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namedSheetViews/namedSheetView1.xml" ContentType="application/vnd.ms-excel.namedsheetviews+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showInkAnnotation="0" codeName="ThisWorkbook" defaultThemeVersion="166925"/>
  <mc:AlternateContent xmlns:mc="http://schemas.openxmlformats.org/markup-compatibility/2006">
    <mc:Choice Requires="x15">
      <x15ac:absPath xmlns:x15ac="http://schemas.microsoft.com/office/spreadsheetml/2010/11/ac" url="https://vdbc-my.sharepoint.com/personal/apulugu_vandykbaler_com/Documents/Desktop/"/>
    </mc:Choice>
  </mc:AlternateContent>
  <xr:revisionPtr revIDLastSave="0" documentId="8_{DAEC5909-B900-4C02-9B83-6FD963A3C983}" xr6:coauthVersionLast="47" xr6:coauthVersionMax="47" xr10:uidLastSave="{00000000-0000-0000-0000-000000000000}"/>
  <bookViews>
    <workbookView xWindow="795" yWindow="1575" windowWidth="21600" windowHeight="11385" tabRatio="585" xr2:uid="{163B3677-8AD9-403A-AAF2-1E2196692B6E}"/>
  </bookViews>
  <sheets>
    <sheet name="EquipmentDB" sheetId="1" r:id="rId1"/>
    <sheet name="WM Philidelphia" sheetId="15" r:id="rId2"/>
    <sheet name="Spares&amp;Folders" sheetId="33" r:id="rId3"/>
    <sheet name="to be entered" sheetId="32" r:id="rId4"/>
    <sheet name="CUSTOMER COMPLETION" sheetId="20" r:id="rId5"/>
    <sheet name="BAKKER MISSING" sheetId="30" r:id="rId6"/>
    <sheet name="Baler List" sheetId="19" r:id="rId7"/>
    <sheet name="Future Projects" sheetId="31" r:id="rId8"/>
    <sheet name="REPUBLIC SERVICES MANASSAS" sheetId="27" r:id="rId9"/>
    <sheet name="FCC PLACER COUNTY" sheetId="26" r:id="rId10"/>
    <sheet name="WM Little Rock" sheetId="14" r:id="rId11"/>
    <sheet name="Lubo Screens" sheetId="13" r:id="rId12"/>
    <sheet name="WM Surprise" sheetId="11" r:id="rId13"/>
    <sheet name="Rockland Green" sheetId="2" r:id="rId14"/>
    <sheet name="WM Azusa" sheetId="4" r:id="rId15"/>
    <sheet name="WM Chicago MRF" sheetId="5" r:id="rId16"/>
    <sheet name="WM Orange" sheetId="7" r:id="rId17"/>
    <sheet name="WM Liverpool (2)" sheetId="9" r:id="rId18"/>
    <sheet name="WM Liverpool" sheetId="8" r:id="rId19"/>
  </sheets>
  <definedNames>
    <definedName name="_xlnm._FilterDatabase" localSheetId="0" hidden="1">EquipmentDB!$A:$A</definedName>
    <definedName name="_xlnm.Extract" localSheetId="0">EquipmentDB!$B$7476</definedName>
    <definedName name="Spares">Table24[]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33" l="1"/>
  <c r="B3" i="33"/>
  <c r="B4" i="33"/>
  <c r="B5" i="33"/>
  <c r="B6" i="33"/>
  <c r="B7" i="33"/>
  <c r="B8" i="33"/>
  <c r="B9" i="33"/>
  <c r="B10" i="33"/>
  <c r="B11" i="33"/>
  <c r="B12" i="33"/>
  <c r="B13" i="33"/>
  <c r="B14" i="33"/>
  <c r="B15" i="33"/>
  <c r="B16" i="33"/>
  <c r="B17" i="33"/>
  <c r="B18" i="33"/>
  <c r="B19" i="33"/>
  <c r="B20" i="33"/>
  <c r="B21" i="33"/>
  <c r="B22" i="33"/>
  <c r="B23" i="33"/>
  <c r="B24" i="33"/>
  <c r="B25" i="33"/>
  <c r="B26" i="33"/>
  <c r="B27" i="33"/>
  <c r="B28" i="33"/>
  <c r="B29" i="33"/>
  <c r="B30" i="33"/>
  <c r="B31" i="33"/>
  <c r="B32" i="33"/>
  <c r="B33" i="33"/>
  <c r="B34" i="33"/>
  <c r="B35" i="33"/>
  <c r="B36" i="33"/>
  <c r="B37" i="33"/>
  <c r="B38" i="33"/>
  <c r="B39" i="33"/>
  <c r="B40" i="33"/>
  <c r="B41" i="33"/>
  <c r="B42" i="33"/>
  <c r="B43" i="33"/>
  <c r="B44" i="33"/>
  <c r="B45" i="33"/>
  <c r="B46" i="33"/>
  <c r="B47" i="33"/>
  <c r="B48" i="33"/>
  <c r="B49" i="33"/>
  <c r="B50" i="33"/>
  <c r="B51" i="33"/>
  <c r="B52" i="33"/>
  <c r="B53" i="33"/>
  <c r="B54" i="33"/>
  <c r="B55" i="33"/>
  <c r="B56" i="33"/>
  <c r="B57" i="33"/>
  <c r="B58" i="33"/>
  <c r="B59" i="33"/>
  <c r="B60" i="33"/>
  <c r="B61" i="33"/>
  <c r="B62" i="33"/>
  <c r="B63" i="33"/>
  <c r="B64" i="33"/>
  <c r="B65" i="33"/>
  <c r="B66" i="33"/>
  <c r="B67" i="33"/>
  <c r="B68" i="33"/>
  <c r="B69" i="33"/>
  <c r="B70" i="33"/>
  <c r="B71" i="33"/>
  <c r="B72" i="33"/>
  <c r="B73" i="33"/>
  <c r="B74" i="33"/>
  <c r="B75" i="33"/>
  <c r="B76" i="33"/>
  <c r="B77" i="33"/>
  <c r="B78" i="33"/>
  <c r="B79" i="33"/>
  <c r="B80" i="33"/>
  <c r="B81" i="33"/>
  <c r="B82" i="33"/>
  <c r="B83" i="33"/>
  <c r="B84" i="33"/>
  <c r="B85" i="33"/>
  <c r="B86" i="33"/>
  <c r="B87" i="33"/>
  <c r="B88" i="33"/>
  <c r="B89" i="33"/>
  <c r="B90" i="33"/>
  <c r="B91" i="33"/>
  <c r="B92" i="33"/>
  <c r="B93" i="33"/>
  <c r="B94" i="33"/>
  <c r="B95" i="33"/>
  <c r="B96" i="33"/>
  <c r="B97" i="33"/>
  <c r="B98" i="33"/>
  <c r="B99" i="33"/>
  <c r="B100" i="33"/>
  <c r="B101" i="33"/>
  <c r="B102" i="33"/>
  <c r="B103" i="33"/>
  <c r="B104" i="33"/>
  <c r="B105" i="33"/>
  <c r="B106" i="33"/>
  <c r="B107" i="33"/>
  <c r="B108" i="33"/>
  <c r="B109" i="33"/>
  <c r="B110" i="33"/>
  <c r="B111" i="33"/>
  <c r="B112" i="33"/>
  <c r="B113" i="33"/>
  <c r="B114" i="33"/>
  <c r="B115" i="33"/>
  <c r="B116" i="33"/>
  <c r="B117" i="33"/>
  <c r="B118" i="33"/>
  <c r="B119" i="33"/>
  <c r="B120" i="33"/>
  <c r="B121" i="33"/>
  <c r="B122" i="33"/>
  <c r="B123" i="33"/>
  <c r="B124" i="33"/>
  <c r="B125" i="33"/>
  <c r="B126" i="33"/>
  <c r="B127" i="33"/>
  <c r="B128" i="33"/>
  <c r="B129" i="33"/>
  <c r="B130" i="33"/>
  <c r="B131" i="33"/>
  <c r="B132" i="33"/>
  <c r="B133" i="33"/>
  <c r="B134" i="33"/>
  <c r="B135" i="33"/>
  <c r="B136" i="33"/>
  <c r="B137" i="33"/>
  <c r="B138" i="33"/>
  <c r="B139" i="33"/>
  <c r="B140" i="33"/>
  <c r="B141" i="33"/>
  <c r="B142" i="33"/>
  <c r="B143" i="33"/>
  <c r="B144" i="33"/>
  <c r="B145" i="33"/>
  <c r="B146" i="33"/>
  <c r="B147" i="33"/>
  <c r="B148" i="33"/>
  <c r="B149" i="33"/>
  <c r="B150" i="33"/>
  <c r="B151" i="33"/>
  <c r="B152" i="33"/>
  <c r="B153" i="33"/>
  <c r="B154" i="33"/>
  <c r="B155" i="33"/>
  <c r="B156" i="33"/>
  <c r="B157" i="33"/>
  <c r="B158" i="33"/>
  <c r="B159" i="33"/>
  <c r="B160" i="33"/>
  <c r="B161" i="33"/>
  <c r="B162" i="33"/>
  <c r="B163" i="33"/>
  <c r="B164" i="33"/>
  <c r="B165" i="33"/>
  <c r="B166" i="33"/>
  <c r="B167" i="33"/>
  <c r="B168" i="33"/>
  <c r="B169" i="33"/>
  <c r="B170" i="33"/>
  <c r="B171" i="33"/>
  <c r="B172" i="33"/>
  <c r="B173" i="33"/>
  <c r="B174" i="33"/>
  <c r="B175" i="33"/>
  <c r="B176" i="33"/>
  <c r="B177" i="33"/>
  <c r="B178" i="33"/>
  <c r="B179" i="33"/>
  <c r="B180" i="33"/>
  <c r="B181" i="33"/>
  <c r="B182" i="33"/>
  <c r="B183" i="33"/>
  <c r="B184" i="33"/>
  <c r="B185" i="33"/>
  <c r="B186" i="33"/>
  <c r="B187" i="33"/>
  <c r="B188" i="33"/>
  <c r="B189" i="33"/>
  <c r="B190" i="33"/>
  <c r="B191" i="33"/>
  <c r="B192" i="33"/>
  <c r="B193" i="33"/>
  <c r="B194" i="33"/>
  <c r="B195" i="33"/>
  <c r="B196" i="33"/>
  <c r="B197" i="33"/>
  <c r="B198" i="33"/>
  <c r="B199" i="33"/>
  <c r="B200" i="33"/>
  <c r="B201" i="33"/>
  <c r="B202" i="33"/>
  <c r="B203" i="33"/>
  <c r="B204" i="33"/>
  <c r="B205" i="33"/>
  <c r="B206" i="33"/>
  <c r="B207" i="33"/>
  <c r="B208" i="33"/>
  <c r="B209" i="33"/>
  <c r="B210" i="33"/>
  <c r="B211" i="33"/>
  <c r="B212" i="33"/>
  <c r="B213" i="33"/>
  <c r="B214" i="33"/>
  <c r="B215" i="33"/>
  <c r="B216" i="33"/>
  <c r="B217" i="33"/>
  <c r="B218" i="33"/>
  <c r="B219" i="33"/>
  <c r="B220" i="33"/>
  <c r="B221" i="33"/>
  <c r="B222" i="33"/>
  <c r="B223" i="33"/>
  <c r="B224" i="33"/>
  <c r="B225" i="33"/>
  <c r="B226" i="33"/>
  <c r="B227" i="33"/>
  <c r="B228" i="33"/>
  <c r="B229" i="33"/>
  <c r="B230" i="33"/>
  <c r="B231" i="33"/>
  <c r="B232" i="33"/>
  <c r="B233" i="33"/>
  <c r="B234" i="33"/>
  <c r="B235" i="33"/>
  <c r="B236" i="33"/>
  <c r="B237" i="33"/>
  <c r="B238" i="33"/>
  <c r="B239" i="33"/>
  <c r="B240" i="33"/>
  <c r="B241" i="33"/>
  <c r="B242" i="33"/>
  <c r="B243" i="33"/>
  <c r="B244" i="33"/>
  <c r="B245" i="33"/>
  <c r="B246" i="33"/>
  <c r="B247" i="33"/>
  <c r="B248" i="33"/>
  <c r="B249" i="33"/>
  <c r="B250" i="33"/>
  <c r="B251" i="33"/>
  <c r="B252" i="33"/>
  <c r="B253" i="33"/>
  <c r="B254" i="33"/>
  <c r="B255" i="33"/>
  <c r="B256" i="33"/>
  <c r="B257" i="33"/>
  <c r="B258" i="33"/>
  <c r="B259" i="33"/>
  <c r="B260" i="33"/>
  <c r="B261" i="33"/>
  <c r="B262" i="33"/>
  <c r="B263" i="33"/>
  <c r="B264" i="33"/>
  <c r="B265" i="33"/>
  <c r="B266" i="33"/>
  <c r="B267" i="33"/>
  <c r="B268" i="33"/>
  <c r="B269" i="33"/>
  <c r="B270" i="33"/>
  <c r="B271" i="33"/>
  <c r="B272" i="33"/>
  <c r="B273" i="33"/>
  <c r="B274" i="33"/>
  <c r="B275" i="33"/>
  <c r="B276" i="33"/>
  <c r="B277" i="33"/>
  <c r="B278" i="33"/>
  <c r="B279" i="33"/>
  <c r="B280" i="33"/>
  <c r="B281" i="33"/>
  <c r="B282" i="33"/>
  <c r="B283" i="33"/>
  <c r="B284" i="33"/>
  <c r="B285" i="33"/>
  <c r="B286" i="33"/>
  <c r="B287" i="33"/>
  <c r="B288" i="33"/>
  <c r="B289" i="33"/>
  <c r="B290" i="33"/>
  <c r="B291" i="33"/>
  <c r="B292" i="33"/>
  <c r="B293" i="33"/>
  <c r="B294" i="33"/>
  <c r="B295" i="33"/>
  <c r="B296" i="33"/>
  <c r="B297" i="33"/>
  <c r="B298" i="33"/>
  <c r="B299" i="33"/>
  <c r="B300" i="33"/>
  <c r="B301" i="33"/>
  <c r="B302" i="33"/>
  <c r="B303" i="33"/>
  <c r="B304" i="33"/>
  <c r="B305" i="33"/>
  <c r="B306" i="33"/>
  <c r="B307" i="33"/>
  <c r="B308" i="33"/>
  <c r="B309" i="33"/>
  <c r="B310" i="33"/>
  <c r="B311" i="33"/>
  <c r="B312" i="33"/>
  <c r="B313" i="33"/>
  <c r="B314" i="33"/>
  <c r="B315" i="33"/>
  <c r="B316" i="33"/>
  <c r="B317" i="33"/>
  <c r="B318" i="33"/>
  <c r="B319" i="33"/>
  <c r="B320" i="33"/>
  <c r="B321" i="33"/>
  <c r="B322" i="33"/>
  <c r="B323" i="33"/>
  <c r="B324" i="33"/>
  <c r="B325" i="33"/>
  <c r="B326" i="33"/>
  <c r="B327" i="33"/>
  <c r="B328" i="33"/>
  <c r="B329" i="33"/>
  <c r="B330" i="33"/>
  <c r="B331" i="33"/>
  <c r="B332" i="33"/>
  <c r="B333" i="33"/>
  <c r="B334" i="33"/>
  <c r="B335" i="33"/>
  <c r="B336" i="33"/>
  <c r="B337" i="33"/>
  <c r="B338" i="33"/>
  <c r="B339" i="33"/>
  <c r="B340" i="33"/>
  <c r="B341" i="33"/>
  <c r="B342" i="33"/>
  <c r="B343" i="33"/>
  <c r="B344" i="33"/>
  <c r="B345" i="33"/>
  <c r="B346" i="33"/>
  <c r="B347" i="33"/>
  <c r="B348" i="33"/>
  <c r="B349" i="33"/>
  <c r="B350" i="33"/>
  <c r="B351" i="33"/>
  <c r="B352" i="33"/>
  <c r="B353" i="33"/>
  <c r="B354" i="33"/>
  <c r="B355" i="33"/>
  <c r="B356" i="33"/>
  <c r="B357" i="33"/>
  <c r="B358" i="33"/>
  <c r="B359" i="33"/>
  <c r="B360" i="33"/>
  <c r="B361" i="33"/>
  <c r="B362" i="33"/>
  <c r="B363" i="33"/>
  <c r="B364" i="33"/>
  <c r="B365" i="33"/>
  <c r="B366" i="33"/>
  <c r="B367" i="33"/>
  <c r="B368" i="33"/>
  <c r="B369" i="33"/>
  <c r="B370" i="33"/>
  <c r="B371" i="33"/>
  <c r="B372" i="33"/>
  <c r="B373" i="33"/>
  <c r="B374" i="33"/>
  <c r="B375" i="33"/>
  <c r="B376" i="33"/>
  <c r="B377" i="33"/>
  <c r="B378" i="33"/>
  <c r="B379" i="33"/>
  <c r="B380" i="33"/>
  <c r="B381" i="33"/>
  <c r="B382" i="33"/>
  <c r="B383" i="33"/>
  <c r="B384" i="33"/>
  <c r="B385" i="33"/>
  <c r="B386" i="33"/>
  <c r="B387" i="33"/>
  <c r="B388" i="33"/>
  <c r="B389" i="33"/>
  <c r="B390" i="33"/>
  <c r="B391" i="33"/>
  <c r="B392" i="33"/>
  <c r="B393" i="33"/>
  <c r="B394" i="33"/>
  <c r="B395" i="33"/>
  <c r="B396" i="33"/>
  <c r="B397" i="33"/>
  <c r="B398" i="33"/>
  <c r="B399" i="33"/>
  <c r="B400" i="33"/>
  <c r="B401" i="33"/>
  <c r="B402" i="33"/>
  <c r="B403" i="33"/>
  <c r="B404" i="33"/>
  <c r="B405" i="33"/>
  <c r="B406" i="33"/>
  <c r="B407" i="33"/>
  <c r="B408" i="33"/>
  <c r="B409" i="33"/>
  <c r="B410" i="33"/>
  <c r="B411" i="33"/>
  <c r="B412" i="33"/>
  <c r="B413" i="33"/>
  <c r="B414" i="33"/>
  <c r="B415" i="33"/>
  <c r="B416" i="33"/>
  <c r="B417" i="33"/>
  <c r="B418" i="33"/>
  <c r="B419" i="33"/>
  <c r="B420" i="33"/>
  <c r="B421" i="33"/>
  <c r="B422" i="33"/>
  <c r="B423" i="33"/>
  <c r="B424" i="33"/>
  <c r="B425" i="33"/>
  <c r="B426" i="33"/>
  <c r="B427" i="33"/>
  <c r="B428" i="33"/>
  <c r="B429" i="33"/>
  <c r="B430" i="33"/>
  <c r="B431" i="33"/>
  <c r="B432" i="33"/>
  <c r="B433" i="33"/>
  <c r="B434" i="33"/>
  <c r="B435" i="33"/>
  <c r="B436" i="33"/>
  <c r="B437" i="33"/>
  <c r="B438" i="33"/>
  <c r="B439" i="33"/>
  <c r="B440" i="33"/>
  <c r="B441" i="33"/>
  <c r="B442" i="33"/>
  <c r="B443" i="33"/>
  <c r="B444" i="33"/>
  <c r="B445" i="33"/>
  <c r="B446" i="33"/>
  <c r="B447" i="33"/>
  <c r="B448" i="33"/>
  <c r="B449" i="33"/>
  <c r="B450" i="33"/>
  <c r="B451" i="33"/>
  <c r="B452" i="33"/>
  <c r="B453" i="33"/>
  <c r="B454" i="33"/>
  <c r="B455" i="33"/>
  <c r="B456" i="33"/>
  <c r="B457" i="33"/>
  <c r="B458" i="33"/>
  <c r="B459" i="33"/>
  <c r="B460" i="33"/>
  <c r="B461" i="33"/>
  <c r="B462" i="33"/>
  <c r="B463" i="33"/>
  <c r="B464" i="33"/>
  <c r="B465" i="33"/>
  <c r="B466" i="33"/>
  <c r="B467" i="33"/>
  <c r="B468" i="33"/>
  <c r="B469" i="33"/>
  <c r="B470" i="33"/>
  <c r="B471" i="33"/>
  <c r="B472" i="33"/>
  <c r="B473" i="33"/>
  <c r="B474" i="33"/>
  <c r="B475" i="33"/>
  <c r="B476" i="33"/>
  <c r="B477" i="33"/>
  <c r="B478" i="33"/>
  <c r="B479" i="33"/>
  <c r="B480" i="33"/>
  <c r="B481" i="33"/>
  <c r="B482" i="33"/>
  <c r="B483" i="33"/>
  <c r="B484" i="33"/>
  <c r="B485" i="33"/>
  <c r="B486" i="33"/>
  <c r="B487" i="33"/>
  <c r="B488" i="33"/>
  <c r="B489" i="33"/>
  <c r="B490" i="33"/>
  <c r="B491" i="33"/>
  <c r="B492" i="33"/>
  <c r="B493" i="33"/>
  <c r="B494" i="33"/>
  <c r="B495" i="33"/>
  <c r="B496" i="33"/>
  <c r="B497" i="33"/>
  <c r="B498" i="33"/>
  <c r="B499" i="33"/>
  <c r="B500" i="33"/>
  <c r="B501" i="33"/>
  <c r="B502" i="33"/>
  <c r="B503" i="33"/>
  <c r="B504" i="33"/>
  <c r="B505" i="33"/>
  <c r="B506" i="33"/>
  <c r="B507" i="33"/>
  <c r="B508" i="33"/>
  <c r="B509" i="33"/>
  <c r="B510" i="33"/>
  <c r="B511" i="33"/>
  <c r="B512" i="33"/>
  <c r="B513" i="33"/>
  <c r="B514" i="33"/>
  <c r="B515" i="33"/>
  <c r="B516" i="33"/>
  <c r="B517" i="33"/>
  <c r="B518" i="33"/>
  <c r="B519" i="33"/>
  <c r="B520" i="33"/>
  <c r="B521" i="33"/>
  <c r="B522" i="33"/>
  <c r="B523" i="33"/>
  <c r="B524" i="33"/>
  <c r="B525" i="33"/>
  <c r="B526" i="33"/>
  <c r="B527" i="33"/>
  <c r="B528" i="33"/>
  <c r="B529" i="33"/>
  <c r="B530" i="33"/>
  <c r="B531" i="33"/>
  <c r="B532" i="33"/>
  <c r="B533" i="33"/>
  <c r="B534" i="33"/>
  <c r="B535" i="33"/>
  <c r="B536" i="33"/>
  <c r="B537" i="33"/>
  <c r="B538" i="33"/>
  <c r="B539" i="33"/>
  <c r="B540" i="33"/>
  <c r="B541" i="33"/>
  <c r="B542" i="33"/>
  <c r="B543" i="33"/>
  <c r="B544" i="33"/>
  <c r="B545" i="33"/>
  <c r="B546" i="33"/>
  <c r="B547" i="33"/>
  <c r="B548" i="33"/>
  <c r="B549" i="33"/>
  <c r="B550" i="33"/>
  <c r="B551" i="33"/>
  <c r="B552" i="33"/>
  <c r="B553" i="33"/>
  <c r="B554" i="33"/>
  <c r="B555" i="33"/>
  <c r="B556" i="33"/>
  <c r="B557" i="33"/>
  <c r="B558" i="33"/>
  <c r="B559" i="33"/>
  <c r="B560" i="33"/>
  <c r="B561" i="33"/>
  <c r="B562" i="33"/>
  <c r="B563" i="33"/>
  <c r="B564" i="33"/>
  <c r="B565" i="33"/>
  <c r="B566" i="33"/>
  <c r="B567" i="33"/>
  <c r="B568" i="33"/>
  <c r="B569" i="33"/>
  <c r="B570" i="33"/>
  <c r="B571" i="33"/>
  <c r="B572" i="33"/>
  <c r="B573" i="33"/>
  <c r="B574" i="33"/>
  <c r="B575" i="33"/>
  <c r="B576" i="33"/>
  <c r="B577" i="33"/>
  <c r="B578" i="33"/>
  <c r="B579" i="33"/>
  <c r="B580" i="33"/>
  <c r="B581" i="33"/>
  <c r="B582" i="33"/>
  <c r="B583" i="33"/>
  <c r="B584" i="33"/>
  <c r="B585" i="33"/>
  <c r="B586" i="33"/>
  <c r="B587" i="33"/>
  <c r="B588" i="33"/>
  <c r="B589" i="33"/>
  <c r="B590" i="33"/>
  <c r="B591" i="33"/>
  <c r="B592" i="33"/>
  <c r="B593" i="33"/>
  <c r="B594" i="33"/>
  <c r="B595" i="33"/>
  <c r="B596" i="33"/>
  <c r="B597" i="33"/>
  <c r="B598" i="33"/>
  <c r="B599" i="33"/>
  <c r="B600" i="33"/>
  <c r="B601" i="33"/>
  <c r="B602" i="33"/>
  <c r="B603" i="33"/>
  <c r="B604" i="33"/>
  <c r="B605" i="33"/>
  <c r="B606" i="33"/>
  <c r="B607" i="33"/>
  <c r="B608" i="33"/>
  <c r="B609" i="33"/>
  <c r="B610" i="33"/>
  <c r="B611" i="33"/>
  <c r="B612" i="33"/>
  <c r="B613" i="33"/>
  <c r="B614" i="33"/>
  <c r="B615" i="33"/>
  <c r="B616" i="33"/>
  <c r="B617" i="33"/>
  <c r="B618" i="33"/>
  <c r="B619" i="33"/>
  <c r="B620" i="33"/>
  <c r="B621" i="33"/>
  <c r="B622" i="33"/>
  <c r="B623" i="33"/>
  <c r="B624" i="33"/>
  <c r="B625" i="33"/>
  <c r="B626" i="33"/>
  <c r="B627" i="33"/>
  <c r="B628" i="33"/>
  <c r="B629" i="33"/>
  <c r="B630" i="33"/>
  <c r="B631" i="33"/>
  <c r="B632" i="33"/>
  <c r="B633" i="33"/>
  <c r="B634" i="33"/>
  <c r="B635" i="33"/>
  <c r="B636" i="33"/>
  <c r="B637" i="33"/>
  <c r="B638" i="33"/>
  <c r="B639" i="33"/>
  <c r="B640" i="33"/>
  <c r="B641" i="33"/>
  <c r="B642" i="33"/>
  <c r="B643" i="33"/>
  <c r="B644" i="33"/>
  <c r="B645" i="33"/>
  <c r="B646" i="33"/>
  <c r="B647" i="33"/>
  <c r="B648" i="33"/>
  <c r="B649" i="33"/>
  <c r="B650" i="33"/>
  <c r="B651" i="33"/>
  <c r="B652" i="33"/>
  <c r="B653" i="33"/>
  <c r="B654" i="33"/>
  <c r="B655" i="33"/>
  <c r="B656" i="33"/>
  <c r="B657" i="33"/>
  <c r="B658" i="33"/>
  <c r="B659" i="33"/>
  <c r="B660" i="33"/>
  <c r="B661" i="33"/>
  <c r="B662" i="33"/>
  <c r="B663" i="33"/>
  <c r="B664" i="33"/>
  <c r="B665" i="33"/>
  <c r="B666" i="33"/>
  <c r="B667" i="33"/>
  <c r="B668" i="33"/>
  <c r="B669" i="33"/>
  <c r="B670" i="33"/>
  <c r="B671" i="33"/>
  <c r="B672" i="33"/>
  <c r="B673" i="33"/>
  <c r="B674" i="33"/>
  <c r="B675" i="33"/>
  <c r="B676" i="33"/>
  <c r="B677" i="33"/>
  <c r="B678" i="33"/>
  <c r="B679" i="33"/>
  <c r="B680" i="33"/>
  <c r="B681" i="33"/>
  <c r="B682" i="33"/>
  <c r="B683" i="33"/>
  <c r="B684" i="33"/>
  <c r="B685" i="33"/>
  <c r="B686" i="33"/>
  <c r="B687" i="33"/>
  <c r="B688" i="33"/>
  <c r="B689" i="33"/>
  <c r="B690" i="33"/>
  <c r="B691" i="33"/>
  <c r="B692" i="33"/>
  <c r="B693" i="33"/>
  <c r="B694" i="33"/>
  <c r="B695" i="33"/>
  <c r="B696" i="33"/>
  <c r="B697" i="33"/>
  <c r="B698" i="33"/>
  <c r="B699" i="33"/>
  <c r="B700" i="33"/>
  <c r="B701" i="33"/>
  <c r="B702" i="33"/>
  <c r="B703" i="33"/>
  <c r="B704" i="33"/>
  <c r="B705" i="33"/>
  <c r="B706" i="33"/>
  <c r="B707" i="33"/>
  <c r="B708" i="33"/>
  <c r="B709" i="33"/>
  <c r="B710" i="33"/>
  <c r="B711" i="33"/>
  <c r="B712" i="33"/>
  <c r="B713" i="33"/>
  <c r="B714" i="33"/>
  <c r="B715" i="33"/>
  <c r="B716" i="33"/>
  <c r="B717" i="33"/>
  <c r="B718" i="33"/>
  <c r="B719" i="33"/>
  <c r="B720" i="33"/>
  <c r="B721" i="33"/>
  <c r="B722" i="33"/>
  <c r="B723" i="33"/>
  <c r="B724" i="33"/>
  <c r="B725" i="33"/>
  <c r="B726" i="33"/>
  <c r="B727" i="33"/>
  <c r="B728" i="33"/>
  <c r="B729" i="33"/>
  <c r="B730" i="33"/>
  <c r="B731" i="33"/>
  <c r="B732" i="33"/>
  <c r="B733" i="33"/>
  <c r="B734" i="33"/>
  <c r="B735" i="33"/>
  <c r="B736" i="33"/>
  <c r="B737" i="33"/>
  <c r="B738" i="33"/>
  <c r="B739" i="33"/>
  <c r="B740" i="33"/>
  <c r="B741" i="33"/>
  <c r="B742" i="33"/>
  <c r="B743" i="33"/>
  <c r="B744" i="33"/>
  <c r="B745" i="33"/>
  <c r="B746" i="33"/>
  <c r="B747" i="33"/>
  <c r="B748" i="33"/>
  <c r="B749" i="33"/>
  <c r="B750" i="33"/>
  <c r="B751" i="33"/>
  <c r="B752" i="33"/>
  <c r="B753" i="33"/>
  <c r="B754" i="33"/>
  <c r="B755" i="33"/>
  <c r="B756" i="33"/>
  <c r="B757" i="33"/>
  <c r="B758" i="33"/>
  <c r="B759" i="33"/>
  <c r="B760" i="33"/>
  <c r="B761" i="33"/>
  <c r="B762" i="33"/>
  <c r="B763" i="33"/>
  <c r="B764" i="33"/>
  <c r="B765" i="33"/>
  <c r="B766" i="33"/>
  <c r="B767" i="33"/>
  <c r="B768" i="33"/>
  <c r="B769" i="33"/>
  <c r="B770" i="33"/>
  <c r="B771" i="33"/>
  <c r="B772" i="33"/>
  <c r="B773" i="33"/>
  <c r="B774" i="33"/>
  <c r="B775" i="33"/>
  <c r="B776" i="33"/>
  <c r="B777" i="33"/>
  <c r="B778" i="33"/>
  <c r="B779" i="33"/>
  <c r="B780" i="33"/>
  <c r="B781" i="33"/>
  <c r="B782" i="33"/>
  <c r="B783" i="33"/>
  <c r="B784" i="33"/>
  <c r="B785" i="33"/>
  <c r="B786" i="33"/>
  <c r="B787" i="33"/>
  <c r="B788" i="33"/>
  <c r="B789" i="33"/>
  <c r="B790" i="33"/>
  <c r="B791" i="33"/>
  <c r="B792" i="33"/>
  <c r="B793" i="33"/>
  <c r="B794" i="33"/>
  <c r="B795" i="33"/>
  <c r="B796" i="33"/>
  <c r="B797" i="33"/>
  <c r="B798" i="33"/>
  <c r="B799" i="33"/>
  <c r="B800" i="33"/>
  <c r="B801" i="33"/>
  <c r="B802" i="33"/>
  <c r="B803" i="33"/>
  <c r="B804" i="33"/>
  <c r="B805" i="33"/>
  <c r="B806" i="33"/>
  <c r="B807" i="33"/>
  <c r="B808" i="33"/>
  <c r="B809" i="33"/>
  <c r="B810" i="33"/>
  <c r="B811" i="33"/>
  <c r="B812" i="33"/>
  <c r="B813" i="33"/>
  <c r="B814" i="33"/>
  <c r="B815" i="33"/>
  <c r="B816" i="33"/>
  <c r="B817" i="33"/>
  <c r="B818" i="33"/>
  <c r="B819" i="33"/>
  <c r="B820" i="33"/>
  <c r="B821" i="33"/>
  <c r="B822" i="33"/>
  <c r="B823" i="33"/>
  <c r="B824" i="33"/>
  <c r="B825" i="33"/>
  <c r="B826" i="33"/>
  <c r="B827" i="33"/>
  <c r="B828" i="33"/>
  <c r="B829" i="33"/>
  <c r="B830" i="33"/>
  <c r="B831" i="33"/>
  <c r="B832" i="33"/>
  <c r="B833" i="33"/>
  <c r="B834" i="33"/>
  <c r="B835" i="33"/>
  <c r="B836" i="33"/>
  <c r="B837" i="33"/>
  <c r="B838" i="33"/>
  <c r="B839" i="33"/>
  <c r="B840" i="33"/>
  <c r="B841" i="33"/>
  <c r="B842" i="33"/>
  <c r="B843" i="33"/>
  <c r="B844" i="33"/>
  <c r="B845" i="33"/>
  <c r="B846" i="33"/>
  <c r="B847" i="33"/>
  <c r="B848" i="33"/>
  <c r="B849" i="33"/>
  <c r="B850" i="33"/>
  <c r="B851" i="33"/>
  <c r="B852" i="33"/>
  <c r="B853" i="33"/>
  <c r="B854" i="33"/>
  <c r="B855" i="33"/>
  <c r="B856" i="33"/>
  <c r="B857" i="33"/>
  <c r="B858" i="33"/>
  <c r="B859" i="33"/>
  <c r="B860" i="33"/>
  <c r="B861" i="33"/>
  <c r="B862" i="33"/>
  <c r="B863" i="33"/>
  <c r="B864" i="33"/>
  <c r="B865" i="33"/>
  <c r="B866" i="33"/>
  <c r="B867" i="33"/>
  <c r="B868" i="33"/>
  <c r="B869" i="33"/>
  <c r="B870" i="33"/>
  <c r="B871" i="33"/>
  <c r="B872" i="33"/>
  <c r="B873" i="33"/>
  <c r="B874" i="33"/>
  <c r="B875" i="33"/>
  <c r="B876" i="33"/>
  <c r="B877" i="33"/>
  <c r="B878" i="33"/>
  <c r="B879" i="33"/>
  <c r="B880" i="33"/>
  <c r="B881" i="33"/>
  <c r="B882" i="33"/>
  <c r="B883" i="33"/>
  <c r="B884" i="33"/>
  <c r="B885" i="33"/>
  <c r="B886" i="33"/>
  <c r="B887" i="33"/>
  <c r="B888" i="33"/>
  <c r="B889" i="33"/>
  <c r="B890" i="33"/>
  <c r="B891" i="33"/>
  <c r="B892" i="33"/>
  <c r="B893" i="33"/>
  <c r="B894" i="33"/>
  <c r="B895" i="33"/>
  <c r="B896" i="33"/>
  <c r="B897" i="33"/>
  <c r="B898" i="33"/>
  <c r="B899" i="33"/>
  <c r="B900" i="33"/>
  <c r="B901" i="33"/>
  <c r="B902" i="33"/>
  <c r="B903" i="33"/>
  <c r="B904" i="33"/>
  <c r="B905" i="33"/>
  <c r="B906" i="33"/>
  <c r="B907" i="33"/>
  <c r="B908" i="33"/>
  <c r="B909" i="33"/>
  <c r="B910" i="33"/>
  <c r="B911" i="33"/>
  <c r="B912" i="33"/>
  <c r="B913" i="33"/>
  <c r="B914" i="33"/>
  <c r="B915" i="33"/>
  <c r="B916" i="33"/>
  <c r="B917" i="33"/>
  <c r="B918" i="33"/>
  <c r="B919" i="33"/>
  <c r="B920" i="33"/>
  <c r="B921" i="33"/>
  <c r="B922" i="33"/>
  <c r="B923" i="33"/>
  <c r="B924" i="33"/>
  <c r="B925" i="33"/>
  <c r="B926" i="33"/>
  <c r="B927" i="33"/>
  <c r="B928" i="33"/>
  <c r="B929" i="33"/>
  <c r="B930" i="33"/>
  <c r="B931" i="33"/>
  <c r="B932" i="33"/>
  <c r="B933" i="33"/>
  <c r="B934" i="33"/>
  <c r="B935" i="33"/>
  <c r="B936" i="33"/>
  <c r="B937" i="33"/>
  <c r="B938" i="33"/>
  <c r="B939" i="33"/>
  <c r="B940" i="33"/>
  <c r="B941" i="33"/>
  <c r="B942" i="33"/>
  <c r="B943" i="33"/>
  <c r="B944" i="33"/>
  <c r="B945" i="33"/>
  <c r="B946" i="33"/>
  <c r="B947" i="33"/>
  <c r="B948" i="33"/>
  <c r="B949" i="33"/>
  <c r="B950" i="33"/>
  <c r="B951" i="33"/>
  <c r="B952" i="33"/>
  <c r="B953" i="33"/>
  <c r="B954" i="33"/>
  <c r="B955" i="33"/>
  <c r="B956" i="33"/>
  <c r="B957" i="33"/>
  <c r="B958" i="33"/>
  <c r="B959" i="33"/>
  <c r="B960" i="33"/>
  <c r="B961" i="33"/>
  <c r="B962" i="33"/>
  <c r="B963" i="33"/>
  <c r="B964" i="33"/>
  <c r="B965" i="33"/>
  <c r="B966" i="33"/>
  <c r="B967" i="33"/>
  <c r="B968" i="33"/>
  <c r="B969" i="33"/>
  <c r="B970" i="33"/>
  <c r="B971" i="33"/>
  <c r="B972" i="33"/>
  <c r="B973" i="33"/>
  <c r="B974" i="33"/>
  <c r="B975" i="33"/>
  <c r="B976" i="33"/>
  <c r="B977" i="33"/>
  <c r="B978" i="33"/>
  <c r="B979" i="33"/>
  <c r="B980" i="33"/>
  <c r="B981" i="33"/>
  <c r="B982" i="33"/>
  <c r="B983" i="33"/>
  <c r="B984" i="33"/>
  <c r="B985" i="33"/>
  <c r="B986" i="33"/>
  <c r="B987" i="33"/>
  <c r="B988" i="33"/>
  <c r="B989" i="33"/>
  <c r="B990" i="33"/>
  <c r="B991" i="33"/>
  <c r="B992" i="33"/>
  <c r="B993" i="33"/>
  <c r="B994" i="33"/>
  <c r="B995" i="33"/>
  <c r="B996" i="33"/>
  <c r="B997" i="33"/>
  <c r="B998" i="33"/>
  <c r="B999" i="33"/>
  <c r="B1000" i="33"/>
  <c r="B1001" i="33"/>
  <c r="B1002" i="33"/>
  <c r="B1003" i="33"/>
  <c r="B1004" i="33"/>
  <c r="B1005" i="33"/>
  <c r="B1006" i="33"/>
  <c r="B1007" i="33"/>
  <c r="B1008" i="33"/>
  <c r="B1009" i="33"/>
  <c r="B1010" i="33"/>
  <c r="B1011" i="33"/>
  <c r="B1012" i="33"/>
  <c r="B1013" i="33"/>
  <c r="B1014" i="33"/>
  <c r="B1015" i="33"/>
  <c r="B1016" i="33"/>
  <c r="B1017" i="33"/>
  <c r="B1018" i="33"/>
  <c r="B1019" i="33"/>
  <c r="B1020" i="33"/>
  <c r="B1021" i="33"/>
  <c r="B1022" i="33"/>
  <c r="B1023" i="33"/>
  <c r="B1024" i="33"/>
  <c r="B1025" i="33"/>
  <c r="B1026" i="33"/>
  <c r="B1027" i="33"/>
  <c r="B1028" i="33"/>
  <c r="B1029" i="33"/>
  <c r="B1030" i="33"/>
  <c r="B1031" i="33"/>
  <c r="B1032" i="33"/>
  <c r="B1033" i="33"/>
  <c r="B1034" i="33"/>
  <c r="B1035" i="33"/>
  <c r="B1036" i="33"/>
  <c r="B1037" i="33"/>
  <c r="B1038" i="33"/>
  <c r="B1039" i="33"/>
  <c r="B1040" i="33"/>
  <c r="B1041" i="33"/>
  <c r="B1042" i="33"/>
  <c r="B1043" i="33"/>
  <c r="B1044" i="33"/>
  <c r="B1045" i="33"/>
  <c r="B1046" i="33"/>
  <c r="B1047" i="33"/>
  <c r="B1048" i="33"/>
  <c r="B1049" i="33"/>
  <c r="B1050" i="33"/>
  <c r="B1051" i="33"/>
  <c r="B1052" i="33"/>
  <c r="B1053" i="33"/>
  <c r="B1054" i="33"/>
  <c r="B1055" i="33"/>
  <c r="B1056" i="33"/>
  <c r="B1057" i="33"/>
  <c r="B1058" i="33"/>
  <c r="B1059" i="33"/>
  <c r="B1060" i="33"/>
  <c r="B1061" i="33"/>
  <c r="B1062" i="33"/>
  <c r="B1063" i="33"/>
  <c r="B1064" i="33"/>
  <c r="B1065" i="33"/>
  <c r="B1066" i="33"/>
  <c r="B1067" i="33"/>
  <c r="B1068" i="33"/>
  <c r="B1069" i="33"/>
  <c r="B1070" i="33"/>
  <c r="B1071" i="33"/>
  <c r="B1072" i="33"/>
  <c r="B1073" i="33"/>
  <c r="B1074" i="33"/>
  <c r="B1075" i="33"/>
  <c r="B1076" i="33"/>
  <c r="B1077" i="33"/>
  <c r="B1078" i="33"/>
  <c r="B1079" i="33"/>
  <c r="B1080" i="33"/>
  <c r="B1081" i="33"/>
  <c r="B1082" i="33"/>
  <c r="B1083" i="33"/>
  <c r="B1084" i="33"/>
  <c r="B1085" i="33"/>
  <c r="B1086" i="33"/>
  <c r="B1087" i="33"/>
  <c r="B1088" i="33"/>
  <c r="B1089" i="33"/>
  <c r="B1090" i="33"/>
  <c r="B1091" i="33"/>
  <c r="B1092" i="33"/>
  <c r="B1093" i="33"/>
  <c r="B1094" i="33"/>
  <c r="B1095" i="33"/>
  <c r="B1096" i="33"/>
  <c r="B1097" i="33"/>
  <c r="B1098" i="33"/>
  <c r="B1099" i="33"/>
  <c r="B1100" i="33"/>
  <c r="B1101" i="33"/>
  <c r="B1102" i="33"/>
  <c r="B1103" i="33"/>
  <c r="B1104" i="33"/>
  <c r="B1105" i="33"/>
  <c r="B1106" i="33"/>
  <c r="B1107" i="33"/>
  <c r="B1108" i="33"/>
  <c r="B1109" i="33"/>
  <c r="B1110" i="33"/>
  <c r="B1111" i="33"/>
  <c r="B1112" i="33"/>
  <c r="B1113" i="33"/>
  <c r="B1114" i="33"/>
  <c r="B1115" i="33"/>
  <c r="B1116" i="33"/>
  <c r="B1117" i="33"/>
  <c r="B1118" i="33"/>
  <c r="B1119" i="33"/>
  <c r="B1120" i="33"/>
  <c r="B1121" i="33"/>
  <c r="B1122" i="33"/>
  <c r="B1123" i="33"/>
  <c r="B1124" i="33"/>
  <c r="B1125" i="33"/>
  <c r="B1126" i="33"/>
  <c r="B1127" i="33"/>
  <c r="B1128" i="33"/>
  <c r="B1129" i="33"/>
  <c r="B1130" i="33"/>
  <c r="B1131" i="33"/>
  <c r="B1132" i="33"/>
  <c r="B1133" i="33"/>
  <c r="B1134" i="33"/>
  <c r="B1135" i="33"/>
  <c r="B1136" i="33"/>
  <c r="B1137" i="33"/>
  <c r="B1138" i="33"/>
  <c r="B1139" i="33"/>
  <c r="B1140" i="33"/>
  <c r="B1141" i="33"/>
  <c r="B1142" i="33"/>
  <c r="B1143" i="33"/>
  <c r="B1144" i="33"/>
  <c r="B1145" i="33"/>
  <c r="B1146" i="33"/>
  <c r="B1147" i="33"/>
  <c r="B1148" i="33"/>
  <c r="B1149" i="33"/>
  <c r="B1150" i="33"/>
  <c r="B1151" i="33"/>
  <c r="B1152" i="33"/>
  <c r="B1153" i="33"/>
  <c r="B1154" i="33"/>
  <c r="B1155" i="33"/>
  <c r="B1156" i="33"/>
  <c r="B1157" i="33"/>
  <c r="B1158" i="33"/>
  <c r="B1159" i="33"/>
  <c r="B1160" i="33"/>
  <c r="B1161" i="33"/>
  <c r="B1162" i="33"/>
  <c r="B1163" i="33"/>
  <c r="B1164" i="33"/>
  <c r="B1165" i="33"/>
  <c r="B1166" i="33"/>
  <c r="B1167" i="33"/>
  <c r="B1168" i="33"/>
  <c r="B1169" i="33"/>
  <c r="B1170" i="33"/>
  <c r="B1171" i="33"/>
  <c r="B1172" i="33"/>
  <c r="B1173" i="33"/>
  <c r="B1174" i="33"/>
  <c r="B1175" i="33"/>
  <c r="B1176" i="33"/>
  <c r="B1177" i="33"/>
  <c r="B1178" i="33"/>
  <c r="B1179" i="33"/>
  <c r="B1180" i="33"/>
  <c r="B1181" i="33"/>
  <c r="B1182" i="33"/>
  <c r="B1183" i="33"/>
  <c r="B1184" i="33"/>
  <c r="B1185" i="33"/>
  <c r="B1186" i="33"/>
  <c r="B1187" i="33"/>
  <c r="B1188" i="33"/>
  <c r="B1189" i="33"/>
  <c r="B1190" i="33"/>
  <c r="B1191" i="33"/>
  <c r="B1192" i="33"/>
  <c r="B1193" i="33"/>
  <c r="B1194" i="33"/>
  <c r="B1195" i="33"/>
  <c r="B1196" i="33"/>
  <c r="B1197" i="33"/>
  <c r="B1198" i="33"/>
  <c r="B1199" i="33"/>
  <c r="B1200" i="33"/>
  <c r="B1201" i="33"/>
  <c r="B1202" i="33"/>
  <c r="B1203" i="33"/>
  <c r="B1204" i="33"/>
  <c r="B1205" i="33"/>
  <c r="B1206" i="33"/>
  <c r="B1207" i="33"/>
  <c r="B1208" i="33"/>
  <c r="B1209" i="33"/>
  <c r="B1210" i="33"/>
  <c r="B1211" i="33"/>
  <c r="B1212" i="33"/>
  <c r="B1213" i="33"/>
  <c r="B1214" i="33"/>
  <c r="B1215" i="33"/>
  <c r="B1216" i="33"/>
  <c r="B1217" i="33"/>
  <c r="B1218" i="33"/>
  <c r="B1219" i="33"/>
  <c r="B1220" i="33"/>
  <c r="B1221" i="33"/>
  <c r="B1222" i="33"/>
  <c r="B1223" i="33"/>
  <c r="B1224" i="33"/>
  <c r="B1225" i="33"/>
  <c r="B1226" i="33"/>
  <c r="B1227" i="33"/>
  <c r="B1228" i="33"/>
  <c r="B1229" i="33"/>
  <c r="B1230" i="33"/>
  <c r="B1231" i="33"/>
  <c r="B1232" i="33"/>
  <c r="B1233" i="33"/>
  <c r="B1234" i="33"/>
  <c r="B1235" i="33"/>
  <c r="B1236" i="33"/>
  <c r="B1237" i="33"/>
  <c r="B1238" i="33"/>
  <c r="B1239" i="33"/>
  <c r="B1240" i="33"/>
  <c r="B1241" i="33"/>
  <c r="B1242" i="33"/>
  <c r="B1243" i="33"/>
  <c r="B1244" i="33"/>
  <c r="B1245" i="33"/>
  <c r="B1246" i="33"/>
  <c r="B1247" i="33"/>
  <c r="B1248" i="33"/>
  <c r="B1249" i="33"/>
  <c r="B1250" i="33"/>
  <c r="B1251" i="33"/>
  <c r="B1252" i="33"/>
  <c r="B1253" i="33"/>
  <c r="B1254" i="33"/>
  <c r="B1255" i="33"/>
  <c r="B1256" i="33"/>
  <c r="B1257" i="33"/>
  <c r="B1258" i="33"/>
  <c r="B1259" i="33"/>
  <c r="B1260" i="33"/>
  <c r="B1261" i="33"/>
  <c r="B1262" i="33"/>
  <c r="B1263" i="33"/>
  <c r="B1264" i="33"/>
  <c r="B1265" i="33"/>
  <c r="B1266" i="33"/>
  <c r="B1267" i="33"/>
  <c r="B1268" i="33"/>
  <c r="B1269" i="33"/>
  <c r="B1270" i="33"/>
  <c r="B1271" i="33"/>
  <c r="B1272" i="33"/>
  <c r="B1273" i="33"/>
  <c r="B1274" i="33"/>
  <c r="B1275" i="33"/>
  <c r="B1276" i="33"/>
  <c r="B1277" i="33"/>
  <c r="B1278" i="33"/>
  <c r="B1279" i="33"/>
  <c r="B1280" i="33"/>
  <c r="B1281" i="33"/>
  <c r="B1282" i="33"/>
  <c r="B1283" i="33"/>
  <c r="B1284" i="33"/>
  <c r="B1285" i="33"/>
  <c r="B1286" i="33"/>
  <c r="B1287" i="33"/>
  <c r="B1288" i="33"/>
  <c r="B1289" i="33"/>
  <c r="B1290" i="33"/>
  <c r="B1291" i="33"/>
  <c r="B1292" i="33"/>
  <c r="B1293" i="33"/>
  <c r="B1294" i="33"/>
  <c r="B1295" i="33"/>
  <c r="B1296" i="33"/>
  <c r="B1297" i="33"/>
  <c r="B1298" i="33"/>
  <c r="B1299" i="33"/>
  <c r="B1300" i="33"/>
  <c r="B1301" i="33"/>
  <c r="B1302" i="33"/>
  <c r="B1303" i="33"/>
  <c r="B1304" i="33"/>
  <c r="B1305" i="33"/>
  <c r="B1306" i="33"/>
  <c r="B1307" i="33"/>
  <c r="B1308" i="33"/>
  <c r="B1309" i="33"/>
  <c r="B1310" i="33"/>
  <c r="B1311" i="33"/>
  <c r="B1312" i="33"/>
  <c r="B1313" i="33"/>
  <c r="B1314" i="33"/>
  <c r="B1315" i="33"/>
  <c r="B1316" i="33"/>
  <c r="B1317" i="33"/>
  <c r="B1318" i="33"/>
  <c r="B1319" i="33"/>
  <c r="B1320" i="33"/>
  <c r="B1321" i="33"/>
  <c r="B1322" i="33"/>
  <c r="B1323" i="33"/>
  <c r="B1324" i="33"/>
  <c r="B1325" i="33"/>
  <c r="B1326" i="33"/>
  <c r="B1327" i="33"/>
  <c r="B1328" i="33"/>
  <c r="B1329" i="33"/>
  <c r="B1330" i="33"/>
  <c r="B1331" i="33"/>
  <c r="B1332" i="33"/>
  <c r="B1333" i="33"/>
  <c r="B1334" i="33"/>
  <c r="B1335" i="33"/>
  <c r="B1336" i="33"/>
  <c r="B1337" i="33"/>
  <c r="B1338" i="33"/>
  <c r="B1339" i="33"/>
  <c r="B1340" i="33"/>
  <c r="B1341" i="33"/>
  <c r="B1342" i="33"/>
  <c r="B1343" i="33"/>
  <c r="B1344" i="33"/>
  <c r="B1345" i="33"/>
  <c r="B1346" i="33"/>
  <c r="B1347" i="33"/>
  <c r="B1348" i="33"/>
  <c r="B1349" i="33"/>
  <c r="B1350" i="33"/>
  <c r="B1351" i="33"/>
  <c r="B1352" i="33"/>
  <c r="B1353" i="33"/>
  <c r="B1354" i="33"/>
  <c r="B1355" i="33"/>
  <c r="B1356" i="33"/>
  <c r="B1357" i="33"/>
  <c r="B1358" i="33"/>
  <c r="B1359" i="33"/>
  <c r="B1360" i="33"/>
  <c r="B1361" i="33"/>
  <c r="B1362" i="33"/>
  <c r="B1363" i="33"/>
  <c r="B1364" i="33"/>
  <c r="B1365" i="33"/>
  <c r="B1366" i="33"/>
  <c r="B1367" i="33"/>
  <c r="B1368" i="33"/>
  <c r="B1369" i="33"/>
  <c r="B1370" i="33"/>
  <c r="B1371" i="33"/>
  <c r="B1372" i="33"/>
  <c r="B1373" i="33"/>
  <c r="B1374" i="33"/>
  <c r="B1375" i="33"/>
  <c r="B1376" i="33"/>
  <c r="B1377" i="33"/>
  <c r="B1378" i="33"/>
  <c r="B1379" i="33"/>
  <c r="B1380" i="33"/>
  <c r="B1381" i="33"/>
  <c r="B1382" i="33"/>
  <c r="B1383" i="33"/>
  <c r="B1384" i="33"/>
  <c r="B1385" i="33"/>
  <c r="B1386" i="33"/>
  <c r="B1387" i="33"/>
  <c r="B1388" i="33"/>
  <c r="B1389" i="33"/>
  <c r="B1390" i="33"/>
  <c r="B1391" i="33"/>
  <c r="B1392" i="33"/>
  <c r="B1393" i="33"/>
  <c r="B1394" i="33"/>
  <c r="B1395" i="33"/>
  <c r="B1396" i="33"/>
  <c r="B1397" i="33"/>
  <c r="B1398" i="33"/>
  <c r="B1399" i="33"/>
  <c r="B1400" i="33"/>
  <c r="B1401" i="33"/>
  <c r="B1402" i="33"/>
  <c r="B1403" i="33"/>
  <c r="B1404" i="33"/>
  <c r="B1405" i="33"/>
  <c r="B1406" i="33"/>
  <c r="B1407" i="33"/>
  <c r="B1408" i="33"/>
  <c r="B1409" i="33"/>
  <c r="B1410" i="33"/>
  <c r="B1411" i="33"/>
  <c r="B1412" i="33"/>
  <c r="B1413" i="33"/>
  <c r="B1414" i="33"/>
  <c r="B1415" i="33"/>
  <c r="B1416" i="33"/>
  <c r="B1417" i="33"/>
  <c r="B1418" i="33"/>
  <c r="B1419" i="33"/>
  <c r="B1420" i="33"/>
  <c r="B1421" i="33"/>
  <c r="B1422" i="33"/>
  <c r="B1423" i="33"/>
  <c r="B1424" i="33"/>
  <c r="B1425" i="33"/>
  <c r="B1426" i="33"/>
  <c r="B1427" i="33"/>
  <c r="B1428" i="33"/>
  <c r="B1429" i="33"/>
  <c r="B1430" i="33"/>
  <c r="B1431" i="33"/>
  <c r="B1432" i="33"/>
  <c r="B1433" i="33"/>
  <c r="B1434" i="33"/>
  <c r="B1435" i="33"/>
  <c r="B1436" i="33"/>
  <c r="B1437" i="33"/>
  <c r="B1438" i="33"/>
  <c r="B1439" i="33"/>
  <c r="B1440" i="33"/>
  <c r="B1441" i="33"/>
  <c r="B1442" i="33"/>
  <c r="B1443" i="33"/>
  <c r="B1444" i="33"/>
  <c r="B1445" i="33"/>
  <c r="B1446" i="33"/>
  <c r="B1447" i="33"/>
  <c r="B1448" i="33"/>
  <c r="B1449" i="33"/>
  <c r="B1450" i="33"/>
  <c r="B1451" i="33"/>
  <c r="B1452" i="33"/>
  <c r="B1453" i="33"/>
  <c r="B1454" i="33"/>
  <c r="B1455" i="33"/>
  <c r="B1456" i="33"/>
  <c r="B1457" i="33"/>
  <c r="B1458" i="33"/>
  <c r="B1459" i="33"/>
  <c r="B1460" i="33"/>
  <c r="B1461" i="33"/>
  <c r="B1462" i="33"/>
  <c r="B1463" i="33"/>
  <c r="B1464" i="33"/>
  <c r="B1465" i="33"/>
  <c r="B1466" i="33"/>
  <c r="B1467" i="33"/>
  <c r="B1468" i="33"/>
  <c r="B1469" i="33"/>
  <c r="B1470" i="33"/>
  <c r="B1471" i="33"/>
  <c r="B1472" i="33"/>
  <c r="B1473" i="33"/>
  <c r="B1474" i="33"/>
  <c r="B1475" i="33"/>
  <c r="B1476" i="33"/>
  <c r="B1477" i="33"/>
  <c r="B1478" i="33"/>
  <c r="B1479" i="33"/>
  <c r="B1480" i="33"/>
  <c r="B1481" i="33"/>
  <c r="B1482" i="33"/>
  <c r="B1483" i="33"/>
  <c r="B1484" i="33"/>
  <c r="B1485" i="33"/>
  <c r="B1486" i="33"/>
  <c r="B1487" i="33"/>
  <c r="B1488" i="33"/>
  <c r="B1489" i="33"/>
  <c r="B1490" i="33"/>
  <c r="B1491" i="33"/>
  <c r="B1492" i="33"/>
  <c r="B1493" i="33"/>
  <c r="B1494" i="33"/>
  <c r="B1495" i="33"/>
  <c r="B1496" i="33"/>
  <c r="B1497" i="33"/>
  <c r="B1498" i="33"/>
  <c r="B1499" i="33"/>
  <c r="B1500" i="33"/>
  <c r="B1501" i="33"/>
  <c r="B1502" i="33"/>
  <c r="B1503" i="33"/>
  <c r="B1504" i="33"/>
  <c r="B1505" i="33"/>
  <c r="B1506" i="33"/>
  <c r="B1507" i="33"/>
  <c r="B1508" i="33"/>
  <c r="B1509" i="33"/>
  <c r="B1510" i="33"/>
  <c r="B1511" i="33"/>
  <c r="B1512" i="33"/>
  <c r="B1513" i="33"/>
  <c r="B1514" i="33"/>
  <c r="B1515" i="33"/>
  <c r="B1516" i="33"/>
  <c r="B1517" i="33"/>
  <c r="B1518" i="33"/>
  <c r="B1519" i="33"/>
  <c r="B1520" i="33"/>
  <c r="B1521" i="33"/>
  <c r="B1522" i="33"/>
  <c r="B1523" i="33"/>
  <c r="B1524" i="33"/>
  <c r="B1525" i="33"/>
  <c r="B1526" i="33"/>
  <c r="B1527" i="33"/>
  <c r="B1528" i="33"/>
  <c r="B1529" i="33"/>
  <c r="B1530" i="33"/>
  <c r="B1531" i="33"/>
  <c r="B1532" i="33"/>
  <c r="B1533" i="33"/>
  <c r="B1534" i="33"/>
  <c r="B1535" i="33"/>
  <c r="B1536" i="33"/>
  <c r="B1537" i="33"/>
  <c r="B1538" i="33"/>
  <c r="B1539" i="33"/>
  <c r="B1540" i="33"/>
  <c r="B1541" i="33"/>
  <c r="B1542" i="33"/>
  <c r="B1543" i="33"/>
  <c r="B1544" i="33"/>
  <c r="B1545" i="33"/>
  <c r="B1546" i="33"/>
  <c r="B1547" i="33"/>
  <c r="B1548" i="33"/>
  <c r="B1549" i="33"/>
  <c r="B1550" i="33"/>
  <c r="B1551" i="33"/>
  <c r="B1552" i="33"/>
  <c r="B1553" i="33"/>
  <c r="B1554" i="33"/>
  <c r="B1555" i="33"/>
  <c r="B1556" i="33"/>
  <c r="B1557" i="33"/>
  <c r="B1558" i="33"/>
  <c r="B1559" i="33"/>
  <c r="B1560" i="33"/>
  <c r="B1561" i="33"/>
  <c r="B1562" i="33"/>
  <c r="B1563" i="33"/>
  <c r="B1564" i="33"/>
  <c r="B1565" i="33"/>
  <c r="B1566" i="33"/>
  <c r="B1567" i="33"/>
  <c r="B1568" i="33"/>
  <c r="B1569" i="33"/>
  <c r="B1570" i="33"/>
  <c r="B1571" i="33"/>
  <c r="B1572" i="33"/>
  <c r="B1573" i="33"/>
  <c r="B1574" i="33"/>
  <c r="B1575" i="33"/>
  <c r="B1576" i="33"/>
  <c r="B1577" i="33"/>
  <c r="B1578" i="33"/>
  <c r="B1579" i="33"/>
  <c r="B1580" i="33"/>
  <c r="B1581" i="33"/>
  <c r="B1582" i="33"/>
  <c r="B1583" i="33"/>
  <c r="B1584" i="33"/>
  <c r="B1585" i="33"/>
  <c r="B1586" i="33"/>
  <c r="B1587" i="33"/>
  <c r="B1588" i="33"/>
  <c r="B1589" i="33"/>
  <c r="B1590" i="33"/>
  <c r="B1591" i="33"/>
  <c r="B1592" i="33"/>
  <c r="B1593" i="33"/>
  <c r="B1594" i="33"/>
  <c r="B1595" i="33"/>
  <c r="B1596" i="33"/>
  <c r="B1597" i="33"/>
  <c r="B1598" i="33"/>
  <c r="B1599" i="33"/>
  <c r="B1600" i="33"/>
  <c r="B1601" i="33"/>
  <c r="B1602" i="33"/>
  <c r="B1603" i="33"/>
  <c r="B1604" i="33"/>
  <c r="B1605" i="33"/>
  <c r="B1606" i="33"/>
  <c r="B1607" i="33"/>
  <c r="B1608" i="33"/>
  <c r="B1609" i="33"/>
  <c r="B1610" i="33"/>
  <c r="B1611" i="33"/>
  <c r="B1612" i="33"/>
  <c r="B1613" i="33"/>
  <c r="B1614" i="33"/>
  <c r="B1615" i="33"/>
  <c r="B1616" i="33"/>
  <c r="B1617" i="33"/>
  <c r="B1618" i="33"/>
  <c r="B1619" i="33"/>
  <c r="B1620" i="33"/>
  <c r="B1621" i="33"/>
  <c r="B1622" i="33"/>
  <c r="B1623" i="33"/>
  <c r="B1624" i="33"/>
  <c r="B1625" i="33"/>
  <c r="B1626" i="33"/>
  <c r="B1627" i="33"/>
  <c r="B1628" i="33"/>
  <c r="B1629" i="33"/>
  <c r="B1630" i="33"/>
  <c r="B1631" i="33"/>
  <c r="B1632" i="33"/>
  <c r="B1633" i="33"/>
  <c r="B1634" i="33"/>
  <c r="B1635" i="33"/>
  <c r="B1636" i="33"/>
  <c r="B1637" i="33"/>
  <c r="B1638" i="33"/>
  <c r="B1639" i="33"/>
  <c r="B1640" i="33"/>
  <c r="B1641" i="33"/>
  <c r="B1642" i="33"/>
  <c r="B1643" i="33"/>
  <c r="B1644" i="33"/>
  <c r="B1645" i="33"/>
  <c r="B1646" i="33"/>
  <c r="B1647" i="33"/>
  <c r="B1648" i="33"/>
  <c r="B1649" i="33"/>
  <c r="B1650" i="33"/>
  <c r="B1651" i="33"/>
  <c r="B1652" i="33"/>
  <c r="B1653" i="33"/>
  <c r="B1654" i="33"/>
  <c r="B1655" i="33"/>
  <c r="B1656" i="33"/>
  <c r="B1657" i="33"/>
  <c r="B1658" i="33"/>
  <c r="B1659" i="33"/>
  <c r="B1660" i="33"/>
  <c r="B1661" i="33"/>
  <c r="B1662" i="33"/>
  <c r="B1663" i="33"/>
  <c r="B1664" i="33"/>
  <c r="B1665" i="33"/>
  <c r="B1666" i="33"/>
  <c r="B1667" i="33"/>
  <c r="B1668" i="33"/>
  <c r="B1669" i="33"/>
  <c r="B1670" i="33"/>
  <c r="B1671" i="33"/>
  <c r="B1672" i="33"/>
  <c r="B1673" i="33"/>
  <c r="B1674" i="33"/>
  <c r="B1675" i="33"/>
  <c r="B1676" i="33"/>
  <c r="B1677" i="33"/>
  <c r="B1678" i="33"/>
  <c r="B1679" i="33"/>
  <c r="B1680" i="33"/>
  <c r="B1681" i="33"/>
  <c r="B1682" i="33"/>
  <c r="B1683" i="33"/>
  <c r="B1684" i="33"/>
  <c r="B1685" i="33"/>
  <c r="B1686" i="33"/>
  <c r="B1687" i="33"/>
  <c r="B1688" i="33"/>
  <c r="B1689" i="33"/>
  <c r="B1690" i="33"/>
  <c r="B1691" i="33"/>
  <c r="B1692" i="33"/>
  <c r="B1693" i="33"/>
  <c r="B1694" i="33"/>
  <c r="B1695" i="33"/>
  <c r="B1696" i="33"/>
  <c r="B1697" i="33"/>
  <c r="B1698" i="33"/>
  <c r="B1699" i="33"/>
  <c r="B1700" i="33"/>
  <c r="B1701" i="33"/>
  <c r="B1702" i="33"/>
  <c r="B1703" i="33"/>
  <c r="B1704" i="33"/>
  <c r="B1705" i="33"/>
  <c r="B1706" i="33"/>
  <c r="B1707" i="33"/>
  <c r="B1708" i="33"/>
  <c r="B1709" i="33"/>
  <c r="B1710" i="33"/>
  <c r="B1711" i="33"/>
  <c r="B1712" i="33"/>
  <c r="B1713" i="33"/>
  <c r="B1714" i="33"/>
  <c r="B1715" i="33"/>
  <c r="B1716" i="33"/>
  <c r="B1717" i="33"/>
  <c r="B1718" i="33"/>
  <c r="B1719" i="33"/>
  <c r="B1720" i="33"/>
  <c r="B1721" i="33"/>
  <c r="B1722" i="33"/>
  <c r="B1723" i="33"/>
  <c r="B1724" i="33"/>
  <c r="B1725" i="33"/>
  <c r="B1726" i="33"/>
  <c r="B1727" i="33"/>
  <c r="B1728" i="33"/>
  <c r="B1729" i="33"/>
  <c r="B1730" i="33"/>
  <c r="B1731" i="33"/>
  <c r="B1732" i="33"/>
  <c r="B1733" i="33"/>
  <c r="B1734" i="33"/>
  <c r="B1735" i="33"/>
  <c r="B1736" i="33"/>
  <c r="B1737" i="33"/>
  <c r="B1738" i="33"/>
  <c r="B1739" i="33"/>
  <c r="B1740" i="33"/>
  <c r="B1741" i="33"/>
  <c r="B1742" i="33"/>
  <c r="B1743" i="33"/>
  <c r="B1744" i="33"/>
  <c r="B1745" i="33"/>
  <c r="B1746" i="33"/>
  <c r="B1747" i="33"/>
  <c r="B1748" i="33"/>
  <c r="B1749" i="33"/>
  <c r="B1750" i="33"/>
  <c r="B1751" i="33"/>
  <c r="B1752" i="33"/>
  <c r="B1753" i="33"/>
  <c r="B1754" i="33"/>
  <c r="B1755" i="33"/>
  <c r="B1756" i="33"/>
  <c r="B1757" i="33"/>
  <c r="B1758" i="33"/>
  <c r="B1759" i="33"/>
  <c r="B1760" i="33"/>
  <c r="B1761" i="33"/>
  <c r="B1762" i="33"/>
  <c r="B1763" i="33"/>
  <c r="B1764" i="33"/>
  <c r="B1765" i="33"/>
  <c r="B1766" i="33"/>
  <c r="B1767" i="33"/>
  <c r="B1768" i="33"/>
  <c r="B1769" i="33"/>
  <c r="B1770" i="33"/>
  <c r="B1771" i="33"/>
  <c r="B1772" i="33"/>
  <c r="B1773" i="33"/>
  <c r="B1774" i="33"/>
  <c r="B1775" i="33"/>
  <c r="B1776" i="33"/>
  <c r="B1777" i="33"/>
  <c r="B1778" i="33"/>
  <c r="B1779" i="33"/>
  <c r="B1780" i="33"/>
  <c r="B1781" i="33"/>
  <c r="B1782" i="33"/>
  <c r="B1783" i="33"/>
  <c r="B1784" i="33"/>
  <c r="B1785" i="33"/>
  <c r="B1786" i="33"/>
  <c r="B1787" i="33"/>
  <c r="B1788" i="33"/>
  <c r="B1789" i="33"/>
  <c r="B1790" i="33"/>
  <c r="B1791" i="33"/>
  <c r="B1792" i="33"/>
  <c r="B1793" i="33"/>
  <c r="B1794" i="33"/>
  <c r="B1795" i="33"/>
  <c r="B1796" i="33"/>
  <c r="B1797" i="33"/>
  <c r="B1798" i="33"/>
  <c r="B1799" i="33"/>
  <c r="B1800" i="33"/>
  <c r="B1801" i="33"/>
  <c r="B1802" i="33"/>
  <c r="B1803" i="33"/>
  <c r="B1804" i="33"/>
  <c r="B1805" i="33"/>
  <c r="B1806" i="33"/>
  <c r="B1807" i="33"/>
  <c r="B1808" i="33"/>
  <c r="B1809" i="33"/>
  <c r="B1810" i="33"/>
  <c r="B1811" i="33"/>
  <c r="B1812" i="33"/>
  <c r="B1813" i="33"/>
  <c r="B1814" i="33"/>
  <c r="B1815" i="33"/>
  <c r="B1816" i="33"/>
  <c r="B1817" i="33"/>
  <c r="B1818" i="33"/>
  <c r="B1819" i="33"/>
  <c r="B1820" i="33"/>
  <c r="B1821" i="33"/>
  <c r="B1822" i="33"/>
  <c r="B1823" i="33"/>
  <c r="B1824" i="33"/>
  <c r="B1825" i="33"/>
  <c r="B1826" i="33"/>
  <c r="B1827" i="33"/>
  <c r="B1828" i="33"/>
  <c r="B1829" i="33"/>
  <c r="B1830" i="33"/>
  <c r="B1831" i="33"/>
  <c r="B1832" i="33"/>
  <c r="B1833" i="33"/>
  <c r="B1834" i="33"/>
  <c r="B1835" i="33"/>
  <c r="B1836" i="33"/>
  <c r="B1837" i="33"/>
  <c r="B1838" i="33"/>
  <c r="B1839" i="33"/>
  <c r="B1840" i="33"/>
  <c r="B1841" i="33"/>
  <c r="B1842" i="33"/>
  <c r="B1843" i="33"/>
  <c r="B1844" i="33"/>
  <c r="B1845" i="33"/>
  <c r="B1846" i="33"/>
  <c r="B1847" i="33"/>
  <c r="B1848" i="33"/>
  <c r="B1849" i="33"/>
  <c r="B1850" i="33"/>
  <c r="B1851" i="33"/>
  <c r="B1852" i="33"/>
  <c r="B1853" i="33"/>
  <c r="B1854" i="33"/>
  <c r="B1855" i="33"/>
  <c r="B1856" i="33"/>
  <c r="B1857" i="33"/>
  <c r="B1858" i="33"/>
  <c r="B1859" i="33"/>
  <c r="B1860" i="33"/>
  <c r="B1861" i="33"/>
  <c r="B1862" i="33"/>
  <c r="B1863" i="33"/>
  <c r="B1864" i="33"/>
  <c r="B1865" i="33"/>
  <c r="B1866" i="33"/>
  <c r="B1867" i="33"/>
  <c r="B1868" i="33"/>
  <c r="B1869" i="33"/>
  <c r="B1870" i="33"/>
  <c r="B1871" i="33"/>
  <c r="B1872" i="33"/>
  <c r="B1873" i="33"/>
  <c r="B1874" i="33"/>
  <c r="B1875" i="33"/>
  <c r="B1876" i="33"/>
  <c r="B1877" i="33"/>
  <c r="B1878" i="33"/>
  <c r="B1879" i="33"/>
  <c r="B1880" i="33"/>
  <c r="B1881" i="33"/>
  <c r="B1882" i="33"/>
  <c r="B1883" i="33"/>
  <c r="B1884" i="33"/>
  <c r="B1885" i="33"/>
  <c r="B1886" i="33"/>
  <c r="B1887" i="33"/>
  <c r="B1888" i="33"/>
  <c r="B1889" i="33"/>
  <c r="B1890" i="33"/>
  <c r="B1891" i="33"/>
  <c r="B1892" i="33"/>
  <c r="B1893" i="33"/>
  <c r="B1894" i="33"/>
  <c r="B1895" i="33"/>
  <c r="B1896" i="33"/>
  <c r="B1897" i="33"/>
  <c r="B1898" i="33"/>
  <c r="B1899" i="33"/>
  <c r="B1900" i="33"/>
  <c r="B1901" i="33"/>
  <c r="B1902" i="33"/>
  <c r="B1903" i="33"/>
  <c r="B1904" i="33"/>
  <c r="B1905" i="33"/>
  <c r="B1906" i="33"/>
  <c r="B1907" i="33"/>
  <c r="B1908" i="33"/>
  <c r="B1909" i="33"/>
  <c r="B1910" i="33"/>
  <c r="B1911" i="33"/>
  <c r="B1912" i="33"/>
  <c r="B1913" i="33"/>
  <c r="B1914" i="33"/>
  <c r="B1915" i="33"/>
  <c r="B1916" i="33"/>
  <c r="B1917" i="33"/>
  <c r="B1918" i="33"/>
  <c r="B1919" i="33"/>
  <c r="B1920" i="33"/>
  <c r="B1921" i="33"/>
  <c r="B1922" i="33"/>
  <c r="B1923" i="33"/>
  <c r="B1924" i="33"/>
  <c r="B1925" i="33"/>
  <c r="B1926" i="33"/>
  <c r="B1927" i="33"/>
  <c r="B1928" i="33"/>
  <c r="B1929" i="33"/>
  <c r="B1930" i="33"/>
  <c r="B1931" i="33"/>
  <c r="B1932" i="33"/>
  <c r="B1933" i="33"/>
  <c r="B1934" i="33"/>
  <c r="B1935" i="33"/>
  <c r="B1936" i="33"/>
  <c r="B1937" i="33"/>
  <c r="B1938" i="33"/>
  <c r="B1939" i="33"/>
  <c r="B1940" i="33"/>
  <c r="B1941" i="33"/>
  <c r="B1942" i="33"/>
  <c r="B1943" i="33"/>
  <c r="B1944" i="33"/>
  <c r="B1945" i="33"/>
  <c r="B1946" i="33"/>
  <c r="B1947" i="33"/>
  <c r="B1948" i="33"/>
  <c r="B1949" i="33"/>
  <c r="B1950" i="33"/>
  <c r="B1951" i="33"/>
  <c r="B1952" i="33"/>
  <c r="B1953" i="33"/>
  <c r="B1954" i="33"/>
  <c r="B1955" i="33"/>
  <c r="B1956" i="33"/>
  <c r="B1957" i="33"/>
  <c r="B1958" i="33"/>
  <c r="B1959" i="33"/>
  <c r="B1960" i="33"/>
  <c r="B1961" i="33"/>
  <c r="B1962" i="33"/>
  <c r="B1963" i="33"/>
  <c r="B1964" i="33"/>
  <c r="B1965" i="33"/>
  <c r="B1966" i="33"/>
  <c r="B1967" i="33"/>
  <c r="B1968" i="33"/>
  <c r="B1969" i="33"/>
  <c r="B1970" i="33"/>
  <c r="B1971" i="33"/>
  <c r="B1972" i="33"/>
  <c r="B1973" i="33"/>
  <c r="B1974" i="33"/>
  <c r="B1975" i="33"/>
  <c r="B1976" i="33"/>
  <c r="B1977" i="33"/>
  <c r="B1978" i="33"/>
  <c r="B1979" i="33"/>
  <c r="B1980" i="33"/>
  <c r="B1981" i="33"/>
  <c r="B1982" i="33"/>
  <c r="B1983" i="33"/>
  <c r="B1984" i="33"/>
  <c r="B1985" i="33"/>
  <c r="B1986" i="33"/>
  <c r="B1987" i="33"/>
  <c r="B1988" i="33"/>
  <c r="B1989" i="33"/>
  <c r="B1990" i="33"/>
  <c r="B1991" i="33"/>
  <c r="B1992" i="33"/>
  <c r="B1993" i="33"/>
  <c r="B1994" i="33"/>
  <c r="B1995" i="33"/>
  <c r="B1996" i="33"/>
  <c r="B1997" i="33"/>
  <c r="B1998" i="33"/>
  <c r="B1999" i="33"/>
  <c r="B2000" i="33"/>
  <c r="B2001" i="33"/>
  <c r="B2002" i="33"/>
  <c r="B2003" i="33"/>
  <c r="B2004" i="33"/>
  <c r="B2005" i="33"/>
  <c r="B2006" i="33"/>
  <c r="B2007" i="33"/>
  <c r="B2008" i="33"/>
  <c r="B2009" i="33"/>
  <c r="B2010" i="33"/>
  <c r="B2011" i="33"/>
  <c r="B2012" i="33"/>
  <c r="B2013" i="33"/>
  <c r="B2014" i="33"/>
  <c r="B2015" i="33"/>
  <c r="B2016" i="33"/>
  <c r="B2017" i="33"/>
  <c r="B2018" i="33"/>
  <c r="B2019" i="33"/>
  <c r="B2020" i="33"/>
  <c r="B2021" i="33"/>
  <c r="B2022" i="33"/>
  <c r="B2023" i="33"/>
  <c r="B2024" i="33"/>
  <c r="B2025" i="33"/>
  <c r="B2026" i="33"/>
  <c r="B2027" i="33"/>
  <c r="B2028" i="33"/>
  <c r="B2029" i="33"/>
  <c r="B2030" i="33"/>
  <c r="B2031" i="33"/>
  <c r="B2032" i="33"/>
  <c r="B2033" i="33"/>
  <c r="B2034" i="33"/>
  <c r="B2035" i="33"/>
  <c r="B2036" i="33"/>
  <c r="B2037" i="33"/>
  <c r="B2038" i="33"/>
  <c r="B2039" i="33"/>
  <c r="B2040" i="33"/>
  <c r="B2041" i="33"/>
  <c r="B2042" i="33"/>
  <c r="B2043" i="33"/>
  <c r="B2044" i="33"/>
  <c r="B2045" i="33"/>
  <c r="B2046" i="33"/>
  <c r="B2047" i="33"/>
  <c r="B2048" i="33"/>
  <c r="B2049" i="33"/>
  <c r="B2050" i="33"/>
  <c r="B2051" i="33"/>
  <c r="B2052" i="33"/>
  <c r="B2053" i="33"/>
  <c r="B2054" i="33"/>
  <c r="B2055" i="33"/>
  <c r="B2056" i="33"/>
  <c r="B2057" i="33"/>
  <c r="B2058" i="33"/>
  <c r="B2059" i="33"/>
  <c r="B2060" i="33"/>
  <c r="B2061" i="33"/>
  <c r="B2062" i="33"/>
  <c r="B2063" i="33"/>
  <c r="B2064" i="33"/>
  <c r="B2065" i="33"/>
  <c r="B2066" i="33"/>
  <c r="B2067" i="33"/>
  <c r="B2068" i="33"/>
  <c r="B2069" i="33"/>
  <c r="B2070" i="33"/>
  <c r="B2071" i="33"/>
  <c r="B2072" i="33"/>
  <c r="B2073" i="33"/>
  <c r="B2074" i="33"/>
  <c r="B2075" i="33"/>
  <c r="B2076" i="33"/>
  <c r="B2077" i="33"/>
  <c r="B2078" i="33"/>
  <c r="B2079" i="33"/>
  <c r="B2080" i="33"/>
  <c r="B2081" i="33"/>
  <c r="B2082" i="33"/>
  <c r="B2083" i="33"/>
  <c r="B2084" i="33"/>
  <c r="B2085" i="33"/>
  <c r="B2086" i="33"/>
  <c r="B2087" i="33"/>
  <c r="B2088" i="33"/>
  <c r="B2089" i="33"/>
  <c r="B2090" i="33"/>
  <c r="B2091" i="33"/>
  <c r="B2092" i="33"/>
  <c r="B2093" i="33"/>
  <c r="B2094" i="33"/>
  <c r="B2095" i="33"/>
  <c r="B2096" i="33"/>
  <c r="B2097" i="33"/>
  <c r="B2098" i="33"/>
  <c r="B2099" i="33"/>
  <c r="B2100" i="33"/>
  <c r="B2101" i="33"/>
  <c r="B2102" i="33"/>
  <c r="B2103" i="33"/>
  <c r="B2104" i="33"/>
  <c r="B2105" i="33"/>
  <c r="B2106" i="33"/>
  <c r="B2107" i="33"/>
  <c r="B2108" i="33"/>
  <c r="B2109" i="33"/>
  <c r="B2110" i="33"/>
  <c r="B2111" i="33"/>
  <c r="B2112" i="33"/>
  <c r="B2113" i="33"/>
  <c r="B2114" i="33"/>
  <c r="B2115" i="33"/>
  <c r="B2116" i="33"/>
  <c r="B2117" i="33"/>
  <c r="B2118" i="33"/>
  <c r="B2119" i="33"/>
  <c r="B2120" i="33"/>
  <c r="B2121" i="33"/>
  <c r="B2122" i="33"/>
  <c r="B2123" i="33"/>
  <c r="B2124" i="33"/>
  <c r="B2125" i="33"/>
  <c r="B2126" i="33"/>
  <c r="B2127" i="33"/>
  <c r="B2128" i="33"/>
  <c r="B2129" i="33"/>
  <c r="B2130" i="33"/>
  <c r="B2131" i="33"/>
  <c r="B2132" i="33"/>
  <c r="B2133" i="33"/>
  <c r="B2134" i="33"/>
  <c r="B2135" i="33"/>
  <c r="B2136" i="33"/>
  <c r="B2137" i="33"/>
  <c r="B2138" i="33"/>
  <c r="B2139" i="33"/>
  <c r="B2140" i="33"/>
  <c r="B2141" i="33"/>
  <c r="B2142" i="33"/>
  <c r="B2143" i="33"/>
  <c r="B2144" i="33"/>
  <c r="B2145" i="33"/>
  <c r="B2146" i="33"/>
  <c r="B2147" i="33"/>
  <c r="B2148" i="33"/>
  <c r="B2149" i="33"/>
  <c r="B2150" i="33"/>
  <c r="B2151" i="33"/>
  <c r="B2152" i="33"/>
  <c r="B2153" i="33"/>
  <c r="B2154" i="33"/>
  <c r="B2155" i="33"/>
  <c r="B2156" i="33"/>
  <c r="B2157" i="33"/>
  <c r="B2158" i="33"/>
  <c r="B2159" i="33"/>
  <c r="B2160" i="33"/>
  <c r="B2161" i="33"/>
  <c r="B2162" i="33"/>
  <c r="B2163" i="33"/>
  <c r="B2164" i="33"/>
  <c r="B2165" i="33"/>
  <c r="B2166" i="33"/>
  <c r="B2167" i="33"/>
  <c r="B2168" i="33"/>
  <c r="B2169" i="33"/>
  <c r="B2170" i="33"/>
  <c r="B2171" i="33"/>
  <c r="B2172" i="33"/>
  <c r="B2173" i="33"/>
  <c r="B2174" i="33"/>
  <c r="B2175" i="33"/>
  <c r="B2176" i="33"/>
  <c r="B2177" i="33"/>
  <c r="B2178" i="33"/>
  <c r="B2179" i="33"/>
  <c r="B2180" i="33"/>
  <c r="B2181" i="33"/>
  <c r="B2182" i="33"/>
  <c r="B2183" i="33"/>
  <c r="B2184" i="33"/>
  <c r="B2185" i="33"/>
  <c r="B2186" i="33"/>
  <c r="B2187" i="33"/>
  <c r="B2188" i="33"/>
  <c r="B2189" i="33"/>
  <c r="B2190" i="33"/>
  <c r="B2191" i="33"/>
  <c r="B2192" i="33"/>
  <c r="B2193" i="33"/>
  <c r="B2194" i="33"/>
  <c r="B2195" i="33"/>
  <c r="B2196" i="33"/>
  <c r="B2197" i="33"/>
  <c r="B2198" i="33"/>
  <c r="B2199" i="33"/>
  <c r="B2200" i="33"/>
  <c r="B2201" i="33"/>
  <c r="B2202" i="33"/>
  <c r="B2203" i="33"/>
  <c r="B2204" i="33"/>
  <c r="B2205" i="33"/>
  <c r="B2206" i="33"/>
  <c r="B2207" i="33"/>
  <c r="B2208" i="33"/>
  <c r="B2209" i="33"/>
  <c r="B2210" i="33"/>
  <c r="B2211" i="33"/>
  <c r="B2212" i="33"/>
  <c r="B2213" i="33"/>
  <c r="B2214" i="33"/>
  <c r="B2215" i="33"/>
  <c r="B2216" i="33"/>
  <c r="B2217" i="33"/>
  <c r="B2218" i="33"/>
  <c r="B2219" i="33"/>
  <c r="B2220" i="33"/>
  <c r="B2221" i="33"/>
  <c r="B2222" i="33"/>
  <c r="B2223" i="33"/>
  <c r="B2224" i="33"/>
  <c r="B2225" i="33"/>
  <c r="B2226" i="33"/>
  <c r="B2227" i="33"/>
  <c r="B2228" i="33"/>
  <c r="B2229" i="33"/>
  <c r="B2230" i="33"/>
  <c r="B2231" i="33"/>
  <c r="B2232" i="33"/>
  <c r="B2233" i="33"/>
  <c r="B2234" i="33"/>
  <c r="B2235" i="33"/>
  <c r="B2236" i="33"/>
  <c r="B2237" i="33"/>
  <c r="B2238" i="33"/>
  <c r="B2239" i="33"/>
  <c r="B2240" i="33"/>
  <c r="B2241" i="33"/>
  <c r="B2242" i="33"/>
  <c r="B2243" i="33"/>
  <c r="B2244" i="33"/>
  <c r="B2245" i="33"/>
  <c r="B2246" i="33"/>
  <c r="B2247" i="33"/>
  <c r="B2248" i="33"/>
  <c r="B2249" i="33"/>
  <c r="B2250" i="33"/>
  <c r="B2251" i="33"/>
  <c r="B2252" i="33"/>
  <c r="B2253" i="33"/>
  <c r="B2254" i="33"/>
  <c r="B2255" i="33"/>
  <c r="B2256" i="33"/>
  <c r="B2257" i="33"/>
  <c r="B2258" i="33"/>
  <c r="B2259" i="33"/>
  <c r="B2260" i="33"/>
  <c r="B2261" i="33"/>
  <c r="B2262" i="33"/>
  <c r="B2263" i="33"/>
  <c r="B2264" i="33"/>
  <c r="B2265" i="33"/>
  <c r="B2266" i="33"/>
  <c r="B2267" i="33"/>
  <c r="B2268" i="33"/>
  <c r="B2269" i="33"/>
  <c r="B2270" i="33"/>
  <c r="B2271" i="33"/>
  <c r="B2272" i="33"/>
  <c r="B2273" i="33"/>
  <c r="B2274" i="33"/>
  <c r="B2275" i="33"/>
  <c r="B2276" i="33"/>
  <c r="B2277" i="33"/>
  <c r="B2278" i="33"/>
  <c r="B2279" i="33"/>
  <c r="B2280" i="33"/>
  <c r="B2281" i="33"/>
  <c r="B2282" i="33"/>
  <c r="B2283" i="33"/>
  <c r="B2284" i="33"/>
  <c r="B2285" i="33"/>
  <c r="B2286" i="33"/>
  <c r="B2287" i="33"/>
  <c r="B2288" i="33"/>
  <c r="B2289" i="33"/>
  <c r="B2290" i="33"/>
  <c r="B2291" i="33"/>
  <c r="B2292" i="33"/>
  <c r="B2293" i="33"/>
  <c r="B2294" i="33"/>
  <c r="B2295" i="33"/>
  <c r="B2296" i="33"/>
  <c r="B2297" i="33"/>
  <c r="B2298" i="33"/>
  <c r="B2299" i="33"/>
  <c r="B2300" i="33"/>
  <c r="B2301" i="33"/>
  <c r="B2302" i="33"/>
  <c r="B2303" i="33"/>
  <c r="B2304" i="33"/>
  <c r="B2305" i="33"/>
  <c r="B2306" i="33"/>
  <c r="B2307" i="33"/>
  <c r="B2308" i="33"/>
  <c r="B2309" i="33"/>
  <c r="B2310" i="33"/>
  <c r="B2311" i="33"/>
  <c r="B2312" i="33"/>
  <c r="B2313" i="33"/>
  <c r="B2314" i="33"/>
  <c r="B2315" i="33"/>
  <c r="B2316" i="33"/>
  <c r="B2317" i="33"/>
  <c r="B2318" i="33"/>
  <c r="B2319" i="33"/>
  <c r="B2320" i="33"/>
  <c r="B2321" i="33"/>
  <c r="B2322" i="33"/>
  <c r="B2323" i="33"/>
  <c r="B2324" i="33"/>
  <c r="B2325" i="33"/>
  <c r="B2326" i="33"/>
  <c r="B2327" i="33"/>
  <c r="B2328" i="33"/>
  <c r="B2329" i="33"/>
  <c r="B2330" i="33"/>
  <c r="B2331" i="33"/>
  <c r="B2332" i="33"/>
  <c r="B2333" i="33"/>
  <c r="B2334" i="33"/>
  <c r="B2335" i="33"/>
  <c r="B2336" i="33"/>
  <c r="B2337" i="33"/>
  <c r="B2338" i="33"/>
  <c r="B2339" i="33"/>
  <c r="B2340" i="33"/>
  <c r="B2341" i="33"/>
  <c r="B2342" i="33"/>
  <c r="B2343" i="33"/>
  <c r="B2344" i="33"/>
  <c r="B2345" i="33"/>
  <c r="B2346" i="33"/>
  <c r="B2347" i="33"/>
  <c r="B2348" i="33"/>
  <c r="B2349" i="33"/>
  <c r="B2350" i="33"/>
  <c r="B2351" i="33"/>
  <c r="B2352" i="33"/>
  <c r="B2353" i="33"/>
  <c r="B2354" i="33"/>
  <c r="B2355" i="33"/>
  <c r="B2356" i="33"/>
  <c r="B2357" i="33"/>
  <c r="B2358" i="33"/>
  <c r="B2359" i="33"/>
  <c r="B2360" i="33"/>
  <c r="B2361" i="33"/>
  <c r="B2362" i="33"/>
  <c r="B2363" i="33"/>
  <c r="B2364" i="33"/>
  <c r="B2365" i="33"/>
  <c r="B2366" i="33"/>
  <c r="B2367" i="33"/>
  <c r="B2368" i="33"/>
  <c r="B2369" i="33"/>
  <c r="B2370" i="33"/>
  <c r="B2371" i="33"/>
  <c r="B2372" i="33"/>
  <c r="B2373" i="33"/>
  <c r="B2374" i="33"/>
  <c r="B2375" i="33"/>
  <c r="B2376" i="33"/>
  <c r="B2377" i="33"/>
  <c r="B2378" i="33"/>
  <c r="B2379" i="33"/>
  <c r="B2380" i="33"/>
  <c r="B2381" i="33"/>
  <c r="B2382" i="33"/>
  <c r="B2383" i="33"/>
  <c r="B2384" i="33"/>
  <c r="B2385" i="33"/>
  <c r="B2386" i="33"/>
  <c r="B2387" i="33"/>
  <c r="B2388" i="33"/>
  <c r="B2389" i="33"/>
  <c r="B2390" i="33"/>
  <c r="B2391" i="33"/>
  <c r="B2392" i="33"/>
  <c r="B2393" i="33"/>
  <c r="B2394" i="33"/>
  <c r="B2395" i="33"/>
  <c r="B2396" i="33"/>
  <c r="B2397" i="33"/>
  <c r="B2398" i="33"/>
  <c r="B2399" i="33"/>
  <c r="B2400" i="33"/>
  <c r="B2401" i="33"/>
  <c r="B2402" i="33"/>
  <c r="B2403" i="33"/>
  <c r="B2404" i="33"/>
  <c r="B2405" i="33"/>
  <c r="B2406" i="33"/>
  <c r="B2407" i="33"/>
  <c r="B2408" i="33"/>
  <c r="B2409" i="33"/>
  <c r="B2410" i="33"/>
  <c r="B2411" i="33"/>
  <c r="B2412" i="33"/>
  <c r="B2413" i="33"/>
  <c r="B2414" i="33"/>
  <c r="B2415" i="33"/>
  <c r="B2416" i="33"/>
  <c r="B2417" i="33"/>
  <c r="B2418" i="33"/>
  <c r="B2419" i="33"/>
  <c r="B2420" i="33"/>
  <c r="B2421" i="33"/>
  <c r="B2422" i="33"/>
  <c r="B2423" i="33"/>
  <c r="B2424" i="33"/>
  <c r="B2425" i="33"/>
  <c r="B2426" i="33"/>
  <c r="B2427" i="33"/>
  <c r="B2428" i="33"/>
  <c r="B2429" i="33"/>
  <c r="B2430" i="33"/>
  <c r="B2431" i="33"/>
  <c r="B2432" i="33"/>
  <c r="B2433" i="33"/>
  <c r="B2434" i="33"/>
  <c r="B2435" i="33"/>
  <c r="B2436" i="33"/>
  <c r="B2437" i="33"/>
  <c r="B2438" i="33"/>
  <c r="B2439" i="33"/>
  <c r="B2440" i="33"/>
  <c r="B2441" i="33"/>
  <c r="B2442" i="33"/>
  <c r="B2443" i="33"/>
  <c r="B2444" i="33"/>
  <c r="B2445" i="33"/>
  <c r="B2446" i="33"/>
  <c r="B2447" i="33"/>
  <c r="B2448" i="33"/>
  <c r="B2449" i="33"/>
  <c r="B2450" i="33"/>
  <c r="B2451" i="33"/>
  <c r="B2452" i="33"/>
  <c r="B2453" i="33"/>
  <c r="B2454" i="33"/>
  <c r="B2455" i="33"/>
  <c r="B2456" i="33"/>
  <c r="B2457" i="33"/>
  <c r="B2458" i="33"/>
  <c r="B2459" i="33"/>
  <c r="B2460" i="33"/>
  <c r="B2461" i="33"/>
  <c r="B2462" i="33"/>
  <c r="B2463" i="33"/>
  <c r="B2464" i="33"/>
  <c r="B2465" i="33"/>
  <c r="B2466" i="33"/>
  <c r="B2467" i="33"/>
  <c r="B2468" i="33"/>
  <c r="B2469" i="33"/>
  <c r="B2470" i="33"/>
  <c r="B2471" i="33"/>
  <c r="B2472" i="33"/>
  <c r="B2473" i="33"/>
  <c r="B2474" i="33"/>
  <c r="B2475" i="33"/>
  <c r="B2476" i="33"/>
  <c r="B2477" i="33"/>
  <c r="B2478" i="33"/>
  <c r="B2479" i="33"/>
  <c r="B2480" i="33"/>
  <c r="B2481" i="33"/>
  <c r="B2482" i="33"/>
  <c r="B2483" i="33"/>
  <c r="B2484" i="33"/>
  <c r="B2485" i="33"/>
  <c r="B2486" i="33"/>
  <c r="B2487" i="33"/>
  <c r="B2488" i="33"/>
  <c r="B2489" i="33"/>
  <c r="B2490" i="33"/>
  <c r="B2491" i="33"/>
  <c r="B2492" i="33"/>
  <c r="B2493" i="33"/>
  <c r="B2494" i="33"/>
  <c r="B2495" i="33"/>
  <c r="B2496" i="33"/>
  <c r="B2497" i="33"/>
  <c r="B2498" i="33"/>
  <c r="B2499" i="33"/>
  <c r="B2500" i="33"/>
  <c r="B2501" i="33"/>
  <c r="B2502" i="33"/>
  <c r="B2503" i="33"/>
  <c r="B2504" i="33"/>
  <c r="B2505" i="33"/>
  <c r="B2506" i="33"/>
  <c r="B2507" i="33"/>
  <c r="B2508" i="33"/>
  <c r="B2509" i="33"/>
  <c r="B2510" i="33"/>
  <c r="B2511" i="33"/>
  <c r="B2512" i="33"/>
  <c r="B2513" i="33"/>
  <c r="B2514" i="33"/>
  <c r="B2515" i="33"/>
  <c r="B2516" i="33"/>
  <c r="B2517" i="33"/>
  <c r="B2518" i="33"/>
  <c r="B2519" i="33"/>
  <c r="B2520" i="33"/>
  <c r="B2521" i="33"/>
  <c r="B2522" i="33"/>
  <c r="B2523" i="33"/>
  <c r="B2524" i="33"/>
  <c r="B2525" i="33"/>
  <c r="B2526" i="33"/>
  <c r="B2527" i="33"/>
  <c r="B2528" i="33"/>
  <c r="B2529" i="33"/>
  <c r="B2530" i="33"/>
  <c r="B2531" i="33"/>
  <c r="B2532" i="33"/>
  <c r="B2533" i="33"/>
  <c r="B2534" i="33"/>
  <c r="B2535" i="33"/>
  <c r="B2536" i="33"/>
  <c r="B2537" i="33"/>
  <c r="B2538" i="33"/>
  <c r="B2539" i="33"/>
  <c r="B2540" i="33"/>
  <c r="B2541" i="33"/>
  <c r="B2542" i="33"/>
  <c r="B2543" i="33"/>
  <c r="B2544" i="33"/>
  <c r="B2545" i="33"/>
  <c r="B2546" i="33"/>
  <c r="B2547" i="33"/>
  <c r="B2548" i="33"/>
  <c r="B2549" i="33"/>
  <c r="B2550" i="33"/>
  <c r="B2551" i="33"/>
  <c r="B2552" i="33"/>
  <c r="B2553" i="33"/>
  <c r="B2554" i="33"/>
  <c r="B2555" i="33"/>
  <c r="B2556" i="33"/>
  <c r="B2557" i="33"/>
  <c r="B2558" i="33"/>
  <c r="B2559" i="33"/>
  <c r="B2560" i="33"/>
  <c r="B2561" i="33"/>
  <c r="B2562" i="33"/>
  <c r="B2563" i="33"/>
  <c r="B2564" i="33"/>
  <c r="B2565" i="33"/>
  <c r="B2566" i="33"/>
  <c r="B2567" i="33"/>
  <c r="B2568" i="33"/>
  <c r="B2569" i="33"/>
  <c r="B2570" i="33"/>
  <c r="B2571" i="33"/>
  <c r="B2572" i="33"/>
  <c r="B2573" i="33"/>
  <c r="B2574" i="33"/>
  <c r="B2575" i="33"/>
  <c r="B2576" i="33"/>
  <c r="B2577" i="33"/>
  <c r="B2578" i="33"/>
  <c r="B2579" i="33"/>
  <c r="B2580" i="33"/>
  <c r="B2581" i="33"/>
  <c r="B2582" i="33"/>
  <c r="B2583" i="33"/>
  <c r="B2584" i="33"/>
  <c r="B2585" i="33"/>
  <c r="B2586" i="33"/>
  <c r="B2587" i="33"/>
  <c r="B2588" i="33"/>
  <c r="B2589" i="33"/>
  <c r="B2590" i="33"/>
  <c r="B2591" i="33"/>
  <c r="B2592" i="33"/>
  <c r="B2593" i="33"/>
  <c r="B2594" i="33"/>
  <c r="B2595" i="33"/>
  <c r="B2596" i="33"/>
  <c r="B2597" i="33"/>
  <c r="B2598" i="33"/>
  <c r="B2599" i="33"/>
  <c r="B2600" i="33"/>
  <c r="B2601" i="33"/>
  <c r="B2602" i="33"/>
  <c r="B2603" i="33"/>
  <c r="B2604" i="33"/>
  <c r="B2605" i="33"/>
  <c r="B2606" i="33"/>
  <c r="B2607" i="33"/>
  <c r="B2608" i="33"/>
  <c r="B2609" i="33"/>
  <c r="B2610" i="33"/>
  <c r="B2611" i="33"/>
  <c r="B2612" i="33"/>
  <c r="B2613" i="33"/>
  <c r="B2614" i="33"/>
  <c r="B2615" i="33"/>
  <c r="B2616" i="33"/>
  <c r="B2617" i="33"/>
  <c r="B2618" i="33"/>
  <c r="B2619" i="33"/>
  <c r="B2620" i="33"/>
  <c r="B2621" i="33"/>
  <c r="B2622" i="33"/>
  <c r="B2623" i="33"/>
  <c r="B2624" i="33"/>
  <c r="B2625" i="33"/>
  <c r="B2626" i="33"/>
  <c r="B2627" i="33"/>
  <c r="B2628" i="33"/>
  <c r="B2629" i="33"/>
  <c r="B2630" i="33"/>
  <c r="B2631" i="33"/>
  <c r="B2632" i="33"/>
  <c r="B2633" i="33"/>
  <c r="B2634" i="33"/>
  <c r="B2635" i="33"/>
  <c r="B2636" i="33"/>
  <c r="B2637" i="33"/>
  <c r="B2638" i="33"/>
  <c r="B2639" i="33"/>
  <c r="B2640" i="33"/>
  <c r="B2641" i="33"/>
  <c r="B2642" i="33"/>
  <c r="B2643" i="33"/>
  <c r="B2644" i="33"/>
  <c r="B2645" i="33"/>
  <c r="B2646" i="33"/>
  <c r="B2647" i="33"/>
  <c r="B2648" i="33"/>
  <c r="B2649" i="33"/>
  <c r="B2650" i="33"/>
  <c r="B2651" i="33"/>
  <c r="B2652" i="33"/>
  <c r="B2653" i="33"/>
  <c r="B2654" i="33"/>
  <c r="B2655" i="33"/>
  <c r="B2656" i="33"/>
  <c r="B2657" i="33"/>
  <c r="B2658" i="33"/>
  <c r="B2659" i="33"/>
  <c r="B2660" i="33"/>
  <c r="B2661" i="33"/>
  <c r="B2662" i="33"/>
  <c r="B2663" i="33"/>
  <c r="B2664" i="33"/>
  <c r="B2665" i="33"/>
  <c r="B2666" i="33"/>
  <c r="B2667" i="33"/>
  <c r="B2668" i="33"/>
  <c r="B2669" i="33"/>
  <c r="B2670" i="33"/>
  <c r="B2671" i="33"/>
  <c r="B2672" i="33"/>
  <c r="B2673" i="33"/>
  <c r="B2674" i="33"/>
  <c r="B2675" i="33"/>
  <c r="B2676" i="33"/>
  <c r="B2677" i="33"/>
  <c r="B2678" i="33"/>
  <c r="B2679" i="33"/>
  <c r="B2680" i="33"/>
  <c r="B2681" i="33"/>
  <c r="B2682" i="33"/>
  <c r="B2683" i="33"/>
  <c r="B2684" i="33"/>
  <c r="B2685" i="33"/>
  <c r="B2686" i="33"/>
  <c r="B2687" i="33"/>
  <c r="B2688" i="33"/>
  <c r="B2689" i="33"/>
  <c r="B2690" i="33"/>
  <c r="B2691" i="33"/>
  <c r="B2692" i="33"/>
  <c r="B2693" i="33"/>
  <c r="B2694" i="33"/>
  <c r="B2695" i="33"/>
  <c r="B2696" i="33"/>
  <c r="B2697" i="33"/>
  <c r="B2698" i="33"/>
  <c r="B2699" i="33"/>
  <c r="B2700" i="33"/>
  <c r="B2701" i="33"/>
  <c r="B2702" i="33"/>
  <c r="B2703" i="33"/>
  <c r="B2704" i="33"/>
  <c r="B2705" i="33"/>
  <c r="B2706" i="33"/>
  <c r="B2707" i="33"/>
  <c r="B2708" i="33"/>
  <c r="B2709" i="33"/>
  <c r="B2710" i="33"/>
  <c r="B2711" i="33"/>
  <c r="B2712" i="33"/>
  <c r="B2713" i="33"/>
  <c r="B2714" i="33"/>
  <c r="B2715" i="33"/>
  <c r="B2716" i="33"/>
  <c r="B2717" i="33"/>
  <c r="B2718" i="33"/>
  <c r="B2719" i="33"/>
  <c r="B2720" i="33"/>
  <c r="B2721" i="33"/>
  <c r="B2722" i="33"/>
  <c r="B2723" i="33"/>
  <c r="B2724" i="33"/>
  <c r="B2725" i="33"/>
  <c r="B2726" i="33"/>
  <c r="B2727" i="33"/>
  <c r="B2728" i="33"/>
  <c r="B2729" i="33"/>
  <c r="B2730" i="33"/>
  <c r="B2731" i="33"/>
  <c r="B2732" i="33"/>
  <c r="B2733" i="33"/>
  <c r="B2734" i="33"/>
  <c r="B2735" i="33"/>
  <c r="B2736" i="33"/>
  <c r="B2737" i="33"/>
  <c r="B2738" i="33"/>
  <c r="B2739" i="33"/>
  <c r="B2740" i="33"/>
  <c r="B2741" i="33"/>
  <c r="B2742" i="33"/>
  <c r="B2743" i="33"/>
  <c r="B2744" i="33"/>
  <c r="B2745" i="33"/>
  <c r="B2746" i="33"/>
  <c r="B2747" i="33"/>
  <c r="B2748" i="33"/>
  <c r="B2749" i="33"/>
  <c r="B2750" i="33"/>
  <c r="B2751" i="33"/>
  <c r="B2752" i="33"/>
  <c r="B2753" i="33"/>
  <c r="B2754" i="33"/>
  <c r="B2755" i="33"/>
  <c r="B2756" i="33"/>
  <c r="B2757" i="33"/>
  <c r="B2758" i="33"/>
  <c r="B2759" i="33"/>
  <c r="B2760" i="33"/>
  <c r="B2761" i="33"/>
  <c r="B2762" i="33"/>
  <c r="B2763" i="33"/>
  <c r="B2764" i="33"/>
  <c r="B2765" i="33"/>
  <c r="B2766" i="33"/>
  <c r="B2767" i="33"/>
  <c r="B2768" i="33"/>
  <c r="B2769" i="33"/>
  <c r="B2770" i="33"/>
  <c r="B2771" i="33"/>
  <c r="B2772" i="33"/>
  <c r="B2773" i="33"/>
  <c r="B2774" i="33"/>
  <c r="B2775" i="33"/>
  <c r="B2776" i="33"/>
  <c r="B2777" i="33"/>
  <c r="B2778" i="33"/>
  <c r="B2779" i="33"/>
  <c r="B2780" i="33"/>
  <c r="B2781" i="33"/>
  <c r="B2782" i="33"/>
  <c r="B2783" i="33"/>
  <c r="B2784" i="33"/>
  <c r="B2785" i="33"/>
  <c r="B2786" i="33"/>
  <c r="B2787" i="33"/>
  <c r="B2788" i="33"/>
  <c r="B2789" i="33"/>
  <c r="B2790" i="33"/>
  <c r="B2791" i="33"/>
  <c r="B2792" i="33"/>
  <c r="B2793" i="33"/>
  <c r="B2794" i="33"/>
  <c r="B2795" i="33"/>
  <c r="B2796" i="33"/>
  <c r="B2797" i="33"/>
  <c r="B2798" i="33"/>
  <c r="B2799" i="33"/>
  <c r="B2800" i="33"/>
  <c r="B2801" i="33"/>
  <c r="B2802" i="33"/>
  <c r="B2803" i="33"/>
  <c r="B2804" i="33"/>
  <c r="B2805" i="33"/>
  <c r="B2806" i="33"/>
  <c r="B2807" i="33"/>
  <c r="B2808" i="33"/>
  <c r="B2809" i="33"/>
  <c r="B2810" i="33"/>
  <c r="B2811" i="33"/>
  <c r="B2812" i="33"/>
  <c r="B2813" i="33"/>
  <c r="B2814" i="33"/>
  <c r="B2815" i="33"/>
  <c r="B2816" i="33"/>
  <c r="B2817" i="33"/>
  <c r="B2818" i="33"/>
  <c r="B2819" i="33"/>
  <c r="B2820" i="33"/>
  <c r="B2821" i="33"/>
  <c r="B2822" i="33"/>
  <c r="B2823" i="33"/>
  <c r="B2824" i="33"/>
  <c r="B2825" i="33"/>
  <c r="B2826" i="33"/>
  <c r="B2827" i="33"/>
  <c r="B2828" i="33"/>
  <c r="B2829" i="33"/>
  <c r="B2830" i="33"/>
  <c r="B2831" i="33"/>
  <c r="B2832" i="33"/>
  <c r="B2833" i="33"/>
  <c r="B2834" i="33"/>
  <c r="B2835" i="33"/>
  <c r="B2836" i="33"/>
  <c r="B2837" i="33"/>
  <c r="B2838" i="33"/>
  <c r="B2839" i="33"/>
  <c r="B2840" i="33"/>
  <c r="B2841" i="33"/>
  <c r="B2842" i="33"/>
  <c r="B2843" i="33"/>
  <c r="B2844" i="33"/>
  <c r="B2845" i="33"/>
  <c r="B2846" i="33"/>
  <c r="B2847" i="33"/>
  <c r="B2848" i="33"/>
  <c r="B2849" i="33"/>
  <c r="B2850" i="33"/>
  <c r="B2851" i="33"/>
  <c r="B2852" i="33"/>
  <c r="B2853" i="33"/>
  <c r="B2854" i="33"/>
  <c r="B2855" i="33"/>
  <c r="B2856" i="33"/>
  <c r="B2857" i="33"/>
  <c r="B2858" i="33"/>
  <c r="B2859" i="33"/>
  <c r="B2860" i="33"/>
  <c r="B2861" i="33"/>
  <c r="B2862" i="33"/>
  <c r="B2863" i="33"/>
  <c r="B2864" i="33"/>
  <c r="B2865" i="33"/>
  <c r="B2866" i="33"/>
  <c r="B2867" i="33"/>
  <c r="B2868" i="33"/>
  <c r="B2869" i="33"/>
  <c r="B2870" i="33"/>
  <c r="B2871" i="33"/>
  <c r="B2872" i="33"/>
  <c r="B2873" i="33"/>
  <c r="B2874" i="33"/>
  <c r="B2875" i="33"/>
  <c r="B2876" i="33"/>
  <c r="B2877" i="33"/>
  <c r="B2878" i="33"/>
  <c r="B2879" i="33"/>
  <c r="B2880" i="33"/>
  <c r="B2881" i="33"/>
  <c r="B2882" i="33"/>
  <c r="B2883" i="33"/>
  <c r="B2884" i="33"/>
  <c r="B2885" i="33"/>
  <c r="B2886" i="33"/>
  <c r="B2887" i="33"/>
  <c r="B2888" i="33"/>
  <c r="B2889" i="33"/>
  <c r="B2890" i="33"/>
  <c r="B2891" i="33"/>
  <c r="B2892" i="33"/>
  <c r="B2893" i="33"/>
  <c r="B2894" i="33"/>
  <c r="B2895" i="33"/>
  <c r="B2896" i="33"/>
  <c r="B2897" i="33"/>
  <c r="B2898" i="33"/>
  <c r="B2899" i="33"/>
  <c r="B2900" i="33"/>
  <c r="B2901" i="33"/>
  <c r="B2902" i="33"/>
  <c r="B2903" i="33"/>
  <c r="B2904" i="33"/>
  <c r="B2905" i="33"/>
  <c r="B2906" i="33"/>
  <c r="B2907" i="33"/>
  <c r="B2908" i="33"/>
  <c r="B2909" i="33"/>
  <c r="B2910" i="33"/>
  <c r="B2911" i="33"/>
  <c r="B2912" i="33"/>
  <c r="B2913" i="33"/>
  <c r="B2914" i="33"/>
  <c r="B2915" i="33"/>
  <c r="B2916" i="33"/>
  <c r="B2917" i="33"/>
  <c r="B2918" i="33"/>
  <c r="B2919" i="33"/>
  <c r="B2920" i="33"/>
  <c r="B2921" i="33"/>
  <c r="B2922" i="33"/>
  <c r="B2923" i="33"/>
  <c r="B2924" i="33"/>
  <c r="B2925" i="33"/>
  <c r="B2926" i="33"/>
  <c r="B2927" i="33"/>
  <c r="B2928" i="33"/>
  <c r="B2929" i="33"/>
  <c r="B2930" i="33"/>
  <c r="B2931" i="33"/>
  <c r="B2932" i="33"/>
  <c r="B2933" i="33"/>
  <c r="B2934" i="33"/>
  <c r="B2935" i="33"/>
  <c r="B2936" i="33"/>
  <c r="B2937" i="33"/>
  <c r="B2938" i="33"/>
  <c r="B2939" i="33"/>
  <c r="B2940" i="33"/>
  <c r="B2941" i="33"/>
  <c r="B2942" i="33"/>
  <c r="B2943" i="33"/>
  <c r="B2944" i="33"/>
  <c r="B2945" i="33"/>
  <c r="B2946" i="33"/>
  <c r="B2947" i="33"/>
  <c r="B2948" i="33"/>
  <c r="B2949" i="33"/>
  <c r="B2950" i="33"/>
  <c r="B2951" i="33"/>
  <c r="B2952" i="33"/>
  <c r="B2953" i="33"/>
  <c r="B2954" i="33"/>
  <c r="B2955" i="33"/>
  <c r="B2956" i="33"/>
  <c r="B2957" i="33"/>
  <c r="B2958" i="33"/>
  <c r="B2959" i="33"/>
  <c r="B2960" i="33"/>
  <c r="B2961" i="33"/>
  <c r="B2962" i="33"/>
  <c r="B2963" i="33"/>
  <c r="B2964" i="33"/>
  <c r="B2965" i="33"/>
  <c r="B2966" i="33"/>
  <c r="B2967" i="33"/>
  <c r="B2968" i="33"/>
  <c r="B2969" i="33"/>
  <c r="B2970" i="33"/>
  <c r="B2971" i="33"/>
  <c r="B2972" i="33"/>
  <c r="B2973" i="33"/>
  <c r="B2974" i="33"/>
  <c r="B2975" i="33"/>
  <c r="B2976" i="33"/>
  <c r="B2977" i="33"/>
  <c r="B2978" i="33"/>
  <c r="B2979" i="33"/>
  <c r="B2980" i="33"/>
  <c r="B2981" i="33"/>
  <c r="B2982" i="33"/>
  <c r="B2983" i="33"/>
  <c r="B2984" i="33"/>
  <c r="B2985" i="33"/>
  <c r="B2986" i="33"/>
  <c r="B2987" i="33"/>
  <c r="B2988" i="33"/>
  <c r="B2989" i="33"/>
  <c r="B2990" i="33"/>
  <c r="B2991" i="33"/>
  <c r="B2992" i="33"/>
  <c r="B2993" i="33"/>
  <c r="B2994" i="33"/>
  <c r="B2995" i="33"/>
  <c r="B2996" i="33"/>
  <c r="B2997" i="33"/>
  <c r="B2998" i="33"/>
  <c r="B2999" i="33"/>
  <c r="B3000" i="33"/>
  <c r="B3001" i="33"/>
  <c r="B3002" i="33"/>
  <c r="B3003" i="33"/>
  <c r="B3004" i="33"/>
  <c r="B3005" i="33"/>
  <c r="B3006" i="33"/>
  <c r="B3007" i="33"/>
  <c r="B3008" i="33"/>
  <c r="B3009" i="33"/>
  <c r="B3010" i="33"/>
  <c r="B3011" i="33"/>
  <c r="B3012" i="33"/>
  <c r="B3013" i="33"/>
  <c r="B3014" i="33"/>
  <c r="B3015" i="33"/>
  <c r="B3016" i="33"/>
  <c r="B3017" i="33"/>
  <c r="B3018" i="33"/>
  <c r="B3019" i="33"/>
  <c r="B3020" i="33"/>
  <c r="B3021" i="33"/>
  <c r="B3022" i="33"/>
  <c r="B3023" i="33"/>
  <c r="B3024" i="33"/>
  <c r="B3025" i="33"/>
  <c r="B3026" i="33"/>
  <c r="B3027" i="33"/>
  <c r="B3028" i="33"/>
  <c r="B3029" i="33"/>
  <c r="B3030" i="33"/>
  <c r="B3031" i="33"/>
  <c r="B3032" i="33"/>
  <c r="B3033" i="33"/>
  <c r="B3034" i="33"/>
  <c r="B3035" i="33"/>
  <c r="B3036" i="33"/>
  <c r="B3037" i="33"/>
  <c r="B3038" i="33"/>
  <c r="B3039" i="33"/>
  <c r="B3040" i="33"/>
  <c r="B3041" i="33"/>
  <c r="B3042" i="33"/>
  <c r="B3043" i="33"/>
  <c r="B3044" i="33"/>
  <c r="B3045" i="33"/>
  <c r="B3046" i="33"/>
  <c r="B3047" i="33"/>
  <c r="B3048" i="33"/>
  <c r="B3049" i="33"/>
  <c r="B3050" i="33"/>
  <c r="B3051" i="33"/>
  <c r="B3052" i="33"/>
  <c r="B3053" i="33"/>
  <c r="B3054" i="33"/>
  <c r="B3055" i="33"/>
  <c r="B3056" i="33"/>
  <c r="B3057" i="33"/>
  <c r="B3058" i="33"/>
  <c r="B3059" i="33"/>
  <c r="B3060" i="33"/>
  <c r="B3061" i="33"/>
  <c r="B3062" i="33"/>
  <c r="B3063" i="33"/>
  <c r="B3064" i="33"/>
  <c r="B3065" i="33"/>
  <c r="B3066" i="33"/>
  <c r="B3067" i="33"/>
  <c r="B3068" i="33"/>
  <c r="B3069" i="33"/>
  <c r="B3070" i="33"/>
  <c r="B3071" i="33"/>
  <c r="B3072" i="33"/>
  <c r="B3073" i="33"/>
  <c r="B3074" i="33"/>
  <c r="B3075" i="33"/>
  <c r="B3076" i="33"/>
  <c r="B3077" i="33"/>
  <c r="B3078" i="33"/>
  <c r="B3079" i="33"/>
  <c r="B3080" i="33"/>
  <c r="B3081" i="33"/>
  <c r="B3082" i="33"/>
  <c r="B3083" i="33"/>
  <c r="B3084" i="33"/>
  <c r="B3085" i="33"/>
  <c r="B3086" i="33"/>
  <c r="B3087" i="33"/>
  <c r="B3088" i="33"/>
  <c r="B3089" i="33"/>
  <c r="B3090" i="33"/>
  <c r="B3091" i="33"/>
  <c r="B3092" i="33"/>
  <c r="B3093" i="33"/>
  <c r="B3094" i="33"/>
  <c r="B3095" i="33"/>
  <c r="B3096" i="33"/>
  <c r="B3097" i="33"/>
  <c r="B3098" i="33"/>
  <c r="B3099" i="33"/>
  <c r="B3100" i="33"/>
  <c r="B3101" i="33"/>
  <c r="B3102" i="33"/>
  <c r="B3103" i="33"/>
  <c r="B3104" i="33"/>
  <c r="B3105" i="33"/>
  <c r="B3106" i="33"/>
  <c r="B3107" i="33"/>
  <c r="B3108" i="33"/>
  <c r="B3109" i="33"/>
  <c r="B3110" i="33"/>
  <c r="B3111" i="33"/>
  <c r="B3112" i="33"/>
  <c r="B3113" i="33"/>
  <c r="B3114" i="33"/>
  <c r="B3115" i="33"/>
  <c r="B3116" i="33"/>
  <c r="B3117" i="33"/>
  <c r="B3118" i="33"/>
  <c r="B3119" i="33"/>
  <c r="B3120" i="33"/>
  <c r="B3121" i="33"/>
  <c r="B3122" i="33"/>
  <c r="B3123" i="33"/>
  <c r="B3124" i="33"/>
  <c r="B3125" i="33"/>
  <c r="B3126" i="33"/>
  <c r="B3127" i="33"/>
  <c r="B3128" i="33"/>
  <c r="B3129" i="33"/>
  <c r="B3130" i="33"/>
  <c r="B3131" i="33"/>
  <c r="B3132" i="33"/>
  <c r="B3133" i="33"/>
  <c r="B3134" i="33"/>
  <c r="B3135" i="33"/>
  <c r="B3136" i="33"/>
  <c r="B3137" i="33"/>
  <c r="B3138" i="33"/>
  <c r="B3139" i="33"/>
  <c r="B3140" i="33"/>
  <c r="B3141" i="33"/>
  <c r="B3142" i="33"/>
  <c r="B3143" i="33"/>
  <c r="B3144" i="33"/>
  <c r="B3145" i="33"/>
  <c r="B3146" i="33"/>
  <c r="B3147" i="33"/>
  <c r="B3148" i="33"/>
  <c r="B3149" i="33"/>
  <c r="B3150" i="33"/>
  <c r="B3151" i="33"/>
  <c r="B3152" i="33"/>
  <c r="B3153" i="33"/>
  <c r="B3154" i="33"/>
  <c r="B3155" i="33"/>
  <c r="B3156" i="33"/>
  <c r="B3157" i="33"/>
  <c r="B3158" i="33"/>
  <c r="B3159" i="33"/>
  <c r="B3160" i="33"/>
  <c r="B3161" i="33"/>
  <c r="B3162" i="33"/>
  <c r="B3163" i="33"/>
  <c r="B3164" i="33"/>
  <c r="B3165" i="33"/>
  <c r="B3166" i="33"/>
  <c r="B3167" i="33"/>
  <c r="B3168" i="33"/>
  <c r="B3169" i="33"/>
  <c r="B3170" i="33"/>
  <c r="B3171" i="33"/>
  <c r="B3172" i="33"/>
  <c r="B3173" i="33"/>
  <c r="B3174" i="33"/>
  <c r="B3175" i="33"/>
  <c r="B3176" i="33"/>
  <c r="B3177" i="33"/>
  <c r="B3178" i="33"/>
  <c r="B3179" i="33"/>
  <c r="B3180" i="33"/>
  <c r="B3181" i="33"/>
  <c r="B3182" i="33"/>
  <c r="B3183" i="33"/>
  <c r="B3184" i="33"/>
  <c r="B3185" i="33"/>
  <c r="B3186" i="33"/>
  <c r="B3187" i="33"/>
  <c r="B3188" i="33"/>
  <c r="B3189" i="33"/>
  <c r="B3190" i="33"/>
  <c r="B3191" i="33"/>
  <c r="B3192" i="33"/>
  <c r="B3193" i="33"/>
  <c r="B3194" i="33"/>
  <c r="B3195" i="33"/>
  <c r="B3196" i="33"/>
  <c r="B3197" i="33"/>
  <c r="B3198" i="33"/>
  <c r="B3199" i="33"/>
  <c r="B3200" i="33"/>
  <c r="B3201" i="33"/>
  <c r="B3202" i="33"/>
  <c r="B3203" i="33"/>
  <c r="B3204" i="33"/>
  <c r="B3205" i="33"/>
  <c r="B3206" i="33"/>
  <c r="B3207" i="33"/>
  <c r="B3208" i="33"/>
  <c r="B3209" i="33"/>
  <c r="B3210" i="33"/>
  <c r="B3211" i="33"/>
  <c r="B3212" i="33"/>
  <c r="B3213" i="33"/>
  <c r="B3214" i="33"/>
  <c r="B3215" i="33"/>
  <c r="B3216" i="33"/>
  <c r="B3217" i="33"/>
  <c r="B3218" i="33"/>
  <c r="B3219" i="33"/>
  <c r="B3220" i="33"/>
  <c r="B3221" i="33"/>
  <c r="B3222" i="33"/>
  <c r="B3223" i="33"/>
  <c r="B3224" i="33"/>
  <c r="B3225" i="33"/>
  <c r="B3226" i="33"/>
  <c r="B3227" i="33"/>
  <c r="B3228" i="33"/>
  <c r="B3229" i="33"/>
  <c r="B3230" i="33"/>
  <c r="B3231" i="33"/>
  <c r="B3232" i="33"/>
  <c r="B3233" i="33"/>
  <c r="B3234" i="33"/>
  <c r="B3235" i="33"/>
  <c r="B3236" i="33"/>
  <c r="B3237" i="33"/>
  <c r="B3238" i="33"/>
  <c r="B3239" i="33"/>
  <c r="B3240" i="33"/>
  <c r="B3241" i="33"/>
  <c r="B3242" i="33"/>
  <c r="B3243" i="33"/>
  <c r="B3244" i="33"/>
  <c r="B3245" i="33"/>
  <c r="B3246" i="33"/>
  <c r="B3247" i="33"/>
  <c r="B3248" i="33"/>
  <c r="B3249" i="33"/>
  <c r="B3250" i="33"/>
  <c r="B3251" i="33"/>
  <c r="B3252" i="33"/>
  <c r="B3253" i="33"/>
  <c r="B3254" i="33"/>
  <c r="B3255" i="33"/>
  <c r="B3256" i="33"/>
  <c r="B3257" i="33"/>
  <c r="B3258" i="33"/>
  <c r="B3259" i="33"/>
  <c r="B3260" i="33"/>
  <c r="B3261" i="33"/>
  <c r="B3262" i="33"/>
  <c r="B3263" i="33"/>
  <c r="B3264" i="33"/>
  <c r="B3265" i="33"/>
  <c r="B3266" i="33"/>
  <c r="B3267" i="33"/>
  <c r="B3268" i="33"/>
  <c r="B3269" i="33"/>
  <c r="B3270" i="33"/>
  <c r="B3271" i="33"/>
  <c r="B3272" i="33"/>
  <c r="B3273" i="33"/>
  <c r="B3274" i="33"/>
  <c r="B3275" i="33"/>
  <c r="B3276" i="33"/>
  <c r="B3277" i="33"/>
  <c r="B3278" i="33"/>
  <c r="B3279" i="33"/>
  <c r="B3280" i="33"/>
  <c r="B3281" i="33"/>
  <c r="B3282" i="33"/>
  <c r="B3283" i="33"/>
  <c r="B3284" i="33"/>
  <c r="B3285" i="33"/>
  <c r="B3286" i="33"/>
  <c r="B3287" i="33"/>
  <c r="B3288" i="33"/>
  <c r="B3289" i="33"/>
  <c r="B3290" i="33"/>
  <c r="B3291" i="33"/>
  <c r="B3292" i="33"/>
  <c r="B3293" i="33"/>
  <c r="B3294" i="33"/>
  <c r="B3295" i="33"/>
  <c r="B3296" i="33"/>
  <c r="B3297" i="33"/>
  <c r="B3298" i="33"/>
  <c r="B3299" i="33"/>
  <c r="B3300" i="33"/>
  <c r="B3301" i="33"/>
  <c r="B3302" i="33"/>
  <c r="B3303" i="33"/>
  <c r="B3304" i="33"/>
  <c r="B3305" i="33"/>
  <c r="B3306" i="33"/>
  <c r="B3307" i="33"/>
  <c r="B3308" i="33"/>
  <c r="B3309" i="33"/>
  <c r="B3310" i="33"/>
  <c r="B3311" i="33"/>
  <c r="B3312" i="33"/>
  <c r="B3313" i="33"/>
  <c r="B3314" i="33"/>
  <c r="B3315" i="33"/>
  <c r="B3316" i="33"/>
  <c r="B3317" i="33"/>
  <c r="B3318" i="33"/>
  <c r="B3319" i="33"/>
  <c r="B3320" i="33"/>
  <c r="B3321" i="33"/>
  <c r="B3322" i="33"/>
  <c r="B3323" i="33"/>
  <c r="B3324" i="33"/>
  <c r="B3325" i="33"/>
  <c r="B3326" i="33"/>
  <c r="B3327" i="33"/>
  <c r="B3328" i="33"/>
  <c r="B3329" i="33"/>
  <c r="B3330" i="33"/>
  <c r="B3331" i="33"/>
  <c r="B3332" i="33"/>
  <c r="B3333" i="33"/>
  <c r="B3334" i="33"/>
  <c r="B3335" i="33"/>
  <c r="B3336" i="33"/>
  <c r="B3337" i="33"/>
  <c r="B3338" i="33"/>
  <c r="B3339" i="33"/>
  <c r="B3340" i="33"/>
  <c r="B3341" i="33"/>
  <c r="B3342" i="33"/>
  <c r="B3343" i="33"/>
  <c r="B3344" i="33"/>
  <c r="B3345" i="33"/>
  <c r="B3346" i="33"/>
  <c r="B3347" i="33"/>
  <c r="B3348" i="33"/>
  <c r="B3349" i="33"/>
  <c r="B3350" i="33"/>
  <c r="B3351" i="33"/>
  <c r="B3352" i="33"/>
  <c r="B3353" i="33"/>
  <c r="B3354" i="33"/>
  <c r="B3355" i="33"/>
  <c r="B3356" i="33"/>
  <c r="B3357" i="33"/>
  <c r="B3358" i="33"/>
  <c r="B3359" i="33"/>
  <c r="B3360" i="33"/>
  <c r="B3361" i="33"/>
  <c r="B3362" i="33"/>
  <c r="B3363" i="33"/>
  <c r="B3364" i="33"/>
  <c r="B3365" i="33"/>
  <c r="B3366" i="33"/>
  <c r="B3367" i="33"/>
  <c r="B3368" i="33"/>
  <c r="B3369" i="33"/>
  <c r="B3370" i="33"/>
  <c r="B3371" i="33"/>
  <c r="B3372" i="33"/>
  <c r="B3373" i="33"/>
  <c r="B3374" i="33"/>
  <c r="B3375" i="33"/>
  <c r="B3376" i="33"/>
  <c r="B3377" i="33"/>
  <c r="B3378" i="33"/>
  <c r="B3379" i="33"/>
  <c r="B3380" i="33"/>
  <c r="B3381" i="33"/>
  <c r="B3382" i="33"/>
  <c r="B3383" i="33"/>
  <c r="B3384" i="33"/>
  <c r="B3385" i="33"/>
  <c r="B3386" i="33"/>
  <c r="B3387" i="33"/>
  <c r="B3388" i="33"/>
  <c r="B3389" i="33"/>
  <c r="B3390" i="33"/>
  <c r="B3391" i="33"/>
  <c r="B3392" i="33"/>
  <c r="B3393" i="33"/>
  <c r="B3394" i="33"/>
  <c r="B3395" i="33"/>
  <c r="B3396" i="33"/>
  <c r="B3397" i="33"/>
  <c r="B3398" i="33"/>
  <c r="B3399" i="33"/>
  <c r="B3400" i="33"/>
  <c r="B3401" i="33"/>
  <c r="B3402" i="33"/>
  <c r="B3403" i="33"/>
  <c r="B3404" i="33"/>
  <c r="B3405" i="33"/>
  <c r="B3406" i="33"/>
  <c r="B3407" i="33"/>
  <c r="B3408" i="33"/>
  <c r="B3409" i="33"/>
  <c r="B3410" i="33"/>
  <c r="B3411" i="33"/>
  <c r="B3412" i="33"/>
  <c r="B3413" i="33"/>
  <c r="B3414" i="33"/>
  <c r="B3415" i="33"/>
  <c r="B3416" i="33"/>
  <c r="B3417" i="33"/>
  <c r="B3418" i="33"/>
  <c r="B3419" i="33"/>
  <c r="B3420" i="33"/>
  <c r="B3421" i="33"/>
  <c r="B3422" i="33"/>
  <c r="B3423" i="33"/>
  <c r="B3424" i="33"/>
  <c r="B3425" i="33"/>
  <c r="B3426" i="33"/>
  <c r="B3427" i="33"/>
  <c r="B3428" i="33"/>
  <c r="B3429" i="33"/>
  <c r="B3430" i="33"/>
  <c r="B3431" i="33"/>
  <c r="B3432" i="33"/>
  <c r="B3433" i="33"/>
  <c r="B3434" i="33"/>
  <c r="B3435" i="33"/>
  <c r="B3436" i="33"/>
  <c r="B3437" i="33"/>
  <c r="B3438" i="33"/>
  <c r="B3439" i="33"/>
  <c r="B3440" i="33"/>
  <c r="B3441" i="33"/>
  <c r="B3442" i="33"/>
  <c r="B3443" i="33"/>
  <c r="B3444" i="33"/>
  <c r="B3445" i="33"/>
  <c r="B3446" i="33"/>
  <c r="B3447" i="33"/>
  <c r="B3448" i="33"/>
  <c r="B3449" i="33"/>
  <c r="B3450" i="33"/>
  <c r="B3451" i="33"/>
  <c r="B3452" i="33"/>
  <c r="B3453" i="33"/>
  <c r="B3454" i="33"/>
  <c r="B3455" i="33"/>
  <c r="B3456" i="33"/>
  <c r="B3457" i="33"/>
  <c r="B3458" i="33"/>
  <c r="B3459" i="33"/>
  <c r="B3460" i="33"/>
  <c r="B3461" i="33"/>
  <c r="B3462" i="33"/>
  <c r="B3463" i="33"/>
  <c r="B3464" i="33"/>
  <c r="B3465" i="33"/>
  <c r="B3466" i="33"/>
  <c r="B3467" i="33"/>
  <c r="B3468" i="33"/>
  <c r="B3469" i="33"/>
  <c r="B3470" i="33"/>
  <c r="B3471" i="33"/>
  <c r="B3472" i="33"/>
  <c r="B3473" i="33"/>
  <c r="B3474" i="33"/>
  <c r="B3475" i="33"/>
  <c r="B3476" i="33"/>
  <c r="B3477" i="33"/>
  <c r="B3478" i="33"/>
  <c r="B3479" i="33"/>
  <c r="B3480" i="33"/>
  <c r="B3481" i="33"/>
  <c r="B3482" i="33"/>
  <c r="B3483" i="33"/>
  <c r="B3484" i="33"/>
  <c r="B3485" i="33"/>
  <c r="B3486" i="33"/>
  <c r="B3487" i="33"/>
  <c r="B3488" i="33"/>
  <c r="B3489" i="33"/>
  <c r="B3490" i="33"/>
  <c r="B3491" i="33"/>
  <c r="B3492" i="33"/>
  <c r="B3493" i="33"/>
  <c r="B3494" i="33"/>
  <c r="B3495" i="33"/>
  <c r="B3496" i="33"/>
  <c r="B3497" i="33"/>
  <c r="B3498" i="33"/>
  <c r="B3499" i="33"/>
  <c r="B3500" i="33"/>
  <c r="B3501" i="33"/>
  <c r="B3502" i="33"/>
  <c r="B3503" i="33"/>
  <c r="B3504" i="33"/>
  <c r="B3505" i="33"/>
  <c r="B3506" i="33"/>
  <c r="B3507" i="33"/>
  <c r="B3508" i="33"/>
  <c r="B3509" i="33"/>
  <c r="B3510" i="33"/>
  <c r="B3511" i="33"/>
  <c r="B3512" i="33"/>
  <c r="B3513" i="33"/>
  <c r="B3514" i="33"/>
  <c r="B3515" i="33"/>
  <c r="B3516" i="33"/>
  <c r="B3517" i="33"/>
  <c r="B3518" i="33"/>
  <c r="B3519" i="33"/>
  <c r="B3520" i="33"/>
  <c r="B3521" i="33"/>
  <c r="B3522" i="33"/>
  <c r="B3523" i="33"/>
  <c r="B3524" i="33"/>
  <c r="B3525" i="33"/>
  <c r="B3526" i="33"/>
  <c r="B3527" i="33"/>
  <c r="B3528" i="33"/>
  <c r="B3529" i="33"/>
  <c r="B3530" i="33"/>
  <c r="B3531" i="33"/>
  <c r="B3532" i="33"/>
  <c r="B3533" i="33"/>
  <c r="B3534" i="33"/>
  <c r="B3535" i="33"/>
  <c r="B3536" i="33"/>
  <c r="B3537" i="33"/>
  <c r="B3538" i="33"/>
  <c r="B3539" i="33"/>
  <c r="B3540" i="33"/>
  <c r="B3541" i="33"/>
  <c r="B3542" i="33"/>
  <c r="B3543" i="33"/>
  <c r="B3544" i="33"/>
  <c r="B3545" i="33"/>
  <c r="B3546" i="33"/>
  <c r="B3547" i="33"/>
  <c r="B3548" i="33"/>
  <c r="B3549" i="33"/>
  <c r="B3550" i="33"/>
  <c r="B3551" i="33"/>
  <c r="B3552" i="33"/>
  <c r="B3553" i="33"/>
  <c r="B3554" i="33"/>
  <c r="B3555" i="33"/>
  <c r="B3556" i="33"/>
  <c r="B3557" i="33"/>
  <c r="B3558" i="33"/>
  <c r="B3559" i="33"/>
  <c r="B3560" i="33"/>
  <c r="B3561" i="33"/>
  <c r="B3562" i="33"/>
  <c r="B3563" i="33"/>
  <c r="B3564" i="33"/>
  <c r="B3565" i="33"/>
  <c r="B3566" i="33"/>
  <c r="B3567" i="33"/>
  <c r="B3568" i="33"/>
  <c r="B3569" i="33"/>
  <c r="B3570" i="33"/>
  <c r="B3571" i="33"/>
  <c r="B3572" i="33"/>
  <c r="B3573" i="33"/>
  <c r="B3574" i="33"/>
  <c r="B3575" i="33"/>
  <c r="B3576" i="33"/>
  <c r="B3577" i="33"/>
  <c r="B3578" i="33"/>
  <c r="B3579" i="33"/>
  <c r="B3580" i="33"/>
  <c r="B3581" i="33"/>
  <c r="B3582" i="33"/>
  <c r="B3583" i="33"/>
  <c r="B3584" i="33"/>
  <c r="B3585" i="33"/>
  <c r="B3586" i="33"/>
  <c r="B3587" i="33"/>
  <c r="B3588" i="33"/>
  <c r="B3589" i="33"/>
  <c r="B3590" i="33"/>
  <c r="B3591" i="33"/>
  <c r="B3592" i="33"/>
  <c r="B3593" i="33"/>
  <c r="B3594" i="33"/>
  <c r="B3595" i="33"/>
  <c r="B3596" i="33"/>
  <c r="B3597" i="33"/>
  <c r="B3598" i="33"/>
  <c r="B3599" i="33"/>
  <c r="B3600" i="33"/>
  <c r="B3601" i="33"/>
  <c r="B3602" i="33"/>
  <c r="B3603" i="33"/>
  <c r="B3604" i="33"/>
  <c r="B3605" i="33"/>
  <c r="B3606" i="33"/>
  <c r="B3607" i="33"/>
  <c r="B3608" i="33"/>
  <c r="B3609" i="33"/>
  <c r="B3610" i="33"/>
  <c r="B3611" i="33"/>
  <c r="B3612" i="33"/>
  <c r="B3613" i="33"/>
  <c r="B3614" i="33"/>
  <c r="B3615" i="33"/>
  <c r="B3616" i="33"/>
  <c r="B3617" i="33"/>
  <c r="B3618" i="33"/>
  <c r="B3619" i="33"/>
  <c r="B3620" i="33"/>
  <c r="B3621" i="33"/>
  <c r="B3622" i="33"/>
  <c r="B3623" i="33"/>
  <c r="B3624" i="33"/>
  <c r="B3625" i="33"/>
  <c r="B3626" i="33"/>
  <c r="B3627" i="33"/>
  <c r="B3628" i="33"/>
  <c r="B3629" i="33"/>
  <c r="B3630" i="33"/>
  <c r="B3631" i="33"/>
  <c r="B3632" i="33"/>
  <c r="B3633" i="33"/>
  <c r="B3634" i="33"/>
  <c r="B3635" i="33"/>
  <c r="B3636" i="33"/>
  <c r="B3637" i="33"/>
  <c r="B3638" i="33"/>
  <c r="B3639" i="33"/>
  <c r="B3640" i="33"/>
  <c r="B3641" i="33"/>
  <c r="B3642" i="33"/>
  <c r="B3643" i="33"/>
  <c r="B3644" i="33"/>
  <c r="B3645" i="33"/>
  <c r="B3646" i="33"/>
  <c r="B3647" i="33"/>
  <c r="B3648" i="33"/>
  <c r="B3649" i="33"/>
  <c r="B3650" i="33"/>
  <c r="B3651" i="33"/>
  <c r="B3652" i="33"/>
  <c r="B3653" i="33"/>
  <c r="B3654" i="33"/>
  <c r="B3655" i="33"/>
  <c r="B3656" i="33"/>
  <c r="B3657" i="33"/>
  <c r="B3658" i="33"/>
  <c r="B3659" i="33"/>
  <c r="B3660" i="33"/>
  <c r="B3661" i="33"/>
  <c r="B3662" i="33"/>
  <c r="B3663" i="33"/>
  <c r="B3664" i="33"/>
  <c r="B3665" i="33"/>
  <c r="B3666" i="33"/>
  <c r="B3667" i="33"/>
  <c r="B3668" i="33"/>
  <c r="B3669" i="33"/>
  <c r="B3670" i="33"/>
  <c r="B3671" i="33"/>
  <c r="B3672" i="33"/>
  <c r="B3673" i="33"/>
  <c r="B3674" i="33"/>
  <c r="B3675" i="33"/>
  <c r="B3676" i="33"/>
  <c r="B3677" i="33"/>
  <c r="B3678" i="33"/>
  <c r="B3679" i="33"/>
  <c r="B3680" i="33"/>
  <c r="B3681" i="33"/>
  <c r="B3682" i="33"/>
  <c r="B3683" i="33"/>
  <c r="B3684" i="33"/>
  <c r="B3685" i="33"/>
  <c r="B3686" i="33"/>
  <c r="B3687" i="33"/>
  <c r="B3688" i="33"/>
  <c r="B3689" i="33"/>
  <c r="B3690" i="33"/>
  <c r="B3691" i="33"/>
  <c r="B3692" i="33"/>
  <c r="B3693" i="33"/>
  <c r="B3694" i="33"/>
  <c r="B3695" i="33"/>
  <c r="B3696" i="33"/>
  <c r="B3697" i="33"/>
  <c r="B3698" i="33"/>
  <c r="B3699" i="33"/>
  <c r="B3700" i="33"/>
  <c r="B3701" i="33"/>
  <c r="B3702" i="33"/>
  <c r="B3703" i="33"/>
  <c r="B3704" i="33"/>
  <c r="B3705" i="33"/>
  <c r="B3706" i="33"/>
  <c r="B3707" i="33"/>
  <c r="B3708" i="33"/>
  <c r="B3709" i="33"/>
  <c r="B3710" i="33"/>
  <c r="B3711" i="33"/>
  <c r="B3712" i="33"/>
  <c r="B3713" i="33"/>
  <c r="B3714" i="33"/>
  <c r="B3715" i="33"/>
  <c r="B3716" i="33"/>
  <c r="B3717" i="33"/>
  <c r="B3718" i="33"/>
  <c r="B3719" i="33"/>
  <c r="B3720" i="33"/>
  <c r="B3721" i="33"/>
  <c r="B3722" i="33"/>
  <c r="B3723" i="33"/>
  <c r="B3724" i="33"/>
  <c r="B3725" i="33"/>
  <c r="B3726" i="33"/>
  <c r="B3727" i="33"/>
  <c r="B3728" i="33"/>
  <c r="B3729" i="33"/>
  <c r="B3730" i="33"/>
  <c r="B3731" i="33"/>
  <c r="B3732" i="33"/>
  <c r="B3733" i="33"/>
  <c r="B3734" i="33"/>
  <c r="B3735" i="33"/>
  <c r="B3736" i="33"/>
  <c r="B3737" i="33"/>
  <c r="B3738" i="33"/>
  <c r="B3739" i="33"/>
  <c r="B3740" i="33"/>
  <c r="B3741" i="33"/>
  <c r="B3742" i="33"/>
  <c r="B3743" i="33"/>
  <c r="B3744" i="33"/>
  <c r="B3745" i="33"/>
  <c r="B3746" i="33"/>
  <c r="B3747" i="33"/>
  <c r="B3748" i="33"/>
  <c r="B3749" i="33"/>
  <c r="B3750" i="33"/>
  <c r="B3751" i="33"/>
  <c r="B3752" i="33"/>
  <c r="B3753" i="33"/>
  <c r="B3754" i="33"/>
  <c r="B3755" i="33"/>
  <c r="B3756" i="33"/>
  <c r="B3757" i="33"/>
  <c r="B3758" i="33"/>
  <c r="B3759" i="33"/>
  <c r="B3760" i="33"/>
  <c r="B3761" i="33"/>
  <c r="B3762" i="33"/>
  <c r="B3763" i="33"/>
  <c r="B3764" i="33"/>
  <c r="B3765" i="33"/>
  <c r="B3766" i="33"/>
  <c r="B3767" i="33"/>
  <c r="B3768" i="33"/>
  <c r="B3769" i="33"/>
  <c r="B3770" i="33"/>
  <c r="B3771" i="33"/>
  <c r="B3772" i="33"/>
  <c r="B3773" i="33"/>
  <c r="B3774" i="33"/>
  <c r="B3775" i="33"/>
  <c r="B3776" i="33"/>
  <c r="B3777" i="33"/>
  <c r="B3778" i="33"/>
  <c r="B3779" i="33"/>
  <c r="B3780" i="33"/>
  <c r="B3781" i="33"/>
  <c r="B3782" i="33"/>
  <c r="B3783" i="33"/>
  <c r="B3784" i="33"/>
  <c r="B3785" i="33"/>
  <c r="B3786" i="33"/>
  <c r="B3787" i="33"/>
  <c r="B3788" i="33"/>
  <c r="B3789" i="33"/>
  <c r="B3790" i="33"/>
  <c r="B3791" i="33"/>
  <c r="B3792" i="33"/>
  <c r="B3793" i="33"/>
  <c r="B3794" i="33"/>
  <c r="B3795" i="33"/>
  <c r="B3796" i="33"/>
  <c r="B3797" i="33"/>
  <c r="B3798" i="33"/>
  <c r="B3799" i="33"/>
  <c r="B3800" i="33"/>
  <c r="B3801" i="33"/>
  <c r="B3802" i="33"/>
  <c r="B3803" i="33"/>
  <c r="B3804" i="33"/>
  <c r="B3805" i="33"/>
  <c r="B3806" i="33"/>
  <c r="B3807" i="33"/>
  <c r="B3808" i="33"/>
  <c r="B3809" i="33"/>
  <c r="B3810" i="33"/>
  <c r="B3811" i="33"/>
  <c r="B3812" i="33"/>
  <c r="B3813" i="33"/>
  <c r="B3814" i="33"/>
  <c r="B3815" i="33"/>
  <c r="B3816" i="33"/>
  <c r="B3817" i="33"/>
  <c r="B3818" i="33"/>
  <c r="B3819" i="33"/>
  <c r="B3820" i="33"/>
  <c r="B3821" i="33"/>
  <c r="B3822" i="33"/>
  <c r="B3823" i="33"/>
  <c r="B3824" i="33"/>
  <c r="B3825" i="33"/>
  <c r="B3826" i="33"/>
  <c r="B3827" i="33"/>
  <c r="B3828" i="33"/>
  <c r="B3829" i="33"/>
  <c r="B3830" i="33"/>
  <c r="B3831" i="33"/>
  <c r="B3832" i="33"/>
  <c r="B3833" i="33"/>
  <c r="B3834" i="33"/>
  <c r="B3835" i="33"/>
  <c r="B3836" i="33"/>
  <c r="B3837" i="33"/>
  <c r="B3838" i="33"/>
  <c r="B3839" i="33"/>
  <c r="B3840" i="33"/>
  <c r="B3841" i="33"/>
  <c r="B3842" i="33"/>
  <c r="B3843" i="33"/>
  <c r="B3844" i="33"/>
  <c r="B3845" i="33"/>
  <c r="B3846" i="33"/>
  <c r="B3847" i="33"/>
  <c r="B3848" i="33"/>
  <c r="B3849" i="33"/>
  <c r="B3850" i="33"/>
  <c r="B3851" i="33"/>
  <c r="B3852" i="33"/>
  <c r="B3853" i="33"/>
  <c r="B3854" i="33"/>
  <c r="B3855" i="33"/>
  <c r="B3856" i="33"/>
  <c r="B3857" i="33"/>
  <c r="B3858" i="33"/>
  <c r="B3859" i="33"/>
  <c r="B3860" i="33"/>
  <c r="B3861" i="33"/>
  <c r="B3862" i="33"/>
  <c r="B3863" i="33"/>
  <c r="B3864" i="33"/>
  <c r="B3865" i="33"/>
  <c r="B3866" i="33"/>
  <c r="B3867" i="33"/>
  <c r="B3868" i="33"/>
  <c r="B3869" i="33"/>
  <c r="B3870" i="33"/>
  <c r="B3871" i="33"/>
  <c r="B3872" i="33"/>
  <c r="B3873" i="33"/>
  <c r="B3874" i="33"/>
  <c r="B3875" i="33"/>
  <c r="B3876" i="33"/>
  <c r="B3877" i="33"/>
  <c r="B3878" i="33"/>
  <c r="B3879" i="33"/>
  <c r="B3880" i="33"/>
  <c r="B3881" i="33"/>
  <c r="B3882" i="33"/>
  <c r="B3883" i="33"/>
  <c r="B3884" i="33"/>
  <c r="B3885" i="33"/>
  <c r="B3886" i="33"/>
  <c r="B3887" i="33"/>
  <c r="B3888" i="33"/>
  <c r="B3889" i="33"/>
  <c r="B3890" i="33"/>
  <c r="B3891" i="33"/>
  <c r="B3892" i="33"/>
  <c r="B3893" i="33"/>
  <c r="B3894" i="33"/>
  <c r="B3895" i="33"/>
  <c r="B3896" i="33"/>
  <c r="B3897" i="33"/>
  <c r="B3898" i="33"/>
  <c r="B3899" i="33"/>
  <c r="B3900" i="33"/>
  <c r="B3901" i="33"/>
  <c r="B3902" i="33"/>
  <c r="B3903" i="33"/>
  <c r="B3904" i="33"/>
  <c r="B3905" i="33"/>
  <c r="B3906" i="33"/>
  <c r="B3907" i="33"/>
  <c r="B3908" i="33"/>
  <c r="B3909" i="33"/>
  <c r="B3910" i="33"/>
  <c r="B3911" i="33"/>
  <c r="B3912" i="33"/>
  <c r="B3913" i="33"/>
  <c r="B3914" i="33"/>
  <c r="B3915" i="33"/>
  <c r="B3916" i="33"/>
  <c r="B3917" i="33"/>
  <c r="B3918" i="33"/>
  <c r="B3919" i="33"/>
  <c r="B3920" i="33"/>
  <c r="B3921" i="33"/>
  <c r="B3922" i="33"/>
  <c r="B3923" i="33"/>
  <c r="B3924" i="33"/>
  <c r="B3925" i="33"/>
  <c r="B3926" i="33"/>
  <c r="B3927" i="33"/>
  <c r="B3928" i="33"/>
  <c r="B3929" i="33"/>
  <c r="B3930" i="33"/>
  <c r="B3931" i="33"/>
  <c r="B3932" i="33"/>
  <c r="B3933" i="33"/>
  <c r="B3934" i="33"/>
  <c r="B3935" i="33"/>
  <c r="B3936" i="33"/>
  <c r="B3937" i="33"/>
  <c r="B3938" i="33"/>
  <c r="B3939" i="33"/>
  <c r="B3940" i="33"/>
  <c r="B3941" i="33"/>
  <c r="B3942" i="33"/>
  <c r="B3943" i="33"/>
  <c r="B3944" i="33"/>
  <c r="B3945" i="33"/>
  <c r="B3946" i="33"/>
  <c r="B3947" i="33"/>
  <c r="B3948" i="33"/>
  <c r="B3949" i="33"/>
  <c r="B3950" i="33"/>
  <c r="B3951" i="33"/>
  <c r="B3952" i="33"/>
  <c r="B3953" i="33"/>
  <c r="B3954" i="33"/>
  <c r="B3955" i="33"/>
  <c r="B3956" i="33"/>
  <c r="B3957" i="33"/>
  <c r="B3958" i="33"/>
  <c r="B3959" i="33"/>
  <c r="B3960" i="33"/>
  <c r="B3961" i="33"/>
  <c r="B3962" i="33"/>
  <c r="B3963" i="33"/>
  <c r="B3964" i="33"/>
  <c r="B3965" i="33"/>
  <c r="B3966" i="33"/>
  <c r="B3967" i="33"/>
  <c r="B3968" i="33"/>
  <c r="B3969" i="33"/>
  <c r="B3970" i="33"/>
  <c r="B3971" i="33"/>
  <c r="B3972" i="33"/>
  <c r="B3973" i="33"/>
  <c r="B3974" i="33"/>
  <c r="B3975" i="33"/>
  <c r="B3976" i="33"/>
  <c r="B3977" i="33"/>
  <c r="B3978" i="33"/>
  <c r="B3979" i="33"/>
  <c r="B3980" i="33"/>
  <c r="B3981" i="33"/>
  <c r="B3982" i="33"/>
  <c r="B3983" i="33"/>
  <c r="B3984" i="33"/>
  <c r="B3985" i="33"/>
  <c r="B3986" i="33"/>
  <c r="B3987" i="33"/>
  <c r="B3988" i="33"/>
  <c r="B3989" i="33"/>
  <c r="B3990" i="33"/>
  <c r="B3991" i="33"/>
  <c r="B3992" i="33"/>
  <c r="B3993" i="33"/>
  <c r="B3994" i="33"/>
  <c r="B3995" i="33"/>
  <c r="B3996" i="33"/>
  <c r="B3997" i="33"/>
  <c r="B3998" i="33"/>
  <c r="B3999" i="33"/>
  <c r="B4000" i="33"/>
  <c r="B4001" i="33"/>
  <c r="B4002" i="33"/>
  <c r="B4003" i="33"/>
  <c r="B4004" i="33"/>
  <c r="B4005" i="33"/>
  <c r="B4006" i="33"/>
  <c r="B4007" i="33"/>
  <c r="B4008" i="33"/>
  <c r="B4009" i="33"/>
  <c r="B4010" i="33"/>
  <c r="B4011" i="33"/>
  <c r="B4012" i="33"/>
  <c r="B4013" i="33"/>
  <c r="B4014" i="33"/>
  <c r="B4015" i="33"/>
  <c r="B4016" i="33"/>
  <c r="B4017" i="33"/>
  <c r="B4018" i="33"/>
  <c r="B4019" i="33"/>
  <c r="B4020" i="33"/>
  <c r="B4021" i="33"/>
  <c r="B4022" i="33"/>
  <c r="B4023" i="33"/>
  <c r="B4024" i="33"/>
  <c r="B4025" i="33"/>
  <c r="B4026" i="33"/>
  <c r="B4027" i="33"/>
  <c r="B4028" i="33"/>
  <c r="B4029" i="33"/>
  <c r="B4030" i="33"/>
  <c r="B4031" i="33"/>
  <c r="B4032" i="33"/>
  <c r="B4033" i="33"/>
  <c r="B4034" i="33"/>
  <c r="B4035" i="33"/>
  <c r="B4036" i="33"/>
  <c r="B4037" i="33"/>
  <c r="B4038" i="33"/>
  <c r="B4039" i="33"/>
  <c r="B4040" i="33"/>
  <c r="B4041" i="33"/>
  <c r="B4042" i="33"/>
  <c r="B4043" i="33"/>
  <c r="B4044" i="33"/>
  <c r="B4045" i="33"/>
  <c r="B4046" i="33"/>
  <c r="B4047" i="33"/>
  <c r="B4048" i="33"/>
  <c r="B4049" i="33"/>
  <c r="B4050" i="33"/>
  <c r="B4051" i="33"/>
  <c r="B4052" i="33"/>
  <c r="B4053" i="33"/>
  <c r="B4054" i="33"/>
  <c r="B4055" i="33"/>
  <c r="B4056" i="33"/>
  <c r="B4057" i="33"/>
  <c r="B4058" i="33"/>
  <c r="B4059" i="33"/>
  <c r="B4060" i="33"/>
  <c r="B4061" i="33"/>
  <c r="B4062" i="33"/>
  <c r="B4063" i="33"/>
  <c r="B4064" i="33"/>
  <c r="B4065" i="33"/>
  <c r="B4066" i="33"/>
  <c r="B4067" i="33"/>
  <c r="B4068" i="33"/>
  <c r="B4069" i="33"/>
  <c r="B4070" i="33"/>
  <c r="B4071" i="33"/>
  <c r="B4072" i="33"/>
  <c r="B4073" i="33"/>
  <c r="B4074" i="33"/>
  <c r="B4075" i="33"/>
  <c r="B4076" i="33"/>
  <c r="B4077" i="33"/>
  <c r="B4078" i="33"/>
  <c r="B4079" i="33"/>
  <c r="B4080" i="33"/>
  <c r="B4081" i="33"/>
  <c r="B4082" i="33"/>
  <c r="B4083" i="33"/>
  <c r="B4084" i="33"/>
  <c r="B4085" i="33"/>
  <c r="B4086" i="33"/>
  <c r="B4087" i="33"/>
  <c r="B4088" i="33"/>
  <c r="B4089" i="33"/>
  <c r="B4090" i="33"/>
  <c r="B4091" i="33"/>
  <c r="B4092" i="33"/>
  <c r="B4093" i="33"/>
  <c r="B4094" i="33"/>
  <c r="B4095" i="33"/>
  <c r="B4096" i="33"/>
  <c r="B4097" i="33"/>
  <c r="B4098" i="33"/>
  <c r="B4099" i="33"/>
  <c r="B4100" i="33"/>
  <c r="B4101" i="33"/>
  <c r="B4102" i="33"/>
  <c r="B4103" i="33"/>
  <c r="B4104" i="33"/>
  <c r="B4105" i="33"/>
  <c r="B4106" i="33"/>
  <c r="B4107" i="33"/>
  <c r="B4108" i="33"/>
  <c r="B4109" i="33"/>
  <c r="B4110" i="33"/>
  <c r="B4111" i="33"/>
  <c r="B4112" i="33"/>
  <c r="B4113" i="33"/>
  <c r="B4114" i="33"/>
  <c r="B4115" i="33"/>
  <c r="B4116" i="33"/>
  <c r="B4117" i="33"/>
  <c r="B4118" i="33"/>
  <c r="B4119" i="33"/>
  <c r="B4120" i="33"/>
  <c r="B4121" i="33"/>
  <c r="B4122" i="33"/>
  <c r="B4123" i="33"/>
  <c r="B4124" i="33"/>
  <c r="B4125" i="33"/>
  <c r="B4126" i="33"/>
  <c r="B4127" i="33"/>
  <c r="B4128" i="33"/>
  <c r="B4129" i="33"/>
  <c r="B4130" i="33"/>
  <c r="B4131" i="33"/>
  <c r="B4132" i="33"/>
  <c r="B4133" i="33"/>
  <c r="B4134" i="33"/>
  <c r="B4135" i="33"/>
  <c r="B4136" i="33"/>
  <c r="B4137" i="33"/>
  <c r="B4138" i="33"/>
  <c r="B4139" i="33"/>
  <c r="B4140" i="33"/>
  <c r="B4141" i="33"/>
  <c r="B4142" i="33"/>
  <c r="B4143" i="33"/>
  <c r="B4144" i="33"/>
  <c r="B4145" i="33"/>
  <c r="B4146" i="33"/>
  <c r="B4147" i="33"/>
  <c r="B4148" i="33"/>
  <c r="B4149" i="33"/>
  <c r="B4150" i="33"/>
  <c r="B4151" i="33"/>
  <c r="B4152" i="33"/>
  <c r="B4153" i="33"/>
  <c r="B4154" i="33"/>
  <c r="B4155" i="33"/>
  <c r="B4156" i="33"/>
  <c r="B4157" i="33"/>
  <c r="B4158" i="33"/>
  <c r="B4159" i="33"/>
  <c r="B4160" i="33"/>
  <c r="B4161" i="33"/>
  <c r="B4162" i="33"/>
  <c r="B4163" i="33"/>
  <c r="B4164" i="33"/>
  <c r="B4165" i="33"/>
  <c r="B4166" i="33"/>
  <c r="B4167" i="33"/>
  <c r="B4168" i="33"/>
  <c r="B4169" i="33"/>
  <c r="B4170" i="33"/>
  <c r="B4171" i="33"/>
  <c r="B4172" i="33"/>
  <c r="B4173" i="33"/>
  <c r="B4174" i="33"/>
  <c r="B4175" i="33"/>
  <c r="B4176" i="33"/>
  <c r="B4177" i="33"/>
  <c r="B4178" i="33"/>
  <c r="B4179" i="33"/>
  <c r="B4180" i="33"/>
  <c r="B4181" i="33"/>
  <c r="B4182" i="33"/>
  <c r="B4183" i="33"/>
  <c r="B4184" i="33"/>
  <c r="B4185" i="33"/>
  <c r="B4186" i="33"/>
  <c r="B4187" i="33"/>
  <c r="B4188" i="33"/>
  <c r="B4189" i="33"/>
  <c r="B4190" i="33"/>
  <c r="B4191" i="33"/>
  <c r="B4192" i="33"/>
  <c r="B4193" i="33"/>
  <c r="B4194" i="33"/>
  <c r="B4195" i="33"/>
  <c r="B4196" i="33"/>
  <c r="B4197" i="33"/>
  <c r="B4198" i="33"/>
  <c r="B4199" i="33"/>
  <c r="B4200" i="33"/>
  <c r="B4201" i="33"/>
  <c r="B4202" i="33"/>
  <c r="B4203" i="33"/>
  <c r="B4204" i="33"/>
  <c r="B4205" i="33"/>
  <c r="B4206" i="33"/>
  <c r="B4207" i="33"/>
  <c r="B4208" i="33"/>
  <c r="B4209" i="33"/>
  <c r="B4210" i="33"/>
  <c r="B4211" i="33"/>
  <c r="B4212" i="33"/>
  <c r="B4213" i="33"/>
  <c r="B4214" i="33"/>
  <c r="B4215" i="33"/>
  <c r="B4216" i="33"/>
  <c r="B4217" i="33"/>
  <c r="B4218" i="33"/>
  <c r="B4219" i="33"/>
  <c r="B4220" i="33"/>
  <c r="B4221" i="33"/>
  <c r="B4222" i="33"/>
  <c r="B4223" i="33"/>
  <c r="B4224" i="33"/>
  <c r="B4225" i="33"/>
  <c r="B4226" i="33"/>
  <c r="B4227" i="33"/>
  <c r="B4228" i="33"/>
  <c r="B4229" i="33"/>
  <c r="B4230" i="33"/>
  <c r="B4231" i="33"/>
  <c r="B4232" i="33"/>
  <c r="B4233" i="33"/>
  <c r="B4234" i="33"/>
  <c r="B4235" i="33"/>
  <c r="B4236" i="33"/>
  <c r="B4237" i="33"/>
  <c r="B4238" i="33"/>
  <c r="B4239" i="33"/>
  <c r="B4240" i="33"/>
  <c r="B4241" i="33"/>
  <c r="B4242" i="33"/>
  <c r="B4243" i="33"/>
  <c r="B4244" i="33"/>
  <c r="B4245" i="33"/>
  <c r="B4246" i="33"/>
  <c r="B4247" i="33"/>
  <c r="B4248" i="33"/>
  <c r="B4249" i="33"/>
  <c r="B4250" i="33"/>
  <c r="B4251" i="33"/>
  <c r="B4252" i="33"/>
  <c r="B4253" i="33"/>
  <c r="B4254" i="33"/>
  <c r="B4255" i="33"/>
  <c r="B4256" i="33"/>
  <c r="B4257" i="33"/>
  <c r="B4258" i="33"/>
  <c r="B4259" i="33"/>
  <c r="B4260" i="33"/>
  <c r="B4261" i="33"/>
  <c r="B4262" i="33"/>
  <c r="B4263" i="33"/>
  <c r="B4264" i="33"/>
  <c r="B4265" i="33"/>
  <c r="B4266" i="33"/>
  <c r="B4267" i="33"/>
  <c r="B4268" i="33"/>
  <c r="B4269" i="33"/>
  <c r="B4270" i="33"/>
  <c r="B4271" i="33"/>
  <c r="B4272" i="33"/>
  <c r="B4273" i="33"/>
  <c r="B4274" i="33"/>
  <c r="B4275" i="33"/>
  <c r="B4276" i="33"/>
  <c r="B4277" i="33"/>
  <c r="B4278" i="33"/>
  <c r="B4279" i="33"/>
  <c r="B4280" i="33"/>
  <c r="B4281" i="33"/>
  <c r="B4282" i="33"/>
  <c r="B4283" i="33"/>
  <c r="B4284" i="33"/>
  <c r="B4285" i="33"/>
  <c r="B4286" i="33"/>
  <c r="B4287" i="33"/>
  <c r="B4288" i="33"/>
  <c r="B4289" i="33"/>
  <c r="B4290" i="33"/>
  <c r="B4291" i="33"/>
  <c r="B4292" i="33"/>
  <c r="B4293" i="33"/>
  <c r="B4294" i="33"/>
  <c r="B4295" i="33"/>
  <c r="B4296" i="33"/>
  <c r="B4297" i="33"/>
  <c r="B4298" i="33"/>
  <c r="B4299" i="33"/>
  <c r="B4300" i="33"/>
  <c r="B4301" i="33"/>
  <c r="B4302" i="33"/>
  <c r="B4303" i="33"/>
  <c r="B4304" i="33"/>
  <c r="B4305" i="33"/>
  <c r="B4306" i="33"/>
  <c r="B4307" i="33"/>
  <c r="B4308" i="33"/>
  <c r="B4309" i="33"/>
  <c r="B4310" i="33"/>
  <c r="B4311" i="33"/>
  <c r="B4312" i="33"/>
  <c r="B4313" i="33"/>
  <c r="B4314" i="33"/>
  <c r="B4315" i="33"/>
  <c r="B4316" i="33"/>
  <c r="B4317" i="33"/>
  <c r="B4318" i="33"/>
  <c r="B4319" i="33"/>
  <c r="B4320" i="33"/>
  <c r="B4321" i="33"/>
  <c r="B4322" i="33"/>
  <c r="B4323" i="33"/>
  <c r="B4324" i="33"/>
  <c r="B4325" i="33"/>
  <c r="B4326" i="33"/>
  <c r="B4327" i="33"/>
  <c r="B4328" i="33"/>
  <c r="B4329" i="33"/>
  <c r="B4330" i="33"/>
  <c r="B4331" i="33"/>
  <c r="B4332" i="33"/>
  <c r="B4333" i="33"/>
  <c r="B4334" i="33"/>
  <c r="B4335" i="33"/>
  <c r="B4336" i="33"/>
  <c r="B4337" i="33"/>
  <c r="B4338" i="33"/>
  <c r="B4339" i="33"/>
  <c r="B4340" i="33"/>
  <c r="B4341" i="33"/>
  <c r="B4342" i="33"/>
  <c r="B4343" i="33"/>
  <c r="B4344" i="33"/>
  <c r="B4345" i="33"/>
  <c r="B4346" i="33"/>
  <c r="B4347" i="33"/>
  <c r="B4348" i="33"/>
  <c r="B4349" i="33"/>
  <c r="B4350" i="33"/>
  <c r="B4351" i="33"/>
  <c r="B4352" i="33"/>
  <c r="B4353" i="33"/>
  <c r="B4354" i="33"/>
  <c r="B4355" i="33"/>
  <c r="B4356" i="33"/>
  <c r="B4357" i="33"/>
  <c r="B4358" i="33"/>
  <c r="B4359" i="33"/>
  <c r="B4360" i="33"/>
  <c r="B4361" i="33"/>
  <c r="B4362" i="33"/>
  <c r="B4363" i="33"/>
  <c r="B4364" i="33"/>
  <c r="B4365" i="33"/>
  <c r="B4366" i="33"/>
  <c r="B4367" i="33"/>
  <c r="B4368" i="33"/>
  <c r="B4369" i="33"/>
  <c r="B4370" i="33"/>
  <c r="B4371" i="33"/>
  <c r="B4372" i="33"/>
  <c r="B4373" i="33"/>
  <c r="B4374" i="33"/>
  <c r="B4375" i="33"/>
  <c r="B4376" i="33"/>
  <c r="B4377" i="33"/>
  <c r="B4378" i="33"/>
  <c r="B4379" i="33"/>
  <c r="B4380" i="33"/>
  <c r="B4381" i="33"/>
  <c r="B4382" i="33"/>
  <c r="B4383" i="33"/>
  <c r="B4384" i="33"/>
  <c r="B4385" i="33"/>
  <c r="B4386" i="33"/>
  <c r="B4387" i="33"/>
  <c r="B4388" i="33"/>
  <c r="B4389" i="33"/>
  <c r="B4390" i="33"/>
  <c r="B4391" i="33"/>
  <c r="B4392" i="33"/>
  <c r="B4393" i="33"/>
  <c r="B4394" i="33"/>
  <c r="B4395" i="33"/>
  <c r="B4396" i="33"/>
  <c r="B4397" i="33"/>
  <c r="B4398" i="33"/>
  <c r="B4399" i="33"/>
  <c r="B4400" i="33"/>
  <c r="B4401" i="33"/>
  <c r="B4402" i="33"/>
  <c r="B4403" i="33"/>
  <c r="B4404" i="33"/>
  <c r="B4405" i="33"/>
  <c r="B4406" i="33"/>
  <c r="B4407" i="33"/>
  <c r="B4408" i="33"/>
  <c r="B4409" i="33"/>
  <c r="B4410" i="33"/>
  <c r="B4411" i="33"/>
  <c r="B4412" i="33"/>
  <c r="B4413" i="33"/>
  <c r="B4414" i="33"/>
  <c r="B4415" i="33"/>
  <c r="B4416" i="33"/>
  <c r="B4417" i="33"/>
  <c r="B4418" i="33"/>
  <c r="B4419" i="33"/>
  <c r="B4420" i="33"/>
  <c r="B4421" i="33"/>
  <c r="B4422" i="33"/>
  <c r="B4423" i="33"/>
  <c r="B4424" i="33"/>
  <c r="B4425" i="33"/>
  <c r="B4426" i="33"/>
  <c r="B4427" i="33"/>
  <c r="B4428" i="33"/>
  <c r="B4429" i="33"/>
  <c r="B4430" i="33"/>
  <c r="B4431" i="33"/>
  <c r="B4432" i="33"/>
  <c r="B4433" i="33"/>
  <c r="B4434" i="33"/>
  <c r="B4435" i="33"/>
  <c r="B4436" i="33"/>
  <c r="B4437" i="33"/>
  <c r="B4438" i="33"/>
  <c r="B4439" i="33"/>
  <c r="B4440" i="33"/>
  <c r="B4441" i="33"/>
  <c r="B4442" i="33"/>
  <c r="B4443" i="33"/>
  <c r="B4444" i="33"/>
  <c r="B4445" i="33"/>
  <c r="B4446" i="33"/>
  <c r="B4447" i="33"/>
  <c r="B4448" i="33"/>
  <c r="B4449" i="33"/>
  <c r="B4450" i="33"/>
  <c r="B4451" i="33"/>
  <c r="B4452" i="33"/>
  <c r="B4453" i="33"/>
  <c r="B4454" i="33"/>
  <c r="B4455" i="33"/>
  <c r="B4456" i="33"/>
  <c r="B4457" i="33"/>
  <c r="B4458" i="33"/>
  <c r="B4459" i="33"/>
  <c r="B4460" i="33"/>
  <c r="B4461" i="33"/>
  <c r="B4462" i="33"/>
  <c r="B4463" i="33"/>
  <c r="B4464" i="33"/>
  <c r="B4465" i="33"/>
  <c r="B4466" i="33"/>
  <c r="B4467" i="33"/>
  <c r="B4468" i="33"/>
  <c r="B4469" i="33"/>
  <c r="B4470" i="33"/>
  <c r="B4471" i="33"/>
  <c r="B4472" i="33"/>
  <c r="B4473" i="33"/>
  <c r="B4474" i="33"/>
  <c r="B4475" i="33"/>
  <c r="B4476" i="33"/>
  <c r="B4477" i="33"/>
  <c r="B4478" i="33"/>
  <c r="B4479" i="33"/>
  <c r="B4480" i="33"/>
  <c r="B4481" i="33"/>
  <c r="B4482" i="33"/>
  <c r="B4483" i="33"/>
  <c r="B4484" i="33"/>
  <c r="B4485" i="33"/>
  <c r="B4486" i="33"/>
  <c r="B4487" i="33"/>
  <c r="B4488" i="33"/>
  <c r="B4489" i="33"/>
  <c r="B4490" i="33"/>
  <c r="B4491" i="33"/>
  <c r="B4492" i="33"/>
  <c r="B4493" i="33"/>
  <c r="B4494" i="33"/>
  <c r="B4495" i="33"/>
  <c r="B4496" i="33"/>
  <c r="B4497" i="33"/>
  <c r="B4498" i="33"/>
  <c r="B4499" i="33"/>
  <c r="B4500" i="33"/>
  <c r="B4501" i="33"/>
  <c r="B4502" i="33"/>
  <c r="B4503" i="33"/>
  <c r="B4504" i="33"/>
  <c r="B4505" i="33"/>
  <c r="B4506" i="33"/>
  <c r="B4507" i="33"/>
  <c r="B4508" i="33"/>
  <c r="B4509" i="33"/>
  <c r="B4510" i="33"/>
  <c r="B4511" i="33"/>
  <c r="B4512" i="33"/>
  <c r="B4513" i="33"/>
  <c r="B4514" i="33"/>
  <c r="B4515" i="33"/>
  <c r="B4516" i="33"/>
  <c r="B4517" i="33"/>
  <c r="B4518" i="33"/>
  <c r="B4519" i="33"/>
  <c r="B4520" i="33"/>
  <c r="B4521" i="33"/>
  <c r="B4522" i="33"/>
  <c r="B4523" i="33"/>
  <c r="B4524" i="33"/>
  <c r="B4525" i="33"/>
  <c r="B4526" i="33"/>
  <c r="B4527" i="33"/>
  <c r="B4528" i="33"/>
  <c r="B4529" i="33"/>
  <c r="B4530" i="33"/>
  <c r="B4531" i="33"/>
  <c r="B4532" i="33"/>
  <c r="B4533" i="33"/>
  <c r="B4534" i="33"/>
  <c r="B4535" i="33"/>
  <c r="B4536" i="33"/>
  <c r="B4537" i="33"/>
  <c r="B4538" i="33"/>
  <c r="B4539" i="33"/>
  <c r="B4540" i="33"/>
  <c r="B4541" i="33"/>
  <c r="B4542" i="33"/>
  <c r="B4543" i="33"/>
  <c r="B4544" i="33"/>
  <c r="B4545" i="33"/>
  <c r="B4546" i="33"/>
  <c r="B4547" i="33"/>
  <c r="B4548" i="33"/>
  <c r="B4549" i="33"/>
  <c r="B4550" i="33"/>
  <c r="B4551" i="33"/>
  <c r="B4552" i="33"/>
  <c r="B4553" i="33"/>
  <c r="B4554" i="33"/>
  <c r="B4555" i="33"/>
  <c r="B4556" i="33"/>
  <c r="B4557" i="33"/>
  <c r="B4558" i="33"/>
  <c r="B4559" i="33"/>
  <c r="B4560" i="33"/>
  <c r="B4561" i="33"/>
  <c r="B4562" i="33"/>
  <c r="B4563" i="33"/>
  <c r="B4564" i="33"/>
  <c r="B4565" i="33"/>
  <c r="B4566" i="33"/>
  <c r="B4567" i="33"/>
  <c r="B4568" i="33"/>
  <c r="B4569" i="33"/>
  <c r="B4570" i="33"/>
  <c r="B4571" i="33"/>
  <c r="B4572" i="33"/>
  <c r="B4573" i="33"/>
  <c r="B4574" i="33"/>
  <c r="B4575" i="33"/>
  <c r="B4576" i="33"/>
  <c r="B4577" i="33"/>
  <c r="B4578" i="33"/>
  <c r="B4579" i="33"/>
  <c r="B4580" i="33"/>
  <c r="B4581" i="33"/>
  <c r="B4582" i="33"/>
  <c r="B4583" i="33"/>
  <c r="B4584" i="33"/>
  <c r="B4585" i="33"/>
  <c r="B4586" i="33"/>
  <c r="B4587" i="33"/>
  <c r="B4588" i="33"/>
  <c r="B4589" i="33"/>
  <c r="B4590" i="33"/>
  <c r="B4591" i="33"/>
  <c r="B4592" i="33"/>
  <c r="B4593" i="33"/>
  <c r="B4594" i="33"/>
  <c r="B4595" i="33"/>
  <c r="B4596" i="33"/>
  <c r="B4597" i="33"/>
  <c r="B4598" i="33"/>
  <c r="B4599" i="33"/>
  <c r="B4600" i="33"/>
  <c r="B4601" i="33"/>
  <c r="B4602" i="33"/>
  <c r="B4603" i="33"/>
  <c r="B4604" i="33"/>
  <c r="B4605" i="33"/>
  <c r="B4606" i="33"/>
  <c r="B4607" i="33"/>
  <c r="B4608" i="33"/>
  <c r="B4609" i="33"/>
  <c r="B4610" i="33"/>
  <c r="B4611" i="33"/>
  <c r="B4612" i="33"/>
  <c r="B4613" i="33"/>
  <c r="B4614" i="33"/>
  <c r="B4615" i="33"/>
  <c r="B4616" i="33"/>
  <c r="B4617" i="33"/>
  <c r="B4618" i="33"/>
  <c r="B4619" i="33"/>
  <c r="B4620" i="33"/>
  <c r="B4621" i="33"/>
  <c r="B4622" i="33"/>
  <c r="B4623" i="33"/>
  <c r="B4624" i="33"/>
  <c r="B4625" i="33"/>
  <c r="B4626" i="33"/>
  <c r="B4627" i="33"/>
  <c r="B4628" i="33"/>
  <c r="B4629" i="33"/>
  <c r="B4630" i="33"/>
  <c r="B4631" i="33"/>
  <c r="B4632" i="33"/>
  <c r="B4633" i="33"/>
  <c r="B4634" i="33"/>
  <c r="B4635" i="33"/>
  <c r="B4636" i="33"/>
  <c r="B4637" i="33"/>
  <c r="B4638" i="33"/>
  <c r="B4639" i="33"/>
  <c r="B4640" i="33"/>
  <c r="B4641" i="33"/>
  <c r="B4642" i="33"/>
  <c r="B4643" i="33"/>
  <c r="B4644" i="33"/>
  <c r="B4645" i="33"/>
  <c r="B4646" i="33"/>
  <c r="B4647" i="33"/>
  <c r="B4648" i="33"/>
  <c r="B4649" i="33"/>
  <c r="B4650" i="33"/>
  <c r="B4651" i="33"/>
  <c r="B4652" i="33"/>
  <c r="B4653" i="33"/>
  <c r="B4654" i="33"/>
  <c r="B4655" i="33"/>
  <c r="B4656" i="33"/>
  <c r="B4657" i="33"/>
  <c r="B4658" i="33"/>
  <c r="B4659" i="33"/>
  <c r="B4660" i="33"/>
  <c r="B4661" i="33"/>
  <c r="B4662" i="33"/>
  <c r="B4663" i="33"/>
  <c r="B4664" i="33"/>
  <c r="B4665" i="33"/>
  <c r="B4666" i="33"/>
  <c r="B4667" i="33"/>
  <c r="B4668" i="33"/>
  <c r="B4669" i="33"/>
  <c r="B4670" i="33"/>
  <c r="B4671" i="33"/>
  <c r="B4672" i="33"/>
  <c r="B4673" i="33"/>
  <c r="B4674" i="33"/>
  <c r="B4675" i="33"/>
  <c r="B4676" i="33"/>
  <c r="B4677" i="33"/>
  <c r="B4678" i="33"/>
  <c r="B4679" i="33"/>
  <c r="B4680" i="33"/>
  <c r="B4681" i="33"/>
  <c r="B4682" i="33"/>
  <c r="B4683" i="33"/>
  <c r="B4684" i="33"/>
  <c r="B4685" i="33"/>
  <c r="B4686" i="33"/>
  <c r="B4687" i="33"/>
  <c r="B4688" i="33"/>
  <c r="B4689" i="33"/>
  <c r="B4690" i="33"/>
  <c r="B4691" i="33"/>
  <c r="B4692" i="33"/>
  <c r="B4693" i="33"/>
  <c r="B4694" i="33"/>
  <c r="B4695" i="33"/>
  <c r="B4696" i="33"/>
  <c r="B4697" i="33"/>
  <c r="B4698" i="33"/>
  <c r="B4699" i="33"/>
  <c r="B4700" i="33"/>
  <c r="B4701" i="33"/>
  <c r="B4702" i="33"/>
  <c r="B4703" i="33"/>
  <c r="B4704" i="33"/>
  <c r="B4705" i="33"/>
  <c r="B4706" i="33"/>
  <c r="B4707" i="33"/>
  <c r="B4708" i="33"/>
  <c r="B4709" i="33"/>
  <c r="B4710" i="33"/>
  <c r="B4711" i="33"/>
  <c r="B4712" i="33"/>
  <c r="B4713" i="33"/>
  <c r="B4714" i="33"/>
  <c r="B4715" i="33"/>
  <c r="B4716" i="33"/>
  <c r="B4717" i="33"/>
  <c r="B4718" i="33"/>
  <c r="B4719" i="33"/>
  <c r="B4720" i="33"/>
  <c r="B4721" i="33"/>
  <c r="B4722" i="33"/>
  <c r="B4723" i="33"/>
  <c r="B4724" i="33"/>
  <c r="B4725" i="33"/>
  <c r="B4726" i="33"/>
  <c r="B4727" i="33"/>
  <c r="B4728" i="33"/>
  <c r="B4729" i="33"/>
  <c r="B4730" i="33"/>
  <c r="B4731" i="33"/>
  <c r="B4732" i="33"/>
  <c r="B4733" i="33"/>
  <c r="B4734" i="33"/>
  <c r="B4735" i="33"/>
  <c r="B4736" i="33"/>
  <c r="B4737" i="33"/>
  <c r="B4738" i="33"/>
  <c r="B4739" i="33"/>
  <c r="B4740" i="33"/>
  <c r="B4741" i="33"/>
  <c r="B4742" i="33"/>
  <c r="B4743" i="33"/>
  <c r="B4744" i="33"/>
  <c r="B4745" i="33"/>
  <c r="B4746" i="33"/>
  <c r="B4747" i="33"/>
  <c r="B4748" i="33"/>
  <c r="B4749" i="33"/>
  <c r="B4750" i="33"/>
  <c r="B4751" i="33"/>
  <c r="B4752" i="33"/>
  <c r="B4753" i="33"/>
  <c r="B4754" i="33"/>
  <c r="B4755" i="33"/>
  <c r="B4756" i="33"/>
  <c r="B4757" i="33"/>
  <c r="B4758" i="33"/>
  <c r="B4759" i="33"/>
  <c r="B4760" i="33"/>
  <c r="B4761" i="33"/>
  <c r="B4762" i="33"/>
  <c r="B4763" i="33"/>
  <c r="B4764" i="33"/>
  <c r="B4765" i="33"/>
  <c r="B4766" i="33"/>
  <c r="B4767" i="33"/>
  <c r="B4768" i="33"/>
  <c r="B4769" i="33"/>
  <c r="B4770" i="33"/>
  <c r="B4771" i="33"/>
  <c r="B4772" i="33"/>
  <c r="B4773" i="33"/>
  <c r="B4774" i="33"/>
  <c r="B4775" i="33"/>
  <c r="B4776" i="33"/>
  <c r="B4777" i="33"/>
  <c r="B4778" i="33"/>
  <c r="B4779" i="33"/>
  <c r="B4780" i="33"/>
  <c r="B4781" i="33"/>
  <c r="B4782" i="33"/>
  <c r="B4783" i="33"/>
  <c r="B4784" i="33"/>
  <c r="B4785" i="33"/>
  <c r="B4786" i="33"/>
  <c r="B4787" i="33"/>
  <c r="B4788" i="33"/>
  <c r="B4789" i="33"/>
  <c r="B4790" i="33"/>
  <c r="B4791" i="33"/>
  <c r="B4792" i="33"/>
  <c r="B4793" i="33"/>
  <c r="B4794" i="33"/>
  <c r="B4795" i="33"/>
  <c r="B4796" i="33"/>
  <c r="B4797" i="33"/>
  <c r="B4798" i="33"/>
  <c r="B4799" i="33"/>
  <c r="B4800" i="33"/>
  <c r="B4801" i="33"/>
  <c r="B4802" i="33"/>
  <c r="B4803" i="33"/>
  <c r="B4804" i="33"/>
  <c r="B4805" i="33"/>
  <c r="B4806" i="33"/>
  <c r="B4807" i="33"/>
  <c r="B4808" i="33"/>
  <c r="B4809" i="33"/>
  <c r="B4810" i="33"/>
  <c r="B4811" i="33"/>
  <c r="B4812" i="33"/>
  <c r="B4813" i="33"/>
  <c r="B4814" i="33"/>
  <c r="B4815" i="33"/>
  <c r="B4816" i="33"/>
  <c r="B4817" i="33"/>
  <c r="B4818" i="33"/>
  <c r="B4819" i="33"/>
  <c r="B4820" i="33"/>
  <c r="B4821" i="33"/>
  <c r="B4822" i="33"/>
  <c r="B4823" i="33"/>
  <c r="B4824" i="33"/>
  <c r="B4825" i="33"/>
  <c r="B4826" i="33"/>
  <c r="B4827" i="33"/>
  <c r="B4828" i="33"/>
  <c r="B4829" i="33"/>
  <c r="B4830" i="33"/>
  <c r="B4831" i="33"/>
  <c r="B4832" i="33"/>
  <c r="B4833" i="33"/>
  <c r="B4834" i="33"/>
  <c r="B4835" i="33"/>
  <c r="B4836" i="33"/>
  <c r="B4837" i="33"/>
  <c r="B4838" i="33"/>
  <c r="B4839" i="33"/>
  <c r="B4840" i="33"/>
  <c r="B4841" i="33"/>
  <c r="B4842" i="33"/>
  <c r="B4843" i="33"/>
  <c r="B4844" i="33"/>
  <c r="B4845" i="33"/>
  <c r="B4846" i="33"/>
  <c r="B4847" i="33"/>
  <c r="B4848" i="33"/>
  <c r="B4849" i="33"/>
  <c r="B4850" i="33"/>
  <c r="B4851" i="33"/>
  <c r="B4852" i="33"/>
  <c r="B4853" i="33"/>
  <c r="B4854" i="33"/>
  <c r="B4855" i="33"/>
  <c r="B4856" i="33"/>
  <c r="B4857" i="33"/>
  <c r="B4858" i="33"/>
  <c r="B4859" i="33"/>
  <c r="B4860" i="33"/>
  <c r="B4861" i="33"/>
  <c r="B4862" i="33"/>
  <c r="B4863" i="33"/>
  <c r="B4864" i="33"/>
  <c r="B4865" i="33"/>
  <c r="B4866" i="33"/>
  <c r="B4867" i="33"/>
  <c r="B4868" i="33"/>
  <c r="B4869" i="33"/>
  <c r="B4870" i="33"/>
  <c r="B4871" i="33"/>
  <c r="B4872" i="33"/>
  <c r="B4873" i="33"/>
  <c r="B4874" i="33"/>
  <c r="B4875" i="33"/>
  <c r="B4876" i="33"/>
  <c r="B4877" i="33"/>
  <c r="B4878" i="33"/>
  <c r="B4879" i="33"/>
  <c r="B4880" i="33"/>
  <c r="B4881" i="33"/>
  <c r="B4882" i="33"/>
  <c r="B4883" i="33"/>
  <c r="B4884" i="33"/>
  <c r="B4885" i="33"/>
  <c r="B4886" i="33"/>
  <c r="B4887" i="33"/>
  <c r="B4888" i="33"/>
  <c r="B4889" i="33"/>
  <c r="B4890" i="33"/>
  <c r="B4891" i="33"/>
  <c r="B4892" i="33"/>
  <c r="B4893" i="33"/>
  <c r="B4894" i="33"/>
  <c r="B4895" i="33"/>
  <c r="B4896" i="33"/>
  <c r="B4897" i="33"/>
  <c r="B4898" i="33"/>
  <c r="B4899" i="33"/>
  <c r="B4900" i="33"/>
  <c r="B4901" i="33"/>
  <c r="B4902" i="33"/>
  <c r="B4903" i="33"/>
  <c r="B4904" i="33"/>
  <c r="B4905" i="33"/>
  <c r="B4906" i="33"/>
  <c r="B4907" i="33"/>
  <c r="B4908" i="33"/>
  <c r="B4909" i="33"/>
  <c r="B4910" i="33"/>
  <c r="B4911" i="33"/>
  <c r="B4912" i="33"/>
  <c r="B4913" i="33"/>
  <c r="B4914" i="33"/>
  <c r="B4915" i="33"/>
  <c r="B4916" i="33"/>
  <c r="B4917" i="33"/>
  <c r="B4918" i="33"/>
  <c r="B4919" i="33"/>
  <c r="B4920" i="33"/>
  <c r="B4921" i="33"/>
  <c r="B4922" i="33"/>
  <c r="B4923" i="33"/>
  <c r="B4924" i="33"/>
  <c r="B4925" i="33"/>
  <c r="B4926" i="33"/>
  <c r="B4927" i="33"/>
  <c r="B4928" i="33"/>
  <c r="B4929" i="33"/>
  <c r="B4930" i="33"/>
  <c r="B4931" i="33"/>
  <c r="B4932" i="33"/>
  <c r="B4933" i="33"/>
  <c r="B4934" i="33"/>
  <c r="B4935" i="33"/>
  <c r="B4936" i="33"/>
  <c r="B4937" i="33"/>
  <c r="B4938" i="33"/>
  <c r="B4939" i="33"/>
  <c r="B4940" i="33"/>
  <c r="B4941" i="33"/>
  <c r="B4942" i="33"/>
  <c r="B4943" i="33"/>
  <c r="B4944" i="33"/>
  <c r="B4945" i="33"/>
  <c r="B4946" i="33"/>
  <c r="B4947" i="33"/>
  <c r="B4948" i="33"/>
  <c r="B4949" i="33"/>
  <c r="B4950" i="33"/>
  <c r="B4951" i="33"/>
  <c r="B4952" i="33"/>
  <c r="B4953" i="33"/>
  <c r="B4954" i="33"/>
  <c r="B4955" i="33"/>
  <c r="B4956" i="33"/>
  <c r="B4957" i="33"/>
  <c r="B4958" i="33"/>
  <c r="B4959" i="33"/>
  <c r="B4960" i="33"/>
  <c r="B4961" i="33"/>
  <c r="B4962" i="33"/>
  <c r="B4963" i="33"/>
  <c r="B4964" i="33"/>
  <c r="B4965" i="33"/>
  <c r="B4966" i="33"/>
  <c r="B4967" i="33"/>
  <c r="B4968" i="33"/>
  <c r="B4969" i="33"/>
  <c r="B4970" i="33"/>
  <c r="B4971" i="33"/>
  <c r="B4972" i="33"/>
  <c r="B4973" i="33"/>
  <c r="B4974" i="33"/>
  <c r="B4975" i="33"/>
  <c r="B4976" i="33"/>
  <c r="B4977" i="33"/>
  <c r="B4978" i="33"/>
  <c r="B4979" i="33"/>
  <c r="B4980" i="33"/>
  <c r="B4981" i="33"/>
  <c r="B4982" i="33"/>
  <c r="B4983" i="33"/>
  <c r="B4984" i="33"/>
  <c r="B4985" i="33"/>
  <c r="B4986" i="33"/>
  <c r="B4987" i="33"/>
  <c r="B4988" i="33"/>
  <c r="B4989" i="33"/>
  <c r="B4990" i="33"/>
  <c r="B4991" i="33"/>
  <c r="B4992" i="33"/>
  <c r="B4993" i="33"/>
  <c r="B4994" i="33"/>
  <c r="B4995" i="33"/>
  <c r="B4996" i="33"/>
  <c r="B4997" i="33"/>
  <c r="B4998" i="33"/>
  <c r="B4999" i="33"/>
  <c r="B5000" i="33"/>
  <c r="B5001" i="33"/>
  <c r="B5002" i="33"/>
  <c r="B5003" i="33"/>
  <c r="B5004" i="33"/>
  <c r="B5005" i="33"/>
  <c r="B5006" i="33"/>
  <c r="B5007" i="33"/>
  <c r="B5008" i="33"/>
  <c r="B5009" i="33"/>
  <c r="B5010" i="33"/>
  <c r="B5011" i="33"/>
  <c r="B5012" i="33"/>
  <c r="B5013" i="33"/>
  <c r="B5014" i="33"/>
  <c r="B5015" i="33"/>
  <c r="B5016" i="33"/>
  <c r="B5017" i="33"/>
  <c r="B5018" i="33"/>
  <c r="B5019" i="33"/>
  <c r="B5020" i="33"/>
  <c r="B5021" i="33"/>
  <c r="B5022" i="33"/>
  <c r="B5023" i="33"/>
  <c r="B5024" i="33"/>
  <c r="B5025" i="33"/>
  <c r="B5026" i="33"/>
  <c r="B5027" i="33"/>
  <c r="B5028" i="33"/>
  <c r="B5029" i="33"/>
  <c r="B5030" i="33"/>
  <c r="B5031" i="33"/>
  <c r="B5032" i="33"/>
  <c r="B5033" i="33"/>
  <c r="B5034" i="33"/>
  <c r="B5035" i="33"/>
  <c r="B5036" i="33"/>
  <c r="B5037" i="33"/>
  <c r="B5038" i="33"/>
  <c r="B5039" i="33"/>
  <c r="B5040" i="33"/>
  <c r="B5041" i="33"/>
  <c r="B5042" i="33"/>
  <c r="B5043" i="33"/>
  <c r="B5044" i="33"/>
  <c r="B5045" i="33"/>
  <c r="B5046" i="33"/>
  <c r="B5047" i="33"/>
  <c r="B5048" i="33"/>
  <c r="B5049" i="33"/>
  <c r="B5050" i="33"/>
  <c r="B5051" i="33"/>
  <c r="B5052" i="33"/>
  <c r="B5053" i="33"/>
  <c r="B5054" i="33"/>
  <c r="B5055" i="33"/>
  <c r="B5056" i="33"/>
  <c r="B5057" i="33"/>
  <c r="B5058" i="33"/>
  <c r="B5059" i="33"/>
  <c r="B5060" i="33"/>
  <c r="B5061" i="33"/>
  <c r="B5062" i="33"/>
  <c r="B5063" i="33"/>
  <c r="B5064" i="33"/>
  <c r="B5065" i="33"/>
  <c r="B5066" i="33"/>
  <c r="B5067" i="33"/>
  <c r="B5068" i="33"/>
  <c r="B5069" i="33"/>
  <c r="B5070" i="33"/>
  <c r="B5071" i="33"/>
  <c r="B5072" i="33"/>
  <c r="B5073" i="33"/>
  <c r="B5074" i="33"/>
  <c r="B5075" i="33"/>
  <c r="B5076" i="33"/>
  <c r="B5077" i="33"/>
  <c r="B5078" i="33"/>
  <c r="B5079" i="33"/>
  <c r="B5080" i="33"/>
  <c r="B5081" i="33"/>
  <c r="B5082" i="33"/>
  <c r="B5083" i="33"/>
  <c r="B5084" i="33"/>
  <c r="B5085" i="33"/>
  <c r="B5086" i="33"/>
  <c r="B5087" i="33"/>
  <c r="B5088" i="33"/>
  <c r="B5089" i="33"/>
  <c r="B5090" i="33"/>
  <c r="B5091" i="33"/>
  <c r="B5092" i="33"/>
  <c r="B5093" i="33"/>
  <c r="B5094" i="33"/>
  <c r="B5095" i="33"/>
  <c r="B5096" i="33"/>
  <c r="B5097" i="33"/>
  <c r="B5098" i="33"/>
  <c r="B5099" i="33"/>
  <c r="B5100" i="33"/>
  <c r="B5101" i="33"/>
  <c r="B5102" i="33"/>
  <c r="B5103" i="33"/>
  <c r="B5104" i="33"/>
  <c r="B5105" i="33"/>
  <c r="B5106" i="33"/>
  <c r="B5107" i="33"/>
  <c r="B5108" i="33"/>
  <c r="B5109" i="33"/>
  <c r="B5110" i="33"/>
  <c r="B5111" i="33"/>
  <c r="B5112" i="33"/>
  <c r="B5113" i="33"/>
  <c r="B5114" i="33"/>
  <c r="B5115" i="33"/>
  <c r="B5116" i="33"/>
  <c r="B5117" i="33"/>
  <c r="B5118" i="33"/>
  <c r="B5119" i="33"/>
  <c r="B5120" i="33"/>
  <c r="B5121" i="33"/>
  <c r="B5122" i="33"/>
  <c r="B5123" i="33"/>
  <c r="B5124" i="33"/>
  <c r="B5125" i="33"/>
  <c r="B5126" i="33"/>
  <c r="B5127" i="33"/>
  <c r="B5128" i="33"/>
  <c r="B5129" i="33"/>
  <c r="B5130" i="33"/>
  <c r="B5131" i="33"/>
  <c r="B5132" i="33"/>
  <c r="B5133" i="33"/>
  <c r="B5134" i="33"/>
  <c r="B5135" i="33"/>
  <c r="B5136" i="33"/>
  <c r="B5137" i="33"/>
  <c r="B5138" i="33"/>
  <c r="B5139" i="33"/>
  <c r="B5140" i="33"/>
  <c r="B5141" i="33"/>
  <c r="B5142" i="33"/>
  <c r="B5143" i="33"/>
  <c r="B5144" i="33"/>
  <c r="B5145" i="33"/>
  <c r="B5146" i="33"/>
  <c r="B5147" i="33"/>
  <c r="B5148" i="33"/>
  <c r="B5149" i="33"/>
  <c r="B5150" i="33"/>
  <c r="B5151" i="33"/>
  <c r="B5152" i="33"/>
  <c r="B5153" i="33"/>
  <c r="B5154" i="33"/>
  <c r="B5155" i="33"/>
  <c r="B5156" i="33"/>
  <c r="B5157" i="33"/>
  <c r="B5158" i="33"/>
  <c r="B5159" i="33"/>
  <c r="B5160" i="33"/>
  <c r="B5161" i="33"/>
  <c r="B5162" i="33"/>
  <c r="B5163" i="33"/>
  <c r="B5164" i="33"/>
  <c r="B5165" i="33"/>
  <c r="B5166" i="33"/>
  <c r="B5167" i="33"/>
  <c r="B5168" i="33"/>
  <c r="B5169" i="33"/>
  <c r="B5170" i="33"/>
  <c r="B5171" i="33"/>
  <c r="B5172" i="33"/>
  <c r="B5173" i="33"/>
  <c r="B5174" i="33"/>
  <c r="B5175" i="33"/>
  <c r="B5176" i="33"/>
  <c r="B5177" i="33"/>
  <c r="B5178" i="33"/>
  <c r="B5179" i="33"/>
  <c r="B5180" i="33"/>
  <c r="B5181" i="33"/>
  <c r="B5182" i="33"/>
  <c r="B5183" i="33"/>
  <c r="B5184" i="33"/>
  <c r="B5185" i="33"/>
  <c r="B5186" i="33"/>
  <c r="B5187" i="33"/>
  <c r="B5188" i="33"/>
  <c r="B5189" i="33"/>
  <c r="B5190" i="33"/>
  <c r="B5191" i="33"/>
  <c r="B5192" i="33"/>
  <c r="B5193" i="33"/>
  <c r="B5194" i="33"/>
  <c r="B5195" i="33"/>
  <c r="B5196" i="33"/>
  <c r="B5197" i="33"/>
  <c r="B5198" i="33"/>
  <c r="B5199" i="33"/>
  <c r="B5200" i="33"/>
  <c r="B5201" i="33"/>
  <c r="B5202" i="33"/>
  <c r="B5203" i="33"/>
  <c r="B5204" i="33"/>
  <c r="B5205" i="33"/>
  <c r="B5206" i="33"/>
  <c r="B5207" i="33"/>
  <c r="B5208" i="33"/>
  <c r="B5209" i="33"/>
  <c r="B5210" i="33"/>
  <c r="B5211" i="33"/>
  <c r="B5212" i="33"/>
  <c r="B5213" i="33"/>
  <c r="B5214" i="33"/>
  <c r="B5215" i="33"/>
  <c r="B5216" i="33"/>
  <c r="B5217" i="33"/>
  <c r="B5218" i="33"/>
  <c r="B5219" i="33"/>
  <c r="B5220" i="33"/>
  <c r="B5221" i="33"/>
  <c r="B5222" i="33"/>
  <c r="B5223" i="33"/>
  <c r="B5224" i="33"/>
  <c r="B5225" i="33"/>
  <c r="B5226" i="33"/>
  <c r="B5227" i="33"/>
  <c r="B5228" i="33"/>
  <c r="B5229" i="33"/>
  <c r="B5230" i="33"/>
  <c r="B5231" i="33"/>
  <c r="B5232" i="33"/>
  <c r="B5233" i="33"/>
  <c r="B5234" i="33"/>
  <c r="B5235" i="33"/>
  <c r="B5236" i="33"/>
  <c r="B5237" i="33"/>
  <c r="B5238" i="33"/>
  <c r="B5239" i="33"/>
  <c r="B5240" i="33"/>
  <c r="B5241" i="33"/>
  <c r="B5242" i="33"/>
  <c r="B5243" i="33"/>
  <c r="B5244" i="33"/>
  <c r="B5245" i="33"/>
  <c r="B5246" i="33"/>
  <c r="B5247" i="33"/>
  <c r="B5248" i="33"/>
  <c r="B5249" i="33"/>
  <c r="B5250" i="33"/>
  <c r="B5251" i="33"/>
  <c r="B5252" i="33"/>
  <c r="B5253" i="33"/>
  <c r="B5254" i="33"/>
  <c r="B5255" i="33"/>
  <c r="B5256" i="33"/>
  <c r="B5257" i="33"/>
  <c r="B5258" i="33"/>
  <c r="B5259" i="33"/>
  <c r="B5260" i="33"/>
  <c r="B5261" i="33"/>
  <c r="B5262" i="33"/>
  <c r="B5263" i="33"/>
  <c r="B5264" i="33"/>
  <c r="B5265" i="33"/>
  <c r="B5266" i="33"/>
  <c r="B5267" i="33"/>
  <c r="B5268" i="33"/>
  <c r="B5269" i="33"/>
  <c r="B5270" i="33"/>
  <c r="B5271" i="33"/>
  <c r="B5272" i="33"/>
  <c r="B5273" i="33"/>
  <c r="B5274" i="33"/>
  <c r="B5275" i="33"/>
  <c r="B5276" i="33"/>
  <c r="B5277" i="33"/>
  <c r="B5278" i="33"/>
  <c r="B5279" i="33"/>
  <c r="B5280" i="33"/>
  <c r="B5281" i="33"/>
  <c r="B5282" i="33"/>
  <c r="B5283" i="33"/>
  <c r="B5284" i="33"/>
  <c r="B5285" i="33"/>
  <c r="B5286" i="33"/>
  <c r="B5287" i="33"/>
  <c r="B5288" i="33"/>
  <c r="B5289" i="33"/>
  <c r="B5290" i="33"/>
  <c r="B5291" i="33"/>
  <c r="B5292" i="33"/>
  <c r="B5293" i="33"/>
  <c r="B5294" i="33"/>
  <c r="B5295" i="33"/>
  <c r="B5296" i="33"/>
  <c r="B5297" i="33"/>
  <c r="B5298" i="33"/>
  <c r="B5299" i="33"/>
  <c r="B5300" i="33"/>
  <c r="B5301" i="33"/>
  <c r="B5302" i="33"/>
  <c r="B5303" i="33"/>
  <c r="B5304" i="33"/>
  <c r="B5305" i="33"/>
  <c r="B5306" i="33"/>
  <c r="B5307" i="33"/>
  <c r="B5308" i="33"/>
  <c r="B5309" i="33"/>
  <c r="B5310" i="33"/>
  <c r="B5311" i="33"/>
  <c r="B5312" i="33"/>
  <c r="B5313" i="33"/>
  <c r="B5314" i="33"/>
  <c r="B5315" i="33"/>
  <c r="B5316" i="33"/>
  <c r="B5317" i="33"/>
  <c r="B5318" i="33"/>
  <c r="B5319" i="33"/>
  <c r="B5320" i="33"/>
  <c r="B5321" i="33"/>
  <c r="B5322" i="33"/>
  <c r="B5323" i="33"/>
  <c r="B5324" i="33"/>
  <c r="B5325" i="33"/>
  <c r="B5326" i="33"/>
  <c r="B5327" i="33"/>
  <c r="B5328" i="33"/>
  <c r="B5329" i="33"/>
  <c r="B5330" i="33"/>
  <c r="B5331" i="33"/>
  <c r="B5332" i="33"/>
  <c r="B5333" i="33"/>
  <c r="B5334" i="33"/>
  <c r="B5335" i="33"/>
  <c r="B5336" i="33"/>
  <c r="B5337" i="33"/>
  <c r="B5338" i="33"/>
  <c r="B5339" i="33"/>
  <c r="B5340" i="33"/>
  <c r="B5341" i="33"/>
  <c r="B5342" i="33"/>
  <c r="B5343" i="33"/>
  <c r="B5344" i="33"/>
  <c r="B5345" i="33"/>
  <c r="B5346" i="33"/>
  <c r="B5347" i="33"/>
  <c r="B5348" i="33"/>
  <c r="B5349" i="33"/>
  <c r="B5350" i="33"/>
  <c r="B5351" i="33"/>
  <c r="B5352" i="33"/>
  <c r="B5353" i="33"/>
  <c r="B5354" i="33"/>
  <c r="B5355" i="33"/>
  <c r="B5356" i="33"/>
  <c r="B5357" i="33"/>
  <c r="B5358" i="33"/>
  <c r="B5359" i="33"/>
  <c r="B5360" i="33"/>
  <c r="B5361" i="33"/>
  <c r="B5362" i="33"/>
  <c r="B5363" i="33"/>
  <c r="B5364" i="33"/>
  <c r="B5365" i="33"/>
  <c r="B5366" i="33"/>
  <c r="B5367" i="33"/>
  <c r="B5368" i="33"/>
  <c r="B5369" i="33"/>
  <c r="B5370" i="33"/>
  <c r="B5371" i="33"/>
  <c r="B5372" i="33"/>
  <c r="B5373" i="33"/>
  <c r="B5374" i="33"/>
  <c r="B5375" i="33"/>
  <c r="B5376" i="33"/>
  <c r="B5377" i="33"/>
  <c r="B5378" i="33"/>
  <c r="B5379" i="33"/>
  <c r="B5380" i="33"/>
  <c r="B5381" i="33"/>
  <c r="B5382" i="33"/>
  <c r="B5383" i="33"/>
  <c r="B5384" i="33"/>
  <c r="B5385" i="33"/>
  <c r="B5386" i="33"/>
  <c r="B5387" i="33"/>
  <c r="B5388" i="33"/>
  <c r="B5389" i="33"/>
  <c r="B5390" i="33"/>
  <c r="B5391" i="33"/>
  <c r="B5392" i="33"/>
  <c r="B5393" i="33"/>
  <c r="B5394" i="33"/>
  <c r="B5395" i="33"/>
  <c r="B5396" i="33"/>
  <c r="B5397" i="33"/>
  <c r="B5398" i="33"/>
  <c r="B5399" i="33"/>
  <c r="B5400" i="33"/>
  <c r="B5401" i="33"/>
  <c r="B5402" i="33"/>
  <c r="B5403" i="33"/>
  <c r="B5404" i="33"/>
  <c r="B5405" i="33"/>
  <c r="B5406" i="33"/>
  <c r="B5407" i="33"/>
  <c r="B5408" i="33"/>
  <c r="B5409" i="33"/>
  <c r="B5410" i="33"/>
  <c r="B5411" i="33"/>
  <c r="B5412" i="33"/>
  <c r="B5413" i="33"/>
  <c r="B5414" i="33"/>
  <c r="B5415" i="33"/>
  <c r="B5416" i="33"/>
  <c r="B5417" i="33"/>
  <c r="B5418" i="33"/>
  <c r="B5419" i="33"/>
  <c r="B5420" i="33"/>
  <c r="B5421" i="33"/>
  <c r="B5422" i="33"/>
  <c r="B5423" i="33"/>
  <c r="B5424" i="33"/>
  <c r="B5425" i="33"/>
  <c r="B5426" i="33"/>
  <c r="B5427" i="33"/>
  <c r="B5428" i="33"/>
  <c r="B5429" i="33"/>
  <c r="B5430" i="33"/>
  <c r="B5431" i="33"/>
  <c r="B5432" i="33"/>
  <c r="B5433" i="33"/>
  <c r="B5434" i="33"/>
  <c r="B5435" i="33"/>
  <c r="B5436" i="33"/>
  <c r="B5437" i="33"/>
  <c r="B5438" i="33"/>
  <c r="B5439" i="33"/>
  <c r="B5440" i="33"/>
  <c r="B5441" i="33"/>
  <c r="B5442" i="33"/>
  <c r="B5443" i="33"/>
  <c r="B5444" i="33"/>
  <c r="B5445" i="33"/>
  <c r="B5446" i="33"/>
  <c r="B5447" i="33"/>
  <c r="B5448" i="33"/>
  <c r="B5449" i="33"/>
  <c r="B5450" i="33"/>
  <c r="B5451" i="33"/>
  <c r="B5452" i="33"/>
  <c r="B5453" i="33"/>
  <c r="B5454" i="33"/>
  <c r="B5455" i="33"/>
  <c r="B5456" i="33"/>
  <c r="B5457" i="33"/>
  <c r="B5458" i="33"/>
  <c r="B5459" i="33"/>
  <c r="B5460" i="33"/>
  <c r="B5461" i="33"/>
  <c r="B5462" i="33"/>
  <c r="B5463" i="33"/>
  <c r="B5464" i="33"/>
  <c r="B5465" i="33"/>
  <c r="B5466" i="33"/>
  <c r="B5467" i="33"/>
  <c r="B5468" i="33"/>
  <c r="B5469" i="33"/>
  <c r="B5470" i="33"/>
  <c r="B5471" i="33"/>
  <c r="B5472" i="33"/>
  <c r="B5473" i="33"/>
  <c r="B5474" i="33"/>
  <c r="B5475" i="33"/>
  <c r="B5476" i="33"/>
  <c r="B5477" i="33"/>
  <c r="B5478" i="33"/>
  <c r="B5479" i="33"/>
  <c r="B5480" i="33"/>
  <c r="B5481" i="33"/>
  <c r="B5482" i="33"/>
  <c r="B5483" i="33"/>
  <c r="B5484" i="33"/>
  <c r="B5485" i="33"/>
  <c r="B5486" i="33"/>
  <c r="B5487" i="33"/>
  <c r="B5488" i="33"/>
  <c r="B5489" i="33"/>
  <c r="B5490" i="33"/>
  <c r="B5491" i="33"/>
  <c r="B5492" i="33"/>
  <c r="B5493" i="33"/>
  <c r="B5494" i="33"/>
  <c r="B5495" i="33"/>
  <c r="B5496" i="33"/>
  <c r="B5497" i="33"/>
  <c r="B5498" i="33"/>
  <c r="B5499" i="33"/>
  <c r="B5500" i="33"/>
  <c r="B5501" i="33"/>
  <c r="B5502" i="33"/>
  <c r="B5503" i="33"/>
  <c r="B5504" i="33"/>
  <c r="B5505" i="33"/>
  <c r="B5506" i="33"/>
  <c r="B5507" i="33"/>
  <c r="B5508" i="33"/>
  <c r="B5509" i="33"/>
  <c r="B5510" i="33"/>
  <c r="B5511" i="33"/>
  <c r="B5512" i="33"/>
  <c r="B5513" i="33"/>
  <c r="B5514" i="33"/>
  <c r="B5515" i="33"/>
  <c r="B5516" i="33"/>
  <c r="B5517" i="33"/>
  <c r="B5518" i="33"/>
  <c r="B5519" i="33"/>
  <c r="B5520" i="33"/>
  <c r="B5521" i="33"/>
  <c r="B5522" i="33"/>
  <c r="B5523" i="33"/>
  <c r="B5524" i="33"/>
  <c r="B5525" i="33"/>
  <c r="B5526" i="33"/>
  <c r="B5527" i="33"/>
  <c r="B5528" i="33"/>
  <c r="B5529" i="33"/>
  <c r="B5530" i="33"/>
  <c r="B5531" i="33"/>
  <c r="B5532" i="33"/>
  <c r="B5533" i="33"/>
  <c r="B5534" i="33"/>
  <c r="B5535" i="33"/>
  <c r="B5536" i="33"/>
  <c r="B5537" i="33"/>
  <c r="B5538" i="33"/>
  <c r="B5539" i="33"/>
  <c r="B5540" i="33"/>
  <c r="B5541" i="33"/>
  <c r="B5542" i="33"/>
  <c r="B5543" i="33"/>
  <c r="B5544" i="33"/>
  <c r="B5545" i="33"/>
  <c r="B5546" i="33"/>
  <c r="B5547" i="33"/>
  <c r="B5548" i="33"/>
  <c r="B5549" i="33"/>
  <c r="B5550" i="33"/>
  <c r="B5551" i="33"/>
  <c r="B5552" i="33"/>
  <c r="B5553" i="33"/>
  <c r="B5554" i="33"/>
  <c r="B5555" i="33"/>
  <c r="B5556" i="33"/>
  <c r="B5557" i="33"/>
  <c r="B5558" i="33"/>
  <c r="B5559" i="33"/>
  <c r="B5560" i="33"/>
  <c r="B5561" i="33"/>
  <c r="B5562" i="33"/>
  <c r="B5563" i="33"/>
  <c r="B5564" i="33"/>
  <c r="B5565" i="33"/>
  <c r="B5566" i="33"/>
  <c r="B5567" i="33"/>
  <c r="B5568" i="33"/>
  <c r="B5569" i="33"/>
  <c r="B5570" i="33"/>
  <c r="B5571" i="33"/>
  <c r="B5572" i="33"/>
  <c r="B5573" i="33"/>
  <c r="B5574" i="33"/>
  <c r="B5575" i="33"/>
  <c r="B5576" i="33"/>
  <c r="B5577" i="33"/>
  <c r="B5578" i="33"/>
  <c r="B5579" i="33"/>
  <c r="B5580" i="33"/>
  <c r="B5581" i="33"/>
  <c r="B5582" i="33"/>
  <c r="B5583" i="33"/>
  <c r="B5584" i="33"/>
  <c r="B5585" i="33"/>
  <c r="B5586" i="33"/>
  <c r="B5587" i="33"/>
  <c r="B5588" i="33"/>
  <c r="B5589" i="33"/>
  <c r="B5590" i="33"/>
  <c r="B5591" i="33"/>
  <c r="B5592" i="33"/>
  <c r="B5593" i="33"/>
  <c r="B5594" i="33"/>
  <c r="B5595" i="33"/>
  <c r="B5596" i="33"/>
  <c r="B5597" i="33"/>
  <c r="B5598" i="33"/>
  <c r="B5599" i="33"/>
  <c r="B5600" i="33"/>
  <c r="B5601" i="33"/>
  <c r="B5602" i="33"/>
  <c r="B5603" i="33"/>
  <c r="B5604" i="33"/>
  <c r="B5605" i="33"/>
  <c r="B5606" i="33"/>
  <c r="B5607" i="33"/>
  <c r="B5608" i="33"/>
  <c r="B5609" i="33"/>
  <c r="B5610" i="33"/>
  <c r="B5611" i="33"/>
  <c r="B5612" i="33"/>
  <c r="B5613" i="33"/>
  <c r="B5614" i="33"/>
  <c r="B5615" i="33"/>
  <c r="B5616" i="33"/>
  <c r="B5617" i="33"/>
  <c r="B5618" i="33"/>
  <c r="B5619" i="33"/>
  <c r="B5620" i="33"/>
  <c r="B5621" i="33"/>
  <c r="B5622" i="33"/>
  <c r="B5623" i="33"/>
  <c r="B5624" i="33"/>
  <c r="B5625" i="33"/>
  <c r="B5626" i="33"/>
  <c r="B5627" i="33"/>
  <c r="B5628" i="33"/>
  <c r="B5629" i="33"/>
  <c r="B5630" i="33"/>
  <c r="B5631" i="33"/>
  <c r="B5632" i="33"/>
  <c r="B5633" i="33"/>
  <c r="B5634" i="33"/>
  <c r="B5635" i="33"/>
  <c r="B5636" i="33"/>
  <c r="B5637" i="33"/>
  <c r="B5638" i="33"/>
  <c r="B5639" i="33"/>
  <c r="B5640" i="33"/>
  <c r="B5641" i="33"/>
  <c r="B5642" i="33"/>
  <c r="B5643" i="33"/>
  <c r="B5644" i="33"/>
  <c r="B5645" i="33"/>
  <c r="B5646" i="33"/>
  <c r="B5647" i="33"/>
  <c r="B5648" i="33"/>
  <c r="B5649" i="33"/>
  <c r="B5650" i="33"/>
  <c r="B5651" i="33"/>
  <c r="B5652" i="33"/>
  <c r="B5653" i="33"/>
  <c r="B5654" i="33"/>
  <c r="B5655" i="33"/>
  <c r="B5656" i="33"/>
  <c r="B5657" i="33"/>
  <c r="B5658" i="33"/>
  <c r="B5659" i="33"/>
  <c r="B5660" i="33"/>
  <c r="B5661" i="33"/>
  <c r="B5662" i="33"/>
  <c r="B5663" i="33"/>
  <c r="B5664" i="33"/>
  <c r="B5665" i="33"/>
  <c r="B5666" i="33"/>
  <c r="B5667" i="33"/>
  <c r="B5668" i="33"/>
  <c r="B5669" i="33"/>
  <c r="B5670" i="33"/>
  <c r="B5671" i="33"/>
  <c r="B5672" i="33"/>
  <c r="B5673" i="33"/>
  <c r="B5674" i="33"/>
  <c r="B5675" i="33"/>
  <c r="B5676" i="33"/>
  <c r="B5677" i="33"/>
  <c r="B5678" i="33"/>
  <c r="B5679" i="33"/>
  <c r="B5680" i="33"/>
  <c r="B5681" i="33"/>
  <c r="B5682" i="33"/>
  <c r="B5683" i="33"/>
  <c r="B5684" i="33"/>
  <c r="B5685" i="33"/>
  <c r="B5686" i="33"/>
  <c r="B5687" i="33"/>
  <c r="B5688" i="33"/>
  <c r="B5689" i="33"/>
  <c r="B5690" i="33"/>
  <c r="B5691" i="33"/>
  <c r="B5692" i="33"/>
  <c r="B5693" i="33"/>
  <c r="B5694" i="33"/>
  <c r="B5695" i="33"/>
  <c r="B5696" i="33"/>
  <c r="B5697" i="33"/>
  <c r="B5698" i="33"/>
  <c r="B5699" i="33"/>
  <c r="B5700" i="33"/>
  <c r="B5701" i="33"/>
  <c r="B5702" i="33"/>
  <c r="B5703" i="33"/>
  <c r="B5704" i="33"/>
  <c r="B5705" i="33"/>
  <c r="B5706" i="33"/>
  <c r="B5707" i="33"/>
  <c r="B5708" i="33"/>
  <c r="B5709" i="33"/>
  <c r="B5710" i="33"/>
  <c r="B5711" i="33"/>
  <c r="B5712" i="33"/>
  <c r="B5713" i="33"/>
  <c r="B5714" i="33"/>
  <c r="B5715" i="33"/>
  <c r="B5716" i="33"/>
  <c r="B5717" i="33"/>
  <c r="B5718" i="33"/>
  <c r="B5719" i="33"/>
  <c r="B5720" i="33"/>
  <c r="B5721" i="33"/>
  <c r="B5722" i="33"/>
  <c r="B5723" i="33"/>
  <c r="B5724" i="33"/>
  <c r="B5725" i="33"/>
  <c r="B5726" i="33"/>
  <c r="B5727" i="33"/>
  <c r="B5728" i="33"/>
  <c r="B5729" i="33"/>
  <c r="B5730" i="33"/>
  <c r="B5731" i="33"/>
  <c r="B5732" i="33"/>
  <c r="B5733" i="33"/>
  <c r="B5734" i="33"/>
  <c r="B5735" i="33"/>
  <c r="B5736" i="33"/>
  <c r="B5737" i="33"/>
  <c r="B5738" i="33"/>
  <c r="B5739" i="33"/>
  <c r="B5740" i="33"/>
  <c r="B5741" i="33"/>
  <c r="B5742" i="33"/>
  <c r="B5743" i="33"/>
  <c r="B5744" i="33"/>
  <c r="B5745" i="33"/>
  <c r="B5746" i="33"/>
  <c r="B5747" i="33"/>
  <c r="B5748" i="33"/>
  <c r="B5749" i="33"/>
  <c r="B5750" i="33"/>
  <c r="B5751" i="33"/>
  <c r="B5752" i="33"/>
  <c r="B5753" i="33"/>
  <c r="B5754" i="33"/>
  <c r="B5755" i="33"/>
  <c r="B5756" i="33"/>
  <c r="B5757" i="33"/>
  <c r="B5758" i="33"/>
  <c r="B5759" i="33"/>
  <c r="B5760" i="33"/>
  <c r="B5761" i="33"/>
  <c r="B5762" i="33"/>
  <c r="B5763" i="33"/>
  <c r="B5764" i="33"/>
  <c r="B5765" i="33"/>
  <c r="B5766" i="33"/>
  <c r="B5767" i="33"/>
  <c r="B5768" i="33"/>
  <c r="B5769" i="33"/>
  <c r="B5770" i="33"/>
  <c r="B5771" i="33"/>
  <c r="B5772" i="33"/>
  <c r="B5773" i="33"/>
  <c r="B5774" i="33"/>
  <c r="B5775" i="33"/>
  <c r="B5776" i="33"/>
  <c r="B5777" i="33"/>
  <c r="B5778" i="33"/>
  <c r="B5779" i="33"/>
  <c r="B5780" i="33"/>
  <c r="B5781" i="33"/>
  <c r="B5782" i="33"/>
  <c r="B5783" i="33"/>
  <c r="B5784" i="33"/>
  <c r="B5785" i="33"/>
  <c r="B5786" i="33"/>
  <c r="B5787" i="33"/>
  <c r="B5788" i="33"/>
  <c r="B5789" i="33"/>
  <c r="B5790" i="33"/>
  <c r="B5791" i="33"/>
  <c r="B5792" i="33"/>
  <c r="B5793" i="33"/>
  <c r="B5794" i="33"/>
  <c r="B5795" i="33"/>
  <c r="B5796" i="33"/>
  <c r="B5797" i="33"/>
  <c r="B5798" i="33"/>
  <c r="B5799" i="33"/>
  <c r="B5800" i="33"/>
  <c r="B5801" i="33"/>
  <c r="B5802" i="33"/>
  <c r="B5803" i="33"/>
  <c r="B5804" i="33"/>
  <c r="B5805" i="33"/>
  <c r="B5806" i="33"/>
  <c r="B5807" i="33"/>
  <c r="B5808" i="33"/>
  <c r="B5809" i="33"/>
  <c r="B5810" i="33"/>
  <c r="B5811" i="33"/>
  <c r="B5812" i="33"/>
  <c r="B5813" i="33"/>
  <c r="B5814" i="33"/>
  <c r="B5815" i="33"/>
  <c r="B5816" i="33"/>
  <c r="B5817" i="33"/>
  <c r="B5818" i="33"/>
  <c r="B5819" i="33"/>
  <c r="B5820" i="33"/>
  <c r="B5821" i="33"/>
  <c r="B5822" i="33"/>
  <c r="B5823" i="33"/>
  <c r="B5824" i="33"/>
  <c r="B5825" i="33"/>
  <c r="B5826" i="33"/>
  <c r="B5827" i="33"/>
  <c r="B5828" i="33"/>
  <c r="B5829" i="33"/>
  <c r="B5830" i="33"/>
  <c r="B5831" i="33"/>
  <c r="B5832" i="33"/>
  <c r="B5833" i="33"/>
  <c r="B5834" i="33"/>
  <c r="B5835" i="33"/>
  <c r="B5836" i="33"/>
  <c r="B5837" i="33"/>
  <c r="B5838" i="33"/>
  <c r="B5839" i="33"/>
  <c r="B5840" i="33"/>
  <c r="B5841" i="33"/>
  <c r="B5842" i="33"/>
  <c r="B5843" i="33"/>
  <c r="B5844" i="33"/>
  <c r="B5845" i="33"/>
  <c r="B5846" i="33"/>
  <c r="B5847" i="33"/>
  <c r="B5848" i="33"/>
  <c r="B5849" i="33"/>
  <c r="B5850" i="33"/>
  <c r="B5851" i="33"/>
  <c r="B5852" i="33"/>
  <c r="B5853" i="33"/>
  <c r="B5854" i="33"/>
  <c r="B5855" i="33"/>
  <c r="B5856" i="33"/>
  <c r="B5857" i="33"/>
  <c r="B5858" i="33"/>
  <c r="B5859" i="33"/>
  <c r="B5860" i="33"/>
  <c r="B5861" i="33"/>
  <c r="B5862" i="33"/>
  <c r="B5863" i="33"/>
  <c r="B5864" i="33"/>
  <c r="B5865" i="33"/>
  <c r="B5866" i="33"/>
  <c r="B5867" i="33"/>
  <c r="B5868" i="33"/>
  <c r="B5869" i="33"/>
  <c r="B5870" i="33"/>
  <c r="B5871" i="33"/>
  <c r="B5872" i="33"/>
  <c r="B5873" i="33"/>
  <c r="B5874" i="33"/>
  <c r="B5875" i="33"/>
  <c r="B5876" i="33"/>
  <c r="B5877" i="33"/>
  <c r="B5878" i="33"/>
  <c r="B5879" i="33"/>
  <c r="B5880" i="33"/>
  <c r="B5881" i="33"/>
  <c r="B5882" i="33"/>
  <c r="B5883" i="33"/>
  <c r="B5884" i="33"/>
  <c r="B5885" i="33"/>
  <c r="B5886" i="33"/>
  <c r="B5887" i="33"/>
  <c r="B5888" i="33"/>
  <c r="B5889" i="33"/>
  <c r="B5890" i="33"/>
  <c r="B5891" i="33"/>
  <c r="B5892" i="33"/>
  <c r="B5893" i="33"/>
  <c r="B5894" i="33"/>
  <c r="B5895" i="33"/>
  <c r="B5896" i="33"/>
  <c r="B5897" i="33"/>
  <c r="B5898" i="33"/>
  <c r="B5899" i="33"/>
  <c r="B5900" i="33"/>
  <c r="B5901" i="33"/>
  <c r="B5902" i="33"/>
  <c r="B5903" i="33"/>
  <c r="B5904" i="33"/>
  <c r="B5905" i="33"/>
  <c r="B5906" i="33"/>
  <c r="B5907" i="33"/>
  <c r="B5908" i="33"/>
  <c r="B5909" i="33"/>
  <c r="B5910" i="33"/>
  <c r="B5911" i="33"/>
  <c r="B5912" i="33"/>
  <c r="B5913" i="33"/>
  <c r="B5914" i="33"/>
  <c r="B5915" i="33"/>
  <c r="B5916" i="33"/>
  <c r="B5917" i="33"/>
  <c r="B5918" i="33"/>
  <c r="B5919" i="33"/>
  <c r="B5920" i="33"/>
  <c r="B5921" i="33"/>
  <c r="B5922" i="33"/>
  <c r="B5923" i="33"/>
  <c r="B5924" i="33"/>
  <c r="B5925" i="33"/>
  <c r="B5926" i="33"/>
  <c r="B5927" i="33"/>
  <c r="B5928" i="33"/>
  <c r="B5929" i="33"/>
  <c r="B5930" i="33"/>
  <c r="B5931" i="33"/>
  <c r="B5932" i="33"/>
  <c r="B5933" i="33"/>
  <c r="B5934" i="33"/>
  <c r="B5935" i="33"/>
  <c r="B5936" i="33"/>
  <c r="B5937" i="33"/>
  <c r="B5938" i="33"/>
  <c r="B5939" i="33"/>
  <c r="B5940" i="33"/>
  <c r="B5941" i="33"/>
  <c r="B5942" i="33"/>
  <c r="B5943" i="33"/>
  <c r="B5944" i="33"/>
  <c r="B5945" i="33"/>
  <c r="B5946" i="33"/>
  <c r="B5947" i="33"/>
  <c r="B5948" i="33"/>
  <c r="B5949" i="33"/>
  <c r="B5950" i="33"/>
  <c r="B5951" i="33"/>
  <c r="B5952" i="33"/>
  <c r="B5953" i="33"/>
  <c r="B5954" i="33"/>
  <c r="B5955" i="33"/>
  <c r="B5956" i="33"/>
  <c r="B5957" i="33"/>
  <c r="B5958" i="33"/>
  <c r="B5959" i="33"/>
  <c r="B5960" i="33"/>
  <c r="B5961" i="33"/>
  <c r="B5962" i="33"/>
  <c r="B5963" i="33"/>
  <c r="B5964" i="33"/>
  <c r="B5965" i="33"/>
  <c r="B5966" i="33"/>
  <c r="B5967" i="33"/>
  <c r="B5968" i="33"/>
  <c r="B5969" i="33"/>
  <c r="B5970" i="33"/>
  <c r="B5971" i="33"/>
  <c r="B5972" i="33"/>
  <c r="B5973" i="33"/>
  <c r="B5974" i="33"/>
  <c r="B5975" i="33"/>
  <c r="B5976" i="33"/>
  <c r="B5977" i="33"/>
  <c r="B5978" i="33"/>
  <c r="B5979" i="33"/>
  <c r="B5980" i="33"/>
  <c r="B5981" i="33"/>
  <c r="B5982" i="33"/>
  <c r="B5983" i="33"/>
  <c r="B5984" i="33"/>
  <c r="B5985" i="33"/>
  <c r="B5986" i="33"/>
  <c r="B5987" i="33"/>
  <c r="B5988" i="33"/>
  <c r="B5989" i="33"/>
  <c r="B5990" i="33"/>
  <c r="B5991" i="33"/>
  <c r="B5992" i="33"/>
  <c r="B5993" i="33"/>
  <c r="B5994" i="33"/>
  <c r="B5995" i="33"/>
  <c r="B5996" i="33"/>
  <c r="B5997" i="33"/>
  <c r="B5998" i="33"/>
  <c r="B5999" i="33"/>
  <c r="B6000" i="33"/>
  <c r="B6001" i="33"/>
  <c r="B6002" i="33"/>
  <c r="B6003" i="33"/>
  <c r="B6004" i="33"/>
  <c r="B6005" i="33"/>
  <c r="B6006" i="33"/>
  <c r="B6007" i="33"/>
  <c r="B6008" i="33"/>
  <c r="B6009" i="33"/>
  <c r="B6010" i="33"/>
  <c r="B6011" i="33"/>
  <c r="B6012" i="33"/>
  <c r="B6013" i="33"/>
  <c r="B6014" i="33"/>
  <c r="B6015" i="33"/>
  <c r="B6016" i="33"/>
  <c r="B6017" i="33"/>
  <c r="B6018" i="33"/>
  <c r="B6019" i="33"/>
  <c r="B6020" i="33"/>
  <c r="B6021" i="33"/>
  <c r="B6022" i="33"/>
  <c r="B6023" i="33"/>
  <c r="B6024" i="33"/>
  <c r="B6025" i="33"/>
  <c r="B6026" i="33"/>
  <c r="B6027" i="33"/>
  <c r="B6028" i="33"/>
  <c r="B6029" i="33"/>
  <c r="B6030" i="33"/>
  <c r="B6031" i="33"/>
  <c r="B6032" i="33"/>
  <c r="B6033" i="33"/>
  <c r="B6034" i="33"/>
  <c r="B6035" i="33"/>
  <c r="B6036" i="33"/>
  <c r="B6037" i="33"/>
  <c r="B6038" i="33"/>
  <c r="B6039" i="33"/>
  <c r="B6040" i="33"/>
  <c r="B6041" i="33"/>
  <c r="B6042" i="33"/>
  <c r="B6043" i="33"/>
  <c r="B6044" i="33"/>
  <c r="B6045" i="33"/>
  <c r="B6046" i="33"/>
  <c r="B6047" i="33"/>
  <c r="B6048" i="33"/>
  <c r="B6049" i="33"/>
  <c r="B6050" i="33"/>
  <c r="B6051" i="33"/>
  <c r="B6052" i="33"/>
  <c r="B6053" i="33"/>
  <c r="B6054" i="33"/>
  <c r="B6055" i="33"/>
  <c r="B6056" i="33"/>
  <c r="B6057" i="33"/>
  <c r="B6058" i="33"/>
  <c r="B6059" i="33"/>
  <c r="B6060" i="33"/>
  <c r="B6061" i="33"/>
  <c r="B6062" i="33"/>
  <c r="B6063" i="33"/>
  <c r="B6064" i="33"/>
  <c r="B6065" i="33"/>
  <c r="B6066" i="33"/>
  <c r="B6067" i="33"/>
  <c r="B6068" i="33"/>
  <c r="B6069" i="33"/>
  <c r="B6070" i="33"/>
  <c r="B6071" i="33"/>
  <c r="B6072" i="33"/>
  <c r="B6073" i="33"/>
  <c r="B6074" i="33"/>
  <c r="B6075" i="33"/>
  <c r="B6076" i="33"/>
  <c r="B6077" i="33"/>
  <c r="B6078" i="33"/>
  <c r="B6079" i="33"/>
  <c r="B6080" i="33"/>
  <c r="B6081" i="33"/>
  <c r="B6082" i="33"/>
  <c r="B6083" i="33"/>
  <c r="B6084" i="33"/>
  <c r="B6085" i="33"/>
  <c r="B6086" i="33"/>
  <c r="B6087" i="33"/>
  <c r="B6088" i="33"/>
  <c r="B6089" i="33"/>
  <c r="B6090" i="33"/>
  <c r="B6091" i="33"/>
  <c r="B6092" i="33"/>
  <c r="B6093" i="33"/>
  <c r="B6094" i="33"/>
  <c r="B6095" i="33"/>
  <c r="B6096" i="33"/>
  <c r="B6097" i="33"/>
  <c r="B6098" i="33"/>
  <c r="B6099" i="33"/>
  <c r="B6100" i="33"/>
  <c r="B6101" i="33"/>
  <c r="B6102" i="33"/>
  <c r="B6103" i="33"/>
  <c r="B6104" i="33"/>
  <c r="B6105" i="33"/>
  <c r="B6106" i="33"/>
  <c r="B6107" i="33"/>
  <c r="B6108" i="33"/>
  <c r="B6109" i="33"/>
  <c r="B6110" i="33"/>
  <c r="B6111" i="33"/>
  <c r="B6112" i="33"/>
  <c r="B6113" i="33"/>
  <c r="B6114" i="33"/>
  <c r="B6115" i="33"/>
  <c r="B6116" i="33"/>
  <c r="B6117" i="33"/>
  <c r="B6118" i="33"/>
  <c r="B6119" i="33"/>
  <c r="B6120" i="33"/>
  <c r="B6121" i="33"/>
  <c r="B6122" i="33"/>
  <c r="B6123" i="33"/>
  <c r="B6124" i="33"/>
  <c r="B6125" i="33"/>
  <c r="B6126" i="33"/>
  <c r="B6127" i="33"/>
  <c r="B6128" i="33"/>
  <c r="B6129" i="33"/>
  <c r="B6130" i="33"/>
  <c r="B6131" i="33"/>
  <c r="B6132" i="33"/>
  <c r="B6133" i="33"/>
  <c r="B6134" i="33"/>
  <c r="B6135" i="33"/>
  <c r="B6136" i="33"/>
  <c r="B6137" i="33"/>
  <c r="B6138" i="33"/>
  <c r="B6139" i="33"/>
  <c r="B6140" i="33"/>
  <c r="B6141" i="33"/>
  <c r="B6142" i="33"/>
  <c r="B6143" i="33"/>
  <c r="B6144" i="33"/>
  <c r="B6145" i="33"/>
  <c r="B6146" i="33"/>
  <c r="B6147" i="33"/>
  <c r="B6148" i="33"/>
  <c r="B6149" i="33"/>
  <c r="B6150" i="33"/>
  <c r="B6151" i="33"/>
  <c r="B6152" i="33"/>
  <c r="B6153" i="33"/>
  <c r="B6154" i="33"/>
  <c r="B6155" i="33"/>
  <c r="B6156" i="33"/>
  <c r="B6157" i="33"/>
  <c r="B6158" i="33"/>
  <c r="B6159" i="33"/>
  <c r="B6160" i="33"/>
  <c r="B6161" i="33"/>
  <c r="B6162" i="33"/>
  <c r="B6163" i="33"/>
  <c r="B6164" i="33"/>
  <c r="B6165" i="33"/>
  <c r="B6166" i="33"/>
  <c r="B6167" i="33"/>
  <c r="B6168" i="33"/>
  <c r="B6169" i="33"/>
  <c r="B6170" i="33"/>
  <c r="B6171" i="33"/>
  <c r="B6172" i="33"/>
  <c r="B6173" i="33"/>
  <c r="B6174" i="33"/>
  <c r="B6175" i="33"/>
  <c r="B6176" i="33"/>
  <c r="B6177" i="33"/>
  <c r="B6178" i="33"/>
  <c r="B6179" i="33"/>
  <c r="B6180" i="33"/>
  <c r="B6181" i="33"/>
  <c r="B6182" i="33"/>
  <c r="B6183" i="33"/>
  <c r="B6184" i="33"/>
  <c r="B6185" i="33"/>
  <c r="B6186" i="33"/>
  <c r="B6187" i="33"/>
  <c r="B6188" i="33"/>
  <c r="B6189" i="33"/>
  <c r="B6190" i="33"/>
  <c r="B6191" i="33"/>
  <c r="B6192" i="33"/>
  <c r="B6193" i="33"/>
  <c r="B6194" i="33"/>
  <c r="B6195" i="33"/>
  <c r="B6196" i="33"/>
  <c r="B6197" i="33"/>
  <c r="B6198" i="33"/>
  <c r="B6199" i="33"/>
  <c r="B6200" i="33"/>
  <c r="B6201" i="33"/>
  <c r="B6202" i="33"/>
  <c r="B6203" i="33"/>
  <c r="B6204" i="33"/>
  <c r="B6205" i="33"/>
  <c r="B6206" i="33"/>
  <c r="B6207" i="33"/>
  <c r="B6208" i="33"/>
  <c r="B6209" i="33"/>
  <c r="B6210" i="33"/>
  <c r="B6211" i="33"/>
  <c r="B6212" i="33"/>
  <c r="B6213" i="33"/>
  <c r="B6214" i="33"/>
  <c r="B6215" i="33"/>
  <c r="B6216" i="33"/>
  <c r="B6217" i="33"/>
  <c r="B6218" i="33"/>
  <c r="B6219" i="33"/>
  <c r="B6220" i="33"/>
  <c r="B6221" i="33"/>
  <c r="B6222" i="33"/>
  <c r="B6223" i="33"/>
  <c r="B6224" i="33"/>
  <c r="B6225" i="33"/>
  <c r="B6226" i="33"/>
  <c r="B6227" i="33"/>
  <c r="B6228" i="33"/>
  <c r="B6229" i="33"/>
  <c r="B6230" i="33"/>
  <c r="B6231" i="33"/>
  <c r="B6232" i="33"/>
  <c r="B6233" i="33"/>
  <c r="B6234" i="33"/>
  <c r="B6235" i="33"/>
  <c r="B6236" i="33"/>
  <c r="B6237" i="33"/>
  <c r="B6238" i="33"/>
  <c r="B6239" i="33"/>
  <c r="B6240" i="33"/>
  <c r="B6241" i="33"/>
  <c r="B6242" i="33"/>
  <c r="B6243" i="33"/>
  <c r="B6244" i="33"/>
  <c r="B6245" i="33"/>
  <c r="B6246" i="33"/>
  <c r="B6247" i="33"/>
  <c r="B6248" i="33"/>
  <c r="B6249" i="33"/>
  <c r="B6250" i="33"/>
  <c r="B6251" i="33"/>
  <c r="B6252" i="33"/>
  <c r="B6253" i="33"/>
  <c r="B6254" i="33"/>
  <c r="B6255" i="33"/>
  <c r="B6256" i="33"/>
  <c r="B6257" i="33"/>
  <c r="B6258" i="33"/>
  <c r="B6259" i="33"/>
  <c r="B6260" i="33"/>
  <c r="B6261" i="33"/>
  <c r="B6262" i="33"/>
  <c r="B6263" i="33"/>
  <c r="B6264" i="33"/>
  <c r="B6265" i="33"/>
  <c r="B6266" i="33"/>
  <c r="B6267" i="33"/>
  <c r="B6268" i="33"/>
  <c r="B6269" i="33"/>
  <c r="B6270" i="33"/>
  <c r="B6271" i="33"/>
  <c r="B6272" i="33"/>
  <c r="B6273" i="33"/>
  <c r="B6274" i="33"/>
  <c r="B6275" i="33"/>
  <c r="B6276" i="33"/>
  <c r="B6277" i="33"/>
  <c r="B6278" i="33"/>
  <c r="B6279" i="33"/>
  <c r="B6280" i="33"/>
  <c r="B6281" i="33"/>
  <c r="B6282" i="33"/>
  <c r="B6283" i="33"/>
  <c r="B6284" i="33"/>
  <c r="B6285" i="33"/>
  <c r="B6286" i="33"/>
  <c r="B6287" i="33"/>
  <c r="B6288" i="33"/>
  <c r="B6289" i="33"/>
  <c r="B6290" i="33"/>
  <c r="B6291" i="33"/>
  <c r="B6292" i="33"/>
  <c r="B6293" i="33"/>
  <c r="B6294" i="33"/>
  <c r="B6295" i="33"/>
  <c r="B6296" i="33"/>
  <c r="B6297" i="33"/>
  <c r="B6298" i="33"/>
  <c r="B6299" i="33"/>
  <c r="B6300" i="33"/>
  <c r="B6301" i="33"/>
  <c r="B6302" i="33"/>
  <c r="B6303" i="33"/>
  <c r="B6304" i="33"/>
  <c r="B6305" i="33"/>
  <c r="B6306" i="33"/>
  <c r="B6307" i="33"/>
  <c r="B6308" i="33"/>
  <c r="B6309" i="33"/>
  <c r="B6310" i="33"/>
  <c r="B6311" i="33"/>
  <c r="B6312" i="33"/>
  <c r="B6313" i="33"/>
  <c r="B6314" i="33"/>
  <c r="B6315" i="33"/>
  <c r="B6316" i="33"/>
  <c r="B6317" i="33"/>
  <c r="B6318" i="33"/>
  <c r="B6319" i="33"/>
  <c r="B6320" i="33"/>
  <c r="B6321" i="33"/>
  <c r="B6322" i="33"/>
  <c r="B6323" i="33"/>
  <c r="B6324" i="33"/>
  <c r="B6325" i="33"/>
  <c r="B6326" i="33"/>
  <c r="B6327" i="33"/>
  <c r="B6328" i="33"/>
  <c r="B6329" i="33"/>
  <c r="B6330" i="33"/>
  <c r="B6331" i="33"/>
  <c r="B6332" i="33"/>
  <c r="B6333" i="33"/>
  <c r="B6334" i="33"/>
  <c r="B6335" i="33"/>
  <c r="B6336" i="33"/>
  <c r="B6337" i="33"/>
  <c r="B6338" i="33"/>
  <c r="B6339" i="33"/>
  <c r="B6340" i="33"/>
  <c r="B6341" i="33"/>
  <c r="B6342" i="33"/>
  <c r="B6343" i="33"/>
  <c r="B6344" i="33"/>
  <c r="B6345" i="33"/>
  <c r="B6346" i="33"/>
  <c r="B6347" i="33"/>
  <c r="B6348" i="33"/>
  <c r="B6349" i="33"/>
  <c r="B6350" i="33"/>
  <c r="B6351" i="33"/>
  <c r="B6352" i="33"/>
  <c r="B6353" i="33"/>
  <c r="B6354" i="33"/>
  <c r="B6355" i="33"/>
  <c r="B6356" i="33"/>
  <c r="B6357" i="33"/>
  <c r="B6358" i="33"/>
  <c r="B6359" i="33"/>
  <c r="B6360" i="33"/>
  <c r="B6361" i="33"/>
  <c r="B6362" i="33"/>
  <c r="B6363" i="33"/>
  <c r="B6364" i="33"/>
  <c r="B6365" i="33"/>
  <c r="B6366" i="33"/>
  <c r="B6367" i="33"/>
  <c r="B6368" i="33"/>
  <c r="B6369" i="33"/>
  <c r="B6370" i="33"/>
  <c r="B6371" i="33"/>
  <c r="B6372" i="33"/>
  <c r="B6373" i="33"/>
  <c r="B6374" i="33"/>
  <c r="B6375" i="33"/>
  <c r="B6376" i="33"/>
  <c r="B6377" i="33"/>
  <c r="B6378" i="33"/>
  <c r="B6379" i="33"/>
  <c r="B6380" i="33"/>
  <c r="B6381" i="33"/>
  <c r="B6382" i="33"/>
  <c r="B6383" i="33"/>
  <c r="B6384" i="33"/>
  <c r="B6385" i="33"/>
  <c r="B6386" i="33"/>
  <c r="B6387" i="33"/>
  <c r="B6388" i="33"/>
  <c r="B6389" i="33"/>
  <c r="B6390" i="33"/>
  <c r="B6391" i="33"/>
  <c r="B6392" i="33"/>
  <c r="B6393" i="33"/>
  <c r="B6394" i="33"/>
  <c r="B6395" i="33"/>
  <c r="B6396" i="33"/>
  <c r="B6397" i="33"/>
  <c r="B6398" i="33"/>
  <c r="B6399" i="33"/>
  <c r="B6400" i="33"/>
  <c r="B6401" i="33"/>
  <c r="B6402" i="33"/>
  <c r="B6403" i="33"/>
  <c r="B6404" i="33"/>
  <c r="B6405" i="33"/>
  <c r="B6406" i="33"/>
  <c r="B6407" i="33"/>
  <c r="B6408" i="33"/>
  <c r="B6409" i="33"/>
  <c r="B6410" i="33"/>
  <c r="B6411" i="33"/>
  <c r="B6412" i="33"/>
  <c r="B6413" i="33"/>
  <c r="B6414" i="33"/>
  <c r="B6415" i="33"/>
  <c r="B6416" i="33"/>
  <c r="B6417" i="33"/>
  <c r="B6418" i="33"/>
  <c r="B6419" i="33"/>
  <c r="B6420" i="33"/>
  <c r="B6421" i="33"/>
  <c r="B6422" i="33"/>
  <c r="B6423" i="33"/>
  <c r="B6424" i="33"/>
  <c r="B6425" i="33"/>
  <c r="B6426" i="33"/>
  <c r="B6427" i="33"/>
  <c r="B6428" i="33"/>
  <c r="B6429" i="33"/>
  <c r="B6430" i="33"/>
  <c r="B6431" i="33"/>
  <c r="B6432" i="33"/>
  <c r="B6433" i="33"/>
  <c r="B6434" i="33"/>
  <c r="B6435" i="33"/>
  <c r="B6436" i="33"/>
  <c r="B6437" i="33"/>
  <c r="B6438" i="33"/>
  <c r="B6439" i="33"/>
  <c r="B6440" i="33"/>
  <c r="B6441" i="33"/>
  <c r="B6442" i="33"/>
  <c r="B6443" i="33"/>
  <c r="B6444" i="33"/>
  <c r="B6445" i="33"/>
  <c r="B6446" i="33"/>
  <c r="B6447" i="33"/>
  <c r="B6448" i="33"/>
  <c r="B6449" i="33"/>
  <c r="B6450" i="33"/>
  <c r="B6451" i="33"/>
  <c r="B6452" i="33"/>
  <c r="B6453" i="33"/>
  <c r="B6454" i="33"/>
  <c r="B6455" i="33"/>
  <c r="B6456" i="33"/>
  <c r="B6457" i="33"/>
  <c r="B6458" i="33"/>
  <c r="B6459" i="33"/>
  <c r="B6460" i="33"/>
  <c r="B6461" i="33"/>
  <c r="B6462" i="33"/>
  <c r="B6463" i="33"/>
  <c r="B6464" i="33"/>
  <c r="B6465" i="33"/>
  <c r="B6466" i="33"/>
  <c r="B6467" i="33"/>
  <c r="B6468" i="33"/>
  <c r="B6469" i="33"/>
  <c r="B6470" i="33"/>
  <c r="B6471" i="33"/>
  <c r="B6472" i="33"/>
  <c r="B6473" i="33"/>
  <c r="B6474" i="33"/>
  <c r="B6475" i="33"/>
  <c r="B6476" i="33"/>
  <c r="B6477" i="33"/>
  <c r="B6478" i="33"/>
  <c r="B6479" i="33"/>
  <c r="B6480" i="33"/>
  <c r="B6481" i="33"/>
  <c r="B6482" i="33"/>
  <c r="B6483" i="33"/>
  <c r="B6484" i="33"/>
  <c r="B6485" i="33"/>
  <c r="B6486" i="33"/>
  <c r="B6487" i="33"/>
  <c r="B6488" i="33"/>
  <c r="B6489" i="33"/>
  <c r="B6490" i="33"/>
  <c r="B6491" i="33"/>
  <c r="B6492" i="33"/>
  <c r="B6493" i="33"/>
  <c r="B6494" i="33"/>
  <c r="B6495" i="33"/>
  <c r="B6496" i="33"/>
  <c r="B6497" i="33"/>
  <c r="B6498" i="33"/>
  <c r="B6499" i="33"/>
  <c r="B6500" i="33"/>
  <c r="B6501" i="33"/>
  <c r="B6502" i="33"/>
  <c r="B6503" i="33"/>
  <c r="B6504" i="33"/>
  <c r="B6505" i="33"/>
  <c r="B6506" i="33"/>
  <c r="B6507" i="33"/>
  <c r="B6508" i="33"/>
  <c r="B6509" i="33"/>
  <c r="B6510" i="33"/>
  <c r="B6511" i="33"/>
  <c r="B6512" i="33"/>
  <c r="B6513" i="33"/>
  <c r="B6514" i="33"/>
  <c r="B6515" i="33"/>
  <c r="B6516" i="33"/>
  <c r="B6517" i="33"/>
  <c r="B6518" i="33"/>
  <c r="B6519" i="33"/>
  <c r="B6520" i="33"/>
  <c r="B6521" i="33"/>
  <c r="B6522" i="33"/>
  <c r="B6523" i="33"/>
  <c r="B6524" i="33"/>
  <c r="B6525" i="33"/>
  <c r="B6526" i="33"/>
  <c r="B6527" i="33"/>
  <c r="B6528" i="33"/>
  <c r="B6529" i="33"/>
  <c r="B6530" i="33"/>
  <c r="B6531" i="33"/>
  <c r="B6532" i="33"/>
  <c r="B6533" i="33"/>
  <c r="B6534" i="33"/>
  <c r="B6535" i="33"/>
  <c r="B6536" i="33"/>
  <c r="B6537" i="33"/>
  <c r="B6538" i="33"/>
  <c r="B6539" i="33"/>
  <c r="B6540" i="33"/>
  <c r="B6541" i="33"/>
  <c r="B6542" i="33"/>
  <c r="B6543" i="33"/>
  <c r="B6544" i="33"/>
  <c r="B6545" i="33"/>
  <c r="B6546" i="33"/>
  <c r="B6547" i="33"/>
  <c r="B6548" i="33"/>
  <c r="B6549" i="33"/>
  <c r="B6550" i="33"/>
  <c r="B6551" i="33"/>
  <c r="B6552" i="33"/>
  <c r="B6553" i="33"/>
  <c r="B6554" i="33"/>
  <c r="B6555" i="33"/>
  <c r="B6556" i="33"/>
  <c r="B6557" i="33"/>
  <c r="B6558" i="33"/>
  <c r="B6559" i="33"/>
  <c r="B6560" i="33"/>
  <c r="B6561" i="33"/>
  <c r="B6562" i="33"/>
  <c r="B6563" i="33"/>
  <c r="B6564" i="33"/>
  <c r="B6565" i="33"/>
  <c r="B6566" i="33"/>
  <c r="B6567" i="33"/>
  <c r="B6568" i="33"/>
  <c r="B6569" i="33"/>
  <c r="B6570" i="33"/>
  <c r="B6571" i="33"/>
  <c r="B6572" i="33"/>
  <c r="B6573" i="33"/>
  <c r="B6574" i="33"/>
  <c r="B6575" i="33"/>
  <c r="B6576" i="33"/>
  <c r="B6577" i="33"/>
  <c r="B6578" i="33"/>
  <c r="B6579" i="33"/>
  <c r="B6580" i="33"/>
  <c r="B6581" i="33"/>
  <c r="B6582" i="33"/>
  <c r="B6583" i="33"/>
  <c r="B6584" i="33"/>
  <c r="B6585" i="33"/>
  <c r="B6586" i="33"/>
  <c r="B6587" i="33"/>
  <c r="B6588" i="33"/>
  <c r="B6589" i="33"/>
  <c r="B6590" i="33"/>
  <c r="B6591" i="33"/>
  <c r="B6592" i="33"/>
  <c r="B6593" i="33"/>
  <c r="B6594" i="33"/>
  <c r="B6595" i="33"/>
  <c r="B6596" i="33"/>
  <c r="B6597" i="33"/>
  <c r="B6598" i="33"/>
  <c r="B6599" i="33"/>
  <c r="B6600" i="33"/>
  <c r="B6601" i="33"/>
  <c r="B6602" i="33"/>
  <c r="B6603" i="33"/>
  <c r="B6604" i="33"/>
  <c r="B6605" i="33"/>
  <c r="B6606" i="33"/>
  <c r="B6607" i="33"/>
  <c r="B6608" i="33"/>
  <c r="B6609" i="33"/>
  <c r="B6610" i="33"/>
  <c r="B6611" i="33"/>
  <c r="B6612" i="33"/>
  <c r="B6613" i="33"/>
  <c r="E3473" i="33"/>
  <c r="E3474" i="33"/>
  <c r="E3475" i="33"/>
  <c r="E3476" i="33"/>
  <c r="E3477" i="33"/>
  <c r="E3478" i="33"/>
  <c r="E3479" i="33"/>
  <c r="E3480" i="33"/>
  <c r="E3481" i="33"/>
  <c r="E3482" i="33"/>
  <c r="E3483" i="33"/>
  <c r="E3484" i="33"/>
  <c r="E3485" i="33"/>
  <c r="E3486" i="33"/>
  <c r="E3487" i="33"/>
  <c r="E3488" i="33"/>
  <c r="E3489" i="33"/>
  <c r="E3490" i="33"/>
  <c r="E5693" i="33"/>
  <c r="E5694" i="33"/>
  <c r="E3491" i="33"/>
  <c r="E3492" i="33"/>
  <c r="E5695" i="33"/>
  <c r="E3493" i="33"/>
  <c r="E3494" i="33"/>
  <c r="E4986" i="33"/>
  <c r="E3861" i="33"/>
  <c r="E3862" i="33"/>
  <c r="E3863" i="33"/>
  <c r="E3888" i="33"/>
  <c r="E6099" i="33"/>
  <c r="E6102" i="33"/>
  <c r="E6118" i="33"/>
  <c r="E6116" i="33"/>
  <c r="E6117" i="33"/>
  <c r="E6046" i="33"/>
  <c r="E2980" i="33"/>
  <c r="E2981" i="33"/>
  <c r="E2982" i="33"/>
  <c r="E1902" i="33"/>
  <c r="E2736" i="33"/>
  <c r="E2737" i="33"/>
  <c r="E6211" i="33"/>
  <c r="E5353" i="33"/>
  <c r="E6209" i="33"/>
  <c r="E2738" i="33"/>
  <c r="E5354" i="33"/>
  <c r="E6212" i="33"/>
  <c r="E4975" i="33"/>
  <c r="E1365" i="33"/>
  <c r="E4781" i="33"/>
  <c r="E5754" i="33"/>
  <c r="E4780" i="33"/>
  <c r="E4954" i="33"/>
  <c r="E4955" i="33"/>
  <c r="E4844" i="33"/>
  <c r="E5880" i="33"/>
  <c r="E4842" i="33"/>
  <c r="E4843" i="33"/>
  <c r="E967" i="33"/>
  <c r="E2733" i="33"/>
  <c r="E1008" i="33"/>
  <c r="E6167" i="33"/>
  <c r="E6043" i="33"/>
  <c r="E6044" i="33"/>
  <c r="E6048" i="33"/>
  <c r="E686" i="33"/>
  <c r="E687" i="33"/>
  <c r="E688" i="33"/>
  <c r="E689" i="33"/>
  <c r="E4915" i="33"/>
  <c r="E4916" i="33"/>
  <c r="E690" i="33"/>
  <c r="E691" i="33"/>
  <c r="E692" i="33"/>
  <c r="E693" i="33"/>
  <c r="E694" i="33"/>
  <c r="E695" i="33"/>
  <c r="E4679" i="33"/>
  <c r="E696" i="33"/>
  <c r="E697" i="33"/>
  <c r="E698" i="33"/>
  <c r="E699" i="33"/>
  <c r="E700" i="33"/>
  <c r="E4680" i="33"/>
  <c r="E4681" i="33"/>
  <c r="E4682" i="33"/>
  <c r="E4918" i="33"/>
  <c r="E4683" i="33"/>
  <c r="E4684" i="33"/>
  <c r="E701" i="33"/>
  <c r="E702" i="33"/>
  <c r="E4685" i="33"/>
  <c r="E703" i="33"/>
  <c r="E704" i="33"/>
  <c r="E705" i="33"/>
  <c r="E706" i="33"/>
  <c r="E707" i="33"/>
  <c r="E708" i="33"/>
  <c r="E709" i="33"/>
  <c r="E710" i="33"/>
  <c r="E711" i="33"/>
  <c r="E712" i="33"/>
  <c r="E713" i="33"/>
  <c r="E714" i="33"/>
  <c r="E715" i="33"/>
  <c r="E716" i="33"/>
  <c r="E717" i="33"/>
  <c r="E718" i="33"/>
  <c r="E4686" i="33"/>
  <c r="E4917" i="33"/>
  <c r="E4687" i="33"/>
  <c r="E719" i="33"/>
  <c r="E720" i="33"/>
  <c r="E4688" i="33"/>
  <c r="E4689" i="33"/>
  <c r="E4690" i="33"/>
  <c r="E721" i="33"/>
  <c r="E5969" i="33"/>
  <c r="E722" i="33"/>
  <c r="E723" i="33"/>
  <c r="E724" i="33"/>
  <c r="E725" i="33"/>
  <c r="E726" i="33"/>
  <c r="E727" i="33"/>
  <c r="E728" i="33"/>
  <c r="E729" i="33"/>
  <c r="E730" i="33"/>
  <c r="E731" i="33"/>
  <c r="E732" i="33"/>
  <c r="E3568" i="33"/>
  <c r="E733" i="33"/>
  <c r="E4914" i="33"/>
  <c r="E734" i="33"/>
  <c r="E735" i="33"/>
  <c r="E736" i="33"/>
  <c r="E737" i="33"/>
  <c r="E738" i="33"/>
  <c r="E739" i="33"/>
  <c r="E740" i="33"/>
  <c r="E741" i="33"/>
  <c r="E742" i="33"/>
  <c r="E743" i="33"/>
  <c r="E744" i="33"/>
  <c r="E745" i="33"/>
  <c r="E746" i="33"/>
  <c r="E747" i="33"/>
  <c r="E748" i="33"/>
  <c r="E6390" i="33"/>
  <c r="E6391" i="33"/>
  <c r="E6392" i="33"/>
  <c r="E6393" i="33"/>
  <c r="E6101" i="33"/>
  <c r="E6103" i="33"/>
  <c r="E6115" i="33"/>
  <c r="E6242" i="33"/>
  <c r="E345" i="33"/>
  <c r="E346" i="33"/>
  <c r="E347" i="33"/>
  <c r="E349" i="33"/>
  <c r="E350" i="33"/>
  <c r="E351" i="33"/>
  <c r="E352" i="33"/>
  <c r="E353" i="33"/>
  <c r="E354" i="33"/>
  <c r="E355" i="33"/>
  <c r="E4659" i="33"/>
  <c r="E356" i="33"/>
  <c r="E357" i="33"/>
  <c r="E358" i="33"/>
  <c r="E359" i="33"/>
  <c r="E360" i="33"/>
  <c r="E4660" i="33"/>
  <c r="E4661" i="33"/>
  <c r="E4662" i="33"/>
  <c r="E4663" i="33"/>
  <c r="E4664" i="33"/>
  <c r="E361" i="33"/>
  <c r="E362" i="33"/>
  <c r="E4665" i="33"/>
  <c r="E363" i="33"/>
  <c r="E364" i="33"/>
  <c r="E365" i="33"/>
  <c r="E401" i="33"/>
  <c r="E402" i="33"/>
  <c r="E6382" i="33"/>
  <c r="E403" i="33"/>
  <c r="E366" i="33"/>
  <c r="E367" i="33"/>
  <c r="E368" i="33"/>
  <c r="E369" i="33"/>
  <c r="E6379" i="33"/>
  <c r="E370" i="33"/>
  <c r="E371" i="33"/>
  <c r="E372" i="33"/>
  <c r="E373" i="33"/>
  <c r="E374" i="33"/>
  <c r="E375" i="33"/>
  <c r="E4666" i="33"/>
  <c r="E4667" i="33"/>
  <c r="E376" i="33"/>
  <c r="E4668" i="33"/>
  <c r="E377" i="33"/>
  <c r="E408" i="33"/>
  <c r="E409" i="33"/>
  <c r="E410" i="33"/>
  <c r="E411" i="33"/>
  <c r="E6378" i="33"/>
  <c r="E412" i="33"/>
  <c r="E378" i="33"/>
  <c r="E379" i="33"/>
  <c r="E380" i="33"/>
  <c r="E381" i="33"/>
  <c r="E382" i="33"/>
  <c r="E383" i="33"/>
  <c r="E384" i="33"/>
  <c r="E385" i="33"/>
  <c r="E386" i="33"/>
  <c r="E387" i="33"/>
  <c r="E388" i="33"/>
  <c r="E389" i="33"/>
  <c r="E390" i="33"/>
  <c r="E391" i="33"/>
  <c r="E392" i="33"/>
  <c r="E393" i="33"/>
  <c r="E394" i="33"/>
  <c r="E395" i="33"/>
  <c r="E396" i="33"/>
  <c r="E397" i="33"/>
  <c r="E398" i="33"/>
  <c r="E4669" i="33"/>
  <c r="E4670" i="33"/>
  <c r="E4671" i="33"/>
  <c r="E4672" i="33"/>
  <c r="E4673" i="33"/>
  <c r="E4674" i="33"/>
  <c r="E399" i="33"/>
  <c r="E400" i="33"/>
  <c r="E348" i="33"/>
  <c r="E404" i="33"/>
  <c r="E405" i="33"/>
  <c r="E406" i="33"/>
  <c r="E6381" i="33"/>
  <c r="E407" i="33"/>
  <c r="E4907" i="33"/>
  <c r="E4908" i="33"/>
  <c r="E2091" i="33"/>
  <c r="E6269" i="33"/>
  <c r="E5244" i="33"/>
  <c r="E5245" i="33"/>
  <c r="E2094" i="33"/>
  <c r="E6274" i="33"/>
  <c r="E2095" i="33"/>
  <c r="E5246" i="33"/>
  <c r="E5247" i="33"/>
  <c r="E2092" i="33"/>
  <c r="E6276" i="33"/>
  <c r="E2093" i="33"/>
  <c r="E2828" i="33"/>
  <c r="E5890" i="33"/>
  <c r="E1903" i="33"/>
  <c r="E1498" i="33"/>
  <c r="E3837" i="33"/>
  <c r="E3891" i="33"/>
  <c r="E5712" i="33"/>
  <c r="E5713" i="33"/>
  <c r="E5714" i="33"/>
  <c r="E5715" i="33"/>
  <c r="E5707" i="33"/>
  <c r="E5708" i="33"/>
  <c r="E5709" i="33"/>
  <c r="E5710" i="33"/>
  <c r="E5711" i="33"/>
  <c r="E6453" i="33"/>
  <c r="E3233" i="33"/>
  <c r="E3234" i="33"/>
  <c r="E3235" i="33"/>
  <c r="E5615" i="33"/>
  <c r="E3236" i="33"/>
  <c r="E3237" i="33"/>
  <c r="E3238" i="33"/>
  <c r="E3239" i="33"/>
  <c r="E3240" i="33"/>
  <c r="E5616" i="33"/>
  <c r="E3241" i="33"/>
  <c r="E3242" i="33"/>
  <c r="E3243" i="33"/>
  <c r="E3244" i="33"/>
  <c r="E3245" i="33"/>
  <c r="E5617" i="33"/>
  <c r="E3246" i="33"/>
  <c r="E3247" i="33"/>
  <c r="E3248" i="33"/>
  <c r="E3249" i="33"/>
  <c r="E3250" i="33"/>
  <c r="E5618" i="33"/>
  <c r="E3251" i="33"/>
  <c r="E3252" i="33"/>
  <c r="E3253" i="33"/>
  <c r="E3254" i="33"/>
  <c r="E3255" i="33"/>
  <c r="E5619" i="33"/>
  <c r="E3256" i="33"/>
  <c r="E3257" i="33"/>
  <c r="E3258" i="33"/>
  <c r="E3259" i="33"/>
  <c r="E5620" i="33"/>
  <c r="E3260" i="33"/>
  <c r="E3261" i="33"/>
  <c r="E3262" i="33"/>
  <c r="E3263" i="33"/>
  <c r="E5621" i="33"/>
  <c r="E3264" i="33"/>
  <c r="E3265" i="33"/>
  <c r="E3266" i="33"/>
  <c r="E3267" i="33"/>
  <c r="E5622" i="33"/>
  <c r="E3268" i="33"/>
  <c r="E3269" i="33"/>
  <c r="E3270" i="33"/>
  <c r="E3271" i="33"/>
  <c r="E5623" i="33"/>
  <c r="E3272" i="33"/>
  <c r="E3273" i="33"/>
  <c r="E3274" i="33"/>
  <c r="E3275" i="33"/>
  <c r="E3276" i="33"/>
  <c r="E5624" i="33"/>
  <c r="E3277" i="33"/>
  <c r="E3278" i="33"/>
  <c r="E3279" i="33"/>
  <c r="E3280" i="33"/>
  <c r="E3281" i="33"/>
  <c r="E5625" i="33"/>
  <c r="E3282" i="33"/>
  <c r="E3283" i="33"/>
  <c r="E3756" i="33"/>
  <c r="E921" i="33"/>
  <c r="E3523" i="33"/>
  <c r="E324" i="33"/>
  <c r="E3509" i="33"/>
  <c r="E325" i="33"/>
  <c r="E326" i="33"/>
  <c r="E3510" i="33"/>
  <c r="E6604" i="33"/>
  <c r="E5702" i="33"/>
  <c r="E5703" i="33"/>
  <c r="E3511" i="33"/>
  <c r="E5704" i="33"/>
  <c r="E5705" i="33"/>
  <c r="E3512" i="33"/>
  <c r="E3513" i="33"/>
  <c r="E3514" i="33"/>
  <c r="E3515" i="33"/>
  <c r="E3516" i="33"/>
  <c r="E3517" i="33"/>
  <c r="E3518" i="33"/>
  <c r="E5696" i="33"/>
  <c r="E5697" i="33"/>
  <c r="E5698" i="33"/>
  <c r="E5699" i="33"/>
  <c r="E5700" i="33"/>
  <c r="E5701" i="33"/>
  <c r="E3519" i="33"/>
  <c r="E3520" i="33"/>
  <c r="E3521" i="33"/>
  <c r="E3522" i="33"/>
  <c r="E3200" i="33"/>
  <c r="E3201" i="33"/>
  <c r="E3202" i="33"/>
  <c r="E3203" i="33"/>
  <c r="E3204" i="33"/>
  <c r="E3205" i="33"/>
  <c r="E3206" i="33"/>
  <c r="E3207" i="33"/>
  <c r="E3208" i="33"/>
  <c r="E3209" i="33"/>
  <c r="E3210" i="33"/>
  <c r="E3211" i="33"/>
  <c r="E3212" i="33"/>
  <c r="E3213" i="33"/>
  <c r="E3214" i="33"/>
  <c r="E3215" i="33"/>
  <c r="E3216" i="33"/>
  <c r="E3217" i="33"/>
  <c r="E3218" i="33"/>
  <c r="E3219" i="33"/>
  <c r="E3220" i="33"/>
  <c r="E3221" i="33"/>
  <c r="E3222" i="33"/>
  <c r="E3223" i="33"/>
  <c r="E3224" i="33"/>
  <c r="E3225" i="33"/>
  <c r="E3226" i="33"/>
  <c r="E3227" i="33"/>
  <c r="E3228" i="33"/>
  <c r="E3229" i="33"/>
  <c r="E3230" i="33"/>
  <c r="E3231" i="33"/>
  <c r="E3232" i="33"/>
  <c r="E5606" i="33"/>
  <c r="E5607" i="33"/>
  <c r="E5608" i="33"/>
  <c r="E5609" i="33"/>
  <c r="E5610" i="33"/>
  <c r="E5611" i="33"/>
  <c r="E5612" i="33"/>
  <c r="E5613" i="33"/>
  <c r="E5614" i="33"/>
  <c r="E3187" i="33"/>
  <c r="E3189" i="33"/>
  <c r="E3191" i="33"/>
  <c r="E3193" i="33"/>
  <c r="E3195" i="33"/>
  <c r="E3197" i="33"/>
  <c r="E3199" i="33"/>
  <c r="E3363" i="33"/>
  <c r="E3346" i="33"/>
  <c r="E3505" i="33"/>
  <c r="E3506" i="33"/>
  <c r="E3507" i="33"/>
  <c r="E3508" i="33"/>
  <c r="E3186" i="33"/>
  <c r="E3188" i="33"/>
  <c r="E3190" i="33"/>
  <c r="E3192" i="33"/>
  <c r="E3194" i="33"/>
  <c r="E3196" i="33"/>
  <c r="E3198" i="33"/>
  <c r="E3345" i="33"/>
  <c r="E3349" i="33"/>
  <c r="E3350" i="33"/>
  <c r="E3351" i="33"/>
  <c r="E3352" i="33"/>
  <c r="E3353" i="33"/>
  <c r="E3354" i="33"/>
  <c r="E3355" i="33"/>
  <c r="E3356" i="33"/>
  <c r="E3357" i="33"/>
  <c r="E3358" i="33"/>
  <c r="E3359" i="33"/>
  <c r="E3360" i="33"/>
  <c r="E3361" i="33"/>
  <c r="E3362" i="33"/>
  <c r="E3364" i="33"/>
  <c r="E5641" i="33"/>
  <c r="E5643" i="33"/>
  <c r="E5644" i="33"/>
  <c r="E3348" i="33"/>
  <c r="E5598" i="33"/>
  <c r="E5599" i="33"/>
  <c r="E5600" i="33"/>
  <c r="E5601" i="33"/>
  <c r="E5602" i="33"/>
  <c r="E5604" i="33"/>
  <c r="E5605" i="33"/>
  <c r="E5716" i="33"/>
  <c r="E5717" i="33"/>
  <c r="E5718" i="33"/>
  <c r="E5719" i="33"/>
  <c r="E5642" i="33"/>
  <c r="E5776" i="33"/>
  <c r="E5777" i="33"/>
  <c r="E5778" i="33"/>
  <c r="E5743" i="33"/>
  <c r="E5742" i="33"/>
  <c r="E5748" i="33"/>
  <c r="E3924" i="33"/>
  <c r="E1368" i="33"/>
  <c r="E1369" i="33"/>
  <c r="E1370" i="33"/>
  <c r="E1371" i="33"/>
  <c r="E1372" i="33"/>
  <c r="E1373" i="33"/>
  <c r="E5768" i="33"/>
  <c r="E6479" i="33"/>
  <c r="E6480" i="33"/>
  <c r="E6481" i="33"/>
  <c r="E1875" i="33"/>
  <c r="E1876" i="33"/>
  <c r="E6123" i="33"/>
  <c r="E42" i="33"/>
  <c r="E43" i="33"/>
  <c r="E44" i="33"/>
  <c r="E4601" i="33"/>
  <c r="E4602" i="33"/>
  <c r="E4603" i="33"/>
  <c r="E4604" i="33"/>
  <c r="E4605" i="33"/>
  <c r="E4606" i="33"/>
  <c r="E4607" i="33"/>
  <c r="E45" i="33"/>
  <c r="E46" i="33"/>
  <c r="E47" i="33"/>
  <c r="E48" i="33"/>
  <c r="E4608" i="33"/>
  <c r="E4609" i="33"/>
  <c r="E4610" i="33"/>
  <c r="E4611" i="33"/>
  <c r="E4612" i="33"/>
  <c r="E49" i="33"/>
  <c r="E50" i="33"/>
  <c r="E51" i="33"/>
  <c r="E52" i="33"/>
  <c r="E4613" i="33"/>
  <c r="E53" i="33"/>
  <c r="E54" i="33"/>
  <c r="E55" i="33"/>
  <c r="E56" i="33"/>
  <c r="E4614" i="33"/>
  <c r="E4615" i="33"/>
  <c r="E4616" i="33"/>
  <c r="E4617" i="33"/>
  <c r="E57" i="33"/>
  <c r="E58" i="33"/>
  <c r="E59" i="33"/>
  <c r="E60" i="33"/>
  <c r="E4618" i="33"/>
  <c r="E61" i="33"/>
  <c r="E3551" i="33"/>
  <c r="E62" i="33"/>
  <c r="E63" i="33"/>
  <c r="E64" i="33"/>
  <c r="E65" i="33"/>
  <c r="E66" i="33"/>
  <c r="E67" i="33"/>
  <c r="E68" i="33"/>
  <c r="E69" i="33"/>
  <c r="E70" i="33"/>
  <c r="E71" i="33"/>
  <c r="E72" i="33"/>
  <c r="E73" i="33"/>
  <c r="E74" i="33"/>
  <c r="E75" i="33"/>
  <c r="E76" i="33"/>
  <c r="E4619" i="33"/>
  <c r="E4620" i="33"/>
  <c r="E4621" i="33"/>
  <c r="E4622" i="33"/>
  <c r="E4623" i="33"/>
  <c r="E77" i="33"/>
  <c r="E78" i="33"/>
  <c r="E79" i="33"/>
  <c r="E80" i="33"/>
  <c r="E81" i="33"/>
  <c r="E82" i="33"/>
  <c r="E83" i="33"/>
  <c r="E84" i="33"/>
  <c r="E85" i="33"/>
  <c r="E86" i="33"/>
  <c r="E87" i="33"/>
  <c r="E88" i="33"/>
  <c r="E89" i="33"/>
  <c r="E90" i="33"/>
  <c r="E91" i="33"/>
  <c r="E92" i="33"/>
  <c r="E93" i="33"/>
  <c r="E94" i="33"/>
  <c r="E95" i="33"/>
  <c r="E96" i="33"/>
  <c r="E97" i="33"/>
  <c r="E98" i="33"/>
  <c r="E99" i="33"/>
  <c r="E100" i="33"/>
  <c r="E101" i="33"/>
  <c r="E102" i="33"/>
  <c r="E103" i="33"/>
  <c r="E104" i="33"/>
  <c r="E105" i="33"/>
  <c r="E106" i="33"/>
  <c r="E107" i="33"/>
  <c r="E108" i="33"/>
  <c r="E109" i="33"/>
  <c r="E110" i="33"/>
  <c r="E111" i="33"/>
  <c r="E112" i="33"/>
  <c r="E113" i="33"/>
  <c r="E114" i="33"/>
  <c r="E116" i="33"/>
  <c r="E117" i="33"/>
  <c r="E118" i="33"/>
  <c r="E6563" i="33"/>
  <c r="E6564" i="33"/>
  <c r="E6578" i="33"/>
  <c r="E6594" i="33"/>
  <c r="E6595" i="33"/>
  <c r="E6600" i="33"/>
  <c r="E1721" i="33"/>
  <c r="E1263" i="33"/>
  <c r="E2203" i="33"/>
  <c r="E1349" i="33"/>
  <c r="E4159" i="33"/>
  <c r="E2072" i="33"/>
  <c r="E2186" i="33"/>
  <c r="E2073" i="33"/>
  <c r="E2187" i="33"/>
  <c r="E6136" i="33"/>
  <c r="E5210" i="33"/>
  <c r="E2074" i="33"/>
  <c r="E5211" i="33"/>
  <c r="E2075" i="33"/>
  <c r="E5212" i="33"/>
  <c r="E6144" i="33"/>
  <c r="E5250" i="33"/>
  <c r="E5213" i="33"/>
  <c r="E2076" i="33"/>
  <c r="E2077" i="33"/>
  <c r="E6142" i="33"/>
  <c r="E5251" i="33"/>
  <c r="E2078" i="33"/>
  <c r="E6139" i="33"/>
  <c r="E5252" i="33"/>
  <c r="E2079" i="33"/>
  <c r="E6143" i="33"/>
  <c r="E2080" i="33"/>
  <c r="E2081" i="33"/>
  <c r="E6138" i="33"/>
  <c r="E2082" i="33"/>
  <c r="E2083" i="33"/>
  <c r="E6145" i="33"/>
  <c r="E2084" i="33"/>
  <c r="E2085" i="33"/>
  <c r="E6140" i="33"/>
  <c r="E2086" i="33"/>
  <c r="E2087" i="33"/>
  <c r="E3541" i="33"/>
  <c r="E6137" i="33"/>
  <c r="E2088" i="33"/>
  <c r="E2089" i="33"/>
  <c r="E2090" i="33"/>
  <c r="E5214" i="33"/>
  <c r="E5215" i="33"/>
  <c r="E5216" i="33"/>
  <c r="E2583" i="33"/>
  <c r="E2320" i="33"/>
  <c r="E2321" i="33"/>
  <c r="E2322" i="33"/>
  <c r="E5336" i="33"/>
  <c r="E6189" i="33"/>
  <c r="E2806" i="33"/>
  <c r="E3153" i="33"/>
  <c r="E3152" i="33"/>
  <c r="E3150" i="33"/>
  <c r="E3151" i="33"/>
  <c r="E5580" i="33"/>
  <c r="E1176" i="33"/>
  <c r="E1177" i="33"/>
  <c r="E1178" i="33"/>
  <c r="E1179" i="33"/>
  <c r="E1180" i="33"/>
  <c r="E1181" i="33"/>
  <c r="E1182" i="33"/>
  <c r="E1183" i="33"/>
  <c r="E1184" i="33"/>
  <c r="E1185" i="33"/>
  <c r="E1186" i="33"/>
  <c r="E1187" i="33"/>
  <c r="E1188" i="33"/>
  <c r="E1189" i="33"/>
  <c r="E4836" i="33"/>
  <c r="E1190" i="33"/>
  <c r="E1191" i="33"/>
  <c r="E1192" i="33"/>
  <c r="E1193" i="33"/>
  <c r="E4837" i="33"/>
  <c r="E1194" i="33"/>
  <c r="E1195" i="33"/>
  <c r="E1196" i="33"/>
  <c r="E4838" i="33"/>
  <c r="E1197" i="33"/>
  <c r="E1198" i="33"/>
  <c r="E1199" i="33"/>
  <c r="E1200" i="33"/>
  <c r="E1201" i="33"/>
  <c r="E4839" i="33"/>
  <c r="E4840" i="33"/>
  <c r="E1202" i="33"/>
  <c r="E1203" i="33"/>
  <c r="E1204" i="33"/>
  <c r="E1205" i="33"/>
  <c r="E1206" i="33"/>
  <c r="E1207" i="33"/>
  <c r="E1208" i="33"/>
  <c r="E1209" i="33"/>
  <c r="E1210" i="33"/>
  <c r="E1211" i="33"/>
  <c r="E1212" i="33"/>
  <c r="E1213" i="33"/>
  <c r="E3" i="33"/>
  <c r="E1214" i="33"/>
  <c r="E1215" i="33"/>
  <c r="E1216" i="33"/>
  <c r="E1217" i="33"/>
  <c r="E1218" i="33"/>
  <c r="E1219" i="33"/>
  <c r="E1220" i="33"/>
  <c r="E1221" i="33"/>
  <c r="E1222" i="33"/>
  <c r="E4934" i="33"/>
  <c r="E4933" i="33"/>
  <c r="E6251" i="33"/>
  <c r="E6252" i="33"/>
  <c r="E6253" i="33"/>
  <c r="E3873" i="33"/>
  <c r="E930" i="33"/>
  <c r="E6049" i="33"/>
  <c r="E6121" i="33"/>
  <c r="E5720" i="33"/>
  <c r="E3867" i="33"/>
  <c r="E3868" i="33"/>
  <c r="E4721" i="33"/>
  <c r="E4722" i="33"/>
  <c r="E4723" i="33"/>
  <c r="E4724" i="33"/>
  <c r="E4725" i="33"/>
  <c r="E4726" i="33"/>
  <c r="E4727" i="33"/>
  <c r="E5310" i="33"/>
  <c r="E5311" i="33"/>
  <c r="E6187" i="33"/>
  <c r="E1442" i="33"/>
  <c r="E2306" i="33"/>
  <c r="E4973" i="33"/>
  <c r="E4974" i="33"/>
  <c r="E2102" i="33"/>
  <c r="E444" i="33"/>
  <c r="E445" i="33"/>
  <c r="E446" i="33"/>
  <c r="E447" i="33"/>
  <c r="E4276" i="33"/>
  <c r="E4905" i="33"/>
  <c r="E448" i="33"/>
  <c r="E449" i="33"/>
  <c r="E450" i="33"/>
  <c r="E451" i="33"/>
  <c r="E452" i="33"/>
  <c r="E453" i="33"/>
  <c r="E454" i="33"/>
  <c r="E4646" i="33"/>
  <c r="E455" i="33"/>
  <c r="E4647" i="33"/>
  <c r="E456" i="33"/>
  <c r="E457" i="33"/>
  <c r="E458" i="33"/>
  <c r="E4648" i="33"/>
  <c r="E4649" i="33"/>
  <c r="E4650" i="33"/>
  <c r="E4909" i="33"/>
  <c r="E4651" i="33"/>
  <c r="E4652" i="33"/>
  <c r="E459" i="33"/>
  <c r="E460" i="33"/>
  <c r="E4653" i="33"/>
  <c r="E461" i="33"/>
  <c r="E462" i="33"/>
  <c r="E463" i="33"/>
  <c r="E464" i="33"/>
  <c r="E465" i="33"/>
  <c r="E466" i="33"/>
  <c r="E6369" i="33"/>
  <c r="E467" i="33"/>
  <c r="E468" i="33"/>
  <c r="E469" i="33"/>
  <c r="E470" i="33"/>
  <c r="E471" i="33"/>
  <c r="E6375" i="33"/>
  <c r="E472" i="33"/>
  <c r="E473" i="33"/>
  <c r="E474" i="33"/>
  <c r="E475" i="33"/>
  <c r="E476" i="33"/>
  <c r="E4654" i="33"/>
  <c r="E4910" i="33"/>
  <c r="E4655" i="33"/>
  <c r="E477" i="33"/>
  <c r="E4656" i="33"/>
  <c r="E478" i="33"/>
  <c r="E479" i="33"/>
  <c r="E480" i="33"/>
  <c r="E481" i="33"/>
  <c r="E482" i="33"/>
  <c r="E483" i="33"/>
  <c r="E6376" i="33"/>
  <c r="E484" i="33"/>
  <c r="E485" i="33"/>
  <c r="E486" i="33"/>
  <c r="E487" i="33"/>
  <c r="E488" i="33"/>
  <c r="E489" i="33"/>
  <c r="E6377" i="33"/>
  <c r="E490" i="33"/>
  <c r="E491" i="33"/>
  <c r="E4906" i="33"/>
  <c r="E492" i="33"/>
  <c r="E493" i="33"/>
  <c r="E494" i="33"/>
  <c r="E495" i="33"/>
  <c r="E496" i="33"/>
  <c r="E497" i="33"/>
  <c r="E498" i="33"/>
  <c r="E499" i="33"/>
  <c r="E500" i="33"/>
  <c r="E501" i="33"/>
  <c r="E502" i="33"/>
  <c r="E503" i="33"/>
  <c r="E504" i="33"/>
  <c r="E505" i="33"/>
  <c r="E506" i="33"/>
  <c r="E507" i="33"/>
  <c r="E6078" i="33"/>
  <c r="E6077" i="33"/>
  <c r="E6100" i="33"/>
  <c r="E1882" i="33"/>
  <c r="E6132" i="33"/>
  <c r="E5162" i="33"/>
  <c r="E5163" i="33"/>
  <c r="E2789" i="33"/>
  <c r="E2790" i="33"/>
  <c r="E2791" i="33"/>
  <c r="E2984" i="33"/>
  <c r="E2985" i="33"/>
  <c r="E2986" i="33"/>
  <c r="E2987" i="33"/>
  <c r="E2988" i="33"/>
  <c r="E2989" i="33"/>
  <c r="E2990" i="33"/>
  <c r="E2991" i="33"/>
  <c r="E2992" i="33"/>
  <c r="E2993" i="33"/>
  <c r="E2805" i="33"/>
  <c r="E2843" i="33"/>
  <c r="E2844" i="33"/>
  <c r="E2829" i="33"/>
  <c r="E2830" i="33"/>
  <c r="E6291" i="33"/>
  <c r="E5474" i="33"/>
  <c r="E2831" i="33"/>
  <c r="E2832" i="33"/>
  <c r="E6293" i="33"/>
  <c r="E5475" i="33"/>
  <c r="E2833" i="33"/>
  <c r="E2834" i="33"/>
  <c r="E6292" i="33"/>
  <c r="E5476" i="33"/>
  <c r="E2835" i="33"/>
  <c r="E2836" i="33"/>
  <c r="E6296" i="33"/>
  <c r="E5477" i="33"/>
  <c r="E2837" i="33"/>
  <c r="E2838" i="33"/>
  <c r="E6294" i="33"/>
  <c r="E5478" i="33"/>
  <c r="E2839" i="33"/>
  <c r="E6295" i="33"/>
  <c r="E5479" i="33"/>
  <c r="E2840" i="33"/>
  <c r="E6297" i="33"/>
  <c r="E5480" i="33"/>
  <c r="E2841" i="33"/>
  <c r="E2842" i="33"/>
  <c r="E2809" i="33"/>
  <c r="E2810" i="33"/>
  <c r="E3524" i="33"/>
  <c r="E3525" i="33"/>
  <c r="E3526" i="33"/>
  <c r="E3154" i="33"/>
  <c r="E3155" i="33"/>
  <c r="E3156" i="33"/>
  <c r="E5882" i="33"/>
  <c r="E5603" i="33"/>
  <c r="E3157" i="33"/>
  <c r="E593" i="33"/>
  <c r="E594" i="33"/>
  <c r="E595" i="33"/>
  <c r="E4911" i="33"/>
  <c r="E4912" i="33"/>
  <c r="E4913" i="33"/>
  <c r="E596" i="33"/>
  <c r="E597" i="33"/>
  <c r="E598" i="33"/>
  <c r="E599" i="33"/>
  <c r="E4691" i="33"/>
  <c r="E600" i="33"/>
  <c r="E601" i="33"/>
  <c r="E602" i="33"/>
  <c r="E603" i="33"/>
  <c r="E604" i="33"/>
  <c r="E605" i="33"/>
  <c r="E606" i="33"/>
  <c r="E607" i="33"/>
  <c r="E4692" i="33"/>
  <c r="E4693" i="33"/>
  <c r="E4694" i="33"/>
  <c r="E4695" i="33"/>
  <c r="E4696" i="33"/>
  <c r="E608" i="33"/>
  <c r="E609" i="33"/>
  <c r="E4697" i="33"/>
  <c r="E610" i="33"/>
  <c r="E611" i="33"/>
  <c r="E612" i="33"/>
  <c r="E613" i="33"/>
  <c r="E614" i="33"/>
  <c r="E615" i="33"/>
  <c r="E6394" i="33"/>
  <c r="E616" i="33"/>
  <c r="E617" i="33"/>
  <c r="E618" i="33"/>
  <c r="E619" i="33"/>
  <c r="E620" i="33"/>
  <c r="E6395" i="33"/>
  <c r="E621" i="33"/>
  <c r="E622" i="33"/>
  <c r="E623" i="33"/>
  <c r="E624" i="33"/>
  <c r="E625" i="33"/>
  <c r="E4698" i="33"/>
  <c r="E626" i="33"/>
  <c r="E4699" i="33"/>
  <c r="E4700" i="33"/>
  <c r="E4701" i="33"/>
  <c r="E4702" i="33"/>
  <c r="E627" i="33"/>
  <c r="E4703" i="33"/>
  <c r="E628" i="33"/>
  <c r="E629" i="33"/>
  <c r="E630" i="33"/>
  <c r="E6396" i="33"/>
  <c r="E631" i="33"/>
  <c r="E632" i="33"/>
  <c r="E633" i="33"/>
  <c r="E634" i="33"/>
  <c r="E635" i="33"/>
  <c r="E636" i="33"/>
  <c r="E6397" i="33"/>
  <c r="E637" i="33"/>
  <c r="E638" i="33"/>
  <c r="E639" i="33"/>
  <c r="E640" i="33"/>
  <c r="E641" i="33"/>
  <c r="E642" i="33"/>
  <c r="E643" i="33"/>
  <c r="E644" i="33"/>
  <c r="E645" i="33"/>
  <c r="E646" i="33"/>
  <c r="E647" i="33"/>
  <c r="E648" i="33"/>
  <c r="E649" i="33"/>
  <c r="E650" i="33"/>
  <c r="E651" i="33"/>
  <c r="E652" i="33"/>
  <c r="E653" i="33"/>
  <c r="E1344" i="33"/>
  <c r="E1345" i="33"/>
  <c r="E1346" i="33"/>
  <c r="E6285" i="33"/>
  <c r="E6286" i="33"/>
  <c r="E6287" i="33"/>
  <c r="E3132" i="33"/>
  <c r="E3133" i="33"/>
  <c r="E3145" i="33"/>
  <c r="E4953" i="33"/>
  <c r="E6122" i="33"/>
  <c r="E2653" i="33"/>
  <c r="E5509" i="33"/>
  <c r="E6289" i="33"/>
  <c r="E2654" i="33"/>
  <c r="E5510" i="33"/>
  <c r="E6290" i="33"/>
  <c r="E541" i="33"/>
  <c r="E542" i="33"/>
  <c r="E543" i="33"/>
  <c r="E4747" i="33"/>
  <c r="E544" i="33"/>
  <c r="E545" i="33"/>
  <c r="E3704" i="33"/>
  <c r="E4645" i="33"/>
  <c r="E293" i="33"/>
  <c r="E294" i="33"/>
  <c r="E296" i="33"/>
  <c r="E4894" i="33"/>
  <c r="E4895" i="33"/>
  <c r="E4896" i="33"/>
  <c r="E297" i="33"/>
  <c r="E298" i="33"/>
  <c r="E299" i="33"/>
  <c r="E300" i="33"/>
  <c r="E4624" i="33"/>
  <c r="E301" i="33"/>
  <c r="E302" i="33"/>
  <c r="E303" i="33"/>
  <c r="E304" i="33"/>
  <c r="E4625" i="33"/>
  <c r="E305" i="33"/>
  <c r="E4626" i="33"/>
  <c r="E306" i="33"/>
  <c r="E307" i="33"/>
  <c r="E308" i="33"/>
  <c r="E309" i="33"/>
  <c r="E310" i="33"/>
  <c r="E311" i="33"/>
  <c r="E312" i="33"/>
  <c r="E4627" i="33"/>
  <c r="E4628" i="33"/>
  <c r="E4629" i="33"/>
  <c r="E4630" i="33"/>
  <c r="E4631" i="33"/>
  <c r="E4632" i="33"/>
  <c r="E4633" i="33"/>
  <c r="E4635" i="33"/>
  <c r="E313" i="33"/>
  <c r="E314" i="33"/>
  <c r="E315" i="33"/>
  <c r="E316" i="33"/>
  <c r="E317" i="33"/>
  <c r="E318" i="33"/>
  <c r="E319" i="33"/>
  <c r="E320" i="33"/>
  <c r="E321" i="33"/>
  <c r="E322" i="33"/>
  <c r="E323" i="33"/>
  <c r="E1109" i="33"/>
  <c r="E1110" i="33"/>
  <c r="E1111" i="33"/>
  <c r="E1112" i="33"/>
  <c r="E3572" i="33"/>
  <c r="E3597" i="33"/>
  <c r="E1113" i="33"/>
  <c r="E1114" i="33"/>
  <c r="E1115" i="33"/>
  <c r="E4761" i="33"/>
  <c r="E1116" i="33"/>
  <c r="E1117" i="33"/>
  <c r="E1118" i="33"/>
  <c r="E1119" i="33"/>
  <c r="E1120" i="33"/>
  <c r="E1121" i="33"/>
  <c r="E4762" i="33"/>
  <c r="E4763" i="33"/>
  <c r="E1122" i="33"/>
  <c r="E4764" i="33"/>
  <c r="E4765" i="33"/>
  <c r="E4766" i="33"/>
  <c r="E1123" i="33"/>
  <c r="E1124" i="33"/>
  <c r="E4767" i="33"/>
  <c r="E1125" i="33"/>
  <c r="E1126" i="33"/>
  <c r="E1127" i="33"/>
  <c r="E1128" i="33"/>
  <c r="E4768" i="33"/>
  <c r="E1129" i="33"/>
  <c r="E1130" i="33"/>
  <c r="E1131" i="33"/>
  <c r="E1132" i="33"/>
  <c r="E1133" i="33"/>
  <c r="E1134" i="33"/>
  <c r="E1135" i="33"/>
  <c r="E1136" i="33"/>
  <c r="E1137" i="33"/>
  <c r="E1138" i="33"/>
  <c r="E1139" i="33"/>
  <c r="E1140" i="33"/>
  <c r="E1141" i="33"/>
  <c r="E1142" i="33"/>
  <c r="E1143" i="33"/>
  <c r="E1144" i="33"/>
  <c r="E1145" i="33"/>
  <c r="E1146" i="33"/>
  <c r="E1147" i="33"/>
  <c r="E1148" i="33"/>
  <c r="E6413" i="33"/>
  <c r="E2318" i="33"/>
  <c r="E2319" i="33"/>
  <c r="E576" i="33"/>
  <c r="E4757" i="33"/>
  <c r="E577" i="33"/>
  <c r="E578" i="33"/>
  <c r="E4758" i="33"/>
  <c r="E579" i="33"/>
  <c r="E580" i="33"/>
  <c r="E581" i="33"/>
  <c r="E582" i="33"/>
  <c r="E583" i="33"/>
  <c r="E6402" i="33"/>
  <c r="E584" i="33"/>
  <c r="E585" i="33"/>
  <c r="E586" i="33"/>
  <c r="E587" i="33"/>
  <c r="E588" i="33"/>
  <c r="E589" i="33"/>
  <c r="E590" i="33"/>
  <c r="E591" i="33"/>
  <c r="E592" i="33"/>
  <c r="E6119" i="33"/>
  <c r="E2584" i="33"/>
  <c r="E3347" i="33"/>
  <c r="E2849" i="33"/>
  <c r="E2850" i="33"/>
  <c r="E2851" i="33"/>
  <c r="E3628" i="33"/>
  <c r="E6533" i="33"/>
  <c r="E6530" i="33"/>
  <c r="E6531" i="33"/>
  <c r="E3629" i="33"/>
  <c r="E3630" i="33"/>
  <c r="E6534" i="33"/>
  <c r="E6532" i="33"/>
  <c r="E2852" i="33"/>
  <c r="E2853" i="33"/>
  <c r="E2854" i="33"/>
  <c r="E2855" i="33"/>
  <c r="E5482" i="33"/>
  <c r="E6305" i="33"/>
  <c r="E2856" i="33"/>
  <c r="E5483" i="33"/>
  <c r="E6304" i="33"/>
  <c r="E2857" i="33"/>
  <c r="E5484" i="33"/>
  <c r="E6303" i="33"/>
  <c r="E2858" i="33"/>
  <c r="E5485" i="33"/>
  <c r="E6301" i="33"/>
  <c r="E2859" i="33"/>
  <c r="E5486" i="33"/>
  <c r="E6314" i="33"/>
  <c r="E2860" i="33"/>
  <c r="E2861" i="33"/>
  <c r="E5487" i="33"/>
  <c r="E6310" i="33"/>
  <c r="E2862" i="33"/>
  <c r="E2863" i="33"/>
  <c r="E5488" i="33"/>
  <c r="E6311" i="33"/>
  <c r="E2864" i="33"/>
  <c r="E2865" i="33"/>
  <c r="E5489" i="33"/>
  <c r="E6302" i="33"/>
  <c r="E2866" i="33"/>
  <c r="E2867" i="33"/>
  <c r="E5490" i="33"/>
  <c r="E6312" i="33"/>
  <c r="E2868" i="33"/>
  <c r="E2869" i="33"/>
  <c r="E5491" i="33"/>
  <c r="E6317" i="33"/>
  <c r="E2870" i="33"/>
  <c r="E2871" i="33"/>
  <c r="E5492" i="33"/>
  <c r="E6318" i="33"/>
  <c r="E2872" i="33"/>
  <c r="E2873" i="33"/>
  <c r="E5493" i="33"/>
  <c r="E6307" i="33"/>
  <c r="E2874" i="33"/>
  <c r="E2875" i="33"/>
  <c r="E5494" i="33"/>
  <c r="E6316" i="33"/>
  <c r="E2876" i="33"/>
  <c r="E2877" i="33"/>
  <c r="E5495" i="33"/>
  <c r="E6326" i="33"/>
  <c r="E2878" i="33"/>
  <c r="E2879" i="33"/>
  <c r="E2880" i="33"/>
  <c r="E2881" i="33"/>
  <c r="E2882" i="33"/>
  <c r="E5496" i="33"/>
  <c r="E2883" i="33"/>
  <c r="E2884" i="33"/>
  <c r="E2885" i="33"/>
  <c r="E2886" i="33"/>
  <c r="E2887" i="33"/>
  <c r="E2888" i="33"/>
  <c r="E2889" i="33"/>
  <c r="E2890" i="33"/>
  <c r="E2891" i="33"/>
  <c r="E2892" i="33"/>
  <c r="E2893" i="33"/>
  <c r="E6535" i="33"/>
  <c r="E3710" i="33"/>
  <c r="E3706" i="33"/>
  <c r="E4047" i="33"/>
  <c r="E5069" i="33"/>
  <c r="E3711" i="33"/>
  <c r="E3712" i="33"/>
  <c r="E3713" i="33"/>
  <c r="E3714" i="33"/>
  <c r="E3715" i="33"/>
  <c r="E3716" i="33"/>
  <c r="E3717" i="33"/>
  <c r="E3732" i="33"/>
  <c r="E3718" i="33"/>
  <c r="E3719" i="33"/>
  <c r="E1764" i="33"/>
  <c r="E3720" i="33"/>
  <c r="E3721" i="33"/>
  <c r="E3722" i="33"/>
  <c r="E3723" i="33"/>
  <c r="E3724" i="33"/>
  <c r="E3725" i="33"/>
  <c r="E3158" i="33"/>
  <c r="E3159" i="33"/>
  <c r="E3726" i="33"/>
  <c r="E3727" i="33"/>
  <c r="E5581" i="33"/>
  <c r="E3728" i="33"/>
  <c r="E6322" i="33"/>
  <c r="E3729" i="33"/>
  <c r="E3730" i="33"/>
  <c r="E3731" i="33"/>
  <c r="E1722" i="33"/>
  <c r="E1723" i="33"/>
  <c r="E1724" i="33"/>
  <c r="N2" i="33" a="1"/>
  <c r="N2" i="33" s="1"/>
  <c r="I202" i="33"/>
  <c r="I317" i="33"/>
  <c r="I561" i="33"/>
  <c r="I3" i="33"/>
  <c r="I4" i="33"/>
  <c r="I1158" i="33"/>
  <c r="I1363" i="33"/>
  <c r="I1174" i="33"/>
  <c r="I110" i="33"/>
  <c r="I1263" i="33"/>
  <c r="I651" i="33"/>
  <c r="I726" i="33"/>
  <c r="I1279" i="33"/>
  <c r="I420" i="33"/>
  <c r="I506" i="33"/>
  <c r="I1042" i="33"/>
  <c r="I703" i="33"/>
  <c r="I391" i="33"/>
  <c r="I17" i="33"/>
  <c r="I1305" i="33"/>
  <c r="I287" i="33"/>
  <c r="I1126" i="33"/>
  <c r="I1353" i="33"/>
  <c r="I1368" i="33"/>
  <c r="I433" i="33"/>
  <c r="I21" i="33"/>
  <c r="I24" i="33"/>
  <c r="I1387" i="33"/>
  <c r="I744" i="33"/>
  <c r="I552" i="33"/>
  <c r="I54" i="33"/>
  <c r="I821" i="33"/>
  <c r="I29" i="33"/>
  <c r="I226" i="33"/>
  <c r="I591" i="33"/>
  <c r="I1245" i="33"/>
  <c r="I941" i="33"/>
  <c r="I665" i="33"/>
  <c r="I752" i="33"/>
  <c r="I272" i="33"/>
  <c r="I1380" i="33"/>
  <c r="I884" i="33"/>
  <c r="I1094" i="33"/>
  <c r="I1437" i="33"/>
  <c r="I243" i="33"/>
  <c r="I1260" i="33"/>
  <c r="I1130" i="33"/>
  <c r="I998" i="33"/>
  <c r="I1040" i="33"/>
  <c r="I1021" i="33"/>
  <c r="I938" i="33"/>
  <c r="I47" i="33"/>
  <c r="I1125" i="33"/>
  <c r="I556" i="33"/>
  <c r="I575" i="33"/>
  <c r="I427" i="33"/>
  <c r="I642" i="33"/>
  <c r="I194" i="33"/>
  <c r="I1339" i="33"/>
  <c r="I946" i="33"/>
  <c r="I844" i="33"/>
  <c r="I55" i="33"/>
  <c r="I56" i="33"/>
  <c r="I551" i="33"/>
  <c r="I1153" i="33"/>
  <c r="I992" i="33"/>
  <c r="I483" i="33"/>
  <c r="I960" i="33"/>
  <c r="I1195" i="33"/>
  <c r="I1209" i="33"/>
  <c r="I536" i="33"/>
  <c r="I1444" i="33"/>
  <c r="I298" i="33"/>
  <c r="I592" i="33"/>
  <c r="I530" i="33"/>
  <c r="I1396" i="33"/>
  <c r="I1171" i="33"/>
  <c r="I881" i="33"/>
  <c r="I401" i="33"/>
  <c r="I72" i="33"/>
  <c r="I1422" i="33"/>
  <c r="I320" i="33"/>
  <c r="I580" i="33"/>
  <c r="I685" i="33"/>
  <c r="I332" i="33"/>
  <c r="I337" i="33"/>
  <c r="I707" i="33"/>
  <c r="I19" i="33"/>
  <c r="I419" i="33"/>
  <c r="I1212" i="33"/>
  <c r="I824" i="33"/>
  <c r="I768" i="33"/>
  <c r="I574" i="33"/>
  <c r="I309" i="33"/>
  <c r="I1403" i="33"/>
  <c r="I453" i="33"/>
  <c r="I65" i="33"/>
  <c r="I465" i="33"/>
  <c r="I105" i="33"/>
  <c r="I216" i="33"/>
  <c r="I1056" i="33"/>
  <c r="I1071" i="33"/>
  <c r="I896" i="33"/>
  <c r="I511" i="33"/>
  <c r="I333" i="33"/>
  <c r="I409" i="33"/>
  <c r="I97" i="33"/>
  <c r="I45" i="33"/>
  <c r="I99" i="33"/>
  <c r="I213" i="33"/>
  <c r="I444" i="33"/>
  <c r="I447" i="33"/>
  <c r="I638" i="33"/>
  <c r="I106" i="33"/>
  <c r="I323" i="33"/>
  <c r="I1079" i="33"/>
  <c r="I1256" i="33"/>
  <c r="I1154" i="33"/>
  <c r="I473" i="33"/>
  <c r="I37" i="33"/>
  <c r="I1438" i="33"/>
  <c r="I700" i="33"/>
  <c r="I43" i="33"/>
  <c r="I1370" i="33"/>
  <c r="I196" i="33"/>
  <c r="I131" i="33"/>
  <c r="I115" i="33"/>
  <c r="I825" i="33"/>
  <c r="I252" i="33"/>
  <c r="I1157" i="33"/>
  <c r="I1165" i="33"/>
  <c r="I422" i="33"/>
  <c r="I634" i="33"/>
  <c r="I973" i="33"/>
  <c r="I928" i="33"/>
  <c r="I936" i="33"/>
  <c r="I125" i="33"/>
  <c r="I340" i="33"/>
  <c r="I345" i="33"/>
  <c r="I922" i="33"/>
  <c r="I1442" i="33"/>
  <c r="I1361" i="33"/>
  <c r="I42" i="33"/>
  <c r="I1069" i="33"/>
  <c r="I469" i="33"/>
  <c r="I88" i="33"/>
  <c r="I148" i="33"/>
  <c r="I817" i="33"/>
  <c r="I856" i="33"/>
  <c r="I834" i="33"/>
  <c r="I1152" i="33"/>
  <c r="I462" i="33"/>
  <c r="I679" i="33"/>
  <c r="I829" i="33"/>
  <c r="I562" i="33"/>
  <c r="I606" i="33"/>
  <c r="I424" i="33"/>
  <c r="I594" i="33"/>
  <c r="I715" i="33"/>
  <c r="I1001" i="33"/>
  <c r="I52" i="33"/>
  <c r="I1354" i="33"/>
  <c r="I658" i="33"/>
  <c r="I696" i="33"/>
  <c r="I1058" i="33"/>
  <c r="I1160" i="33"/>
  <c r="I1138" i="33"/>
  <c r="I701" i="33"/>
  <c r="I648" i="33"/>
  <c r="I1181" i="33"/>
  <c r="I883" i="33"/>
  <c r="I158" i="33"/>
  <c r="I60" i="33"/>
  <c r="I925" i="33"/>
  <c r="I137" i="33"/>
  <c r="I1198" i="33"/>
  <c r="I1053" i="33"/>
  <c r="I796" i="33"/>
  <c r="I242" i="33"/>
  <c r="I1344" i="33"/>
  <c r="I1136" i="33"/>
  <c r="I804" i="33"/>
  <c r="I169" i="33"/>
  <c r="I1389" i="33"/>
  <c r="I994" i="33"/>
  <c r="I1034" i="33"/>
  <c r="I1220" i="33"/>
  <c r="I1236" i="33"/>
  <c r="I359" i="33"/>
  <c r="I375" i="33"/>
  <c r="I904" i="33"/>
  <c r="I147" i="33"/>
  <c r="I1204" i="33"/>
  <c r="I1215" i="33"/>
  <c r="I1143" i="33"/>
  <c r="I1314" i="33"/>
  <c r="I1128" i="33"/>
  <c r="I1083" i="33"/>
  <c r="I852" i="33"/>
  <c r="I1085" i="33"/>
  <c r="I58" i="33"/>
  <c r="I370" i="33"/>
  <c r="I1367" i="33"/>
  <c r="I151" i="33"/>
  <c r="I559" i="33"/>
  <c r="I497" i="33"/>
  <c r="I239" i="33"/>
  <c r="I111" i="33"/>
  <c r="I400" i="33"/>
  <c r="I271" i="33"/>
  <c r="I192" i="33"/>
  <c r="I246" i="33"/>
  <c r="I742" i="33"/>
  <c r="I307" i="33"/>
  <c r="I656" i="33"/>
  <c r="I662" i="33"/>
  <c r="I1237" i="33"/>
  <c r="I735" i="33"/>
  <c r="I200" i="33"/>
  <c r="I478" i="33"/>
  <c r="I1035" i="33"/>
  <c r="I1144" i="33"/>
  <c r="I1383" i="33"/>
  <c r="I77" i="33"/>
  <c r="I204" i="33"/>
  <c r="I661" i="33"/>
  <c r="I864" i="33"/>
  <c r="I1301" i="33"/>
  <c r="I601" i="33"/>
  <c r="I208" i="33"/>
  <c r="I357" i="33"/>
  <c r="I160" i="33"/>
  <c r="I1015" i="33"/>
  <c r="I211" i="33"/>
  <c r="I229" i="33"/>
  <c r="I1073" i="33"/>
  <c r="I535" i="33"/>
  <c r="I1461" i="33"/>
  <c r="I838" i="33"/>
  <c r="I102" i="33"/>
  <c r="I986" i="33"/>
  <c r="I212" i="33"/>
  <c r="I244" i="33"/>
  <c r="I1140" i="33"/>
  <c r="I1176" i="33"/>
  <c r="I897" i="33"/>
  <c r="I349" i="33"/>
  <c r="I441" i="33"/>
  <c r="I223" i="33"/>
  <c r="I224" i="33"/>
  <c r="I1262" i="33"/>
  <c r="I1246" i="33"/>
  <c r="I868" i="33"/>
  <c r="I227" i="33"/>
  <c r="I1159" i="33"/>
  <c r="I346" i="33"/>
  <c r="I1465" i="33"/>
  <c r="I1025" i="33"/>
  <c r="I923" i="33"/>
  <c r="I1268" i="33"/>
  <c r="I234" i="33"/>
  <c r="I171" i="33"/>
  <c r="I404" i="33"/>
  <c r="I1381" i="33"/>
  <c r="I693" i="33"/>
  <c r="I1099" i="33"/>
  <c r="I39" i="33"/>
  <c r="I240" i="33"/>
  <c r="I816" i="33"/>
  <c r="I1033" i="33"/>
  <c r="I1357" i="33"/>
  <c r="I507" i="33"/>
  <c r="I350" i="33"/>
  <c r="I1096" i="33"/>
  <c r="I143" i="33"/>
  <c r="I861" i="33"/>
  <c r="I449" i="33"/>
  <c r="I247" i="33"/>
  <c r="I595" i="33"/>
  <c r="I249" i="33"/>
  <c r="I8" i="33"/>
  <c r="I133" i="33"/>
  <c r="I845" i="33"/>
  <c r="I253" i="33"/>
  <c r="I1473" i="33"/>
  <c r="I684" i="33"/>
  <c r="I11" i="33"/>
  <c r="I912" i="33"/>
  <c r="I654" i="33"/>
  <c r="I1089" i="33"/>
  <c r="I1070" i="33"/>
  <c r="I1118" i="33"/>
  <c r="I217" i="33"/>
  <c r="I647" i="33"/>
  <c r="I264" i="33"/>
  <c r="I783" i="33"/>
  <c r="I545" i="33"/>
  <c r="I1013" i="33"/>
  <c r="I225" i="33"/>
  <c r="I670" i="33"/>
  <c r="I1324" i="33"/>
  <c r="I28" i="33"/>
  <c r="I1286" i="33"/>
  <c r="I458" i="33"/>
  <c r="I168" i="33"/>
  <c r="I1233" i="33"/>
  <c r="I276" i="33"/>
  <c r="I277" i="33"/>
  <c r="I278" i="33"/>
  <c r="I778" i="33"/>
  <c r="I291" i="33"/>
  <c r="I1072" i="33"/>
  <c r="I1186" i="33"/>
  <c r="I428" i="33"/>
  <c r="I802" i="33"/>
  <c r="I132" i="33"/>
  <c r="I719" i="33"/>
  <c r="I722" i="33"/>
  <c r="I26" i="33"/>
  <c r="I136" i="33"/>
  <c r="I910" i="33"/>
  <c r="I819" i="33"/>
  <c r="I496" i="33"/>
  <c r="I1047" i="33"/>
  <c r="I686" i="33"/>
  <c r="I1081" i="33"/>
  <c r="I381" i="33"/>
  <c r="I153" i="33"/>
  <c r="I1277" i="33"/>
  <c r="I862" i="33"/>
  <c r="I1366" i="33"/>
  <c r="I728" i="33"/>
  <c r="I321" i="33"/>
  <c r="I1348" i="33"/>
  <c r="I711" i="33"/>
  <c r="I502" i="33"/>
  <c r="I678" i="33"/>
  <c r="I353" i="33"/>
  <c r="I190" i="33"/>
  <c r="I103" i="33"/>
  <c r="I306" i="33"/>
  <c r="I310" i="33"/>
  <c r="I657" i="33"/>
  <c r="I942" i="33"/>
  <c r="I604" i="33"/>
  <c r="I1414" i="33"/>
  <c r="I954" i="33"/>
  <c r="I1318" i="33"/>
  <c r="I364" i="33"/>
  <c r="I1434" i="33"/>
  <c r="I1445" i="33"/>
  <c r="I1439" i="33"/>
  <c r="I859" i="33"/>
  <c r="I446" i="33"/>
  <c r="I1131" i="33"/>
  <c r="I641" i="33"/>
  <c r="I1320" i="33"/>
  <c r="I1043" i="33"/>
  <c r="I185" i="33"/>
  <c r="I130" i="33"/>
  <c r="I138" i="33"/>
  <c r="I921" i="33"/>
  <c r="I1443" i="33"/>
  <c r="I854" i="33"/>
  <c r="I1006" i="33"/>
  <c r="I318" i="33"/>
  <c r="I1337" i="33"/>
  <c r="I1316" i="33"/>
  <c r="I174" i="33"/>
  <c r="I79" i="33"/>
  <c r="I1384" i="33"/>
  <c r="I1207" i="33"/>
  <c r="I1303" i="33"/>
  <c r="I547" i="33"/>
  <c r="I482" i="33"/>
  <c r="I516" i="33"/>
  <c r="I1107" i="33"/>
  <c r="I706" i="33"/>
  <c r="I363" i="33"/>
  <c r="I1106" i="33"/>
  <c r="I944" i="33"/>
  <c r="I347" i="33"/>
  <c r="I53" i="33"/>
  <c r="I727" i="33"/>
  <c r="I63" i="33"/>
  <c r="I1340" i="33"/>
  <c r="I840" i="33"/>
  <c r="I774" i="33"/>
  <c r="I300" i="33"/>
  <c r="I173" i="33"/>
  <c r="I959" i="33"/>
  <c r="I741" i="33"/>
  <c r="I924" i="33"/>
  <c r="I729" i="33"/>
  <c r="I734" i="33"/>
  <c r="I789" i="33"/>
  <c r="I210" i="33"/>
  <c r="I1474" i="33"/>
  <c r="I492" i="33"/>
  <c r="I518" i="33"/>
  <c r="I716" i="33"/>
  <c r="I366" i="33"/>
  <c r="I6" i="33"/>
  <c r="I181" i="33"/>
  <c r="I709" i="33"/>
  <c r="I1431" i="33"/>
  <c r="I830" i="33"/>
  <c r="I372" i="33"/>
  <c r="I612" i="33"/>
  <c r="I455" i="33"/>
  <c r="I887" i="33"/>
  <c r="I31" i="33"/>
  <c r="I78" i="33"/>
  <c r="I378" i="33"/>
  <c r="I786" i="33"/>
  <c r="I599" i="33"/>
  <c r="I324" i="33"/>
  <c r="I342" i="33"/>
  <c r="I193" i="33"/>
  <c r="I1104" i="33"/>
  <c r="I385" i="33"/>
  <c r="I214" i="33"/>
  <c r="I262" i="33"/>
  <c r="I1213" i="33"/>
  <c r="I835" i="33"/>
  <c r="I289" i="33"/>
  <c r="I1326" i="33"/>
  <c r="I999" i="33"/>
  <c r="I146" i="33"/>
  <c r="I1433" i="33"/>
  <c r="I1196" i="33"/>
  <c r="I760" i="33"/>
  <c r="I795" i="33"/>
  <c r="I878" i="33"/>
  <c r="I236" i="33"/>
  <c r="I293" i="33"/>
  <c r="I1346" i="33"/>
  <c r="I343" i="33"/>
  <c r="I522" i="33"/>
  <c r="I1464" i="33"/>
  <c r="I355" i="33"/>
  <c r="I620" i="33"/>
  <c r="I1275" i="33"/>
  <c r="I1108" i="33"/>
  <c r="I90" i="33"/>
  <c r="I150" i="33"/>
  <c r="I542" i="33"/>
  <c r="I566" i="33"/>
  <c r="I605" i="33"/>
  <c r="I429" i="33"/>
  <c r="I1460" i="33"/>
  <c r="I1227" i="33"/>
  <c r="I40" i="33"/>
  <c r="I82" i="33"/>
  <c r="I1027" i="33"/>
  <c r="I1051" i="33"/>
  <c r="I1349" i="33"/>
  <c r="I579" i="33"/>
  <c r="I510" i="33"/>
  <c r="I1095" i="33"/>
  <c r="I499" i="33"/>
  <c r="I233" i="33"/>
  <c r="I261" i="33"/>
  <c r="I894" i="33"/>
  <c r="I1175" i="33"/>
  <c r="I1459" i="33"/>
  <c r="I339" i="33"/>
  <c r="I1084" i="33"/>
  <c r="I1271" i="33"/>
  <c r="I73" i="33"/>
  <c r="I76" i="33"/>
  <c r="I963" i="33"/>
  <c r="I978" i="33"/>
  <c r="I870" i="33"/>
  <c r="I857" i="33"/>
  <c r="I589" i="33"/>
  <c r="I1116" i="33"/>
  <c r="I330" i="33"/>
  <c r="I1338" i="33"/>
  <c r="I189" i="33"/>
  <c r="I440" i="33"/>
  <c r="I1259" i="33"/>
  <c r="I442" i="33"/>
  <c r="I976" i="33"/>
  <c r="I295" i="33"/>
  <c r="I913" i="33"/>
  <c r="I1394" i="33"/>
  <c r="I563" i="33"/>
  <c r="I395" i="33"/>
  <c r="I1454" i="33"/>
  <c r="I1024" i="33"/>
  <c r="I1255" i="33"/>
  <c r="I1150" i="33"/>
  <c r="I1173" i="33"/>
  <c r="I1231" i="33"/>
  <c r="I182" i="33"/>
  <c r="I940" i="33"/>
  <c r="I1206" i="33"/>
  <c r="I1285" i="33"/>
  <c r="I274" i="33"/>
  <c r="I280" i="33"/>
  <c r="I1365" i="33"/>
  <c r="I438" i="33"/>
  <c r="I626" i="33"/>
  <c r="I874" i="33"/>
  <c r="I927" i="33"/>
  <c r="I1373" i="33"/>
  <c r="I663" i="33"/>
  <c r="I398" i="33"/>
  <c r="I80" i="33"/>
  <c r="I467" i="33"/>
  <c r="I1451" i="33"/>
  <c r="I269" i="33"/>
  <c r="I470" i="33"/>
  <c r="I471" i="33"/>
  <c r="I788" i="33"/>
  <c r="I254" i="33"/>
  <c r="I1086" i="33"/>
  <c r="I969" i="33"/>
  <c r="I205" i="33"/>
  <c r="I1239" i="33"/>
  <c r="I704" i="33"/>
  <c r="I83" i="33"/>
  <c r="I572" i="33"/>
  <c r="I609" i="33"/>
  <c r="I1315" i="33"/>
  <c r="I170" i="33"/>
  <c r="I1369" i="33"/>
  <c r="I485" i="33"/>
  <c r="I386" i="33"/>
  <c r="I487" i="33"/>
  <c r="I488" i="33"/>
  <c r="I273" i="33"/>
  <c r="I1469" i="33"/>
  <c r="I1319" i="33"/>
  <c r="I533" i="33"/>
  <c r="I49" i="33"/>
  <c r="I937" i="33"/>
  <c r="I1257" i="33"/>
  <c r="I761" i="33"/>
  <c r="I1313" i="33"/>
  <c r="I584" i="33"/>
  <c r="I625" i="33"/>
  <c r="I646" i="33"/>
  <c r="I582" i="33"/>
  <c r="I1300" i="33"/>
  <c r="I784" i="33"/>
  <c r="I67" i="33"/>
  <c r="I403" i="33"/>
  <c r="I152" i="33"/>
  <c r="I769" i="33"/>
  <c r="I474" i="33"/>
  <c r="I508" i="33"/>
  <c r="I327" i="33"/>
  <c r="I1188" i="33"/>
  <c r="I109" i="33"/>
  <c r="I167" i="33"/>
  <c r="I935" i="33"/>
  <c r="I1200" i="33"/>
  <c r="I731" i="33"/>
  <c r="I953" i="33"/>
  <c r="I630" i="33"/>
  <c r="I886" i="33"/>
  <c r="I997" i="33"/>
  <c r="I18" i="33"/>
  <c r="I526" i="33"/>
  <c r="I1358" i="33"/>
  <c r="I650" i="33"/>
  <c r="I1400" i="33"/>
  <c r="I1327" i="33"/>
  <c r="I958" i="33"/>
  <c r="I754" i="33"/>
  <c r="I1219" i="33"/>
  <c r="I1410" i="33"/>
  <c r="I284" i="33"/>
  <c r="I517" i="33"/>
  <c r="I524" i="33"/>
  <c r="I1115" i="33"/>
  <c r="I1235" i="33"/>
  <c r="I808" i="33"/>
  <c r="I23" i="33"/>
  <c r="I179" i="33"/>
  <c r="I1312" i="33"/>
  <c r="I541" i="33"/>
  <c r="I498" i="33"/>
  <c r="I436" i="33"/>
  <c r="I334" i="33"/>
  <c r="I35" i="33"/>
  <c r="I356" i="33"/>
  <c r="I98" i="33"/>
  <c r="I718" i="33"/>
  <c r="I546" i="33"/>
  <c r="I773" i="33"/>
  <c r="I238" i="33"/>
  <c r="I627" i="33"/>
  <c r="I362" i="33"/>
  <c r="I326" i="33"/>
  <c r="I803" i="33"/>
  <c r="I34" i="33"/>
  <c r="I382" i="33"/>
  <c r="I108" i="33"/>
  <c r="I836" i="33"/>
  <c r="I509" i="33"/>
  <c r="I1382" i="33"/>
  <c r="I1417" i="33"/>
  <c r="I220" i="33"/>
  <c r="I988" i="33"/>
  <c r="I491" i="33"/>
  <c r="I682" i="33"/>
  <c r="I1330" i="33"/>
  <c r="I1004" i="33"/>
  <c r="I368" i="33"/>
  <c r="I123" i="33"/>
  <c r="I839" i="33"/>
  <c r="I568" i="33"/>
  <c r="I779" i="33"/>
  <c r="I448" i="33"/>
  <c r="I468" i="33"/>
  <c r="I528" i="33"/>
  <c r="I1332" i="33"/>
  <c r="I389" i="33"/>
  <c r="I1103" i="33"/>
  <c r="I807" i="33"/>
  <c r="I360" i="33"/>
  <c r="I207" i="33"/>
  <c r="I1229" i="33"/>
  <c r="I91" i="33"/>
  <c r="I1030" i="33"/>
  <c r="I787" i="33"/>
  <c r="I799" i="33"/>
  <c r="I486" i="33"/>
  <c r="I525" i="33"/>
  <c r="I68" i="33"/>
  <c r="I118" i="33"/>
  <c r="I1191" i="33"/>
  <c r="I1062" i="33"/>
  <c r="I537" i="33"/>
  <c r="I452" i="33"/>
  <c r="I1031" i="33"/>
  <c r="I926" i="33"/>
  <c r="I929" i="33"/>
  <c r="I943" i="33"/>
  <c r="I263" i="33"/>
  <c r="I267" i="33"/>
  <c r="I668" i="33"/>
  <c r="I597" i="33"/>
  <c r="I876" i="33"/>
  <c r="I313" i="33"/>
  <c r="I1087" i="33"/>
  <c r="I379" i="33"/>
  <c r="I383" i="33"/>
  <c r="I1386" i="33"/>
  <c r="I312" i="33"/>
  <c r="I974" i="33"/>
  <c r="I1435" i="33"/>
  <c r="I1208" i="33"/>
  <c r="I800" i="33"/>
  <c r="I603" i="33"/>
  <c r="I1359" i="33"/>
  <c r="I22" i="33"/>
  <c r="I64" i="33"/>
  <c r="I739" i="33"/>
  <c r="I1392" i="33"/>
  <c r="I681" i="33"/>
  <c r="I1325" i="33"/>
  <c r="I352" i="33"/>
  <c r="I15" i="33"/>
  <c r="I1091" i="33"/>
  <c r="I1415" i="33"/>
  <c r="I86" i="33"/>
  <c r="I1347" i="33"/>
  <c r="I745" i="33"/>
  <c r="I576" i="33"/>
  <c r="I622" i="33"/>
  <c r="I1127" i="33"/>
  <c r="I89" i="33"/>
  <c r="I149" i="33"/>
  <c r="I697" i="33"/>
  <c r="I587" i="33"/>
  <c r="I1141" i="33"/>
  <c r="I81" i="33"/>
  <c r="I425" i="33"/>
  <c r="I1388" i="33"/>
  <c r="I450" i="33"/>
  <c r="I532" i="33"/>
  <c r="I1247" i="33"/>
  <c r="I635" i="33"/>
  <c r="I1038" i="33"/>
  <c r="I1012" i="33"/>
  <c r="I1462" i="33"/>
  <c r="I1230" i="33"/>
  <c r="I1190" i="33"/>
  <c r="I871" i="33"/>
  <c r="I155" i="33"/>
  <c r="I949" i="33"/>
  <c r="I1452" i="33"/>
  <c r="I746" i="33"/>
  <c r="I772" i="33"/>
  <c r="I251" i="33"/>
  <c r="I1066" i="33"/>
  <c r="I964" i="33"/>
  <c r="I649" i="33"/>
  <c r="I623" i="33"/>
  <c r="I50" i="33"/>
  <c r="I1110" i="33"/>
  <c r="I437" i="33"/>
  <c r="I1145" i="33"/>
  <c r="I1390" i="33"/>
  <c r="I1016" i="33"/>
  <c r="I966" i="33"/>
  <c r="I1446" i="33"/>
  <c r="I565" i="33"/>
  <c r="I699" i="33"/>
  <c r="I529" i="33"/>
  <c r="I1321" i="33"/>
  <c r="I972" i="33"/>
  <c r="I1292" i="33"/>
  <c r="I1074" i="33"/>
  <c r="I737" i="33"/>
  <c r="I1100" i="33"/>
  <c r="I571" i="33"/>
  <c r="I608" i="33"/>
  <c r="I643" i="33"/>
  <c r="I1101" i="33"/>
  <c r="I917" i="33"/>
  <c r="I1266" i="33"/>
  <c r="I872" i="33"/>
  <c r="I672" i="33"/>
  <c r="I724" i="33"/>
  <c r="I674" i="33"/>
  <c r="I297" i="33"/>
  <c r="I301" i="33"/>
  <c r="I1311" i="33"/>
  <c r="I1402" i="33"/>
  <c r="I918" i="33"/>
  <c r="I250" i="33"/>
  <c r="I126" i="33"/>
  <c r="I157" i="33"/>
  <c r="I1123" i="33"/>
  <c r="I156" i="33"/>
  <c r="I815" i="33"/>
  <c r="I1258" i="33"/>
  <c r="I740" i="33"/>
  <c r="I985" i="33"/>
  <c r="I523" i="33"/>
  <c r="I1360" i="33"/>
  <c r="I373" i="33"/>
  <c r="I266" i="33"/>
  <c r="I732" i="33"/>
  <c r="I1050" i="33"/>
  <c r="I435" i="33"/>
  <c r="I331" i="33"/>
  <c r="I1331" i="33"/>
  <c r="I952" i="33"/>
  <c r="I753" i="33"/>
  <c r="I550" i="33"/>
  <c r="I1149" i="33"/>
  <c r="I955" i="33"/>
  <c r="I903" i="33"/>
  <c r="I702" i="33"/>
  <c r="I218" i="33"/>
  <c r="I1187" i="33"/>
  <c r="I1409" i="33"/>
  <c r="I493" i="33"/>
  <c r="I410" i="33"/>
  <c r="I1308" i="33"/>
  <c r="I708" i="33"/>
  <c r="I792" i="33"/>
  <c r="I421" i="33"/>
  <c r="I265" i="33"/>
  <c r="I889" i="33"/>
  <c r="I124" i="33"/>
  <c r="I850" i="33"/>
  <c r="I260" i="33"/>
  <c r="I1151" i="33"/>
  <c r="I1418" i="33"/>
  <c r="I1185" i="33"/>
  <c r="I1385" i="33"/>
  <c r="I951" i="33"/>
  <c r="I720" i="33"/>
  <c r="I46" i="33"/>
  <c r="I721" i="33"/>
  <c r="I763" i="33"/>
  <c r="I282" i="33"/>
  <c r="I898" i="33"/>
  <c r="I1023" i="33"/>
  <c r="I1283" i="33"/>
  <c r="I554" i="33"/>
  <c r="I1412" i="33"/>
  <c r="I1413" i="33"/>
  <c r="I13" i="33"/>
  <c r="I256" i="33"/>
  <c r="I598" i="33"/>
  <c r="I814" i="33"/>
  <c r="I1194" i="33"/>
  <c r="I602" i="33"/>
  <c r="I328" i="33"/>
  <c r="I475" i="33"/>
  <c r="I1269" i="33"/>
  <c r="I970" i="33"/>
  <c r="I1291" i="33"/>
  <c r="I1218" i="33"/>
  <c r="I411" i="33"/>
  <c r="I95" i="33"/>
  <c r="I811" i="33"/>
  <c r="I667" i="33"/>
  <c r="I738" i="33"/>
  <c r="I1356" i="33"/>
  <c r="I1109" i="33"/>
  <c r="I107" i="33"/>
  <c r="I980" i="33"/>
  <c r="I931" i="33"/>
  <c r="I812" i="33"/>
  <c r="I748" i="33"/>
  <c r="I538" i="33"/>
  <c r="I750" i="33"/>
  <c r="I70" i="33"/>
  <c r="I219" i="33"/>
  <c r="I1092" i="33"/>
  <c r="I619" i="33"/>
  <c r="I987" i="33"/>
  <c r="I1216" i="33"/>
  <c r="I1304" i="33"/>
  <c r="I666" i="33"/>
  <c r="I336" i="33"/>
  <c r="I258" i="33"/>
  <c r="I1060" i="33"/>
  <c r="I1011" i="33"/>
  <c r="I1323" i="33"/>
  <c r="I397" i="33"/>
  <c r="I764" i="33"/>
  <c r="I1334" i="33"/>
  <c r="I1425" i="33"/>
  <c r="I431" i="33"/>
  <c r="I680" i="33"/>
  <c r="I1183" i="33"/>
  <c r="I1408" i="33"/>
  <c r="I367" i="33"/>
  <c r="I338" i="33"/>
  <c r="I880" i="33"/>
  <c r="I965" i="33"/>
  <c r="I950" i="33"/>
  <c r="I1253" i="33"/>
  <c r="I863" i="33"/>
  <c r="I777" i="33"/>
  <c r="I569" i="33"/>
  <c r="I198" i="33"/>
  <c r="I1075" i="33"/>
  <c r="I1111" i="33"/>
  <c r="I782" i="33"/>
  <c r="I279" i="33"/>
  <c r="I1419" i="33"/>
  <c r="I544" i="33"/>
  <c r="I613" i="33"/>
  <c r="I644" i="33"/>
  <c r="I1411" i="33"/>
  <c r="I104" i="33"/>
  <c r="I127" i="33"/>
  <c r="I1137" i="33"/>
  <c r="I790" i="33"/>
  <c r="I791" i="33"/>
  <c r="I828" i="33"/>
  <c r="I793" i="33"/>
  <c r="I794" i="33"/>
  <c r="I451" i="33"/>
  <c r="I344" i="33"/>
  <c r="I1044" i="33"/>
  <c r="I798" i="33"/>
  <c r="I162" i="33"/>
  <c r="I1261" i="33"/>
  <c r="I827" i="33"/>
  <c r="I549" i="33"/>
  <c r="I1333" i="33"/>
  <c r="I1458" i="33"/>
  <c r="I186" i="33"/>
  <c r="I377" i="33"/>
  <c r="I101" i="33"/>
  <c r="I771" i="33"/>
  <c r="I781" i="33"/>
  <c r="I586" i="33"/>
  <c r="I1088" i="33"/>
  <c r="I832" i="33"/>
  <c r="I515" i="33"/>
  <c r="I521" i="33"/>
  <c r="I1244" i="33"/>
  <c r="I59" i="33"/>
  <c r="I629" i="33"/>
  <c r="I560" i="33"/>
  <c r="I1114" i="33"/>
  <c r="I1328" i="33"/>
  <c r="I94" i="33"/>
  <c r="I1028" i="33"/>
  <c r="I558" i="33"/>
  <c r="I553" i="33"/>
  <c r="I669" i="33"/>
  <c r="I57" i="33"/>
  <c r="I85" i="33"/>
  <c r="I826" i="33"/>
  <c r="I228" i="33"/>
  <c r="I390" i="33"/>
  <c r="I1288" i="33"/>
  <c r="I154" i="33"/>
  <c r="I255" i="33"/>
  <c r="I590" i="33"/>
  <c r="I1240" i="33"/>
  <c r="I1052" i="33"/>
  <c r="I899" i="33"/>
  <c r="I833" i="33"/>
  <c r="I831" i="33"/>
  <c r="I1055" i="33"/>
  <c r="I611" i="33"/>
  <c r="I905" i="33"/>
  <c r="I177" i="33"/>
  <c r="I394" i="33"/>
  <c r="I842" i="33"/>
  <c r="I1064" i="33"/>
  <c r="I1221" i="33"/>
  <c r="I677" i="33"/>
  <c r="I365" i="33"/>
  <c r="I570" i="33"/>
  <c r="I1374" i="33"/>
  <c r="I714" i="33"/>
  <c r="I1077" i="33"/>
  <c r="I399" i="33"/>
  <c r="I1352" i="33"/>
  <c r="I74" i="33"/>
  <c r="I1019" i="33"/>
  <c r="I1193" i="33"/>
  <c r="I991" i="33"/>
  <c r="I853" i="33"/>
  <c r="I245" i="33"/>
  <c r="I134" i="33"/>
  <c r="I259" i="33"/>
  <c r="I191" i="33"/>
  <c r="I480" i="33"/>
  <c r="I633" i="33"/>
  <c r="I692" i="33"/>
  <c r="I860" i="33"/>
  <c r="I203" i="33"/>
  <c r="I237" i="33"/>
  <c r="I257" i="33"/>
  <c r="I1045" i="33"/>
  <c r="I514" i="33"/>
  <c r="I1450" i="33"/>
  <c r="I1278" i="33"/>
  <c r="I294" i="33"/>
  <c r="I1471" i="33"/>
  <c r="I490" i="33"/>
  <c r="I434" i="33"/>
  <c r="I1041" i="33"/>
  <c r="I810" i="33"/>
  <c r="I187" i="33"/>
  <c r="I1169" i="33"/>
  <c r="I512" i="33"/>
  <c r="I1426" i="33"/>
  <c r="I408" i="33"/>
  <c r="I38" i="33"/>
  <c r="I730" i="33"/>
  <c r="I855" i="33"/>
  <c r="I893" i="33"/>
  <c r="I1372" i="33"/>
  <c r="I610" i="33"/>
  <c r="I439" i="33"/>
  <c r="I640" i="33"/>
  <c r="I1322" i="33"/>
  <c r="I44" i="33"/>
  <c r="I717" i="33"/>
  <c r="I888" i="33"/>
  <c r="I12" i="33"/>
  <c r="I901" i="33"/>
  <c r="I20" i="33"/>
  <c r="I891" i="33"/>
  <c r="I209" i="33"/>
  <c r="I241" i="33"/>
  <c r="I1225" i="33"/>
  <c r="I875" i="33"/>
  <c r="I977" i="33"/>
  <c r="I275" i="33"/>
  <c r="I302" i="33"/>
  <c r="I466" i="33"/>
  <c r="I1407" i="33"/>
  <c r="I477" i="33"/>
  <c r="I1102" i="33"/>
  <c r="I902" i="33"/>
  <c r="I504" i="33"/>
  <c r="I1329" i="33"/>
  <c r="I36" i="33"/>
  <c r="I1020" i="33"/>
  <c r="I979" i="33"/>
  <c r="I1290" i="33"/>
  <c r="I907" i="33"/>
  <c r="I908" i="33"/>
  <c r="I758" i="33"/>
  <c r="I1457" i="33"/>
  <c r="I785" i="33"/>
  <c r="I505" i="33"/>
  <c r="I1416" i="33"/>
  <c r="I376" i="33"/>
  <c r="I1395" i="33"/>
  <c r="I866" i="33"/>
  <c r="I292" i="33"/>
  <c r="I1121" i="33"/>
  <c r="I1289" i="33"/>
  <c r="I1164" i="33"/>
  <c r="I919" i="33"/>
  <c r="I476" i="33"/>
  <c r="I1135" i="33"/>
  <c r="I1124" i="33"/>
  <c r="I818" i="33"/>
  <c r="I757" i="33"/>
  <c r="I877" i="33"/>
  <c r="I281" i="33"/>
  <c r="I285" i="33"/>
  <c r="I1048" i="33"/>
  <c r="I968" i="33"/>
  <c r="I930" i="33"/>
  <c r="I1180" i="33"/>
  <c r="I1282" i="33"/>
  <c r="I733" i="33"/>
  <c r="I933" i="33"/>
  <c r="I290" i="33"/>
  <c r="I993" i="33"/>
  <c r="I906" i="33"/>
  <c r="I457" i="33"/>
  <c r="I809" i="33"/>
  <c r="I616" i="33"/>
  <c r="I621" i="33"/>
  <c r="I14" i="33"/>
  <c r="I392" i="33"/>
  <c r="I775" i="33"/>
  <c r="I1343" i="33"/>
  <c r="I415" i="33"/>
  <c r="I1341" i="33"/>
  <c r="I417" i="33"/>
  <c r="I48" i="33"/>
  <c r="I128" i="33"/>
  <c r="I1132" i="33"/>
  <c r="I676" i="33"/>
  <c r="I1398" i="33"/>
  <c r="I1428" i="33"/>
  <c r="I780" i="33"/>
  <c r="I689" i="33"/>
  <c r="I1273" i="33"/>
  <c r="I27" i="33"/>
  <c r="I956" i="33"/>
  <c r="I1448" i="33"/>
  <c r="I540" i="33"/>
  <c r="I614" i="33"/>
  <c r="I7" i="33"/>
  <c r="I822" i="33"/>
  <c r="I962" i="33"/>
  <c r="I756" i="33"/>
  <c r="I117" i="33"/>
  <c r="I1063" i="33"/>
  <c r="I577" i="33"/>
  <c r="I500" i="33"/>
  <c r="I520" i="33"/>
  <c r="I371" i="33"/>
  <c r="I694" i="33"/>
  <c r="I1280" i="33"/>
  <c r="I971" i="33"/>
  <c r="I593" i="33"/>
  <c r="I454" i="33"/>
  <c r="I412" i="33"/>
  <c r="I96" i="33"/>
  <c r="I1205" i="33"/>
  <c r="I232" i="33"/>
  <c r="I235" i="33"/>
  <c r="I539" i="33"/>
  <c r="I456" i="33"/>
  <c r="I519" i="33"/>
  <c r="I1117" i="33"/>
  <c r="I659" i="33"/>
  <c r="I982" i="33"/>
  <c r="I358" i="33"/>
  <c r="I1423" i="33"/>
  <c r="I314" i="33"/>
  <c r="I618" i="33"/>
  <c r="I1014" i="33"/>
  <c r="I1192" i="33"/>
  <c r="I989" i="33"/>
  <c r="I990" i="33"/>
  <c r="I1161" i="33"/>
  <c r="I1234" i="33"/>
  <c r="I61" i="33"/>
  <c r="I1421" i="33"/>
  <c r="I995" i="33"/>
  <c r="I996" i="33"/>
  <c r="I311" i="33"/>
  <c r="I299" i="33"/>
  <c r="I1391" i="33"/>
  <c r="I116" i="33"/>
  <c r="I1453" i="33"/>
  <c r="I664" i="33"/>
  <c r="I1032" i="33"/>
  <c r="I713" i="33"/>
  <c r="I1401" i="33"/>
  <c r="I183" i="33"/>
  <c r="I361" i="33"/>
  <c r="I387" i="33"/>
  <c r="I75" i="33"/>
  <c r="I632" i="33"/>
  <c r="I1093" i="33"/>
  <c r="I119" i="33"/>
  <c r="I847" i="33"/>
  <c r="I296" i="33"/>
  <c r="I1113" i="33"/>
  <c r="I655" i="33"/>
  <c r="I414" i="33"/>
  <c r="I1249" i="33"/>
  <c r="I1018" i="33"/>
  <c r="I304" i="33"/>
  <c r="I172" i="33"/>
  <c r="I30" i="33"/>
  <c r="I51" i="33"/>
  <c r="I188" i="33"/>
  <c r="I84" i="33"/>
  <c r="I639" i="33"/>
  <c r="I145" i="33"/>
  <c r="I581" i="33"/>
  <c r="I1080" i="33"/>
  <c r="I631" i="33"/>
  <c r="I1251" i="33"/>
  <c r="I1029" i="33"/>
  <c r="I1298" i="33"/>
  <c r="I114" i="33"/>
  <c r="I585" i="33"/>
  <c r="I406" i="33"/>
  <c r="I1375" i="33"/>
  <c r="I423" i="33"/>
  <c r="I934" i="33"/>
  <c r="I1036" i="33"/>
  <c r="I1309" i="33"/>
  <c r="I1378" i="33"/>
  <c r="I1142" i="33"/>
  <c r="I354" i="33"/>
  <c r="I911" i="33"/>
  <c r="I1189" i="33"/>
  <c r="I849" i="33"/>
  <c r="I41" i="33"/>
  <c r="I180" i="33"/>
  <c r="I1017" i="33"/>
  <c r="I201" i="33"/>
  <c r="I270" i="33"/>
  <c r="I1447" i="33"/>
  <c r="I637" i="33"/>
  <c r="I961" i="33"/>
  <c r="I683" i="33"/>
  <c r="I393" i="33"/>
  <c r="I983" i="33"/>
  <c r="I1436" i="33"/>
  <c r="I1054" i="33"/>
  <c r="I501" i="33"/>
  <c r="I62" i="33"/>
  <c r="I66" i="33"/>
  <c r="I176" i="33"/>
  <c r="I92" i="33"/>
  <c r="I407" i="33"/>
  <c r="I1226" i="33"/>
  <c r="I1397" i="33"/>
  <c r="I947" i="33"/>
  <c r="I801" i="33"/>
  <c r="I1223" i="33"/>
  <c r="I325" i="33"/>
  <c r="I9" i="33"/>
  <c r="I1067" i="33"/>
  <c r="I1068" i="33"/>
  <c r="I305" i="33"/>
  <c r="I1345" i="33"/>
  <c r="I527" i="33"/>
  <c r="I1139" i="33"/>
  <c r="I725" i="33"/>
  <c r="I1468" i="33"/>
  <c r="I1007" i="33"/>
  <c r="I5" i="33"/>
  <c r="I1202" i="33"/>
  <c r="I823" i="33"/>
  <c r="I766" i="33"/>
  <c r="I322" i="33"/>
  <c r="I1371" i="33"/>
  <c r="I1170" i="33"/>
  <c r="I1182" i="33"/>
  <c r="I915" i="33"/>
  <c r="I843" i="33"/>
  <c r="I268" i="33"/>
  <c r="I981" i="33"/>
  <c r="I841" i="33"/>
  <c r="I513" i="33"/>
  <c r="I1355" i="33"/>
  <c r="I1090" i="33"/>
  <c r="I481" i="33"/>
  <c r="I1362" i="33"/>
  <c r="I805" i="33"/>
  <c r="I195" i="33"/>
  <c r="I1105" i="33"/>
  <c r="I607" i="33"/>
  <c r="I957" i="33"/>
  <c r="I617" i="33"/>
  <c r="I222" i="33"/>
  <c r="I384" i="33"/>
  <c r="I460" i="33"/>
  <c r="I600" i="33"/>
  <c r="I624" i="33"/>
  <c r="I1179" i="33"/>
  <c r="I1270" i="33"/>
  <c r="I1242" i="33"/>
  <c r="I1003" i="33"/>
  <c r="I122" i="33"/>
  <c r="I141" i="33"/>
  <c r="I710" i="33"/>
  <c r="I578" i="33"/>
  <c r="I1008" i="33"/>
  <c r="I1379" i="33"/>
  <c r="I1293" i="33"/>
  <c r="I1294" i="33"/>
  <c r="I770" i="33"/>
  <c r="I1241" i="33"/>
  <c r="I380" i="33"/>
  <c r="I1022" i="33"/>
  <c r="I967" i="33"/>
  <c r="I495" i="33"/>
  <c r="I675" i="33"/>
  <c r="I1119" i="33"/>
  <c r="I286" i="33"/>
  <c r="I418" i="33"/>
  <c r="I1122" i="33"/>
  <c r="I895" i="33"/>
  <c r="I472" i="33"/>
  <c r="I534" i="33"/>
  <c r="I882" i="33"/>
  <c r="I1098" i="33"/>
  <c r="I1272" i="33"/>
  <c r="I1129" i="33"/>
  <c r="I879" i="33"/>
  <c r="I1224" i="33"/>
  <c r="I165" i="33"/>
  <c r="I1281" i="33"/>
  <c r="I1059" i="33"/>
  <c r="I555" i="33"/>
  <c r="I1009" i="33"/>
  <c r="I484" i="33"/>
  <c r="I755" i="33"/>
  <c r="I1134" i="33"/>
  <c r="I164" i="33"/>
  <c r="I932" i="33"/>
  <c r="I1449" i="33"/>
  <c r="I283" i="33"/>
  <c r="I1065" i="33"/>
  <c r="I1168" i="33"/>
  <c r="I1399" i="33"/>
  <c r="I1005" i="33"/>
  <c r="I1146" i="33"/>
  <c r="I712" i="33"/>
  <c r="I1148" i="33"/>
  <c r="I858" i="33"/>
  <c r="I776" i="33"/>
  <c r="I248" i="33"/>
  <c r="I319" i="33"/>
  <c r="I1147" i="33"/>
  <c r="I1166" i="33"/>
  <c r="I900" i="33"/>
  <c r="I443" i="33"/>
  <c r="I489" i="33"/>
  <c r="I479" i="33"/>
  <c r="I432" i="33"/>
  <c r="I628" i="33"/>
  <c r="I1061" i="33"/>
  <c r="I851" i="33"/>
  <c r="I1162" i="33"/>
  <c r="I567" i="33"/>
  <c r="I461" i="33"/>
  <c r="I660" i="33"/>
  <c r="I184" i="33"/>
  <c r="I120" i="33"/>
  <c r="I1342" i="33"/>
  <c r="I691" i="33"/>
  <c r="I69" i="33"/>
  <c r="I374" i="33"/>
  <c r="I396" i="33"/>
  <c r="I144" i="33"/>
  <c r="I916" i="33"/>
  <c r="I1254" i="33"/>
  <c r="I695" i="33"/>
  <c r="I494" i="33"/>
  <c r="I1177" i="33"/>
  <c r="I1000" i="33"/>
  <c r="I1441" i="33"/>
  <c r="I705" i="33"/>
  <c r="I806" i="33"/>
  <c r="I87" i="33"/>
  <c r="I315" i="33"/>
  <c r="I1156" i="33"/>
  <c r="I10" i="33"/>
  <c r="I846" i="33"/>
  <c r="I139" i="33"/>
  <c r="I1455" i="33"/>
  <c r="I1217" i="33"/>
  <c r="I615" i="33"/>
  <c r="I316" i="33"/>
  <c r="I32" i="33"/>
  <c r="I100" i="33"/>
  <c r="I573" i="33"/>
  <c r="I1163" i="33"/>
  <c r="I885" i="33"/>
  <c r="I1420" i="33"/>
  <c r="I1467" i="33"/>
  <c r="I1472" i="33"/>
  <c r="I1197" i="33"/>
  <c r="I1404" i="33"/>
  <c r="I1336" i="33"/>
  <c r="I1199" i="33"/>
  <c r="I163" i="33"/>
  <c r="I1201" i="33"/>
  <c r="I671" i="33"/>
  <c r="I1296" i="33"/>
  <c r="I1463" i="33"/>
  <c r="I1302" i="33"/>
  <c r="I230" i="33"/>
  <c r="I464" i="33"/>
  <c r="I531" i="33"/>
  <c r="I636" i="33"/>
  <c r="I688" i="33"/>
  <c r="I1405" i="33"/>
  <c r="I1211" i="33"/>
  <c r="I747" i="33"/>
  <c r="I1377" i="33"/>
  <c r="I736" i="33"/>
  <c r="I142" i="33"/>
  <c r="I543" i="33"/>
  <c r="I1167" i="33"/>
  <c r="I1252" i="33"/>
  <c r="I93" i="33"/>
  <c r="I135" i="33"/>
  <c r="I503" i="33"/>
  <c r="I1376" i="33"/>
  <c r="I369" i="33"/>
  <c r="I813" i="33"/>
  <c r="I596" i="33"/>
  <c r="I1078" i="33"/>
  <c r="I1406" i="33"/>
  <c r="I1335" i="33"/>
  <c r="I1002" i="33"/>
  <c r="I351" i="33"/>
  <c r="I178" i="33"/>
  <c r="I166" i="33"/>
  <c r="I1264" i="33"/>
  <c r="I690" i="33"/>
  <c r="I206" i="33"/>
  <c r="I445" i="33"/>
  <c r="I1393" i="33"/>
  <c r="I1238" i="33"/>
  <c r="I751" i="33"/>
  <c r="I1210" i="33"/>
  <c r="I873" i="33"/>
  <c r="I215" i="33"/>
  <c r="I413" i="33"/>
  <c r="I1243" i="33"/>
  <c r="I564" i="33"/>
  <c r="I197" i="33"/>
  <c r="I652" i="33"/>
  <c r="I939" i="33"/>
  <c r="I548" i="33"/>
  <c r="I1076" i="33"/>
  <c r="I402" i="33"/>
  <c r="I1306" i="33"/>
  <c r="I797" i="33"/>
  <c r="I1133" i="33"/>
  <c r="I199" i="33"/>
  <c r="I1456" i="33"/>
  <c r="I945" i="33"/>
  <c r="I1307" i="33"/>
  <c r="I743" i="33"/>
  <c r="I762" i="33"/>
  <c r="I1232" i="33"/>
  <c r="I1250" i="33"/>
  <c r="I2" i="33"/>
  <c r="I405" i="33"/>
  <c r="I129" i="33"/>
  <c r="I948" i="33"/>
  <c r="I1265" i="33"/>
  <c r="I1267" i="33"/>
  <c r="I837" i="33"/>
  <c r="I308" i="33"/>
  <c r="I890" i="33"/>
  <c r="I1112" i="33"/>
  <c r="I759" i="33"/>
  <c r="I231" i="33"/>
  <c r="I303" i="33"/>
  <c r="I1351" i="33"/>
  <c r="I426" i="33"/>
  <c r="I1097" i="33"/>
  <c r="I698" i="33"/>
  <c r="I348" i="33"/>
  <c r="I113" i="33"/>
  <c r="I653" i="33"/>
  <c r="I848" i="33"/>
  <c r="I892" i="33"/>
  <c r="I1350" i="33"/>
  <c r="I984" i="33"/>
  <c r="I33" i="33"/>
  <c r="I1284" i="33"/>
  <c r="I1432" i="33"/>
  <c r="I1297" i="33"/>
  <c r="I1287" i="33"/>
  <c r="I557" i="33"/>
  <c r="I1120" i="33"/>
  <c r="I175" i="33"/>
  <c r="I25" i="33"/>
  <c r="I975" i="33"/>
  <c r="I583" i="33"/>
  <c r="I388" i="33"/>
  <c r="I1470" i="33"/>
  <c r="I112" i="33"/>
  <c r="I914" i="33"/>
  <c r="I1295" i="33"/>
  <c r="I1203" i="33"/>
  <c r="I1214" i="33"/>
  <c r="I416" i="33"/>
  <c r="I820" i="33"/>
  <c r="I1299" i="33"/>
  <c r="I1057" i="33"/>
  <c r="I430" i="33"/>
  <c r="I1178" i="33"/>
  <c r="I1037" i="33"/>
  <c r="I1440" i="33"/>
  <c r="I1430" i="33"/>
  <c r="I1429" i="33"/>
  <c r="I749" i="33"/>
  <c r="I1010" i="33"/>
  <c r="I463" i="33"/>
  <c r="I1310" i="33"/>
  <c r="I867" i="33"/>
  <c r="I869" i="33"/>
  <c r="I673" i="33"/>
  <c r="I335" i="33"/>
  <c r="I71" i="33"/>
  <c r="I329" i="33"/>
  <c r="I1317" i="33"/>
  <c r="I1427" i="33"/>
  <c r="I1046" i="33"/>
  <c r="I1049" i="33"/>
  <c r="I1172" i="33"/>
  <c r="I121" i="33"/>
  <c r="I16" i="33"/>
  <c r="I723" i="33"/>
  <c r="I920" i="33"/>
  <c r="I1364" i="33"/>
  <c r="I341" i="33"/>
  <c r="I1082" i="33"/>
  <c r="I1274" i="33"/>
  <c r="I161" i="33"/>
  <c r="I1424" i="33"/>
  <c r="I865" i="33"/>
  <c r="I909" i="33"/>
  <c r="I221" i="33"/>
  <c r="I687" i="33"/>
  <c r="I459" i="33"/>
  <c r="I1222" i="33"/>
  <c r="I645" i="33"/>
  <c r="I1466" i="33"/>
  <c r="I1039" i="33"/>
  <c r="I588" i="33"/>
  <c r="I1248" i="33"/>
  <c r="I1276" i="33"/>
  <c r="I767" i="33"/>
  <c r="I1155" i="33"/>
  <c r="I1184" i="33"/>
  <c r="I1228" i="33"/>
  <c r="I1026" i="33"/>
  <c r="I140" i="33"/>
  <c r="I159" i="33"/>
  <c r="I765" i="33"/>
  <c r="I288" i="33"/>
  <c r="I1475" i="33"/>
  <c r="E5975" i="33"/>
  <c r="E5127" i="33"/>
  <c r="E5128" i="33"/>
  <c r="E5129" i="33"/>
  <c r="E5130" i="33"/>
  <c r="E1730" i="33"/>
  <c r="E1731" i="33"/>
  <c r="E1732" i="33"/>
  <c r="E1733" i="33"/>
  <c r="E1734" i="33"/>
  <c r="E1735" i="33"/>
  <c r="E1736" i="33"/>
  <c r="E1737" i="33"/>
  <c r="E1738" i="33"/>
  <c r="E1739" i="33"/>
  <c r="E1740" i="33"/>
  <c r="E1741" i="33"/>
  <c r="E1742" i="33"/>
  <c r="E1743" i="33"/>
  <c r="E1744" i="33"/>
  <c r="E1745" i="33"/>
  <c r="E1746" i="33"/>
  <c r="E1747" i="33"/>
  <c r="E1748" i="33"/>
  <c r="E1749" i="33"/>
  <c r="E1750" i="33"/>
  <c r="E1751" i="33"/>
  <c r="E1752" i="33"/>
  <c r="E1753" i="33"/>
  <c r="E1754" i="33"/>
  <c r="E1755" i="33"/>
  <c r="E1756" i="33"/>
  <c r="E1905" i="33"/>
  <c r="E2807" i="33"/>
  <c r="E3535" i="33"/>
  <c r="E3540" i="33"/>
  <c r="E3542" i="33"/>
  <c r="E3543" i="33"/>
  <c r="E3544" i="33"/>
  <c r="E3545" i="33"/>
  <c r="E3546" i="33"/>
  <c r="E3548" i="33"/>
  <c r="E3549" i="33"/>
  <c r="E3550" i="33"/>
  <c r="E3552" i="33"/>
  <c r="E3553" i="33"/>
  <c r="E3554" i="33"/>
  <c r="E3556" i="33"/>
  <c r="E3557" i="33"/>
  <c r="E3558" i="33"/>
  <c r="E3559" i="33"/>
  <c r="E3560" i="33"/>
  <c r="E3561" i="33"/>
  <c r="E3562" i="33"/>
  <c r="E3566" i="33"/>
  <c r="E3569" i="33"/>
  <c r="E3573" i="33"/>
  <c r="E3574" i="33"/>
  <c r="E3575" i="33"/>
  <c r="E3576" i="33"/>
  <c r="E3577" i="33"/>
  <c r="E3578" i="33"/>
  <c r="E3579" i="33"/>
  <c r="E3580" i="33"/>
  <c r="E3581" i="33"/>
  <c r="E3594" i="33"/>
  <c r="E3599" i="33"/>
  <c r="E3600" i="33"/>
  <c r="E3601" i="33"/>
  <c r="E3602" i="33"/>
  <c r="E3603" i="33"/>
  <c r="E3604" i="33"/>
  <c r="E6541" i="33"/>
  <c r="E1542" i="33"/>
  <c r="E2808" i="33"/>
  <c r="E4483" i="33"/>
  <c r="E4484" i="33"/>
  <c r="E4519" i="33"/>
  <c r="E4520" i="33"/>
  <c r="E4521" i="33"/>
  <c r="E4522" i="33"/>
  <c r="E4523" i="33"/>
  <c r="E4485" i="33"/>
  <c r="E6205" i="33"/>
  <c r="E4493" i="33"/>
  <c r="E4494" i="33"/>
  <c r="E1387" i="33"/>
  <c r="E1388" i="33"/>
  <c r="E6493" i="33"/>
  <c r="E3006" i="33"/>
  <c r="E6032" i="33"/>
  <c r="E6033" i="33"/>
  <c r="E6034" i="33"/>
  <c r="E1264" i="33"/>
  <c r="E4748" i="33"/>
  <c r="E4749" i="33"/>
  <c r="E4750" i="33"/>
  <c r="E6281" i="33"/>
  <c r="E6585" i="33"/>
  <c r="E3902" i="33"/>
  <c r="E5856" i="33"/>
  <c r="E5731" i="33"/>
  <c r="E5803" i="33"/>
  <c r="E5804" i="33"/>
  <c r="E3366" i="33"/>
  <c r="E4050" i="33"/>
  <c r="E4051" i="33"/>
  <c r="E13" i="33"/>
  <c r="E238" i="33"/>
  <c r="E239" i="33"/>
  <c r="E1381" i="33"/>
  <c r="E1382" i="33"/>
  <c r="E1383" i="33"/>
  <c r="E6411" i="33"/>
  <c r="E6410" i="33"/>
  <c r="E2824" i="33"/>
  <c r="E1681" i="33"/>
  <c r="E1682" i="33"/>
  <c r="E5037" i="33"/>
  <c r="E5039" i="33"/>
  <c r="E5038" i="33"/>
  <c r="E1683" i="33"/>
  <c r="E1687" i="33"/>
  <c r="E1688" i="33"/>
  <c r="E1689" i="33"/>
  <c r="E1690" i="33"/>
  <c r="E1686" i="33"/>
  <c r="E1685" i="33"/>
  <c r="E1856" i="33"/>
  <c r="E5886" i="33"/>
  <c r="E5272" i="33"/>
  <c r="E6169" i="33"/>
  <c r="E1868" i="33"/>
  <c r="E1870" i="33"/>
  <c r="E1869" i="33"/>
  <c r="E1871" i="33"/>
  <c r="E1857" i="33"/>
  <c r="E1858" i="33"/>
  <c r="E1859" i="33"/>
  <c r="E1860" i="33"/>
  <c r="E1861" i="33"/>
  <c r="E1872" i="33"/>
  <c r="E1863" i="33"/>
  <c r="E1862" i="33"/>
  <c r="E1864" i="33"/>
  <c r="E1866" i="33"/>
  <c r="E1873" i="33"/>
  <c r="E1874" i="33"/>
  <c r="E2812" i="33"/>
  <c r="E2813" i="33"/>
  <c r="E5514" i="33"/>
  <c r="E1684" i="33"/>
  <c r="E1855" i="33"/>
  <c r="E1865" i="33"/>
  <c r="E1867" i="33"/>
  <c r="E1228" i="33"/>
  <c r="E1229" i="33"/>
  <c r="E1230" i="33"/>
  <c r="E1231" i="33"/>
  <c r="E6418" i="33"/>
  <c r="E1232" i="33"/>
  <c r="E1233" i="33"/>
  <c r="E3932" i="33"/>
  <c r="E4497" i="33"/>
  <c r="E2103" i="33"/>
  <c r="E2104" i="33"/>
  <c r="E3825" i="33"/>
  <c r="E3870" i="33"/>
  <c r="E3871" i="33"/>
  <c r="E3872" i="33"/>
  <c r="E3777" i="33"/>
  <c r="E3778" i="33"/>
  <c r="E3779" i="33"/>
  <c r="E3780" i="33"/>
  <c r="E3781" i="33"/>
  <c r="E3703" i="33"/>
  <c r="E3851" i="33"/>
  <c r="E3852" i="33"/>
  <c r="E3853" i="33"/>
  <c r="E4007" i="33"/>
  <c r="E4008" i="33"/>
  <c r="E4009" i="33"/>
  <c r="E4148" i="33"/>
  <c r="E4149" i="33"/>
  <c r="E4150" i="33"/>
  <c r="E1623" i="33"/>
  <c r="E4103" i="33"/>
  <c r="E4104" i="33"/>
  <c r="E1691" i="33"/>
  <c r="E4387" i="33"/>
  <c r="E4388" i="33"/>
  <c r="E4389" i="33"/>
  <c r="E4245" i="33"/>
  <c r="E2588" i="33"/>
  <c r="E4224" i="33"/>
  <c r="E3007" i="33"/>
  <c r="E3008" i="33"/>
  <c r="E3009" i="33"/>
  <c r="E3010" i="33"/>
  <c r="E3011" i="33"/>
  <c r="E3012" i="33"/>
  <c r="E3013" i="33"/>
  <c r="E5497" i="33"/>
  <c r="E3014" i="33"/>
  <c r="E3015" i="33"/>
  <c r="E3016" i="33"/>
  <c r="E3017" i="33"/>
  <c r="E5498" i="33"/>
  <c r="E5499" i="33"/>
  <c r="E3018" i="33"/>
  <c r="E3019" i="33"/>
  <c r="E3020" i="33"/>
  <c r="E3021" i="33"/>
  <c r="E3022" i="33"/>
  <c r="E3023" i="33"/>
  <c r="E3024" i="33"/>
  <c r="E5500" i="33"/>
  <c r="E5501" i="33"/>
  <c r="E3025" i="33"/>
  <c r="E3026" i="33"/>
  <c r="E3027" i="33"/>
  <c r="E3028" i="33"/>
  <c r="E3029" i="33"/>
  <c r="E3030" i="33"/>
  <c r="E3031" i="33"/>
  <c r="E5502" i="33"/>
  <c r="E3032" i="33"/>
  <c r="E3033" i="33"/>
  <c r="E3034" i="33"/>
  <c r="E3035" i="33"/>
  <c r="E3036" i="33"/>
  <c r="E3037" i="33"/>
  <c r="E3038" i="33"/>
  <c r="E3039" i="33"/>
  <c r="E3040" i="33"/>
  <c r="E3041" i="33"/>
  <c r="E3042" i="33"/>
  <c r="E3043" i="33"/>
  <c r="E3044" i="33"/>
  <c r="E5503" i="33"/>
  <c r="E3045" i="33"/>
  <c r="E3046" i="33"/>
  <c r="E3047" i="33"/>
  <c r="E3048" i="33"/>
  <c r="E3049" i="33"/>
  <c r="E3050" i="33"/>
  <c r="E3051" i="33"/>
  <c r="E3052" i="33"/>
  <c r="E3053" i="33"/>
  <c r="E3054" i="33"/>
  <c r="E3055" i="33"/>
  <c r="E3056" i="33"/>
  <c r="E3057" i="33"/>
  <c r="E3058" i="33"/>
  <c r="E3059" i="33"/>
  <c r="E3060" i="33"/>
  <c r="E3061" i="33"/>
  <c r="E3062" i="33"/>
  <c r="E3063" i="33"/>
  <c r="E3064" i="33"/>
  <c r="E3065" i="33"/>
  <c r="E5504" i="33"/>
  <c r="E5505" i="33"/>
  <c r="E5506" i="33"/>
  <c r="E5507" i="33"/>
  <c r="E5508" i="33"/>
  <c r="E3066" i="33"/>
  <c r="E3067" i="33"/>
  <c r="E3068" i="33"/>
  <c r="E3069" i="33"/>
  <c r="E3070" i="33"/>
  <c r="E3071" i="33"/>
  <c r="E3072" i="33"/>
  <c r="E3073" i="33"/>
  <c r="E3074" i="33"/>
  <c r="E3075" i="33"/>
  <c r="E3076" i="33"/>
  <c r="E3077" i="33"/>
  <c r="E3078" i="33"/>
  <c r="E3079" i="33"/>
  <c r="E3080" i="33"/>
  <c r="E3081" i="33"/>
  <c r="E3082" i="33"/>
  <c r="E3083" i="33"/>
  <c r="E3084" i="33"/>
  <c r="E3085" i="33"/>
  <c r="E3086" i="33"/>
  <c r="E3087" i="33"/>
  <c r="E3088" i="33"/>
  <c r="E3089" i="33"/>
  <c r="E3090" i="33"/>
  <c r="E3091" i="33"/>
  <c r="E3092" i="33"/>
  <c r="E3093" i="33"/>
  <c r="E3094" i="33"/>
  <c r="E3095" i="33"/>
  <c r="E3096" i="33"/>
  <c r="E3097" i="33"/>
  <c r="E3098" i="33"/>
  <c r="E3099" i="33"/>
  <c r="E3100" i="33"/>
  <c r="E3101" i="33"/>
  <c r="E3102" i="33"/>
  <c r="E3103" i="33"/>
  <c r="E3104" i="33"/>
  <c r="E3898" i="33"/>
  <c r="E3105" i="33"/>
  <c r="E3106" i="33"/>
  <c r="E3107" i="33"/>
  <c r="E3108" i="33"/>
  <c r="E3109" i="33"/>
  <c r="E3110" i="33"/>
  <c r="E3111" i="33"/>
  <c r="E3112" i="33"/>
  <c r="E3113" i="33"/>
  <c r="E3114" i="33"/>
  <c r="E3840" i="33"/>
  <c r="E3841" i="33"/>
  <c r="E3842" i="33"/>
  <c r="E3838" i="33"/>
  <c r="E3839" i="33"/>
  <c r="E4902" i="33"/>
  <c r="E3115" i="33"/>
  <c r="E3116" i="33"/>
  <c r="E3117" i="33"/>
  <c r="E3118" i="33"/>
  <c r="E3119" i="33"/>
  <c r="E3120" i="33"/>
  <c r="E3121" i="33"/>
  <c r="E3122" i="33"/>
  <c r="E3123" i="33"/>
  <c r="E3124" i="33"/>
  <c r="E3125" i="33"/>
  <c r="E3126" i="33"/>
  <c r="E3127" i="33"/>
  <c r="E3128" i="33"/>
  <c r="E3129" i="33"/>
  <c r="E3130" i="33"/>
  <c r="E3131" i="33"/>
  <c r="E6350" i="33"/>
  <c r="E6351" i="33"/>
  <c r="E6352" i="33"/>
  <c r="E6353" i="33"/>
  <c r="E508" i="33"/>
  <c r="E5779" i="33"/>
  <c r="E5744" i="33"/>
  <c r="E4995" i="33"/>
  <c r="E3647" i="33"/>
  <c r="E3821" i="33"/>
  <c r="E5757" i="33"/>
  <c r="E3874" i="33"/>
  <c r="E3875" i="33"/>
  <c r="E3876" i="33"/>
  <c r="E3897" i="33"/>
  <c r="E3903" i="33"/>
  <c r="E3904" i="33"/>
  <c r="E3905" i="33"/>
  <c r="E5174" i="33"/>
  <c r="E5175" i="33"/>
  <c r="E5176" i="33"/>
  <c r="E5177" i="33"/>
  <c r="E5178" i="33"/>
  <c r="E4845" i="33"/>
  <c r="E5179" i="33"/>
  <c r="E5180" i="33"/>
  <c r="E5181" i="33"/>
  <c r="E3654" i="33"/>
  <c r="E5182" i="33"/>
  <c r="E3653" i="33"/>
  <c r="E4885" i="33"/>
  <c r="E3661" i="33"/>
  <c r="E3662" i="33"/>
  <c r="E3663" i="33"/>
  <c r="E3652" i="33"/>
  <c r="E2096" i="33"/>
  <c r="E1887" i="33"/>
  <c r="E5262" i="33"/>
  <c r="E1888" i="33"/>
  <c r="E5263" i="33"/>
  <c r="E6129" i="33"/>
  <c r="E6131" i="33"/>
  <c r="E5242" i="33"/>
  <c r="E5243" i="33"/>
  <c r="E3587" i="33"/>
  <c r="E2190" i="33"/>
  <c r="E6235" i="33"/>
  <c r="E6237" i="33"/>
  <c r="E3144" i="33"/>
  <c r="E5640" i="33"/>
  <c r="E6349" i="33"/>
  <c r="E4489" i="33"/>
  <c r="E4490" i="33"/>
  <c r="E4491" i="33"/>
  <c r="E4530" i="33"/>
  <c r="E548" i="33"/>
  <c r="E6370" i="33"/>
  <c r="E420" i="33"/>
  <c r="E4531" i="33"/>
  <c r="E4638" i="33"/>
  <c r="E4639" i="33"/>
  <c r="E4379" i="33"/>
  <c r="E4532" i="33"/>
  <c r="E4492" i="33"/>
  <c r="E4533" i="33"/>
  <c r="E421" i="33"/>
  <c r="E4640" i="33"/>
  <c r="E4380" i="33"/>
  <c r="E422" i="33"/>
  <c r="E6371" i="33"/>
  <c r="E6372" i="33"/>
  <c r="E1342" i="33"/>
  <c r="E6466" i="33"/>
  <c r="E3900" i="33"/>
  <c r="E4012" i="33"/>
  <c r="E4013" i="33"/>
  <c r="E2189" i="33"/>
  <c r="E4011" i="33"/>
  <c r="E1514" i="33"/>
  <c r="E1259" i="33"/>
  <c r="E5763" i="33"/>
  <c r="E5816" i="33"/>
  <c r="E3901" i="33"/>
  <c r="E5811" i="33"/>
  <c r="E5812" i="33"/>
  <c r="E5810" i="33"/>
  <c r="E4728" i="33"/>
  <c r="E4729" i="33"/>
  <c r="E4730" i="33"/>
  <c r="E4731" i="33"/>
  <c r="E4732" i="33"/>
  <c r="E4733" i="33"/>
  <c r="E2269" i="33"/>
  <c r="E2787" i="33"/>
  <c r="E3941" i="33"/>
  <c r="E3942" i="33"/>
  <c r="E3943" i="33"/>
  <c r="E8" i="33"/>
  <c r="E9" i="33"/>
  <c r="E915" i="33"/>
  <c r="E4458" i="33"/>
  <c r="E4459" i="33"/>
  <c r="E4460" i="33"/>
  <c r="E5781" i="33"/>
  <c r="E3692" i="33"/>
  <c r="E3677" i="33"/>
  <c r="E5840" i="33"/>
  <c r="E5841" i="33"/>
  <c r="E5842" i="33"/>
  <c r="E2199" i="33"/>
  <c r="E176" i="33"/>
  <c r="E6501" i="33"/>
  <c r="E4354" i="33"/>
  <c r="E4355" i="33"/>
  <c r="E4356" i="33"/>
  <c r="E3843" i="33"/>
  <c r="E4357" i="33"/>
  <c r="E4358" i="33"/>
  <c r="E4359" i="33"/>
  <c r="E4360" i="33"/>
  <c r="E4884" i="33"/>
  <c r="E3844" i="33"/>
  <c r="E3570" i="33"/>
  <c r="E4361" i="33"/>
  <c r="E4487" i="33"/>
  <c r="E4362" i="33"/>
  <c r="E4363" i="33"/>
  <c r="E4364" i="33"/>
  <c r="E4365" i="33"/>
  <c r="E4366" i="33"/>
  <c r="E4367" i="33"/>
  <c r="E4641" i="33"/>
  <c r="E423" i="33"/>
  <c r="E4381" i="33"/>
  <c r="E6576" i="33"/>
  <c r="E424" i="33"/>
  <c r="E425" i="33"/>
  <c r="E4368" i="33"/>
  <c r="E4369" i="33"/>
  <c r="E4370" i="33"/>
  <c r="E4371" i="33"/>
  <c r="E4372" i="33"/>
  <c r="E3571" i="33"/>
  <c r="E4373" i="33"/>
  <c r="E4374" i="33"/>
  <c r="E4375" i="33"/>
  <c r="E4376" i="33"/>
  <c r="E4377" i="33"/>
  <c r="E4378" i="33"/>
  <c r="E4783" i="33"/>
  <c r="E1168" i="33"/>
  <c r="E4784" i="33"/>
  <c r="E1265" i="33"/>
  <c r="E1266" i="33"/>
  <c r="E1267" i="33"/>
  <c r="E1268" i="33"/>
  <c r="E1269" i="33"/>
  <c r="E1270" i="33"/>
  <c r="E1271" i="33"/>
  <c r="E1272" i="33"/>
  <c r="E3530" i="33"/>
  <c r="E3531" i="33"/>
  <c r="E3532" i="33"/>
  <c r="E3533" i="33"/>
  <c r="E3534" i="33"/>
  <c r="E6455" i="33"/>
  <c r="E6456" i="33"/>
  <c r="E525" i="33"/>
  <c r="E526" i="33"/>
  <c r="E527" i="33"/>
  <c r="E4704" i="33"/>
  <c r="E528" i="33"/>
  <c r="E529" i="33"/>
  <c r="E4705" i="33"/>
  <c r="E4706" i="33"/>
  <c r="E4707" i="33"/>
  <c r="E530" i="33"/>
  <c r="E531" i="33"/>
  <c r="E532" i="33"/>
  <c r="E533" i="33"/>
  <c r="E4708" i="33"/>
  <c r="E4709" i="33"/>
  <c r="E4710" i="33"/>
  <c r="E4488" i="33"/>
  <c r="E3586" i="33"/>
  <c r="E5897" i="33"/>
  <c r="E534" i="33"/>
  <c r="E4535" i="33"/>
  <c r="E535" i="33"/>
  <c r="E536" i="33"/>
  <c r="E288" i="33"/>
  <c r="E289" i="33"/>
  <c r="E1343" i="33"/>
  <c r="E5749" i="33"/>
  <c r="E5733" i="33"/>
  <c r="E1901" i="33"/>
  <c r="E1009" i="33"/>
  <c r="E4963" i="33"/>
  <c r="E3137" i="33"/>
  <c r="E3138" i="33"/>
  <c r="E5552" i="33"/>
  <c r="E6300" i="33"/>
  <c r="E6545" i="33"/>
  <c r="E6543" i="33"/>
  <c r="E6542" i="33"/>
  <c r="E6544" i="33"/>
  <c r="E3812" i="33"/>
  <c r="E4225" i="33"/>
  <c r="E4226" i="33"/>
  <c r="E4227" i="33"/>
  <c r="E4228" i="33"/>
  <c r="E4229" i="33"/>
  <c r="E4331" i="33"/>
  <c r="E4332" i="33"/>
  <c r="E4333" i="33"/>
  <c r="E4334" i="33"/>
  <c r="E4230" i="33"/>
  <c r="E4231" i="33"/>
  <c r="E4335" i="33"/>
  <c r="E4336" i="33"/>
  <c r="E4337" i="33"/>
  <c r="E4338" i="33"/>
  <c r="E4339" i="33"/>
  <c r="E4340" i="33"/>
  <c r="E4341" i="33"/>
  <c r="E4342" i="33"/>
  <c r="E4343" i="33"/>
  <c r="E4344" i="33"/>
  <c r="E4345" i="33"/>
  <c r="E4346" i="33"/>
  <c r="E4347" i="33"/>
  <c r="E4232" i="33"/>
  <c r="E4233" i="33"/>
  <c r="E4234" i="33"/>
  <c r="E4235" i="33"/>
  <c r="E4236" i="33"/>
  <c r="E4237" i="33"/>
  <c r="E4238" i="33"/>
  <c r="E4348" i="33"/>
  <c r="E4239" i="33"/>
  <c r="E4240" i="33"/>
  <c r="E4241" i="33"/>
  <c r="E4242" i="33"/>
  <c r="E4243" i="33"/>
  <c r="E4244" i="33"/>
  <c r="E5273" i="33"/>
  <c r="E5274" i="33"/>
  <c r="E5275" i="33"/>
  <c r="E5276" i="33"/>
  <c r="E4382" i="33"/>
  <c r="E4887" i="33"/>
  <c r="E6194" i="33"/>
  <c r="E5277" i="33"/>
  <c r="E5278" i="33"/>
  <c r="E426" i="33"/>
  <c r="E6195" i="33"/>
  <c r="E5279" i="33"/>
  <c r="E4886" i="33"/>
  <c r="E5280" i="33"/>
  <c r="E6188" i="33"/>
  <c r="E5281" i="33"/>
  <c r="E5282" i="33"/>
  <c r="E1497" i="33"/>
  <c r="E1850" i="33"/>
  <c r="E2270" i="33"/>
  <c r="E2271" i="33"/>
  <c r="E2272" i="33"/>
  <c r="E2273" i="33"/>
  <c r="E2274" i="33"/>
  <c r="E2275" i="33"/>
  <c r="E2276" i="33"/>
  <c r="E2277" i="33"/>
  <c r="E2278" i="33"/>
  <c r="E2279" i="33"/>
  <c r="E2280" i="33"/>
  <c r="E2281" i="33"/>
  <c r="E2282" i="33"/>
  <c r="E2283" i="33"/>
  <c r="E2284" i="33"/>
  <c r="E2285" i="33"/>
  <c r="E2286" i="33"/>
  <c r="E2287" i="33"/>
  <c r="E2288" i="33"/>
  <c r="E2289" i="33"/>
  <c r="E2290" i="33"/>
  <c r="E2291" i="33"/>
  <c r="E2292" i="33"/>
  <c r="E2293" i="33"/>
  <c r="E2294" i="33"/>
  <c r="E2295" i="33"/>
  <c r="E2296" i="33"/>
  <c r="E2297" i="33"/>
  <c r="E2298" i="33"/>
  <c r="E3555" i="33"/>
  <c r="E6124" i="33"/>
  <c r="E5253" i="33"/>
  <c r="E5254" i="33"/>
  <c r="E5255" i="33"/>
  <c r="E6159" i="33"/>
  <c r="E5256" i="33"/>
  <c r="E5257" i="33"/>
  <c r="E6160" i="33"/>
  <c r="E5258" i="33"/>
  <c r="E5259" i="33"/>
  <c r="E3674" i="33"/>
  <c r="E6158" i="33"/>
  <c r="E6161" i="33"/>
  <c r="E3673" i="33"/>
  <c r="E5260" i="33"/>
  <c r="E5261" i="33"/>
  <c r="E1877" i="33"/>
  <c r="E2172" i="33"/>
  <c r="E2130" i="33"/>
  <c r="E2066" i="33"/>
  <c r="E2105" i="33"/>
  <c r="E2106" i="33"/>
  <c r="E2107" i="33"/>
  <c r="E2108" i="33"/>
  <c r="E2109" i="33"/>
  <c r="E2110" i="33"/>
  <c r="E2111" i="33"/>
  <c r="E2112" i="33"/>
  <c r="E2113" i="33"/>
  <c r="E2114" i="33"/>
  <c r="E2115" i="33"/>
  <c r="E2116" i="33"/>
  <c r="E2117" i="33"/>
  <c r="E2118" i="33"/>
  <c r="E2119" i="33"/>
  <c r="E2120" i="33"/>
  <c r="E2121" i="33"/>
  <c r="E2122" i="33"/>
  <c r="E2123" i="33"/>
  <c r="E2124" i="33"/>
  <c r="E2125" i="33"/>
  <c r="E2126" i="33"/>
  <c r="E2127" i="33"/>
  <c r="E2128" i="33"/>
  <c r="E2129" i="33"/>
  <c r="E2131" i="33"/>
  <c r="E2132" i="33"/>
  <c r="E2133" i="33"/>
  <c r="E2134" i="33"/>
  <c r="E2135" i="33"/>
  <c r="E2136" i="33"/>
  <c r="E2137" i="33"/>
  <c r="E2138" i="33"/>
  <c r="E2139" i="33"/>
  <c r="E2140" i="33"/>
  <c r="E2141" i="33"/>
  <c r="E2142" i="33"/>
  <c r="E2143" i="33"/>
  <c r="E2144" i="33"/>
  <c r="E2145" i="33"/>
  <c r="E2146" i="33"/>
  <c r="E2147" i="33"/>
  <c r="E2148" i="33"/>
  <c r="E2149" i="33"/>
  <c r="E2150" i="33"/>
  <c r="E2151" i="33"/>
  <c r="E2152" i="33"/>
  <c r="E2153" i="33"/>
  <c r="E2154" i="33"/>
  <c r="E2155" i="33"/>
  <c r="E2156" i="33"/>
  <c r="E2157" i="33"/>
  <c r="E2158" i="33"/>
  <c r="E2159" i="33"/>
  <c r="E2160" i="33"/>
  <c r="E2161" i="33"/>
  <c r="E2162" i="33"/>
  <c r="E2163" i="33"/>
  <c r="E2164" i="33"/>
  <c r="E2165" i="33"/>
  <c r="E2166" i="33"/>
  <c r="E2167" i="33"/>
  <c r="E2168" i="33"/>
  <c r="E2169" i="33"/>
  <c r="E2170" i="33"/>
  <c r="E2171" i="33"/>
  <c r="E2065" i="33"/>
  <c r="E4053" i="33"/>
  <c r="E4054" i="33"/>
  <c r="E4055" i="33"/>
  <c r="E916" i="33"/>
  <c r="E917" i="33"/>
  <c r="E1385" i="33"/>
  <c r="E1386" i="33"/>
  <c r="E6403" i="33"/>
  <c r="E6357" i="33"/>
  <c r="E6362" i="33"/>
  <c r="E6365" i="33"/>
  <c r="E1420" i="33"/>
  <c r="E15" i="33"/>
  <c r="E1421" i="33"/>
  <c r="E6483" i="33"/>
  <c r="E16" i="33"/>
  <c r="E1422" i="33"/>
  <c r="E1423" i="33"/>
  <c r="E17" i="33"/>
  <c r="E6484" i="33"/>
  <c r="E1424" i="33"/>
  <c r="E1425" i="33"/>
  <c r="E6485" i="33"/>
  <c r="E4538" i="33"/>
  <c r="E1426" i="33"/>
  <c r="E4539" i="33"/>
  <c r="E18" i="33"/>
  <c r="E1427" i="33"/>
  <c r="E6486" i="33"/>
  <c r="E181" i="33"/>
  <c r="E19" i="33"/>
  <c r="E1428" i="33"/>
  <c r="E6487" i="33"/>
  <c r="E1429" i="33"/>
  <c r="E1430" i="33"/>
  <c r="E6488" i="33"/>
  <c r="E20" i="33"/>
  <c r="E1431" i="33"/>
  <c r="E21" i="33"/>
  <c r="E1432" i="33"/>
  <c r="E6494" i="33"/>
  <c r="E22" i="33"/>
  <c r="E1433" i="33"/>
  <c r="E1434" i="33"/>
  <c r="E6495" i="33"/>
  <c r="E23" i="33"/>
  <c r="E24" i="33"/>
  <c r="E25" i="33"/>
  <c r="E26" i="33"/>
  <c r="E27" i="33"/>
  <c r="E28" i="33"/>
  <c r="E29" i="33"/>
  <c r="E30" i="33"/>
  <c r="E31" i="33"/>
  <c r="E32" i="33"/>
  <c r="E33" i="33"/>
  <c r="E34" i="33"/>
  <c r="E35" i="33"/>
  <c r="E36" i="33"/>
  <c r="E37" i="33"/>
  <c r="E38" i="33"/>
  <c r="E39" i="33"/>
  <c r="E40" i="33"/>
  <c r="E41" i="33"/>
  <c r="E6592" i="33"/>
  <c r="E6593" i="33"/>
  <c r="E6596" i="33"/>
  <c r="E3933" i="33"/>
  <c r="E3934" i="33"/>
  <c r="E3935" i="33"/>
  <c r="E3936" i="33"/>
  <c r="E3937" i="33"/>
  <c r="E3938" i="33"/>
  <c r="E3939" i="33"/>
  <c r="E4025" i="33"/>
  <c r="E4026" i="33"/>
  <c r="E4027" i="33"/>
  <c r="E4029" i="33"/>
  <c r="E4030" i="33"/>
  <c r="E4031" i="33"/>
  <c r="E4032" i="33"/>
  <c r="E4023" i="33"/>
  <c r="E4024" i="33"/>
  <c r="E4028" i="33"/>
  <c r="E4144" i="33"/>
  <c r="E4106" i="33"/>
  <c r="E4145" i="33"/>
  <c r="E4146" i="33"/>
  <c r="E6354" i="33"/>
  <c r="E4105" i="33"/>
  <c r="E5828" i="33"/>
  <c r="E3680" i="33"/>
  <c r="E1374" i="33"/>
  <c r="E1435" i="33"/>
  <c r="E2314" i="33"/>
  <c r="E4846" i="33"/>
  <c r="E1375" i="33"/>
  <c r="E1436" i="33"/>
  <c r="E4847" i="33"/>
  <c r="E5541" i="33"/>
  <c r="E6496" i="33"/>
  <c r="E1376" i="33"/>
  <c r="E1437" i="33"/>
  <c r="E4848" i="33"/>
  <c r="E1377" i="33"/>
  <c r="E1438" i="33"/>
  <c r="E4849" i="33"/>
  <c r="E6462" i="33"/>
  <c r="E6477" i="33"/>
  <c r="E6497" i="33"/>
  <c r="E1378" i="33"/>
  <c r="E1439" i="33"/>
  <c r="E4850" i="33"/>
  <c r="E1379" i="33"/>
  <c r="E1440" i="33"/>
  <c r="E4851" i="33"/>
  <c r="E6498" i="33"/>
  <c r="E6183" i="33"/>
  <c r="E6288" i="33"/>
  <c r="E6460" i="33"/>
  <c r="E6461" i="33"/>
  <c r="E6476" i="33"/>
  <c r="E6478" i="33"/>
  <c r="E5899" i="33"/>
  <c r="E5183" i="33"/>
  <c r="E3668" i="33"/>
  <c r="E5184" i="33"/>
  <c r="E5185" i="33"/>
  <c r="E3623" i="33"/>
  <c r="E3624" i="33"/>
  <c r="E3625" i="33"/>
  <c r="E6525" i="33"/>
  <c r="E6526" i="33"/>
  <c r="E6527" i="33"/>
  <c r="E6528" i="33"/>
  <c r="E6529" i="33"/>
  <c r="E6523" i="33"/>
  <c r="E6524" i="33"/>
  <c r="E5186" i="33"/>
  <c r="E6156" i="33"/>
  <c r="E3670" i="33"/>
  <c r="E5187" i="33"/>
  <c r="E5188" i="33"/>
  <c r="E6151" i="33"/>
  <c r="E5898" i="33"/>
  <c r="E5189" i="33"/>
  <c r="E3667" i="33"/>
  <c r="E5190" i="33"/>
  <c r="E5191" i="33"/>
  <c r="E5192" i="33"/>
  <c r="E6153" i="33"/>
  <c r="E5193" i="33"/>
  <c r="E6149" i="33"/>
  <c r="E5194" i="33"/>
  <c r="E427" i="33"/>
  <c r="E4383" i="33"/>
  <c r="E6587" i="33"/>
  <c r="E428" i="33"/>
  <c r="E4384" i="33"/>
  <c r="E4385" i="33"/>
  <c r="E6555" i="33"/>
  <c r="E4386" i="33"/>
  <c r="E4642" i="33"/>
  <c r="E4643" i="33"/>
  <c r="E5827" i="33"/>
  <c r="E5796" i="33"/>
  <c r="E2894" i="33"/>
  <c r="E5797" i="33"/>
  <c r="E2895" i="33"/>
  <c r="E5798" i="33"/>
  <c r="E5457" i="33"/>
  <c r="E5195" i="33"/>
  <c r="E5458" i="33"/>
  <c r="E5459" i="33"/>
  <c r="E2896" i="33"/>
  <c r="E2897" i="33"/>
  <c r="E2898" i="33"/>
  <c r="E2899" i="33"/>
  <c r="E2900" i="33"/>
  <c r="E5460" i="33"/>
  <c r="E2901" i="33"/>
  <c r="E2902" i="33"/>
  <c r="E5461" i="33"/>
  <c r="E6313" i="33"/>
  <c r="E2903" i="33"/>
  <c r="E5462" i="33"/>
  <c r="E2904" i="33"/>
  <c r="E5196" i="33"/>
  <c r="E5197" i="33"/>
  <c r="E2905" i="33"/>
  <c r="E5463" i="33"/>
  <c r="E6324" i="33"/>
  <c r="E2906" i="33"/>
  <c r="E2907" i="33"/>
  <c r="E3666" i="33"/>
  <c r="E2908" i="33"/>
  <c r="E2909" i="33"/>
  <c r="E5198" i="33"/>
  <c r="E2910" i="33"/>
  <c r="E2911" i="33"/>
  <c r="E2912" i="33"/>
  <c r="E2913" i="33"/>
  <c r="E2914" i="33"/>
  <c r="E6148" i="33"/>
  <c r="E2915" i="33"/>
  <c r="E2916" i="33"/>
  <c r="E2917" i="33"/>
  <c r="E2918" i="33"/>
  <c r="E2919" i="33"/>
  <c r="E5199" i="33"/>
  <c r="E2920" i="33"/>
  <c r="E2921" i="33"/>
  <c r="E2922" i="33"/>
  <c r="E2923" i="33"/>
  <c r="E2924" i="33"/>
  <c r="E2925" i="33"/>
  <c r="E5464" i="33"/>
  <c r="E5465" i="33"/>
  <c r="E2926" i="33"/>
  <c r="E5466" i="33"/>
  <c r="E5467" i="33"/>
  <c r="E5468" i="33"/>
  <c r="E2927" i="33"/>
  <c r="E2928" i="33"/>
  <c r="E6147" i="33"/>
  <c r="E5469" i="33"/>
  <c r="E6323" i="33"/>
  <c r="E5200" i="33"/>
  <c r="E2929" i="33"/>
  <c r="E2930" i="33"/>
  <c r="E5470" i="33"/>
  <c r="E6327" i="33"/>
  <c r="E2931" i="33"/>
  <c r="E2932" i="33"/>
  <c r="E2933" i="33"/>
  <c r="E5471" i="33"/>
  <c r="E6315" i="33"/>
  <c r="E2934" i="33"/>
  <c r="E2935" i="33"/>
  <c r="E2936" i="33"/>
  <c r="E2937" i="33"/>
  <c r="E2938" i="33"/>
  <c r="E2939" i="33"/>
  <c r="E2940" i="33"/>
  <c r="E2941" i="33"/>
  <c r="E5472" i="33"/>
  <c r="E6328" i="33"/>
  <c r="E2942" i="33"/>
  <c r="E5201" i="33"/>
  <c r="E5202" i="33"/>
  <c r="E5203" i="33"/>
  <c r="E3669" i="33"/>
  <c r="E3671" i="33"/>
  <c r="E6155" i="33"/>
  <c r="E6154" i="33"/>
  <c r="E6150" i="33"/>
  <c r="E3665" i="33"/>
  <c r="E3672" i="33"/>
  <c r="E5204" i="33"/>
  <c r="E6152" i="33"/>
  <c r="E5205" i="33"/>
  <c r="E5206" i="33"/>
  <c r="E5207" i="33"/>
  <c r="E5208" i="33"/>
  <c r="E5209" i="33"/>
  <c r="E1907" i="33"/>
  <c r="E1908" i="33"/>
  <c r="E1909" i="33"/>
  <c r="E1910" i="33"/>
  <c r="E1911" i="33"/>
  <c r="E1912" i="33"/>
  <c r="E1913" i="33"/>
  <c r="E1914" i="33"/>
  <c r="E1915" i="33"/>
  <c r="E1916" i="33"/>
  <c r="E1917" i="33"/>
  <c r="E1918" i="33"/>
  <c r="E1919" i="33"/>
  <c r="E1920" i="33"/>
  <c r="E1921" i="33"/>
  <c r="E1922" i="33"/>
  <c r="E1923" i="33"/>
  <c r="E1924" i="33"/>
  <c r="E1925" i="33"/>
  <c r="E1926" i="33"/>
  <c r="E1927" i="33"/>
  <c r="E1928" i="33"/>
  <c r="E1929" i="33"/>
  <c r="E1930" i="33"/>
  <c r="E1931" i="33"/>
  <c r="E1932" i="33"/>
  <c r="E1933" i="33"/>
  <c r="E1934" i="33"/>
  <c r="E1935" i="33"/>
  <c r="E1936" i="33"/>
  <c r="E1937" i="33"/>
  <c r="E1938" i="33"/>
  <c r="E1939" i="33"/>
  <c r="E1940" i="33"/>
  <c r="E1941" i="33"/>
  <c r="E1942" i="33"/>
  <c r="E1943" i="33"/>
  <c r="E1944" i="33"/>
  <c r="E1945" i="33"/>
  <c r="E1946" i="33"/>
  <c r="E1947" i="33"/>
  <c r="E1948" i="33"/>
  <c r="E1949" i="33"/>
  <c r="E1950" i="33"/>
  <c r="E1951" i="33"/>
  <c r="E1952" i="33"/>
  <c r="E1953" i="33"/>
  <c r="E1954" i="33"/>
  <c r="E1955" i="33"/>
  <c r="E1956" i="33"/>
  <c r="E1957" i="33"/>
  <c r="E1958" i="33"/>
  <c r="E1959" i="33"/>
  <c r="E1960" i="33"/>
  <c r="E1961" i="33"/>
  <c r="E1962" i="33"/>
  <c r="E1963" i="33"/>
  <c r="E1964" i="33"/>
  <c r="E1965" i="33"/>
  <c r="E1966" i="33"/>
  <c r="E1967" i="33"/>
  <c r="E1968" i="33"/>
  <c r="E1969" i="33"/>
  <c r="E1970" i="33"/>
  <c r="E1971" i="33"/>
  <c r="E1972" i="33"/>
  <c r="E1973" i="33"/>
  <c r="E1974" i="33"/>
  <c r="E1975" i="33"/>
  <c r="E1976" i="33"/>
  <c r="E1977" i="33"/>
  <c r="E1978" i="33"/>
  <c r="E1979" i="33"/>
  <c r="E1980" i="33"/>
  <c r="E1981" i="33"/>
  <c r="E1982" i="33"/>
  <c r="E1983" i="33"/>
  <c r="E1984" i="33"/>
  <c r="E1985" i="33"/>
  <c r="E1986" i="33"/>
  <c r="E1987" i="33"/>
  <c r="E1988" i="33"/>
  <c r="E1989" i="33"/>
  <c r="E1990" i="33"/>
  <c r="E1991" i="33"/>
  <c r="E1992" i="33"/>
  <c r="E1993" i="33"/>
  <c r="E1994" i="33"/>
  <c r="E1995" i="33"/>
  <c r="E1996" i="33"/>
  <c r="E1997" i="33"/>
  <c r="E1998" i="33"/>
  <c r="E1999" i="33"/>
  <c r="E2000" i="33"/>
  <c r="E2001" i="33"/>
  <c r="E2002" i="33"/>
  <c r="E2003" i="33"/>
  <c r="E2004" i="33"/>
  <c r="E2005" i="33"/>
  <c r="E2006" i="33"/>
  <c r="E2007" i="33"/>
  <c r="E2008" i="33"/>
  <c r="E2943" i="33"/>
  <c r="E2944" i="33"/>
  <c r="E2009" i="33"/>
  <c r="E2010" i="33"/>
  <c r="E2011" i="33"/>
  <c r="E2012" i="33"/>
  <c r="E2013" i="33"/>
  <c r="E2014" i="33"/>
  <c r="E2015" i="33"/>
  <c r="E2016" i="33"/>
  <c r="E2017" i="33"/>
  <c r="E2018" i="33"/>
  <c r="E2019" i="33"/>
  <c r="E2020" i="33"/>
  <c r="E2021" i="33"/>
  <c r="E2022" i="33"/>
  <c r="E2023" i="33"/>
  <c r="E2024" i="33"/>
  <c r="E2025" i="33"/>
  <c r="E2026" i="33"/>
  <c r="E5745" i="33"/>
  <c r="E3690" i="33"/>
  <c r="E6003" i="33"/>
  <c r="E6247" i="33"/>
  <c r="E1610" i="33"/>
  <c r="E1611" i="33"/>
  <c r="E2456" i="33"/>
  <c r="E2457" i="33"/>
  <c r="E3324" i="33"/>
  <c r="E5723" i="33"/>
  <c r="E5645" i="33"/>
  <c r="E3529" i="33"/>
  <c r="E3325" i="33"/>
  <c r="E5646" i="33"/>
  <c r="E5947" i="33"/>
  <c r="E5953" i="33"/>
  <c r="E5913" i="33"/>
  <c r="E5948" i="33"/>
  <c r="E3326" i="33"/>
  <c r="E4982" i="33"/>
  <c r="E4981" i="33"/>
  <c r="E657" i="33"/>
  <c r="E3327" i="33"/>
  <c r="E3328" i="33"/>
  <c r="E3329" i="33"/>
  <c r="E5965" i="33"/>
  <c r="E540" i="33"/>
  <c r="E3691" i="33"/>
  <c r="E5165" i="33"/>
  <c r="E5166" i="33"/>
  <c r="E5167" i="33"/>
  <c r="E923" i="33"/>
  <c r="E924" i="33"/>
  <c r="E925" i="33"/>
  <c r="E926" i="33"/>
  <c r="E6408" i="33"/>
  <c r="E6409" i="33"/>
  <c r="E681" i="33"/>
  <c r="E3906" i="33"/>
  <c r="E1709" i="33"/>
  <c r="E3907" i="33"/>
  <c r="E3908" i="33"/>
  <c r="E3909" i="33"/>
  <c r="E3910" i="33"/>
  <c r="E3911" i="33"/>
  <c r="E3912" i="33"/>
  <c r="E3913" i="33"/>
  <c r="E3914" i="33"/>
  <c r="E3915" i="33"/>
  <c r="E3916" i="33"/>
  <c r="E3917" i="33"/>
  <c r="E3918" i="33"/>
  <c r="E3919" i="33"/>
  <c r="E3920" i="33"/>
  <c r="E3921" i="33"/>
  <c r="E5839" i="33"/>
  <c r="E5866" i="33"/>
  <c r="E5867" i="33"/>
  <c r="E2071" i="33"/>
  <c r="E327" i="33"/>
  <c r="E328" i="33"/>
  <c r="E329" i="33"/>
  <c r="E4644" i="33"/>
  <c r="E330" i="33"/>
  <c r="E331" i="33"/>
  <c r="E6366" i="33"/>
  <c r="E332" i="33"/>
  <c r="E333" i="33"/>
  <c r="E334" i="33"/>
  <c r="E3923" i="33"/>
  <c r="E335" i="33"/>
  <c r="E933" i="33"/>
  <c r="E336" i="33"/>
  <c r="E934" i="33"/>
  <c r="E6367" i="33"/>
  <c r="E6454" i="33"/>
  <c r="E337" i="33"/>
  <c r="E338" i="33"/>
  <c r="E6368" i="33"/>
  <c r="E6363" i="33"/>
  <c r="E6364" i="33"/>
  <c r="E1712" i="33"/>
  <c r="E5940" i="33"/>
  <c r="E5941" i="33"/>
  <c r="E5942" i="33"/>
  <c r="E5908" i="33"/>
  <c r="E5949" i="33"/>
  <c r="E5943" i="33"/>
  <c r="E5909" i="33"/>
  <c r="E5950" i="33"/>
  <c r="E5944" i="33"/>
  <c r="E5910" i="33"/>
  <c r="E5951" i="33"/>
  <c r="E5945" i="33"/>
  <c r="E5911" i="33"/>
  <c r="E5952" i="33"/>
  <c r="E5946" i="33"/>
  <c r="E5912" i="33"/>
  <c r="E5992" i="33"/>
  <c r="E5993" i="33"/>
  <c r="E5994" i="33"/>
  <c r="E5752" i="33"/>
  <c r="E5747" i="33"/>
  <c r="E4135" i="33"/>
  <c r="E3323" i="33"/>
  <c r="E3793" i="33"/>
  <c r="E1108" i="33"/>
  <c r="E2825" i="33"/>
  <c r="E2826" i="33"/>
  <c r="E2827" i="33"/>
  <c r="E3735" i="33"/>
  <c r="E3736" i="33"/>
  <c r="E3737" i="33"/>
  <c r="E3738" i="33"/>
  <c r="E3739" i="33"/>
  <c r="E3740" i="33"/>
  <c r="E3741" i="33"/>
  <c r="E3742" i="33"/>
  <c r="E3743" i="33"/>
  <c r="E3744" i="33"/>
  <c r="E3745" i="33"/>
  <c r="E3746" i="33"/>
  <c r="E3747" i="33"/>
  <c r="E3748" i="33"/>
  <c r="E3749" i="33"/>
  <c r="E3750" i="33"/>
  <c r="E3751" i="33"/>
  <c r="E3752" i="33"/>
  <c r="E3753" i="33"/>
  <c r="E4987" i="33"/>
  <c r="E4988" i="33"/>
  <c r="E4989" i="33"/>
  <c r="E4990" i="33"/>
  <c r="E4537" i="33"/>
  <c r="E3700" i="33"/>
  <c r="E3701" i="33"/>
  <c r="E3702" i="33"/>
  <c r="E6551" i="33"/>
  <c r="E6552" i="33"/>
  <c r="E6598" i="33"/>
  <c r="E1719" i="33"/>
  <c r="E4525" i="33"/>
  <c r="E4282" i="33"/>
  <c r="E4283" i="33"/>
  <c r="E4284" i="33"/>
  <c r="E4285" i="33"/>
  <c r="E4286" i="33"/>
  <c r="E4287" i="33"/>
  <c r="E4288" i="33"/>
  <c r="E4289" i="33"/>
  <c r="E4290" i="33"/>
  <c r="E4291" i="33"/>
  <c r="E4292" i="33"/>
  <c r="E4293" i="33"/>
  <c r="E4294" i="33"/>
  <c r="E4295" i="33"/>
  <c r="E4296" i="33"/>
  <c r="E6176" i="33"/>
  <c r="E2308" i="33"/>
  <c r="E2309" i="33"/>
  <c r="E1880" i="33"/>
  <c r="E1881" i="33"/>
  <c r="E1757" i="33"/>
  <c r="E2585" i="33"/>
  <c r="E2586" i="33"/>
  <c r="E3693" i="33"/>
  <c r="E3694" i="33"/>
  <c r="E115" i="33"/>
  <c r="E1508" i="33"/>
  <c r="E5030" i="33"/>
  <c r="E1617" i="33"/>
  <c r="E1509" i="33"/>
  <c r="E1510" i="33"/>
  <c r="E1511" i="33"/>
  <c r="E1512" i="33"/>
  <c r="E1513" i="33"/>
  <c r="E1884" i="33"/>
  <c r="E1883" i="33"/>
  <c r="E5724" i="33"/>
  <c r="E5725" i="33"/>
  <c r="E5881" i="33"/>
  <c r="E4202" i="33"/>
  <c r="E4203" i="33"/>
  <c r="E4204" i="33"/>
  <c r="E4205" i="33"/>
  <c r="E3681" i="33"/>
  <c r="E3682" i="33"/>
  <c r="E3683" i="33"/>
  <c r="E3684" i="33"/>
  <c r="E2788" i="33"/>
  <c r="E4196" i="33"/>
  <c r="E3892" i="33"/>
  <c r="E1351" i="33"/>
  <c r="E1352" i="33"/>
  <c r="E1353" i="33"/>
  <c r="E1354" i="33"/>
  <c r="E1355" i="33"/>
  <c r="E1356" i="33"/>
  <c r="E4495" i="33"/>
  <c r="E1357" i="33"/>
  <c r="E2735" i="33"/>
  <c r="E3845" i="33"/>
  <c r="E286" i="33"/>
  <c r="E287" i="33"/>
  <c r="E3846" i="33"/>
  <c r="E3847" i="33"/>
  <c r="E4862" i="33"/>
  <c r="E3848" i="33"/>
  <c r="E3849" i="33"/>
  <c r="E2970" i="33"/>
  <c r="E2971" i="33"/>
  <c r="E5481" i="33"/>
  <c r="E6207" i="33"/>
  <c r="E1515" i="33"/>
  <c r="E1516" i="33"/>
  <c r="E1517" i="33"/>
  <c r="E5011" i="33"/>
  <c r="E1518" i="33"/>
  <c r="E1519" i="33"/>
  <c r="E1520" i="33"/>
  <c r="E1521" i="33"/>
  <c r="E1522" i="33"/>
  <c r="E5012" i="33"/>
  <c r="E5013" i="33"/>
  <c r="E1523" i="33"/>
  <c r="E5014" i="33"/>
  <c r="E1524" i="33"/>
  <c r="E1525" i="33"/>
  <c r="E5996" i="33"/>
  <c r="E1526" i="33"/>
  <c r="E1527" i="33"/>
  <c r="E1528" i="33"/>
  <c r="E1529" i="33"/>
  <c r="E1530" i="33"/>
  <c r="E1531" i="33"/>
  <c r="E1532" i="33"/>
  <c r="E1533" i="33"/>
  <c r="E1534" i="33"/>
  <c r="E1535" i="33"/>
  <c r="E1536" i="33"/>
  <c r="E1537" i="33"/>
  <c r="E1538" i="33"/>
  <c r="E1539" i="33"/>
  <c r="E1540" i="33"/>
  <c r="E1609" i="33"/>
  <c r="E682" i="33"/>
  <c r="E683" i="33"/>
  <c r="E6416" i="33"/>
  <c r="E684" i="33"/>
  <c r="E6417" i="33"/>
  <c r="E685" i="33"/>
  <c r="E6134" i="33"/>
  <c r="E6141" i="33"/>
  <c r="E4782" i="33"/>
  <c r="E6010" i="33"/>
  <c r="E6011" i="33"/>
  <c r="E1696" i="33"/>
  <c r="E1728" i="33"/>
  <c r="E1729" i="33"/>
  <c r="E2845" i="33"/>
  <c r="E5456" i="33"/>
  <c r="E5369" i="33"/>
  <c r="E5370" i="33"/>
  <c r="E5371" i="33"/>
  <c r="E5372" i="33"/>
  <c r="E920" i="33"/>
  <c r="E1847" i="33"/>
  <c r="E290" i="33"/>
  <c r="E291" i="33"/>
  <c r="E292" i="33"/>
  <c r="E5801" i="33"/>
  <c r="E3859" i="33"/>
  <c r="E4198" i="33"/>
  <c r="E4199" i="33"/>
  <c r="E4200" i="33"/>
  <c r="E4201" i="33"/>
  <c r="E4305" i="33"/>
  <c r="E4197" i="33"/>
  <c r="E6570" i="33"/>
  <c r="E4303" i="33"/>
  <c r="E4304" i="33"/>
  <c r="E4524" i="33"/>
  <c r="E4759" i="33"/>
  <c r="E3589" i="33"/>
  <c r="E1758" i="33"/>
  <c r="E1759" i="33"/>
  <c r="E6036" i="33"/>
  <c r="E1760" i="33"/>
  <c r="E1761" i="33"/>
  <c r="E6037" i="33"/>
  <c r="E5740" i="33"/>
  <c r="E4141" i="33"/>
  <c r="E3771" i="33"/>
  <c r="E3772" i="33"/>
  <c r="E3773" i="33"/>
  <c r="E3774" i="33"/>
  <c r="E3775" i="33"/>
  <c r="E3776" i="33"/>
  <c r="E4991" i="33"/>
  <c r="E4992" i="33"/>
  <c r="E4993" i="33"/>
  <c r="E4983" i="33"/>
  <c r="E4984" i="33"/>
  <c r="E4985" i="33"/>
  <c r="E4048" i="33"/>
  <c r="E2945" i="33"/>
  <c r="E5854" i="33"/>
  <c r="E5473" i="33"/>
  <c r="E5762" i="33"/>
  <c r="E1227" i="33"/>
  <c r="E2097" i="33"/>
  <c r="E3757" i="33"/>
  <c r="E3758" i="33"/>
  <c r="E6027" i="33"/>
  <c r="E2848" i="33"/>
  <c r="E6182" i="33"/>
  <c r="E6273" i="33"/>
  <c r="E1718" i="33"/>
  <c r="E178" i="33"/>
  <c r="E179" i="33"/>
  <c r="E4151" i="33"/>
  <c r="E4152" i="33"/>
  <c r="E4153" i="33"/>
  <c r="E4278" i="33"/>
  <c r="E4279" i="33"/>
  <c r="E4154" i="33"/>
  <c r="E4155" i="33"/>
  <c r="E4156" i="33"/>
  <c r="E4157" i="33"/>
  <c r="E4158" i="33"/>
  <c r="E5968" i="33"/>
  <c r="E1226" i="33"/>
  <c r="E6112" i="33"/>
  <c r="E6558" i="33"/>
  <c r="E5847" i="33"/>
  <c r="E5848" i="33"/>
  <c r="E5849" i="33"/>
  <c r="E5850" i="33"/>
  <c r="E5851" i="33"/>
  <c r="E5852" i="33"/>
  <c r="E5869" i="33"/>
  <c r="E5868" i="33"/>
  <c r="E4194" i="33"/>
  <c r="E237" i="33"/>
  <c r="E750" i="33"/>
  <c r="E751" i="33"/>
  <c r="E6398" i="33"/>
  <c r="E1878" i="33"/>
  <c r="E1260" i="33"/>
  <c r="E1444" i="33"/>
  <c r="E1445" i="33"/>
  <c r="E1446" i="33"/>
  <c r="E5001" i="33"/>
  <c r="E1447" i="33"/>
  <c r="E5002" i="33"/>
  <c r="E5003" i="33"/>
  <c r="E5004" i="33"/>
  <c r="E5005" i="33"/>
  <c r="E5006" i="33"/>
  <c r="E4138" i="33"/>
  <c r="E3606" i="33"/>
  <c r="E3607" i="33"/>
  <c r="E1448" i="33"/>
  <c r="E6503" i="33"/>
  <c r="E6502" i="33"/>
  <c r="E1449" i="33"/>
  <c r="E1450" i="33"/>
  <c r="E1451" i="33"/>
  <c r="E1452" i="33"/>
  <c r="E1453" i="33"/>
  <c r="E1454" i="33"/>
  <c r="E1455" i="33"/>
  <c r="E1456" i="33"/>
  <c r="E1457" i="33"/>
  <c r="E1458" i="33"/>
  <c r="E1459" i="33"/>
  <c r="E1460" i="33"/>
  <c r="E5007" i="33"/>
  <c r="E1461" i="33"/>
  <c r="E1462" i="33"/>
  <c r="E5008" i="33"/>
  <c r="E5009" i="33"/>
  <c r="E1463" i="33"/>
  <c r="E1464" i="33"/>
  <c r="E5010" i="33"/>
  <c r="E1465" i="33"/>
  <c r="E1466" i="33"/>
  <c r="E5999" i="33"/>
  <c r="E6325" i="33"/>
  <c r="E1467" i="33"/>
  <c r="E1468" i="33"/>
  <c r="E1469" i="33"/>
  <c r="E1470" i="33"/>
  <c r="E5998" i="33"/>
  <c r="E1471" i="33"/>
  <c r="E1472" i="33"/>
  <c r="E1473" i="33"/>
  <c r="E1474" i="33"/>
  <c r="E1475" i="33"/>
  <c r="E1476" i="33"/>
  <c r="E1477" i="33"/>
  <c r="E4959" i="33"/>
  <c r="E1478" i="33"/>
  <c r="E1479" i="33"/>
  <c r="E1480" i="33"/>
  <c r="E1481" i="33"/>
  <c r="E1482" i="33"/>
  <c r="E1483" i="33"/>
  <c r="E1484" i="33"/>
  <c r="E1485" i="33"/>
  <c r="E1486" i="33"/>
  <c r="E1487" i="33"/>
  <c r="E1488" i="33"/>
  <c r="E2946" i="33"/>
  <c r="E1489" i="33"/>
  <c r="E2947" i="33"/>
  <c r="E1490" i="33"/>
  <c r="E1491" i="33"/>
  <c r="E1492" i="33"/>
  <c r="E2948" i="33"/>
  <c r="E2949" i="33"/>
  <c r="E2950" i="33"/>
  <c r="E1493" i="33"/>
  <c r="E1494" i="33"/>
  <c r="E1495" i="33"/>
  <c r="E1496" i="33"/>
  <c r="E5049" i="33"/>
  <c r="E6319" i="33"/>
  <c r="E2951" i="33"/>
  <c r="E2952" i="33"/>
  <c r="E2953" i="33"/>
  <c r="E2954" i="33"/>
  <c r="E2955" i="33"/>
  <c r="E2956" i="33"/>
  <c r="E2957" i="33"/>
  <c r="E2958" i="33"/>
  <c r="E2959" i="33"/>
  <c r="E2960" i="33"/>
  <c r="E2961" i="33"/>
  <c r="E2962" i="33"/>
  <c r="E2963" i="33"/>
  <c r="E2964" i="33"/>
  <c r="E2965" i="33"/>
  <c r="E5050" i="33"/>
  <c r="E5036" i="33"/>
  <c r="E2966" i="33"/>
  <c r="E4526" i="33"/>
  <c r="E4527" i="33"/>
  <c r="E417" i="33"/>
  <c r="E4528" i="33"/>
  <c r="E4529" i="33"/>
  <c r="E6567" i="33"/>
  <c r="E932" i="33"/>
  <c r="E6569" i="33"/>
  <c r="E2967" i="33"/>
  <c r="E4192" i="33"/>
  <c r="E4193" i="33"/>
  <c r="E2204" i="33"/>
  <c r="E5070" i="33"/>
  <c r="E5096" i="33"/>
  <c r="E5097" i="33"/>
  <c r="E2968" i="33"/>
  <c r="E5071" i="33"/>
  <c r="E5098" i="33"/>
  <c r="E5072" i="33"/>
  <c r="E5099" i="33"/>
  <c r="E5073" i="33"/>
  <c r="E5100" i="33"/>
  <c r="E5101" i="33"/>
  <c r="E2196" i="33"/>
  <c r="E2197" i="33"/>
  <c r="E2198" i="33"/>
  <c r="E2589" i="33"/>
  <c r="E2590" i="33"/>
  <c r="E2591" i="33"/>
  <c r="E2792" i="33"/>
  <c r="E2793" i="33"/>
  <c r="E5361" i="33"/>
  <c r="E5362" i="33"/>
  <c r="E2794" i="33"/>
  <c r="E2795" i="33"/>
  <c r="E2796" i="33"/>
  <c r="E2797" i="33"/>
  <c r="E2798" i="33"/>
  <c r="E2799" i="33"/>
  <c r="E5363" i="33"/>
  <c r="E2800" i="33"/>
  <c r="E2801" i="33"/>
  <c r="E4980" i="33"/>
  <c r="E5364" i="33"/>
  <c r="E5365" i="33"/>
  <c r="E4098" i="33"/>
  <c r="E119" i="33"/>
  <c r="E120" i="33"/>
  <c r="E121" i="33"/>
  <c r="E122" i="33"/>
  <c r="E123" i="33"/>
  <c r="E4540" i="33"/>
  <c r="E4541" i="33"/>
  <c r="E4542" i="33"/>
  <c r="E124" i="33"/>
  <c r="E125" i="33"/>
  <c r="E126" i="33"/>
  <c r="E127" i="33"/>
  <c r="E128" i="33"/>
  <c r="E129" i="33"/>
  <c r="E130" i="33"/>
  <c r="E4543" i="33"/>
  <c r="E4544" i="33"/>
  <c r="E4545" i="33"/>
  <c r="E4546" i="33"/>
  <c r="E4547" i="33"/>
  <c r="E4548" i="33"/>
  <c r="E4893" i="33"/>
  <c r="E4549" i="33"/>
  <c r="E4550" i="33"/>
  <c r="E4551" i="33"/>
  <c r="E4552" i="33"/>
  <c r="E4553" i="33"/>
  <c r="E4554" i="33"/>
  <c r="E4555" i="33"/>
  <c r="E131" i="33"/>
  <c r="E4892" i="33"/>
  <c r="E4556" i="33"/>
  <c r="E4557" i="33"/>
  <c r="E132" i="33"/>
  <c r="E133" i="33"/>
  <c r="E134" i="33"/>
  <c r="E6172" i="33"/>
  <c r="E6603" i="33"/>
  <c r="E135" i="33"/>
  <c r="E136" i="33"/>
  <c r="E137" i="33"/>
  <c r="E138" i="33"/>
  <c r="E139" i="33"/>
  <c r="E140" i="33"/>
  <c r="E141" i="33"/>
  <c r="E142" i="33"/>
  <c r="E143" i="33"/>
  <c r="E144" i="33"/>
  <c r="E145" i="33"/>
  <c r="E146" i="33"/>
  <c r="E147" i="33"/>
  <c r="E4558" i="33"/>
  <c r="E2969" i="33"/>
  <c r="E4559" i="33"/>
  <c r="E4560" i="33"/>
  <c r="E1835" i="33"/>
  <c r="E4561" i="33"/>
  <c r="E4562" i="33"/>
  <c r="E4563" i="33"/>
  <c r="E4564" i="33"/>
  <c r="E4891" i="33"/>
  <c r="E4920" i="33"/>
  <c r="E4565" i="33"/>
  <c r="E4566" i="33"/>
  <c r="E148" i="33"/>
  <c r="E6171" i="33"/>
  <c r="E6566" i="33"/>
  <c r="E149" i="33"/>
  <c r="E150" i="33"/>
  <c r="E151" i="33"/>
  <c r="E152" i="33"/>
  <c r="E153" i="33"/>
  <c r="E154" i="33"/>
  <c r="E155" i="33"/>
  <c r="E156" i="33"/>
  <c r="E6170" i="33"/>
  <c r="E6568" i="33"/>
  <c r="E157" i="33"/>
  <c r="E158" i="33"/>
  <c r="E159" i="33"/>
  <c r="E160" i="33"/>
  <c r="E161" i="33"/>
  <c r="E3791" i="33"/>
  <c r="E3792" i="33"/>
  <c r="E5756" i="33"/>
  <c r="E5823" i="33"/>
  <c r="E5824" i="33"/>
  <c r="E5826" i="33"/>
  <c r="E4890" i="33"/>
  <c r="E162" i="33"/>
  <c r="E5825" i="33"/>
  <c r="E163" i="33"/>
  <c r="E164" i="33"/>
  <c r="E165" i="33"/>
  <c r="E166" i="33"/>
  <c r="E167" i="33"/>
  <c r="E168" i="33"/>
  <c r="E169" i="33"/>
  <c r="E170" i="33"/>
  <c r="E171" i="33"/>
  <c r="E172" i="33"/>
  <c r="E173" i="33"/>
  <c r="E174" i="33"/>
  <c r="E175" i="33"/>
  <c r="E177" i="33"/>
  <c r="E2191" i="33"/>
  <c r="E2070" i="33"/>
  <c r="E4212" i="33"/>
  <c r="E4213" i="33"/>
  <c r="E4214" i="33"/>
  <c r="E3698" i="33"/>
  <c r="E5706" i="33"/>
  <c r="E3595" i="33"/>
  <c r="E6004" i="33"/>
  <c r="E6005" i="33"/>
  <c r="E6006" i="33"/>
  <c r="E6426" i="33"/>
  <c r="E6427" i="33"/>
  <c r="E6428" i="33"/>
  <c r="E2814" i="33"/>
  <c r="E2746" i="33"/>
  <c r="E2747" i="33"/>
  <c r="E2748" i="33"/>
  <c r="E2749" i="33"/>
  <c r="E2750" i="33"/>
  <c r="E2751" i="33"/>
  <c r="E2752" i="33"/>
  <c r="E2753" i="33"/>
  <c r="E5356" i="33"/>
  <c r="E2754" i="33"/>
  <c r="E2755" i="33"/>
  <c r="E2756" i="33"/>
  <c r="E5357" i="33"/>
  <c r="E2757" i="33"/>
  <c r="E5358" i="33"/>
  <c r="E2758" i="33"/>
  <c r="E2759" i="33"/>
  <c r="E2760" i="33"/>
  <c r="E5359" i="33"/>
  <c r="E2761" i="33"/>
  <c r="E2762" i="33"/>
  <c r="E2763" i="33"/>
  <c r="E2764" i="33"/>
  <c r="E2765" i="33"/>
  <c r="E2766" i="33"/>
  <c r="E5360" i="33"/>
  <c r="E2767" i="33"/>
  <c r="E2768" i="33"/>
  <c r="E2769" i="33"/>
  <c r="E2770" i="33"/>
  <c r="E2771" i="33"/>
  <c r="E2772" i="33"/>
  <c r="E2773" i="33"/>
  <c r="E2774" i="33"/>
  <c r="E2775" i="33"/>
  <c r="E5855" i="33"/>
  <c r="E3816" i="33"/>
  <c r="E4099" i="33"/>
  <c r="E4139" i="33"/>
  <c r="E4100" i="33"/>
  <c r="E4140" i="33"/>
  <c r="E3817" i="33"/>
  <c r="E4101" i="33"/>
  <c r="E3818" i="33"/>
  <c r="E3819" i="33"/>
  <c r="E3820" i="33"/>
  <c r="E3733" i="33"/>
  <c r="E4108" i="33"/>
  <c r="E2098" i="33"/>
  <c r="E2099" i="33"/>
  <c r="E5729" i="33"/>
  <c r="E1223" i="33"/>
  <c r="E1224" i="33"/>
  <c r="E1225" i="33"/>
  <c r="E2069" i="33"/>
  <c r="E1441" i="33"/>
  <c r="E6173" i="33"/>
  <c r="E4866" i="33"/>
  <c r="E4867" i="33"/>
  <c r="E6013" i="33"/>
  <c r="E6482" i="33"/>
  <c r="E1762" i="33"/>
  <c r="E1763" i="33"/>
  <c r="E6556" i="33"/>
  <c r="E1841" i="33"/>
  <c r="E3765" i="33"/>
  <c r="E547" i="33"/>
  <c r="E4868" i="33"/>
  <c r="E1380" i="33"/>
  <c r="E5857" i="33"/>
  <c r="E3766" i="33"/>
  <c r="E5858" i="33"/>
  <c r="E3767" i="33"/>
  <c r="E5859" i="33"/>
  <c r="E5860" i="33"/>
  <c r="E5861" i="33"/>
  <c r="E5862" i="33"/>
  <c r="E5863" i="33"/>
  <c r="E5864" i="33"/>
  <c r="E5865" i="33"/>
  <c r="E5902" i="33"/>
  <c r="E3695" i="33"/>
  <c r="E5838" i="33"/>
  <c r="E4869" i="33"/>
  <c r="E1274" i="33"/>
  <c r="E5813" i="33"/>
  <c r="E5814" i="33"/>
  <c r="E5815" i="33"/>
  <c r="E4853" i="33"/>
  <c r="E1893" i="33"/>
  <c r="E1894" i="33"/>
  <c r="E6157" i="33"/>
  <c r="E1895" i="33"/>
  <c r="E1896" i="33"/>
  <c r="E1897" i="33"/>
  <c r="E1898" i="33"/>
  <c r="E1899" i="33"/>
  <c r="E1900" i="33"/>
  <c r="E2745" i="33"/>
  <c r="E413" i="33"/>
  <c r="E6128" i="33"/>
  <c r="E6133" i="33"/>
  <c r="E1273" i="33"/>
  <c r="E4636" i="33"/>
  <c r="E4215" i="33"/>
  <c r="E4216" i="33"/>
  <c r="E4311" i="33"/>
  <c r="E4312" i="33"/>
  <c r="E4217" i="33"/>
  <c r="E3139" i="33"/>
  <c r="E5543" i="33"/>
  <c r="E6306" i="33"/>
  <c r="E3141" i="33"/>
  <c r="E5094" i="33"/>
  <c r="E5095" i="33"/>
  <c r="E6457" i="33"/>
  <c r="E6458" i="33"/>
  <c r="E6459" i="33"/>
  <c r="E549" i="33"/>
  <c r="E550" i="33"/>
  <c r="E2739" i="33"/>
  <c r="E2740" i="33"/>
  <c r="E4147" i="33"/>
  <c r="E4218" i="33"/>
  <c r="E5171" i="33"/>
  <c r="E4313" i="33"/>
  <c r="E4107" i="33"/>
  <c r="E4314" i="33"/>
  <c r="E1844" i="33"/>
  <c r="E4219" i="33"/>
  <c r="E1845" i="33"/>
  <c r="E4315" i="33"/>
  <c r="E6113" i="33"/>
  <c r="E4316" i="33"/>
  <c r="E1846" i="33"/>
  <c r="E4220" i="33"/>
  <c r="E2742" i="33"/>
  <c r="E2743" i="33"/>
  <c r="E4317" i="33"/>
  <c r="E2744" i="33"/>
  <c r="E4221" i="33"/>
  <c r="E1697" i="33"/>
  <c r="E1698" i="33"/>
  <c r="E1699" i="33"/>
  <c r="E4222" i="33"/>
  <c r="E1700" i="33"/>
  <c r="E4223" i="33"/>
  <c r="E1766" i="33"/>
  <c r="E1767" i="33"/>
  <c r="E1768" i="33"/>
  <c r="E5132" i="33"/>
  <c r="E5133" i="33"/>
  <c r="E5134" i="33"/>
  <c r="E1769" i="33"/>
  <c r="E1770" i="33"/>
  <c r="E5135" i="33"/>
  <c r="E5136" i="33"/>
  <c r="E5137" i="33"/>
  <c r="E1771" i="33"/>
  <c r="E6015" i="33"/>
  <c r="E1772" i="33"/>
  <c r="E1773" i="33"/>
  <c r="E5138" i="33"/>
  <c r="E6051" i="33"/>
  <c r="E1774" i="33"/>
  <c r="E5139" i="33"/>
  <c r="E5140" i="33"/>
  <c r="E4815" i="33"/>
  <c r="E3610" i="33"/>
  <c r="E6508" i="33"/>
  <c r="E6507" i="33"/>
  <c r="E6509" i="33"/>
  <c r="E3611" i="33"/>
  <c r="E1701" i="33"/>
  <c r="E5141" i="33"/>
  <c r="E3944" i="33"/>
  <c r="E1775" i="33"/>
  <c r="E5142" i="33"/>
  <c r="E5143" i="33"/>
  <c r="E3945" i="33"/>
  <c r="E3946" i="33"/>
  <c r="E6056" i="33"/>
  <c r="E1776" i="33"/>
  <c r="E5144" i="33"/>
  <c r="E6055" i="33"/>
  <c r="E1777" i="33"/>
  <c r="E4496" i="33"/>
  <c r="E4740" i="33"/>
  <c r="E4741" i="33"/>
  <c r="E1778" i="33"/>
  <c r="E1779" i="33"/>
  <c r="E4742" i="33"/>
  <c r="E1780" i="33"/>
  <c r="E1781" i="33"/>
  <c r="E4743" i="33"/>
  <c r="E4744" i="33"/>
  <c r="E1782" i="33"/>
  <c r="E4745" i="33"/>
  <c r="E5145" i="33"/>
  <c r="E3940" i="33"/>
  <c r="E4996" i="33"/>
  <c r="E4760" i="33"/>
  <c r="E5818" i="33"/>
  <c r="E5843" i="33"/>
  <c r="E3591" i="33"/>
  <c r="E5844" i="33"/>
  <c r="E4968" i="33"/>
  <c r="E5845" i="33"/>
  <c r="E5846" i="33"/>
  <c r="E6385" i="33"/>
  <c r="E6386" i="33"/>
  <c r="E5728" i="33"/>
  <c r="E5765" i="33"/>
  <c r="E5766" i="33"/>
  <c r="E3643" i="33"/>
  <c r="E6050" i="33"/>
  <c r="E2312" i="33"/>
  <c r="E2313" i="33"/>
  <c r="E240" i="33"/>
  <c r="E241" i="33"/>
  <c r="E4967" i="33"/>
  <c r="E1783" i="33"/>
  <c r="E242" i="33"/>
  <c r="E1784" i="33"/>
  <c r="E4567" i="33"/>
  <c r="E243" i="33"/>
  <c r="E1785" i="33"/>
  <c r="E244" i="33"/>
  <c r="E4568" i="33"/>
  <c r="E4569" i="33"/>
  <c r="E4570" i="33"/>
  <c r="E4571" i="33"/>
  <c r="E4572" i="33"/>
  <c r="E4573" i="33"/>
  <c r="E4574" i="33"/>
  <c r="E245" i="33"/>
  <c r="E5146" i="33"/>
  <c r="E246" i="33"/>
  <c r="E247" i="33"/>
  <c r="E248" i="33"/>
  <c r="E4575" i="33"/>
  <c r="E4576" i="33"/>
  <c r="E5147" i="33"/>
  <c r="E1786" i="33"/>
  <c r="E5148" i="33"/>
  <c r="E1787" i="33"/>
  <c r="E1788" i="33"/>
  <c r="E249" i="33"/>
  <c r="E250" i="33"/>
  <c r="E251" i="33"/>
  <c r="E252" i="33"/>
  <c r="E253" i="33"/>
  <c r="E1789" i="33"/>
  <c r="E254" i="33"/>
  <c r="E255" i="33"/>
  <c r="E256" i="33"/>
  <c r="E1790" i="33"/>
  <c r="E257" i="33"/>
  <c r="E258" i="33"/>
  <c r="E259" i="33"/>
  <c r="E4577" i="33"/>
  <c r="E260" i="33"/>
  <c r="E5149" i="33"/>
  <c r="E4578" i="33"/>
  <c r="E4579" i="33"/>
  <c r="E1791" i="33"/>
  <c r="E1792" i="33"/>
  <c r="E6052" i="33"/>
  <c r="E1793" i="33"/>
  <c r="E1794" i="33"/>
  <c r="E1795" i="33"/>
  <c r="E261" i="33"/>
  <c r="E262" i="33"/>
  <c r="E1796" i="33"/>
  <c r="E6053" i="33"/>
  <c r="E1797" i="33"/>
  <c r="E1798" i="33"/>
  <c r="E1799" i="33"/>
  <c r="E1800" i="33"/>
  <c r="E1801" i="33"/>
  <c r="E1802" i="33"/>
  <c r="E1803" i="33"/>
  <c r="E6054" i="33"/>
  <c r="E263" i="33"/>
  <c r="E1804" i="33"/>
  <c r="E1805" i="33"/>
  <c r="E1806" i="33"/>
  <c r="E3648" i="33"/>
  <c r="E1807" i="33"/>
  <c r="E1808" i="33"/>
  <c r="E3649" i="33"/>
  <c r="E1809" i="33"/>
  <c r="E1810" i="33"/>
  <c r="E1811" i="33"/>
  <c r="E1812" i="33"/>
  <c r="E1813" i="33"/>
  <c r="E1814" i="33"/>
  <c r="E1815" i="33"/>
  <c r="E1816" i="33"/>
  <c r="E1817" i="33"/>
  <c r="E1818" i="33"/>
  <c r="E1819" i="33"/>
  <c r="E1820" i="33"/>
  <c r="E1821" i="33"/>
  <c r="E1822" i="33"/>
  <c r="E1823" i="33"/>
  <c r="E1824" i="33"/>
  <c r="E1825" i="33"/>
  <c r="E1826" i="33"/>
  <c r="E1827" i="33"/>
  <c r="E1828" i="33"/>
  <c r="E1829" i="33"/>
  <c r="E1830" i="33"/>
  <c r="E1831" i="33"/>
  <c r="E1851" i="33"/>
  <c r="E2776" i="33"/>
  <c r="E4960" i="33"/>
  <c r="E2777" i="33"/>
  <c r="E2778" i="33"/>
  <c r="E5542" i="33"/>
  <c r="E6298" i="33"/>
  <c r="E2779" i="33"/>
  <c r="E2780" i="33"/>
  <c r="E2781" i="33"/>
  <c r="E2782" i="33"/>
  <c r="E2783" i="33"/>
  <c r="E3869" i="33"/>
  <c r="E4014" i="33"/>
  <c r="E5759" i="33"/>
  <c r="E1384" i="33"/>
  <c r="E6557" i="33"/>
  <c r="E5806" i="33"/>
  <c r="E3769" i="33"/>
  <c r="E4464" i="33"/>
  <c r="E4465" i="33"/>
  <c r="E4466" i="33"/>
  <c r="E4467" i="33"/>
  <c r="E4468" i="33"/>
  <c r="E4469" i="33"/>
  <c r="E4470" i="33"/>
  <c r="E4471" i="33"/>
  <c r="E4472" i="33"/>
  <c r="E264" i="33"/>
  <c r="E6574" i="33"/>
  <c r="E6588" i="33"/>
  <c r="E6589" i="33"/>
  <c r="E1852" i="33"/>
  <c r="E1853" i="33"/>
  <c r="E1854" i="33"/>
  <c r="E6029" i="33"/>
  <c r="E6030" i="33"/>
  <c r="E6031" i="33"/>
  <c r="E414" i="33"/>
  <c r="E415" i="33"/>
  <c r="E416" i="33"/>
  <c r="E4841" i="33"/>
  <c r="E3678" i="33"/>
  <c r="E4049" i="33"/>
  <c r="E1347" i="33"/>
  <c r="E1348" i="33"/>
  <c r="E5795" i="33"/>
  <c r="E5751" i="33"/>
  <c r="E2300" i="33"/>
  <c r="E2301" i="33"/>
  <c r="E4888" i="33"/>
  <c r="E5955" i="33"/>
  <c r="E5925" i="33"/>
  <c r="E5915" i="33"/>
  <c r="E2302" i="33"/>
  <c r="E2303" i="33"/>
  <c r="E2304" i="33"/>
  <c r="E2305" i="33"/>
  <c r="E6404" i="33"/>
  <c r="E6405" i="33"/>
  <c r="E6406" i="33"/>
  <c r="E6407" i="33"/>
  <c r="E749" i="33"/>
  <c r="E6085" i="33"/>
  <c r="E6086" i="33"/>
  <c r="E265" i="33"/>
  <c r="E266" i="33"/>
  <c r="E6299" i="33"/>
  <c r="E1836" i="33"/>
  <c r="E1837" i="33"/>
  <c r="E1838" i="33"/>
  <c r="E1839" i="33"/>
  <c r="E267" i="33"/>
  <c r="E5980" i="33"/>
  <c r="E268" i="33"/>
  <c r="E5982" i="33"/>
  <c r="E6042" i="33"/>
  <c r="E6114" i="33"/>
  <c r="E5794" i="33"/>
  <c r="E5793" i="33"/>
  <c r="E269" i="33"/>
  <c r="E4897" i="33"/>
  <c r="E5102" i="33"/>
  <c r="E270" i="33"/>
  <c r="E271" i="33"/>
  <c r="E272" i="33"/>
  <c r="E273" i="33"/>
  <c r="E274" i="33"/>
  <c r="E5103" i="33"/>
  <c r="E275" i="33"/>
  <c r="E276" i="33"/>
  <c r="E277" i="33"/>
  <c r="E278" i="33"/>
  <c r="E279" i="33"/>
  <c r="E280" i="33"/>
  <c r="E5104" i="33"/>
  <c r="E281" i="33"/>
  <c r="E1499" i="33"/>
  <c r="E1500" i="33"/>
  <c r="E282" i="33"/>
  <c r="E283" i="33"/>
  <c r="E284" i="33"/>
  <c r="E285" i="33"/>
  <c r="E6571" i="33"/>
  <c r="E6582" i="33"/>
  <c r="E6602" i="33"/>
  <c r="E5025" i="33"/>
  <c r="E6431" i="33"/>
  <c r="E5026" i="33"/>
  <c r="E5027" i="33"/>
  <c r="E5028" i="33"/>
  <c r="E3605" i="33"/>
  <c r="E5029" i="33"/>
  <c r="E3860" i="33"/>
  <c r="E3824" i="33"/>
  <c r="E4010" i="33"/>
  <c r="E1679" i="33"/>
  <c r="E3770" i="33"/>
  <c r="E1680" i="33"/>
  <c r="E518" i="33"/>
  <c r="E519" i="33"/>
  <c r="E520" i="33"/>
  <c r="E4675" i="33"/>
  <c r="E5819" i="33"/>
  <c r="E521" i="33"/>
  <c r="E522" i="33"/>
  <c r="E523" i="33"/>
  <c r="E4676" i="33"/>
  <c r="E524" i="33"/>
  <c r="E5366" i="33"/>
  <c r="E5367" i="33"/>
  <c r="E6248" i="33"/>
  <c r="E5820" i="33"/>
  <c r="E3949" i="33"/>
  <c r="E4136" i="33"/>
  <c r="E3768" i="33"/>
  <c r="E3950" i="33"/>
  <c r="E3951" i="33"/>
  <c r="E3952" i="33"/>
  <c r="E3823" i="33"/>
  <c r="E3953" i="33"/>
  <c r="E3954" i="33"/>
  <c r="E5805" i="33"/>
  <c r="E3679" i="33"/>
  <c r="E3881" i="33"/>
  <c r="E3882" i="33"/>
  <c r="E3883" i="33"/>
  <c r="E3813" i="33"/>
  <c r="E5761" i="33"/>
  <c r="E5741" i="33"/>
  <c r="E5727" i="33"/>
  <c r="E5726" i="33"/>
  <c r="E1849" i="33"/>
  <c r="E5150" i="33"/>
  <c r="E5151" i="33"/>
  <c r="E5152" i="33"/>
  <c r="E5153" i="33"/>
  <c r="E5154" i="33"/>
  <c r="E5155" i="33"/>
  <c r="E5156" i="33"/>
  <c r="E5157" i="33"/>
  <c r="E5158" i="33"/>
  <c r="E6608" i="33"/>
  <c r="E5159" i="33"/>
  <c r="E5160" i="33"/>
  <c r="E5161" i="33"/>
  <c r="E5802" i="33"/>
  <c r="E1710" i="33"/>
  <c r="E1711" i="33"/>
  <c r="E6584" i="33"/>
  <c r="E5172" i="33"/>
  <c r="E5173" i="33"/>
  <c r="E6126" i="33"/>
  <c r="E6127" i="33"/>
  <c r="E6612" i="33"/>
  <c r="E509" i="33"/>
  <c r="E510" i="33"/>
  <c r="E511" i="33"/>
  <c r="E4677" i="33"/>
  <c r="E512" i="33"/>
  <c r="E513" i="33"/>
  <c r="E680" i="33"/>
  <c r="E1277" i="33"/>
  <c r="E1418" i="33"/>
  <c r="E5738" i="33"/>
  <c r="E5739" i="33"/>
  <c r="E1720" i="33"/>
  <c r="E6197" i="33"/>
  <c r="E3925" i="33"/>
  <c r="E3926" i="33"/>
  <c r="E3927" i="33"/>
  <c r="E4033" i="33"/>
  <c r="E3928" i="33"/>
  <c r="E3929" i="33"/>
  <c r="E3930" i="33"/>
  <c r="E3931" i="33"/>
  <c r="E6196" i="33"/>
  <c r="E6198" i="33"/>
  <c r="E514" i="33"/>
  <c r="E515" i="33"/>
  <c r="E6380" i="33"/>
  <c r="E6581" i="33"/>
  <c r="E6609" i="33"/>
  <c r="E570" i="33"/>
  <c r="E3689" i="33"/>
  <c r="E4479" i="33"/>
  <c r="E516" i="33"/>
  <c r="E546" i="33"/>
  <c r="E2299" i="33"/>
  <c r="E3877" i="33"/>
  <c r="E4015" i="33"/>
  <c r="E1714" i="33"/>
  <c r="E656" i="33"/>
  <c r="E1715" i="33"/>
  <c r="E3675" i="33"/>
  <c r="E3676" i="33"/>
  <c r="E418" i="33"/>
  <c r="E4534" i="33"/>
  <c r="E1279" i="33"/>
  <c r="E1280" i="33"/>
  <c r="E1281" i="33"/>
  <c r="E4948" i="33"/>
  <c r="E4950" i="33"/>
  <c r="E419" i="33"/>
  <c r="E6613" i="33"/>
  <c r="E4949" i="33"/>
  <c r="E4857" i="33"/>
  <c r="E1282" i="33"/>
  <c r="E1283" i="33"/>
  <c r="E6355" i="33"/>
  <c r="E1284" i="33"/>
  <c r="E752" i="33"/>
  <c r="E753" i="33"/>
  <c r="E1285" i="33"/>
  <c r="E1286" i="33"/>
  <c r="E1287" i="33"/>
  <c r="E1288" i="33"/>
  <c r="E1289" i="33"/>
  <c r="E754" i="33"/>
  <c r="E4858" i="33"/>
  <c r="E4859" i="33"/>
  <c r="E1290" i="33"/>
  <c r="E1291" i="33"/>
  <c r="E1292" i="33"/>
  <c r="E1293" i="33"/>
  <c r="E1294" i="33"/>
  <c r="E755" i="33"/>
  <c r="E1295" i="33"/>
  <c r="E756" i="33"/>
  <c r="E1296" i="33"/>
  <c r="E1297" i="33"/>
  <c r="E757" i="33"/>
  <c r="E4870" i="33"/>
  <c r="E4860" i="33"/>
  <c r="E4871" i="33"/>
  <c r="E4872" i="33"/>
  <c r="E758" i="33"/>
  <c r="E4873" i="33"/>
  <c r="E759" i="33"/>
  <c r="E760" i="33"/>
  <c r="E4874" i="33"/>
  <c r="E4787" i="33"/>
  <c r="E4951" i="33"/>
  <c r="E761" i="33"/>
  <c r="E4937" i="33"/>
  <c r="E4952" i="33"/>
  <c r="E4945" i="33"/>
  <c r="E4938" i="33"/>
  <c r="E4818" i="33"/>
  <c r="E4935" i="33"/>
  <c r="E4861" i="33"/>
  <c r="E4936" i="33"/>
  <c r="E1298" i="33"/>
  <c r="E4875" i="33"/>
  <c r="E1299" i="33"/>
  <c r="E4939" i="33"/>
  <c r="E762" i="33"/>
  <c r="E6469" i="33"/>
  <c r="E763" i="33"/>
  <c r="E764" i="33"/>
  <c r="E1300" i="33"/>
  <c r="E765" i="33"/>
  <c r="E1301" i="33"/>
  <c r="E1302" i="33"/>
  <c r="E766" i="33"/>
  <c r="E1303" i="33"/>
  <c r="E1304" i="33"/>
  <c r="E767" i="33"/>
  <c r="E6470" i="33"/>
  <c r="E1305" i="33"/>
  <c r="E1306" i="33"/>
  <c r="E1307" i="33"/>
  <c r="E768" i="33"/>
  <c r="E769" i="33"/>
  <c r="E770" i="33"/>
  <c r="E6471" i="33"/>
  <c r="E1308" i="33"/>
  <c r="E1309" i="33"/>
  <c r="E1310" i="33"/>
  <c r="E771" i="33"/>
  <c r="E772" i="33"/>
  <c r="E1311" i="33"/>
  <c r="E1312" i="33"/>
  <c r="E773" i="33"/>
  <c r="E1313" i="33"/>
  <c r="E6472" i="33"/>
  <c r="E1314" i="33"/>
  <c r="E1315" i="33"/>
  <c r="E1316" i="33"/>
  <c r="E774" i="33"/>
  <c r="E1317" i="33"/>
  <c r="E1318" i="33"/>
  <c r="E1319" i="33"/>
  <c r="E1320" i="33"/>
  <c r="E4947" i="33"/>
  <c r="E1321" i="33"/>
  <c r="E1322" i="33"/>
  <c r="E1323" i="33"/>
  <c r="E775" i="33"/>
  <c r="E776" i="33"/>
  <c r="E777" i="33"/>
  <c r="E778" i="33"/>
  <c r="E779" i="33"/>
  <c r="E780" i="33"/>
  <c r="E6432" i="33"/>
  <c r="E781" i="33"/>
  <c r="E782" i="33"/>
  <c r="E783" i="33"/>
  <c r="E1324" i="33"/>
  <c r="E1325" i="33"/>
  <c r="E1326" i="33"/>
  <c r="E1327" i="33"/>
  <c r="E1328" i="33"/>
  <c r="E784" i="33"/>
  <c r="E785" i="33"/>
  <c r="E786" i="33"/>
  <c r="E6433" i="33"/>
  <c r="E787" i="33"/>
  <c r="E788" i="33"/>
  <c r="E789" i="33"/>
  <c r="E790" i="33"/>
  <c r="E1329" i="33"/>
  <c r="E1330" i="33"/>
  <c r="E6436" i="33"/>
  <c r="E1331" i="33"/>
  <c r="E791" i="33"/>
  <c r="E792" i="33"/>
  <c r="E793" i="33"/>
  <c r="E1332" i="33"/>
  <c r="E1333" i="33"/>
  <c r="E1334" i="33"/>
  <c r="E1335" i="33"/>
  <c r="E1336" i="33"/>
  <c r="E1337" i="33"/>
  <c r="E1338" i="33"/>
  <c r="E1339" i="33"/>
  <c r="E1340" i="33"/>
  <c r="E1341" i="33"/>
  <c r="E5105" i="33"/>
  <c r="E5106" i="33"/>
  <c r="E5107" i="33"/>
  <c r="E3636" i="33"/>
  <c r="E3637" i="33"/>
  <c r="E4998" i="33"/>
  <c r="E3638" i="33"/>
  <c r="E3639" i="33"/>
  <c r="E3640" i="33"/>
  <c r="E794" i="33"/>
  <c r="E795" i="33"/>
  <c r="E4751" i="33"/>
  <c r="E3635" i="33"/>
  <c r="E5092" i="33"/>
  <c r="E5093" i="33"/>
  <c r="E517" i="33"/>
  <c r="E922" i="33"/>
  <c r="E5735" i="33"/>
  <c r="E3343" i="33"/>
  <c r="E5577" i="33"/>
  <c r="E3344" i="33"/>
  <c r="E6014" i="33"/>
  <c r="E6028" i="33"/>
  <c r="E6446" i="33"/>
  <c r="E6447" i="33"/>
  <c r="E6434" i="33"/>
  <c r="E6448" i="33"/>
  <c r="E6449" i="33"/>
  <c r="E6450" i="33"/>
  <c r="E6451" i="33"/>
  <c r="E6452" i="33"/>
  <c r="E6174" i="33"/>
  <c r="E6175" i="33"/>
  <c r="E5454" i="33"/>
  <c r="E4463" i="33"/>
  <c r="E929" i="33"/>
  <c r="E1234" i="33"/>
  <c r="E2341" i="33"/>
  <c r="E3696" i="33"/>
  <c r="E5987" i="33"/>
  <c r="E6093" i="33"/>
  <c r="E6094" i="33"/>
  <c r="E2205" i="33"/>
  <c r="E2206" i="33"/>
  <c r="E2207" i="33"/>
  <c r="E5544" i="33"/>
  <c r="E2208" i="33"/>
  <c r="E5545" i="33"/>
  <c r="E2209" i="33"/>
  <c r="E5546" i="33"/>
  <c r="E2210" i="33"/>
  <c r="E2211" i="33"/>
  <c r="E2212" i="33"/>
  <c r="E2213" i="33"/>
  <c r="E5547" i="33"/>
  <c r="E2214" i="33"/>
  <c r="E2215" i="33"/>
  <c r="E5548" i="33"/>
  <c r="E2216" i="33"/>
  <c r="E5549" i="33"/>
  <c r="E2217" i="33"/>
  <c r="E2218" i="33"/>
  <c r="E2219" i="33"/>
  <c r="E2220" i="33"/>
  <c r="E2221" i="33"/>
  <c r="E2222" i="33"/>
  <c r="E2223" i="33"/>
  <c r="E796" i="33"/>
  <c r="E797" i="33"/>
  <c r="E6435" i="33"/>
  <c r="E798" i="33"/>
  <c r="E799" i="33"/>
  <c r="E800" i="33"/>
  <c r="E801" i="33"/>
  <c r="E802" i="33"/>
  <c r="E803" i="33"/>
  <c r="E804" i="33"/>
  <c r="E805" i="33"/>
  <c r="E806" i="33"/>
  <c r="E807" i="33"/>
  <c r="E808" i="33"/>
  <c r="E809" i="33"/>
  <c r="E810" i="33"/>
  <c r="E811" i="33"/>
  <c r="E812" i="33"/>
  <c r="E813" i="33"/>
  <c r="E6437" i="33"/>
  <c r="E814" i="33"/>
  <c r="E6438" i="33"/>
  <c r="E815" i="33"/>
  <c r="E816" i="33"/>
  <c r="E2224" i="33"/>
  <c r="E817" i="33"/>
  <c r="E6429" i="33"/>
  <c r="E2225" i="33"/>
  <c r="E818" i="33"/>
  <c r="E2226" i="33"/>
  <c r="E2227" i="33"/>
  <c r="E2228" i="33"/>
  <c r="E6430" i="33"/>
  <c r="E819" i="33"/>
  <c r="E820" i="33"/>
  <c r="E821" i="33"/>
  <c r="E822" i="33"/>
  <c r="E6439" i="33"/>
  <c r="E823" i="33"/>
  <c r="E824" i="33"/>
  <c r="E6440" i="33"/>
  <c r="E825" i="33"/>
  <c r="E2229" i="33"/>
  <c r="E2230" i="33"/>
  <c r="E826" i="33"/>
  <c r="E2231" i="33"/>
  <c r="E6333" i="33"/>
  <c r="E6441" i="33"/>
  <c r="E827" i="33"/>
  <c r="E2232" i="33"/>
  <c r="E2233" i="33"/>
  <c r="E828" i="33"/>
  <c r="E829" i="33"/>
  <c r="E830" i="33"/>
  <c r="E2234" i="33"/>
  <c r="E6334" i="33"/>
  <c r="E2235" i="33"/>
  <c r="E831" i="33"/>
  <c r="E2236" i="33"/>
  <c r="E832" i="33"/>
  <c r="E2237" i="33"/>
  <c r="E833" i="33"/>
  <c r="E2238" i="33"/>
  <c r="E834" i="33"/>
  <c r="E6442" i="33"/>
  <c r="E835" i="33"/>
  <c r="E836" i="33"/>
  <c r="E837" i="33"/>
  <c r="E2239" i="33"/>
  <c r="E2240" i="33"/>
  <c r="E2241" i="33"/>
  <c r="E2242" i="33"/>
  <c r="E2243" i="33"/>
  <c r="E2244" i="33"/>
  <c r="E2245" i="33"/>
  <c r="E2246" i="33"/>
  <c r="E2247" i="33"/>
  <c r="E2248" i="33"/>
  <c r="E5550" i="33"/>
  <c r="E5551" i="33"/>
  <c r="E2249" i="33"/>
  <c r="E2250" i="33"/>
  <c r="E2251" i="33"/>
  <c r="E2252" i="33"/>
  <c r="E2253" i="33"/>
  <c r="E838" i="33"/>
  <c r="E2254" i="33"/>
  <c r="E839" i="33"/>
  <c r="E2255" i="33"/>
  <c r="E840" i="33"/>
  <c r="E841" i="33"/>
  <c r="E842" i="33"/>
  <c r="E843" i="33"/>
  <c r="E844" i="33"/>
  <c r="E845" i="33"/>
  <c r="E846" i="33"/>
  <c r="E847" i="33"/>
  <c r="E848" i="33"/>
  <c r="E2256" i="33"/>
  <c r="E2257" i="33"/>
  <c r="E2258" i="33"/>
  <c r="E2259" i="33"/>
  <c r="E2260" i="33"/>
  <c r="E2261" i="33"/>
  <c r="E2262" i="33"/>
  <c r="E2263" i="33"/>
  <c r="E2264" i="33"/>
  <c r="E2265" i="33"/>
  <c r="E2266" i="33"/>
  <c r="E2267" i="33"/>
  <c r="E2268" i="33"/>
  <c r="E5782" i="33"/>
  <c r="E5783" i="33"/>
  <c r="E5784" i="33"/>
  <c r="E5785" i="33"/>
  <c r="E5786" i="33"/>
  <c r="E5787" i="33"/>
  <c r="E5788" i="33"/>
  <c r="E5789" i="33"/>
  <c r="E5790" i="33"/>
  <c r="E5791" i="33"/>
  <c r="E5792" i="33"/>
  <c r="E5770" i="33"/>
  <c r="E5771" i="33"/>
  <c r="E5772" i="33"/>
  <c r="E5773" i="33"/>
  <c r="E5774" i="33"/>
  <c r="E5775" i="33"/>
  <c r="E5983" i="33"/>
  <c r="E5986" i="33"/>
  <c r="E6177" i="33"/>
  <c r="E5985" i="33"/>
  <c r="E5808" i="33"/>
  <c r="E5750" i="33"/>
  <c r="E1702" i="33"/>
  <c r="E182" i="33"/>
  <c r="E183" i="33"/>
  <c r="E4580" i="33"/>
  <c r="E184" i="33"/>
  <c r="E185" i="33"/>
  <c r="E4899" i="33"/>
  <c r="E4898" i="33"/>
  <c r="E4900" i="33"/>
  <c r="E186" i="33"/>
  <c r="E4581" i="33"/>
  <c r="E4582" i="33"/>
  <c r="E187" i="33"/>
  <c r="E188" i="33"/>
  <c r="E189" i="33"/>
  <c r="E190" i="33"/>
  <c r="E191" i="33"/>
  <c r="E192" i="33"/>
  <c r="E4583" i="33"/>
  <c r="E4584" i="33"/>
  <c r="E6443" i="33"/>
  <c r="E4585" i="33"/>
  <c r="E849" i="33"/>
  <c r="E4586" i="33"/>
  <c r="E850" i="33"/>
  <c r="E4587" i="33"/>
  <c r="E851" i="33"/>
  <c r="E852" i="33"/>
  <c r="E193" i="33"/>
  <c r="E6444" i="33"/>
  <c r="E194" i="33"/>
  <c r="E853" i="33"/>
  <c r="E854" i="33"/>
  <c r="E4588" i="33"/>
  <c r="E4589" i="33"/>
  <c r="E4590" i="33"/>
  <c r="E4591" i="33"/>
  <c r="E4592" i="33"/>
  <c r="E195" i="33"/>
  <c r="E855" i="33"/>
  <c r="E196" i="33"/>
  <c r="E197" i="33"/>
  <c r="E198" i="33"/>
  <c r="E199" i="33"/>
  <c r="E856" i="33"/>
  <c r="E200" i="33"/>
  <c r="E6605" i="33"/>
  <c r="E201" i="33"/>
  <c r="E6606" i="33"/>
  <c r="E202" i="33"/>
  <c r="E4593" i="33"/>
  <c r="E4594" i="33"/>
  <c r="E4595" i="33"/>
  <c r="E4596" i="33"/>
  <c r="E4597" i="33"/>
  <c r="E4598" i="33"/>
  <c r="E857" i="33"/>
  <c r="E203" i="33"/>
  <c r="E858" i="33"/>
  <c r="E6445" i="33"/>
  <c r="E859" i="33"/>
  <c r="E860" i="33"/>
  <c r="E861" i="33"/>
  <c r="E862" i="33"/>
  <c r="E863" i="33"/>
  <c r="E864" i="33"/>
  <c r="E204" i="33"/>
  <c r="E865" i="33"/>
  <c r="E6610" i="33"/>
  <c r="E866" i="33"/>
  <c r="E205" i="33"/>
  <c r="E206" i="33"/>
  <c r="E867" i="33"/>
  <c r="E207" i="33"/>
  <c r="E208" i="33"/>
  <c r="E3705" i="33"/>
  <c r="E868" i="33"/>
  <c r="E869" i="33"/>
  <c r="E870" i="33"/>
  <c r="E4785" i="33"/>
  <c r="E4786" i="33"/>
  <c r="E871" i="33"/>
  <c r="E4930" i="33"/>
  <c r="E4932" i="33"/>
  <c r="E4931" i="33"/>
  <c r="E872" i="33"/>
  <c r="E873" i="33"/>
  <c r="E874" i="33"/>
  <c r="E875" i="33"/>
  <c r="E209" i="33"/>
  <c r="E210" i="33"/>
  <c r="E211" i="33"/>
  <c r="E4600" i="33"/>
  <c r="E212" i="33"/>
  <c r="E213" i="33"/>
  <c r="E6572" i="33"/>
  <c r="E214" i="33"/>
  <c r="E215" i="33"/>
  <c r="E216" i="33"/>
  <c r="E217" i="33"/>
  <c r="E6573" i="33"/>
  <c r="E876" i="33"/>
  <c r="E877" i="33"/>
  <c r="E878" i="33"/>
  <c r="E879" i="33"/>
  <c r="E880" i="33"/>
  <c r="E218" i="33"/>
  <c r="E881" i="33"/>
  <c r="E882" i="33"/>
  <c r="E219" i="33"/>
  <c r="E220" i="33"/>
  <c r="E6583" i="33"/>
  <c r="E883" i="33"/>
  <c r="E884" i="33"/>
  <c r="E885" i="33"/>
  <c r="E886" i="33"/>
  <c r="E887" i="33"/>
  <c r="E888" i="33"/>
  <c r="E889" i="33"/>
  <c r="E890" i="33"/>
  <c r="E891" i="33"/>
  <c r="E892" i="33"/>
  <c r="E893" i="33"/>
  <c r="E894" i="33"/>
  <c r="E895" i="33"/>
  <c r="E896" i="33"/>
  <c r="E897" i="33"/>
  <c r="E898" i="33"/>
  <c r="E899" i="33"/>
  <c r="E900" i="33"/>
  <c r="E901" i="33"/>
  <c r="E902" i="33"/>
  <c r="E903" i="33"/>
  <c r="E904" i="33"/>
  <c r="E905" i="33"/>
  <c r="E906" i="33"/>
  <c r="E907" i="33"/>
  <c r="E908" i="33"/>
  <c r="E909" i="33"/>
  <c r="E910" i="33"/>
  <c r="E911" i="33"/>
  <c r="E912" i="33"/>
  <c r="E913" i="33"/>
  <c r="E914" i="33"/>
  <c r="E2100" i="33"/>
  <c r="E2101" i="33"/>
  <c r="E5248" i="33"/>
  <c r="E5249" i="33"/>
  <c r="E1765" i="33"/>
  <c r="E6135" i="33"/>
  <c r="E5970" i="33"/>
  <c r="E6553" i="33"/>
  <c r="E6554" i="33"/>
  <c r="E3854" i="33"/>
  <c r="E2655" i="33"/>
  <c r="E2656" i="33"/>
  <c r="E3855" i="33"/>
  <c r="E5338" i="33"/>
  <c r="E2657" i="33"/>
  <c r="E2658" i="33"/>
  <c r="E5339" i="33"/>
  <c r="E2659" i="33"/>
  <c r="E2660" i="33"/>
  <c r="E2661" i="33"/>
  <c r="E2662" i="33"/>
  <c r="E2663" i="33"/>
  <c r="E2664" i="33"/>
  <c r="E2665" i="33"/>
  <c r="E2666" i="33"/>
  <c r="E5340" i="33"/>
  <c r="E5341" i="33"/>
  <c r="E2667" i="33"/>
  <c r="E2668" i="33"/>
  <c r="E2669" i="33"/>
  <c r="E2670" i="33"/>
  <c r="E2671" i="33"/>
  <c r="E2672" i="33"/>
  <c r="E2673" i="33"/>
  <c r="E2674" i="33"/>
  <c r="E2675" i="33"/>
  <c r="E2676" i="33"/>
  <c r="E2677" i="33"/>
  <c r="E6265" i="33"/>
  <c r="E5342" i="33"/>
  <c r="E6262" i="33"/>
  <c r="E5343" i="33"/>
  <c r="E2678" i="33"/>
  <c r="E2679" i="33"/>
  <c r="E2680" i="33"/>
  <c r="E2681" i="33"/>
  <c r="E2682" i="33"/>
  <c r="E3796" i="33"/>
  <c r="E2683" i="33"/>
  <c r="E2684" i="33"/>
  <c r="E3797" i="33"/>
  <c r="E2685" i="33"/>
  <c r="E4977" i="33"/>
  <c r="E5967" i="33"/>
  <c r="E2686" i="33"/>
  <c r="E2687" i="33"/>
  <c r="E2688" i="33"/>
  <c r="E2689" i="33"/>
  <c r="E6263" i="33"/>
  <c r="E5344" i="33"/>
  <c r="E2690" i="33"/>
  <c r="E2691" i="33"/>
  <c r="E2692" i="33"/>
  <c r="E2693" i="33"/>
  <c r="E6264" i="33"/>
  <c r="E5345" i="33"/>
  <c r="E2694" i="33"/>
  <c r="E2695" i="33"/>
  <c r="E6267" i="33"/>
  <c r="E5346" i="33"/>
  <c r="E2696" i="33"/>
  <c r="E2697" i="33"/>
  <c r="E2698" i="33"/>
  <c r="E2699" i="33"/>
  <c r="E2700" i="33"/>
  <c r="E2701" i="33"/>
  <c r="E2702" i="33"/>
  <c r="E2703" i="33"/>
  <c r="E2704" i="33"/>
  <c r="E2705" i="33"/>
  <c r="E2706" i="33"/>
  <c r="E2707" i="33"/>
  <c r="E2708" i="33"/>
  <c r="E2709" i="33"/>
  <c r="E2710" i="33"/>
  <c r="E2711" i="33"/>
  <c r="E2712" i="33"/>
  <c r="E2713" i="33"/>
  <c r="E5347" i="33"/>
  <c r="E2714" i="33"/>
  <c r="E2715" i="33"/>
  <c r="E5348" i="33"/>
  <c r="E5349" i="33"/>
  <c r="E5350" i="33"/>
  <c r="E5351" i="33"/>
  <c r="E5352" i="33"/>
  <c r="E2716" i="33"/>
  <c r="E2717" i="33"/>
  <c r="E221" i="33"/>
  <c r="E2718" i="33"/>
  <c r="E2719" i="33"/>
  <c r="E2720" i="33"/>
  <c r="E2721" i="33"/>
  <c r="E2722" i="33"/>
  <c r="E2723" i="33"/>
  <c r="E2724" i="33"/>
  <c r="E2725" i="33"/>
  <c r="E2726" i="33"/>
  <c r="E2727" i="33"/>
  <c r="E5893" i="33"/>
  <c r="E5894" i="33"/>
  <c r="E5895" i="33"/>
  <c r="E5896" i="33"/>
  <c r="E5966" i="33"/>
  <c r="E6500" i="33"/>
  <c r="E2728" i="33"/>
  <c r="E2729" i="33"/>
  <c r="E4969" i="33"/>
  <c r="E222" i="33"/>
  <c r="E4994" i="33"/>
  <c r="E223" i="33"/>
  <c r="E224" i="33"/>
  <c r="E225" i="33"/>
  <c r="E6611" i="33"/>
  <c r="E226" i="33"/>
  <c r="E5906" i="33"/>
  <c r="E227" i="33"/>
  <c r="E228" i="33"/>
  <c r="E3588" i="33"/>
  <c r="E229" i="33"/>
  <c r="E230" i="33"/>
  <c r="E4901" i="33"/>
  <c r="E231" i="33"/>
  <c r="E232" i="33"/>
  <c r="E4966" i="33"/>
  <c r="E233" i="33"/>
  <c r="E234" i="33"/>
  <c r="E1622" i="33"/>
  <c r="E235" i="33"/>
  <c r="E236" i="33"/>
  <c r="E4473" i="33"/>
  <c r="E5078" i="33"/>
  <c r="E5079" i="33"/>
  <c r="E5737" i="33"/>
  <c r="E5080" i="33"/>
  <c r="E5081" i="33"/>
  <c r="E442" i="33"/>
  <c r="E1725" i="33"/>
  <c r="E5082" i="33"/>
  <c r="E443" i="33"/>
  <c r="E5083" i="33"/>
  <c r="E5084" i="33"/>
  <c r="E6561" i="33"/>
  <c r="E5085" i="33"/>
  <c r="E5822" i="33"/>
  <c r="E5086" i="33"/>
  <c r="E5736" i="33"/>
  <c r="E5087" i="33"/>
  <c r="E4461" i="33"/>
  <c r="E5088" i="33"/>
  <c r="E4462" i="33"/>
  <c r="E5089" i="33"/>
  <c r="E6550" i="33"/>
  <c r="E5090" i="33"/>
  <c r="E3585" i="33"/>
  <c r="E3814" i="33"/>
  <c r="E3815" i="33"/>
  <c r="E4475" i="33"/>
  <c r="E4476" i="33"/>
  <c r="E4518" i="33"/>
  <c r="E4477" i="33"/>
  <c r="E4478" i="33"/>
  <c r="E6590" i="33"/>
  <c r="E3142" i="33"/>
  <c r="E3143" i="33"/>
  <c r="E5971" i="33"/>
  <c r="E1889" i="33"/>
  <c r="E5091" i="33"/>
  <c r="E6234" i="33"/>
  <c r="E6233" i="33"/>
  <c r="E1726" i="33"/>
  <c r="E2741" i="33"/>
  <c r="E3140" i="33"/>
  <c r="E3754" i="33"/>
  <c r="E3878" i="33"/>
  <c r="E1727" i="33"/>
  <c r="E3879" i="33"/>
  <c r="E3880" i="33"/>
  <c r="E4997" i="33"/>
  <c r="E3759" i="33"/>
  <c r="E3760" i="33"/>
  <c r="E2188" i="33"/>
  <c r="E6146" i="33"/>
  <c r="E2068" i="33"/>
  <c r="E2200" i="33"/>
  <c r="E2201" i="33"/>
  <c r="E6241" i="33"/>
  <c r="E6240" i="33"/>
  <c r="E6239" i="33"/>
  <c r="E6243" i="33"/>
  <c r="E4863" i="33"/>
  <c r="E4864" i="33"/>
  <c r="E4865" i="33"/>
  <c r="E3761" i="33"/>
  <c r="E3762" i="33"/>
  <c r="E3763" i="33"/>
  <c r="E3764" i="33"/>
  <c r="E1892" i="33"/>
  <c r="E1149" i="33"/>
  <c r="E5990" i="33"/>
  <c r="E5988" i="33"/>
  <c r="E5989" i="33"/>
  <c r="E5991" i="33"/>
  <c r="E1443" i="33"/>
  <c r="E6097" i="33"/>
  <c r="E6095" i="33"/>
  <c r="E6098" i="33"/>
  <c r="E6096" i="33"/>
  <c r="E4160" i="33"/>
  <c r="E5271" i="33"/>
  <c r="E5829" i="33"/>
  <c r="E5830" i="33"/>
  <c r="E5831" i="33"/>
  <c r="E3889" i="33"/>
  <c r="E3890" i="33"/>
  <c r="E5734" i="33"/>
  <c r="E5746" i="33"/>
  <c r="E6092" i="33"/>
  <c r="E6586" i="33"/>
  <c r="E1150" i="33"/>
  <c r="E1151" i="33"/>
  <c r="E1152" i="33"/>
  <c r="E5977" i="33"/>
  <c r="E5978" i="33"/>
  <c r="E5979" i="33"/>
  <c r="E5800" i="33"/>
  <c r="E4052" i="33"/>
  <c r="E6414" i="33"/>
  <c r="E537" i="33"/>
  <c r="E6" i="33"/>
  <c r="E6387" i="33"/>
  <c r="E6388" i="33"/>
  <c r="E6389" i="33"/>
  <c r="E6166" i="33"/>
  <c r="E6168" i="33"/>
  <c r="E6202" i="33"/>
  <c r="E6203" i="33"/>
  <c r="E5511" i="33"/>
  <c r="E5512" i="33"/>
  <c r="E6184" i="33"/>
  <c r="E5976" i="33"/>
  <c r="E5767" i="33"/>
  <c r="E5131" i="33"/>
  <c r="E2342" i="33"/>
  <c r="E2343" i="33"/>
  <c r="E5283" i="33"/>
  <c r="E5284" i="33"/>
  <c r="E5285" i="33"/>
  <c r="E2344" i="33"/>
  <c r="E2345" i="33"/>
  <c r="E2346" i="33"/>
  <c r="E2347" i="33"/>
  <c r="E2348" i="33"/>
  <c r="E5286" i="33"/>
  <c r="E2349" i="33"/>
  <c r="E2350" i="33"/>
  <c r="E5287" i="33"/>
  <c r="E6282" i="33"/>
  <c r="E2351" i="33"/>
  <c r="E2352" i="33"/>
  <c r="E2353" i="33"/>
  <c r="E2354" i="33"/>
  <c r="E2355" i="33"/>
  <c r="E2356" i="33"/>
  <c r="E2357" i="33"/>
  <c r="E2358" i="33"/>
  <c r="E2359" i="33"/>
  <c r="E2360" i="33"/>
  <c r="E5288" i="33"/>
  <c r="E6219" i="33"/>
  <c r="E2361" i="33"/>
  <c r="E5289" i="33"/>
  <c r="E5290" i="33"/>
  <c r="E5291" i="33"/>
  <c r="E2362" i="33"/>
  <c r="E2363" i="33"/>
  <c r="E5292" i="33"/>
  <c r="E2364" i="33"/>
  <c r="E2365" i="33"/>
  <c r="E2366" i="33"/>
  <c r="E5293" i="33"/>
  <c r="E6218" i="33"/>
  <c r="E2367" i="33"/>
  <c r="E2368" i="33"/>
  <c r="E2369" i="33"/>
  <c r="E2370" i="33"/>
  <c r="E2371" i="33"/>
  <c r="E5294" i="33"/>
  <c r="E2372" i="33"/>
  <c r="E2373" i="33"/>
  <c r="E5295" i="33"/>
  <c r="E5296" i="33"/>
  <c r="E4879" i="33"/>
  <c r="E5297" i="33"/>
  <c r="E5298" i="33"/>
  <c r="E3795" i="33"/>
  <c r="E1153" i="33"/>
  <c r="E1154" i="33"/>
  <c r="E1155" i="33"/>
  <c r="E1156" i="33"/>
  <c r="E1157" i="33"/>
  <c r="E1158" i="33"/>
  <c r="E6474" i="33"/>
  <c r="E1159" i="33"/>
  <c r="E4889" i="33"/>
  <c r="E3798" i="33"/>
  <c r="E3799" i="33"/>
  <c r="E3800" i="33"/>
  <c r="E3794" i="33"/>
  <c r="E2374" i="33"/>
  <c r="E2375" i="33"/>
  <c r="E2376" i="33"/>
  <c r="E2377" i="33"/>
  <c r="E2378" i="33"/>
  <c r="E2379" i="33"/>
  <c r="E2380" i="33"/>
  <c r="E2381" i="33"/>
  <c r="E2382" i="33"/>
  <c r="E2383" i="33"/>
  <c r="E2384" i="33"/>
  <c r="E1160" i="33"/>
  <c r="E1161" i="33"/>
  <c r="E6215" i="33"/>
  <c r="E2385" i="33"/>
  <c r="E2386" i="33"/>
  <c r="E1162" i="33"/>
  <c r="E1163" i="33"/>
  <c r="E5299" i="33"/>
  <c r="E6208" i="33"/>
  <c r="E2387" i="33"/>
  <c r="E1164" i="33"/>
  <c r="E1165" i="33"/>
  <c r="E1166" i="33"/>
  <c r="E1167" i="33"/>
  <c r="E3685" i="33"/>
  <c r="E4455" i="33"/>
  <c r="E2388" i="33"/>
  <c r="E2389" i="33"/>
  <c r="E2390" i="33"/>
  <c r="E6231" i="33"/>
  <c r="E4407" i="33"/>
  <c r="E4408" i="33"/>
  <c r="E4456" i="33"/>
  <c r="E4457" i="33"/>
  <c r="E4409" i="33"/>
  <c r="E4410" i="33"/>
  <c r="E4411" i="33"/>
  <c r="E4412" i="33"/>
  <c r="E2391" i="33"/>
  <c r="E2392" i="33"/>
  <c r="E2393" i="33"/>
  <c r="E2394" i="33"/>
  <c r="E6216" i="33"/>
  <c r="E2395" i="33"/>
  <c r="E2396" i="33"/>
  <c r="E2397" i="33"/>
  <c r="E5300" i="33"/>
  <c r="E6224" i="33"/>
  <c r="E2398" i="33"/>
  <c r="E2399" i="33"/>
  <c r="E2400" i="33"/>
  <c r="E2401" i="33"/>
  <c r="E2402" i="33"/>
  <c r="E2403" i="33"/>
  <c r="E2404" i="33"/>
  <c r="E2405" i="33"/>
  <c r="E2406" i="33"/>
  <c r="E5301" i="33"/>
  <c r="E6214" i="33"/>
  <c r="E2407" i="33"/>
  <c r="E2408" i="33"/>
  <c r="E5302" i="33"/>
  <c r="E5303" i="33"/>
  <c r="E5304" i="33"/>
  <c r="E2409" i="33"/>
  <c r="E2410" i="33"/>
  <c r="E5305" i="33"/>
  <c r="E2411" i="33"/>
  <c r="E2412" i="33"/>
  <c r="E5306" i="33"/>
  <c r="E6213" i="33"/>
  <c r="E5307" i="33"/>
  <c r="E5308" i="33"/>
  <c r="E2413" i="33"/>
  <c r="E2414" i="33"/>
  <c r="E2415" i="33"/>
  <c r="E2416" i="33"/>
  <c r="E2417" i="33"/>
  <c r="E5309" i="33"/>
  <c r="E6217" i="33"/>
  <c r="E2418" i="33"/>
  <c r="E4413" i="33"/>
  <c r="E4414" i="33"/>
  <c r="E4415" i="33"/>
  <c r="E4416" i="33"/>
  <c r="E4417" i="33"/>
  <c r="E4418" i="33"/>
  <c r="E4419" i="33"/>
  <c r="E4420" i="33"/>
  <c r="E4421" i="33"/>
  <c r="E4422" i="33"/>
  <c r="E4423" i="33"/>
  <c r="E4424" i="33"/>
  <c r="E2419" i="33"/>
  <c r="E2420" i="33"/>
  <c r="E2421" i="33"/>
  <c r="E2422" i="33"/>
  <c r="E2423" i="33"/>
  <c r="E2424" i="33"/>
  <c r="E2425" i="33"/>
  <c r="E2426" i="33"/>
  <c r="E2427" i="33"/>
  <c r="E2428" i="33"/>
  <c r="E2429" i="33"/>
  <c r="E2430" i="33"/>
  <c r="E2431" i="33"/>
  <c r="E2432" i="33"/>
  <c r="E2433" i="33"/>
  <c r="E2434" i="33"/>
  <c r="E2435" i="33"/>
  <c r="E2436" i="33"/>
  <c r="E2437" i="33"/>
  <c r="E2438" i="33"/>
  <c r="E2439" i="33"/>
  <c r="E2440" i="33"/>
  <c r="E2441" i="33"/>
  <c r="E2442" i="33"/>
  <c r="E2443" i="33"/>
  <c r="E2444" i="33"/>
  <c r="E2445" i="33"/>
  <c r="E2446" i="33"/>
  <c r="E2447" i="33"/>
  <c r="E2448" i="33"/>
  <c r="E2449" i="33"/>
  <c r="E2450" i="33"/>
  <c r="E2451" i="33"/>
  <c r="E2452" i="33"/>
  <c r="E2453" i="33"/>
  <c r="E2454" i="33"/>
  <c r="E2455" i="33"/>
  <c r="E1350" i="33"/>
  <c r="E3801" i="33"/>
  <c r="E3811" i="33"/>
  <c r="E3802" i="33"/>
  <c r="E3803" i="33"/>
  <c r="E3804" i="33"/>
  <c r="E3805" i="33"/>
  <c r="E3806" i="33"/>
  <c r="E3807" i="33"/>
  <c r="E3808" i="33"/>
  <c r="E3809" i="33"/>
  <c r="E3810" i="33"/>
  <c r="E3856" i="33"/>
  <c r="E3857" i="33"/>
  <c r="E3858" i="33"/>
  <c r="E3707" i="33"/>
  <c r="E1358" i="33"/>
  <c r="E4425" i="33"/>
  <c r="E4426" i="33"/>
  <c r="E4498" i="33"/>
  <c r="E4499" i="33"/>
  <c r="E4427" i="33"/>
  <c r="E4428" i="33"/>
  <c r="E4429" i="33"/>
  <c r="E1359" i="33"/>
  <c r="E1360" i="33"/>
  <c r="E1361" i="33"/>
  <c r="E4876" i="33"/>
  <c r="E1363" i="33"/>
  <c r="E1364" i="33"/>
  <c r="E6475" i="33"/>
  <c r="E1389" i="33"/>
  <c r="E1390" i="33"/>
  <c r="E1391" i="33"/>
  <c r="E1392" i="33"/>
  <c r="E1393" i="33"/>
  <c r="E4999" i="33"/>
  <c r="E1394" i="33"/>
  <c r="E1395" i="33"/>
  <c r="E1396" i="33"/>
  <c r="E1397" i="33"/>
  <c r="E6499" i="33"/>
  <c r="E1398" i="33"/>
  <c r="E1399" i="33"/>
  <c r="E1400" i="33"/>
  <c r="E1401" i="33"/>
  <c r="E1402" i="33"/>
  <c r="E1403" i="33"/>
  <c r="E1404" i="33"/>
  <c r="E5755" i="33"/>
  <c r="E1362" i="33"/>
  <c r="E1703" i="33"/>
  <c r="E1704" i="33"/>
  <c r="E1705" i="33"/>
  <c r="E5053" i="33"/>
  <c r="E1706" i="33"/>
  <c r="E1707" i="33"/>
  <c r="E1708" i="33"/>
  <c r="E3536" i="33"/>
  <c r="E3537" i="33"/>
  <c r="E3538" i="33"/>
  <c r="E3539" i="33"/>
  <c r="E6062" i="33"/>
  <c r="E6038" i="33"/>
  <c r="E6040" i="33"/>
  <c r="E6423" i="33"/>
  <c r="E6424" i="33"/>
  <c r="E6425" i="33"/>
  <c r="E5984" i="33"/>
  <c r="E6035" i="33"/>
  <c r="E6039" i="33"/>
  <c r="E6185" i="33"/>
  <c r="E5836" i="33"/>
  <c r="E5837" i="33"/>
  <c r="E4206" i="33"/>
  <c r="E4207" i="33"/>
  <c r="E4208" i="33"/>
  <c r="E4306" i="33"/>
  <c r="E4307" i="33"/>
  <c r="E4308" i="33"/>
  <c r="E4209" i="33"/>
  <c r="E4309" i="33"/>
  <c r="E4210" i="33"/>
  <c r="E4310" i="33"/>
  <c r="E4211" i="33"/>
  <c r="E4102" i="33"/>
  <c r="E3922" i="33"/>
  <c r="E931" i="33"/>
  <c r="E4637" i="33"/>
  <c r="E571" i="33"/>
  <c r="E572" i="33"/>
  <c r="E4746" i="33"/>
  <c r="E573" i="33"/>
  <c r="E574" i="33"/>
  <c r="E575" i="33"/>
  <c r="E5853" i="33"/>
  <c r="E1885" i="33"/>
  <c r="E5832" i="33"/>
  <c r="E5833" i="33"/>
  <c r="E5834" i="33"/>
  <c r="E918" i="33"/>
  <c r="E919" i="33"/>
  <c r="E3495" i="33"/>
  <c r="E5721" i="33"/>
  <c r="E3496" i="33"/>
  <c r="E3497" i="33"/>
  <c r="E3498" i="33"/>
  <c r="E3499" i="33"/>
  <c r="E5722" i="33"/>
  <c r="E3500" i="33"/>
  <c r="E3501" i="33"/>
  <c r="E3502" i="33"/>
  <c r="E3503" i="33"/>
  <c r="E3504" i="33"/>
  <c r="E1608" i="33"/>
  <c r="E2323" i="33"/>
  <c r="E4958" i="33"/>
  <c r="E2324" i="33"/>
  <c r="E2325" i="33"/>
  <c r="E5408" i="33"/>
  <c r="E6256" i="33"/>
  <c r="E2326" i="33"/>
  <c r="E2327" i="33"/>
  <c r="E2328" i="33"/>
  <c r="E2329" i="33"/>
  <c r="E2330" i="33"/>
  <c r="E2331" i="33"/>
  <c r="E2332" i="33"/>
  <c r="E2333" i="33"/>
  <c r="E6257" i="33"/>
  <c r="E2334" i="33"/>
  <c r="E2335" i="33"/>
  <c r="E2336" i="33"/>
  <c r="E2337" i="33"/>
  <c r="E2338" i="33"/>
  <c r="E2339" i="33"/>
  <c r="E4956" i="33"/>
  <c r="E2310" i="33"/>
  <c r="E2311" i="33"/>
  <c r="E5355" i="33"/>
  <c r="E6204" i="33"/>
  <c r="E5" i="33"/>
  <c r="E7" i="33"/>
  <c r="E14" i="33"/>
  <c r="E1906" i="33"/>
  <c r="E5821" i="33"/>
  <c r="E5758" i="33"/>
  <c r="E6246" i="33"/>
  <c r="E6361" i="33"/>
  <c r="E6560" i="33"/>
  <c r="E6577" i="33"/>
  <c r="E6607" i="33"/>
  <c r="E6549" i="33"/>
  <c r="E4678" i="33"/>
  <c r="E3947" i="33"/>
  <c r="E4349" i="33"/>
  <c r="E3948" i="33"/>
  <c r="E4350" i="33"/>
  <c r="E4351" i="33"/>
  <c r="E4352" i="33"/>
  <c r="E4353" i="33"/>
  <c r="E5067" i="33"/>
  <c r="E5068" i="33"/>
  <c r="E1890" i="33"/>
  <c r="E1891" i="33"/>
  <c r="E6110" i="33"/>
  <c r="E6109" i="33"/>
  <c r="E6163" i="33"/>
  <c r="E6164" i="33"/>
  <c r="E6250" i="33"/>
  <c r="E3887" i="33"/>
  <c r="E4513" i="33"/>
  <c r="E4514" i="33"/>
  <c r="E4515" i="33"/>
  <c r="E4516" i="33"/>
  <c r="E4517" i="33"/>
  <c r="E3755" i="33"/>
  <c r="E1010" i="33"/>
  <c r="E1011" i="33"/>
  <c r="E1012" i="33"/>
  <c r="E1013" i="33"/>
  <c r="E1014" i="33"/>
  <c r="E1015" i="33"/>
  <c r="E1016" i="33"/>
  <c r="E1017" i="33"/>
  <c r="E1018" i="33"/>
  <c r="E1019" i="33"/>
  <c r="E1020" i="33"/>
  <c r="E1021" i="33"/>
  <c r="E1022" i="33"/>
  <c r="E1023" i="33"/>
  <c r="E1024" i="33"/>
  <c r="E1025" i="33"/>
  <c r="E1026" i="33"/>
  <c r="E1027" i="33"/>
  <c r="E1028" i="33"/>
  <c r="E1029" i="33"/>
  <c r="E1030" i="33"/>
  <c r="E4821" i="33"/>
  <c r="E1031" i="33"/>
  <c r="E1032" i="33"/>
  <c r="E1033" i="33"/>
  <c r="E1034" i="33"/>
  <c r="E4822" i="33"/>
  <c r="E4823" i="33"/>
  <c r="E1035" i="33"/>
  <c r="E1036" i="33"/>
  <c r="E1037" i="33"/>
  <c r="E4824" i="33"/>
  <c r="E4825" i="33"/>
  <c r="E4826" i="33"/>
  <c r="E4827" i="33"/>
  <c r="E4828" i="33"/>
  <c r="E4829" i="33"/>
  <c r="E4830" i="33"/>
  <c r="E4831" i="33"/>
  <c r="E1038" i="33"/>
  <c r="E1039" i="33"/>
  <c r="E1040" i="33"/>
  <c r="E1041" i="33"/>
  <c r="E4832" i="33"/>
  <c r="E4833" i="33"/>
  <c r="E1042" i="33"/>
  <c r="E1043" i="33"/>
  <c r="E1044" i="33"/>
  <c r="E1047" i="33"/>
  <c r="E1048" i="33"/>
  <c r="E1049" i="33"/>
  <c r="E6419" i="33"/>
  <c r="E1050" i="33"/>
  <c r="E1051" i="33"/>
  <c r="E4430" i="33"/>
  <c r="E4431" i="33"/>
  <c r="E4432" i="33"/>
  <c r="E4433" i="33"/>
  <c r="E4434" i="33"/>
  <c r="E4500" i="33"/>
  <c r="E4501" i="33"/>
  <c r="E4435" i="33"/>
  <c r="E4436" i="33"/>
  <c r="E4437" i="33"/>
  <c r="E4438" i="33"/>
  <c r="E4439" i="33"/>
  <c r="E4440" i="33"/>
  <c r="E4502" i="33"/>
  <c r="E4441" i="33"/>
  <c r="E4442" i="33"/>
  <c r="E4443" i="33"/>
  <c r="E4444" i="33"/>
  <c r="E4445" i="33"/>
  <c r="E4446" i="33"/>
  <c r="E4447" i="33"/>
  <c r="E4448" i="33"/>
  <c r="E4449" i="33"/>
  <c r="E4450" i="33"/>
  <c r="E4451" i="33"/>
  <c r="E4452" i="33"/>
  <c r="E4453" i="33"/>
  <c r="E4454" i="33"/>
  <c r="E5807" i="33"/>
  <c r="E4195" i="33"/>
  <c r="E3850" i="33"/>
  <c r="E1052" i="33"/>
  <c r="E5732" i="33"/>
  <c r="E5753" i="33"/>
  <c r="E1053" i="33"/>
  <c r="E5997" i="33"/>
  <c r="E2307" i="33"/>
  <c r="E4161" i="33"/>
  <c r="E1055" i="33"/>
  <c r="E1056" i="33"/>
  <c r="E1057" i="33"/>
  <c r="E1058" i="33"/>
  <c r="E1059" i="33"/>
  <c r="E4162" i="33"/>
  <c r="E4297" i="33"/>
  <c r="E1060" i="33"/>
  <c r="E1061" i="33"/>
  <c r="E6420" i="33"/>
  <c r="E1064" i="33"/>
  <c r="E4163" i="33"/>
  <c r="E4164" i="33"/>
  <c r="E4165" i="33"/>
  <c r="E4166" i="33"/>
  <c r="E4167" i="33"/>
  <c r="E4168" i="33"/>
  <c r="E3563" i="33"/>
  <c r="E4298" i="33"/>
  <c r="E4299" i="33"/>
  <c r="E4300" i="33"/>
  <c r="E4169" i="33"/>
  <c r="E4170" i="33"/>
  <c r="E4171" i="33"/>
  <c r="E4172" i="33"/>
  <c r="E4173" i="33"/>
  <c r="E4174" i="33"/>
  <c r="E4175" i="33"/>
  <c r="E4176" i="33"/>
  <c r="E4177" i="33"/>
  <c r="E4301" i="33"/>
  <c r="E4178" i="33"/>
  <c r="E3564" i="33"/>
  <c r="E3565" i="33"/>
  <c r="E4179" i="33"/>
  <c r="E6565" i="33"/>
  <c r="E1065" i="33"/>
  <c r="E1066" i="33"/>
  <c r="E1067" i="33"/>
  <c r="E1068" i="33"/>
  <c r="E4834" i="33"/>
  <c r="E4942" i="33"/>
  <c r="E4835" i="33"/>
  <c r="E4180" i="33"/>
  <c r="E4181" i="33"/>
  <c r="E1069" i="33"/>
  <c r="E1070" i="33"/>
  <c r="E1071" i="33"/>
  <c r="E1072" i="33"/>
  <c r="E1073" i="33"/>
  <c r="E1074" i="33"/>
  <c r="E1075" i="33"/>
  <c r="E1076" i="33"/>
  <c r="E1077" i="33"/>
  <c r="E6421" i="33"/>
  <c r="E1078" i="33"/>
  <c r="E1079" i="33"/>
  <c r="E1080" i="33"/>
  <c r="E1081" i="33"/>
  <c r="E1082" i="33"/>
  <c r="E1083" i="33"/>
  <c r="E6422" i="33"/>
  <c r="E1085" i="33"/>
  <c r="E1086" i="33"/>
  <c r="E1087" i="33"/>
  <c r="E1088" i="33"/>
  <c r="E4941" i="33"/>
  <c r="E1089" i="33"/>
  <c r="E1090" i="33"/>
  <c r="E1091" i="33"/>
  <c r="E1092" i="33"/>
  <c r="E1093" i="33"/>
  <c r="E1094" i="33"/>
  <c r="E1095" i="33"/>
  <c r="E1096" i="33"/>
  <c r="E1097" i="33"/>
  <c r="E1098" i="33"/>
  <c r="E1099" i="33"/>
  <c r="E1100" i="33"/>
  <c r="E1101" i="33"/>
  <c r="E1102" i="33"/>
  <c r="E1261" i="33"/>
  <c r="E1103" i="33"/>
  <c r="E1104" i="33"/>
  <c r="E1262" i="33"/>
  <c r="E4182" i="33"/>
  <c r="E4183" i="33"/>
  <c r="E1105" i="33"/>
  <c r="E1106" i="33"/>
  <c r="E1107" i="33"/>
  <c r="E4943" i="33"/>
  <c r="E4944" i="33"/>
  <c r="E1045" i="33"/>
  <c r="E1046" i="33"/>
  <c r="E1062" i="33"/>
  <c r="E1063" i="33"/>
  <c r="E1084" i="33"/>
  <c r="E6236" i="33"/>
  <c r="E2804" i="33"/>
  <c r="E2815" i="33"/>
  <c r="E6244" i="33"/>
  <c r="E5889" i="33"/>
  <c r="E6261" i="33"/>
  <c r="E6245" i="33"/>
  <c r="E3365" i="33"/>
  <c r="E3134" i="33"/>
  <c r="E5074" i="33"/>
  <c r="E5075" i="33"/>
  <c r="E5076" i="33"/>
  <c r="E5077" i="33"/>
  <c r="E1054" i="33"/>
  <c r="E3284" i="33"/>
  <c r="E3285" i="33"/>
  <c r="E5626" i="33"/>
  <c r="E3286" i="33"/>
  <c r="E3287" i="33"/>
  <c r="E3288" i="33"/>
  <c r="E5627" i="33"/>
  <c r="E3289" i="33"/>
  <c r="E3290" i="33"/>
  <c r="E3291" i="33"/>
  <c r="E5628" i="33"/>
  <c r="E3292" i="33"/>
  <c r="E3293" i="33"/>
  <c r="E3294" i="33"/>
  <c r="E5629" i="33"/>
  <c r="E3295" i="33"/>
  <c r="E3296" i="33"/>
  <c r="E3297" i="33"/>
  <c r="E5630" i="33"/>
  <c r="E3298" i="33"/>
  <c r="E3299" i="33"/>
  <c r="E3300" i="33"/>
  <c r="E5631" i="33"/>
  <c r="E4184" i="33"/>
  <c r="E3301" i="33"/>
  <c r="E3302" i="33"/>
  <c r="E3303" i="33"/>
  <c r="E5632" i="33"/>
  <c r="E3304" i="33"/>
  <c r="E3305" i="33"/>
  <c r="E4185" i="33"/>
  <c r="E3306" i="33"/>
  <c r="E5633" i="33"/>
  <c r="E3307" i="33"/>
  <c r="E3308" i="33"/>
  <c r="E3309" i="33"/>
  <c r="E5634" i="33"/>
  <c r="E3310" i="33"/>
  <c r="E3311" i="33"/>
  <c r="E3312" i="33"/>
  <c r="E5635" i="33"/>
  <c r="E3313" i="33"/>
  <c r="E3314" i="33"/>
  <c r="E3315" i="33"/>
  <c r="E5636" i="33"/>
  <c r="E3316" i="33"/>
  <c r="E3317" i="33"/>
  <c r="E5637" i="33"/>
  <c r="E3318" i="33"/>
  <c r="E3319" i="33"/>
  <c r="E5638" i="33"/>
  <c r="E3320" i="33"/>
  <c r="E3321" i="33"/>
  <c r="E5639" i="33"/>
  <c r="E3322" i="33"/>
  <c r="E1616" i="33"/>
  <c r="E180" i="33"/>
  <c r="E4109" i="33"/>
  <c r="E6467" i="33"/>
  <c r="E6468" i="33"/>
  <c r="E6120" i="33"/>
  <c r="E2734" i="33"/>
  <c r="E6283" i="33"/>
  <c r="E6284" i="33"/>
  <c r="E2173" i="33"/>
  <c r="E2174" i="33"/>
  <c r="E2175" i="33"/>
  <c r="E5447" i="33"/>
  <c r="E6258" i="33"/>
  <c r="E2176" i="33"/>
  <c r="E2177" i="33"/>
  <c r="E2178" i="33"/>
  <c r="E2179" i="33"/>
  <c r="E5448" i="33"/>
  <c r="E6259" i="33"/>
  <c r="E2180" i="33"/>
  <c r="E2181" i="33"/>
  <c r="E2182" i="33"/>
  <c r="E2183" i="33"/>
  <c r="E2184" i="33"/>
  <c r="E2185" i="33"/>
  <c r="E5449" i="33"/>
  <c r="E6260" i="33"/>
  <c r="E3527" i="33"/>
  <c r="E3826" i="33"/>
  <c r="E3827" i="33"/>
  <c r="E3828" i="33"/>
  <c r="E3829" i="33"/>
  <c r="E3830" i="33"/>
  <c r="E3831" i="33"/>
  <c r="E3832" i="33"/>
  <c r="E3833" i="33"/>
  <c r="E3834" i="33"/>
  <c r="E3835" i="33"/>
  <c r="E935" i="33"/>
  <c r="E936" i="33"/>
  <c r="E937" i="33"/>
  <c r="E938" i="33"/>
  <c r="E939" i="33"/>
  <c r="E3592" i="33"/>
  <c r="E940" i="33"/>
  <c r="E941" i="33"/>
  <c r="E4921" i="33"/>
  <c r="E4186" i="33"/>
  <c r="E4187" i="33"/>
  <c r="E4188" i="33"/>
  <c r="E4923" i="33"/>
  <c r="E4922" i="33"/>
  <c r="E942" i="33"/>
  <c r="E943" i="33"/>
  <c r="E944" i="33"/>
  <c r="E945" i="33"/>
  <c r="E946" i="33"/>
  <c r="E4769" i="33"/>
  <c r="E947" i="33"/>
  <c r="E948" i="33"/>
  <c r="E949" i="33"/>
  <c r="E950" i="33"/>
  <c r="E951" i="33"/>
  <c r="E952" i="33"/>
  <c r="E953" i="33"/>
  <c r="E954" i="33"/>
  <c r="E955" i="33"/>
  <c r="E956" i="33"/>
  <c r="E957" i="33"/>
  <c r="E958" i="33"/>
  <c r="E959" i="33"/>
  <c r="E4770" i="33"/>
  <c r="E4771" i="33"/>
  <c r="E4772" i="33"/>
  <c r="E4773" i="33"/>
  <c r="E4774" i="33"/>
  <c r="E4775" i="33"/>
  <c r="E4776" i="33"/>
  <c r="E4924" i="33"/>
  <c r="E4777" i="33"/>
  <c r="E4778" i="33"/>
  <c r="E4925" i="33"/>
  <c r="E4926" i="33"/>
  <c r="E4927" i="33"/>
  <c r="E4928" i="33"/>
  <c r="E4779" i="33"/>
  <c r="E960" i="33"/>
  <c r="E961" i="33"/>
  <c r="E962" i="33"/>
  <c r="E963" i="33"/>
  <c r="E964" i="33"/>
  <c r="E965" i="33"/>
  <c r="E966" i="33"/>
  <c r="E968" i="33"/>
  <c r="E969" i="33"/>
  <c r="E970" i="33"/>
  <c r="E971" i="33"/>
  <c r="E972" i="33"/>
  <c r="E973" i="33"/>
  <c r="E974" i="33"/>
  <c r="E975" i="33"/>
  <c r="E976" i="33"/>
  <c r="E977" i="33"/>
  <c r="E6412" i="33"/>
  <c r="E978" i="33"/>
  <c r="E979" i="33"/>
  <c r="E980" i="33"/>
  <c r="E981" i="33"/>
  <c r="E982" i="33"/>
  <c r="E983" i="33"/>
  <c r="E984" i="33"/>
  <c r="E985" i="33"/>
  <c r="E986" i="33"/>
  <c r="E987" i="33"/>
  <c r="E2" i="33"/>
  <c r="E988" i="33"/>
  <c r="E989" i="33"/>
  <c r="E990" i="33"/>
  <c r="E991" i="33"/>
  <c r="E992" i="33"/>
  <c r="E993" i="33"/>
  <c r="E994" i="33"/>
  <c r="E995" i="33"/>
  <c r="E996" i="33"/>
  <c r="E997" i="33"/>
  <c r="E998" i="33"/>
  <c r="E999" i="33"/>
  <c r="E1000" i="33"/>
  <c r="E1001" i="33"/>
  <c r="E1002" i="33"/>
  <c r="E1003" i="33"/>
  <c r="E1004" i="33"/>
  <c r="E1005" i="33"/>
  <c r="E1006" i="33"/>
  <c r="E1007" i="33"/>
  <c r="E3788" i="33"/>
  <c r="E3789" i="33"/>
  <c r="E3790" i="33"/>
  <c r="E1615" i="33"/>
  <c r="E2027" i="33"/>
  <c r="E2028" i="33"/>
  <c r="E2029" i="33"/>
  <c r="E5217" i="33"/>
  <c r="E5218" i="33"/>
  <c r="E2030" i="33"/>
  <c r="E2031" i="33"/>
  <c r="E2032" i="33"/>
  <c r="E5219" i="33"/>
  <c r="E5220" i="33"/>
  <c r="E5221" i="33"/>
  <c r="E5222" i="33"/>
  <c r="E5223" i="33"/>
  <c r="E5224" i="33"/>
  <c r="E3617" i="33"/>
  <c r="E3618" i="33"/>
  <c r="E3619" i="33"/>
  <c r="E3620" i="33"/>
  <c r="E3621" i="33"/>
  <c r="E3622" i="33"/>
  <c r="E6519" i="33"/>
  <c r="E6520" i="33"/>
  <c r="E6521" i="33"/>
  <c r="E6522" i="33"/>
  <c r="E6515" i="33"/>
  <c r="E6516" i="33"/>
  <c r="E6517" i="33"/>
  <c r="E6518" i="33"/>
  <c r="E5225" i="33"/>
  <c r="E5226" i="33"/>
  <c r="E5227" i="33"/>
  <c r="E5228" i="33"/>
  <c r="E5229" i="33"/>
  <c r="E2033" i="33"/>
  <c r="E2034" i="33"/>
  <c r="E2035" i="33"/>
  <c r="E2036" i="33"/>
  <c r="E2037" i="33"/>
  <c r="E4819" i="33"/>
  <c r="E5230" i="33"/>
  <c r="E5231" i="33"/>
  <c r="E4817" i="33"/>
  <c r="E3645" i="33"/>
  <c r="E4882" i="33"/>
  <c r="E4189" i="33"/>
  <c r="E4190" i="33"/>
  <c r="E4302" i="33"/>
  <c r="E4191" i="33"/>
  <c r="E4390" i="33"/>
  <c r="E4503" i="33"/>
  <c r="E4504" i="33"/>
  <c r="E4505" i="33"/>
  <c r="E4506" i="33"/>
  <c r="E4507" i="33"/>
  <c r="E4508" i="33"/>
  <c r="E3655" i="33"/>
  <c r="E3656" i="33"/>
  <c r="E3657" i="33"/>
  <c r="E3650" i="33"/>
  <c r="E5232" i="33"/>
  <c r="E5233" i="33"/>
  <c r="E4820" i="33"/>
  <c r="E3646" i="33"/>
  <c r="E4883" i="33"/>
  <c r="E3658" i="33"/>
  <c r="E3659" i="33"/>
  <c r="E3660" i="33"/>
  <c r="E3651" i="33"/>
  <c r="E5234" i="33"/>
  <c r="E5235" i="33"/>
  <c r="E5236" i="33"/>
  <c r="E4970" i="33"/>
  <c r="E3644" i="33"/>
  <c r="E2038" i="33"/>
  <c r="E5237" i="33"/>
  <c r="E6067" i="33"/>
  <c r="E2039" i="33"/>
  <c r="E5238" i="33"/>
  <c r="E2040" i="33"/>
  <c r="E2041" i="33"/>
  <c r="E6059" i="33"/>
  <c r="E2042" i="33"/>
  <c r="E2043" i="33"/>
  <c r="E6058" i="33"/>
  <c r="E2044" i="33"/>
  <c r="E2045" i="33"/>
  <c r="E6057" i="33"/>
  <c r="E2046" i="33"/>
  <c r="E2047" i="33"/>
  <c r="E6061" i="33"/>
  <c r="E2048" i="33"/>
  <c r="E2049" i="33"/>
  <c r="E6060" i="33"/>
  <c r="E2050" i="33"/>
  <c r="E2051" i="33"/>
  <c r="E6065" i="33"/>
  <c r="E2052" i="33"/>
  <c r="E2053" i="33"/>
  <c r="E6125" i="33"/>
  <c r="E2054" i="33"/>
  <c r="E5239" i="33"/>
  <c r="E6068" i="33"/>
  <c r="E2055" i="33"/>
  <c r="E2056" i="33"/>
  <c r="E6063" i="33"/>
  <c r="E2057" i="33"/>
  <c r="E4509" i="33"/>
  <c r="E4510" i="33"/>
  <c r="E4511" i="33"/>
  <c r="E4391" i="33"/>
  <c r="E4392" i="33"/>
  <c r="E4393" i="33"/>
  <c r="E2058" i="33"/>
  <c r="E6064" i="33"/>
  <c r="E2059" i="33"/>
  <c r="E5240" i="33"/>
  <c r="E6072" i="33"/>
  <c r="E2060" i="33"/>
  <c r="E5241" i="33"/>
  <c r="E6070" i="33"/>
  <c r="E2061" i="33"/>
  <c r="E2062" i="33"/>
  <c r="E6071" i="33"/>
  <c r="E2063" i="33"/>
  <c r="E2064" i="33"/>
  <c r="E6069" i="33"/>
  <c r="E5883" i="33"/>
  <c r="E5884" i="33"/>
  <c r="E4940" i="33"/>
  <c r="E5885" i="33"/>
  <c r="E2315" i="33"/>
  <c r="E2316" i="33"/>
  <c r="E6186" i="33"/>
  <c r="E2317" i="33"/>
  <c r="E4972" i="33"/>
  <c r="E4965" i="33"/>
  <c r="E3135" i="33"/>
  <c r="E5891" i="33"/>
  <c r="E6309" i="33"/>
  <c r="E5569" i="33"/>
  <c r="E3136" i="33"/>
  <c r="E5892" i="33"/>
  <c r="E6308" i="33"/>
  <c r="E5570" i="33"/>
  <c r="E4880" i="33"/>
  <c r="E3146" i="33"/>
  <c r="E3147" i="33"/>
  <c r="E5888" i="33"/>
  <c r="E5578" i="33"/>
  <c r="E6320" i="33"/>
  <c r="E3884" i="33"/>
  <c r="E553" i="33"/>
  <c r="E660" i="33"/>
  <c r="E3885" i="33"/>
  <c r="E554" i="33"/>
  <c r="E661" i="33"/>
  <c r="E3886" i="33"/>
  <c r="E662" i="33"/>
  <c r="E4754" i="33"/>
  <c r="E555" i="33"/>
  <c r="E663" i="33"/>
  <c r="E556" i="33"/>
  <c r="E4755" i="33"/>
  <c r="E4756" i="33"/>
  <c r="E557" i="33"/>
  <c r="E664" i="33"/>
  <c r="E558" i="33"/>
  <c r="E665" i="33"/>
  <c r="E559" i="33"/>
  <c r="E666" i="33"/>
  <c r="E560" i="33"/>
  <c r="E667" i="33"/>
  <c r="E561" i="33"/>
  <c r="E668" i="33"/>
  <c r="E562" i="33"/>
  <c r="E669" i="33"/>
  <c r="E670" i="33"/>
  <c r="E671" i="33"/>
  <c r="E563" i="33"/>
  <c r="E6400" i="33"/>
  <c r="E564" i="33"/>
  <c r="E565" i="33"/>
  <c r="E566" i="33"/>
  <c r="E4394" i="33"/>
  <c r="E567" i="33"/>
  <c r="E4395" i="33"/>
  <c r="E4396" i="33"/>
  <c r="E4397" i="33"/>
  <c r="E4398" i="33"/>
  <c r="E4399" i="33"/>
  <c r="E4400" i="33"/>
  <c r="E4512" i="33"/>
  <c r="E4401" i="33"/>
  <c r="E4402" i="33"/>
  <c r="E4403" i="33"/>
  <c r="E4404" i="33"/>
  <c r="E4405" i="33"/>
  <c r="E4406" i="33"/>
  <c r="E5000" i="33"/>
  <c r="E6473" i="33"/>
  <c r="E4919" i="33"/>
  <c r="E6546" i="33"/>
  <c r="E6547" i="33"/>
  <c r="E6548" i="33"/>
  <c r="E4252" i="33"/>
  <c r="E5168" i="33"/>
  <c r="E5169" i="33"/>
  <c r="E2979" i="33"/>
  <c r="E1848" i="33"/>
  <c r="E2994" i="33"/>
  <c r="E5164" i="33"/>
  <c r="E2995" i="33"/>
  <c r="E2996" i="33"/>
  <c r="E2997" i="33"/>
  <c r="E2998" i="33"/>
  <c r="E2999" i="33"/>
  <c r="E3000" i="33"/>
  <c r="E3001" i="33"/>
  <c r="E5515" i="33"/>
  <c r="E5516" i="33"/>
  <c r="E3002" i="33"/>
  <c r="E3003" i="33"/>
  <c r="E3004" i="33"/>
  <c r="E3005" i="33"/>
  <c r="E5937" i="33"/>
  <c r="E5963" i="33"/>
  <c r="E5923" i="33"/>
  <c r="E5936" i="33"/>
  <c r="E5939" i="33"/>
  <c r="E5964" i="33"/>
  <c r="E5924" i="33"/>
  <c r="E5938" i="33"/>
  <c r="E5956" i="33"/>
  <c r="E5916" i="33"/>
  <c r="E5926" i="33"/>
  <c r="E4961" i="33"/>
  <c r="E5930" i="33"/>
  <c r="E5958" i="33"/>
  <c r="E5918" i="33"/>
  <c r="E5264" i="33"/>
  <c r="E5929" i="33"/>
  <c r="E5928" i="33"/>
  <c r="E5957" i="33"/>
  <c r="E5917" i="33"/>
  <c r="E5927" i="33"/>
  <c r="E5932" i="33"/>
  <c r="E5959" i="33"/>
  <c r="E5919" i="33"/>
  <c r="E5265" i="33"/>
  <c r="E5931" i="33"/>
  <c r="E5266" i="33"/>
  <c r="E4962" i="33"/>
  <c r="E5954" i="33"/>
  <c r="E5914" i="33"/>
  <c r="E5907" i="33"/>
  <c r="E5960" i="33"/>
  <c r="E5920" i="33"/>
  <c r="E5933" i="33"/>
  <c r="E5961" i="33"/>
  <c r="E5921" i="33"/>
  <c r="E5934" i="33"/>
  <c r="E5962" i="33"/>
  <c r="E5922" i="33"/>
  <c r="E5935" i="33"/>
  <c r="E6165" i="33"/>
  <c r="E1275" i="33"/>
  <c r="E1276" i="33"/>
  <c r="E5870" i="33"/>
  <c r="E5871" i="33"/>
  <c r="E5872" i="33"/>
  <c r="E5267" i="33"/>
  <c r="E5268" i="33"/>
  <c r="E5873" i="33"/>
  <c r="E5874" i="33"/>
  <c r="E5875" i="33"/>
  <c r="E5876" i="33"/>
  <c r="E5877" i="33"/>
  <c r="E5878" i="33"/>
  <c r="E5879" i="33"/>
  <c r="E3148" i="33"/>
  <c r="E3149" i="33"/>
  <c r="E5887" i="33"/>
  <c r="E5579" i="33"/>
  <c r="E6321" i="33"/>
  <c r="E5817" i="33"/>
  <c r="E3686" i="33"/>
  <c r="E3687" i="33"/>
  <c r="E3688" i="33"/>
  <c r="E3697" i="33"/>
  <c r="E654" i="33"/>
  <c r="E655" i="33"/>
  <c r="E2194" i="33"/>
  <c r="E2195" i="33"/>
  <c r="E5809" i="33"/>
  <c r="E3836" i="33"/>
  <c r="E672" i="33"/>
  <c r="E673" i="33"/>
  <c r="E674" i="33"/>
  <c r="E675" i="33"/>
  <c r="E6401" i="33"/>
  <c r="E676" i="33"/>
  <c r="E677" i="33"/>
  <c r="E678" i="33"/>
  <c r="E679" i="33"/>
  <c r="E6111" i="33"/>
  <c r="E6130" i="33"/>
  <c r="E2587" i="33"/>
  <c r="E2730" i="33"/>
  <c r="E4957" i="33"/>
  <c r="E2731" i="33"/>
  <c r="E2732" i="33"/>
  <c r="E6238" i="33"/>
  <c r="E5337" i="33"/>
  <c r="E2972" i="33"/>
  <c r="E5513" i="33"/>
  <c r="E6199" i="33"/>
  <c r="E2973" i="33"/>
  <c r="E2974" i="33"/>
  <c r="E2975" i="33"/>
  <c r="E2976" i="33"/>
  <c r="E4979" i="33"/>
  <c r="E4978" i="33"/>
  <c r="E2977" i="33"/>
  <c r="E4474" i="33"/>
  <c r="E4480" i="33"/>
  <c r="E551" i="33"/>
  <c r="E429" i="33"/>
  <c r="E6190" i="33"/>
  <c r="E552" i="33"/>
  <c r="E4481" i="33"/>
  <c r="E5269" i="33"/>
  <c r="E6559" i="33"/>
  <c r="E4482" i="33"/>
  <c r="E430" i="33"/>
  <c r="E431" i="33"/>
  <c r="E432" i="33"/>
  <c r="E4657" i="33"/>
  <c r="E433" i="33"/>
  <c r="E4903" i="33"/>
  <c r="E4904" i="33"/>
  <c r="E4658" i="33"/>
  <c r="E434" i="33"/>
  <c r="E435" i="33"/>
  <c r="E436" i="33"/>
  <c r="E437" i="33"/>
  <c r="E6373" i="33"/>
  <c r="E438" i="33"/>
  <c r="E439" i="33"/>
  <c r="E440" i="33"/>
  <c r="E441" i="33"/>
  <c r="E6045" i="33"/>
  <c r="E6399" i="33"/>
  <c r="E927" i="33"/>
  <c r="E928" i="33"/>
  <c r="E4254" i="33"/>
  <c r="E4255" i="33"/>
  <c r="E4256" i="33"/>
  <c r="E4318" i="33"/>
  <c r="E4319" i="33"/>
  <c r="E4320" i="33"/>
  <c r="E4321" i="33"/>
  <c r="E4322" i="33"/>
  <c r="E4323" i="33"/>
  <c r="E4324" i="33"/>
  <c r="E4325" i="33"/>
  <c r="E4257" i="33"/>
  <c r="E4326" i="33"/>
  <c r="E4258" i="33"/>
  <c r="E4259" i="33"/>
  <c r="E4260" i="33"/>
  <c r="E4327" i="33"/>
  <c r="E4261" i="33"/>
  <c r="E4262" i="33"/>
  <c r="E4263" i="33"/>
  <c r="E4264" i="33"/>
  <c r="E4265" i="33"/>
  <c r="E4266" i="33"/>
  <c r="E4267" i="33"/>
  <c r="E4268" i="33"/>
  <c r="E4328" i="33"/>
  <c r="E4329" i="33"/>
  <c r="E4330" i="33"/>
  <c r="E4269" i="33"/>
  <c r="E4270" i="33"/>
  <c r="E4271" i="33"/>
  <c r="E4272" i="33"/>
  <c r="E4273" i="33"/>
  <c r="E4274" i="33"/>
  <c r="E4275" i="33"/>
  <c r="E6575" i="33"/>
  <c r="E1366" i="33"/>
  <c r="E1367" i="33"/>
  <c r="E1620" i="33"/>
  <c r="E1692" i="33"/>
  <c r="E1693" i="33"/>
  <c r="E6019" i="33"/>
  <c r="E1694" i="33"/>
  <c r="E1695" i="33"/>
  <c r="E2067" i="33"/>
  <c r="E3330" i="33"/>
  <c r="E3331" i="33"/>
  <c r="E3332" i="33"/>
  <c r="E3333" i="33"/>
  <c r="E3334" i="33"/>
  <c r="E5573" i="33"/>
  <c r="E5574" i="33"/>
  <c r="E5575" i="33"/>
  <c r="E5576" i="33"/>
  <c r="E3335" i="33"/>
  <c r="E3336" i="33"/>
  <c r="E3337" i="33"/>
  <c r="E3338" i="33"/>
  <c r="E3339" i="33"/>
  <c r="E3340" i="33"/>
  <c r="E3341" i="33"/>
  <c r="E3342" i="33"/>
  <c r="E5571" i="33"/>
  <c r="E5572" i="33"/>
  <c r="E3160" i="33"/>
  <c r="E3161" i="33"/>
  <c r="E5582" i="33"/>
  <c r="E6329" i="33"/>
  <c r="E3162" i="33"/>
  <c r="E3163" i="33"/>
  <c r="E5583" i="33"/>
  <c r="E6330" i="33"/>
  <c r="E3164" i="33"/>
  <c r="E3165" i="33"/>
  <c r="E5584" i="33"/>
  <c r="E6336" i="33"/>
  <c r="E3166" i="33"/>
  <c r="E3167" i="33"/>
  <c r="E5585" i="33"/>
  <c r="E6337" i="33"/>
  <c r="E3168" i="33"/>
  <c r="E3169" i="33"/>
  <c r="E5586" i="33"/>
  <c r="E6338" i="33"/>
  <c r="E3170" i="33"/>
  <c r="E3171" i="33"/>
  <c r="E5587" i="33"/>
  <c r="E6340" i="33"/>
  <c r="E3172" i="33"/>
  <c r="E3173" i="33"/>
  <c r="E5588" i="33"/>
  <c r="E6335" i="33"/>
  <c r="E3174" i="33"/>
  <c r="E3175" i="33"/>
  <c r="E5589" i="33"/>
  <c r="E6345" i="33"/>
  <c r="E3176" i="33"/>
  <c r="E3177" i="33"/>
  <c r="E5590" i="33"/>
  <c r="E6339" i="33"/>
  <c r="E3178" i="33"/>
  <c r="E3179" i="33"/>
  <c r="E5591" i="33"/>
  <c r="E6346" i="33"/>
  <c r="E3180" i="33"/>
  <c r="E5592" i="33"/>
  <c r="E6341" i="33"/>
  <c r="E3181" i="33"/>
  <c r="E5593" i="33"/>
  <c r="E6343" i="33"/>
  <c r="E3182" i="33"/>
  <c r="E5594" i="33"/>
  <c r="E6344" i="33"/>
  <c r="E3183" i="33"/>
  <c r="E5595" i="33"/>
  <c r="E6347" i="33"/>
  <c r="E6191" i="33"/>
  <c r="E3184" i="33"/>
  <c r="E5596" i="33"/>
  <c r="E6348" i="33"/>
  <c r="E3185" i="33"/>
  <c r="E5597" i="33"/>
  <c r="E6342" i="33"/>
  <c r="E3633" i="33"/>
  <c r="E3631" i="33"/>
  <c r="E3632" i="33"/>
  <c r="E6536" i="33"/>
  <c r="E6537" i="33"/>
  <c r="E6538" i="33"/>
  <c r="E6539" i="33"/>
  <c r="E6540" i="33"/>
  <c r="E6358" i="33"/>
  <c r="E6359" i="33"/>
  <c r="E6360" i="33"/>
  <c r="E1278" i="33"/>
  <c r="E538" i="33"/>
  <c r="E539" i="33"/>
  <c r="E6254" i="33"/>
  <c r="E6255" i="33"/>
  <c r="E658" i="33"/>
  <c r="E4253" i="33"/>
  <c r="E6374" i="33"/>
  <c r="E4280" i="33"/>
  <c r="E4281" i="33"/>
  <c r="E6383" i="33"/>
  <c r="E6384" i="33"/>
  <c r="E295" i="33"/>
  <c r="E5270" i="33"/>
  <c r="E6192" i="33"/>
  <c r="E4634" i="33"/>
  <c r="E6193" i="33"/>
  <c r="E6200" i="33"/>
  <c r="E6579" i="33"/>
  <c r="E6580" i="33"/>
  <c r="E1716" i="33"/>
  <c r="E1717" i="33"/>
  <c r="E6080" i="33"/>
  <c r="E2458" i="33"/>
  <c r="E2459" i="33"/>
  <c r="E5312" i="33"/>
  <c r="E2460" i="33"/>
  <c r="E2461" i="33"/>
  <c r="E2462" i="33"/>
  <c r="E6201" i="33"/>
  <c r="E1621" i="33"/>
  <c r="E4034" i="33"/>
  <c r="E4035" i="33"/>
  <c r="E4036" i="33"/>
  <c r="E4037" i="33"/>
  <c r="E4038" i="33"/>
  <c r="E3699" i="33"/>
  <c r="E4016" i="33"/>
  <c r="E5769" i="33"/>
  <c r="E6023" i="33"/>
  <c r="E6022" i="33"/>
  <c r="E6021" i="33"/>
  <c r="E6020" i="33"/>
  <c r="E6026" i="33"/>
  <c r="E6024" i="33"/>
  <c r="E6025" i="33"/>
  <c r="E1619" i="33"/>
  <c r="E5031" i="33"/>
  <c r="E5032" i="33"/>
  <c r="E5033" i="33"/>
  <c r="E5034" i="33"/>
  <c r="E5035" i="33"/>
  <c r="E4753" i="33"/>
  <c r="E568" i="33"/>
  <c r="E569" i="33"/>
  <c r="E4711" i="33"/>
  <c r="E2463" i="33"/>
  <c r="E2464" i="33"/>
  <c r="E2465" i="33"/>
  <c r="E2466" i="33"/>
  <c r="E2467" i="33"/>
  <c r="E5313" i="33"/>
  <c r="E5314" i="33"/>
  <c r="E4712" i="33"/>
  <c r="E4713" i="33"/>
  <c r="E3593" i="33"/>
  <c r="E4714" i="33"/>
  <c r="E4715" i="33"/>
  <c r="E2468" i="33"/>
  <c r="E4716" i="33"/>
  <c r="E4717" i="33"/>
  <c r="E4718" i="33"/>
  <c r="E4719" i="33"/>
  <c r="E4720" i="33"/>
  <c r="E5835" i="33"/>
  <c r="E5799" i="33"/>
  <c r="E6041" i="33"/>
  <c r="E6079" i="33"/>
  <c r="E6081" i="33"/>
  <c r="E6083" i="33"/>
  <c r="E6084" i="33"/>
  <c r="E6104" i="33"/>
  <c r="E1879" i="33"/>
  <c r="E5170" i="33"/>
  <c r="E6082" i="33"/>
  <c r="E1235" i="33"/>
  <c r="E1236" i="33"/>
  <c r="E1237" i="33"/>
  <c r="E2469" i="33"/>
  <c r="E2470" i="33"/>
  <c r="E4854" i="33"/>
  <c r="E1238" i="33"/>
  <c r="E1239" i="33"/>
  <c r="E4855" i="33"/>
  <c r="E2471" i="33"/>
  <c r="E5315" i="33"/>
  <c r="E5316" i="33"/>
  <c r="E5317" i="33"/>
  <c r="E5318" i="33"/>
  <c r="E4856" i="33"/>
  <c r="E1240" i="33"/>
  <c r="E1241" i="33"/>
  <c r="E1242" i="33"/>
  <c r="E1243" i="33"/>
  <c r="E1244" i="33"/>
  <c r="E1245" i="33"/>
  <c r="E1246" i="33"/>
  <c r="E1247" i="33"/>
  <c r="E5319" i="33"/>
  <c r="E5320" i="33"/>
  <c r="E5321" i="33"/>
  <c r="E5322" i="33"/>
  <c r="E5323" i="33"/>
  <c r="E5324" i="33"/>
  <c r="E5325" i="33"/>
  <c r="E2472" i="33"/>
  <c r="E2473" i="33"/>
  <c r="E2474" i="33"/>
  <c r="E2475" i="33"/>
  <c r="E6210" i="33"/>
  <c r="E6206" i="33"/>
  <c r="E5326" i="33"/>
  <c r="E1248" i="33"/>
  <c r="E6463" i="33"/>
  <c r="E1249" i="33"/>
  <c r="E1250" i="33"/>
  <c r="E1251" i="33"/>
  <c r="E1252" i="33"/>
  <c r="E6465" i="33"/>
  <c r="E1253" i="33"/>
  <c r="E1254" i="33"/>
  <c r="E1255" i="33"/>
  <c r="E1256" i="33"/>
  <c r="E1257" i="33"/>
  <c r="E6464" i="33"/>
  <c r="E1258" i="33"/>
  <c r="E6591" i="33"/>
  <c r="E1405" i="33"/>
  <c r="E1406" i="33"/>
  <c r="E1407" i="33"/>
  <c r="E6489" i="33"/>
  <c r="E1408" i="33"/>
  <c r="E1409" i="33"/>
  <c r="E1410" i="33"/>
  <c r="E1411" i="33"/>
  <c r="E1412" i="33"/>
  <c r="E1413" i="33"/>
  <c r="E6490" i="33"/>
  <c r="E1414" i="33"/>
  <c r="E5327" i="33"/>
  <c r="E2476" i="33"/>
  <c r="E1415" i="33"/>
  <c r="E1416" i="33"/>
  <c r="E1417" i="33"/>
  <c r="E6491" i="33"/>
  <c r="E6492" i="33"/>
  <c r="E3893" i="33"/>
  <c r="E3894" i="33"/>
  <c r="E3895" i="33"/>
  <c r="E3896" i="33"/>
  <c r="E6001" i="33"/>
  <c r="E6002" i="33"/>
  <c r="E4277" i="33"/>
  <c r="E1840" i="33"/>
  <c r="E4878" i="33"/>
  <c r="E5972" i="33"/>
  <c r="E6178" i="33"/>
  <c r="E6179" i="33"/>
  <c r="E6180" i="33"/>
  <c r="E6181" i="33"/>
  <c r="E5981" i="33"/>
  <c r="E1543" i="33"/>
  <c r="E2477" i="33"/>
  <c r="E2478" i="33"/>
  <c r="E1544" i="33"/>
  <c r="E1545" i="33"/>
  <c r="E3596" i="33"/>
  <c r="E4852" i="33"/>
  <c r="E3598" i="33"/>
  <c r="E5015" i="33"/>
  <c r="E1546" i="33"/>
  <c r="E1547" i="33"/>
  <c r="E5016" i="33"/>
  <c r="E5017" i="33"/>
  <c r="E5018" i="33"/>
  <c r="E4486" i="33"/>
  <c r="E1548" i="33"/>
  <c r="E3608" i="33"/>
  <c r="E3609" i="33"/>
  <c r="E2479" i="33"/>
  <c r="E2480" i="33"/>
  <c r="E5328" i="33"/>
  <c r="E2481" i="33"/>
  <c r="E2482" i="33"/>
  <c r="E6220" i="33"/>
  <c r="E5329" i="33"/>
  <c r="E2483" i="33"/>
  <c r="E6506" i="33"/>
  <c r="E6504" i="33"/>
  <c r="E6505" i="33"/>
  <c r="E2484" i="33"/>
  <c r="E2485" i="33"/>
  <c r="E2486" i="33"/>
  <c r="E2487" i="33"/>
  <c r="E1549" i="33"/>
  <c r="E1550" i="33"/>
  <c r="E1551" i="33"/>
  <c r="E2488" i="33"/>
  <c r="E1552" i="33"/>
  <c r="E1553" i="33"/>
  <c r="E1554" i="33"/>
  <c r="E1555" i="33"/>
  <c r="E2489" i="33"/>
  <c r="E1556" i="33"/>
  <c r="E5019" i="33"/>
  <c r="E1557" i="33"/>
  <c r="E1558" i="33"/>
  <c r="E5020" i="33"/>
  <c r="E5021" i="33"/>
  <c r="E1559" i="33"/>
  <c r="E1560" i="33"/>
  <c r="E2490" i="33"/>
  <c r="E5022" i="33"/>
  <c r="E5903" i="33"/>
  <c r="E5023" i="33"/>
  <c r="E1561" i="33"/>
  <c r="E5024" i="33"/>
  <c r="E1562" i="33"/>
  <c r="E1563" i="33"/>
  <c r="E6012" i="33"/>
  <c r="E2491" i="33"/>
  <c r="E1564" i="33"/>
  <c r="E1565" i="33"/>
  <c r="E1566" i="33"/>
  <c r="E1567" i="33"/>
  <c r="E1568" i="33"/>
  <c r="E1569" i="33"/>
  <c r="E6009" i="33"/>
  <c r="E1570" i="33"/>
  <c r="E1571" i="33"/>
  <c r="E1572" i="33"/>
  <c r="E2492" i="33"/>
  <c r="E6008" i="33"/>
  <c r="E6225" i="33"/>
  <c r="E1573" i="33"/>
  <c r="E1574" i="33"/>
  <c r="E1575" i="33"/>
  <c r="E1576" i="33"/>
  <c r="E1577" i="33"/>
  <c r="E6007" i="33"/>
  <c r="E1578" i="33"/>
  <c r="E1579" i="33"/>
  <c r="E1580" i="33"/>
  <c r="E1581" i="33"/>
  <c r="E1582" i="33"/>
  <c r="E1583" i="33"/>
  <c r="E1584" i="33"/>
  <c r="E3664" i="33"/>
  <c r="E1585" i="33"/>
  <c r="E1586" i="33"/>
  <c r="E1587" i="33"/>
  <c r="E1588" i="33"/>
  <c r="E1589" i="33"/>
  <c r="E1590" i="33"/>
  <c r="E1591" i="33"/>
  <c r="E1592" i="33"/>
  <c r="E1593" i="33"/>
  <c r="E1594" i="33"/>
  <c r="E5330" i="33"/>
  <c r="E1595" i="33"/>
  <c r="E1596" i="33"/>
  <c r="E1597" i="33"/>
  <c r="E1598" i="33"/>
  <c r="E1599" i="33"/>
  <c r="E1600" i="33"/>
  <c r="E1601" i="33"/>
  <c r="E3590" i="33"/>
  <c r="E4946" i="33"/>
  <c r="E1602" i="33"/>
  <c r="E1603" i="33"/>
  <c r="E1604" i="33"/>
  <c r="E1605" i="33"/>
  <c r="E1606" i="33"/>
  <c r="E5051" i="33"/>
  <c r="E2493" i="33"/>
  <c r="E2494" i="33"/>
  <c r="E2495" i="33"/>
  <c r="E6222" i="33"/>
  <c r="E5331" i="33"/>
  <c r="E2496" i="33"/>
  <c r="E2497" i="33"/>
  <c r="E2498" i="33"/>
  <c r="E2499" i="33"/>
  <c r="E2500" i="33"/>
  <c r="E2501" i="33"/>
  <c r="E2502" i="33"/>
  <c r="E5052" i="33"/>
  <c r="E1607" i="33"/>
  <c r="E1625" i="33"/>
  <c r="E1626" i="33"/>
  <c r="E1627" i="33"/>
  <c r="E6223" i="33"/>
  <c r="E5332" i="33"/>
  <c r="E2503" i="33"/>
  <c r="E2504" i="33"/>
  <c r="E5054" i="33"/>
  <c r="E2505" i="33"/>
  <c r="E2506" i="33"/>
  <c r="E2507" i="33"/>
  <c r="E6227" i="33"/>
  <c r="E5333" i="33"/>
  <c r="E2508" i="33"/>
  <c r="E2509" i="33"/>
  <c r="E2510" i="33"/>
  <c r="E2511" i="33"/>
  <c r="E5055" i="33"/>
  <c r="E5056" i="33"/>
  <c r="E5057" i="33"/>
  <c r="E4816" i="33"/>
  <c r="E3612" i="33"/>
  <c r="E2512" i="33"/>
  <c r="E2513" i="33"/>
  <c r="E3613" i="33"/>
  <c r="E6512" i="33"/>
  <c r="E6230" i="33"/>
  <c r="E5334" i="33"/>
  <c r="E2514" i="33"/>
  <c r="E2515" i="33"/>
  <c r="E6511" i="33"/>
  <c r="E1628" i="33"/>
  <c r="E1629" i="33"/>
  <c r="E1630" i="33"/>
  <c r="E5058" i="33"/>
  <c r="E5059" i="33"/>
  <c r="E1631" i="33"/>
  <c r="E5060" i="33"/>
  <c r="E5061" i="33"/>
  <c r="E1632" i="33"/>
  <c r="E5062" i="33"/>
  <c r="E6087" i="33"/>
  <c r="E1633" i="33"/>
  <c r="E1634" i="33"/>
  <c r="E1635" i="33"/>
  <c r="E5063" i="33"/>
  <c r="E5335" i="33"/>
  <c r="E2516" i="33"/>
  <c r="E4" i="33"/>
  <c r="E2517" i="33"/>
  <c r="E2518" i="33"/>
  <c r="E2519" i="33"/>
  <c r="E2520" i="33"/>
  <c r="E2521" i="33"/>
  <c r="E2522" i="33"/>
  <c r="E4976" i="33"/>
  <c r="E2523" i="33"/>
  <c r="E2524" i="33"/>
  <c r="E2525" i="33"/>
  <c r="E5064" i="33"/>
  <c r="E1636" i="33"/>
  <c r="E2526" i="33"/>
  <c r="E2527" i="33"/>
  <c r="E6226" i="33"/>
  <c r="E2528" i="33"/>
  <c r="E2529" i="33"/>
  <c r="E2530" i="33"/>
  <c r="E6232" i="33"/>
  <c r="E2531" i="33"/>
  <c r="E2532" i="33"/>
  <c r="E2533" i="33"/>
  <c r="E2534" i="33"/>
  <c r="E2535" i="33"/>
  <c r="E6229" i="33"/>
  <c r="E2536" i="33"/>
  <c r="E2537" i="33"/>
  <c r="E2538" i="33"/>
  <c r="E2539" i="33"/>
  <c r="E2540" i="33"/>
  <c r="E2541" i="33"/>
  <c r="E2542" i="33"/>
  <c r="E6228" i="33"/>
  <c r="E2543" i="33"/>
  <c r="E2544" i="33"/>
  <c r="E2545" i="33"/>
  <c r="E2546" i="33"/>
  <c r="E2547" i="33"/>
  <c r="E2548" i="33"/>
  <c r="E2549" i="33"/>
  <c r="E2550" i="33"/>
  <c r="E6221" i="33"/>
  <c r="E2551" i="33"/>
  <c r="E2552" i="33"/>
  <c r="E2553" i="33"/>
  <c r="E2554" i="33"/>
  <c r="E2555" i="33"/>
  <c r="E2556" i="33"/>
  <c r="E2557" i="33"/>
  <c r="E2558" i="33"/>
  <c r="E2559" i="33"/>
  <c r="E2560" i="33"/>
  <c r="E2561" i="33"/>
  <c r="E2562" i="33"/>
  <c r="E2563" i="33"/>
  <c r="E2564" i="33"/>
  <c r="E2565" i="33"/>
  <c r="E2566" i="33"/>
  <c r="E2567" i="33"/>
  <c r="E2568" i="33"/>
  <c r="E2569" i="33"/>
  <c r="E2570" i="33"/>
  <c r="E2571" i="33"/>
  <c r="E2572" i="33"/>
  <c r="E2573" i="33"/>
  <c r="E2574" i="33"/>
  <c r="E1886" i="33"/>
  <c r="E2575" i="33"/>
  <c r="E2576" i="33"/>
  <c r="E2577" i="33"/>
  <c r="E2578" i="33"/>
  <c r="E2579" i="33"/>
  <c r="E2580" i="33"/>
  <c r="E2581" i="33"/>
  <c r="E2582" i="33"/>
  <c r="E3582" i="33"/>
  <c r="E3583" i="33"/>
  <c r="E3584" i="33"/>
  <c r="E3616" i="33"/>
  <c r="E3626" i="33"/>
  <c r="E3627" i="33"/>
  <c r="E3634" i="33"/>
  <c r="E3641" i="33"/>
  <c r="E3642" i="33"/>
  <c r="E339" i="33"/>
  <c r="E340" i="33"/>
  <c r="E4599" i="33"/>
  <c r="E341" i="33"/>
  <c r="E342" i="33"/>
  <c r="E343" i="33"/>
  <c r="E344" i="33"/>
  <c r="E6601" i="33"/>
  <c r="E6105" i="33"/>
  <c r="E6106" i="33"/>
  <c r="E6107" i="33"/>
  <c r="E6108" i="33"/>
  <c r="E6278" i="33"/>
  <c r="E6277" i="33"/>
  <c r="E6074" i="33"/>
  <c r="E2202" i="33"/>
  <c r="E1832" i="33"/>
  <c r="E1904" i="33"/>
  <c r="E6047" i="33"/>
  <c r="E6066" i="33"/>
  <c r="E6073" i="33"/>
  <c r="E2784" i="33"/>
  <c r="E5368" i="33"/>
  <c r="E6249" i="33"/>
  <c r="E6279" i="33"/>
  <c r="E6280" i="33"/>
  <c r="E6597" i="33"/>
  <c r="E659" i="33"/>
  <c r="E5040" i="33"/>
  <c r="E5041" i="33"/>
  <c r="E5042" i="33"/>
  <c r="E5043" i="33"/>
  <c r="E5044" i="33"/>
  <c r="E5045" i="33"/>
  <c r="E5046" i="33"/>
  <c r="E4964" i="33"/>
  <c r="E5047" i="33"/>
  <c r="E5048" i="33"/>
  <c r="E1833" i="33"/>
  <c r="E1834" i="33"/>
  <c r="E6162" i="33"/>
  <c r="E2340" i="33"/>
  <c r="E2847" i="33"/>
  <c r="E4246" i="33"/>
  <c r="E1501" i="33"/>
  <c r="E3955" i="33"/>
  <c r="E1624" i="33"/>
  <c r="E5065" i="33"/>
  <c r="E3956" i="33"/>
  <c r="E4247" i="33"/>
  <c r="E1502" i="33"/>
  <c r="E3957" i="33"/>
  <c r="E4248" i="33"/>
  <c r="E1503" i="33"/>
  <c r="E5517" i="33"/>
  <c r="E6000" i="33"/>
  <c r="E4045" i="33"/>
  <c r="E3958" i="33"/>
  <c r="E6089" i="33"/>
  <c r="E1637" i="33"/>
  <c r="E1638" i="33"/>
  <c r="E1639" i="33"/>
  <c r="E5066" i="33"/>
  <c r="E1504" i="33"/>
  <c r="E4249" i="33"/>
  <c r="E3959" i="33"/>
  <c r="E4250" i="33"/>
  <c r="E1505" i="33"/>
  <c r="E5518" i="33"/>
  <c r="E1640" i="33"/>
  <c r="E3960" i="33"/>
  <c r="E3961" i="33"/>
  <c r="E4251" i="33"/>
  <c r="E3962" i="33"/>
  <c r="E1506" i="33"/>
  <c r="E3963" i="33"/>
  <c r="E1507" i="33"/>
  <c r="E5519" i="33"/>
  <c r="E4039" i="33"/>
  <c r="E4040" i="33"/>
  <c r="E4017" i="33"/>
  <c r="E4018" i="33"/>
  <c r="E3964" i="33"/>
  <c r="E5520" i="33"/>
  <c r="E3965" i="33"/>
  <c r="E3966" i="33"/>
  <c r="E5521" i="33"/>
  <c r="E4041" i="33"/>
  <c r="E4042" i="33"/>
  <c r="E4019" i="33"/>
  <c r="E4020" i="33"/>
  <c r="E3967" i="33"/>
  <c r="E5522" i="33"/>
  <c r="E3968" i="33"/>
  <c r="E3969" i="33"/>
  <c r="E3970" i="33"/>
  <c r="E3971" i="33"/>
  <c r="E5523" i="33"/>
  <c r="E3972" i="33"/>
  <c r="E3973" i="33"/>
  <c r="E3974" i="33"/>
  <c r="E3975" i="33"/>
  <c r="E5524" i="33"/>
  <c r="E3976" i="33"/>
  <c r="E3977" i="33"/>
  <c r="E3978" i="33"/>
  <c r="E3979" i="33"/>
  <c r="E5525" i="33"/>
  <c r="E3980" i="33"/>
  <c r="E3981" i="33"/>
  <c r="E3982" i="33"/>
  <c r="E3983" i="33"/>
  <c r="E5526" i="33"/>
  <c r="E3984" i="33"/>
  <c r="E3985" i="33"/>
  <c r="E3986" i="33"/>
  <c r="E3987" i="33"/>
  <c r="E5527" i="33"/>
  <c r="E3988" i="33"/>
  <c r="E5528" i="33"/>
  <c r="E4877" i="33"/>
  <c r="E4043" i="33"/>
  <c r="E4044" i="33"/>
  <c r="E4021" i="33"/>
  <c r="E1641" i="33"/>
  <c r="E5529" i="33"/>
  <c r="E4022" i="33"/>
  <c r="E3989" i="33"/>
  <c r="E3990" i="33"/>
  <c r="E5530" i="33"/>
  <c r="E4536" i="33"/>
  <c r="E3991" i="33"/>
  <c r="E4752" i="33"/>
  <c r="E4046" i="33"/>
  <c r="E3992" i="33"/>
  <c r="E3993" i="33"/>
  <c r="E5531" i="33"/>
  <c r="E3994" i="33"/>
  <c r="E3995" i="33"/>
  <c r="E1642" i="33"/>
  <c r="E3996" i="33"/>
  <c r="E1643" i="33"/>
  <c r="E1644" i="33"/>
  <c r="E3997" i="33"/>
  <c r="E5532" i="33"/>
  <c r="E3998" i="33"/>
  <c r="E3999" i="33"/>
  <c r="E4000" i="33"/>
  <c r="E4001" i="33"/>
  <c r="E5533" i="33"/>
  <c r="E4002" i="33"/>
  <c r="E4003" i="33"/>
  <c r="E4004" i="33"/>
  <c r="E5534" i="33"/>
  <c r="E4005" i="33"/>
  <c r="E4006" i="33"/>
  <c r="E5535" i="33"/>
  <c r="E5536" i="33"/>
  <c r="E5537" i="33"/>
  <c r="E1645" i="33"/>
  <c r="E5538" i="33"/>
  <c r="E5539" i="33"/>
  <c r="E5540" i="33"/>
  <c r="E6562" i="33"/>
  <c r="E6356" i="33"/>
  <c r="E4137" i="33"/>
  <c r="E3822" i="33"/>
  <c r="E1842" i="33"/>
  <c r="E1843" i="33"/>
  <c r="E2785" i="33"/>
  <c r="E2786" i="33"/>
  <c r="E4734" i="33"/>
  <c r="E10" i="33"/>
  <c r="E11" i="33"/>
  <c r="E12" i="33"/>
  <c r="E4735" i="33"/>
  <c r="E4736" i="33"/>
  <c r="E4737" i="33"/>
  <c r="E4738" i="33"/>
  <c r="E4739" i="33"/>
  <c r="E5760" i="33"/>
  <c r="E1169" i="33"/>
  <c r="E1170" i="33"/>
  <c r="E1646" i="33"/>
  <c r="E4788" i="33"/>
  <c r="E4789" i="33"/>
  <c r="E4790" i="33"/>
  <c r="E4791" i="33"/>
  <c r="E1171" i="33"/>
  <c r="E4792" i="33"/>
  <c r="E4793" i="33"/>
  <c r="E4794" i="33"/>
  <c r="E4795" i="33"/>
  <c r="E4796" i="33"/>
  <c r="E4797" i="33"/>
  <c r="E4798" i="33"/>
  <c r="E4799" i="33"/>
  <c r="E4800" i="33"/>
  <c r="E4801" i="33"/>
  <c r="E4802" i="33"/>
  <c r="E4803" i="33"/>
  <c r="E4804" i="33"/>
  <c r="E4805" i="33"/>
  <c r="E4806" i="33"/>
  <c r="E4807" i="33"/>
  <c r="E1172" i="33"/>
  <c r="E4808" i="33"/>
  <c r="E4809" i="33"/>
  <c r="E1173" i="33"/>
  <c r="E4810" i="33"/>
  <c r="E1647" i="33"/>
  <c r="E1648" i="33"/>
  <c r="E1649" i="33"/>
  <c r="E1650" i="33"/>
  <c r="E6088" i="33"/>
  <c r="E1651" i="33"/>
  <c r="E1652" i="33"/>
  <c r="E1653" i="33"/>
  <c r="E4811" i="33"/>
  <c r="E6090" i="33"/>
  <c r="E1654" i="33"/>
  <c r="E1655" i="33"/>
  <c r="E1656" i="33"/>
  <c r="E1657" i="33"/>
  <c r="E4812" i="33"/>
  <c r="E4813" i="33"/>
  <c r="E4814" i="33"/>
  <c r="E1174" i="33"/>
  <c r="E6091" i="33"/>
  <c r="E1658" i="33"/>
  <c r="E1175" i="33"/>
  <c r="E1659" i="33"/>
  <c r="E2802" i="33"/>
  <c r="E2803" i="33"/>
  <c r="E6268" i="33"/>
  <c r="E5455" i="33"/>
  <c r="E6266" i="33"/>
  <c r="E1614" i="33"/>
  <c r="E4929" i="33"/>
  <c r="E6415" i="33"/>
  <c r="E3528" i="33"/>
  <c r="E3782" i="33"/>
  <c r="E3783" i="33"/>
  <c r="E3784" i="33"/>
  <c r="E3785" i="33"/>
  <c r="E3786" i="33"/>
  <c r="E3787" i="33"/>
  <c r="E3708" i="33"/>
  <c r="E3709" i="33"/>
  <c r="E5780" i="33"/>
  <c r="E1660" i="33"/>
  <c r="E4056" i="33"/>
  <c r="E4057" i="33"/>
  <c r="E4058" i="33"/>
  <c r="E4059" i="33"/>
  <c r="E4060" i="33"/>
  <c r="E4061" i="33"/>
  <c r="E4110" i="33"/>
  <c r="E4062" i="33"/>
  <c r="E4063" i="33"/>
  <c r="E4064" i="33"/>
  <c r="E4065" i="33"/>
  <c r="E4066" i="33"/>
  <c r="E4067" i="33"/>
  <c r="E4068" i="33"/>
  <c r="E4069" i="33"/>
  <c r="E4070" i="33"/>
  <c r="E4071" i="33"/>
  <c r="E4111" i="33"/>
  <c r="E4112" i="33"/>
  <c r="E4113" i="33"/>
  <c r="E4114" i="33"/>
  <c r="E4115" i="33"/>
  <c r="E4072" i="33"/>
  <c r="E1661" i="33"/>
  <c r="E1662" i="33"/>
  <c r="E4073" i="33"/>
  <c r="E4074" i="33"/>
  <c r="E4075" i="33"/>
  <c r="E4076" i="33"/>
  <c r="E4077" i="33"/>
  <c r="E4078" i="33"/>
  <c r="E1663" i="33"/>
  <c r="E4079" i="33"/>
  <c r="E4080" i="33"/>
  <c r="E4081" i="33"/>
  <c r="E4082" i="33"/>
  <c r="E4083" i="33"/>
  <c r="E4084" i="33"/>
  <c r="E4085" i="33"/>
  <c r="E4086" i="33"/>
  <c r="E4087" i="33"/>
  <c r="E4116" i="33"/>
  <c r="E4117" i="33"/>
  <c r="E4118" i="33"/>
  <c r="E4119" i="33"/>
  <c r="E4120" i="33"/>
  <c r="E1664" i="33"/>
  <c r="E1665" i="33"/>
  <c r="E1666" i="33"/>
  <c r="E1667" i="33"/>
  <c r="E1668" i="33"/>
  <c r="E1669" i="33"/>
  <c r="E1670" i="33"/>
  <c r="E1671" i="33"/>
  <c r="E1672" i="33"/>
  <c r="E1673" i="33"/>
  <c r="E4088" i="33"/>
  <c r="E1674" i="33"/>
  <c r="E1675" i="33"/>
  <c r="E1676" i="33"/>
  <c r="E1677" i="33"/>
  <c r="E4121" i="33"/>
  <c r="E4122" i="33"/>
  <c r="E4123" i="33"/>
  <c r="E4124" i="33"/>
  <c r="E4125" i="33"/>
  <c r="E4089" i="33"/>
  <c r="E4126" i="33"/>
  <c r="E4127" i="33"/>
  <c r="E4128" i="33"/>
  <c r="E4129" i="33"/>
  <c r="E4096" i="33"/>
  <c r="E4097" i="33"/>
  <c r="E4130" i="33"/>
  <c r="E1678" i="33"/>
  <c r="E4131" i="33"/>
  <c r="E4132" i="33"/>
  <c r="E4133" i="33"/>
  <c r="E4134" i="33"/>
  <c r="E5373" i="33"/>
  <c r="E4090" i="33"/>
  <c r="E5374" i="33"/>
  <c r="E4091" i="33"/>
  <c r="E5375" i="33"/>
  <c r="E4092" i="33"/>
  <c r="E4093" i="33"/>
  <c r="E4094" i="33"/>
  <c r="E4095" i="33"/>
  <c r="E6075" i="33"/>
  <c r="E6076" i="33"/>
  <c r="E2983" i="33"/>
  <c r="E2822" i="33"/>
  <c r="E6270" i="33"/>
  <c r="E2823" i="33"/>
  <c r="E5453" i="33"/>
  <c r="E5376" i="33"/>
  <c r="E2818" i="33"/>
  <c r="E5377" i="33"/>
  <c r="E6272" i="33"/>
  <c r="E5409" i="33"/>
  <c r="E2819" i="33"/>
  <c r="E5451" i="33"/>
  <c r="E5378" i="33"/>
  <c r="E5379" i="33"/>
  <c r="E5380" i="33"/>
  <c r="E5381" i="33"/>
  <c r="E5410" i="33"/>
  <c r="E5382" i="33"/>
  <c r="E5411" i="33"/>
  <c r="E5383" i="33"/>
  <c r="E5384" i="33"/>
  <c r="E5385" i="33"/>
  <c r="E5386" i="33"/>
  <c r="E5387" i="33"/>
  <c r="E6331" i="33"/>
  <c r="E5388" i="33"/>
  <c r="E5389" i="33"/>
  <c r="E2816" i="33"/>
  <c r="E5390" i="33"/>
  <c r="E5391" i="33"/>
  <c r="E5392" i="33"/>
  <c r="E5412" i="33"/>
  <c r="E6275" i="33"/>
  <c r="E2817" i="33"/>
  <c r="E5450" i="33"/>
  <c r="E5393" i="33"/>
  <c r="E2820" i="33"/>
  <c r="E6271" i="33"/>
  <c r="E2821" i="33"/>
  <c r="E5452" i="33"/>
  <c r="E2978" i="33"/>
  <c r="E1419" i="33"/>
  <c r="E1713" i="33"/>
  <c r="E5394" i="33"/>
  <c r="E5413" i="33"/>
  <c r="E2193" i="33"/>
  <c r="E5395" i="33"/>
  <c r="E5396" i="33"/>
  <c r="E5397" i="33"/>
  <c r="E2192" i="33"/>
  <c r="E4971" i="33"/>
  <c r="E2846" i="33"/>
  <c r="E3547" i="33"/>
  <c r="E3567" i="33"/>
  <c r="E1541" i="33"/>
  <c r="E6332" i="33"/>
  <c r="E5398" i="33"/>
  <c r="E5399" i="33"/>
  <c r="E5400" i="33"/>
  <c r="E5401" i="33"/>
  <c r="E5402" i="33"/>
  <c r="E5403" i="33"/>
  <c r="E5404" i="33"/>
  <c r="E5414" i="33"/>
  <c r="E5405" i="33"/>
  <c r="E5415" i="33"/>
  <c r="E4881" i="33"/>
  <c r="E5416" i="33"/>
  <c r="E5406" i="33"/>
  <c r="E5417" i="33"/>
  <c r="E5407" i="33"/>
  <c r="E5418" i="33"/>
  <c r="E5419" i="33"/>
  <c r="E5420" i="33"/>
  <c r="E5421" i="33"/>
  <c r="E5422" i="33"/>
  <c r="E3866" i="33"/>
  <c r="E3899" i="33"/>
  <c r="E3865" i="33"/>
  <c r="E3864" i="33"/>
  <c r="E5764" i="33"/>
  <c r="E5423" i="33"/>
  <c r="E3367" i="33"/>
  <c r="E3368" i="33"/>
  <c r="E5647" i="33"/>
  <c r="E3369" i="33"/>
  <c r="E3370" i="33"/>
  <c r="E3371" i="33"/>
  <c r="E5424" i="33"/>
  <c r="E5425" i="33"/>
  <c r="E5426" i="33"/>
  <c r="E5427" i="33"/>
  <c r="E5428" i="33"/>
  <c r="E5429" i="33"/>
  <c r="E5430" i="33"/>
  <c r="E5431" i="33"/>
  <c r="E5432" i="33"/>
  <c r="E3372" i="33"/>
  <c r="E3373" i="33"/>
  <c r="E5433" i="33"/>
  <c r="E5434" i="33"/>
  <c r="E5435" i="33"/>
  <c r="E5436" i="33"/>
  <c r="E5437" i="33"/>
  <c r="E5438" i="33"/>
  <c r="E3374" i="33"/>
  <c r="E5439" i="33"/>
  <c r="E5440" i="33"/>
  <c r="E5441" i="33"/>
  <c r="E5442" i="33"/>
  <c r="E5443" i="33"/>
  <c r="E5444" i="33"/>
  <c r="E5445" i="33"/>
  <c r="E5446" i="33"/>
  <c r="E6599" i="33"/>
  <c r="E1618" i="33"/>
  <c r="E1612" i="33"/>
  <c r="E3375" i="33"/>
  <c r="E1613" i="33"/>
  <c r="E5995" i="33"/>
  <c r="E6017" i="33"/>
  <c r="E6016" i="33"/>
  <c r="E6018" i="33"/>
  <c r="E3734" i="33"/>
  <c r="E4142" i="33"/>
  <c r="E4143" i="33"/>
  <c r="E2811" i="33"/>
  <c r="E5648" i="33"/>
  <c r="E3376" i="33"/>
  <c r="E5649" i="33"/>
  <c r="E5650" i="33"/>
  <c r="E5651" i="33"/>
  <c r="E3377" i="33"/>
  <c r="E3378" i="33"/>
  <c r="E3379" i="33"/>
  <c r="E5652" i="33"/>
  <c r="E5653" i="33"/>
  <c r="E5654" i="33"/>
  <c r="E5655" i="33"/>
  <c r="E5656" i="33"/>
  <c r="E5657" i="33"/>
  <c r="E5658" i="33"/>
  <c r="E5659" i="33"/>
  <c r="E5660" i="33"/>
  <c r="E5661" i="33"/>
  <c r="E5662" i="33"/>
  <c r="E5663" i="33"/>
  <c r="E5664" i="33"/>
  <c r="E5665" i="33"/>
  <c r="E5666" i="33"/>
  <c r="E5667" i="33"/>
  <c r="E5668" i="33"/>
  <c r="E5669" i="33"/>
  <c r="E5670" i="33"/>
  <c r="E5671" i="33"/>
  <c r="E5672" i="33"/>
  <c r="E5673" i="33"/>
  <c r="E3380" i="33"/>
  <c r="E3381" i="33"/>
  <c r="E3382" i="33"/>
  <c r="E5674" i="33"/>
  <c r="E3383" i="33"/>
  <c r="E3384" i="33"/>
  <c r="E3385" i="33"/>
  <c r="E5675" i="33"/>
  <c r="E3386" i="33"/>
  <c r="E3387" i="33"/>
  <c r="E3388" i="33"/>
  <c r="E3389" i="33"/>
  <c r="E3390" i="33"/>
  <c r="E3391" i="33"/>
  <c r="E5676" i="33"/>
  <c r="E3392" i="33"/>
  <c r="E3393" i="33"/>
  <c r="E3394" i="33"/>
  <c r="E3395" i="33"/>
  <c r="E3396" i="33"/>
  <c r="E3397" i="33"/>
  <c r="E3398" i="33"/>
  <c r="E5677" i="33"/>
  <c r="E3399" i="33"/>
  <c r="E3400" i="33"/>
  <c r="E3401" i="33"/>
  <c r="E5678" i="33"/>
  <c r="E3402" i="33"/>
  <c r="E3403" i="33"/>
  <c r="E3404" i="33"/>
  <c r="E5679" i="33"/>
  <c r="E3405" i="33"/>
  <c r="E3406" i="33"/>
  <c r="E3407" i="33"/>
  <c r="E3408" i="33"/>
  <c r="E3409" i="33"/>
  <c r="E3410" i="33"/>
  <c r="E3411" i="33"/>
  <c r="E5730" i="33"/>
  <c r="E2592" i="33"/>
  <c r="E2593" i="33"/>
  <c r="E2594" i="33"/>
  <c r="E5680" i="33"/>
  <c r="E3412" i="33"/>
  <c r="E3413" i="33"/>
  <c r="E3414" i="33"/>
  <c r="E3415" i="33"/>
  <c r="E3416" i="33"/>
  <c r="E5681" i="33"/>
  <c r="E3417" i="33"/>
  <c r="E3418" i="33"/>
  <c r="E3419" i="33"/>
  <c r="E3420" i="33"/>
  <c r="E3421" i="33"/>
  <c r="E3422" i="33"/>
  <c r="E3423" i="33"/>
  <c r="E5682" i="33"/>
  <c r="E3424" i="33"/>
  <c r="E3425" i="33"/>
  <c r="E3426" i="33"/>
  <c r="E5683" i="33"/>
  <c r="E3427" i="33"/>
  <c r="E3428" i="33"/>
  <c r="E3429" i="33"/>
  <c r="E3430" i="33"/>
  <c r="E5684" i="33"/>
  <c r="E3431" i="33"/>
  <c r="E3432" i="33"/>
  <c r="E3433" i="33"/>
  <c r="E5685" i="33"/>
  <c r="E5686" i="33"/>
  <c r="E3434" i="33"/>
  <c r="E3435" i="33"/>
  <c r="E3436" i="33"/>
  <c r="E3437" i="33"/>
  <c r="E3438" i="33"/>
  <c r="E3439" i="33"/>
  <c r="E3440" i="33"/>
  <c r="E3441" i="33"/>
  <c r="E5687" i="33"/>
  <c r="E3442" i="33"/>
  <c r="E3443" i="33"/>
  <c r="E3444" i="33"/>
  <c r="E5688" i="33"/>
  <c r="E3445" i="33"/>
  <c r="E3446" i="33"/>
  <c r="E3447" i="33"/>
  <c r="E3448" i="33"/>
  <c r="E5689" i="33"/>
  <c r="E3449" i="33"/>
  <c r="E3450" i="33"/>
  <c r="E3451" i="33"/>
  <c r="E3452" i="33"/>
  <c r="E5690" i="33"/>
  <c r="E3453" i="33"/>
  <c r="E3454" i="33"/>
  <c r="E3455" i="33"/>
  <c r="E3456" i="33"/>
  <c r="E5691" i="33"/>
  <c r="E3457" i="33"/>
  <c r="E3458" i="33"/>
  <c r="E3459" i="33"/>
  <c r="E3460" i="33"/>
  <c r="E3461" i="33"/>
  <c r="E3462" i="33"/>
  <c r="E3463" i="33"/>
  <c r="E5692" i="33"/>
  <c r="E3464" i="33"/>
  <c r="E3465" i="33"/>
  <c r="E3466" i="33"/>
  <c r="E3467" i="33"/>
  <c r="E3468" i="33"/>
  <c r="E3469" i="33"/>
  <c r="E3470" i="33"/>
  <c r="E3471" i="33"/>
  <c r="E2595" i="33"/>
  <c r="E3472" i="33"/>
  <c r="E2596" i="33"/>
  <c r="E2597" i="33"/>
  <c r="E2598" i="33"/>
  <c r="E2599" i="33"/>
  <c r="E2600" i="33"/>
  <c r="E2601" i="33"/>
  <c r="E2602" i="33"/>
  <c r="E2603" i="33"/>
  <c r="E5553" i="33"/>
  <c r="E2604" i="33"/>
  <c r="E2605" i="33"/>
  <c r="E2606" i="33"/>
  <c r="E2607" i="33"/>
  <c r="E2608" i="33"/>
  <c r="E2609" i="33"/>
  <c r="E2610" i="33"/>
  <c r="E2611" i="33"/>
  <c r="E2612" i="33"/>
  <c r="E2613" i="33"/>
  <c r="E5554" i="33"/>
  <c r="E5555" i="33"/>
  <c r="E5556" i="33"/>
  <c r="E2614" i="33"/>
  <c r="E2615" i="33"/>
  <c r="E2616" i="33"/>
  <c r="E5557" i="33"/>
  <c r="E2617" i="33"/>
  <c r="E2618" i="33"/>
  <c r="E2619" i="33"/>
  <c r="E5558" i="33"/>
  <c r="E2620" i="33"/>
  <c r="E2621" i="33"/>
  <c r="E2622" i="33"/>
  <c r="E5559" i="33"/>
  <c r="E2623" i="33"/>
  <c r="E2624" i="33"/>
  <c r="E2625" i="33"/>
  <c r="E2626" i="33"/>
  <c r="E2627" i="33"/>
  <c r="E2628" i="33"/>
  <c r="E2629" i="33"/>
  <c r="E2630" i="33"/>
  <c r="E2631" i="33"/>
  <c r="E2632" i="33"/>
  <c r="E2633" i="33"/>
  <c r="E2634" i="33"/>
  <c r="E2635" i="33"/>
  <c r="E2636" i="33"/>
  <c r="E2637" i="33"/>
  <c r="E2638" i="33"/>
  <c r="E5560" i="33"/>
  <c r="E2639" i="33"/>
  <c r="E2640" i="33"/>
  <c r="E2641" i="33"/>
  <c r="E2642" i="33"/>
  <c r="E5561" i="33"/>
  <c r="E5562" i="33"/>
  <c r="E2643" i="33"/>
  <c r="E2644" i="33"/>
  <c r="E5563" i="33"/>
  <c r="E2645" i="33"/>
  <c r="E2646" i="33"/>
  <c r="E2647" i="33"/>
  <c r="E2648" i="33"/>
  <c r="E2649" i="33"/>
  <c r="E5564" i="33"/>
  <c r="E2650" i="33"/>
  <c r="E5565" i="33"/>
  <c r="E5566" i="33"/>
  <c r="E5567" i="33"/>
  <c r="E5568" i="33"/>
  <c r="E2651" i="33"/>
  <c r="E2652" i="33"/>
  <c r="E5108" i="33"/>
  <c r="E5900" i="33"/>
  <c r="E5109" i="33"/>
  <c r="E5110" i="33"/>
  <c r="E5111" i="33"/>
  <c r="E5112" i="33"/>
  <c r="E5113" i="33"/>
  <c r="E5901" i="33"/>
  <c r="E5114" i="33"/>
  <c r="E5115" i="33"/>
  <c r="E5116" i="33"/>
  <c r="E5117" i="33"/>
  <c r="E5118" i="33"/>
  <c r="E3614" i="33"/>
  <c r="E3615" i="33"/>
  <c r="E6513" i="33"/>
  <c r="E6514" i="33"/>
  <c r="E6510" i="33"/>
  <c r="E5119" i="33"/>
  <c r="E5120" i="33"/>
  <c r="E5121" i="33"/>
  <c r="E5122" i="33"/>
  <c r="E5123" i="33"/>
  <c r="E5124" i="33"/>
  <c r="E5125" i="33"/>
  <c r="E5126" i="33"/>
  <c r="E5973" i="33"/>
  <c r="E5904" i="33"/>
  <c r="E5974" i="33"/>
  <c r="E5905" i="33"/>
  <c r="G1" i="20"/>
  <c r="G2" i="20" l="1"/>
  <c r="D41" i="30"/>
  <c r="D40" i="30"/>
  <c r="G12" i="20"/>
  <c r="G11" i="20"/>
  <c r="D28" i="30"/>
  <c r="D29" i="30"/>
  <c r="D30" i="30"/>
  <c r="D31" i="30"/>
  <c r="D32" i="30"/>
  <c r="D35" i="30"/>
  <c r="D36" i="30"/>
  <c r="D37" i="30"/>
  <c r="D27" i="30"/>
  <c r="G18" i="5" l="1"/>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<sst xmlns="http://schemas.openxmlformats.org/spreadsheetml/2006/main" count="241893" uniqueCount="33815">
  <si>
    <t>CustomerIDAcu</t>
  </si>
  <si>
    <t>CustomerName</t>
  </si>
  <si>
    <t>CustomerLocation</t>
  </si>
  <si>
    <t>ActiveStatus</t>
  </si>
  <si>
    <t>SortSystemPosition</t>
  </si>
  <si>
    <t>SerialNumber</t>
  </si>
  <si>
    <t>OtherOrPreviousPosition</t>
  </si>
  <si>
    <t>CustomerPositionNo</t>
  </si>
  <si>
    <t>YearManufactured</t>
  </si>
  <si>
    <t>SalesDateWarrantyStartDate</t>
  </si>
  <si>
    <t>InstallDate</t>
  </si>
  <si>
    <t>Manufacturer</t>
  </si>
  <si>
    <t>ManufacturerProjectID</t>
  </si>
  <si>
    <t>ParentProjectID</t>
  </si>
  <si>
    <t>EquipmentType</t>
  </si>
  <si>
    <t>FunctionalType</t>
  </si>
  <si>
    <t>FunctionalPosition</t>
  </si>
  <si>
    <t>ManufacturerModelDescription</t>
  </si>
  <si>
    <t>Model</t>
  </si>
  <si>
    <t>Specifications1</t>
  </si>
  <si>
    <t>Specifications2</t>
  </si>
  <si>
    <t>Specifications3</t>
  </si>
  <si>
    <t>Specifications4</t>
  </si>
  <si>
    <t>Specifications5</t>
  </si>
  <si>
    <t>Specifications6</t>
  </si>
  <si>
    <t>Specifications7</t>
  </si>
  <si>
    <t>Specifications8</t>
  </si>
  <si>
    <t>Specifications9</t>
  </si>
  <si>
    <t>Specifications10</t>
  </si>
  <si>
    <t>Specifications11</t>
  </si>
  <si>
    <t>Specifications12</t>
  </si>
  <si>
    <t>Specifications13</t>
  </si>
  <si>
    <t>Specifications14</t>
  </si>
  <si>
    <t>Specifications15</t>
  </si>
  <si>
    <t>Specifications16</t>
  </si>
  <si>
    <t>Specifications17</t>
  </si>
  <si>
    <t>Specifications18</t>
  </si>
  <si>
    <t>Specifications19</t>
  </si>
  <si>
    <t>Specifications20</t>
  </si>
  <si>
    <t>Specifications21</t>
  </si>
  <si>
    <t>Specifications22</t>
  </si>
  <si>
    <t>Specifications23</t>
  </si>
  <si>
    <t>Notes</t>
  </si>
  <si>
    <t>EquipmentKey</t>
  </si>
  <si>
    <t>RecordHistory</t>
  </si>
  <si>
    <t>Specifications24</t>
  </si>
  <si>
    <t>Specifications25</t>
  </si>
  <si>
    <t>Specifications26</t>
  </si>
  <si>
    <t>Specifications27</t>
  </si>
  <si>
    <t>Specifications28</t>
  </si>
  <si>
    <t>Specifications29</t>
  </si>
  <si>
    <t>Specifications30</t>
  </si>
  <si>
    <t>Specifications31</t>
  </si>
  <si>
    <t>Specifications32</t>
  </si>
  <si>
    <t>Specifications33</t>
  </si>
  <si>
    <t>Specifications34</t>
  </si>
  <si>
    <t>Specifications35</t>
  </si>
  <si>
    <t>Specifications36</t>
  </si>
  <si>
    <t>Specifications37</t>
  </si>
  <si>
    <t>Specifications38</t>
  </si>
  <si>
    <t>Specifications39</t>
  </si>
  <si>
    <t>Specifications40</t>
  </si>
  <si>
    <t>Specifications41</t>
  </si>
  <si>
    <t>Specifications42</t>
  </si>
  <si>
    <t>Specifications43</t>
  </si>
  <si>
    <t>Specifications44</t>
  </si>
  <si>
    <t>Specifications45</t>
  </si>
  <si>
    <t>Specifications46</t>
  </si>
  <si>
    <t>Specifications47</t>
  </si>
  <si>
    <t>Specifications48</t>
  </si>
  <si>
    <t>Specifications49</t>
  </si>
  <si>
    <t>A0_CustomerIDAcu</t>
  </si>
  <si>
    <t>A0_CustomerName</t>
  </si>
  <si>
    <t>Serial Number</t>
  </si>
  <si>
    <t>CustomerPosition</t>
  </si>
  <si>
    <t>AIR BOOSTER</t>
  </si>
  <si>
    <t>Weight (kg)</t>
  </si>
  <si>
    <t>Width (mm)</t>
  </si>
  <si>
    <t>No. of Fans</t>
  </si>
  <si>
    <t>Fan 1 Type</t>
  </si>
  <si>
    <t>Fan 1 Serial</t>
  </si>
  <si>
    <t>Fan 1 Power</t>
  </si>
  <si>
    <t>Fan 2 Type</t>
  </si>
  <si>
    <t>Fan 2 Serial</t>
  </si>
  <si>
    <t>Fan 2 Power</t>
  </si>
  <si>
    <t>Fan 3 Type</t>
  </si>
  <si>
    <t>Fan 3 Serial</t>
  </si>
  <si>
    <t>Fan 3 Power</t>
  </si>
  <si>
    <t>Fan 4 Type</t>
  </si>
  <si>
    <t>Fan 4 Serial</t>
  </si>
  <si>
    <t>Fan 4 Power</t>
  </si>
  <si>
    <t>Fan 5 Type</t>
  </si>
  <si>
    <t>Fan 5 Serial</t>
  </si>
  <si>
    <t>Fan 5 Power</t>
  </si>
  <si>
    <t>Fan 6 Type</t>
  </si>
  <si>
    <t>Fan 6 Serial</t>
  </si>
  <si>
    <t>Fan 6 Power</t>
  </si>
  <si>
    <t>Fan 7 Type</t>
  </si>
  <si>
    <t>Fan 7 Serial</t>
  </si>
  <si>
    <t>Fan 7 Power</t>
  </si>
  <si>
    <t>BAG BREAKER</t>
  </si>
  <si>
    <t>Machine Length (mm)</t>
  </si>
  <si>
    <t>Machine Width (mm)</t>
  </si>
  <si>
    <t>Machine Height (mm)</t>
  </si>
  <si>
    <t>Working Width (mm)</t>
  </si>
  <si>
    <t>Drum Diameter (mm)</t>
  </si>
  <si>
    <t>Throughput Rate (kg/h)</t>
  </si>
  <si>
    <t>Motor Type</t>
  </si>
  <si>
    <t>Motor Serial Number</t>
  </si>
  <si>
    <t>Motor Power (kw)</t>
  </si>
  <si>
    <t>BALER</t>
  </si>
  <si>
    <t>Main Motor 1 Type</t>
  </si>
  <si>
    <t>Main Motor 1 Serial</t>
  </si>
  <si>
    <t>Main Motor 1 Power (kW)</t>
  </si>
  <si>
    <t>Main Motor 2 Type</t>
  </si>
  <si>
    <t>Main Motor 2 Serial</t>
  </si>
  <si>
    <t>Main Motor 2 Power (kW)</t>
  </si>
  <si>
    <t>Vertical Knotter (Twistomat) Motor Type</t>
  </si>
  <si>
    <t>Vertical Knotter (Twistomat) Motor Serial</t>
  </si>
  <si>
    <t>Vertical Knotter (Twistomat) Motor Power (kW)</t>
  </si>
  <si>
    <t>Horizontal Knotter (Twistomat) Motor Type</t>
  </si>
  <si>
    <t>Horizontal Knotter (Twistomat) Motor Serial</t>
  </si>
  <si>
    <t>Horizontal Knotter (Twistomat) Motor Power (kW)</t>
  </si>
  <si>
    <t>Vertical Needle Installation Motor Type</t>
  </si>
  <si>
    <t>Vertical Needle Installation Motor Serial</t>
  </si>
  <si>
    <t>Vertical Needle Installation Motor Power (kW)</t>
  </si>
  <si>
    <t>Horizontal Needle Installation Motor Type</t>
  </si>
  <si>
    <t>Horizontal Needle Installation Motor Serial</t>
  </si>
  <si>
    <t>Horizontal Needle Installation Motor Power (kW)</t>
  </si>
  <si>
    <t>Counter Pressure Pump Motor Type</t>
  </si>
  <si>
    <t>Counter Pressure Pump Motor Serial</t>
  </si>
  <si>
    <t>Counter Pressure Pump Motor Power (kW)</t>
  </si>
  <si>
    <t>Oil Cooler Fan Motor Type</t>
  </si>
  <si>
    <t>Oil Cooler Fan Motor Serial</t>
  </si>
  <si>
    <t>Oil Cooler Fan Motor Power (kW)</t>
  </si>
  <si>
    <t>Oil Cooling Pump Motor Type</t>
  </si>
  <si>
    <t>Oil Cooling Pump Motor Serial</t>
  </si>
  <si>
    <t>Oil Cooling Pump Motor Power (kW)</t>
  </si>
  <si>
    <t>Hydraulic Block DOEDIJNS Order No</t>
  </si>
  <si>
    <t>Hydraulic Block DOEDIJNS Job No</t>
  </si>
  <si>
    <t>Hydraulic Block DOEDIJNS Diagram No</t>
  </si>
  <si>
    <t>EWFH Motor Type</t>
  </si>
  <si>
    <t>EWFH Motor Serial</t>
  </si>
  <si>
    <t>EWFH Motor Power (kW)</t>
  </si>
  <si>
    <t>Perforator Motor 1 Type</t>
  </si>
  <si>
    <t>Perforator Motor 1 Serial</t>
  </si>
  <si>
    <t>Perforator Motor 1 Power (kW)</t>
  </si>
  <si>
    <t>Perforator Motor 2 Type</t>
  </si>
  <si>
    <t>Perforator Motor 2 Serial</t>
  </si>
  <si>
    <t>Perforator Motor 2 Power (kW)</t>
  </si>
  <si>
    <t>ByPass Flap Motor Type</t>
  </si>
  <si>
    <t>ByPass Flap Motor Serial</t>
  </si>
  <si>
    <t>ByPass Flap Motor Power (kW)</t>
  </si>
  <si>
    <t>Ruffler Motor 1 Type</t>
  </si>
  <si>
    <t>Ruffler Motor 1 Serial</t>
  </si>
  <si>
    <t>Ruffler Motor 1 Power (kW)</t>
  </si>
  <si>
    <t>Ruffler Motor 2 Type</t>
  </si>
  <si>
    <t>Ruffler Motor 2 Serial</t>
  </si>
  <si>
    <t>Ruffler Motor 2 Power (kW)</t>
  </si>
  <si>
    <t>BIN</t>
  </si>
  <si>
    <t>Length (mm)</t>
  </si>
  <si>
    <t>Height (mm)</t>
  </si>
  <si>
    <t>Chain Hoist Motor Type</t>
  </si>
  <si>
    <t>Chain Hoist Motor Serial</t>
  </si>
  <si>
    <t>Chain Hoist Motor Power (kW)</t>
  </si>
  <si>
    <t>BRIQUETTING PRESS</t>
  </si>
  <si>
    <t>Motor Serial</t>
  </si>
  <si>
    <t>Motor Power (kW)</t>
  </si>
  <si>
    <t>BUNKER CONVEYOR</t>
  </si>
  <si>
    <t>Conveyor Width (mm)</t>
  </si>
  <si>
    <t>Conveyor Length (mm)</t>
  </si>
  <si>
    <t>Belt Composition</t>
  </si>
  <si>
    <t>Belt Thickness</t>
  </si>
  <si>
    <t>Belt Width (mm)</t>
  </si>
  <si>
    <t>Belt Length (mm)</t>
  </si>
  <si>
    <t>Cleating</t>
  </si>
  <si>
    <t>Conveyor Motor Type</t>
  </si>
  <si>
    <t>Conveyor Motor Serial</t>
  </si>
  <si>
    <t>Conveyor Motor Power (kW)</t>
  </si>
  <si>
    <t>Chain Hoist Motor A Type</t>
  </si>
  <si>
    <t>Chain Hoist Motor A Serial</t>
  </si>
  <si>
    <t>Chain Hoist Motor A Power (kW)</t>
  </si>
  <si>
    <t>Chain Hoist Motor B Type</t>
  </si>
  <si>
    <t>Chain Hoist Motor B Serial</t>
  </si>
  <si>
    <t>Chain Hoist Motor B Power (kW)</t>
  </si>
  <si>
    <t>Chain Link Length (inch)</t>
  </si>
  <si>
    <t>BY-PASS FLAP</t>
  </si>
  <si>
    <t>Motor 1 Type</t>
  </si>
  <si>
    <t>Motor 1 Serial</t>
  </si>
  <si>
    <t>Motor 1 Power (kW)</t>
  </si>
  <si>
    <t>COMPACTOR</t>
  </si>
  <si>
    <t>Opening Width (mm)</t>
  </si>
  <si>
    <t>Opening Length (mm)</t>
  </si>
  <si>
    <t>Compaction Chamber Length (mm)</t>
  </si>
  <si>
    <t>Compaction Chamber Width (mm)</t>
  </si>
  <si>
    <t>CONVEYOR</t>
  </si>
  <si>
    <t>Angle (°)</t>
  </si>
  <si>
    <t>Ride Motor Type</t>
  </si>
  <si>
    <t>Ride Motor Serial</t>
  </si>
  <si>
    <t>Ride Motor Power (kW)</t>
  </si>
  <si>
    <t>CYCLONE</t>
  </si>
  <si>
    <t>Machine Name</t>
  </si>
  <si>
    <t>DE-STONER</t>
  </si>
  <si>
    <t xml:space="preserve">Vibratory Motor Type </t>
  </si>
  <si>
    <t xml:space="preserve">Vibratory Motor Serial </t>
  </si>
  <si>
    <t>Vibratory Motor Power (kW)</t>
  </si>
  <si>
    <t>Air Knife Blower Motor Type</t>
  </si>
  <si>
    <t>Air Knife Blower Motor Serial</t>
  </si>
  <si>
    <t>Air Knife Blower Motor Power (kW)</t>
  </si>
  <si>
    <t>Air Knife Blower RPM (min-1)</t>
  </si>
  <si>
    <t>DISC SPREADER</t>
  </si>
  <si>
    <t>Disc Diameter (mm)</t>
  </si>
  <si>
    <t>Discharge Width (mm)</t>
  </si>
  <si>
    <t>Discharge Length (mm)</t>
  </si>
  <si>
    <t>Motor 2 Type</t>
  </si>
  <si>
    <t>Motor 2 Serial</t>
  </si>
  <si>
    <t>Motor 2 Power (kW)</t>
  </si>
  <si>
    <t>DISTRIBUTION CONE</t>
  </si>
  <si>
    <t>Cone Diameter (mm)</t>
  </si>
  <si>
    <t>Cone Height (mm)</t>
  </si>
  <si>
    <t>DIVERTER</t>
  </si>
  <si>
    <t>Splitter Roll Width (mm)</t>
  </si>
  <si>
    <t>Splitter Roll Diameter (mm)</t>
  </si>
  <si>
    <t>Splitter Motor Type</t>
  </si>
  <si>
    <t>Splitter Motor Serial</t>
  </si>
  <si>
    <t>Splitter Motor Power (kW)</t>
  </si>
  <si>
    <t>DOSING ROLL</t>
  </si>
  <si>
    <t>DRUM SEPARATOR</t>
  </si>
  <si>
    <t>Drum Width (mm)</t>
  </si>
  <si>
    <t>Total Dimensions (mm)</t>
  </si>
  <si>
    <t>Electrical Connection</t>
  </si>
  <si>
    <t>Drum Speed</t>
  </si>
  <si>
    <t>DRUMFEEDER</t>
  </si>
  <si>
    <t>Chain Link Length (Inch)</t>
  </si>
  <si>
    <t>Drum Motor Type</t>
  </si>
  <si>
    <t>Drum Motor Serial</t>
  </si>
  <si>
    <t>Drum Motor Power (kW)</t>
  </si>
  <si>
    <t>Belt Thickness (mm)</t>
  </si>
  <si>
    <t>DUST FILTER</t>
  </si>
  <si>
    <t>Outside Length (mm)</t>
  </si>
  <si>
    <t>Outside Width (mm)</t>
  </si>
  <si>
    <t>Outside Height (mm)</t>
  </si>
  <si>
    <t>Filter Quantity</t>
  </si>
  <si>
    <t>Filter Diameter (mm)</t>
  </si>
  <si>
    <t>Filter Length (mm)</t>
  </si>
  <si>
    <t>Filter Surface Area (m^2)</t>
  </si>
  <si>
    <t>Shaker Motor 1 Type</t>
  </si>
  <si>
    <t>Shaker Motor 1 Serial</t>
  </si>
  <si>
    <t>Shaker Motor 1 Power (kW)</t>
  </si>
  <si>
    <t>Shaker Motor 2 Type</t>
  </si>
  <si>
    <t>Shaker Motor 2 Serial</t>
  </si>
  <si>
    <t>Shaker Motor 2 Power (kW)</t>
  </si>
  <si>
    <t>Shaker Motor 3 Type</t>
  </si>
  <si>
    <t>Shaker Motor 3 Serial</t>
  </si>
  <si>
    <t>Shaker Motor 3 Power (kW)</t>
  </si>
  <si>
    <t>EDDY CURRENT</t>
  </si>
  <si>
    <t>Operative Width (mm)</t>
  </si>
  <si>
    <t>Operative Length (mm)</t>
  </si>
  <si>
    <t>Belt Drive Motor Type</t>
  </si>
  <si>
    <t>Belt Drive Motor Serial</t>
  </si>
  <si>
    <t>Belt Drive Motor Power (kW)</t>
  </si>
  <si>
    <t>Rotor Drive Motor Type</t>
  </si>
  <si>
    <t>Rotor Drive Motor Serial</t>
  </si>
  <si>
    <t>Rotor Drive Motor Power (kW)</t>
  </si>
  <si>
    <t>Belt</t>
  </si>
  <si>
    <t>Belt Rubber No</t>
  </si>
  <si>
    <t>ELEVATOR</t>
  </si>
  <si>
    <t>ELLIPTICAL</t>
  </si>
  <si>
    <t>Air Support Motor Type</t>
  </si>
  <si>
    <t>Air Support Motor Serial</t>
  </si>
  <si>
    <t>Air Support Motor Power (kW)</t>
  </si>
  <si>
    <t>Screen Mat Size (mm)</t>
  </si>
  <si>
    <t>Paddles</t>
  </si>
  <si>
    <t>FAN</t>
  </si>
  <si>
    <t>Volume Flow Rate (m3/hr)</t>
  </si>
  <si>
    <t>Voltage (V)</t>
  </si>
  <si>
    <t>Frequency (Hz)</t>
  </si>
  <si>
    <t>Rotating And Discharge Position</t>
  </si>
  <si>
    <t>Total Pressure Increase (Pa)</t>
  </si>
  <si>
    <t>Fan Speed (Rev/Min)</t>
  </si>
  <si>
    <t>ISOLATION BOX</t>
  </si>
  <si>
    <t>Splitter Motor 1 Type</t>
  </si>
  <si>
    <t>Splitter Motor 1 Serial</t>
  </si>
  <si>
    <t>Splitter Motor 1 Power (kW)</t>
  </si>
  <si>
    <t>Conveyor 1 Motor Type</t>
  </si>
  <si>
    <t>Conveyor 1 Motor Serial</t>
  </si>
  <si>
    <t>Conveyor 1 Motor Power (kW)</t>
  </si>
  <si>
    <t>Conveyor 2 Motor Type</t>
  </si>
  <si>
    <t>Conveyor 2 Motor Serial</t>
  </si>
  <si>
    <t>Conveyor 2 Motor Power (kW)</t>
  </si>
  <si>
    <t>Splitter Motor 2 Type</t>
  </si>
  <si>
    <t>Splitter Motor 2 Serial</t>
  </si>
  <si>
    <t>Splitter Motor 2 Power (kW)</t>
  </si>
  <si>
    <t>LONG PARTS SEPARATOR</t>
  </si>
  <si>
    <t>Drive Drum Diameter (mm)</t>
  </si>
  <si>
    <t>MAGNET</t>
  </si>
  <si>
    <t>Magnet Width (mm)</t>
  </si>
  <si>
    <t>Magnet Length (mm)</t>
  </si>
  <si>
    <t>Orientation</t>
  </si>
  <si>
    <t>MATERIAL SEPARATOR</t>
  </si>
  <si>
    <t>Chute Cross-Section (mm×mm)</t>
  </si>
  <si>
    <t>Air Input Volume Flow Rate (m3/hr)</t>
  </si>
  <si>
    <t>Speed (Rev/Min)</t>
  </si>
  <si>
    <t>MCC</t>
  </si>
  <si>
    <t>MCC1 Full Load Current (A)</t>
  </si>
  <si>
    <t>MCC1 Voltage (Vac)</t>
  </si>
  <si>
    <t>MCC1 Frequency (Hz)</t>
  </si>
  <si>
    <t>MCC1 Total Power (kW)</t>
  </si>
  <si>
    <t>MCC2 Full Load Current (A)</t>
  </si>
  <si>
    <t>MCC2 Voltage (Vac)</t>
  </si>
  <si>
    <t>MCC2 Frequency (Hz)</t>
  </si>
  <si>
    <t>MCC2 Total Power (kW)</t>
  </si>
  <si>
    <t>MCC3 Full Load Current (A)</t>
  </si>
  <si>
    <t>MCC3 Voltage (Vac)</t>
  </si>
  <si>
    <t>MCC3 Frequency (Hz)</t>
  </si>
  <si>
    <t>MCC3 Total Power (kW)</t>
  </si>
  <si>
    <t>MCC4 Voltage (Vac)</t>
  </si>
  <si>
    <t>MCC4 Frequency (Hz)</t>
  </si>
  <si>
    <t>MCC4 Total Power (kW)</t>
  </si>
  <si>
    <t>MOVABLE CONVEYOR</t>
  </si>
  <si>
    <t>Move Conveyor Motor Type</t>
  </si>
  <si>
    <t>Move Conveyor Motor Serial</t>
  </si>
  <si>
    <t>Move Conveyor Motor Power (kW)</t>
  </si>
  <si>
    <t>NIR</t>
  </si>
  <si>
    <t>OPTICAL SORT</t>
  </si>
  <si>
    <t>Scanner Weight (kg)</t>
  </si>
  <si>
    <t>Sensor Configuration</t>
  </si>
  <si>
    <t>GAIN</t>
  </si>
  <si>
    <t>GAIN Package</t>
  </si>
  <si>
    <t>Metal Detector</t>
  </si>
  <si>
    <t>LOD/DLA</t>
  </si>
  <si>
    <t>Temperature Package</t>
  </si>
  <si>
    <t>Resolution</t>
  </si>
  <si>
    <t>System Width (mm)</t>
  </si>
  <si>
    <t>Mounting Height</t>
  </si>
  <si>
    <t>Distance Between Scanner &amp; Belt (mm)</t>
  </si>
  <si>
    <t>Valve Block Type</t>
  </si>
  <si>
    <t>Valve Block Comfort</t>
  </si>
  <si>
    <t>Valve Type &amp; Size (1)</t>
  </si>
  <si>
    <t>Valve Type &amp; Size (2)</t>
  </si>
  <si>
    <t>Software</t>
  </si>
  <si>
    <t>Side Of Operation</t>
  </si>
  <si>
    <t>Voltage/Frequency/Phases</t>
  </si>
  <si>
    <t>Transformer</t>
  </si>
  <si>
    <t>Network Cabinet (marked on 1st machine)</t>
  </si>
  <si>
    <t>2nd Power Supply for VB Heating</t>
  </si>
  <si>
    <t>Track Sorting</t>
  </si>
  <si>
    <t>Calibration Kit Quantity</t>
  </si>
  <si>
    <t>Plant Position Number</t>
  </si>
  <si>
    <t>Valve Block Weight (kg)</t>
  </si>
  <si>
    <t>PAPER DRYER</t>
  </si>
  <si>
    <t>Conveying Length (mm)</t>
  </si>
  <si>
    <t>Shaft Motor Type</t>
  </si>
  <si>
    <t>Shaft Motor Serial</t>
  </si>
  <si>
    <t>Shaft Motor Power (kW)</t>
  </si>
  <si>
    <t>PAPER MAGNET</t>
  </si>
  <si>
    <t>Feed Conveyor Length (mm)</t>
  </si>
  <si>
    <t>Feed Conveyor Motor Type</t>
  </si>
  <si>
    <t>Feed Conveyor Motor Serial</t>
  </si>
  <si>
    <t>Feed Conveyor Motor Power (kW)</t>
  </si>
  <si>
    <t>Vaccuum Conveyor Length (mm)</t>
  </si>
  <si>
    <t>Vaccuum Conveyor Motor Type</t>
  </si>
  <si>
    <t>Vaccuum Conveyor Motor Serial</t>
  </si>
  <si>
    <t>Vaccuum Conveyor Motor Power (kW)</t>
  </si>
  <si>
    <t>Ruffler Motor Type</t>
  </si>
  <si>
    <t>Ruffler Motor Serial</t>
  </si>
  <si>
    <t>Ruffler Motor Power (kW)</t>
  </si>
  <si>
    <t>Ruffler Motor Actuator Left Type</t>
  </si>
  <si>
    <t>Ruffler Motor Actuator Left Serial</t>
  </si>
  <si>
    <t>Ruffler Motor Actuator Left Power (kW)</t>
  </si>
  <si>
    <t>Ruffler Motor Actuator Right Type</t>
  </si>
  <si>
    <t>Ruffler Motor Actuator Right Serial</t>
  </si>
  <si>
    <t>Ruffler Motor Actuator Right Power (kW)</t>
  </si>
  <si>
    <t>PAPER SPIKE</t>
  </si>
  <si>
    <t>Spike Drum Motor Type</t>
  </si>
  <si>
    <t>Spike Drum Motor Serial</t>
  </si>
  <si>
    <t>Spike Drum Motor Power (kW)</t>
  </si>
  <si>
    <t>Discharge Shaft Motor Type</t>
  </si>
  <si>
    <t>Discharge Shaft Motor Serial</t>
  </si>
  <si>
    <t>Discharge Shaft Motor Power (kW)</t>
  </si>
  <si>
    <t>Discharge Conveyor Motor Type</t>
  </si>
  <si>
    <t>Discharge Conveyor Motor Serial</t>
  </si>
  <si>
    <t>Discharge Conveyor Motor Power (kW)</t>
  </si>
  <si>
    <t>PLATFORM</t>
  </si>
  <si>
    <t>PULVERIZER</t>
  </si>
  <si>
    <t>Hopper Width (mm)</t>
  </si>
  <si>
    <t>Hopper Length (mm)</t>
  </si>
  <si>
    <t>Machine Input Width(mm)</t>
  </si>
  <si>
    <t>Machine Input Length (mm)</t>
  </si>
  <si>
    <t>Input Barrel Diameter (mm)</t>
  </si>
  <si>
    <t>Input Barrel Length (mm)</t>
  </si>
  <si>
    <t>Motor 1 Serial Number</t>
  </si>
  <si>
    <t>Motor 2 Serial Number</t>
  </si>
  <si>
    <t>Motor 3 Type</t>
  </si>
  <si>
    <t>Motor 3 Serial (kW)</t>
  </si>
  <si>
    <t>Motor 3 Power (kW)</t>
  </si>
  <si>
    <t>REEL SPLITTER</t>
  </si>
  <si>
    <t>Max Reel Diameter</t>
  </si>
  <si>
    <t>Max Cutting Length</t>
  </si>
  <si>
    <t>RIO BOX</t>
  </si>
  <si>
    <t>ROBOTIC SORTER</t>
  </si>
  <si>
    <t>Sorting Speed (picks/min)</t>
  </si>
  <si>
    <t>Maximum object weight (kg)</t>
  </si>
  <si>
    <t>Maximum object dimension (mm)</t>
  </si>
  <si>
    <t>Conveyor speed (m/sec)</t>
  </si>
  <si>
    <t>Power (kW)</t>
  </si>
  <si>
    <t>ROTARY VALVE</t>
  </si>
  <si>
    <t>SCREEN</t>
  </si>
  <si>
    <t>SCREW CONVEYOR</t>
  </si>
  <si>
    <t>Conveyor Height (mm)</t>
  </si>
  <si>
    <t>Volume (m^3)</t>
  </si>
  <si>
    <t>SHREDDER</t>
  </si>
  <si>
    <t>Cooling Fan Motor Type</t>
  </si>
  <si>
    <t xml:space="preserve">Cooling Fan Motor Serial </t>
  </si>
  <si>
    <t>Cooling Fan Motor Power(kW)</t>
  </si>
  <si>
    <t>SPLITTER SCREEN</t>
  </si>
  <si>
    <t>Overall Width (mm)</t>
  </si>
  <si>
    <t>Overall Length (mm)</t>
  </si>
  <si>
    <t>No. of Shafts</t>
  </si>
  <si>
    <t>Deck Type</t>
  </si>
  <si>
    <t>Deck Width</t>
  </si>
  <si>
    <t>Deck Length</t>
  </si>
  <si>
    <t>Conveyor Type</t>
  </si>
  <si>
    <t>Conveyor Width</t>
  </si>
  <si>
    <t>Conveyor Length</t>
  </si>
  <si>
    <t>Splitter Deck Motor 1 Type</t>
  </si>
  <si>
    <t>Splitter Deck Motor 1 Serial</t>
  </si>
  <si>
    <t>Splitter Deck Motor 1 Power</t>
  </si>
  <si>
    <t>Splitter Deck Motor 2 Type</t>
  </si>
  <si>
    <t>Splitter Deck Motor 2 Serial</t>
  </si>
  <si>
    <t>Splitter Deck Motor 2 Power</t>
  </si>
  <si>
    <t>Splitter Deck Motor 3 Type</t>
  </si>
  <si>
    <t>Splitter Deck Motor 3 Serial</t>
  </si>
  <si>
    <t>Splitter Deck Motor 3 Power</t>
  </si>
  <si>
    <t>Angle Adjustment Motor Type</t>
  </si>
  <si>
    <t>Angle Adjustment Motor Serial</t>
  </si>
  <si>
    <t>Angle Adjustment Motor Power</t>
  </si>
  <si>
    <t>STAR SCREEN</t>
  </si>
  <si>
    <t>Star Size</t>
  </si>
  <si>
    <t>No Of Shafts</t>
  </si>
  <si>
    <t>Motor 3 Serial</t>
  </si>
  <si>
    <t>Motor 4 Type</t>
  </si>
  <si>
    <t>Motor 4 Serial</t>
  </si>
  <si>
    <t>Motor 4 Power (kW)</t>
  </si>
  <si>
    <t>Motor 5 Type</t>
  </si>
  <si>
    <t>Motor 5 Serial</t>
  </si>
  <si>
    <t>Motor 5 Power (kW)</t>
  </si>
  <si>
    <t>Motor 6 Type</t>
  </si>
  <si>
    <t>Motor 6 Serial</t>
  </si>
  <si>
    <t>Motor 6 Power (kW)</t>
  </si>
  <si>
    <t>Angle Adjustment Motor Power (kW)</t>
  </si>
  <si>
    <t>165Stars</t>
  </si>
  <si>
    <t>235Stars</t>
  </si>
  <si>
    <t>260Stars</t>
  </si>
  <si>
    <t>270Stars</t>
  </si>
  <si>
    <t>290Stars</t>
  </si>
  <si>
    <t>300Stars</t>
  </si>
  <si>
    <t>330Stars</t>
  </si>
  <si>
    <t>440Stars</t>
  </si>
  <si>
    <t>550Stars</t>
  </si>
  <si>
    <t>600Stars</t>
  </si>
  <si>
    <t>660Stars (Stars x No of Shafts - Stars x No of Shafts - . . .)</t>
  </si>
  <si>
    <t>880Stars</t>
  </si>
  <si>
    <t>TROMMEL SCREEN</t>
  </si>
  <si>
    <t>Drum Length (mm)</t>
  </si>
  <si>
    <t>Total Sieve Length (mm)</t>
  </si>
  <si>
    <t>Sieve Angle (°)</t>
  </si>
  <si>
    <t>Sieve Size (mm)</t>
  </si>
  <si>
    <t>Drum Speed (rpm)</t>
  </si>
  <si>
    <t>Drive Speed (rpm)</t>
  </si>
  <si>
    <t>Fan Motor Type</t>
  </si>
  <si>
    <t>Fan Motor Serial Number</t>
  </si>
  <si>
    <t>Fan Motor Power (kw)</t>
  </si>
  <si>
    <t>VIBRATORY CONVEYOR</t>
  </si>
  <si>
    <t>Imbalance Motor 1 Type</t>
  </si>
  <si>
    <t>Imbalance Motor 1 Serial</t>
  </si>
  <si>
    <t>Imbalance Motor 1 Power (kW)</t>
  </si>
  <si>
    <t>Imbalance Motor 2 Type</t>
  </si>
  <si>
    <t>Imbalance Motor 2 Serial</t>
  </si>
  <si>
    <t>Imbalance Motor 2 Power (kW)</t>
  </si>
  <si>
    <t>Electromagnetic Motor Type</t>
  </si>
  <si>
    <t>Electromagnetic Motor Serial</t>
  </si>
  <si>
    <t>Electromagnetic Motor Power (kW)</t>
  </si>
  <si>
    <t>VIBRATORY FEEDER</t>
  </si>
  <si>
    <t xml:space="preserve">Motor 1 Type </t>
  </si>
  <si>
    <t xml:space="preserve">Motor 2 Type </t>
  </si>
  <si>
    <t>VIBRATORY SCREEN</t>
  </si>
  <si>
    <t>Mesh Size (mm)</t>
  </si>
  <si>
    <t>WATERBATH SEPERATOR</t>
  </si>
  <si>
    <t>Conveyor Motor Serial Number</t>
  </si>
  <si>
    <t>Star Screen Motor Type</t>
  </si>
  <si>
    <t>Star Screen Motor Serial Number</t>
  </si>
  <si>
    <t>Star Screen Motor Power (kW)</t>
  </si>
  <si>
    <t>Water Pump Motor Type</t>
  </si>
  <si>
    <t>Water Pump Motor Serial Number</t>
  </si>
  <si>
    <t>Water Pump Motor Power (kW)</t>
  </si>
  <si>
    <t>Holding Tank Scraper Motor Type</t>
  </si>
  <si>
    <t>Holding Tank Scraper Motor Serial Number</t>
  </si>
  <si>
    <t>Holding Tank Scraper Motor Power (kW)</t>
  </si>
  <si>
    <t>Shaking Screen Motor 1 Type</t>
  </si>
  <si>
    <t>Shaking Screen Motor 1 Serial Number</t>
  </si>
  <si>
    <t>Shaking Screen Motor 1 Power (kW)</t>
  </si>
  <si>
    <t>Shaking Screen Motor 2 Type</t>
  </si>
  <si>
    <t>Shaking Screen Motor 2 Serial Number</t>
  </si>
  <si>
    <t>Shaking Screen Motor 2 Power (kW)</t>
  </si>
  <si>
    <t>WINDSHIFTER</t>
  </si>
  <si>
    <t>ZIG ZAG SIFTER</t>
  </si>
  <si>
    <t>A1 RECYCLING</t>
  </si>
  <si>
    <t>Active</t>
  </si>
  <si>
    <t>001</t>
  </si>
  <si>
    <t>18102680-001</t>
  </si>
  <si>
    <t>2001</t>
  </si>
  <si>
    <t>N/A</t>
  </si>
  <si>
    <t>LUBO</t>
  </si>
  <si>
    <t>18102680</t>
  </si>
  <si>
    <t>ONP</t>
  </si>
  <si>
    <t>OLD NEWS PAPER SCREEN</t>
  </si>
  <si>
    <t>ONP SCREEN</t>
  </si>
  <si>
    <t>2040</t>
  </si>
  <si>
    <t>5770</t>
  </si>
  <si>
    <t>330</t>
  </si>
  <si>
    <t>23</t>
  </si>
  <si>
    <t>K67 DV132S4</t>
  </si>
  <si>
    <t>01.3111737101.0001.01</t>
  </si>
  <si>
    <t>5.5</t>
  </si>
  <si>
    <t>K47 DV100L4</t>
  </si>
  <si>
    <t>3.7</t>
  </si>
  <si>
    <t>ORIGINALLY INSTALLED AT BALTIMORE COUNTY (MES), Moved to NATIONAL PAPER RECYCLING, MOVED TO A1 RECYCLING IN 2011 (MISSING MOTOR C)</t>
  </si>
  <si>
    <t>11x8 - 12x9</t>
  </si>
  <si>
    <t>040</t>
  </si>
  <si>
    <t>23780168-040</t>
  </si>
  <si>
    <t>2003</t>
  </si>
  <si>
    <t>23780168</t>
  </si>
  <si>
    <t>GLASS BREAKER SCREEN</t>
  </si>
  <si>
    <t>GBS</t>
  </si>
  <si>
    <t>1640</t>
  </si>
  <si>
    <t>8670</t>
  </si>
  <si>
    <t>330/235/330</t>
  </si>
  <si>
    <t>42</t>
  </si>
  <si>
    <t>01.3335231401.0004.03</t>
  </si>
  <si>
    <t>FROM USA RECYCLING BERLIN</t>
  </si>
  <si>
    <t>3835</t>
  </si>
  <si>
    <t>RECORD ADDED BY ABHI WELTIG ON 6/21/2022 10:33 AM</t>
  </si>
  <si>
    <t>8x19 - 8x18</t>
  </si>
  <si>
    <t>7x16 - 7x15 - 6x7 - 6x8</t>
  </si>
  <si>
    <t>C02277</t>
  </si>
  <si>
    <t>ABSOLUTE DATA DESTRUCTION</t>
  </si>
  <si>
    <t>010</t>
  </si>
  <si>
    <t>220040.010</t>
  </si>
  <si>
    <t>2002</t>
  </si>
  <si>
    <t>BOLLEGRAAF</t>
  </si>
  <si>
    <t>W220-040</t>
  </si>
  <si>
    <t>FEED</t>
  </si>
  <si>
    <t>CHAIN CONVEYOR</t>
  </si>
  <si>
    <t>HBT600</t>
  </si>
  <si>
    <t>1200</t>
  </si>
  <si>
    <t>14806</t>
  </si>
  <si>
    <t>30</t>
  </si>
  <si>
    <t>DUNLOFLEX 200 RA</t>
  </si>
  <si>
    <t>4</t>
  </si>
  <si>
    <t>MISSING TAGS/PICTURES/BELT SPECIFICATIONS</t>
  </si>
  <si>
    <t>3836</t>
  </si>
  <si>
    <t>RECORD ADDED BY ABHI WELTIG ON 6/21/2022 11:55 AM</t>
  </si>
  <si>
    <t>92.024.6</t>
  </si>
  <si>
    <t>1992</t>
  </si>
  <si>
    <t>FULLY AUTOMATED CHANNEL BALER</t>
  </si>
  <si>
    <t>HBC40A</t>
  </si>
  <si>
    <t>5RN180M04A3</t>
  </si>
  <si>
    <t>2101239 IP55</t>
  </si>
  <si>
    <t>18.5</t>
  </si>
  <si>
    <t>DFT 80N4</t>
  </si>
  <si>
    <t>90/259210-010/860  695-01</t>
  </si>
  <si>
    <t>.75</t>
  </si>
  <si>
    <t>5RN132M00K</t>
  </si>
  <si>
    <t>2101240</t>
  </si>
  <si>
    <t>ACCO WASTE PAPER</t>
  </si>
  <si>
    <t>230042.010</t>
  </si>
  <si>
    <t>W230-042</t>
  </si>
  <si>
    <t>3300</t>
  </si>
  <si>
    <t>1600</t>
  </si>
  <si>
    <t>5940</t>
  </si>
  <si>
    <t>FA87 DV100M4</t>
  </si>
  <si>
    <t>01.3335965301.0001.03</t>
  </si>
  <si>
    <t>2.2</t>
  </si>
  <si>
    <t>MISSING BELT SPECIFICATIONS</t>
  </si>
  <si>
    <t>3839</t>
  </si>
  <si>
    <t>RECORD ADDED BY ABHI WELTIG ON 6/21/2022 12:24 PM</t>
  </si>
  <si>
    <t>020</t>
  </si>
  <si>
    <t>230042.020</t>
  </si>
  <si>
    <t>INCLINE</t>
  </si>
  <si>
    <t>8200</t>
  </si>
  <si>
    <t>17306</t>
  </si>
  <si>
    <t>35</t>
  </si>
  <si>
    <t>FA97 DV132MLG/BM/HR</t>
  </si>
  <si>
    <t>01.3335964801.0001.03</t>
  </si>
  <si>
    <t>3840</t>
  </si>
  <si>
    <t>RECORD ADDED BY ABHI WELTIG ON 6/21/2022 12:26 PM</t>
  </si>
  <si>
    <t>030</t>
  </si>
  <si>
    <t>230042.030</t>
  </si>
  <si>
    <t>PRE SORT</t>
  </si>
  <si>
    <t>SLIDING BELT CONVEYOR</t>
  </si>
  <si>
    <t>HBGT250</t>
  </si>
  <si>
    <t>2700</t>
  </si>
  <si>
    <t>7400</t>
  </si>
  <si>
    <t>GB S200/3 1.5+0 RA</t>
  </si>
  <si>
    <t>15585</t>
  </si>
  <si>
    <t>FA77 DV132S4</t>
  </si>
  <si>
    <t>01.3335917901.0001.03</t>
  </si>
  <si>
    <t>3841</t>
  </si>
  <si>
    <t>RECORD ADDED BY ABHI WELTIG ON 6/21/2022 12:54 PM</t>
  </si>
  <si>
    <t>InActive</t>
  </si>
  <si>
    <t>23670364-01</t>
  </si>
  <si>
    <t>23670364</t>
  </si>
  <si>
    <t>OCC SCREEN</t>
  </si>
  <si>
    <t>OCC</t>
  </si>
  <si>
    <t>OLD CORRUGATED CARDBOARD SCREEN</t>
  </si>
  <si>
    <t>7165</t>
  </si>
  <si>
    <t>660</t>
  </si>
  <si>
    <t>15</t>
  </si>
  <si>
    <t>01.3118950301.0002.03</t>
  </si>
  <si>
    <t>01.3118950301.0001.03</t>
  </si>
  <si>
    <t>MOVED TO WM TURNKEY</t>
  </si>
  <si>
    <t>3842</t>
  </si>
  <si>
    <t>RECORD ADDED BY ABHI WELTIG ON 6/21/2022 12:57 PM</t>
  </si>
  <si>
    <t>1x9 - 1x8 - 3x5 - 2x4 - 1x10 - 1x9 - 3x5 - 3x5</t>
  </si>
  <si>
    <t>C02357</t>
  </si>
  <si>
    <t>ACCURATE RECYCLING LANSDOWNE</t>
  </si>
  <si>
    <t>240020.010</t>
  </si>
  <si>
    <t>2004</t>
  </si>
  <si>
    <t>W240-020</t>
  </si>
  <si>
    <t>HBC120</t>
  </si>
  <si>
    <t>31000</t>
  </si>
  <si>
    <t>5RN280S04AO</t>
  </si>
  <si>
    <t>RRT-4.55851-1/4032521</t>
  </si>
  <si>
    <t>90/125</t>
  </si>
  <si>
    <t>RF57 DV100M4 / BMG / HR</t>
  </si>
  <si>
    <t>01.3337327501.0001X04</t>
  </si>
  <si>
    <t>MISSING TAGS</t>
  </si>
  <si>
    <t>3843</t>
  </si>
  <si>
    <t>RECORD ADDED BY ABHI WELTIG ON 6/21/2022 1:24 PM</t>
  </si>
  <si>
    <t>FCP100L/4</t>
  </si>
  <si>
    <t>3075480</t>
  </si>
  <si>
    <t>4.6</t>
  </si>
  <si>
    <t>240020.020</t>
  </si>
  <si>
    <t>HBT1216</t>
  </si>
  <si>
    <t>9000</t>
  </si>
  <si>
    <t>2000</t>
  </si>
  <si>
    <t>12200</t>
  </si>
  <si>
    <t>30/0</t>
  </si>
  <si>
    <t>FA97 DV100L4 / BMG / HR</t>
  </si>
  <si>
    <t>01.3337704701.0001.04</t>
  </si>
  <si>
    <t>6 INCH</t>
  </si>
  <si>
    <t>MISSING BELT INFO</t>
  </si>
  <si>
    <t>240020.030</t>
  </si>
  <si>
    <t>10100</t>
  </si>
  <si>
    <t>13900</t>
  </si>
  <si>
    <t>30/15</t>
  </si>
  <si>
    <t>FA97 DV132S4 / BMG / HR</t>
  </si>
  <si>
    <t>01.3337704401.0001.04</t>
  </si>
  <si>
    <t>C02284</t>
  </si>
  <si>
    <t>ACF LAKEWOOD</t>
  </si>
  <si>
    <t>0010</t>
  </si>
  <si>
    <t>27670025-010</t>
  </si>
  <si>
    <t>2009</t>
  </si>
  <si>
    <t>27670025</t>
  </si>
  <si>
    <t>001402</t>
  </si>
  <si>
    <t>2540</t>
  </si>
  <si>
    <t>5100</t>
  </si>
  <si>
    <t>MISSING # OF SHAFTS, MOTOR INFO</t>
  </si>
  <si>
    <t>0020</t>
  </si>
  <si>
    <t>001402-0020</t>
  </si>
  <si>
    <t xml:space="preserve">DISCHARGE </t>
  </si>
  <si>
    <t>4400</t>
  </si>
  <si>
    <t>400/3 2+0 ROS</t>
  </si>
  <si>
    <t>5.8</t>
  </si>
  <si>
    <t>9585</t>
  </si>
  <si>
    <t>27670025-020</t>
  </si>
  <si>
    <t>21</t>
  </si>
  <si>
    <t>MISSING MOTOR INFO AND STAR SHAFT COUNT</t>
  </si>
  <si>
    <t>29670387-020</t>
  </si>
  <si>
    <t>COMMINGLED SCREEN</t>
  </si>
  <si>
    <t>6850</t>
  </si>
  <si>
    <t>27</t>
  </si>
  <si>
    <t>MISSING MOTOR INFO</t>
  </si>
  <si>
    <t>14x17 - 13x16</t>
  </si>
  <si>
    <t>0030</t>
  </si>
  <si>
    <t>29670387-030</t>
  </si>
  <si>
    <t>29670387</t>
  </si>
  <si>
    <t>BELT CONVEYOR</t>
  </si>
  <si>
    <t>GB</t>
  </si>
  <si>
    <t>3800</t>
  </si>
  <si>
    <t>3000</t>
  </si>
  <si>
    <t>EP400/3 2+0 ROM</t>
  </si>
  <si>
    <t>25120</t>
  </si>
  <si>
    <t>11</t>
  </si>
  <si>
    <t>MISSING MOTOR AND NAME PLATES</t>
  </si>
  <si>
    <t>270006.030</t>
  </si>
  <si>
    <t>2007</t>
  </si>
  <si>
    <t>W270-006</t>
  </si>
  <si>
    <t>TITECH</t>
  </si>
  <si>
    <t>SINGLE VALVE ISOLATION BOX</t>
  </si>
  <si>
    <t>1.0 SV</t>
  </si>
  <si>
    <t>1400</t>
  </si>
  <si>
    <t>27670025-030</t>
  </si>
  <si>
    <t>0040</t>
  </si>
  <si>
    <t>27670025-040</t>
  </si>
  <si>
    <t>1440</t>
  </si>
  <si>
    <t>11000</t>
  </si>
  <si>
    <t>16</t>
  </si>
  <si>
    <t>0050</t>
  </si>
  <si>
    <t>001402-0050</t>
  </si>
  <si>
    <t>TRANSPORT</t>
  </si>
  <si>
    <t>1000</t>
  </si>
  <si>
    <t>9400</t>
  </si>
  <si>
    <t>20</t>
  </si>
  <si>
    <t>19585</t>
  </si>
  <si>
    <t>400/55</t>
  </si>
  <si>
    <t>29670387-050</t>
  </si>
  <si>
    <t>2800</t>
  </si>
  <si>
    <t>0060</t>
  </si>
  <si>
    <t>001402-0060</t>
  </si>
  <si>
    <t>HBGT400</t>
  </si>
  <si>
    <t>8000</t>
  </si>
  <si>
    <t>17256</t>
  </si>
  <si>
    <t>400/110</t>
  </si>
  <si>
    <t>29670387-060</t>
  </si>
  <si>
    <t>VIPOWER</t>
  </si>
  <si>
    <t>91660001</t>
  </si>
  <si>
    <t>TRPF 5000x1200</t>
  </si>
  <si>
    <t>0070</t>
  </si>
  <si>
    <t>001402-0070</t>
  </si>
  <si>
    <t>TROUGH CONVEYOR</t>
  </si>
  <si>
    <t>HBTB250</t>
  </si>
  <si>
    <t>6500</t>
  </si>
  <si>
    <t>250/2 3+1 ROS</t>
  </si>
  <si>
    <t>7.1</t>
  </si>
  <si>
    <t>13785</t>
  </si>
  <si>
    <t>0080</t>
  </si>
  <si>
    <t>001402-0080</t>
  </si>
  <si>
    <t>800</t>
  </si>
  <si>
    <t>0090</t>
  </si>
  <si>
    <t>001402-0090</t>
  </si>
  <si>
    <t>600</t>
  </si>
  <si>
    <t>12900</t>
  </si>
  <si>
    <t>26585</t>
  </si>
  <si>
    <t>400/15</t>
  </si>
  <si>
    <t>0100</t>
  </si>
  <si>
    <t>001402-0100</t>
  </si>
  <si>
    <t>1500</t>
  </si>
  <si>
    <t>27500</t>
  </si>
  <si>
    <t>55785</t>
  </si>
  <si>
    <t>400/30</t>
  </si>
  <si>
    <t>0110</t>
  </si>
  <si>
    <t>001402-0110</t>
  </si>
  <si>
    <t>10500</t>
  </si>
  <si>
    <t>21785</t>
  </si>
  <si>
    <t>0120</t>
  </si>
  <si>
    <t>001402-0120</t>
  </si>
  <si>
    <t>18300</t>
  </si>
  <si>
    <t>MISSING TAGS AND BELT SPECS</t>
  </si>
  <si>
    <t>0300</t>
  </si>
  <si>
    <t>29670409-300</t>
  </si>
  <si>
    <t>29670409</t>
  </si>
  <si>
    <t>GRB</t>
  </si>
  <si>
    <t>1700</t>
  </si>
  <si>
    <t>4200</t>
  </si>
  <si>
    <t>27.5</t>
  </si>
  <si>
    <t>9350</t>
  </si>
  <si>
    <t>20 ROWS OF T50 CLEATS; 467.5 APART; 287.50-200T50-75-200T50-75-200T50-75-200T50-287.5.</t>
  </si>
  <si>
    <t>MISSING MOTOR AND NAME PLATES.</t>
  </si>
  <si>
    <t>0310</t>
  </si>
  <si>
    <t>29670409-310</t>
  </si>
  <si>
    <t>5400</t>
  </si>
  <si>
    <t>19000</t>
  </si>
  <si>
    <t>38950</t>
  </si>
  <si>
    <t>86 ROWS OF T50 CLEATS; 453 APART; 275-230T50-75-230T50-75-230T50-75-230T50-75-230T50-75-275.</t>
  </si>
  <si>
    <t>801121-0020</t>
  </si>
  <si>
    <t>2019</t>
  </si>
  <si>
    <t>801121</t>
  </si>
  <si>
    <t>005336</t>
  </si>
  <si>
    <t>TBM</t>
  </si>
  <si>
    <t>2100</t>
  </si>
  <si>
    <t>9500</t>
  </si>
  <si>
    <t>22</t>
  </si>
  <si>
    <t>EP400/3 4+2 ROM</t>
  </si>
  <si>
    <t>20050</t>
  </si>
  <si>
    <t>44 ROWS OF T30 CLEATS; 455 APART; 342.50-220T30-75-220T30-342.5.</t>
  </si>
  <si>
    <t>KA77 DRN112M4/C</t>
  </si>
  <si>
    <t>90.7762708005.0001.19</t>
  </si>
  <si>
    <t>801121-0030</t>
  </si>
  <si>
    <t>14</t>
  </si>
  <si>
    <t>15050</t>
  </si>
  <si>
    <t>33 ROWS OF T30 CLEATS; 456 APART; 337.50-175T30-75-175T30-75-175T30-75-175T30-337.5.</t>
  </si>
  <si>
    <t>90.7762708006.0002.19</t>
  </si>
  <si>
    <t>801121-0040</t>
  </si>
  <si>
    <t>7250</t>
  </si>
  <si>
    <t>4500</t>
  </si>
  <si>
    <t>270</t>
  </si>
  <si>
    <t>18</t>
  </si>
  <si>
    <t>K67 DRN132S4/BE11HF/C</t>
  </si>
  <si>
    <t>90.7747058701.0002.19</t>
  </si>
  <si>
    <t>90.7747058701.0001.19</t>
  </si>
  <si>
    <t>18x38</t>
  </si>
  <si>
    <t>801121-0050</t>
  </si>
  <si>
    <t>750</t>
  </si>
  <si>
    <t>2500</t>
  </si>
  <si>
    <t>5800</t>
  </si>
  <si>
    <t>FA67 DRN100L4</t>
  </si>
  <si>
    <t>90.7784530501.0001.19</t>
  </si>
  <si>
    <t>3</t>
  </si>
  <si>
    <t>801121-0070</t>
  </si>
  <si>
    <t>4250</t>
  </si>
  <si>
    <t>22500</t>
  </si>
  <si>
    <t>46120</t>
  </si>
  <si>
    <t>102 ROWS OF T30 CLEATS; 452 APART; 362.50-175T30-75-175T30-75-175T30-362.5.</t>
  </si>
  <si>
    <t>FA77 DRN112M4</t>
  </si>
  <si>
    <t>90.7762708003.0001.19</t>
  </si>
  <si>
    <t>327240.011.01</t>
  </si>
  <si>
    <t>SPALECK</t>
  </si>
  <si>
    <t>18-16886</t>
  </si>
  <si>
    <t>DOUBLE DECK 3D COMBI FLIP FLOW SCREEN FS</t>
  </si>
  <si>
    <t>SZWS</t>
  </si>
  <si>
    <t>4000</t>
  </si>
  <si>
    <t>1TZ9003-1DB43-5AB4-Z</t>
  </si>
  <si>
    <t>19/349513/1</t>
  </si>
  <si>
    <t>MISSING MESH SIZE</t>
  </si>
  <si>
    <t>801121-0100</t>
  </si>
  <si>
    <t>2250</t>
  </si>
  <si>
    <t>11500</t>
  </si>
  <si>
    <t>24050</t>
  </si>
  <si>
    <t>90.7762708006.0001.19</t>
  </si>
  <si>
    <t>801121-0110</t>
  </si>
  <si>
    <t>1800</t>
  </si>
  <si>
    <t>10000</t>
  </si>
  <si>
    <t>21050</t>
  </si>
  <si>
    <t>90.7762708004.0001.19</t>
  </si>
  <si>
    <t>0130</t>
  </si>
  <si>
    <t>801121-0130</t>
  </si>
  <si>
    <t>TBL</t>
  </si>
  <si>
    <t>90.7762708002.0001.19</t>
  </si>
  <si>
    <t>0140</t>
  </si>
  <si>
    <t>19-0720-0025</t>
  </si>
  <si>
    <t>TRENNSO TECHNIK</t>
  </si>
  <si>
    <t>18-40429</t>
  </si>
  <si>
    <t>EL500-280x8482</t>
  </si>
  <si>
    <t>FA67/G DRN100L4</t>
  </si>
  <si>
    <t>01.7761476401.0001.19</t>
  </si>
  <si>
    <t>0150</t>
  </si>
  <si>
    <t>801121-0150</t>
  </si>
  <si>
    <t>1050</t>
  </si>
  <si>
    <t>5000</t>
  </si>
  <si>
    <t>10800</t>
  </si>
  <si>
    <t>0160</t>
  </si>
  <si>
    <t>19-0560-0025</t>
  </si>
  <si>
    <t>19-40429</t>
  </si>
  <si>
    <t>ZKE105</t>
  </si>
  <si>
    <t>ZKE105 ZL W-P-GL</t>
  </si>
  <si>
    <t>19-0810-0105</t>
  </si>
  <si>
    <t>AS600x1000</t>
  </si>
  <si>
    <t>TOP</t>
  </si>
  <si>
    <t>FA77/G DRN100LM4</t>
  </si>
  <si>
    <t>01.7755808201.0001.19</t>
  </si>
  <si>
    <t>19-0810-0106</t>
  </si>
  <si>
    <t>BOTTOM</t>
  </si>
  <si>
    <t>01.7755808202.0001.19</t>
  </si>
  <si>
    <t>19-0810-0107</t>
  </si>
  <si>
    <t xml:space="preserve">REVERSIBLE </t>
  </si>
  <si>
    <t>AS450x500</t>
  </si>
  <si>
    <t>FA67/G DRN90L4</t>
  </si>
  <si>
    <t>01.7755808203.0001.19</t>
  </si>
  <si>
    <t>1.5</t>
  </si>
  <si>
    <t>19-0520-0023</t>
  </si>
  <si>
    <t>ZZS250x1000-3</t>
  </si>
  <si>
    <t>365617</t>
  </si>
  <si>
    <t>REITZ VENTILATOREN</t>
  </si>
  <si>
    <t>608698</t>
  </si>
  <si>
    <t>RADIAL FAN</t>
  </si>
  <si>
    <t>MXE 031-022436-00</t>
  </si>
  <si>
    <t>225</t>
  </si>
  <si>
    <t>1TZ9503-2AA43-5AB4-Z</t>
  </si>
  <si>
    <t>19/351251/1</t>
  </si>
  <si>
    <t>480</t>
  </si>
  <si>
    <t>60</t>
  </si>
  <si>
    <t>3150</t>
  </si>
  <si>
    <t>3572</t>
  </si>
  <si>
    <t>005873-0010</t>
  </si>
  <si>
    <t>005873</t>
  </si>
  <si>
    <t>SPEED-UP</t>
  </si>
  <si>
    <t>TITECH UNIT</t>
  </si>
  <si>
    <t>5900</t>
  </si>
  <si>
    <t>250/2 1.5+0 RA</t>
  </si>
  <si>
    <t>5.3</t>
  </si>
  <si>
    <t>12585</t>
  </si>
  <si>
    <t>NO MOTOR INFO</t>
  </si>
  <si>
    <t>801226-0020</t>
  </si>
  <si>
    <t>801226</t>
  </si>
  <si>
    <t>2.0 SV</t>
  </si>
  <si>
    <t>005873-0030</t>
  </si>
  <si>
    <t>801226-0040</t>
  </si>
  <si>
    <t>N-F-430214-19-04708</t>
  </si>
  <si>
    <t>IP 53</t>
  </si>
  <si>
    <t>TOMRA</t>
  </si>
  <si>
    <t>C190411</t>
  </si>
  <si>
    <t>AUTOSORT</t>
  </si>
  <si>
    <t>AUTOSORT 4</t>
  </si>
  <si>
    <t>AS4</t>
  </si>
  <si>
    <t>AUTOSORT 4 [NIR1-VIS][S-2000][X-H]</t>
  </si>
  <si>
    <t>NIR1-VIS</t>
  </si>
  <si>
    <t>-</t>
  </si>
  <si>
    <t>EM2</t>
  </si>
  <si>
    <t>STANDARD</t>
  </si>
  <si>
    <t>HIGH</t>
  </si>
  <si>
    <t>SVB</t>
  </si>
  <si>
    <t>TS 400/25</t>
  </si>
  <si>
    <t>LEFT</t>
  </si>
  <si>
    <t>480/60</t>
  </si>
  <si>
    <t>N-F-430214-19-04758</t>
  </si>
  <si>
    <t>IP 63</t>
  </si>
  <si>
    <t>006086-0030</t>
  </si>
  <si>
    <t>006086</t>
  </si>
  <si>
    <t/>
  </si>
  <si>
    <t>HBC120S</t>
  </si>
  <si>
    <t>35200</t>
  </si>
  <si>
    <t>006307-0010</t>
  </si>
  <si>
    <t>2020</t>
  </si>
  <si>
    <t>006307</t>
  </si>
  <si>
    <t>DRUMFEEDER WITH CHAIN CONVEYOR</t>
  </si>
  <si>
    <t>BDF1216</t>
  </si>
  <si>
    <t>13870</t>
  </si>
  <si>
    <t>22000</t>
  </si>
  <si>
    <t>KA107 R77 DRN80M4</t>
  </si>
  <si>
    <t>90.7847758801.0001.20</t>
  </si>
  <si>
    <t>KA97 DRN160L4</t>
  </si>
  <si>
    <t>90.7847758802.0001.20</t>
  </si>
  <si>
    <t>GP500/2NF</t>
  </si>
  <si>
    <t>1008418</t>
  </si>
  <si>
    <t>.86</t>
  </si>
  <si>
    <t>MISSING BELT SPECS</t>
  </si>
  <si>
    <t>007259-0010</t>
  </si>
  <si>
    <t>2023</t>
  </si>
  <si>
    <t>007259</t>
  </si>
  <si>
    <t>1690</t>
  </si>
  <si>
    <t>8400</t>
  </si>
  <si>
    <t>400/3 2+0 ROM</t>
  </si>
  <si>
    <t>17585</t>
  </si>
  <si>
    <t>MOTOR TAG ILLEGIBLE</t>
  </si>
  <si>
    <t>801945-0030</t>
  </si>
  <si>
    <t>801945</t>
  </si>
  <si>
    <t>MISSING NAME PLATE. MISSING MOTOR PLATE.</t>
  </si>
  <si>
    <t>N-F-430290-23-01069</t>
  </si>
  <si>
    <t>C220803</t>
  </si>
  <si>
    <t>AUTOSORT 5</t>
  </si>
  <si>
    <t>AS5</t>
  </si>
  <si>
    <t>AUTOSORT [NIR1-VIS1B][T6][HR-1000][X-L][SVB-TS400/25]</t>
  </si>
  <si>
    <t>NIR1-VIS1B</t>
  </si>
  <si>
    <t>T6</t>
  </si>
  <si>
    <t>HIGH RESOLUTION</t>
  </si>
  <si>
    <t>LOW</t>
  </si>
  <si>
    <t>TS400/25</t>
  </si>
  <si>
    <t>480/60/3</t>
  </si>
  <si>
    <t>YES</t>
  </si>
  <si>
    <t>801139-0010</t>
  </si>
  <si>
    <t>801139</t>
  </si>
  <si>
    <t>TOP DECK</t>
  </si>
  <si>
    <t>440</t>
  </si>
  <si>
    <t>13</t>
  </si>
  <si>
    <t>7x8 - 6x7</t>
  </si>
  <si>
    <t>801139-0015</t>
  </si>
  <si>
    <t>BOTTOM DECK</t>
  </si>
  <si>
    <t>7x10 - 7x10</t>
  </si>
  <si>
    <t>970202.000</t>
  </si>
  <si>
    <t>1997</t>
  </si>
  <si>
    <t>970202</t>
  </si>
  <si>
    <t>FINES SCREEN</t>
  </si>
  <si>
    <t>1060</t>
  </si>
  <si>
    <t>2078</t>
  </si>
  <si>
    <t>8</t>
  </si>
  <si>
    <t>4x12 - 4x11</t>
  </si>
  <si>
    <t>N-F-430290-21-04827</t>
  </si>
  <si>
    <t>2021</t>
  </si>
  <si>
    <t>C210493</t>
  </si>
  <si>
    <t>AUTOSORT 5 [NIR1-VIS][T2][S-2000][X-H][SVB-TS400/25]</t>
  </si>
  <si>
    <t>RIGHT</t>
  </si>
  <si>
    <t>N-F-430290-21-04867</t>
  </si>
  <si>
    <t>AUTOSORT 5 [NIR1-VIS1B][T2][S-1400][X-H][DVB-VBC-TS400/25]</t>
  </si>
  <si>
    <t>27780025-010</t>
  </si>
  <si>
    <t>27780025</t>
  </si>
  <si>
    <t>7000</t>
  </si>
  <si>
    <t>2x9 - 3x8 - 6x5 - 4x4</t>
  </si>
  <si>
    <t>27780025-020</t>
  </si>
  <si>
    <t>LEFT LINE</t>
  </si>
  <si>
    <t>11x10 - 10x9</t>
  </si>
  <si>
    <t>27780025-030</t>
  </si>
  <si>
    <t>RIGHT LINE</t>
  </si>
  <si>
    <t>27780025-040</t>
  </si>
  <si>
    <t>330/235</t>
  </si>
  <si>
    <t>52</t>
  </si>
  <si>
    <t>12x17 - 11x17</t>
  </si>
  <si>
    <t>7x15 - 6x14 - 8x7 - 8x6</t>
  </si>
  <si>
    <t>270006.060</t>
  </si>
  <si>
    <t>6900</t>
  </si>
  <si>
    <t>S400/3 2+0 ROS</t>
  </si>
  <si>
    <t>14585</t>
  </si>
  <si>
    <t>HBGT</t>
  </si>
  <si>
    <t>270006.070</t>
  </si>
  <si>
    <t>MISSING ALL INFO</t>
  </si>
  <si>
    <t>X169T</t>
  </si>
  <si>
    <t>71005</t>
  </si>
  <si>
    <t>POLYSORT</t>
  </si>
  <si>
    <t>POLYSORT 1400</t>
  </si>
  <si>
    <t>270006.100</t>
  </si>
  <si>
    <t>11585</t>
  </si>
  <si>
    <t>270006.110</t>
  </si>
  <si>
    <t>DUAL VALVE ISOLATION BOX</t>
  </si>
  <si>
    <t>1.0 DV</t>
  </si>
  <si>
    <t>Z003M</t>
  </si>
  <si>
    <t>AUTOSORT MF 1000 DV</t>
  </si>
  <si>
    <t>270006.150</t>
  </si>
  <si>
    <t>270006.160</t>
  </si>
  <si>
    <t>X066</t>
  </si>
  <si>
    <t>POLYSORT 700</t>
  </si>
  <si>
    <t>0170</t>
  </si>
  <si>
    <t>270006.170</t>
  </si>
  <si>
    <t>DISCHARGE</t>
  </si>
  <si>
    <t>HBGT80</t>
  </si>
  <si>
    <t>C02285</t>
  </si>
  <si>
    <t>ACF PASSAIC</t>
  </si>
  <si>
    <t>007087-0010</t>
  </si>
  <si>
    <t>2022</t>
  </si>
  <si>
    <t>007087</t>
  </si>
  <si>
    <t>HBST1216</t>
  </si>
  <si>
    <t>13782</t>
  </si>
  <si>
    <t>KA107 R77 DRN90S4</t>
  </si>
  <si>
    <t>90.6258276301.0001.23;100.053.547</t>
  </si>
  <si>
    <t>1.1</t>
  </si>
  <si>
    <t>90.8193410302.0001.22;100.053.549</t>
  </si>
  <si>
    <t>GP500/2N</t>
  </si>
  <si>
    <t>1016187</t>
  </si>
  <si>
    <t>0.86</t>
  </si>
  <si>
    <t>007087-0020</t>
  </si>
  <si>
    <t>MIXED PAPER LINE</t>
  </si>
  <si>
    <t>19096</t>
  </si>
  <si>
    <t>35/0</t>
  </si>
  <si>
    <t>250/2 3+1 ROS BORDOFLEX</t>
  </si>
  <si>
    <t>52200</t>
  </si>
  <si>
    <t>100/900</t>
  </si>
  <si>
    <t>KA107 R77 DRN132L4/BE20HR</t>
  </si>
  <si>
    <t>90.8195106001.0001.22;100.114.311</t>
  </si>
  <si>
    <t>9.2</t>
  </si>
  <si>
    <t>6</t>
  </si>
  <si>
    <t>801779-0030</t>
  </si>
  <si>
    <t>801779</t>
  </si>
  <si>
    <t>SBM</t>
  </si>
  <si>
    <t>2429</t>
  </si>
  <si>
    <t>EP400/3 4+2 ROS</t>
  </si>
  <si>
    <t>FA77 DRN132S4/TF</t>
  </si>
  <si>
    <t>90.8039475405.0001.21;501.123.234</t>
  </si>
  <si>
    <t>801779-0050</t>
  </si>
  <si>
    <t>PRE SCREEN</t>
  </si>
  <si>
    <t>12115</t>
  </si>
  <si>
    <t>2450</t>
  </si>
  <si>
    <t>5500</t>
  </si>
  <si>
    <t>K67 DRN132M4/BE11HF</t>
  </si>
  <si>
    <t>90.8197378702.0003.23;501.118.191</t>
  </si>
  <si>
    <t>7.5</t>
  </si>
  <si>
    <t>90.8197378702.0002.23;501.118.191</t>
  </si>
  <si>
    <t>90.8197378702.0001.23;501.119.191</t>
  </si>
  <si>
    <t>5x8 - 5x7 - 3x14 - 2x15</t>
  </si>
  <si>
    <t>801779-0060</t>
  </si>
  <si>
    <t>9813</t>
  </si>
  <si>
    <t>K77 DRN132M4/BE11HF/TF</t>
  </si>
  <si>
    <t>90.8194446703.0001.22;501.120.104</t>
  </si>
  <si>
    <t>K77 DRN132M4/BE132M4/BE11HF/TF</t>
  </si>
  <si>
    <t>90.8194446701.0002.22;501.120.104</t>
  </si>
  <si>
    <t>3x8 - 4x7 - 1x7 - 1x15 - 1x14 - 1x8</t>
  </si>
  <si>
    <t>007087-0070</t>
  </si>
  <si>
    <t>ZIG ZAG SIFTER LOWER</t>
  </si>
  <si>
    <t>2878</t>
  </si>
  <si>
    <t>23585</t>
  </si>
  <si>
    <t>KA67 DRN100L4</t>
  </si>
  <si>
    <t>90.8191465601.0001.22;100.053.533</t>
  </si>
  <si>
    <t>007087-0090</t>
  </si>
  <si>
    <t>RECOVERY</t>
  </si>
  <si>
    <t>1529</t>
  </si>
  <si>
    <t>13585</t>
  </si>
  <si>
    <t>34 ROWS OF T30 CLEATS, 400 APART; 190-200T30-110-200T30-110-200T30-190</t>
  </si>
  <si>
    <t>KA67 DRN90L4</t>
  </si>
  <si>
    <t>90.8183219901.0001.22;100.053.532</t>
  </si>
  <si>
    <t>MISSING NAME TAGS</t>
  </si>
  <si>
    <t>007087-0100</t>
  </si>
  <si>
    <t>RESIDUE</t>
  </si>
  <si>
    <t>1891</t>
  </si>
  <si>
    <t>18585</t>
  </si>
  <si>
    <t>90.8185711601.0001.22;100.053.533</t>
  </si>
  <si>
    <t>007087-0110</t>
  </si>
  <si>
    <t>3621</t>
  </si>
  <si>
    <t>38585</t>
  </si>
  <si>
    <t>KA67 DRN132S4</t>
  </si>
  <si>
    <t>90.8182725801.0001.22;100.053.535</t>
  </si>
  <si>
    <t>007087-0120</t>
  </si>
  <si>
    <t>ONP-CS SCREEN</t>
  </si>
  <si>
    <t>4170</t>
  </si>
  <si>
    <t>31585</t>
  </si>
  <si>
    <t>79 ROW 1 T30 CLEATS, 400 APART; 185-200T30-470-250T30-495. 79 ROW 2 T30 CLEATS, 400 APART; 495-250T30-470-200T30-185. R1 &amp; R2 ALTERNATE 200 MM APART.</t>
  </si>
  <si>
    <t>KA67 DRN112M4</t>
  </si>
  <si>
    <t>90.8185710001.0001.22;100.053.534</t>
  </si>
  <si>
    <t>801779-0130</t>
  </si>
  <si>
    <t>17707.07</t>
  </si>
  <si>
    <t>3640</t>
  </si>
  <si>
    <t>K67 DRN132M4/BE11HF/TF</t>
  </si>
  <si>
    <t>90.8149675902.0003.22;501.120.080</t>
  </si>
  <si>
    <t>90.8149675902.0002.22;501.120.080</t>
  </si>
  <si>
    <t>90.8149675902.0001.22;501.120.080</t>
  </si>
  <si>
    <t>8x17 - 7x16</t>
  </si>
  <si>
    <t>007087-0140</t>
  </si>
  <si>
    <t>T1</t>
  </si>
  <si>
    <t>3033</t>
  </si>
  <si>
    <t>JRTKA69/DN132M4/5.20/A/M1/270</t>
  </si>
  <si>
    <t>1040384; IO 1929198-1</t>
  </si>
  <si>
    <t>007087-0150</t>
  </si>
  <si>
    <t>AEROBOOSTER LAMINAR AIRFLOW UNIT</t>
  </si>
  <si>
    <t>657</t>
  </si>
  <si>
    <t>7</t>
  </si>
  <si>
    <t>K3G250-PR02-J5</t>
  </si>
  <si>
    <t>1.18</t>
  </si>
  <si>
    <t>MISSING MOTOR TAGS</t>
  </si>
  <si>
    <t>801779-0160</t>
  </si>
  <si>
    <t>1694</t>
  </si>
  <si>
    <t>WA20 DRN63M4/TF</t>
  </si>
  <si>
    <t>90.8149095401.0014.22;501.095.262</t>
  </si>
  <si>
    <t>0.18</t>
  </si>
  <si>
    <t>0165</t>
  </si>
  <si>
    <t>N-F-430290-22-10556</t>
  </si>
  <si>
    <t>C220253</t>
  </si>
  <si>
    <t>1</t>
  </si>
  <si>
    <t>AUTOSORT [NIR1-VIS1B-EM2][T6][S-2800][X-H][SVB-TS200/25]</t>
  </si>
  <si>
    <t>NIR1-VIS1B-EM2</t>
  </si>
  <si>
    <t>TS200/25</t>
  </si>
  <si>
    <t>007087-0170</t>
  </si>
  <si>
    <t>4174</t>
  </si>
  <si>
    <t>90.8311232401.0006.23;100.053.534</t>
  </si>
  <si>
    <t>0180</t>
  </si>
  <si>
    <t>801779-0180</t>
  </si>
  <si>
    <t>17661.87</t>
  </si>
  <si>
    <t>90.8149675901.0001.22;501.119.191</t>
  </si>
  <si>
    <t>90.8149675901.0002.22;501.119.191</t>
  </si>
  <si>
    <t>0200</t>
  </si>
  <si>
    <t>007087-0200</t>
  </si>
  <si>
    <t>T2</t>
  </si>
  <si>
    <t>JRTKA69/DN132M4/5.20/B/M1/270</t>
  </si>
  <si>
    <t>1040385; IO 1929220-1</t>
  </si>
  <si>
    <t>0210</t>
  </si>
  <si>
    <t>007087-0210</t>
  </si>
  <si>
    <t>659</t>
  </si>
  <si>
    <t>0220</t>
  </si>
  <si>
    <t>801779-0220</t>
  </si>
  <si>
    <t>90.8140095401.0010.22;501.095.262</t>
  </si>
  <si>
    <t>0225</t>
  </si>
  <si>
    <t>N-F-430290-22-11962</t>
  </si>
  <si>
    <t>2</t>
  </si>
  <si>
    <t>0240</t>
  </si>
  <si>
    <t>007087-0240</t>
  </si>
  <si>
    <t>QC</t>
  </si>
  <si>
    <t>OCC - NON-PAPER</t>
  </si>
  <si>
    <t>3731</t>
  </si>
  <si>
    <t>90.8179446701.0001.22;100.053.535</t>
  </si>
  <si>
    <t>0250</t>
  </si>
  <si>
    <t>007087-0250</t>
  </si>
  <si>
    <t>SRP - NEWS</t>
  </si>
  <si>
    <t>1900</t>
  </si>
  <si>
    <t>27585</t>
  </si>
  <si>
    <t>90.8181653701.0001.22;100.053.532</t>
  </si>
  <si>
    <t>0260</t>
  </si>
  <si>
    <t>007087-0260</t>
  </si>
  <si>
    <t>90.8181653501.0001.22;100.053.532</t>
  </si>
  <si>
    <t>0270</t>
  </si>
  <si>
    <t>007087-0270</t>
  </si>
  <si>
    <t>4261</t>
  </si>
  <si>
    <t>10</t>
  </si>
  <si>
    <t>43305</t>
  </si>
  <si>
    <t>90.8179441001.0001.22;100.053.535</t>
  </si>
  <si>
    <t>0290</t>
  </si>
  <si>
    <t>007087-0290</t>
  </si>
  <si>
    <t>ONP SCREENS</t>
  </si>
  <si>
    <t>2469</t>
  </si>
  <si>
    <t>21585</t>
  </si>
  <si>
    <t>90.8163631101.0001.22;100.058.537</t>
  </si>
  <si>
    <t>007087-0300</t>
  </si>
  <si>
    <t>CONTAINERS</t>
  </si>
  <si>
    <t>3463</t>
  </si>
  <si>
    <t>33585</t>
  </si>
  <si>
    <t>90.8177803601.0001.22;100.053.534</t>
  </si>
  <si>
    <t>007087-0310</t>
  </si>
  <si>
    <t>TRANSFER</t>
  </si>
  <si>
    <t>5501</t>
  </si>
  <si>
    <t>25</t>
  </si>
  <si>
    <t>58305</t>
  </si>
  <si>
    <t>146 ROWS OF T30 CLEATS, 400 APART; 195-250T30-110-250T30-195</t>
  </si>
  <si>
    <t>KA77 DRN132M4</t>
  </si>
  <si>
    <t>90.8177311001.0001.22;100.053.536</t>
  </si>
  <si>
    <t>0320</t>
  </si>
  <si>
    <t>007087-0320</t>
  </si>
  <si>
    <t>LOAD</t>
  </si>
  <si>
    <t>OCC BUNKER</t>
  </si>
  <si>
    <t>3630</t>
  </si>
  <si>
    <t>90.8177811801.0001.22;100.053.534</t>
  </si>
  <si>
    <t>0330</t>
  </si>
  <si>
    <t>007087-0330</t>
  </si>
  <si>
    <t>STORAGE</t>
  </si>
  <si>
    <t>BUNKERBELT STORAGE CHAIN CONVEYOR</t>
  </si>
  <si>
    <t>18690</t>
  </si>
  <si>
    <t>ROS 250/2 3+1</t>
  </si>
  <si>
    <t>41000</t>
  </si>
  <si>
    <t>KA107 R77 DRN100L4</t>
  </si>
  <si>
    <t>90.8184595701.0001.22;100.053.623</t>
  </si>
  <si>
    <t xml:space="preserve">GP500/2N </t>
  </si>
  <si>
    <t>1016191</t>
  </si>
  <si>
    <t>GP250/2N</t>
  </si>
  <si>
    <t>1012778</t>
  </si>
  <si>
    <t>0340</t>
  </si>
  <si>
    <t>007087-0340</t>
  </si>
  <si>
    <t>RESIDUE BUNKER</t>
  </si>
  <si>
    <t>3590</t>
  </si>
  <si>
    <t>39585</t>
  </si>
  <si>
    <t>90.8177805701.0001.22;100.053.535</t>
  </si>
  <si>
    <t>0350</t>
  </si>
  <si>
    <t>007087-0350</t>
  </si>
  <si>
    <t>1680</t>
  </si>
  <si>
    <t>90.8178968801.0001.22;100.053.623</t>
  </si>
  <si>
    <t>1012775</t>
  </si>
  <si>
    <t>1012771</t>
  </si>
  <si>
    <t>0360</t>
  </si>
  <si>
    <t>007087-0360</t>
  </si>
  <si>
    <t>OCC -NON-PAPER BUNKER</t>
  </si>
  <si>
    <t>2930</t>
  </si>
  <si>
    <t>90.8177312901.0001.22;100.053.534</t>
  </si>
  <si>
    <t>0370</t>
  </si>
  <si>
    <t>007087-0370</t>
  </si>
  <si>
    <t>OCC-NON-PAPER</t>
  </si>
  <si>
    <t>90.8184587801.0001.22;100.053.623</t>
  </si>
  <si>
    <t>1016188</t>
  </si>
  <si>
    <t>1012773</t>
  </si>
  <si>
    <t>0380</t>
  </si>
  <si>
    <t>007087-0380</t>
  </si>
  <si>
    <t>SRP NEWS BUNKER</t>
  </si>
  <si>
    <t>90.8177815901.0001.22;100.053.534</t>
  </si>
  <si>
    <t>0390</t>
  </si>
  <si>
    <t>007087-0390</t>
  </si>
  <si>
    <t>SRP-NEWS</t>
  </si>
  <si>
    <t>90.8178999801.0001.22;100.053.623</t>
  </si>
  <si>
    <t>1016195</t>
  </si>
  <si>
    <t>1016189</t>
  </si>
  <si>
    <t>0400</t>
  </si>
  <si>
    <t>007087-0400</t>
  </si>
  <si>
    <t>STORAGE CONVEYORS</t>
  </si>
  <si>
    <t>10249.76</t>
  </si>
  <si>
    <t>34000</t>
  </si>
  <si>
    <t>50/900</t>
  </si>
  <si>
    <t>KA97 DRN132S4/BE11</t>
  </si>
  <si>
    <t>90.8177190201.0001.22;100.096.369</t>
  </si>
  <si>
    <t>0410</t>
  </si>
  <si>
    <t>007087-0410</t>
  </si>
  <si>
    <t>10247</t>
  </si>
  <si>
    <t>90.8177184601.0001.22;100.096.369</t>
  </si>
  <si>
    <t>0420</t>
  </si>
  <si>
    <t>007087-0420</t>
  </si>
  <si>
    <t>SORT SYSTEM FIBERS</t>
  </si>
  <si>
    <t>MOTOR CONTROL CENTER</t>
  </si>
  <si>
    <t>MISSING NAME TAGS. MISSING MANUALS. MISSING DRWAING</t>
  </si>
  <si>
    <t>0430</t>
  </si>
  <si>
    <t>007087-0430</t>
  </si>
  <si>
    <t>15740</t>
  </si>
  <si>
    <t>40/0</t>
  </si>
  <si>
    <t>SW500 6+3 BFX</t>
  </si>
  <si>
    <t>52000</t>
  </si>
  <si>
    <t>200/600</t>
  </si>
  <si>
    <t>KA107 R77 DRN100L4/BE5HR</t>
  </si>
  <si>
    <t>87.8406927501.0001.24.90</t>
  </si>
  <si>
    <t xml:space="preserve">MISSING NAME PLATES; REPLACED MOTOR </t>
  </si>
  <si>
    <t>0435</t>
  </si>
  <si>
    <t>007087-0435</t>
  </si>
  <si>
    <t>TROMMEL FEED CONVEYOR</t>
  </si>
  <si>
    <t>1498</t>
  </si>
  <si>
    <t>KA77 DRN132S4</t>
  </si>
  <si>
    <t>90.8204043601.0001.22;100.053.530</t>
  </si>
  <si>
    <t>MISSING NAME TAGS. NEW EQUIPMENT TYPE</t>
  </si>
  <si>
    <t>0440</t>
  </si>
  <si>
    <t>801779-0440</t>
  </si>
  <si>
    <t>TS</t>
  </si>
  <si>
    <t>23057</t>
  </si>
  <si>
    <t>10654</t>
  </si>
  <si>
    <t>L10654×W3767×H3635</t>
  </si>
  <si>
    <t>8750</t>
  </si>
  <si>
    <t>SK160LP/4CUSTF</t>
  </si>
  <si>
    <t>203511063-52929457</t>
  </si>
  <si>
    <t>NEED TO UPDATE SERIAL NUMBER</t>
  </si>
  <si>
    <t>0460</t>
  </si>
  <si>
    <t>801779-0460</t>
  </si>
  <si>
    <t>947</t>
  </si>
  <si>
    <t>8500</t>
  </si>
  <si>
    <t>25/0</t>
  </si>
  <si>
    <t>22120</t>
  </si>
  <si>
    <t>49 ROW 1  B30 CLEATS; 450 APART; 337.5-175B30-325-175B30-325-97.5B30-165. 49 ROW 2 B30 CLEATS, 450 APART; 165-97.5B30-325-175B30-325-175B30-337.5. R1 &amp; R2 ALTERNATE 225 MM APART.</t>
  </si>
  <si>
    <t>FA77 DRN100L4</t>
  </si>
  <si>
    <t>90.8194448202.0001.23;501.364.776</t>
  </si>
  <si>
    <t>0470</t>
  </si>
  <si>
    <t>007087-0470</t>
  </si>
  <si>
    <t>BAKKER MAGNETICS</t>
  </si>
  <si>
    <t>TOP BELT MAGNET</t>
  </si>
  <si>
    <t>LD500.1600/1600/100/5</t>
  </si>
  <si>
    <t>6598.515</t>
  </si>
  <si>
    <t>1600+800</t>
  </si>
  <si>
    <t>CONTINENTAL TRANSCONTI 25, ENDLESS</t>
  </si>
  <si>
    <t>1750</t>
  </si>
  <si>
    <t>7870</t>
  </si>
  <si>
    <t>QUANTITY: 15, HEIGHT: 40</t>
  </si>
  <si>
    <t>LONGITUDINAL</t>
  </si>
  <si>
    <t>2150</t>
  </si>
  <si>
    <t>3650</t>
  </si>
  <si>
    <t>MISSING MOTOR AND NAME TAGS. NEED TO UPDATE SERIAL NUMBER</t>
  </si>
  <si>
    <t>0510</t>
  </si>
  <si>
    <t>801779-0510</t>
  </si>
  <si>
    <t>6170</t>
  </si>
  <si>
    <t>12500</t>
  </si>
  <si>
    <t>EP400/3 3+2</t>
  </si>
  <si>
    <t>44000</t>
  </si>
  <si>
    <t>90.8194448203.0001.23;101.364.779</t>
  </si>
  <si>
    <t>0530</t>
  </si>
  <si>
    <t>801779-0530</t>
  </si>
  <si>
    <t>4233</t>
  </si>
  <si>
    <t>31150</t>
  </si>
  <si>
    <t>69 ROW 1  B30 CLEATS; 450 APART; 350-200B30-350-200B30-350-200B30-350. 69 ROW 2 B30 CLEATS, 450 APART; 170-110B30-350-200B30-350-200B30-350-110B30-170. R1 &amp; R2 ALTERNATE 225 MM APART.</t>
  </si>
  <si>
    <t>FA77 DRN132S4</t>
  </si>
  <si>
    <t>90.8178503408.0001.22;501.082.854</t>
  </si>
  <si>
    <t>0540</t>
  </si>
  <si>
    <t>801779-0540</t>
  </si>
  <si>
    <t>3400</t>
  </si>
  <si>
    <t>22691</t>
  </si>
  <si>
    <t>K77 DRN132M4/BE11HF/TF/C/PT</t>
  </si>
  <si>
    <t>90.8178531006.0001.22;501.108.007</t>
  </si>
  <si>
    <t>K77 DRN132M4/TF/C/PT</t>
  </si>
  <si>
    <t>90.8194448201.0001.23;501.108.004</t>
  </si>
  <si>
    <t>0610</t>
  </si>
  <si>
    <t>007087-0610</t>
  </si>
  <si>
    <t>5312</t>
  </si>
  <si>
    <t>27305</t>
  </si>
  <si>
    <t>69 ROW 1 T30 CLEATS, 800 APART; 195-250T30-470-250T30-470-250T30-470-250T30-195. ROW 2 T30 CLEATS, 800 APART; 555-250T30-470+250T30+470+250T30+555. R1 &amp; R2 ALTERNATE 400 MM APART.</t>
  </si>
  <si>
    <t>90.8176606401.0001.22;100.053.534</t>
  </si>
  <si>
    <t>0620</t>
  </si>
  <si>
    <t>007087-0620</t>
  </si>
  <si>
    <t>T3</t>
  </si>
  <si>
    <t>3030</t>
  </si>
  <si>
    <t>90.8176649401.0001.22;100.053.541</t>
  </si>
  <si>
    <t>0630</t>
  </si>
  <si>
    <t>801779-0630</t>
  </si>
  <si>
    <t>90.8149095401.0013.22;501.095.262</t>
  </si>
  <si>
    <t>0635</t>
  </si>
  <si>
    <t>N-F-430290-22-11841</t>
  </si>
  <si>
    <t>AUTOSORT [NIR1-VIS1B][T6][S-2800][X-H][SVB-TS200/25]</t>
  </si>
  <si>
    <t>0650</t>
  </si>
  <si>
    <t>007087-0650</t>
  </si>
  <si>
    <t>PET</t>
  </si>
  <si>
    <t>1258</t>
  </si>
  <si>
    <t>90.8176632801.0001.22;100.053.533</t>
  </si>
  <si>
    <t>0660</t>
  </si>
  <si>
    <t>007087-0660</t>
  </si>
  <si>
    <t>T4</t>
  </si>
  <si>
    <t>2983</t>
  </si>
  <si>
    <t>90.8176685701.0001.22;100.053.541</t>
  </si>
  <si>
    <t>0670</t>
  </si>
  <si>
    <t>801779-0670</t>
  </si>
  <si>
    <t>90.8140598703.0013.22;501.095.262</t>
  </si>
  <si>
    <t>0675</t>
  </si>
  <si>
    <t>N-F-430290-22-12014</t>
  </si>
  <si>
    <t>0690</t>
  </si>
  <si>
    <t>007087-0690</t>
  </si>
  <si>
    <t>HDPE</t>
  </si>
  <si>
    <t>1147</t>
  </si>
  <si>
    <t>90.8176682001.0001.22;100.053.532</t>
  </si>
  <si>
    <t>0700</t>
  </si>
  <si>
    <t>007087-0700</t>
  </si>
  <si>
    <t>1397</t>
  </si>
  <si>
    <t>90.8176698201.0001.22;100.053.533</t>
  </si>
  <si>
    <t>0710</t>
  </si>
  <si>
    <t>007087-0710</t>
  </si>
  <si>
    <t>T5</t>
  </si>
  <si>
    <t>3001</t>
  </si>
  <si>
    <t>90.8176695501.0001.22;100.053.541</t>
  </si>
  <si>
    <t>0720</t>
  </si>
  <si>
    <t>801779-0720</t>
  </si>
  <si>
    <t>90.8149095401.0012.22;501.095.262</t>
  </si>
  <si>
    <t>0725</t>
  </si>
  <si>
    <t>N-F-430290-22-11123</t>
  </si>
  <si>
    <t>5</t>
  </si>
  <si>
    <t>AUTOSORT [NIR1-VIS1B][T6][HR-2800][X-L][SVB-TS200/25]</t>
  </si>
  <si>
    <t>0740</t>
  </si>
  <si>
    <t>007087-0740</t>
  </si>
  <si>
    <t>PP</t>
  </si>
  <si>
    <t>1279</t>
  </si>
  <si>
    <t>10585</t>
  </si>
  <si>
    <t>90.8176701601.0001.22;100.053.532</t>
  </si>
  <si>
    <t>0750</t>
  </si>
  <si>
    <t>007087-0750</t>
  </si>
  <si>
    <t>1495</t>
  </si>
  <si>
    <t>7585</t>
  </si>
  <si>
    <t>19 ROWS OF T30 CLEATS, 400 APART; 205-200T30-110-250T30-110-250T30-110-250T30-110-200T30-205</t>
  </si>
  <si>
    <t>90.8176749701.0001.22;100.053.532</t>
  </si>
  <si>
    <t>0760</t>
  </si>
  <si>
    <t>007087-0760</t>
  </si>
  <si>
    <t>6957</t>
  </si>
  <si>
    <t>69305</t>
  </si>
  <si>
    <t>174 ROWS OF T30 CLEATS, 400 APART; 195-250T30-110-250T30-195</t>
  </si>
  <si>
    <t>90.8176747201.0001.22;100.053.531</t>
  </si>
  <si>
    <t>0770</t>
  </si>
  <si>
    <t>007087-0770</t>
  </si>
  <si>
    <t>3036</t>
  </si>
  <si>
    <t>34585</t>
  </si>
  <si>
    <t>90.8172481801.0001.22;100.053.538</t>
  </si>
  <si>
    <t>0780</t>
  </si>
  <si>
    <t>007087-0780</t>
  </si>
  <si>
    <t>BELT CONVEYOR EDDY CURRENT</t>
  </si>
  <si>
    <t>29.725/12/100/4</t>
  </si>
  <si>
    <t>1726.785</t>
  </si>
  <si>
    <t>1205</t>
  </si>
  <si>
    <t>FA67B DRN112M4/TF</t>
  </si>
  <si>
    <t>DRN132 S2/FL/LN</t>
  </si>
  <si>
    <t>WA20 DRN63M4</t>
  </si>
  <si>
    <t>90.8186474101.0001.22;101.336.041</t>
  </si>
  <si>
    <t>E 8/2 U0/U8 TRANSPARANT FDA (PU BAND) 1355X5700</t>
  </si>
  <si>
    <t>2042</t>
  </si>
  <si>
    <t>0790</t>
  </si>
  <si>
    <t>007087-0790</t>
  </si>
  <si>
    <t>UBC (AL)</t>
  </si>
  <si>
    <t>1657</t>
  </si>
  <si>
    <t>16585</t>
  </si>
  <si>
    <t>90.8150950801.0001.22;100.053.533</t>
  </si>
  <si>
    <t>0810</t>
  </si>
  <si>
    <t>007087-0810</t>
  </si>
  <si>
    <t>3-TRACKS</t>
  </si>
  <si>
    <t>8892</t>
  </si>
  <si>
    <t>42335</t>
  </si>
  <si>
    <t>106 ROW 1 T30 CLEATS, 399.2 MM APART; 195-250T30-386-256T30-434-250T30-584-250T30-195. ROW 2 T30 CLEATS, 399.2 APART; 315-250T30-612-250T30-589-250T30-534. R1 &amp; R2 ALTERNATE 200 &amp; 199.2 MM APART</t>
  </si>
  <si>
    <t>90.8176753001.0001.22;100.053.535</t>
  </si>
  <si>
    <t>0820</t>
  </si>
  <si>
    <t>007087-0820</t>
  </si>
  <si>
    <t>3900</t>
  </si>
  <si>
    <t>90.8154073401.0001.22;100.114.706</t>
  </si>
  <si>
    <t>0830</t>
  </si>
  <si>
    <t>801779-0830</t>
  </si>
  <si>
    <t>1730</t>
  </si>
  <si>
    <t>90.8149095401.0007.22;501.095.262</t>
  </si>
  <si>
    <t>0835</t>
  </si>
  <si>
    <t>N-F-430290-22-12040</t>
  </si>
  <si>
    <t>AUTOSORT [NIR1-VIS1B][T6][HR-2800][X-L][SVB-TS200/25] DT</t>
  </si>
  <si>
    <t>700/1200/900</t>
  </si>
  <si>
    <t>0850</t>
  </si>
  <si>
    <t>007087-0850</t>
  </si>
  <si>
    <t>1250</t>
  </si>
  <si>
    <t>90.8151684501.0001.22;100.053.532</t>
  </si>
  <si>
    <t>0860</t>
  </si>
  <si>
    <t>007087-0860</t>
  </si>
  <si>
    <t>1390</t>
  </si>
  <si>
    <t>90.8152285801.0001.22;100.053.532</t>
  </si>
  <si>
    <t>0870</t>
  </si>
  <si>
    <t>007087-0870</t>
  </si>
  <si>
    <t>1320</t>
  </si>
  <si>
    <t>90.8155945901.0001.22;100.053.532</t>
  </si>
  <si>
    <t>0880</t>
  </si>
  <si>
    <t>007087-0880</t>
  </si>
  <si>
    <t>T7</t>
  </si>
  <si>
    <t>2530</t>
  </si>
  <si>
    <t>22585</t>
  </si>
  <si>
    <t>90.8176118901.0001.22;100.053.542</t>
  </si>
  <si>
    <t>0890</t>
  </si>
  <si>
    <t>801779-0890</t>
  </si>
  <si>
    <t>1120</t>
  </si>
  <si>
    <t>90.8140598703.0025.22;501.095.262</t>
  </si>
  <si>
    <t>0895</t>
  </si>
  <si>
    <t>N-F-430290-22-11965</t>
  </si>
  <si>
    <t>AUTOSORT [NIR1-VIS1B][T6][HR-1400][X-L][SVB-TS200/25]</t>
  </si>
  <si>
    <t>0910</t>
  </si>
  <si>
    <t>007087-0910</t>
  </si>
  <si>
    <t>HDPE NATURAL</t>
  </si>
  <si>
    <t>1987</t>
  </si>
  <si>
    <t>20/0</t>
  </si>
  <si>
    <t>20305</t>
  </si>
  <si>
    <t>51 ROWS OF T30 CLEATS, 400 APART; 185-160T30-110-160T30-185</t>
  </si>
  <si>
    <t>90.8172476201.0001.22;100.053.533</t>
  </si>
  <si>
    <t>0920</t>
  </si>
  <si>
    <t>007087-0920</t>
  </si>
  <si>
    <t>HDPE COLORED</t>
  </si>
  <si>
    <t>90.8176683701.0001.22;100.053.533</t>
  </si>
  <si>
    <t>0940</t>
  </si>
  <si>
    <t>007087-0940</t>
  </si>
  <si>
    <t>2659</t>
  </si>
  <si>
    <t>23305</t>
  </si>
  <si>
    <t>59 ROW 1 T30 CLEATS, 400 APART; 215-250T30-470-250T30-215. ROW 2 T30 CLEATS, 400 APART; 575-250T30-575. R1 &amp; R2 ALTERNATE 200 MM APART.</t>
  </si>
  <si>
    <t>90.8150958101.0001.22;100.053.533</t>
  </si>
  <si>
    <t>0950</t>
  </si>
  <si>
    <t>007087-0950</t>
  </si>
  <si>
    <t>T8</t>
  </si>
  <si>
    <t>1584</t>
  </si>
  <si>
    <t>90.8152279801.0001.22;100.053.541</t>
  </si>
  <si>
    <t>0960</t>
  </si>
  <si>
    <t>007087-0960</t>
  </si>
  <si>
    <t>248</t>
  </si>
  <si>
    <t>1864</t>
  </si>
  <si>
    <t>90.8185725401.0001.22</t>
  </si>
  <si>
    <t>90.8185725401.0002.22</t>
  </si>
  <si>
    <t>0965</t>
  </si>
  <si>
    <t>N-F-430290-22-11146</t>
  </si>
  <si>
    <t>AUTOSORT [NIR1-VIS1B-EM2][T6][HR-1400][X-L][DVB-VBC-TS400/25]</t>
  </si>
  <si>
    <t>DVB</t>
  </si>
  <si>
    <t>VBC</t>
  </si>
  <si>
    <t>0980</t>
  </si>
  <si>
    <t>007087-0980</t>
  </si>
  <si>
    <t>3077</t>
  </si>
  <si>
    <t>30585</t>
  </si>
  <si>
    <t>90.8176605101.0001.22;100.053.533</t>
  </si>
  <si>
    <t>0990</t>
  </si>
  <si>
    <t>007087-0990</t>
  </si>
  <si>
    <t>SLANTED FLOOR</t>
  </si>
  <si>
    <t>MIXED AL</t>
  </si>
  <si>
    <t>FIXED BIN</t>
  </si>
  <si>
    <t>5268</t>
  </si>
  <si>
    <t>3665</t>
  </si>
  <si>
    <t>4433</t>
  </si>
  <si>
    <t>1016194</t>
  </si>
  <si>
    <t>007087-1000</t>
  </si>
  <si>
    <t>5272</t>
  </si>
  <si>
    <t>MISSING MOTOR AND NAME TAGS</t>
  </si>
  <si>
    <t>1010</t>
  </si>
  <si>
    <t>007087-1010</t>
  </si>
  <si>
    <t>ASEPTIC</t>
  </si>
  <si>
    <t>4995</t>
  </si>
  <si>
    <t>1020</t>
  </si>
  <si>
    <t>007087-1020</t>
  </si>
  <si>
    <t>1030</t>
  </si>
  <si>
    <t>007087-1030</t>
  </si>
  <si>
    <t>1012776</t>
  </si>
  <si>
    <t>1040</t>
  </si>
  <si>
    <t>007087-1040</t>
  </si>
  <si>
    <t>6449</t>
  </si>
  <si>
    <t>007087-1050</t>
  </si>
  <si>
    <t>1016192</t>
  </si>
  <si>
    <t>007087-1060</t>
  </si>
  <si>
    <t>5270</t>
  </si>
  <si>
    <t>1012774</t>
  </si>
  <si>
    <t>1070</t>
  </si>
  <si>
    <t>007087-1070</t>
  </si>
  <si>
    <t>SLANTED FLOOR BINS</t>
  </si>
  <si>
    <t>12401</t>
  </si>
  <si>
    <t>90.8176154301.0001.22;100.096.369</t>
  </si>
  <si>
    <t>1080</t>
  </si>
  <si>
    <t>007087-1080</t>
  </si>
  <si>
    <t>SORT SYSTEM CONTAINERS</t>
  </si>
  <si>
    <t>1090</t>
  </si>
  <si>
    <t>007087-1090</t>
  </si>
  <si>
    <t>HBC140</t>
  </si>
  <si>
    <t>18007.39</t>
  </si>
  <si>
    <t>30/0/15</t>
  </si>
  <si>
    <t>65600</t>
  </si>
  <si>
    <t>KA107 DRN160M4/BE20HR</t>
  </si>
  <si>
    <t>90.8148030201.0001.22;100.114.298</t>
  </si>
  <si>
    <t>BALER PROJ.</t>
  </si>
  <si>
    <t>1100</t>
  </si>
  <si>
    <t>007087-1100</t>
  </si>
  <si>
    <t>42598</t>
  </si>
  <si>
    <t>1110</t>
  </si>
  <si>
    <t>007087-1110</t>
  </si>
  <si>
    <t>RAM</t>
  </si>
  <si>
    <t>18162</t>
  </si>
  <si>
    <t>55000</t>
  </si>
  <si>
    <t>90.8178995801.0001.22;100.114.298</t>
  </si>
  <si>
    <t>007087-1120</t>
  </si>
  <si>
    <t>CUSTOMER SUPPLIED</t>
  </si>
  <si>
    <t>2-RAM</t>
  </si>
  <si>
    <t>1220</t>
  </si>
  <si>
    <t>007087-1220</t>
  </si>
  <si>
    <t>7443</t>
  </si>
  <si>
    <t>21000</t>
  </si>
  <si>
    <t>100/600</t>
  </si>
  <si>
    <t>KA97 DRN132S4/BE11HR</t>
  </si>
  <si>
    <t>90.8193416601.0001.22;100.053.606</t>
  </si>
  <si>
    <t>1230</t>
  </si>
  <si>
    <t>007087-1230</t>
  </si>
  <si>
    <t>730</t>
  </si>
  <si>
    <t>6585</t>
  </si>
  <si>
    <t>90.8153494701.0001.22;100.053.532</t>
  </si>
  <si>
    <t>1240</t>
  </si>
  <si>
    <t>007087-1240</t>
  </si>
  <si>
    <t>1403</t>
  </si>
  <si>
    <t>90.8118747803.0001.22;100.096.095</t>
  </si>
  <si>
    <t>007087-1250</t>
  </si>
  <si>
    <t>FINE GLASS</t>
  </si>
  <si>
    <t>94048.010</t>
  </si>
  <si>
    <t>1995</t>
  </si>
  <si>
    <t>W94048</t>
  </si>
  <si>
    <t>FLOOR</t>
  </si>
  <si>
    <t>HBT400</t>
  </si>
  <si>
    <t>4940</t>
  </si>
  <si>
    <t>94048.020</t>
  </si>
  <si>
    <t>13683</t>
  </si>
  <si>
    <t>94048.030</t>
  </si>
  <si>
    <t>SORTING</t>
  </si>
  <si>
    <t>19200</t>
  </si>
  <si>
    <t>C02194</t>
  </si>
  <si>
    <t>ALAN JOSEPHSON</t>
  </si>
  <si>
    <t>005570-0010</t>
  </si>
  <si>
    <t>2017</t>
  </si>
  <si>
    <t>005570</t>
  </si>
  <si>
    <t>HBT1200</t>
  </si>
  <si>
    <t>21400</t>
  </si>
  <si>
    <t>42800</t>
  </si>
  <si>
    <t>210076.010</t>
  </si>
  <si>
    <t>W210-076</t>
  </si>
  <si>
    <t>HBC100AF</t>
  </si>
  <si>
    <t>30000</t>
  </si>
  <si>
    <t>4RN 280 S04</t>
  </si>
  <si>
    <t>1070761</t>
  </si>
  <si>
    <t>75</t>
  </si>
  <si>
    <t>01.3113478101.0001X01</t>
  </si>
  <si>
    <t>5RN 90 S04</t>
  </si>
  <si>
    <t>1021262</t>
  </si>
  <si>
    <t>5RN 100 L04K</t>
  </si>
  <si>
    <t>1062673</t>
  </si>
  <si>
    <t>5RN 160 L06</t>
  </si>
  <si>
    <t>1112412</t>
  </si>
  <si>
    <t>050</t>
  </si>
  <si>
    <t>210076.050</t>
  </si>
  <si>
    <t>19586</t>
  </si>
  <si>
    <t>MISSING BELT AND MOTOR INFO</t>
  </si>
  <si>
    <t>060</t>
  </si>
  <si>
    <t>96032.060</t>
  </si>
  <si>
    <t>W96-032</t>
  </si>
  <si>
    <t>063</t>
  </si>
  <si>
    <t>96032.063</t>
  </si>
  <si>
    <t>065</t>
  </si>
  <si>
    <t>96032.080</t>
  </si>
  <si>
    <t>080</t>
  </si>
  <si>
    <t>96032.065</t>
  </si>
  <si>
    <t>K67 VU31 DV132S-4</t>
  </si>
  <si>
    <t>90/668958-0-010-1</t>
  </si>
  <si>
    <t>7x5 - 6x4 - 1x8</t>
  </si>
  <si>
    <t>C02394</t>
  </si>
  <si>
    <t>ALEN DEL NORTE S.A. DE CV - SOREMA</t>
  </si>
  <si>
    <t>802</t>
  </si>
  <si>
    <t>2011</t>
  </si>
  <si>
    <t>0260212-1</t>
  </si>
  <si>
    <t>FLAKESORT</t>
  </si>
  <si>
    <t>AUTOSORT FLAKE</t>
  </si>
  <si>
    <t>AutoSort NIR1 VIS Flake 1000</t>
  </si>
  <si>
    <t>S0901</t>
  </si>
  <si>
    <t>AUTOSORT [NIR1-VIS][S-1400][X-H]</t>
  </si>
  <si>
    <t>TS 36/16.5</t>
  </si>
  <si>
    <t>S0902</t>
  </si>
  <si>
    <t>S0903</t>
  </si>
  <si>
    <t>AUTOSORT [NIR1-VIS][HR-600][X-L]</t>
  </si>
  <si>
    <t>EM3</t>
  </si>
  <si>
    <t>TS 36/30</t>
  </si>
  <si>
    <t>1162</t>
  </si>
  <si>
    <t>2015</t>
  </si>
  <si>
    <t>15101028</t>
  </si>
  <si>
    <t>FlakeSorter 2.0 EM3 1200</t>
  </si>
  <si>
    <t>N-F-430214-15-03367</t>
  </si>
  <si>
    <t>AUTOSORT [NIR1-VIS] [S-0600] [X-H]</t>
  </si>
  <si>
    <t>N-F-430214-15-03562</t>
  </si>
  <si>
    <t>AUTOSORT [NIR1-VIS] [S-1400] [X-H]</t>
  </si>
  <si>
    <t>N-F-430214-15-03565</t>
  </si>
  <si>
    <t>C02282</t>
  </si>
  <si>
    <t>ALL AMERICAN JERSEY CITY</t>
  </si>
  <si>
    <t>006867-0010</t>
  </si>
  <si>
    <t>006867</t>
  </si>
  <si>
    <t>13160</t>
  </si>
  <si>
    <t>20000</t>
  </si>
  <si>
    <t>90.8186478901.0001.22</t>
  </si>
  <si>
    <t>0.75</t>
  </si>
  <si>
    <t>90.8186478902.0001.22</t>
  </si>
  <si>
    <t>1016190</t>
  </si>
  <si>
    <t>006867-0020</t>
  </si>
  <si>
    <t>2490</t>
  </si>
  <si>
    <t>11400</t>
  </si>
  <si>
    <t>90.8199537201.0004.23</t>
  </si>
  <si>
    <t>006867-0040</t>
  </si>
  <si>
    <t>1280</t>
  </si>
  <si>
    <t>90.8199524201.0001.23</t>
  </si>
  <si>
    <t>006867-0050</t>
  </si>
  <si>
    <t>1410</t>
  </si>
  <si>
    <t>90.8207696301.0001.23</t>
  </si>
  <si>
    <t>006867-0060</t>
  </si>
  <si>
    <t>4630</t>
  </si>
  <si>
    <t>22750</t>
  </si>
  <si>
    <t>46305</t>
  </si>
  <si>
    <t>1600/30</t>
  </si>
  <si>
    <t>90.8199506807.0003.23</t>
  </si>
  <si>
    <t>MISSING CLEAT INFO</t>
  </si>
  <si>
    <t>006867-0070</t>
  </si>
  <si>
    <t>13990</t>
  </si>
  <si>
    <t>15000</t>
  </si>
  <si>
    <t>250/2 3+1 RA</t>
  </si>
  <si>
    <t>KA97 R57 DRN90L4</t>
  </si>
  <si>
    <t>90.8204550301.0001.22</t>
  </si>
  <si>
    <t>GCH250/2N</t>
  </si>
  <si>
    <t>1013054</t>
  </si>
  <si>
    <t>006867-0080</t>
  </si>
  <si>
    <t>1630</t>
  </si>
  <si>
    <t>12</t>
  </si>
  <si>
    <t>87.8315031201.0001.23.90</t>
  </si>
  <si>
    <t>006867-0090</t>
  </si>
  <si>
    <t>1910</t>
  </si>
  <si>
    <t>6755</t>
  </si>
  <si>
    <t>14305</t>
  </si>
  <si>
    <t>90.8199524202.0001.23</t>
  </si>
  <si>
    <t>801638-0100</t>
  </si>
  <si>
    <t>801638</t>
  </si>
  <si>
    <t>3700</t>
  </si>
  <si>
    <t>90.8206677002.0001.23</t>
  </si>
  <si>
    <t>90.8206677002.0002.23</t>
  </si>
  <si>
    <t>3x11 - 4x12</t>
  </si>
  <si>
    <t>006867-0110</t>
  </si>
  <si>
    <t>OPTICAL SORTER 1</t>
  </si>
  <si>
    <t>2190</t>
  </si>
  <si>
    <t>JRTKA69/DN132M4/TF/5.20/A/M1/270</t>
  </si>
  <si>
    <t>1041783; IO 1935248-1</t>
  </si>
  <si>
    <t>006867-0120</t>
  </si>
  <si>
    <t>2247005HUM</t>
  </si>
  <si>
    <t>MISSINGNAME PLATES.</t>
  </si>
  <si>
    <t>006867-0130</t>
  </si>
  <si>
    <t>C220456</t>
  </si>
  <si>
    <t>AUTOSORT [NIR1-VIS1B-EM2][T6][S-2000][X-H][SVB-TS200/25]</t>
  </si>
  <si>
    <t>915</t>
  </si>
  <si>
    <t>MISSING MOTOTR AND NAME PLATES. SERIAL NUMBER NEEDS TO BE UPDATED</t>
  </si>
  <si>
    <t>0135</t>
  </si>
  <si>
    <t>801638-0135</t>
  </si>
  <si>
    <t>1350</t>
  </si>
  <si>
    <t>90.8140598703.0019.22</t>
  </si>
  <si>
    <t>0155</t>
  </si>
  <si>
    <t>006867-0155</t>
  </si>
  <si>
    <t>90.8199506805.0005.23</t>
  </si>
  <si>
    <t>801638-0165</t>
  </si>
  <si>
    <t>90.8206677002.0003.23</t>
  </si>
  <si>
    <t>90.8206677002.0004.23</t>
  </si>
  <si>
    <t>0185</t>
  </si>
  <si>
    <t>006867-0185</t>
  </si>
  <si>
    <t>OPTICAL SORTER 2</t>
  </si>
  <si>
    <t>JRTKA69/DN132M4/TF/5.20/B/M1/270</t>
  </si>
  <si>
    <t>1041784; IO 1935237-1</t>
  </si>
  <si>
    <t>0195</t>
  </si>
  <si>
    <t>006867-0195</t>
  </si>
  <si>
    <t>2223003UJ5</t>
  </si>
  <si>
    <t>0205</t>
  </si>
  <si>
    <t>006867-0205</t>
  </si>
  <si>
    <t>801638-0210</t>
  </si>
  <si>
    <t>90.8140598703.0018.22</t>
  </si>
  <si>
    <t>006867-0240</t>
  </si>
  <si>
    <t>NON PAPER</t>
  </si>
  <si>
    <t>1660</t>
  </si>
  <si>
    <t>10400</t>
  </si>
  <si>
    <t>90.8207698701.0001.23</t>
  </si>
  <si>
    <t>006867-0250</t>
  </si>
  <si>
    <t>1830</t>
  </si>
  <si>
    <t>10275</t>
  </si>
  <si>
    <t>21305</t>
  </si>
  <si>
    <t>90.8199524202.0003.23</t>
  </si>
  <si>
    <t>006867-0260</t>
  </si>
  <si>
    <t>SPEED-UP CONVEYOR</t>
  </si>
  <si>
    <t>SHEET METAL DISTRIBUTION CONE</t>
  </si>
  <si>
    <t>296</t>
  </si>
  <si>
    <t>1197</t>
  </si>
  <si>
    <t>727</t>
  </si>
  <si>
    <t>006867-0270</t>
  </si>
  <si>
    <t>OPTICAL SORTER 3</t>
  </si>
  <si>
    <t>2300</t>
  </si>
  <si>
    <t>1041534; IO 1934274-1</t>
  </si>
  <si>
    <t>0280</t>
  </si>
  <si>
    <t>006867-0280</t>
  </si>
  <si>
    <t>2247005HUS</t>
  </si>
  <si>
    <t>006867-0290</t>
  </si>
  <si>
    <t>0295</t>
  </si>
  <si>
    <t>801638-0295</t>
  </si>
  <si>
    <t>90.8140598703.0008.22</t>
  </si>
  <si>
    <t>0325</t>
  </si>
  <si>
    <t>006867-0325</t>
  </si>
  <si>
    <t>90.8207690701.0001.23</t>
  </si>
  <si>
    <t>0335</t>
  </si>
  <si>
    <t>006867-0335</t>
  </si>
  <si>
    <t>3265</t>
  </si>
  <si>
    <t>22760</t>
  </si>
  <si>
    <t>15/0</t>
  </si>
  <si>
    <t>90.8213208701.0001.23</t>
  </si>
  <si>
    <t>0345</t>
  </si>
  <si>
    <t>006867-0345</t>
  </si>
  <si>
    <t xml:space="preserve">SORTING </t>
  </si>
  <si>
    <t>LD400.800/1000/100</t>
  </si>
  <si>
    <t>1000+800</t>
  </si>
  <si>
    <t>SA67/T DRN100L4</t>
  </si>
  <si>
    <t>90.8201632902.0001.23</t>
  </si>
  <si>
    <t>990</t>
  </si>
  <si>
    <t>QUANTITY: 11, HEIGHT: 40</t>
  </si>
  <si>
    <t>1588</t>
  </si>
  <si>
    <t>2875</t>
  </si>
  <si>
    <t>MISSING BELT LENGTH</t>
  </si>
  <si>
    <t>0355</t>
  </si>
  <si>
    <t>006867-0355</t>
  </si>
  <si>
    <t>29.723/12/100/14</t>
  </si>
  <si>
    <t>PU Endless</t>
  </si>
  <si>
    <t>1642</t>
  </si>
  <si>
    <t>MISSING MOTOR TAGS AND NAME PLATE</t>
  </si>
  <si>
    <t>0365</t>
  </si>
  <si>
    <t>006867-0365</t>
  </si>
  <si>
    <t>NON FERRO METALS</t>
  </si>
  <si>
    <t>690</t>
  </si>
  <si>
    <t>8585</t>
  </si>
  <si>
    <t>90.8207708201.0001.23</t>
  </si>
  <si>
    <t>0385</t>
  </si>
  <si>
    <t>006867-0385</t>
  </si>
  <si>
    <t>QUALITY CONTROL</t>
  </si>
  <si>
    <t>1260</t>
  </si>
  <si>
    <t>90.8207992401.0001.23</t>
  </si>
  <si>
    <t>0500</t>
  </si>
  <si>
    <t>006867-0500</t>
  </si>
  <si>
    <t>MIXED PAPER</t>
  </si>
  <si>
    <t>810</t>
  </si>
  <si>
    <t>90.8207698001.0001.23</t>
  </si>
  <si>
    <t>006867-0510</t>
  </si>
  <si>
    <t>9770</t>
  </si>
  <si>
    <t>90.8199524202.0005.23</t>
  </si>
  <si>
    <t>0515</t>
  </si>
  <si>
    <t>006867-0515</t>
  </si>
  <si>
    <t>SORTING SYSTEM</t>
  </si>
  <si>
    <t>450</t>
  </si>
  <si>
    <t>MISSING TOTAL POWER</t>
  </si>
  <si>
    <t>RIO1</t>
  </si>
  <si>
    <t>006867-RIO1</t>
  </si>
  <si>
    <t>REMOTE INPUT OUTPUT BOX</t>
  </si>
  <si>
    <t>RIO2</t>
  </si>
  <si>
    <t>006867-RIO2</t>
  </si>
  <si>
    <t>RIO3</t>
  </si>
  <si>
    <t>006867-RIO3</t>
  </si>
  <si>
    <t>RIO4</t>
  </si>
  <si>
    <t>006867-RIO4</t>
  </si>
  <si>
    <t>007029-0040</t>
  </si>
  <si>
    <t>2022-01-18</t>
  </si>
  <si>
    <t>007029</t>
  </si>
  <si>
    <t>47100</t>
  </si>
  <si>
    <t>6RN280S04E30</t>
  </si>
  <si>
    <t>RRT-2019/#291188801</t>
  </si>
  <si>
    <t>75.0</t>
  </si>
  <si>
    <t>6RN132S06E30</t>
  </si>
  <si>
    <t>SOME MOTOR TAGS MISSING</t>
  </si>
  <si>
    <t>2586</t>
  </si>
  <si>
    <t>RECORD MODIFIED BY FAIZAN JAMAL ON MARCH 16, 2022 10:45 AM; RECORD MODIFIED BY FAIZAN JAMAL ON MARCH 14, 2022 4:21 PM; RECORD ADDED BY CHRIS BOVA ON 2/14/2022 2:38 PM</t>
  </si>
  <si>
    <t>UD 2102/2325151-001-001</t>
  </si>
  <si>
    <t>3.00</t>
  </si>
  <si>
    <t>T3A 112M-4</t>
  </si>
  <si>
    <t>1912058080003</t>
  </si>
  <si>
    <t>4.0</t>
  </si>
  <si>
    <t>134157/9518079</t>
  </si>
  <si>
    <t>134157-1-1</t>
  </si>
  <si>
    <t>E0081873</t>
  </si>
  <si>
    <t>C02283</t>
  </si>
  <si>
    <t>ALL COUNTY RECYCLING</t>
  </si>
  <si>
    <t>220039.010</t>
  </si>
  <si>
    <t>W220-039</t>
  </si>
  <si>
    <t>KA97TR570T80N4BMG1HR</t>
  </si>
  <si>
    <t>890140007.03.03.001</t>
  </si>
  <si>
    <t>220039.030</t>
  </si>
  <si>
    <t>15220</t>
  </si>
  <si>
    <t>KA97 DV132S4/BMG/HR</t>
  </si>
  <si>
    <t>01.3116440002.0001.02</t>
  </si>
  <si>
    <t>220039.050</t>
  </si>
  <si>
    <t>OCC UNDERS</t>
  </si>
  <si>
    <t>FA67 DV112M4</t>
  </si>
  <si>
    <t>01.3116440003.0001.02</t>
  </si>
  <si>
    <t>220039.060</t>
  </si>
  <si>
    <t>12260</t>
  </si>
  <si>
    <t>01.3116440004.0001.02</t>
  </si>
  <si>
    <t>070</t>
  </si>
  <si>
    <t>220039.070</t>
  </si>
  <si>
    <t>NEWS PAPER</t>
  </si>
  <si>
    <t>900</t>
  </si>
  <si>
    <t>S200/3 1.5+0 RA</t>
  </si>
  <si>
    <t>4585</t>
  </si>
  <si>
    <t>01.3116440005.0001.02</t>
  </si>
  <si>
    <t>MISSING BELT THICKNESS</t>
  </si>
  <si>
    <t>20240604</t>
  </si>
  <si>
    <t>K67 DV132S4/BMG/HF</t>
  </si>
  <si>
    <t>01.3116462501.0002.02</t>
  </si>
  <si>
    <t>01.3116462501.0001.02</t>
  </si>
  <si>
    <t>MISSING SCREEN DIMENSIONS</t>
  </si>
  <si>
    <t>250055.010</t>
  </si>
  <si>
    <t>2005</t>
  </si>
  <si>
    <t>W250-055</t>
  </si>
  <si>
    <t>10900</t>
  </si>
  <si>
    <t>15700</t>
  </si>
  <si>
    <t>FA97 DV100L4/BMG/HR</t>
  </si>
  <si>
    <t>01.1122903601.0001.05</t>
  </si>
  <si>
    <t>250055.020</t>
  </si>
  <si>
    <t>14900</t>
  </si>
  <si>
    <t>FA97 DV132S4/BMG/HR</t>
  </si>
  <si>
    <t>01.1122903401.0001.05</t>
  </si>
  <si>
    <t>250055.040</t>
  </si>
  <si>
    <t>5RN280S04A0</t>
  </si>
  <si>
    <t>RRT-5-67208-2/5090008</t>
  </si>
  <si>
    <t>90</t>
  </si>
  <si>
    <t>RF57 DV100M4/BMG/HR</t>
  </si>
  <si>
    <t>01.1120950701.0001X05</t>
  </si>
  <si>
    <t>KA87 DV132ML4/BM/HR</t>
  </si>
  <si>
    <t>01.1120951401.0001.05</t>
  </si>
  <si>
    <t>5RN100L04</t>
  </si>
  <si>
    <t>RRT-4.60712-1/4060907</t>
  </si>
  <si>
    <t>3.45</t>
  </si>
  <si>
    <t>260001.010</t>
  </si>
  <si>
    <t>2006</t>
  </si>
  <si>
    <t>W260-001</t>
  </si>
  <si>
    <t>7800</t>
  </si>
  <si>
    <t>11100</t>
  </si>
  <si>
    <t>SF250 3+1 RA</t>
  </si>
  <si>
    <t>900/50</t>
  </si>
  <si>
    <t>KA97 R57DV100L4/BMG/HR</t>
  </si>
  <si>
    <t>01.1138441301.0001.06</t>
  </si>
  <si>
    <t>260001.020</t>
  </si>
  <si>
    <t>13700</t>
  </si>
  <si>
    <t>01.1138441801.0001.06</t>
  </si>
  <si>
    <t>26670072</t>
  </si>
  <si>
    <t>26780072</t>
  </si>
  <si>
    <t>90.0114646201.0002.06</t>
  </si>
  <si>
    <t>90.0114646201.0001.06</t>
  </si>
  <si>
    <t>2x9 - 2x8 - 9x5 - 7x4</t>
  </si>
  <si>
    <t>99044.010</t>
  </si>
  <si>
    <t>1999</t>
  </si>
  <si>
    <t>W99-044</t>
  </si>
  <si>
    <t>HBC80</t>
  </si>
  <si>
    <t>24000</t>
  </si>
  <si>
    <t>XVC 225 M04</t>
  </si>
  <si>
    <t>092034</t>
  </si>
  <si>
    <t>45</t>
  </si>
  <si>
    <t>4AP90S-4</t>
  </si>
  <si>
    <t>9041682</t>
  </si>
  <si>
    <t>5RN71M04</t>
  </si>
  <si>
    <t>9092101</t>
  </si>
  <si>
    <t>.43</t>
  </si>
  <si>
    <t xml:space="preserve">5RN 160 L06 </t>
  </si>
  <si>
    <t>9091202</t>
  </si>
  <si>
    <t xml:space="preserve">ALL IN ONE RECYCLING </t>
  </si>
  <si>
    <t>1996</t>
  </si>
  <si>
    <t>ANGLE SORTER</t>
  </si>
  <si>
    <t>MISSING ALL INFO, MOVED FROM ALAN JOSEPHSEN</t>
  </si>
  <si>
    <t>C02493</t>
  </si>
  <si>
    <t>ALLIED PRINTING</t>
  </si>
  <si>
    <t>006119-0010</t>
  </si>
  <si>
    <t>2020-03-19</t>
  </si>
  <si>
    <t>006119</t>
  </si>
  <si>
    <t>353</t>
  </si>
  <si>
    <t>400/3 4+2 ROM</t>
  </si>
  <si>
    <t>21600</t>
  </si>
  <si>
    <t>90.7831985401.0001.19</t>
  </si>
  <si>
    <t>3845</t>
  </si>
  <si>
    <t>RECORD ADDED BY ABHI WELTIG ON 6/21/2022 2:05 PM</t>
  </si>
  <si>
    <t>006119-0020</t>
  </si>
  <si>
    <t>HBC40</t>
  </si>
  <si>
    <t>16000</t>
  </si>
  <si>
    <t>6RN180M04E32</t>
  </si>
  <si>
    <t>RRT-1911 / #22072-001-001</t>
  </si>
  <si>
    <t>RF47 DRN90L4/BE2HR</t>
  </si>
  <si>
    <t>90.7835380601.0001.20</t>
  </si>
  <si>
    <t>5RN71M04E13</t>
  </si>
  <si>
    <t>MISSING MOTOR SPECIFICATIONS/TAGS</t>
  </si>
  <si>
    <t>3846</t>
  </si>
  <si>
    <t>RECORD ADDED BY ABHI WELTIG ON 6/21/2022 2:08 PM</t>
  </si>
  <si>
    <t>RRT-1910 / #2159933-001-014</t>
  </si>
  <si>
    <t>ALPHA PAPER</t>
  </si>
  <si>
    <t>86-61</t>
  </si>
  <si>
    <t>1985</t>
  </si>
  <si>
    <t>HBC 100A</t>
  </si>
  <si>
    <t>MISSING ALL MOTOR INFO</t>
  </si>
  <si>
    <t>C02105</t>
  </si>
  <si>
    <t>ALPHA RECYCLING INC. -RSA</t>
  </si>
  <si>
    <t>002833-0010</t>
  </si>
  <si>
    <t>2012</t>
  </si>
  <si>
    <t>002833</t>
  </si>
  <si>
    <t>14700</t>
  </si>
  <si>
    <t>18000</t>
  </si>
  <si>
    <t>36000</t>
  </si>
  <si>
    <t>50/90</t>
  </si>
  <si>
    <t>FA87 DRP132S4</t>
  </si>
  <si>
    <t>90.1777379.301.0001.12</t>
  </si>
  <si>
    <t>3.4</t>
  </si>
  <si>
    <t>002833-0020</t>
  </si>
  <si>
    <t>21200</t>
  </si>
  <si>
    <t>42400</t>
  </si>
  <si>
    <t>FA107 DRP160MC4BE20HR</t>
  </si>
  <si>
    <t>90.1777375801.0001.12</t>
  </si>
  <si>
    <t>002833-0030</t>
  </si>
  <si>
    <t>HBC140K</t>
  </si>
  <si>
    <t>53000</t>
  </si>
  <si>
    <t>RRT-1204/101236201</t>
  </si>
  <si>
    <t>RF47 DRP112M4BE5HR</t>
  </si>
  <si>
    <t>90.1774395101.0001.12</t>
  </si>
  <si>
    <t>KA87 DRP180M4BE20HR</t>
  </si>
  <si>
    <t>90.1774375701.0001.12</t>
  </si>
  <si>
    <t>KA87 DRP160M4BE20HR</t>
  </si>
  <si>
    <t>90.1777429601.0001.12</t>
  </si>
  <si>
    <t>AF100L/4K-12</t>
  </si>
  <si>
    <t>6056814</t>
  </si>
  <si>
    <t>4.8</t>
  </si>
  <si>
    <t>RRT-1203/1382485-001-020</t>
  </si>
  <si>
    <t>C02106</t>
  </si>
  <si>
    <t>AMCP INDUSTRIAL SUPPLY</t>
  </si>
  <si>
    <t>S410043</t>
  </si>
  <si>
    <t>2014</t>
  </si>
  <si>
    <t>14101001</t>
  </si>
  <si>
    <t>AUTOSORT 4 [NIR1][S-2800][X-H]</t>
  </si>
  <si>
    <t>NIR1</t>
  </si>
  <si>
    <t>1375</t>
  </si>
  <si>
    <t>TS 200/25</t>
  </si>
  <si>
    <t>MOVED FROM PLASTIC RECLAMATION PARTNERS IN 2021</t>
  </si>
  <si>
    <t>N-F-430214-16-01205</t>
  </si>
  <si>
    <t>2016</t>
  </si>
  <si>
    <t>C160587</t>
  </si>
  <si>
    <t>C02263</t>
  </si>
  <si>
    <t>AMERICAN RECYCLING OF NORTH CAROLINA</t>
  </si>
  <si>
    <t>005405-0010</t>
  </si>
  <si>
    <t>005405</t>
  </si>
  <si>
    <t>6400</t>
  </si>
  <si>
    <t>005405-0020</t>
  </si>
  <si>
    <t>MISSING MOTOR AND NAME TAGS. MISSING MANUALS. NO MOTOR INFO</t>
  </si>
  <si>
    <t>X067T</t>
  </si>
  <si>
    <t>FROM WM HOUSTON CLAY ROAD</t>
  </si>
  <si>
    <t>CVR-19-815</t>
  </si>
  <si>
    <t>PELLENC</t>
  </si>
  <si>
    <t>USA55794</t>
  </si>
  <si>
    <t>FAST CONVEYOR</t>
  </si>
  <si>
    <t>CVR</t>
  </si>
  <si>
    <t>4770</t>
  </si>
  <si>
    <t>PU BREDA 31UFMT-BK</t>
  </si>
  <si>
    <t>10280</t>
  </si>
  <si>
    <t>MISSING MOTOR AND NAME TAGS. MISSING MANUALS. ORIGINAL BELT 2 PLY. AS PER MAARTEN PIETER REPLACEMENT BELTS TO BE 3 PLY</t>
  </si>
  <si>
    <t>CAI-19-815</t>
  </si>
  <si>
    <t>CAI</t>
  </si>
  <si>
    <t>BJEI0004</t>
  </si>
  <si>
    <t>Mistral+ Full Package</t>
  </si>
  <si>
    <t>M+1.3</t>
  </si>
  <si>
    <t>NIR + Vision</t>
  </si>
  <si>
    <t>NO</t>
  </si>
  <si>
    <t>Dual Eject</t>
  </si>
  <si>
    <t>C02107</t>
  </si>
  <si>
    <t>ANGELUS WESTERN PAPER</t>
  </si>
  <si>
    <t>001882-0010</t>
  </si>
  <si>
    <t>2010</t>
  </si>
  <si>
    <t>001882</t>
  </si>
  <si>
    <t>13100</t>
  </si>
  <si>
    <t>18400</t>
  </si>
  <si>
    <t>FA107 DRE160M4BE20HR</t>
  </si>
  <si>
    <t>90.1354426401.0001.10</t>
  </si>
  <si>
    <t>005599-0010</t>
  </si>
  <si>
    <t>2018</t>
  </si>
  <si>
    <t>005599</t>
  </si>
  <si>
    <t>11912</t>
  </si>
  <si>
    <t>12000</t>
  </si>
  <si>
    <t>KA97 DRN100L4/BE5HR</t>
  </si>
  <si>
    <t>90.7521512801.0001X17</t>
  </si>
  <si>
    <t>003827-0020</t>
  </si>
  <si>
    <t>40000</t>
  </si>
  <si>
    <t>5RN280M04A3</t>
  </si>
  <si>
    <t>RRT-1304/116811902</t>
  </si>
  <si>
    <t>RS47DRE100L4BE5HR</t>
  </si>
  <si>
    <t>90.1918610801.0001.13</t>
  </si>
  <si>
    <t>RF47 DRE100L4BE5HR</t>
  </si>
  <si>
    <t>90.1847126801.0001.13</t>
  </si>
  <si>
    <t>AF-100L/4K-12</t>
  </si>
  <si>
    <t>233858901-2</t>
  </si>
  <si>
    <t>ROTOR RRT-1303</t>
  </si>
  <si>
    <t>1516281-001-001</t>
  </si>
  <si>
    <t>210022.010</t>
  </si>
  <si>
    <t>W210-022</t>
  </si>
  <si>
    <t>HBC100</t>
  </si>
  <si>
    <t>4RN280S0440</t>
  </si>
  <si>
    <t>007 0497 1C411 1M30 M1</t>
  </si>
  <si>
    <t>5RN90 S04</t>
  </si>
  <si>
    <t>009 2576 1855 1 CA11 1M3641B</t>
  </si>
  <si>
    <t>5RN1001 OA1C</t>
  </si>
  <si>
    <t>MISSING DRAWINGS AND BASIC INFO</t>
  </si>
  <si>
    <t>00802371C411 1M3641</t>
  </si>
  <si>
    <t>Rotor</t>
  </si>
  <si>
    <t>10413831P55</t>
  </si>
  <si>
    <t>210022.050</t>
  </si>
  <si>
    <t>W220-022</t>
  </si>
  <si>
    <t>9100</t>
  </si>
  <si>
    <t>KA 97 DV132 S6</t>
  </si>
  <si>
    <t>01-3111465401.0001.01</t>
  </si>
  <si>
    <t>4 INCH</t>
  </si>
  <si>
    <t>210022.060</t>
  </si>
  <si>
    <t>FA 97DB132S4 - BMG</t>
  </si>
  <si>
    <t>HR 01311465402000101</t>
  </si>
  <si>
    <t>99058.050</t>
  </si>
  <si>
    <t>W99-058</t>
  </si>
  <si>
    <t>FA 97 DT 100 LS4/BMG/HR</t>
  </si>
  <si>
    <t>01.3107565001.0001.00</t>
  </si>
  <si>
    <t>99058.060</t>
  </si>
  <si>
    <t>FA 97 DV 132 S4/BMG/HR</t>
  </si>
  <si>
    <t>01.3107595002.0001.00</t>
  </si>
  <si>
    <t>99058.070</t>
  </si>
  <si>
    <t>HBT</t>
  </si>
  <si>
    <t>3100</t>
  </si>
  <si>
    <t>FA 87 DV 132 S4</t>
  </si>
  <si>
    <t>01.3107595003.0001.00</t>
  </si>
  <si>
    <t>090</t>
  </si>
  <si>
    <t>99058.090</t>
  </si>
  <si>
    <t>FA 87 DV 132 M4</t>
  </si>
  <si>
    <t>01.3107595004.0001.00</t>
  </si>
  <si>
    <t>100</t>
  </si>
  <si>
    <t>99058.100</t>
  </si>
  <si>
    <t>REVERSIBLE</t>
  </si>
  <si>
    <t>2200</t>
  </si>
  <si>
    <t>FA 67 DT 100 L4</t>
  </si>
  <si>
    <t>01.3107595006.0001.00</t>
  </si>
  <si>
    <t>110</t>
  </si>
  <si>
    <t>99058.110</t>
  </si>
  <si>
    <t>FA 67 DV 112 M4/BMG/HR</t>
  </si>
  <si>
    <t>01.3107595007.0001.00</t>
  </si>
  <si>
    <t>130</t>
  </si>
  <si>
    <t>99058.130</t>
  </si>
  <si>
    <t>4100</t>
  </si>
  <si>
    <t>01.3107595008.0001.00</t>
  </si>
  <si>
    <t>150</t>
  </si>
  <si>
    <t>99058.150</t>
  </si>
  <si>
    <t>01.3107595009.0001.00</t>
  </si>
  <si>
    <t>180</t>
  </si>
  <si>
    <t>99058.180</t>
  </si>
  <si>
    <t>KA 97 R62 SDT 90L8/2</t>
  </si>
  <si>
    <t>01.3107595010.0001.00</t>
  </si>
  <si>
    <t>1.3</t>
  </si>
  <si>
    <t>B5 RSMB</t>
  </si>
  <si>
    <t>FA 47 DT 71 D4/BMG/HR</t>
  </si>
  <si>
    <t>01.3107595005.0001.00</t>
  </si>
  <si>
    <t>.37</t>
  </si>
  <si>
    <t>MISSING INFO</t>
  </si>
  <si>
    <t>20040068</t>
  </si>
  <si>
    <t>K47 DT100L4/TH</t>
  </si>
  <si>
    <t>01.3107911702.0001.00</t>
  </si>
  <si>
    <t>MISSING S/N, DIMENSIONS, AND DRAWINGS</t>
  </si>
  <si>
    <t>MISSING_SN</t>
  </si>
  <si>
    <t>K67 DV132S4/TH</t>
  </si>
  <si>
    <t>01.3107911701.0002.00</t>
  </si>
  <si>
    <t>ASSET LIFECYCLE</t>
  </si>
  <si>
    <t>984</t>
  </si>
  <si>
    <t>13101017</t>
  </si>
  <si>
    <t>FINDER</t>
  </si>
  <si>
    <t>FINDER III</t>
  </si>
  <si>
    <t>FINDER III 3000</t>
  </si>
  <si>
    <t>C02109</t>
  </si>
  <si>
    <t>ATHENS SERVICE, INC.</t>
  </si>
  <si>
    <t>003193-0010</t>
  </si>
  <si>
    <t>003193</t>
  </si>
  <si>
    <t>35000</t>
  </si>
  <si>
    <t>RRT-1204</t>
  </si>
  <si>
    <t>101236101</t>
  </si>
  <si>
    <t>90.1821924201.0001.12</t>
  </si>
  <si>
    <t>RF47 DRE1000L4BE5HR</t>
  </si>
  <si>
    <t>90.1821918301.0001.12</t>
  </si>
  <si>
    <t>1359839</t>
  </si>
  <si>
    <t>AVANCE INDUSTRIAL - DOMINICAN REPUBLIC</t>
  </si>
  <si>
    <t>95051.000</t>
  </si>
  <si>
    <t>W95-051</t>
  </si>
  <si>
    <t>HBC80A</t>
  </si>
  <si>
    <t>24150</t>
  </si>
  <si>
    <t>XVF 225 M04</t>
  </si>
  <si>
    <t>3011669</t>
  </si>
  <si>
    <t>RF62 DT100LS-4 BMHR</t>
  </si>
  <si>
    <t>90/601002-0-010-1</t>
  </si>
  <si>
    <t>5112956</t>
  </si>
  <si>
    <t>MISSING DRAWINGS</t>
  </si>
  <si>
    <t>XVC 160 L06</t>
  </si>
  <si>
    <t>6013187</t>
  </si>
  <si>
    <t>95051.050</t>
  </si>
  <si>
    <t>5600</t>
  </si>
  <si>
    <t>20146</t>
  </si>
  <si>
    <t>FA90 DV132S-4 BMGHR</t>
  </si>
  <si>
    <t>90/601024-0-010-1</t>
  </si>
  <si>
    <t>95051.051</t>
  </si>
  <si>
    <t>19686</t>
  </si>
  <si>
    <t xml:space="preserve">FA90 DT100-4 </t>
  </si>
  <si>
    <t>90/601016-0-010-1</t>
  </si>
  <si>
    <t>C02173</t>
  </si>
  <si>
    <t>BALCONES FORT MYERS LEE COUNTY</t>
  </si>
  <si>
    <t>331605.011.01</t>
  </si>
  <si>
    <t>19-17589</t>
  </si>
  <si>
    <t>005917</t>
  </si>
  <si>
    <t>VIBRATORY CONVEYOR DOUBLE IMBALANCE DRIVE SU</t>
  </si>
  <si>
    <t>SFLU</t>
  </si>
  <si>
    <t>300</t>
  </si>
  <si>
    <t>SU8-1400-UL</t>
  </si>
  <si>
    <t>19111521</t>
  </si>
  <si>
    <t>3.3</t>
  </si>
  <si>
    <t>005917-0030</t>
  </si>
  <si>
    <t>005917-0040</t>
  </si>
  <si>
    <t>1480</t>
  </si>
  <si>
    <t>WA20 DR63M4</t>
  </si>
  <si>
    <t>90.7836239501.0001X19</t>
  </si>
  <si>
    <t>.18</t>
  </si>
  <si>
    <t>N-F-430214-19-07087</t>
  </si>
  <si>
    <t>C190656</t>
  </si>
  <si>
    <t>AUTOSORT 4 [NIR1][S-2000][X-H]</t>
  </si>
  <si>
    <t>005917-0070</t>
  </si>
  <si>
    <t>1160</t>
  </si>
  <si>
    <t>ROWS OF T30 CLEATS, 400 APART; 195-250T30-110-250T30-195</t>
  </si>
  <si>
    <t>90.7836113501.0001.19</t>
  </si>
  <si>
    <t>005917-0080</t>
  </si>
  <si>
    <t>3690</t>
  </si>
  <si>
    <t>18750</t>
  </si>
  <si>
    <t>38285</t>
  </si>
  <si>
    <t>90.7836677001.0001.19</t>
  </si>
  <si>
    <t>005917-0150</t>
  </si>
  <si>
    <t>13660</t>
  </si>
  <si>
    <t>21695</t>
  </si>
  <si>
    <t>90.7832931301.0001.19</t>
  </si>
  <si>
    <t>90.7832931302.0001.19</t>
  </si>
  <si>
    <t>005917-0160</t>
  </si>
  <si>
    <t>40</t>
  </si>
  <si>
    <t>KA107 DRN132M4/BE11HR</t>
  </si>
  <si>
    <t>90.7833333001.0001.19</t>
  </si>
  <si>
    <t>005917-0170</t>
  </si>
  <si>
    <t>ONP 1</t>
  </si>
  <si>
    <t>005917-0180</t>
  </si>
  <si>
    <t>006858-0020</t>
  </si>
  <si>
    <t>006858</t>
  </si>
  <si>
    <t>22190</t>
  </si>
  <si>
    <t>6RN225M04E32</t>
  </si>
  <si>
    <t>UC 2001/259292101</t>
  </si>
  <si>
    <t>90.8148137902.0001.22</t>
  </si>
  <si>
    <t>KA77 DRN132S4/BE11HR</t>
  </si>
  <si>
    <t>90.8148137901.0001.22</t>
  </si>
  <si>
    <t>6RN90S04E30</t>
  </si>
  <si>
    <t>UD 2201/2410626-002-004</t>
  </si>
  <si>
    <t>RRT-1910/2159933-001-006</t>
  </si>
  <si>
    <t>6RN132M04E32</t>
  </si>
  <si>
    <t>UD 2201/2398727-001-001</t>
  </si>
  <si>
    <t>0010.BalconesExistingConveyor</t>
  </si>
  <si>
    <t>EXISTING CONVEYOR</t>
  </si>
  <si>
    <t>C02083</t>
  </si>
  <si>
    <t>BALCONES PHEONIX NORTH GATEWAY</t>
  </si>
  <si>
    <t>007168-0010</t>
  </si>
  <si>
    <t>007168</t>
  </si>
  <si>
    <t>2163</t>
  </si>
  <si>
    <t>90.8165911601.0001.22</t>
  </si>
  <si>
    <t>801854-0020</t>
  </si>
  <si>
    <t>801854</t>
  </si>
  <si>
    <t>90.8140598703.0012.22</t>
  </si>
  <si>
    <t>N-F-430290-22-06542</t>
  </si>
  <si>
    <t>C220120</t>
  </si>
  <si>
    <t>AUTOSORT 5 [NIR1][T2][S-2000][X-H][SVB-TS200/25]</t>
  </si>
  <si>
    <t>N-F-430214-19-04662</t>
  </si>
  <si>
    <t>C190409</t>
  </si>
  <si>
    <t>801160</t>
  </si>
  <si>
    <t>AUTOSORT 4 [NIR1-VIS][S-2800][X-H]</t>
  </si>
  <si>
    <t>N-F-430214-19-05121</t>
  </si>
  <si>
    <t>C02395</t>
  </si>
  <si>
    <t>BALCONES RESOURCES AUSTIN</t>
  </si>
  <si>
    <t>007175-0020</t>
  </si>
  <si>
    <t>007175</t>
  </si>
  <si>
    <t>32587</t>
  </si>
  <si>
    <t>1CV3282B 6RN280M04E32</t>
  </si>
  <si>
    <t>2104/288042401</t>
  </si>
  <si>
    <t>90.8071148303.0001.21</t>
  </si>
  <si>
    <t>DRN132M4/BE11HF/FG</t>
  </si>
  <si>
    <t>90.8116377401.0001.22</t>
  </si>
  <si>
    <t>AL100L-04</t>
  </si>
  <si>
    <t>10508443233</t>
  </si>
  <si>
    <t>1912058080022</t>
  </si>
  <si>
    <t>CDEF0002</t>
  </si>
  <si>
    <t>2024</t>
  </si>
  <si>
    <t>USA64030</t>
  </si>
  <si>
    <t>Mistral Compact+</t>
  </si>
  <si>
    <t>Single Eject - Up</t>
  </si>
  <si>
    <t>MISSING MOTOR AND NAME PLATE. MISSING DRAWINGS. MISSING MANUAL</t>
  </si>
  <si>
    <t>CDEF0003</t>
  </si>
  <si>
    <t>C02517</t>
  </si>
  <si>
    <t>BALCONES TAYLOR TEXAS</t>
  </si>
  <si>
    <t>007643-0040</t>
  </si>
  <si>
    <t>007643</t>
  </si>
  <si>
    <t>1105</t>
  </si>
  <si>
    <t>MISSING MOTOR AND NAME PLATE</t>
  </si>
  <si>
    <t>007643-0050</t>
  </si>
  <si>
    <t>1499</t>
  </si>
  <si>
    <t>8900</t>
  </si>
  <si>
    <t>CVR-24-1534</t>
  </si>
  <si>
    <t>TBD</t>
  </si>
  <si>
    <t>PU</t>
  </si>
  <si>
    <t>12280</t>
  </si>
  <si>
    <t>KT57/T DRN112M4</t>
  </si>
  <si>
    <t>05.8383866301.0001.24</t>
  </si>
  <si>
    <t>MISSING DRWAING. MISSING MANUALS. ORIGINAL BELT 2 PLY. AS PER MAARTEN PIETER REPLACEMENT BELTS TO BE 3 PLY</t>
  </si>
  <si>
    <t>CAI-24-1534</t>
  </si>
  <si>
    <t>WA29 DRN80MK4</t>
  </si>
  <si>
    <t>05.8883866302.0001.24</t>
  </si>
  <si>
    <t>0.55</t>
  </si>
  <si>
    <t>MISSING MOTOR  MISSING DRAWINGS</t>
  </si>
  <si>
    <t>CEBD0004</t>
  </si>
  <si>
    <t>Mistral Connect Full Package</t>
  </si>
  <si>
    <t>CEBD</t>
  </si>
  <si>
    <t>MISSING MOTOR AND NAME TAGS. MISSING DRWAING. MISSING MANUALS</t>
  </si>
  <si>
    <t>C02236</t>
  </si>
  <si>
    <t>BALTIMORE COUNTY</t>
  </si>
  <si>
    <t>006909-0020</t>
  </si>
  <si>
    <t>006909</t>
  </si>
  <si>
    <t>105</t>
  </si>
  <si>
    <t>797</t>
  </si>
  <si>
    <t>552</t>
  </si>
  <si>
    <t>006909-0030</t>
  </si>
  <si>
    <t>SPEED UP</t>
  </si>
  <si>
    <t>1610</t>
  </si>
  <si>
    <t>90.8241037801.0002.23</t>
  </si>
  <si>
    <t>802027-0040</t>
  </si>
  <si>
    <t>802027</t>
  </si>
  <si>
    <t>MISSING MOTOR TAG.</t>
  </si>
  <si>
    <t>N-F-430290-24-00432</t>
  </si>
  <si>
    <t>AUTOSORT [NIR1-VIS1B-EM2][HR-1400][X-L]</t>
  </si>
  <si>
    <t>NIR1-BIS1B</t>
  </si>
  <si>
    <t>800780-0200</t>
  </si>
  <si>
    <t>800780</t>
  </si>
  <si>
    <t>9553.410</t>
  </si>
  <si>
    <t>3040</t>
  </si>
  <si>
    <t>MOTOR TAGS PROVIDED BUT NOT SPECIFIED WHICH MACHINE THEY BELONG TO</t>
  </si>
  <si>
    <t>7x12 - 6x12</t>
  </si>
  <si>
    <t>800780-0210</t>
  </si>
  <si>
    <t>S40074</t>
  </si>
  <si>
    <t>IP 13</t>
  </si>
  <si>
    <t>S40075</t>
  </si>
  <si>
    <t>IP 23</t>
  </si>
  <si>
    <t>S40076</t>
  </si>
  <si>
    <t>IP 33</t>
  </si>
  <si>
    <t xml:space="preserve">BALTIMORE COUNTY </t>
  </si>
  <si>
    <t>001892-1010</t>
  </si>
  <si>
    <t>2013</t>
  </si>
  <si>
    <t>001892</t>
  </si>
  <si>
    <t>12100</t>
  </si>
  <si>
    <t>FA87 DRP160S4BE11HF</t>
  </si>
  <si>
    <t>90.1857590301.0001.13</t>
  </si>
  <si>
    <t>MISSING BELT INFO AND ANGLE</t>
  </si>
  <si>
    <t>001892-1020</t>
  </si>
  <si>
    <t>C02258</t>
  </si>
  <si>
    <t>BATLINER RECYCLING KANSAS CITY, MO</t>
  </si>
  <si>
    <t>006780-0010</t>
  </si>
  <si>
    <t>006780</t>
  </si>
  <si>
    <t>16960</t>
  </si>
  <si>
    <t>25400</t>
  </si>
  <si>
    <t>250/3 3+1 ROS</t>
  </si>
  <si>
    <t>50800</t>
  </si>
  <si>
    <t>MISSING MOTOR TAG AND OTHER INFO</t>
  </si>
  <si>
    <t>006780-0040</t>
  </si>
  <si>
    <t>HBC180M</t>
  </si>
  <si>
    <t>41102</t>
  </si>
  <si>
    <t>TO BE INSTALLED</t>
  </si>
  <si>
    <t>260031.010</t>
  </si>
  <si>
    <t>W260-031</t>
  </si>
  <si>
    <t>RSM 20/14</t>
  </si>
  <si>
    <t>C02337</t>
  </si>
  <si>
    <t>Batliner Recyling (Pioneer) - Oklahoma City, OK</t>
  </si>
  <si>
    <t>005090-0010</t>
  </si>
  <si>
    <t>005090</t>
  </si>
  <si>
    <t>12412</t>
  </si>
  <si>
    <t>90.7353960504.0001.16</t>
  </si>
  <si>
    <t>90.7350679301.0001.16</t>
  </si>
  <si>
    <t>005090-0040</t>
  </si>
  <si>
    <t>37 ROWS OF T15 CLEATS, 400 APART; 150-160T15-110-160T15-110-160T15-150</t>
  </si>
  <si>
    <t>005090-0060</t>
  </si>
  <si>
    <t>4900</t>
  </si>
  <si>
    <t>90.7353960503.0001.16</t>
  </si>
  <si>
    <t>005090-0070</t>
  </si>
  <si>
    <t>N-F-430214-16-02616</t>
  </si>
  <si>
    <t>C160753</t>
  </si>
  <si>
    <t>AUTOSORT 4 [NIR1][S-1400][X-H]</t>
  </si>
  <si>
    <t>005090-0100</t>
  </si>
  <si>
    <t>2400</t>
  </si>
  <si>
    <t>5585</t>
  </si>
  <si>
    <t>FA67 DRN90L4</t>
  </si>
  <si>
    <t>90.7353960501.0001.16</t>
  </si>
  <si>
    <t>801065-0010</t>
  </si>
  <si>
    <t>801065</t>
  </si>
  <si>
    <t>005613</t>
  </si>
  <si>
    <t>19120</t>
  </si>
  <si>
    <t>42 ROWS OF T30 CLEATS, 455 APART; 362.5-175T30-75-175T30-75-175T30-362.5</t>
  </si>
  <si>
    <t>90.7686141501.0001.18</t>
  </si>
  <si>
    <t>2550-01</t>
  </si>
  <si>
    <t>ACTION</t>
  </si>
  <si>
    <t>7500</t>
  </si>
  <si>
    <t>AC 7-1500</t>
  </si>
  <si>
    <t>181544244</t>
  </si>
  <si>
    <t>005613-0030</t>
  </si>
  <si>
    <t>2360</t>
  </si>
  <si>
    <t>90.7692184201.0001.18</t>
  </si>
  <si>
    <t>005613-0040</t>
  </si>
  <si>
    <t>WA20 DRS71S4</t>
  </si>
  <si>
    <t>90.7724251902.0001.19</t>
  </si>
  <si>
    <t>N-F-430214-19-00323</t>
  </si>
  <si>
    <t xml:space="preserve">C180755 </t>
  </si>
  <si>
    <t>005613-0070</t>
  </si>
  <si>
    <t>NON-FIBERS</t>
  </si>
  <si>
    <t>90.7686475501.0001.18</t>
  </si>
  <si>
    <t>006852-0010</t>
  </si>
  <si>
    <t>006852</t>
  </si>
  <si>
    <t>PRESORT/FEED</t>
  </si>
  <si>
    <t>19190</t>
  </si>
  <si>
    <t>13600</t>
  </si>
  <si>
    <t>30/0/30</t>
  </si>
  <si>
    <t>27200</t>
  </si>
  <si>
    <t>90.8115148601.0001.22</t>
  </si>
  <si>
    <t>006852-0040</t>
  </si>
  <si>
    <t>UC 2111/207846204</t>
  </si>
  <si>
    <t>MISSING MOTOR TAGS, OR TAGS ILLEGIBLE</t>
  </si>
  <si>
    <t>006852-0050</t>
  </si>
  <si>
    <t>28500</t>
  </si>
  <si>
    <t>57000</t>
  </si>
  <si>
    <t>90.8087932901.0001.22</t>
  </si>
  <si>
    <t>C02422</t>
  </si>
  <si>
    <t>BAY DISPOSAL</t>
  </si>
  <si>
    <t>27670184-100</t>
  </si>
  <si>
    <t>27670184</t>
  </si>
  <si>
    <t>MISSING MOTOR AND BELT INFO (FROM RIRRC)</t>
  </si>
  <si>
    <t>240074.010</t>
  </si>
  <si>
    <t>W240-074</t>
  </si>
  <si>
    <t>MISSING BELT SPECS (FROM ENCORE)</t>
  </si>
  <si>
    <t>240074.020</t>
  </si>
  <si>
    <t>20400</t>
  </si>
  <si>
    <t>240074.030</t>
  </si>
  <si>
    <t>5RN225M04A3</t>
  </si>
  <si>
    <t>RRT-4.51399-2/4072010</t>
  </si>
  <si>
    <t>01.3337328001.0001X04</t>
  </si>
  <si>
    <t>212 2001</t>
  </si>
  <si>
    <t>FROM ENCORE</t>
  </si>
  <si>
    <t>RRT-4.52926-1/4021425</t>
  </si>
  <si>
    <t>5RN160L06</t>
  </si>
  <si>
    <t>RRT-465690-1/4082347</t>
  </si>
  <si>
    <t>C02287</t>
  </si>
  <si>
    <t>BAYSHORE RECYCLING</t>
  </si>
  <si>
    <t>30670812-010</t>
  </si>
  <si>
    <t>30670812</t>
  </si>
  <si>
    <t>CP500/3-6+3.5</t>
  </si>
  <si>
    <t>16065</t>
  </si>
  <si>
    <t>MISSING MOTOR AND NAMEPLATES.</t>
  </si>
  <si>
    <t>30670812-030</t>
  </si>
  <si>
    <t>PRESORT</t>
  </si>
  <si>
    <t>SB</t>
  </si>
  <si>
    <t>EP400/3-4+2 ROM</t>
  </si>
  <si>
    <t>23000</t>
  </si>
  <si>
    <t>51 ROWS OF T40 CLEATS; 450 APART; 295-200T40-105-200T40-105-200T40-295</t>
  </si>
  <si>
    <t>DRN100L4/FG/RS</t>
  </si>
  <si>
    <t>877860881601.0001.20.10</t>
  </si>
  <si>
    <t>30670812-040</t>
  </si>
  <si>
    <t>K67 DRP160S4BE11HF</t>
  </si>
  <si>
    <t>90.1373858401.0009.10</t>
  </si>
  <si>
    <t>90.1373858401.00012.10</t>
  </si>
  <si>
    <t>2x9 - 3x8 - 5x5 - 4x4 - 1x4</t>
  </si>
  <si>
    <t>30670812-050</t>
  </si>
  <si>
    <t>REVERSIBLE TRANSPORT</t>
  </si>
  <si>
    <t>KA77/T DRP132S4</t>
  </si>
  <si>
    <t>90.1374995301.0002.10</t>
  </si>
  <si>
    <t>30670812-060</t>
  </si>
  <si>
    <t>FINES</t>
  </si>
  <si>
    <t>24940</t>
  </si>
  <si>
    <t>FA77 DRP132S4</t>
  </si>
  <si>
    <t>90.1373829501.0005.10</t>
  </si>
  <si>
    <t>30670812-070</t>
  </si>
  <si>
    <t>TRASH</t>
  </si>
  <si>
    <t>24</t>
  </si>
  <si>
    <t>18940</t>
  </si>
  <si>
    <t>42 ROWS OF T40 CLEATS; 451 APART; 287.5-200T40-75-200T40-75-200T40-75-200T40-287.5</t>
  </si>
  <si>
    <t>90.1373830101.0003.10</t>
  </si>
  <si>
    <t>BFI NEWBY ISLAND</t>
  </si>
  <si>
    <t>240069.010</t>
  </si>
  <si>
    <t>W240-069</t>
  </si>
  <si>
    <t>35600</t>
  </si>
  <si>
    <t>MISSING MOTOR AND BELT INFO</t>
  </si>
  <si>
    <t>C02085</t>
  </si>
  <si>
    <t>BIO PAPPEL INTERNATIONAL</t>
  </si>
  <si>
    <t>31670250-050</t>
  </si>
  <si>
    <t>31670250</t>
  </si>
  <si>
    <t>002579</t>
  </si>
  <si>
    <t>7230</t>
  </si>
  <si>
    <t>K77 DRP160S4BE11HF</t>
  </si>
  <si>
    <t>90.1741954301.0001.11</t>
  </si>
  <si>
    <t>90.1741954301.0002.11</t>
  </si>
  <si>
    <t>MISSING DRAWINGS/DIMENSIONS</t>
  </si>
  <si>
    <t>4x9 - 2x8 - 4x5 - 5x4</t>
  </si>
  <si>
    <t>20040623</t>
  </si>
  <si>
    <t>W200-063</t>
  </si>
  <si>
    <t>01.3109710601.0001.00</t>
  </si>
  <si>
    <t>MISSING DRAWINGS AND S/N</t>
  </si>
  <si>
    <t>01.3109710601.0002.00</t>
  </si>
  <si>
    <t>95069.000</t>
  </si>
  <si>
    <t>W95-069</t>
  </si>
  <si>
    <t>HBC110F</t>
  </si>
  <si>
    <t>38500</t>
  </si>
  <si>
    <t>XVF 280S04</t>
  </si>
  <si>
    <t>5111950</t>
  </si>
  <si>
    <t>RF62 DT100 LS-4 BMHR</t>
  </si>
  <si>
    <t>4AP 90S-4</t>
  </si>
  <si>
    <t>7091619</t>
  </si>
  <si>
    <t>6020340</t>
  </si>
  <si>
    <t>BOIS RECYCLE DU QUEBEC INC</t>
  </si>
  <si>
    <t>99015.070</t>
  </si>
  <si>
    <t>B1</t>
  </si>
  <si>
    <t>W99-015</t>
  </si>
  <si>
    <t>FA87R62 DT80N4 BMG/HR</t>
  </si>
  <si>
    <t>310 559 1503.0001.99</t>
  </si>
  <si>
    <t>MOVED FROM KRUGER IN 1999. MISSING ALL INFO. MISSING DRAWINGS.</t>
  </si>
  <si>
    <t>99015.080</t>
  </si>
  <si>
    <t>B2</t>
  </si>
  <si>
    <t>4600</t>
  </si>
  <si>
    <t>FA87DT100LS4 BMG/HR</t>
  </si>
  <si>
    <t>310 559 1504.0001.99</t>
  </si>
  <si>
    <t>99015.090</t>
  </si>
  <si>
    <t>B3</t>
  </si>
  <si>
    <t>FA87 DV132S4</t>
  </si>
  <si>
    <t>310 559 1505.0001.99</t>
  </si>
  <si>
    <t>99015.100</t>
  </si>
  <si>
    <t>BB1</t>
  </si>
  <si>
    <t>9300</t>
  </si>
  <si>
    <t>KA97R62 SDT90L 8/2</t>
  </si>
  <si>
    <t>310 559 1506.0001.99</t>
  </si>
  <si>
    <t>0.3/1.3</t>
  </si>
  <si>
    <t>BORETECH RESOURCE RECOVERY</t>
  </si>
  <si>
    <t>S0253-S0254</t>
  </si>
  <si>
    <t>10061009</t>
  </si>
  <si>
    <t>AUTOSORT [VIS NIR][2-2800]</t>
  </si>
  <si>
    <t>MOVED FROM DAFA CHINA TO BORETECH STOCKTON, CA IN 2014</t>
  </si>
  <si>
    <t>S0255</t>
  </si>
  <si>
    <t>AUTOSORT [NIR1-VIS][S-2000][X-H]</t>
  </si>
  <si>
    <t>BOX SMART</t>
  </si>
  <si>
    <t>000</t>
  </si>
  <si>
    <t>86419.000</t>
  </si>
  <si>
    <t>1986</t>
  </si>
  <si>
    <t>W86-419</t>
  </si>
  <si>
    <t>XF180MO4</t>
  </si>
  <si>
    <t>6071888</t>
  </si>
  <si>
    <t>RF60DT80N4</t>
  </si>
  <si>
    <t>90/652870</t>
  </si>
  <si>
    <t>LEASED FROM A1 (2013)</t>
  </si>
  <si>
    <t>BROWN COUNTY</t>
  </si>
  <si>
    <t>93020.050</t>
  </si>
  <si>
    <t>1993</t>
  </si>
  <si>
    <t>W93-020</t>
  </si>
  <si>
    <t>21700</t>
  </si>
  <si>
    <t>30/0/30/15</t>
  </si>
  <si>
    <t>MISSING MOTOR INFO AND DRAWINGS</t>
  </si>
  <si>
    <t>0051</t>
  </si>
  <si>
    <t>93020.051</t>
  </si>
  <si>
    <t>22300</t>
  </si>
  <si>
    <t>C02309</t>
  </si>
  <si>
    <t>BUFFALO RECYCLING ENTERPRISES</t>
  </si>
  <si>
    <t>000593-0010</t>
  </si>
  <si>
    <t>B101</t>
  </si>
  <si>
    <t>000593</t>
  </si>
  <si>
    <t>KA107 R77DT80K4</t>
  </si>
  <si>
    <t>90.1271172001.0001.09</t>
  </si>
  <si>
    <t>.55</t>
  </si>
  <si>
    <t>KA97 DV160L4</t>
  </si>
  <si>
    <t>90.1271174401.0001.09</t>
  </si>
  <si>
    <t>Inactive as of 2022 (MISSING BELT INFO)</t>
  </si>
  <si>
    <t>000593-0020</t>
  </si>
  <si>
    <t>B102</t>
  </si>
  <si>
    <t>11800</t>
  </si>
  <si>
    <t>17800</t>
  </si>
  <si>
    <t>KA97 DV132S4BMGHR</t>
  </si>
  <si>
    <t>90.1270156701.0001.09</t>
  </si>
  <si>
    <t>Inactive as of 2022 (MISSING BELT LENGTH)</t>
  </si>
  <si>
    <t>000593-0030</t>
  </si>
  <si>
    <t>B103</t>
  </si>
  <si>
    <t>9900</t>
  </si>
  <si>
    <t>20585</t>
  </si>
  <si>
    <t>FA67 DV132S4</t>
  </si>
  <si>
    <t>90.1270166801.0001.09</t>
  </si>
  <si>
    <t>28670455-050</t>
  </si>
  <si>
    <t>S101</t>
  </si>
  <si>
    <t>28670455</t>
  </si>
  <si>
    <t>90.1274800601.0002.08</t>
  </si>
  <si>
    <t>90.1274800601.0001.08</t>
  </si>
  <si>
    <t>90.1274800601.0003.08</t>
  </si>
  <si>
    <t>3x11 - 3x10 - 8x5 - 6x5</t>
  </si>
  <si>
    <t>000593-0060</t>
  </si>
  <si>
    <t>B104</t>
  </si>
  <si>
    <t>ROWS OF T15 CLEATS, 1600 APART; 185-200T15-110-250T15-110-250T15-110-200T15-185</t>
  </si>
  <si>
    <t>FA67 DV100L4</t>
  </si>
  <si>
    <t>90.1268334701.0001.08</t>
  </si>
  <si>
    <t>CLEATS ARE 15MM TALL BUT DRAWINGS SHOWS 30</t>
  </si>
  <si>
    <t>000593-0070</t>
  </si>
  <si>
    <t>B105</t>
  </si>
  <si>
    <t>17760</t>
  </si>
  <si>
    <t>250/2 3+0 RA RUFFTOP</t>
  </si>
  <si>
    <t>90.1270152001.0001.08</t>
  </si>
  <si>
    <t>28670455-090</t>
  </si>
  <si>
    <t>B201</t>
  </si>
  <si>
    <t>UNDERS OCC</t>
  </si>
  <si>
    <t>13940</t>
  </si>
  <si>
    <t>FA77 DV112M4</t>
  </si>
  <si>
    <t>90.1274229801.0001.08</t>
  </si>
  <si>
    <t>28670455-100</t>
  </si>
  <si>
    <t>B202</t>
  </si>
  <si>
    <t>14000</t>
  </si>
  <si>
    <t>28320</t>
  </si>
  <si>
    <t>ROWS OF T40 CLEATS; --- APART; 287.5-200T40-75-200T40-75-200T40-75-200T40-287.5.</t>
  </si>
  <si>
    <t>FA77 DV132M4/RS</t>
  </si>
  <si>
    <t>90.1274804101.0001.08</t>
  </si>
  <si>
    <t>1.7</t>
  </si>
  <si>
    <t>INCOMPLETE CLEAT INFO</t>
  </si>
  <si>
    <t>28670455-130</t>
  </si>
  <si>
    <t>B211</t>
  </si>
  <si>
    <t>FINES 1</t>
  </si>
  <si>
    <t>TB</t>
  </si>
  <si>
    <t>15040</t>
  </si>
  <si>
    <t>FA77 DV100L4</t>
  </si>
  <si>
    <t>01.1285429501.0001.09</t>
  </si>
  <si>
    <t>28670455-140</t>
  </si>
  <si>
    <t>B212</t>
  </si>
  <si>
    <t>FINES 2</t>
  </si>
  <si>
    <t>90.1274806001.0001.08</t>
  </si>
  <si>
    <t>0151</t>
  </si>
  <si>
    <t>28670455-151</t>
  </si>
  <si>
    <t>S301, S311</t>
  </si>
  <si>
    <t>6000</t>
  </si>
  <si>
    <t>90.1274802601.0003.08</t>
  </si>
  <si>
    <t>90.1274802601.0001.08</t>
  </si>
  <si>
    <t>90.1274802601.0002.08</t>
  </si>
  <si>
    <t>11x7 - 10x6</t>
  </si>
  <si>
    <t>0156</t>
  </si>
  <si>
    <t>28670455-156</t>
  </si>
  <si>
    <t>12x10 - 11x9</t>
  </si>
  <si>
    <t>28670455-160</t>
  </si>
  <si>
    <t>B301</t>
  </si>
  <si>
    <t>OVERS TOP DECK</t>
  </si>
  <si>
    <t>1580</t>
  </si>
  <si>
    <t>5200</t>
  </si>
  <si>
    <t>11116</t>
  </si>
  <si>
    <t>90.1274801701.0001.08</t>
  </si>
  <si>
    <t>000593-0170</t>
  </si>
  <si>
    <t>B311</t>
  </si>
  <si>
    <t>OVERS BOTTOM DECK ONP</t>
  </si>
  <si>
    <t>90.1270159501.0001.09</t>
  </si>
  <si>
    <t>0190</t>
  </si>
  <si>
    <t>000593-0190</t>
  </si>
  <si>
    <t>B302</t>
  </si>
  <si>
    <t>OVERS TOP DECK ONP</t>
  </si>
  <si>
    <t>000593-0200</t>
  </si>
  <si>
    <t>B402</t>
  </si>
  <si>
    <t>FA67DV132S4</t>
  </si>
  <si>
    <t>90.1281199601.0001.09</t>
  </si>
  <si>
    <t>000593-0210</t>
  </si>
  <si>
    <t>B312</t>
  </si>
  <si>
    <t>BOTTOM DECK ONP</t>
  </si>
  <si>
    <t>15250</t>
  </si>
  <si>
    <t>250/2 3+0 RA</t>
  </si>
  <si>
    <t>31285</t>
  </si>
  <si>
    <t>90.1270148901.0001.08</t>
  </si>
  <si>
    <t>28670455-220</t>
  </si>
  <si>
    <t>B401</t>
  </si>
  <si>
    <t>FRENCH SCREEN</t>
  </si>
  <si>
    <t>6100</t>
  </si>
  <si>
    <t>13500</t>
  </si>
  <si>
    <t>27940</t>
  </si>
  <si>
    <t>63 ROWS OF T40 CLEATS; 450 APART; 275-230T40-75-230T40-75-230T40-75-230T40-75-230T40-275.</t>
  </si>
  <si>
    <t>90.1274801401.0001.08</t>
  </si>
  <si>
    <t>0230</t>
  </si>
  <si>
    <t>28670455-230</t>
  </si>
  <si>
    <t>S401</t>
  </si>
  <si>
    <t>90.1274802001.0003.08</t>
  </si>
  <si>
    <t>90.1274802001.0001.08</t>
  </si>
  <si>
    <t>90.1274802001.0002.08</t>
  </si>
  <si>
    <t>90.1274802001.0004.08</t>
  </si>
  <si>
    <t>000593-0240</t>
  </si>
  <si>
    <t>SD401</t>
  </si>
  <si>
    <t>500</t>
  </si>
  <si>
    <t>90.1264804101.0001.08</t>
  </si>
  <si>
    <t>000593-0260</t>
  </si>
  <si>
    <t>14400</t>
  </si>
  <si>
    <t>29585</t>
  </si>
  <si>
    <t>90.1274277401.0001.09</t>
  </si>
  <si>
    <t>000593-0270</t>
  </si>
  <si>
    <t>B403</t>
  </si>
  <si>
    <t>18285</t>
  </si>
  <si>
    <t>90.1270151601.0001.08</t>
  </si>
  <si>
    <t>000593-0290</t>
  </si>
  <si>
    <t>90.1269531401.0002.08</t>
  </si>
  <si>
    <t>000593-0300</t>
  </si>
  <si>
    <t>16300</t>
  </si>
  <si>
    <t>19940</t>
  </si>
  <si>
    <t>250/2 3+1.5 RA</t>
  </si>
  <si>
    <t>6.1</t>
  </si>
  <si>
    <t>KA97 R57 SDT100LS8/2</t>
  </si>
  <si>
    <t>90.1268272701.0001.08</t>
  </si>
  <si>
    <t>.45</t>
  </si>
  <si>
    <t>MISSING BELT LENGTH AND CHAIN HOIST INFO</t>
  </si>
  <si>
    <t>000593-0310</t>
  </si>
  <si>
    <t>BB2</t>
  </si>
  <si>
    <t>90.1270147501.0001.08</t>
  </si>
  <si>
    <t>000593-0320</t>
  </si>
  <si>
    <t>OVERS OCC SCREEN</t>
  </si>
  <si>
    <t>51585</t>
  </si>
  <si>
    <t>90.1270148401.0001.08</t>
  </si>
  <si>
    <t>000593-0330</t>
  </si>
  <si>
    <t>BB3</t>
  </si>
  <si>
    <t>OVERS OCC</t>
  </si>
  <si>
    <t>17500</t>
  </si>
  <si>
    <t>90.1268292901.0001.08</t>
  </si>
  <si>
    <t>000593-0340</t>
  </si>
  <si>
    <t>B411</t>
  </si>
  <si>
    <t>RETURN</t>
  </si>
  <si>
    <t>90.1270162501.0001.09</t>
  </si>
  <si>
    <t>000593-0350</t>
  </si>
  <si>
    <t>B414</t>
  </si>
  <si>
    <t>22400</t>
  </si>
  <si>
    <t>45585</t>
  </si>
  <si>
    <t>90.1270156201.0001.09</t>
  </si>
  <si>
    <t>000593-0370</t>
  </si>
  <si>
    <t>B412</t>
  </si>
  <si>
    <t>90.1270155001.0001.09</t>
  </si>
  <si>
    <t>000593-0390</t>
  </si>
  <si>
    <t>B501</t>
  </si>
  <si>
    <t>FERROUS</t>
  </si>
  <si>
    <t>2836</t>
  </si>
  <si>
    <t>6340</t>
  </si>
  <si>
    <t>MISSING CHAIN HOIST MOTOR TAGS</t>
  </si>
  <si>
    <t>28670455-400</t>
  </si>
  <si>
    <t>S501</t>
  </si>
  <si>
    <t>36</t>
  </si>
  <si>
    <t>90.1274803901.0003.08</t>
  </si>
  <si>
    <t>90.1274803901.0004.08</t>
  </si>
  <si>
    <t>K67DV132S4/BMG/HF</t>
  </si>
  <si>
    <t>90.1274803901.0001.08</t>
  </si>
  <si>
    <t>90.1274803901.0002.08</t>
  </si>
  <si>
    <t>3x20 - 3x19 - 9x20 - 8x19</t>
  </si>
  <si>
    <t>7x17 - 6x16</t>
  </si>
  <si>
    <t>000593-0420</t>
  </si>
  <si>
    <t>B502</t>
  </si>
  <si>
    <t>90.1270169901.0001.09</t>
  </si>
  <si>
    <t>000593-0430</t>
  </si>
  <si>
    <t>SD501</t>
  </si>
  <si>
    <t>90.1271176201.0001.09</t>
  </si>
  <si>
    <t>000593-0440</t>
  </si>
  <si>
    <t>B503</t>
  </si>
  <si>
    <t>PAPER</t>
  </si>
  <si>
    <t>400</t>
  </si>
  <si>
    <t>4651</t>
  </si>
  <si>
    <t>FA27 DT90S4</t>
  </si>
  <si>
    <t>90.1270171601.0001.09</t>
  </si>
  <si>
    <t>0450</t>
  </si>
  <si>
    <t>000593-0450</t>
  </si>
  <si>
    <t>B504</t>
  </si>
  <si>
    <t>2600</t>
  </si>
  <si>
    <t>FA67DV100L4</t>
  </si>
  <si>
    <t>90.1270165101.0001.09</t>
  </si>
  <si>
    <t>000593-0460</t>
  </si>
  <si>
    <t>B601</t>
  </si>
  <si>
    <t>90.1270168501.0001.09</t>
  </si>
  <si>
    <t>000593-0470</t>
  </si>
  <si>
    <t>SD601</t>
  </si>
  <si>
    <t>90.1271175401.0001.09</t>
  </si>
  <si>
    <t>0490</t>
  </si>
  <si>
    <t>000593-0490</t>
  </si>
  <si>
    <t>B602</t>
  </si>
  <si>
    <t>90.1270160501.0001.09</t>
  </si>
  <si>
    <t>000593-0500</t>
  </si>
  <si>
    <t>B611</t>
  </si>
  <si>
    <t>1300</t>
  </si>
  <si>
    <t>90.1274401701.0001.09</t>
  </si>
  <si>
    <t>000593-0510</t>
  </si>
  <si>
    <t>B612</t>
  </si>
  <si>
    <t>16250</t>
  </si>
  <si>
    <t>33305</t>
  </si>
  <si>
    <t>90.127016801.0001.09</t>
  </si>
  <si>
    <t>390557</t>
  </si>
  <si>
    <t>V602</t>
  </si>
  <si>
    <t>HOCKER POLYTECHNIK</t>
  </si>
  <si>
    <t>AIR TRANSPORT SYSTEM</t>
  </si>
  <si>
    <t>ALUMINUM</t>
  </si>
  <si>
    <t>DIRECT DRIVE DVR RADIAL FAN</t>
  </si>
  <si>
    <t>DVR 035/400/18,52</t>
  </si>
  <si>
    <t>281</t>
  </si>
  <si>
    <t>12660</t>
  </si>
  <si>
    <t>DV180M-F2</t>
  </si>
  <si>
    <t>01.1276507701.0001.09</t>
  </si>
  <si>
    <t>0550</t>
  </si>
  <si>
    <t>000593-0550</t>
  </si>
  <si>
    <t>CH4A</t>
  </si>
  <si>
    <t>4160</t>
  </si>
  <si>
    <t>5340</t>
  </si>
  <si>
    <t>0560</t>
  </si>
  <si>
    <t>000593-0560</t>
  </si>
  <si>
    <t>CH5A</t>
  </si>
  <si>
    <t>3-7</t>
  </si>
  <si>
    <t>0570</t>
  </si>
  <si>
    <t>000593-0570</t>
  </si>
  <si>
    <t>CH6A</t>
  </si>
  <si>
    <t>0580</t>
  </si>
  <si>
    <t>000593-0580</t>
  </si>
  <si>
    <t>CH7A</t>
  </si>
  <si>
    <t>0590</t>
  </si>
  <si>
    <t>000593-0590</t>
  </si>
  <si>
    <t>CH8A</t>
  </si>
  <si>
    <t>0600</t>
  </si>
  <si>
    <t>000593-0600</t>
  </si>
  <si>
    <t>B622</t>
  </si>
  <si>
    <t>7900</t>
  </si>
  <si>
    <t>90.1273303001.0003.09</t>
  </si>
  <si>
    <t>000593-0610</t>
  </si>
  <si>
    <t>B623</t>
  </si>
  <si>
    <t>90.1270163701.0001.09</t>
  </si>
  <si>
    <t>000593-0620</t>
  </si>
  <si>
    <t>B624</t>
  </si>
  <si>
    <t>22900</t>
  </si>
  <si>
    <t>46585</t>
  </si>
  <si>
    <t>FA77DV132M4</t>
  </si>
  <si>
    <t>90.1270163101.0001.09</t>
  </si>
  <si>
    <t>000593-0630</t>
  </si>
  <si>
    <t>B625</t>
  </si>
  <si>
    <t>90.1270161101.0001.09</t>
  </si>
  <si>
    <t>0640</t>
  </si>
  <si>
    <t>000593-0640</t>
  </si>
  <si>
    <t>B626</t>
  </si>
  <si>
    <t>FA77DV132S4</t>
  </si>
  <si>
    <t>90.1270164301.0001.08</t>
  </si>
  <si>
    <t>000593-0650</t>
  </si>
  <si>
    <t>B627</t>
  </si>
  <si>
    <t>2900</t>
  </si>
  <si>
    <t>90.1273303001.0001.09</t>
  </si>
  <si>
    <t>000593-0670</t>
  </si>
  <si>
    <t>B701</t>
  </si>
  <si>
    <t>MISSING MOTOR SPECS AND BELT LENGTH</t>
  </si>
  <si>
    <t>0680</t>
  </si>
  <si>
    <t>000593-0680</t>
  </si>
  <si>
    <t>B702</t>
  </si>
  <si>
    <t>13400</t>
  </si>
  <si>
    <t>18800</t>
  </si>
  <si>
    <t>FA97DV132S4/BMG/HR</t>
  </si>
  <si>
    <t>90.1268322501.0001.08</t>
  </si>
  <si>
    <t>000593-0690</t>
  </si>
  <si>
    <t>B703</t>
  </si>
  <si>
    <t>6220</t>
  </si>
  <si>
    <t>FA87 DV112M4</t>
  </si>
  <si>
    <t>90.1268279601.0001.08</t>
  </si>
  <si>
    <t>000593-0700</t>
  </si>
  <si>
    <t>B704</t>
  </si>
  <si>
    <t>90.1269531401.0001.08</t>
  </si>
  <si>
    <t>000593-0710</t>
  </si>
  <si>
    <t>2008</t>
  </si>
  <si>
    <t>31600</t>
  </si>
  <si>
    <t>5RN280M04 A3</t>
  </si>
  <si>
    <t>RRT-0807/3072526-001-002</t>
  </si>
  <si>
    <t>RF 57DV100M4/BMG/HR</t>
  </si>
  <si>
    <t>90.1262137301.0001X08</t>
  </si>
  <si>
    <t>DFV 160L4 BH30HR</t>
  </si>
  <si>
    <t>890201641.09.09.001</t>
  </si>
  <si>
    <t>14.914</t>
  </si>
  <si>
    <t>KA 87DV132M4/BM/HR</t>
  </si>
  <si>
    <t>90.1267336901.0001.08</t>
  </si>
  <si>
    <t>5RN90S04</t>
  </si>
  <si>
    <t>RRT-551557-275031487</t>
  </si>
  <si>
    <t xml:space="preserve">5RN100 L04 </t>
  </si>
  <si>
    <t>RRT-0808/1154456-031-001</t>
  </si>
  <si>
    <t>FCP 100L-4</t>
  </si>
  <si>
    <t>A7003196</t>
  </si>
  <si>
    <t>5RNI60L06</t>
  </si>
  <si>
    <t>RRT-0812/1174778-010-004</t>
  </si>
  <si>
    <t>X136A-M032A</t>
  </si>
  <si>
    <t>81022</t>
  </si>
  <si>
    <t>POLYSORT 2000 MD</t>
  </si>
  <si>
    <t>Yes</t>
  </si>
  <si>
    <t>TS 35/22.5</t>
  </si>
  <si>
    <t>X244T</t>
  </si>
  <si>
    <t>POLYSORT 1400 MD</t>
  </si>
  <si>
    <t>Z058A-M031A</t>
  </si>
  <si>
    <t>PAPERSORT</t>
  </si>
  <si>
    <t>PAPERSORT 2000 MD</t>
  </si>
  <si>
    <t>006598-0010</t>
  </si>
  <si>
    <t>006598</t>
  </si>
  <si>
    <t>15090</t>
  </si>
  <si>
    <t>KA107 R77 DRN80MK4</t>
  </si>
  <si>
    <t>90.8046579702.0001.21</t>
  </si>
  <si>
    <t>90.8046579701.0001.21</t>
  </si>
  <si>
    <t>MISSING BELT SPECS/Replaced 00593-0010</t>
  </si>
  <si>
    <t>006598-0020</t>
  </si>
  <si>
    <t>12920</t>
  </si>
  <si>
    <t>17100</t>
  </si>
  <si>
    <t>90.8046576001.0001.21</t>
  </si>
  <si>
    <t>MISSING BELT INFO/Replaced 00593-0020</t>
  </si>
  <si>
    <t>28670455-380</t>
  </si>
  <si>
    <t>4040</t>
  </si>
  <si>
    <t>20500</t>
  </si>
  <si>
    <t>42040</t>
  </si>
  <si>
    <t>93 ROWS OF T40 CLEATS; 452 APART; 337.5-175T40-75-175T40-75-175T40-75-175T40-337.5</t>
  </si>
  <si>
    <t>FA77 DV112M4/RS</t>
  </si>
  <si>
    <t>90.1274804601.0001.08</t>
  </si>
  <si>
    <t>28670455-410</t>
  </si>
  <si>
    <t>B511</t>
  </si>
  <si>
    <t>GLASS</t>
  </si>
  <si>
    <t>2220</t>
  </si>
  <si>
    <t>13000</t>
  </si>
  <si>
    <t>27040</t>
  </si>
  <si>
    <t>90.1274805701.0001.08</t>
  </si>
  <si>
    <t>C02111</t>
  </si>
  <si>
    <t>BURRTEC</t>
  </si>
  <si>
    <t>800320-0010</t>
  </si>
  <si>
    <t>800320</t>
  </si>
  <si>
    <t>RB</t>
  </si>
  <si>
    <t>CP500/3 6+3.5</t>
  </si>
  <si>
    <t>12180</t>
  </si>
  <si>
    <t>KA107/T R77 DRP132S4</t>
  </si>
  <si>
    <t>90.7231525401.0001.15</t>
  </si>
  <si>
    <t>800320-0020</t>
  </si>
  <si>
    <t>EP400/3 4+2</t>
  </si>
  <si>
    <t>26050</t>
  </si>
  <si>
    <t>57 ROWS OF T30 CLEATS, 450 APART; 350-200T30-100-200T30-100-200T30-100-200T30-350</t>
  </si>
  <si>
    <t>DRP160S4BE11HR/FG</t>
  </si>
  <si>
    <t>87.7279966401.0001.16.60</t>
  </si>
  <si>
    <t>7.355</t>
  </si>
  <si>
    <t>800320-0030</t>
  </si>
  <si>
    <t>AWS</t>
  </si>
  <si>
    <t>ANTI WRAPPING SCREEN</t>
  </si>
  <si>
    <t>550</t>
  </si>
  <si>
    <t>90.7228302201.0003.15</t>
  </si>
  <si>
    <t>90.7228302201.0001.15</t>
  </si>
  <si>
    <t>90.7228302201.0002.15</t>
  </si>
  <si>
    <t>8x14 - 7x13</t>
  </si>
  <si>
    <t>800320-0040</t>
  </si>
  <si>
    <t xml:space="preserve">UNDERS </t>
  </si>
  <si>
    <t>19020</t>
  </si>
  <si>
    <t>42 ROWS OF T30 CLEATS, 453 APART; 437.5-125T30-75-125T30-75-125T30-437.5</t>
  </si>
  <si>
    <t>FA77DRP132S4</t>
  </si>
  <si>
    <t>90.7229899001.0001.15</t>
  </si>
  <si>
    <t>15380871</t>
  </si>
  <si>
    <t>OVER BELT MAGNET</t>
  </si>
  <si>
    <t>28.044/6</t>
  </si>
  <si>
    <t>3266</t>
  </si>
  <si>
    <t>SA77/T DRN100L4</t>
  </si>
  <si>
    <t>90.7237994101.0001.15</t>
  </si>
  <si>
    <t>TRANSCONTI 25 EP250/2</t>
  </si>
  <si>
    <t>6380</t>
  </si>
  <si>
    <t>TRANSVERSAL</t>
  </si>
  <si>
    <t>MISSING MAGNET AND MACHINE INFO.</t>
  </si>
  <si>
    <t>800320-0060</t>
  </si>
  <si>
    <t>63045</t>
  </si>
  <si>
    <t>FA77DRP160S4</t>
  </si>
  <si>
    <t>90.7229899002.0001.15</t>
  </si>
  <si>
    <t>C02423</t>
  </si>
  <si>
    <t>BUTLER</t>
  </si>
  <si>
    <t>230022.000</t>
  </si>
  <si>
    <t>W230-022</t>
  </si>
  <si>
    <t>RSM 1400/2600</t>
  </si>
  <si>
    <t>BUTLER PAPER RECYCLING, INC.</t>
  </si>
  <si>
    <t>220052.030</t>
  </si>
  <si>
    <t>W220-052</t>
  </si>
  <si>
    <t>28000</t>
  </si>
  <si>
    <t>4RN280504 AO</t>
  </si>
  <si>
    <t>210472</t>
  </si>
  <si>
    <t>RF 57 DV100M4/BMG/HR</t>
  </si>
  <si>
    <t>01.3116732401.0001x02</t>
  </si>
  <si>
    <t>092575</t>
  </si>
  <si>
    <t>5RN100L04K</t>
  </si>
  <si>
    <t>1080718</t>
  </si>
  <si>
    <t>A2032858</t>
  </si>
  <si>
    <t>2.5</t>
  </si>
  <si>
    <t>C02113</t>
  </si>
  <si>
    <t>CALIFORNIA WASTE SOLUTIONS - CA</t>
  </si>
  <si>
    <t>CA</t>
  </si>
  <si>
    <t>005005-0010</t>
  </si>
  <si>
    <t>005005</t>
  </si>
  <si>
    <t>12902</t>
  </si>
  <si>
    <t>19695</t>
  </si>
  <si>
    <t>KA107 R77 DRS71M4</t>
  </si>
  <si>
    <t>90.7332776204.0001.16</t>
  </si>
  <si>
    <t>90.7332776202.0001.16</t>
  </si>
  <si>
    <t>005005-0030</t>
  </si>
  <si>
    <t>KA107R77DRS71M4</t>
  </si>
  <si>
    <t>90.7332776203.0001.16</t>
  </si>
  <si>
    <t>KA97DRN160L4</t>
  </si>
  <si>
    <t>CALIFORNIA WASTE SOLUTIONS - VIETNAM</t>
  </si>
  <si>
    <t>001703-0010</t>
  </si>
  <si>
    <t>001703</t>
  </si>
  <si>
    <t>14500</t>
  </si>
  <si>
    <t>11090</t>
  </si>
  <si>
    <t>KA107 R77DRS80S4</t>
  </si>
  <si>
    <t>90.1342588001.0001.10</t>
  </si>
  <si>
    <t>KA97DRS160ML4</t>
  </si>
  <si>
    <t>90.1342588101.0001.10</t>
  </si>
  <si>
    <t>001703-0020</t>
  </si>
  <si>
    <t>K97 DRS132S4BE11HR</t>
  </si>
  <si>
    <t>90.1342590801.0001.10</t>
  </si>
  <si>
    <t>001703-0030</t>
  </si>
  <si>
    <t>7600</t>
  </si>
  <si>
    <t>31900</t>
  </si>
  <si>
    <t>64585</t>
  </si>
  <si>
    <t>FA77 DRS132M4</t>
  </si>
  <si>
    <t>90.1344746601.0001.10</t>
  </si>
  <si>
    <t>active</t>
  </si>
  <si>
    <t>30670124-050</t>
  </si>
  <si>
    <t>30670124</t>
  </si>
  <si>
    <t>440 SCREEN</t>
  </si>
  <si>
    <t>90.1346953502.0001.10</t>
  </si>
  <si>
    <t>90.1346953502.0002.10</t>
  </si>
  <si>
    <t>90.1346953502.0003.10</t>
  </si>
  <si>
    <t>10x5 - 10x4</t>
  </si>
  <si>
    <t>001703-0060</t>
  </si>
  <si>
    <t>36305</t>
  </si>
  <si>
    <t>FA77 DRS132 S4</t>
  </si>
  <si>
    <t>90.1344732401.0001.10</t>
  </si>
  <si>
    <t>001703-0080</t>
  </si>
  <si>
    <t>FA67 DRS90 M4</t>
  </si>
  <si>
    <t>90.1344731601.0001.10</t>
  </si>
  <si>
    <t>001703-0090</t>
  </si>
  <si>
    <t>3600</t>
  </si>
  <si>
    <t>19</t>
  </si>
  <si>
    <t>FA67 DRS100M4</t>
  </si>
  <si>
    <t>90.1344728501.00012.10</t>
  </si>
  <si>
    <t>30670124-110</t>
  </si>
  <si>
    <t>REVESIBLE</t>
  </si>
  <si>
    <t>235</t>
  </si>
  <si>
    <t>90.1346953501.0001.10</t>
  </si>
  <si>
    <t>3x17 - 4x16 - 3x17 - 3x16</t>
  </si>
  <si>
    <t>001703-0120</t>
  </si>
  <si>
    <t>23900</t>
  </si>
  <si>
    <t>FA77 DRS132 M-4</t>
  </si>
  <si>
    <t>90.1344746601.0002.10</t>
  </si>
  <si>
    <t>C02114</t>
  </si>
  <si>
    <t>CAMSTON WRATHER</t>
  </si>
  <si>
    <t>801683-0010</t>
  </si>
  <si>
    <t>801683</t>
  </si>
  <si>
    <t>90.8076516701.0001.21</t>
  </si>
  <si>
    <t>1772</t>
  </si>
  <si>
    <t>801683-0020</t>
  </si>
  <si>
    <t>90.8055345704.0001.21</t>
  </si>
  <si>
    <t>1773</t>
  </si>
  <si>
    <t>0025</t>
  </si>
  <si>
    <t>N-F-430290-21-06673</t>
  </si>
  <si>
    <t>C210593</t>
  </si>
  <si>
    <t>133.30</t>
  </si>
  <si>
    <t>AUTOSORT 5 [NIR1-VIS1B-EM2][T6][S-2800][X-H][SVB-TS200/25]</t>
  </si>
  <si>
    <t>NIR1-VIS2-DLA-EM3</t>
  </si>
  <si>
    <t>DLA</t>
  </si>
  <si>
    <t>ULTRA HIGH</t>
  </si>
  <si>
    <t>EJM-TS400/25</t>
  </si>
  <si>
    <t>1774</t>
  </si>
  <si>
    <t>64.5</t>
  </si>
  <si>
    <t>C02077</t>
  </si>
  <si>
    <t>CAN-CELL = ALLIED PAPER SAVERS</t>
  </si>
  <si>
    <t>0000</t>
  </si>
  <si>
    <t>240082.000</t>
  </si>
  <si>
    <t>W240-082</t>
  </si>
  <si>
    <t>44500</t>
  </si>
  <si>
    <t>4RN280504A0</t>
  </si>
  <si>
    <t>1021852 IC411 1M3</t>
  </si>
  <si>
    <t>1021854 IC411 1M3</t>
  </si>
  <si>
    <t>RF57DV100M4/BMG/HR</t>
  </si>
  <si>
    <t>0131117778010001X01</t>
  </si>
  <si>
    <t>.081</t>
  </si>
  <si>
    <t>0131119506010001X01</t>
  </si>
  <si>
    <t xml:space="preserve">RF57 DV100M4/BMG/HR                                                                   </t>
  </si>
  <si>
    <t>01.3111950601.0001X01</t>
  </si>
  <si>
    <t>4AP908-4</t>
  </si>
  <si>
    <t>0051371-IC411 1M3641B</t>
  </si>
  <si>
    <t>5RN112M06</t>
  </si>
  <si>
    <t>REFURBISHED FRIEDMAN RECYCLING PHEONIX BALER IN 2004, MOVED TO CAN-CELL ALLIED PAPER SAVERS. OLD BALER ID: 210023.000</t>
  </si>
  <si>
    <t>1011709 IC411 IM3641B</t>
  </si>
  <si>
    <t>0061145 IP5S IC4111M8001</t>
  </si>
  <si>
    <t>240082.010</t>
  </si>
  <si>
    <t>RA</t>
  </si>
  <si>
    <t>11880</t>
  </si>
  <si>
    <t>900MM APART</t>
  </si>
  <si>
    <t>MISSING MOTORPLATES AND NAMEPLATE. MISSING ALL BELT SPECS.</t>
  </si>
  <si>
    <t>240082.020</t>
  </si>
  <si>
    <t>240082.030</t>
  </si>
  <si>
    <t>MISSING MOTORPLATES AND NAMEPLATE. MISSING BELT SPECS.</t>
  </si>
  <si>
    <t>240082.060</t>
  </si>
  <si>
    <t>OUTSIDE</t>
  </si>
  <si>
    <t>16006</t>
  </si>
  <si>
    <t>32000</t>
  </si>
  <si>
    <t>01.3338461601.0001.04</t>
  </si>
  <si>
    <t>240082.070</t>
  </si>
  <si>
    <t>INSIDE</t>
  </si>
  <si>
    <t>11600</t>
  </si>
  <si>
    <t>18506</t>
  </si>
  <si>
    <t>37000</t>
  </si>
  <si>
    <t>01.3338461301.0001.04</t>
  </si>
  <si>
    <t>95011.051</t>
  </si>
  <si>
    <t>FA90DV112M4 BMGHR</t>
  </si>
  <si>
    <t>901529644-0-010-1</t>
  </si>
  <si>
    <t xml:space="preserve">MOVED FROM WM CARMEL MARINA, REBUILT BY ALIGN TECH. MISSING DRAWINGS. MISSING ALL BELT SPECS. MISSING CONVEYOR LENGTH. </t>
  </si>
  <si>
    <t>C02086</t>
  </si>
  <si>
    <t>CANUSA HERSMAN AZ</t>
  </si>
  <si>
    <t>200026.010</t>
  </si>
  <si>
    <t>1988</t>
  </si>
  <si>
    <t>W200.026</t>
  </si>
  <si>
    <t>XVC 200 LK04</t>
  </si>
  <si>
    <t>5211444</t>
  </si>
  <si>
    <t>XVF200LK04</t>
  </si>
  <si>
    <t>2083027</t>
  </si>
  <si>
    <t>4AP90 L4</t>
  </si>
  <si>
    <t>8061343</t>
  </si>
  <si>
    <t>REVISED IN 2000</t>
  </si>
  <si>
    <t>5rn160L06</t>
  </si>
  <si>
    <t>5.65309-1/5100083</t>
  </si>
  <si>
    <t>C02219</t>
  </si>
  <si>
    <t>Caraustar Shreveport, LA (was RF)</t>
  </si>
  <si>
    <t>230054.010</t>
  </si>
  <si>
    <t>W230-054</t>
  </si>
  <si>
    <t>9600</t>
  </si>
  <si>
    <t>13200</t>
  </si>
  <si>
    <t>01.3336773501.0001.03</t>
  </si>
  <si>
    <t>230054.020</t>
  </si>
  <si>
    <t>14600</t>
  </si>
  <si>
    <t>01.3336773502.0001.03</t>
  </si>
  <si>
    <t>230054.030</t>
  </si>
  <si>
    <t>4RN225M04A3</t>
  </si>
  <si>
    <t>1050949 IC411 IM304</t>
  </si>
  <si>
    <t>01.3336478501.000X03</t>
  </si>
  <si>
    <t>3020125IC411IM3641B</t>
  </si>
  <si>
    <t>WEIGHT IS INCORRECT</t>
  </si>
  <si>
    <t>5RN160L06 IC411</t>
  </si>
  <si>
    <t>RRT 3.69661-1/3110150</t>
  </si>
  <si>
    <t>C02372</t>
  </si>
  <si>
    <t>CASCADES LACHINE</t>
  </si>
  <si>
    <t>220028.010</t>
  </si>
  <si>
    <t>W220-028</t>
  </si>
  <si>
    <t>21150</t>
  </si>
  <si>
    <t>42300</t>
  </si>
  <si>
    <t xml:space="preserve">FA97 DV13254/BMG/HR </t>
  </si>
  <si>
    <t>01.3115485601.0001.02</t>
  </si>
  <si>
    <t>MISSING BASIC INFO AND BELT SPECS</t>
  </si>
  <si>
    <t>92048.010</t>
  </si>
  <si>
    <t>W92-048</t>
  </si>
  <si>
    <t>2083026</t>
  </si>
  <si>
    <t>DFT90L4BMS2HR</t>
  </si>
  <si>
    <t>890152770.99.99.001</t>
  </si>
  <si>
    <t>1.4914</t>
  </si>
  <si>
    <t>4092808</t>
  </si>
  <si>
    <t>DFT71-D4</t>
  </si>
  <si>
    <t>890143070.99.99.001</t>
  </si>
  <si>
    <t>0.37285</t>
  </si>
  <si>
    <t>XVF 160 L  D-6</t>
  </si>
  <si>
    <t>2081761</t>
  </si>
  <si>
    <t>CASCADES PRYOR OK</t>
  </si>
  <si>
    <t>89017.3</t>
  </si>
  <si>
    <t>1989</t>
  </si>
  <si>
    <t>W89-017</t>
  </si>
  <si>
    <t>16614</t>
  </si>
  <si>
    <t>MISSING MOTOR INFO AND MANUALS</t>
  </si>
  <si>
    <t>C02508</t>
  </si>
  <si>
    <t>CASCADES SONOCO</t>
  </si>
  <si>
    <t>86-310</t>
  </si>
  <si>
    <t>1998</t>
  </si>
  <si>
    <t>HBC50A</t>
  </si>
  <si>
    <t>XVF 200 LK04</t>
  </si>
  <si>
    <t>6050953</t>
  </si>
  <si>
    <t>RF60 DT80 N-4</t>
  </si>
  <si>
    <t>90/647825</t>
  </si>
  <si>
    <t>4AP 132 M-6</t>
  </si>
  <si>
    <t>6054156</t>
  </si>
  <si>
    <t>Cascades Trois Rivières</t>
  </si>
  <si>
    <t>85-458</t>
  </si>
  <si>
    <t>HBC50</t>
  </si>
  <si>
    <t>XF200LK04</t>
  </si>
  <si>
    <t>5102665</t>
  </si>
  <si>
    <t>RF60DT80N-4  BH</t>
  </si>
  <si>
    <t>585913-2</t>
  </si>
  <si>
    <t xml:space="preserve">MISSING DRAWINGS, TAGS, MANUALS. </t>
  </si>
  <si>
    <t>4AP90L-4</t>
  </si>
  <si>
    <t>5110061</t>
  </si>
  <si>
    <t>C02222</t>
  </si>
  <si>
    <t>CASELLA AUBURN</t>
  </si>
  <si>
    <t>AUBURN</t>
  </si>
  <si>
    <t>005665-0020</t>
  </si>
  <si>
    <t>005665</t>
  </si>
  <si>
    <t>800923-0010</t>
  </si>
  <si>
    <t>800923</t>
  </si>
  <si>
    <t>28050</t>
  </si>
  <si>
    <t>62 ROWS OF T30 CLEATS; 452 APART; 350-200T30-75-200T30-75-200T30-75-200T30-75-200T30-350</t>
  </si>
  <si>
    <t>90.7755342802.0001.19</t>
  </si>
  <si>
    <t>800923-0020</t>
  </si>
  <si>
    <t>90.7751233401.0001.19</t>
  </si>
  <si>
    <t>90.7751233401.0002.15</t>
  </si>
  <si>
    <t>90.7751233401.0003.19</t>
  </si>
  <si>
    <t>7x9 - 8x9</t>
  </si>
  <si>
    <t>800923-0050</t>
  </si>
  <si>
    <t>33 ROWS OF T30 CLEATS; 456 APART; 352.5-220T30-75-220T30-75-220T30-75-220T30-75-220T30-75-220T30-352.5</t>
  </si>
  <si>
    <t>90.7757268701.0001.19</t>
  </si>
  <si>
    <t>800923-0060</t>
  </si>
  <si>
    <t>44 ROWS OF T40 CLEATS; 455 APART; 337.5-175T40-75-175T40-75-175T40-75-175T40-337.5</t>
  </si>
  <si>
    <t>KA77 DRN132S4/C</t>
  </si>
  <si>
    <t>90.7753516208.0001.19</t>
  </si>
  <si>
    <t>800923-0070</t>
  </si>
  <si>
    <t>7700</t>
  </si>
  <si>
    <t>90.7751233407.0001.19</t>
  </si>
  <si>
    <t>90.7751233407.0002.19</t>
  </si>
  <si>
    <t>90.7751233407.0003.19</t>
  </si>
  <si>
    <t>8x12 - 7x12</t>
  </si>
  <si>
    <t>800923-0080</t>
  </si>
  <si>
    <t>11050</t>
  </si>
  <si>
    <t>24 ROWS OF T30 CLEATS; 460 APART; 337.5-175T30-75-175T30-75-175T30-75-175T30-337.5</t>
  </si>
  <si>
    <t>90.7753516202.0001.19</t>
  </si>
  <si>
    <t>800923-0090</t>
  </si>
  <si>
    <t>12050</t>
  </si>
  <si>
    <t>26 ROWS OF T50 CLEATS; 463 APART; 325-125T50-100-125T50-325</t>
  </si>
  <si>
    <t>KA77 DRN112M4/RS/C</t>
  </si>
  <si>
    <t>90.7755342803.0001.19</t>
  </si>
  <si>
    <t>800923-1010</t>
  </si>
  <si>
    <t>TBM/S</t>
  </si>
  <si>
    <t>EP400/3 4+2 RA</t>
  </si>
  <si>
    <t>10050</t>
  </si>
  <si>
    <t>7 ROWS OF T30 CLEATS; 1435 APART; 337.5-175T30-75-175T30-75-175T30-75-175T30-337.5</t>
  </si>
  <si>
    <t>KA77 DRN132S4/TF/C</t>
  </si>
  <si>
    <t>90.7775562101.0001.19</t>
  </si>
  <si>
    <t>800923-1030</t>
  </si>
  <si>
    <t>EP300/3 4+2 RA</t>
  </si>
  <si>
    <t>9050</t>
  </si>
  <si>
    <t>90.7755342801.0001.19</t>
  </si>
  <si>
    <t>1035</t>
  </si>
  <si>
    <t>800923-1035</t>
  </si>
  <si>
    <t>31050</t>
  </si>
  <si>
    <t>90.7755342806.0001.19</t>
  </si>
  <si>
    <t>800923-1040</t>
  </si>
  <si>
    <t>17050</t>
  </si>
  <si>
    <t>KA77 DRN132S4/TF/O</t>
  </si>
  <si>
    <t>90.7753516204.0002.19</t>
  </si>
  <si>
    <t>800923-1050</t>
  </si>
  <si>
    <t>25050</t>
  </si>
  <si>
    <t>90.7753516204.0001.19</t>
  </si>
  <si>
    <t>94067.067</t>
  </si>
  <si>
    <t>W94-067</t>
  </si>
  <si>
    <t>3430</t>
  </si>
  <si>
    <t>KA96R62 SDT90S-8/2</t>
  </si>
  <si>
    <t>90/501208-0-010-1</t>
  </si>
  <si>
    <t>.22</t>
  </si>
  <si>
    <t>C02223</t>
  </si>
  <si>
    <t>CASELLA CHARLESTOWN-BOSTON</t>
  </si>
  <si>
    <t>005193-0010</t>
  </si>
  <si>
    <t>005193</t>
  </si>
  <si>
    <t>11786</t>
  </si>
  <si>
    <t>17700</t>
  </si>
  <si>
    <t>35400</t>
  </si>
  <si>
    <t>FA97 DRN132M4/BE11HR</t>
  </si>
  <si>
    <t>90.7470437903.0001.17</t>
  </si>
  <si>
    <t>005193-0020</t>
  </si>
  <si>
    <t>6RN280M04E22</t>
  </si>
  <si>
    <t>RRT-1702/193169401</t>
  </si>
  <si>
    <t>90.7355146204.0001.16</t>
  </si>
  <si>
    <t>KA77 DRN132M4/BE11HR</t>
  </si>
  <si>
    <t>90.7353960506.0001.16</t>
  </si>
  <si>
    <t>RRT-1701/1870402-001-001</t>
  </si>
  <si>
    <t>2SIEL 112M-4</t>
  </si>
  <si>
    <t>10043626-01-01</t>
  </si>
  <si>
    <t>801118-0040</t>
  </si>
  <si>
    <t>801118</t>
  </si>
  <si>
    <t>K67 DNR132M4/BE11HF/C</t>
  </si>
  <si>
    <t>90.7768201401.0005.19</t>
  </si>
  <si>
    <t>K67 DRN132M4/BE11HF/C</t>
  </si>
  <si>
    <t>90.7768201401.0004.19</t>
  </si>
  <si>
    <t>90.7768201401.0002.19</t>
  </si>
  <si>
    <t>1x13 - 2x12 - 6x7 - 6x6</t>
  </si>
  <si>
    <t>801118-0090</t>
  </si>
  <si>
    <t>90.7768201401.0003.19</t>
  </si>
  <si>
    <t>90.7768201401.0001.19</t>
  </si>
  <si>
    <t>90.7768201401.0006.19</t>
  </si>
  <si>
    <t>N-F-430214-19-04191</t>
  </si>
  <si>
    <t>C190138</t>
  </si>
  <si>
    <t>AUTOSORT 4 [NIR1-VIS][S-2800][X-L]</t>
  </si>
  <si>
    <t>N-F-430214-19-04202</t>
  </si>
  <si>
    <t>C02224</t>
  </si>
  <si>
    <t>CASELLA SPRINGFIELD</t>
  </si>
  <si>
    <t>002127-0010</t>
  </si>
  <si>
    <t>002127</t>
  </si>
  <si>
    <t>14300</t>
  </si>
  <si>
    <t>23300</t>
  </si>
  <si>
    <t>38200</t>
  </si>
  <si>
    <t>FA 107 DRE 160 M4 BE20HR</t>
  </si>
  <si>
    <t>90.1708721901.0001.11</t>
  </si>
  <si>
    <t>003226-0010</t>
  </si>
  <si>
    <t>003226</t>
  </si>
  <si>
    <t>FA87 DRP112M4</t>
  </si>
  <si>
    <t>90.1784206201.0001.12</t>
  </si>
  <si>
    <t>004048-0030</t>
  </si>
  <si>
    <t>004048</t>
  </si>
  <si>
    <t>39000</t>
  </si>
  <si>
    <t>RRT-1401/#121899304</t>
  </si>
  <si>
    <t>90.1934321201.0001.14</t>
  </si>
  <si>
    <t>KA87 DRE180M4BE20HR</t>
  </si>
  <si>
    <t>90.1927596601.0003.14</t>
  </si>
  <si>
    <t>5RFA100L04</t>
  </si>
  <si>
    <t>RRT-1303/#1510832-010-002</t>
  </si>
  <si>
    <t>AF 100L/4K-12</t>
  </si>
  <si>
    <t>235115801-5</t>
  </si>
  <si>
    <t>89.017</t>
  </si>
  <si>
    <t xml:space="preserve">Rotor XVE180M04 </t>
  </si>
  <si>
    <t>9020497</t>
  </si>
  <si>
    <t>18.4</t>
  </si>
  <si>
    <t>RF63DT80N-4 BM-HR</t>
  </si>
  <si>
    <t>90/943892-0-001-1</t>
  </si>
  <si>
    <t>EX-CASCADE TISSUES NY</t>
  </si>
  <si>
    <t>Rotor 4AP132M-6</t>
  </si>
  <si>
    <t>9030181 IP54 B5</t>
  </si>
  <si>
    <t>89.017.3</t>
  </si>
  <si>
    <t>SHORTENED BY AMERICAN TISSUE/MISSING MOTOR AND BELT INFO</t>
  </si>
  <si>
    <t>C02161</t>
  </si>
  <si>
    <t>CASELLA WILLIMANTIC</t>
  </si>
  <si>
    <t>Z073T</t>
  </si>
  <si>
    <t>000496</t>
  </si>
  <si>
    <t>PaperSort 1400</t>
  </si>
  <si>
    <t>REPLACED BY N-F-430290-21-00137 IN 2021</t>
  </si>
  <si>
    <t>X243T</t>
  </si>
  <si>
    <t>PolySort 1400 DVB</t>
  </si>
  <si>
    <t>REPLACED BY N-F-430290-21-00185 IN 2021</t>
  </si>
  <si>
    <t>S0194</t>
  </si>
  <si>
    <t>001461</t>
  </si>
  <si>
    <t>AUTOSORT 3</t>
  </si>
  <si>
    <t>AS3</t>
  </si>
  <si>
    <t>AUTOSORT 3 [NIR1-VIS][S-1000][X-L]</t>
  </si>
  <si>
    <t>REPLACED BY N-F-430290-21-00193 IN 2021</t>
  </si>
  <si>
    <t>005338-0030</t>
  </si>
  <si>
    <t>005338</t>
  </si>
  <si>
    <t>6RN280M04E32</t>
  </si>
  <si>
    <t>1606 / 180122501</t>
  </si>
  <si>
    <t>RF47 DRN100L4 / BE25HR</t>
  </si>
  <si>
    <t>90.7425188602.001.17</t>
  </si>
  <si>
    <t>KA77 DRN160M4 / BE20HR/TF</t>
  </si>
  <si>
    <t>90.7419809001.0001.17</t>
  </si>
  <si>
    <t>6RN100L04E25</t>
  </si>
  <si>
    <t>N-F-430290-21-00185</t>
  </si>
  <si>
    <t>C200721</t>
  </si>
  <si>
    <t>006712</t>
  </si>
  <si>
    <t>AUTOSORT 5 [NIR1][T6][S-1400][X-H][DVB-VBC-TS400/25]</t>
  </si>
  <si>
    <t>Replaced X243T</t>
  </si>
  <si>
    <t>N-F-430290-21-00137</t>
  </si>
  <si>
    <t>2021-04-09</t>
  </si>
  <si>
    <t>006713</t>
  </si>
  <si>
    <t>AUTOSORT 5 [NIR1-VIS1-EM2][T6][S-1400][X-H][SVB-TS200/25]</t>
  </si>
  <si>
    <t>NIR1-VIS-EM2</t>
  </si>
  <si>
    <t>Replaced Z073T</t>
  </si>
  <si>
    <t>N-F-430290-21-00193</t>
  </si>
  <si>
    <t>006714</t>
  </si>
  <si>
    <t>AUTOSORT 5 [NIR1-VIS1-EM2][T6][S-1000][X-H][SVB-TS200/25]</t>
  </si>
  <si>
    <t>Replaced S0194</t>
  </si>
  <si>
    <t>240055.010</t>
  </si>
  <si>
    <t>W240-055</t>
  </si>
  <si>
    <t>QUALITY CONTROL/SORTING</t>
  </si>
  <si>
    <t>26400</t>
  </si>
  <si>
    <t>FA97R57DT90L4</t>
  </si>
  <si>
    <t>01.3338261301.0001.4</t>
  </si>
  <si>
    <t>240055.020</t>
  </si>
  <si>
    <t>HBT1217</t>
  </si>
  <si>
    <t>27400</t>
  </si>
  <si>
    <t>KA97DV132S4/BMG/HR</t>
  </si>
  <si>
    <t>01.3338261101.0001.04</t>
  </si>
  <si>
    <t>240055.030</t>
  </si>
  <si>
    <t>01.3338261201.0001.04</t>
  </si>
  <si>
    <t>24780342</t>
  </si>
  <si>
    <t>S1A, S1B, S1C</t>
  </si>
  <si>
    <t>K67DV132S4/BMG/HR</t>
  </si>
  <si>
    <t>01.333827780.0001.04</t>
  </si>
  <si>
    <t>01.333827780.0003.04</t>
  </si>
  <si>
    <t>01.333827780.0002.04</t>
  </si>
  <si>
    <t>MISSING MANUALS.</t>
  </si>
  <si>
    <t>240055.050</t>
  </si>
  <si>
    <t>B6</t>
  </si>
  <si>
    <t>15400</t>
  </si>
  <si>
    <t>MISSING MOTOR INFO. MISSING BELT SPECS</t>
  </si>
  <si>
    <t>240055.060</t>
  </si>
  <si>
    <t>B4</t>
  </si>
  <si>
    <t xml:space="preserve">ANGLED </t>
  </si>
  <si>
    <t>22759</t>
  </si>
  <si>
    <t>GB S200/3 3.5+0 RUFFTOP</t>
  </si>
  <si>
    <t>46303</t>
  </si>
  <si>
    <t>240055.070</t>
  </si>
  <si>
    <t>B5</t>
  </si>
  <si>
    <t>240055.080</t>
  </si>
  <si>
    <t>6440</t>
  </si>
  <si>
    <t>12880</t>
  </si>
  <si>
    <t>MISSING MOTOR INFO. MISSING BELT SPECS. MISSING CHAIN HOIST INFO.</t>
  </si>
  <si>
    <t>C02439</t>
  </si>
  <si>
    <t>Cellmark - Seadrunar Seattle</t>
  </si>
  <si>
    <t>001958-0020</t>
  </si>
  <si>
    <t>001958</t>
  </si>
  <si>
    <t>RRT-1111/#09-90901</t>
  </si>
  <si>
    <t>RF47 DRP112M4BK5HR</t>
  </si>
  <si>
    <t>90.1753327001.0001.11</t>
  </si>
  <si>
    <t>90.1758992601.0001.12</t>
  </si>
  <si>
    <t>5RN90L04V</t>
  </si>
  <si>
    <t>MISSING MOTOR AND NAME PLATES.  EX-ENCORE 2011</t>
  </si>
  <si>
    <t>1326812-026-013</t>
  </si>
  <si>
    <t>AF 100/4k-12 ATB</t>
  </si>
  <si>
    <t>226778801</t>
  </si>
  <si>
    <t>C02172</t>
  </si>
  <si>
    <t xml:space="preserve">Cellmark (TAMPA) - Accurate Paper </t>
  </si>
  <si>
    <t>200080.010</t>
  </si>
  <si>
    <t>W200-080</t>
  </si>
  <si>
    <t>HBC110KF</t>
  </si>
  <si>
    <t>4RN 280 S04 A0</t>
  </si>
  <si>
    <t>0092588</t>
  </si>
  <si>
    <t>RF62 DT100LS4 / BMG / HR</t>
  </si>
  <si>
    <t>01.3109589301.0001.00</t>
  </si>
  <si>
    <t>01.3109589302.0001.00</t>
  </si>
  <si>
    <t>0034128</t>
  </si>
  <si>
    <t>5RN 100L04K</t>
  </si>
  <si>
    <t>TRANSFERRED FROM NATURE'S CHOICE IN 2022</t>
  </si>
  <si>
    <t>0071971</t>
  </si>
  <si>
    <t>5RN 160L06</t>
  </si>
  <si>
    <t>0120447</t>
  </si>
  <si>
    <t>270085.010</t>
  </si>
  <si>
    <t>W270-085</t>
  </si>
  <si>
    <t>8600</t>
  </si>
  <si>
    <t>20100</t>
  </si>
  <si>
    <t>40200</t>
  </si>
  <si>
    <t>MISSING BELT INFO/MOTOR INFO/MOVED FROM NATURES CHOICES MISSING MOTOR AND NAME PLATES. TRANSFERRED FROM NATURE'S CHOICE IN 2022</t>
  </si>
  <si>
    <t>CELLMARK SYRACUSE</t>
  </si>
  <si>
    <t>002034-0010</t>
  </si>
  <si>
    <t>002034</t>
  </si>
  <si>
    <t>HBC 140</t>
  </si>
  <si>
    <t>42500</t>
  </si>
  <si>
    <t>RRT - 1005 / #069221802</t>
  </si>
  <si>
    <t>86</t>
  </si>
  <si>
    <t>RRT - 1005 / #069221803</t>
  </si>
  <si>
    <t>RF47 DRS90L4BE5HR</t>
  </si>
  <si>
    <t>90.1365538501.0001.10</t>
  </si>
  <si>
    <t>90.1367347201.0001.10</t>
  </si>
  <si>
    <t>RRT - 0809 / 1144495 - 017 - 007</t>
  </si>
  <si>
    <t>DOR 112M - 6A - 157</t>
  </si>
  <si>
    <t>0703947015025</t>
  </si>
  <si>
    <t>2.64</t>
  </si>
  <si>
    <t>AF 100L / 4K - 12</t>
  </si>
  <si>
    <t>223756701 - 1</t>
  </si>
  <si>
    <t>C02435</t>
  </si>
  <si>
    <t>CELLMARK-FIBERS INT'L SEATTLE</t>
  </si>
  <si>
    <t>200011.010</t>
  </si>
  <si>
    <t>W200-011</t>
  </si>
  <si>
    <t>HBC110K</t>
  </si>
  <si>
    <t>MOVED FROM Fibers International to Cellmark in 2015 (Cellmark Plant closed in 2020)</t>
  </si>
  <si>
    <t>200011.050</t>
  </si>
  <si>
    <t>1994</t>
  </si>
  <si>
    <t>FA97DV132S-4BMG8-HR</t>
  </si>
  <si>
    <t>90/138333-010 733325-01</t>
  </si>
  <si>
    <t>MOVED FROM Fibers International to Cellmark in 2015 (MISSING MOTOR AND NAME TEGS. MISSING DRAWINGS/BELT INFO AND MANUAL)</t>
  </si>
  <si>
    <t>C02397</t>
  </si>
  <si>
    <t>CHAMPION RECYCLING</t>
  </si>
  <si>
    <t>27780610-010</t>
  </si>
  <si>
    <t>27780610</t>
  </si>
  <si>
    <t>17</t>
  </si>
  <si>
    <t>MISSING MOTOR INFO (EX PRATT GEORGIA, MOVED IN 2023)</t>
  </si>
  <si>
    <t>2x10 - 2x9 - 6x5 - 6x5 - 1x5</t>
  </si>
  <si>
    <t>C02164</t>
  </si>
  <si>
    <t>CITY CARTING - STAMFORD</t>
  </si>
  <si>
    <t>003249-0010-01</t>
  </si>
  <si>
    <t>C101, D101</t>
  </si>
  <si>
    <t>003249</t>
  </si>
  <si>
    <t>BDF1200</t>
  </si>
  <si>
    <t>90.1865047701.0001.13</t>
  </si>
  <si>
    <t>KA97 DRP180M4</t>
  </si>
  <si>
    <t>90.1865047801.0001.13</t>
  </si>
  <si>
    <t>003249-0020-01</t>
  </si>
  <si>
    <t>C102</t>
  </si>
  <si>
    <t>42000</t>
  </si>
  <si>
    <t>FA107 DRP160M4BE20HR</t>
  </si>
  <si>
    <t>90.1859068701.0001.13</t>
  </si>
  <si>
    <t>003249-0030-01</t>
  </si>
  <si>
    <t>C103</t>
  </si>
  <si>
    <t>20760</t>
  </si>
  <si>
    <t>FA77 DRP160M4</t>
  </si>
  <si>
    <t>90.1865738501.0001.13</t>
  </si>
  <si>
    <t>TROUGH CONVERSION IN 2016</t>
  </si>
  <si>
    <t>445821</t>
  </si>
  <si>
    <t>DF104A, DF104B</t>
  </si>
  <si>
    <t>443946</t>
  </si>
  <si>
    <t>SPLIT</t>
  </si>
  <si>
    <t>AIR DUST FILTER</t>
  </si>
  <si>
    <t>VQ 12/6-384/25317A</t>
  </si>
  <si>
    <t>7AA 80 M-08K</t>
  </si>
  <si>
    <t>13/210049/5</t>
  </si>
  <si>
    <t>.21</t>
  </si>
  <si>
    <t>80 M-08K</t>
  </si>
  <si>
    <t>13/210049/3</t>
  </si>
  <si>
    <t>445821-122460</t>
  </si>
  <si>
    <t>MS104</t>
  </si>
  <si>
    <t>AIR MATERIAL SEPARATOR</t>
  </si>
  <si>
    <t>PMA-R 200/25/4.00-15</t>
  </si>
  <si>
    <t>3890</t>
  </si>
  <si>
    <t>60000</t>
  </si>
  <si>
    <t>FA107/G DRE132S4TF</t>
  </si>
  <si>
    <t>01.1860363101.0001.13</t>
  </si>
  <si>
    <t>1765</t>
  </si>
  <si>
    <t>445821-300325</t>
  </si>
  <si>
    <t>V104</t>
  </si>
  <si>
    <t>MATERIAL SPERATOR</t>
  </si>
  <si>
    <t>717</t>
  </si>
  <si>
    <t>16GB 280-4MA60-Z</t>
  </si>
  <si>
    <t>12/212519/1</t>
  </si>
  <si>
    <t>3050</t>
  </si>
  <si>
    <t>MOTOR INFO MAY BE INCORRECT</t>
  </si>
  <si>
    <t>33670035-060</t>
  </si>
  <si>
    <t>S105</t>
  </si>
  <si>
    <t>33670035</t>
  </si>
  <si>
    <t>90.1831203901.0001.12</t>
  </si>
  <si>
    <t>90.1831203901.0002.12</t>
  </si>
  <si>
    <t>2x11 - 4x10 - 4x5 - 5x5</t>
  </si>
  <si>
    <t>003249-0070-01</t>
  </si>
  <si>
    <t>C106</t>
  </si>
  <si>
    <t>FA67 DRP132S4</t>
  </si>
  <si>
    <t>90.1853675901.0002.13</t>
  </si>
  <si>
    <t>003249-0080-01</t>
  </si>
  <si>
    <t>C201</t>
  </si>
  <si>
    <t>FA67 DRP112M4</t>
  </si>
  <si>
    <t>90.1865748501.0001.13</t>
  </si>
  <si>
    <t>003249-0090-01</t>
  </si>
  <si>
    <t>C202</t>
  </si>
  <si>
    <t>17770</t>
  </si>
  <si>
    <t>FA77 DRP160S4</t>
  </si>
  <si>
    <t>90.1865865601.0001.13</t>
  </si>
  <si>
    <t>003249-0110-01</t>
  </si>
  <si>
    <t>C108</t>
  </si>
  <si>
    <t>90.1860579201.0003.13</t>
  </si>
  <si>
    <t>003249-0120-01</t>
  </si>
  <si>
    <t>C624</t>
  </si>
  <si>
    <t>FA67 DRP90L4</t>
  </si>
  <si>
    <t>90.1870250901.0001.13</t>
  </si>
  <si>
    <t>003249-0130-01</t>
  </si>
  <si>
    <t>C623</t>
  </si>
  <si>
    <t>90.1873094301.0001.13</t>
  </si>
  <si>
    <t>003249-0140-01</t>
  </si>
  <si>
    <t>C625</t>
  </si>
  <si>
    <t>90.1873090901.0001.13</t>
  </si>
  <si>
    <t>003249-0150-01</t>
  </si>
  <si>
    <t>C626</t>
  </si>
  <si>
    <t>90.1859059601.0001.13</t>
  </si>
  <si>
    <t>33670035-161</t>
  </si>
  <si>
    <t>S203, S204, PP204</t>
  </si>
  <si>
    <t>5375</t>
  </si>
  <si>
    <t>90.1867572101.0001.13</t>
  </si>
  <si>
    <t>90.1867572101.0002.13</t>
  </si>
  <si>
    <t>90.1867572101.0003.13</t>
  </si>
  <si>
    <t xml:space="preserve">MODIFIED IN 2018 </t>
  </si>
  <si>
    <t>33670035-166</t>
  </si>
  <si>
    <t>8100</t>
  </si>
  <si>
    <t>90.1867572001.0001.13</t>
  </si>
  <si>
    <t>90.1867572001.0002.13</t>
  </si>
  <si>
    <t>90.1867572001.0003.13</t>
  </si>
  <si>
    <t>7x10 - 7x9</t>
  </si>
  <si>
    <t>003249-0165-01</t>
  </si>
  <si>
    <t>C211</t>
  </si>
  <si>
    <t>OVERS ONP TOP DECK</t>
  </si>
  <si>
    <t>90.1774262301.0001.12</t>
  </si>
  <si>
    <t>003249-0170-01</t>
  </si>
  <si>
    <t>C212</t>
  </si>
  <si>
    <t>90.1859676801.0002.13</t>
  </si>
  <si>
    <t>003249-0180-01</t>
  </si>
  <si>
    <t>C213</t>
  </si>
  <si>
    <t>90.1866556601.0001.13</t>
  </si>
  <si>
    <t>003249-0200-01</t>
  </si>
  <si>
    <t>C501</t>
  </si>
  <si>
    <t>12400</t>
  </si>
  <si>
    <t>25585</t>
  </si>
  <si>
    <t>KA67 DRP132S4</t>
  </si>
  <si>
    <t>90.1860571701.0001.13</t>
  </si>
  <si>
    <t>003249-0210-01</t>
  </si>
  <si>
    <t>C502</t>
  </si>
  <si>
    <t>26</t>
  </si>
  <si>
    <t>90.1860565601.0001.13</t>
  </si>
  <si>
    <t>003249-0220-01</t>
  </si>
  <si>
    <t>C107</t>
  </si>
  <si>
    <t>28400</t>
  </si>
  <si>
    <t>57585</t>
  </si>
  <si>
    <t>90.1857351801.0001.13</t>
  </si>
  <si>
    <t>003249-0230-01</t>
  </si>
  <si>
    <t>C221</t>
  </si>
  <si>
    <t>OVERS ONP BOTTOM DECK</t>
  </si>
  <si>
    <t>90.1859059601.0002.13</t>
  </si>
  <si>
    <t>003249-0240-01</t>
  </si>
  <si>
    <t>C222</t>
  </si>
  <si>
    <t>90.1862065001.0002.13</t>
  </si>
  <si>
    <t>33780035-250</t>
  </si>
  <si>
    <t>C301</t>
  </si>
  <si>
    <t>33780035</t>
  </si>
  <si>
    <t>UNDERS ONP/FEED FINES SCREEN</t>
  </si>
  <si>
    <t>21100</t>
  </si>
  <si>
    <t>47 ROWS OF T30 CLEATS; 449 APART; 287-200T30-75-200T30-75-200T30-75-200T30-287</t>
  </si>
  <si>
    <t>90.1864267101.0001.13</t>
  </si>
  <si>
    <t>33670035-260</t>
  </si>
  <si>
    <t>S302</t>
  </si>
  <si>
    <t>90.1867581801.0001.13</t>
  </si>
  <si>
    <t>90.1867581801.0002.13</t>
  </si>
  <si>
    <t>3x22 - 3x21 - 5x22 - 5x21</t>
  </si>
  <si>
    <t>33780035-270</t>
  </si>
  <si>
    <t>C401</t>
  </si>
  <si>
    <t>UNDERS FINES SCREEN</t>
  </si>
  <si>
    <t>1540</t>
  </si>
  <si>
    <t>FA67 DRE90L4</t>
  </si>
  <si>
    <t>90.1863146601.0001.13</t>
  </si>
  <si>
    <t>33780035-280</t>
  </si>
  <si>
    <t>C402</t>
  </si>
  <si>
    <t>90.1864277801.0001.13</t>
  </si>
  <si>
    <t>33780035-290</t>
  </si>
  <si>
    <t>C403</t>
  </si>
  <si>
    <t>2750</t>
  </si>
  <si>
    <t>15500</t>
  </si>
  <si>
    <t>32100</t>
  </si>
  <si>
    <t>71 ROWS OF T30 CLEATS; 452 APART; 337.5-125T30-75-125T30-337.5</t>
  </si>
  <si>
    <t>90.1863677801.0001.13</t>
  </si>
  <si>
    <t>33780035-300</t>
  </si>
  <si>
    <t>C404</t>
  </si>
  <si>
    <t>14100</t>
  </si>
  <si>
    <t>31 ROWS OF T30 CLEATS; 455 APART; 337.5-125T30-75-125T30-337.5</t>
  </si>
  <si>
    <t>90.1863696701.0001.13</t>
  </si>
  <si>
    <t>446910</t>
  </si>
  <si>
    <t>DF405</t>
  </si>
  <si>
    <t>GLASS CLEANUP SYSTEM</t>
  </si>
  <si>
    <t>VQ 6/4-128/25317A</t>
  </si>
  <si>
    <t>1960</t>
  </si>
  <si>
    <t>6140</t>
  </si>
  <si>
    <t>96</t>
  </si>
  <si>
    <t>170</t>
  </si>
  <si>
    <t>128.1</t>
  </si>
  <si>
    <t>13/212525/5</t>
  </si>
  <si>
    <t>MS405</t>
  </si>
  <si>
    <t>PZZ 60/40/0.37</t>
  </si>
  <si>
    <t>SAF57 R17 DRS71S4</t>
  </si>
  <si>
    <t>01.1869923301.0001.13</t>
  </si>
  <si>
    <t>32412100</t>
  </si>
  <si>
    <t>S405</t>
  </si>
  <si>
    <t>ROLLIER</t>
  </si>
  <si>
    <t>200-400</t>
  </si>
  <si>
    <t>10000/090</t>
  </si>
  <si>
    <t>12O3689</t>
  </si>
  <si>
    <t>12O3691</t>
  </si>
  <si>
    <t>446910-17765</t>
  </si>
  <si>
    <t>V405</t>
  </si>
  <si>
    <t>KT 028-450-22.0-4</t>
  </si>
  <si>
    <t>650</t>
  </si>
  <si>
    <t>14310</t>
  </si>
  <si>
    <t>16BG186-4MA</t>
  </si>
  <si>
    <t>13/215068/6</t>
  </si>
  <si>
    <t>1777</t>
  </si>
  <si>
    <t>33670035-320</t>
  </si>
  <si>
    <t>S303, PP303, V303</t>
  </si>
  <si>
    <t>90.1864286801.0001.13</t>
  </si>
  <si>
    <t>90.1864286801.0002.13</t>
  </si>
  <si>
    <t>90.1864286801.0003.13</t>
  </si>
  <si>
    <t>90.1864286801.0004.13</t>
  </si>
  <si>
    <t>14x21 - 13x20</t>
  </si>
  <si>
    <t>003249-0330-01</t>
  </si>
  <si>
    <t>C304</t>
  </si>
  <si>
    <t>3200</t>
  </si>
  <si>
    <t>FA67 DRP160S4</t>
  </si>
  <si>
    <t>90.1862070701.0001.13</t>
  </si>
  <si>
    <t>33780035-340</t>
  </si>
  <si>
    <t>C511</t>
  </si>
  <si>
    <t>UNDERS COMMINGLED SCREEN</t>
  </si>
  <si>
    <t>39100</t>
  </si>
  <si>
    <t>86 ROWS OF T30 CLEATS; 455 APART; 347.5-205T30-70-205T30-70-205T30-70-205T30-70-205T30-347.5</t>
  </si>
  <si>
    <t>90.1864277901.0001.13</t>
  </si>
  <si>
    <t>003249-0350-01</t>
  </si>
  <si>
    <t>C512</t>
  </si>
  <si>
    <t>KA67 DRP160S4</t>
  </si>
  <si>
    <t>90.1853720601.0001.13</t>
  </si>
  <si>
    <t>S40160</t>
  </si>
  <si>
    <t>T513</t>
  </si>
  <si>
    <t>003249-0360-01</t>
  </si>
  <si>
    <t>SD513, T513</t>
  </si>
  <si>
    <t>90.1858318501.0001X13</t>
  </si>
  <si>
    <t>003249-0380-01</t>
  </si>
  <si>
    <t>C521</t>
  </si>
  <si>
    <t>90.1856242501.0001.13</t>
  </si>
  <si>
    <t>003249-0390-01</t>
  </si>
  <si>
    <t>C522</t>
  </si>
  <si>
    <t>4300</t>
  </si>
  <si>
    <t>19900</t>
  </si>
  <si>
    <t>40585</t>
  </si>
  <si>
    <t>90.1859064901.0001.13</t>
  </si>
  <si>
    <t>003249-0400-01</t>
  </si>
  <si>
    <t>C531</t>
  </si>
  <si>
    <t>29</t>
  </si>
  <si>
    <t>ROWS OF T30 CLEATS 400MM APART; 190-200T30-110-200T30-110-200T30-190</t>
  </si>
  <si>
    <t>90.1853170101.0001.13</t>
  </si>
  <si>
    <t>003249-0410-01</t>
  </si>
  <si>
    <t>C532</t>
  </si>
  <si>
    <t>90.1853720601.0004.13</t>
  </si>
  <si>
    <t>S40161</t>
  </si>
  <si>
    <t>T533</t>
  </si>
  <si>
    <t>003249-0420-01</t>
  </si>
  <si>
    <t>SD533, T533</t>
  </si>
  <si>
    <t>700</t>
  </si>
  <si>
    <t>90.1856237501.0003X13</t>
  </si>
  <si>
    <t>003249-0440-01</t>
  </si>
  <si>
    <t>C541</t>
  </si>
  <si>
    <t>90.1862065001.0001.13</t>
  </si>
  <si>
    <t>003249-0460-01</t>
  </si>
  <si>
    <t>C551</t>
  </si>
  <si>
    <t>90.1853720601.0002.13</t>
  </si>
  <si>
    <t>S40162</t>
  </si>
  <si>
    <t>T552</t>
  </si>
  <si>
    <t>003249-0470</t>
  </si>
  <si>
    <t>T522, SD552</t>
  </si>
  <si>
    <t>PE SORTER</t>
  </si>
  <si>
    <t>90.1853104501.0001X13</t>
  </si>
  <si>
    <t>003249-0490-01</t>
  </si>
  <si>
    <t>C561</t>
  </si>
  <si>
    <t>90.1853675901.0001.13</t>
  </si>
  <si>
    <t>003249-0510-01</t>
  </si>
  <si>
    <t>C571</t>
  </si>
  <si>
    <t>90.1865047501.0002.13</t>
  </si>
  <si>
    <t>0520</t>
  </si>
  <si>
    <t>003249-0520-01</t>
  </si>
  <si>
    <t>C581</t>
  </si>
  <si>
    <t>MIXED PLASTICS</t>
  </si>
  <si>
    <t>90.1859676801.0001.13</t>
  </si>
  <si>
    <t>003249-0530-01</t>
  </si>
  <si>
    <t>C582</t>
  </si>
  <si>
    <t>ROWS OF T30 CLEATS 400MM APART; 150-160T30-110-160T30-110-160T30-150</t>
  </si>
  <si>
    <t>90.1854267101.0001.13</t>
  </si>
  <si>
    <t>003249-0540-01</t>
  </si>
  <si>
    <t>C583</t>
  </si>
  <si>
    <t>90.1853720601.0005.13</t>
  </si>
  <si>
    <t>S40163</t>
  </si>
  <si>
    <t>T584</t>
  </si>
  <si>
    <t>AUTOSORT 4 [NIR1][S-1000][X-H]</t>
  </si>
  <si>
    <t>003249-0550-01</t>
  </si>
  <si>
    <t>T584, SD584</t>
  </si>
  <si>
    <t>90.1853104501.0002X13</t>
  </si>
  <si>
    <t>003249-0570-01</t>
  </si>
  <si>
    <t>C591</t>
  </si>
  <si>
    <t>3-7s</t>
  </si>
  <si>
    <t>90.1853732401.0001.13</t>
  </si>
  <si>
    <t>003249-0590-01</t>
  </si>
  <si>
    <t>C601</t>
  </si>
  <si>
    <t>90.1865047501.0001.13</t>
  </si>
  <si>
    <t>003249-0600</t>
  </si>
  <si>
    <t>C602</t>
  </si>
  <si>
    <t>LD500.800.1000/2</t>
  </si>
  <si>
    <t>3500</t>
  </si>
  <si>
    <t>SA77/T DRP132S4</t>
  </si>
  <si>
    <t>90.1852963101.0001.13</t>
  </si>
  <si>
    <t>003249-0610-01</t>
  </si>
  <si>
    <t>C603</t>
  </si>
  <si>
    <t>OVERS COMMINGLED SCREEN</t>
  </si>
  <si>
    <t>37585</t>
  </si>
  <si>
    <t>FA77 DRP16S4</t>
  </si>
  <si>
    <t>90.1853127001.0001.13</t>
  </si>
  <si>
    <t>003249-0630</t>
  </si>
  <si>
    <t>C604, D604</t>
  </si>
  <si>
    <t>29.723/12/100/8</t>
  </si>
  <si>
    <t>1290</t>
  </si>
  <si>
    <t>003249-0640-01</t>
  </si>
  <si>
    <t>C611</t>
  </si>
  <si>
    <t>90.1857590901.0001.13</t>
  </si>
  <si>
    <t>445310-19344</t>
  </si>
  <si>
    <t>V612</t>
  </si>
  <si>
    <t>445310</t>
  </si>
  <si>
    <t>DVR 035-400-18.5-2</t>
  </si>
  <si>
    <t>1TZ90011DA434JB4Z</t>
  </si>
  <si>
    <t>13/211759/3</t>
  </si>
  <si>
    <t>21.3</t>
  </si>
  <si>
    <t>3550</t>
  </si>
  <si>
    <t>3545</t>
  </si>
  <si>
    <t>003249-0670-01</t>
  </si>
  <si>
    <t>C621</t>
  </si>
  <si>
    <t>ROWS OF T30 CLEATS 400MM APART; 145-200T30-110-200T30-145</t>
  </si>
  <si>
    <t>90.1857363001.0001.13</t>
  </si>
  <si>
    <t>003249-0680-01</t>
  </si>
  <si>
    <t>C622</t>
  </si>
  <si>
    <t>4800</t>
  </si>
  <si>
    <t>90.1853174101.0002.13</t>
  </si>
  <si>
    <t>003249-0690</t>
  </si>
  <si>
    <t>FB01</t>
  </si>
  <si>
    <t>GCH500/2N</t>
  </si>
  <si>
    <t>19996</t>
  </si>
  <si>
    <t>0.87</t>
  </si>
  <si>
    <t>003249-0700</t>
  </si>
  <si>
    <t>FB02</t>
  </si>
  <si>
    <t>19998</t>
  </si>
  <si>
    <t>003249-0710</t>
  </si>
  <si>
    <t>FB03</t>
  </si>
  <si>
    <t>19999</t>
  </si>
  <si>
    <t>003249-0720</t>
  </si>
  <si>
    <t>FB04</t>
  </si>
  <si>
    <t>0730</t>
  </si>
  <si>
    <t>003249-0730</t>
  </si>
  <si>
    <t>FB05</t>
  </si>
  <si>
    <t>20002</t>
  </si>
  <si>
    <t>003249-0740</t>
  </si>
  <si>
    <t>FB06</t>
  </si>
  <si>
    <t>20003</t>
  </si>
  <si>
    <t>003249-0750</t>
  </si>
  <si>
    <t>FB07</t>
  </si>
  <si>
    <t>20004</t>
  </si>
  <si>
    <t>003249-0760</t>
  </si>
  <si>
    <t>FB08</t>
  </si>
  <si>
    <t>FILM</t>
  </si>
  <si>
    <t>20005</t>
  </si>
  <si>
    <t>003249-0770</t>
  </si>
  <si>
    <t>SC11</t>
  </si>
  <si>
    <t>17440</t>
  </si>
  <si>
    <t>KA97 R57 DRS90L8/2</t>
  </si>
  <si>
    <t>90.1857367501.0002.13</t>
  </si>
  <si>
    <t>16056</t>
  </si>
  <si>
    <t>003249-0780-01</t>
  </si>
  <si>
    <t>C305</t>
  </si>
  <si>
    <t>LOADING</t>
  </si>
  <si>
    <t>90.1846957801.0002.13</t>
  </si>
  <si>
    <t>003249-0790-01</t>
  </si>
  <si>
    <t>SC12</t>
  </si>
  <si>
    <t>90.1859682301.0001.13</t>
  </si>
  <si>
    <t>16059</t>
  </si>
  <si>
    <t>0800</t>
  </si>
  <si>
    <t>003249-0800-01</t>
  </si>
  <si>
    <t>C231</t>
  </si>
  <si>
    <t>90.1860579201.0002.13</t>
  </si>
  <si>
    <t>003249-0810-01</t>
  </si>
  <si>
    <t>SC13</t>
  </si>
  <si>
    <t>90.1857367501.0001.13</t>
  </si>
  <si>
    <t>16060</t>
  </si>
  <si>
    <t>003249-0830-01</t>
  </si>
  <si>
    <t>C701</t>
  </si>
  <si>
    <t>23500</t>
  </si>
  <si>
    <t>47000</t>
  </si>
  <si>
    <t>KA97 DRP160S4</t>
  </si>
  <si>
    <t>90.1853264101.0001.13</t>
  </si>
  <si>
    <t>0840</t>
  </si>
  <si>
    <t>003249-0840-01</t>
  </si>
  <si>
    <t>C711</t>
  </si>
  <si>
    <t>90.1853257201.0001.13</t>
  </si>
  <si>
    <t>003249-0860-01</t>
  </si>
  <si>
    <t>C702</t>
  </si>
  <si>
    <t>27000</t>
  </si>
  <si>
    <t>90.1853282701.0001.13</t>
  </si>
  <si>
    <t>003249-0870-01</t>
  </si>
  <si>
    <t>C12</t>
  </si>
  <si>
    <t>27100</t>
  </si>
  <si>
    <t>54200</t>
  </si>
  <si>
    <t>50</t>
  </si>
  <si>
    <t>90.1853151601.0001.13</t>
  </si>
  <si>
    <t>003249-0880-01</t>
  </si>
  <si>
    <t>C11</t>
  </si>
  <si>
    <t>90.1853169601.0001.13</t>
  </si>
  <si>
    <t>003249-0890-01</t>
  </si>
  <si>
    <t>RRT - 1302 / #116803002</t>
  </si>
  <si>
    <t>90.1847755901.0001.13</t>
  </si>
  <si>
    <t>90.1848423801.0001.13</t>
  </si>
  <si>
    <t>RRT - 1302 / #1501826 - 001 - 002</t>
  </si>
  <si>
    <t>233858901 - 8</t>
  </si>
  <si>
    <t>800837-0050</t>
  </si>
  <si>
    <t>C407</t>
  </si>
  <si>
    <t>800837</t>
  </si>
  <si>
    <t>005037</t>
  </si>
  <si>
    <t>BAG OPENER FOR PLASTIC BAGS</t>
  </si>
  <si>
    <t>GLASS CLEAN UP</t>
  </si>
  <si>
    <t>90.7504948801.0003.17</t>
  </si>
  <si>
    <t>800837-0060</t>
  </si>
  <si>
    <t>C408</t>
  </si>
  <si>
    <t>16800</t>
  </si>
  <si>
    <t>90.7504948801.0002.17</t>
  </si>
  <si>
    <t>800837-0070</t>
  </si>
  <si>
    <t>C409</t>
  </si>
  <si>
    <t>13800</t>
  </si>
  <si>
    <t>90.7504948801.0001.17</t>
  </si>
  <si>
    <t>0112</t>
  </si>
  <si>
    <t>17-0700-0212</t>
  </si>
  <si>
    <t>C406</t>
  </si>
  <si>
    <t>16-40145</t>
  </si>
  <si>
    <t>QUALITY</t>
  </si>
  <si>
    <t xml:space="preserve">TS250Cx3980 </t>
  </si>
  <si>
    <t>571</t>
  </si>
  <si>
    <t>570</t>
  </si>
  <si>
    <t>3980</t>
  </si>
  <si>
    <t>.35</t>
  </si>
  <si>
    <t>01.7513430401.0001.17</t>
  </si>
  <si>
    <t>17-0720-0042</t>
  </si>
  <si>
    <t>E406</t>
  </si>
  <si>
    <t>EL500-280x6982</t>
  </si>
  <si>
    <t>1049</t>
  </si>
  <si>
    <t>01.7513430402.0001.17</t>
  </si>
  <si>
    <t>17-0810-0265</t>
  </si>
  <si>
    <t>AS450x500-6</t>
  </si>
  <si>
    <t>220</t>
  </si>
  <si>
    <t>01.7513430405.0001.17</t>
  </si>
  <si>
    <t>17-0810-0303</t>
  </si>
  <si>
    <t>AS600x1000-6</t>
  </si>
  <si>
    <t>420</t>
  </si>
  <si>
    <t>FA77/G DRN100L4</t>
  </si>
  <si>
    <t>01.7513430403.0001.17</t>
  </si>
  <si>
    <t>17-0810-0304</t>
  </si>
  <si>
    <t>01.7513430404.0001.17</t>
  </si>
  <si>
    <t>313799.011.01</t>
  </si>
  <si>
    <t>17-16140</t>
  </si>
  <si>
    <t>6300</t>
  </si>
  <si>
    <t>1TZ9003-1DB43-4AB4-Z</t>
  </si>
  <si>
    <t>17-313152/1</t>
  </si>
  <si>
    <t>17.3</t>
  </si>
  <si>
    <t>17-0520-0060</t>
  </si>
  <si>
    <t>ZZS250x1000-4</t>
  </si>
  <si>
    <t>80.608</t>
  </si>
  <si>
    <t>ZENNER</t>
  </si>
  <si>
    <t>584/17</t>
  </si>
  <si>
    <t>VTZ 560/63/1 WSN</t>
  </si>
  <si>
    <t>433</t>
  </si>
  <si>
    <t>13520.88</t>
  </si>
  <si>
    <t>KDG200L 2 IE3</t>
  </si>
  <si>
    <t>4517 506462 1</t>
  </si>
  <si>
    <t>4012</t>
  </si>
  <si>
    <t>3552</t>
  </si>
  <si>
    <t>800758-0161</t>
  </si>
  <si>
    <t>800758</t>
  </si>
  <si>
    <t>90.7528259301.0001.18</t>
  </si>
  <si>
    <t>90.7528259301.0002.18</t>
  </si>
  <si>
    <t>90.7528259301.0003.18</t>
  </si>
  <si>
    <t>REBUILD OF 2013 UNITS</t>
  </si>
  <si>
    <t>800758-0165</t>
  </si>
  <si>
    <t>90.7528259301.0004.18</t>
  </si>
  <si>
    <t>90.7528259301.0005.18</t>
  </si>
  <si>
    <t>90.7528259301.0006.18</t>
  </si>
  <si>
    <t>C02115</t>
  </si>
  <si>
    <t>CITY FIBER - LA</t>
  </si>
  <si>
    <t>004683-0020</t>
  </si>
  <si>
    <t>004683</t>
  </si>
  <si>
    <t>4RIV280504A0</t>
  </si>
  <si>
    <t>0083841.IM3011</t>
  </si>
  <si>
    <t>0083840 IC411 IM3011</t>
  </si>
  <si>
    <t>RF62DT100LS4/BMG/HR</t>
  </si>
  <si>
    <t>01.3108809901.0001.00</t>
  </si>
  <si>
    <t>01.3111554301.0001X.01</t>
  </si>
  <si>
    <t>REBUILT AND INSTALLED AT CITY FIBER - LA 2023)</t>
  </si>
  <si>
    <t>C02339</t>
  </si>
  <si>
    <t>CITY OF GUELPH</t>
  </si>
  <si>
    <t>001659-0030</t>
  </si>
  <si>
    <t>001659</t>
  </si>
  <si>
    <t>HBC120K</t>
  </si>
  <si>
    <t>RRT - 1012 / #078075201</t>
  </si>
  <si>
    <t>90.1380504401.0001.11</t>
  </si>
  <si>
    <t>90.1380508001.0001.11</t>
  </si>
  <si>
    <t>KA87 DRE160M4BE20HR</t>
  </si>
  <si>
    <t>90.1380493001.0001.11</t>
  </si>
  <si>
    <t>KA87 DRE132MC4BE11HR</t>
  </si>
  <si>
    <t>90.1380489701.0001.11</t>
  </si>
  <si>
    <t>RRT - V10.159042 / #161600</t>
  </si>
  <si>
    <t>RRT - 1012 / #1308301- 010 - 005</t>
  </si>
  <si>
    <t>5RN112M04</t>
  </si>
  <si>
    <t>RRT - 1011 / #1288197 - 119 - 001</t>
  </si>
  <si>
    <t>002397-0030</t>
  </si>
  <si>
    <t>002397</t>
  </si>
  <si>
    <t>5RN280M04E23</t>
  </si>
  <si>
    <t>RRT - 1112 / #090598901</t>
  </si>
  <si>
    <t>90.1747603101.0001.11</t>
  </si>
  <si>
    <t>90.1747603801.0001.11</t>
  </si>
  <si>
    <t>5RN90S04E20</t>
  </si>
  <si>
    <t>RRT - #1384073-003-001</t>
  </si>
  <si>
    <t>RRT - 1110 / #1298307-006-054</t>
  </si>
  <si>
    <t>ATB AF100L/4</t>
  </si>
  <si>
    <t>39630</t>
  </si>
  <si>
    <t>S0084</t>
  </si>
  <si>
    <t>290670483</t>
  </si>
  <si>
    <t>PolySort 2000 DUO</t>
  </si>
  <si>
    <t>CK SCRAP</t>
  </si>
  <si>
    <t>88018.89.5</t>
  </si>
  <si>
    <t>W88-018</t>
  </si>
  <si>
    <t>C02244</t>
  </si>
  <si>
    <t xml:space="preserve">CLEAN TECH </t>
  </si>
  <si>
    <t>005003-0010</t>
  </si>
  <si>
    <t>005003</t>
  </si>
  <si>
    <t>005003-0020</t>
  </si>
  <si>
    <t>005285-0010</t>
  </si>
  <si>
    <t>005285</t>
  </si>
  <si>
    <t>005285-0020</t>
  </si>
  <si>
    <t>0015</t>
  </si>
  <si>
    <t>007309-0015</t>
  </si>
  <si>
    <t>2024-04-05</t>
  </si>
  <si>
    <t>007309</t>
  </si>
  <si>
    <t>3138</t>
  </si>
  <si>
    <t>MISSING MOTOR SPECS</t>
  </si>
  <si>
    <t>801938-0020</t>
  </si>
  <si>
    <t>801938</t>
  </si>
  <si>
    <t>N-F-430290-22-08030</t>
  </si>
  <si>
    <t>C220441</t>
  </si>
  <si>
    <t>AUTOSORT [NIR1-VIS1B][T2][S-2800][X-H][SVB-TS400/25]</t>
  </si>
  <si>
    <t>MISSING SN. NO FOLDER.</t>
  </si>
  <si>
    <t>S40041</t>
  </si>
  <si>
    <t>12101005</t>
  </si>
  <si>
    <t>S40042</t>
  </si>
  <si>
    <t>EJM 200/25</t>
  </si>
  <si>
    <t>S40043</t>
  </si>
  <si>
    <t>TS 400/12.5</t>
  </si>
  <si>
    <t>S40044</t>
  </si>
  <si>
    <t>S40045</t>
  </si>
  <si>
    <t>AUTOSORT 4 [NIR1-VIS][S-1400][X-H]</t>
  </si>
  <si>
    <t>EJM 400/25</t>
  </si>
  <si>
    <t>S40046</t>
  </si>
  <si>
    <t>S40047</t>
  </si>
  <si>
    <t>EJM 400/12.5</t>
  </si>
  <si>
    <t>N-F-430214-16-01826</t>
  </si>
  <si>
    <t>C160624</t>
  </si>
  <si>
    <t>N-F-430214-17-00412</t>
  </si>
  <si>
    <t>C161164</t>
  </si>
  <si>
    <t>C02327</t>
  </si>
  <si>
    <t>COHEN ELECTRONICS, MIDDLETOWN, OH</t>
  </si>
  <si>
    <t>N-F-430215-15-02376</t>
  </si>
  <si>
    <t>FINDER IV</t>
  </si>
  <si>
    <t>Finder 4 II Standard 3000 EM3 (400/6.25)</t>
  </si>
  <si>
    <t>N-F-430215-15-02380</t>
  </si>
  <si>
    <t>Finder 4 II Standard 2400 EM3 (400/6.25)</t>
  </si>
  <si>
    <t>C02118</t>
  </si>
  <si>
    <t>COLD CANYON SAN LUIS ODISPO</t>
  </si>
  <si>
    <t>801774-0010</t>
  </si>
  <si>
    <t>801774</t>
  </si>
  <si>
    <t>4444.350</t>
  </si>
  <si>
    <t>6x8 - 5x7 - 2x15 - 2x14</t>
  </si>
  <si>
    <t>270061.010</t>
  </si>
  <si>
    <t>W270-061</t>
  </si>
  <si>
    <t>90.1210450301.0001.07</t>
  </si>
  <si>
    <t>MOTOR TAG MISSING. TRANSFFERED FROM Allan Co Baldwin Park</t>
  </si>
  <si>
    <t>C02288</t>
  </si>
  <si>
    <t>COLGATE PAPER STOCK</t>
  </si>
  <si>
    <t>002440-0030</t>
  </si>
  <si>
    <t>002440</t>
  </si>
  <si>
    <t>HBC180</t>
  </si>
  <si>
    <t>48000</t>
  </si>
  <si>
    <t>RRT - 1201 / #096602301</t>
  </si>
  <si>
    <t>125</t>
  </si>
  <si>
    <t>RRT-1201/#096602302</t>
  </si>
  <si>
    <t>RF47DRP112M4BE5HR</t>
  </si>
  <si>
    <t>90.1761495801.0001.11</t>
  </si>
  <si>
    <t>90.1761501201.0001.12</t>
  </si>
  <si>
    <t>RRT-5.51557-2/5031484</t>
  </si>
  <si>
    <t>5RFA132S06</t>
  </si>
  <si>
    <t>REPLACED IN 2023</t>
  </si>
  <si>
    <t>RRT-1205/1382485-001-025</t>
  </si>
  <si>
    <t>002950-0020</t>
  </si>
  <si>
    <t>002950</t>
  </si>
  <si>
    <t>RRT - 1203 / #100161501</t>
  </si>
  <si>
    <t>90.1777363301.0001.12</t>
  </si>
  <si>
    <t>90.1777434201.0001.12</t>
  </si>
  <si>
    <t>006658-0030</t>
  </si>
  <si>
    <t>006658</t>
  </si>
  <si>
    <t>45220</t>
  </si>
  <si>
    <t>RTT - 2204 / #310153302</t>
  </si>
  <si>
    <t>RTT-2203/#309509802</t>
  </si>
  <si>
    <t>90.8196799801.0001.22</t>
  </si>
  <si>
    <t>90.8196799802.0001.22</t>
  </si>
  <si>
    <t>RRT-2208/#2429572-002-001</t>
  </si>
  <si>
    <t>160M-06</t>
  </si>
  <si>
    <t>REPLACING 002440-0030</t>
  </si>
  <si>
    <t>1059062334</t>
  </si>
  <si>
    <t>T3A 132S-4</t>
  </si>
  <si>
    <t>220613116</t>
  </si>
  <si>
    <t>20040449-0080</t>
  </si>
  <si>
    <t>20040449</t>
  </si>
  <si>
    <t>W200-034</t>
  </si>
  <si>
    <t>K67 DV132S4TH</t>
  </si>
  <si>
    <t>01.3109825601.0001.00</t>
  </si>
  <si>
    <t>01.3109825601.0002.00</t>
  </si>
  <si>
    <t>DFV132M6 (NEW)</t>
  </si>
  <si>
    <t>85029747301.01.001</t>
  </si>
  <si>
    <t>3.678</t>
  </si>
  <si>
    <t>85029747301.01.002</t>
  </si>
  <si>
    <t>MOTORS REPLACED ON MAY 21, 2001</t>
  </si>
  <si>
    <t xml:space="preserve">4x5 - 2x4 - 1x8 - 4x5 - 3x5 - 1x9 </t>
  </si>
  <si>
    <t>C02265</t>
  </si>
  <si>
    <t>COLT RECYCLING SOUTHEAST</t>
  </si>
  <si>
    <t>N-F-4302124-22-02356</t>
  </si>
  <si>
    <t>C220029</t>
  </si>
  <si>
    <t>FINDER [EM3][TEMP-O3][2400][B][EJM-TS400/6.25]</t>
  </si>
  <si>
    <t>TEMP-03</t>
  </si>
  <si>
    <t>BELT</t>
  </si>
  <si>
    <t>EJM</t>
  </si>
  <si>
    <t>TS400/6.25</t>
  </si>
  <si>
    <t>C02119</t>
  </si>
  <si>
    <t>CR&amp;R PERRIS, CA</t>
  </si>
  <si>
    <t>N-F-430214-18-04806</t>
  </si>
  <si>
    <t>IP13</t>
  </si>
  <si>
    <t>C180436</t>
  </si>
  <si>
    <t>AUTOSORT 4 [NIR1-NIR2][HR-1000][X-L]</t>
  </si>
  <si>
    <t>NIR1-NIR2</t>
  </si>
  <si>
    <t>N-F-430214-18-04811</t>
  </si>
  <si>
    <t>IP23</t>
  </si>
  <si>
    <t>C02385</t>
  </si>
  <si>
    <t>CROWN SHRED &amp; RECYCLING</t>
  </si>
  <si>
    <t>006510-0010</t>
  </si>
  <si>
    <t>2024-03-04</t>
  </si>
  <si>
    <t>006510</t>
  </si>
  <si>
    <t>13438</t>
  </si>
  <si>
    <t>KA107 K77 DRN</t>
  </si>
  <si>
    <t>90.8214275501.0001.22;100.114.464</t>
  </si>
  <si>
    <t>90.8244997501.0001.23;100.114.464</t>
  </si>
  <si>
    <t>006510-0020</t>
  </si>
  <si>
    <t>20072</t>
  </si>
  <si>
    <t>29500</t>
  </si>
  <si>
    <t>59000</t>
  </si>
  <si>
    <t>KA107 DRN132L4/BE20HR</t>
  </si>
  <si>
    <t>90.8245276801.0001.23</t>
  </si>
  <si>
    <t>006510-0030</t>
  </si>
  <si>
    <t>MRP/TRASH/BULKY METALS</t>
  </si>
  <si>
    <t>2398</t>
  </si>
  <si>
    <t>MOTOR TAG MISSING ON MOTOR</t>
  </si>
  <si>
    <t>801870-0050</t>
  </si>
  <si>
    <t>801870</t>
  </si>
  <si>
    <t>GLASS BREAKER</t>
  </si>
  <si>
    <t>K77 DRN132S4/BE11HF/TF/RI</t>
  </si>
  <si>
    <t>90.8206639504.0002.22;501.112.060B</t>
  </si>
  <si>
    <t>90.8206639504.0001.22;501.112.060B</t>
  </si>
  <si>
    <t>90.8206639504.0003.22;501.112.060B</t>
  </si>
  <si>
    <t>3x6 - 2x12 - 3x11 - 2x6 - 1x7 - 2x12 - 1x13 - 1x6</t>
  </si>
  <si>
    <t>006510-0070</t>
  </si>
  <si>
    <t>2127</t>
  </si>
  <si>
    <t xml:space="preserve">400/3 2+0 ROM </t>
  </si>
  <si>
    <t>KA67 DRN100L4/RI</t>
  </si>
  <si>
    <t>90.8214299901.0002.23;101.332.875</t>
  </si>
  <si>
    <t>801870-0090</t>
  </si>
  <si>
    <t>K67 DRN132S4/BE11HF/C/RI</t>
  </si>
  <si>
    <t>90.8206639503.0003.23;501.108.641B</t>
  </si>
  <si>
    <t>90.8206639503.0002.23;501.108.641B</t>
  </si>
  <si>
    <t>90.8206639503.0001.23;501.108.641B</t>
  </si>
  <si>
    <t>30x38</t>
  </si>
  <si>
    <t>006510-0110</t>
  </si>
  <si>
    <t>OVERS GBS</t>
  </si>
  <si>
    <t>2336</t>
  </si>
  <si>
    <t>44 ROWS OF T30 CLEATS, 400 APART; 205-200T30-110-250T30-110-250T30-110-250T30-110-200T30-205</t>
  </si>
  <si>
    <t>90.8229244903.0001.23; 101.447.171</t>
  </si>
  <si>
    <t>801870-0120</t>
  </si>
  <si>
    <t>ONP1</t>
  </si>
  <si>
    <t>KA67 DRN132M4/BE11HF/RI</t>
  </si>
  <si>
    <t>90.8213671911.0006.23;501.107.641</t>
  </si>
  <si>
    <t>90.8213671911.0005.23;501.107.641</t>
  </si>
  <si>
    <t>90.8213671911.0003.23;501.107.641</t>
  </si>
  <si>
    <t>8x10 - 7x10</t>
  </si>
  <si>
    <t>006510-0130</t>
  </si>
  <si>
    <t>OVERS ONP1</t>
  </si>
  <si>
    <t>1252</t>
  </si>
  <si>
    <t>90.8214270602.0001.23;100.113.148</t>
  </si>
  <si>
    <t>006510-0140</t>
  </si>
  <si>
    <t>1505</t>
  </si>
  <si>
    <t>7760</t>
  </si>
  <si>
    <t>16305</t>
  </si>
  <si>
    <t>41 ROWS OF T30 CLEATS, 400 APART; 190-200T30-110-200T30-110-200T30-190</t>
  </si>
  <si>
    <t>90.8229244901.0001.23;101.447.171</t>
  </si>
  <si>
    <t>006510-0150</t>
  </si>
  <si>
    <t>2039</t>
  </si>
  <si>
    <t>90.8215274901.0001.23; 100.056.450</t>
  </si>
  <si>
    <t>006510-0160</t>
  </si>
  <si>
    <t>UNDERS ONP1</t>
  </si>
  <si>
    <t>6232</t>
  </si>
  <si>
    <t>79 ROWS OF T30 CLEATS, 400 APART; 225-250T30-110-250T30-260-250T30-110-250T30-260-250T30-110-250T30-225</t>
  </si>
  <si>
    <t>90.8215695301.0001.23;101.447.372</t>
  </si>
  <si>
    <t>801870-0170</t>
  </si>
  <si>
    <t>ONP2</t>
  </si>
  <si>
    <t>90.8213671911.0002.23;501.107.641</t>
  </si>
  <si>
    <t>90.8213671911.0001.23;501.107.641</t>
  </si>
  <si>
    <t>90.8213671911.0004.23;501.107.641</t>
  </si>
  <si>
    <t>8x15 - 7x14</t>
  </si>
  <si>
    <t>006510-0180</t>
  </si>
  <si>
    <t>OVERS ONP2</t>
  </si>
  <si>
    <t>2721</t>
  </si>
  <si>
    <t>90.8214228302.0001.23;100.056.450</t>
  </si>
  <si>
    <t>N-F-430290-23-00596</t>
  </si>
  <si>
    <t>C220627</t>
  </si>
  <si>
    <t>NON FIBER/OCC</t>
  </si>
  <si>
    <t>AUTOSORT [NIR1-VIS1B-EM2][T8][S-2800][X-H][SVB-TS200/25]</t>
  </si>
  <si>
    <t>575/60/3</t>
  </si>
  <si>
    <t>801870-0190</t>
  </si>
  <si>
    <t>1697</t>
  </si>
  <si>
    <t>90.8210572102.0004.22;501.095.262</t>
  </si>
  <si>
    <t>006510-0200</t>
  </si>
  <si>
    <t>POSITVE T1</t>
  </si>
  <si>
    <t>5440</t>
  </si>
  <si>
    <t>43585</t>
  </si>
  <si>
    <t>109 ROWS OF T30 CLEATS, 400 APART; 205-200T30-110-250T30-110-250T30-110-250T30-110-200T30-205</t>
  </si>
  <si>
    <t>90.8214292402.0001.23; 101.349.233</t>
  </si>
  <si>
    <t>801870-0210</t>
  </si>
  <si>
    <t>METERING</t>
  </si>
  <si>
    <t>SIZING SCREEN</t>
  </si>
  <si>
    <t>90.8213671912.0001.23;501.372.072</t>
  </si>
  <si>
    <t>90.8213671912.0002.23;501.372.072</t>
  </si>
  <si>
    <t>3x8 - 4x9</t>
  </si>
  <si>
    <t>006510-0220</t>
  </si>
  <si>
    <t>OVERS PRE STARSCREEN</t>
  </si>
  <si>
    <t>2865</t>
  </si>
  <si>
    <t>90.8214228302.0002.23;100.056.450</t>
  </si>
  <si>
    <t>N-F-430290-23-00598</t>
  </si>
  <si>
    <t>FIBER</t>
  </si>
  <si>
    <t>801870-0230</t>
  </si>
  <si>
    <t>T2 FIBERS</t>
  </si>
  <si>
    <t>90.8213671902.0002.23;501.098.814</t>
  </si>
  <si>
    <t>006510-0240</t>
  </si>
  <si>
    <t>POSITIVE T2</t>
  </si>
  <si>
    <t>1006</t>
  </si>
  <si>
    <t>KA67 DRN90L4/RI</t>
  </si>
  <si>
    <t>90.8214307701.0003.23;101.283.019</t>
  </si>
  <si>
    <t>006510-0260</t>
  </si>
  <si>
    <t>3861</t>
  </si>
  <si>
    <t>26268</t>
  </si>
  <si>
    <t>53305</t>
  </si>
  <si>
    <t>134 ROWS OF T30 CLEATS, 400 APART; 185-160T30-110-160T30-185</t>
  </si>
  <si>
    <t>90.8214292401.0001.23;100.343.233</t>
  </si>
  <si>
    <t>006510-0270</t>
  </si>
  <si>
    <t>1471</t>
  </si>
  <si>
    <t>90.8214299901.0003.23;101.302.875</t>
  </si>
  <si>
    <t>006510-0280</t>
  </si>
  <si>
    <t>POSITIVE T1</t>
  </si>
  <si>
    <t>2770</t>
  </si>
  <si>
    <t>5/0</t>
  </si>
  <si>
    <t>33285</t>
  </si>
  <si>
    <t>KA67 DRN132S4/RI</t>
  </si>
  <si>
    <t>90.8215284501.0001.23</t>
  </si>
  <si>
    <t>006510-0300</t>
  </si>
  <si>
    <t>UNDERS PRE STARSCREEN</t>
  </si>
  <si>
    <t>2496</t>
  </si>
  <si>
    <t>006510-0310</t>
  </si>
  <si>
    <t>3489</t>
  </si>
  <si>
    <t>13760</t>
  </si>
  <si>
    <t>28305</t>
  </si>
  <si>
    <t>71 ROWS OF T30 CLEATS, 400 APART; 205-200T30-110-250T30-110-250T30-110-250T30-110-200T30-205</t>
  </si>
  <si>
    <t>90.8215271301.0002.23</t>
  </si>
  <si>
    <t>801870-0320</t>
  </si>
  <si>
    <t>K77 DRN132S4/TF/RI</t>
  </si>
  <si>
    <t>90.8187508105.0001.22;501.061.850A</t>
  </si>
  <si>
    <t>90.8187508106.0001.22;501.061.853B</t>
  </si>
  <si>
    <t>006510-0340</t>
  </si>
  <si>
    <t>BACKS ELLIPTICAL</t>
  </si>
  <si>
    <t>2125</t>
  </si>
  <si>
    <t>801870-0350</t>
  </si>
  <si>
    <t>Z-CONVEYOR</t>
  </si>
  <si>
    <t>8456</t>
  </si>
  <si>
    <t>0/45/0</t>
  </si>
  <si>
    <t>XE400/3 4+2 ROS</t>
  </si>
  <si>
    <t>45867</t>
  </si>
  <si>
    <t>92 ROWS OF S110 CLEATS, 497.4 APART; 230-495S110-150-495S110-230</t>
  </si>
  <si>
    <t>KA77 DRN112M4/C/RI</t>
  </si>
  <si>
    <t>90.8221212307.0001.23;501.373.590</t>
  </si>
  <si>
    <t>006510-0360</t>
  </si>
  <si>
    <t>TOP BELT</t>
  </si>
  <si>
    <t>LD500.1000/1200</t>
  </si>
  <si>
    <t>MOTOR TAG NOT ACCESSIBLE. MISSING DRAWING</t>
  </si>
  <si>
    <t>006510-0370</t>
  </si>
  <si>
    <t>1442</t>
  </si>
  <si>
    <t>90.8214299901.0001.23;101.382.875</t>
  </si>
  <si>
    <t>006510-0380</t>
  </si>
  <si>
    <t>T3 PET</t>
  </si>
  <si>
    <t>1869</t>
  </si>
  <si>
    <t>KA67/T DRN132S4/RI</t>
  </si>
  <si>
    <t>80.8355686101.0001.23</t>
  </si>
  <si>
    <t>N-F-430290-23-00600</t>
  </si>
  <si>
    <t>AUTOSORT [NIR1][T8][S-2000][X-H][SVB-TS200/25]</t>
  </si>
  <si>
    <t>801870-0390</t>
  </si>
  <si>
    <t>1359</t>
  </si>
  <si>
    <t>90.8213671902.0004.23;501.098.814</t>
  </si>
  <si>
    <t>006510-0410</t>
  </si>
  <si>
    <t xml:space="preserve">TRANSFER </t>
  </si>
  <si>
    <t>1916</t>
  </si>
  <si>
    <t>90.8215274901.0002.23</t>
  </si>
  <si>
    <t>006510-0420</t>
  </si>
  <si>
    <t>T4 HDPE</t>
  </si>
  <si>
    <t>2355</t>
  </si>
  <si>
    <t>90.8215551501.0001.23;100.056.125</t>
  </si>
  <si>
    <t>0425</t>
  </si>
  <si>
    <t>N-F-430290-23-00602</t>
  </si>
  <si>
    <t>AUTOSORT [NIR1][T8][S-1400][X-H][SVB-TS200/25]</t>
  </si>
  <si>
    <t>801870-0430</t>
  </si>
  <si>
    <t>1148</t>
  </si>
  <si>
    <t>90.8213671902.0003.23;501.098.814</t>
  </si>
  <si>
    <t>006510-0450</t>
  </si>
  <si>
    <t>1922</t>
  </si>
  <si>
    <t>11760</t>
  </si>
  <si>
    <t>24305</t>
  </si>
  <si>
    <t>61 ROWS OF T30 CLEATS, 400 APART; 185-160T30-110-160T30-185</t>
  </si>
  <si>
    <t>90.8215274901.0003.23</t>
  </si>
  <si>
    <t>006510-0460</t>
  </si>
  <si>
    <t>NEGATIVES T4</t>
  </si>
  <si>
    <t>892</t>
  </si>
  <si>
    <t>90.8214307701.0002.23;101.383.019</t>
  </si>
  <si>
    <t>006510-0470</t>
  </si>
  <si>
    <t>OTHER NON FERROUS</t>
  </si>
  <si>
    <t>NON FERROUS METAL SEPARATOR</t>
  </si>
  <si>
    <t>HBM 29.725/18/BM50</t>
  </si>
  <si>
    <t>90.820542101.0001.22</t>
  </si>
  <si>
    <t>MOTOR TAGS NOT ACCESSIBLE. MISSING DRAWING</t>
  </si>
  <si>
    <t>006510-0490</t>
  </si>
  <si>
    <t>ALUMINUM UBC</t>
  </si>
  <si>
    <t>2277</t>
  </si>
  <si>
    <t>16760</t>
  </si>
  <si>
    <t>34305</t>
  </si>
  <si>
    <t>86 ROWS OF T30 CLEATS, 400 APART; 190-220T30-190</t>
  </si>
  <si>
    <t>90.8215271302.0001.23</t>
  </si>
  <si>
    <t>006510-0500</t>
  </si>
  <si>
    <t>SORT</t>
  </si>
  <si>
    <t>PP/TRASH</t>
  </si>
  <si>
    <t>2223</t>
  </si>
  <si>
    <t>90.8215274901.0004.23</t>
  </si>
  <si>
    <t>006510-0520</t>
  </si>
  <si>
    <t>1423</t>
  </si>
  <si>
    <t>90.8214277102.0003.23</t>
  </si>
  <si>
    <t>006510-0530</t>
  </si>
  <si>
    <t>29900</t>
  </si>
  <si>
    <t>60585</t>
  </si>
  <si>
    <t>90.8214292401.0003.23;101.349.233</t>
  </si>
  <si>
    <t>006510-0540</t>
  </si>
  <si>
    <t>1548</t>
  </si>
  <si>
    <t>90.8214277102.0001.23;101.382.875</t>
  </si>
  <si>
    <t>006510-0550</t>
  </si>
  <si>
    <t>3806</t>
  </si>
  <si>
    <t>90.8214302201.0001.23</t>
  </si>
  <si>
    <t>006510-0560</t>
  </si>
  <si>
    <t>3128</t>
  </si>
  <si>
    <t>15260</t>
  </si>
  <si>
    <t>31305</t>
  </si>
  <si>
    <t>79 ROWS OF T30 CLEATS, 400 APART; 215-250T30-110-250T30-110-250T30-215</t>
  </si>
  <si>
    <t>90.8215271301.0001.23; 101.447.381</t>
  </si>
  <si>
    <t>006510-0570</t>
  </si>
  <si>
    <t>TRASH/COMPACTOR</t>
  </si>
  <si>
    <t>770</t>
  </si>
  <si>
    <t>90.8214307701.0001.23;101.383.019</t>
  </si>
  <si>
    <t>006510-0580</t>
  </si>
  <si>
    <t>2669</t>
  </si>
  <si>
    <t>18900</t>
  </si>
  <si>
    <t>90.8222480901.0001.23; 101.447.171</t>
  </si>
  <si>
    <t>006510-0590</t>
  </si>
  <si>
    <t>5791</t>
  </si>
  <si>
    <t>42900</t>
  </si>
  <si>
    <t>81585</t>
  </si>
  <si>
    <t>90.8215289701.0001.23</t>
  </si>
  <si>
    <t>801870-0600</t>
  </si>
  <si>
    <t>31120</t>
  </si>
  <si>
    <t>69 ROWS OF T30 CLEATS, 451 APART; 165-102.5T30-75-295T30-75-290T30-75-102.5T30-165</t>
  </si>
  <si>
    <t>FA77 DRN100L4/RI</t>
  </si>
  <si>
    <t>90.8218067205.0002.23;501.107.230</t>
  </si>
  <si>
    <t>801870-0610</t>
  </si>
  <si>
    <t>90.8218067204.0001.23;501.098.812</t>
  </si>
  <si>
    <t>006510-0620</t>
  </si>
  <si>
    <t>NON OCC</t>
  </si>
  <si>
    <t>32 ROWS OF T30 CLEATS, 400 APART; 215-250T30-110-250T30-110-250T30-215</t>
  </si>
  <si>
    <t>90.8214270601.0001.23; 100.113.148</t>
  </si>
  <si>
    <t>006510-0630</t>
  </si>
  <si>
    <t>2718</t>
  </si>
  <si>
    <t>90.8225534101.0001.23;101.447.171</t>
  </si>
  <si>
    <t>006510-0640</t>
  </si>
  <si>
    <t>16078</t>
  </si>
  <si>
    <t xml:space="preserve"> RA 250/2 3+1</t>
  </si>
  <si>
    <t>90.82115664601.0001.23;101.447.555</t>
  </si>
  <si>
    <t>CHAIN HOIST MOTOR TAGS NOT ACCESSIBLE</t>
  </si>
  <si>
    <t>006510-0650</t>
  </si>
  <si>
    <t>90.8229244902.0001.23;101.447.171</t>
  </si>
  <si>
    <t>006510-0660</t>
  </si>
  <si>
    <t>90.8216280501.0001.23;101.447.555</t>
  </si>
  <si>
    <t>006510-0680</t>
  </si>
  <si>
    <t>90.8216279001.0001.23;101.447.555</t>
  </si>
  <si>
    <t>006510-0690</t>
  </si>
  <si>
    <t>90.8218647601.0001.23; 101.447.171</t>
  </si>
  <si>
    <t>006510-0700</t>
  </si>
  <si>
    <t>FIXED</t>
  </si>
  <si>
    <t>5248</t>
  </si>
  <si>
    <t>5160</t>
  </si>
  <si>
    <t>5433</t>
  </si>
  <si>
    <t>1013558</t>
  </si>
  <si>
    <t>006510-0710</t>
  </si>
  <si>
    <t>006510-0720</t>
  </si>
  <si>
    <t>FE</t>
  </si>
  <si>
    <t>006510-0730</t>
  </si>
  <si>
    <t>NON FE</t>
  </si>
  <si>
    <t>4627</t>
  </si>
  <si>
    <t>2335</t>
  </si>
  <si>
    <t>006510-0740</t>
  </si>
  <si>
    <t>006510-0750</t>
  </si>
  <si>
    <t>HDPE NEUTRAL</t>
  </si>
  <si>
    <t>006510-0760</t>
  </si>
  <si>
    <t>006510-0770</t>
  </si>
  <si>
    <t>SWITCHBOX</t>
  </si>
  <si>
    <t>006510-0780</t>
  </si>
  <si>
    <t>16022</t>
  </si>
  <si>
    <t>26100</t>
  </si>
  <si>
    <t>MOTOR TAG NOT ACCESSIBLE</t>
  </si>
  <si>
    <t>006510-0790</t>
  </si>
  <si>
    <t>16024</t>
  </si>
  <si>
    <t>006510-0800</t>
  </si>
  <si>
    <t>13547</t>
  </si>
  <si>
    <t>KA107 DRN132L4/BE11HR</t>
  </si>
  <si>
    <t>90.8213238901.0001.22</t>
  </si>
  <si>
    <t>006510-0810</t>
  </si>
  <si>
    <t>26074</t>
  </si>
  <si>
    <t>40300</t>
  </si>
  <si>
    <t>80600</t>
  </si>
  <si>
    <t>90.8213195101.0001.22;101.451.214</t>
  </si>
  <si>
    <t>006510-0820</t>
  </si>
  <si>
    <t>CRYSTAL WASTE</t>
  </si>
  <si>
    <t>94029.050</t>
  </si>
  <si>
    <t>W94-029</t>
  </si>
  <si>
    <t>94029.051</t>
  </si>
  <si>
    <t>0055</t>
  </si>
  <si>
    <t>94029.055</t>
  </si>
  <si>
    <t>0057</t>
  </si>
  <si>
    <t>94029.057</t>
  </si>
  <si>
    <t>0059</t>
  </si>
  <si>
    <t>94029.059</t>
  </si>
  <si>
    <t>0062</t>
  </si>
  <si>
    <t>94029.062-1</t>
  </si>
  <si>
    <t>94029.062-2</t>
  </si>
  <si>
    <t>94029.062-3</t>
  </si>
  <si>
    <t>0063</t>
  </si>
  <si>
    <t>94029.063</t>
  </si>
  <si>
    <t>0064</t>
  </si>
  <si>
    <t>94029.064</t>
  </si>
  <si>
    <t>0065</t>
  </si>
  <si>
    <t>94029.065</t>
  </si>
  <si>
    <t>D&amp;D DALLAS</t>
  </si>
  <si>
    <t>93033.000</t>
  </si>
  <si>
    <t>W93-033</t>
  </si>
  <si>
    <t>HBC100A</t>
  </si>
  <si>
    <t>93033.050</t>
  </si>
  <si>
    <t>19550</t>
  </si>
  <si>
    <t>93033.051</t>
  </si>
  <si>
    <t>18114</t>
  </si>
  <si>
    <t>93033.060</t>
  </si>
  <si>
    <t>5550</t>
  </si>
  <si>
    <t>0061</t>
  </si>
  <si>
    <t>93033.061</t>
  </si>
  <si>
    <t>21386</t>
  </si>
  <si>
    <t>0066</t>
  </si>
  <si>
    <t>93033.066</t>
  </si>
  <si>
    <t>C02358</t>
  </si>
  <si>
    <t>DAK AMERICAS - CARBONLITE</t>
  </si>
  <si>
    <t>N-F-410221-19-00084</t>
  </si>
  <si>
    <t>C190496</t>
  </si>
  <si>
    <t>PET FLAKE CLEAR + LIGHT BLUE</t>
  </si>
  <si>
    <t>AUTOSORT FLAKE [NIR1-CRGB][U-1200][C]</t>
  </si>
  <si>
    <t>NIR1-CRGB</t>
  </si>
  <si>
    <t>X-ULTRA HIGH</t>
  </si>
  <si>
    <t>TS 100/4</t>
  </si>
  <si>
    <t>1775</t>
  </si>
  <si>
    <t>N-F-410221-19-00086</t>
  </si>
  <si>
    <t>PET FLAKE COLOR</t>
  </si>
  <si>
    <t>1776</t>
  </si>
  <si>
    <t>N-F-410221-19-00087</t>
  </si>
  <si>
    <t>N-F-430221-20-02976</t>
  </si>
  <si>
    <t>C200283</t>
  </si>
  <si>
    <t>AUTOSORT FLAKE [NIR1-CRGB-EM3][XUHR-1200][C][EJM-TS100B/4]</t>
  </si>
  <si>
    <t>NIR1-CRGB-EM3</t>
  </si>
  <si>
    <t>TS 100B/4</t>
  </si>
  <si>
    <t>THIS UNIT WAS INITIALLY ORDERED FOR VDRS TEST CENTER</t>
  </si>
  <si>
    <t>1778</t>
  </si>
  <si>
    <t>Desperdicios Industriales de Cuernavaca DICSA</t>
  </si>
  <si>
    <t>95023.6</t>
  </si>
  <si>
    <t>W95-023</t>
  </si>
  <si>
    <t>HBC100R</t>
  </si>
  <si>
    <t>NO MOTOR INFO. BALER WAS TRANSFFERED FROM Borremans TO Zehner TO Fervasa TO Madrid TO DICSA</t>
  </si>
  <si>
    <t>DFA OF CANADA</t>
  </si>
  <si>
    <t>9038.914</t>
  </si>
  <si>
    <t>1990</t>
  </si>
  <si>
    <t>W90-38</t>
  </si>
  <si>
    <t>XVF 220 L KO4</t>
  </si>
  <si>
    <t xml:space="preserve">0081907 </t>
  </si>
  <si>
    <t xml:space="preserve">RF 63 DT 80 N-4 BM/HR  </t>
  </si>
  <si>
    <t>90/067841-0-001-1</t>
  </si>
  <si>
    <t>PURCHASED FROM MILLER WASTE SYSTEMS IN MAY 2007</t>
  </si>
  <si>
    <t>C02195</t>
  </si>
  <si>
    <t>DIVERSIFIED - HOMEWOOD DISPOSAL</t>
  </si>
  <si>
    <t>000481-0010</t>
  </si>
  <si>
    <t>B101, R101</t>
  </si>
  <si>
    <t>000481</t>
  </si>
  <si>
    <t>KA107 R77 DT80N4</t>
  </si>
  <si>
    <t>90.1275598801.0001.09</t>
  </si>
  <si>
    <t>90.1283972101.0001.09</t>
  </si>
  <si>
    <t>000481-0020</t>
  </si>
  <si>
    <t>16400</t>
  </si>
  <si>
    <t>24100</t>
  </si>
  <si>
    <t>48200</t>
  </si>
  <si>
    <t>FA107 DV132ML4/BM/HR</t>
  </si>
  <si>
    <t>90.1283971201.0001.09</t>
  </si>
  <si>
    <t>92</t>
  </si>
  <si>
    <t>28670477-030</t>
  </si>
  <si>
    <t>28670477</t>
  </si>
  <si>
    <t>4970</t>
  </si>
  <si>
    <t>EP400/3-2+0 ROM</t>
  </si>
  <si>
    <t>20940</t>
  </si>
  <si>
    <t>FA77 DV160M4</t>
  </si>
  <si>
    <t>90.1287860601.0001.09</t>
  </si>
  <si>
    <t>000481-0050</t>
  </si>
  <si>
    <t>B111</t>
  </si>
  <si>
    <t>90.1287262201.0001.09</t>
  </si>
  <si>
    <t>000481-0060</t>
  </si>
  <si>
    <t>B112</t>
  </si>
  <si>
    <t>90.1283972201.0001.09</t>
  </si>
  <si>
    <t>392140-70</t>
  </si>
  <si>
    <t>392140</t>
  </si>
  <si>
    <t>PMA−F120/19/3.00−15V</t>
  </si>
  <si>
    <t>MISSING ALL INFO. MISSING DRAWINGS. MISSING MANUALS. MISSING SN.</t>
  </si>
  <si>
    <t>0071</t>
  </si>
  <si>
    <t>392140-256689</t>
  </si>
  <si>
    <t>K700/55.0−4−S</t>
  </si>
  <si>
    <t>09/130296/001</t>
  </si>
  <si>
    <t>55</t>
  </si>
  <si>
    <t>1780</t>
  </si>
  <si>
    <t>0072</t>
  </si>
  <si>
    <t>392140-72</t>
  </si>
  <si>
    <t>PKFQ 3-315/3527</t>
  </si>
  <si>
    <t>108</t>
  </si>
  <si>
    <t>320</t>
  </si>
  <si>
    <t>000481-0080</t>
  </si>
  <si>
    <t>FA77 DV132M1A</t>
  </si>
  <si>
    <t>90.1283971901.0001.09</t>
  </si>
  <si>
    <t>MISSING CLEAT INFO.</t>
  </si>
  <si>
    <t>28670477-090</t>
  </si>
  <si>
    <t>K77 DV132M4/BM</t>
  </si>
  <si>
    <t>90.1281091201.0002.09</t>
  </si>
  <si>
    <t>90.1281091201.0001.09</t>
  </si>
  <si>
    <t>90.1281091201.0003.09</t>
  </si>
  <si>
    <t>2x14 - 2x13 - 5x7 - 4x7 - 1x15 - 1x14 - 3x8 - 2x7</t>
  </si>
  <si>
    <t>28670477-110</t>
  </si>
  <si>
    <t>EP400/3-2+0</t>
  </si>
  <si>
    <t>19935</t>
  </si>
  <si>
    <t>18 ROWS OF T40 CLEATS; 1105 APART; 287.5-200T40-75-200T40-75-200T40-75-200T40-287.5.</t>
  </si>
  <si>
    <t>90.1286026101.0001.09</t>
  </si>
  <si>
    <t>000481-0120</t>
  </si>
  <si>
    <t>B106</t>
  </si>
  <si>
    <t>6200</t>
  </si>
  <si>
    <t>1600/15</t>
  </si>
  <si>
    <t>FA77 DV132M4</t>
  </si>
  <si>
    <t>90.1283971001.0001.09</t>
  </si>
  <si>
    <t>000481-0140</t>
  </si>
  <si>
    <t>35900</t>
  </si>
  <si>
    <t>72585</t>
  </si>
  <si>
    <t>46 ROWS OF T15 CLEATS, 1600 APART; 135-250T15-110-250T15-110-250T15-110-250T15-135</t>
  </si>
  <si>
    <t>90.1281187501.0001.09</t>
  </si>
  <si>
    <t>000481-0150</t>
  </si>
  <si>
    <t xml:space="preserve">RA 250/2 3+1 </t>
  </si>
  <si>
    <t>80000</t>
  </si>
  <si>
    <t>KA107R77DV100M4</t>
  </si>
  <si>
    <t>90.1288762101.0001.09</t>
  </si>
  <si>
    <t>MISSING CHAIN HOIST INFO</t>
  </si>
  <si>
    <t>000481-0160</t>
  </si>
  <si>
    <t>B232</t>
  </si>
  <si>
    <t>NEWSPAPER</t>
  </si>
  <si>
    <t>90.1283964701.0001.09</t>
  </si>
  <si>
    <t>000481-0170</t>
  </si>
  <si>
    <t>HBTB800</t>
  </si>
  <si>
    <t>24500</t>
  </si>
  <si>
    <t>90.1294534801.0001.09</t>
  </si>
  <si>
    <t>000481-0180</t>
  </si>
  <si>
    <t>19500</t>
  </si>
  <si>
    <t>25500</t>
  </si>
  <si>
    <t>51785</t>
  </si>
  <si>
    <t>FA87 DV100L4/MBG/HR</t>
  </si>
  <si>
    <t>90.1283964001.0001.09</t>
  </si>
  <si>
    <t>28670477-190</t>
  </si>
  <si>
    <t>ONP PRESORT</t>
  </si>
  <si>
    <t>2160</t>
  </si>
  <si>
    <t>19080</t>
  </si>
  <si>
    <t>18 ROWS OF T40 CLEATS; 1060 APART; 287.5-175T40-75-175T40-287.5.</t>
  </si>
  <si>
    <t>KA77 DV112M4</t>
  </si>
  <si>
    <t>90.1286025601.0001.09</t>
  </si>
  <si>
    <t>28670477-200</t>
  </si>
  <si>
    <t>FA77 DV12M4</t>
  </si>
  <si>
    <t>90.1286021601.0001.09</t>
  </si>
  <si>
    <t>28670477-210</t>
  </si>
  <si>
    <t>B203</t>
  </si>
  <si>
    <t>2350</t>
  </si>
  <si>
    <t>12935</t>
  </si>
  <si>
    <t>12 ROWS OF T40 CLEATS; 1060 APART; 275-230T40-75-230T40-75-230T40-75-230T40-75-230T40-275.</t>
  </si>
  <si>
    <t>FA77 DV13254</t>
  </si>
  <si>
    <t>90.1286033901.0001.09</t>
  </si>
  <si>
    <t>28670477-220</t>
  </si>
  <si>
    <t>32350</t>
  </si>
  <si>
    <t>72 ROWS OF T40 CLEATS; 450 APART; 287.5-200T40-75-200T40-75-200T40-75-200T40-287.5.</t>
  </si>
  <si>
    <t>90.1285117501.0001.09</t>
  </si>
  <si>
    <t>28670477-230</t>
  </si>
  <si>
    <t>B221</t>
  </si>
  <si>
    <t>90.1297346001.0001.09</t>
  </si>
  <si>
    <t>000481-0250</t>
  </si>
  <si>
    <t>B121</t>
  </si>
  <si>
    <t>90.174402401.0001.09</t>
  </si>
  <si>
    <t>000481-0260</t>
  </si>
  <si>
    <t>B122</t>
  </si>
  <si>
    <t>6600</t>
  </si>
  <si>
    <t>31400</t>
  </si>
  <si>
    <t>63585</t>
  </si>
  <si>
    <t>90.1289603201.0001.09</t>
  </si>
  <si>
    <t>0281</t>
  </si>
  <si>
    <t>28670477-281</t>
  </si>
  <si>
    <t>90.1284212701.0003.09</t>
  </si>
  <si>
    <t>S/N POTENTIALLY WRONG/MANUFACTURER NUMBER</t>
  </si>
  <si>
    <t>0286</t>
  </si>
  <si>
    <t>28670477-286</t>
  </si>
  <si>
    <t>90.1283134901.0003.09</t>
  </si>
  <si>
    <t>SKH 90 S4</t>
  </si>
  <si>
    <t>L 1655264</t>
  </si>
  <si>
    <t>0291</t>
  </si>
  <si>
    <t>28670477-291</t>
  </si>
  <si>
    <t>90.1284213101.0001.09</t>
  </si>
  <si>
    <t>90.1284213101.0003.09</t>
  </si>
  <si>
    <t>90.1284213101.0002.09</t>
  </si>
  <si>
    <t>0296</t>
  </si>
  <si>
    <t>28670477-296</t>
  </si>
  <si>
    <t>90.1283132401.0003.09</t>
  </si>
  <si>
    <t>90.1283132401.0001.09</t>
  </si>
  <si>
    <t>90.1283132401.0002.09</t>
  </si>
  <si>
    <t>L 165264</t>
  </si>
  <si>
    <t>28670477-300</t>
  </si>
  <si>
    <t>B231</t>
  </si>
  <si>
    <t>TOP ONP</t>
  </si>
  <si>
    <t>2690</t>
  </si>
  <si>
    <t>90.1283960501.0001.09</t>
  </si>
  <si>
    <t>000481-0310</t>
  </si>
  <si>
    <t>B233</t>
  </si>
  <si>
    <t>90.1283971301.0001.09</t>
  </si>
  <si>
    <t>INCORRECT MOTOR SERIAL NUMBER (POSSIBLY)</t>
  </si>
  <si>
    <t>000481-0330</t>
  </si>
  <si>
    <t>90.1283969801.0001.09</t>
  </si>
  <si>
    <t>000481-0340</t>
  </si>
  <si>
    <t>KA107 R77DV100M4</t>
  </si>
  <si>
    <t>90.1283961001.0001.09</t>
  </si>
  <si>
    <t>MISSING CHAIN HOIST INFO.</t>
  </si>
  <si>
    <t>000481-0350</t>
  </si>
  <si>
    <t>TITECH 370</t>
  </si>
  <si>
    <t>90.1283971501.0001.09</t>
  </si>
  <si>
    <t>000481-0360</t>
  </si>
  <si>
    <t>TITECH 380</t>
  </si>
  <si>
    <t>90.1283971601.0001.09</t>
  </si>
  <si>
    <t>Z063A-M033A</t>
  </si>
  <si>
    <t>T212</t>
  </si>
  <si>
    <t>81025</t>
  </si>
  <si>
    <t>PaperSort CN 2000 MD</t>
  </si>
  <si>
    <t>PaperSort 2000</t>
  </si>
  <si>
    <t>000481-0370</t>
  </si>
  <si>
    <t>90.128774601.0001.09</t>
  </si>
  <si>
    <t>Z064A-M034A</t>
  </si>
  <si>
    <t>T222</t>
  </si>
  <si>
    <t>REPLACED BY N-F-430214-19-05773 IN 2019</t>
  </si>
  <si>
    <t>000481-0380</t>
  </si>
  <si>
    <t>90.1282764701.0001.09</t>
  </si>
  <si>
    <t>000481-0400</t>
  </si>
  <si>
    <t>90.1283971401.0001.09</t>
  </si>
  <si>
    <t>28670477-410</t>
  </si>
  <si>
    <t>B213</t>
  </si>
  <si>
    <t>UNDERS</t>
  </si>
  <si>
    <t>2570</t>
  </si>
  <si>
    <t>14940</t>
  </si>
  <si>
    <t>34 ROWS OF T40 CLEATS; 450 APART; 275-230T40-75-230T40-75-230T40-75-230T40-75-230T40-275.</t>
  </si>
  <si>
    <t>90.1283132001.0001.09</t>
  </si>
  <si>
    <t>28670477-420</t>
  </si>
  <si>
    <t>B223</t>
  </si>
  <si>
    <t>90.1283128801.0001.09</t>
  </si>
  <si>
    <t>28670477-430</t>
  </si>
  <si>
    <t>B214</t>
  </si>
  <si>
    <t>ANGLE SCREEN</t>
  </si>
  <si>
    <t>26040</t>
  </si>
  <si>
    <t>ROWS OF T40 CLEATS; --- APART; 340-120T40-340.</t>
  </si>
  <si>
    <t>FA77 DV100L4/RS</t>
  </si>
  <si>
    <t>90.1283961601.0001.09</t>
  </si>
  <si>
    <t>28670477-440</t>
  </si>
  <si>
    <t>B224</t>
  </si>
  <si>
    <t>90.1283960801.0001.09</t>
  </si>
  <si>
    <t>28670477-450</t>
  </si>
  <si>
    <t>37</t>
  </si>
  <si>
    <t>90.1281796001.0001.09</t>
  </si>
  <si>
    <t>90.1281796001.0003.09</t>
  </si>
  <si>
    <t>90.1281796001.0004.09</t>
  </si>
  <si>
    <t>90.1281796001.0002.09</t>
  </si>
  <si>
    <t>19x30 - 18x29</t>
  </si>
  <si>
    <t>28670477-470</t>
  </si>
  <si>
    <t>000481-0490</t>
  </si>
  <si>
    <t>B303</t>
  </si>
  <si>
    <t>90.1283966801.0001.09</t>
  </si>
  <si>
    <t>000481-0500</t>
  </si>
  <si>
    <t>B304</t>
  </si>
  <si>
    <t>TITECH 510</t>
  </si>
  <si>
    <t>DFV 160M4</t>
  </si>
  <si>
    <t>870251811.10.1.0.100</t>
  </si>
  <si>
    <t>11.0325</t>
  </si>
  <si>
    <t>CONVEYOR SHORTENED TO 6900 L IN 2012.</t>
  </si>
  <si>
    <t>Z075T-Z076T-M010W</t>
  </si>
  <si>
    <t>T301</t>
  </si>
  <si>
    <t>PaperSort CN 2800 MD</t>
  </si>
  <si>
    <t>PaperSort 2800</t>
  </si>
  <si>
    <t>000481-0510</t>
  </si>
  <si>
    <t>90.1282767001.0001.09</t>
  </si>
  <si>
    <t>000481-0530</t>
  </si>
  <si>
    <t>B241</t>
  </si>
  <si>
    <t>90.1283967401.0001.09</t>
  </si>
  <si>
    <t>000481-0540</t>
  </si>
  <si>
    <t>B242</t>
  </si>
  <si>
    <t>17250</t>
  </si>
  <si>
    <t>35285</t>
  </si>
  <si>
    <t>90.1283967701.09</t>
  </si>
  <si>
    <t>000481-0560</t>
  </si>
  <si>
    <t>B305</t>
  </si>
  <si>
    <t>52 ROWS OF T15 CLEATS, 400 APART; 150-160T15-110-160T15-110-160T15-150</t>
  </si>
  <si>
    <t>90.1287848401.0001.09</t>
  </si>
  <si>
    <t>000481-0570</t>
  </si>
  <si>
    <t>B331</t>
  </si>
  <si>
    <t>SA77/TDRS100M4</t>
  </si>
  <si>
    <t>90.1279843502.0001.09</t>
  </si>
  <si>
    <t>MISSING ALL INFO. MISSING DRAWINGS. MISSING MANUALS</t>
  </si>
  <si>
    <t>000481-0580</t>
  </si>
  <si>
    <t>B332</t>
  </si>
  <si>
    <t>34 ROWS OF T15 CLEATS, 400 APART; 145-200T15-110-200T15-145</t>
  </si>
  <si>
    <t>90.1283965701.0001.09</t>
  </si>
  <si>
    <t>000481-0590</t>
  </si>
  <si>
    <t>B306</t>
  </si>
  <si>
    <t>16500</t>
  </si>
  <si>
    <t>33785</t>
  </si>
  <si>
    <t>85 ROWS OF T30 CLEATS, 400 APART; 310-180T30-310</t>
  </si>
  <si>
    <t>90.1293427801.0001.09</t>
  </si>
  <si>
    <t>28670877-600</t>
  </si>
  <si>
    <t>S301</t>
  </si>
  <si>
    <t>28670877</t>
  </si>
  <si>
    <t>K67 DV132S4/BMGHF</t>
  </si>
  <si>
    <t>90.1281094701.0003.09</t>
  </si>
  <si>
    <t>90.1281094701.0001.09</t>
  </si>
  <si>
    <t>90.1281094701.0004.09</t>
  </si>
  <si>
    <t>90.1281094701.0002.09</t>
  </si>
  <si>
    <t>7x17 - 6x16 - 3x20 - 3x19 - 9x20 - 8x19</t>
  </si>
  <si>
    <t>000481-0610</t>
  </si>
  <si>
    <t>B321</t>
  </si>
  <si>
    <t>HBTB</t>
  </si>
  <si>
    <t>89785</t>
  </si>
  <si>
    <t>FA77 DV13284</t>
  </si>
  <si>
    <t>90.1281217801.0001.09</t>
  </si>
  <si>
    <t>000481-0620</t>
  </si>
  <si>
    <t>B307</t>
  </si>
  <si>
    <t>90.1283072601.0001.09</t>
  </si>
  <si>
    <t>X143A</t>
  </si>
  <si>
    <t>T302</t>
  </si>
  <si>
    <t>Polysort 2000 MD</t>
  </si>
  <si>
    <t>Polysort 2000</t>
  </si>
  <si>
    <t>REPLACED BY N-F-430290-21-06162 IN 2022</t>
  </si>
  <si>
    <t>000481-0630</t>
  </si>
  <si>
    <t>90.1282767701.0001.09</t>
  </si>
  <si>
    <t>000481-0640</t>
  </si>
  <si>
    <t>B361</t>
  </si>
  <si>
    <t>90.1281218201.0001.09</t>
  </si>
  <si>
    <t>000481-0650</t>
  </si>
  <si>
    <t>B308</t>
  </si>
  <si>
    <t>90.1283966101.0001.09</t>
  </si>
  <si>
    <t>CLEAT INFO NOT FOUND</t>
  </si>
  <si>
    <t>000481-0660</t>
  </si>
  <si>
    <t>B309</t>
  </si>
  <si>
    <t>TITECH 2000</t>
  </si>
  <si>
    <t>FA67 DV132 S4</t>
  </si>
  <si>
    <t>90.12812218501.0001.09</t>
  </si>
  <si>
    <t>X144A</t>
  </si>
  <si>
    <t>T303</t>
  </si>
  <si>
    <t>Polysort 2000 DV</t>
  </si>
  <si>
    <t>PolySort 2000 DVB</t>
  </si>
  <si>
    <t>REPLACED BY N-F-430290-21-06136 IN 2022</t>
  </si>
  <si>
    <t>000481-0670</t>
  </si>
  <si>
    <t>90.1282770101.0001.09</t>
  </si>
  <si>
    <t>90.1283061501.0001.09</t>
  </si>
  <si>
    <t>000481-0680</t>
  </si>
  <si>
    <t>TITECH 2800</t>
  </si>
  <si>
    <t>FA67 DV132M4</t>
  </si>
  <si>
    <t>90.1280455201.0001.09</t>
  </si>
  <si>
    <t>X248T-X249T</t>
  </si>
  <si>
    <t>T304</t>
  </si>
  <si>
    <t>Polysort 2800 MD</t>
  </si>
  <si>
    <t>PolySort 2800</t>
  </si>
  <si>
    <t>REPLACED BY N-F-430290-21-06135 IN 2022</t>
  </si>
  <si>
    <t>000481-0690</t>
  </si>
  <si>
    <t>90.1282768301.0001.09</t>
  </si>
  <si>
    <t>000481-0710</t>
  </si>
  <si>
    <t>BB9</t>
  </si>
  <si>
    <t>HBT200</t>
  </si>
  <si>
    <t>6700</t>
  </si>
  <si>
    <t>7440</t>
  </si>
  <si>
    <t>14880</t>
  </si>
  <si>
    <t>KA87 R57SD190S8/2</t>
  </si>
  <si>
    <t>90.1280463101.0001.09</t>
  </si>
  <si>
    <t>0.22</t>
  </si>
  <si>
    <t>000481-0720</t>
  </si>
  <si>
    <t>HDPE/OTHER</t>
  </si>
  <si>
    <t>64 ROWS OF T15 CLEATS, 400 APART; 215-250T15-110-250T15-110-250T15-215</t>
  </si>
  <si>
    <t>90.12804832.01.0001.09</t>
  </si>
  <si>
    <t>000481-0730</t>
  </si>
  <si>
    <t>B391</t>
  </si>
  <si>
    <t>4700</t>
  </si>
  <si>
    <t>250/2 3+15 RA</t>
  </si>
  <si>
    <t>9651</t>
  </si>
  <si>
    <t>90.1280519801.0001.09</t>
  </si>
  <si>
    <t>DISCREPANCY IN BELT WIDTH (DRAWING: 600, WORD DOC: 800)</t>
  </si>
  <si>
    <t>000481-0740</t>
  </si>
  <si>
    <t>B392</t>
  </si>
  <si>
    <t>3651</t>
  </si>
  <si>
    <t>90.1280502501.0001.09</t>
  </si>
  <si>
    <t>000481-0750</t>
  </si>
  <si>
    <t>B313</t>
  </si>
  <si>
    <t>TITECH 1400</t>
  </si>
  <si>
    <t>90.1280515501.0001.09</t>
  </si>
  <si>
    <t>Z077T</t>
  </si>
  <si>
    <t>T305</t>
  </si>
  <si>
    <t>AutoSort MF 1400</t>
  </si>
  <si>
    <t>AutoSort HR 1400</t>
  </si>
  <si>
    <t>REPLACED BY N-F-430290-21-06196 IN 2022</t>
  </si>
  <si>
    <t>000481-0760</t>
  </si>
  <si>
    <t>90.1295025401.0001.09</t>
  </si>
  <si>
    <t>000481-0780</t>
  </si>
  <si>
    <t>B351</t>
  </si>
  <si>
    <t>PE NATURAL/COLORED</t>
  </si>
  <si>
    <t>90.1280516801.0001.09</t>
  </si>
  <si>
    <t>000481-0790</t>
  </si>
  <si>
    <t>B341</t>
  </si>
  <si>
    <t>FA27 DT9034</t>
  </si>
  <si>
    <t>90.1280511101.0001.09</t>
  </si>
  <si>
    <t>000481-0810</t>
  </si>
  <si>
    <t>B316</t>
  </si>
  <si>
    <t>79 ROWS OF T15 CLEATS, 400 APART; 125-140T15-70-140T15-125</t>
  </si>
  <si>
    <t>90.1283971701.0001.09</t>
  </si>
  <si>
    <t>000481-0820</t>
  </si>
  <si>
    <t>B314</t>
  </si>
  <si>
    <t>19 ROWS OF T15 CLEATS, 400 APART; 190-200T15-110-200T15-110-200T15-190</t>
  </si>
  <si>
    <t>90.1280520701.0001.09</t>
  </si>
  <si>
    <t>000481-0830</t>
  </si>
  <si>
    <t>B315, R315</t>
  </si>
  <si>
    <t>HBM 29.715/12-1200</t>
  </si>
  <si>
    <t>MISSING ALL INFO. MISSING DRAWINGS. MISSING MANUALS, TEMPORARY SN USED</t>
  </si>
  <si>
    <t>000481-0840</t>
  </si>
  <si>
    <t>B371</t>
  </si>
  <si>
    <t>90.1281219001.0001.09</t>
  </si>
  <si>
    <t>000481-0850</t>
  </si>
  <si>
    <t>B372</t>
  </si>
  <si>
    <t>11700</t>
  </si>
  <si>
    <t>23651</t>
  </si>
  <si>
    <t>MISSING MOTOR INFO. DISCREPANCY IN BELT WIDTH (DRAWING: HBGT250 600, WORD DOC: HBGT80 1200)</t>
  </si>
  <si>
    <t>000481-0880</t>
  </si>
  <si>
    <t>TEST</t>
  </si>
  <si>
    <t>140</t>
  </si>
  <si>
    <t>20600</t>
  </si>
  <si>
    <t>43400</t>
  </si>
  <si>
    <t>90.1280522501.0001.09</t>
  </si>
  <si>
    <t>MISSING BELT SPECS. DISCREPANCY IN MODEL (DRAWING: HBT1216, WORD DOC: HBT1200)</t>
  </si>
  <si>
    <t>000481-0890</t>
  </si>
  <si>
    <t>15800</t>
  </si>
  <si>
    <t>FA97 DV132M4/MB/HR</t>
  </si>
  <si>
    <t>90.1281219301.0001.09</t>
  </si>
  <si>
    <t>17.5</t>
  </si>
  <si>
    <t>0900</t>
  </si>
  <si>
    <t>000481-0900</t>
  </si>
  <si>
    <t>RRT-0811/3092130-001-001IM3011</t>
  </si>
  <si>
    <t>RRT.0811/3093023-001-001IM3011</t>
  </si>
  <si>
    <t>RF57 DV100M4BMG/HR</t>
  </si>
  <si>
    <t>90.1279128001.0001.09</t>
  </si>
  <si>
    <t>KA87 DV132MC4/MB/HR</t>
  </si>
  <si>
    <t>90.1279120801.0001.09</t>
  </si>
  <si>
    <t>5RN90504</t>
  </si>
  <si>
    <t>RRT-5.5/557-2/5031485</t>
  </si>
  <si>
    <t>RRT-0809/113845D-032-004</t>
  </si>
  <si>
    <t>33670150-010</t>
  </si>
  <si>
    <t>33670150</t>
  </si>
  <si>
    <t>002777</t>
  </si>
  <si>
    <t>22950</t>
  </si>
  <si>
    <t>51 ROWS OF T30 CLEATS, 450 APART; 347.5-205T30-70-205T30-70-205T30-70-205T30-70-205T30-347.5</t>
  </si>
  <si>
    <t>90.1874097201.0001.13</t>
  </si>
  <si>
    <t>33670150-020</t>
  </si>
  <si>
    <t>13050</t>
  </si>
  <si>
    <t>29 ROWS OF T30 CLEATS, 450 APART; 347.5-205T30-70-205T30-70-205T30-70-205T30-70-205T30-347.5</t>
  </si>
  <si>
    <t>90.1874837401.0001.13</t>
  </si>
  <si>
    <t>33670150-030</t>
  </si>
  <si>
    <t>90.1886537501.0002.13</t>
  </si>
  <si>
    <t>90.1886537501.0003.13</t>
  </si>
  <si>
    <t>90.1886537501.0001.13</t>
  </si>
  <si>
    <t>10x28 - 10x27 - 5x16 - 5x16</t>
  </si>
  <si>
    <t>002777-0040</t>
  </si>
  <si>
    <t>OVERS FINES SCREEN</t>
  </si>
  <si>
    <t>ROWS OF T30 CLEATS, 400 APART; 205-200T30-110-250T30-110-250T30-110-250T30-110-200T30-205</t>
  </si>
  <si>
    <t>90.1873091001.0001.13</t>
  </si>
  <si>
    <t>002777-0050</t>
  </si>
  <si>
    <t>90.1870250401.0002.13</t>
  </si>
  <si>
    <t>002777-0060</t>
  </si>
  <si>
    <t>90.1870250401.0001.13</t>
  </si>
  <si>
    <t>002777-0080</t>
  </si>
  <si>
    <t>90.1870246101.0001.13</t>
  </si>
  <si>
    <t>002777-0100</t>
  </si>
  <si>
    <t>90.1850271501.0001.13</t>
  </si>
  <si>
    <t>002777-0130</t>
  </si>
  <si>
    <t>KA67 DRP90L4</t>
  </si>
  <si>
    <t>90.1871399701.0001.13</t>
  </si>
  <si>
    <t>002777-0140</t>
  </si>
  <si>
    <t>ROWS OF T30 CLEATS, 400 APART; 145-200T30-110-200T30-145</t>
  </si>
  <si>
    <t>90.1871394801.0001.13</t>
  </si>
  <si>
    <t>002777-0180</t>
  </si>
  <si>
    <t>90.1854260501.0001.13</t>
  </si>
  <si>
    <t>002777-0190</t>
  </si>
  <si>
    <t>90.1854308501.0001.13</t>
  </si>
  <si>
    <t>REPLACED 000481-0500</t>
  </si>
  <si>
    <t>002777-0200</t>
  </si>
  <si>
    <t>90.1853104501.0003X13</t>
  </si>
  <si>
    <t>S40232</t>
  </si>
  <si>
    <t>13101007</t>
  </si>
  <si>
    <t>002777-0220</t>
  </si>
  <si>
    <t>90.1871387401.0001.13</t>
  </si>
  <si>
    <t>002777-0230</t>
  </si>
  <si>
    <t>90.1873095001.0001.13</t>
  </si>
  <si>
    <t>002777-0240</t>
  </si>
  <si>
    <t>14250</t>
  </si>
  <si>
    <t>29285</t>
  </si>
  <si>
    <t>ROWS OF T30 CLEATS, 400 APART; 150-160T30-110-160T30-110-160T30-150</t>
  </si>
  <si>
    <t>90.1858350401.0001.13</t>
  </si>
  <si>
    <t>CLEAT DRAWING SHOWS 15MM CLEATS, BUT BELT HAS T30 (THICKNESS IS ALSO 5.8 NOT 5)</t>
  </si>
  <si>
    <t>002777-0260</t>
  </si>
  <si>
    <t>90.1859059601.0003.13</t>
  </si>
  <si>
    <t>002777-0270</t>
  </si>
  <si>
    <t>20900</t>
  </si>
  <si>
    <t>42585</t>
  </si>
  <si>
    <t>90.1857340101.0001.13</t>
  </si>
  <si>
    <t>002777-0280</t>
  </si>
  <si>
    <t>90.1873098401.0001.13</t>
  </si>
  <si>
    <t>002777-0290</t>
  </si>
  <si>
    <t>8.8</t>
  </si>
  <si>
    <t>19785</t>
  </si>
  <si>
    <t>90.1868476501.0001.13</t>
  </si>
  <si>
    <t>002777-0300</t>
  </si>
  <si>
    <t>21500</t>
  </si>
  <si>
    <t>43785</t>
  </si>
  <si>
    <t>90.1860579201.0001.13</t>
  </si>
  <si>
    <t>002777-0310</t>
  </si>
  <si>
    <t>37500</t>
  </si>
  <si>
    <t>75785</t>
  </si>
  <si>
    <t>90.1866465101.0001.13</t>
  </si>
  <si>
    <t>005097-0010</t>
  </si>
  <si>
    <t>005097</t>
  </si>
  <si>
    <t>RRT-1603/174057801</t>
  </si>
  <si>
    <t>RF47 DRE90L4BE2HR</t>
  </si>
  <si>
    <t>90.7278521401.0001.16</t>
  </si>
  <si>
    <t>KA77 DRN160M4/BE20HR</t>
  </si>
  <si>
    <t>90.7292443601.0001.16</t>
  </si>
  <si>
    <t>RRT-1602/1755017-003-001</t>
  </si>
  <si>
    <t>RRT-1502/1527696-001-009</t>
  </si>
  <si>
    <t>10031327-03</t>
  </si>
  <si>
    <t>IEC60034-1.UL1004</t>
  </si>
  <si>
    <t>800745-0010</t>
  </si>
  <si>
    <t>S211, HU211</t>
  </si>
  <si>
    <t>800745</t>
  </si>
  <si>
    <t>005379</t>
  </si>
  <si>
    <t>TOP DECK 1</t>
  </si>
  <si>
    <t>90.7516532202.0004.17</t>
  </si>
  <si>
    <t>90.7516532202.0005.17</t>
  </si>
  <si>
    <t>90.7516532202.0006.17</t>
  </si>
  <si>
    <t>8x12 - 7x11</t>
  </si>
  <si>
    <t>800745-0020</t>
  </si>
  <si>
    <t>UNDERS ONP</t>
  </si>
  <si>
    <t>UNDERS TOP DECK 1</t>
  </si>
  <si>
    <t>22050</t>
  </si>
  <si>
    <t>49 ROWS OF T30 CLEATS, 450 APART; 357.5-220T30-75-220T30-75-220T30-75-220T30-75-220T30-75-220T30-75-220T30-75-220T30-357.5</t>
  </si>
  <si>
    <t>90.7520418901.0001.17</t>
  </si>
  <si>
    <t>800745-0030</t>
  </si>
  <si>
    <t>S212, HU212</t>
  </si>
  <si>
    <t>BOTTOM DECK 1</t>
  </si>
  <si>
    <t>8700</t>
  </si>
  <si>
    <t>90.7516532202.0003.17</t>
  </si>
  <si>
    <t>90.7516532202.0001.17</t>
  </si>
  <si>
    <t>90.7516532202.0002.17</t>
  </si>
  <si>
    <t>8x16 -7x15</t>
  </si>
  <si>
    <t>800745-0040</t>
  </si>
  <si>
    <t>UNDERS BOTTOM DECK 1</t>
  </si>
  <si>
    <t>30050</t>
  </si>
  <si>
    <t>66 ROWS OF T30 CLEATS, 455 APART; 357.5-220T30-75-220T30-75-220T30-75-220T30-75-220T30-75-220T30-75-220T30-75-220T30-357.5</t>
  </si>
  <si>
    <t>90.7520418902.0001.17</t>
  </si>
  <si>
    <t>005379-0050</t>
  </si>
  <si>
    <t>OVERS ONP</t>
  </si>
  <si>
    <t>2305</t>
  </si>
  <si>
    <t>90.7536942301.0001.18</t>
  </si>
  <si>
    <t>800745-0060</t>
  </si>
  <si>
    <t>S213</t>
  </si>
  <si>
    <t>LINE 1</t>
  </si>
  <si>
    <t>K77 DRN132M4/BE11HF/TF/C</t>
  </si>
  <si>
    <t>90.7555726001.0001.18</t>
  </si>
  <si>
    <t>K77DRN132M4/TF/C</t>
  </si>
  <si>
    <t>90.7555726002.0001.18</t>
  </si>
  <si>
    <t>39x40.3</t>
  </si>
  <si>
    <t>800745-0070</t>
  </si>
  <si>
    <t>B215</t>
  </si>
  <si>
    <t>UNDERS ELLIPTICAL 1</t>
  </si>
  <si>
    <t>7050</t>
  </si>
  <si>
    <t>90.7527009102.0003.18</t>
  </si>
  <si>
    <t>800745-0080</t>
  </si>
  <si>
    <t>S221, HU221</t>
  </si>
  <si>
    <t>TOP DECK 2</t>
  </si>
  <si>
    <t>90.7516532201.0005.17</t>
  </si>
  <si>
    <t>90.7516532201.0001.17</t>
  </si>
  <si>
    <t>90.7516532201.0003.17</t>
  </si>
  <si>
    <t>800745-0090</t>
  </si>
  <si>
    <t>UNDERS TOP DECK 2</t>
  </si>
  <si>
    <t>DRN132S4/FG</t>
  </si>
  <si>
    <t>87.7507957401.0001.17.50</t>
  </si>
  <si>
    <t>800745-0100</t>
  </si>
  <si>
    <t>S222, HU222</t>
  </si>
  <si>
    <t>BOTTOM DECK 2</t>
  </si>
  <si>
    <t>90.7516532201.0006.17</t>
  </si>
  <si>
    <t>90.7516532201.0002.17</t>
  </si>
  <si>
    <t>90.7516532201.0004.17</t>
  </si>
  <si>
    <t>800745-0110</t>
  </si>
  <si>
    <t>LOAD OUT</t>
  </si>
  <si>
    <t>UNDERS BOTTOM DECK 2</t>
  </si>
  <si>
    <t>32050</t>
  </si>
  <si>
    <t>71 ROWS OF T30 CLEATS, 451 APART; 357.5-220T30-75-220T30-75-220T30-75-220T30-75-220T30-75-220T30-75-220T30-75-220T30-357.5</t>
  </si>
  <si>
    <t>90.7519025101.0001.17</t>
  </si>
  <si>
    <t>800745-0130</t>
  </si>
  <si>
    <t>S223</t>
  </si>
  <si>
    <t>LINE 2</t>
  </si>
  <si>
    <t>90.7555726001.0002.18</t>
  </si>
  <si>
    <t>K77 DRN132M4/TF/C</t>
  </si>
  <si>
    <t>90.7555726002.0002.18</t>
  </si>
  <si>
    <t>800745-0140</t>
  </si>
  <si>
    <t>B225</t>
  </si>
  <si>
    <t>UNDERS ELLIPTICAL 2</t>
  </si>
  <si>
    <t>8050</t>
  </si>
  <si>
    <t>90.7527009102.0001.18</t>
  </si>
  <si>
    <t>800745-0150</t>
  </si>
  <si>
    <t>B226</t>
  </si>
  <si>
    <t>16050</t>
  </si>
  <si>
    <t>90.7527009102.0002.18</t>
  </si>
  <si>
    <t>800745-0160</t>
  </si>
  <si>
    <t>B227</t>
  </si>
  <si>
    <t>40160</t>
  </si>
  <si>
    <t>89 ROWS OD T30 CLEATS, 451 APART; 340-120T30-340</t>
  </si>
  <si>
    <t>90.7527009101.0001.18</t>
  </si>
  <si>
    <t>005379-0190</t>
  </si>
  <si>
    <t>2207</t>
  </si>
  <si>
    <t>90.7520603001.0001.17</t>
  </si>
  <si>
    <t>005379-0210</t>
  </si>
  <si>
    <t>721627</t>
  </si>
  <si>
    <t>V213</t>
  </si>
  <si>
    <t>50932002</t>
  </si>
  <si>
    <t>ELLIPTICAL 1</t>
  </si>
  <si>
    <t>DTS 010-315-350-7.5-2</t>
  </si>
  <si>
    <t>1TZ9003-1CA13-4AB4-Z</t>
  </si>
  <si>
    <t>18/320521/1</t>
  </si>
  <si>
    <t>1656</t>
  </si>
  <si>
    <t>3555</t>
  </si>
  <si>
    <t>V223</t>
  </si>
  <si>
    <t>AIR SUPPORT</t>
  </si>
  <si>
    <t>ELLIPTICAL 2</t>
  </si>
  <si>
    <t>18/320521/2</t>
  </si>
  <si>
    <t>MISSING SN</t>
  </si>
  <si>
    <t>006029-0010</t>
  </si>
  <si>
    <t>006029</t>
  </si>
  <si>
    <t>18160</t>
  </si>
  <si>
    <t>90.8069415501.0001.21</t>
  </si>
  <si>
    <t>90.8069415502.0001.21</t>
  </si>
  <si>
    <t>006206-0010</t>
  </si>
  <si>
    <t>006206</t>
  </si>
  <si>
    <t>1923005HL5</t>
  </si>
  <si>
    <t>1923005HKQ</t>
  </si>
  <si>
    <t>1923005HLA</t>
  </si>
  <si>
    <t>1923005HKS</t>
  </si>
  <si>
    <t>1923005HLK</t>
  </si>
  <si>
    <t>1923005HKR</t>
  </si>
  <si>
    <t>1923005HL7</t>
  </si>
  <si>
    <t>N-F-430214-19-05773</t>
  </si>
  <si>
    <t>C190500</t>
  </si>
  <si>
    <t>MISSING INFO FILE</t>
  </si>
  <si>
    <t>006429-0040</t>
  </si>
  <si>
    <t>006429</t>
  </si>
  <si>
    <t>90.8072682301.0001.21</t>
  </si>
  <si>
    <t>006429-0050</t>
  </si>
  <si>
    <t>1450</t>
  </si>
  <si>
    <t>90.8071332701.0001.21</t>
  </si>
  <si>
    <t>N-F-430290-21-06162</t>
  </si>
  <si>
    <t>C210580</t>
  </si>
  <si>
    <t>MISSING INFO FILE (REPLACED X143A)</t>
  </si>
  <si>
    <t>N-F-430290-21-06136</t>
  </si>
  <si>
    <t>AUTOSORT 5 [NIR1-VIS1B][T6][S-2000][X-H][SVB-TS400/25]</t>
  </si>
  <si>
    <t>MISSING INFO FILE (REPLACED X144A)</t>
  </si>
  <si>
    <t>N-F-430290-21-06135</t>
  </si>
  <si>
    <t>AUTOSORT 5 [NIR1-VIS1B][T6][S-1400][X-H][SVB-TS200/25]</t>
  </si>
  <si>
    <t>1400/1400</t>
  </si>
  <si>
    <t>MISSING INFO FILE (REPLACED X248T/X249T)</t>
  </si>
  <si>
    <t>N-F-430290-21-06196</t>
  </si>
  <si>
    <t>AUTOSORT 5 [NIR1-VIS1B][T6][S-2000][X-H][DVB-VBC-TS200/25]</t>
  </si>
  <si>
    <t>MISSING INFO FILE (REPLACED Z077T)</t>
  </si>
  <si>
    <t>007500-0900</t>
  </si>
  <si>
    <t>007500</t>
  </si>
  <si>
    <t>44880</t>
  </si>
  <si>
    <t>UC 2203/309509701</t>
  </si>
  <si>
    <t>90.8311669001.0001.23</t>
  </si>
  <si>
    <t>1.27</t>
  </si>
  <si>
    <t>UD 2205/2432517-003-003</t>
  </si>
  <si>
    <t>50016241-019</t>
  </si>
  <si>
    <t>20007201001</t>
  </si>
  <si>
    <t>STEINERT</t>
  </si>
  <si>
    <t>A1200072</t>
  </si>
  <si>
    <t>NES 150 220 E 50055 C</t>
  </si>
  <si>
    <t>2880</t>
  </si>
  <si>
    <t>SA67 DRN100L4</t>
  </si>
  <si>
    <t>01.7864493802.0001.20</t>
  </si>
  <si>
    <t>DRN132S4/FL</t>
  </si>
  <si>
    <t>01.7860281903.0001.20</t>
  </si>
  <si>
    <t>CONVEYOR BELT PVC 1690 x 5970 x 2.1 mm</t>
  </si>
  <si>
    <t>2560</t>
  </si>
  <si>
    <t>2976</t>
  </si>
  <si>
    <t>DONGARA-SENTINEL</t>
  </si>
  <si>
    <t>270038.010</t>
  </si>
  <si>
    <t>GRP1 B1</t>
  </si>
  <si>
    <t>W270-038</t>
  </si>
  <si>
    <t>KA107R77DT80N4</t>
  </si>
  <si>
    <t>90.1193647601.0001.07</t>
  </si>
  <si>
    <t>MISSING ALL BELT SPECS. MISSING DRUM MOTOR INFO.</t>
  </si>
  <si>
    <t>270038.020</t>
  </si>
  <si>
    <t>GRP1 B2</t>
  </si>
  <si>
    <t>HBTB1216</t>
  </si>
  <si>
    <t>22700</t>
  </si>
  <si>
    <t>MISSING ALL BELT SPECS. MISSING MOTOR INFO.</t>
  </si>
  <si>
    <t>270038.030</t>
  </si>
  <si>
    <t>ROTO SCREEN</t>
  </si>
  <si>
    <t>2500/8200</t>
  </si>
  <si>
    <t>L8310 x W3200 x H3490</t>
  </si>
  <si>
    <t>2 x 9.2</t>
  </si>
  <si>
    <t>575V / 60Hz</t>
  </si>
  <si>
    <t>MISSING MOTOR AND NAME TAGS. TEMP SN</t>
  </si>
  <si>
    <t>270038.040</t>
  </si>
  <si>
    <t>GRP3 B1A</t>
  </si>
  <si>
    <t>UNDERS TROMMELSCREEN</t>
  </si>
  <si>
    <t>GB S400/3 2+0 ROS</t>
  </si>
  <si>
    <t>90.1193712101.0001.07</t>
  </si>
  <si>
    <t>270038.070</t>
  </si>
  <si>
    <t>GRP1 B3</t>
  </si>
  <si>
    <t>UNDER MAGNET</t>
  </si>
  <si>
    <t>90.1193722101.0001.07</t>
  </si>
  <si>
    <t>270038.080</t>
  </si>
  <si>
    <t>SA77 DV1 32S4</t>
  </si>
  <si>
    <t>01.1203189809.0001.07</t>
  </si>
  <si>
    <t>MISSING DRAWINGS. MISSING MANUALS.</t>
  </si>
  <si>
    <t>270038.090</t>
  </si>
  <si>
    <t>GRP2 B1</t>
  </si>
  <si>
    <t>MISSING ALL BELT SPECS. MISSING MOTORPLATE. MISSING DRUM MOTOR INFO.</t>
  </si>
  <si>
    <t>270038.100</t>
  </si>
  <si>
    <t>GRP2 B2</t>
  </si>
  <si>
    <t>270038.110</t>
  </si>
  <si>
    <t>GRP2 R2A/B</t>
  </si>
  <si>
    <t>KA77 DV132ML4/</t>
  </si>
  <si>
    <t>90.1194050801.0002.07</t>
  </si>
  <si>
    <t>90.1194066801.0002.07</t>
  </si>
  <si>
    <t>MISSING NAME TAGS. MOTOR 2 ADDED IN 02/2010</t>
  </si>
  <si>
    <t>270038.120</t>
  </si>
  <si>
    <t>GRP3 B1B</t>
  </si>
  <si>
    <t>90.1193726801.0001.07</t>
  </si>
  <si>
    <t>270038.150</t>
  </si>
  <si>
    <t>GRP2 B3</t>
  </si>
  <si>
    <t>90.1193740001.0001.07</t>
  </si>
  <si>
    <t>270038.160</t>
  </si>
  <si>
    <t>GRP2 B4</t>
  </si>
  <si>
    <t>SA77 DV132S4</t>
  </si>
  <si>
    <t>01.1203189809.0002.07</t>
  </si>
  <si>
    <t>270038.170</t>
  </si>
  <si>
    <t>GRP4 B1</t>
  </si>
  <si>
    <t>90.1193743101.0001.07</t>
  </si>
  <si>
    <t>270038.180</t>
  </si>
  <si>
    <t>GRP4 B2</t>
  </si>
  <si>
    <t>15900</t>
  </si>
  <si>
    <t>32585</t>
  </si>
  <si>
    <t>90.1193744501.0001.07</t>
  </si>
  <si>
    <t>270038.190</t>
  </si>
  <si>
    <t>GRP3 B2</t>
  </si>
  <si>
    <t>FA77 DV132SH</t>
  </si>
  <si>
    <t>90.1193995501.0001.07</t>
  </si>
  <si>
    <t>270038.200</t>
  </si>
  <si>
    <t>GRP3 B3</t>
  </si>
  <si>
    <t>90.11937505010001.07</t>
  </si>
  <si>
    <t>270038.210</t>
  </si>
  <si>
    <t>GRP3 B4</t>
  </si>
  <si>
    <t>SA77-TDV 132S4</t>
  </si>
  <si>
    <t>01.1203189802.0001.07</t>
  </si>
  <si>
    <t>270038.220</t>
  </si>
  <si>
    <t>GRP3 B5A/B</t>
  </si>
  <si>
    <t>HBM 29716/12</t>
  </si>
  <si>
    <t>270038.230</t>
  </si>
  <si>
    <t>GRP3 B6</t>
  </si>
  <si>
    <t>90.1193741401.0001.07</t>
  </si>
  <si>
    <t>270038.250</t>
  </si>
  <si>
    <t>GRP4 B3</t>
  </si>
  <si>
    <t>90.1193754601.0001.07</t>
  </si>
  <si>
    <t>27670209-260</t>
  </si>
  <si>
    <t>GRP4 S1</t>
  </si>
  <si>
    <t>27670209</t>
  </si>
  <si>
    <t>COURSE SCREEN</t>
  </si>
  <si>
    <t>KAF67 DV132S4/BMG/HF</t>
  </si>
  <si>
    <t>90.1198890201.0003.07</t>
  </si>
  <si>
    <t>90.1198890201.0002.07</t>
  </si>
  <si>
    <t>90.1198890201.0001.07</t>
  </si>
  <si>
    <t>1x11 - 1x12 - 8x6 - 8x5</t>
  </si>
  <si>
    <t>27670209-270</t>
  </si>
  <si>
    <t>CRP5 B1</t>
  </si>
  <si>
    <t>EP400/3 4+0 ROM</t>
  </si>
  <si>
    <t>16940</t>
  </si>
  <si>
    <t>90.1198716501.0001.07</t>
  </si>
  <si>
    <t>270038.280</t>
  </si>
  <si>
    <t>GRP5 B2</t>
  </si>
  <si>
    <t>90.1193757901.0001.07</t>
  </si>
  <si>
    <t>270038.290</t>
  </si>
  <si>
    <t>GRP4 B4</t>
  </si>
  <si>
    <t>90.1193764101.0001.07</t>
  </si>
  <si>
    <t>270038.300</t>
  </si>
  <si>
    <t>GRP4 B5</t>
  </si>
  <si>
    <t>MISSING DRAWINGS. MISSING MANUALS. MISSING MOTORPLATES.</t>
  </si>
  <si>
    <t>270038.310</t>
  </si>
  <si>
    <t>GRP5 B3</t>
  </si>
  <si>
    <t>17260</t>
  </si>
  <si>
    <t>S400/3 2+0 ROM</t>
  </si>
  <si>
    <t>35305</t>
  </si>
  <si>
    <t>MISSING ALL BELT SPECS. MISSING MOTORPLATES.</t>
  </si>
  <si>
    <t>270038.320</t>
  </si>
  <si>
    <t>GRP7 B1</t>
  </si>
  <si>
    <t>HAZARDOUS</t>
  </si>
  <si>
    <t>D250 3+1 ROS</t>
  </si>
  <si>
    <t>90.1193752901.0001.07</t>
  </si>
  <si>
    <t>270038.330</t>
  </si>
  <si>
    <t>GRP7 B2</t>
  </si>
  <si>
    <t>ELECTRONICS</t>
  </si>
  <si>
    <t>90.119374200.0001.07</t>
  </si>
  <si>
    <t>270038.340</t>
  </si>
  <si>
    <t>GRP7 B3</t>
  </si>
  <si>
    <t>UNOPENED BAGS</t>
  </si>
  <si>
    <t>90.1193748201.0001.07</t>
  </si>
  <si>
    <t>270038.350</t>
  </si>
  <si>
    <t>GRP7 B4</t>
  </si>
  <si>
    <t>35758</t>
  </si>
  <si>
    <t>MISSING BELT SPECS. MISSING MOTORPLATES.</t>
  </si>
  <si>
    <t>27670209-360</t>
  </si>
  <si>
    <t>GRP5 S1</t>
  </si>
  <si>
    <t>7260</t>
  </si>
  <si>
    <t>90.1199892701.0001.07</t>
  </si>
  <si>
    <t>90.1199892701.0002.07</t>
  </si>
  <si>
    <t>90.1199892701.0004.07</t>
  </si>
  <si>
    <t>90.1199892701.0003.07</t>
  </si>
  <si>
    <t>6x22 -5x21 - 9x21 - 9x22</t>
  </si>
  <si>
    <t>27670209-380</t>
  </si>
  <si>
    <t>GRP5 B4</t>
  </si>
  <si>
    <t>12940</t>
  </si>
  <si>
    <t>90.1198542301.0001.07</t>
  </si>
  <si>
    <t>270038.390</t>
  </si>
  <si>
    <t>GRP6 B1</t>
  </si>
  <si>
    <t>33500</t>
  </si>
  <si>
    <t>67758</t>
  </si>
  <si>
    <t>90.1193753801.0001.07</t>
  </si>
  <si>
    <t>270038.410</t>
  </si>
  <si>
    <t>GRP4 B6</t>
  </si>
  <si>
    <t>41758</t>
  </si>
  <si>
    <t>90.1193755001.0001.07</t>
  </si>
  <si>
    <t>270038.420</t>
  </si>
  <si>
    <t>GRP4 B7</t>
  </si>
  <si>
    <t>90.1193761501.0001.07</t>
  </si>
  <si>
    <t>MISSING BELT SPECS. MISSING CLEAT INFO.</t>
  </si>
  <si>
    <t>270038.430</t>
  </si>
  <si>
    <t>90.1193765701.0001.07</t>
  </si>
  <si>
    <t>270038.440</t>
  </si>
  <si>
    <t>GRP4 B8</t>
  </si>
  <si>
    <t>90.1193768501.0001.07</t>
  </si>
  <si>
    <t>270038.450</t>
  </si>
  <si>
    <t>GRP5 B5</t>
  </si>
  <si>
    <t>49785</t>
  </si>
  <si>
    <t>90.1193762401.0001.07</t>
  </si>
  <si>
    <t>27670209-460</t>
  </si>
  <si>
    <t>GRP5 S2A</t>
  </si>
  <si>
    <t>SINGLE DECK TYPE SEWS FLIP FLOP SCREEN ELASTICA DRIVE SW</t>
  </si>
  <si>
    <t>SEWS</t>
  </si>
  <si>
    <t>3570</t>
  </si>
  <si>
    <t>270038.510</t>
  </si>
  <si>
    <t>GRP6 B2</t>
  </si>
  <si>
    <t>33</t>
  </si>
  <si>
    <t>26257</t>
  </si>
  <si>
    <t>80.1035899.8/1</t>
  </si>
  <si>
    <t>270038.520</t>
  </si>
  <si>
    <t>GRP6 B3</t>
  </si>
  <si>
    <t>SA77/TDV100L4</t>
  </si>
  <si>
    <t>01.1203189810.0001.07</t>
  </si>
  <si>
    <t>270038.530</t>
  </si>
  <si>
    <t>GRP6 B4A/B/C</t>
  </si>
  <si>
    <t>HBM 29.716/12</t>
  </si>
  <si>
    <t>270038.550</t>
  </si>
  <si>
    <t>GRP6 B5</t>
  </si>
  <si>
    <t>FA77 DV132ML4</t>
  </si>
  <si>
    <t>90.1193775801.0001.07</t>
  </si>
  <si>
    <t>270038.560</t>
  </si>
  <si>
    <t>FA27 DT90L4</t>
  </si>
  <si>
    <t>90.1206557101.0001.07</t>
  </si>
  <si>
    <t>MISSING MOTOR INFO. MISSING CONVEYOR AND BELT SPECS.</t>
  </si>
  <si>
    <t>270038.570</t>
  </si>
  <si>
    <t>GRP6 B7</t>
  </si>
  <si>
    <t>MISSING DRAWINGS. MISSING ALL INFO.</t>
  </si>
  <si>
    <t>270038.580</t>
  </si>
  <si>
    <t>GRP6 B8</t>
  </si>
  <si>
    <t>PLASTIC BELT ROS</t>
  </si>
  <si>
    <t>90.1193777601.0001.07</t>
  </si>
  <si>
    <t>MISSING ALL BELT SPECS</t>
  </si>
  <si>
    <t>270038.590</t>
  </si>
  <si>
    <t>GRP6 B9</t>
  </si>
  <si>
    <t>10650</t>
  </si>
  <si>
    <t>90.1193778101.0001.07</t>
  </si>
  <si>
    <t>270038.600</t>
  </si>
  <si>
    <t>GRP6 B10</t>
  </si>
  <si>
    <t>MISSING ALL BELT SPECS. MISSING MOTORTAGS</t>
  </si>
  <si>
    <t>270038.610</t>
  </si>
  <si>
    <t>GRP6 B11</t>
  </si>
  <si>
    <t>NON PLASTICS</t>
  </si>
  <si>
    <t>90.1193781301.0001.07</t>
  </si>
  <si>
    <t>270038.620</t>
  </si>
  <si>
    <t>GRP9 CH1</t>
  </si>
  <si>
    <t>ALUMINIUM</t>
  </si>
  <si>
    <t>MISSING NAMEPLATE AND MOTORTAGS</t>
  </si>
  <si>
    <t>270038.630</t>
  </si>
  <si>
    <t>GRP9 CH2</t>
  </si>
  <si>
    <t>270038.640</t>
  </si>
  <si>
    <t>GRP9 CH3</t>
  </si>
  <si>
    <t>270038.670</t>
  </si>
  <si>
    <t>MISSING BELT SPECS. MISSING MOTORTAGS.</t>
  </si>
  <si>
    <t>270039.010</t>
  </si>
  <si>
    <t>W270-039</t>
  </si>
  <si>
    <t>12700</t>
  </si>
  <si>
    <t>12600</t>
  </si>
  <si>
    <t>STEEL PACK</t>
  </si>
  <si>
    <t>25200</t>
  </si>
  <si>
    <t>HIGH CLEATS</t>
  </si>
  <si>
    <t>FA97 DV132S4 BMG HR</t>
  </si>
  <si>
    <t>90.1193995201.0001.07</t>
  </si>
  <si>
    <t>270039.020</t>
  </si>
  <si>
    <t>B2, R1</t>
  </si>
  <si>
    <t>90.1193995301.0001.07</t>
  </si>
  <si>
    <t>KA97DV160L4</t>
  </si>
  <si>
    <t>90.1193716801.0001.07</t>
  </si>
  <si>
    <t>270039.030</t>
  </si>
  <si>
    <t>90.1193747601.0001.07</t>
  </si>
  <si>
    <t>C02434</t>
  </si>
  <si>
    <t>DRYWALL RECYCLING SERVICES</t>
  </si>
  <si>
    <t>95019.000</t>
  </si>
  <si>
    <t>W95-019</t>
  </si>
  <si>
    <t xml:space="preserve">XVF 280SO4 </t>
  </si>
  <si>
    <t>5072938</t>
  </si>
  <si>
    <t>RF62 DT100 LS-4 BMG4HR</t>
  </si>
  <si>
    <t>90/529648-0-010-1</t>
  </si>
  <si>
    <t>5071383</t>
  </si>
  <si>
    <t>4AP 100L-4S</t>
  </si>
  <si>
    <t>5034927</t>
  </si>
  <si>
    <t>5083295</t>
  </si>
  <si>
    <t>C02497</t>
  </si>
  <si>
    <t>E.L. HARVEY FITCHBURG</t>
  </si>
  <si>
    <t>230008.020</t>
  </si>
  <si>
    <t>230008</t>
  </si>
  <si>
    <t>1050951 IC411 IM3041</t>
  </si>
  <si>
    <t>01.3117658701.0001X03</t>
  </si>
  <si>
    <t xml:space="preserve">3020130 </t>
  </si>
  <si>
    <t>TRANSFERRED FROM MES W230-008</t>
  </si>
  <si>
    <t>3022501</t>
  </si>
  <si>
    <t>3031966</t>
  </si>
  <si>
    <t>260045.010</t>
  </si>
  <si>
    <t>260045</t>
  </si>
  <si>
    <t>DRE132M4BE11HR / FG</t>
  </si>
  <si>
    <t>890005437.15.15.001</t>
  </si>
  <si>
    <t>5.51</t>
  </si>
  <si>
    <t>SHORTENED (MISSING CONVEYOR LENGTH AND BELT INFO) NEW MOTOR INFO ENTERED. TRANSFERRED FROM MES W230-008</t>
  </si>
  <si>
    <t>87-71</t>
  </si>
  <si>
    <t>MISSING ALL INFO. ORRIGINALL INSTALLED AT TOCCI IN BROOKLYN MARCH 1987 BY JAAP POST</t>
  </si>
  <si>
    <t>91.3-91.4</t>
  </si>
  <si>
    <t>Rotor XVF 180 M04</t>
  </si>
  <si>
    <t>1023028</t>
  </si>
  <si>
    <t>RF63 DT80N-4  BM HR</t>
  </si>
  <si>
    <t>90/14260-1-0-001-1</t>
  </si>
  <si>
    <t>4AP 90 S-4</t>
  </si>
  <si>
    <t>4040648</t>
  </si>
  <si>
    <t>IN STORAGE</t>
  </si>
  <si>
    <t>C02079</t>
  </si>
  <si>
    <t>ECCO RECYCLING CANADA</t>
  </si>
  <si>
    <t>N-F-430214-15-00669</t>
  </si>
  <si>
    <t>800189</t>
  </si>
  <si>
    <t>AUTOSORT 4 [NIR1-NIR2][S-2800][X-H]</t>
  </si>
  <si>
    <t>TS400/12.5</t>
  </si>
  <si>
    <t>C02243</t>
  </si>
  <si>
    <t>ECO MAINE (REGIONAL WASTE SYSTEMS)</t>
  </si>
  <si>
    <t>006577-0010</t>
  </si>
  <si>
    <t>006577</t>
  </si>
  <si>
    <t>12795</t>
  </si>
  <si>
    <t>10090</t>
  </si>
  <si>
    <t>20180</t>
  </si>
  <si>
    <t>90.7904224502.0001.20</t>
  </si>
  <si>
    <t>90.8030095901.0001.21</t>
  </si>
  <si>
    <t>REPLACED 260041.010.</t>
  </si>
  <si>
    <t>Inactive</t>
  </si>
  <si>
    <t>260041.010</t>
  </si>
  <si>
    <t>B1, R1</t>
  </si>
  <si>
    <t>W260-041</t>
  </si>
  <si>
    <t>BDF</t>
  </si>
  <si>
    <t>KA 107 R77 DT80K4</t>
  </si>
  <si>
    <t>01.11585853401.0001.06</t>
  </si>
  <si>
    <t xml:space="preserve">KA97 DV160L4     </t>
  </si>
  <si>
    <t>01.1158585601.0001.06</t>
  </si>
  <si>
    <t>REPLACED BY 006577-0010 IN 2021</t>
  </si>
  <si>
    <t>260041.020</t>
  </si>
  <si>
    <t>FA107 DV132M4/BM/HR</t>
  </si>
  <si>
    <t>01.1159917501.0001.06</t>
  </si>
  <si>
    <t>26670369-030</t>
  </si>
  <si>
    <t>S1A, S1B</t>
  </si>
  <si>
    <t>26670369</t>
  </si>
  <si>
    <t>01.1159513601.0001.06</t>
  </si>
  <si>
    <t>01.1159513601.0002.06</t>
  </si>
  <si>
    <t>2x9 - 2x8 - 6x5 - 5x4</t>
  </si>
  <si>
    <t>260041.040</t>
  </si>
  <si>
    <t>01.1159687501.0001.06</t>
  </si>
  <si>
    <t>260041.050</t>
  </si>
  <si>
    <t>01.1159916801.0001.06</t>
  </si>
  <si>
    <t>260041.060</t>
  </si>
  <si>
    <t>KA67 DV132S4</t>
  </si>
  <si>
    <t>01.1159687601.0001.06</t>
  </si>
  <si>
    <t>260041.070</t>
  </si>
  <si>
    <t>17950</t>
  </si>
  <si>
    <t>01.1159917601.0001.06</t>
  </si>
  <si>
    <t>260041.080</t>
  </si>
  <si>
    <t>B21</t>
  </si>
  <si>
    <t>01.1159687801.0001.06</t>
  </si>
  <si>
    <t>260041.090</t>
  </si>
  <si>
    <t>B23</t>
  </si>
  <si>
    <t>01.1159683201.0001.06</t>
  </si>
  <si>
    <t>26670369-101</t>
  </si>
  <si>
    <t>S2A, S2B, S2C, S3A, S3B, S3C, S3D, HU1, V1</t>
  </si>
  <si>
    <t>01.1158676902.0001.05</t>
  </si>
  <si>
    <t>01.1158676902.0002.05</t>
  </si>
  <si>
    <t>01.1158676902.0003.05</t>
  </si>
  <si>
    <t>26670369-106</t>
  </si>
  <si>
    <t>01.1158676901.0004.06</t>
  </si>
  <si>
    <t>01.1158676901.0002.06</t>
  </si>
  <si>
    <t>01.1158676901.0003.06</t>
  </si>
  <si>
    <t>06.849598.001</t>
  </si>
  <si>
    <t>V1</t>
  </si>
  <si>
    <t>AS MOT 7AA 132M-04</t>
  </si>
  <si>
    <t>06/849598/001</t>
  </si>
  <si>
    <t>26670369-110</t>
  </si>
  <si>
    <t>B10</t>
  </si>
  <si>
    <t>EP 200/2 2+0 ROM</t>
  </si>
  <si>
    <t>16925</t>
  </si>
  <si>
    <t>18 ROWS OF T40 CLEATS, 940 APART;275-230T40-75-230T40-75-230T40-75-230T40-75-230T40-275</t>
  </si>
  <si>
    <t>01.1162185501.0001.06</t>
  </si>
  <si>
    <t>260041.120</t>
  </si>
  <si>
    <t>B7</t>
  </si>
  <si>
    <t>NEWS/MIXED PAPER</t>
  </si>
  <si>
    <t>01.1159917801.0001.06</t>
  </si>
  <si>
    <t>260041.130</t>
  </si>
  <si>
    <t>B8</t>
  </si>
  <si>
    <t>01.1159911301.0001.06</t>
  </si>
  <si>
    <t>260041.140</t>
  </si>
  <si>
    <t>B9</t>
  </si>
  <si>
    <t>01.1159582801.0001.06</t>
  </si>
  <si>
    <t>260041.150</t>
  </si>
  <si>
    <t>SU250/2 3+1 RA</t>
  </si>
  <si>
    <t>KA87 R57 SDT90L8/2</t>
  </si>
  <si>
    <t>01.1159582901.0001.06</t>
  </si>
  <si>
    <t>260041.160</t>
  </si>
  <si>
    <t>B11</t>
  </si>
  <si>
    <t xml:space="preserve">HBGT80 </t>
  </si>
  <si>
    <t>FA27 DT90L2</t>
  </si>
  <si>
    <t>260041.170</t>
  </si>
  <si>
    <t>B12</t>
  </si>
  <si>
    <t>01.1160406501.0001.06</t>
  </si>
  <si>
    <t>260041.200</t>
  </si>
  <si>
    <t>B13</t>
  </si>
  <si>
    <t>HBGT1216</t>
  </si>
  <si>
    <t>01.11595801.0001.06</t>
  </si>
  <si>
    <t>260041.210</t>
  </si>
  <si>
    <t>B14</t>
  </si>
  <si>
    <t>01.1159764401.0001.06</t>
  </si>
  <si>
    <t>260041.220</t>
  </si>
  <si>
    <t>B15</t>
  </si>
  <si>
    <t>28.043</t>
  </si>
  <si>
    <t>SA77/T DV100L4</t>
  </si>
  <si>
    <t>900117805601000106</t>
  </si>
  <si>
    <t>MISSING DRAWING</t>
  </si>
  <si>
    <t>26670369-230</t>
  </si>
  <si>
    <t>S4A, S5A, S5B, S5C</t>
  </si>
  <si>
    <t>235/330</t>
  </si>
  <si>
    <t>K67 DV13254</t>
  </si>
  <si>
    <t>01.1160005602.0001.06</t>
  </si>
  <si>
    <t>DFT 100L4</t>
  </si>
  <si>
    <t>890243977.07</t>
  </si>
  <si>
    <t>K67 DV100L4</t>
  </si>
  <si>
    <t>01.1160005601.0002.06</t>
  </si>
  <si>
    <t>8x13 - 6x12 - 5x6 - 5x5</t>
  </si>
  <si>
    <t>260041.240</t>
  </si>
  <si>
    <t>B16A</t>
  </si>
  <si>
    <t>HBM 28.714/12</t>
  </si>
  <si>
    <t>NO INFO</t>
  </si>
  <si>
    <t>06.858633.0001</t>
  </si>
  <si>
    <t>V2A, V2B</t>
  </si>
  <si>
    <t>AS MOT 7AA 16M 02K</t>
  </si>
  <si>
    <t>06/858633/0001</t>
  </si>
  <si>
    <t>06.858633.002</t>
  </si>
  <si>
    <t>V3</t>
  </si>
  <si>
    <t>AS MOT 7AA 160M 02K</t>
  </si>
  <si>
    <t>06/858633/002</t>
  </si>
  <si>
    <t>260041.270</t>
  </si>
  <si>
    <t>B16B</t>
  </si>
  <si>
    <t>01.1159764101.0001.06</t>
  </si>
  <si>
    <t>X125M</t>
  </si>
  <si>
    <t>POLYSORT 1000</t>
  </si>
  <si>
    <t>260041.290</t>
  </si>
  <si>
    <t>B22</t>
  </si>
  <si>
    <t>PETE</t>
  </si>
  <si>
    <t>01.1159784301.0001.06</t>
  </si>
  <si>
    <t>260041.300</t>
  </si>
  <si>
    <t>B18</t>
  </si>
  <si>
    <t>NON PETE</t>
  </si>
  <si>
    <t>S400/3 2.0+0 ROS</t>
  </si>
  <si>
    <t>FA 67 DV100L4</t>
  </si>
  <si>
    <t>01.1159763901.0001.06</t>
  </si>
  <si>
    <t>260041.310</t>
  </si>
  <si>
    <t>B19</t>
  </si>
  <si>
    <t xml:space="preserve"> </t>
  </si>
  <si>
    <t>01.1159764201.0001.06</t>
  </si>
  <si>
    <t>260041.320</t>
  </si>
  <si>
    <t>B20</t>
  </si>
  <si>
    <t>01.1159763801.0001.06</t>
  </si>
  <si>
    <t>260041.330</t>
  </si>
  <si>
    <t>BIN5</t>
  </si>
  <si>
    <t>260041.340</t>
  </si>
  <si>
    <t>BIN6</t>
  </si>
  <si>
    <t>260041.350</t>
  </si>
  <si>
    <t>BIN7</t>
  </si>
  <si>
    <t>260041.360</t>
  </si>
  <si>
    <t>BIN8</t>
  </si>
  <si>
    <t>260041.370</t>
  </si>
  <si>
    <t>BIN9</t>
  </si>
  <si>
    <t>260041.380</t>
  </si>
  <si>
    <t>BIN10</t>
  </si>
  <si>
    <t>260041.400</t>
  </si>
  <si>
    <t>B24</t>
  </si>
  <si>
    <t>01.1160406801.0001.06</t>
  </si>
  <si>
    <t>26670369-410</t>
  </si>
  <si>
    <t>S6A, S6B, S6C</t>
  </si>
  <si>
    <t>01.1160774401.0002.06</t>
  </si>
  <si>
    <t>K67 DV132 S4</t>
  </si>
  <si>
    <t>01.1160774401.0001.06</t>
  </si>
  <si>
    <t>14x32 - 13x31</t>
  </si>
  <si>
    <t>260041.420</t>
  </si>
  <si>
    <t>B25</t>
  </si>
  <si>
    <t>01.1160407301.0001.06</t>
  </si>
  <si>
    <t>C02158</t>
  </si>
  <si>
    <t>ECO-CYCLE BOULDER COUNTY</t>
  </si>
  <si>
    <t>BOULDER COUNTY</t>
  </si>
  <si>
    <t>270020.070</t>
  </si>
  <si>
    <t>W270-020</t>
  </si>
  <si>
    <t>01.1210665201.0001.07</t>
  </si>
  <si>
    <t>27670406-081</t>
  </si>
  <si>
    <t>27670406</t>
  </si>
  <si>
    <t>60MM</t>
  </si>
  <si>
    <t>90.0201886101.0003.07</t>
  </si>
  <si>
    <t>90.0201886101.0006.07</t>
  </si>
  <si>
    <t>90.0201886101.0002.07</t>
  </si>
  <si>
    <t>27670406-086</t>
  </si>
  <si>
    <t>90.0201886101.0004.07</t>
  </si>
  <si>
    <t>90.0201886101.0001.07</t>
  </si>
  <si>
    <t>90.0201886101.0005.07</t>
  </si>
  <si>
    <t>27670406-090</t>
  </si>
  <si>
    <t>90.1210865401.0001.07</t>
  </si>
  <si>
    <t>27670406-100</t>
  </si>
  <si>
    <t>OVERS BOTTOM DECK</t>
  </si>
  <si>
    <t>90.1210868001.0001.07</t>
  </si>
  <si>
    <t>27670406-110</t>
  </si>
  <si>
    <t>17940</t>
  </si>
  <si>
    <t>30 ROWS OF T40 CLEATS; 600 APART; 275-230T40-75-230T40-75-230T40-75-230T40-75-230T40-275</t>
  </si>
  <si>
    <t>90.1210864501.0002.07</t>
  </si>
  <si>
    <t>27670406-120</t>
  </si>
  <si>
    <t>UNDERS TRANSFER</t>
  </si>
  <si>
    <t>35 ROWS OF T40 CLEATS; 600 APART; 287.5-200T40-75-200T40-75-200T40-75-200T40-287.5</t>
  </si>
  <si>
    <t>90.1210864501.0001.07</t>
  </si>
  <si>
    <t>27670406-130</t>
  </si>
  <si>
    <t>23 ROWS OF T40 CLEATS; 600 APART; 287.5-200T40-75-200T40-75-200T40-75-200T40-287.5</t>
  </si>
  <si>
    <t>90.1210865001.0001.07</t>
  </si>
  <si>
    <t>27670406-140</t>
  </si>
  <si>
    <t>DFV132S4/BMG/HF</t>
  </si>
  <si>
    <t>90.1210455101.0001.07</t>
  </si>
  <si>
    <t>90.1210455101.0003.07</t>
  </si>
  <si>
    <t>90.1210455101.0002.07</t>
  </si>
  <si>
    <t>90.1210455101.0004.07</t>
  </si>
  <si>
    <t xml:space="preserve">MOVED TO WM SAN ANTONIO EAST HOUSTON STREET </t>
  </si>
  <si>
    <t>AS.MOT 7AA 132M-04</t>
  </si>
  <si>
    <t>07/105296/001</t>
  </si>
  <si>
    <t>27670406-150</t>
  </si>
  <si>
    <t>11940</t>
  </si>
  <si>
    <t>20 ROWS OF T40 CLEATS; 600 APART; 275-230T40-75-230T40-75-230T40-75-230T40-75-230T40-275</t>
  </si>
  <si>
    <t>90.1210865001.0002.07</t>
  </si>
  <si>
    <t>270020.180</t>
  </si>
  <si>
    <t>D250/2 3+1 ROS</t>
  </si>
  <si>
    <t>90.1210608201.0001.07</t>
  </si>
  <si>
    <t>MISSING BELT SPECS.</t>
  </si>
  <si>
    <t>270020.190</t>
  </si>
  <si>
    <t>ONP BOTTOM DECK</t>
  </si>
  <si>
    <t>21760</t>
  </si>
  <si>
    <t>44305</t>
  </si>
  <si>
    <t>FA77DV160M4</t>
  </si>
  <si>
    <t>90.1210612601.0001.07</t>
  </si>
  <si>
    <t>270020.220</t>
  </si>
  <si>
    <t>MIX/JUNK</t>
  </si>
  <si>
    <t>12900/8900</t>
  </si>
  <si>
    <t>GB 250/2 1.5+0 RA</t>
  </si>
  <si>
    <t>90.1210614701.0002.07</t>
  </si>
  <si>
    <t>270020.230</t>
  </si>
  <si>
    <t>B17</t>
  </si>
  <si>
    <t>90.1210614701.0001.07</t>
  </si>
  <si>
    <t>270020.240</t>
  </si>
  <si>
    <t>ONP TOP DECK</t>
  </si>
  <si>
    <t>5700</t>
  </si>
  <si>
    <t>21900</t>
  </si>
  <si>
    <t>44585</t>
  </si>
  <si>
    <t>90.1210615201.0001.07</t>
  </si>
  <si>
    <t>270020.250</t>
  </si>
  <si>
    <t>13260</t>
  </si>
  <si>
    <t>90.1210625501.0001.07</t>
  </si>
  <si>
    <t>MISSING ALL BELT SPECS.</t>
  </si>
  <si>
    <t>270020.260</t>
  </si>
  <si>
    <t>90.1210610901.0001.07</t>
  </si>
  <si>
    <t>270020.270</t>
  </si>
  <si>
    <t>31785</t>
  </si>
  <si>
    <t>90.1210603101.0001.07</t>
  </si>
  <si>
    <t>0275</t>
  </si>
  <si>
    <t>270020.275</t>
  </si>
  <si>
    <t>35785</t>
  </si>
  <si>
    <t>90.1210604901.0001.07</t>
  </si>
  <si>
    <t>270020.280</t>
  </si>
  <si>
    <t>B16</t>
  </si>
  <si>
    <t>90.1210625901.0001.07</t>
  </si>
  <si>
    <t>27670406-300</t>
  </si>
  <si>
    <t>KA67 DV132S4/BMG/HF</t>
  </si>
  <si>
    <t>90.1216228601.0001.07</t>
  </si>
  <si>
    <t>90.1216228601.0002.07</t>
  </si>
  <si>
    <t>11x15 - 11x14</t>
  </si>
  <si>
    <t>270020.310</t>
  </si>
  <si>
    <t>29785</t>
  </si>
  <si>
    <t>90.1210619501.0001.07</t>
  </si>
  <si>
    <t>270020.320</t>
  </si>
  <si>
    <t>270020.340</t>
  </si>
  <si>
    <t>13300</t>
  </si>
  <si>
    <t>26600</t>
  </si>
  <si>
    <t>MISSING ALL BELT SPECS. MISSING MOTORPLATES AND NAMEPLATES.</t>
  </si>
  <si>
    <t>270020.350</t>
  </si>
  <si>
    <t>RRT-V07.063817/134300</t>
  </si>
  <si>
    <t>01.1178009901.0001X07</t>
  </si>
  <si>
    <t>KA87 DV132ML4 / BM / HR</t>
  </si>
  <si>
    <t>01.1178010501.0001.07</t>
  </si>
  <si>
    <t>RRT-V06.035416/079291</t>
  </si>
  <si>
    <t>RRT-Vo7-047145/100188</t>
  </si>
  <si>
    <t>FCP100L04</t>
  </si>
  <si>
    <t>A6045680</t>
  </si>
  <si>
    <t>4.5</t>
  </si>
  <si>
    <t>RRT-0710/1098119-007-006</t>
  </si>
  <si>
    <t>270020.390</t>
  </si>
  <si>
    <t>15940</t>
  </si>
  <si>
    <t>31880</t>
  </si>
  <si>
    <t>MISSING BELT SPECS. MISSING MOTOR PLATES. MISSING CHAIN HOIST MOTOR INFO</t>
  </si>
  <si>
    <t>270020.400</t>
  </si>
  <si>
    <t>C02121</t>
  </si>
  <si>
    <t>EDCO - LEMON GROVE</t>
  </si>
  <si>
    <t>S40220</t>
  </si>
  <si>
    <t>002359</t>
  </si>
  <si>
    <t>801289-0100</t>
  </si>
  <si>
    <t>801289</t>
  </si>
  <si>
    <t>004915</t>
  </si>
  <si>
    <t>PRE STAR SCREEN</t>
  </si>
  <si>
    <t>7x9 - 7x9</t>
  </si>
  <si>
    <t>801289-0110</t>
  </si>
  <si>
    <t>5640</t>
  </si>
  <si>
    <t>90.7943966310.0002.20</t>
  </si>
  <si>
    <t>90.7943966310.0001.20</t>
  </si>
  <si>
    <t>4x7 - 4x7 - 1x14 - 2x13</t>
  </si>
  <si>
    <t>801289-0240</t>
  </si>
  <si>
    <t>801289-0250</t>
  </si>
  <si>
    <t>90.7943966305.0001.20</t>
  </si>
  <si>
    <t>90.7943966305.0002.20</t>
  </si>
  <si>
    <t>801289-0400</t>
  </si>
  <si>
    <t>90.7943966307.0005.20</t>
  </si>
  <si>
    <t>90.7943966307.0004.20</t>
  </si>
  <si>
    <t>90.7943966307.0002.20</t>
  </si>
  <si>
    <t>N-F-430290-20-06826</t>
  </si>
  <si>
    <t>C200546</t>
  </si>
  <si>
    <t>AUTOSORT 5 [NIR1-VIS-DLA-EM2][T2][HR-2800][X-L][SVB-TS200/25]</t>
  </si>
  <si>
    <t>NIR1-VIS-DLA-EM2</t>
  </si>
  <si>
    <t>801289-0440</t>
  </si>
  <si>
    <t>90.7972321501.0001.21</t>
  </si>
  <si>
    <t>90.7972321501.0002.21</t>
  </si>
  <si>
    <t>90.7972321501.0003.21</t>
  </si>
  <si>
    <t>N-F-430290-20-06847</t>
  </si>
  <si>
    <t>801289-0630</t>
  </si>
  <si>
    <t>90.7972321501.0004.21</t>
  </si>
  <si>
    <t>90.7972321501.0005.21</t>
  </si>
  <si>
    <t>90.7372321501.0007.21</t>
  </si>
  <si>
    <t>13x32 - 13x31</t>
  </si>
  <si>
    <t>N-F-430290-20-06852</t>
  </si>
  <si>
    <t>AUTOSORT 5 [NIR1-VIS-EM2][T2][S-2800][X-H][SVB-TS200/25]</t>
  </si>
  <si>
    <t>0905</t>
  </si>
  <si>
    <t>N-F-430290-20-06857</t>
  </si>
  <si>
    <t>AUTOSORT 5 [NIR1-VIS-EM2][T2][S-2000][X-H][SVB-TS200/25]</t>
  </si>
  <si>
    <t>N-F-430290-21-00348</t>
  </si>
  <si>
    <t>N-F-430290-21-00466</t>
  </si>
  <si>
    <t>004915-1320</t>
  </si>
  <si>
    <t>800040-0610</t>
  </si>
  <si>
    <t>800040</t>
  </si>
  <si>
    <t>K67DRP160S4/BE11/HF</t>
  </si>
  <si>
    <t>90.7181904301.0001.15</t>
  </si>
  <si>
    <t>6x28 - 5x27</t>
  </si>
  <si>
    <t>20140214</t>
  </si>
  <si>
    <t>6963</t>
  </si>
  <si>
    <t>01.3111518102.0003.01</t>
  </si>
  <si>
    <t>14x22 - 13x21</t>
  </si>
  <si>
    <t>24780398-040</t>
  </si>
  <si>
    <t>24780398</t>
  </si>
  <si>
    <t>W240-064</t>
  </si>
  <si>
    <t>01.3338560001.0001.04</t>
  </si>
  <si>
    <t>01.3338560001.0002.04</t>
  </si>
  <si>
    <t>MISSING DRAWINGS AND DIMENSIONS</t>
  </si>
  <si>
    <t>24780398-060</t>
  </si>
  <si>
    <t>01.3338485602.0002.04</t>
  </si>
  <si>
    <t>01.3338485602.0001.04</t>
  </si>
  <si>
    <t>24780398-181</t>
  </si>
  <si>
    <t>01.3338485601.0004.01</t>
  </si>
  <si>
    <t>01.3338485601.0003.04</t>
  </si>
  <si>
    <t>02.3338485601.0002.04</t>
  </si>
  <si>
    <t>24780398-186</t>
  </si>
  <si>
    <t>01.3338485601.0007.04</t>
  </si>
  <si>
    <t>01.3338485601.0006.04</t>
  </si>
  <si>
    <t>01.3338485601.0001.04</t>
  </si>
  <si>
    <t>24780398-230</t>
  </si>
  <si>
    <t>01.3338485601.0010.04</t>
  </si>
  <si>
    <t>01.3338485601.0005.04</t>
  </si>
  <si>
    <t>24670398-013</t>
  </si>
  <si>
    <t>24670398</t>
  </si>
  <si>
    <t>01.3338609109.0002.04</t>
  </si>
  <si>
    <t>01.3338601109.0001.04</t>
  </si>
  <si>
    <t>C02123</t>
  </si>
  <si>
    <t>EDCO - SAN MARCOS</t>
  </si>
  <si>
    <t>93-027-10</t>
  </si>
  <si>
    <t>1991</t>
  </si>
  <si>
    <t>W92-027</t>
  </si>
  <si>
    <t>USED (MISSING MOTOR INFO). Reconditioned European HBC50 W93-027</t>
  </si>
  <si>
    <t>C02148</t>
  </si>
  <si>
    <t>EDCO - SANCO ESCONDIDO</t>
  </si>
  <si>
    <t>N-F-430214-16-03128</t>
  </si>
  <si>
    <t>C160820</t>
  </si>
  <si>
    <t>004894</t>
  </si>
  <si>
    <t>340</t>
  </si>
  <si>
    <t>N-F-430214-16-03124</t>
  </si>
  <si>
    <t>N-F-430214-16-03120</t>
  </si>
  <si>
    <t>N-F-430214-16-03116</t>
  </si>
  <si>
    <t>680</t>
  </si>
  <si>
    <t>N-F-430214-16-03323</t>
  </si>
  <si>
    <t>780</t>
  </si>
  <si>
    <t>N-F-430214-16-03306</t>
  </si>
  <si>
    <t>N-F-430214-16-03311</t>
  </si>
  <si>
    <t>1340</t>
  </si>
  <si>
    <t>004894-1340</t>
  </si>
  <si>
    <t>RRT-1005/066315701</t>
  </si>
  <si>
    <t>800452-0170</t>
  </si>
  <si>
    <t>800542</t>
  </si>
  <si>
    <t>K67 DRN132M4/BE11HF/TF/C</t>
  </si>
  <si>
    <t>90.7376008717.0006.16</t>
  </si>
  <si>
    <t>90.7376008717.0002.16</t>
  </si>
  <si>
    <t>90.7376008717.0008.21</t>
  </si>
  <si>
    <t>10x7 - 9x6 - 1x13 - 1x12</t>
  </si>
  <si>
    <t>800452-0260</t>
  </si>
  <si>
    <t>90.7401034901.0004.17</t>
  </si>
  <si>
    <t>90.7401034901.0002.16</t>
  </si>
  <si>
    <t>90.7401034901.0003.21</t>
  </si>
  <si>
    <t>0930</t>
  </si>
  <si>
    <t>800452-0930</t>
  </si>
  <si>
    <t>K77 DRN132M4/BE11HF</t>
  </si>
  <si>
    <t>90.7412906602.0002.17</t>
  </si>
  <si>
    <t>90.7412906602.0001.17</t>
  </si>
  <si>
    <t>MISSING STAR SIZE AND NUMBER OF SHAFTS</t>
  </si>
  <si>
    <t>4x8 - 3x7 - 1x14 - 1x14 - 2x13 - 2x7 - 2x7</t>
  </si>
  <si>
    <t>800452-0980</t>
  </si>
  <si>
    <t>90.7376008717.0004.16</t>
  </si>
  <si>
    <t>90.7376008717.0005.16</t>
  </si>
  <si>
    <t>90.7376008717.0007.16</t>
  </si>
  <si>
    <t>90.7376008717.0001.16</t>
  </si>
  <si>
    <t>800452-1020</t>
  </si>
  <si>
    <t>90.7401034902.0001.17</t>
  </si>
  <si>
    <t>90.7401034901.0001.17</t>
  </si>
  <si>
    <t>90.7401034902.0002.17</t>
  </si>
  <si>
    <t>7x17 - 6x16 - 1x17 - 1x16</t>
  </si>
  <si>
    <t>C02351</t>
  </si>
  <si>
    <t>EFI</t>
  </si>
  <si>
    <t>CBCC0005-TS</t>
  </si>
  <si>
    <t>USA59738</t>
  </si>
  <si>
    <t>TURBOSORTER</t>
  </si>
  <si>
    <t>TS-2800</t>
  </si>
  <si>
    <t>CVR-21-1015</t>
  </si>
  <si>
    <t>6770</t>
  </si>
  <si>
    <t>14280</t>
  </si>
  <si>
    <t>MISSING MOTOR AND NAME TAGS. MISSING DRWAING. ORIGINAL BELT 2 PLY. AS PER MAARTEN PIETER REPLACEMENT BELTS TO BE 3 PLY</t>
  </si>
  <si>
    <t>CAI-21-1015</t>
  </si>
  <si>
    <t>MISSING MOTOR AND NAME TAGS. MISSING DRWAING.</t>
  </si>
  <si>
    <t>CBCC0005</t>
  </si>
  <si>
    <t>DUAL EJECT</t>
  </si>
  <si>
    <t xml:space="preserve">EFI </t>
  </si>
  <si>
    <t>31670011-090</t>
  </si>
  <si>
    <t>31670011</t>
  </si>
  <si>
    <t>002132</t>
  </si>
  <si>
    <t>K77 DRP160S4/BE11HF</t>
  </si>
  <si>
    <t>90.1705998801.0002.11</t>
  </si>
  <si>
    <t>SOLD TO FEDERAL INTERNATIONAL ST. LOUIS IN 2019</t>
  </si>
  <si>
    <t>C02311</t>
  </si>
  <si>
    <t>EMPIRE STATE CARDBOARD PAPER</t>
  </si>
  <si>
    <t>001946-0010</t>
  </si>
  <si>
    <t>001946</t>
  </si>
  <si>
    <t>FA87 DRS90L4BE5HR</t>
  </si>
  <si>
    <t>90.1381887701.0001.11</t>
  </si>
  <si>
    <t>001946-0020</t>
  </si>
  <si>
    <t>8800</t>
  </si>
  <si>
    <t>12300</t>
  </si>
  <si>
    <t>24600</t>
  </si>
  <si>
    <t>FA97 DRE132M4BE11HR</t>
  </si>
  <si>
    <t>90.1381889901.0001.11</t>
  </si>
  <si>
    <t>30670403-030</t>
  </si>
  <si>
    <t>30670403</t>
  </si>
  <si>
    <t>EP 400/3 2+0 ROM</t>
  </si>
  <si>
    <t>18100</t>
  </si>
  <si>
    <t>90.1388739801.0001.11</t>
  </si>
  <si>
    <t>30670403-050</t>
  </si>
  <si>
    <t>90.1388536901.0001.11</t>
  </si>
  <si>
    <t>90.1388536901.0002.11</t>
  </si>
  <si>
    <t>30670403-060</t>
  </si>
  <si>
    <t>11010-0001</t>
  </si>
  <si>
    <t>VPLH 6300x1600</t>
  </si>
  <si>
    <t>30670403-080</t>
  </si>
  <si>
    <t>EP500/4 5+2 MOR</t>
  </si>
  <si>
    <t>25100</t>
  </si>
  <si>
    <t>CHEVRON CLEATS - 51 ROWS OF T22 CLEATS, 500 APART, 1077 WIDE</t>
  </si>
  <si>
    <t>30670403-090</t>
  </si>
  <si>
    <t>EP 400/3 4+2 ROM</t>
  </si>
  <si>
    <t>36100</t>
  </si>
  <si>
    <t>30670403-100</t>
  </si>
  <si>
    <t>15x20 - 14x19</t>
  </si>
  <si>
    <t>30670403-110</t>
  </si>
  <si>
    <t>30670403-120</t>
  </si>
  <si>
    <t>SORTING CONVEYOR</t>
  </si>
  <si>
    <t>SPLITTER ROLL DIVERTER</t>
  </si>
  <si>
    <t>SPLITTER</t>
  </si>
  <si>
    <t>MISSING ALL INFO. MISSING DRAWING.</t>
  </si>
  <si>
    <t>30670403-130</t>
  </si>
  <si>
    <t>MISSING BELT DRAWING. MISSING MOTOR AND NAME PLATES</t>
  </si>
  <si>
    <t>30670403-150</t>
  </si>
  <si>
    <t>97050.000</t>
  </si>
  <si>
    <t>W97-050</t>
  </si>
  <si>
    <t>DV132S4</t>
  </si>
  <si>
    <t>31.02683401.0002.90</t>
  </si>
  <si>
    <t>NO INFORMATION (EX. SMURFIT OAKLAND)</t>
  </si>
  <si>
    <t>C02340</t>
  </si>
  <si>
    <t>EMTERRA ENVIRONMENTAL BURLINGTON</t>
  </si>
  <si>
    <t>N-F-430214-18-03706</t>
  </si>
  <si>
    <t>C180370</t>
  </si>
  <si>
    <t>005568</t>
  </si>
  <si>
    <t>LOCATION MAY BE INCORRECT</t>
  </si>
  <si>
    <t>N-F-430214-18-04079</t>
  </si>
  <si>
    <t>N-F-430214-18-04091</t>
  </si>
  <si>
    <t>LOCATION MAY BE INCORRECT, MISSING INFO FILE</t>
  </si>
  <si>
    <t>N-F-430214-18-04278</t>
  </si>
  <si>
    <t>N-F-430214-18-06786</t>
  </si>
  <si>
    <t>2018-12-27</t>
  </si>
  <si>
    <t>C180602</t>
  </si>
  <si>
    <t>575/60</t>
  </si>
  <si>
    <t>N-F-430214-17-04345</t>
  </si>
  <si>
    <t>C170456</t>
  </si>
  <si>
    <t>ORDERED FOR RECOLOGY, MOVED TO EMTERRA (LOCATION MAY BE INCORRECT)</t>
  </si>
  <si>
    <t>BURLINGTON</t>
  </si>
  <si>
    <t>94050.000</t>
  </si>
  <si>
    <t>W94-050</t>
  </si>
  <si>
    <t>C02245</t>
  </si>
  <si>
    <t>EMTERRA ENVIRONMENTAL LANSING</t>
  </si>
  <si>
    <t>005809-0190</t>
  </si>
  <si>
    <t>005809</t>
  </si>
  <si>
    <t>006616</t>
  </si>
  <si>
    <t>2456</t>
  </si>
  <si>
    <t>90.7604170201.0001.18</t>
  </si>
  <si>
    <t>801016-0040</t>
  </si>
  <si>
    <t>801016</t>
  </si>
  <si>
    <t>N-F-430214-18-04085</t>
  </si>
  <si>
    <t>MISSING INFO FILE.</t>
  </si>
  <si>
    <t>C02386</t>
  </si>
  <si>
    <t>EMTERRA ENVIRONMENTAL REGINA</t>
  </si>
  <si>
    <t>002995-0010</t>
  </si>
  <si>
    <t>002995</t>
  </si>
  <si>
    <t>KA107R77DR571S4</t>
  </si>
  <si>
    <t>90.1855246901.0001.13</t>
  </si>
  <si>
    <t>0.37</t>
  </si>
  <si>
    <t>KA97DRP180M4</t>
  </si>
  <si>
    <t>90.1856170101.0001.13</t>
  </si>
  <si>
    <t>MISSING BELT SPECS. MISSING CHAIN HOIST INFO</t>
  </si>
  <si>
    <t>002995-0020</t>
  </si>
  <si>
    <t>19300</t>
  </si>
  <si>
    <t>38600</t>
  </si>
  <si>
    <t>FA107DRP160M4BE20HR</t>
  </si>
  <si>
    <t>90.1855252301.0001.13</t>
  </si>
  <si>
    <t>002995-0030</t>
  </si>
  <si>
    <t>FA67DRP160S4</t>
  </si>
  <si>
    <t>90.1855228701.0001.13</t>
  </si>
  <si>
    <t>33670005-050</t>
  </si>
  <si>
    <t>33670005</t>
  </si>
  <si>
    <t>90.1850867901.0001.13</t>
  </si>
  <si>
    <t>90.1850867901.0002.13</t>
  </si>
  <si>
    <t>4x9 - 2x10 - 5x5 - 4x5</t>
  </si>
  <si>
    <t>002995-0060</t>
  </si>
  <si>
    <t>C105</t>
  </si>
  <si>
    <t>90.1855221801.0001.13</t>
  </si>
  <si>
    <t>002995-0080</t>
  </si>
  <si>
    <t>FA67DRP90L4</t>
  </si>
  <si>
    <t>90.1853243901.0001.13</t>
  </si>
  <si>
    <t>33670005-090</t>
  </si>
  <si>
    <t>90.1850871001.0002.13</t>
  </si>
  <si>
    <t>90.1850871001.0001.13</t>
  </si>
  <si>
    <t>11x17 - 11x16</t>
  </si>
  <si>
    <t>33670005-100</t>
  </si>
  <si>
    <t>90.1850870401.0003.13</t>
  </si>
  <si>
    <t>90.1850870401.0004.13</t>
  </si>
  <si>
    <t>90.1850870401.0002.13</t>
  </si>
  <si>
    <t>90.1850870401.0001.13</t>
  </si>
  <si>
    <t>90.1850870401.0005.13</t>
  </si>
  <si>
    <t>12x3 - 12x3 - 4x5 - 2x6</t>
  </si>
  <si>
    <t>002995-0120</t>
  </si>
  <si>
    <t>C203</t>
  </si>
  <si>
    <t>90.1855204201.0001.13</t>
  </si>
  <si>
    <t>002995-0140</t>
  </si>
  <si>
    <t>45200</t>
  </si>
  <si>
    <t>FA97DRP160S4BE11HR</t>
  </si>
  <si>
    <t>90.1855246401.0001.13</t>
  </si>
  <si>
    <t>002995-0150</t>
  </si>
  <si>
    <t>90.1855243601.0002.13</t>
  </si>
  <si>
    <t>002995-0160</t>
  </si>
  <si>
    <t>LD500.1600.1600/100/2</t>
  </si>
  <si>
    <t>SA77/TDRP13254</t>
  </si>
  <si>
    <t>90.1850445701.0001.13</t>
  </si>
  <si>
    <t>002995-0170</t>
  </si>
  <si>
    <t>C302</t>
  </si>
  <si>
    <t>90.1855243601.0001.13</t>
  </si>
  <si>
    <t>002995-0180</t>
  </si>
  <si>
    <t>C311</t>
  </si>
  <si>
    <t>29.726/12/100/7</t>
  </si>
  <si>
    <t>FA 67B DRE 132S-4</t>
  </si>
  <si>
    <t>DRE 132-MC2/FL/LN</t>
  </si>
  <si>
    <t>CONTINENTAL TRANSCONTI, ENDLESS 400/3 2+0 RA, CLEATS: 2, HEIGHT: 40 MM, BORDOFLEX: 60 MM</t>
  </si>
  <si>
    <t>BT-29.716/48/1</t>
  </si>
  <si>
    <t>1675</t>
  </si>
  <si>
    <t>002995-0190</t>
  </si>
  <si>
    <t>C312</t>
  </si>
  <si>
    <t>FA67DRP132S4</t>
  </si>
  <si>
    <t>90.1855238301.0001.13</t>
  </si>
  <si>
    <t>002995-0210</t>
  </si>
  <si>
    <t>C400</t>
  </si>
  <si>
    <t>1ST TITECH UNIT</t>
  </si>
  <si>
    <t>KA67DRP160S4</t>
  </si>
  <si>
    <t>90.1855210201.0002.13</t>
  </si>
  <si>
    <t>002995-0220</t>
  </si>
  <si>
    <t>002995-0240</t>
  </si>
  <si>
    <t>11900</t>
  </si>
  <si>
    <t>90.1855228701.0002.13</t>
  </si>
  <si>
    <t>002995-0260</t>
  </si>
  <si>
    <t>2ND TITECH UNIT</t>
  </si>
  <si>
    <t>47 ROWS OF T30 CLEATS, 400 APART; 155-250T30-110-250T30-110-250T30-110-250T30-110-250T30-155</t>
  </si>
  <si>
    <t>90.1855193901.0002.13</t>
  </si>
  <si>
    <t>002995-0270</t>
  </si>
  <si>
    <t>C410</t>
  </si>
  <si>
    <t>TITECH HDPE</t>
  </si>
  <si>
    <t>90.1855210201.0003.13</t>
  </si>
  <si>
    <t>002995-0280</t>
  </si>
  <si>
    <t>SD411</t>
  </si>
  <si>
    <t>WA20DR63M4</t>
  </si>
  <si>
    <t>90.1855198501.0003.13</t>
  </si>
  <si>
    <t>002995-0300</t>
  </si>
  <si>
    <t>C412</t>
  </si>
  <si>
    <t>90.1855238301.0002.13</t>
  </si>
  <si>
    <t>002995-0320</t>
  </si>
  <si>
    <t>C413</t>
  </si>
  <si>
    <t>90.1856166101.0001.13</t>
  </si>
  <si>
    <t>002995-0330</t>
  </si>
  <si>
    <t>C419</t>
  </si>
  <si>
    <t>3RD TITECH UNIT</t>
  </si>
  <si>
    <t>49 ROWS OF T30 CLEATS, 400 APART; 215-250T30-110-250T30-110-250T30-215</t>
  </si>
  <si>
    <t>90.1855193901.0001.13</t>
  </si>
  <si>
    <t>002995-0340</t>
  </si>
  <si>
    <t>C420</t>
  </si>
  <si>
    <t>90.1855210201.0001.13</t>
  </si>
  <si>
    <t>002995-0350</t>
  </si>
  <si>
    <t>SD421</t>
  </si>
  <si>
    <t>90.1855198501.0002.13</t>
  </si>
  <si>
    <t>002995-0390</t>
  </si>
  <si>
    <t>C422</t>
  </si>
  <si>
    <t>3RD TITECH NEGATIVES</t>
  </si>
  <si>
    <t>90.1862066901.0001.13</t>
  </si>
  <si>
    <t>S40114</t>
  </si>
  <si>
    <t>S40117</t>
  </si>
  <si>
    <t>S40116</t>
  </si>
  <si>
    <t>Z026A</t>
  </si>
  <si>
    <t>PAPERSORT CN 2000</t>
  </si>
  <si>
    <t>Papersort CN 2000</t>
  </si>
  <si>
    <t>MOVED TO EMTERRA ENVIRONMENTAL REGINA IN 2018</t>
  </si>
  <si>
    <t>C02097</t>
  </si>
  <si>
    <t>EMTERRA ENVIRONMENTAL SURREY</t>
  </si>
  <si>
    <t>004040-0010</t>
  </si>
  <si>
    <t>004040</t>
  </si>
  <si>
    <t>14185</t>
  </si>
  <si>
    <t>90.1945163501.0001.13</t>
  </si>
  <si>
    <t>004040-0020</t>
  </si>
  <si>
    <t>10200</t>
  </si>
  <si>
    <t>21185</t>
  </si>
  <si>
    <t>KA77 DRP160S4</t>
  </si>
  <si>
    <t>90.1945152801.14</t>
  </si>
  <si>
    <t>004040-0030</t>
  </si>
  <si>
    <t>MISSING MOTOR INFO (LOCATION MAY BE INCORRECT)</t>
  </si>
  <si>
    <t>S410116</t>
  </si>
  <si>
    <t>14101006</t>
  </si>
  <si>
    <t>575</t>
  </si>
  <si>
    <t>004040-0050</t>
  </si>
  <si>
    <t>22885</t>
  </si>
  <si>
    <t>90.1945149701.0001.14</t>
  </si>
  <si>
    <t>004040-0060</t>
  </si>
  <si>
    <t>13185</t>
  </si>
  <si>
    <t>90.1945139801.0001.14</t>
  </si>
  <si>
    <t>004040-0070</t>
  </si>
  <si>
    <t>004040-0090</t>
  </si>
  <si>
    <t>90.1945163501.0001.14</t>
  </si>
  <si>
    <t>004040-0100</t>
  </si>
  <si>
    <t>004040-0110</t>
  </si>
  <si>
    <t>S410117</t>
  </si>
  <si>
    <t>004040-0130</t>
  </si>
  <si>
    <t>16185</t>
  </si>
  <si>
    <t>90.1945147401.0001.14</t>
  </si>
  <si>
    <t>004040-0140</t>
  </si>
  <si>
    <t>004040-0150</t>
  </si>
  <si>
    <t>90.1945144401.0001.14</t>
  </si>
  <si>
    <t>004040-0160</t>
  </si>
  <si>
    <t>S410118</t>
  </si>
  <si>
    <t>S410119</t>
  </si>
  <si>
    <t>C02234</t>
  </si>
  <si>
    <t>EMTERRA ENVIRONMENTAL WINNIPEG</t>
  </si>
  <si>
    <t>23670208-040</t>
  </si>
  <si>
    <t>23670208</t>
  </si>
  <si>
    <t>01.3335495001.0001.03</t>
  </si>
  <si>
    <t>01.3335495001.0002.03</t>
  </si>
  <si>
    <t>01.3335495001.0003.03</t>
  </si>
  <si>
    <t>23670208-091</t>
  </si>
  <si>
    <t>01.3335494901.0001.03</t>
  </si>
  <si>
    <t>K47 DV100L4/BMG/HF</t>
  </si>
  <si>
    <t>01.3335515801.0001.03</t>
  </si>
  <si>
    <t>01.3335515801.0003.03</t>
  </si>
  <si>
    <t>23670208-096</t>
  </si>
  <si>
    <t>01.3335515801.0002.03</t>
  </si>
  <si>
    <t>01.3335515801.0005.03</t>
  </si>
  <si>
    <t>01.3335515801.0006.03</t>
  </si>
  <si>
    <t>23670208-150</t>
  </si>
  <si>
    <t>01.3335494801.0001.03</t>
  </si>
  <si>
    <t>01.3335494801.0002.03</t>
  </si>
  <si>
    <t>01.3335494801.0003.03</t>
  </si>
  <si>
    <t>01.3335515801.0004.03</t>
  </si>
  <si>
    <t>C02341</t>
  </si>
  <si>
    <t>EMTERTA ENVIRONMENTAL NIAGARA</t>
  </si>
  <si>
    <t>N-F-430214-15-02691</t>
  </si>
  <si>
    <t>004164</t>
  </si>
  <si>
    <t>N-F-430214-15-02722</t>
  </si>
  <si>
    <t>C02238</t>
  </si>
  <si>
    <t>ENCORE RECYCLING</t>
  </si>
  <si>
    <t>005347</t>
  </si>
  <si>
    <t>BALER INFO CONTRADICTORY (2004 MACHINE INFO IN 2019 PROJECT)</t>
  </si>
  <si>
    <t xml:space="preserve">FA97 DV132 </t>
  </si>
  <si>
    <t>01.3338413301.0001.04</t>
  </si>
  <si>
    <t>01.3338414201.0001.04</t>
  </si>
  <si>
    <t>ENSIO RESOURCES</t>
  </si>
  <si>
    <t>26670103-010</t>
  </si>
  <si>
    <t>26670103</t>
  </si>
  <si>
    <t>3475</t>
  </si>
  <si>
    <t>165</t>
  </si>
  <si>
    <t>14x31 - 13x30</t>
  </si>
  <si>
    <t>ENVIRONMENTAL FIBERS INTL, INC</t>
  </si>
  <si>
    <t>005593-0020</t>
  </si>
  <si>
    <t>005593</t>
  </si>
  <si>
    <t>C02124</t>
  </si>
  <si>
    <t>ERI FRESNO</t>
  </si>
  <si>
    <t>339</t>
  </si>
  <si>
    <t>NEEDTOBEFIXED</t>
  </si>
  <si>
    <t>FINDER II</t>
  </si>
  <si>
    <t>FINDER II 3000</t>
  </si>
  <si>
    <t>C02225</t>
  </si>
  <si>
    <t>ERI Holliston</t>
  </si>
  <si>
    <t>M597</t>
  </si>
  <si>
    <t>Finder III [EM3][S-2400]</t>
  </si>
  <si>
    <t>MAC 52</t>
  </si>
  <si>
    <t>C02328</t>
  </si>
  <si>
    <t>EVERGREEN PLASTICS - CLYDE - GREENBRIDGE</t>
  </si>
  <si>
    <t>N-F-410221-16-00021</t>
  </si>
  <si>
    <t>C160854</t>
  </si>
  <si>
    <t>FLAKE</t>
  </si>
  <si>
    <t>AUTOSORT FLAKE [NIR1-CRGB][U-1200][C-L]</t>
  </si>
  <si>
    <t>N-F-430221-21-00401</t>
  </si>
  <si>
    <t>C200839</t>
  </si>
  <si>
    <t>AUTOSORT FLAKE [NIR1-CRGB-EM3][XUHR-1200][C-L][EJM-TS100B/4]</t>
  </si>
  <si>
    <t>XUHR</t>
  </si>
  <si>
    <t>TS100B/4</t>
  </si>
  <si>
    <t>N-F-430221-21-00402</t>
  </si>
  <si>
    <t>N-F-430221-21-00405</t>
  </si>
  <si>
    <t>N-F-430221-21-00406</t>
  </si>
  <si>
    <t>CVR-19-810</t>
  </si>
  <si>
    <t>USA56634</t>
  </si>
  <si>
    <t>MISSING MOTOR AND NAME TAGS. MISSING DRWAING. MISSING MANUALS. ORIGINAL BELT 2 PLY. AS PER MAARTEN PIETER REPLACEMENT BELTS TO BE 3 PLY</t>
  </si>
  <si>
    <t>43496.10</t>
  </si>
  <si>
    <t>WESTERIA</t>
  </si>
  <si>
    <t>DS1</t>
  </si>
  <si>
    <t>CAI-19-810</t>
  </si>
  <si>
    <t>BJDD0002</t>
  </si>
  <si>
    <t>C02398</t>
  </si>
  <si>
    <t>FCC DALLAS</t>
  </si>
  <si>
    <t>004585-0010</t>
  </si>
  <si>
    <t>004585</t>
  </si>
  <si>
    <t>KA107 R77 DRP90L4</t>
  </si>
  <si>
    <t>90.7314015802.0001.16</t>
  </si>
  <si>
    <t>90.7314015801.0001.16</t>
  </si>
  <si>
    <t>004585-0020</t>
  </si>
  <si>
    <t>20193</t>
  </si>
  <si>
    <t>28300</t>
  </si>
  <si>
    <t>56600</t>
  </si>
  <si>
    <t>90.7324514301.0001.16</t>
  </si>
  <si>
    <t>004585-0030</t>
  </si>
  <si>
    <t>5792</t>
  </si>
  <si>
    <t>90.7326223301.0001.16</t>
  </si>
  <si>
    <t>118786</t>
  </si>
  <si>
    <t>DF101A, DF101B</t>
  </si>
  <si>
    <t>483481</t>
  </si>
  <si>
    <t>FILM EXTRACTION</t>
  </si>
  <si>
    <t>VT 6/3-78/20717A</t>
  </si>
  <si>
    <t>2420</t>
  </si>
  <si>
    <t>6930</t>
  </si>
  <si>
    <t>2990</t>
  </si>
  <si>
    <t>157</t>
  </si>
  <si>
    <t>7EA80M08K</t>
  </si>
  <si>
    <t>UD 1112/1402724-002-2</t>
  </si>
  <si>
    <t>0.21</t>
  </si>
  <si>
    <t>MISSING MANUAL</t>
  </si>
  <si>
    <t>122460</t>
  </si>
  <si>
    <t>SD101</t>
  </si>
  <si>
    <t>PMA-R 200/25/4,00-15</t>
  </si>
  <si>
    <t>4295</t>
  </si>
  <si>
    <t>FA107/G R77 DRN112M4</t>
  </si>
  <si>
    <t>48.7304304601.0001.16</t>
  </si>
  <si>
    <t>MISSING TECHNICAL SPECS AND MANUAL</t>
  </si>
  <si>
    <t>331576</t>
  </si>
  <si>
    <t>V101</t>
  </si>
  <si>
    <t>RGE 031-090015-00</t>
  </si>
  <si>
    <t>670</t>
  </si>
  <si>
    <t>54000</t>
  </si>
  <si>
    <t>1TZ9503-2DB23-4AA4-Z</t>
  </si>
  <si>
    <t>16/275689/1</t>
  </si>
  <si>
    <t>104</t>
  </si>
  <si>
    <t>315</t>
  </si>
  <si>
    <t>800242-0060</t>
  </si>
  <si>
    <t>S101A, S101B, S101C</t>
  </si>
  <si>
    <t>800242</t>
  </si>
  <si>
    <t>90.7286795004.0002.16</t>
  </si>
  <si>
    <t>90.7286795004.0001.16</t>
  </si>
  <si>
    <t>90.7286795004.0003.16</t>
  </si>
  <si>
    <t>3x12 - 3x11 - 3x6 - 6x6 - 5x6</t>
  </si>
  <si>
    <t>004585-0070</t>
  </si>
  <si>
    <t>C104</t>
  </si>
  <si>
    <t>2149</t>
  </si>
  <si>
    <t>90.7306258801.0001.16</t>
  </si>
  <si>
    <t>004585-0090</t>
  </si>
  <si>
    <t>90.7286795001.0001.16</t>
  </si>
  <si>
    <t>800242-0100</t>
  </si>
  <si>
    <t xml:space="preserve">S201A, S201B, S201C                                         </t>
  </si>
  <si>
    <t>90.7286795003.0003.16</t>
  </si>
  <si>
    <t>90.7286795003.0001.16</t>
  </si>
  <si>
    <t>K77DRP160S4BE11HF</t>
  </si>
  <si>
    <t>90.7286795003.0002.16</t>
  </si>
  <si>
    <t>15x17 - 15x16</t>
  </si>
  <si>
    <t>800242-0110</t>
  </si>
  <si>
    <t>90.7286795001.0003.16</t>
  </si>
  <si>
    <t>800242-0120</t>
  </si>
  <si>
    <t>28.3</t>
  </si>
  <si>
    <t>40050</t>
  </si>
  <si>
    <t>89 ROWS OF T30 CLEATS, 450 APART; 337.5-125T30-75-125T30-337.5</t>
  </si>
  <si>
    <t>90.7286795001.0002.16</t>
  </si>
  <si>
    <t>271685.1.1</t>
  </si>
  <si>
    <t>15-14945</t>
  </si>
  <si>
    <t>11x11</t>
  </si>
  <si>
    <t>1TZ9003-1DB434AB4-Z</t>
  </si>
  <si>
    <t>16/276835/1</t>
  </si>
  <si>
    <t>004585-0150</t>
  </si>
  <si>
    <t>90.7306817202.0001.16</t>
  </si>
  <si>
    <t>15588</t>
  </si>
  <si>
    <t>C503</t>
  </si>
  <si>
    <t>VISSER</t>
  </si>
  <si>
    <t>RV01034-010</t>
  </si>
  <si>
    <t>GLASS CLEANUP</t>
  </si>
  <si>
    <t>SA57/T DRN100L4/TF</t>
  </si>
  <si>
    <t>90.7317576404.0001.16</t>
  </si>
  <si>
    <t>15589</t>
  </si>
  <si>
    <t>C504</t>
  </si>
  <si>
    <t>90.7317576403.0001.16</t>
  </si>
  <si>
    <t>MISSING ALL, INFO MISSING MANUAL, MISSING DRAWINGS</t>
  </si>
  <si>
    <t>W0056757B</t>
  </si>
  <si>
    <t>D503</t>
  </si>
  <si>
    <t>WALAIR</t>
  </si>
  <si>
    <t>PB16-403</t>
  </si>
  <si>
    <t>ROTATING DRUM SEPARATOR</t>
  </si>
  <si>
    <t>ERSW-800</t>
  </si>
  <si>
    <t>L 1970 x W 1264 x H 1832</t>
  </si>
  <si>
    <t>SA67/T DRN90S4/PT</t>
  </si>
  <si>
    <t>90.7321459401.0001.16</t>
  </si>
  <si>
    <t>480 V / 60 HZ</t>
  </si>
  <si>
    <t xml:space="preserve">MISSING DRAWINGS </t>
  </si>
  <si>
    <t>W0056749B</t>
  </si>
  <si>
    <t>DF503</t>
  </si>
  <si>
    <t>WH045056</t>
  </si>
  <si>
    <t>2440</t>
  </si>
  <si>
    <t>1560</t>
  </si>
  <si>
    <t>4910</t>
  </si>
  <si>
    <t>HV 2/4-9</t>
  </si>
  <si>
    <t>1603142</t>
  </si>
  <si>
    <t>0.14</t>
  </si>
  <si>
    <t>W0056756B</t>
  </si>
  <si>
    <t>POST SORT</t>
  </si>
  <si>
    <t>DRUM AIR SEPARATOR MSW</t>
  </si>
  <si>
    <t>SEPARATION FAN</t>
  </si>
  <si>
    <t>ETDW-450</t>
  </si>
  <si>
    <t>RRT-1606/#1783199-008-001</t>
  </si>
  <si>
    <t>004585-0190</t>
  </si>
  <si>
    <t>3541</t>
  </si>
  <si>
    <t>16750</t>
  </si>
  <si>
    <t>34285</t>
  </si>
  <si>
    <t>86 ROWS OF T30 CLEATS, 400 APART; 185-200T30-110-250T30-110-250T30-110-200T30-185</t>
  </si>
  <si>
    <t>90.7300860603.0001.16</t>
  </si>
  <si>
    <t>004585-0200</t>
  </si>
  <si>
    <t>1846</t>
  </si>
  <si>
    <t>90.7306817201.0001.16</t>
  </si>
  <si>
    <t>004585-0210</t>
  </si>
  <si>
    <t>6917</t>
  </si>
  <si>
    <t>30400</t>
  </si>
  <si>
    <t>61585</t>
  </si>
  <si>
    <t>90.7303306906.0001.16</t>
  </si>
  <si>
    <t>004585-0220</t>
  </si>
  <si>
    <t>5061</t>
  </si>
  <si>
    <t>48585</t>
  </si>
  <si>
    <t>90.7322213703.0001.16</t>
  </si>
  <si>
    <t>004585-0230</t>
  </si>
  <si>
    <t>C405</t>
  </si>
  <si>
    <t>90.7323544901.0001.16</t>
  </si>
  <si>
    <t>004585-0240</t>
  </si>
  <si>
    <t>1009</t>
  </si>
  <si>
    <t>90.7323962601.0001.16</t>
  </si>
  <si>
    <t>004585-0250</t>
  </si>
  <si>
    <t>90.7297959302.0001.16</t>
  </si>
  <si>
    <t>004585-0260</t>
  </si>
  <si>
    <t>C308</t>
  </si>
  <si>
    <t>1833</t>
  </si>
  <si>
    <t>90.7300860606.0001.16</t>
  </si>
  <si>
    <t>800242-0270</t>
  </si>
  <si>
    <t>S210A, S210B, S210C, PP210</t>
  </si>
  <si>
    <t>90.7321522102.0002.16</t>
  </si>
  <si>
    <t>90.7321522102.0003.16</t>
  </si>
  <si>
    <t>90.7321522102.0001.16</t>
  </si>
  <si>
    <t>NOT SURE IF THIS IS A 2 DECK ONP</t>
  </si>
  <si>
    <t>004585-0280</t>
  </si>
  <si>
    <t>3619</t>
  </si>
  <si>
    <t>90.7306258802.0001.16</t>
  </si>
  <si>
    <t>004585-0290</t>
  </si>
  <si>
    <t>1943</t>
  </si>
  <si>
    <t>KA67 DRP112M4</t>
  </si>
  <si>
    <t>90.7300860601.0001.16</t>
  </si>
  <si>
    <t>800242-0300</t>
  </si>
  <si>
    <t>C219</t>
  </si>
  <si>
    <t>53 ROWS OF T30 CLEATS, 453 APART; 357.5-220T30-75-220T30-75-220T30-75-220T30-75-220T30-75-220T30-75-220T30-75-220T30-357.5</t>
  </si>
  <si>
    <t>KA77 DRP160S4/C</t>
  </si>
  <si>
    <t>90.7286795006.0001.16</t>
  </si>
  <si>
    <t>800242-0310</t>
  </si>
  <si>
    <t>S220A, S220B, S220C, PP220</t>
  </si>
  <si>
    <t>90.7286795002.0008.16</t>
  </si>
  <si>
    <t>90.7286795002.0005.16</t>
  </si>
  <si>
    <t>90.7286795002.0009.16</t>
  </si>
  <si>
    <t>8x16 - 7x16</t>
  </si>
  <si>
    <t>004585-0320</t>
  </si>
  <si>
    <t>90.7306258804.0001.16</t>
  </si>
  <si>
    <t>004585-0330</t>
  </si>
  <si>
    <t>90.7300860602.0001.16</t>
  </si>
  <si>
    <t>800242-0340</t>
  </si>
  <si>
    <t>C229</t>
  </si>
  <si>
    <t>90.7289795006.0003.16</t>
  </si>
  <si>
    <t>800242-0350</t>
  </si>
  <si>
    <t>S230A, S230B, S230C, S230D, V230, PP230</t>
  </si>
  <si>
    <t>300/260.3</t>
  </si>
  <si>
    <t>90.7286795002.0004.16</t>
  </si>
  <si>
    <t>90.7286795002.0010.16</t>
  </si>
  <si>
    <t>90.7286795002.0001.16</t>
  </si>
  <si>
    <t>90.7286795002.0007.16</t>
  </si>
  <si>
    <t>13x31 - 13x32</t>
  </si>
  <si>
    <t>B6200342</t>
  </si>
  <si>
    <t>V230</t>
  </si>
  <si>
    <t>COMEFRI</t>
  </si>
  <si>
    <t>269369</t>
  </si>
  <si>
    <t>KHLE 15-717-4K-12,65-4-L0</t>
  </si>
  <si>
    <t>16200</t>
  </si>
  <si>
    <t>1AV3162B 1LE10031DB234AB4</t>
  </si>
  <si>
    <t>UD 1602/75576245-011</t>
  </si>
  <si>
    <t>12.6</t>
  </si>
  <si>
    <t>460</t>
  </si>
  <si>
    <t>1484</t>
  </si>
  <si>
    <t>004585-0360</t>
  </si>
  <si>
    <t>3193</t>
  </si>
  <si>
    <t>90.7306258803.0001.16</t>
  </si>
  <si>
    <t>800242-0370</t>
  </si>
  <si>
    <t>C309</t>
  </si>
  <si>
    <t>22.5</t>
  </si>
  <si>
    <t>89 ROWS OF T30 CLEATS, 453 APART; 357.5-220T30-75-220T30-75-220T30-75-220T30-75-220T30-75-220T30-75-220T30-75-220T30-357.5</t>
  </si>
  <si>
    <t>90.7286795008.0001.16</t>
  </si>
  <si>
    <t>004585-0380</t>
  </si>
  <si>
    <t>C310</t>
  </si>
  <si>
    <t>3211</t>
  </si>
  <si>
    <t>90.7286697404.0001.16</t>
  </si>
  <si>
    <t>T310?</t>
  </si>
  <si>
    <t>004585-0390</t>
  </si>
  <si>
    <t>SD310, T310</t>
  </si>
  <si>
    <t>90.7293875101.0001X16</t>
  </si>
  <si>
    <t>N-F-430214-16-01202</t>
  </si>
  <si>
    <t>T310</t>
  </si>
  <si>
    <t>15101032</t>
  </si>
  <si>
    <t>004585-0410</t>
  </si>
  <si>
    <t>C241</t>
  </si>
  <si>
    <t>1128</t>
  </si>
  <si>
    <t>90.7185060902.0001.15</t>
  </si>
  <si>
    <t>004585-0420</t>
  </si>
  <si>
    <t>C242</t>
  </si>
  <si>
    <t>4321</t>
  </si>
  <si>
    <t>90.7290438201.0001.16</t>
  </si>
  <si>
    <t>004585-0425</t>
  </si>
  <si>
    <t>2301</t>
  </si>
  <si>
    <t>28585</t>
  </si>
  <si>
    <t>90.7294844308.0001.16</t>
  </si>
  <si>
    <t>004585-0430</t>
  </si>
  <si>
    <t>3511</t>
  </si>
  <si>
    <t>90.7293558208.0001.16</t>
  </si>
  <si>
    <t>004585-0440</t>
  </si>
  <si>
    <t>C320</t>
  </si>
  <si>
    <t>2232</t>
  </si>
  <si>
    <t>90.7285194401.0001.16</t>
  </si>
  <si>
    <t>T320?</t>
  </si>
  <si>
    <t>004585-0450</t>
  </si>
  <si>
    <t>SD320, T320</t>
  </si>
  <si>
    <t>90.7321315201.0001X16</t>
  </si>
  <si>
    <t>N-F-430214-16-00178</t>
  </si>
  <si>
    <t>T320</t>
  </si>
  <si>
    <t>004585-0470</t>
  </si>
  <si>
    <t>C321</t>
  </si>
  <si>
    <t>1856</t>
  </si>
  <si>
    <t>90.7285272701.0001.16</t>
  </si>
  <si>
    <t>004585-0490</t>
  </si>
  <si>
    <t>C330</t>
  </si>
  <si>
    <t>1870</t>
  </si>
  <si>
    <t>90.7293879302.0001.16</t>
  </si>
  <si>
    <t>T330?</t>
  </si>
  <si>
    <t>004585-0500</t>
  </si>
  <si>
    <t>SD330, T330</t>
  </si>
  <si>
    <t>90.7286696003.0001X16</t>
  </si>
  <si>
    <t>N-F-430214-16-00175</t>
  </si>
  <si>
    <t>T330</t>
  </si>
  <si>
    <t>004585-0520</t>
  </si>
  <si>
    <t>C333</t>
  </si>
  <si>
    <t>1624</t>
  </si>
  <si>
    <t>9250</t>
  </si>
  <si>
    <t>19285</t>
  </si>
  <si>
    <t>90.7285270701.0001.16</t>
  </si>
  <si>
    <t>004585-0550</t>
  </si>
  <si>
    <t>C331</t>
  </si>
  <si>
    <t>MIX PLASTICS</t>
  </si>
  <si>
    <t>1046</t>
  </si>
  <si>
    <t>90.7285723103.0001.16</t>
  </si>
  <si>
    <t>004585-0560</t>
  </si>
  <si>
    <t>C332</t>
  </si>
  <si>
    <t>2466</t>
  </si>
  <si>
    <t>32</t>
  </si>
  <si>
    <t>59 ROWS OF T30 CLEATS, 400 APART; 145-200T30-110-200T30-145</t>
  </si>
  <si>
    <t>90.7288121001.0001.16</t>
  </si>
  <si>
    <t>004585-0570</t>
  </si>
  <si>
    <t>C340</t>
  </si>
  <si>
    <t>1719</t>
  </si>
  <si>
    <t>90.7288771301.0001.16</t>
  </si>
  <si>
    <t>T340?</t>
  </si>
  <si>
    <t>004585-0580</t>
  </si>
  <si>
    <t>SD340, T340</t>
  </si>
  <si>
    <t>90.7286689502.0001X16</t>
  </si>
  <si>
    <t>N-F-430214-16-00174</t>
  </si>
  <si>
    <t>T340</t>
  </si>
  <si>
    <t>004585-0600</t>
  </si>
  <si>
    <t>C345</t>
  </si>
  <si>
    <t>1463</t>
  </si>
  <si>
    <t>90.7286673701.0001.16</t>
  </si>
  <si>
    <t>004585-0620</t>
  </si>
  <si>
    <t>C350</t>
  </si>
  <si>
    <t>958</t>
  </si>
  <si>
    <t>90.7290068901.0001.16</t>
  </si>
  <si>
    <t>004585-0630</t>
  </si>
  <si>
    <t>C351</t>
  </si>
  <si>
    <t>90.7285713601.0001.16</t>
  </si>
  <si>
    <t>004585-0640</t>
  </si>
  <si>
    <t>C355</t>
  </si>
  <si>
    <t>90.7289215901.0001.16</t>
  </si>
  <si>
    <t>004585-0650</t>
  </si>
  <si>
    <t>C352</t>
  </si>
  <si>
    <t>4150</t>
  </si>
  <si>
    <t>90.7282794101.0001.16</t>
  </si>
  <si>
    <t>004585-0670</t>
  </si>
  <si>
    <t>EC353, ED353</t>
  </si>
  <si>
    <t>90.7318360901.0001X16</t>
  </si>
  <si>
    <t>MISSING ALL INFO. MISSING MOTOR  PLATE. MISSING DRAWINGS. MISSING MANUALS</t>
  </si>
  <si>
    <t>004585-0680</t>
  </si>
  <si>
    <t>C360</t>
  </si>
  <si>
    <t>1170</t>
  </si>
  <si>
    <t>90.7282835801.0001.16</t>
  </si>
  <si>
    <t>19348</t>
  </si>
  <si>
    <t>V360</t>
  </si>
  <si>
    <t>482966</t>
  </si>
  <si>
    <t>DVR 035-400/18,5-2</t>
  </si>
  <si>
    <t>1TZ9003-1DA434JB4-Z</t>
  </si>
  <si>
    <t>16/274660/1</t>
  </si>
  <si>
    <t>3557</t>
  </si>
  <si>
    <t>004585-0710</t>
  </si>
  <si>
    <t>1591</t>
  </si>
  <si>
    <t>90.7271268801.0001.16</t>
  </si>
  <si>
    <t>004585-0720</t>
  </si>
  <si>
    <t>6172</t>
  </si>
  <si>
    <t>71585</t>
  </si>
  <si>
    <t>90.7307760401.0001.16</t>
  </si>
  <si>
    <t>0735</t>
  </si>
  <si>
    <t>004585-0735</t>
  </si>
  <si>
    <t>1405</t>
  </si>
  <si>
    <t>90.7294821701.0001.16</t>
  </si>
  <si>
    <t>004585-0740</t>
  </si>
  <si>
    <t>6433</t>
  </si>
  <si>
    <t>31788</t>
  </si>
  <si>
    <t>004585-0750</t>
  </si>
  <si>
    <t>HDPE CLEAR</t>
  </si>
  <si>
    <t>31789</t>
  </si>
  <si>
    <t>004585-0760</t>
  </si>
  <si>
    <t>4994</t>
  </si>
  <si>
    <t>31944</t>
  </si>
  <si>
    <t>004585-0770</t>
  </si>
  <si>
    <t>004585-0780</t>
  </si>
  <si>
    <t>31945</t>
  </si>
  <si>
    <t>004585-0790</t>
  </si>
  <si>
    <t>32060</t>
  </si>
  <si>
    <t>004585-0800</t>
  </si>
  <si>
    <t>ASEPTIC PP</t>
  </si>
  <si>
    <t>4330</t>
  </si>
  <si>
    <t>32560</t>
  </si>
  <si>
    <t>004585-0810</t>
  </si>
  <si>
    <t>C1</t>
  </si>
  <si>
    <t>9420</t>
  </si>
  <si>
    <t>36900</t>
  </si>
  <si>
    <t>74585</t>
  </si>
  <si>
    <t>90.7298675902.0001.16</t>
  </si>
  <si>
    <t>004585-0820</t>
  </si>
  <si>
    <t>SC1, CH1FW</t>
  </si>
  <si>
    <t>23917</t>
  </si>
  <si>
    <t>KA107 R77 DRS112M8/2</t>
  </si>
  <si>
    <t>90.7294824202.0001.16</t>
  </si>
  <si>
    <t>0.83/3</t>
  </si>
  <si>
    <t>004585-0830</t>
  </si>
  <si>
    <t>C2</t>
  </si>
  <si>
    <t>4975</t>
  </si>
  <si>
    <t>90.7294846409.0001.16</t>
  </si>
  <si>
    <t>004585-0840</t>
  </si>
  <si>
    <t>SC2, CH2FW</t>
  </si>
  <si>
    <t>MP</t>
  </si>
  <si>
    <t>90.7294832304.0001.16</t>
  </si>
  <si>
    <t>004585-0850</t>
  </si>
  <si>
    <t>C3</t>
  </si>
  <si>
    <t>90.7296391701.0001.16</t>
  </si>
  <si>
    <t>004585-0860</t>
  </si>
  <si>
    <t>SC3, CH3FW</t>
  </si>
  <si>
    <t>90.7294829303.0001.16</t>
  </si>
  <si>
    <t>004585-0870</t>
  </si>
  <si>
    <t>SC4, CH4FW</t>
  </si>
  <si>
    <t>9230</t>
  </si>
  <si>
    <t>10440</t>
  </si>
  <si>
    <t>20880</t>
  </si>
  <si>
    <t>KS87 R57 DRS90M8/2</t>
  </si>
  <si>
    <t>90.7301299301.0001.16</t>
  </si>
  <si>
    <t>0875</t>
  </si>
  <si>
    <t>106708</t>
  </si>
  <si>
    <t>DF510</t>
  </si>
  <si>
    <t>483409</t>
  </si>
  <si>
    <t>PIT</t>
  </si>
  <si>
    <t>VQ 5/5-157/29917A</t>
  </si>
  <si>
    <t>UD 1112/1402724-001-5</t>
  </si>
  <si>
    <t>44450</t>
  </si>
  <si>
    <t>V510</t>
  </si>
  <si>
    <t>DUST EXTRACTION</t>
  </si>
  <si>
    <t>DER 031/500/22-2</t>
  </si>
  <si>
    <t>486</t>
  </si>
  <si>
    <t>17000</t>
  </si>
  <si>
    <t>1TZ9503-1EA23-4FB4-Z</t>
  </si>
  <si>
    <t>16/276118/1</t>
  </si>
  <si>
    <t>24.5</t>
  </si>
  <si>
    <t>004585-0880</t>
  </si>
  <si>
    <t>875</t>
  </si>
  <si>
    <t>540</t>
  </si>
  <si>
    <t>53</t>
  </si>
  <si>
    <t>004585-0890</t>
  </si>
  <si>
    <t>16350</t>
  </si>
  <si>
    <t>90.7282831701.0001.16</t>
  </si>
  <si>
    <t>004585-0900</t>
  </si>
  <si>
    <t>2 RAM BALER</t>
  </si>
  <si>
    <t>FA97 DRP160S4BE11HR</t>
  </si>
  <si>
    <t>90.7282829701.0001.16</t>
  </si>
  <si>
    <t>004585-0920</t>
  </si>
  <si>
    <t>90.7282790701.0001.16</t>
  </si>
  <si>
    <t>004585-0930</t>
  </si>
  <si>
    <t>HBC120 BALER</t>
  </si>
  <si>
    <t>20474</t>
  </si>
  <si>
    <t>23800</t>
  </si>
  <si>
    <t>46600</t>
  </si>
  <si>
    <t>FA107 DRP180M4BE20HR</t>
  </si>
  <si>
    <t>90.1777043001.0001.12</t>
  </si>
  <si>
    <t>800563-1120</t>
  </si>
  <si>
    <t>800563</t>
  </si>
  <si>
    <t>90.7351332601.0001.16</t>
  </si>
  <si>
    <t>1130</t>
  </si>
  <si>
    <t>800563-1130</t>
  </si>
  <si>
    <t>C313</t>
  </si>
  <si>
    <t>34500</t>
  </si>
  <si>
    <t>70050</t>
  </si>
  <si>
    <t>90.7351593101.0001.16</t>
  </si>
  <si>
    <t xml:space="preserve">FCC DALLAS </t>
  </si>
  <si>
    <t>004585-0940</t>
  </si>
  <si>
    <t>C02399</t>
  </si>
  <si>
    <t>FCC HOUSTON</t>
  </si>
  <si>
    <t>004993-0010</t>
  </si>
  <si>
    <t>C010, D010</t>
  </si>
  <si>
    <t>004993</t>
  </si>
  <si>
    <t>11654</t>
  </si>
  <si>
    <t>90.7660077002.0001.18</t>
  </si>
  <si>
    <t>90.7648582908.0001.18</t>
  </si>
  <si>
    <t>004993-0020</t>
  </si>
  <si>
    <t>C020</t>
  </si>
  <si>
    <t>19501</t>
  </si>
  <si>
    <t>90.7712890001.0001.18</t>
  </si>
  <si>
    <t>004993-0030</t>
  </si>
  <si>
    <t>C030</t>
  </si>
  <si>
    <t>4966</t>
  </si>
  <si>
    <t>16900</t>
  </si>
  <si>
    <t>KA77 DRN132L4</t>
  </si>
  <si>
    <t>90.7648582909.0001.18</t>
  </si>
  <si>
    <t>800626-0080</t>
  </si>
  <si>
    <t>S080A, S080B</t>
  </si>
  <si>
    <t>800626</t>
  </si>
  <si>
    <t>KA67 DRN132M4/BE11HF/TF</t>
  </si>
  <si>
    <t>90.7642511203.0001.18</t>
  </si>
  <si>
    <t>90.7642511203.0002.18</t>
  </si>
  <si>
    <t xml:space="preserve">4x7 - 2x7 - 2x14 - 4x13 - 4x7 </t>
  </si>
  <si>
    <t>800626-0100</t>
  </si>
  <si>
    <t>S100A, S100B, S100C, S100D</t>
  </si>
  <si>
    <t>28</t>
  </si>
  <si>
    <t>90.7605028501.0004.18</t>
  </si>
  <si>
    <t>90.7605028501.0002.18</t>
  </si>
  <si>
    <t>90.7605028501.0003.18</t>
  </si>
  <si>
    <t>90.7605028501.0001.18</t>
  </si>
  <si>
    <t>28x38</t>
  </si>
  <si>
    <t>800626-0120</t>
  </si>
  <si>
    <t>C120</t>
  </si>
  <si>
    <t>UNDERS GBS</t>
  </si>
  <si>
    <t>90.7637364106.0001.18</t>
  </si>
  <si>
    <t>800626-0130</t>
  </si>
  <si>
    <t>C130</t>
  </si>
  <si>
    <t>90.7616400901.0001.18</t>
  </si>
  <si>
    <t>319633.011.01</t>
  </si>
  <si>
    <t>S140</t>
  </si>
  <si>
    <t>18-16579</t>
  </si>
  <si>
    <t>50x55; 11x11</t>
  </si>
  <si>
    <t>18/334488/1</t>
  </si>
  <si>
    <t>15973</t>
  </si>
  <si>
    <t>C150</t>
  </si>
  <si>
    <t>514766</t>
  </si>
  <si>
    <t>RV-4,5-800</t>
  </si>
  <si>
    <t>SA67/T DRN100L4/TF</t>
  </si>
  <si>
    <t>90.7688004102.0001.18</t>
  </si>
  <si>
    <t>MISSING MANUAL. MISSING DRAWINGS</t>
  </si>
  <si>
    <t>W0058456B</t>
  </si>
  <si>
    <t>C150, D150, F150, C151, DF150A, DF150B</t>
  </si>
  <si>
    <t>PMA-R 120/19/3,00-15</t>
  </si>
  <si>
    <t>DOUBT</t>
  </si>
  <si>
    <t>15974</t>
  </si>
  <si>
    <t>C151</t>
  </si>
  <si>
    <t>LIGHTS</t>
  </si>
  <si>
    <t>RV-4,6-800</t>
  </si>
  <si>
    <t>90.7688004103.0001.18</t>
  </si>
  <si>
    <t>DF150A, DF150B</t>
  </si>
  <si>
    <t>VQ 10/5-315/29917A</t>
  </si>
  <si>
    <t>4960</t>
  </si>
  <si>
    <t>6130</t>
  </si>
  <si>
    <t>200</t>
  </si>
  <si>
    <t>HVe 2/4-9</t>
  </si>
  <si>
    <t>MISSING SERIAL NUMBER IN MOTOR TAG</t>
  </si>
  <si>
    <t>W0058452B</t>
  </si>
  <si>
    <t>F150</t>
  </si>
  <si>
    <t>SEPARATION</t>
  </si>
  <si>
    <t>RRT-1810/#2047558-003-002</t>
  </si>
  <si>
    <t>2464</t>
  </si>
  <si>
    <t>1770</t>
  </si>
  <si>
    <t>UNSURE OF THE MODEL</t>
  </si>
  <si>
    <t>004993-0170</t>
  </si>
  <si>
    <t>C170</t>
  </si>
  <si>
    <t>FIBERS</t>
  </si>
  <si>
    <t>1978</t>
  </si>
  <si>
    <t>69 ROWS OF T30 CLEATS, 400 APART; 125-140T30-70-140T30-125</t>
  </si>
  <si>
    <t>90.7648582904.0001.18</t>
  </si>
  <si>
    <t>004993-0180</t>
  </si>
  <si>
    <t>C180</t>
  </si>
  <si>
    <t>2712</t>
  </si>
  <si>
    <t>90.7635607701.0001.18</t>
  </si>
  <si>
    <t>004993-0200</t>
  </si>
  <si>
    <t>C200</t>
  </si>
  <si>
    <t>826</t>
  </si>
  <si>
    <t>90.7648582905.0001.18</t>
  </si>
  <si>
    <t>800626-0210</t>
  </si>
  <si>
    <t>C210</t>
  </si>
  <si>
    <t>19050</t>
  </si>
  <si>
    <t>42 ROWS OF T30 CLEATS, 453 APART; 357.5-220T30-75-220T30-75-220T30-75-220T30-75-220T30-75-220T30-75-220T30-75-220T30-357.5</t>
  </si>
  <si>
    <t>90.7637364109.0001.18</t>
  </si>
  <si>
    <t>MISSING NAMEPLATE.</t>
  </si>
  <si>
    <t>800626-0220</t>
  </si>
  <si>
    <t>90.7573179803.0001.18</t>
  </si>
  <si>
    <t>90.7573179803.0005.18</t>
  </si>
  <si>
    <t>90.7573179803.0003.18</t>
  </si>
  <si>
    <t>004993-0230</t>
  </si>
  <si>
    <t>C230</t>
  </si>
  <si>
    <t>3425</t>
  </si>
  <si>
    <t>90.7648582906.0001.18</t>
  </si>
  <si>
    <t>800626-0240</t>
  </si>
  <si>
    <t>C240C</t>
  </si>
  <si>
    <t>90.7607808307.0001.18</t>
  </si>
  <si>
    <t>800626-0250</t>
  </si>
  <si>
    <t>S250A, S250B, S250C</t>
  </si>
  <si>
    <t>90.7573179803.0002.18</t>
  </si>
  <si>
    <t>90.7573179803.0006.18</t>
  </si>
  <si>
    <t>90.7573179803.0004.18</t>
  </si>
  <si>
    <t>004993-0270</t>
  </si>
  <si>
    <t>C270</t>
  </si>
  <si>
    <t>3862</t>
  </si>
  <si>
    <t>90.7648538404.0001.18</t>
  </si>
  <si>
    <t>800626-0280</t>
  </si>
  <si>
    <t>T280, D280</t>
  </si>
  <si>
    <t>N-F-430214-18-04679</t>
  </si>
  <si>
    <t>C180307</t>
  </si>
  <si>
    <t>004993-0290</t>
  </si>
  <si>
    <t>C290</t>
  </si>
  <si>
    <t>1528</t>
  </si>
  <si>
    <t>90.7625736305.0001.18</t>
  </si>
  <si>
    <t>MOTOR TAG UNCLEAR</t>
  </si>
  <si>
    <t>004993-0300</t>
  </si>
  <si>
    <t>C300</t>
  </si>
  <si>
    <t>2578</t>
  </si>
  <si>
    <t>52 ROWS OF T30 CLEATS, 400 APART; 190-200T30-110-200T30-110-200T30-190</t>
  </si>
  <si>
    <t>90.7629057603.0001.18</t>
  </si>
  <si>
    <t>004993-0310</t>
  </si>
  <si>
    <t>2527</t>
  </si>
  <si>
    <t>24585</t>
  </si>
  <si>
    <t>90.7648553909.0001.18</t>
  </si>
  <si>
    <t>800626-0320</t>
  </si>
  <si>
    <t>27050</t>
  </si>
  <si>
    <t>90.7607808301.0001.18</t>
  </si>
  <si>
    <t>MISSING NAMEPLATE</t>
  </si>
  <si>
    <t>800626-0330</t>
  </si>
  <si>
    <t>29120</t>
  </si>
  <si>
    <t xml:space="preserve">64 ROWS OF 1  T30 CLEATS, 454 APART; 357.5-220T30-75-220T30-75-220T30-75-220T30-652.5; 64 ROWS OF 2 T30 CLEATS, 454 APART; 652.5-220T30-75-220T30-75-220T30-75-220T30-357.5; ROW 1 AND ROW 2 ALTERMATE, 227 APART </t>
  </si>
  <si>
    <t>90.7607808306.0001.18</t>
  </si>
  <si>
    <t>004993-0340</t>
  </si>
  <si>
    <t>2856</t>
  </si>
  <si>
    <t>90.7625736306.0001.18</t>
  </si>
  <si>
    <t>800626-0350</t>
  </si>
  <si>
    <t>T350, D350</t>
  </si>
  <si>
    <t>N-F-430214-18-04688</t>
  </si>
  <si>
    <t>MISSING PERSIST FOLDER</t>
  </si>
  <si>
    <t>004993-0360</t>
  </si>
  <si>
    <t>1117</t>
  </si>
  <si>
    <t>90.7625736302.0001.18</t>
  </si>
  <si>
    <t>004993-0370</t>
  </si>
  <si>
    <t>C370</t>
  </si>
  <si>
    <t>5626</t>
  </si>
  <si>
    <t>32760</t>
  </si>
  <si>
    <t>66285</t>
  </si>
  <si>
    <t>166 ROWS OF T30 CLEATS, 400 APART; 150-160T30-110-160T30-110-160T30-150</t>
  </si>
  <si>
    <t>90.7641642601.0001.18</t>
  </si>
  <si>
    <t>004993-0380</t>
  </si>
  <si>
    <t>C380</t>
  </si>
  <si>
    <t>1217</t>
  </si>
  <si>
    <t>90.7648553907.0001.18</t>
  </si>
  <si>
    <t>800626-0400</t>
  </si>
  <si>
    <t>S400A, S400B, F400</t>
  </si>
  <si>
    <t>90.7570361902.0001.18</t>
  </si>
  <si>
    <t>90.7570361903.0001.18</t>
  </si>
  <si>
    <t>39x39</t>
  </si>
  <si>
    <t>MISSING AIR SUPPORT MOTOR INFO</t>
  </si>
  <si>
    <t>004993-0420</t>
  </si>
  <si>
    <t>2D ELLIPTICAL</t>
  </si>
  <si>
    <t>1919</t>
  </si>
  <si>
    <t>90.7629057604.0001.18</t>
  </si>
  <si>
    <t>004993-0430</t>
  </si>
  <si>
    <t>C430</t>
  </si>
  <si>
    <t>TRASH 1</t>
  </si>
  <si>
    <t>4023</t>
  </si>
  <si>
    <t>90.7629057601.0001.18</t>
  </si>
  <si>
    <t>004993-0440</t>
  </si>
  <si>
    <t>C440</t>
  </si>
  <si>
    <t>TRASH 2</t>
  </si>
  <si>
    <t>6726</t>
  </si>
  <si>
    <t>39400</t>
  </si>
  <si>
    <t>79585</t>
  </si>
  <si>
    <t>90.7648553912.0001.18</t>
  </si>
  <si>
    <t>004993-0450</t>
  </si>
  <si>
    <t>C450</t>
  </si>
  <si>
    <t>TRASH 3</t>
  </si>
  <si>
    <t>2662</t>
  </si>
  <si>
    <t>90.7655164202.0001.18</t>
  </si>
  <si>
    <t>004993-0460</t>
  </si>
  <si>
    <t>C460</t>
  </si>
  <si>
    <t>1086</t>
  </si>
  <si>
    <t>90.7655164204.0001.18</t>
  </si>
  <si>
    <t>004993-0490</t>
  </si>
  <si>
    <t>C490</t>
  </si>
  <si>
    <t>2213</t>
  </si>
  <si>
    <t>90.7648553904.0001.18</t>
  </si>
  <si>
    <t>004993-0500</t>
  </si>
  <si>
    <t>C500</t>
  </si>
  <si>
    <t>1451</t>
  </si>
  <si>
    <t>90.7638574101.0001.18</t>
  </si>
  <si>
    <t>004993-0510</t>
  </si>
  <si>
    <t>C510</t>
  </si>
  <si>
    <t>3D ELLIPTICAL</t>
  </si>
  <si>
    <t>117 ROW 1 T30 CLEATS, 400 APART; 215-250T30-470-250T30-215. 117 ROW 2 T30 CLEATS, 400 APART; 575-250T30-575. R1 &amp; R2 ALTERNATE 200 MM APART.</t>
  </si>
  <si>
    <t>90.7625736303.0001.18</t>
  </si>
  <si>
    <t>004993-0520</t>
  </si>
  <si>
    <t>C520</t>
  </si>
  <si>
    <t>LD500.1400/1800/100/1</t>
  </si>
  <si>
    <t>7300</t>
  </si>
  <si>
    <t>1800+800</t>
  </si>
  <si>
    <t>SA77/T DRN112M4</t>
  </si>
  <si>
    <t>90.7589</t>
  </si>
  <si>
    <t>1550</t>
  </si>
  <si>
    <t>1970</t>
  </si>
  <si>
    <t>4025</t>
  </si>
  <si>
    <t>MISSING MANUAL. MISSING BELT SPECS</t>
  </si>
  <si>
    <t>004993-0530</t>
  </si>
  <si>
    <t>C530</t>
  </si>
  <si>
    <t>2715</t>
  </si>
  <si>
    <t>90.7617347402.0001.18</t>
  </si>
  <si>
    <t>004993-0540</t>
  </si>
  <si>
    <t>C540</t>
  </si>
  <si>
    <t>90.7623057204.0001.18</t>
  </si>
  <si>
    <t>MISSING WEIGHT. MISSING NAMEPLATE</t>
  </si>
  <si>
    <t>004993-0550</t>
  </si>
  <si>
    <t>D550</t>
  </si>
  <si>
    <t>90.7623057209.0001X18</t>
  </si>
  <si>
    <t>N-F-430214-18-04683</t>
  </si>
  <si>
    <t>004993-0560</t>
  </si>
  <si>
    <t>C560</t>
  </si>
  <si>
    <t>1820</t>
  </si>
  <si>
    <t>90.7617347404.0001.18</t>
  </si>
  <si>
    <t>004993-0570</t>
  </si>
  <si>
    <t>C570</t>
  </si>
  <si>
    <t>1768</t>
  </si>
  <si>
    <t>90.7623057206.0001.18</t>
  </si>
  <si>
    <t>004993-0580</t>
  </si>
  <si>
    <t>D580</t>
  </si>
  <si>
    <t>90.7623057208.0001X18</t>
  </si>
  <si>
    <t>N-F-430214-18-04693</t>
  </si>
  <si>
    <t>004993-0590</t>
  </si>
  <si>
    <t>C590</t>
  </si>
  <si>
    <t>1963</t>
  </si>
  <si>
    <t>12240</t>
  </si>
  <si>
    <t>10/0</t>
  </si>
  <si>
    <t>25265</t>
  </si>
  <si>
    <t xml:space="preserve">64 ROWS OF T30 CLEATS, 400 APART; 125-140T30-70-140T30-125 </t>
  </si>
  <si>
    <t>004993-0600</t>
  </si>
  <si>
    <t>EC600, ED600, D600</t>
  </si>
  <si>
    <t>29.724/12/100/3</t>
  </si>
  <si>
    <t>MISSING ALL INFO. MISSING NAMEPLATE. MISSING MOTOR PLATE. MISSING MANUALS</t>
  </si>
  <si>
    <t>004993-0610</t>
  </si>
  <si>
    <t>C610</t>
  </si>
  <si>
    <t>1940</t>
  </si>
  <si>
    <t>12750</t>
  </si>
  <si>
    <t>26285</t>
  </si>
  <si>
    <t>66 ROWS OF T30 CLEATS, 400 APART; 125-140T30-70-140T30-125</t>
  </si>
  <si>
    <t>90.7617347401.0001.18</t>
  </si>
  <si>
    <t>004993-0620</t>
  </si>
  <si>
    <t>C620</t>
  </si>
  <si>
    <t>1531</t>
  </si>
  <si>
    <t>90.7623057205.0001.18</t>
  </si>
  <si>
    <t>004993-0630</t>
  </si>
  <si>
    <t>T630, D630</t>
  </si>
  <si>
    <t>90.7623057207.0001X18</t>
  </si>
  <si>
    <t>N-F-430214-18-04698</t>
  </si>
  <si>
    <t>004993-0640</t>
  </si>
  <si>
    <t>PP/3 - 7</t>
  </si>
  <si>
    <t>1459</t>
  </si>
  <si>
    <t>90.7616688801.0001.18</t>
  </si>
  <si>
    <t>004993-0650</t>
  </si>
  <si>
    <t>PLASTICS</t>
  </si>
  <si>
    <t>1075</t>
  </si>
  <si>
    <t>52 ROWS OF T30 CLEATS, 400 APART; 125-140T30-70-140T30-125</t>
  </si>
  <si>
    <t>90.7617347405.0001.18</t>
  </si>
  <si>
    <t>004993-0660</t>
  </si>
  <si>
    <t>PLASTICS/(ASEPTIC/RECOVERY)</t>
  </si>
  <si>
    <t>2780</t>
  </si>
  <si>
    <t>90.7611192001.0001.18</t>
  </si>
  <si>
    <t>004993-0680</t>
  </si>
  <si>
    <t>17400</t>
  </si>
  <si>
    <t>35585</t>
  </si>
  <si>
    <t>KA77 DRN132s4</t>
  </si>
  <si>
    <t>90.7611192002.0001.18</t>
  </si>
  <si>
    <t>004993-0690</t>
  </si>
  <si>
    <t>5366</t>
  </si>
  <si>
    <t>24900</t>
  </si>
  <si>
    <t>50585</t>
  </si>
  <si>
    <t>90.7648553902.0001.18</t>
  </si>
  <si>
    <t>004993-0700</t>
  </si>
  <si>
    <t>18528</t>
  </si>
  <si>
    <t>90.7648538405.0001.18</t>
  </si>
  <si>
    <t>GP250/2NF</t>
  </si>
  <si>
    <t>1000020</t>
  </si>
  <si>
    <t>0.86/0.22</t>
  </si>
  <si>
    <t>004993-0710</t>
  </si>
  <si>
    <t>3091</t>
  </si>
  <si>
    <t>90.7648553906.0001.18</t>
  </si>
  <si>
    <t>004993-0720</t>
  </si>
  <si>
    <t>90.7635607707.0001.18</t>
  </si>
  <si>
    <t>1000021</t>
  </si>
  <si>
    <t>004993-0750</t>
  </si>
  <si>
    <t>004993-0760</t>
  </si>
  <si>
    <t>11770</t>
  </si>
  <si>
    <t>90.0203536001.0001.18</t>
  </si>
  <si>
    <t>GP250/-NF</t>
  </si>
  <si>
    <t>1002349</t>
  </si>
  <si>
    <t>0.72/0.18</t>
  </si>
  <si>
    <t>004993-0770</t>
  </si>
  <si>
    <t>5720</t>
  </si>
  <si>
    <t>1004037</t>
  </si>
  <si>
    <t>004993-0780</t>
  </si>
  <si>
    <t>6984</t>
  </si>
  <si>
    <t>1004036</t>
  </si>
  <si>
    <t>004993-0800</t>
  </si>
  <si>
    <t>5573</t>
  </si>
  <si>
    <t>1004038</t>
  </si>
  <si>
    <t>004993-0810</t>
  </si>
  <si>
    <t>5141</t>
  </si>
  <si>
    <t>1004034</t>
  </si>
  <si>
    <t>004993-0820</t>
  </si>
  <si>
    <t>5136</t>
  </si>
  <si>
    <t>1004035</t>
  </si>
  <si>
    <t>004993-0830</t>
  </si>
  <si>
    <t>5148</t>
  </si>
  <si>
    <t>1004033</t>
  </si>
  <si>
    <t>004993-0850</t>
  </si>
  <si>
    <t>15778</t>
  </si>
  <si>
    <t>90.7607870103.0001.18</t>
  </si>
  <si>
    <t>004993-0860</t>
  </si>
  <si>
    <t>14877</t>
  </si>
  <si>
    <t>38000</t>
  </si>
  <si>
    <t>90.7607870101.0001.18</t>
  </si>
  <si>
    <t>004993-0880</t>
  </si>
  <si>
    <t>C880</t>
  </si>
  <si>
    <t>90.7607870102.0001.18</t>
  </si>
  <si>
    <t>004993-0890</t>
  </si>
  <si>
    <t>HBC 120</t>
  </si>
  <si>
    <t>20847</t>
  </si>
  <si>
    <t>FA107 DRN160L4/BE20HR</t>
  </si>
  <si>
    <t>90.7644124101.0001.18</t>
  </si>
  <si>
    <t>004993-0900</t>
  </si>
  <si>
    <t>ROBB-AQC</t>
  </si>
  <si>
    <t>2850</t>
  </si>
  <si>
    <t>0.5</t>
  </si>
  <si>
    <t>250</t>
  </si>
  <si>
    <t>0.5-1.0</t>
  </si>
  <si>
    <t>C02126</t>
  </si>
  <si>
    <t>FCC PLACER COUNTY - C&amp;D</t>
  </si>
  <si>
    <t>801733-0010</t>
  </si>
  <si>
    <t>2024-01-15</t>
  </si>
  <si>
    <t>801733</t>
  </si>
  <si>
    <t>BRB</t>
  </si>
  <si>
    <t>KA107/T R77 DRN100L4/TF/V</t>
  </si>
  <si>
    <t>90.8213671909.0001.23</t>
  </si>
  <si>
    <t>MISSING ALL BELT SPECS. MISSING CHAIN HOIST MOTOR SPECS.</t>
  </si>
  <si>
    <t>801733-0020</t>
  </si>
  <si>
    <t>TROMMELSCREEN 1</t>
  </si>
  <si>
    <t>45050</t>
  </si>
  <si>
    <t>CHEVRON CLEATS - 1585 WIDE</t>
  </si>
  <si>
    <t>AN-025162.5843</t>
  </si>
  <si>
    <t>BY PASS</t>
  </si>
  <si>
    <t>D-1</t>
  </si>
  <si>
    <t>3D SORTING DRUM BY BUSSCHERS</t>
  </si>
  <si>
    <t>TRZ2800/5</t>
  </si>
  <si>
    <t>43000</t>
  </si>
  <si>
    <t>9270</t>
  </si>
  <si>
    <t>L 9270 x W 3680 x H 3640</t>
  </si>
  <si>
    <t>6250</t>
  </si>
  <si>
    <t>4 X 11</t>
  </si>
  <si>
    <t>460V / 60Hz</t>
  </si>
  <si>
    <t>12 - 17</t>
  </si>
  <si>
    <t>112</t>
  </si>
  <si>
    <t>KA77/T DRN160M4/TF</t>
  </si>
  <si>
    <t>90.8197339401.0002.22</t>
  </si>
  <si>
    <t>801733-0040</t>
  </si>
  <si>
    <t>3D TROMMELSCREEN</t>
  </si>
  <si>
    <t>29050</t>
  </si>
  <si>
    <t>90.8213671903.0001.23</t>
  </si>
  <si>
    <t>801733-0050</t>
  </si>
  <si>
    <t>HAAS</t>
  </si>
  <si>
    <t>801733-0070</t>
  </si>
  <si>
    <t>2D TROMMELSCREEN</t>
  </si>
  <si>
    <t>801733-0080</t>
  </si>
  <si>
    <t>90.821367906.0001.23</t>
  </si>
  <si>
    <t>801733-0090</t>
  </si>
  <si>
    <t>EP400/3 3+1.5 RA</t>
  </si>
  <si>
    <t>CHEVRON CLEATS - 1000 WIDE</t>
  </si>
  <si>
    <t>FA77/G DRN132S4/RS</t>
  </si>
  <si>
    <t>90.8213671910.0001.23</t>
  </si>
  <si>
    <t>AN-025351.5844</t>
  </si>
  <si>
    <t>PB22-0318</t>
  </si>
  <si>
    <t>D-2</t>
  </si>
  <si>
    <t>2D SORTING DRUM BY BUSSCHERS</t>
  </si>
  <si>
    <t>8TRZ2800/6</t>
  </si>
  <si>
    <t>10550</t>
  </si>
  <si>
    <t>L 10550 x W 3260 x H 3620</t>
  </si>
  <si>
    <t>Square 50 x 50</t>
  </si>
  <si>
    <t>RV-7,2-1400</t>
  </si>
  <si>
    <t>7200</t>
  </si>
  <si>
    <t>EP315/2 4+2</t>
  </si>
  <si>
    <t>SA67/T DRN132S4/TF</t>
  </si>
  <si>
    <t>MISSING MOTOR TAG AND OTHER INFO;</t>
  </si>
  <si>
    <t>16586</t>
  </si>
  <si>
    <t>RV-8,5-1600</t>
  </si>
  <si>
    <t>2180</t>
  </si>
  <si>
    <t>EP250/2 3+1</t>
  </si>
  <si>
    <t>SA67 DRN132S4/TF</t>
  </si>
  <si>
    <t>16587</t>
  </si>
  <si>
    <t>RV-11,7-2310</t>
  </si>
  <si>
    <t>2310</t>
  </si>
  <si>
    <t>EP230/2 3+1</t>
  </si>
  <si>
    <t>KA67 DRN132M4/TF</t>
  </si>
  <si>
    <t>W0061588B</t>
  </si>
  <si>
    <t>RSW-1400</t>
  </si>
  <si>
    <t>1016</t>
  </si>
  <si>
    <t>L 3146 x W 2058 x H 2678</t>
  </si>
  <si>
    <t>460 V / 60HZ</t>
  </si>
  <si>
    <t>W0061629B</t>
  </si>
  <si>
    <t>TSW-1600</t>
  </si>
  <si>
    <t>L 2640 x W 2064 x H 2780</t>
  </si>
  <si>
    <t>W0061437B</t>
  </si>
  <si>
    <t>WH0050080</t>
  </si>
  <si>
    <t>W0061438B</t>
  </si>
  <si>
    <t>W0061434B</t>
  </si>
  <si>
    <t>RRT-2301/#299653306</t>
  </si>
  <si>
    <t>W0061435B</t>
  </si>
  <si>
    <t>6RN180M04E30</t>
  </si>
  <si>
    <t>RRT-2301/#324548501</t>
  </si>
  <si>
    <t>42.5</t>
  </si>
  <si>
    <t>801733-0120</t>
  </si>
  <si>
    <t>EP400/3-3+1.5 RA</t>
  </si>
  <si>
    <t>CHEVRON CLEATS - 630 WIDE</t>
  </si>
  <si>
    <t>801733-0130</t>
  </si>
  <si>
    <t>LD500.1000/1400</t>
  </si>
  <si>
    <t>1190</t>
  </si>
  <si>
    <t>801733-0140</t>
  </si>
  <si>
    <t>74986</t>
  </si>
  <si>
    <t>801733-0150</t>
  </si>
  <si>
    <t>87.6662969701.0001.23.60;501.343.815</t>
  </si>
  <si>
    <t>801733-0155</t>
  </si>
  <si>
    <t>N-F-430290-23-00552</t>
  </si>
  <si>
    <t>C220640</t>
  </si>
  <si>
    <t>119.82</t>
  </si>
  <si>
    <t>AUTOSORT 5 [NIR1-NIR2][T2][S-2800][X-H][SVB-TS400/12.5]</t>
  </si>
  <si>
    <t>PROFINET</t>
  </si>
  <si>
    <t>93.2</t>
  </si>
  <si>
    <t>801733-0160</t>
  </si>
  <si>
    <t>29550</t>
  </si>
  <si>
    <t>KA77 DRN100L4/C</t>
  </si>
  <si>
    <t>90.8214522004.0001.23</t>
  </si>
  <si>
    <t>801733-0170</t>
  </si>
  <si>
    <t>18500</t>
  </si>
  <si>
    <t>38011</t>
  </si>
  <si>
    <t>801733-0180</t>
  </si>
  <si>
    <t>90.8213671907.0001.23</t>
  </si>
  <si>
    <t>801733-0190</t>
  </si>
  <si>
    <t>37050</t>
  </si>
  <si>
    <t>90.8144122503.0001.22</t>
  </si>
  <si>
    <t>801733-0200</t>
  </si>
  <si>
    <t>801733-0300</t>
  </si>
  <si>
    <t>15750</t>
  </si>
  <si>
    <t>32550</t>
  </si>
  <si>
    <t>90.8228727202.0001.23</t>
  </si>
  <si>
    <t>801733-0310</t>
  </si>
  <si>
    <t>801733-0330</t>
  </si>
  <si>
    <t>50011</t>
  </si>
  <si>
    <t>90.8214522008.0001.23;501.060.194</t>
  </si>
  <si>
    <t>801733-0340</t>
  </si>
  <si>
    <t>87.6662969702.0001.23.60;501.343.815</t>
  </si>
  <si>
    <t>MISSING PROJECT NO</t>
  </si>
  <si>
    <t>801733-0345</t>
  </si>
  <si>
    <t>N-F-430290-23-00555</t>
  </si>
  <si>
    <t>WOOD/FERROUS</t>
  </si>
  <si>
    <t>AUTOSORT 5 [NIR1-EM2][T2][S-2800][X-H][SVB-TS200/25]</t>
  </si>
  <si>
    <t>NIR1-EM2</t>
  </si>
  <si>
    <t>78.7</t>
  </si>
  <si>
    <t>801733-0350</t>
  </si>
  <si>
    <t>13/0</t>
  </si>
  <si>
    <t>801733-0380</t>
  </si>
  <si>
    <t>801733-0390</t>
  </si>
  <si>
    <t>18050</t>
  </si>
  <si>
    <t>90.8214522009.0001.23</t>
  </si>
  <si>
    <t>801733-0400</t>
  </si>
  <si>
    <t>6050</t>
  </si>
  <si>
    <t>801733-0430</t>
  </si>
  <si>
    <t>801733-0440</t>
  </si>
  <si>
    <t>801733-0450</t>
  </si>
  <si>
    <t>801733-0460</t>
  </si>
  <si>
    <t>1850</t>
  </si>
  <si>
    <t>FA77 DRN100L4/TF</t>
  </si>
  <si>
    <t>90.8213671908.0001.23</t>
  </si>
  <si>
    <t>353629.011.01</t>
  </si>
  <si>
    <t>21-19100</t>
  </si>
  <si>
    <t>22/431528/1</t>
  </si>
  <si>
    <t>MISSING MOTOR AND NAME TAGS. MISSING MESH SIZE</t>
  </si>
  <si>
    <t>0480</t>
  </si>
  <si>
    <t>801733-0480</t>
  </si>
  <si>
    <t>CHEVRON CLEATS - 750 WIDE</t>
  </si>
  <si>
    <t>90.8214522004.0002.23</t>
  </si>
  <si>
    <t>16588</t>
  </si>
  <si>
    <t>RV 2,0-1000</t>
  </si>
  <si>
    <t>3.0</t>
  </si>
  <si>
    <t>16589</t>
  </si>
  <si>
    <t>RV-26,3-1000</t>
  </si>
  <si>
    <t>4350</t>
  </si>
  <si>
    <t>26300</t>
  </si>
  <si>
    <t>KA67/T DRN132M4</t>
  </si>
  <si>
    <t>W0061653B</t>
  </si>
  <si>
    <t>RSW-1000</t>
  </si>
  <si>
    <t>L 2280 x W 1200 x H 1750</t>
  </si>
  <si>
    <t>W0061439B</t>
  </si>
  <si>
    <t>W0061436B</t>
  </si>
  <si>
    <t>6RN180M04E35</t>
  </si>
  <si>
    <t>RRT-2301/#9010434-001-002</t>
  </si>
  <si>
    <t>34.4</t>
  </si>
  <si>
    <t>FCC PLACER COUNTY - MSW</t>
  </si>
  <si>
    <t>1023-05</t>
  </si>
  <si>
    <t>M&amp;J RECYCLING</t>
  </si>
  <si>
    <t>1023</t>
  </si>
  <si>
    <t>007037</t>
  </si>
  <si>
    <t>P250E</t>
  </si>
  <si>
    <t>1023-07</t>
  </si>
  <si>
    <t>007037-0030</t>
  </si>
  <si>
    <t>90.8353269501.0001.23</t>
  </si>
  <si>
    <t>MISSING NAME PLATE; MISSING BELT SPECS;</t>
  </si>
  <si>
    <t>007037-0040</t>
  </si>
  <si>
    <t>35°/0°</t>
  </si>
  <si>
    <t>250/3 3+1</t>
  </si>
  <si>
    <t>90.8358417801.0001.23</t>
  </si>
  <si>
    <t>801747-0050</t>
  </si>
  <si>
    <t>C0050</t>
  </si>
  <si>
    <t>801747</t>
  </si>
  <si>
    <t>90.824846174.0001.23</t>
  </si>
  <si>
    <t>SP7130 LH</t>
  </si>
  <si>
    <t>GUNTHER</t>
  </si>
  <si>
    <t>P1722</t>
  </si>
  <si>
    <t>SPLITTER UNIT 625</t>
  </si>
  <si>
    <t>625</t>
  </si>
  <si>
    <t>3160</t>
  </si>
  <si>
    <t>9906</t>
  </si>
  <si>
    <t>L150</t>
  </si>
  <si>
    <t>3250</t>
  </si>
  <si>
    <t>SP7130 RH</t>
  </si>
  <si>
    <t>801747-0100</t>
  </si>
  <si>
    <t>C0100</t>
  </si>
  <si>
    <t>AWS1 OVERS</t>
  </si>
  <si>
    <t>EP400/3 2+0 ROS</t>
  </si>
  <si>
    <t>MISSING MOTOR AND NAME PLATES. MISSING ALL BELT SPECS</t>
  </si>
  <si>
    <t>801747-0110</t>
  </si>
  <si>
    <t>C0110</t>
  </si>
  <si>
    <t>AWS2 OVERS</t>
  </si>
  <si>
    <t>90.8294046302.0001.23</t>
  </si>
  <si>
    <t>007037-0120</t>
  </si>
  <si>
    <t>OVERS SCREENS</t>
  </si>
  <si>
    <t>2120</t>
  </si>
  <si>
    <t>90.824105680.0001.23</t>
  </si>
  <si>
    <t>MISSING BELT SPECS; MOTOR SERIAL UNREADABLE;</t>
  </si>
  <si>
    <t>007037-0130</t>
  </si>
  <si>
    <t>2940</t>
  </si>
  <si>
    <t>MISSING MOTOR TAG; MISSING BELT SPECS</t>
  </si>
  <si>
    <t>007037-0140</t>
  </si>
  <si>
    <t>MISSING MOTOR TAG AND OTHER INFO; MISSING BELT SPECS</t>
  </si>
  <si>
    <t>007037-0150</t>
  </si>
  <si>
    <t>TRZ2800/7</t>
  </si>
  <si>
    <t>L 11600 x W 3680 x H 3640</t>
  </si>
  <si>
    <t>290</t>
  </si>
  <si>
    <t>007037-0190</t>
  </si>
  <si>
    <t>OVERS TROMMEL</t>
  </si>
  <si>
    <t>007037-0210</t>
  </si>
  <si>
    <t>16616</t>
  </si>
  <si>
    <t>PB22-0320</t>
  </si>
  <si>
    <t>DRUM SEPARATOR 5</t>
  </si>
  <si>
    <t>RV-3,0-1400</t>
  </si>
  <si>
    <t>EP400</t>
  </si>
  <si>
    <t>SA67/T DRN112M4/TF</t>
  </si>
  <si>
    <t>90.8267233706.0001.23</t>
  </si>
  <si>
    <t>16617</t>
  </si>
  <si>
    <t>RV-8,9-1400</t>
  </si>
  <si>
    <t>90.8267233707.0001.23</t>
  </si>
  <si>
    <t>W0061693B</t>
  </si>
  <si>
    <t>L 4956 x W 2058 x H 2815</t>
  </si>
  <si>
    <t>W0061698B</t>
  </si>
  <si>
    <t>W0061690B</t>
  </si>
  <si>
    <t>007037-0240</t>
  </si>
  <si>
    <t>HEAVIES DS5</t>
  </si>
  <si>
    <t>007037-0250</t>
  </si>
  <si>
    <t>801747-0260</t>
  </si>
  <si>
    <t>S0260, S0260B, S0260C, S0260D</t>
  </si>
  <si>
    <t>880</t>
  </si>
  <si>
    <t>MISSING NAME PLATE AND MOTOR PLATES.</t>
  </si>
  <si>
    <t>6x7 - 2x14 - 4x7 - 2x13</t>
  </si>
  <si>
    <t>007037-0280</t>
  </si>
  <si>
    <t>007037-0290</t>
  </si>
  <si>
    <t>007037-0300</t>
  </si>
  <si>
    <t>801747-0310</t>
  </si>
  <si>
    <t>C0310</t>
  </si>
  <si>
    <t>007037-0330</t>
  </si>
  <si>
    <t>UNDERS OCC SCREEN</t>
  </si>
  <si>
    <t>20250</t>
  </si>
  <si>
    <t>007037-0360</t>
  </si>
  <si>
    <t>007037-0370</t>
  </si>
  <si>
    <t>REST</t>
  </si>
  <si>
    <t>19400</t>
  </si>
  <si>
    <t>007037-0380</t>
  </si>
  <si>
    <t>007037-0390</t>
  </si>
  <si>
    <t>007037-0400</t>
  </si>
  <si>
    <t>007037-0410</t>
  </si>
  <si>
    <t>007037-0420</t>
  </si>
  <si>
    <t>007037-0430</t>
  </si>
  <si>
    <t>007037-0440</t>
  </si>
  <si>
    <t>801747-0450</t>
  </si>
  <si>
    <t>C0450</t>
  </si>
  <si>
    <t>AWS2 UNDERS</t>
  </si>
  <si>
    <t>801747-0460</t>
  </si>
  <si>
    <t>C0460</t>
  </si>
  <si>
    <t>AWS1 UNDERS</t>
  </si>
  <si>
    <t>801747-0470</t>
  </si>
  <si>
    <t>C0470</t>
  </si>
  <si>
    <t>AWS FINES</t>
  </si>
  <si>
    <t>90.8273228214.0004.23</t>
  </si>
  <si>
    <t>801747-0480</t>
  </si>
  <si>
    <t>C0480</t>
  </si>
  <si>
    <t>AWS 1&amp;2 UNDERS</t>
  </si>
  <si>
    <t>90.8273282812.0004.23</t>
  </si>
  <si>
    <t>801747-0490</t>
  </si>
  <si>
    <t>C0490</t>
  </si>
  <si>
    <t>007037-0500</t>
  </si>
  <si>
    <t>LD400.1600/1600/100</t>
  </si>
  <si>
    <t>6038</t>
  </si>
  <si>
    <t>SA77/T DRN113M4</t>
  </si>
  <si>
    <t>90.8201632909.0001.23</t>
  </si>
  <si>
    <t>1790</t>
  </si>
  <si>
    <t>7406</t>
  </si>
  <si>
    <t>13 ROWS OF T40 CLEATS</t>
  </si>
  <si>
    <t>2140</t>
  </si>
  <si>
    <t>801747-0530</t>
  </si>
  <si>
    <t>C0530</t>
  </si>
  <si>
    <t>90.8294046301.0002.23</t>
  </si>
  <si>
    <t>801747-0540</t>
  </si>
  <si>
    <t>C0540</t>
  </si>
  <si>
    <t>90.8294046301.0001.23</t>
  </si>
  <si>
    <t>MISSING NAME PLATE; MISSING ALL BELT SPECS</t>
  </si>
  <si>
    <t>007037-0550</t>
  </si>
  <si>
    <t>UNDERS TROMMEL</t>
  </si>
  <si>
    <t>90.8249064701.0003.23</t>
  </si>
  <si>
    <t>MISSING BELT SPECS AND OTHER INFO;</t>
  </si>
  <si>
    <t>007037-0570</t>
  </si>
  <si>
    <t>007037-0580</t>
  </si>
  <si>
    <t>90.8215641801.0004.23</t>
  </si>
  <si>
    <t>007037-0590</t>
  </si>
  <si>
    <t>007037-0600</t>
  </si>
  <si>
    <t>3129</t>
  </si>
  <si>
    <t>90.8258016901.0002.23</t>
  </si>
  <si>
    <t>801747-0610</t>
  </si>
  <si>
    <t>S0610A, S0620B, S0620C</t>
  </si>
  <si>
    <t>90.8255775303.0003.23</t>
  </si>
  <si>
    <t>90.8255775303.0002.23</t>
  </si>
  <si>
    <t>90.8255775303.0001.23</t>
  </si>
  <si>
    <t>7x6 - 7x7 - 2x12 - 2x13</t>
  </si>
  <si>
    <t>801747-0620</t>
  </si>
  <si>
    <t>S0620A, S0620B, S0620C</t>
  </si>
  <si>
    <t>90.8255775304.0001.23</t>
  </si>
  <si>
    <t>90.8255775304.0002.23</t>
  </si>
  <si>
    <t>90.8255775304.0003.23</t>
  </si>
  <si>
    <t>16608</t>
  </si>
  <si>
    <t>DRUM SEPARATOR 1</t>
  </si>
  <si>
    <t>RV-2,5-1400</t>
  </si>
  <si>
    <t>90.8267233701.0001.23</t>
  </si>
  <si>
    <t>16609</t>
  </si>
  <si>
    <t>90.8267233702.0001.23</t>
  </si>
  <si>
    <t>W0061691B</t>
  </si>
  <si>
    <t>L 4390 x W 2058 x H 2815</t>
  </si>
  <si>
    <t>NEED POSTION NUMBER</t>
  </si>
  <si>
    <t>W0061694B</t>
  </si>
  <si>
    <t>W0061686B</t>
  </si>
  <si>
    <t>ETV-710</t>
  </si>
  <si>
    <t>6RN225S04E30</t>
  </si>
  <si>
    <t>RRT-2306/#314088702</t>
  </si>
  <si>
    <t>16610</t>
  </si>
  <si>
    <t>DRUM SEPARATOR 2</t>
  </si>
  <si>
    <t>90.8267233701.0002.23</t>
  </si>
  <si>
    <t>16611</t>
  </si>
  <si>
    <t>90.8267233702.0002.23</t>
  </si>
  <si>
    <t>W0061692B</t>
  </si>
  <si>
    <t>W0061695B</t>
  </si>
  <si>
    <t>W0061687B</t>
  </si>
  <si>
    <t>RRT-2306/#314088703</t>
  </si>
  <si>
    <t>801747-0690</t>
  </si>
  <si>
    <t>C0690</t>
  </si>
  <si>
    <t>AWS3</t>
  </si>
  <si>
    <t>801747-0700</t>
  </si>
  <si>
    <t>C0700</t>
  </si>
  <si>
    <t>AWS4</t>
  </si>
  <si>
    <t>90.8255775301.0001.23</t>
  </si>
  <si>
    <t>16612</t>
  </si>
  <si>
    <t>DRUM SEPARATOR 3</t>
  </si>
  <si>
    <t>RV-10,0-1400</t>
  </si>
  <si>
    <t>90.8267233703.0001.23</t>
  </si>
  <si>
    <t>16613</t>
  </si>
  <si>
    <t>90.8267233705.0002.23</t>
  </si>
  <si>
    <t>W0061783B</t>
  </si>
  <si>
    <t>L 2780 x W 3470 x H 2564</t>
  </si>
  <si>
    <t>W0061696B</t>
  </si>
  <si>
    <t>W0061689B</t>
  </si>
  <si>
    <t>DRUM SEPARATOR 4</t>
  </si>
  <si>
    <t>RV-5,5-1400</t>
  </si>
  <si>
    <t>90.8267233704.0001.23</t>
  </si>
  <si>
    <t>16615</t>
  </si>
  <si>
    <t>90.8267233705.0001.23</t>
  </si>
  <si>
    <t>W0061782B</t>
  </si>
  <si>
    <t>W0061697B</t>
  </si>
  <si>
    <t>W0061688B</t>
  </si>
  <si>
    <t>007037-0760</t>
  </si>
  <si>
    <t>HEAVIES DS 3 AND 4</t>
  </si>
  <si>
    <t>HBG250</t>
  </si>
  <si>
    <t>2488</t>
  </si>
  <si>
    <t>90.8199557302.0003.23</t>
  </si>
  <si>
    <t>007037-0770</t>
  </si>
  <si>
    <t>OVERS DS3</t>
  </si>
  <si>
    <t>007037-0780</t>
  </si>
  <si>
    <t>OVERS DS4</t>
  </si>
  <si>
    <t>007037-0790</t>
  </si>
  <si>
    <t>LD400.1400/1400/100</t>
  </si>
  <si>
    <t>4822</t>
  </si>
  <si>
    <t>1400+800</t>
  </si>
  <si>
    <t>1590</t>
  </si>
  <si>
    <t>7006</t>
  </si>
  <si>
    <t>12 ROWS OF T40 CLEATS</t>
  </si>
  <si>
    <t>3275</t>
  </si>
  <si>
    <t>MISSING MOTOR AND NAME TAGS.</t>
  </si>
  <si>
    <t>007037-0800</t>
  </si>
  <si>
    <t>007037-0810</t>
  </si>
  <si>
    <t>007037-0820</t>
  </si>
  <si>
    <t>007037-0830</t>
  </si>
  <si>
    <t>007037-0840</t>
  </si>
  <si>
    <t>49400</t>
  </si>
  <si>
    <t>007037-0850</t>
  </si>
  <si>
    <t>NON-FERROUS MATERIAL SEPARATOR</t>
  </si>
  <si>
    <t>29.726/12</t>
  </si>
  <si>
    <t>4020</t>
  </si>
  <si>
    <t>0.12</t>
  </si>
  <si>
    <t>RUBBER - ENDLESS</t>
  </si>
  <si>
    <t>11573/1500/48</t>
  </si>
  <si>
    <t>2302</t>
  </si>
  <si>
    <t>5523</t>
  </si>
  <si>
    <t>007037-0860</t>
  </si>
  <si>
    <t>3014</t>
  </si>
  <si>
    <t>007037-0880</t>
  </si>
  <si>
    <t>PRJ-001582</t>
  </si>
  <si>
    <t>DIRECT DRIVE RADIAL FAN</t>
  </si>
  <si>
    <t>DVR 040/400/18,50-2-RD 270</t>
  </si>
  <si>
    <t>14200</t>
  </si>
  <si>
    <t>RD 270</t>
  </si>
  <si>
    <t>007037-0920</t>
  </si>
  <si>
    <t>007037-0930</t>
  </si>
  <si>
    <t>LIGHTS DS3</t>
  </si>
  <si>
    <t>007037-0940</t>
  </si>
  <si>
    <t>LIGHTS DS4</t>
  </si>
  <si>
    <t>353941.011.01</t>
  </si>
  <si>
    <t>22-19494</t>
  </si>
  <si>
    <t>SEWU</t>
  </si>
  <si>
    <t>353941.021.01</t>
  </si>
  <si>
    <t>801747-0990</t>
  </si>
  <si>
    <t>C0990</t>
  </si>
  <si>
    <t>3D SCREEN 1</t>
  </si>
  <si>
    <t>801747-1000</t>
  </si>
  <si>
    <t>C1000</t>
  </si>
  <si>
    <t>3D SCREEN 2</t>
  </si>
  <si>
    <t>801747-1010</t>
  </si>
  <si>
    <t>C1010</t>
  </si>
  <si>
    <t>3D SCREENS UNDERS</t>
  </si>
  <si>
    <t>007037-1030</t>
  </si>
  <si>
    <t>OVERS SCREEN</t>
  </si>
  <si>
    <t>007037-1040</t>
  </si>
  <si>
    <t>007037-1050</t>
  </si>
  <si>
    <t>007037-1060</t>
  </si>
  <si>
    <t>007037-1070</t>
  </si>
  <si>
    <t>007037-1080</t>
  </si>
  <si>
    <t>801747-1090</t>
  </si>
  <si>
    <t>D1090</t>
  </si>
  <si>
    <t>MISSING MOTOR TAGS. MISSING NAME PLATE</t>
  </si>
  <si>
    <t>1095</t>
  </si>
  <si>
    <t>C230387</t>
  </si>
  <si>
    <t>801747-1100</t>
  </si>
  <si>
    <t>D1100</t>
  </si>
  <si>
    <t>007037-1120</t>
  </si>
  <si>
    <t>007037-1130</t>
  </si>
  <si>
    <t>1140</t>
  </si>
  <si>
    <t>007037-1140</t>
  </si>
  <si>
    <t>1150</t>
  </si>
  <si>
    <t>007037-1150</t>
  </si>
  <si>
    <t>007037-1160</t>
  </si>
  <si>
    <t>NEGATIVES</t>
  </si>
  <si>
    <t>007037-1170</t>
  </si>
  <si>
    <t>ORGANICS</t>
  </si>
  <si>
    <t>1180</t>
  </si>
  <si>
    <t>007037-1180</t>
  </si>
  <si>
    <t>HEAVIES DS3 AND 4</t>
  </si>
  <si>
    <t>007037-1190</t>
  </si>
  <si>
    <t>LIGHTS DS1</t>
  </si>
  <si>
    <t>90.8251006502.0001.23</t>
  </si>
  <si>
    <t>MISSING NAME PLATE;</t>
  </si>
  <si>
    <t>007037-1200</t>
  </si>
  <si>
    <t>HEAVIES DS 1 AND 2</t>
  </si>
  <si>
    <t>1783</t>
  </si>
  <si>
    <t>400/3 20+0 ROS</t>
  </si>
  <si>
    <t>90.8249372501.0001.23</t>
  </si>
  <si>
    <t>1210</t>
  </si>
  <si>
    <t>0067037-1210</t>
  </si>
  <si>
    <t>LD500.1200/1200/100</t>
  </si>
  <si>
    <t>4460</t>
  </si>
  <si>
    <t>1200+800</t>
  </si>
  <si>
    <t>7390</t>
  </si>
  <si>
    <t>1740</t>
  </si>
  <si>
    <t>3410</t>
  </si>
  <si>
    <t>0067037-1220</t>
  </si>
  <si>
    <t>SA77/T DRN112MR</t>
  </si>
  <si>
    <t>90.8201632904.0001.23</t>
  </si>
  <si>
    <t>007037-1230</t>
  </si>
  <si>
    <t>007037-1240</t>
  </si>
  <si>
    <t>007037-1250</t>
  </si>
  <si>
    <t>DS 3 AND DS 4</t>
  </si>
  <si>
    <t>007037-1260</t>
  </si>
  <si>
    <t>HEAVIES DS 1 AND DS 2</t>
  </si>
  <si>
    <t>38400</t>
  </si>
  <si>
    <t>1270</t>
  </si>
  <si>
    <t>007037-1270</t>
  </si>
  <si>
    <t>007037-1280</t>
  </si>
  <si>
    <t>007037-1290</t>
  </si>
  <si>
    <t>007037-1300</t>
  </si>
  <si>
    <t>1310</t>
  </si>
  <si>
    <t>801747-1310</t>
  </si>
  <si>
    <t>D1310</t>
  </si>
  <si>
    <t>`</t>
  </si>
  <si>
    <t>1315</t>
  </si>
  <si>
    <t>AUTOSORT [NIR1-NIR2][T2][S-2800][X-H][SVB-TS400/12.5][A1]</t>
  </si>
  <si>
    <t>801747-1320</t>
  </si>
  <si>
    <t>D1320</t>
  </si>
  <si>
    <t>1325</t>
  </si>
  <si>
    <t>007037-1340</t>
  </si>
  <si>
    <t>WOOD</t>
  </si>
  <si>
    <t>007037-1350</t>
  </si>
  <si>
    <t>1360</t>
  </si>
  <si>
    <t>007037-1360</t>
  </si>
  <si>
    <t>17750</t>
  </si>
  <si>
    <t>1380</t>
  </si>
  <si>
    <t>007037-1380</t>
  </si>
  <si>
    <t>HEAVIES</t>
  </si>
  <si>
    <t>007037-1390</t>
  </si>
  <si>
    <t>007037-1400</t>
  </si>
  <si>
    <t>007037-1410</t>
  </si>
  <si>
    <t>1420</t>
  </si>
  <si>
    <t>007037-1420</t>
  </si>
  <si>
    <t>1430</t>
  </si>
  <si>
    <t>007037-1430</t>
  </si>
  <si>
    <t>34400</t>
  </si>
  <si>
    <t>007037-1450</t>
  </si>
  <si>
    <t>90.8287309401.0001.23</t>
  </si>
  <si>
    <t>MISSING NAME PLATE; MISSING BELT SPECS AND OTHER INFO;</t>
  </si>
  <si>
    <t>1460</t>
  </si>
  <si>
    <t>007037-1460</t>
  </si>
  <si>
    <t>90.8277655601.0001.23</t>
  </si>
  <si>
    <t>1470</t>
  </si>
  <si>
    <t>801747-1470</t>
  </si>
  <si>
    <t>D1470</t>
  </si>
  <si>
    <t>90.8265154006.0016.23</t>
  </si>
  <si>
    <t>MISSING NAME PLATE</t>
  </si>
  <si>
    <t>1475</t>
  </si>
  <si>
    <t>AUTOSORT [NIR1-NIR2-EM2][T2][S-2800][X-H][SVB-TS400/25][A1]</t>
  </si>
  <si>
    <t>NIR1-NIR2-EM2</t>
  </si>
  <si>
    <t>801747-1480</t>
  </si>
  <si>
    <t>D1480</t>
  </si>
  <si>
    <t>90.8265154006.0010.23</t>
  </si>
  <si>
    <t>1485</t>
  </si>
  <si>
    <t>007037-1500</t>
  </si>
  <si>
    <t>1836</t>
  </si>
  <si>
    <t>90.8274895201.0001.23</t>
  </si>
  <si>
    <t>MISSING DRAWINGS AND BELT SPECS;</t>
  </si>
  <si>
    <t>1510</t>
  </si>
  <si>
    <t>007037-1510</t>
  </si>
  <si>
    <t>2620</t>
  </si>
  <si>
    <t>90.8283046201.0002.23</t>
  </si>
  <si>
    <t>1520</t>
  </si>
  <si>
    <t>007037-1520</t>
  </si>
  <si>
    <t>90.8287311101.0001.23</t>
  </si>
  <si>
    <t>MOTOR POWER UNREADABLE; MISSING BELT SPECS</t>
  </si>
  <si>
    <t>1530</t>
  </si>
  <si>
    <t>007037-1530</t>
  </si>
  <si>
    <t>RECOVER</t>
  </si>
  <si>
    <t>4270</t>
  </si>
  <si>
    <t>90.8287737201.0001.23</t>
  </si>
  <si>
    <t>007037-1540</t>
  </si>
  <si>
    <t>007037-1550</t>
  </si>
  <si>
    <t>007037-1560</t>
  </si>
  <si>
    <t>90.8276365901.0002.23</t>
  </si>
  <si>
    <t>MISSING NAME PLATE; MISSING BELT SPECS</t>
  </si>
  <si>
    <t>1570</t>
  </si>
  <si>
    <t>007037-1570</t>
  </si>
  <si>
    <t>90.8305944801.0001.23</t>
  </si>
  <si>
    <t>801747-1580</t>
  </si>
  <si>
    <t>D1580</t>
  </si>
  <si>
    <t>90.8265154004.0030.23</t>
  </si>
  <si>
    <t>1585</t>
  </si>
  <si>
    <t>AUTOSORT [NIR1-NIR2][T2][S-2800][X-H][SVB-TS400/25][A1]</t>
  </si>
  <si>
    <t>801747-1590</t>
  </si>
  <si>
    <t>D1590</t>
  </si>
  <si>
    <t>90.8265154006.0015.23</t>
  </si>
  <si>
    <t>1595</t>
  </si>
  <si>
    <t>007037-1610</t>
  </si>
  <si>
    <t>1490</t>
  </si>
  <si>
    <t>90.8305933101.0009.23</t>
  </si>
  <si>
    <t>1620</t>
  </si>
  <si>
    <t>007037-1620</t>
  </si>
  <si>
    <t>24750</t>
  </si>
  <si>
    <t>007037-1630</t>
  </si>
  <si>
    <t>WET PAPER</t>
  </si>
  <si>
    <t>007037-1640</t>
  </si>
  <si>
    <t>41900</t>
  </si>
  <si>
    <t>1670</t>
  </si>
  <si>
    <t>007037-1670</t>
  </si>
  <si>
    <t>24400</t>
  </si>
  <si>
    <t>007037-1680</t>
  </si>
  <si>
    <t>PAPER DRYERS</t>
  </si>
  <si>
    <t>007037-1690</t>
  </si>
  <si>
    <t>REVERSIBLE FEED</t>
  </si>
  <si>
    <t>PAPER DRYER RIGHT</t>
  </si>
  <si>
    <t>007037-1700</t>
  </si>
  <si>
    <t>PAPER DRYER LEFT</t>
  </si>
  <si>
    <t>1710</t>
  </si>
  <si>
    <t>65028.10-01</t>
  </si>
  <si>
    <t>SEGLER</t>
  </si>
  <si>
    <t>65028</t>
  </si>
  <si>
    <t>DRYER UNIT</t>
  </si>
  <si>
    <t>SD2400</t>
  </si>
  <si>
    <t>26000</t>
  </si>
  <si>
    <t>3755</t>
  </si>
  <si>
    <t>7645</t>
  </si>
  <si>
    <t>12005</t>
  </si>
  <si>
    <t>PHF032 KF97 DRN180M4/TF</t>
  </si>
  <si>
    <t>Name Plates and Tags Missing</t>
  </si>
  <si>
    <t>65028.20-01</t>
  </si>
  <si>
    <t>LEFT - 1</t>
  </si>
  <si>
    <t>DUST SCREW CONVEYOR</t>
  </si>
  <si>
    <t>SD300</t>
  </si>
  <si>
    <t>510</t>
  </si>
  <si>
    <t>487</t>
  </si>
  <si>
    <t>KA67/T DRN90S4/TF</t>
  </si>
  <si>
    <t>65028.20-02</t>
  </si>
  <si>
    <t>LEFT - 2</t>
  </si>
  <si>
    <t>1715</t>
  </si>
  <si>
    <t>Z0015.24</t>
  </si>
  <si>
    <t>A.01.01.01</t>
  </si>
  <si>
    <t>SCHEUCH</t>
  </si>
  <si>
    <t>248414</t>
  </si>
  <si>
    <t>F-0085.24</t>
  </si>
  <si>
    <t>A.04.01.01</t>
  </si>
  <si>
    <t>AT-80055832-1.24</t>
  </si>
  <si>
    <t>A.09.01</t>
  </si>
  <si>
    <t>AT-80000002-939.24</t>
  </si>
  <si>
    <t>A.02</t>
  </si>
  <si>
    <t>AT-80000002-940.24</t>
  </si>
  <si>
    <t>AT-80000001-1256.24</t>
  </si>
  <si>
    <t>A.08</t>
  </si>
  <si>
    <t>AT-80055837-1.24</t>
  </si>
  <si>
    <t>A.11</t>
  </si>
  <si>
    <t>AT-80055837-2.24</t>
  </si>
  <si>
    <t>AT-80055835-1.24</t>
  </si>
  <si>
    <t>A.06</t>
  </si>
  <si>
    <t>1720</t>
  </si>
  <si>
    <t>65028.10-02</t>
  </si>
  <si>
    <t>65028.20-03</t>
  </si>
  <si>
    <t>RIGHT - 1</t>
  </si>
  <si>
    <t>65028.20-04</t>
  </si>
  <si>
    <t>RIGHT - 2</t>
  </si>
  <si>
    <t>1725</t>
  </si>
  <si>
    <t>Z0016.24</t>
  </si>
  <si>
    <t>B.01.01.01</t>
  </si>
  <si>
    <t>F-0086.24</t>
  </si>
  <si>
    <t>B.04.01.01</t>
  </si>
  <si>
    <t>AT-80055833-1.24</t>
  </si>
  <si>
    <t>B.09.01</t>
  </si>
  <si>
    <t>AT-80000002-941.24</t>
  </si>
  <si>
    <t>B.02</t>
  </si>
  <si>
    <t>AT-80000002-942.24</t>
  </si>
  <si>
    <t>AT-80000001-1257.24</t>
  </si>
  <si>
    <t>B.08</t>
  </si>
  <si>
    <t>AT-80055837-3.24</t>
  </si>
  <si>
    <t>B.11</t>
  </si>
  <si>
    <t>AT-80055837-4.24</t>
  </si>
  <si>
    <t>AT-80055835-2.24</t>
  </si>
  <si>
    <t>B.06</t>
  </si>
  <si>
    <t>007037-1730</t>
  </si>
  <si>
    <t>DRY PAPER</t>
  </si>
  <si>
    <t>9121</t>
  </si>
  <si>
    <t>58400</t>
  </si>
  <si>
    <t>90.8251995901.0001.23</t>
  </si>
  <si>
    <t>007037-1740</t>
  </si>
  <si>
    <t>MIX PAPER</t>
  </si>
  <si>
    <t>26250</t>
  </si>
  <si>
    <t>53285</t>
  </si>
  <si>
    <t>90.8344958301.0001.23</t>
  </si>
  <si>
    <t>007037-1750</t>
  </si>
  <si>
    <t>1760</t>
  </si>
  <si>
    <t>007037-1760</t>
  </si>
  <si>
    <t>007037-1770</t>
  </si>
  <si>
    <t>7750</t>
  </si>
  <si>
    <t>007037-1780</t>
  </si>
  <si>
    <t>007037-1790</t>
  </si>
  <si>
    <t>007037-1800</t>
  </si>
  <si>
    <t>2807</t>
  </si>
  <si>
    <t>17900</t>
  </si>
  <si>
    <t>90.8271773001.0004.23</t>
  </si>
  <si>
    <t>1810</t>
  </si>
  <si>
    <t>007037-1810</t>
  </si>
  <si>
    <t>LIGHTS DS2</t>
  </si>
  <si>
    <t>007037-1820</t>
  </si>
  <si>
    <t>007037-1830</t>
  </si>
  <si>
    <t>1840</t>
  </si>
  <si>
    <t>007037-1840</t>
  </si>
  <si>
    <t>007037-1850</t>
  </si>
  <si>
    <t>1860</t>
  </si>
  <si>
    <t>801747-1860</t>
  </si>
  <si>
    <t>D1860</t>
  </si>
  <si>
    <t>1865</t>
  </si>
  <si>
    <t>801747-1870</t>
  </si>
  <si>
    <t>D1870</t>
  </si>
  <si>
    <t>1875</t>
  </si>
  <si>
    <t>1890</t>
  </si>
  <si>
    <t>007037-1890</t>
  </si>
  <si>
    <t>007037-1900</t>
  </si>
  <si>
    <t>801747-1910</t>
  </si>
  <si>
    <t>E1910A, E1910B, AS1910</t>
  </si>
  <si>
    <t>MISSING MOTOR AND NAME PLATES. MISSING AIR SUPPORT MOTOR INFO</t>
  </si>
  <si>
    <t>1920</t>
  </si>
  <si>
    <t>801747-1920</t>
  </si>
  <si>
    <t>E1920A, E1920B, AS1920</t>
  </si>
  <si>
    <t>801747-1940</t>
  </si>
  <si>
    <t>C1940</t>
  </si>
  <si>
    <t>ELLIPTICALS FINES</t>
  </si>
  <si>
    <t>1950</t>
  </si>
  <si>
    <t>007037-1950</t>
  </si>
  <si>
    <t>801747-1960</t>
  </si>
  <si>
    <t>C1960</t>
  </si>
  <si>
    <t>801747-1970</t>
  </si>
  <si>
    <t>C1970</t>
  </si>
  <si>
    <t>46500</t>
  </si>
  <si>
    <t>007037-1990</t>
  </si>
  <si>
    <t>007037-2010</t>
  </si>
  <si>
    <t>007037-2020</t>
  </si>
  <si>
    <t>2D ELLIPTICALS</t>
  </si>
  <si>
    <t>2030</t>
  </si>
  <si>
    <t>007037-2030</t>
  </si>
  <si>
    <t>007037-2040</t>
  </si>
  <si>
    <t>2050</t>
  </si>
  <si>
    <t>007037-2050</t>
  </si>
  <si>
    <t>2060</t>
  </si>
  <si>
    <t>007037-2060</t>
  </si>
  <si>
    <t>2070</t>
  </si>
  <si>
    <t>007037-2070</t>
  </si>
  <si>
    <t>2080</t>
  </si>
  <si>
    <t>007037-2080</t>
  </si>
  <si>
    <t>2090</t>
  </si>
  <si>
    <t>007037-2090</t>
  </si>
  <si>
    <t>3D PLASTICS</t>
  </si>
  <si>
    <t>007037-2100</t>
  </si>
  <si>
    <t>2110</t>
  </si>
  <si>
    <t>007037-2110</t>
  </si>
  <si>
    <t>801747-2120</t>
  </si>
  <si>
    <t>D2120</t>
  </si>
  <si>
    <t>007037-2140</t>
  </si>
  <si>
    <t>007037-2150</t>
  </si>
  <si>
    <t>801747-2160</t>
  </si>
  <si>
    <t>D2160</t>
  </si>
  <si>
    <t>FILM/PAPER</t>
  </si>
  <si>
    <t>2165</t>
  </si>
  <si>
    <t>AUTOSORT [NIR1-VIS1B][T2][S-2000][X-H][SVB-TS400/25]</t>
  </si>
  <si>
    <t>007037-2180</t>
  </si>
  <si>
    <t>007037-2190</t>
  </si>
  <si>
    <t>2210</t>
  </si>
  <si>
    <t>007037-2210-02</t>
  </si>
  <si>
    <t>ORIGINAL 007037-2210 WAS MOVED TO URBAN IMPACT IN 007901 2024. BRM CREATED A NEW 2210 FOR FCC MSW</t>
  </si>
  <si>
    <t>801747-2220</t>
  </si>
  <si>
    <t>D2220</t>
  </si>
  <si>
    <t>2225</t>
  </si>
  <si>
    <t>2240</t>
  </si>
  <si>
    <t>007037-2240</t>
  </si>
  <si>
    <t>007037-2250</t>
  </si>
  <si>
    <t>29400</t>
  </si>
  <si>
    <t>2260</t>
  </si>
  <si>
    <t>007037-2260</t>
  </si>
  <si>
    <t>21750</t>
  </si>
  <si>
    <t>2270</t>
  </si>
  <si>
    <t>007037-2270</t>
  </si>
  <si>
    <t>2280</t>
  </si>
  <si>
    <t>801747-2280</t>
  </si>
  <si>
    <t>D2280</t>
  </si>
  <si>
    <t>2285</t>
  </si>
  <si>
    <t>1000/1000/800</t>
  </si>
  <si>
    <t>007037-2300</t>
  </si>
  <si>
    <t>007037-2310</t>
  </si>
  <si>
    <t>2320</t>
  </si>
  <si>
    <t>007037-2320</t>
  </si>
  <si>
    <t>2330</t>
  </si>
  <si>
    <t>007037-2330</t>
  </si>
  <si>
    <t>2340</t>
  </si>
  <si>
    <t>007037-2340</t>
  </si>
  <si>
    <t>PET, PP, MIX</t>
  </si>
  <si>
    <t>007037-2350</t>
  </si>
  <si>
    <t>007037-2360</t>
  </si>
  <si>
    <t>9750</t>
  </si>
  <si>
    <t>2470</t>
  </si>
  <si>
    <t>007037-2470</t>
  </si>
  <si>
    <t>2480</t>
  </si>
  <si>
    <t>007037-2480</t>
  </si>
  <si>
    <t>007037-2490</t>
  </si>
  <si>
    <t>007037-2500</t>
  </si>
  <si>
    <t>2510</t>
  </si>
  <si>
    <t>007037-2510</t>
  </si>
  <si>
    <t>2520</t>
  </si>
  <si>
    <t>007037-2520</t>
  </si>
  <si>
    <t>007037-2530</t>
  </si>
  <si>
    <t>007037-2540</t>
  </si>
  <si>
    <t>PP/MIX</t>
  </si>
  <si>
    <t>2550</t>
  </si>
  <si>
    <t>007037-2550</t>
  </si>
  <si>
    <t>DIRTY FERROUS</t>
  </si>
  <si>
    <t>007037-2560</t>
  </si>
  <si>
    <t>NON CUBIC ALUMINIUM</t>
  </si>
  <si>
    <t>PRJ-001572</t>
  </si>
  <si>
    <t>2575</t>
  </si>
  <si>
    <t>007037-2575</t>
  </si>
  <si>
    <t>2580</t>
  </si>
  <si>
    <t>007037-2580</t>
  </si>
  <si>
    <t>2590</t>
  </si>
  <si>
    <t>007037-2590</t>
  </si>
  <si>
    <t>FIXED BINS</t>
  </si>
  <si>
    <t>007037-2600</t>
  </si>
  <si>
    <t>BUNKERS</t>
  </si>
  <si>
    <t>2610</t>
  </si>
  <si>
    <t>007037-2610</t>
  </si>
  <si>
    <t>TWO-RAM BALER</t>
  </si>
  <si>
    <t>2615</t>
  </si>
  <si>
    <t>007037-2615</t>
  </si>
  <si>
    <t>HARRIS</t>
  </si>
  <si>
    <t>2 RAM</t>
  </si>
  <si>
    <t>007037-2620</t>
  </si>
  <si>
    <t>2630</t>
  </si>
  <si>
    <t>007037-2630</t>
  </si>
  <si>
    <t>28100</t>
  </si>
  <si>
    <t>2640</t>
  </si>
  <si>
    <t>007037-2640</t>
  </si>
  <si>
    <t>007037-2690</t>
  </si>
  <si>
    <t>CENTRIAIR</t>
  </si>
  <si>
    <t>ODOR CONTROL SYSTEM</t>
  </si>
  <si>
    <t xml:space="preserve">MISSING DRAWINGS. MISSING MANUALS. MISSING ALL INFO. </t>
  </si>
  <si>
    <t>MOGENSEN</t>
  </si>
  <si>
    <t>I230585</t>
  </si>
  <si>
    <t>DENSIMETRIC TABLE</t>
  </si>
  <si>
    <t>I230585-34-01</t>
  </si>
  <si>
    <t>FM240x130</t>
  </si>
  <si>
    <t>CHB-27 II????</t>
  </si>
  <si>
    <t>DUST FILTER DESIMETRIC TABLE</t>
  </si>
  <si>
    <t>CYCLONE DENSIMETRIC TABLE</t>
  </si>
  <si>
    <t>I230585-38-01</t>
  </si>
  <si>
    <t>RV-20</t>
  </si>
  <si>
    <t>FEDERAL RECYCLING HOUSTON</t>
  </si>
  <si>
    <t>Z044A-M022A</t>
  </si>
  <si>
    <t>81011</t>
  </si>
  <si>
    <t>000200</t>
  </si>
  <si>
    <t>COLORSORT</t>
  </si>
  <si>
    <t>ColorSort R 2000 DV MD</t>
  </si>
  <si>
    <t>MOVED TO FEDERAL RECYCLING JEFFERSON CITY</t>
  </si>
  <si>
    <t>C02257</t>
  </si>
  <si>
    <t>FEDERAL RECYCLING JEFFERSON CITY</t>
  </si>
  <si>
    <t>MOVED FROM FEDERAL RECYCLING HOUSTON (ORIGINALLY FROM JTL)</t>
  </si>
  <si>
    <t>FEDERAL RECYCLING ST. LOUIS</t>
  </si>
  <si>
    <t>USED ONP FROM EFI (POSITION INCORRECT)</t>
  </si>
  <si>
    <t>C02275</t>
  </si>
  <si>
    <t>FIRSTAR FIBER, INC.</t>
  </si>
  <si>
    <t>004889-0010</t>
  </si>
  <si>
    <t>004889</t>
  </si>
  <si>
    <t>HBC120M</t>
  </si>
  <si>
    <t>RRT-1412/435170504</t>
  </si>
  <si>
    <t>90.7230316901.0001.15</t>
  </si>
  <si>
    <t>KA77 DRE132MC4BE11HR</t>
  </si>
  <si>
    <t>90.7246123003.0001.15</t>
  </si>
  <si>
    <t>RRT-1303/1510360-036-007</t>
  </si>
  <si>
    <t>10030401-01</t>
  </si>
  <si>
    <t>FLAKE AND CLEAR GREEN PET, MEXICO</t>
  </si>
  <si>
    <t>004746-0010</t>
  </si>
  <si>
    <t>004746</t>
  </si>
  <si>
    <t>004746-0020</t>
  </si>
  <si>
    <t>N-F-430214-15-00038</t>
  </si>
  <si>
    <t>AUTOSORT 4 [NIR1-VIS][S-1000][X-H]</t>
  </si>
  <si>
    <t>MOVED TO RFQ IN LATE 2023/2024</t>
  </si>
  <si>
    <t>C02176</t>
  </si>
  <si>
    <t>FLORIDA PLASTIC RECYCLING</t>
  </si>
  <si>
    <t>20240779.000</t>
  </si>
  <si>
    <t>20240779</t>
  </si>
  <si>
    <t>3220</t>
  </si>
  <si>
    <t>NO MOTOR INFO (ORIGINALLY AT WELLMAN PLASTICS, MOVED IN 2022)</t>
  </si>
  <si>
    <t>6x8 - 6x8</t>
  </si>
  <si>
    <t>N-F-430214-16-02738</t>
  </si>
  <si>
    <t>C29929</t>
  </si>
  <si>
    <t>AUTOSORT 4 [NIR1-VIS][S-2000][X-L]</t>
  </si>
  <si>
    <t>N-F-430214-16-02733</t>
  </si>
  <si>
    <t>N-F-430214-16-02744</t>
  </si>
  <si>
    <t>C02127</t>
  </si>
  <si>
    <t>FONTANA RECYCLING</t>
  </si>
  <si>
    <t>007007-0010</t>
  </si>
  <si>
    <t>007007</t>
  </si>
  <si>
    <t>260008.010</t>
  </si>
  <si>
    <t>W260-008</t>
  </si>
  <si>
    <t>HBC110 BALER</t>
  </si>
  <si>
    <t>MISSING TAGS/MOVED TO FRIEDMAN RECYCLING PHOENIX IN 2022</t>
  </si>
  <si>
    <t>1779</t>
  </si>
  <si>
    <t>260008.020</t>
  </si>
  <si>
    <t>HBC110</t>
  </si>
  <si>
    <t>BEING REPLACED BY A NEW HBC140 BALER 007007 IN 2022/MOVED TO FRIEDMAN RECYCLING PHOENIX IN 2022</t>
  </si>
  <si>
    <t>FOUR SEASON RECYCLING</t>
  </si>
  <si>
    <t>87.368</t>
  </si>
  <si>
    <t>87-368</t>
  </si>
  <si>
    <t>C02329</t>
  </si>
  <si>
    <t>FREEPOINT ECO-SYSTEMS</t>
  </si>
  <si>
    <t>1104877</t>
  </si>
  <si>
    <t>2024-05-15</t>
  </si>
  <si>
    <t>CROSS WRAP</t>
  </si>
  <si>
    <t>CW-21-3846</t>
  </si>
  <si>
    <t>006724</t>
  </si>
  <si>
    <t>DEWIRING UNIT</t>
  </si>
  <si>
    <t>DW1800</t>
  </si>
  <si>
    <t>006724-0020</t>
  </si>
  <si>
    <t>SHREDDER 1</t>
  </si>
  <si>
    <t>90.8294168201.0001.23</t>
  </si>
  <si>
    <t xml:space="preserve">MISSING NAME PLATE. </t>
  </si>
  <si>
    <t>1045-05</t>
  </si>
  <si>
    <t>1045</t>
  </si>
  <si>
    <t>PRE SHRED</t>
  </si>
  <si>
    <t>PRESHRED</t>
  </si>
  <si>
    <t>4000S</t>
  </si>
  <si>
    <t>006724-0040</t>
  </si>
  <si>
    <t>MAGNET 1</t>
  </si>
  <si>
    <t xml:space="preserve">90.8294169901.0001.23;100.114.267 </t>
  </si>
  <si>
    <t>006724-0050</t>
  </si>
  <si>
    <t>27 ROWS OF T30 CLEATS, 400 APART; 205-200T30-110-250T30-110-250T30-110-250T30-110-200T30-205</t>
  </si>
  <si>
    <t>90.8305702801.0001.23;100.053.527</t>
  </si>
  <si>
    <t>006724-0060</t>
  </si>
  <si>
    <t>RA77/T DRN112M4</t>
  </si>
  <si>
    <t>90.8353249301.0001.23</t>
  </si>
  <si>
    <t>MISSING NAME PLATE. MISSING ALL INFO</t>
  </si>
  <si>
    <t>006724-0070</t>
  </si>
  <si>
    <t>FERROUS FROM MAGNET 1</t>
  </si>
  <si>
    <t>90.8287311102.0004.23;100.053.533</t>
  </si>
  <si>
    <t>006724-0080</t>
  </si>
  <si>
    <t>NON FERROUS</t>
  </si>
  <si>
    <t>90.8313597101.0002.23;100.053.534</t>
  </si>
  <si>
    <t>006724-0100</t>
  </si>
  <si>
    <t>RESIDUE FROM PRESORT</t>
  </si>
  <si>
    <t>36585</t>
  </si>
  <si>
    <t>90.8282995001.0003.23;100.053.535</t>
  </si>
  <si>
    <t>006724-0110</t>
  </si>
  <si>
    <t>RESIDUE FROM PRESORT &amp; ELLIPTICALS</t>
  </si>
  <si>
    <t>1.6</t>
  </si>
  <si>
    <t>77585</t>
  </si>
  <si>
    <t>KA77 DRN160M4</t>
  </si>
  <si>
    <t>90.8274340101.0001.23;101.403.124</t>
  </si>
  <si>
    <t>006724-0120</t>
  </si>
  <si>
    <t>11750</t>
  </si>
  <si>
    <t>61 ROWS OF T30 CLEATS, 400 APART; 185-200T30-110-250T30-110-250T30-110-200T30-185</t>
  </si>
  <si>
    <t>90.8257140701.0002.23;100.053.534</t>
  </si>
  <si>
    <t>006724-0130</t>
  </si>
  <si>
    <t>RESIDUE TO COMPACTORS</t>
  </si>
  <si>
    <t>97 ROWS OF T30 CLEATS, 400 APART; 185-200T30-110-250T30-110-250T30-110-200T30-185</t>
  </si>
  <si>
    <t>006724-0140</t>
  </si>
  <si>
    <t>87585</t>
  </si>
  <si>
    <t>90.8311665401.0001.23</t>
  </si>
  <si>
    <t>006724-0150</t>
  </si>
  <si>
    <t>90.8312103201.0001.23</t>
  </si>
  <si>
    <t>801895-0160</t>
  </si>
  <si>
    <t>801895</t>
  </si>
  <si>
    <t>NON FERROUS TO ELLIPTICALS</t>
  </si>
  <si>
    <t>XE630/4+2 4+2 ROS</t>
  </si>
  <si>
    <t>28950</t>
  </si>
  <si>
    <t>90.8280601301.0001.23;501.395.714</t>
  </si>
  <si>
    <t>006724-0170</t>
  </si>
  <si>
    <t xml:space="preserve">30-70 </t>
  </si>
  <si>
    <t>101.6</t>
  </si>
  <si>
    <t>90.8294128001.0001.23;101.3140678</t>
  </si>
  <si>
    <t>MISSING NAME PLATE.</t>
  </si>
  <si>
    <t>006724-0180</t>
  </si>
  <si>
    <t>70% ELLIPTICAL 3 OR 1, 2</t>
  </si>
  <si>
    <t>90.8290529501.0001.23</t>
  </si>
  <si>
    <t>006724-0190</t>
  </si>
  <si>
    <t>30% ELLIPTICAL 3 OR 1, 2</t>
  </si>
  <si>
    <t>90.8290859501.0001.23</t>
  </si>
  <si>
    <t>006724-0200</t>
  </si>
  <si>
    <t>50-50</t>
  </si>
  <si>
    <t>ELLIPTICALS 1 OR 2</t>
  </si>
  <si>
    <t>90.8294131601.0001.23;101.314.678</t>
  </si>
  <si>
    <t>006724-0210</t>
  </si>
  <si>
    <t>50% ELLIPTICAL 1 OR 2</t>
  </si>
  <si>
    <t>90.8271281401.0005.23;100.053.533</t>
  </si>
  <si>
    <t>006724-0220</t>
  </si>
  <si>
    <t>90.8259316501.0004.23;100.053.533</t>
  </si>
  <si>
    <t>006724-0230</t>
  </si>
  <si>
    <t>30% ELLIPTICAL 1 OR 2</t>
  </si>
  <si>
    <t>90.8259316501.0002.23;100.053.533</t>
  </si>
  <si>
    <t>006724-0240</t>
  </si>
  <si>
    <t>79 ROWS OF T30 CLEATS, 400 APART; 242.25-250T30-105-250T30-105-250T30-105-250T30-242.75</t>
  </si>
  <si>
    <t>90.8287737201.0003.23;100.053.535</t>
  </si>
  <si>
    <t>006724-0250</t>
  </si>
  <si>
    <t>90.8287737201.0004.23;100.053.535</t>
  </si>
  <si>
    <t>006724-0260</t>
  </si>
  <si>
    <t>ELLIPTICAL 3</t>
  </si>
  <si>
    <t>90.8287737201.0005.23;100.053.535</t>
  </si>
  <si>
    <t>801895-0270</t>
  </si>
  <si>
    <t>90.8223160305.0001.23;501.119.042</t>
  </si>
  <si>
    <t>90.8223160304.0001.23;501.119.042</t>
  </si>
  <si>
    <t>CA450/4</t>
  </si>
  <si>
    <t>E23012928;ORL23003069</t>
  </si>
  <si>
    <t>801895-0290</t>
  </si>
  <si>
    <t>90.8221593204.0001.23;501.119.042</t>
  </si>
  <si>
    <t>90.9221593203.0001.23;501.108.004</t>
  </si>
  <si>
    <t>E23012929;ORL23003071</t>
  </si>
  <si>
    <t>801895-0300</t>
  </si>
  <si>
    <t>90.8221593204.0002.23;501.119.042</t>
  </si>
  <si>
    <t>90.8221593203.0002.23;501.103.004</t>
  </si>
  <si>
    <t>E23012930;ORL23003078</t>
  </si>
  <si>
    <t>006724-0320</t>
  </si>
  <si>
    <t>2D FROM ELLIPTICAL 1</t>
  </si>
  <si>
    <t>006724-0330</t>
  </si>
  <si>
    <t>665</t>
  </si>
  <si>
    <t>2329009ECW</t>
  </si>
  <si>
    <t>MISSING FAN SPECS</t>
  </si>
  <si>
    <t>N-F-430290-23-00613</t>
  </si>
  <si>
    <t>C220639</t>
  </si>
  <si>
    <t>AUTOSORT [NIR1-VIS1B-EM3][T6][S-2800][X-H][SVB-TS400/25]</t>
  </si>
  <si>
    <t>NIR1-VIS1B-EM3</t>
  </si>
  <si>
    <t>MISSING ALL INFO. TEMP SN USED.</t>
  </si>
  <si>
    <t>801895-0350</t>
  </si>
  <si>
    <t>90.8210572103.0008.22;501.095.262</t>
  </si>
  <si>
    <t>006724-0360</t>
  </si>
  <si>
    <t>2D FROM ELLIPTICAL 2</t>
  </si>
  <si>
    <t>006724-0370</t>
  </si>
  <si>
    <t>2323004ZN</t>
  </si>
  <si>
    <t>N-F-430290-23-00616</t>
  </si>
  <si>
    <t>801895-0390</t>
  </si>
  <si>
    <t>90.8210572103.0003.22;501.095.262</t>
  </si>
  <si>
    <t>006724-0400</t>
  </si>
  <si>
    <t>2D FROM ELLIPTICAL 3</t>
  </si>
  <si>
    <t>1046042-59797; 101.131.058</t>
  </si>
  <si>
    <t>006724-0410</t>
  </si>
  <si>
    <t>MISSING MOTOR AND NAME PLATES. MISSING FAN SPECS</t>
  </si>
  <si>
    <t>N-F-430290-23-00610</t>
  </si>
  <si>
    <t>801895-0430</t>
  </si>
  <si>
    <t>90.8210572104.0002.22;501.095.262</t>
  </si>
  <si>
    <t>006724-0450</t>
  </si>
  <si>
    <t>2D FROM OPTICAL SORTS</t>
  </si>
  <si>
    <t>90.8271781701.0002.23;100.053.536</t>
  </si>
  <si>
    <t>006724-0460</t>
  </si>
  <si>
    <t>27900</t>
  </si>
  <si>
    <t>56585</t>
  </si>
  <si>
    <t>006724-0480</t>
  </si>
  <si>
    <t>41585</t>
  </si>
  <si>
    <t>90.8271783501.0001.23;100.053.535</t>
  </si>
  <si>
    <t>006724-0490</t>
  </si>
  <si>
    <t>RESIDUE FROM OPTICAL SORTS QC</t>
  </si>
  <si>
    <t>90.8271357701.0001.23;100.053.533</t>
  </si>
  <si>
    <t>006724-0500</t>
  </si>
  <si>
    <t>2D</t>
  </si>
  <si>
    <t>90.8280041101.0001.23;100.053.622</t>
  </si>
  <si>
    <t>006724-0510</t>
  </si>
  <si>
    <t>RESIDUE FROM OPTICAL SORTS</t>
  </si>
  <si>
    <t>90.8250819501.0001.23;100.053.535</t>
  </si>
  <si>
    <t>006724-0520</t>
  </si>
  <si>
    <t>90.8271773001.0002.23;100.053.534</t>
  </si>
  <si>
    <t>006724-0530</t>
  </si>
  <si>
    <t>89 ROWS OF T30 CLEATS, 1600 APART; 215-250T30-110-250T30-110-250T30-215</t>
  </si>
  <si>
    <t>90.8250848101.0001.23;100.053.535</t>
  </si>
  <si>
    <t>006724-0540</t>
  </si>
  <si>
    <t>29305</t>
  </si>
  <si>
    <t>74 ROWS OF T30 CLEATS, 1600 APART; 185-200T30-110-250T30-110-250T30-110-200T30-185</t>
  </si>
  <si>
    <t>90.8264125701.0002.23;100.053.534</t>
  </si>
  <si>
    <t>006724-0550</t>
  </si>
  <si>
    <t>2D OR 3D BUNKER</t>
  </si>
  <si>
    <t>90.8264129601.0001.23;100.053.533</t>
  </si>
  <si>
    <t>006724-0560</t>
  </si>
  <si>
    <t>3D FROM ELLIPTICALS</t>
  </si>
  <si>
    <t>90.8211163901.0001.23;100.053.536</t>
  </si>
  <si>
    <t>006724-0570</t>
  </si>
  <si>
    <t>74 ROWS OF T30 CLEATS, 1600 APART; 215-250T30-110-250T30-110-250T30-215</t>
  </si>
  <si>
    <t>90.8271773001.0006.23;100.053.534</t>
  </si>
  <si>
    <t>006724-0580</t>
  </si>
  <si>
    <t>379</t>
  </si>
  <si>
    <t>1602</t>
  </si>
  <si>
    <t>769</t>
  </si>
  <si>
    <t>006724-0590</t>
  </si>
  <si>
    <t>006724-0600</t>
  </si>
  <si>
    <t>687</t>
  </si>
  <si>
    <t>006724-0610</t>
  </si>
  <si>
    <t>801895-0620</t>
  </si>
  <si>
    <t>MISSING NAME PLATE AND MOTOR PLATE.</t>
  </si>
  <si>
    <t>006724-0640</t>
  </si>
  <si>
    <t>3D FROM OPTICAL SORT 4</t>
  </si>
  <si>
    <t>57 ROWS OF T30 CLEATS, 1600 APART; 195-250T30-110-250T30-195</t>
  </si>
  <si>
    <t>90.8248064701.0002.23;100.053.536</t>
  </si>
  <si>
    <t>006724-0650</t>
  </si>
  <si>
    <t>90.8374208101.0001.23;100.053.536</t>
  </si>
  <si>
    <t>006724-0670</t>
  </si>
  <si>
    <t>3D</t>
  </si>
  <si>
    <t>90.8281215201.0001.23;100.053.622</t>
  </si>
  <si>
    <t>006724-0680</t>
  </si>
  <si>
    <t>RESIDUE FROM OPTICAL SORT 4</t>
  </si>
  <si>
    <t>90.8259810801.0001.23;100.051.532</t>
  </si>
  <si>
    <t>801895-0690</t>
  </si>
  <si>
    <t>FINES/RESIDUE FROM ELLIPTICAL 1</t>
  </si>
  <si>
    <t>90.8242514803.0001.23;501.060.110</t>
  </si>
  <si>
    <t>801895-0700</t>
  </si>
  <si>
    <t>FINES/RESIDUE FROM ELLIPTICAL 2 &amp; 3</t>
  </si>
  <si>
    <t>FA77 DRN100L4/C</t>
  </si>
  <si>
    <t>90.8273282809.0001.23;501.060.262</t>
  </si>
  <si>
    <t>006724-0710</t>
  </si>
  <si>
    <t>40500</t>
  </si>
  <si>
    <t>81000</t>
  </si>
  <si>
    <t>KA107 DRN132M4/BE20HR</t>
  </si>
  <si>
    <t>90.8281144901.0001.23;100.114.297</t>
  </si>
  <si>
    <t>006724-0720</t>
  </si>
  <si>
    <t>90.8231891001.0001.23;100.053.533</t>
  </si>
  <si>
    <t>6044</t>
  </si>
  <si>
    <t>EXISTING</t>
  </si>
  <si>
    <t>LINDNER</t>
  </si>
  <si>
    <t>SINGLE SHAFT SHREDDER</t>
  </si>
  <si>
    <t>KOMET 2200HP</t>
  </si>
  <si>
    <t>ORIGINALLY AT LINDNER DALLAS (EFW ECO PROCESSING). MOVED TO FREEPOINT IN 2022 006724 PROJECT</t>
  </si>
  <si>
    <t>8059</t>
  </si>
  <si>
    <t>KOMET 2800HP</t>
  </si>
  <si>
    <t>801895-0750</t>
  </si>
  <si>
    <t>FINES FROM SHREDDER 2 &amp; 3</t>
  </si>
  <si>
    <t>XE630/4 4+2 ROS</t>
  </si>
  <si>
    <t>46950</t>
  </si>
  <si>
    <t>MISSING MOTOR PLATE.</t>
  </si>
  <si>
    <t>006724-0760</t>
  </si>
  <si>
    <t>ANALYZER</t>
  </si>
  <si>
    <t>AUTOSORT REFUSE-DERIVED FUEL</t>
  </si>
  <si>
    <t>AUTOSORT RDF</t>
  </si>
  <si>
    <t>AUTOSORT RDF [NIR1-NIR2][HR-1000][X-L]</t>
  </si>
  <si>
    <t>OPC</t>
  </si>
  <si>
    <t>006724-0770</t>
  </si>
  <si>
    <t>MISSING NAME PLATE AND MOTOR PLATE. MISSING DRAWINGS. MISSING ALL INFO</t>
  </si>
  <si>
    <t>006724-0780</t>
  </si>
  <si>
    <t>NON FERROUS FROM SHREDDER 2 &amp; 3</t>
  </si>
  <si>
    <t>006724-0790</t>
  </si>
  <si>
    <t>METERING BINS</t>
  </si>
  <si>
    <t>MISSING NAME PLATE. MISSING MOTOR PLATE. IMAGE NOT CLEAR</t>
  </si>
  <si>
    <t>006724-0800</t>
  </si>
  <si>
    <t>90.8241054301.0005.23;100.053.533</t>
  </si>
  <si>
    <t>006724-0820</t>
  </si>
  <si>
    <t>CUBES FROM CUBERS</t>
  </si>
  <si>
    <t>10250</t>
  </si>
  <si>
    <t>54 ROWS OF T30 CLEATS, 1600 APART; 190-200T30-110-200T30-110-200T30-190</t>
  </si>
  <si>
    <t>801895-0830</t>
  </si>
  <si>
    <t>EP400/3 4+2 ROS ENDLESS HOT VULCANIZED</t>
  </si>
  <si>
    <t>006724-0840</t>
  </si>
  <si>
    <t>CUBES</t>
  </si>
  <si>
    <t>90.8310772102.0001.23</t>
  </si>
  <si>
    <t>90.8310772101.0001.23</t>
  </si>
  <si>
    <t>801895-0850</t>
  </si>
  <si>
    <t>35950</t>
  </si>
  <si>
    <t>801895-0860</t>
  </si>
  <si>
    <t>34500/1500</t>
  </si>
  <si>
    <t>EP400/3 3+1.5 ROS</t>
  </si>
  <si>
    <t>73120</t>
  </si>
  <si>
    <t>CHEVRON</t>
  </si>
  <si>
    <t>MISSING MOTOR AND NAME PLATES. MISSING CLEAT INFO</t>
  </si>
  <si>
    <t>801895-0890</t>
  </si>
  <si>
    <t>CUBES TO KILNS - LEFT</t>
  </si>
  <si>
    <t>801895-0900</t>
  </si>
  <si>
    <t>CUBES TO KILNS - RIGHT</t>
  </si>
  <si>
    <t>006724-0910</t>
  </si>
  <si>
    <t>LEFT &amp; RIGHT KILN LINES</t>
  </si>
  <si>
    <t>1AV3094B 6RN90L04E34</t>
  </si>
  <si>
    <t>2311/9104480-001-006</t>
  </si>
  <si>
    <t>1.75</t>
  </si>
  <si>
    <t>5311</t>
  </si>
  <si>
    <t>JUPITER 2200HP</t>
  </si>
  <si>
    <t>15243</t>
  </si>
  <si>
    <t>PB14-285</t>
  </si>
  <si>
    <t>ADJUSTABLE SPEED FEED</t>
  </si>
  <si>
    <t>RV-2.5-1000</t>
  </si>
  <si>
    <t>15244</t>
  </si>
  <si>
    <t>RV-8,3-1000</t>
  </si>
  <si>
    <t>8300</t>
  </si>
  <si>
    <t>W0055576B</t>
  </si>
  <si>
    <t>2-WAY AIR</t>
  </si>
  <si>
    <t>W0055591B</t>
  </si>
  <si>
    <t>AIR FILTER</t>
  </si>
  <si>
    <t>W0055587B</t>
  </si>
  <si>
    <t>ETV-600</t>
  </si>
  <si>
    <t>0970</t>
  </si>
  <si>
    <t>006724-0980</t>
  </si>
  <si>
    <t>90.8264151601.0003.23;100.053.533</t>
  </si>
  <si>
    <t>26411</t>
  </si>
  <si>
    <t>WASTEQUIP</t>
  </si>
  <si>
    <t>GP450HD</t>
  </si>
  <si>
    <t>MISSING MOTOR TAG</t>
  </si>
  <si>
    <t>26430</t>
  </si>
  <si>
    <t>0810-01</t>
  </si>
  <si>
    <t>6H22072145</t>
  </si>
  <si>
    <t>MB300</t>
  </si>
  <si>
    <t>1, M3000, M3001, M3002, M3003, M3004</t>
  </si>
  <si>
    <t>WARREN &amp; BAERG</t>
  </si>
  <si>
    <t>METERING BIN</t>
  </si>
  <si>
    <t>RH CUBING SUBSYSTEM</t>
  </si>
  <si>
    <t>METER BIN</t>
  </si>
  <si>
    <t>0810-02</t>
  </si>
  <si>
    <t>7H22072146</t>
  </si>
  <si>
    <t>CC100</t>
  </si>
  <si>
    <t>2, M1000</t>
  </si>
  <si>
    <t>TOP DRAG CHAIN CONVEYOR</t>
  </si>
  <si>
    <t>DRAG CHAIN CONVEYOR</t>
  </si>
  <si>
    <t>0810-03</t>
  </si>
  <si>
    <t>58H22072147</t>
  </si>
  <si>
    <t>OE700</t>
  </si>
  <si>
    <t>3, M7000</t>
  </si>
  <si>
    <t>ROTATING MAGNET DRUM</t>
  </si>
  <si>
    <t>DISTRIBUTION AUGER</t>
  </si>
  <si>
    <t>0810-04</t>
  </si>
  <si>
    <t>53H22072148</t>
  </si>
  <si>
    <t>AU200</t>
  </si>
  <si>
    <t>4, M2000</t>
  </si>
  <si>
    <t>DISTRIBUTION</t>
  </si>
  <si>
    <t>CUBER 1A &amp; 1B</t>
  </si>
  <si>
    <t>3 DROP DISTRIBUTION AUGER</t>
  </si>
  <si>
    <t>0810-05</t>
  </si>
  <si>
    <t>7H22072151</t>
  </si>
  <si>
    <t>CC101</t>
  </si>
  <si>
    <t>5, M1010</t>
  </si>
  <si>
    <t>OVERFLOW RETURN</t>
  </si>
  <si>
    <t>INDUSTRIAL DRAG CHAIN CONVEYOR</t>
  </si>
  <si>
    <t>0810-06</t>
  </si>
  <si>
    <t>53H22072149</t>
  </si>
  <si>
    <t>OE701</t>
  </si>
  <si>
    <t>6, M7010</t>
  </si>
  <si>
    <t>1A</t>
  </si>
  <si>
    <t>DUAL AUGER FEED SCREW</t>
  </si>
  <si>
    <t>0810-07</t>
  </si>
  <si>
    <t>15H22072159</t>
  </si>
  <si>
    <t>AU201</t>
  </si>
  <si>
    <t>7, M2010</t>
  </si>
  <si>
    <t>MIXER</t>
  </si>
  <si>
    <t>STANDARD FLIGHT WATER MIXER</t>
  </si>
  <si>
    <t>WATER FLIGHTED MIXER</t>
  </si>
  <si>
    <t>0810-08</t>
  </si>
  <si>
    <t>13H22072161</t>
  </si>
  <si>
    <t>OE703</t>
  </si>
  <si>
    <t>8, M7030</t>
  </si>
  <si>
    <t>FORCE FEEDER</t>
  </si>
  <si>
    <t>0810-09</t>
  </si>
  <si>
    <t>25D22072152</t>
  </si>
  <si>
    <t>CU600</t>
  </si>
  <si>
    <t>9, M6000</t>
  </si>
  <si>
    <t>CUBER</t>
  </si>
  <si>
    <t>0810-10</t>
  </si>
  <si>
    <t>53H22072150</t>
  </si>
  <si>
    <t>OE702</t>
  </si>
  <si>
    <t>10, M7020</t>
  </si>
  <si>
    <t>1B</t>
  </si>
  <si>
    <t>0810-11</t>
  </si>
  <si>
    <t>15H22072160</t>
  </si>
  <si>
    <t>AU202</t>
  </si>
  <si>
    <t>11, M2020</t>
  </si>
  <si>
    <t>0810-12</t>
  </si>
  <si>
    <t>13H22072162</t>
  </si>
  <si>
    <t>OE704</t>
  </si>
  <si>
    <t>12, M7040</t>
  </si>
  <si>
    <t>0810-13</t>
  </si>
  <si>
    <t>25D22072153</t>
  </si>
  <si>
    <t>CU601</t>
  </si>
  <si>
    <t>13, M6010</t>
  </si>
  <si>
    <t>0810-14</t>
  </si>
  <si>
    <t>7H22072156</t>
  </si>
  <si>
    <t>CC102</t>
  </si>
  <si>
    <t>14, M1020</t>
  </si>
  <si>
    <t>CUBES FROM CUBERS 1A 1B 2A 2B</t>
  </si>
  <si>
    <t>0810-15</t>
  </si>
  <si>
    <t>37F22072157</t>
  </si>
  <si>
    <t>CC103</t>
  </si>
  <si>
    <t>15, M1030</t>
  </si>
  <si>
    <t>CUBES FROM CUBERS 1 &amp; 2</t>
  </si>
  <si>
    <t>0810-16</t>
  </si>
  <si>
    <t>6H23032175</t>
  </si>
  <si>
    <t>MB301</t>
  </si>
  <si>
    <t>16, M3010, M3011, M3012, M3013, M3014</t>
  </si>
  <si>
    <t>LH CUBING SUBSYSTEM</t>
  </si>
  <si>
    <t>0810-17</t>
  </si>
  <si>
    <t>7H23032176</t>
  </si>
  <si>
    <t>CC104</t>
  </si>
  <si>
    <t>17, M1040</t>
  </si>
  <si>
    <t>LH METER BIN</t>
  </si>
  <si>
    <t>0810-18</t>
  </si>
  <si>
    <t>58H23032177</t>
  </si>
  <si>
    <t>OE705</t>
  </si>
  <si>
    <t>18, M7050</t>
  </si>
  <si>
    <t>LH DISTRIBUTION AUGER</t>
  </si>
  <si>
    <t>0810-19</t>
  </si>
  <si>
    <t>53H23032178</t>
  </si>
  <si>
    <t>AU203</t>
  </si>
  <si>
    <t>19, M2030</t>
  </si>
  <si>
    <t>CUBER 2A &amp; 2B</t>
  </si>
  <si>
    <t>0810-20</t>
  </si>
  <si>
    <t>7H23032181</t>
  </si>
  <si>
    <t>CC105</t>
  </si>
  <si>
    <t>20, M1050</t>
  </si>
  <si>
    <t>0810-21</t>
  </si>
  <si>
    <t>53H23032179</t>
  </si>
  <si>
    <t>OE706</t>
  </si>
  <si>
    <t>21, M7060</t>
  </si>
  <si>
    <t>2A</t>
  </si>
  <si>
    <t>0810-22</t>
  </si>
  <si>
    <t>15H23032187</t>
  </si>
  <si>
    <t>AU204</t>
  </si>
  <si>
    <t>22, M2040</t>
  </si>
  <si>
    <t>0810-23</t>
  </si>
  <si>
    <t>13H23032189</t>
  </si>
  <si>
    <t>OE707</t>
  </si>
  <si>
    <t>23, M7070</t>
  </si>
  <si>
    <t>0810-24</t>
  </si>
  <si>
    <t>25D23032182</t>
  </si>
  <si>
    <t>CU602</t>
  </si>
  <si>
    <t>24, M6020</t>
  </si>
  <si>
    <t>0810-25</t>
  </si>
  <si>
    <t>53H23032180</t>
  </si>
  <si>
    <t>OE708</t>
  </si>
  <si>
    <t>25, M7080</t>
  </si>
  <si>
    <t>2B</t>
  </si>
  <si>
    <t>0810-26</t>
  </si>
  <si>
    <t>15H23032188</t>
  </si>
  <si>
    <t>AU205</t>
  </si>
  <si>
    <t>26, M2050</t>
  </si>
  <si>
    <t>0810-27</t>
  </si>
  <si>
    <t>13H23032190</t>
  </si>
  <si>
    <t>OE709</t>
  </si>
  <si>
    <t>27, M7090</t>
  </si>
  <si>
    <t>0810-28</t>
  </si>
  <si>
    <t>25D23032183</t>
  </si>
  <si>
    <t>CU603</t>
  </si>
  <si>
    <t>28, M6030</t>
  </si>
  <si>
    <t>C02087</t>
  </si>
  <si>
    <t>FRIEDMAN RECYCLING PHOENIX</t>
  </si>
  <si>
    <t>MOVED TO FRIEDMAN RECYCLING PHOENIX IN MAY 2022; INSTALLED AT FONTANA RECYCLING IN JANUARY 2006/MISSING MOTOR TAGS</t>
  </si>
  <si>
    <t>3116</t>
  </si>
  <si>
    <t>RECORD MODIFIED BY FAIZAN JAMAL ON JUNE 2, 2022 1:02 PM;</t>
  </si>
  <si>
    <t>3117</t>
  </si>
  <si>
    <t>RECORD MODIFIED BY FAIZAN JAMAL ON JUNE 2, 2022 1:04 PM;</t>
  </si>
  <si>
    <t>C02304</t>
  </si>
  <si>
    <t>FULCRUM SIERRA BIOFUELS</t>
  </si>
  <si>
    <t>800891-0010</t>
  </si>
  <si>
    <t>C0010</t>
  </si>
  <si>
    <t>800891</t>
  </si>
  <si>
    <t>005388</t>
  </si>
  <si>
    <t>BULK BUNKER BELT</t>
  </si>
  <si>
    <t>4265.330</t>
  </si>
  <si>
    <t>EP500/4-5+2 RA, VULCANIZED</t>
  </si>
  <si>
    <t>19180</t>
  </si>
  <si>
    <t>DRN112M4/FG/TF/V</t>
  </si>
  <si>
    <t>87.7830398602.0001.19.60</t>
  </si>
  <si>
    <t>1781</t>
  </si>
  <si>
    <t>005388-0020</t>
  </si>
  <si>
    <t>2019-10-18</t>
  </si>
  <si>
    <t>27600</t>
  </si>
  <si>
    <t>54800</t>
  </si>
  <si>
    <t>KA107 DRN132M4/BE11HR/TF</t>
  </si>
  <si>
    <t>90.7716940601.0001.19</t>
  </si>
  <si>
    <t>SPECIAL RUBBER BELT</t>
  </si>
  <si>
    <t>1782</t>
  </si>
  <si>
    <t>AN-008847.1</t>
  </si>
  <si>
    <t>PB18-004</t>
  </si>
  <si>
    <t>MSW</t>
  </si>
  <si>
    <t>L 13150 x W 4650 x H 10450</t>
  </si>
  <si>
    <t>800891-0040</t>
  </si>
  <si>
    <t>EP400/3 4+2 ROS, ALLIGATOR CONNECTION</t>
  </si>
  <si>
    <t>90.7687448703.0001.18</t>
  </si>
  <si>
    <t>1784</t>
  </si>
  <si>
    <t>800891-0050</t>
  </si>
  <si>
    <t>EP400/3 4+2 ROS, VULCANIZED</t>
  </si>
  <si>
    <t>1785</t>
  </si>
  <si>
    <t>0060.FulcrumExistingConveyor</t>
  </si>
  <si>
    <t>1786</t>
  </si>
  <si>
    <t>0070.FulcrumExistingShredder</t>
  </si>
  <si>
    <t>210</t>
  </si>
  <si>
    <t>1787</t>
  </si>
  <si>
    <t>800891-0080</t>
  </si>
  <si>
    <t>SHREDDER MSW</t>
  </si>
  <si>
    <t>14050</t>
  </si>
  <si>
    <t>87.7823939701.0001.19.60</t>
  </si>
  <si>
    <t>3.728</t>
  </si>
  <si>
    <t>1788</t>
  </si>
  <si>
    <t>800891-0090</t>
  </si>
  <si>
    <t>SHREDDED MSW</t>
  </si>
  <si>
    <t>90.7706088701.0001.18</t>
  </si>
  <si>
    <t>1789</t>
  </si>
  <si>
    <t>800891-0100</t>
  </si>
  <si>
    <t>4265.330/4826.810</t>
  </si>
  <si>
    <t>87.7830398601.0001.19.60</t>
  </si>
  <si>
    <t>005388-0110</t>
  </si>
  <si>
    <t>15070</t>
  </si>
  <si>
    <t>400/3 4+2 ROS BFX</t>
  </si>
  <si>
    <t>90.7716949501.0001.19</t>
  </si>
  <si>
    <t>1791</t>
  </si>
  <si>
    <t>AN-008847.2</t>
  </si>
  <si>
    <t>90.7688852601.0002.18</t>
  </si>
  <si>
    <t>90.7688852601.0003.18</t>
  </si>
  <si>
    <t>1792</t>
  </si>
  <si>
    <t>800891-0130</t>
  </si>
  <si>
    <t>90.7687448703.0002.18</t>
  </si>
  <si>
    <t>1793</t>
  </si>
  <si>
    <t>800891-0140</t>
  </si>
  <si>
    <t>1924.120</t>
  </si>
  <si>
    <t>90.7706088701.0002.18</t>
  </si>
  <si>
    <t>1794</t>
  </si>
  <si>
    <t>0150.FulcrumExistingConveyor</t>
  </si>
  <si>
    <t>1795</t>
  </si>
  <si>
    <t>0160.FulcrumExistingShredder</t>
  </si>
  <si>
    <t>1796</t>
  </si>
  <si>
    <t>800891-0170</t>
  </si>
  <si>
    <t>44 ROWS OF 2 CLEATS T30, 220 MM LONG. DISTRIBUTE THESE 44 ROWS EVENLY OVER THE BELT LENGTH: CENTRE-TO-CENTRE. ROWS APPROX. 455 MM.</t>
  </si>
  <si>
    <t>87.7823939702.0001.19.60</t>
  </si>
  <si>
    <t>1797</t>
  </si>
  <si>
    <t>800891-0180</t>
  </si>
  <si>
    <t>33 ROWS OF 2 FLIGHTS T30, 220 MM LONG. DISTRIBUTE THESE 33 ROWS EVENLY OVER THE BELT LENGTH: CENTRE-TO-CENTRE. ROWS APPROX. 456 MM.</t>
  </si>
  <si>
    <t>90.7684316903.0002.18</t>
  </si>
  <si>
    <t>1798</t>
  </si>
  <si>
    <t>800891-0190</t>
  </si>
  <si>
    <t>14.5</t>
  </si>
  <si>
    <t>72050</t>
  </si>
  <si>
    <t>90.7684692201.0001.18</t>
  </si>
  <si>
    <t>1799</t>
  </si>
  <si>
    <t>15975</t>
  </si>
  <si>
    <t>PB18-006</t>
  </si>
  <si>
    <t>RV-3,3-1600</t>
  </si>
  <si>
    <t>EP315/2 3+1.5</t>
  </si>
  <si>
    <t>90.7701438801.0001.18</t>
  </si>
  <si>
    <t>15976</t>
  </si>
  <si>
    <t>201</t>
  </si>
  <si>
    <t>RV-10,4-1600</t>
  </si>
  <si>
    <t>DRN132S4/FG/TF</t>
  </si>
  <si>
    <t>90.7701438803.0001.18</t>
  </si>
  <si>
    <t>1801</t>
  </si>
  <si>
    <t>W0058479B</t>
  </si>
  <si>
    <t>D200</t>
  </si>
  <si>
    <t>RSW-1600</t>
  </si>
  <si>
    <t>2950</t>
  </si>
  <si>
    <t>L 4445 X W 2070 X H 2640</t>
  </si>
  <si>
    <t>SA77/T DRN100LM4</t>
  </si>
  <si>
    <t>90.7694188301.0001.18</t>
  </si>
  <si>
    <t>460 V / 60Hz / 3 PHASE IP55</t>
  </si>
  <si>
    <t>1802</t>
  </si>
  <si>
    <t>W0058480B</t>
  </si>
  <si>
    <t>DF200</t>
  </si>
  <si>
    <t>WH-100160</t>
  </si>
  <si>
    <t>1807422</t>
  </si>
  <si>
    <t>2599</t>
  </si>
  <si>
    <t>RECORD ADDED BY FAIZAN JAMAL ON MARCH 18, 2022 5:31 PM</t>
  </si>
  <si>
    <t>W0058423B</t>
  </si>
  <si>
    <t>F200</t>
  </si>
  <si>
    <t>RRT-1811/#226660501</t>
  </si>
  <si>
    <t>MISSING VOLUME FLOW RATE, PRESSURE</t>
  </si>
  <si>
    <t>1803</t>
  </si>
  <si>
    <t>800891-0210</t>
  </si>
  <si>
    <t>KA77 DRN112M4/TF/C</t>
  </si>
  <si>
    <t>90.7671275201.0001.18</t>
  </si>
  <si>
    <t>2 DIRECTIONAL</t>
  </si>
  <si>
    <t>1804</t>
  </si>
  <si>
    <t>800891-0220</t>
  </si>
  <si>
    <t>KA77 DRN100L4/TF/C</t>
  </si>
  <si>
    <t>90.7671275202.0001.18</t>
  </si>
  <si>
    <t>1805</t>
  </si>
  <si>
    <t>005388-0230</t>
  </si>
  <si>
    <t>5520</t>
  </si>
  <si>
    <t>28900</t>
  </si>
  <si>
    <t>58585</t>
  </si>
  <si>
    <t>KA77 DRN132M4/TF</t>
  </si>
  <si>
    <t>90.7682859401.0001.18</t>
  </si>
  <si>
    <t>1806</t>
  </si>
  <si>
    <t>800891-0240</t>
  </si>
  <si>
    <t>5430.200</t>
  </si>
  <si>
    <t>53050</t>
  </si>
  <si>
    <t>FA77 DRN112M4/TF</t>
  </si>
  <si>
    <t>90.7692307401.0001.16</t>
  </si>
  <si>
    <t>1807</t>
  </si>
  <si>
    <t>800891-0270</t>
  </si>
  <si>
    <t>34050</t>
  </si>
  <si>
    <t>90.7699773001.0003.18</t>
  </si>
  <si>
    <t>1808</t>
  </si>
  <si>
    <t>800891-0280</t>
  </si>
  <si>
    <t>IFE SCREEN</t>
  </si>
  <si>
    <t>39050</t>
  </si>
  <si>
    <t>86 ROWS OF 4 FLIGHTS T30 175 MM LONG. DISTRIBUTE THESE 86 ROWS EVENLY OVER THE BELT LENGTH: CENTRE-TO-CENTRE. ROWS APPROX. 454 MM.</t>
  </si>
  <si>
    <t>90.7444346101.0001.17</t>
  </si>
  <si>
    <t>1809</t>
  </si>
  <si>
    <t>0290.FulcrumExistingScreen</t>
  </si>
  <si>
    <t>230</t>
  </si>
  <si>
    <t>0300.FulcrumExistingConveyor</t>
  </si>
  <si>
    <t>240</t>
  </si>
  <si>
    <t>1811</t>
  </si>
  <si>
    <t>0310.FulcrumExistingWindShifter</t>
  </si>
  <si>
    <t>1812</t>
  </si>
  <si>
    <t>0320.FulcrumExistingConveyor</t>
  </si>
  <si>
    <t>260</t>
  </si>
  <si>
    <t>1813</t>
  </si>
  <si>
    <t>0330.FulcrumExistingMagnet</t>
  </si>
  <si>
    <t>1814</t>
  </si>
  <si>
    <t>800891-0350</t>
  </si>
  <si>
    <t>90.7699773001.0002.18</t>
  </si>
  <si>
    <t>1815</t>
  </si>
  <si>
    <t>800891-0360</t>
  </si>
  <si>
    <t>4156.790</t>
  </si>
  <si>
    <t>48050</t>
  </si>
  <si>
    <t>106 ROWS OF 3 FLIGHTS T30 175 MM LONG. DISTRIBUTE THESE 106 ROWS EVENLY OVER THE BELT LENGTH: CENTRE-TO-CENTRE. ROWS APPROX. 453 MM.</t>
  </si>
  <si>
    <t>90.7684316901.0001.18</t>
  </si>
  <si>
    <t>1816</t>
  </si>
  <si>
    <t>800891-0370</t>
  </si>
  <si>
    <t>37 ROWS OF 4 FLIGHTS T30, 175 MM LONG. DISTRIBUTE THESE 37 ROWS EVENLY OVER THE BELT LENGTH: CENTRE-TO-CENTRE. ROWS APPROX. 460 MM.</t>
  </si>
  <si>
    <t>90.7684316903.0001.18</t>
  </si>
  <si>
    <t>1817</t>
  </si>
  <si>
    <t>0380.FulcrumExistingScren</t>
  </si>
  <si>
    <t>1818</t>
  </si>
  <si>
    <t>0390.FulcrumExistingConveyor</t>
  </si>
  <si>
    <t>1819</t>
  </si>
  <si>
    <t>0400.FulcrumExistingWindShifter</t>
  </si>
  <si>
    <t>0410.FulcrumExistingConveyor</t>
  </si>
  <si>
    <t>160</t>
  </si>
  <si>
    <t>1821</t>
  </si>
  <si>
    <t>0420.FulcrumExistingMagnet</t>
  </si>
  <si>
    <t>1822</t>
  </si>
  <si>
    <t>0450.FulcrumExistingConveyor</t>
  </si>
  <si>
    <t>1823</t>
  </si>
  <si>
    <t>005388-0510</t>
  </si>
  <si>
    <t>3870</t>
  </si>
  <si>
    <t>KA77 DRN132S4/TF</t>
  </si>
  <si>
    <t>90.7717542101.0001.18</t>
  </si>
  <si>
    <t>1824</t>
  </si>
  <si>
    <t>005388-0520</t>
  </si>
  <si>
    <t>FEEDSTOCK</t>
  </si>
  <si>
    <t>4490</t>
  </si>
  <si>
    <t>9</t>
  </si>
  <si>
    <t>400/3 2+0 ROS STEERING STRING</t>
  </si>
  <si>
    <t>90.7684057501.0001.18</t>
  </si>
  <si>
    <t>1825</t>
  </si>
  <si>
    <t>0530.FulcrumExistingConveyor</t>
  </si>
  <si>
    <t>310</t>
  </si>
  <si>
    <t>1826</t>
  </si>
  <si>
    <t>0540.FulcrumExistingMagnet</t>
  </si>
  <si>
    <t>1827</t>
  </si>
  <si>
    <t>0550.FulcrumExistingConveyor</t>
  </si>
  <si>
    <t>FIELD MODIFICATION (SHORTENED) UNDER 2018.005388</t>
  </si>
  <si>
    <t>1828</t>
  </si>
  <si>
    <t>0560.FulcrumExistingConveyor</t>
  </si>
  <si>
    <t>1829</t>
  </si>
  <si>
    <t>0570.FulcrumExistingConveyor</t>
  </si>
  <si>
    <t>410</t>
  </si>
  <si>
    <t>0580.FulcrumExistingConveyor</t>
  </si>
  <si>
    <t>430</t>
  </si>
  <si>
    <t>1831</t>
  </si>
  <si>
    <t>0590.FulcrumExistingMagnet</t>
  </si>
  <si>
    <t>1832</t>
  </si>
  <si>
    <t>0630.FulcrumExistingEddyCurrent</t>
  </si>
  <si>
    <t>280</t>
  </si>
  <si>
    <t>005388-0680</t>
  </si>
  <si>
    <t>NON FE METALS</t>
  </si>
  <si>
    <t>KA67 DRN112M4/TF</t>
  </si>
  <si>
    <t>90.7710194401.0001.18</t>
  </si>
  <si>
    <t>1834</t>
  </si>
  <si>
    <t>0690.FulcrumExistingConveyor</t>
  </si>
  <si>
    <t>1835</t>
  </si>
  <si>
    <t>005388-0730</t>
  </si>
  <si>
    <t>FE METALS</t>
  </si>
  <si>
    <t>19750</t>
  </si>
  <si>
    <t>40285</t>
  </si>
  <si>
    <t>101 ROWS OF T30 CLEATS, 400 APART; 145-200T30-110-200T30-145</t>
  </si>
  <si>
    <t>90.7710216901.0001.18</t>
  </si>
  <si>
    <t>0760.FulcrumExistingEddyCurrent</t>
  </si>
  <si>
    <t>1837</t>
  </si>
  <si>
    <t>0780.FulcrumExistingConveyor</t>
  </si>
  <si>
    <t>1838</t>
  </si>
  <si>
    <t>0790.FulcrumExistingNIRVibratoryFeeder</t>
  </si>
  <si>
    <t>525</t>
  </si>
  <si>
    <t>1980.384</t>
  </si>
  <si>
    <t>1839</t>
  </si>
  <si>
    <t>0795</t>
  </si>
  <si>
    <t>0795.FulcrumExistingVibratoryFeeder</t>
  </si>
  <si>
    <t>520</t>
  </si>
  <si>
    <t>0800.FulcrumExistingNIRVibratoryFeeder</t>
  </si>
  <si>
    <t>535</t>
  </si>
  <si>
    <t>1841</t>
  </si>
  <si>
    <t>0805</t>
  </si>
  <si>
    <t>0805.FulcrumExistingVibratoryFeeder</t>
  </si>
  <si>
    <t>530</t>
  </si>
  <si>
    <t>1842</t>
  </si>
  <si>
    <t>0810.FulcrumExistingConveyor</t>
  </si>
  <si>
    <t>560</t>
  </si>
  <si>
    <t>1843</t>
  </si>
  <si>
    <t>005388-0820</t>
  </si>
  <si>
    <t>5730</t>
  </si>
  <si>
    <t>129 ROWS OF T30 CLEATS, 400 APART; 185-200T30-110-250T30-110-250T30-110-200T30-185</t>
  </si>
  <si>
    <t>90.7710573701.0001.18</t>
  </si>
  <si>
    <t>1844</t>
  </si>
  <si>
    <t>0830.FulcrumExistingConveyor</t>
  </si>
  <si>
    <t>1845</t>
  </si>
  <si>
    <t>0840.FulcrumExistingConveyor</t>
  </si>
  <si>
    <t>005388-0850</t>
  </si>
  <si>
    <t xml:space="preserve">     </t>
  </si>
  <si>
    <t>860</t>
  </si>
  <si>
    <t>KA67 DRN100L4/TF</t>
  </si>
  <si>
    <t>90.7702434801.0001.18</t>
  </si>
  <si>
    <t>2-DIRECTIONS; DRIVE MOTOR S/N 90.7797958401.0001.19; POWER 0.37; TYPE FA47 DRN71M4/BE05/TF</t>
  </si>
  <si>
    <t>1847</t>
  </si>
  <si>
    <t>005388-0860</t>
  </si>
  <si>
    <t>90.7711306201.0001.19</t>
  </si>
  <si>
    <t>1848</t>
  </si>
  <si>
    <t>005388-0870</t>
  </si>
  <si>
    <t>SHREDDERS</t>
  </si>
  <si>
    <t>90.7711285401.0001.19</t>
  </si>
  <si>
    <t>1849</t>
  </si>
  <si>
    <t>M6742</t>
  </si>
  <si>
    <t>INTEGRATION</t>
  </si>
  <si>
    <t>INTEGRATION SHREDDER</t>
  </si>
  <si>
    <t>6827</t>
  </si>
  <si>
    <t>3450</t>
  </si>
  <si>
    <t>3312</t>
  </si>
  <si>
    <t>MISSING MOTOR PLATES</t>
  </si>
  <si>
    <t>BC890</t>
  </si>
  <si>
    <t xml:space="preserve">UNDERS ONP </t>
  </si>
  <si>
    <t>BC1400K</t>
  </si>
  <si>
    <t>1476</t>
  </si>
  <si>
    <t>19885</t>
  </si>
  <si>
    <t>400/3 4+2 XE</t>
  </si>
  <si>
    <t>PLASTIC BAR: 27 ST/ID. NR 60355; WEARING ELEMENT: 54 ST/ID. NR. 43478</t>
  </si>
  <si>
    <t>MISSING TAGS/PICTURES</t>
  </si>
  <si>
    <t>1851</t>
  </si>
  <si>
    <t>M6743</t>
  </si>
  <si>
    <t>1852</t>
  </si>
  <si>
    <t>BC891</t>
  </si>
  <si>
    <t>25000</t>
  </si>
  <si>
    <t>PLASTIC BAR: 16 ST/ID. NR 60355; WEARING ELEMENT: 32 ST/ID. NR. 43478</t>
  </si>
  <si>
    <t>1853</t>
  </si>
  <si>
    <t>005388-0930</t>
  </si>
  <si>
    <t>90.7711272001.0001.19</t>
  </si>
  <si>
    <t>1854</t>
  </si>
  <si>
    <t>M6744</t>
  </si>
  <si>
    <t>1855</t>
  </si>
  <si>
    <t>005388-0980</t>
  </si>
  <si>
    <t>3180</t>
  </si>
  <si>
    <t>90.7707167001.0001.18</t>
  </si>
  <si>
    <t>005388-0990</t>
  </si>
  <si>
    <t>40900</t>
  </si>
  <si>
    <t>82585</t>
  </si>
  <si>
    <t>KA77 DRN160M4/TF</t>
  </si>
  <si>
    <t>90.7702440601.0001.18</t>
  </si>
  <si>
    <t>1857</t>
  </si>
  <si>
    <t>800891-1060</t>
  </si>
  <si>
    <t>2938.550</t>
  </si>
  <si>
    <t>1858</t>
  </si>
  <si>
    <t>800891-1070</t>
  </si>
  <si>
    <t>2370.220</t>
  </si>
  <si>
    <t>1859</t>
  </si>
  <si>
    <t>800891-1090</t>
  </si>
  <si>
    <t>TROMMELSCREEN</t>
  </si>
  <si>
    <t>86050</t>
  </si>
  <si>
    <t>90.7701599101.0001.18</t>
  </si>
  <si>
    <t>800891-1100</t>
  </si>
  <si>
    <t>79050</t>
  </si>
  <si>
    <t>90.7704168001.0001.18</t>
  </si>
  <si>
    <t>1861</t>
  </si>
  <si>
    <t>005388-1120</t>
  </si>
  <si>
    <t>COMPACTORS</t>
  </si>
  <si>
    <t>90.7721201501.0001.19</t>
  </si>
  <si>
    <t>1862</t>
  </si>
  <si>
    <t>005388-1130</t>
  </si>
  <si>
    <t>840</t>
  </si>
  <si>
    <t>1863</t>
  </si>
  <si>
    <t>1160.FulcrumExistingConveyor</t>
  </si>
  <si>
    <t>350</t>
  </si>
  <si>
    <t>TOP LOADING SYSTEM</t>
  </si>
  <si>
    <t>005388-1180</t>
  </si>
  <si>
    <t>005388-1190</t>
  </si>
  <si>
    <t>MAINTENANCE</t>
  </si>
  <si>
    <t>2-WAY AIR DRUM SEPARATOR</t>
  </si>
  <si>
    <t>1866</t>
  </si>
  <si>
    <t>1240.FulcrumExistingEddyCurrent</t>
  </si>
  <si>
    <t>1867</t>
  </si>
  <si>
    <t>1250.FulcrumExistingConveyor</t>
  </si>
  <si>
    <t>190</t>
  </si>
  <si>
    <t>1868</t>
  </si>
  <si>
    <t>1260.FulcrumExistingConveyor</t>
  </si>
  <si>
    <t>610</t>
  </si>
  <si>
    <t>005388-1280</t>
  </si>
  <si>
    <t>700 A</t>
  </si>
  <si>
    <t>480 V</t>
  </si>
  <si>
    <t>60 HZ</t>
  </si>
  <si>
    <t>415 KW</t>
  </si>
  <si>
    <t>425 A</t>
  </si>
  <si>
    <t>240 KW</t>
  </si>
  <si>
    <t>1300.FulcrumExistingCompactor</t>
  </si>
  <si>
    <t>1871</t>
  </si>
  <si>
    <t>1310.FulcrumExistingCompactor</t>
  </si>
  <si>
    <t>1872</t>
  </si>
  <si>
    <t>1320.FulcrumExistingCompactor</t>
  </si>
  <si>
    <t>1873</t>
  </si>
  <si>
    <t>005388-1340</t>
  </si>
  <si>
    <t>MOVEABLE</t>
  </si>
  <si>
    <t>TROMMELSCREEN TO IFE SCREEN</t>
  </si>
  <si>
    <t>1874</t>
  </si>
  <si>
    <t>005388-RIO1</t>
  </si>
  <si>
    <t>2665</t>
  </si>
  <si>
    <t>005388-RIO2</t>
  </si>
  <si>
    <t>2666</t>
  </si>
  <si>
    <t>005388-RIO3</t>
  </si>
  <si>
    <t>2667</t>
  </si>
  <si>
    <t>005388-RIO4</t>
  </si>
  <si>
    <t>2668</t>
  </si>
  <si>
    <t>RIO5</t>
  </si>
  <si>
    <t>005388-RIO5</t>
  </si>
  <si>
    <t>RIO6</t>
  </si>
  <si>
    <t>005388-RIO6</t>
  </si>
  <si>
    <t>2670</t>
  </si>
  <si>
    <t>RIO7</t>
  </si>
  <si>
    <t>005388-RIO7</t>
  </si>
  <si>
    <t>2671</t>
  </si>
  <si>
    <t>C02354</t>
  </si>
  <si>
    <t>GARTEN SERVICES INC.</t>
  </si>
  <si>
    <t>015</t>
  </si>
  <si>
    <t>220059.015</t>
  </si>
  <si>
    <t>W220-059</t>
  </si>
  <si>
    <t>HBC80K</t>
  </si>
  <si>
    <t>1050948</t>
  </si>
  <si>
    <t>01.3117009501.001X02</t>
  </si>
  <si>
    <t>1061314 IC411 IM3041</t>
  </si>
  <si>
    <t>2122097 IP55 IC411 IM3001</t>
  </si>
  <si>
    <t>C02330</t>
  </si>
  <si>
    <t>GATEWAY RECYCLING &amp; WASTE</t>
  </si>
  <si>
    <t>004570-0010</t>
  </si>
  <si>
    <t>004570</t>
  </si>
  <si>
    <t>RRT-1502/150164801</t>
  </si>
  <si>
    <t>90.7230318001.0001.15</t>
  </si>
  <si>
    <t>AF112M/4F-32S</t>
  </si>
  <si>
    <t>244154711-1</t>
  </si>
  <si>
    <t>.82</t>
  </si>
  <si>
    <t>6RN150L06E34</t>
  </si>
  <si>
    <t>RRT-1508/1746686-001-???</t>
  </si>
  <si>
    <t>C02160</t>
  </si>
  <si>
    <t>007001-0010</t>
  </si>
  <si>
    <t>007001</t>
  </si>
  <si>
    <t>UC 2106/290871801</t>
  </si>
  <si>
    <t>90.8065104302.0001.21</t>
  </si>
  <si>
    <t>KA77 DRE132M4/BE11HR</t>
  </si>
  <si>
    <t>90.8065104303.0001.21</t>
  </si>
  <si>
    <t>RRT-2103/2321573-00?-???</t>
  </si>
  <si>
    <t>20N0V2020 1056888530</t>
  </si>
  <si>
    <t>.81</t>
  </si>
  <si>
    <t>1921058080021</t>
  </si>
  <si>
    <t>C02080</t>
  </si>
  <si>
    <t>GFL ENVIRONMENTAL EDMONTON (WAS EVER GREEN ECOLOGICAL)</t>
  </si>
  <si>
    <t>007562-0010</t>
  </si>
  <si>
    <t>007562</t>
  </si>
  <si>
    <t>10782</t>
  </si>
  <si>
    <t>007562-0020</t>
  </si>
  <si>
    <t>14868</t>
  </si>
  <si>
    <t>22200</t>
  </si>
  <si>
    <t>44400</t>
  </si>
  <si>
    <t>802078-0030</t>
  </si>
  <si>
    <t>802078</t>
  </si>
  <si>
    <t>3251</t>
  </si>
  <si>
    <t>007562-0050</t>
  </si>
  <si>
    <t>3811</t>
  </si>
  <si>
    <t>007562-0060</t>
  </si>
  <si>
    <t>PLASTIC BAG</t>
  </si>
  <si>
    <t>1356</t>
  </si>
  <si>
    <t>007562-0070</t>
  </si>
  <si>
    <t>BAG OPENER</t>
  </si>
  <si>
    <t>3656</t>
  </si>
  <si>
    <t>89 ROWS OF T30 CLEATS, 400 APART; 190-200T30-110-200T30-110-200T30-190</t>
  </si>
  <si>
    <t>007562-0080</t>
  </si>
  <si>
    <t>SUPPLIED BY CUSTOMER</t>
  </si>
  <si>
    <t>802078-0100</t>
  </si>
  <si>
    <t>8579</t>
  </si>
  <si>
    <t>4X6 - 4X6 - 1X6 - 2X12 - 3X11 - 1X11</t>
  </si>
  <si>
    <t>007562-0110</t>
  </si>
  <si>
    <t>3054</t>
  </si>
  <si>
    <t>007562-0130</t>
  </si>
  <si>
    <t>28250</t>
  </si>
  <si>
    <t>57305</t>
  </si>
  <si>
    <t>007562-0140</t>
  </si>
  <si>
    <t>1724</t>
  </si>
  <si>
    <t>802078-0150</t>
  </si>
  <si>
    <t>THROUGES</t>
  </si>
  <si>
    <t>802078-0160</t>
  </si>
  <si>
    <t>GBS SCREEN</t>
  </si>
  <si>
    <t>8190</t>
  </si>
  <si>
    <t>20x38</t>
  </si>
  <si>
    <t>802078-0180</t>
  </si>
  <si>
    <t>1486</t>
  </si>
  <si>
    <t>802078-0190</t>
  </si>
  <si>
    <t>1942</t>
  </si>
  <si>
    <t>007562-0200</t>
  </si>
  <si>
    <t>GBS OVERS</t>
  </si>
  <si>
    <t>3389</t>
  </si>
  <si>
    <t>74 ROWS OF T30 CLEATS, 400 APART; 205-200T30-110-250T30-110-250T30-110-250T30-110-200T30-205</t>
  </si>
  <si>
    <t>802078-0210</t>
  </si>
  <si>
    <t>5927</t>
  </si>
  <si>
    <t>007562-0220</t>
  </si>
  <si>
    <t>3865</t>
  </si>
  <si>
    <t>007562-0230</t>
  </si>
  <si>
    <t>N-F-430290-23-11250</t>
  </si>
  <si>
    <t>C230543</t>
  </si>
  <si>
    <t>802078-0250</t>
  </si>
  <si>
    <t>1663</t>
  </si>
  <si>
    <t>007562-0280</t>
  </si>
  <si>
    <t>MIX PAPER T1 NEGATIVES</t>
  </si>
  <si>
    <t>2073</t>
  </si>
  <si>
    <t>007562-0300</t>
  </si>
  <si>
    <t>4714</t>
  </si>
  <si>
    <t>30260</t>
  </si>
  <si>
    <t>61305</t>
  </si>
  <si>
    <t>007562-0310</t>
  </si>
  <si>
    <t>2151</t>
  </si>
  <si>
    <t>007562-0320</t>
  </si>
  <si>
    <t>T1 +</t>
  </si>
  <si>
    <t>4525</t>
  </si>
  <si>
    <t>0</t>
  </si>
  <si>
    <t>007562-0330</t>
  </si>
  <si>
    <t>1526</t>
  </si>
  <si>
    <t>32 ROWS OF T30 CLEATS, 400 APART; 185-200T30-110-250T30-110-250T30-110-200T30-185</t>
  </si>
  <si>
    <t>007562-0340</t>
  </si>
  <si>
    <t>3199</t>
  </si>
  <si>
    <t>74 ROWS OF T30 CLEATS, 400 APART; 185-200T30-110-250T30-110-250T30-110-200T30-185</t>
  </si>
  <si>
    <t>802078-0350</t>
  </si>
  <si>
    <t>4222</t>
  </si>
  <si>
    <t>3x7 - 4x7</t>
  </si>
  <si>
    <t>007562-0360</t>
  </si>
  <si>
    <t>007562-0370</t>
  </si>
  <si>
    <t>538</t>
  </si>
  <si>
    <t>N-F-430290-23-10213</t>
  </si>
  <si>
    <t>AUTOSORT [NIR1-VIS1B-EM2][T8][S-2000][X-H][SVB-TS200/25]</t>
  </si>
  <si>
    <t>802078-0390</t>
  </si>
  <si>
    <t>1353</t>
  </si>
  <si>
    <t>007562-0410</t>
  </si>
  <si>
    <t>PAPER T2+</t>
  </si>
  <si>
    <t>1344</t>
  </si>
  <si>
    <t>007562-0420</t>
  </si>
  <si>
    <t>2581</t>
  </si>
  <si>
    <t>802078-0430</t>
  </si>
  <si>
    <t>8509</t>
  </si>
  <si>
    <t>802078-0450</t>
  </si>
  <si>
    <t xml:space="preserve">FINES ELLIPTICAL </t>
  </si>
  <si>
    <t>2773</t>
  </si>
  <si>
    <t>802078-0460</t>
  </si>
  <si>
    <t>1897</t>
  </si>
  <si>
    <t>802078-0470</t>
  </si>
  <si>
    <t>23050</t>
  </si>
  <si>
    <t>007562-0480</t>
  </si>
  <si>
    <t>1015</t>
  </si>
  <si>
    <t>007562-0490</t>
  </si>
  <si>
    <t>2255</t>
  </si>
  <si>
    <t>007562-0500</t>
  </si>
  <si>
    <t>91 ROWS OF T30 CLEATS, 400 APART; 215-250T30-110-250T30-110-250T30-215</t>
  </si>
  <si>
    <t>007562-0510</t>
  </si>
  <si>
    <t>007562-0520</t>
  </si>
  <si>
    <t>1211</t>
  </si>
  <si>
    <t>007562-0530</t>
  </si>
  <si>
    <t>007562-0550</t>
  </si>
  <si>
    <t>AL</t>
  </si>
  <si>
    <t>1214</t>
  </si>
  <si>
    <t>007562-0570</t>
  </si>
  <si>
    <t>007562-0580</t>
  </si>
  <si>
    <t>37 ROW 1 T30 CLEATS, 400 APART; 195-250T30-555.37 ROW 2 T30 CLEATS, 400 APART; 555-250T30-195. R1 &amp; R2 ALTERNATE 200 MM APART.</t>
  </si>
  <si>
    <t>007562-0590</t>
  </si>
  <si>
    <t>305</t>
  </si>
  <si>
    <t>1202</t>
  </si>
  <si>
    <t>757</t>
  </si>
  <si>
    <t>007562-0600</t>
  </si>
  <si>
    <t>2417</t>
  </si>
  <si>
    <t>007562-0610</t>
  </si>
  <si>
    <t>N-F-430290-23-10217</t>
  </si>
  <si>
    <t>802078-0630</t>
  </si>
  <si>
    <t>1336</t>
  </si>
  <si>
    <t>007562-0660</t>
  </si>
  <si>
    <t>007562-0670</t>
  </si>
  <si>
    <t>PLASTICS T3+</t>
  </si>
  <si>
    <t>1334</t>
  </si>
  <si>
    <t>007562-0680</t>
  </si>
  <si>
    <t>1629</t>
  </si>
  <si>
    <t>54 ROWS OF T30 CLEATS, 400 APART; 145-200T30-110-200T30-145</t>
  </si>
  <si>
    <t>007562-0690</t>
  </si>
  <si>
    <t>007562-0700</t>
  </si>
  <si>
    <t>14713</t>
  </si>
  <si>
    <t>ROS 250/3 3+1</t>
  </si>
  <si>
    <t>007562-0710</t>
  </si>
  <si>
    <t>PAPER BUNKER</t>
  </si>
  <si>
    <t>1292</t>
  </si>
  <si>
    <t>007562-0720</t>
  </si>
  <si>
    <t>007562-0730</t>
  </si>
  <si>
    <t>5631</t>
  </si>
  <si>
    <t>007562-0740</t>
  </si>
  <si>
    <t>007562-0750</t>
  </si>
  <si>
    <t>007562-0770</t>
  </si>
  <si>
    <t>9208</t>
  </si>
  <si>
    <t>007562-0780</t>
  </si>
  <si>
    <t>13312</t>
  </si>
  <si>
    <t>20800</t>
  </si>
  <si>
    <t>41600</t>
  </si>
  <si>
    <t>007562-0790</t>
  </si>
  <si>
    <t>GFL ENVIRONMENTAL ETOBICOKE (WAS CANADA FIBERS)</t>
  </si>
  <si>
    <t>270092.010</t>
  </si>
  <si>
    <t>W270-092</t>
  </si>
  <si>
    <t>OCC LINE</t>
  </si>
  <si>
    <t>18200</t>
  </si>
  <si>
    <t>900MM CLEATS</t>
  </si>
  <si>
    <t>MISSING ALL BELT SPECS. MISSING NAMEPLATE AND MOTORPLATE</t>
  </si>
  <si>
    <t>270092.020</t>
  </si>
  <si>
    <t>27670538-030</t>
  </si>
  <si>
    <t>27670538</t>
  </si>
  <si>
    <t>K77DV132S4</t>
  </si>
  <si>
    <t>3x11 - 3x10 - 8x6 - 6x5</t>
  </si>
  <si>
    <t>27670538-040</t>
  </si>
  <si>
    <t>EP 400/3 2+0</t>
  </si>
  <si>
    <t>FA67DV100M4</t>
  </si>
  <si>
    <t>27670538-050</t>
  </si>
  <si>
    <t>10940</t>
  </si>
  <si>
    <t>27670538-060</t>
  </si>
  <si>
    <t>8940</t>
  </si>
  <si>
    <t>27670538-070</t>
  </si>
  <si>
    <t>270092.080</t>
  </si>
  <si>
    <t>SORTING LINE</t>
  </si>
  <si>
    <t>C02246</t>
  </si>
  <si>
    <t>GFL ENVIRONMENTAL HURON</t>
  </si>
  <si>
    <t>N-F-430290-21-02356</t>
  </si>
  <si>
    <t>C210110</t>
  </si>
  <si>
    <t>006816</t>
  </si>
  <si>
    <t>AUTOSORT [NIR1-VIS][T5][S-1000][X-H][SVB-TS200/25]</t>
  </si>
  <si>
    <t>Replaced X202M</t>
  </si>
  <si>
    <t>27670169-101</t>
  </si>
  <si>
    <t>27670169</t>
  </si>
  <si>
    <t>W270-015</t>
  </si>
  <si>
    <t>01.1197546701.0002.07</t>
  </si>
  <si>
    <t>01.1197546701.0001.07</t>
  </si>
  <si>
    <t>27670169-106</t>
  </si>
  <si>
    <t>90.1200246401.0001.07</t>
  </si>
  <si>
    <t>90.1200246401.0002.07</t>
  </si>
  <si>
    <t>90.1191804801.0001.07</t>
  </si>
  <si>
    <t>90.1191804801.0003.07</t>
  </si>
  <si>
    <t>C02359</t>
  </si>
  <si>
    <t>GFL ENVIRONMENTAL PITTSBURGH</t>
  </si>
  <si>
    <t>003996-0010</t>
  </si>
  <si>
    <t>003996</t>
  </si>
  <si>
    <t>003996-0020</t>
  </si>
  <si>
    <t>WA20 DR63M</t>
  </si>
  <si>
    <t>90.1946879301.0001X14</t>
  </si>
  <si>
    <t>S410120</t>
  </si>
  <si>
    <t>C02344</t>
  </si>
  <si>
    <t>GFL ENVIRONMENTAL TORONTO</t>
  </si>
  <si>
    <t>003078-1890</t>
  </si>
  <si>
    <t>003078</t>
  </si>
  <si>
    <t>N-F-430214-17-01929</t>
  </si>
  <si>
    <t>C170167</t>
  </si>
  <si>
    <t>004879</t>
  </si>
  <si>
    <t>POSITIONS MAY BE INCORRECT</t>
  </si>
  <si>
    <t>N-F-430214-17-01952</t>
  </si>
  <si>
    <t>N-F-430214-17-01956</t>
  </si>
  <si>
    <t>007117-0010</t>
  </si>
  <si>
    <t>007117</t>
  </si>
  <si>
    <t>30259</t>
  </si>
  <si>
    <t>C02515</t>
  </si>
  <si>
    <t>GFL ENVIRONMENTAL TRAVERSE CITY</t>
  </si>
  <si>
    <t>007066-0010</t>
  </si>
  <si>
    <t>007066</t>
  </si>
  <si>
    <t>11927</t>
  </si>
  <si>
    <t>90.8136132301.0001.22</t>
  </si>
  <si>
    <t>90.8136132302.0001.22</t>
  </si>
  <si>
    <t>ORIGINALLY INSTALLED AT GFL EDMONTON IN 2022. MOVED TO GFL TRAVERSE CITY AFTER EDMONTON GOT FIRE RIGHT AFTER STARTUP.</t>
  </si>
  <si>
    <t>007940-0030</t>
  </si>
  <si>
    <t>007940</t>
  </si>
  <si>
    <t>802120</t>
  </si>
  <si>
    <t>2935</t>
  </si>
  <si>
    <t xml:space="preserve">400/3 2+0 ROS </t>
  </si>
  <si>
    <t>52251.10-1</t>
  </si>
  <si>
    <t>52251</t>
  </si>
  <si>
    <t>PET/PP</t>
  </si>
  <si>
    <t>SPEEDCON BELT CONVEYOR</t>
  </si>
  <si>
    <t>2000-4790</t>
  </si>
  <si>
    <t>NA</t>
  </si>
  <si>
    <t>52251.10-2</t>
  </si>
  <si>
    <t>SPEEDCON OUTPUT BOX</t>
  </si>
  <si>
    <t>DV</t>
  </si>
  <si>
    <t>CECG0002</t>
  </si>
  <si>
    <t xml:space="preserve">USA65541 </t>
  </si>
  <si>
    <t>COMPACT+</t>
  </si>
  <si>
    <t>MC-2000-CVR-DVI-0-BIN-10-2C-0-UL-REM</t>
  </si>
  <si>
    <t>NIR + VISION</t>
  </si>
  <si>
    <t>007940-0060</t>
  </si>
  <si>
    <t>1702</t>
  </si>
  <si>
    <t>007940-0070</t>
  </si>
  <si>
    <t>1411</t>
  </si>
  <si>
    <t>GFL ENVIRONMENTAL WINTERBURN</t>
  </si>
  <si>
    <t>30780387-010</t>
  </si>
  <si>
    <t>30670387</t>
  </si>
  <si>
    <t>001862</t>
  </si>
  <si>
    <t>NO MOTOR INFORMATION</t>
  </si>
  <si>
    <t>1x9 - 1x8 - 5x5 - 4x4</t>
  </si>
  <si>
    <t>30780387-020</t>
  </si>
  <si>
    <t>11x8 - 10x7</t>
  </si>
  <si>
    <t>30780387-025</t>
  </si>
  <si>
    <t>14x16 - 13x16</t>
  </si>
  <si>
    <t>N-F-430290-22-00839</t>
  </si>
  <si>
    <t>C210886</t>
  </si>
  <si>
    <t>AUTOSORT 5 [NIR1-VIS1B][T8][S-2800][X-H][DVT-VBC-TS400/25]</t>
  </si>
  <si>
    <t>DVT</t>
  </si>
  <si>
    <t>GLF ENVIRONMENTAL OSHAWA</t>
  </si>
  <si>
    <t>XX001T</t>
  </si>
  <si>
    <t>Polysort 1400 C&amp;D</t>
  </si>
  <si>
    <t>MOVED FROM LINCOLN AND/OR EAGLE RECYCLING</t>
  </si>
  <si>
    <t>C02289</t>
  </si>
  <si>
    <t>GLOBAL RECYCLING (MID COUNTY)</t>
  </si>
  <si>
    <t>240019.010</t>
  </si>
  <si>
    <t>W240-019</t>
  </si>
  <si>
    <t>RRT-4.51397-1/4011810</t>
  </si>
  <si>
    <t>01.3337327601.0001X04</t>
  </si>
  <si>
    <t>RRT-3.65082-2/3081568</t>
  </si>
  <si>
    <t>RRT-4.50902-2/4011181</t>
  </si>
  <si>
    <t>RRT-4.56028-1/4040202</t>
  </si>
  <si>
    <t>87-599</t>
  </si>
  <si>
    <t>W87-599</t>
  </si>
  <si>
    <t>XVF 200L K04</t>
  </si>
  <si>
    <t>7080891</t>
  </si>
  <si>
    <t>REMOVED</t>
  </si>
  <si>
    <t>99048.060</t>
  </si>
  <si>
    <t>W99-048</t>
  </si>
  <si>
    <t>C02128</t>
  </si>
  <si>
    <t>GOLDEN STATE FIBERS</t>
  </si>
  <si>
    <t>94080.000</t>
  </si>
  <si>
    <t>W94-080</t>
  </si>
  <si>
    <t>KF 200 LK04</t>
  </si>
  <si>
    <t>6333020</t>
  </si>
  <si>
    <t>DFT 80M4BMG1HR</t>
  </si>
  <si>
    <t>870062587.97.97.001</t>
  </si>
  <si>
    <t>0.7457</t>
  </si>
  <si>
    <t>5061506</t>
  </si>
  <si>
    <t>DFV 132ML6</t>
  </si>
  <si>
    <t>850080413.98.98.001</t>
  </si>
  <si>
    <t>5.59275</t>
  </si>
  <si>
    <t>94080.050</t>
  </si>
  <si>
    <t>HBT1400</t>
  </si>
  <si>
    <t>FA90 DV112M-4 BMGHR</t>
  </si>
  <si>
    <t>90/506575-0-010-1</t>
  </si>
  <si>
    <t>C02129</t>
  </si>
  <si>
    <t>GOOGLE X DEVELOPMENT</t>
  </si>
  <si>
    <t>007364-0010</t>
  </si>
  <si>
    <t>007364</t>
  </si>
  <si>
    <t>1699</t>
  </si>
  <si>
    <t>90.8199524205.0003.23</t>
  </si>
  <si>
    <t>C02567</t>
  </si>
  <si>
    <t>GORDON RECYCLING SERVICES, LLC (COLUMBIA, PA)</t>
  </si>
  <si>
    <t>250021.010</t>
  </si>
  <si>
    <t>W250-021</t>
  </si>
  <si>
    <t>FA107 DV160M4 / BM / HR</t>
  </si>
  <si>
    <t>01.3711147701.0001.05</t>
  </si>
  <si>
    <t>250021.020</t>
  </si>
  <si>
    <t>HBC140MK</t>
  </si>
  <si>
    <t>5RN280S04 AO</t>
  </si>
  <si>
    <t>RRT-4.72900-2/4112402</t>
  </si>
  <si>
    <t>RRT-4.72900-2/4112405</t>
  </si>
  <si>
    <t>01.3335241301.0001.03</t>
  </si>
  <si>
    <t>01.3338678901.0002X04</t>
  </si>
  <si>
    <t>01.3711045001.0001.05</t>
  </si>
  <si>
    <t>KA87 DV132M4 / BM / HR</t>
  </si>
  <si>
    <t>01.3711045501.0001.05</t>
  </si>
  <si>
    <t>RRT-4.53289-1/4030268</t>
  </si>
  <si>
    <t>5RN112 ????</t>
  </si>
  <si>
    <t>RRT-4.50902-4/4011196</t>
  </si>
  <si>
    <t>FCP100L4</t>
  </si>
  <si>
    <t>A2081884</t>
  </si>
  <si>
    <t>RRT-4.53475-1/4031243</t>
  </si>
  <si>
    <t>C02360</t>
  </si>
  <si>
    <t>GORDON RECYCLING SERVICES, LLC (YORK, PA)</t>
  </si>
  <si>
    <t>000292-0010</t>
  </si>
  <si>
    <t>000292</t>
  </si>
  <si>
    <t>RRT-0802/9065430-001-001</t>
  </si>
  <si>
    <t>01.1175662101.0001X07</t>
  </si>
  <si>
    <t>1232593901.0001.08</t>
  </si>
  <si>
    <t>RRT-0710/1093248-005-001</t>
  </si>
  <si>
    <t xml:space="preserve">5RN100L04 </t>
  </si>
  <si>
    <t>PROJECT IDS DO NOT MATCH</t>
  </si>
  <si>
    <t>RRT-0711/1101721-050-001</t>
  </si>
  <si>
    <t>ATB   AF 100L/4K-12</t>
  </si>
  <si>
    <t>213364311-4    6056814</t>
  </si>
  <si>
    <t>000570-0010</t>
  </si>
  <si>
    <t>000570</t>
  </si>
  <si>
    <t xml:space="preserve">KA87 R57 </t>
  </si>
  <si>
    <t>90.1245591501.0001.08</t>
  </si>
  <si>
    <t>MISSING BELT INFO. MISSING CLEAT INFO. MISSING MOTOR AND NAME PLATE.</t>
  </si>
  <si>
    <t>000570-0020</t>
  </si>
  <si>
    <t>35/20</t>
  </si>
  <si>
    <t>FA107G DV132ML4</t>
  </si>
  <si>
    <t>90.1248198601.0001.08</t>
  </si>
  <si>
    <t>C02290</t>
  </si>
  <si>
    <t>GP HARMON RECYCLING LLC</t>
  </si>
  <si>
    <t>003920-0010</t>
  </si>
  <si>
    <t>003920</t>
  </si>
  <si>
    <t>15600</t>
  </si>
  <si>
    <t>18600</t>
  </si>
  <si>
    <t>37200</t>
  </si>
  <si>
    <t>KA107 DRP160MC4BE20HR</t>
  </si>
  <si>
    <t>90.1930393201.0001.14</t>
  </si>
  <si>
    <t>003920-0020</t>
  </si>
  <si>
    <t>16600</t>
  </si>
  <si>
    <t>33200</t>
  </si>
  <si>
    <t>90.1929727601.0001.14</t>
  </si>
  <si>
    <t>003920-0030</t>
  </si>
  <si>
    <t>RRT - 1402 / #133833702</t>
  </si>
  <si>
    <t>RRT - 1402 / #133833701</t>
  </si>
  <si>
    <t>90.1927591201.0001.14</t>
  </si>
  <si>
    <t>90.1927596601.0001.14</t>
  </si>
  <si>
    <t>RRT - 1303 / #1510360 - 036 - 004</t>
  </si>
  <si>
    <t>6RN132M06E23</t>
  </si>
  <si>
    <t>RRT - 1402 / #1596085 - 001 - 001</t>
  </si>
  <si>
    <t>6.3</t>
  </si>
  <si>
    <t>5RN132S04</t>
  </si>
  <si>
    <t>RRT - 1402 / #1583035 - 001 - 006</t>
  </si>
  <si>
    <t>C02130</t>
  </si>
  <si>
    <t>GRAND CENTRAL RECYCLING</t>
  </si>
  <si>
    <t>S0595</t>
  </si>
  <si>
    <t>002225</t>
  </si>
  <si>
    <t>AUTOSORT [NIR1-NIR2][S-2800][X-H]</t>
  </si>
  <si>
    <t>S0594</t>
  </si>
  <si>
    <t>007047-0010</t>
  </si>
  <si>
    <t>007047</t>
  </si>
  <si>
    <t>RRT-2112/300207601</t>
  </si>
  <si>
    <t>88</t>
  </si>
  <si>
    <t>RRT-2112/300207602</t>
  </si>
  <si>
    <t>90.8069865501.0001.21</t>
  </si>
  <si>
    <t>90.8069865502.0001.21</t>
  </si>
  <si>
    <t>UD 2112/2394551-002-001</t>
  </si>
  <si>
    <t>210569068</t>
  </si>
  <si>
    <t>C02312</t>
  </si>
  <si>
    <t>GREAT NORTHERN FIBERS</t>
  </si>
  <si>
    <t>005020-0010</t>
  </si>
  <si>
    <t>005020</t>
  </si>
  <si>
    <t>KA107 R77 DRS71S4</t>
  </si>
  <si>
    <t>90.7328637001.0001.16</t>
  </si>
  <si>
    <t>90.7328637003.0001.16</t>
  </si>
  <si>
    <t>BELT LENGTH NOT MENTIONED.</t>
  </si>
  <si>
    <t>005020-0020</t>
  </si>
  <si>
    <t>9056</t>
  </si>
  <si>
    <t>11300</t>
  </si>
  <si>
    <t>FA97 DRN132S4/BE11HR</t>
  </si>
  <si>
    <t>90.7328637007.0001.16</t>
  </si>
  <si>
    <t xml:space="preserve">MISSING BELT LENGTH. </t>
  </si>
  <si>
    <t>800521-0030</t>
  </si>
  <si>
    <t>800521</t>
  </si>
  <si>
    <t>31978</t>
  </si>
  <si>
    <t>80 ROWS OF T30 CLEATS, 400 APART; 300-175T30-75-175T30-75-175T30-75-175T30-300</t>
  </si>
  <si>
    <t>90.7335412701.0001.16</t>
  </si>
  <si>
    <t>800521-0050</t>
  </si>
  <si>
    <t>90.7331977902.0001.16</t>
  </si>
  <si>
    <t>90.7331977902.0002.16</t>
  </si>
  <si>
    <t>3x6 - 4x6 - 1x11 -1x11 - 2x10 - 2x6 - 2x5</t>
  </si>
  <si>
    <t>0045</t>
  </si>
  <si>
    <t>800521-0045</t>
  </si>
  <si>
    <t>FLAP</t>
  </si>
  <si>
    <t>LAR 315</t>
  </si>
  <si>
    <t>LAR 315 3200-47-300</t>
  </si>
  <si>
    <t>0.25</t>
  </si>
  <si>
    <t>005020-0060</t>
  </si>
  <si>
    <t>2366</t>
  </si>
  <si>
    <t>90.7328637002.0001.16</t>
  </si>
  <si>
    <t>005020-0110</t>
  </si>
  <si>
    <t>STEEL CONVEYOR</t>
  </si>
  <si>
    <t>7660</t>
  </si>
  <si>
    <t>MISSING MOTOR AND NAME PLATES. MISSING BELT MATERIAL AND THICKNESS.</t>
  </si>
  <si>
    <t>005020-0120</t>
  </si>
  <si>
    <t>1650</t>
  </si>
  <si>
    <t>005020-0130</t>
  </si>
  <si>
    <t>890</t>
  </si>
  <si>
    <t>15100</t>
  </si>
  <si>
    <t>30200</t>
  </si>
  <si>
    <t>005020-0140</t>
  </si>
  <si>
    <t>1605 / 177318002</t>
  </si>
  <si>
    <t>90.7328637005.0001.16</t>
  </si>
  <si>
    <t>90.7328637004.0001.16</t>
  </si>
  <si>
    <t>RRT - 1601 / #1527696 - 001 - 001</t>
  </si>
  <si>
    <t>10031327</t>
  </si>
  <si>
    <t>005020-0100</t>
  </si>
  <si>
    <t>70</t>
  </si>
  <si>
    <t>MISSING MCC2 NAME PLATE. POSITION NUMBER WAS CHANGED TO 005722-0210 IN 2020.</t>
  </si>
  <si>
    <t>005020-0080</t>
  </si>
  <si>
    <t>FA67 DRN132S4</t>
  </si>
  <si>
    <t>90.7329982301.0001.16</t>
  </si>
  <si>
    <t>CONVEYOR REPLACED BY OPTICAL UNIT IN 005722 PROJECT.</t>
  </si>
  <si>
    <t>005722-0020</t>
  </si>
  <si>
    <t>005722</t>
  </si>
  <si>
    <t>11315</t>
  </si>
  <si>
    <t>JRTKA79/DS160M4/7.24/A/B/270</t>
  </si>
  <si>
    <t>1016249</t>
  </si>
  <si>
    <t>AA1-001-007</t>
  </si>
  <si>
    <t>H-TECHNIEK</t>
  </si>
  <si>
    <t>AA1-001</t>
  </si>
  <si>
    <t>SPEED UP BLOWER</t>
  </si>
  <si>
    <t>4045</t>
  </si>
  <si>
    <t>HC 31 4T/H UL</t>
  </si>
  <si>
    <t>20/32491</t>
  </si>
  <si>
    <t>MISSING MOTOR AND NAME TAGS. SERIAL NUMBER NEEDS TO BE CHANGED</t>
  </si>
  <si>
    <t>801402-0030</t>
  </si>
  <si>
    <t>801402</t>
  </si>
  <si>
    <t>90.7885900203.0001.20</t>
  </si>
  <si>
    <t>N-F-430214-20-02213</t>
  </si>
  <si>
    <t>C200157</t>
  </si>
  <si>
    <t>FIBER/OCC</t>
  </si>
  <si>
    <t>AUTOSORT 4 [NIR1-VIS][T6][S-2800][X-H][SVB-TS400/25]</t>
  </si>
  <si>
    <t>005722-0140</t>
  </si>
  <si>
    <t>90.7883611605.0001.20</t>
  </si>
  <si>
    <t>005722-0150</t>
  </si>
  <si>
    <t>OCC/SOP</t>
  </si>
  <si>
    <t>2720</t>
  </si>
  <si>
    <t>13750</t>
  </si>
  <si>
    <t>71 ROWS OF T30 CLEATS, 400 APART;185-160T30-110-160T30-185</t>
  </si>
  <si>
    <t>90.7884414401.0001.20</t>
  </si>
  <si>
    <t>005722-0145</t>
  </si>
  <si>
    <t>0145</t>
  </si>
  <si>
    <t>90.7883611604.0001.20</t>
  </si>
  <si>
    <t>005722-0160</t>
  </si>
  <si>
    <t>21530</t>
  </si>
  <si>
    <t>90.7879893301.0001.20</t>
  </si>
  <si>
    <t>GP250/NF</t>
  </si>
  <si>
    <t>1006547</t>
  </si>
  <si>
    <t>DOUBT IN CHAIN HOIST B</t>
  </si>
  <si>
    <t>005722-0050</t>
  </si>
  <si>
    <t>90.7883572001.0001.20</t>
  </si>
  <si>
    <t>005722-0060</t>
  </si>
  <si>
    <t>3920</t>
  </si>
  <si>
    <t>91 ROWS OF T30 CLEATS, 400 APART; 190-200T30-110-200T30-110-200T30-190</t>
  </si>
  <si>
    <t>90.7883611608.0001.20</t>
  </si>
  <si>
    <t>005722-0080</t>
  </si>
  <si>
    <t>400/3 2+0 ROM CONTROL BELT</t>
  </si>
  <si>
    <t>90.7882687901.0001.20</t>
  </si>
  <si>
    <t>005722-0090</t>
  </si>
  <si>
    <t>21490</t>
  </si>
  <si>
    <t>90.7879888401.0001.20</t>
  </si>
  <si>
    <t>1006546</t>
  </si>
  <si>
    <t>005722-0100</t>
  </si>
  <si>
    <t>90.7878709801.0001.20</t>
  </si>
  <si>
    <t>005722-0190</t>
  </si>
  <si>
    <t>90.7878676701.0001.20</t>
  </si>
  <si>
    <t>005722-0115</t>
  </si>
  <si>
    <t>0115</t>
  </si>
  <si>
    <t>90.7883611603.0001.20</t>
  </si>
  <si>
    <t>005722-0110</t>
  </si>
  <si>
    <t>34900</t>
  </si>
  <si>
    <t>70858</t>
  </si>
  <si>
    <t>90.7883611606.0001.20</t>
  </si>
  <si>
    <t>005722-0120</t>
  </si>
  <si>
    <t>90.7883611602.0001.20</t>
  </si>
  <si>
    <t>005722-0130</t>
  </si>
  <si>
    <t>90.7883611601.0001.20</t>
  </si>
  <si>
    <t>005722-0200</t>
  </si>
  <si>
    <t>3130</t>
  </si>
  <si>
    <t>14 ROWS OF T30 CLEATS, 1600 APART; 185-200T30-110-250T30-110-250T30-110-200T30-185</t>
  </si>
  <si>
    <t>KA67 SRN100L4</t>
  </si>
  <si>
    <t>90.7884400101.0001.20</t>
  </si>
  <si>
    <t>005722-0210</t>
  </si>
  <si>
    <t>MISSING MCC2 NAME PLATE</t>
  </si>
  <si>
    <t>007008-0010</t>
  </si>
  <si>
    <t>007008</t>
  </si>
  <si>
    <t>8113</t>
  </si>
  <si>
    <t>12800</t>
  </si>
  <si>
    <t>25800</t>
  </si>
  <si>
    <t>KA97 R57 DRN90L4/BE2HR</t>
  </si>
  <si>
    <t>90.8155956301.0001.22</t>
  </si>
  <si>
    <t>REPLACED AN OLD CONVEYOR</t>
  </si>
  <si>
    <t>801834-0020</t>
  </si>
  <si>
    <t>801834</t>
  </si>
  <si>
    <t>EP 400/3-4+2 ROS</t>
  </si>
  <si>
    <t>90.8152239801.0001.22</t>
  </si>
  <si>
    <t>3.5</t>
  </si>
  <si>
    <t>REPLACED AN OLD CONVEYOR.</t>
  </si>
  <si>
    <t>007008-0030</t>
  </si>
  <si>
    <t>7670</t>
  </si>
  <si>
    <t>22600</t>
  </si>
  <si>
    <t>90.8155949901.0001.22</t>
  </si>
  <si>
    <t>005020-0070</t>
  </si>
  <si>
    <t>007144</t>
  </si>
  <si>
    <t>90.7327641303.0001.16</t>
  </si>
  <si>
    <t>CONVEYOR WAS MODIFIED IN 2022. 007144-0010</t>
  </si>
  <si>
    <t>005722-0015</t>
  </si>
  <si>
    <t>49 ROWS 1 T30 CLEATS, 400 APART; 215-250T30-470-250T30-215.49 ROW 2 T30 CLEATS, 400 APART; 575-250T30-575. R1 &amp; R2 ALTERNATE 200 MM APART.</t>
  </si>
  <si>
    <t>90.7883611607.0001.20</t>
  </si>
  <si>
    <t>DOUBT IN CONVEYOR ANGLE. CONVEYOR WAS MODIFIED IN 2022 UNDER 007144. ORIGINAL PROJECT WAS 005722-0015</t>
  </si>
  <si>
    <t>005722-0125.ExistingCompactor</t>
  </si>
  <si>
    <t>0125</t>
  </si>
  <si>
    <t>PTR</t>
  </si>
  <si>
    <t>005722-0135.ExistingCompactor</t>
  </si>
  <si>
    <t>GREEN SKY</t>
  </si>
  <si>
    <t>CLIFTON</t>
  </si>
  <si>
    <t>002919-0010</t>
  </si>
  <si>
    <t>002919</t>
  </si>
  <si>
    <t>90.1768995801.0001.12</t>
  </si>
  <si>
    <t>002919-0020</t>
  </si>
  <si>
    <t>002919-0030</t>
  </si>
  <si>
    <t>90.1772909601.0001.12</t>
  </si>
  <si>
    <t>002919-0040</t>
  </si>
  <si>
    <t>90.1774407701.0001.12</t>
  </si>
  <si>
    <t>S0778</t>
  </si>
  <si>
    <t>002919-0050</t>
  </si>
  <si>
    <t>90.1769987501.0001.12</t>
  </si>
  <si>
    <t>002919-0060</t>
  </si>
  <si>
    <t>90.1772909101.0001.12</t>
  </si>
  <si>
    <t>GREEN SKY INDUSTRIES</t>
  </si>
  <si>
    <t>240059.010</t>
  </si>
  <si>
    <t>W240-059</t>
  </si>
  <si>
    <t>MISSING BELT INFO, NO MOTOR TAG</t>
  </si>
  <si>
    <t>27670191-010</t>
  </si>
  <si>
    <t>27670191</t>
  </si>
  <si>
    <t>3x18 - 3x17 - 9x18 - 8x17</t>
  </si>
  <si>
    <t>7x13 - 6x12</t>
  </si>
  <si>
    <t>C02182</t>
  </si>
  <si>
    <t>GREIF DALTON</t>
  </si>
  <si>
    <t>006158-0010</t>
  </si>
  <si>
    <t>006158</t>
  </si>
  <si>
    <t>14800</t>
  </si>
  <si>
    <t>25300</t>
  </si>
  <si>
    <t>44600</t>
  </si>
  <si>
    <t>KA107 DRN</t>
  </si>
  <si>
    <t>MISSING MOTOR</t>
  </si>
  <si>
    <t>006158-0020</t>
  </si>
  <si>
    <t>UC 1901/236687501</t>
  </si>
  <si>
    <t>90.7742483901.0001.19</t>
  </si>
  <si>
    <t>KA77 DRN132L4/BE11HR</t>
  </si>
  <si>
    <t>90.7742483902.0001.19</t>
  </si>
  <si>
    <t>RRT-1902/2119320-003-003</t>
  </si>
  <si>
    <t>1046004870</t>
  </si>
  <si>
    <t>1707089055013</t>
  </si>
  <si>
    <t>220053.030</t>
  </si>
  <si>
    <t>W220-053</t>
  </si>
  <si>
    <t>HBC60F</t>
  </si>
  <si>
    <t>5RN220M04 A3</t>
  </si>
  <si>
    <t>2112328</t>
  </si>
  <si>
    <t>01.3116732501.0001X02</t>
  </si>
  <si>
    <t>2111435</t>
  </si>
  <si>
    <t>TRANSFERRED FROM GREIF FITCHBURG.</t>
  </si>
  <si>
    <t>2111436</t>
  </si>
  <si>
    <t>GREIF DAYTON MORAINE</t>
  </si>
  <si>
    <t>230038.010</t>
  </si>
  <si>
    <t>W230-038</t>
  </si>
  <si>
    <t>17200</t>
  </si>
  <si>
    <t>MISSING BELT INFO AND MOTOR INFO</t>
  </si>
  <si>
    <t>230038.020</t>
  </si>
  <si>
    <t>MISSING BELT INFO, MOTOR INFO, CONVEYOR LENGTH, AND ANGLE</t>
  </si>
  <si>
    <t>230038.030</t>
  </si>
  <si>
    <t>HBC 140K</t>
  </si>
  <si>
    <t>C02226</t>
  </si>
  <si>
    <t>GREIF FITCHBURG</t>
  </si>
  <si>
    <t>210042.050</t>
  </si>
  <si>
    <t>W210-042</t>
  </si>
  <si>
    <t>HBT1206</t>
  </si>
  <si>
    <t>10600</t>
  </si>
  <si>
    <t>FA97 DV100M6</t>
  </si>
  <si>
    <t>01.3112212301.0001.01</t>
  </si>
  <si>
    <t>MISSING CONVEYOR LENGTH AND BELT INFO</t>
  </si>
  <si>
    <t>210042.060</t>
  </si>
  <si>
    <t>01.3112212302.0001.01</t>
  </si>
  <si>
    <t>210042.070</t>
  </si>
  <si>
    <t>01.3112212308.0001.01</t>
  </si>
  <si>
    <t>MISSING CONVEYOR INFO AND BELT INFO</t>
  </si>
  <si>
    <t>210042.080</t>
  </si>
  <si>
    <t>01.3112212307.0001.01</t>
  </si>
  <si>
    <t>210042.100</t>
  </si>
  <si>
    <t>MISSING MOTOR INFO, CONVEYOR LENGTH AND BELT INFO</t>
  </si>
  <si>
    <t>20140398</t>
  </si>
  <si>
    <t>9255</t>
  </si>
  <si>
    <t>01.3112340302.0002.01</t>
  </si>
  <si>
    <t>01.3112340302.0003.01</t>
  </si>
  <si>
    <t>01.3112340302.0001.01</t>
  </si>
  <si>
    <t>8x5 - 6x4 - 3x8 - 3x9</t>
  </si>
  <si>
    <t>C02215</t>
  </si>
  <si>
    <t>GREIF FLORENCE, KY</t>
  </si>
  <si>
    <t>230009.010</t>
  </si>
  <si>
    <t>W230-009</t>
  </si>
  <si>
    <t>23020</t>
  </si>
  <si>
    <t>01.3335241201.0001.03</t>
  </si>
  <si>
    <t>230009.020</t>
  </si>
  <si>
    <t>15694</t>
  </si>
  <si>
    <t>FA97 DRN132M4 / BE11/HR</t>
  </si>
  <si>
    <t>87.7670888301.0001.18.90</t>
  </si>
  <si>
    <t>MISSING BELT INFO/NEW MOTOR INFO ENTERED</t>
  </si>
  <si>
    <t>230009.030</t>
  </si>
  <si>
    <t>5RN280 S04AO</t>
  </si>
  <si>
    <t>3041503</t>
  </si>
  <si>
    <t>3041504</t>
  </si>
  <si>
    <t>DFT100LS4BMG4HR</t>
  </si>
  <si>
    <t>890178892.03.03.001</t>
  </si>
  <si>
    <t>2.2371</t>
  </si>
  <si>
    <t>01.3117306701.0001X03</t>
  </si>
  <si>
    <t>3020129</t>
  </si>
  <si>
    <t>MOVED FROM NEWARK TO FLORANCE IN 2021</t>
  </si>
  <si>
    <t>3030305</t>
  </si>
  <si>
    <t>A2061260</t>
  </si>
  <si>
    <t>3032598</t>
  </si>
  <si>
    <t>C02443</t>
  </si>
  <si>
    <t>GREIF GREENBAY</t>
  </si>
  <si>
    <t>240094.010</t>
  </si>
  <si>
    <t>W240-094</t>
  </si>
  <si>
    <t>FA87 DV100M4 / BMG / HR</t>
  </si>
  <si>
    <t>01.3710075301.0001.04</t>
  </si>
  <si>
    <t>240094.020</t>
  </si>
  <si>
    <t>01.3709996501.0001.04</t>
  </si>
  <si>
    <t>240094.030</t>
  </si>
  <si>
    <t>HBC100M</t>
  </si>
  <si>
    <t>4RN280S04 AO</t>
  </si>
  <si>
    <t>RRT-3.68720-3/4090261</t>
  </si>
  <si>
    <t>01.3338608801.0001X04</t>
  </si>
  <si>
    <t>01.3338699001.0001.04</t>
  </si>
  <si>
    <t>RRT-4.53289-1/4030275</t>
  </si>
  <si>
    <t>5RN100L04 K</t>
  </si>
  <si>
    <t>RRT-4.50902-3/4011188</t>
  </si>
  <si>
    <t>A4029881</t>
  </si>
  <si>
    <t>RRT-4.69328-1/4110611</t>
  </si>
  <si>
    <t>C02390</t>
  </si>
  <si>
    <t>GREIF NASHVILLE - LA VERGNE</t>
  </si>
  <si>
    <t>C02268</t>
  </si>
  <si>
    <t>GREIF RFG CHARLOTTE</t>
  </si>
  <si>
    <t>260033.010</t>
  </si>
  <si>
    <t>W260-033</t>
  </si>
  <si>
    <t>17708</t>
  </si>
  <si>
    <t>KA97 DV100M4 / BMS / HR</t>
  </si>
  <si>
    <t>01.1146969001.0001.06</t>
  </si>
  <si>
    <t>260033.020</t>
  </si>
  <si>
    <t>10700</t>
  </si>
  <si>
    <t>01.1146969002.0001.06</t>
  </si>
  <si>
    <t>260033.030</t>
  </si>
  <si>
    <t>RRT-V06.020279/042009</t>
  </si>
  <si>
    <t>01.1145741301.0001X06</t>
  </si>
  <si>
    <t>01.1145739001.06</t>
  </si>
  <si>
    <t>RRT—55.51557-25031489</t>
  </si>
  <si>
    <t>RRT-5.66842-1/5082218</t>
  </si>
  <si>
    <t>GREIF RFG NASHVILLE</t>
  </si>
  <si>
    <t>004965-0010</t>
  </si>
  <si>
    <t>004965</t>
  </si>
  <si>
    <t>RRT - 1602 / #171499301</t>
  </si>
  <si>
    <t>90.7293558204.0001.16</t>
  </si>
  <si>
    <t>90.7293558205.0001.16</t>
  </si>
  <si>
    <t>RRT - 1602 / #1592425 - 006 - 004</t>
  </si>
  <si>
    <t>RRT - 1601 / #1527696 - 001 - 004</t>
  </si>
  <si>
    <t>10031327 - 07</t>
  </si>
  <si>
    <t>C02131</t>
  </si>
  <si>
    <t>GREIF SAN JOSE CA</t>
  </si>
  <si>
    <t>005022-0010</t>
  </si>
  <si>
    <t>2021-03-26</t>
  </si>
  <si>
    <t>005022</t>
  </si>
  <si>
    <t>14330</t>
  </si>
  <si>
    <t>45000</t>
  </si>
  <si>
    <t>KA107 DRN132M4/B311HR</t>
  </si>
  <si>
    <t>90.7959536501.0001.20</t>
  </si>
  <si>
    <t>THIS CONVEYOR REPLACED THE EXISTING CONVEYOR HBT600 250065.010 WHICH WAS INSTALLED IN 2006</t>
  </si>
  <si>
    <t>250065.010</t>
  </si>
  <si>
    <t>250065</t>
  </si>
  <si>
    <t>01.1128938101.0001.05</t>
  </si>
  <si>
    <t>250065.020</t>
  </si>
  <si>
    <t>W250-065</t>
  </si>
  <si>
    <t>RRT-5.63094-2/5071/465</t>
  </si>
  <si>
    <t>01.3711188701.0001  X  5</t>
  </si>
  <si>
    <t>KA87DV132ML4/BMG/HR</t>
  </si>
  <si>
    <t>01.1126721001.05</t>
  </si>
  <si>
    <t>RRT-5.51557-2/5031/486</t>
  </si>
  <si>
    <t>1876</t>
  </si>
  <si>
    <t>RRT-5.56964-1/5041149</t>
  </si>
  <si>
    <t>C02401</t>
  </si>
  <si>
    <t>GREIF TEXARKANA</t>
  </si>
  <si>
    <t>006707-0010</t>
  </si>
  <si>
    <t>2022-04-11</t>
  </si>
  <si>
    <t>006707</t>
  </si>
  <si>
    <t>SHREDDER FROM INSIDE</t>
  </si>
  <si>
    <t>KA107 R77 DRN132S4/BE11HR</t>
  </si>
  <si>
    <t>90.8075354501.0001.21</t>
  </si>
  <si>
    <t>REPLACED 270008.020 IN 2022.</t>
  </si>
  <si>
    <t>2688</t>
  </si>
  <si>
    <t>RECORD ADDED BY FAIZAN JAMAL ON APRIL 26, 2022 10:31 AM</t>
  </si>
  <si>
    <t>260078.010</t>
  </si>
  <si>
    <t>W260-078</t>
  </si>
  <si>
    <t>RRT-V06.087704/082205</t>
  </si>
  <si>
    <t>MISSING TAGS/LOW QUALITY TAGS</t>
  </si>
  <si>
    <t>1880</t>
  </si>
  <si>
    <t>270008.010</t>
  </si>
  <si>
    <t>W270-008</t>
  </si>
  <si>
    <t>SHREDDER FROM OUTSIDE</t>
  </si>
  <si>
    <t>13300+7700</t>
  </si>
  <si>
    <t>1877</t>
  </si>
  <si>
    <t>270008.020</t>
  </si>
  <si>
    <t>BEING REPLACED BY A NEW FEED CONVEYOR 006707 IN 2022</t>
  </si>
  <si>
    <t>1878</t>
  </si>
  <si>
    <t>270008.030</t>
  </si>
  <si>
    <t>5900+13900+1400</t>
  </si>
  <si>
    <t>1879</t>
  </si>
  <si>
    <t>C02196</t>
  </si>
  <si>
    <t>Groot Plainfield MRF (was Resource Mgt)</t>
  </si>
  <si>
    <t>007125-0010</t>
  </si>
  <si>
    <t>2024-04-01</t>
  </si>
  <si>
    <t>007125</t>
  </si>
  <si>
    <t>14483</t>
  </si>
  <si>
    <t>90.8282962502.0001.23</t>
  </si>
  <si>
    <t>90.8282962501.0001.23;100.053.549</t>
  </si>
  <si>
    <t>007125-0020</t>
  </si>
  <si>
    <t>14727</t>
  </si>
  <si>
    <t>250/3 3+1 ROS BFX</t>
  </si>
  <si>
    <t>SP7120</t>
  </si>
  <si>
    <t>P1626</t>
  </si>
  <si>
    <t>SPLITTER UNIT 525</t>
  </si>
  <si>
    <t>9406</t>
  </si>
  <si>
    <t>2953</t>
  </si>
  <si>
    <t>8383</t>
  </si>
  <si>
    <t>R180</t>
  </si>
  <si>
    <t>FH420</t>
  </si>
  <si>
    <t>3230</t>
  </si>
  <si>
    <t>SK 112MP/4 CUSTW</t>
  </si>
  <si>
    <t>36211784; 52694406</t>
  </si>
  <si>
    <t>36211784; 52694410</t>
  </si>
  <si>
    <t>3El090L4D-PC-AAF58</t>
  </si>
  <si>
    <t>MISSING CONVEYOR MOTOR TAG</t>
  </si>
  <si>
    <t>22008593783414</t>
  </si>
  <si>
    <t>007125-0050</t>
  </si>
  <si>
    <t>MEDIUM-LARGE FRACTION</t>
  </si>
  <si>
    <t>1633</t>
  </si>
  <si>
    <t>90.8245062601.0001.23;100.053.532</t>
  </si>
  <si>
    <t>007125-0060</t>
  </si>
  <si>
    <t>2111</t>
  </si>
  <si>
    <t>90.8259310801.0002.23;100.053.532</t>
  </si>
  <si>
    <t>007125-0070</t>
  </si>
  <si>
    <t>3109</t>
  </si>
  <si>
    <t>57 ROWS OF T30 CLEATS, 400 APART; 185-200T30-110-250T30-110-250T30-110-200T30-185</t>
  </si>
  <si>
    <t>90.8243910501.0001.23;100.053.534</t>
  </si>
  <si>
    <t>007125-0080</t>
  </si>
  <si>
    <t>90.82717760001.0003.23;100.053.537</t>
  </si>
  <si>
    <t>MISSING NAME PLATES.</t>
  </si>
  <si>
    <t>801811-0100</t>
  </si>
  <si>
    <t>801811</t>
  </si>
  <si>
    <t>K77 DRN132S4/BE11HF/TF/C</t>
  </si>
  <si>
    <t>90.8242975001.0001.23</t>
  </si>
  <si>
    <t>90.8242975001.0002.23</t>
  </si>
  <si>
    <t>90.8242975001.0003.23</t>
  </si>
  <si>
    <t>90.8242975001.0004.23</t>
  </si>
  <si>
    <t>6x7 - 2x17 - 4x7- 2x13</t>
  </si>
  <si>
    <t>007125-0110</t>
  </si>
  <si>
    <t>3179</t>
  </si>
  <si>
    <t>90.8271370901.0001.23;100.053.539</t>
  </si>
  <si>
    <t>007125-0140</t>
  </si>
  <si>
    <t>7501</t>
  </si>
  <si>
    <t>70585</t>
  </si>
  <si>
    <t>90.8243416201.0001.23;101.409.124</t>
  </si>
  <si>
    <t>007125-0150</t>
  </si>
  <si>
    <t>1566</t>
  </si>
  <si>
    <t>90.8199537201.0002.23;100.053.533</t>
  </si>
  <si>
    <t>007125-0160</t>
  </si>
  <si>
    <t>14126</t>
  </si>
  <si>
    <t>15200</t>
  </si>
  <si>
    <t>90.8241449601.0001.23;100.053.623</t>
  </si>
  <si>
    <t>MISSING CHAIN HOIST MOTOR</t>
  </si>
  <si>
    <t>801811-0170</t>
  </si>
  <si>
    <t>90.8285746803.0001.23;501.378.100</t>
  </si>
  <si>
    <t>801811-0180</t>
  </si>
  <si>
    <t>K67 DRN132S4/BE11HF/TF/C</t>
  </si>
  <si>
    <t>90.8221212304.0001.23;501.120.062</t>
  </si>
  <si>
    <t>90.8221212304.0002.23;501.120.062</t>
  </si>
  <si>
    <t>007125-0200</t>
  </si>
  <si>
    <t>44 ROWS OF T30 CLEATS, 400 APART; 190-200T30-110-200T30-110-200T30-190</t>
  </si>
  <si>
    <t>90.8245267301.0001.23;100.053.533</t>
  </si>
  <si>
    <t>007125-0210</t>
  </si>
  <si>
    <t>12420</t>
  </si>
  <si>
    <t>90.8267487401.0001.23;100.053.547</t>
  </si>
  <si>
    <t>1014141</t>
  </si>
  <si>
    <t>007125-0220</t>
  </si>
  <si>
    <t>12752</t>
  </si>
  <si>
    <t>50/600</t>
  </si>
  <si>
    <t>90.8267525001.0001.23;100.112.298</t>
  </si>
  <si>
    <t>007125-0230</t>
  </si>
  <si>
    <t>90.8213213401.0001.23;100.053.532</t>
  </si>
  <si>
    <t>007125-0240</t>
  </si>
  <si>
    <t>889</t>
  </si>
  <si>
    <t>90.8199506804.0005.23;100.053.532</t>
  </si>
  <si>
    <t>007125-0250</t>
  </si>
  <si>
    <t>2682</t>
  </si>
  <si>
    <t>77 ROWS OF T30 CLEATS, 400 APART; 190-200T30-110-200T30-110-200T30-190</t>
  </si>
  <si>
    <t>007125-0260</t>
  </si>
  <si>
    <t>801811-0270</t>
  </si>
  <si>
    <t>K67 DRN132S4/BE11HF/TF</t>
  </si>
  <si>
    <t>90.8252746802.0001.23</t>
  </si>
  <si>
    <t>90.8252746802.0002.23</t>
  </si>
  <si>
    <t>4x9 - 3x8 - 2x17 - 3x16</t>
  </si>
  <si>
    <t>801811-0280</t>
  </si>
  <si>
    <t>90.8252746801.0001.23</t>
  </si>
  <si>
    <t>90.8252746801.0002.23</t>
  </si>
  <si>
    <t>CDBB0003</t>
  </si>
  <si>
    <t>USA61159</t>
  </si>
  <si>
    <t>NON-FIBER</t>
  </si>
  <si>
    <t>0301</t>
  </si>
  <si>
    <t>CAI-23-1334</t>
  </si>
  <si>
    <t>WA37 DRN80MK4</t>
  </si>
  <si>
    <t>05.8218745401.0002.23</t>
  </si>
  <si>
    <t>0302</t>
  </si>
  <si>
    <t>CVR-23-1334</t>
  </si>
  <si>
    <t>KT77/T DRN132M4</t>
  </si>
  <si>
    <t>05.8214845603.0002.23;0500003687A</t>
  </si>
  <si>
    <t>ORIGINAL BELT 2 PLY. AS PER MAARTEN PIETER REPLACEMENT BELTS TO BE 3 PLY</t>
  </si>
  <si>
    <t>CDBB0004</t>
  </si>
  <si>
    <t>0311</t>
  </si>
  <si>
    <t>CAI-23-1335</t>
  </si>
  <si>
    <t>05.8213206202.0001.23</t>
  </si>
  <si>
    <t>0312</t>
  </si>
  <si>
    <t>CVR-23-1335</t>
  </si>
  <si>
    <t>05.8214845604.0001.23;0500004167A</t>
  </si>
  <si>
    <t>007125-0340</t>
  </si>
  <si>
    <t>3739</t>
  </si>
  <si>
    <t>69 ROWS OF T30 CLEATS, 400 APART; 205-200T30-110-250T30-110-250T30-110-250T30-110-200T30-205</t>
  </si>
  <si>
    <t>801811-0350</t>
  </si>
  <si>
    <t>90.8187508103.0001.22;501.347.840</t>
  </si>
  <si>
    <t>90.8187508104.0002.22;501.347.839</t>
  </si>
  <si>
    <t>1AV3164B 1LE10031DB434AB4</t>
  </si>
  <si>
    <t>UD 2211/701974769-001</t>
  </si>
  <si>
    <t>17.3/15</t>
  </si>
  <si>
    <t>CDBB0005</t>
  </si>
  <si>
    <t>0361</t>
  </si>
  <si>
    <t>CAI-23-1336</t>
  </si>
  <si>
    <t>05.8213215503.0002.22</t>
  </si>
  <si>
    <t>0362</t>
  </si>
  <si>
    <t>CVR-23-1336</t>
  </si>
  <si>
    <t>05.8216304202.0001.23;0500004167A</t>
  </si>
  <si>
    <t>007125-0380</t>
  </si>
  <si>
    <t>2603</t>
  </si>
  <si>
    <t>18 ROWS OF T30 CLEATS, 1600 APART; 195-250T30-110-250T30-195</t>
  </si>
  <si>
    <t>007125-0390</t>
  </si>
  <si>
    <t>90.8199557302.0002.23;100.053.533</t>
  </si>
  <si>
    <t>007125-0400</t>
  </si>
  <si>
    <t>4946</t>
  </si>
  <si>
    <t>49585</t>
  </si>
  <si>
    <t>90.8238663701.0001.23;100.053.536</t>
  </si>
  <si>
    <t>007125-0410</t>
  </si>
  <si>
    <t>1769</t>
  </si>
  <si>
    <t>9 ROWS OF T30 CLEATS, 1600 APART; 185-200T30-110-250T30-110-250T30-110-200T30-185</t>
  </si>
  <si>
    <t>90.8245267301.0002.23;100.053.533</t>
  </si>
  <si>
    <t>007125-0420</t>
  </si>
  <si>
    <t>1676</t>
  </si>
  <si>
    <t>9 ROWS OF T30 CLEATS, 1600 APART; 190-200T30-110-200T30-110-200T30-190</t>
  </si>
  <si>
    <t>90.8241054301.0002.23;100.053.533</t>
  </si>
  <si>
    <t>007125-0430</t>
  </si>
  <si>
    <t>8831</t>
  </si>
  <si>
    <t>43760</t>
  </si>
  <si>
    <t>88305</t>
  </si>
  <si>
    <t>221 ROWS OF T30 CLEATS, 400 APART; 190-200T30-110-200T30-110-200T30-190</t>
  </si>
  <si>
    <t>90.8269559401.0001.23;101.409.124</t>
  </si>
  <si>
    <t>007125-0440</t>
  </si>
  <si>
    <t>2376</t>
  </si>
  <si>
    <t>59 ROWS OF T30 CLEATS, 400 APART; 190-200T30-110-200T30-110-200T30-190</t>
  </si>
  <si>
    <t>90.8257140701.0001.23;100.053.534</t>
  </si>
  <si>
    <t>007125-0450</t>
  </si>
  <si>
    <t>1474</t>
  </si>
  <si>
    <t>90.8280049601.0001.23;100.053.532</t>
  </si>
  <si>
    <t>007125-0460</t>
  </si>
  <si>
    <t>1957</t>
  </si>
  <si>
    <t>90.8245266201.0001.23;100.053.533</t>
  </si>
  <si>
    <t>007125-0470</t>
  </si>
  <si>
    <t>3605</t>
  </si>
  <si>
    <t>90.8199557304.0002.23;100.053.535</t>
  </si>
  <si>
    <t>801811-0480</t>
  </si>
  <si>
    <t>90.8221212303.0002.23;501.119.191</t>
  </si>
  <si>
    <t>90.8221212303.0003.23;501.119.191</t>
  </si>
  <si>
    <t>87.8345654603.0002.23.90</t>
  </si>
  <si>
    <t>CDBB0001</t>
  </si>
  <si>
    <t>0501</t>
  </si>
  <si>
    <t>CAI-23-1332</t>
  </si>
  <si>
    <t>0502</t>
  </si>
  <si>
    <t>CVR-23-1332</t>
  </si>
  <si>
    <t>05.8216304201.0001.23;0500003687A</t>
  </si>
  <si>
    <t>CDBB0002</t>
  </si>
  <si>
    <t>0521</t>
  </si>
  <si>
    <t>CAI-23-1333</t>
  </si>
  <si>
    <t>05.8218745401.0007.23</t>
  </si>
  <si>
    <t>0522</t>
  </si>
  <si>
    <t>CVR-23-1333</t>
  </si>
  <si>
    <t>05.8214845601.0001.23;0500003921A</t>
  </si>
  <si>
    <t>007125-0540</t>
  </si>
  <si>
    <t>1097</t>
  </si>
  <si>
    <t>19 ROWS OF T30 CLEATS, 400 APART; 185-200T30-110-250T30-110-250T30-110-200T30-185</t>
  </si>
  <si>
    <t>90.8199557301.0003.23;100.053.532</t>
  </si>
  <si>
    <t>007125-0550</t>
  </si>
  <si>
    <t>90.8241063201.0001.23;100.053.534</t>
  </si>
  <si>
    <t>007125-0560</t>
  </si>
  <si>
    <t>3749</t>
  </si>
  <si>
    <t>90.8199506807.0004.23;100.053.535</t>
  </si>
  <si>
    <t>007125-0570</t>
  </si>
  <si>
    <t>1165</t>
  </si>
  <si>
    <t>32 ROWS OF T30 CLEATS, 400 APART; 185-160T30-110-160T30-185</t>
  </si>
  <si>
    <t>MISSING MOTOR.</t>
  </si>
  <si>
    <t>007125-0580</t>
  </si>
  <si>
    <t>THROUGHS ONP</t>
  </si>
  <si>
    <t>2129</t>
  </si>
  <si>
    <t>52 ROWS OF T30 CLEATS, 400 APART; 215-250T30-110-250T30-110-250T30-215</t>
  </si>
  <si>
    <t>90.8199557302.0001.23;100.053.533</t>
  </si>
  <si>
    <t>007125-0590</t>
  </si>
  <si>
    <t>NEWS PAPER AND MP</t>
  </si>
  <si>
    <t>740</t>
  </si>
  <si>
    <t>90.8199557301.0001.23;100.053.532</t>
  </si>
  <si>
    <t>007125-0600</t>
  </si>
  <si>
    <t>2475</t>
  </si>
  <si>
    <t>90.8199577203.0004.23;100.053.534</t>
  </si>
  <si>
    <t>007125-0610</t>
  </si>
  <si>
    <t>14137</t>
  </si>
  <si>
    <t>90.8241461501.0001.23;100.053.623</t>
  </si>
  <si>
    <t>007125-0620</t>
  </si>
  <si>
    <t>13 ROWS OF T30 CLEATS, 1600 APART; 195-250T30-110-250T30-195</t>
  </si>
  <si>
    <t>90.8213205501.0001.23</t>
  </si>
  <si>
    <t>100.053.533</t>
  </si>
  <si>
    <t>007125-0630</t>
  </si>
  <si>
    <t>1521</t>
  </si>
  <si>
    <t>90.8199577202.0003.23;100.053.533</t>
  </si>
  <si>
    <t>007125-0640</t>
  </si>
  <si>
    <t>14139</t>
  </si>
  <si>
    <t>90.8242569001.0001.23;100.053.623</t>
  </si>
  <si>
    <t>007125-0650</t>
  </si>
  <si>
    <t>2648</t>
  </si>
  <si>
    <t>19 ROWS OF T30 CLEATS, 1600 APART; 195-250T30-110-250T30-195</t>
  </si>
  <si>
    <t>90.8199577203.0005.23</t>
  </si>
  <si>
    <t>100.053.155</t>
  </si>
  <si>
    <t>007125-0660</t>
  </si>
  <si>
    <t>15.5</t>
  </si>
  <si>
    <t>87 ROWS OF T30 CLEATS, 400 APART; 195-250T30-110-250T30-195</t>
  </si>
  <si>
    <t>90.8199506807.0002.23</t>
  </si>
  <si>
    <t>100.053.535</t>
  </si>
  <si>
    <t>007125-0670</t>
  </si>
  <si>
    <t>1208</t>
  </si>
  <si>
    <t>90.8238307101.0001.23</t>
  </si>
  <si>
    <t>007125-0680</t>
  </si>
  <si>
    <t>14128</t>
  </si>
  <si>
    <t>90.8243413701.0001.23;100.053.623</t>
  </si>
  <si>
    <t>1014140</t>
  </si>
  <si>
    <t>801811-0690</t>
  </si>
  <si>
    <t>4713</t>
  </si>
  <si>
    <t>49050</t>
  </si>
  <si>
    <t>90.8242975002.0001.23</t>
  </si>
  <si>
    <t>501.378.078</t>
  </si>
  <si>
    <t>801811-0700</t>
  </si>
  <si>
    <t>1054</t>
  </si>
  <si>
    <t>90.8242975003.0001.23;501.378.080</t>
  </si>
  <si>
    <t>801811-0710</t>
  </si>
  <si>
    <t>8722</t>
  </si>
  <si>
    <t>EP400/3 3+1.5 ROS ENDLESS HOT VULCANIZED</t>
  </si>
  <si>
    <t>55050</t>
  </si>
  <si>
    <t>CHEVRON C32 P630 - 630MM WIDE, DESIGN 12, 32MM CLEATS</t>
  </si>
  <si>
    <t>KA77 DRN132M4/C</t>
  </si>
  <si>
    <t>90.8242975004.0001.23;501.378.085</t>
  </si>
  <si>
    <t>354471.011.01</t>
  </si>
  <si>
    <t>22-19762</t>
  </si>
  <si>
    <t>5750</t>
  </si>
  <si>
    <t>23/431968/1</t>
  </si>
  <si>
    <t>801811-0730</t>
  </si>
  <si>
    <t>845</t>
  </si>
  <si>
    <t>5050</t>
  </si>
  <si>
    <t>90.8248461704.0002.23</t>
  </si>
  <si>
    <t>501.378.100</t>
  </si>
  <si>
    <t>801811-0740</t>
  </si>
  <si>
    <t>CHEVRON C32 P460 - 460MM WIDE, DESIGN 11, 32MM CLEATS</t>
  </si>
  <si>
    <t>007125-0770</t>
  </si>
  <si>
    <t>BACKS 3D</t>
  </si>
  <si>
    <t>1913</t>
  </si>
  <si>
    <t>90.8215641801.0002.23</t>
  </si>
  <si>
    <t>007125-0780</t>
  </si>
  <si>
    <t>3D FROM ELLIPTICAL SCREEN</t>
  </si>
  <si>
    <t>3216</t>
  </si>
  <si>
    <t>90.8256897601.0001.23;100.053.535</t>
  </si>
  <si>
    <t>007125-0790</t>
  </si>
  <si>
    <t>1727</t>
  </si>
  <si>
    <t>90.8241054301.0004.23;100.053.533</t>
  </si>
  <si>
    <t>007125-0800</t>
  </si>
  <si>
    <t>11979</t>
  </si>
  <si>
    <t>90.8267529401.0001.23;100.053.547</t>
  </si>
  <si>
    <t>007125-0810</t>
  </si>
  <si>
    <t>11890</t>
  </si>
  <si>
    <t>19800</t>
  </si>
  <si>
    <t>39600</t>
  </si>
  <si>
    <t>90.8267535501.0001.23;100.114.298</t>
  </si>
  <si>
    <t>007125-0820</t>
  </si>
  <si>
    <t>2241</t>
  </si>
  <si>
    <t>90.8199524203.0005.23</t>
  </si>
  <si>
    <t>100.053.534</t>
  </si>
  <si>
    <t>007125-0830</t>
  </si>
  <si>
    <t>LD500.1000/1200/100/3</t>
  </si>
  <si>
    <t>3880</t>
  </si>
  <si>
    <t>MISSING MOTOR AND NAME PLATES. MISSING MANUAL</t>
  </si>
  <si>
    <t>007125-0850</t>
  </si>
  <si>
    <t>2230</t>
  </si>
  <si>
    <t>90.8199577203.0001.23;100.053.534</t>
  </si>
  <si>
    <t>007125-0860</t>
  </si>
  <si>
    <t>5619</t>
  </si>
  <si>
    <t>35750</t>
  </si>
  <si>
    <t>72305</t>
  </si>
  <si>
    <t>181 ROWS OF T30 CLEATS, 400 APART; 185-160T30-110-160T30-185</t>
  </si>
  <si>
    <t>90.8259327801.0001.23;101.409.124</t>
  </si>
  <si>
    <t>007125-0870</t>
  </si>
  <si>
    <t>957</t>
  </si>
  <si>
    <t>90.8199537201.0003.23</t>
  </si>
  <si>
    <t>007125-0880</t>
  </si>
  <si>
    <t>6511</t>
  </si>
  <si>
    <t>1016557</t>
  </si>
  <si>
    <t>007125-0890</t>
  </si>
  <si>
    <t>NON-FE</t>
  </si>
  <si>
    <t>3229</t>
  </si>
  <si>
    <t>90.8199557304.0003.23;100.053.535</t>
  </si>
  <si>
    <t>007125-0900</t>
  </si>
  <si>
    <t>74</t>
  </si>
  <si>
    <t>CDBB0006</t>
  </si>
  <si>
    <t>0911</t>
  </si>
  <si>
    <t>CAI-23-1337</t>
  </si>
  <si>
    <t>05.8218745401.0010.23</t>
  </si>
  <si>
    <t>0912</t>
  </si>
  <si>
    <t>CVR-23-1337</t>
  </si>
  <si>
    <t>05.8213215501.0001.22;0500003687A</t>
  </si>
  <si>
    <t>007125-0920</t>
  </si>
  <si>
    <t>768</t>
  </si>
  <si>
    <t>90.8199524201.0004.23</t>
  </si>
  <si>
    <t>100.053.532</t>
  </si>
  <si>
    <t>007125-0930</t>
  </si>
  <si>
    <t>3824</t>
  </si>
  <si>
    <t>90.8199506808.0002.23</t>
  </si>
  <si>
    <t>100.053.536</t>
  </si>
  <si>
    <t>007125-0940</t>
  </si>
  <si>
    <t>HDPE NEUTRAL FROM COLORS</t>
  </si>
  <si>
    <t>HDPE-PET-PP</t>
  </si>
  <si>
    <t>5773</t>
  </si>
  <si>
    <t>67 ROWS OF T30 CLEATS, 400 APART; 195-250T30-110-250T30-110-250T30-470-250T30-110-250T30-110-250T30-195</t>
  </si>
  <si>
    <t>90.8211166601.0001.23</t>
  </si>
  <si>
    <t>CDBB0009</t>
  </si>
  <si>
    <t>T10</t>
  </si>
  <si>
    <t>1539</t>
  </si>
  <si>
    <t>TRIPLE</t>
  </si>
  <si>
    <t>0951</t>
  </si>
  <si>
    <t>CAI-23-1340</t>
  </si>
  <si>
    <t>05.8218745401.0011.23</t>
  </si>
  <si>
    <t>0952</t>
  </si>
  <si>
    <t>CVR-23-1340</t>
  </si>
  <si>
    <t>05.8213215502.0001.22;0500004167A</t>
  </si>
  <si>
    <t>007125-0970</t>
  </si>
  <si>
    <t>956</t>
  </si>
  <si>
    <t>90.8221673903.0001.23</t>
  </si>
  <si>
    <t>007125-0980</t>
  </si>
  <si>
    <t>3546</t>
  </si>
  <si>
    <t>62 ROW 1 T30 CLEATS, 400 APART; 515-250T30-470-250T30-515. 62 ROW 2 T30 CLEATS, 400 APART; 205-200T30-470-250T30-470-200T30-205. R1 &amp; R2 ALTERNATE 200 MM APART.</t>
  </si>
  <si>
    <t>90.8305956501.0003.23;100.053.534</t>
  </si>
  <si>
    <t>CDBB0007</t>
  </si>
  <si>
    <t>1305</t>
  </si>
  <si>
    <t>0991</t>
  </si>
  <si>
    <t>CAI-23-1338</t>
  </si>
  <si>
    <t>05.8218745401.0008.23</t>
  </si>
  <si>
    <t>0992</t>
  </si>
  <si>
    <t>CVR-23-1338</t>
  </si>
  <si>
    <t>05.8214845602.0002.23;0500004395A</t>
  </si>
  <si>
    <t>007125-1010</t>
  </si>
  <si>
    <t>818</t>
  </si>
  <si>
    <t>90.8199506804.0004.23</t>
  </si>
  <si>
    <t>007125-1020</t>
  </si>
  <si>
    <t>1654</t>
  </si>
  <si>
    <t>11 ROWS OF T30 CLEATS, 1600 APART; 185-160T30-110-160T30-185</t>
  </si>
  <si>
    <t>90.8199506805.0003.23</t>
  </si>
  <si>
    <t>007125-1030</t>
  </si>
  <si>
    <t>54 ROW 1 T30 CLEATS, 400 APART; 500-200T30-500.  54 ROW 2 T30 CLEATS, 400 APART; 190-200T30-420-200T30-190. R1 &amp; R2 ALTERNATE 200 MM APART.</t>
  </si>
  <si>
    <t>90.8199506805.0002.23</t>
  </si>
  <si>
    <t>CDBB0008</t>
  </si>
  <si>
    <t>T9</t>
  </si>
  <si>
    <t>1053</t>
  </si>
  <si>
    <t>1041</t>
  </si>
  <si>
    <t>CAI-23-1339</t>
  </si>
  <si>
    <t>05.8218745401.0004.23</t>
  </si>
  <si>
    <t>1042</t>
  </si>
  <si>
    <t>CVR-23-1339</t>
  </si>
  <si>
    <t>05.8214845602.0001.23;0500004395A</t>
  </si>
  <si>
    <t>007125-1060</t>
  </si>
  <si>
    <t>827</t>
  </si>
  <si>
    <t>90.8310599301.0004.23;100.053.532</t>
  </si>
  <si>
    <t>007125-1070</t>
  </si>
  <si>
    <t>1104</t>
  </si>
  <si>
    <t>27 ROWS OF T30 CLEATS, 400 APART; 185-160T30-110-160T30-185</t>
  </si>
  <si>
    <t>90.8199524201.0002.23</t>
  </si>
  <si>
    <t>007125-1080</t>
  </si>
  <si>
    <t>6471</t>
  </si>
  <si>
    <t>1017953</t>
  </si>
  <si>
    <t>007125-1090</t>
  </si>
  <si>
    <t>007125-1100</t>
  </si>
  <si>
    <t>1017949</t>
  </si>
  <si>
    <t>007125-1110</t>
  </si>
  <si>
    <t>54 ROWS OF T30 CLEATS, 400 APART; 195-250T30-110-250T30-195</t>
  </si>
  <si>
    <t>90.8199577202.0002.23</t>
  </si>
  <si>
    <t>007125-1120</t>
  </si>
  <si>
    <t>944</t>
  </si>
  <si>
    <t>90.8211200201.0001.23</t>
  </si>
  <si>
    <t>CDBB0011</t>
  </si>
  <si>
    <t>T12</t>
  </si>
  <si>
    <t>1131</t>
  </si>
  <si>
    <t>CAI-23-1342</t>
  </si>
  <si>
    <t>05.8218745401.0009.23</t>
  </si>
  <si>
    <t>1132</t>
  </si>
  <si>
    <t>CVR-23-1342</t>
  </si>
  <si>
    <t>05.8214845601.0002.23</t>
  </si>
  <si>
    <t>007125-1140</t>
  </si>
  <si>
    <t>HDPE COLORED/NATURAL</t>
  </si>
  <si>
    <t>90.8199524201.0003.23</t>
  </si>
  <si>
    <t>007125-1150</t>
  </si>
  <si>
    <t>3532</t>
  </si>
  <si>
    <t>1017850</t>
  </si>
  <si>
    <t>007125-1160</t>
  </si>
  <si>
    <t>1576</t>
  </si>
  <si>
    <t>90.8199557302.0005.23</t>
  </si>
  <si>
    <t>007125-1170</t>
  </si>
  <si>
    <t>1017951</t>
  </si>
  <si>
    <t>007125-1190</t>
  </si>
  <si>
    <t>UNDERS T9</t>
  </si>
  <si>
    <t>2091</t>
  </si>
  <si>
    <t>90.8199577202.0005.23</t>
  </si>
  <si>
    <t>007125-1200</t>
  </si>
  <si>
    <t>HBM 29.725/12/B</t>
  </si>
  <si>
    <t>2047</t>
  </si>
  <si>
    <t>1221</t>
  </si>
  <si>
    <t>22-0810-0532</t>
  </si>
  <si>
    <t>1.01.02</t>
  </si>
  <si>
    <t>21-40672</t>
  </si>
  <si>
    <t>INLET</t>
  </si>
  <si>
    <t>AS600x1200-6</t>
  </si>
  <si>
    <t>AS600x1200-6 - 450-450 (VL) (75) GL</t>
  </si>
  <si>
    <t>FA77/G DRN90L4</t>
  </si>
  <si>
    <t>01.8215804001.0001.23</t>
  </si>
  <si>
    <t>1222</t>
  </si>
  <si>
    <t>22-0520-0102</t>
  </si>
  <si>
    <t>1.01.03</t>
  </si>
  <si>
    <t>ZZS250x1200-3</t>
  </si>
  <si>
    <t>ZZS250x1200-3 V S 6 VV HAG HX WB</t>
  </si>
  <si>
    <t>1223</t>
  </si>
  <si>
    <t>22-0810-0533</t>
  </si>
  <si>
    <t>1.01.05</t>
  </si>
  <si>
    <t>OUTLET</t>
  </si>
  <si>
    <t>01.8215804002.0001.23</t>
  </si>
  <si>
    <t>1224</t>
  </si>
  <si>
    <t>22-0560-0192</t>
  </si>
  <si>
    <t>1.01.06</t>
  </si>
  <si>
    <t>CYCLONE SEPARATOR</t>
  </si>
  <si>
    <t>ZKE140</t>
  </si>
  <si>
    <t>855</t>
  </si>
  <si>
    <t>ZKE140 ZL W-P-GL St</t>
  </si>
  <si>
    <t>1225</t>
  </si>
  <si>
    <t>22-0810-0534</t>
  </si>
  <si>
    <t>1.01.07</t>
  </si>
  <si>
    <t>AS600x600-6</t>
  </si>
  <si>
    <t>AS600x600-6 - 555-555 (75) GL</t>
  </si>
  <si>
    <t>FA77/G DRN90S4</t>
  </si>
  <si>
    <t>MISSING MOTOR SERIAL NUMBER.</t>
  </si>
  <si>
    <t>1226</t>
  </si>
  <si>
    <t>404764</t>
  </si>
  <si>
    <t>1.01.08</t>
  </si>
  <si>
    <t>SINGLE STAGE RADIAL FAN</t>
  </si>
  <si>
    <t>MXE031-028018-00</t>
  </si>
  <si>
    <t>461</t>
  </si>
  <si>
    <t>1TZ9503-2AB53-5AB4</t>
  </si>
  <si>
    <t>UD 2212/9013125-001-001</t>
  </si>
  <si>
    <t>3140</t>
  </si>
  <si>
    <t>007125-1230</t>
  </si>
  <si>
    <t>1089</t>
  </si>
  <si>
    <t>90.8199577202.0004.23</t>
  </si>
  <si>
    <t>007125-1240</t>
  </si>
  <si>
    <t>CORTEX 3.0</t>
  </si>
  <si>
    <t>1172</t>
  </si>
  <si>
    <t>007125-1250</t>
  </si>
  <si>
    <t>4608</t>
  </si>
  <si>
    <t>1013055</t>
  </si>
  <si>
    <t>007125-1260</t>
  </si>
  <si>
    <t>4599</t>
  </si>
  <si>
    <t>1013059</t>
  </si>
  <si>
    <t>007125-1270</t>
  </si>
  <si>
    <t>1955</t>
  </si>
  <si>
    <t>54 ROWS OF T30 CLEATS, 400 APART; 190-200T30-110-200T30-110-200T30-190</t>
  </si>
  <si>
    <t>90.8199506805.0004.23</t>
  </si>
  <si>
    <t>007125-1280</t>
  </si>
  <si>
    <t>4026</t>
  </si>
  <si>
    <t>53585</t>
  </si>
  <si>
    <t>90.8199506808.0005.23;100.053.536</t>
  </si>
  <si>
    <t>CDBB0010</t>
  </si>
  <si>
    <t>T11</t>
  </si>
  <si>
    <t>1291</t>
  </si>
  <si>
    <t>CAI-23-1341</t>
  </si>
  <si>
    <t>05.8218745401.0005.23</t>
  </si>
  <si>
    <t>CVR-23-1341</t>
  </si>
  <si>
    <t>05.8214845601.0003.23;0500003921A</t>
  </si>
  <si>
    <t>007125-1300</t>
  </si>
  <si>
    <t>90.8249064701.0001.23;100.053.533</t>
  </si>
  <si>
    <t>007125-1320</t>
  </si>
  <si>
    <t>BALERS AND ROLLCUTTER (2023 BALER NOT ENTERED)</t>
  </si>
  <si>
    <t>9974</t>
  </si>
  <si>
    <t>31800</t>
  </si>
  <si>
    <t>KA67 DRN132S4/BE11</t>
  </si>
  <si>
    <t>90.8250305701.0001.23</t>
  </si>
  <si>
    <t>100.096.369</t>
  </si>
  <si>
    <t>MISSING BELT MATERIAL.</t>
  </si>
  <si>
    <t>1330</t>
  </si>
  <si>
    <t>007125-1330</t>
  </si>
  <si>
    <t>BUNKER</t>
  </si>
  <si>
    <t>9175</t>
  </si>
  <si>
    <t>90.8241096501.0001.23</t>
  </si>
  <si>
    <t>007125-1340</t>
  </si>
  <si>
    <t>18920</t>
  </si>
  <si>
    <t>57800</t>
  </si>
  <si>
    <t>KA107 DRN160L4/BE20HR</t>
  </si>
  <si>
    <t>90.8241100801.0001.23;101.460.088</t>
  </si>
  <si>
    <t>MISSING</t>
  </si>
  <si>
    <t>MISSING BOSS SYSTEM. MISSING CLEAT INFO</t>
  </si>
  <si>
    <t>007125-1360</t>
  </si>
  <si>
    <t>32548</t>
  </si>
  <si>
    <t>UC 2211/324098302</t>
  </si>
  <si>
    <t>UC 2212/324098302</t>
  </si>
  <si>
    <t>90.8238831202.0001.23</t>
  </si>
  <si>
    <t>90.8221238103.0001.23</t>
  </si>
  <si>
    <t>RRT-2208/#2413681-003-001</t>
  </si>
  <si>
    <t>1064611336</t>
  </si>
  <si>
    <t>10120809-01-01</t>
  </si>
  <si>
    <t>1370</t>
  </si>
  <si>
    <t>007125-1370</t>
  </si>
  <si>
    <t>HARIS BALER</t>
  </si>
  <si>
    <t>9961</t>
  </si>
  <si>
    <t xml:space="preserve">90.8243406701.0001.23;100.096.369 </t>
  </si>
  <si>
    <t>007125-1380</t>
  </si>
  <si>
    <t>14575</t>
  </si>
  <si>
    <t>40800</t>
  </si>
  <si>
    <t>90.8241441501.0001.23</t>
  </si>
  <si>
    <t>CDBB0001-TS</t>
  </si>
  <si>
    <t>F07P-24EL8004/E4-02B</t>
  </si>
  <si>
    <t>2800.0750.00</t>
  </si>
  <si>
    <t>2.4</t>
  </si>
  <si>
    <t>CDBB0003-TS</t>
  </si>
  <si>
    <t>CDBB0004-TS</t>
  </si>
  <si>
    <t>CDBB0005-TS</t>
  </si>
  <si>
    <t>260065.020</t>
  </si>
  <si>
    <t>W260-065</t>
  </si>
  <si>
    <t>GUANGYI GROUP</t>
  </si>
  <si>
    <t>P002T-32</t>
  </si>
  <si>
    <t>COLORSORT 1400</t>
  </si>
  <si>
    <t>P003T-32</t>
  </si>
  <si>
    <t>P004T-32</t>
  </si>
  <si>
    <t>P005T-32</t>
  </si>
  <si>
    <t>HAMM</t>
  </si>
  <si>
    <t>001568-0090</t>
  </si>
  <si>
    <t>001568</t>
  </si>
  <si>
    <t>90.1325975401.0001.10</t>
  </si>
  <si>
    <t>HOOSIER MACHINERY</t>
  </si>
  <si>
    <t>9321.941</t>
  </si>
  <si>
    <t>W93-21</t>
  </si>
  <si>
    <t>MISSING MOTOR INFO, FROM CRINC MILWAUKEE</t>
  </si>
  <si>
    <t>HUDSON BAYLOR BROOKHAVEN</t>
  </si>
  <si>
    <t>67000411</t>
  </si>
  <si>
    <t>23780301</t>
  </si>
  <si>
    <t>FA67 DV100 M4</t>
  </si>
  <si>
    <t>01.3118726301.0001.03</t>
  </si>
  <si>
    <t>10303010</t>
  </si>
  <si>
    <t>46</t>
  </si>
  <si>
    <t>01.3118726302.0002.03</t>
  </si>
  <si>
    <t>01.3118726302.0005.03</t>
  </si>
  <si>
    <t>01.3118726302.0001.03</t>
  </si>
  <si>
    <t>01.3118726302.0006.03</t>
  </si>
  <si>
    <t>01.3118726302.0003.03</t>
  </si>
  <si>
    <t>01.3118726302.0004.03</t>
  </si>
  <si>
    <t>10x21 - 19x20</t>
  </si>
  <si>
    <t>7x18 - 7x17 - 7x9 - 6x9</t>
  </si>
  <si>
    <t>8941.909</t>
  </si>
  <si>
    <t>W89-41</t>
  </si>
  <si>
    <t>RF62 DT90L-4 BM HR</t>
  </si>
  <si>
    <t>90/966381-0-001-1</t>
  </si>
  <si>
    <t>90/070121-0-002-1</t>
  </si>
  <si>
    <t>KA76 DV112M-4 BM HR</t>
  </si>
  <si>
    <t>90/967146-0-001-2</t>
  </si>
  <si>
    <t>HUDSON BAYLOR NEWBURGH</t>
  </si>
  <si>
    <t>001887-0010</t>
  </si>
  <si>
    <t>001887</t>
  </si>
  <si>
    <t>33000</t>
  </si>
  <si>
    <t>C02338</t>
  </si>
  <si>
    <t>ICE RIVER SPRINGS</t>
  </si>
  <si>
    <t>BLUE MOUNTAIN PLASTICS</t>
  </si>
  <si>
    <t>S0135</t>
  </si>
  <si>
    <t>9011022</t>
  </si>
  <si>
    <t>COLORSORT 2000</t>
  </si>
  <si>
    <t>S0136</t>
  </si>
  <si>
    <t>S0137</t>
  </si>
  <si>
    <t>C02403</t>
  </si>
  <si>
    <t>INDEPENDENT TEXAS RECYCLERS</t>
  </si>
  <si>
    <t>003316-0010</t>
  </si>
  <si>
    <t>003316</t>
  </si>
  <si>
    <t>S40118</t>
  </si>
  <si>
    <t>12101020</t>
  </si>
  <si>
    <t>C02436</t>
  </si>
  <si>
    <t>INTERNATIONAL PAPER - KENT</t>
  </si>
  <si>
    <t>240004.015</t>
  </si>
  <si>
    <t>W240-004</t>
  </si>
  <si>
    <t>5RNZ80S04A0</t>
  </si>
  <si>
    <t>FRT-4.51   407-1/4011 804</t>
  </si>
  <si>
    <t>RF57 DV100 M4/BMG/HR</t>
  </si>
  <si>
    <t>01.3337357101.0001 X04</t>
  </si>
  <si>
    <t>01.3337116301.0001x03</t>
  </si>
  <si>
    <t>5RW90S04</t>
  </si>
  <si>
    <t>3.65082   2/3  081565</t>
  </si>
  <si>
    <t>5RN100L0412</t>
  </si>
  <si>
    <t>4.50902-3/4011189</t>
  </si>
  <si>
    <t>INTERNATIONAL PAPER - MINNEAPOLIS</t>
  </si>
  <si>
    <t>240104.020</t>
  </si>
  <si>
    <t>W240-104</t>
  </si>
  <si>
    <t>FROM INTERNATIONAL PAPER OMAHA</t>
  </si>
  <si>
    <t>240104.030</t>
  </si>
  <si>
    <t>HBC100MRK</t>
  </si>
  <si>
    <t>C02276</t>
  </si>
  <si>
    <t>INTERNATIONAL PAPER - OMAHA</t>
  </si>
  <si>
    <t>004487-0010</t>
  </si>
  <si>
    <t>004487</t>
  </si>
  <si>
    <t>90.7203862101.0001.15</t>
  </si>
  <si>
    <t>006215-0030</t>
  </si>
  <si>
    <t>006215</t>
  </si>
  <si>
    <t>29920</t>
  </si>
  <si>
    <t>UC 2001/259782303</t>
  </si>
  <si>
    <t>90.7903732601.0001.20</t>
  </si>
  <si>
    <t>RRT-1911/2186619-001-004</t>
  </si>
  <si>
    <t>1050515389</t>
  </si>
  <si>
    <t>1807093083018</t>
  </si>
  <si>
    <t>240104.010</t>
  </si>
  <si>
    <t>C02424</t>
  </si>
  <si>
    <t>INTERNATIONAL PAPER - RICHMOND</t>
  </si>
  <si>
    <t>003021-0010</t>
  </si>
  <si>
    <t>003021</t>
  </si>
  <si>
    <t>RRT - 1301/ #115446201</t>
  </si>
  <si>
    <t>90.1849411401.0001.13</t>
  </si>
  <si>
    <t>90.1846973701.0001.13</t>
  </si>
  <si>
    <t>90.1849417301.0001.13</t>
  </si>
  <si>
    <t>RRT - 1212/ #1491199 - 001 - 002</t>
  </si>
  <si>
    <t>233456301-1</t>
  </si>
  <si>
    <t>93003.000</t>
  </si>
  <si>
    <t>W93-003</t>
  </si>
  <si>
    <t>XVF 200l K04</t>
  </si>
  <si>
    <t xml:space="preserve">3021509 V1 </t>
  </si>
  <si>
    <t xml:space="preserve">3021510 V1 </t>
  </si>
  <si>
    <t>RF63 DT90L-4 BMHR</t>
  </si>
  <si>
    <t>90/343083-0-001-1</t>
  </si>
  <si>
    <t>90/343083-0-001-2</t>
  </si>
  <si>
    <t>KA 76 DV 112 M-4 BM/HR</t>
  </si>
  <si>
    <t>90/343084-0-001-1</t>
  </si>
  <si>
    <t>90/343084-0-002-1</t>
  </si>
  <si>
    <t xml:space="preserve">XF 160 L09         </t>
  </si>
  <si>
    <t>3021286 B5</t>
  </si>
  <si>
    <t>C02418</t>
  </si>
  <si>
    <t>INTERNATIONAL PAPER - SALT LAKE CITY</t>
  </si>
  <si>
    <t>95052.000</t>
  </si>
  <si>
    <t>W95-052</t>
  </si>
  <si>
    <t>GAV280-4-L</t>
  </si>
  <si>
    <t>73.5499</t>
  </si>
  <si>
    <t>4AP90 S-4</t>
  </si>
  <si>
    <t>6022360</t>
  </si>
  <si>
    <t>4AP100 L-4S</t>
  </si>
  <si>
    <t>6021466</t>
  </si>
  <si>
    <t>XVC160L06</t>
  </si>
  <si>
    <t>6024542</t>
  </si>
  <si>
    <t>INTERNATIONAL PAPER DENVER</t>
  </si>
  <si>
    <t>240005.010</t>
  </si>
  <si>
    <t>W240-005</t>
  </si>
  <si>
    <t>INTERNATIONAL PAPER MEMPHIS</t>
  </si>
  <si>
    <t>95050.050</t>
  </si>
  <si>
    <t>W95-050</t>
  </si>
  <si>
    <t xml:space="preserve">FA90DT100L-4 </t>
  </si>
  <si>
    <t>90/564092-0-010-1</t>
  </si>
  <si>
    <t>95050.051</t>
  </si>
  <si>
    <t>FA90DV132S-4</t>
  </si>
  <si>
    <t>90/564105-0-010-1</t>
  </si>
  <si>
    <t>C02213</t>
  </si>
  <si>
    <t>INTERNATIONAL PAPER WICHITA</t>
  </si>
  <si>
    <t>95050.000</t>
  </si>
  <si>
    <t>XVF280  S04</t>
  </si>
  <si>
    <t>5090893</t>
  </si>
  <si>
    <t>4AP-90S-4</t>
  </si>
  <si>
    <t>5082739</t>
  </si>
  <si>
    <t>4AP100L-4S</t>
  </si>
  <si>
    <t>MOVED TO WM DULLES</t>
  </si>
  <si>
    <t>5072711</t>
  </si>
  <si>
    <t>C02313</t>
  </si>
  <si>
    <t>IWS MILLENIUM PAPER RECYCLING AIRMONT</t>
  </si>
  <si>
    <t>006511-0010</t>
  </si>
  <si>
    <t>2021-10-25</t>
  </si>
  <si>
    <t>006511</t>
  </si>
  <si>
    <t>HBC120S BALER</t>
  </si>
  <si>
    <t>15910</t>
  </si>
  <si>
    <t>KA 107 DRN160M4/BE20HR</t>
  </si>
  <si>
    <t>87.8013543701.0001.21.90</t>
  </si>
  <si>
    <t>VDRS STANDARD CONVEYOR II</t>
  </si>
  <si>
    <t>2597</t>
  </si>
  <si>
    <t>RECORD ADDED BY FAIZAN JAMAL ON MARCH 18, 2022 3:00 PM</t>
  </si>
  <si>
    <t>006926-0020</t>
  </si>
  <si>
    <t>2022-10-23</t>
  </si>
  <si>
    <t>006926</t>
  </si>
  <si>
    <t>RRT-2103/#284205602</t>
  </si>
  <si>
    <t>90.0</t>
  </si>
  <si>
    <t>90.7449523802.0001.17</t>
  </si>
  <si>
    <t>90.7449523803.0001.17</t>
  </si>
  <si>
    <t>RRT-2102/#2258030-003-001</t>
  </si>
  <si>
    <t>AUXILIARY PUMP MOTOR: (6RN132M04E32, UD 2008/2281704-001-001, 7.5KW, ROTORNL)</t>
  </si>
  <si>
    <t>2598</t>
  </si>
  <si>
    <t>RECORD ADDED BY FAIZAN JAMAL ON MARCH 18, 2022 3:04 PM</t>
  </si>
  <si>
    <t>W21 1050513975</t>
  </si>
  <si>
    <t>187093083001</t>
  </si>
  <si>
    <t>130192/9516216</t>
  </si>
  <si>
    <t>130192-1-1</t>
  </si>
  <si>
    <t>E0079837</t>
  </si>
  <si>
    <t>30670810-010</t>
  </si>
  <si>
    <t>30670810</t>
  </si>
  <si>
    <t>CP500/3 -6+3.5</t>
  </si>
  <si>
    <t>KA87/T R57 DR63L4/TF</t>
  </si>
  <si>
    <t>90.1373286401.0009.10</t>
  </si>
  <si>
    <t>PART OF WM MOBILE OCC (UNIT 10 OF 12); 3/18/2022: IWS MILLENIUM PAPER RECYCLING AIRMONT; 11/2018: MAZZA RECYCLING; 04/2014: WM PHILADELPHIA (THE FORGE); 3/30/2011: WM GIORDANO (PORT OF NEWARK)</t>
  </si>
  <si>
    <t>RECORD MODIFIED BY FAIZAN JAMAL ON MARCH 18, 2022 2:22 PM;</t>
  </si>
  <si>
    <t>30670810-030</t>
  </si>
  <si>
    <t>2870</t>
  </si>
  <si>
    <t>EP400/3 -4+2 ROM</t>
  </si>
  <si>
    <t>51 ROWS FROM 3 CLEATS, T40 L200 D105</t>
  </si>
  <si>
    <t>KA77/T DRP132S4/RS</t>
  </si>
  <si>
    <t>90.1383357301.0006.11</t>
  </si>
  <si>
    <t>NEW BELT INSTALLED WHEN MOVED TO IWS; PART OF WM MOBILE OCC (UNIT 10 OF 12); 3/18/2022: IWS MILLENIUM PAPER RECYCLING AIRMONT; 11/2018: MAZZA RECYCLING; 04/2014: WM PHILADELPHIA (THE FORGE); 3/30/2011: WM GIORDANO (PORT OF NEWARK)</t>
  </si>
  <si>
    <t>2591</t>
  </si>
  <si>
    <t>RECORD MODIFIED BY FAIZAN JAMAL ON MARCH 18, 2022 2:28 PM;</t>
  </si>
  <si>
    <t>30670810-040</t>
  </si>
  <si>
    <t>90.1373858401.0004.10</t>
  </si>
  <si>
    <t>90.1373858401.0005.10</t>
  </si>
  <si>
    <t>2592</t>
  </si>
  <si>
    <t>RECORD MODIFIED BY FAIZAN JAMAL ON MARCH 18, 2022 2:31 PM;</t>
  </si>
  <si>
    <t>30670810-050</t>
  </si>
  <si>
    <t>90.1374895301.0010.10</t>
  </si>
  <si>
    <t>2593</t>
  </si>
  <si>
    <t>30670810-060</t>
  </si>
  <si>
    <t>90.1373830101.0005.10</t>
  </si>
  <si>
    <t>2594</t>
  </si>
  <si>
    <t>RECORD MODIFIED BY FAIZAN JAMAL ON MARCH 18, 2022 2:32 PM;</t>
  </si>
  <si>
    <t>30670810-070</t>
  </si>
  <si>
    <t>90.1373829501.0001.10</t>
  </si>
  <si>
    <t>NEW BELT INSTALLED WITHOUT CLEATS AT IWS FOR HORIZONTAL OPERATION. (OLD CLEATS: 42 ROWS FROM 4 CLEATS, T40 L200 D75); PART OF WM MOBILE OCC (UNIT 10 OF 12); 3/18/2022: IWS MILLENIUM PAPER RECYCLING AIRMONT; 11/2018: MAZZA RECYCLING; 04/2014: WM PHILADELPHIA (THE FORGE); 3/30/2011: WM GIORDANO (PORT OF NEWARK)</t>
  </si>
  <si>
    <t>2605</t>
  </si>
  <si>
    <t>RECORD MODIFIED BY FAIZAN JAMAL ON MARCH 18, 2022 2:33 PM;</t>
  </si>
  <si>
    <t>JAM PAPER RECYCLING (AKA JEM SANITATION)</t>
  </si>
  <si>
    <t>240071.010</t>
  </si>
  <si>
    <t>W240-071</t>
  </si>
  <si>
    <t>9880</t>
  </si>
  <si>
    <t>KA 87 R57 DT 80N4</t>
  </si>
  <si>
    <t>01.333841380.0001.04</t>
  </si>
  <si>
    <t>240071.020</t>
  </si>
  <si>
    <t>23746</t>
  </si>
  <si>
    <t>47492</t>
  </si>
  <si>
    <t>KA 97 R57 DV 100L4/ BMG</t>
  </si>
  <si>
    <t>01.03338414101.00001.04</t>
  </si>
  <si>
    <t>240071.030</t>
  </si>
  <si>
    <t>FA77 DV 112M4</t>
  </si>
  <si>
    <t>01.3338530901.0001.04</t>
  </si>
  <si>
    <t>JTL - MILLENNIUM GROUP</t>
  </si>
  <si>
    <t>000200-0010</t>
  </si>
  <si>
    <t>000200-0020</t>
  </si>
  <si>
    <t>ACTIVE UNDER FEDERAL RECYCLING JEFFERSON CITY, MISSING INFO FILE, MOVED TO FEDERAL RECYCLING HOUSTON, THEN JEFFERSON CITY</t>
  </si>
  <si>
    <t>C02333</t>
  </si>
  <si>
    <t xml:space="preserve">KIMBLE RECYCLING </t>
  </si>
  <si>
    <t>002242-0020</t>
  </si>
  <si>
    <t>002242</t>
  </si>
  <si>
    <t>5rn280m04a3</t>
  </si>
  <si>
    <t>1103/#082436501</t>
  </si>
  <si>
    <t>rf47drs90l4be5hr                      </t>
  </si>
  <si>
    <t>90.1712783301.0001.11</t>
  </si>
  <si>
    <t>ka87dre160m4be20hr</t>
  </si>
  <si>
    <t>90.171710778801.0001.11</t>
  </si>
  <si>
    <t>5rn90504</t>
  </si>
  <si>
    <t>0809/1144495-017-001</t>
  </si>
  <si>
    <t>100l-4k-12</t>
  </si>
  <si>
    <t>219669501-4</t>
  </si>
  <si>
    <t>C02240</t>
  </si>
  <si>
    <t>KLINE PAPER MILL SUPPLIES, INC</t>
  </si>
  <si>
    <t>270050.010</t>
  </si>
  <si>
    <t>W270-050</t>
  </si>
  <si>
    <t>KA87DV112M6/BMG/HR</t>
  </si>
  <si>
    <t>90.1201833201.0001.07</t>
  </si>
  <si>
    <t>270050.020</t>
  </si>
  <si>
    <t>FA97DV132S4</t>
  </si>
  <si>
    <t>90.1201836601.0001.07</t>
  </si>
  <si>
    <t>270050.030</t>
  </si>
  <si>
    <t>RRT-V07.061940/122535</t>
  </si>
  <si>
    <t>90.1199421101.0001X07</t>
  </si>
  <si>
    <t>90.1199421001.0001.07</t>
  </si>
  <si>
    <t>RRT-5.51557-2/5031480</t>
  </si>
  <si>
    <t>RRT-V07.051623/105516</t>
  </si>
  <si>
    <t>3.6</t>
  </si>
  <si>
    <t>A7003194</t>
  </si>
  <si>
    <t>RRT-V07.061651/123030</t>
  </si>
  <si>
    <t>94017.000</t>
  </si>
  <si>
    <t>W94-017</t>
  </si>
  <si>
    <t>XVF 200LK04</t>
  </si>
  <si>
    <t>4050506</t>
  </si>
  <si>
    <t>90/415770-010-1</t>
  </si>
  <si>
    <t>050468</t>
  </si>
  <si>
    <t>XVF 160L 06</t>
  </si>
  <si>
    <t>4050 170 B5</t>
  </si>
  <si>
    <t>C02425</t>
  </si>
  <si>
    <t>KLOCKNER PENTAPLAST GORDONSVILLE</t>
  </si>
  <si>
    <t>200093.010</t>
  </si>
  <si>
    <t>W200-093</t>
  </si>
  <si>
    <t>RSM 1750/2750</t>
  </si>
  <si>
    <t>5RN160L04</t>
  </si>
  <si>
    <t>1042656</t>
  </si>
  <si>
    <t>KLOCKNER PENTAPLAST RURAL RETREAT</t>
  </si>
  <si>
    <t>200013.000</t>
  </si>
  <si>
    <t>W200-013</t>
  </si>
  <si>
    <t>RSM 1750/3500</t>
  </si>
  <si>
    <t>C02374</t>
  </si>
  <si>
    <t>KRUGER MONTREAL</t>
  </si>
  <si>
    <t>99015.010</t>
  </si>
  <si>
    <t>XVF225M04</t>
  </si>
  <si>
    <t>6022311</t>
  </si>
  <si>
    <t>6022359 1C 411 B14B</t>
  </si>
  <si>
    <t>4AP 71-4</t>
  </si>
  <si>
    <t>9043007</t>
  </si>
  <si>
    <t>9042101 IP54</t>
  </si>
  <si>
    <t>99015.050</t>
  </si>
  <si>
    <t>FA97 DT100L4 BMG/HR</t>
  </si>
  <si>
    <t>310 559 1501.0001.99</t>
  </si>
  <si>
    <t>MISSING ALL INFO. MISSING DRAWINGS.</t>
  </si>
  <si>
    <t>99015.060</t>
  </si>
  <si>
    <t>9700</t>
  </si>
  <si>
    <t>FA97 DV132S4 BMG/HR</t>
  </si>
  <si>
    <t>310 559 1502.0001.99</t>
  </si>
  <si>
    <t>C02361</t>
  </si>
  <si>
    <t>LEHIGH VALLEY RECYCLING</t>
  </si>
  <si>
    <t>000366-0990</t>
  </si>
  <si>
    <t>000366</t>
  </si>
  <si>
    <t>RRT-0804/3063260-014-001</t>
  </si>
  <si>
    <t>RRT- 0807/3069414-008-002</t>
  </si>
  <si>
    <t>90.1235071201.0001X8</t>
  </si>
  <si>
    <t>90.1250542901.0001X8</t>
  </si>
  <si>
    <t>90.1235073901.0001.08</t>
  </si>
  <si>
    <t>KA87 DV132M4/BM/HR</t>
  </si>
  <si>
    <t>90.1250554701.0001.08</t>
  </si>
  <si>
    <t>RRT-0712/1093248-005-008</t>
  </si>
  <si>
    <t>EX RS MANASSAS</t>
  </si>
  <si>
    <t>RRT- 551731-4/5012989</t>
  </si>
  <si>
    <t>RRT-0805/1134301-009-007</t>
  </si>
  <si>
    <t>006390-0010</t>
  </si>
  <si>
    <t>006390</t>
  </si>
  <si>
    <t>24200</t>
  </si>
  <si>
    <t>MISSING NAME PLATE, TAGS, AND DRAWINGS</t>
  </si>
  <si>
    <t>LINCOLN RECYCLING</t>
  </si>
  <si>
    <t>07041342</t>
  </si>
  <si>
    <t>TEMA</t>
  </si>
  <si>
    <t>K9605/264917</t>
  </si>
  <si>
    <t>26670667</t>
  </si>
  <si>
    <t>EOZB-90/360-55</t>
  </si>
  <si>
    <t>01.1181448001.0001.07</t>
  </si>
  <si>
    <t>01.1181545401.0001.07</t>
  </si>
  <si>
    <t>3 ~ 200L-4</t>
  </si>
  <si>
    <t>CB22347</t>
  </si>
  <si>
    <t>KA87 R57 DT71D4</t>
  </si>
  <si>
    <t>01.11815450001.0001.07</t>
  </si>
  <si>
    <t>DX1 501-6</t>
  </si>
  <si>
    <t>0703733</t>
  </si>
  <si>
    <t>2.1</t>
  </si>
  <si>
    <t>0703734</t>
  </si>
  <si>
    <t>VPLH 311170</t>
  </si>
  <si>
    <t>26780667</t>
  </si>
  <si>
    <t>EG1601 6 B3</t>
  </si>
  <si>
    <t>701185198</t>
  </si>
  <si>
    <t>13.2</t>
  </si>
  <si>
    <t>EG-160L6 B3</t>
  </si>
  <si>
    <t>26670667-020</t>
  </si>
  <si>
    <t>56000</t>
  </si>
  <si>
    <t>KA87/T DV132M4/RS/C</t>
  </si>
  <si>
    <t>01.1180279502.0001.07</t>
  </si>
  <si>
    <t>26670667-030</t>
  </si>
  <si>
    <t>01.1176299901.0001.07</t>
  </si>
  <si>
    <t>01.1176299901.0004.07</t>
  </si>
  <si>
    <t>01.1176299901.0002.07</t>
  </si>
  <si>
    <t>01.1176299901.0003.07</t>
  </si>
  <si>
    <t>2x12 - 7x7 - 5x6</t>
  </si>
  <si>
    <t>26670667-040</t>
  </si>
  <si>
    <t>6150</t>
  </si>
  <si>
    <t>13844</t>
  </si>
  <si>
    <t>01.1175808401.0001.07</t>
  </si>
  <si>
    <t>26670667-050</t>
  </si>
  <si>
    <t>LPS</t>
  </si>
  <si>
    <t>177</t>
  </si>
  <si>
    <t>FA37 DT90S4</t>
  </si>
  <si>
    <t>01.1175811501.0001.07</t>
  </si>
  <si>
    <t>26670667-060</t>
  </si>
  <si>
    <t>19700</t>
  </si>
  <si>
    <t>FA87 DV132M4</t>
  </si>
  <si>
    <t>01.1175808301.0001.07</t>
  </si>
  <si>
    <t>26670667-070</t>
  </si>
  <si>
    <t>LONG PARTS SEPERATOR</t>
  </si>
  <si>
    <t>12125</t>
  </si>
  <si>
    <t>01.1177333301.0001.07</t>
  </si>
  <si>
    <t>26670667-080</t>
  </si>
  <si>
    <t>3750</t>
  </si>
  <si>
    <t>8625</t>
  </si>
  <si>
    <t>01.1177333101.0001.07</t>
  </si>
  <si>
    <t>26670667-090</t>
  </si>
  <si>
    <t>47</t>
  </si>
  <si>
    <t>01.1157012901.0003.06</t>
  </si>
  <si>
    <t>01.1157012901.004.06</t>
  </si>
  <si>
    <t>01.1157012901.0002.06</t>
  </si>
  <si>
    <t>01.1157012901.0001.06</t>
  </si>
  <si>
    <t>MISSING DRAWINGS, DIMENSIONS, AND SCREEN TYPE</t>
  </si>
  <si>
    <t>24x32 - 23x31</t>
  </si>
  <si>
    <t>364748</t>
  </si>
  <si>
    <t>7AA80M08K</t>
  </si>
  <si>
    <t xml:space="preserve">UD 0607/1024898-001-93 </t>
  </si>
  <si>
    <t>07.2082</t>
  </si>
  <si>
    <t>PMA-F 160/19/3,00-15 V</t>
  </si>
  <si>
    <t>FA97/G DV100L4</t>
  </si>
  <si>
    <t>01.1177958701.0001.07</t>
  </si>
  <si>
    <t>227693</t>
  </si>
  <si>
    <t>MXE 031-045015-60</t>
  </si>
  <si>
    <t>14BG 223-4AA 225M</t>
  </si>
  <si>
    <t>07/916773/001</t>
  </si>
  <si>
    <t>52.01</t>
  </si>
  <si>
    <t>26670667-110</t>
  </si>
  <si>
    <t>35500</t>
  </si>
  <si>
    <t>01.1178968101.0001.07</t>
  </si>
  <si>
    <t>27380506</t>
  </si>
  <si>
    <t>28.044/4</t>
  </si>
  <si>
    <t>90.1180139901.0001.07</t>
  </si>
  <si>
    <t>26670667-130</t>
  </si>
  <si>
    <t>EP400/3 6+2</t>
  </si>
  <si>
    <t>01.1177334001.0001.07</t>
  </si>
  <si>
    <t>26670667-140</t>
  </si>
  <si>
    <t>TRASH FROM PRESORT</t>
  </si>
  <si>
    <t>EP400/3 4+0</t>
  </si>
  <si>
    <t>01.1178077001.0001.07</t>
  </si>
  <si>
    <t>26670667-150</t>
  </si>
  <si>
    <t>47800</t>
  </si>
  <si>
    <t>01.1178075001.0001.07</t>
  </si>
  <si>
    <t>26670667-160</t>
  </si>
  <si>
    <t>TRASH FROM POST SORT</t>
  </si>
  <si>
    <t>01.1178076201.0001.07</t>
  </si>
  <si>
    <t>26670667-170</t>
  </si>
  <si>
    <t>TRASH FROM TITECH</t>
  </si>
  <si>
    <t>34945</t>
  </si>
  <si>
    <t>01.1178075601.0001.07</t>
  </si>
  <si>
    <t>26670667-180</t>
  </si>
  <si>
    <t>12717</t>
  </si>
  <si>
    <t>01.1177333201.0001.07</t>
  </si>
  <si>
    <t>26670667-200</t>
  </si>
  <si>
    <t>TM100B25-0425 PL3</t>
  </si>
  <si>
    <t>530834-11 01</t>
  </si>
  <si>
    <t>MISSING HOOD TYPE AND MODEL</t>
  </si>
  <si>
    <t>26670667-210</t>
  </si>
  <si>
    <t>45100</t>
  </si>
  <si>
    <t>KA107/T R77 DV100L4</t>
  </si>
  <si>
    <t>01.1177333601.0001.07</t>
  </si>
  <si>
    <t>26670667-220</t>
  </si>
  <si>
    <t>UNDERS TITECH UNIT</t>
  </si>
  <si>
    <t>23125</t>
  </si>
  <si>
    <t>01.1178968601.0001.07</t>
  </si>
  <si>
    <t>26670667-230</t>
  </si>
  <si>
    <t>OVERS TITECH UNIT</t>
  </si>
  <si>
    <t>11945</t>
  </si>
  <si>
    <t>01.1177333801.0001.07</t>
  </si>
  <si>
    <t>26670667-240</t>
  </si>
  <si>
    <t>24125</t>
  </si>
  <si>
    <t>KA77 DV132S4</t>
  </si>
  <si>
    <t>01.1180279501.0001.07</t>
  </si>
  <si>
    <t>26670667-260</t>
  </si>
  <si>
    <t>SHREDDED WOOD</t>
  </si>
  <si>
    <t>33125</t>
  </si>
  <si>
    <t>01.1178968201.0001.07</t>
  </si>
  <si>
    <t>26670667-270</t>
  </si>
  <si>
    <t>01.1177334101.0001.07</t>
  </si>
  <si>
    <t>26670667-280</t>
  </si>
  <si>
    <t>HEAVY FRACTIONS WATERBATH</t>
  </si>
  <si>
    <t>5065</t>
  </si>
  <si>
    <t>01.1180279503.0001.07</t>
  </si>
  <si>
    <t>26670667-290</t>
  </si>
  <si>
    <t>LIGHT FRACTIONS WATERBATH</t>
  </si>
  <si>
    <t>15370</t>
  </si>
  <si>
    <t>01.1178076401.0001.07</t>
  </si>
  <si>
    <t>26670667-300</t>
  </si>
  <si>
    <t>WOOD 1</t>
  </si>
  <si>
    <t>14140</t>
  </si>
  <si>
    <t>01.1178969001.0001.07</t>
  </si>
  <si>
    <t>26670667-310</t>
  </si>
  <si>
    <t>01.1178075101.0001.07</t>
  </si>
  <si>
    <t>C02388</t>
  </si>
  <si>
    <t>LORAAS RECYCLE (FORMER ALL GREEN)</t>
  </si>
  <si>
    <t>000609-0010</t>
  </si>
  <si>
    <t>000609</t>
  </si>
  <si>
    <t>000609-0020</t>
  </si>
  <si>
    <t>TELESCOPIC TRANSFER</t>
  </si>
  <si>
    <t>29600</t>
  </si>
  <si>
    <t>001772-0010</t>
  </si>
  <si>
    <t>001772</t>
  </si>
  <si>
    <t>10590</t>
  </si>
  <si>
    <t>20688</t>
  </si>
  <si>
    <t>90.1381068001.0001.11</t>
  </si>
  <si>
    <t>KA197 DRE180M4</t>
  </si>
  <si>
    <t>90.1381076901.0001.11</t>
  </si>
  <si>
    <t>001772-0020</t>
  </si>
  <si>
    <t>10300</t>
  </si>
  <si>
    <t>100/9</t>
  </si>
  <si>
    <t>FA97 DRE132M4 BE11HR</t>
  </si>
  <si>
    <t>90.1381060601.0001.11</t>
  </si>
  <si>
    <t>001772-0030</t>
  </si>
  <si>
    <t>FA67 DRS 100M4</t>
  </si>
  <si>
    <t>90.1381061001.0002.11</t>
  </si>
  <si>
    <t>30670400-050</t>
  </si>
  <si>
    <t>S101A, S101B</t>
  </si>
  <si>
    <t>30670400</t>
  </si>
  <si>
    <t>90.1393451501.0001.11</t>
  </si>
  <si>
    <t>90.1393451501.0002.11</t>
  </si>
  <si>
    <t>4x8 - 2x9 - 4x4 - 5x5</t>
  </si>
  <si>
    <t>001772-0060</t>
  </si>
  <si>
    <t>90.1381032701.0001.11</t>
  </si>
  <si>
    <t>001772-0080</t>
  </si>
  <si>
    <t>64 ROWS OF T30 CLEATS, 400 APART; 215-250T30-110-250T30-110-250T30-215</t>
  </si>
  <si>
    <t>30670400-090</t>
  </si>
  <si>
    <t>S201A, S201B, S201C, S201D, S201E</t>
  </si>
  <si>
    <t>PAPER SCREEN</t>
  </si>
  <si>
    <t>90.1393465501.0001.11</t>
  </si>
  <si>
    <t>5.1</t>
  </si>
  <si>
    <t>90.1393465501.0002.11</t>
  </si>
  <si>
    <t>90.1393465501.0003..11</t>
  </si>
  <si>
    <t>2x7 - 1x8 - 8x4 - 7x4 - 2x6 - 1x7 - 4x4 - 5x3</t>
  </si>
  <si>
    <t>30670400-100</t>
  </si>
  <si>
    <t>S301A, S301B, S301C</t>
  </si>
  <si>
    <t>K67 RRP160S4 BE11HF</t>
  </si>
  <si>
    <t>90.1393482301.0001.11</t>
  </si>
  <si>
    <t>90.1393482301.0002.11</t>
  </si>
  <si>
    <t>90.1393482301.0003.11</t>
  </si>
  <si>
    <t>MISSING POWER</t>
  </si>
  <si>
    <t>12x20 - 11x19</t>
  </si>
  <si>
    <t>30670400-110</t>
  </si>
  <si>
    <t>20040</t>
  </si>
  <si>
    <t>44 ROWS OF T30 CLEATS; 455 APART; 347.5-205T30-70-205T30-70-205T30-70-205T30-70-205T30-347.5</t>
  </si>
  <si>
    <t>90.1393461501.0001.11</t>
  </si>
  <si>
    <t>001772-0120</t>
  </si>
  <si>
    <t>5 ROWS OF T15 CLEATS, 1600 APART; 190-200T15-110-200T15-110-200T15-190</t>
  </si>
  <si>
    <t>001772-0130</t>
  </si>
  <si>
    <t>20285</t>
  </si>
  <si>
    <t>001772-0150</t>
  </si>
  <si>
    <t>001772-0160</t>
  </si>
  <si>
    <t>B204</t>
  </si>
  <si>
    <t>10260</t>
  </si>
  <si>
    <t>90.1381061001.0003.11</t>
  </si>
  <si>
    <t>30670400-170</t>
  </si>
  <si>
    <t>44 ROWS OF T30 CLEATS; 453 APART; 287.5-200T40-75-200T40-75-200T40-75-200T40-287.5</t>
  </si>
  <si>
    <t>90.1393451801.0001.11</t>
  </si>
  <si>
    <t>30670400-180</t>
  </si>
  <si>
    <t xml:space="preserve">B302, B303, R303, A303A, A303B, V303A, V303B  </t>
  </si>
  <si>
    <t>FA57 DRP112M4</t>
  </si>
  <si>
    <t>90.1393442401.0001.11</t>
  </si>
  <si>
    <t>3709</t>
  </si>
  <si>
    <t>FA57 DRP132S4</t>
  </si>
  <si>
    <t>90.1393437201.0001.11</t>
  </si>
  <si>
    <t>30670400-190</t>
  </si>
  <si>
    <t>UNDERS PAPER MAGNET</t>
  </si>
  <si>
    <t>12980</t>
  </si>
  <si>
    <t>29 ROWS OF T30 CLEATS; 447 APART; 280-230T30-75-230T30-75-230T30-280</t>
  </si>
  <si>
    <t>90.1393462001.0001.11</t>
  </si>
  <si>
    <t>10-2381</t>
  </si>
  <si>
    <t>FA876 DRE901A</t>
  </si>
  <si>
    <t>01.386637210.0001.11</t>
  </si>
  <si>
    <t>273917</t>
  </si>
  <si>
    <t>BG2258</t>
  </si>
  <si>
    <t>11/162612/1</t>
  </si>
  <si>
    <t>37.186</t>
  </si>
  <si>
    <t>001772-0220</t>
  </si>
  <si>
    <t>28260</t>
  </si>
  <si>
    <t>144 ROWS OF T30 CLEATS, 400 APART; 145-200T30-110-200T30-145</t>
  </si>
  <si>
    <t>FA77 DRE 132M4</t>
  </si>
  <si>
    <t>90.1381077101.0001.11</t>
  </si>
  <si>
    <t>28.041.100.1</t>
  </si>
  <si>
    <t>ALUMINUM TRANSPORT</t>
  </si>
  <si>
    <t>28.041/100/1</t>
  </si>
  <si>
    <t>3190</t>
  </si>
  <si>
    <t>SA77/T DRS100M4</t>
  </si>
  <si>
    <t>90.1384176601.0001.11</t>
  </si>
  <si>
    <t>MISSING DRAWING WITH DIMENSION. MISSING MANUAL, BELT COMPOSITION AND CLEATING</t>
  </si>
  <si>
    <t>001772-0250</t>
  </si>
  <si>
    <t>BULKY BAGS</t>
  </si>
  <si>
    <t>FA67DRS90L4</t>
  </si>
  <si>
    <t>90.1381077301.0001.11</t>
  </si>
  <si>
    <t>5.7</t>
  </si>
  <si>
    <t>001772-0260</t>
  </si>
  <si>
    <t>8260</t>
  </si>
  <si>
    <t>17305</t>
  </si>
  <si>
    <t>44 ROWS OF T15 CLEATS, 400 APART; 145-200T15-110-200T15-145</t>
  </si>
  <si>
    <t>90.1381061001.0004.11</t>
  </si>
  <si>
    <t>31670394-010</t>
  </si>
  <si>
    <t>31670394</t>
  </si>
  <si>
    <t>002778</t>
  </si>
  <si>
    <t>35 ROWS OF T40 CLEATS; 914 APART; 300-175T40-100-175T40-100-175T40-100-175T40-300</t>
  </si>
  <si>
    <t>FA77 DRP 132 S4</t>
  </si>
  <si>
    <t>90.1771763902.0001.12</t>
  </si>
  <si>
    <t>002778-0020</t>
  </si>
  <si>
    <t>SYNTHETIC BELT ROS</t>
  </si>
  <si>
    <t>16651</t>
  </si>
  <si>
    <t>1600/8</t>
  </si>
  <si>
    <t>NO MOTOR INFO. MISSING CLEAT INFO</t>
  </si>
  <si>
    <t>31670394-030</t>
  </si>
  <si>
    <t>75 ROWS OF T40 CLEATS; 452 APART; 312.5-175T40-312.5</t>
  </si>
  <si>
    <t>FA77 DRP 132S4</t>
  </si>
  <si>
    <t>90.1771783991.0001.12</t>
  </si>
  <si>
    <t>003100-0010</t>
  </si>
  <si>
    <t>003100</t>
  </si>
  <si>
    <t>62 ROWS OF T30 CLEATS, 400 APART; 145-200T30-110-200T30-145</t>
  </si>
  <si>
    <t>90.1827340301.0001.12</t>
  </si>
  <si>
    <t>003100-0020</t>
  </si>
  <si>
    <t>37 ROWS OF T30 CLEATS, 400 APART; 145-200T30-110-200T30-145</t>
  </si>
  <si>
    <t>90.1827345201.0001.12</t>
  </si>
  <si>
    <t>003100-0040</t>
  </si>
  <si>
    <t>KA67 DRP167S4</t>
  </si>
  <si>
    <t>90.1827345901.0001.12</t>
  </si>
  <si>
    <t>003100-0050</t>
  </si>
  <si>
    <t>90.1827334101.0002.12</t>
  </si>
  <si>
    <t>003100-0060</t>
  </si>
  <si>
    <t>HBGT155</t>
  </si>
  <si>
    <t>6810</t>
  </si>
  <si>
    <t>FA57 DRP90L4</t>
  </si>
  <si>
    <t>90.1827276301.0001.12</t>
  </si>
  <si>
    <t>003100-0070</t>
  </si>
  <si>
    <t>90.1827336901.0001.12</t>
  </si>
  <si>
    <t>003100-0080</t>
  </si>
  <si>
    <t>90.1827334101.0001.12</t>
  </si>
  <si>
    <t>003100-0090</t>
  </si>
  <si>
    <t>PE + AL</t>
  </si>
  <si>
    <t>47 ROWS OF T30 CLEATS, 400 APART; 125-140T30-70-140T30-125</t>
  </si>
  <si>
    <t>90.1827587201.0001.12</t>
  </si>
  <si>
    <t>003100-0100</t>
  </si>
  <si>
    <t>90.1827587501.0001.12</t>
  </si>
  <si>
    <t>003100-0120</t>
  </si>
  <si>
    <t>90.1827581001.0001.12</t>
  </si>
  <si>
    <t>003100-0130</t>
  </si>
  <si>
    <t>CLAM SHELLS</t>
  </si>
  <si>
    <t>4810</t>
  </si>
  <si>
    <t>KA57 DRP90L4</t>
  </si>
  <si>
    <t>90.1831343601.0001.12</t>
  </si>
  <si>
    <t>003100-0140</t>
  </si>
  <si>
    <t>FA 67 DRP112M4</t>
  </si>
  <si>
    <t>90.1816140901.0001.12</t>
  </si>
  <si>
    <t>003100-0160</t>
  </si>
  <si>
    <t>3-7 NEGATIVES</t>
  </si>
  <si>
    <t>90.1827587401.0001.12</t>
  </si>
  <si>
    <t>S40071</t>
  </si>
  <si>
    <t>S40072</t>
  </si>
  <si>
    <t>003345-0030</t>
  </si>
  <si>
    <t>003345</t>
  </si>
  <si>
    <t>RRT-1211/112671101</t>
  </si>
  <si>
    <t>DRE180M4BE20HR</t>
  </si>
  <si>
    <t>90.1841486201.0001.12</t>
  </si>
  <si>
    <t>rrt1212</t>
  </si>
  <si>
    <t>1491199-001-001</t>
  </si>
  <si>
    <t>af 100l/4k-12</t>
  </si>
  <si>
    <t>232949901-1</t>
  </si>
  <si>
    <t>C02135</t>
  </si>
  <si>
    <t>MADISON MATERIALS-WARE DISPOSAL</t>
  </si>
  <si>
    <t>9018.11.6</t>
  </si>
  <si>
    <t>W90-018</t>
  </si>
  <si>
    <t>NO MOTOR INFO (MOVED FROM CIVICORPS)</t>
  </si>
  <si>
    <t>C02280</t>
  </si>
  <si>
    <t>MANCHESTER RECYCLING CORP.</t>
  </si>
  <si>
    <t>88.018</t>
  </si>
  <si>
    <t>C02163</t>
  </si>
  <si>
    <t>MARCUS PAPER COMPANY</t>
  </si>
  <si>
    <t>002720-0020</t>
  </si>
  <si>
    <t>002720</t>
  </si>
  <si>
    <t>RRT-1207/106987001</t>
  </si>
  <si>
    <t>90.1799470601.0001.12</t>
  </si>
  <si>
    <t>90.1799426901.0001.12</t>
  </si>
  <si>
    <t>RRT-1108/1369839-009-024</t>
  </si>
  <si>
    <t>5RN80M04</t>
  </si>
  <si>
    <t>RRT-1107/1353023-023-011</t>
  </si>
  <si>
    <t>AF 100L/4H-12</t>
  </si>
  <si>
    <t>209197503-3</t>
  </si>
  <si>
    <t>2.6</t>
  </si>
  <si>
    <t>1444771-001-001</t>
  </si>
  <si>
    <t>005922-0010</t>
  </si>
  <si>
    <t>005922</t>
  </si>
  <si>
    <t>90.7812567701.0001.19</t>
  </si>
  <si>
    <t>C02137</t>
  </si>
  <si>
    <t>MARIN RESOURCE RECOVERY</t>
  </si>
  <si>
    <t>48283.10</t>
  </si>
  <si>
    <t>007150</t>
  </si>
  <si>
    <t>262</t>
  </si>
  <si>
    <t>2830</t>
  </si>
  <si>
    <t>1935</t>
  </si>
  <si>
    <t>KAF47 DRN100LM4/TF/Z</t>
  </si>
  <si>
    <t>01.8146715801.0002.22</t>
  </si>
  <si>
    <t>01.8146715801.0001.22</t>
  </si>
  <si>
    <t>007150-0020</t>
  </si>
  <si>
    <t>3507</t>
  </si>
  <si>
    <t>IO 1924507-1</t>
  </si>
  <si>
    <t>007150-0030</t>
  </si>
  <si>
    <t>634</t>
  </si>
  <si>
    <t>801883-0040</t>
  </si>
  <si>
    <t>801883</t>
  </si>
  <si>
    <t>90.8140598703.0002.22</t>
  </si>
  <si>
    <t>N-F-430290-22-04825</t>
  </si>
  <si>
    <t>C220138</t>
  </si>
  <si>
    <t>AUTOSORT 5 [NIR1-VIS1B-EM2][T2][S-2800][X-H][SVB-TS400/25]</t>
  </si>
  <si>
    <t>230/60/1</t>
  </si>
  <si>
    <t>C02241</t>
  </si>
  <si>
    <t>MARYLAND ENVIRONMENTAL SERVICES</t>
  </si>
  <si>
    <t>004384-0010</t>
  </si>
  <si>
    <t>2016-03-14</t>
  </si>
  <si>
    <t>004384</t>
  </si>
  <si>
    <t>14864</t>
  </si>
  <si>
    <t>KA107 R77 DRE80M4 1.3/60 1.3kW IP54 F</t>
  </si>
  <si>
    <t>90.7268119803.0001.15</t>
  </si>
  <si>
    <t>THIS DRUMFEEDER REPLACED THE OLD DRUMFEEDER W260-074-010 IN 2016</t>
  </si>
  <si>
    <t>1921</t>
  </si>
  <si>
    <t>005672-0010</t>
  </si>
  <si>
    <t>2018-06-18</t>
  </si>
  <si>
    <t>005672</t>
  </si>
  <si>
    <t>1965</t>
  </si>
  <si>
    <t>801411-0010</t>
  </si>
  <si>
    <t>C010</t>
  </si>
  <si>
    <t>801411</t>
  </si>
  <si>
    <t>006513</t>
  </si>
  <si>
    <t>ELLIPTICAL SCREEN</t>
  </si>
  <si>
    <t>17000+1500</t>
  </si>
  <si>
    <t>38120</t>
  </si>
  <si>
    <t>169 ROWS OF T30 CLEATS; ROW 1 165-113T30-370-220T30-370-220T30-370-220T30-352, ROW 2 352-220T30-370-220T30-370-220T30-370-113T30-165, ROWS 1 AND 2 ARE 229 MM APART</t>
  </si>
  <si>
    <t>90.7951763301.0001.20</t>
  </si>
  <si>
    <t>1881</t>
  </si>
  <si>
    <t>801411-0020</t>
  </si>
  <si>
    <t>S020</t>
  </si>
  <si>
    <t>90.7942977907.0002.20</t>
  </si>
  <si>
    <t>90.7942977909.0001.20</t>
  </si>
  <si>
    <t>1AV3164B 1LE10031DB434AA4</t>
  </si>
  <si>
    <t>UD 1910/78254991-001</t>
  </si>
  <si>
    <t>1882</t>
  </si>
  <si>
    <t>006513-0040</t>
  </si>
  <si>
    <t>C040</t>
  </si>
  <si>
    <t>2021-08-13</t>
  </si>
  <si>
    <t>2D FROM ELLIPTICAL SCREEN</t>
  </si>
  <si>
    <t>937</t>
  </si>
  <si>
    <t>90.7985614001.0001.21</t>
  </si>
  <si>
    <t>1883</t>
  </si>
  <si>
    <t>006513-0050</t>
  </si>
  <si>
    <t>C050</t>
  </si>
  <si>
    <t>970</t>
  </si>
  <si>
    <t>90.7979966401.0001.21</t>
  </si>
  <si>
    <t>1884</t>
  </si>
  <si>
    <t>006513-0060</t>
  </si>
  <si>
    <t>C060</t>
  </si>
  <si>
    <t>90.7979962901.0001.21</t>
  </si>
  <si>
    <t>1885</t>
  </si>
  <si>
    <t>801411-0070</t>
  </si>
  <si>
    <t>C070</t>
  </si>
  <si>
    <t>THROUGH ELLIPTICAL SCREEN</t>
  </si>
  <si>
    <t>90.7950443904.0001.20</t>
  </si>
  <si>
    <t>1886</t>
  </si>
  <si>
    <t>801411-0080</t>
  </si>
  <si>
    <t>C080</t>
  </si>
  <si>
    <t>15000+10000</t>
  </si>
  <si>
    <t>23/0</t>
  </si>
  <si>
    <t>EP400/3 -3+1.5 ROS</t>
  </si>
  <si>
    <t>51120</t>
  </si>
  <si>
    <t>90.7950443902.0001.20</t>
  </si>
  <si>
    <t>1887</t>
  </si>
  <si>
    <t>006513-0090</t>
  </si>
  <si>
    <t>C090</t>
  </si>
  <si>
    <t>4780</t>
  </si>
  <si>
    <t>19250</t>
  </si>
  <si>
    <t>39285</t>
  </si>
  <si>
    <t>90.7974360001.0001.21</t>
  </si>
  <si>
    <t>1888</t>
  </si>
  <si>
    <t>38200929</t>
  </si>
  <si>
    <t>C100</t>
  </si>
  <si>
    <t>LD400.1800/1600/100</t>
  </si>
  <si>
    <t>90.7974343301.0001.21</t>
  </si>
  <si>
    <t>ENDLESS</t>
  </si>
  <si>
    <t>QUANTITY: 16, HEIGHT: 40</t>
  </si>
  <si>
    <t>3875</t>
  </si>
  <si>
    <t>BELT LENGTH MISSING</t>
  </si>
  <si>
    <t>1889</t>
  </si>
  <si>
    <t>006513-0110</t>
  </si>
  <si>
    <t>C110</t>
  </si>
  <si>
    <t>FERROUS FROM MAGNET</t>
  </si>
  <si>
    <t>90.7972060801.0001.21</t>
  </si>
  <si>
    <t>006513-0120</t>
  </si>
  <si>
    <t>2760</t>
  </si>
  <si>
    <t>90.7974356901.0001.21</t>
  </si>
  <si>
    <t>N-F-430290-20-06863</t>
  </si>
  <si>
    <t>C200555</t>
  </si>
  <si>
    <t>107.70</t>
  </si>
  <si>
    <t>AUTOSORT 5 [NIR1-VIS-EM2][T6][S-2000][X-H][SVB-TS200/25]</t>
  </si>
  <si>
    <t>1892</t>
  </si>
  <si>
    <t>59.1</t>
  </si>
  <si>
    <t>801411-0130</t>
  </si>
  <si>
    <t>T130</t>
  </si>
  <si>
    <t>90.7943966304.0001.20</t>
  </si>
  <si>
    <t>1893</t>
  </si>
  <si>
    <t>006513-0150</t>
  </si>
  <si>
    <t>3260</t>
  </si>
  <si>
    <t>90.7957531001.0001.20</t>
  </si>
  <si>
    <t>1894</t>
  </si>
  <si>
    <t>006513-0160</t>
  </si>
  <si>
    <t>C160</t>
  </si>
  <si>
    <t>90.7954926701.0001.20</t>
  </si>
  <si>
    <t>1895</t>
  </si>
  <si>
    <t>006513-0170</t>
  </si>
  <si>
    <t>NEGATIVE OPT PET</t>
  </si>
  <si>
    <t>980</t>
  </si>
  <si>
    <t>90.7974367101.0001.21</t>
  </si>
  <si>
    <t>1896</t>
  </si>
  <si>
    <t>801411-0180</t>
  </si>
  <si>
    <t>7500+5000</t>
  </si>
  <si>
    <t>35/5</t>
  </si>
  <si>
    <t>26120</t>
  </si>
  <si>
    <t>90.7950823204.0001.20</t>
  </si>
  <si>
    <t>006513-0200</t>
  </si>
  <si>
    <t>90.7972062601.0001.21</t>
  </si>
  <si>
    <t>1898</t>
  </si>
  <si>
    <t>N-F-430290-20-06870</t>
  </si>
  <si>
    <t>1899</t>
  </si>
  <si>
    <t>801411-0210</t>
  </si>
  <si>
    <t>T210</t>
  </si>
  <si>
    <t>90.7943966303.0001.20</t>
  </si>
  <si>
    <t>006513-0230</t>
  </si>
  <si>
    <t>90.7965896001.0001.21</t>
  </si>
  <si>
    <t>1901</t>
  </si>
  <si>
    <t>006513-0240</t>
  </si>
  <si>
    <t>C240</t>
  </si>
  <si>
    <t>90.7960405801.0001.21</t>
  </si>
  <si>
    <t>1902</t>
  </si>
  <si>
    <t>006513-0250</t>
  </si>
  <si>
    <t>C250</t>
  </si>
  <si>
    <t>NEGATIVE OPT HDPE</t>
  </si>
  <si>
    <t>90.7965900101.0001.21</t>
  </si>
  <si>
    <t>1903</t>
  </si>
  <si>
    <t>38200924</t>
  </si>
  <si>
    <t>C260</t>
  </si>
  <si>
    <t>NON-FERRO SEPARATOR</t>
  </si>
  <si>
    <t>90.7964691501.0001X21</t>
  </si>
  <si>
    <t>BT-29.715/48/1</t>
  </si>
  <si>
    <t>2402</t>
  </si>
  <si>
    <t>1904</t>
  </si>
  <si>
    <t>006513-0270</t>
  </si>
  <si>
    <t>NON-FERROUS</t>
  </si>
  <si>
    <t>15285</t>
  </si>
  <si>
    <t>10 ROWS OF T30 CLEATS, 1600 APART; 185-160T30-110-160T30-185</t>
  </si>
  <si>
    <t>90.7955760801.0001.20</t>
  </si>
  <si>
    <t>1905</t>
  </si>
  <si>
    <t>006513-0280</t>
  </si>
  <si>
    <t>C280</t>
  </si>
  <si>
    <t>90.7955261601.0001.20</t>
  </si>
  <si>
    <t>1906</t>
  </si>
  <si>
    <t>006513-0300</t>
  </si>
  <si>
    <t>RECOVERY EDDY CURRENT</t>
  </si>
  <si>
    <t>90.7955751501.0001.20</t>
  </si>
  <si>
    <t>1907</t>
  </si>
  <si>
    <t>006513-0310</t>
  </si>
  <si>
    <t>NEGATIVE EDDY CURRENT</t>
  </si>
  <si>
    <t>910</t>
  </si>
  <si>
    <t>90.7955761101.0001.20</t>
  </si>
  <si>
    <t>1908</t>
  </si>
  <si>
    <t>801411-0320</t>
  </si>
  <si>
    <t>13000+1500</t>
  </si>
  <si>
    <t>30120</t>
  </si>
  <si>
    <t>90.7950443901.0001.20</t>
  </si>
  <si>
    <t>1909</t>
  </si>
  <si>
    <t>006513-0330</t>
  </si>
  <si>
    <t>90.7955239001.0001.20</t>
  </si>
  <si>
    <t>N-F-430290-20-06801</t>
  </si>
  <si>
    <t>112.44</t>
  </si>
  <si>
    <t>AUTOSORT 5 [NIR1-VIS-DLA][T6][HR-1400][X-L][SVB-TS200/25]</t>
  </si>
  <si>
    <t>NIR1-VIS-DLA</t>
  </si>
  <si>
    <t>1911</t>
  </si>
  <si>
    <t>801411-0340</t>
  </si>
  <si>
    <t>1119.70</t>
  </si>
  <si>
    <t>90.7944012903.0001.20</t>
  </si>
  <si>
    <t>1912</t>
  </si>
  <si>
    <t>006513-0360</t>
  </si>
  <si>
    <t>90.7944706301.0001.20</t>
  </si>
  <si>
    <t>006513-0370</t>
  </si>
  <si>
    <t>90.7944703901.0001.20</t>
  </si>
  <si>
    <t>1914</t>
  </si>
  <si>
    <t>006513-0380</t>
  </si>
  <si>
    <t>90.7944796601.0001.20</t>
  </si>
  <si>
    <t>1007128</t>
  </si>
  <si>
    <t>1915</t>
  </si>
  <si>
    <t>006513-0390</t>
  </si>
  <si>
    <t>C390</t>
  </si>
  <si>
    <t>90.7944841201.0001.20</t>
  </si>
  <si>
    <t>1007269</t>
  </si>
  <si>
    <t>006513-0400</t>
  </si>
  <si>
    <t>16270</t>
  </si>
  <si>
    <t>90.7947183301.0001.20</t>
  </si>
  <si>
    <t>1917</t>
  </si>
  <si>
    <t>006513-0480</t>
  </si>
  <si>
    <t>C480</t>
  </si>
  <si>
    <t>2-RAM BALER</t>
  </si>
  <si>
    <t>20720</t>
  </si>
  <si>
    <t>64000</t>
  </si>
  <si>
    <t>90.7947185201.0001.29</t>
  </si>
  <si>
    <t>1918</t>
  </si>
  <si>
    <t>801411-0500</t>
  </si>
  <si>
    <t>S500</t>
  </si>
  <si>
    <t>90.7951763302.0001.20</t>
  </si>
  <si>
    <t>90.7951763302.0003.20</t>
  </si>
  <si>
    <t>90.7951763302.0002.20</t>
  </si>
  <si>
    <t>CS STARSETTING</t>
  </si>
  <si>
    <t>7x21 - 8x20</t>
  </si>
  <si>
    <t>006513-1140</t>
  </si>
  <si>
    <t>109.3</t>
  </si>
  <si>
    <t>006513-RIO1</t>
  </si>
  <si>
    <t>006513-RIO2</t>
  </si>
  <si>
    <t>006513-RIO3</t>
  </si>
  <si>
    <t>006513-RIO4</t>
  </si>
  <si>
    <t>260074.020</t>
  </si>
  <si>
    <t>W260-074</t>
  </si>
  <si>
    <t>01.1172552201.0001.07</t>
  </si>
  <si>
    <t>BELT COMPOSTION AND LENGTH  MISSING</t>
  </si>
  <si>
    <t>260074.030</t>
  </si>
  <si>
    <t>01.1152250501.0001.07</t>
  </si>
  <si>
    <t>1923</t>
  </si>
  <si>
    <t>260074.040</t>
  </si>
  <si>
    <t>FA77 DV132 ML4</t>
  </si>
  <si>
    <t>01.1172551001.0001.07</t>
  </si>
  <si>
    <t>1924</t>
  </si>
  <si>
    <t>260074.050</t>
  </si>
  <si>
    <t>REJECTS</t>
  </si>
  <si>
    <t>01.1172549601.0001.07</t>
  </si>
  <si>
    <t>1925</t>
  </si>
  <si>
    <t>260074.070</t>
  </si>
  <si>
    <t>01.1172550401.0001.07</t>
  </si>
  <si>
    <t>1926</t>
  </si>
  <si>
    <t>0585</t>
  </si>
  <si>
    <t>26670598-090</t>
  </si>
  <si>
    <t>S1</t>
  </si>
  <si>
    <t>26670598</t>
  </si>
  <si>
    <t>01.1171494401.0001.07</t>
  </si>
  <si>
    <t>01.1171494401.0002.07</t>
  </si>
  <si>
    <t>1927</t>
  </si>
  <si>
    <t xml:space="preserve">2x11 - 2x10 - 6x6 - 6x5 </t>
  </si>
  <si>
    <t>26670598-100</t>
  </si>
  <si>
    <t>EP200/2 2+0</t>
  </si>
  <si>
    <t>22940</t>
  </si>
  <si>
    <t>16 ROS OF T40 CLEATS; 287.5-200T40-75-200T40-75-200T40-75-200T40-287.5</t>
  </si>
  <si>
    <t>01.1181544501.0001.07</t>
  </si>
  <si>
    <t>1928</t>
  </si>
  <si>
    <t>26670598-110</t>
  </si>
  <si>
    <t>EP400/3 -4+0 ROM</t>
  </si>
  <si>
    <t>13950</t>
  </si>
  <si>
    <t>15 ROS OF T40 CLEATS; 275-230T40-75-230T40-75-230T40-75-230T40-75-230T40-275</t>
  </si>
  <si>
    <t>01.1181545301.0001.07</t>
  </si>
  <si>
    <t>1929</t>
  </si>
  <si>
    <t>26670598-120</t>
  </si>
  <si>
    <t>120</t>
  </si>
  <si>
    <t>9250+2000</t>
  </si>
  <si>
    <t>EP400/3 -4+0</t>
  </si>
  <si>
    <t>27420</t>
  </si>
  <si>
    <t>ROWS OF T30 CLEATS 80MM APART; 287.5-200T30-75-200T30-75-200T30-75-200T30-287.5</t>
  </si>
  <si>
    <t xml:space="preserve">KA77T DV132M4 </t>
  </si>
  <si>
    <t>01.1188244101.0001.07</t>
  </si>
  <si>
    <t>1930</t>
  </si>
  <si>
    <t>260074.130</t>
  </si>
  <si>
    <t>01.1180305901.0001.07</t>
  </si>
  <si>
    <t>1931</t>
  </si>
  <si>
    <t>260074.140</t>
  </si>
  <si>
    <t>01.1177147802.0001.07</t>
  </si>
  <si>
    <t>1932</t>
  </si>
  <si>
    <t>26670598-180</t>
  </si>
  <si>
    <t>S2</t>
  </si>
  <si>
    <t>01.1182747101.0002.07</t>
  </si>
  <si>
    <t>01.1182747101.0001.07</t>
  </si>
  <si>
    <t>01.1182747101.0004.07</t>
  </si>
  <si>
    <t>1933</t>
  </si>
  <si>
    <t>10x8 - 10x7</t>
  </si>
  <si>
    <t>26670598-190</t>
  </si>
  <si>
    <t>01.1181447701.0001.07</t>
  </si>
  <si>
    <t>1934</t>
  </si>
  <si>
    <t>26670598-200</t>
  </si>
  <si>
    <t>S4</t>
  </si>
  <si>
    <t>01.1181450701.0001.07</t>
  </si>
  <si>
    <t>26670598-210</t>
  </si>
  <si>
    <t>B33</t>
  </si>
  <si>
    <t>01.1182620201.0001.07</t>
  </si>
  <si>
    <t>1936</t>
  </si>
  <si>
    <t>26670598-220</t>
  </si>
  <si>
    <t>S3</t>
  </si>
  <si>
    <t>K67 DV132S4/GMG/HF</t>
  </si>
  <si>
    <t>01.1186447501.0003.07</t>
  </si>
  <si>
    <t>01.1186447501.0001.07</t>
  </si>
  <si>
    <t>01.1186447501.0002.07</t>
  </si>
  <si>
    <t>1937</t>
  </si>
  <si>
    <t>26670598-226</t>
  </si>
  <si>
    <t>226</t>
  </si>
  <si>
    <t>01.1181446901.0001.07</t>
  </si>
  <si>
    <t>01.1181446901.0002.07</t>
  </si>
  <si>
    <t>01.1181446901.0003.07</t>
  </si>
  <si>
    <t>1938</t>
  </si>
  <si>
    <t>26670598-230</t>
  </si>
  <si>
    <t>4720</t>
  </si>
  <si>
    <t>5 ROWS OF T40 CLEATS; 205-250T40-75-250T40-75-250T40-75-250T40-75-250T40-205</t>
  </si>
  <si>
    <t>01.1183641701.0001.07</t>
  </si>
  <si>
    <t>1939</t>
  </si>
  <si>
    <t>26670598-240</t>
  </si>
  <si>
    <t>01.1181451101.0001.07</t>
  </si>
  <si>
    <t>26670598-250</t>
  </si>
  <si>
    <t>12 ROWS OF T40 CLEATS; 280-230T40-75-230T40-75-230T40-280</t>
  </si>
  <si>
    <t>01.1181449301.0001.07</t>
  </si>
  <si>
    <t>1941</t>
  </si>
  <si>
    <t>26670598-260</t>
  </si>
  <si>
    <t>23 ROWS OF T40 CLEATS; 275-230T40-75-230T40-75-230T40-75-230T40-75-230T40-275</t>
  </si>
  <si>
    <t>01.1181449301.0001.01</t>
  </si>
  <si>
    <t>26670598-280</t>
  </si>
  <si>
    <t>01.1182618801.0001.07</t>
  </si>
  <si>
    <t>0785</t>
  </si>
  <si>
    <t>26670598-330</t>
  </si>
  <si>
    <t>01.1183644601.0001.01</t>
  </si>
  <si>
    <t>1944</t>
  </si>
  <si>
    <t>26670598-380</t>
  </si>
  <si>
    <t>380</t>
  </si>
  <si>
    <t>B34</t>
  </si>
  <si>
    <t>EP400/3 -4+2</t>
  </si>
  <si>
    <t>32125</t>
  </si>
  <si>
    <t>32 ROWS OF T40 CLEATS; 287.5-175T40-75-175T40-287.5</t>
  </si>
  <si>
    <t>01.1182620501.0001.07</t>
  </si>
  <si>
    <t>1945</t>
  </si>
  <si>
    <t>260074.390</t>
  </si>
  <si>
    <t>390</t>
  </si>
  <si>
    <t>B27</t>
  </si>
  <si>
    <t>01.1177151201.0001.07</t>
  </si>
  <si>
    <t>1946</t>
  </si>
  <si>
    <t>260074.400</t>
  </si>
  <si>
    <t>B28</t>
  </si>
  <si>
    <t>GB 250/2 1,5+0 RA</t>
  </si>
  <si>
    <t>01.1177252301.0001.07</t>
  </si>
  <si>
    <t>1947</t>
  </si>
  <si>
    <t>260074.410</t>
  </si>
  <si>
    <t>B29</t>
  </si>
  <si>
    <t>01.1172995601.0001.07</t>
  </si>
  <si>
    <t>1948</t>
  </si>
  <si>
    <t>260074.420</t>
  </si>
  <si>
    <t>B30</t>
  </si>
  <si>
    <t>1949</t>
  </si>
  <si>
    <t>260074.430</t>
  </si>
  <si>
    <t>01.1177254501.0001.07</t>
  </si>
  <si>
    <t>260074.440</t>
  </si>
  <si>
    <t>01.1177254001.0001.07</t>
  </si>
  <si>
    <t>1951</t>
  </si>
  <si>
    <t>260074.470</t>
  </si>
  <si>
    <t>470</t>
  </si>
  <si>
    <t>01.1177251801.0001.07</t>
  </si>
  <si>
    <t>1952</t>
  </si>
  <si>
    <t>26670598-490</t>
  </si>
  <si>
    <t>490</t>
  </si>
  <si>
    <t>B35</t>
  </si>
  <si>
    <t>21125</t>
  </si>
  <si>
    <t>47 ROWS OF T40 CLEATS; 287.5-175T40-75-175T40-287.5</t>
  </si>
  <si>
    <t>01.1181543801.0001.07</t>
  </si>
  <si>
    <t>2M SECTION EXTENSION UNDER 801411 PROJECT; OLD LENGTH:10000; NEW LENGTH: 12000; ATTACHED THE EXTRA 4M RUBBER BELT WITH ALLIGATOR CLIPS</t>
  </si>
  <si>
    <t>1953</t>
  </si>
  <si>
    <t>260074.510</t>
  </si>
  <si>
    <t>23440</t>
  </si>
  <si>
    <t>46880</t>
  </si>
  <si>
    <t>01.1172551101.0001.07</t>
  </si>
  <si>
    <t>0.45/1.8</t>
  </si>
  <si>
    <t>1954</t>
  </si>
  <si>
    <t>260074.520</t>
  </si>
  <si>
    <t>01.1172635401.0001.07</t>
  </si>
  <si>
    <t>260074.530</t>
  </si>
  <si>
    <t>1956</t>
  </si>
  <si>
    <t>260074.680</t>
  </si>
  <si>
    <t>B43</t>
  </si>
  <si>
    <t>01.1177251901.0001.07</t>
  </si>
  <si>
    <t>260074.690</t>
  </si>
  <si>
    <t>B44</t>
  </si>
  <si>
    <t>01.1177253601.0001.07</t>
  </si>
  <si>
    <t>1958</t>
  </si>
  <si>
    <t>260074.705</t>
  </si>
  <si>
    <t>705</t>
  </si>
  <si>
    <t>B42</t>
  </si>
  <si>
    <t>01.1177254801.0001.07</t>
  </si>
  <si>
    <t>1959</t>
  </si>
  <si>
    <t>220011.080</t>
  </si>
  <si>
    <t>80</t>
  </si>
  <si>
    <t>W220-011</t>
  </si>
  <si>
    <t>INSTALLED AT MES PRINCE GEORGE UNDER 260074, MODIFIED (LENGTH EXTENSION) ; SOLD TO WMRA LIVERPOOL IN 2002</t>
  </si>
  <si>
    <t>W92.017.6</t>
  </si>
  <si>
    <t>BB6</t>
  </si>
  <si>
    <t>W92-017</t>
  </si>
  <si>
    <t>PP FROM HOMEMADE</t>
  </si>
  <si>
    <t>W92.017.4</t>
  </si>
  <si>
    <t>BB4</t>
  </si>
  <si>
    <t>REJECTS FROM HOMEMADE</t>
  </si>
  <si>
    <t>1961</t>
  </si>
  <si>
    <t>W92.017.93.3</t>
  </si>
  <si>
    <t>BB5</t>
  </si>
  <si>
    <t>SPARE FROM HOMEMADE</t>
  </si>
  <si>
    <t>1962</t>
  </si>
  <si>
    <t>W92.043.11</t>
  </si>
  <si>
    <t>W92-043</t>
  </si>
  <si>
    <t>INSTALLED AT MES PRINCE GEORGE (MAYBE AROUND 2006, NOT CONFIRM); SOLD TO CANUSA IN MARCH 2004; ORIGINALLY PURCHACED BY ALPCO IN 1992</t>
  </si>
  <si>
    <t>1964</t>
  </si>
  <si>
    <t>0485</t>
  </si>
  <si>
    <t>0485.MESPGExistingBaler</t>
  </si>
  <si>
    <t>2 RAM BALER HRB CENTURION 150 HP HARRIS/MISSING TAGS</t>
  </si>
  <si>
    <t>C02293</t>
  </si>
  <si>
    <t>MAZZA RECYCLING SERVICES NEW JERSEY</t>
  </si>
  <si>
    <t>006167-0800</t>
  </si>
  <si>
    <t>BFC1</t>
  </si>
  <si>
    <t>2019-02-15</t>
  </si>
  <si>
    <t>2020-10-16</t>
  </si>
  <si>
    <t>006167</t>
  </si>
  <si>
    <t>005769</t>
  </si>
  <si>
    <t>EXTENSION OF EXISTING CONVEYOR, BOLLEGRAAF MIGHT HAVE MODIFIED THE NAME PLATE WITH 006167-0800; MOTOR WAS ALSO REPLACED. (9.2KW AS PER DRAWING, MOTOR TAG MISSING); OLD ID: 2018 005679-0290 (CONV LENGTH=24200, BELT LENGTH=48400)</t>
  </si>
  <si>
    <t>2056</t>
  </si>
  <si>
    <t>005769-0300</t>
  </si>
  <si>
    <t>RF47 DRN90L4/BE2HF</t>
  </si>
  <si>
    <t>KA77 DRN132M4/BE11HR 7.5kW 64-50 77-60</t>
  </si>
  <si>
    <t>rotor nl UD 1809/2074299-002-001</t>
  </si>
  <si>
    <t>RE-USE EXISTING BALER FROM 2018.006023.0300 IN 2020.006167.0810</t>
  </si>
  <si>
    <t>2057</t>
  </si>
  <si>
    <t>EMK 4KW T3A TM 112M-4</t>
  </si>
  <si>
    <t>006023-0010</t>
  </si>
  <si>
    <t>006023</t>
  </si>
  <si>
    <t>90.7763808401.0001.19</t>
  </si>
  <si>
    <t>006167-0340</t>
  </si>
  <si>
    <t>2019-07-17</t>
  </si>
  <si>
    <t>RESIDUAL FROM MAGNET</t>
  </si>
  <si>
    <t>RE-USE EXISTING CONVEYOR WITH EXTENSION OF 1M.; BOLLEGRAAF GAVE IT A NEW NAMEPLATE AFTER MODIFICATION WITH 006167 IN 2020.; OLD ID: 2019.006023.0010</t>
  </si>
  <si>
    <t>N-F-430214-19-03236</t>
  </si>
  <si>
    <t>C190224</t>
  </si>
  <si>
    <t>RE-USE EXISTING OPTICAL FROM 2019.006023 IN 2020.006167, MISSING INFO FILE</t>
  </si>
  <si>
    <t>006023-0015</t>
  </si>
  <si>
    <t>87.7804810801.0003.19.90</t>
  </si>
  <si>
    <t>0.186</t>
  </si>
  <si>
    <t>RE-USE EXISTING TITECH HOOD FROM 2019.006023.0015 IN 2020.006167.0350</t>
  </si>
  <si>
    <t>006167-0010</t>
  </si>
  <si>
    <t>C10</t>
  </si>
  <si>
    <t>D10</t>
  </si>
  <si>
    <t>12410</t>
  </si>
  <si>
    <t>90.7833508101.0001.19</t>
  </si>
  <si>
    <t>90.7833508102.0001.19</t>
  </si>
  <si>
    <t>1966</t>
  </si>
  <si>
    <t>006167-0020</t>
  </si>
  <si>
    <t>C20</t>
  </si>
  <si>
    <t>50200</t>
  </si>
  <si>
    <t>90.7847755201.0001.20</t>
  </si>
  <si>
    <t>1967</t>
  </si>
  <si>
    <t>006167-0030</t>
  </si>
  <si>
    <t>C30</t>
  </si>
  <si>
    <t>90.7868168001.0001.20</t>
  </si>
  <si>
    <t>1968</t>
  </si>
  <si>
    <t>006167-0040</t>
  </si>
  <si>
    <t>PRE SORTING</t>
  </si>
  <si>
    <t>1969</t>
  </si>
  <si>
    <t>801212-0050</t>
  </si>
  <si>
    <t>801212</t>
  </si>
  <si>
    <t>K77 DRN132S4/BE11HF/TF</t>
  </si>
  <si>
    <t>90.7821228105.0002.19</t>
  </si>
  <si>
    <t>90.7821228105.0001.19</t>
  </si>
  <si>
    <t>5x6 - 4x7 - 2x12 - 1x12 - 2x12 - 1x13</t>
  </si>
  <si>
    <t>006167-0060</t>
  </si>
  <si>
    <t>1971</t>
  </si>
  <si>
    <t>006167-0070</t>
  </si>
  <si>
    <t>C70</t>
  </si>
  <si>
    <t>12 ROWS OF T30 CLEATS, 1600 APART; 185-200T30-110-250T30-110-250T30-110-200T30-185</t>
  </si>
  <si>
    <t>90.7867720801.0001.20</t>
  </si>
  <si>
    <t>1972</t>
  </si>
  <si>
    <t>006167-0080</t>
  </si>
  <si>
    <t>1973</t>
  </si>
  <si>
    <t>801212-0090</t>
  </si>
  <si>
    <t>DRE132M4FG</t>
  </si>
  <si>
    <t>890098505.11.11.001</t>
  </si>
  <si>
    <t>7.5 HP</t>
  </si>
  <si>
    <t>90.7834725301.0002.19</t>
  </si>
  <si>
    <t>90.7834725301.0003.19</t>
  </si>
  <si>
    <t>LOOKS LIKE THEY REPLACED THE MOTOR 1 ON THEIR OWN. ALL 3 SHOULD BE SAME AS PER DRAWINGS AND COMMON PRACTICE</t>
  </si>
  <si>
    <t>1974</t>
  </si>
  <si>
    <t>30x30</t>
  </si>
  <si>
    <t>006167-0100</t>
  </si>
  <si>
    <t>GB SCREEN</t>
  </si>
  <si>
    <t>1976</t>
  </si>
  <si>
    <t>006167-0110</t>
  </si>
  <si>
    <t>5.8 HBTT</t>
  </si>
  <si>
    <t>54 ROW 1 T30 CLEATS, 400 APART; 185-200T30-470-250T30-495. 54 ROW 2 T30 CLEATS, 400 APART; 495-250T30-470-200T30-185. R1 &amp; R2 ALTERNATE 200 MM APART.</t>
  </si>
  <si>
    <t>1977</t>
  </si>
  <si>
    <t>801212-0120</t>
  </si>
  <si>
    <t>16914.399</t>
  </si>
  <si>
    <t>90.7821228104.0001.19</t>
  </si>
  <si>
    <t>90.7821228104.0003.19</t>
  </si>
  <si>
    <t>90.7821228104.0002.19</t>
  </si>
  <si>
    <t>006167-0130</t>
  </si>
  <si>
    <t>OVERS ONP SCREEN</t>
  </si>
  <si>
    <t>INSTALLED WITH DEFT AIR/UNABLE TO READ TAG</t>
  </si>
  <si>
    <t>1979</t>
  </si>
  <si>
    <t>N-F-430214-19-07961</t>
  </si>
  <si>
    <t>C190717</t>
  </si>
  <si>
    <t>NON FIBER</t>
  </si>
  <si>
    <t>1980</t>
  </si>
  <si>
    <t>801212-0140</t>
  </si>
  <si>
    <t>90.7828532404.0001.19</t>
  </si>
  <si>
    <t>1981</t>
  </si>
  <si>
    <t>006167-0850</t>
  </si>
  <si>
    <t>006167-0150</t>
  </si>
  <si>
    <t>1982</t>
  </si>
  <si>
    <t>006167-0160</t>
  </si>
  <si>
    <t>AWS SCREEN</t>
  </si>
  <si>
    <t>66 ROW 1 T30 CLEATS, 400 APART; 205-200T30-470-250T30-470-200T30-205. 67 ROW 2 T30 CLEATS, 400 APART; 515-250T30-470-250T30-515. R1 &amp; R2 ALTERNATE 200 MM APART.</t>
  </si>
  <si>
    <t>90.7860179301.0001.20</t>
  </si>
  <si>
    <t>1983</t>
  </si>
  <si>
    <t>801212-0170</t>
  </si>
  <si>
    <t>90.7854421201.0002.20</t>
  </si>
  <si>
    <t>90.7854421201.0001.20</t>
  </si>
  <si>
    <t>1984</t>
  </si>
  <si>
    <t>006167-0180</t>
  </si>
  <si>
    <t>006167-0190</t>
  </si>
  <si>
    <t>C190</t>
  </si>
  <si>
    <t>OVERS AWS</t>
  </si>
  <si>
    <t>N-F-430214-19-08069</t>
  </si>
  <si>
    <t>801212-0200</t>
  </si>
  <si>
    <t>90.7828532404.0002.19</t>
  </si>
  <si>
    <t>AA1-001-003</t>
  </si>
  <si>
    <t>006167-0210</t>
  </si>
  <si>
    <t>006167-0220</t>
  </si>
  <si>
    <t>C220</t>
  </si>
  <si>
    <t>90.7860240601.0001.20</t>
  </si>
  <si>
    <t>006167-0230</t>
  </si>
  <si>
    <t>4980</t>
  </si>
  <si>
    <t>24760</t>
  </si>
  <si>
    <t>50305</t>
  </si>
  <si>
    <t>126 ROWS OF T30 CLEATS, 400 APART; 195-250T30-110-250T30-195</t>
  </si>
  <si>
    <t>KA77 DRN112M4</t>
  </si>
  <si>
    <t>90.7860169001.0001.20</t>
  </si>
  <si>
    <t>006167-0240</t>
  </si>
  <si>
    <t>90.7861245201.0001.20</t>
  </si>
  <si>
    <t>006167-0250</t>
  </si>
  <si>
    <t>59 ROW 1 T30 CLEATS, 400 APART; 205-200T30-470-250T30-470-200T30-205. 59 ROW 2 T30 CLEATS, 400 APART; 515-250T30-470-250T30-515. R1 &amp; R2 ALTERNATE 200 MM APART.</t>
  </si>
  <si>
    <t>006167-0260</t>
  </si>
  <si>
    <t>3210</t>
  </si>
  <si>
    <t>90.7861242101.0001.20</t>
  </si>
  <si>
    <t>006167-0270</t>
  </si>
  <si>
    <t>006167-0280</t>
  </si>
  <si>
    <t>18760</t>
  </si>
  <si>
    <t>38305</t>
  </si>
  <si>
    <t>96 ROW 1 T30 CLEATS, 400 APART; 205-200T30-470-250T30-470-200T30-205. 96 ROW 2 T30 CLEATS, 400 APART; 515-250T30-470-250T30-515. R1 &amp; R2 ALTERNATE 200 MM APART.</t>
  </si>
  <si>
    <t>90.7860242301.0001.20</t>
  </si>
  <si>
    <t>801212-0290</t>
  </si>
  <si>
    <t>17118.280</t>
  </si>
  <si>
    <t>90.7823065902.0001.19</t>
  </si>
  <si>
    <t>K77/DRN/5.5kW/153-50/185-60/380-460V/M4B/F/TF/C</t>
  </si>
  <si>
    <t>400-460V 7.5 KW</t>
  </si>
  <si>
    <t>MOTOR 2 TAG NOT READABLE</t>
  </si>
  <si>
    <t>006167-0300</t>
  </si>
  <si>
    <t>006167-0310</t>
  </si>
  <si>
    <t>3730</t>
  </si>
  <si>
    <t>96 ROW 1 T30 CLEATS, 400 APART; 195-250T30-555. 96 ROW 2 T30 CLEATS, 400 APART; 555-250T30-195. R1 &amp; R2 ALTERNATE 200 MM APART.</t>
  </si>
  <si>
    <t>90.7857039801.0001.20</t>
  </si>
  <si>
    <t>19381036</t>
  </si>
  <si>
    <t>LD500.1000/1400/100/6</t>
  </si>
  <si>
    <t>SA77DRN112M4</t>
  </si>
  <si>
    <t>90.7839720001.0001.20</t>
  </si>
  <si>
    <t>ROTA OIL, OIL &amp; GREASE RESISTANT, ENDLESS</t>
  </si>
  <si>
    <t>7770</t>
  </si>
  <si>
    <t>QUANTITY: 15, HEIGHT: 40, DISTANCE:85</t>
  </si>
  <si>
    <t>3602</t>
  </si>
  <si>
    <t>006167-0330</t>
  </si>
  <si>
    <t>3620</t>
  </si>
  <si>
    <t>90.7847177601.0001.20</t>
  </si>
  <si>
    <t>006167-0360</t>
  </si>
  <si>
    <t>PET FROM AUTOSORT</t>
  </si>
  <si>
    <t>90.7851790301.0001.20</t>
  </si>
  <si>
    <t>006167-0370</t>
  </si>
  <si>
    <t>90.7847188401.0001.20</t>
  </si>
  <si>
    <t>006167-0380</t>
  </si>
  <si>
    <t>RESIDUAL FROM PET SORT</t>
  </si>
  <si>
    <t>49 ROW 1 T30 CLEATS, 400 APART; 195-250T30-555. 49 ROW 2 T30 CLEATS, 400 APART; 555-250T30-195. R1 &amp; R2 ALTERNATE 200 MM APART.</t>
  </si>
  <si>
    <t>90.7851840001.0001.20</t>
  </si>
  <si>
    <t>006167-0390</t>
  </si>
  <si>
    <t>90.7851787501.0001.20</t>
  </si>
  <si>
    <t>0395</t>
  </si>
  <si>
    <t>N-F-430214-19-07950</t>
  </si>
  <si>
    <t>006167-0400</t>
  </si>
  <si>
    <t>90.7840675501.0001X20</t>
  </si>
  <si>
    <t>006167-0410</t>
  </si>
  <si>
    <t>OPTICAL SORTS</t>
  </si>
  <si>
    <t>006167-0420</t>
  </si>
  <si>
    <t>006167-0425</t>
  </si>
  <si>
    <t>C425</t>
  </si>
  <si>
    <t>820</t>
  </si>
  <si>
    <t>90.7851796501.0001.20</t>
  </si>
  <si>
    <t>006167-0430</t>
  </si>
  <si>
    <t>90.7847184801.0001.20</t>
  </si>
  <si>
    <t>006167-0440</t>
  </si>
  <si>
    <t>90.7851787801.0001.20</t>
  </si>
  <si>
    <t>0445</t>
  </si>
  <si>
    <t>N-F-430214-19-08070</t>
  </si>
  <si>
    <t>006167-0450</t>
  </si>
  <si>
    <t>90.7840590701.0001X20</t>
  </si>
  <si>
    <t>006167-0460</t>
  </si>
  <si>
    <t>006167-0470</t>
  </si>
  <si>
    <t>C470</t>
  </si>
  <si>
    <t>19305</t>
  </si>
  <si>
    <t>48 ROWS OF T30 CLEATS, 400 APART; 190-220T30-190</t>
  </si>
  <si>
    <t>90.7845475301.0001.20</t>
  </si>
  <si>
    <t>19381023</t>
  </si>
  <si>
    <t>29.724/12/100/4</t>
  </si>
  <si>
    <t>SEW 4kW 480V 60Hz IP54</t>
  </si>
  <si>
    <t>SEW 7.5kW 480 V 60Hz IP54</t>
  </si>
  <si>
    <t>90.7858581901.0001X20</t>
  </si>
  <si>
    <t>PU Endless 6072</t>
  </si>
  <si>
    <t>BT-29.714/48/1</t>
  </si>
  <si>
    <t>006167-0490</t>
  </si>
  <si>
    <t>006167-0500</t>
  </si>
  <si>
    <t>51 ROWS OF T30 CLEATS, 400 APART; 190-220T30-190</t>
  </si>
  <si>
    <t>90.7845474101.0001.20</t>
  </si>
  <si>
    <t>2025</t>
  </si>
  <si>
    <t>006167-0510</t>
  </si>
  <si>
    <t>10750</t>
  </si>
  <si>
    <t>22305</t>
  </si>
  <si>
    <t>56 ROWS OF T30 CLEATS, 400 APART; 190-220T30-190</t>
  </si>
  <si>
    <t>90.7845479001.0001.20</t>
  </si>
  <si>
    <t>2026</t>
  </si>
  <si>
    <t>006167-0520</t>
  </si>
  <si>
    <t>2027</t>
  </si>
  <si>
    <t>006167-0530</t>
  </si>
  <si>
    <t>ALUMINUM MIX</t>
  </si>
  <si>
    <t>90.7842898701.0001.20</t>
  </si>
  <si>
    <t>2028</t>
  </si>
  <si>
    <t>006167-0540</t>
  </si>
  <si>
    <t>2029</t>
  </si>
  <si>
    <t>006167-0550</t>
  </si>
  <si>
    <t>C550</t>
  </si>
  <si>
    <t>3320</t>
  </si>
  <si>
    <t>90.7863644801.0001.20</t>
  </si>
  <si>
    <t>006167-0560</t>
  </si>
  <si>
    <t>4610</t>
  </si>
  <si>
    <t>90.7867701401.0001.20</t>
  </si>
  <si>
    <t>2031</t>
  </si>
  <si>
    <t>006167-0570</t>
  </si>
  <si>
    <t>2032</t>
  </si>
  <si>
    <t>0575</t>
  </si>
  <si>
    <t>006167-0575</t>
  </si>
  <si>
    <t>C575</t>
  </si>
  <si>
    <t>90.7868159101.0001.20</t>
  </si>
  <si>
    <t>2033</t>
  </si>
  <si>
    <t>006167-0580</t>
  </si>
  <si>
    <t>C580</t>
  </si>
  <si>
    <t>2034</t>
  </si>
  <si>
    <t>006167-0590</t>
  </si>
  <si>
    <t>5820</t>
  </si>
  <si>
    <t>90.7863633401.0001.20</t>
  </si>
  <si>
    <t>2035</t>
  </si>
  <si>
    <t>006167-0600</t>
  </si>
  <si>
    <t>C600</t>
  </si>
  <si>
    <t>29 ROWS OF T30 CLEATS, 400 APART; 215-250T30-110-250T30-110-250T30-215</t>
  </si>
  <si>
    <t>2037</t>
  </si>
  <si>
    <t>801212-0610</t>
  </si>
  <si>
    <t>LUBO DRAWING 620</t>
  </si>
  <si>
    <t>THROUGHS GBS</t>
  </si>
  <si>
    <t>2038</t>
  </si>
  <si>
    <t>801212-0620</t>
  </si>
  <si>
    <t>LUBO DRAWING 610</t>
  </si>
  <si>
    <t>EP400/3 -3+1.5</t>
  </si>
  <si>
    <t>CHEVRON CLEATS</t>
  </si>
  <si>
    <t>006167-0630</t>
  </si>
  <si>
    <t>006167-0640</t>
  </si>
  <si>
    <t>250/2 3+1  RA</t>
  </si>
  <si>
    <t>90.7833509301.0001.19</t>
  </si>
  <si>
    <t>2041</t>
  </si>
  <si>
    <t>006167-0650</t>
  </si>
  <si>
    <t>C650</t>
  </si>
  <si>
    <t>MIXED PAPER BUNKER</t>
  </si>
  <si>
    <t>MISSING TAG</t>
  </si>
  <si>
    <t>006167-0660</t>
  </si>
  <si>
    <t>90.7833509001.0001.19</t>
  </si>
  <si>
    <t>2043</t>
  </si>
  <si>
    <t>006167-0670</t>
  </si>
  <si>
    <t>C670</t>
  </si>
  <si>
    <t>4430</t>
  </si>
  <si>
    <t>26 ROWS OF T30 CLEATS, 1600 APART; 185-200T30-110-250T30-110-250T30-110-200T30-185</t>
  </si>
  <si>
    <t>90.7863625501.0001.20</t>
  </si>
  <si>
    <t>2044</t>
  </si>
  <si>
    <t>006167-0680</t>
  </si>
  <si>
    <t>90.7833690501.0001.19</t>
  </si>
  <si>
    <t>2045</t>
  </si>
  <si>
    <t>006167-0690</t>
  </si>
  <si>
    <t>2046</t>
  </si>
  <si>
    <t>006167-0700</t>
  </si>
  <si>
    <t>2048</t>
  </si>
  <si>
    <t>006167-0710</t>
  </si>
  <si>
    <t>HDPE COLOURED</t>
  </si>
  <si>
    <t>2049</t>
  </si>
  <si>
    <t>006167-0730</t>
  </si>
  <si>
    <t>006167-0740</t>
  </si>
  <si>
    <t>2051</t>
  </si>
  <si>
    <t>006167-0750</t>
  </si>
  <si>
    <t>630 A</t>
  </si>
  <si>
    <t>372 KW</t>
  </si>
  <si>
    <t>157 A</t>
  </si>
  <si>
    <t>90 KW</t>
  </si>
  <si>
    <t>2052</t>
  </si>
  <si>
    <t>006167-0760</t>
  </si>
  <si>
    <t>C760</t>
  </si>
  <si>
    <t>REVERSIBLE DISCHARGE</t>
  </si>
  <si>
    <t>BALERS</t>
  </si>
  <si>
    <t>13530</t>
  </si>
  <si>
    <t>90.7833896601.0001.19</t>
  </si>
  <si>
    <t>2053</t>
  </si>
  <si>
    <t>006167-0770</t>
  </si>
  <si>
    <t>C770</t>
  </si>
  <si>
    <t>2054</t>
  </si>
  <si>
    <t>006167-0780</t>
  </si>
  <si>
    <t>C780</t>
  </si>
  <si>
    <t>2-RAM HRB 240T BALER</t>
  </si>
  <si>
    <t>2055</t>
  </si>
  <si>
    <t>PART OF WM MOBILE OCC (UNIT 10 OF 12); 11/2018: MAZZA RECYCLING; 04/2014: WM PHILADELPHIA (THE FORGE); 3/30/2011: WM GIORDANO (PORT OF NEWARK)</t>
  </si>
  <si>
    <t>1975</t>
  </si>
  <si>
    <t>3.7 KW</t>
  </si>
  <si>
    <t>2036</t>
  </si>
  <si>
    <t>42 ROWS FROM 4 CLEATS, T40 L200 D75</t>
  </si>
  <si>
    <t>MDA COMPACTION - METALLURGIE DES APPALACHES</t>
  </si>
  <si>
    <t>250039.010</t>
  </si>
  <si>
    <t>W250-039</t>
  </si>
  <si>
    <t>TRANSPORT SYSTEM</t>
  </si>
  <si>
    <t>01.1114187201.0001.05</t>
  </si>
  <si>
    <t>.7</t>
  </si>
  <si>
    <t>250039.020</t>
  </si>
  <si>
    <t>10086</t>
  </si>
  <si>
    <t>FA87 DV100L4/BMG/HR</t>
  </si>
  <si>
    <t>01.1112300301.0001.05</t>
  </si>
  <si>
    <t>250039.030</t>
  </si>
  <si>
    <t>HBC60</t>
  </si>
  <si>
    <t>RRT-5.61588-1/5071404</t>
  </si>
  <si>
    <t>RF57 DV100M4/MG/HR</t>
  </si>
  <si>
    <t>01.1117866801.0001.X05</t>
  </si>
  <si>
    <t>RRT-5.60279-1/5060486</t>
  </si>
  <si>
    <t>RRT-5.60332-2/5052098</t>
  </si>
  <si>
    <t>RRT-5.60692-15062046</t>
  </si>
  <si>
    <t>C02081</t>
  </si>
  <si>
    <t>MERLIN PLASTICS - CALGARY</t>
  </si>
  <si>
    <t>CALGARY</t>
  </si>
  <si>
    <t>P041T-32</t>
  </si>
  <si>
    <t>71002</t>
  </si>
  <si>
    <t>000766</t>
  </si>
  <si>
    <t>ColorSort R 1400</t>
  </si>
  <si>
    <t>002259-0010</t>
  </si>
  <si>
    <t>002259</t>
  </si>
  <si>
    <t>002259-0020</t>
  </si>
  <si>
    <t>003959-0010</t>
  </si>
  <si>
    <t>003959</t>
  </si>
  <si>
    <t>KA67 DRP16054</t>
  </si>
  <si>
    <t>90.1933072301.0001.14</t>
  </si>
  <si>
    <t>MOVED FROM PRP IN 2016</t>
  </si>
  <si>
    <t>003959-0020</t>
  </si>
  <si>
    <t>90.1933085201.0001X14</t>
  </si>
  <si>
    <t>S0018</t>
  </si>
  <si>
    <t>ColourSort R 2000 DV MD</t>
  </si>
  <si>
    <t>S0050</t>
  </si>
  <si>
    <t>S0473</t>
  </si>
  <si>
    <t>11011008</t>
  </si>
  <si>
    <t>C02101</t>
  </si>
  <si>
    <t>MERLIN PLASTICS - WESTMINSTER</t>
  </si>
  <si>
    <t>000308-0020</t>
  </si>
  <si>
    <t>000308</t>
  </si>
  <si>
    <t>26200</t>
  </si>
  <si>
    <t>K97 DV132S4 / BMG / HR</t>
  </si>
  <si>
    <t>90.1238966001.0001.08</t>
  </si>
  <si>
    <t>FROM NURRC</t>
  </si>
  <si>
    <t>000308-0030</t>
  </si>
  <si>
    <t>90.1238964001.0001.08</t>
  </si>
  <si>
    <t>000308-0040</t>
  </si>
  <si>
    <t>90.1237489401.0001.08</t>
  </si>
  <si>
    <t>FROM NURRC (MISSING ALL INFO)</t>
  </si>
  <si>
    <t>28670088-060</t>
  </si>
  <si>
    <t>28670088</t>
  </si>
  <si>
    <t>5330</t>
  </si>
  <si>
    <t>K67 DV132S4 / BMG / HF</t>
  </si>
  <si>
    <t>90.1237586201.0001.08</t>
  </si>
  <si>
    <t>90.1237586201.0002.08</t>
  </si>
  <si>
    <t>90.1237586201.0003.08</t>
  </si>
  <si>
    <t>9x25 - 8x24</t>
  </si>
  <si>
    <t>5x21 - 4x20</t>
  </si>
  <si>
    <t>28670088-070</t>
  </si>
  <si>
    <t>EP 400/3-4+2 ROM</t>
  </si>
  <si>
    <t>26230</t>
  </si>
  <si>
    <t>90.1238333601.0001.08</t>
  </si>
  <si>
    <t>000308-0080</t>
  </si>
  <si>
    <t>TITECH 1</t>
  </si>
  <si>
    <t>90.1238957301.0001.08</t>
  </si>
  <si>
    <t>000308-0090</t>
  </si>
  <si>
    <t>90.1241044501.0001.08</t>
  </si>
  <si>
    <t>90.1234804801.0001.08</t>
  </si>
  <si>
    <t>90.1237522701.0001.08</t>
  </si>
  <si>
    <t>000308-0130</t>
  </si>
  <si>
    <t>TITECH 2</t>
  </si>
  <si>
    <t>90.1238956901.0001.08</t>
  </si>
  <si>
    <t>000308-0140</t>
  </si>
  <si>
    <t>90.1242183801.0001.08</t>
  </si>
  <si>
    <t>000308-0160</t>
  </si>
  <si>
    <t>CLEAR PET</t>
  </si>
  <si>
    <t>000308-0180</t>
  </si>
  <si>
    <t>250/2 3+1</t>
  </si>
  <si>
    <t>ROWS OF T30 CLEATS, 400 APART; 310-180T30-310</t>
  </si>
  <si>
    <t>90.1238958801.0001.08</t>
  </si>
  <si>
    <t>000308-0190</t>
  </si>
  <si>
    <t>90.1239582801.0001.08</t>
  </si>
  <si>
    <t>000308-0200</t>
  </si>
  <si>
    <t>TITECH 3</t>
  </si>
  <si>
    <t>90.1238950001.0001.08</t>
  </si>
  <si>
    <t>90.1233580101.0001.08</t>
  </si>
  <si>
    <t>000308-0210</t>
  </si>
  <si>
    <t>23400</t>
  </si>
  <si>
    <t>47585</t>
  </si>
  <si>
    <t>ROWS OF T15 CLEATS, 400 APART; 145-200T15-110-200T15-145</t>
  </si>
  <si>
    <t>90.1238965801.0001.08</t>
  </si>
  <si>
    <t>000308-0220</t>
  </si>
  <si>
    <t>11440</t>
  </si>
  <si>
    <t>22880</t>
  </si>
  <si>
    <t>90.1236291701.0001.08</t>
  </si>
  <si>
    <t>1.8</t>
  </si>
  <si>
    <t>000308-0230</t>
  </si>
  <si>
    <t>37400</t>
  </si>
  <si>
    <t>75585</t>
  </si>
  <si>
    <t>90.1239572601.0001.08</t>
  </si>
  <si>
    <t>000308-0240</t>
  </si>
  <si>
    <t>90.1239625201.0001.08</t>
  </si>
  <si>
    <t>000308-0250</t>
  </si>
  <si>
    <t>43</t>
  </si>
  <si>
    <t>400/3 2+0</t>
  </si>
  <si>
    <t>13256</t>
  </si>
  <si>
    <t>90.1238964701.0001.08</t>
  </si>
  <si>
    <t>FROM NURRC, MISSING CLEAT INFO</t>
  </si>
  <si>
    <t>000308-0260</t>
  </si>
  <si>
    <t>PET COLORED</t>
  </si>
  <si>
    <t>90.1238955001.0001.08</t>
  </si>
  <si>
    <t>000308-0270</t>
  </si>
  <si>
    <t>90.1238951901.0001.08</t>
  </si>
  <si>
    <t>000308-0280</t>
  </si>
  <si>
    <t>13840</t>
  </si>
  <si>
    <t>27680</t>
  </si>
  <si>
    <t>90.1239568201.0001.08</t>
  </si>
  <si>
    <t>000308-0290</t>
  </si>
  <si>
    <t>29.714/22/6</t>
  </si>
  <si>
    <t>1384</t>
  </si>
  <si>
    <t>000308-0300</t>
  </si>
  <si>
    <t>90.1239621001.0001.08</t>
  </si>
  <si>
    <t>000308-0310</t>
  </si>
  <si>
    <t>15785</t>
  </si>
  <si>
    <t>90.1238965101.0001.08</t>
  </si>
  <si>
    <t>000308-0320</t>
  </si>
  <si>
    <t>90.1238964401.0001.08</t>
  </si>
  <si>
    <t>000308-0330</t>
  </si>
  <si>
    <t>9440</t>
  </si>
  <si>
    <t>18880</t>
  </si>
  <si>
    <t>90.1239622101.0001.08</t>
  </si>
  <si>
    <t>000308-0350</t>
  </si>
  <si>
    <t>90.1233610401.0001.08</t>
  </si>
  <si>
    <t>000308-0360</t>
  </si>
  <si>
    <t>90.1237170201.0001.08</t>
  </si>
  <si>
    <t>000308-0370</t>
  </si>
  <si>
    <t>90.1239627701.0001.08</t>
  </si>
  <si>
    <t>Z030A</t>
  </si>
  <si>
    <t>10011011</t>
  </si>
  <si>
    <t>AUTOSORT 3 [NIR1-VIS][S-2000][X-L]</t>
  </si>
  <si>
    <t>FROM NURRC. MISSING INFO FILE.</t>
  </si>
  <si>
    <t>Z031A</t>
  </si>
  <si>
    <t>Z040T-Z039T</t>
  </si>
  <si>
    <t>AUTOSORT 3 [NIR1-VIS][S-2800][X-L]</t>
  </si>
  <si>
    <t>004103-0010</t>
  </si>
  <si>
    <t>004103</t>
  </si>
  <si>
    <t>90.1943148801.0002.14</t>
  </si>
  <si>
    <t>004103-0020</t>
  </si>
  <si>
    <t>S410095</t>
  </si>
  <si>
    <t>14101005</t>
  </si>
  <si>
    <t>004103-0030</t>
  </si>
  <si>
    <t>TITECH DOUBLE TRACK</t>
  </si>
  <si>
    <t>90.1943148801.0005.14</t>
  </si>
  <si>
    <t>004103-0040</t>
  </si>
  <si>
    <t>S410096</t>
  </si>
  <si>
    <t>004103-0050</t>
  </si>
  <si>
    <t>90.1943148801.0004.14</t>
  </si>
  <si>
    <t>004103-0060</t>
  </si>
  <si>
    <t>S410097</t>
  </si>
  <si>
    <t>004103-0070</t>
  </si>
  <si>
    <t>90.1943148801.0001.14</t>
  </si>
  <si>
    <t>004103-0080</t>
  </si>
  <si>
    <t>S410098</t>
  </si>
  <si>
    <t>004103-0090</t>
  </si>
  <si>
    <t>90.194314801.0003.14</t>
  </si>
  <si>
    <t>TITECH DOULBE TRACK</t>
  </si>
  <si>
    <t>90.1943148801.0003.14</t>
  </si>
  <si>
    <t>004103-0100</t>
  </si>
  <si>
    <t>S410099</t>
  </si>
  <si>
    <t>004103-0110</t>
  </si>
  <si>
    <t>90.1943148801.0006.14</t>
  </si>
  <si>
    <t>004103-0120</t>
  </si>
  <si>
    <t>S410100</t>
  </si>
  <si>
    <t>004103-0140</t>
  </si>
  <si>
    <t>TITECH TRIPLE TRACK</t>
  </si>
  <si>
    <t>90.1949612201.0001.14</t>
  </si>
  <si>
    <t>004103-0150</t>
  </si>
  <si>
    <t>S410141</t>
  </si>
  <si>
    <t>004103-0160</t>
  </si>
  <si>
    <t>004103-0170</t>
  </si>
  <si>
    <t>S410142</t>
  </si>
  <si>
    <t>C02191</t>
  </si>
  <si>
    <t>MID AMERICA DES MOINES (WAS GREENSTAR AND WM)</t>
  </si>
  <si>
    <t>24780308-006</t>
  </si>
  <si>
    <t>24780308</t>
  </si>
  <si>
    <t>W240-062</t>
  </si>
  <si>
    <t>NGRB</t>
  </si>
  <si>
    <t>EP250/2 3+1 ROM</t>
  </si>
  <si>
    <t>9925</t>
  </si>
  <si>
    <t>10 ROWS OF T40 CLEATS; 450 APART; 275-230T40-75-230T40-75-230T40-75-230T40-75-230T40-275</t>
  </si>
  <si>
    <t>01.3338330101.0003.01</t>
  </si>
  <si>
    <t>24780308-007</t>
  </si>
  <si>
    <t>18 ROWS OF T40 CLEATS; 450 APART; 287.5-175T40-75-175T40-287.5</t>
  </si>
  <si>
    <t>01.3338330201.0003.01</t>
  </si>
  <si>
    <t>24780308-010</t>
  </si>
  <si>
    <t>15925</t>
  </si>
  <si>
    <t>17 ROWS OF T40 CLEATS; 450 APART; 287.5-175T40-75-175T40-287.5</t>
  </si>
  <si>
    <t>01.3338330301.0002.01</t>
  </si>
  <si>
    <t>24780308-009</t>
  </si>
  <si>
    <t>8925</t>
  </si>
  <si>
    <t>01.3338330201.0002.01</t>
  </si>
  <si>
    <t>240062.120</t>
  </si>
  <si>
    <t>OVERS</t>
  </si>
  <si>
    <t>MISSING MOTOR PLATES. MISSING BELT SPECS.</t>
  </si>
  <si>
    <t>240062.170</t>
  </si>
  <si>
    <t>240062.180</t>
  </si>
  <si>
    <t>240062.190</t>
  </si>
  <si>
    <t>HIGH CHEVRON S400/3 ROS</t>
  </si>
  <si>
    <t>24780308-013</t>
  </si>
  <si>
    <t>S200/2 2+0</t>
  </si>
  <si>
    <t>12925</t>
  </si>
  <si>
    <t>01.3338326201.0001.04</t>
  </si>
  <si>
    <t>240062.130</t>
  </si>
  <si>
    <t>01.3338269801.0002.04</t>
  </si>
  <si>
    <t>24780308-014</t>
  </si>
  <si>
    <t>19925</t>
  </si>
  <si>
    <t>21 ROWS OF T40 CLEATS; 450 APART; 275-230T40-75-230T40-75-230T40-75-230T40-75-230T40-275</t>
  </si>
  <si>
    <t>01.3338330101.0001.04</t>
  </si>
  <si>
    <t>24780308-005</t>
  </si>
  <si>
    <t>10925</t>
  </si>
  <si>
    <t>01.3338326201.0002.04</t>
  </si>
  <si>
    <t>240062.070</t>
  </si>
  <si>
    <t>01.3338269801.0003.04</t>
  </si>
  <si>
    <t>240062.140</t>
  </si>
  <si>
    <t>01.3338269801.0001.04</t>
  </si>
  <si>
    <t>24780308-004</t>
  </si>
  <si>
    <t xml:space="preserve">97DV132S4/BMG/HF </t>
  </si>
  <si>
    <t>01.3338324801.0002.04</t>
  </si>
  <si>
    <t>01.3338324801.0001.04</t>
  </si>
  <si>
    <t>01.3338324801.0003.04</t>
  </si>
  <si>
    <t>12x9 - 11x8</t>
  </si>
  <si>
    <t>24780308-001</t>
  </si>
  <si>
    <t>K97DV132S4/BMG/HF</t>
  </si>
  <si>
    <t>01.3338174301.0003.04</t>
  </si>
  <si>
    <t xml:space="preserve">K97DV132S4/BMG/HF </t>
  </si>
  <si>
    <t>01.3338174301.0001.04</t>
  </si>
  <si>
    <t>01.3338174301.0004.04</t>
  </si>
  <si>
    <t>01.3338174301.0002.04</t>
  </si>
  <si>
    <t>14x16 - 13x15</t>
  </si>
  <si>
    <t>24780308-008</t>
  </si>
  <si>
    <t xml:space="preserve">K67DV132S4/BMG/HF </t>
  </si>
  <si>
    <t>01.3338326801.0002.04</t>
  </si>
  <si>
    <t>7x12 - 7x11</t>
  </si>
  <si>
    <t>MID VALLEY DISPOSAL (EX. SUNSET WASTE)</t>
  </si>
  <si>
    <t>250089.010</t>
  </si>
  <si>
    <t>W250-089</t>
  </si>
  <si>
    <t>MISSING MOTOR INFO AND TAGS</t>
  </si>
  <si>
    <t>260011.010</t>
  </si>
  <si>
    <t>W260-011</t>
  </si>
  <si>
    <t>FA67 DV132 M4</t>
  </si>
  <si>
    <t>011139809501.0001.06</t>
  </si>
  <si>
    <t>MISSING NAME PLATE AND MANUALS</t>
  </si>
  <si>
    <t>260011.020</t>
  </si>
  <si>
    <t>WA20 DK63 M4</t>
  </si>
  <si>
    <t>01.1139809601.0001.06</t>
  </si>
  <si>
    <t>260011.025</t>
  </si>
  <si>
    <t>01.1139809601.0002.06</t>
  </si>
  <si>
    <t>P031T-32</t>
  </si>
  <si>
    <t>PAPERSORT CN</t>
  </si>
  <si>
    <t>C02198</t>
  </si>
  <si>
    <t>MIDWEST FIBER INC.</t>
  </si>
  <si>
    <t>250067.010</t>
  </si>
  <si>
    <t>W250-067</t>
  </si>
  <si>
    <t>C02190</t>
  </si>
  <si>
    <t>MIDWEST SANITATION</t>
  </si>
  <si>
    <t>97023.000</t>
  </si>
  <si>
    <t>W97-023</t>
  </si>
  <si>
    <t>HBC100F</t>
  </si>
  <si>
    <t>XVF280504</t>
  </si>
  <si>
    <t xml:space="preserve">4AP 905-4  </t>
  </si>
  <si>
    <t>7062462</t>
  </si>
  <si>
    <t>4AP 100l-4S</t>
  </si>
  <si>
    <t>6102655</t>
  </si>
  <si>
    <t>XVC 160L06</t>
  </si>
  <si>
    <t>7069419</t>
  </si>
  <si>
    <t>C02384</t>
  </si>
  <si>
    <t>MILLENNIUM RECYCLING SIOUX FALLS</t>
  </si>
  <si>
    <t>200031.010</t>
  </si>
  <si>
    <t>W200-031</t>
  </si>
  <si>
    <t>HBC140KF</t>
  </si>
  <si>
    <t>4RN280S04</t>
  </si>
  <si>
    <t>0042330</t>
  </si>
  <si>
    <t>0042331</t>
  </si>
  <si>
    <t>RF62 DT100LS4/BMG/HR</t>
  </si>
  <si>
    <t>01.3108296701.0001.00</t>
  </si>
  <si>
    <t>01.3108296702.0001.00</t>
  </si>
  <si>
    <t>0034130</t>
  </si>
  <si>
    <t>RECONDITIONED IN 2021</t>
  </si>
  <si>
    <t>0040949</t>
  </si>
  <si>
    <t>5RN132</t>
  </si>
  <si>
    <t>MILLER WASTE</t>
  </si>
  <si>
    <t>0081907</t>
  </si>
  <si>
    <t>C02184</t>
  </si>
  <si>
    <t>MOHAWK INDUSTRIES</t>
  </si>
  <si>
    <t>003812-0010</t>
  </si>
  <si>
    <t>003812</t>
  </si>
  <si>
    <t>90.1911557001.0001.13</t>
  </si>
  <si>
    <t>003812-0020</t>
  </si>
  <si>
    <t>WA20 DR63M44</t>
  </si>
  <si>
    <t>90.19911556401.0003X.13</t>
  </si>
  <si>
    <t>003812-0030</t>
  </si>
  <si>
    <t>KA67 DRP160M4</t>
  </si>
  <si>
    <t>90.1911557001.0003.13</t>
  </si>
  <si>
    <t>003812-0040</t>
  </si>
  <si>
    <t>90.19911556401.0002X.13</t>
  </si>
  <si>
    <t>S40367</t>
  </si>
  <si>
    <t>003812-0050</t>
  </si>
  <si>
    <t>90.1911557001.0002.13</t>
  </si>
  <si>
    <t>003812-0060</t>
  </si>
  <si>
    <t>90.1913595401.0001X.13</t>
  </si>
  <si>
    <t>S40366</t>
  </si>
  <si>
    <t>S40368</t>
  </si>
  <si>
    <t>004260-0010</t>
  </si>
  <si>
    <t>004260</t>
  </si>
  <si>
    <t>2866</t>
  </si>
  <si>
    <t>90.1963619101.0002.14</t>
  </si>
  <si>
    <t>004260-0020</t>
  </si>
  <si>
    <t>90.1985456401.0003X14</t>
  </si>
  <si>
    <t>S410159</t>
  </si>
  <si>
    <t>004260-0030</t>
  </si>
  <si>
    <t>2356</t>
  </si>
  <si>
    <t>90.1963619101.0001.14</t>
  </si>
  <si>
    <t>004260-0040</t>
  </si>
  <si>
    <t>90.1965456401.0001X14</t>
  </si>
  <si>
    <t>S410160</t>
  </si>
  <si>
    <t>004260-0050</t>
  </si>
  <si>
    <t>90.1963619101.0003.14</t>
  </si>
  <si>
    <t>004260-0060</t>
  </si>
  <si>
    <t>90.1965456401.0008X14</t>
  </si>
  <si>
    <t>S410161</t>
  </si>
  <si>
    <t>006066-0010</t>
  </si>
  <si>
    <t>006606</t>
  </si>
  <si>
    <t>801839-0020</t>
  </si>
  <si>
    <t>801839</t>
  </si>
  <si>
    <t>1367</t>
  </si>
  <si>
    <t>N-F-430221-21-09304</t>
  </si>
  <si>
    <t>C210935</t>
  </si>
  <si>
    <t>AUTOSORT FLAKE 2.1</t>
  </si>
  <si>
    <t>N-F-430290-22-02280</t>
  </si>
  <si>
    <t>AUTOSORT [NIR1-VIS1B-EM2][T2][S-2000][X-H][SVB-TS200/25</t>
  </si>
  <si>
    <t>32780378-010</t>
  </si>
  <si>
    <t>32670378</t>
  </si>
  <si>
    <t>32780378-020</t>
  </si>
  <si>
    <t>850</t>
  </si>
  <si>
    <t>32780378-030</t>
  </si>
  <si>
    <t>32780378-040</t>
  </si>
  <si>
    <t>32780378-050</t>
  </si>
  <si>
    <t>32780378-060</t>
  </si>
  <si>
    <t>S40084</t>
  </si>
  <si>
    <t>12101017</t>
  </si>
  <si>
    <t>32780378</t>
  </si>
  <si>
    <t>S40082</t>
  </si>
  <si>
    <t>S40083</t>
  </si>
  <si>
    <t>N-F-4302122-24-01067</t>
  </si>
  <si>
    <t>C230680</t>
  </si>
  <si>
    <t>C</t>
  </si>
  <si>
    <t>N-F-4302102-24-02984</t>
  </si>
  <si>
    <t>C240057</t>
  </si>
  <si>
    <t>INNOSORT FLAKE</t>
  </si>
  <si>
    <t>INNOSORT FLAKE 1.0</t>
  </si>
  <si>
    <t>INNOSORT FLAKE 1.0 [CRGB][1500][C-L][TS105/4.75]</t>
  </si>
  <si>
    <t>CRGB</t>
  </si>
  <si>
    <t>TS105/4.75</t>
  </si>
  <si>
    <t>C02165</t>
  </si>
  <si>
    <t>MURPHY ROAD RECYCLING -USA RECYCLING BERLIN</t>
  </si>
  <si>
    <t>003491</t>
  </si>
  <si>
    <t>TRIPLE TRACK</t>
  </si>
  <si>
    <t>1688</t>
  </si>
  <si>
    <t>MISSING MOTOR INFO (INSTALLED FOR TEST PURPOSES IN 006668-0380)</t>
  </si>
  <si>
    <t>006668-0010</t>
  </si>
  <si>
    <t>006668</t>
  </si>
  <si>
    <t>RSS 1</t>
  </si>
  <si>
    <t>12670</t>
  </si>
  <si>
    <t>90.8066186501.0001.21</t>
  </si>
  <si>
    <t>90.8066186502.0002.21</t>
  </si>
  <si>
    <t>RECORD ADDED BY ABHI WELTIG ON 6/8/2022 1:57 PM</t>
  </si>
  <si>
    <t>006668-0020</t>
  </si>
  <si>
    <t>PRE SORT RSS 1</t>
  </si>
  <si>
    <t>19370</t>
  </si>
  <si>
    <t>90.8076610701.0001.21</t>
  </si>
  <si>
    <t>MISSING SAFETY PICTURES. INCORRECT BELT LENGTH.</t>
  </si>
  <si>
    <t>RECORD ADDED BY ABHI WELTIG ON 6/8/2022 2:08 PM</t>
  </si>
  <si>
    <t>801518-0030</t>
  </si>
  <si>
    <t>801518</t>
  </si>
  <si>
    <t>3422.92</t>
  </si>
  <si>
    <t>EP400/3 2+0 ROM ENDLESS HOT VULCANIZED</t>
  </si>
  <si>
    <t>90.8012766502.0001.21</t>
  </si>
  <si>
    <t>MISSING SAFETY PICTURES.</t>
  </si>
  <si>
    <t>RECORD ADDED BY ABHI WELTIG ON 6/8/2022 2:27 PM</t>
  </si>
  <si>
    <t>801518-0050</t>
  </si>
  <si>
    <t>S050A, S050B, S050C</t>
  </si>
  <si>
    <t>OCC 1</t>
  </si>
  <si>
    <t>90.8057658805.0001.21</t>
  </si>
  <si>
    <t>90.8057658805.0003.21</t>
  </si>
  <si>
    <t>90.8057658805.0002.21</t>
  </si>
  <si>
    <t>RECORD MODIFIED BY FAIZAN JAMAL ON JUNE 8, 2022 3:02 PM;  </t>
  </si>
  <si>
    <t>7x9 - 7x8 - 2x17 - 3x16</t>
  </si>
  <si>
    <t>801518-0060</t>
  </si>
  <si>
    <t>S060A, S060B</t>
  </si>
  <si>
    <t>90.8009115604.0002.21</t>
  </si>
  <si>
    <t>90.8009115604.0001.21</t>
  </si>
  <si>
    <t>RECORD ADDED BY ABHI WELTIG ON 6/8/2022 3:10 PM</t>
  </si>
  <si>
    <t>006668-0070</t>
  </si>
  <si>
    <t>90.8066934601.0001.21</t>
  </si>
  <si>
    <t>RECORD ADDED BY ABHI WELTIG ON 6/10/2022 2:01 PM</t>
  </si>
  <si>
    <t>006668-0090</t>
  </si>
  <si>
    <t>6950</t>
  </si>
  <si>
    <t>90.8067842801.0001.21</t>
  </si>
  <si>
    <t>MISSING SAFETY AND ELECTRICAL PICTURES.</t>
  </si>
  <si>
    <t>RECORD ADDED BY ABHI WELTIG ON 6/10/2022 2:04 PM</t>
  </si>
  <si>
    <t>006668-0100</t>
  </si>
  <si>
    <t>4190</t>
  </si>
  <si>
    <t>90.8070476301.0001.21</t>
  </si>
  <si>
    <t>RECORD ADDED BY ABHI WELTIG ON 6/8/2022 3:20 PM</t>
  </si>
  <si>
    <t>006668-0110</t>
  </si>
  <si>
    <t>UNDERS OCC SCREEN 1</t>
  </si>
  <si>
    <t>2378</t>
  </si>
  <si>
    <t>90.8047748001.0001.21</t>
  </si>
  <si>
    <t>RECORD ADDED BY ABHI WELTIG ON 6/10/2022 2:12 PM</t>
  </si>
  <si>
    <t>006668-0120</t>
  </si>
  <si>
    <t>4114</t>
  </si>
  <si>
    <t>ROW 1 T30 CLEATS, 400 APART; 515-250T30-470-250T30-515. ROW 2 T30 CLEATS, 400 APART; 205-200T30-470-250T30-470-200T30-205. R1 &amp; R2 ALTERNATE 400 MM APART. 74 ROWS OF EACH CLEAT</t>
  </si>
  <si>
    <t>90.8053820501.0001.21</t>
  </si>
  <si>
    <t>RECORD ADDED BY ABHI WELTIG ON 6/10/2022 2:20 PM</t>
  </si>
  <si>
    <t>801518-0130</t>
  </si>
  <si>
    <t>S130A, S130B, S130C, AS130A, AS130B</t>
  </si>
  <si>
    <t>ONP SCREEN 1</t>
  </si>
  <si>
    <t>90.8002633903.0002.21</t>
  </si>
  <si>
    <t>90.8002633903.0001.21</t>
  </si>
  <si>
    <t>90.8002633903.0004.21</t>
  </si>
  <si>
    <t>RECORD ADDED BY ABHI WELTIG ON 6/8/2022 3:32 PM</t>
  </si>
  <si>
    <t>V3EA100L4HB1441YY</t>
  </si>
  <si>
    <t>MP03485311</t>
  </si>
  <si>
    <t>006668-0140</t>
  </si>
  <si>
    <t>C140</t>
  </si>
  <si>
    <t>OVERS ONP SCREEN 1</t>
  </si>
  <si>
    <t>JRTKA69/DE132M4/5.20/B/M1/270</t>
  </si>
  <si>
    <t>1035105; IO 1914031-1</t>
  </si>
  <si>
    <t>RECORD ADDED BY ABHI WELTIG ON 6/8/2022 3:44 PM</t>
  </si>
  <si>
    <t>006668-0150</t>
  </si>
  <si>
    <t>A150</t>
  </si>
  <si>
    <t>OVERS ONP SCREEN 1, T1</t>
  </si>
  <si>
    <t>2143001AWD</t>
  </si>
  <si>
    <t>2143001AWA</t>
  </si>
  <si>
    <t>2143001AW7</t>
  </si>
  <si>
    <t>2143001AW4</t>
  </si>
  <si>
    <t>2143001AW5</t>
  </si>
  <si>
    <t>2143001AW8</t>
  </si>
  <si>
    <t>2143001AWC</t>
  </si>
  <si>
    <t>RECORD ADDED BY ABHI WELTIG ON 6/8/2022 3:46 PM</t>
  </si>
  <si>
    <t>801518-0170</t>
  </si>
  <si>
    <t>D170</t>
  </si>
  <si>
    <t>OCC/OBB/FILM/PAPER HQ, T1</t>
  </si>
  <si>
    <t>90.8089906001.0010.21</t>
  </si>
  <si>
    <t>RECORD ADDED BY ABHI WELTIG ON 6/8/2022 3:54 PM</t>
  </si>
  <si>
    <t>BERLIN, CT</t>
  </si>
  <si>
    <t>0175</t>
  </si>
  <si>
    <t>N-F-430290-22-00851</t>
  </si>
  <si>
    <t>T1, P175</t>
  </si>
  <si>
    <t>C210859</t>
  </si>
  <si>
    <t>224.88</t>
  </si>
  <si>
    <t>AUTOSORT 5 [NIR1-VIS1B][T2][HR-2800][X-L][SVB-TS400/25]</t>
  </si>
  <si>
    <t>ORIGINAL UNIT (N-F-430290-21-02724) WAS SENT TO RDS FROM C210147</t>
  </si>
  <si>
    <t>006668-0190</t>
  </si>
  <si>
    <t>OCC/OBB/FILM/T1</t>
  </si>
  <si>
    <t>3367</t>
  </si>
  <si>
    <t>90.8043675101.0001.21</t>
  </si>
  <si>
    <t>MISSING SAFETY PICTURES; SHORTENED IN 2024 007701; OLD BELT LENGTH 33585, OLD CONVEYOR LENGTH 16400</t>
  </si>
  <si>
    <t>RECORD ADDED BY ABHI WELTIG ON 6/9/2022 9:12 AM</t>
  </si>
  <si>
    <t>006668-0200</t>
  </si>
  <si>
    <t>OCC/OBB</t>
  </si>
  <si>
    <t>90.8035080701.0001.21</t>
  </si>
  <si>
    <t>RECORD ADDED BY ABHI WELTIG ON 6/9/2022 9:17 AM</t>
  </si>
  <si>
    <t>006668-0210</t>
  </si>
  <si>
    <t>PAPER HQ, T1</t>
  </si>
  <si>
    <t>90.8040494001.0001.21</t>
  </si>
  <si>
    <t>RECORD ADDED BY ABHI WELTIG ON 6/9/2022 9:25 AM</t>
  </si>
  <si>
    <t>006668-0220</t>
  </si>
  <si>
    <t>PAPER HQ</t>
  </si>
  <si>
    <t>3580</t>
  </si>
  <si>
    <t>90.8053822001.0001.21</t>
  </si>
  <si>
    <t>RECORD ADDED BY ABHI WELTIG ON 6/9/2022 9:32 AM</t>
  </si>
  <si>
    <t>006668-0240</t>
  </si>
  <si>
    <t>UNDERS ONP SCREEN</t>
  </si>
  <si>
    <t>2265</t>
  </si>
  <si>
    <t>90.8053826201.0001.21</t>
  </si>
  <si>
    <t>RECORD ADDED BY ABHI WELTIG ON 6/10/2022 2:31 PM</t>
  </si>
  <si>
    <t>006668-0250</t>
  </si>
  <si>
    <t>2453</t>
  </si>
  <si>
    <t>34 ROWS OF T30 CLEATS, 400 APART; 205-200T30-110-250T30-110-250T30-110-250T30-110-200T30-205</t>
  </si>
  <si>
    <t>90.8047745601.0001.21</t>
  </si>
  <si>
    <t>RECORD ADDED BY ABHI WELTIG ON 6/10/2022 2:33 PM</t>
  </si>
  <si>
    <t>006668-0260</t>
  </si>
  <si>
    <t>3847</t>
  </si>
  <si>
    <t>ROW 1 T30 CLEATS, 400 APART; 215-250T30-470-250T30-215. ROW 2 T30 CLEATS, 400 APART; 575-250T30-574. R1 &amp; R2 ALTERNATE 200 MM APART. 82 ROWS OF EACH CLEAT</t>
  </si>
  <si>
    <t>90.8047577401.0001.21</t>
  </si>
  <si>
    <t>RECORD ADDED BY ABHI WELTIG ON 6/10/2022 2:40 PM</t>
  </si>
  <si>
    <t>006668-0270</t>
  </si>
  <si>
    <t>UNDERS ONP SCREENS</t>
  </si>
  <si>
    <t>365</t>
  </si>
  <si>
    <t>RECORD ADDED BY ABHI WELTIG ON 6/10/2022 3:03 PM</t>
  </si>
  <si>
    <t>006668-0280</t>
  </si>
  <si>
    <t>UNDERS ONP SCREENS, T2</t>
  </si>
  <si>
    <t>2919</t>
  </si>
  <si>
    <t>JRTKA67/DE132M4/5.20/B/M1/270</t>
  </si>
  <si>
    <t>I034118; IO 1910908-1</t>
  </si>
  <si>
    <t>RECORD ADDED BY ABHI WELTIG ON 6/9/2022 9:42 AM</t>
  </si>
  <si>
    <t>006668-0290</t>
  </si>
  <si>
    <t>A290</t>
  </si>
  <si>
    <t>FIBER/NON FIBER, T2</t>
  </si>
  <si>
    <t>RECORD ADDED BY ABHI WELTIG ON 6/10/2022 3:05 PM</t>
  </si>
  <si>
    <t>801518-0310</t>
  </si>
  <si>
    <t>D310</t>
  </si>
  <si>
    <t>90.7995984503.0002.21</t>
  </si>
  <si>
    <t>RECORD ADDED BY ABHI WELTIG ON 6/9/2022 9:58 AM</t>
  </si>
  <si>
    <t>0315</t>
  </si>
  <si>
    <t>N-F-430290-21-03462</t>
  </si>
  <si>
    <t>T2, P315</t>
  </si>
  <si>
    <t>C210147</t>
  </si>
  <si>
    <t>AUTOSORT 5 [NIR1-VIS-EM2][T6][HR-2800][X-L][SVB-TS200/25]</t>
  </si>
  <si>
    <t>006668-0330</t>
  </si>
  <si>
    <t>OCC/OBB, T2</t>
  </si>
  <si>
    <t>3542</t>
  </si>
  <si>
    <t>90.8070521501.0001.21</t>
  </si>
  <si>
    <t>RECORD ADDED BY ABHI WELTIG ON 6/9/2022 10:03 AM</t>
  </si>
  <si>
    <t>801518-0340</t>
  </si>
  <si>
    <t>S340A, S340B</t>
  </si>
  <si>
    <t>GBS 1</t>
  </si>
  <si>
    <t>90.8057658804.0002.21</t>
  </si>
  <si>
    <t>RECORD ADDED BY ABHI WELTIG ON 6/9/2022 10:08 AM</t>
  </si>
  <si>
    <t>801518-0360</t>
  </si>
  <si>
    <t>GLASS/FINES</t>
  </si>
  <si>
    <t>90.8006611803.0001.21</t>
  </si>
  <si>
    <t>MISSING SAFETY AND PECKERHEAD PICTURES.</t>
  </si>
  <si>
    <t>RECORD ADDED BY ABHI WELTIG ON 6/9/2022 10:15 AM</t>
  </si>
  <si>
    <t>801518-0370</t>
  </si>
  <si>
    <t>5319</t>
  </si>
  <si>
    <t>69000</t>
  </si>
  <si>
    <t>FA77 DRN132M4/TF</t>
  </si>
  <si>
    <t>90.8009115607.0001.21</t>
  </si>
  <si>
    <t>RETROFIT ADDED STAINLESS STEEL SECTION 802219 2024</t>
  </si>
  <si>
    <t>RECORD ADDED BY ABHI WELTIG ON 6/9/2022 10:22 AM</t>
  </si>
  <si>
    <t>006668-0380</t>
  </si>
  <si>
    <t>OVERS GBS 1</t>
  </si>
  <si>
    <t>2460</t>
  </si>
  <si>
    <t>90.8053829901.0001.21</t>
  </si>
  <si>
    <t>RECORD ADDED BY ABHI WELTIG ON 6/10/2022 3:10 PM</t>
  </si>
  <si>
    <t>006668-0390</t>
  </si>
  <si>
    <t>OVERS GBS 1,</t>
  </si>
  <si>
    <t>4866</t>
  </si>
  <si>
    <t>ROW 1 T30 CLEATS, 400 APART; 215-250T30-470-250T30-215. ROW 2 T30 CLEATS, 400 APART; 575-250T30-574. R1 &amp; R2 ALTERNATE 200 MM APART. 104 ROWS OF EACH CLEAT</t>
  </si>
  <si>
    <t>90.8062046201.0001.21</t>
  </si>
  <si>
    <t>RECORD ADDED BY ABHI WELTIG ON 6/10/2022 3:14 PM</t>
  </si>
  <si>
    <t>801518-0400</t>
  </si>
  <si>
    <t>S400A, S400B, S400C, AS400A, AS400B</t>
  </si>
  <si>
    <t>COMMINGLED SCREEN 1</t>
  </si>
  <si>
    <t>330/260.3</t>
  </si>
  <si>
    <t>90.8002633903.0005.21</t>
  </si>
  <si>
    <t>90.8002633903.0006.21</t>
  </si>
  <si>
    <t>90.8002633903.0003.21</t>
  </si>
  <si>
    <t>MISSING SAFETY AND ANGLE ADJUSTMENT MOTOR TAG PICTURES.</t>
  </si>
  <si>
    <t>RECORD ADDED BY ABHI WELTIG ON 6/9/2022 10:26 AM</t>
  </si>
  <si>
    <t>11x29 - 11x28</t>
  </si>
  <si>
    <t>006668-0410</t>
  </si>
  <si>
    <t>BACKS COMMINGLED SCREENS</t>
  </si>
  <si>
    <t>3960</t>
  </si>
  <si>
    <t>90.8067642901.0001.21</t>
  </si>
  <si>
    <t>RECORD ADDED BY ABHI WELTIG ON 6/10/2022 3:25 PM</t>
  </si>
  <si>
    <t>006668-0420</t>
  </si>
  <si>
    <t>OVERS COMMINGLED SCREEN 1</t>
  </si>
  <si>
    <t>2390</t>
  </si>
  <si>
    <t>1034666; IO 1912850-1</t>
  </si>
  <si>
    <t>RECORD ADDED BY ABHI WELTIG ON 6/9/2022 10:40 AM</t>
  </si>
  <si>
    <t>006668-0430</t>
  </si>
  <si>
    <t>A430</t>
  </si>
  <si>
    <t>MIXED FIBERS/NON FIBERS, T3</t>
  </si>
  <si>
    <t>516</t>
  </si>
  <si>
    <t>2143001AWK</t>
  </si>
  <si>
    <t>2127000PSB</t>
  </si>
  <si>
    <t>2127000PSA</t>
  </si>
  <si>
    <t>2127000PSC</t>
  </si>
  <si>
    <t>2127000PSD</t>
  </si>
  <si>
    <t>RECORD ADDED BY ABHI WELTIG ON 6/10/2022 3:28 PM</t>
  </si>
  <si>
    <t>801518-0450</t>
  </si>
  <si>
    <t>D450</t>
  </si>
  <si>
    <t>90.8002633902.0003.21</t>
  </si>
  <si>
    <t>RECORD ADDED BY ABHI WELTIG ON 6/9/2022 10:57 AM</t>
  </si>
  <si>
    <t>0455</t>
  </si>
  <si>
    <t>N-F-430290-21-03301</t>
  </si>
  <si>
    <t>T3, P455</t>
  </si>
  <si>
    <t>AUTOSORT 5 [NIR1-VIS-EM2][T6][HR-2000][X-L][SVB-TS200/25]</t>
  </si>
  <si>
    <t>006668-0460</t>
  </si>
  <si>
    <t>MIXED PAPER, T3/T11</t>
  </si>
  <si>
    <t>90.8969448201.0001.21</t>
  </si>
  <si>
    <t>RECORD ADDED BY ABHI WELTIG ON 6/10/2022 3:30 PM</t>
  </si>
  <si>
    <t>006668-0470</t>
  </si>
  <si>
    <t>90.8067849901.0001.21</t>
  </si>
  <si>
    <t>RECORD ADDED BY ABHI WELTIG ON 6/9/2022 11:02 AM</t>
  </si>
  <si>
    <t>006668-0480</t>
  </si>
  <si>
    <t>4165</t>
  </si>
  <si>
    <t>90.7444346102.0001.17</t>
  </si>
  <si>
    <t>RECORD ADDED BY ABHI WELTIG ON 6/9/2022 11:10 AM</t>
  </si>
  <si>
    <t>006668-0490</t>
  </si>
  <si>
    <t>IP40</t>
  </si>
  <si>
    <t>R490</t>
  </si>
  <si>
    <t>TOMRA SERIAL: N-F-430290-21-03196</t>
  </si>
  <si>
    <t>006668-0500</t>
  </si>
  <si>
    <t>NON FIBER, T3,T11</t>
  </si>
  <si>
    <t>90.8069470401.0001.21</t>
  </si>
  <si>
    <t>SHORTENED IN 2024 007701; OLD BELT LENGTH 49585; OLD CONVEYOR LENGTH 24400</t>
  </si>
  <si>
    <t>RECORD ADDED BY ABHI WELTIG ON 6/10/2022 2:23 PM</t>
  </si>
  <si>
    <t>801518-0520</t>
  </si>
  <si>
    <t>S520A, S520B, F520</t>
  </si>
  <si>
    <t>NON FIBER, T3/T11</t>
  </si>
  <si>
    <t>90.8003628703.0001.21</t>
  </si>
  <si>
    <t>90.8003628702.0001.21</t>
  </si>
  <si>
    <t>UD 2002/78473784-003</t>
  </si>
  <si>
    <t>15.0</t>
  </si>
  <si>
    <t>RECORD ADDED BY ABHI WELTIG ON 6/9/2022 11:18 AM</t>
  </si>
  <si>
    <t>006668-0540</t>
  </si>
  <si>
    <t>KA67 DRN1121M4</t>
  </si>
  <si>
    <t>90.8062532601.0001.21</t>
  </si>
  <si>
    <t>RECORD ADDED BY ABHI WELTIG ON 6/9/2022 11:24 AM</t>
  </si>
  <si>
    <t>006668-0550</t>
  </si>
  <si>
    <t>3196</t>
  </si>
  <si>
    <t>90.8039594601.0001.21</t>
  </si>
  <si>
    <t>RECORD ADDED BY ABHI WELTIG ON 6/9/2022 11:29 AM</t>
  </si>
  <si>
    <t>801518-0560</t>
  </si>
  <si>
    <t>FINES FROM ELLIPTICAL</t>
  </si>
  <si>
    <t>90.8009115605.0001.21</t>
  </si>
  <si>
    <t>RECORD ADDED BY ABHI WELTIG ON 6/9/2022 11:34 AM</t>
  </si>
  <si>
    <t>801518-0570</t>
  </si>
  <si>
    <t>90.8010776604.0001.21</t>
  </si>
  <si>
    <t>RECORD ADDED BY ABHI WELTIG ON 6/9/2022 11:39 AM</t>
  </si>
  <si>
    <t>344263.011.01</t>
  </si>
  <si>
    <t>S580</t>
  </si>
  <si>
    <t>20-18418</t>
  </si>
  <si>
    <t>1TZ9503-1EB43-5AB4-Z 1CV3184B</t>
  </si>
  <si>
    <t>21/397951/1</t>
  </si>
  <si>
    <t>25.3</t>
  </si>
  <si>
    <t>801518-0590</t>
  </si>
  <si>
    <t>FINES FROM SPALECK</t>
  </si>
  <si>
    <t>KA67 DRN100L4/C</t>
  </si>
  <si>
    <t>90.8009115603.0001.21</t>
  </si>
  <si>
    <t>GLASS CLEANUP NOT INSTALLED YET</t>
  </si>
  <si>
    <t>801518-0600</t>
  </si>
  <si>
    <t>EP500/3 4+2 ROS ENDLESS HOT VULCANIZED</t>
  </si>
  <si>
    <t>90.8010117301.0001.21</t>
  </si>
  <si>
    <t>21-0810-0110</t>
  </si>
  <si>
    <t>1.01.01</t>
  </si>
  <si>
    <t>RV610A</t>
  </si>
  <si>
    <t>20-40543</t>
  </si>
  <si>
    <t>AS600×1200-6 - 450-450 (VL) (75) GL</t>
  </si>
  <si>
    <t>01.7998455201.0001.21</t>
  </si>
  <si>
    <t>21-0520-0026</t>
  </si>
  <si>
    <t>ZZS250×1200-3 V S 6 VV HAG HX WB</t>
  </si>
  <si>
    <t>21-0810-0111</t>
  </si>
  <si>
    <t>1.01.04</t>
  </si>
  <si>
    <t>RV610B</t>
  </si>
  <si>
    <t>COARSE FROM ZIG ZAG SIFTER</t>
  </si>
  <si>
    <t>01.7998455202.0001.21</t>
  </si>
  <si>
    <t>21-0560-0038</t>
  </si>
  <si>
    <t>21-0810-0112</t>
  </si>
  <si>
    <t>RV610C</t>
  </si>
  <si>
    <t>FINES FROM CYCLONE</t>
  </si>
  <si>
    <t>AS600x600</t>
  </si>
  <si>
    <t>AS600×600-6 - 550-550 (75) GL</t>
  </si>
  <si>
    <t>01.7998455203.0001.21</t>
  </si>
  <si>
    <t>384622</t>
  </si>
  <si>
    <t>RF610</t>
  </si>
  <si>
    <t>1TZ9503-2AA43-4AB4-Z 1CV3204A</t>
  </si>
  <si>
    <t>21/392909/1</t>
  </si>
  <si>
    <t>33.5</t>
  </si>
  <si>
    <t>ELECTRICAL SPECS MAY VARY</t>
  </si>
  <si>
    <t>006668-0630</t>
  </si>
  <si>
    <t>C630</t>
  </si>
  <si>
    <t>3D FROM ELLIPTICAL</t>
  </si>
  <si>
    <t>5431</t>
  </si>
  <si>
    <t>ROW 1 T30 CLEATS, 400 APART; 185-200T30-470-250T30-495. ROW 2 T30 CLEATS, 400 APART; 495-250T30-470-200T30-185. R1 &amp; R2 ALTERNATE 200 MM APART. 113 ROWS OF EACH CLEAT</t>
  </si>
  <si>
    <t>90.8067767201.0001.21</t>
  </si>
  <si>
    <t>RECORD ADDED BY ABHI WELTIG ON 6/9/2022 11:58 AM</t>
  </si>
  <si>
    <t>006668-0640</t>
  </si>
  <si>
    <t>C640</t>
  </si>
  <si>
    <t>LD500.1600/1800/100</t>
  </si>
  <si>
    <t>7308.468</t>
  </si>
  <si>
    <t>90.8021569401.0001.21</t>
  </si>
  <si>
    <t>CONTINENTAL TRANSCONTI ENDLESS</t>
  </si>
  <si>
    <t>006668-0650</t>
  </si>
  <si>
    <t>90.8062547601.0001.21</t>
  </si>
  <si>
    <t>RECORD ADDED BY ABHI WELTIG ON 6/9/2022 12:03 PM</t>
  </si>
  <si>
    <t>006668-0660</t>
  </si>
  <si>
    <t>NON FERROUS FROM MAGNET</t>
  </si>
  <si>
    <t>3263.477/1518</t>
  </si>
  <si>
    <t>MOTOR TAGS NOT ACCESSIBLE</t>
  </si>
  <si>
    <t>006668-0680</t>
  </si>
  <si>
    <t>C680</t>
  </si>
  <si>
    <t>ALUMINUM FROM EDDY CURRENT</t>
  </si>
  <si>
    <t>2975</t>
  </si>
  <si>
    <t>23 ROWS OF T30 CLEATS, 1600 APART; 175-250T30-175</t>
  </si>
  <si>
    <t>87.8152409701.0001.22.90</t>
  </si>
  <si>
    <t>RECORD ADDED BY ABHI WELTIG ON 6/9/2022 12:09 PM</t>
  </si>
  <si>
    <t>006668-0700</t>
  </si>
  <si>
    <t>C700</t>
  </si>
  <si>
    <t>2779</t>
  </si>
  <si>
    <t>90.8062980201.0001.21</t>
  </si>
  <si>
    <t>RECORD ADDED BY ABHI WELTIG ON 6/9/2022 12:32 PM</t>
  </si>
  <si>
    <t>006668-0710</t>
  </si>
  <si>
    <t>C710</t>
  </si>
  <si>
    <t>5450</t>
  </si>
  <si>
    <t>90.8039599201.0001.21</t>
  </si>
  <si>
    <t>RECORD ADDED BY ABHI WELTIG ON 6/9/2022 12:39 PM</t>
  </si>
  <si>
    <t>006668-0720</t>
  </si>
  <si>
    <t>C720</t>
  </si>
  <si>
    <t>ROW 1 T30 CLEATS, 400 PAPRT; 195-250T30-555. ROW 2 T30 CLEATS, 400 APART; 555-250T30-195. R1 &amp; R2 ALTERNATE 200 MM APART.</t>
  </si>
  <si>
    <t>90.8066847301.0001.21</t>
  </si>
  <si>
    <t>RECORD ADDED BY ABHI WELTIG ON 6/9/2022 12:50 PM</t>
  </si>
  <si>
    <t>006668-0730</t>
  </si>
  <si>
    <t>C730</t>
  </si>
  <si>
    <t>342</t>
  </si>
  <si>
    <t>RECORD ADDED BY ABHI WELTIG ON 6/10/2022 12:32 PM</t>
  </si>
  <si>
    <t>006668-0740</t>
  </si>
  <si>
    <t>C740</t>
  </si>
  <si>
    <t>CONTAINERS, T4</t>
  </si>
  <si>
    <t>90.8027449801.0001.21</t>
  </si>
  <si>
    <t>RECORD ADDED BY ABHI WELTIG ON 6/9/2022 12:55 PM</t>
  </si>
  <si>
    <t>006668-0750</t>
  </si>
  <si>
    <t>D750</t>
  </si>
  <si>
    <t>PET/NON PET, T4</t>
  </si>
  <si>
    <t>90.8031616201.0001.21</t>
  </si>
  <si>
    <t>RECORD ADDED BY ABHI WELTIG ON 6/9/2022 1:01 PM</t>
  </si>
  <si>
    <t>0755</t>
  </si>
  <si>
    <t>N-F-430290-21-03264</t>
  </si>
  <si>
    <t>T4, P755</t>
  </si>
  <si>
    <t>AUTOSORT 5 [NIR1][T6][S-2800][X-H][SVB-TS200/25]</t>
  </si>
  <si>
    <t>006668-0770</t>
  </si>
  <si>
    <t>PET, T4</t>
  </si>
  <si>
    <t>90.8029037701.0001.21</t>
  </si>
  <si>
    <t>RECORD ADDED BY ABHI WELTIG ON 6/9/2022 1:13 PM</t>
  </si>
  <si>
    <t>006668-0780</t>
  </si>
  <si>
    <t>NON-PET, T4</t>
  </si>
  <si>
    <t>90.8029037101.0001.21</t>
  </si>
  <si>
    <t>RECORD ADDED BY ABHI WELTIG ON 6/9/2022 1:18 PM</t>
  </si>
  <si>
    <t>801518-0810</t>
  </si>
  <si>
    <t>D810</t>
  </si>
  <si>
    <t>HDPE/NON HDPE, T5</t>
  </si>
  <si>
    <t>90.8002633902.0002.21</t>
  </si>
  <si>
    <t>RECORD ADDED BY ABHI WELTIG ON 6/9/2022 1:25 PM</t>
  </si>
  <si>
    <t>0815</t>
  </si>
  <si>
    <t>N-F-430290-21-02725</t>
  </si>
  <si>
    <t>IP 73</t>
  </si>
  <si>
    <t>T5, P815</t>
  </si>
  <si>
    <t>AUTOSORT 5 [NIR1][T6][S-2000][X-H][SVB-TS200/25]</t>
  </si>
  <si>
    <t>006668-0830</t>
  </si>
  <si>
    <t>C830</t>
  </si>
  <si>
    <t>HDPE, T5</t>
  </si>
  <si>
    <t>830</t>
  </si>
  <si>
    <t>90.8031618701.0001.21</t>
  </si>
  <si>
    <t>RECORD ADDED BY ABHI WELTIG ON 6/9/2022 1:37 PM</t>
  </si>
  <si>
    <t>006668-0840</t>
  </si>
  <si>
    <t>C840</t>
  </si>
  <si>
    <t>90.8027451201.0001.21</t>
  </si>
  <si>
    <t>RECORD ADDED BY ABHI WELTIG ON 6/9/2022 1:41 PM</t>
  </si>
  <si>
    <t>006668-0850</t>
  </si>
  <si>
    <t>C850</t>
  </si>
  <si>
    <t>NON-HDPE, T6</t>
  </si>
  <si>
    <t>90.8027457901.0001.21</t>
  </si>
  <si>
    <t>RECORD ADDED BY ABHI WELTIG ON 6/9/2022 1:46 PM</t>
  </si>
  <si>
    <t>006668-0860</t>
  </si>
  <si>
    <t>D860</t>
  </si>
  <si>
    <t>PP/RECOVERY, T6</t>
  </si>
  <si>
    <t>90.8024847001.0001.21</t>
  </si>
  <si>
    <t>RECORD ADDED BY ABHI WELTIG ON 6/9/2022 1:51 PM</t>
  </si>
  <si>
    <t>0865</t>
  </si>
  <si>
    <t>N-F-430290-21-03661</t>
  </si>
  <si>
    <t>IP 83</t>
  </si>
  <si>
    <t>T6, P865</t>
  </si>
  <si>
    <t>AUTOSORT 5 [NIR1-DLA][T6][HR-2000][X-L][SVB-TS200/25]</t>
  </si>
  <si>
    <t>NIR1-DLA</t>
  </si>
  <si>
    <t>006668-0880</t>
  </si>
  <si>
    <t>PP, T6</t>
  </si>
  <si>
    <t>90.8027458301.0001.21</t>
  </si>
  <si>
    <t>RECORD ADDED BY ABHI WELTIG ON 6/9/2022 1:54 PM</t>
  </si>
  <si>
    <t>006668-0890</t>
  </si>
  <si>
    <t>C890</t>
  </si>
  <si>
    <t>PET/HDPE/PP, T4/T5/T6</t>
  </si>
  <si>
    <t>6833</t>
  </si>
  <si>
    <t>ROW 1 T30 CLEATS, 399.2 MM APART; 195-250T30-386-256T30-434-250T30-584-250T30-195. ROW 2 T30 CLEATS, 399.2 APART; 315-250T30-612-250T30-589-250T30-534. R1 &amp; R2 ALTERNATE 200 &amp; 199.2 MM APART</t>
  </si>
  <si>
    <t>90.8031779601.0001.21</t>
  </si>
  <si>
    <t>RECORD ADDED BY ABHI WELTIG ON 6/9/2022 2:02 PM</t>
  </si>
  <si>
    <t>006668-0900</t>
  </si>
  <si>
    <t>C900</t>
  </si>
  <si>
    <t>PET/HDPE/PP, T7</t>
  </si>
  <si>
    <t>90.8031632701.0001.21</t>
  </si>
  <si>
    <t>RECORD ADDED BY ABHI WELTIG ON 6/9/2022 2:05 PM</t>
  </si>
  <si>
    <t>006668-0910</t>
  </si>
  <si>
    <t>D910</t>
  </si>
  <si>
    <t>90.8031628001.0001.21</t>
  </si>
  <si>
    <t>RECORD ADDED BY ABHI WELTIG ON 6/9/2022 2:09 PM</t>
  </si>
  <si>
    <t>0915</t>
  </si>
  <si>
    <t>N-F-430290-21-03271</t>
  </si>
  <si>
    <t>IP 93</t>
  </si>
  <si>
    <t>T7, P915</t>
  </si>
  <si>
    <t>AUTOSORT 5 [NIR1-VIS][T6][S-2800][X-H][SVB-TS200/25] DT</t>
  </si>
  <si>
    <t>006668-0920</t>
  </si>
  <si>
    <t>C920</t>
  </si>
  <si>
    <t>PET, T7</t>
  </si>
  <si>
    <t>90.8017493101.0001.21</t>
  </si>
  <si>
    <t>RECORD ADDED BY ABHI WELTIG ON 6/9/2022 2:12 PM</t>
  </si>
  <si>
    <t>006668-0930</t>
  </si>
  <si>
    <t>C930</t>
  </si>
  <si>
    <t>PP, T7</t>
  </si>
  <si>
    <t>90.8017494501.0001.21</t>
  </si>
  <si>
    <t>RECORD ADDED BY ABHI WELTIG ON 6/9/2022 2:14 PM</t>
  </si>
  <si>
    <t>006668-0940</t>
  </si>
  <si>
    <t>C940</t>
  </si>
  <si>
    <t>HDPE, T7</t>
  </si>
  <si>
    <t>90.8025815501.0001.21</t>
  </si>
  <si>
    <t>RECORD ADDED BY ABHI WELTIG ON 6/9/2022 2:18 PM</t>
  </si>
  <si>
    <t>801518-0950</t>
  </si>
  <si>
    <t>D950</t>
  </si>
  <si>
    <t>HDPE NATURAL/HDPE COLORED, T8</t>
  </si>
  <si>
    <t>90.8004926903.0003.21</t>
  </si>
  <si>
    <t>RECORD ADDED BY ABHI WELTIG ON 6/9/2022 2:23 PM</t>
  </si>
  <si>
    <t>0955</t>
  </si>
  <si>
    <t>N-F-430290-21-03507</t>
  </si>
  <si>
    <t>IP 103</t>
  </si>
  <si>
    <t>T8, P955</t>
  </si>
  <si>
    <t>108.32</t>
  </si>
  <si>
    <t>AUTOSORT 5 [NIR1-VIS][T6][HR-1000][X-L][SVB-TS200/25]</t>
  </si>
  <si>
    <t>006668-0970</t>
  </si>
  <si>
    <t>C970</t>
  </si>
  <si>
    <t>HDPE NATURAL, T8</t>
  </si>
  <si>
    <t>34 ROWS OF T30 CLEATS, 400 APART; 185-160T30-110-160T30-185</t>
  </si>
  <si>
    <t>90.8017545301.0001.21</t>
  </si>
  <si>
    <t>RECORD ADDED BY ABHI WELTIG ON 6/9/2022 2:25 PM</t>
  </si>
  <si>
    <t>006668-0980</t>
  </si>
  <si>
    <t>C980</t>
  </si>
  <si>
    <t>HDPE COLORED, T8</t>
  </si>
  <si>
    <t>2650</t>
  </si>
  <si>
    <t>70 ROWS OF T30 CLEATS, 400 APART; 185-160T30-110-160T30-185</t>
  </si>
  <si>
    <t>90.8027289101.0001.21</t>
  </si>
  <si>
    <t>RECORD ADDED BY ABHI WELTIG ON 6/9/2022 2:28 PM</t>
  </si>
  <si>
    <t>006668-0990</t>
  </si>
  <si>
    <t>C990</t>
  </si>
  <si>
    <t>RECOVERY, T7</t>
  </si>
  <si>
    <t>90.8017561401.0001.21</t>
  </si>
  <si>
    <t>RECORD ADDED BY ABHI WELTIG ON 6/9/2022 2:31 PM</t>
  </si>
  <si>
    <t>006668-1000</t>
  </si>
  <si>
    <t>3060</t>
  </si>
  <si>
    <t>JRTKA67/DE112M4/27.28/A/M1/270</t>
  </si>
  <si>
    <t>1031987; IO 1905671-1</t>
  </si>
  <si>
    <t>RECORD ADDED BY ABHI WELTIG ON 6/9/2022 2:36 PM</t>
  </si>
  <si>
    <t>006668-1010</t>
  </si>
  <si>
    <t>RECOVERY, T6</t>
  </si>
  <si>
    <t>90.8027286801.0001.21</t>
  </si>
  <si>
    <t>RECORD ADDED BY ABHI WELTIG ON 6/9/2022 2:42 PM</t>
  </si>
  <si>
    <t>006668-1020</t>
  </si>
  <si>
    <t>C1020</t>
  </si>
  <si>
    <t>90.8027361601.0001.21</t>
  </si>
  <si>
    <t>RECORD ADDED BY ABHI WELTIG ON 6/9/2022 2:45 PM</t>
  </si>
  <si>
    <t>006668-1030</t>
  </si>
  <si>
    <t>C1030</t>
  </si>
  <si>
    <t>2787</t>
  </si>
  <si>
    <t>71 ROW 1 T30 CLEATS, 400 APART; 195-250T30-555. 72 ROW 2 T30 CLEATS, 400 APART; 555-250T30-195. R1 &amp; R2 ALTERNATE 200 MM APART.</t>
  </si>
  <si>
    <t>90.8027360501.0001.21</t>
  </si>
  <si>
    <t>RECORD ADDED BY ABHI WELTIG ON 6/9/2022 2:48 PM</t>
  </si>
  <si>
    <t>006668-1040</t>
  </si>
  <si>
    <t>C1040</t>
  </si>
  <si>
    <t>RECOVERY, T9</t>
  </si>
  <si>
    <t>269</t>
  </si>
  <si>
    <t>RECORD ADDED BY ABHI WELTIG ON 6/10/2022 12:41 PM</t>
  </si>
  <si>
    <t>006668-1050</t>
  </si>
  <si>
    <t>C1050</t>
  </si>
  <si>
    <t>90.8031622701.0001.21</t>
  </si>
  <si>
    <t>RECORD ADDED BY ABHI WELTIG ON 6/9/2022 2:50 PM</t>
  </si>
  <si>
    <t>801518-1080</t>
  </si>
  <si>
    <t>D1080</t>
  </si>
  <si>
    <t>RECOVERY/RESIDUE, T9</t>
  </si>
  <si>
    <t>90.8002633902.0001.21</t>
  </si>
  <si>
    <t>RECORD ADDED BY ABHI WELTIG ON 6/9/2022 2:55 PM</t>
  </si>
  <si>
    <t>1085</t>
  </si>
  <si>
    <t>N-F-430290-21-03218</t>
  </si>
  <si>
    <t>IP 113</t>
  </si>
  <si>
    <t>T9, P1085</t>
  </si>
  <si>
    <t>AUTOSORT 5 [NIR1-VIS][T6][S-2000][X-H][SVB-TS200/25]</t>
  </si>
  <si>
    <t>006668-1090</t>
  </si>
  <si>
    <t>C1090, D1090</t>
  </si>
  <si>
    <t>RSS 2</t>
  </si>
  <si>
    <t>90.8075346901.0001.21</t>
  </si>
  <si>
    <t>90.8075346902.0001.21</t>
  </si>
  <si>
    <t>RECORD ADDED BY ABHI WELTIG ON 6/9/2022 2:59 PM</t>
  </si>
  <si>
    <t>006668-1100</t>
  </si>
  <si>
    <t>C1100</t>
  </si>
  <si>
    <t>PRE SORT RSS 2</t>
  </si>
  <si>
    <t>13915</t>
  </si>
  <si>
    <t>90.8148051901.0001.22</t>
  </si>
  <si>
    <t>INCORRECT BELT LENGTH</t>
  </si>
  <si>
    <t>RECORD ADDED BY ABHI WELTIG ON 6/9/2022 3:02 PM</t>
  </si>
  <si>
    <t>801518-1110</t>
  </si>
  <si>
    <t>C1110</t>
  </si>
  <si>
    <t>EP400/3 4+2 ROM ENDLESS HOT VULCANIZED</t>
  </si>
  <si>
    <t>90.8093834904.0001.22</t>
  </si>
  <si>
    <t>RECORD ADDED BY ABHI WELTIG ON 6/9/2022 3:07 PM</t>
  </si>
  <si>
    <t>801518-1120</t>
  </si>
  <si>
    <t>S1120A, S1120B, S1120C</t>
  </si>
  <si>
    <t>OCC 2</t>
  </si>
  <si>
    <t>90.7998622501.0003.21</t>
  </si>
  <si>
    <t>90.7998622501.0002.21</t>
  </si>
  <si>
    <t>90.7998622501.0001.21</t>
  </si>
  <si>
    <t>RECORD ADDED BY ABHI WELTIG ON 6/9/2022 3:31 PM</t>
  </si>
  <si>
    <t>801518-1130</t>
  </si>
  <si>
    <t>S1130A, S1130B</t>
  </si>
  <si>
    <t>90.8025091301.0001.21</t>
  </si>
  <si>
    <t>MISSING ELECTRICAL PICTURES</t>
  </si>
  <si>
    <t>RECORD ADDED BY ABHI WELTIG ON 6/9/2022 3:33 PM</t>
  </si>
  <si>
    <t>006668-1140</t>
  </si>
  <si>
    <t>C1140</t>
  </si>
  <si>
    <t>UNDERS OCC SCREEN 2</t>
  </si>
  <si>
    <t>2379</t>
  </si>
  <si>
    <t>90.8066217701.0001.21</t>
  </si>
  <si>
    <t>RECORD ADDED BY ABHI WELTIG ON 6/10/2022 12:57 PM</t>
  </si>
  <si>
    <t>006668-1150</t>
  </si>
  <si>
    <t>C1150</t>
  </si>
  <si>
    <t>4186</t>
  </si>
  <si>
    <t>90.8053833201.0001.21</t>
  </si>
  <si>
    <t>RECORD ADDED BY ABHI WELTIG ON 6/10/2022 1:03 PM</t>
  </si>
  <si>
    <t>801518-1160</t>
  </si>
  <si>
    <t>S1160A, S1160B, S1160C, AS1160A, AS1160B</t>
  </si>
  <si>
    <t>OVERS ONP SCREEN 2, T10</t>
  </si>
  <si>
    <t>440/374.6</t>
  </si>
  <si>
    <t>90.8060753209.0001.21</t>
  </si>
  <si>
    <t>90.8060753209.0002.21</t>
  </si>
  <si>
    <t>90.8060753209.0003.21</t>
  </si>
  <si>
    <t>RECORD ADDED BY ABHI WELTIG ON 6/9/2022 3:39 PM</t>
  </si>
  <si>
    <t>006668-1170</t>
  </si>
  <si>
    <t>C1170</t>
  </si>
  <si>
    <t>174</t>
  </si>
  <si>
    <t>1034479; IO 1912239-1</t>
  </si>
  <si>
    <t>RECORD ADDED BY ABHI WELTIG ON 6/9/2022 3:49 PM</t>
  </si>
  <si>
    <t>006668-1180</t>
  </si>
  <si>
    <t>A1180</t>
  </si>
  <si>
    <t>2143001AWI</t>
  </si>
  <si>
    <t>RECORD ADDED BY ABHI WELTIG ON 6/10/2022 12:49 PM</t>
  </si>
  <si>
    <t>801518-1200</t>
  </si>
  <si>
    <t>D1200</t>
  </si>
  <si>
    <t>OCC/OBB/FILM/PAPER HQ, T10</t>
  </si>
  <si>
    <t>1679.29</t>
  </si>
  <si>
    <t>90.7995984503.0001.21</t>
  </si>
  <si>
    <t>RECORD ADDED BY ABHI WELTIG ON 6/9/2022 3:52 PM</t>
  </si>
  <si>
    <t>N-F-430290-21-02940</t>
  </si>
  <si>
    <t>IP 43</t>
  </si>
  <si>
    <t>T10, P1205</t>
  </si>
  <si>
    <t>801518-1210</t>
  </si>
  <si>
    <t>S1210A, S1210B</t>
  </si>
  <si>
    <t>GBS 2</t>
  </si>
  <si>
    <t>90.7993149701.0002.21</t>
  </si>
  <si>
    <t>RECORD ADDED BY ABHI WELTIG ON 6/9/2022 3:57 PM</t>
  </si>
  <si>
    <t>801518-1220</t>
  </si>
  <si>
    <t>C1220</t>
  </si>
  <si>
    <t>2393.36</t>
  </si>
  <si>
    <t>RECORD ADDED BY ABHI WELTIG ON 6/9/2022 4:03 PM</t>
  </si>
  <si>
    <t>006668-1230</t>
  </si>
  <si>
    <t>C1230</t>
  </si>
  <si>
    <t>OVERS GBS 2</t>
  </si>
  <si>
    <t>1155</t>
  </si>
  <si>
    <t>90.8066937501.0001.21</t>
  </si>
  <si>
    <t>RECORD ADDED BY ABHI WELTIG ON 6/10/2022 1:15 PM</t>
  </si>
  <si>
    <t>006668-1240</t>
  </si>
  <si>
    <t>C1240</t>
  </si>
  <si>
    <t>3881</t>
  </si>
  <si>
    <t>ROW 1 T30 CLEATS, 400 APART; 215-250T30-470-250T30-215. ROW 2 T30 CLEATS, 400 APART; 575-250T30-574. R1 &amp; R2 ALTERNATE 200 MM APART. 84 ROWS OF EACH CLEAT</t>
  </si>
  <si>
    <t>90.8060420101.0001.21</t>
  </si>
  <si>
    <t>RECORD ADDED BY ABHI WELTIG ON 6/10/2022 1:21 PM</t>
  </si>
  <si>
    <t>800893-0010</t>
  </si>
  <si>
    <t>S1250A, S1250B, S1250C, AS1250A, AS1250B</t>
  </si>
  <si>
    <t>800893</t>
  </si>
  <si>
    <t>90.7587718801.0002.18</t>
  </si>
  <si>
    <t>90.7587718801.0003.18</t>
  </si>
  <si>
    <t>90.7587718801.001.18</t>
  </si>
  <si>
    <t>RECORD ADDED BY ABHI WELTIG ON 6/10/2022 2:55 PM</t>
  </si>
  <si>
    <t>V3EA100L4B</t>
  </si>
  <si>
    <t>YV160842201814</t>
  </si>
  <si>
    <t>006668-1260</t>
  </si>
  <si>
    <t>C1260</t>
  </si>
  <si>
    <t>COMMINGLED SCREEN 2</t>
  </si>
  <si>
    <t>4454</t>
  </si>
  <si>
    <t>90.8069529101.0001.21</t>
  </si>
  <si>
    <t>RECORD ADDED BY ABHI WELTIG ON 6/10/2022 1:25 PM</t>
  </si>
  <si>
    <t>006668-1270</t>
  </si>
  <si>
    <t>C1270</t>
  </si>
  <si>
    <t>OVERS COMMINGLED SCREEN 2, T11</t>
  </si>
  <si>
    <t>1034386; IO 1911921-1</t>
  </si>
  <si>
    <t>RECORD ADDED BY ABHI WELTIG ON 6/9/2022 4:12 PM</t>
  </si>
  <si>
    <t>006668-1280</t>
  </si>
  <si>
    <t>A1280</t>
  </si>
  <si>
    <t>1478</t>
  </si>
  <si>
    <t>RECORD ADDED BY ABHI WELTIG ON 6/10/2022 1:29 PM</t>
  </si>
  <si>
    <t>801518-1300</t>
  </si>
  <si>
    <t>D1300</t>
  </si>
  <si>
    <t>NON FIBERS/MIXED FIBERS, T11</t>
  </si>
  <si>
    <t>90.7995984502.0001.21</t>
  </si>
  <si>
    <t>RECORD ADDED BY ABHI WELTIG ON 6/9/2022 4:16 PM</t>
  </si>
  <si>
    <t>N-F-430290-21-03300</t>
  </si>
  <si>
    <t>T11, P1305</t>
  </si>
  <si>
    <t>NON FIBERS/ MIXED FIBERS, T11</t>
  </si>
  <si>
    <t>006668-1310</t>
  </si>
  <si>
    <t>CH1310</t>
  </si>
  <si>
    <t>5819</t>
  </si>
  <si>
    <t>RECORD ADDED BY ABHI WELTIG ON 6/9/2022 4:18 PM</t>
  </si>
  <si>
    <t>006668-1320</t>
  </si>
  <si>
    <t>CH1320</t>
  </si>
  <si>
    <t>NFE</t>
  </si>
  <si>
    <t>RECORD ADDED BY ABHI WELTIG ON 6/9/2022 4:21 PM</t>
  </si>
  <si>
    <t>006668-1330</t>
  </si>
  <si>
    <t>CH1330</t>
  </si>
  <si>
    <t>RECORD ADDED BY ABHI WELTIG ON 6/9/2022 4:24 PM</t>
  </si>
  <si>
    <t>006668-1340</t>
  </si>
  <si>
    <t>CH1340</t>
  </si>
  <si>
    <t>RECORD ADDED BY ABHI WELTIG ON 6/9/2022 4:26 PM</t>
  </si>
  <si>
    <t>006668-1350</t>
  </si>
  <si>
    <t>CH1350</t>
  </si>
  <si>
    <t>RECORD ADDED BY ABHI WELTIG ON 6/9/2022 4:28 PM</t>
  </si>
  <si>
    <t>006668-1360</t>
  </si>
  <si>
    <t>CH1360</t>
  </si>
  <si>
    <t>RECORD ADDED BY ABHI WELTIG ON 6/9/2022 4:32 PM</t>
  </si>
  <si>
    <t>006668-1370</t>
  </si>
  <si>
    <t>C1370</t>
  </si>
  <si>
    <t>REVERSIBLE LOADING</t>
  </si>
  <si>
    <t>90.8031609801.0001.21</t>
  </si>
  <si>
    <t>RECORD ADDED BY ROBERTO HIDALGO ON 3/24/2022 9:00 AM</t>
  </si>
  <si>
    <t>006668-1380</t>
  </si>
  <si>
    <t>C1380, CH1380A, CH1380B</t>
  </si>
  <si>
    <t>13850</t>
  </si>
  <si>
    <t>90.8012820201.0001.21</t>
  </si>
  <si>
    <t>006668-1390</t>
  </si>
  <si>
    <t>C1390</t>
  </si>
  <si>
    <t>LOW QUALITY MOTOR TAG. MISSING SAFETY PICTURES.</t>
  </si>
  <si>
    <t>RECORD ADDED BY ABHI WELTIG ON 6/9/2022 4:41 PM</t>
  </si>
  <si>
    <t>006668-1400</t>
  </si>
  <si>
    <t>C1400, CH1400A, CH1400B</t>
  </si>
  <si>
    <t>90.8012818901.0001.21</t>
  </si>
  <si>
    <t>RECORD ADDED BY ABHI WELTIG ON 6/9/2022 4:44 PM</t>
  </si>
  <si>
    <t>006668-1410</t>
  </si>
  <si>
    <t>C1410</t>
  </si>
  <si>
    <t>90.8031780401.0001.21</t>
  </si>
  <si>
    <t>RECORD ADDED BY ABHI WELTIG ON 6/9/2022 4:47 PM</t>
  </si>
  <si>
    <t>006668-1420</t>
  </si>
  <si>
    <t>C1420, CH1420A, CH1420B</t>
  </si>
  <si>
    <t>90.8012800701.0001.21</t>
  </si>
  <si>
    <t>RECORD ADDED BY ABHI WELTIG ON 6/9/2022 4:55 PM</t>
  </si>
  <si>
    <t>006668-1430</t>
  </si>
  <si>
    <t>C1430</t>
  </si>
  <si>
    <t>2324</t>
  </si>
  <si>
    <t>90.8031624701.0001.21</t>
  </si>
  <si>
    <t>RECORD ADDED BY ABHI WELTIG ON 6/10/2022 8:45 AM</t>
  </si>
  <si>
    <t>006668-1440</t>
  </si>
  <si>
    <t>C1440, CH1440A, CH1440B</t>
  </si>
  <si>
    <t>RECORD ADDED BY ABHI WELTIG ON 6/10/2022 8:57 AM</t>
  </si>
  <si>
    <t>006668-1450</t>
  </si>
  <si>
    <t>C1450</t>
  </si>
  <si>
    <t>90.8031613001.0001.21</t>
  </si>
  <si>
    <t>RECORD ADDED BY ABHI WELTIG ON 6/10/2022 9:12 AM</t>
  </si>
  <si>
    <t>006668-1460</t>
  </si>
  <si>
    <t>C1460, CH1460A, CH1460B</t>
  </si>
  <si>
    <t xml:space="preserve"> 13850</t>
  </si>
  <si>
    <t>90.8012815001.0001.21</t>
  </si>
  <si>
    <t>RECORD ADDED BY ABHI WELTIG ON 6/10/2022 9:17 AM</t>
  </si>
  <si>
    <t>006668-1470</t>
  </si>
  <si>
    <t>C1470</t>
  </si>
  <si>
    <t>90.8070378601.0001.21</t>
  </si>
  <si>
    <t>RECORD ADDED BY ABHI WELTIG ON 6/10/2022 9:22 AM</t>
  </si>
  <si>
    <t>006668-1480</t>
  </si>
  <si>
    <t>C1480</t>
  </si>
  <si>
    <t>90.8053836201.0001.21</t>
  </si>
  <si>
    <t>006668-1490</t>
  </si>
  <si>
    <t>C1490</t>
  </si>
  <si>
    <t>6740</t>
  </si>
  <si>
    <t>90.8062979201.0001.21</t>
  </si>
  <si>
    <t>RECORD ADDED BY ABHI WELTIG ON 6/10/2022 1:43 PM</t>
  </si>
  <si>
    <t>006668-1495</t>
  </si>
  <si>
    <t>90.8029810701.0001.21</t>
  </si>
  <si>
    <t>RECORD ADDED BY ABHI WELTIG ON 6/10/2022 9:25 AM</t>
  </si>
  <si>
    <t>006668-1500</t>
  </si>
  <si>
    <t>C1500</t>
  </si>
  <si>
    <t>MRP</t>
  </si>
  <si>
    <t>5718</t>
  </si>
  <si>
    <t>RECORD ADDED BY ABHI WELTIG ON 6/10/2022 9:33 AM</t>
  </si>
  <si>
    <t>006668-1510</t>
  </si>
  <si>
    <t>C1510</t>
  </si>
  <si>
    <t>90.8053837901.0001.21</t>
  </si>
  <si>
    <t>RECORD ADDED BY ABHI WELTIG ON 6/10/2022 1:49 PM</t>
  </si>
  <si>
    <t>006668-1520</t>
  </si>
  <si>
    <t>C1520</t>
  </si>
  <si>
    <t>5240</t>
  </si>
  <si>
    <t>90.8035041201.0001.21</t>
  </si>
  <si>
    <t>RECORD ADDED BY ABHI WELTIG ON 6/10/2022 1:54 PM</t>
  </si>
  <si>
    <t>006668-1530</t>
  </si>
  <si>
    <t>CH1530</t>
  </si>
  <si>
    <t>6495</t>
  </si>
  <si>
    <t>RECORD ADDED BY ABHI WELTIG ON 6/10/2022 9:39 AM</t>
  </si>
  <si>
    <t>006668-1540</t>
  </si>
  <si>
    <t>38</t>
  </si>
  <si>
    <t>821</t>
  </si>
  <si>
    <t>205</t>
  </si>
  <si>
    <t>MISSING TAGS/PICTURES. WAITING FOR GLASS CLEANUP SYSTEM</t>
  </si>
  <si>
    <t>006668-1550</t>
  </si>
  <si>
    <t>C1550</t>
  </si>
  <si>
    <t>DISCHARGE SLANTED FLOOR BINS</t>
  </si>
  <si>
    <t>9130</t>
  </si>
  <si>
    <t>90.8011141501.0001.21</t>
  </si>
  <si>
    <t>RECORD ADDED BY ABHI WELTIG ON 6/10/2022 9:44 AM</t>
  </si>
  <si>
    <t>006668-1560</t>
  </si>
  <si>
    <t>C1560</t>
  </si>
  <si>
    <t>KA97 DNR132S4/BE11</t>
  </si>
  <si>
    <t>90.8007978701.0001.21</t>
  </si>
  <si>
    <t>RECORD ADDED BY ABHI WELTIG ON 6/10/2022 9:48 AM</t>
  </si>
  <si>
    <t>006668-1570</t>
  </si>
  <si>
    <t>C1570</t>
  </si>
  <si>
    <t>17380</t>
  </si>
  <si>
    <t>90.8003405501.0001.21</t>
  </si>
  <si>
    <t>RECORD ADDED BY ABHI WELTIG ON 6/10/2022 9:54 AM</t>
  </si>
  <si>
    <t>006668-1590</t>
  </si>
  <si>
    <t>C1590</t>
  </si>
  <si>
    <t>90.8010179701.0001.21</t>
  </si>
  <si>
    <t>RECORD ADDED BY ABHI WELTIG ON 6/10/2022 9:58 AM</t>
  </si>
  <si>
    <t>006668-1600</t>
  </si>
  <si>
    <t>C1600</t>
  </si>
  <si>
    <t>HBC140 BALER</t>
  </si>
  <si>
    <t>18420</t>
  </si>
  <si>
    <t>90.8007343301.0001.21</t>
  </si>
  <si>
    <t>RECORD ADDED BY ABHI WELTIG ON 6/10/2022 10:01 AM</t>
  </si>
  <si>
    <t>006668-1610</t>
  </si>
  <si>
    <t>006668-1700</t>
  </si>
  <si>
    <t>006668-1705</t>
  </si>
  <si>
    <t>006668-1710</t>
  </si>
  <si>
    <t>006668-1715</t>
  </si>
  <si>
    <t>RECORD ADDED BY ROBERT CLEMONS ON 4/19/2022 8:36 AM</t>
  </si>
  <si>
    <t>006668-1720</t>
  </si>
  <si>
    <t>006668-1725</t>
  </si>
  <si>
    <t>006668-1730</t>
  </si>
  <si>
    <t>007701-2500</t>
  </si>
  <si>
    <t>007701</t>
  </si>
  <si>
    <t>OCC/OBB/FILM</t>
  </si>
  <si>
    <t>HGB250</t>
  </si>
  <si>
    <t>EP400/3 3+0</t>
  </si>
  <si>
    <t>90.8368928901.0002.24</t>
  </si>
  <si>
    <t>007701-2510</t>
  </si>
  <si>
    <t>426</t>
  </si>
  <si>
    <t>007701-2520</t>
  </si>
  <si>
    <t>Optical Sorter 12</t>
  </si>
  <si>
    <t>3510</t>
  </si>
  <si>
    <t>JRTKA79/DN132M4/7.24/A/M1/270/1/TF</t>
  </si>
  <si>
    <t>1052679-68464</t>
  </si>
  <si>
    <t>007701-2530</t>
  </si>
  <si>
    <t>MISSING MOTOR TAGS AND NAME PLATE;</t>
  </si>
  <si>
    <t>N-F-4302110-24-03779</t>
  </si>
  <si>
    <t>C240108</t>
  </si>
  <si>
    <t>AUTOSORT 5.1</t>
  </si>
  <si>
    <t>AS5.1</t>
  </si>
  <si>
    <t>AUTOSORT 5.1 [NIR1-VIS1B-EM2][T6][S-2800][X-H][SVB-TS200/25]</t>
  </si>
  <si>
    <t>S</t>
  </si>
  <si>
    <t>H</t>
  </si>
  <si>
    <t>802219-2550</t>
  </si>
  <si>
    <t>802219</t>
  </si>
  <si>
    <t>1651</t>
  </si>
  <si>
    <t>90.8338801602.0002.23</t>
  </si>
  <si>
    <t>007701-2600</t>
  </si>
  <si>
    <t>90.8392756302.0003.24</t>
  </si>
  <si>
    <t>007701-2610</t>
  </si>
  <si>
    <t>90.8368928901.0001.24</t>
  </si>
  <si>
    <t>MISSING BELT DRAWING; MISSING CLEAT INFO;</t>
  </si>
  <si>
    <t>007701-2630</t>
  </si>
  <si>
    <t>Optical Sorter 14</t>
  </si>
  <si>
    <t>JRTKA79/DN132M4/7.24/B/M1/270/1/TF</t>
  </si>
  <si>
    <t>1052862-68706</t>
  </si>
  <si>
    <t>007701-2640</t>
  </si>
  <si>
    <t>N-F-4302110-24-03775</t>
  </si>
  <si>
    <t>T14</t>
  </si>
  <si>
    <t>2660</t>
  </si>
  <si>
    <t>802219-2660</t>
  </si>
  <si>
    <t>MIXED FIBERS</t>
  </si>
  <si>
    <t>90.8338801602.0001.23</t>
  </si>
  <si>
    <t>007701-2690</t>
  </si>
  <si>
    <t>LIGHT AND MIXED PAPER</t>
  </si>
  <si>
    <t>90.8392756302.0001.24</t>
  </si>
  <si>
    <t>007701-2700</t>
  </si>
  <si>
    <t>CHEVRON TYPE: H75 (12) (32MM); CHEVRON WIDTH: 750MM</t>
  </si>
  <si>
    <t>90.8382603101.0001.24</t>
  </si>
  <si>
    <t>007701-2800</t>
  </si>
  <si>
    <t>LIGHTS AND MIXED PAPER</t>
  </si>
  <si>
    <t>90.8362855301.0010.24</t>
  </si>
  <si>
    <t>007701-2830</t>
  </si>
  <si>
    <t>OVERBELT</t>
  </si>
  <si>
    <t>Continental Transconiti 25</t>
  </si>
  <si>
    <t>QUANTITY: 14; HEIGHT: 40</t>
  </si>
  <si>
    <t xml:space="preserve">MISSING MOTOR TAGS AND NAME PLATE; </t>
  </si>
  <si>
    <t>2855</t>
  </si>
  <si>
    <t>007701-2855</t>
  </si>
  <si>
    <t>NON-OCC</t>
  </si>
  <si>
    <t>2385</t>
  </si>
  <si>
    <t>90.8365514201.0001.24</t>
  </si>
  <si>
    <t>MISSING BELT DRAWINGS; MISSING CLEAT INFO;</t>
  </si>
  <si>
    <t>2860</t>
  </si>
  <si>
    <t>51857.10</t>
  </si>
  <si>
    <t>271</t>
  </si>
  <si>
    <t>2965</t>
  </si>
  <si>
    <t>01.8315902202.0004X23</t>
  </si>
  <si>
    <t>01.8315902202.0009X23</t>
  </si>
  <si>
    <t>007701-2870</t>
  </si>
  <si>
    <t>Optical Sorter 13</t>
  </si>
  <si>
    <t>JRTKA70/DN132M4/7.24/A/M1/270/1/TF</t>
  </si>
  <si>
    <t>JSPBOL00350; 1051679-67254</t>
  </si>
  <si>
    <t>007701-2880</t>
  </si>
  <si>
    <t>2890</t>
  </si>
  <si>
    <t>N-F-4302110-24-03770</t>
  </si>
  <si>
    <t>T13</t>
  </si>
  <si>
    <t>AUTOSORT 5.1 [NIR1-VIS1B-EM2][T6][S-2000][X-H][SVB-TS200/25]</t>
  </si>
  <si>
    <t>802219-2900</t>
  </si>
  <si>
    <t>209</t>
  </si>
  <si>
    <t>90.8338801602.0003.23</t>
  </si>
  <si>
    <t>2920</t>
  </si>
  <si>
    <t>007701-2920</t>
  </si>
  <si>
    <t>007701-2930</t>
  </si>
  <si>
    <t>007701-2935</t>
  </si>
  <si>
    <t>MISSING MOTOR TAGS AND NAME PLATE; MISSING BELT DRAWING; MISSING CLEAT INFO;</t>
  </si>
  <si>
    <t>007701-2940</t>
  </si>
  <si>
    <t>2960</t>
  </si>
  <si>
    <t>007701-2960</t>
  </si>
  <si>
    <t>2970</t>
  </si>
  <si>
    <t>007701-2970</t>
  </si>
  <si>
    <t>90.8392756302.0002.24</t>
  </si>
  <si>
    <t>2980</t>
  </si>
  <si>
    <t>007701-2980</t>
  </si>
  <si>
    <t>90.8368928901.0005.24</t>
  </si>
  <si>
    <t>MISSING BELT DRAWING; MISSING CLEAT INFO</t>
  </si>
  <si>
    <t>3010</t>
  </si>
  <si>
    <t>007701-3010</t>
  </si>
  <si>
    <t>MISSING TAGS/PICTURES. MISSING SPECS</t>
  </si>
  <si>
    <t>220007.010</t>
  </si>
  <si>
    <t>W220-007</t>
  </si>
  <si>
    <t>4RN 280S04A0</t>
  </si>
  <si>
    <t>2012107</t>
  </si>
  <si>
    <t>RF67 DV100M4 / BMG / HR</t>
  </si>
  <si>
    <t>01.3114617601.0001X02</t>
  </si>
  <si>
    <t>0051373</t>
  </si>
  <si>
    <t>5RB100L04</t>
  </si>
  <si>
    <t>2032411</t>
  </si>
  <si>
    <t>220008.140</t>
  </si>
  <si>
    <t>W220-008</t>
  </si>
  <si>
    <t>4RN 280504A0</t>
  </si>
  <si>
    <t>1070760 1C411 1M3041</t>
  </si>
  <si>
    <t>4RN 280 S04A0</t>
  </si>
  <si>
    <t>1070762  1C411 1M3041</t>
  </si>
  <si>
    <t>RF47DRN100lM4/BE5HR</t>
  </si>
  <si>
    <t>87.7713030202.0002.18.90</t>
  </si>
  <si>
    <t xml:space="preserve">4AP905-4 </t>
  </si>
  <si>
    <t>0051370</t>
  </si>
  <si>
    <t>2042081</t>
  </si>
  <si>
    <t>5RN132 504</t>
  </si>
  <si>
    <t>2042079</t>
  </si>
  <si>
    <t>2032204</t>
  </si>
  <si>
    <t>220008.010</t>
  </si>
  <si>
    <t>FA87 0T90L-4</t>
  </si>
  <si>
    <t>380 46392.001</t>
  </si>
  <si>
    <t>MISSING DRAWING MANUAL NAME PLATE AND TAGS</t>
  </si>
  <si>
    <t>220008.020</t>
  </si>
  <si>
    <t>FA97 DV 132S4/BMG/HR</t>
  </si>
  <si>
    <t>01.3114747802.0001.02</t>
  </si>
  <si>
    <t>220008.040</t>
  </si>
  <si>
    <t>FA77DV132 S4</t>
  </si>
  <si>
    <t>01.3114747803.0001.02</t>
  </si>
  <si>
    <t>220008.050</t>
  </si>
  <si>
    <t>FA67</t>
  </si>
  <si>
    <t>01.3114747804.0001.03</t>
  </si>
  <si>
    <t>220008.060</t>
  </si>
  <si>
    <t>FA67DV112M4</t>
  </si>
  <si>
    <t>01.3114747805.0001.02</t>
  </si>
  <si>
    <t>220008.080</t>
  </si>
  <si>
    <t>220008.090</t>
  </si>
  <si>
    <t>013114747807.0001.02</t>
  </si>
  <si>
    <t>220008.120</t>
  </si>
  <si>
    <t>FA97DV13254</t>
  </si>
  <si>
    <t>01.3114623201.0001.02</t>
  </si>
  <si>
    <t>220008.130</t>
  </si>
  <si>
    <t>FA107DV160M4BM/HR</t>
  </si>
  <si>
    <t>01.3114827301.0001.02</t>
  </si>
  <si>
    <t>20240230-030</t>
  </si>
  <si>
    <t>K67DV 132S4/BMG/HF</t>
  </si>
  <si>
    <t>01.3114925601.0002.02</t>
  </si>
  <si>
    <t>01.3114925601.000102</t>
  </si>
  <si>
    <t>01.3114925601.0003.02</t>
  </si>
  <si>
    <t>230017.010</t>
  </si>
  <si>
    <t>W230-017</t>
  </si>
  <si>
    <t>KA87R57DT80N4</t>
  </si>
  <si>
    <t>01.3335286201.0001.03</t>
  </si>
  <si>
    <t>230017.020</t>
  </si>
  <si>
    <t>16606</t>
  </si>
  <si>
    <t>33212</t>
  </si>
  <si>
    <t>FA87DV100L4/BMG/HR</t>
  </si>
  <si>
    <t>01.3335286101.0001.03</t>
  </si>
  <si>
    <t>230017.030</t>
  </si>
  <si>
    <t xml:space="preserve">FA77 DV112M4 </t>
  </si>
  <si>
    <t>01.3335286401.0001.03</t>
  </si>
  <si>
    <t>K67DV132S4</t>
  </si>
  <si>
    <t>MOVED TO A1 RECYCLING APRIL 22, 2011</t>
  </si>
  <si>
    <t>C02136</t>
  </si>
  <si>
    <t>MUSTANG SANTA BARBARA</t>
  </si>
  <si>
    <t>006009-0030</t>
  </si>
  <si>
    <t>2021-02-01</t>
  </si>
  <si>
    <t>006009</t>
  </si>
  <si>
    <t>13490</t>
  </si>
  <si>
    <t>90.7758776601.0001.19</t>
  </si>
  <si>
    <t>2179</t>
  </si>
  <si>
    <t>AN-006634</t>
  </si>
  <si>
    <t>S050</t>
  </si>
  <si>
    <t>PB18-009</t>
  </si>
  <si>
    <t>MSW 1</t>
  </si>
  <si>
    <t>39500</t>
  </si>
  <si>
    <t>L 13150 X W 4650 X H 10450</t>
  </si>
  <si>
    <t>480V / 60Hz</t>
  </si>
  <si>
    <t>90.7768621601.0003.19</t>
  </si>
  <si>
    <t>11.0</t>
  </si>
  <si>
    <t>90.7768621602.0002.19</t>
  </si>
  <si>
    <t>90.7768621601.0004.19</t>
  </si>
  <si>
    <t>90.7768621601.0001.19</t>
  </si>
  <si>
    <t>2607</t>
  </si>
  <si>
    <t>RECORD MODIFIED BY FAIZAN JAMAL ON APRIL 4, 2022 9:14 AM;</t>
  </si>
  <si>
    <t>801130-0060</t>
  </si>
  <si>
    <t>801130</t>
  </si>
  <si>
    <t>UNDERS TROMMELSCREEN 1</t>
  </si>
  <si>
    <t>90.7763517902.0001.19</t>
  </si>
  <si>
    <t>2228</t>
  </si>
  <si>
    <t>RECORD ADDED BY FAIZAN JAMAL ON FEBRUARY 7, 2022 10:50 AM</t>
  </si>
  <si>
    <t>19380296</t>
  </si>
  <si>
    <t>LD500.1600/1600/100/3</t>
  </si>
  <si>
    <t>90.7759290001.0005.19</t>
  </si>
  <si>
    <t>3668</t>
  </si>
  <si>
    <t>2258</t>
  </si>
  <si>
    <t>RECORD ADDED BY FAIZAN JAMAL ON FEBRUARY 7, 2022 10:54 AM</t>
  </si>
  <si>
    <t>0075</t>
  </si>
  <si>
    <t>801130-0075</t>
  </si>
  <si>
    <t>C075</t>
  </si>
  <si>
    <t>90.7770534507.0001.19</t>
  </si>
  <si>
    <t>2266</t>
  </si>
  <si>
    <t>RECORD ADDED BY FAIZAN JAMAL ON FEBRUARY 7, 2022 10:59 AM</t>
  </si>
  <si>
    <t>801130-0080</t>
  </si>
  <si>
    <t>S080A, S080B, S080C</t>
  </si>
  <si>
    <t>90.7446651003.0002.17</t>
  </si>
  <si>
    <t>90.7446651003.0009.17</t>
  </si>
  <si>
    <t>90.7446651003.0004.17</t>
  </si>
  <si>
    <t>STARDECK MODIFIED - SEE T22-01441 FOR DETAILS; SPROCKET CHANGED FROM 001.001.695 TO 001.001.693 -SEE T21-04011 FOR DETAILS.</t>
  </si>
  <si>
    <t>3833</t>
  </si>
  <si>
    <t>RECORD MODIFIED BY FAIZAN JAMAL ON JUNE 17, 2022 5:14 PM; RECORD ADDED BY FAIZAN JAMAL ON FEBRUARY 7, 2022 12:59 PM</t>
  </si>
  <si>
    <t>2x16 - 1x17 - 8x9 - 7x8</t>
  </si>
  <si>
    <t>2267</t>
  </si>
  <si>
    <t>RECORD ADDED BY FAIZAN JAMAL ON FEBRUARY 7, 2022 12:59 PM</t>
  </si>
  <si>
    <t>006009-0090</t>
  </si>
  <si>
    <t>AIR UNITS</t>
  </si>
  <si>
    <t>66 ROWS OF T30 CLEATS, 400 APART; 215-250T30-110-250T30-110-250T30-215</t>
  </si>
  <si>
    <t>90.7770979301.0001.19</t>
  </si>
  <si>
    <t>2268</t>
  </si>
  <si>
    <t>RECORD ADDED BY FAIZAN JAMAL ON FEBRUARY 7, 2022 1:10 PM</t>
  </si>
  <si>
    <t>PB19-010</t>
  </si>
  <si>
    <t>RV-5,6-1400</t>
  </si>
  <si>
    <t>90.7785529201.0001.19</t>
  </si>
  <si>
    <t>2269</t>
  </si>
  <si>
    <t>RECORD ADDED BY FAIZAN JAMAL ON FEBRUARY 7, 2022 2:13 PM</t>
  </si>
  <si>
    <t>C101</t>
  </si>
  <si>
    <t>RV-9,2-1600</t>
  </si>
  <si>
    <t>9200</t>
  </si>
  <si>
    <t>SA77/T DRN132S4/TH</t>
  </si>
  <si>
    <t>90.7785529202.0001.19</t>
  </si>
  <si>
    <t>RECORD ADDED BY FAIZAN JAMAL ON FEBRUARY 7, 2022 2:28 PM</t>
  </si>
  <si>
    <t>16061</t>
  </si>
  <si>
    <t>RV-9,2-2300</t>
  </si>
  <si>
    <t>SA77/T DRN132S4</t>
  </si>
  <si>
    <t>90.7785529203.0001.19</t>
  </si>
  <si>
    <t>DISCREPANCY IN BELT WIDTH (MODEL: 2300, MANUAL: 2400)</t>
  </si>
  <si>
    <t>2271</t>
  </si>
  <si>
    <t>RECORD ADDED BY FAIZAN JAMAL ON FEBRUARY 7, 2022 2:38 PM</t>
  </si>
  <si>
    <t>W0058971B</t>
  </si>
  <si>
    <t>D101</t>
  </si>
  <si>
    <t>RSW-1400L</t>
  </si>
  <si>
    <t>L 2800 X W 1950 X H 2600</t>
  </si>
  <si>
    <t>SA77/T DRN 100LM4</t>
  </si>
  <si>
    <t>90.7768149001.0001.19</t>
  </si>
  <si>
    <t>RECORD ADDED BY FAIZAN JAMAL ON FEBRUARY 7, 2022 5:15 PM</t>
  </si>
  <si>
    <t>W0058972B</t>
  </si>
  <si>
    <t>D100</t>
  </si>
  <si>
    <t>TSW-1600L</t>
  </si>
  <si>
    <t>L 1935 X W 2060 X H 2410</t>
  </si>
  <si>
    <t>90.7768149001.0002.19</t>
  </si>
  <si>
    <t>2276</t>
  </si>
  <si>
    <t>RECORD ADDED BY FAIZAN JAMAL ON FEBRUARY 7, 2022 5:09 PM</t>
  </si>
  <si>
    <t>W0058978B</t>
  </si>
  <si>
    <t>DF100A</t>
  </si>
  <si>
    <t>WH050080</t>
  </si>
  <si>
    <t>MISSING MOTOR PLATE</t>
  </si>
  <si>
    <t>2279</t>
  </si>
  <si>
    <t>RECORD ADDED BY FAIZAN JAMAL ON FEBRUARY 8, 2022 9:50 AM</t>
  </si>
  <si>
    <t>W0058979B</t>
  </si>
  <si>
    <t>DF100B</t>
  </si>
  <si>
    <t>RECORD ADDED BY FAIZAN JAMAL ON FEBRUARY 8, 2022 9:55 AM</t>
  </si>
  <si>
    <t>W0058980B</t>
  </si>
  <si>
    <t>DF101A</t>
  </si>
  <si>
    <t>2281</t>
  </si>
  <si>
    <t>RECORD ADDED BY FAIZAN JAMAL ON FEBRUARY 8, 2022 9:56 AM</t>
  </si>
  <si>
    <t>W0058944B</t>
  </si>
  <si>
    <t>F101, V101</t>
  </si>
  <si>
    <t>RRT-1905/#243651201</t>
  </si>
  <si>
    <t>MISSING PRESSURE</t>
  </si>
  <si>
    <t>2282</t>
  </si>
  <si>
    <t>RECORD ADDED BY FAIZAN JAMAL ON FEBRUARY 8, 2022 10:01 AM</t>
  </si>
  <si>
    <t>W0058945B</t>
  </si>
  <si>
    <t>F100, V100</t>
  </si>
  <si>
    <t>RRT-1905/#239398503</t>
  </si>
  <si>
    <t>2273</t>
  </si>
  <si>
    <t>RECORD ADDED BY FAIZAN JAMAL ON FEBRUARY 7, 2022 2:56 PM</t>
  </si>
  <si>
    <t>006009-0110</t>
  </si>
  <si>
    <t>LIGHTS UNDERS WALAIR</t>
  </si>
  <si>
    <t>90.7771520401.0001.19</t>
  </si>
  <si>
    <t>2283</t>
  </si>
  <si>
    <t>RECORD ADDED BY FAIZAN JAMAL ON FEBRUARY 8, 2022 10:14 AM</t>
  </si>
  <si>
    <t>801130-0120</t>
  </si>
  <si>
    <t>D120</t>
  </si>
  <si>
    <t>90.7766052601.0001.19</t>
  </si>
  <si>
    <t>2306</t>
  </si>
  <si>
    <t>RECORD ADDED BY FAIZAN JAMAL ON FEBRUARY 8, 2022 11:36 AM</t>
  </si>
  <si>
    <t>N-F-430214-19-06107</t>
  </si>
  <si>
    <t>C190489</t>
  </si>
  <si>
    <t>AUTOSORT 4 [NIR1-NIR2-VIS][S-2800][X-H]</t>
  </si>
  <si>
    <t>NIR1-NIR2-VIS</t>
  </si>
  <si>
    <t>2294</t>
  </si>
  <si>
    <t>006009-0130</t>
  </si>
  <si>
    <t>MEDIUM UNDERS WALAIR</t>
  </si>
  <si>
    <t>31 ROWS OF T30 CLEATS, 400 APART; 190-200T30-110-200T30-110-200T30-190</t>
  </si>
  <si>
    <t>90.7774040401.0001.19</t>
  </si>
  <si>
    <t>2307</t>
  </si>
  <si>
    <t>RECORD ADDED BY FAIZAN JAMAL ON FEBRUARY 8, 2022 11:48 AM</t>
  </si>
  <si>
    <t>19380301</t>
  </si>
  <si>
    <t>LD500.1200/1600/100/01</t>
  </si>
  <si>
    <t>90.7759290001.0004.19</t>
  </si>
  <si>
    <t>8170</t>
  </si>
  <si>
    <t>3802</t>
  </si>
  <si>
    <t>2308</t>
  </si>
  <si>
    <t>RECORD ADDED BY FAIZAN JAMAL ON FEBRUARY 8, 2022 11:57 AM</t>
  </si>
  <si>
    <t>006009-0150</t>
  </si>
  <si>
    <t>MEDIUM UNDERS WALAIR TO ELLIPTICAL 1</t>
  </si>
  <si>
    <t>8250</t>
  </si>
  <si>
    <t>17285</t>
  </si>
  <si>
    <t>43 ROWS OF T30 CLEATS, 400 APART; 185-200T30-110-250T30-110-250T30-110-200T30-185</t>
  </si>
  <si>
    <t>90.7776761701.0001.19</t>
  </si>
  <si>
    <t>RECORD ADDED BY FAIZAN JAMAL ON FEBRUARY 8, 2022 12:16 PM</t>
  </si>
  <si>
    <t>801130-0160</t>
  </si>
  <si>
    <t>S160A, S160B</t>
  </si>
  <si>
    <t>1 MEDIUM UNDERS WALAIR</t>
  </si>
  <si>
    <t>90.7720676802.0002.19</t>
  </si>
  <si>
    <t>K77 DRN132S4/TF/C</t>
  </si>
  <si>
    <t>90.7720676801.0002.19</t>
  </si>
  <si>
    <t>32 02 3 07 23</t>
  </si>
  <si>
    <t>0918</t>
  </si>
  <si>
    <t>180 BAR</t>
  </si>
  <si>
    <t>62X62</t>
  </si>
  <si>
    <t>2311</t>
  </si>
  <si>
    <t>RECORD ADDED BY FAIZAN JAMAL ON FEBRUARY 8, 2022 12:22 PM</t>
  </si>
  <si>
    <t>006009-0170</t>
  </si>
  <si>
    <t>B170</t>
  </si>
  <si>
    <t>OVERS ELLIPTICAL 1</t>
  </si>
  <si>
    <t>2910</t>
  </si>
  <si>
    <t>90.7764905201.0001.19</t>
  </si>
  <si>
    <t>2312</t>
  </si>
  <si>
    <t>RECORD ADDED BY FAIZAN JAMAL ON FEBRUARY 8, 2022 12:38 PM</t>
  </si>
  <si>
    <t>801130-0180</t>
  </si>
  <si>
    <t>D180</t>
  </si>
  <si>
    <t>90.7760244401.0001.19</t>
  </si>
  <si>
    <t>2313</t>
  </si>
  <si>
    <t>RECORD ADDED BY FAIZAN JAMAL ON FEBRUARY 8, 2022 12:44 PM</t>
  </si>
  <si>
    <t>N-F-430214-19-05971</t>
  </si>
  <si>
    <t>2295</t>
  </si>
  <si>
    <t>RECORD ADDED BY FAIZAN JAMAL ON FEBRUARY 8, 2022 10:15 AM</t>
  </si>
  <si>
    <t>006009-0210</t>
  </si>
  <si>
    <t>TROMMELSCREEN 2</t>
  </si>
  <si>
    <t>KA97 12/50 14/60 5,5KW BE11HR IP54 F M4A 30 M1A KKP 90 1</t>
  </si>
  <si>
    <t>2317</t>
  </si>
  <si>
    <t>RECORD ADDED BY FAIZAN JAMAL ON FEBRUARY 8, 2022 5:06 PM</t>
  </si>
  <si>
    <t>006009-0220</t>
  </si>
  <si>
    <t>90.755549101.0001.19</t>
  </si>
  <si>
    <t>2318</t>
  </si>
  <si>
    <t>RECORD ADDED BY FAIZAN JAMAL ON FEBRUARY 8, 2022 5:15 PM</t>
  </si>
  <si>
    <t>AN-006633</t>
  </si>
  <si>
    <t>S230</t>
  </si>
  <si>
    <t>MSW 2</t>
  </si>
  <si>
    <t>90.7768621602.0001.19</t>
  </si>
  <si>
    <t>90.7768621601.0002.19</t>
  </si>
  <si>
    <t>90.7768621602.0003.19</t>
  </si>
  <si>
    <t>90.7768621602.0004.19</t>
  </si>
  <si>
    <t>2608</t>
  </si>
  <si>
    <t>RECORD MODIFIED BY FAIZAN JAMAL ON APRIL 4, 2022 9:22 AM;</t>
  </si>
  <si>
    <t>801130-0240</t>
  </si>
  <si>
    <t>UNDERS TROMMELSCREEN 2</t>
  </si>
  <si>
    <t>87.8124708102.0001.22.60</t>
  </si>
  <si>
    <t>MOTOR REPLACED WITH NEW, FASTER GEAR MOTOR.</t>
  </si>
  <si>
    <t>2686</t>
  </si>
  <si>
    <t>RECORD MODIFIED BY FAIZAN JAMAL ON APRIL 25, 2022 9:27 AM; RECORD ADDED BY FAIZAN JAMAL ON FEBRUARY 8, 2022 5:22 PM</t>
  </si>
  <si>
    <t>90.7763517905.0001.19</t>
  </si>
  <si>
    <t>2319</t>
  </si>
  <si>
    <t>RECORD ADDED BY FAIZAN JAMAL ON FEBRUARY 8, 2022 5:22 PM</t>
  </si>
  <si>
    <t>19380295</t>
  </si>
  <si>
    <t>LD500.1600/1600/100/4</t>
  </si>
  <si>
    <t>90.7759290001.0001.19</t>
  </si>
  <si>
    <t>2321</t>
  </si>
  <si>
    <t>RECORD ADDED BY FAIZAN JAMAL ON FEBRUARY 10, 2022 1:41 PM</t>
  </si>
  <si>
    <t>0255</t>
  </si>
  <si>
    <t>801130-0255</t>
  </si>
  <si>
    <t>C255</t>
  </si>
  <si>
    <t>90.7770534505.0001.19</t>
  </si>
  <si>
    <t>2322</t>
  </si>
  <si>
    <t>RECORD ADDED BY FAIZAN JAMAL ON FEBRUARY 10, 2022 2:00 PM</t>
  </si>
  <si>
    <t>801130-0260</t>
  </si>
  <si>
    <t>S260A, S260B, S260C</t>
  </si>
  <si>
    <t>90.7446651003.0006.17</t>
  </si>
  <si>
    <t>90.7446651003.0008.17</t>
  </si>
  <si>
    <t>90.7446651003.0003.17</t>
  </si>
  <si>
    <t>3831</t>
  </si>
  <si>
    <t>RECORD MODIFIED BY FAIZAN JAMAL ON JUNE 17, 2022 5:13 PM; RECORD ADDED BY FAIZAN JAMAL ON FEBRUARY 10, 2022 2:17 PM</t>
  </si>
  <si>
    <t>2323</t>
  </si>
  <si>
    <t>RECORD ADDED BY FAIZAN JAMAL ON FEBRUARY 10, 2022 2:17 PM</t>
  </si>
  <si>
    <t>801130-0270</t>
  </si>
  <si>
    <t>OVERS AWS 2</t>
  </si>
  <si>
    <t>14/0</t>
  </si>
  <si>
    <t>87120</t>
  </si>
  <si>
    <t>193 ROWS OF 1 T30 CLEATS, 225MM APART; R1: 337.5-125T30CLEAT-537.5; R2: 537.5-125T30CLEAT-337.5</t>
  </si>
  <si>
    <t>90.7784548002.0001.19</t>
  </si>
  <si>
    <t>2325</t>
  </si>
  <si>
    <t>RECORD ADDED BY FAIZAN JAMAL ON FEBRUARY 10, 2022 2:36 PM</t>
  </si>
  <si>
    <t>006009-0280</t>
  </si>
  <si>
    <t>90.7790712801.0001.19</t>
  </si>
  <si>
    <t>2326</t>
  </si>
  <si>
    <t>RECORD ADDED BY FAIZAN JAMAL ON FEBRUARY 10, 2022 2:56 PM</t>
  </si>
  <si>
    <t>006009-0290</t>
  </si>
  <si>
    <t>D290</t>
  </si>
  <si>
    <t>90.7789370301.0001.19</t>
  </si>
  <si>
    <t>2327</t>
  </si>
  <si>
    <t>RECORD ADDED BY FAIZAN JAMAL ON FEBRUARY 10, 2022 3:03 PM</t>
  </si>
  <si>
    <t>N-F-430214-19-06038</t>
  </si>
  <si>
    <t>AUTOSORT 4 [NIR1][S-2800][X-L]</t>
  </si>
  <si>
    <t>RECORD ADDED BY FAIZAN JAMAL ON FEBRUARY 8, 2022 10:22 AM</t>
  </si>
  <si>
    <t>801130-0300</t>
  </si>
  <si>
    <t>S300A, S300B</t>
  </si>
  <si>
    <t>90.7720676802.0001.19</t>
  </si>
  <si>
    <t>K77 DRN132S4/BE11/TF/C</t>
  </si>
  <si>
    <t>90.7747058702.0002.19</t>
  </si>
  <si>
    <t>2426</t>
  </si>
  <si>
    <t>RECORD ADDED BY FAIZAN JAMAL ON FEBRUARY 10, 2022 4:58 PM</t>
  </si>
  <si>
    <t>006009-0310</t>
  </si>
  <si>
    <t>PAPER T10</t>
  </si>
  <si>
    <t>4090</t>
  </si>
  <si>
    <t>90.7788684901.0001.19</t>
  </si>
  <si>
    <t>2427</t>
  </si>
  <si>
    <t>RECORD ADDED BY FAIZAN JAMAL ON FEBRUARY 10, 2022 5:10 PM</t>
  </si>
  <si>
    <t>006009-0320</t>
  </si>
  <si>
    <t>D320</t>
  </si>
  <si>
    <t>90.7789365101.0001.19</t>
  </si>
  <si>
    <t>2428</t>
  </si>
  <si>
    <t>RECORD ADDED BY FAIZAN JAMAL ON FEBRUARY 10, 2022 5:14 PM</t>
  </si>
  <si>
    <t>N-F-430214-19-05849</t>
  </si>
  <si>
    <t>2303</t>
  </si>
  <si>
    <t>RECORD ADDED BY FAIZAN JAMAL ON FEBRUARY 8, 2022 10:23 AM</t>
  </si>
  <si>
    <t>801130-0330</t>
  </si>
  <si>
    <t>UNDERS AWS 1</t>
  </si>
  <si>
    <t>90.7763517904.0002.19</t>
  </si>
  <si>
    <t>RECORD ADDED BY FAIZAN JAMAL ON FEBRUARY 11, 2022 3:07 PM</t>
  </si>
  <si>
    <t>801130-0340</t>
  </si>
  <si>
    <t>90.7763517901.0001.19</t>
  </si>
  <si>
    <t>2430</t>
  </si>
  <si>
    <t>RECORD ADDED BY FAIZAN JAMAL ON FEBRUARY 11, 2022 3:14 PM</t>
  </si>
  <si>
    <t>801130-0350</t>
  </si>
  <si>
    <t>UNDERS AWS 2</t>
  </si>
  <si>
    <t>90.7763517904.0001.19</t>
  </si>
  <si>
    <t>2431</t>
  </si>
  <si>
    <t>RECORD ADDED BY FAIZAN JAMAL ON FEBRUARY 11, 2022 3:21 PM</t>
  </si>
  <si>
    <t>801130-0360</t>
  </si>
  <si>
    <t>UNDERS AWS 1 &amp; 2</t>
  </si>
  <si>
    <t>46050</t>
  </si>
  <si>
    <t>102 ROWS OF 3 T30 CLEATS, 451MM APART; 362.5-175T30CLEAT-75-175T30CLEAT-75-175T30CLEAT-362.5</t>
  </si>
  <si>
    <t>90.7770534501.0001.19</t>
  </si>
  <si>
    <t>2432</t>
  </si>
  <si>
    <t>RECORD ADDED BY FAIZAN JAMAL ON FEBRUARY 11, 2022 3:29 PM</t>
  </si>
  <si>
    <t>19380294</t>
  </si>
  <si>
    <t>28.044/100/5</t>
  </si>
  <si>
    <t>90.7762454101.0001.19</t>
  </si>
  <si>
    <t>2434</t>
  </si>
  <si>
    <t>RECORD ADDED BY FAIZAN JAMAL ON FEBRUARY 11, 2022 3:56 PM</t>
  </si>
  <si>
    <t>801130-0390</t>
  </si>
  <si>
    <t>S390A, S390B, S390C</t>
  </si>
  <si>
    <t>90.7446651003.0007.17</t>
  </si>
  <si>
    <t>90.7446651003.0005.17</t>
  </si>
  <si>
    <t>90.7446651003.0001.17</t>
  </si>
  <si>
    <t xml:space="preserve">STARDECK MODIFIED - SEE T22-01441 FOR DETAILS; SPROCKET CHANGED FROM 001.001.695 TO 001.001.693 -SEE T21-04011 FOR DETAILS; STARDECK MODIFIED - SEE T19-03517\38 FOR DETAILS. </t>
  </si>
  <si>
    <t>3832</t>
  </si>
  <si>
    <t>RECORD MODIFIED BY FAIZAN JAMAL ON JUNE 17, 2022 5:14 PM; RECORD ADDED BY FAIZAN JAMAL ON FEBRUARY 11, 2022 4:42 PM</t>
  </si>
  <si>
    <t>7x14 - 8x15</t>
  </si>
  <si>
    <t>2437</t>
  </si>
  <si>
    <t>RECORD ADDED BY FAIZAN JAMAL ON FEBRUARY 11, 2022 4:42 PM</t>
  </si>
  <si>
    <t>006009-0400</t>
  </si>
  <si>
    <t>OVERS AWS 3</t>
  </si>
  <si>
    <t>3460</t>
  </si>
  <si>
    <t>71 ROWS OF T30 CLEATS, 400 APART; 215-250T30-110-250T30-110-250T30-215</t>
  </si>
  <si>
    <t>90.7791722801.0001.19</t>
  </si>
  <si>
    <t>2438</t>
  </si>
  <si>
    <t>RECORD ADDED BY FAIZAN JAMAL ON FEBRUARY 11, 2022 4:51 PM</t>
  </si>
  <si>
    <t>006009-0410</t>
  </si>
  <si>
    <t>3340</t>
  </si>
  <si>
    <t>83 ROW 1 T30 CLEATS, 400 APART; 195-250T30-555. 83 ROW 2 T30 CLEATS, 400 APART; 555-250T30-195. R1 &amp; R2 ALTERNATE 200 MM APART.</t>
  </si>
  <si>
    <t>90.7799201401.0001.19</t>
  </si>
  <si>
    <t>2439</t>
  </si>
  <si>
    <t>RECORD ADDED BY FAIZAN JAMAL ON FEBRUARY 11, 2022 4:56 PM</t>
  </si>
  <si>
    <t>006009-0420</t>
  </si>
  <si>
    <t>2833</t>
  </si>
  <si>
    <t>90.7790726801.0001.19</t>
  </si>
  <si>
    <t>RECORD ADDED BY FAIZAN JAMAL ON FEBRUARY 11, 2022 5:01 PM</t>
  </si>
  <si>
    <t>006009-0430</t>
  </si>
  <si>
    <t>D430</t>
  </si>
  <si>
    <t>90.7794494601.0001.19</t>
  </si>
  <si>
    <t>2442</t>
  </si>
  <si>
    <t>RECORD ADDED BY FAIZAN JAMAL ON FEBRUARY 11, 2022 5:08 PM</t>
  </si>
  <si>
    <t>N-F-430214-19-05834</t>
  </si>
  <si>
    <t>2297</t>
  </si>
  <si>
    <t>RECORD ADDED BY FAIZAN JAMAL ON FEBRUARY 8, 2022 10:17 AM</t>
  </si>
  <si>
    <t>801130-0440</t>
  </si>
  <si>
    <t>S440A, S440B</t>
  </si>
  <si>
    <t>90.7747058703.0002.19</t>
  </si>
  <si>
    <t>90.7747058702.0001.19</t>
  </si>
  <si>
    <t>2443</t>
  </si>
  <si>
    <t>RECORD ADDED BY FAIZAN JAMAL ON FEBRUARY 11, 2022 5:24 PM</t>
  </si>
  <si>
    <t>006009-0450</t>
  </si>
  <si>
    <t>ORGANICS / WET PAPER</t>
  </si>
  <si>
    <t>90.7790777601.0001.19</t>
  </si>
  <si>
    <t>2444</t>
  </si>
  <si>
    <t>RECORD ADDED BY FAIZAN JAMAL ON FEBRUARY 11, 2022 5:34 PM</t>
  </si>
  <si>
    <t>006009-0460</t>
  </si>
  <si>
    <t>D460</t>
  </si>
  <si>
    <t>90.7794497801.0001.19</t>
  </si>
  <si>
    <t>2445</t>
  </si>
  <si>
    <t>RECORD ADDED BY FAIZAN JAMAL ON FEBRUARY 11, 2022 5:37 PM</t>
  </si>
  <si>
    <t>0465</t>
  </si>
  <si>
    <t>N-F-430214-19-05830</t>
  </si>
  <si>
    <t>2298</t>
  </si>
  <si>
    <t>RECORD ADDED BY FAIZAN JAMAL ON FEBRUARY 8, 2022 10:18 AM</t>
  </si>
  <si>
    <t>006009-0470</t>
  </si>
  <si>
    <t>OVERS TROMMELSCREEN 1</t>
  </si>
  <si>
    <t>51 ROWS OF T30 CLEATS, 400 APART; 215-250T30-110-250T30-110-250T30-215</t>
  </si>
  <si>
    <t>90.7771577101.0001.19</t>
  </si>
  <si>
    <t>2446</t>
  </si>
  <si>
    <t>RECORD ADDED BY FAIZAN JAMAL ON FEBRUARY 11, 2022 5:54 PM</t>
  </si>
  <si>
    <t>006009-0480</t>
  </si>
  <si>
    <t>OVERS TROMMELSCREEN 1 &amp; 2</t>
  </si>
  <si>
    <t>90.7776288201.0001.19</t>
  </si>
  <si>
    <t>2447</t>
  </si>
  <si>
    <t>RECORD ADDED BY FAIZAN JAMAL ON FEBRUARY 11, 2022 5:58 PM</t>
  </si>
  <si>
    <t>006009-0490</t>
  </si>
  <si>
    <t>OVERS TROMMELSCREEN 2</t>
  </si>
  <si>
    <t>90.7776280201.0001.19</t>
  </si>
  <si>
    <t>2448</t>
  </si>
  <si>
    <t>RECORD ADDED BY FAIZAN JAMAL ON FEBRUARY 11, 2022 6:02 PM</t>
  </si>
  <si>
    <t>006009-0500</t>
  </si>
  <si>
    <t>5790</t>
  </si>
  <si>
    <t>27750</t>
  </si>
  <si>
    <t>56285</t>
  </si>
  <si>
    <t>90.7810021101.0001.19</t>
  </si>
  <si>
    <t>2449</t>
  </si>
  <si>
    <t>RECORD ADDED BY FAIZAN JAMAL ON FEBRUARY 11, 2022 6:07 PM</t>
  </si>
  <si>
    <t>006009-0510</t>
  </si>
  <si>
    <t>90.7808694101.0001.19</t>
  </si>
  <si>
    <t>2451</t>
  </si>
  <si>
    <t>RECORD ADDED BY FAIZAN JAMAL ON FEBRUARY 14, 2022 4:03 PM</t>
  </si>
  <si>
    <t>006009-0520</t>
  </si>
  <si>
    <t>6180</t>
  </si>
  <si>
    <t>30250</t>
  </si>
  <si>
    <t>61285</t>
  </si>
  <si>
    <t>90.7844112401.0001.19</t>
  </si>
  <si>
    <t>2452</t>
  </si>
  <si>
    <t>RECORD ADDED BY FAIZAN JAMAL ON FEBRUARY 14, 2022 4:15 PM</t>
  </si>
  <si>
    <t>006009-0530</t>
  </si>
  <si>
    <t>TRASH FROM OCC SORT</t>
  </si>
  <si>
    <t>90.7808692301.0001.19</t>
  </si>
  <si>
    <t>RECORD ADDED BY FAIZAN JAMAL ON FEBRUARY 14, 2022 4:37 PM</t>
  </si>
  <si>
    <t>801130-0540</t>
  </si>
  <si>
    <t>UNDERS AWS 3</t>
  </si>
  <si>
    <t>90.7766978101.0001.19</t>
  </si>
  <si>
    <t>2454</t>
  </si>
  <si>
    <t>RECORD ADDED BY FAIZAN JAMAL ON FEBRUARY 14, 2022 4:43 PM</t>
  </si>
  <si>
    <t>801130-0550</t>
  </si>
  <si>
    <t>46 ROWS OF T30 CLEATS, 457MM APART; 337.5-125T30CLEAT-75-125T30CLEAT-337.5</t>
  </si>
  <si>
    <t>90.7766978101.0002.19</t>
  </si>
  <si>
    <t>2455</t>
  </si>
  <si>
    <t>RECORD ADDED BY FAIZAN JAMAL ON FEBRUARY 14, 2022 4:46 PM</t>
  </si>
  <si>
    <t>801130-0560</t>
  </si>
  <si>
    <t>3850</t>
  </si>
  <si>
    <t>102 ROWS OF T30 CLEATS, 452MM APART; 337.5-125T30CLEAT-75-125T30CLEAT-337.5</t>
  </si>
  <si>
    <t>90.7775150804.0001.19</t>
  </si>
  <si>
    <t>RECORD ADDED BY FAIZAN JAMAL ON FEBRUARY 14, 2022 5:00 PM</t>
  </si>
  <si>
    <t>801130-0570</t>
  </si>
  <si>
    <t>90.7780239502.0002.19</t>
  </si>
  <si>
    <t>2457</t>
  </si>
  <si>
    <t>RECORD ADDED BY FAIZAN JAMAL ON FEBRUARY 14, 2022 5:05 PM</t>
  </si>
  <si>
    <t>19380300</t>
  </si>
  <si>
    <t>M610</t>
  </si>
  <si>
    <t>28.042/100/9</t>
  </si>
  <si>
    <t>90.7759290001.0002.19</t>
  </si>
  <si>
    <t>5580</t>
  </si>
  <si>
    <t>QUANTITY: 13, HEIGHT: 40</t>
  </si>
  <si>
    <t>2458</t>
  </si>
  <si>
    <t>RECORD ADDED BY FAIZAN JAMAL ON FEBRUARY 14, 2022 5:15 PM</t>
  </si>
  <si>
    <t>006009-0620</t>
  </si>
  <si>
    <t>90.7790724901.0001.19</t>
  </si>
  <si>
    <t>2459</t>
  </si>
  <si>
    <t>RECORD ADDED BY FAIZAN JAMAL ON FEBRUARY 14, 2022 5:30 PM</t>
  </si>
  <si>
    <t>006009-0630</t>
  </si>
  <si>
    <t>90.7787828401.0001.19</t>
  </si>
  <si>
    <t>RECORD ADDED BY FAIZAN JAMAL ON FEBRUARY 14, 2022 5:35 PM</t>
  </si>
  <si>
    <t>006009-0640</t>
  </si>
  <si>
    <t>WET &amp; DRY PAPER FROM T1</t>
  </si>
  <si>
    <t>90.7771562701.0001.19</t>
  </si>
  <si>
    <t>2462</t>
  </si>
  <si>
    <t>RECORD ADDED BY FAIZAN JAMAL ON FEBRUARY 15, 2022 2:03 PM</t>
  </si>
  <si>
    <t>006009-0650</t>
  </si>
  <si>
    <t>WET PAPER TO PAPER DRYER</t>
  </si>
  <si>
    <t>44 ROWS OF T30 CLEATS, 400 APART; 195-250T30-110-250T30-195</t>
  </si>
  <si>
    <t>87.8259901801.0001.23.60</t>
  </si>
  <si>
    <t>2463</t>
  </si>
  <si>
    <t>RECORD ADDED BY FAIZAN JAMAL ON FEBRUARY 15, 2022 4:37 PM</t>
  </si>
  <si>
    <t>006009-0670</t>
  </si>
  <si>
    <t>39 ROWS OF T30 CLEATS, 400 APART; 195-250T30-110-250T30-195</t>
  </si>
  <si>
    <t>90.7828620701.0001.19</t>
  </si>
  <si>
    <t>RECORD ADDED BY FAIZAN JAMAL ON FEBRUARY 15, 2022 4:51 PM</t>
  </si>
  <si>
    <t>006009-0680</t>
  </si>
  <si>
    <t>WET &amp; DRY PAPER</t>
  </si>
  <si>
    <t>90.7776303601.0001.19</t>
  </si>
  <si>
    <t>2465</t>
  </si>
  <si>
    <t>RECORD ADDED BY FAIZAN JAMAL ON FEBRUARY 15, 2022 5:05 PM</t>
  </si>
  <si>
    <t>006009-0700</t>
  </si>
  <si>
    <t>DRY PAPER FROM T1</t>
  </si>
  <si>
    <t>90.7771569901.0001.19</t>
  </si>
  <si>
    <t>RECORD ADDED BY FAIZAN JAMAL ON FEBRUARY 15, 2022 5:15 PM</t>
  </si>
  <si>
    <t>006009-0710</t>
  </si>
  <si>
    <t>5590</t>
  </si>
  <si>
    <t>31250</t>
  </si>
  <si>
    <t>63285</t>
  </si>
  <si>
    <t>158 ROWS OF T30 CLEATS, 400 APART; 195-250T30-110-250T30-195</t>
  </si>
  <si>
    <t>90.7788693001.0001.19</t>
  </si>
  <si>
    <t>2467</t>
  </si>
  <si>
    <t>RECORD ADDED BY FAIZAN JAMAL ON FEBRUARY 15, 2022 5:23 PM</t>
  </si>
  <si>
    <t>006009-0720</t>
  </si>
  <si>
    <t>26 ROWS OF T30 CLEATS, 400 APART; 195-250T30-110-250T30-195</t>
  </si>
  <si>
    <t>90.7813592901.0001.19</t>
  </si>
  <si>
    <t>2468</t>
  </si>
  <si>
    <t>RECORD ADDED BY FAIZAN JAMAL ON FEBRUARY 15, 2022 5:27 PM</t>
  </si>
  <si>
    <t>006009-0730</t>
  </si>
  <si>
    <t>90.7815977901.0001.19</t>
  </si>
  <si>
    <t>RECORD ADDED BY FAIZAN JAMAL ON FEBRUARY 15, 2022 5:31 PM</t>
  </si>
  <si>
    <t>006009-0740</t>
  </si>
  <si>
    <t>90.7817334501.0001.19</t>
  </si>
  <si>
    <t>RECORD ADDED BY FAIZAN JAMAL ON FEBRUARY 15, 2022 5:34 PM</t>
  </si>
  <si>
    <t>006009-0750</t>
  </si>
  <si>
    <t>SC1</t>
  </si>
  <si>
    <t>20426</t>
  </si>
  <si>
    <t>KA107 R77DRN100L4</t>
  </si>
  <si>
    <t>90.7804695101.0001.19</t>
  </si>
  <si>
    <t>2471</t>
  </si>
  <si>
    <t>RECORD ADDED BY FAIZAN JAMAL ON FEBRUARY 16, 2022 1:47 PM</t>
  </si>
  <si>
    <t>006009-0760</t>
  </si>
  <si>
    <t>NEGATIVES T1 &amp; T2, FUEL</t>
  </si>
  <si>
    <t>90.7771557601.0001.19</t>
  </si>
  <si>
    <t>2472</t>
  </si>
  <si>
    <t>RECORD ADDED BY FAIZAN JAMAL ON FEBRUARY 16, 2022 1:57 PM</t>
  </si>
  <si>
    <t>006009-0770</t>
  </si>
  <si>
    <t>90.7787808301.0001.19</t>
  </si>
  <si>
    <t>2474</t>
  </si>
  <si>
    <t>RECORD ADDED BY FAIZAN JAMAL ON FEBRUARY 16, 2022 4:34 PM</t>
  </si>
  <si>
    <t>006009-0780</t>
  </si>
  <si>
    <t>NEGATIVES T1 &amp; T2, OVERS ELLIPTICAL 2 &amp; 3, FUEL</t>
  </si>
  <si>
    <t>3310</t>
  </si>
  <si>
    <t>90.7790779301.0001.19</t>
  </si>
  <si>
    <t>RECORD ADDED BY FAIZAN JAMAL ON FEBRUARY 16, 2022 4:41 PM</t>
  </si>
  <si>
    <t>006009-0790</t>
  </si>
  <si>
    <t>SC2</t>
  </si>
  <si>
    <t>FUEL</t>
  </si>
  <si>
    <t>12830</t>
  </si>
  <si>
    <t>90.7804690401.0001.19</t>
  </si>
  <si>
    <t>2476</t>
  </si>
  <si>
    <t>RECORD ADDED BY FAIZAN JAMAL ON FEBRUARY 16, 2022 4:49 PM</t>
  </si>
  <si>
    <t>006009-0800</t>
  </si>
  <si>
    <t>C800</t>
  </si>
  <si>
    <t>NEGATIVES T10</t>
  </si>
  <si>
    <t>930</t>
  </si>
  <si>
    <t>90.7787666001.0001.19</t>
  </si>
  <si>
    <t>2477</t>
  </si>
  <si>
    <t>RECORD ADDED BY FAIZAN JAMAL ON FEBRUARY 16, 2022 4:58 PM</t>
  </si>
  <si>
    <t>006009-0810</t>
  </si>
  <si>
    <t>C810</t>
  </si>
  <si>
    <t>90.7787439501.0001.19</t>
  </si>
  <si>
    <t>2478</t>
  </si>
  <si>
    <t>RECORD ADDED BY FAIZAN JAMAL ON FEBRUARY 16, 2022 5:04 PM</t>
  </si>
  <si>
    <t>006009-0820</t>
  </si>
  <si>
    <t>C820</t>
  </si>
  <si>
    <t>3D FROM ELLIPTICAL 1</t>
  </si>
  <si>
    <t>90.7776273201.0001.19</t>
  </si>
  <si>
    <t>2479</t>
  </si>
  <si>
    <t>RECORD ADDED BY FAIZAN JAMAL ON FEBRUARY 16, 2022 5:11 PM</t>
  </si>
  <si>
    <t>006009-0830</t>
  </si>
  <si>
    <t>NEGATIVES T1 &amp; 3D FROM ELLIPTICAL 1</t>
  </si>
  <si>
    <t>86 ROWS OF T30 CLEATS, 400 APART; 185-160T30-110-160T30-185</t>
  </si>
  <si>
    <t>90.7787432001.0001.19</t>
  </si>
  <si>
    <t>RECORD ADDED BY FAIZAN JAMAL ON FEBRUARY 16, 2022 5:17 PM</t>
  </si>
  <si>
    <t>006009-0840</t>
  </si>
  <si>
    <t>C40</t>
  </si>
  <si>
    <t>3D &amp; FINES UNDERS ELLIPTICAL 3</t>
  </si>
  <si>
    <t>90.7790779201.0001.19</t>
  </si>
  <si>
    <t>2481</t>
  </si>
  <si>
    <t>RECORD ADDED BY FAIZAN JAMAL ON FEBRUARY 16, 2022 5:23 PM</t>
  </si>
  <si>
    <t>006009-0850</t>
  </si>
  <si>
    <t>90.7790734901.0001.19</t>
  </si>
  <si>
    <t>2482</t>
  </si>
  <si>
    <t>RECORD ADDED BY FAIZAN JAMAL ON FEBRUARY 16, 2022 5:33 PM</t>
  </si>
  <si>
    <t>006009-0860</t>
  </si>
  <si>
    <t>C860</t>
  </si>
  <si>
    <t>3D &amp; FINES UNDERS ELLIPTICAL 2 &amp; 3</t>
  </si>
  <si>
    <t>3240</t>
  </si>
  <si>
    <t>56 ROWS OF T30 CLEATS, 400 APART; 185-200T30-110-250T30-110-250T30-110-200T30-185</t>
  </si>
  <si>
    <t>90.7788725801.0001.19</t>
  </si>
  <si>
    <t>2483</t>
  </si>
  <si>
    <t>RECORD ADDED BY FAIZAN JAMAL ON FEBRUARY 16, 2022 5:37 PM</t>
  </si>
  <si>
    <t>006009-0870</t>
  </si>
  <si>
    <t>C870</t>
  </si>
  <si>
    <t>HEAVIES UNDERS WALAIR</t>
  </si>
  <si>
    <t>90.7777621001.0001.19</t>
  </si>
  <si>
    <t>2484</t>
  </si>
  <si>
    <t>RECORD ADDED BY FAIZAN JAMAL ON FEBRUARY 16, 2022 5:43 PM</t>
  </si>
  <si>
    <t>19380304</t>
  </si>
  <si>
    <t>LD500.1400/1400/100/4</t>
  </si>
  <si>
    <t>90.7759290001.0003.19</t>
  </si>
  <si>
    <t>7370</t>
  </si>
  <si>
    <t>3600.5</t>
  </si>
  <si>
    <t>2485</t>
  </si>
  <si>
    <t>RECORD ADDED BY FAIZAN JAMAL ON FEBRUARY 17, 2022 3:43 PM</t>
  </si>
  <si>
    <t>006009-0890</t>
  </si>
  <si>
    <t>90.7777627701.0001.19</t>
  </si>
  <si>
    <t>2486</t>
  </si>
  <si>
    <t>RECORD ADDED BY FAIZAN JAMAL ON FEBRUARY 17, 2022 4:04 PM</t>
  </si>
  <si>
    <t>006009-0900</t>
  </si>
  <si>
    <t>D900</t>
  </si>
  <si>
    <t>90.7775659701.0001.19</t>
  </si>
  <si>
    <t>2487</t>
  </si>
  <si>
    <t>RECORD ADDED BY FAIZAN JAMAL ON FEBRUARY 17, 2022 4:09 PM</t>
  </si>
  <si>
    <t>N-F-430214-19-06055</t>
  </si>
  <si>
    <t>2296</t>
  </si>
  <si>
    <t>RECORD ADDED BY FAIZAN JAMAL ON FEBRUARY 8, 2022 10:16 AM</t>
  </si>
  <si>
    <t>006009-0910</t>
  </si>
  <si>
    <t>C910</t>
  </si>
  <si>
    <t>OVERS T3, 3D &amp; FINES UNDERS ELLIPTICAL 2 &amp; 3</t>
  </si>
  <si>
    <t>5320</t>
  </si>
  <si>
    <t>26.5</t>
  </si>
  <si>
    <t>50 ROW 1 T30 CLEATS, 400 APART; 515-250T30-470-250T30-515. 50 ROW 2 T30 CLEATS, 400 APART; 205-200T30-470-250T30-470-200T30-205. R1 &amp; R2 ALTERNATE 400 MM APART.</t>
  </si>
  <si>
    <t>90.7817330001.0001.19</t>
  </si>
  <si>
    <t>RECORD ADDED BY FAIZAN JAMAL ON FEBRUARY 17, 2022 4:20 PM</t>
  </si>
  <si>
    <t>006009-0920</t>
  </si>
  <si>
    <t>90.7820825701.0001.19</t>
  </si>
  <si>
    <t>2489</t>
  </si>
  <si>
    <t>RECORD ADDED BY FAIZAN JAMAL ON FEBRUARY 17, 2022 4:39 PM</t>
  </si>
  <si>
    <t>006009-0930</t>
  </si>
  <si>
    <t>D930</t>
  </si>
  <si>
    <t>90.7810027201.0001.19</t>
  </si>
  <si>
    <t>RECORD ADDED BY FAIZAN JAMAL ON FEBRUARY 17, 2022 4:42 PM</t>
  </si>
  <si>
    <t>0935</t>
  </si>
  <si>
    <t>N-F-430214-19-06053</t>
  </si>
  <si>
    <t>RECORD ADDED BY FAIZAN JAMAL ON FEBRUARY 8, 2022 10:20 AM</t>
  </si>
  <si>
    <t>006009-0940</t>
  </si>
  <si>
    <t>TRIPLE TRACK: PET, REST FROM T7, NON PE/PET</t>
  </si>
  <si>
    <t>4080</t>
  </si>
  <si>
    <t>90.7821895201.0001.19</t>
  </si>
  <si>
    <t>2491</t>
  </si>
  <si>
    <t>RECORD ADDED BY FAIZAN JAMAL ON FEBRUARY 18, 2022 11:07 AM</t>
  </si>
  <si>
    <t>006009-0950</t>
  </si>
  <si>
    <t>PET, PP, NON PE/PET</t>
  </si>
  <si>
    <t>87.7870480803.0002.20.23</t>
  </si>
  <si>
    <t>2492</t>
  </si>
  <si>
    <t>RECORD ADDED BY FAIZAN JAMAL ON FEBRUARY 18, 2022 11:19 AM</t>
  </si>
  <si>
    <t>N-F-430214-19-05942</t>
  </si>
  <si>
    <t>RECORD ADDED BY FAIZAN JAMAL ON FEBRUARY 8, 2022 10:21 AM</t>
  </si>
  <si>
    <t>006009-0960</t>
  </si>
  <si>
    <t>C960</t>
  </si>
  <si>
    <t>NON PE/PET FROM T8</t>
  </si>
  <si>
    <t>90.7818826001.0001.19</t>
  </si>
  <si>
    <t>2493</t>
  </si>
  <si>
    <t>RECORD ADDED BY FAIZAN JAMAL ON FEBRUARY 18, 2022 12:15 PM</t>
  </si>
  <si>
    <t>006009-0970</t>
  </si>
  <si>
    <t>2410</t>
  </si>
  <si>
    <t>66 ROWS OF T30 CLEATS, 400 APART; 185-160T30-110-160T30-185</t>
  </si>
  <si>
    <t>90.7820829201.0001.19</t>
  </si>
  <si>
    <t>2494</t>
  </si>
  <si>
    <t>RECORD ADDED BY FAIZAN JAMAL ON FEBRUARY 18, 2022 12:23 PM</t>
  </si>
  <si>
    <t>006009-0980</t>
  </si>
  <si>
    <t>90.7817339401.0001.19</t>
  </si>
  <si>
    <t>2495</t>
  </si>
  <si>
    <t>RECORD ADDED BY FAIZAN JAMAL ON FEBRUARY 18, 2022 12:27 PM</t>
  </si>
  <si>
    <t>006009-1000</t>
  </si>
  <si>
    <t>DOUBLE TRACK: PE,PP</t>
  </si>
  <si>
    <t>44 ROWS OF T30 CLEATS, 400 APART; 215-150T30-110-150T30-150-150T30-110-150T30-215</t>
  </si>
  <si>
    <t>90.7823637901.0001.19</t>
  </si>
  <si>
    <t>RECORD ADDED BY FAIZAN JAMAL ON FEBRUARY 18, 2022 12:43 PM</t>
  </si>
  <si>
    <t>006009-1010</t>
  </si>
  <si>
    <t>DOUBLE TRACK: PE, 3-7 INCH</t>
  </si>
  <si>
    <t>90.7820824501.0001.19</t>
  </si>
  <si>
    <t>2497</t>
  </si>
  <si>
    <t>RECORD ADDED BY FAIZAN JAMAL ON FEBRUARY 18, 2022 12:59 PM</t>
  </si>
  <si>
    <t>006009-1030</t>
  </si>
  <si>
    <t>3-7 INCH</t>
  </si>
  <si>
    <t>39 ROWS OF T30 CLEATS, 400 APART; 185-160T30-110-160T30-185</t>
  </si>
  <si>
    <t>90.7820821001.0001.19</t>
  </si>
  <si>
    <t>2498</t>
  </si>
  <si>
    <t>RECORD ADDED BY FAIZAN JAMAL ON FEBRUARY 18, 2022 1:11 PM</t>
  </si>
  <si>
    <t>006009-1040</t>
  </si>
  <si>
    <t>90.7819658801.0001.19</t>
  </si>
  <si>
    <t>2499</t>
  </si>
  <si>
    <t>RECORD ADDED BY FAIZAN JAMAL ON FEBRUARY 18, 2022 1:42 PM</t>
  </si>
  <si>
    <t>006009-1050</t>
  </si>
  <si>
    <t>4840</t>
  </si>
  <si>
    <t>RECORD ADDED BY FAIZAN JAMAL ON FEBRUARY 18, 2022 3:21 PM</t>
  </si>
  <si>
    <t>006009-1060</t>
  </si>
  <si>
    <t>4176</t>
  </si>
  <si>
    <t>2501</t>
  </si>
  <si>
    <t>006009-1070</t>
  </si>
  <si>
    <t>2502</t>
  </si>
  <si>
    <t>006009-1080</t>
  </si>
  <si>
    <t>2503</t>
  </si>
  <si>
    <t>006009-1090</t>
  </si>
  <si>
    <t>2504</t>
  </si>
  <si>
    <t>006009-1100</t>
  </si>
  <si>
    <t>CONTAINERS FROM BINS</t>
  </si>
  <si>
    <t>11060</t>
  </si>
  <si>
    <t>KA87 DRN100L4</t>
  </si>
  <si>
    <t>90.7815046001.0001.19</t>
  </si>
  <si>
    <t>2505</t>
  </si>
  <si>
    <t>RECORD ADDED BY FAIZAN JAMAL ON FEBRUARY 18, 2022 4:10 PM</t>
  </si>
  <si>
    <t>006009-1110</t>
  </si>
  <si>
    <t>90.7817352001.0001.19</t>
  </si>
  <si>
    <t>2506</t>
  </si>
  <si>
    <t>RECORD ADDED BY FAIZAN JAMAL ON FEBRUARY 18, 2022 4:29 PM</t>
  </si>
  <si>
    <t>006009-1120</t>
  </si>
  <si>
    <t>C1120</t>
  </si>
  <si>
    <t>90.7795034301.0001.19</t>
  </si>
  <si>
    <t>2507</t>
  </si>
  <si>
    <t>RECORD ADDED BY FAIZAN JAMAL ON FEBRUARY 18, 2022 4:31 PM</t>
  </si>
  <si>
    <t>006009-1130</t>
  </si>
  <si>
    <t>C1130</t>
  </si>
  <si>
    <t>NEGATIVES T5</t>
  </si>
  <si>
    <t>90.7788731101.0001.19</t>
  </si>
  <si>
    <t>2508</t>
  </si>
  <si>
    <t>RECORD ADDED BY FAIZAN JAMAL ON FEBRUARY 18, 2022 4:39 PM</t>
  </si>
  <si>
    <t>006009-1140</t>
  </si>
  <si>
    <t>90.7813587401.0001.19</t>
  </si>
  <si>
    <t>2509</t>
  </si>
  <si>
    <t>RECORD ADDED BY FAIZAN JAMAL ON FEBRUARY 18, 2022 4:41 PM</t>
  </si>
  <si>
    <t>006009-1150</t>
  </si>
  <si>
    <t>3720</t>
  </si>
  <si>
    <t>101 ROW 1 T30 CLEATS, 400 APART; 195-250T30-555. 101 ROW 2 T30 CLEATS, 400 APART; 555-250T30-195. R1 &amp; R2 ALTERNATE 200 MM APART.</t>
  </si>
  <si>
    <t>90.7817300201.0001.19</t>
  </si>
  <si>
    <t>RECORD ADDED BY FAIZAN JAMAL ON FEBRUARY 18, 2022 4:45 PM</t>
  </si>
  <si>
    <t>19380290</t>
  </si>
  <si>
    <t>C1160</t>
  </si>
  <si>
    <t>LD500.1000/1400/100/1</t>
  </si>
  <si>
    <t>90.7762454101.0002.19</t>
  </si>
  <si>
    <t>2512</t>
  </si>
  <si>
    <t>RECORD ADDED BY FAIZAN JAMAL ON FEBRUARY 22, 2022 10:36 AM</t>
  </si>
  <si>
    <t>19380305</t>
  </si>
  <si>
    <t>EC1170</t>
  </si>
  <si>
    <t>29.725/18/BM50/100/1</t>
  </si>
  <si>
    <t>DRN132 S2/FL/TF/LN</t>
  </si>
  <si>
    <t>90.7810594601.0001.19</t>
  </si>
  <si>
    <t>E 8/2 U0/U8 TRANSPARANT FDA 1355x5700</t>
  </si>
  <si>
    <t>6073</t>
  </si>
  <si>
    <t>2513</t>
  </si>
  <si>
    <t>RECORD ADDED BY FAIZAN JAMAL ON FEBRUARY 22, 2022 10:43 AM</t>
  </si>
  <si>
    <t>006009-1180</t>
  </si>
  <si>
    <t>C1180</t>
  </si>
  <si>
    <t>REST UNDERS EDDY CURRENT</t>
  </si>
  <si>
    <t>90.7813590901.0001.19</t>
  </si>
  <si>
    <t>2514</t>
  </si>
  <si>
    <t>RECORD ADDED BY FAIZAN JAMAL ON FEBRUARY 22, 2022 11:12 AM</t>
  </si>
  <si>
    <t>006009-1190</t>
  </si>
  <si>
    <t>C1190</t>
  </si>
  <si>
    <t>13110</t>
  </si>
  <si>
    <t>33 ROWS OF T30 CLEATS, 400 APART; 145-200T30-110-200T30-145</t>
  </si>
  <si>
    <t>90.7813589301.0001.19</t>
  </si>
  <si>
    <t>DESIGN WAS CHANGED TO AN INCLINE CONVEYOR. SEE OLD AND NEW DRAWINGS IN THE FOLDER TO AVOID CONFUSION.</t>
  </si>
  <si>
    <t>2515</t>
  </si>
  <si>
    <t>RECORD ADDED BY FAIZAN JAMAL ON FEBRUARY 22, 2022 11:16 AM</t>
  </si>
  <si>
    <t>006009-1200</t>
  </si>
  <si>
    <t>2516</t>
  </si>
  <si>
    <t>RECORD ADDED BY FAIZAN JAMAL ON FEBRUARY 22, 2022 11:20 AM</t>
  </si>
  <si>
    <t>006009-1210</t>
  </si>
  <si>
    <t>D1210, C1210</t>
  </si>
  <si>
    <t>90.7812950101.0001.19</t>
  </si>
  <si>
    <t>90.7812950102.0001.19</t>
  </si>
  <si>
    <t>THE DRUMFEEDER WAS EXTENDED BY 2 METERS TO ACCOMMODATE A LARGE AIR DUCT THAT WAS INTERFERING WITH LOADING (OLD BELT LENGTH: 19000, NEW: 23000); BELT COMPOSITION MISSING FROM BOLLEGRAAF.</t>
  </si>
  <si>
    <t>RECORD MODIFIED BY FAIZAN JAMAL ON MARCH 21, 2022 2:27 PM; RECORD ADDED BY FAIZAN JAMAL ON FEBRUARY 22, 2022 11:23 AM</t>
  </si>
  <si>
    <t>12110</t>
  </si>
  <si>
    <t>BELT COMPOSITION MISSING FROM BOLLEGRAAF.</t>
  </si>
  <si>
    <t>2517</t>
  </si>
  <si>
    <t>RECORD ADDED BY FAIZAN JAMAL ON FEBRUARY 22, 2022 11:23 AM</t>
  </si>
  <si>
    <t>006009-1220</t>
  </si>
  <si>
    <t>DRUMFEEDER TO PRE SORT RSS</t>
  </si>
  <si>
    <t>9460</t>
  </si>
  <si>
    <t>90.7808696101.0001.19</t>
  </si>
  <si>
    <t>2518</t>
  </si>
  <si>
    <t>RECORD ADDED BY FAIZAN JAMAL ON FEBRUARY 22, 2022 11:28 AM</t>
  </si>
  <si>
    <t>006009-1230</t>
  </si>
  <si>
    <t>RSS</t>
  </si>
  <si>
    <t>4370</t>
  </si>
  <si>
    <t>90.7809315201.0001.19</t>
  </si>
  <si>
    <t>2519</t>
  </si>
  <si>
    <t>RECORD ADDED BY FAIZAN JAMAL ON FEBRUARY 22, 2022 11:35 AM</t>
  </si>
  <si>
    <t>801130-1240</t>
  </si>
  <si>
    <t>S1240A, S1240B</t>
  </si>
  <si>
    <t>90.7771622007.0002.19</t>
  </si>
  <si>
    <t>KA77 DRN132S4/BE11HF/TF</t>
  </si>
  <si>
    <t>90.7771622007.0001.19</t>
  </si>
  <si>
    <t>RECORD ADDED BY FAIZAN JAMAL ON FEBRUARY 22, 2022 11:40 AM</t>
  </si>
  <si>
    <t>4x6 - 5x5 - 4x10 - 2x11</t>
  </si>
  <si>
    <t>006009-1250</t>
  </si>
  <si>
    <t>C1250</t>
  </si>
  <si>
    <t>90.7777631401.0001.19</t>
  </si>
  <si>
    <t>2521</t>
  </si>
  <si>
    <t>RECORD ADDED BY FAIZAN JAMAL ON FEBRUARY 22, 2022 12:07 PM</t>
  </si>
  <si>
    <t>006009-1260</t>
  </si>
  <si>
    <t>90.7779975201.0001.19</t>
  </si>
  <si>
    <t>2522</t>
  </si>
  <si>
    <t>RECORD ADDED BY FAIZAN JAMAL ON FEBRUARY 22, 2022 12:10 PM</t>
  </si>
  <si>
    <t>006009-1270</t>
  </si>
  <si>
    <t>90.7799204801.0001.19</t>
  </si>
  <si>
    <t>2523</t>
  </si>
  <si>
    <t>RECORD ADDED BY FAIZAN JAMAL ON FEBRUARY 22, 2022 12:23 PM</t>
  </si>
  <si>
    <t>006009-1280</t>
  </si>
  <si>
    <t>SC3</t>
  </si>
  <si>
    <t>12340</t>
  </si>
  <si>
    <t>90.7794067201.0001.19</t>
  </si>
  <si>
    <t>2524</t>
  </si>
  <si>
    <t>RECORD ADDED BY FAIZAN JAMAL ON FEBRUARY 22, 2022 12:33 PM</t>
  </si>
  <si>
    <t>006009-1290</t>
  </si>
  <si>
    <t>C1290</t>
  </si>
  <si>
    <t>90.7799203801.0001.19</t>
  </si>
  <si>
    <t>2525</t>
  </si>
  <si>
    <t>RECORD ADDED BY FAIZAN JAMAL ON FEBRUARY 22, 2022 12:45 PM</t>
  </si>
  <si>
    <t>006009-1300</t>
  </si>
  <si>
    <t>SC4</t>
  </si>
  <si>
    <t>90.7794065401.0001.19</t>
  </si>
  <si>
    <t>2526</t>
  </si>
  <si>
    <t>RECORD ADDED BY FAIZAN JAMAL ON FEBRUARY 22, 2022 12:50 PM</t>
  </si>
  <si>
    <t>006009-1310</t>
  </si>
  <si>
    <t>C1310</t>
  </si>
  <si>
    <t>90.7799202301.0001.19</t>
  </si>
  <si>
    <t>RECORD ADDED BY FAIZAN JAMAL ON FEBRUARY 22, 2022 1:05 PM</t>
  </si>
  <si>
    <t>006009-1320</t>
  </si>
  <si>
    <t>SC5</t>
  </si>
  <si>
    <t>90.7794071901.0001.19</t>
  </si>
  <si>
    <t>2528</t>
  </si>
  <si>
    <t>RECORD ADDED BY FAIZAN JAMAL ON FEBRUARY 22, 2022 1:41 PM</t>
  </si>
  <si>
    <t>006009-1330</t>
  </si>
  <si>
    <t>C1330</t>
  </si>
  <si>
    <t>RECORD ADDED BY FAIZAN JAMAL ON FEBRUARY 22, 2022 3:39 PM</t>
  </si>
  <si>
    <t>006009-1340</t>
  </si>
  <si>
    <t>SC6</t>
  </si>
  <si>
    <t>90.7794049001.0001.19</t>
  </si>
  <si>
    <t>2531</t>
  </si>
  <si>
    <t>RECORD ADDED BY FAIZAN JAMAL ON FEBRUARY 22, 2022 3:53 PM</t>
  </si>
  <si>
    <t>006009-1350</t>
  </si>
  <si>
    <t>C1350</t>
  </si>
  <si>
    <t>90.7779977501.0001.19</t>
  </si>
  <si>
    <t>2532</t>
  </si>
  <si>
    <t>RECORD ADDED BY FAIZAN JAMAL ON FEBRUARY 22, 2022 4:02 PM</t>
  </si>
  <si>
    <t>006009-1360</t>
  </si>
  <si>
    <t>C1360</t>
  </si>
  <si>
    <t>5830</t>
  </si>
  <si>
    <t>14,5</t>
  </si>
  <si>
    <t>55585</t>
  </si>
  <si>
    <t>90.7760178101.0001.19</t>
  </si>
  <si>
    <t>2533</t>
  </si>
  <si>
    <t>RECORD ADDED BY FAIZAN JAMAL ON FEBRUARY 22, 2022 4:05 PM</t>
  </si>
  <si>
    <t>006009-1370</t>
  </si>
  <si>
    <t>UNDERS OCC SCREEN TO TROMMEL SCREENS</t>
  </si>
  <si>
    <t>90.7751280901.0001.19</t>
  </si>
  <si>
    <t>2534</t>
  </si>
  <si>
    <t>RECORD ADDED BY FAIZAN JAMAL ON FEBRUARY 22, 2022 4:09 PM</t>
  </si>
  <si>
    <t>006009-1380</t>
  </si>
  <si>
    <t>D1380</t>
  </si>
  <si>
    <t>50% UNDERS OCC SCREEN</t>
  </si>
  <si>
    <t>90.7762245103.0001.19</t>
  </si>
  <si>
    <t>REPLACED BY NEW SPLITTER IN AUG 2022. OLD SPLITTER WAS INADEQUATE AND CAUSED JAMS</t>
  </si>
  <si>
    <t>2536</t>
  </si>
  <si>
    <t>RECORD ADDED BY FAIZAN JAMAL ON FEBRUARY 22, 2022 4:35 PM</t>
  </si>
  <si>
    <t>006009-1390</t>
  </si>
  <si>
    <t>90.7749183301.0001.19</t>
  </si>
  <si>
    <t>2537</t>
  </si>
  <si>
    <t>RECORD ADDED BY FAIZAN JAMAL ON FEBRUARY 22, 2022 4:43 PM</t>
  </si>
  <si>
    <t>006009-1400</t>
  </si>
  <si>
    <t>C1400</t>
  </si>
  <si>
    <t>90.7749010401.0001.19</t>
  </si>
  <si>
    <t>2538</t>
  </si>
  <si>
    <t>RECORD ADDED BY FAIZAN JAMAL ON FEBRUARY 22, 2022 4:47 PM</t>
  </si>
  <si>
    <t>006009-1410</t>
  </si>
  <si>
    <t>WOOD/PAPER</t>
  </si>
  <si>
    <t>9550</t>
  </si>
  <si>
    <t>46400</t>
  </si>
  <si>
    <t>93585</t>
  </si>
  <si>
    <t>90.7813586301.0001.19</t>
  </si>
  <si>
    <t>2539</t>
  </si>
  <si>
    <t>RECORD ADDED BY FAIZAN JAMAL ON FEBRUARY 22, 2022 5:04 PM</t>
  </si>
  <si>
    <t>006009-1420</t>
  </si>
  <si>
    <t>C1420</t>
  </si>
  <si>
    <t>90.7823636701.0001.19</t>
  </si>
  <si>
    <t>RECORD ADDED BY FAIZAN JAMAL ON FEBRUARY 22, 2022 5:09 PM</t>
  </si>
  <si>
    <t>006009-1430</t>
  </si>
  <si>
    <t>D1430</t>
  </si>
  <si>
    <t>90.7823639801.0001.19</t>
  </si>
  <si>
    <t>2541</t>
  </si>
  <si>
    <t>RECORD ADDED BY FAIZAN JAMAL ON FEBRUARY 22, 2022 5:15 PM</t>
  </si>
  <si>
    <t>1435</t>
  </si>
  <si>
    <t>N-F-430214-19-06007</t>
  </si>
  <si>
    <t>AUTOSORT 4 [NIR1-NIR2-VIS][S-2000][X-H]</t>
  </si>
  <si>
    <t>2299</t>
  </si>
  <si>
    <t>RECORD ADDED BY FAIZAN JAMAL ON FEBRUARY 8, 2022 10:19 AM</t>
  </si>
  <si>
    <t>006009-1440</t>
  </si>
  <si>
    <t>C1440</t>
  </si>
  <si>
    <t>WOOD FROM T6</t>
  </si>
  <si>
    <t>2730</t>
  </si>
  <si>
    <t>90.7823627401.0001.19</t>
  </si>
  <si>
    <t>2542</t>
  </si>
  <si>
    <t>RECORD ADDED BY FAIZAN JAMAL ON FEBRUARY 22, 2022 5:19 PM</t>
  </si>
  <si>
    <t>006009-1450</t>
  </si>
  <si>
    <t>NEGATIVES T6</t>
  </si>
  <si>
    <t>90.7823634601.0001.19</t>
  </si>
  <si>
    <t>2543</t>
  </si>
  <si>
    <t>RECORD ADDED BY FAIZAN JAMAL ON FEBRUARY 22, 2022 5:21 PM</t>
  </si>
  <si>
    <t>006009-1460</t>
  </si>
  <si>
    <t>C1460</t>
  </si>
  <si>
    <t>NEGATIVES T6 &amp; RESIDUAL TO TIPPING FLOOR</t>
  </si>
  <si>
    <t>90.7827232901.0001.19</t>
  </si>
  <si>
    <t>2544</t>
  </si>
  <si>
    <t>RECORD ADDED BY FAIZAN JAMAL ON FEBRUARY 23, 2022 3:31 PM</t>
  </si>
  <si>
    <t>006009-1470</t>
  </si>
  <si>
    <t>FERROUS FROM TROMMEL AND AWS 1 &amp; 2 MAGNETS</t>
  </si>
  <si>
    <t>4640</t>
  </si>
  <si>
    <t>90.7756001501.0001.19</t>
  </si>
  <si>
    <t>2545</t>
  </si>
  <si>
    <t>RECORD ADDED BY FAIZAN JAMAL ON FEBRUARY 23, 2022 3:40 PM</t>
  </si>
  <si>
    <t>006009-1480</t>
  </si>
  <si>
    <t>FERROUS FROM MAGNETS</t>
  </si>
  <si>
    <t>10136</t>
  </si>
  <si>
    <t>59250</t>
  </si>
  <si>
    <t>119285</t>
  </si>
  <si>
    <t>90.7784734701.0001.19</t>
  </si>
  <si>
    <t>2546</t>
  </si>
  <si>
    <t>RECORD ADDED BY FAIZAN JAMAL ON FEBRUARY 23, 2022 3:43 PM</t>
  </si>
  <si>
    <t>006009-1490</t>
  </si>
  <si>
    <t>FERROUS FROM MEDIUM AND AWS 3 MAGNETS</t>
  </si>
  <si>
    <t>90.7776302201.0001.19</t>
  </si>
  <si>
    <t>2547</t>
  </si>
  <si>
    <t>RECORD ADDED BY FAIZAN JAMAL ON FEBRUARY 23, 2022 3:50 PM</t>
  </si>
  <si>
    <t>006009-1500</t>
  </si>
  <si>
    <t>FERROUS FROM HEAVIES MAGNET</t>
  </si>
  <si>
    <t>790</t>
  </si>
  <si>
    <t>90.7779962001.0001.19</t>
  </si>
  <si>
    <t>2548</t>
  </si>
  <si>
    <t>RECORD ADDED BY FAIZAN JAMAL ON FEBRUARY 23, 2022 3:56 PM</t>
  </si>
  <si>
    <t>006009-1510</t>
  </si>
  <si>
    <t>FERROUS FROM QC OVERS TROMMEL SCREEN</t>
  </si>
  <si>
    <t>90.7795040601.0001.19</t>
  </si>
  <si>
    <t>2549</t>
  </si>
  <si>
    <t>RECORD ADDED BY FAIZAN JAMAL ON FEBRUARY 23, 2022 4:31 PM</t>
  </si>
  <si>
    <t>006009-1520</t>
  </si>
  <si>
    <t>FERROUS TO BIN</t>
  </si>
  <si>
    <t>90.7823625101.0001.19</t>
  </si>
  <si>
    <t>RECORD ADDED BY FAIZAN JAMAL ON FEBRUARY 23, 2022 4:40 PM</t>
  </si>
  <si>
    <t>006009-1530</t>
  </si>
  <si>
    <t>2551</t>
  </si>
  <si>
    <t>RECORD ADDED BY FAIZAN JAMAL ON FEBRUARY 23, 2022 4:46 PM</t>
  </si>
  <si>
    <t>006009-1540</t>
  </si>
  <si>
    <t>C1540</t>
  </si>
  <si>
    <t>8990</t>
  </si>
  <si>
    <t>29000</t>
  </si>
  <si>
    <t>90.7790655501.0001.19</t>
  </si>
  <si>
    <t>RECORD MODIFIED BY FAIZAN JAMAL ON APRIL 18, 2022 9:25 AM; RECORD ADDED BY FAIZAN JAMAL ON FEBRUARY 23, 2022 4:54 PM</t>
  </si>
  <si>
    <t>006009-1550</t>
  </si>
  <si>
    <t>FA107 DRN160M4/BE20HF</t>
  </si>
  <si>
    <t>90.7790521101.0001.19</t>
  </si>
  <si>
    <t>2553</t>
  </si>
  <si>
    <t>RECORD ADDED BY FAIZAN JAMAL ON FEBRUARY 23, 2022 5:11 PM</t>
  </si>
  <si>
    <t>006009-1560</t>
  </si>
  <si>
    <t>UC 1906/246463202</t>
  </si>
  <si>
    <t>90.7820913701.0001.19</t>
  </si>
  <si>
    <t>90.7820913704.0001.19</t>
  </si>
  <si>
    <t>90.7820913702.0001.19</t>
  </si>
  <si>
    <t>90.7820913703.0001.19</t>
  </si>
  <si>
    <t>RRT-1908/#2180134-002-002</t>
  </si>
  <si>
    <t>2601</t>
  </si>
  <si>
    <t>RECORD ADDED BY FAIZAN JAMAL ON MARCH 21, 2022 3:00 PM</t>
  </si>
  <si>
    <t>1048895457</t>
  </si>
  <si>
    <t>1807093083009</t>
  </si>
  <si>
    <t>115337</t>
  </si>
  <si>
    <t>9509252/115337-1-1</t>
  </si>
  <si>
    <t>E0066063</t>
  </si>
  <si>
    <t>FA57 DRN100L4</t>
  </si>
  <si>
    <t>87.8023526901.0001.21.90</t>
  </si>
  <si>
    <t>87.8051548401.0001.21.50</t>
  </si>
  <si>
    <t>SA47/T DRS71S4BE05HR</t>
  </si>
  <si>
    <t>90.7453992301.0001.17</t>
  </si>
  <si>
    <t>801130-1570</t>
  </si>
  <si>
    <t>109 ROWS OF T30 CLEATS, 450MM APART; 337.5-125T30CLEAT-75-125T30CLEAT-337.5</t>
  </si>
  <si>
    <t>90.7825750904.0001.19</t>
  </si>
  <si>
    <t>2554</t>
  </si>
  <si>
    <t>RECORD ADDED BY FAIZAN JAMAL ON FEBRUARY 23, 2022 5:31 PM</t>
  </si>
  <si>
    <t>801130-1580</t>
  </si>
  <si>
    <t>C1580</t>
  </si>
  <si>
    <t>90.7825750903.0001.19</t>
  </si>
  <si>
    <t>2555</t>
  </si>
  <si>
    <t>RECORD ADDED BY FAIZAN JAMAL ON FEBRUARY 23, 2022 5:39 PM</t>
  </si>
  <si>
    <t>801130-1585</t>
  </si>
  <si>
    <t>C1585</t>
  </si>
  <si>
    <t>90.7825750903.0002.19</t>
  </si>
  <si>
    <t>2556</t>
  </si>
  <si>
    <t>RECORD ADDED BY FAIZAN JAMAL ON FEBRUARY 23, 2022 5:47 PM</t>
  </si>
  <si>
    <t>801130-1590</t>
  </si>
  <si>
    <t>ORGANICS UPPER</t>
  </si>
  <si>
    <t>90.7825750902.0001.19</t>
  </si>
  <si>
    <t>2557</t>
  </si>
  <si>
    <t>RECORD ADDED BY FAIZAN JAMAL ON FEBRUARY 23, 2022 5:50 PM</t>
  </si>
  <si>
    <t>801130-1600</t>
  </si>
  <si>
    <t>ORGANICS LOWER</t>
  </si>
  <si>
    <t>90.7825750902.0002.19</t>
  </si>
  <si>
    <t>2558</t>
  </si>
  <si>
    <t>RECORD ADDED BY FAIZAN JAMAL ON FEBRUARY 23, 2022 5:54 PM</t>
  </si>
  <si>
    <t>006009-RIO1</t>
  </si>
  <si>
    <t>2654</t>
  </si>
  <si>
    <t>RECORD ADDED BY FAIZAN JAMAL ON APRIL 19, 2022 10:56 AM</t>
  </si>
  <si>
    <t>006009-RIO2</t>
  </si>
  <si>
    <t>2655</t>
  </si>
  <si>
    <t>006009-RIO3</t>
  </si>
  <si>
    <t>2656</t>
  </si>
  <si>
    <t>006009-RIO4</t>
  </si>
  <si>
    <t>2657</t>
  </si>
  <si>
    <t>006009-RIO5</t>
  </si>
  <si>
    <t>2658</t>
  </si>
  <si>
    <t>006009-RIO6</t>
  </si>
  <si>
    <t>006009-RIO7</t>
  </si>
  <si>
    <t>NATIONAL PAPER RECYCLING</t>
  </si>
  <si>
    <t>200080.060</t>
  </si>
  <si>
    <t>01.3110099702.0001.01</t>
  </si>
  <si>
    <t>MISSING BELT SPECS, MOVED FROM NORTHSTAR IN 2011</t>
  </si>
  <si>
    <t>90008.9</t>
  </si>
  <si>
    <t>W90-008</t>
  </si>
  <si>
    <t>0052197</t>
  </si>
  <si>
    <t>0052198</t>
  </si>
  <si>
    <t>R47?  DFT90L4BMG2HR</t>
  </si>
  <si>
    <t>890242486.09.09.001</t>
  </si>
  <si>
    <t>DFT90S4</t>
  </si>
  <si>
    <t>850237820.09.09.001</t>
  </si>
  <si>
    <t>1.11855</t>
  </si>
  <si>
    <t>OKA6S3 1B40</t>
  </si>
  <si>
    <t>EX GDS, MOVED IN 2011</t>
  </si>
  <si>
    <t>02595864</t>
  </si>
  <si>
    <t>G 90M4</t>
  </si>
  <si>
    <t>GS1721/033</t>
  </si>
  <si>
    <t>4AP132 M-6</t>
  </si>
  <si>
    <t>C02519</t>
  </si>
  <si>
    <t>NOVA CIRCULAR SOLUTIONS</t>
  </si>
  <si>
    <t>007385-0040</t>
  </si>
  <si>
    <t>007385</t>
  </si>
  <si>
    <t>12995</t>
  </si>
  <si>
    <t>20300</t>
  </si>
  <si>
    <t>40600</t>
  </si>
  <si>
    <t>007385-0050</t>
  </si>
  <si>
    <t>007385-0060</t>
  </si>
  <si>
    <t>12994</t>
  </si>
  <si>
    <t>802000-0100</t>
  </si>
  <si>
    <t>802000</t>
  </si>
  <si>
    <t>XE630/4+2 4+2 ROS WITH SIDE WALL M120</t>
  </si>
  <si>
    <t>SEE DRAWING FOR DETAILS</t>
  </si>
  <si>
    <t>802000-0110</t>
  </si>
  <si>
    <t>802000-0120</t>
  </si>
  <si>
    <t>6226</t>
  </si>
  <si>
    <t>007385-0130</t>
  </si>
  <si>
    <t>752</t>
  </si>
  <si>
    <t>007385-0150</t>
  </si>
  <si>
    <t>007385-0160</t>
  </si>
  <si>
    <t>894</t>
  </si>
  <si>
    <t>802000-0170</t>
  </si>
  <si>
    <t>24120</t>
  </si>
  <si>
    <t>53 ROWS OF B30 CLEATS; 455 APART; 165-103B30-75-220B30-75-220B30-75-103B30-165</t>
  </si>
  <si>
    <t>802000-0180</t>
  </si>
  <si>
    <t>007385-0190</t>
  </si>
  <si>
    <t>RECOVERY BALE DEWIRE</t>
  </si>
  <si>
    <t>LD500.1200/1600/100/4</t>
  </si>
  <si>
    <t>5479</t>
  </si>
  <si>
    <t>2185</t>
  </si>
  <si>
    <t>QUANTITY: 14, HEIGHT: 40</t>
  </si>
  <si>
    <t>007385-0200</t>
  </si>
  <si>
    <t>007385-0210</t>
  </si>
  <si>
    <t>007385-0220</t>
  </si>
  <si>
    <t>007385-0230</t>
  </si>
  <si>
    <t>3243</t>
  </si>
  <si>
    <t>802000-0240</t>
  </si>
  <si>
    <t>115 ROWS OF B30 CLEATS; 226 APART; 165-97.5B30-75-175B30-75-175B30-75-175B30-75-175B30-75-97.5B30-165</t>
  </si>
  <si>
    <t>802000-0250</t>
  </si>
  <si>
    <t>802000-0260</t>
  </si>
  <si>
    <t>802000-0270</t>
  </si>
  <si>
    <t>361473.011</t>
  </si>
  <si>
    <t>23-20309</t>
  </si>
  <si>
    <t>5360</t>
  </si>
  <si>
    <t>361473.021</t>
  </si>
  <si>
    <t>361473.031</t>
  </si>
  <si>
    <t>361473.041</t>
  </si>
  <si>
    <t>007385-0350</t>
  </si>
  <si>
    <t>2644</t>
  </si>
  <si>
    <t>98 T30 CLEATS, 400 APART; 195-250T30-555. 98 T30 CLEATS, 400 APART; 555-250T30-195. R1 &amp; R2 ALTERNATE 200 MM APART.</t>
  </si>
  <si>
    <t>007385-0360</t>
  </si>
  <si>
    <t>583</t>
  </si>
  <si>
    <t>007385-0370</t>
  </si>
  <si>
    <t>2401</t>
  </si>
  <si>
    <t>007385-0380</t>
  </si>
  <si>
    <t>CDDI0001-TS</t>
  </si>
  <si>
    <t>USA61909</t>
  </si>
  <si>
    <t>CVR-23-1475</t>
  </si>
  <si>
    <t>50744.10</t>
  </si>
  <si>
    <t>FILM/HDPE</t>
  </si>
  <si>
    <t>CAI-23-1475</t>
  </si>
  <si>
    <t>CDDI0001</t>
  </si>
  <si>
    <t>CDDI0003-TS</t>
  </si>
  <si>
    <t>CVR-23-1477</t>
  </si>
  <si>
    <t>50744.30</t>
  </si>
  <si>
    <t>CAI-23-1477</t>
  </si>
  <si>
    <t>CDDI0003</t>
  </si>
  <si>
    <t>CDDI0005-TS</t>
  </si>
  <si>
    <t>CVR-23-1479</t>
  </si>
  <si>
    <t>CAI-23-1479</t>
  </si>
  <si>
    <t>CDDI0005</t>
  </si>
  <si>
    <t>CDDI0007-TS</t>
  </si>
  <si>
    <t>CVR-23-1481</t>
  </si>
  <si>
    <t>CAI-23-1481</t>
  </si>
  <si>
    <t>CDDI0007</t>
  </si>
  <si>
    <t>CDDI0002-TS</t>
  </si>
  <si>
    <t>CVR-23-1476</t>
  </si>
  <si>
    <t>50744.20</t>
  </si>
  <si>
    <t>CAI-23-1476</t>
  </si>
  <si>
    <t>CDDI0002</t>
  </si>
  <si>
    <t>CDDI0004-TS</t>
  </si>
  <si>
    <t>CVR-23-1478</t>
  </si>
  <si>
    <t>50744.40</t>
  </si>
  <si>
    <t>CAI-23-1478</t>
  </si>
  <si>
    <t>CDDI0004</t>
  </si>
  <si>
    <t>CDDI0006-TS</t>
  </si>
  <si>
    <t>CVR-23-1480</t>
  </si>
  <si>
    <t>CAI-23-1480</t>
  </si>
  <si>
    <t>CDDI0006</t>
  </si>
  <si>
    <t>CDDI0008-TS</t>
  </si>
  <si>
    <t>CVR-23-1482</t>
  </si>
  <si>
    <t>CAI-23-1482</t>
  </si>
  <si>
    <t>CDDI0008</t>
  </si>
  <si>
    <t>007385-0490</t>
  </si>
  <si>
    <t>007385-0500</t>
  </si>
  <si>
    <t>007385-0510</t>
  </si>
  <si>
    <t>007385-0530</t>
  </si>
  <si>
    <t>007385-0540</t>
  </si>
  <si>
    <t>1655</t>
  </si>
  <si>
    <t>007385-0550</t>
  </si>
  <si>
    <t>007385-0560</t>
  </si>
  <si>
    <t>79 T30 CLEATS, 400 APART; 195-250T30-555. 79 T30 CLEATS, 400 APART; 555-250T30-195. R1 &amp; R2 ALTERNATE 200 MM APART.</t>
  </si>
  <si>
    <t>CDDI0010-TS</t>
  </si>
  <si>
    <t>CVR-23-1484</t>
  </si>
  <si>
    <t>50744.60</t>
  </si>
  <si>
    <t>CAI-23-1484</t>
  </si>
  <si>
    <t>CDDI0010</t>
  </si>
  <si>
    <t>CDDI0009-TS</t>
  </si>
  <si>
    <t>CVR-23-1483</t>
  </si>
  <si>
    <t>50744.50</t>
  </si>
  <si>
    <t>CAI-23-1483</t>
  </si>
  <si>
    <t>CDDI0009</t>
  </si>
  <si>
    <t>007385-0600</t>
  </si>
  <si>
    <t>3491</t>
  </si>
  <si>
    <t>007385-0610</t>
  </si>
  <si>
    <t>3821</t>
  </si>
  <si>
    <t>007385-0620</t>
  </si>
  <si>
    <t>4420</t>
  </si>
  <si>
    <t>007385-0630</t>
  </si>
  <si>
    <t>4732</t>
  </si>
  <si>
    <t>007385-0640</t>
  </si>
  <si>
    <t>007385-0650</t>
  </si>
  <si>
    <t>6859</t>
  </si>
  <si>
    <t>33900</t>
  </si>
  <si>
    <t>68585</t>
  </si>
  <si>
    <t>007385-0660</t>
  </si>
  <si>
    <t>6535</t>
  </si>
  <si>
    <t>181 ROWS OF T30 CLEATS, 400 APART; 215-250T30-110-250T30-110-250T30-215</t>
  </si>
  <si>
    <t>007385-0670</t>
  </si>
  <si>
    <t>6158</t>
  </si>
  <si>
    <t>007385-0680</t>
  </si>
  <si>
    <t>3067</t>
  </si>
  <si>
    <t>007385-0690</t>
  </si>
  <si>
    <t>678</t>
  </si>
  <si>
    <t>90.8285268001.0001.23</t>
  </si>
  <si>
    <t>007385-0700</t>
  </si>
  <si>
    <t>007385-0710</t>
  </si>
  <si>
    <t>952</t>
  </si>
  <si>
    <t>007385-0720</t>
  </si>
  <si>
    <t>007385-0740</t>
  </si>
  <si>
    <t>3789</t>
  </si>
  <si>
    <t>007385-0750</t>
  </si>
  <si>
    <t>4497</t>
  </si>
  <si>
    <t>124 ROWS OF T30 CLEATS, 400 APART; 190-200T30-110-200T30-110-200T30-190</t>
  </si>
  <si>
    <t>007385-0760</t>
  </si>
  <si>
    <t>6339</t>
  </si>
  <si>
    <t>007385-0770</t>
  </si>
  <si>
    <t>007385-0780</t>
  </si>
  <si>
    <t>007385-0790</t>
  </si>
  <si>
    <t>4906</t>
  </si>
  <si>
    <t>59585</t>
  </si>
  <si>
    <t>007385-0800</t>
  </si>
  <si>
    <t>5299</t>
  </si>
  <si>
    <t>007385-0810</t>
  </si>
  <si>
    <t>2216</t>
  </si>
  <si>
    <t>007385-0820</t>
  </si>
  <si>
    <t>2082</t>
  </si>
  <si>
    <t>007385-0830</t>
  </si>
  <si>
    <t>3816</t>
  </si>
  <si>
    <t>007385-0840</t>
  </si>
  <si>
    <t>1552</t>
  </si>
  <si>
    <t>007385-0980</t>
  </si>
  <si>
    <t>EVERYTHING MISSING</t>
  </si>
  <si>
    <t>007385-1030</t>
  </si>
  <si>
    <t>3421</t>
  </si>
  <si>
    <t>007385-1040</t>
  </si>
  <si>
    <t>604</t>
  </si>
  <si>
    <t>007385-1050</t>
  </si>
  <si>
    <t>1722</t>
  </si>
  <si>
    <t>007385-0920</t>
  </si>
  <si>
    <t>003391</t>
  </si>
  <si>
    <t>C02303</t>
  </si>
  <si>
    <t>NOVAPET</t>
  </si>
  <si>
    <t>004699-0010</t>
  </si>
  <si>
    <t>2015-11-20</t>
  </si>
  <si>
    <t>004699</t>
  </si>
  <si>
    <t>00/4</t>
  </si>
  <si>
    <t>N-F-430214-15-03039</t>
  </si>
  <si>
    <t>15101024</t>
  </si>
  <si>
    <t>2061</t>
  </si>
  <si>
    <t>004699-0020</t>
  </si>
  <si>
    <t>WA20 DR 63M4</t>
  </si>
  <si>
    <t>90.7244527601.0001.15</t>
  </si>
  <si>
    <t>3123</t>
  </si>
  <si>
    <t>RECORD MODIFIED BY FAIZAN JAMAL ON JUNE 3, 2022 10:56 AM;</t>
  </si>
  <si>
    <t>006676-0010</t>
  </si>
  <si>
    <t>006676</t>
  </si>
  <si>
    <t>KA67 DRN 211RPM 575V/60HZ 5,5KW IP54 F</t>
  </si>
  <si>
    <t>MOTOR TAG MISSING</t>
  </si>
  <si>
    <t>3124</t>
  </si>
  <si>
    <t>RECORD ADDED BY FAIZAN JAMAL ON JUNE 3, 2022 11:04 AM</t>
  </si>
  <si>
    <t>N-F-430290-21-06213</t>
  </si>
  <si>
    <t>C210579</t>
  </si>
  <si>
    <t>71.62</t>
  </si>
  <si>
    <t>AUTOSORT 5 [NIR1-VIS1B-EM2][T2][S-2800][X-H][DVB-VBC-TS400/25]</t>
  </si>
  <si>
    <t>Ulli: 440, TOMRA: 1375</t>
  </si>
  <si>
    <t>INSTALLED ON APRIL 2022 BY THE PLANT. START-UP BY ULLI.</t>
  </si>
  <si>
    <t>2649</t>
  </si>
  <si>
    <t>RECORD MODIFIED BY FAIZAN JAMAL ON APRIL 18, 2022 1:55 PM; RECORD ADDED BY ULLI ENGEL ON 4/14/2022 3:20 PM</t>
  </si>
  <si>
    <t>006676-0020</t>
  </si>
  <si>
    <t>1169</t>
  </si>
  <si>
    <t>90.8059224801.0001.21</t>
  </si>
  <si>
    <t>3125</t>
  </si>
  <si>
    <t>RECORD ADDED BY FAIZAN JAMAL ON JUNE 3, 2022 11:07 AM</t>
  </si>
  <si>
    <t>C02208</t>
  </si>
  <si>
    <t>NOVOLEX</t>
  </si>
  <si>
    <t>007293-0020</t>
  </si>
  <si>
    <t>007293</t>
  </si>
  <si>
    <t>4540</t>
  </si>
  <si>
    <t>90.8224512801.0001.23</t>
  </si>
  <si>
    <t>8046</t>
  </si>
  <si>
    <t>2023-10-16</t>
  </si>
  <si>
    <t>JUPITER 1800 BW</t>
  </si>
  <si>
    <t>1AV3162B 1LE10231DB234JB4</t>
  </si>
  <si>
    <t>UD 2211/2491112-001-001</t>
  </si>
  <si>
    <t>FCPA 100 LA-4/PHE</t>
  </si>
  <si>
    <t>2205487895</t>
  </si>
  <si>
    <t>2.65</t>
  </si>
  <si>
    <t>MISSING DRAWING. MISSING MANUAL</t>
  </si>
  <si>
    <t>801964-0040</t>
  </si>
  <si>
    <t>801964</t>
  </si>
  <si>
    <t>26950</t>
  </si>
  <si>
    <t>90.8238549901.0001.23</t>
  </si>
  <si>
    <t>0087293-0050</t>
  </si>
  <si>
    <t>DISCHARGE SHREDDER</t>
  </si>
  <si>
    <t>LD500.1200/1600/100/1</t>
  </si>
  <si>
    <t>SA77/T DRN112M4/TF/DH</t>
  </si>
  <si>
    <t>90.7950750601.0001.20</t>
  </si>
  <si>
    <t>007293-0060</t>
  </si>
  <si>
    <t>2838</t>
  </si>
  <si>
    <t>61 ROW 1 T30 CLEATS, 400 APART; 185-200T30-470-250T30-495. 61 ROW 2 T30 CLEATS, 400 APART; 495-250T30-470-200T30-185. R1 &amp; R2 ALTERNATE 200 MM APART.</t>
  </si>
  <si>
    <t>90.8231817701.0001.23</t>
  </si>
  <si>
    <t>801964-0070</t>
  </si>
  <si>
    <t>90.7942977907.0001.20</t>
  </si>
  <si>
    <t>90.7942977910.0001.20</t>
  </si>
  <si>
    <t>CDAI0003</t>
  </si>
  <si>
    <t>USA62717</t>
  </si>
  <si>
    <t>MISTRAL +</t>
  </si>
  <si>
    <t>SINGLE EJECT-UP</t>
  </si>
  <si>
    <t>0081</t>
  </si>
  <si>
    <t>CVR-23-1326</t>
  </si>
  <si>
    <t>3087</t>
  </si>
  <si>
    <t>05.8214845604.0002.23</t>
  </si>
  <si>
    <t>0082</t>
  </si>
  <si>
    <t>CAI-23-1326</t>
  </si>
  <si>
    <t>05.8218745401.0001.23</t>
  </si>
  <si>
    <t xml:space="preserve">MISSING DRAWING. </t>
  </si>
  <si>
    <t>0083</t>
  </si>
  <si>
    <t>CDAI0003-TS</t>
  </si>
  <si>
    <t>TS-2800-CE</t>
  </si>
  <si>
    <t xml:space="preserve">MISSING FAN MOTOR TAGS. MISSING DRAWING. </t>
  </si>
  <si>
    <t>007293-0100</t>
  </si>
  <si>
    <t>OPTICAL</t>
  </si>
  <si>
    <t>90.8199506804.0003.23</t>
  </si>
  <si>
    <t>570194-720733</t>
  </si>
  <si>
    <t>570194</t>
  </si>
  <si>
    <t>DTO2 300-350-18,5-2 LG90</t>
  </si>
  <si>
    <t>347</t>
  </si>
  <si>
    <t>1TZ9003-1DA43-4AB4-Z; 1AV3164A</t>
  </si>
  <si>
    <t>23/440174/1</t>
  </si>
  <si>
    <t>LC 90</t>
  </si>
  <si>
    <t>0111</t>
  </si>
  <si>
    <t>570194-22.3018</t>
  </si>
  <si>
    <t>PMA-R SD120/12/3,00-15</t>
  </si>
  <si>
    <t>1406</t>
  </si>
  <si>
    <t>1376×1556</t>
  </si>
  <si>
    <t>SK100AP/4 CUS TF</t>
  </si>
  <si>
    <t>203671336-100</t>
  </si>
  <si>
    <t>0020359878</t>
  </si>
  <si>
    <t>4030</t>
  </si>
  <si>
    <t>5350</t>
  </si>
  <si>
    <t>72</t>
  </si>
  <si>
    <t>79</t>
  </si>
  <si>
    <t>MISSING MOTOR TAG. MISSING DRAWING.</t>
  </si>
  <si>
    <t>007293-0130</t>
  </si>
  <si>
    <t>CLEAR LDPE/LLDPE</t>
  </si>
  <si>
    <t>3003</t>
  </si>
  <si>
    <t>57 ROWS OF T30 CLEATS, 400 APART; 190-200T30-110-200T30-110-200T30-190</t>
  </si>
  <si>
    <t>90.8199506805.0001.23</t>
  </si>
  <si>
    <t>007293-0140</t>
  </si>
  <si>
    <t>90.8231941201.0001.23</t>
  </si>
  <si>
    <t>007293-0150</t>
  </si>
  <si>
    <t>CUSTOMER SUPPLIED - MARATHON</t>
  </si>
  <si>
    <t>E519680</t>
  </si>
  <si>
    <t>116</t>
  </si>
  <si>
    <t>55.6</t>
  </si>
  <si>
    <t>C02242</t>
  </si>
  <si>
    <t>OLIVE STREET PROCESSING</t>
  </si>
  <si>
    <t>001848-0010</t>
  </si>
  <si>
    <t>W98-034</t>
  </si>
  <si>
    <t>001848</t>
  </si>
  <si>
    <t>RRT-0906/#053965301</t>
  </si>
  <si>
    <t>RRT-0906/#3081159-016-002</t>
  </si>
  <si>
    <t>90.1342588401.0001.10</t>
  </si>
  <si>
    <t>RRT-V06.035416/079295</t>
  </si>
  <si>
    <t>5RN112M06V</t>
  </si>
  <si>
    <t>REBUILT IN 2010, NEW SN 001848-0010, ORIGINAL SN 98034.000</t>
  </si>
  <si>
    <t>RRT-1004/#1256747-001-002</t>
  </si>
  <si>
    <t>218511501 - 3</t>
  </si>
  <si>
    <t>OMAHA PAPER STOCK, GRAND ISLAND</t>
  </si>
  <si>
    <t>200083.010</t>
  </si>
  <si>
    <t>W200-083</t>
  </si>
  <si>
    <t>0120 746</t>
  </si>
  <si>
    <t>03109818001000100</t>
  </si>
  <si>
    <t xml:space="preserve">4AP90S-4 </t>
  </si>
  <si>
    <t>0034121</t>
  </si>
  <si>
    <t>0112234</t>
  </si>
  <si>
    <t>110877-IP55-</t>
  </si>
  <si>
    <t>C02314</t>
  </si>
  <si>
    <t>OMNI RECYCLING OF WESTBURY</t>
  </si>
  <si>
    <t>800966-0010</t>
  </si>
  <si>
    <t>800966</t>
  </si>
  <si>
    <t>K77DRP160M4BE11HF/TF/C</t>
  </si>
  <si>
    <t>K77DRP160M4/TF/C</t>
  </si>
  <si>
    <t>800966-0020</t>
  </si>
  <si>
    <t>27800</t>
  </si>
  <si>
    <t>FA67DRN112M4</t>
  </si>
  <si>
    <t>MISSING MOTOR SN</t>
  </si>
  <si>
    <t>800966-0030</t>
  </si>
  <si>
    <t>26 ROWS OF T30 CLEATS; 463 APART; 350-200T30-75-200T30-75-200T30-75-200T30-75-200T30-350</t>
  </si>
  <si>
    <t>FA77DRN112M4</t>
  </si>
  <si>
    <t>C02315</t>
  </si>
  <si>
    <t>ONEIDA HERKIMER</t>
  </si>
  <si>
    <t>002136-0020</t>
  </si>
  <si>
    <t>002136</t>
  </si>
  <si>
    <t>RRT - 1101 / #078836701</t>
  </si>
  <si>
    <t>90.1703133001.0001.11</t>
  </si>
  <si>
    <t>90.1703133801.001.11</t>
  </si>
  <si>
    <t>RRT - 1011 / #1299801-001-001</t>
  </si>
  <si>
    <t>219669501-3</t>
  </si>
  <si>
    <t>002403-0010</t>
  </si>
  <si>
    <t>002403</t>
  </si>
  <si>
    <t>002403-0020</t>
  </si>
  <si>
    <t>002403-0030</t>
  </si>
  <si>
    <t>002403-0040</t>
  </si>
  <si>
    <t>S0523</t>
  </si>
  <si>
    <t>11011012</t>
  </si>
  <si>
    <t>AUTOSORT [NIR1][S-1400][X-H]</t>
  </si>
  <si>
    <t>S0524</t>
  </si>
  <si>
    <t>AUTOSORT [NIR1-NIR2][S-1000][X-H]</t>
  </si>
  <si>
    <t>775</t>
  </si>
  <si>
    <t>C02228</t>
  </si>
  <si>
    <t>OPR SYSTEMS</t>
  </si>
  <si>
    <t>005150-0010</t>
  </si>
  <si>
    <t>005150</t>
  </si>
  <si>
    <t>90.7371215501.0001.16</t>
  </si>
  <si>
    <t>90.7370648201.0001.16</t>
  </si>
  <si>
    <t>EXTENDED IN 2017 (NEW INFO ENTERED)</t>
  </si>
  <si>
    <t>240028.010</t>
  </si>
  <si>
    <t>W240-028</t>
  </si>
  <si>
    <t>FA87 R57 DT80N4/BMG/HR</t>
  </si>
  <si>
    <t>01.3337821701.0001.01</t>
  </si>
  <si>
    <t>240028.020</t>
  </si>
  <si>
    <t>FA87 DV100M4/BMG/HR</t>
  </si>
  <si>
    <t>01.3337822901.000.04</t>
  </si>
  <si>
    <t>240028.030</t>
  </si>
  <si>
    <t>INCLINE FEED</t>
  </si>
  <si>
    <t>FA77 DV132 S4</t>
  </si>
  <si>
    <t>01.3337824101.0001</t>
  </si>
  <si>
    <t>240028.040</t>
  </si>
  <si>
    <t>235 SCREEN</t>
  </si>
  <si>
    <t>01.3337821801.0001.04</t>
  </si>
  <si>
    <t>3.8</t>
  </si>
  <si>
    <t>FA47 DT71D4/BMG/HR</t>
  </si>
  <si>
    <t>01.3337824201.0001.04</t>
  </si>
  <si>
    <t>240028.070</t>
  </si>
  <si>
    <t>SHREDDED PAPER</t>
  </si>
  <si>
    <t>01.3337823601.0001.04</t>
  </si>
  <si>
    <t>240028.080</t>
  </si>
  <si>
    <t>MISSING MOTOR TAGS AND NAME PLATE. MISSING BELT SPECS</t>
  </si>
  <si>
    <t>240028.090</t>
  </si>
  <si>
    <t>HBC 120 BALER</t>
  </si>
  <si>
    <t>54400</t>
  </si>
  <si>
    <t>KA97 R57 DV100L4 / BMG / HR3</t>
  </si>
  <si>
    <t>01.3337824401.0001.04</t>
  </si>
  <si>
    <t>240028.100</t>
  </si>
  <si>
    <t>01.3337822501.0001.04</t>
  </si>
  <si>
    <t>MISSING BELT SPECS. Belt extended 800mm in 2020 HBC120S 06057</t>
  </si>
  <si>
    <t>240028.120</t>
  </si>
  <si>
    <t>240028.130</t>
  </si>
  <si>
    <t>240028.140</t>
  </si>
  <si>
    <t>240028.150</t>
  </si>
  <si>
    <t>240028.160</t>
  </si>
  <si>
    <t>240028.170</t>
  </si>
  <si>
    <t>MISSING ALL INFO; SERIAL NUMBER NEEDS TO BE UPDATED</t>
  </si>
  <si>
    <t>240028.180</t>
  </si>
  <si>
    <t>240028.190</t>
  </si>
  <si>
    <t>240028.200</t>
  </si>
  <si>
    <t>13440</t>
  </si>
  <si>
    <t>RUBBER BELT SU250/2 3+1 RA</t>
  </si>
  <si>
    <t>26880</t>
  </si>
  <si>
    <t>C02525</t>
  </si>
  <si>
    <t>P OF CHANGE</t>
  </si>
  <si>
    <t>Moved from FLAKE AND CLEAR GREEN PET, MEXICO</t>
  </si>
  <si>
    <t>C02247</t>
  </si>
  <si>
    <t>PADNOS RECYCLING &amp; BALING DIV.</t>
  </si>
  <si>
    <t>9940080</t>
  </si>
  <si>
    <t>6x5 - 6x4 - 1x8</t>
  </si>
  <si>
    <t>9940082</t>
  </si>
  <si>
    <t>7x13 - 8x12</t>
  </si>
  <si>
    <t>99003.010</t>
  </si>
  <si>
    <t>W99-003</t>
  </si>
  <si>
    <t>HBC110 KF</t>
  </si>
  <si>
    <t>XVF 280 S04</t>
  </si>
  <si>
    <t>9020057</t>
  </si>
  <si>
    <t>RF62 DT100LS4BMG/HR</t>
  </si>
  <si>
    <t>3104984001.0002.99</t>
  </si>
  <si>
    <t>4AP90S04</t>
  </si>
  <si>
    <t>9020032</t>
  </si>
  <si>
    <t>9020021</t>
  </si>
  <si>
    <t>C02199</t>
  </si>
  <si>
    <t>PAPER TIGERS - ILL</t>
  </si>
  <si>
    <t>006045-0020</t>
  </si>
  <si>
    <t>006045</t>
  </si>
  <si>
    <t>UC 1805/220837602</t>
  </si>
  <si>
    <t>90.7668363703.0001.18</t>
  </si>
  <si>
    <t>90.7668363705.001.18</t>
  </si>
  <si>
    <t>1042983170</t>
  </si>
  <si>
    <t>.77</t>
  </si>
  <si>
    <t>1603056077013</t>
  </si>
  <si>
    <t>C02229</t>
  </si>
  <si>
    <t>PARALLEL PRODUCTS</t>
  </si>
  <si>
    <t>000763-0010</t>
  </si>
  <si>
    <t>000763</t>
  </si>
  <si>
    <t>FA87DRS90L4BE5HR</t>
  </si>
  <si>
    <t>90.1315919901.0001.09</t>
  </si>
  <si>
    <t>000763-0020</t>
  </si>
  <si>
    <t>FA67 DRS90M4</t>
  </si>
  <si>
    <t>90.1315919501.0001.09</t>
  </si>
  <si>
    <t>000763-0030</t>
  </si>
  <si>
    <t>7785</t>
  </si>
  <si>
    <t>FA67 DRS90L4</t>
  </si>
  <si>
    <t>90.1315460401.0001.09</t>
  </si>
  <si>
    <t>29670478-040</t>
  </si>
  <si>
    <t>S105A, S105B, S105C</t>
  </si>
  <si>
    <t>29670478</t>
  </si>
  <si>
    <t>K77 DRP160S4BE11HF/FG</t>
  </si>
  <si>
    <t>01.132991401.0001.10</t>
  </si>
  <si>
    <t>01.132991401.0002.10</t>
  </si>
  <si>
    <t>01.132991401.0003.10</t>
  </si>
  <si>
    <t>000763-0060</t>
  </si>
  <si>
    <t>KA67 DRE132M4</t>
  </si>
  <si>
    <t>90.1315916302.0001.09</t>
  </si>
  <si>
    <t>000763-0070</t>
  </si>
  <si>
    <t>SD107, B108</t>
  </si>
  <si>
    <t>90.1315916101.0001.09</t>
  </si>
  <si>
    <t>2362</t>
  </si>
  <si>
    <t>FA27 DRS80M4</t>
  </si>
  <si>
    <t>90.1315916001.0001.09</t>
  </si>
  <si>
    <t>S0065-M2-0006</t>
  </si>
  <si>
    <t>9011015</t>
  </si>
  <si>
    <t>ColorSort 2000 DVB</t>
  </si>
  <si>
    <t>000763-0080</t>
  </si>
  <si>
    <t>B109</t>
  </si>
  <si>
    <t>90.1315919601.0001.09</t>
  </si>
  <si>
    <t>000763-0090</t>
  </si>
  <si>
    <t>B110</t>
  </si>
  <si>
    <t>90.1315916401.0001.09</t>
  </si>
  <si>
    <t>000763-0120</t>
  </si>
  <si>
    <t>P202A, P202B, D202</t>
  </si>
  <si>
    <t>PERFORATOR</t>
  </si>
  <si>
    <t>C02209</t>
  </si>
  <si>
    <t>PENGUIN RANDOM HOUSE</t>
  </si>
  <si>
    <t>240040.100</t>
  </si>
  <si>
    <t>W240-040</t>
  </si>
  <si>
    <t>C02138</t>
  </si>
  <si>
    <t>PENINSULA PLASTICS</t>
  </si>
  <si>
    <t>000766-0010</t>
  </si>
  <si>
    <t>90.1318629902.0001.09</t>
  </si>
  <si>
    <t>000766-0020</t>
  </si>
  <si>
    <t>S0100</t>
  </si>
  <si>
    <t>PolySort 1400</t>
  </si>
  <si>
    <t>000766-0030</t>
  </si>
  <si>
    <t>KA67DRE132M4</t>
  </si>
  <si>
    <t>000766-0040</t>
  </si>
  <si>
    <t>S0101</t>
  </si>
  <si>
    <t>PolySort 1400 MD</t>
  </si>
  <si>
    <t>002572-0010</t>
  </si>
  <si>
    <t>002572</t>
  </si>
  <si>
    <t>002572-0020</t>
  </si>
  <si>
    <t>S40070</t>
  </si>
  <si>
    <t>12101013</t>
  </si>
  <si>
    <t>S0031</t>
  </si>
  <si>
    <t>ColourSort R 1400 DV MD</t>
  </si>
  <si>
    <t>EX CLEARPATH</t>
  </si>
  <si>
    <t>S0033</t>
  </si>
  <si>
    <t>C02363</t>
  </si>
  <si>
    <t>PENN WASTE</t>
  </si>
  <si>
    <t>005201-0030</t>
  </si>
  <si>
    <t>005201</t>
  </si>
  <si>
    <t>RRT-1611/ #178429901</t>
  </si>
  <si>
    <t>90.7385341702.0001.16</t>
  </si>
  <si>
    <t>6RN90S04E20</t>
  </si>
  <si>
    <t>RRT-1606/#1816053-001-001</t>
  </si>
  <si>
    <t>RRT-1303/#1510805-001-001</t>
  </si>
  <si>
    <t>CCDA0003</t>
  </si>
  <si>
    <t>10.174.180.46</t>
  </si>
  <si>
    <t>P1, E626</t>
  </si>
  <si>
    <t>USA62318</t>
  </si>
  <si>
    <t>M+ V1.3</t>
  </si>
  <si>
    <t>CCDA0003-TS</t>
  </si>
  <si>
    <t>TS-2800-UL</t>
  </si>
  <si>
    <t>MISSING NAME PLATES AND MOTORS TAGS</t>
  </si>
  <si>
    <t>CAI-22-1231</t>
  </si>
  <si>
    <t>CVR-22-1231</t>
  </si>
  <si>
    <t>MISSING NAME PLATES AND MOTORS TAGS. ORIGINAL BELT 2 PLY. AS PER MAARTEN PIETER REPLACEMENT BELTS TO BE 3 PLY</t>
  </si>
  <si>
    <t>CCDA0004</t>
  </si>
  <si>
    <t>10.174.180.50</t>
  </si>
  <si>
    <t>P2, E630</t>
  </si>
  <si>
    <t>CAI-22-1232</t>
  </si>
  <si>
    <t>1729</t>
  </si>
  <si>
    <t>05.8152776404.0007.22</t>
  </si>
  <si>
    <t>CVR-22-1232</t>
  </si>
  <si>
    <t>2784</t>
  </si>
  <si>
    <t>05.81622433705.0001.22</t>
  </si>
  <si>
    <t>CCDA0005</t>
  </si>
  <si>
    <t>10.174.180.48</t>
  </si>
  <si>
    <t>P3, E630</t>
  </si>
  <si>
    <t>M+ V2.1</t>
  </si>
  <si>
    <t>CAI-22-1233</t>
  </si>
  <si>
    <t>05.8162433706.0004.22</t>
  </si>
  <si>
    <t>CVR-22-1233</t>
  </si>
  <si>
    <t>05.8162433702.0002.22</t>
  </si>
  <si>
    <t>CCDA0006</t>
  </si>
  <si>
    <t>10.174.180.40</t>
  </si>
  <si>
    <t>P4, E608</t>
  </si>
  <si>
    <t>CAI-22-1234</t>
  </si>
  <si>
    <t>1556</t>
  </si>
  <si>
    <t>05.8152776404.0005.22</t>
  </si>
  <si>
    <t>CVR-22-1234</t>
  </si>
  <si>
    <t>KT67/T DRN132S4</t>
  </si>
  <si>
    <t>05.8162433703.0001.22</t>
  </si>
  <si>
    <t>CCDB0001</t>
  </si>
  <si>
    <t>10.174.180.42</t>
  </si>
  <si>
    <t>P5, E610</t>
  </si>
  <si>
    <t>CAI-22-1235</t>
  </si>
  <si>
    <t>05.8162433706.0005.22</t>
  </si>
  <si>
    <t>CVR-22-1235</t>
  </si>
  <si>
    <t>05.8162433702.0001.22</t>
  </si>
  <si>
    <t>CCDB0002</t>
  </si>
  <si>
    <t>10.174.180.44</t>
  </si>
  <si>
    <t>P6, E614</t>
  </si>
  <si>
    <t>MISSING DRAWING.</t>
  </si>
  <si>
    <t>CAI-22-1236</t>
  </si>
  <si>
    <t>05.8162433706.0002.22</t>
  </si>
  <si>
    <t>CVR-22-1236</t>
  </si>
  <si>
    <t>C02396</t>
  </si>
  <si>
    <t>PetOne (Pijalsa at Acatlan de Juarez) Mexico</t>
  </si>
  <si>
    <t>N-F-430214-14-00872</t>
  </si>
  <si>
    <t>hose solution</t>
  </si>
  <si>
    <t>N-F-430214-14-00877</t>
  </si>
  <si>
    <t>N-F-430214-14-00878</t>
  </si>
  <si>
    <t>PHOENIX RECYCLING (EX. GREATER DALLAS PRESS)</t>
  </si>
  <si>
    <t>9049.90.11</t>
  </si>
  <si>
    <t>W90-049</t>
  </si>
  <si>
    <t>90049.11</t>
  </si>
  <si>
    <t>PINE STREET SALVAGE</t>
  </si>
  <si>
    <t>25670320-030</t>
  </si>
  <si>
    <t>25670320</t>
  </si>
  <si>
    <t>31</t>
  </si>
  <si>
    <t>MISSING MOTOR INFO. MISSING STARDECK</t>
  </si>
  <si>
    <t>C02200</t>
  </si>
  <si>
    <t>Pioneer Chicago (ELK GROVE VILLAGE)</t>
  </si>
  <si>
    <t>007292-0040</t>
  </si>
  <si>
    <t>007292</t>
  </si>
  <si>
    <t>41104</t>
  </si>
  <si>
    <t>210079.010</t>
  </si>
  <si>
    <t>W210-079</t>
  </si>
  <si>
    <t>RSM 1500/2600</t>
  </si>
  <si>
    <t>C02406</t>
  </si>
  <si>
    <t>PIONEER INDUSTRIES DALLAS</t>
  </si>
  <si>
    <t>002739.0010</t>
  </si>
  <si>
    <t>002739</t>
  </si>
  <si>
    <t>KAF77 DV132ML4/2/BM/HR</t>
  </si>
  <si>
    <t>90.1738659001.0001.11</t>
  </si>
  <si>
    <t>C02254</t>
  </si>
  <si>
    <t>PIONEER PAPER STOCK MINNEAPOLIS</t>
  </si>
  <si>
    <t>007054-0010</t>
  </si>
  <si>
    <t>007054</t>
  </si>
  <si>
    <t>15060</t>
  </si>
  <si>
    <t>35/10</t>
  </si>
  <si>
    <t>90.8095226901.0001.22</t>
  </si>
  <si>
    <t>BELT LENGTH MISSING; INSTALLED WITH BOSS SYSTEM SENSOR; CUSTOMER WELDED PIT PLATES BOTH ON THE IN- AND OUTSIDE WHILE THE DESIGN CALLS FOR BOLTING THEM ON THE CONVEYOR SIDE AND WELDING THEM ON THE OUTSIDE ONLY. TRAVIS LET MAINTENANCE MANAGER MIKE ANDERSON KNOW ABOUT THAT ON 8/4/22 BUT HE STILL DECIDED TO WELD THE PLATES ON BOTH SIDES (WE APPRECIATE THE HELP THOUGH). THIS BALER AND CONVEYORS MAY HAVE TO BE MOVED TO ANOTHER FACILITY WITHIN A COUPLE OF YEARS SO REMOVING THE PIT PLATES WILL THEN TAKE QUITE A BIT OF EXTRA EFFORT. WE SHOULD KEEP THIS IN MIND WHEN BIDDING ON THAT MOVE.</t>
  </si>
  <si>
    <t>11151</t>
  </si>
  <si>
    <t>RECORD ADDED BY FAIZAN JAMAL ON AUGUST 11, 2022 12:12 PM</t>
  </si>
  <si>
    <t>007054-0020</t>
  </si>
  <si>
    <t>9960</t>
  </si>
  <si>
    <t>9800</t>
  </si>
  <si>
    <t>MOTOR TAG MISSING; BELT LENGTH MISSING</t>
  </si>
  <si>
    <t>11153</t>
  </si>
  <si>
    <t>RECORD ADDED BY FAIZAN JAMAL ON AUGUST 11, 2022 12:32 PM</t>
  </si>
  <si>
    <t>007054-0040</t>
  </si>
  <si>
    <t>RRT-2107/#281631102</t>
  </si>
  <si>
    <t>90.8089326402.0001.22</t>
  </si>
  <si>
    <t>90.8089326401.0001.22</t>
  </si>
  <si>
    <t>RRT-2110/#2338892-002-001</t>
  </si>
  <si>
    <t>02 X MAIN MOTORS; INSTALLED WITH BOSS SYSTEM</t>
  </si>
  <si>
    <t>11152</t>
  </si>
  <si>
    <t>RECORD ADDED BY FAIZAN JAMAL ON AUGUST 11, 2022 12:16 PM</t>
  </si>
  <si>
    <t>UD 2101/2312381-001-001</t>
  </si>
  <si>
    <t>1912058080001</t>
  </si>
  <si>
    <t>138323/9518100</t>
  </si>
  <si>
    <t>138323-1-1</t>
  </si>
  <si>
    <t>E0081881</t>
  </si>
  <si>
    <t>C02355</t>
  </si>
  <si>
    <t>Pioneer Recycling Services (SP Newsprint)</t>
  </si>
  <si>
    <t>210001.010</t>
  </si>
  <si>
    <t>W210-001</t>
  </si>
  <si>
    <t>HBC80AK</t>
  </si>
  <si>
    <t>1032537164111N3041</t>
  </si>
  <si>
    <t>RF 57 DT100lS4/BMG</t>
  </si>
  <si>
    <t>01.31111020.20001.X01</t>
  </si>
  <si>
    <t>RF57DT100L S4/BMG/HR</t>
  </si>
  <si>
    <t>01.3111102010061.X.01</t>
  </si>
  <si>
    <t>4AP9 0S-4</t>
  </si>
  <si>
    <t>0051372164111M30448</t>
  </si>
  <si>
    <t>RN71M04</t>
  </si>
  <si>
    <t>102059916411 M3041</t>
  </si>
  <si>
    <t>210001.050</t>
  </si>
  <si>
    <t>FA97 DV100L4</t>
  </si>
  <si>
    <t>01.3111555901.0001.01</t>
  </si>
  <si>
    <t>.84</t>
  </si>
  <si>
    <t>MISSING BASIC INFO</t>
  </si>
  <si>
    <t>210001.060</t>
  </si>
  <si>
    <t>NO MOTOR INFO, MISSING BELT SPECS</t>
  </si>
  <si>
    <t>210001.070</t>
  </si>
  <si>
    <t>FA97 DV132M4/BM/HR</t>
  </si>
  <si>
    <t>01.311555903.0001.01</t>
  </si>
  <si>
    <t>.78</t>
  </si>
  <si>
    <t>210001.080</t>
  </si>
  <si>
    <t>FA97 DV132S4</t>
  </si>
  <si>
    <t>01.3111555902.0001.01</t>
  </si>
  <si>
    <t>.85</t>
  </si>
  <si>
    <t>MISSING DRAWINGS, MISSING BELT SPECS</t>
  </si>
  <si>
    <t>210001.100</t>
  </si>
  <si>
    <t>9940</t>
  </si>
  <si>
    <t>FA87 DT90L4</t>
  </si>
  <si>
    <t>01.3111875801.0001.01</t>
  </si>
  <si>
    <t>.79</t>
  </si>
  <si>
    <t>210001.110</t>
  </si>
  <si>
    <t>18906</t>
  </si>
  <si>
    <t>01.3111875802.0001.01</t>
  </si>
  <si>
    <t>210001.120</t>
  </si>
  <si>
    <t>15015</t>
  </si>
  <si>
    <t>31287</t>
  </si>
  <si>
    <t>01.3111875803.0001.01</t>
  </si>
  <si>
    <t>210001.200</t>
  </si>
  <si>
    <t>S200/3 3.5+0</t>
  </si>
  <si>
    <t>41427</t>
  </si>
  <si>
    <t>01.3111875804.0001.01</t>
  </si>
  <si>
    <t>210001.210</t>
  </si>
  <si>
    <t>20015</t>
  </si>
  <si>
    <t>S200/3 1.5+0</t>
  </si>
  <si>
    <t>41287</t>
  </si>
  <si>
    <t>01.3111875805.0001.01</t>
  </si>
  <si>
    <t>210001.220</t>
  </si>
  <si>
    <t>13015</t>
  </si>
  <si>
    <t>27387</t>
  </si>
  <si>
    <t>01.3111875809.0001.01</t>
  </si>
  <si>
    <t>210001.230</t>
  </si>
  <si>
    <t>3390</t>
  </si>
  <si>
    <t>7565</t>
  </si>
  <si>
    <t>01.3111875807.0001.01</t>
  </si>
  <si>
    <t>210001.240</t>
  </si>
  <si>
    <t>13515</t>
  </si>
  <si>
    <t>28287</t>
  </si>
  <si>
    <t>01.3111875808.0001.01</t>
  </si>
  <si>
    <t>210001.250</t>
  </si>
  <si>
    <t>UNDER CYCLONE</t>
  </si>
  <si>
    <t>FA67 DV132M4/BM/HR</t>
  </si>
  <si>
    <t>01.3111875806.0001.01</t>
  </si>
  <si>
    <t>MISSING BELT SPECS AND LENGTH</t>
  </si>
  <si>
    <t>210001.260</t>
  </si>
  <si>
    <t>16015</t>
  </si>
  <si>
    <t>MISSING MOTOR INFO, BELT SPECS, AND LENGTH</t>
  </si>
  <si>
    <t>210001.270</t>
  </si>
  <si>
    <t>FA47 DT 71D4/BMG/HR</t>
  </si>
  <si>
    <t>01.3111894403.0001.01</t>
  </si>
  <si>
    <t>210001.340</t>
  </si>
  <si>
    <t>BTR</t>
  </si>
  <si>
    <t>19417</t>
  </si>
  <si>
    <t>SL400/3 3+1.5</t>
  </si>
  <si>
    <t>39627</t>
  </si>
  <si>
    <t>TM 315 A60-0440ZVTBLH</t>
  </si>
  <si>
    <t>92049-2201 -3</t>
  </si>
  <si>
    <t>210001.350</t>
  </si>
  <si>
    <t>4417</t>
  </si>
  <si>
    <t>9509</t>
  </si>
  <si>
    <t>NO MOTOR TAG</t>
  </si>
  <si>
    <t>210001.360</t>
  </si>
  <si>
    <t>28015</t>
  </si>
  <si>
    <t>57287</t>
  </si>
  <si>
    <t>FA87 DV132 S4</t>
  </si>
  <si>
    <t>01.3111894404.0001.01</t>
  </si>
  <si>
    <t>64100572</t>
  </si>
  <si>
    <t>EP 250/2-3+1 ROS</t>
  </si>
  <si>
    <t>FA67 DV100M4</t>
  </si>
  <si>
    <t>01.3112107903.0001.01</t>
  </si>
  <si>
    <t>64100573</t>
  </si>
  <si>
    <t>SF 250/2-3/1 ROS</t>
  </si>
  <si>
    <t>27025</t>
  </si>
  <si>
    <t>60 ROWS OF T40 CLEATS, 450 APART; 325-600T40-150-600T40-325</t>
  </si>
  <si>
    <t>01.3112215806.0002.01</t>
  </si>
  <si>
    <t>64100575</t>
  </si>
  <si>
    <t>14025</t>
  </si>
  <si>
    <t>32 ROWS OF T40 CLEATS; 325-400T40-150-400T40-325</t>
  </si>
  <si>
    <t>01.31113251701.0001.01</t>
  </si>
  <si>
    <t>64100578</t>
  </si>
  <si>
    <t>32 ROWS OF T40 CLEATS; 287.5-300T40-75-300T40-75-300T40-75-300T40-287.5</t>
  </si>
  <si>
    <t>FA67 DV100 L4</t>
  </si>
  <si>
    <t>01.3112215806.0001.01</t>
  </si>
  <si>
    <t>28041.100.52.101</t>
  </si>
  <si>
    <t>SA 67T DT 100 L4</t>
  </si>
  <si>
    <t>748209-01</t>
  </si>
  <si>
    <t>20140321-1</t>
  </si>
  <si>
    <t>01.3112107902.0001.01</t>
  </si>
  <si>
    <t>K47DV100L4</t>
  </si>
  <si>
    <t>01.3112107902.0009.01</t>
  </si>
  <si>
    <t>K47 DVI100L4</t>
  </si>
  <si>
    <t>01.31112107902.0006.01</t>
  </si>
  <si>
    <t>11x6 - 10x5</t>
  </si>
  <si>
    <t>20140321-2</t>
  </si>
  <si>
    <t>01.3112107902.0004.01</t>
  </si>
  <si>
    <t>01.3112107902.0005.01</t>
  </si>
  <si>
    <t>01.3112107902.0003.01</t>
  </si>
  <si>
    <t>12x8 - 11x7</t>
  </si>
  <si>
    <t>20140321-3</t>
  </si>
  <si>
    <t>K47 DV 100 L4</t>
  </si>
  <si>
    <t>01.3112107902.0008.01</t>
  </si>
  <si>
    <t>01.3112107902.0007.01</t>
  </si>
  <si>
    <t>01.3112107902.0002.01</t>
  </si>
  <si>
    <t>13x21 - 14x22</t>
  </si>
  <si>
    <t>C02444</t>
  </si>
  <si>
    <t>PLACON</t>
  </si>
  <si>
    <t>CVR-22-1311</t>
  </si>
  <si>
    <t>USA61054</t>
  </si>
  <si>
    <t>05.8199523901.0001.23</t>
  </si>
  <si>
    <t>CAI-22-1311</t>
  </si>
  <si>
    <t>CCEI0008</t>
  </si>
  <si>
    <t>M+2.1</t>
  </si>
  <si>
    <t>POLYORE</t>
  </si>
  <si>
    <t>X024T</t>
  </si>
  <si>
    <t>X025T</t>
  </si>
  <si>
    <t>C02139</t>
  </si>
  <si>
    <t>POTENTIAL INDUSTRIES</t>
  </si>
  <si>
    <t>Z043A</t>
  </si>
  <si>
    <t>81006</t>
  </si>
  <si>
    <t>COLOURSORT 2000</t>
  </si>
  <si>
    <t>ColourSort 2000 DVB</t>
  </si>
  <si>
    <t>EX ROCKY MOUNTAIN RECYCLING</t>
  </si>
  <si>
    <t>POTENTIAL INDUSTRIES, INC.</t>
  </si>
  <si>
    <t>005255-0010</t>
  </si>
  <si>
    <t>005255</t>
  </si>
  <si>
    <t>RRT-1701/#183679701</t>
  </si>
  <si>
    <t>6RN90504E20</t>
  </si>
  <si>
    <t>RRT-1609/#1816053-001</t>
  </si>
  <si>
    <t>6RN100L04E35</t>
  </si>
  <si>
    <t>UD1702/1901004-005-001</t>
  </si>
  <si>
    <t>10040779-10-02</t>
  </si>
  <si>
    <t>PRATT INDUSTRIES GEORGIA</t>
  </si>
  <si>
    <t>27670610-010</t>
  </si>
  <si>
    <t>27670610</t>
  </si>
  <si>
    <t>27570610</t>
  </si>
  <si>
    <t>C02317</t>
  </si>
  <si>
    <t>PRATT INDUSTRIES STATEN ISLAND</t>
  </si>
  <si>
    <t>26670335-050</t>
  </si>
  <si>
    <t>26670335</t>
  </si>
  <si>
    <t>1x19 - 1x18 - 2x10 - 2x9 - 2x17 - 2x16 - 6x9 - 4x8 - 3x11 - 2x10 - 1x20</t>
  </si>
  <si>
    <t>26670335-060</t>
  </si>
  <si>
    <t>26680</t>
  </si>
  <si>
    <t>26670335-070</t>
  </si>
  <si>
    <t>35680</t>
  </si>
  <si>
    <t>26670335-080</t>
  </si>
  <si>
    <t>44680</t>
  </si>
  <si>
    <t>26670335-140</t>
  </si>
  <si>
    <t>18x17 - 17x16</t>
  </si>
  <si>
    <t>26670335-150</t>
  </si>
  <si>
    <t>26670335-160</t>
  </si>
  <si>
    <t>26670335-210</t>
  </si>
  <si>
    <t>24160</t>
  </si>
  <si>
    <t>26670335-220</t>
  </si>
  <si>
    <t>25160</t>
  </si>
  <si>
    <t>26670335-230</t>
  </si>
  <si>
    <t>25140</t>
  </si>
  <si>
    <t>26670335-240</t>
  </si>
  <si>
    <t>29680</t>
  </si>
  <si>
    <t>26670335-260</t>
  </si>
  <si>
    <t>26670335-290</t>
  </si>
  <si>
    <t>S200/3 3.5+0 Roughtop</t>
  </si>
  <si>
    <t>26670335-300</t>
  </si>
  <si>
    <t>S250/3 3.5+0 Roughtop</t>
  </si>
  <si>
    <t>26670335-380</t>
  </si>
  <si>
    <t>40140</t>
  </si>
  <si>
    <t>44 ROWS OF T80 CLEATS; 900 APART; 275-175T80-62.5-175T80-62.5-175T80-275</t>
  </si>
  <si>
    <t>C02185</t>
  </si>
  <si>
    <t>PREMIER SURPLUS</t>
  </si>
  <si>
    <t>N-F-430215-18-07497</t>
  </si>
  <si>
    <t>C180739</t>
  </si>
  <si>
    <t>AUTOSORT FINES</t>
  </si>
  <si>
    <t>AUTOSORT FINES [NIR1-VIS][U-1800][B-L]</t>
  </si>
  <si>
    <t>U</t>
  </si>
  <si>
    <t>TS 400/6.25</t>
  </si>
  <si>
    <t>C02445</t>
  </si>
  <si>
    <t>QUINCY RECYCLE GREEN BAY, WI</t>
  </si>
  <si>
    <t>006590-0010</t>
  </si>
  <si>
    <t>2020-12-03</t>
  </si>
  <si>
    <t>006590</t>
  </si>
  <si>
    <t>26900</t>
  </si>
  <si>
    <t>90.7868170601.0001.20</t>
  </si>
  <si>
    <t>2063</t>
  </si>
  <si>
    <t>006590-0020</t>
  </si>
  <si>
    <t>RRT-1702/#192708201</t>
  </si>
  <si>
    <t>90.7419098701.0001.17</t>
  </si>
  <si>
    <t>90.7449523801.0001.17</t>
  </si>
  <si>
    <t>2064</t>
  </si>
  <si>
    <t>C02210</t>
  </si>
  <si>
    <t>QUINCY RECYCLE INDIANAPOLIS, IN</t>
  </si>
  <si>
    <t>005818-0010</t>
  </si>
  <si>
    <t>2018-12-06</t>
  </si>
  <si>
    <t>005818</t>
  </si>
  <si>
    <t>HBC120M BALER</t>
  </si>
  <si>
    <t>23700</t>
  </si>
  <si>
    <t>47400</t>
  </si>
  <si>
    <t>90.7422772901.0001.17</t>
  </si>
  <si>
    <t>2065</t>
  </si>
  <si>
    <t>005818-0020</t>
  </si>
  <si>
    <t>UC 1805/220382401</t>
  </si>
  <si>
    <t>90.7619008901.0001.18</t>
  </si>
  <si>
    <t>90.7619008902.0001.18</t>
  </si>
  <si>
    <t>6RN100L04E34</t>
  </si>
  <si>
    <t>2066</t>
  </si>
  <si>
    <t>RRT-1805/#2032087-001-001</t>
  </si>
  <si>
    <t>1603056077018</t>
  </si>
  <si>
    <t>C02211</t>
  </si>
  <si>
    <t>QUINCY RECYCLE NEW HAVEN, IN</t>
  </si>
  <si>
    <t>005399-0020</t>
  </si>
  <si>
    <t>005399</t>
  </si>
  <si>
    <t>UC 1702/193601201</t>
  </si>
  <si>
    <t>90.7418079902.0002.17</t>
  </si>
  <si>
    <t>90.7460403401.0001.17</t>
  </si>
  <si>
    <t>2067</t>
  </si>
  <si>
    <t>C02259</t>
  </si>
  <si>
    <t>QUINCY RECYCLE ST LOUIS, MO</t>
  </si>
  <si>
    <t>006695-0010</t>
  </si>
  <si>
    <t>2021-05-05</t>
  </si>
  <si>
    <t>006695</t>
  </si>
  <si>
    <t>90.7988898801.0001.21</t>
  </si>
  <si>
    <t>2068</t>
  </si>
  <si>
    <t>006695-0020</t>
  </si>
  <si>
    <t>UC 2009/274938001</t>
  </si>
  <si>
    <t>90.7955568701.0001.21</t>
  </si>
  <si>
    <t>90.7955573001.0001.21</t>
  </si>
  <si>
    <t>RRT-2010/#2282663-001-001</t>
  </si>
  <si>
    <t>2069</t>
  </si>
  <si>
    <t>1049310527</t>
  </si>
  <si>
    <t>187093083003</t>
  </si>
  <si>
    <t>RAM RECYCLING</t>
  </si>
  <si>
    <t>200097.050</t>
  </si>
  <si>
    <t>W200-097</t>
  </si>
  <si>
    <t>01.3111064301.0001.01</t>
  </si>
  <si>
    <t>MISSING BELT INFO; MOVED FROM WM WAUKESHA</t>
  </si>
  <si>
    <t>200097.060</t>
  </si>
  <si>
    <t>21192</t>
  </si>
  <si>
    <t>FA97 DV132M4</t>
  </si>
  <si>
    <t>01.3111064302.0001.01</t>
  </si>
  <si>
    <t>C02025</t>
  </si>
  <si>
    <t>RAY'S TRASH SERVICE INC. EAST 56</t>
  </si>
  <si>
    <t>000320-1110</t>
  </si>
  <si>
    <t>000320</t>
  </si>
  <si>
    <t>RRT-V08-079724/153838</t>
  </si>
  <si>
    <t>90.1235074401.0001X08</t>
  </si>
  <si>
    <t>DFV 160L4 BM30 HR</t>
  </si>
  <si>
    <t>870167917.09.09.001</t>
  </si>
  <si>
    <t>14.91</t>
  </si>
  <si>
    <t>RRT-06.035416/079294</t>
  </si>
  <si>
    <t>FROM WM SA CORNER, SOLD TO HOOSIER MACHINERY, NOW AT RAYS TRASH</t>
  </si>
  <si>
    <t>RRT-0802/1115564-003</t>
  </si>
  <si>
    <t>AF 100L4/4K-12</t>
  </si>
  <si>
    <t>231364311-2</t>
  </si>
  <si>
    <t>0604/1007230-005-3</t>
  </si>
  <si>
    <t>C02318</t>
  </si>
  <si>
    <t>RC ENVIRONMENTAL - WESTCHESTER COUNTY MRF YONKERS</t>
  </si>
  <si>
    <t>004483-0010</t>
  </si>
  <si>
    <t>004483</t>
  </si>
  <si>
    <t>13883</t>
  </si>
  <si>
    <t>90.7268119801.0001.15</t>
  </si>
  <si>
    <t>90.7290436301.0001.16</t>
  </si>
  <si>
    <t>800397-0030</t>
  </si>
  <si>
    <t>800397</t>
  </si>
  <si>
    <t>90.7264222101.0002.15</t>
  </si>
  <si>
    <t>90.7264222101.0001.15</t>
  </si>
  <si>
    <t>STAR DECK MODIFIED IN 2023 OFF001085-1</t>
  </si>
  <si>
    <t>NEW: 3x11 - 2x12 - 4x6 - 4x6 - 1x6 - 1x6 ; OLD: 2x11 - 3x10 - 3x6 - 4x5 - 1x5 - 1x6 - 1x5</t>
  </si>
  <si>
    <t>004483-0040</t>
  </si>
  <si>
    <t>90.7268119802.0001.15</t>
  </si>
  <si>
    <t>004483-0060</t>
  </si>
  <si>
    <t>2907</t>
  </si>
  <si>
    <t>90.7279857001.0001.16</t>
  </si>
  <si>
    <t>004483-0070</t>
  </si>
  <si>
    <t>7824</t>
  </si>
  <si>
    <t>KA87 R57 DRS90M8/2</t>
  </si>
  <si>
    <t>90.7267288901.0001.15</t>
  </si>
  <si>
    <t>.3</t>
  </si>
  <si>
    <t>21896</t>
  </si>
  <si>
    <t>004483-0080</t>
  </si>
  <si>
    <t>2574</t>
  </si>
  <si>
    <t>90.7268119804.0001.15</t>
  </si>
  <si>
    <t>004483-0090</t>
  </si>
  <si>
    <t>FA67/G DRN132S4</t>
  </si>
  <si>
    <t>87.7944102201.0001.20.90</t>
  </si>
  <si>
    <t>004483-0100</t>
  </si>
  <si>
    <t>3883</t>
  </si>
  <si>
    <t>ROWS OF T30 CLEATS 1600MM APART; 135-250T30-110-250T30-110-250T30-110-250T30-135</t>
  </si>
  <si>
    <t>90.7268119807.0001.15</t>
  </si>
  <si>
    <t>005825-0030</t>
  </si>
  <si>
    <t>005825</t>
  </si>
  <si>
    <t>ROWS OF T30 CLEATS 400MM APART; 185-160T30-110-160T30-185</t>
  </si>
  <si>
    <t>90.7910102401.0001.20</t>
  </si>
  <si>
    <t>005825-0040</t>
  </si>
  <si>
    <t>56305</t>
  </si>
  <si>
    <t>90.7910105201.0001.20</t>
  </si>
  <si>
    <t>A2191578</t>
  </si>
  <si>
    <t>UNISORT PCM 2000 RF</t>
  </si>
  <si>
    <t>82.071</t>
  </si>
  <si>
    <t>055/19</t>
  </si>
  <si>
    <t>LEFT SIDE</t>
  </si>
  <si>
    <t>VRZ 450/63/2 WLN</t>
  </si>
  <si>
    <t>2188.08</t>
  </si>
  <si>
    <t>L90L-06</t>
  </si>
  <si>
    <t>1046972982</t>
  </si>
  <si>
    <t>82.072</t>
  </si>
  <si>
    <t>RIGHT SIDE</t>
  </si>
  <si>
    <t>1046972981</t>
  </si>
  <si>
    <t>200040.050</t>
  </si>
  <si>
    <t>W200-040</t>
  </si>
  <si>
    <t>21241</t>
  </si>
  <si>
    <t>FA107 DV132S4/BMG/HR</t>
  </si>
  <si>
    <t>01.3108623701.0001.00</t>
  </si>
  <si>
    <t>MISSING LENGTH AND BELT INFO, FROM DP THOMAS</t>
  </si>
  <si>
    <t>200040.060</t>
  </si>
  <si>
    <t>22015</t>
  </si>
  <si>
    <t>GB-extra 1.5+0 RA</t>
  </si>
  <si>
    <t>45286</t>
  </si>
  <si>
    <t>FA87 DRN132M4</t>
  </si>
  <si>
    <t>87.7329406201.0001.16.50</t>
  </si>
  <si>
    <t>7.457</t>
  </si>
  <si>
    <t>FROM DP THOMAS</t>
  </si>
  <si>
    <t>200040.070</t>
  </si>
  <si>
    <t>29860</t>
  </si>
  <si>
    <t>FA97 DV112M4</t>
  </si>
  <si>
    <t>01.3108623703.0001.00</t>
  </si>
  <si>
    <t>200040.080</t>
  </si>
  <si>
    <t>18790</t>
  </si>
  <si>
    <t>01.3108623704.0001.00</t>
  </si>
  <si>
    <t>260049.010</t>
  </si>
  <si>
    <t>W260-049</t>
  </si>
  <si>
    <t>01.1158107901.0001.06</t>
  </si>
  <si>
    <t>260049.020</t>
  </si>
  <si>
    <t>6940</t>
  </si>
  <si>
    <t>SDFT100LS8/2</t>
  </si>
  <si>
    <t>01.1162051501.0002.06</t>
  </si>
  <si>
    <t>260049.030</t>
  </si>
  <si>
    <t>KA87 DV100L4</t>
  </si>
  <si>
    <t>01.1158108501.0001.06</t>
  </si>
  <si>
    <t>260049.040</t>
  </si>
  <si>
    <t>RRT-V06.020279/042610</t>
  </si>
  <si>
    <t>01.1157290901.0001X06</t>
  </si>
  <si>
    <t>01.1160406701.0001.06</t>
  </si>
  <si>
    <t>RRT-5.51557-2/5031494</t>
  </si>
  <si>
    <t>RRT-V05.003392/010899</t>
  </si>
  <si>
    <t>RRT-V06.032476/068371</t>
  </si>
  <si>
    <t>RRT-V06.039781/093587</t>
  </si>
  <si>
    <t>C02186</t>
  </si>
  <si>
    <t>RDS ATHENS, GA</t>
  </si>
  <si>
    <t>006927-0010</t>
  </si>
  <si>
    <t>006927</t>
  </si>
  <si>
    <t>15760</t>
  </si>
  <si>
    <t>48400</t>
  </si>
  <si>
    <t>90.8055369801.0001.21</t>
  </si>
  <si>
    <t>SHORTENED/OLD INFO ENTERED</t>
  </si>
  <si>
    <t>260045.030</t>
  </si>
  <si>
    <t>W260-045</t>
  </si>
  <si>
    <t>RRT-1603/174708901</t>
  </si>
  <si>
    <t>RF57DV100M4BMG/HR</t>
  </si>
  <si>
    <t>01 1151908302.0001x06</t>
  </si>
  <si>
    <t>KA87 DV132 M4/BM/HR</t>
  </si>
  <si>
    <t>01.1151908301.0001.06</t>
  </si>
  <si>
    <t>RRT5 51557-2/5031478</t>
  </si>
  <si>
    <t>RRT-5.51731-2/5012987</t>
  </si>
  <si>
    <t>RRT-V07.045116/098926</t>
  </si>
  <si>
    <t>C02427</t>
  </si>
  <si>
    <t>RDS PORTSMOUTH (THIRD CAPITOL)</t>
  </si>
  <si>
    <t>000597-0010</t>
  </si>
  <si>
    <t>000597</t>
  </si>
  <si>
    <t>44200</t>
  </si>
  <si>
    <t>FA107 DV160M4/BM/HR</t>
  </si>
  <si>
    <t>MISSING CONVEYOR LENGTH</t>
  </si>
  <si>
    <t>000597-0020</t>
  </si>
  <si>
    <t>HBC140M</t>
  </si>
  <si>
    <t>RRT V08 096085/173078</t>
  </si>
  <si>
    <t>RRT-0809 3087194/001-001</t>
  </si>
  <si>
    <t>90.126182901.0001X08</t>
  </si>
  <si>
    <t>90.1262123501.0001.08</t>
  </si>
  <si>
    <t>RRT-0712/1093248-005-007</t>
  </si>
  <si>
    <t>ATB AS larger 6306-2RS-C3</t>
  </si>
  <si>
    <t>21409401-4</t>
  </si>
  <si>
    <t>RRT 0809 1164631-003-008</t>
  </si>
  <si>
    <t>RRT-0811/117478-010-001</t>
  </si>
  <si>
    <t xml:space="preserve">003607-0010 </t>
  </si>
  <si>
    <t>003607</t>
  </si>
  <si>
    <t>KA87 R57 DRP112M4</t>
  </si>
  <si>
    <t>90.1913124301.0001.13</t>
  </si>
  <si>
    <t>MISSING MOTOR AND NAME PLATE. BELT LENGTH NOT GIVEN</t>
  </si>
  <si>
    <t xml:space="preserve">003607-0020 </t>
  </si>
  <si>
    <t>KA97 DRP160S4 BE11 HR</t>
  </si>
  <si>
    <t>90.1913155301.0001.13</t>
  </si>
  <si>
    <t xml:space="preserve">003607-0030 </t>
  </si>
  <si>
    <t>90.1913120901.0001.01</t>
  </si>
  <si>
    <t xml:space="preserve">003607-0060 </t>
  </si>
  <si>
    <t>90.1913590301.0001.13</t>
  </si>
  <si>
    <t>003607-0070</t>
  </si>
  <si>
    <t>90.1915910601.0001.13</t>
  </si>
  <si>
    <t>003607-0080</t>
  </si>
  <si>
    <t>KOMPTECH</t>
  </si>
  <si>
    <t>8640</t>
  </si>
  <si>
    <t xml:space="preserve">MISSING MOTOR AND NAME PLATE. </t>
  </si>
  <si>
    <t>27670184-090</t>
  </si>
  <si>
    <t>27780184</t>
  </si>
  <si>
    <t>18 ROWS OF T40 CLEATS; 1000 APART; 287.5-175T40-75-170T40-287.5</t>
  </si>
  <si>
    <t>MISSING MOTOR AND NAME PLATE.</t>
  </si>
  <si>
    <t>21940</t>
  </si>
  <si>
    <t>26 ROWS OF T40 CLEATS; 800 APART; 287.5-200T40-75-200T40-75-200T40-75-200T40-287.5</t>
  </si>
  <si>
    <t>003607-0110</t>
  </si>
  <si>
    <t>006761-0010</t>
  </si>
  <si>
    <t>006761</t>
  </si>
  <si>
    <t>14680</t>
  </si>
  <si>
    <t>22100</t>
  </si>
  <si>
    <t>90.799527601.0001.21</t>
  </si>
  <si>
    <t>MISSING BELT LENGTH. CLEAT INFO MIGHT BE WRONG. MISSING CHAIN LINK LENGTH.</t>
  </si>
  <si>
    <t>007089-0140</t>
  </si>
  <si>
    <t>007089</t>
  </si>
  <si>
    <t>007089-0150</t>
  </si>
  <si>
    <t>801786-0170</t>
  </si>
  <si>
    <t>801786</t>
  </si>
  <si>
    <t>N-F-430290-21-02724</t>
  </si>
  <si>
    <t>THIS MACHINE WAS INITIALLY WITH USA BERLIN.</t>
  </si>
  <si>
    <t>33670125-010</t>
  </si>
  <si>
    <t>33670125</t>
  </si>
  <si>
    <t>K77 DRP160S4 BE11HF</t>
  </si>
  <si>
    <t>90.1871194601.0002.13</t>
  </si>
  <si>
    <t>90.1871194601.0001.13</t>
  </si>
  <si>
    <t xml:space="preserve">2x10 - 1x11 - 2x5 - 2x9 - 2x - 1x10 - 3x5 - 2x5 </t>
  </si>
  <si>
    <t>230004.010</t>
  </si>
  <si>
    <t>W230-004</t>
  </si>
  <si>
    <t>BORDOFLEX</t>
  </si>
  <si>
    <t>950</t>
  </si>
  <si>
    <t>EX JC FIBERS, FROM RDS ROANOKE ENON DRIVE 2021</t>
  </si>
  <si>
    <t>230004.020</t>
  </si>
  <si>
    <t>8906</t>
  </si>
  <si>
    <t xml:space="preserve">MISSING MOTOR AND NAME PLATE. MISSING BELT LENGTH. MISSING CLEAT INFO. EX JC FIBERS, FROM RDS ROANOKE ENON DRIVE 2021 </t>
  </si>
  <si>
    <t>230004.030</t>
  </si>
  <si>
    <t>MISSING MOTOR AND NAME PLATE. EX JC FIBERS, FROM RDS ROANOKE ENON DRIVE 2021</t>
  </si>
  <si>
    <t>23380231</t>
  </si>
  <si>
    <t>28.042/100/52/101/16/2</t>
  </si>
  <si>
    <t>S67 DV100L4</t>
  </si>
  <si>
    <t>B030509</t>
  </si>
  <si>
    <t>S67 DV100L-4</t>
  </si>
  <si>
    <t>MISSING BELT SPECS. MISSING MOTOR AND NAME PLATE. TRANSFERRED FROM 2003 JC FIBERS. POSITION NUMBER UNKNOWN. MISSING DRAWING</t>
  </si>
  <si>
    <t>230004.060</t>
  </si>
  <si>
    <t>S400/3 ROS</t>
  </si>
  <si>
    <t>CHEVRON CLEATS ROL 315/250</t>
  </si>
  <si>
    <t>MISSING MOTOR AND NAME PLATE. MISSING CLEAT INFO. EX JC FIBERS, FROM RDS ROANOKE ENON DRIVE 2021</t>
  </si>
  <si>
    <t>230004.070</t>
  </si>
  <si>
    <t>MISSING NAME PLATE. EX JC FIBERS, FROM RDS ROANOKE ENON DRIVE 2021</t>
  </si>
  <si>
    <t>C02432</t>
  </si>
  <si>
    <t>RDS ROANOKE - ENON DRIVE</t>
  </si>
  <si>
    <t>FA87 R57 DT80K4</t>
  </si>
  <si>
    <t>01.3117314901.0001.03</t>
  </si>
  <si>
    <t>FROM JC FIBERS, MOVED TO RDS PORTSMOUTH IN 2021, MISSING BELT SPECS</t>
  </si>
  <si>
    <t>17812</t>
  </si>
  <si>
    <t>01.3117314902.0001.03</t>
  </si>
  <si>
    <t>FROM JC FIBERS, MOVED TO RDS PORTSMOUTH IN 2021</t>
  </si>
  <si>
    <t>FA67 DV132M6</t>
  </si>
  <si>
    <t>01.3117314903.0001.03</t>
  </si>
  <si>
    <t>HIGH CHEVRON CLEATS</t>
  </si>
  <si>
    <t>TM315A40 – 0430 Z</t>
  </si>
  <si>
    <t>502702-06 01</t>
  </si>
  <si>
    <t>C02433</t>
  </si>
  <si>
    <t>RDS ROANOKE - KORTE STREET</t>
  </si>
  <si>
    <t>004533-0010</t>
  </si>
  <si>
    <t>004533</t>
  </si>
  <si>
    <t>13276</t>
  </si>
  <si>
    <t>01.6605446001.0001.15</t>
  </si>
  <si>
    <t>KA97 DRP160S4BE11HR</t>
  </si>
  <si>
    <t>90.7193735601.0001.15</t>
  </si>
  <si>
    <t>004533-0020</t>
  </si>
  <si>
    <t>10370</t>
  </si>
  <si>
    <t>004533-0030</t>
  </si>
  <si>
    <t>3970</t>
  </si>
  <si>
    <t>90.7198567701.0001.15</t>
  </si>
  <si>
    <t>800229-050</t>
  </si>
  <si>
    <t>800229</t>
  </si>
  <si>
    <t>90.7194063204.0002.15</t>
  </si>
  <si>
    <t>90.7194063204.0001.15</t>
  </si>
  <si>
    <t>2x10 - 2x9 - 5x5 - 6x5</t>
  </si>
  <si>
    <t>004533-0060</t>
  </si>
  <si>
    <t>90.7198405701.0001.15</t>
  </si>
  <si>
    <t>004533-0070</t>
  </si>
  <si>
    <t>1615</t>
  </si>
  <si>
    <t>90.7163996401.0002.14</t>
  </si>
  <si>
    <t>004533-0080</t>
  </si>
  <si>
    <t>ROWS OF T30 CLEATS, 400 APART; 215-250T30-110-250T30-110-250T30-215</t>
  </si>
  <si>
    <t>90.7198574601.0001.15</t>
  </si>
  <si>
    <t>004533-0090</t>
  </si>
  <si>
    <t>90.7198570801.0001.15</t>
  </si>
  <si>
    <t>004533-0110</t>
  </si>
  <si>
    <t>2795</t>
  </si>
  <si>
    <t>ROWS OF T15 CLEATS, 1600 APART; 135-250T15-110-250T15-110-250T15-110-250T15-135</t>
  </si>
  <si>
    <t>90.7197874401.0001.15</t>
  </si>
  <si>
    <t>800229-120</t>
  </si>
  <si>
    <t>S201A, S201B</t>
  </si>
  <si>
    <t>90.7196983501.0001.15</t>
  </si>
  <si>
    <t>90.7196983501.0002.15</t>
  </si>
  <si>
    <t>8x22 - 9x21</t>
  </si>
  <si>
    <t>800229-140</t>
  </si>
  <si>
    <t>S202A, S202B, S202C, S202D, PP202, V202</t>
  </si>
  <si>
    <t>90.7195572401.0002.15</t>
  </si>
  <si>
    <t>90.7195572401.0001.15</t>
  </si>
  <si>
    <t>90.7195572401.0004.15</t>
  </si>
  <si>
    <t>90.7195572401.0003.15</t>
  </si>
  <si>
    <t>13x29 - 13x28</t>
  </si>
  <si>
    <t>V202</t>
  </si>
  <si>
    <t>1TZ9001-1CB234AA4Z</t>
  </si>
  <si>
    <t>15/255614/1</t>
  </si>
  <si>
    <t>004533-0150</t>
  </si>
  <si>
    <t>C204</t>
  </si>
  <si>
    <t>90.7197486901.0001.15</t>
  </si>
  <si>
    <t>800229-170</t>
  </si>
  <si>
    <t>71 ROWS OF T30 CLAEST, 450 APART; 350-200T30-75-200T30-75-200T30-75-200T30-75-200T30-350</t>
  </si>
  <si>
    <t>KA77 drp160s4</t>
  </si>
  <si>
    <t>90.7196986001.0001.15</t>
  </si>
  <si>
    <t>004533-0180</t>
  </si>
  <si>
    <t>90.7195620901.0001.15</t>
  </si>
  <si>
    <t>004533-0190</t>
  </si>
  <si>
    <t>SD302</t>
  </si>
  <si>
    <t>90.7200713501.0001X15</t>
  </si>
  <si>
    <t>N-F-430214-15-00367</t>
  </si>
  <si>
    <t>15101006</t>
  </si>
  <si>
    <t>004533-0210</t>
  </si>
  <si>
    <t>90.7195618801.0001.15</t>
  </si>
  <si>
    <t>004533-0220</t>
  </si>
  <si>
    <t>C322</t>
  </si>
  <si>
    <t>90.7195524701.0001.15</t>
  </si>
  <si>
    <t>004533-0240</t>
  </si>
  <si>
    <t>C303</t>
  </si>
  <si>
    <t>4325</t>
  </si>
  <si>
    <t>90.7196476601.0001.15</t>
  </si>
  <si>
    <t>004533-0250</t>
  </si>
  <si>
    <t>28.041/100/4</t>
  </si>
  <si>
    <t>90.7196349903.0001.15</t>
  </si>
  <si>
    <t>004533-0270</t>
  </si>
  <si>
    <t>C304, D304</t>
  </si>
  <si>
    <t>29.723/12/100/1</t>
  </si>
  <si>
    <t>004533-0280</t>
  </si>
  <si>
    <t>C341</t>
  </si>
  <si>
    <t>90.7194262901.0001.15</t>
  </si>
  <si>
    <t>V341</t>
  </si>
  <si>
    <t>470714</t>
  </si>
  <si>
    <t>15/254382/9</t>
  </si>
  <si>
    <t>004533-0310</t>
  </si>
  <si>
    <t>90.7194662201.0001.15</t>
  </si>
  <si>
    <t>004533-0320</t>
  </si>
  <si>
    <t>2846</t>
  </si>
  <si>
    <t>6520</t>
  </si>
  <si>
    <t>004533-0330</t>
  </si>
  <si>
    <t>004533-0340</t>
  </si>
  <si>
    <t>AS</t>
  </si>
  <si>
    <t>004533-0350</t>
  </si>
  <si>
    <t>004533-0360</t>
  </si>
  <si>
    <t>004533-0370</t>
  </si>
  <si>
    <t>004533-0390</t>
  </si>
  <si>
    <t>MISSING MOTOR INFO AND BELT LENGTH</t>
  </si>
  <si>
    <t>004533-0400</t>
  </si>
  <si>
    <t>HBGT1200</t>
  </si>
  <si>
    <t>004640-0030</t>
  </si>
  <si>
    <t>004640</t>
  </si>
  <si>
    <t>34760</t>
  </si>
  <si>
    <t>RRT-1412/135170502</t>
  </si>
  <si>
    <t>90.7201900401.0001.15</t>
  </si>
  <si>
    <t>KA77 DRE160MC4BE20HR</t>
  </si>
  <si>
    <t>90.7203857801.0001.15</t>
  </si>
  <si>
    <t>RRT-14-4/1542499-001-001</t>
  </si>
  <si>
    <t>RRT-1303/1515580-001-002</t>
  </si>
  <si>
    <t>242172601-1</t>
  </si>
  <si>
    <t>C02142</t>
  </si>
  <si>
    <t>RECOLOGY - PIER 96, SAN FRANCISCO</t>
  </si>
  <si>
    <t>002169-0010</t>
  </si>
  <si>
    <t>002169</t>
  </si>
  <si>
    <t>90.1758959601.0001.12</t>
  </si>
  <si>
    <t>002169-0020</t>
  </si>
  <si>
    <t>WA 20 D63M4</t>
  </si>
  <si>
    <t>90.1760655701.0001.11</t>
  </si>
  <si>
    <t>FA27 DRP90L4</t>
  </si>
  <si>
    <t>90.1760649101.0001.12</t>
  </si>
  <si>
    <t>90.1764562201.0001.12</t>
  </si>
  <si>
    <t>S0749</t>
  </si>
  <si>
    <t>AUTOSORT [NIR1][S-2800][X-H]</t>
  </si>
  <si>
    <t>002169-0040</t>
  </si>
  <si>
    <t>90.1756575001.0001.12</t>
  </si>
  <si>
    <t>S0750</t>
  </si>
  <si>
    <t>AUTOSORT [NIR1][S-2000][X-H]</t>
  </si>
  <si>
    <t>002169-0050</t>
  </si>
  <si>
    <t xml:space="preserve">TITECH </t>
  </si>
  <si>
    <t>90.1756613201.0001.11</t>
  </si>
  <si>
    <t>N-F-430214-16-00812</t>
  </si>
  <si>
    <t>004882</t>
  </si>
  <si>
    <t>N-F-430214-16-00820</t>
  </si>
  <si>
    <t>N-F-430214-19-05201</t>
  </si>
  <si>
    <t>C190462</t>
  </si>
  <si>
    <t>006188</t>
  </si>
  <si>
    <t>N-F-430214-19-05270</t>
  </si>
  <si>
    <t>31670363-010</t>
  </si>
  <si>
    <t>31670363</t>
  </si>
  <si>
    <t>90.1763269601.0001.12</t>
  </si>
  <si>
    <t>90.1763269601.0002.12</t>
  </si>
  <si>
    <t>90.1763269601.0003.12</t>
  </si>
  <si>
    <t>9x15 - 8x14</t>
  </si>
  <si>
    <t>3x16 - 2x15 - 2x15 - 2x16</t>
  </si>
  <si>
    <t>C02144</t>
  </si>
  <si>
    <t>RECOLOGY - SONOMA MARIN</t>
  </si>
  <si>
    <t>005079-0010</t>
  </si>
  <si>
    <t>005079</t>
  </si>
  <si>
    <t>90.7338732801.0001.16</t>
  </si>
  <si>
    <t>90.7338732802.0001.16</t>
  </si>
  <si>
    <t>C02143</t>
  </si>
  <si>
    <t>RECOLOGY - TUNNEL AVE, SAN FRANCISCO</t>
  </si>
  <si>
    <t>CVR-20-924</t>
  </si>
  <si>
    <t>USA58135</t>
  </si>
  <si>
    <t>PU - 3PLY</t>
  </si>
  <si>
    <t>CVR-20-925</t>
  </si>
  <si>
    <t>44811.10</t>
  </si>
  <si>
    <t>2020-09-30</t>
  </si>
  <si>
    <t>CAI-20-924</t>
  </si>
  <si>
    <t>CAI-20-925</t>
  </si>
  <si>
    <t>CACJ0006</t>
  </si>
  <si>
    <t>CACJ0007</t>
  </si>
  <si>
    <t>C02376</t>
  </si>
  <si>
    <t>RECUPERACTION CENTRE DU QUEBEC</t>
  </si>
  <si>
    <t>005382-0010</t>
  </si>
  <si>
    <t>005382</t>
  </si>
  <si>
    <t>11606</t>
  </si>
  <si>
    <t>17600</t>
  </si>
  <si>
    <t>KA97 DRN132M4/BE11HR</t>
  </si>
  <si>
    <t>90.7465707402.0001.17</t>
  </si>
  <si>
    <t>005382-0020</t>
  </si>
  <si>
    <t>RRT - 1706 / #200368901</t>
  </si>
  <si>
    <t>90.7463141501.0001.17</t>
  </si>
  <si>
    <t>90.7463141502.0001.17</t>
  </si>
  <si>
    <t>5RN90S04E30</t>
  </si>
  <si>
    <t>CA100LA4E3024</t>
  </si>
  <si>
    <t>RRT - 1706 / 212018484001</t>
  </si>
  <si>
    <t>6PM 112M-4</t>
  </si>
  <si>
    <t>900588</t>
  </si>
  <si>
    <t>C02364</t>
  </si>
  <si>
    <t>000636-0020</t>
  </si>
  <si>
    <t>000636</t>
  </si>
  <si>
    <t>90.1263456901.0001.08</t>
  </si>
  <si>
    <t>000636-0030</t>
  </si>
  <si>
    <t>90.1263828501.0001.08</t>
  </si>
  <si>
    <t>MISSING WIDTH</t>
  </si>
  <si>
    <t>000636-0050</t>
  </si>
  <si>
    <t>90.1263829701.0001.08</t>
  </si>
  <si>
    <t>002318-0220</t>
  </si>
  <si>
    <t>002318</t>
  </si>
  <si>
    <t>2637</t>
  </si>
  <si>
    <t>005638-0010</t>
  </si>
  <si>
    <t>005638</t>
  </si>
  <si>
    <t>2646</t>
  </si>
  <si>
    <t>007072-0020</t>
  </si>
  <si>
    <t>007072</t>
  </si>
  <si>
    <t>58800</t>
  </si>
  <si>
    <t>2642</t>
  </si>
  <si>
    <t>801730-0010</t>
  </si>
  <si>
    <t>801730</t>
  </si>
  <si>
    <t>11341.71</t>
  </si>
  <si>
    <t>2638</t>
  </si>
  <si>
    <t>801730-0020</t>
  </si>
  <si>
    <t>8368.54</t>
  </si>
  <si>
    <t>2639</t>
  </si>
  <si>
    <t>1x13 - 1x14 - 3x7 - 2x7</t>
  </si>
  <si>
    <t>801730-0030</t>
  </si>
  <si>
    <t>3057</t>
  </si>
  <si>
    <t>801730-0040</t>
  </si>
  <si>
    <t>7864.28</t>
  </si>
  <si>
    <t>2641</t>
  </si>
  <si>
    <t>801778-0020</t>
  </si>
  <si>
    <t>801778</t>
  </si>
  <si>
    <t>2643</t>
  </si>
  <si>
    <t>27670601-020</t>
  </si>
  <si>
    <t>27670601</t>
  </si>
  <si>
    <t>5300</t>
  </si>
  <si>
    <t>2636</t>
  </si>
  <si>
    <t>6x15 - 5x14 - 3x15 - 3x14</t>
  </si>
  <si>
    <t>5x13 - 4x12</t>
  </si>
  <si>
    <t>230018.010</t>
  </si>
  <si>
    <t>W230-018</t>
  </si>
  <si>
    <t>MISSING TAGS AND DRAWINGS</t>
  </si>
  <si>
    <t>2645</t>
  </si>
  <si>
    <t>260047.020</t>
  </si>
  <si>
    <t>W260-047</t>
  </si>
  <si>
    <t>15300</t>
  </si>
  <si>
    <t>MISSING BELT MATERIAL INFO</t>
  </si>
  <si>
    <t>2629</t>
  </si>
  <si>
    <t>260047.045</t>
  </si>
  <si>
    <t>2631</t>
  </si>
  <si>
    <t>260047.060</t>
  </si>
  <si>
    <t>2632</t>
  </si>
  <si>
    <t>260047.090</t>
  </si>
  <si>
    <t>2635</t>
  </si>
  <si>
    <t>26670370-080</t>
  </si>
  <si>
    <t>26670370</t>
  </si>
  <si>
    <t>EP200/2 2+0 ROM</t>
  </si>
  <si>
    <t>45 ROWS OF 5 CLEATS T40 FROM 230 MM LONG</t>
  </si>
  <si>
    <t>2634</t>
  </si>
  <si>
    <t>260047.010</t>
  </si>
  <si>
    <t>9590</t>
  </si>
  <si>
    <t>2628</t>
  </si>
  <si>
    <t>26670370-030</t>
  </si>
  <si>
    <t>26670370-070</t>
  </si>
  <si>
    <t>2633</t>
  </si>
  <si>
    <t>94067.065</t>
  </si>
  <si>
    <t>X134A</t>
  </si>
  <si>
    <t>POLYSORT 2000</t>
  </si>
  <si>
    <t>MOVED TO RECYCLE SOURCE IN 2018</t>
  </si>
  <si>
    <t>C02419</t>
  </si>
  <si>
    <t>RECYCLED EARTH</t>
  </si>
  <si>
    <t>31670247-020</t>
  </si>
  <si>
    <t>31670247</t>
  </si>
  <si>
    <t>90.1741961201.0003.11</t>
  </si>
  <si>
    <t>90.1741961201.0001.11</t>
  </si>
  <si>
    <t>90.1741961201.0002.11</t>
  </si>
  <si>
    <t>MOVED FROM WM SPRINGFIELD MA IN 2022</t>
  </si>
  <si>
    <t>5x23 - 5x22 - 8x23 - 7x22</t>
  </si>
  <si>
    <t>C02516</t>
  </si>
  <si>
    <t>RecycleForce</t>
  </si>
  <si>
    <t>1056</t>
  </si>
  <si>
    <t>14102001</t>
  </si>
  <si>
    <t>FINDER IV [EM3][S-1800][B]</t>
  </si>
  <si>
    <t>C02145</t>
  </si>
  <si>
    <t>005402-0010</t>
  </si>
  <si>
    <t>005402</t>
  </si>
  <si>
    <t>90.7469798801.0001.17</t>
  </si>
  <si>
    <t>005402-0020</t>
  </si>
  <si>
    <t>90.7365064505.0001X16</t>
  </si>
  <si>
    <t>KA27 DRN90L4</t>
  </si>
  <si>
    <t>90.7472455401.001.17</t>
  </si>
  <si>
    <t>N-F-430214-17-02901</t>
  </si>
  <si>
    <t>C170315</t>
  </si>
  <si>
    <t>005402-0030</t>
  </si>
  <si>
    <t>90.7468137701.0001.17</t>
  </si>
  <si>
    <t>005402-0040</t>
  </si>
  <si>
    <t>90.7365064504.0001X16</t>
  </si>
  <si>
    <t>N-F-430214-17-02965</t>
  </si>
  <si>
    <t>RECYCLING SERVICES NEW HAMPSHIRE</t>
  </si>
  <si>
    <t>260003.010</t>
  </si>
  <si>
    <t>W260-003</t>
  </si>
  <si>
    <t>89003.90.6</t>
  </si>
  <si>
    <t>W89-003</t>
  </si>
  <si>
    <t>REDWOOD DISPOSAL (FORMER WM SANTA ROSA)</t>
  </si>
  <si>
    <t>210040.050</t>
  </si>
  <si>
    <t>W210-040</t>
  </si>
  <si>
    <t>FA87 DT90 L4</t>
  </si>
  <si>
    <t>222 4901.0001.01</t>
  </si>
  <si>
    <t>210040.060</t>
  </si>
  <si>
    <t>34800</t>
  </si>
  <si>
    <t>FA97DV132S4BMHR</t>
  </si>
  <si>
    <t>311 222 4902.0001.01</t>
  </si>
  <si>
    <t>210040.070</t>
  </si>
  <si>
    <t>33286</t>
  </si>
  <si>
    <t>FA 89 DV1 32 M4</t>
  </si>
  <si>
    <t>311 222 4903.0001.01</t>
  </si>
  <si>
    <t>210040.090</t>
  </si>
  <si>
    <t>10606</t>
  </si>
  <si>
    <t>FA87DV100L4 BMG</t>
  </si>
  <si>
    <t>3112224904.0001.01</t>
  </si>
  <si>
    <t>210040.100</t>
  </si>
  <si>
    <t>16515</t>
  </si>
  <si>
    <t>34286</t>
  </si>
  <si>
    <t>FA87DV132S4</t>
  </si>
  <si>
    <t>3112224905.0001.01</t>
  </si>
  <si>
    <t>210040.110</t>
  </si>
  <si>
    <t>9437</t>
  </si>
  <si>
    <t>SF400/3 4+2 ROS</t>
  </si>
  <si>
    <t>19666</t>
  </si>
  <si>
    <t>MISSING MOTORPLATE</t>
  </si>
  <si>
    <t>64100588</t>
  </si>
  <si>
    <t>BELT L1</t>
  </si>
  <si>
    <t>01312330202 0001.01</t>
  </si>
  <si>
    <t>MISSING ALL BELT SPECS. MISSING CLEAT INFO.</t>
  </si>
  <si>
    <t>64100592</t>
  </si>
  <si>
    <t>BELT L3</t>
  </si>
  <si>
    <t>013112442701 0001.01</t>
  </si>
  <si>
    <t>64100587</t>
  </si>
  <si>
    <t>UNDERS BELT L2</t>
  </si>
  <si>
    <t>3112115807</t>
  </si>
  <si>
    <t>MISSING ALL BELT SPECS. MISSING CLEAT INFO. POSSIBLY INCORRECT MOTOR SN.</t>
  </si>
  <si>
    <t>63093119</t>
  </si>
  <si>
    <t>01 311 327901.0001.01</t>
  </si>
  <si>
    <t>01 311 327901.0002.01</t>
  </si>
  <si>
    <t>01 311 327901.0003.01</t>
  </si>
  <si>
    <t>01 311 327901.0004.01</t>
  </si>
  <si>
    <t>63330105</t>
  </si>
  <si>
    <t>01 311 221 5801.0002.01</t>
  </si>
  <si>
    <t>01 311 2340301.0001.01</t>
  </si>
  <si>
    <t>01 311 2340301.0002.01</t>
  </si>
  <si>
    <t>63330106</t>
  </si>
  <si>
    <t>01 311 2340301.0003.01</t>
  </si>
  <si>
    <t>01 311 2340301.0004.01</t>
  </si>
  <si>
    <t>01 311 2340301.0005.01</t>
  </si>
  <si>
    <t>C02377</t>
  </si>
  <si>
    <t>REGIE DE RECUP-ESTRIE</t>
  </si>
  <si>
    <t>24780583-001</t>
  </si>
  <si>
    <t>10405831</t>
  </si>
  <si>
    <t>MISSING S/N AND MOTOR INFO</t>
  </si>
  <si>
    <t>REGION OF DURHAM</t>
  </si>
  <si>
    <t>99030.050</t>
  </si>
  <si>
    <t>W99-030</t>
  </si>
  <si>
    <t>18686</t>
  </si>
  <si>
    <t>MISSING MOTOR SN AND BELT INFO</t>
  </si>
  <si>
    <t>Re-Harvest (Peter Bolduc, MegQuire Farm)</t>
  </si>
  <si>
    <t>92052.92.12</t>
  </si>
  <si>
    <t>W92-052</t>
  </si>
  <si>
    <t>5RN200L04A7</t>
  </si>
  <si>
    <t>RRT-4.00050.1/4101558</t>
  </si>
  <si>
    <t>RRT-4.00050.1/4101559</t>
  </si>
  <si>
    <t>DFT90L4BMG2HR</t>
  </si>
  <si>
    <t>870010478.04.04.001</t>
  </si>
  <si>
    <t>870010478.04.04.002</t>
  </si>
  <si>
    <t>DFV112M4BMG8HR</t>
  </si>
  <si>
    <t>870010480.04.04.002</t>
  </si>
  <si>
    <t>870010480.04.04.001</t>
  </si>
  <si>
    <t>890246346.04.01.001</t>
  </si>
  <si>
    <t>MOVED TO SAPPI PAPER MILLS IN 2017</t>
  </si>
  <si>
    <t>RRT-5-50648-1/5012480</t>
  </si>
  <si>
    <t>C02295</t>
  </si>
  <si>
    <t>RELIABLE PAPER RECYCLING, INC.</t>
  </si>
  <si>
    <t>002918-0020</t>
  </si>
  <si>
    <t>002918</t>
  </si>
  <si>
    <t>HBC180K</t>
  </si>
  <si>
    <t>RRT - 1202 / #098076701</t>
  </si>
  <si>
    <t>RRT - 1201 / #096602303</t>
  </si>
  <si>
    <t>90.1774245101.0001.12</t>
  </si>
  <si>
    <t>90.1774245401.0001.12</t>
  </si>
  <si>
    <t>90.1774162701.0001.12</t>
  </si>
  <si>
    <t>90.1774169001.0001.12</t>
  </si>
  <si>
    <t>RRT - 1108 / #1369839 - 009 - 020</t>
  </si>
  <si>
    <t>5RFA132M04</t>
  </si>
  <si>
    <t>RRT - 1203 / #1404959 - 001 - 001</t>
  </si>
  <si>
    <t>AF 132S / 4A - 11</t>
  </si>
  <si>
    <t>206156501 - 5</t>
  </si>
  <si>
    <t>6.6</t>
  </si>
  <si>
    <t>RRT - 1203 / #1391596 - 009 - 001</t>
  </si>
  <si>
    <t>006116-0030</t>
  </si>
  <si>
    <t>006116</t>
  </si>
  <si>
    <t>UC 2102/284205601</t>
  </si>
  <si>
    <t>UC 2010/276509101</t>
  </si>
  <si>
    <t>90.8028723201.0001.21</t>
  </si>
  <si>
    <t>90.8028734101.0001.21</t>
  </si>
  <si>
    <t>90.8028735601.0001.21</t>
  </si>
  <si>
    <t>90.8028730101.0001.21</t>
  </si>
  <si>
    <t>RRT-2105/2302151-002-001</t>
  </si>
  <si>
    <t>7E1BF0X0$</t>
  </si>
  <si>
    <t>1058826177</t>
  </si>
  <si>
    <t>50007635291</t>
  </si>
  <si>
    <t>E3HPA160L6D40</t>
  </si>
  <si>
    <t>1032501</t>
  </si>
  <si>
    <t>210017.050</t>
  </si>
  <si>
    <t>W210-017</t>
  </si>
  <si>
    <t>01.3111775301.0001.01</t>
  </si>
  <si>
    <t>210017.060</t>
  </si>
  <si>
    <t>FA97 DV132M4 / BM / HR</t>
  </si>
  <si>
    <t>01.3111775302.0001.01</t>
  </si>
  <si>
    <t>C02146</t>
  </si>
  <si>
    <t>REPET</t>
  </si>
  <si>
    <t>005247-0010</t>
  </si>
  <si>
    <t>2018-01-17</t>
  </si>
  <si>
    <t>005427</t>
  </si>
  <si>
    <t>90.7399617201.0001.17</t>
  </si>
  <si>
    <t>D=250</t>
  </si>
  <si>
    <t>N-F-430214-17-00016</t>
  </si>
  <si>
    <t>C161072</t>
  </si>
  <si>
    <t>2071</t>
  </si>
  <si>
    <t>007080-0010</t>
  </si>
  <si>
    <t>007080</t>
  </si>
  <si>
    <t>3018</t>
  </si>
  <si>
    <t>90.8091705201.0001.22</t>
  </si>
  <si>
    <t>N-F-430221-21-07962</t>
  </si>
  <si>
    <t>C210798</t>
  </si>
  <si>
    <t>HMI PICS PENDING</t>
  </si>
  <si>
    <t>N-F-430290-21-08987</t>
  </si>
  <si>
    <t>BOTTLES</t>
  </si>
  <si>
    <t>AUTOSORT 5 [NIR1-VIS1B-DLA-EM2][T2][HR-2800][X-L][SVB-TS400/25]</t>
  </si>
  <si>
    <t>NIR1-VIS1B-DLA</t>
  </si>
  <si>
    <t>86.3</t>
  </si>
  <si>
    <t>REPUBLIC SERVICES - NORTH HIGHLANDS</t>
  </si>
  <si>
    <t>007930-0010</t>
  </si>
  <si>
    <t>007930</t>
  </si>
  <si>
    <t>12528</t>
  </si>
  <si>
    <t>RENOLD STEEL</t>
  </si>
  <si>
    <t>MISSING NAME PLATES AND TAGS</t>
  </si>
  <si>
    <t>C02514</t>
  </si>
  <si>
    <t>REPUBLIC SERVICES ANAHEIM</t>
  </si>
  <si>
    <t>000367-0010</t>
  </si>
  <si>
    <t>000367</t>
  </si>
  <si>
    <t>FA107  DV160M4/BM/HR</t>
  </si>
  <si>
    <t>90.1267371101.0001.08</t>
  </si>
  <si>
    <t>MISSING BELT THICKNESS AND LENGTH</t>
  </si>
  <si>
    <t>000367-0020</t>
  </si>
  <si>
    <t>5RN280504A0</t>
  </si>
  <si>
    <t xml:space="preserve">RRT-0809/3087194-001-002; </t>
  </si>
  <si>
    <t>90.1267354601.0001X08</t>
  </si>
  <si>
    <t>KA87DV132ML4/BM/HR</t>
  </si>
  <si>
    <t>90.1261822201.0001.08</t>
  </si>
  <si>
    <t>RRT-0710-1784171-007-004</t>
  </si>
  <si>
    <t>RRT-0809-1164631-003-009</t>
  </si>
  <si>
    <t>RRT-0812/1176303-014-001</t>
  </si>
  <si>
    <t>C02230</t>
  </si>
  <si>
    <t>REPUBLIC SERVICES BROCKTON</t>
  </si>
  <si>
    <t>260035.010</t>
  </si>
  <si>
    <t>W260-035</t>
  </si>
  <si>
    <t>12508</t>
  </si>
  <si>
    <t>MISSING ALL BELT SPECS. MISSING MOTOR SPECS</t>
  </si>
  <si>
    <t>260035.020</t>
  </si>
  <si>
    <t>01.1146959101.0001.06</t>
  </si>
  <si>
    <t>260035.030</t>
  </si>
  <si>
    <t>26670243-040</t>
  </si>
  <si>
    <t>26670243</t>
  </si>
  <si>
    <t>26670243-050</t>
  </si>
  <si>
    <t>FA77 DV100M3</t>
  </si>
  <si>
    <t>01.1147780701.0001.06</t>
  </si>
  <si>
    <t>260035.060</t>
  </si>
  <si>
    <t>01.1146959301.0001.06</t>
  </si>
  <si>
    <t>260035.080</t>
  </si>
  <si>
    <t>01.114695001.0001.06</t>
  </si>
  <si>
    <t>260035.100</t>
  </si>
  <si>
    <t>01.1146959701.0001.06</t>
  </si>
  <si>
    <t>260035.110</t>
  </si>
  <si>
    <t>260035.120</t>
  </si>
  <si>
    <t>01.1146958801.0001.06</t>
  </si>
  <si>
    <t>C02296</t>
  </si>
  <si>
    <t>REPUBLIC SERVICES CAMDEN</t>
  </si>
  <si>
    <t>002846-0020</t>
  </si>
  <si>
    <t>002846</t>
  </si>
  <si>
    <t>5RN90L04</t>
  </si>
  <si>
    <t>1317440-019-009</t>
  </si>
  <si>
    <t>X069T</t>
  </si>
  <si>
    <t>24780505</t>
  </si>
  <si>
    <t>N-F-430214-19-00300</t>
  </si>
  <si>
    <t>C180766</t>
  </si>
  <si>
    <t>C02192</t>
  </si>
  <si>
    <t>REPUBLIC SERVICES CEDAR RAPIDS (WAS CITY CARTON)</t>
  </si>
  <si>
    <t>99022.050</t>
  </si>
  <si>
    <t>W99-022</t>
  </si>
  <si>
    <t>FA87 DT100L4/BMG/HR</t>
  </si>
  <si>
    <t>3105864401.0001.99</t>
  </si>
  <si>
    <t>MISSING CONVEYOR LENGTH. MISSING ALL BELT SPECS.</t>
  </si>
  <si>
    <t>99022.060</t>
  </si>
  <si>
    <t>FA67 DT100L4</t>
  </si>
  <si>
    <t>3105864402.0001.99</t>
  </si>
  <si>
    <t>99022.080</t>
  </si>
  <si>
    <t>3105864403.0001.99</t>
  </si>
  <si>
    <t>99022.090</t>
  </si>
  <si>
    <t>3105864404.0001.99</t>
  </si>
  <si>
    <t>99022.110</t>
  </si>
  <si>
    <t>3105424509.0001.99</t>
  </si>
  <si>
    <t>99022.120</t>
  </si>
  <si>
    <t>3105864405.0001.99</t>
  </si>
  <si>
    <t>9940334</t>
  </si>
  <si>
    <t>F67 DV132S4/TH</t>
  </si>
  <si>
    <t>3106153502.0001.99</t>
  </si>
  <si>
    <t>3106153502.0002.99</t>
  </si>
  <si>
    <t>MISSING DRAWINGS.</t>
  </si>
  <si>
    <t>9940337</t>
  </si>
  <si>
    <t>5033</t>
  </si>
  <si>
    <t>3106153501.0001.99</t>
  </si>
  <si>
    <t>3106153501.0002.99</t>
  </si>
  <si>
    <t>3106153501.0003.99</t>
  </si>
  <si>
    <t>11x21 - 11x22</t>
  </si>
  <si>
    <t>C02088</t>
  </si>
  <si>
    <t>REPUBLIC SERVICES CITY OF PHOENIX 27TH AVE</t>
  </si>
  <si>
    <t>260044.030</t>
  </si>
  <si>
    <t>W260-044</t>
  </si>
  <si>
    <t>EX REPUBLIC SERVICES LAS VEGAS ACCURATE DR, MOVED IN 2018</t>
  </si>
  <si>
    <t>C02270</t>
  </si>
  <si>
    <t>REPUBLIC SERVICES CONOVER</t>
  </si>
  <si>
    <t>000481-0920</t>
  </si>
  <si>
    <t>RRT-V08.112110 / 1850.30</t>
  </si>
  <si>
    <t>90.7286208102.0001.16</t>
  </si>
  <si>
    <t>90.1294676801.0001.09</t>
  </si>
  <si>
    <t>RRT-V05.005997 / 018164</t>
  </si>
  <si>
    <t>REBUILT IN 2017 (UPDATED INFO ENTERED)</t>
  </si>
  <si>
    <t>RRT-0810 / 1167043-020-001</t>
  </si>
  <si>
    <t>213364311 - 1</t>
  </si>
  <si>
    <t>C02408</t>
  </si>
  <si>
    <t>REPUBLIC SERVICES CORPUS CHRISTI</t>
  </si>
  <si>
    <t>002224-0010</t>
  </si>
  <si>
    <t>002224</t>
  </si>
  <si>
    <t>002224-0020</t>
  </si>
  <si>
    <t>S0361</t>
  </si>
  <si>
    <t>AUTOSORT 3 [NIR1][S-1000][X-L]</t>
  </si>
  <si>
    <t>MOVED FROM RS HOUSTON IN 2017</t>
  </si>
  <si>
    <t>C02409</t>
  </si>
  <si>
    <t>REPUBLIC SERVICES DALLAS FORT WORTH</t>
  </si>
  <si>
    <t>005786-0040</t>
  </si>
  <si>
    <t>2021-06-21</t>
  </si>
  <si>
    <t>005786</t>
  </si>
  <si>
    <t>UC 1908/249455402</t>
  </si>
  <si>
    <t>RF47 DRN90LA/BE2HR</t>
  </si>
  <si>
    <t>90.7966700701.0001.21</t>
  </si>
  <si>
    <t>90.7966704201.0001.21</t>
  </si>
  <si>
    <t>2072</t>
  </si>
  <si>
    <t>1807093083021</t>
  </si>
  <si>
    <t>C02171</t>
  </si>
  <si>
    <t>REPUBLIC SERVICES DELAWARE</t>
  </si>
  <si>
    <t>003037-0020</t>
  </si>
  <si>
    <t>003037</t>
  </si>
  <si>
    <t>RRT-1211/#112671001</t>
  </si>
  <si>
    <t>90.1838621001.0001.12</t>
  </si>
  <si>
    <t>90.1839534601.0001.12</t>
  </si>
  <si>
    <t>RRT-1102/#1317440-015-004</t>
  </si>
  <si>
    <t>RRT-1202/#1410441-001-002</t>
  </si>
  <si>
    <t xml:space="preserve">232949901-2  </t>
  </si>
  <si>
    <t>C02248</t>
  </si>
  <si>
    <t>REPUBLIC SERVICES DETROIT SOUTHFIELD</t>
  </si>
  <si>
    <t>004368-0010</t>
  </si>
  <si>
    <t>004368</t>
  </si>
  <si>
    <t>BDF2000</t>
  </si>
  <si>
    <t>90.7244251701.0001.15</t>
  </si>
  <si>
    <t>90.7244249201.0001.15</t>
  </si>
  <si>
    <t>004368-0020</t>
  </si>
  <si>
    <t>21277</t>
  </si>
  <si>
    <t>31200</t>
  </si>
  <si>
    <t>62400</t>
  </si>
  <si>
    <t>90.7252743812.0001.15</t>
  </si>
  <si>
    <t>004368-0030</t>
  </si>
  <si>
    <t>BULKY TRASH METALS</t>
  </si>
  <si>
    <t>4110</t>
  </si>
  <si>
    <t>90.7252742111.0001.15</t>
  </si>
  <si>
    <t>800140-0060</t>
  </si>
  <si>
    <t>S101A ,S101B</t>
  </si>
  <si>
    <t>800140</t>
  </si>
  <si>
    <t>3714</t>
  </si>
  <si>
    <t>90.7247116201.0002.15</t>
  </si>
  <si>
    <t>90.7247116201.0001.15</t>
  </si>
  <si>
    <t>2x11 - 2x10 - 6x6 - 5x5</t>
  </si>
  <si>
    <t>004368-0070</t>
  </si>
  <si>
    <t>90.7252707901.0001.15</t>
  </si>
  <si>
    <t>800140-0090</t>
  </si>
  <si>
    <t>90.7252917502.0001.15</t>
  </si>
  <si>
    <t>800140-0100</t>
  </si>
  <si>
    <t>10x17 - 10x16</t>
  </si>
  <si>
    <t>800140-0110</t>
  </si>
  <si>
    <t>90.7251900603.0001.15</t>
  </si>
  <si>
    <t>800140-0120</t>
  </si>
  <si>
    <t>90.7254374201.15</t>
  </si>
  <si>
    <t>800140-0130</t>
  </si>
  <si>
    <t>36050</t>
  </si>
  <si>
    <t>80 ROWS OF T30 CLEATS, 450MM APARTS; 337.5-125T30-75-125T30-337.5</t>
  </si>
  <si>
    <t>90.7252917501.0001.15</t>
  </si>
  <si>
    <t>258041.001.01</t>
  </si>
  <si>
    <t>S404</t>
  </si>
  <si>
    <t>15-14075</t>
  </si>
  <si>
    <t>18/327646/1</t>
  </si>
  <si>
    <t>MISSING DRAWING AND NAME TAG</t>
  </si>
  <si>
    <t>15514</t>
  </si>
  <si>
    <t>RV-6,4-800</t>
  </si>
  <si>
    <t>1184.35</t>
  </si>
  <si>
    <t>90.7269707202.0001.15</t>
  </si>
  <si>
    <t>004368-0140</t>
  </si>
  <si>
    <t>SA67/T DRN90S4</t>
  </si>
  <si>
    <t>90.7261105301.0001.15</t>
  </si>
  <si>
    <t>MISSING MANUAL, DRAWING AND NAME TAG; MISSING SERIAL NUMBER; BOLLEGRAAF SERIAL USED TEMPORARILY</t>
  </si>
  <si>
    <t>15515</t>
  </si>
  <si>
    <t>RV-5,0-800</t>
  </si>
  <si>
    <t>933.98</t>
  </si>
  <si>
    <t>90.7269707201.0001.15</t>
  </si>
  <si>
    <t>W0056447B</t>
  </si>
  <si>
    <t>DF401</t>
  </si>
  <si>
    <t>MISSING MOTOR AND NAME PLATES, DRAWING AND MANUAL</t>
  </si>
  <si>
    <t>W0056443B</t>
  </si>
  <si>
    <t>V401</t>
  </si>
  <si>
    <t>RRT-1511/#1725433-003-002</t>
  </si>
  <si>
    <t>MISSING VOLUME FLOW RATE, PRESSURE, DRAWING AND MANUAL</t>
  </si>
  <si>
    <t>004368-0170</t>
  </si>
  <si>
    <t>34 ROWS OF T15 CLEATS, 400 APART; 150-160T30-110-160T30-110-160T30-150</t>
  </si>
  <si>
    <t>90.7252735206.0001.15</t>
  </si>
  <si>
    <t>004368-0180</t>
  </si>
  <si>
    <t>95 ROWS OF T30 CLEATS, 400 APART; 185-200T30-110-250T30-110-250T30-110-200T30-185</t>
  </si>
  <si>
    <t>004368-0190</t>
  </si>
  <si>
    <t>1756</t>
  </si>
  <si>
    <t>44 ROWS OF T30 CLEATS, 400 APART; 145-200T30-110-200T30-145</t>
  </si>
  <si>
    <t>90.7252738508.0001.15</t>
  </si>
  <si>
    <t>004368-0200</t>
  </si>
  <si>
    <t>90.7244547001.0001.15</t>
  </si>
  <si>
    <t>004368-0210</t>
  </si>
  <si>
    <t>GARBAGE</t>
  </si>
  <si>
    <t>6834</t>
  </si>
  <si>
    <t>90.7185821401.0001.15</t>
  </si>
  <si>
    <t>004368-0220</t>
  </si>
  <si>
    <t>1432</t>
  </si>
  <si>
    <t>90.7252716702.0001.15</t>
  </si>
  <si>
    <t>004368-0230</t>
  </si>
  <si>
    <t>C505</t>
  </si>
  <si>
    <t>90.7252746710.0001.15</t>
  </si>
  <si>
    <t>004368-0240</t>
  </si>
  <si>
    <t>C506</t>
  </si>
  <si>
    <t>7054</t>
  </si>
  <si>
    <t>90.7194504501.0001.15</t>
  </si>
  <si>
    <t>004368-0250</t>
  </si>
  <si>
    <t>C507</t>
  </si>
  <si>
    <t>4215</t>
  </si>
  <si>
    <t>90.7268119806.0001.15</t>
  </si>
  <si>
    <t>004368-0260</t>
  </si>
  <si>
    <t>C508</t>
  </si>
  <si>
    <t>1143</t>
  </si>
  <si>
    <t>90.7198572901.0001.15</t>
  </si>
  <si>
    <t>004368-0270</t>
  </si>
  <si>
    <t>90.7221091301.0001.15</t>
  </si>
  <si>
    <t>004368-0280</t>
  </si>
  <si>
    <t>90.7262858702.0001.15</t>
  </si>
  <si>
    <t>800140-0290</t>
  </si>
  <si>
    <t>S202A, S202B, S202C, HU202</t>
  </si>
  <si>
    <t>90.7243838202.0007.15</t>
  </si>
  <si>
    <t>90.7243838202.0002.15</t>
  </si>
  <si>
    <t>90.7243838202.0006.15</t>
  </si>
  <si>
    <t>THIS SCREEN WAS REPLACED BY 800502-0290</t>
  </si>
  <si>
    <t>SEV-MX2-90LX-4</t>
  </si>
  <si>
    <t>20151090259.15</t>
  </si>
  <si>
    <t>12x13 - 11x13</t>
  </si>
  <si>
    <t>004368-0300</t>
  </si>
  <si>
    <t>3519</t>
  </si>
  <si>
    <t>90.7252740209.0001.15</t>
  </si>
  <si>
    <t>004368-0310</t>
  </si>
  <si>
    <t>C509</t>
  </si>
  <si>
    <t>1737</t>
  </si>
  <si>
    <t>90.7268119805.0001.15</t>
  </si>
  <si>
    <t>800140-0320</t>
  </si>
  <si>
    <t>84800</t>
  </si>
  <si>
    <t>53 ROWS OF T30 CLEATS, 1600MM APART; 337.5-220T30-75-220T30-75-220T30-75-220T30-75-220T30-75-220T30-75-220T30-75-220T30-337.5</t>
  </si>
  <si>
    <t>90.7251900601.0001.15</t>
  </si>
  <si>
    <t>800140-0330</t>
  </si>
  <si>
    <t>S203A, S203B, S203C, S203D, V203</t>
  </si>
  <si>
    <t>90.7243838202.0003.15</t>
  </si>
  <si>
    <t>90.7243838202.0001.15</t>
  </si>
  <si>
    <t>90.7243838202.0004.15</t>
  </si>
  <si>
    <t>90.7243838202.0005.15</t>
  </si>
  <si>
    <t>20151090259.23</t>
  </si>
  <si>
    <t>15/265853</t>
  </si>
  <si>
    <t>13x28 - 13x29</t>
  </si>
  <si>
    <t>004368-0340</t>
  </si>
  <si>
    <t>C205</t>
  </si>
  <si>
    <t>12760</t>
  </si>
  <si>
    <t>26305</t>
  </si>
  <si>
    <t>90.7251319301.0001.15</t>
  </si>
  <si>
    <t>004368-0350</t>
  </si>
  <si>
    <t>90.7252733505.0001.15</t>
  </si>
  <si>
    <t>800140-0360</t>
  </si>
  <si>
    <t>UNDERS CS SCREEN</t>
  </si>
  <si>
    <t>53 ROWS OF T30 CLEATS, 451MM APART; 337.5-220T30-75-220T30-75-220T30-75-220T30-75-220T30-75-220T30-75-220T30-75-220T30-337.5</t>
  </si>
  <si>
    <t>90.7243838201.0001.15</t>
  </si>
  <si>
    <t>004368-0370</t>
  </si>
  <si>
    <t>004368-0380</t>
  </si>
  <si>
    <t>SD304</t>
  </si>
  <si>
    <t>90.7192042801.0001.15</t>
  </si>
  <si>
    <t>N-F-430214-15-00687</t>
  </si>
  <si>
    <t>T304, IP 13</t>
  </si>
  <si>
    <t>15101007</t>
  </si>
  <si>
    <t>MISSING NAMEPLATES AND DRAWING</t>
  </si>
  <si>
    <t>004368-0400</t>
  </si>
  <si>
    <t>1032</t>
  </si>
  <si>
    <t>90.7252736607.0001.15</t>
  </si>
  <si>
    <t>004368-0410</t>
  </si>
  <si>
    <t>9°</t>
  </si>
  <si>
    <t>90.7251885901.0001.15</t>
  </si>
  <si>
    <t>004368-0450</t>
  </si>
  <si>
    <t>90.7233059401.0001.15</t>
  </si>
  <si>
    <t>004368-0460</t>
  </si>
  <si>
    <t>SD305</t>
  </si>
  <si>
    <t>90.7233060601.0001.15</t>
  </si>
  <si>
    <t>N-F-430214-15-00676</t>
  </si>
  <si>
    <t>T305, IP 23</t>
  </si>
  <si>
    <t>004368-0480</t>
  </si>
  <si>
    <t>C306</t>
  </si>
  <si>
    <t>14750</t>
  </si>
  <si>
    <t>25°/0°</t>
  </si>
  <si>
    <t>30285</t>
  </si>
  <si>
    <t>75 ROWS OF T30 CLEATS, 400 APART; 125-140T30-70-140T30-125</t>
  </si>
  <si>
    <t>90.7163992501.0001.14</t>
  </si>
  <si>
    <t>0505</t>
  </si>
  <si>
    <t>004368-0505</t>
  </si>
  <si>
    <t>3585</t>
  </si>
  <si>
    <t>MISSING MOTOR PLATE AND NAME PLATE</t>
  </si>
  <si>
    <t>004368-0510</t>
  </si>
  <si>
    <t>20°</t>
  </si>
  <si>
    <t>59 ROWS OF T30 CLEATS, 400 APART; 150-160T30-110-160T30-110-160T30-150</t>
  </si>
  <si>
    <t>004368-0520</t>
  </si>
  <si>
    <t>TOPBELT</t>
  </si>
  <si>
    <t>LD500.1000/1400/100/4</t>
  </si>
  <si>
    <t>90.7266754601.0001.15</t>
  </si>
  <si>
    <t>BELT AND CONVEYOR SPECS MISSING. MISSING MANUAL AND DRAWING</t>
  </si>
  <si>
    <t>004368-0530</t>
  </si>
  <si>
    <t>COMMINGLED</t>
  </si>
  <si>
    <t>90.7233057501.0001.15</t>
  </si>
  <si>
    <t>004368-0550</t>
  </si>
  <si>
    <t>EC313, ED313</t>
  </si>
  <si>
    <t>MISSING TAGS. MISSING DRAWING</t>
  </si>
  <si>
    <t>004368-0560</t>
  </si>
  <si>
    <t>C314</t>
  </si>
  <si>
    <t>1713</t>
  </si>
  <si>
    <t>90.7233008301.0001.15</t>
  </si>
  <si>
    <t>477848-19348</t>
  </si>
  <si>
    <t>V315</t>
  </si>
  <si>
    <t>477848</t>
  </si>
  <si>
    <t>DVR 035/400/18,5-2</t>
  </si>
  <si>
    <t>12560</t>
  </si>
  <si>
    <t>15/268155/1</t>
  </si>
  <si>
    <t>004368-0590</t>
  </si>
  <si>
    <t>3176</t>
  </si>
  <si>
    <t>17°</t>
  </si>
  <si>
    <t>84 ROWS OF T30 CLEATS, 400 APART; 145-200T30-110-200T30-145</t>
  </si>
  <si>
    <t>90.7233056601.0001.15</t>
  </si>
  <si>
    <t>004368-0600</t>
  </si>
  <si>
    <t>90.7252719703.0001.15</t>
  </si>
  <si>
    <t>004368-0610</t>
  </si>
  <si>
    <t>FB1</t>
  </si>
  <si>
    <t>3660</t>
  </si>
  <si>
    <t>7340</t>
  </si>
  <si>
    <t>30102</t>
  </si>
  <si>
    <t>004368-0620</t>
  </si>
  <si>
    <t>FB2</t>
  </si>
  <si>
    <t>30098</t>
  </si>
  <si>
    <t>004368-0630</t>
  </si>
  <si>
    <t>FB3</t>
  </si>
  <si>
    <t>30099</t>
  </si>
  <si>
    <t>004368-0640</t>
  </si>
  <si>
    <t>FB4</t>
  </si>
  <si>
    <t>30100</t>
  </si>
  <si>
    <t>004368-0650</t>
  </si>
  <si>
    <t>FB5</t>
  </si>
  <si>
    <t>30104</t>
  </si>
  <si>
    <t>004368-0660</t>
  </si>
  <si>
    <t>FB6</t>
  </si>
  <si>
    <t>30101</t>
  </si>
  <si>
    <t>004368-0670</t>
  </si>
  <si>
    <t>FB7</t>
  </si>
  <si>
    <t>30103</t>
  </si>
  <si>
    <t>004368-0680</t>
  </si>
  <si>
    <t>30900</t>
  </si>
  <si>
    <t>62585</t>
  </si>
  <si>
    <t>004368-0690</t>
  </si>
  <si>
    <t>17058</t>
  </si>
  <si>
    <t>90.7233062301.0003.15</t>
  </si>
  <si>
    <t>004368-0700</t>
  </si>
  <si>
    <t>3201</t>
  </si>
  <si>
    <t>90.7244535801.0001.15</t>
  </si>
  <si>
    <t>004368-0710</t>
  </si>
  <si>
    <t>004368-0720</t>
  </si>
  <si>
    <t>90.7244542801.0001.15</t>
  </si>
  <si>
    <t>004368-0730</t>
  </si>
  <si>
    <t>004368-0750</t>
  </si>
  <si>
    <t>004368-0760</t>
  </si>
  <si>
    <t>KA87 DRP132S4</t>
  </si>
  <si>
    <t>90.7233052401.0001.15</t>
  </si>
  <si>
    <t>004368-0770</t>
  </si>
  <si>
    <t>23100</t>
  </si>
  <si>
    <t>30°/15°</t>
  </si>
  <si>
    <t>46200</t>
  </si>
  <si>
    <t>FA107 DRP 160MC4BE20HR</t>
  </si>
  <si>
    <t>90.7241061201.0001.15</t>
  </si>
  <si>
    <t>004368-0790</t>
  </si>
  <si>
    <t>800562-0800</t>
  </si>
  <si>
    <t>800562</t>
  </si>
  <si>
    <t>800562-0810</t>
  </si>
  <si>
    <t>43050</t>
  </si>
  <si>
    <t>800502-0290</t>
  </si>
  <si>
    <t>800502</t>
  </si>
  <si>
    <t>THIS  IS A REPLACEMENT OF 800140-0290. JUST SCREEN HAS BEEN REPLACED.</t>
  </si>
  <si>
    <t>8x13 - 7x13</t>
  </si>
  <si>
    <t>C02297</t>
  </si>
  <si>
    <t>REPUBLIC SERVICES FARMINGDALE</t>
  </si>
  <si>
    <t>001148-0020</t>
  </si>
  <si>
    <t>001148</t>
  </si>
  <si>
    <t>ROWS OF T30 CLEATS, 1600 APART; 185-200T30-110-250T30-110-250T30-110-200T30-185</t>
  </si>
  <si>
    <t>MOVED FROM RECOMMUNITY PHOENIX, MISSING NAME PLATE AND MOTOR INFO</t>
  </si>
  <si>
    <t>27670612-010</t>
  </si>
  <si>
    <t>27780612</t>
  </si>
  <si>
    <t>DFR63L4/TF</t>
  </si>
  <si>
    <t>90.1237356201.0001.08</t>
  </si>
  <si>
    <t>MISSING NAME PLATE AND BELT INFO</t>
  </si>
  <si>
    <t>27670612-020</t>
  </si>
  <si>
    <t>26 ROWS OF T40 CLEATS; 690  APART; 280-230T40-75-230T40-75-230T40-280</t>
  </si>
  <si>
    <t>FA77 DV100M4</t>
  </si>
  <si>
    <t>15672866.0001.08</t>
  </si>
  <si>
    <t>27670612-030</t>
  </si>
  <si>
    <t>14060</t>
  </si>
  <si>
    <t>KA77/DV112M4</t>
  </si>
  <si>
    <t>15672862.001.08</t>
  </si>
  <si>
    <t>27670612-040</t>
  </si>
  <si>
    <t>90.1228318801.0002.08</t>
  </si>
  <si>
    <t>90.1228318801.0001.08</t>
  </si>
  <si>
    <t>C02271</t>
  </si>
  <si>
    <t>Republic Services Greensboro (was FCR; ReCommunity)</t>
  </si>
  <si>
    <t>260055.010</t>
  </si>
  <si>
    <t>W260-055</t>
  </si>
  <si>
    <t>FA 77 DV132ML</t>
  </si>
  <si>
    <t>01.116378670.0001.06</t>
  </si>
  <si>
    <t>MOVED TO GREENSBORO IN 2010; MOVED TO RS CHARLOTTE IN NOV 2008; ORIGINALLY INSTALLED AT FCR BOSTON IN 2010; MISSING MANUALS.</t>
  </si>
  <si>
    <t>260055.020</t>
  </si>
  <si>
    <t>WA 200B63M4</t>
  </si>
  <si>
    <t>01.1162993201.0001.06</t>
  </si>
  <si>
    <t>260055.030</t>
  </si>
  <si>
    <t>16280</t>
  </si>
  <si>
    <t>33300</t>
  </si>
  <si>
    <t>01.1163773401.0001.06</t>
  </si>
  <si>
    <t>0035</t>
  </si>
  <si>
    <t>X127M</t>
  </si>
  <si>
    <t>MOVED TO GREENSBORO IN 2010; MOVED TO RS CHARLOTTE IN NOV 2008; ORIGINALLY INSTALLED AT FCR BOSTON IN 2010</t>
  </si>
  <si>
    <t>200883</t>
  </si>
  <si>
    <t>C02260</t>
  </si>
  <si>
    <t>REPUBLIC SERVICES HAZELWOOD ST. LOUIS</t>
  </si>
  <si>
    <t>002566-0010</t>
  </si>
  <si>
    <t>002566</t>
  </si>
  <si>
    <t>rtt1101/078836801</t>
  </si>
  <si>
    <t>rtt1101/073167001</t>
  </si>
  <si>
    <t>RP47 DRS90L4BE5HR</t>
  </si>
  <si>
    <t>90.1728514101.0001.11</t>
  </si>
  <si>
    <t>RTT0710/1093248-005-002</t>
  </si>
  <si>
    <t>LAGER6306-2RS-C3</t>
  </si>
  <si>
    <t>RRT1101/#307178-009-002</t>
  </si>
  <si>
    <t>REPUBLIC SERVICES HUNTSVILLE</t>
  </si>
  <si>
    <t>X130M</t>
  </si>
  <si>
    <t>W260-063</t>
  </si>
  <si>
    <t>MOVED FROM RS PLANO, DAMAGED IN 2016 FIRE</t>
  </si>
  <si>
    <t>C02365</t>
  </si>
  <si>
    <t>REPUBLIC SERVICES KING OF PRUSSIA</t>
  </si>
  <si>
    <t>CVR-22-1198</t>
  </si>
  <si>
    <t>2022-10-10</t>
  </si>
  <si>
    <t>007060</t>
  </si>
  <si>
    <t>MISSING MOTOR AND NAME PLATES. MISSING MANUALS</t>
  </si>
  <si>
    <t>CAI-22-1198</t>
  </si>
  <si>
    <t>CCCD0001</t>
  </si>
  <si>
    <t>CADA0003</t>
  </si>
  <si>
    <t>Mistral+ Standalone</t>
  </si>
  <si>
    <t>CADA0004</t>
  </si>
  <si>
    <t>MISSING MOTOR AND NAME PLATES. INCORRECT DRWAING.</t>
  </si>
  <si>
    <t>CADA0005</t>
  </si>
  <si>
    <t>REPUBLIC SERVICES LAS VEGAS - CHEYENNE AVE</t>
  </si>
  <si>
    <t>365121.011.01</t>
  </si>
  <si>
    <t>21-18820</t>
  </si>
  <si>
    <t>PB24-0324</t>
  </si>
  <si>
    <t>1TZ9503-2AB53-5AB4-Z</t>
  </si>
  <si>
    <t>24/462385/1</t>
  </si>
  <si>
    <t>MISSING DRAWINGS;</t>
  </si>
  <si>
    <t>2024006-020</t>
  </si>
  <si>
    <t>56</t>
  </si>
  <si>
    <t>KA57/T DRN100LM4/TF</t>
  </si>
  <si>
    <t>01.8417402903.0001.24</t>
  </si>
  <si>
    <t>2024006-040</t>
  </si>
  <si>
    <t>01.8417402902.0001.24</t>
  </si>
  <si>
    <t>2024006-050</t>
  </si>
  <si>
    <t>KA77/T DRN132M4/TF</t>
  </si>
  <si>
    <t>01.8417402901.0001.24</t>
  </si>
  <si>
    <t>0030a</t>
  </si>
  <si>
    <t>16748</t>
  </si>
  <si>
    <t>90.8416067701.0001.24</t>
  </si>
  <si>
    <t>MISSING DRAWINGS ;</t>
  </si>
  <si>
    <t>0030b</t>
  </si>
  <si>
    <t>W0062267B</t>
  </si>
  <si>
    <t>RSW-1000E</t>
  </si>
  <si>
    <t>L 2375 x W 1475 x H 2406</t>
  </si>
  <si>
    <t>SA77/T DRN90L4/TF</t>
  </si>
  <si>
    <t>90.8419245901.0001.24</t>
  </si>
  <si>
    <t>0030d</t>
  </si>
  <si>
    <t>W0062265B</t>
  </si>
  <si>
    <t>ETV-560</t>
  </si>
  <si>
    <t>9016480-003-002</t>
  </si>
  <si>
    <t>22.2</t>
  </si>
  <si>
    <t>0030g</t>
  </si>
  <si>
    <t>W0062263B</t>
  </si>
  <si>
    <t>WH-5080</t>
  </si>
  <si>
    <t>2623</t>
  </si>
  <si>
    <t>5253</t>
  </si>
  <si>
    <t>2.000</t>
  </si>
  <si>
    <t>MISSING NAME PLATE AND MOTOR TAGS; MISSING DRAWINGS;</t>
  </si>
  <si>
    <t>0030h</t>
  </si>
  <si>
    <t>16749</t>
  </si>
  <si>
    <t>90.8416067702.0001.24</t>
  </si>
  <si>
    <t>C02306</t>
  </si>
  <si>
    <t>REPUBLIC SERVICES LAS VEGAS - GOWAN ROAD</t>
  </si>
  <si>
    <t>006501-0040</t>
  </si>
  <si>
    <t>2021-06-14</t>
  </si>
  <si>
    <t>006501</t>
  </si>
  <si>
    <t>UC 1912/257886401</t>
  </si>
  <si>
    <t>90.7853897102.0001.20</t>
  </si>
  <si>
    <t>90.7867166402.0001.20</t>
  </si>
  <si>
    <t>RRT-1911/#2191695-003-001</t>
  </si>
  <si>
    <t>Moved from RS Las Vegas Accurate Dr in 2018</t>
  </si>
  <si>
    <t>2075</t>
  </si>
  <si>
    <t>1049310526</t>
  </si>
  <si>
    <t>1807093083013</t>
  </si>
  <si>
    <t>260044.010</t>
  </si>
  <si>
    <t>10720</t>
  </si>
  <si>
    <t>DRN100L4/FG</t>
  </si>
  <si>
    <t>87.8023517301.0001.21.15</t>
  </si>
  <si>
    <t>NEW BELT PACKAGE WITH 006501 ON 14 JUN 2021. Moved from RS Las Vegas Accurate Dr in 2018</t>
  </si>
  <si>
    <t>260044.020</t>
  </si>
  <si>
    <t>20200</t>
  </si>
  <si>
    <t>40400</t>
  </si>
  <si>
    <t>01.1153848601.0001.06</t>
  </si>
  <si>
    <t>EXTENSION PERFORMED WITH 006501 ON 14 JUN 2021.; NEW CONVEYOR LENGTH: 20200, NEW BELT LENGTH: 40400; ORIGINAL CONVEYOR LENGTH: 18200. Moved from RS Las Vegas Accurate Dr in 2018</t>
  </si>
  <si>
    <t>2074</t>
  </si>
  <si>
    <t>C02428</t>
  </si>
  <si>
    <t>REPUBLIC SERVICES MANASSAS</t>
  </si>
  <si>
    <t>000366-0010</t>
  </si>
  <si>
    <t>HBTS1216</t>
  </si>
  <si>
    <t>14090</t>
  </si>
  <si>
    <t>KA107 R77  DT80N4</t>
  </si>
  <si>
    <t>90.125282 4101.0001.08</t>
  </si>
  <si>
    <t>KA97 DV160 L4</t>
  </si>
  <si>
    <t>90.1252761601.0001</t>
  </si>
  <si>
    <t>000366-0020</t>
  </si>
  <si>
    <t>90.1251523801.0001.08</t>
  </si>
  <si>
    <t>000366-0030</t>
  </si>
  <si>
    <t>90.1252848501.0001.08</t>
  </si>
  <si>
    <t>000366-0040</t>
  </si>
  <si>
    <t>90.1252878701.0001.08</t>
  </si>
  <si>
    <t>000366-0050</t>
  </si>
  <si>
    <t>90.1251029501.0001.08</t>
  </si>
  <si>
    <t>28670244-060</t>
  </si>
  <si>
    <t>28670244</t>
  </si>
  <si>
    <t>9320</t>
  </si>
  <si>
    <t>90.1248924201.0003.08</t>
  </si>
  <si>
    <t>90.1248924201.0001.08</t>
  </si>
  <si>
    <t>90.1248924201.0002.08</t>
  </si>
  <si>
    <t>WEIGHT MIGHT BE INCREASED AS 3 SHAFTS WERE REPLACED BY STEEL STAR SHAFTS IN 2020 800804. BEING REPLACED IN 2024 802166</t>
  </si>
  <si>
    <t>1x14 - 1x13 - 4x7 - 4x7 - 1x15 - 1x14 - 3x8 - 2x7 - 2x13 - 1x14</t>
  </si>
  <si>
    <t>28670244-070</t>
  </si>
  <si>
    <t>20077</t>
  </si>
  <si>
    <t>18 ROWS OF T40 CLEATS; 1115 APART; 287.5-175T40-75-175T40-287.5.</t>
  </si>
  <si>
    <t>90.1258421701.0001.08</t>
  </si>
  <si>
    <t>28670244-080</t>
  </si>
  <si>
    <t>23077</t>
  </si>
  <si>
    <t>18 ROWS OF T40 CLEATS; 1100 APART; 287.5-175T40-75-175T40-287.5.</t>
  </si>
  <si>
    <t>90.1253138801.0001.08</t>
  </si>
  <si>
    <t>000366-0090</t>
  </si>
  <si>
    <t>25 ROWS OF T15 CLEATS, 1600 APART; 135-250T15-110-250T15-110-250T15-110-250T15-135</t>
  </si>
  <si>
    <t>90.1252845101.0001.08</t>
  </si>
  <si>
    <t>000366-0100</t>
  </si>
  <si>
    <t>13 ROWS OF T15 CLEATS, 1600 APART; 135-250T15-110-250T15-110-250T15-110-250T15-135</t>
  </si>
  <si>
    <t>90.12528280001.0001.08</t>
  </si>
  <si>
    <t>000366-0120</t>
  </si>
  <si>
    <t>90.12528480001.0001.08</t>
  </si>
  <si>
    <t>000366-0130</t>
  </si>
  <si>
    <t>B222</t>
  </si>
  <si>
    <t>90.1252839801.0001.08</t>
  </si>
  <si>
    <t>000366-0140</t>
  </si>
  <si>
    <t>32305</t>
  </si>
  <si>
    <t>81 ROWS OF T15 CLEATS, 400 APART; 135-250T15-110-250T15-110-250T15-110-250T15-135</t>
  </si>
  <si>
    <t>90.1252842701.0001.08</t>
  </si>
  <si>
    <t>000366-0160</t>
  </si>
  <si>
    <t>89 ROWS OF T15 CLEATS, 400 APART; 135-250T15-110-250T15-110-250T15-110-250T15-135</t>
  </si>
  <si>
    <t>90.1252840501.0001.08</t>
  </si>
  <si>
    <t>000366-0170</t>
  </si>
  <si>
    <t>90.1252843001.0001.08</t>
  </si>
  <si>
    <t>28670244-190</t>
  </si>
  <si>
    <t>S211A, S211B, S211C, HU211</t>
  </si>
  <si>
    <t>90.1250614101.0003.08</t>
  </si>
  <si>
    <t>90.1250614101.0001.08</t>
  </si>
  <si>
    <t>90.1250614101.0002.08</t>
  </si>
  <si>
    <t>12x7 - 11x6</t>
  </si>
  <si>
    <t>28670244-200</t>
  </si>
  <si>
    <t>21938</t>
  </si>
  <si>
    <t>48 ROWS OF T40 CLEATS; 450 APART; 275-230T40-75-230T40-75-230T40-75-230T40-75-230T40-275.</t>
  </si>
  <si>
    <t>90.1253138701.0001.08</t>
  </si>
  <si>
    <t>28670244-210</t>
  </si>
  <si>
    <t>S212A, S212B, S212C, HU212</t>
  </si>
  <si>
    <t>90.1250613301.0003.08</t>
  </si>
  <si>
    <t>90.1250613301.0001.08</t>
  </si>
  <si>
    <t>90.1250613301.0002.08</t>
  </si>
  <si>
    <t>28670244-220</t>
  </si>
  <si>
    <t>EP400/3 2+0</t>
  </si>
  <si>
    <t>5739</t>
  </si>
  <si>
    <t>6 ROWS OF T40 CLEATS; 960 APART; 205-250T40-85-250T40-85-250T40-85-250T40-85-250T40-85-205.</t>
  </si>
  <si>
    <t>90.1253138401.0001.08</t>
  </si>
  <si>
    <t>28670244-230</t>
  </si>
  <si>
    <t>23938</t>
  </si>
  <si>
    <t>90.1253138201.0001.08</t>
  </si>
  <si>
    <t>28670244-240</t>
  </si>
  <si>
    <t>20938</t>
  </si>
  <si>
    <t>46 ROWS OF T40 CLEATS; 450 APART; 275-230T40-75-230T40-75-230T40-75-230T40-75-230T40-275.</t>
  </si>
  <si>
    <t>90.1253138601.0001.08</t>
  </si>
  <si>
    <t>28670244-250</t>
  </si>
  <si>
    <t>S213A, S213B, S213C, S213D, V213, HU213</t>
  </si>
  <si>
    <t>90.1250615601.0001.08</t>
  </si>
  <si>
    <t>90.1250615601.0002.08</t>
  </si>
  <si>
    <t>90.1250615601.0003.08</t>
  </si>
  <si>
    <t>387220-34600</t>
  </si>
  <si>
    <t>387220</t>
  </si>
  <si>
    <t>HRE</t>
  </si>
  <si>
    <t>7AA-132M-04</t>
  </si>
  <si>
    <t>08-121274/001</t>
  </si>
  <si>
    <t>28670244-260</t>
  </si>
  <si>
    <t>B216</t>
  </si>
  <si>
    <t>13938</t>
  </si>
  <si>
    <t>31 ROWS OF T40 CLEATS; 450 APART; 275-230T40-75-230T40-75-230T40-75-230T40-75-230T40-275.</t>
  </si>
  <si>
    <t>90.1253139201.0001.08</t>
  </si>
  <si>
    <t>28670244-270</t>
  </si>
  <si>
    <t>S221A, S221B, S221C, HU221</t>
  </si>
  <si>
    <t>90.1250614301.0002.08</t>
  </si>
  <si>
    <t>90.1250614301.0001.08</t>
  </si>
  <si>
    <t>90.1250614301.0003.08</t>
  </si>
  <si>
    <t>28670244-280</t>
  </si>
  <si>
    <t>90.1253139101.0001.08</t>
  </si>
  <si>
    <t>28670244-290</t>
  </si>
  <si>
    <t>S222A, S222B, S222C, HU222</t>
  </si>
  <si>
    <t>90.1250613101.0003.08</t>
  </si>
  <si>
    <t>90.1250613101.0002.08</t>
  </si>
  <si>
    <t>28670244-300</t>
  </si>
  <si>
    <t>B251</t>
  </si>
  <si>
    <t>8938</t>
  </si>
  <si>
    <t>90.1253138301.0001.08</t>
  </si>
  <si>
    <t>28670244-310</t>
  </si>
  <si>
    <t>90.1253138901.0001.08</t>
  </si>
  <si>
    <t>000366-0320</t>
  </si>
  <si>
    <t>B252</t>
  </si>
  <si>
    <t>90.1252701401.0001.08</t>
  </si>
  <si>
    <t>28670244-330</t>
  </si>
  <si>
    <t>S223A, S223B, S223C, S223D, V223, HU223</t>
  </si>
  <si>
    <t>90.1250615701.0002.08</t>
  </si>
  <si>
    <t>90.1250615701.0001.08</t>
  </si>
  <si>
    <t>90.1250615701.0004.08</t>
  </si>
  <si>
    <t>90.1250615701.0003.08</t>
  </si>
  <si>
    <t>387133-34600</t>
  </si>
  <si>
    <t>387133</t>
  </si>
  <si>
    <t>28670244-340</t>
  </si>
  <si>
    <t>90.1253138501.0001.08</t>
  </si>
  <si>
    <t>000366-0350</t>
  </si>
  <si>
    <t>B261</t>
  </si>
  <si>
    <t>90.1252705101.0001.08</t>
  </si>
  <si>
    <t>000366-0360</t>
  </si>
  <si>
    <t>B262</t>
  </si>
  <si>
    <t>90.1252877301.0001.08</t>
  </si>
  <si>
    <t>000366-0370</t>
  </si>
  <si>
    <t>SD201</t>
  </si>
  <si>
    <t>90.1238954501</t>
  </si>
  <si>
    <t>0375</t>
  </si>
  <si>
    <t>Z060T-Z061T</t>
  </si>
  <si>
    <t>T201</t>
  </si>
  <si>
    <t>81005</t>
  </si>
  <si>
    <t xml:space="preserve">PAPERSORT </t>
  </si>
  <si>
    <t>REPLACED BY N-F-430214-20-04434 IN 2020 006538, MISSING MANUAL</t>
  </si>
  <si>
    <t>000366-0380</t>
  </si>
  <si>
    <t>90.1234835401.0001.08</t>
  </si>
  <si>
    <t>000366-0390</t>
  </si>
  <si>
    <t>B253</t>
  </si>
  <si>
    <t>8268</t>
  </si>
  <si>
    <t>17300</t>
  </si>
  <si>
    <t>90.1251032101.0001.08</t>
  </si>
  <si>
    <t>000366-0400</t>
  </si>
  <si>
    <t>B243</t>
  </si>
  <si>
    <t>11260</t>
  </si>
  <si>
    <t>90.1233583401.0001.08</t>
  </si>
  <si>
    <t>EXTENDED IN 2024 007261; NEW CONVEYOR LENGTH: 11260; OLD CONVEYOR LENGTH: 8268; NEW BELT LENGTH: 23305; OLD BELT LENGTH: 17300; MISSING CLEATING INFORMATION</t>
  </si>
  <si>
    <t>000366-0420</t>
  </si>
  <si>
    <t>90.1202257301.0001.07</t>
  </si>
  <si>
    <t>000366-0430</t>
  </si>
  <si>
    <t>BB1, CH1A, CH1B</t>
  </si>
  <si>
    <t>KA97 R57 SDI100LS8/2</t>
  </si>
  <si>
    <t>90.1251035701.0004.08</t>
  </si>
  <si>
    <t>0.45 / 1.8 </t>
  </si>
  <si>
    <t>21622</t>
  </si>
  <si>
    <t>0.43</t>
  </si>
  <si>
    <t>21629</t>
  </si>
  <si>
    <t>INCORRECT BELT LENGTH. BEING REPLACED IN 2024 007849</t>
  </si>
  <si>
    <t>000366-0440</t>
  </si>
  <si>
    <t>90.1252704501.0001.08</t>
  </si>
  <si>
    <t>000366-0450</t>
  </si>
  <si>
    <t>BB2, CH2A, CH2B</t>
  </si>
  <si>
    <t>90.1251035701.0005.08</t>
  </si>
  <si>
    <t>21624</t>
  </si>
  <si>
    <t>22302</t>
  </si>
  <si>
    <t>000366-0460</t>
  </si>
  <si>
    <t>90.1251034001.0001.08</t>
  </si>
  <si>
    <t>000366-0470</t>
  </si>
  <si>
    <t>BB3, CH3A, CH3B</t>
  </si>
  <si>
    <t>21628</t>
  </si>
  <si>
    <t>21623</t>
  </si>
  <si>
    <t>INCORRECT BELT LENGTH INCORRECT SERIAL NUMBER (COPIED FROM 0450)</t>
  </si>
  <si>
    <t>000366-0480</t>
  </si>
  <si>
    <t>90.1251523701.0001.08</t>
  </si>
  <si>
    <t>000366-0490</t>
  </si>
  <si>
    <t>BB4, CH4A, CH4B</t>
  </si>
  <si>
    <t>21625</t>
  </si>
  <si>
    <t>22301</t>
  </si>
  <si>
    <t>000366-0500</t>
  </si>
  <si>
    <t>90.1251523501.0001.08</t>
  </si>
  <si>
    <t>000366-0510</t>
  </si>
  <si>
    <t>BB5, CH5A, CH5B</t>
  </si>
  <si>
    <t>90.1251035701.0002.08</t>
  </si>
  <si>
    <t>21627</t>
  </si>
  <si>
    <t>28670244-520</t>
  </si>
  <si>
    <t>35287</t>
  </si>
  <si>
    <t>90.1253139401.0001.08</t>
  </si>
  <si>
    <t>28670244-530</t>
  </si>
  <si>
    <t>23287</t>
  </si>
  <si>
    <t>52 ROWS OF T30 CLEATS; 450 APART; 360-150T30-75-230T30-75-150T30-360</t>
  </si>
  <si>
    <t>90.1254444301.0001.08</t>
  </si>
  <si>
    <t>28670244-540</t>
  </si>
  <si>
    <t>90.1250841801.0002.08</t>
  </si>
  <si>
    <t>90.1250841801.0003.08</t>
  </si>
  <si>
    <t>90.1250841801.0001.08</t>
  </si>
  <si>
    <t>6x20 - 6x19 - 3x20 - 2x19</t>
  </si>
  <si>
    <t>5x17 - 4x16</t>
  </si>
  <si>
    <t>28670244-550</t>
  </si>
  <si>
    <t>BROKEN GLASS</t>
  </si>
  <si>
    <t>8287</t>
  </si>
  <si>
    <t>90.1254425701.0001.08</t>
  </si>
  <si>
    <t>28670244-560</t>
  </si>
  <si>
    <t>BROKEN GLASS 1</t>
  </si>
  <si>
    <t>90.1254423101.0001.08</t>
  </si>
  <si>
    <t>28670244-570</t>
  </si>
  <si>
    <t>BROKEN GLASS 2</t>
  </si>
  <si>
    <t>92 ROWS OF T30 CLEATS; 450 APART; 312.5-175T30-312.5</t>
  </si>
  <si>
    <t>28670244-590</t>
  </si>
  <si>
    <t>B404</t>
  </si>
  <si>
    <t>9054</t>
  </si>
  <si>
    <t>90.1254442501.0001.08</t>
  </si>
  <si>
    <t>420606</t>
  </si>
  <si>
    <t>MS401</t>
  </si>
  <si>
    <t>386954</t>
  </si>
  <si>
    <t>MATERIAL SEPERATOR</t>
  </si>
  <si>
    <t>PPZ 60/40/0.37</t>
  </si>
  <si>
    <t>SAF57 R17 DT71D4</t>
  </si>
  <si>
    <t>01.1267381202.0001.08</t>
  </si>
  <si>
    <t>386954-17766</t>
  </si>
  <si>
    <t>KT 028/450/22.0-4</t>
  </si>
  <si>
    <t>DV180L4</t>
  </si>
  <si>
    <t>01.1261420901.0001.08</t>
  </si>
  <si>
    <t>28670244-610</t>
  </si>
  <si>
    <t>B405</t>
  </si>
  <si>
    <t>12287</t>
  </si>
  <si>
    <t>90.1254431401.0001.08</t>
  </si>
  <si>
    <t>28670244-620</t>
  </si>
  <si>
    <t>B406</t>
  </si>
  <si>
    <t>ROWS OF T30 CLEATS; --- APART; 312.5-175T30-312.5</t>
  </si>
  <si>
    <t>90.1254428701.0001.08</t>
  </si>
  <si>
    <t>000366-0630</t>
  </si>
  <si>
    <t>90.1255695701.0001.08</t>
  </si>
  <si>
    <t>X127A</t>
  </si>
  <si>
    <t>PolySort 2000</t>
  </si>
  <si>
    <t>REPLACED BY N-F-430214-20-04420 IN 2020 006538, MISSING MANUAL</t>
  </si>
  <si>
    <t>000366-0660</t>
  </si>
  <si>
    <t>90.1252832601.0001.08</t>
  </si>
  <si>
    <t>000366-0670</t>
  </si>
  <si>
    <t>90.1252833801.0001.08</t>
  </si>
  <si>
    <t>MISSING ANGLE OF INCLINATION</t>
  </si>
  <si>
    <t>000366-0680</t>
  </si>
  <si>
    <t>90.1252830601.0001.08</t>
  </si>
  <si>
    <t>000366-0690</t>
  </si>
  <si>
    <t>CONTAINERS 2</t>
  </si>
  <si>
    <t>90.1252828701.0001.08</t>
  </si>
  <si>
    <t>MISSING ANGLE OF INCLINATION, MISSING CLEAT INFO</t>
  </si>
  <si>
    <t>000366-0700</t>
  </si>
  <si>
    <t>28.044/100/3</t>
  </si>
  <si>
    <t>90.1230690001.0001.08</t>
  </si>
  <si>
    <t>MISSING NAME PLATE. MISSING PROJECT NUMBER. MISSING DRAWING. MISSING BELT INFO. BEING REPLACED IN 007410 2024</t>
  </si>
  <si>
    <t>000366-0710</t>
  </si>
  <si>
    <t>17 ROWS OF T15 CLEATS, 400 APART; 145-200T15-110-200T15-145</t>
  </si>
  <si>
    <t>90.1255681301.0001.08</t>
  </si>
  <si>
    <t>000366-0720</t>
  </si>
  <si>
    <t>B315</t>
  </si>
  <si>
    <t>90.1239615901.0001.08</t>
  </si>
  <si>
    <t>000366-0730</t>
  </si>
  <si>
    <t>T302, SD302, B320</t>
  </si>
  <si>
    <t>90.1255703001.0001.08</t>
  </si>
  <si>
    <t>90.1263821901.0001.08</t>
  </si>
  <si>
    <t>X128A</t>
  </si>
  <si>
    <t>REPLACED BY N-F-430214-20-03950 IN 2020 006538, MISSING MANUAL</t>
  </si>
  <si>
    <t>000366-0740</t>
  </si>
  <si>
    <t>90.1252833101.0001.08</t>
  </si>
  <si>
    <t>000366-0750</t>
  </si>
  <si>
    <t>11250</t>
  </si>
  <si>
    <t>23285</t>
  </si>
  <si>
    <t>KA67 DV100L4</t>
  </si>
  <si>
    <t>90.1255690401.0001.08</t>
  </si>
  <si>
    <t>000366-0760</t>
  </si>
  <si>
    <t>B322</t>
  </si>
  <si>
    <t>90.1255673601.0001.08</t>
  </si>
  <si>
    <t>000366-0770</t>
  </si>
  <si>
    <t>B341, R341</t>
  </si>
  <si>
    <t>HBM  29.715/12</t>
  </si>
  <si>
    <t>FAF37 DT100L4</t>
  </si>
  <si>
    <t>MISSING ALL INFO. MISSING MOTOR  PLATE. MISSING DRAWING</t>
  </si>
  <si>
    <t>000366-0790</t>
  </si>
  <si>
    <t>64 ROWS OF T15 CLEATS, 400 APART; 145-200T15-110-200T15-145</t>
  </si>
  <si>
    <t>90.1255661001.0001.08</t>
  </si>
  <si>
    <t>385487-19348</t>
  </si>
  <si>
    <t>V343</t>
  </si>
  <si>
    <t>385487</t>
  </si>
  <si>
    <t>01.126141720.0001.08</t>
  </si>
  <si>
    <t>REPLACED IN 2014 (915797-19348)</t>
  </si>
  <si>
    <t>915797-19348</t>
  </si>
  <si>
    <t>915797</t>
  </si>
  <si>
    <t>1TZ9001-1DA434JA4-Z</t>
  </si>
  <si>
    <t>14/242044/1</t>
  </si>
  <si>
    <t>REPLACED ORIGINAL BLOWER IN 2014</t>
  </si>
  <si>
    <t>000366-0810</t>
  </si>
  <si>
    <t>OTHER PLASTICS</t>
  </si>
  <si>
    <t>KA67  DV100L4</t>
  </si>
  <si>
    <t>90.1255689701.0001.08</t>
  </si>
  <si>
    <t>000366-0820</t>
  </si>
  <si>
    <t>B333</t>
  </si>
  <si>
    <t>FA67  DV100L4</t>
  </si>
  <si>
    <t>90.1255678101.0001.08</t>
  </si>
  <si>
    <t>000366-0830</t>
  </si>
  <si>
    <t>CH12A</t>
  </si>
  <si>
    <t>GCH 250/2N</t>
  </si>
  <si>
    <t>25271</t>
  </si>
  <si>
    <t>000366-0840</t>
  </si>
  <si>
    <t>CH11A</t>
  </si>
  <si>
    <t>25270</t>
  </si>
  <si>
    <t>000366-0850</t>
  </si>
  <si>
    <t>CH10A</t>
  </si>
  <si>
    <t>23721</t>
  </si>
  <si>
    <t>000366-0870</t>
  </si>
  <si>
    <t>24014</t>
  </si>
  <si>
    <t>000366-0880</t>
  </si>
  <si>
    <t>BB6, CH6A</t>
  </si>
  <si>
    <t>7350</t>
  </si>
  <si>
    <t>90.1236289501.0001.08</t>
  </si>
  <si>
    <t>21626</t>
  </si>
  <si>
    <t>000366-0890</t>
  </si>
  <si>
    <t>25272</t>
  </si>
  <si>
    <t>000366-0900</t>
  </si>
  <si>
    <t>CH9A</t>
  </si>
  <si>
    <t>23720</t>
  </si>
  <si>
    <t>000366-0930</t>
  </si>
  <si>
    <t>FA97  DV100L4/BMG/HR</t>
  </si>
  <si>
    <t>90.1250594701.0001.08</t>
  </si>
  <si>
    <t>MISSING CONVEYOR LENGTH, BELT SPECS, MISSING ANGLE OF INCLINATION</t>
  </si>
  <si>
    <t>000366-0940</t>
  </si>
  <si>
    <t>90.1250558001.0001.08</t>
  </si>
  <si>
    <t>000366-0950</t>
  </si>
  <si>
    <t>TWO RAM BALER</t>
  </si>
  <si>
    <t>FA107 DV132301.0001.08</t>
  </si>
  <si>
    <t>90.1251032301.0001.08</t>
  </si>
  <si>
    <t>000366-0970</t>
  </si>
  <si>
    <t>B521</t>
  </si>
  <si>
    <t>BALER FEED</t>
  </si>
  <si>
    <t>90.1250563401.0001.08</t>
  </si>
  <si>
    <t>MISSING CONVEYOR LENGTH, BELT LENGTH, MISSING ANGLE OF INCLINATION</t>
  </si>
  <si>
    <t>000366-0980</t>
  </si>
  <si>
    <t>B522</t>
  </si>
  <si>
    <t>FA97  DV132M4/BM HR</t>
  </si>
  <si>
    <t>90.1250598401.0001.08</t>
  </si>
  <si>
    <t>000366-1010</t>
  </si>
  <si>
    <t>90.1252879001.0001.08</t>
  </si>
  <si>
    <t>006383-0010</t>
  </si>
  <si>
    <t>006383</t>
  </si>
  <si>
    <t>32400</t>
  </si>
  <si>
    <t>90.7926554401.0001.20</t>
  </si>
  <si>
    <t>006383-0020</t>
  </si>
  <si>
    <t>10960</t>
  </si>
  <si>
    <t>KA97 R57 DRN100L4 BE5HR</t>
  </si>
  <si>
    <t>90.7926546001.0001.20</t>
  </si>
  <si>
    <t>006383-0040</t>
  </si>
  <si>
    <t>29700</t>
  </si>
  <si>
    <t>59400</t>
  </si>
  <si>
    <t>90.7926556801.0001.20</t>
  </si>
  <si>
    <t>N-F-430214-20-04434</t>
  </si>
  <si>
    <t>C200318</t>
  </si>
  <si>
    <t>006538</t>
  </si>
  <si>
    <t>REPLACED Z060T-Z061T IN 2020</t>
  </si>
  <si>
    <t>N-F-430214-20-04420</t>
  </si>
  <si>
    <t>AUTOSORT 4 [NIR1-VIS-EM2][T6][S-2000][X-H][SVB-TS400/25]</t>
  </si>
  <si>
    <t>REPLACED X127A IN 2020</t>
  </si>
  <si>
    <t>N-F-430214-20-03950</t>
  </si>
  <si>
    <t>AUTOSORT 4 [NIR1-VIS-EM2][T2][S-2000][X-H][DVB-VBC-TS400/25]</t>
  </si>
  <si>
    <t>REPLACED X128A IN 2020</t>
  </si>
  <si>
    <t>006717-0010</t>
  </si>
  <si>
    <t>006717</t>
  </si>
  <si>
    <t>13830</t>
  </si>
  <si>
    <t>KA97 R57 DRN100L4</t>
  </si>
  <si>
    <t>90.8002980501.0001.21</t>
  </si>
  <si>
    <t>006717-0020</t>
  </si>
  <si>
    <t>15340</t>
  </si>
  <si>
    <t>90.8002982801.0001.21</t>
  </si>
  <si>
    <t>006717-0030</t>
  </si>
  <si>
    <t>10490</t>
  </si>
  <si>
    <t>90.8004211001.0001.21</t>
  </si>
  <si>
    <t>006947-2010</t>
  </si>
  <si>
    <t>006947</t>
  </si>
  <si>
    <t>1314</t>
  </si>
  <si>
    <t>MISSING FAN SPECIFICATIONS</t>
  </si>
  <si>
    <t>006947-2020</t>
  </si>
  <si>
    <t>4882</t>
  </si>
  <si>
    <t>18250</t>
  </si>
  <si>
    <t>37305</t>
  </si>
  <si>
    <t>94 ROWS OF T30 CLEATS, 400 APART; 185-200T30-110-250T30-110-250T30-110-200T30-185</t>
  </si>
  <si>
    <t>801674-2030</t>
  </si>
  <si>
    <t>801674</t>
  </si>
  <si>
    <t>10553</t>
  </si>
  <si>
    <t>801674-2060</t>
  </si>
  <si>
    <t>UNDER ELLIPTICAL</t>
  </si>
  <si>
    <t>2617</t>
  </si>
  <si>
    <t>EP 400/3 4+2 ROS</t>
  </si>
  <si>
    <t>006947-2065</t>
  </si>
  <si>
    <t>006947-2070</t>
  </si>
  <si>
    <t>2245</t>
  </si>
  <si>
    <t>006947-2080</t>
  </si>
  <si>
    <t>UNDERS ELLIPTICAL 4</t>
  </si>
  <si>
    <t>1424</t>
  </si>
  <si>
    <t>006947-2090</t>
  </si>
  <si>
    <t>1503</t>
  </si>
  <si>
    <t>006947-2100</t>
  </si>
  <si>
    <t>FINES &amp; 2D</t>
  </si>
  <si>
    <t>9209</t>
  </si>
  <si>
    <t>006947-2120</t>
  </si>
  <si>
    <t>OPTICAL UNIT</t>
  </si>
  <si>
    <t>19.5</t>
  </si>
  <si>
    <t>59 ROWS OF T30 CLEATS, 400 APART; 195-250T30-110-250T30-195</t>
  </si>
  <si>
    <t>2170</t>
  </si>
  <si>
    <t>801674-2170</t>
  </si>
  <si>
    <t>5256</t>
  </si>
  <si>
    <t xml:space="preserve">XE400/3 4+2 </t>
  </si>
  <si>
    <t>42867</t>
  </si>
  <si>
    <t>95 ROWS OF T50 CLEATS, 451.2 APART; 180-640T50-180</t>
  </si>
  <si>
    <t>006947-2180</t>
  </si>
  <si>
    <t>1642.254</t>
  </si>
  <si>
    <t>E 8/2 U0/U8 TRANSPARANT FDA (PU BAND) 1655X5700</t>
  </si>
  <si>
    <t>2342</t>
  </si>
  <si>
    <t>MISSING MOTOR INFO, MISSING NAME TAG</t>
  </si>
  <si>
    <t>006947-2200</t>
  </si>
  <si>
    <t>959</t>
  </si>
  <si>
    <t>565252</t>
  </si>
  <si>
    <t>DVR 035/400/21,3-2</t>
  </si>
  <si>
    <t>21.30</t>
  </si>
  <si>
    <t>MISSING MOTOR TYPE</t>
  </si>
  <si>
    <t>801674-2230</t>
  </si>
  <si>
    <t>3420.43</t>
  </si>
  <si>
    <t>47120</t>
  </si>
  <si>
    <t>801674-2240</t>
  </si>
  <si>
    <t>1054.49</t>
  </si>
  <si>
    <t>15795</t>
  </si>
  <si>
    <t>007410-0020</t>
  </si>
  <si>
    <t>007410</t>
  </si>
  <si>
    <t>OVER BELT</t>
  </si>
  <si>
    <t>28.135</t>
  </si>
  <si>
    <t xml:space="preserve">007849-0010 </t>
  </si>
  <si>
    <t>007849</t>
  </si>
  <si>
    <t>16685</t>
  </si>
  <si>
    <t xml:space="preserve">MISSING MOTOR AND NAME PLATE. MISSING BELT COMPOSITION. New Trash Bunker Conveyor replacing 000366-0430 </t>
  </si>
  <si>
    <t>007849-0020</t>
  </si>
  <si>
    <t>17554</t>
  </si>
  <si>
    <t>MISSING MOTOR AND NAME PLATE. MISSING BELT COMPOSITION. New OCC Bunker Conveyor replacing 000366-0450</t>
  </si>
  <si>
    <t>800720-0010</t>
  </si>
  <si>
    <t>2019-10-29</t>
  </si>
  <si>
    <t>800720</t>
  </si>
  <si>
    <t>800720-0020</t>
  </si>
  <si>
    <t>6x10 - 7x9</t>
  </si>
  <si>
    <t>800720-0030</t>
  </si>
  <si>
    <t>SORT SYSTEM (NO INFO)</t>
  </si>
  <si>
    <t>800720-0040</t>
  </si>
  <si>
    <t>800804-0010</t>
  </si>
  <si>
    <t>800804</t>
  </si>
  <si>
    <t>6655</t>
  </si>
  <si>
    <t>27x38</t>
  </si>
  <si>
    <t>800804-0020</t>
  </si>
  <si>
    <t>B152</t>
  </si>
  <si>
    <t>800804-0030</t>
  </si>
  <si>
    <t>17 ROWS OF T30 CLEATS, 473 APART; 350-200T30-75-200T30-75-200T30-75-200T30-75-200T30-350</t>
  </si>
  <si>
    <t>800804-0040</t>
  </si>
  <si>
    <t>1431.610</t>
  </si>
  <si>
    <t>T63D4</t>
  </si>
  <si>
    <t>17008811001007</t>
  </si>
  <si>
    <t>800804-0050</t>
  </si>
  <si>
    <t>B153</t>
  </si>
  <si>
    <t>47050</t>
  </si>
  <si>
    <t>800804-0060</t>
  </si>
  <si>
    <t>3159.810</t>
  </si>
  <si>
    <t>250054.010</t>
  </si>
  <si>
    <t>W250-054</t>
  </si>
  <si>
    <t>MISSING BELT SPECS AND MOTOR INFO</t>
  </si>
  <si>
    <t xml:space="preserve">REPUBLIC SERVICES MANASSAS </t>
  </si>
  <si>
    <t>006328-0050</t>
  </si>
  <si>
    <t>006328</t>
  </si>
  <si>
    <t>UC 1908/250716701</t>
  </si>
  <si>
    <t>1049310520</t>
  </si>
  <si>
    <t>1807093083026</t>
  </si>
  <si>
    <t>801899-0025</t>
  </si>
  <si>
    <t>801899</t>
  </si>
  <si>
    <t>007229</t>
  </si>
  <si>
    <t>23210</t>
  </si>
  <si>
    <t>102 ROWS OF B30 CLEATS; 226 APART; 165-97.5B30-75-175B30-75-175B30-75-175B30-75-175B30-75-97.5B30-165</t>
  </si>
  <si>
    <t>90.8274431805.0003.23</t>
  </si>
  <si>
    <t>007261-2050</t>
  </si>
  <si>
    <t>C230045</t>
  </si>
  <si>
    <t>007261</t>
  </si>
  <si>
    <t>3754</t>
  </si>
  <si>
    <t>JRTKA79/DS160M4/7.24/A/M1/270</t>
  </si>
  <si>
    <t>1048164; IO 1955131-1</t>
  </si>
  <si>
    <t>007261-2060</t>
  </si>
  <si>
    <t>691</t>
  </si>
  <si>
    <t>007261-2065</t>
  </si>
  <si>
    <t>AUTOSORT [NIR1-VIS1B-EM2][T6][HR-2800][X-L][SVB-TS400/25]</t>
  </si>
  <si>
    <t>802032-2070</t>
  </si>
  <si>
    <t>802032</t>
  </si>
  <si>
    <t>WA20 DR63M4/TF</t>
  </si>
  <si>
    <t>90.8265154005.0030.23;501.095.262</t>
  </si>
  <si>
    <t>007261-2080</t>
  </si>
  <si>
    <t>1658</t>
  </si>
  <si>
    <t>007261-2090</t>
  </si>
  <si>
    <t>007261-2100</t>
  </si>
  <si>
    <t>692</t>
  </si>
  <si>
    <t>2105</t>
  </si>
  <si>
    <t>007261-2105</t>
  </si>
  <si>
    <t>AUTOSORT [NIR1-VIS1B-EM2][T6]HR-2800][X-L][SVB-TS400/25]</t>
  </si>
  <si>
    <t>802032-2110</t>
  </si>
  <si>
    <t>90.8265154006.0004.23;501.095.262</t>
  </si>
  <si>
    <t>2130</t>
  </si>
  <si>
    <t>007261-2130</t>
  </si>
  <si>
    <t>007261-2140</t>
  </si>
  <si>
    <t>007261-2150</t>
  </si>
  <si>
    <t>1302</t>
  </si>
  <si>
    <t>007261-2160</t>
  </si>
  <si>
    <t>3601</t>
  </si>
  <si>
    <t>007261-2170</t>
  </si>
  <si>
    <t>3623</t>
  </si>
  <si>
    <t>6.5</t>
  </si>
  <si>
    <t>007261-2190</t>
  </si>
  <si>
    <t>6586</t>
  </si>
  <si>
    <t>007286-0010</t>
  </si>
  <si>
    <t>007286</t>
  </si>
  <si>
    <t>16796</t>
  </si>
  <si>
    <t>STEEL</t>
  </si>
  <si>
    <t>90.8257145301.0001.23</t>
  </si>
  <si>
    <t>90.8257145302.0001.23</t>
  </si>
  <si>
    <t>C02269</t>
  </si>
  <si>
    <t>REPUBLIC SERVICES MECKLENBURG COUNTY</t>
  </si>
  <si>
    <t>006036-0030</t>
  </si>
  <si>
    <t>006036</t>
  </si>
  <si>
    <t>801967-0080</t>
  </si>
  <si>
    <t>801967</t>
  </si>
  <si>
    <t>007365</t>
  </si>
  <si>
    <t>3480</t>
  </si>
  <si>
    <t>801967-0100</t>
  </si>
  <si>
    <t>PRE-SCREEN</t>
  </si>
  <si>
    <t>12254</t>
  </si>
  <si>
    <t>801967-0110</t>
  </si>
  <si>
    <t>11488</t>
  </si>
  <si>
    <t>4x8 - 2x15 - 3x14 - 4x7 - 1x7 - 1x8</t>
  </si>
  <si>
    <t>801967-0160</t>
  </si>
  <si>
    <t xml:space="preserve">GUNTHER SCREEN UNDERS </t>
  </si>
  <si>
    <t>801967-0180</t>
  </si>
  <si>
    <t>2926</t>
  </si>
  <si>
    <t>801967-0190</t>
  </si>
  <si>
    <t>801967-0200</t>
  </si>
  <si>
    <t>UNDERS PRE-SCREEN</t>
  </si>
  <si>
    <t>1396</t>
  </si>
  <si>
    <t>801967-0210</t>
  </si>
  <si>
    <t>2116</t>
  </si>
  <si>
    <t>801967-0220</t>
  </si>
  <si>
    <t>&lt;5" GUNTHER SCREEN</t>
  </si>
  <si>
    <t>2387</t>
  </si>
  <si>
    <t>EP400/3-3+1.5 ROS</t>
  </si>
  <si>
    <t>801967-0230</t>
  </si>
  <si>
    <t>801967-0240</t>
  </si>
  <si>
    <t>9374</t>
  </si>
  <si>
    <t>801967-0250</t>
  </si>
  <si>
    <t>801967-0290</t>
  </si>
  <si>
    <t>801967-0320</t>
  </si>
  <si>
    <t>801967-0350</t>
  </si>
  <si>
    <t>17653</t>
  </si>
  <si>
    <t>801967-0380</t>
  </si>
  <si>
    <t>OCC, NON-PAPER</t>
  </si>
  <si>
    <t>801967-0400</t>
  </si>
  <si>
    <t>UNDERS GBS 1</t>
  </si>
  <si>
    <t>2222</t>
  </si>
  <si>
    <t>801967-0410</t>
  </si>
  <si>
    <t>UNDERS GBS 2</t>
  </si>
  <si>
    <t>801967-0420</t>
  </si>
  <si>
    <t>2948</t>
  </si>
  <si>
    <t>801967-0430</t>
  </si>
  <si>
    <t>2805</t>
  </si>
  <si>
    <t>801967-0440</t>
  </si>
  <si>
    <t>UNDERS ELLIPTICAL</t>
  </si>
  <si>
    <t>2406</t>
  </si>
  <si>
    <t>801967-0510</t>
  </si>
  <si>
    <t>801967-0540</t>
  </si>
  <si>
    <t>801967-0640</t>
  </si>
  <si>
    <t>801967-0710</t>
  </si>
  <si>
    <t>FIBER CLEAN-UP</t>
  </si>
  <si>
    <t>801967-0750</t>
  </si>
  <si>
    <t>21590</t>
  </si>
  <si>
    <t>39X39</t>
  </si>
  <si>
    <t>801967-0820</t>
  </si>
  <si>
    <t>SRP</t>
  </si>
  <si>
    <t>801967-0840</t>
  </si>
  <si>
    <t>49500</t>
  </si>
  <si>
    <t>0885</t>
  </si>
  <si>
    <t>801967-0885</t>
  </si>
  <si>
    <t>SEP</t>
  </si>
  <si>
    <t>6382</t>
  </si>
  <si>
    <t>801967-0910</t>
  </si>
  <si>
    <t>NON-SRP</t>
  </si>
  <si>
    <t>5064</t>
  </si>
  <si>
    <t>801967-0960</t>
  </si>
  <si>
    <t>T15</t>
  </si>
  <si>
    <t>801967-1150</t>
  </si>
  <si>
    <t>801967-1220</t>
  </si>
  <si>
    <t>801967-1250</t>
  </si>
  <si>
    <t>801967-1290</t>
  </si>
  <si>
    <t>801967-1380</t>
  </si>
  <si>
    <t>801967-1450</t>
  </si>
  <si>
    <t>801967-2030</t>
  </si>
  <si>
    <t>T16</t>
  </si>
  <si>
    <t>PET TRAY/BOTTLE</t>
  </si>
  <si>
    <t>AIR SYSTEM</t>
  </si>
  <si>
    <t>200882</t>
  </si>
  <si>
    <t>24670506</t>
  </si>
  <si>
    <t>MOVED TO RS MECKLENBURG NOV 2011; MOVED TO FCR WPB IN BETWEEN; MOVED TO SARASOTA IN 2010 JULY; MOVED TO RS CHARLOTTE IN NOV 2008; ORIGINALLY INSTALLED AT FCR BOSTON IN 2006</t>
  </si>
  <si>
    <t>64100844</t>
  </si>
  <si>
    <t>61700002</t>
  </si>
  <si>
    <t xml:space="preserve">REPUBLIC SERVICES MECKLENBURG COUNTY </t>
  </si>
  <si>
    <t>006036-0020</t>
  </si>
  <si>
    <t>REPLACED BY 007365-2110 IN 2023</t>
  </si>
  <si>
    <t>007365-0010</t>
  </si>
  <si>
    <t>MISSING PICTURES</t>
  </si>
  <si>
    <t>007365-0020</t>
  </si>
  <si>
    <t>19100</t>
  </si>
  <si>
    <t>MISSING PICTURES; MISSING MANUALS</t>
  </si>
  <si>
    <t>SP7130-F101</t>
  </si>
  <si>
    <t>9797</t>
  </si>
  <si>
    <t>007365-0040</t>
  </si>
  <si>
    <t xml:space="preserve">GUNTHER SCREEN OVERS </t>
  </si>
  <si>
    <t>HBG</t>
  </si>
  <si>
    <t>007365-0050</t>
  </si>
  <si>
    <t>007365-0070</t>
  </si>
  <si>
    <t>22°</t>
  </si>
  <si>
    <t>007365-0120</t>
  </si>
  <si>
    <t>007365-0140</t>
  </si>
  <si>
    <t>11°</t>
  </si>
  <si>
    <t>007365-0150</t>
  </si>
  <si>
    <t>007365-0270</t>
  </si>
  <si>
    <t>SPEED</t>
  </si>
  <si>
    <t>007365-0280</t>
  </si>
  <si>
    <t>0285</t>
  </si>
  <si>
    <t>007365-0285</t>
  </si>
  <si>
    <t>C230257</t>
  </si>
  <si>
    <t>AUTOSORT [NIR1-VIS1B-EM2][T2][S-2000][X-H][SVB-TS200/25]</t>
  </si>
  <si>
    <t>Yes - To be delivered during VDRS Installation, confirmed with Cody S.</t>
  </si>
  <si>
    <t>MISSING PICTURES; NEEDS SERIAL</t>
  </si>
  <si>
    <t>285</t>
  </si>
  <si>
    <t>007365-0300</t>
  </si>
  <si>
    <t>007365-0310</t>
  </si>
  <si>
    <t>007365-0315</t>
  </si>
  <si>
    <t>007365-0330</t>
  </si>
  <si>
    <t>007365-0340</t>
  </si>
  <si>
    <t>15°</t>
  </si>
  <si>
    <t>007365-0360</t>
  </si>
  <si>
    <t>ONP OVERS</t>
  </si>
  <si>
    <t>007365-0370</t>
  </si>
  <si>
    <t>007365-0375</t>
  </si>
  <si>
    <t>OCC &amp; NON-PAPER</t>
  </si>
  <si>
    <t>AUTOSORT [NIR1-VIS1B-DLA][T2][HR-2800] [X-L][SVB-TS200/25]</t>
  </si>
  <si>
    <t>375</t>
  </si>
  <si>
    <t>007365-0450</t>
  </si>
  <si>
    <t>ONP UNDERS</t>
  </si>
  <si>
    <t>007365-0460</t>
  </si>
  <si>
    <t>007365-0470</t>
  </si>
  <si>
    <t>25°</t>
  </si>
  <si>
    <t>007365-0480</t>
  </si>
  <si>
    <t>007365-0490</t>
  </si>
  <si>
    <t>007365-0500</t>
  </si>
  <si>
    <t>007365-0505</t>
  </si>
  <si>
    <t>AUTOSORT [NIR1-VIS1B-EM2][T2][S-2800][X-H][SVB-TS200/25]</t>
  </si>
  <si>
    <t>505</t>
  </si>
  <si>
    <t>007365-0520</t>
  </si>
  <si>
    <t>PAPER POSITIVES</t>
  </si>
  <si>
    <t>007365-0530</t>
  </si>
  <si>
    <t>0535</t>
  </si>
  <si>
    <t>007365-0535</t>
  </si>
  <si>
    <t>007365-0560</t>
  </si>
  <si>
    <t>OS 13 POSITIVES</t>
  </si>
  <si>
    <t>14255</t>
  </si>
  <si>
    <t>29295</t>
  </si>
  <si>
    <t>007365-0570</t>
  </si>
  <si>
    <t>OS 4,1,2 NEGATIVES</t>
  </si>
  <si>
    <t>007365-0580</t>
  </si>
  <si>
    <t>007365-0590</t>
  </si>
  <si>
    <t>007365-0600</t>
  </si>
  <si>
    <t>007365-0610</t>
  </si>
  <si>
    <t>341</t>
  </si>
  <si>
    <t>007365-0620</t>
  </si>
  <si>
    <t>GUNTHER SCREEN UNDERS</t>
  </si>
  <si>
    <t>007365-0630</t>
  </si>
  <si>
    <t>007365-0635</t>
  </si>
  <si>
    <t>635</t>
  </si>
  <si>
    <t>007365-0660</t>
  </si>
  <si>
    <t>FIBERS POSITIVES OS 1, 5</t>
  </si>
  <si>
    <t>007365-0670</t>
  </si>
  <si>
    <t>FIBERS POSITIVES OS 1, 2, 5</t>
  </si>
  <si>
    <t>007365-0680</t>
  </si>
  <si>
    <t>343</t>
  </si>
  <si>
    <t>007365-0690</t>
  </si>
  <si>
    <t>FIBER CLEANUP</t>
  </si>
  <si>
    <t>007365-0700</t>
  </si>
  <si>
    <t>0705</t>
  </si>
  <si>
    <t>007365-0705</t>
  </si>
  <si>
    <t>007365-0730</t>
  </si>
  <si>
    <t>OS3 POSITIVES</t>
  </si>
  <si>
    <t>007365-0740</t>
  </si>
  <si>
    <t>OS5 NEGATIVES &amp; OS3 POSITIVES</t>
  </si>
  <si>
    <t>16255</t>
  </si>
  <si>
    <t>33295</t>
  </si>
  <si>
    <t>007365-0770</t>
  </si>
  <si>
    <t>007365-0780</t>
  </si>
  <si>
    <t>OS13 POSITIVES OCC</t>
  </si>
  <si>
    <t>007365-0790</t>
  </si>
  <si>
    <t>587</t>
  </si>
  <si>
    <t>007365-0800</t>
  </si>
  <si>
    <t>007365-0810</t>
  </si>
  <si>
    <t>007365-0815</t>
  </si>
  <si>
    <t>OCC &amp; NON PAPER</t>
  </si>
  <si>
    <t>815</t>
  </si>
  <si>
    <t>007365-0850</t>
  </si>
  <si>
    <t>OS13 NEGATIVES SRP</t>
  </si>
  <si>
    <t>0855</t>
  </si>
  <si>
    <t>007365-0855</t>
  </si>
  <si>
    <t>007365-0870</t>
  </si>
  <si>
    <t>007365-0875</t>
  </si>
  <si>
    <t>007365-0880</t>
  </si>
  <si>
    <t>OS 13 NEGATIVES</t>
  </si>
  <si>
    <t>007365-0890</t>
  </si>
  <si>
    <t>ROS 150/3 3+1</t>
  </si>
  <si>
    <t>007365-0900</t>
  </si>
  <si>
    <t>PP OS9 NEGATIVES</t>
  </si>
  <si>
    <t>19745</t>
  </si>
  <si>
    <t>40275</t>
  </si>
  <si>
    <t>007365-0905</t>
  </si>
  <si>
    <t>OS14 NEGATIVES</t>
  </si>
  <si>
    <t>50942.10</t>
  </si>
  <si>
    <t>268</t>
  </si>
  <si>
    <t>007365-0930</t>
  </si>
  <si>
    <t>OS15 RECOVERY</t>
  </si>
  <si>
    <t>007365-0940</t>
  </si>
  <si>
    <t>007365-0950</t>
  </si>
  <si>
    <t>007365-0980</t>
  </si>
  <si>
    <t>007365-1000</t>
  </si>
  <si>
    <t xml:space="preserve">ELLIPTICAL 3D </t>
  </si>
  <si>
    <t>007365-1010</t>
  </si>
  <si>
    <t>007365-1030</t>
  </si>
  <si>
    <t>MISSING PICTURES; MISSING MANUALS; MISSING BELT INFO;</t>
  </si>
  <si>
    <t>007365-1040</t>
  </si>
  <si>
    <t>007365-1050</t>
  </si>
  <si>
    <t>MISSING PICTURES; MISSING MANUAL</t>
  </si>
  <si>
    <t>007365-1070</t>
  </si>
  <si>
    <t>007365-1100</t>
  </si>
  <si>
    <t>007365-1110</t>
  </si>
  <si>
    <t>EC NEGATIVES</t>
  </si>
  <si>
    <t>007365-1120</t>
  </si>
  <si>
    <t>EC UNDERS 3D MIXED PLASTICS</t>
  </si>
  <si>
    <t>007365-1130</t>
  </si>
  <si>
    <t>007365-1140</t>
  </si>
  <si>
    <t>1145</t>
  </si>
  <si>
    <t>007365-1145</t>
  </si>
  <si>
    <t>AUTOSORT [NIR1-VIS1B][T2][S-2800][X-H][SVB-TS200/25]</t>
  </si>
  <si>
    <t>007365-1170</t>
  </si>
  <si>
    <t>OS6 POSITIVES PET</t>
  </si>
  <si>
    <t>007365-1180</t>
  </si>
  <si>
    <t>007365-1190</t>
  </si>
  <si>
    <t>DOUBLE TRACK OS6 OS7 HDPE PET POSITIVES</t>
  </si>
  <si>
    <t>007365-1200</t>
  </si>
  <si>
    <t>TRIPLE TRACK OS 6 7 8</t>
  </si>
  <si>
    <t>007365-1210</t>
  </si>
  <si>
    <t>1215</t>
  </si>
  <si>
    <t>007365-1215</t>
  </si>
  <si>
    <t>007365-1240</t>
  </si>
  <si>
    <t>OS6 NEGATIVES</t>
  </si>
  <si>
    <t>1245</t>
  </si>
  <si>
    <t>007365-1245</t>
  </si>
  <si>
    <t>AUTOSORT [NIR1-VIS1B][T2][S-2000][X-H][SVB-TS200/25]</t>
  </si>
  <si>
    <t>007365-1270</t>
  </si>
  <si>
    <t>OS7 NEGATIVES</t>
  </si>
  <si>
    <t>1275</t>
  </si>
  <si>
    <t>007365-1275</t>
  </si>
  <si>
    <t>007365-1280</t>
  </si>
  <si>
    <t>OS 7 NEGATIVES</t>
  </si>
  <si>
    <t>1285</t>
  </si>
  <si>
    <t>007365-1285</t>
  </si>
  <si>
    <t>AUTOSORT [NIR1-VIS1B][T2][S-1400][X-H][SVB-TS200/25]</t>
  </si>
  <si>
    <t>007365-1310</t>
  </si>
  <si>
    <t>OS8 NEGATIVES</t>
  </si>
  <si>
    <t>007365-1320</t>
  </si>
  <si>
    <t>OS6 NEGATIVES PET</t>
  </si>
  <si>
    <t>007365-1330</t>
  </si>
  <si>
    <t>PE NATURAL</t>
  </si>
  <si>
    <t>007365-1340</t>
  </si>
  <si>
    <t>OS9 POSITIVES RECOVERY</t>
  </si>
  <si>
    <t>007365-1350</t>
  </si>
  <si>
    <t>007365-1360</t>
  </si>
  <si>
    <t>007365-1370</t>
  </si>
  <si>
    <t>007365-1375</t>
  </si>
  <si>
    <t>007365-1400</t>
  </si>
  <si>
    <t>OS11 POSITIVES</t>
  </si>
  <si>
    <t>007365-1410</t>
  </si>
  <si>
    <t>007365-1420</t>
  </si>
  <si>
    <t>007365-1430</t>
  </si>
  <si>
    <t>007365-1440</t>
  </si>
  <si>
    <t>HDPE OS9 NEGATIVES</t>
  </si>
  <si>
    <t>1445</t>
  </si>
  <si>
    <t>007365-1445</t>
  </si>
  <si>
    <t>AUTOSORT [NIR1-VIS1B][T2][HR-1000][X-L][SVB-TS200/25]</t>
  </si>
  <si>
    <t>007365-1470</t>
  </si>
  <si>
    <t>OS10 POSITIVES PE NATURAL</t>
  </si>
  <si>
    <t>007365-1480</t>
  </si>
  <si>
    <t>PE COLORED</t>
  </si>
  <si>
    <t>007365-1490</t>
  </si>
  <si>
    <t>OS10 NEGATIVES PE COLORED</t>
  </si>
  <si>
    <t>007365-1500</t>
  </si>
  <si>
    <t>007365-1510</t>
  </si>
  <si>
    <t xml:space="preserve">TRASH </t>
  </si>
  <si>
    <t>1515</t>
  </si>
  <si>
    <t>007365-1515</t>
  </si>
  <si>
    <t>007365-1520</t>
  </si>
  <si>
    <t>1525</t>
  </si>
  <si>
    <t>007365-1525</t>
  </si>
  <si>
    <t>007365-1530</t>
  </si>
  <si>
    <t>007365-1540</t>
  </si>
  <si>
    <t>007365-1550</t>
  </si>
  <si>
    <t>007365-1560</t>
  </si>
  <si>
    <t>1565</t>
  </si>
  <si>
    <t>007365-1565</t>
  </si>
  <si>
    <t>007365-1570</t>
  </si>
  <si>
    <t>007365-1580</t>
  </si>
  <si>
    <t>007365-1590</t>
  </si>
  <si>
    <t>007365-1610</t>
  </si>
  <si>
    <t>007365-2000</t>
  </si>
  <si>
    <t>007365-2010</t>
  </si>
  <si>
    <t>PET OS9 NEGATIVES</t>
  </si>
  <si>
    <t>007365-2020</t>
  </si>
  <si>
    <t>007365-2060</t>
  </si>
  <si>
    <t>PET BOTTLES</t>
  </si>
  <si>
    <t>007365-2070</t>
  </si>
  <si>
    <t>007365-2080</t>
  </si>
  <si>
    <t xml:space="preserve">PET   </t>
  </si>
  <si>
    <t>007365-2100</t>
  </si>
  <si>
    <t>MIXED PLASTICS, AL, &amp; FE</t>
  </si>
  <si>
    <t>007365-2110</t>
  </si>
  <si>
    <t>MISSING PICTURES; MISSING MANUALS; REPLACED 006036-0020 IN 2023</t>
  </si>
  <si>
    <t>007365-2130</t>
  </si>
  <si>
    <t>X068T</t>
  </si>
  <si>
    <t>C02446</t>
  </si>
  <si>
    <t>REPUBLIC SERVICES MILWAUKEE</t>
  </si>
  <si>
    <t>004280-0010</t>
  </si>
  <si>
    <t>004280</t>
  </si>
  <si>
    <t>RTT-1402/121899302</t>
  </si>
  <si>
    <t>90.7156571802.0001.14</t>
  </si>
  <si>
    <t>90.7156568101.0001.14</t>
  </si>
  <si>
    <t>RTT-1404/1510360-003-001</t>
  </si>
  <si>
    <t>RTT-1304/1515580-002-002</t>
  </si>
  <si>
    <t>234306901-2</t>
  </si>
  <si>
    <t>C02255</t>
  </si>
  <si>
    <t>REPUBLIC SERVICES MINNEAPOLIS</t>
  </si>
  <si>
    <t>N-F-430214-20-04771</t>
  </si>
  <si>
    <t>C200402</t>
  </si>
  <si>
    <t>006571</t>
  </si>
  <si>
    <t>AUTOSORT 4 [NIR1-VIS][T8][S-2000][X-L][DVB-VBC-TS400/25]</t>
  </si>
  <si>
    <t>C02231</t>
  </si>
  <si>
    <t>REPUBLIC SERVICES PEABODY</t>
  </si>
  <si>
    <t>33670298-060</t>
  </si>
  <si>
    <t>33670298</t>
  </si>
  <si>
    <t>003110</t>
  </si>
  <si>
    <t>90.1899216801.0001.13</t>
  </si>
  <si>
    <t>ONE MOTOR ENTERED</t>
  </si>
  <si>
    <t>2x11 - 4x10 - 4x6 - 5x5</t>
  </si>
  <si>
    <t>33670298-080</t>
  </si>
  <si>
    <t>8x28 - 8x27</t>
  </si>
  <si>
    <t>33670298-140</t>
  </si>
  <si>
    <t>90.1900579201.0003.13</t>
  </si>
  <si>
    <t>0146</t>
  </si>
  <si>
    <t>33670298-146</t>
  </si>
  <si>
    <t>003110-0550</t>
  </si>
  <si>
    <t>RRT-1303/117164801</t>
  </si>
  <si>
    <t>RRT-1303/117164701</t>
  </si>
  <si>
    <t>90.1894901601.0001.13</t>
  </si>
  <si>
    <t>90.1896743001.0001.13</t>
  </si>
  <si>
    <t>RRT-1302/1484040-006-005</t>
  </si>
  <si>
    <t>90.1896748501.0002.13</t>
  </si>
  <si>
    <t>90.1896748501.0001.13</t>
  </si>
  <si>
    <t>C02366</t>
  </si>
  <si>
    <t>REPUBLIC SERVICES PHILADELPHIA</t>
  </si>
  <si>
    <t>29.713.12</t>
  </si>
  <si>
    <t>W240-037</t>
  </si>
  <si>
    <t>MISSING INFO. WRONG SN</t>
  </si>
  <si>
    <t>C02411</t>
  </si>
  <si>
    <t>REPUBLIC SERVICES PLANO</t>
  </si>
  <si>
    <t>005533-0010</t>
  </si>
  <si>
    <t>C10, D10, CHD10</t>
  </si>
  <si>
    <t>005533</t>
  </si>
  <si>
    <t>17695</t>
  </si>
  <si>
    <t>KA107 R77 DRN80M4/PT</t>
  </si>
  <si>
    <t>90.7596537206.0001.18</t>
  </si>
  <si>
    <t>KA97 DRN160L4/PT</t>
  </si>
  <si>
    <t>90.7596537205.0001.18</t>
  </si>
  <si>
    <t>005533-0020</t>
  </si>
  <si>
    <t>19511</t>
  </si>
  <si>
    <t>53859</t>
  </si>
  <si>
    <t>KA107 DRN132L4/BE20HR/PT</t>
  </si>
  <si>
    <t>90.7596537204.0001.18</t>
  </si>
  <si>
    <t>005533-0030</t>
  </si>
  <si>
    <t>KA67 DRN132S4/PT</t>
  </si>
  <si>
    <t>90.7579123404.0001.18</t>
  </si>
  <si>
    <t>800920-0045</t>
  </si>
  <si>
    <t>S45A, S45B, S45C</t>
  </si>
  <si>
    <t>800920</t>
  </si>
  <si>
    <t>K67 DRN132M4/BE11HF/PT</t>
  </si>
  <si>
    <t>91.7576105401.0003.18</t>
  </si>
  <si>
    <t>90.7578105401.0001.18</t>
  </si>
  <si>
    <t>90.7576105401.0002.18</t>
  </si>
  <si>
    <t>800920-0050</t>
  </si>
  <si>
    <t>S50A, S50B</t>
  </si>
  <si>
    <t>5460</t>
  </si>
  <si>
    <t>90.7554592301.0002.18</t>
  </si>
  <si>
    <t>1x15 - 1x14 - 3x8 - 4x7 - 1x7</t>
  </si>
  <si>
    <t>800920-0055</t>
  </si>
  <si>
    <t>C55</t>
  </si>
  <si>
    <t>FA77 DRN112M4.0001.18</t>
  </si>
  <si>
    <t>90.7567431303.0001.18</t>
  </si>
  <si>
    <t>005533-0070</t>
  </si>
  <si>
    <t>1402</t>
  </si>
  <si>
    <t>KA67 DRN100L4/PT</t>
  </si>
  <si>
    <t>90.7571455106.0001.18</t>
  </si>
  <si>
    <t>005533-0080</t>
  </si>
  <si>
    <t>C80</t>
  </si>
  <si>
    <t>90.7571434102.0001.18</t>
  </si>
  <si>
    <t>800920-0090</t>
  </si>
  <si>
    <t>S90A, S90B, S90C</t>
  </si>
  <si>
    <t>S5</t>
  </si>
  <si>
    <t>KA67 DRN132S4/BE11HF/C/PT</t>
  </si>
  <si>
    <t>90.7625856301.0001.18</t>
  </si>
  <si>
    <t>90.7625856301.0003.18</t>
  </si>
  <si>
    <t>MOTOR TAGS NOT VISIBLE</t>
  </si>
  <si>
    <t>800920-0120</t>
  </si>
  <si>
    <t>57 ROWS OF T30 CLEATS, 404MM APART; 337.5-220T30-75-220T30-75-220T30-75-220T30-75-220T30-75-220T30-75-220T30-75-220T30-337.5</t>
  </si>
  <si>
    <t>KA77 DRN132S4/C/PT</t>
  </si>
  <si>
    <t>90.7573170503.0001.18</t>
  </si>
  <si>
    <t>800920-0130</t>
  </si>
  <si>
    <t>S130A, S130B, S130C</t>
  </si>
  <si>
    <t>S6</t>
  </si>
  <si>
    <t>90.7555908301.0001.18</t>
  </si>
  <si>
    <t>90.7555908301.0002.18</t>
  </si>
  <si>
    <t>90.7555908301.0003.18</t>
  </si>
  <si>
    <t>YV061212201821</t>
  </si>
  <si>
    <t>005533-0140</t>
  </si>
  <si>
    <t>1627</t>
  </si>
  <si>
    <t>KA67 DRN112M4/PT</t>
  </si>
  <si>
    <t>90.7568392401.0001.18</t>
  </si>
  <si>
    <t>005533-0160</t>
  </si>
  <si>
    <t>3222</t>
  </si>
  <si>
    <t>KA77 DRN132M4/PT</t>
  </si>
  <si>
    <t>90.7571434103.0001.18</t>
  </si>
  <si>
    <t>005533-0170</t>
  </si>
  <si>
    <t>1175</t>
  </si>
  <si>
    <t>1037969; IO 1920913-1</t>
  </si>
  <si>
    <t>CONVEYOR MODIFIED WITH AIRBOOSTER INSTALLATION; NEW ROLLERS AND MOTOR; OLD MOTOR SERIAL: 90.7579087602.0001.18; 5.5kW; KA67 DRN132S4/PT</t>
  </si>
  <si>
    <t>800920-0180</t>
  </si>
  <si>
    <t>90.7587718803.0001.18</t>
  </si>
  <si>
    <t>N-F-430214-18-00927</t>
  </si>
  <si>
    <t>T180, IP.1.43</t>
  </si>
  <si>
    <t>C170799</t>
  </si>
  <si>
    <t>005533-0210</t>
  </si>
  <si>
    <t>3803</t>
  </si>
  <si>
    <t>96 ROWS OF T30 CLEATS, 400 APART; 190-200T30-110-200T30-110-200T30-190</t>
  </si>
  <si>
    <t>90.7571455110.0001.18</t>
  </si>
  <si>
    <t>800920-0220</t>
  </si>
  <si>
    <t>FA77 DRN112M4/PT</t>
  </si>
  <si>
    <t>90.7571169902.0001.18</t>
  </si>
  <si>
    <t>800920-0230</t>
  </si>
  <si>
    <t>20.5</t>
  </si>
  <si>
    <t>57050</t>
  </si>
  <si>
    <t>126 ROWS OF T30 CLEATS, 452MM APART; 338-125T30CLEAT-75-125T30CLEAT-338</t>
  </si>
  <si>
    <t>KA77 DRN112M4/C/PT</t>
  </si>
  <si>
    <t>90.7571132401.0001.18</t>
  </si>
  <si>
    <t>319227.011.01</t>
  </si>
  <si>
    <t>S240</t>
  </si>
  <si>
    <t>18-16524</t>
  </si>
  <si>
    <t xml:space="preserve">1TZ9503-1EB43-5AB4-Z </t>
  </si>
  <si>
    <t>15909</t>
  </si>
  <si>
    <t>PB18-001</t>
  </si>
  <si>
    <t>RV-3,0-800</t>
  </si>
  <si>
    <t>731.84</t>
  </si>
  <si>
    <t>SA57/T DRN100LM4/TF/PT</t>
  </si>
  <si>
    <t>90.7587704003.0001.18</t>
  </si>
  <si>
    <t>W00580980</t>
  </si>
  <si>
    <t>D250</t>
  </si>
  <si>
    <t>RSW-0800</t>
  </si>
  <si>
    <t>L 2258 X W 1264 X H 1832</t>
  </si>
  <si>
    <t>90.7580269301.0001.18</t>
  </si>
  <si>
    <t>W0058088B</t>
  </si>
  <si>
    <t>DF250</t>
  </si>
  <si>
    <t>WH-5056</t>
  </si>
  <si>
    <t>4710</t>
  </si>
  <si>
    <t>SURFACE AREA NOT MENTIONED. MISSING MOTOR PLATE</t>
  </si>
  <si>
    <t>W0058101B</t>
  </si>
  <si>
    <t>F250</t>
  </si>
  <si>
    <t>RRT-1805/#2020105-047-001</t>
  </si>
  <si>
    <t>0251</t>
  </si>
  <si>
    <t>C251</t>
  </si>
  <si>
    <t>917.15</t>
  </si>
  <si>
    <t>SA67/T DRN100L4/TF/PT</t>
  </si>
  <si>
    <t>90.7587704004.0001.18</t>
  </si>
  <si>
    <t>800920-0270</t>
  </si>
  <si>
    <t>2491.500</t>
  </si>
  <si>
    <t>20120</t>
  </si>
  <si>
    <t>50 ROWS OF T30 CLEATS, 402MM APART; 337.5-175T30CLEAT-75-175T30CLEAT-75-175T30CLEAT-75-175T30CLEAT-337.5</t>
  </si>
  <si>
    <t>90.7561810203.0001.18</t>
  </si>
  <si>
    <t>005533-0280</t>
  </si>
  <si>
    <t>1693</t>
  </si>
  <si>
    <t>90.7571434105.0001.18</t>
  </si>
  <si>
    <t>800920-0290</t>
  </si>
  <si>
    <t>800920-0300</t>
  </si>
  <si>
    <t>90.7564759808.0001.18</t>
  </si>
  <si>
    <t>N-F-430214-18-01248</t>
  </si>
  <si>
    <t>T290, IP.1.33</t>
  </si>
  <si>
    <t>005533-0310</t>
  </si>
  <si>
    <t>90.7571434104.0001.18</t>
  </si>
  <si>
    <t>800920-0320</t>
  </si>
  <si>
    <t>90.7587718803.0002.18</t>
  </si>
  <si>
    <t>N-F-430214-18-01247</t>
  </si>
  <si>
    <t>T320, IP.1.23</t>
  </si>
  <si>
    <t>005533-0340</t>
  </si>
  <si>
    <t>KA67 DRN90L4/PT</t>
  </si>
  <si>
    <t>90.7571434101.0001.18</t>
  </si>
  <si>
    <t>005533-0350</t>
  </si>
  <si>
    <t>1324</t>
  </si>
  <si>
    <t>34 ROWS OF T30 CLEATS, 400 APART; 150-160T30-110-160T30-110-160T30-150</t>
  </si>
  <si>
    <t>90.7571455150.0001.18</t>
  </si>
  <si>
    <t>DRAWING FILE OF THE CLEATS MENTIONS T15. PLEASE USE T30 INSTEAD OF T15</t>
  </si>
  <si>
    <t>005533-0360</t>
  </si>
  <si>
    <t>2808</t>
  </si>
  <si>
    <t>90.7571455107.0001.18</t>
  </si>
  <si>
    <t>005533-0370</t>
  </si>
  <si>
    <t>NEGATIVE OPTICAL UNIT</t>
  </si>
  <si>
    <t>3435</t>
  </si>
  <si>
    <t>67 ROWS OF T30 CLEATS, 400 APART; 185-200T30-110-250T30-110-250T30-110-200T30-185</t>
  </si>
  <si>
    <t>90.7571455101.0001.18</t>
  </si>
  <si>
    <t>005533-0380</t>
  </si>
  <si>
    <t>4455</t>
  </si>
  <si>
    <t>86 ROWS OF T30 CLEATS, 400 APART; 205-200T30-110-250T30-110-250T30-110-250T30-110-200T30-205</t>
  </si>
  <si>
    <t>KA77 DRN132S$/PT</t>
  </si>
  <si>
    <t>90.7566548403.0001.18</t>
  </si>
  <si>
    <t>005533-0410</t>
  </si>
  <si>
    <t>CONVEYOR MODIFIED WITH AIRBOOSTER INSTALLATION; NEW ROLLERS AND MOTOR; OLD MOTOR SERIAL: 90.7566548404.0001.18; 5.5kW; KA67 DRN132S4/PT</t>
  </si>
  <si>
    <t>800920-0420</t>
  </si>
  <si>
    <t>D420</t>
  </si>
  <si>
    <t>1688.802</t>
  </si>
  <si>
    <t>90.7587718803.0005.18</t>
  </si>
  <si>
    <t>106750</t>
  </si>
  <si>
    <t>DF425A, DF425B, DF425C</t>
  </si>
  <si>
    <t>512584</t>
  </si>
  <si>
    <t>VQ 15/5-546/34517A</t>
  </si>
  <si>
    <t>7380</t>
  </si>
  <si>
    <t>6590</t>
  </si>
  <si>
    <t>546</t>
  </si>
  <si>
    <t>1AV2082D; 1TZ90010DD290AH5-Z</t>
  </si>
  <si>
    <t>UD 1805/2050907-001-001</t>
  </si>
  <si>
    <t>UD 1805/2050907-001-002</t>
  </si>
  <si>
    <t>UD 1805/2050907-001-003</t>
  </si>
  <si>
    <t>680315.A</t>
  </si>
  <si>
    <t>SC425</t>
  </si>
  <si>
    <t>VANBEEK</t>
  </si>
  <si>
    <t>FILMS</t>
  </si>
  <si>
    <t>BAG COMPACTOR</t>
  </si>
  <si>
    <t>ZS400</t>
  </si>
  <si>
    <t>720</t>
  </si>
  <si>
    <t>491</t>
  </si>
  <si>
    <t>KAF77 DRN100LS4</t>
  </si>
  <si>
    <t>90.75776791101.0001.18</t>
  </si>
  <si>
    <t>COMPACTION CHAMBER WIDTH UNKNOWN</t>
  </si>
  <si>
    <t>N-F-430214-18-00926</t>
  </si>
  <si>
    <t>T420, IP.1.43</t>
  </si>
  <si>
    <t>18.2729</t>
  </si>
  <si>
    <t>FILM SUCTION SYSTEM</t>
  </si>
  <si>
    <t>PMA-R 160/19/3,0-15</t>
  </si>
  <si>
    <t>1925×750</t>
  </si>
  <si>
    <t>FA97/G DRN100L4/TF</t>
  </si>
  <si>
    <t>48.7579059401.0001.18</t>
  </si>
  <si>
    <t>1763</t>
  </si>
  <si>
    <t>ARTICLE NUMBER: 122457</t>
  </si>
  <si>
    <t>512584-354716</t>
  </si>
  <si>
    <t>RGE 031-056015-00</t>
  </si>
  <si>
    <t>1TZ9503-2DB03-4AB4 1CV3280B</t>
  </si>
  <si>
    <t>18/326587/1</t>
  </si>
  <si>
    <t>0426</t>
  </si>
  <si>
    <t>512584-354717</t>
  </si>
  <si>
    <t>RGE 031-045015-00</t>
  </si>
  <si>
    <t>1TZ9503-2CB23-4AB4-Z 1CV3252B</t>
  </si>
  <si>
    <t>18/3226587/2</t>
  </si>
  <si>
    <t>005533-0430</t>
  </si>
  <si>
    <t>90.7565343501.0001.18</t>
  </si>
  <si>
    <t>005533-0440</t>
  </si>
  <si>
    <t>5475</t>
  </si>
  <si>
    <t>69585</t>
  </si>
  <si>
    <t>KA77 DRN132S4/PT</t>
  </si>
  <si>
    <t>90.7565343505.0001.18</t>
  </si>
  <si>
    <t>005533-0450</t>
  </si>
  <si>
    <t>3105</t>
  </si>
  <si>
    <t>90.7566548402.0001.18</t>
  </si>
  <si>
    <t>800920-0460</t>
  </si>
  <si>
    <t>7100</t>
  </si>
  <si>
    <t>27/0</t>
  </si>
  <si>
    <t>44120</t>
  </si>
  <si>
    <t>98 ROWS OF T30 CLEATS, 450MM APART; 350-200T30CLEAT-75-200T30CLEAT-75-200T30CLEAT-75-200T30CLEAT-350</t>
  </si>
  <si>
    <t>90.7566439401.0001.18</t>
  </si>
  <si>
    <t>800920-0470</t>
  </si>
  <si>
    <t>S470A, S470B, F470</t>
  </si>
  <si>
    <t>90.7555908302.0001.18</t>
  </si>
  <si>
    <t>90.7555908303.0001.18</t>
  </si>
  <si>
    <t>1TZ9003-1DA23-4JB4-Z</t>
  </si>
  <si>
    <t>18/327263/1</t>
  </si>
  <si>
    <t>005533-0480</t>
  </si>
  <si>
    <t>1063</t>
  </si>
  <si>
    <t>90.7566548401.0001.18</t>
  </si>
  <si>
    <t>800920-0490</t>
  </si>
  <si>
    <t>90.7567431301.0001.18</t>
  </si>
  <si>
    <t>005533-0500</t>
  </si>
  <si>
    <t>90.7568392402.0001.18</t>
  </si>
  <si>
    <t>005533-0510</t>
  </si>
  <si>
    <t>6876</t>
  </si>
  <si>
    <t>33400</t>
  </si>
  <si>
    <t>67585</t>
  </si>
  <si>
    <t>90.7571455111.0001.18</t>
  </si>
  <si>
    <t>005533-0520</t>
  </si>
  <si>
    <t>2652</t>
  </si>
  <si>
    <t>KA67 DRM112M$/PT</t>
  </si>
  <si>
    <t>90.7579123401.0001.18</t>
  </si>
  <si>
    <t>005533-0530</t>
  </si>
  <si>
    <t>MOVABLE</t>
  </si>
  <si>
    <t>90.7579123402.0001.18</t>
  </si>
  <si>
    <t>800920-0540</t>
  </si>
  <si>
    <t>17120</t>
  </si>
  <si>
    <t>76 ROWS OF T30 CLEATS; ROW 1 337.5-175T30-325-T175-587.5, ROW 2 587.5-175T30-325-175T30-337.5. R1 &amp; R2 ALTERNATE 225 MM APART.</t>
  </si>
  <si>
    <t>90.7563611101.0001.18</t>
  </si>
  <si>
    <t>005533-0550</t>
  </si>
  <si>
    <t>90.7563498804.0001.18</t>
  </si>
  <si>
    <t>005533-0560</t>
  </si>
  <si>
    <t>D560</t>
  </si>
  <si>
    <t>90.7563498803.0001.18</t>
  </si>
  <si>
    <t>N-F-430214-18-01244</t>
  </si>
  <si>
    <t>T560, IP.1.53</t>
  </si>
  <si>
    <t>005533-0580</t>
  </si>
  <si>
    <t>90.7565343504.0001.18</t>
  </si>
  <si>
    <t>005533-0590</t>
  </si>
  <si>
    <t>10760</t>
  </si>
  <si>
    <t>56 ROWS OF T30 CLEATS, 400 APART; 145-200T30-110-200T30-145</t>
  </si>
  <si>
    <t>KA67 DRN112M4/C/PT</t>
  </si>
  <si>
    <t>90.7558726206.0001.18</t>
  </si>
  <si>
    <t>005533-0600</t>
  </si>
  <si>
    <t>1365</t>
  </si>
  <si>
    <t>90.7563498805.0001.18</t>
  </si>
  <si>
    <t>005533-0610</t>
  </si>
  <si>
    <t>D610</t>
  </si>
  <si>
    <t>90.7563498801.0001.18</t>
  </si>
  <si>
    <t xml:space="preserve">N-F-430214-18-01245 </t>
  </si>
  <si>
    <t>T610, IP.1.63</t>
  </si>
  <si>
    <t>005533-0630</t>
  </si>
  <si>
    <t>90.7565343506.0001.18</t>
  </si>
  <si>
    <t>005533-0640</t>
  </si>
  <si>
    <t>76 ROWS OF T30 CLEATS, 400 APART; 145-200T30-110-200T30-145</t>
  </si>
  <si>
    <t>KA67 DRN132S$/PT</t>
  </si>
  <si>
    <t>90.7560552403.0001.18</t>
  </si>
  <si>
    <t>005533-0650</t>
  </si>
  <si>
    <t>K77 DRN132M4/BE11HF/TF/PT</t>
  </si>
  <si>
    <t>MISSING NAME TAG</t>
  </si>
  <si>
    <t>005533-0670</t>
  </si>
  <si>
    <t>90.7560271101.0001.18</t>
  </si>
  <si>
    <t>005533-0680</t>
  </si>
  <si>
    <t>2595</t>
  </si>
  <si>
    <t>90.7560552402.0001.18</t>
  </si>
  <si>
    <t>005533-0690</t>
  </si>
  <si>
    <t>C690</t>
  </si>
  <si>
    <t>90.7563498806.0001.18</t>
  </si>
  <si>
    <t>005533-0700</t>
  </si>
  <si>
    <t>D700</t>
  </si>
  <si>
    <t>90.7563498802.0001.18</t>
  </si>
  <si>
    <t>N-F-430214-18-01246</t>
  </si>
  <si>
    <t>T700, IP.1.73</t>
  </si>
  <si>
    <t>005533-0720</t>
  </si>
  <si>
    <t>MIX PLASTIC</t>
  </si>
  <si>
    <t>90.7565343503.0001.18</t>
  </si>
  <si>
    <t>005533-0740</t>
  </si>
  <si>
    <t>MIXED PLASTIC</t>
  </si>
  <si>
    <t>3810</t>
  </si>
  <si>
    <t>44285</t>
  </si>
  <si>
    <t>111 ROWS OF T30 CLEATS, 400 APART; 145-200T30-110-200T30-145</t>
  </si>
  <si>
    <t>90.7561464402.0001.18</t>
  </si>
  <si>
    <t>005533-0750</t>
  </si>
  <si>
    <t>C750</t>
  </si>
  <si>
    <t>42 ROWS OF T30 CLEATS, 400 APART; 145-200T30-110-200T30-145</t>
  </si>
  <si>
    <t>90.7565343502.0001.18</t>
  </si>
  <si>
    <t>18380351</t>
  </si>
  <si>
    <t>LD500.800/1200/100/2</t>
  </si>
  <si>
    <t>SA77/T DRN112M4/PT</t>
  </si>
  <si>
    <t>90.7573858701.0001.18</t>
  </si>
  <si>
    <t>BELT AND CONVEYOR SPECS MISSING</t>
  </si>
  <si>
    <t>005533-0770</t>
  </si>
  <si>
    <t>2095</t>
  </si>
  <si>
    <t>90.7561464401.0001.18</t>
  </si>
  <si>
    <t>005533-0780</t>
  </si>
  <si>
    <t>76 ROWS OF T30 CLEATS, 400 APART; 150-160T30-110-160T30-110-160T30-150</t>
  </si>
  <si>
    <t>90.7562968103.0001.18</t>
  </si>
  <si>
    <t>Drawing File of the cleats mentions T15. Please use T30 instead of T15</t>
  </si>
  <si>
    <t>18380375</t>
  </si>
  <si>
    <t>EC790, ED790, D790</t>
  </si>
  <si>
    <t>29.724.12/100/2</t>
  </si>
  <si>
    <t>90.7568392403.0001X18</t>
  </si>
  <si>
    <t>MISSING DRAWING, MANUAL AND MOTOR TAGS</t>
  </si>
  <si>
    <t>005533-0810</t>
  </si>
  <si>
    <t>90.7562968102.0001.18</t>
  </si>
  <si>
    <t>005533-0830</t>
  </si>
  <si>
    <t>90.7562968101.0001.18</t>
  </si>
  <si>
    <t>005533-0840</t>
  </si>
  <si>
    <t>90.7571148601.0001.18</t>
  </si>
  <si>
    <t>005533-0850</t>
  </si>
  <si>
    <t>4211</t>
  </si>
  <si>
    <t>90.7571455108.0001.18</t>
  </si>
  <si>
    <t>005533-0860</t>
  </si>
  <si>
    <t>14743</t>
  </si>
  <si>
    <t>KA97 R57 DRS90L8/2/TF</t>
  </si>
  <si>
    <t>90.7560281603.0001.18</t>
  </si>
  <si>
    <t>005533-0870</t>
  </si>
  <si>
    <t>SMALL PAPER</t>
  </si>
  <si>
    <t>3329</t>
  </si>
  <si>
    <t>90.7571455109.0001.18</t>
  </si>
  <si>
    <t>005533-0880</t>
  </si>
  <si>
    <t>90.7560289003.0001.18</t>
  </si>
  <si>
    <t>005533-0890</t>
  </si>
  <si>
    <t>90.7571455102.0001.18</t>
  </si>
  <si>
    <t>005533-0900</t>
  </si>
  <si>
    <t>90.7560281602.0001.18</t>
  </si>
  <si>
    <t>005533-0910</t>
  </si>
  <si>
    <t>90.7571455103.0001.18</t>
  </si>
  <si>
    <t>005533-0920</t>
  </si>
  <si>
    <t>90.7560289004.0001.18</t>
  </si>
  <si>
    <t>005533-0930</t>
  </si>
  <si>
    <t>005533-0950</t>
  </si>
  <si>
    <t>SC5, CH5FW</t>
  </si>
  <si>
    <t>8278</t>
  </si>
  <si>
    <t>90.7560289006.0001.18</t>
  </si>
  <si>
    <t>005533-0960</t>
  </si>
  <si>
    <t>SC6, CH6FW</t>
  </si>
  <si>
    <t>11973</t>
  </si>
  <si>
    <t>90.7560281601.0001.18</t>
  </si>
  <si>
    <t>005533-0970</t>
  </si>
  <si>
    <t>SC7, CH7FW</t>
  </si>
  <si>
    <t>90.7560289001.0001.18</t>
  </si>
  <si>
    <t>005533-0980</t>
  </si>
  <si>
    <t>SC8, CH8FW</t>
  </si>
  <si>
    <t>90.7560289002.0001.18</t>
  </si>
  <si>
    <t>005533-0990</t>
  </si>
  <si>
    <t>SC9, CH9FW</t>
  </si>
  <si>
    <t>90.7560281604.0001.18</t>
  </si>
  <si>
    <t>005533-1000</t>
  </si>
  <si>
    <t>SC10, CH10FW</t>
  </si>
  <si>
    <t>10125</t>
  </si>
  <si>
    <t>90.7560289005.0001.18</t>
  </si>
  <si>
    <t>005533-1010</t>
  </si>
  <si>
    <t>005533-1020</t>
  </si>
  <si>
    <t>KA97 DRN132S4/PT</t>
  </si>
  <si>
    <t>90.7554771701.0001.18</t>
  </si>
  <si>
    <t>005533-1030</t>
  </si>
  <si>
    <t>31701</t>
  </si>
  <si>
    <t>82000</t>
  </si>
  <si>
    <t xml:space="preserve">100/900 </t>
  </si>
  <si>
    <t>90.7554801901.0001.18</t>
  </si>
  <si>
    <t>005533-1050</t>
  </si>
  <si>
    <t>90.7554746901.0001.18</t>
  </si>
  <si>
    <t>005533-1060</t>
  </si>
  <si>
    <t>24300</t>
  </si>
  <si>
    <t>43200</t>
  </si>
  <si>
    <t>86400</t>
  </si>
  <si>
    <t>90.7555895301.0001.18</t>
  </si>
  <si>
    <t>005680-0010</t>
  </si>
  <si>
    <t>005680</t>
  </si>
  <si>
    <t>RRT-1804/208101001</t>
  </si>
  <si>
    <t>RF47 DRN90L4/BE2HR/PT</t>
  </si>
  <si>
    <t>90.7554323502.0001.18</t>
  </si>
  <si>
    <t>KA77 DRN132L4/BE11HR/PT</t>
  </si>
  <si>
    <t>90.7554323501.0001.18</t>
  </si>
  <si>
    <t>1046652989</t>
  </si>
  <si>
    <t>1603056077022</t>
  </si>
  <si>
    <t>006891-2010</t>
  </si>
  <si>
    <t>006891</t>
  </si>
  <si>
    <t>53 ROWS T30 CLEATS, 400 APART; 215-250T30-470-250T30-215. ROW 2 T30 CLEATS, 400 APART; 575-250T30-575. R1 &amp; R2 ALTERNATE 200 MM APART.</t>
  </si>
  <si>
    <t>90.8141145501.0001.22</t>
  </si>
  <si>
    <t>INCORRECT SERIAL NUMBER IN DRAWING: 006891-0010</t>
  </si>
  <si>
    <t>50149.20</t>
  </si>
  <si>
    <t>50149</t>
  </si>
  <si>
    <t>01.8209718501.0002.22</t>
  </si>
  <si>
    <t>01.8209718501.0002.23</t>
  </si>
  <si>
    <t>47852.10 WAS REPLACED BY 50149.20. 47852.10 WAS SENT BACK TO VDRS. 50149.20 WAS ORIGINALLY INTENDED FOR WM KIT KAT 007138</t>
  </si>
  <si>
    <t>0152</t>
  </si>
  <si>
    <t>006891-2030</t>
  </si>
  <si>
    <t>3350</t>
  </si>
  <si>
    <t>1037789; IO 1920687-1</t>
  </si>
  <si>
    <t>0153</t>
  </si>
  <si>
    <t>006891-2040</t>
  </si>
  <si>
    <t>0154</t>
  </si>
  <si>
    <t>801843-0050</t>
  </si>
  <si>
    <t>801843</t>
  </si>
  <si>
    <t>90.8140598703.0006.22</t>
  </si>
  <si>
    <t>N-F-430290-22-04170</t>
  </si>
  <si>
    <t>C211024</t>
  </si>
  <si>
    <t>006891-2060</t>
  </si>
  <si>
    <t>OCC FROM ONP</t>
  </si>
  <si>
    <t>90.8140981701.0001.22</t>
  </si>
  <si>
    <t>0157</t>
  </si>
  <si>
    <t>006891-2090</t>
  </si>
  <si>
    <t>MOTOR TAGS MISSING</t>
  </si>
  <si>
    <t>006891-2110</t>
  </si>
  <si>
    <t>STANDARD BOLLEGRAAF AIRBOOSTER MOTORS/MISSING TAGS</t>
  </si>
  <si>
    <t>0415</t>
  </si>
  <si>
    <t>006891-2120</t>
  </si>
  <si>
    <t>006891-RIO3</t>
  </si>
  <si>
    <t>260063.010</t>
  </si>
  <si>
    <t>KA107 R77 DT80K4</t>
  </si>
  <si>
    <t>01.1166492801.0001.06</t>
  </si>
  <si>
    <t>01.1166491301.0001.06</t>
  </si>
  <si>
    <t>MISSING NAME PLATE AND TAGS/Safety Stickers</t>
  </si>
  <si>
    <t>260063.025</t>
  </si>
  <si>
    <t>01.1118117501.0001.05</t>
  </si>
  <si>
    <t>26670499-030</t>
  </si>
  <si>
    <t>26670499</t>
  </si>
  <si>
    <t>01.1167120801.0002.06</t>
  </si>
  <si>
    <t>01.1167120801.0001.06</t>
  </si>
  <si>
    <t xml:space="preserve">K67 DV132S4/BMG/HF </t>
  </si>
  <si>
    <t>01.1167120801.0003.06</t>
  </si>
  <si>
    <t>V06.041375/092590</t>
  </si>
  <si>
    <t>26670499-040</t>
  </si>
  <si>
    <t>11255</t>
  </si>
  <si>
    <t>22925</t>
  </si>
  <si>
    <t>24 ROWS OF T40 CLEATS, 955 APART; 275-230T40-75-230T40-75-230T40-75-230T40-75-230T40-275</t>
  </si>
  <si>
    <t>FA77 DV112S4</t>
  </si>
  <si>
    <t>01.1167431501.0001.06</t>
  </si>
  <si>
    <t>260063.050</t>
  </si>
  <si>
    <t>DISCHARGE BHS SCREEN</t>
  </si>
  <si>
    <t>01.1166492401.0001.06</t>
  </si>
  <si>
    <t>260063.070</t>
  </si>
  <si>
    <t>OVERS TRANSFER</t>
  </si>
  <si>
    <t>01.1166689601.0001.06</t>
  </si>
  <si>
    <t>26670499-080</t>
  </si>
  <si>
    <t>7925</t>
  </si>
  <si>
    <t>9 ROWS OF T40 CLEATS, 880 APART; 275-230T40-75-230T40-75-230T40-75-230T40-75-230T40-275</t>
  </si>
  <si>
    <t>01.1167432101.0001.06</t>
  </si>
  <si>
    <t>26670499-090</t>
  </si>
  <si>
    <t>20925</t>
  </si>
  <si>
    <t>01.1167431901.0001.06</t>
  </si>
  <si>
    <t>260063.130</t>
  </si>
  <si>
    <t>01.1166492701.0001.06</t>
  </si>
  <si>
    <t>26670499-160</t>
  </si>
  <si>
    <t>01.1167120601.0004.06</t>
  </si>
  <si>
    <t>01.1167120601.0001.06</t>
  </si>
  <si>
    <t>01.1167120601.0003.06</t>
  </si>
  <si>
    <t>01.1167120601.0002.06</t>
  </si>
  <si>
    <t>26670499-190</t>
  </si>
  <si>
    <t>26 ROWS OF T40 CLEATS, 959 APART; 275-230T40-75-230T40-75-230T40-75-230T40-75-230T40-275</t>
  </si>
  <si>
    <t>01.1167430001.0001.06</t>
  </si>
  <si>
    <t>260063.200</t>
  </si>
  <si>
    <t>01.1167239801.0001.06</t>
  </si>
  <si>
    <t>26670499-210</t>
  </si>
  <si>
    <t>01.1169602201.0001.07</t>
  </si>
  <si>
    <t>01.1169602201.0002.07</t>
  </si>
  <si>
    <t>9x28 - 9x27</t>
  </si>
  <si>
    <t>260063.240</t>
  </si>
  <si>
    <t>01.1167431701.0001.06</t>
  </si>
  <si>
    <t>260063.250</t>
  </si>
  <si>
    <t>01.1167061001.0001.06</t>
  </si>
  <si>
    <t>MISSING MANUAL, AND NAME PLATE, MOVED TO REPUBLIC SERVICES HUNTSVILLE</t>
  </si>
  <si>
    <t>260063.260</t>
  </si>
  <si>
    <t>NON-PET</t>
  </si>
  <si>
    <t>ROWS OF T40 CLEATS, 959 APART; 145-200T8-155-200T8-155-200T8-155-200T8-145</t>
  </si>
  <si>
    <t>01.1167431702.0001.06</t>
  </si>
  <si>
    <t>BELT LENGTH AND MATERIAL MISSING</t>
  </si>
  <si>
    <t>REPUBLIC SERVICES RARITAN VALLEY</t>
  </si>
  <si>
    <t>230036.010</t>
  </si>
  <si>
    <t>W230-036</t>
  </si>
  <si>
    <t>17894</t>
  </si>
  <si>
    <t>01.3335866301.0001.03</t>
  </si>
  <si>
    <t>240111.010</t>
  </si>
  <si>
    <t>W240-111</t>
  </si>
  <si>
    <t>MISSING MOTOR INFO (MOVED FROM RS LAS VEGAS)</t>
  </si>
  <si>
    <t>MISSING ALL INFO (MOVED FROM RS LAS VEGAS)</t>
  </si>
  <si>
    <t>92037.000</t>
  </si>
  <si>
    <t>W92-037</t>
  </si>
  <si>
    <t>MISSING ALL INFO, POSSIBLY INACTIVE</t>
  </si>
  <si>
    <t>C02412</t>
  </si>
  <si>
    <t>REPUBLIC SERVICES SAN ANTONIO</t>
  </si>
  <si>
    <t>003921-0020</t>
  </si>
  <si>
    <t>003921</t>
  </si>
  <si>
    <t>RRT-1401/#121899301</t>
  </si>
  <si>
    <t>RF47DRE100LABE5HR</t>
  </si>
  <si>
    <t>90.1927591201.0002.14</t>
  </si>
  <si>
    <t>KA87DRE180M4BE20HR</t>
  </si>
  <si>
    <t>90.1934321202.0001.14</t>
  </si>
  <si>
    <t>RRT-1303/#1510832-010-001</t>
  </si>
  <si>
    <t>C02089</t>
  </si>
  <si>
    <t>REPUBLIC SERVICES SCOTTSDALE</t>
  </si>
  <si>
    <t>210028.010</t>
  </si>
  <si>
    <t>W210-028</t>
  </si>
  <si>
    <t>4RN28004A0</t>
  </si>
  <si>
    <t>107 1951 1C411 1M3041</t>
  </si>
  <si>
    <t>013112122301.0001X.01</t>
  </si>
  <si>
    <t>RF57DV100 M4/BMG/HR</t>
  </si>
  <si>
    <t>013112122302:0001X.01</t>
  </si>
  <si>
    <t>1021264 1C611 1M3 6418</t>
  </si>
  <si>
    <t>5RN 100 C04K</t>
  </si>
  <si>
    <t>1020601 1C411</t>
  </si>
  <si>
    <t>270063.010</t>
  </si>
  <si>
    <t>W270-063</t>
  </si>
  <si>
    <t>270063.040</t>
  </si>
  <si>
    <t>ROWS OF T15 CLEATS, 400 APART; 205-200T15-110-250T15-110-250T15-110-250T15-110-200T15-205</t>
  </si>
  <si>
    <t>NO MOTOR INFO, CLEATS ARE T15, DRAWING SHOWS T30</t>
  </si>
  <si>
    <t>270063.050</t>
  </si>
  <si>
    <t>270063.060</t>
  </si>
  <si>
    <t>270063.070</t>
  </si>
  <si>
    <t>270063.100</t>
  </si>
  <si>
    <t>270063.110</t>
  </si>
  <si>
    <t>ROWS OF T15 CLEATS, 400 APART; 145-300T15-110-300T15-145</t>
  </si>
  <si>
    <t>270063.120</t>
  </si>
  <si>
    <t>14586</t>
  </si>
  <si>
    <t>270063.150</t>
  </si>
  <si>
    <t>X149M</t>
  </si>
  <si>
    <t>PAPERSORT CN 2800</t>
  </si>
  <si>
    <t>PaperSort CN 2800</t>
  </si>
  <si>
    <t>Z013T-Z014T</t>
  </si>
  <si>
    <t>Z015T-Z016T</t>
  </si>
  <si>
    <t>Polysort 1000</t>
  </si>
  <si>
    <t>95018.000</t>
  </si>
  <si>
    <t>W95-018</t>
  </si>
  <si>
    <t>34150</t>
  </si>
  <si>
    <t xml:space="preserve">XVF 225M-04 </t>
  </si>
  <si>
    <t>4093903</t>
  </si>
  <si>
    <t>RF62 DFT 100 LS4 BMG4HR</t>
  </si>
  <si>
    <t>890041529.01.01.001</t>
  </si>
  <si>
    <t>4081219</t>
  </si>
  <si>
    <t>5090397</t>
  </si>
  <si>
    <t>C02438</t>
  </si>
  <si>
    <t>REPUBLIC SERVICES SEATTLE</t>
  </si>
  <si>
    <t>N-F-430214-17-01677</t>
  </si>
  <si>
    <t>C170182</t>
  </si>
  <si>
    <t>005367</t>
  </si>
  <si>
    <t>N-F-430214-17-01681</t>
  </si>
  <si>
    <t>N-F-430214-17-01684</t>
  </si>
  <si>
    <t>005684-0010</t>
  </si>
  <si>
    <t>005684</t>
  </si>
  <si>
    <t>90.7690565401.0001.18</t>
  </si>
  <si>
    <t>005684-0020</t>
  </si>
  <si>
    <t>90.7697891701.0001.18</t>
  </si>
  <si>
    <t>005684-0030</t>
  </si>
  <si>
    <t>UC 1809/228317502</t>
  </si>
  <si>
    <t>90.7685978003.0001.18</t>
  </si>
  <si>
    <t>1035534627</t>
  </si>
  <si>
    <t>1705134081020</t>
  </si>
  <si>
    <t>C02090</t>
  </si>
  <si>
    <t>REPUBLIC SERVICES TUCSON</t>
  </si>
  <si>
    <t>001097-0010</t>
  </si>
  <si>
    <t>001097</t>
  </si>
  <si>
    <t>6800</t>
  </si>
  <si>
    <t>DRS100M4/FG</t>
  </si>
  <si>
    <t>90.1311600301.0001.09</t>
  </si>
  <si>
    <t>EXTENDED BY 7000 MM IN 2018 (MISSING BELT LENGTH)</t>
  </si>
  <si>
    <t>001097-0020</t>
  </si>
  <si>
    <t>FA97DRE132MC4BE11HR</t>
  </si>
  <si>
    <t>90.1301539201.0001.09</t>
  </si>
  <si>
    <t>001097-0030</t>
  </si>
  <si>
    <t>5RN280W4A3</t>
  </si>
  <si>
    <t>RRT0907/053592901</t>
  </si>
  <si>
    <t>RF57DRS90L4BE5HR</t>
  </si>
  <si>
    <t>90.1301548201.0001X09</t>
  </si>
  <si>
    <t>KA87DRE180M4BE30HR</t>
  </si>
  <si>
    <t>90.1301491301.0001.09</t>
  </si>
  <si>
    <t>RRT-V06.035416/079292</t>
  </si>
  <si>
    <t>5RN1001.04</t>
  </si>
  <si>
    <t>RRT-0902/1176680-031-001</t>
  </si>
  <si>
    <t xml:space="preserve">218511501-1         </t>
  </si>
  <si>
    <t>REPUBLIC SERVICES WAUKESHA</t>
  </si>
  <si>
    <t>FA97 DV132S-4</t>
  </si>
  <si>
    <t>MISSING BELT SPECS; MOVED TO RAM RECYCLING</t>
  </si>
  <si>
    <t>FA97 DV132M-4 BM/HR</t>
  </si>
  <si>
    <t>C02249</t>
  </si>
  <si>
    <t>REPUBLIC SERVICES WESTSHORE RECYCLING</t>
  </si>
  <si>
    <t>32670379-010</t>
  </si>
  <si>
    <t>32670379</t>
  </si>
  <si>
    <t>90.1850874201.0002.13</t>
  </si>
  <si>
    <t>90.1850874201.0001.13</t>
  </si>
  <si>
    <t>90.1850874201.0003.13</t>
  </si>
  <si>
    <t>90.1850874201.0004.13</t>
  </si>
  <si>
    <t>C02201</t>
  </si>
  <si>
    <t>RESOURCE MANAGEMENT CHICAGO RIDGE</t>
  </si>
  <si>
    <t>003402-0010</t>
  </si>
  <si>
    <t>003402</t>
  </si>
  <si>
    <t>RRT - 1301 / #115446301</t>
  </si>
  <si>
    <t>90.1847755901.0002.13</t>
  </si>
  <si>
    <t>90.1848423801.0002.13</t>
  </si>
  <si>
    <t>RRT - 1302 / #1501826 - 001 - 001</t>
  </si>
  <si>
    <t>233456301-4</t>
  </si>
  <si>
    <t>FA57 DRP114M4</t>
  </si>
  <si>
    <t>90.1856701501.0004.13</t>
  </si>
  <si>
    <t>90.1856701501.0003.13</t>
  </si>
  <si>
    <t>003402-0020</t>
  </si>
  <si>
    <t>200015.010</t>
  </si>
  <si>
    <t>W200-015</t>
  </si>
  <si>
    <t>Rotor XVF 280S04</t>
  </si>
  <si>
    <t>0040590</t>
  </si>
  <si>
    <t>RF62 DT100LS4 BMGHR</t>
  </si>
  <si>
    <t>01.3108062801.0001.00</t>
  </si>
  <si>
    <t>Rotor 4AP90S-4</t>
  </si>
  <si>
    <t>9101201</t>
  </si>
  <si>
    <t>0040340</t>
  </si>
  <si>
    <t>9102425</t>
  </si>
  <si>
    <t>250019.010</t>
  </si>
  <si>
    <t>W250-019</t>
  </si>
  <si>
    <t>HBC110MK</t>
  </si>
  <si>
    <t>RRT-5.50288-2/5011082</t>
  </si>
  <si>
    <t>01.3710146501.0001X04</t>
  </si>
  <si>
    <t>01.3710522701.0001.05</t>
  </si>
  <si>
    <t>RRT-4.53289-1/4030285</t>
  </si>
  <si>
    <t>RRT-5.50715-1/5011742</t>
  </si>
  <si>
    <t>A4029784</t>
  </si>
  <si>
    <t>RRT-4.74537-1/4121165</t>
  </si>
  <si>
    <t>C02261</t>
  </si>
  <si>
    <t>RESOURCE MANAGEMENT ST. LOUIS</t>
  </si>
  <si>
    <t>94047.000</t>
  </si>
  <si>
    <t>W94-047</t>
  </si>
  <si>
    <t>4100199</t>
  </si>
  <si>
    <t>RF 62 DT100LS-4 BMHR</t>
  </si>
  <si>
    <t>90/500 363-0-010-1</t>
  </si>
  <si>
    <t xml:space="preserve">KA77A DV112M-4    </t>
  </si>
  <si>
    <t>850064354</t>
  </si>
  <si>
    <t>4.026</t>
  </si>
  <si>
    <t>4093810</t>
  </si>
  <si>
    <t>4AP71-4</t>
  </si>
  <si>
    <t>ORIGINALLY INSTALLED AT WESTERN PACIFIC PULT AND PAPER, BURNED DOWN IN 1997, THEN RESTORED AND MOVED TO RESOURCE MANAGEMNT ST. LOUIS</t>
  </si>
  <si>
    <t>7013348</t>
  </si>
  <si>
    <t xml:space="preserve">XVC 160 L 06 </t>
  </si>
  <si>
    <t>4104196</t>
  </si>
  <si>
    <t>REVALORISATION CARTON</t>
  </si>
  <si>
    <t>9047.90.12</t>
  </si>
  <si>
    <t>W90-47</t>
  </si>
  <si>
    <t>ORIGINALLY AT RECUPERACTION, THEN SKH, NO MOTOR INFO</t>
  </si>
  <si>
    <t>C02147</t>
  </si>
  <si>
    <t>REVOLUTION PLASTICS</t>
  </si>
  <si>
    <t>006528-0020</t>
  </si>
  <si>
    <t>006528</t>
  </si>
  <si>
    <t>90.8079688301.0001.21</t>
  </si>
  <si>
    <t>006528-0030</t>
  </si>
  <si>
    <t>108 ROWS T30 CLEATS, 400 APART; 195-250T30-555. ROW 2 T30 CLEATS, 400 APART; 555-250T30-195. R1 &amp; R2 ALTERNATE 200 MM APART.</t>
  </si>
  <si>
    <t>90.8079671501.0001.21</t>
  </si>
  <si>
    <t>38210626</t>
  </si>
  <si>
    <t>90.8054029801.0001.21</t>
  </si>
  <si>
    <t xml:space="preserve">MISSING BELT AND MAGNET SPECS </t>
  </si>
  <si>
    <t>CVR-21-1058</t>
  </si>
  <si>
    <t>USA57712</t>
  </si>
  <si>
    <t>05.7612996701.0001.18</t>
  </si>
  <si>
    <t>CBDG0007-TS</t>
  </si>
  <si>
    <t>TSW-2800</t>
  </si>
  <si>
    <t>CBDG0007</t>
  </si>
  <si>
    <t>MISTRAL + FILM DVI</t>
  </si>
  <si>
    <t>M+ V1.4</t>
  </si>
  <si>
    <t>NIR-VIS-FS3 25</t>
  </si>
  <si>
    <t>230/60</t>
  </si>
  <si>
    <t>DUAL</t>
  </si>
  <si>
    <t>CAI-21-1058</t>
  </si>
  <si>
    <t>05.8038869601.0001.21</t>
  </si>
  <si>
    <t>006528-0070</t>
  </si>
  <si>
    <t>KA 67DRN90L4</t>
  </si>
  <si>
    <t>90.8081666701.0001.21</t>
  </si>
  <si>
    <t>006528-0080</t>
  </si>
  <si>
    <t>90.8079690201.0001.21</t>
  </si>
  <si>
    <t>006528-0090</t>
  </si>
  <si>
    <t>7255</t>
  </si>
  <si>
    <t>15305</t>
  </si>
  <si>
    <t>38 ROWS OF T30 CLEATS, 400 APART; 185-160T30-110-160T30-185</t>
  </si>
  <si>
    <t>90.8082383601.0001.21</t>
  </si>
  <si>
    <t>006528-0100</t>
  </si>
  <si>
    <t>C02503</t>
  </si>
  <si>
    <t>RHODE ISLAND RESOURCE RECOVERY</t>
  </si>
  <si>
    <t>270016.010</t>
  </si>
  <si>
    <t>2012-03-20</t>
  </si>
  <si>
    <t>W270-016</t>
  </si>
  <si>
    <t>002219</t>
  </si>
  <si>
    <t xml:space="preserve">DRUMFEEDER </t>
  </si>
  <si>
    <t>15590</t>
  </si>
  <si>
    <t>31180</t>
  </si>
  <si>
    <t>MISSING BELT SPECS. EXTENSION IN 2011,270016.010</t>
  </si>
  <si>
    <t>270016.020</t>
  </si>
  <si>
    <t>37800</t>
  </si>
  <si>
    <t>EXTENSION IN 2011</t>
  </si>
  <si>
    <t>002219-0030</t>
  </si>
  <si>
    <t>27670184-030</t>
  </si>
  <si>
    <t>MODIFIED IN 2011</t>
  </si>
  <si>
    <t xml:space="preserve">2x14 - 2x13 - 5x7 - 4x7 - 1x15 - 1x14 - 3x8 - 2x7 </t>
  </si>
  <si>
    <t>002219-0050</t>
  </si>
  <si>
    <t>RGE 025-063015 - 00</t>
  </si>
  <si>
    <t>210058.050</t>
  </si>
  <si>
    <t>W210-058</t>
  </si>
  <si>
    <t>RIGIDS</t>
  </si>
  <si>
    <t>18746</t>
  </si>
  <si>
    <t>'30</t>
  </si>
  <si>
    <t>RELOCATED IN 2011,MISSING BELT INFO.</t>
  </si>
  <si>
    <t>210058.060</t>
  </si>
  <si>
    <t>RELOCATED IN 2011. MISSING BELT INFO.</t>
  </si>
  <si>
    <t>002219-0070</t>
  </si>
  <si>
    <t>REJECTS 1</t>
  </si>
  <si>
    <t>210058.070</t>
  </si>
  <si>
    <t>31446</t>
  </si>
  <si>
    <t>RELOCATED IN 2011.MISSING BELT INFO.</t>
  </si>
  <si>
    <t>0077</t>
  </si>
  <si>
    <t>95001.077</t>
  </si>
  <si>
    <t>W095-001</t>
  </si>
  <si>
    <t>MISSING MANUALS. MISSING MOTOR PLATES. MISSING CHAIN HOIST MOTOR TAGS. MISSING BELT SPECS. RELOCATED IN 2011</t>
  </si>
  <si>
    <t>002219-0080</t>
  </si>
  <si>
    <t>REJECTS 2</t>
  </si>
  <si>
    <t>002219-0090</t>
  </si>
  <si>
    <t>002219-0110</t>
  </si>
  <si>
    <t>UNDERS OCC LEFT</t>
  </si>
  <si>
    <t>002219-0120</t>
  </si>
  <si>
    <t>UNDERS OCC RIGHT</t>
  </si>
  <si>
    <t>002219-0130</t>
  </si>
  <si>
    <t>002219-0140</t>
  </si>
  <si>
    <t>002219-0150</t>
  </si>
  <si>
    <t>002219-0160</t>
  </si>
  <si>
    <t xml:space="preserve">15900 </t>
  </si>
  <si>
    <t>'23</t>
  </si>
  <si>
    <t>002219-0170</t>
  </si>
  <si>
    <t>002219-0180</t>
  </si>
  <si>
    <t>002219-0200</t>
  </si>
  <si>
    <t>002219-0210</t>
  </si>
  <si>
    <t>002219-0220</t>
  </si>
  <si>
    <t>002219-0230</t>
  </si>
  <si>
    <t>002219-0240</t>
  </si>
  <si>
    <t>002219-0260</t>
  </si>
  <si>
    <t>31670110-0270</t>
  </si>
  <si>
    <t>31670110</t>
  </si>
  <si>
    <t>RELOCATED IN 2011.W270-016-080 USED AS BOTTOM DECK.</t>
  </si>
  <si>
    <t>31670110-0280</t>
  </si>
  <si>
    <t>RELOCATED IN 2011. W270-016-110 USED AS BOTTOM DECK.</t>
  </si>
  <si>
    <t>002219-0290</t>
  </si>
  <si>
    <t>002219-0300</t>
  </si>
  <si>
    <t>002219-0310</t>
  </si>
  <si>
    <t>BOTTOM DECK 0270</t>
  </si>
  <si>
    <t>002219-0320</t>
  </si>
  <si>
    <t>BOTTOM DECK 0280</t>
  </si>
  <si>
    <t>002219-0330</t>
  </si>
  <si>
    <t>002219-0340</t>
  </si>
  <si>
    <t>002219-0350</t>
  </si>
  <si>
    <t>002219-0370</t>
  </si>
  <si>
    <t>002219-0380</t>
  </si>
  <si>
    <t>31670110-0390</t>
  </si>
  <si>
    <t>UNDERS TB</t>
  </si>
  <si>
    <t>31040</t>
  </si>
  <si>
    <t>68 ROWS OF T40 CLEATS; 456 APART; 347.5-205T40-70-205T40-70-205T40-70-205T40-70-205T40-347.5</t>
  </si>
  <si>
    <t>90.1722844001.0001.11</t>
  </si>
  <si>
    <t>31670110-0400</t>
  </si>
  <si>
    <t>90.1722844002.0001.11</t>
  </si>
  <si>
    <t>31670110-0410</t>
  </si>
  <si>
    <t>MISSING MOTOR AND NAME PLATES. MISSING AIR SUPPORT MOTOR PLATE</t>
  </si>
  <si>
    <t>31670110-0420</t>
  </si>
  <si>
    <t>002219-0430</t>
  </si>
  <si>
    <t>002219-0440</t>
  </si>
  <si>
    <t>002219-0450</t>
  </si>
  <si>
    <t>002219-0460</t>
  </si>
  <si>
    <t>NEWS</t>
  </si>
  <si>
    <t>002219-0470</t>
  </si>
  <si>
    <t>002219-0480</t>
  </si>
  <si>
    <t>2x 400/3 2+0 ROM</t>
  </si>
  <si>
    <t>002219-0490</t>
  </si>
  <si>
    <t>002219-0500</t>
  </si>
  <si>
    <t>LD500.1600/2000/100/3</t>
  </si>
  <si>
    <t>002219-0510</t>
  </si>
  <si>
    <t>002219-0520</t>
  </si>
  <si>
    <t>002219-0530</t>
  </si>
  <si>
    <t>002219-0540</t>
  </si>
  <si>
    <t>31670110-0550</t>
  </si>
  <si>
    <t>9x23 - 8x22</t>
  </si>
  <si>
    <t>3x22 - 2x21 - 2x21 - 2x22</t>
  </si>
  <si>
    <t>002219-0560</t>
  </si>
  <si>
    <t>77785</t>
  </si>
  <si>
    <t>002219-0570</t>
  </si>
  <si>
    <t>002219-0600</t>
  </si>
  <si>
    <t>29.726/12/100/4</t>
  </si>
  <si>
    <t>002219-0610</t>
  </si>
  <si>
    <t xml:space="preserve">400/15 </t>
  </si>
  <si>
    <t>002219-0630</t>
  </si>
  <si>
    <t>3515</t>
  </si>
  <si>
    <t>002219-0640</t>
  </si>
  <si>
    <t>002219-0650</t>
  </si>
  <si>
    <t>002219-0660</t>
  </si>
  <si>
    <t>METAL DETECTION</t>
  </si>
  <si>
    <t>S0506</t>
  </si>
  <si>
    <t>T401</t>
  </si>
  <si>
    <t>002219-0670</t>
  </si>
  <si>
    <t>002219-0690</t>
  </si>
  <si>
    <t>002219-0700</t>
  </si>
  <si>
    <t>BALLISTIC</t>
  </si>
  <si>
    <t>002219-0710</t>
  </si>
  <si>
    <t>BALLISTIC SEPARATOR</t>
  </si>
  <si>
    <t>002219-0720</t>
  </si>
  <si>
    <t>002219-0730</t>
  </si>
  <si>
    <t>UNDERS BALLISTIC</t>
  </si>
  <si>
    <t>002219-0740</t>
  </si>
  <si>
    <t>002219-0750</t>
  </si>
  <si>
    <t>S0507</t>
  </si>
  <si>
    <t>T402</t>
  </si>
  <si>
    <t>002219-0760</t>
  </si>
  <si>
    <t>002219-0780</t>
  </si>
  <si>
    <t>002219-0790</t>
  </si>
  <si>
    <t>S0508</t>
  </si>
  <si>
    <t>T403</t>
  </si>
  <si>
    <t>002219-0800</t>
  </si>
  <si>
    <t>002219-0820</t>
  </si>
  <si>
    <t>002219-0830</t>
  </si>
  <si>
    <t>16285</t>
  </si>
  <si>
    <t>002219-0850</t>
  </si>
  <si>
    <t>5260</t>
  </si>
  <si>
    <t>11305</t>
  </si>
  <si>
    <t>002219-0860</t>
  </si>
  <si>
    <t>S0509</t>
  </si>
  <si>
    <t>T404</t>
  </si>
  <si>
    <t>002219-0870</t>
  </si>
  <si>
    <t>002219-0890</t>
  </si>
  <si>
    <t>'24</t>
  </si>
  <si>
    <t>002219-0900</t>
  </si>
  <si>
    <t>002219-0910</t>
  </si>
  <si>
    <t>002219-0920</t>
  </si>
  <si>
    <t>14760</t>
  </si>
  <si>
    <t>30305</t>
  </si>
  <si>
    <t>002219-0930</t>
  </si>
  <si>
    <t>002219-0940</t>
  </si>
  <si>
    <t>002219-0950</t>
  </si>
  <si>
    <t>002219-0960</t>
  </si>
  <si>
    <t>42305</t>
  </si>
  <si>
    <t>002219-0970</t>
  </si>
  <si>
    <t>002219-0980</t>
  </si>
  <si>
    <t>FB 12</t>
  </si>
  <si>
    <t>002219-0990</t>
  </si>
  <si>
    <t>FB 11</t>
  </si>
  <si>
    <t>1  TO 7</t>
  </si>
  <si>
    <t>002219-1000</t>
  </si>
  <si>
    <t>FB 10</t>
  </si>
  <si>
    <t>002219-1010</t>
  </si>
  <si>
    <t>FB 9</t>
  </si>
  <si>
    <t>002219-1020</t>
  </si>
  <si>
    <t>FB 8</t>
  </si>
  <si>
    <t>002219-1030</t>
  </si>
  <si>
    <t>FB 7</t>
  </si>
  <si>
    <t>002219-1040</t>
  </si>
  <si>
    <t>FB 13</t>
  </si>
  <si>
    <t>002219-1050</t>
  </si>
  <si>
    <t>MISSING ALL INFO.</t>
  </si>
  <si>
    <t>002219-1060</t>
  </si>
  <si>
    <t>1065</t>
  </si>
  <si>
    <t>002219-1065</t>
  </si>
  <si>
    <t>002219-1070</t>
  </si>
  <si>
    <t>002219-1080</t>
  </si>
  <si>
    <t>RRT - 1105 / #084424401</t>
  </si>
  <si>
    <t>90.1720591201.0001.11</t>
  </si>
  <si>
    <t>90.1720591401.0001.11</t>
  </si>
  <si>
    <t>90.1720585401.0001.11</t>
  </si>
  <si>
    <t>KA87 DRP160S4BE11HR</t>
  </si>
  <si>
    <t>90.1720575801.0001.11</t>
  </si>
  <si>
    <t>RRT - 0809/1144495-017-006</t>
  </si>
  <si>
    <t>RRT - 1104 / #1317440</t>
  </si>
  <si>
    <t>AF 100L/4K - 12</t>
  </si>
  <si>
    <t>005538-2030</t>
  </si>
  <si>
    <t>2019-02-18</t>
  </si>
  <si>
    <t>005538</t>
  </si>
  <si>
    <t>MISSING MOTOR AND NAME PLATES. MISSING MANUALS.</t>
  </si>
  <si>
    <t>801002-2040</t>
  </si>
  <si>
    <t>13120</t>
  </si>
  <si>
    <t>FA77/G DRN132M4</t>
  </si>
  <si>
    <t>87.7750494501.0001.19.90</t>
  </si>
  <si>
    <t>005538-2050</t>
  </si>
  <si>
    <t>005538-2060</t>
  </si>
  <si>
    <t>AA1-001-001</t>
  </si>
  <si>
    <t>801002-2070</t>
  </si>
  <si>
    <t>801002</t>
  </si>
  <si>
    <t>005538-2080</t>
  </si>
  <si>
    <t>005538-2100</t>
  </si>
  <si>
    <t>005538-2120</t>
  </si>
  <si>
    <t>AA1-001-002</t>
  </si>
  <si>
    <t>801002-2130</t>
  </si>
  <si>
    <t>005538-2150</t>
  </si>
  <si>
    <t>005538-2160</t>
  </si>
  <si>
    <t>N-F-430214-18-04457</t>
  </si>
  <si>
    <t>C180377</t>
  </si>
  <si>
    <t>N-F-430214-18-04461</t>
  </si>
  <si>
    <t>DAMAGED IN FIRE, REPLACED BY N-F-430290-22-04423</t>
  </si>
  <si>
    <t>N-F-430290-22-04423</t>
  </si>
  <si>
    <t>C220151</t>
  </si>
  <si>
    <t>AUTOSORT 5 [NIR1-VIS1B][T6][S-2800][X-H][SVB-TS400/25]</t>
  </si>
  <si>
    <t>N-F-430290-22-04423 replaced N-F-430214-18-04461</t>
  </si>
  <si>
    <t>95001.070</t>
  </si>
  <si>
    <t>C346</t>
  </si>
  <si>
    <t>B4A</t>
  </si>
  <si>
    <t xml:space="preserve">SORT </t>
  </si>
  <si>
    <t>MISSING BELT SPECS AND MOTOR INFO. MISSING DRAWING. MISSING MANUALS</t>
  </si>
  <si>
    <t>95001.071</t>
  </si>
  <si>
    <t>C344</t>
  </si>
  <si>
    <t>B4B</t>
  </si>
  <si>
    <t>0074</t>
  </si>
  <si>
    <t>95001.074</t>
  </si>
  <si>
    <t>LC6</t>
  </si>
  <si>
    <t>B5A</t>
  </si>
  <si>
    <t>0076</t>
  </si>
  <si>
    <t>95001.076</t>
  </si>
  <si>
    <t>MISSING MANUALS. MISSING MOTOR PLATES. MISSING CHAIN HOIST MOTOR TAGS. MISSING BELT SPECS. MISSING DRAWING</t>
  </si>
  <si>
    <t>0078</t>
  </si>
  <si>
    <t>95001.078</t>
  </si>
  <si>
    <t>BROWNS</t>
  </si>
  <si>
    <t>MISSING MANUALS. MISSING MOTOR PLATES. MISSING CHAIN HOIST MOTOR TAGS. MISSING BELT SPECS</t>
  </si>
  <si>
    <t>0079</t>
  </si>
  <si>
    <t>95001.079</t>
  </si>
  <si>
    <t>95001.080</t>
  </si>
  <si>
    <t>BB7</t>
  </si>
  <si>
    <t>95001.081</t>
  </si>
  <si>
    <t>BB8</t>
  </si>
  <si>
    <t>95001.082</t>
  </si>
  <si>
    <t>MISSING MOTOR AND NAME PLATES. MISSING MANUALS. MISSING BELT INFO.</t>
  </si>
  <si>
    <t>95001.083</t>
  </si>
  <si>
    <t>95001.084</t>
  </si>
  <si>
    <t>W200-068-050</t>
  </si>
  <si>
    <t>POS 1</t>
  </si>
  <si>
    <t>W200-068</t>
  </si>
  <si>
    <t>MISSING MOTOR AND NAME PLATES. MISSING DRAWING. MISSING MANUALS</t>
  </si>
  <si>
    <t>W200-068-060</t>
  </si>
  <si>
    <t>POS2A</t>
  </si>
  <si>
    <t>W200-068-070</t>
  </si>
  <si>
    <t>POS2B</t>
  </si>
  <si>
    <t>27670184-040</t>
  </si>
  <si>
    <t>REVEREABLE</t>
  </si>
  <si>
    <t>SF200/2 3+1 RA</t>
  </si>
  <si>
    <t>MISSING MOTOR AND NAME PLATES. MISSING BELT INFO</t>
  </si>
  <si>
    <t xml:space="preserve">27670184-050 </t>
  </si>
  <si>
    <t xml:space="preserve">27670184-060 </t>
  </si>
  <si>
    <t>B2B</t>
  </si>
  <si>
    <t>UNDERS RIGHT</t>
  </si>
  <si>
    <t xml:space="preserve">27670184-070 </t>
  </si>
  <si>
    <t>B3A</t>
  </si>
  <si>
    <t>TRANSFER RIGHT</t>
  </si>
  <si>
    <t>27670184-080</t>
  </si>
  <si>
    <t>SS2</t>
  </si>
  <si>
    <t>27670184.110</t>
  </si>
  <si>
    <t>SS3</t>
  </si>
  <si>
    <t>27670184.130</t>
  </si>
  <si>
    <t>270016.140</t>
  </si>
  <si>
    <t>22285</t>
  </si>
  <si>
    <t>270016.170</t>
  </si>
  <si>
    <t>SF250/2 3+1 RA</t>
  </si>
  <si>
    <t>270016.180</t>
  </si>
  <si>
    <t>270016.190</t>
  </si>
  <si>
    <t>C02413</t>
  </si>
  <si>
    <t>RIISA MEXICO</t>
  </si>
  <si>
    <t>005589-0010</t>
  </si>
  <si>
    <t>005589</t>
  </si>
  <si>
    <t>005589-0020</t>
  </si>
  <si>
    <t>005589-0030</t>
  </si>
  <si>
    <t>005589-0040</t>
  </si>
  <si>
    <t>N-F-410221-15-00007</t>
  </si>
  <si>
    <t>C160772</t>
  </si>
  <si>
    <t>N-F-410221-16-03077</t>
  </si>
  <si>
    <t>C170100</t>
  </si>
  <si>
    <t>N-F-430214-18-00112</t>
  </si>
  <si>
    <t>C170704</t>
  </si>
  <si>
    <t>N-F-430214-19-00360</t>
  </si>
  <si>
    <t>C180822</t>
  </si>
  <si>
    <t>RINCON</t>
  </si>
  <si>
    <t>94046.050</t>
  </si>
  <si>
    <t>W94-046</t>
  </si>
  <si>
    <t>19186</t>
  </si>
  <si>
    <t xml:space="preserve">FA90 DV112 M-4  BMHR                </t>
  </si>
  <si>
    <t>90/443612-0-010-1</t>
  </si>
  <si>
    <t>94046.000</t>
  </si>
  <si>
    <t>XVF 225 MO4</t>
  </si>
  <si>
    <t>4093901</t>
  </si>
  <si>
    <t>KA 76 DV112M-4  BMHR</t>
  </si>
  <si>
    <t>90/443604-0-010-1</t>
  </si>
  <si>
    <t>4 AP 90 S-4</t>
  </si>
  <si>
    <t>4093811</t>
  </si>
  <si>
    <t>4 AP 112 M-4</t>
  </si>
  <si>
    <t>4093814</t>
  </si>
  <si>
    <t>C02334</t>
  </si>
  <si>
    <t>RIVER VALLEY PAPER</t>
  </si>
  <si>
    <t>800829-0020</t>
  </si>
  <si>
    <t>800829</t>
  </si>
  <si>
    <t>66 ROWS OF T30 CLEATS; 456 APRT; 337.5-175T30-75-175T30-75-175T30-75-175T30-337.5</t>
  </si>
  <si>
    <t>FA77 DRN132S4/RS</t>
  </si>
  <si>
    <t>90.7520418904.0001.17</t>
  </si>
  <si>
    <t>800829-0030</t>
  </si>
  <si>
    <t>K77 DRN132S4/BE11HF</t>
  </si>
  <si>
    <t>90.7511084301.0001.17</t>
  </si>
  <si>
    <t>90.7511084301.0002.17</t>
  </si>
  <si>
    <t>800829-0040</t>
  </si>
  <si>
    <t>C02421</t>
  </si>
  <si>
    <t>ROCKY MOUNTAIN SOUTH 3110S 900W</t>
  </si>
  <si>
    <t>004419-0010</t>
  </si>
  <si>
    <t>004419</t>
  </si>
  <si>
    <t>19185</t>
  </si>
  <si>
    <t>90.7171818002.0001.14</t>
  </si>
  <si>
    <t>004419-0020</t>
  </si>
  <si>
    <t>90.7165001901.00001X14</t>
  </si>
  <si>
    <t>S1012</t>
  </si>
  <si>
    <t>12101022</t>
  </si>
  <si>
    <t>C02256</t>
  </si>
  <si>
    <t>ROHN INDUSTRIES</t>
  </si>
  <si>
    <t>240097.010</t>
  </si>
  <si>
    <t>W240-097</t>
  </si>
  <si>
    <t>5RN160M21</t>
  </si>
  <si>
    <t>RRT-4.70919-1/4112074</t>
  </si>
  <si>
    <t>11.5</t>
  </si>
  <si>
    <t>C02320</t>
  </si>
  <si>
    <t>ROYAL WASTE</t>
  </si>
  <si>
    <t>210038.010</t>
  </si>
  <si>
    <t>W210-038</t>
  </si>
  <si>
    <t>1021855</t>
  </si>
  <si>
    <t>1070478</t>
  </si>
  <si>
    <t>01.3111853601.0001X01</t>
  </si>
  <si>
    <t>01.3111853602.0001X01</t>
  </si>
  <si>
    <t>0051374</t>
  </si>
  <si>
    <t>1011710</t>
  </si>
  <si>
    <t>1061096</t>
  </si>
  <si>
    <t>96005.050</t>
  </si>
  <si>
    <t>W96-005</t>
  </si>
  <si>
    <t>FA90 DT100L-4</t>
  </si>
  <si>
    <t>90 / 614188– 0 – 010 - 1</t>
  </si>
  <si>
    <t>052</t>
  </si>
  <si>
    <t>96005.052</t>
  </si>
  <si>
    <t>90 / 614584 – 0 – 010 - 1</t>
  </si>
  <si>
    <t>RUMPKE HANGING ROCO</t>
  </si>
  <si>
    <t>25780438-010</t>
  </si>
  <si>
    <t>25670438</t>
  </si>
  <si>
    <t>1x9 - 1x8 - 2x5 - 2x4 - 1x10 - 1x9 - 2x5 - 2x5</t>
  </si>
  <si>
    <t>C02335</t>
  </si>
  <si>
    <t>RUMPKE RECYCLING CINCINNATI</t>
  </si>
  <si>
    <t>Z072A</t>
  </si>
  <si>
    <t>IP 13, T501</t>
  </si>
  <si>
    <t>000488</t>
  </si>
  <si>
    <t>X257T</t>
  </si>
  <si>
    <t>IP 23, T502</t>
  </si>
  <si>
    <t>Z088T</t>
  </si>
  <si>
    <t>IP 33, T503</t>
  </si>
  <si>
    <t>ColorSort 1400 DVB</t>
  </si>
  <si>
    <t>220051.010</t>
  </si>
  <si>
    <t>W220-051</t>
  </si>
  <si>
    <t>10509504</t>
  </si>
  <si>
    <t>RF57 DV11100M4/BMG1HR</t>
  </si>
  <si>
    <t>01.3116562401.0001X02</t>
  </si>
  <si>
    <t>7.2</t>
  </si>
  <si>
    <t>0121533</t>
  </si>
  <si>
    <t>1061316</t>
  </si>
  <si>
    <t>C02336</t>
  </si>
  <si>
    <t>RUMPKE RECYCLING COLUMBUS</t>
  </si>
  <si>
    <t>001592-0010</t>
  </si>
  <si>
    <t>001592</t>
  </si>
  <si>
    <t>KA97 R57DRS100M4</t>
  </si>
  <si>
    <t>90.1345454501.0001.10</t>
  </si>
  <si>
    <t>001592-0020</t>
  </si>
  <si>
    <t>35800</t>
  </si>
  <si>
    <t>90.1324146501.0001.10</t>
  </si>
  <si>
    <t>001592-0030</t>
  </si>
  <si>
    <t>FA77DRE132MC4</t>
  </si>
  <si>
    <t>90.1345454901.0001.10</t>
  </si>
  <si>
    <t>30670170-0050</t>
  </si>
  <si>
    <t>30670170</t>
  </si>
  <si>
    <t>90.1348580801.0001.10</t>
  </si>
  <si>
    <t>90.1348580801.0002.10</t>
  </si>
  <si>
    <t>90.1348580801.0003.10</t>
  </si>
  <si>
    <t>6x10 - 3x11 - 6x6 - 5x5</t>
  </si>
  <si>
    <t>001592-0070</t>
  </si>
  <si>
    <t>90.1346200501.0001.10</t>
  </si>
  <si>
    <t>001592-0080</t>
  </si>
  <si>
    <t>90.1346200901.0001.10</t>
  </si>
  <si>
    <t>001592-0090</t>
  </si>
  <si>
    <t>FA77DRE 132M4</t>
  </si>
  <si>
    <t>90.1344734901.0001.10</t>
  </si>
  <si>
    <t>001592-0110</t>
  </si>
  <si>
    <t>FA87DRS90L4</t>
  </si>
  <si>
    <t>90.1346204001.0001.10</t>
  </si>
  <si>
    <t>001592-0120</t>
  </si>
  <si>
    <t>FA97DRE132M4BE11HR</t>
  </si>
  <si>
    <t>90.1346204301.0001.10</t>
  </si>
  <si>
    <t>001877-0020</t>
  </si>
  <si>
    <t>001877</t>
  </si>
  <si>
    <t>RRT - 1005 / #068912502</t>
  </si>
  <si>
    <t>90.1375671701.0002.06</t>
  </si>
  <si>
    <t>90.1375671701.0002.10</t>
  </si>
  <si>
    <t>KA87 DRE160M4BE5HR</t>
  </si>
  <si>
    <t>90.1375694201.0002.10</t>
  </si>
  <si>
    <t>90.1342588301.0001.10</t>
  </si>
  <si>
    <t>RRT - 1011 / #299801-001-003</t>
  </si>
  <si>
    <t>223725201-1</t>
  </si>
  <si>
    <t>C02217</t>
  </si>
  <si>
    <t>RUMPKE RECYCLING LEXINGTON KY</t>
  </si>
  <si>
    <t>006514-0010</t>
  </si>
  <si>
    <t>2021-07-27</t>
  </si>
  <si>
    <t>006514</t>
  </si>
  <si>
    <t>006859</t>
  </si>
  <si>
    <t>90.7890369701.0001.20</t>
  </si>
  <si>
    <t>2076</t>
  </si>
  <si>
    <t>230047.010</t>
  </si>
  <si>
    <t>W230-047</t>
  </si>
  <si>
    <t>4RN280S04A0</t>
  </si>
  <si>
    <t>RRT-3.65085-1/3081969</t>
  </si>
  <si>
    <t>3020132 16411</t>
  </si>
  <si>
    <t>C02545</t>
  </si>
  <si>
    <t>SA RECYCLING</t>
  </si>
  <si>
    <t>32670007-340</t>
  </si>
  <si>
    <t>S325A, S325B</t>
  </si>
  <si>
    <t>32670007</t>
  </si>
  <si>
    <t>002736</t>
  </si>
  <si>
    <t>90.1813786501.0001.12</t>
  </si>
  <si>
    <t>90.1813786501.0002.12</t>
  </si>
  <si>
    <t>BOUGHT FROM WM AZUSA IN 2024</t>
  </si>
  <si>
    <t>4339</t>
  </si>
  <si>
    <t>RECORD ADDED BY ABHI WELTIG ON 7/5/2022 11:21 AM</t>
  </si>
  <si>
    <t>4x27 - 4x28 - 6x27 - 6x28</t>
  </si>
  <si>
    <t>32670007-690</t>
  </si>
  <si>
    <t>G315A, G315B, G315C</t>
  </si>
  <si>
    <t>11200</t>
  </si>
  <si>
    <t>90.1819786801.0001.12</t>
  </si>
  <si>
    <t>4346</t>
  </si>
  <si>
    <t>RECORD ADDED BY ABHI WELTIG ON 7/5/2022 12:37 PM</t>
  </si>
  <si>
    <t>3x28 - 2x27 - 2x27 - 2x28- 9x29 - 8x28</t>
  </si>
  <si>
    <t>SAPPI PAPER MILLS</t>
  </si>
  <si>
    <t>240113.010</t>
  </si>
  <si>
    <t>W240-113</t>
  </si>
  <si>
    <t>01.3710367001.0001.05</t>
  </si>
  <si>
    <t>1.118</t>
  </si>
  <si>
    <t>MOVED TO SAPPI PAPER MILLS IN 2017; ORIGINALLY AT RE-HARVEST</t>
  </si>
  <si>
    <t>C02232</t>
  </si>
  <si>
    <t>SAVE THAT STUFF</t>
  </si>
  <si>
    <t>005219-0010</t>
  </si>
  <si>
    <t>005219</t>
  </si>
  <si>
    <t>49255</t>
  </si>
  <si>
    <t>FA107 DRN160M4/BE20HR</t>
  </si>
  <si>
    <t>90.7400556601.0001.16</t>
  </si>
  <si>
    <t>005219-0030</t>
  </si>
  <si>
    <t>UC 1602/172571002</t>
  </si>
  <si>
    <t>90.7301299303.0001.16</t>
  </si>
  <si>
    <t>90.7310746201.0001.16</t>
  </si>
  <si>
    <t>10031327-04</t>
  </si>
  <si>
    <t>C02250</t>
  </si>
  <si>
    <t>SCHUPAN - WIXOM, MI</t>
  </si>
  <si>
    <t>001338-0010</t>
  </si>
  <si>
    <t>001338</t>
  </si>
  <si>
    <t>001338-0020</t>
  </si>
  <si>
    <t>Z089T</t>
  </si>
  <si>
    <t>91008</t>
  </si>
  <si>
    <t>COLORSORT 1400 DVB</t>
  </si>
  <si>
    <t>C02251</t>
  </si>
  <si>
    <t>SCHUPAN - WYOMING, MI</t>
  </si>
  <si>
    <t>P033T-32</t>
  </si>
  <si>
    <t>ColorSort R 1400 DV</t>
  </si>
  <si>
    <t>C02307</t>
  </si>
  <si>
    <t>SIMS BROOKLYN SUNSET PARK</t>
  </si>
  <si>
    <t>002239-0030-01</t>
  </si>
  <si>
    <t>C0030</t>
  </si>
  <si>
    <t>002239</t>
  </si>
  <si>
    <t>20790</t>
  </si>
  <si>
    <t>42200</t>
  </si>
  <si>
    <t>90.1832004701.0001.12</t>
  </si>
  <si>
    <t>002239-0030-04</t>
  </si>
  <si>
    <t>D0030</t>
  </si>
  <si>
    <t>90.1822731801.0001.12</t>
  </si>
  <si>
    <t>MISSING SPLITTER DIAMETER. MISSING NAMEPLATES. MISSING MANUALS.</t>
  </si>
  <si>
    <t>002239-0040</t>
  </si>
  <si>
    <t>C0040</t>
  </si>
  <si>
    <t>26350</t>
  </si>
  <si>
    <t>45/0</t>
  </si>
  <si>
    <t>52700</t>
  </si>
  <si>
    <t>250/600</t>
  </si>
  <si>
    <t>FA107 DRP160MC4BE20HRFG</t>
  </si>
  <si>
    <t>890964740.13.13.002</t>
  </si>
  <si>
    <t>002239-0050</t>
  </si>
  <si>
    <t>C121</t>
  </si>
  <si>
    <t>19850</t>
  </si>
  <si>
    <t>39700</t>
  </si>
  <si>
    <t>90.1815306501.0001.12</t>
  </si>
  <si>
    <t>002239-0100</t>
  </si>
  <si>
    <t>90.1788679801.0001.12</t>
  </si>
  <si>
    <t>002239-0110</t>
  </si>
  <si>
    <t>90.1766885601.0002.12</t>
  </si>
  <si>
    <t>002239-0140</t>
  </si>
  <si>
    <t>C0140</t>
  </si>
  <si>
    <t>90.1820072001.0001.12</t>
  </si>
  <si>
    <t>002239-0150</t>
  </si>
  <si>
    <t>C0150</t>
  </si>
  <si>
    <t>45785</t>
  </si>
  <si>
    <t>90.1820055801.0003.12</t>
  </si>
  <si>
    <t>002239-0160</t>
  </si>
  <si>
    <t>C0160</t>
  </si>
  <si>
    <t>55 ROWS OF T30 CLEATS, 400 APART; 315-225T30-120-225T30-315</t>
  </si>
  <si>
    <t>90.1815277901.0001.12</t>
  </si>
  <si>
    <t>31670396-170</t>
  </si>
  <si>
    <t>C0170</t>
  </si>
  <si>
    <t>31670396</t>
  </si>
  <si>
    <t>90.1865710701.0001.13</t>
  </si>
  <si>
    <t>435892-01-44140</t>
  </si>
  <si>
    <t>435892</t>
  </si>
  <si>
    <t>WEST SIDE</t>
  </si>
  <si>
    <t>DER 031-400-12-2</t>
  </si>
  <si>
    <t>438</t>
  </si>
  <si>
    <t>11140</t>
  </si>
  <si>
    <t>1TZ90011DA334JA4Z</t>
  </si>
  <si>
    <t>12/197013/3</t>
  </si>
  <si>
    <t>2955</t>
  </si>
  <si>
    <t>435892-02-44140</t>
  </si>
  <si>
    <t>EAST SIDE</t>
  </si>
  <si>
    <t>12/197013/4</t>
  </si>
  <si>
    <t>002239-0180</t>
  </si>
  <si>
    <t>LHZ 6/GS</t>
  </si>
  <si>
    <t>435892-118616-1</t>
  </si>
  <si>
    <t>JT 4/3-52/20417A</t>
  </si>
  <si>
    <t>48</t>
  </si>
  <si>
    <t>MISSING SHAKER MOTOR PLATE. OUTSIDE HEIGHT.</t>
  </si>
  <si>
    <t>435892-118616-2</t>
  </si>
  <si>
    <t>435892-420606</t>
  </si>
  <si>
    <t>PZZ/60/40-0.25</t>
  </si>
  <si>
    <t>SA57 DRS71S6</t>
  </si>
  <si>
    <t>01.1810038502.0001.12</t>
  </si>
  <si>
    <t>002239-0190</t>
  </si>
  <si>
    <t>C0190</t>
  </si>
  <si>
    <t>C206</t>
  </si>
  <si>
    <t>41785</t>
  </si>
  <si>
    <t>105 ROWS OF T30 CLEATS, 400 APART; 310-150T30-80-150T30-310</t>
  </si>
  <si>
    <t>90.1782508501.0001.12</t>
  </si>
  <si>
    <t>002239-0200</t>
  </si>
  <si>
    <t>C0200</t>
  </si>
  <si>
    <t>C207</t>
  </si>
  <si>
    <t>59785</t>
  </si>
  <si>
    <t>150 ROWS OF T30 CLEATS, 400 APART; 310-150T30-80-150T30-310</t>
  </si>
  <si>
    <t>90.1824975601.0001.12</t>
  </si>
  <si>
    <t>002239-0220</t>
  </si>
  <si>
    <t>C0220</t>
  </si>
  <si>
    <t>C208</t>
  </si>
  <si>
    <t>25785</t>
  </si>
  <si>
    <t>90.1775719701.0001.12</t>
  </si>
  <si>
    <t>002239-0240</t>
  </si>
  <si>
    <t>C0240</t>
  </si>
  <si>
    <t>90.1795221501.0001.12</t>
  </si>
  <si>
    <t>002239-0250</t>
  </si>
  <si>
    <t>C0250</t>
  </si>
  <si>
    <t>90.1777424301.0001.12</t>
  </si>
  <si>
    <t>002239-0260</t>
  </si>
  <si>
    <t>C0260</t>
  </si>
  <si>
    <t>C122</t>
  </si>
  <si>
    <t>51800</t>
  </si>
  <si>
    <t>90.1810757901.0001.12</t>
  </si>
  <si>
    <t>EXTENDED FROM 24800 TO 26000. NEW BELT LENGTH=51800. MISSING CLEAT INFO.</t>
  </si>
  <si>
    <t>002239-0270</t>
  </si>
  <si>
    <t>C0270</t>
  </si>
  <si>
    <t>31500</t>
  </si>
  <si>
    <t>62800</t>
  </si>
  <si>
    <t>890964740.13.13.001</t>
  </si>
  <si>
    <t>EXTENDED FROM 30300 TO 31500. NEW BELT LENGTH=62800. MISSING CLEAT INFO.</t>
  </si>
  <si>
    <t>002239-0300</t>
  </si>
  <si>
    <t>C0300</t>
  </si>
  <si>
    <t>90.1790576901.0001.12</t>
  </si>
  <si>
    <t>002239-0310</t>
  </si>
  <si>
    <t>90.1791676001.0005.12</t>
  </si>
  <si>
    <t>002239-0320</t>
  </si>
  <si>
    <t>C0320</t>
  </si>
  <si>
    <t>BACKS</t>
  </si>
  <si>
    <t>90.1778598601.0001.12</t>
  </si>
  <si>
    <t>002239-0330</t>
  </si>
  <si>
    <t>C0330</t>
  </si>
  <si>
    <t>90.1791676001.0004.12</t>
  </si>
  <si>
    <t>002239-0340</t>
  </si>
  <si>
    <t>C0340</t>
  </si>
  <si>
    <t>90.1791676001.0001.12</t>
  </si>
  <si>
    <t>002239-0350</t>
  </si>
  <si>
    <t>C0350</t>
  </si>
  <si>
    <t>C703</t>
  </si>
  <si>
    <t>56 ROWS OF T15 CLEATS, 400 APART; 190-200T15-110-200T15-110-200T15-190</t>
  </si>
  <si>
    <t>90.1810767101.0001.12</t>
  </si>
  <si>
    <t>002239-0370</t>
  </si>
  <si>
    <t>C0370</t>
  </si>
  <si>
    <t>C148</t>
  </si>
  <si>
    <t>90.1795245601.0001.12</t>
  </si>
  <si>
    <t>002239-0380</t>
  </si>
  <si>
    <t>C0380</t>
  </si>
  <si>
    <t>C704</t>
  </si>
  <si>
    <t>90.1788679501.0002.12</t>
  </si>
  <si>
    <t>MOTOR INFO MIGHT BE INCORRECT</t>
  </si>
  <si>
    <t>002239-0390</t>
  </si>
  <si>
    <t>C0390</t>
  </si>
  <si>
    <t>C28</t>
  </si>
  <si>
    <t>90.1795242601.0003.12</t>
  </si>
  <si>
    <t>002239-0400</t>
  </si>
  <si>
    <t>C0400</t>
  </si>
  <si>
    <t>FLATS TOP DECK</t>
  </si>
  <si>
    <t>90.1795247201.0002.12</t>
  </si>
  <si>
    <t xml:space="preserve">EXTENDED FROM 6400 TO 9400. OLD BELT LENGTH: 13585. NEW BELT LENGTH: 19585. </t>
  </si>
  <si>
    <t>002239-0410</t>
  </si>
  <si>
    <t>C0410</t>
  </si>
  <si>
    <t>24 ROWS OF T30 CLEATS, 400 APART; 155-250T30-110-250T30-110-250T30-110-250T30-110-250T30-115</t>
  </si>
  <si>
    <t>90.1815280501.0002.12</t>
  </si>
  <si>
    <t>SHORTENED FROM 7400 TO 4400. OLD BELT LENGTH: 15585. NEW BELT LENGTH: 9585.</t>
  </si>
  <si>
    <t>002239-0420</t>
  </si>
  <si>
    <t>C0420</t>
  </si>
  <si>
    <t>90.1789046601.0003.12</t>
  </si>
  <si>
    <t>002239-0430</t>
  </si>
  <si>
    <t>SD0430</t>
  </si>
  <si>
    <t>PAPER 1</t>
  </si>
  <si>
    <t>890046170.13.13.001</t>
  </si>
  <si>
    <t>BROOKLYN</t>
  </si>
  <si>
    <t>S40020+S40021</t>
  </si>
  <si>
    <t>T0430</t>
  </si>
  <si>
    <t>AUTOSORT 4 [NIR1][S-2*2800][X-H]</t>
  </si>
  <si>
    <t>002239-0450</t>
  </si>
  <si>
    <t>FLATS BOTTOM DECK</t>
  </si>
  <si>
    <t>90.1820045001.0003.12</t>
  </si>
  <si>
    <t>10.3</t>
  </si>
  <si>
    <t>002239-0460</t>
  </si>
  <si>
    <t>44 ROWS OF T30 CLEATS, 400 APART; 135-250T30-110-250T30-110-250T30-110-250T30-135</t>
  </si>
  <si>
    <t>90.1820045001.0001.12</t>
  </si>
  <si>
    <t>002239-0470</t>
  </si>
  <si>
    <t>69 ROWS OF T30 CLEATS, 400 APART; 135-250T30-110-250T30-110-250T30-110-250T30-135</t>
  </si>
  <si>
    <t>90.1815280501.0001.12</t>
  </si>
  <si>
    <t>002239-0480</t>
  </si>
  <si>
    <t>67 ROWS OF T30 CLEATS, 400 APART; 135-250T30-110-250T30-110-250T30-110-250T30-135</t>
  </si>
  <si>
    <t>90.1815296001.0001.12</t>
  </si>
  <si>
    <t>002239-0490</t>
  </si>
  <si>
    <t>90.1810785301.0001.12</t>
  </si>
  <si>
    <t>002239-0500</t>
  </si>
  <si>
    <t>SD0500</t>
  </si>
  <si>
    <t>PAPER 2</t>
  </si>
  <si>
    <t>90.1789043401.0001.12</t>
  </si>
  <si>
    <t>S40021</t>
  </si>
  <si>
    <t>T0500</t>
  </si>
  <si>
    <t>AUTOSORT [NIR1][S-2*2800][X-H]</t>
  </si>
  <si>
    <t>002239-0510</t>
  </si>
  <si>
    <t>C0510</t>
  </si>
  <si>
    <t>RC102</t>
  </si>
  <si>
    <t>90.1821284001.0001.12</t>
  </si>
  <si>
    <t>MISSING NAMEPLATES</t>
  </si>
  <si>
    <t>002239-0515</t>
  </si>
  <si>
    <t>C0515</t>
  </si>
  <si>
    <t>RC120</t>
  </si>
  <si>
    <t>90.1821287801.0001.12</t>
  </si>
  <si>
    <t>002239-0520</t>
  </si>
  <si>
    <t>C0520</t>
  </si>
  <si>
    <t>SC505</t>
  </si>
  <si>
    <t>KA77 DRP160M4</t>
  </si>
  <si>
    <t>90.1795232201.0001.12</t>
  </si>
  <si>
    <t>002239-0530</t>
  </si>
  <si>
    <t>SD0530</t>
  </si>
  <si>
    <t>PAPER CLEANUP</t>
  </si>
  <si>
    <t>90.1827037001.0001X12</t>
  </si>
  <si>
    <t>S40024</t>
  </si>
  <si>
    <t>T0530</t>
  </si>
  <si>
    <t>002239-0540</t>
  </si>
  <si>
    <t>C145</t>
  </si>
  <si>
    <t>90.1795236101.0001.12</t>
  </si>
  <si>
    <t>002239-0550</t>
  </si>
  <si>
    <t>C0550</t>
  </si>
  <si>
    <t>RC146</t>
  </si>
  <si>
    <t>90.1820076401.0002.12</t>
  </si>
  <si>
    <t>002239-0560</t>
  </si>
  <si>
    <t>C0560</t>
  </si>
  <si>
    <t>RC147</t>
  </si>
  <si>
    <t>90.1820076401.0001.12</t>
  </si>
  <si>
    <t>002239-0580</t>
  </si>
  <si>
    <t>C0580</t>
  </si>
  <si>
    <t>C22</t>
  </si>
  <si>
    <t>90.1795229501.0001.12</t>
  </si>
  <si>
    <t>002239-0590</t>
  </si>
  <si>
    <t>SD0590</t>
  </si>
  <si>
    <t>FILM 1</t>
  </si>
  <si>
    <t>90.1813658001.0002.12</t>
  </si>
  <si>
    <t>S40022</t>
  </si>
  <si>
    <t>T0590</t>
  </si>
  <si>
    <t>002239-0610</t>
  </si>
  <si>
    <t>C0610</t>
  </si>
  <si>
    <t>C25</t>
  </si>
  <si>
    <t>90.1851909701.0003-0003X13</t>
  </si>
  <si>
    <t>002239-0620</t>
  </si>
  <si>
    <t>SD0620</t>
  </si>
  <si>
    <t>FILM 2</t>
  </si>
  <si>
    <t>90.1811658401.0001.12</t>
  </si>
  <si>
    <t>S40023</t>
  </si>
  <si>
    <t>T0620</t>
  </si>
  <si>
    <t>002239-0630</t>
  </si>
  <si>
    <t>C0630</t>
  </si>
  <si>
    <t>90.1795203901.0001.12</t>
  </si>
  <si>
    <t>002239-0640</t>
  </si>
  <si>
    <t>C0640</t>
  </si>
  <si>
    <t>90.1820045001.0002.12</t>
  </si>
  <si>
    <t>002239-0660</t>
  </si>
  <si>
    <t>C0660</t>
  </si>
  <si>
    <t>C23</t>
  </si>
  <si>
    <t>90.1795236101.0002.12</t>
  </si>
  <si>
    <t>002239-0670</t>
  </si>
  <si>
    <t>C0670</t>
  </si>
  <si>
    <t>RC24</t>
  </si>
  <si>
    <t>90.1810766701.0002.12</t>
  </si>
  <si>
    <t>002239-0680</t>
  </si>
  <si>
    <t>C0680</t>
  </si>
  <si>
    <t>C26</t>
  </si>
  <si>
    <t>90.1795226101.0001.12</t>
  </si>
  <si>
    <t>002239-0690</t>
  </si>
  <si>
    <t>RC27</t>
  </si>
  <si>
    <t>90.1795212901.0002.12</t>
  </si>
  <si>
    <t>002239-0700</t>
  </si>
  <si>
    <t>90.1787997301.0001.12</t>
  </si>
  <si>
    <t>002239-0720</t>
  </si>
  <si>
    <t>C0720</t>
  </si>
  <si>
    <t>90.1795236801.0001.12</t>
  </si>
  <si>
    <t>002239-0730</t>
  </si>
  <si>
    <t>C0730</t>
  </si>
  <si>
    <t>RC508</t>
  </si>
  <si>
    <t>90.1810766701.0001.12</t>
  </si>
  <si>
    <t>002239-0740</t>
  </si>
  <si>
    <t>C0740</t>
  </si>
  <si>
    <t>C147</t>
  </si>
  <si>
    <t>90.1815280501.0003.12</t>
  </si>
  <si>
    <t>002239-0750</t>
  </si>
  <si>
    <t>C0750</t>
  </si>
  <si>
    <t>90.1790565701.0002.12</t>
  </si>
  <si>
    <t>002239-0760</t>
  </si>
  <si>
    <t>C0760</t>
  </si>
  <si>
    <t>C123</t>
  </si>
  <si>
    <t>UNDERS BALLISTIC SEPARATOR</t>
  </si>
  <si>
    <t>142 ROWS OF T30 CLEATS, 400 APART; 155-250T30-110-250T30-110-250T30-110-250T30-110-250T30-155</t>
  </si>
  <si>
    <t>90.1815285501.0001.12</t>
  </si>
  <si>
    <t>002239-0770</t>
  </si>
  <si>
    <t>C0770</t>
  </si>
  <si>
    <t>90.1810772801.0001.12</t>
  </si>
  <si>
    <t>002239-0780</t>
  </si>
  <si>
    <t>C0780</t>
  </si>
  <si>
    <t>C124</t>
  </si>
  <si>
    <t>90.1851909701.0001-0003X13</t>
  </si>
  <si>
    <t>002239-0790</t>
  </si>
  <si>
    <t>C0790</t>
  </si>
  <si>
    <t>90.1789046601.0004.12</t>
  </si>
  <si>
    <t>002239-0800</t>
  </si>
  <si>
    <t>SD0800</t>
  </si>
  <si>
    <t>90.1795247601.0002.12</t>
  </si>
  <si>
    <t>S40025</t>
  </si>
  <si>
    <t>T0800</t>
  </si>
  <si>
    <t>002239-0810</t>
  </si>
  <si>
    <t>SD0810</t>
  </si>
  <si>
    <t>890055586.13.13.001</t>
  </si>
  <si>
    <t>S40026</t>
  </si>
  <si>
    <t>T0810</t>
  </si>
  <si>
    <t>002239-0830</t>
  </si>
  <si>
    <t>C0830</t>
  </si>
  <si>
    <t>C125</t>
  </si>
  <si>
    <t>90.1789046601.0001.12</t>
  </si>
  <si>
    <t>002239-0840</t>
  </si>
  <si>
    <t>C0840</t>
  </si>
  <si>
    <t>90.1851909701.0002-0003X13</t>
  </si>
  <si>
    <t>002239-0850</t>
  </si>
  <si>
    <t>SD0850</t>
  </si>
  <si>
    <t>90.1790576101.0002.12</t>
  </si>
  <si>
    <t>S0971</t>
  </si>
  <si>
    <t>T0850</t>
  </si>
  <si>
    <t>AUTOSORT 4 [NIR1][S-2000][X-L]</t>
  </si>
  <si>
    <t>002239-0860</t>
  </si>
  <si>
    <t>SD0860</t>
  </si>
  <si>
    <t>90.1795247601.0003.12</t>
  </si>
  <si>
    <t>S0972</t>
  </si>
  <si>
    <t>T0860</t>
  </si>
  <si>
    <t>002239-0890</t>
  </si>
  <si>
    <t>C0890</t>
  </si>
  <si>
    <t>C126</t>
  </si>
  <si>
    <t>90.1788685001.0001.12</t>
  </si>
  <si>
    <t>002239-0900</t>
  </si>
  <si>
    <t>C0900</t>
  </si>
  <si>
    <t>90.1799487601.0001.12</t>
  </si>
  <si>
    <t>002239-0910</t>
  </si>
  <si>
    <t>C0910</t>
  </si>
  <si>
    <t>90.1789328001.0002.12</t>
  </si>
  <si>
    <t>002239-0920</t>
  </si>
  <si>
    <t>SD0920</t>
  </si>
  <si>
    <t>90.1795247601.0001.12</t>
  </si>
  <si>
    <t>S40029</t>
  </si>
  <si>
    <t>T0920</t>
  </si>
  <si>
    <t>002239-0940</t>
  </si>
  <si>
    <t>C0940</t>
  </si>
  <si>
    <t>C131</t>
  </si>
  <si>
    <t>90.1789046601.0002.12</t>
  </si>
  <si>
    <t>002239-0950</t>
  </si>
  <si>
    <t>SD0950</t>
  </si>
  <si>
    <t>PP SORTER</t>
  </si>
  <si>
    <t>90.1811658701.0002.12</t>
  </si>
  <si>
    <t>S40030</t>
  </si>
  <si>
    <t>T0950</t>
  </si>
  <si>
    <t>AUTOSORT 4 [NIR1-VIS][S-1400][X-L]</t>
  </si>
  <si>
    <t>002239-0970</t>
  </si>
  <si>
    <t>C0970</t>
  </si>
  <si>
    <t>C7</t>
  </si>
  <si>
    <t>90.1791668601.0001.12</t>
  </si>
  <si>
    <t>002239-0980</t>
  </si>
  <si>
    <t>SD0980</t>
  </si>
  <si>
    <t>HDPE COLORED/NATURAL SPLITTER</t>
  </si>
  <si>
    <t>90.1790576101.0003.12</t>
  </si>
  <si>
    <t>S40031</t>
  </si>
  <si>
    <t>T0980</t>
  </si>
  <si>
    <t>002239-1000</t>
  </si>
  <si>
    <t>C5</t>
  </si>
  <si>
    <t>90.1787997301.0002.12</t>
  </si>
  <si>
    <t>002239-1010</t>
  </si>
  <si>
    <t>C8</t>
  </si>
  <si>
    <t>90.1788685001.0002.12</t>
  </si>
  <si>
    <t>002239-1020</t>
  </si>
  <si>
    <t>C9</t>
  </si>
  <si>
    <t>90.1790565701.0004.12</t>
  </si>
  <si>
    <t>002239-1030</t>
  </si>
  <si>
    <t>C0130</t>
  </si>
  <si>
    <t>90.1791676001.0003.12</t>
  </si>
  <si>
    <t>002239-1040</t>
  </si>
  <si>
    <t>90.1790576601.0002.12</t>
  </si>
  <si>
    <t>002239-1050</t>
  </si>
  <si>
    <t>90.1789015901.0001.12</t>
  </si>
  <si>
    <t>002239-1060</t>
  </si>
  <si>
    <t>C1060</t>
  </si>
  <si>
    <t>SC14</t>
  </si>
  <si>
    <t>90.1811491701.0001.12</t>
  </si>
  <si>
    <t>002239-1070</t>
  </si>
  <si>
    <t>SD1070</t>
  </si>
  <si>
    <t>ASEPTIC/PP CLEAN UP</t>
  </si>
  <si>
    <t>90.1789024501.0004.12</t>
  </si>
  <si>
    <t>S40032</t>
  </si>
  <si>
    <t>T1070</t>
  </si>
  <si>
    <t>002239-1090</t>
  </si>
  <si>
    <t>C1090</t>
  </si>
  <si>
    <t>C15</t>
  </si>
  <si>
    <t>90.1780377301.0001.12</t>
  </si>
  <si>
    <t>002239-1100</t>
  </si>
  <si>
    <t>C17</t>
  </si>
  <si>
    <t>13250</t>
  </si>
  <si>
    <t>27285</t>
  </si>
  <si>
    <t>69 ROWS OF T30 CLEATS, 400 APART; 145-200T30-110-200T30-145</t>
  </si>
  <si>
    <t>90.1778591401.0002.12</t>
  </si>
  <si>
    <t>002239-1110</t>
  </si>
  <si>
    <t>C132</t>
  </si>
  <si>
    <t>90.1812270201.0001.12</t>
  </si>
  <si>
    <t>002239-1120</t>
  </si>
  <si>
    <t>C133</t>
  </si>
  <si>
    <t>94 ROWS OF T30 CLEATS, 400 APART; 215-250T30-110-250T30-110-250T30-215</t>
  </si>
  <si>
    <t>90.1784206601.0001.12</t>
  </si>
  <si>
    <t>002239-1130</t>
  </si>
  <si>
    <t>LD500.1400.1800/100/2</t>
  </si>
  <si>
    <t>90.1781718601.0001.12</t>
  </si>
  <si>
    <t>002239-1140</t>
  </si>
  <si>
    <t>C134</t>
  </si>
  <si>
    <t>90.1788685001.0003.12</t>
  </si>
  <si>
    <t>002239-1150</t>
  </si>
  <si>
    <t>EC1150, D1150</t>
  </si>
  <si>
    <t>29.726/12/100/5</t>
  </si>
  <si>
    <t>DRE132MC2/FL/LN</t>
  </si>
  <si>
    <t>90.17833772202.0001.12</t>
  </si>
  <si>
    <t>002239-1160</t>
  </si>
  <si>
    <t>C18</t>
  </si>
  <si>
    <t>90.1791676001.0002.12</t>
  </si>
  <si>
    <t>002239-1170</t>
  </si>
  <si>
    <t>C19</t>
  </si>
  <si>
    <t>66 ROWS OF T15 CLEATS, 400 APART; 125-140T15-70-140T15-125</t>
  </si>
  <si>
    <t>90.1789036501.0001.12</t>
  </si>
  <si>
    <t>002239-1190</t>
  </si>
  <si>
    <t>C136</t>
  </si>
  <si>
    <t>27785</t>
  </si>
  <si>
    <t>70 ROWS OF T30 CLEATS, 400 APART; 310-150T30-80-150T30-310</t>
  </si>
  <si>
    <t>90.1780377701.0001.12</t>
  </si>
  <si>
    <t>002239-1200</t>
  </si>
  <si>
    <t>C1200</t>
  </si>
  <si>
    <t>C138</t>
  </si>
  <si>
    <t>67 ROWS OF T30 CLEATS, 400 APART; 310-150T30-80-150T30-310</t>
  </si>
  <si>
    <t>90.1799417501.0001.12</t>
  </si>
  <si>
    <t>002239-1210</t>
  </si>
  <si>
    <t>C1210</t>
  </si>
  <si>
    <t>C139</t>
  </si>
  <si>
    <t>67 ROWS OF T30 CLEATS, 400 APART; 215-250T30-110-250T30-110-250T30-215</t>
  </si>
  <si>
    <t>90.1788679701.0001.12</t>
  </si>
  <si>
    <t>002239-1220</t>
  </si>
  <si>
    <t>90.1810777001.0001.12</t>
  </si>
  <si>
    <t>002239-1230</t>
  </si>
  <si>
    <t>SD1230</t>
  </si>
  <si>
    <t>HIGH GRADE RECOVERY</t>
  </si>
  <si>
    <t>90.1790576101.0001.12</t>
  </si>
  <si>
    <t>S40033</t>
  </si>
  <si>
    <t>T1230</t>
  </si>
  <si>
    <t>002239-1250</t>
  </si>
  <si>
    <t>C142</t>
  </si>
  <si>
    <t>49 ROWS OF T30 CLEATS, 400 APART; 145-200T30-110-200T30-145</t>
  </si>
  <si>
    <t>90.1789043901.0001.12</t>
  </si>
  <si>
    <t>002239-1260</t>
  </si>
  <si>
    <t>C143</t>
  </si>
  <si>
    <t>90.1795173501.0001.12</t>
  </si>
  <si>
    <t>002239-1270</t>
  </si>
  <si>
    <t>C141</t>
  </si>
  <si>
    <t>90.1789328001.0001.12</t>
  </si>
  <si>
    <t>002239-1280</t>
  </si>
  <si>
    <t>SD1280</t>
  </si>
  <si>
    <t>LOW GRADE RECOVERY</t>
  </si>
  <si>
    <t>890037692.13.13.001</t>
  </si>
  <si>
    <t>S40034</t>
  </si>
  <si>
    <t>T1280</t>
  </si>
  <si>
    <t>AUTOSORT 4 [NIR1][S-1000][X-L]</t>
  </si>
  <si>
    <t>002239-1300</t>
  </si>
  <si>
    <t>C1300</t>
  </si>
  <si>
    <t>C21</t>
  </si>
  <si>
    <t>90.1789033001.0002.12</t>
  </si>
  <si>
    <t>002239-1310</t>
  </si>
  <si>
    <t>C605</t>
  </si>
  <si>
    <t>90.1778601601.0001.12</t>
  </si>
  <si>
    <t>002239-1320</t>
  </si>
  <si>
    <t>C1320</t>
  </si>
  <si>
    <t>RC606</t>
  </si>
  <si>
    <t>90.1795212901.0001.12</t>
  </si>
  <si>
    <t>002239-1330</t>
  </si>
  <si>
    <t>C13</t>
  </si>
  <si>
    <t>90.1787985401.0001.12</t>
  </si>
  <si>
    <t>002239-1340</t>
  </si>
  <si>
    <t>C1340</t>
  </si>
  <si>
    <t>KA77 DRP160MC4</t>
  </si>
  <si>
    <t>90.1791655801.0001.12</t>
  </si>
  <si>
    <t>002239-1350</t>
  </si>
  <si>
    <t>SD1350</t>
  </si>
  <si>
    <t>MISSING ALL INFO. MISSING MANUALS.</t>
  </si>
  <si>
    <t>S40035</t>
  </si>
  <si>
    <t>T1350</t>
  </si>
  <si>
    <t>002239-1370</t>
  </si>
  <si>
    <t>90.1777046501.0001.12</t>
  </si>
  <si>
    <t>002239-1380</t>
  </si>
  <si>
    <t>C1380</t>
  </si>
  <si>
    <t>90.1808943901.0001.12</t>
  </si>
  <si>
    <t>002239-1390</t>
  </si>
  <si>
    <t>C4</t>
  </si>
  <si>
    <t>90.1795203601.0001.12</t>
  </si>
  <si>
    <t>002239-1400</t>
  </si>
  <si>
    <t>C6</t>
  </si>
  <si>
    <t>90.1778601601.0003 .12</t>
  </si>
  <si>
    <t>002239-1410</t>
  </si>
  <si>
    <t>METALS</t>
  </si>
  <si>
    <t>90.1795203901.0002.12</t>
  </si>
  <si>
    <t>002239-1420</t>
  </si>
  <si>
    <t>142 ROWS OF T30 CLEATS, 400 APART; 145-200T30-110-200T30-145</t>
  </si>
  <si>
    <t>90.1795176701.0001.12</t>
  </si>
  <si>
    <t>002239-1430</t>
  </si>
  <si>
    <t>154 ROWS OF T30 CLEATS, 400 APART; 215-250T30-110-250T30-110-250T30-215</t>
  </si>
  <si>
    <t>90.1777383401.0001.12</t>
  </si>
  <si>
    <t>002239-1440</t>
  </si>
  <si>
    <t>90.1774265801.0001.12</t>
  </si>
  <si>
    <t>201525468-0001</t>
  </si>
  <si>
    <t>BP1450</t>
  </si>
  <si>
    <t>FLEXION</t>
  </si>
  <si>
    <t>201525468</t>
  </si>
  <si>
    <t>FL20/4/150/1.1</t>
  </si>
  <si>
    <t>HJA 90S4</t>
  </si>
  <si>
    <t>3442117037</t>
  </si>
  <si>
    <t>002239-1450</t>
  </si>
  <si>
    <t>TROMMELSCREEN METALS</t>
  </si>
  <si>
    <t>74 ROWS OF T30 CLEATS, 400 APART; 215-250T30-110-250T30-110-250T30-215</t>
  </si>
  <si>
    <t>90.1777383001.0001.12</t>
  </si>
  <si>
    <t>002239-1470</t>
  </si>
  <si>
    <t>BULKY METALS</t>
  </si>
  <si>
    <t>90.1777419601.0001.12</t>
  </si>
  <si>
    <t>002239-1490</t>
  </si>
  <si>
    <t>RC321</t>
  </si>
  <si>
    <t>90.1777051101.0001.12</t>
  </si>
  <si>
    <t>31670396-1500</t>
  </si>
  <si>
    <t>90.1798159501.0001.12</t>
  </si>
  <si>
    <t>31670396-1510</t>
  </si>
  <si>
    <t>FA37 DRP90L4</t>
  </si>
  <si>
    <t>90.1809743501.0001.12</t>
  </si>
  <si>
    <t>002239-1520</t>
  </si>
  <si>
    <t>C323</t>
  </si>
  <si>
    <t>90.1775695201.0001.12</t>
  </si>
  <si>
    <t>433456-289830</t>
  </si>
  <si>
    <t>433456</t>
  </si>
  <si>
    <t>K560/45,0-4-T</t>
  </si>
  <si>
    <t>16BG 223-4MA</t>
  </si>
  <si>
    <t>12/192562/1</t>
  </si>
  <si>
    <t>3560</t>
  </si>
  <si>
    <t>1558</t>
  </si>
  <si>
    <t>433456-106707</t>
  </si>
  <si>
    <t>VQ 5/5-145/27617A</t>
  </si>
  <si>
    <t>2,540</t>
  </si>
  <si>
    <t>2,420</t>
  </si>
  <si>
    <t>145</t>
  </si>
  <si>
    <t>1LA7080-8AB10-Z</t>
  </si>
  <si>
    <t>UD 1202/1418157-001-4</t>
  </si>
  <si>
    <t>MISSING FILTER SPECS.</t>
  </si>
  <si>
    <t>433456-122424</t>
  </si>
  <si>
    <t>1920 x 650</t>
  </si>
  <si>
    <t>FA97/G DRE100LC4</t>
  </si>
  <si>
    <t>01.1781921601.0001.12</t>
  </si>
  <si>
    <t>MISSING SPEED.</t>
  </si>
  <si>
    <t>002239-1540</t>
  </si>
  <si>
    <t>C324</t>
  </si>
  <si>
    <t>90.1777394101.0001.12</t>
  </si>
  <si>
    <t>002239-1550</t>
  </si>
  <si>
    <t>C325</t>
  </si>
  <si>
    <t>90.1781166101.0001.12</t>
  </si>
  <si>
    <t>002239-1560</t>
  </si>
  <si>
    <t>C326</t>
  </si>
  <si>
    <t>90.1776524801.0001.12</t>
  </si>
  <si>
    <t>002239-1570</t>
  </si>
  <si>
    <t>RC327</t>
  </si>
  <si>
    <t>90.1778601101.0001.12</t>
  </si>
  <si>
    <t>002239-1580</t>
  </si>
  <si>
    <t>SC1580, CH1580A, CH1580B</t>
  </si>
  <si>
    <t>18440</t>
  </si>
  <si>
    <t>36880</t>
  </si>
  <si>
    <t>90.1791661001.0001.12</t>
  </si>
  <si>
    <t>13663</t>
  </si>
  <si>
    <t>13658</t>
  </si>
  <si>
    <t>002239-1590</t>
  </si>
  <si>
    <t>RC14</t>
  </si>
  <si>
    <t>90.1795242601.0002.12</t>
  </si>
  <si>
    <t>002239-1600</t>
  </si>
  <si>
    <t>SC1600, CH1600A, CH1600B</t>
  </si>
  <si>
    <t>90.1775723701.0002.12</t>
  </si>
  <si>
    <t>13659</t>
  </si>
  <si>
    <t>13684</t>
  </si>
  <si>
    <t>002239-1610</t>
  </si>
  <si>
    <t>C1610</t>
  </si>
  <si>
    <t>RC13</t>
  </si>
  <si>
    <t>90.1795212201.0002.12</t>
  </si>
  <si>
    <t>002239-1620</t>
  </si>
  <si>
    <t>SC1620, CH1620A, CH1620B</t>
  </si>
  <si>
    <t>1791661001.0002.12</t>
  </si>
  <si>
    <t>13662</t>
  </si>
  <si>
    <t>002239-1630</t>
  </si>
  <si>
    <t>C1630</t>
  </si>
  <si>
    <t>RC12</t>
  </si>
  <si>
    <t>90.1795242601.0001.12</t>
  </si>
  <si>
    <t>002239-1640</t>
  </si>
  <si>
    <t>SC1640, CH1640A, CH1640B</t>
  </si>
  <si>
    <t>90.1795494001.0001.12</t>
  </si>
  <si>
    <t>13661</t>
  </si>
  <si>
    <t>13679</t>
  </si>
  <si>
    <t>002239-1650</t>
  </si>
  <si>
    <t>C1650</t>
  </si>
  <si>
    <t>RC11</t>
  </si>
  <si>
    <t>90.1795212201.0004.12</t>
  </si>
  <si>
    <t>002239-1660</t>
  </si>
  <si>
    <t>SC1660, CH1660A, CH1660B</t>
  </si>
  <si>
    <t>90.1792900601.0002.12</t>
  </si>
  <si>
    <t>13666</t>
  </si>
  <si>
    <t>13665</t>
  </si>
  <si>
    <t>002239-1670</t>
  </si>
  <si>
    <t>SC1670, CH1670A, CH1670B</t>
  </si>
  <si>
    <t>90.1792900601.0001.12</t>
  </si>
  <si>
    <t>13664</t>
  </si>
  <si>
    <t>002239-1680</t>
  </si>
  <si>
    <t>SC1680, CH1680A, CH1680B</t>
  </si>
  <si>
    <t>90.1775723701.0001.12</t>
  </si>
  <si>
    <t>13667</t>
  </si>
  <si>
    <t>13675</t>
  </si>
  <si>
    <t>002239-1690</t>
  </si>
  <si>
    <t>SC1690, CH1690A, CH1690B</t>
  </si>
  <si>
    <t>90.1777390201.0002.12</t>
  </si>
  <si>
    <t>13657</t>
  </si>
  <si>
    <t>13669</t>
  </si>
  <si>
    <t>002239-1700</t>
  </si>
  <si>
    <t>SC1700, CH1700A, CH1700B</t>
  </si>
  <si>
    <t>90.1775723701.0004.12</t>
  </si>
  <si>
    <t>13672</t>
  </si>
  <si>
    <t>13656</t>
  </si>
  <si>
    <t>002239-1710</t>
  </si>
  <si>
    <t>C1710</t>
  </si>
  <si>
    <t>RC6</t>
  </si>
  <si>
    <t>90.1777419601.0004.12</t>
  </si>
  <si>
    <t>002239-1720</t>
  </si>
  <si>
    <t>SC1720, CH1720A, CH1720B</t>
  </si>
  <si>
    <t>90.1775723701.0003.12</t>
  </si>
  <si>
    <t>13676</t>
  </si>
  <si>
    <t>13668</t>
  </si>
  <si>
    <t>002239-1730</t>
  </si>
  <si>
    <t>C1730</t>
  </si>
  <si>
    <t>RC5</t>
  </si>
  <si>
    <t>90.1789052101.0001.12</t>
  </si>
  <si>
    <t>002239-1740</t>
  </si>
  <si>
    <t>SC1740, CH1740A, CH1740B</t>
  </si>
  <si>
    <t>90.1777390201.0001.12</t>
  </si>
  <si>
    <t>13674</t>
  </si>
  <si>
    <t>13680</t>
  </si>
  <si>
    <t>002239-1750</t>
  </si>
  <si>
    <t>SC1750, CH1750A, CH1750B</t>
  </si>
  <si>
    <t>90.1777390201.0003.12</t>
  </si>
  <si>
    <t>13681</t>
  </si>
  <si>
    <t>13677</t>
  </si>
  <si>
    <t>002239-1760</t>
  </si>
  <si>
    <t>C1760</t>
  </si>
  <si>
    <t>RC3</t>
  </si>
  <si>
    <t>90.1789052101.0004.12</t>
  </si>
  <si>
    <t>002239-1770</t>
  </si>
  <si>
    <t>SC1770, CH1770A, CH1770B</t>
  </si>
  <si>
    <t>90.1777390201.0004.12</t>
  </si>
  <si>
    <t>13673</t>
  </si>
  <si>
    <t>13671</t>
  </si>
  <si>
    <t>002239-1780</t>
  </si>
  <si>
    <t>SC1780, CH1780A, CH1780B</t>
  </si>
  <si>
    <t>90.1777051301.0001.12</t>
  </si>
  <si>
    <t>13678</t>
  </si>
  <si>
    <t>13670</t>
  </si>
  <si>
    <t>002239-1790</t>
  </si>
  <si>
    <t>C1790</t>
  </si>
  <si>
    <t>RC1</t>
  </si>
  <si>
    <t>90.1787985401.0003.12</t>
  </si>
  <si>
    <t>002239-1810</t>
  </si>
  <si>
    <t>C1810</t>
  </si>
  <si>
    <t>North Pit</t>
  </si>
  <si>
    <t>NORTH BALER</t>
  </si>
  <si>
    <t>34300</t>
  </si>
  <si>
    <t>43500</t>
  </si>
  <si>
    <t>87000</t>
  </si>
  <si>
    <t>FA107 DRP160M4</t>
  </si>
  <si>
    <t>90.1772909201.0001.12</t>
  </si>
  <si>
    <t>002239-1820</t>
  </si>
  <si>
    <t>C1820</t>
  </si>
  <si>
    <t>North Incline</t>
  </si>
  <si>
    <t>90.1774256801.0001.12</t>
  </si>
  <si>
    <t>002239-1840</t>
  </si>
  <si>
    <t>C1840</t>
  </si>
  <si>
    <t>South Pit</t>
  </si>
  <si>
    <t>SOUTH BALER</t>
  </si>
  <si>
    <t>90.1771370901.0001.12</t>
  </si>
  <si>
    <t>002239-1850</t>
  </si>
  <si>
    <t>C1850</t>
  </si>
  <si>
    <t>South Incline</t>
  </si>
  <si>
    <t>FA107 DRP160M4BE11HR</t>
  </si>
  <si>
    <t>90.1772903901.0001.12</t>
  </si>
  <si>
    <t>002239-1950</t>
  </si>
  <si>
    <t>90.1790571101.0001.12</t>
  </si>
  <si>
    <t>002239-1990</t>
  </si>
  <si>
    <t>North Baler feed</t>
  </si>
  <si>
    <t>FA87 DRP160S4</t>
  </si>
  <si>
    <t>90.1787976301.0001.12</t>
  </si>
  <si>
    <t>002239-2000</t>
  </si>
  <si>
    <t>RC10</t>
  </si>
  <si>
    <t>90.1795212201.0003.12</t>
  </si>
  <si>
    <t>002239-2010</t>
  </si>
  <si>
    <t>RC9</t>
  </si>
  <si>
    <t>90.1795212201.0001.12</t>
  </si>
  <si>
    <t>002239-2020</t>
  </si>
  <si>
    <t>RC8</t>
  </si>
  <si>
    <t>90.1778591401.0001.12</t>
  </si>
  <si>
    <t>002239-2030</t>
  </si>
  <si>
    <t>RC7</t>
  </si>
  <si>
    <t>90.1778591401.0003.12</t>
  </si>
  <si>
    <t>002239-2040</t>
  </si>
  <si>
    <t>RC4</t>
  </si>
  <si>
    <t>90.1789052101.0003.12</t>
  </si>
  <si>
    <t>002239-2050</t>
  </si>
  <si>
    <t>RC2</t>
  </si>
  <si>
    <t>90.1789052101.0002.12</t>
  </si>
  <si>
    <t>002239-2080</t>
  </si>
  <si>
    <t>RC150</t>
  </si>
  <si>
    <t>90.1810766701.0004.12</t>
  </si>
  <si>
    <t>002239-2090</t>
  </si>
  <si>
    <t>RC144</t>
  </si>
  <si>
    <t>90.1810766701.0003.12</t>
  </si>
  <si>
    <t>002239-2100</t>
  </si>
  <si>
    <t>C307</t>
  </si>
  <si>
    <t>METALS BYPASS</t>
  </si>
  <si>
    <t>90.1789020901.0001.12</t>
  </si>
  <si>
    <t>002239-2110</t>
  </si>
  <si>
    <t>90.1795221001.0001.12</t>
  </si>
  <si>
    <t>002239-2130</t>
  </si>
  <si>
    <t>C144</t>
  </si>
  <si>
    <t>90.1790576901.0002.12</t>
  </si>
  <si>
    <t>006120-0040</t>
  </si>
  <si>
    <t>006120</t>
  </si>
  <si>
    <t>25600</t>
  </si>
  <si>
    <t>51200</t>
  </si>
  <si>
    <t>006120-0050</t>
  </si>
  <si>
    <t>801177-0510</t>
  </si>
  <si>
    <t>801177</t>
  </si>
  <si>
    <t>EP500/3 6+2 ROM</t>
  </si>
  <si>
    <t>9180</t>
  </si>
  <si>
    <t>KA77/T DRN100LM4</t>
  </si>
  <si>
    <t>90.7820407301.0001.19</t>
  </si>
  <si>
    <t>801177-0515</t>
  </si>
  <si>
    <t>90.7820407302.0001.19</t>
  </si>
  <si>
    <t>C02286</t>
  </si>
  <si>
    <t>SIMS JERSEY CITY</t>
  </si>
  <si>
    <t>005499-0020</t>
  </si>
  <si>
    <t>005499</t>
  </si>
  <si>
    <t>5RN280M04E32</t>
  </si>
  <si>
    <t>UC 1705/198060901</t>
  </si>
  <si>
    <t>90.7418079902.0001.17</t>
  </si>
  <si>
    <t>90.7484046901.0001.17</t>
  </si>
  <si>
    <t>RRT-1706/1939633-001-001</t>
  </si>
  <si>
    <t>2.55</t>
  </si>
  <si>
    <t>1603126080024</t>
  </si>
  <si>
    <t>CDCE0008</t>
  </si>
  <si>
    <t>C190461</t>
  </si>
  <si>
    <t>655</t>
  </si>
  <si>
    <t>CDCE0009</t>
  </si>
  <si>
    <t>565</t>
  </si>
  <si>
    <t>MACHINE WIDTH MISMATCH WITH PELLENC LIST</t>
  </si>
  <si>
    <t>BJCH0003</t>
  </si>
  <si>
    <t>Mistral Compact V1</t>
  </si>
  <si>
    <t>MISSING MOTOR AND NAME PLATES. MISSING DRAWINGS.</t>
  </si>
  <si>
    <t>N-F-430214-19-05208</t>
  </si>
  <si>
    <t>REPLACED X109T</t>
  </si>
  <si>
    <t>C02391</t>
  </si>
  <si>
    <t>SIMS LA VERGNE - NASHVILLE</t>
  </si>
  <si>
    <t>M384</t>
  </si>
  <si>
    <t>0040409</t>
  </si>
  <si>
    <t>Finder III 2400 Standard</t>
  </si>
  <si>
    <t>X034AHR</t>
  </si>
  <si>
    <t>71020</t>
  </si>
  <si>
    <t>POLYSORT HR</t>
  </si>
  <si>
    <t>PolySort HR 2000</t>
  </si>
  <si>
    <t>X035AHR</t>
  </si>
  <si>
    <t>C02319</t>
  </si>
  <si>
    <t>SIMS ROCKLAND</t>
  </si>
  <si>
    <t>006730-0010</t>
  </si>
  <si>
    <t>2024-02-16</t>
  </si>
  <si>
    <t>006730</t>
  </si>
  <si>
    <t>13335</t>
  </si>
  <si>
    <t>90.8094121801.0001.22</t>
  </si>
  <si>
    <t>90.8094121802.0001.22</t>
  </si>
  <si>
    <t>RECORD ADDED BY ABHI WELTIG ON 6/22/2022 8:23 AM</t>
  </si>
  <si>
    <t>006730-0020</t>
  </si>
  <si>
    <t>90.7967673501.0001.21</t>
  </si>
  <si>
    <t>RECORD ADDED BY ABHI WELTIG ON 6/22/2022 8:33 AM</t>
  </si>
  <si>
    <t>801556-0030</t>
  </si>
  <si>
    <t>801556</t>
  </si>
  <si>
    <t>3385.2</t>
  </si>
  <si>
    <t>90.8081251201.0001.21</t>
  </si>
  <si>
    <t>RECORD ADDED BY ABHI WELTIG ON 6/22/2022 10:22 AM</t>
  </si>
  <si>
    <t>006730-0060</t>
  </si>
  <si>
    <t>1351</t>
  </si>
  <si>
    <t>90.8090644201.0001.22</t>
  </si>
  <si>
    <t>RECORD ADDED BY ABHI WELTIG ON 6/22/2022 8:55 AM</t>
  </si>
  <si>
    <t>006730-0070</t>
  </si>
  <si>
    <t>4792</t>
  </si>
  <si>
    <t>90.8084631701.0001.22</t>
  </si>
  <si>
    <t>RECORD ADDED BY ABHI WELTIG ON 6/22/2022 9:01 AM</t>
  </si>
  <si>
    <t>801556-0080</t>
  </si>
  <si>
    <t>90.8044832401.0007.21</t>
  </si>
  <si>
    <t>90.8044832401.0004.21</t>
  </si>
  <si>
    <t>90.8044832401.0011.21</t>
  </si>
  <si>
    <t>RECORD ADDED BY ABHI WELTIG ON 6/22/2022 10:25 AM</t>
  </si>
  <si>
    <t>4x8 - 3x15 - 4x14 - 6x7 - 1x8 - 2x7</t>
  </si>
  <si>
    <t>006730-0090</t>
  </si>
  <si>
    <t>9 ROWS OF T30 CLEATS, 1600 APART; 205-200T30-110-250T30-110-250T30-110-250T30-110-200T30-205</t>
  </si>
  <si>
    <t>90.8087764701.0001.22</t>
  </si>
  <si>
    <t>RECORD ADDED BY ABHI WELTIG ON 6/22/2022 9:22 AM</t>
  </si>
  <si>
    <t>006730-0110</t>
  </si>
  <si>
    <t>90.8075998001.0001.21</t>
  </si>
  <si>
    <t>RECORD ADDED BY ABHI WELTIG ON 6/22/2022 9:30 AM</t>
  </si>
  <si>
    <t>006730-0115</t>
  </si>
  <si>
    <t>90.8094782801.0001.22</t>
  </si>
  <si>
    <t>RECORD ADDED BY ABHI WELTIG ON 6/22/2022 9:45 AM</t>
  </si>
  <si>
    <t>006730-0120</t>
  </si>
  <si>
    <t>6317</t>
  </si>
  <si>
    <t>90.8160926801.0001.22</t>
  </si>
  <si>
    <t>RECORD ADDED BY ABHI WELTIG ON 6/22/2022 9:49 AM</t>
  </si>
  <si>
    <t>006730-0125</t>
  </si>
  <si>
    <t>121 ROWS OF T30 CLEATS, 400 APART; 190-200T30-110-200T30-110-200T30-190</t>
  </si>
  <si>
    <t>90.8153959601.0001.22</t>
  </si>
  <si>
    <t>RECORD ADDED BY ABHI WELTIG ON 6/22/2022 9:52 AM</t>
  </si>
  <si>
    <t>006730-0130</t>
  </si>
  <si>
    <t>TRASH TO COMPACTOR</t>
  </si>
  <si>
    <t>866</t>
  </si>
  <si>
    <t>90.8116923408.0001.22</t>
  </si>
  <si>
    <t>RECORD ADDED BY ABHI WELTIG ON 6/22/2022 9:55 AM</t>
  </si>
  <si>
    <t>006730-0140</t>
  </si>
  <si>
    <t>3016</t>
  </si>
  <si>
    <t>90.8084630701.0001.21</t>
  </si>
  <si>
    <t>RECORD ADDED BY ABHI WELTIG ON 6/22/2022 9:57 AM</t>
  </si>
  <si>
    <t>006730-0150</t>
  </si>
  <si>
    <t>1555</t>
  </si>
  <si>
    <t>90.8087770401.0001.22</t>
  </si>
  <si>
    <t>RECORD ADDED BY ABHI WELTIG ON 6/22/2022 10:07 AM</t>
  </si>
  <si>
    <t>801556-0160</t>
  </si>
  <si>
    <t>K67 DRN132S4/BE11HF</t>
  </si>
  <si>
    <t>90.8080563902.0001.21</t>
  </si>
  <si>
    <t>90.8080563902.0002.21</t>
  </si>
  <si>
    <t>RECORD ADDED BY ABHI WELTIG ON 6/22/2022 10:30 AM</t>
  </si>
  <si>
    <t>801556-0180</t>
  </si>
  <si>
    <t>93 ROWS OF T30 CLEATS; 165-110T30-75-200T30-75-200T30-75-200T30-75-200T30-75-200T30-75-110T30-165</t>
  </si>
  <si>
    <t>90.8093078001.0001.21</t>
  </si>
  <si>
    <t>RECORD ADDED BY ABHI WELTIG ON 6/22/2022 10:38 AM</t>
  </si>
  <si>
    <t>006730-0190</t>
  </si>
  <si>
    <t>SCREENS</t>
  </si>
  <si>
    <t>90.8086830301.0001.22</t>
  </si>
  <si>
    <t>RECORD ADDED BY ABHI WELTIG ON 6/22/2022 10:43 AM</t>
  </si>
  <si>
    <t>006730-0200</t>
  </si>
  <si>
    <t>2992</t>
  </si>
  <si>
    <t>79 ROWS OF T30 CLEATS, 400 APART; 145-200T30-110-200T30-145</t>
  </si>
  <si>
    <t>90.8075294901.0001.21</t>
  </si>
  <si>
    <t>RECORD ADDED BY ABHI WELTIG ON 6/22/2022 10:47 AM</t>
  </si>
  <si>
    <t>006730-0210</t>
  </si>
  <si>
    <t>90.8075968201.0001.21</t>
  </si>
  <si>
    <t>RECORD ADDED BY ABHI WELTIG ON 6/22/2022 11:01 AM</t>
  </si>
  <si>
    <t>006730-0220</t>
  </si>
  <si>
    <t>90.8075965301.0001.21</t>
  </si>
  <si>
    <t>RECORD ADDED BY ABHI WELTIG ON 6/22/2022 11:07 AM</t>
  </si>
  <si>
    <t>006730-0230</t>
  </si>
  <si>
    <t>1709</t>
  </si>
  <si>
    <t>83 ROWS OF T30 CLEATS; ROW 1 T30 CLEATS, 400 APART; 195-250T30-555. ROW 2 T30 CLEATS, 400 APART; 555-250T30-195. R1 &amp; R2 ALTERNATE 200 MM APART.</t>
  </si>
  <si>
    <t>90.8075993701.0001.21</t>
  </si>
  <si>
    <t>RECORD ADDED BY ABHI WELTIG ON 6/22/2022 11:10 AM</t>
  </si>
  <si>
    <t>006730-0240</t>
  </si>
  <si>
    <t>DWG FILE MISSING. DIAMETER AND HEIGHT NOT MENTIONED</t>
  </si>
  <si>
    <t>RECORD ADDED BY ABHI WELTIG ON 6/22/2022 11:16 AM</t>
  </si>
  <si>
    <t>006730-0250</t>
  </si>
  <si>
    <t>RECORD ADDED BY ABHI WELTIG ON 6/22/2022 11:17 AM</t>
  </si>
  <si>
    <t>006730-0260</t>
  </si>
  <si>
    <t>3451</t>
  </si>
  <si>
    <t>1035111; IO 1914005-1</t>
  </si>
  <si>
    <t>RECORD ADDED BY ABHI WELTIG ON 6/22/2022 11:20 AM</t>
  </si>
  <si>
    <t>006730-0270</t>
  </si>
  <si>
    <t>RECORD ADDED BY ABHI WELTIG ON 6/22/2022 11:24 AM</t>
  </si>
  <si>
    <t>006730-0280</t>
  </si>
  <si>
    <t>3520</t>
  </si>
  <si>
    <t>1035113; IO 1914020-1</t>
  </si>
  <si>
    <t>RECORD ADDED BY ABHI WELTIG ON 6/22/2022 11:28 AM</t>
  </si>
  <si>
    <t>006730-0290</t>
  </si>
  <si>
    <t>RECORD ADDED BY ABHI WELTIG ON 6/22/2022 11:29 AM</t>
  </si>
  <si>
    <t>N-F-430290-21-08264</t>
  </si>
  <si>
    <t>C210620</t>
  </si>
  <si>
    <t>AUTOSORT 5 [NIR1-VIS1B-EM2][T6][HR-2800][X-L][SVB-TS400/25]]</t>
  </si>
  <si>
    <t>801556-0300</t>
  </si>
  <si>
    <t>90.8044830402.0001.21</t>
  </si>
  <si>
    <t>RECORD ADDED BY ABHI WELTIG ON 6/22/2022 11:35 AM</t>
  </si>
  <si>
    <t>N-F-430290-21-08168</t>
  </si>
  <si>
    <t>AUTOSORT 5 [NIR1-VIS1B-EM2][T6][S-2000][X-H][SVB-TS400/25]</t>
  </si>
  <si>
    <t>801556-0320</t>
  </si>
  <si>
    <t>90.8044830402.0005.21</t>
  </si>
  <si>
    <t>RECORD ADDED BY ABHI WELTIG ON 6/22/2022 11:37 AM</t>
  </si>
  <si>
    <t>006730-0340</t>
  </si>
  <si>
    <t>3380</t>
  </si>
  <si>
    <t>86 ROWS OF T30 CLEATS, 400 APART; 195-250T30-110-250T30-195</t>
  </si>
  <si>
    <t>90.8075297001.0001.21</t>
  </si>
  <si>
    <t>RECORD ADDED BY ABHI WELTIG ON 6/22/2022 11:40 AM</t>
  </si>
  <si>
    <t>006730-0350</t>
  </si>
  <si>
    <t>TO BUNKERS</t>
  </si>
  <si>
    <t>90.8084628801.0001.22</t>
  </si>
  <si>
    <t>RECORD ADDED BY ABHI WELTIG ON 6/22/2022 11:43 AM</t>
  </si>
  <si>
    <t>006730-0360</t>
  </si>
  <si>
    <t>HARDPACK</t>
  </si>
  <si>
    <t>2924</t>
  </si>
  <si>
    <t>73 ROWS OF T30 CLEATS, 400 APART; 195-250T30-110-250T30-195</t>
  </si>
  <si>
    <t>90.8075900601.0001.21</t>
  </si>
  <si>
    <t>RECORD ADDED BY ABHI WELTIG ON 6/22/2022 11:47 AM</t>
  </si>
  <si>
    <t>006730-0390</t>
  </si>
  <si>
    <t>PLASTICS FROM QC</t>
  </si>
  <si>
    <t>90.8096543816.0001.22</t>
  </si>
  <si>
    <t>RECORD ADDED BY ABHI WELTIG ON 6/22/2022 11:53 AM</t>
  </si>
  <si>
    <t>006730-0400</t>
  </si>
  <si>
    <t>3095</t>
  </si>
  <si>
    <t>62 ROWS OF T30 CLEATS; ROW 1 T30 CLEATS, 400 APART; 215-250T30-470-250T30-215. ROW 2 T30 CLEATS, 400 APART; 575-250T30-575. R1 &amp; R2 ALTERNATE 200 MM APART.</t>
  </si>
  <si>
    <t>90.8116923403.0001.22</t>
  </si>
  <si>
    <t>RECORD ADDED BY ABHI WELTIG ON 6/22/2022 11:55 AM</t>
  </si>
  <si>
    <t>21072601001</t>
  </si>
  <si>
    <t>A1210726</t>
  </si>
  <si>
    <t>UME 132 170 C</t>
  </si>
  <si>
    <t>5715</t>
  </si>
  <si>
    <t>SA77 DRN112M4</t>
  </si>
  <si>
    <t>01.8066422502.0001.21</t>
  </si>
  <si>
    <t>EP400/3 4:2</t>
  </si>
  <si>
    <t>3346</t>
  </si>
  <si>
    <t>SUPPLIED BY VDRS.</t>
  </si>
  <si>
    <t>CLEATING AND MAGNET LENGTH MISSING</t>
  </si>
  <si>
    <t>006730-0420</t>
  </si>
  <si>
    <t>940</t>
  </si>
  <si>
    <t>90.8116923404.0001.22</t>
  </si>
  <si>
    <t>RECORD ADDED BY ABHI WELTIG ON 6/22/2022 12:22 PM</t>
  </si>
  <si>
    <t>006730-0430</t>
  </si>
  <si>
    <t>1014109</t>
  </si>
  <si>
    <t>RECORD ADDED BY ABHI WELTIG ON 6/22/2022 12:25 PM</t>
  </si>
  <si>
    <t>21072605001</t>
  </si>
  <si>
    <t>01.8069490205.0001.21</t>
  </si>
  <si>
    <t>01.8082624402.0002.21</t>
  </si>
  <si>
    <t>SUPPLIED BY VDRS. MISSING NAMEPLATE</t>
  </si>
  <si>
    <t>006730-0460</t>
  </si>
  <si>
    <t>1067</t>
  </si>
  <si>
    <t>90.8118747801.0001.22</t>
  </si>
  <si>
    <t>RECORD ADDED BY ABHI WELTIG ON 6/22/2022 12:29 PM</t>
  </si>
  <si>
    <t>IG16146529L001</t>
  </si>
  <si>
    <t>DENTECH</t>
  </si>
  <si>
    <t>DUST COLLECTION SYSTEM</t>
  </si>
  <si>
    <t>DFE 3-18</t>
  </si>
  <si>
    <t>586</t>
  </si>
  <si>
    <t>920</t>
  </si>
  <si>
    <t>006730-0510</t>
  </si>
  <si>
    <t>1014937</t>
  </si>
  <si>
    <t>RECORD ADDED BY ABHI WELTIG ON 6/22/2022 12:35 PM</t>
  </si>
  <si>
    <t>006730-0520</t>
  </si>
  <si>
    <t>NIR PET</t>
  </si>
  <si>
    <t>77 ROWS OF T30 CLEATS, 400 APART; 195-250T30-110-250T30-195</t>
  </si>
  <si>
    <t>90.8096543815.0001.22</t>
  </si>
  <si>
    <t>RECORD ADDED BY ABHI WELTIG ON 6/22/2022 12:37 PM</t>
  </si>
  <si>
    <t>006730-0530</t>
  </si>
  <si>
    <t>RECORD ADDED BY ABHI WELTIG ON 6/22/2022 12:40 PM</t>
  </si>
  <si>
    <t>006730-0540</t>
  </si>
  <si>
    <t>3147</t>
  </si>
  <si>
    <t>90.8097227703.0001.22</t>
  </si>
  <si>
    <t>RECORD ADDED BY ABHI WELTIG ON 6/22/2022 12:43 PM</t>
  </si>
  <si>
    <t>0545</t>
  </si>
  <si>
    <t>N-F-430290-21-08182</t>
  </si>
  <si>
    <t>801556-0550</t>
  </si>
  <si>
    <t>90.8044830402.0004.21</t>
  </si>
  <si>
    <t>RECORD ADDED BY ABHI WELTIG ON 6/22/2022 1:03 PM</t>
  </si>
  <si>
    <t>006730-0570</t>
  </si>
  <si>
    <t>90.8116923427.0001.22</t>
  </si>
  <si>
    <t>RECORD ADDED BY ABHI WELTIG ON 6/22/2022 1:05 PM</t>
  </si>
  <si>
    <t>006730-0580</t>
  </si>
  <si>
    <t>3214</t>
  </si>
  <si>
    <t>90 ROWS OF T30 CLEATS, 400 APART; 185-160T30-110-160T30-185</t>
  </si>
  <si>
    <t>90.8087758501.0001.22</t>
  </si>
  <si>
    <t>RECORD ADDED BY ABHI WELTIG ON 6/22/2022 1:12 PM</t>
  </si>
  <si>
    <t>006730-0590</t>
  </si>
  <si>
    <t>1014934</t>
  </si>
  <si>
    <t>RECORD ADDED BY ABHI WELTIG ON 6/22/2022 1:22 PM</t>
  </si>
  <si>
    <t>006730-0600</t>
  </si>
  <si>
    <t>90.8116923418.0001.22</t>
  </si>
  <si>
    <t>RECORD ADDED BY ABHI WELTIG ON 6/22/2022 1:28 PM</t>
  </si>
  <si>
    <t>0605</t>
  </si>
  <si>
    <t>N-F-430290-21-08263</t>
  </si>
  <si>
    <t>AUTOSORT 5 [NIR1-VIS1B-DLA][T4][HR-2800][X-L][SVB-TS400/25]</t>
  </si>
  <si>
    <t>801556-0610</t>
  </si>
  <si>
    <t>90.8064288502.0001.21</t>
  </si>
  <si>
    <t>RECORD ADDED BY ABHI WELTIG ON 6/22/2022 1:37 PM</t>
  </si>
  <si>
    <t>006730-0640</t>
  </si>
  <si>
    <t>4006</t>
  </si>
  <si>
    <t>128 ROWS OF T30 CLEATS; ROW 1 T30 CLEATS, 400 APART; 205-250T30-1090-250T30-205. ROW 2 T30 CLEATS, 400 APART; 550-250T30-400-250T30-550. R1 &amp; R2 ALTERNATE 200 MM APART.</t>
  </si>
  <si>
    <t>90.8118747802.0001.22</t>
  </si>
  <si>
    <t>RECORD ADDED BY ABHI WELTIG ON 6/22/2022 1:42 PM</t>
  </si>
  <si>
    <t>006730-0650</t>
  </si>
  <si>
    <t>2172</t>
  </si>
  <si>
    <t>90.8094530801.0001.22</t>
  </si>
  <si>
    <t>RECORD ADDED BY ABHI WELTIG ON 6/22/2022 1:45 PM</t>
  </si>
  <si>
    <t>0655</t>
  </si>
  <si>
    <t>N-F-430290-21-08332</t>
  </si>
  <si>
    <t>AUTOSORT 5 [NIR1-VIS1B][T6][S-1400][X-H][DVB-VBC-TS400/25]</t>
  </si>
  <si>
    <t>801556-0660</t>
  </si>
  <si>
    <t>90.8044830402.0002.21</t>
  </si>
  <si>
    <t>RECORD ADDED BY ABHI WELTIG ON 6/22/2022 1:49 PM</t>
  </si>
  <si>
    <t>006730-0680</t>
  </si>
  <si>
    <t>73 ROWS OF T30 CLEATS, 400 APART; 145-200T30-110-200T30-145</t>
  </si>
  <si>
    <t>90.8087639101.0001.22</t>
  </si>
  <si>
    <t>RECORD ADDED BY ABHI WELTIG ON 6/22/2022 1:52 PM</t>
  </si>
  <si>
    <t>006730-0700</t>
  </si>
  <si>
    <t>90.8087936401.0001.22</t>
  </si>
  <si>
    <t>RECORD ADDED BY ABHI WELTIG ON 6/22/2022 1:56 PM</t>
  </si>
  <si>
    <t>006730-0710</t>
  </si>
  <si>
    <t>1014017</t>
  </si>
  <si>
    <t>0.72</t>
  </si>
  <si>
    <t>RECORD ADDED BY ABHI WELTIG ON 6/22/2022 1:59 PM</t>
  </si>
  <si>
    <t>006730-0720</t>
  </si>
  <si>
    <t>1014018</t>
  </si>
  <si>
    <t>RECORD ADDED BY ABHI WELTIG ON 6/22/2022 2:02 PM</t>
  </si>
  <si>
    <t>006730-0730</t>
  </si>
  <si>
    <t>1014936</t>
  </si>
  <si>
    <t>RECORD ADDED BY ABHI WELTIG ON 6/22/2022 2:11 PM</t>
  </si>
  <si>
    <t>006730-0740</t>
  </si>
  <si>
    <t>1014933</t>
  </si>
  <si>
    <t>RECORD ADDED BY ABHI WELTIG ON 6/22/2022 2:12 PM</t>
  </si>
  <si>
    <t>006730-0750</t>
  </si>
  <si>
    <t>1742</t>
  </si>
  <si>
    <t>22 ROWS OF T30 CLEATS, 400 APART; 145-200T30-110-200T30-145</t>
  </si>
  <si>
    <t>90.8090645901.0001.22</t>
  </si>
  <si>
    <t>RECORD ADDED BY ABHI WELTIG ON 6/22/2022 2:16 PM</t>
  </si>
  <si>
    <t>006730-0760</t>
  </si>
  <si>
    <t>1007</t>
  </si>
  <si>
    <t>90.8094537201.0001.22</t>
  </si>
  <si>
    <t>RECORD ADDED BY ABHI WELTIG ON 6/22/2022 2:18 PM</t>
  </si>
  <si>
    <t>006730-0770</t>
  </si>
  <si>
    <t>2237</t>
  </si>
  <si>
    <t>58 ROWS OF T30 CLEATS, 400 APART; 145-200T30-110-200T30-145</t>
  </si>
  <si>
    <t>90.8094523401.0001.22</t>
  </si>
  <si>
    <t>RECORD ADDED BY ABHI WELTIG ON 6/22/2022 2:22 PM</t>
  </si>
  <si>
    <t>006730-0780</t>
  </si>
  <si>
    <t>1014935</t>
  </si>
  <si>
    <t>RECORD ADDED BY ABHI WELTIG ON 6/22/2022 2:25 PM</t>
  </si>
  <si>
    <t>006730-0790</t>
  </si>
  <si>
    <t>2344</t>
  </si>
  <si>
    <t>90.8087761801.0001.22</t>
  </si>
  <si>
    <t>RECORD ADDED BY ABHI WELTIG ON 6/22/2022 2:31 PM</t>
  </si>
  <si>
    <t>006730-0800</t>
  </si>
  <si>
    <t>2416</t>
  </si>
  <si>
    <t>61 ROWS OF T30 CLEATS, 400 APART; 145-200T30-110-200T30-145</t>
  </si>
  <si>
    <t>90.8090647701.0001.22</t>
  </si>
  <si>
    <t>RECORD ADDED BY ABHI WELTIG ON 6/22/2022 2:39 PM</t>
  </si>
  <si>
    <t>006730-0810</t>
  </si>
  <si>
    <t>71 ROWS OF T30 CLEATS, 400 APART; 145-200T30-110-200T30-145</t>
  </si>
  <si>
    <t>90.8090651301.0001.22</t>
  </si>
  <si>
    <t>RECORD ADDED BY ABHI WELTIG ON 6/22/2022 2:45 PM</t>
  </si>
  <si>
    <t>006730-0830</t>
  </si>
  <si>
    <t>10680</t>
  </si>
  <si>
    <t>90.8066887501.0001.21</t>
  </si>
  <si>
    <t>RECORD ADDED BY ABHI WELTIG ON 6/22/2022 2:53 PM</t>
  </si>
  <si>
    <t>006730-0840</t>
  </si>
  <si>
    <t>90.8066905801.0001.21</t>
  </si>
  <si>
    <t>RECORD ADDED BY ABHI WELTIG ON 6/22/2022 3:01 PM</t>
  </si>
  <si>
    <t>006730-0850</t>
  </si>
  <si>
    <t>90.8066842301.0001.21</t>
  </si>
  <si>
    <t>RECORD ADDED BY ABHI WELTIG ON 6/22/2022 3:04 PM</t>
  </si>
  <si>
    <t>006730-0860</t>
  </si>
  <si>
    <t>13290</t>
  </si>
  <si>
    <t>KA107 R77 DRN71M4</t>
  </si>
  <si>
    <t>90.8146098402.0001.22</t>
  </si>
  <si>
    <t>KA97 DRN160L4/TF</t>
  </si>
  <si>
    <t>90.8146098401.0001.22</t>
  </si>
  <si>
    <t>RECORD ADDED BY ABHI WELTIG ON 6/22/2022 3:10 PM</t>
  </si>
  <si>
    <t>006730-0870</t>
  </si>
  <si>
    <t>90.8118746101.0001.22</t>
  </si>
  <si>
    <t>RECORD ADDED BY ABHI WELTIG ON 6/22/2022 3:16 PM</t>
  </si>
  <si>
    <t>801556-0880</t>
  </si>
  <si>
    <t>90.8091143004.0001.22</t>
  </si>
  <si>
    <t>RECORD ADDED BY ABHI WELTIG ON 6/22/2022 3:21 PM</t>
  </si>
  <si>
    <t>006730-0890</t>
  </si>
  <si>
    <t>PICKS FROM PRE-SORT</t>
  </si>
  <si>
    <t>1196</t>
  </si>
  <si>
    <t>90.8116923405.0001.22</t>
  </si>
  <si>
    <t>RECORD ADDED BY ABHI WELTIG ON 6/22/2022 3:24 PM</t>
  </si>
  <si>
    <t>006730-0900</t>
  </si>
  <si>
    <t>2752</t>
  </si>
  <si>
    <t>90.8116923412.0001.22</t>
  </si>
  <si>
    <t>RECORD ADDED BY ABHI WELTIG ON 6/22/2022 3:27 PM</t>
  </si>
  <si>
    <t>801556-0910</t>
  </si>
  <si>
    <t>90.8080563902.0003.21</t>
  </si>
  <si>
    <t>90.8080563902.0004.21</t>
  </si>
  <si>
    <t>RECORD ADDED BY ABHI WELTIG ON 6/22/2022 3:29 PM</t>
  </si>
  <si>
    <t>801556-0930</t>
  </si>
  <si>
    <t>90.8096106901.0001.22</t>
  </si>
  <si>
    <t>RECORD ADDED BY ABHI WELTIG ON 6/22/2022 3:32 PM</t>
  </si>
  <si>
    <t>801556-0950</t>
  </si>
  <si>
    <t>41050</t>
  </si>
  <si>
    <t>90.8215667401.0001.22</t>
  </si>
  <si>
    <t>RECORD ADDED BY ABHI WELTIG ON 6/22/2022 3:37 PM</t>
  </si>
  <si>
    <t>801556-0960</t>
  </si>
  <si>
    <t>TO ELLIPTICAL</t>
  </si>
  <si>
    <t>19/0</t>
  </si>
  <si>
    <t>53700</t>
  </si>
  <si>
    <t>120 ROW OF T30 CLEATS; ROW 1 165-97.5T30-325-175T30-325-175T30-337.5, ROW 2 337.5-175T30-325-175T30-325-97.5T30-165. R1 &amp; R2 ALTERNATE 200 MM APART.</t>
  </si>
  <si>
    <t>90.8091143002.0001.22</t>
  </si>
  <si>
    <t>801556-0970</t>
  </si>
  <si>
    <t>90.8041023004.0001.21</t>
  </si>
  <si>
    <t>90.8080563903.0001.21</t>
  </si>
  <si>
    <t>UD 2111/701179712-001</t>
  </si>
  <si>
    <t>RECORD ADDED BY ABHI WELTIG ON 6/22/2022 3:43 PM</t>
  </si>
  <si>
    <t>006730-0980</t>
  </si>
  <si>
    <t>90.8096543811.0001.22</t>
  </si>
  <si>
    <t>RECORD ADDED BY ABHI WELTIG ON 6/22/2022 3:45 PM</t>
  </si>
  <si>
    <t>006730-0990</t>
  </si>
  <si>
    <t>90.8096543805.0001.22</t>
  </si>
  <si>
    <t>RECORD ADDED BY ABHI WELTIG ON 6/22/2022 3:50 PM</t>
  </si>
  <si>
    <t>006730-1000</t>
  </si>
  <si>
    <t>MRP PRE-SORT</t>
  </si>
  <si>
    <t>90.8116923409.0001.22</t>
  </si>
  <si>
    <t>RECORD ADDED BY ABHI WELTIG ON 6/22/2022 3:53 PM</t>
  </si>
  <si>
    <t>006730-1010</t>
  </si>
  <si>
    <t>MRP TO BIN</t>
  </si>
  <si>
    <t>36 ROWS OF T30 CLEATS, 400 APART; 195-250T30-110-250T30-195</t>
  </si>
  <si>
    <t>90.8116923411.0001.22</t>
  </si>
  <si>
    <t>RECORD ADDED BY ABHI WELTIG ON 6/22/2022 3:55 PM</t>
  </si>
  <si>
    <t>006730-1020</t>
  </si>
  <si>
    <t>90.8086827801.0001.22</t>
  </si>
  <si>
    <t>RECORD ADDED BY ABHI WELTIG ON 6/22/2022 3:58 PM</t>
  </si>
  <si>
    <t>006730-1030</t>
  </si>
  <si>
    <t>3290</t>
  </si>
  <si>
    <t>79 ROWS OF T30 CLEATS, 400 APART; 195-250T30-110-250T30-195</t>
  </si>
  <si>
    <t>90.8091712901.0001.22</t>
  </si>
  <si>
    <t>RECORD ADDED BY ABHI WELTIG ON 6/23/2022 9:13 AM</t>
  </si>
  <si>
    <t>006730-1040</t>
  </si>
  <si>
    <t>1009683</t>
  </si>
  <si>
    <t>RECORD ADDED BY ABHI WELTIG ON 6/23/2022 9:15 AM</t>
  </si>
  <si>
    <t>006730-1060</t>
  </si>
  <si>
    <t>BINS</t>
  </si>
  <si>
    <t>7920</t>
  </si>
  <si>
    <t>90.8114181202.0001.22</t>
  </si>
  <si>
    <t>RECORD ADDED BY ABHI WELTIG ON 6/23/2022 9:18 AM</t>
  </si>
  <si>
    <t>006730-1070</t>
  </si>
  <si>
    <t>BYPASS</t>
  </si>
  <si>
    <t>KA87 DRN100L4/BE5HR</t>
  </si>
  <si>
    <t>90.8116923407.0001.22</t>
  </si>
  <si>
    <t>RECORD ADDED BY ABHI WELTIG ON 6/23/2022 9:21 AM</t>
  </si>
  <si>
    <t>006730-1080</t>
  </si>
  <si>
    <t>FROM BUNKERS</t>
  </si>
  <si>
    <t>35050</t>
  </si>
  <si>
    <t>90.8098747602.0001.22</t>
  </si>
  <si>
    <t>RECORD ADDED BY ABHI WELTIG ON 6/23/2022 9:24 AM</t>
  </si>
  <si>
    <t>006730-1090</t>
  </si>
  <si>
    <t>UC 2016/290871802</t>
  </si>
  <si>
    <t>DRN132M4/BE11HR/FG</t>
  </si>
  <si>
    <t>87.8280810301.0001.23.90</t>
  </si>
  <si>
    <t>RRT-2107/#2333988-001-001</t>
  </si>
  <si>
    <t>RECORD ADDED BY ABHI WELTIG ON 6/22/2022 10:52 AM</t>
  </si>
  <si>
    <t>1050515379</t>
  </si>
  <si>
    <t>1912058080009</t>
  </si>
  <si>
    <t>006730-1100</t>
  </si>
  <si>
    <t>90.8098747601.0001.22</t>
  </si>
  <si>
    <t>RECORD ADDED BY ABHI WELTIG ON 6/22/2022 10:56 AM</t>
  </si>
  <si>
    <t>5140</t>
  </si>
  <si>
    <t>ACY2422-110122</t>
  </si>
  <si>
    <t>ANDELA</t>
  </si>
  <si>
    <t>GLASS CLEANING SCREEN</t>
  </si>
  <si>
    <t>17.74</t>
  </si>
  <si>
    <t>SMOOTH</t>
  </si>
  <si>
    <t>13563.6</t>
  </si>
  <si>
    <t>00318ET3ER182TC-S</t>
  </si>
  <si>
    <t>1065176322</t>
  </si>
  <si>
    <t>MISSING NAME PLATES. MISSING DRAWING. ENTERED ALL INFO FROM MANUAL. POSITION NUMBER MIGHT BE WRONG.</t>
  </si>
  <si>
    <t>ACY2426-110122</t>
  </si>
  <si>
    <t>24.26</t>
  </si>
  <si>
    <t>15748</t>
  </si>
  <si>
    <t>1068457828</t>
  </si>
  <si>
    <t>5142</t>
  </si>
  <si>
    <t>ACY2436-110122</t>
  </si>
  <si>
    <t>10970</t>
  </si>
  <si>
    <t>24.31</t>
  </si>
  <si>
    <t>24587.2</t>
  </si>
  <si>
    <t>SK112MP/4CUSTW</t>
  </si>
  <si>
    <t>36112782-52532335</t>
  </si>
  <si>
    <t>5143</t>
  </si>
  <si>
    <t>ACY2466-110122</t>
  </si>
  <si>
    <t>19.28</t>
  </si>
  <si>
    <t>40792.4</t>
  </si>
  <si>
    <t>36112782-52532337</t>
  </si>
  <si>
    <t>5144</t>
  </si>
  <si>
    <t>GP243110122</t>
  </si>
  <si>
    <t>GP-2HD LH</t>
  </si>
  <si>
    <t>2057.4</t>
  </si>
  <si>
    <t>2209.8</t>
  </si>
  <si>
    <t>914.4</t>
  </si>
  <si>
    <t>508</t>
  </si>
  <si>
    <t>762</t>
  </si>
  <si>
    <t>1117.6</t>
  </si>
  <si>
    <t>02018ET3E256T-W22</t>
  </si>
  <si>
    <t>1072176584</t>
  </si>
  <si>
    <t>1072176583</t>
  </si>
  <si>
    <t>MISSING DRAWING. ENTERED ALL INFO FROM MANUAL. POSITION NUMBER MIGHT BE WRONG.</t>
  </si>
  <si>
    <t>5145</t>
  </si>
  <si>
    <t>TRM523110122</t>
  </si>
  <si>
    <t>TROMMEL SEPARATOR</t>
  </si>
  <si>
    <t>ATROM-105-LH</t>
  </si>
  <si>
    <t>1219.2</t>
  </si>
  <si>
    <t>5486.4</t>
  </si>
  <si>
    <t>L 6705 x W 2133.6 x H 3916.68</t>
  </si>
  <si>
    <t>4381.5</t>
  </si>
  <si>
    <t>1460.5</t>
  </si>
  <si>
    <t>SK132S/4CUS</t>
  </si>
  <si>
    <t>36513702-36386573</t>
  </si>
  <si>
    <t>T01518ET3E254T-W22</t>
  </si>
  <si>
    <t>Z1071435742</t>
  </si>
  <si>
    <t>006730-2000</t>
  </si>
  <si>
    <t>006730-2010</t>
  </si>
  <si>
    <t>51628425</t>
  </si>
  <si>
    <t xml:space="preserve">MARATHON </t>
  </si>
  <si>
    <t>0016-RJS</t>
  </si>
  <si>
    <t>RAMJET STATIONARY COMPACTOR</t>
  </si>
  <si>
    <t>PJ-325HD</t>
  </si>
  <si>
    <t>MISSING MOTOR, MISSING DRAWING. ENTERED ALL INFO FROM MANUAL. POSITION NUMBER MIGHT BE WRONG.</t>
  </si>
  <si>
    <t>C11658-01</t>
  </si>
  <si>
    <t>GENERAL KINEMATICS</t>
  </si>
  <si>
    <t>SINGLE KNIFE</t>
  </si>
  <si>
    <t>609.6</t>
  </si>
  <si>
    <t>3670.3</t>
  </si>
  <si>
    <t>MVLS 7-5110</t>
  </si>
  <si>
    <t>10-04-177-02 602953C OGK</t>
  </si>
  <si>
    <t>7.25</t>
  </si>
  <si>
    <t>1574</t>
  </si>
  <si>
    <t>64100840</t>
  </si>
  <si>
    <t>24780469</t>
  </si>
  <si>
    <t>01.3709864901.0002.04</t>
  </si>
  <si>
    <t>SN MISSING</t>
  </si>
  <si>
    <t>10404690</t>
  </si>
  <si>
    <t>44</t>
  </si>
  <si>
    <t>01.3709947001.0002.04</t>
  </si>
  <si>
    <t>01.3709947001.0001.04</t>
  </si>
  <si>
    <t>01.3709947002.0001.04</t>
  </si>
  <si>
    <t>01.3709947002.0003.04</t>
  </si>
  <si>
    <t>01.3709947002.0002.04</t>
  </si>
  <si>
    <t>01.3709947002.0004.04</t>
  </si>
  <si>
    <t>9x20 - 9x19</t>
  </si>
  <si>
    <t>230013.010</t>
  </si>
  <si>
    <t>W230-013</t>
  </si>
  <si>
    <t>8440</t>
  </si>
  <si>
    <t>01.3332009701.0001.03</t>
  </si>
  <si>
    <t>230013.020</t>
  </si>
  <si>
    <t>18706</t>
  </si>
  <si>
    <t>FA97DV132S4/BMG</t>
  </si>
  <si>
    <t>01.3335009601.0001.03</t>
  </si>
  <si>
    <t>559539-19348</t>
  </si>
  <si>
    <t>559539</t>
  </si>
  <si>
    <t>1TZ9003-1DA43-4JB4-Z</t>
  </si>
  <si>
    <t>22/412779/1</t>
  </si>
  <si>
    <t>LG 270</t>
  </si>
  <si>
    <t>C02110</t>
  </si>
  <si>
    <t>SIMS ROSEVILLE</t>
  </si>
  <si>
    <t>402</t>
  </si>
  <si>
    <t>91005</t>
  </si>
  <si>
    <t>Finder 3000 Standard</t>
  </si>
  <si>
    <t>SIMS WEST CHICAGO</t>
  </si>
  <si>
    <t>511</t>
  </si>
  <si>
    <t>10011008</t>
  </si>
  <si>
    <t>FINDER III [EM3][S-3000][B]</t>
  </si>
  <si>
    <t>C02174</t>
  </si>
  <si>
    <t>SIMS WEST PALM BEACH</t>
  </si>
  <si>
    <t>004938-0030</t>
  </si>
  <si>
    <t>004938</t>
  </si>
  <si>
    <t>172007601</t>
  </si>
  <si>
    <t>90.7293558206.0001.16</t>
  </si>
  <si>
    <t>90.7293558203.0001.16</t>
  </si>
  <si>
    <t>1592425-006-006</t>
  </si>
  <si>
    <t>1527696-001-007</t>
  </si>
  <si>
    <t>JAF 112M/4F-32S+E3</t>
  </si>
  <si>
    <t>246919001-1</t>
  </si>
  <si>
    <t>Societe VIA (was Matrec)</t>
  </si>
  <si>
    <t>270066.010</t>
  </si>
  <si>
    <t>W270-066</t>
  </si>
  <si>
    <t>RRT-0711 / 9057249-001</t>
  </si>
  <si>
    <t>01.121066501.0001.07</t>
  </si>
  <si>
    <t>01.1210665101.0001.07</t>
  </si>
  <si>
    <t>RRT-0711 / 1107470-014-001</t>
  </si>
  <si>
    <t>RRT-0710 / 1106002-006-001</t>
  </si>
  <si>
    <t>RRT-0711 / 1050672-007-001</t>
  </si>
  <si>
    <t>C02380</t>
  </si>
  <si>
    <t>SOLENO RECYCLAGE INC</t>
  </si>
  <si>
    <t>88624.000</t>
  </si>
  <si>
    <t>W88-624</t>
  </si>
  <si>
    <t>C02273</t>
  </si>
  <si>
    <t>SONOCO RECYCLING RALEIGH</t>
  </si>
  <si>
    <t>001504-0010</t>
  </si>
  <si>
    <t>001504</t>
  </si>
  <si>
    <t>001504-0020</t>
  </si>
  <si>
    <t>X111T</t>
  </si>
  <si>
    <t>9011017</t>
  </si>
  <si>
    <t>PolySort 1400 (used)</t>
  </si>
  <si>
    <t>USED POLYSORT</t>
  </si>
  <si>
    <t>C02149</t>
  </si>
  <si>
    <t>SOUTHCOAST RECYCLING</t>
  </si>
  <si>
    <t>96025.010</t>
  </si>
  <si>
    <t>W96-025</t>
  </si>
  <si>
    <t>XVF 280 SO4</t>
  </si>
  <si>
    <t>6011671</t>
  </si>
  <si>
    <t>RF62 DT100 LS-4</t>
  </si>
  <si>
    <t>90/626624-0-010-1</t>
  </si>
  <si>
    <t>6054690</t>
  </si>
  <si>
    <t>4AP 100 L-4S</t>
  </si>
  <si>
    <t>6030847</t>
  </si>
  <si>
    <t>6024541</t>
  </si>
  <si>
    <t>SOUTHERN DEBINDERY</t>
  </si>
  <si>
    <t>88252.000</t>
  </si>
  <si>
    <t>W88-252</t>
  </si>
  <si>
    <t>EX CLEANSCAPE, MOVED TO SOUTHERN DEBINDERY IN 2011</t>
  </si>
  <si>
    <t>STAR PLASTICS</t>
  </si>
  <si>
    <t>270058.010</t>
  </si>
  <si>
    <t>W270-058</t>
  </si>
  <si>
    <t>FA 67  DV132S4</t>
  </si>
  <si>
    <t>90.1207073501.0001.07</t>
  </si>
  <si>
    <t>270058.020</t>
  </si>
  <si>
    <t>WA20DB63M4</t>
  </si>
  <si>
    <t>90.1201827301.0002.07</t>
  </si>
  <si>
    <t>X017THR</t>
  </si>
  <si>
    <t>71014</t>
  </si>
  <si>
    <t>C02082</t>
  </si>
  <si>
    <t>SUEZ CANADA WASTE SERVICES</t>
  </si>
  <si>
    <t>96006.010</t>
  </si>
  <si>
    <t>W096-006</t>
  </si>
  <si>
    <t>6033309</t>
  </si>
  <si>
    <t>4AP  71-4</t>
  </si>
  <si>
    <t>6061213</t>
  </si>
  <si>
    <t xml:space="preserve">4AP  112 M-4     </t>
  </si>
  <si>
    <t>6044991</t>
  </si>
  <si>
    <t>C02150</t>
  </si>
  <si>
    <t>SUN VALLEY ALLAN COMPANY</t>
  </si>
  <si>
    <t>220037.010</t>
  </si>
  <si>
    <t>W220-037</t>
  </si>
  <si>
    <t>22994</t>
  </si>
  <si>
    <t>MISSING BELT INFO AND MOTOR INFO (EX SUMMIT COMPTON)</t>
  </si>
  <si>
    <t>220037.020</t>
  </si>
  <si>
    <t>HBC110AF</t>
  </si>
  <si>
    <t>4RN280804A0</t>
  </si>
  <si>
    <t>209055ITC411IM3041</t>
  </si>
  <si>
    <t>RK57 DV100M4/BMO/AR</t>
  </si>
  <si>
    <t>01.3115962401.0001x02</t>
  </si>
  <si>
    <t>01.31159322401.0001x2</t>
  </si>
  <si>
    <t>0121534IP551C44M3G41B</t>
  </si>
  <si>
    <t>EX SUMMIT COMPTON</t>
  </si>
  <si>
    <t>1080719IC4111IM3</t>
  </si>
  <si>
    <t>CD100L4</t>
  </si>
  <si>
    <t>A2032854</t>
  </si>
  <si>
    <t>C02151</t>
  </si>
  <si>
    <t>TALCO PLASTICS</t>
  </si>
  <si>
    <t>270080.010</t>
  </si>
  <si>
    <t>W270-080</t>
  </si>
  <si>
    <t>90.1215562701.0001.07</t>
  </si>
  <si>
    <t>270080.020</t>
  </si>
  <si>
    <t>90.125564001.0001.07</t>
  </si>
  <si>
    <t>27670490-050</t>
  </si>
  <si>
    <t>SS1</t>
  </si>
  <si>
    <t>27670490</t>
  </si>
  <si>
    <t>90.1215512901.0001.07</t>
  </si>
  <si>
    <t>4x18 - 4x17</t>
  </si>
  <si>
    <t>270080.060</t>
  </si>
  <si>
    <t>90.1215568001.0001.07</t>
  </si>
  <si>
    <t>MISSING CONVEYOR LENGTH. MISSING BELT SPECS</t>
  </si>
  <si>
    <t>270080.070</t>
  </si>
  <si>
    <t>Z025T</t>
  </si>
  <si>
    <t>Autosort MF 1400 DV</t>
  </si>
  <si>
    <t>C02252</t>
  </si>
  <si>
    <t>TAYLOR RECYCLING</t>
  </si>
  <si>
    <t>007192-0010</t>
  </si>
  <si>
    <t>007192</t>
  </si>
  <si>
    <t>16390</t>
  </si>
  <si>
    <t>21800</t>
  </si>
  <si>
    <t>49600</t>
  </si>
  <si>
    <t>007192-0030</t>
  </si>
  <si>
    <t>43100</t>
  </si>
  <si>
    <t>UC 2206/315482802</t>
  </si>
  <si>
    <t>UC 2206/315890501</t>
  </si>
  <si>
    <t>90.8182718002.0001.22</t>
  </si>
  <si>
    <t>90.8182718001.0001.22</t>
  </si>
  <si>
    <t>RRT-2208/2429572-002-003</t>
  </si>
  <si>
    <t>1065019189</t>
  </si>
  <si>
    <t>TM 132S-4</t>
  </si>
  <si>
    <t>220613120</t>
  </si>
  <si>
    <t>C02180</t>
  </si>
  <si>
    <t xml:space="preserve">TCG RECYCLING </t>
  </si>
  <si>
    <t>M430</t>
  </si>
  <si>
    <t>0150909</t>
  </si>
  <si>
    <t>FINDER III 2400</t>
  </si>
  <si>
    <t>TERRA NOVA ENVIRO TRANSPORT</t>
  </si>
  <si>
    <t>DISCHARGE REVERSIBLE</t>
  </si>
  <si>
    <t>POSSIBLE SUBCONTRACTOR OR REBUILD SHOP</t>
  </si>
  <si>
    <t>C02414</t>
  </si>
  <si>
    <t>TEXAS LANDFILL MANAGEMENT (TDS)  from Canusa</t>
  </si>
  <si>
    <t>005888-0010</t>
  </si>
  <si>
    <t>005888</t>
  </si>
  <si>
    <t>C02430</t>
  </si>
  <si>
    <t>TFC CHESAPEAKE</t>
  </si>
  <si>
    <t>N-F-430290-21-04379</t>
  </si>
  <si>
    <t>C210454</t>
  </si>
  <si>
    <t>006905</t>
  </si>
  <si>
    <t>AUTOSORT 5 [NIR1-VIS][T6][S-1400][X-H][SVB-TS200/25]</t>
  </si>
  <si>
    <t>N-F-430290-21-04351</t>
  </si>
  <si>
    <t>TFC RECYCLING - CHESAPEAKE</t>
  </si>
  <si>
    <t>006842-0030</t>
  </si>
  <si>
    <t>006842</t>
  </si>
  <si>
    <t>UC 2012/281200901</t>
  </si>
  <si>
    <t>RRT-2103/2321573-001-002</t>
  </si>
  <si>
    <t>1050713535</t>
  </si>
  <si>
    <t>007171-0030</t>
  </si>
  <si>
    <t>007171</t>
  </si>
  <si>
    <t>32580</t>
  </si>
  <si>
    <t>90.8132935301.0001.22</t>
  </si>
  <si>
    <t>1056888535</t>
  </si>
  <si>
    <t>210569069</t>
  </si>
  <si>
    <t>210004.010</t>
  </si>
  <si>
    <t>W210-004</t>
  </si>
  <si>
    <t>XVC225M04</t>
  </si>
  <si>
    <t>0112389</t>
  </si>
  <si>
    <t>01.3110956501.0001.X.01</t>
  </si>
  <si>
    <t>0121532 1P55 1C411 1M3641B</t>
  </si>
  <si>
    <t>5RN71M04 IP55 1M3011</t>
  </si>
  <si>
    <t>1020600 IC411 IM3011</t>
  </si>
  <si>
    <t>D31360 1P55 1C411 9M3001</t>
  </si>
  <si>
    <t>230052.010</t>
  </si>
  <si>
    <t>W230-052</t>
  </si>
  <si>
    <t>3110655</t>
  </si>
  <si>
    <t>01.3335241401.0001.03</t>
  </si>
  <si>
    <t>3020127</t>
  </si>
  <si>
    <t>3102228</t>
  </si>
  <si>
    <t>TCP100L/4</t>
  </si>
  <si>
    <t>A3008544</t>
  </si>
  <si>
    <t>3011105</t>
  </si>
  <si>
    <t>230052.040</t>
  </si>
  <si>
    <t>01.3336887002.0001.03</t>
  </si>
  <si>
    <t>230052.050</t>
  </si>
  <si>
    <t>01.3336887001.0001.03</t>
  </si>
  <si>
    <t>C02346</t>
  </si>
  <si>
    <t>TOMLINSON ENVIRONMENTAL SERVICES</t>
  </si>
  <si>
    <t>210021.010</t>
  </si>
  <si>
    <t>W210-021</t>
  </si>
  <si>
    <t>4RN225M04 A3</t>
  </si>
  <si>
    <t>1051315</t>
  </si>
  <si>
    <t>01.3111393601.0001X.01</t>
  </si>
  <si>
    <t>01.3111393602.0001X.01</t>
  </si>
  <si>
    <t>1051238</t>
  </si>
  <si>
    <t>1051107</t>
  </si>
  <si>
    <t>1041962</t>
  </si>
  <si>
    <t>210021.050</t>
  </si>
  <si>
    <t>FA97 DV100l4</t>
  </si>
  <si>
    <t>01.3111368001.0001.01</t>
  </si>
  <si>
    <t>210021.060</t>
  </si>
  <si>
    <t>01.3111368002.0001.01</t>
  </si>
  <si>
    <t>MISSING BELT SPECS AND CONVEYOR LENGTH</t>
  </si>
  <si>
    <t>210021.100</t>
  </si>
  <si>
    <t>FA87 DT90S6</t>
  </si>
  <si>
    <t>01.3111368003.0001.01</t>
  </si>
  <si>
    <t>210021.110</t>
  </si>
  <si>
    <t>01.3111368004.0001.01</t>
  </si>
  <si>
    <t>210021.120</t>
  </si>
  <si>
    <t>14515</t>
  </si>
  <si>
    <t>30287</t>
  </si>
  <si>
    <t>01.3111368005.0001.01</t>
  </si>
  <si>
    <t>C02506</t>
  </si>
  <si>
    <t>TOMRA CANADA</t>
  </si>
  <si>
    <t>005916-0020</t>
  </si>
  <si>
    <t>005916</t>
  </si>
  <si>
    <t>DRN225M4FF</t>
  </si>
  <si>
    <t>90.7750886001.0001.19</t>
  </si>
  <si>
    <t>90.7736749002.0001.19</t>
  </si>
  <si>
    <t>90.7736749001.19</t>
  </si>
  <si>
    <t>DRN90S4/FL</t>
  </si>
  <si>
    <t>90.7750886002.0001.19</t>
  </si>
  <si>
    <t>DRN71M4/FT</t>
  </si>
  <si>
    <t>90.7753372401.0001.19</t>
  </si>
  <si>
    <t>C02367</t>
  </si>
  <si>
    <t>TOTAL RECYCLE</t>
  </si>
  <si>
    <t>N-F-430214-14-00773</t>
  </si>
  <si>
    <t>004344</t>
  </si>
  <si>
    <t>N-F-430214-14-00052</t>
  </si>
  <si>
    <t>N-F-430214-14-00768</t>
  </si>
  <si>
    <t>N-F-430214-14-00785</t>
  </si>
  <si>
    <t>004344-0890</t>
  </si>
  <si>
    <t>RRT-1403/133831501</t>
  </si>
  <si>
    <t>UNLABELED MOTOR TAGS</t>
  </si>
  <si>
    <t>N-F-430214-18-06024</t>
  </si>
  <si>
    <t>C180300</t>
  </si>
  <si>
    <t>005594</t>
  </si>
  <si>
    <t>N-F-430214-18-06016</t>
  </si>
  <si>
    <t>N-F-430214-18-06027</t>
  </si>
  <si>
    <t>N-F-430214-18-06021</t>
  </si>
  <si>
    <t>007744-1010</t>
  </si>
  <si>
    <t>2024-06-11</t>
  </si>
  <si>
    <t>007744</t>
  </si>
  <si>
    <t>1382</t>
  </si>
  <si>
    <t>51715.10</t>
  </si>
  <si>
    <t>644</t>
  </si>
  <si>
    <t>1535</t>
  </si>
  <si>
    <t>007744-1060</t>
  </si>
  <si>
    <t>1712</t>
  </si>
  <si>
    <t>C02301</t>
  </si>
  <si>
    <t>TOWN RECYCLING</t>
  </si>
  <si>
    <t>260038.010</t>
  </si>
  <si>
    <t>W260-038</t>
  </si>
  <si>
    <t>5RN200L04AZ</t>
  </si>
  <si>
    <t>RRT-3.72324-1/3121775</t>
  </si>
  <si>
    <t>RF57  DV100M4/BMG/HR</t>
  </si>
  <si>
    <t>01.1151903901.0001X06</t>
  </si>
  <si>
    <t>01.1152230001.0001X06</t>
  </si>
  <si>
    <t>KA87  DV132M4/BM/HR</t>
  </si>
  <si>
    <t>01.1151900201.0001.06</t>
  </si>
  <si>
    <t>KA87  DV132S4/BMG/HR</t>
  </si>
  <si>
    <t>01.1152229701.0001.06</t>
  </si>
  <si>
    <t>RRT-4.53289-1/4030270</t>
  </si>
  <si>
    <t>C02152</t>
  </si>
  <si>
    <t>TRI-CED COMMUNITY RECYCLING</t>
  </si>
  <si>
    <t>801390-0010</t>
  </si>
  <si>
    <t>801390</t>
  </si>
  <si>
    <t>97030.050</t>
  </si>
  <si>
    <t>W97-030</t>
  </si>
  <si>
    <t>FA 87 R 62 DT80N4</t>
  </si>
  <si>
    <t>90/740194-010</t>
  </si>
  <si>
    <t>97030.053</t>
  </si>
  <si>
    <t>FA 87 DT100LS-4 BMGHR</t>
  </si>
  <si>
    <t>90/801252-0-001-1</t>
  </si>
  <si>
    <t>97030.060</t>
  </si>
  <si>
    <t>FA 87 VU31EF DV132S-4</t>
  </si>
  <si>
    <t>90/740197-010</t>
  </si>
  <si>
    <t>C02298</t>
  </si>
  <si>
    <t>Trinity Recycling of NJ</t>
  </si>
  <si>
    <t>230084.010</t>
  </si>
  <si>
    <t>W230-084</t>
  </si>
  <si>
    <t>19886</t>
  </si>
  <si>
    <t>01.3337168301.0001.04</t>
  </si>
  <si>
    <t>230084.020</t>
  </si>
  <si>
    <t>RRT - 4 . 50607 - 1 / 4010725</t>
  </si>
  <si>
    <t>01.3337207201.0001X04</t>
  </si>
  <si>
    <t>3060005</t>
  </si>
  <si>
    <t>RRT - 3 . 69654 - 1 / 3102225</t>
  </si>
  <si>
    <t>RRT - 4 . 50404 - 1 / 4010554</t>
  </si>
  <si>
    <t>W85-457</t>
  </si>
  <si>
    <t>XCV2002K04550</t>
  </si>
  <si>
    <t>8020069</t>
  </si>
  <si>
    <t>4AP905-4</t>
  </si>
  <si>
    <t>4112502B14B</t>
  </si>
  <si>
    <t>DFT132ML6</t>
  </si>
  <si>
    <t>850158177.96.96.001</t>
  </si>
  <si>
    <t>KA86 DT100LS4</t>
  </si>
  <si>
    <t>90/647826</t>
  </si>
  <si>
    <t>TRI-STATE RECYCLING NEW JERSEY</t>
  </si>
  <si>
    <t>88015.89</t>
  </si>
  <si>
    <t>W88-015</t>
  </si>
  <si>
    <t>9010584</t>
  </si>
  <si>
    <t>RF63 DT80N-4 BM-HR</t>
  </si>
  <si>
    <t>90/897961-0-001-1</t>
  </si>
  <si>
    <t>4AP132M6</t>
  </si>
  <si>
    <t>9010286 IP54 B5</t>
  </si>
  <si>
    <t>TROPICAL RECYCLING</t>
  </si>
  <si>
    <t>90040.90.49</t>
  </si>
  <si>
    <t>W90-040</t>
  </si>
  <si>
    <t>NO MOTOR INFO, MOVED FROM RECOMMUNITY W. PALM</t>
  </si>
  <si>
    <t>C02324</t>
  </si>
  <si>
    <t>ULTREPET</t>
  </si>
  <si>
    <t>N-F-430214-18-04801</t>
  </si>
  <si>
    <t>C180490</t>
  </si>
  <si>
    <t>REPLACED Y011M</t>
  </si>
  <si>
    <t>Y011M</t>
  </si>
  <si>
    <t>MOVED FROM NOVOPET IN 2006</t>
  </si>
  <si>
    <t>C02274</t>
  </si>
  <si>
    <t>UNIFI, REIDSVILLE</t>
  </si>
  <si>
    <t>N-F-410221-15-00002</t>
  </si>
  <si>
    <t>15101029</t>
  </si>
  <si>
    <t>N-F-410221-15-00003</t>
  </si>
  <si>
    <t>N-F-410221-15-00004</t>
  </si>
  <si>
    <t>C02347</t>
  </si>
  <si>
    <t>U-PAK ETOBICOKE</t>
  </si>
  <si>
    <t>250035.000</t>
  </si>
  <si>
    <t>W230-035</t>
  </si>
  <si>
    <t>FA107 DV132ML4-BM-HR</t>
  </si>
  <si>
    <t>01.1112029101.0001.05</t>
  </si>
  <si>
    <t>NO SN OR DRAWINGS</t>
  </si>
  <si>
    <t>94059.000</t>
  </si>
  <si>
    <t>W94-059</t>
  </si>
  <si>
    <t>4AP100L‑45</t>
  </si>
  <si>
    <t>4112374</t>
  </si>
  <si>
    <t>90/452496‑0‑010‑1</t>
  </si>
  <si>
    <t>4.12</t>
  </si>
  <si>
    <t>4AP 90 s‑4</t>
  </si>
  <si>
    <t>4021236 145B</t>
  </si>
  <si>
    <t>XVC 160 L‑6</t>
  </si>
  <si>
    <t>5020030</t>
  </si>
  <si>
    <t>C02348</t>
  </si>
  <si>
    <t>U-PAK PICKERING</t>
  </si>
  <si>
    <t>W23-054</t>
  </si>
  <si>
    <t>HBC 80</t>
  </si>
  <si>
    <t>REBUILT BY VDRS IN 2019 (FROM CARAUSTAR NEENAH)</t>
  </si>
  <si>
    <t>URBAN IMPACT - BURNETTE AVE.</t>
  </si>
  <si>
    <t>S0722</t>
  </si>
  <si>
    <t>11011028</t>
  </si>
  <si>
    <t>PREVIOUSLY ISNTALLED AT WM SPOKANE IN 2012 002471</t>
  </si>
  <si>
    <t>9080425</t>
  </si>
  <si>
    <t>9080424</t>
  </si>
  <si>
    <t>05.5257076302.0001.03</t>
  </si>
  <si>
    <t>4API32 M-6</t>
  </si>
  <si>
    <t>3000667</t>
  </si>
  <si>
    <t>90/138333-010</t>
  </si>
  <si>
    <t>C02103</t>
  </si>
  <si>
    <t>URBAN IMPACT - CAPILANO WAY</t>
  </si>
  <si>
    <t>000114-0040</t>
  </si>
  <si>
    <t>000114</t>
  </si>
  <si>
    <t>RRT-0802/3065188-001-002</t>
  </si>
  <si>
    <t>RF57DV100M4 BMG/HR</t>
  </si>
  <si>
    <t>01.1210668501.0001.07</t>
  </si>
  <si>
    <t>KA87 DRN160L4/BE20HR</t>
  </si>
  <si>
    <t>87.7367916001.0001.16.90</t>
  </si>
  <si>
    <t>14.71</t>
  </si>
  <si>
    <t>ADDA FCP 100l-4</t>
  </si>
  <si>
    <t>8045679</t>
  </si>
  <si>
    <t>INSTALLED AT SPRINT RECYCLING MAY 2008, MOVED TO CELLMARK REPDSA OCT. 2009, MOVED TO CELLMARK TRIBORO, 2020 REBUILT AND MOVED TO UNBAN IMPACT CAPILANO WAY</t>
  </si>
  <si>
    <t>001779-0010</t>
  </si>
  <si>
    <t>001779</t>
  </si>
  <si>
    <t>S0317</t>
  </si>
  <si>
    <t>001881</t>
  </si>
  <si>
    <t>AUTOSORT 3 [NIR1-VIS][S-2800][X-H]</t>
  </si>
  <si>
    <t>S0318</t>
  </si>
  <si>
    <t>S0319</t>
  </si>
  <si>
    <t>AUTOSORT 3 [NIR1][S-2000][X-H]</t>
  </si>
  <si>
    <t>N-F-430214-20-01561</t>
  </si>
  <si>
    <t>C200062</t>
  </si>
  <si>
    <t>006321</t>
  </si>
  <si>
    <t>AUTOSORT 4 [NIR1-VIS-EM2][T6][S-2800][X-H][SVB-TS400/25]</t>
  </si>
  <si>
    <t>N-F-430214-20-01654</t>
  </si>
  <si>
    <t>N-F-430290-21-02350</t>
  </si>
  <si>
    <t>C210181</t>
  </si>
  <si>
    <t>006661</t>
  </si>
  <si>
    <t>AUTOSORT 5 [NIR1-VIS][T6][S-2800][X-H][SVB-TS400/25]</t>
  </si>
  <si>
    <t>N-F-430290-21-02352</t>
  </si>
  <si>
    <t>007776-0010</t>
  </si>
  <si>
    <t>007776</t>
  </si>
  <si>
    <t>007776-0020</t>
  </si>
  <si>
    <t>7019</t>
  </si>
  <si>
    <t>007776-0030</t>
  </si>
  <si>
    <t>1242</t>
  </si>
  <si>
    <t>007776-0040</t>
  </si>
  <si>
    <t>13575</t>
  </si>
  <si>
    <t>007776-0050</t>
  </si>
  <si>
    <t>8144</t>
  </si>
  <si>
    <t>007776-0060</t>
  </si>
  <si>
    <t>12993</t>
  </si>
  <si>
    <t>007776-0080</t>
  </si>
  <si>
    <t>4895</t>
  </si>
  <si>
    <t>25900</t>
  </si>
  <si>
    <t>52585</t>
  </si>
  <si>
    <t>007901-0010</t>
  </si>
  <si>
    <t>007901</t>
  </si>
  <si>
    <t>2121</t>
  </si>
  <si>
    <t>14858</t>
  </si>
  <si>
    <t>007901-0020</t>
  </si>
  <si>
    <t>007901-0030</t>
  </si>
  <si>
    <t>007901-0040</t>
  </si>
  <si>
    <t>1643</t>
  </si>
  <si>
    <t>007037-2210-01</t>
  </si>
  <si>
    <t>S0808</t>
  </si>
  <si>
    <t>MISSING INFO FILE, MOVED FROM WM JMK FIBERS IN 2024</t>
  </si>
  <si>
    <t>RRT-4.57603-1/4041341</t>
  </si>
  <si>
    <t>01.337326601.0001X04</t>
  </si>
  <si>
    <t>RRT-3.65082-2/3081570</t>
  </si>
  <si>
    <t>RRT-4.57505-1/4041249</t>
  </si>
  <si>
    <t>4003726</t>
  </si>
  <si>
    <t>S0149</t>
  </si>
  <si>
    <t>MOVED FROM WM DENVER FRANKLIN STREET IN 2024</t>
  </si>
  <si>
    <t>S0623</t>
  </si>
  <si>
    <t>AUTOSORT 3 [NIR1][S-1400][X-L]</t>
  </si>
  <si>
    <t>MOVED FROM WM MINNEAPOLIS IN 2024</t>
  </si>
  <si>
    <t>X0163T</t>
  </si>
  <si>
    <t>MISSING ALL INFO, NOT ON TOMRA SOLD LIST, MOVED FROM WM SACRAMENTO IN 2024</t>
  </si>
  <si>
    <t>X019A</t>
  </si>
  <si>
    <t>X020A</t>
  </si>
  <si>
    <t>X032A</t>
  </si>
  <si>
    <t>C02415</t>
  </si>
  <si>
    <t>URT TX</t>
  </si>
  <si>
    <t>801821-0010</t>
  </si>
  <si>
    <t>801821</t>
  </si>
  <si>
    <t>3022</t>
  </si>
  <si>
    <t>K67 DRN132S4</t>
  </si>
  <si>
    <t>90.8122334302.0001.22</t>
  </si>
  <si>
    <t>801821-0020</t>
  </si>
  <si>
    <t>90.8089906001.0009.21</t>
  </si>
  <si>
    <t>N-F-430221-22-01398</t>
  </si>
  <si>
    <t>C210937</t>
  </si>
  <si>
    <t>AUTOSORT 5 [NIR1-VIS2-EM3][T2][UHR-2800][X-L][EJM-TS400/6,25]</t>
  </si>
  <si>
    <t>NIR1-VIS2-EM3</t>
  </si>
  <si>
    <t>TS400/6,25</t>
  </si>
  <si>
    <t>C02447</t>
  </si>
  <si>
    <t>URT, WI</t>
  </si>
  <si>
    <t>M754</t>
  </si>
  <si>
    <t>11011025</t>
  </si>
  <si>
    <t>Finder III 1800</t>
  </si>
  <si>
    <t>USA CRINC MILWAUKEE</t>
  </si>
  <si>
    <t>93021.94.1</t>
  </si>
  <si>
    <t>W93-021</t>
  </si>
  <si>
    <t>C02166</t>
  </si>
  <si>
    <t>USA RECYCLING BRIDGEPORT</t>
  </si>
  <si>
    <t>BRIDGEPORT</t>
  </si>
  <si>
    <t>003677-0010-01</t>
  </si>
  <si>
    <t>003677</t>
  </si>
  <si>
    <t>DRE100M2/FG/LN</t>
  </si>
  <si>
    <t>890219200.14.14.001</t>
  </si>
  <si>
    <t>FAST MOTOR ADDED IN 2014. MISSING BELT SPECS</t>
  </si>
  <si>
    <t>003677-0020-01</t>
  </si>
  <si>
    <t>26800</t>
  </si>
  <si>
    <t>90.1896749001.0001.13</t>
  </si>
  <si>
    <t>003677-0030-01</t>
  </si>
  <si>
    <t>9760</t>
  </si>
  <si>
    <t>51 ROWS OF T30 CLEATS, 400 APART; 135-250T30-110-250T30-110-250T30-110-250T30-135</t>
  </si>
  <si>
    <t>90.1896755201.0001.13</t>
  </si>
  <si>
    <t>003677-0050-01</t>
  </si>
  <si>
    <t>90.1851690401.0001.13</t>
  </si>
  <si>
    <t>33780281-060</t>
  </si>
  <si>
    <t>S105A, S105B</t>
  </si>
  <si>
    <t>33780281</t>
  </si>
  <si>
    <t>90.1899217001.0001.13</t>
  </si>
  <si>
    <t>90.1899217001.0002.13</t>
  </si>
  <si>
    <t>1x10 - 1x11 - 3x6 - 2x5 - 1x12 - 1x11 - 3x6 - 3x9</t>
  </si>
  <si>
    <t>003677-0090</t>
  </si>
  <si>
    <t>90.1896910601.0001.13</t>
  </si>
  <si>
    <t>MISSING NAME PLATE. SHORTENED IN 2014. 004028-0050 NEW LENGTH = 22585</t>
  </si>
  <si>
    <t>003677-0100</t>
  </si>
  <si>
    <t>SD201, T201</t>
  </si>
  <si>
    <t>MISSING NAMEPLATES AND MOTOR TAGS</t>
  </si>
  <si>
    <t>S40303</t>
  </si>
  <si>
    <t>004028-0010</t>
  </si>
  <si>
    <t>C100, D100</t>
  </si>
  <si>
    <t>004028</t>
  </si>
  <si>
    <t>15845</t>
  </si>
  <si>
    <t>KA107 R77 DRP90M4</t>
  </si>
  <si>
    <t>90.1965454901.0001.14</t>
  </si>
  <si>
    <t>90.1965452101.0001.14</t>
  </si>
  <si>
    <t>004028-0020</t>
  </si>
  <si>
    <t>MISSING NAMEPLATE AND MOTOR TAGS</t>
  </si>
  <si>
    <t>004028-0030</t>
  </si>
  <si>
    <t>3257</t>
  </si>
  <si>
    <t>90.1851688401.0001.13</t>
  </si>
  <si>
    <t>004028-0040</t>
  </si>
  <si>
    <t>3325</t>
  </si>
  <si>
    <t>25 ROWS OF T30 CLEATS, 1600 APART; 155-250T30-110-250T30-110-250T30-110-250T30-110-250T30-155</t>
  </si>
  <si>
    <t>90.1966420301.0001.14</t>
  </si>
  <si>
    <t>004028-0050</t>
  </si>
  <si>
    <t>NOT SURE IF THE MOTORPLATE WAS CHANGED. SHORTENED 003677-0090-01 FROM 29585 TO 22585</t>
  </si>
  <si>
    <t>800021-010</t>
  </si>
  <si>
    <t>800021</t>
  </si>
  <si>
    <t>K67 DRP1660S4BE11HF</t>
  </si>
  <si>
    <t>90.1971123801.0001.14</t>
  </si>
  <si>
    <t>7x27 - 7x26</t>
  </si>
  <si>
    <t>004028-0070</t>
  </si>
  <si>
    <t>39 ROWS OF T30 CLEATS, 400 APART; 190-200T30-110-200T30-110-200T30-190</t>
  </si>
  <si>
    <t>90.1873090401.0001.13</t>
  </si>
  <si>
    <t>004028-0080</t>
  </si>
  <si>
    <t>2783</t>
  </si>
  <si>
    <t>90.1782505501.0001.12</t>
  </si>
  <si>
    <t>004028-0090-01</t>
  </si>
  <si>
    <t>28.042/100/8</t>
  </si>
  <si>
    <t>90.1969324301.0001.14</t>
  </si>
  <si>
    <t>MISSING MANUALS. MISSING DRAWINGS</t>
  </si>
  <si>
    <t>004028-0100</t>
  </si>
  <si>
    <t>S410166</t>
  </si>
  <si>
    <t>004028-0110</t>
  </si>
  <si>
    <t>004028-0130</t>
  </si>
  <si>
    <t>90.1726414201.0002.11</t>
  </si>
  <si>
    <t>004028-0140</t>
  </si>
  <si>
    <t>CH1, SC1</t>
  </si>
  <si>
    <t>29880</t>
  </si>
  <si>
    <t>90.1966424601.0001.14</t>
  </si>
  <si>
    <t>18068</t>
  </si>
  <si>
    <t>004028-0150</t>
  </si>
  <si>
    <t>CH2, SC2</t>
  </si>
  <si>
    <t>90.1966424601.0003.14</t>
  </si>
  <si>
    <t>004028-0160</t>
  </si>
  <si>
    <t>CH3, SC3</t>
  </si>
  <si>
    <t>MISSING NAMEPLATE AND MOTOR TAGS. MISSING CHAIN HOIST MOTOR TAGS.</t>
  </si>
  <si>
    <t>004028-0170</t>
  </si>
  <si>
    <t>004028-0180</t>
  </si>
  <si>
    <t>10761</t>
  </si>
  <si>
    <t>FA87 DRP132S4BE5HR</t>
  </si>
  <si>
    <t>90.1971049901.0001.14</t>
  </si>
  <si>
    <t>91050.92.1</t>
  </si>
  <si>
    <t>W91-050</t>
  </si>
  <si>
    <t>W92-050</t>
  </si>
  <si>
    <t xml:space="preserve">RF63  90DT L-4   BMHR    </t>
  </si>
  <si>
    <t>90/164338-0-001-2</t>
  </si>
  <si>
    <t>KA76 DV112 M-4  BMHR</t>
  </si>
  <si>
    <t xml:space="preserve">90/164341-0-002-1     </t>
  </si>
  <si>
    <t>NEW KNOTTOR MOTOR INSTALLED (OLD INFO ENTERED) From WM Springfield MA</t>
  </si>
  <si>
    <t>C02167</t>
  </si>
  <si>
    <t>USA RECYCLYING HARTFORD</t>
  </si>
  <si>
    <t>003677-0070-01</t>
  </si>
  <si>
    <t>005130</t>
  </si>
  <si>
    <t>90.1896916301.0001.13</t>
  </si>
  <si>
    <t>MOVED FROM USA RECYCLING BRIDGEPORT IN 2016</t>
  </si>
  <si>
    <t>005130-0010</t>
  </si>
  <si>
    <t>8941</t>
  </si>
  <si>
    <t>23695</t>
  </si>
  <si>
    <t>KA107 R77 DRS 71S4</t>
  </si>
  <si>
    <t>90.7380123601.0001.16</t>
  </si>
  <si>
    <t>90.7380123604.0001.16</t>
  </si>
  <si>
    <t>005130-0020</t>
  </si>
  <si>
    <t>14256</t>
  </si>
  <si>
    <t>35735</t>
  </si>
  <si>
    <t>90.7383726603.0001.16</t>
  </si>
  <si>
    <t>005130-0030</t>
  </si>
  <si>
    <t>90.7383726602.0001.16</t>
  </si>
  <si>
    <t>005130-0070</t>
  </si>
  <si>
    <t>MC070</t>
  </si>
  <si>
    <t>90.7384045702.0001.16</t>
  </si>
  <si>
    <t>FA47 DRS71S4BE05HR</t>
  </si>
  <si>
    <t>90.7384045704.0001.16</t>
  </si>
  <si>
    <t>005130-0080</t>
  </si>
  <si>
    <t>3735</t>
  </si>
  <si>
    <t>FA67 DRN112M4</t>
  </si>
  <si>
    <t>90.7383726601.0001.16</t>
  </si>
  <si>
    <t>005130-0090</t>
  </si>
  <si>
    <t>1733</t>
  </si>
  <si>
    <t>90.7384045703.0001.16</t>
  </si>
  <si>
    <t>005130-0100</t>
  </si>
  <si>
    <t>5385</t>
  </si>
  <si>
    <t>90.7380123602.0001.16</t>
  </si>
  <si>
    <t>005130-0110</t>
  </si>
  <si>
    <t>90.7383726605.0001.16</t>
  </si>
  <si>
    <t>005130-0120</t>
  </si>
  <si>
    <t>1186</t>
  </si>
  <si>
    <t>90.7383726604.0001.16</t>
  </si>
  <si>
    <t>005130-0130</t>
  </si>
  <si>
    <t>58</t>
  </si>
  <si>
    <t>MISSING MCC2 AND MCC3 NAME PLATES (MAYBE)</t>
  </si>
  <si>
    <t>800581-0050</t>
  </si>
  <si>
    <t>S050A, S050B</t>
  </si>
  <si>
    <t>800581</t>
  </si>
  <si>
    <t>005133</t>
  </si>
  <si>
    <t>K77 DRP160S4BE11HF/TF</t>
  </si>
  <si>
    <t>90.7338090601.0001.16</t>
  </si>
  <si>
    <t>90.7338090601.0004.16</t>
  </si>
  <si>
    <t>3x6 - 4x6 - 1x11 - 1x11 - 1x10 - 3x6 - 2x5</t>
  </si>
  <si>
    <t>C02487</t>
  </si>
  <si>
    <t>VDRS NORWALK</t>
  </si>
  <si>
    <t>N-F-430214-17-02973</t>
  </si>
  <si>
    <t>C170314</t>
  </si>
  <si>
    <t>005442</t>
  </si>
  <si>
    <t>AUTOSORT 4 [NIR1-NIR2][HR-1400][X-L]</t>
  </si>
  <si>
    <t>ORDER FOR SUSTAINABLE, NEVER DELIVERED</t>
  </si>
  <si>
    <t>N-F-430214-18-01795</t>
  </si>
  <si>
    <t>C180034</t>
  </si>
  <si>
    <t>006013</t>
  </si>
  <si>
    <t>NON-PAPER T650</t>
  </si>
  <si>
    <t>EM2 (ADDED IN 2020)</t>
  </si>
  <si>
    <t>SHIPPED BACK TO VDRS (STILL IN NORWALK AS OF 7/26/23) NIR1-VIS SCANNER (N-F-430214-18-03712) FROM EMTERRA SURREY 2020; EM2 ADDED 2020</t>
  </si>
  <si>
    <t>47852.10</t>
  </si>
  <si>
    <t>47852</t>
  </si>
  <si>
    <t>01.8121575501.0001.22</t>
  </si>
  <si>
    <t>01.8121575501.0002.22</t>
  </si>
  <si>
    <t>47852.10 WAS SENT BACK TO VDRS FROM RS PLANO.</t>
  </si>
  <si>
    <t>S0805+M2-0051-20</t>
  </si>
  <si>
    <t>REPLACED BY N-F-430290-21-07689, SHIPPED TO NORWALK</t>
  </si>
  <si>
    <t>S0806</t>
  </si>
  <si>
    <t>REPLACED BY N-F-430290-21-07690, SHIPPED TO NORWALK</t>
  </si>
  <si>
    <t>S0807</t>
  </si>
  <si>
    <t>REPLACED BY N-F-430290-21-07691, SHIPPED TO NORWALK</t>
  </si>
  <si>
    <t>TEST CENTER</t>
  </si>
  <si>
    <t>N-F-410221-19-00085</t>
  </si>
  <si>
    <t>TS100/4</t>
  </si>
  <si>
    <t>ORDERED FOR DAK AMERICAS - CARBONLITE (UNITS SWITCHED)</t>
  </si>
  <si>
    <t>N-F-430214-17-02393</t>
  </si>
  <si>
    <t>C170287</t>
  </si>
  <si>
    <t>AUTOSORT 4 [NIR1-VIS][U-1400][X-L]</t>
  </si>
  <si>
    <t>MISSING SOME INFORMATION</t>
  </si>
  <si>
    <t>N-F-430214-17-03046</t>
  </si>
  <si>
    <t>AUTOSORT 4 [NIR1-NIR2-VIS][S-1400][X-H]</t>
  </si>
  <si>
    <t>N-F-430214-17-04289</t>
  </si>
  <si>
    <t>ORIGINALLY FOR RECOLOGY (STILL IN NORWALK AS OF 7/26/23)</t>
  </si>
  <si>
    <t>N-F-430290-20-03395</t>
  </si>
  <si>
    <t>AUTOSORT 5 [NIR1-VIS-DLA][T6][UHR-1400][X-L][SVB-TS200/6.25]</t>
  </si>
  <si>
    <t>TS 200/6.25</t>
  </si>
  <si>
    <t>C02512</t>
  </si>
  <si>
    <t>VEOLIA</t>
  </si>
  <si>
    <t>801973-0010</t>
  </si>
  <si>
    <t>801973</t>
  </si>
  <si>
    <t>4513</t>
  </si>
  <si>
    <t>90.8391774301.0002.24</t>
  </si>
  <si>
    <t>90.8391774301.0001.24</t>
  </si>
  <si>
    <t>9x10 - 8x9</t>
  </si>
  <si>
    <t>VERTIS DMS</t>
  </si>
  <si>
    <t>98058.000</t>
  </si>
  <si>
    <t>W98-058</t>
  </si>
  <si>
    <t>98058.050</t>
  </si>
  <si>
    <t>FA..DT100L4BMG/HR</t>
  </si>
  <si>
    <t>3104757101.0001.99</t>
  </si>
  <si>
    <t>C02416</t>
  </si>
  <si>
    <t>041</t>
  </si>
  <si>
    <t>26670433-041</t>
  </si>
  <si>
    <t>26670433</t>
  </si>
  <si>
    <t>260054</t>
  </si>
  <si>
    <t>046</t>
  </si>
  <si>
    <t>26670433-046</t>
  </si>
  <si>
    <t>26670433-050</t>
  </si>
  <si>
    <t>12 ROWS OF T40 CLEATS; 910 APRT; 280-230T40-75-230T40-75-230T40-280</t>
  </si>
  <si>
    <t>DFV100L4</t>
  </si>
  <si>
    <t>01.1134588301.0003.06</t>
  </si>
  <si>
    <t>26670433-070</t>
  </si>
  <si>
    <t>01.1134642401.0003.06</t>
  </si>
  <si>
    <t>26670433-100</t>
  </si>
  <si>
    <t>18 ROWS OF T40 CLEATS; 940 APART; 275-230T40-75-230T40-75-230T40-75-230T40-75-230T40-275</t>
  </si>
  <si>
    <t>01.1134642401.0001.06</t>
  </si>
  <si>
    <t>250060.420</t>
  </si>
  <si>
    <t>W250-060</t>
  </si>
  <si>
    <t>RRT-5.68552-/5091611</t>
  </si>
  <si>
    <t>RF47 DRS90L4 BE5HR</t>
  </si>
  <si>
    <t>90.1700572701.0001.11</t>
  </si>
  <si>
    <t>5RN 90 SO4</t>
  </si>
  <si>
    <t>REBUILT (NEW MOTOR INFO ENTERED)</t>
  </si>
  <si>
    <t>7436-005-008</t>
  </si>
  <si>
    <t>224780001-1</t>
  </si>
  <si>
    <t>260054.010</t>
  </si>
  <si>
    <t>W260-054</t>
  </si>
  <si>
    <t>01.1163908101.0001.06</t>
  </si>
  <si>
    <t>0.57</t>
  </si>
  <si>
    <t>01.1161984201.0001.06</t>
  </si>
  <si>
    <t>260054.020</t>
  </si>
  <si>
    <t>UPGOING</t>
  </si>
  <si>
    <t>01.1161985001.0001.06</t>
  </si>
  <si>
    <t>260054.030</t>
  </si>
  <si>
    <t>FA77</t>
  </si>
  <si>
    <t>01.1161984301.0001.06</t>
  </si>
  <si>
    <t>260054.060</t>
  </si>
  <si>
    <t>260054.080</t>
  </si>
  <si>
    <t>260054.120</t>
  </si>
  <si>
    <t>C02491</t>
  </si>
  <si>
    <t>WASTE CONNECTIONS - DENVER</t>
  </si>
  <si>
    <t>240039.020</t>
  </si>
  <si>
    <t>W240-039</t>
  </si>
  <si>
    <t>C02302</t>
  </si>
  <si>
    <t>WASTE CONNECTIONS ALBUQUERQUE</t>
  </si>
  <si>
    <t>002544-0020</t>
  </si>
  <si>
    <t>002544</t>
  </si>
  <si>
    <t>RRT-1012/077588002</t>
  </si>
  <si>
    <t>KA87 DRE160 M4 BE20HR</t>
  </si>
  <si>
    <t>90.1700572301.0001.11</t>
  </si>
  <si>
    <t>RRT 0710 / 178417-007-002</t>
  </si>
  <si>
    <t>SHIPPED FROM WM TAMPA TO FRIEDMAN PHOENIX AFTER FRIEDMAN FIRE</t>
  </si>
  <si>
    <t>C02349</t>
  </si>
  <si>
    <t>WASTE CONNECTIONS CANADA</t>
  </si>
  <si>
    <t>29.714.12.5</t>
  </si>
  <si>
    <t>ECSM 1000</t>
  </si>
  <si>
    <t>WRONG SN</t>
  </si>
  <si>
    <t>C02181</t>
  </si>
  <si>
    <t>WASTE CONNECTIONS FLORIDA</t>
  </si>
  <si>
    <t>001959-0010</t>
  </si>
  <si>
    <t>001959</t>
  </si>
  <si>
    <t>SORTLINE</t>
  </si>
  <si>
    <t>32600</t>
  </si>
  <si>
    <t>FA107 DRE 132M4 BE11HF</t>
  </si>
  <si>
    <t>90.1356548701.0001.10</t>
  </si>
  <si>
    <t>001959-0020</t>
  </si>
  <si>
    <t>11 ROWS OF T15 CLEATS, 1600 APART; 135-250T15-110-250T15-110-250T15-110-250T15-135</t>
  </si>
  <si>
    <t>90.1356548501.0001.10</t>
  </si>
  <si>
    <t>306770273-040</t>
  </si>
  <si>
    <t>306770273</t>
  </si>
  <si>
    <t>90.1358180901.0001.10</t>
  </si>
  <si>
    <t>90.1358180901.0002.10</t>
  </si>
  <si>
    <t>001959-0050</t>
  </si>
  <si>
    <t>7 ROWS OF T15 CLEATS, 1600 APART; 135-250T15-110-250T15-110-250T15-110-250T15-135</t>
  </si>
  <si>
    <t>90.1356549301.0001.10</t>
  </si>
  <si>
    <t>001959-0060</t>
  </si>
  <si>
    <t>90.1356555801.0001.10</t>
  </si>
  <si>
    <t>001959-0070</t>
  </si>
  <si>
    <t>90.1390116201.0001.10</t>
  </si>
  <si>
    <t>C02417</t>
  </si>
  <si>
    <t>WASTE CONNECTIONS MCKINNEY</t>
  </si>
  <si>
    <t>S0573</t>
  </si>
  <si>
    <t>000293</t>
  </si>
  <si>
    <t>000598-0010</t>
  </si>
  <si>
    <t>000598</t>
  </si>
  <si>
    <t>86385</t>
  </si>
  <si>
    <t>FA107  R77 DV100M4/BMG/HR</t>
  </si>
  <si>
    <t>90.1273303601.0001.09</t>
  </si>
  <si>
    <t>000598-0020</t>
  </si>
  <si>
    <t>400/3 2+0 ros</t>
  </si>
  <si>
    <t>90.1273303501.0001.09</t>
  </si>
  <si>
    <t>28780592-030</t>
  </si>
  <si>
    <t>28780592</t>
  </si>
  <si>
    <t>90.1279936201.0002.09</t>
  </si>
  <si>
    <t>90.1279936201.0001.09</t>
  </si>
  <si>
    <t>11x2 - 10x2 - 6x6 - 5x5</t>
  </si>
  <si>
    <t>000598-0040</t>
  </si>
  <si>
    <t>13858</t>
  </si>
  <si>
    <t>90.1274405601.0001.09</t>
  </si>
  <si>
    <t>000598-0060</t>
  </si>
  <si>
    <t>90.1273303901.0001.09</t>
  </si>
  <si>
    <t>28780592-071</t>
  </si>
  <si>
    <t>TOP DECK ONP</t>
  </si>
  <si>
    <t>90.1279931501.0002.09</t>
  </si>
  <si>
    <t>90.1279931501.0003.09</t>
  </si>
  <si>
    <t>90.1279931501.0006.09</t>
  </si>
  <si>
    <t>6x11 - 5x10</t>
  </si>
  <si>
    <t>28780592-076</t>
  </si>
  <si>
    <t>90.1279931501.0007.09</t>
  </si>
  <si>
    <t>90.1279931501.0001.09</t>
  </si>
  <si>
    <t>REPLACED BY 802172-0076 ONP IN 2024</t>
  </si>
  <si>
    <t>13x13 - 13x14</t>
  </si>
  <si>
    <t>28780592-080</t>
  </si>
  <si>
    <t>GRB1400</t>
  </si>
  <si>
    <t>11785</t>
  </si>
  <si>
    <t>90.1282130301.0001.09</t>
  </si>
  <si>
    <t>000598-0090</t>
  </si>
  <si>
    <t>FA67 DV132ML4</t>
  </si>
  <si>
    <t>90.1274276801.0001.09</t>
  </si>
  <si>
    <t>000598-0100</t>
  </si>
  <si>
    <t>90.1270217501.0001.09</t>
  </si>
  <si>
    <t>000598-0110</t>
  </si>
  <si>
    <t>BUNKER BELT</t>
  </si>
  <si>
    <t>26665</t>
  </si>
  <si>
    <t>90.1273303401.0001.09</t>
  </si>
  <si>
    <t>0.45</t>
  </si>
  <si>
    <t>28780592-120</t>
  </si>
  <si>
    <t>OVERS FRENCH</t>
  </si>
  <si>
    <t>20785</t>
  </si>
  <si>
    <t>FA77DV112M4</t>
  </si>
  <si>
    <t>90.1279436801.0001.09</t>
  </si>
  <si>
    <t>000598-0130</t>
  </si>
  <si>
    <t>90.1273303201.0001.09</t>
  </si>
  <si>
    <t>000598-0140</t>
  </si>
  <si>
    <t>FA67 DV100ML4</t>
  </si>
  <si>
    <t>90.1276601901.0001.09</t>
  </si>
  <si>
    <t>000598-0150</t>
  </si>
  <si>
    <t>90.1276123301.0001.09</t>
  </si>
  <si>
    <t>000598-0160</t>
  </si>
  <si>
    <t>90.127330301.0001.09</t>
  </si>
  <si>
    <t>28780592-180</t>
  </si>
  <si>
    <t>UNDERS COMMINGLED</t>
  </si>
  <si>
    <t>GRB2000</t>
  </si>
  <si>
    <t>22785</t>
  </si>
  <si>
    <t>01.1283749001.0001.09</t>
  </si>
  <si>
    <t>28780592-190</t>
  </si>
  <si>
    <t>TB1000</t>
  </si>
  <si>
    <t>01.1279435801.0001.09</t>
  </si>
  <si>
    <t>28780592-200</t>
  </si>
  <si>
    <t>90.1281100301.0002.09</t>
  </si>
  <si>
    <t>90.1281100301.0001.09</t>
  </si>
  <si>
    <t>14x8 - 15x9</t>
  </si>
  <si>
    <t>000598-0210</t>
  </si>
  <si>
    <t>90.1274407501.0001.09</t>
  </si>
  <si>
    <t>000598-0220</t>
  </si>
  <si>
    <t>90.1274250601.0001.09</t>
  </si>
  <si>
    <t>000598-0240</t>
  </si>
  <si>
    <t>90.1274254001.0001.09</t>
  </si>
  <si>
    <t>002910-0010</t>
  </si>
  <si>
    <t>002910</t>
  </si>
  <si>
    <t>18785</t>
  </si>
  <si>
    <t>KA107 R77 DRS71S24</t>
  </si>
  <si>
    <t>90.1782495801.0001.12</t>
  </si>
  <si>
    <t>90.1782484801.0001.12</t>
  </si>
  <si>
    <t>006632-0010</t>
  </si>
  <si>
    <t>006632</t>
  </si>
  <si>
    <t>90.8048368701.0001.21</t>
  </si>
  <si>
    <t>90.8048368702.0001.21</t>
  </si>
  <si>
    <t>800601-0010</t>
  </si>
  <si>
    <t>800601</t>
  </si>
  <si>
    <t xml:space="preserve">ONP </t>
  </si>
  <si>
    <t>8x7 - 8x6</t>
  </si>
  <si>
    <t>802179-0076</t>
  </si>
  <si>
    <t>802179</t>
  </si>
  <si>
    <t>REPLACES 28780592-076 ONP IN 2024</t>
  </si>
  <si>
    <t>13x14 - 13x13</t>
  </si>
  <si>
    <t>C02505</t>
  </si>
  <si>
    <t>WASTECO</t>
  </si>
  <si>
    <t>99027.010</t>
  </si>
  <si>
    <t>W99-027</t>
  </si>
  <si>
    <t>XF 200 LV4</t>
  </si>
  <si>
    <t>9081991</t>
  </si>
  <si>
    <t>9081992</t>
  </si>
  <si>
    <t>RF62 DT90L4BMHR</t>
  </si>
  <si>
    <t>901895261-0-010</t>
  </si>
  <si>
    <t>901895260-0-010</t>
  </si>
  <si>
    <t>KA76 DV112M4-BM-HR</t>
  </si>
  <si>
    <t>901895259-0-010</t>
  </si>
  <si>
    <t>901895258-0-010</t>
  </si>
  <si>
    <t>4AP90S4</t>
  </si>
  <si>
    <t>9090421</t>
  </si>
  <si>
    <t>9071625</t>
  </si>
  <si>
    <t>WELLMAN PLASTICS</t>
  </si>
  <si>
    <t>330 SCREEN</t>
  </si>
  <si>
    <t>3118</t>
  </si>
  <si>
    <t>MISSING MOTOR INFO,MOVED TO FLORIDA PLASTIC RECYCLING IN 2022</t>
  </si>
  <si>
    <t>C02154</t>
  </si>
  <si>
    <t>Western Pacific Pulp and Paper</t>
  </si>
  <si>
    <t>005857-0010</t>
  </si>
  <si>
    <t>005857</t>
  </si>
  <si>
    <t>11170</t>
  </si>
  <si>
    <t>29800</t>
  </si>
  <si>
    <t>90.7739607501.0001.19</t>
  </si>
  <si>
    <t>97038.010</t>
  </si>
  <si>
    <t>W97-038</t>
  </si>
  <si>
    <t>XVE 280 S04</t>
  </si>
  <si>
    <t>7031109</t>
  </si>
  <si>
    <t>RF 62 DT100 LS-4 BMGHR</t>
  </si>
  <si>
    <t>90/643068 - 0 - 010 - 1</t>
  </si>
  <si>
    <t>7031122</t>
  </si>
  <si>
    <t>4 AP 100 L-4S</t>
  </si>
  <si>
    <t>7031141</t>
  </si>
  <si>
    <t xml:space="preserve">XVC 160 L06 </t>
  </si>
  <si>
    <t>7043554</t>
  </si>
  <si>
    <t>97038.050</t>
  </si>
  <si>
    <t>FA 97 DT100 L-4 BMGHR</t>
  </si>
  <si>
    <t>90/741213 - 0 - 020 - 1</t>
  </si>
  <si>
    <t>053</t>
  </si>
  <si>
    <t>97038.053</t>
  </si>
  <si>
    <t>FA 97 DV132 S-4 BMG8HR</t>
  </si>
  <si>
    <t>90/647302 - 0 - 010 - 1</t>
  </si>
  <si>
    <t>C02156</t>
  </si>
  <si>
    <t>Western Way, Perris, CA (Division of Fontana)</t>
  </si>
  <si>
    <t>002272-0010</t>
  </si>
  <si>
    <t>002272</t>
  </si>
  <si>
    <t>FA107 DRE160MC4BE20HR</t>
  </si>
  <si>
    <t>90.1716857801.0001.11</t>
  </si>
  <si>
    <t>002272-0020</t>
  </si>
  <si>
    <t>RRT-1012/077588001</t>
  </si>
  <si>
    <t>90.1383233901.0001.11</t>
  </si>
  <si>
    <t>90.1383234301.0001.11</t>
  </si>
  <si>
    <t>RRT 0603 / 1105425-021-009</t>
  </si>
  <si>
    <t>RRT-1011/ # 1297436-005-009</t>
  </si>
  <si>
    <t>224212901-1</t>
  </si>
  <si>
    <t>C02392</t>
  </si>
  <si>
    <t>WESTROCK CHATTANOOGA</t>
  </si>
  <si>
    <t>007368-0070</t>
  </si>
  <si>
    <t>007368</t>
  </si>
  <si>
    <t>90.8305938301.0001.23;100.053.532</t>
  </si>
  <si>
    <t>802038-0080</t>
  </si>
  <si>
    <t>802038</t>
  </si>
  <si>
    <t>90.8289577201.0001.23;501.070.139</t>
  </si>
  <si>
    <t>50357.10</t>
  </si>
  <si>
    <t>01.8264727001.0001.23</t>
  </si>
  <si>
    <t>01.8264727001.0004.23</t>
  </si>
  <si>
    <t>007368-0110</t>
  </si>
  <si>
    <t>OPTICAL SORT 1</t>
  </si>
  <si>
    <t>101.131.058</t>
  </si>
  <si>
    <t>007368-0120</t>
  </si>
  <si>
    <t>N-F-430290-23-06798</t>
  </si>
  <si>
    <t>C230256</t>
  </si>
  <si>
    <t>AUTOSORT [NIR1-VIS1B-DLA-EM2][T4][HR-2800] [X-L][SVB-TS200/25]</t>
  </si>
  <si>
    <t>NIR1-VIS1B-DLA-EM2</t>
  </si>
  <si>
    <t>802038-0130</t>
  </si>
  <si>
    <t>90.8223190604.0006.22;501.095.262</t>
  </si>
  <si>
    <t>007368-0150</t>
  </si>
  <si>
    <t>90.8287719201.0001.23;100.053.534</t>
  </si>
  <si>
    <t>007368-0160</t>
  </si>
  <si>
    <t>KA77 DRN122M4</t>
  </si>
  <si>
    <t>90.8292585101.0001.23;100.053.535</t>
  </si>
  <si>
    <t>007368-0170</t>
  </si>
  <si>
    <t>90.8320719701.0001.23;100.053.534</t>
  </si>
  <si>
    <t>SHORTENED BY 6FT ON SITE DURING INSTALLATION. NOT REFLECTED ON DRAWINGS</t>
  </si>
  <si>
    <t>007368-0180</t>
  </si>
  <si>
    <t>007368-0190</t>
  </si>
  <si>
    <t>C02218</t>
  </si>
  <si>
    <t>WESTROCK LOUISVILLE</t>
  </si>
  <si>
    <t>004614-0020</t>
  </si>
  <si>
    <t>004614</t>
  </si>
  <si>
    <t>37850</t>
  </si>
  <si>
    <t>6RN280M4E22</t>
  </si>
  <si>
    <t>RRT-1403/#133831502</t>
  </si>
  <si>
    <t>90.7201901601.0001.15</t>
  </si>
  <si>
    <t>14136</t>
  </si>
  <si>
    <t>RECORD ADDED BY FAIZAN JAMAL ON AUGUST 23, 2022 11:47 AM</t>
  </si>
  <si>
    <t>4852454</t>
  </si>
  <si>
    <t>9415791</t>
  </si>
  <si>
    <t>E0033436</t>
  </si>
  <si>
    <t>006639-0010</t>
  </si>
  <si>
    <t>006639</t>
  </si>
  <si>
    <t>HUSTLER SCREEN</t>
  </si>
  <si>
    <t>41 ROW 1 T30 CLEATS, 400 APART; 215-250T30-470-250T30-215. 42 ROW 2 T30 CLEATS, 400 APART; 575-250T30-574. R1 &amp; R2 ALTERNATE 200 MM APART.</t>
  </si>
  <si>
    <t>90.8130202301.0001.22</t>
  </si>
  <si>
    <t>4219</t>
  </si>
  <si>
    <t>RECORD ADDED BY ABHI WELTIG ON 6/24/2022 12:54 PM</t>
  </si>
  <si>
    <t>47377.10</t>
  </si>
  <si>
    <t>01.8079533501.0002.21</t>
  </si>
  <si>
    <t>01.8079533501.0001.21</t>
  </si>
  <si>
    <t>4240</t>
  </si>
  <si>
    <t>RECORD ADDED BY ABHI WELTIG ON 6/27/2022 9:35 AM</t>
  </si>
  <si>
    <t>006639-0030</t>
  </si>
  <si>
    <t>3363</t>
  </si>
  <si>
    <t>KA67 DRN132M4</t>
  </si>
  <si>
    <t>87.7974503201.0001.21.90</t>
  </si>
  <si>
    <t>4220</t>
  </si>
  <si>
    <t>RECORD ADDED BY ABHI WELTIG ON 6/24/2022 1:09 PM</t>
  </si>
  <si>
    <t>006639-0040</t>
  </si>
  <si>
    <t>4221</t>
  </si>
  <si>
    <t>RECORD ADDED BY ABHI WELTIG ON 6/24/2022 1:11 PM</t>
  </si>
  <si>
    <t>801746-0050</t>
  </si>
  <si>
    <t>801746</t>
  </si>
  <si>
    <t>1678.79</t>
  </si>
  <si>
    <t>90.8089906001.0022.21</t>
  </si>
  <si>
    <t>RECORD ADDED BY ABHI WELTIG ON 6/24/2022 1:13 PM</t>
  </si>
  <si>
    <t>N-F-430290-21-07983</t>
  </si>
  <si>
    <t>C210690</t>
  </si>
  <si>
    <t>NIR1-VIS1-EM2</t>
  </si>
  <si>
    <t>006639-0070</t>
  </si>
  <si>
    <t>90.8116923414.0001.22</t>
  </si>
  <si>
    <t>4223</t>
  </si>
  <si>
    <t>RECORD ADDED BY ABHI WELTIG ON 6/24/2022 1:16 PM</t>
  </si>
  <si>
    <t>006639-0080</t>
  </si>
  <si>
    <t>T1 POSITIVES</t>
  </si>
  <si>
    <t>90.8116923430.0001.22</t>
  </si>
  <si>
    <t>4224</t>
  </si>
  <si>
    <t>RECORD ADDED BY ABHI WELTIG ON 6/24/2022 1:23 PM</t>
  </si>
  <si>
    <t>006639-0090</t>
  </si>
  <si>
    <t>2585</t>
  </si>
  <si>
    <t>90.8116923416.0001.22</t>
  </si>
  <si>
    <t>4225</t>
  </si>
  <si>
    <t>RECORD ADDED BY ABHI WELTIG ON 6/24/2022 1:27 PM</t>
  </si>
  <si>
    <t>006639-0100</t>
  </si>
  <si>
    <t>90.8116923420.0001.22</t>
  </si>
  <si>
    <t>4226</t>
  </si>
  <si>
    <t>RECORD ADDED BY ABHI WELTIG ON 6/24/2022 1:34 PM</t>
  </si>
  <si>
    <t>006639-0110</t>
  </si>
  <si>
    <t>46 ROW 1 T30 CLEATS, 400 APART; 195-250T30-555. 47 ROW 2 T30 CLEATS, 400 APART; 555-250T30-195. R1 &amp; R2 ALTERNATE 200 MM APART.</t>
  </si>
  <si>
    <t>90.8116923424.0001.22</t>
  </si>
  <si>
    <t>4227</t>
  </si>
  <si>
    <t>RECORD ADDED BY ABHI WELTIG ON 6/24/2022 1:37 PM</t>
  </si>
  <si>
    <t>006639-0120</t>
  </si>
  <si>
    <t>265.02</t>
  </si>
  <si>
    <t>1404</t>
  </si>
  <si>
    <t>4228</t>
  </si>
  <si>
    <t>RECORD ADDED BY ABHI WELTIG ON 6/24/2022 1:42 PM</t>
  </si>
  <si>
    <t>006639-0130</t>
  </si>
  <si>
    <t>2226.66</t>
  </si>
  <si>
    <t>90.8128799701.0001.22</t>
  </si>
  <si>
    <t>4229</t>
  </si>
  <si>
    <t>RECORD ADDED BY ABHI WELTIG ON 6/24/2022 1:44 PM</t>
  </si>
  <si>
    <t>006639-0140</t>
  </si>
  <si>
    <t>FA27 DRN90L4</t>
  </si>
  <si>
    <t>90.8138438402.0001.22</t>
  </si>
  <si>
    <t>MISSING BELT SPECS AND ISOLATION BOX MOTOR TAG</t>
  </si>
  <si>
    <t>4230</t>
  </si>
  <si>
    <t>RECORD ADDED BY ABHI WELTIG ON 6/24/2022 1:47 PM</t>
  </si>
  <si>
    <t>N-F-430290-21-08025</t>
  </si>
  <si>
    <t>AUTOSORT 5 [NIR1-VIS1B][T6][S-1000][X-H][SVB-TS400/25]</t>
  </si>
  <si>
    <t>006639-0160</t>
  </si>
  <si>
    <t>HDPE T2</t>
  </si>
  <si>
    <t>90.8116923421.0001.22</t>
  </si>
  <si>
    <t>4231</t>
  </si>
  <si>
    <t>RECORD ADDED BY ABHI WELTIG ON 6/24/2022 1:50 PM</t>
  </si>
  <si>
    <t>006639-0170</t>
  </si>
  <si>
    <t>13755</t>
  </si>
  <si>
    <t>EP450/3 2+0 H58 ROM</t>
  </si>
  <si>
    <t>90.8130002101.0001.22</t>
  </si>
  <si>
    <t>4232</t>
  </si>
  <si>
    <t>RECORD ADDED BY ABHI WELTIG ON 6/24/2022 1:54 PM</t>
  </si>
  <si>
    <t>006639-0180</t>
  </si>
  <si>
    <t>PET T2</t>
  </si>
  <si>
    <t>90.7868182301.0001.20</t>
  </si>
  <si>
    <t>RECORD ADDED BY ABHI WELTIG ON 6/24/2022 1:58 PM</t>
  </si>
  <si>
    <t>006639-0190</t>
  </si>
  <si>
    <t>TRASH T2</t>
  </si>
  <si>
    <t>34 ROWS OF T30 CLEATS, 400 APART; 195-250T30-110-250T30-195</t>
  </si>
  <si>
    <t>90.8116923422.0001.22</t>
  </si>
  <si>
    <t>4234</t>
  </si>
  <si>
    <t>RECORD ADDED BY ABHI WELTIG ON 6/24/2022 2:00 PM</t>
  </si>
  <si>
    <t>006639-0200</t>
  </si>
  <si>
    <t>MISSING NAME PLATES</t>
  </si>
  <si>
    <t>006639-0230</t>
  </si>
  <si>
    <t>90.8130851201.0001.22</t>
  </si>
  <si>
    <t>4235</t>
  </si>
  <si>
    <t>RECORD ADDED BY ABHI WELTIG ON 6/24/2022 2:07 PM</t>
  </si>
  <si>
    <t>C02356</t>
  </si>
  <si>
    <t>WESTROCK PORTLAND</t>
  </si>
  <si>
    <t>46263.10</t>
  </si>
  <si>
    <t>006596</t>
  </si>
  <si>
    <t>KAF47 DRN100LS4/TF/Z</t>
  </si>
  <si>
    <t>01.8010545501.0002.21</t>
  </si>
  <si>
    <t>01.8010545501.0001.21</t>
  </si>
  <si>
    <t>006596-0020</t>
  </si>
  <si>
    <t>1032074; 1905785-1</t>
  </si>
  <si>
    <t>MISSING BELT MATERIAL AND THICKNESS.</t>
  </si>
  <si>
    <t>006596-0030</t>
  </si>
  <si>
    <t>MISSING MOTOR AND NAME PLATES. SERIAL NUMBER NEEDS CAN BE DIFFERENT. TOOK INFO FROM MANUAL.</t>
  </si>
  <si>
    <t>801606-0040</t>
  </si>
  <si>
    <t>801606</t>
  </si>
  <si>
    <t>1434.1/1678.79</t>
  </si>
  <si>
    <t>N-F-430290-21-02355</t>
  </si>
  <si>
    <t>C210205</t>
  </si>
  <si>
    <t>AUTOSORT 5 [NIR1-VIS-DLA-EM2][T6][HR-2800][X-L][SVB-TS200/25]</t>
  </si>
  <si>
    <t>0001</t>
  </si>
  <si>
    <t>0001.WestrockExistingConveyor</t>
  </si>
  <si>
    <t>TRASH/OCC</t>
  </si>
  <si>
    <t>SK 100LP/4 CUS TW</t>
  </si>
  <si>
    <t>35212582; 36131083</t>
  </si>
  <si>
    <t>0002</t>
  </si>
  <si>
    <t>0002.WestrockExistingConveyor</t>
  </si>
  <si>
    <t>0003</t>
  </si>
  <si>
    <t>0003.WestrockExistingConveyor</t>
  </si>
  <si>
    <t>MWP</t>
  </si>
  <si>
    <t>35212582; 35779713</t>
  </si>
  <si>
    <t>0060.WestrockExistingConveyor</t>
  </si>
  <si>
    <t>36413782; 35906211</t>
  </si>
  <si>
    <t>WESTROCK SAN JOSE</t>
  </si>
  <si>
    <t>96016.010</t>
  </si>
  <si>
    <t>W096-016</t>
  </si>
  <si>
    <t>6031640</t>
  </si>
  <si>
    <t>90/634801-0-010-1</t>
  </si>
  <si>
    <t>6083281</t>
  </si>
  <si>
    <t>6081082</t>
  </si>
  <si>
    <t>6090798</t>
  </si>
  <si>
    <t>C02281</t>
  </si>
  <si>
    <t>WHITE PAPER MOUNTAIN</t>
  </si>
  <si>
    <t>92.032.17</t>
  </si>
  <si>
    <t>W92-032</t>
  </si>
  <si>
    <t>RSM 1500/2500</t>
  </si>
  <si>
    <t>C02325</t>
  </si>
  <si>
    <t>WINTERS BROTHERS WASTE SYSTEMS</t>
  </si>
  <si>
    <t>CVR-16-445</t>
  </si>
  <si>
    <t>USA59552</t>
  </si>
  <si>
    <t>MISSING MOTOR AND NAME PLATES. ORIGINAL BELT 2 PLY. AS PER MAARTEN PIETER REPLACEMENT BELTS TO BE 3 PLY</t>
  </si>
  <si>
    <t>CAI-16-445</t>
  </si>
  <si>
    <t>BHBJ0002</t>
  </si>
  <si>
    <t>G16-M</t>
  </si>
  <si>
    <t>C02001</t>
  </si>
  <si>
    <t>WM ALAMEDA</t>
  </si>
  <si>
    <t>S0012</t>
  </si>
  <si>
    <t>000519</t>
  </si>
  <si>
    <t>PAPERSORT 2000</t>
  </si>
  <si>
    <t>Z069T-Z070T-M008W</t>
  </si>
  <si>
    <t>81016</t>
  </si>
  <si>
    <t>PAPERSORT 2800</t>
  </si>
  <si>
    <t>N-F-430290-21-06208</t>
  </si>
  <si>
    <t>C210578</t>
  </si>
  <si>
    <t>006994</t>
  </si>
  <si>
    <t>AUTOSORT 5 [NIR1-VIS-EM2][T2][S-2000][X-H][SVB-TS400/25]</t>
  </si>
  <si>
    <t>007285-3500</t>
  </si>
  <si>
    <t>007285</t>
  </si>
  <si>
    <t>WAL AIR OVERS</t>
  </si>
  <si>
    <t>MISSING MOTOR TAGS; INSTALLED WITH DISTRIBUTION CONE</t>
  </si>
  <si>
    <t>3505</t>
  </si>
  <si>
    <t>007285-3505</t>
  </si>
  <si>
    <t>007285-3510</t>
  </si>
  <si>
    <t>C230271</t>
  </si>
  <si>
    <t>AUTOSORT [NIR1-VIS1B-DLA-EM2][T2][HR-2800] [X-L][SVB-TS400/25]</t>
  </si>
  <si>
    <t>801940-3520</t>
  </si>
  <si>
    <t>801940</t>
  </si>
  <si>
    <t>3540</t>
  </si>
  <si>
    <t>007285-3540</t>
  </si>
  <si>
    <t>K3G280-RB02-03</t>
  </si>
  <si>
    <t>0.168</t>
  </si>
  <si>
    <t>007285-3550</t>
  </si>
  <si>
    <t>BALLISTICS OVERS</t>
  </si>
  <si>
    <t>007285-3555</t>
  </si>
  <si>
    <t>007285-3560</t>
  </si>
  <si>
    <t>801940-3570</t>
  </si>
  <si>
    <t>007285-3590</t>
  </si>
  <si>
    <t>007285-3600</t>
  </si>
  <si>
    <t>007285-3605</t>
  </si>
  <si>
    <t>3610</t>
  </si>
  <si>
    <t>007285-3610</t>
  </si>
  <si>
    <t>801940-3620</t>
  </si>
  <si>
    <t>007285-3640</t>
  </si>
  <si>
    <t>007285-3650</t>
  </si>
  <si>
    <t>3655</t>
  </si>
  <si>
    <t>007285-3655</t>
  </si>
  <si>
    <t>007285-3660</t>
  </si>
  <si>
    <t>3670</t>
  </si>
  <si>
    <t>801940-3670</t>
  </si>
  <si>
    <t>007285-3690</t>
  </si>
  <si>
    <t>007285-3700</t>
  </si>
  <si>
    <t>DOUBLE STICK BROWN</t>
  </si>
  <si>
    <t>3705</t>
  </si>
  <si>
    <t>007285-3705</t>
  </si>
  <si>
    <t>3710</t>
  </si>
  <si>
    <t>007285-3710</t>
  </si>
  <si>
    <t>AUTOSORT [NIR1-VIS1B-EM2][T2][S-2800][X-H][SVB-TS400/25]</t>
  </si>
  <si>
    <t>801940-3720</t>
  </si>
  <si>
    <t>3740</t>
  </si>
  <si>
    <t>007285-3740</t>
  </si>
  <si>
    <t>007285-3750</t>
  </si>
  <si>
    <t>DOUBLE STICK FIBER</t>
  </si>
  <si>
    <t>007285-3755</t>
  </si>
  <si>
    <t>3760</t>
  </si>
  <si>
    <t>007285-3760</t>
  </si>
  <si>
    <t>3770</t>
  </si>
  <si>
    <t>801940-3770</t>
  </si>
  <si>
    <t>3790</t>
  </si>
  <si>
    <t>007285-3790</t>
  </si>
  <si>
    <t>007285-3800</t>
  </si>
  <si>
    <t>3805</t>
  </si>
  <si>
    <t>007285-3805</t>
  </si>
  <si>
    <t>007285-3810</t>
  </si>
  <si>
    <t>3820</t>
  </si>
  <si>
    <t>801940-3820</t>
  </si>
  <si>
    <t>007285-3840</t>
  </si>
  <si>
    <t>007285-3850</t>
  </si>
  <si>
    <t>3855</t>
  </si>
  <si>
    <t>007285-3855</t>
  </si>
  <si>
    <t>3860</t>
  </si>
  <si>
    <t>007285-3860</t>
  </si>
  <si>
    <t>801940-3870</t>
  </si>
  <si>
    <t>007285-3890</t>
  </si>
  <si>
    <t>4050</t>
  </si>
  <si>
    <t>007285-4050</t>
  </si>
  <si>
    <t>4055</t>
  </si>
  <si>
    <t>007285-4055</t>
  </si>
  <si>
    <t>4060</t>
  </si>
  <si>
    <t>007285-4060</t>
  </si>
  <si>
    <t>4070</t>
  </si>
  <si>
    <t>802002-4070</t>
  </si>
  <si>
    <t>007285-4150</t>
  </si>
  <si>
    <t>4155</t>
  </si>
  <si>
    <t>007285-4155</t>
  </si>
  <si>
    <t>007285-4160</t>
  </si>
  <si>
    <t>801940-4170</t>
  </si>
  <si>
    <t>007285-4190</t>
  </si>
  <si>
    <t>16630</t>
  </si>
  <si>
    <t>PB23-0323</t>
  </si>
  <si>
    <t>007420</t>
  </si>
  <si>
    <t>RV-3,0-1600</t>
  </si>
  <si>
    <t>SA67TDRN112M4/TF</t>
  </si>
  <si>
    <t>16631</t>
  </si>
  <si>
    <t>RV-9,505-1600</t>
  </si>
  <si>
    <t>9505</t>
  </si>
  <si>
    <t>SA67DRN132S4/TF</t>
  </si>
  <si>
    <t>16632</t>
  </si>
  <si>
    <t>RV-10,3-2310</t>
  </si>
  <si>
    <t>EP400/3</t>
  </si>
  <si>
    <t>KA67DRN132M4/TF</t>
  </si>
  <si>
    <t>W0061882B</t>
  </si>
  <si>
    <t>L 3679 X W 2258 X H 2813</t>
  </si>
  <si>
    <t>SA77/T DRN100L4/TF</t>
  </si>
  <si>
    <t>0.46</t>
  </si>
  <si>
    <t>W0061883B</t>
  </si>
  <si>
    <t>L 3694 X W 2078 X H 2837</t>
  </si>
  <si>
    <t>W0061859B</t>
  </si>
  <si>
    <t>ETV-600 30</t>
  </si>
  <si>
    <t>W0061860B</t>
  </si>
  <si>
    <t>W0061861B</t>
  </si>
  <si>
    <t>ETV-710 37</t>
  </si>
  <si>
    <t>X004A</t>
  </si>
  <si>
    <t>28780451</t>
  </si>
  <si>
    <t>EX WM EL CAJON, REPLACED BY N-F-430290-21-06208 IN 2021</t>
  </si>
  <si>
    <t>X099A</t>
  </si>
  <si>
    <t>71024</t>
  </si>
  <si>
    <t>W270-095</t>
  </si>
  <si>
    <t>POLYSORT 2000 DV</t>
  </si>
  <si>
    <t>Polysort 2000 DV including metal detection</t>
  </si>
  <si>
    <t>X205T</t>
  </si>
  <si>
    <t>Polysort 1400</t>
  </si>
  <si>
    <t>C02002</t>
  </si>
  <si>
    <t>WM ALLENTOWN</t>
  </si>
  <si>
    <t>C02003</t>
  </si>
  <si>
    <t>WM ARLINGTON</t>
  </si>
  <si>
    <t>30670314-050</t>
  </si>
  <si>
    <t>30670314</t>
  </si>
  <si>
    <t>005266</t>
  </si>
  <si>
    <t>MOVED FROM WM TULARE IN 2017 005266; INSTALLED AT WM TULARE IN 2011 001864</t>
  </si>
  <si>
    <t>NEW: 10x5 - 2x10 - 3x9; OLD: 4x8 - 2x9 - 4x4 - 5x5</t>
  </si>
  <si>
    <t>240075.010</t>
  </si>
  <si>
    <t>W240-075</t>
  </si>
  <si>
    <t>FA 107DV160M4/BM/HR</t>
  </si>
  <si>
    <t>01.3338663101.0001.04</t>
  </si>
  <si>
    <t>240075.020</t>
  </si>
  <si>
    <t>HBC140MR</t>
  </si>
  <si>
    <t>46000</t>
  </si>
  <si>
    <t>RRT-4.71066-1/4110477</t>
  </si>
  <si>
    <t>RRT-4.63950-2/4072013</t>
  </si>
  <si>
    <t>RF57 DV100M4/ BM/GHR</t>
  </si>
  <si>
    <t>01.3338573901.0001x04</t>
  </si>
  <si>
    <t>01.3338804801.0001.04</t>
  </si>
  <si>
    <t>RRT-3.65082-2/3081571</t>
  </si>
  <si>
    <t>5rn112m04</t>
  </si>
  <si>
    <t>RRT-4.50902-4/4011193</t>
  </si>
  <si>
    <t>ADDantribstechnik</t>
  </si>
  <si>
    <t>FCP 100l4/02081878</t>
  </si>
  <si>
    <t>26670627-010</t>
  </si>
  <si>
    <t>26670627</t>
  </si>
  <si>
    <t>W270-007</t>
  </si>
  <si>
    <t>90.1191084901.0001.07</t>
  </si>
  <si>
    <t>90.1191084901.0002.07</t>
  </si>
  <si>
    <t>90.1191084901.0003.07</t>
  </si>
  <si>
    <t>13x27 - 13x28</t>
  </si>
  <si>
    <t>26670627-020</t>
  </si>
  <si>
    <t>90.1192087601.0002.07</t>
  </si>
  <si>
    <t>90.1192087601.0001.07</t>
  </si>
  <si>
    <t>90.1192087601.0003.07</t>
  </si>
  <si>
    <t>12x6 - 11x6</t>
  </si>
  <si>
    <t>26670627-050</t>
  </si>
  <si>
    <t>01.119214101.0001.07</t>
  </si>
  <si>
    <t>01.119214101.0002.07</t>
  </si>
  <si>
    <t>90.119214101.0003.07</t>
  </si>
  <si>
    <t>MISSING NAME PLATES AND MOTOR TAGS</t>
  </si>
  <si>
    <t>26670627-080</t>
  </si>
  <si>
    <t>90.1191070401.0003.07</t>
  </si>
  <si>
    <t>90.1191070401.0001.07</t>
  </si>
  <si>
    <t>90.1191070401.0002.07</t>
  </si>
  <si>
    <t>12x10 - 11x10</t>
  </si>
  <si>
    <t>26670627-160</t>
  </si>
  <si>
    <t>01.1189759001.0002.07</t>
  </si>
  <si>
    <t>01.1189759001.0003.07</t>
  </si>
  <si>
    <t>01.1189759001.0001.07</t>
  </si>
  <si>
    <t>01.1189759001.0004.07</t>
  </si>
  <si>
    <t>C02004</t>
  </si>
  <si>
    <t>WM AVON</t>
  </si>
  <si>
    <t>27670410-030</t>
  </si>
  <si>
    <t>27670410</t>
  </si>
  <si>
    <t>00126</t>
  </si>
  <si>
    <t>90.1221982101.0001.08</t>
  </si>
  <si>
    <t>90.1221982101.0004.08</t>
  </si>
  <si>
    <t>90.1221982101.0002.08</t>
  </si>
  <si>
    <t>90.1221982101.0003.08</t>
  </si>
  <si>
    <t>10x7 - 10x8</t>
  </si>
  <si>
    <t>27670410-050</t>
  </si>
  <si>
    <t>FILM REMOVAL</t>
  </si>
  <si>
    <t>90.1221977701.0001.08</t>
  </si>
  <si>
    <t>90.1221977701.0002.08</t>
  </si>
  <si>
    <t>071</t>
  </si>
  <si>
    <t>27670410-071</t>
  </si>
  <si>
    <t>90.1223236101.0001.08</t>
  </si>
  <si>
    <t>90.1223236101.0002.08</t>
  </si>
  <si>
    <t>90.1223236101.0005.08</t>
  </si>
  <si>
    <t>REPLACED WITH 800677-0071 IN 2018</t>
  </si>
  <si>
    <t>076</t>
  </si>
  <si>
    <t>27670410-076</t>
  </si>
  <si>
    <t>90.122326101.0006.08</t>
  </si>
  <si>
    <t>90.1223236101.0003.08</t>
  </si>
  <si>
    <t>90.1223236101.0004.08</t>
  </si>
  <si>
    <t>REPLACED WITH 800677-0075 IN 2018</t>
  </si>
  <si>
    <t>121</t>
  </si>
  <si>
    <t>27670410-120</t>
  </si>
  <si>
    <t>27670910</t>
  </si>
  <si>
    <t>90.1224430501.0001.08</t>
  </si>
  <si>
    <t>90.1224430501.0002.08</t>
  </si>
  <si>
    <t>90.1224430501.0004.08</t>
  </si>
  <si>
    <t>90.1224430501.0003.08</t>
  </si>
  <si>
    <t>10x17 - 8x16  - 4x34 - 5x16</t>
  </si>
  <si>
    <t>N-F-430214-20-01264</t>
  </si>
  <si>
    <t>C200093</t>
  </si>
  <si>
    <t>005871</t>
  </si>
  <si>
    <t>AUTOSORT 4 [NIR1-VIS][T6][S-1000][X-H][SVB-TS400/25]</t>
  </si>
  <si>
    <t>N-F-430214-20-01265</t>
  </si>
  <si>
    <t>005896-0010</t>
  </si>
  <si>
    <t>005896</t>
  </si>
  <si>
    <t>005896-0020</t>
  </si>
  <si>
    <t>N-F-430214-18-08293</t>
  </si>
  <si>
    <t>C180753</t>
  </si>
  <si>
    <t>N-F-430214-18-08279</t>
  </si>
  <si>
    <t>N-F-430290-21-07435</t>
  </si>
  <si>
    <t>C210655</t>
  </si>
  <si>
    <t>AUTOSORT [NIR1-VIS1B][T6][HR-2800][X-L][SVB-TS400/25] DT</t>
  </si>
  <si>
    <t>007285-0400</t>
  </si>
  <si>
    <t>TOP DECK OVERS</t>
  </si>
  <si>
    <t>0405</t>
  </si>
  <si>
    <t>007285-0405</t>
  </si>
  <si>
    <t>N-F-430290-23-00541</t>
  </si>
  <si>
    <t>C220739</t>
  </si>
  <si>
    <t>AUTOSORT [NIR1-VIS1B-DLA-EM2][T6][HR-2800][X-L][SVB-TS400/25]</t>
  </si>
  <si>
    <t>801940-0420</t>
  </si>
  <si>
    <t>007285-0440</t>
  </si>
  <si>
    <t>007285-0450</t>
  </si>
  <si>
    <t>BOTTOM DECK OVERS</t>
  </si>
  <si>
    <t>007285-0455</t>
  </si>
  <si>
    <t>N-F-430290-23-00538</t>
  </si>
  <si>
    <t>801940-0470</t>
  </si>
  <si>
    <t>007285-0490</t>
  </si>
  <si>
    <t>007285-0500</t>
  </si>
  <si>
    <t>BANANA OVERS</t>
  </si>
  <si>
    <t>007285-0505</t>
  </si>
  <si>
    <t>N-F-430290-23-00544</t>
  </si>
  <si>
    <t>AUTOSORT [NIR1-VIS1B-EM2][T6][S-2800][X-H][SVB-TS400/25]</t>
  </si>
  <si>
    <t>801940-0520</t>
  </si>
  <si>
    <t>AA1-001-024</t>
  </si>
  <si>
    <t>007285-0550</t>
  </si>
  <si>
    <t>BROWN</t>
  </si>
  <si>
    <t>0555</t>
  </si>
  <si>
    <t>007285-0555</t>
  </si>
  <si>
    <t>N-F-430290-23-00547</t>
  </si>
  <si>
    <t>801940-0570</t>
  </si>
  <si>
    <t>AA1-001-026</t>
  </si>
  <si>
    <t>007285-0600</t>
  </si>
  <si>
    <t>CONTAINER CLEANUP</t>
  </si>
  <si>
    <t>007285-0605</t>
  </si>
  <si>
    <t>N-F-430290-23-00550</t>
  </si>
  <si>
    <t>801940-0620</t>
  </si>
  <si>
    <t>007285-0640</t>
  </si>
  <si>
    <t>800677-0071</t>
  </si>
  <si>
    <t>800677</t>
  </si>
  <si>
    <t>90.7561810201.0003.18</t>
  </si>
  <si>
    <t>90.7561810201.0002.18</t>
  </si>
  <si>
    <t>90.7561810201.0006.18</t>
  </si>
  <si>
    <t>REPLACED 27670410-071 IN 2018</t>
  </si>
  <si>
    <t>7x9 - 6x9</t>
  </si>
  <si>
    <t>800677-0075</t>
  </si>
  <si>
    <t>90.7561810201.0004.18</t>
  </si>
  <si>
    <t>90.7561810201.0005.18</t>
  </si>
  <si>
    <t>90.7561810201.0001.18</t>
  </si>
  <si>
    <t>REPLACED 27670410-076 IN 2018</t>
  </si>
  <si>
    <t>7x12 - 7x12</t>
  </si>
  <si>
    <t>210010.130</t>
  </si>
  <si>
    <t>W210-010</t>
  </si>
  <si>
    <t>01.3328080201.0002.01</t>
  </si>
  <si>
    <t>01.3328080201.0001.01</t>
  </si>
  <si>
    <t>NEW: 4x9 - 2x10 - 3x5 - 2x5 - 2x5 - 2x5 ; OLD: 11x5 - 1x8 - 1x9 - 2x4</t>
  </si>
  <si>
    <t>230080.030</t>
  </si>
  <si>
    <t>W230-080</t>
  </si>
  <si>
    <t>5RN 280 s04A0</t>
  </si>
  <si>
    <t>RRT-4.51408-1/4021045</t>
  </si>
  <si>
    <t>5rn280s04a0</t>
  </si>
  <si>
    <t>RRT-4.511400-1/4021044</t>
  </si>
  <si>
    <t>RF 57DV100M4 BMGH</t>
  </si>
  <si>
    <t>01.3338615601.0001x04</t>
  </si>
  <si>
    <t>5RN 112 mo4</t>
  </si>
  <si>
    <t>BEING REPLACED</t>
  </si>
  <si>
    <t>RRT- 3.70565-1/3120472</t>
  </si>
  <si>
    <t>A3075337</t>
  </si>
  <si>
    <t>5Rn160L06</t>
  </si>
  <si>
    <t>RRT-452039-1/4040510</t>
  </si>
  <si>
    <t>W95-026</t>
  </si>
  <si>
    <t>38,372</t>
  </si>
  <si>
    <t>C02005</t>
  </si>
  <si>
    <t>WM AZUSA</t>
  </si>
  <si>
    <t>002736-0010</t>
  </si>
  <si>
    <t>90.1853881501.0001.13</t>
  </si>
  <si>
    <t>90.1853682701.0001.13</t>
  </si>
  <si>
    <t>MISSING BELT SPECIFICATIONS. WAS REPLACED BY 007360-0010 IN 2023</t>
  </si>
  <si>
    <t>4241</t>
  </si>
  <si>
    <t>RECORD ADDED BY ABHI WELTIG ON 6/30/2022 4:27 PM</t>
  </si>
  <si>
    <t>002736-0020</t>
  </si>
  <si>
    <t>MISSING TAGS/BELT SPECIFICATIONS</t>
  </si>
  <si>
    <t>4242</t>
  </si>
  <si>
    <t>RECORD ADDED BY ABHI WELTIG ON 6/30/2022 4:34 PM</t>
  </si>
  <si>
    <t>002736-0030</t>
  </si>
  <si>
    <t>75000</t>
  </si>
  <si>
    <t>90.1853876401.0001.13</t>
  </si>
  <si>
    <t>4244</t>
  </si>
  <si>
    <t>RECORD ADDED BY ABHI WELTIG ON 6/30/2022 4:38 PM</t>
  </si>
  <si>
    <t>002736-0040</t>
  </si>
  <si>
    <t>90.1838039501.0001.12</t>
  </si>
  <si>
    <t>4245</t>
  </si>
  <si>
    <t>RECORD ADDED BY ABHI WELTIG ON 6/30/2022 4:40 PM</t>
  </si>
  <si>
    <t>002736-0050</t>
  </si>
  <si>
    <t>PE</t>
  </si>
  <si>
    <t>7990</t>
  </si>
  <si>
    <t>6420</t>
  </si>
  <si>
    <t>GCH500</t>
  </si>
  <si>
    <t>4246</t>
  </si>
  <si>
    <t>RECORD ADDED BY ABHI WELTIG ON 6/30/2022 4:49 PM</t>
  </si>
  <si>
    <t>002736-0060</t>
  </si>
  <si>
    <t>1-7</t>
  </si>
  <si>
    <t>18256</t>
  </si>
  <si>
    <t>4247</t>
  </si>
  <si>
    <t>RECORD ADDED BY ABHI WELTIG ON 6/30/2022 4:52 PM</t>
  </si>
  <si>
    <t>002736-0070</t>
  </si>
  <si>
    <t>20001</t>
  </si>
  <si>
    <t>4248</t>
  </si>
  <si>
    <t>RECORD ADDED BY ABHI WELTIG ON 7/1/2022 9:08 AM</t>
  </si>
  <si>
    <t>002736-0080</t>
  </si>
  <si>
    <t>19997</t>
  </si>
  <si>
    <t>4249</t>
  </si>
  <si>
    <t>RECORD ADDED BY ABHI WELTIG ON 7/1/2022 9:11 AM</t>
  </si>
  <si>
    <t>002736-0090</t>
  </si>
  <si>
    <t>19673</t>
  </si>
  <si>
    <t>RECORD ADDED BY ABHI WELTIG ON 7/1/2022 9:12 AM</t>
  </si>
  <si>
    <t>002736-0100</t>
  </si>
  <si>
    <t>19837</t>
  </si>
  <si>
    <t>4251</t>
  </si>
  <si>
    <t>RECORD ADDED BY ABHI WELTIG ON 7/1/2022 9:16 AM</t>
  </si>
  <si>
    <t>002736-0110</t>
  </si>
  <si>
    <t>4527</t>
  </si>
  <si>
    <t>19840</t>
  </si>
  <si>
    <t>4252</t>
  </si>
  <si>
    <t>RECORD ADDED BY ABHI WELTIG ON 7/1/2022 9:18 AM</t>
  </si>
  <si>
    <t>002736-0120</t>
  </si>
  <si>
    <t>19843</t>
  </si>
  <si>
    <t>4253</t>
  </si>
  <si>
    <t>RECORD ADDED BY ABHI WELTIG ON 7/1/2022 9:19 AM</t>
  </si>
  <si>
    <t>002736-0130</t>
  </si>
  <si>
    <t>FB09</t>
  </si>
  <si>
    <t>8010</t>
  </si>
  <si>
    <t>19842</t>
  </si>
  <si>
    <t>4254</t>
  </si>
  <si>
    <t>RECORD ADDED BY ABHI WELTIG ON 7/1/2022 9:21 AM</t>
  </si>
  <si>
    <t>002736-0135</t>
  </si>
  <si>
    <t>FB10</t>
  </si>
  <si>
    <t>002736-0160</t>
  </si>
  <si>
    <t>90.1838033101.0002.12</t>
  </si>
  <si>
    <t>4257</t>
  </si>
  <si>
    <t>RECORD ADDED BY ABHI WELTIG ON 7/1/2022 9:37 AM</t>
  </si>
  <si>
    <t>002736-0170</t>
  </si>
  <si>
    <t>4258</t>
  </si>
  <si>
    <t>RECORD ADDED BY ABHI WELTIG ON 7/1/2022 9:41 AM</t>
  </si>
  <si>
    <t>002736-0180</t>
  </si>
  <si>
    <t>90.1851681901.0001.13</t>
  </si>
  <si>
    <t>4259</t>
  </si>
  <si>
    <t>RECORD ADDED BY ABHI WELTIG ON 7/1/2022 10:49 AM</t>
  </si>
  <si>
    <t>002736-0190</t>
  </si>
  <si>
    <t>104 ROWS OF T15 CLEATS, 400 APART; 235-250T15-110-250T15-110-250T15-110-250T15-235</t>
  </si>
  <si>
    <t>90.1851685901.0001.13</t>
  </si>
  <si>
    <t>CLEAT ROWS ARE 400 MM APART (NOT 1600)</t>
  </si>
  <si>
    <t>4260</t>
  </si>
  <si>
    <t>RECORD ADDED BY ABHI WELTIG ON 7/1/2022 10:52 AM</t>
  </si>
  <si>
    <t>002736-0200</t>
  </si>
  <si>
    <t>GLASS/REJECTS</t>
  </si>
  <si>
    <t>90.1858315301.0001.13</t>
  </si>
  <si>
    <t>CLEAT ROW SPACING NOT CLEAR CONVEYOR EXTENDED BY 2000 MM IN 2024 ; NEW CONVEYOR LENGTH:29900 ; OLD CONVEYOR LENGTH: 27900</t>
  </si>
  <si>
    <t>RECORD ADDED BY ABHI WELTIG ON 7/1/2022 10:55 AM</t>
  </si>
  <si>
    <t>002736-0205</t>
  </si>
  <si>
    <t>C208A</t>
  </si>
  <si>
    <t>90.1908498601.0001.13</t>
  </si>
  <si>
    <t>MISSING DRAWINGS CONVEYOR LENGTH/BELT SPECIFICATIONS</t>
  </si>
  <si>
    <t>002736-0210</t>
  </si>
  <si>
    <t>C209</t>
  </si>
  <si>
    <t>90.1855198201.0001.13</t>
  </si>
  <si>
    <t>4262</t>
  </si>
  <si>
    <t>RECORD ADDED BY ABHI WELTIG ON 7/1/2022 10:57 AM</t>
  </si>
  <si>
    <t>32670007-220</t>
  </si>
  <si>
    <t>90.1830627601.0002.12</t>
  </si>
  <si>
    <t>STAR DECK SPACING MODIFIED IN 2022. SEE DRAWINGS</t>
  </si>
  <si>
    <t>4333</t>
  </si>
  <si>
    <t>RECORD ADDED BY ABHI WELTIG ON 7/5/2022 10:32 AM</t>
  </si>
  <si>
    <t>2x8 - 4x7 - 4x8 - 3x7 - 1x16 - 2x15 - 2x8</t>
  </si>
  <si>
    <t>002736-0230</t>
  </si>
  <si>
    <t>90.1836567201.0001.12</t>
  </si>
  <si>
    <t>4263</t>
  </si>
  <si>
    <t>RECORD ADDED BY ABHI WELTIG ON 7/1/2022 10:59 AM</t>
  </si>
  <si>
    <t>0235</t>
  </si>
  <si>
    <t>002736-0235</t>
  </si>
  <si>
    <t>90.1836560901.0001.12</t>
  </si>
  <si>
    <t>4265</t>
  </si>
  <si>
    <t>RECORD ADDED BY ABHI WELTIG ON 7/1/2022 11:01 AM</t>
  </si>
  <si>
    <t>002736-0240</t>
  </si>
  <si>
    <t>C223</t>
  </si>
  <si>
    <t>19 ROWS OF T15 CLEATS, 400 APART; 145-200T15-110-200T15-145</t>
  </si>
  <si>
    <t>90.1836567501.0001.12</t>
  </si>
  <si>
    <t>4266</t>
  </si>
  <si>
    <t>RECORD ADDED BY ABHI WELTIG ON 7/1/2022 11:04 AM</t>
  </si>
  <si>
    <t>0245</t>
  </si>
  <si>
    <t>002736-0245</t>
  </si>
  <si>
    <t>C224</t>
  </si>
  <si>
    <t>90.18365560301.0001.12</t>
  </si>
  <si>
    <t>4267</t>
  </si>
  <si>
    <t>RECORD ADDED BY ABHI WELTIG ON 7/1/2022 11:08 AM</t>
  </si>
  <si>
    <t>32670007-250</t>
  </si>
  <si>
    <t>C225</t>
  </si>
  <si>
    <t>45450</t>
  </si>
  <si>
    <t>101 ROWS OF T40 CLEATS, 450MM APART; 295-200T40-105-200T40-105-200T40-295</t>
  </si>
  <si>
    <t>FA77 DRP160S4/RS</t>
  </si>
  <si>
    <t>90.1827906101.0001.12</t>
  </si>
  <si>
    <t>CONVEYOR EXTENDED BY 250 MM IN 2022 800743 AND NEW MOTOR; NEW CONVEYOR LENGTH: 22250; OLD CONVEYOR LENGTH: 22000</t>
  </si>
  <si>
    <t>4334</t>
  </si>
  <si>
    <t>RECORD ADDED BY ABHI WELTIG ON 7/5/2022 10:41 AM</t>
  </si>
  <si>
    <t>32670007-260</t>
  </si>
  <si>
    <t>C235</t>
  </si>
  <si>
    <t>90.1827906102.0001.12</t>
  </si>
  <si>
    <t>4335</t>
  </si>
  <si>
    <t>RECORD ADDED BY ABHI WELTIG ON 7/5/2022 10:44 AM</t>
  </si>
  <si>
    <t>002736-0270</t>
  </si>
  <si>
    <t>90.1836667401.0002.12</t>
  </si>
  <si>
    <t>4268</t>
  </si>
  <si>
    <t>RECORD ADDED BY ABHI WELTIG ON 7/1/2022 11:13 AM</t>
  </si>
  <si>
    <t>002736-0290</t>
  </si>
  <si>
    <t>19760</t>
  </si>
  <si>
    <t>40305</t>
  </si>
  <si>
    <t>90.1778591601.0001.12</t>
  </si>
  <si>
    <t>4269</t>
  </si>
  <si>
    <t>RECORD ADDED BY ABHI WELTIG ON 7/1/2022 11:17 AM</t>
  </si>
  <si>
    <t>002736-0300</t>
  </si>
  <si>
    <t>90.1838672701.0001.13</t>
  </si>
  <si>
    <t>RECORD ADDED BY ABHI WELTIG ON 7/1/2022 11:20 AM</t>
  </si>
  <si>
    <t>32670007-310</t>
  </si>
  <si>
    <t>S225A, S225B, S225C, S236A, S236B, S236C, PP225</t>
  </si>
  <si>
    <t>90.1811812601.0001.12</t>
  </si>
  <si>
    <t>90.1811812601.0005.12</t>
  </si>
  <si>
    <t>90.1811812601.0002.12</t>
  </si>
  <si>
    <t>90.1811812601.0003.12</t>
  </si>
  <si>
    <t>90.1811812601.0004.12</t>
  </si>
  <si>
    <t>90.1811812601.0006.12</t>
  </si>
  <si>
    <t>REPLACED BY 800743-0310 IN 2022</t>
  </si>
  <si>
    <t>4336</t>
  </si>
  <si>
    <t>RECORD ADDED BY ABHI WELTIG ON 7/5/2022 10:58 AM</t>
  </si>
  <si>
    <t>11x7 - 10x7</t>
  </si>
  <si>
    <t>32670007-320</t>
  </si>
  <si>
    <t>S235A, S235B, S235C, S226A, S226B, S226C, PP235</t>
  </si>
  <si>
    <t>K67DRP160S4BE11HF</t>
  </si>
  <si>
    <t>90.1811808701.0001.12</t>
  </si>
  <si>
    <t>90.1811808701.0003.12</t>
  </si>
  <si>
    <t>90.1811808701.0002.12</t>
  </si>
  <si>
    <t>90.1811812602.0002.12</t>
  </si>
  <si>
    <t>90.1811812602.0003.12</t>
  </si>
  <si>
    <t>90.1811812602.0001.12</t>
  </si>
  <si>
    <t>REPLACED BY 800743-0320 IN 2022</t>
  </si>
  <si>
    <t>4337</t>
  </si>
  <si>
    <t>RECORD ADDED BY ABHI WELTIG ON 7/5/2022 11:06 AM</t>
  </si>
  <si>
    <t>32670007-330</t>
  </si>
  <si>
    <t>S335A, S335B</t>
  </si>
  <si>
    <t>4338</t>
  </si>
  <si>
    <t>RECORD ADDED BY ABHI WELTIG ON 7/5/2022 11:17 AM</t>
  </si>
  <si>
    <t>SOLD TO SA RECYCLING IN 2024</t>
  </si>
  <si>
    <t>32670007-350</t>
  </si>
  <si>
    <t>S336A, S336B, S336C, S336D, PP336, V336</t>
  </si>
  <si>
    <t>90.1811812301.0004.12</t>
  </si>
  <si>
    <t>90.1811812301.0005.12</t>
  </si>
  <si>
    <t>90.1811812301.0006.12</t>
  </si>
  <si>
    <t>90.1811812301.0002.12</t>
  </si>
  <si>
    <t>4340</t>
  </si>
  <si>
    <t>RECORD ADDED BY ABHI WELTIG ON 7/5/2022 11:26 AM</t>
  </si>
  <si>
    <t>32670007-360</t>
  </si>
  <si>
    <t>S326A, S326B, S326C, S326D, PP326, V326</t>
  </si>
  <si>
    <t>90.1845629701.0003.13</t>
  </si>
  <si>
    <t>90.1845629701.0001.13</t>
  </si>
  <si>
    <t>90.1845629701.0002.13</t>
  </si>
  <si>
    <t>90.1845629701.0004.13</t>
  </si>
  <si>
    <t>4341</t>
  </si>
  <si>
    <t>RECORD ADDED BY ABHI WELTIG ON 7/5/2022 11:35 AM</t>
  </si>
  <si>
    <t>32670007-370</t>
  </si>
  <si>
    <t>19040</t>
  </si>
  <si>
    <t>42 ROWS OF T40 CLEATS, 453MM APART; 347.5-205T40-70-205T40-70-205T40-70-205T40-70-205T40-347.5</t>
  </si>
  <si>
    <t>90.1826970901.0002.12</t>
  </si>
  <si>
    <t>4342</t>
  </si>
  <si>
    <t>RECORD ADDED BY ABHI WELTIG ON 7/5/2022 11:41 AM</t>
  </si>
  <si>
    <t>32670007-380</t>
  </si>
  <si>
    <t>90.1826970901.0001.12</t>
  </si>
  <si>
    <t>4343</t>
  </si>
  <si>
    <t>RECORD ADDED BY ABHI WELTIG ON 7/5/2022 11:45 AM</t>
  </si>
  <si>
    <t>002736-0390</t>
  </si>
  <si>
    <t>90.1838623501.0001.12</t>
  </si>
  <si>
    <t>4271</t>
  </si>
  <si>
    <t>RECORD ADDED BY ABHI WELTIG ON 7/1/2022 11:25 AM</t>
  </si>
  <si>
    <t>002736-0395</t>
  </si>
  <si>
    <t>ROWS OF T30 CLEATS, 400 APART; 310-150T30-80-150T30-310</t>
  </si>
  <si>
    <t>90.1851689001.0001.13</t>
  </si>
  <si>
    <t>4272</t>
  </si>
  <si>
    <t>RECORD ADDED BY ABHI WELTIG ON 7/1/2022 11:32 AM</t>
  </si>
  <si>
    <t>002736-0400</t>
  </si>
  <si>
    <t>90.1851693401.0001.13</t>
  </si>
  <si>
    <t>4273</t>
  </si>
  <si>
    <t>RECORD ADDED BY ABHI WELTIG ON 7/1/2022 11:38 AM</t>
  </si>
  <si>
    <t>002736-0410</t>
  </si>
  <si>
    <t>90.1838033101.0001.12</t>
  </si>
  <si>
    <t>4274</t>
  </si>
  <si>
    <t>RECORD ADDED BY ABHI WELTIG ON 7/1/2022 11:47 AM</t>
  </si>
  <si>
    <t>32670007-420</t>
  </si>
  <si>
    <t>33 ROWS OF T40 CLEATS, 456MM APART; 347.5-205T40-70-205T40-70-205T40-70-205T40-70-205T40-347.5</t>
  </si>
  <si>
    <t>90.1821031101.0001.12</t>
  </si>
  <si>
    <t>4344</t>
  </si>
  <si>
    <t>RECORD ADDED BY ABHI WELTIG ON 7/5/2022 12:24 PM</t>
  </si>
  <si>
    <t>32670007-430</t>
  </si>
  <si>
    <t>90.1821031101.0002.12</t>
  </si>
  <si>
    <t>4345</t>
  </si>
  <si>
    <t>RECORD ADDED BY ABHI WELTIG ON 7/5/2022 12:28 PM</t>
  </si>
  <si>
    <t>002736-0440</t>
  </si>
  <si>
    <t>90.1846957801.0001.13</t>
  </si>
  <si>
    <t>4275</t>
  </si>
  <si>
    <t>RECORD ADDED BY ABHI WELTIG ON 7/1/2022 11:53 AM</t>
  </si>
  <si>
    <t>002736-0450</t>
  </si>
  <si>
    <t>90.1850198801.0001.13</t>
  </si>
  <si>
    <t>4276</t>
  </si>
  <si>
    <t>RECORD ADDED BY ABHI WELTIG ON 7/1/2022 12:19 PM</t>
  </si>
  <si>
    <t>002736-0460</t>
  </si>
  <si>
    <t>90.1848424201.0001.13</t>
  </si>
  <si>
    <t>4277</t>
  </si>
  <si>
    <t>RECORD ADDED BY ABHI WELTIG ON 7/1/2022 12:22 PM</t>
  </si>
  <si>
    <t>002736-0480</t>
  </si>
  <si>
    <t>C262</t>
  </si>
  <si>
    <t>44 ROWS OF T30 CLEATS, 400 APART; 195-250T30-110-250T30-110-250T30-470-250T30-110-250T30-110-250T30-195</t>
  </si>
  <si>
    <t>90.1851694101.0001.13</t>
  </si>
  <si>
    <t>4279</t>
  </si>
  <si>
    <t>RECORD ADDED BY ABHI WELTIG ON 7/1/2022 12:29 PM</t>
  </si>
  <si>
    <t>002736-0490</t>
  </si>
  <si>
    <t>C263</t>
  </si>
  <si>
    <t>41 ROWS OF T30 CLEATS, 400 APART; 195-250T30-110-250T30-110-250T30-470-250T30-110-250T30-110-250T30-195</t>
  </si>
  <si>
    <t>90.1850211401.0001.13</t>
  </si>
  <si>
    <t>CONVEYOR UPGRADED FOR AIR BOOSTER INSTALLATION 007031-0010</t>
  </si>
  <si>
    <t>4280</t>
  </si>
  <si>
    <t>RECORD ADDED BY ABHI WELTIG ON 7/1/2022 12:31 PM</t>
  </si>
  <si>
    <t>002736-0500</t>
  </si>
  <si>
    <t>SD264</t>
  </si>
  <si>
    <t>4281</t>
  </si>
  <si>
    <t>RECORD ADDED BY ABHI WELTIG ON 7/1/2022 12:37 PM</t>
  </si>
  <si>
    <t>S0795</t>
  </si>
  <si>
    <t>T264</t>
  </si>
  <si>
    <t>12011002</t>
  </si>
  <si>
    <t>AUTOSORT [NIR1-VIS][S-2800][X-H]</t>
  </si>
  <si>
    <t>REPLACED BY N-F-430290-21-06197 IN 2022 006994 C210577</t>
  </si>
  <si>
    <t>002736-0520</t>
  </si>
  <si>
    <t>C265</t>
  </si>
  <si>
    <t>90.1853111501.0001.13</t>
  </si>
  <si>
    <t>4282</t>
  </si>
  <si>
    <t>RECORD ADDED BY ABHI WELTIG ON 7/1/2022 12:39 PM</t>
  </si>
  <si>
    <t>002736-0550</t>
  </si>
  <si>
    <t>90.1855295191.0001.13</t>
  </si>
  <si>
    <t>4283</t>
  </si>
  <si>
    <t>RECORD ADDED BY ABHI WELTIG ON 7/1/2022 12:47 PM</t>
  </si>
  <si>
    <t>002736-0555</t>
  </si>
  <si>
    <t>90.1855204401.0001.13</t>
  </si>
  <si>
    <t>4284</t>
  </si>
  <si>
    <t>RECORD ADDED BY ABHI WELTIG ON 7/1/2022 12:50 PM</t>
  </si>
  <si>
    <t>002736-0560</t>
  </si>
  <si>
    <t>90.1851690201.0001.13</t>
  </si>
  <si>
    <t>4286</t>
  </si>
  <si>
    <t>RECORD ADDED BY ABHI WELTIG ON 7/1/2022 12:55 PM</t>
  </si>
  <si>
    <t>002736-0570</t>
  </si>
  <si>
    <t>59 ROWS OF T30 CLEATS, 400 APART; 205-200T30-110-250T30-110-250T30-110-250T30-110-200T30-205</t>
  </si>
  <si>
    <t>90.1851690701.0001.13</t>
  </si>
  <si>
    <t>CLEAT SPACING MAY BE 400 OR 1600 MM (DRAWING SHOWS 400)</t>
  </si>
  <si>
    <t>4287</t>
  </si>
  <si>
    <t>RECORD ADDED BY ABHI WELTIG ON 7/1/2022 12:56 PM</t>
  </si>
  <si>
    <t>002736-0580</t>
  </si>
  <si>
    <t>LD500.1400/1400/100/2</t>
  </si>
  <si>
    <t>SA77/T DRN132S4/TF</t>
  </si>
  <si>
    <t>MISSING TAGS AND MANUALS</t>
  </si>
  <si>
    <t>002736-0590</t>
  </si>
  <si>
    <t>90.1851690401.0002.13</t>
  </si>
  <si>
    <t>4288</t>
  </si>
  <si>
    <t>RECORD ADDED BY ABHI WELTIG ON 7/1/2022 1:05 PM</t>
  </si>
  <si>
    <t>002736-0600</t>
  </si>
  <si>
    <t>99 ROWS OF T15 CLEATS, 400 APART; 145-200T15-110-200T15-145</t>
  </si>
  <si>
    <t>90.1845507601.0001.13</t>
  </si>
  <si>
    <t>002736-0610</t>
  </si>
  <si>
    <t>89 ROWS OF T30 CLEATS, 400 APART; 145-200T30-110-200T30-145</t>
  </si>
  <si>
    <t>90.1838589101.0002.12</t>
  </si>
  <si>
    <t>PDF HAS INCORRECT TITLE BLOCK</t>
  </si>
  <si>
    <t>4289</t>
  </si>
  <si>
    <t>RECORD ADDED BY ABHI WELTIG ON 7/1/2022 1:12 PM</t>
  </si>
  <si>
    <t>002736-0620</t>
  </si>
  <si>
    <t>90.1854308501.0002.13</t>
  </si>
  <si>
    <t>CONVEYOR UPGRADED FOR AIR BOOSTER INSTALLATION 007031-0020</t>
  </si>
  <si>
    <t>4290</t>
  </si>
  <si>
    <t>RECORD ADDED BY ABHI WELTIG ON 7/1/2022 1:14 PM</t>
  </si>
  <si>
    <t>002736-0630</t>
  </si>
  <si>
    <t>C310A, C310B, SD310</t>
  </si>
  <si>
    <t>90.1856237501.0001.13</t>
  </si>
  <si>
    <t>1400+1400</t>
  </si>
  <si>
    <t>3851</t>
  </si>
  <si>
    <t>90.1853689401.0001.13</t>
  </si>
  <si>
    <t>2x1400W DISCHARGE BELTS</t>
  </si>
  <si>
    <t>4351</t>
  </si>
  <si>
    <t>RECORD ADDED BY ABHI WELTIG ON 7/6/2022 10:45 AM</t>
  </si>
  <si>
    <t>S0796</t>
  </si>
  <si>
    <t>REPLACED BY N-F-430290-21-08116 IN 2022 007038 C210718</t>
  </si>
  <si>
    <t>002736-0640</t>
  </si>
  <si>
    <t>90.1845508101.0003.13</t>
  </si>
  <si>
    <t>4292</t>
  </si>
  <si>
    <t>RECORD ADDED BY ABHI WELTIG ON 7/1/2022 1:30 PM</t>
  </si>
  <si>
    <t>002736-0650</t>
  </si>
  <si>
    <t>C256</t>
  </si>
  <si>
    <t>DRP132S4/FG</t>
  </si>
  <si>
    <t>860082558.13.13.001</t>
  </si>
  <si>
    <t>4293</t>
  </si>
  <si>
    <t>RECORD ADDED BY ABHI WELTIG ON 7/1/2022 1:32 PM</t>
  </si>
  <si>
    <t>002736-0660</t>
  </si>
  <si>
    <t>90.1840824501.0001.12</t>
  </si>
  <si>
    <t>4294</t>
  </si>
  <si>
    <t>RECORD ADDED BY ABHI WELTIG ON 7/1/2022 1:36 PM</t>
  </si>
  <si>
    <t>002736-0670</t>
  </si>
  <si>
    <t>84 ROWS OF T30 CLEATS, 400 APART; 150-160T30-110-160T30-110-160T30-150</t>
  </si>
  <si>
    <t>90.1846964001.0002.13</t>
  </si>
  <si>
    <t>CLEAT ROW SPACING NOT CLEAR/CLEAT DRAWING SHOWS T15 (BELT HAS T30)</t>
  </si>
  <si>
    <t>RECORD ADDED BY ABHI WELTIG ON 7/1/2022 1:39 PM</t>
  </si>
  <si>
    <t>002736-0680</t>
  </si>
  <si>
    <t>90.1838623801.0001.12</t>
  </si>
  <si>
    <t>4296</t>
  </si>
  <si>
    <t>RECORD ADDED BY ABHI WELTIG ON 7/1/2022 1:43 PM</t>
  </si>
  <si>
    <t>32670007-700</t>
  </si>
  <si>
    <t>90.1822620601.0001.12</t>
  </si>
  <si>
    <t>442986-118636</t>
  </si>
  <si>
    <t>V322A, V322B</t>
  </si>
  <si>
    <t>442986</t>
  </si>
  <si>
    <t>DER 028/400/15,0-2</t>
  </si>
  <si>
    <t>0715</t>
  </si>
  <si>
    <t>002736-0715</t>
  </si>
  <si>
    <t>OVERS PM</t>
  </si>
  <si>
    <t>90.1843787401.0001.12</t>
  </si>
  <si>
    <t>MISSING CONVEYOR LENGTH/BELT SPECIFICATIONS</t>
  </si>
  <si>
    <t>002736-0720</t>
  </si>
  <si>
    <t>C261</t>
  </si>
  <si>
    <t>4297</t>
  </si>
  <si>
    <t>RECORD ADDED BY ABHI WELTIG ON 7/1/2022 1:45 PM</t>
  </si>
  <si>
    <t>002736-0730</t>
  </si>
  <si>
    <t>C316</t>
  </si>
  <si>
    <t>23785</t>
  </si>
  <si>
    <t>59 ROWS OF T30 CLEATS, 400 APART; 390-300T30-120-300T30-390</t>
  </si>
  <si>
    <t>90.1853689901.0001.13</t>
  </si>
  <si>
    <t>CLEAT ROW SPACING NOT CLEAR</t>
  </si>
  <si>
    <t>4298</t>
  </si>
  <si>
    <t>RECORD ADDED BY ABHI WELTIG ON 7/1/2022 1:47 PM</t>
  </si>
  <si>
    <t>002736-0740</t>
  </si>
  <si>
    <t>C317</t>
  </si>
  <si>
    <t>9785</t>
  </si>
  <si>
    <t>90.1853689801.0001.13</t>
  </si>
  <si>
    <t>4299</t>
  </si>
  <si>
    <t>RECORD ADDED BY ABHI WELTIG ON 7/1/2022 1:50 PM</t>
  </si>
  <si>
    <t>002736-0750</t>
  </si>
  <si>
    <t>C318</t>
  </si>
  <si>
    <t>ROWS OF T30 CLEATS, 1600 APART; 310-180T30-310</t>
  </si>
  <si>
    <t>90.1835862601.0001.12</t>
  </si>
  <si>
    <t>002736-0760</t>
  </si>
  <si>
    <t>C411</t>
  </si>
  <si>
    <t>109 ROWS OF T30 CLEATS, 400 APART; 145-200T30-110-200T30-145</t>
  </si>
  <si>
    <t>90.1838589101.0001.12</t>
  </si>
  <si>
    <t>4301</t>
  </si>
  <si>
    <t>RECORD ADDED BY ABHI WELTIG ON 7/1/2022 1:58 PM</t>
  </si>
  <si>
    <t>002736-0770</t>
  </si>
  <si>
    <t>MISSING CLEAT DRAWING</t>
  </si>
  <si>
    <t>90.1838607901.0001.12</t>
  </si>
  <si>
    <t>CONVEYOR MODIFIED IN 2024 007766; DIVISION WALL ADDED, SUPPORTING RING ROLLS AND BELT REPLACED ACCORDINGLY; NEW BELT DRAWING SPECS MISSING</t>
  </si>
  <si>
    <t>4302</t>
  </si>
  <si>
    <t>RECORD ADDED BY ABHI WELTIG ON 7/1/2022 2:00 PM</t>
  </si>
  <si>
    <t>002736-0780</t>
  </si>
  <si>
    <t>TITECH T2</t>
  </si>
  <si>
    <t>90.1838620301.0001.12</t>
  </si>
  <si>
    <t>EM2 SLOT ADDED IN 2022</t>
  </si>
  <si>
    <t>4303</t>
  </si>
  <si>
    <t>RECORD ADDED BY ABHI WELTIG ON 7/1/2022 2:04 PM</t>
  </si>
  <si>
    <t>002736-0790</t>
  </si>
  <si>
    <t>SD414</t>
  </si>
  <si>
    <t>90.1838613801.0001.12</t>
  </si>
  <si>
    <t>4304</t>
  </si>
  <si>
    <t>RECORD ADDED BY ABHI WELTIG ON 7/1/2022 2:06 PM</t>
  </si>
  <si>
    <t>S0797</t>
  </si>
  <si>
    <t>IP43</t>
  </si>
  <si>
    <t>T414</t>
  </si>
  <si>
    <t>REPLACED BY N-F-430290-21-04845 IN 2021</t>
  </si>
  <si>
    <t>002736-0810</t>
  </si>
  <si>
    <t>C415</t>
  </si>
  <si>
    <t>90.1838588201.0002.12</t>
  </si>
  <si>
    <t>4305</t>
  </si>
  <si>
    <t>RECORD ADDED BY ABHI WELTIG ON 7/1/2022 2:07 PM</t>
  </si>
  <si>
    <t>002736-0820</t>
  </si>
  <si>
    <t>C416</t>
  </si>
  <si>
    <t>90.1838033101.0003.12</t>
  </si>
  <si>
    <t>4306</t>
  </si>
  <si>
    <t>RECORD ADDED BY ABHI WELTIG ON 7/1/2022 2:09 PM</t>
  </si>
  <si>
    <t>002736-0830</t>
  </si>
  <si>
    <t>C421</t>
  </si>
  <si>
    <t>90.1840283501.0001.12</t>
  </si>
  <si>
    <t>CONVEYOR SHORTENED BY 1000MM IN 2024 007766. OLD CONVEYOR LENGTH: 3900MM. OLD BELT LENGTH: 8585MM.</t>
  </si>
  <si>
    <t>4307</t>
  </si>
  <si>
    <t>RECORD ADDED BY ABHI WELTIG ON 7/1/2022 2:11 PM</t>
  </si>
  <si>
    <t>002736-0840</t>
  </si>
  <si>
    <t>90.1838588201.0001.12</t>
  </si>
  <si>
    <t>4308</t>
  </si>
  <si>
    <t>RECORD ADDED BY ABHI WELTIG ON 7/1/2022 2:12 PM</t>
  </si>
  <si>
    <t>002736-0860</t>
  </si>
  <si>
    <t>C423</t>
  </si>
  <si>
    <t>TITECH T3</t>
  </si>
  <si>
    <t>90.1841491601.0001.12</t>
  </si>
  <si>
    <t>4309</t>
  </si>
  <si>
    <t>RECORD ADDED BY ABHI WELTIG ON 7/1/2022 2:14 PM</t>
  </si>
  <si>
    <t>002736-0870</t>
  </si>
  <si>
    <t>SD424</t>
  </si>
  <si>
    <t>90.1846870501.0001.13</t>
  </si>
  <si>
    <t>90.1838588801.0001.12</t>
  </si>
  <si>
    <t>4354</t>
  </si>
  <si>
    <t>RECORD ADDED BY ABHI WELTIG ON 7/6/2022 10:52 AM</t>
  </si>
  <si>
    <t>S0798</t>
  </si>
  <si>
    <t>IP33</t>
  </si>
  <si>
    <t>T424</t>
  </si>
  <si>
    <t>REPLACED BY N-F-430290-21-06199 IN 2021</t>
  </si>
  <si>
    <t>002736-0880</t>
  </si>
  <si>
    <t>90.1835855801.0001.12</t>
  </si>
  <si>
    <t>4311</t>
  </si>
  <si>
    <t>RECORD ADDED BY ABHI WELTIG ON 7/1/2022 2:20 PM</t>
  </si>
  <si>
    <t>002736-0890</t>
  </si>
  <si>
    <t>C431</t>
  </si>
  <si>
    <t>31 ROWS OF T30 CLEATS, 400 APART; 145-200T30-110-200T30-145</t>
  </si>
  <si>
    <t>90.1853173601.0003.13</t>
  </si>
  <si>
    <t>4312</t>
  </si>
  <si>
    <t>RECORD ADDED BY ABHI WELTIG ON 7/1/2022 2:23 PM</t>
  </si>
  <si>
    <t>002736-0900</t>
  </si>
  <si>
    <t>C432, EC432</t>
  </si>
  <si>
    <t>MISSING DRAWINGS, TAGS, MANUALS</t>
  </si>
  <si>
    <t>002736-0910</t>
  </si>
  <si>
    <t>C433</t>
  </si>
  <si>
    <t>90.1853675701.0001.13</t>
  </si>
  <si>
    <t>BELT EXTENSION 007044 2022; NEW BELT LENGTH: 4400; OLD BELT LENGTH 2400</t>
  </si>
  <si>
    <t>4313</t>
  </si>
  <si>
    <t>RECORD ADDED BY ABHI WELTIG ON 7/1/2022 2:25 PM</t>
  </si>
  <si>
    <t>442852-19348</t>
  </si>
  <si>
    <t>V433</t>
  </si>
  <si>
    <t>442852</t>
  </si>
  <si>
    <t>DVR 035-400-18,5-2</t>
  </si>
  <si>
    <t>1TZ9001-1DA434JB4-Z</t>
  </si>
  <si>
    <t>13/209685/1</t>
  </si>
  <si>
    <t>18,5</t>
  </si>
  <si>
    <t>3576</t>
  </si>
  <si>
    <t>002736-0940</t>
  </si>
  <si>
    <t>90.1854270501.0001.13</t>
  </si>
  <si>
    <t>BELT EXTENSION 007044 2022; NEW BELT LENGTH: 8400; OLD BELT LENGTH 6400</t>
  </si>
  <si>
    <t>4314</t>
  </si>
  <si>
    <t>RECORD ADDED BY ABHI WELTIG ON 7/1/2022 2:27 PM</t>
  </si>
  <si>
    <t>002736-0950</t>
  </si>
  <si>
    <t>90.1848417001.0001.13</t>
  </si>
  <si>
    <t>4315</t>
  </si>
  <si>
    <t>RECORD ADDED BY ABHI WELTIG ON 7/1/2022 2:31 PM</t>
  </si>
  <si>
    <t>002736-0960</t>
  </si>
  <si>
    <t>B&amp;C</t>
  </si>
  <si>
    <t>90.1856247201.0001.13</t>
  </si>
  <si>
    <t>4316</t>
  </si>
  <si>
    <t>RECORD ADDED BY ABHI WELTIG ON 7/1/2022 2:36 PM</t>
  </si>
  <si>
    <t>002736-0970</t>
  </si>
  <si>
    <t>C257</t>
  </si>
  <si>
    <t>90.1856237901.0001.13</t>
  </si>
  <si>
    <t>4317</t>
  </si>
  <si>
    <t>RECORD ADDED BY ABHI WELTIG ON 7/1/2022 2:42 PM</t>
  </si>
  <si>
    <t>002736-0980</t>
  </si>
  <si>
    <t>C254</t>
  </si>
  <si>
    <t>OVERS ONP BOTTOM DECK 1</t>
  </si>
  <si>
    <t>90.1856237901.0002.13</t>
  </si>
  <si>
    <t>4318</t>
  </si>
  <si>
    <t>RECORD ADDED BY ABHI WELTIG ON 7/1/2022 2:48 PM</t>
  </si>
  <si>
    <t>002736-0990</t>
  </si>
  <si>
    <t>OVERS ONP BOTTOM DECK 2</t>
  </si>
  <si>
    <t>90.1853115901.0001.13</t>
  </si>
  <si>
    <t>4319</t>
  </si>
  <si>
    <t>RECORD ADDED BY ABHI WELTIG ON 7/1/2022 2:51 PM</t>
  </si>
  <si>
    <t>002736-1000</t>
  </si>
  <si>
    <t>90.1851679001.0002.13</t>
  </si>
  <si>
    <t>0.8/3</t>
  </si>
  <si>
    <t>15312</t>
  </si>
  <si>
    <t>4320</t>
  </si>
  <si>
    <t>RECORD ADDED BY ABHI WELTIG ON 7/1/2022 2:53 PM</t>
  </si>
  <si>
    <t>002736-1010</t>
  </si>
  <si>
    <t>90.1851679001.0001.13</t>
  </si>
  <si>
    <t>RECORD ADDED BY ABHI WELTIG ON 7/5/2022 9:19 AM</t>
  </si>
  <si>
    <t>002736-1020</t>
  </si>
  <si>
    <t>90.1853787601.0001.13</t>
  </si>
  <si>
    <t>CONVEYOR EXTENDED BY 1500 MM IN 2024 007691 AND NEW MOTOR; NEW CONVEYOR LENGTH: 21400; OLD CONVEYOR LENGTH: 19900</t>
  </si>
  <si>
    <t>4322</t>
  </si>
  <si>
    <t>RECORD ADDED BY ABHI WELTIG ON 7/5/2022 9:26 AM</t>
  </si>
  <si>
    <t>002736-1030</t>
  </si>
  <si>
    <t>90.1853127001.0002.13</t>
  </si>
  <si>
    <t>4323</t>
  </si>
  <si>
    <t>RECORD ADDED BY ABHI WELTIG ON 7/5/2022 9:31 AM</t>
  </si>
  <si>
    <t>002736-1050</t>
  </si>
  <si>
    <t xml:space="preserve">250/2 3+1 ROS </t>
  </si>
  <si>
    <t>KA107 DRP160M4BE11HR</t>
  </si>
  <si>
    <t>90.1834384501.0001.12</t>
  </si>
  <si>
    <t>4324</t>
  </si>
  <si>
    <t>RECORD ADDED BY ABHI WELTIG ON 7/5/2022 9:37 AM</t>
  </si>
  <si>
    <t>002736-1060</t>
  </si>
  <si>
    <t>C152</t>
  </si>
  <si>
    <t>28200</t>
  </si>
  <si>
    <t>56400</t>
  </si>
  <si>
    <t>90.1835891101.0001.12</t>
  </si>
  <si>
    <t>RECORD ADDED BY ABHI WELTIG ON 7/5/2022 9:40 AM</t>
  </si>
  <si>
    <t>002736-1070</t>
  </si>
  <si>
    <t>C153</t>
  </si>
  <si>
    <t>FINE OUTLET</t>
  </si>
  <si>
    <t>90.1857363001.002.13</t>
  </si>
  <si>
    <t>4326</t>
  </si>
  <si>
    <t>RECORD ADDED BY ABHI WELTIG ON 7/5/2022 9:45 AM</t>
  </si>
  <si>
    <t>002736-1080</t>
  </si>
  <si>
    <t>90.1853862601.0001.13</t>
  </si>
  <si>
    <t>MISSING CONVEYOR LENGTH/MISSING ANGLE</t>
  </si>
  <si>
    <t>4327</t>
  </si>
  <si>
    <t>RECORD ADDED BY ABHI WELTIG ON 7/5/2022 9:49 AM</t>
  </si>
  <si>
    <t>003066-1090</t>
  </si>
  <si>
    <t>003066</t>
  </si>
  <si>
    <t>90.1825739401.0001.12</t>
  </si>
  <si>
    <t>MISSING MOTOR SPECIFICATIONS/TAGS/REPLACED BY 006986-0020</t>
  </si>
  <si>
    <t>002736-1100</t>
  </si>
  <si>
    <t>KA107 DRP160M4BE20HR</t>
  </si>
  <si>
    <t>90.1834543701.0001.12</t>
  </si>
  <si>
    <t>CONVEYOR EXTENDED BY 900 MM IN 2024 AND NEW MOTOR; NEW CONVEYOR LENGTH: 34100 ; OLD CONVEYOR LENGTH: 33200</t>
  </si>
  <si>
    <t>4328</t>
  </si>
  <si>
    <t>RECORD ADDED BY ABHI WELTIG ON 7/5/2022 9:54 AM</t>
  </si>
  <si>
    <t>002736-1110</t>
  </si>
  <si>
    <t>55600</t>
  </si>
  <si>
    <t>90.1853890201.0001.13</t>
  </si>
  <si>
    <t>4329</t>
  </si>
  <si>
    <t>RECORD ADDED BY ABHI WELTIG ON 7/5/2022 10:01 AM</t>
  </si>
  <si>
    <t>003066-1120</t>
  </si>
  <si>
    <t>90.1825739401.0002.12</t>
  </si>
  <si>
    <t>90.1827262101.0001.12</t>
  </si>
  <si>
    <t>227918901-4</t>
  </si>
  <si>
    <t>4,8</t>
  </si>
  <si>
    <t>002736-1140</t>
  </si>
  <si>
    <t>C441</t>
  </si>
  <si>
    <t>90.1853183201.0001.13</t>
  </si>
  <si>
    <t>RECORD ADDED BY ABHI WELTIG ON 7/5/2022 10:06 AM</t>
  </si>
  <si>
    <t>002736-1150</t>
  </si>
  <si>
    <t>C442</t>
  </si>
  <si>
    <t>90.1853173601.0004.13</t>
  </si>
  <si>
    <t>4331</t>
  </si>
  <si>
    <t>RECORD ADDED BY ABHI WELTIG ON 7/5/2022 10:10 AM</t>
  </si>
  <si>
    <t>002736-1160</t>
  </si>
  <si>
    <t>90.1854596901.0001.13</t>
  </si>
  <si>
    <t>4332</t>
  </si>
  <si>
    <t>RECORD ADDED BY ABHI WELTIG ON 7/5/2022 10:12 AM</t>
  </si>
  <si>
    <t>0150-01</t>
  </si>
  <si>
    <t>443839</t>
  </si>
  <si>
    <t>442839</t>
  </si>
  <si>
    <t>16BG 283-4MA60-Z</t>
  </si>
  <si>
    <t>13/207958/1</t>
  </si>
  <si>
    <t>306</t>
  </si>
  <si>
    <t>MISSING VOLUME FLOW RATE</t>
  </si>
  <si>
    <t>0150-02</t>
  </si>
  <si>
    <t>443839-122460</t>
  </si>
  <si>
    <t>MS101</t>
  </si>
  <si>
    <t>2510×1000</t>
  </si>
  <si>
    <t>FA107/G DRE132S4/TF</t>
  </si>
  <si>
    <t>01.1844356201.0001.13</t>
  </si>
  <si>
    <t>MACHINE NUMBER: 2535</t>
  </si>
  <si>
    <t>0470-01</t>
  </si>
  <si>
    <t>002736-0470-01</t>
  </si>
  <si>
    <t>C252</t>
  </si>
  <si>
    <t>4387</t>
  </si>
  <si>
    <t>90.1857582601.0001.13</t>
  </si>
  <si>
    <t>WEIGHT INCLUDES 0470-01 AND 0470-02</t>
  </si>
  <si>
    <t>0470-02</t>
  </si>
  <si>
    <t>002736-0470-02</t>
  </si>
  <si>
    <t>C253</t>
  </si>
  <si>
    <t>90.1856667801.0001.13</t>
  </si>
  <si>
    <t>0630-01</t>
  </si>
  <si>
    <t>002736-0630-01</t>
  </si>
  <si>
    <t>C310A, C310B</t>
  </si>
  <si>
    <t>4352</t>
  </si>
  <si>
    <t>RECORD ADDED BY ABHI WELTIG ON 7/6/2022 10:46 AM</t>
  </si>
  <si>
    <t>0630-02</t>
  </si>
  <si>
    <t>002736-0630-02</t>
  </si>
  <si>
    <t>4353</t>
  </si>
  <si>
    <t>RECORD ADDED BY ABHI WELTIG ON 7/6/2022 10:48 AM</t>
  </si>
  <si>
    <t>0870-01</t>
  </si>
  <si>
    <t>002736-0870-01</t>
  </si>
  <si>
    <t>C424</t>
  </si>
  <si>
    <t>4355</t>
  </si>
  <si>
    <t>RECORD ADDED BY ABHI WELTIG ON 7/6/2022 10:53 AM</t>
  </si>
  <si>
    <t>VQ 12/6-454/29917A</t>
  </si>
  <si>
    <t>5880</t>
  </si>
  <si>
    <t>6460</t>
  </si>
  <si>
    <t>288</t>
  </si>
  <si>
    <t>454</t>
  </si>
  <si>
    <t>Eex II 3 D</t>
  </si>
  <si>
    <t>MISSING NAME PLATE AND MOTOR PLATE</t>
  </si>
  <si>
    <t>0565</t>
  </si>
  <si>
    <t>002736-0565</t>
  </si>
  <si>
    <t>2014-01-13</t>
  </si>
  <si>
    <t>004729</t>
  </si>
  <si>
    <t>7185</t>
  </si>
  <si>
    <t>FA67DRP112M4</t>
  </si>
  <si>
    <t>90.7182537801.0001.15</t>
  </si>
  <si>
    <t>This conveyor was installed in 2015 under 004729</t>
  </si>
  <si>
    <t>N-F-430290-21-04845</t>
  </si>
  <si>
    <t>IP9</t>
  </si>
  <si>
    <t>C210494</t>
  </si>
  <si>
    <t>006939</t>
  </si>
  <si>
    <t>EM2 (INSTALLED IN 2022 T21-04694)</t>
  </si>
  <si>
    <t>EM2 SENSOR ADDED IN 2022; REPLACED S0797 IN 2021</t>
  </si>
  <si>
    <t>006986-0020</t>
  </si>
  <si>
    <t>006986</t>
  </si>
  <si>
    <t>UC 2107/293604902</t>
  </si>
  <si>
    <t>90.8055938102.0001.21</t>
  </si>
  <si>
    <t>87.8144873701.0001.22.80</t>
  </si>
  <si>
    <t>RRT-2107/#2325991-002-003</t>
  </si>
  <si>
    <t>1,27</t>
  </si>
  <si>
    <t>MISSING MOTOR SPECIFICATIONS/TAGS/REPLACED 003066-1090-01</t>
  </si>
  <si>
    <t>N-F-430290-21-06197</t>
  </si>
  <si>
    <t>IP113</t>
  </si>
  <si>
    <t>C210577</t>
  </si>
  <si>
    <t>REPLACED S0795 IN 2022</t>
  </si>
  <si>
    <t>N-F-430290-21-06199</t>
  </si>
  <si>
    <t>AUTOSORT 5 [NIR1-VIS-EM2][T2][S-2800][X-H][SVB-TS400/25]</t>
  </si>
  <si>
    <t>REPLACED S0798 IN 2021</t>
  </si>
  <si>
    <t>48.8</t>
  </si>
  <si>
    <t>0495</t>
  </si>
  <si>
    <t>007031-0010</t>
  </si>
  <si>
    <t>007031</t>
  </si>
  <si>
    <t>1113.52</t>
  </si>
  <si>
    <t>0625</t>
  </si>
  <si>
    <t>AA1-003-009</t>
  </si>
  <si>
    <t>AA1-003</t>
  </si>
  <si>
    <t>NO NAME PLATE; BOLLEGRAAF SERIAL NUMBER USED INSTEAD</t>
  </si>
  <si>
    <t>N-F-430290-21-08116</t>
  </si>
  <si>
    <t>IP110</t>
  </si>
  <si>
    <t>C210718</t>
  </si>
  <si>
    <t>007038</t>
  </si>
  <si>
    <t>MISSING PERSIST FOLDER. REPLACED S0796 IN 2022</t>
  </si>
  <si>
    <t>007136-0010</t>
  </si>
  <si>
    <t>007136</t>
  </si>
  <si>
    <t>90.8229079901.0001.23</t>
  </si>
  <si>
    <t>007285-4550</t>
  </si>
  <si>
    <t>PAPER QC</t>
  </si>
  <si>
    <t>1047931-62414; 101.131.058</t>
  </si>
  <si>
    <t>4560</t>
  </si>
  <si>
    <t>N-F-430290-23-09597</t>
  </si>
  <si>
    <t>C230335</t>
  </si>
  <si>
    <t>4570</t>
  </si>
  <si>
    <t>801940-4570</t>
  </si>
  <si>
    <t>90.8265154005.0014.23</t>
  </si>
  <si>
    <t>4590</t>
  </si>
  <si>
    <t>007285-4590</t>
  </si>
  <si>
    <t>MISSING NAME PLATE. MISSING FAN MOTOR INFO.</t>
  </si>
  <si>
    <t>007285-4600</t>
  </si>
  <si>
    <t>#N/A</t>
  </si>
  <si>
    <t>1048751-63413; 101.131.058</t>
  </si>
  <si>
    <t>N-F-430290-23-09601</t>
  </si>
  <si>
    <t>4620</t>
  </si>
  <si>
    <t>801940-4620</t>
  </si>
  <si>
    <t>90.8265154005.0009.23</t>
  </si>
  <si>
    <t>007285-4640</t>
  </si>
  <si>
    <t>4650</t>
  </si>
  <si>
    <t>007285-4650</t>
  </si>
  <si>
    <t>1048755-63419; 101.131.058</t>
  </si>
  <si>
    <t>4660</t>
  </si>
  <si>
    <t>N-F-430290-23-09605</t>
  </si>
  <si>
    <t>4670</t>
  </si>
  <si>
    <t>801940-4670</t>
  </si>
  <si>
    <t>90.8223190603.0002.22</t>
  </si>
  <si>
    <t>4690</t>
  </si>
  <si>
    <t>007285-4690</t>
  </si>
  <si>
    <t>007285-4700</t>
  </si>
  <si>
    <t>1042254; IO 1936408-1; 101.131.058</t>
  </si>
  <si>
    <t>N-F-430290-23-09609</t>
  </si>
  <si>
    <t>801940-4720</t>
  </si>
  <si>
    <t>90.8223190603.0006.22</t>
  </si>
  <si>
    <t>4740</t>
  </si>
  <si>
    <t>007285-4740</t>
  </si>
  <si>
    <t>4750</t>
  </si>
  <si>
    <t>007285-4750</t>
  </si>
  <si>
    <t>1048754-63418; 101.131.058</t>
  </si>
  <si>
    <t>4760</t>
  </si>
  <si>
    <t>N-F-430290-23-09613</t>
  </si>
  <si>
    <t>AUTOSORT [NIR1-VIS1B-EM2][T2][HR-2800] [X-L][SVB-TS400/25]</t>
  </si>
  <si>
    <t>801940-4770</t>
  </si>
  <si>
    <t>90.8223190603.0001.22</t>
  </si>
  <si>
    <t>4790</t>
  </si>
  <si>
    <t>007285-4790</t>
  </si>
  <si>
    <t>007285-4800</t>
  </si>
  <si>
    <t>1048798-56026; 101.131.058</t>
  </si>
  <si>
    <t>N-F-430290-23-09628</t>
  </si>
  <si>
    <t>4820</t>
  </si>
  <si>
    <t>801940-4820</t>
  </si>
  <si>
    <t>90.8265154004.0026.23</t>
  </si>
  <si>
    <t>007285-4840</t>
  </si>
  <si>
    <t>4850</t>
  </si>
  <si>
    <t>007285-4850</t>
  </si>
  <si>
    <t>1048752-63414; 101.131.058</t>
  </si>
  <si>
    <t>4860</t>
  </si>
  <si>
    <t>N-F-430290-23-09632</t>
  </si>
  <si>
    <t>4870</t>
  </si>
  <si>
    <t>801940-4870</t>
  </si>
  <si>
    <t>90.8265154005.0011.23</t>
  </si>
  <si>
    <t>4890</t>
  </si>
  <si>
    <t>007285-4890</t>
  </si>
  <si>
    <t>007285-4900</t>
  </si>
  <si>
    <t>N-F-430290-23-09636</t>
  </si>
  <si>
    <t>4920</t>
  </si>
  <si>
    <t>801940-4920</t>
  </si>
  <si>
    <t>007285-4940</t>
  </si>
  <si>
    <t>4950</t>
  </si>
  <si>
    <t>007285-4950</t>
  </si>
  <si>
    <t>1049168-63987; 101.131.058</t>
  </si>
  <si>
    <t>N-F-430290-23-09640</t>
  </si>
  <si>
    <t>801940-4970</t>
  </si>
  <si>
    <t>90.8265154004.0010.23</t>
  </si>
  <si>
    <t>4990</t>
  </si>
  <si>
    <t>007285-4990</t>
  </si>
  <si>
    <t>007285-5000</t>
  </si>
  <si>
    <t>1048753-63415; 101.131.058</t>
  </si>
  <si>
    <t>5010</t>
  </si>
  <si>
    <t>N-F-430290-23-09647</t>
  </si>
  <si>
    <t>5020</t>
  </si>
  <si>
    <t>801940-5020</t>
  </si>
  <si>
    <t>90.8265154004.0011.23</t>
  </si>
  <si>
    <t>5040</t>
  </si>
  <si>
    <t>007285-5040</t>
  </si>
  <si>
    <t>007285-5050</t>
  </si>
  <si>
    <t>FIBER RECOVERY FROM P1 QC</t>
  </si>
  <si>
    <t>1048923-63657; 101.131.058</t>
  </si>
  <si>
    <t>5060</t>
  </si>
  <si>
    <t>N-F-430290-23-09651</t>
  </si>
  <si>
    <t>5070</t>
  </si>
  <si>
    <t>801940-5070</t>
  </si>
  <si>
    <t>90.8265154005.0012.23</t>
  </si>
  <si>
    <t>5090</t>
  </si>
  <si>
    <t>007285-5090</t>
  </si>
  <si>
    <t>007285-5100</t>
  </si>
  <si>
    <t>87.8256000001.0005.23.90</t>
  </si>
  <si>
    <t>5110</t>
  </si>
  <si>
    <t>N-F-430290-23-09655</t>
  </si>
  <si>
    <t>5120</t>
  </si>
  <si>
    <t>801940-5120</t>
  </si>
  <si>
    <t>90.8265154004.0027.23</t>
  </si>
  <si>
    <t>5150</t>
  </si>
  <si>
    <t>007285-5150</t>
  </si>
  <si>
    <t>N-F-430290-23-09659</t>
  </si>
  <si>
    <t>5170</t>
  </si>
  <si>
    <t>802002-5170</t>
  </si>
  <si>
    <t>90.8265154004.0001.23</t>
  </si>
  <si>
    <t>007285-5200</t>
  </si>
  <si>
    <t>90.8331360401.0001.23</t>
  </si>
  <si>
    <t>5210</t>
  </si>
  <si>
    <t>N-F-430290-23-09663</t>
  </si>
  <si>
    <t>5220</t>
  </si>
  <si>
    <t>802002-5220</t>
  </si>
  <si>
    <t>007360-0010</t>
  </si>
  <si>
    <t>007360</t>
  </si>
  <si>
    <t>24030</t>
  </si>
  <si>
    <t>90.8250296601.0001.23</t>
  </si>
  <si>
    <t>90.8250296602.0001.23</t>
  </si>
  <si>
    <t>MISSING BELT SPECIFICATIONS. REPLACES 002736-0010</t>
  </si>
  <si>
    <t>007691-0010</t>
  </si>
  <si>
    <t>007691</t>
  </si>
  <si>
    <t>90.8376815001.0001.24</t>
  </si>
  <si>
    <t>007691-0020</t>
  </si>
  <si>
    <t>90.8310599301.0002.23</t>
  </si>
  <si>
    <t>007691-0030</t>
  </si>
  <si>
    <t>007691-0040</t>
  </si>
  <si>
    <t>933</t>
  </si>
  <si>
    <t>90.8337659301.0003.23</t>
  </si>
  <si>
    <t>007691-0050</t>
  </si>
  <si>
    <t>1261</t>
  </si>
  <si>
    <t>90.8348562301.0001.23</t>
  </si>
  <si>
    <t>007691-0070</t>
  </si>
  <si>
    <t>90.8344945701.0001.23</t>
  </si>
  <si>
    <t>007691-0080</t>
  </si>
  <si>
    <t>1235</t>
  </si>
  <si>
    <t>90.8310599302.0001.23</t>
  </si>
  <si>
    <t>007691-0110</t>
  </si>
  <si>
    <t>5324</t>
  </si>
  <si>
    <t>90.8347056201.0001.23</t>
  </si>
  <si>
    <t>007691-0120</t>
  </si>
  <si>
    <t>49 ROWS OF T30 CLEATS, 400 APART; 195-250T30-110-250T30-195</t>
  </si>
  <si>
    <t>90.8331359701.0002.23</t>
  </si>
  <si>
    <t>007691-0130</t>
  </si>
  <si>
    <t>2204</t>
  </si>
  <si>
    <t>90.8344966101.0004.23</t>
  </si>
  <si>
    <t>007691-0200</t>
  </si>
  <si>
    <t>60285</t>
  </si>
  <si>
    <t>Extension of 2000mm for item 02736-0200</t>
  </si>
  <si>
    <t>007691-0210</t>
  </si>
  <si>
    <t>1394</t>
  </si>
  <si>
    <t>90.8199577201.0004.23</t>
  </si>
  <si>
    <t>007691-0220</t>
  </si>
  <si>
    <t>3479</t>
  </si>
  <si>
    <t>82 ROWS OF T30 CLEATS, 400 APART; 215-250T30-110-250T30-110-250T30-215</t>
  </si>
  <si>
    <t>90.8311232401.0002.23</t>
  </si>
  <si>
    <t>007691-0240</t>
  </si>
  <si>
    <t>3280</t>
  </si>
  <si>
    <t>77 ROWS OF T30 CLEATS, 400 APART; 215-250T30-110-250T30-110-250T30-215</t>
  </si>
  <si>
    <t>90.8348560901.0001.23</t>
  </si>
  <si>
    <t>007691-0250</t>
  </si>
  <si>
    <t>90.8339648403.0023.23</t>
  </si>
  <si>
    <t>007691-0255</t>
  </si>
  <si>
    <t>32 ROWS OF T30 CLEATS, 400 APART; 145-200T30-110-200T30-145</t>
  </si>
  <si>
    <t>90.8352438001.0001.23</t>
  </si>
  <si>
    <t>007691-0260</t>
  </si>
  <si>
    <t>90.8311232401.0008.23</t>
  </si>
  <si>
    <t>007691-0270</t>
  </si>
  <si>
    <t>2888</t>
  </si>
  <si>
    <t>90.8305956501.0006.23</t>
  </si>
  <si>
    <t>007691-0280</t>
  </si>
  <si>
    <t>1639</t>
  </si>
  <si>
    <t>24 ROWS OF T30 CLEATS, 400 APART; 205-200T30-110-250T30-110-250T30-110-250T30-110-200T30-205</t>
  </si>
  <si>
    <t>007691-0290</t>
  </si>
  <si>
    <t>3986</t>
  </si>
  <si>
    <t>90.8335676701.0001.23</t>
  </si>
  <si>
    <t>007691-0295</t>
  </si>
  <si>
    <t>3169</t>
  </si>
  <si>
    <t>90.8368928901.0009.24</t>
  </si>
  <si>
    <t>007691-0300</t>
  </si>
  <si>
    <t>90.8343291901.0002.23</t>
  </si>
  <si>
    <t>0305</t>
  </si>
  <si>
    <t>007691-0305</t>
  </si>
  <si>
    <t>3167</t>
  </si>
  <si>
    <t>KA67 DRB100L4</t>
  </si>
  <si>
    <t>90.8376815002.0002.24</t>
  </si>
  <si>
    <t>007691-0310</t>
  </si>
  <si>
    <t>859</t>
  </si>
  <si>
    <t>17 ROWS OF T30 CLEATS, 400 APART; 190-200T30-110-200T30-110-200T30-190</t>
  </si>
  <si>
    <t>90.8199577201.0002.23</t>
  </si>
  <si>
    <t>007691-0315</t>
  </si>
  <si>
    <t>2089</t>
  </si>
  <si>
    <t>90.8368928901.0006.24</t>
  </si>
  <si>
    <t>007691-0320</t>
  </si>
  <si>
    <t>721</t>
  </si>
  <si>
    <t>007691-0325</t>
  </si>
  <si>
    <t>90.8368928901.0003.24</t>
  </si>
  <si>
    <t>007691-0330</t>
  </si>
  <si>
    <t>1025</t>
  </si>
  <si>
    <t>90.8337659301.0001.23</t>
  </si>
  <si>
    <t>007691-0340</t>
  </si>
  <si>
    <t>941</t>
  </si>
  <si>
    <t>90.8307050701.0001.23</t>
  </si>
  <si>
    <t>007691-0350</t>
  </si>
  <si>
    <t>722</t>
  </si>
  <si>
    <t>908337659301.0005.23</t>
  </si>
  <si>
    <t>007691-0360</t>
  </si>
  <si>
    <t>1284</t>
  </si>
  <si>
    <t>90.8310599301.0001.23</t>
  </si>
  <si>
    <t>007691-0370</t>
  </si>
  <si>
    <t>357</t>
  </si>
  <si>
    <t>90.8311235301.0011.23</t>
  </si>
  <si>
    <t>007691-0390</t>
  </si>
  <si>
    <t>90.8337659301.0004.23</t>
  </si>
  <si>
    <t>007691-0400</t>
  </si>
  <si>
    <t>1513</t>
  </si>
  <si>
    <t>90.8305933101.0003.23</t>
  </si>
  <si>
    <t>007691-0410</t>
  </si>
  <si>
    <t>90.8362815301.0007.24</t>
  </si>
  <si>
    <t>007691-0420</t>
  </si>
  <si>
    <t>49 ROWS OF T30 CLEATS, 400 APART; 185-160T30-110-160T30-185</t>
  </si>
  <si>
    <t>90.8365514201.0007.24</t>
  </si>
  <si>
    <t>007691-0430</t>
  </si>
  <si>
    <t>Extension of 1500mm for item 02736-1020 NEW CONVEYOR LENGTH: 21400; OLD CONVEYOR LENGTH: 19900</t>
  </si>
  <si>
    <t>007691-0490</t>
  </si>
  <si>
    <t>29 ROWS OF T30 CLEATS, 400 APART; 185-160T30-110-160T30-185</t>
  </si>
  <si>
    <t>90.8352438001.0002.23</t>
  </si>
  <si>
    <t>007691-0500</t>
  </si>
  <si>
    <t>19385</t>
  </si>
  <si>
    <t>007691-0510</t>
  </si>
  <si>
    <t>2529</t>
  </si>
  <si>
    <t>007691-0520</t>
  </si>
  <si>
    <t>11584</t>
  </si>
  <si>
    <t>Extension of 900mm for item 02736-1100</t>
  </si>
  <si>
    <t>007691-6000</t>
  </si>
  <si>
    <t>90.8352445402.0001.23</t>
  </si>
  <si>
    <t>6005</t>
  </si>
  <si>
    <t>007691-6005</t>
  </si>
  <si>
    <t>90.8344966101.0001.23</t>
  </si>
  <si>
    <t>6010</t>
  </si>
  <si>
    <t>007691-6010</t>
  </si>
  <si>
    <t>90.8305933101.0002.23</t>
  </si>
  <si>
    <t>6015</t>
  </si>
  <si>
    <t>007691-6015</t>
  </si>
  <si>
    <t>90.8339648403.0021.23</t>
  </si>
  <si>
    <t>800743-0310-02</t>
  </si>
  <si>
    <t>800743</t>
  </si>
  <si>
    <t>REPLACED 32670007-0310 MISSING NAME TAGS AND MOTOR TAGS</t>
  </si>
  <si>
    <t>6x10 - 7x10</t>
  </si>
  <si>
    <t>800743-0310-06</t>
  </si>
  <si>
    <t>800743-0320-02</t>
  </si>
  <si>
    <t>REPLACED 32670007-0320, MISSING NAME TAGS AND MOTOR TAGS</t>
  </si>
  <si>
    <t>800743-0320-06</t>
  </si>
  <si>
    <t>C02006</t>
  </si>
  <si>
    <t>WM BALTIMORE</t>
  </si>
  <si>
    <t>000377-0010</t>
  </si>
  <si>
    <t>000377</t>
  </si>
  <si>
    <t>PET QC &amp; HDPE</t>
  </si>
  <si>
    <t>MISSING NAME PLATE AND MOTOR PLATE. MISING BELT SPECS</t>
  </si>
  <si>
    <t>004859-0010</t>
  </si>
  <si>
    <t>004859</t>
  </si>
  <si>
    <t>UC 1601/171499302</t>
  </si>
  <si>
    <t>EX CANUSA QUAD AVE</t>
  </si>
  <si>
    <t>25670244-010</t>
  </si>
  <si>
    <t>25670244</t>
  </si>
  <si>
    <t>C02008</t>
  </si>
  <si>
    <t>WM BILLERICA</t>
  </si>
  <si>
    <t>003277-0010</t>
  </si>
  <si>
    <t>2013-09-23</t>
  </si>
  <si>
    <t>003277</t>
  </si>
  <si>
    <t>6.1 INCH</t>
  </si>
  <si>
    <t>003277-0020</t>
  </si>
  <si>
    <t>003277-0030</t>
  </si>
  <si>
    <t>34600</t>
  </si>
  <si>
    <t>003277-0040</t>
  </si>
  <si>
    <t>003277-0055</t>
  </si>
  <si>
    <t>BAGS</t>
  </si>
  <si>
    <t>19 ROWS OF T30 CLEATS, 400 APART; 190-200T30-110-200T30-110-200T30-190</t>
  </si>
  <si>
    <t>003277-0060</t>
  </si>
  <si>
    <t>003277-0070</t>
  </si>
  <si>
    <t>413604-0080</t>
  </si>
  <si>
    <t>HOCKER</t>
  </si>
  <si>
    <t>DR 560/30,0</t>
  </si>
  <si>
    <t>MISSING MOTOR PLATE. MISSING MOTOR SERIAL NUMBER.</t>
  </si>
  <si>
    <t>003277-0090</t>
  </si>
  <si>
    <t>RIGIDS 1</t>
  </si>
  <si>
    <t>003277-0100</t>
  </si>
  <si>
    <t>RIGIDS 2</t>
  </si>
  <si>
    <t>74 ROWS OF T30 CLEATS, 400 APART; 190-200T30-110-200T30-110-200T30-190</t>
  </si>
  <si>
    <t>003277-0110</t>
  </si>
  <si>
    <t>64 ROWS OF T30 CLEATS, 400 APART; 190-200T30-110-200T30-110-200T30-190</t>
  </si>
  <si>
    <t>003277-0120</t>
  </si>
  <si>
    <t>69 ROWS OF T30 CLEATS, 400 APART; 190-200T30-110-200T30-110-200T30-190</t>
  </si>
  <si>
    <t>003277-0130</t>
  </si>
  <si>
    <t>17858</t>
  </si>
  <si>
    <t>45 ROWS OF T30 CLEATS, 400 APART; 155-250T30-110-250T30-110-250T30-110-250T30-110-250T30-155</t>
  </si>
  <si>
    <t>003277-0140</t>
  </si>
  <si>
    <t>69 ROWS OF T30 CLEATS, 400 APART; 155-250T30-110-250T30-110-250T30-110-250T30-110-250T30-155</t>
  </si>
  <si>
    <t>003277-0150</t>
  </si>
  <si>
    <t>003277-0160</t>
  </si>
  <si>
    <t>003277-0170</t>
  </si>
  <si>
    <t>003277-0190</t>
  </si>
  <si>
    <t>003277-0200</t>
  </si>
  <si>
    <t>34 ROWS OF T30 CLEATS, 400 APART; 135-250T30-110-250T30-110-250T30-110-250T30-135</t>
  </si>
  <si>
    <t>003277-0210</t>
  </si>
  <si>
    <t>56 ROWS OF T30 CLEATS, 400 APART; 135-250T30-110-250T30-110-250T30-110-250T30-135</t>
  </si>
  <si>
    <t>003277-0220</t>
  </si>
  <si>
    <t>003277-0230</t>
  </si>
  <si>
    <t>003277-0240</t>
  </si>
  <si>
    <t>003277-0260</t>
  </si>
  <si>
    <t>003277-0270</t>
  </si>
  <si>
    <t>FINE SCREEN</t>
  </si>
  <si>
    <t>003277-0280</t>
  </si>
  <si>
    <t>87 ROWS OF T30 CLEATS, 400 APART; 190-220T30-190</t>
  </si>
  <si>
    <t>003277-0290</t>
  </si>
  <si>
    <t>4390</t>
  </si>
  <si>
    <t>003277-0300</t>
  </si>
  <si>
    <t>MISSING MOTOR AND NAME TAGS MISSING DRAWING.</t>
  </si>
  <si>
    <t>003277-0310</t>
  </si>
  <si>
    <t>66 ROWS OF T30 CLEATS, 400 APART; 185-200T30-110-250T30-110-250T30-110-200T30-185</t>
  </si>
  <si>
    <t>003277-0320</t>
  </si>
  <si>
    <t>003277-0330</t>
  </si>
  <si>
    <t>003277-0340</t>
  </si>
  <si>
    <t>003277-0350</t>
  </si>
  <si>
    <t>003277-0360</t>
  </si>
  <si>
    <t>003277-0370</t>
  </si>
  <si>
    <t>79 ROWS OF T30 CLEATS, 400 APART; 155-250T15-110-250T15-110-250T15-110-250T15-110-250T15-115</t>
  </si>
  <si>
    <t>MISSING MOTOR AND NAME TAGS. CLEAT HEIGHT SHOULD REPLACED BY 30</t>
  </si>
  <si>
    <t>003277-0380</t>
  </si>
  <si>
    <t>003277-0390</t>
  </si>
  <si>
    <t>003277-0410</t>
  </si>
  <si>
    <t>003277-0420</t>
  </si>
  <si>
    <t>003277-0430</t>
  </si>
  <si>
    <t>003277-0450</t>
  </si>
  <si>
    <t>003277-0460</t>
  </si>
  <si>
    <t>003277-0470</t>
  </si>
  <si>
    <t>003277-0490</t>
  </si>
  <si>
    <t>64 ROWS OF T30 CLEATS, 400 APART; 150-160T15-110-160T15-110-160T15-150</t>
  </si>
  <si>
    <t>003277-0510</t>
  </si>
  <si>
    <t>003277-0540</t>
  </si>
  <si>
    <t>PLASTIC</t>
  </si>
  <si>
    <t>66 ROWS OF T30 CLEATS, 400 APART; 145-200T30-110-200T30-145</t>
  </si>
  <si>
    <t>003277-0550</t>
  </si>
  <si>
    <t>8725</t>
  </si>
  <si>
    <t>003277-0560</t>
  </si>
  <si>
    <t>003277-0580</t>
  </si>
  <si>
    <t>003277-0590</t>
  </si>
  <si>
    <t>003277-0600</t>
  </si>
  <si>
    <t>003277-0610</t>
  </si>
  <si>
    <t>003277-0620</t>
  </si>
  <si>
    <t>27  ROWS OF T30 CLEATS, 400 APART; 145-200T30-110-200T30-145</t>
  </si>
  <si>
    <t>003277-0630</t>
  </si>
  <si>
    <t>34 ROWS OF T30 CLEATS, 400 APART; 145-200T30-110-200T30-145</t>
  </si>
  <si>
    <t>003277-0640</t>
  </si>
  <si>
    <t>413604-0650</t>
  </si>
  <si>
    <t>KT 800/75,0</t>
  </si>
  <si>
    <t>413604-0660</t>
  </si>
  <si>
    <t>MISSING MOTOR PLATE. MISSING MOTOR SERIAL NUMBER. MISSING VOLUME FLOW RATE.</t>
  </si>
  <si>
    <t>003277-0670</t>
  </si>
  <si>
    <t>29 ROWS OF T30 CLEATS, 400 APART; 145-200T30-110-200T30-145</t>
  </si>
  <si>
    <t>003277-0680</t>
  </si>
  <si>
    <t>19 ROWS OF T30 CLEATS, 400 APART; 145-200T30-110-200T30-145</t>
  </si>
  <si>
    <t>0685</t>
  </si>
  <si>
    <t>003277-0685</t>
  </si>
  <si>
    <t>003277-0690</t>
  </si>
  <si>
    <t>003277-0700</t>
  </si>
  <si>
    <t>003277-0710</t>
  </si>
  <si>
    <t>003277-0720</t>
  </si>
  <si>
    <t>79 ROWS OF T30 CLEATS, 400 APART; 205-200T30-110-250T30-110-250T30-110-250T30-110-200T30-205</t>
  </si>
  <si>
    <t>003277-0730</t>
  </si>
  <si>
    <t>S40126</t>
  </si>
  <si>
    <t>S40127</t>
  </si>
  <si>
    <t>2 TRACK HDPE, PP</t>
  </si>
  <si>
    <t>00320-0720</t>
  </si>
  <si>
    <t>00320</t>
  </si>
  <si>
    <t>005958</t>
  </si>
  <si>
    <t>N-F-430214-19-00840</t>
  </si>
  <si>
    <t>C180865</t>
  </si>
  <si>
    <t>005985</t>
  </si>
  <si>
    <t>006753-0030</t>
  </si>
  <si>
    <t>006753</t>
  </si>
  <si>
    <t>PP &amp; COLOR SORT</t>
  </si>
  <si>
    <t>UC 1908/249455401</t>
  </si>
  <si>
    <t>90.7986839401.0001.21</t>
  </si>
  <si>
    <t>90.7986855501.0001.21</t>
  </si>
  <si>
    <t>RRT-1911/2186619-001-003</t>
  </si>
  <si>
    <t>1050515370</t>
  </si>
  <si>
    <t>1807093083007</t>
  </si>
  <si>
    <t>007011-0010</t>
  </si>
  <si>
    <t>007011</t>
  </si>
  <si>
    <t>2933</t>
  </si>
  <si>
    <t>007011-0020</t>
  </si>
  <si>
    <t>801785-0030</t>
  </si>
  <si>
    <t>801785</t>
  </si>
  <si>
    <t>1679</t>
  </si>
  <si>
    <t>007011-0040</t>
  </si>
  <si>
    <t>007011-0050</t>
  </si>
  <si>
    <t>801785-0060</t>
  </si>
  <si>
    <t>N-F-430290-22-01387</t>
  </si>
  <si>
    <t>C210856</t>
  </si>
  <si>
    <t>CONTAINER CLEANUP LEFT</t>
  </si>
  <si>
    <t>AUTOSORT 5 [NIR1-VIS1B-EM2][T6][S-2800][X-H][SVB-TS400/25]</t>
  </si>
  <si>
    <t>N-F-430290-22-01397</t>
  </si>
  <si>
    <t>CONTAINER CLEANUP RIGHT</t>
  </si>
  <si>
    <t>007451-0600</t>
  </si>
  <si>
    <t>007451</t>
  </si>
  <si>
    <t>SPEEDUP</t>
  </si>
  <si>
    <t>3223</t>
  </si>
  <si>
    <t xml:space="preserve">MISSING MOTOR AND NAME PLATE. MISSING BELT SPECS </t>
  </si>
  <si>
    <t>007451-0605</t>
  </si>
  <si>
    <t>N-F-430290-24-00983</t>
  </si>
  <si>
    <t>C230671</t>
  </si>
  <si>
    <t>351</t>
  </si>
  <si>
    <t>AUTOSORT [NIR1-VIS1B-DLA-EM2][T6][HR-2800] [X-L][SVB-TS400/25]</t>
  </si>
  <si>
    <t>802071-0620</t>
  </si>
  <si>
    <t>802071</t>
  </si>
  <si>
    <t>MISSING DRAWINGS; MISSING MOTOR AND NAME PLATE</t>
  </si>
  <si>
    <t>007451-0640</t>
  </si>
  <si>
    <t>007451-0650</t>
  </si>
  <si>
    <t>007451-0655</t>
  </si>
  <si>
    <t>N-F-430290-24-02745</t>
  </si>
  <si>
    <t>802071-0670</t>
  </si>
  <si>
    <t>007451-0690</t>
  </si>
  <si>
    <t>007451-0700</t>
  </si>
  <si>
    <t>007451-0705</t>
  </si>
  <si>
    <t>N-F-430290-24-01000</t>
  </si>
  <si>
    <t>PAPER CLEANUP RIGHT</t>
  </si>
  <si>
    <t>802071-0720</t>
  </si>
  <si>
    <t>007451-0740</t>
  </si>
  <si>
    <t>007451-0750</t>
  </si>
  <si>
    <t>007451-0755</t>
  </si>
  <si>
    <t>N-F-430290-24-02510</t>
  </si>
  <si>
    <t>PAPER CLEANUP LEFT</t>
  </si>
  <si>
    <t>802071-0770</t>
  </si>
  <si>
    <t>007451-0790</t>
  </si>
  <si>
    <t>007451-0800</t>
  </si>
  <si>
    <t>007451-0805</t>
  </si>
  <si>
    <t>N-F-430290-24-00979</t>
  </si>
  <si>
    <t>OCC POSITIVES</t>
  </si>
  <si>
    <t>802071-0820</t>
  </si>
  <si>
    <t>007451-0840</t>
  </si>
  <si>
    <t>007451-0850</t>
  </si>
  <si>
    <t>POSITIVES T3, T4, T5 and T6 </t>
  </si>
  <si>
    <t>007451-0855</t>
  </si>
  <si>
    <t>N-F-430290-24-00975</t>
  </si>
  <si>
    <t>FILM CLEAN-UP</t>
  </si>
  <si>
    <t>802071-0870</t>
  </si>
  <si>
    <t>007451-0890</t>
  </si>
  <si>
    <t>007451-0900</t>
  </si>
  <si>
    <t>NON-FILM</t>
  </si>
  <si>
    <t>007451-0905</t>
  </si>
  <si>
    <t>N-F-430290-24-00986</t>
  </si>
  <si>
    <t>802071-0920</t>
  </si>
  <si>
    <t>007451-0940</t>
  </si>
  <si>
    <t>C02009</t>
  </si>
  <si>
    <t>WM BQE</t>
  </si>
  <si>
    <t>N-F-430290-23-06926</t>
  </si>
  <si>
    <t>3360</t>
  </si>
  <si>
    <t>2024-04-02</t>
  </si>
  <si>
    <t>C230270</t>
  </si>
  <si>
    <t>OCC/PAPER/FILM 1</t>
  </si>
  <si>
    <t>007285-3390</t>
  </si>
  <si>
    <t>664</t>
  </si>
  <si>
    <t>23340031PM</t>
  </si>
  <si>
    <t>2329009EC8</t>
  </si>
  <si>
    <t>23340031PP</t>
  </si>
  <si>
    <t>23340031PJ</t>
  </si>
  <si>
    <t>23340031QH</t>
  </si>
  <si>
    <t>23340031PW</t>
  </si>
  <si>
    <t>23340031PZ</t>
  </si>
  <si>
    <t>007285-3350</t>
  </si>
  <si>
    <t>3042</t>
  </si>
  <si>
    <t>1047926-62407; 101.131.058</t>
  </si>
  <si>
    <t>801940-3370</t>
  </si>
  <si>
    <t>90.8265154005.0015.23;501.095.262</t>
  </si>
  <si>
    <t>N-F-430290-23-06930</t>
  </si>
  <si>
    <t>OCC/PAPER/FILM 2</t>
  </si>
  <si>
    <t>007285-3340</t>
  </si>
  <si>
    <t>23340031PR</t>
  </si>
  <si>
    <t>23340031PQ</t>
  </si>
  <si>
    <t>2329009ECR</t>
  </si>
  <si>
    <t>23340031PS</t>
  </si>
  <si>
    <t>2334007B22</t>
  </si>
  <si>
    <t>2334007B23</t>
  </si>
  <si>
    <t>007285-3300</t>
  </si>
  <si>
    <t>1047515;IO 1952424-1</t>
  </si>
  <si>
    <t>801940-3320</t>
  </si>
  <si>
    <t>90.8265154005.0016.23;501.095.262</t>
  </si>
  <si>
    <t>N-F-430290-23-06934</t>
  </si>
  <si>
    <t>OCC/NON-PAPER</t>
  </si>
  <si>
    <t>007285-3440</t>
  </si>
  <si>
    <t>2329009ECA</t>
  </si>
  <si>
    <t>2329009ECO</t>
  </si>
  <si>
    <t>23340031PL</t>
  </si>
  <si>
    <t>2329009ECX</t>
  </si>
  <si>
    <t>23240031PN</t>
  </si>
  <si>
    <t>2329009ECP</t>
  </si>
  <si>
    <t>2329009EC9</t>
  </si>
  <si>
    <t>007285-3400</t>
  </si>
  <si>
    <t>1047511-61977;101.131.058</t>
  </si>
  <si>
    <t>801940-3420</t>
  </si>
  <si>
    <t>90.8265154005.0013.23;501.095.262</t>
  </si>
  <si>
    <t>N-F-430290-23-06922</t>
  </si>
  <si>
    <t>007285-3490</t>
  </si>
  <si>
    <t>007285-3450</t>
  </si>
  <si>
    <t>1047513-61979;101.131.058</t>
  </si>
  <si>
    <t>801940-3470</t>
  </si>
  <si>
    <t>90.8265154005.0017.23;501.095.262</t>
  </si>
  <si>
    <t>007384-0010</t>
  </si>
  <si>
    <t>007384</t>
  </si>
  <si>
    <t>10689</t>
  </si>
  <si>
    <t>90.8308212301.0001.23;100.053.546</t>
  </si>
  <si>
    <t>90.8308212302.0001.23;100.053.549</t>
  </si>
  <si>
    <t>007384-0020</t>
  </si>
  <si>
    <t>17664</t>
  </si>
  <si>
    <t>250/3 3+1 ROS BORDOFLEX</t>
  </si>
  <si>
    <t>51600</t>
  </si>
  <si>
    <t>90.838218101.0001.23;100.114.297</t>
  </si>
  <si>
    <t>801978-0030</t>
  </si>
  <si>
    <t>801978</t>
  </si>
  <si>
    <t>90.8286767702.0001.23;501.123.237</t>
  </si>
  <si>
    <t>007384-0040</t>
  </si>
  <si>
    <t>METAL</t>
  </si>
  <si>
    <t>90.8292679101.0009.23; 100.053.533</t>
  </si>
  <si>
    <t>MISSING MOTOR. IMAGE NOT CLEAR</t>
  </si>
  <si>
    <t>007384-0050</t>
  </si>
  <si>
    <t>REJECT</t>
  </si>
  <si>
    <t>90.8259316501.0003.23;100.053.533</t>
  </si>
  <si>
    <t>801978-0060</t>
  </si>
  <si>
    <t>13209</t>
  </si>
  <si>
    <t>90.8318105701.0001.23;501.118.840</t>
  </si>
  <si>
    <t>90.8259152102.0001.23;501.008.840</t>
  </si>
  <si>
    <t>801978-0070</t>
  </si>
  <si>
    <t>2092</t>
  </si>
  <si>
    <t>90.8273282812.0003.23;501.350.516</t>
  </si>
  <si>
    <t>007384-0080</t>
  </si>
  <si>
    <t>OCC 6-14 INCH</t>
  </si>
  <si>
    <t>2829</t>
  </si>
  <si>
    <t>36 ROW 1 T30 CLEATS, 400 APART; 215-250T30-470-250T30-215. ROW 2 T30 CLEATS, 400 APART; 575-250T30-575. R1 &amp; R2 ALTERNATE 200 MM APART.</t>
  </si>
  <si>
    <t>90.8199506806.0004.23;100.053.534</t>
  </si>
  <si>
    <t>007384-0090</t>
  </si>
  <si>
    <t>90.8287311101.0002.23</t>
  </si>
  <si>
    <t>007384-0100</t>
  </si>
  <si>
    <t>REJECTS FROM OCC</t>
  </si>
  <si>
    <t>1259</t>
  </si>
  <si>
    <t>90.8307001501.0001.23;100.114.710</t>
  </si>
  <si>
    <t>007384-0110</t>
  </si>
  <si>
    <t>NON-PAPER,FILM FROM OCC</t>
  </si>
  <si>
    <t>1047</t>
  </si>
  <si>
    <t>90.8199557301.0004.23;100.053.532</t>
  </si>
  <si>
    <t>007384-0120</t>
  </si>
  <si>
    <t>2834</t>
  </si>
  <si>
    <t>64 ROW 1 T30 CLEATS, 400 APART; 185-200T30-470-250T30-495. ROW 2 T30 CLEATS, 400 APART; 495-250T30-470-200T30-185. R1 &amp; R2 ALTERNATE 200 MM APART.</t>
  </si>
  <si>
    <t>90.8287719201.0005.23;100.053.534</t>
  </si>
  <si>
    <t>007384-0130</t>
  </si>
  <si>
    <t>2077</t>
  </si>
  <si>
    <t>90.8287311102.0001.23;100.053.533</t>
  </si>
  <si>
    <t>801978-0140</t>
  </si>
  <si>
    <t>90.8273282807.0003.23;501.120.062</t>
  </si>
  <si>
    <t>90.8273282807.0002.23;501.120.062</t>
  </si>
  <si>
    <t>007384-0180</t>
  </si>
  <si>
    <t>364</t>
  </si>
  <si>
    <t>007384-0190</t>
  </si>
  <si>
    <t>OCC,NON-PAPER</t>
  </si>
  <si>
    <t>2710</t>
  </si>
  <si>
    <t>90.8199524203.0002.23;100.053.534</t>
  </si>
  <si>
    <t>007384-0210</t>
  </si>
  <si>
    <t>2949</t>
  </si>
  <si>
    <t>90.8305954301.0004.23;100.053.535</t>
  </si>
  <si>
    <t>007384-0220</t>
  </si>
  <si>
    <t>28 ROW 1 T30 CLEATS, 400 APART; 500-200T30-500. ROW 2 T30 CLEATS, 400 APART; 190-200T30-420-200T30-190. R1 &amp; R2 ALTERNATE 200 MM APART.</t>
  </si>
  <si>
    <t>007384-0250</t>
  </si>
  <si>
    <t>007384-0260</t>
  </si>
  <si>
    <t>34 ROW 1 T30 CLEATS, 400 APART; 500-200T30-500. ROW 2 T30 CLEATS, 400 APART; 190-200T30-420-200T30-190. R1 &amp; R2 ALTERNATE 200 MM APART.</t>
  </si>
  <si>
    <t>90.8292683801.0002.23;100.053.534</t>
  </si>
  <si>
    <t>007384-0270</t>
  </si>
  <si>
    <t>90.8305933101.0008.23;100.053.533</t>
  </si>
  <si>
    <t>007384-0310</t>
  </si>
  <si>
    <t>FILM BALER</t>
  </si>
  <si>
    <t>90.8292679101.0010.23;100.053.533</t>
  </si>
  <si>
    <t>007384-0320</t>
  </si>
  <si>
    <t>90.8296881401.0001.23;100.053.534</t>
  </si>
  <si>
    <t>007384-0330</t>
  </si>
  <si>
    <t>12841</t>
  </si>
  <si>
    <t>007384-0340</t>
  </si>
  <si>
    <t>12814</t>
  </si>
  <si>
    <t>007384-0350</t>
  </si>
  <si>
    <t>33396</t>
  </si>
  <si>
    <t>53300</t>
  </si>
  <si>
    <t>106600</t>
  </si>
  <si>
    <t>90.8307006601.0001.23</t>
  </si>
  <si>
    <t>007384-0400</t>
  </si>
  <si>
    <t>90.8261662701.0001.23;100.053.533</t>
  </si>
  <si>
    <t>801978-0410</t>
  </si>
  <si>
    <t>GBS,REJECTS</t>
  </si>
  <si>
    <t>90.8295519301.0001.23;501.086.952</t>
  </si>
  <si>
    <t>007384-0420</t>
  </si>
  <si>
    <t>977</t>
  </si>
  <si>
    <t>90.9199557301.0005.23;100.053.532</t>
  </si>
  <si>
    <t>007384-0430</t>
  </si>
  <si>
    <t>2733</t>
  </si>
  <si>
    <t>90.8283046201.0003.23;100.053.534</t>
  </si>
  <si>
    <t>007384-0440</t>
  </si>
  <si>
    <t>3226</t>
  </si>
  <si>
    <t>99 ROW 1 T30 CLEATS, 400 APART; 195-250T30-555. ROW 2 T30 CLEATS, 400 APART; 555-250T30-195. R1 &amp; R2 ALTERNATE 200 MM APART.</t>
  </si>
  <si>
    <t>90.8314069501.0001.23;100.053.535</t>
  </si>
  <si>
    <t>007594-0020</t>
  </si>
  <si>
    <t>007594</t>
  </si>
  <si>
    <t>UC 12304/335298401</t>
  </si>
  <si>
    <t>90.8311674902.0001.23</t>
  </si>
  <si>
    <t>90.8311674901.0001.23</t>
  </si>
  <si>
    <t>RRT-2304/9049786-004-007</t>
  </si>
  <si>
    <t>106584480?</t>
  </si>
  <si>
    <t>10129947-01-01</t>
  </si>
  <si>
    <t>C02010</t>
  </si>
  <si>
    <t>WM BREVARD COUNTY, FL</t>
  </si>
  <si>
    <t>006175-0080</t>
  </si>
  <si>
    <t>006175</t>
  </si>
  <si>
    <t>TO CONTAINER CLEANUP</t>
  </si>
  <si>
    <t>52 ROWS OF T30 CLEATS, 400 APART; 145-200T30-110-200T30-145</t>
  </si>
  <si>
    <t>90.8116923429.0001.22</t>
  </si>
  <si>
    <t>006175-0110</t>
  </si>
  <si>
    <t>668.29</t>
  </si>
  <si>
    <t>MISSING MOTOR TAG; STANDARD BOLLEGRAAF AIRBOOSTER MOTORS</t>
  </si>
  <si>
    <t>006175-0100</t>
  </si>
  <si>
    <t>2906</t>
  </si>
  <si>
    <t>PICTURES MISSING; INSTALLED WITH DISTRIBUTION CONE</t>
  </si>
  <si>
    <t>006175-0090</t>
  </si>
  <si>
    <t>292.4</t>
  </si>
  <si>
    <t>801748-0120</t>
  </si>
  <si>
    <t>801748</t>
  </si>
  <si>
    <t>90.8089906001.0006.21</t>
  </si>
  <si>
    <t>MISSING CONVEYOR INFO;</t>
  </si>
  <si>
    <t>N-F-430290-21-08028</t>
  </si>
  <si>
    <t>C210691</t>
  </si>
  <si>
    <t>006175-0150</t>
  </si>
  <si>
    <t>90.8116923423.0001.22</t>
  </si>
  <si>
    <t>006175-0160</t>
  </si>
  <si>
    <t>90.8116923426.0001.22</t>
  </si>
  <si>
    <t>006175-0170</t>
  </si>
  <si>
    <t>67 ROWS OF T30 CLEATS, 400 APART; 190-200T30-110-200T30-110-200T30-190</t>
  </si>
  <si>
    <t>90.8116923425.0001.22</t>
  </si>
  <si>
    <t>006175-0200</t>
  </si>
  <si>
    <t>286.42</t>
  </si>
  <si>
    <t>006175-0210</t>
  </si>
  <si>
    <t>1037649; IO 1920124-1</t>
  </si>
  <si>
    <t>INSTALLED WITH DISTRIBUTION CONE</t>
  </si>
  <si>
    <t>006175-0220</t>
  </si>
  <si>
    <t>487.15</t>
  </si>
  <si>
    <t>STANDARD BOLLEGRAAF AIRBOOSTER MOTORS</t>
  </si>
  <si>
    <t>801748-0230</t>
  </si>
  <si>
    <t>90.8089906001.0024.21</t>
  </si>
  <si>
    <t>N-F-430290-21-08031</t>
  </si>
  <si>
    <t>AUTOSORT 5 [NIR1-VIS1B-EM2][T6][S-2000][X-H][DVB-VBC-TS400/25]</t>
  </si>
  <si>
    <t>006175-0040</t>
  </si>
  <si>
    <t>PICTURES MISSING; STANDARD BOLLEGRAAF AIRBOOSTER MOTORS. NOT IN USE AT BREAVRD. TAKEN OUT OF SYSTEM IN 2024 007451.</t>
  </si>
  <si>
    <t>006175-0030</t>
  </si>
  <si>
    <t>1037764; IO 1920205-1</t>
  </si>
  <si>
    <t>INSTALLED WITH DISTRIBUTION CONE. NOT IN USE AT BREAVRD. TAKEN OUT OF SYSTEM IN 2024 007451.</t>
  </si>
  <si>
    <t>006175-0020</t>
  </si>
  <si>
    <t>292.51</t>
  </si>
  <si>
    <t>NOT IN USE AT BREAVRD. TAKEN OUT OF SYSTEM IN 2024 007451.</t>
  </si>
  <si>
    <t>801748-0050</t>
  </si>
  <si>
    <t>1357.76</t>
  </si>
  <si>
    <t>MISSING NAME PLATE. MISSING MOTOR PLATE. NOT IN USE AT BREAVRD. TAKEN OUT OF SYSTEM IN 2024 007451.</t>
  </si>
  <si>
    <t>N-F-430290-21-08027</t>
  </si>
  <si>
    <t>AUTOSORT 5 [NIR1-VIS1B][T6][S-2000][X-H][SVB-TS200/25]</t>
  </si>
  <si>
    <t>007438-0020</t>
  </si>
  <si>
    <t>007438</t>
  </si>
  <si>
    <t>RRT-2304/332773501</t>
  </si>
  <si>
    <t>90.8271817001.0001.23</t>
  </si>
  <si>
    <t>90.8263836701.0001.23</t>
  </si>
  <si>
    <t>RRT-2202/2413681-003-005</t>
  </si>
  <si>
    <t>1060992297</t>
  </si>
  <si>
    <t>2103079036023</t>
  </si>
  <si>
    <t>142617/9527492</t>
  </si>
  <si>
    <t>142617-1-1</t>
  </si>
  <si>
    <t>E0095519</t>
  </si>
  <si>
    <t>UD 2304/9040222-004-002</t>
  </si>
  <si>
    <t>007451-1005</t>
  </si>
  <si>
    <t>007451-1000</t>
  </si>
  <si>
    <t>1049582-64529; 101.526.520</t>
  </si>
  <si>
    <t>SAME MOTOR TAG AS 0950</t>
  </si>
  <si>
    <t>007451-1040</t>
  </si>
  <si>
    <t>007451-1020</t>
  </si>
  <si>
    <t>1667</t>
  </si>
  <si>
    <t>90.8338801601.0013.23</t>
  </si>
  <si>
    <t>N-F-4302110-24-02203</t>
  </si>
  <si>
    <t>C240024</t>
  </si>
  <si>
    <t>AUTOSORT 5.1 [NIR1-VIS1B-DLA-EM2][T4][HR-2800] [X-L][SVB-TS450/25]</t>
  </si>
  <si>
    <t>HR</t>
  </si>
  <si>
    <t>L</t>
  </si>
  <si>
    <t>TS450/25</t>
  </si>
  <si>
    <t>OPC &amp; PROFINET</t>
  </si>
  <si>
    <t>007451-0955</t>
  </si>
  <si>
    <t>007451-0950</t>
  </si>
  <si>
    <t>SAME MOTOR TAG AS 1000</t>
  </si>
  <si>
    <t>007451-0990</t>
  </si>
  <si>
    <t>007451-0970</t>
  </si>
  <si>
    <t>90.8338801601.0008.23</t>
  </si>
  <si>
    <t>N-F-4302110-24-02200</t>
  </si>
  <si>
    <t>007451-1055</t>
  </si>
  <si>
    <t>007451-1050</t>
  </si>
  <si>
    <t>1050549-65782; 101.526.520</t>
  </si>
  <si>
    <t>007451-1090</t>
  </si>
  <si>
    <t>802071-1070</t>
  </si>
  <si>
    <t>90.8338801601.0001.23</t>
  </si>
  <si>
    <t>N-F-4302110-24-02207</t>
  </si>
  <si>
    <t>AUTOSORT 5.1 [NIR1-VIS1B-EM2][T2][S-2800][X-H][SVB-TS450/25]</t>
  </si>
  <si>
    <t>007451-1105</t>
  </si>
  <si>
    <t>007451-1100</t>
  </si>
  <si>
    <t>1049404-65277; 101.526.520</t>
  </si>
  <si>
    <t>007451-1140</t>
  </si>
  <si>
    <t>007451-1120</t>
  </si>
  <si>
    <t>WA20 DRN63M4/5F</t>
  </si>
  <si>
    <t>90.8330702702.0019.23</t>
  </si>
  <si>
    <t>N-F-4302110-24-02211</t>
  </si>
  <si>
    <t>007451-1150</t>
  </si>
  <si>
    <t>DOUBLE TRACK; HDPE, PP</t>
  </si>
  <si>
    <t>90.8229249902.0001.23</t>
  </si>
  <si>
    <t>007451-1170</t>
  </si>
  <si>
    <t>90.8330702702.0011.23</t>
  </si>
  <si>
    <t>N-F-4302110-24-02215</t>
  </si>
  <si>
    <t>007451-1500</t>
  </si>
  <si>
    <t>TRIPLE TRACK; PET, PP, HDPE</t>
  </si>
  <si>
    <t>90.8362839301.0002.24</t>
  </si>
  <si>
    <t>007451-1520</t>
  </si>
  <si>
    <t>90.8338801601.0007.23</t>
  </si>
  <si>
    <t>N-F-4302110-24-02219</t>
  </si>
  <si>
    <t>007469-0010</t>
  </si>
  <si>
    <t>007469</t>
  </si>
  <si>
    <t>11860</t>
  </si>
  <si>
    <t>90.8268945001.0001.23</t>
  </si>
  <si>
    <t>90.8268945002.0001.23</t>
  </si>
  <si>
    <t>007781-0070</t>
  </si>
  <si>
    <t>007781</t>
  </si>
  <si>
    <t>90.8344960701.0011.23</t>
  </si>
  <si>
    <t>007781-0080</t>
  </si>
  <si>
    <t>12658</t>
  </si>
  <si>
    <t>90.8366664001.0001.24</t>
  </si>
  <si>
    <t>1015486</t>
  </si>
  <si>
    <t>6 INCH RENOLD</t>
  </si>
  <si>
    <t>802160-0180</t>
  </si>
  <si>
    <t>802160</t>
  </si>
  <si>
    <t>90.8348435705.0001.23</t>
  </si>
  <si>
    <t>90.8348435705.0002.23</t>
  </si>
  <si>
    <t>90.8348435705.0003.23</t>
  </si>
  <si>
    <t>MSE100L2-4</t>
  </si>
  <si>
    <t>2322001001</t>
  </si>
  <si>
    <t>28x7 - 28x8</t>
  </si>
  <si>
    <t>802160-0310</t>
  </si>
  <si>
    <t>90.8348435704.0003.23</t>
  </si>
  <si>
    <t>90.8348435704.0002.23</t>
  </si>
  <si>
    <t>90.8348435704.0001.23</t>
  </si>
  <si>
    <t>2322001002</t>
  </si>
  <si>
    <t>18x7 - 18x8</t>
  </si>
  <si>
    <t>WM BROOKLYN</t>
  </si>
  <si>
    <t>220055.040</t>
  </si>
  <si>
    <t>W220-055</t>
  </si>
  <si>
    <t>UNDERS RIGHT LINE OCC SCREEN</t>
  </si>
  <si>
    <t>FA67DV100l4</t>
  </si>
  <si>
    <t>01.316922301.0001.02</t>
  </si>
  <si>
    <t>220055.050</t>
  </si>
  <si>
    <t>UNDERS LEFT LINE OCC SCREEN</t>
  </si>
  <si>
    <t>01.316922302.0001.02</t>
  </si>
  <si>
    <t>220055.060</t>
  </si>
  <si>
    <t>MISSING NAMEPLATE AND MOTORTAGS. MISSING BELT SPECS.</t>
  </si>
  <si>
    <t>220055.070</t>
  </si>
  <si>
    <t>220055.080</t>
  </si>
  <si>
    <t>220055.090</t>
  </si>
  <si>
    <t>220055.100</t>
  </si>
  <si>
    <t>MISSING NAMEPLATE AND MOTORTAGS. MISSING BELT SPECS. MISSING CONVEYOR LENGTH.</t>
  </si>
  <si>
    <t>220055.110</t>
  </si>
  <si>
    <t>220055.120</t>
  </si>
  <si>
    <t>220055.130</t>
  </si>
  <si>
    <t>19294</t>
  </si>
  <si>
    <t>01.3116928001.0005.03</t>
  </si>
  <si>
    <t>01.3116928001.0006.03</t>
  </si>
  <si>
    <t>01.3116928001.0002.03</t>
  </si>
  <si>
    <t>3x9 - 3x -</t>
  </si>
  <si>
    <t>K67 DV132S41BGM/HF</t>
  </si>
  <si>
    <t>01.3116928001.0001.03</t>
  </si>
  <si>
    <t>K67DV132S41BGM/HF</t>
  </si>
  <si>
    <t>01.3116928001.0004.03</t>
  </si>
  <si>
    <t>01.3116928001.0003.03</t>
  </si>
  <si>
    <t>K67 DV132 S4/TH</t>
  </si>
  <si>
    <t>01.31075085702.001.00</t>
  </si>
  <si>
    <t>K47 DT 100L4/TH</t>
  </si>
  <si>
    <t>01.30107508701.0005.00</t>
  </si>
  <si>
    <t>01.30107508701.0002.00</t>
  </si>
  <si>
    <t>01.30107508701.0004.00</t>
  </si>
  <si>
    <t>01.30107508701.0001.00</t>
  </si>
  <si>
    <t>0130107508701.0003.00</t>
  </si>
  <si>
    <t>WM CAMBRIDGE</t>
  </si>
  <si>
    <t>002615-0010-01</t>
  </si>
  <si>
    <t>C101 / D101</t>
  </si>
  <si>
    <t>002615</t>
  </si>
  <si>
    <t>90.1771364401.0001.12</t>
  </si>
  <si>
    <t>K97 DRP180M4</t>
  </si>
  <si>
    <t>90.1771364701.0001.12</t>
  </si>
  <si>
    <t>002615-0020-01</t>
  </si>
  <si>
    <t>KA97 R57 DRP132S4BE5HR</t>
  </si>
  <si>
    <t>90.1759650601.0001.12</t>
  </si>
  <si>
    <t>002615-0030-01</t>
  </si>
  <si>
    <t>36600</t>
  </si>
  <si>
    <t>90.1758992401.0001.12</t>
  </si>
  <si>
    <t>002615-0040-01</t>
  </si>
  <si>
    <t>FA77 DRE132M4</t>
  </si>
  <si>
    <t>90.1381061301.0001.11</t>
  </si>
  <si>
    <t>002615-0050-01</t>
  </si>
  <si>
    <t>90.1764567401.0001.12</t>
  </si>
  <si>
    <t>11.12.373</t>
  </si>
  <si>
    <t>D124</t>
  </si>
  <si>
    <t>BRT RECYCLING TECHNOLOGIES</t>
  </si>
  <si>
    <t>SCHLITZ-O-MAT N 2-13-15</t>
  </si>
  <si>
    <t>2725</t>
  </si>
  <si>
    <t>DRE160MC4/FF/TF</t>
  </si>
  <si>
    <t>01.1775649501.0001.12</t>
  </si>
  <si>
    <t>002615-0070-01</t>
  </si>
  <si>
    <t>PRESORT CONVEYOR</t>
  </si>
  <si>
    <t>90.1759651001.0001.12</t>
  </si>
  <si>
    <t>002615-0080-01</t>
  </si>
  <si>
    <t>90.1759650801.0001.12</t>
  </si>
  <si>
    <t>429480-286235</t>
  </si>
  <si>
    <t>429480</t>
  </si>
  <si>
    <t>K1120/110,0-2-T</t>
  </si>
  <si>
    <t>72000</t>
  </si>
  <si>
    <t>16BG 310 - 4MA90 - Z 315S</t>
  </si>
  <si>
    <t>UC 1201 / 097765801</t>
  </si>
  <si>
    <t>VQ 18/6-576/25317I</t>
  </si>
  <si>
    <t>7EA 80 M-08K</t>
  </si>
  <si>
    <t>12 / 187365 / 3</t>
  </si>
  <si>
    <t>12 / 187365 / 2</t>
  </si>
  <si>
    <t>12 / 187365 / 1</t>
  </si>
  <si>
    <t>429480-11.2449</t>
  </si>
  <si>
    <t>FA107 DRE132S4 / TF</t>
  </si>
  <si>
    <t>01.1762252301 . 0001 . 12</t>
  </si>
  <si>
    <t>002615-0110-01</t>
  </si>
  <si>
    <t>90.1759650901.0001.12</t>
  </si>
  <si>
    <t>002615-0120-01</t>
  </si>
  <si>
    <t>90.1759650701.0002.12</t>
  </si>
  <si>
    <t>002615-0130-01</t>
  </si>
  <si>
    <t>90.1761497201.0001.12</t>
  </si>
  <si>
    <t>002615-0140-01</t>
  </si>
  <si>
    <t>90.1759650701.0001.12</t>
  </si>
  <si>
    <t>002615-0150-01</t>
  </si>
  <si>
    <t>90.1763245901.0001.12</t>
  </si>
  <si>
    <t>31670340-160</t>
  </si>
  <si>
    <t>31670340</t>
  </si>
  <si>
    <t>90.1754803703.0001.11</t>
  </si>
  <si>
    <t>90.1754803703.0002.11</t>
  </si>
  <si>
    <t>90.1754803703.0003.11</t>
  </si>
  <si>
    <t>2x14 - 4x13 - 4x7 - 3x7 - 1x15 - 1x14 - 3x8 - 2x7</t>
  </si>
  <si>
    <t>002615-0170-01</t>
  </si>
  <si>
    <t>90.1763256401.0001.12</t>
  </si>
  <si>
    <t>002615-0190-01</t>
  </si>
  <si>
    <t>PRESORT OCC SCREEN</t>
  </si>
  <si>
    <t>90.1759650501.0001.12</t>
  </si>
  <si>
    <t>002615-0200-01</t>
  </si>
  <si>
    <t>90.1766098501.0001.12</t>
  </si>
  <si>
    <t>002615-0210-01</t>
  </si>
  <si>
    <t>90.1763251501.0001.12</t>
  </si>
  <si>
    <t>002615-0220-01</t>
  </si>
  <si>
    <t>37690</t>
  </si>
  <si>
    <t>90.1766125501.0002.12</t>
  </si>
  <si>
    <t>13243</t>
  </si>
  <si>
    <t>13333</t>
  </si>
  <si>
    <t>002615-0230-01</t>
  </si>
  <si>
    <t>ONP BUNKER</t>
  </si>
  <si>
    <t>90.1766139401.0001.12</t>
  </si>
  <si>
    <t>002615-0240-01</t>
  </si>
  <si>
    <t>90.1766125501.0001.12</t>
  </si>
  <si>
    <t>13246</t>
  </si>
  <si>
    <t>13244</t>
  </si>
  <si>
    <t>002615-0250-01</t>
  </si>
  <si>
    <t>90.1764553101.0001.12</t>
  </si>
  <si>
    <t>002615-0260-01</t>
  </si>
  <si>
    <t>90.1761070701.0001.12</t>
  </si>
  <si>
    <t>002615-0270-01</t>
  </si>
  <si>
    <t>20750</t>
  </si>
  <si>
    <t>42285</t>
  </si>
  <si>
    <t>90.1764585301.0001.12</t>
  </si>
  <si>
    <t>002615-0290-01</t>
  </si>
  <si>
    <t>90.1764562901.0003.12</t>
  </si>
  <si>
    <t>002615-0300-01</t>
  </si>
  <si>
    <t>90.1759650401.0001.12</t>
  </si>
  <si>
    <t>002615-0310-01</t>
  </si>
  <si>
    <t>90.1764570301.0001.12</t>
  </si>
  <si>
    <t>0321</t>
  </si>
  <si>
    <t>31670340-321</t>
  </si>
  <si>
    <t>S211</t>
  </si>
  <si>
    <t>90.1754803401.0003.11</t>
  </si>
  <si>
    <t>90.1754803401.0002.11</t>
  </si>
  <si>
    <t>90.1754803401.0001.11</t>
  </si>
  <si>
    <t>POSSIBLY INCORRECT MOTOR A SERIAL NUMBER</t>
  </si>
  <si>
    <t>SEV-JM90S-4</t>
  </si>
  <si>
    <t>11041605</t>
  </si>
  <si>
    <t>0326</t>
  </si>
  <si>
    <t>31670340-326</t>
  </si>
  <si>
    <t>S212</t>
  </si>
  <si>
    <t>90.1754773901.0002.11</t>
  </si>
  <si>
    <t>90.1754773901.0003.11</t>
  </si>
  <si>
    <t>90.1754773901.0001.11</t>
  </si>
  <si>
    <t>31670340-330</t>
  </si>
  <si>
    <t>90.1754773201.0001.11</t>
  </si>
  <si>
    <t>90.1754773201.0002.11</t>
  </si>
  <si>
    <t>31670340-340</t>
  </si>
  <si>
    <t>C214</t>
  </si>
  <si>
    <t>16040</t>
  </si>
  <si>
    <t>35 ROWS OF T40 CLEATS; 458 APART; 347.5-205T40-70-205T40-70-205T40-70-205T40-70-205T40-347.5</t>
  </si>
  <si>
    <t>90.1765243301.0001.12</t>
  </si>
  <si>
    <t>31670340-350</t>
  </si>
  <si>
    <t>C801</t>
  </si>
  <si>
    <t>90.1764670501.0001.12</t>
  </si>
  <si>
    <t>31670340-360</t>
  </si>
  <si>
    <t>C802</t>
  </si>
  <si>
    <t>50100</t>
  </si>
  <si>
    <t>90.1766924201.0001.12</t>
  </si>
  <si>
    <t>31670340-370</t>
  </si>
  <si>
    <t>C803</t>
  </si>
  <si>
    <t>FA77 DRP112M4</t>
  </si>
  <si>
    <t>90.1766917801.0001.12</t>
  </si>
  <si>
    <t>31670340-380</t>
  </si>
  <si>
    <t>S215</t>
  </si>
  <si>
    <t>90.1754803001.0004.11</t>
  </si>
  <si>
    <t>90.1754803001.0001.11</t>
  </si>
  <si>
    <t>90.1754803001.0002.11</t>
  </si>
  <si>
    <t>90.1754803001.0003.11</t>
  </si>
  <si>
    <t>SEV - JM90S - 4</t>
  </si>
  <si>
    <t>11041607</t>
  </si>
  <si>
    <t>1TZ9001 - 1CB240AA4-Z</t>
  </si>
  <si>
    <t>12 / 202531/1</t>
  </si>
  <si>
    <t>429655</t>
  </si>
  <si>
    <t>DER 028/400/15.0-2</t>
  </si>
  <si>
    <t>1TZ9001-1CB240AA4-Z</t>
  </si>
  <si>
    <t>12/202531/1</t>
  </si>
  <si>
    <t>31670340-390</t>
  </si>
  <si>
    <t>C215</t>
  </si>
  <si>
    <t>25040</t>
  </si>
  <si>
    <t>55 ROWS OF T40 CLEATS; 455 APART; 347.5-205T40-70-205T40-70-205T40-70-205T40-70-205T40-347.5</t>
  </si>
  <si>
    <t>90.1766917601.0001.12</t>
  </si>
  <si>
    <t>429655-44040-1</t>
  </si>
  <si>
    <t>278</t>
  </si>
  <si>
    <t>1TZ9001 - 1DA340JB4 - Z</t>
  </si>
  <si>
    <t>12 / 187515 / 2</t>
  </si>
  <si>
    <t>429655-44040-2</t>
  </si>
  <si>
    <t>12 / 187515 / 1</t>
  </si>
  <si>
    <t>429655-118636-1</t>
  </si>
  <si>
    <t>JT 6/3-78/20417A</t>
  </si>
  <si>
    <t>429655-118636-2</t>
  </si>
  <si>
    <t>31670340-400</t>
  </si>
  <si>
    <t>90.1766434901.0001.12</t>
  </si>
  <si>
    <t>90.1766442601.0001.12</t>
  </si>
  <si>
    <t>R37 DRS71M4</t>
  </si>
  <si>
    <t>90.1767432001.0001.12</t>
  </si>
  <si>
    <t>AT63A2</t>
  </si>
  <si>
    <t>11011107001</t>
  </si>
  <si>
    <t>11011107002</t>
  </si>
  <si>
    <t>002615-0410-01</t>
  </si>
  <si>
    <t>90.1764016901.0001.12</t>
  </si>
  <si>
    <t>002615-0420-01</t>
  </si>
  <si>
    <t>C542</t>
  </si>
  <si>
    <t>OVERS PAPER MAGNET</t>
  </si>
  <si>
    <t>90.1766133701.0001.12</t>
  </si>
  <si>
    <t>002615-0440-01</t>
  </si>
  <si>
    <t>C543</t>
  </si>
  <si>
    <t>90.1766125001.0001.12</t>
  </si>
  <si>
    <t>002615-0460-01</t>
  </si>
  <si>
    <t>90.1764562901.0001.12</t>
  </si>
  <si>
    <t>002615-0470-01</t>
  </si>
  <si>
    <t>90.1766122301.0001.12</t>
  </si>
  <si>
    <t>002615-0480-01</t>
  </si>
  <si>
    <t>90.1764573601.0001.12</t>
  </si>
  <si>
    <t>002615-0490-01</t>
  </si>
  <si>
    <t>90.1764581001.0001.12</t>
  </si>
  <si>
    <t>002615-0500-01</t>
  </si>
  <si>
    <t>90.1764562901.0004.12</t>
  </si>
  <si>
    <t>002615-0510-01</t>
  </si>
  <si>
    <t>90.1764593001.0001.12</t>
  </si>
  <si>
    <t>002615-0520-01</t>
  </si>
  <si>
    <t>90.1764593201.0001.12</t>
  </si>
  <si>
    <t>002615-0530-01</t>
  </si>
  <si>
    <t>90.1764589501.0001.12</t>
  </si>
  <si>
    <t>002615-0540-01</t>
  </si>
  <si>
    <t>90.1765219801.0001.12</t>
  </si>
  <si>
    <t>002615-0550-01</t>
  </si>
  <si>
    <t>90.1764567401.0002.12</t>
  </si>
  <si>
    <t>002615-0560-01</t>
  </si>
  <si>
    <t>C233</t>
  </si>
  <si>
    <t>90.1764585801.0001.12</t>
  </si>
  <si>
    <t>002615-0580-01</t>
  </si>
  <si>
    <t>C234</t>
  </si>
  <si>
    <t>90.1772903501.0002.12</t>
  </si>
  <si>
    <t>002615-0590-01</t>
  </si>
  <si>
    <t>90.1774265401.0001.12</t>
  </si>
  <si>
    <t>S0720</t>
  </si>
  <si>
    <t>002615-0600-01</t>
  </si>
  <si>
    <t>90.1772909401.0001.12</t>
  </si>
  <si>
    <t>002615-0610-01</t>
  </si>
  <si>
    <t>90.1774256401.0001.12</t>
  </si>
  <si>
    <t>002615-0625-01</t>
  </si>
  <si>
    <t>C232</t>
  </si>
  <si>
    <t>90.1777419901.0001.12</t>
  </si>
  <si>
    <t>002615-0630-01</t>
  </si>
  <si>
    <t>UNDERS PET TITECH</t>
  </si>
  <si>
    <t>90.1772913301.0001.12</t>
  </si>
  <si>
    <t>002615-0640-01</t>
  </si>
  <si>
    <t>C236</t>
  </si>
  <si>
    <t>90.1772903501.0001.12</t>
  </si>
  <si>
    <t>002615-0650-01</t>
  </si>
  <si>
    <t>C237</t>
  </si>
  <si>
    <t>90.1772323901.0001.12</t>
  </si>
  <si>
    <t>002615-0660-01</t>
  </si>
  <si>
    <t>C238</t>
  </si>
  <si>
    <t>90.1772903701.0001.12</t>
  </si>
  <si>
    <t>002615-0670-01</t>
  </si>
  <si>
    <t>C239</t>
  </si>
  <si>
    <t>LD500.800.1000/1</t>
  </si>
  <si>
    <t>90.1762990702.0001.12</t>
  </si>
  <si>
    <t>002615-0680-01</t>
  </si>
  <si>
    <t>90.1772913301.0002.12</t>
  </si>
  <si>
    <t>002615-0690-01</t>
  </si>
  <si>
    <t>90.1771401001.0001.12</t>
  </si>
  <si>
    <t>002615-0710-01</t>
  </si>
  <si>
    <t>TUBS AND LIDS</t>
  </si>
  <si>
    <t>90.1771459901.0001.12</t>
  </si>
  <si>
    <t>EC1, C242</t>
  </si>
  <si>
    <t>ERIEZ</t>
  </si>
  <si>
    <t>REVX-E-48-LT</t>
  </si>
  <si>
    <t>3413</t>
  </si>
  <si>
    <t>1218</t>
  </si>
  <si>
    <t>IKH</t>
  </si>
  <si>
    <t>120301775</t>
  </si>
  <si>
    <t>2.2065</t>
  </si>
  <si>
    <t>IKKH</t>
  </si>
  <si>
    <t>110502205</t>
  </si>
  <si>
    <t>5.51624</t>
  </si>
  <si>
    <t>URETHANE CONVEYOR BELT W/ (1) 1 5/8 [41] URETHANE VULCANIZED CLEAT 1 5/8 [41] SIDE WALLS</t>
  </si>
  <si>
    <t>002615-0730-01</t>
  </si>
  <si>
    <t>90.1771370101.0001.12</t>
  </si>
  <si>
    <t>002615-0740-01</t>
  </si>
  <si>
    <t>C243</t>
  </si>
  <si>
    <t>90.1771370401.0001.12</t>
  </si>
  <si>
    <t>002615-0750-01</t>
  </si>
  <si>
    <t>C244</t>
  </si>
  <si>
    <t>90.1771370801.0001.12</t>
  </si>
  <si>
    <t>002615-0770-01</t>
  </si>
  <si>
    <t>PS</t>
  </si>
  <si>
    <t>6540</t>
  </si>
  <si>
    <t>15731</t>
  </si>
  <si>
    <t>002615-0780-01</t>
  </si>
  <si>
    <t>15729</t>
  </si>
  <si>
    <t>002615-0790-01</t>
  </si>
  <si>
    <t>15728</t>
  </si>
  <si>
    <t>002615-0800-01</t>
  </si>
  <si>
    <t>15730</t>
  </si>
  <si>
    <t>002615-0810-01</t>
  </si>
  <si>
    <t>15727</t>
  </si>
  <si>
    <t>002615-0820-01</t>
  </si>
  <si>
    <t>15732</t>
  </si>
  <si>
    <t>002615-0830-01</t>
  </si>
  <si>
    <t>15733</t>
  </si>
  <si>
    <t>002615-0840-01</t>
  </si>
  <si>
    <t>90.1769987701.0001.12</t>
  </si>
  <si>
    <t>13245</t>
  </si>
  <si>
    <t>002615-0850-01</t>
  </si>
  <si>
    <t>90.1771351301.0001.12</t>
  </si>
  <si>
    <t>13334</t>
  </si>
  <si>
    <t>002615-0870-01</t>
  </si>
  <si>
    <t>HARRIS BALER</t>
  </si>
  <si>
    <t>92689</t>
  </si>
  <si>
    <t>90.1768995301.0001.12</t>
  </si>
  <si>
    <t>002615-0880-01</t>
  </si>
  <si>
    <t>90.1767481801.0001.12</t>
  </si>
  <si>
    <t>002615-0900-01</t>
  </si>
  <si>
    <t>CLEAN LOADS</t>
  </si>
  <si>
    <t>90.1771378801.0001.12</t>
  </si>
  <si>
    <t>002615-0910-01</t>
  </si>
  <si>
    <t>43690</t>
  </si>
  <si>
    <t>90.1771392801.0001.12</t>
  </si>
  <si>
    <t>002615-0930-01</t>
  </si>
  <si>
    <t>23692</t>
  </si>
  <si>
    <t>90.1764593701.0001.12</t>
  </si>
  <si>
    <t>002615-0940-01</t>
  </si>
  <si>
    <t>C604</t>
  </si>
  <si>
    <t>HBC 140 BALER</t>
  </si>
  <si>
    <t>22800</t>
  </si>
  <si>
    <t>45600</t>
  </si>
  <si>
    <t>90.1764597301.0001,12</t>
  </si>
  <si>
    <t>002615-0950-01</t>
  </si>
  <si>
    <t>7690</t>
  </si>
  <si>
    <t>90.1768989801.0001.12</t>
  </si>
  <si>
    <t>002615-0960-01</t>
  </si>
  <si>
    <t>WM CANAL WINCHESTER</t>
  </si>
  <si>
    <t>210075.050</t>
  </si>
  <si>
    <t>W210-075</t>
  </si>
  <si>
    <t>IN GROUND</t>
  </si>
  <si>
    <t>D250/3 3+1 ROS</t>
  </si>
  <si>
    <t>FA87DT90S6</t>
  </si>
  <si>
    <t>01.3113621201.0001.02</t>
  </si>
  <si>
    <t>210075.060</t>
  </si>
  <si>
    <t>16506</t>
  </si>
  <si>
    <t>01.3113621202.0001.02</t>
  </si>
  <si>
    <t>MISSING BELT SPECS. BELT LENGTH MAYBE INCORRECT</t>
  </si>
  <si>
    <t>210075.070</t>
  </si>
  <si>
    <t>W210-077</t>
  </si>
  <si>
    <t>MISSING MOTORPLATE. MISSING BELT SPECS</t>
  </si>
  <si>
    <t>C02011</t>
  </si>
  <si>
    <t>WM CHICAGO AREA MRF</t>
  </si>
  <si>
    <t>006013-0010</t>
  </si>
  <si>
    <t>1A, 1B</t>
  </si>
  <si>
    <t>KA107 R77 DRN90L4/TF</t>
  </si>
  <si>
    <t>90.7814876001.0001.19</t>
  </si>
  <si>
    <t>90.7763276102.0001.19</t>
  </si>
  <si>
    <t>MISSING BELT SPECIFICATIONS/INCORRECT BELT LENTGH</t>
  </si>
  <si>
    <t>4356</t>
  </si>
  <si>
    <t>RECORD ADDED BY ABHI WELTIG ON 7/11/2022 2:53 PM</t>
  </si>
  <si>
    <t>004858-0020</t>
  </si>
  <si>
    <t>004858</t>
  </si>
  <si>
    <t>37020</t>
  </si>
  <si>
    <t>HJN280M4</t>
  </si>
  <si>
    <t>1610/#212017647001</t>
  </si>
  <si>
    <t>90.7271260301.0001.16</t>
  </si>
  <si>
    <t>MOVED FROM WM CHICAGO CID IN 2019 006013</t>
  </si>
  <si>
    <t>2SEIL 112M-4</t>
  </si>
  <si>
    <t>10031327-06</t>
  </si>
  <si>
    <t>006013-0020</t>
  </si>
  <si>
    <t>8430</t>
  </si>
  <si>
    <t>90.7763258201.0001.19</t>
  </si>
  <si>
    <t>4357</t>
  </si>
  <si>
    <t>RECORD ADDED BY ABHI WELTIG ON 7/11/2022 2:58 PM</t>
  </si>
  <si>
    <t>006013-0030</t>
  </si>
  <si>
    <t>13880</t>
  </si>
  <si>
    <t>90.7768642101.0001.19</t>
  </si>
  <si>
    <t>INCORRECT BELT LENGTH/OLD MOTOR; ENTER PTC SENSOR</t>
  </si>
  <si>
    <t>4358</t>
  </si>
  <si>
    <t>RECORD ADDED BY ABHI WELTIG ON 7/11/2022 3:05 PM</t>
  </si>
  <si>
    <t>801135-0040</t>
  </si>
  <si>
    <t>801135</t>
  </si>
  <si>
    <t>4360</t>
  </si>
  <si>
    <t>RECORD ADDED BY ABHI WELTIG ON 7/11/2022 3:13 PM</t>
  </si>
  <si>
    <t>801135-0060</t>
  </si>
  <si>
    <t>S060A, S060B, S060C</t>
  </si>
  <si>
    <t>6A, 6B, 6C, 6D</t>
  </si>
  <si>
    <t>90.7759402501.0004.19</t>
  </si>
  <si>
    <t>MISSING MOTOR TAGS/ENTERED MOTOR IS OLD; ENTER PTC SENSOR</t>
  </si>
  <si>
    <t>4362</t>
  </si>
  <si>
    <t>RECORD ADDED BY ABHI WELTIG ON 7/11/2022 3:48 PM</t>
  </si>
  <si>
    <t>10x7 - 2x14 - 2x13</t>
  </si>
  <si>
    <t>006013-0070</t>
  </si>
  <si>
    <t>OVERS 880 SCREEN</t>
  </si>
  <si>
    <t>KA67 DRN90L4/TF</t>
  </si>
  <si>
    <t>90.7766565901.0001.19</t>
  </si>
  <si>
    <t>4363</t>
  </si>
  <si>
    <t>RECORD ADDED BY ABHI WELTIG ON 7/11/2022 3:52 PM</t>
  </si>
  <si>
    <t>006013-0080</t>
  </si>
  <si>
    <t>90.7766562901.0001.19</t>
  </si>
  <si>
    <t>4365</t>
  </si>
  <si>
    <t>RECORD ADDED BY ABHI WELTIG ON 7/11/2022 3:57 PM</t>
  </si>
  <si>
    <t>006013-0090</t>
  </si>
  <si>
    <t>90.7766543301.0001.19</t>
  </si>
  <si>
    <t>4364</t>
  </si>
  <si>
    <t>RECORD ADDED BY ABHI WELTIG ON 7/11/2022 3:55 PM</t>
  </si>
  <si>
    <t>0105</t>
  </si>
  <si>
    <t>801135-0105</t>
  </si>
  <si>
    <t>UNDERS 880 SCREEN</t>
  </si>
  <si>
    <t>46 ROWS OF T30 CLEATS, 457MM APART; 352.5-220T30CLEAT-75-220T30CLEAT-75-220T30CLEAT-75-220T30CLEAT-75-220T30CLEAT-75-220T30CLEAT-352.5</t>
  </si>
  <si>
    <t>KA77 DRN112M4/TF</t>
  </si>
  <si>
    <t>90.7751233406.0001.19</t>
  </si>
  <si>
    <t>4366</t>
  </si>
  <si>
    <t>RECORD ADDED BY ABHI WELTIG ON 7/11/2022 4:03 PM</t>
  </si>
  <si>
    <t>801135-0110</t>
  </si>
  <si>
    <t>KA77 DRN100L4/TF</t>
  </si>
  <si>
    <t>90.7751233409.0001.19</t>
  </si>
  <si>
    <t>4369</t>
  </si>
  <si>
    <t>RECORD ADDED BY ABHI WELTIG ON 7/11/2022 4:19 PM</t>
  </si>
  <si>
    <t>801135-0120</t>
  </si>
  <si>
    <t>90.7751233409.0002.19</t>
  </si>
  <si>
    <t>801135-0120-21</t>
  </si>
  <si>
    <t>10A</t>
  </si>
  <si>
    <t>152.830</t>
  </si>
  <si>
    <t>WA20 DRS71S4/TF</t>
  </si>
  <si>
    <t>87.7819943501.0001.19.90</t>
  </si>
  <si>
    <t>MISSING SPLITTER DIAMETER</t>
  </si>
  <si>
    <t>5671</t>
  </si>
  <si>
    <t>RECORD ADDED BY ABHI WELTIG ON 7/12/2022 3:30 PM</t>
  </si>
  <si>
    <t>801135-0130</t>
  </si>
  <si>
    <t>FINES SCREEN UNDERS 880 SCREEN</t>
  </si>
  <si>
    <t>CHEVRON TYPE: HC32; CHEVRON WIDTH: 950MM</t>
  </si>
  <si>
    <t>90.7767510601.0001.19</t>
  </si>
  <si>
    <t>4371</t>
  </si>
  <si>
    <t>RECORD ADDED BY ABHI WELTIG ON 7/11/2022 4:32 PM</t>
  </si>
  <si>
    <t>801135-0140</t>
  </si>
  <si>
    <t>90.7767510602.0001.19</t>
  </si>
  <si>
    <t>4372</t>
  </si>
  <si>
    <t>RECORD ADDED BY ABHI WELTIG ON 7/11/2022 4:34 PM</t>
  </si>
  <si>
    <t>16009</t>
  </si>
  <si>
    <t>C170A1</t>
  </si>
  <si>
    <t>PB18-007</t>
  </si>
  <si>
    <t>90.7740614102.0001.19</t>
  </si>
  <si>
    <t>16013</t>
  </si>
  <si>
    <t>C170A2</t>
  </si>
  <si>
    <t>RV-11,6 2310</t>
  </si>
  <si>
    <t>90.7749805603.0002.19</t>
  </si>
  <si>
    <t>16010</t>
  </si>
  <si>
    <t>C170B1</t>
  </si>
  <si>
    <t>90.7740614103.0001.19</t>
  </si>
  <si>
    <t>16014</t>
  </si>
  <si>
    <t>C170B2</t>
  </si>
  <si>
    <t>90.7749805604.0002.19</t>
  </si>
  <si>
    <t>W0058650B</t>
  </si>
  <si>
    <t>D170A1</t>
  </si>
  <si>
    <t>L 4500 X W 2200 X H 3000</t>
  </si>
  <si>
    <t>SA77/T DRN100L/TF</t>
  </si>
  <si>
    <t>90.7736566401.0001.19</t>
  </si>
  <si>
    <t>W0058766B</t>
  </si>
  <si>
    <t>D170A2</t>
  </si>
  <si>
    <t>L 2800 X W 2200 X H 3000</t>
  </si>
  <si>
    <t>90.7736566401.0002.19</t>
  </si>
  <si>
    <t>W0058649B</t>
  </si>
  <si>
    <t>D170B1</t>
  </si>
  <si>
    <t>90.7736566402.0001.19</t>
  </si>
  <si>
    <t>W0058767B</t>
  </si>
  <si>
    <t>D170B2</t>
  </si>
  <si>
    <t>90.7736566402.0002.19</t>
  </si>
  <si>
    <t>W0058630B</t>
  </si>
  <si>
    <t>F170A1</t>
  </si>
  <si>
    <t>21A</t>
  </si>
  <si>
    <t>6RN250M04E32</t>
  </si>
  <si>
    <t>RRT-1902/#234920101</t>
  </si>
  <si>
    <t>W0058631B</t>
  </si>
  <si>
    <t>F170A2</t>
  </si>
  <si>
    <t>RRT-1902/#234347001</t>
  </si>
  <si>
    <t>W0058629B</t>
  </si>
  <si>
    <t>F170B1</t>
  </si>
  <si>
    <t>22A</t>
  </si>
  <si>
    <t>RRT-1902/#235467901</t>
  </si>
  <si>
    <t>W0058632B</t>
  </si>
  <si>
    <t>F170B2</t>
  </si>
  <si>
    <t>RRT-1902/#235639902</t>
  </si>
  <si>
    <t>16011</t>
  </si>
  <si>
    <t>S170A</t>
  </si>
  <si>
    <t>90.7749805603.0001.19</t>
  </si>
  <si>
    <t>16012</t>
  </si>
  <si>
    <t>S170B</t>
  </si>
  <si>
    <t>90.7749805604.0001.19</t>
  </si>
  <si>
    <t>801135-0180</t>
  </si>
  <si>
    <t>41</t>
  </si>
  <si>
    <t>44 ROWS OF T30 CLEATS, 455MM APART; 343-220T30CLEAT-75-220T30CLEAT-343</t>
  </si>
  <si>
    <t>90.7749805501.0001.19</t>
  </si>
  <si>
    <t>801135-0190</t>
  </si>
  <si>
    <t>47A</t>
  </si>
  <si>
    <t>MIDDLE HEAVIES</t>
  </si>
  <si>
    <t>20 ROWS OF T30 CLEATS, 452MM APART; 343-220T30CLEAT-75-220T30CLEAT-343</t>
  </si>
  <si>
    <t>90.7749805503.0001.19</t>
  </si>
  <si>
    <t>801135-0195</t>
  </si>
  <si>
    <t>C195</t>
  </si>
  <si>
    <t>47B</t>
  </si>
  <si>
    <t>24 ROWS OF T30 CLEATS, 460MM APART; 343-220T30CLEAT-75-220T30CLEAT-343</t>
  </si>
  <si>
    <t>90.7749805506.0001.19</t>
  </si>
  <si>
    <t>5623</t>
  </si>
  <si>
    <t>RECORD ADDED BY ABHI WELTIG ON 7/12/2022 9:09 AM</t>
  </si>
  <si>
    <t>801135-0200</t>
  </si>
  <si>
    <t>POSITIVES FROM TOMRA</t>
  </si>
  <si>
    <t>80 ROWS OF T30 CLEATS, 450MM APART; 343-220T30CLEAT-75-220T30CLEAT-343</t>
  </si>
  <si>
    <t>90.7749805502.0001.19</t>
  </si>
  <si>
    <t>5620</t>
  </si>
  <si>
    <t>RECORD ADDED BY ABHI WELTIG ON 7/12/2022 9:00 AM</t>
  </si>
  <si>
    <t>801135-0210</t>
  </si>
  <si>
    <t>75 ROWS OF T30 CLEATS, 454MM APART; 343-220T30CLEAT-75-220T30CLEAT-343</t>
  </si>
  <si>
    <t>90.7749805502.0002.19</t>
  </si>
  <si>
    <t>5621</t>
  </si>
  <si>
    <t>006013-0240</t>
  </si>
  <si>
    <t>38720</t>
  </si>
  <si>
    <t>MISSING ALL TAGS</t>
  </si>
  <si>
    <t>006013-0410</t>
  </si>
  <si>
    <t>158</t>
  </si>
  <si>
    <t>48300</t>
  </si>
  <si>
    <t>96600</t>
  </si>
  <si>
    <t>KA107 DRN100M4/BE20HR/TF/PT</t>
  </si>
  <si>
    <t>90.7739324201.0001.19</t>
  </si>
  <si>
    <t>5655</t>
  </si>
  <si>
    <t>RECORD ADDED BY ABHI WELTIG ON 7/12/2022 11:27 AM</t>
  </si>
  <si>
    <t>006013-0420</t>
  </si>
  <si>
    <t>161</t>
  </si>
  <si>
    <t>104 ROWS OF T30 CLEATS, 400 APART; 185-200T30-110-250T30-110-250T30-110-200T30-185</t>
  </si>
  <si>
    <t>90.7743469701.0001.19</t>
  </si>
  <si>
    <t>5656</t>
  </si>
  <si>
    <t>RECORD ADDED BY ABHI WELTIG ON 7/12/2022 11:30 AM</t>
  </si>
  <si>
    <t>006013-0430</t>
  </si>
  <si>
    <t>SECOND BALER</t>
  </si>
  <si>
    <t>KA87 DRN132S4/BE11HR/TF</t>
  </si>
  <si>
    <t>90.7743940201.0001.19</t>
  </si>
  <si>
    <t>5657</t>
  </si>
  <si>
    <t>RECORD ADDED BY ABHI WELTIG ON 7/12/2022 11:34 AM</t>
  </si>
  <si>
    <t>006013-0440</t>
  </si>
  <si>
    <t>162</t>
  </si>
  <si>
    <t>TO BALER</t>
  </si>
  <si>
    <t>32515</t>
  </si>
  <si>
    <t>43800</t>
  </si>
  <si>
    <t>87600</t>
  </si>
  <si>
    <t>KA107 DRN160M4/BE20HR/TF/PT</t>
  </si>
  <si>
    <t>90.7739326201.0001.19</t>
  </si>
  <si>
    <t>326441.011.01</t>
  </si>
  <si>
    <t>173</t>
  </si>
  <si>
    <t>S460</t>
  </si>
  <si>
    <t>18-16708</t>
  </si>
  <si>
    <t>19/348929/1</t>
  </si>
  <si>
    <t>REPLACED IN 2022 BY 353213.011.01</t>
  </si>
  <si>
    <t>801135-0470</t>
  </si>
  <si>
    <t>FINES 0-10</t>
  </si>
  <si>
    <t>26 ROWS OF T30 CLEATS, 463MM APART; 337.5-175T30CLEAT-75-175T30CLEAT-75-175T30CLEAT-75-175T30CLEAT-337.5</t>
  </si>
  <si>
    <t>90.7751233404.0002.19</t>
  </si>
  <si>
    <t>5658</t>
  </si>
  <si>
    <t>RECORD ADDED BY ABHI WELTIG ON 7/12/2022 11:46 AM</t>
  </si>
  <si>
    <t>801135-0480</t>
  </si>
  <si>
    <t>175</t>
  </si>
  <si>
    <t>EP400/3 -4+2 ROS OIL AND GREASE RESISTANT ENDLESS HOT VULCANIZED</t>
  </si>
  <si>
    <t>CHEVRON TYPE: C25 P550 (25MM); CHEVRON WIDTH: 550MM (7)</t>
  </si>
  <si>
    <t>90.7751233403.0002.19</t>
  </si>
  <si>
    <t>5659</t>
  </si>
  <si>
    <t>RECORD ADDED BY ABHI WELTIG ON 7/12/2022 12:19 PM</t>
  </si>
  <si>
    <t>321903.021.01</t>
  </si>
  <si>
    <t>176A, 176B</t>
  </si>
  <si>
    <t>S490</t>
  </si>
  <si>
    <t>SU8-500(17) 480/60 PTC UL</t>
  </si>
  <si>
    <t>19042410</t>
  </si>
  <si>
    <t>1.20</t>
  </si>
  <si>
    <t>MISSING SECOND MOTOR TAG</t>
  </si>
  <si>
    <t>19-0810-0015</t>
  </si>
  <si>
    <t>1.2</t>
  </si>
  <si>
    <t>18-40243</t>
  </si>
  <si>
    <t>ZIG ZAG SIFTER LEFT LINE</t>
  </si>
  <si>
    <t>AS600x800-6</t>
  </si>
  <si>
    <t>AS600x800-6 - 450-450 (VR) WL (75) R-GL</t>
  </si>
  <si>
    <t>01.7661563302.0001.18</t>
  </si>
  <si>
    <t>19-0520-0003</t>
  </si>
  <si>
    <t>178B</t>
  </si>
  <si>
    <t>ZZS250x800-3</t>
  </si>
  <si>
    <t>ZZS250x800-3 V VV HAG HX WB</t>
  </si>
  <si>
    <t>19-0810-0016</t>
  </si>
  <si>
    <t>179</t>
  </si>
  <si>
    <t>18-0560-0068</t>
  </si>
  <si>
    <t>ZKE105 ZL W-P-GL St</t>
  </si>
  <si>
    <t>19-0810-0017</t>
  </si>
  <si>
    <t>181</t>
  </si>
  <si>
    <t>CYCLONE LEFT LINE</t>
  </si>
  <si>
    <t>AS450x500-6 - 420-420 WR (45) R-GL</t>
  </si>
  <si>
    <t>01.7661563303.0001.18</t>
  </si>
  <si>
    <t>358714</t>
  </si>
  <si>
    <t>178A</t>
  </si>
  <si>
    <t>MXE 031-014036-00</t>
  </si>
  <si>
    <t>1TZ9003-1DA43-5AB4-Z 1AV3164A</t>
  </si>
  <si>
    <t>18/336694/1</t>
  </si>
  <si>
    <t>314</t>
  </si>
  <si>
    <t>3633</t>
  </si>
  <si>
    <t>801135-0510</t>
  </si>
  <si>
    <t>182</t>
  </si>
  <si>
    <t>90.7751233403.0001.19</t>
  </si>
  <si>
    <t>5660</t>
  </si>
  <si>
    <t>RECORD ADDED BY ABHI WELTIG ON 7/12/2022 12:31 PM</t>
  </si>
  <si>
    <t>801135-0520</t>
  </si>
  <si>
    <t>183</t>
  </si>
  <si>
    <t>FINES 10-50</t>
  </si>
  <si>
    <t>2850.540</t>
  </si>
  <si>
    <t>28120</t>
  </si>
  <si>
    <t>MISSING NAME PLATE AND TAGS</t>
  </si>
  <si>
    <t>5661</t>
  </si>
  <si>
    <t>RECORD ADDED BY ABHI WELTIG ON 7/12/2022 12:34 PM</t>
  </si>
  <si>
    <t>326441.031.01</t>
  </si>
  <si>
    <t>184A, 184B</t>
  </si>
  <si>
    <t>S530</t>
  </si>
  <si>
    <t>19042409</t>
  </si>
  <si>
    <t>19-0810-0018</t>
  </si>
  <si>
    <t>185</t>
  </si>
  <si>
    <t>ZIG ZAG SIFTER RIGHT LINE</t>
  </si>
  <si>
    <t>AS600x1200-6 - 450-450 (VR) WL (75) R-GL</t>
  </si>
  <si>
    <t>01.7661563305.0001.18</t>
  </si>
  <si>
    <t>19-0520-0004</t>
  </si>
  <si>
    <t>2.3</t>
  </si>
  <si>
    <t>186B</t>
  </si>
  <si>
    <t>ZZS250x1200-4</t>
  </si>
  <si>
    <t>ZZS250x1200-4 V VV HAG HX WB</t>
  </si>
  <si>
    <t>19-0810-0019</t>
  </si>
  <si>
    <t>187</t>
  </si>
  <si>
    <t>01.7661563304.0001.18</t>
  </si>
  <si>
    <t>18-0560-0069</t>
  </si>
  <si>
    <t>188</t>
  </si>
  <si>
    <t>825</t>
  </si>
  <si>
    <t>ZKE140 ZR W-P-GL St</t>
  </si>
  <si>
    <t>19-0810-0020</t>
  </si>
  <si>
    <t>2.7</t>
  </si>
  <si>
    <t>189</t>
  </si>
  <si>
    <t>CYCLONE RIGHT LINE</t>
  </si>
  <si>
    <t>AS600x600-6 - 555-555 WR (75) R-GL</t>
  </si>
  <si>
    <t>01.7661563306.0001.18</t>
  </si>
  <si>
    <t>358715</t>
  </si>
  <si>
    <t>2.8</t>
  </si>
  <si>
    <t>186A</t>
  </si>
  <si>
    <t>MXE 035-023636-00</t>
  </si>
  <si>
    <t>1TZ9503-2AA43-2AB4-Z</t>
  </si>
  <si>
    <t>18/336694/2</t>
  </si>
  <si>
    <t>801135-0550</t>
  </si>
  <si>
    <t>3324.180</t>
  </si>
  <si>
    <t>61 ROWS OF T30 CLEATS, 460MM APART; 343-220T30CLEAT-75-220T30CLEAT-343</t>
  </si>
  <si>
    <t>5662</t>
  </si>
  <si>
    <t>RECORD ADDED BY ABHI WELTIG ON 7/12/2022 12:40 PM</t>
  </si>
  <si>
    <t>801135-0560</t>
  </si>
  <si>
    <t>191</t>
  </si>
  <si>
    <t>FINES &gt;50</t>
  </si>
  <si>
    <t>90.7751233404.0003.19</t>
  </si>
  <si>
    <t>5663</t>
  </si>
  <si>
    <t>RECORD ADDED BY ABHI WELTIG ON 7/12/2022 12:44 PM</t>
  </si>
  <si>
    <t>801135-0580</t>
  </si>
  <si>
    <t>193</t>
  </si>
  <si>
    <t>57 ROWS OF T30 CLEATS, 457MM APART; 337.5-125T30CLEAT-75-125T30CLEAT-337.5</t>
  </si>
  <si>
    <t>90.7751233404.0001.19</t>
  </si>
  <si>
    <t>5664</t>
  </si>
  <si>
    <t>RECORD ADDED BY ABHI WELTIG ON 7/12/2022 12:47 PM</t>
  </si>
  <si>
    <t>18.2765</t>
  </si>
  <si>
    <t>F600</t>
  </si>
  <si>
    <t>196</t>
  </si>
  <si>
    <t>520747</t>
  </si>
  <si>
    <t>520747-361417</t>
  </si>
  <si>
    <t>195</t>
  </si>
  <si>
    <t>RGE 031-112015-00</t>
  </si>
  <si>
    <t>1CV3310B 1TZ95033AB035AB4-Z</t>
  </si>
  <si>
    <t>UC 1901/236326101</t>
  </si>
  <si>
    <t>5665</t>
  </si>
  <si>
    <t>006013-0620</t>
  </si>
  <si>
    <t>33A</t>
  </si>
  <si>
    <t>NON-PAPER T630</t>
  </si>
  <si>
    <t>JRTKA67/AMPH132MZA4/5.2/B/M1/270</t>
  </si>
  <si>
    <t>1025219; PTC IEC60034</t>
  </si>
  <si>
    <t>OLD MOTOR INFO: DRN132S4/FG/TF 87.7815622701.0001.19.10 7.5KW; EM2 SLOT ADDED 2020; NEW RETURN ROLLERS AND MOTOR</t>
  </si>
  <si>
    <t>5624</t>
  </si>
  <si>
    <t>RECORD ADDED BY ABHI WELTIG ON 7/12/2022 9:20 AM</t>
  </si>
  <si>
    <t>801135-0630</t>
  </si>
  <si>
    <t>D630</t>
  </si>
  <si>
    <t>33B</t>
  </si>
  <si>
    <t>90.7743362101.0003.19</t>
  </si>
  <si>
    <t>5618</t>
  </si>
  <si>
    <t>RECORD ADDED BY ABHI WELTIG ON 7/12/2022 8:47 AM</t>
  </si>
  <si>
    <t>N-F-430214-18-01800</t>
  </si>
  <si>
    <t>T630, 35</t>
  </si>
  <si>
    <t>EM2 ADDED 2020</t>
  </si>
  <si>
    <t>006013-0640</t>
  </si>
  <si>
    <t>34A</t>
  </si>
  <si>
    <t>OLD MOTOR INFO: KA67 DRN132S4/TF 90.7747243505.0001.19 5.5KW;  EM2 SLOT ADDED 2020; NEW RETURN ROLLERS AND MOTOR</t>
  </si>
  <si>
    <t>5625</t>
  </si>
  <si>
    <t>RECORD ADDED BY ABHI WELTIG ON 7/12/2022 9:29 AM</t>
  </si>
  <si>
    <t>801135-0650</t>
  </si>
  <si>
    <t>D650</t>
  </si>
  <si>
    <t>34B</t>
  </si>
  <si>
    <t>RECORD ADDED BY ABHI WELTIG ON 7/12/2022 9:32 AM</t>
  </si>
  <si>
    <t>IP22</t>
  </si>
  <si>
    <t>T650, 36</t>
  </si>
  <si>
    <t>SHIPPED BACK TO VDRS (STILL IN NORWALK AS OF 6/9/23) NIR1-VIS SCANNER (N-F-430214-18-03712) FROM EMTERRA SURREY 2020; EM2 ADDED 2020</t>
  </si>
  <si>
    <t>006013-0660</t>
  </si>
  <si>
    <t>C660</t>
  </si>
  <si>
    <t>70A</t>
  </si>
  <si>
    <t>OCC/CONTAINERS T670</t>
  </si>
  <si>
    <t>KA67 DRN132S4/TF</t>
  </si>
  <si>
    <t>90.7747243512.0001.19</t>
  </si>
  <si>
    <t>OLD MOTOR INFO: DRN132S4/FG/TF 87.7815622701.0001.19.10 7.5KW</t>
  </si>
  <si>
    <t>4373</t>
  </si>
  <si>
    <t>RECORD ADDED BY ABHI WELTIG ON 7/11/2022 4:46 PM</t>
  </si>
  <si>
    <t>006013-0670</t>
  </si>
  <si>
    <t>D670</t>
  </si>
  <si>
    <t>70B</t>
  </si>
  <si>
    <t>90.7747809701.0001X19</t>
  </si>
  <si>
    <t>5628</t>
  </si>
  <si>
    <t>RECORD ADDED BY ABHI WELTIG ON 7/12/2022 9:38 AM</t>
  </si>
  <si>
    <t>N-F-430214-18-01549</t>
  </si>
  <si>
    <t>IP37</t>
  </si>
  <si>
    <t>T670, 71</t>
  </si>
  <si>
    <t>006013-0680</t>
  </si>
  <si>
    <t>72A</t>
  </si>
  <si>
    <t>OCC/CONTAINERS T690</t>
  </si>
  <si>
    <t>90.7747243511.0001.19</t>
  </si>
  <si>
    <t>5629</t>
  </si>
  <si>
    <t>RECORD ADDED BY ABHI WELTIG ON 7/12/2022 9:40 AM</t>
  </si>
  <si>
    <t>006013-0690</t>
  </si>
  <si>
    <t>D690</t>
  </si>
  <si>
    <t>72B</t>
  </si>
  <si>
    <t>90.7747783501.0001.19</t>
  </si>
  <si>
    <t>5630</t>
  </si>
  <si>
    <t>N-F-430214-18-01548</t>
  </si>
  <si>
    <t>IP36</t>
  </si>
  <si>
    <t>T690, 73</t>
  </si>
  <si>
    <t>006013-0700</t>
  </si>
  <si>
    <t>74A</t>
  </si>
  <si>
    <t>OCC/CONTAINERS T710</t>
  </si>
  <si>
    <t>90.7747243506.0001.19</t>
  </si>
  <si>
    <t>RECORD ADDED BY ABHI WELTIG ON 7/12/2022 9:45 AM</t>
  </si>
  <si>
    <t>006013-0710</t>
  </si>
  <si>
    <t>D710, T710</t>
  </si>
  <si>
    <t>74B</t>
  </si>
  <si>
    <t>90.7747811501.0001X19</t>
  </si>
  <si>
    <t>5632</t>
  </si>
  <si>
    <t>RECORD ADDED BY ABHI WELTIG ON 7/12/2022 9:48 AM</t>
  </si>
  <si>
    <t>N-F-430214-18-01547</t>
  </si>
  <si>
    <t>IP35</t>
  </si>
  <si>
    <t>T710, 75</t>
  </si>
  <si>
    <t>006013-0720</t>
  </si>
  <si>
    <t>76A</t>
  </si>
  <si>
    <t>OCC/CONTAINERS T730</t>
  </si>
  <si>
    <t>90.7747243507.0001.19</t>
  </si>
  <si>
    <t>5633</t>
  </si>
  <si>
    <t>RECORD ADDED BY ABHI WELTIG ON 7/12/2022 9:50 AM</t>
  </si>
  <si>
    <t>006013-0730</t>
  </si>
  <si>
    <t>D730, T730</t>
  </si>
  <si>
    <t>76B</t>
  </si>
  <si>
    <t>90.7747773201.0001X19</t>
  </si>
  <si>
    <t>5634</t>
  </si>
  <si>
    <t>RECORD ADDED BY ABHI WELTIG ON 7/12/2022 9:52 AM</t>
  </si>
  <si>
    <t>N-F-430214-18-01641</t>
  </si>
  <si>
    <t>IP34</t>
  </si>
  <si>
    <t>T730, 77</t>
  </si>
  <si>
    <t>006013-0740</t>
  </si>
  <si>
    <t>78A</t>
  </si>
  <si>
    <t>OCC/CONTAINERS T750</t>
  </si>
  <si>
    <t>90.7747243509.0001.19</t>
  </si>
  <si>
    <t>5635</t>
  </si>
  <si>
    <t>RECORD ADDED BY ABHI WELTIG ON 7/12/2022 9:54 AM</t>
  </si>
  <si>
    <t>006013-0750</t>
  </si>
  <si>
    <t>D750, T750</t>
  </si>
  <si>
    <t>78B</t>
  </si>
  <si>
    <t>90.77478000801.0001X19</t>
  </si>
  <si>
    <t>5636</t>
  </si>
  <si>
    <t>RECORD ADDED BY ABHI WELTIG ON 7/12/2022 9:56 AM</t>
  </si>
  <si>
    <t>N-F-430214-18-01640</t>
  </si>
  <si>
    <t>T750, 79</t>
  </si>
  <si>
    <t>006013-0760</t>
  </si>
  <si>
    <t>80A</t>
  </si>
  <si>
    <t>OCC/CONTAINERS T770</t>
  </si>
  <si>
    <t>90.7747243504.0001.19</t>
  </si>
  <si>
    <t>5637</t>
  </si>
  <si>
    <t>RECORD ADDED BY ABHI WELTIG ON 7/12/2022 10:05 AM</t>
  </si>
  <si>
    <t>006013-0770</t>
  </si>
  <si>
    <t>D770, T770</t>
  </si>
  <si>
    <t>80B</t>
  </si>
  <si>
    <t>90.7747768401.0001X19</t>
  </si>
  <si>
    <t>5638</t>
  </si>
  <si>
    <t>RECORD ADDED BY ABHI WELTIG ON 7/12/2022 10:09 AM</t>
  </si>
  <si>
    <t>N-F-430214-18-01798</t>
  </si>
  <si>
    <t>IP32</t>
  </si>
  <si>
    <t>T770, 81</t>
  </si>
  <si>
    <t>006013-0780</t>
  </si>
  <si>
    <t>90A</t>
  </si>
  <si>
    <t>OCC T790</t>
  </si>
  <si>
    <t>JRTKA77/AMPH132MZA4/7.24/A/M1/270/PTC</t>
  </si>
  <si>
    <t>1025101</t>
  </si>
  <si>
    <t>EXTENDED FROM 6400 TO 9400 IN 2020 006342-2780; NEW BELT LENGTH: 19585; OLD BELT LENGTH: 13585; OLD MOTOR INFO: KA67 DRN132S4/TF 90.7747243503.0001.19 5.5KW</t>
  </si>
  <si>
    <t>5639</t>
  </si>
  <si>
    <t>RECORD ADDED BY ABHI WELTIG ON 7/12/2022 10:18 AM</t>
  </si>
  <si>
    <t>006013-0790</t>
  </si>
  <si>
    <t>D790</t>
  </si>
  <si>
    <t>90B</t>
  </si>
  <si>
    <t>90.7747774701.0001X19</t>
  </si>
  <si>
    <t>RECORD ADDED BY ABHI WELTIG ON 7/12/2022 10:25 AM</t>
  </si>
  <si>
    <t>N-F-430214-19-03885</t>
  </si>
  <si>
    <t>IP24</t>
  </si>
  <si>
    <t>T790, 91</t>
  </si>
  <si>
    <t>C190331</t>
  </si>
  <si>
    <t>006013-0800</t>
  </si>
  <si>
    <t>114A</t>
  </si>
  <si>
    <t>PAPER T810</t>
  </si>
  <si>
    <t>90.7747243501.0001.19</t>
  </si>
  <si>
    <t>5643</t>
  </si>
  <si>
    <t>RECORD ADDED BY ABHI WELTIG ON 7/12/2022 10:38 AM</t>
  </si>
  <si>
    <t>801135-0810</t>
  </si>
  <si>
    <t>D810, T810</t>
  </si>
  <si>
    <t>114B</t>
  </si>
  <si>
    <t>90.7743362101.0002.19</t>
  </si>
  <si>
    <t>5644</t>
  </si>
  <si>
    <t>RECORD ADDED BY ABHI WELTIG ON 7/12/2022 10:40 AM</t>
  </si>
  <si>
    <t>N-F-430214-18-01970</t>
  </si>
  <si>
    <t>IP26</t>
  </si>
  <si>
    <t>T810, 115</t>
  </si>
  <si>
    <t>006013-0820</t>
  </si>
  <si>
    <t>120A</t>
  </si>
  <si>
    <t>PET T830</t>
  </si>
  <si>
    <t>90.7747243513.0001.19</t>
  </si>
  <si>
    <t>EM2 SLOT ADDED 2020</t>
  </si>
  <si>
    <t>5645</t>
  </si>
  <si>
    <t>RECORD ADDED BY ABHI WELTIG ON 7/12/2022 10:43 AM</t>
  </si>
  <si>
    <t>006013-0830</t>
  </si>
  <si>
    <t>D830, T830</t>
  </si>
  <si>
    <t>120B</t>
  </si>
  <si>
    <t>90.7747771101.0001X19</t>
  </si>
  <si>
    <t>5646</t>
  </si>
  <si>
    <t>RECORD ADDED BY ABHI WELTIG ON 7/12/2022 10:49 AM</t>
  </si>
  <si>
    <t>N-F-430214-18-01796</t>
  </si>
  <si>
    <t>IP27</t>
  </si>
  <si>
    <t>T830, 121</t>
  </si>
  <si>
    <t>006013-0840</t>
  </si>
  <si>
    <t>132A</t>
  </si>
  <si>
    <t>NON PET/PE/PP T850</t>
  </si>
  <si>
    <t>90.7747243510.0001.19</t>
  </si>
  <si>
    <t>5651</t>
  </si>
  <si>
    <t>RECORD ADDED BY ABHI WELTIG ON 7/12/2022 11:04 AM</t>
  </si>
  <si>
    <t>006013-0850</t>
  </si>
  <si>
    <t>D850, T850</t>
  </si>
  <si>
    <t>132B</t>
  </si>
  <si>
    <t>90.7747772501.0001.X19</t>
  </si>
  <si>
    <t>5652</t>
  </si>
  <si>
    <t>RECORD ADDED BY ABHI WELTIG ON 7/12/2022 11:10 AM</t>
  </si>
  <si>
    <t>N-F-430214-18-01797</t>
  </si>
  <si>
    <t>IP30</t>
  </si>
  <si>
    <t>T850, 133</t>
  </si>
  <si>
    <t>006013-0860</t>
  </si>
  <si>
    <t>95A</t>
  </si>
  <si>
    <t>PAPER T870</t>
  </si>
  <si>
    <t>90.7747361301.0001.19</t>
  </si>
  <si>
    <t>5641</t>
  </si>
  <si>
    <t>RECORD ADDED BY ABHI WELTIG ON 7/12/2022 10:32 AM</t>
  </si>
  <si>
    <t>801135-0870</t>
  </si>
  <si>
    <t>D870, T870</t>
  </si>
  <si>
    <t>95B</t>
  </si>
  <si>
    <t>90.7743362101.0004.19</t>
  </si>
  <si>
    <t>5642</t>
  </si>
  <si>
    <t>RECORD ADDED BY ABHI WELTIG ON 7/12/2022 10:34 AM</t>
  </si>
  <si>
    <t>N-F-430214-18-02269</t>
  </si>
  <si>
    <t>IP25</t>
  </si>
  <si>
    <t>T870, 96</t>
  </si>
  <si>
    <t>006013-0880</t>
  </si>
  <si>
    <t>124A</t>
  </si>
  <si>
    <t>HDPE T890</t>
  </si>
  <si>
    <t>90.7747371701.0001.19</t>
  </si>
  <si>
    <t>5647</t>
  </si>
  <si>
    <t>RECORD ADDED BY ABHI WELTIG ON 7/12/2022 10:53 AM</t>
  </si>
  <si>
    <t>801135-0890</t>
  </si>
  <si>
    <t>D890, T890</t>
  </si>
  <si>
    <t>124B</t>
  </si>
  <si>
    <t>90.7743362101.0001.19</t>
  </si>
  <si>
    <t>5648</t>
  </si>
  <si>
    <t>RECORD ADDED BY ABHI WELTIG ON 7/12/2022 10:55 AM</t>
  </si>
  <si>
    <t>N-F-430214-18-02253</t>
  </si>
  <si>
    <t>IP28</t>
  </si>
  <si>
    <t>T890, 124</t>
  </si>
  <si>
    <t>006013-0900</t>
  </si>
  <si>
    <t>128A</t>
  </si>
  <si>
    <t>PP T910</t>
  </si>
  <si>
    <t>90.7747367201.0001.19</t>
  </si>
  <si>
    <t>5649</t>
  </si>
  <si>
    <t>RECORD ADDED BY ABHI WELTIG ON 7/12/2022 10:58 AM</t>
  </si>
  <si>
    <t>006013-0910</t>
  </si>
  <si>
    <t>D910, T910</t>
  </si>
  <si>
    <t>128B</t>
  </si>
  <si>
    <t>90.7747785401.0001X19</t>
  </si>
  <si>
    <t>5650</t>
  </si>
  <si>
    <t>RECORD ADDED BY ABHI WELTIG ON 7/12/2022 11:00 AM</t>
  </si>
  <si>
    <t>N-F-430214-18-02259</t>
  </si>
  <si>
    <t>IP29</t>
  </si>
  <si>
    <t>T910, 129</t>
  </si>
  <si>
    <t>006013-0920</t>
  </si>
  <si>
    <t>141A</t>
  </si>
  <si>
    <t>RECOVERY T930</t>
  </si>
  <si>
    <t>90.7747364801.0001.19</t>
  </si>
  <si>
    <t xml:space="preserve">EM2 SLOT ADDED 2021 </t>
  </si>
  <si>
    <t>5653</t>
  </si>
  <si>
    <t>RECORD ADDED BY ABHI WELTIG ON 7/12/2022 11:12 AM</t>
  </si>
  <si>
    <t>006013-0930</t>
  </si>
  <si>
    <t>141B</t>
  </si>
  <si>
    <t>90.7747786201.0001X19</t>
  </si>
  <si>
    <t>5654</t>
  </si>
  <si>
    <t>RECORD ADDED BY ABHI WELTIG ON 7/12/2022 11:25 AM</t>
  </si>
  <si>
    <t>N-F-430214-18-01984</t>
  </si>
  <si>
    <t>IP31</t>
  </si>
  <si>
    <t>T930, 142</t>
  </si>
  <si>
    <t>EM2 (ADDED IN 2021)</t>
  </si>
  <si>
    <t>EM2 ADDED 2021</t>
  </si>
  <si>
    <t>VQ 18/6-629/27617A</t>
  </si>
  <si>
    <t>8780</t>
  </si>
  <si>
    <t>7330</t>
  </si>
  <si>
    <t>432</t>
  </si>
  <si>
    <t>629</t>
  </si>
  <si>
    <t>0775</t>
  </si>
  <si>
    <t>44204.10</t>
  </si>
  <si>
    <t>2790</t>
  </si>
  <si>
    <t>006342</t>
  </si>
  <si>
    <t>DRN100LM4/FG/TF</t>
  </si>
  <si>
    <t>87.7878377701.0001.20.90</t>
  </si>
  <si>
    <t>2.237</t>
  </si>
  <si>
    <t>AA1-001-006</t>
  </si>
  <si>
    <t>20/32185</t>
  </si>
  <si>
    <t>MISSING TAGS; BOLLEGRAAF SERIAL USED TEMPORARILY</t>
  </si>
  <si>
    <t>AA1-001-004</t>
  </si>
  <si>
    <t>006403</t>
  </si>
  <si>
    <t>0645</t>
  </si>
  <si>
    <t>AA1-001-005</t>
  </si>
  <si>
    <t>006612-2010</t>
  </si>
  <si>
    <t>006612</t>
  </si>
  <si>
    <t>HDPE NATURAL/HDPE COLOR FROM T850</t>
  </si>
  <si>
    <t>90.7949361401.0001.20</t>
  </si>
  <si>
    <t>006612-2020</t>
  </si>
  <si>
    <t>N-F-430290-20-05610</t>
  </si>
  <si>
    <t>C200509</t>
  </si>
  <si>
    <t>AUTOSORT 5 [NIR1-VIS][T6][HR-1000][X-L][SVB-TS400/25]</t>
  </si>
  <si>
    <t>37.8</t>
  </si>
  <si>
    <t>006612-2040</t>
  </si>
  <si>
    <t>HDPE COLOR FROM T205</t>
  </si>
  <si>
    <t>90.7949195101.0001.20</t>
  </si>
  <si>
    <t>544069-6014</t>
  </si>
  <si>
    <t>544069</t>
  </si>
  <si>
    <t>HDPE NATURAL FROM T205</t>
  </si>
  <si>
    <t>DVR 020-700-560-21, 3-4</t>
  </si>
  <si>
    <t>1TZ95031EB234AB4-Z; 1CV3182B</t>
  </si>
  <si>
    <t>UD 2010/2296312-013-003</t>
  </si>
  <si>
    <t>RD270</t>
  </si>
  <si>
    <t>48795.10</t>
  </si>
  <si>
    <t>007141</t>
  </si>
  <si>
    <t>01.8145561102.0001.22</t>
  </si>
  <si>
    <t>01.8145561102.0002.22</t>
  </si>
  <si>
    <t>NAME PLATE MISSING</t>
  </si>
  <si>
    <t>007141-0020</t>
  </si>
  <si>
    <t>1039939; IO 1926308-1</t>
  </si>
  <si>
    <t>AA1-006-012</t>
  </si>
  <si>
    <t>AA1-006</t>
  </si>
  <si>
    <t>T2A 63 2-4</t>
  </si>
  <si>
    <t>2108133070115</t>
  </si>
  <si>
    <t>2108133070107</t>
  </si>
  <si>
    <t>2109169093026</t>
  </si>
  <si>
    <t>2108133070108</t>
  </si>
  <si>
    <t>2109169093016</t>
  </si>
  <si>
    <t>2108133070058</t>
  </si>
  <si>
    <t>2109169093010</t>
  </si>
  <si>
    <t>N-F-430290-22-07687</t>
  </si>
  <si>
    <t>C220411</t>
  </si>
  <si>
    <t>MISSING PERSIST AND INFO FILE</t>
  </si>
  <si>
    <t>801904-0040</t>
  </si>
  <si>
    <t>801904</t>
  </si>
  <si>
    <t>90.8140598703.0030.22</t>
  </si>
  <si>
    <t>007141-0060</t>
  </si>
  <si>
    <t>1039940; IO 1926319-1</t>
  </si>
  <si>
    <t>AA1-006-013</t>
  </si>
  <si>
    <t>2108133070136</t>
  </si>
  <si>
    <t>2108133070133</t>
  </si>
  <si>
    <t>2108133070116</t>
  </si>
  <si>
    <t>2108133070104</t>
  </si>
  <si>
    <t>2108133070024</t>
  </si>
  <si>
    <t>2108133070026</t>
  </si>
  <si>
    <t>2108133070128</t>
  </si>
  <si>
    <t>N-F-430290-22-07681</t>
  </si>
  <si>
    <t>801904-0080</t>
  </si>
  <si>
    <t>90.8140598703.0010.22</t>
  </si>
  <si>
    <t>007285-0010</t>
  </si>
  <si>
    <t>2023-03-15</t>
  </si>
  <si>
    <t>1041580; IO 1934537-1</t>
  </si>
  <si>
    <t>3015</t>
  </si>
  <si>
    <t>007285-0015</t>
  </si>
  <si>
    <t>3020</t>
  </si>
  <si>
    <t>AA1-001-031</t>
  </si>
  <si>
    <t>2106115061063</t>
  </si>
  <si>
    <t>10118184-2-015</t>
  </si>
  <si>
    <t>2105115081054</t>
  </si>
  <si>
    <t>2105115081044</t>
  </si>
  <si>
    <t>2105115081047</t>
  </si>
  <si>
    <t>2105115081046</t>
  </si>
  <si>
    <t>2105115081084</t>
  </si>
  <si>
    <t>H-TECHNIEK SERIAL UNKNOWN; BOLLEGRAAF SERIAL USED TEMPORARILY</t>
  </si>
  <si>
    <t>801940-0030</t>
  </si>
  <si>
    <t>90.814598703.0014.22</t>
  </si>
  <si>
    <t>N-F-430290-22-11267</t>
  </si>
  <si>
    <t>C220607</t>
  </si>
  <si>
    <t>AUTOSORT 5 [NIR1-VIS1B][T6][HR-2800][X-L][SVB-TS400/25]</t>
  </si>
  <si>
    <t>353213.011.01</t>
  </si>
  <si>
    <t>22-19678</t>
  </si>
  <si>
    <t>REPLACED OLD VIBRATORY SCREEN 326441.011.01 IN 2022; MISSING TAGS AND PICTURES</t>
  </si>
  <si>
    <t>C02012</t>
  </si>
  <si>
    <t>WM CHICAGO CALUMET CITY, CID</t>
  </si>
  <si>
    <t>001913-0010</t>
  </si>
  <si>
    <t>B010</t>
  </si>
  <si>
    <t>001913</t>
  </si>
  <si>
    <t>72 ROWS OF T30 CLEATS, 400 APART; 190-200T30-110-200T30-110-200T30-190</t>
  </si>
  <si>
    <t>FA67DRE132S4</t>
  </si>
  <si>
    <t>90.1701366401.0001.11</t>
  </si>
  <si>
    <t>001913-0020</t>
  </si>
  <si>
    <t>B020</t>
  </si>
  <si>
    <t>24 ROWS OF T30 CLEATS, 400 APART; 190-200T30-110-200T30-110-200T30-190</t>
  </si>
  <si>
    <t>FA67DRS904</t>
  </si>
  <si>
    <t>90.1700712401.0001.11</t>
  </si>
  <si>
    <t>4.75</t>
  </si>
  <si>
    <t>31670028-030</t>
  </si>
  <si>
    <t>S030</t>
  </si>
  <si>
    <t>31670028</t>
  </si>
  <si>
    <t>K67DRP1604BE11HF</t>
  </si>
  <si>
    <t>90.17003803002.11</t>
  </si>
  <si>
    <t>90.17003803001.11</t>
  </si>
  <si>
    <t>9x13 - 9x12</t>
  </si>
  <si>
    <t>001913-0040</t>
  </si>
  <si>
    <t>B040</t>
  </si>
  <si>
    <t>FA67DRS100M</t>
  </si>
  <si>
    <t>90.1395959701.0001.11</t>
  </si>
  <si>
    <t>001913-0050</t>
  </si>
  <si>
    <t>050C</t>
  </si>
  <si>
    <t>350C</t>
  </si>
  <si>
    <t>MS JT 6/3-78/20717A</t>
  </si>
  <si>
    <t>11/168000/1</t>
  </si>
  <si>
    <t>MISSING VOLUME FLOW RATE, PRESSURE. MISSING MANUALS. MISSING SN.</t>
  </si>
  <si>
    <t>31670028-050</t>
  </si>
  <si>
    <t>B050A, B050B</t>
  </si>
  <si>
    <t>350A, 350B</t>
  </si>
  <si>
    <t>90.1700360201.0001.11</t>
  </si>
  <si>
    <t>001913-0060</t>
  </si>
  <si>
    <t>B060</t>
  </si>
  <si>
    <t>360</t>
  </si>
  <si>
    <t>CONTAINERS 1</t>
  </si>
  <si>
    <t>90.1700707501.0002.11</t>
  </si>
  <si>
    <t>001913-0070</t>
  </si>
  <si>
    <t>B070</t>
  </si>
  <si>
    <t>370</t>
  </si>
  <si>
    <t>72 ROWS OF T30 CLEATS, 400 APART; 145-200T30-110-200T30-145</t>
  </si>
  <si>
    <t>90.1700707201.0001.11</t>
  </si>
  <si>
    <t>001913-0080</t>
  </si>
  <si>
    <t>B080</t>
  </si>
  <si>
    <t>380A, 380B, 380C, 380D</t>
  </si>
  <si>
    <t>PAPERSPIKE 2G</t>
  </si>
  <si>
    <t>2740</t>
  </si>
  <si>
    <t>SA67 DME112M2/TF/IN</t>
  </si>
  <si>
    <t>01.1701168203.0001.11</t>
  </si>
  <si>
    <t>KA77 DRE132S4/TF</t>
  </si>
  <si>
    <t>01.1701168204.0001.11</t>
  </si>
  <si>
    <t>SA47/T DRE80M4</t>
  </si>
  <si>
    <t>01.1701168202.0001.11</t>
  </si>
  <si>
    <t>01.1701168201.0001.11</t>
  </si>
  <si>
    <t>001913-0100</t>
  </si>
  <si>
    <t>B100</t>
  </si>
  <si>
    <t>90.1395960101.0001.11</t>
  </si>
  <si>
    <t>001913-0110</t>
  </si>
  <si>
    <t>3110</t>
  </si>
  <si>
    <t>SYNTHETIC BELT RA</t>
  </si>
  <si>
    <t>90.1394532601.0001.11</t>
  </si>
  <si>
    <t>001913-0120</t>
  </si>
  <si>
    <t>B120</t>
  </si>
  <si>
    <t>3120</t>
  </si>
  <si>
    <t>22250</t>
  </si>
  <si>
    <t>45285</t>
  </si>
  <si>
    <t>90.1392702301.0001.11</t>
  </si>
  <si>
    <t>001913-0150</t>
  </si>
  <si>
    <t>B150</t>
  </si>
  <si>
    <t>FA87 DRE132M4</t>
  </si>
  <si>
    <t>90.1701128001.0001.11</t>
  </si>
  <si>
    <t>S0428</t>
  </si>
  <si>
    <t>11011003</t>
  </si>
  <si>
    <t>001913-0160</t>
  </si>
  <si>
    <t>WA20 DR63 M4</t>
  </si>
  <si>
    <t>90.1701122101.0001.09</t>
  </si>
  <si>
    <t>90.1390680301.0001.11</t>
  </si>
  <si>
    <t>001913-0170</t>
  </si>
  <si>
    <t>3170</t>
  </si>
  <si>
    <t>90.1390680301.0002.11</t>
  </si>
  <si>
    <t>001913-0180</t>
  </si>
  <si>
    <t>B180</t>
  </si>
  <si>
    <t>90.1390680301.0003.11</t>
  </si>
  <si>
    <t>001913-0190</t>
  </si>
  <si>
    <t>B190</t>
  </si>
  <si>
    <t>2651</t>
  </si>
  <si>
    <t>90.1390680301.0004.11</t>
  </si>
  <si>
    <t>418772-276733</t>
  </si>
  <si>
    <t>V200</t>
  </si>
  <si>
    <t>418772</t>
  </si>
  <si>
    <t>DR 560-30,0-4-R</t>
  </si>
  <si>
    <t>21300</t>
  </si>
  <si>
    <t>16BQ207-4MA</t>
  </si>
  <si>
    <t>11/167293/1</t>
  </si>
  <si>
    <t>002094-0010</t>
  </si>
  <si>
    <t>002094</t>
  </si>
  <si>
    <t>KA107 R77 DRS80M4</t>
  </si>
  <si>
    <t>90.1703050501.0001.11</t>
  </si>
  <si>
    <t>KA97 DRE180M4</t>
  </si>
  <si>
    <t>90.1703035601.0001.11</t>
  </si>
  <si>
    <t>002094-0020</t>
  </si>
  <si>
    <t>002094-0030</t>
  </si>
  <si>
    <t>B030</t>
  </si>
  <si>
    <t>90.1703130001.0001.11</t>
  </si>
  <si>
    <t>002094-0040</t>
  </si>
  <si>
    <t>FA67 DRE132M4</t>
  </si>
  <si>
    <t>90.1703008601.0001.11</t>
  </si>
  <si>
    <t>31670029-050</t>
  </si>
  <si>
    <t>31670029</t>
  </si>
  <si>
    <t>K77DRP160S4BE20HR</t>
  </si>
  <si>
    <t>90.1700360101.003.11</t>
  </si>
  <si>
    <t>90.1700360101.002.11</t>
  </si>
  <si>
    <t>90.1700360101.001.11</t>
  </si>
  <si>
    <t>002094-0060</t>
  </si>
  <si>
    <t>90.1703004301.0001.11</t>
  </si>
  <si>
    <t>002094-0070</t>
  </si>
  <si>
    <t>POSTSORT</t>
  </si>
  <si>
    <t>FA67 DRS100L4</t>
  </si>
  <si>
    <t>90.1390683601.0001.11</t>
  </si>
  <si>
    <t>002094-0090</t>
  </si>
  <si>
    <t>B090</t>
  </si>
  <si>
    <t>490A</t>
  </si>
  <si>
    <t>2887</t>
  </si>
  <si>
    <t>8 ROWS OF T15 CLEATS, 400 APART; 190-200T15-110-200T15-110-200T15-190</t>
  </si>
  <si>
    <t>FA57DRE90M4</t>
  </si>
  <si>
    <t>90.1712748701.0001.13</t>
  </si>
  <si>
    <t>002094-0100</t>
  </si>
  <si>
    <t>EXISTING SCREEN RIGHT</t>
  </si>
  <si>
    <t>FA67DRE132M4</t>
  </si>
  <si>
    <t>90.1703012201.0001.11</t>
  </si>
  <si>
    <t>002094-0110</t>
  </si>
  <si>
    <t>490B</t>
  </si>
  <si>
    <t>5597</t>
  </si>
  <si>
    <t>14 ROWS OF T15 CLEATS, 400 APART; 190-200T15-110-200T15-110-200T15-190</t>
  </si>
  <si>
    <t>90.1703012601.0001.11</t>
  </si>
  <si>
    <t>002094-0120</t>
  </si>
  <si>
    <t>4120</t>
  </si>
  <si>
    <t>EXISTING SCREEN LEFT</t>
  </si>
  <si>
    <t>002094-0130</t>
  </si>
  <si>
    <t>B130</t>
  </si>
  <si>
    <t>4130</t>
  </si>
  <si>
    <t>FA67DRS100M4</t>
  </si>
  <si>
    <t>90.1700707501.0001.11</t>
  </si>
  <si>
    <t>002094-0140</t>
  </si>
  <si>
    <t>B140</t>
  </si>
  <si>
    <t>4140</t>
  </si>
  <si>
    <t>90.1703045201.0001.11</t>
  </si>
  <si>
    <t>230077.010</t>
  </si>
  <si>
    <t>W230-077</t>
  </si>
  <si>
    <t>230077.020</t>
  </si>
  <si>
    <t>230077.030</t>
  </si>
  <si>
    <t>C02013</t>
  </si>
  <si>
    <t>WM CHICAGO RSI</t>
  </si>
  <si>
    <t>800968-0010</t>
  </si>
  <si>
    <t>S010A, S010B</t>
  </si>
  <si>
    <t>800968</t>
  </si>
  <si>
    <t>005929</t>
  </si>
  <si>
    <t>90.7675336201.0001.18</t>
  </si>
  <si>
    <t>90.7675336201.0002.18</t>
  </si>
  <si>
    <t>4x6 - 3x6 - 1x11 - 1x11 - 2x10 - 2x6 - 2x5</t>
  </si>
  <si>
    <t>800968-0020</t>
  </si>
  <si>
    <t>90.7671275203.0001.18</t>
  </si>
  <si>
    <t>007093-0030</t>
  </si>
  <si>
    <t>007093</t>
  </si>
  <si>
    <t>REPLACED 260092.010 in 2022</t>
  </si>
  <si>
    <t>260092.010</t>
  </si>
  <si>
    <t>W260-092</t>
  </si>
  <si>
    <t>RRT-V07.046033/098788</t>
  </si>
  <si>
    <t>01.1178009901.0001.07</t>
  </si>
  <si>
    <t>RRT-5.51557-25731481</t>
  </si>
  <si>
    <t>REPLACED BY 007093-0030 IN 2022; REPLACED W93.033.94.1 IN 2007</t>
  </si>
  <si>
    <t>RRT-V07.047145/100188</t>
  </si>
  <si>
    <t>9230441</t>
  </si>
  <si>
    <t>9230441/4745462</t>
  </si>
  <si>
    <t>A1-5-01120-20</t>
  </si>
  <si>
    <t>RRT-V05.003633/012665</t>
  </si>
  <si>
    <t>5RN132M04</t>
  </si>
  <si>
    <t>W93.033</t>
  </si>
  <si>
    <t>FA90 DT100S/4</t>
  </si>
  <si>
    <t>90.359595.0.001.1</t>
  </si>
  <si>
    <t>SHORTENED BY 3 FT DURING INSTALLATION - 3 FT SECTION WAS REMOVED JUST BEHIND THE INSPECTION HOLE; INITIALLY INSTALLED AT D&amp;D DALLAS - TEXAS. LENGTH AND MATERIAL MISSING</t>
  </si>
  <si>
    <t>W93.033.12</t>
  </si>
  <si>
    <t>FA90 DV112M4/BMHR</t>
  </si>
  <si>
    <t>90.359588.0.001.1</t>
  </si>
  <si>
    <t>INITIALLY INSTALLED AT D&amp;D DALLAS - TEXAS. LENGHTH AND MATERIAL MISSING</t>
  </si>
  <si>
    <t>W93.033.94.1</t>
  </si>
  <si>
    <t>REPLACED BY 260092.010 IN 2007; REBUILT IN DALLAS BY GARY WESTENBERG; INITIALLY INSTALLED AT D&amp;D DALLAS - TEXAS</t>
  </si>
  <si>
    <t>C02014</t>
  </si>
  <si>
    <t>WM CLEVELAND</t>
  </si>
  <si>
    <t>005652-0020</t>
  </si>
  <si>
    <t>005652</t>
  </si>
  <si>
    <t>UC 1702/192383701</t>
  </si>
  <si>
    <t>90.7413598201.0001.17</t>
  </si>
  <si>
    <t>87.8210851605.0001.22.90</t>
  </si>
  <si>
    <t>1503051082017</t>
  </si>
  <si>
    <t>007114-0010</t>
  </si>
  <si>
    <t>007114</t>
  </si>
  <si>
    <t>15390</t>
  </si>
  <si>
    <t>KA107 R77 DRN 80M4</t>
  </si>
  <si>
    <t>90.8196025502.0001.22</t>
  </si>
  <si>
    <t>90.8196025501.0001.22</t>
  </si>
  <si>
    <t>800945-0010</t>
  </si>
  <si>
    <t>800945</t>
  </si>
  <si>
    <t>90.7607808302.0001.18</t>
  </si>
  <si>
    <t>90.7607808302.0002.18</t>
  </si>
  <si>
    <t>MOVED FROM WM HOUSTON WESTSIDE IN 2022</t>
  </si>
  <si>
    <t>2x10 - 1x11 - 2x5 - 1x6 - 1x6 - 1x11 - 1x6 - 1x6 - 1x6 - 1x12 - 1x11</t>
  </si>
  <si>
    <t xml:space="preserve">007114-0020 </t>
  </si>
  <si>
    <t>47600</t>
  </si>
  <si>
    <t>90.8132484005.0001.22</t>
  </si>
  <si>
    <t xml:space="preserve">007114-0030 </t>
  </si>
  <si>
    <t>21970</t>
  </si>
  <si>
    <t>66600</t>
  </si>
  <si>
    <t>90.8132484006.0001.22</t>
  </si>
  <si>
    <t xml:space="preserve">007114-0040 </t>
  </si>
  <si>
    <t>90.8131650401.0001.22</t>
  </si>
  <si>
    <t xml:space="preserve">007114-0050 </t>
  </si>
  <si>
    <t>90.8154962001.0001.22</t>
  </si>
  <si>
    <t xml:space="preserve">007114-0080 </t>
  </si>
  <si>
    <t>1671</t>
  </si>
  <si>
    <t>007114-0090</t>
  </si>
  <si>
    <t>90.8150447601.0001.22</t>
  </si>
  <si>
    <t xml:space="preserve">007114-0110 </t>
  </si>
  <si>
    <t>90.8131550301.0001.22</t>
  </si>
  <si>
    <t>0122</t>
  </si>
  <si>
    <t>801835-0120-02</t>
  </si>
  <si>
    <t>801835</t>
  </si>
  <si>
    <t>90.8153432701.0006.22</t>
  </si>
  <si>
    <t>90.8153432701.0002.22</t>
  </si>
  <si>
    <t>90.8153432701.0003.22</t>
  </si>
  <si>
    <t>6x9 - 7x9</t>
  </si>
  <si>
    <t>0126</t>
  </si>
  <si>
    <t xml:space="preserve">801835-0120-06 </t>
  </si>
  <si>
    <t>90.8153432701.0004.22</t>
  </si>
  <si>
    <t>90.8153432701.0001.22</t>
  </si>
  <si>
    <t>90.8153432701.0005.22</t>
  </si>
  <si>
    <t xml:space="preserve">007114-0170 </t>
  </si>
  <si>
    <t>14070</t>
  </si>
  <si>
    <t>41200</t>
  </si>
  <si>
    <t>90.813155032.0001.22</t>
  </si>
  <si>
    <t xml:space="preserve">6 </t>
  </si>
  <si>
    <t>007114-0180</t>
  </si>
  <si>
    <t>13970</t>
  </si>
  <si>
    <t>KA107 DRN132L4/BE20HR/TF</t>
  </si>
  <si>
    <t>90.8131550303.0001.22</t>
  </si>
  <si>
    <t>007114-0190</t>
  </si>
  <si>
    <t>14240</t>
  </si>
  <si>
    <t>KA97 DRN132S4/BE11HR/TF</t>
  </si>
  <si>
    <t>90.8121550304.0001.22</t>
  </si>
  <si>
    <t>007114-0200</t>
  </si>
  <si>
    <t>378</t>
  </si>
  <si>
    <t>90.8131550305.0001.22</t>
  </si>
  <si>
    <t>CCCG0010-TS</t>
  </si>
  <si>
    <t>NON-PAPER</t>
  </si>
  <si>
    <t>CVR-22-1208</t>
  </si>
  <si>
    <t>8, AIT20</t>
  </si>
  <si>
    <t>13540</t>
  </si>
  <si>
    <t>KT77/T DRN132M4/TF</t>
  </si>
  <si>
    <t>05.8152776403.0003.22</t>
  </si>
  <si>
    <t>CAI-22-1208</t>
  </si>
  <si>
    <t>05.8152776404.0009.22</t>
  </si>
  <si>
    <t>CCCG0010</t>
  </si>
  <si>
    <t>CCCG0011-TS</t>
  </si>
  <si>
    <t>CVR-22-1209</t>
  </si>
  <si>
    <t>9, AIT21</t>
  </si>
  <si>
    <t>05.8152776403.0005.22</t>
  </si>
  <si>
    <t>CAI-22-1209</t>
  </si>
  <si>
    <t>05.8152776404.0003.22</t>
  </si>
  <si>
    <t>CCCG0011</t>
  </si>
  <si>
    <t>CVR-22-1201</t>
  </si>
  <si>
    <t>1, AIT28</t>
  </si>
  <si>
    <t>2843</t>
  </si>
  <si>
    <t>05.8152776403.0002.22</t>
  </si>
  <si>
    <t>CAI-22-1201</t>
  </si>
  <si>
    <t>05.8152776404.0006.22</t>
  </si>
  <si>
    <t>CCCG0003</t>
  </si>
  <si>
    <t>47958.30</t>
  </si>
  <si>
    <t>01.8124795002.0002.22</t>
  </si>
  <si>
    <t>01.8124795002.0001.22</t>
  </si>
  <si>
    <t>CCCG0005-TS</t>
  </si>
  <si>
    <t>BROWN AND BOTTLES AND CANS</t>
  </si>
  <si>
    <t>CVR-22-1203</t>
  </si>
  <si>
    <t>3, AIT38</t>
  </si>
  <si>
    <t>05.8152776403.0001.22</t>
  </si>
  <si>
    <t>CAI-22-1203</t>
  </si>
  <si>
    <t>05.8152776404.0004.22</t>
  </si>
  <si>
    <t>CCCG0005</t>
  </si>
  <si>
    <t>CCCG0004-TS</t>
  </si>
  <si>
    <t>CVR-22-1202</t>
  </si>
  <si>
    <t>2, AIT34</t>
  </si>
  <si>
    <t>05.8152776402.0001.22</t>
  </si>
  <si>
    <t>CAI-22-1202</t>
  </si>
  <si>
    <t>CCCG0004</t>
  </si>
  <si>
    <t>CCCG0006-TS</t>
  </si>
  <si>
    <t>CVR-22-1204</t>
  </si>
  <si>
    <t>4, AIT43</t>
  </si>
  <si>
    <t>3387</t>
  </si>
  <si>
    <t>05.8152776403.0006.22</t>
  </si>
  <si>
    <t>CAI-22-1204</t>
  </si>
  <si>
    <t>05.8152776404.0008.22</t>
  </si>
  <si>
    <t>CCCG0006</t>
  </si>
  <si>
    <t>47958.50</t>
  </si>
  <si>
    <t>01.8124795801.0001.22</t>
  </si>
  <si>
    <t>01.8124795801.0002.22</t>
  </si>
  <si>
    <t>CVR-20-952</t>
  </si>
  <si>
    <t>?</t>
  </si>
  <si>
    <t>05.7938803701.0001.02</t>
  </si>
  <si>
    <t>CAI-20-952</t>
  </si>
  <si>
    <t>CAEG0008</t>
  </si>
  <si>
    <t>DRAWINGS AND INFO</t>
  </si>
  <si>
    <t>CVR-22-1205</t>
  </si>
  <si>
    <t>5, AIT57</t>
  </si>
  <si>
    <t>HD</t>
  </si>
  <si>
    <t>2923</t>
  </si>
  <si>
    <t>05.8137469501.0001.22</t>
  </si>
  <si>
    <t>CAI-22-1205</t>
  </si>
  <si>
    <t>05.8152776404.0001.22</t>
  </si>
  <si>
    <t>CCCG0007</t>
  </si>
  <si>
    <t>CVR-22-1206</t>
  </si>
  <si>
    <t>6, AIT60</t>
  </si>
  <si>
    <t>2131</t>
  </si>
  <si>
    <t>05.8137469501.0002.22</t>
  </si>
  <si>
    <t>CAI-22-1206</t>
  </si>
  <si>
    <t>CCCG0008</t>
  </si>
  <si>
    <t>CVR-22-1207</t>
  </si>
  <si>
    <t>7, AIT62</t>
  </si>
  <si>
    <t>NON-PET, HD, COL SORT</t>
  </si>
  <si>
    <t>3983</t>
  </si>
  <si>
    <t>05.8152776403.0004.22</t>
  </si>
  <si>
    <t>CAI-22-1207</t>
  </si>
  <si>
    <t>CCCG0009</t>
  </si>
  <si>
    <t>N-F-430214-20-01558</t>
  </si>
  <si>
    <t>C200065</t>
  </si>
  <si>
    <t>AUTOSORT 4 [NIR1-VIS][T6][P-1400][X-L][SVB-TS400/25]</t>
  </si>
  <si>
    <t>PERFORMANCE</t>
  </si>
  <si>
    <t>TRANSFERRED FROM AKRON</t>
  </si>
  <si>
    <t>00320-0860-01</t>
  </si>
  <si>
    <t>KA57 DRN132S4</t>
  </si>
  <si>
    <t>87.7854602802.0001.20.50</t>
  </si>
  <si>
    <t xml:space="preserve">BELT THICKNESS MISSING. TRANSFERRED FROM AKRON; CONVEYOR LENGTH MODIFIED WHEN MOVED TO WM AKRON; OLD CONVEYOR LENGTH: 5900; OLD BELT LENGTH: 12585 (Originally from WM San Antonio) </t>
  </si>
  <si>
    <t>00320-0870</t>
  </si>
  <si>
    <t xml:space="preserve">MISSING MOTOR PLATE. TRANSFERRED FROM AKRON (Originally from WM San Antonio) </t>
  </si>
  <si>
    <t>007285-0100</t>
  </si>
  <si>
    <t>2023-09-01</t>
  </si>
  <si>
    <t>1042415; IO 1936941-1</t>
  </si>
  <si>
    <t>007285-0105</t>
  </si>
  <si>
    <t>AA1-001-028</t>
  </si>
  <si>
    <t>101181884-2-023</t>
  </si>
  <si>
    <t>801940-0120</t>
  </si>
  <si>
    <t>90.8149095401.0001.22</t>
  </si>
  <si>
    <t>N-F-430290-22-11283</t>
  </si>
  <si>
    <t>10.58.9.143</t>
  </si>
  <si>
    <t>C220602</t>
  </si>
  <si>
    <t>007597-0020</t>
  </si>
  <si>
    <t>007597</t>
  </si>
  <si>
    <t>30180</t>
  </si>
  <si>
    <t>UC 12107/293604901</t>
  </si>
  <si>
    <t>90.8337663902.0001.23</t>
  </si>
  <si>
    <t>90.8329644701.0001.23</t>
  </si>
  <si>
    <t>RRT-2304/9049786-004-003</t>
  </si>
  <si>
    <t>ALL100L-04</t>
  </si>
  <si>
    <t>1067605910</t>
  </si>
  <si>
    <t>2203042171022</t>
  </si>
  <si>
    <t>9940582-0010</t>
  </si>
  <si>
    <t>9940582</t>
  </si>
  <si>
    <t>OVERS STARSCREEN PAPER&gt;A4</t>
  </si>
  <si>
    <t>250/2 3+1.5</t>
  </si>
  <si>
    <t>14915</t>
  </si>
  <si>
    <t>FA67DT100LS-4</t>
  </si>
  <si>
    <t>3106957404.0001.99</t>
  </si>
  <si>
    <t>9940582-0020</t>
  </si>
  <si>
    <t>UNDERS STARSCREEN PAPER&lt;1/2A4</t>
  </si>
  <si>
    <t>SF250/2 3+1 ROS</t>
  </si>
  <si>
    <t>25025</t>
  </si>
  <si>
    <t>50 ROWS OF T40 CLEATS; 500 APART; 325-600T40-150-600T40-325</t>
  </si>
  <si>
    <t>FA77 DV132S-4</t>
  </si>
  <si>
    <t>3106957402.001.99</t>
  </si>
  <si>
    <t>9940582-0030</t>
  </si>
  <si>
    <t>ROUND HARD MATERIALS; PAPER&lt;1/2A4</t>
  </si>
  <si>
    <t>36 ROWS OF T40 CLEATS; 500 APART; 275-250T40-275</t>
  </si>
  <si>
    <t>FA77 DV112M4 / 2</t>
  </si>
  <si>
    <t>3106957406.0001.99</t>
  </si>
  <si>
    <t>9940582-0040</t>
  </si>
  <si>
    <t>PAPER&gt;A4</t>
  </si>
  <si>
    <t>FA77 DT100L-4</t>
  </si>
  <si>
    <t>3106957405.0001.99</t>
  </si>
  <si>
    <t>9940582-0050</t>
  </si>
  <si>
    <t xml:space="preserve">UNDERS STARSCREEN </t>
  </si>
  <si>
    <t>16025</t>
  </si>
  <si>
    <t>32 ROWS OF T40 CLEATS; 500 APART; 325-550T40-325</t>
  </si>
  <si>
    <t>310695740003.0001.99</t>
  </si>
  <si>
    <t>9940582-0060</t>
  </si>
  <si>
    <t>SIDES STARSCREEN; HARD PLASTIC</t>
  </si>
  <si>
    <t>21025</t>
  </si>
  <si>
    <t>42 ROWS OF T40 CLEATS; 500 APART; 325-350T40-325</t>
  </si>
  <si>
    <t>3106957405.0002.99</t>
  </si>
  <si>
    <t>9940582-0070</t>
  </si>
  <si>
    <t>0031</t>
  </si>
  <si>
    <t>&lt;A4 PAPER</t>
  </si>
  <si>
    <t>3106873902.0001.99</t>
  </si>
  <si>
    <t>K47 DT100L-4/TH</t>
  </si>
  <si>
    <t>3106873901.0004.99</t>
  </si>
  <si>
    <t>3106873901.000A.99</t>
  </si>
  <si>
    <t>MISSING MOTOR AND NAME PLATES AND MANUAL</t>
  </si>
  <si>
    <t>9x6 - 10x7</t>
  </si>
  <si>
    <t>9940582-0080</t>
  </si>
  <si>
    <t>0032</t>
  </si>
  <si>
    <t>&lt;1/2A4 PAPER</t>
  </si>
  <si>
    <t>4843</t>
  </si>
  <si>
    <t>3106873901.000B.99</t>
  </si>
  <si>
    <t>3106873901.000C.99</t>
  </si>
  <si>
    <t>3106873901.000D.99</t>
  </si>
  <si>
    <t>11x9 - 12x10</t>
  </si>
  <si>
    <t>9940582-0110</t>
  </si>
  <si>
    <t>0-1/1.5</t>
  </si>
  <si>
    <t>FLAT DECK SCREEN</t>
  </si>
  <si>
    <t>3106873903.0002.99</t>
  </si>
  <si>
    <t>3106873903.000A.99</t>
  </si>
  <si>
    <t>3106873903.000B.99</t>
  </si>
  <si>
    <t>3106873903.000C.99</t>
  </si>
  <si>
    <t>19x27 - 18x26</t>
  </si>
  <si>
    <t>9940582-0200</t>
  </si>
  <si>
    <t>FRONT STARSCREEN; FLAT PAPER</t>
  </si>
  <si>
    <t>3106957401.0001.99</t>
  </si>
  <si>
    <t>MISSING MOTOR AND NAME PLATES. MISSING BELT SPECS AND MANUAL</t>
  </si>
  <si>
    <t>C02015</t>
  </si>
  <si>
    <t>WM COLORADO SPRINGS</t>
  </si>
  <si>
    <t>95055.000</t>
  </si>
  <si>
    <t>W95-055</t>
  </si>
  <si>
    <t>WM DALLAS</t>
  </si>
  <si>
    <t>200078.050</t>
  </si>
  <si>
    <t>W200-078</t>
  </si>
  <si>
    <t>01.3110025801.0001.00</t>
  </si>
  <si>
    <t>MISSING DRAWINGS AND BELT SPECS (FROM WM DELAWARE)</t>
  </si>
  <si>
    <t>200078.060</t>
  </si>
  <si>
    <t>FA97 DV132S4 BMGHR</t>
  </si>
  <si>
    <t>01.3110025802.0001.00</t>
  </si>
  <si>
    <t>200078.070</t>
  </si>
  <si>
    <t>01.3110105301.0001.00</t>
  </si>
  <si>
    <t>20040640</t>
  </si>
  <si>
    <t>01.3409682601.0001.00</t>
  </si>
  <si>
    <t>MISSING DRAWINGS AND MANUALS (FROM WM DELAWARE)</t>
  </si>
  <si>
    <t>C02016</t>
  </si>
  <si>
    <t>WM DENVER 48TH AVENUE</t>
  </si>
  <si>
    <t>002025-0010</t>
  </si>
  <si>
    <t>002025</t>
  </si>
  <si>
    <t>002025-0020</t>
  </si>
  <si>
    <t>006382-0010</t>
  </si>
  <si>
    <t>006382</t>
  </si>
  <si>
    <t>90.7911084201.0001.20</t>
  </si>
  <si>
    <t>006382-0020</t>
  </si>
  <si>
    <t>90.7920608501.0001.20</t>
  </si>
  <si>
    <t>95026.000</t>
  </si>
  <si>
    <t>5072503</t>
  </si>
  <si>
    <t>RF62 DT100LS-4  BMG4HR</t>
  </si>
  <si>
    <t>90/533396-0-010-1</t>
  </si>
  <si>
    <t>5072126</t>
  </si>
  <si>
    <t>5092829</t>
  </si>
  <si>
    <t>WM DENVER 51ST STREET</t>
  </si>
  <si>
    <t>220060.010</t>
  </si>
  <si>
    <t>W220-060</t>
  </si>
  <si>
    <t>C02018</t>
  </si>
  <si>
    <t>WM DENVER FRANKLIN STREET</t>
  </si>
  <si>
    <t>001460-0010</t>
  </si>
  <si>
    <t>001460</t>
  </si>
  <si>
    <t>22180</t>
  </si>
  <si>
    <t>90.1328941801.0001.10</t>
  </si>
  <si>
    <t>KA97DRE180M4</t>
  </si>
  <si>
    <t>001460-0030</t>
  </si>
  <si>
    <t>ROWS OF T30 CLEATS, 400 APART; 190-200T30-110-200T30-110-200T30-190</t>
  </si>
  <si>
    <t>90.1328919901.0001.10</t>
  </si>
  <si>
    <t>001460-0040</t>
  </si>
  <si>
    <t>28.043.18</t>
  </si>
  <si>
    <t>90.1330177701.0001.10</t>
  </si>
  <si>
    <t>MISSING MACHNE INFO</t>
  </si>
  <si>
    <t>001460-0050</t>
  </si>
  <si>
    <t>90.1328920201.0001.10</t>
  </si>
  <si>
    <t>30670029-060</t>
  </si>
  <si>
    <t>30670029</t>
  </si>
  <si>
    <t>90.1327862301.0001.10</t>
  </si>
  <si>
    <t>90.1327862301.0003.10</t>
  </si>
  <si>
    <t>90.1327862301.0002.10</t>
  </si>
  <si>
    <t>001460-0070</t>
  </si>
  <si>
    <t>ROWS OF T30 CLEATS, 400 APART; 315-225T30-120-225T30-315</t>
  </si>
  <si>
    <t>90.1328919501.0001.10</t>
  </si>
  <si>
    <t>406469-44135-1</t>
  </si>
  <si>
    <t>V204A</t>
  </si>
  <si>
    <t>406469</t>
  </si>
  <si>
    <t>7AA160M02K</t>
  </si>
  <si>
    <t>1002/1254917-024-1</t>
  </si>
  <si>
    <t>406469-44135-2</t>
  </si>
  <si>
    <t>V204B</t>
  </si>
  <si>
    <t>1002/1254917-024-2</t>
  </si>
  <si>
    <t>30670029-080</t>
  </si>
  <si>
    <t>DRP112M4</t>
  </si>
  <si>
    <t>90.1334847402.0001.10</t>
  </si>
  <si>
    <t>FA57DRP132S4</t>
  </si>
  <si>
    <t>90.1335567101.0001.10</t>
  </si>
  <si>
    <t>001460-0100</t>
  </si>
  <si>
    <t>90.1330396301.0001.10</t>
  </si>
  <si>
    <t>001460-0110</t>
  </si>
  <si>
    <t>ROWS OF T30 CLEATS, 400 APART; 155-250T30-110-250T30-110-250T30-110-250T30-110-250T30-115</t>
  </si>
  <si>
    <t>90.13304.00001.10</t>
  </si>
  <si>
    <t>CLEATS ARE 30MM HIGH, DRAWING SHOWS 15</t>
  </si>
  <si>
    <t>001460-0120</t>
  </si>
  <si>
    <t>90.1328926501.0001.10</t>
  </si>
  <si>
    <t>001460-0130</t>
  </si>
  <si>
    <t>WA20DRS71S4</t>
  </si>
  <si>
    <t>890298847.10.10.001</t>
  </si>
  <si>
    <t>.5</t>
  </si>
  <si>
    <t>REPLACED BY N-F-430214-18-08311 IN 2018</t>
  </si>
  <si>
    <t>001460-0150</t>
  </si>
  <si>
    <t xml:space="preserve">5.8 </t>
  </si>
  <si>
    <t>12285</t>
  </si>
  <si>
    <t>90.1328942401.0001.10</t>
  </si>
  <si>
    <t>.15</t>
  </si>
  <si>
    <t>001460-0180</t>
  </si>
  <si>
    <t>FA67DRS90M4</t>
  </si>
  <si>
    <t>90.1330400401.0001.10</t>
  </si>
  <si>
    <t>001460-0190</t>
  </si>
  <si>
    <t>FA77 DRE132MC4</t>
  </si>
  <si>
    <t>90.13308401.0001.10</t>
  </si>
  <si>
    <t>001460-0210</t>
  </si>
  <si>
    <t>90.1331118901.0001.10</t>
  </si>
  <si>
    <t>001907-0010</t>
  </si>
  <si>
    <t>001907</t>
  </si>
  <si>
    <t>90.135672501.0001.10</t>
  </si>
  <si>
    <t>001907-0020</t>
  </si>
  <si>
    <t>90.1354011301.0003.10</t>
  </si>
  <si>
    <t>002109-0010</t>
  </si>
  <si>
    <t>002109</t>
  </si>
  <si>
    <t>2104</t>
  </si>
  <si>
    <t>002109-0020</t>
  </si>
  <si>
    <t>002109-0030</t>
  </si>
  <si>
    <t>002109-0040</t>
  </si>
  <si>
    <t>S0429</t>
  </si>
  <si>
    <t>REPLACED BY N-F-430214-19-04729 in 2019</t>
  </si>
  <si>
    <t>002109-0060</t>
  </si>
  <si>
    <t>002109-0070</t>
  </si>
  <si>
    <t>002109-0080</t>
  </si>
  <si>
    <t>1039</t>
  </si>
  <si>
    <t>0085</t>
  </si>
  <si>
    <t>002109-0085</t>
  </si>
  <si>
    <t>1614</t>
  </si>
  <si>
    <t>N-F-430214-18-00686</t>
  </si>
  <si>
    <t>C170798</t>
  </si>
  <si>
    <t>005663</t>
  </si>
  <si>
    <t>REPLACED X093A+M008A</t>
  </si>
  <si>
    <t>N-F-430214-18-08311</t>
  </si>
  <si>
    <t xml:space="preserve">C180761 </t>
  </si>
  <si>
    <t>005942</t>
  </si>
  <si>
    <t>REPLACED S0149</t>
  </si>
  <si>
    <t>N-F-430214-19-04729</t>
  </si>
  <si>
    <t>C190410</t>
  </si>
  <si>
    <t>006153</t>
  </si>
  <si>
    <t>REPLACED S0429</t>
  </si>
  <si>
    <t>006703-0010</t>
  </si>
  <si>
    <t>006703</t>
  </si>
  <si>
    <t>KA107 R77 DRN90L4</t>
  </si>
  <si>
    <t>90.8007410101.0001.21</t>
  </si>
  <si>
    <t>90.8007410102.0001.21</t>
  </si>
  <si>
    <t>006740-0050</t>
  </si>
  <si>
    <t>006740</t>
  </si>
  <si>
    <t>46647.10</t>
  </si>
  <si>
    <t>46647</t>
  </si>
  <si>
    <t>KAF47 DRN100L4M4/TF/Z</t>
  </si>
  <si>
    <t>01.8047805001.0002X21</t>
  </si>
  <si>
    <t>006740-1020</t>
  </si>
  <si>
    <t>3-DS160M4/P/TF/D200/11KW</t>
  </si>
  <si>
    <t>1033882</t>
  </si>
  <si>
    <t>006740-1030</t>
  </si>
  <si>
    <t>N-F-430290-21-05120</t>
  </si>
  <si>
    <t>C210386</t>
  </si>
  <si>
    <t>AUTOSORT [NIR1-VIS-EM2][T6][S-2800][X-H][SVB-TS400/25]</t>
  </si>
  <si>
    <t>801555-1050</t>
  </si>
  <si>
    <t>801555</t>
  </si>
  <si>
    <t>007090-0010</t>
  </si>
  <si>
    <t>007090</t>
  </si>
  <si>
    <t>90.8148465301.0001.22</t>
  </si>
  <si>
    <t>801832-0020</t>
  </si>
  <si>
    <t>801832</t>
  </si>
  <si>
    <t>90.8140598703.0005.22</t>
  </si>
  <si>
    <t>N-F-430290-21-00312</t>
  </si>
  <si>
    <t>C210855</t>
  </si>
  <si>
    <t>AUTOSORT [NIR1-VIS1B][T6][HR-2800][X-L][SVB-TS400/25]</t>
  </si>
  <si>
    <t>007090-0040</t>
  </si>
  <si>
    <t>2622</t>
  </si>
  <si>
    <t>90.8147972801.0001.22</t>
  </si>
  <si>
    <t>007090-0050</t>
  </si>
  <si>
    <t>90.8148253801.0001.22</t>
  </si>
  <si>
    <t>007090-0060</t>
  </si>
  <si>
    <t>90.8148465901.0001.22</t>
  </si>
  <si>
    <t>007090-0070</t>
  </si>
  <si>
    <t>791</t>
  </si>
  <si>
    <t>90.8148614501.0001.22</t>
  </si>
  <si>
    <t>563354-19488</t>
  </si>
  <si>
    <t>563354</t>
  </si>
  <si>
    <t>INFEED(FLOOR)</t>
  </si>
  <si>
    <t>DVR 040-450-22.0-2</t>
  </si>
  <si>
    <t>1TZ9503-1EA23-4JB4-Z; 1CV3182A</t>
  </si>
  <si>
    <t>22/421857/1</t>
  </si>
  <si>
    <t>563354-19484</t>
  </si>
  <si>
    <t>22/421857/2</t>
  </si>
  <si>
    <t>007091-0030</t>
  </si>
  <si>
    <t>007091</t>
  </si>
  <si>
    <t>RRT-2112/#300207302</t>
  </si>
  <si>
    <t>90.8116934002.0001.22</t>
  </si>
  <si>
    <t>90.8116934001.0001.22</t>
  </si>
  <si>
    <t>RRT-2112/#2394551-002-004</t>
  </si>
  <si>
    <t>1056736771</t>
  </si>
  <si>
    <t>1912058080024</t>
  </si>
  <si>
    <t>270073.010</t>
  </si>
  <si>
    <t>W270-043</t>
  </si>
  <si>
    <t>RRT-0710/8049884-008-001</t>
  </si>
  <si>
    <t>01.1179261701.0001.X07</t>
  </si>
  <si>
    <t>01.1210668601.0001.07</t>
  </si>
  <si>
    <t>5RN 90S04</t>
  </si>
  <si>
    <t>RRT-V06032509/068885</t>
  </si>
  <si>
    <t>MISSING NAME PLATES. MISSING INFO FILE</t>
  </si>
  <si>
    <t>RRT-0711/1101721-050-002</t>
  </si>
  <si>
    <t>ATB AF 100L/4K-12</t>
  </si>
  <si>
    <t>213364311-3</t>
  </si>
  <si>
    <t>270089.010</t>
  </si>
  <si>
    <t>W270-089</t>
  </si>
  <si>
    <t>270089.020</t>
  </si>
  <si>
    <t>X093A+M008A</t>
  </si>
  <si>
    <t>71022</t>
  </si>
  <si>
    <t>POLYSORT 2000 WITH METAL DETECTION</t>
  </si>
  <si>
    <t>REPLACED BY N-F-430214-18-00686 (SHIPPED TO NORWALK)</t>
  </si>
  <si>
    <t>270089.030</t>
  </si>
  <si>
    <t>C02019</t>
  </si>
  <si>
    <t>WM DETROIT</t>
  </si>
  <si>
    <t>007451-0050</t>
  </si>
  <si>
    <t>MISSING MOTOR AND NAME PLATES. MISSING BELT SPECS</t>
  </si>
  <si>
    <t>007451-0055</t>
  </si>
  <si>
    <t>007451-0060</t>
  </si>
  <si>
    <t>C230488</t>
  </si>
  <si>
    <t>802071-0070</t>
  </si>
  <si>
    <t>007451-0090</t>
  </si>
  <si>
    <t>007451-0100</t>
  </si>
  <si>
    <t>2971</t>
  </si>
  <si>
    <t>007451-0110</t>
  </si>
  <si>
    <t>AUTOSORT [NIR1-VIS1B-DLA][T6][HR-2800] [X-L][SVB-TS400/25]</t>
  </si>
  <si>
    <t>802071-0120</t>
  </si>
  <si>
    <t>007451-0150</t>
  </si>
  <si>
    <t>007451-0160</t>
  </si>
  <si>
    <t>AUTOSORT [NIR1-VIS1B][T6][S-2800][X-H][SVB-TS400/25]</t>
  </si>
  <si>
    <t>802071-0170</t>
  </si>
  <si>
    <t>1734</t>
  </si>
  <si>
    <t>007451-0200</t>
  </si>
  <si>
    <t>007451-0210</t>
  </si>
  <si>
    <t>802071-0220</t>
  </si>
  <si>
    <t>007451-0250</t>
  </si>
  <si>
    <t>007451-0255</t>
  </si>
  <si>
    <t>007451-0260</t>
  </si>
  <si>
    <t>802071-0270</t>
  </si>
  <si>
    <t>007451-0300</t>
  </si>
  <si>
    <t>007451-0305</t>
  </si>
  <si>
    <t>007451-0310</t>
  </si>
  <si>
    <t>802071-0320</t>
  </si>
  <si>
    <t>007451-0340</t>
  </si>
  <si>
    <t>007451-0350</t>
  </si>
  <si>
    <t>007451-0355</t>
  </si>
  <si>
    <t>007451-0360</t>
  </si>
  <si>
    <t>802071-0370</t>
  </si>
  <si>
    <t>007451-0390</t>
  </si>
  <si>
    <t>007451-0400</t>
  </si>
  <si>
    <t>007451-0410</t>
  </si>
  <si>
    <t>800/1200/800</t>
  </si>
  <si>
    <t>802071-0420</t>
  </si>
  <si>
    <t>007451-0450</t>
  </si>
  <si>
    <t>007451-0455</t>
  </si>
  <si>
    <t>007451-0460</t>
  </si>
  <si>
    <t>802071-0470</t>
  </si>
  <si>
    <t>007451-0500</t>
  </si>
  <si>
    <t>007451-0505</t>
  </si>
  <si>
    <t>007451-0510</t>
  </si>
  <si>
    <t>802071-0520</t>
  </si>
  <si>
    <t>007451-0550</t>
  </si>
  <si>
    <t>007451-0555</t>
  </si>
  <si>
    <t>007451-0560</t>
  </si>
  <si>
    <t>802071-0570</t>
  </si>
  <si>
    <t>007451-0590</t>
  </si>
  <si>
    <t>C02020</t>
  </si>
  <si>
    <t>WM DULLES</t>
  </si>
  <si>
    <t>XVF280S04</t>
  </si>
  <si>
    <t>8082253</t>
  </si>
  <si>
    <t>MISSING NEEDLE AND KNOTTER INFO; MOVED FROM IP WICHITA</t>
  </si>
  <si>
    <t>C02032</t>
  </si>
  <si>
    <t>WM ELLESOR</t>
  </si>
  <si>
    <t>S0409</t>
  </si>
  <si>
    <t>001973</t>
  </si>
  <si>
    <t>AUTOSORT 3 [NIR1-VIS][S-2000][X-H]</t>
  </si>
  <si>
    <t>WM FARMINGTON</t>
  </si>
  <si>
    <t>002427-0010</t>
  </si>
  <si>
    <t>002427</t>
  </si>
  <si>
    <t>90.1766105901.0001.12</t>
  </si>
  <si>
    <t>002427-0020</t>
  </si>
  <si>
    <t>C02520</t>
  </si>
  <si>
    <t>WM FORT WORTH</t>
  </si>
  <si>
    <t>007596-0020</t>
  </si>
  <si>
    <t>007599</t>
  </si>
  <si>
    <t>007599-0020</t>
  </si>
  <si>
    <t>007633-0010</t>
  </si>
  <si>
    <t>007633</t>
  </si>
  <si>
    <t>12306</t>
  </si>
  <si>
    <t>007633-0020</t>
  </si>
  <si>
    <t>18636</t>
  </si>
  <si>
    <t>802134-0030</t>
  </si>
  <si>
    <t>802134</t>
  </si>
  <si>
    <t>007633-0040</t>
  </si>
  <si>
    <t>007633-0050</t>
  </si>
  <si>
    <t>007633-0060</t>
  </si>
  <si>
    <t>5725</t>
  </si>
  <si>
    <t>007633-0070</t>
  </si>
  <si>
    <t>4156</t>
  </si>
  <si>
    <t>114 ROWS OF T30 CLEATS, 400 APART; 215-250T30-110-250T30-110-250T30-215</t>
  </si>
  <si>
    <t>007633-0080</t>
  </si>
  <si>
    <t>2734</t>
  </si>
  <si>
    <t>007633-0090</t>
  </si>
  <si>
    <t>5015</t>
  </si>
  <si>
    <t>007633-0100</t>
  </si>
  <si>
    <t>007633-0110</t>
  </si>
  <si>
    <t>4839</t>
  </si>
  <si>
    <t>007633-0115</t>
  </si>
  <si>
    <t>SP INDUSTRIES</t>
  </si>
  <si>
    <t>MISSING MOTOR AND NAME PLATES. MISSING DRAWING</t>
  </si>
  <si>
    <t>007633-0120</t>
  </si>
  <si>
    <t>1333</t>
  </si>
  <si>
    <t>007633-0125</t>
  </si>
  <si>
    <t>802134-0130</t>
  </si>
  <si>
    <t>PRESCREEN</t>
  </si>
  <si>
    <t>14405</t>
  </si>
  <si>
    <t>9x9 - 8x8 - 2x17 - 3x16</t>
  </si>
  <si>
    <t>802134-0140</t>
  </si>
  <si>
    <t>007633-0150</t>
  </si>
  <si>
    <t>007633-0160</t>
  </si>
  <si>
    <t>2742</t>
  </si>
  <si>
    <t>007633-0170</t>
  </si>
  <si>
    <t>4148</t>
  </si>
  <si>
    <t>007633-0180</t>
  </si>
  <si>
    <t>3277</t>
  </si>
  <si>
    <t>22 ROWS OF T30 CLEATS, 1600 APART; 185-200T30-110-250T30-110-250T30-110-200T30-185</t>
  </si>
  <si>
    <t>802134-0190</t>
  </si>
  <si>
    <t>UNDERS PRESCREEN</t>
  </si>
  <si>
    <t>2177</t>
  </si>
  <si>
    <t>802134-0195</t>
  </si>
  <si>
    <t>802134-0200</t>
  </si>
  <si>
    <t>1265</t>
  </si>
  <si>
    <t>802134-0210</t>
  </si>
  <si>
    <t>CHEVRON TYPE: H63 (12) (32MM); CHEVRON WIDTH: 630MM</t>
  </si>
  <si>
    <t>802134-0220</t>
  </si>
  <si>
    <t>3-6171-001-01</t>
  </si>
  <si>
    <t>CP GROUP</t>
  </si>
  <si>
    <t>3-6171-002-01</t>
  </si>
  <si>
    <t>007633-0250</t>
  </si>
  <si>
    <t>802134-0260</t>
  </si>
  <si>
    <t>802134-0270</t>
  </si>
  <si>
    <t>802134-0280</t>
  </si>
  <si>
    <t>802134-0290</t>
  </si>
  <si>
    <t>SPALECK SCREEN</t>
  </si>
  <si>
    <t>4213</t>
  </si>
  <si>
    <t>56050</t>
  </si>
  <si>
    <t>007633-0420</t>
  </si>
  <si>
    <t>MIXED PAPER / CONTAINERS 1</t>
  </si>
  <si>
    <t>007633-0430</t>
  </si>
  <si>
    <t>515</t>
  </si>
  <si>
    <t>007633-0440</t>
  </si>
  <si>
    <t>C230534</t>
  </si>
  <si>
    <t>AUTOSORT [NIR1-VIS1B-EM2][T2][S-2000][X-H][SVB-TS400/25]</t>
  </si>
  <si>
    <t>802134-0450</t>
  </si>
  <si>
    <t>1332</t>
  </si>
  <si>
    <t>007633-0470</t>
  </si>
  <si>
    <t>MIXED PAPER / CONTAINERS 2</t>
  </si>
  <si>
    <t>007633-0480</t>
  </si>
  <si>
    <t>007633-0490</t>
  </si>
  <si>
    <t>802134-0500</t>
  </si>
  <si>
    <t>007633-0520</t>
  </si>
  <si>
    <t>2889</t>
  </si>
  <si>
    <t>007633-0530</t>
  </si>
  <si>
    <t>3454</t>
  </si>
  <si>
    <t>24250</t>
  </si>
  <si>
    <t>49305</t>
  </si>
  <si>
    <t>124 ROW 1 T30 CLEATS, 400 APART; 195-250T30-555. ROW 2 T30 CLEATS, 400 APART; 555-250T30-195. R1 &amp; R2 ALTERNATE 200 MM APART.</t>
  </si>
  <si>
    <t>007633-0540</t>
  </si>
  <si>
    <t>007633-0550</t>
  </si>
  <si>
    <t>MIXED PAPER / CONTAINERS</t>
  </si>
  <si>
    <t>3136</t>
  </si>
  <si>
    <t>007633-0560</t>
  </si>
  <si>
    <t>007633-0570</t>
  </si>
  <si>
    <t>802134-0580</t>
  </si>
  <si>
    <t>1668</t>
  </si>
  <si>
    <t>007633-0600</t>
  </si>
  <si>
    <t>MIXED PAPER / OCC</t>
  </si>
  <si>
    <t>007633-0610</t>
  </si>
  <si>
    <t>1072</t>
  </si>
  <si>
    <t>007633-0620</t>
  </si>
  <si>
    <t>1637</t>
  </si>
  <si>
    <t>007633-0630</t>
  </si>
  <si>
    <t>007633-0640</t>
  </si>
  <si>
    <t>007633-0650</t>
  </si>
  <si>
    <t>3137</t>
  </si>
  <si>
    <t>007633-0660</t>
  </si>
  <si>
    <t>667</t>
  </si>
  <si>
    <t>007633-0670</t>
  </si>
  <si>
    <t>802134-0680</t>
  </si>
  <si>
    <t>007633-0700</t>
  </si>
  <si>
    <t>007633-0710</t>
  </si>
  <si>
    <t>3548</t>
  </si>
  <si>
    <t>007633-0720</t>
  </si>
  <si>
    <t xml:space="preserve">FEED </t>
  </si>
  <si>
    <t>6137</t>
  </si>
  <si>
    <t>99 ROW 1 T30 CLEATS, 400 APART; 515-250T30-470-250T30-515. ROW 2 T30 CLEATS, 400 APART; 205-200T30-470-250T30-470-200T30-205. R1 &amp; R2 ALTERNATE 400 MM APART.</t>
  </si>
  <si>
    <t>802134-0730</t>
  </si>
  <si>
    <t>19206</t>
  </si>
  <si>
    <t>007633-0740</t>
  </si>
  <si>
    <t>SCN / OCC / NON-PAPER</t>
  </si>
  <si>
    <t>3119</t>
  </si>
  <si>
    <t>007633-0750</t>
  </si>
  <si>
    <t>677</t>
  </si>
  <si>
    <t>007633-0760</t>
  </si>
  <si>
    <t>802134-0770</t>
  </si>
  <si>
    <t>007633-0790</t>
  </si>
  <si>
    <t>007633-0800</t>
  </si>
  <si>
    <t>4098</t>
  </si>
  <si>
    <t>007633-0810</t>
  </si>
  <si>
    <t>1461</t>
  </si>
  <si>
    <t>400/3 3+0 ROS</t>
  </si>
  <si>
    <t>MISSING MOTOR AND NAME PLATES. MISSING MANUALS. CLEATS DRAWING MISSING.</t>
  </si>
  <si>
    <t>007633-0820</t>
  </si>
  <si>
    <t>EP450/3 2+0 ROM</t>
  </si>
  <si>
    <t>007633-0830</t>
  </si>
  <si>
    <t>007633-0840</t>
  </si>
  <si>
    <t>PAPER / CONTAINERS</t>
  </si>
  <si>
    <t>3158</t>
  </si>
  <si>
    <t>007633-0850</t>
  </si>
  <si>
    <t>007633-0860</t>
  </si>
  <si>
    <t>802134-0870</t>
  </si>
  <si>
    <t>007633-0890</t>
  </si>
  <si>
    <t>007633-0900</t>
  </si>
  <si>
    <t>2337</t>
  </si>
  <si>
    <t>EP400/3 3+0 ROS</t>
  </si>
  <si>
    <t>007633-0910</t>
  </si>
  <si>
    <t>SRP / OCC / NON-PAPER</t>
  </si>
  <si>
    <t>007633-0920</t>
  </si>
  <si>
    <t>007633-0930</t>
  </si>
  <si>
    <t>802134-0940</t>
  </si>
  <si>
    <t>007633-0960</t>
  </si>
  <si>
    <t>2357</t>
  </si>
  <si>
    <t>007633-0970</t>
  </si>
  <si>
    <t>SCN</t>
  </si>
  <si>
    <t>1127</t>
  </si>
  <si>
    <t>007633-0980</t>
  </si>
  <si>
    <t>007633-0990</t>
  </si>
  <si>
    <t>OCC/NON PAPER</t>
  </si>
  <si>
    <t>1599</t>
  </si>
  <si>
    <t>007633-1010</t>
  </si>
  <si>
    <t>1542</t>
  </si>
  <si>
    <t>007633-1020</t>
  </si>
  <si>
    <t>007633-1030</t>
  </si>
  <si>
    <t>007633-1040</t>
  </si>
  <si>
    <t>OCC / RECOVERY</t>
  </si>
  <si>
    <t>007633-1050</t>
  </si>
  <si>
    <t>007633-1060</t>
  </si>
  <si>
    <t>802134-1070</t>
  </si>
  <si>
    <t>007633-1090</t>
  </si>
  <si>
    <t>007633-1100</t>
  </si>
  <si>
    <t>1124</t>
  </si>
  <si>
    <t>007633-1110</t>
  </si>
  <si>
    <t>3064</t>
  </si>
  <si>
    <t>007633-1120</t>
  </si>
  <si>
    <t>528</t>
  </si>
  <si>
    <t>007633-1130</t>
  </si>
  <si>
    <t>AUTOSORT [NIR1-VIS1B-EM2][T2][HR-2000] [X-L][SVB-TS400/25]</t>
  </si>
  <si>
    <t>802134-1140</t>
  </si>
  <si>
    <t>007633-1160</t>
  </si>
  <si>
    <t>007633-1170</t>
  </si>
  <si>
    <t>4961</t>
  </si>
  <si>
    <t>007633-1180</t>
  </si>
  <si>
    <t>007633-1190</t>
  </si>
  <si>
    <t>3866</t>
  </si>
  <si>
    <t>802134-1200</t>
  </si>
  <si>
    <t>10788</t>
  </si>
  <si>
    <t>007633-1210</t>
  </si>
  <si>
    <t>802134-1220</t>
  </si>
  <si>
    <t>UNDERS AND OVERS FROM ELLIPTICAL</t>
  </si>
  <si>
    <t>007633-1230</t>
  </si>
  <si>
    <t>3D CONTAINERS ELLIPTICAL</t>
  </si>
  <si>
    <t>4778</t>
  </si>
  <si>
    <t>007633-1240</t>
  </si>
  <si>
    <t>LD500.1400/1400/100/8</t>
  </si>
  <si>
    <t>5906.694</t>
  </si>
  <si>
    <t>7790</t>
  </si>
  <si>
    <t>007633-1260</t>
  </si>
  <si>
    <t>HSF 56x6.5</t>
  </si>
  <si>
    <t>1406.136</t>
  </si>
  <si>
    <t>007633-1270</t>
  </si>
  <si>
    <t>007633-1280</t>
  </si>
  <si>
    <t>007633-1290</t>
  </si>
  <si>
    <t>1203</t>
  </si>
  <si>
    <t>007633-1300</t>
  </si>
  <si>
    <t>007633-1310</t>
  </si>
  <si>
    <t>007633-1320</t>
  </si>
  <si>
    <t>007633-1330</t>
  </si>
  <si>
    <t>007633-1340</t>
  </si>
  <si>
    <t>391</t>
  </si>
  <si>
    <t>007633-1350</t>
  </si>
  <si>
    <t>PET / NON PET</t>
  </si>
  <si>
    <t>3101</t>
  </si>
  <si>
    <t>007633-1360</t>
  </si>
  <si>
    <t>007633-1370</t>
  </si>
  <si>
    <t>802134-1380</t>
  </si>
  <si>
    <t>007633-1400</t>
  </si>
  <si>
    <t>007633-1410</t>
  </si>
  <si>
    <t>806</t>
  </si>
  <si>
    <t>007633-1420</t>
  </si>
  <si>
    <t>NON PET</t>
  </si>
  <si>
    <t>007633-1430</t>
  </si>
  <si>
    <t>802134-1440</t>
  </si>
  <si>
    <t>007633-1460</t>
  </si>
  <si>
    <t>007633-1470</t>
  </si>
  <si>
    <t>968</t>
  </si>
  <si>
    <t>007633-1480</t>
  </si>
  <si>
    <t>1608</t>
  </si>
  <si>
    <t>007633-1490</t>
  </si>
  <si>
    <t>NON HDPE</t>
  </si>
  <si>
    <t>007633-1500</t>
  </si>
  <si>
    <t>AUTOSORT [NIR1-VIS1B-DLA][T2][HR-1400] [X-L][SVB-TS400/25]</t>
  </si>
  <si>
    <t>802134-1510</t>
  </si>
  <si>
    <t>007633-1530</t>
  </si>
  <si>
    <t>007633-1540</t>
  </si>
  <si>
    <t>2118</t>
  </si>
  <si>
    <t>007633-1550</t>
  </si>
  <si>
    <t>9232</t>
  </si>
  <si>
    <t>116 ROW 1 T30 CLEATS, 400 MM APART; 198-250T30-584-250T30-434-250T30-386-250T30-198. 116 ROW 2 T30 CLEATS, 400 APART; 531-250T30-589-250T30-612-250T30-318. R1 &amp; R2 ALTERNATE 200 &amp; 200 MM APART</t>
  </si>
  <si>
    <t>007633-1560</t>
  </si>
  <si>
    <t>PP / PET / HDPE</t>
  </si>
  <si>
    <t>3523</t>
  </si>
  <si>
    <t>007633-1570</t>
  </si>
  <si>
    <t>900/1200/700</t>
  </si>
  <si>
    <t>802134-1580</t>
  </si>
  <si>
    <t>1704</t>
  </si>
  <si>
    <t>007633-1600</t>
  </si>
  <si>
    <t>1398</t>
  </si>
  <si>
    <t>007633-1610</t>
  </si>
  <si>
    <t>007633-1630</t>
  </si>
  <si>
    <t>2382</t>
  </si>
  <si>
    <t>007633-1640</t>
  </si>
  <si>
    <t>007633-1650</t>
  </si>
  <si>
    <t>AUTOSORT [NIR1-VIS1B][T2][HR-1400] [X-L][SVB-TS400/25]</t>
  </si>
  <si>
    <t>802134-1660</t>
  </si>
  <si>
    <t>007633-1680</t>
  </si>
  <si>
    <t>007633-1690</t>
  </si>
  <si>
    <t>450/3 2+0 ROM</t>
  </si>
  <si>
    <t>007633-1700</t>
  </si>
  <si>
    <t>783</t>
  </si>
  <si>
    <t>007633-1710</t>
  </si>
  <si>
    <t>007633-1720</t>
  </si>
  <si>
    <t>5911</t>
  </si>
  <si>
    <t>162 ROW 1 T30 CLEATS, 400 APART; 500-200T30-500. ROW 2 T30 CLEATS, 400 APART; 190-200T30-420-200T30-190. R1 &amp; R2 ALTERNATE 200 MM APART.</t>
  </si>
  <si>
    <t>007633-1730</t>
  </si>
  <si>
    <t>007633-1740</t>
  </si>
  <si>
    <t>399</t>
  </si>
  <si>
    <t>007633-1750</t>
  </si>
  <si>
    <t>AUTOSORT [NIR1-VIS1B-EM2][T2][S-1400][X-H][SVB-TS400/25]</t>
  </si>
  <si>
    <t>802134-1760</t>
  </si>
  <si>
    <t>007633-1780</t>
  </si>
  <si>
    <t>007633-1790</t>
  </si>
  <si>
    <t>1121</t>
  </si>
  <si>
    <t>007633-1800</t>
  </si>
  <si>
    <t>14681</t>
  </si>
  <si>
    <t>007633-1810</t>
  </si>
  <si>
    <t>007633-1820</t>
  </si>
  <si>
    <t>14663</t>
  </si>
  <si>
    <t>007633-1830</t>
  </si>
  <si>
    <t>007633-1840</t>
  </si>
  <si>
    <t>14661</t>
  </si>
  <si>
    <t>007633-1850</t>
  </si>
  <si>
    <t>007633-1860</t>
  </si>
  <si>
    <t>007633-1870</t>
  </si>
  <si>
    <t>AL/PET</t>
  </si>
  <si>
    <t>007633-1880</t>
  </si>
  <si>
    <t>7230.06</t>
  </si>
  <si>
    <t>007633-1890</t>
  </si>
  <si>
    <t>007633-1900</t>
  </si>
  <si>
    <t xml:space="preserve">HDPE COLORED </t>
  </si>
  <si>
    <t>007633-1910</t>
  </si>
  <si>
    <t>007633-1920</t>
  </si>
  <si>
    <t>7867.31</t>
  </si>
  <si>
    <t>7433</t>
  </si>
  <si>
    <t>007633-1930</t>
  </si>
  <si>
    <t>2081</t>
  </si>
  <si>
    <t>EP400/3 3+1.5</t>
  </si>
  <si>
    <t>007633-1940</t>
  </si>
  <si>
    <t>BALEMASTER</t>
  </si>
  <si>
    <t>30182</t>
  </si>
  <si>
    <t>007633-1950</t>
  </si>
  <si>
    <t>2511</t>
  </si>
  <si>
    <t>007633-1960</t>
  </si>
  <si>
    <t>645</t>
  </si>
  <si>
    <t>007633-1970</t>
  </si>
  <si>
    <t>007633-2000</t>
  </si>
  <si>
    <t>8462</t>
  </si>
  <si>
    <t>007633-2010</t>
  </si>
  <si>
    <t>12854</t>
  </si>
  <si>
    <t>007633-2020</t>
  </si>
  <si>
    <t>17327</t>
  </si>
  <si>
    <t>250/0 3+1 ROS</t>
  </si>
  <si>
    <t>007633-2040</t>
  </si>
  <si>
    <t>12898</t>
  </si>
  <si>
    <t>007633-2050</t>
  </si>
  <si>
    <t>14374</t>
  </si>
  <si>
    <t>42600</t>
  </si>
  <si>
    <t>C02022</t>
  </si>
  <si>
    <t>WM GARLAND (WAS GREENSTAR-VISTA-FIBERS-DALLAS)</t>
  </si>
  <si>
    <t>260100-010</t>
  </si>
  <si>
    <t>W260-100</t>
  </si>
  <si>
    <t>KA107R77DT80 N4</t>
  </si>
  <si>
    <t>01.1172373701.0001.07</t>
  </si>
  <si>
    <t>KA97DV160 L4</t>
  </si>
  <si>
    <t>01.1172371201.0001.07</t>
  </si>
  <si>
    <t>260100-020</t>
  </si>
  <si>
    <t>16100</t>
  </si>
  <si>
    <t>32200</t>
  </si>
  <si>
    <t>01.1174287801.0001.07</t>
  </si>
  <si>
    <t>260100-030</t>
  </si>
  <si>
    <t>FA77 DV132 M4</t>
  </si>
  <si>
    <t>01.1174283101.0001.07</t>
  </si>
  <si>
    <t>26670596-050</t>
  </si>
  <si>
    <t>26670596</t>
  </si>
  <si>
    <t>26670596-061</t>
  </si>
  <si>
    <t>S2A, S2B, S2C</t>
  </si>
  <si>
    <t>01.1171807801.0003.07</t>
  </si>
  <si>
    <t>01.1107180780.01.0002.07</t>
  </si>
  <si>
    <t>01.1171807801.0001.07</t>
  </si>
  <si>
    <t>26670596-066</t>
  </si>
  <si>
    <t>S3A, S3B, S3C</t>
  </si>
  <si>
    <t>01.1172168801.0001.07</t>
  </si>
  <si>
    <t>01.1172168801.0002.07</t>
  </si>
  <si>
    <t>01.1172168801.0003.07</t>
  </si>
  <si>
    <t>26670596-070</t>
  </si>
  <si>
    <t>26925</t>
  </si>
  <si>
    <t>60 ROWS OF T40 CLEATS; 449 APART; 275-230T40-75-230T40-75-230T40-75-230T40-75-230T40-230</t>
  </si>
  <si>
    <t>01.1174946301.0001.07</t>
  </si>
  <si>
    <t>26670596-080</t>
  </si>
  <si>
    <t>S4A, S4B, S4C, S4D, HU2, V1</t>
  </si>
  <si>
    <t>01.1171807701.0001.07</t>
  </si>
  <si>
    <t>01.1171807701.0002.07</t>
  </si>
  <si>
    <t>01.1171807701.0003.07</t>
  </si>
  <si>
    <t>KA67DV132S4/BMG/HF</t>
  </si>
  <si>
    <t>01.1171807701.0004.07</t>
  </si>
  <si>
    <t>14x17 - 23x16</t>
  </si>
  <si>
    <t>26670596-090</t>
  </si>
  <si>
    <t>01.1174947501.0001.07</t>
  </si>
  <si>
    <t>26670596-100</t>
  </si>
  <si>
    <t>BYPASS SCREEN</t>
  </si>
  <si>
    <t>41925</t>
  </si>
  <si>
    <t>FA77 DV13264</t>
  </si>
  <si>
    <t>01.1174947301.0001.07</t>
  </si>
  <si>
    <t>26670596-110</t>
  </si>
  <si>
    <t>OVERS SCREEN 2</t>
  </si>
  <si>
    <t>01.1174946001.0001.07</t>
  </si>
  <si>
    <t>260100-120</t>
  </si>
  <si>
    <t>19260</t>
  </si>
  <si>
    <t>39300</t>
  </si>
  <si>
    <t>MISSING BELT SPECS. MISSING NAMEPLATE AND MOTOR TAGS.</t>
  </si>
  <si>
    <t>26670596-130</t>
  </si>
  <si>
    <t>11925</t>
  </si>
  <si>
    <t>FA6 7DV100L4</t>
  </si>
  <si>
    <t>01.1174946901.0001.07</t>
  </si>
  <si>
    <t>260100-140</t>
  </si>
  <si>
    <t>260100-150</t>
  </si>
  <si>
    <t>01.1174283201.0001.07</t>
  </si>
  <si>
    <t>260100-160</t>
  </si>
  <si>
    <t>KA97 R57 50T100L58/2</t>
  </si>
  <si>
    <t>01.1172373601.0001.07</t>
  </si>
  <si>
    <t>26670596-170</t>
  </si>
  <si>
    <t>OVERS BANANA SCREEN</t>
  </si>
  <si>
    <t>18925</t>
  </si>
  <si>
    <t>01.1174947201.0001.07</t>
  </si>
  <si>
    <t>260100-180</t>
  </si>
  <si>
    <t>SB S200/3 3.5+0 RUFFTOP</t>
  </si>
  <si>
    <t>260100-190</t>
  </si>
  <si>
    <t>01.1174281701.0001.07</t>
  </si>
  <si>
    <t>260100-200</t>
  </si>
  <si>
    <t>PHONE BOOKS</t>
  </si>
  <si>
    <t>01.1172375.001.0001.07</t>
  </si>
  <si>
    <t>260100-210</t>
  </si>
  <si>
    <t>KA97R57 5DT100LS8/2</t>
  </si>
  <si>
    <t>01.1172373901.0001.07</t>
  </si>
  <si>
    <t>260100-220</t>
  </si>
  <si>
    <t>260100-230</t>
  </si>
  <si>
    <t>260100-240</t>
  </si>
  <si>
    <t>01.11724282801.0001.07</t>
  </si>
  <si>
    <t>260100-250</t>
  </si>
  <si>
    <t>01.1174281801.0001.07</t>
  </si>
  <si>
    <t>26670596-260</t>
  </si>
  <si>
    <t>35 ROWS OF T40 CLEATS; 455 APART; 275-230T40-75-230T40-75-230T40-75-230T40-75-230T40-230</t>
  </si>
  <si>
    <t>MISSING NAMEPLATE AND MOTOR TAGS.</t>
  </si>
  <si>
    <t>26670596-280</t>
  </si>
  <si>
    <t>S5A, S5B</t>
  </si>
  <si>
    <t>MISSING ALL BELT SPECS. MISSING NAMEPLATE AND MOTOR TAGS.</t>
  </si>
  <si>
    <t>7x13 - 7x12</t>
  </si>
  <si>
    <t>26670596-290</t>
  </si>
  <si>
    <t>37140</t>
  </si>
  <si>
    <t>82 ROWS OF T40 CLEATS; 450 APART; 287.5-175T40-75-175T40-287.5</t>
  </si>
  <si>
    <t>260100-310</t>
  </si>
  <si>
    <t>FA77DV132ML4</t>
  </si>
  <si>
    <t>01.1176300301.0001.07</t>
  </si>
  <si>
    <t xml:space="preserve">Moved to WM Houston Clay Road in 2021. MISSING BELT SPECS. </t>
  </si>
  <si>
    <t>260100-320</t>
  </si>
  <si>
    <t>T1, SD1</t>
  </si>
  <si>
    <t>260100-330</t>
  </si>
  <si>
    <t>FA27DT90L2</t>
  </si>
  <si>
    <t>01.1176301701.0001.07</t>
  </si>
  <si>
    <t>260100-340</t>
  </si>
  <si>
    <t>01.1176302501.0001.07</t>
  </si>
  <si>
    <t>260100-440</t>
  </si>
  <si>
    <t>35700</t>
  </si>
  <si>
    <t>260100-450</t>
  </si>
  <si>
    <t>260100-460</t>
  </si>
  <si>
    <t>X166T</t>
  </si>
  <si>
    <t>61028</t>
  </si>
  <si>
    <t>C02023</t>
  </si>
  <si>
    <t>WM GERMANTOWN</t>
  </si>
  <si>
    <t>003777-0010</t>
  </si>
  <si>
    <t>003777</t>
  </si>
  <si>
    <t>KA 107 R77 DRP90M4</t>
  </si>
  <si>
    <t>90.1913573701.0001.13</t>
  </si>
  <si>
    <t>KA 97 DRP 180M4</t>
  </si>
  <si>
    <t>90.1913588601.0001.13</t>
  </si>
  <si>
    <t>003777-0030</t>
  </si>
  <si>
    <t>90.1913573701.0002.13</t>
  </si>
  <si>
    <t>90.1913588601.0002.13</t>
  </si>
  <si>
    <t>004911-0010</t>
  </si>
  <si>
    <t>004911</t>
  </si>
  <si>
    <t>HBC180MR</t>
  </si>
  <si>
    <t>114221</t>
  </si>
  <si>
    <t>UC1503/154237201</t>
  </si>
  <si>
    <t>UC 1503/154237202</t>
  </si>
  <si>
    <t>90.7270660501.0001.16</t>
  </si>
  <si>
    <t>90.7246859803.0001.15</t>
  </si>
  <si>
    <t>RRT-1303/#1510360-036-006</t>
  </si>
  <si>
    <t>RRT-1403/#1601937-001-002</t>
  </si>
  <si>
    <t>2SIEK 132S-4</t>
  </si>
  <si>
    <t>10031330</t>
  </si>
  <si>
    <t>005027-0010</t>
  </si>
  <si>
    <t>005027</t>
  </si>
  <si>
    <t>KA87 DRN132S4</t>
  </si>
  <si>
    <t>90.7360192401.0001.16</t>
  </si>
  <si>
    <t>005027-0020</t>
  </si>
  <si>
    <t>90.7359805601.0001.18</t>
  </si>
  <si>
    <t>90.7360192402.0001.16</t>
  </si>
  <si>
    <t>MISSING BELT DRAWINGS</t>
  </si>
  <si>
    <t>N-F-430214-16-02849</t>
  </si>
  <si>
    <t>C160813</t>
  </si>
  <si>
    <t>AUTOSORT 4 [NIR1][S-1400][X-L]</t>
  </si>
  <si>
    <t>005027-0030</t>
  </si>
  <si>
    <t>1289</t>
  </si>
  <si>
    <t>90.7355146202.0001.16</t>
  </si>
  <si>
    <t>005027-0040</t>
  </si>
  <si>
    <t>90.7355146201.0001.16</t>
  </si>
  <si>
    <t>006024-0010</t>
  </si>
  <si>
    <t>006024</t>
  </si>
  <si>
    <t>13500/7900</t>
  </si>
  <si>
    <t>UC 1807/225058002</t>
  </si>
  <si>
    <t>90.7752879102.0001.19</t>
  </si>
  <si>
    <t>90.7752879101.0001.19</t>
  </si>
  <si>
    <t>RRT-1901/2097750-008-003</t>
  </si>
  <si>
    <t>RRT-1805/#2021121-001-001</t>
  </si>
  <si>
    <t>1705134081011</t>
  </si>
  <si>
    <t>IEC/EN 60034</t>
  </si>
  <si>
    <t>007285-0650</t>
  </si>
  <si>
    <t>2024-01-08</t>
  </si>
  <si>
    <t>WALAIR OVERS</t>
  </si>
  <si>
    <t>2936</t>
  </si>
  <si>
    <t>1042838-56072;101.131.058</t>
  </si>
  <si>
    <t>N-F-430290-22-14001</t>
  </si>
  <si>
    <t>C220740</t>
  </si>
  <si>
    <t>801940-0670</t>
  </si>
  <si>
    <t>90.8149095401.0021.22;501.095.262</t>
  </si>
  <si>
    <t>007285-0690</t>
  </si>
  <si>
    <t>MISSING MOTOR AND NAME PLATE. MISSING DRAWING.</t>
  </si>
  <si>
    <t>007285-0700</t>
  </si>
  <si>
    <t>440 OVERS</t>
  </si>
  <si>
    <t>1042838-56071;101.131.058</t>
  </si>
  <si>
    <t>N-F-430290-22-14073</t>
  </si>
  <si>
    <t>801940-0720</t>
  </si>
  <si>
    <t>90.8149095401.0024.22;501.095.262</t>
  </si>
  <si>
    <t>007285-0740</t>
  </si>
  <si>
    <t>007285-0750</t>
  </si>
  <si>
    <t>1042418; IO 1936942-1;101.131.058</t>
  </si>
  <si>
    <t>N-F-430290-23-00871</t>
  </si>
  <si>
    <t>C220773</t>
  </si>
  <si>
    <t>801940-0770</t>
  </si>
  <si>
    <t>90.8210572102.0010.22;501.095.262</t>
  </si>
  <si>
    <t>007285-0790</t>
  </si>
  <si>
    <t>007285-0800</t>
  </si>
  <si>
    <t>N-F-430290-23-00874</t>
  </si>
  <si>
    <t xml:space="preserve">AUTOSORT [NIR1-VIS1B-EM2][T6][S-2800][X-H][SVB-TS400/25] </t>
  </si>
  <si>
    <t>801940-0820</t>
  </si>
  <si>
    <t>90.8210572105.0003.22;501.095.262</t>
  </si>
  <si>
    <t>007285-0840</t>
  </si>
  <si>
    <t>007285-0850</t>
  </si>
  <si>
    <t>N-F-430290-23-00877</t>
  </si>
  <si>
    <t>801940-0870</t>
  </si>
  <si>
    <t>90.8210572102.0006.22;501.095.262</t>
  </si>
  <si>
    <t>007285-0890</t>
  </si>
  <si>
    <t>007285-0900</t>
  </si>
  <si>
    <t>BALLISTIC OVERS; CONTAINER CLEANUP</t>
  </si>
  <si>
    <t>1042213; IO 1936407-1;101.131.058</t>
  </si>
  <si>
    <t>N-F-430290-23-00886</t>
  </si>
  <si>
    <t xml:space="preserve">AUTOSORT [NIR1-VIS1B-DLA-EM2][T6][HR-2800][X-L][SVB-TS400/25] </t>
  </si>
  <si>
    <t>Persist says Right side operation, TOMRA order list says left</t>
  </si>
  <si>
    <t>801940-0920</t>
  </si>
  <si>
    <t>90.8210572103.0002.22;501.095.262</t>
  </si>
  <si>
    <t>007285-0940</t>
  </si>
  <si>
    <t>007285-0950</t>
  </si>
  <si>
    <t>N-F-430290-23-00868</t>
  </si>
  <si>
    <t>801940-0970</t>
  </si>
  <si>
    <t>90.8210572102.0007.22;501.095.262</t>
  </si>
  <si>
    <t>007285-0990</t>
  </si>
  <si>
    <t>007285-1000</t>
  </si>
  <si>
    <t>FIBER RECOVERY P1 QC</t>
  </si>
  <si>
    <t>N-F-430290-23-00898</t>
  </si>
  <si>
    <t>801940-1020</t>
  </si>
  <si>
    <t>90.8210572104.0003.22;501.095.262</t>
  </si>
  <si>
    <t>007285-1040</t>
  </si>
  <si>
    <t>007285-1050</t>
  </si>
  <si>
    <t>N-F-430290-23-00883</t>
  </si>
  <si>
    <t>801940-1070</t>
  </si>
  <si>
    <t>90.8210572105.0008.22;501.095.262</t>
  </si>
  <si>
    <t>007285-1090</t>
  </si>
  <si>
    <t>007285-1100</t>
  </si>
  <si>
    <t>N-F-430290-23-00901</t>
  </si>
  <si>
    <t>801940-1120</t>
  </si>
  <si>
    <t>90.8210572105.0004.22;501.095.262</t>
  </si>
  <si>
    <t>007285-1140</t>
  </si>
  <si>
    <t>007285-1150</t>
  </si>
  <si>
    <t>90.8213261101.0004.23;100.053.541</t>
  </si>
  <si>
    <t>N-F-430290-23-00889</t>
  </si>
  <si>
    <t>PET FROM CONTAINERS</t>
  </si>
  <si>
    <t>801940-1170</t>
  </si>
  <si>
    <t>90.8210572105.0001.22;501.095.262</t>
  </si>
  <si>
    <t>007285-1200</t>
  </si>
  <si>
    <t>N-F-430290-23-00893</t>
  </si>
  <si>
    <t>HDPE FROM CONTAINERS</t>
  </si>
  <si>
    <t xml:space="preserve">AUTOSORT [NIR1-VIS1B][T6][S-2800][X-H][SVB-TS400/25] </t>
  </si>
  <si>
    <t>801940-1220</t>
  </si>
  <si>
    <t>90.8210572101.0010.22;501.095.262</t>
  </si>
  <si>
    <t>007285-1250</t>
  </si>
  <si>
    <t>N-F-430290-23-00895</t>
  </si>
  <si>
    <t>PP FROM CONTAINERS</t>
  </si>
  <si>
    <t>AUTOSORT [NIR1-VIS1B-DLA][T6][HR-2800][X-L][SVB-TS400/25]</t>
  </si>
  <si>
    <t>801940-1270</t>
  </si>
  <si>
    <t>90.8210572104.0007.22;501.095.262</t>
  </si>
  <si>
    <t>007285-1300</t>
  </si>
  <si>
    <t>90.8211160201.0001.23;100.053.541</t>
  </si>
  <si>
    <t>N-F-430290-23-00903</t>
  </si>
  <si>
    <t>TRIPLE TRACK; NON-PET, PP, HDPE</t>
  </si>
  <si>
    <t>802002-1320</t>
  </si>
  <si>
    <t>90.8210572104.0001.22;501.095.262</t>
  </si>
  <si>
    <t>007285-1350</t>
  </si>
  <si>
    <t>N-F-430290-23-00907</t>
  </si>
  <si>
    <t>HDPE COLOR</t>
  </si>
  <si>
    <t>801940-1370</t>
  </si>
  <si>
    <t>90.8210572104.0005.22;501.095.262</t>
  </si>
  <si>
    <t>007285-1400</t>
  </si>
  <si>
    <t>1044173-58164; 101.131.058</t>
  </si>
  <si>
    <t>N-F-430290-23-00891</t>
  </si>
  <si>
    <t>T17</t>
  </si>
  <si>
    <t>801940-1420</t>
  </si>
  <si>
    <t>MISSING NAME AND MOTOR PLATE.</t>
  </si>
  <si>
    <t>007285-1440</t>
  </si>
  <si>
    <t>007295-0010</t>
  </si>
  <si>
    <t>007295</t>
  </si>
  <si>
    <t>15447</t>
  </si>
  <si>
    <t>90.8229138602.0001.23;100.114.272</t>
  </si>
  <si>
    <t>90.8225056401.0001.23;100.053.549</t>
  </si>
  <si>
    <t>007295-0020</t>
  </si>
  <si>
    <t>90.8225056402.0001.23;100.114.272</t>
  </si>
  <si>
    <t>007295-0040</t>
  </si>
  <si>
    <t>6697</t>
  </si>
  <si>
    <t>90.8225055501.0001.23;100.096.369</t>
  </si>
  <si>
    <t>007295-0050</t>
  </si>
  <si>
    <t>12074</t>
  </si>
  <si>
    <t>90.8225053301.0001.23;100.053.608</t>
  </si>
  <si>
    <t>007295-0060</t>
  </si>
  <si>
    <t>801929-0070</t>
  </si>
  <si>
    <t>2024-04-08</t>
  </si>
  <si>
    <t>801929</t>
  </si>
  <si>
    <t>3004</t>
  </si>
  <si>
    <t>90.8249317803.0001.23;501.060.124</t>
  </si>
  <si>
    <t>801929-0080</t>
  </si>
  <si>
    <t>90.8274331901.0001.23;501.060.124</t>
  </si>
  <si>
    <t>801929-0090</t>
  </si>
  <si>
    <t>90.8221593208.0010.23;501.311.999A</t>
  </si>
  <si>
    <t>9x7 - 3x14 - 6x7 - 3x13</t>
  </si>
  <si>
    <t>801929-0100</t>
  </si>
  <si>
    <t>90.8221593208.0005.23;501.311.999A</t>
  </si>
  <si>
    <t>90.8221593208.0002.23;501.311.999A</t>
  </si>
  <si>
    <t>90.8221593208.0002.23;;501.311.999A</t>
  </si>
  <si>
    <t>90.8221593208.0007.23;501.311.999A</t>
  </si>
  <si>
    <t>90.8221593208.0004.23;501.311.999A</t>
  </si>
  <si>
    <t>90.8221593208.0012.23;501.311.999A</t>
  </si>
  <si>
    <t>007295-0110</t>
  </si>
  <si>
    <t>90.8250272601.0001.23;100.053.540</t>
  </si>
  <si>
    <t>007295-0120</t>
  </si>
  <si>
    <t>90.8250266301.0001.23;100.053.540</t>
  </si>
  <si>
    <t>007295-0130</t>
  </si>
  <si>
    <t>007295-0160</t>
  </si>
  <si>
    <t>MISSING NAME AND MOTOR PLATE. MISSING DRAWING. MISSING SPECS NEED TO BE ENTERED</t>
  </si>
  <si>
    <t>007295-0200</t>
  </si>
  <si>
    <t>007295-0270</t>
  </si>
  <si>
    <t>90.8271783501.0002.23;100.053.535</t>
  </si>
  <si>
    <t>007295-0340</t>
  </si>
  <si>
    <t>90.8264132401.0002.23;100.053.535</t>
  </si>
  <si>
    <t>PRS-000854-03</t>
  </si>
  <si>
    <t>PRS-000854</t>
  </si>
  <si>
    <t>BRIKSTAR C</t>
  </si>
  <si>
    <t>3-14-L</t>
  </si>
  <si>
    <t>MISSING ALL INFO. NEW EQUIPMENT TYPE. SERIAL NUMBER NEEDS TO BE UPDATED.</t>
  </si>
  <si>
    <t>PRS-000854-01</t>
  </si>
  <si>
    <t>3 WAY DRUM AIR SEPARATOR</t>
  </si>
  <si>
    <t>JH 12/5-291/23017A</t>
  </si>
  <si>
    <t>291</t>
  </si>
  <si>
    <t>TEMP SN USED. MISSING MOTOR TAGS</t>
  </si>
  <si>
    <t>PRS-000854-02</t>
  </si>
  <si>
    <t>PZR-D 92/46/68/0,55</t>
  </si>
  <si>
    <t>TEMP SN USED. MISSING ALL INFO. MISSING MOTOR PLATE.</t>
  </si>
  <si>
    <t>16591</t>
  </si>
  <si>
    <t>PB22-0321</t>
  </si>
  <si>
    <t>RV-4,60-2000</t>
  </si>
  <si>
    <t>SA67TDRN132S4/TF</t>
  </si>
  <si>
    <t>90.8239586701.0001.23</t>
  </si>
  <si>
    <t>MISSING BELT LENGTH.</t>
  </si>
  <si>
    <t>16592</t>
  </si>
  <si>
    <t>RV-10,4-2000</t>
  </si>
  <si>
    <t>2785</t>
  </si>
  <si>
    <t>90.8239586702.0001.23</t>
  </si>
  <si>
    <t>MISSING BELT LENGTH. MISSING MOTORPLATE</t>
  </si>
  <si>
    <t>16593</t>
  </si>
  <si>
    <t>RV-11,0-2310</t>
  </si>
  <si>
    <t>3186</t>
  </si>
  <si>
    <t>KA69/T/DN132M4/TF</t>
  </si>
  <si>
    <t>90.8239586703.0001.23</t>
  </si>
  <si>
    <t>W0061739B</t>
  </si>
  <si>
    <t>RSW-2000L</t>
  </si>
  <si>
    <t>L 2800 x W 2730 x H 2750</t>
  </si>
  <si>
    <t>SA87/T DRN100L4/TF</t>
  </si>
  <si>
    <t>90.8258632302.0001.20</t>
  </si>
  <si>
    <t>W0061740B</t>
  </si>
  <si>
    <t>TSW-2000L</t>
  </si>
  <si>
    <t>L 2450 x W 2563 x H 2650</t>
  </si>
  <si>
    <t>90.8258632302.0002.23</t>
  </si>
  <si>
    <t>W0061606B</t>
  </si>
  <si>
    <t>ETV-600 2R</t>
  </si>
  <si>
    <t>RRT-2303/#313701903</t>
  </si>
  <si>
    <t>37/42.5</t>
  </si>
  <si>
    <t>2R BELT DRIVEN</t>
  </si>
  <si>
    <t>1780/1500</t>
  </si>
  <si>
    <t>MISSING VOLUME FLOW RATE, PRESSURE.</t>
  </si>
  <si>
    <t>W0061607B</t>
  </si>
  <si>
    <t>ETV-600 2L</t>
  </si>
  <si>
    <t>RRT-2303/#313701902</t>
  </si>
  <si>
    <t>2L BELT DRIVEN</t>
  </si>
  <si>
    <t>W0061608B</t>
  </si>
  <si>
    <t>ETV-710 4L</t>
  </si>
  <si>
    <t>RRT-2303/#310152302</t>
  </si>
  <si>
    <t>45/52</t>
  </si>
  <si>
    <t>4L BELT DRIVEN</t>
  </si>
  <si>
    <t>1779/1265</t>
  </si>
  <si>
    <t>801921-0580</t>
  </si>
  <si>
    <t>801921</t>
  </si>
  <si>
    <t>801921-0590</t>
  </si>
  <si>
    <t>C02024</t>
  </si>
  <si>
    <t>WM GRAYSLAKE</t>
  </si>
  <si>
    <t>001842-0030</t>
  </si>
  <si>
    <t>001842</t>
  </si>
  <si>
    <t>90.1764016301.0001.12</t>
  </si>
  <si>
    <t>001842-0040</t>
  </si>
  <si>
    <t>RRT - 1109 / #090671601</t>
  </si>
  <si>
    <t>90.1785212602.0001.12</t>
  </si>
  <si>
    <t>90.1765212601.001.12</t>
  </si>
  <si>
    <t>RRT - 1107 / #1368010-024-004</t>
  </si>
  <si>
    <t>227444901-1</t>
  </si>
  <si>
    <t>003233-0010</t>
  </si>
  <si>
    <t>003233</t>
  </si>
  <si>
    <t>90.1865725301.0001.13</t>
  </si>
  <si>
    <t>C02027</t>
  </si>
  <si>
    <t>WM HOUSTON CLAY RD. (ex. Gulf Coast)</t>
  </si>
  <si>
    <t>002061-0190</t>
  </si>
  <si>
    <t>002061</t>
  </si>
  <si>
    <t>N-F-430290-21-07695</t>
  </si>
  <si>
    <t>C210670</t>
  </si>
  <si>
    <t>006746</t>
  </si>
  <si>
    <t>AUTOSORT 5 [NIR1-VIS1B][T6][S-2800][X-H][SVB-TS200/25]</t>
  </si>
  <si>
    <t>SCANNER N-S-430290-21-07591 AND N-S-430290-21-07592 WERE REMOVED AND INSTALLED AT WM HOUSTON WESTSIDE ON MACHINES N-F-430290-21-03511 AND N-F-430290-21-03484 RESPECTIVELY IN JUNE 2024</t>
  </si>
  <si>
    <t>N-F-430290-21-07696</t>
  </si>
  <si>
    <t>AUTOSORT 5 [NIR1-VIS1B-DLA][T6][HR-2000][X-L][SVB-TS200/25]</t>
  </si>
  <si>
    <t>26670250-010-2</t>
  </si>
  <si>
    <t>20240189</t>
  </si>
  <si>
    <t>26670250-010-3</t>
  </si>
  <si>
    <t>260100.310</t>
  </si>
  <si>
    <t>W260-310</t>
  </si>
  <si>
    <t>S0174</t>
  </si>
  <si>
    <t>C02028</t>
  </si>
  <si>
    <t>WM HOUSTON GASMER</t>
  </si>
  <si>
    <t>000688-0030</t>
  </si>
  <si>
    <t>000688</t>
  </si>
  <si>
    <t>36200</t>
  </si>
  <si>
    <t>FA107DV132M4/BM/HR</t>
  </si>
  <si>
    <t>90.1275602001.0001.09</t>
  </si>
  <si>
    <t>MISSING BELT SPECS. MOVED FROM WM WILMINGTON IN 2010</t>
  </si>
  <si>
    <t>28780495-310</t>
  </si>
  <si>
    <t>28780495</t>
  </si>
  <si>
    <t>39045</t>
  </si>
  <si>
    <t>87 ROWS OF T40 CLEATS; 450 APART; 362.5-175T40-75-175T40-75-175T40-362.5</t>
  </si>
  <si>
    <t>MISSING MOTOR PLATES. MOVED FROM WM WILMINGTON IN 2010</t>
  </si>
  <si>
    <t>X226T-M018T</t>
  </si>
  <si>
    <t>Polysort 1400 MD</t>
  </si>
  <si>
    <t>POSSIBLY MOVED TO WM HOUSTON GASMER</t>
  </si>
  <si>
    <t>X227T</t>
  </si>
  <si>
    <t xml:space="preserve">Polysort 1400 </t>
  </si>
  <si>
    <t>S0249</t>
  </si>
  <si>
    <t>001894</t>
  </si>
  <si>
    <t>S0250</t>
  </si>
  <si>
    <t>C02029</t>
  </si>
  <si>
    <t>WM HOUSTON WESTSIDE</t>
  </si>
  <si>
    <t>006686-0010</t>
  </si>
  <si>
    <t>006686</t>
  </si>
  <si>
    <t>14337</t>
  </si>
  <si>
    <t>90.7912484802.0001.20</t>
  </si>
  <si>
    <t>90.8040485901.0001.21</t>
  </si>
  <si>
    <t>RECORD ADDED BY FAIZAN JAMAL ON MAY 24, 2022 3:33 PM</t>
  </si>
  <si>
    <t>006686-0020</t>
  </si>
  <si>
    <t>13973</t>
  </si>
  <si>
    <t>90.8040605201.0001.21</t>
  </si>
  <si>
    <t>801523-0030</t>
  </si>
  <si>
    <t>2746.11</t>
  </si>
  <si>
    <t>90.8034300202.0001.21</t>
  </si>
  <si>
    <t>006686-0040</t>
  </si>
  <si>
    <t>006686-0050</t>
  </si>
  <si>
    <t>90.8038481901.0001.21</t>
  </si>
  <si>
    <t>006686-0060</t>
  </si>
  <si>
    <t>90.8035947401.0001.21</t>
  </si>
  <si>
    <t>006686-0070</t>
  </si>
  <si>
    <t>6910</t>
  </si>
  <si>
    <t>90.8061397301.0001.21</t>
  </si>
  <si>
    <t>006686-0080</t>
  </si>
  <si>
    <t>RIGID PLASTICS</t>
  </si>
  <si>
    <t>90.8038483801.0001.21</t>
  </si>
  <si>
    <t>006686-0090</t>
  </si>
  <si>
    <t>7774</t>
  </si>
  <si>
    <t>90.8035946501.0001.21</t>
  </si>
  <si>
    <t>006686-0100</t>
  </si>
  <si>
    <t>90.8029808001.0001.21</t>
  </si>
  <si>
    <t>006686-0110</t>
  </si>
  <si>
    <t>801523-0120</t>
  </si>
  <si>
    <t>90.8021734802.0003.21</t>
  </si>
  <si>
    <t>90.8021734802.0002.21</t>
  </si>
  <si>
    <t>90.8021734802.0001.21</t>
  </si>
  <si>
    <t>90.8021734802.0004.21</t>
  </si>
  <si>
    <t>801523-0130</t>
  </si>
  <si>
    <t>90.8021734803.0002.21</t>
  </si>
  <si>
    <t>90.8021734803.0001.21</t>
  </si>
  <si>
    <t>4x8 - 5x7 - 1x7 - 1x15 - 1x14 - 1x8</t>
  </si>
  <si>
    <t>006686-0140</t>
  </si>
  <si>
    <t>006686-0150</t>
  </si>
  <si>
    <t>3202</t>
  </si>
  <si>
    <t>90.8035947201.0001.21</t>
  </si>
  <si>
    <t>006686-0160</t>
  </si>
  <si>
    <t>9570</t>
  </si>
  <si>
    <t>90.8038868901.0001.21</t>
  </si>
  <si>
    <t>006686-0170</t>
  </si>
  <si>
    <t>90.8034225401.0001.21</t>
  </si>
  <si>
    <t>801523-0180</t>
  </si>
  <si>
    <t>UNDERS PRE SCREEN</t>
  </si>
  <si>
    <t>90.8030092305.0002.21</t>
  </si>
  <si>
    <t>801523-0190</t>
  </si>
  <si>
    <t>90.8031249101.0002.21</t>
  </si>
  <si>
    <t>801523-0195</t>
  </si>
  <si>
    <t>WA29 DRN71MS4/TF</t>
  </si>
  <si>
    <t>90.8035949203.0001.21</t>
  </si>
  <si>
    <t>L=1335</t>
  </si>
  <si>
    <t>801523-0200</t>
  </si>
  <si>
    <t>UNDERS PRE SCREEN TO GBS 1</t>
  </si>
  <si>
    <t>EP400/3 -3+1.5 ROS OIL AND GREASE RESISTANT</t>
  </si>
  <si>
    <t>90.8030092305.0001.21</t>
  </si>
  <si>
    <t>801523-0210</t>
  </si>
  <si>
    <t>UNDERS PRE SCREEN TO GBS 2</t>
  </si>
  <si>
    <t>90.8030092303.0001.21</t>
  </si>
  <si>
    <t>801523-0220</t>
  </si>
  <si>
    <t>90.8006611802.0002.21</t>
  </si>
  <si>
    <t>90.8006611802.0001.21</t>
  </si>
  <si>
    <t>801523-0230</t>
  </si>
  <si>
    <t>90.8006611801.0001.21</t>
  </si>
  <si>
    <t>90.8006611801.0002.21</t>
  </si>
  <si>
    <t>801523-0240</t>
  </si>
  <si>
    <t>90.8031249101.0001.21</t>
  </si>
  <si>
    <t>801523-0250</t>
  </si>
  <si>
    <t>90.8031249104.0002.21</t>
  </si>
  <si>
    <t>801523-0260</t>
  </si>
  <si>
    <t>90.8031249104.0001.21</t>
  </si>
  <si>
    <t>801523-0270</t>
  </si>
  <si>
    <t>90.8030092304.0001.21</t>
  </si>
  <si>
    <t>006686-0280</t>
  </si>
  <si>
    <t>PAPER T1</t>
  </si>
  <si>
    <t>1034787; IO 1913043-1</t>
  </si>
  <si>
    <t>006686-0290</t>
  </si>
  <si>
    <t>513</t>
  </si>
  <si>
    <t>006686-0300</t>
  </si>
  <si>
    <t>PAPER T2</t>
  </si>
  <si>
    <t>1034786; IO 1913050-1</t>
  </si>
  <si>
    <t>006686-0310</t>
  </si>
  <si>
    <t>N-F-430290-21-02733</t>
  </si>
  <si>
    <t>C210192</t>
  </si>
  <si>
    <t>N-F-430290-21-02723</t>
  </si>
  <si>
    <t>801523-0340</t>
  </si>
  <si>
    <t>90.8016311001.0001.21</t>
  </si>
  <si>
    <t>801523-0350</t>
  </si>
  <si>
    <t>90.8009115602.0002.21</t>
  </si>
  <si>
    <t>006686-0360</t>
  </si>
  <si>
    <t>006686-0370</t>
  </si>
  <si>
    <t>PAPER T1 &amp; T2</t>
  </si>
  <si>
    <t>4214</t>
  </si>
  <si>
    <t>90.8069551801.0001.21</t>
  </si>
  <si>
    <t>006686-0380</t>
  </si>
  <si>
    <t>NEGATIVES T1 &amp; T2</t>
  </si>
  <si>
    <t>3233</t>
  </si>
  <si>
    <t>90.8069553901.0001.21</t>
  </si>
  <si>
    <t>006686-0390</t>
  </si>
  <si>
    <t>90.8061399101.0001.21</t>
  </si>
  <si>
    <t>006686-0400</t>
  </si>
  <si>
    <t>6270</t>
  </si>
  <si>
    <t>94 ROWS OF T30 CLEATS, 400MM APART; 205-200T30CLEAT-110-250T30CLEAT-110-250T30CLEAT-110-250T30CLEAT-110-200T30CLEAT-205</t>
  </si>
  <si>
    <t>90.8035946801.0001.21</t>
  </si>
  <si>
    <t>801523-0410</t>
  </si>
  <si>
    <t>90.8010776603.0003.21</t>
  </si>
  <si>
    <t>90.8010776603.0001.21</t>
  </si>
  <si>
    <t>90.8010776603.0002.21</t>
  </si>
  <si>
    <t>006686-0420</t>
  </si>
  <si>
    <t>OCC/NON PAPER/SCN T12</t>
  </si>
  <si>
    <t>1032960; IO 1907737-1</t>
  </si>
  <si>
    <t>006686-0430</t>
  </si>
  <si>
    <t>N-F-430290-21-03484</t>
  </si>
  <si>
    <t>IP143</t>
  </si>
  <si>
    <t>NIR1-VIS1-DLA-EM2</t>
  </si>
  <si>
    <t>IN JUNE 2024 SCANNER N-S-430290-21-07592 FROM WM CLAY ROAD (N-F-430290-21-07695) WAS ADDED AND SENSOR CONFIGURATION UPDATED. OLD SCANNER N-S-430290-21-03910 WAS REMOVED.</t>
  </si>
  <si>
    <t>RECORD MODIFIED BY FAIZAN JAMAL ON MAY 10, 2024. RECORD ADDED BY FAIZAN JAMAL ON MAY 24, 2022 3:33 PM</t>
  </si>
  <si>
    <t>AUTOSORT 5 [NIR1-VIS-DLA-EM2][T2][HR-2800][X-L][SVB-TS400/25]</t>
  </si>
  <si>
    <t>SCANNER N-S-430290-21-07592 FROM WM CLAY ROAD WAS ADDED. OLD SCANNER N-S-430290-21-03910 WAS REMOVED)</t>
  </si>
  <si>
    <t>801523-0450</t>
  </si>
  <si>
    <t>90.8009115602.0010.21</t>
  </si>
  <si>
    <t>006686-0460</t>
  </si>
  <si>
    <t>SCN T12</t>
  </si>
  <si>
    <t>106 ROWS OF T30 CLEATS, 400MM APART; 190-200T30CLEAT-110-200T30CLEAT-110-200T30CLEAT-190</t>
  </si>
  <si>
    <t>90.8038838401.0001.21</t>
  </si>
  <si>
    <t>006686-0470</t>
  </si>
  <si>
    <t>3142</t>
  </si>
  <si>
    <t>90.8041248701.0001.21</t>
  </si>
  <si>
    <t>006686-0480</t>
  </si>
  <si>
    <t>90.8029801501.0001.21</t>
  </si>
  <si>
    <t>CHAIN HOIST TAGS MISSING. INCORRECT BELT LENGTH</t>
  </si>
  <si>
    <t>006686-0490</t>
  </si>
  <si>
    <t>OCC/NON PAPER T12</t>
  </si>
  <si>
    <t>90.8031637001.0001.21</t>
  </si>
  <si>
    <t>006686-0500</t>
  </si>
  <si>
    <t>90.8035037101.0001.21</t>
  </si>
  <si>
    <t>006686-0510</t>
  </si>
  <si>
    <t>17 ROWS OF T30 CLEATS, 400MM APART; 190-200T30CLEAT-110-200T30CLEAT-110-200T30CLEAT-190</t>
  </si>
  <si>
    <t>90.8037813801.0001.21</t>
  </si>
  <si>
    <t>006686-0520</t>
  </si>
  <si>
    <t>3084</t>
  </si>
  <si>
    <t>69 ROWS OF T30 CLEATS, 400MM APART; 190-200T30CLEAT-420-200T30CLEAT-190. 69 ROWS OF T30 CLEATS, 400MM APART; 500-200T30CLEAT-500. R1 &amp; R2 ALTERNATE 200 MM APART.</t>
  </si>
  <si>
    <t>90.8037784501.0001.21</t>
  </si>
  <si>
    <t>006686-0530</t>
  </si>
  <si>
    <t>PAPER/OCC/NON PAPER T4</t>
  </si>
  <si>
    <t>006686-0540</t>
  </si>
  <si>
    <t>1033087; IO 1908114-1</t>
  </si>
  <si>
    <t>006686-0550</t>
  </si>
  <si>
    <t>654</t>
  </si>
  <si>
    <t>N-F-430290-21-03511</t>
  </si>
  <si>
    <t>IP119</t>
  </si>
  <si>
    <t>IN JUNE 2024 SCANNER N-S-430290-21-07591 FROM WM CLAY ROAD (N-F-430290-21-07695) WAS ADDED AND SENSOR CONFIGURATION UPDATED. OLD SCANNER N-S-430290-21-04045 WAS REMOVED.</t>
  </si>
  <si>
    <t>IN JUNE 2024 SCANNER N-S-430290-21-07591 FROM WM CLAY ROAD (N-F-430290-21-07695) WAS ADDED. OLD SCANNER N-S-430290-21-04045 WAS REMOVED.</t>
  </si>
  <si>
    <t>801523-0570</t>
  </si>
  <si>
    <t>90.8009115602.0011.21</t>
  </si>
  <si>
    <t>006686-0580</t>
  </si>
  <si>
    <t>OCC/NON PAPER T4</t>
  </si>
  <si>
    <t>84 ROWS OF T30 CLEATS, 400MM APART; 190-200T30CLEAT-420-200T30CLEAT-190. 84 ROWS OF T30 CLEATS, 400MM APART; 500-200T30CLEAT-500. R1 &amp; R2 ALTERNATE 200 MM APART.</t>
  </si>
  <si>
    <t>90.8044051801.0001.21</t>
  </si>
  <si>
    <t>006686-0590</t>
  </si>
  <si>
    <t>OCC/NON PAPER/SRP T13</t>
  </si>
  <si>
    <t>1032959; IO 1907742-1</t>
  </si>
  <si>
    <t>006686-0600</t>
  </si>
  <si>
    <t>N-F-430290-21-03498</t>
  </si>
  <si>
    <t>IP146</t>
  </si>
  <si>
    <t>AUTOSORT 5 [NIR1-VIS][T2][S-2800][X-H][SVB-TS400/25]</t>
  </si>
  <si>
    <t>801523-0620</t>
  </si>
  <si>
    <t>90.8009115602.0003.21</t>
  </si>
  <si>
    <t>006686-0630</t>
  </si>
  <si>
    <t>SRP T13</t>
  </si>
  <si>
    <t>64 ROWS OF T30 CLEATS, 400MM APART; 190-200T30CLEAT-110-200T30CLEAT-110-200T30CLEAT-190</t>
  </si>
  <si>
    <t>90.8038832801.0001.21</t>
  </si>
  <si>
    <t>006686-0640</t>
  </si>
  <si>
    <t>90.8041249601.0001.21</t>
  </si>
  <si>
    <t>006686-0650</t>
  </si>
  <si>
    <t>12910</t>
  </si>
  <si>
    <t>90.8029804001.0001.21</t>
  </si>
  <si>
    <t>006686-0660</t>
  </si>
  <si>
    <t>OCC/NON PAPER T13</t>
  </si>
  <si>
    <t>41 ROWS OF T30 CLEATS, 400 APART; 190-200T30CLEAT-420-200T30CLEAT-190. 41 ROWS OF T30 CLEATS, 400MM APART; 500-200T30CLEAT-500. R1 &amp; R2 ALTERNATE 200 MM APART.</t>
  </si>
  <si>
    <t>90.8031638801.0001.21</t>
  </si>
  <si>
    <t>006686-0670</t>
  </si>
  <si>
    <t>OCC/NON PAPER T14</t>
  </si>
  <si>
    <t>323</t>
  </si>
  <si>
    <t>006686-0680</t>
  </si>
  <si>
    <t>1032958; IO 1907854</t>
  </si>
  <si>
    <t>006686-0690</t>
  </si>
  <si>
    <t>N-F-430290-21-03505</t>
  </si>
  <si>
    <t>IP149</t>
  </si>
  <si>
    <t>AUTOSORT 5 [NIR1-VIS][T2][HR-2800][X-L][SVB-TS400/25]</t>
  </si>
  <si>
    <t>801523-0710</t>
  </si>
  <si>
    <t>801523</t>
  </si>
  <si>
    <t>90.8009115602.0007.21</t>
  </si>
  <si>
    <t>006686-0720</t>
  </si>
  <si>
    <t>TITECH 0710</t>
  </si>
  <si>
    <t>006686-0730</t>
  </si>
  <si>
    <t>TRASH T14</t>
  </si>
  <si>
    <t>7610</t>
  </si>
  <si>
    <t>90.8032030601.0001.21</t>
  </si>
  <si>
    <t>006686-0740</t>
  </si>
  <si>
    <t>OCC/NON PAPER T5</t>
  </si>
  <si>
    <t>303</t>
  </si>
  <si>
    <t>006686-0750</t>
  </si>
  <si>
    <t>1033551; IO 1909226-1</t>
  </si>
  <si>
    <t>006686-0760</t>
  </si>
  <si>
    <t>N-F-430290-21-03541</t>
  </si>
  <si>
    <t>IP122</t>
  </si>
  <si>
    <t>801523-0780</t>
  </si>
  <si>
    <t>90.8009115602.0006.21</t>
  </si>
  <si>
    <t>006686-0790</t>
  </si>
  <si>
    <t>006686-0800</t>
  </si>
  <si>
    <t>PAPER T5</t>
  </si>
  <si>
    <t>90.8044619201.0001.21</t>
  </si>
  <si>
    <t>006686-0810</t>
  </si>
  <si>
    <t>46 ROWS OF T30 CLEATS, 400 APART; 190-200T30CLEAT-420-200T30CLEAT-190. 46 ROWS OF T30 CLEATS, 400MM APART; 500-200T30CLEAT-500. R1 &amp; R2 ALTERNATE 200 MM APART.</t>
  </si>
  <si>
    <t>90.8061403601.0001.21</t>
  </si>
  <si>
    <t>006686-0820</t>
  </si>
  <si>
    <t>OCC/TRASH/MIX PAPER T3</t>
  </si>
  <si>
    <t>304</t>
  </si>
  <si>
    <t>006686-0830</t>
  </si>
  <si>
    <t>1034304; IO 1911712-1</t>
  </si>
  <si>
    <t>006686-0840</t>
  </si>
  <si>
    <t>N-F-430290-21-03547</t>
  </si>
  <si>
    <t>IP116</t>
  </si>
  <si>
    <t>801523-0860</t>
  </si>
  <si>
    <t>90.8009115602.0001.21</t>
  </si>
  <si>
    <t>006686-0870</t>
  </si>
  <si>
    <t>NON PAPER T5</t>
  </si>
  <si>
    <t>90.8060470501.0001.21</t>
  </si>
  <si>
    <t>0880.WestsideExistingElliptical</t>
  </si>
  <si>
    <t>006686-0890</t>
  </si>
  <si>
    <t>801523-0900</t>
  </si>
  <si>
    <t>CHEVRON TYPE: H130 (12) (32MM); CHEVRON WIDTH: 1300MM</t>
  </si>
  <si>
    <t>90.8039475402.0001.21</t>
  </si>
  <si>
    <t>006686-0910</t>
  </si>
  <si>
    <t>90.8040497401.0001.21</t>
  </si>
  <si>
    <t>LD500.1400/1400/100/5</t>
  </si>
  <si>
    <t>90.8005436201.0001.21</t>
  </si>
  <si>
    <t>006686-0930</t>
  </si>
  <si>
    <t>FE FROM MAGNET</t>
  </si>
  <si>
    <t>90.8041247901.0001.21</t>
  </si>
  <si>
    <t>006686-0940</t>
  </si>
  <si>
    <t>PLASTICS FROM EDDY CURRENT</t>
  </si>
  <si>
    <t>2194</t>
  </si>
  <si>
    <t>90.8041245701.0001.21</t>
  </si>
  <si>
    <t>006686-0950</t>
  </si>
  <si>
    <t>0955.WestsideExistingVibratoryFeeder</t>
  </si>
  <si>
    <t>0960.WestsideExistingEddyCurrent</t>
  </si>
  <si>
    <t>87.7610916203.0001.18.50</t>
  </si>
  <si>
    <t>87.7605030001.0002.18.50</t>
  </si>
  <si>
    <t>006686-0970</t>
  </si>
  <si>
    <t>006686-0980</t>
  </si>
  <si>
    <t>90.8042133501.0001.21</t>
  </si>
  <si>
    <t>006686-0990</t>
  </si>
  <si>
    <t>551870-19468</t>
  </si>
  <si>
    <t>DVR 040/400/18,5-2</t>
  </si>
  <si>
    <t>21/398864/1</t>
  </si>
  <si>
    <t>006686-1010</t>
  </si>
  <si>
    <t>AL OR PET</t>
  </si>
  <si>
    <t>006686-1030</t>
  </si>
  <si>
    <t>3825</t>
  </si>
  <si>
    <t>89 ROWS OF T30 CLEATS, 400 APART; 190-200T30CLEAT-420-200T30CLEAT-190. 89 ROWS OF T30 CLEATS, 400MM APART; 500-200T30CLEAT-500. R1 &amp; R2 ALTERNATE 200 MM APART.</t>
  </si>
  <si>
    <t>90.8060471701.0001.21</t>
  </si>
  <si>
    <t>006686-1040</t>
  </si>
  <si>
    <t>PET/NON PET T6</t>
  </si>
  <si>
    <t>006686-1050</t>
  </si>
  <si>
    <t>90.8043102101.0001.21</t>
  </si>
  <si>
    <t>006686-1060</t>
  </si>
  <si>
    <t>90.8044037201.0001.21</t>
  </si>
  <si>
    <t>N-F-430290-21-03539</t>
  </si>
  <si>
    <t>IP125</t>
  </si>
  <si>
    <t>AUTOSORT 5 [NIR1-VIS-EM2][T2][HR-2800][X-L][SVB-TS400/25]</t>
  </si>
  <si>
    <t>006686-1070</t>
  </si>
  <si>
    <t>006686-1080</t>
  </si>
  <si>
    <t>HDPE/NON HDPE T7</t>
  </si>
  <si>
    <t>90.8054511101.0001.21</t>
  </si>
  <si>
    <t>006686-1090</t>
  </si>
  <si>
    <t>1078</t>
  </si>
  <si>
    <t>90.8058917801.0001.21</t>
  </si>
  <si>
    <t>N-F-430290-21-03746</t>
  </si>
  <si>
    <t>IP128</t>
  </si>
  <si>
    <t>AUTOSORT 5 [NIR1-VIS][T2][HR-2000][X-L][SVB-TS400/25]</t>
  </si>
  <si>
    <t>006686-1100</t>
  </si>
  <si>
    <t>006686-1110</t>
  </si>
  <si>
    <t>HDPE T7</t>
  </si>
  <si>
    <t>901</t>
  </si>
  <si>
    <t>90.8060824001.0001.21</t>
  </si>
  <si>
    <t>006686-1120</t>
  </si>
  <si>
    <t>1631</t>
  </si>
  <si>
    <t>KA77 DRN100L4</t>
  </si>
  <si>
    <t>90.8056458101.0001.21</t>
  </si>
  <si>
    <t>006686-1130</t>
  </si>
  <si>
    <t>PP/REST T8</t>
  </si>
  <si>
    <t>90.8060254601.0001.21</t>
  </si>
  <si>
    <t>006686-1140</t>
  </si>
  <si>
    <t>90.8058953201.0001.21</t>
  </si>
  <si>
    <t>N-F-430290-21-03545</t>
  </si>
  <si>
    <t>IP131</t>
  </si>
  <si>
    <t>AUTOSORT 5 [NIR1-VIS][T2][HR-1400][X-L][SVB-TS400/25]</t>
  </si>
  <si>
    <t>DEEP LAISER ADDED IN SEPT 2023 LUTI2023181</t>
  </si>
  <si>
    <t>006686-1150</t>
  </si>
  <si>
    <t>006686-1160</t>
  </si>
  <si>
    <t>4676</t>
  </si>
  <si>
    <t>006686-1170</t>
  </si>
  <si>
    <t>006686-1180</t>
  </si>
  <si>
    <t>PET T6</t>
  </si>
  <si>
    <t>90.8058346101.0001.21</t>
  </si>
  <si>
    <t>006686-1190</t>
  </si>
  <si>
    <t>TRIPLE TRACK: PP,HDPE,REST T8</t>
  </si>
  <si>
    <t>8481</t>
  </si>
  <si>
    <t>101 ROWS OF TCLEATS, 400 APART; 195-250T30CLEAT-490-250T30CLEAT-490-250T30CLEAT-490-250T30CLEAT-195. 102 ROWS OF TCLEATS, 400 APART; 555-250T30CLEAT-490-250T30CLEAT-490-250T30CLEAT-555. R1 &amp; R2 ALTERNATE 200 MM APART.</t>
  </si>
  <si>
    <t>90.8058353601.0001.21</t>
  </si>
  <si>
    <t>006686-1200</t>
  </si>
  <si>
    <t>TRIPLE TRACK: PP, HDPE, PET T9</t>
  </si>
  <si>
    <t>3336</t>
  </si>
  <si>
    <t>90.8060205001.0001.21</t>
  </si>
  <si>
    <t>006686-1210</t>
  </si>
  <si>
    <t>90.8060270901.0001.21</t>
  </si>
  <si>
    <t>N-F-430290-21-03544</t>
  </si>
  <si>
    <t>IP134</t>
  </si>
  <si>
    <t>AUTOSORT 5 [NIR1-VIS][T2][S-2800][X-H][SVB-TS400/25] 3T</t>
  </si>
  <si>
    <t>006686-1220</t>
  </si>
  <si>
    <t>TITECH 1210</t>
  </si>
  <si>
    <t>006686-1240</t>
  </si>
  <si>
    <t>006686-1250</t>
  </si>
  <si>
    <t>PET T9</t>
  </si>
  <si>
    <t>90.8044034801.0001.21</t>
  </si>
  <si>
    <t>006686-1260</t>
  </si>
  <si>
    <t>20 ROWS OF T30 CLEATS, 1600MM APART; 185-160T30CLEAT-110-160T30CLEAT-185</t>
  </si>
  <si>
    <t>90.8058283001.0001.21</t>
  </si>
  <si>
    <t>006686-1270</t>
  </si>
  <si>
    <t>006686-1280</t>
  </si>
  <si>
    <t>DOUBLE TRACK: PP, HDPE T9</t>
  </si>
  <si>
    <t>3950</t>
  </si>
  <si>
    <t>90.8060206901.0001.21</t>
  </si>
  <si>
    <t>006686-1290</t>
  </si>
  <si>
    <t>HDPE NATURAL/HDPE COLORED T10</t>
  </si>
  <si>
    <t>90.8058363801.0001.21</t>
  </si>
  <si>
    <t>006686-1300</t>
  </si>
  <si>
    <t>90.8060826301.0001.21</t>
  </si>
  <si>
    <t>N-F-430290-21-03490</t>
  </si>
  <si>
    <t>IP137</t>
  </si>
  <si>
    <t>AUTOSORT 5 [NIR1-VIS][T2][HR-1000][X-L][SVB-TS400/25]</t>
  </si>
  <si>
    <t>006686-1310</t>
  </si>
  <si>
    <t>RECOVERY T9</t>
  </si>
  <si>
    <t>1001</t>
  </si>
  <si>
    <t>90.8058362401.0001.21</t>
  </si>
  <si>
    <t>006686-1320</t>
  </si>
  <si>
    <t>3393</t>
  </si>
  <si>
    <t>90.8058352701.0001.21</t>
  </si>
  <si>
    <t>CLEAT DRAWING</t>
  </si>
  <si>
    <t>006686-1330</t>
  </si>
  <si>
    <t>RECOVERY/TRASH T11</t>
  </si>
  <si>
    <t>005235-0010</t>
  </si>
  <si>
    <t>005235</t>
  </si>
  <si>
    <t>90.7607881401.0001.18</t>
  </si>
  <si>
    <t>005235-0010 REUSED FROM 2018 AS 006686-1340; INSTALLED WITH DISTRIBUTION CONE AND EM2 TRAY</t>
  </si>
  <si>
    <t>005235-0020</t>
  </si>
  <si>
    <t>005235-0020 MODIFIED/REUSED FROM 2018 AS 006686-1350. PICTURES MISSING</t>
  </si>
  <si>
    <t>1355</t>
  </si>
  <si>
    <t>N-F-430214-18-03833</t>
  </si>
  <si>
    <t>C180323</t>
  </si>
  <si>
    <t>PICTURES MISSING. REUSED FROM 2018</t>
  </si>
  <si>
    <t>006686-1360</t>
  </si>
  <si>
    <t>RECOVERY T11</t>
  </si>
  <si>
    <t>90.8060827201.0001.21</t>
  </si>
  <si>
    <t>006686-1370</t>
  </si>
  <si>
    <t>90.8061248401.0001.21</t>
  </si>
  <si>
    <t>006686-1380</t>
  </si>
  <si>
    <t>TRASH T11</t>
  </si>
  <si>
    <t>4914</t>
  </si>
  <si>
    <t>90.8061401001.0001.21</t>
  </si>
  <si>
    <t>006686-1390</t>
  </si>
  <si>
    <t>4722</t>
  </si>
  <si>
    <t>90.8061400601.0001.21</t>
  </si>
  <si>
    <t>006686-1400</t>
  </si>
  <si>
    <t>BETWEEN HBC120S AND CENTURION 150</t>
  </si>
  <si>
    <t>7441</t>
  </si>
  <si>
    <t>90.8017546401.0001.21</t>
  </si>
  <si>
    <t>006686-1410</t>
  </si>
  <si>
    <t>MIXED PAPER T3</t>
  </si>
  <si>
    <t>4957</t>
  </si>
  <si>
    <t>90.8065073201.0001.21</t>
  </si>
  <si>
    <t>006686-1430</t>
  </si>
  <si>
    <t>12904</t>
  </si>
  <si>
    <t>90.8029805901.0001.21</t>
  </si>
  <si>
    <t>006686-1440</t>
  </si>
  <si>
    <t>REST BETWEEN COMPACTOR</t>
  </si>
  <si>
    <t>KA77 DRN90L4</t>
  </si>
  <si>
    <t>90.8065092501.0001.21</t>
  </si>
  <si>
    <t>006686-1450</t>
  </si>
  <si>
    <t>006686-1460</t>
  </si>
  <si>
    <t>TITECH 0860</t>
  </si>
  <si>
    <t>006686-1470</t>
  </si>
  <si>
    <t>TITECH 0570</t>
  </si>
  <si>
    <t>006686-1480</t>
  </si>
  <si>
    <t>TITECH 0450 + 0620</t>
  </si>
  <si>
    <t>006686-1490</t>
  </si>
  <si>
    <t>006686-1500</t>
  </si>
  <si>
    <t>TITECH 0780</t>
  </si>
  <si>
    <t>006686-1510</t>
  </si>
  <si>
    <t>TITECH 1060</t>
  </si>
  <si>
    <t>006686-1520</t>
  </si>
  <si>
    <t>TITECH 1140</t>
  </si>
  <si>
    <t>006686-1530</t>
  </si>
  <si>
    <t>006686-1540</t>
  </si>
  <si>
    <t>TITECH 1300</t>
  </si>
  <si>
    <t>006686-1550</t>
  </si>
  <si>
    <t>90.8058357301.0001.21</t>
  </si>
  <si>
    <t>006686-1560</t>
  </si>
  <si>
    <t>287</t>
  </si>
  <si>
    <t>394</t>
  </si>
  <si>
    <t>227</t>
  </si>
  <si>
    <t>006686-1570</t>
  </si>
  <si>
    <t>90.8017553501.0001.21</t>
  </si>
  <si>
    <t>005865-0010</t>
  </si>
  <si>
    <t>006686-1590</t>
  </si>
  <si>
    <t>2 RAM CENTURION 150 BALER</t>
  </si>
  <si>
    <t>21226</t>
  </si>
  <si>
    <t>90.8020764601.0001.21</t>
  </si>
  <si>
    <t>1600.WestsideExistingBaler</t>
  </si>
  <si>
    <t>006686-1610</t>
  </si>
  <si>
    <t>2 RAM CENTURION 100 BALER</t>
  </si>
  <si>
    <t>11291</t>
  </si>
  <si>
    <t>90.8020632901.0001.21</t>
  </si>
  <si>
    <t>1620.WestsideExistingBaler</t>
  </si>
  <si>
    <t>1645</t>
  </si>
  <si>
    <t>1645.WestsideExistingGlassCleanupSystem</t>
  </si>
  <si>
    <t>M64</t>
  </si>
  <si>
    <t>M68</t>
  </si>
  <si>
    <t>AIR LOCK</t>
  </si>
  <si>
    <t>M61</t>
  </si>
  <si>
    <t>M70</t>
  </si>
  <si>
    <t>OVERS VIBRATORY SCREEN 1</t>
  </si>
  <si>
    <t>M62</t>
  </si>
  <si>
    <t>UNDERS VIBRATORY SCREEN 1</t>
  </si>
  <si>
    <t>VENTILATOR</t>
  </si>
  <si>
    <t>M67</t>
  </si>
  <si>
    <t>M63</t>
  </si>
  <si>
    <t>1695</t>
  </si>
  <si>
    <t>1695.WestsideExistingBaler</t>
  </si>
  <si>
    <t>006686-1700</t>
  </si>
  <si>
    <t>1705</t>
  </si>
  <si>
    <t>006686-1705</t>
  </si>
  <si>
    <t>006686-1710</t>
  </si>
  <si>
    <t>006686-1715</t>
  </si>
  <si>
    <t>006686-1720</t>
  </si>
  <si>
    <t>006686-1730</t>
  </si>
  <si>
    <t>1750.WestsideExistingCompactor</t>
  </si>
  <si>
    <t>1760.WestsideExistingCompactor</t>
  </si>
  <si>
    <t>007285-0300</t>
  </si>
  <si>
    <t>87.8280834711.0002.23.90</t>
  </si>
  <si>
    <t>MISSING NAME PLATE; MOTOR POWER UNREADABLE</t>
  </si>
  <si>
    <t>007285-0305</t>
  </si>
  <si>
    <t>N-F-430290-22-11305</t>
  </si>
  <si>
    <t>C220606</t>
  </si>
  <si>
    <t>007285-0315</t>
  </si>
  <si>
    <t>2109169093105</t>
  </si>
  <si>
    <t>801940-0320</t>
  </si>
  <si>
    <t>90.8149095401.0025.22</t>
  </si>
  <si>
    <t>MISSING CONVEYOR MOTOR TAGS</t>
  </si>
  <si>
    <t>0722</t>
  </si>
  <si>
    <t>007669-0010</t>
  </si>
  <si>
    <t>007669</t>
  </si>
  <si>
    <t>NON PAPER/TRASH</t>
  </si>
  <si>
    <t>1054119-70374; 101.526.520</t>
  </si>
  <si>
    <t>0724</t>
  </si>
  <si>
    <t>007669-0020</t>
  </si>
  <si>
    <t>MISSING NAME PLATE AND MOTOR TAGS;</t>
  </si>
  <si>
    <t>0726</t>
  </si>
  <si>
    <t>N-F-4302110-24-03631</t>
  </si>
  <si>
    <t>AUTOSORT 5.1 [NIR1-VIS1B][T2][HR-2000] [X-L][SVB-TS450/25]</t>
  </si>
  <si>
    <t>0728</t>
  </si>
  <si>
    <t>802217-0040</t>
  </si>
  <si>
    <t>802217</t>
  </si>
  <si>
    <t>0734</t>
  </si>
  <si>
    <t>007669-0080</t>
  </si>
  <si>
    <t>90.8411375001.0001.24</t>
  </si>
  <si>
    <t>0736</t>
  </si>
  <si>
    <t>007669-0090</t>
  </si>
  <si>
    <t>90.8393123101.0002.24</t>
  </si>
  <si>
    <t>007669-0120</t>
  </si>
  <si>
    <t>OCC/TRASH T3</t>
  </si>
  <si>
    <t>90.8362815301.0014.24</t>
  </si>
  <si>
    <t>C02030</t>
  </si>
  <si>
    <t>WM IRVINE (CA) SUNSET ENVIRONMENTAL</t>
  </si>
  <si>
    <t>000880-0010</t>
  </si>
  <si>
    <t>000880</t>
  </si>
  <si>
    <t>KA107R77DT80K4</t>
  </si>
  <si>
    <t>90.1276599101.0001.09</t>
  </si>
  <si>
    <t>90.1275599401.0001.09</t>
  </si>
  <si>
    <t>000880-0020</t>
  </si>
  <si>
    <t>KA107DB132ML4/BM/HR</t>
  </si>
  <si>
    <t>90.1278458801.0001.09</t>
  </si>
  <si>
    <t>28670562-010</t>
  </si>
  <si>
    <t>S103A, S103B</t>
  </si>
  <si>
    <t>28670562</t>
  </si>
  <si>
    <t>90.1276951801.0001.09</t>
  </si>
  <si>
    <t>90.1276951801.0002.09</t>
  </si>
  <si>
    <t>000880-0040</t>
  </si>
  <si>
    <t>90.1276601501.0001.09</t>
  </si>
  <si>
    <t>000880-0050</t>
  </si>
  <si>
    <t>90.1278330001.0001.009</t>
  </si>
  <si>
    <t>000880-0060</t>
  </si>
  <si>
    <t>90.1278457401.0001.09</t>
  </si>
  <si>
    <t>Z057A</t>
  </si>
  <si>
    <t>IP 13, T203</t>
  </si>
  <si>
    <t>000880-0070</t>
  </si>
  <si>
    <t>90.1278458501.0001.09</t>
  </si>
  <si>
    <t>C02031</t>
  </si>
  <si>
    <t>WM JMK FIBERS</t>
  </si>
  <si>
    <t>N-F-430214-18-07519</t>
  </si>
  <si>
    <t>C180621</t>
  </si>
  <si>
    <t>005579</t>
  </si>
  <si>
    <t>N-F-430214-18-07525</t>
  </si>
  <si>
    <t>IP53</t>
  </si>
  <si>
    <t>N-F-430214-18-07531</t>
  </si>
  <si>
    <t>N-F-430214-18-07546</t>
  </si>
  <si>
    <t>IP63</t>
  </si>
  <si>
    <t>HDPE NATURAL AND COLOR</t>
  </si>
  <si>
    <t>006436-0030</t>
  </si>
  <si>
    <t>006436</t>
  </si>
  <si>
    <t>UC 2001/259782304</t>
  </si>
  <si>
    <t>MISSING SOME MOTOR INFO</t>
  </si>
  <si>
    <t>1050515388</t>
  </si>
  <si>
    <t>187093083012</t>
  </si>
  <si>
    <t>006454-0010</t>
  </si>
  <si>
    <t>006454</t>
  </si>
  <si>
    <t>2753</t>
  </si>
  <si>
    <t>006454-0020</t>
  </si>
  <si>
    <t>801777-0035</t>
  </si>
  <si>
    <t>801777</t>
  </si>
  <si>
    <t>006454-0045</t>
  </si>
  <si>
    <t>1533</t>
  </si>
  <si>
    <t>801777-0060</t>
  </si>
  <si>
    <t>N-F-430290-21-09190</t>
  </si>
  <si>
    <t>C210815</t>
  </si>
  <si>
    <t>N-F-430290-21-09347</t>
  </si>
  <si>
    <t>AUTOSORT 5 [NIR1-VIS1B][T6][HR-1400][X-L][SVB-TS400/25]</t>
  </si>
  <si>
    <t>N-F-430214-18-03283</t>
  </si>
  <si>
    <t>C180298</t>
  </si>
  <si>
    <t>REPLACED S0808 IN SEPT. 2018</t>
  </si>
  <si>
    <t>C02033</t>
  </si>
  <si>
    <t>WM KANSAS CITY (DEFFENBAUGH)</t>
  </si>
  <si>
    <t>Z042T-Z043T</t>
  </si>
  <si>
    <t>81002</t>
  </si>
  <si>
    <t>Papersort CN 2800 MD</t>
  </si>
  <si>
    <t>FROM WM SAN ANTONIO, MOVED TO KC IN 2017</t>
  </si>
  <si>
    <t>005540-0010</t>
  </si>
  <si>
    <t>005540</t>
  </si>
  <si>
    <t>5RN225M04E32</t>
  </si>
  <si>
    <t>RRT-1803/#213346101</t>
  </si>
  <si>
    <t>RRT-1802/#2014631-001-002</t>
  </si>
  <si>
    <t>RRT-1712/#1978453-003-018</t>
  </si>
  <si>
    <t>N-F-430214-18-00688</t>
  </si>
  <si>
    <t>C170803</t>
  </si>
  <si>
    <t>005662</t>
  </si>
  <si>
    <t>N-F-430214-18-01799</t>
  </si>
  <si>
    <t>ORDERED FOR WM CHICAGO</t>
  </si>
  <si>
    <t>N-F-430214-18-02749</t>
  </si>
  <si>
    <t>C180297</t>
  </si>
  <si>
    <t>ORDERED FOR WM SPOKANE</t>
  </si>
  <si>
    <t>005968-0010</t>
  </si>
  <si>
    <t>005968</t>
  </si>
  <si>
    <t>UC 1810/231553101</t>
  </si>
  <si>
    <t>90.7729652301.0001.19</t>
  </si>
  <si>
    <t>90.7729652302.0001.19</t>
  </si>
  <si>
    <t>1046298419</t>
  </si>
  <si>
    <t>1707089055014</t>
  </si>
  <si>
    <t>006913-0010</t>
  </si>
  <si>
    <t>006913</t>
  </si>
  <si>
    <t>90.8066930401.0001.21</t>
  </si>
  <si>
    <t>801706-0020</t>
  </si>
  <si>
    <t>801706</t>
  </si>
  <si>
    <t>90.8049490101.0002.21</t>
  </si>
  <si>
    <t>N-F-430290-21-07240</t>
  </si>
  <si>
    <t>C210653</t>
  </si>
  <si>
    <t>AUTOSORT 5 [NIR1-VIS1B][T6][S-1400][X-H][SVB-TS400/25]</t>
  </si>
  <si>
    <t>N-F-430290-21-09529</t>
  </si>
  <si>
    <t>C210854</t>
  </si>
  <si>
    <t>006924</t>
  </si>
  <si>
    <t>N-F-430290-22-00290</t>
  </si>
  <si>
    <t>C02021</t>
  </si>
  <si>
    <t>002075-0010</t>
  </si>
  <si>
    <t>002075</t>
  </si>
  <si>
    <t>19600</t>
  </si>
  <si>
    <t>39200</t>
  </si>
  <si>
    <t>MISSING MOTORPLATES. MISSING BELT SPECS. MISSING CLEAT INFO. 002075-0010 replaced 240092.010</t>
  </si>
  <si>
    <t>004465-0010</t>
  </si>
  <si>
    <t>004465</t>
  </si>
  <si>
    <t>90.7221095301.0001.15</t>
  </si>
  <si>
    <t>004465-0020</t>
  </si>
  <si>
    <t>B70</t>
  </si>
  <si>
    <t>90.7221097601.0001.15</t>
  </si>
  <si>
    <t>004465-0030</t>
  </si>
  <si>
    <t>B71, B72</t>
  </si>
  <si>
    <t>90.1853872201.0001.13</t>
  </si>
  <si>
    <t>90.1853876201.0001.13</t>
  </si>
  <si>
    <t>MISSING CONVEYOR DRAWINGS. MISSING ISOLATION BOX MOTORPLATE.</t>
  </si>
  <si>
    <t>N-F-430214-15-02036</t>
  </si>
  <si>
    <t>004465-0050</t>
  </si>
  <si>
    <t>MODIFIED CONVEYOR 260084.050</t>
  </si>
  <si>
    <t>004465-0060</t>
  </si>
  <si>
    <t>B73</t>
  </si>
  <si>
    <t>004465-0100</t>
  </si>
  <si>
    <t>B74</t>
  </si>
  <si>
    <t>8135</t>
  </si>
  <si>
    <t>43 ROWS OF T30 CLEATS, 400 APART; 145-200T30-110-200T30-110-200T30-145</t>
  </si>
  <si>
    <t>90.7173388101.0001.14</t>
  </si>
  <si>
    <t>004465-0110</t>
  </si>
  <si>
    <t>Modifications to existing glass discharge conveyor 240092.660</t>
  </si>
  <si>
    <t>004981-0010</t>
  </si>
  <si>
    <t>004981</t>
  </si>
  <si>
    <t>90.7323544903.0001.16</t>
  </si>
  <si>
    <t>MISSING BELT SPECS. 004981-0010 replaced 002075-0010. 002075-0010 replaced 240092.010</t>
  </si>
  <si>
    <t>005556-0010</t>
  </si>
  <si>
    <t>005556</t>
  </si>
  <si>
    <t>90.7853685701.0001.20</t>
  </si>
  <si>
    <t>005556-0020</t>
  </si>
  <si>
    <t>90.7853686401.0001X20</t>
  </si>
  <si>
    <t>N-F-430214-20-00540</t>
  </si>
  <si>
    <t>C190837</t>
  </si>
  <si>
    <t>006656-0030</t>
  </si>
  <si>
    <t>006656</t>
  </si>
  <si>
    <t>UC 1910/254110501</t>
  </si>
  <si>
    <t>90.7947807601.0001.20</t>
  </si>
  <si>
    <t>90.7947809301.0001.20</t>
  </si>
  <si>
    <t>RRT-1908/#2177986-003-001</t>
  </si>
  <si>
    <t>UD 1908/2184468-001-001</t>
  </si>
  <si>
    <t>1807093083024</t>
  </si>
  <si>
    <t>007076-0010</t>
  </si>
  <si>
    <t>007076</t>
  </si>
  <si>
    <t>13780</t>
  </si>
  <si>
    <t>90.8095567301.0001.22</t>
  </si>
  <si>
    <t>MISSING BELT SPECS. 007076-0010 replaced 004981-0010. 004981-0010 replaced 002075-0010. 002075-0010 replaced 240092.010</t>
  </si>
  <si>
    <t>0121</t>
  </si>
  <si>
    <t>800538-0121</t>
  </si>
  <si>
    <t>S2A, S2B, S2C, HU1</t>
  </si>
  <si>
    <t>800538</t>
  </si>
  <si>
    <t>TOP DECK RIGHT LINE</t>
  </si>
  <si>
    <t>90.7449506202.0002.17</t>
  </si>
  <si>
    <t>90.7449506201.0001.17</t>
  </si>
  <si>
    <t>90.7449506202.0003.17</t>
  </si>
  <si>
    <t>REPLACED 24780574-002 IN 2017</t>
  </si>
  <si>
    <t>800538-0125</t>
  </si>
  <si>
    <t>S2D, S2E, S2F, HU1</t>
  </si>
  <si>
    <t>BOTTOM DECK RIGHT LINE</t>
  </si>
  <si>
    <t>90.7444346107.0001.17</t>
  </si>
  <si>
    <t>90.7444346107.0002.17</t>
  </si>
  <si>
    <t>90.7444346107.0003.17</t>
  </si>
  <si>
    <t>REPLACED 24780574-003 IN 2017</t>
  </si>
  <si>
    <t>800538-0140</t>
  </si>
  <si>
    <t>19.4</t>
  </si>
  <si>
    <t>66 ROWS OF T30 CLEATS; 455MM APART; 352.5-220T30-75-220T30-75-220T30-75-220T30-75-220T30-75-220T30-352.5.</t>
  </si>
  <si>
    <t>90.7453889004.0001.17</t>
  </si>
  <si>
    <t>0201</t>
  </si>
  <si>
    <t>800538-0201</t>
  </si>
  <si>
    <t>S3A, S3B, S3C, HU1</t>
  </si>
  <si>
    <t>TAGS PICTURES MISSING;  REPLACED 24780574-006 IN 2017</t>
  </si>
  <si>
    <t>0206</t>
  </si>
  <si>
    <t>800538-0205</t>
  </si>
  <si>
    <t>S3D, S3E, S3F, HU1</t>
  </si>
  <si>
    <t>TAGS PICTURES MISSING;  REPLACED 24780574-007 IN 2017</t>
  </si>
  <si>
    <t>800538-0210</t>
  </si>
  <si>
    <t>90.7453889002.0001.17</t>
  </si>
  <si>
    <t>800538-0220</t>
  </si>
  <si>
    <t>25.5</t>
  </si>
  <si>
    <t>53 ROWS OF T30 CLEATS; 453MM APART; 352.5-220T30-75-220T30-75-220T30-75-220T30-75-220T30-75-220T30-352.5.</t>
  </si>
  <si>
    <t>90.7453889003.0001.17</t>
  </si>
  <si>
    <t>485066</t>
  </si>
  <si>
    <t>THLE 560/7.5</t>
  </si>
  <si>
    <t>17/308243/2</t>
  </si>
  <si>
    <t>800538-0480</t>
  </si>
  <si>
    <t>S4A, S4B, S4C, S4D, V1</t>
  </si>
  <si>
    <t>90.7463259702.0004.17</t>
  </si>
  <si>
    <t>90.7463259702.0003.17</t>
  </si>
  <si>
    <t>90.7463259702.0002.17</t>
  </si>
  <si>
    <t>90.7463259702.0001.17</t>
  </si>
  <si>
    <t>REPLACED 24780574-010 IN 2017</t>
  </si>
  <si>
    <t>13x24 - 12x23</t>
  </si>
  <si>
    <t>800538-0490</t>
  </si>
  <si>
    <t>S5A, S5B, S5C, S5D, V2</t>
  </si>
  <si>
    <t>90.7463259701.0003.17</t>
  </si>
  <si>
    <t>90.7463259701.0001.17</t>
  </si>
  <si>
    <t>90.7463259701.0004.17</t>
  </si>
  <si>
    <t>REPLACED 24780574-011 IN 2017</t>
  </si>
  <si>
    <t>240092.010</t>
  </si>
  <si>
    <t>W240-092</t>
  </si>
  <si>
    <t>FA107 R77 DV100M4 / BMG / HR</t>
  </si>
  <si>
    <t xml:space="preserve">01.1380340201.0001.10 </t>
  </si>
  <si>
    <t>002075-0010 replaced 240092.010. MOTOR REPLACED ON 7/22/11. MISSING BELT SPECS</t>
  </si>
  <si>
    <t>240092.020</t>
  </si>
  <si>
    <t>17570</t>
  </si>
  <si>
    <t>35140</t>
  </si>
  <si>
    <t>KA107 DV160M4 / BM / HR</t>
  </si>
  <si>
    <t>01.3710190601.0001.05</t>
  </si>
  <si>
    <t>240092.030</t>
  </si>
  <si>
    <t>01.3710193201.0001.05</t>
  </si>
  <si>
    <t>24780574-040</t>
  </si>
  <si>
    <t>24780574</t>
  </si>
  <si>
    <t>01.3710816501.0001.05</t>
  </si>
  <si>
    <t>01.3710816501.0002.05</t>
  </si>
  <si>
    <t>01.3710816501.0003.05</t>
  </si>
  <si>
    <t>NEED TO CONFIRM STAR CONFIGURATION</t>
  </si>
  <si>
    <t xml:space="preserve">NEW 3x13 - 1x14 - 2x7 - 1x14 - 2x8 - 2x7 - 2x8 - 4x7 - 3x7; OLD: 3x14 - 3x13 - 14x7; </t>
  </si>
  <si>
    <t>240092.050</t>
  </si>
  <si>
    <t>01.3710195501.0001.05</t>
  </si>
  <si>
    <t>240092.060</t>
  </si>
  <si>
    <t>UNDERS OCC (TOP, TIPPING FLOOR SIDE)</t>
  </si>
  <si>
    <t>01.3710197701.0001.05</t>
  </si>
  <si>
    <t>240092.070</t>
  </si>
  <si>
    <t>UNDERS OCC (BOTTOM, TIPPING FLOOR SIDE)</t>
  </si>
  <si>
    <t>01.3710194001.0001.05</t>
  </si>
  <si>
    <t>240092.080</t>
  </si>
  <si>
    <t>UNDERS OCC (TOP, NON TIPPING FLOOR SIDE)</t>
  </si>
  <si>
    <t>01.3710190301.0001.05</t>
  </si>
  <si>
    <t>240092.090</t>
  </si>
  <si>
    <t>UNDERS OCC (BOTTOM, NON TIPPING FLOOR SIDE)</t>
  </si>
  <si>
    <t>01.3710195601.0001.05</t>
  </si>
  <si>
    <t>240092.110</t>
  </si>
  <si>
    <t>CATWALK</t>
  </si>
  <si>
    <t>ONP RIGHT</t>
  </si>
  <si>
    <t>01.3710198001.0001.05</t>
  </si>
  <si>
    <t>24780574-002</t>
  </si>
  <si>
    <t>01.3710479501.0010.05</t>
  </si>
  <si>
    <t>01.3710479501.0005.05</t>
  </si>
  <si>
    <t>01.3710479501.0003.05</t>
  </si>
  <si>
    <t>WAS REPLACED BY 800538-0121 IN 2017. NEED TO CONFIRM STAR CONFIGURATION</t>
  </si>
  <si>
    <t>RRT-5.54666-1/5030912</t>
  </si>
  <si>
    <t>24780574-003</t>
  </si>
  <si>
    <t>01.3710479501.0007.05</t>
  </si>
  <si>
    <t>01.3710479501.0006.05</t>
  </si>
  <si>
    <t>01.3710479501.0004.05</t>
  </si>
  <si>
    <t>WAS REPLACED BY 800538-0125 IN 2017. NEED TO CONFIRM STAR CONFIGURATION</t>
  </si>
  <si>
    <t>12x10 -11x9</t>
  </si>
  <si>
    <t>24670574-130</t>
  </si>
  <si>
    <t>24670574</t>
  </si>
  <si>
    <t>13925</t>
  </si>
  <si>
    <t>01.3710826701.0001.05</t>
  </si>
  <si>
    <t>24670574-140</t>
  </si>
  <si>
    <t>EP200/2 2+0 ROS</t>
  </si>
  <si>
    <t>30925</t>
  </si>
  <si>
    <t>68 ROWS OF T40 CLEATS; 455 APART; 275-230T40-75-230T40-75-230T40-75-230T40-75-230T40-275</t>
  </si>
  <si>
    <t>01.3710758401.0001.05</t>
  </si>
  <si>
    <t>240092.150</t>
  </si>
  <si>
    <t>PRE SORT/FEED</t>
  </si>
  <si>
    <t>ONP LEFT</t>
  </si>
  <si>
    <t>01.3710140501.0001.05</t>
  </si>
  <si>
    <t>240092.170</t>
  </si>
  <si>
    <t>GB S200/3 1.5+0 RUFFTOP</t>
  </si>
  <si>
    <t>01.3710132501.0001.05</t>
  </si>
  <si>
    <t>240092.180</t>
  </si>
  <si>
    <t>01.3710132601.0001.05</t>
  </si>
  <si>
    <t>24780574-006</t>
  </si>
  <si>
    <t>S3A, S3B, S3C, HU2</t>
  </si>
  <si>
    <t>TOP DECK LEFT LINE</t>
  </si>
  <si>
    <t>01.3710479901.0004.05</t>
  </si>
  <si>
    <t>01.3710479901.0007.05</t>
  </si>
  <si>
    <t>01.3710479901.0005.05</t>
  </si>
  <si>
    <t>WAS REPLACED BY 800538-0201 IN 2017. NEED TO CONFIRM STAR CONFIGURATION</t>
  </si>
  <si>
    <t>RRT-5.54666-1/5030911</t>
  </si>
  <si>
    <t>24780574-007</t>
  </si>
  <si>
    <t>S3D, S3E, S3F, HU2</t>
  </si>
  <si>
    <t>BOTTOM DECK LEFT LINE</t>
  </si>
  <si>
    <t>01.3710479901.0003.05</t>
  </si>
  <si>
    <t>01.3710479901.0001.05</t>
  </si>
  <si>
    <t>01.3710479901.0006.05</t>
  </si>
  <si>
    <t>WAS REPLACED BY 800538-0205 IN 2017. NEED TO CONFIRM STAR CONFIGURATION</t>
  </si>
  <si>
    <t>24670574-210</t>
  </si>
  <si>
    <t>01.3710811402.0001.05</t>
  </si>
  <si>
    <t>24670574-220</t>
  </si>
  <si>
    <t>24925</t>
  </si>
  <si>
    <t>55 ROWS OF T40 CLEATS; 453.5 APART; 275-230T40-75-230T40-75-230T40-75-230T40-75-230T40-275</t>
  </si>
  <si>
    <t>01.3710811401.0001.05</t>
  </si>
  <si>
    <t>240092.230</t>
  </si>
  <si>
    <t>01.3710660701.0001.05</t>
  </si>
  <si>
    <t>240092.240</t>
  </si>
  <si>
    <t>01.3710179101.0001.05</t>
  </si>
  <si>
    <t>240092.250</t>
  </si>
  <si>
    <t>01.3710178401.0001.05</t>
  </si>
  <si>
    <t>240092.260</t>
  </si>
  <si>
    <t>01.3710178501.0001.05</t>
  </si>
  <si>
    <t>240092.270</t>
  </si>
  <si>
    <t>01.3710314601.0001.05</t>
  </si>
  <si>
    <t>240092.280</t>
  </si>
  <si>
    <t>01.3710189501.0001.05</t>
  </si>
  <si>
    <t>240092.290</t>
  </si>
  <si>
    <t>01.3710195701.0001.05</t>
  </si>
  <si>
    <t>240092.300</t>
  </si>
  <si>
    <t>01.3710197801.0001.05</t>
  </si>
  <si>
    <t>240092.310</t>
  </si>
  <si>
    <t>14759</t>
  </si>
  <si>
    <t>01.3710190401.0001.05</t>
  </si>
  <si>
    <t>240092.320</t>
  </si>
  <si>
    <t>01.3710193101.0001.05</t>
  </si>
  <si>
    <t>240092.330</t>
  </si>
  <si>
    <t>HANDPICKED CONTAINERS</t>
  </si>
  <si>
    <t>01.3710197901.0001.05</t>
  </si>
  <si>
    <t>240092.340</t>
  </si>
  <si>
    <t>8650</t>
  </si>
  <si>
    <t>01.3710239601.0001.05</t>
  </si>
  <si>
    <t>240092.350</t>
  </si>
  <si>
    <t>B31</t>
  </si>
  <si>
    <t>13650</t>
  </si>
  <si>
    <t>01.3710201401.0001.05</t>
  </si>
  <si>
    <t>240092.360</t>
  </si>
  <si>
    <t>25974</t>
  </si>
  <si>
    <t>TM 315A40 – 0430 Z</t>
  </si>
  <si>
    <t>515408 – 03</t>
  </si>
  <si>
    <t>MOTORPLATE MAY BE INCORRECT. MISSING BELT SPECS</t>
  </si>
  <si>
    <t>240092.370</t>
  </si>
  <si>
    <t>43880</t>
  </si>
  <si>
    <t>01.3710106301.0001.04</t>
  </si>
  <si>
    <t>240092.380</t>
  </si>
  <si>
    <t>01.3710106201.0001.04</t>
  </si>
  <si>
    <t>240092.390</t>
  </si>
  <si>
    <t>01.3710106401.0001.04</t>
  </si>
  <si>
    <t>240092.400</t>
  </si>
  <si>
    <t>01.3710116701.0001.04</t>
  </si>
  <si>
    <t>240092.410</t>
  </si>
  <si>
    <t>01.3710116701.0002.04</t>
  </si>
  <si>
    <t>240092.420</t>
  </si>
  <si>
    <t>01.3710075101.0001.04</t>
  </si>
  <si>
    <t>240092.430</t>
  </si>
  <si>
    <t>01.3710116601.0001.04</t>
  </si>
  <si>
    <t>240092.440</t>
  </si>
  <si>
    <t>01.3710116601.0002.04</t>
  </si>
  <si>
    <t>338993-34600-0178</t>
  </si>
  <si>
    <t>338993</t>
  </si>
  <si>
    <t>7AA 132M-04</t>
  </si>
  <si>
    <t>05/627175/001</t>
  </si>
  <si>
    <t>24780574-010</t>
  </si>
  <si>
    <t>01.3710479501.0001.05</t>
  </si>
  <si>
    <t>01.3710479501.0002.05</t>
  </si>
  <si>
    <t>01.3710479501.0008.05</t>
  </si>
  <si>
    <t>01.3710479501.0009.05</t>
  </si>
  <si>
    <t>WAS REPLACED BY 800538-0480 IN 2017. NEED TO CONFIRM STAR CONFIGURATION</t>
  </si>
  <si>
    <t>RRT-5.53581-2/5030080</t>
  </si>
  <si>
    <t>14x28 - 13x27</t>
  </si>
  <si>
    <t>24780574-011</t>
  </si>
  <si>
    <t>01.3710479901.0002.05</t>
  </si>
  <si>
    <t>01.3710479901.0010.05</t>
  </si>
  <si>
    <t>01.3710479901.0008.05</t>
  </si>
  <si>
    <t>01.3710479901.0009.05</t>
  </si>
  <si>
    <t>RRT-5.53581-2/5030079</t>
  </si>
  <si>
    <t>24670574-500</t>
  </si>
  <si>
    <t>B32</t>
  </si>
  <si>
    <t>BANANA SCREEN</t>
  </si>
  <si>
    <t>23925</t>
  </si>
  <si>
    <t>53 ROWS OF T40 CLEATS; 450 APART; 275-230T40-75-230T40-75-230T40-75-230T40-75-230T40-275</t>
  </si>
  <si>
    <t>01.3710757801.0001.05</t>
  </si>
  <si>
    <t>24670574-510</t>
  </si>
  <si>
    <t>01.3710757701.0001.05</t>
  </si>
  <si>
    <t>240092.520</t>
  </si>
  <si>
    <t>B26</t>
  </si>
  <si>
    <t>01.3710132801.0001.05</t>
  </si>
  <si>
    <t>240092.530</t>
  </si>
  <si>
    <t>01.3710202601.0001.05</t>
  </si>
  <si>
    <t>28.042</t>
  </si>
  <si>
    <t>90.01083032.01.0002.04.00</t>
  </si>
  <si>
    <t>240092.550</t>
  </si>
  <si>
    <t>B36</t>
  </si>
  <si>
    <t>TIN</t>
  </si>
  <si>
    <t>TM 215A40 – 0430</t>
  </si>
  <si>
    <t>514969 – 51 01</t>
  </si>
  <si>
    <t>314490</t>
  </si>
  <si>
    <t>NOVAX</t>
  </si>
  <si>
    <t>314490-1</t>
  </si>
  <si>
    <t>LS80LT</t>
  </si>
  <si>
    <t>769191</t>
  </si>
  <si>
    <t>.9</t>
  </si>
  <si>
    <t>24780574-561</t>
  </si>
  <si>
    <t>S6A, S6B, S6C, S6D</t>
  </si>
  <si>
    <t>330, 235</t>
  </si>
  <si>
    <t>01.3710699701.0002.05</t>
  </si>
  <si>
    <t>01.3710699701.0001.05</t>
  </si>
  <si>
    <t>01.3710699501.0004.05</t>
  </si>
  <si>
    <t>01.3710699501.0002.05</t>
  </si>
  <si>
    <t>01.3710699501.0001.05</t>
  </si>
  <si>
    <t>01.3710699501.0003.05</t>
  </si>
  <si>
    <t>7x13 - 6x12 - 12x15 - 11x14 - 8x6 - 8x5</t>
  </si>
  <si>
    <t>240092.570</t>
  </si>
  <si>
    <t>B37</t>
  </si>
  <si>
    <t>LARGE PLASTIC</t>
  </si>
  <si>
    <t>01.3710202301.0001.05</t>
  </si>
  <si>
    <t>240092.580</t>
  </si>
  <si>
    <t>PROVIDED BY WASTE MANAGEMENT (TEMP. SN USED)</t>
  </si>
  <si>
    <t>240092.590</t>
  </si>
  <si>
    <t>B38</t>
  </si>
  <si>
    <t>SMALL PLASTIC</t>
  </si>
  <si>
    <t>515276 – 02 01</t>
  </si>
  <si>
    <t>240092.600</t>
  </si>
  <si>
    <t>B41</t>
  </si>
  <si>
    <t>21978</t>
  </si>
  <si>
    <t>515277 – 02 01</t>
  </si>
  <si>
    <t>240092.610</t>
  </si>
  <si>
    <t>B39</t>
  </si>
  <si>
    <t>01.3710202001.0001.05</t>
  </si>
  <si>
    <t>GEARBOX REPLACED ORIGINAL MOTOR USED. MISSING BELT SPECS</t>
  </si>
  <si>
    <t>240092.620</t>
  </si>
  <si>
    <t>B45</t>
  </si>
  <si>
    <t>01.3710239602.0001.05</t>
  </si>
  <si>
    <t>240092.630</t>
  </si>
  <si>
    <t>01.3710202701.0001.05</t>
  </si>
  <si>
    <t>240092.640</t>
  </si>
  <si>
    <t>HANDPICKED ALUMINIUM</t>
  </si>
  <si>
    <t>7650</t>
  </si>
  <si>
    <t>01.3710314501.0001.05</t>
  </si>
  <si>
    <t>240092.650</t>
  </si>
  <si>
    <t>01.3710178801.0001.05</t>
  </si>
  <si>
    <t>240092.660</t>
  </si>
  <si>
    <t>B46</t>
  </si>
  <si>
    <t>43700</t>
  </si>
  <si>
    <t>TM 215A40 – 0440 ZV</t>
  </si>
  <si>
    <t>515395– 03 01</t>
  </si>
  <si>
    <t>MISSING BELT SPECS. CONVEYOR MODIFIED IN 2015 004465-0110.</t>
  </si>
  <si>
    <t>240092.670</t>
  </si>
  <si>
    <t>B47</t>
  </si>
  <si>
    <t>36500</t>
  </si>
  <si>
    <t>73888</t>
  </si>
  <si>
    <t>TM 315A50 – 0475 ZV</t>
  </si>
  <si>
    <t>515396 – 03 01</t>
  </si>
  <si>
    <t>240092.680</t>
  </si>
  <si>
    <t>B48</t>
  </si>
  <si>
    <t>BROKEN GLASS 3</t>
  </si>
  <si>
    <t>01.3710106701.0001.05</t>
  </si>
  <si>
    <t>240092.690</t>
  </si>
  <si>
    <t>B49</t>
  </si>
  <si>
    <t>84400</t>
  </si>
  <si>
    <t>FA107 DV132ML4 / BM / HR</t>
  </si>
  <si>
    <t>01.3710116801.0001.05</t>
  </si>
  <si>
    <t>240092.700</t>
  </si>
  <si>
    <t>45900</t>
  </si>
  <si>
    <t>91800</t>
  </si>
  <si>
    <t>MISSING MOTORPLATES. MISSING BELT SPECS. MISSING CLEAT INFO.</t>
  </si>
  <si>
    <t>240092.710</t>
  </si>
  <si>
    <t>X117T</t>
  </si>
  <si>
    <t>25670507-010</t>
  </si>
  <si>
    <t>S7</t>
  </si>
  <si>
    <t>25670507</t>
  </si>
  <si>
    <t>GCS</t>
  </si>
  <si>
    <t>3135</t>
  </si>
  <si>
    <t>DFV132S4</t>
  </si>
  <si>
    <t>01.1134642402.0002.06</t>
  </si>
  <si>
    <t>90.0114028601.0001.06</t>
  </si>
  <si>
    <t>01.1123457001.0008.05</t>
  </si>
  <si>
    <t>90.0201164401.0001.06</t>
  </si>
  <si>
    <t>3-LS80LT</t>
  </si>
  <si>
    <t>N 769191TB 006</t>
  </si>
  <si>
    <t>0.9</t>
  </si>
  <si>
    <t>260084.010</t>
  </si>
  <si>
    <t>B60</t>
  </si>
  <si>
    <t>W260-084</t>
  </si>
  <si>
    <t>01.1173699701.0001.07</t>
  </si>
  <si>
    <t>260084.020</t>
  </si>
  <si>
    <t>B61</t>
  </si>
  <si>
    <t>01.1173700501.0001.07</t>
  </si>
  <si>
    <t>260084.030</t>
  </si>
  <si>
    <t>SD2</t>
  </si>
  <si>
    <t>01.1173280501.0001.07</t>
  </si>
  <si>
    <t>260084.050</t>
  </si>
  <si>
    <t>B62</t>
  </si>
  <si>
    <t>01.1177147801.00007</t>
  </si>
  <si>
    <t>MISSING BELT SPECS. CONVEYOR MODIFIED IN 2015 004465-0050.</t>
  </si>
  <si>
    <t>260084.060</t>
  </si>
  <si>
    <t>MISSING MOTORPLATES. MISSING BELT SPECS.</t>
  </si>
  <si>
    <t>260084.080</t>
  </si>
  <si>
    <t>P037T-32</t>
  </si>
  <si>
    <t>OWNED BY WM TOPEKA - SHAWNEE COUNTY</t>
  </si>
  <si>
    <t>007138-0010</t>
  </si>
  <si>
    <t>007138</t>
  </si>
  <si>
    <t>3048</t>
  </si>
  <si>
    <t>1043366-56599</t>
  </si>
  <si>
    <t>007138-0020</t>
  </si>
  <si>
    <t>801837-0030</t>
  </si>
  <si>
    <t>801837</t>
  </si>
  <si>
    <t>90.8140598703.0017.22</t>
  </si>
  <si>
    <t>N-F-430290-23-00130</t>
  </si>
  <si>
    <t>C220413</t>
  </si>
  <si>
    <t>007138-0050</t>
  </si>
  <si>
    <t>1043365-56598</t>
  </si>
  <si>
    <t>801837-0060</t>
  </si>
  <si>
    <t>90.8140598703.0020.22</t>
  </si>
  <si>
    <t>N-F-430290-23-00106</t>
  </si>
  <si>
    <t>007138-0080</t>
  </si>
  <si>
    <t>23420069X8</t>
  </si>
  <si>
    <t>50/60</t>
  </si>
  <si>
    <t>007138-0090</t>
  </si>
  <si>
    <t>007138-0100</t>
  </si>
  <si>
    <t>2343005YPC</t>
  </si>
  <si>
    <t>801837-0110</t>
  </si>
  <si>
    <t>90.8210572102.0003.22</t>
  </si>
  <si>
    <t>N-F-430290-23-00110</t>
  </si>
  <si>
    <t>82</t>
  </si>
  <si>
    <t>007138-0130</t>
  </si>
  <si>
    <t>1043372-56601</t>
  </si>
  <si>
    <t>007138-0140</t>
  </si>
  <si>
    <t>801837-0150</t>
  </si>
  <si>
    <t>90.8210572103.0006.22</t>
  </si>
  <si>
    <t>N-F-430290-23-05678</t>
  </si>
  <si>
    <t>83</t>
  </si>
  <si>
    <t>007138-0170</t>
  </si>
  <si>
    <t>1042607-55856</t>
  </si>
  <si>
    <t>007138-0180</t>
  </si>
  <si>
    <t>23340031R9</t>
  </si>
  <si>
    <t>801837-0190</t>
  </si>
  <si>
    <t>WA20 DRN63MR/TF</t>
  </si>
  <si>
    <t>90.8210572103.0004.22</t>
  </si>
  <si>
    <t>N-F-430290-23-00118</t>
  </si>
  <si>
    <t>84</t>
  </si>
  <si>
    <t>007138-0210</t>
  </si>
  <si>
    <t>007138-0220</t>
  </si>
  <si>
    <t>2347007QDA</t>
  </si>
  <si>
    <t>801837-0230</t>
  </si>
  <si>
    <t>90.8210572102.0002.22</t>
  </si>
  <si>
    <t>N-F-430290-23-05679</t>
  </si>
  <si>
    <t>85</t>
  </si>
  <si>
    <t>007138-0250</t>
  </si>
  <si>
    <t>7.50</t>
  </si>
  <si>
    <t>007138-0260</t>
  </si>
  <si>
    <t>2347007QD8</t>
  </si>
  <si>
    <t>801837-0270</t>
  </si>
  <si>
    <t>90.8210572103.0001.22</t>
  </si>
  <si>
    <t>N-F-430290-23-00124</t>
  </si>
  <si>
    <t>007138-0290</t>
  </si>
  <si>
    <t>007138-0300</t>
  </si>
  <si>
    <t>801837-0310</t>
  </si>
  <si>
    <t>90.8210572102.0001.22</t>
  </si>
  <si>
    <t>N-F-430290-23-00136</t>
  </si>
  <si>
    <t>87</t>
  </si>
  <si>
    <t>50149.10</t>
  </si>
  <si>
    <t>01.8167487101.0011X22</t>
  </si>
  <si>
    <t>01.8167487101.0007X22</t>
  </si>
  <si>
    <t>007138-0330</t>
  </si>
  <si>
    <t>3486</t>
  </si>
  <si>
    <t>JRTKA79/DN160M4/TF/7.24/M1-B/270</t>
  </si>
  <si>
    <t>1049282-64120</t>
  </si>
  <si>
    <t>007138-0340</t>
  </si>
  <si>
    <t>801837-0350</t>
  </si>
  <si>
    <t>90.8265154004.0018.23</t>
  </si>
  <si>
    <t>N-F-430290-23-00054</t>
  </si>
  <si>
    <t>94</t>
  </si>
  <si>
    <t>50633.10</t>
  </si>
  <si>
    <t>01.8308765201.0002X23</t>
  </si>
  <si>
    <t>01.8308765201.0004X23</t>
  </si>
  <si>
    <t>MISSING DRAWINGS. 50633.10 SWAPPED 50149.20. 50149.20 WAS SENT TO REPUBLIC PLANO IN 006891 FROM FACTORY.</t>
  </si>
  <si>
    <t>007138-0370</t>
  </si>
  <si>
    <t>007138-0380</t>
  </si>
  <si>
    <t>801837-0390</t>
  </si>
  <si>
    <t>90.8210572103.0009.22</t>
  </si>
  <si>
    <t>N-F-430290-23-00060</t>
  </si>
  <si>
    <t>95</t>
  </si>
  <si>
    <t>007138-0410</t>
  </si>
  <si>
    <t>JRTKA69/DRN132M4/TF/5.20/B/M1/270</t>
  </si>
  <si>
    <t>1049287-64137</t>
  </si>
  <si>
    <t>007138-0420</t>
  </si>
  <si>
    <t>801837-0430</t>
  </si>
  <si>
    <t>90.8140598703.0004.22</t>
  </si>
  <si>
    <t>N-F-430290-23-00142</t>
  </si>
  <si>
    <t>007138-0450</t>
  </si>
  <si>
    <t>007138-0460</t>
  </si>
  <si>
    <t>801837-0470</t>
  </si>
  <si>
    <t>90.8149095401.0023.22</t>
  </si>
  <si>
    <t>N-F-430290-23-00066</t>
  </si>
  <si>
    <t>97</t>
  </si>
  <si>
    <t>007138-0490</t>
  </si>
  <si>
    <t>B&amp;C AND PAPER</t>
  </si>
  <si>
    <t>90.8333415901.0001.23</t>
  </si>
  <si>
    <t>801837-0500</t>
  </si>
  <si>
    <t>90.8265154004.0016.23</t>
  </si>
  <si>
    <t>N-F-430290-23-00072</t>
  </si>
  <si>
    <t>50149.30</t>
  </si>
  <si>
    <t>007138-0520</t>
  </si>
  <si>
    <t>JRTKA79/DN160M4/TF/7.24/M1-A/270</t>
  </si>
  <si>
    <t>1052677-68463</t>
  </si>
  <si>
    <t>007138-0530</t>
  </si>
  <si>
    <t>23420069ZE</t>
  </si>
  <si>
    <t>801837-0540</t>
  </si>
  <si>
    <t>90.8265154004.0014.23</t>
  </si>
  <si>
    <t>N-F-430290-23-00078</t>
  </si>
  <si>
    <t>50149.40</t>
  </si>
  <si>
    <t>01.8167487101.0001X22</t>
  </si>
  <si>
    <t>007138-0560</t>
  </si>
  <si>
    <t>1052676-68462</t>
  </si>
  <si>
    <t>007138-0570</t>
  </si>
  <si>
    <t>23430085GI</t>
  </si>
  <si>
    <t>801837-0580</t>
  </si>
  <si>
    <t>90.8210572103.0005.22</t>
  </si>
  <si>
    <t>N-F-430290-23-00084</t>
  </si>
  <si>
    <t>122</t>
  </si>
  <si>
    <t>007138-0600</t>
  </si>
  <si>
    <t>1042609-55858</t>
  </si>
  <si>
    <t>007138-0610</t>
  </si>
  <si>
    <t>23340031RE</t>
  </si>
  <si>
    <t>801837-0620</t>
  </si>
  <si>
    <t>90.8140598703.0011.22</t>
  </si>
  <si>
    <t>N-F-430290-23-00090</t>
  </si>
  <si>
    <t>123</t>
  </si>
  <si>
    <t>007138-0640</t>
  </si>
  <si>
    <t>IO 1937122-1</t>
  </si>
  <si>
    <t>007138-0650</t>
  </si>
  <si>
    <t>23420069YX</t>
  </si>
  <si>
    <t>801837-0660</t>
  </si>
  <si>
    <t>90.8089906001.0030.21</t>
  </si>
  <si>
    <t>N-F-430290-23-00096</t>
  </si>
  <si>
    <t>124</t>
  </si>
  <si>
    <t>007138-0680</t>
  </si>
  <si>
    <t>T18</t>
  </si>
  <si>
    <t>90.8228858801.0001.23</t>
  </si>
  <si>
    <t>801837-0690</t>
  </si>
  <si>
    <t>90.8140598703.0023.22</t>
  </si>
  <si>
    <t>N-F-430290-23-00102</t>
  </si>
  <si>
    <t>134</t>
  </si>
  <si>
    <t>007138-0710</t>
  </si>
  <si>
    <t>T19</t>
  </si>
  <si>
    <t>90.8222476801.0001.23</t>
  </si>
  <si>
    <t>801837-0720</t>
  </si>
  <si>
    <t>90.8210572103.0007.22</t>
  </si>
  <si>
    <t>N-F-430290-23-00147</t>
  </si>
  <si>
    <t>137</t>
  </si>
  <si>
    <t>AUTOSORT [NIR1-VIS1B][T6][S-2000][X-H][SVB-TS400/25]</t>
  </si>
  <si>
    <t>007138-0740</t>
  </si>
  <si>
    <t>T20</t>
  </si>
  <si>
    <t>1594</t>
  </si>
  <si>
    <t>90.8221700801.0001.23</t>
  </si>
  <si>
    <t>801837-0750</t>
  </si>
  <si>
    <t>90.8210572105.0002.22</t>
  </si>
  <si>
    <t>N-F-430290-23-00152</t>
  </si>
  <si>
    <t>AUTOSORT [NIR1-VIS1B][T6][S-1400][X-H][SVB-TS400/25]</t>
  </si>
  <si>
    <t>007138-0770</t>
  </si>
  <si>
    <t>T21</t>
  </si>
  <si>
    <t>NON-PET, NON-HDPE, NON-PP</t>
  </si>
  <si>
    <t>3068</t>
  </si>
  <si>
    <t>90.8221698201.0001.23</t>
  </si>
  <si>
    <t>801837-0780</t>
  </si>
  <si>
    <t>90.8140598703.0001.22</t>
  </si>
  <si>
    <t>N-F-430290-23-00157</t>
  </si>
  <si>
    <t>143</t>
  </si>
  <si>
    <t>007138-0800</t>
  </si>
  <si>
    <t>T22</t>
  </si>
  <si>
    <t>NATURAL HDPE</t>
  </si>
  <si>
    <t>90.8221702301.0001.23</t>
  </si>
  <si>
    <t>801837-0810</t>
  </si>
  <si>
    <t>90.8210572105.0005.22</t>
  </si>
  <si>
    <t>N-F-430290-23-00162</t>
  </si>
  <si>
    <t>149</t>
  </si>
  <si>
    <t>AUTOSORT [NIR1-VIS1B][T6][HR-2000][X-L][SVB-TS400/25]</t>
  </si>
  <si>
    <t>007138-0840</t>
  </si>
  <si>
    <t>9450</t>
  </si>
  <si>
    <t>KA97 DRN132S4/TF</t>
  </si>
  <si>
    <t>90.8329036401.0001.23</t>
  </si>
  <si>
    <t>007138-0850</t>
  </si>
  <si>
    <t>16323</t>
  </si>
  <si>
    <t>801837-0860</t>
  </si>
  <si>
    <t>2115</t>
  </si>
  <si>
    <t>801837-0870</t>
  </si>
  <si>
    <t>90.8309638404.0002.23</t>
  </si>
  <si>
    <t>90.8309638404.0004.23</t>
  </si>
  <si>
    <t>007138-0880</t>
  </si>
  <si>
    <t>61 ROWS OF T30 CLEATS, 400 APART; 205-200T30-110-250T30-110-250T30-110-250T30-110-200T30-205</t>
  </si>
  <si>
    <t>90.8234445201.0001.23</t>
  </si>
  <si>
    <t>007138-0885</t>
  </si>
  <si>
    <t>445</t>
  </si>
  <si>
    <t>007138-0890</t>
  </si>
  <si>
    <t>1069</t>
  </si>
  <si>
    <t>007138-0900</t>
  </si>
  <si>
    <t>007138-0910</t>
  </si>
  <si>
    <t>833</t>
  </si>
  <si>
    <t>007138-0920</t>
  </si>
  <si>
    <t>007138-0930</t>
  </si>
  <si>
    <t>007138-0940</t>
  </si>
  <si>
    <t>007138-0950</t>
  </si>
  <si>
    <t>116 ROWS OF T30 CLEATS, 400 APART; 185-200T30-110-250T30-110-250T30-110-200T30-185</t>
  </si>
  <si>
    <t>90.8366207101.0001.24</t>
  </si>
  <si>
    <t>007138-0960</t>
  </si>
  <si>
    <t>874</t>
  </si>
  <si>
    <t>007138-0970</t>
  </si>
  <si>
    <t>007138-1010</t>
  </si>
  <si>
    <t>49 ROWS OF T30 CLEATS, 400 APART; 190-200T30-110-200T30-110-200T30-190</t>
  </si>
  <si>
    <t>007138-1020</t>
  </si>
  <si>
    <t>007138-1030</t>
  </si>
  <si>
    <t>3258</t>
  </si>
  <si>
    <t>007138-1040</t>
  </si>
  <si>
    <t>5922</t>
  </si>
  <si>
    <t>007138-1050</t>
  </si>
  <si>
    <t>4597</t>
  </si>
  <si>
    <t>007138-1080</t>
  </si>
  <si>
    <t>1268</t>
  </si>
  <si>
    <t>007138-1090</t>
  </si>
  <si>
    <t>13366</t>
  </si>
  <si>
    <t>007138-1100</t>
  </si>
  <si>
    <t>007138-1110</t>
  </si>
  <si>
    <t>17748</t>
  </si>
  <si>
    <t>27700</t>
  </si>
  <si>
    <t>55400</t>
  </si>
  <si>
    <t>007138-1120</t>
  </si>
  <si>
    <t>14159</t>
  </si>
  <si>
    <t>007138-1130</t>
  </si>
  <si>
    <t>007138-1250</t>
  </si>
  <si>
    <t>007138-1280</t>
  </si>
  <si>
    <t>007138-2000</t>
  </si>
  <si>
    <t>152.834</t>
  </si>
  <si>
    <t>MISSING NAME PLATE. MISSING MOTOR PLATE. MISSING MANUAL. MISSING INFO.</t>
  </si>
  <si>
    <t>16594</t>
  </si>
  <si>
    <t>PB22-0316</t>
  </si>
  <si>
    <t>RV-5,2-1600</t>
  </si>
  <si>
    <t>16595</t>
  </si>
  <si>
    <t>RV-10,5-1600</t>
  </si>
  <si>
    <t>16596</t>
  </si>
  <si>
    <t>16597</t>
  </si>
  <si>
    <t>16598</t>
  </si>
  <si>
    <t>16599</t>
  </si>
  <si>
    <t>W0061917B</t>
  </si>
  <si>
    <t>W0061918B</t>
  </si>
  <si>
    <t>W0061919B</t>
  </si>
  <si>
    <t>L 1920 X W 1800 X H 2100</t>
  </si>
  <si>
    <t>W0061920B</t>
  </si>
  <si>
    <t>W0061600B</t>
  </si>
  <si>
    <t>W0061601B</t>
  </si>
  <si>
    <t>W0061602B</t>
  </si>
  <si>
    <t>W0061603B</t>
  </si>
  <si>
    <t>W0061604B</t>
  </si>
  <si>
    <t>W0061605B</t>
  </si>
  <si>
    <t>WM KNOXVILLE</t>
  </si>
  <si>
    <t>220050.150</t>
  </si>
  <si>
    <t>W220-050</t>
  </si>
  <si>
    <t>MODULAR SLIDING BELT CONVEYOR</t>
  </si>
  <si>
    <t>HBGS800</t>
  </si>
  <si>
    <t xml:space="preserve">EP250/2 2+0 </t>
  </si>
  <si>
    <t>23068</t>
  </si>
  <si>
    <t>FA47DV100M4</t>
  </si>
  <si>
    <t>01.3116.737002.0001.02</t>
  </si>
  <si>
    <t>MOVED FROM WM KANSAS CITY IN 2019</t>
  </si>
  <si>
    <t>C02034</t>
  </si>
  <si>
    <t>WM LARIMER COUNTY (FT. COLLINS)</t>
  </si>
  <si>
    <t>000210-0010</t>
  </si>
  <si>
    <t>000210</t>
  </si>
  <si>
    <t>50/800</t>
  </si>
  <si>
    <t>MISSING MOTOR INFO AND BELT LENGTH. REPLCED BY 006922-0010 IN 2023.</t>
  </si>
  <si>
    <t>000210-0020</t>
  </si>
  <si>
    <t>21992</t>
  </si>
  <si>
    <t>0/30/0/30/15</t>
  </si>
  <si>
    <t>MISSING MOTOR INFO AND BELT LENGTH. REPLACED BY 006922-0020 IN 2023.</t>
  </si>
  <si>
    <t>000210-0030</t>
  </si>
  <si>
    <t>005604-0010</t>
  </si>
  <si>
    <t>005604</t>
  </si>
  <si>
    <t>OVERS PRESORT</t>
  </si>
  <si>
    <t>2791</t>
  </si>
  <si>
    <t>90.7497944502.0001.17</t>
  </si>
  <si>
    <t>005604-0020</t>
  </si>
  <si>
    <t>FILM TRASH ROPES LONG MATERIAL</t>
  </si>
  <si>
    <t>19102</t>
  </si>
  <si>
    <t>90.7539015501.0001.18</t>
  </si>
  <si>
    <t>006922-0010</t>
  </si>
  <si>
    <t>006922</t>
  </si>
  <si>
    <t>28600</t>
  </si>
  <si>
    <t>57200</t>
  </si>
  <si>
    <t>90.8196788601.0001.22</t>
  </si>
  <si>
    <t>REPLACED 000210-0010.</t>
  </si>
  <si>
    <t>006922-0020</t>
  </si>
  <si>
    <t>90.8197668201.0001.22</t>
  </si>
  <si>
    <t>REPLACED 000210-0020.</t>
  </si>
  <si>
    <t>30670811-0010</t>
  </si>
  <si>
    <t>30670811</t>
  </si>
  <si>
    <t>CP500/3 6+6.5</t>
  </si>
  <si>
    <t>90.1373286401.0007.10</t>
  </si>
  <si>
    <t>30670811-0030</t>
  </si>
  <si>
    <t>90.1383357301.0004.11</t>
  </si>
  <si>
    <t>30670811-0040</t>
  </si>
  <si>
    <t>30670811-0050</t>
  </si>
  <si>
    <t>OCC OVERS</t>
  </si>
  <si>
    <t>30670811-0060</t>
  </si>
  <si>
    <t>30670811-0070</t>
  </si>
  <si>
    <t>92044.10</t>
  </si>
  <si>
    <t>W092-044</t>
  </si>
  <si>
    <t>XVF 225M04</t>
  </si>
  <si>
    <t>2062654</t>
  </si>
  <si>
    <t>RF63 DT90L-4 BM HR</t>
  </si>
  <si>
    <t>90/165866-0-001-1</t>
  </si>
  <si>
    <t>DFV 112M4</t>
  </si>
  <si>
    <t>890434547.98.98.001</t>
  </si>
  <si>
    <t>3.97</t>
  </si>
  <si>
    <t>890422833.97.97.002</t>
  </si>
  <si>
    <t>C02035</t>
  </si>
  <si>
    <t>WM LITTLE ROCK</t>
  </si>
  <si>
    <t>002779-0020</t>
  </si>
  <si>
    <t>002779</t>
  </si>
  <si>
    <t>50MM</t>
  </si>
  <si>
    <t>FA87 DRP112MA</t>
  </si>
  <si>
    <t>90.1782484001.001.001.12</t>
  </si>
  <si>
    <t>002779-0030</t>
  </si>
  <si>
    <t>90.178247901.0001.12</t>
  </si>
  <si>
    <t>31670410-040</t>
  </si>
  <si>
    <t>31670410</t>
  </si>
  <si>
    <t>23325</t>
  </si>
  <si>
    <t>58 ROWS OF T15 CLEATS, 402 APART; 135-250T15-110-250T15-110-250T15-110-250T15-135</t>
  </si>
  <si>
    <t>90.1788165501.0001.12</t>
  </si>
  <si>
    <t>433276</t>
  </si>
  <si>
    <t>DER 028/350/11.0-2</t>
  </si>
  <si>
    <t>31670410-070</t>
  </si>
  <si>
    <t>90.1775728302.0001.17</t>
  </si>
  <si>
    <t>NEW: 4x11 - 3x12 - 5x6 - 5x6 - 2x6  OLD: 3x11 - 6x10 - 5x6 - 6x5</t>
  </si>
  <si>
    <t>31670410-080</t>
  </si>
  <si>
    <t>EP250/2 2+0</t>
  </si>
  <si>
    <t>22360</t>
  </si>
  <si>
    <t>20 ROWS OF T15 CLEATS, 402 APART; 135-250T15-110-250T15-110-250T15-110-250T15-135</t>
  </si>
  <si>
    <t>90.1782852801.0001.12</t>
  </si>
  <si>
    <t>31670410-100</t>
  </si>
  <si>
    <t>18590</t>
  </si>
  <si>
    <t>90.1780321801.0001.12</t>
  </si>
  <si>
    <t>002779-0110</t>
  </si>
  <si>
    <t>19257</t>
  </si>
  <si>
    <t>90.1743918501.0001.11</t>
  </si>
  <si>
    <t>31670410-120</t>
  </si>
  <si>
    <t xml:space="preserve">FA67 DRPE90L4 </t>
  </si>
  <si>
    <t>90.1780327801.0001.12</t>
  </si>
  <si>
    <t>31670410-130</t>
  </si>
  <si>
    <t>90.1775728302.0001.12</t>
  </si>
  <si>
    <t>12x4 - 12x4 - 2x8 - 4x7</t>
  </si>
  <si>
    <t>31670410-140</t>
  </si>
  <si>
    <t>27300</t>
  </si>
  <si>
    <t>25 ROWS OF T30 CLEATS, 1100 APART; 215-250T30-110-250T30-110-250T30-215</t>
  </si>
  <si>
    <t>90.1781190601.0001.12</t>
  </si>
  <si>
    <t>31670410-160</t>
  </si>
  <si>
    <t>PAPER SCREEN UNDERS</t>
  </si>
  <si>
    <t>24670</t>
  </si>
  <si>
    <t>60 ROWS OF T30 CLEATS, 410 APART; 215-250T30-110-250T30-110-250T30-215</t>
  </si>
  <si>
    <t>90.1781190201.0001.12</t>
  </si>
  <si>
    <t>31670410-190</t>
  </si>
  <si>
    <t>90.1782852501.0001.12</t>
  </si>
  <si>
    <t>31670410-200</t>
  </si>
  <si>
    <t>10620</t>
  </si>
  <si>
    <t>FA67 DRPE90L4</t>
  </si>
  <si>
    <t>90.1781194201.0001.12</t>
  </si>
  <si>
    <t>31670410-210</t>
  </si>
  <si>
    <t>41 ROWS OF T15 CLEATS, 400 APART; 145-200T15-110-200T15-145</t>
  </si>
  <si>
    <t>90.1783791501.0001.12</t>
  </si>
  <si>
    <t>31670410-230</t>
  </si>
  <si>
    <t>BEZNER SCREEN UNDERS</t>
  </si>
  <si>
    <t>33600</t>
  </si>
  <si>
    <t>85 ROWS OF T30 CLEATS, 400 APART; 145-200T30-110-200T30-145</t>
  </si>
  <si>
    <t>90.1782852701.0001.12</t>
  </si>
  <si>
    <t>31670410-240</t>
  </si>
  <si>
    <t>BEZNER SCREEN OVERS</t>
  </si>
  <si>
    <t>90.1783795101.0001.12</t>
  </si>
  <si>
    <t>31670410-250</t>
  </si>
  <si>
    <t>35350</t>
  </si>
  <si>
    <t>88 ROWS OF T30 CLEATS, 400 APART; 135-250T30-110-250T30-110-250T30-110-250T30-135</t>
  </si>
  <si>
    <t>90.1784604901.0001.12</t>
  </si>
  <si>
    <t>EXTENDED 2500MM IN 2022 (OLD SPECS ENTERED)</t>
  </si>
  <si>
    <t>31670410-260</t>
  </si>
  <si>
    <t>90.1778029202.0001.12</t>
  </si>
  <si>
    <t>MISSING FEED CONV. LENGTH</t>
  </si>
  <si>
    <t>31670410-270</t>
  </si>
  <si>
    <t>90.1784604101.0001.12</t>
  </si>
  <si>
    <t>31670410-280</t>
  </si>
  <si>
    <t>90.1784613601.0001.12</t>
  </si>
  <si>
    <t>31670410-290</t>
  </si>
  <si>
    <t>PAPER MAGNET UNDERS</t>
  </si>
  <si>
    <t>47 ROWS OF T30 CLEATS, 404 APART; 135-250T30-110-250T30-110-250T30-110-250T30-135</t>
  </si>
  <si>
    <t>90.1785234801.0001.12</t>
  </si>
  <si>
    <t>31670410-300</t>
  </si>
  <si>
    <t>EP400/3 3+0 ROM</t>
  </si>
  <si>
    <t>57 ROWS OF T40 CLEATS, 404 APART; 150-160T40-110-160T40-110-160T40-150</t>
  </si>
  <si>
    <t>90.1784613101.0001.12</t>
  </si>
  <si>
    <t>31670410-320</t>
  </si>
  <si>
    <t>90.1785228601.0001.12</t>
  </si>
  <si>
    <t>002779-0330</t>
  </si>
  <si>
    <t>90.1760658101.0001.12</t>
  </si>
  <si>
    <t>S0748</t>
  </si>
  <si>
    <t>DISMANTELED AND MOVED BACK TO NORWALK (2023)</t>
  </si>
  <si>
    <t>31670410-360</t>
  </si>
  <si>
    <t>6750</t>
  </si>
  <si>
    <t>90.1875238301.0001.12</t>
  </si>
  <si>
    <t>31670410-370</t>
  </si>
  <si>
    <t>BY-PASS</t>
  </si>
  <si>
    <t>28350</t>
  </si>
  <si>
    <t>90.1784604601.0001.12</t>
  </si>
  <si>
    <t>002779-0390</t>
  </si>
  <si>
    <t>HBM 29.723/12/100/3 B-800</t>
  </si>
  <si>
    <t>NAME PLATE/ ORIGINAL SERIAL NUMBER MISSING</t>
  </si>
  <si>
    <t>31670410-400</t>
  </si>
  <si>
    <t>6630</t>
  </si>
  <si>
    <t>90.1785500601.0001.12</t>
  </si>
  <si>
    <t>31670410-420</t>
  </si>
  <si>
    <t>EDDY CURRENT NEGATIVES</t>
  </si>
  <si>
    <t>90.1785173201.0001.12</t>
  </si>
  <si>
    <t>31670410-430</t>
  </si>
  <si>
    <t>90.1785234301.0001.12</t>
  </si>
  <si>
    <t>31670410-440</t>
  </si>
  <si>
    <t>90.1785463401.0001.12</t>
  </si>
  <si>
    <t>31670410-450</t>
  </si>
  <si>
    <t>62 ROWS OF T30 CLEATS, 403 APART; 190-200T30-110-200T30-110-200T30-190</t>
  </si>
  <si>
    <t>90.1785057301.0001.12</t>
  </si>
  <si>
    <t>002779-0510</t>
  </si>
  <si>
    <t>NO MOTOR INFO/INCORRECT BELT LENGTH</t>
  </si>
  <si>
    <t>002779-0520</t>
  </si>
  <si>
    <t>006969-1020</t>
  </si>
  <si>
    <t>006969</t>
  </si>
  <si>
    <t>PET/PAPER</t>
  </si>
  <si>
    <t>006969-1030</t>
  </si>
  <si>
    <t>N-F-430290-21-08503</t>
  </si>
  <si>
    <t>C210731</t>
  </si>
  <si>
    <t>PAPER FROM PET</t>
  </si>
  <si>
    <t>AUTOSORT 5 [NIR1-VIS1B-EM2][T6][HR-2800][X-L][SVB-TS200/25]</t>
  </si>
  <si>
    <t>801776-1050</t>
  </si>
  <si>
    <t>801776</t>
  </si>
  <si>
    <t>004810-0380</t>
  </si>
  <si>
    <t>004810</t>
  </si>
  <si>
    <t>400/3 2+0 ROM STEERING STRING</t>
  </si>
  <si>
    <t>90.7668363701.0001.18</t>
  </si>
  <si>
    <t>ORIGINALLY FOR VDRS CENTER BUT NEVER USED. ORIGINAL CONVEYOR WAS REVERSIBLE WITH LENGTH 4900; ORIGINAL BELT LENGTH WAS 10585. NEW CONVEYOR LENGTH IS 2900; NEW BELT LENGTH IS 6585 MECHANICALLY SPLICED AFTER SHORTENING. REAR BACK PANEL ALSO INSTALLED AFTER MODIFICATION; NOT REVERSIBLE ANYMORE.</t>
  </si>
  <si>
    <t>N-F-430290-21-08288</t>
  </si>
  <si>
    <t>IP 110</t>
  </si>
  <si>
    <t>AUTOSORT 5 [NIR1-VIS1B-EM2][T6][S-1400][X-H][SVB-TS400/25]</t>
  </si>
  <si>
    <t>007504-0870</t>
  </si>
  <si>
    <t>007504</t>
  </si>
  <si>
    <t>SPEED UP CONVEYOR</t>
  </si>
  <si>
    <t>C02036</t>
  </si>
  <si>
    <t>WM LIVERPOOL</t>
  </si>
  <si>
    <t>B0020</t>
  </si>
  <si>
    <t>004095-0010</t>
  </si>
  <si>
    <t>2014-06-02</t>
  </si>
  <si>
    <t>004095</t>
  </si>
  <si>
    <t>90.1946677401.0001.14</t>
  </si>
  <si>
    <t>REPLACED 220011.090 IN 2014. NOW FEEDS 006379 HBC120S BALER</t>
  </si>
  <si>
    <t>2153</t>
  </si>
  <si>
    <t>005210-0010</t>
  </si>
  <si>
    <t>D010</t>
  </si>
  <si>
    <t>2017-04-10</t>
  </si>
  <si>
    <t>005210</t>
  </si>
  <si>
    <t>90.7350679303.0001.16</t>
  </si>
  <si>
    <t>90.7350679302.0001.16</t>
  </si>
  <si>
    <t>REPLACED OLD DRUMFEEDER 250052.010 IN 2017</t>
  </si>
  <si>
    <t>N-F-430214-18-03288</t>
  </si>
  <si>
    <t>C180301</t>
  </si>
  <si>
    <t>005753</t>
  </si>
  <si>
    <t>EM2 (INSTALLED IN 2020 006370)</t>
  </si>
  <si>
    <t>EM2 ADDED IN 2020 (006370); EM2 SERIAL: N-S-430214-19-05045.; N-F-430214-18-03288 REPLACED X100T 1400 POLYSORT IN 2018 005753</t>
  </si>
  <si>
    <t>N-F-430214-18-03294</t>
  </si>
  <si>
    <t>HDPE PP</t>
  </si>
  <si>
    <t>N-F-430214-18-03294 REPLACED X100M POLYSORT 1000 IN 2018 005753; 1ST VB: PEHD, 2ND VB: PP</t>
  </si>
  <si>
    <t>2133</t>
  </si>
  <si>
    <t>006370-0010</t>
  </si>
  <si>
    <t>2020-10-27</t>
  </si>
  <si>
    <t>006370</t>
  </si>
  <si>
    <t>7451</t>
  </si>
  <si>
    <t>90.7912490701.0001.20</t>
  </si>
  <si>
    <t>REPLACED 250052.910; INSTALLED BETWEEN 25670286-600 AND AIRTRANSPORT SYSTEM TO TRANSPORT PEHD (NEW) IN 006370 2020</t>
  </si>
  <si>
    <t>2136</t>
  </si>
  <si>
    <t>541214-723636</t>
  </si>
  <si>
    <t>541214</t>
  </si>
  <si>
    <t>DVR 2 700-560/18,5-4</t>
  </si>
  <si>
    <t>20000 M3/HR</t>
  </si>
  <si>
    <t>460 V</t>
  </si>
  <si>
    <t>INCLUDES FEED HOPPER AND PIPING/MISSING TAGS</t>
  </si>
  <si>
    <t>2138</t>
  </si>
  <si>
    <t>B0030</t>
  </si>
  <si>
    <t>006379-0030</t>
  </si>
  <si>
    <t>2020-04-27</t>
  </si>
  <si>
    <t>006379</t>
  </si>
  <si>
    <t>UC 1909/252728401</t>
  </si>
  <si>
    <t>90.7862223501.0001.20</t>
  </si>
  <si>
    <t>90.7858742401.0001.20</t>
  </si>
  <si>
    <t>REPLACED HBC110F 250072.010 IN 2020</t>
  </si>
  <si>
    <t>2154</t>
  </si>
  <si>
    <t>007040-0160</t>
  </si>
  <si>
    <t>007040</t>
  </si>
  <si>
    <t>1037343; IO 1919483-1</t>
  </si>
  <si>
    <t>0273</t>
  </si>
  <si>
    <t>N-F-430290-21-08665</t>
  </si>
  <si>
    <t>T170, 23</t>
  </si>
  <si>
    <t>C210799</t>
  </si>
  <si>
    <t>0276</t>
  </si>
  <si>
    <t>007040-0180</t>
  </si>
  <si>
    <t>0279</t>
  </si>
  <si>
    <t>801773-0190</t>
  </si>
  <si>
    <t>801773</t>
  </si>
  <si>
    <t>1367.09</t>
  </si>
  <si>
    <t>90.8089906001.0017.21</t>
  </si>
  <si>
    <t>007040-0060</t>
  </si>
  <si>
    <t>2272</t>
  </si>
  <si>
    <t>1037488; IO 1919808-1</t>
  </si>
  <si>
    <t>0293</t>
  </si>
  <si>
    <t>N-F-430290-21-08743</t>
  </si>
  <si>
    <t>T70, 22</t>
  </si>
  <si>
    <t>007040-0080</t>
  </si>
  <si>
    <t>0299</t>
  </si>
  <si>
    <t>801773-0090</t>
  </si>
  <si>
    <t>90.8089906001.0001.21</t>
  </si>
  <si>
    <t>007040-0010</t>
  </si>
  <si>
    <t>1037437; IO 1919803-1</t>
  </si>
  <si>
    <t>0303</t>
  </si>
  <si>
    <t>N-F-430290-21-08999</t>
  </si>
  <si>
    <t>T20, 26</t>
  </si>
  <si>
    <t>0306</t>
  </si>
  <si>
    <t>007040-0030</t>
  </si>
  <si>
    <t>0309</t>
  </si>
  <si>
    <t>801773-0040</t>
  </si>
  <si>
    <t>MIXED PAPER OVERS COMMINGLED SCREEN</t>
  </si>
  <si>
    <t>1120.36</t>
  </si>
  <si>
    <t>90.8089906001.0002.21</t>
  </si>
  <si>
    <t>0322</t>
  </si>
  <si>
    <t>007040-0110</t>
  </si>
  <si>
    <t>OCC, FINES FROM T20, T70, T170</t>
  </si>
  <si>
    <t>2671/567</t>
  </si>
  <si>
    <t>1037484; IO 1919749-1</t>
  </si>
  <si>
    <t>0324</t>
  </si>
  <si>
    <t>N-F-430290-21-08667</t>
  </si>
  <si>
    <t>007040-0130</t>
  </si>
  <si>
    <t>0328</t>
  </si>
  <si>
    <t>801773-0140</t>
  </si>
  <si>
    <t>90.8089906001.0023.21</t>
  </si>
  <si>
    <t>007073-0010</t>
  </si>
  <si>
    <t>2022-02-14</t>
  </si>
  <si>
    <t>007073</t>
  </si>
  <si>
    <t>PROJECT BELT ENDLESS</t>
  </si>
  <si>
    <t>KA67 DRN 76/50 92/60 1,5KW IP54 F</t>
  </si>
  <si>
    <t>BELT INFO MISSING FROM BOLLEGRAAF. POSITION UNKNOWN IT WAS DELIVERY ONLY/MISSING SERIAL NUMBER</t>
  </si>
  <si>
    <t>2589</t>
  </si>
  <si>
    <t>RECORD MODIFIED BY FAIZAN JAMAL ON MARCH 18, 2022 2:15 PM; RECORD ADDED BY FAIZAN JAMAL ON MARCH 18, 2022 2:12 PM</t>
  </si>
  <si>
    <t>007092-0020</t>
  </si>
  <si>
    <t>007092</t>
  </si>
  <si>
    <t xml:space="preserve">           </t>
  </si>
  <si>
    <t>RRT-2203/#309509701</t>
  </si>
  <si>
    <t>90.8116546002.0001.22</t>
  </si>
  <si>
    <t>90.8116546001.0001.22</t>
  </si>
  <si>
    <t>RRT-2202/#2410626-002-001</t>
  </si>
  <si>
    <t>REPLACED W94-072 IN 2022</t>
  </si>
  <si>
    <t>20139</t>
  </si>
  <si>
    <t>RECORD ADDED BY FAIZAN JAMAL ON SEPTEMBER 13, 2022 3:35 PM</t>
  </si>
  <si>
    <t>1051346190</t>
  </si>
  <si>
    <t>T3A 100L1-4</t>
  </si>
  <si>
    <t>50012132-002</t>
  </si>
  <si>
    <t>UD 2201/2398727-001-002</t>
  </si>
  <si>
    <t>007103-0010</t>
  </si>
  <si>
    <t>007103</t>
  </si>
  <si>
    <t>SINGLE STREAM</t>
  </si>
  <si>
    <t>11079</t>
  </si>
  <si>
    <t>L 100/900</t>
  </si>
  <si>
    <t>90.8118014001.0001.22</t>
  </si>
  <si>
    <t>REPLACED 250052.030 IN 2022</t>
  </si>
  <si>
    <t>RECORD ADDED BY FAIZAN JAMAL ON AUGUST 1, 2022 3:33 PM</t>
  </si>
  <si>
    <t>20240250</t>
  </si>
  <si>
    <t>W210-068</t>
  </si>
  <si>
    <t>BURNT IN FIRE</t>
  </si>
  <si>
    <t>2158</t>
  </si>
  <si>
    <t>210068.050</t>
  </si>
  <si>
    <t>2155</t>
  </si>
  <si>
    <t>210068.060</t>
  </si>
  <si>
    <t>2156</t>
  </si>
  <si>
    <t>210068.070</t>
  </si>
  <si>
    <t>2157</t>
  </si>
  <si>
    <t>20240350</t>
  </si>
  <si>
    <t>W210-072</t>
  </si>
  <si>
    <t>2162</t>
  </si>
  <si>
    <t>210072.050</t>
  </si>
  <si>
    <t>2159</t>
  </si>
  <si>
    <t>210072.060</t>
  </si>
  <si>
    <t>210072.070</t>
  </si>
  <si>
    <t>2161</t>
  </si>
  <si>
    <t>28166</t>
  </si>
  <si>
    <t>01.3116922309.0001.02</t>
  </si>
  <si>
    <t>THIS MIGHT BE REPLACED WITH ANOTHER CONVEYOR AS THIS CONVEYOR WAS FOUND AT MES. MOTOR REPLACED (2020). NEW MOTORTAG IS BLURRY, USING OLD MOTORTAG DETAILS. MISSING BELT INFO</t>
  </si>
  <si>
    <t>2152</t>
  </si>
  <si>
    <t>250052.010</t>
  </si>
  <si>
    <t>W250-052</t>
  </si>
  <si>
    <t>REPLACED WITH NEW DRUMFEEDER 005210-0010 IN 2017</t>
  </si>
  <si>
    <t>2079</t>
  </si>
  <si>
    <t>250052.030</t>
  </si>
  <si>
    <t>16906</t>
  </si>
  <si>
    <t>01.118230201.0001.05</t>
  </si>
  <si>
    <t>REPLACED BY 007103-0010 IN 2022</t>
  </si>
  <si>
    <t>250052.040</t>
  </si>
  <si>
    <t>FA77/67 DV132S4</t>
  </si>
  <si>
    <t>01.1118230601.0001.05</t>
  </si>
  <si>
    <t>250052.050</t>
  </si>
  <si>
    <t>01.1118824801.0001.05</t>
  </si>
  <si>
    <t>250052.060</t>
  </si>
  <si>
    <t>TRASH I</t>
  </si>
  <si>
    <t>01.1118825001.0001.05</t>
  </si>
  <si>
    <t>2083</t>
  </si>
  <si>
    <t>250052.070</t>
  </si>
  <si>
    <t>TRASH II</t>
  </si>
  <si>
    <t>01.1119640501.0001.05</t>
  </si>
  <si>
    <t>2084</t>
  </si>
  <si>
    <t>25670285-080</t>
  </si>
  <si>
    <t>25670285</t>
  </si>
  <si>
    <t>01.1118824701.0003.05</t>
  </si>
  <si>
    <t>01.1118824701.0001.05</t>
  </si>
  <si>
    <t>01.111824701.0002.05</t>
  </si>
  <si>
    <t>2085</t>
  </si>
  <si>
    <t>1x9 - 1x8 - 2x5 - 2x4 - 1x10 - 1x9 - 3x5 - 2x5 - 1x9 - 1x8 - 3x4 - 2x5</t>
  </si>
  <si>
    <t>250052.100</t>
  </si>
  <si>
    <t>01.1119640801.0001.05</t>
  </si>
  <si>
    <t>V BELT</t>
  </si>
  <si>
    <t>2086</t>
  </si>
  <si>
    <t>250052.110</t>
  </si>
  <si>
    <t>GB S400/3 1.5+0 ROS</t>
  </si>
  <si>
    <t>FA77/DV132S4</t>
  </si>
  <si>
    <t>01.1116940701.0001.05</t>
  </si>
  <si>
    <t>2087</t>
  </si>
  <si>
    <t>250052.120</t>
  </si>
  <si>
    <t>UNDERS OCC SCREEN I</t>
  </si>
  <si>
    <t>01.1119517301.0001.05</t>
  </si>
  <si>
    <t>2088</t>
  </si>
  <si>
    <t>250052.130</t>
  </si>
  <si>
    <t>UNDERS OCC SCREEN II</t>
  </si>
  <si>
    <t>01.1119640901.0001.05</t>
  </si>
  <si>
    <t>250052.140</t>
  </si>
  <si>
    <t>OVERS OCC SCREEN I</t>
  </si>
  <si>
    <t>22256</t>
  </si>
  <si>
    <t>28 ROWS OF T30 CLEATS, 800 APART; 160-360T90-100-360T90-100-360T90-160</t>
  </si>
  <si>
    <t>01.1120336101.0001.05</t>
  </si>
  <si>
    <t>250052.150</t>
  </si>
  <si>
    <t>OVERS OCC SCREEN II</t>
  </si>
  <si>
    <t>MISSING SERIAL NUMBER</t>
  </si>
  <si>
    <t>250052.160</t>
  </si>
  <si>
    <t>OVERS OCC SCREEN III</t>
  </si>
  <si>
    <t>01.1120335601.0001.05</t>
  </si>
  <si>
    <t>250052.180</t>
  </si>
  <si>
    <t>01.1120335401.0001.05</t>
  </si>
  <si>
    <t>2093</t>
  </si>
  <si>
    <t>250052.190</t>
  </si>
  <si>
    <t>RECOVERY UNDERS OCC SCREEN I</t>
  </si>
  <si>
    <t>01.1120532601.0001.05</t>
  </si>
  <si>
    <t>2094</t>
  </si>
  <si>
    <t>250052.200</t>
  </si>
  <si>
    <t>RECOVERY UNDERS OCC SCREEN II</t>
  </si>
  <si>
    <t>01.1120532801.0001.05</t>
  </si>
  <si>
    <t>25670285-220</t>
  </si>
  <si>
    <t>6210</t>
  </si>
  <si>
    <t>01.11139284001.0001.05</t>
  </si>
  <si>
    <t>01.11139284001.0002.05</t>
  </si>
  <si>
    <t>01.11139284001.0003.05</t>
  </si>
  <si>
    <t>2096</t>
  </si>
  <si>
    <t>0226</t>
  </si>
  <si>
    <t>25670285-226</t>
  </si>
  <si>
    <t>6504</t>
  </si>
  <si>
    <t>01.11139284001.0004.05</t>
  </si>
  <si>
    <t>01.11139284001.0005.05</t>
  </si>
  <si>
    <t>01.11139284001.0006.05</t>
  </si>
  <si>
    <t>2097</t>
  </si>
  <si>
    <t>25670285-230</t>
  </si>
  <si>
    <t>01.1119315301.0001.05</t>
  </si>
  <si>
    <t>2098</t>
  </si>
  <si>
    <t>25670285-240</t>
  </si>
  <si>
    <t>UNDERS ONP BOTTOM DECK</t>
  </si>
  <si>
    <t>55 ROWS OF T40 CLEATS; 275-230T40-75-230T40-75-230T40-75-230T40-75-230T40-275</t>
  </si>
  <si>
    <t>01.11193155501.0001.05</t>
  </si>
  <si>
    <t>2099</t>
  </si>
  <si>
    <t>25670285-250</t>
  </si>
  <si>
    <t>01.11139284001.0007.05</t>
  </si>
  <si>
    <t>01.11139284001.0008.05</t>
  </si>
  <si>
    <t>01.11139284001.0009.05</t>
  </si>
  <si>
    <t>01.11139284001.0010.05</t>
  </si>
  <si>
    <t>FRENCH SCREEN. BANANA SCREEN. STARS CHANGED TO 6V-BN60 PRIOR TO INSTALLATION</t>
  </si>
  <si>
    <t>250052.260</t>
  </si>
  <si>
    <t>UNDERS COMMINGLED SCREEN TO BEZNER SCREEN</t>
  </si>
  <si>
    <t>22006</t>
  </si>
  <si>
    <t>100/800</t>
  </si>
  <si>
    <t>01.1120532401.0001.05</t>
  </si>
  <si>
    <t>2101</t>
  </si>
  <si>
    <t>250052.270</t>
  </si>
  <si>
    <t>01.1120573201.0001.05</t>
  </si>
  <si>
    <t>REPLACED BY 2000 OPTICAL SORT LINE IN 007040 2022</t>
  </si>
  <si>
    <t>2102</t>
  </si>
  <si>
    <t>250052.280</t>
  </si>
  <si>
    <t>01.1120573301.0001.05</t>
  </si>
  <si>
    <t>2103</t>
  </si>
  <si>
    <t>250052.290</t>
  </si>
  <si>
    <t>01.1120574301.0001.05</t>
  </si>
  <si>
    <t>250052.300</t>
  </si>
  <si>
    <t>01.1120572501.0001.05</t>
  </si>
  <si>
    <t>DISMANTLED AND REMOVED FROM SYSTEM BY WM UNDER 2022 RETROFIT; REPLACED BY 2000 OPTICAL SORT LINE IN 007040 2022</t>
  </si>
  <si>
    <t xml:space="preserve">RECORD MODIFIED BY FAIZAN JAMAL ON AUGUST 4, 2022 2:41 PM; </t>
  </si>
  <si>
    <t>250052.310</t>
  </si>
  <si>
    <t>FA67 DV100L4 M5 KKP 180</t>
  </si>
  <si>
    <t>DISMANTLED AND REMOVED FROM SYSTEM BY WM UNDER 2022 RETROFIT</t>
  </si>
  <si>
    <t>2106</t>
  </si>
  <si>
    <t>250052.340</t>
  </si>
  <si>
    <t>01.1120573701.0001.05</t>
  </si>
  <si>
    <t>SHORTENED AND REPURPOSED BY 4000MM BY WM IN 2022 AS B29; OLD POSITION B21 WAS 18400MM; V BELT</t>
  </si>
  <si>
    <t>2109</t>
  </si>
  <si>
    <t>LENGTHENED AND REPURPOSED BY 2000MM BY WM IN 2022 AS B30; OLD POSITION B20 WAS 11900MM. GIVEN WEIGHT IS BEFORE EXTENSION</t>
  </si>
  <si>
    <t>250052.320</t>
  </si>
  <si>
    <t>01.1120573401.0001.05</t>
  </si>
  <si>
    <t>2107</t>
  </si>
  <si>
    <t>250052.330</t>
  </si>
  <si>
    <t>01.1120573601.0001.05</t>
  </si>
  <si>
    <t>2108</t>
  </si>
  <si>
    <t>250052.400</t>
  </si>
  <si>
    <t>RECOVERY OCC UNDERS T120</t>
  </si>
  <si>
    <t>01.11120572701.0001.05</t>
  </si>
  <si>
    <t>REPURPOSED BY WM IN 2022 AS B34; OLD POSITION WAS B30</t>
  </si>
  <si>
    <t>2114</t>
  </si>
  <si>
    <t>ONP FROM TITECHS T20, T70, T170</t>
  </si>
  <si>
    <t>LENGTHENED AND REPURPOSED BY 4000MM BY WM IN 2022 AS B27; OLD POSITION B23 WAS 14400MM; REVERSIBLE BETWEEN 0350 AND 740</t>
  </si>
  <si>
    <t>V BELT; REVERSIBLE BETWEEN 0350 AND 740</t>
  </si>
  <si>
    <t>250052.350</t>
  </si>
  <si>
    <t>28B</t>
  </si>
  <si>
    <t>ONP FROM TITECHS T20, T70, T170 TO TIPPING FLOOR</t>
  </si>
  <si>
    <t>01.1120572401.0001.05</t>
  </si>
  <si>
    <t>RENUMBERED BY WM AS 28B IN 2022; OLD NUMBER B22</t>
  </si>
  <si>
    <t>ONP TO TIPPING FLOOR</t>
  </si>
  <si>
    <t>0353</t>
  </si>
  <si>
    <t>250052.410</t>
  </si>
  <si>
    <t>NON-OCC FROM T120</t>
  </si>
  <si>
    <t>01.1120573501.0001.05</t>
  </si>
  <si>
    <t>SHORTENED AND REPURPOSED BY 8500MM BY WM IN 2022 AS B33; OLD POSITION B32 WAS 13400MM; V BELT</t>
  </si>
  <si>
    <t>0357</t>
  </si>
  <si>
    <t>250052.390</t>
  </si>
  <si>
    <t>NON-OCC FROM T120 TO BEZNER SCREEN</t>
  </si>
  <si>
    <t>4175</t>
  </si>
  <si>
    <t>FA67DV100L44</t>
  </si>
  <si>
    <t>01.1120572601.0001.05</t>
  </si>
  <si>
    <t>REPURPOSED BY WM IN 2022 AS B22; OLD POSITION WAS B31</t>
  </si>
  <si>
    <t>2113</t>
  </si>
  <si>
    <t>250052.370</t>
  </si>
  <si>
    <t>COMMINGLED SYSTEM</t>
  </si>
  <si>
    <t>TM 215A40  046-026</t>
  </si>
  <si>
    <t>MISSING SERIAL NUMBER. MISSING BELT THINKNESS</t>
  </si>
  <si>
    <t>250052.380</t>
  </si>
  <si>
    <t>RECOVERED PAPER FROM BEZNER SCREEN</t>
  </si>
  <si>
    <t>2112</t>
  </si>
  <si>
    <t>RECOVERED PAPER FROM BEZNER SCREEN TO T26</t>
  </si>
  <si>
    <t>REPURPOSED IN 2022 BY WM AS B41; OLD POSITION WAS B19</t>
  </si>
  <si>
    <t>V BELT; REVERSIBLE BETWEEN BUNKER AND 0340</t>
  </si>
  <si>
    <t>250052.430</t>
  </si>
  <si>
    <t>452 A</t>
  </si>
  <si>
    <t>262 KW</t>
  </si>
  <si>
    <t>25670286-440</t>
  </si>
  <si>
    <t>B01</t>
  </si>
  <si>
    <t>25670286</t>
  </si>
  <si>
    <t>EP500/3 -6+2</t>
  </si>
  <si>
    <t>10325</t>
  </si>
  <si>
    <t>FA87/TR57DT80K4</t>
  </si>
  <si>
    <t>01.1125057101.0001.05</t>
  </si>
  <si>
    <t>2117</t>
  </si>
  <si>
    <t>25670286-450</t>
  </si>
  <si>
    <t>B02</t>
  </si>
  <si>
    <t>EP250/2 -3+1 ROM</t>
  </si>
  <si>
    <t>71 ROWS OF T40 CLEATS; 275-175T40-75-175T40-75-175T40-275</t>
  </si>
  <si>
    <t>01.1125204701.0001.05</t>
  </si>
  <si>
    <t>25670286-460</t>
  </si>
  <si>
    <t>B03</t>
  </si>
  <si>
    <t>37635</t>
  </si>
  <si>
    <t>01.1126482701.0001.05</t>
  </si>
  <si>
    <t>2119</t>
  </si>
  <si>
    <t>25670286-470</t>
  </si>
  <si>
    <t>B04</t>
  </si>
  <si>
    <t>FOIL</t>
  </si>
  <si>
    <t>EP200/2 -2+0</t>
  </si>
  <si>
    <t>14925</t>
  </si>
  <si>
    <t>17 ROWS OF T30 CLEATS 900MM APART; 370-260T30-370</t>
  </si>
  <si>
    <t>01.1125969801.0002.05</t>
  </si>
  <si>
    <t>25670286-480</t>
  </si>
  <si>
    <t>B05</t>
  </si>
  <si>
    <t>EP200/2 -2+0 ROM</t>
  </si>
  <si>
    <t>01.1125799301.0001.05</t>
  </si>
  <si>
    <t>250052.490</t>
  </si>
  <si>
    <t>B06</t>
  </si>
  <si>
    <t>90.0111842001.0001.05</t>
  </si>
  <si>
    <t>2596</t>
  </si>
  <si>
    <t>RECORD MODIFIED BY FAIZAN JAMAL ON MARCH 18, 2022 2:38 PM;</t>
  </si>
  <si>
    <t>25670286-500</t>
  </si>
  <si>
    <t>B07</t>
  </si>
  <si>
    <t>35 ROWS OF T30 CLEATS 450 MM APART; 270-260T30-270</t>
  </si>
  <si>
    <t>01.112596801.0003.05</t>
  </si>
  <si>
    <t>2123</t>
  </si>
  <si>
    <t>25670286-520</t>
  </si>
  <si>
    <t>01.1129995102.0004.05</t>
  </si>
  <si>
    <t>01.1129995102.0003.05</t>
  </si>
  <si>
    <t>K67 DV100L4/BMG/HF</t>
  </si>
  <si>
    <t>01.1130799001.0004.05</t>
  </si>
  <si>
    <t>01.1130799001.0002.05</t>
  </si>
  <si>
    <t>01.1130799001.0001.05</t>
  </si>
  <si>
    <t>01.1130799001.0003.05</t>
  </si>
  <si>
    <t>MODEL STARS: 330FE/235(12)/330(12)</t>
  </si>
  <si>
    <t>2124</t>
  </si>
  <si>
    <t>12x14 - 11x13</t>
  </si>
  <si>
    <t>7x13 - 6x12 - 8x6 - 8x5</t>
  </si>
  <si>
    <t>25670286-530</t>
  </si>
  <si>
    <t>B08</t>
  </si>
  <si>
    <t>42050</t>
  </si>
  <si>
    <t>FA77DV112 M4 / 4 / 44 RPM / 277 / 480 V / 60 HZ</t>
  </si>
  <si>
    <t>25670286-550</t>
  </si>
  <si>
    <t>B09</t>
  </si>
  <si>
    <t>EP400/3-4+0 ROM</t>
  </si>
  <si>
    <t>21717</t>
  </si>
  <si>
    <t>2020 006370: EM2 FRAME ADDITION. ; BELT REPLACED AND COLD SPLICED. 56WD 2/220 1/8XBB MOR OPEN ENDED @76FT LONG/MISSING SERIAL NUMBER</t>
  </si>
  <si>
    <t>2126</t>
  </si>
  <si>
    <t>25670286-560</t>
  </si>
  <si>
    <t>1.8B</t>
  </si>
  <si>
    <t>2128</t>
  </si>
  <si>
    <t>250052.570</t>
  </si>
  <si>
    <t>14916</t>
  </si>
  <si>
    <t>FA87 DT100L4 BMHR USA M5 45 M3 KKP 180</t>
  </si>
  <si>
    <t>25670286-580</t>
  </si>
  <si>
    <t>18650</t>
  </si>
  <si>
    <t>15 ROWS OF T15 CLEATS; 121-348T15-62-348T15-121</t>
  </si>
  <si>
    <t>F67 / 3.3 / 53 RPM / 277-480 V / 680 HZ</t>
  </si>
  <si>
    <t>25670286-590</t>
  </si>
  <si>
    <t>19 ROWS OF T15 CLEATS; 121-348T15-62-348T15-121</t>
  </si>
  <si>
    <t>FA67 DV100M4 53 RPM 277-580 V</t>
  </si>
  <si>
    <t>25670286-600</t>
  </si>
  <si>
    <t>16700</t>
  </si>
  <si>
    <t>2132</t>
  </si>
  <si>
    <t>25670286-610</t>
  </si>
  <si>
    <t>1ST VB: PEHD, 2ND VB: PP/MISSING TAGS</t>
  </si>
  <si>
    <t>2134</t>
  </si>
  <si>
    <t>0615</t>
  </si>
  <si>
    <t>250052.900</t>
  </si>
  <si>
    <t>RESIDUE FROM HDPE PP OPTICAL SORT</t>
  </si>
  <si>
    <t>FA27/170 1.1 KW 480 V 60 HZ B M5 KKP 180</t>
  </si>
  <si>
    <t>2135</t>
  </si>
  <si>
    <t>250052.910</t>
  </si>
  <si>
    <t>2137</t>
  </si>
  <si>
    <t>25670286-640</t>
  </si>
  <si>
    <t>AL/RESIDUE</t>
  </si>
  <si>
    <t>20605</t>
  </si>
  <si>
    <t>FA67 / 3.7 KW / 53 RPM / 480 V</t>
  </si>
  <si>
    <t>PROBABLY BEING REPLACED IN 2022 007073 ??/MISSING SERIAL NUMBER</t>
  </si>
  <si>
    <t>25670286-650</t>
  </si>
  <si>
    <t>21605</t>
  </si>
  <si>
    <t>2141</t>
  </si>
  <si>
    <t>25670286-660</t>
  </si>
  <si>
    <t>26605</t>
  </si>
  <si>
    <t>2142</t>
  </si>
  <si>
    <t>25670286-670</t>
  </si>
  <si>
    <t>2143</t>
  </si>
  <si>
    <t>25670286-680</t>
  </si>
  <si>
    <t>11 ROWS OF T30 CLEATS; 293.5+175T30-63-175T30-293.5</t>
  </si>
  <si>
    <t>FA77 DV100M4 / 2.2 KW / 54 RPM / 277 / 480 V / 60 HZ</t>
  </si>
  <si>
    <t>2144</t>
  </si>
  <si>
    <t>250052.690</t>
  </si>
  <si>
    <t>COMINGLED SYSTEM</t>
  </si>
  <si>
    <t>197.9 A</t>
  </si>
  <si>
    <t>114.95 KW</t>
  </si>
  <si>
    <t>2145</t>
  </si>
  <si>
    <t>250052.700</t>
  </si>
  <si>
    <t>P29</t>
  </si>
  <si>
    <t>17046</t>
  </si>
  <si>
    <t>FA97 DV132S4 BMHR M6 KKP 0</t>
  </si>
  <si>
    <t>LOOSE CONVEYOR/MISSING SERIAL NUMBER AND BELT MATERIAL</t>
  </si>
  <si>
    <t>2146</t>
  </si>
  <si>
    <t>250052.710</t>
  </si>
  <si>
    <t>HBC100 BALER</t>
  </si>
  <si>
    <t>20786</t>
  </si>
  <si>
    <t>ROS</t>
  </si>
  <si>
    <t>FA97 DV132S4 BMHR M5 15 M1 KKP 180</t>
  </si>
  <si>
    <t>MISSING SERIAL NUMBER AND BELT MATERIAL</t>
  </si>
  <si>
    <t>2147</t>
  </si>
  <si>
    <t>250052.720</t>
  </si>
  <si>
    <t>B64</t>
  </si>
  <si>
    <t>HRB</t>
  </si>
  <si>
    <t>32106</t>
  </si>
  <si>
    <t>FA97 DV132S4 BMHR M5 30 M1 KKP 180</t>
  </si>
  <si>
    <t>2148</t>
  </si>
  <si>
    <t>250052.730</t>
  </si>
  <si>
    <t>BYPASS HRB AND HBC100</t>
  </si>
  <si>
    <t>250052.740</t>
  </si>
  <si>
    <t>01.3710101502.0001.05</t>
  </si>
  <si>
    <t>94.072</t>
  </si>
  <si>
    <t>W94-072</t>
  </si>
  <si>
    <t>HBC100AKF</t>
  </si>
  <si>
    <t>IN VDRS REBUILD SHOP AS OF 9-12-2022; REPLACED BY 007092-0020 IN 2022; WM LIVERPOOL IN 2006; IDC FOR REBUILD AFTER FIRE; WM NEWARK ORIGINALLY</t>
  </si>
  <si>
    <t>0360.LiverpoolExistingScreen</t>
  </si>
  <si>
    <t>BEZNER</t>
  </si>
  <si>
    <t>0630.LiverpoolExistingFan</t>
  </si>
  <si>
    <t>TETRA/5S/PP</t>
  </si>
  <si>
    <t>MANUAL FROM W250-052 SHOWS THIS AS DISCHARGE CONVEYOR TETRA. HOWEVER, NO RECORDS OF ANY CONVEYOR WERE FOUND. INSTEAD DRAWINGS SHOWS AIR TRANSPORT SYSTEM FROM 0610 TITECH TO TETRA BIN</t>
  </si>
  <si>
    <t>2139</t>
  </si>
  <si>
    <t>C02037</t>
  </si>
  <si>
    <t>WM LODI</t>
  </si>
  <si>
    <t>004540-0030</t>
  </si>
  <si>
    <t>004540</t>
  </si>
  <si>
    <t>RRT-V06.035157/077596</t>
  </si>
  <si>
    <t>90.7271257801.0001.15</t>
  </si>
  <si>
    <t>KA77 DRE132M4BE11HR</t>
  </si>
  <si>
    <t>90.7279043501.0001.16</t>
  </si>
  <si>
    <t>RRT-1404/#1410425-003-004</t>
  </si>
  <si>
    <t>RRT-1104/#1321119-012-012</t>
  </si>
  <si>
    <t>XVF 160 LO6</t>
  </si>
  <si>
    <t>4011914</t>
  </si>
  <si>
    <t>C02039</t>
  </si>
  <si>
    <t>WM MENASHA (PAPER VALLEY)</t>
  </si>
  <si>
    <t>230030.030</t>
  </si>
  <si>
    <t>W230-030</t>
  </si>
  <si>
    <t>5RN280S04A1</t>
  </si>
  <si>
    <t>3060634IC411IM3011</t>
  </si>
  <si>
    <t>3060633IC411IM3011</t>
  </si>
  <si>
    <t>01.3335571401.0001.03</t>
  </si>
  <si>
    <t>1021265IC411 IM364 1B</t>
  </si>
  <si>
    <t>FCP100L-4</t>
  </si>
  <si>
    <t>A2061252</t>
  </si>
  <si>
    <t>230030.020</t>
  </si>
  <si>
    <t>01.3335571701.0001.03</t>
  </si>
  <si>
    <t>230030.010</t>
  </si>
  <si>
    <t>01.3335571601.0001.03</t>
  </si>
  <si>
    <t>240003.010</t>
  </si>
  <si>
    <t>W240-003</t>
  </si>
  <si>
    <t>RSM 1400/2000</t>
  </si>
  <si>
    <t>93008.6</t>
  </si>
  <si>
    <t>W93-008</t>
  </si>
  <si>
    <t>3042869</t>
  </si>
  <si>
    <t>90/256944-0-001-1</t>
  </si>
  <si>
    <t>90/259163-0-001-1</t>
  </si>
  <si>
    <t>KA76 DV112M4 BMHR</t>
  </si>
  <si>
    <t>4AP 90S4</t>
  </si>
  <si>
    <t>6054689</t>
  </si>
  <si>
    <t>WENT FROM WM SONOMA TO WM BROOKLYN, MOVED TO WM MENASHA IN 2004</t>
  </si>
  <si>
    <t>XVF 160L06</t>
  </si>
  <si>
    <t>3050336</t>
  </si>
  <si>
    <t>C02040</t>
  </si>
  <si>
    <t>WM MESQUITE CREEK</t>
  </si>
  <si>
    <t>007285-0350</t>
  </si>
  <si>
    <t>2024-06-17</t>
  </si>
  <si>
    <t>2415</t>
  </si>
  <si>
    <t>007285-0355</t>
  </si>
  <si>
    <t>007285-0360</t>
  </si>
  <si>
    <t>MISSING MOTOR AND NAME TAGS. MISSING MANUALS</t>
  </si>
  <si>
    <t>N-F-430290-24-11307</t>
  </si>
  <si>
    <t>C220609</t>
  </si>
  <si>
    <t>801940-0370</t>
  </si>
  <si>
    <t>007366-0010</t>
  </si>
  <si>
    <t>007366</t>
  </si>
  <si>
    <t>007366-0020</t>
  </si>
  <si>
    <t>801965-0030</t>
  </si>
  <si>
    <t>801965</t>
  </si>
  <si>
    <t>007366-0050</t>
  </si>
  <si>
    <t>90.8256903002.0001.23</t>
  </si>
  <si>
    <t>007366-0060</t>
  </si>
  <si>
    <t>007366-0070</t>
  </si>
  <si>
    <t>90.8284584101.0002.23</t>
  </si>
  <si>
    <t>007366-0080</t>
  </si>
  <si>
    <t>90.8282976101.0001.23</t>
  </si>
  <si>
    <t>007366-0090</t>
  </si>
  <si>
    <t>007366-0100</t>
  </si>
  <si>
    <t>90.8292679101.0011.23</t>
  </si>
  <si>
    <t>007366-0110</t>
  </si>
  <si>
    <t>801965-0115</t>
  </si>
  <si>
    <t>CP-9002D</t>
  </si>
  <si>
    <t>MISSING DRAWINGS. MISSING ALL INFO</t>
  </si>
  <si>
    <t>007366-0120</t>
  </si>
  <si>
    <t>801965-0125</t>
  </si>
  <si>
    <t>801965-0130</t>
  </si>
  <si>
    <t>801965-0140</t>
  </si>
  <si>
    <t>007366-0160</t>
  </si>
  <si>
    <t>007366-0170</t>
  </si>
  <si>
    <t>90.8259321901.0003.23</t>
  </si>
  <si>
    <t>007366-0180</t>
  </si>
  <si>
    <t>90.8249066801.0001.23</t>
  </si>
  <si>
    <t>801965-0190</t>
  </si>
  <si>
    <t>90.8273282814.0007.23</t>
  </si>
  <si>
    <t>801965-0195</t>
  </si>
  <si>
    <t>90.8276900405.0001.23</t>
  </si>
  <si>
    <t>801965-0200</t>
  </si>
  <si>
    <t>90.8321336101.0001.23</t>
  </si>
  <si>
    <t>801965-0210</t>
  </si>
  <si>
    <t>EP400/3-3+1.5</t>
  </si>
  <si>
    <t>MISSING MOTOR AND NAME TAGS. MISSING BELT LENGTH</t>
  </si>
  <si>
    <t>801965-0220</t>
  </si>
  <si>
    <t>801965-0230</t>
  </si>
  <si>
    <t>801965-0240</t>
  </si>
  <si>
    <t>801965-0260</t>
  </si>
  <si>
    <t>801965-0270</t>
  </si>
  <si>
    <t>801965-0280</t>
  </si>
  <si>
    <t>801965-0290</t>
  </si>
  <si>
    <t>801965-0300</t>
  </si>
  <si>
    <t>801965-0310</t>
  </si>
  <si>
    <t>OVERS SPALECK</t>
  </si>
  <si>
    <t>801965-0320</t>
  </si>
  <si>
    <t>801965-0340</t>
  </si>
  <si>
    <t>UNDERS SPALECK</t>
  </si>
  <si>
    <t>801965-0350</t>
  </si>
  <si>
    <t>801965-0360</t>
  </si>
  <si>
    <t>ZIGZAG</t>
  </si>
  <si>
    <t>CHEVRON TYPE: H46 (11) (32MM); CHEVRON WIDTH: 460MM</t>
  </si>
  <si>
    <t>23-0810-0206</t>
  </si>
  <si>
    <t>2.02.02</t>
  </si>
  <si>
    <t>22-40516</t>
  </si>
  <si>
    <t>ZIG ZAG SIFTER FINES</t>
  </si>
  <si>
    <t>AS350x800-6</t>
  </si>
  <si>
    <t>AS350x800-6 - 250-250 (45) GL</t>
  </si>
  <si>
    <t>FA57/G DRN80M4</t>
  </si>
  <si>
    <t>01.8290020804.0001.23</t>
  </si>
  <si>
    <t>23-0520-0041</t>
  </si>
  <si>
    <t>2.02.03</t>
  </si>
  <si>
    <t>ZZS180x800-5</t>
  </si>
  <si>
    <t>ZZS180x800-5 V VV HAG HX WB</t>
  </si>
  <si>
    <t>23-0810-0207</t>
  </si>
  <si>
    <t>2.02.05</t>
  </si>
  <si>
    <t>01.8290020805.0001.23</t>
  </si>
  <si>
    <t>23-0560-0049</t>
  </si>
  <si>
    <t>2.02.06</t>
  </si>
  <si>
    <t>ZKE70</t>
  </si>
  <si>
    <t>ZKE70 ZL W-P-GL St</t>
  </si>
  <si>
    <t>23-0810-0208</t>
  </si>
  <si>
    <t>2.02.07</t>
  </si>
  <si>
    <t>CYCLONE FINES</t>
  </si>
  <si>
    <t>AS350x400-6</t>
  </si>
  <si>
    <t>AS350x400-6 - 320-320 (45) GL</t>
  </si>
  <si>
    <t>01.8290020806.0001.23</t>
  </si>
  <si>
    <t>413333</t>
  </si>
  <si>
    <t>2.02.08</t>
  </si>
  <si>
    <t>MXE 040-012536-00</t>
  </si>
  <si>
    <t>23/555380/2</t>
  </si>
  <si>
    <t>3528</t>
  </si>
  <si>
    <t>MISSING DRAWINGS AND MANUALS</t>
  </si>
  <si>
    <t>801965-0380</t>
  </si>
  <si>
    <t>TRENNSO CYCLONES</t>
  </si>
  <si>
    <t>801965-0390</t>
  </si>
  <si>
    <t>801965-0400</t>
  </si>
  <si>
    <t>ZIGZAG SIFTER</t>
  </si>
  <si>
    <t>23-0810-0203</t>
  </si>
  <si>
    <t>1.02.02</t>
  </si>
  <si>
    <t>ZIG ZAG SIFTER HEAVIES</t>
  </si>
  <si>
    <t>01.8290020801.0001.23</t>
  </si>
  <si>
    <t>23-0520-0040</t>
  </si>
  <si>
    <t>1.02.03</t>
  </si>
  <si>
    <t>23-0810-0204</t>
  </si>
  <si>
    <t>1.02.05</t>
  </si>
  <si>
    <t>01.8290020802.0001.23</t>
  </si>
  <si>
    <t>23-0560-0048</t>
  </si>
  <si>
    <t>1.02.06</t>
  </si>
  <si>
    <t>23-0810-0205</t>
  </si>
  <si>
    <t>1.02.07</t>
  </si>
  <si>
    <t>CYCLONE HEAVIES</t>
  </si>
  <si>
    <t>01.8290020803.0001.23</t>
  </si>
  <si>
    <t>413332</t>
  </si>
  <si>
    <t>1.02.08</t>
  </si>
  <si>
    <t>MXE 031-028018-00</t>
  </si>
  <si>
    <t>1TZ9503-2AB53-5AB4-Z 1CV3205B</t>
  </si>
  <si>
    <t>23/445380/1</t>
  </si>
  <si>
    <t>34.5</t>
  </si>
  <si>
    <t>1764</t>
  </si>
  <si>
    <t>007366-0420</t>
  </si>
  <si>
    <t>007366-0430</t>
  </si>
  <si>
    <t>N-F-430290-24-00091</t>
  </si>
  <si>
    <t>C230385</t>
  </si>
  <si>
    <t>801965-0450</t>
  </si>
  <si>
    <t>007366-0470</t>
  </si>
  <si>
    <t>007366-0480</t>
  </si>
  <si>
    <t>N-F-430290-24-00095</t>
  </si>
  <si>
    <t>801965-0500</t>
  </si>
  <si>
    <t>007366-0520</t>
  </si>
  <si>
    <t>007366-0530</t>
  </si>
  <si>
    <t>007366-0540</t>
  </si>
  <si>
    <t>007366-0550</t>
  </si>
  <si>
    <t>1046777-60977</t>
  </si>
  <si>
    <t>007366-0560</t>
  </si>
  <si>
    <t>N-F-430290-24-00099</t>
  </si>
  <si>
    <t>801965-0580</t>
  </si>
  <si>
    <t>90.8265154005.0008.23</t>
  </si>
  <si>
    <t>007366-0610</t>
  </si>
  <si>
    <t>90.8313591201.0003.23</t>
  </si>
  <si>
    <t>007366-0620</t>
  </si>
  <si>
    <t>90.8311235301.0008.23</t>
  </si>
  <si>
    <t>007366-0630</t>
  </si>
  <si>
    <t>EP400/3 2+0 H58 MOR</t>
  </si>
  <si>
    <t>90.8283035301.0006.23</t>
  </si>
  <si>
    <t>007366-0640</t>
  </si>
  <si>
    <t>OCC/RESIDUE</t>
  </si>
  <si>
    <t>007366-0650</t>
  </si>
  <si>
    <t>007366-0660</t>
  </si>
  <si>
    <t>N-F-430290-24-00103</t>
  </si>
  <si>
    <t>801965-0680</t>
  </si>
  <si>
    <t>007366-0700</t>
  </si>
  <si>
    <t>UD 2309/9094530-001-004</t>
  </si>
  <si>
    <t>007366-0710</t>
  </si>
  <si>
    <t>90.8287842901.0004.23</t>
  </si>
  <si>
    <t>007366-0720</t>
  </si>
  <si>
    <t>99 ROW 1 T30 CLEATS, 400 APART; 515-250T30-470-250T30-515. 99 ROW 2 T30 CLEATS, 400 APART; 205-200T30-470-250T30-470-200T30-205. R1 &amp; R2 ALTERNATE 400 MM APART.</t>
  </si>
  <si>
    <t>90.8259321901.0002.23</t>
  </si>
  <si>
    <t>801965-0730</t>
  </si>
  <si>
    <t>007366-0740</t>
  </si>
  <si>
    <t>OCC AND NON PAPER</t>
  </si>
  <si>
    <t>1046676-60786; 101.131.058</t>
  </si>
  <si>
    <t>007366-0750</t>
  </si>
  <si>
    <t>N-F-430290-24-00107</t>
  </si>
  <si>
    <t>801965-0770</t>
  </si>
  <si>
    <t>90.8223190603.0004.22</t>
  </si>
  <si>
    <t>007366-0800</t>
  </si>
  <si>
    <t>90.8259321901.0001.23</t>
  </si>
  <si>
    <t>007366-0810</t>
  </si>
  <si>
    <t>90.8292679101.0005.23</t>
  </si>
  <si>
    <t>007366-0820</t>
  </si>
  <si>
    <t>EP450/3 2+0 H58 MOR</t>
  </si>
  <si>
    <t>90.8199524203.0003.23</t>
  </si>
  <si>
    <t>007366-0830</t>
  </si>
  <si>
    <t>007366-0840</t>
  </si>
  <si>
    <t>1046929-61218; 101.131.058</t>
  </si>
  <si>
    <t>007366-0850</t>
  </si>
  <si>
    <t>N-F-430290-24-00110</t>
  </si>
  <si>
    <t>801965-0870</t>
  </si>
  <si>
    <t>90.8223190603.0008.22</t>
  </si>
  <si>
    <t>007366-0890</t>
  </si>
  <si>
    <t>90.8271361401.0002.23</t>
  </si>
  <si>
    <t>007366-0900</t>
  </si>
  <si>
    <t>007366-0910</t>
  </si>
  <si>
    <t>1046040-59796; 101.131.058</t>
  </si>
  <si>
    <t>MISSING NAME TAGS.</t>
  </si>
  <si>
    <t>007366-0920</t>
  </si>
  <si>
    <t>N-F-430290-24-00113</t>
  </si>
  <si>
    <t>801965-0940</t>
  </si>
  <si>
    <t>WA2 DRN63M4/TF</t>
  </si>
  <si>
    <t>90.8265154004.0003.23</t>
  </si>
  <si>
    <t>007366-0960</t>
  </si>
  <si>
    <t>90.8199506806.0001.23</t>
  </si>
  <si>
    <t>007366-0970</t>
  </si>
  <si>
    <t>KA67 DRN110L4</t>
  </si>
  <si>
    <t>90.8283035301.0008.23</t>
  </si>
  <si>
    <t>007366-0980</t>
  </si>
  <si>
    <t>90.8199506806.0003.23</t>
  </si>
  <si>
    <t>007366-0990</t>
  </si>
  <si>
    <t>OCC AND NON-PAPER</t>
  </si>
  <si>
    <t>90.8256904501.0001.23</t>
  </si>
  <si>
    <t>007366-1000</t>
  </si>
  <si>
    <t>007366-1010</t>
  </si>
  <si>
    <t>90.8305933101.0011.23</t>
  </si>
  <si>
    <t>007366-1020</t>
  </si>
  <si>
    <t>801965-1030</t>
  </si>
  <si>
    <t>007366-1040</t>
  </si>
  <si>
    <t>007366-1050</t>
  </si>
  <si>
    <t>N-F-430290-24-00116</t>
  </si>
  <si>
    <t>801965-1070</t>
  </si>
  <si>
    <t>007366-1100</t>
  </si>
  <si>
    <t>90.8282995001.0002.23</t>
  </si>
  <si>
    <t>007366-1110</t>
  </si>
  <si>
    <t>007366-1120</t>
  </si>
  <si>
    <t>N-F-430290-24-00120</t>
  </si>
  <si>
    <t>801965-1140</t>
  </si>
  <si>
    <t>007366-1170</t>
  </si>
  <si>
    <t>90.8199506808.0004.23</t>
  </si>
  <si>
    <t>007366-1180</t>
  </si>
  <si>
    <t>90.8199557303.0005.23</t>
  </si>
  <si>
    <t>007366-1190</t>
  </si>
  <si>
    <t>90.8287737201.0006.23</t>
  </si>
  <si>
    <t>801965-1200</t>
  </si>
  <si>
    <t>90.8248461703.0001.23</t>
  </si>
  <si>
    <t>90.8248461702.0001.23</t>
  </si>
  <si>
    <t>801965-1220</t>
  </si>
  <si>
    <t>UNDERS AND OVERS ELLIPTICAL</t>
  </si>
  <si>
    <t>90.8273282814.0005.23</t>
  </si>
  <si>
    <t>007366-1230</t>
  </si>
  <si>
    <t>126 ROW 1 T30 CLEATS, 400 APART; 215-250T30-470-250T30-215. 126 ROW 2 T30 CLEATS, 400 APART; 575-250T30-574. R1 &amp; R2 ALTERNATE 200 MM APART.</t>
  </si>
  <si>
    <t>LD500.1400/1400</t>
  </si>
  <si>
    <t>MISSING MOTOTR AND NAME PLATES</t>
  </si>
  <si>
    <t>MISSING MANUAL. MISSING ALL INFO</t>
  </si>
  <si>
    <t>007366-1290</t>
  </si>
  <si>
    <t>007366-1320</t>
  </si>
  <si>
    <t>82 ROWS OF T30 CLEATS, 400 APART; 185-160T30-110-160T30-185</t>
  </si>
  <si>
    <t>007366-1330</t>
  </si>
  <si>
    <t>90.8311235301.0013.23</t>
  </si>
  <si>
    <t>007366-1340</t>
  </si>
  <si>
    <t>007366-1350</t>
  </si>
  <si>
    <t>007366-1360</t>
  </si>
  <si>
    <t>N-F-430290-24-00124</t>
  </si>
  <si>
    <t>801965-1380</t>
  </si>
  <si>
    <t>007366-1410</t>
  </si>
  <si>
    <t>007366-1420</t>
  </si>
  <si>
    <t>90.8331356001.0001.23</t>
  </si>
  <si>
    <t>N-F-430290-24-00126</t>
  </si>
  <si>
    <t>801965-1440</t>
  </si>
  <si>
    <t>007366-1470</t>
  </si>
  <si>
    <t>007366-1480</t>
  </si>
  <si>
    <t>007366-1490</t>
  </si>
  <si>
    <t>N-F-430290-24-02751</t>
  </si>
  <si>
    <t>801965-1510</t>
  </si>
  <si>
    <t>007366-1540</t>
  </si>
  <si>
    <t>90.8344960701.0006.23</t>
  </si>
  <si>
    <t>007366-1550</t>
  </si>
  <si>
    <t>106 ROW 1 T30 CLEATS, 399.2 MM APART; 195-250T30-386-256T30-434-250T30-584-250T30-195. 106 ROW 2 T30 CLEATS, 399.2 APART; 315-250T30-612-250T30-589-250T30-534. R1 &amp; R2 ALTERNATE 200 &amp; 199.2 MM APART</t>
  </si>
  <si>
    <t>90.8199506808.0001.23</t>
  </si>
  <si>
    <t>007366-1560</t>
  </si>
  <si>
    <t>PP/PET/HDPE</t>
  </si>
  <si>
    <t>90.8271759901.0001.23</t>
  </si>
  <si>
    <t>N-F-430290-24-00133</t>
  </si>
  <si>
    <t>801965-1580</t>
  </si>
  <si>
    <t>90.8265154005.0002.23</t>
  </si>
  <si>
    <t>007366-1600</t>
  </si>
  <si>
    <t>90.8252269301.0002.23</t>
  </si>
  <si>
    <t>007366-1630</t>
  </si>
  <si>
    <t>007366-1640</t>
  </si>
  <si>
    <t>90.8292678401.0002.23</t>
  </si>
  <si>
    <t>N-F-430290-24-00136</t>
  </si>
  <si>
    <t>801965-1660</t>
  </si>
  <si>
    <t>90.8223190603.0009.22</t>
  </si>
  <si>
    <t>007366-1690</t>
  </si>
  <si>
    <t>007366-1700</t>
  </si>
  <si>
    <t>90.8199524201.0005.23</t>
  </si>
  <si>
    <t>007366-1710</t>
  </si>
  <si>
    <t>90.8258132601.0001.23</t>
  </si>
  <si>
    <t>007366-1720</t>
  </si>
  <si>
    <t>162 ROW 1 T30 CLEATS, 400 APART; 215-250T30-470-250T30-215. 162 ROW 2 T30 CLEATS, 400 APART; 575-250T30-574. R1 &amp; R2 ALTERNATE 200 MM APART.</t>
  </si>
  <si>
    <t>007366-1730</t>
  </si>
  <si>
    <t>007366-1740</t>
  </si>
  <si>
    <t>N-F-430290-24-00139</t>
  </si>
  <si>
    <t>801965-1760</t>
  </si>
  <si>
    <t>007366-1780</t>
  </si>
  <si>
    <t>90.8331358601.0001.23</t>
  </si>
  <si>
    <t>007366-1790</t>
  </si>
  <si>
    <t>007366-1800</t>
  </si>
  <si>
    <t>90.8285266401.0001.23</t>
  </si>
  <si>
    <t>1018470</t>
  </si>
  <si>
    <t>1014181</t>
  </si>
  <si>
    <t>007366-1810</t>
  </si>
  <si>
    <t>90.8271361401.0001.23</t>
  </si>
  <si>
    <t>007366-1820</t>
  </si>
  <si>
    <t>90.8285265801.0001.23</t>
  </si>
  <si>
    <t>1014185</t>
  </si>
  <si>
    <t>1018466</t>
  </si>
  <si>
    <t>007366-1830</t>
  </si>
  <si>
    <t>14660</t>
  </si>
  <si>
    <t>KA107 R77/ DRN100L4</t>
  </si>
  <si>
    <t>90.82852264401.0001.23</t>
  </si>
  <si>
    <t>1014173</t>
  </si>
  <si>
    <t>1018469</t>
  </si>
  <si>
    <t>007366-1840</t>
  </si>
  <si>
    <t>90.8285262901.0001.23</t>
  </si>
  <si>
    <t>1014182</t>
  </si>
  <si>
    <t>1018467</t>
  </si>
  <si>
    <t>007366-1850</t>
  </si>
  <si>
    <t>90.8256904501.0005.23</t>
  </si>
  <si>
    <t>007366-1860</t>
  </si>
  <si>
    <t>1018474</t>
  </si>
  <si>
    <t>007366-1870</t>
  </si>
  <si>
    <t>AL or PET</t>
  </si>
  <si>
    <t>1018477</t>
  </si>
  <si>
    <t>007366-1880</t>
  </si>
  <si>
    <t>1018473</t>
  </si>
  <si>
    <t>007366-1890</t>
  </si>
  <si>
    <t>1018472</t>
  </si>
  <si>
    <t>007366-1900</t>
  </si>
  <si>
    <t>1018471</t>
  </si>
  <si>
    <t>007366-1910</t>
  </si>
  <si>
    <t>1018475</t>
  </si>
  <si>
    <t>007366-1920</t>
  </si>
  <si>
    <t>1018476</t>
  </si>
  <si>
    <t>007366-1930</t>
  </si>
  <si>
    <t>EP400/3 3+1.5 OG H58</t>
  </si>
  <si>
    <t>007366-1950</t>
  </si>
  <si>
    <t>90.9276363101.0005.23</t>
  </si>
  <si>
    <t>007366-1960</t>
  </si>
  <si>
    <t>90.8249061001.0001.23</t>
  </si>
  <si>
    <t>007366-1970</t>
  </si>
  <si>
    <t>007366-1990</t>
  </si>
  <si>
    <t>007366-2000</t>
  </si>
  <si>
    <t>8460</t>
  </si>
  <si>
    <t>KA97 DRN132S4</t>
  </si>
  <si>
    <t>90.8282966901.0001.23</t>
  </si>
  <si>
    <t>007366-2010</t>
  </si>
  <si>
    <t>007366-2020</t>
  </si>
  <si>
    <t>30/5</t>
  </si>
  <si>
    <t>90.8287202001.0001.23</t>
  </si>
  <si>
    <t>007366-2030</t>
  </si>
  <si>
    <t>UC 2307/340756303</t>
  </si>
  <si>
    <t>RRT-2308/340756303</t>
  </si>
  <si>
    <t>RRT-2304/#9049786-004-004</t>
  </si>
  <si>
    <t>1070556560</t>
  </si>
  <si>
    <t>10131053-01-02</t>
  </si>
  <si>
    <t>153468/9529528</t>
  </si>
  <si>
    <t>15346-1-1</t>
  </si>
  <si>
    <t>F 0109644</t>
  </si>
  <si>
    <t>UD 2308/9085216-001-006</t>
  </si>
  <si>
    <t>007366-2040</t>
  </si>
  <si>
    <t>007366-2050</t>
  </si>
  <si>
    <t>14370</t>
  </si>
  <si>
    <t>007366-2060</t>
  </si>
  <si>
    <t>UC 2304/335298403</t>
  </si>
  <si>
    <t>RRT-2308/#335298403</t>
  </si>
  <si>
    <t>90.8287203502.0001.23</t>
  </si>
  <si>
    <t>90.8287203501.0001.23</t>
  </si>
  <si>
    <t>RRT-2304/#9049786-004-005</t>
  </si>
  <si>
    <t>OIL COOLER FAN MOTOR SERIAL PARTIALLY OBSCURED</t>
  </si>
  <si>
    <t>107055656_</t>
  </si>
  <si>
    <t>10129947-01-02</t>
  </si>
  <si>
    <t>153168/9529527</t>
  </si>
  <si>
    <t>153168-1-1</t>
  </si>
  <si>
    <t>E0109613</t>
  </si>
  <si>
    <t>UD 2306/9068070-001-002</t>
  </si>
  <si>
    <t>801965-2200</t>
  </si>
  <si>
    <t>CHAIN</t>
  </si>
  <si>
    <t>Moved from WM Robinson, TX. MISSING ALL INFO.</t>
  </si>
  <si>
    <t>CustomerExistingBaler-2210</t>
  </si>
  <si>
    <t>FILM COLLECTION</t>
  </si>
  <si>
    <t>MISSING MANUALS</t>
  </si>
  <si>
    <t>007402-0020</t>
  </si>
  <si>
    <t>007402</t>
  </si>
  <si>
    <t>007366-2480</t>
  </si>
  <si>
    <t>007366-RIO1</t>
  </si>
  <si>
    <t>007366-RIO2</t>
  </si>
  <si>
    <t>007366-RIO3</t>
  </si>
  <si>
    <t>007366-RIO4</t>
  </si>
  <si>
    <t>007366-RIO5</t>
  </si>
  <si>
    <t>007366-RIO6</t>
  </si>
  <si>
    <t>WM MIAMI</t>
  </si>
  <si>
    <t>11011007</t>
  </si>
  <si>
    <t>FROM WM FUEL, MOVED TO ORLANDO 2015, MOVED TO WM MIAMI 2017, MOVED TO WM NASHVILLE RIVER HILLS 2020</t>
  </si>
  <si>
    <t>C02041</t>
  </si>
  <si>
    <t>WM MILWAUKEE (PELTZ A1)</t>
  </si>
  <si>
    <t>230029.010</t>
  </si>
  <si>
    <t>W230-029</t>
  </si>
  <si>
    <t>01.3335571701.000.03</t>
  </si>
  <si>
    <t>230029.020</t>
  </si>
  <si>
    <t>01.3335571601.0002.03</t>
  </si>
  <si>
    <t>230029.030</t>
  </si>
  <si>
    <t>3060095IC411IM3011</t>
  </si>
  <si>
    <t>01.3335571401.0002.03</t>
  </si>
  <si>
    <t>3020123 IC411 IM364 1B</t>
  </si>
  <si>
    <t>MOVED TO WM SALT LAKE CITY IN 2020</t>
  </si>
  <si>
    <t>3021393IC411IM3041B</t>
  </si>
  <si>
    <t>A2089299</t>
  </si>
  <si>
    <t>230082.010</t>
  </si>
  <si>
    <t>W230-082</t>
  </si>
  <si>
    <t>4RN280M043A</t>
  </si>
  <si>
    <t>RRT.5.51575.2/5031482</t>
  </si>
  <si>
    <t>RRT.5.51575.2/5031483</t>
  </si>
  <si>
    <t>RF57 DV100M4/BM/HR</t>
  </si>
  <si>
    <t>01.3710035801.0002X.04</t>
  </si>
  <si>
    <t>KA67 DV132ML4/BM/HR</t>
  </si>
  <si>
    <t>01.3710645601.0001.05</t>
  </si>
  <si>
    <t>Hydag G60.6</t>
  </si>
  <si>
    <t>Probably moved to WM Germantown then rebuilt in VDRS 2022 to move to WM Cleveland</t>
  </si>
  <si>
    <t>04-3522032</t>
  </si>
  <si>
    <t>ATB   YTF 132S/4A-11</t>
  </si>
  <si>
    <t>9182502</t>
  </si>
  <si>
    <t>RRT-4.73700-1/4120295</t>
  </si>
  <si>
    <t>C02042</t>
  </si>
  <si>
    <t>WM MINNEAPOLIS</t>
  </si>
  <si>
    <t>N-F-430214-18-00687</t>
  </si>
  <si>
    <t>REMOVED IN 2024 007285-007299 RETROFIT. WAS ROUGHLY LOCATED IN NEW T7 LOCATION. REPLACED S0196, S0197 IN 2018</t>
  </si>
  <si>
    <t>N-F-430214-18-06468</t>
  </si>
  <si>
    <t>C180601</t>
  </si>
  <si>
    <t>005875</t>
  </si>
  <si>
    <t>PET-METAL</t>
  </si>
  <si>
    <t>REPLACED X019A IN 2018. EM2 ADDED IN 2021</t>
  </si>
  <si>
    <t>N-F-430214-18-06342</t>
  </si>
  <si>
    <t>REPLACED X020A IN 2018</t>
  </si>
  <si>
    <t>N-F-430214-19-00700</t>
  </si>
  <si>
    <t>C180858</t>
  </si>
  <si>
    <t>005972</t>
  </si>
  <si>
    <t>REPLACED S0622 IN 2019</t>
  </si>
  <si>
    <t>N-F-430214-19-00738</t>
  </si>
  <si>
    <t>PP-PET</t>
  </si>
  <si>
    <t>REPLACED S0623 IN 2019</t>
  </si>
  <si>
    <t>N-F-430214-19-00752</t>
  </si>
  <si>
    <t>FIBERSORT</t>
  </si>
  <si>
    <t>REMOVED IN 2024 007285-007299 RETROFIT. WAS ROUGHLY LOCATED IN NEW T7 LOCATION. REPLACED S0113 IN 2019</t>
  </si>
  <si>
    <t>007094-0010</t>
  </si>
  <si>
    <t>007094</t>
  </si>
  <si>
    <t>12010</t>
  </si>
  <si>
    <t>90.8131487001.0001.22</t>
  </si>
  <si>
    <t>007094-0020</t>
  </si>
  <si>
    <t>UC 2109/297753001</t>
  </si>
  <si>
    <t>RRT-2202/#2410626-002-006</t>
  </si>
  <si>
    <t>SOME TAGS NOT LEGIBLE</t>
  </si>
  <si>
    <t>1057001241</t>
  </si>
  <si>
    <t>2102028251001</t>
  </si>
  <si>
    <t>007095-0040</t>
  </si>
  <si>
    <t>007095</t>
  </si>
  <si>
    <t>RRT-2202/305986401</t>
  </si>
  <si>
    <t>90.8119980102.0001.22</t>
  </si>
  <si>
    <t>90.8119980101.0001.22</t>
  </si>
  <si>
    <t>UD 2107/2364400-002-002</t>
  </si>
  <si>
    <t>UD 2112/2389325-001-002</t>
  </si>
  <si>
    <t>10110943-01-01</t>
  </si>
  <si>
    <t>007285-1450</t>
  </si>
  <si>
    <t>BROWNS/TRASH</t>
  </si>
  <si>
    <t>2813</t>
  </si>
  <si>
    <t>MISSING MOTOR AND NAME PLATES. RELOCATED TO 007299-5200</t>
  </si>
  <si>
    <t>5205</t>
  </si>
  <si>
    <t>007285-1455</t>
  </si>
  <si>
    <t>007285-1490</t>
  </si>
  <si>
    <t>N-F-430290-23-05217</t>
  </si>
  <si>
    <t>T1, IP140</t>
  </si>
  <si>
    <t>C230177</t>
  </si>
  <si>
    <t>801940-1470</t>
  </si>
  <si>
    <t>90.8223190602.0005.22</t>
  </si>
  <si>
    <t>5280</t>
  </si>
  <si>
    <t>007285-1500</t>
  </si>
  <si>
    <t>MISSING MOTOR AND NAME PLATES. RELOCATED TO 007299-5280</t>
  </si>
  <si>
    <t>5285</t>
  </si>
  <si>
    <t>007285-1505</t>
  </si>
  <si>
    <t>5290</t>
  </si>
  <si>
    <t>007285-1540</t>
  </si>
  <si>
    <t>N-F-430290-23-05272</t>
  </si>
  <si>
    <t>T2, IP143</t>
  </si>
  <si>
    <t>801940-1520</t>
  </si>
  <si>
    <t>90.8265154006.0008.23</t>
  </si>
  <si>
    <t>007285-1550</t>
  </si>
  <si>
    <t>MISSING MOTOR AND NAME PLATES. RELOCATED TO 007299-5350</t>
  </si>
  <si>
    <t>5355</t>
  </si>
  <si>
    <t>007285-1555</t>
  </si>
  <si>
    <t>007285-1590</t>
  </si>
  <si>
    <t>5370</t>
  </si>
  <si>
    <t>N-F-430290-23-05258</t>
  </si>
  <si>
    <t>T3, IP146</t>
  </si>
  <si>
    <t>801940-1570</t>
  </si>
  <si>
    <t>90.8210572101.0004.22</t>
  </si>
  <si>
    <t>007285-1800</t>
  </si>
  <si>
    <t>ALL FIBERS</t>
  </si>
  <si>
    <t>MISSING MOTOR AND NAME PLATES. RELOCATED TO 007299-5460</t>
  </si>
  <si>
    <t>5465</t>
  </si>
  <si>
    <t>007285-1805</t>
  </si>
  <si>
    <t>5470</t>
  </si>
  <si>
    <t>007285-1840</t>
  </si>
  <si>
    <t>5480</t>
  </si>
  <si>
    <t>N-F-430290-23-05437</t>
  </si>
  <si>
    <t>T8, IP131</t>
  </si>
  <si>
    <t>801940-1820</t>
  </si>
  <si>
    <t>90.8265154006.0012.23</t>
  </si>
  <si>
    <t>5510</t>
  </si>
  <si>
    <t>007285-1600</t>
  </si>
  <si>
    <t>MISSING MOTOR PLATES. RELOCATED TO 007299-5510</t>
  </si>
  <si>
    <t>5515</t>
  </si>
  <si>
    <t>007285-1605</t>
  </si>
  <si>
    <t>007285-1640</t>
  </si>
  <si>
    <t>5530</t>
  </si>
  <si>
    <t>N-F-430290-23-05276</t>
  </si>
  <si>
    <t>T4, IP149</t>
  </si>
  <si>
    <t>801940-1720</t>
  </si>
  <si>
    <t>90.8223190602.0006.22</t>
  </si>
  <si>
    <t>MOTOR REPLACED</t>
  </si>
  <si>
    <t>007285-1650</t>
  </si>
  <si>
    <t>MISSING MOTOR AND NAME PLATES. RELOCATED TO 007299-5590</t>
  </si>
  <si>
    <t>5595</t>
  </si>
  <si>
    <t>007285-1655</t>
  </si>
  <si>
    <t>007285-1690</t>
  </si>
  <si>
    <t>5610</t>
  </si>
  <si>
    <t>N-F-430290-23-05444</t>
  </si>
  <si>
    <t>T5, IP122</t>
  </si>
  <si>
    <t>801940-1670</t>
  </si>
  <si>
    <t>90.8265154006.0007.23</t>
  </si>
  <si>
    <t>007285-1700</t>
  </si>
  <si>
    <t>MISSING MOTOR AND NAME PLATES. RELOCATED TO 007299-5660</t>
  </si>
  <si>
    <t>007285-1705</t>
  </si>
  <si>
    <t>5670</t>
  </si>
  <si>
    <t>007285-1740</t>
  </si>
  <si>
    <t>5680</t>
  </si>
  <si>
    <t>N-F-430290-23-05427</t>
  </si>
  <si>
    <t>T6, IP125</t>
  </si>
  <si>
    <t>801940-1620</t>
  </si>
  <si>
    <t>90.8265154006.0002.23</t>
  </si>
  <si>
    <t>007285-1750</t>
  </si>
  <si>
    <t>MISSING MOTOR AND NAME PLATES. RELOCATED TO 007299-5800</t>
  </si>
  <si>
    <t>5805</t>
  </si>
  <si>
    <t>007285-1755</t>
  </si>
  <si>
    <t>5810</t>
  </si>
  <si>
    <t>007285-1790</t>
  </si>
  <si>
    <t>N-F-430290-23-05433</t>
  </si>
  <si>
    <t>T7, IP128</t>
  </si>
  <si>
    <t>801940-1770</t>
  </si>
  <si>
    <t>5890</t>
  </si>
  <si>
    <t>007285-1850</t>
  </si>
  <si>
    <t>MISSING MOTOR AND NAME PLATES. RELOCATED TO 007299-5890</t>
  </si>
  <si>
    <t>5895</t>
  </si>
  <si>
    <t>007285-1855</t>
  </si>
  <si>
    <t>007285-1890</t>
  </si>
  <si>
    <t>5910</t>
  </si>
  <si>
    <t>N-F-430290-23-05440</t>
  </si>
  <si>
    <t>T9, IP134</t>
  </si>
  <si>
    <t>801940-1870</t>
  </si>
  <si>
    <t>5980</t>
  </si>
  <si>
    <t>007285-1900</t>
  </si>
  <si>
    <t>BOTTLES AND CANS</t>
  </si>
  <si>
    <t>MISSING MOTOR AND NAME PLATES. RELOCATED TO 007299-5980</t>
  </si>
  <si>
    <t>5985</t>
  </si>
  <si>
    <t>49604.10</t>
  </si>
  <si>
    <t>01.8233108701.0001X23</t>
  </si>
  <si>
    <t>01.8233108701.0002X23</t>
  </si>
  <si>
    <t>5990</t>
  </si>
  <si>
    <t>007285-1940</t>
  </si>
  <si>
    <t>N-F-430290-23-05250</t>
  </si>
  <si>
    <t>T10, IP137</t>
  </si>
  <si>
    <t>801940-1920</t>
  </si>
  <si>
    <t>90.8265154006.0019.23</t>
  </si>
  <si>
    <t>801933-5010</t>
  </si>
  <si>
    <t>2024-05-13</t>
  </si>
  <si>
    <t>801933</t>
  </si>
  <si>
    <t>007299</t>
  </si>
  <si>
    <t>KA77 DRn100L4/C</t>
  </si>
  <si>
    <t>90.8242975005.0001.23</t>
  </si>
  <si>
    <t>5030</t>
  </si>
  <si>
    <t>007299-5030</t>
  </si>
  <si>
    <t>90.8287311101.0005.23</t>
  </si>
  <si>
    <t>5080</t>
  </si>
  <si>
    <t>801933-5080</t>
  </si>
  <si>
    <t>90.8274431805.0002.23</t>
  </si>
  <si>
    <t>007299-5100</t>
  </si>
  <si>
    <t>90.8252269301.0004.23</t>
  </si>
  <si>
    <t>801933-5120</t>
  </si>
  <si>
    <t>1563</t>
  </si>
  <si>
    <t>90.8274431805.0001.23</t>
  </si>
  <si>
    <t>MISSING MOTOR AND NAME PLATES. MISSING BELT INFO.</t>
  </si>
  <si>
    <t>5130</t>
  </si>
  <si>
    <t>801933-5130</t>
  </si>
  <si>
    <t>1347</t>
  </si>
  <si>
    <t>KA DRN100L4/C</t>
  </si>
  <si>
    <t>90.8274431805.0004.23</t>
  </si>
  <si>
    <t>MISSING BELT INFO.</t>
  </si>
  <si>
    <t>801933-5140</t>
  </si>
  <si>
    <t>KA DRN132S4/C</t>
  </si>
  <si>
    <t>90.8320289601.0001.23</t>
  </si>
  <si>
    <t>801933-5150</t>
  </si>
  <si>
    <t>4112</t>
  </si>
  <si>
    <t>51000</t>
  </si>
  <si>
    <t>90.8273282818.0002.23</t>
  </si>
  <si>
    <t>801933-5160</t>
  </si>
  <si>
    <t>90.8279750605.0001.23</t>
  </si>
  <si>
    <t>801933-5170</t>
  </si>
  <si>
    <t>90.8286870703.0001.23</t>
  </si>
  <si>
    <t>5190</t>
  </si>
  <si>
    <t>007299-5190</t>
  </si>
  <si>
    <t>5250</t>
  </si>
  <si>
    <t>007299-5250</t>
  </si>
  <si>
    <t>90.828731101.0003.23</t>
  </si>
  <si>
    <t>007299-5260</t>
  </si>
  <si>
    <t>1428</t>
  </si>
  <si>
    <t>90.828731101.0004.23</t>
  </si>
  <si>
    <t>007299-5270</t>
  </si>
  <si>
    <t>2977</t>
  </si>
  <si>
    <t>007299-5320</t>
  </si>
  <si>
    <t>90.828731101.0006.23</t>
  </si>
  <si>
    <t>007299-5330</t>
  </si>
  <si>
    <t>90.8287842301.0003.23</t>
  </si>
  <si>
    <t>007299-5400</t>
  </si>
  <si>
    <t>1689</t>
  </si>
  <si>
    <t>90.828731102.0003.23</t>
  </si>
  <si>
    <t>5410</t>
  </si>
  <si>
    <t>007299-5410</t>
  </si>
  <si>
    <t>2346</t>
  </si>
  <si>
    <t>90.8199506806.0002.23</t>
  </si>
  <si>
    <t>5420</t>
  </si>
  <si>
    <t>007299-5420</t>
  </si>
  <si>
    <t>620</t>
  </si>
  <si>
    <t>90.8292676601.0002.23</t>
  </si>
  <si>
    <t>5430</t>
  </si>
  <si>
    <t xml:space="preserve">007299-5430 </t>
  </si>
  <si>
    <t>387</t>
  </si>
  <si>
    <t>KA67 DRN 100L4</t>
  </si>
  <si>
    <t>90.8259316501.0005.23</t>
  </si>
  <si>
    <t>007299-5440</t>
  </si>
  <si>
    <t>2422</t>
  </si>
  <si>
    <t>90.8199506806.0005.23</t>
  </si>
  <si>
    <t>5560</t>
  </si>
  <si>
    <t>007299-5560</t>
  </si>
  <si>
    <t>90.8287737201.0002.23</t>
  </si>
  <si>
    <t>5570</t>
  </si>
  <si>
    <t>007299-5570</t>
  </si>
  <si>
    <t>007299-5630</t>
  </si>
  <si>
    <t>2739</t>
  </si>
  <si>
    <t>90.8259321901.0004.23</t>
  </si>
  <si>
    <t>007299-5640</t>
  </si>
  <si>
    <t>90.8284073401.0001.23</t>
  </si>
  <si>
    <t>5710</t>
  </si>
  <si>
    <t>000940-1070</t>
  </si>
  <si>
    <t>000940</t>
  </si>
  <si>
    <t>801933-5720</t>
  </si>
  <si>
    <t>3154</t>
  </si>
  <si>
    <t>90.8286870701.0001.23</t>
  </si>
  <si>
    <t>000940-0200</t>
  </si>
  <si>
    <t>5740</t>
  </si>
  <si>
    <t>801933-5740</t>
  </si>
  <si>
    <t>90.8286870702.0001.23</t>
  </si>
  <si>
    <t>5760</t>
  </si>
  <si>
    <t>801933-5760</t>
  </si>
  <si>
    <t>90.8293038901.0001.23</t>
  </si>
  <si>
    <t>801933-5770</t>
  </si>
  <si>
    <t>90.8286870703.0002.23</t>
  </si>
  <si>
    <t>5780</t>
  </si>
  <si>
    <t>007299-5780</t>
  </si>
  <si>
    <t>17</t>
  </si>
  <si>
    <t>90.8276363101.0002.23</t>
  </si>
  <si>
    <t>5840</t>
  </si>
  <si>
    <t>W210-035-360</t>
  </si>
  <si>
    <t>W210-035</t>
  </si>
  <si>
    <t>5850</t>
  </si>
  <si>
    <t>007299-5850</t>
  </si>
  <si>
    <t>1553</t>
  </si>
  <si>
    <t>90.8271361401.0006.23</t>
  </si>
  <si>
    <t>5860</t>
  </si>
  <si>
    <t>007299-5860</t>
  </si>
  <si>
    <t>887</t>
  </si>
  <si>
    <t>90.8292676601.0001.23</t>
  </si>
  <si>
    <t>5870</t>
  </si>
  <si>
    <t>007299-5870</t>
  </si>
  <si>
    <t>90.8271361401.0004.23</t>
  </si>
  <si>
    <t>007299-5940</t>
  </si>
  <si>
    <t>995</t>
  </si>
  <si>
    <t>KA67 DRn90L4</t>
  </si>
  <si>
    <t>90.8240670301.0005.23</t>
  </si>
  <si>
    <t>5950</t>
  </si>
  <si>
    <t>007299-5950</t>
  </si>
  <si>
    <t>90.8287719201.0003.23</t>
  </si>
  <si>
    <t>5960</t>
  </si>
  <si>
    <t>007299-5960</t>
  </si>
  <si>
    <t>90.8313597101.0004.23</t>
  </si>
  <si>
    <t>6030</t>
  </si>
  <si>
    <t>007299-6030</t>
  </si>
  <si>
    <t>90.83207160001.0002.23</t>
  </si>
  <si>
    <t>6040</t>
  </si>
  <si>
    <t>007299-6040</t>
  </si>
  <si>
    <t>90.8256903002.0003.23</t>
  </si>
  <si>
    <t>007299-6050</t>
  </si>
  <si>
    <t>90.8320716001.0001.23</t>
  </si>
  <si>
    <t>6070</t>
  </si>
  <si>
    <t>007299-6070</t>
  </si>
  <si>
    <t>2687</t>
  </si>
  <si>
    <t>12755</t>
  </si>
  <si>
    <t>90.8276363101.0006.23</t>
  </si>
  <si>
    <t>6080</t>
  </si>
  <si>
    <t>801933-6080</t>
  </si>
  <si>
    <t>01.6664254001.0001.23</t>
  </si>
  <si>
    <t>90.8265154002.0001.23</t>
  </si>
  <si>
    <t>UD 2306/702433088-004</t>
  </si>
  <si>
    <t>801933-6100</t>
  </si>
  <si>
    <t>6450</t>
  </si>
  <si>
    <t>90.8273282814.0008.23</t>
  </si>
  <si>
    <t>6120</t>
  </si>
  <si>
    <t>007299-6120</t>
  </si>
  <si>
    <t>1188</t>
  </si>
  <si>
    <t>90.8320717701.0001.23</t>
  </si>
  <si>
    <t>007299-6130</t>
  </si>
  <si>
    <t>7225</t>
  </si>
  <si>
    <t>90.8296908101.0001.23</t>
  </si>
  <si>
    <t>C02043</t>
  </si>
  <si>
    <t>WM MONROE COUNTY</t>
  </si>
  <si>
    <t>31670345-010</t>
  </si>
  <si>
    <t>31670345</t>
  </si>
  <si>
    <t>002766</t>
  </si>
  <si>
    <t>18720</t>
  </si>
  <si>
    <t>DRP160S4/FG</t>
  </si>
  <si>
    <t>850258645.12.12.001</t>
  </si>
  <si>
    <t>MOVED FROM WM TAMPA CD IN 2021</t>
  </si>
  <si>
    <t>32670393-030</t>
  </si>
  <si>
    <t>32670393</t>
  </si>
  <si>
    <t>003378</t>
  </si>
  <si>
    <t>90.1905826102.0001.13</t>
  </si>
  <si>
    <t>90.1905826102.0002.13</t>
  </si>
  <si>
    <t>32670393-010</t>
  </si>
  <si>
    <t>13x3 - 11x4 - 4x7 - 2x8</t>
  </si>
  <si>
    <t>32670393-020</t>
  </si>
  <si>
    <t>90.1906752201.0001.13</t>
  </si>
  <si>
    <t>45327701-44040</t>
  </si>
  <si>
    <t>45327701</t>
  </si>
  <si>
    <t>DER 028-400-15.0-2</t>
  </si>
  <si>
    <t>1TZ29001DA334JB4Z</t>
  </si>
  <si>
    <t>13/225844/2</t>
  </si>
  <si>
    <t>173.</t>
  </si>
  <si>
    <t>45327702-44040</t>
  </si>
  <si>
    <t>45327702</t>
  </si>
  <si>
    <t>1TZ290011DA334JB4Z</t>
  </si>
  <si>
    <t>13/225B44/1</t>
  </si>
  <si>
    <t>003717-0010</t>
  </si>
  <si>
    <t>003717</t>
  </si>
  <si>
    <t>HBC120SK</t>
  </si>
  <si>
    <t>RRT-1304/#116803001</t>
  </si>
  <si>
    <t>90.1921013301.0001.13</t>
  </si>
  <si>
    <t>KA97 DRE160M4BE20HR</t>
  </si>
  <si>
    <t>90.1921015601.0001.13</t>
  </si>
  <si>
    <t>233858901-6</t>
  </si>
  <si>
    <t>005952-0010</t>
  </si>
  <si>
    <t>005952</t>
  </si>
  <si>
    <t>12970</t>
  </si>
  <si>
    <t>90.7461765604.0001.17</t>
  </si>
  <si>
    <t>006768-0010</t>
  </si>
  <si>
    <t>006768</t>
  </si>
  <si>
    <t>JRTKA77/DS160M4/7.24/B/M1/270</t>
  </si>
  <si>
    <t>1031988</t>
  </si>
  <si>
    <t>006768-0020</t>
  </si>
  <si>
    <t>N-F-430290-21-02935</t>
  </si>
  <si>
    <t>IP 35</t>
  </si>
  <si>
    <t>C210222</t>
  </si>
  <si>
    <t>PP/NAT</t>
  </si>
  <si>
    <t>AUTOSORT 5 [NIR1-VIS][T6][HR-2000][X-L][SVB-TS400/25] DT</t>
  </si>
  <si>
    <t>N-F-430290-21-02729</t>
  </si>
  <si>
    <t>PAPER/PET</t>
  </si>
  <si>
    <t>AUTOSORT 5 [NIR1-VIS-EM2][T6][S-2800][X-H][SVB-TS400/25] DT</t>
  </si>
  <si>
    <t>0030/0040</t>
  </si>
  <si>
    <t>801594-0040</t>
  </si>
  <si>
    <t>801594</t>
  </si>
  <si>
    <t>006768-0060</t>
  </si>
  <si>
    <t>90.8014444101.0001.21</t>
  </si>
  <si>
    <t>N-F-430290-21-02939</t>
  </si>
  <si>
    <t>AUTOSORT 5 [NIR1-VIS][T6][S-1400][X-H][SVB-TS400/25</t>
  </si>
  <si>
    <t>0070/0080</t>
  </si>
  <si>
    <t>801594-0080</t>
  </si>
  <si>
    <t>90.8009115602.0004.21</t>
  </si>
  <si>
    <t>550644</t>
  </si>
  <si>
    <t>DVR 040/450/24.5-2</t>
  </si>
  <si>
    <t>9940626</t>
  </si>
  <si>
    <t>NO MOTOR INFO, FROM WM BROOKLYN, MAY HAVE BEEN TO OTHER LOCATIONS</t>
  </si>
  <si>
    <t>31670345-030</t>
  </si>
  <si>
    <t>91019.91.9</t>
  </si>
  <si>
    <t>W91-019</t>
  </si>
  <si>
    <t>WM MOUNT FORREST</t>
  </si>
  <si>
    <t>002615-0500</t>
  </si>
  <si>
    <t>FROM WM CAMBRIDGE</t>
  </si>
  <si>
    <t>C02044</t>
  </si>
  <si>
    <t>WM NASHVILLE RIVER HILLS</t>
  </si>
  <si>
    <t>006752-0010</t>
  </si>
  <si>
    <t>006752</t>
  </si>
  <si>
    <t>RRT-2101/262277101</t>
  </si>
  <si>
    <t>90.7989971701.0001.21</t>
  </si>
  <si>
    <t>90.8003506501.0001.21</t>
  </si>
  <si>
    <t>RRT-2101/2223089-001-005</t>
  </si>
  <si>
    <t>1050513977</t>
  </si>
  <si>
    <t>187093083006</t>
  </si>
  <si>
    <t>C02045</t>
  </si>
  <si>
    <t>WM NEWARK</t>
  </si>
  <si>
    <t>002615-0980</t>
  </si>
  <si>
    <t>RRT - 1202 / #082436701</t>
  </si>
  <si>
    <t>RRT - 1202 / 082436601</t>
  </si>
  <si>
    <t>90.1766579801.0001.12</t>
  </si>
  <si>
    <t>KA87 DV160L4 / BM / HR</t>
  </si>
  <si>
    <t>90.1289342401.0001.09</t>
  </si>
  <si>
    <t>RRT - 1202 / 1369839 - 009 - 023</t>
  </si>
  <si>
    <t>RRT - 1202 / 139482 - 001 - 001</t>
  </si>
  <si>
    <t>ATB AAF100L / 4K - 12</t>
  </si>
  <si>
    <t>40205</t>
  </si>
  <si>
    <t>N-F-430214-18-00682</t>
  </si>
  <si>
    <t>C170796</t>
  </si>
  <si>
    <t>005661</t>
  </si>
  <si>
    <t>N-F-430214-18-00683</t>
  </si>
  <si>
    <t>N-F-430214-18-00703</t>
  </si>
  <si>
    <t>N-F-430214-20-01653</t>
  </si>
  <si>
    <t>C200050</t>
  </si>
  <si>
    <t>006394</t>
  </si>
  <si>
    <t>AUTOSORT 4 [NIR1-VIS-EM2][T6][S-1000][X-H][SVB-TS400/25]</t>
  </si>
  <si>
    <t>C02047</t>
  </si>
  <si>
    <t>WM ORANGE</t>
  </si>
  <si>
    <t>002193-0010</t>
  </si>
  <si>
    <t>002193</t>
  </si>
  <si>
    <t>11590</t>
  </si>
  <si>
    <t>KA107 R77 DRS80S4</t>
  </si>
  <si>
    <t>90.1376899401.0001.10</t>
  </si>
  <si>
    <t>90.1376903201.0001.10</t>
  </si>
  <si>
    <t>MISSING BELT SPECIFICATIONS. REPLACED BY 007684-0010 IN 2024</t>
  </si>
  <si>
    <t>002193-0020</t>
  </si>
  <si>
    <t>KA97 R57 DRS100M4</t>
  </si>
  <si>
    <t>90.1376900401.0001.10</t>
  </si>
  <si>
    <t>002193-0030</t>
  </si>
  <si>
    <t>30/0/30/0</t>
  </si>
  <si>
    <t>90.1376181801.0001.10</t>
  </si>
  <si>
    <t>002193-0040</t>
  </si>
  <si>
    <t>FA77 DRE160M4</t>
  </si>
  <si>
    <t>90.1375733301.0001.10</t>
  </si>
  <si>
    <t>415135</t>
  </si>
  <si>
    <t>KT 700/75,0-4T</t>
  </si>
  <si>
    <t>415135-123274</t>
  </si>
  <si>
    <t>PMA-F 120/19/3,00-15 V</t>
  </si>
  <si>
    <t>1920×650</t>
  </si>
  <si>
    <t>01.1380138901.0001.10</t>
  </si>
  <si>
    <t>002193-0070</t>
  </si>
  <si>
    <t>90.1376132601.0001.10</t>
  </si>
  <si>
    <t>002193-0080</t>
  </si>
  <si>
    <t>90.1375501701.0001.10</t>
  </si>
  <si>
    <t>002193-0085</t>
  </si>
  <si>
    <t>B113</t>
  </si>
  <si>
    <t>KA67 DRS90L4</t>
  </si>
  <si>
    <t>90.1376156101.0001.10</t>
  </si>
  <si>
    <t>002193-0090</t>
  </si>
  <si>
    <t>B116</t>
  </si>
  <si>
    <t>96 ROWS OF T15 CLEATS, 400 APART; 135-250T15-110-250T15-110-250T15-110-250T15-135</t>
  </si>
  <si>
    <t>90.1376159801.0001.10</t>
  </si>
  <si>
    <t>002193-0100</t>
  </si>
  <si>
    <t>B117</t>
  </si>
  <si>
    <t>FA67 DRE132S4</t>
  </si>
  <si>
    <t>90.1376874101.0001.10</t>
  </si>
  <si>
    <t>002193-0110</t>
  </si>
  <si>
    <t>B118</t>
  </si>
  <si>
    <t>90.1386470001.0004.11</t>
  </si>
  <si>
    <t>30670328-110</t>
  </si>
  <si>
    <t>30670328</t>
  </si>
  <si>
    <t>90.1369329501.0004.10</t>
  </si>
  <si>
    <t>90.1369329501.0006.10</t>
  </si>
  <si>
    <t>90.1369329501.0005.10</t>
  </si>
  <si>
    <t>STAR DECK MODIFIED IN 2022 007002</t>
  </si>
  <si>
    <t>NEW: 3x14 - 2x15 - 5x8 - 3x7 - 1x7 - 1x7</t>
  </si>
  <si>
    <t>002193-0130</t>
  </si>
  <si>
    <t>90.1375739801.0001.10</t>
  </si>
  <si>
    <t>002193-0140</t>
  </si>
  <si>
    <t>21250</t>
  </si>
  <si>
    <t>43285</t>
  </si>
  <si>
    <t>108 ROWS OF T15 CLEATS, 400 APART; 215-250T15-110-250T15-110-250T15-215</t>
  </si>
  <si>
    <t>90.1376905901.0001.10</t>
  </si>
  <si>
    <t>002193-0150</t>
  </si>
  <si>
    <t>90.1376140101.0001.10</t>
  </si>
  <si>
    <t>002193-0170</t>
  </si>
  <si>
    <t>90.1376155601.0001.10</t>
  </si>
  <si>
    <t>002193-0180</t>
  </si>
  <si>
    <t>B114</t>
  </si>
  <si>
    <t>90.1364556601.0001.10</t>
  </si>
  <si>
    <t>30670328-181</t>
  </si>
  <si>
    <t>S201A, S201B, S201C</t>
  </si>
  <si>
    <t>90.1369573502.0004.10</t>
  </si>
  <si>
    <t>90.1369573502.0007.10</t>
  </si>
  <si>
    <t>90.1369573502.0003.10</t>
  </si>
  <si>
    <t>30670328-186</t>
  </si>
  <si>
    <t>S202A, S202B, S202C, HU201</t>
  </si>
  <si>
    <t>90.13695773501.0001.10</t>
  </si>
  <si>
    <t>90.13695773501.0003.10</t>
  </si>
  <si>
    <t>90.13695773501.0002.10</t>
  </si>
  <si>
    <t>30670328-190</t>
  </si>
  <si>
    <t>S301A, S301B</t>
  </si>
  <si>
    <t>90.1369326402.0002.10</t>
  </si>
  <si>
    <t>90.1369326402.0001.10</t>
  </si>
  <si>
    <t>4x28 - 4x27 - 6x28 - 6x27</t>
  </si>
  <si>
    <t>417632-34692</t>
  </si>
  <si>
    <t>V302</t>
  </si>
  <si>
    <t>417632</t>
  </si>
  <si>
    <t>THLE 560/7,50</t>
  </si>
  <si>
    <t>11.165210.1</t>
  </si>
  <si>
    <t>1755</t>
  </si>
  <si>
    <t>30670328-201</t>
  </si>
  <si>
    <t>S302A, S302B, S302C, S302D, V302, HU302</t>
  </si>
  <si>
    <t>90.1369329601.0001.10</t>
  </si>
  <si>
    <t>90.1369329601.0002.10</t>
  </si>
  <si>
    <t>90.1369329601.0003.10</t>
  </si>
  <si>
    <t>90.1369329601.0004.10</t>
  </si>
  <si>
    <t>30670328-220</t>
  </si>
  <si>
    <t>ROWS OF T40 CLEATS, --- APART; 350-200T40-75-200T40-75-200T40-75-200T40-75-200T40-350</t>
  </si>
  <si>
    <t>90.1390027401.0001.11</t>
  </si>
  <si>
    <t>002193-0230</t>
  </si>
  <si>
    <t>90.1376912201.0001.10</t>
  </si>
  <si>
    <t>002193-0240</t>
  </si>
  <si>
    <t>FINES 3</t>
  </si>
  <si>
    <t>90.1376887101.0001.10</t>
  </si>
  <si>
    <t>30670328-250</t>
  </si>
  <si>
    <t>90.1390181201.0001.11</t>
  </si>
  <si>
    <t>002193-0260</t>
  </si>
  <si>
    <t>90.1376865701.0001.10</t>
  </si>
  <si>
    <t>MISSING CLEATING INFORMATION</t>
  </si>
  <si>
    <t>002193-0270</t>
  </si>
  <si>
    <t>90.1376890401.0001.10</t>
  </si>
  <si>
    <t>002193-0280</t>
  </si>
  <si>
    <t>21285</t>
  </si>
  <si>
    <t>90.1386470001.0003.11</t>
  </si>
  <si>
    <t>002193-0290</t>
  </si>
  <si>
    <t>90.1376156401.0001.10</t>
  </si>
  <si>
    <t>002193-0300</t>
  </si>
  <si>
    <t>90.1376160301.0001.10</t>
  </si>
  <si>
    <t>002193-0310</t>
  </si>
  <si>
    <t>T234, SD234</t>
  </si>
  <si>
    <t>90.1386486301.0002.11</t>
  </si>
  <si>
    <t>S0338+M2-0025-20</t>
  </si>
  <si>
    <t>T234</t>
  </si>
  <si>
    <t>REPLACED BY N-F-430214-18-06475 IN 2019 005875. SENT TO NORWALK</t>
  </si>
  <si>
    <t>002193-0330</t>
  </si>
  <si>
    <t>B235</t>
  </si>
  <si>
    <t>90.1376144501.0002.10</t>
  </si>
  <si>
    <t>002193-0350</t>
  </si>
  <si>
    <t>90.1376905801.0001.10</t>
  </si>
  <si>
    <t>002193-0360</t>
  </si>
  <si>
    <t>90.1376914701.0001.10</t>
  </si>
  <si>
    <t>002193-0370</t>
  </si>
  <si>
    <t>90.1386486401.0001.11</t>
  </si>
  <si>
    <t>002193-0380</t>
  </si>
  <si>
    <t>T305, SD305, B107</t>
  </si>
  <si>
    <t>90.1376177601.0001.10</t>
  </si>
  <si>
    <t>S0339+M2-0026-20</t>
  </si>
  <si>
    <t>REPLACED BY N-F-430290-21-06178 IN 2022 006994. SENT TO NORWALK</t>
  </si>
  <si>
    <t>002193-0390</t>
  </si>
  <si>
    <t>90.1376882001.0001.10</t>
  </si>
  <si>
    <t>002193-0400</t>
  </si>
  <si>
    <t>90.1367155501.0001.10</t>
  </si>
  <si>
    <t>002193-0410</t>
  </si>
  <si>
    <t>90.1376167001.0002.10</t>
  </si>
  <si>
    <t>002193-0420</t>
  </si>
  <si>
    <t>90.1376911801.0001.10</t>
  </si>
  <si>
    <t>002193-0430</t>
  </si>
  <si>
    <t>17785</t>
  </si>
  <si>
    <t>90.1376801501.0001.10</t>
  </si>
  <si>
    <t>30670328-450</t>
  </si>
  <si>
    <t>S303A, S303B, S303C</t>
  </si>
  <si>
    <t>90.1369329602.0002.10</t>
  </si>
  <si>
    <t>90.1369329602.0003.10</t>
  </si>
  <si>
    <t>90.1369329602.0001.10</t>
  </si>
  <si>
    <t>9x21 - 8x22</t>
  </si>
  <si>
    <t>3x21 - 2x22 - 2x21 - 2x22</t>
  </si>
  <si>
    <t>417124-44140</t>
  </si>
  <si>
    <t>V316</t>
  </si>
  <si>
    <t>417124</t>
  </si>
  <si>
    <t>DER 031/400/15,0-2</t>
  </si>
  <si>
    <t>279</t>
  </si>
  <si>
    <t>DV160L-F2/TF</t>
  </si>
  <si>
    <t>01.1346511701.0001.10</t>
  </si>
  <si>
    <t>JT 6 /3 – 78/207 17 A</t>
  </si>
  <si>
    <t>6464</t>
  </si>
  <si>
    <t>78</t>
  </si>
  <si>
    <t>30670328-460</t>
  </si>
  <si>
    <t>R316, B316, B315</t>
  </si>
  <si>
    <t>90.1390798901.0001.11</t>
  </si>
  <si>
    <t>90.1390030901.0001.11</t>
  </si>
  <si>
    <t>AIR KNIFE NOT ENTERED</t>
  </si>
  <si>
    <t>002193-0470</t>
  </si>
  <si>
    <t>90.1701349601.0001.11</t>
  </si>
  <si>
    <t>002193-0480</t>
  </si>
  <si>
    <t>B115</t>
  </si>
  <si>
    <t>90.1700703301.0001.11</t>
  </si>
  <si>
    <t>30670328-490</t>
  </si>
  <si>
    <t>14040</t>
  </si>
  <si>
    <t>90.1392719201.0001.11</t>
  </si>
  <si>
    <t>30670328-500</t>
  </si>
  <si>
    <t>13040</t>
  </si>
  <si>
    <t>90.1386636701.0001.11</t>
  </si>
  <si>
    <t>30670328-510</t>
  </si>
  <si>
    <t>EP400/3-4+2 ROS</t>
  </si>
  <si>
    <t>CHEVRON Y32 P600 - 600MM WIDE, 32 MM CLEATS</t>
  </si>
  <si>
    <t>90.1391438101.0001.11</t>
  </si>
  <si>
    <t>002193-0520</t>
  </si>
  <si>
    <t>90.1376890201.0001.10</t>
  </si>
  <si>
    <t>LD500.1200.1200.3</t>
  </si>
  <si>
    <t>LD500.1200/1200/3</t>
  </si>
  <si>
    <t>SA77 TDRS100M4</t>
  </si>
  <si>
    <t>90.1376120201.0002.10</t>
  </si>
  <si>
    <t>MISSING BELT DRAWINGS AND SPECIFICATIONS</t>
  </si>
  <si>
    <t>002193-0540</t>
  </si>
  <si>
    <t>90.1376160101.0001.10</t>
  </si>
  <si>
    <t>002193-0550</t>
  </si>
  <si>
    <t>90.1376139601.0001.10</t>
  </si>
  <si>
    <t>EM2 INSTALLED IN 2022 007002</t>
  </si>
  <si>
    <t xml:space="preserve">0560 </t>
  </si>
  <si>
    <t>002193-0560</t>
  </si>
  <si>
    <t>T505, SD505</t>
  </si>
  <si>
    <t>90.1376144701.0001.10</t>
  </si>
  <si>
    <t>S0340</t>
  </si>
  <si>
    <t>T505</t>
  </si>
  <si>
    <t>REPLACED BY N-F-430214-18-06460 IN 2019 005875. SENT TO NORWALK</t>
  </si>
  <si>
    <t>002193-0580</t>
  </si>
  <si>
    <t>B506</t>
  </si>
  <si>
    <t>90.1375512601.0001.10</t>
  </si>
  <si>
    <t>002193-0590</t>
  </si>
  <si>
    <t>90.1376167001.0001.10</t>
  </si>
  <si>
    <t>002193-0600</t>
  </si>
  <si>
    <t>B512</t>
  </si>
  <si>
    <t>56 ROWS OF T15 CLEATS, 400 APART; 145-200T15-110-200T15-145</t>
  </si>
  <si>
    <t>90.1376167301.0001.10</t>
  </si>
  <si>
    <t>002193-0620</t>
  </si>
  <si>
    <t>B513</t>
  </si>
  <si>
    <t>90.1376906301.0001.10</t>
  </si>
  <si>
    <t>002193-0630</t>
  </si>
  <si>
    <t>T514</t>
  </si>
  <si>
    <t>90.1376139901.0001.10</t>
  </si>
  <si>
    <t>90.1376128101.0001.10</t>
  </si>
  <si>
    <t>S0341</t>
  </si>
  <si>
    <t>AUTOSORT 3 [NIR1][S-1000][X-H]</t>
  </si>
  <si>
    <t>REPLACED BY N-F-430214-19-00464 IN 2019 005985. SENT TO NORWALK</t>
  </si>
  <si>
    <t>002193-0640</t>
  </si>
  <si>
    <t>B516</t>
  </si>
  <si>
    <t>90.1375472401.0002.10</t>
  </si>
  <si>
    <t>002193-0650</t>
  </si>
  <si>
    <t>B517</t>
  </si>
  <si>
    <t>90.1375472401.0001.10</t>
  </si>
  <si>
    <t>002193-0660</t>
  </si>
  <si>
    <t>90.1376127601.0001.10</t>
  </si>
  <si>
    <t>0670.OrangeExistingEddyCurrent</t>
  </si>
  <si>
    <t>B522, R522</t>
  </si>
  <si>
    <t>002193-0680</t>
  </si>
  <si>
    <t>B523</t>
  </si>
  <si>
    <t>90.1376171501.0001.10</t>
  </si>
  <si>
    <t>415134-19344</t>
  </si>
  <si>
    <t>V501</t>
  </si>
  <si>
    <t>415134</t>
  </si>
  <si>
    <t>7AA 160 L-02</t>
  </si>
  <si>
    <t>10.161420.1</t>
  </si>
  <si>
    <t>21.625</t>
  </si>
  <si>
    <t>002193-0710</t>
  </si>
  <si>
    <t>B524</t>
  </si>
  <si>
    <t>90.1376178101.0001.10</t>
  </si>
  <si>
    <t>EXTENDED IN 2021 007018; NEW CONVEYOR LENGTH: 8400; OLD CONVEYOR LENGTH: 6900; NEW BELT LENGTH: 17585; OLD BELT LENGTH: 14585; MISSING CLEATING INFORMATION</t>
  </si>
  <si>
    <t>002193-0720</t>
  </si>
  <si>
    <t>B525</t>
  </si>
  <si>
    <t>90.1375502201.0001.10</t>
  </si>
  <si>
    <t>002193-0730</t>
  </si>
  <si>
    <t>KA67 DRS100M4</t>
  </si>
  <si>
    <t>90.1376145001.0001.10</t>
  </si>
  <si>
    <t>002193-0740</t>
  </si>
  <si>
    <t>90.1376144501.0003.10</t>
  </si>
  <si>
    <t>002193-0750</t>
  </si>
  <si>
    <t>90.1376144501.0001.10</t>
  </si>
  <si>
    <t>002193-0760</t>
  </si>
  <si>
    <t>KA107 R77 SDV112M8/2</t>
  </si>
  <si>
    <t>90.1375740301.0001.10</t>
  </si>
  <si>
    <t>1001320</t>
  </si>
  <si>
    <t>1001520</t>
  </si>
  <si>
    <t>002193-0770</t>
  </si>
  <si>
    <t>90.1375751501.0001.10</t>
  </si>
  <si>
    <t>1001620</t>
  </si>
  <si>
    <t>1001420</t>
  </si>
  <si>
    <t>002193-0780</t>
  </si>
  <si>
    <t>90.1376882301.0001.10</t>
  </si>
  <si>
    <t>002193-0790</t>
  </si>
  <si>
    <t>90.1355180301.0001.10</t>
  </si>
  <si>
    <t>002193-0810</t>
  </si>
  <si>
    <t>FA107 DRE132M4</t>
  </si>
  <si>
    <t>90.1375701801.0001.10</t>
  </si>
  <si>
    <t>002193-0820</t>
  </si>
  <si>
    <t>90.1375726301.0001.10</t>
  </si>
  <si>
    <t>002193-0830</t>
  </si>
  <si>
    <t>FA97 DRE132MC4</t>
  </si>
  <si>
    <t>90.1375732701.0001.10</t>
  </si>
  <si>
    <t>002193-0850</t>
  </si>
  <si>
    <t>FA87 DRS90L4</t>
  </si>
  <si>
    <t>90.1375726101.0001.10</t>
  </si>
  <si>
    <t>002193-0860</t>
  </si>
  <si>
    <t>69800</t>
  </si>
  <si>
    <t>FA107 DRE160MCBE20HR</t>
  </si>
  <si>
    <t>90.1375701501.0001.10</t>
  </si>
  <si>
    <t>002193-0870</t>
  </si>
  <si>
    <t>RRT-1005/1069437201</t>
  </si>
  <si>
    <t>90.1375671701.0001.10</t>
  </si>
  <si>
    <t>90.1375694201.0001.10</t>
  </si>
  <si>
    <t>RRT-4.69460-2/4101018</t>
  </si>
  <si>
    <t>RRT-0902/1177568-102-002</t>
  </si>
  <si>
    <t>218511501-2</t>
  </si>
  <si>
    <t>N-F-430214-18-06475</t>
  </si>
  <si>
    <t>C180603</t>
  </si>
  <si>
    <t>REPLACED EXISTING S0338+M2-0025-20 IN 2019 005875</t>
  </si>
  <si>
    <t>N-F-430214-18-06460</t>
  </si>
  <si>
    <t>EM2 (INSTALLED IN 2022 007002)</t>
  </si>
  <si>
    <t>REPLACED EXISTING S0340 IN 2019 005875</t>
  </si>
  <si>
    <t>N-F-430214-19-00464</t>
  </si>
  <si>
    <t>C180864</t>
  </si>
  <si>
    <t>AUTOSORT[NIR1-VIS][S-1000][X-L]</t>
  </si>
  <si>
    <t>REPLACED EXISTING S0341 IN 2019 005985</t>
  </si>
  <si>
    <t>N-F-430290-21-06178</t>
  </si>
  <si>
    <t>C210576</t>
  </si>
  <si>
    <t>AUTOSORT 5 [NIR1-VIS1B-EM2][T2][S-2000][X-H][DVB-VBC-TS400/25]</t>
  </si>
  <si>
    <t>REPLACED EXISTING S0339+M2-0026-20 IN 2022 006994</t>
  </si>
  <si>
    <t>007002-0010</t>
  </si>
  <si>
    <t>007002</t>
  </si>
  <si>
    <t>007002-0020</t>
  </si>
  <si>
    <t>007285-4200</t>
  </si>
  <si>
    <t>3041</t>
  </si>
  <si>
    <t>4210</t>
  </si>
  <si>
    <t>007285-4210</t>
  </si>
  <si>
    <t>C230590</t>
  </si>
  <si>
    <t>AUTOSORT [NIR1-VIS1B-DLA-EM2][T4][HR-2800] [X-L][SVB-TS400/25]</t>
  </si>
  <si>
    <t>801940-4220</t>
  </si>
  <si>
    <t>007285-4240</t>
  </si>
  <si>
    <t>007285-4250</t>
  </si>
  <si>
    <t>007285-4260</t>
  </si>
  <si>
    <t>007285-4290</t>
  </si>
  <si>
    <t>007285-4300</t>
  </si>
  <si>
    <t>4310</t>
  </si>
  <si>
    <t>007285-4310</t>
  </si>
  <si>
    <t>AUTOSORT [NIR1-VIS1B-EM2][T4][S-2800][X-H][SVB-TS400/25]</t>
  </si>
  <si>
    <t>801940-4320</t>
  </si>
  <si>
    <t>007285-4340</t>
  </si>
  <si>
    <t>007285-4350</t>
  </si>
  <si>
    <t>007285-4360</t>
  </si>
  <si>
    <t>801940-4370</t>
  </si>
  <si>
    <t>007285-4400</t>
  </si>
  <si>
    <t>3078</t>
  </si>
  <si>
    <t>4410</t>
  </si>
  <si>
    <t>007285-4410</t>
  </si>
  <si>
    <t>AUTOSORT [NIR1-VIS1B-EM2][T4][HR-2800] [X-L][SVB-TS400/25]</t>
  </si>
  <si>
    <t>802002-4420</t>
  </si>
  <si>
    <t>4450</t>
  </si>
  <si>
    <t>007285-4450</t>
  </si>
  <si>
    <t>007285-4460</t>
  </si>
  <si>
    <t>AUTOSORT [NIR1-VIS1B-DLA][T4][HR-2800] [X-L][SVB-TS400/25]</t>
  </si>
  <si>
    <t>4470</t>
  </si>
  <si>
    <t>802002-4470</t>
  </si>
  <si>
    <t>PP &amp; COLORSORT</t>
  </si>
  <si>
    <t>007285-4500</t>
  </si>
  <si>
    <t>4510</t>
  </si>
  <si>
    <t>007285-4510</t>
  </si>
  <si>
    <t>AUTOSORT [NIR1-VIS1B][T4][S-2800][X-H][SVB-TS400/25]</t>
  </si>
  <si>
    <t>4520</t>
  </si>
  <si>
    <t>802002-4520</t>
  </si>
  <si>
    <t>802002</t>
  </si>
  <si>
    <t>007285-4540</t>
  </si>
  <si>
    <t>007684-0010</t>
  </si>
  <si>
    <t>007684</t>
  </si>
  <si>
    <t>REPLACED 002193-0010 IN 2024</t>
  </si>
  <si>
    <t>800744-0180-02</t>
  </si>
  <si>
    <t>800744</t>
  </si>
  <si>
    <t>90.8095071801.0001.22</t>
  </si>
  <si>
    <t>90.8068152402.0001.21</t>
  </si>
  <si>
    <t>MOTOR TAGS NOT PROPERLY READIBLE. LOOKS LIKE WRONG MOTOR TAG ON A.</t>
  </si>
  <si>
    <t>8x7 - 7x6</t>
  </si>
  <si>
    <t>800744-0180-06</t>
  </si>
  <si>
    <t>90.8068152401.0001.21</t>
  </si>
  <si>
    <t>90.8068152401.0002.21</t>
  </si>
  <si>
    <t>10x6 - 10x7</t>
  </si>
  <si>
    <t xml:space="preserve">WM ORANGE </t>
  </si>
  <si>
    <t>801940-4270</t>
  </si>
  <si>
    <t>C02049</t>
  </si>
  <si>
    <t>WM PHILADELPHIA</t>
  </si>
  <si>
    <t>000912-0010</t>
  </si>
  <si>
    <t>000912</t>
  </si>
  <si>
    <t>12590</t>
  </si>
  <si>
    <t>KA107 R77 DRS80 M4</t>
  </si>
  <si>
    <t>90.1337059401.0001.10</t>
  </si>
  <si>
    <t>90.1337059301.0001.10</t>
  </si>
  <si>
    <t>000912-0020</t>
  </si>
  <si>
    <t>13170</t>
  </si>
  <si>
    <t>90.8814885701.0001.23</t>
  </si>
  <si>
    <t>MISSING BELT SPECS/CONVEYOR LENGTH</t>
  </si>
  <si>
    <t>000912-0030</t>
  </si>
  <si>
    <t>14514.956</t>
  </si>
  <si>
    <t>100MM</t>
  </si>
  <si>
    <t>KA107 DRE160M4BE20HR</t>
  </si>
  <si>
    <t>90.1341240201.0001.10</t>
  </si>
  <si>
    <t>MISSING BELT SPECS. REPLACED BY 006078-0010 IN 2019</t>
  </si>
  <si>
    <t>000912-0070</t>
  </si>
  <si>
    <t>FA67 DS100M4</t>
  </si>
  <si>
    <t>90.1338939901.0001.10</t>
  </si>
  <si>
    <t>MOTOR TYPE MAY BE INCORRECT</t>
  </si>
  <si>
    <t>000912-0080</t>
  </si>
  <si>
    <t>000912-0090</t>
  </si>
  <si>
    <t>REJECTS 3</t>
  </si>
  <si>
    <t>90.1345449401.0001.10</t>
  </si>
  <si>
    <t>000912-0100</t>
  </si>
  <si>
    <t>REJECTS 4</t>
  </si>
  <si>
    <t>101 ROWS OF T15 CLEATS, 400 APART; 135-250T15-110-250T15-110-250T15-110-250T15-135</t>
  </si>
  <si>
    <t>90.13488022001.0001.10</t>
  </si>
  <si>
    <t>MOTOR S/N MAY BE INCORRECT</t>
  </si>
  <si>
    <t>000912-0110</t>
  </si>
  <si>
    <t>REJECTS 5</t>
  </si>
  <si>
    <t>000912-0120</t>
  </si>
  <si>
    <t>REJECTS AND GLASS</t>
  </si>
  <si>
    <t>99 ROWS OF T15 CLEATS, 400 APART; 242.25-250T15-105-250T15-105-250T15-105-250T15-242.75</t>
  </si>
  <si>
    <t>90.1344731501.0001.10</t>
  </si>
  <si>
    <t>000912-0130</t>
  </si>
  <si>
    <t>90.1344729101.0001.10</t>
  </si>
  <si>
    <t>30670119-140</t>
  </si>
  <si>
    <t>30670119</t>
  </si>
  <si>
    <t>K77 DRP160S4EE11HF</t>
  </si>
  <si>
    <t>90.1343081991.0001.10</t>
  </si>
  <si>
    <t>90.1343081991.0002.10</t>
  </si>
  <si>
    <t>90.1343081991.0003.10</t>
  </si>
  <si>
    <t>NEW: 2x14 - 4x13 - 4x7 - 3x7 - 1x15  -1x14 - 3x8 - 2x7</t>
  </si>
  <si>
    <t>000912-0150</t>
  </si>
  <si>
    <t>KA67 DRS90M4</t>
  </si>
  <si>
    <t>90.1343629701.0001.10</t>
  </si>
  <si>
    <t>000912-0160</t>
  </si>
  <si>
    <t>111 ROWS OF T15 CLEATS, 400 APART; 215-250T15-110-250T15-110-250T15-215</t>
  </si>
  <si>
    <t>90.1342581501.0002.10</t>
  </si>
  <si>
    <t>EXTENDED IN 2021 BY 2500MM + NEW MOTOR (OLD SPECS ENTERED)</t>
  </si>
  <si>
    <t>000912-0170</t>
  </si>
  <si>
    <t>90.1344729191.0002.10</t>
  </si>
  <si>
    <t>000912-0190</t>
  </si>
  <si>
    <t>101 ROWS OF T15 CLEATS, 400 APART; 185-200T315-110-250T15-110-250T15-110-200T15-185</t>
  </si>
  <si>
    <t>FA67 DRE160M4</t>
  </si>
  <si>
    <t>90.1343700301.0001.10</t>
  </si>
  <si>
    <t>CLEAT DRAWING SHOWS T30 CLEATS, NOT T15</t>
  </si>
  <si>
    <t>000912-0200</t>
  </si>
  <si>
    <t>90.1342578301.0001.10</t>
  </si>
  <si>
    <t>0211</t>
  </si>
  <si>
    <t>30670119-211</t>
  </si>
  <si>
    <t>90.1342426402.0002.10</t>
  </si>
  <si>
    <t>90.1342426402.0003.10</t>
  </si>
  <si>
    <t>90.1342426402.0001.10</t>
  </si>
  <si>
    <t>REPLACED BY NEW SCREEN IN 2022 801155-0210-02</t>
  </si>
  <si>
    <t>0216</t>
  </si>
  <si>
    <t>30670119-216</t>
  </si>
  <si>
    <t>S212A, S212B, S212C, HU211</t>
  </si>
  <si>
    <t>90.1342426401.0002.10</t>
  </si>
  <si>
    <t>90.1342426401.0003.10</t>
  </si>
  <si>
    <t>90.1342426401.0001.10</t>
  </si>
  <si>
    <t>30670119-220</t>
  </si>
  <si>
    <t>S311A, S311B</t>
  </si>
  <si>
    <t>90.1343749901.0001.10</t>
  </si>
  <si>
    <t>90.1343749901.0002.10</t>
  </si>
  <si>
    <t>30670119-240</t>
  </si>
  <si>
    <t>S312A, S312B, S312C, S312D, V312, HU312</t>
  </si>
  <si>
    <t>90.1343749901.0003.10</t>
  </si>
  <si>
    <t>30670119-250</t>
  </si>
  <si>
    <t>41 ROWS OF T40 CLEATS, 453 APART; 347.4-205T40-70-205T40-70205T40-70205T40-70205T40-347.5</t>
  </si>
  <si>
    <t>90.1346947101.0004.10</t>
  </si>
  <si>
    <t>000912-0260</t>
  </si>
  <si>
    <t xml:space="preserve">HBTB </t>
  </si>
  <si>
    <t>ROWS OF T30 CLEATS, 400 APART; 350-300T30-350</t>
  </si>
  <si>
    <t>90.1343700001.0002.10</t>
  </si>
  <si>
    <t>CLEAT SPACING MAY BE 1600 OR 400MM</t>
  </si>
  <si>
    <t>000912-0270</t>
  </si>
  <si>
    <t>30670119-280</t>
  </si>
  <si>
    <t>UNDERS 1</t>
  </si>
  <si>
    <t>29 ROWS OF T40 CLEATS, 452 APART; 347.4-205T40-70-205T40-70205T40-70205T40-70205T40-347.5</t>
  </si>
  <si>
    <t>90.1346947101.0001.10</t>
  </si>
  <si>
    <t>000912-0290</t>
  </si>
  <si>
    <t>26 ROWS OF T30 CLEATS, 400 APART; 190-200T30-110-200T30-110-200T30-190</t>
  </si>
  <si>
    <t>KA47/T DRN100LM4/PK</t>
  </si>
  <si>
    <t>01.8241938601.0012.23</t>
  </si>
  <si>
    <t>000912-0300</t>
  </si>
  <si>
    <t>90.1343719001.0001.10</t>
  </si>
  <si>
    <t>000912-0310</t>
  </si>
  <si>
    <t>000912-1030</t>
  </si>
  <si>
    <t>31 ROW 1 T30 CLEATS, 800 APART; 195-250T30-470-250T30-470-250T30-470-250T30-195. 31 ROW 2 T30 CLEATS, 800 APART; 555-250T30-470+250T30+470+250T30+555. R1 &amp; R2 ALTERNATE 400 MM APART.</t>
  </si>
  <si>
    <t>KA67/T DRN112M4/PK</t>
  </si>
  <si>
    <t>01.8230816304.0006.23</t>
  </si>
  <si>
    <t>POS. 320/1030; MOTOR REPLACED</t>
  </si>
  <si>
    <t>000912-1040</t>
  </si>
  <si>
    <t>90.1343704701.0001.10</t>
  </si>
  <si>
    <t>POS. 330/1040</t>
  </si>
  <si>
    <t>S0247-S0248</t>
  </si>
  <si>
    <t>254</t>
  </si>
  <si>
    <t>REPLACED THE UNIT DESTROYED IN FIRE</t>
  </si>
  <si>
    <t>000912-1050</t>
  </si>
  <si>
    <t>B254</t>
  </si>
  <si>
    <t>90.1350830101.0001.10</t>
  </si>
  <si>
    <t>POS. 340/1050</t>
  </si>
  <si>
    <t>000912-0360</t>
  </si>
  <si>
    <t>B255</t>
  </si>
  <si>
    <t>90.1342299401.0001.10</t>
  </si>
  <si>
    <t>000912-0380</t>
  </si>
  <si>
    <t>90.1344728801.0001.10</t>
  </si>
  <si>
    <t>000912-0390</t>
  </si>
  <si>
    <t>54 ROWS OF T30 CLEATS, 400 APART; 135-250T30-110-250T30-110-250T30-110-250T30-135</t>
  </si>
  <si>
    <t>90.1343705101.0001.10</t>
  </si>
  <si>
    <t>MISSING ANGLE OF INCLINATION/CLEAT DRAWING SHOWS T15 (BELT IS T30)</t>
  </si>
  <si>
    <t>000912-0400</t>
  </si>
  <si>
    <t>S0180</t>
  </si>
  <si>
    <t>308</t>
  </si>
  <si>
    <t>10011004</t>
  </si>
  <si>
    <t>REPLACED BY N-F-430290-21-08663 IN 2022</t>
  </si>
  <si>
    <t>000912-0410</t>
  </si>
  <si>
    <t>90.1337724501.0001.10</t>
  </si>
  <si>
    <t>90.1341234401.0001.10</t>
  </si>
  <si>
    <t>000912-0420</t>
  </si>
  <si>
    <t>90.1343857101.0002.10</t>
  </si>
  <si>
    <t>000912-0430</t>
  </si>
  <si>
    <t>72 ROWS OF T15 CLEATS, 400 APART; 195-250T15-110-250T15-195</t>
  </si>
  <si>
    <t>90.1343660901.0001.10</t>
  </si>
  <si>
    <t>CLEAT DRAWING SHOWS T30 CLEATS, NOT T15 AND BELT COMP. IS INCORRECT</t>
  </si>
  <si>
    <t>000912-0440</t>
  </si>
  <si>
    <t>90.1343657101.0001.10</t>
  </si>
  <si>
    <t>000912-0450</t>
  </si>
  <si>
    <t>90.1344729401.0002.10</t>
  </si>
  <si>
    <t>000912-0460</t>
  </si>
  <si>
    <t>90.1344738401.0002.10</t>
  </si>
  <si>
    <t>30670119-470</t>
  </si>
  <si>
    <t>90.1343853701.0001.10</t>
  </si>
  <si>
    <t>90.1343853701.0002.10</t>
  </si>
  <si>
    <t>90.1343853701.0003.10</t>
  </si>
  <si>
    <t>9x23- 8x22</t>
  </si>
  <si>
    <t>30670119-480</t>
  </si>
  <si>
    <t>B316, B315, V316A, A316A, R316</t>
  </si>
  <si>
    <t>90.1351597401.10</t>
  </si>
  <si>
    <t>90.1351597402.0001.10</t>
  </si>
  <si>
    <t>MODDIFIED WITH AIR KNIFE</t>
  </si>
  <si>
    <t>000912-0500</t>
  </si>
  <si>
    <t>KA67/T DRN100L4/PK</t>
  </si>
  <si>
    <t>01.8241938604.0004.23</t>
  </si>
  <si>
    <t>30670119-510</t>
  </si>
  <si>
    <t>90.1348947101.0002.10</t>
  </si>
  <si>
    <t>000912-0520</t>
  </si>
  <si>
    <t>FILM/GLASS</t>
  </si>
  <si>
    <t>101 ROWS OF T15 CLEATS, 400 APART; 190-200T15-110-200T15-110-200T15-190</t>
  </si>
  <si>
    <t>90.1344732101.0001.10</t>
  </si>
  <si>
    <t>DRAWING SHOWS CLEATS 1600MM APART (THEY ARE 400MM)</t>
  </si>
  <si>
    <t>000912-1170</t>
  </si>
  <si>
    <t>104 ROWS OF T15 CLEATS, 400 APART; 215-250T15-110-250T15-110-250T15-215</t>
  </si>
  <si>
    <t>90.11306397801.0001.09</t>
  </si>
  <si>
    <t>CLEAT SPACING MAY BE 1600 OR 400MM (DRAWING SHOWS 400MM)</t>
  </si>
  <si>
    <t>000912-1180</t>
  </si>
  <si>
    <t>LD500.1400/1400/1</t>
  </si>
  <si>
    <t>90.1351937201.0001.10</t>
  </si>
  <si>
    <t>MISSING INFORMATION/ENTERED POS. 540/1180</t>
  </si>
  <si>
    <t>000912-1190</t>
  </si>
  <si>
    <t>54 ROWS OF T15 CLEATS, 400 APART; 155-250T15-110-250T15-110-250T15-110-250T15-110-250T15-115</t>
  </si>
  <si>
    <t>90.1351549101.0001.10</t>
  </si>
  <si>
    <t>ENTERED POS. 550/1190</t>
  </si>
  <si>
    <t>000912-1200</t>
  </si>
  <si>
    <t>ENTERED POS. 560/1200 REPLACED BY 006081-1200 IN 2022</t>
  </si>
  <si>
    <t>S0179</t>
  </si>
  <si>
    <t>MISSING INFO;  REPLACED BY N-F-430290-21-08994 IN 2022</t>
  </si>
  <si>
    <t>000912-1210</t>
  </si>
  <si>
    <t>90.1341217601.0001.10</t>
  </si>
  <si>
    <t>POS 570/1210 REPLACED BY 006081-1210 IN 2022</t>
  </si>
  <si>
    <t>000912-0590</t>
  </si>
  <si>
    <t>90.1342590701.0001.10</t>
  </si>
  <si>
    <t>000912-0610</t>
  </si>
  <si>
    <t>90.1339967702.0001.10</t>
  </si>
  <si>
    <t>000912-0620</t>
  </si>
  <si>
    <t>90.1340012201.0001.10</t>
  </si>
  <si>
    <t>000912-0650</t>
  </si>
  <si>
    <t>90.1340012101.0001.10</t>
  </si>
  <si>
    <t>7AA160L-92</t>
  </si>
  <si>
    <t>10/149082/001</t>
  </si>
  <si>
    <t>MISSING  INFO</t>
  </si>
  <si>
    <t>000912-0670</t>
  </si>
  <si>
    <t>27 ROWS OF T15 CLEATS, 400 APART; 145-200T15-110-200T15-145</t>
  </si>
  <si>
    <t>90.1339385701.0001.10</t>
  </si>
  <si>
    <t>CLEAT SPACING MAY BE 1600MM OR 400MM (DRAWING SHOWS 400MM)</t>
  </si>
  <si>
    <t>000912-0680</t>
  </si>
  <si>
    <t>42 ROWS OF T30 CLEATS, 400 APART; 125-140T30-70-140T30-125</t>
  </si>
  <si>
    <t>90.1340129501.0001.10</t>
  </si>
  <si>
    <t>CLEAT DRAWING SHOWS INCORRECT BELT COMPOSITION</t>
  </si>
  <si>
    <t>000912-0690</t>
  </si>
  <si>
    <t>B507</t>
  </si>
  <si>
    <t>90.1342590601.0001.10</t>
  </si>
  <si>
    <t>000912-0700</t>
  </si>
  <si>
    <t>MISSING MOTOR S/N</t>
  </si>
  <si>
    <t>000912-0710</t>
  </si>
  <si>
    <t>90.1343688901.0001.10</t>
  </si>
  <si>
    <t>000912-0720</t>
  </si>
  <si>
    <t>90.1342656601.0001.10</t>
  </si>
  <si>
    <t>000912-0730</t>
  </si>
  <si>
    <t>KA107 R77SDV112M8/2</t>
  </si>
  <si>
    <t>90.1340116301.0001.10</t>
  </si>
  <si>
    <t>0.8</t>
  </si>
  <si>
    <t>000912-0740</t>
  </si>
  <si>
    <t>90.1340116301.0002.10</t>
  </si>
  <si>
    <t>000912-0750</t>
  </si>
  <si>
    <t>90.1342578101.0001.10</t>
  </si>
  <si>
    <t>000912-0760</t>
  </si>
  <si>
    <t>000912-0780</t>
  </si>
  <si>
    <t>B711</t>
  </si>
  <si>
    <t>32300</t>
  </si>
  <si>
    <t>48800</t>
  </si>
  <si>
    <t>97600</t>
  </si>
  <si>
    <t>100 MM</t>
  </si>
  <si>
    <t>90.1340157801.0001.10</t>
  </si>
  <si>
    <t>EXTENDED IN 2019 (UPDATED SPECS ENTERED)</t>
  </si>
  <si>
    <t>000912-0800</t>
  </si>
  <si>
    <t>P711, B711</t>
  </si>
  <si>
    <t>EXTRA</t>
  </si>
  <si>
    <t>54585</t>
  </si>
  <si>
    <t>137 ROWS OF T15 CLEATS, 400 APART; 135-250T15-110-250T15-110-250T15-110-250T15-135</t>
  </si>
  <si>
    <t>90.1346201401.0001.10</t>
  </si>
  <si>
    <t>BYPASS NO ENTERED/CLEATS MAY BE 1600MM OR 400MM APART (DRAWINGS SHOWS 400MM)</t>
  </si>
  <si>
    <t>000912-0820</t>
  </si>
  <si>
    <t>MISSING BELT/MOTOR INFO</t>
  </si>
  <si>
    <t>000912-0830</t>
  </si>
  <si>
    <t>FA107 DRE180M4BE20HR</t>
  </si>
  <si>
    <t>90.1332297101.0001.10</t>
  </si>
  <si>
    <t>000912-0880</t>
  </si>
  <si>
    <t>90.1342277701.0001.10</t>
  </si>
  <si>
    <t>000912-0890</t>
  </si>
  <si>
    <t>90.1342278101.0001.10</t>
  </si>
  <si>
    <t>000912-0910</t>
  </si>
  <si>
    <t>90.1340012401.0001.10</t>
  </si>
  <si>
    <t>CLEAT SPACING MAY BE 1600MM OR 400MM (DRAWING SHOWS 400MM), EXTENDED IN 2022 AND NEW MOTOR (OLD SPECS ENTERED)</t>
  </si>
  <si>
    <t>801155-0940-02</t>
  </si>
  <si>
    <t>801155</t>
  </si>
  <si>
    <t>90.8115484201.0003.22</t>
  </si>
  <si>
    <t>90.8115484201.0002.22</t>
  </si>
  <si>
    <t>90.8115484201.0001.22</t>
  </si>
  <si>
    <t>ANGLE ADJUSTMENT MOTOR TAG MISSING</t>
  </si>
  <si>
    <t>801155-0940-06</t>
  </si>
  <si>
    <t>90.8115484202.0006.22</t>
  </si>
  <si>
    <t>90.8115484202.0001.22</t>
  </si>
  <si>
    <t>90.8115484202.0002.22</t>
  </si>
  <si>
    <t>USA</t>
  </si>
  <si>
    <t>0941</t>
  </si>
  <si>
    <t>30670119-941</t>
  </si>
  <si>
    <t>90.1343081601.0001.10</t>
  </si>
  <si>
    <t>90.1343081601.0002.10</t>
  </si>
  <si>
    <t>90.1343081601.0003.10</t>
  </si>
  <si>
    <t>REPLACED BY NEW SCREEN IN 2022 801155-0940-02</t>
  </si>
  <si>
    <t>0946</t>
  </si>
  <si>
    <t>30670119-946</t>
  </si>
  <si>
    <t>S222A, S222B, S222C, HU221</t>
  </si>
  <si>
    <t>90.1343081701.0003.10</t>
  </si>
  <si>
    <t>90.1343081701.0001.10</t>
  </si>
  <si>
    <t>90.1343081701.0002.10</t>
  </si>
  <si>
    <t>REPLACED BY NEW SCREEN IN 2022 801155-0940-06</t>
  </si>
  <si>
    <t>30670119-950</t>
  </si>
  <si>
    <t>90.1343749902.0001.10</t>
  </si>
  <si>
    <t>90.1343749902.0002.10</t>
  </si>
  <si>
    <t>30670119-960</t>
  </si>
  <si>
    <t xml:space="preserve">90.1343081701.0005.10 </t>
  </si>
  <si>
    <t>90.1343081701.0004.10</t>
  </si>
  <si>
    <t>90.1343081701.0007.10</t>
  </si>
  <si>
    <t>30670119-970</t>
  </si>
  <si>
    <t>42 ROWS OF T40 CLEATS, 455 APART; 347.4-205T40-70-205T40-70205T40-70205T40-70205T40-347.5</t>
  </si>
  <si>
    <t>90.1346947101.0003.10</t>
  </si>
  <si>
    <t>30670119-980</t>
  </si>
  <si>
    <t>000912-0990</t>
  </si>
  <si>
    <t>90.1343738101.0001.10</t>
  </si>
  <si>
    <t>000912-1020</t>
  </si>
  <si>
    <t>B242, B244</t>
  </si>
  <si>
    <t>NOT ALL IMPORTNANT INFO ENTERED</t>
  </si>
  <si>
    <t>000912-0040</t>
  </si>
  <si>
    <t>90.1337719601.0001.10</t>
  </si>
  <si>
    <t>000912-1070</t>
  </si>
  <si>
    <t>90.13422711601.0001.10</t>
  </si>
  <si>
    <t>000912-1100</t>
  </si>
  <si>
    <t>B245</t>
  </si>
  <si>
    <t>90.1343737801.0001.10</t>
  </si>
  <si>
    <t>000912-1110</t>
  </si>
  <si>
    <t>90.1343638501.0001.10</t>
  </si>
  <si>
    <t>REPLACED BY 006081-1110 IN 2022</t>
  </si>
  <si>
    <t>1115</t>
  </si>
  <si>
    <t>S0223</t>
  </si>
  <si>
    <t>PolySort 1000</t>
  </si>
  <si>
    <t>MISSING INFO;  REPLACED BY N-F-430290-21-09007 IN 2022</t>
  </si>
  <si>
    <t>000912-1120</t>
  </si>
  <si>
    <t>T514, SD514, B515</t>
  </si>
  <si>
    <t>90.1338939701.0001.10</t>
  </si>
  <si>
    <t>90.1335589901.0001.10</t>
  </si>
  <si>
    <t>REPLACED BY 006081-1120 IN 2022</t>
  </si>
  <si>
    <t>427214</t>
  </si>
  <si>
    <t>VQ 12/6-351/27625I</t>
  </si>
  <si>
    <t>6230</t>
  </si>
  <si>
    <t>MOTOR TAG AND NAMPLATE MISSING</t>
  </si>
  <si>
    <t>407356</t>
  </si>
  <si>
    <t>407409</t>
  </si>
  <si>
    <t>K 800/75.0-4-T</t>
  </si>
  <si>
    <t>41800</t>
  </si>
  <si>
    <t>004395-0010</t>
  </si>
  <si>
    <t>004395</t>
  </si>
  <si>
    <t>90.8313657401.0001.23</t>
  </si>
  <si>
    <t>90.8313657402.0001.23</t>
  </si>
  <si>
    <t>INCORRECT BELT LENGTH / CONVEYOR AND DRUM MOTOR REPLACED</t>
  </si>
  <si>
    <t>005963-0010</t>
  </si>
  <si>
    <t>005963</t>
  </si>
  <si>
    <t>UC 1901/23579???</t>
  </si>
  <si>
    <t>90.7737730204.0001.19</t>
  </si>
  <si>
    <t>1035534629</t>
  </si>
  <si>
    <t>1707089055011</t>
  </si>
  <si>
    <t>90.7747760401.0001.19</t>
  </si>
  <si>
    <t>FA47B DR63L4/BR/HR</t>
  </si>
  <si>
    <t>90.7747760402.0001.19</t>
  </si>
  <si>
    <t>.25</t>
  </si>
  <si>
    <t>006078-0010</t>
  </si>
  <si>
    <t>006078</t>
  </si>
  <si>
    <t>90.7769601301.0001.19</t>
  </si>
  <si>
    <t>MISSING CLEATING INFORMATION: REPLACED 000912-0030 IN 2019</t>
  </si>
  <si>
    <t>N-F-430290-21-08663</t>
  </si>
  <si>
    <t>C210792</t>
  </si>
  <si>
    <t>006081</t>
  </si>
  <si>
    <t>MISSING INFO; REPLACED S0180 IN 2022</t>
  </si>
  <si>
    <t>006081-1200</t>
  </si>
  <si>
    <t>2849</t>
  </si>
  <si>
    <t>MISSING MOTOR INFO; REPLACED 000912-1200</t>
  </si>
  <si>
    <t>N-F-430290-21-08994</t>
  </si>
  <si>
    <t>MISSING INFO; REPLACED S0179 IN 2022</t>
  </si>
  <si>
    <t>006081-1210</t>
  </si>
  <si>
    <t>1318</t>
  </si>
  <si>
    <t>MISSING MOTOR INFO; REPLACED 000912-1210</t>
  </si>
  <si>
    <t>006081-1110</t>
  </si>
  <si>
    <t>90.8093196801.0001.22</t>
  </si>
  <si>
    <t>REPLACED 000912-1110</t>
  </si>
  <si>
    <t>N-F-430290-21-09007</t>
  </si>
  <si>
    <t>512</t>
  </si>
  <si>
    <t>MISSING INFO; REPLACED S0223</t>
  </si>
  <si>
    <t>006081-1120</t>
  </si>
  <si>
    <t>1749</t>
  </si>
  <si>
    <t>90.8093155701.0001.22</t>
  </si>
  <si>
    <t>BELT SPECS AND BELT MOTOR TAG MISSING; REPLACE 000912-1120</t>
  </si>
  <si>
    <t>007055-0030</t>
  </si>
  <si>
    <t>007055</t>
  </si>
  <si>
    <t>INSTALLED ON 000912-1040, MISSING MOTOR INFO</t>
  </si>
  <si>
    <t>AA1-004-010</t>
  </si>
  <si>
    <t>AA1-004</t>
  </si>
  <si>
    <t>INSTALLED ON 000912-0400, MISSING MOTOR INFO</t>
  </si>
  <si>
    <t>007285-2750</t>
  </si>
  <si>
    <t>2024-06-03</t>
  </si>
  <si>
    <t>NP+</t>
  </si>
  <si>
    <t>MISSING MOTOR TAG;</t>
  </si>
  <si>
    <t>2755</t>
  </si>
  <si>
    <t>007285-2755</t>
  </si>
  <si>
    <t>N-F-430290-23-02445</t>
  </si>
  <si>
    <t>C220910</t>
  </si>
  <si>
    <t>AUTOSORT[NIR1-VIS1B-DLA-EM2][HR-2800][X-L]</t>
  </si>
  <si>
    <t>MISSING REGULATOR PICTURES</t>
  </si>
  <si>
    <t>801940-2770</t>
  </si>
  <si>
    <t>90.8223190601.0010.22</t>
  </si>
  <si>
    <t>007285-2790</t>
  </si>
  <si>
    <t>007285-2800</t>
  </si>
  <si>
    <t>007285-2805</t>
  </si>
  <si>
    <t>2810</t>
  </si>
  <si>
    <t>N-F-430290-23-02448</t>
  </si>
  <si>
    <t>2820</t>
  </si>
  <si>
    <t>801940-2820</t>
  </si>
  <si>
    <t>90.8223190602.0008.22</t>
  </si>
  <si>
    <t>2840</t>
  </si>
  <si>
    <t>007285-2840</t>
  </si>
  <si>
    <t>007285-2850</t>
  </si>
  <si>
    <t>BROWNS+</t>
  </si>
  <si>
    <t>87.8280834711.0001.23.90</t>
  </si>
  <si>
    <t>007285-2855</t>
  </si>
  <si>
    <t>N-F-430290-23-02470</t>
  </si>
  <si>
    <t>AUTOSORT[NIR1-VIS1B--EM2][S-2800][X-H]</t>
  </si>
  <si>
    <t>NIR1-VIS1B--EM2</t>
  </si>
  <si>
    <t>801940-2870</t>
  </si>
  <si>
    <t>90.8223190602.0003.22</t>
  </si>
  <si>
    <t>007285-2890</t>
  </si>
  <si>
    <t>007285-2900</t>
  </si>
  <si>
    <t>BALLISTIC OVERS MIX PAPERS</t>
  </si>
  <si>
    <t>101.131.058; 1044367-58165</t>
  </si>
  <si>
    <t>2905</t>
  </si>
  <si>
    <t>007285-2905</t>
  </si>
  <si>
    <t>N-F-430290-23-02474</t>
  </si>
  <si>
    <t>801940-2920</t>
  </si>
  <si>
    <t>90.8223190601.0001.22</t>
  </si>
  <si>
    <t>007285-2940</t>
  </si>
  <si>
    <t>007285-2950</t>
  </si>
  <si>
    <t>IO 1936409-1; 101.131.058</t>
  </si>
  <si>
    <t>007285-2955</t>
  </si>
  <si>
    <t>N-F-430290-23-02482</t>
  </si>
  <si>
    <t>801940-2970</t>
  </si>
  <si>
    <t>90.8223190601/0003.22</t>
  </si>
  <si>
    <t>007285-2990</t>
  </si>
  <si>
    <t>007285-3000</t>
  </si>
  <si>
    <t>PET +</t>
  </si>
  <si>
    <t>87.8190442001.0001.22.90</t>
  </si>
  <si>
    <t>3005</t>
  </si>
  <si>
    <t>007285-3005</t>
  </si>
  <si>
    <t>N-F-430290-23-02486</t>
  </si>
  <si>
    <t>801940-3020</t>
  </si>
  <si>
    <t>90.8223190601.0009.22</t>
  </si>
  <si>
    <t>007285-3050</t>
  </si>
  <si>
    <t>3055</t>
  </si>
  <si>
    <t>007285-3055</t>
  </si>
  <si>
    <t>N-F-430290-23-02488</t>
  </si>
  <si>
    <t>AUTOSORT[NIR1-VIS1B][S-2800][X-H]</t>
  </si>
  <si>
    <t>3070</t>
  </si>
  <si>
    <t>801940-3070</t>
  </si>
  <si>
    <t>90.8223190601.0005.22</t>
  </si>
  <si>
    <t>007285-3100</t>
  </si>
  <si>
    <t>PP , T3 &amp; T7</t>
  </si>
  <si>
    <t>007285-3105</t>
  </si>
  <si>
    <t>N-F-430290-23-02491</t>
  </si>
  <si>
    <t>AUTOSORT[NIR1-VIS1B-DLA][HR-2800}{X-L]</t>
  </si>
  <si>
    <t>801940-3120</t>
  </si>
  <si>
    <t>90.8223190601.0002.22</t>
  </si>
  <si>
    <t>007285-3150</t>
  </si>
  <si>
    <t>N-PET, NAT, PP+</t>
  </si>
  <si>
    <t>3155</t>
  </si>
  <si>
    <t>007285-3155</t>
  </si>
  <si>
    <t>N-F-430290-23-05192</t>
  </si>
  <si>
    <t>802002-3170</t>
  </si>
  <si>
    <t>RECOVERY FILM</t>
  </si>
  <si>
    <t>90.8223190605.0009.22</t>
  </si>
  <si>
    <t>007285-3200</t>
  </si>
  <si>
    <t>101.131.058; 1044805-58269</t>
  </si>
  <si>
    <t>3205</t>
  </si>
  <si>
    <t>007285-3205</t>
  </si>
  <si>
    <t>N-F-430290-23-05191</t>
  </si>
  <si>
    <t>AUTOSORT[NIR1-VIS1B-EM2][S-2800][X-H]</t>
  </si>
  <si>
    <t>801940-3220</t>
  </si>
  <si>
    <t>90.8223190601.0006.22</t>
  </si>
  <si>
    <t>007285-3240</t>
  </si>
  <si>
    <t>007285-3250</t>
  </si>
  <si>
    <t>3255</t>
  </si>
  <si>
    <t>007285-3255</t>
  </si>
  <si>
    <t>N-F-430290-23-02497</t>
  </si>
  <si>
    <t>3270</t>
  </si>
  <si>
    <t>801940-3270</t>
  </si>
  <si>
    <t>90.8223190601.0007.22</t>
  </si>
  <si>
    <t>007285-3290</t>
  </si>
  <si>
    <t>007389-0010</t>
  </si>
  <si>
    <t>007389</t>
  </si>
  <si>
    <t>32602</t>
  </si>
  <si>
    <t>RRT-2206/313810801</t>
  </si>
  <si>
    <t>90.8274891102.0001.23</t>
  </si>
  <si>
    <t>90.8274881101.0001.23</t>
  </si>
  <si>
    <t>RRT-2204/2432404-001-003</t>
  </si>
  <si>
    <t>1064611330</t>
  </si>
  <si>
    <t>2109169255012</t>
  </si>
  <si>
    <t>2306/068070-001-001</t>
  </si>
  <si>
    <t>007446-0010</t>
  </si>
  <si>
    <t>007446</t>
  </si>
  <si>
    <t>24785</t>
  </si>
  <si>
    <t>MISSING BELT COMP</t>
  </si>
  <si>
    <t>007446-0020</t>
  </si>
  <si>
    <t>13165</t>
  </si>
  <si>
    <t>38800</t>
  </si>
  <si>
    <t>KA107 DRN180M4/BE20HR</t>
  </si>
  <si>
    <t>90.8314855701.0001.23</t>
  </si>
  <si>
    <t>MISSING NAME PLATE. MISSING MANUALS</t>
  </si>
  <si>
    <t>802018-0040</t>
  </si>
  <si>
    <t>802018</t>
  </si>
  <si>
    <t>90.8318482004.0001.23</t>
  </si>
  <si>
    <t>007446-0060</t>
  </si>
  <si>
    <t>1308</t>
  </si>
  <si>
    <t>KA67 DRN80L4</t>
  </si>
  <si>
    <t>90.8303918301.0002.23</t>
  </si>
  <si>
    <t>007446-0110</t>
  </si>
  <si>
    <t>MISSING NAME PLATE AND MOTOR TAGS. MISSING BELT COMP</t>
  </si>
  <si>
    <t>007446-0120</t>
  </si>
  <si>
    <t>90.8287842301.0004.23</t>
  </si>
  <si>
    <t>MISSING NAME PLATE. MISSING BELT COMP</t>
  </si>
  <si>
    <t>802018-0130</t>
  </si>
  <si>
    <t>90.8308665001.0002.23</t>
  </si>
  <si>
    <t>09.8308665001.0001.23</t>
  </si>
  <si>
    <t>4x8 - 2x15 - 3x14 - 4x7 - 1x7 - 1x7</t>
  </si>
  <si>
    <t>802018-0140</t>
  </si>
  <si>
    <t>007446-0150</t>
  </si>
  <si>
    <t>90.8313587001.0008.23</t>
  </si>
  <si>
    <t>802018-0160</t>
  </si>
  <si>
    <t>90.8273282814.0001.23</t>
  </si>
  <si>
    <t>007446-0230</t>
  </si>
  <si>
    <t>90.8199506803.0003.23</t>
  </si>
  <si>
    <t>007446-0250</t>
  </si>
  <si>
    <t>007446-0260</t>
  </si>
  <si>
    <t>007446-1000</t>
  </si>
  <si>
    <t>24830</t>
  </si>
  <si>
    <t>34100</t>
  </si>
  <si>
    <t>76200</t>
  </si>
  <si>
    <t>90.8316422301.0001.23</t>
  </si>
  <si>
    <t>MISSING CLEAT INFO. MISSING MANUALS</t>
  </si>
  <si>
    <t>007446-1010</t>
  </si>
  <si>
    <t>22520</t>
  </si>
  <si>
    <t>90.8316424701.0001.23</t>
  </si>
  <si>
    <t>007446-1020</t>
  </si>
  <si>
    <t>15204</t>
  </si>
  <si>
    <t>49000</t>
  </si>
  <si>
    <t>90.8316423301.0001.23</t>
  </si>
  <si>
    <t>007446-1030</t>
  </si>
  <si>
    <t>007466</t>
  </si>
  <si>
    <t>10450</t>
  </si>
  <si>
    <t>90.8318230701.0001.23</t>
  </si>
  <si>
    <t>007446-1040</t>
  </si>
  <si>
    <t>9860</t>
  </si>
  <si>
    <t>90.8317829601.0001.23</t>
  </si>
  <si>
    <t>007446-1160</t>
  </si>
  <si>
    <t>007386-0010</t>
  </si>
  <si>
    <t>007682</t>
  </si>
  <si>
    <t>RRT-2211/315482801</t>
  </si>
  <si>
    <t>90.8238833232.0001.23</t>
  </si>
  <si>
    <t>90.8238833202.0001.23</t>
  </si>
  <si>
    <t>RRT-2301/2431959-002-003</t>
  </si>
  <si>
    <t>1060334628</t>
  </si>
  <si>
    <t>10113822-01-04</t>
  </si>
  <si>
    <t>2207/2452661-001-003</t>
  </si>
  <si>
    <t>801155-0210-02</t>
  </si>
  <si>
    <t>90.8115484202.0005.22</t>
  </si>
  <si>
    <t>90.8115484202.0004.22</t>
  </si>
  <si>
    <t>90.8115484202.0003.22</t>
  </si>
  <si>
    <t>801155-0210-06</t>
  </si>
  <si>
    <t>90.8115484201.0005.22</t>
  </si>
  <si>
    <t>90.8115484201.0004.22</t>
  </si>
  <si>
    <t>90.8115484201.0006.22</t>
  </si>
  <si>
    <t>802017-0240-02</t>
  </si>
  <si>
    <t>802017</t>
  </si>
  <si>
    <t>90.3309638401.0004.23</t>
  </si>
  <si>
    <t>90.8309638401.0003.23</t>
  </si>
  <si>
    <t>802017-0240-06</t>
  </si>
  <si>
    <t>90.8309638401.0006.23</t>
  </si>
  <si>
    <t>90.8309638401.0005.23</t>
  </si>
  <si>
    <t>802017-0390</t>
  </si>
  <si>
    <t>90.8309638402.0001.23</t>
  </si>
  <si>
    <t>802017-0395</t>
  </si>
  <si>
    <t>802017-0400</t>
  </si>
  <si>
    <t>S40069</t>
  </si>
  <si>
    <t>12101011</t>
  </si>
  <si>
    <t>REPLACED S0247-S0248 AFTER FIRE</t>
  </si>
  <si>
    <t>210011-100</t>
  </si>
  <si>
    <t>W210-011</t>
  </si>
  <si>
    <t>FA67 DV100L4/BMG/HR</t>
  </si>
  <si>
    <t>01.3111782906.0001.10</t>
  </si>
  <si>
    <t>MISSING CONVEYOR AND BELT LENGTH</t>
  </si>
  <si>
    <t>220062-010</t>
  </si>
  <si>
    <t>W220-062</t>
  </si>
  <si>
    <t>5RN 28 050 4A0</t>
  </si>
  <si>
    <t>3010780 1P55 1L411 4M3011</t>
  </si>
  <si>
    <t>3017081 1P55 1L411 4M33011</t>
  </si>
  <si>
    <t>01.3117173701.0001X03</t>
  </si>
  <si>
    <t>5RN 90904</t>
  </si>
  <si>
    <t>1062597IP55 1L411 1M3641B</t>
  </si>
  <si>
    <t>5RN112304</t>
  </si>
  <si>
    <t>FROM WM WOODINVILLE</t>
  </si>
  <si>
    <t>2092336 1L411 1M3641</t>
  </si>
  <si>
    <t>230085.010</t>
  </si>
  <si>
    <t>W230-085</t>
  </si>
  <si>
    <t>RRT-4.51494-1/4011903</t>
  </si>
  <si>
    <t>FROM WM GIORDANO, THEN WM PHILLY - OGG SPEC FUEL</t>
  </si>
  <si>
    <t>WM PHILADELPHIA - OGG SPECFUEL</t>
  </si>
  <si>
    <t>002318-0350</t>
  </si>
  <si>
    <t>90.1705680901.0001.11</t>
  </si>
  <si>
    <t>FROM WM FUEL, MOVED IN 2016</t>
  </si>
  <si>
    <t>FROM WM GIORDANO, NOW AT WM PHILADELPHIA</t>
  </si>
  <si>
    <t>C02050</t>
  </si>
  <si>
    <t>WM PITTSBURGH</t>
  </si>
  <si>
    <t>000690-0010</t>
  </si>
  <si>
    <t>000690</t>
  </si>
  <si>
    <t>90.1261301401.0001.18</t>
  </si>
  <si>
    <t>000690-0020</t>
  </si>
  <si>
    <t>MISSING MOTOR AND NAME PLATE. MISSING MANUAL</t>
  </si>
  <si>
    <t>Z062T-Z063T</t>
  </si>
  <si>
    <t>MISSING NAME PLATES. MISSING MANUAL AND FOLDER AND FILES</t>
  </si>
  <si>
    <t>000693-0030</t>
  </si>
  <si>
    <t>000693</t>
  </si>
  <si>
    <t>5RN280304A0</t>
  </si>
  <si>
    <t>RRT-0807/3069414-003IM3011</t>
  </si>
  <si>
    <t>RRT.V08.096084/166210</t>
  </si>
  <si>
    <t>90.1261248201.0001X08</t>
  </si>
  <si>
    <t>RF87DV132ML4/BM/HR</t>
  </si>
  <si>
    <t>90.1261240401.0001.08</t>
  </si>
  <si>
    <t>RRT-0710/178417-007-003</t>
  </si>
  <si>
    <t>RRT-080/1148876-002-009</t>
  </si>
  <si>
    <t>N-F-430290-23-02386</t>
  </si>
  <si>
    <t>10.58.47.110</t>
  </si>
  <si>
    <t>2024-03-22</t>
  </si>
  <si>
    <t>C220907</t>
  </si>
  <si>
    <t>QUALITY CONTROL PAPER 1</t>
  </si>
  <si>
    <t>007285-2340</t>
  </si>
  <si>
    <t>007285-2300</t>
  </si>
  <si>
    <t>007285-2305</t>
  </si>
  <si>
    <t>801940-2320</t>
  </si>
  <si>
    <t>N-F-430290-23-02390</t>
  </si>
  <si>
    <t>10.58.47.113</t>
  </si>
  <si>
    <t>QUALITY CONTROL PAPER 2</t>
  </si>
  <si>
    <t>007285-2390</t>
  </si>
  <si>
    <t>007285-2350</t>
  </si>
  <si>
    <t>007285-2355</t>
  </si>
  <si>
    <t>801940-2370</t>
  </si>
  <si>
    <t>N-F-430290-23-02401</t>
  </si>
  <si>
    <t>10.58.47.116</t>
  </si>
  <si>
    <t>QUALITY CONTROL PAPER 3</t>
  </si>
  <si>
    <t>007285-2440</t>
  </si>
  <si>
    <t>007285-2400</t>
  </si>
  <si>
    <t>007285-2405</t>
  </si>
  <si>
    <t>801940-2420</t>
  </si>
  <si>
    <t>N-F-430290-23-02410</t>
  </si>
  <si>
    <t>10.58.47.119</t>
  </si>
  <si>
    <t>CONTAINER</t>
  </si>
  <si>
    <t>007285-2490</t>
  </si>
  <si>
    <t>007285-2450</t>
  </si>
  <si>
    <t>007285-2455</t>
  </si>
  <si>
    <t>801940-2470</t>
  </si>
  <si>
    <t>N-F-430290-23-02419</t>
  </si>
  <si>
    <t>10.58.47.122</t>
  </si>
  <si>
    <t>007285-2500</t>
  </si>
  <si>
    <t>007285-2505</t>
  </si>
  <si>
    <t>801940-2520</t>
  </si>
  <si>
    <t>N-F-430290-23-02428</t>
  </si>
  <si>
    <t>10.58.47.125</t>
  </si>
  <si>
    <t>PET AND HDPE</t>
  </si>
  <si>
    <t>007285-2550</t>
  </si>
  <si>
    <t>007285-2555</t>
  </si>
  <si>
    <t>802002-2570</t>
  </si>
  <si>
    <t>N-F-430290-23-02431</t>
  </si>
  <si>
    <t>10.58.47.128</t>
  </si>
  <si>
    <t>HD COLORSORT AND PP</t>
  </si>
  <si>
    <t>007285-2600</t>
  </si>
  <si>
    <t>007285-2605</t>
  </si>
  <si>
    <t>802002-2620</t>
  </si>
  <si>
    <t>N-F-430290-23-02436</t>
  </si>
  <si>
    <t>10.58.47.131</t>
  </si>
  <si>
    <t>007285-2690</t>
  </si>
  <si>
    <t>MISSING MOTOR AND NAME PLATES; CONFRIM SERIAL NUMBER FROM SITE AS WRONG UNIT WAS SENT INITIALLY</t>
  </si>
  <si>
    <t>007285-2650</t>
  </si>
  <si>
    <t>007285-2655</t>
  </si>
  <si>
    <t>801940-2670</t>
  </si>
  <si>
    <t>N-F-430290-23-02439</t>
  </si>
  <si>
    <t>10.58.47.134</t>
  </si>
  <si>
    <t>FILM CLEANUP</t>
  </si>
  <si>
    <t>007285-2740</t>
  </si>
  <si>
    <t>007285-2700</t>
  </si>
  <si>
    <t>007285-2705</t>
  </si>
  <si>
    <t>801940-2720</t>
  </si>
  <si>
    <t>007381-0010</t>
  </si>
  <si>
    <t>2024-03-01</t>
  </si>
  <si>
    <t>007381</t>
  </si>
  <si>
    <t>14426</t>
  </si>
  <si>
    <t>007381-0030</t>
  </si>
  <si>
    <t>801974-0040</t>
  </si>
  <si>
    <t>801974</t>
  </si>
  <si>
    <t>801974-0060</t>
  </si>
  <si>
    <t>4x8 - 2x15 - 3x14 - 3x7 - 1x7 - 2x8 - 1x8 - 1x8 - 1x15 - 1x16 - 1x8</t>
  </si>
  <si>
    <t>007381-0080</t>
  </si>
  <si>
    <t>2251</t>
  </si>
  <si>
    <t>801974-0100</t>
  </si>
  <si>
    <t>801974-0110</t>
  </si>
  <si>
    <t>3438</t>
  </si>
  <si>
    <t>007381-0120</t>
  </si>
  <si>
    <t>007381-0130</t>
  </si>
  <si>
    <t>1747</t>
  </si>
  <si>
    <t>007381-0140</t>
  </si>
  <si>
    <t>2187</t>
  </si>
  <si>
    <t>007381-0150</t>
  </si>
  <si>
    <t>832</t>
  </si>
  <si>
    <t>007381-0160</t>
  </si>
  <si>
    <t>007381-0170</t>
  </si>
  <si>
    <t>2989</t>
  </si>
  <si>
    <t>007381-0180</t>
  </si>
  <si>
    <t>007382-0850</t>
  </si>
  <si>
    <t>007382</t>
  </si>
  <si>
    <t>P2</t>
  </si>
  <si>
    <t>007382-0860</t>
  </si>
  <si>
    <t>007382-0870</t>
  </si>
  <si>
    <t>P1</t>
  </si>
  <si>
    <t>007382-0880</t>
  </si>
  <si>
    <t>007400-0010</t>
  </si>
  <si>
    <t>007400</t>
  </si>
  <si>
    <t>801966-0260</t>
  </si>
  <si>
    <t>801966</t>
  </si>
  <si>
    <t>MISSING MOTOR AND NAME PLATE. MISSING CLEAT INFO</t>
  </si>
  <si>
    <t>801966-0270</t>
  </si>
  <si>
    <t>8x9 - 7x9</t>
  </si>
  <si>
    <t>801966-0300</t>
  </si>
  <si>
    <t>2692</t>
  </si>
  <si>
    <t>801966-0310</t>
  </si>
  <si>
    <t>801966-0315</t>
  </si>
  <si>
    <t>484</t>
  </si>
  <si>
    <t>801966-0320</t>
  </si>
  <si>
    <t>C02051</t>
  </si>
  <si>
    <t>WM PORTLAND</t>
  </si>
  <si>
    <t>007285-1950</t>
  </si>
  <si>
    <t>N-F-430290-23-03976</t>
  </si>
  <si>
    <t>C230083</t>
  </si>
  <si>
    <t>801940-1970</t>
  </si>
  <si>
    <t>007285-1990</t>
  </si>
  <si>
    <t>007285-2000</t>
  </si>
  <si>
    <t>N-F-430290-23-03982</t>
  </si>
  <si>
    <t>801940-2020</t>
  </si>
  <si>
    <t>007285-2040</t>
  </si>
  <si>
    <t>007285-2050</t>
  </si>
  <si>
    <t>N-F-430290-23-04061</t>
  </si>
  <si>
    <t>801940-2070</t>
  </si>
  <si>
    <t>007285-2090</t>
  </si>
  <si>
    <t>007285-2100</t>
  </si>
  <si>
    <t>BALLISTIC OVERS</t>
  </si>
  <si>
    <t>N-F-430290-23-04063</t>
  </si>
  <si>
    <t>801940-2120</t>
  </si>
  <si>
    <t>007285-2140</t>
  </si>
  <si>
    <t>007285-2150</t>
  </si>
  <si>
    <t>N-F-430290-23-04078</t>
  </si>
  <si>
    <t>801940-2170</t>
  </si>
  <si>
    <t>007285-2190</t>
  </si>
  <si>
    <t>007285-2200</t>
  </si>
  <si>
    <t>TRIPLE TRACK QC</t>
  </si>
  <si>
    <t>N-F-430290-23-04084</t>
  </si>
  <si>
    <t>802002-2220</t>
  </si>
  <si>
    <t>007285-2240</t>
  </si>
  <si>
    <t>007285-2250</t>
  </si>
  <si>
    <t>N-F-430290-23-04087</t>
  </si>
  <si>
    <t>801940-2270</t>
  </si>
  <si>
    <t>2290</t>
  </si>
  <si>
    <t>007285-2290</t>
  </si>
  <si>
    <t>007320-0020</t>
  </si>
  <si>
    <t>007320</t>
  </si>
  <si>
    <t>44826</t>
  </si>
  <si>
    <t>007320-0010</t>
  </si>
  <si>
    <t>22406</t>
  </si>
  <si>
    <t>37900</t>
  </si>
  <si>
    <t>74200</t>
  </si>
  <si>
    <t>007337-0020</t>
  </si>
  <si>
    <t>007337</t>
  </si>
  <si>
    <t>9062</t>
  </si>
  <si>
    <t>007337-0030</t>
  </si>
  <si>
    <t>007337-0060</t>
  </si>
  <si>
    <t>1761</t>
  </si>
  <si>
    <t>12305</t>
  </si>
  <si>
    <t>31 ROWS OF T30 CLEATS, 400 APART; 242.25-250T30-105-250T30-105-250T30-105-250T30-242.75</t>
  </si>
  <si>
    <t>007337-0070</t>
  </si>
  <si>
    <t>1273</t>
  </si>
  <si>
    <t>007337-0090</t>
  </si>
  <si>
    <t>007337-0095</t>
  </si>
  <si>
    <t>884</t>
  </si>
  <si>
    <t>007337-0100</t>
  </si>
  <si>
    <t>3452</t>
  </si>
  <si>
    <t>007337-0110</t>
  </si>
  <si>
    <t>24 ROWS OF T15 CLEATS, 400 APART; 215-250T15-110-250T15-110-250T15-215</t>
  </si>
  <si>
    <t>007337-0670</t>
  </si>
  <si>
    <t>3626</t>
  </si>
  <si>
    <t>007337-0680</t>
  </si>
  <si>
    <t>2815</t>
  </si>
  <si>
    <t>69 ROWS OF T15 CLEATS, 400 APART; 215-250T15-110-250T15-110-250T15-215</t>
  </si>
  <si>
    <t>007337-0690</t>
  </si>
  <si>
    <t>1731</t>
  </si>
  <si>
    <t>801952-0040</t>
  </si>
  <si>
    <t>801952</t>
  </si>
  <si>
    <t>4558</t>
  </si>
  <si>
    <t>38050</t>
  </si>
  <si>
    <t>801952-0120</t>
  </si>
  <si>
    <t>5742</t>
  </si>
  <si>
    <t>801952-0130</t>
  </si>
  <si>
    <t>2368</t>
  </si>
  <si>
    <t>R1: 38 ROWS OF B30 CLEATS: 454 APART; 350-200B30-350-200B30-350-200B30-350. R2: 37 ROWS OF B30 CLEATS; 454 APART; 165-110B30-350-200B30-350-200B30-350-110B30-165. R1 &amp; R2 ALTERNATE 227 APART</t>
  </si>
  <si>
    <t>007337-0010</t>
  </si>
  <si>
    <t>14616</t>
  </si>
  <si>
    <t>801952-0050</t>
  </si>
  <si>
    <t>9644</t>
  </si>
  <si>
    <t>4x6 - 4x6 - 1x6 - 2x12 - 3x11 - 1x6</t>
  </si>
  <si>
    <t>007355-0010</t>
  </si>
  <si>
    <t>007355</t>
  </si>
  <si>
    <t>802020-0020</t>
  </si>
  <si>
    <t>802020</t>
  </si>
  <si>
    <t>007355-0025</t>
  </si>
  <si>
    <t>N-F-430290-23-03577</t>
  </si>
  <si>
    <t>C230046</t>
  </si>
  <si>
    <t>AUTOSORT [NIR1-VIS1B-EM2][T6][S-2000][X-H][SVB-TS400/25]</t>
  </si>
  <si>
    <t>007355-0045</t>
  </si>
  <si>
    <t>802020-0055</t>
  </si>
  <si>
    <t>007355-0060</t>
  </si>
  <si>
    <t>N-F-430290-23-03567</t>
  </si>
  <si>
    <t>007355-0080</t>
  </si>
  <si>
    <t>1703</t>
  </si>
  <si>
    <t>007355-0090</t>
  </si>
  <si>
    <t>0095</t>
  </si>
  <si>
    <t>007355-0095</t>
  </si>
  <si>
    <t>N-F-430290-23-03586</t>
  </si>
  <si>
    <t>AUTOSORT [NIR1-VIS1B-EM2][T6][S-1400][X-H][SVB-TS400/25]</t>
  </si>
  <si>
    <t>802020-0115</t>
  </si>
  <si>
    <t>007355-0125</t>
  </si>
  <si>
    <t>007355-0130</t>
  </si>
  <si>
    <t>N-F-430290-23-03590</t>
  </si>
  <si>
    <t>802020-0150</t>
  </si>
  <si>
    <t>007373-0750</t>
  </si>
  <si>
    <t>007373</t>
  </si>
  <si>
    <t>15188</t>
  </si>
  <si>
    <t>007373-0760</t>
  </si>
  <si>
    <t>15402</t>
  </si>
  <si>
    <t>007373-0770</t>
  </si>
  <si>
    <t>18260</t>
  </si>
  <si>
    <t>007373-0780</t>
  </si>
  <si>
    <t>15545</t>
  </si>
  <si>
    <t>801956-0140</t>
  </si>
  <si>
    <t>801956</t>
  </si>
  <si>
    <t>3474</t>
  </si>
  <si>
    <t>400/3 4+2 RA</t>
  </si>
  <si>
    <t>801956-0152</t>
  </si>
  <si>
    <t>28343</t>
  </si>
  <si>
    <t>9x6 - 9x7</t>
  </si>
  <si>
    <t>801956-0156</t>
  </si>
  <si>
    <t>12x7 - 12x7</t>
  </si>
  <si>
    <t>801956-0270</t>
  </si>
  <si>
    <t>WM PORTLAND, TROUTDALE</t>
  </si>
  <si>
    <t>93034.93.3</t>
  </si>
  <si>
    <t>W93-034</t>
  </si>
  <si>
    <t>4011121</t>
  </si>
  <si>
    <t>90/468080-0-001-1</t>
  </si>
  <si>
    <t>90/468080-0-001-2</t>
  </si>
  <si>
    <t>DFV112M-4 BMG8HR</t>
  </si>
  <si>
    <t>890022658.98.98.002</t>
  </si>
  <si>
    <t>4013962</t>
  </si>
  <si>
    <t>93034.94.1</t>
  </si>
  <si>
    <t>FA80 DT90L-4</t>
  </si>
  <si>
    <t>90/468077-0-001-1</t>
  </si>
  <si>
    <t>93034.94.2</t>
  </si>
  <si>
    <t>FA90 DV112M-4 BM-HR</t>
  </si>
  <si>
    <t>90/468076-0-001-1</t>
  </si>
  <si>
    <t>WM PT CONTAINER</t>
  </si>
  <si>
    <t>89076.902</t>
  </si>
  <si>
    <t>W89-76</t>
  </si>
  <si>
    <t>XVF200LK-4</t>
  </si>
  <si>
    <t>9120172</t>
  </si>
  <si>
    <t>RF63  DT80 N-4  BM-HR</t>
  </si>
  <si>
    <t>90/969154-0-001-1</t>
  </si>
  <si>
    <t>4AP132M-6</t>
  </si>
  <si>
    <t>0015791</t>
  </si>
  <si>
    <t>89076.2</t>
  </si>
  <si>
    <t>FA90 DV1120M-4</t>
  </si>
  <si>
    <t>90/969153-0-001-1</t>
  </si>
  <si>
    <t>90071.000</t>
  </si>
  <si>
    <t>W90-071</t>
  </si>
  <si>
    <t>FA70 VU3 DV112M-4</t>
  </si>
  <si>
    <t>90/142607-0-001-1</t>
  </si>
  <si>
    <t>FA 80 DT90L-8</t>
  </si>
  <si>
    <t>90/142606-0-001-1</t>
  </si>
  <si>
    <t>C02070</t>
  </si>
  <si>
    <t>WM RAY'S TRASH SERVICE INC. STOUT FIELD</t>
  </si>
  <si>
    <t>003810-0010</t>
  </si>
  <si>
    <t>003810</t>
  </si>
  <si>
    <t>90.19135906.01.0001.13</t>
  </si>
  <si>
    <t>003810-0020</t>
  </si>
  <si>
    <t>90.1913595401.0002X.13</t>
  </si>
  <si>
    <t>003810-0030</t>
  </si>
  <si>
    <t>003810-0040</t>
  </si>
  <si>
    <t>90.1911556401.0001X13</t>
  </si>
  <si>
    <t>003810-0050</t>
  </si>
  <si>
    <t>90.1914274601.0001.13</t>
  </si>
  <si>
    <t>003810-0060</t>
  </si>
  <si>
    <t>90.1913595401.0003X.13</t>
  </si>
  <si>
    <t>S40382</t>
  </si>
  <si>
    <t>S40383</t>
  </si>
  <si>
    <t>S40384</t>
  </si>
  <si>
    <t>AUTOSORT 4 [NIR1][S-600][X-L]</t>
  </si>
  <si>
    <t>240047.010</t>
  </si>
  <si>
    <t>W240-047</t>
  </si>
  <si>
    <t>RRT-4.63950-2/4072014</t>
  </si>
  <si>
    <t>01.3337911201.0001X04</t>
  </si>
  <si>
    <t>RRT-453289-1/4030273</t>
  </si>
  <si>
    <t>RRT-4.50902-3/4011184</t>
  </si>
  <si>
    <t>RRT-4.63705-1/4080652</t>
  </si>
  <si>
    <t>93021.941</t>
  </si>
  <si>
    <t>C02069</t>
  </si>
  <si>
    <t>WM RCI ENVIRONMENTAL</t>
  </si>
  <si>
    <t>005743-0010</t>
  </si>
  <si>
    <t>005743</t>
  </si>
  <si>
    <t>005743-0020</t>
  </si>
  <si>
    <t>N-F-430214-19-02322</t>
  </si>
  <si>
    <t xml:space="preserve">C190063 </t>
  </si>
  <si>
    <t>C02052</t>
  </si>
  <si>
    <t>WM RENO ECOCENTER - 1390</t>
  </si>
  <si>
    <t>000320-0010</t>
  </si>
  <si>
    <t>90.1233610701.0001.08</t>
  </si>
  <si>
    <t>90.1231128501.0001.08</t>
  </si>
  <si>
    <t>000320-0020</t>
  </si>
  <si>
    <t>90.1233590701.0001.08</t>
  </si>
  <si>
    <t>000320-0030</t>
  </si>
  <si>
    <t>14772</t>
  </si>
  <si>
    <t>90.1236274901.0001.08</t>
  </si>
  <si>
    <t>28780066-050</t>
  </si>
  <si>
    <t>28780066</t>
  </si>
  <si>
    <t>90.1233877501.0001.08</t>
  </si>
  <si>
    <t>90.1233877501.0002.08</t>
  </si>
  <si>
    <t>90.1233877501.0003.08</t>
  </si>
  <si>
    <t>28780066-060</t>
  </si>
  <si>
    <t>UNDERS OCC LINE 1</t>
  </si>
  <si>
    <t>10139</t>
  </si>
  <si>
    <t>11 ROWS OF T40 CLEATS; 920 APART; 205-250T40-85-250T40-85-250T40-85-250T40-85-250T40-205</t>
  </si>
  <si>
    <t>90.1238334101.0001.08</t>
  </si>
  <si>
    <t>28780066-070</t>
  </si>
  <si>
    <t>UNDERS OCC LINE 2</t>
  </si>
  <si>
    <t>19077</t>
  </si>
  <si>
    <t>90.1238342501.0001.08</t>
  </si>
  <si>
    <t>28780066-080</t>
  </si>
  <si>
    <t>12 ROWS OF T40 CLEATS; 1080 APART; 275-230T40-75-230T40-75-230T40-75-230T40-75-230T40-275</t>
  </si>
  <si>
    <t>90.1236275201.0001.08</t>
  </si>
  <si>
    <t>28780066-090</t>
  </si>
  <si>
    <t>13 ROWS OF T40 CLEATS; 1690 APART; 287.5-200T40-75-200T40-75-200T40-75-200T40-287.5</t>
  </si>
  <si>
    <t>90.1238405601.0001.08</t>
  </si>
  <si>
    <t>28780066-110</t>
  </si>
  <si>
    <t>ONP LINE 1</t>
  </si>
  <si>
    <t>5427+13227</t>
  </si>
  <si>
    <t>38320</t>
  </si>
  <si>
    <t>85 ROWS OF T40 CLEATS; 450 APART; 287.5-200T40-75-200T40-75-200T40-75-200T40-287.5</t>
  </si>
  <si>
    <t>90.1238408801.0001.08</t>
  </si>
  <si>
    <t>28780066-120</t>
  </si>
  <si>
    <t>ONP LINE 2</t>
  </si>
  <si>
    <t>5300+13101</t>
  </si>
  <si>
    <t>38350</t>
  </si>
  <si>
    <t>90.1238409801.0001.08</t>
  </si>
  <si>
    <t>MISSING DRAWING. MISSING ALL CONVEYOR INFO</t>
  </si>
  <si>
    <t>000320-0130</t>
  </si>
  <si>
    <t>OCC LINE 1</t>
  </si>
  <si>
    <t>FA77 DV160 M4</t>
  </si>
  <si>
    <t>90.12313239.0001.08</t>
  </si>
  <si>
    <t>000320-0140</t>
  </si>
  <si>
    <t>90.1231248301.0001.08</t>
  </si>
  <si>
    <t>000320-0150</t>
  </si>
  <si>
    <t>90.1238965601.0001.08</t>
  </si>
  <si>
    <t>000320-0160</t>
  </si>
  <si>
    <t>B312B</t>
  </si>
  <si>
    <t>FIBER TO BB3</t>
  </si>
  <si>
    <t>0171</t>
  </si>
  <si>
    <t>28780066-171</t>
  </si>
  <si>
    <t>S211A, S211B, S211C</t>
  </si>
  <si>
    <t>TOP DECK LINE 1</t>
  </si>
  <si>
    <t>90.1238245905.0001.08</t>
  </si>
  <si>
    <t>90.1238245905.0002.08</t>
  </si>
  <si>
    <t>90.1238245905.0003.08</t>
  </si>
  <si>
    <t>0176</t>
  </si>
  <si>
    <t>28780066-176</t>
  </si>
  <si>
    <t>BOTTOM DECK LINE 1</t>
  </si>
  <si>
    <t>90.1238245905.0005.08</t>
  </si>
  <si>
    <t>90.1238245905.0006.08</t>
  </si>
  <si>
    <t>RRT-0804/1101721-093-004</t>
  </si>
  <si>
    <t>0181</t>
  </si>
  <si>
    <t>28780066-181</t>
  </si>
  <si>
    <t>S221A, S221B, S221C</t>
  </si>
  <si>
    <t>TOP DECK LINE 2</t>
  </si>
  <si>
    <t>90.1238245902.0006.08</t>
  </si>
  <si>
    <t>90.1238245902.0005.08</t>
  </si>
  <si>
    <t>90.1238245902.0004.08</t>
  </si>
  <si>
    <t>0186</t>
  </si>
  <si>
    <t>28780066-186</t>
  </si>
  <si>
    <t>BOTTOM DECK LINE 2</t>
  </si>
  <si>
    <t>90.1238245902.0001.08</t>
  </si>
  <si>
    <t>90.1238245902.0002.08</t>
  </si>
  <si>
    <t>RRT-0804/1101721-093-007</t>
  </si>
  <si>
    <t>28780066-190</t>
  </si>
  <si>
    <t>OTD L1 AND 2</t>
  </si>
  <si>
    <t>90.1238406801.0001.08</t>
  </si>
  <si>
    <t>000320-0200</t>
  </si>
  <si>
    <t>90.1232143301.0001.08</t>
  </si>
  <si>
    <t>000320-0210</t>
  </si>
  <si>
    <t>TITECH UNIT T202</t>
  </si>
  <si>
    <t>90.1239575001.0001.08</t>
  </si>
  <si>
    <t>000320-0220</t>
  </si>
  <si>
    <t>SD202</t>
  </si>
  <si>
    <t>90.1234834801.0001.08</t>
  </si>
  <si>
    <t>000320-0240</t>
  </si>
  <si>
    <t>6651</t>
  </si>
  <si>
    <t>90.1233609701.0001.08</t>
  </si>
  <si>
    <t>28780066-250</t>
  </si>
  <si>
    <t>OBD L1</t>
  </si>
  <si>
    <t>90.1240730001.0001.08</t>
  </si>
  <si>
    <t>000320-0260</t>
  </si>
  <si>
    <t>TITECH UNIT T201</t>
  </si>
  <si>
    <t>90.1235318801.0001.08</t>
  </si>
  <si>
    <t>000320-0270</t>
  </si>
  <si>
    <t>90.1234834601.0001.08</t>
  </si>
  <si>
    <t>000320-0290</t>
  </si>
  <si>
    <t>90.1238947101.0001.08</t>
  </si>
  <si>
    <t>000320-0300</t>
  </si>
  <si>
    <t>90.123329520.0001.08</t>
  </si>
  <si>
    <t>MISSING BELT SPECS. MISSING CLEAT INFO</t>
  </si>
  <si>
    <t>28780066-310</t>
  </si>
  <si>
    <t>ONP UNDERS L1</t>
  </si>
  <si>
    <t>20000/2000</t>
  </si>
  <si>
    <t>1300/2000</t>
  </si>
  <si>
    <t>26935</t>
  </si>
  <si>
    <t>60 ROWS OF T40 CLEATS; 450 APART; 275-230T40-75-230T40-75-230T40-75-230T40-75-230T40-275</t>
  </si>
  <si>
    <t>90.1238339501.0001.08</t>
  </si>
  <si>
    <t>28780066-320</t>
  </si>
  <si>
    <t>ONP UNDERS L2</t>
  </si>
  <si>
    <t>90.1237942901.0002.08</t>
  </si>
  <si>
    <t>28780066-330</t>
  </si>
  <si>
    <t>90.1228237101.0001.08</t>
  </si>
  <si>
    <t>90.1228237101.0002.08</t>
  </si>
  <si>
    <t>90.1228237101.0003.08</t>
  </si>
  <si>
    <t>90.1228237101.0004.08</t>
  </si>
  <si>
    <t>EN60034</t>
  </si>
  <si>
    <t>08/114062/001</t>
  </si>
  <si>
    <t>28780066-340</t>
  </si>
  <si>
    <t>90.1238245904.0005.08</t>
  </si>
  <si>
    <t>90.1238245904.0006.08</t>
  </si>
  <si>
    <t>90.1238245904.0007.08</t>
  </si>
  <si>
    <t>90.1238245904.0008.08</t>
  </si>
  <si>
    <t>08/114062/002</t>
  </si>
  <si>
    <t>000320-0350</t>
  </si>
  <si>
    <t>TITECH UNIT T203</t>
  </si>
  <si>
    <t>90.1234000801.0001.08</t>
  </si>
  <si>
    <t>000320-0360</t>
  </si>
  <si>
    <t>SD203</t>
  </si>
  <si>
    <t>90.1235049401.0001.08</t>
  </si>
  <si>
    <t>000320-0370</t>
  </si>
  <si>
    <t>FA67 DFT100L2</t>
  </si>
  <si>
    <t>880169881.09.09.01</t>
  </si>
  <si>
    <t>MISSING BELT SPECS. NEW HIGH SPEED MOTOR INSTALLED. OLD MOTOR INFO : FA67 DV100L4 / 90.1238965401.0001.08 / 3.7</t>
  </si>
  <si>
    <t>000320-0380</t>
  </si>
  <si>
    <t>90.1232135901.0001.08</t>
  </si>
  <si>
    <t>28780066-390</t>
  </si>
  <si>
    <t>90.1238338101.0001.08</t>
  </si>
  <si>
    <t>000320-0400</t>
  </si>
  <si>
    <t>FA67A DV100L4</t>
  </si>
  <si>
    <t>880170195.09.09.001</t>
  </si>
  <si>
    <t>MISSING BELT SPECS. NEW GEAR REDUCER MOTOR INSTALLED. OLD MOTOR INFO : FA 67 DV100L4 / 90.1236224401.0001.08 / 3.7</t>
  </si>
  <si>
    <t>000320-0410</t>
  </si>
  <si>
    <t>LD500 1400/1800</t>
  </si>
  <si>
    <t>90.1238721001.0001.08</t>
  </si>
  <si>
    <t>000320-0420</t>
  </si>
  <si>
    <t>FERROUS TO BB1</t>
  </si>
  <si>
    <t>90.1236285601.0001.08</t>
  </si>
  <si>
    <t>000320-0430</t>
  </si>
  <si>
    <t>34</t>
  </si>
  <si>
    <t>90.1236226101.0001.08</t>
  </si>
  <si>
    <t>000320-0450</t>
  </si>
  <si>
    <t>BD LINE 2</t>
  </si>
  <si>
    <t>90.1234323701.0001.08</t>
  </si>
  <si>
    <t>000320-0460</t>
  </si>
  <si>
    <t>BD LINE 1</t>
  </si>
  <si>
    <t>90.1233590301.0001.08</t>
  </si>
  <si>
    <t>000320-0470</t>
  </si>
  <si>
    <t>90.1237176101.0001.08</t>
  </si>
  <si>
    <t>000320-0480</t>
  </si>
  <si>
    <t>90.1237523901.0001.08</t>
  </si>
  <si>
    <t>000320-0490</t>
  </si>
  <si>
    <t>90.1232142901.0001.08</t>
  </si>
  <si>
    <t>000320-0500</t>
  </si>
  <si>
    <t>B123</t>
  </si>
  <si>
    <t>90.1237383801.0001.08</t>
  </si>
  <si>
    <t>000320-0510</t>
  </si>
  <si>
    <t>37785</t>
  </si>
  <si>
    <t>90.1232136301.0001.08</t>
  </si>
  <si>
    <t>000320-0520</t>
  </si>
  <si>
    <t>OCC TO BB9</t>
  </si>
  <si>
    <t>90.1239581201.0001.08</t>
  </si>
  <si>
    <t>MISSING BELT SPECS. Conveyor was moved all the way back so large OCC doesn’t get jammed in the drop to BB9.  Program chaned so B9 can only run in reverse.</t>
  </si>
  <si>
    <t>000320-0530</t>
  </si>
  <si>
    <t>26910</t>
  </si>
  <si>
    <t>53820</t>
  </si>
  <si>
    <t>90.1235070801.0001.08</t>
  </si>
  <si>
    <t>MISSING CHAIN HOIST MOTOR INFO</t>
  </si>
  <si>
    <t>000320-0540</t>
  </si>
  <si>
    <t>MIXED PAPER TO BB10</t>
  </si>
  <si>
    <t>90.1232136901.0001.08</t>
  </si>
  <si>
    <t>000320-0550</t>
  </si>
  <si>
    <t>BB10</t>
  </si>
  <si>
    <t>90.1237174101.0001.08</t>
  </si>
  <si>
    <t>000320-0560</t>
  </si>
  <si>
    <t>NEWSPAPER TO BB11</t>
  </si>
  <si>
    <t>90.1232131601.0001.08</t>
  </si>
  <si>
    <t>000320-0570</t>
  </si>
  <si>
    <t>BB11</t>
  </si>
  <si>
    <t>90.1232146101.0001.08</t>
  </si>
  <si>
    <t>28780066-590</t>
  </si>
  <si>
    <t>S301A, S301B, S301C, S301D</t>
  </si>
  <si>
    <t>7360</t>
  </si>
  <si>
    <t>23/14</t>
  </si>
  <si>
    <t>90.1242739601.0001.08</t>
  </si>
  <si>
    <t>90.1242739601.0002.08</t>
  </si>
  <si>
    <t>90.1241667201.0001.08</t>
  </si>
  <si>
    <t>90.1241667201.0002.08</t>
  </si>
  <si>
    <t>28780066-600</t>
  </si>
  <si>
    <t>UNDERS GLASS</t>
  </si>
  <si>
    <t>GTB</t>
  </si>
  <si>
    <t>1400/1600</t>
  </si>
  <si>
    <t>13280</t>
  </si>
  <si>
    <t>90.1241031401.0001.08</t>
  </si>
  <si>
    <t>28780066-610</t>
  </si>
  <si>
    <t>90.1238731501.0001.08</t>
  </si>
  <si>
    <t>28780066-620</t>
  </si>
  <si>
    <t>20060</t>
  </si>
  <si>
    <t>90.1231407101.0001.08</t>
  </si>
  <si>
    <t>28780066-640</t>
  </si>
  <si>
    <t>2000/1000</t>
  </si>
  <si>
    <t>90.1277884901.0001.08</t>
  </si>
  <si>
    <t>000320-0650</t>
  </si>
  <si>
    <t>TITECH UNIT T301</t>
  </si>
  <si>
    <t>90.1231234201.0001.08</t>
  </si>
  <si>
    <t>000320-0660</t>
  </si>
  <si>
    <t>SD301</t>
  </si>
  <si>
    <t>90.1236836701.0001.08</t>
  </si>
  <si>
    <t>000320-0680</t>
  </si>
  <si>
    <t>B310</t>
  </si>
  <si>
    <t>PAPER TO BB3</t>
  </si>
  <si>
    <t>PLASTIC BELT</t>
  </si>
  <si>
    <t>MISSING BELT SPECS. MISSING MOTOR INFO</t>
  </si>
  <si>
    <t>000320-0690</t>
  </si>
  <si>
    <t>90.123213920.0001.08</t>
  </si>
  <si>
    <t>0695</t>
  </si>
  <si>
    <t>000320-0695</t>
  </si>
  <si>
    <t>000320-0700</t>
  </si>
  <si>
    <t>PAPER/UNDERS CP DRUM</t>
  </si>
  <si>
    <t>8651</t>
  </si>
  <si>
    <t>90.1237518201.0001.08</t>
  </si>
  <si>
    <t>000320-0710</t>
  </si>
  <si>
    <t>TITECH UNIT T302</t>
  </si>
  <si>
    <t>90.1237525401.0001.08</t>
  </si>
  <si>
    <t>000320-0720</t>
  </si>
  <si>
    <t>SD302, B314</t>
  </si>
  <si>
    <t>90.1238969601.0001.08</t>
  </si>
  <si>
    <t>90.1243777201.0001.08</t>
  </si>
  <si>
    <t>MISSING CONVEYOR SPECS</t>
  </si>
  <si>
    <t>000320-0740</t>
  </si>
  <si>
    <t>CONTAINERS BYPASS</t>
  </si>
  <si>
    <t>90.1238944201.0001.08</t>
  </si>
  <si>
    <t>000320-0750</t>
  </si>
  <si>
    <t>90.1235064601.0001.08</t>
  </si>
  <si>
    <t>000320-0760</t>
  </si>
  <si>
    <t>90.1237358701.0001.08</t>
  </si>
  <si>
    <t>000320-0770</t>
  </si>
  <si>
    <t>90.1237356401.0001.08</t>
  </si>
  <si>
    <t>000320-0780</t>
  </si>
  <si>
    <t>B505</t>
  </si>
  <si>
    <t>90.1235315701.0001.08</t>
  </si>
  <si>
    <t>000320-0790</t>
  </si>
  <si>
    <t>RESIDUE TO B319</t>
  </si>
  <si>
    <t>90.1237523401.0001.08</t>
  </si>
  <si>
    <t>000320-0810</t>
  </si>
  <si>
    <t>TITECH UNIT T303</t>
  </si>
  <si>
    <t>90.1237524901.0001.08</t>
  </si>
  <si>
    <t>000320-0820</t>
  </si>
  <si>
    <t>SD303</t>
  </si>
  <si>
    <t>90.1236836201.0001.08</t>
  </si>
  <si>
    <t>000320-0840</t>
  </si>
  <si>
    <t>PET TO BB8</t>
  </si>
  <si>
    <t>90.1237387201.0001.08</t>
  </si>
  <si>
    <t>000320-0850</t>
  </si>
  <si>
    <t>B317</t>
  </si>
  <si>
    <t>TITECH UNIT T304</t>
  </si>
  <si>
    <t>FA67 DV100L4 / FA67A DV100L4</t>
  </si>
  <si>
    <t>90.1232142201.0001.08 / 890177034.09.09.001</t>
  </si>
  <si>
    <t>MISSING CLEAT INFO. Gear box replaced with 95 rpm reducer</t>
  </si>
  <si>
    <t>000320-0860</t>
  </si>
  <si>
    <t>B318</t>
  </si>
  <si>
    <t>000320-0870</t>
  </si>
  <si>
    <t>90.1235062301.0001.08</t>
  </si>
  <si>
    <t>000320-0900</t>
  </si>
  <si>
    <t>B320</t>
  </si>
  <si>
    <t>90.1236288201.0001.08</t>
  </si>
  <si>
    <t>000320-0910</t>
  </si>
  <si>
    <t>HDPE COLORED TO BB2</t>
  </si>
  <si>
    <t>10651</t>
  </si>
  <si>
    <t>000320-0920</t>
  </si>
  <si>
    <t>90.1233610201.0001.08</t>
  </si>
  <si>
    <t>000320-0930</t>
  </si>
  <si>
    <t>B323</t>
  </si>
  <si>
    <t>HDPE NATURAL TO BB5</t>
  </si>
  <si>
    <t>90.12371566201.0001.08</t>
  </si>
  <si>
    <t>000320-0940</t>
  </si>
  <si>
    <t>B324</t>
  </si>
  <si>
    <t>ALUMINUM TO BB6</t>
  </si>
  <si>
    <t>18651</t>
  </si>
  <si>
    <t>90.1236277701.0001.08</t>
  </si>
  <si>
    <t>000320-0950</t>
  </si>
  <si>
    <t>B325</t>
  </si>
  <si>
    <t>BYPASS RECOVERY</t>
  </si>
  <si>
    <t>90.12345295101.0001.08</t>
  </si>
  <si>
    <t>000320-0960</t>
  </si>
  <si>
    <t>BB1, CH1</t>
  </si>
  <si>
    <t>11910</t>
  </si>
  <si>
    <t>23820</t>
  </si>
  <si>
    <t>90.123214680.0001.08</t>
  </si>
  <si>
    <t>000320-0970</t>
  </si>
  <si>
    <t>BB2, CH2</t>
  </si>
  <si>
    <t>23880</t>
  </si>
  <si>
    <t>90.1236293901.0001.08</t>
  </si>
  <si>
    <t>000320-0980</t>
  </si>
  <si>
    <t>BB3, CH3</t>
  </si>
  <si>
    <t>KA97 R57 DST100LS8/2</t>
  </si>
  <si>
    <t>90.1236288901.0001.08</t>
  </si>
  <si>
    <t>000320-0990</t>
  </si>
  <si>
    <t>BB4, CH4</t>
  </si>
  <si>
    <t>90.1230424801.0001.08</t>
  </si>
  <si>
    <t>000320-1000</t>
  </si>
  <si>
    <t>BB5, CH5</t>
  </si>
  <si>
    <t>90.1236306801.0001.08</t>
  </si>
  <si>
    <t>000320-1010</t>
  </si>
  <si>
    <t>BB6, CH6</t>
  </si>
  <si>
    <t>90.15677287.0001.08</t>
  </si>
  <si>
    <t>000320-1020</t>
  </si>
  <si>
    <t>BB7, CH7</t>
  </si>
  <si>
    <t>3-7 GRADE</t>
  </si>
  <si>
    <t>90.1236287101.0001.08</t>
  </si>
  <si>
    <t>000320-1030</t>
  </si>
  <si>
    <t>BB8, CH8</t>
  </si>
  <si>
    <t>90.1236290201.0001.08</t>
  </si>
  <si>
    <t>000320-1060</t>
  </si>
  <si>
    <t>78400</t>
  </si>
  <si>
    <t>MISSING ALL BELT SPECS. MISSING NAME PLATE AND MOTOR PLATE</t>
  </si>
  <si>
    <t>000320-1070</t>
  </si>
  <si>
    <t>MISSING BELT SPECS. MISSING NAME PLATE AND MOTOR PLATE</t>
  </si>
  <si>
    <t>000320-1090</t>
  </si>
  <si>
    <t>36700</t>
  </si>
  <si>
    <t>73400</t>
  </si>
  <si>
    <t>000320-1100</t>
  </si>
  <si>
    <t>000320-1120</t>
  </si>
  <si>
    <t>000320-1140</t>
  </si>
  <si>
    <t>B326</t>
  </si>
  <si>
    <t>OTHER TO BB7</t>
  </si>
  <si>
    <t>90.1236838801.0001.08</t>
  </si>
  <si>
    <t>MISSING DRAWING. MISSING ALL CONVEYOR AND BELT INFO</t>
  </si>
  <si>
    <t>000320-1150</t>
  </si>
  <si>
    <t>X118A</t>
  </si>
  <si>
    <t>MOVED FROM WM SAN ANTONIO CORNERWAY IN 2016</t>
  </si>
  <si>
    <t>X119A</t>
  </si>
  <si>
    <t>MOVED FROM WM SAN ANTONIO CORNERWAY IN 2017</t>
  </si>
  <si>
    <t>X222T-X223T-M004W</t>
  </si>
  <si>
    <t>MOVED FROM WM SAN ANTONIO CORNERWAY IN 2018</t>
  </si>
  <si>
    <t>Z032A-M013A</t>
  </si>
  <si>
    <t>Papersort CN 2000 MD</t>
  </si>
  <si>
    <t>MOVED FROM WM SAN ANTONIO CORNERWAY IN 2019</t>
  </si>
  <si>
    <t>Z033A-M015A</t>
  </si>
  <si>
    <t>MOVED FROM WM SAN ANTONIO CORNERWAY IN 2020</t>
  </si>
  <si>
    <t>POSSIBLY MOVED HERE BEFORE WM KANSAS CITY (FROM WM SAN ANTONIO)</t>
  </si>
  <si>
    <t>Z048T</t>
  </si>
  <si>
    <t>Autosort MF 1400</t>
  </si>
  <si>
    <t>MOVED FROM WM SAN ANTONIO CORNERWAY IN 2021</t>
  </si>
  <si>
    <t>WM RENO MRF</t>
  </si>
  <si>
    <t>005352-0010</t>
  </si>
  <si>
    <t>005352</t>
  </si>
  <si>
    <t>50600</t>
  </si>
  <si>
    <t>90.76202028202.0001.18</t>
  </si>
  <si>
    <t>C02053</t>
  </si>
  <si>
    <t>WM REUTERS</t>
  </si>
  <si>
    <t>003076-0020</t>
  </si>
  <si>
    <t>003076</t>
  </si>
  <si>
    <t>RRT-V06.025044/053322</t>
  </si>
  <si>
    <t>90.1874078101.0001.13</t>
  </si>
  <si>
    <t>KA87 DRE132MD4BE11HR</t>
  </si>
  <si>
    <t>90.1874089101.0001.13</t>
  </si>
  <si>
    <t>RRT 59839-009-016</t>
  </si>
  <si>
    <t>RRT-0810/1169531-021-022</t>
  </si>
  <si>
    <t>006437-0010</t>
  </si>
  <si>
    <t>006437</t>
  </si>
  <si>
    <t>UC 2010/277142102</t>
  </si>
  <si>
    <t>UC 2010/277142101</t>
  </si>
  <si>
    <t>90.8002463901.0001.12</t>
  </si>
  <si>
    <t>90.8002467901.0001.21</t>
  </si>
  <si>
    <t>RRT-2010/2282663-001-002</t>
  </si>
  <si>
    <t>RRT-2010/2217382-001-001</t>
  </si>
  <si>
    <t>1807093083022</t>
  </si>
  <si>
    <t>C02054</t>
  </si>
  <si>
    <t>WM SACRAMENTO</t>
  </si>
  <si>
    <t>001864-0010</t>
  </si>
  <si>
    <t>001864</t>
  </si>
  <si>
    <t>000126</t>
  </si>
  <si>
    <t>KA107 R77 DRS 71M4</t>
  </si>
  <si>
    <t>90.1365082501.0001.10</t>
  </si>
  <si>
    <t>90.1365082701.0001.10</t>
  </si>
  <si>
    <t>MOVED FROM WM TULARE IN 2014</t>
  </si>
  <si>
    <t>000126-0150</t>
  </si>
  <si>
    <t>MISSING BELT COMPOSITION</t>
  </si>
  <si>
    <t>003412-0010</t>
  </si>
  <si>
    <t>003412</t>
  </si>
  <si>
    <t>RRT-V06</t>
  </si>
  <si>
    <t>90.1894901701.0001.13</t>
  </si>
  <si>
    <t>RRT-1305/1522934-007-004</t>
  </si>
  <si>
    <t>RRT-1104/1321119-012-018</t>
  </si>
  <si>
    <t>RRT-1304/1516281</t>
  </si>
  <si>
    <t>003998-0010</t>
  </si>
  <si>
    <t>2018-01-01</t>
  </si>
  <si>
    <t>003998</t>
  </si>
  <si>
    <t>MISSING MOTOR AND NAME TAGS. MISSING BELT INFO.</t>
  </si>
  <si>
    <t>003998-0020</t>
  </si>
  <si>
    <t>003998-0030</t>
  </si>
  <si>
    <t>29185</t>
  </si>
  <si>
    <t>003998-0060</t>
  </si>
  <si>
    <t>003998-0080</t>
  </si>
  <si>
    <t>31185</t>
  </si>
  <si>
    <t>800/90</t>
  </si>
  <si>
    <t>003998-0090</t>
  </si>
  <si>
    <t>24185</t>
  </si>
  <si>
    <t>61 ROWS OF T30 CLEATS, 400 APART; 190-200T30-110-200T30-110-200T30-190</t>
  </si>
  <si>
    <t>003998-0100</t>
  </si>
  <si>
    <t>24700</t>
  </si>
  <si>
    <t>50185</t>
  </si>
  <si>
    <t>003998-0110</t>
  </si>
  <si>
    <t>60185</t>
  </si>
  <si>
    <t>003998-0120</t>
  </si>
  <si>
    <t>11185</t>
  </si>
  <si>
    <t>003998-0130</t>
  </si>
  <si>
    <t>12185</t>
  </si>
  <si>
    <t>003998-0140</t>
  </si>
  <si>
    <t>003998-0150</t>
  </si>
  <si>
    <t>8185</t>
  </si>
  <si>
    <t>21 ROWS OF T30 CLEATS, 400 APART; 150-160T30-110-160T30-110-160T30-150</t>
  </si>
  <si>
    <t>003998-0160</t>
  </si>
  <si>
    <t>003998-0180</t>
  </si>
  <si>
    <t>33255</t>
  </si>
  <si>
    <t>800129-0190</t>
  </si>
  <si>
    <t>800129</t>
  </si>
  <si>
    <t>003998-0200</t>
  </si>
  <si>
    <t>9185</t>
  </si>
  <si>
    <t>003998-0210</t>
  </si>
  <si>
    <t>003998-0240</t>
  </si>
  <si>
    <t>003998-0250</t>
  </si>
  <si>
    <t>23185</t>
  </si>
  <si>
    <t>003998-0270</t>
  </si>
  <si>
    <t>20185</t>
  </si>
  <si>
    <t>51 ROWS OF T30 CLEATS, 400 APART; 145-200T30-110-200T30-145</t>
  </si>
  <si>
    <t>003998-0300</t>
  </si>
  <si>
    <t>39185</t>
  </si>
  <si>
    <t>98 ROWS OF T30 CLEATS, 400 APART; 135-250T30-110-250T30-110-250T30-110-250T30-135</t>
  </si>
  <si>
    <t>003998-0310</t>
  </si>
  <si>
    <t>71800</t>
  </si>
  <si>
    <t>W230-063-060</t>
  </si>
  <si>
    <t>MISSING MOTOR AND NAME PLATES. SPACING CHANGED IN 2021, ex-WM Port Newark. MISSING SHAFT INFO.</t>
  </si>
  <si>
    <t>x</t>
  </si>
  <si>
    <t>N-F-430214-18-00789</t>
  </si>
  <si>
    <t>C170792</t>
  </si>
  <si>
    <t>005664</t>
  </si>
  <si>
    <t>N-F-430214-18-00790</t>
  </si>
  <si>
    <t>005816-0010</t>
  </si>
  <si>
    <t>2018-12-10</t>
  </si>
  <si>
    <t>005816</t>
  </si>
  <si>
    <t>43600</t>
  </si>
  <si>
    <t>006640-0010</t>
  </si>
  <si>
    <t>2021-05-19</t>
  </si>
  <si>
    <t>006640</t>
  </si>
  <si>
    <t>006640-0020</t>
  </si>
  <si>
    <t>500/800</t>
  </si>
  <si>
    <t>007004-0010</t>
  </si>
  <si>
    <t>2023-02-20</t>
  </si>
  <si>
    <t>007004</t>
  </si>
  <si>
    <t>MISSING MOTORTAG</t>
  </si>
  <si>
    <t>007225-0010</t>
  </si>
  <si>
    <t>007225</t>
  </si>
  <si>
    <t>NON P1</t>
  </si>
  <si>
    <t>3131</t>
  </si>
  <si>
    <t>JRTKA79/DN160M4/7.24/A/M1/270</t>
  </si>
  <si>
    <t>1043107; IO 1938848-1</t>
  </si>
  <si>
    <t>007225-0020</t>
  </si>
  <si>
    <t>N-F-430290-22-09121</t>
  </si>
  <si>
    <t>C220468</t>
  </si>
  <si>
    <t>718</t>
  </si>
  <si>
    <t>801922-0030</t>
  </si>
  <si>
    <t>801922</t>
  </si>
  <si>
    <t>90.8173017201.0003.22</t>
  </si>
  <si>
    <t>007225-0040</t>
  </si>
  <si>
    <t>1043114; IO 1938863-1</t>
  </si>
  <si>
    <t>007225-0050</t>
  </si>
  <si>
    <t>N-F-430290-22-09128</t>
  </si>
  <si>
    <t>801922-0060</t>
  </si>
  <si>
    <t>90.8173017201.0016.22</t>
  </si>
  <si>
    <t>007225-0080</t>
  </si>
  <si>
    <t>1043116; IO 1938876-1</t>
  </si>
  <si>
    <t>007225-0090</t>
  </si>
  <si>
    <t>N-F-430290-22-09180</t>
  </si>
  <si>
    <t>801922-0100</t>
  </si>
  <si>
    <t>90.8173017201.0017.22</t>
  </si>
  <si>
    <t>007225-0110</t>
  </si>
  <si>
    <t>1043212; IO 1938889-1</t>
  </si>
  <si>
    <t>007225-0120</t>
  </si>
  <si>
    <t>N-F-430290-22-09186</t>
  </si>
  <si>
    <t>801922-0130</t>
  </si>
  <si>
    <t>90.8173017201.0013.22</t>
  </si>
  <si>
    <t>007225-0150</t>
  </si>
  <si>
    <t>1043214; IO 1938947-1</t>
  </si>
  <si>
    <t>007225-0155</t>
  </si>
  <si>
    <t>377</t>
  </si>
  <si>
    <t>007225-0160</t>
  </si>
  <si>
    <t>N-F-430290-22-09203</t>
  </si>
  <si>
    <t>701</t>
  </si>
  <si>
    <t>801922-0170</t>
  </si>
  <si>
    <t>90.8173017201.0007.22</t>
  </si>
  <si>
    <t>007225-0180</t>
  </si>
  <si>
    <t>1043213; IO 1938920-1</t>
  </si>
  <si>
    <t>007225-0185</t>
  </si>
  <si>
    <t>007225-0190</t>
  </si>
  <si>
    <t>N-F-430290-22-09209</t>
  </si>
  <si>
    <t>801922-0200</t>
  </si>
  <si>
    <t>90.8173017201.0005.22</t>
  </si>
  <si>
    <t>007225-0210</t>
  </si>
  <si>
    <t>1043216; IO 1938974-1</t>
  </si>
  <si>
    <t>0215</t>
  </si>
  <si>
    <t>007225-0215</t>
  </si>
  <si>
    <t>007225-0220</t>
  </si>
  <si>
    <t>N-F-430290-22-09215</t>
  </si>
  <si>
    <t>801922-0230</t>
  </si>
  <si>
    <t>90.8173017201.0019.22</t>
  </si>
  <si>
    <t>007225-0250</t>
  </si>
  <si>
    <t>90.8231927601.0001.13</t>
  </si>
  <si>
    <t>N-F-430290-22-09221</t>
  </si>
  <si>
    <t>801922-0260</t>
  </si>
  <si>
    <t>90.8173017201.0008.22</t>
  </si>
  <si>
    <t>007225-0270</t>
  </si>
  <si>
    <t>90.8231934401.0001.23</t>
  </si>
  <si>
    <t>N-F-430290-22-13544</t>
  </si>
  <si>
    <t>801922-0280</t>
  </si>
  <si>
    <t>90.8173017201.0002.22</t>
  </si>
  <si>
    <t>007225-0290</t>
  </si>
  <si>
    <t>1043215; IO 1938933-1</t>
  </si>
  <si>
    <t>AA1-001-032</t>
  </si>
  <si>
    <t>2105115081085</t>
  </si>
  <si>
    <t>AA1-001-032 WAS REPLACED BY 007225-0300 FROM WM SURPRISE 007285</t>
  </si>
  <si>
    <t>N-F-430290-22-09251</t>
  </si>
  <si>
    <t>801922-0310</t>
  </si>
  <si>
    <t>90.8173017201.0012.22</t>
  </si>
  <si>
    <t>007225-0330</t>
  </si>
  <si>
    <t>90.8231945501.0001.23</t>
  </si>
  <si>
    <t>N-F-430290-22-09257</t>
  </si>
  <si>
    <t>801922-0340</t>
  </si>
  <si>
    <t>90.8173017201.0014.22</t>
  </si>
  <si>
    <t>007225-0400</t>
  </si>
  <si>
    <t>B&amp;C, FIBER</t>
  </si>
  <si>
    <t>90.8231943801.0001.23</t>
  </si>
  <si>
    <t>N-F-430290-22-09286</t>
  </si>
  <si>
    <t>801922-0410</t>
  </si>
  <si>
    <t>90.8210572102.0009.22</t>
  </si>
  <si>
    <t>007225-0430</t>
  </si>
  <si>
    <t>NON PET, NON HD, NAT</t>
  </si>
  <si>
    <t>3090</t>
  </si>
  <si>
    <t>90.8231920201.0001.23</t>
  </si>
  <si>
    <t>N-F-430290-22-09291</t>
  </si>
  <si>
    <t>AUTOSORT [NIR1-VIS1B][T2][HR-2800][X-L][SVB-TS400/25]</t>
  </si>
  <si>
    <t>801922-0440</t>
  </si>
  <si>
    <t>90.8173017201.0004.22</t>
  </si>
  <si>
    <t>0,3</t>
  </si>
  <si>
    <t>007285-0050</t>
  </si>
  <si>
    <t>1048751-63413</t>
  </si>
  <si>
    <t>007285-0055</t>
  </si>
  <si>
    <t>N-F-430290-22-11280</t>
  </si>
  <si>
    <t>C220601</t>
  </si>
  <si>
    <t>AA1-001-034</t>
  </si>
  <si>
    <t>2106115061076</t>
  </si>
  <si>
    <t>801940-0170</t>
  </si>
  <si>
    <t>APPARENTLY 801940-0070 GOT SWAPPED BY 801940-0170 WM SLC. MISSING MOTOR AND NAME PLATES. MISSING DRAWINGS</t>
  </si>
  <si>
    <t xml:space="preserve">007673-0010 </t>
  </si>
  <si>
    <t>007673</t>
  </si>
  <si>
    <t>007548</t>
  </si>
  <si>
    <t>MISSING MOTOR AND NAME PLATES. MISSING MANUALS. MISSING WIDTH</t>
  </si>
  <si>
    <t>007548-0020</t>
  </si>
  <si>
    <t>UC 2204/310693801</t>
  </si>
  <si>
    <t>90.8271334302.0001.23</t>
  </si>
  <si>
    <t>90.8271334301.0001.23</t>
  </si>
  <si>
    <t>2103079036021</t>
  </si>
  <si>
    <t>1066614950</t>
  </si>
  <si>
    <t>RRT-2204/2432404-001-001</t>
  </si>
  <si>
    <t>801893-0280-02</t>
  </si>
  <si>
    <t>801893</t>
  </si>
  <si>
    <t>90.8165825001.0004.22;501.119.185</t>
  </si>
  <si>
    <t>90.8165825001.0003.22;501.119.185</t>
  </si>
  <si>
    <t>90.8165825001.0006.22;501.119.185</t>
  </si>
  <si>
    <t>7x8 -  6x7</t>
  </si>
  <si>
    <t>801893-0280-06</t>
  </si>
  <si>
    <t>90.8165825002.0004.22;501.119.183</t>
  </si>
  <si>
    <t>90.8165825002.0002.22;501.119.183</t>
  </si>
  <si>
    <t>90.8165825002.0003.22;501.119.183</t>
  </si>
  <si>
    <t>7x9 - 7x10</t>
  </si>
  <si>
    <t>801893-0290-02</t>
  </si>
  <si>
    <t>90.8165825001.0005.22;501.110.185</t>
  </si>
  <si>
    <t>90.8165725001.0002.22;501.119.185</t>
  </si>
  <si>
    <t>90.8165825001.0001.22;501.119.185</t>
  </si>
  <si>
    <t>801893-0290-06</t>
  </si>
  <si>
    <t>90.8165825002.0006.22;501.119.183</t>
  </si>
  <si>
    <t>90.8165825002.0005.22;501.119.183</t>
  </si>
  <si>
    <t>90.8165825002.0001.22;501.119.183</t>
  </si>
  <si>
    <t>C02055</t>
  </si>
  <si>
    <t>WM SALT LAKE CITY</t>
  </si>
  <si>
    <t>006048-0010</t>
  </si>
  <si>
    <t>006048</t>
  </si>
  <si>
    <t>AMPH132MZA4 IEC60034</t>
  </si>
  <si>
    <t>MISSING SERIAL NUMBER IN THE MOTOR TAG</t>
  </si>
  <si>
    <t>006179-0010</t>
  </si>
  <si>
    <t>006179</t>
  </si>
  <si>
    <t>16890</t>
  </si>
  <si>
    <t>90.7803548701.0001.19</t>
  </si>
  <si>
    <t>90.7803548702.0001.19</t>
  </si>
  <si>
    <t>006048-0015</t>
  </si>
  <si>
    <t>MISSING MOTOR AND NAME PLATE. SERIAL NUMBER MIGHT NEED TO BE CHANGE. MISSING MANUAL</t>
  </si>
  <si>
    <t>006179-0020</t>
  </si>
  <si>
    <t>17680</t>
  </si>
  <si>
    <t>52600</t>
  </si>
  <si>
    <t>KA107 R77 DRN112M4/BE5HR</t>
  </si>
  <si>
    <t>90.7797510701.0001.19</t>
  </si>
  <si>
    <t>N-F-430214-19-05219</t>
  </si>
  <si>
    <t>C190415</t>
  </si>
  <si>
    <t>Non paper and OCC</t>
  </si>
  <si>
    <t>801132-0030</t>
  </si>
  <si>
    <t>801132</t>
  </si>
  <si>
    <t>27120</t>
  </si>
  <si>
    <t>90.777515080.0001.19</t>
  </si>
  <si>
    <t>WAS REPLACED BY 801132-1030</t>
  </si>
  <si>
    <t>006048-0040</t>
  </si>
  <si>
    <t>801132-0040</t>
  </si>
  <si>
    <t>90.7777255501.0002.19</t>
  </si>
  <si>
    <t>90.7777255501.0001.19</t>
  </si>
  <si>
    <t xml:space="preserve">4x8 - 2x15 - 2x14 - 5x7 - 2x7 </t>
  </si>
  <si>
    <t>006048-0045</t>
  </si>
  <si>
    <t>MISSING MOTOR AND NAME PLATE. SERIAL NUMBER MIGHT NEED TO BE CHANGE. MISSING DRAWING AND MANUAL</t>
  </si>
  <si>
    <t>801132-0050</t>
  </si>
  <si>
    <t>90.777515080.0002.19</t>
  </si>
  <si>
    <t>N-F-430214-19-05348</t>
  </si>
  <si>
    <t>801194-0050</t>
  </si>
  <si>
    <t>801194</t>
  </si>
  <si>
    <t>90.7777255502.0004.19</t>
  </si>
  <si>
    <t>801132-0060</t>
  </si>
  <si>
    <t>34 ROWS OF T30 CLEATS, 972 APART; 350-200T40-70-200T40-70-200T40-70-200T40-70-200T40-350</t>
  </si>
  <si>
    <t>90.775150802.0001.19</t>
  </si>
  <si>
    <t>006048-0070</t>
  </si>
  <si>
    <t>006048-0075</t>
  </si>
  <si>
    <t>N-F-430214-19-05296</t>
  </si>
  <si>
    <t>Non Paper</t>
  </si>
  <si>
    <t>801194-0080</t>
  </si>
  <si>
    <t>WA20 DR63M4/T4</t>
  </si>
  <si>
    <t>90.7777255502.0002.19</t>
  </si>
  <si>
    <t>006048-0100</t>
  </si>
  <si>
    <t>90.7766568801.0001.19</t>
  </si>
  <si>
    <t>MISSING NAME PLATE. THIS CONVEYOR WAS MODIFIED IN 2022 WITH INSTALLATION OF AIRBOOSTER</t>
  </si>
  <si>
    <t>N-F-430214-19-05243</t>
  </si>
  <si>
    <t>Paper</t>
  </si>
  <si>
    <t>801194-0110</t>
  </si>
  <si>
    <t>90.7777255502.0005.19</t>
  </si>
  <si>
    <t>MISSING DRAWING AND MANUAL</t>
  </si>
  <si>
    <t>006048-0130</t>
  </si>
  <si>
    <t>90.7786787001.0001.19</t>
  </si>
  <si>
    <t>N-F-430214-19-05319</t>
  </si>
  <si>
    <t>006048-0140</t>
  </si>
  <si>
    <t>90.7786783401.0001.19</t>
  </si>
  <si>
    <t>006048-0160</t>
  </si>
  <si>
    <t>90.7787853001.0001.19</t>
  </si>
  <si>
    <t>N-F-430214-19-05228</t>
  </si>
  <si>
    <t>006048-0170</t>
  </si>
  <si>
    <t>90.7789347301.0001.19</t>
  </si>
  <si>
    <t>006048-0190</t>
  </si>
  <si>
    <t>90.7792449701.0001.18</t>
  </si>
  <si>
    <t>N-F-430214-19-05731</t>
  </si>
  <si>
    <t>006048-0200</t>
  </si>
  <si>
    <t>90.7792443401.0001.19</t>
  </si>
  <si>
    <t>006048-0220</t>
  </si>
  <si>
    <t>90.7792440401.0001.19</t>
  </si>
  <si>
    <t>N-F-430214-19-05250</t>
  </si>
  <si>
    <t>Clean up three fractions</t>
  </si>
  <si>
    <t>006048-0230</t>
  </si>
  <si>
    <t>90.7792433201.0001.19</t>
  </si>
  <si>
    <t>006048-0250</t>
  </si>
  <si>
    <t>90.7795037301.0001.19</t>
  </si>
  <si>
    <t>0260 Tomra unit and hood</t>
  </si>
  <si>
    <t>N-F-430214-19-05227</t>
  </si>
  <si>
    <t>Fibers and Containers</t>
  </si>
  <si>
    <t>006048-0280</t>
  </si>
  <si>
    <t>29300</t>
  </si>
  <si>
    <t>006048-0290</t>
  </si>
  <si>
    <t>90.7787798601.0001.19</t>
  </si>
  <si>
    <t>006048-0380</t>
  </si>
  <si>
    <t>28630</t>
  </si>
  <si>
    <t>45500</t>
  </si>
  <si>
    <t>K107 R77 DRN132L4/BE20HR</t>
  </si>
  <si>
    <t>90.7786474601.0001.19</t>
  </si>
  <si>
    <t>BELT LENGTH INCORRECT IN DRAWING</t>
  </si>
  <si>
    <t>801132-1011</t>
  </si>
  <si>
    <t>K67DRN132M4/BE11HF</t>
  </si>
  <si>
    <t>90.7775150803.0006.19</t>
  </si>
  <si>
    <t>90.7775150803.0005.19</t>
  </si>
  <si>
    <t>90.7775150803.0001.19</t>
  </si>
  <si>
    <t>801132-1015</t>
  </si>
  <si>
    <t>006635-0010</t>
  </si>
  <si>
    <t>006635</t>
  </si>
  <si>
    <t>760</t>
  </si>
  <si>
    <t xml:space="preserve">006635-0020 </t>
  </si>
  <si>
    <t>JRTKA77/DS160M4/7.24/A/M1/270</t>
  </si>
  <si>
    <t>1030002; IO 1901762-1</t>
  </si>
  <si>
    <t xml:space="preserve">006635-0030 </t>
  </si>
  <si>
    <t>630</t>
  </si>
  <si>
    <t>MISSING MOTOR PLATE AND MANUAL</t>
  </si>
  <si>
    <t>801539-0040</t>
  </si>
  <si>
    <t>801539</t>
  </si>
  <si>
    <t>90.7963947102.0001.21</t>
  </si>
  <si>
    <t>N-F-430290-20-06804</t>
  </si>
  <si>
    <t>C200691</t>
  </si>
  <si>
    <t>AUTOSORT 5 [NIR1-VIS-EM2][T4][S-2800][X-H][SVB-TS400/25]</t>
  </si>
  <si>
    <t>006689-0010</t>
  </si>
  <si>
    <t>006689</t>
  </si>
  <si>
    <t>10930</t>
  </si>
  <si>
    <t>0/30/0</t>
  </si>
  <si>
    <t>90.7962863401.0001.20</t>
  </si>
  <si>
    <t>MISSING BELT LENGTH AND MANUAL.</t>
  </si>
  <si>
    <t>006991-0010</t>
  </si>
  <si>
    <t>006991</t>
  </si>
  <si>
    <t>2204001EC9</t>
  </si>
  <si>
    <t>801940-0070</t>
  </si>
  <si>
    <t>APPARENTLY 801940-0170 GOT SWAPPED BY 801940-0070 WM SACRAMENTO. MISSING MOTOR AND NAME PLATES.</t>
  </si>
  <si>
    <t>007285-0150</t>
  </si>
  <si>
    <t>007285-0155</t>
  </si>
  <si>
    <t>007285-0160</t>
  </si>
  <si>
    <t>MISSING MOTOR AND NAME PLATE. NEED TO UPDATE SERIAL NUMBER BASED ON NAME PLATE.</t>
  </si>
  <si>
    <t>007285-0180</t>
  </si>
  <si>
    <t>C220603</t>
  </si>
  <si>
    <t>801132-1030</t>
  </si>
  <si>
    <t>4402</t>
  </si>
  <si>
    <t>MISSING NAME AND MOTOR TAGS. REPLACED 801132-0030</t>
  </si>
  <si>
    <t>EX GERMANTOWN + MILWAUKEE</t>
  </si>
  <si>
    <t>260037.010</t>
  </si>
  <si>
    <t>W260-037</t>
  </si>
  <si>
    <t>01.1144386901.0001X06</t>
  </si>
  <si>
    <t>01.1147988801.0001.06</t>
  </si>
  <si>
    <t>RRT-5.51557-2/5031483</t>
  </si>
  <si>
    <t>EX BALTIMORE QUAD AVE (REBUILD IN 2019-20)</t>
  </si>
  <si>
    <t>.87</t>
  </si>
  <si>
    <t>C02056</t>
  </si>
  <si>
    <t>WM SAN ANTONIO CORNERWAY</t>
  </si>
  <si>
    <t>MOVED TO WM RENO ECOCENTER IN 2017</t>
  </si>
  <si>
    <t>MOVED IN 2016/17</t>
  </si>
  <si>
    <t>WM SAN ANTONIO EAST HOUSTON STREET</t>
  </si>
  <si>
    <t>002805-0050</t>
  </si>
  <si>
    <t>002805</t>
  </si>
  <si>
    <t>002805-0060</t>
  </si>
  <si>
    <t>002805-0080</t>
  </si>
  <si>
    <t>002805-0090</t>
  </si>
  <si>
    <t>002805-0150</t>
  </si>
  <si>
    <t>KA107 R77 DRS71M4/TF</t>
  </si>
  <si>
    <t>90.1376326301.0001.10</t>
  </si>
  <si>
    <t>MISSING DRUM MOTOR TAG</t>
  </si>
  <si>
    <t>002805-0160</t>
  </si>
  <si>
    <t>90.1791642601.0001.12</t>
  </si>
  <si>
    <t>002805-0170</t>
  </si>
  <si>
    <t>90.1788672701.0001.12</t>
  </si>
  <si>
    <t>002805-0180</t>
  </si>
  <si>
    <t>90.1787975001.0001.12</t>
  </si>
  <si>
    <t>002805-0200</t>
  </si>
  <si>
    <t>90.1387579401.0001.11</t>
  </si>
  <si>
    <t>002805-0210</t>
  </si>
  <si>
    <t>ROWS OF T30 CLEATS, 400 APART; 185-200T30-110-250T30-110-250T30-110-200T30-185</t>
  </si>
  <si>
    <t>002805-0220</t>
  </si>
  <si>
    <t>90.1790581201.0001.12</t>
  </si>
  <si>
    <t>002805-0230</t>
  </si>
  <si>
    <t>DISCHARGE REJECTS</t>
  </si>
  <si>
    <t>90.1787969501.0002.12</t>
  </si>
  <si>
    <t>002805-0240</t>
  </si>
  <si>
    <t>90.1787979001.0001.12</t>
  </si>
  <si>
    <t>002805-0250</t>
  </si>
  <si>
    <t>FA67 DPR90L4</t>
  </si>
  <si>
    <t>90.1787985901.0001.12</t>
  </si>
  <si>
    <t>32670032-270</t>
  </si>
  <si>
    <t>32670032</t>
  </si>
  <si>
    <t>90.1794790501.0002.12</t>
  </si>
  <si>
    <t>90.1794790501.0003.12</t>
  </si>
  <si>
    <t>90.1794790501.0001.12</t>
  </si>
  <si>
    <t>3x11 - 6x10 - 5x6 - 6x5</t>
  </si>
  <si>
    <t>002805-0280</t>
  </si>
  <si>
    <t>90.1789033001.0001.12</t>
  </si>
  <si>
    <t>002805-0300</t>
  </si>
  <si>
    <t>90.1343645401.0001.10</t>
  </si>
  <si>
    <t>002805-0310</t>
  </si>
  <si>
    <t>90.1315659501.0001.09</t>
  </si>
  <si>
    <t>002805-0320</t>
  </si>
  <si>
    <t>90.1343688501.0001.10</t>
  </si>
  <si>
    <t>32670032-330</t>
  </si>
  <si>
    <t>90.1794785901.0004.12</t>
  </si>
  <si>
    <t>90.1794785901.0001.12</t>
  </si>
  <si>
    <t>90.1794785901.0003.12</t>
  </si>
  <si>
    <t>90.1794785901.0002.12</t>
  </si>
  <si>
    <t>90.1794785901.0005.12</t>
  </si>
  <si>
    <t>12x4 - 12x4 - 4x7 - 2x8</t>
  </si>
  <si>
    <t>002805-0340</t>
  </si>
  <si>
    <t>90.1790576601.0001.12</t>
  </si>
  <si>
    <t>002805-0350</t>
  </si>
  <si>
    <t>ZIG ZAG SIFTER UPPER</t>
  </si>
  <si>
    <t>90.1790571401.0003.12</t>
  </si>
  <si>
    <t>002805-0360</t>
  </si>
  <si>
    <t>32670032-370</t>
  </si>
  <si>
    <t>90.1796594601.0001.12</t>
  </si>
  <si>
    <t>90.1796594601.0002.12</t>
  </si>
  <si>
    <t>8x22 - 8x21</t>
  </si>
  <si>
    <t>002805-0380</t>
  </si>
  <si>
    <t>90.1795212901.0004.12</t>
  </si>
  <si>
    <t>002805-0420</t>
  </si>
  <si>
    <t>90.1332014201.0001.10</t>
  </si>
  <si>
    <t>002805-0430</t>
  </si>
  <si>
    <t>90.1795203101.0001.12</t>
  </si>
  <si>
    <t>002805-0440</t>
  </si>
  <si>
    <t>90.1795173501.0002.12</t>
  </si>
  <si>
    <t>002805-0450</t>
  </si>
  <si>
    <t>90.1795195701.0001.12</t>
  </si>
  <si>
    <t>32670032-460</t>
  </si>
  <si>
    <t>80 ROWS OF T40 CLEATS; 450 APART; 350-200T40-75-200T40-75-200T40-75-200T40-75-200T40-350</t>
  </si>
  <si>
    <t>90.1796594501.0001.12</t>
  </si>
  <si>
    <t>32670032-490</t>
  </si>
  <si>
    <t>fa57 drp132s4</t>
  </si>
  <si>
    <t>90.1794781701.0001.12</t>
  </si>
  <si>
    <t>90.1799007601.0001.12</t>
  </si>
  <si>
    <t>002805-0500</t>
  </si>
  <si>
    <t>002805-0510</t>
  </si>
  <si>
    <t>90.1790565701.0001.12</t>
  </si>
  <si>
    <t>CLEATS ARE 30MM BUT DRAWING SHOWS THEM AS 15</t>
  </si>
  <si>
    <t>002805-0520</t>
  </si>
  <si>
    <t>LD500.1000/1400/100/3</t>
  </si>
  <si>
    <t>SA77 DRP132S4</t>
  </si>
  <si>
    <t>90.1793636901.0001.12</t>
  </si>
  <si>
    <t>002805-0530</t>
  </si>
  <si>
    <t>90.1788679501.0001.12</t>
  </si>
  <si>
    <t>002805-0540</t>
  </si>
  <si>
    <t>90.1791664401.0001.12</t>
  </si>
  <si>
    <t>002805-0550</t>
  </si>
  <si>
    <t>90.1791661401.0001.12</t>
  </si>
  <si>
    <t>002805-0560</t>
  </si>
  <si>
    <t>90.1794507501.0002.12</t>
  </si>
  <si>
    <t>002805-0570</t>
  </si>
  <si>
    <t>90.1789024501.0002.12</t>
  </si>
  <si>
    <t>002805-0590</t>
  </si>
  <si>
    <t>002805-0600</t>
  </si>
  <si>
    <t>ROWS OF T15 CLEATS, 400 APART; 125-140T15-70-140T15-125</t>
  </si>
  <si>
    <t>90.1778601601.0002.12</t>
  </si>
  <si>
    <t>002805-0620</t>
  </si>
  <si>
    <t>90.1790565701.0003.12</t>
  </si>
  <si>
    <t>002805-0630</t>
  </si>
  <si>
    <t>90.1790565301.0001.12</t>
  </si>
  <si>
    <t>REVXE-LT2-1M</t>
  </si>
  <si>
    <t>110701185</t>
  </si>
  <si>
    <t>110705159</t>
  </si>
  <si>
    <t>5.523596</t>
  </si>
  <si>
    <t>002805-0670</t>
  </si>
  <si>
    <t>90.1789036501.0002.12</t>
  </si>
  <si>
    <t>002805-0680</t>
  </si>
  <si>
    <t>90.1789046301.0001.12</t>
  </si>
  <si>
    <t>002805-0690</t>
  </si>
  <si>
    <t>002805-0700</t>
  </si>
  <si>
    <t>90.1790571101.0002.12</t>
  </si>
  <si>
    <t>002805-0720</t>
  </si>
  <si>
    <t>90.1777419601.0003.12</t>
  </si>
  <si>
    <t>002805-0730</t>
  </si>
  <si>
    <t>90.1795209501.0002.12</t>
  </si>
  <si>
    <t>002805-0740</t>
  </si>
  <si>
    <t>90.1789036301.0001.12</t>
  </si>
  <si>
    <t>002805-0860</t>
  </si>
  <si>
    <t>84000</t>
  </si>
  <si>
    <t>FA107 DRP160S4</t>
  </si>
  <si>
    <t>90.1787896501.0001.12</t>
  </si>
  <si>
    <t>002805-0890</t>
  </si>
  <si>
    <t>FA97 DRP160S4</t>
  </si>
  <si>
    <t>90.1787965001.0001.12</t>
  </si>
  <si>
    <t>435453-122427</t>
  </si>
  <si>
    <t>435453</t>
  </si>
  <si>
    <t>FILM SEPARATION</t>
  </si>
  <si>
    <t>PMA-R 160/19/3.00-15</t>
  </si>
  <si>
    <t>FA107/G DRE132S4</t>
  </si>
  <si>
    <t>01.1795212501.0001X12</t>
  </si>
  <si>
    <t>435453-291455</t>
  </si>
  <si>
    <t>RGE 031-071015-00</t>
  </si>
  <si>
    <t>16BG 280-4MA60-Z</t>
  </si>
  <si>
    <t>12/195922/1</t>
  </si>
  <si>
    <t>N-F-430290-21-07689</t>
  </si>
  <si>
    <t>C210672</t>
  </si>
  <si>
    <t>007025</t>
  </si>
  <si>
    <t>AUTOSORT 5 [NIR1-VIS1B-EM2][T2][S-2000][X-H][SVB-TS400/25]</t>
  </si>
  <si>
    <t>N-F-430290-21-07690</t>
  </si>
  <si>
    <t>AUTOSORT 5 [NIR1-VIS1B][T2][S-2000][X-H][SVB-TS400/25]</t>
  </si>
  <si>
    <t>N-F-430290-21-07691</t>
  </si>
  <si>
    <t>AUTOSORT 5 [NIR1-VIS1B-EM2][T2][S-1400][X-H][SVB-TS400/25]</t>
  </si>
  <si>
    <t xml:space="preserve">DFV132S4/BMG/HF </t>
  </si>
  <si>
    <t>FROM ECO CYCLE BOULDER COUNTY</t>
  </si>
  <si>
    <t>230040.010</t>
  </si>
  <si>
    <t>W230-040</t>
  </si>
  <si>
    <t>RRT-382827-1/30(6or 8)0428</t>
  </si>
  <si>
    <t>RRT3800184-1/3080428</t>
  </si>
  <si>
    <t>01.3335918201.0001x03</t>
  </si>
  <si>
    <t>306006  1c1411 IM 3</t>
  </si>
  <si>
    <t>5RN 112M04</t>
  </si>
  <si>
    <t>3081421</t>
  </si>
  <si>
    <t>FCP 100l/4</t>
  </si>
  <si>
    <t>A3008543  (p/n 046-0002)</t>
  </si>
  <si>
    <t>RRT-362474-1/3081050</t>
  </si>
  <si>
    <t>WM SAN ANTONIO SPACE CENTER DRIVE</t>
  </si>
  <si>
    <t>FROM EC0 CYCLE BOULDER COUNTY</t>
  </si>
  <si>
    <t>C02057</t>
  </si>
  <si>
    <t>WM SPOKANE</t>
  </si>
  <si>
    <t>002471-0010</t>
  </si>
  <si>
    <t>002471</t>
  </si>
  <si>
    <t>BDF 1200/2000</t>
  </si>
  <si>
    <t>KA107R77DRP90M4</t>
  </si>
  <si>
    <t>90.1776515901.0001.12</t>
  </si>
  <si>
    <t>90.1776515301.0001.12</t>
  </si>
  <si>
    <t>002471-0020</t>
  </si>
  <si>
    <t>FA97DRP132S4</t>
  </si>
  <si>
    <t>90.1776518601.0001.12</t>
  </si>
  <si>
    <t>002471-0030</t>
  </si>
  <si>
    <t>90.1776510401.0001.12</t>
  </si>
  <si>
    <t>002471-0040</t>
  </si>
  <si>
    <t>90.1787905101.0001.12</t>
  </si>
  <si>
    <t>002471-0070</t>
  </si>
  <si>
    <t>16858</t>
  </si>
  <si>
    <t>90.1787932701.0002.12</t>
  </si>
  <si>
    <t>002471-0080</t>
  </si>
  <si>
    <t>90.1787924301.0001.12</t>
  </si>
  <si>
    <t>31670317-100</t>
  </si>
  <si>
    <t>31670317</t>
  </si>
  <si>
    <t>K77DRP160S4E11HF</t>
  </si>
  <si>
    <t>90.1754803701.0002.11</t>
  </si>
  <si>
    <t>90.1754803701.0001.11</t>
  </si>
  <si>
    <t>90.1754803701.0003.11</t>
  </si>
  <si>
    <t>STAR DECK CONFIGURATION MODIFIED IN 2021</t>
  </si>
  <si>
    <t>6x13 - 11x4 - 12x3</t>
  </si>
  <si>
    <t>11x3 - 10x3 - 10x4 - 11x2 - 5x4 - 6x4</t>
  </si>
  <si>
    <t>002471-0110</t>
  </si>
  <si>
    <t>90.1761070901.0001.12</t>
  </si>
  <si>
    <t>002471-0120</t>
  </si>
  <si>
    <t>90.1759329201.0001.12</t>
  </si>
  <si>
    <t>7.5`</t>
  </si>
  <si>
    <t>002471-0130</t>
  </si>
  <si>
    <t>FA77DRP112M4</t>
  </si>
  <si>
    <t>90.1721501101.0001.11</t>
  </si>
  <si>
    <t>002471-0140</t>
  </si>
  <si>
    <t>90.1763262101.0001.11</t>
  </si>
  <si>
    <t>31670317-160</t>
  </si>
  <si>
    <t>90.1758157001.0001.12</t>
  </si>
  <si>
    <t>90.1758157001.0002.12</t>
  </si>
  <si>
    <t>28x3 - 27x3 - 28x5 - 27x5</t>
  </si>
  <si>
    <t>31670317-170</t>
  </si>
  <si>
    <t>TB800</t>
  </si>
  <si>
    <t>55100</t>
  </si>
  <si>
    <t>35 ROWS OF T30 CLEATS; 1603 APART; 340-120T30-340</t>
  </si>
  <si>
    <t>90.1761261701.0001.12</t>
  </si>
  <si>
    <t>31670317-180</t>
  </si>
  <si>
    <t>39590</t>
  </si>
  <si>
    <t>90 ROWS OF T30 CLEATS; 440 APART; 170-240T30-115-240T30-115-240T30-115-240T30-115-240T30-170</t>
  </si>
  <si>
    <t>90.1766917901.0001.12</t>
  </si>
  <si>
    <t>31670317-190</t>
  </si>
  <si>
    <t>90.1758886101.0001.12</t>
  </si>
  <si>
    <t>31670317-200</t>
  </si>
  <si>
    <t>K67DRP16054BE11HF</t>
  </si>
  <si>
    <t>90.1757829601.0001.11</t>
  </si>
  <si>
    <t>90.1757829601.0004.11</t>
  </si>
  <si>
    <t>90.1757829601.0003.11</t>
  </si>
  <si>
    <t>90.1757829601.0002.11</t>
  </si>
  <si>
    <t>90.1757829601.0005.11</t>
  </si>
  <si>
    <t>REBUILT WITH 550 AND 440 STARS IN 2019 AS 801062-0200</t>
  </si>
  <si>
    <t>9x4 - 10x2 - 4x13 - 5x11</t>
  </si>
  <si>
    <t>002471-0210</t>
  </si>
  <si>
    <t>90.1766583901.0001.12</t>
  </si>
  <si>
    <t>31670317-230</t>
  </si>
  <si>
    <t>90.1761265501.0001.12</t>
  </si>
  <si>
    <t>31670317-240</t>
  </si>
  <si>
    <t>HGBT250</t>
  </si>
  <si>
    <t>62 ROWS OF T30 CLEATS; 445 APART; 137.5-240T30-125-240T30-125-240T30-125-240T30-137.5</t>
  </si>
  <si>
    <t>31670317-250</t>
  </si>
  <si>
    <t>90.1754318301.0003.11</t>
  </si>
  <si>
    <t>90.1754318301.0001.11</t>
  </si>
  <si>
    <t>90.1754318301.0002.11</t>
  </si>
  <si>
    <t>90.1754318301.0004.11</t>
  </si>
  <si>
    <t>1TZ90011CB234AA4Z</t>
  </si>
  <si>
    <t>12/185624/1</t>
  </si>
  <si>
    <t>20x13 - 21x14</t>
  </si>
  <si>
    <t>002471-0260</t>
  </si>
  <si>
    <t>90.1775923101.0001.12</t>
  </si>
  <si>
    <t>002471-0270</t>
  </si>
  <si>
    <t>90.1766885601.0001.12</t>
  </si>
  <si>
    <t>002471-0280</t>
  </si>
  <si>
    <t>90.1766880801.0001.12</t>
  </si>
  <si>
    <t>002471-0290</t>
  </si>
  <si>
    <t>250/2 1,5+0 RA</t>
  </si>
  <si>
    <t>90.1757571801.0001.12</t>
  </si>
  <si>
    <t>429653-44040-1</t>
  </si>
  <si>
    <t>429653</t>
  </si>
  <si>
    <t>1TZ90011DA334JB4Z</t>
  </si>
  <si>
    <t>12 / 187139 / 1</t>
  </si>
  <si>
    <t>429653-44040-2</t>
  </si>
  <si>
    <t>12 / 187139 / 2</t>
  </si>
  <si>
    <t>31670317-300</t>
  </si>
  <si>
    <t>90.1766917301.0001.12</t>
  </si>
  <si>
    <t>90.1763767001.0001.12</t>
  </si>
  <si>
    <t>90.1781756501.0001.12</t>
  </si>
  <si>
    <t>M3 AT63A2</t>
  </si>
  <si>
    <t>11011098002</t>
  </si>
  <si>
    <t>002471-0310</t>
  </si>
  <si>
    <t>250/2 1.5+0</t>
  </si>
  <si>
    <t>90.1756613801.0001.12</t>
  </si>
  <si>
    <t>002471-0320</t>
  </si>
  <si>
    <t>90.1775695601.0001.12</t>
  </si>
  <si>
    <t>002471-0330</t>
  </si>
  <si>
    <t>90,1772903301.0002.12</t>
  </si>
  <si>
    <t>002471-0340</t>
  </si>
  <si>
    <t>90.1775709501.0001.12</t>
  </si>
  <si>
    <t>002471-0350</t>
  </si>
  <si>
    <t>27,305</t>
  </si>
  <si>
    <t>90.1775701301.0001.12</t>
  </si>
  <si>
    <t>002471-0360</t>
  </si>
  <si>
    <t>90.1762990701.0002.12</t>
  </si>
  <si>
    <t>002471-0370</t>
  </si>
  <si>
    <t>90.1775701801.0001.12</t>
  </si>
  <si>
    <t>002471-0380</t>
  </si>
  <si>
    <t>KA76DRP160S4</t>
  </si>
  <si>
    <t>90.1776501901.0001.12</t>
  </si>
  <si>
    <t>002471-0410</t>
  </si>
  <si>
    <t>90.1777383101.0001.12</t>
  </si>
  <si>
    <t>002471-0420</t>
  </si>
  <si>
    <t>90.1777375401.0001.12</t>
  </si>
  <si>
    <t>002471-0430</t>
  </si>
  <si>
    <t>90.1776510001.0001.12</t>
  </si>
  <si>
    <t>002471-0440</t>
  </si>
  <si>
    <t>90.1775715501.0001.12</t>
  </si>
  <si>
    <t>002471-0460</t>
  </si>
  <si>
    <t>90.1774406801.0001.12</t>
  </si>
  <si>
    <t>002471-0470</t>
  </si>
  <si>
    <t>SLDIING BELT CONVEYOR</t>
  </si>
  <si>
    <t>90.1759650201.0001.12</t>
  </si>
  <si>
    <t>002471-0480</t>
  </si>
  <si>
    <t>90.1776506201.0002.12</t>
  </si>
  <si>
    <t>002471-0490</t>
  </si>
  <si>
    <t>90.1776524501.0001.12</t>
  </si>
  <si>
    <t>002471-0500</t>
  </si>
  <si>
    <t>REVERSE</t>
  </si>
  <si>
    <t>90.1787969501.0003.12</t>
  </si>
  <si>
    <t>002471-0510</t>
  </si>
  <si>
    <t>90.1756575301.0001.12</t>
  </si>
  <si>
    <t>002471-0540</t>
  </si>
  <si>
    <t>35300</t>
  </si>
  <si>
    <t>70600</t>
  </si>
  <si>
    <t>90.1765219501.0001.12</t>
  </si>
  <si>
    <t>002471-0560</t>
  </si>
  <si>
    <t>62000</t>
  </si>
  <si>
    <t>FA97DRP160S4</t>
  </si>
  <si>
    <t>90.1783192001.0001.12</t>
  </si>
  <si>
    <t>002471-0570</t>
  </si>
  <si>
    <t>002471-0600</t>
  </si>
  <si>
    <t>RRT-1111/094085001</t>
  </si>
  <si>
    <t>90.1758964801.0001.11</t>
  </si>
  <si>
    <t>90.1753316002.0001.11</t>
  </si>
  <si>
    <t>RRT-0809/1144495-017-005</t>
  </si>
  <si>
    <t>RRT-1104/1317440-019-005</t>
  </si>
  <si>
    <t>100L/4K-12</t>
  </si>
  <si>
    <t>224783301-2</t>
  </si>
  <si>
    <t>RRT 1106/#1328591-002-002</t>
  </si>
  <si>
    <t>33670248-020</t>
  </si>
  <si>
    <t>33670248</t>
  </si>
  <si>
    <t>003504</t>
  </si>
  <si>
    <t xml:space="preserve">90.1895796201.0001.13 </t>
  </si>
  <si>
    <t>90.1895796201.0002.13</t>
  </si>
  <si>
    <t>18x7 - 17x7</t>
  </si>
  <si>
    <t>33670248-030</t>
  </si>
  <si>
    <t>TB1600</t>
  </si>
  <si>
    <t>90.1894376001.0001.13</t>
  </si>
  <si>
    <t>33670248-040</t>
  </si>
  <si>
    <t>42 ROWS OF T30 CLEATS; 454 APART; 340-120T30-340</t>
  </si>
  <si>
    <t>90.1894387601.0001.13</t>
  </si>
  <si>
    <t>33670248-050</t>
  </si>
  <si>
    <t>26 ROWS OF T30 CLEATS; 463 APART; 340-120T30-340</t>
  </si>
  <si>
    <t>FA 77 DRP132S4</t>
  </si>
  <si>
    <t>90.1894417101.0001.13</t>
  </si>
  <si>
    <t>004696-0010</t>
  </si>
  <si>
    <t>004696</t>
  </si>
  <si>
    <t>N-F-430214-18-00792</t>
  </si>
  <si>
    <t>CHANGED WITH UNIT ORIGINALLY GOING TO WM KANSAS CITY; REPLACED EXISTING UNIT S0722</t>
  </si>
  <si>
    <t>N-F-430214-19-01209</t>
  </si>
  <si>
    <t>C180927</t>
  </si>
  <si>
    <t>006016</t>
  </si>
  <si>
    <t>AUTOSORT 5 [NIR1-VIS][S-1000][X-H]</t>
  </si>
  <si>
    <t>007285-3900</t>
  </si>
  <si>
    <t>90.8199557307.0004.23</t>
  </si>
  <si>
    <t>INSTALLED WITH DISTRIBUTION CONE.</t>
  </si>
  <si>
    <t>3905</t>
  </si>
  <si>
    <t>007285-3905</t>
  </si>
  <si>
    <t>801940-3920</t>
  </si>
  <si>
    <t>90.8265154005.0007.23</t>
  </si>
  <si>
    <t>3930</t>
  </si>
  <si>
    <t>N-F-430290-23-09768</t>
  </si>
  <si>
    <t>10.58.59.116</t>
  </si>
  <si>
    <t>C230490</t>
  </si>
  <si>
    <t>800/800/1200</t>
  </si>
  <si>
    <t>007285-3950</t>
  </si>
  <si>
    <t>90.8199557307.0005.23</t>
  </si>
  <si>
    <t xml:space="preserve">INSTALLED WITH DISTRIBUTION CONE. </t>
  </si>
  <si>
    <t>3955</t>
  </si>
  <si>
    <t>007285-3955</t>
  </si>
  <si>
    <t>801940-3970</t>
  </si>
  <si>
    <t>90.8223190604.0008.22</t>
  </si>
  <si>
    <t>N-F-430290-23-09772</t>
  </si>
  <si>
    <t>10.58.59.119</t>
  </si>
  <si>
    <t>007285-4000</t>
  </si>
  <si>
    <t>90.8255902602.0002.23</t>
  </si>
  <si>
    <t>4005</t>
  </si>
  <si>
    <t>007285-4005</t>
  </si>
  <si>
    <t>801940-4020</t>
  </si>
  <si>
    <t>90.8265154005.0024.23</t>
  </si>
  <si>
    <t>N-F-430290-23-09764</t>
  </si>
  <si>
    <t>10.58.59.113</t>
  </si>
  <si>
    <t>007285-4100</t>
  </si>
  <si>
    <t>4105</t>
  </si>
  <si>
    <t>007285-4105</t>
  </si>
  <si>
    <t>801940-4120</t>
  </si>
  <si>
    <t>90.1221333301.0001.08</t>
  </si>
  <si>
    <t>N-F-430290-23-09756</t>
  </si>
  <si>
    <t>10.58.59.110</t>
  </si>
  <si>
    <t>007285-4140</t>
  </si>
  <si>
    <t>007463-0010</t>
  </si>
  <si>
    <t>007463</t>
  </si>
  <si>
    <t>007463-0020</t>
  </si>
  <si>
    <t>67 ROWS OF T30 CLEATS, 400 APART; 145-200T30-110-200T30-145</t>
  </si>
  <si>
    <t>007463-0030</t>
  </si>
  <si>
    <t>90.8271361401.0003.23</t>
  </si>
  <si>
    <t>007463-0040</t>
  </si>
  <si>
    <t>007463-0050</t>
  </si>
  <si>
    <t>007463-0060</t>
  </si>
  <si>
    <t>57 ROWS OF T30 CLEATS, 400 APART; 215-250T30-110-250T30-110-250T30-215</t>
  </si>
  <si>
    <t>007463-0080</t>
  </si>
  <si>
    <t>007463-0100</t>
  </si>
  <si>
    <t>1033</t>
  </si>
  <si>
    <t>007463-0110</t>
  </si>
  <si>
    <t>1316</t>
  </si>
  <si>
    <t>39 ROWS OF T30 CLEATS, 400 APART; 145-200T30-110-200T30-145</t>
  </si>
  <si>
    <t>007463-0120</t>
  </si>
  <si>
    <t>007463-0130</t>
  </si>
  <si>
    <t>007463-0140</t>
  </si>
  <si>
    <t>007463-0150</t>
  </si>
  <si>
    <t>715</t>
  </si>
  <si>
    <t>007463-0180</t>
  </si>
  <si>
    <t>1596</t>
  </si>
  <si>
    <t>007463-0190</t>
  </si>
  <si>
    <t>989</t>
  </si>
  <si>
    <t>007463-0200</t>
  </si>
  <si>
    <t>007463-0210</t>
  </si>
  <si>
    <t>1271</t>
  </si>
  <si>
    <t>007463-0220</t>
  </si>
  <si>
    <t>1249</t>
  </si>
  <si>
    <t>MISSING MOTOR TAG; NAME PLATE UNREADABLE</t>
  </si>
  <si>
    <t>007463-0230</t>
  </si>
  <si>
    <t>90.8256903002.0004.23</t>
  </si>
  <si>
    <t>007463-0240</t>
  </si>
  <si>
    <t>2291</t>
  </si>
  <si>
    <t>007463-0260</t>
  </si>
  <si>
    <t>007486-0010</t>
  </si>
  <si>
    <t>007486</t>
  </si>
  <si>
    <t>UC 2204/311509301</t>
  </si>
  <si>
    <t>90.8295144802.0001.23</t>
  </si>
  <si>
    <t>90.8295144801.0001.23</t>
  </si>
  <si>
    <t>UD 2304/9049786-004-006</t>
  </si>
  <si>
    <t>107055656</t>
  </si>
  <si>
    <t>10113822-01-06</t>
  </si>
  <si>
    <t>007495-0010</t>
  </si>
  <si>
    <t>007495</t>
  </si>
  <si>
    <t>DRN80MK4/FG</t>
  </si>
  <si>
    <t>87.8440409601.0001.24.90</t>
  </si>
  <si>
    <t>90.8361585001.0001.24</t>
  </si>
  <si>
    <t>007495-0020</t>
  </si>
  <si>
    <t>5306</t>
  </si>
  <si>
    <t>801062-0200</t>
  </si>
  <si>
    <t>801062</t>
  </si>
  <si>
    <t>550/440</t>
  </si>
  <si>
    <t>K67DRN132S4BE11HFC</t>
  </si>
  <si>
    <t>90.7741719601.0004.19</t>
  </si>
  <si>
    <t>K67DRn132S4BE11HFC</t>
  </si>
  <si>
    <t>90.7741719601.0001.19</t>
  </si>
  <si>
    <t>90.7741719601.0002.19</t>
  </si>
  <si>
    <t>90.7741719601.0003.19</t>
  </si>
  <si>
    <t>90.7741719602.0001.19</t>
  </si>
  <si>
    <t>REBUILT WITH 550 AND 440 STARS IN 2019 AS 801062-0200, WAS 31670317-200 WITH 330 STARS</t>
  </si>
  <si>
    <t>8x2 - 8x3</t>
  </si>
  <si>
    <t>7x5 - 6x6 - 13x1 - 12x2</t>
  </si>
  <si>
    <t>802031-1020</t>
  </si>
  <si>
    <t>802031</t>
  </si>
  <si>
    <t>MISSING NAMEPLATE AND MOTOR PLATE. MISSING CLEAT INFO.</t>
  </si>
  <si>
    <t>1010-02</t>
  </si>
  <si>
    <t>802031-1010-02</t>
  </si>
  <si>
    <t>90.8295137501.0002.23</t>
  </si>
  <si>
    <t>90.8285137501.0006.23</t>
  </si>
  <si>
    <t>UNREADABLE MOTOR 1 TAG</t>
  </si>
  <si>
    <t>1010-06</t>
  </si>
  <si>
    <t>802031-1010-06</t>
  </si>
  <si>
    <t>4668</t>
  </si>
  <si>
    <t>90.8295137501.0005.23</t>
  </si>
  <si>
    <t>K67 DRN132M4/BE11HFTF</t>
  </si>
  <si>
    <t>90.8795137501.000____</t>
  </si>
  <si>
    <t>MISSING NAME PLATE; MOTOR 2 SERIAL UNREADABLE; MOTOR 3 TAG UNREADABLE</t>
  </si>
  <si>
    <t xml:space="preserve">REPLACED BY N-F-430214-18-00792 IN 2018 005753, DISMANTLED UNIT SOLD TO URBAN IMPACT IN </t>
  </si>
  <si>
    <t>C02058</t>
  </si>
  <si>
    <t>WM SPRINGFIELD MA - BIRNIE AVE.</t>
  </si>
  <si>
    <t>BIRNIE AVENUE</t>
  </si>
  <si>
    <t>004339-0010</t>
  </si>
  <si>
    <t>2015-11-25</t>
  </si>
  <si>
    <t>004339</t>
  </si>
  <si>
    <t>10060</t>
  </si>
  <si>
    <t>18886</t>
  </si>
  <si>
    <t>90.7220062901.0001.15</t>
  </si>
  <si>
    <t>2176</t>
  </si>
  <si>
    <t>801519-0010</t>
  </si>
  <si>
    <t>801519</t>
  </si>
  <si>
    <t>006547</t>
  </si>
  <si>
    <t>EP400/3 -2+0 ROM</t>
  </si>
  <si>
    <t>90.7986895001.0001.21</t>
  </si>
  <si>
    <t>801519-0020</t>
  </si>
  <si>
    <t>2.0 DV</t>
  </si>
  <si>
    <t>Drummotor TM100B25-0425 PL3 RL2306 bw2000</t>
  </si>
  <si>
    <t>2164</t>
  </si>
  <si>
    <t>N-F-430290-20-05668</t>
  </si>
  <si>
    <t>C200597</t>
  </si>
  <si>
    <t>AUTOSORT 5 [NIR1-VIS-EM2][T6][S-2000][X-H][DVT-VBC][TS400/25]</t>
  </si>
  <si>
    <t>DOOR, OPC SERVER</t>
  </si>
  <si>
    <t>006547-0030</t>
  </si>
  <si>
    <t>2021-04-27</t>
  </si>
  <si>
    <t>2166</t>
  </si>
  <si>
    <t>546472-19484</t>
  </si>
  <si>
    <t>546472</t>
  </si>
  <si>
    <t>DVR 040-450-22,0-2</t>
  </si>
  <si>
    <t>22000 M3/HR</t>
  </si>
  <si>
    <t>20/387210/1</t>
  </si>
  <si>
    <t>24.5 KW</t>
  </si>
  <si>
    <t>INCLUDES FEED HOPPER AND PIPING</t>
  </si>
  <si>
    <t>2167</t>
  </si>
  <si>
    <t>546472-19488</t>
  </si>
  <si>
    <t>20/387210/2</t>
  </si>
  <si>
    <t>2168</t>
  </si>
  <si>
    <t>30670801-010</t>
  </si>
  <si>
    <t>30670801</t>
  </si>
  <si>
    <t>PART OF WM MOBILE OCC (UNIT 1 OF 12); 8/15: WM SPRINGFIELD; 1/13/2011: STORED AT WM LIVERPOOL, NY. MAY MOVE TO ROCHESTER INSTEAD/MISSING TAGS</t>
  </si>
  <si>
    <t>2169</t>
  </si>
  <si>
    <t>30670801-020</t>
  </si>
  <si>
    <t>DRUMFEEDER TO PRE SORT</t>
  </si>
  <si>
    <t>18980</t>
  </si>
  <si>
    <t>30670801-030</t>
  </si>
  <si>
    <t>90.1374839001.0005.10</t>
  </si>
  <si>
    <t>PART OF WM MOBILE OCC (UNIT 1 OF 12); 8/15: WM SPRINGFIELD; 1/13/2011: STORED AT WM LIVERPOOL, NY. MAY MOVE TO ROCHESTER INSTEAD</t>
  </si>
  <si>
    <t>2171</t>
  </si>
  <si>
    <t>30670801-040</t>
  </si>
  <si>
    <t>90.1373846401.0009.10</t>
  </si>
  <si>
    <t>3x9 - 2x10 - 5x5 - 4x5 - 1x5</t>
  </si>
  <si>
    <t>30670801-050</t>
  </si>
  <si>
    <t>90.1374895301.0007.10</t>
  </si>
  <si>
    <t>2173</t>
  </si>
  <si>
    <t>30670801-060</t>
  </si>
  <si>
    <t>860479436.15.15.001</t>
  </si>
  <si>
    <t>2174</t>
  </si>
  <si>
    <t>30670801-070</t>
  </si>
  <si>
    <t>2175</t>
  </si>
  <si>
    <t>230032.030</t>
  </si>
  <si>
    <t>W230-032</t>
  </si>
  <si>
    <t>rotor nl 4RN280S04A0 75KW</t>
  </si>
  <si>
    <t>RF57 DV100M4/BMG/HR 2.2KW 124-60</t>
  </si>
  <si>
    <t>rotor nl 5RN90S04 1.1KW</t>
  </si>
  <si>
    <t>07/2015: WM SPRINGFIELD; 01/2012: HUNGER RAM CYLINDER REPLACED WITH REXROTH CYLINDER; CAME WITH PLATFORM ON WRONGSIDE. HAD TO CUT, REMOVE BRACES FOR PLATFORM AND WELD ON OTHER SIDE/MISSING TAGS</t>
  </si>
  <si>
    <t>115</t>
  </si>
  <si>
    <t>230032.035</t>
  </si>
  <si>
    <t>035</t>
  </si>
  <si>
    <t>307 A</t>
  </si>
  <si>
    <t>2178</t>
  </si>
  <si>
    <t>WM SPRINGFIELD MA - TREMONT ST.</t>
  </si>
  <si>
    <t>MOVED TO RECYCLED EARTH IN 2022</t>
  </si>
  <si>
    <t>C02059</t>
  </si>
  <si>
    <t>WM Sun Valley</t>
  </si>
  <si>
    <t>006126-0010</t>
  </si>
  <si>
    <t>006126</t>
  </si>
  <si>
    <t>UC 1901/236284302</t>
  </si>
  <si>
    <t>90.7793541302.0001.19</t>
  </si>
  <si>
    <t>90.7793541301.0001.19</t>
  </si>
  <si>
    <t>RRT-1907/2119320-003-004</t>
  </si>
  <si>
    <t>1034951363</t>
  </si>
  <si>
    <t>16031206080027</t>
  </si>
  <si>
    <t>C02060</t>
  </si>
  <si>
    <t>WM SURPRISE</t>
  </si>
  <si>
    <t>001556-0010</t>
  </si>
  <si>
    <t>010A</t>
  </si>
  <si>
    <t>001556</t>
  </si>
  <si>
    <t>90.1332308601.0001.10</t>
  </si>
  <si>
    <t>90.1332296801.0001.10</t>
  </si>
  <si>
    <t>REPLACED BY NEW DRUMFEEDER IN 2022 006942-0010; INCORRECT BELT LENGTH</t>
  </si>
  <si>
    <t>001556-0020</t>
  </si>
  <si>
    <t>90.1332289401.0001.10</t>
  </si>
  <si>
    <t>REPLACED BY NEW CONVEYOR IN 2022 006942-0020; INCORRECT BELT LENGTH</t>
  </si>
  <si>
    <t>001556-0030</t>
  </si>
  <si>
    <t>90.1332304301.0001.10</t>
  </si>
  <si>
    <t>REPLACED BY NEW CONVEYOR IN 2022 006942-0030; INCORRECT BELT LENGTH</t>
  </si>
  <si>
    <t>001556-0040</t>
  </si>
  <si>
    <t>90.1332303701.0001.10</t>
  </si>
  <si>
    <t>266253</t>
  </si>
  <si>
    <t>14BG 280-4AA BG280S</t>
  </si>
  <si>
    <t>10/148102/001</t>
  </si>
  <si>
    <t>406829-123274</t>
  </si>
  <si>
    <t>406829</t>
  </si>
  <si>
    <t>01.1339497701.0001.10</t>
  </si>
  <si>
    <t>001556-0070</t>
  </si>
  <si>
    <t>90.1332296701.0001.10</t>
  </si>
  <si>
    <t>001556-0080</t>
  </si>
  <si>
    <t>90.1332309201.0001.10</t>
  </si>
  <si>
    <t>001556-0090</t>
  </si>
  <si>
    <t>90.1342505101.0001.10</t>
  </si>
  <si>
    <t>001556-0100</t>
  </si>
  <si>
    <t>94 ROWS OF T15 CLEATS, 400 APART; 135-250T15-110-250T15-110-250T15-110-250T15-135</t>
  </si>
  <si>
    <t>90.1342302101.0001.10</t>
  </si>
  <si>
    <t>001556-0110</t>
  </si>
  <si>
    <t>90.1343664701.0001.10</t>
  </si>
  <si>
    <t>001556-0120</t>
  </si>
  <si>
    <t>REJECTS/GLASS</t>
  </si>
  <si>
    <t>109 ROWS OF T15 CLEATS, 400 APART; 242.25-250T15-105-250T15-105-250T15-105-250T15-242.75</t>
  </si>
  <si>
    <t>90.1343707701.0001.10</t>
  </si>
  <si>
    <t>001556-0130</t>
  </si>
  <si>
    <t>B124</t>
  </si>
  <si>
    <t>90.1343699701.0003.10</t>
  </si>
  <si>
    <t>29670546-140</t>
  </si>
  <si>
    <t>140A</t>
  </si>
  <si>
    <t>29670546</t>
  </si>
  <si>
    <t>90.1342241801.0002.10</t>
  </si>
  <si>
    <t>90.1342241801.0003.10</t>
  </si>
  <si>
    <t>90.1342241801.0001.10</t>
  </si>
  <si>
    <t>DECK SPACING MODIFIED IN 2020. SEE DRAWINGS</t>
  </si>
  <si>
    <t>4x14 - 3x15 - 6x7 - 5x8 - 2x8</t>
  </si>
  <si>
    <t>001556-0150</t>
  </si>
  <si>
    <t>90.1332308901.0001.10</t>
  </si>
  <si>
    <t>29670546-160</t>
  </si>
  <si>
    <t>ROWS OF T40 CLEATS; --- APART; 295-200T40-105-200T40-105-200T40-295</t>
  </si>
  <si>
    <t>90.1338752101.0001.10</t>
  </si>
  <si>
    <t>001556-0170</t>
  </si>
  <si>
    <t>90.1354020501.0001.10</t>
  </si>
  <si>
    <t>001556-0190</t>
  </si>
  <si>
    <t>90.1342581501.0001.10</t>
  </si>
  <si>
    <t>001556-0200</t>
  </si>
  <si>
    <t>90.1343699701.0001.10</t>
  </si>
  <si>
    <t>29670546-211</t>
  </si>
  <si>
    <t>210A</t>
  </si>
  <si>
    <t>90.1337632902.0002.10</t>
  </si>
  <si>
    <t>90.1337632902.0001.10</t>
  </si>
  <si>
    <t>90.1337632902.0003.10</t>
  </si>
  <si>
    <t>29670546-211 WAS REPLACED BY 800943-211 in 2020 800943</t>
  </si>
  <si>
    <t>29670546-216</t>
  </si>
  <si>
    <t>215A</t>
  </si>
  <si>
    <t>S202A, S202B, S202C</t>
  </si>
  <si>
    <t>90.1337632901.0001.10</t>
  </si>
  <si>
    <t>90.1337632901.0003.10</t>
  </si>
  <si>
    <t>90.1337632901.0002.10</t>
  </si>
  <si>
    <t>29670546-216 WAS REPLACED BY 800943-215 in 2020 800943</t>
  </si>
  <si>
    <t>29670546-220</t>
  </si>
  <si>
    <t>90.13401297.0001.10</t>
  </si>
  <si>
    <t>90.13401297.0002.10</t>
  </si>
  <si>
    <t>PROBABLY NEW GBS SCREEN IS INSTALLED IN EARLY 2022 BY CP MFG.</t>
  </si>
  <si>
    <t>29670546-240</t>
  </si>
  <si>
    <t>240A</t>
  </si>
  <si>
    <t>90.1337638201.0004.10</t>
  </si>
  <si>
    <t>90.1337638201.0002.10</t>
  </si>
  <si>
    <t>90.1337638201.0003.10</t>
  </si>
  <si>
    <t>90.1337638201.0001.10</t>
  </si>
  <si>
    <t>407700-34695</t>
  </si>
  <si>
    <t>240E</t>
  </si>
  <si>
    <t>407700</t>
  </si>
  <si>
    <t>7AA 132M-4</t>
  </si>
  <si>
    <t>10/149234/001</t>
  </si>
  <si>
    <t>29670546-250</t>
  </si>
  <si>
    <t>90.1338752102.0002.10</t>
  </si>
  <si>
    <t>001556-0260</t>
  </si>
  <si>
    <t>710</t>
  </si>
  <si>
    <t>90.1343700001.0001.10</t>
  </si>
  <si>
    <t>001556-0260 EXTENDED BY 10000MM IN 2022 007105; NEW CONVEYOR LENGTH: 21500; NEW BELT LENGTH: 43785; OLD CONVEYOR LENGTH: 11500; OLD BELT LENGTH: 23785</t>
  </si>
  <si>
    <t>001556-0270</t>
  </si>
  <si>
    <t>90.1353918601.0001.10</t>
  </si>
  <si>
    <t>001556-0270 EXTENDED BY 12000MM IN 2022 007105; NEW CONVEYOR LENGTH: 22500; NEW BELT LENGTH: 45785; OLD CONVEYOR LENGTH: 10500; OLD BELT LENGTH: 21785</t>
  </si>
  <si>
    <t>29670546-280</t>
  </si>
  <si>
    <t>ROWS OF T40 CLEATS; --- APART; 347.5-205T40-70-205T40-70-205T40-70-205T40-70-205T40-70-347.5</t>
  </si>
  <si>
    <t>90.1338752102.0003.10</t>
  </si>
  <si>
    <t>001556-0290</t>
  </si>
  <si>
    <t>29 ROWS OF T15 CLEATS, 400 APART; 190-200T15-110-200T15-110-200T15-190</t>
  </si>
  <si>
    <t>90.1343638601.0001.10</t>
  </si>
  <si>
    <t>001556-0300</t>
  </si>
  <si>
    <t>B210</t>
  </si>
  <si>
    <t>001556-0300 EXTENDED BY 4500MM IN 2021 007059. NEW CONVEYOR LENGTH: 12900; NEW BELT LENGTH: 26585; OLD CONVEYOR LENGTH: 8400; OLD BELT LENGTH: 17585; NEW MOTOR INFO MISSING; OLD MOTOR INFO: FA67 DRS100M4; 90.1343664701.0002.10; 3.7KW</t>
  </si>
  <si>
    <t>001556-0310</t>
  </si>
  <si>
    <t>B220</t>
  </si>
  <si>
    <t>90.1343699701.0002.10</t>
  </si>
  <si>
    <t>001556-0320</t>
  </si>
  <si>
    <t>455</t>
  </si>
  <si>
    <t>62 ROWS OF T15 CLEATS, 400 APART; 155-250T15-110-250T15-110-250T15-110-250T15-110-250T15-155</t>
  </si>
  <si>
    <t>90.1343666701.0001.10</t>
  </si>
  <si>
    <t>001556-0330</t>
  </si>
  <si>
    <t>1035769; IO 1915727-1</t>
  </si>
  <si>
    <t>BOLLEGRAAF AIRBOOSTER INSTALLED IN 2022 007003-0010; CONVEYOR ALSO MODIFIED ACCORDINGLY; OLD MOTOR INFO: KA67 DRE132M4; 90.1342271801.0001.10; 5.5KW</t>
  </si>
  <si>
    <t>001556-0340</t>
  </si>
  <si>
    <t>DFR63H4</t>
  </si>
  <si>
    <t>890868133.11.10.001</t>
  </si>
  <si>
    <t>0.1838</t>
  </si>
  <si>
    <t>S0114</t>
  </si>
  <si>
    <t>630IP23</t>
  </si>
  <si>
    <t>9011020</t>
  </si>
  <si>
    <t>PaperSort 2000 CN</t>
  </si>
  <si>
    <t>S0114 WAS REPLACED BY N-F-430214-18-06449 IN 2019 005875</t>
  </si>
  <si>
    <t>001556-0360</t>
  </si>
  <si>
    <t>475</t>
  </si>
  <si>
    <t>90.1343689301.0001.10</t>
  </si>
  <si>
    <t>001556-0380</t>
  </si>
  <si>
    <t>90.1343664701.0003.10</t>
  </si>
  <si>
    <t>001556-0390</t>
  </si>
  <si>
    <t>54 ROWS OF T30 CLEATS, 400 APART; 185-200T30-110-250T30-110-250T30-110-200T30-185</t>
  </si>
  <si>
    <t>90.1343644901.0001.10</t>
  </si>
  <si>
    <t>001556-0400</t>
  </si>
  <si>
    <t>1035767; IO 1915730-1</t>
  </si>
  <si>
    <t>BOLLEGRAAF AIRBOOSTER INSTALLED IN 2022 007003-0010; CONVEYOR ALSO MODIFIED ACCORDINGLY;OLD MOTOR INFO: KA67 DRE132M4; 90.1343651301.0001.10; 5.5KW</t>
  </si>
  <si>
    <t>001556-0410</t>
  </si>
  <si>
    <t>410A</t>
  </si>
  <si>
    <t>T315, SD315, B241</t>
  </si>
  <si>
    <t>890868133.11.10.008</t>
  </si>
  <si>
    <t>90.1336538701.0001.10</t>
  </si>
  <si>
    <t>S0176</t>
  </si>
  <si>
    <t>410IP13</t>
  </si>
  <si>
    <t>10011003</t>
  </si>
  <si>
    <t>S0176 WAS REPLACED BY N-F-430214-19-04794 IN 2019 006154</t>
  </si>
  <si>
    <t>001556-0420</t>
  </si>
  <si>
    <t>90.1342504901.0001.10</t>
  </si>
  <si>
    <t>001556-0430</t>
  </si>
  <si>
    <t>400/15 CLEAT INFO NOT MATCHING</t>
  </si>
  <si>
    <t>90.1342500201.0001.10</t>
  </si>
  <si>
    <t>001556-0440</t>
  </si>
  <si>
    <t>90.1341228801.0001.10</t>
  </si>
  <si>
    <t>001556-0450</t>
  </si>
  <si>
    <t>20 ROWS OF T30 CLEATS, 1600 APART; 350-300T30-350</t>
  </si>
  <si>
    <t>001556-0460</t>
  </si>
  <si>
    <t>12 ROWS OF T30 CLEATS, 1600 APART; 350-300T30-350</t>
  </si>
  <si>
    <t>29670546-470</t>
  </si>
  <si>
    <t>90.1327441801.0001.10</t>
  </si>
  <si>
    <t>90.1327441801.0003.10</t>
  </si>
  <si>
    <t>90.1327441801.0002.10</t>
  </si>
  <si>
    <t>408266-44140</t>
  </si>
  <si>
    <t>V326</t>
  </si>
  <si>
    <t>408266</t>
  </si>
  <si>
    <t>DIRECT DRIVE DER RADIAL FAN</t>
  </si>
  <si>
    <t>283</t>
  </si>
  <si>
    <t>01.1344590601.0001.10</t>
  </si>
  <si>
    <t>29670546-480</t>
  </si>
  <si>
    <t>90.1340104401.0001.10</t>
  </si>
  <si>
    <t>90.1340104402.0001.10</t>
  </si>
  <si>
    <t>RUFFLER MOTOR TAG MISSING</t>
  </si>
  <si>
    <t>001556-0500</t>
  </si>
  <si>
    <t>90.1343716101.0001.10</t>
  </si>
  <si>
    <t>29670546-510</t>
  </si>
  <si>
    <t>28045</t>
  </si>
  <si>
    <t>90.1338752101.0002.10</t>
  </si>
  <si>
    <t>MIGHT BE REMOVED BECAUSE THE GBS SCREEN WAS REMOVED.</t>
  </si>
  <si>
    <t>001556-0520</t>
  </si>
  <si>
    <t>90.1343716401.0001.10</t>
  </si>
  <si>
    <t>001556-0530</t>
  </si>
  <si>
    <t>114 ROWS OF T30 CLEATS, 400 APART; 195-250T30-110-250T30-195</t>
  </si>
  <si>
    <t>90.1341233901.0001.10</t>
  </si>
  <si>
    <t>001556-0530 EXTENDED BY 2000MM IN 2022 007105; NEW CONVEYOR LENGTH: 22400; NEW BELT LENGTH: 45585; OLD CONVEYOR LENGTH: 20400 ; OLD BELT LENGTH: 41585 (CLEAT DRAWING NOT FOUND)</t>
  </si>
  <si>
    <t>001556-0540</t>
  </si>
  <si>
    <t>555</t>
  </si>
  <si>
    <t>LD500.1000/1200/1</t>
  </si>
  <si>
    <t>4164</t>
  </si>
  <si>
    <t>90.1342800702.0001.10</t>
  </si>
  <si>
    <t>DIMENSIONS MAY BE WRONG, BELT COMPOSITION AND CLEATING MISSING</t>
  </si>
  <si>
    <t>001556-0550</t>
  </si>
  <si>
    <t>59 ROWS OF T30 CLEATS, 1600 APART; 215-250T30-110-250T30-110-250T30-215</t>
  </si>
  <si>
    <t>90.1342272401.0001.10</t>
  </si>
  <si>
    <t>001556-0560</t>
  </si>
  <si>
    <t>643A</t>
  </si>
  <si>
    <t>90.1343635101.0001.10</t>
  </si>
  <si>
    <t>EM2 TRAY ADDED IN 2021</t>
  </si>
  <si>
    <t>001556-0570</t>
  </si>
  <si>
    <t>643B</t>
  </si>
  <si>
    <t>90.1336539001.0002.10</t>
  </si>
  <si>
    <t>S0177</t>
  </si>
  <si>
    <t>643</t>
  </si>
  <si>
    <t>S0177 WAS REPLACED BY N-F-430214-18-03516 IN SEPT 2018 005753</t>
  </si>
  <si>
    <t>001556-0590</t>
  </si>
  <si>
    <t>585</t>
  </si>
  <si>
    <t>90.1342272001.0002.10</t>
  </si>
  <si>
    <t>001556-0600</t>
  </si>
  <si>
    <t>90.1342272201.0001.10</t>
  </si>
  <si>
    <t>001556-0610</t>
  </si>
  <si>
    <t>605</t>
  </si>
  <si>
    <t>90.1342569901.0001.10</t>
  </si>
  <si>
    <t>001556-0620</t>
  </si>
  <si>
    <t>90.1307656101.0001.10</t>
  </si>
  <si>
    <t>MISSING BELT SPECIFICATIONS/CLEATING INFORMATION</t>
  </si>
  <si>
    <t>001556-0640</t>
  </si>
  <si>
    <t>655A</t>
  </si>
  <si>
    <t>B508</t>
  </si>
  <si>
    <t>90.8162902601.0001.10</t>
  </si>
  <si>
    <t>001556-0640 EXTENDED BY 4000MM IN 2021 007059. NEW CONVEYOR LENGTH: 9400; NEW BELT LENGTH: 19585; OLD CONVEYOR LENGTH: 5400; OLD BELT LENGTH: 11585; OLD MOTOR INFO: KA67 DRE132M4; 90.1342271801.0002.10; 5.5KW</t>
  </si>
  <si>
    <t>001556-0650</t>
  </si>
  <si>
    <t>655B</t>
  </si>
  <si>
    <t>T509, SD509, B510</t>
  </si>
  <si>
    <t>890868133.11.10.002</t>
  </si>
  <si>
    <t>90.1336539101.0001.10</t>
  </si>
  <si>
    <t>S0178</t>
  </si>
  <si>
    <t>HDPE, PP</t>
  </si>
  <si>
    <t>S0178 WAS REPLACED BY N-F-430214-18-03481 IN SEPT 2018 005753</t>
  </si>
  <si>
    <t>001556-0660</t>
  </si>
  <si>
    <t>B531</t>
  </si>
  <si>
    <t>90.1338627501.0001.10</t>
  </si>
  <si>
    <t>001556-0680</t>
  </si>
  <si>
    <t>90.1342272001.0001.10</t>
  </si>
  <si>
    <t>406994-19344</t>
  </si>
  <si>
    <t>406994</t>
  </si>
  <si>
    <t>10/148254/001</t>
  </si>
  <si>
    <t>001556-0700</t>
  </si>
  <si>
    <t>675</t>
  </si>
  <si>
    <t>27 ROWS OF T30 CLEATS, 400 APART; 145-200T30-110-200T30-145</t>
  </si>
  <si>
    <t>90.1336545101.0001.10</t>
  </si>
  <si>
    <t>001556-0710</t>
  </si>
  <si>
    <t>B514</t>
  </si>
  <si>
    <t>400/30 CLEAT INFO NOT MATCHING</t>
  </si>
  <si>
    <t>90.1339968002.0001.10</t>
  </si>
  <si>
    <t>001556-0720</t>
  </si>
  <si>
    <t>685</t>
  </si>
  <si>
    <t>90.1342271601.0002.10</t>
  </si>
  <si>
    <t>001556-0730</t>
  </si>
  <si>
    <t>90.1342283801.0001.10</t>
  </si>
  <si>
    <t>001556-0740</t>
  </si>
  <si>
    <t>90.1342569801.0001.10</t>
  </si>
  <si>
    <t>001556-0750</t>
  </si>
  <si>
    <t>90.1342577801.0001.10</t>
  </si>
  <si>
    <t>001556-0760</t>
  </si>
  <si>
    <t>760A</t>
  </si>
  <si>
    <t>90.1340129601.0001.10</t>
  </si>
  <si>
    <t>.8/3</t>
  </si>
  <si>
    <t>25729</t>
  </si>
  <si>
    <t>25730</t>
  </si>
  <si>
    <t>INCORRECT BELT LENGTH. MISSING MOTOR AND NAME PLATES</t>
  </si>
  <si>
    <t>001556-0770</t>
  </si>
  <si>
    <t>25728</t>
  </si>
  <si>
    <t>25726</t>
  </si>
  <si>
    <t>001556-0780</t>
  </si>
  <si>
    <t>90.1342577901.0001.10</t>
  </si>
  <si>
    <t>001556-0790</t>
  </si>
  <si>
    <t>90.1343694901.0001.10</t>
  </si>
  <si>
    <t>001556-0810</t>
  </si>
  <si>
    <t>INCORRECT BELT LENGTH/MOTOR INFO; REPLACED BY 006990-0010 IN 2022. MISSING MOTOR AND NAME PLATES</t>
  </si>
  <si>
    <t>001556-0815</t>
  </si>
  <si>
    <t>P711</t>
  </si>
  <si>
    <t>DMA2 90S4</t>
  </si>
  <si>
    <t>2503010004</t>
  </si>
  <si>
    <t>001556-0830</t>
  </si>
  <si>
    <t>90.1343718701.0001.10</t>
  </si>
  <si>
    <t>001556-0850</t>
  </si>
  <si>
    <t>FA97 DRE132M4</t>
  </si>
  <si>
    <t>90.1332296501.0001.10</t>
  </si>
  <si>
    <t>001556-0860</t>
  </si>
  <si>
    <t>90.1341229401.0001.10</t>
  </si>
  <si>
    <t>001556-0950</t>
  </si>
  <si>
    <t>153</t>
  </si>
  <si>
    <t>90.1354014201.0002.10</t>
  </si>
  <si>
    <t>N-F-430214-18-03516</t>
  </si>
  <si>
    <t>643, 10.58.7.134</t>
  </si>
  <si>
    <t>T505, T9</t>
  </si>
  <si>
    <t>C180319</t>
  </si>
  <si>
    <t>AUTOSORT 4 NIR1-VIS][S-1400][X-H]</t>
  </si>
  <si>
    <t>EM2 (INSTALLED IN 2021)</t>
  </si>
  <si>
    <t>REPLACED S0177 IN 2018 005753</t>
  </si>
  <si>
    <t>N-F-430214-18-03481</t>
  </si>
  <si>
    <t>655, 10.58.7.140</t>
  </si>
  <si>
    <t>T509, T11</t>
  </si>
  <si>
    <t>REPLACED S0178 IN 2018 005753</t>
  </si>
  <si>
    <t>005824-0030</t>
  </si>
  <si>
    <t>870</t>
  </si>
  <si>
    <t>005824</t>
  </si>
  <si>
    <t>UC 1805/220837601</t>
  </si>
  <si>
    <t>90.7668363707.0001.18</t>
  </si>
  <si>
    <t>90.7668363708.0001.18</t>
  </si>
  <si>
    <t>RRT-1807#202910-013-00</t>
  </si>
  <si>
    <t>RRT-1807/2060478-001-001</t>
  </si>
  <si>
    <t>1603126080026</t>
  </si>
  <si>
    <t>106300</t>
  </si>
  <si>
    <t>9503182/106300-1-1</t>
  </si>
  <si>
    <t>E0057588</t>
  </si>
  <si>
    <t>N-F-430214-18-06449</t>
  </si>
  <si>
    <t>630, 10.58.7.131</t>
  </si>
  <si>
    <t>T305, T8</t>
  </si>
  <si>
    <t>C180600</t>
  </si>
  <si>
    <t>REPLACED S0114 IN 2019 005875</t>
  </si>
  <si>
    <t>N-F-430214-19-04794</t>
  </si>
  <si>
    <t>410, 10.58.7.125</t>
  </si>
  <si>
    <t>T315, T6</t>
  </si>
  <si>
    <t>C190408</t>
  </si>
  <si>
    <t>006154</t>
  </si>
  <si>
    <t>REPLACED S0176 IN 2019 006154</t>
  </si>
  <si>
    <t>006942-0010</t>
  </si>
  <si>
    <t>006942</t>
  </si>
  <si>
    <t>SORT SYSTEM</t>
  </si>
  <si>
    <t>REPLACED OLD DRUMFEEDER 001556-0010 IN 2022; MISSING MOTOR INFO CLEATING INFO; INCORRECT BELT LENGTH</t>
  </si>
  <si>
    <t>006942-0020</t>
  </si>
  <si>
    <t>REPLACED OLD CONVEYOR 001556-0020 IN 2022; MISSING MOTOR INFO; INCORRECT BELT LENGTH</t>
  </si>
  <si>
    <t>006942-0030</t>
  </si>
  <si>
    <t>REPLACED OLD CONVEYOR 001556-0030 IN 2022; MISSING MOTOR INFO; INCORRECT BELT LENGTH</t>
  </si>
  <si>
    <t>006990-0010</t>
  </si>
  <si>
    <t>006990</t>
  </si>
  <si>
    <t>26537</t>
  </si>
  <si>
    <t>MISSING MOTOR INFO; REPLACED 001556-0810 IN 2022</t>
  </si>
  <si>
    <t>007003-0010</t>
  </si>
  <si>
    <t>007003</t>
  </si>
  <si>
    <t>893</t>
  </si>
  <si>
    <t>MISSING MOTOR AND NAME PLATE; INSTALLED ON 001556-0330 CONVEYOR; CONVEYOR MODIFIED ACCORDINGLY</t>
  </si>
  <si>
    <t>007003-0020</t>
  </si>
  <si>
    <t>MISSING INFO; INSTALLED ON 001556-0400 CONVEYOR; CONVEYOR MODIFIED ACCORDINGLY</t>
  </si>
  <si>
    <t>007059-0020</t>
  </si>
  <si>
    <t>460T1</t>
  </si>
  <si>
    <t>007059</t>
  </si>
  <si>
    <t>-PAPER 1/+NON-PAPER</t>
  </si>
  <si>
    <t>3045</t>
  </si>
  <si>
    <t>1038797; IO 1922880-1</t>
  </si>
  <si>
    <t>007059-0030</t>
  </si>
  <si>
    <t>N-F-430290-22-03725</t>
  </si>
  <si>
    <t>460, 10.58.7.110</t>
  </si>
  <si>
    <t>C211006</t>
  </si>
  <si>
    <t>AUTOSORT 5 [NIR1-VIS1B-EM2][T2][HR-2800][X-L][SVB-TS400/25]</t>
  </si>
  <si>
    <t>801780-0040</t>
  </si>
  <si>
    <t>801780</t>
  </si>
  <si>
    <t>WA22 DRN63M4/TF</t>
  </si>
  <si>
    <t>90.8089906001.0025.21</t>
  </si>
  <si>
    <t>007059-0070</t>
  </si>
  <si>
    <t>465T2</t>
  </si>
  <si>
    <t>1038799; IO 19222901-1</t>
  </si>
  <si>
    <t>007059-0080</t>
  </si>
  <si>
    <t>N-F-430290-22-03795</t>
  </si>
  <si>
    <t>465, 10.58.7.113</t>
  </si>
  <si>
    <t>AUTOSORT 5 [NIR1-VIS1B][T2][S-2800][X-H][SVB-TS400/25]</t>
  </si>
  <si>
    <t>801780-0090</t>
  </si>
  <si>
    <t>90.8089906001.0019.21</t>
  </si>
  <si>
    <t>007059-0110</t>
  </si>
  <si>
    <t>480T3</t>
  </si>
  <si>
    <t>-CONTAINERS/+BROWNS</t>
  </si>
  <si>
    <t>007059-0120</t>
  </si>
  <si>
    <t>656</t>
  </si>
  <si>
    <t>N-F-430290-22-03788</t>
  </si>
  <si>
    <t>480, 10.58.7.116</t>
  </si>
  <si>
    <t>MISSING NAME PLATE AND MANUAL. MISSING PERSIST AND INFO FILE</t>
  </si>
  <si>
    <t>801780-0130</t>
  </si>
  <si>
    <t>007059-0150</t>
  </si>
  <si>
    <t>440T4</t>
  </si>
  <si>
    <t>-PAPER 2/+BROWNS</t>
  </si>
  <si>
    <t>1038798; IO1922891-1</t>
  </si>
  <si>
    <t>007059-0160</t>
  </si>
  <si>
    <t>N-F-430290-22-03901</t>
  </si>
  <si>
    <t>440, 10.58.7.119</t>
  </si>
  <si>
    <t>801780-0170</t>
  </si>
  <si>
    <t>90.8089906001.0027.21</t>
  </si>
  <si>
    <t>007059-0200</t>
  </si>
  <si>
    <t>560T5</t>
  </si>
  <si>
    <t>-BROWNS/+PAPER2</t>
  </si>
  <si>
    <t>1038789; IO1922870-1</t>
  </si>
  <si>
    <t>007059-0210</t>
  </si>
  <si>
    <t>N-F-430290-22-03800</t>
  </si>
  <si>
    <t>560, 10.58.7.122</t>
  </si>
  <si>
    <t>801780-0220</t>
  </si>
  <si>
    <t>90.8089906001.0026.21</t>
  </si>
  <si>
    <t>007059-0250</t>
  </si>
  <si>
    <t>615T7</t>
  </si>
  <si>
    <t>-NON-PET/+PET</t>
  </si>
  <si>
    <t>4109</t>
  </si>
  <si>
    <t>90.8157813301.0001.22</t>
  </si>
  <si>
    <t>N-F-430290-22-03802</t>
  </si>
  <si>
    <t>615, 10.58.7.128</t>
  </si>
  <si>
    <t>801780-0260</t>
  </si>
  <si>
    <t>90.8089906001.0020.21</t>
  </si>
  <si>
    <t>007059-0340</t>
  </si>
  <si>
    <t>646T10</t>
  </si>
  <si>
    <t>TRIPLE TRACK: NON-PET/HDPE NATURAL/NON-HDPE</t>
  </si>
  <si>
    <t>90.8156107401.0001.22</t>
  </si>
  <si>
    <t>N-F-430290-22-04005</t>
  </si>
  <si>
    <t>646, 10.58.7.137</t>
  </si>
  <si>
    <t>801780-0350</t>
  </si>
  <si>
    <t>90.8089906001.0007.21</t>
  </si>
  <si>
    <t>007059-0410</t>
  </si>
  <si>
    <t>490 DOUBT</t>
  </si>
  <si>
    <t>3375</t>
  </si>
  <si>
    <t>007059-0420</t>
  </si>
  <si>
    <t>495 DOUBT</t>
  </si>
  <si>
    <t>19340</t>
  </si>
  <si>
    <t>MISSING MOTOR INFO/INCORRECT BELT LENGTH</t>
  </si>
  <si>
    <t>007068-0850</t>
  </si>
  <si>
    <t>880A</t>
  </si>
  <si>
    <t>007068</t>
  </si>
  <si>
    <t>15078</t>
  </si>
  <si>
    <t xml:space="preserve">MISSING MOTOR AND NAME PLATES. </t>
  </si>
  <si>
    <t>007068-0860</t>
  </si>
  <si>
    <t>880B</t>
  </si>
  <si>
    <t>13293</t>
  </si>
  <si>
    <t>007105-0500</t>
  </si>
  <si>
    <t>445 DOUBT</t>
  </si>
  <si>
    <t>007105</t>
  </si>
  <si>
    <t>3021</t>
  </si>
  <si>
    <t>66 ROWS OF T30 CLEATS, 400 APART; 190-200T30-110-200T30-110-200T30-190</t>
  </si>
  <si>
    <t>007105-0510</t>
  </si>
  <si>
    <t>485 DOUBT</t>
  </si>
  <si>
    <t>3341</t>
  </si>
  <si>
    <t>007105-0520</t>
  </si>
  <si>
    <t>520 DOUBT</t>
  </si>
  <si>
    <t>007105-0530</t>
  </si>
  <si>
    <t>525 DOUBT</t>
  </si>
  <si>
    <t>47 ROWS OF T30 CLEATS, 400 APART; 185-200T30-110-250T30-110-250T30-110-200T30-185</t>
  </si>
  <si>
    <t>007105-0540</t>
  </si>
  <si>
    <t>540 DOUBT</t>
  </si>
  <si>
    <t>5078</t>
  </si>
  <si>
    <t>23255</t>
  </si>
  <si>
    <t>47285</t>
  </si>
  <si>
    <t>119 ROWS OF T30 CLEATS, 400 APART; 190-200T30-110-200T30-110-200T30-190</t>
  </si>
  <si>
    <t>007105-0550</t>
  </si>
  <si>
    <t>620 DOUBT</t>
  </si>
  <si>
    <t>1393</t>
  </si>
  <si>
    <t>007105-0560</t>
  </si>
  <si>
    <t>660 DOUBT</t>
  </si>
  <si>
    <t>3213</t>
  </si>
  <si>
    <t>007105-0570</t>
  </si>
  <si>
    <t>665 DOUBT</t>
  </si>
  <si>
    <t>3433</t>
  </si>
  <si>
    <t>76 ROW 1 T30 CLEATS, 400 PAPRT; 195-250T30-555. 77 ROW 2 T30 CLEATS, 400 APART; 555-250T30-195. R1 &amp; R2 ALTERNATE 200 MM APART.</t>
  </si>
  <si>
    <t>007105-0620</t>
  </si>
  <si>
    <t>535 DOUBT</t>
  </si>
  <si>
    <t>007105-0630</t>
  </si>
  <si>
    <t>595 DOUBT</t>
  </si>
  <si>
    <t>1752</t>
  </si>
  <si>
    <t>007285-0200</t>
  </si>
  <si>
    <t>875A</t>
  </si>
  <si>
    <t>007285-0205</t>
  </si>
  <si>
    <t>007225-0300</t>
  </si>
  <si>
    <t>875C</t>
  </si>
  <si>
    <t>007225-0300 WAS REPLACED BY AA1-001-032 FROM WM SACRAMENTO 007225</t>
  </si>
  <si>
    <t>801940-0220</t>
  </si>
  <si>
    <t>875D</t>
  </si>
  <si>
    <t>696</t>
  </si>
  <si>
    <t>N-F-430290-22-11271</t>
  </si>
  <si>
    <t>875B, 10.58.7.143</t>
  </si>
  <si>
    <t>C220604</t>
  </si>
  <si>
    <t>007403-0010</t>
  </si>
  <si>
    <t>876</t>
  </si>
  <si>
    <t>2024-05-24</t>
  </si>
  <si>
    <t>007043</t>
  </si>
  <si>
    <t>007403</t>
  </si>
  <si>
    <t>007403-0020</t>
  </si>
  <si>
    <t>877</t>
  </si>
  <si>
    <t>401</t>
  </si>
  <si>
    <t>007403-0030</t>
  </si>
  <si>
    <t>878</t>
  </si>
  <si>
    <t>221</t>
  </si>
  <si>
    <t>800943-0211</t>
  </si>
  <si>
    <t>800943</t>
  </si>
  <si>
    <t>90.7812145902.0001.19</t>
  </si>
  <si>
    <t>90.7812145902.0002.19</t>
  </si>
  <si>
    <t>90.7812145902.0003.19</t>
  </si>
  <si>
    <t>800943-0211 REPLACED 29670546-211 IN 2020 800943</t>
  </si>
  <si>
    <t>800943-0215</t>
  </si>
  <si>
    <t>90.7812145901.0002.19</t>
  </si>
  <si>
    <t>90.7812145901.0003.19</t>
  </si>
  <si>
    <t>90.7812145901.0001.19</t>
  </si>
  <si>
    <t>800943-0215 REPLACED 29670546-216 IN 2020 800943</t>
  </si>
  <si>
    <t>C02061</t>
  </si>
  <si>
    <t>WM TAMPA 4TH AVE</t>
  </si>
  <si>
    <t>001997-0010</t>
  </si>
  <si>
    <t>001997</t>
  </si>
  <si>
    <t>KA97 DRS100M4</t>
  </si>
  <si>
    <t>90.1388155601.0001.11</t>
  </si>
  <si>
    <t>MISSING BELT SPECS. MISSING CLEAT SPACING</t>
  </si>
  <si>
    <t>001997-0020</t>
  </si>
  <si>
    <t>KA107 DRE106M4BE20HR</t>
  </si>
  <si>
    <t>90.1386490601.0002.11</t>
  </si>
  <si>
    <t>001997-0030</t>
  </si>
  <si>
    <t>90.1387579201.0001.11</t>
  </si>
  <si>
    <t>415132-10.2378</t>
  </si>
  <si>
    <t>415132</t>
  </si>
  <si>
    <t>PMA-F 160/19/3.00</t>
  </si>
  <si>
    <t>415130</t>
  </si>
  <si>
    <t>DER 035/400/18.5-2</t>
  </si>
  <si>
    <t>KT 800/75.0-4-T</t>
  </si>
  <si>
    <t>001997-0060</t>
  </si>
  <si>
    <t>90.1392708801.0002.11</t>
  </si>
  <si>
    <t>001997-0070</t>
  </si>
  <si>
    <t>90.1713669501.0001.11</t>
  </si>
  <si>
    <t>001997-0080</t>
  </si>
  <si>
    <t>90.1703243101.0001.11</t>
  </si>
  <si>
    <t>001997-0090</t>
  </si>
  <si>
    <t>MISSING MOTORPLATES. MISSING CHAIN HOIST MOTOR TAGS. MISSING BELT SPECS</t>
  </si>
  <si>
    <t>30670329-100</t>
  </si>
  <si>
    <t>30670329</t>
  </si>
  <si>
    <t>K77 DRP160S48E11HF</t>
  </si>
  <si>
    <t>90.1369329501.0001.10</t>
  </si>
  <si>
    <t>90.1369329501.0002.10</t>
  </si>
  <si>
    <t>90.1369329501.0003.10</t>
  </si>
  <si>
    <t>001997-0110</t>
  </si>
  <si>
    <t>90.1386523801.0001.11</t>
  </si>
  <si>
    <t>001997-0120</t>
  </si>
  <si>
    <t>KA67 DR590M4</t>
  </si>
  <si>
    <t>001997-0130</t>
  </si>
  <si>
    <t>90.1353921401.0001.10</t>
  </si>
  <si>
    <t>001997-0140</t>
  </si>
  <si>
    <t>90.1386562401.0001.11</t>
  </si>
  <si>
    <t>001997-0150</t>
  </si>
  <si>
    <t>111 ROWS OF T30 CLEATS, 400 APART; 215-250T30-110-250T30-110-250T30-215</t>
  </si>
  <si>
    <t>001997-0160</t>
  </si>
  <si>
    <t>90.1711461201.0003.11</t>
  </si>
  <si>
    <t>001997-0180</t>
  </si>
  <si>
    <t>20260</t>
  </si>
  <si>
    <t>41305</t>
  </si>
  <si>
    <t>90.1394478801.0001.11</t>
  </si>
  <si>
    <t>001997-0190</t>
  </si>
  <si>
    <t>90.1708733201.0001.11</t>
  </si>
  <si>
    <t>30670329-201</t>
  </si>
  <si>
    <t>KA67 DRP160S4BE11HF</t>
  </si>
  <si>
    <t>90.1369326202.0001.10</t>
  </si>
  <si>
    <t>90.1369326202.0002.10</t>
  </si>
  <si>
    <t>KA67 DRP160S4HBE11HF</t>
  </si>
  <si>
    <t>90.1369326202.0003.10</t>
  </si>
  <si>
    <t>30670329-206</t>
  </si>
  <si>
    <t>30670329-210</t>
  </si>
  <si>
    <t>90.1369326203.001.10</t>
  </si>
  <si>
    <t>90.1369326203.0002.10</t>
  </si>
  <si>
    <t>30670329-221</t>
  </si>
  <si>
    <t>90.1369573502.0005.10</t>
  </si>
  <si>
    <t>90.1369573502.0006.10</t>
  </si>
  <si>
    <t>90.1369573502.0002.10</t>
  </si>
  <si>
    <t>90.1369573502.0001.10</t>
  </si>
  <si>
    <t>30670329-230</t>
  </si>
  <si>
    <t>42 ROWS OF T40 CLEATS; 453 APART; 347.5-205T40-70-205T40-70-205T40-70-205T40-70-205T40-347.5</t>
  </si>
  <si>
    <t>90.17148301.0001.11</t>
  </si>
  <si>
    <t>001997-0240</t>
  </si>
  <si>
    <t>60 ROWS OF T30 CLEATS, 400 APART; 310-150T30-80-150T30-310</t>
  </si>
  <si>
    <t>90.1395955101.0001.11</t>
  </si>
  <si>
    <t>001997-0250</t>
  </si>
  <si>
    <t>55 ROWS OF T30 CLEATS, 400 APART; 310-150T30-80-150T30-310</t>
  </si>
  <si>
    <t>90.1705655201.0001.11</t>
  </si>
  <si>
    <t>30670329-260</t>
  </si>
  <si>
    <t>30 ROWS OF T40 CLEATS; 453 APART; 347.5-205T40-70-205T40-70-205T40-70-205T40-70-205T40-347.5</t>
  </si>
  <si>
    <t>90.1714845601.0001.11</t>
  </si>
  <si>
    <t>001997-0270</t>
  </si>
  <si>
    <t>27 ROWS OF T15 CLEATS, 400 APART; 190-200T15-110-200T15-110-200T15-190</t>
  </si>
  <si>
    <t>90.1386486001.0003.11</t>
  </si>
  <si>
    <t>001997-0280</t>
  </si>
  <si>
    <t>90.1386485601.0001.11</t>
  </si>
  <si>
    <t>001997-0290</t>
  </si>
  <si>
    <t>OVERS ONP BOTTOM</t>
  </si>
  <si>
    <t>90.1397283601.0002.11</t>
  </si>
  <si>
    <t>001997-0300</t>
  </si>
  <si>
    <t>62 ROWS OF T15 CLEATS, 400 APART; 155-250T15-110-250T15-110-250T15-110-250T15-110-250T15-115</t>
  </si>
  <si>
    <t>90.1705664701.0001.11</t>
  </si>
  <si>
    <t>001997-0310</t>
  </si>
  <si>
    <t>1039242</t>
  </si>
  <si>
    <t>S0342+M2-0029-28</t>
  </si>
  <si>
    <t>10011020</t>
  </si>
  <si>
    <t>001997-0320</t>
  </si>
  <si>
    <t>90.1376172101.0001.10</t>
  </si>
  <si>
    <t>001997-0340</t>
  </si>
  <si>
    <t>90.1394532901.0001.11</t>
  </si>
  <si>
    <t>001997-0360</t>
  </si>
  <si>
    <t>90.1715549701.0001.11</t>
  </si>
  <si>
    <t>001997-0370</t>
  </si>
  <si>
    <t>90.1711461301.0001.11</t>
  </si>
  <si>
    <t>001997-0380</t>
  </si>
  <si>
    <t>1028895</t>
  </si>
  <si>
    <t>S0343+M2-0028-20</t>
  </si>
  <si>
    <t>001997-0390</t>
  </si>
  <si>
    <t>90.1394474701.0001.11</t>
  </si>
  <si>
    <t>MISSING CONVEYOR INFO</t>
  </si>
  <si>
    <t>001997-0400</t>
  </si>
  <si>
    <t>90.1386486001.0005.11</t>
  </si>
  <si>
    <t>001997-0410</t>
  </si>
  <si>
    <t>90.1394533101.0001.11</t>
  </si>
  <si>
    <t>001997-0420</t>
  </si>
  <si>
    <t>90.1386486001.0001.11</t>
  </si>
  <si>
    <t>001997-0430</t>
  </si>
  <si>
    <t>85 ROWS OF T30 CLEATS, 400 APART; 310-150T30-80-150T30-310</t>
  </si>
  <si>
    <t>90.1395978801.0001.11</t>
  </si>
  <si>
    <t>001997-0440</t>
  </si>
  <si>
    <t>45 ROWS OF T30 CLEATS, 400 APART; 310-150T30-80-150T30-310</t>
  </si>
  <si>
    <t>90.1397283501.0001.11</t>
  </si>
  <si>
    <t>30670329-470</t>
  </si>
  <si>
    <t>90.1369326401.0003.10</t>
  </si>
  <si>
    <t>90.1369326401.0002.10</t>
  </si>
  <si>
    <t>90/1369326401.0001.10</t>
  </si>
  <si>
    <t>001997-0480</t>
  </si>
  <si>
    <t>90.1386483201.0001.10</t>
  </si>
  <si>
    <t>30670329-480</t>
  </si>
  <si>
    <t>FA57DRP112M4</t>
  </si>
  <si>
    <t>90.1714845901.0001.11</t>
  </si>
  <si>
    <t>90.1714845301.0001.11</t>
  </si>
  <si>
    <t>30670329-510</t>
  </si>
  <si>
    <t>90.1714838701.0001.11</t>
  </si>
  <si>
    <t>30670329-520</t>
  </si>
  <si>
    <t>32500</t>
  </si>
  <si>
    <t>13.5</t>
  </si>
  <si>
    <t>66100</t>
  </si>
  <si>
    <t>90.171485020.0001.11</t>
  </si>
  <si>
    <t>30670329-530</t>
  </si>
  <si>
    <t>90.1715437102.0001.11</t>
  </si>
  <si>
    <t>001997-0540</t>
  </si>
  <si>
    <t>92 ROWS OF T30 CLEATS, 400 APART; 215-250T30-110-250T30-110-250T30-215</t>
  </si>
  <si>
    <t>90.1346201101.0001.10</t>
  </si>
  <si>
    <t>30670329-540</t>
  </si>
  <si>
    <t>35040</t>
  </si>
  <si>
    <t>90.1715437101.0001.11</t>
  </si>
  <si>
    <t>001997-0560</t>
  </si>
  <si>
    <t>62 ROWS OF T30 CLEATS, 400 APART; 155-250T30-110-250T30-110-250T30-110-250T30-110-250T30-155</t>
  </si>
  <si>
    <t>FA67 DRS132M4</t>
  </si>
  <si>
    <t>90.1395978501.0001.11</t>
  </si>
  <si>
    <t>001997-0570</t>
  </si>
  <si>
    <t>MISSING MOTORPLATES. MISSING BELT SPECS</t>
  </si>
  <si>
    <t>S0344</t>
  </si>
  <si>
    <t>REPLACED BY N-F-430214-19-01358</t>
  </si>
  <si>
    <t>001997-0580</t>
  </si>
  <si>
    <t>90.1390680001.0002.11</t>
  </si>
  <si>
    <t>001997-0600</t>
  </si>
  <si>
    <t>90.13959501.0001.11</t>
  </si>
  <si>
    <t>001997-0610</t>
  </si>
  <si>
    <t>400/3 2+0 ROM CONTROL SNARE</t>
  </si>
  <si>
    <t>90.1386486001.0004.11</t>
  </si>
  <si>
    <t>001997-0620</t>
  </si>
  <si>
    <t>90.1394526301.0001.11</t>
  </si>
  <si>
    <t>001997-0630</t>
  </si>
  <si>
    <t>46 ROWS OF T15 CLEATS, 400 APART; 145-200T15-110-200T15-145</t>
  </si>
  <si>
    <t>90.170302301.0001.11</t>
  </si>
  <si>
    <t>001997-0650</t>
  </si>
  <si>
    <t>90.1386486401.0002.11</t>
  </si>
  <si>
    <t>S0345</t>
  </si>
  <si>
    <t>001997-0660</t>
  </si>
  <si>
    <t>90.1711425901.0001.11</t>
  </si>
  <si>
    <t>001997-0670</t>
  </si>
  <si>
    <t>FA67 DRS90M1</t>
  </si>
  <si>
    <t>90.1392696801.0001.11</t>
  </si>
  <si>
    <t>001997-0680</t>
  </si>
  <si>
    <t>90.1713665901.0001.11</t>
  </si>
  <si>
    <t>001997-0700</t>
  </si>
  <si>
    <t>90.1386486001.0002.11</t>
  </si>
  <si>
    <t>001997-0720</t>
  </si>
  <si>
    <t>90.1713575001.0001.11</t>
  </si>
  <si>
    <t>001997-0730</t>
  </si>
  <si>
    <t>90.13948866301.0001.11</t>
  </si>
  <si>
    <t>001997-0740</t>
  </si>
  <si>
    <t>90.1390153701.0001.11</t>
  </si>
  <si>
    <t>001997-0750</t>
  </si>
  <si>
    <t>90.139425601.0001.11</t>
  </si>
  <si>
    <t>001997-0760</t>
  </si>
  <si>
    <t>90.1394532801.0001.11</t>
  </si>
  <si>
    <t>001997-0770</t>
  </si>
  <si>
    <t>90.1390683901.0001.11</t>
  </si>
  <si>
    <t>MISSING CHAIN HOIST MOTOR TAGS. MISSING BELT SPECS</t>
  </si>
  <si>
    <t>001997-0780</t>
  </si>
  <si>
    <t>90.1390683901.0002.11</t>
  </si>
  <si>
    <t>0.813</t>
  </si>
  <si>
    <t>001997-0790</t>
  </si>
  <si>
    <t>SHUFFLE</t>
  </si>
  <si>
    <t>90.1390150001.0001.11</t>
  </si>
  <si>
    <t>001997-0800</t>
  </si>
  <si>
    <t>90.1712429301.0001.11</t>
  </si>
  <si>
    <t>001997-0820</t>
  </si>
  <si>
    <t>FA1070DRE132M4</t>
  </si>
  <si>
    <t>90.1389156201.0001.11</t>
  </si>
  <si>
    <t>001997-0830</t>
  </si>
  <si>
    <t>73000</t>
  </si>
  <si>
    <t>90.1387625701.0001.11</t>
  </si>
  <si>
    <t>001997-0850</t>
  </si>
  <si>
    <t>26500</t>
  </si>
  <si>
    <t>MISSING MOTOR SERIAL NUMBER. MISSING BELT SPECS</t>
  </si>
  <si>
    <t>001997-0860</t>
  </si>
  <si>
    <t>001997-0870</t>
  </si>
  <si>
    <t>1106/086423701</t>
  </si>
  <si>
    <t>FA47 DRS90L4BE5HR</t>
  </si>
  <si>
    <t>90.1716114101.0001.11</t>
  </si>
  <si>
    <t>90.1716111801.0001.11</t>
  </si>
  <si>
    <t>449523</t>
  </si>
  <si>
    <t>003214</t>
  </si>
  <si>
    <t>VQ 16/4-372/27617A</t>
  </si>
  <si>
    <t>256</t>
  </si>
  <si>
    <t>372</t>
  </si>
  <si>
    <t>003385-0010</t>
  </si>
  <si>
    <t>003385</t>
  </si>
  <si>
    <t>003385-0020</t>
  </si>
  <si>
    <t>90.1885874101.0001.13</t>
  </si>
  <si>
    <t>003385-0030</t>
  </si>
  <si>
    <t>90.1885873801.0001.13</t>
  </si>
  <si>
    <t>N-F-430290-22-01999</t>
  </si>
  <si>
    <t>C210934</t>
  </si>
  <si>
    <t>007118</t>
  </si>
  <si>
    <t>AUTOSORT 5 [NIR1-VIS1B][T2][S-1000][X-H][DVB-VBC-TS400/25]</t>
  </si>
  <si>
    <t>N-F-430290-22-02000</t>
  </si>
  <si>
    <t>N-F-430290-22-02001</t>
  </si>
  <si>
    <t>007127-0010</t>
  </si>
  <si>
    <t>007127</t>
  </si>
  <si>
    <t>2104125049041</t>
  </si>
  <si>
    <t>2104125049031</t>
  </si>
  <si>
    <t>2104125049113</t>
  </si>
  <si>
    <t>Installed on 01997-0380</t>
  </si>
  <si>
    <t>007127-0020</t>
  </si>
  <si>
    <t>1114</t>
  </si>
  <si>
    <t>Installed on 01997-0310, MISSING FAN INFO</t>
  </si>
  <si>
    <t>007279-0020</t>
  </si>
  <si>
    <t>007279</t>
  </si>
  <si>
    <t>UC 2205/314208001</t>
  </si>
  <si>
    <t>90.8188912501.0001.22</t>
  </si>
  <si>
    <t>RRT-2110/2325991-002-002</t>
  </si>
  <si>
    <t>1064611279</t>
  </si>
  <si>
    <t>2103079036016</t>
  </si>
  <si>
    <t>N-F-430214-19-01358</t>
  </si>
  <si>
    <t>C180928</t>
  </si>
  <si>
    <t>C02062</t>
  </si>
  <si>
    <t>WM TOPEKA - SHAWNEE COUNTY</t>
  </si>
  <si>
    <t>PAPERSORT CN 1400</t>
  </si>
  <si>
    <t>FROM WM KIT KAT ROAD</t>
  </si>
  <si>
    <t>C02063</t>
  </si>
  <si>
    <t>WM TORONTO</t>
  </si>
  <si>
    <t>006728-0200</t>
  </si>
  <si>
    <t>006728</t>
  </si>
  <si>
    <t>90.8144783501.0001.22</t>
  </si>
  <si>
    <t>PICTURES MISSING</t>
  </si>
  <si>
    <t>801819-0205</t>
  </si>
  <si>
    <t>801819</t>
  </si>
  <si>
    <t>90.8163218001.0002.22</t>
  </si>
  <si>
    <t>N-F-430290-22-03081</t>
  </si>
  <si>
    <t>C220028</t>
  </si>
  <si>
    <t>006728-0430</t>
  </si>
  <si>
    <t>90.8145727001.0001.22</t>
  </si>
  <si>
    <t>801819-0435</t>
  </si>
  <si>
    <t>90.8163218001.0001.22</t>
  </si>
  <si>
    <t>N-F-430290-22-03089</t>
  </si>
  <si>
    <t>WM TULARE COUNTY</t>
  </si>
  <si>
    <t>MISSING ALL BELT SPECS; MOEVED TO WM SACRAMENTO IN 2014</t>
  </si>
  <si>
    <t>001864-0020</t>
  </si>
  <si>
    <t>KA97 DRE132M4BE11HR</t>
  </si>
  <si>
    <t>90.1364549601.0001.10</t>
  </si>
  <si>
    <t>001864-0030</t>
  </si>
  <si>
    <t>90.1364550001.0001.10</t>
  </si>
  <si>
    <t>30780314-050</t>
  </si>
  <si>
    <t>90.1364659301.0001.10</t>
  </si>
  <si>
    <t>001864-0060</t>
  </si>
  <si>
    <t>90.1364550401.0001.10</t>
  </si>
  <si>
    <t>001864-0070</t>
  </si>
  <si>
    <t>90.1356549101.0001.10</t>
  </si>
  <si>
    <t>20140898</t>
  </si>
  <si>
    <t>C02071</t>
  </si>
  <si>
    <t>WM TURNKEY</t>
  </si>
  <si>
    <t xml:space="preserve">FROM ACCO WASTE PAPER </t>
  </si>
  <si>
    <t>C02064</t>
  </si>
  <si>
    <t>WM TVWR - HILLSBORO, OR</t>
  </si>
  <si>
    <t>007242-0020</t>
  </si>
  <si>
    <t>007242</t>
  </si>
  <si>
    <t>802030-0030</t>
  </si>
  <si>
    <t>802030</t>
  </si>
  <si>
    <t>N-F-430290-23-03153</t>
  </si>
  <si>
    <t>AUTOSORT [NIR1-NIR2][T6][S-2000][X-H][SVB-TS400/12.5]</t>
  </si>
  <si>
    <t>C02065</t>
  </si>
  <si>
    <t>WM WEST PALM BEACH</t>
  </si>
  <si>
    <t>29670484-070</t>
  </si>
  <si>
    <t>29670484</t>
  </si>
  <si>
    <t>FA77DRP132S4/RS</t>
  </si>
  <si>
    <t>90.1318892201.0001.09</t>
  </si>
  <si>
    <t>MOVED FROM WM POMPANO IN 2017</t>
  </si>
  <si>
    <t>WM WILMINGTON</t>
  </si>
  <si>
    <t>000688-0010</t>
  </si>
  <si>
    <t>13090</t>
  </si>
  <si>
    <t>90.1276335801.0001.09</t>
  </si>
  <si>
    <t>90.1276604701.0001.09</t>
  </si>
  <si>
    <t>000688-0020</t>
  </si>
  <si>
    <t>90.1276173601.0001.09</t>
  </si>
  <si>
    <t>MISSING BELT SPECS. MOVED TO WM HOUSTON GASMER IN 2010</t>
  </si>
  <si>
    <t>000688-0040</t>
  </si>
  <si>
    <t>90.1276752401.0001.09</t>
  </si>
  <si>
    <t>390236-0050</t>
  </si>
  <si>
    <t>390236</t>
  </si>
  <si>
    <t>MISSING MOTOR INFO AND SN</t>
  </si>
  <si>
    <t>390236-80.2250</t>
  </si>
  <si>
    <t>390236-0051</t>
  </si>
  <si>
    <t>000688-0060</t>
  </si>
  <si>
    <t>90.1276332801.0001.09</t>
  </si>
  <si>
    <t>000688-0070</t>
  </si>
  <si>
    <t>MISSING MOTORPLATES</t>
  </si>
  <si>
    <t>000688-0080</t>
  </si>
  <si>
    <t>90.1276146601.0001.09</t>
  </si>
  <si>
    <t>000688-0090</t>
  </si>
  <si>
    <t>90.1276149101.0001.09</t>
  </si>
  <si>
    <t>28780495-100</t>
  </si>
  <si>
    <t>000688-0110</t>
  </si>
  <si>
    <t>90.1276735301.0001.09</t>
  </si>
  <si>
    <t>000688-0120</t>
  </si>
  <si>
    <t>90.1276737401.0001.09</t>
  </si>
  <si>
    <t>000688-0130</t>
  </si>
  <si>
    <t>90.1270172201.0001.09</t>
  </si>
  <si>
    <t>000688-0140</t>
  </si>
  <si>
    <t>28780495-150</t>
  </si>
  <si>
    <t>MISSING MOTOR PLATES.</t>
  </si>
  <si>
    <t>000688-0160</t>
  </si>
  <si>
    <t>90.1276602301.0001.09</t>
  </si>
  <si>
    <t>28780495-170</t>
  </si>
  <si>
    <t>000688-0180</t>
  </si>
  <si>
    <t>90.1276151901.0001.09</t>
  </si>
  <si>
    <t>000688-0190</t>
  </si>
  <si>
    <t>90.1276333301.0001.09</t>
  </si>
  <si>
    <t xml:space="preserve">BELT WAS CHANGED FROM A FLAT TO AN INCLINE THAT REQUIRED CLEATS. MISSING CLEAT INFO. </t>
  </si>
  <si>
    <t>000688-0200</t>
  </si>
  <si>
    <t>25305</t>
  </si>
  <si>
    <t>90.1276172801.0001.09</t>
  </si>
  <si>
    <t>000688-0210</t>
  </si>
  <si>
    <t>90.1270169501.0001.09</t>
  </si>
  <si>
    <t>000688-0220</t>
  </si>
  <si>
    <t>90.1276745801.0001.09</t>
  </si>
  <si>
    <t>000688-0230</t>
  </si>
  <si>
    <t>90.1276738001.0001.09</t>
  </si>
  <si>
    <t>000688-0240</t>
  </si>
  <si>
    <t>28780495-251</t>
  </si>
  <si>
    <t>90.1280188801.0001.09</t>
  </si>
  <si>
    <t>90.1280188801.0003.09</t>
  </si>
  <si>
    <t>90.1280188801.0002.09</t>
  </si>
  <si>
    <t>SKH90S-4</t>
  </si>
  <si>
    <t>L165255</t>
  </si>
  <si>
    <t>0256</t>
  </si>
  <si>
    <t>28780495-256</t>
  </si>
  <si>
    <t>90.1280482701.0002.09</t>
  </si>
  <si>
    <t>90.1280482701.0001.09</t>
  </si>
  <si>
    <t>28780495-260</t>
  </si>
  <si>
    <t>8717</t>
  </si>
  <si>
    <t>28780495-270</t>
  </si>
  <si>
    <t>17938</t>
  </si>
  <si>
    <t>28780495-280</t>
  </si>
  <si>
    <t>28780495-290</t>
  </si>
  <si>
    <t>30939</t>
  </si>
  <si>
    <t>56 ROWS OF T40 CLEATS; 552 APART; 275-230T40-75-230T40-75-230T40-75-230T40-75-230T40-275</t>
  </si>
  <si>
    <t>28780495-300</t>
  </si>
  <si>
    <t>MISSING NAME PLATE, MOTOR PLATE.</t>
  </si>
  <si>
    <t>MISSING MOTOR PLATES. MOVED TO WM HOUSTON GASMER IN 2010</t>
  </si>
  <si>
    <t>28780495-320</t>
  </si>
  <si>
    <t>29045</t>
  </si>
  <si>
    <t>65 ROWS OF T40 CLEATS;450 APART; 340-125T40-70-125T40-340</t>
  </si>
  <si>
    <t>000688-0330</t>
  </si>
  <si>
    <t>000688-0340</t>
  </si>
  <si>
    <t>MISSING DRAWINGS AND MOTOR INFO</t>
  </si>
  <si>
    <t>000688-0350</t>
  </si>
  <si>
    <t>000688-0360</t>
  </si>
  <si>
    <t>000688-0370</t>
  </si>
  <si>
    <t>90.1276747901.0001.09</t>
  </si>
  <si>
    <t>000688-0380</t>
  </si>
  <si>
    <t>90.1281786701.0001.09</t>
  </si>
  <si>
    <t>000688-0390</t>
  </si>
  <si>
    <t>90.1276613501.0001.09</t>
  </si>
  <si>
    <t>000688-0400</t>
  </si>
  <si>
    <t>000688-0410</t>
  </si>
  <si>
    <t>000688-0420</t>
  </si>
  <si>
    <t>000688-0430</t>
  </si>
  <si>
    <t>C02066</t>
  </si>
  <si>
    <t>WM WINSTON-SALEM</t>
  </si>
  <si>
    <t>002774-0010</t>
  </si>
  <si>
    <t>002774</t>
  </si>
  <si>
    <t>90.1758101601.0001.12</t>
  </si>
  <si>
    <t>90.1758106101.0001.12</t>
  </si>
  <si>
    <t>002774-0020</t>
  </si>
  <si>
    <t>KA17R57DRP132S4</t>
  </si>
  <si>
    <t>90.1759650301.0001.12</t>
  </si>
  <si>
    <t>002774-0030</t>
  </si>
  <si>
    <t>90.1756988501.0001.12</t>
  </si>
  <si>
    <t>002774-0040</t>
  </si>
  <si>
    <t>16260</t>
  </si>
  <si>
    <t>90.1756607201.0001,12</t>
  </si>
  <si>
    <t>122424</t>
  </si>
  <si>
    <t>FA97/GDRE100LC4</t>
  </si>
  <si>
    <t>01.1757360101.0001.11</t>
  </si>
  <si>
    <t>071015</t>
  </si>
  <si>
    <t>3Mot16BG280</t>
  </si>
  <si>
    <t>11/18506811</t>
  </si>
  <si>
    <t>002774-0070</t>
  </si>
  <si>
    <t>FA67DRP 112 M4</t>
  </si>
  <si>
    <t>90.1759319701.0001.12</t>
  </si>
  <si>
    <t>002774-0080</t>
  </si>
  <si>
    <t>FA67DRP112 M4</t>
  </si>
  <si>
    <t>90.1721506901.0001.11</t>
  </si>
  <si>
    <t>002774-0090</t>
  </si>
  <si>
    <t>31670318-100</t>
  </si>
  <si>
    <t>31670318</t>
  </si>
  <si>
    <t>90.1754803702.0002.11</t>
  </si>
  <si>
    <t>90.1754803702.0003.11</t>
  </si>
  <si>
    <t>90.1754803702.0001.11</t>
  </si>
  <si>
    <t>3x11 - 3x10 - 4x10 - 2x11 - 4x5 - 4x6</t>
  </si>
  <si>
    <t>002774-0105</t>
  </si>
  <si>
    <t>002774-0110</t>
  </si>
  <si>
    <t>90.1756604701.0001.11</t>
  </si>
  <si>
    <t>002774-0120</t>
  </si>
  <si>
    <t>65585</t>
  </si>
  <si>
    <t>90.1756602501.0001.11</t>
  </si>
  <si>
    <t>002774-0130</t>
  </si>
  <si>
    <t>90.1756602901.0001.11</t>
  </si>
  <si>
    <t>002774-0140</t>
  </si>
  <si>
    <t>90.1756566601.0001.12</t>
  </si>
  <si>
    <t>002774-0150</t>
  </si>
  <si>
    <t>90.1756602001.0001.11</t>
  </si>
  <si>
    <t>31670318-170</t>
  </si>
  <si>
    <t>K67DRP16S4BE11HF</t>
  </si>
  <si>
    <t>90.1757964401.0002.11</t>
  </si>
  <si>
    <t>90.1757964401.0001.11</t>
  </si>
  <si>
    <t>90.1757964401.0003.11</t>
  </si>
  <si>
    <t>31670318-180</t>
  </si>
  <si>
    <t>90.1757784702.0001.12</t>
  </si>
  <si>
    <t>002774-0185</t>
  </si>
  <si>
    <t>250/2 3+1 ROS TROUGH</t>
  </si>
  <si>
    <t>31670318-190</t>
  </si>
  <si>
    <t>90.1758886101.0002.12</t>
  </si>
  <si>
    <t>31670318-200</t>
  </si>
  <si>
    <t>14620</t>
  </si>
  <si>
    <t>36 ROWS OF T30 CLEATS; 408 APART; 170-240T30-115-240T30-115-240T30-115-240T30-115-240T30-170</t>
  </si>
  <si>
    <t>90.175887201.0001.12</t>
  </si>
  <si>
    <t>31670318-210</t>
  </si>
  <si>
    <t>440/330</t>
  </si>
  <si>
    <t>22/30</t>
  </si>
  <si>
    <t>4x9 -2x10 - 13x5 - 11x5</t>
  </si>
  <si>
    <t>4x10 - 2x11 - 8x5 - 8x6</t>
  </si>
  <si>
    <t>002774-0220</t>
  </si>
  <si>
    <t>FA77DRP160M4</t>
  </si>
  <si>
    <t>90.1756582601.0001.12</t>
  </si>
  <si>
    <t>002774-0240</t>
  </si>
  <si>
    <t>UNDERS PAPER SCREEN</t>
  </si>
  <si>
    <t>90.1755389901.0001.11</t>
  </si>
  <si>
    <t>31670318-250</t>
  </si>
  <si>
    <t>28590</t>
  </si>
  <si>
    <t>65 ROWS OF T30 CLEATS; 440 APART; 137.5-240T30-125-240T30-125-240T30-125-240T30-137.5</t>
  </si>
  <si>
    <t>002774-0270</t>
  </si>
  <si>
    <t>90.17686101.0001.12</t>
  </si>
  <si>
    <t>002774-0280</t>
  </si>
  <si>
    <t>90.1775697501.0001.12</t>
  </si>
  <si>
    <t>002774-0290</t>
  </si>
  <si>
    <t>90.1756607601.0001.12</t>
  </si>
  <si>
    <t>002774-0300</t>
  </si>
  <si>
    <t>90.1756582201.0001.12</t>
  </si>
  <si>
    <t>31670318-310</t>
  </si>
  <si>
    <t>90.1763269802.0001.12</t>
  </si>
  <si>
    <t>90.1763269802.0002.12</t>
  </si>
  <si>
    <t>002774-0320</t>
  </si>
  <si>
    <t>90.1743776101.0003.11</t>
  </si>
  <si>
    <t>002774-0330</t>
  </si>
  <si>
    <t>90.1756569301.0001.12</t>
  </si>
  <si>
    <t>002774-0340</t>
  </si>
  <si>
    <t>90.1775697901.0001.12</t>
  </si>
  <si>
    <t>002774-0350</t>
  </si>
  <si>
    <t>90.1756613501.0001.12</t>
  </si>
  <si>
    <t>002774-0360</t>
  </si>
  <si>
    <t>90.1776506201.0001.12</t>
  </si>
  <si>
    <t>002774-0370</t>
  </si>
  <si>
    <t>LD500.800/1200/1</t>
  </si>
  <si>
    <t>3401</t>
  </si>
  <si>
    <t>MISSING NAME PLATE AND MOTOR TAGS.</t>
  </si>
  <si>
    <t>002774-0380</t>
  </si>
  <si>
    <t>90.1756554401.0001.12</t>
  </si>
  <si>
    <t>002774-0390</t>
  </si>
  <si>
    <t>90.1768526601.0001.12</t>
  </si>
  <si>
    <t>002774-0400</t>
  </si>
  <si>
    <t>002774-0420</t>
  </si>
  <si>
    <t>90.1774407401.0001.12</t>
  </si>
  <si>
    <t>002774-0430</t>
  </si>
  <si>
    <t>90.1759650001.0002.12</t>
  </si>
  <si>
    <t>002774-0440</t>
  </si>
  <si>
    <t>90.1767487101.0001.12</t>
  </si>
  <si>
    <t>002774-0450</t>
  </si>
  <si>
    <t>002774-0460</t>
  </si>
  <si>
    <t>002774-0470</t>
  </si>
  <si>
    <t>90.1721501201.0001.11</t>
  </si>
  <si>
    <t>0475</t>
  </si>
  <si>
    <t>002774-0475</t>
  </si>
  <si>
    <t>90.1765226101.0001.12</t>
  </si>
  <si>
    <t>002774-0485</t>
  </si>
  <si>
    <t>90.1768614801.0001.12</t>
  </si>
  <si>
    <t>002774-0495</t>
  </si>
  <si>
    <t>90.1759650101.0001.12</t>
  </si>
  <si>
    <t>002774-0505</t>
  </si>
  <si>
    <t>90.1756569701.0001.12</t>
  </si>
  <si>
    <t>002774-0535</t>
  </si>
  <si>
    <t>68600</t>
  </si>
  <si>
    <t>90.1756323201.0001.11</t>
  </si>
  <si>
    <t>S0721</t>
  </si>
  <si>
    <t>11011027</t>
  </si>
  <si>
    <t>006633-0010</t>
  </si>
  <si>
    <t>006633</t>
  </si>
  <si>
    <t>7764</t>
  </si>
  <si>
    <t>90.7987639001.0001.21</t>
  </si>
  <si>
    <t>006633-0020</t>
  </si>
  <si>
    <t>13570</t>
  </si>
  <si>
    <t>90.7989960401.0001.21</t>
  </si>
  <si>
    <t>C02067</t>
  </si>
  <si>
    <t>WM WOODINVILLE</t>
  </si>
  <si>
    <t>001990-0010</t>
  </si>
  <si>
    <t>001990</t>
  </si>
  <si>
    <t>31670061-030</t>
  </si>
  <si>
    <t>31670061</t>
  </si>
  <si>
    <t>TRE 560-05 RA</t>
  </si>
  <si>
    <t>001990-0040</t>
  </si>
  <si>
    <t>22 ROWS OF T30 CLEATS, 400 APART; 190-200T30-110-200T30-110-200T30-190</t>
  </si>
  <si>
    <t>001990-0050</t>
  </si>
  <si>
    <t>MISSING MOTOR AND NAME PLATES. CLEATS SPEC MISSING</t>
  </si>
  <si>
    <t>31670061-060</t>
  </si>
  <si>
    <t>001990-0070</t>
  </si>
  <si>
    <t>5 ROWS OF T8 CLEATS, 1600 APART; 150-160T8-110-160T8-110-160T8-150</t>
  </si>
  <si>
    <t>MISSING MOTOR AND NAME PLATES. CONSIDER T8 INSTEAD OF T15 IN CLEAT DRAWINGS.</t>
  </si>
  <si>
    <t>001990-0080</t>
  </si>
  <si>
    <t>7 ROWS OF T15 CLEATS, 1600 APART; 145-200T15-110-200T15-145</t>
  </si>
  <si>
    <t>001990-0090</t>
  </si>
  <si>
    <t>001990-0100</t>
  </si>
  <si>
    <t>25257</t>
  </si>
  <si>
    <t>63 ROWS OF T110 CLEATS, 400 APART; 200-200T110-100-200T110-100-200T110-200</t>
  </si>
  <si>
    <t>001990-0110</t>
  </si>
  <si>
    <t>MISSING MOTOR AND NAME PLATES. MODIFIED WITH EM2 IN 2019</t>
  </si>
  <si>
    <t>S0434</t>
  </si>
  <si>
    <t>10011002</t>
  </si>
  <si>
    <t>001990-0120</t>
  </si>
  <si>
    <t>001990-0125</t>
  </si>
  <si>
    <t>HBGT60</t>
  </si>
  <si>
    <t>001990-0130</t>
  </si>
  <si>
    <t>001990-0140</t>
  </si>
  <si>
    <t>12651</t>
  </si>
  <si>
    <t>001990-0150</t>
  </si>
  <si>
    <t>001990-0160</t>
  </si>
  <si>
    <t>001990-0170</t>
  </si>
  <si>
    <t>001990-0180</t>
  </si>
  <si>
    <t>11285</t>
  </si>
  <si>
    <t>28 ROWS OF T15 CLEATS, 400 APART; 145-200T15-110-200T15-145</t>
  </si>
  <si>
    <t>001990-0190</t>
  </si>
  <si>
    <t>800704-0010</t>
  </si>
  <si>
    <t>800704</t>
  </si>
  <si>
    <t>004167</t>
  </si>
  <si>
    <t>90.7434681101.0001.17</t>
  </si>
  <si>
    <t>90.7434681101.0002.17</t>
  </si>
  <si>
    <t>MISSING MOTOR AND NAME PLATES. REPLACED OLD OCC SCREEN FROM 2003. PREVIOUS POSITION NOT FOUND</t>
  </si>
  <si>
    <t>1x14 - 3x8 - 2x7 - 1x14 - 2x13 - 2x7 - 2x7</t>
  </si>
  <si>
    <t>005427-0010</t>
  </si>
  <si>
    <t>90.7466810605.0001.17</t>
  </si>
  <si>
    <t>MISSING NAME PLATE. MISSING BELT INFO AND CLEAT DRAWINGS. REPLACED RESIDUE CONVEYOR 0140 FROM 2003 OR IS SAME AS 20240479-0020 IN 2003.</t>
  </si>
  <si>
    <t>N-F-430214-19-00762</t>
  </si>
  <si>
    <t>C180856</t>
  </si>
  <si>
    <t>REPLACED S0434 FROM 2011. CONVEYOR WAS MODIFIED WITH EM2</t>
  </si>
  <si>
    <t>006693-0010</t>
  </si>
  <si>
    <t>006693</t>
  </si>
  <si>
    <t>UC 1909/252288801</t>
  </si>
  <si>
    <t>1049310521</t>
  </si>
  <si>
    <t>1807093083014</t>
  </si>
  <si>
    <t>007081-0010</t>
  </si>
  <si>
    <t>007081</t>
  </si>
  <si>
    <t>MOTOR TAG NOT READABLE</t>
  </si>
  <si>
    <t>007081-0020</t>
  </si>
  <si>
    <t>5230</t>
  </si>
  <si>
    <t>106 ROWS OF T30 CLEATS, 400 APART; 190-200T30-110-200T30-110-200T30-190</t>
  </si>
  <si>
    <t>90.8193390001.0001.22</t>
  </si>
  <si>
    <t>007081-0030</t>
  </si>
  <si>
    <t>47 ROWS OF T30 CLEATS, 400 APART; 190-200T30-110-200T30-110-200T30-190</t>
  </si>
  <si>
    <t xml:space="preserve">16566 </t>
  </si>
  <si>
    <t>PB22-0315</t>
  </si>
  <si>
    <t>FIRST STAGE 1</t>
  </si>
  <si>
    <t>MISSING MOTOR AND NAME PLATE. MISSING DRAWINGS.</t>
  </si>
  <si>
    <t>0041</t>
  </si>
  <si>
    <t xml:space="preserve">W0061335B </t>
  </si>
  <si>
    <t>FIRST STAGE</t>
  </si>
  <si>
    <t xml:space="preserve">RSW-2000 </t>
  </si>
  <si>
    <t>L 2800 X W 2730 X H 2750</t>
  </si>
  <si>
    <t>460 V / 50 HZ</t>
  </si>
  <si>
    <t>0042</t>
  </si>
  <si>
    <t xml:space="preserve">W0061263B </t>
  </si>
  <si>
    <t>ETV-600 42</t>
  </si>
  <si>
    <t>0043</t>
  </si>
  <si>
    <t xml:space="preserve">W0061264B </t>
  </si>
  <si>
    <t>FIRST STAGE 2</t>
  </si>
  <si>
    <t>0044</t>
  </si>
  <si>
    <t>16567</t>
  </si>
  <si>
    <t>SECOND STAGE 1</t>
  </si>
  <si>
    <t>RV-10,125-2000</t>
  </si>
  <si>
    <t>EP400/2 3+1</t>
  </si>
  <si>
    <t>16568</t>
  </si>
  <si>
    <t>SECOND STAGE 2</t>
  </si>
  <si>
    <t>0046</t>
  </si>
  <si>
    <t xml:space="preserve">W0061336B </t>
  </si>
  <si>
    <t>SECOND STAGE</t>
  </si>
  <si>
    <t>TSW-2000</t>
  </si>
  <si>
    <t>L 2450 X W 2563 X H 2650</t>
  </si>
  <si>
    <t>MISSING MOTOR AND NAME PLATE. MISSING MANUAL.</t>
  </si>
  <si>
    <t>0047</t>
  </si>
  <si>
    <t xml:space="preserve">W0061265B </t>
  </si>
  <si>
    <t>0048</t>
  </si>
  <si>
    <t>007081-0048</t>
  </si>
  <si>
    <t>563114</t>
  </si>
  <si>
    <t>JH 12/5-320/25317A</t>
  </si>
  <si>
    <t>8290</t>
  </si>
  <si>
    <t>MISSING MANUAL. SERIAL NUMBER NEEDS TO BE UPDATED. MISSING MOTOR TAGS</t>
  </si>
  <si>
    <t>0049</t>
  </si>
  <si>
    <t>007081-0049</t>
  </si>
  <si>
    <t>PZR-D</t>
  </si>
  <si>
    <t>MISSING MOTOR AND NAME PLATE. MISSING DRAWING. SERIAL NUMBER NEEDS TO BE UPDATED.</t>
  </si>
  <si>
    <t>007081-0050</t>
  </si>
  <si>
    <t>3-14-R</t>
  </si>
  <si>
    <t>007081-0060</t>
  </si>
  <si>
    <t>90.8177690601.0001.22</t>
  </si>
  <si>
    <t>801800-0070</t>
  </si>
  <si>
    <t>801800</t>
  </si>
  <si>
    <t>90.8140598703.0026.22</t>
  </si>
  <si>
    <t>N-F-430290-22-06237</t>
  </si>
  <si>
    <t>C211042</t>
  </si>
  <si>
    <t>007081-0090</t>
  </si>
  <si>
    <t>0098</t>
  </si>
  <si>
    <t>TRIPLE TRACK; NON-PET, HDPE, PP</t>
  </si>
  <si>
    <t>90.8273908301.0001.23</t>
  </si>
  <si>
    <t>801800-0100</t>
  </si>
  <si>
    <t>90.8140598703.0022.22</t>
  </si>
  <si>
    <t>N-F-430290-22-06096</t>
  </si>
  <si>
    <t>10.58.19.113</t>
  </si>
  <si>
    <t>1200/800/800</t>
  </si>
  <si>
    <t>007081-0120</t>
  </si>
  <si>
    <t>90.8150658801.0001.22</t>
  </si>
  <si>
    <t>801800-0130</t>
  </si>
  <si>
    <t>90.8140598703.0028.22</t>
  </si>
  <si>
    <t>N-F-430290-22-06083</t>
  </si>
  <si>
    <t>10.58.19.116</t>
  </si>
  <si>
    <t>007081-0150</t>
  </si>
  <si>
    <t>0093</t>
  </si>
  <si>
    <t>90.8150641101.0001.22</t>
  </si>
  <si>
    <t>801800-0160</t>
  </si>
  <si>
    <t>90.8140598703.0016.22</t>
  </si>
  <si>
    <t>WITH FILM SUCTION</t>
  </si>
  <si>
    <t>N-F-430290-22-05577</t>
  </si>
  <si>
    <t>10.58.19.119</t>
  </si>
  <si>
    <t>007081-0180</t>
  </si>
  <si>
    <t>0096</t>
  </si>
  <si>
    <t>90.8150952001.0001.22</t>
  </si>
  <si>
    <t>801800-0190</t>
  </si>
  <si>
    <t>90.8140598703.0007.22</t>
  </si>
  <si>
    <t>N-F-430290-22-10669</t>
  </si>
  <si>
    <t>10.58.19.122</t>
  </si>
  <si>
    <t>007081-0210</t>
  </si>
  <si>
    <t>B&amp;C CLEANUP; BROWNS</t>
  </si>
  <si>
    <t>JRTKA79/DN160M4/7.24/B/M1/270</t>
  </si>
  <si>
    <t>1039774; IO 1926450-1</t>
  </si>
  <si>
    <t>007081-0220</t>
  </si>
  <si>
    <t>801800-0230</t>
  </si>
  <si>
    <t>90.8140598703.0003.22</t>
  </si>
  <si>
    <t>N-F-430290-22-07689</t>
  </si>
  <si>
    <t>10.58.19.125</t>
  </si>
  <si>
    <t>007081-0250</t>
  </si>
  <si>
    <t>B&amp;C CLEANUP; PAPER</t>
  </si>
  <si>
    <t>1039775; IO 1926461-1</t>
  </si>
  <si>
    <t>007081-0260</t>
  </si>
  <si>
    <t>801800-0270</t>
  </si>
  <si>
    <t>90.8140598703.0027.22</t>
  </si>
  <si>
    <t>N-F-430290-22-07690</t>
  </si>
  <si>
    <t>10.58.19.128</t>
  </si>
  <si>
    <t>007081-0290</t>
  </si>
  <si>
    <t>0056</t>
  </si>
  <si>
    <t>1039941; IO 1926363-1</t>
  </si>
  <si>
    <t>007081-0300</t>
  </si>
  <si>
    <t>801800-0310</t>
  </si>
  <si>
    <t>N-F-430290-22-05853</t>
  </si>
  <si>
    <t>10.58.19.131</t>
  </si>
  <si>
    <t>AUTOSORT [NIR1-VIS1B-EM2][T2][HR-2800][X-L][SVB-TS400/25]</t>
  </si>
  <si>
    <t>007081-0330</t>
  </si>
  <si>
    <t>1040020; IO1927645-1</t>
  </si>
  <si>
    <t>007081-0340</t>
  </si>
  <si>
    <t>801800-0350</t>
  </si>
  <si>
    <t>90.8140598703.0021.22</t>
  </si>
  <si>
    <t>N-F-430290-22-07691</t>
  </si>
  <si>
    <t>10.58.19.134</t>
  </si>
  <si>
    <t>007081-0370</t>
  </si>
  <si>
    <t>PAPER CLEANUP; BROWN, B&amp;C</t>
  </si>
  <si>
    <t>1038239; IO 1921624-1</t>
  </si>
  <si>
    <t>007081-0380</t>
  </si>
  <si>
    <t>801800-0390</t>
  </si>
  <si>
    <t>90.8140598703.0015.22</t>
  </si>
  <si>
    <t>N-F-430290-22-11144</t>
  </si>
  <si>
    <t>10.58.19.137</t>
  </si>
  <si>
    <t>AUTOSORT [NIR1-VIS1B-DLA-EM2][T2][HR-2800][X-L][SVB-TS400/25]</t>
  </si>
  <si>
    <t>007081-0410</t>
  </si>
  <si>
    <t>1038388; IO 1921897-1</t>
  </si>
  <si>
    <t>007081-0420</t>
  </si>
  <si>
    <t>801800-0430</t>
  </si>
  <si>
    <t>90.8089906001.0014.21</t>
  </si>
  <si>
    <t>N-F-430290-22-11145</t>
  </si>
  <si>
    <t>10.58.19.140</t>
  </si>
  <si>
    <t>007081-0450</t>
  </si>
  <si>
    <t>1039458; IO 1925340-1</t>
  </si>
  <si>
    <t>007081-0460</t>
  </si>
  <si>
    <t>801800-0470</t>
  </si>
  <si>
    <t>90.8089906001.0028.21</t>
  </si>
  <si>
    <t>N-F-430290-22-07470</t>
  </si>
  <si>
    <t>10.58.19.143</t>
  </si>
  <si>
    <t>007081-0490</t>
  </si>
  <si>
    <t>0038</t>
  </si>
  <si>
    <t>1038389; IO 1921941-1</t>
  </si>
  <si>
    <t>007081-0500</t>
  </si>
  <si>
    <t>801800-0510</t>
  </si>
  <si>
    <t>90.8149095401.0015.22</t>
  </si>
  <si>
    <t>N-F-430290-22-11143</t>
  </si>
  <si>
    <t>10.58.19.146</t>
  </si>
  <si>
    <t>007081-0530</t>
  </si>
  <si>
    <t>0026</t>
  </si>
  <si>
    <t>PAPER CLEANUP; NON-PAPER</t>
  </si>
  <si>
    <t>1040019; IO 1927634-1</t>
  </si>
  <si>
    <t>007081-0540</t>
  </si>
  <si>
    <t>801800-0550</t>
  </si>
  <si>
    <t>90.8140598703.0009.22</t>
  </si>
  <si>
    <t>N-F-430290-22-11991</t>
  </si>
  <si>
    <t>10.58.19.149</t>
  </si>
  <si>
    <t>007081-0580</t>
  </si>
  <si>
    <t>15810</t>
  </si>
  <si>
    <t>KA107 R77 DRN90S4/TF</t>
  </si>
  <si>
    <t>90.8186475201.0001.22</t>
  </si>
  <si>
    <t>90.8186475202.0001.22</t>
  </si>
  <si>
    <t>007081-0590</t>
  </si>
  <si>
    <t>KA97 R57 DRN100L4/TF</t>
  </si>
  <si>
    <t>90.8193414501.0001.22</t>
  </si>
  <si>
    <t>MISSING CLEATING INFO/INCORRECT BELT LENGTH.</t>
  </si>
  <si>
    <t>007081-0600</t>
  </si>
  <si>
    <t>0004</t>
  </si>
  <si>
    <t>90.8191962001.0001.22</t>
  </si>
  <si>
    <t>007081-0610</t>
  </si>
  <si>
    <t>0005</t>
  </si>
  <si>
    <t>337</t>
  </si>
  <si>
    <t>53600</t>
  </si>
  <si>
    <t>90.8193417501.0001.22</t>
  </si>
  <si>
    <t>MISSING CLEATING INFO/BELT LENGTH MAY BE INCORRECT</t>
  </si>
  <si>
    <t>007081-0620</t>
  </si>
  <si>
    <t>0006</t>
  </si>
  <si>
    <t>90.8191976501.0001.22</t>
  </si>
  <si>
    <t>801800-0630</t>
  </si>
  <si>
    <t>0007</t>
  </si>
  <si>
    <t>90.8152239802.0004.22</t>
  </si>
  <si>
    <t>90.8152239802.0002.22</t>
  </si>
  <si>
    <t>90.8152239802.0003.22</t>
  </si>
  <si>
    <t>90.8152239802.0001.22</t>
  </si>
  <si>
    <t>007081-0640</t>
  </si>
  <si>
    <t>0008</t>
  </si>
  <si>
    <t>90.8193396001.0001.22</t>
  </si>
  <si>
    <t>007081-0660</t>
  </si>
  <si>
    <t>0009</t>
  </si>
  <si>
    <t>2709</t>
  </si>
  <si>
    <t>007081-0680</t>
  </si>
  <si>
    <t>0113</t>
  </si>
  <si>
    <t>13710</t>
  </si>
  <si>
    <t>KA107 R77 DRN100L4/TF</t>
  </si>
  <si>
    <t>90.8151674201.0001.22</t>
  </si>
  <si>
    <t>MISSIING CHAIN HOIST MOTOR INFO</t>
  </si>
  <si>
    <t>007081-0690</t>
  </si>
  <si>
    <t>0114</t>
  </si>
  <si>
    <t>13930</t>
  </si>
  <si>
    <t>90.8153497901.0001.22</t>
  </si>
  <si>
    <t>007081-0700</t>
  </si>
  <si>
    <t>13712</t>
  </si>
  <si>
    <t>90.8175380401.0001.22</t>
  </si>
  <si>
    <t>007081-0710</t>
  </si>
  <si>
    <t>0116</t>
  </si>
  <si>
    <t>90.8153921201.0001.22</t>
  </si>
  <si>
    <t>007081-0720</t>
  </si>
  <si>
    <t>0117</t>
  </si>
  <si>
    <t>90.8175649501.0001.22</t>
  </si>
  <si>
    <t>007081-0730</t>
  </si>
  <si>
    <t>0118</t>
  </si>
  <si>
    <t>90.8177308001.0001.22</t>
  </si>
  <si>
    <t>007081-0740</t>
  </si>
  <si>
    <t>0119</t>
  </si>
  <si>
    <t>1524</t>
  </si>
  <si>
    <t>MISSING MOTOR PLATES. MISSING CHAIN HOIST MOTOTR INFO</t>
  </si>
  <si>
    <t>007081-0750</t>
  </si>
  <si>
    <t>007081-0760</t>
  </si>
  <si>
    <t>90.8177814401.0001.22</t>
  </si>
  <si>
    <t>W0061418B</t>
  </si>
  <si>
    <t>THIS SERIAL NUMBER MIGHT BE WRONG. ONLY 2 DRUM SEPARATOR ARE IN THE SYSTEM.</t>
  </si>
  <si>
    <t>007285-0250</t>
  </si>
  <si>
    <t>2024-01-26</t>
  </si>
  <si>
    <t>REPEATING SERIAL NUMBER</t>
  </si>
  <si>
    <t>007285-0255</t>
  </si>
  <si>
    <t>007285-0260</t>
  </si>
  <si>
    <t>AA1-001-</t>
  </si>
  <si>
    <t>MISSING MOTOR AND NAME PLATES. NEED TO CHANGE SERIAL NUMBER ONCE NAME PLATE ARRIVES.</t>
  </si>
  <si>
    <t>801940-0270</t>
  </si>
  <si>
    <t>N-F-430290-22-11296</t>
  </si>
  <si>
    <t>C220605</t>
  </si>
  <si>
    <t>007336-0010</t>
  </si>
  <si>
    <t>007336</t>
  </si>
  <si>
    <t>HBST1200</t>
  </si>
  <si>
    <t>12370</t>
  </si>
  <si>
    <t>MISSING MOTOR AND NAME PLATES. MISSING BELT AND CLEAT SPECS.</t>
  </si>
  <si>
    <t>20240113-0010</t>
  </si>
  <si>
    <t>20240113</t>
  </si>
  <si>
    <t>013113937901.0001</t>
  </si>
  <si>
    <t>013113937901.0002</t>
  </si>
  <si>
    <t>013113937901.0003</t>
  </si>
  <si>
    <t>013113937901.0004</t>
  </si>
  <si>
    <t>MISSING NAME PLATE, MOTOR PLATE. TRANSFERRED FROM WM SEATTLE</t>
  </si>
  <si>
    <t>13x27 - 12x27</t>
  </si>
  <si>
    <t>20240479-0010</t>
  </si>
  <si>
    <t>CARL SCHMIDT</t>
  </si>
  <si>
    <t>20240479</t>
  </si>
  <si>
    <t>DFV13234</t>
  </si>
  <si>
    <t>S0.860159404.03.03.001</t>
  </si>
  <si>
    <t>5.6</t>
  </si>
  <si>
    <t>POSSIBLY NOT SOLD BY US. MISSING DRAWING, NAME PLATE, MOTOR PLATE. INSTALLED IN 2023.</t>
  </si>
  <si>
    <t>20240479-0020</t>
  </si>
  <si>
    <t>S0.860158922.03.03.001</t>
  </si>
  <si>
    <t>MISSING BELT DRAWINGS AND SPECIFICATIONS. MISSING MOTOR AND NAME PLATES. POSSIBLY INSTALLED AS 005427-0010 IN 2017.</t>
  </si>
  <si>
    <t>20240479-0030</t>
  </si>
  <si>
    <t>COPPER/ALUMINUM</t>
  </si>
  <si>
    <t>24025</t>
  </si>
  <si>
    <t>01.3334255002.0001.03</t>
  </si>
  <si>
    <t>20240479-0040</t>
  </si>
  <si>
    <t>41500</t>
  </si>
  <si>
    <t>FA77 DV1124M4</t>
  </si>
  <si>
    <t>01.3117538101.0001.03</t>
  </si>
  <si>
    <t>20240479-0050</t>
  </si>
  <si>
    <t>SUPPLEMENTARY LOAD OUT</t>
  </si>
  <si>
    <t>15030</t>
  </si>
  <si>
    <t>20240479-0070</t>
  </si>
  <si>
    <t>MSW2</t>
  </si>
  <si>
    <t>15042</t>
  </si>
  <si>
    <t>DFV100LA</t>
  </si>
  <si>
    <t>01.3334298302.0001.03</t>
  </si>
  <si>
    <t>20240479-0080</t>
  </si>
  <si>
    <t>01.3117630401.0001.03</t>
  </si>
  <si>
    <t>MISSING MOTOR AND NAME PLATE. MISSING DRAWING WITH DIMENSION. MISSING MANUAL</t>
  </si>
  <si>
    <t>20240479-0090</t>
  </si>
  <si>
    <t>9.6</t>
  </si>
  <si>
    <t>43775</t>
  </si>
  <si>
    <t>DFV132S4/RS/C</t>
  </si>
  <si>
    <t>01.3333151502.0001.02</t>
  </si>
  <si>
    <t>20240479-0100</t>
  </si>
  <si>
    <t>RESIDUE 2</t>
  </si>
  <si>
    <t>01.3333151503.0001.02</t>
  </si>
  <si>
    <t>20240479-0110</t>
  </si>
  <si>
    <t>33025</t>
  </si>
  <si>
    <t>MISSING BELT DRAWINGS AND SPECIFICATIONS. MISSING MOTOR AND NAME PLATES</t>
  </si>
  <si>
    <t>20240479-0120</t>
  </si>
  <si>
    <t>20240479-0130</t>
  </si>
  <si>
    <t>FA47 DT80N4/BMG/HF</t>
  </si>
  <si>
    <t>01.3334552801.0001.03</t>
  </si>
  <si>
    <t>UNCLEAR OF EQUIPMENT TYPE. MISSING MOTOR AND NAME PLATE. MISSING DRAWINGS</t>
  </si>
  <si>
    <t>20240479-0140</t>
  </si>
  <si>
    <t>RESIDUE 1</t>
  </si>
  <si>
    <t>MISSING MOTOR AND NAME PLATES. POSSIBLY REPLACED BY 005427-0010 IN 2017.</t>
  </si>
  <si>
    <t>20240479-0150</t>
  </si>
  <si>
    <t>MSW1</t>
  </si>
  <si>
    <t>31025</t>
  </si>
  <si>
    <t>DFV112M4</t>
  </si>
  <si>
    <t>01.3334248601.0001.03</t>
  </si>
  <si>
    <t>20240479-0160</t>
  </si>
  <si>
    <t>21350</t>
  </si>
  <si>
    <t>01.3334255001.0001.03</t>
  </si>
  <si>
    <t>20240479-0170</t>
  </si>
  <si>
    <t>OCC1</t>
  </si>
  <si>
    <t>8025</t>
  </si>
  <si>
    <t>DFV100M4</t>
  </si>
  <si>
    <t>01.3333179402.0001.02</t>
  </si>
  <si>
    <t>20240479-0180</t>
  </si>
  <si>
    <t>OCC2</t>
  </si>
  <si>
    <t>24 ROWS OF T40, 1000 APART; 287.5-300T40-75-300T40-75-300T40-75-300T40-287.5</t>
  </si>
  <si>
    <t>01.3333222401.0001.02</t>
  </si>
  <si>
    <t>20240479-0200</t>
  </si>
  <si>
    <t>10025</t>
  </si>
  <si>
    <t>01.3334161201.0001.03</t>
  </si>
  <si>
    <t>20240479-0260</t>
  </si>
  <si>
    <t>20240479-0270</t>
  </si>
  <si>
    <t>20240479-0280</t>
  </si>
  <si>
    <t>20240479-0290</t>
  </si>
  <si>
    <t>MISSING MOTOR AND NAME PLATES. MISSING DRAWINGS</t>
  </si>
  <si>
    <t>20240479-0300</t>
  </si>
  <si>
    <t>EP 400/3-4+0</t>
  </si>
  <si>
    <t>20240479-0310</t>
  </si>
  <si>
    <t>24780575-0010</t>
  </si>
  <si>
    <t>24780575</t>
  </si>
  <si>
    <t>MISSING MOTOR AND NAME PLATES. MISSING DRAWINGS. MISSING MANUAL AND POSITION NUMBER.</t>
  </si>
  <si>
    <t>12x12 - 11x11 - 1x11 - 1x12</t>
  </si>
  <si>
    <t>C02299</t>
  </si>
  <si>
    <t>YES RECYCLING</t>
  </si>
  <si>
    <t>005366-0010</t>
  </si>
  <si>
    <t>005366</t>
  </si>
  <si>
    <t>005366-0020</t>
  </si>
  <si>
    <t>90.7694220201.0001.18</t>
  </si>
  <si>
    <t>005366-0030</t>
  </si>
  <si>
    <t>90.7549821001.0001.18</t>
  </si>
  <si>
    <t>90.7549821002.0001.18</t>
  </si>
  <si>
    <t>S/N</t>
  </si>
  <si>
    <t>STATUS/ISSUE</t>
  </si>
  <si>
    <t>STATUS</t>
  </si>
  <si>
    <t>ENTERED</t>
  </si>
  <si>
    <t>2010 Sort System</t>
  </si>
  <si>
    <t>Status</t>
  </si>
  <si>
    <t>Column1</t>
  </si>
  <si>
    <t>MISSING BELT SPECS/MOTOR INFO/CONVEYOR LENGTH</t>
  </si>
  <si>
    <t>BYPASS NOT ENTERED</t>
  </si>
  <si>
    <t>SPLITTER CONVEYOR (NOT ALL IMPORTANT INFO ENTERED)</t>
  </si>
  <si>
    <t xml:space="preserve">I think we should treat these as 2 separate conveyors. </t>
  </si>
  <si>
    <t>NOT ALL INFO ENTERED (ISOLATION BOX/SEPARATION DRUM/DISCHARGE BELT)</t>
  </si>
  <si>
    <t>Not entered, NO INFO (MATERIAL SPERARATOR)</t>
  </si>
  <si>
    <t>DENSE OUT SYSTEM (NO INFO, NOT ENTERED)</t>
  </si>
  <si>
    <t>EDDY CURRENT (NO INFO)</t>
  </si>
  <si>
    <t>30670199-970</t>
  </si>
  <si>
    <t>AIR SYSTEM (MISSING INFO)</t>
  </si>
  <si>
    <t>NO INFO (FINES SCREEN)</t>
  </si>
  <si>
    <t>NO INFO (COMMINGLED SCREEN)</t>
  </si>
  <si>
    <t>NO INFO (DISCHARGE BELT)</t>
  </si>
  <si>
    <t>407356 (fan)</t>
  </si>
  <si>
    <t>Missing info</t>
  </si>
  <si>
    <t>407409 (fan)</t>
  </si>
  <si>
    <t>Project/Position</t>
  </si>
  <si>
    <t>2011 FILTRATION UNIT</t>
  </si>
  <si>
    <t>Not fully entered</t>
  </si>
  <si>
    <t>2012 TITECH REPLACEMENT</t>
  </si>
  <si>
    <t>2021 OCC SPACER CHANGE</t>
  </si>
  <si>
    <t>NOT ENTERED</t>
  </si>
  <si>
    <t>801155 ONP</t>
  </si>
  <si>
    <t>Not fully entered (000912-160/910 old specs entered)</t>
  </si>
  <si>
    <t>007386</t>
  </si>
  <si>
    <t>80217 Screens</t>
  </si>
  <si>
    <t>007446 Sort System</t>
  </si>
  <si>
    <t>SERIAL NUMBER</t>
  </si>
  <si>
    <t>Year</t>
  </si>
  <si>
    <t>FOLDER PRESENT?</t>
  </si>
  <si>
    <t>SPARE PARTS LIST PRESENT?</t>
  </si>
  <si>
    <t xml:space="preserve">SERIAL NUMBER </t>
  </si>
  <si>
    <t>FOLDER+SPARE PRESENT?</t>
  </si>
  <si>
    <t>No</t>
  </si>
  <si>
    <t>002736-0510</t>
  </si>
  <si>
    <t>007114-0050</t>
  </si>
  <si>
    <t>250052.36</t>
  </si>
  <si>
    <t>801835-0122</t>
  </si>
  <si>
    <t>007114-0020</t>
  </si>
  <si>
    <t>801794-0110</t>
  </si>
  <si>
    <t>801733-0100</t>
  </si>
  <si>
    <t>N-F-430290-21-01397</t>
  </si>
  <si>
    <t>0004103-0090</t>
  </si>
  <si>
    <t>006009-0040</t>
  </si>
  <si>
    <t>250052.63</t>
  </si>
  <si>
    <t>801835-0126</t>
  </si>
  <si>
    <t>002736-0470</t>
  </si>
  <si>
    <t>N-F-430290-22-08981</t>
  </si>
  <si>
    <t>007338-0010</t>
  </si>
  <si>
    <t>250052.02</t>
  </si>
  <si>
    <t>N-F-430290-21-00315</t>
  </si>
  <si>
    <t>002736-0920</t>
  </si>
  <si>
    <t>N-F-430290-21-00290</t>
  </si>
  <si>
    <t>001568-0010</t>
  </si>
  <si>
    <t>001772-120</t>
  </si>
  <si>
    <t>001772-130</t>
  </si>
  <si>
    <t>001772-150</t>
  </si>
  <si>
    <t>001772-160</t>
  </si>
  <si>
    <t>001772-220</t>
  </si>
  <si>
    <t>001772-250</t>
  </si>
  <si>
    <t>001772-260</t>
  </si>
  <si>
    <t>001913-0050C</t>
  </si>
  <si>
    <t>NULL</t>
  </si>
  <si>
    <t>801130-1605</t>
  </si>
  <si>
    <t>30670810-020</t>
  </si>
  <si>
    <t>007114-0030</t>
  </si>
  <si>
    <t>007087-0143</t>
  </si>
  <si>
    <t>N-F-430290-22-08939</t>
  </si>
  <si>
    <t>007285-0210</t>
  </si>
  <si>
    <t>007285-0660</t>
  </si>
  <si>
    <t>007285-0710</t>
  </si>
  <si>
    <t>007285-0760</t>
  </si>
  <si>
    <t>007285-0810</t>
  </si>
  <si>
    <t>007285-0860</t>
  </si>
  <si>
    <t>002736-0140</t>
  </si>
  <si>
    <t>007285-0910</t>
  </si>
  <si>
    <t>007285-0960</t>
  </si>
  <si>
    <t>007285-1010</t>
  </si>
  <si>
    <t>007285-1060</t>
  </si>
  <si>
    <t>007285-1110</t>
  </si>
  <si>
    <t>007087-0040</t>
  </si>
  <si>
    <t>007175-0030</t>
  </si>
  <si>
    <t>3352</t>
  </si>
  <si>
    <t>002736-0850</t>
  </si>
  <si>
    <t>001556-0050</t>
  </si>
  <si>
    <t>002736-0540</t>
  </si>
  <si>
    <t>007114-0170</t>
  </si>
  <si>
    <t>250052.01</t>
  </si>
  <si>
    <t>250052.03</t>
  </si>
  <si>
    <t>250052.04</t>
  </si>
  <si>
    <t>250052.05</t>
  </si>
  <si>
    <t>250052.06</t>
  </si>
  <si>
    <t>250052.07</t>
  </si>
  <si>
    <t>250052.1</t>
  </si>
  <si>
    <t>250052.11</t>
  </si>
  <si>
    <t>250052.12</t>
  </si>
  <si>
    <t>250052.13</t>
  </si>
  <si>
    <t>250052.14</t>
  </si>
  <si>
    <t>250052.15</t>
  </si>
  <si>
    <t>250052.16</t>
  </si>
  <si>
    <t>250052.18</t>
  </si>
  <si>
    <t>250052.19</t>
  </si>
  <si>
    <t>250052.2</t>
  </si>
  <si>
    <t>250052.26</t>
  </si>
  <si>
    <t>250052.27</t>
  </si>
  <si>
    <t>250052.28</t>
  </si>
  <si>
    <t>N-F-430290-22-08933</t>
  </si>
  <si>
    <t>250052.29</t>
  </si>
  <si>
    <t>250052.3</t>
  </si>
  <si>
    <t xml:space="preserve">007285-0200 </t>
  </si>
  <si>
    <t>250052.31</t>
  </si>
  <si>
    <t>250052.32</t>
  </si>
  <si>
    <t>250052.33</t>
  </si>
  <si>
    <t>250052.34</t>
  </si>
  <si>
    <t>250052.35</t>
  </si>
  <si>
    <t>250052.37</t>
  </si>
  <si>
    <t>250052.38</t>
  </si>
  <si>
    <t>250052.39</t>
  </si>
  <si>
    <t>250052.4</t>
  </si>
  <si>
    <t>250052.41</t>
  </si>
  <si>
    <t>250052.49</t>
  </si>
  <si>
    <t>250052.57</t>
  </si>
  <si>
    <t>250052.7</t>
  </si>
  <si>
    <t>250052.71</t>
  </si>
  <si>
    <t>250052.72</t>
  </si>
  <si>
    <t>250052.73</t>
  </si>
  <si>
    <t>250052.74</t>
  </si>
  <si>
    <t>250052.9</t>
  </si>
  <si>
    <t>250052.91</t>
  </si>
  <si>
    <t>250065.01</t>
  </si>
  <si>
    <t>250065.02</t>
  </si>
  <si>
    <t>250052.62</t>
  </si>
  <si>
    <t>260008.01</t>
  </si>
  <si>
    <t>260008.02</t>
  </si>
  <si>
    <t>260044.01</t>
  </si>
  <si>
    <t>260044.02</t>
  </si>
  <si>
    <t>260078.01</t>
  </si>
  <si>
    <t>260092.01</t>
  </si>
  <si>
    <t>270008.01</t>
  </si>
  <si>
    <t>270008.02</t>
  </si>
  <si>
    <t>270008.03</t>
  </si>
  <si>
    <t>38210414</t>
  </si>
  <si>
    <t>007087-0141</t>
  </si>
  <si>
    <t>002736-0530</t>
  </si>
  <si>
    <t>007338-0030</t>
  </si>
  <si>
    <t>801135-0120-2</t>
  </si>
  <si>
    <t>N-F-430290-21-09259</t>
  </si>
  <si>
    <t>801940-2620</t>
  </si>
  <si>
    <t>801940-1320</t>
  </si>
  <si>
    <t>801940-2570</t>
  </si>
  <si>
    <t>123274</t>
  </si>
  <si>
    <t>007114-0080</t>
  </si>
  <si>
    <t>007114-0040</t>
  </si>
  <si>
    <t>007114-0110</t>
  </si>
  <si>
    <t>002736-0280</t>
  </si>
  <si>
    <t>007338-0020</t>
  </si>
  <si>
    <t>N-F-430290-21-01387</t>
  </si>
  <si>
    <t>007087-0142</t>
  </si>
  <si>
    <t>006730-0370</t>
  </si>
  <si>
    <t>002736-0800</t>
  </si>
  <si>
    <t>004883-0040</t>
  </si>
  <si>
    <t>005824-0040</t>
  </si>
  <si>
    <t>006510-0185</t>
  </si>
  <si>
    <t>006510-0225</t>
  </si>
  <si>
    <t>006510-0230</t>
  </si>
  <si>
    <t>006510-0320</t>
  </si>
  <si>
    <t>006510-0350</t>
  </si>
  <si>
    <t>006510-0390</t>
  </si>
  <si>
    <t>006510-0430</t>
  </si>
  <si>
    <t>006606-0010</t>
  </si>
  <si>
    <t>006724-0340</t>
  </si>
  <si>
    <t>006724-0380</t>
  </si>
  <si>
    <t>006724-0420</t>
  </si>
  <si>
    <t>007125-0030</t>
  </si>
  <si>
    <t>007125-0300</t>
  </si>
  <si>
    <t>007125-0301</t>
  </si>
  <si>
    <t>007125-0302</t>
  </si>
  <si>
    <t>007125-0310</t>
  </si>
  <si>
    <t>007125-0311</t>
  </si>
  <si>
    <t>007125-0312</t>
  </si>
  <si>
    <t>007125-0360</t>
  </si>
  <si>
    <t>007125-0361</t>
  </si>
  <si>
    <t>007125-0362</t>
  </si>
  <si>
    <t>007125-0500</t>
  </si>
  <si>
    <t>007125-0501</t>
  </si>
  <si>
    <t>007125-0502</t>
  </si>
  <si>
    <t>007125-0520</t>
  </si>
  <si>
    <t>007125-0521</t>
  </si>
  <si>
    <t>007125-0522</t>
  </si>
  <si>
    <t>007125-0910</t>
  </si>
  <si>
    <t>007125-0911</t>
  </si>
  <si>
    <t>007125-0912</t>
  </si>
  <si>
    <t>007125-0950</t>
  </si>
  <si>
    <t>007125-0951</t>
  </si>
  <si>
    <t>007125-0952</t>
  </si>
  <si>
    <t>007125-0990</t>
  </si>
  <si>
    <t>007125-0991</t>
  </si>
  <si>
    <t>007125-0992</t>
  </si>
  <si>
    <t>007125-1040</t>
  </si>
  <si>
    <t>007125-1041</t>
  </si>
  <si>
    <t>007125-1042</t>
  </si>
  <si>
    <t>007125-1130</t>
  </si>
  <si>
    <t>007125-1131</t>
  </si>
  <si>
    <t>007125-1132</t>
  </si>
  <si>
    <t>007125-1290</t>
  </si>
  <si>
    <t>007125-1291</t>
  </si>
  <si>
    <t>007125-1292</t>
  </si>
  <si>
    <t>007125-1400</t>
  </si>
  <si>
    <t>007285-0230</t>
  </si>
  <si>
    <t>007285-1960</t>
  </si>
  <si>
    <t>007285-2010</t>
  </si>
  <si>
    <t>007285-2060</t>
  </si>
  <si>
    <t>007285-2110</t>
  </si>
  <si>
    <t>007285-2160</t>
  </si>
  <si>
    <t>007285-2210</t>
  </si>
  <si>
    <t>007285-2260</t>
  </si>
  <si>
    <t>007285-2330</t>
  </si>
  <si>
    <t>007285-2380</t>
  </si>
  <si>
    <t>007285-2430</t>
  </si>
  <si>
    <t>007285-2480</t>
  </si>
  <si>
    <t>007285-2530</t>
  </si>
  <si>
    <t>007285-2580</t>
  </si>
  <si>
    <t>007285-2630</t>
  </si>
  <si>
    <t>007285-2680</t>
  </si>
  <si>
    <t>007285-2730</t>
  </si>
  <si>
    <t>007285-2760</t>
  </si>
  <si>
    <t>007285-2780</t>
  </si>
  <si>
    <t>007285-2810</t>
  </si>
  <si>
    <t>007285-2830</t>
  </si>
  <si>
    <t>007285-2860</t>
  </si>
  <si>
    <t>007285-2880</t>
  </si>
  <si>
    <t>007285-2910</t>
  </si>
  <si>
    <t>007285-2930</t>
  </si>
  <si>
    <t>007285-2960</t>
  </si>
  <si>
    <t>007285-2980</t>
  </si>
  <si>
    <t>007285-3030</t>
  </si>
  <si>
    <t>007285-3040</t>
  </si>
  <si>
    <t>007285-3080</t>
  </si>
  <si>
    <t>007285-3090</t>
  </si>
  <si>
    <t>007285-3130</t>
  </si>
  <si>
    <t>007285-3140</t>
  </si>
  <si>
    <t>007285-3180</t>
  </si>
  <si>
    <t>007285-3190</t>
  </si>
  <si>
    <t>007285-3210</t>
  </si>
  <si>
    <t>007285-3230</t>
  </si>
  <si>
    <t>007285-3260</t>
  </si>
  <si>
    <t>007285-3280</t>
  </si>
  <si>
    <t>007285-4560</t>
  </si>
  <si>
    <t>007285-4580</t>
  </si>
  <si>
    <t>007285-4610</t>
  </si>
  <si>
    <t>007285-4630</t>
  </si>
  <si>
    <t>007285-4660</t>
  </si>
  <si>
    <t>007285-4680</t>
  </si>
  <si>
    <t>007285-4710</t>
  </si>
  <si>
    <t>007285-4730</t>
  </si>
  <si>
    <t>007285-4760</t>
  </si>
  <si>
    <t>007285-4780</t>
  </si>
  <si>
    <t>007285-4810</t>
  </si>
  <si>
    <t>007285-4830</t>
  </si>
  <si>
    <t>007285-4860</t>
  </si>
  <si>
    <t>007285-4880</t>
  </si>
  <si>
    <t>007285-4910</t>
  </si>
  <si>
    <t>007285-4930</t>
  </si>
  <si>
    <t>007285-4960</t>
  </si>
  <si>
    <t>007285-4980</t>
  </si>
  <si>
    <t>007285-5010</t>
  </si>
  <si>
    <t>007285-5030</t>
  </si>
  <si>
    <t>007285-5060</t>
  </si>
  <si>
    <t>007285-5080</t>
  </si>
  <si>
    <t>007285-5120</t>
  </si>
  <si>
    <t>007285-5170</t>
  </si>
  <si>
    <t>007285-5220</t>
  </si>
  <si>
    <t>007295-0490</t>
  </si>
  <si>
    <t>007309-0020</t>
  </si>
  <si>
    <t>007366-0440</t>
  </si>
  <si>
    <t>007366-0490</t>
  </si>
  <si>
    <t>007366-0570</t>
  </si>
  <si>
    <t>007366-0670</t>
  </si>
  <si>
    <t>007366-0760</t>
  </si>
  <si>
    <t>007366-0860</t>
  </si>
  <si>
    <t>007366-0930</t>
  </si>
  <si>
    <t>007366-1060</t>
  </si>
  <si>
    <t>007366-1130</t>
  </si>
  <si>
    <t>007366-1370</t>
  </si>
  <si>
    <t>007366-1430</t>
  </si>
  <si>
    <t>007366-1500</t>
  </si>
  <si>
    <t>007366-1570</t>
  </si>
  <si>
    <t>007366-1650</t>
  </si>
  <si>
    <t>007366-1750</t>
  </si>
  <si>
    <t>007366-2410</t>
  </si>
  <si>
    <t>007366-2430</t>
  </si>
  <si>
    <t>007366-2470</t>
  </si>
  <si>
    <t>007368-0100</t>
  </si>
  <si>
    <t>007368-0125</t>
  </si>
  <si>
    <t>013101-0100</t>
  </si>
  <si>
    <t>013101-0120</t>
  </si>
  <si>
    <t>013101-0130</t>
  </si>
  <si>
    <t>013101-0140</t>
  </si>
  <si>
    <t>013101-0160</t>
  </si>
  <si>
    <t>015130-0100</t>
  </si>
  <si>
    <t>015130-0110</t>
  </si>
  <si>
    <t>015130-0120</t>
  </si>
  <si>
    <t>015130-0130</t>
  </si>
  <si>
    <t>040320-0410</t>
  </si>
  <si>
    <t>096006.010</t>
  </si>
  <si>
    <t>11010</t>
  </si>
  <si>
    <t>20240479-110</t>
  </si>
  <si>
    <t>210023.000</t>
  </si>
  <si>
    <t>22670667-050</t>
  </si>
  <si>
    <t>2300170.020</t>
  </si>
  <si>
    <t>2300170.030</t>
  </si>
  <si>
    <t>256670072</t>
  </si>
  <si>
    <t>25670438-010</t>
  </si>
  <si>
    <t>260101-120</t>
  </si>
  <si>
    <t>260101-140</t>
  </si>
  <si>
    <t>260101-150</t>
  </si>
  <si>
    <t>260101-160</t>
  </si>
  <si>
    <t>260101-180</t>
  </si>
  <si>
    <t>260101-190</t>
  </si>
  <si>
    <t>260102-200</t>
  </si>
  <si>
    <t>260102-210</t>
  </si>
  <si>
    <t>260102-220</t>
  </si>
  <si>
    <t>260102-230</t>
  </si>
  <si>
    <t>260102-240</t>
  </si>
  <si>
    <t>260102-250</t>
  </si>
  <si>
    <t>260103-310</t>
  </si>
  <si>
    <t>260103-320</t>
  </si>
  <si>
    <t>260103-330</t>
  </si>
  <si>
    <t>260103-340</t>
  </si>
  <si>
    <t>260104-440</t>
  </si>
  <si>
    <t>260104-450</t>
  </si>
  <si>
    <t>260104-460</t>
  </si>
  <si>
    <t>27670410-121</t>
  </si>
  <si>
    <t>31670340 - 160</t>
  </si>
  <si>
    <t>319227.010.01</t>
  </si>
  <si>
    <t xml:space="preserve">47852.10 </t>
  </si>
  <si>
    <t>512854-354716</t>
  </si>
  <si>
    <t>680345.A</t>
  </si>
  <si>
    <t>801733-0030</t>
  </si>
  <si>
    <t>801733-0110</t>
  </si>
  <si>
    <t>801733-0490</t>
  </si>
  <si>
    <t>801940-220</t>
  </si>
  <si>
    <t>801940-2220</t>
  </si>
  <si>
    <t>801940-3170</t>
  </si>
  <si>
    <t>801940-5110</t>
  </si>
  <si>
    <t>801940-5160</t>
  </si>
  <si>
    <t>801940-5210</t>
  </si>
  <si>
    <t>801965-0370</t>
  </si>
  <si>
    <t>801965-0410</t>
  </si>
  <si>
    <t>801965-2210</t>
  </si>
  <si>
    <t>801965-2440</t>
  </si>
  <si>
    <t>9940334-660</t>
  </si>
  <si>
    <t>CAI1232</t>
  </si>
  <si>
    <t>CAI1233</t>
  </si>
  <si>
    <t>CAI1234</t>
  </si>
  <si>
    <t>CAI1235</t>
  </si>
  <si>
    <t>CAI1236</t>
  </si>
  <si>
    <t>CAI1326</t>
  </si>
  <si>
    <t>CVR1232</t>
  </si>
  <si>
    <t>CVR1233</t>
  </si>
  <si>
    <t>CVR1234</t>
  </si>
  <si>
    <t>CVR1235</t>
  </si>
  <si>
    <t>CVR1326</t>
  </si>
  <si>
    <t>W220-059-015</t>
  </si>
  <si>
    <t>Customer</t>
  </si>
  <si>
    <t>Folders</t>
  </si>
  <si>
    <t>Pending (for Abhi)</t>
  </si>
  <si>
    <t>WM Irvine</t>
  </si>
  <si>
    <t>Titechs done</t>
  </si>
  <si>
    <t>Organized</t>
  </si>
  <si>
    <t>DONE</t>
  </si>
  <si>
    <t>EMTERRA ENVIRONMENTAL  Regina</t>
  </si>
  <si>
    <t>Titechs and screens done</t>
  </si>
  <si>
    <t>JAM PAPER RECYCLING</t>
  </si>
  <si>
    <t>3x Conveyors</t>
  </si>
  <si>
    <t>sort line (titech done)</t>
  </si>
  <si>
    <t>Can-Cell = Allied Paper Savers</t>
  </si>
  <si>
    <t>baler and sort line</t>
  </si>
  <si>
    <t xml:space="preserve">four seasons recycling </t>
  </si>
  <si>
    <t>conveyor</t>
  </si>
  <si>
    <t>SORT LINE (BALER AND SCREENS ENTERED)</t>
  </si>
  <si>
    <t>Bois Recycle du Quebec Inc</t>
  </si>
  <si>
    <t>sort line</t>
  </si>
  <si>
    <t>GLF ENVIRONMENTAL ETOBICOKE</t>
  </si>
  <si>
    <t>SORT LINE (NO MOTOR INFO)</t>
  </si>
  <si>
    <t>LORAAS RECYCLING</t>
  </si>
  <si>
    <t>TITECHS ENTERED</t>
  </si>
  <si>
    <t>MDA COMPACTION</t>
  </si>
  <si>
    <t>Redwood Disposal</t>
  </si>
  <si>
    <t>Republic Services Cedar Rapids</t>
  </si>
  <si>
    <t>Talco Plastics</t>
  </si>
  <si>
    <t>WM Winston Salem</t>
  </si>
  <si>
    <t>2012 SORT LINE</t>
  </si>
  <si>
    <t>MAGNET (002774-0370), EDDY CURRENT (002774-0460) MISSING SN</t>
  </si>
  <si>
    <t>FCC PLACER COUNTY</t>
  </si>
  <si>
    <t>2023 C&amp;D sort sytem</t>
  </si>
  <si>
    <t>Please check all the equipments other than conveyors (HIGHLIGHTED) - Missing serial numbers, no photos</t>
  </si>
  <si>
    <t>WM GARLAND</t>
  </si>
  <si>
    <t>SORT SYSTEM (TITECH ENTERED)</t>
  </si>
  <si>
    <t>Republic services sarasota</t>
  </si>
  <si>
    <t>sort system 2006 (TITECH ENTERED)</t>
  </si>
  <si>
    <t>Can you please confirm if 260055.020 is an Iso Box or just the support for the Titech Unit? (IT IS AN ISO BOX BUT IT SEEMS TO BE SUPPLIED BY ANOTHER COMPANY, NO NEED TO WORRY ABOUT IT)</t>
  </si>
  <si>
    <t>DOING</t>
  </si>
  <si>
    <t>The word doc and motor list does not provide sufficient info for the Star Screens. Please have a look once (missing info on screens)</t>
  </si>
  <si>
    <t>SORT SYS AND RETROFIT</t>
  </si>
  <si>
    <t>Dongara-Sentinel</t>
  </si>
  <si>
    <t>sort line and other conv/drumfeeder</t>
  </si>
  <si>
    <t>2007 Sort Line W270-038 - AIR SYSTEM (19104-1338, 123263, 123277-1, 123277-2, 235527, 235528, 235529, 236140, W270038462) ROTARY VALVE (420603-0230), TITECH UNIT (X190T), 27670209-460</t>
  </si>
  <si>
    <t>Republic Services Mecklenburg</t>
  </si>
  <si>
    <t>2007 SORT LINE W260-055 - AIR SYSTEM (200882), TITECH UNIT (0020) - (titech moved to other customer)</t>
  </si>
  <si>
    <t>NOT ABLE TO CREATE FOLDERS FOR BOLLEGRAAF MACHINES</t>
  </si>
  <si>
    <t>2004 SORT LINES</t>
  </si>
  <si>
    <t>ENTER BALER 120. MISSING 0170</t>
  </si>
  <si>
    <t>2022 SORT SYSTEM</t>
  </si>
  <si>
    <t>Check 006867-0120, 0195, 0280 (AIR BOOSTERS); 0130, 0205, 0290 (OPTICAL SORT) (Airboosters are missing all motor info, missing titech SN)</t>
  </si>
  <si>
    <t>ReCommunity Pheonix University</t>
  </si>
  <si>
    <t>NOT Organized</t>
  </si>
  <si>
    <t>Not Done</t>
  </si>
  <si>
    <t>Republic Services City of Pheonix</t>
  </si>
  <si>
    <t>Please organize folders</t>
  </si>
  <si>
    <t>OFFICE PAPER SYSTEMS</t>
  </si>
  <si>
    <t>DOULBE SORT LINE</t>
  </si>
  <si>
    <t>WM RENO ECOCENTER</t>
  </si>
  <si>
    <t>2016 SORT SYSTEM</t>
  </si>
  <si>
    <t>Please look into 000320-0695</t>
  </si>
  <si>
    <t>2023 MSW</t>
  </si>
  <si>
    <t>WM KITKAT ROAD</t>
  </si>
  <si>
    <t>2023 SORT SYSTEM</t>
  </si>
  <si>
    <t>REPUBLIC SERVICES HOUSTON</t>
  </si>
  <si>
    <t>2003 OCC</t>
  </si>
  <si>
    <t>TO-DO</t>
  </si>
  <si>
    <t>FREEPOINT ECO-SYSTEM</t>
  </si>
  <si>
    <t>0580 (Distribution Cone), 0910 (Splitter Roll with ByPass Flap), 0830 (BRM/LUBO -&gt; there/not)</t>
  </si>
  <si>
    <t>Please check all highlighted</t>
  </si>
  <si>
    <t>FUNCTIONAL POSITION</t>
  </si>
  <si>
    <t>FOLDERS IN INTERNS</t>
  </si>
  <si>
    <t>CLEAT INFO FOR LUBO</t>
  </si>
  <si>
    <t>CANT BE DONE</t>
  </si>
  <si>
    <t>WM AKRON</t>
  </si>
  <si>
    <t>WM ALABAMA</t>
  </si>
  <si>
    <t>HBC</t>
  </si>
  <si>
    <t>WM ALBANY</t>
  </si>
  <si>
    <t>MOBILE OCC</t>
  </si>
  <si>
    <t>WM BATON ROUGE</t>
  </si>
  <si>
    <t>WM BEAUMONT</t>
  </si>
  <si>
    <t>WM BETHEL</t>
  </si>
  <si>
    <t>WM BQE BROOKLYN</t>
  </si>
  <si>
    <t>BRAND NEW, NO INFO PRESENT</t>
  </si>
  <si>
    <t>WM BUENA VISTA</t>
  </si>
  <si>
    <t>WM CARSON</t>
  </si>
  <si>
    <t>MANUALS NEED TO BE ADDED</t>
  </si>
  <si>
    <t>PRESNTLY WORKING ON IT</t>
  </si>
  <si>
    <t>CUSTOMER</t>
  </si>
  <si>
    <t>COMPLETION</t>
  </si>
  <si>
    <t>STATUS/WHAT IS ENTERED</t>
  </si>
  <si>
    <t>CHECKED</t>
  </si>
  <si>
    <t>FOLDERS</t>
  </si>
  <si>
    <t>02 Rebuilds in Van Dyk Baler's possession</t>
  </si>
  <si>
    <t>Projects</t>
  </si>
  <si>
    <t>03 Betonblock customers</t>
  </si>
  <si>
    <t>EMPTY</t>
  </si>
  <si>
    <t>04 AUSTRALIA</t>
  </si>
  <si>
    <t>Baler and Conveyors</t>
  </si>
  <si>
    <t>A1 Recycling</t>
  </si>
  <si>
    <t>ONP AND GBS</t>
  </si>
  <si>
    <t>TRANSFERRED TO ONEDRIVE</t>
  </si>
  <si>
    <t>Sort system + Baler</t>
  </si>
  <si>
    <t>ABCRC Calgary</t>
  </si>
  <si>
    <t>CONVEYOR AND GBS (NO INFO)</t>
  </si>
  <si>
    <t>Other</t>
  </si>
  <si>
    <t>ABCRC Edmonton</t>
  </si>
  <si>
    <t>SEE OTHER CUSTOMER/EMPTY</t>
  </si>
  <si>
    <t>Absolute Data Destruction</t>
  </si>
  <si>
    <t>BALER AND CONVEYOR</t>
  </si>
  <si>
    <t>Other issue</t>
  </si>
  <si>
    <t>Acco Waste Paper</t>
  </si>
  <si>
    <t>STAR SCREENS</t>
  </si>
  <si>
    <t>Accurate Paper Recyling - see Cellmark</t>
  </si>
  <si>
    <t>SEE OTHER CUSTOMER</t>
  </si>
  <si>
    <t>Accurate Recycling Lansdowne</t>
  </si>
  <si>
    <t>BALER AND CONVEYORS</t>
  </si>
  <si>
    <t>Projects Remaining</t>
  </si>
  <si>
    <t>ACE eScrap Solutions</t>
  </si>
  <si>
    <t>MISSING COMBISENSE</t>
  </si>
  <si>
    <t>Projects Completed</t>
  </si>
  <si>
    <t>ACF, Atlantic Coast Fibers - Lakewood ex WM Ocean County</t>
  </si>
  <si>
    <t>TITECHS, DRUMFEEDER, ONP, BALER, SCREENS, AND GLASS CLEANUP</t>
  </si>
  <si>
    <t>ACF, Atlantic Coast Fibers - Monmouth County</t>
  </si>
  <si>
    <t>ACF, Atlantic Coast Fibers - Passaic</t>
  </si>
  <si>
    <t>BALER AND SORT SYSTEM (MISSING MOTOR INFO)</t>
  </si>
  <si>
    <t>Action Environmental - Bronx</t>
  </si>
  <si>
    <t>SORT SYSTEM (NOT SUPPLIED BY VDRS)</t>
  </si>
  <si>
    <t>ADN Plastic</t>
  </si>
  <si>
    <t>WENDT FINDER1200 AND COMBISENSE1200</t>
  </si>
  <si>
    <t>Alan Josephson</t>
  </si>
  <si>
    <t>BALER AND OTHER PROJECTS</t>
  </si>
  <si>
    <t>AlEn del Norte S.A. De C.V. -Mexico (Sorema)</t>
  </si>
  <si>
    <t>FLAKESORTERS AND TITECHS</t>
  </si>
  <si>
    <t>All American Jersey City</t>
  </si>
  <si>
    <t>BALERS, SORT SYSTEM, DRUMFEEDER, AND SA-30</t>
  </si>
  <si>
    <t>All County (was Accurate Document Destruction)</t>
  </si>
  <si>
    <t>2 BALERS AND 2 OCC LINES</t>
  </si>
  <si>
    <t>All In One Recyling</t>
  </si>
  <si>
    <t>Allan Company, Baldwin Park HQ</t>
  </si>
  <si>
    <t>Allan Company, San Diego</t>
  </si>
  <si>
    <t>MISSING OCC (NO INFO)</t>
  </si>
  <si>
    <t>Allied Printing</t>
  </si>
  <si>
    <t>Allied Waste Phoenix - see Rep. Serv. Grants Pass OR</t>
  </si>
  <si>
    <t>Alpco</t>
  </si>
  <si>
    <t>MISSING BALER (NO INFO)</t>
  </si>
  <si>
    <t>Alpha Paper</t>
  </si>
  <si>
    <t>BALER ONLY (MISSING ALL MOTOR INFO)</t>
  </si>
  <si>
    <t>Alpha Recycling Inc.-RSA</t>
  </si>
  <si>
    <t>BALER ONLY</t>
  </si>
  <si>
    <t>Alpine Waste - see GFL</t>
  </si>
  <si>
    <t>Alpla - Mexico</t>
  </si>
  <si>
    <t>MISSING SORT SYSTEM (EMPTY)</t>
  </si>
  <si>
    <t>Alpla - Mexico not our customer</t>
  </si>
  <si>
    <t>NOT OUR CUSTOMER</t>
  </si>
  <si>
    <t>AMCP Industrial Supply - Clearpac</t>
  </si>
  <si>
    <t>American Reclamation - see Southcoast</t>
  </si>
  <si>
    <t>American Recycling of Western North Carolina</t>
  </si>
  <si>
    <t>OPTICALS (MISSING 2X PELLENC MISTRAL 2000)</t>
  </si>
  <si>
    <t>AMG Resources</t>
  </si>
  <si>
    <t>MISSING TYRON 2000</t>
  </si>
  <si>
    <t>Angelus Western</t>
  </si>
  <si>
    <t>CHECKED. Missing drawings and SN for older projects</t>
  </si>
  <si>
    <t>APPP - see Canusa Hershman AZ</t>
  </si>
  <si>
    <t>ARC Alabama (TAV Holdings)</t>
  </si>
  <si>
    <t>MISSING C&amp;D SCREEN</t>
  </si>
  <si>
    <t>Asset LifeCycle</t>
  </si>
  <si>
    <t>TITECH FINDER III</t>
  </si>
  <si>
    <t>Athens Environmental Services (was Crown Disposal, Community Recycling)</t>
  </si>
  <si>
    <t>MISSING 2x SORT SYSTEMS AND C&amp;D SYSTEM</t>
  </si>
  <si>
    <t>Athens Services (United Waste)</t>
  </si>
  <si>
    <t>PERFORATOR AND 1996 BALER NOT ENTERED</t>
  </si>
  <si>
    <t>Atlas Recycling - Alpha Waste Paper</t>
  </si>
  <si>
    <t>Auto Shred of Louisiana (TAV Holdings)</t>
  </si>
  <si>
    <t>MISSING FINES SCREEN</t>
  </si>
  <si>
    <t>Avance Industrial - Dominican Republic</t>
  </si>
  <si>
    <t>Balcones Austin, TX</t>
  </si>
  <si>
    <t>BALER (2023 PELLENC NOT ENTERED)</t>
  </si>
  <si>
    <t>Balcones Fort Myers Lee County</t>
  </si>
  <si>
    <t>SORT SYSTEM AND BALER (MISSING SORT SYSTEM)</t>
  </si>
  <si>
    <t>Balcones Phoenix North Gateway</t>
  </si>
  <si>
    <t>BALER, SORT SYSTEM, AND TITECHS (2022 AS5 ENTERED, 2019 TITECH UNITS ENTERED)</t>
  </si>
  <si>
    <t>Baltimore County (was MES)</t>
  </si>
  <si>
    <t>BALERS, SORT SYSTEMS, TITECHS, DRUMFEEDER, AND ONP</t>
  </si>
  <si>
    <t>Batliner Recyling (Pioneer) - Kansas City, MO</t>
  </si>
  <si>
    <t>BALER AND ROLLCUTTER (2023 BALER NOT ENTERED)</t>
  </si>
  <si>
    <t>BALER AND SORT SYSTEM</t>
  </si>
  <si>
    <t>Bay Disposal</t>
  </si>
  <si>
    <t>CONVEYORS AND BALER</t>
  </si>
  <si>
    <t>Bayshore Recycling</t>
  </si>
  <si>
    <t>Beaumen - See Emterra Renfrew</t>
  </si>
  <si>
    <t>Bedex</t>
  </si>
  <si>
    <t>Belkin Paper</t>
  </si>
  <si>
    <t>BALER ONLY (MISSING ALL INFO)</t>
  </si>
  <si>
    <t>BFI Newby Island</t>
  </si>
  <si>
    <t>CONVEYOR ONLY</t>
  </si>
  <si>
    <t>Bio Pappel International (was McKinley Phoenix)</t>
  </si>
  <si>
    <t>OCC SYSTEM, BALER, AND SORT SYSTEM</t>
  </si>
  <si>
    <t>Birmingham Recycling and Recovery - see WM Alabama</t>
  </si>
  <si>
    <t>Blue Pine Enterprises</t>
  </si>
  <si>
    <t>MISSING 7x CAPITOLE PRESTIGE L</t>
  </si>
  <si>
    <t>Blue River Resources - see National Paper Recycling</t>
  </si>
  <si>
    <t>Boretech Resource Recovery</t>
  </si>
  <si>
    <t>2x TITECH (BOUGHT FROM CUSTOMER IN CHINA)</t>
  </si>
  <si>
    <t>Box Smart (Leased From A1 previously Nevada Resources)</t>
  </si>
  <si>
    <t xml:space="preserve">BALER ONLY </t>
  </si>
  <si>
    <t>Brookfield Resource Management</t>
  </si>
  <si>
    <t>Brooklyn Resource Recovery</t>
  </si>
  <si>
    <t>Brown County</t>
  </si>
  <si>
    <t>Buffalo Recycling Enterprises (Modern Recycling)</t>
  </si>
  <si>
    <t>SEE PROJECT TAB FOR STATUS/MISSING ITEMS (CLOSE TO COMPLETION)</t>
  </si>
  <si>
    <t>Bulkliner</t>
  </si>
  <si>
    <t>Burrtec</t>
  </si>
  <si>
    <t>Butler</t>
  </si>
  <si>
    <t>BALER AND ROLLCUTTER, COVEYOR</t>
  </si>
  <si>
    <t>Calblend</t>
  </si>
  <si>
    <t>MISSING NEPTUNUS</t>
  </si>
  <si>
    <t>California Waste Solutions - CA</t>
  </si>
  <si>
    <t>2x DRUMFEEDERS</t>
  </si>
  <si>
    <t>California Waste Solutions - Vietnam</t>
  </si>
  <si>
    <t>Sort System (MISSING BAKKER MAGNET)</t>
  </si>
  <si>
    <t>Camston Wrather</t>
  </si>
  <si>
    <t>Canada Fibers - see GFL Environmental</t>
  </si>
  <si>
    <t>Canada Material Handling</t>
  </si>
  <si>
    <t>SORT SYSTEM AND BALER</t>
  </si>
  <si>
    <t>Canusa Baltimore - Fischer Road</t>
  </si>
  <si>
    <t xml:space="preserve">OCC, TITECH, BALER, AND CONV </t>
  </si>
  <si>
    <t>Canusa Hershman AZ (APPP)</t>
  </si>
  <si>
    <t>MISSING SORT SYSTEM (no info)</t>
  </si>
  <si>
    <t>Canusa New Castle, DE</t>
  </si>
  <si>
    <t>EMPTY (BALER MOVED)</t>
  </si>
  <si>
    <t>Capital Paper - Neptunus</t>
  </si>
  <si>
    <t>NEPTUNUS (EMPTY FOLDER)</t>
  </si>
  <si>
    <t>Capital Paper Recycling, Calgary</t>
  </si>
  <si>
    <t>ONLY OCC (MISSING ALL INFO)</t>
  </si>
  <si>
    <t>Caraustar - see Greif</t>
  </si>
  <si>
    <t>Caraustar Milwaukee, WI</t>
  </si>
  <si>
    <t>NOT ORGANIZED</t>
  </si>
  <si>
    <t>Caraustar Neenah, WI</t>
  </si>
  <si>
    <t>CarbonLITE - see DAK Americas</t>
  </si>
  <si>
    <t>Caribe Sales Agencies</t>
  </si>
  <si>
    <t>Carr Industrial</t>
  </si>
  <si>
    <t>Cascades Chelsea - see Tricentris</t>
  </si>
  <si>
    <t>Cascades Lachine</t>
  </si>
  <si>
    <t>Cascades Pryor OK</t>
  </si>
  <si>
    <t>Cascades Sonoco (Alabama)</t>
  </si>
  <si>
    <t>ONP NOT ENTERED (NO INFO)</t>
  </si>
  <si>
    <t>Cascades Tissue (now Metro Waste Albany)</t>
  </si>
  <si>
    <t>Case Group Albany (Höcker)</t>
  </si>
  <si>
    <t>Casella Auburn, MA</t>
  </si>
  <si>
    <t>MISSING SORT SYSTEM</t>
  </si>
  <si>
    <t>Casella Charlestown-Boston</t>
  </si>
  <si>
    <t>BALER, SORT SYSTEMS, TITECHS, AND SCREENS(2019 TITECHS, 2017 BALER/CONV ENTERED)</t>
  </si>
  <si>
    <t>Casella Ithaca (was ReCommunity, WM Tompkins, Ithaca)</t>
  </si>
  <si>
    <t>CONVEYOR, BALER, SORT SYSTEM, AND PAPERSPIKE</t>
  </si>
  <si>
    <t>Casella Rockland, Hudson Baylor, Weminuche - see Rockland Green</t>
  </si>
  <si>
    <t>Casella Springfield (Former Northstar Pulp and Paper)</t>
  </si>
  <si>
    <t>Casella Stanley</t>
  </si>
  <si>
    <t>Casella Willimantic</t>
  </si>
  <si>
    <t>SORT SYSTEMS, BALER, AND TITECHS (2004 SYSTEM, BALERS AND TITECHS ENTERED)</t>
  </si>
  <si>
    <t>Castillo Metals (ex-Humacao), PR</t>
  </si>
  <si>
    <t>BALER, SORT SYSTEM (OCC?)</t>
  </si>
  <si>
    <t>CEAR, California Electronic Asset Recovery</t>
  </si>
  <si>
    <t>COMBISENSE</t>
  </si>
  <si>
    <t>Cellmark - Accurate Paper Recycling</t>
  </si>
  <si>
    <t>Cellmark - Central Kentucky Fiber Resources</t>
  </si>
  <si>
    <t>Cellmark - Fibres Int'l Seattle</t>
  </si>
  <si>
    <t>Cellmark - REPDSA (Recicladora de Plásticos Dominicana)</t>
  </si>
  <si>
    <t>Cellmark - Syracuse</t>
  </si>
  <si>
    <t>Cellmark - Tampa Accurate Paper Recycling</t>
  </si>
  <si>
    <t>Cellmark - Triboro Fibers Bronx - See Royal Waste</t>
  </si>
  <si>
    <t>Central C and D</t>
  </si>
  <si>
    <t>Central Cariboo Disposal Services</t>
  </si>
  <si>
    <t>MISSING BALER AND CONVEYOR (LITTLE TO NO INFO)</t>
  </si>
  <si>
    <t>Central City Recycling</t>
  </si>
  <si>
    <t>PURCHASED USED EQUIPTMENT FROM DIVERSIFIED</t>
  </si>
  <si>
    <t>Champion Recycling</t>
  </si>
  <si>
    <t>Circon Environmental</t>
  </si>
  <si>
    <t>CirTex</t>
  </si>
  <si>
    <t>MISSING MOBILE OCC (NOT YET MOVED)</t>
  </si>
  <si>
    <t>City Carting - Stamford</t>
  </si>
  <si>
    <t>BALER, SORT SYSTEM, TROUGH CONVERSION, GLASS CLEANUP, AND ONPs</t>
  </si>
  <si>
    <t>City Carting - Westchester - see RC Environmental</t>
  </si>
  <si>
    <t>City Carton - see Republic Services</t>
  </si>
  <si>
    <t>City Fibers (Downtown1 and 2)</t>
  </si>
  <si>
    <t>BALERS AND SORT SYSTEM (MISSING ALL DRAWINGS AND SN)</t>
  </si>
  <si>
    <t>City Fibers (North Hills-WestValley)</t>
  </si>
  <si>
    <t>City Fibers (Washington)</t>
  </si>
  <si>
    <t>BALER (NO INFO)</t>
  </si>
  <si>
    <t>City of Guelph</t>
  </si>
  <si>
    <t>BALERS, DRUMFEEDER, SCREENS, GLASS CLEANUP, PERFORATOR, TITECHS, AND EDDY CURRENT</t>
  </si>
  <si>
    <t>City of Santa Fe - see Santa Fe Solid Waste</t>
  </si>
  <si>
    <t>City of Sunnyvale</t>
  </si>
  <si>
    <t>2023 SMICON</t>
  </si>
  <si>
    <t>CiviCorps</t>
  </si>
  <si>
    <t>CK Scrap</t>
  </si>
  <si>
    <t>CONVEYOR ONLY (LITTLE/NO INFO)</t>
  </si>
  <si>
    <t>Clean Tech, Dundee, MI</t>
  </si>
  <si>
    <t>TITECHS (MISSING 2022 TITECH SN AND MOTOR INFO)</t>
  </si>
  <si>
    <t>CLOSE TO COMPLETION</t>
  </si>
  <si>
    <t>Clean-Scape Rhode Island</t>
  </si>
  <si>
    <t>Clear Path Recyling - see DAK Americas</t>
  </si>
  <si>
    <t>Cohen Electronics, Middletown, OH</t>
  </si>
  <si>
    <t>MISSING FINDER 2400+3000</t>
  </si>
  <si>
    <t>Cohen USA, Cincinnati, OH</t>
  </si>
  <si>
    <t>Cohen USA, Walton, KY</t>
  </si>
  <si>
    <t>Cold Canyon San Luis Obispo</t>
  </si>
  <si>
    <t>DRUMFEEDER AND OCC SCREEN</t>
  </si>
  <si>
    <t>Colgate Paper Stock</t>
  </si>
  <si>
    <t>BALERS, SORT SYSTEM, AND CONVEYORS (2012 HBC120/180, 2022 HBC180, AND 2000 SCREEN ENTERED)</t>
  </si>
  <si>
    <t>Colt Recycling Southeast, Hickory, NC</t>
  </si>
  <si>
    <t>MISSING 2x EDDY CURRENT (FINDER 2400 ENTERED)</t>
  </si>
  <si>
    <t>Colt Recycling, Hudson, NH</t>
  </si>
  <si>
    <t>MISSING 2x EDDY CURRENT AND FINDER 2400</t>
  </si>
  <si>
    <t>Colter Peterson</t>
  </si>
  <si>
    <t>KNIFE ROLL CUTTER (NO INFO TO ENTER)</t>
  </si>
  <si>
    <t>Confi-Shred - see WM Delaware</t>
  </si>
  <si>
    <t>Coplay</t>
  </si>
  <si>
    <t>MISSING LUBO C&amp;D</t>
  </si>
  <si>
    <t>CR&amp;R Perris, CA</t>
  </si>
  <si>
    <t>TITECHS</t>
  </si>
  <si>
    <t>Crown Disposal (Community Recycling) - see Athens</t>
  </si>
  <si>
    <t>Crown Shred &amp; Recycling</t>
  </si>
  <si>
    <t>SORT SYSTEM AND BALER (MISSING 2023 MOTOR INFO)</t>
  </si>
  <si>
    <t>CLOSE TO COMPLETION (missing motor info)</t>
  </si>
  <si>
    <t>Crystal Waste</t>
  </si>
  <si>
    <t>CSSA-Canadian Stewardship</t>
  </si>
  <si>
    <t>D&amp;D Recycling</t>
  </si>
  <si>
    <t>DAK Americas (CarbonLITE)</t>
  </si>
  <si>
    <t>FLAKESORTS</t>
  </si>
  <si>
    <t>DAK Americas (Clear Path Recycling)</t>
  </si>
  <si>
    <t>SORT SYSTEMS, AND OTHER PROJECTS</t>
  </si>
  <si>
    <t>DAK Americas (Perpetual Recycling Solutions)</t>
  </si>
  <si>
    <t>TITECH LINE AND FLAKESORTS</t>
  </si>
  <si>
    <t>Deffenbaugh - see WM Kansas City</t>
  </si>
  <si>
    <t>Del Rey</t>
  </si>
  <si>
    <t>MISSING HDWV-D</t>
  </si>
  <si>
    <t>DFA of Canada</t>
  </si>
  <si>
    <t>Dfw Eco Processing</t>
  </si>
  <si>
    <t>Dicklands Farm</t>
  </si>
  <si>
    <t>SMICON SMIMO</t>
  </si>
  <si>
    <t>Diversified - Homewood Disposal</t>
  </si>
  <si>
    <t>BALERS, SORT SYSTEMS, ELLIPTICALS, EDDY CURRENT, AND DRUMFEEDER (MISSING 2023 BALER, ISSUE WITH 2009 AIR SYS.)</t>
  </si>
  <si>
    <t>DRUMFEEDER AND SORT SYSTEM</t>
  </si>
  <si>
    <t>Drywall Recycling Services</t>
  </si>
  <si>
    <t>D-Wood Inc (Woodbank)</t>
  </si>
  <si>
    <t>E.L. Harvey Fitchburg (formerly Chadwick's)</t>
  </si>
  <si>
    <t>3 BALERS AND 1 CONVEYOR</t>
  </si>
  <si>
    <t>E.L. Harvey Westborough, MA (HBC 140K, HBC 100F, Sorting system)</t>
  </si>
  <si>
    <t>BALER, SORT SYSTEM, VIBRATORY FEEDER, AND BEEPRO</t>
  </si>
  <si>
    <t>Eagle Disposal - see ProTrack</t>
  </si>
  <si>
    <t>Eagle Recycling of New Jersey (P and N SJG) - SEE LINCOLN RECYCLING</t>
  </si>
  <si>
    <t>ECCO Recycling Canada</t>
  </si>
  <si>
    <t>C&amp;D SYSTEM</t>
  </si>
  <si>
    <t>Eco-Cycle, Boulder County</t>
  </si>
  <si>
    <t>EcoMaine (Regional Waste Systems)</t>
  </si>
  <si>
    <t>Eco-Park, Hormiguerros, PR</t>
  </si>
  <si>
    <t>BALER AND SORT SYSTEM (NOT MUCH INFO)</t>
  </si>
  <si>
    <t>EcoWaste Industries</t>
  </si>
  <si>
    <t>HAAS SHREDDING SYSTEM</t>
  </si>
  <si>
    <t>ECS Refining - Mesquite, TX</t>
  </si>
  <si>
    <t>FINDER (NOT OUR CUSTOMER)</t>
  </si>
  <si>
    <t>ECS Refining - Santa Clara</t>
  </si>
  <si>
    <t>ECS Refining - Stockton</t>
  </si>
  <si>
    <t>COMBISENSE1200, FINDER III, AND XTRACT</t>
  </si>
  <si>
    <t>E-Cycle (Airdrie)</t>
  </si>
  <si>
    <t>EDCO Lemon Grove</t>
  </si>
  <si>
    <t>SORT SYSTEM, BALER, EDDY CURRENT, TITECHS, SCREENS, BEEPRO (2013 TITECH ENTERED, BALER AND SCREENS)</t>
  </si>
  <si>
    <t>EDCO San Marcos</t>
  </si>
  <si>
    <t>EDCO Sanco Escondido</t>
  </si>
  <si>
    <t>SORT SYSTEM AND SMICON (2017 TITECH UNITS ENTERED)</t>
  </si>
  <si>
    <t>EDCO Signal Hill</t>
  </si>
  <si>
    <t>BALER AND GBS</t>
  </si>
  <si>
    <t>EEQ - see Societe VIA</t>
  </si>
  <si>
    <t>EFI (Environmental Fibers Intl - Portland OR)</t>
  </si>
  <si>
    <t>SORT SYSTEM, SCREENS, AND PELLENCE MISTRAL</t>
  </si>
  <si>
    <t>EG Metals</t>
  </si>
  <si>
    <t>Emerald Services (sold to Saudi Arabia)</t>
  </si>
  <si>
    <t>SOLD BALER (NO INFO)</t>
  </si>
  <si>
    <t>Empire State Cardboard Paper Recycling Corp</t>
  </si>
  <si>
    <t>Emterra Environmental Burlington</t>
  </si>
  <si>
    <t>SORT SYSTEM, TITECHS, AND BALER (2018 TITECHS ENTERED)</t>
  </si>
  <si>
    <t>Emterra Environmental Lansing</t>
  </si>
  <si>
    <t>AS4, CONVEYOR AND ISOLATION BOX</t>
  </si>
  <si>
    <t>Emterra Environmental Niagara</t>
  </si>
  <si>
    <t>TITECH RETROFIT, DRUMFEEDER, AND AIRBOOSTER (2015 TITECH UNITS ENTERED)</t>
  </si>
  <si>
    <t>Emterra Environmental Regina</t>
  </si>
  <si>
    <t>SORT SYSTEM AND AS3</t>
  </si>
  <si>
    <t>Emterra Environmental Renfrew</t>
  </si>
  <si>
    <t>TITECHS, EDDY CURRENT, AND OCC SCREEN</t>
  </si>
  <si>
    <t>Emterra Environmental Surrey</t>
  </si>
  <si>
    <t>CONVEYORS AND TITECHS (ALL MIXED UP)</t>
  </si>
  <si>
    <t>Emterra Environmental Winnipeg</t>
  </si>
  <si>
    <t>SORT  SYSTEM, RETROFIT, AND TITECHS</t>
  </si>
  <si>
    <t>Encore Recycling</t>
  </si>
  <si>
    <t>BALER AND CONVEYORS (NO INFO ON 2019 BALER) SN ARE CONTRADICTORY</t>
  </si>
  <si>
    <t>EnGlobe</t>
  </si>
  <si>
    <t>Ensio Resources Inc</t>
  </si>
  <si>
    <t>Entropex - see Revital Polymers</t>
  </si>
  <si>
    <t>ERI Fresno, CA</t>
  </si>
  <si>
    <t>ERI Holliston (was Gardner) MA</t>
  </si>
  <si>
    <t>ERI Plainfield, IN</t>
  </si>
  <si>
    <t>MISSING FINDER III 2400+3000</t>
  </si>
  <si>
    <t>Ever Green Ecological - see GFL Winterburn (Edmonton)</t>
  </si>
  <si>
    <t>Evergreen Plastics - Clyde - Greenbridge</t>
  </si>
  <si>
    <t>TITECHS, FLAKESORTER, AND PELLENC MISTRAL (FLAKESORTER ENTERED)</t>
  </si>
  <si>
    <t>Evergreen Riverside</t>
  </si>
  <si>
    <t>FLAKESORTER (NO INFO)</t>
  </si>
  <si>
    <t>Fairway Disposal</t>
  </si>
  <si>
    <t>MISSING TYRON 2500 (2X)</t>
  </si>
  <si>
    <t>Far West Fibers Hillsboro</t>
  </si>
  <si>
    <t>Far West Fibers Portland</t>
  </si>
  <si>
    <t>FCC Dallas</t>
  </si>
  <si>
    <t>FCC Houston</t>
  </si>
  <si>
    <t>SORT SYSTEM MISSING/ROBOT</t>
  </si>
  <si>
    <t>FCC Placer County</t>
  </si>
  <si>
    <t>DOULBE CHECK ALL ENTRIES</t>
  </si>
  <si>
    <t>FCM Recyling</t>
  </si>
  <si>
    <t>FINDER 3000 (NOT OUR CUSTOMER)</t>
  </si>
  <si>
    <t>FCR - see Republic Services (ReCommunity)</t>
  </si>
  <si>
    <t>FCR Boston - See Casella Charlestown</t>
  </si>
  <si>
    <t>FCR Saginaw (was RSS Springfield)</t>
  </si>
  <si>
    <t>BALER AND CONVEYORS (no info)</t>
  </si>
  <si>
    <t>Federal International St. Louis</t>
  </si>
  <si>
    <t>OCC ONLY</t>
  </si>
  <si>
    <t>Federal Recycling Houston</t>
  </si>
  <si>
    <t>COLOURSORT2000 (MOVED TO FEDERAL RECYCLING JEFFERSON CITY)</t>
  </si>
  <si>
    <t>Federal Recycling Jefferson City-MO</t>
  </si>
  <si>
    <t>COLOURSORT2000</t>
  </si>
  <si>
    <t>Finlay Eastern</t>
  </si>
  <si>
    <t>TYRON 2000 XL</t>
  </si>
  <si>
    <t>Firstar Fiber Recycling</t>
  </si>
  <si>
    <t>Flake and Clear Green Pet, Mexico</t>
  </si>
  <si>
    <t>TITECH, SPEED UP, AND ISOLATION BOX</t>
  </si>
  <si>
    <t>Florida Crystals (New Hope Power or C and H Sugar)</t>
  </si>
  <si>
    <t>STAR SCREEN (NO INFO)</t>
  </si>
  <si>
    <t>Florida Plastic Recycling</t>
  </si>
  <si>
    <t>TITECHS AND OCC</t>
  </si>
  <si>
    <t>Fontana Recycling</t>
  </si>
  <si>
    <t>BALER ONLY (MISSING MOTOR INFO)</t>
  </si>
  <si>
    <t>Four Season Recycling</t>
  </si>
  <si>
    <t>Fraser - see White Mountain Paper</t>
  </si>
  <si>
    <t>Freepoint Eco-Systems (Hebron, OH)</t>
  </si>
  <si>
    <t>MISSING SORT SYSTEM, WALAIR, AND TITECH</t>
  </si>
  <si>
    <t>Friedman (Albuquerque) - see Waste Connections</t>
  </si>
  <si>
    <t>Friedman (El Paso) - see Waste Connections</t>
  </si>
  <si>
    <t>Friedman Recycling (Phoenix)</t>
  </si>
  <si>
    <t>BALERS, SCREENS, SHREDDER, AND SORT SYSTEM (2022 HBC 110 ENTERED)</t>
  </si>
  <si>
    <t>Friedman Recycling (Tucson)</t>
  </si>
  <si>
    <t>STARSCREEN (NOT MUCH INFO)</t>
  </si>
  <si>
    <t>Fulcrum Sierra BioFuels</t>
  </si>
  <si>
    <t>Furniture Gallery</t>
  </si>
  <si>
    <t>G&amp;F Recycling</t>
  </si>
  <si>
    <t>Gallery Furniture</t>
  </si>
  <si>
    <t>Garbage Disposal Service</t>
  </si>
  <si>
    <t>BALER AND CONVEYORS (NO INFO) REBUILT AT IDC</t>
  </si>
  <si>
    <t>Garfield</t>
  </si>
  <si>
    <t>HDWV-D</t>
  </si>
  <si>
    <t>Garten Services</t>
  </si>
  <si>
    <t>Gateway Recycling</t>
  </si>
  <si>
    <t>George Lunshof Equipment</t>
  </si>
  <si>
    <t>Georgetown Paper Stock (was IP Baltimore)</t>
  </si>
  <si>
    <t>BALER (NO INFO ON ROLLCUTTER)</t>
  </si>
  <si>
    <t>GFL Environmental Alpine Waste</t>
  </si>
  <si>
    <t>SCREENS, SORT SYSTEM, AND BALERS (2021 BALER ENTERED)</t>
  </si>
  <si>
    <t>GFL Environmental Etobicoke (was Canada Fibers)</t>
  </si>
  <si>
    <t>GFL Environmental Hamilton (was Canada Fibers)</t>
  </si>
  <si>
    <t>SORT SYSTEMS</t>
  </si>
  <si>
    <t>GFL Environmental Huron (was Republic Services-GLR)</t>
  </si>
  <si>
    <t>BALER, SORT SYSTEMS, CONVEYORS, AND TITECHS (2021 TITECH ENTERED)</t>
  </si>
  <si>
    <t>GFL Environmental Oshawa</t>
  </si>
  <si>
    <t>GFL Environmental Pittsburgh (was Northeast Recycling Solutions NRS)</t>
  </si>
  <si>
    <t>GLASSCLEAN UP AND TITECHS (2014 TITECHS ENTERED)</t>
  </si>
  <si>
    <t>GFL Environmental Richmond (was Urban Impact)</t>
  </si>
  <si>
    <t>SCREEN, SHREDDER, BALER, DRUMFEEDER, AND CONV.</t>
  </si>
  <si>
    <t>GFL Environmental SSMarie (was Green Circle)</t>
  </si>
  <si>
    <t>GFL Environmental Toronto (was Canada Fibers)</t>
  </si>
  <si>
    <t>BALERS, SORT SYSTEMS, SCREENS, TITECHS, GLASS CLEANUP, ELLIPTICAL, CONV, AND DRUMFEEDERS (2017 TITECH UNITS, 2012 AND 2022 HBC 120 ENTERED)</t>
  </si>
  <si>
    <t>GFL Environmental Winterburn - Edmonton (was Ever Green Ecological)</t>
  </si>
  <si>
    <t xml:space="preserve"> (2022 TITECH UNIT ENTERED)</t>
  </si>
  <si>
    <t>Global Recycling Solutions (was Mid-County Paper Stock)</t>
  </si>
  <si>
    <t>Gold Medal Environmental - see National Paper Recycling</t>
  </si>
  <si>
    <t>Golden State Fibres</t>
  </si>
  <si>
    <t>Goleta Sanitary District (Lystec)</t>
  </si>
  <si>
    <t>Goodfellow</t>
  </si>
  <si>
    <t>ONE CONVEYOR</t>
  </si>
  <si>
    <t>Gordon Recycling - York, PA</t>
  </si>
  <si>
    <t>BALER AND CONVEYORS (POSSIBLE ERROR WITH BALER)</t>
  </si>
  <si>
    <t>CONFUSION ABOUT BALER TRANSFER</t>
  </si>
  <si>
    <t>Gordon Waste - Columbia, PA</t>
  </si>
  <si>
    <t>Gorham Paper - see White Mountain Paper</t>
  </si>
  <si>
    <t>Goulbourn- see Tomlinson</t>
  </si>
  <si>
    <t>GP Recycling</t>
  </si>
  <si>
    <t>Grace Lakes</t>
  </si>
  <si>
    <t>Grand Central Rec. (City of Industry)</t>
  </si>
  <si>
    <t>BALER, SORT SYSTEM, CONV, AND BLOWER</t>
  </si>
  <si>
    <t>Great Lakes - see Republic Services</t>
  </si>
  <si>
    <t>Great Northern Fibers</t>
  </si>
  <si>
    <t>BALER, SORT SYSTEM, AND CONVEYORS</t>
  </si>
  <si>
    <t>Great River Energy</t>
  </si>
  <si>
    <t>Green Circle - see GFL SSMarie</t>
  </si>
  <si>
    <t>Green Circle Recycling - Harters</t>
  </si>
  <si>
    <t>CONVEYORS</t>
  </si>
  <si>
    <t>Green Force - see Caribe Sales, Puerto Rico</t>
  </si>
  <si>
    <t>Green Leaf Rec. (was ReBay Rec then Marietta Industrial)</t>
  </si>
  <si>
    <t>Green Sky (Clifton)</t>
  </si>
  <si>
    <t>TITECH LINE</t>
  </si>
  <si>
    <t>Green Sky Industries (ex Turnpike)</t>
  </si>
  <si>
    <t>GBS AND CONVEYOR</t>
  </si>
  <si>
    <t>Green Works Inc. (JRM) - see Republic Services Peabody</t>
  </si>
  <si>
    <t>Greenstar - Joseph Damato - Patterson, NJ</t>
  </si>
  <si>
    <t>Greenstar San Antonio - Aniol Street moved to Des Moines IA</t>
  </si>
  <si>
    <t>Greentec Recycling Services</t>
  </si>
  <si>
    <t>SA30</t>
  </si>
  <si>
    <t>Greif Charlotte, NC (was Caraustar)</t>
  </si>
  <si>
    <t>Greif Dalton, GA (was Caraustar)</t>
  </si>
  <si>
    <t>2 BALERS AND CONVEYORS (CONVEYOR EXTENSION EMPTY)</t>
  </si>
  <si>
    <t>Greif Dayton Moraine , OH (was RF and Caraustar)</t>
  </si>
  <si>
    <t>MISSING MOTOR INFO AND CONVEYOR MANUALS</t>
  </si>
  <si>
    <t>Greif Fitchburg, MA (was Newark-America)</t>
  </si>
  <si>
    <t>OCC AND CONVEYORS (MISSING CONVEYOR MOTOR)</t>
  </si>
  <si>
    <t>Greif Florence, KY</t>
  </si>
  <si>
    <t>MISSING SPARE PARTS/BELT INFO</t>
  </si>
  <si>
    <t>Greif Green Bay, WI (was RF and Caraustar)</t>
  </si>
  <si>
    <t>Greif Nashville-La Vergne</t>
  </si>
  <si>
    <t>MISSING SPARE PARTS/MANUALS 2003 CONVEYORS</t>
  </si>
  <si>
    <t>Greif Newark, NJ (was RF and Caraustar)</t>
  </si>
  <si>
    <t>Greif San Jose, CA (was Caraustar, RF)</t>
  </si>
  <si>
    <t>Greif Texarkana</t>
  </si>
  <si>
    <t>Grinnell CD - to Reliable Wood Products</t>
  </si>
  <si>
    <t>2023 SORT SYSTEM MISSING</t>
  </si>
  <si>
    <t>Grupo CIP - Mexico</t>
  </si>
  <si>
    <t>MISSING ALL PROJECTS</t>
  </si>
  <si>
    <t>Grupo Vical - Costa Rica</t>
  </si>
  <si>
    <t>GLASS SYSTEM</t>
  </si>
  <si>
    <t>Guangyi Group (ex-Pacifica)</t>
  </si>
  <si>
    <t>COLOURSORTS</t>
  </si>
  <si>
    <t>Guayanilla (See IFCO Recycling)</t>
  </si>
  <si>
    <t>Hamm</t>
  </si>
  <si>
    <t>MISSING SPARE PARTS</t>
  </si>
  <si>
    <t>Hanford Sand and Gravel</t>
  </si>
  <si>
    <t>HGC Management</t>
  </si>
  <si>
    <t>Homewood - see Diversified</t>
  </si>
  <si>
    <t>Hoosier Machinery</t>
  </si>
  <si>
    <t>Hudson Baylor Brookhaven</t>
  </si>
  <si>
    <t>BALER, CONVEYOR, AND GBS</t>
  </si>
  <si>
    <t>Hudson Baylor Newburgh</t>
  </si>
  <si>
    <t>CONVEYOR (NO MOTOR INFO)</t>
  </si>
  <si>
    <t>Huron Valley Steel</t>
  </si>
  <si>
    <t>HVF Recoveries</t>
  </si>
  <si>
    <t>Ice River Springs (Blue Mountain Plastics)</t>
  </si>
  <si>
    <t>IDC</t>
  </si>
  <si>
    <t>IDC - Machine Info for Balers</t>
  </si>
  <si>
    <t>IESI - see Progressive Waste</t>
  </si>
  <si>
    <t>IESI NY</t>
  </si>
  <si>
    <t>IESI Recycling NJ (Core)</t>
  </si>
  <si>
    <t>IFCO Recycling - see Caribe Sales, Puerto Rico</t>
  </si>
  <si>
    <t>Independent Texas Recyclers</t>
  </si>
  <si>
    <t>CONVEYORS, TITECHS, AND OCC (2013 TITECH PROJ. ENTERED)</t>
  </si>
  <si>
    <t>Industrial Transfer</t>
  </si>
  <si>
    <t>Innofuel Energy Solutions</t>
  </si>
  <si>
    <t>Integrated Paper Recyclers (deRosa)</t>
  </si>
  <si>
    <t>International Paper Baltimore (see Georgetown)</t>
  </si>
  <si>
    <t>International Paper Carrollton</t>
  </si>
  <si>
    <t>International Paper Charlotte</t>
  </si>
  <si>
    <t>International Paper Denver</t>
  </si>
  <si>
    <t xml:space="preserve">BALER </t>
  </si>
  <si>
    <t>CHECKED (NO MOTOR INFO)</t>
  </si>
  <si>
    <t>International Paper Eugene, OR</t>
  </si>
  <si>
    <t>International Paper Kent</t>
  </si>
  <si>
    <t>International Paper Memphis</t>
  </si>
  <si>
    <t>International Paper Minneapolis</t>
  </si>
  <si>
    <t>International Paper New Brighton</t>
  </si>
  <si>
    <t>International Paper Omaha (was Omaha Paper)</t>
  </si>
  <si>
    <t xml:space="preserve">BALER AND CONVEYORS </t>
  </si>
  <si>
    <t>ONLY MISSING BELT LENGTH</t>
  </si>
  <si>
    <t>International Paper Richmond</t>
  </si>
  <si>
    <t>International Paper Salt Lake City</t>
  </si>
  <si>
    <t>International Paper Wichita</t>
  </si>
  <si>
    <t>CHECKED (NO DRAWINGS)</t>
  </si>
  <si>
    <t>IRG-Spartanburg (formerly NURRC)</t>
  </si>
  <si>
    <t>IWS Millennium Paper Recycling Airmont NY</t>
  </si>
  <si>
    <t>MOBILE OCC,BALER, AND CONVEYOR</t>
  </si>
  <si>
    <t>MISSING MANUALS FOR ALL CONVEYORS</t>
  </si>
  <si>
    <t>JAM Paper Recycling (a.k.a. Jem Sanitation)</t>
  </si>
  <si>
    <t>James River - See White Mountain Paper</t>
  </si>
  <si>
    <t>JC Fibers</t>
  </si>
  <si>
    <t>EMPTY - sold all machines/plant shut down</t>
  </si>
  <si>
    <t>Jen-Coat</t>
  </si>
  <si>
    <t>RSM</t>
  </si>
  <si>
    <t>Jet-a-Way (United Waste Management)</t>
  </si>
  <si>
    <t>John Rocco</t>
  </si>
  <si>
    <t>Johns Disposal Service</t>
  </si>
  <si>
    <t>Jordan Disposal service</t>
  </si>
  <si>
    <t>JP Mascaro Birdsboro - see TotalRecycle</t>
  </si>
  <si>
    <t>JTL = Millennium Group</t>
  </si>
  <si>
    <t>TITECH LINE (TITECH MOVED TO FEDERAL RECYCLING HOUSTON, THEN FEDERAL RECYCLING JEFFERSON CITY)</t>
  </si>
  <si>
    <t>JW Berry Trucking</t>
  </si>
  <si>
    <t>JWR</t>
  </si>
  <si>
    <t>KC Pallet</t>
  </si>
  <si>
    <t>Kelco Recycling</t>
  </si>
  <si>
    <t>Kimble Recycling</t>
  </si>
  <si>
    <t>Kings Waste and Recycling Authority</t>
  </si>
  <si>
    <t>Kline Paper Mill</t>
  </si>
  <si>
    <t>MISSING SPARE PARTS, BELT SPECS, AND MANUALS</t>
  </si>
  <si>
    <t>Klöckner Pentaplast Gordonsville</t>
  </si>
  <si>
    <t>ROLLCUTTER</t>
  </si>
  <si>
    <t>Klöckner Pentaplast Rural Retreat</t>
  </si>
  <si>
    <t>Kruger Montreal</t>
  </si>
  <si>
    <t>L.C.L. Industries</t>
  </si>
  <si>
    <t>LA County Sanitation (DART, Calsan, Downey)</t>
  </si>
  <si>
    <t>Lakeshore Recyling Systems, LRS</t>
  </si>
  <si>
    <t>TYRON 2000 XL AND BEEPRO</t>
  </si>
  <si>
    <t>Lavergne Plastics</t>
  </si>
  <si>
    <t>Lehigh Valley Recycling</t>
  </si>
  <si>
    <t>LFUCG</t>
  </si>
  <si>
    <t>SORT SYSTEM (MISSING SN FOR MAGNET AND EDDY CURRENT)</t>
  </si>
  <si>
    <t>Lindner Dallas Recycling (system moved to Freepoint Ohio)</t>
  </si>
  <si>
    <t>Liquisort Recycling BV</t>
  </si>
  <si>
    <t>LIQUISORT SYSTEM</t>
  </si>
  <si>
    <t>Livezey Landscaping</t>
  </si>
  <si>
    <t>TYRON 1500</t>
  </si>
  <si>
    <t>LM Recycling - see Caribe Sales, Puerto Rico</t>
  </si>
  <si>
    <t>Loop Paper Recyling</t>
  </si>
  <si>
    <t>Loraas Environmental Services</t>
  </si>
  <si>
    <t>MISSING BOTH PROJECTS</t>
  </si>
  <si>
    <t>Loraas Recycle (former All Green)</t>
  </si>
  <si>
    <t>CONVEYORS, SORT SYSTEM, RETROFIT, BALER, AND TITECHS</t>
  </si>
  <si>
    <t>Louis Cohen and Son</t>
  </si>
  <si>
    <t>Madison Materials-Ware Disposal</t>
  </si>
  <si>
    <t>Manchester Recycling</t>
  </si>
  <si>
    <t>MISSING EVERYTHING</t>
  </si>
  <si>
    <t>MANUALS (Orphans)</t>
  </si>
  <si>
    <t>Marborg Recovery - see Mustang</t>
  </si>
  <si>
    <t>Marcus Paper</t>
  </si>
  <si>
    <t>Marin Resource Recovery</t>
  </si>
  <si>
    <t>OPTICAL SORT LINE</t>
  </si>
  <si>
    <t>Mazza NJ</t>
  </si>
  <si>
    <t>MOBILE OCC,AS4, BALER, AND SORT SYSTEM(MISSING 2019 TITECH INFO)</t>
  </si>
  <si>
    <t>STILL MISSING A LARGE AMT OF INFO</t>
  </si>
  <si>
    <t>McKinley Phoenix - see Bio Pappel</t>
  </si>
  <si>
    <t>MDA Compaction - Metallurgie des Appalaches</t>
  </si>
  <si>
    <t>Mecklenburg County Metrolina</t>
  </si>
  <si>
    <t>TBI</t>
  </si>
  <si>
    <t>Memphis Recycling Services (Innovative Growth)</t>
  </si>
  <si>
    <t>MERC</t>
  </si>
  <si>
    <t>Merlin Plastics - Calgary</t>
  </si>
  <si>
    <t>Merlin Plastics - Westminster</t>
  </si>
  <si>
    <t>SORT SYSTEM AND TITECHS</t>
  </si>
  <si>
    <t>MES, Beaver Dam Road - see Baltimore County</t>
  </si>
  <si>
    <t>MES, Prince George Recycling Facility</t>
  </si>
  <si>
    <t>BALERS, SORT SYSTEM, CONVEYORS, AND DRUMFEEDER</t>
  </si>
  <si>
    <t>Metro Waste Albany - see Cascades Tissue</t>
  </si>
  <si>
    <t>Metrosite, Commerce, GA</t>
  </si>
  <si>
    <t>BEEPRO</t>
  </si>
  <si>
    <t>Mid America Des Moines (was Greenstar and WM)</t>
  </si>
  <si>
    <t>2x SORT SYSTEMS AND DRUM FEEDER</t>
  </si>
  <si>
    <t>Mid Valley Disposal (was Sunset Waste)</t>
  </si>
  <si>
    <t>MISSING 2007 STARSCREEN, 2009 TITECH AND POLISHING SCREEN PROJECTS</t>
  </si>
  <si>
    <t>Mid-County Paper Stock - see Global Recycling Solutions</t>
  </si>
  <si>
    <t>Midwest Fiber</t>
  </si>
  <si>
    <t>Midwest Sanitation - KAL Services</t>
  </si>
  <si>
    <t>1987 BALER MISSING INFO</t>
  </si>
  <si>
    <t>Millennium Paper - see IWS</t>
  </si>
  <si>
    <t>Millennium Recycling Sioux Falls</t>
  </si>
  <si>
    <t>Miller Waste</t>
  </si>
  <si>
    <t>Modern Disposal DE</t>
  </si>
  <si>
    <t>Modern Disposal NY - see Buffalo Recycling</t>
  </si>
  <si>
    <t>Mohawk Industries</t>
  </si>
  <si>
    <t>TITECH SORT LINES</t>
  </si>
  <si>
    <t>Monterey Solid Waste</t>
  </si>
  <si>
    <t>Mr. Delivery of Miami-Dade</t>
  </si>
  <si>
    <t>NEPTUNUS</t>
  </si>
  <si>
    <t>Murphy Road Recyling - see USA Berlin Recycling</t>
  </si>
  <si>
    <t>Mustang Santa Barbara - Marborg Recovery</t>
  </si>
  <si>
    <t>TWO NEWEST PROJECTS MISSING</t>
  </si>
  <si>
    <t>National Fiber Supply - see GFL Alpine Waste</t>
  </si>
  <si>
    <t>National Paper Recycling</t>
  </si>
  <si>
    <t>SCREENS, CONV, AND BALER (BALER and CONV ENTERED)</t>
  </si>
  <si>
    <t>Nature's Choice</t>
  </si>
  <si>
    <t>NAWMA Australia</t>
  </si>
  <si>
    <t>New England Recycling</t>
  </si>
  <si>
    <t>MISSING BEEPRO</t>
  </si>
  <si>
    <t>Newark-America, see Caraustar, see Greif</t>
  </si>
  <si>
    <t>Newell Recycling</t>
  </si>
  <si>
    <t>MISSING EDDY CURRENT</t>
  </si>
  <si>
    <t>Newman &amp; Company</t>
  </si>
  <si>
    <t>NH Kelman</t>
  </si>
  <si>
    <t>Niagara - see Emterra</t>
  </si>
  <si>
    <t>Northstar Pulp and Paper - see Casella Springfield</t>
  </si>
  <si>
    <t>Novapet</t>
  </si>
  <si>
    <t>Novolex</t>
  </si>
  <si>
    <t>PELLENC SN MISSING, MISSING ALL MOTOR INFO</t>
  </si>
  <si>
    <t>NURRC - See IRG</t>
  </si>
  <si>
    <t>Office Paper Systems</t>
  </si>
  <si>
    <t>MISSING 2X BALERS AND 2X SORT SYSTEMS</t>
  </si>
  <si>
    <t>Old Castle Lawn &amp; Garden</t>
  </si>
  <si>
    <t>Olive Street Processing</t>
  </si>
  <si>
    <t>BALER (NO INFO ON SORT SYS.)</t>
  </si>
  <si>
    <t>Omaha Paper Stock, Cincinnati</t>
  </si>
  <si>
    <t>Omaha Paper Stock, Grand Island</t>
  </si>
  <si>
    <t>Omaha Paper Stock, Omaha (see IP Omaha)</t>
  </si>
  <si>
    <t>Omni Recycling - Pitman, NJ</t>
  </si>
  <si>
    <t>Omni Recycling of Westbury</t>
  </si>
  <si>
    <t>STAR SCREEN AND SORT SYSTEM</t>
  </si>
  <si>
    <t>Oneida Herkimer</t>
  </si>
  <si>
    <t>BALER, CONVEYORS AND TITECHS (MISSING MOTOR INFO)</t>
  </si>
  <si>
    <t>OPRSystems</t>
  </si>
  <si>
    <t>BALERS, ROLLCUTTER, SORT LINE, AND DRUMFEEDER (DRUMFEEDER ENTERED)</t>
  </si>
  <si>
    <t>Pacific Woodtech</t>
  </si>
  <si>
    <t>HAZ 2000</t>
  </si>
  <si>
    <t>Padnos</t>
  </si>
  <si>
    <t>BALER AND SCREENS (235/660)</t>
  </si>
  <si>
    <t>MISSING BALER/OCC MANUALS AND OCC MOTOR INFO</t>
  </si>
  <si>
    <t>Paper Mill Recycling</t>
  </si>
  <si>
    <t>MISSING BALERS AND CONVEYORS</t>
  </si>
  <si>
    <t>Paper Retriever of Texas</t>
  </si>
  <si>
    <t>OCC SCREENS</t>
  </si>
  <si>
    <t>Paper Stock Dealers - SONOCO</t>
  </si>
  <si>
    <t>ONP SCREEN (NO INFO)</t>
  </si>
  <si>
    <t>Paper Tigers</t>
  </si>
  <si>
    <t>Parallel Products</t>
  </si>
  <si>
    <t>Par-Pak</t>
  </si>
  <si>
    <t>Penguin Random House</t>
  </si>
  <si>
    <t>SHREDDER NOT ENTERED</t>
  </si>
  <si>
    <t>Peninsula Plastics</t>
  </si>
  <si>
    <t>Penn Waste</t>
  </si>
  <si>
    <t>BALER AND OPTICALS (MISSING 2022 STEINERT)</t>
  </si>
  <si>
    <t>Perpetual Recycling Solutions - see DAK Americas</t>
  </si>
  <si>
    <t>Phoenix Recycling (was Greater Dallas Press)</t>
  </si>
  <si>
    <t>CHECKED (NO MOTOR INFO OR DRAWINGS)</t>
  </si>
  <si>
    <t>Pine Street Salvage</t>
  </si>
  <si>
    <t>Pioneer Industries Dallas</t>
  </si>
  <si>
    <t>ROLL CUTTERS (2023 NOT ENTERED)</t>
  </si>
  <si>
    <t>Pioneer Industries Elk Grove Village</t>
  </si>
  <si>
    <t>BALER AND ROLLCUTTER (NO INFO ON 2023 ROLL CUTTER)</t>
  </si>
  <si>
    <t>Pioneer Kansas+Oklahoma City - see Batliner</t>
  </si>
  <si>
    <t>Pioneer Paper Stock, Minneapolis</t>
  </si>
  <si>
    <t>BOSS SYSTEM AND ROLLCUTTER</t>
  </si>
  <si>
    <t>SORT  SYSTEM AND BALER</t>
  </si>
  <si>
    <t>Placon</t>
  </si>
  <si>
    <t>FLAKESORTER AND PELLENC MISTRAL</t>
  </si>
  <si>
    <t>Plasco Energy</t>
  </si>
  <si>
    <t>Plastic Reclamation Partners PRP</t>
  </si>
  <si>
    <t>Polyore</t>
  </si>
  <si>
    <t>Potential Industries</t>
  </si>
  <si>
    <t>BALERS, DRUMFEEDERS, AND TITECHS (2015 BALER AND 2013 TITECH ENTERED)</t>
  </si>
  <si>
    <t>Potomac Landfill</t>
  </si>
  <si>
    <t>Pratt Industries (Georgia)</t>
  </si>
  <si>
    <t>Pratt Industries (Staten Island)</t>
  </si>
  <si>
    <t>MISSING RETROFIT AND SORT SYSTEM</t>
  </si>
  <si>
    <t>Premier Surplus</t>
  </si>
  <si>
    <t>AS4 TITECH</t>
  </si>
  <si>
    <t>Previero, Italy</t>
  </si>
  <si>
    <t>PreZero</t>
  </si>
  <si>
    <t>Smicon Sort System</t>
  </si>
  <si>
    <t>Prince George, see MES</t>
  </si>
  <si>
    <t>Proan Guadalajara Mexico</t>
  </si>
  <si>
    <t>Progressive Waste  IESI CT Shred - see Waste Connections Florida</t>
  </si>
  <si>
    <t>Progressive Waste Baton Rouge - see Republic Services</t>
  </si>
  <si>
    <t>Progressive Waste Capitol Heights - see Olive Street Processing</t>
  </si>
  <si>
    <t>Progressive Waste McKinney - see Waste Connections McKinney</t>
  </si>
  <si>
    <t>ProTrack (was Eagle Disposal)</t>
  </si>
  <si>
    <t>HAAS MOBILE SHREDDER TYRON 2000</t>
  </si>
  <si>
    <t>Push Of Newtown</t>
  </si>
  <si>
    <t>QRS Recycling - see West Rock Louisville</t>
  </si>
  <si>
    <t>Quincy Recycle Green Bay, WI</t>
  </si>
  <si>
    <t>Quincy Recycle Indianapolis, IN</t>
  </si>
  <si>
    <t>Quincy Recycle New Haven, IN</t>
  </si>
  <si>
    <t>Quincy Recycle St. Louis, MO</t>
  </si>
  <si>
    <t>R Cubed Recyling Corp</t>
  </si>
  <si>
    <t>RAA Plastics</t>
  </si>
  <si>
    <t>RAA Youngsville, NC (PREI)</t>
  </si>
  <si>
    <t>Ragonese (aka Shredding Inc)</t>
  </si>
  <si>
    <t>ROLL CUTTER, AND BALERS</t>
  </si>
  <si>
    <t>Rainbow Disposal - See Republic Services Huntington Beach</t>
  </si>
  <si>
    <t>RAM Recycling</t>
  </si>
  <si>
    <t>Rancor Wood Recycling</t>
  </si>
  <si>
    <t>MISSING WATERBATH AND SCREEN</t>
  </si>
  <si>
    <t>Random House - see Penguin</t>
  </si>
  <si>
    <t>Ratto Group (Unicycler)</t>
  </si>
  <si>
    <t>Rays Trash Service @ East 56</t>
  </si>
  <si>
    <t>BALER (SAN ANTONIO CONVEYORS NOT ENTERED)</t>
  </si>
  <si>
    <t>RC Environmental - Westchester County MRF Yonkers</t>
  </si>
  <si>
    <t xml:space="preserve">CONVEYORS, BALER, TITECH LINE, AND OCC </t>
  </si>
  <si>
    <t>RCM Quebec (see Soleno)</t>
  </si>
  <si>
    <t>RDS Athens, GA</t>
  </si>
  <si>
    <t>RDS Portsmouth</t>
  </si>
  <si>
    <t>BALER, OCC, SORT SYSTEM, AND DEFTAIR</t>
  </si>
  <si>
    <t>RDS Roanoke - Enon Drive</t>
  </si>
  <si>
    <t>BALER, MAGNET, CONVEYORS, AND SCREENS</t>
  </si>
  <si>
    <t>RDS Roanoke - Korte Street</t>
  </si>
  <si>
    <t>MISSING HOCKER SN</t>
  </si>
  <si>
    <t>Reciclaje Del Norte, Hattillo, PR</t>
  </si>
  <si>
    <t>Recimesa - See Flake and Clear Green Pet</t>
  </si>
  <si>
    <t>Recology - Blossom Valley Organics, Vernalis</t>
  </si>
  <si>
    <t>DENSIMETRIC TABLE, AWS550/880, AND WALAIR SYS.</t>
  </si>
  <si>
    <t>Recology - Pier 96, San Francisco</t>
  </si>
  <si>
    <t>GBS, SORT SYSTEM AND TITECHS (MISSING SORT SYSTEM)</t>
  </si>
  <si>
    <t>Recology - Sonoma Marin</t>
  </si>
  <si>
    <t>Recology - Tunnel Ave, San Francisco</t>
  </si>
  <si>
    <t>RDF AND PELLENC MISTRAL MISSING</t>
  </si>
  <si>
    <t>ReCommunity - See Republic Services</t>
  </si>
  <si>
    <t>ReCommunity Phoenix University Dr. - closed (was Hudson Baylor West)</t>
  </si>
  <si>
    <t>BALERS AND SORT SYSTEM (PLANT CLOSED)</t>
  </si>
  <si>
    <t>Récupéraction Centre du Québec</t>
  </si>
  <si>
    <t>Recycle City - see Regie Recup-Estrie</t>
  </si>
  <si>
    <t>Recycle Source</t>
  </si>
  <si>
    <t>BALER, SORT SYSTEM, GBS, SCREENS, AND CONVEYORS</t>
  </si>
  <si>
    <t>Recycled Earth</t>
  </si>
  <si>
    <t>Recycled Fibers, see Caraustar, see Greif</t>
  </si>
  <si>
    <t>Recycling Foundation, see Republic Services - Baton Rouge</t>
  </si>
  <si>
    <t>Recycling Industries</t>
  </si>
  <si>
    <t>TITECHS, ISOLATION BOXES, AND CONVEYORS</t>
  </si>
  <si>
    <t>Recycling Services Mississippi</t>
  </si>
  <si>
    <t>USED LOACKER SCREEN</t>
  </si>
  <si>
    <t>Recycling Services New Hampshire</t>
  </si>
  <si>
    <t>Recycling Specialists</t>
  </si>
  <si>
    <t>Redwood Disposal (former WM Santa Rosa)</t>
  </si>
  <si>
    <t>Regie De Recup-Estrie (was Ricova; Recycle City; Cascades Sherbrooke; Agilis)</t>
  </si>
  <si>
    <t>Region of Durham</t>
  </si>
  <si>
    <t>MISSING MANUALS AND DRAWINGS</t>
  </si>
  <si>
    <t>Region of York</t>
  </si>
  <si>
    <t>BALER AND CONVEYOR (NO INFO ON CONVEYOR)</t>
  </si>
  <si>
    <t>Reliable Paper Recycling</t>
  </si>
  <si>
    <t>3 BALERS AND 4 CONVEYORS (2 CONVEYORS NOT YET INSTALLED)</t>
  </si>
  <si>
    <t>Reliable Wood Products (Was Grinnell)</t>
  </si>
  <si>
    <t>MISSING C&amp;D</t>
  </si>
  <si>
    <t>Remondis (Austrailia)</t>
  </si>
  <si>
    <t>RePET</t>
  </si>
  <si>
    <t>CONVEYORS AND TITECHS</t>
  </si>
  <si>
    <t>Republic Nail - See Flake and Clear Green Pet</t>
  </si>
  <si>
    <t>Republic Services Anaheim</t>
  </si>
  <si>
    <t>MISSING SPARE PARTS/BELT INFO/MANUALS</t>
  </si>
  <si>
    <t>Republic Services Baton Rouge</t>
  </si>
  <si>
    <t>MISSING SORT SYSTEM, DRUMFEEDER, AND GBS</t>
  </si>
  <si>
    <t>Republic Services Brockton</t>
  </si>
  <si>
    <t>Republic Services Camden (was FCR; ReCommunity)</t>
  </si>
  <si>
    <t>TITECH LINE, BALER, AND AS4 (MISSING 2005 TITECH LINE)</t>
  </si>
  <si>
    <t>Republic Services Cedar Rapids (was City Carton)</t>
  </si>
  <si>
    <t>Republic Services Charlotte, NC - see RS Mecklenburg</t>
  </si>
  <si>
    <t>Republic Services City of Phoenix 27th Ave</t>
  </si>
  <si>
    <t>BALERS AND SORT SYSTEM</t>
  </si>
  <si>
    <t>Republic Services Conover (GDS)</t>
  </si>
  <si>
    <t>BALER AND 2X AS5 (2023 PROJECT NOT ENTERED)</t>
  </si>
  <si>
    <t>CHECKED (2023 Project not entered)</t>
  </si>
  <si>
    <t>Republic Services Corpus Christi</t>
  </si>
  <si>
    <t>CHECKED (MISSING MOTOR INFO)</t>
  </si>
  <si>
    <t>Republic Services Delaware</t>
  </si>
  <si>
    <t>Republic Services Detroit (Southfield MI; was FCR)</t>
  </si>
  <si>
    <t>CHECK ALL ENTRIES (MAY BE FULLY ENTERED)</t>
  </si>
  <si>
    <t>Republic Services DFW (Dallas Ft Worth)</t>
  </si>
  <si>
    <t>Republic Services Farmingdale</t>
  </si>
  <si>
    <t>CONVEYOR AND OCC SCREEN</t>
  </si>
  <si>
    <t>MISSING PERSIST/INFO FILE</t>
  </si>
  <si>
    <t>Republic Services Hazelwood St. Louis</t>
  </si>
  <si>
    <t>Republic Services Houston</t>
  </si>
  <si>
    <t>OCC, NEPTUNUS, AND SORT SYSTEM RETROFIT</t>
  </si>
  <si>
    <t>Republic Services Huntington Beach</t>
  </si>
  <si>
    <t>MISSING DRUM AND CONVEYOR</t>
  </si>
  <si>
    <t>Republic Services Huntsville</t>
  </si>
  <si>
    <t>TITECH (BURNED, INACTIVE)</t>
  </si>
  <si>
    <t>Republic Services Huron - see GFL Environmental - Huron</t>
  </si>
  <si>
    <t>Republic Services Indianapolis</t>
  </si>
  <si>
    <t>Republic Services King of Prussia</t>
  </si>
  <si>
    <t>BALER AND PELLENC MISTRAL</t>
  </si>
  <si>
    <t>Republic Services Las Vegas - Accurate Dr (was Evergreen C&amp;D)</t>
  </si>
  <si>
    <t>Republic Services Las Vegas - Gowan Rd</t>
  </si>
  <si>
    <t>Republic Services Lee County - see Sims Fort Myers Lee County</t>
  </si>
  <si>
    <t>Republic Services Manassas (was WM and Canusa)</t>
  </si>
  <si>
    <t>BALER, SORT SYSTEMS, TITECHS, SCREENS, DRUMFEEDER, AND CONV.</t>
  </si>
  <si>
    <t>Republic Services Mecklenburg County (was FCR; ReCommunity)</t>
  </si>
  <si>
    <t>SORT SYSTEMS (air sys not entered)</t>
  </si>
  <si>
    <t>Republic Services Milwaukee</t>
  </si>
  <si>
    <t>Republic Services Minneapolis</t>
  </si>
  <si>
    <t>SORT SYSTEM, DRUMFEEDER, AND AS4</t>
  </si>
  <si>
    <t>Republic Services Montgomeryville (was Blue Mountain)</t>
  </si>
  <si>
    <t>Republic Services New Orleans</t>
  </si>
  <si>
    <t>Republic Services Oberlin-Lorain County</t>
  </si>
  <si>
    <t>Republic Services Peabody (was Greenworks JRM)</t>
  </si>
  <si>
    <t>SORT SYSTEM AND GLASS CLEANUP NOT ENTERED</t>
  </si>
  <si>
    <t>Republic Services Philadelphia (was FCR, Blue Mountain, ReCommunity)</t>
  </si>
  <si>
    <t>Republic Services Phoenix 27th Ave - see City of Phoenix</t>
  </si>
  <si>
    <t>Republic Services Phoenix MRF</t>
  </si>
  <si>
    <t>Republic Services Phoenix North Gate Way - see Balcones</t>
  </si>
  <si>
    <t>Republic Services Plano (was Federal International)</t>
  </si>
  <si>
    <t>Republic Services Raritan Valley</t>
  </si>
  <si>
    <t>BALERS AND CONVEYORS</t>
  </si>
  <si>
    <t>Republic Services Roseville (was GLR Roseville)</t>
  </si>
  <si>
    <t>Republic Services San Antonio</t>
  </si>
  <si>
    <t>Republic Services Sarasota (was FCR; ReCommunity)</t>
  </si>
  <si>
    <t>Republic Services Scottsdale (was ReCommunity River Recycling)</t>
  </si>
  <si>
    <t>BALERS, CONVEYORS, AND TITECHS</t>
  </si>
  <si>
    <t>Republic Services Seattle (was Rabanco)</t>
  </si>
  <si>
    <t>BALERS, SORT SYSTEM, TITECHS, AND AIRBOOSTER (MISSING 2005 BALER, SORT SYSTEM, AND AIRBOOSTER)</t>
  </si>
  <si>
    <t>Republic Services Tucson (was WM; ReCommunity)</t>
  </si>
  <si>
    <t>Republic Services Waukesha (was FCR; ReCommunity)</t>
  </si>
  <si>
    <t>Republic Services West Palm Beach - see Sims</t>
  </si>
  <si>
    <t>Republic Services Westshore Recycling (Chef Container)</t>
  </si>
  <si>
    <t>Resource Management Chicago Ridge</t>
  </si>
  <si>
    <t>MISSING 2007 OCC AND 1990 BALER</t>
  </si>
  <si>
    <t>Resource Management Elwood</t>
  </si>
  <si>
    <t>Resource Management Plainfield - See Groot Plainfield MRF</t>
  </si>
  <si>
    <t>Resource Management St. Louis</t>
  </si>
  <si>
    <t>Revalorisation Carton</t>
  </si>
  <si>
    <t>Revital Polymers</t>
  </si>
  <si>
    <t>Revolution Plastics</t>
  </si>
  <si>
    <t>PELLANC MISTRAL</t>
  </si>
  <si>
    <t>Rhode Island Resource Recovery, RIRRC</t>
  </si>
  <si>
    <t>BALER, CONV, SORT SYSTEMS, AND TITECHS (2011 AS4, 2018 AS4, 2022 AS5 ENTERED)</t>
  </si>
  <si>
    <t>Rickman Contractors</t>
  </si>
  <si>
    <t>Ricova - see EEQ</t>
  </si>
  <si>
    <t>RIISA Mexico</t>
  </si>
  <si>
    <t>AS4 AND FLAKESORTS</t>
  </si>
  <si>
    <t>Rincon (Sutta)</t>
  </si>
  <si>
    <t>River Valley Paper</t>
  </si>
  <si>
    <t>Rocco</t>
  </si>
  <si>
    <t>Rockland - see Sims Rockland</t>
  </si>
  <si>
    <t>Rocky Mountain 2950W 900S (New Earth)</t>
  </si>
  <si>
    <t>Rocky Mountain 3110S 900W (New Earth)</t>
  </si>
  <si>
    <t>Rohn Industries</t>
  </si>
  <si>
    <t>ROLL CUTTER</t>
  </si>
  <si>
    <t>Royal Waste (former Cellmark-Triboro Fibers Bronx)</t>
  </si>
  <si>
    <t>MISSING DRAWINGS AND MANUALS FOR CONVEYORS</t>
  </si>
  <si>
    <t>RRR Recycling Hawaii</t>
  </si>
  <si>
    <t>SORT SYSTEM AND SCREEN</t>
  </si>
  <si>
    <t>Rumpke Cincinnati</t>
  </si>
  <si>
    <t>BALERS, DRUMFEEDER, SORT SYSTEM, AND BUNKER CONV.</t>
  </si>
  <si>
    <t>Rumpke Columbus</t>
  </si>
  <si>
    <t>Rumpke Hanging Rock,OH (Lubo OCC)</t>
  </si>
  <si>
    <t>Rumpke of Kentucky</t>
  </si>
  <si>
    <t>Sable Marco (Neptunus)</t>
  </si>
  <si>
    <t>Sanco - See EDCO Sanco Escondido</t>
  </si>
  <si>
    <t>Santa Fe Solid Waste - Buckman Transfer</t>
  </si>
  <si>
    <t>Sappi Paper Mill</t>
  </si>
  <si>
    <t>CONVEYOR AND BALER</t>
  </si>
  <si>
    <t>Save That Stuff</t>
  </si>
  <si>
    <t>Schupan - Wixom, MI</t>
  </si>
  <si>
    <t>Schupan - Wyoming, MI</t>
  </si>
  <si>
    <t>Seadrunar - see Cellmark</t>
  </si>
  <si>
    <t>Second Pass (OmniSource)</t>
  </si>
  <si>
    <t>Selma Disposal</t>
  </si>
  <si>
    <t>SENA - see SUEZ</t>
  </si>
  <si>
    <t>Shred Works former Recycling Works</t>
  </si>
  <si>
    <t>Sierra Fibers - see Kruger Montreal</t>
  </si>
  <si>
    <t>Sims Brooklyn Sunset Park</t>
  </si>
  <si>
    <t>SORT SYSTEM AND TITECHS (MISSING 2023 PROJECT) MISSING 2012 CYCLONE INFO</t>
  </si>
  <si>
    <t>Sims Claremont</t>
  </si>
  <si>
    <t>SORT SYSTEM (UNORGANIZED)</t>
  </si>
  <si>
    <t>Sims Fort Myers Lee County - see Balcones</t>
  </si>
  <si>
    <t>Sims Jersey City</t>
  </si>
  <si>
    <t>BALERS, SORT SYSTEM, TITECHS, AND PELLENC (2019 TITECH ENTERED)</t>
  </si>
  <si>
    <t>Sims La Vergne - Nashville</t>
  </si>
  <si>
    <t>Sims Metal Bronx</t>
  </si>
  <si>
    <t>Sims Rockland</t>
  </si>
  <si>
    <t>BALER AND SORT SYSTEM (SEE TAB FOR STATUS)</t>
  </si>
  <si>
    <t>Sims Roseville (Sacramento)</t>
  </si>
  <si>
    <t>Sims West Chicago</t>
  </si>
  <si>
    <t>Sims West Palm Beach (was Republic Services)</t>
  </si>
  <si>
    <t>SORT SYSTEM AND BALER (BALER ENTERED)</t>
  </si>
  <si>
    <t>SKH Procedes</t>
  </si>
  <si>
    <t>Smurfit - see West Rock</t>
  </si>
  <si>
    <t>Societe VIA (was EEQ)</t>
  </si>
  <si>
    <t>MISSING GLASSWORKS</t>
  </si>
  <si>
    <t>Soleno Recyclage Inc (RCM Quebec)</t>
  </si>
  <si>
    <t>Solid Waste Authority - see Sims West Palm Beach</t>
  </si>
  <si>
    <t>Sonoco Recycling Raleigh</t>
  </si>
  <si>
    <t>South east grinding no activity possibly no machines</t>
  </si>
  <si>
    <t>Southcoast Recycling</t>
  </si>
  <si>
    <t>Southern Debindery</t>
  </si>
  <si>
    <t>Southernstar Enterprises</t>
  </si>
  <si>
    <t>TYRON 2500</t>
  </si>
  <si>
    <t>SP Newsprint - see Pioneer Recycling</t>
  </si>
  <si>
    <t>Sprint Recycling - Jersey City</t>
  </si>
  <si>
    <t>STAR SCREEN AND BALER (NO INFO)</t>
  </si>
  <si>
    <t>Sprint Recycling - Newark</t>
  </si>
  <si>
    <t>SSI Shredding</t>
  </si>
  <si>
    <t>St. Lucie County</t>
  </si>
  <si>
    <t>Star Plastics</t>
  </si>
  <si>
    <t>SUEZ Canada Waste Services</t>
  </si>
  <si>
    <t>AIR SYSTEM, BALER, AND SORT SYSTEM</t>
  </si>
  <si>
    <t>Summit Compton, see Allan Company</t>
  </si>
  <si>
    <t>Summit LA, see City Fibers Washington</t>
  </si>
  <si>
    <t>Sun Valley Allan Company (ex-Summit Compton)</t>
  </si>
  <si>
    <t>Sun Valley, see Allan Company</t>
  </si>
  <si>
    <t>Superior Waste Services</t>
  </si>
  <si>
    <t>Sustainable Fuels (was Renewable Fuel)</t>
  </si>
  <si>
    <t>TITECH (VDRS TEST CENTER, NEVER DELIVERED TO SUSTAINABLE)</t>
  </si>
  <si>
    <t>TAM Recyling</t>
  </si>
  <si>
    <t>Taylor Recycling</t>
  </si>
  <si>
    <t>TCG Recycling, Lecanto, FL</t>
  </si>
  <si>
    <t>TDS, Texas Disposal Systems</t>
  </si>
  <si>
    <t>BALERS, SORT SYSTEM, AND ONP SCREEN</t>
  </si>
  <si>
    <t>Terra Nova Enviro Transport</t>
  </si>
  <si>
    <t>EMPTY (ALL MACHINES MOVED)</t>
  </si>
  <si>
    <t>TFC Chesapeake</t>
  </si>
  <si>
    <t>BALERS, EDDY CURRENT, SORT SYSTEMS, SCREENS, CONV, TITECHS, AND DRUMGEEDERS (2021 TITECHS ENTERED)</t>
  </si>
  <si>
    <t>TFC Chester (Richmond)</t>
  </si>
  <si>
    <t>Titan</t>
  </si>
  <si>
    <t>Titus Industrial Supply</t>
  </si>
  <si>
    <t>Toa Baja (Puerto Rico)</t>
  </si>
  <si>
    <t>Tomlinson Environmental Services (Goulbourn)</t>
  </si>
  <si>
    <t>Tomra California</t>
  </si>
  <si>
    <t>Tomra Canada (was Camco)</t>
  </si>
  <si>
    <t>TITECHS, BALER, AND SORT SYSTEM (BALER ENTERED)</t>
  </si>
  <si>
    <t>Tooele Army Depot (TEAD)</t>
  </si>
  <si>
    <t>TotalRecycle, was JP Mascaro Birdsboro</t>
  </si>
  <si>
    <t>BALER, SORT SYSTEM, SCREEN, CONV, DRUMFEEDER, AND AIRBOOSTER (2018 TITECHS ENTERED)</t>
  </si>
  <si>
    <t>Town of Smithtown</t>
  </si>
  <si>
    <t>Town Recycling</t>
  </si>
  <si>
    <t>Toxco</t>
  </si>
  <si>
    <t>TreeCycle Technologies</t>
  </si>
  <si>
    <t>WATER BATH SEPERATOR</t>
  </si>
  <si>
    <t>Tri State Excavating</t>
  </si>
  <si>
    <t>Tribeca</t>
  </si>
  <si>
    <t>SA30 AND CONVEYOR</t>
  </si>
  <si>
    <t>Tri-CED Community Recycling</t>
  </si>
  <si>
    <t>CONVEYORS AND ONP</t>
  </si>
  <si>
    <t>Tricentris (was Cascades Gatineau-Chelsea)</t>
  </si>
  <si>
    <t>STAR SCREENS (LIMITED INFO)</t>
  </si>
  <si>
    <t>Trinity Indianapolis</t>
  </si>
  <si>
    <t>SORT SYSTEM NOT ENTERED (MISSING SN OF OTHER PROJECTS)</t>
  </si>
  <si>
    <t>Tri-State Recycling New Jersey</t>
  </si>
  <si>
    <t>Tropical Recycling</t>
  </si>
  <si>
    <t>UltrePET</t>
  </si>
  <si>
    <t>Unifi, Reidsville, NC</t>
  </si>
  <si>
    <t>FLAKESORTERS</t>
  </si>
  <si>
    <t>U-Pak Etobicoke</t>
  </si>
  <si>
    <t>C&amp;D SCREEN AND BALER</t>
  </si>
  <si>
    <t>U-Pak Pickering</t>
  </si>
  <si>
    <t>BALER, CONVEYORS, AND OCC SCREEN</t>
  </si>
  <si>
    <t>Urban Impact - Brunette Ave, Westminster</t>
  </si>
  <si>
    <t>TITECH, BALER, AND CONVEYOR</t>
  </si>
  <si>
    <t>Urban Impact - Capilano Way, Westminster</t>
  </si>
  <si>
    <t>MULTIPLE PROJECTS (BALERS ENTERED, 2020, 2021 TITECHS ENTERED)</t>
  </si>
  <si>
    <t>Urban Impact - Knox Way - see GFL Richmond</t>
  </si>
  <si>
    <t>Urban Wood Waste</t>
  </si>
  <si>
    <t>HOCKER System (NO INFO)</t>
  </si>
  <si>
    <t>URT, PA</t>
  </si>
  <si>
    <t>AS5 2800</t>
  </si>
  <si>
    <t>URT, TX</t>
  </si>
  <si>
    <t>USA Crinc Milwaukee</t>
  </si>
  <si>
    <t>USA Recycling Berlin (was WM &amp; Automated Material Handling)</t>
  </si>
  <si>
    <t>BALERS, SCREENS, AND SORT SYSTEM</t>
  </si>
  <si>
    <t>USA Recycling Bridgeport (was Automated)</t>
  </si>
  <si>
    <t>SORT SYSTEM, OCC LINE, AND BALER</t>
  </si>
  <si>
    <t>USA Recycling Hartford (Automated)</t>
  </si>
  <si>
    <t>USA Recycling Stratford</t>
  </si>
  <si>
    <t>USA Recycling Wilbraham</t>
  </si>
  <si>
    <t>Van Smith Concrete</t>
  </si>
  <si>
    <t>BETONBLOCK</t>
  </si>
  <si>
    <t>Vanguard Renewables</t>
  </si>
  <si>
    <t>SMICON</t>
  </si>
  <si>
    <t>VDRS (Testcenter)</t>
  </si>
  <si>
    <t>NOT DOCUMENTED</t>
  </si>
  <si>
    <t>Vertis DMS (ex-Webcraft)</t>
  </si>
  <si>
    <t>Vexor Technology - Gary, IN - see Innofuel Energy Solutions</t>
  </si>
  <si>
    <t>Vexor Technology - Medina - see Circon</t>
  </si>
  <si>
    <t>Von Drehle Corp</t>
  </si>
  <si>
    <t>Walnut C&amp;Dd</t>
  </si>
  <si>
    <t>TYRON 2000</t>
  </si>
  <si>
    <t>Waltrip - see Push of Newtown, Yard Works</t>
  </si>
  <si>
    <t>Ware Disposal - see Madison</t>
  </si>
  <si>
    <t>Waste Connections Albuquerque (was Friedman)</t>
  </si>
  <si>
    <t>Waste Connections Cold Canyon</t>
  </si>
  <si>
    <t>Waste Connections Denver</t>
  </si>
  <si>
    <t>BALER ONLY (NO MOTOR INFO)</t>
  </si>
  <si>
    <t>BEING REBUILT IN NORWALK</t>
  </si>
  <si>
    <t>Waste Connections El Paso (was Friedman)</t>
  </si>
  <si>
    <t>BALER AND SORT SYSTEM (MISSING ALL MAGNET AND EDDY CURRENT INFO)</t>
  </si>
  <si>
    <t>Waste Connections Florida (was Progressive, TAFT, IESI CT Shred)</t>
  </si>
  <si>
    <t>Waste Connections McKinney (was Progressive. IESI)</t>
  </si>
  <si>
    <t xml:space="preserve">SORT SYSTEM, TITECHS, DRUMFEEDERS, AND ONP SCREEN </t>
  </si>
  <si>
    <t>Waste Connections of Canada (was Muskoka)</t>
  </si>
  <si>
    <t>Waste Connections Peninsula - see Bay Disposal</t>
  </si>
  <si>
    <t>Waste Connections Plainfield - see Groot Plainfield</t>
  </si>
  <si>
    <t>Waste Connections San Luis Obispo - see Cold Canyon</t>
  </si>
  <si>
    <t>Waste Connections St. Louis</t>
  </si>
  <si>
    <t>EMPTY (2021 CONVEYOR CANCELED)</t>
  </si>
  <si>
    <t>Wasteco</t>
  </si>
  <si>
    <t>BALER, SORT SYSTEM, AND SCREENS</t>
  </si>
  <si>
    <t>We Recycle Solar</t>
  </si>
  <si>
    <t>USED SPALEK SCREEN</t>
  </si>
  <si>
    <t>Wellman Plastics</t>
  </si>
  <si>
    <t>Wemco</t>
  </si>
  <si>
    <t>WESTCOAST OLD MACHINE INFO</t>
  </si>
  <si>
    <t>Western Processing Facility - see WM Wilbraham</t>
  </si>
  <si>
    <t>WestRock Atlanta</t>
  </si>
  <si>
    <t>WestRock Chattanooga</t>
  </si>
  <si>
    <t>WestRock Knoxville</t>
  </si>
  <si>
    <t xml:space="preserve">HBGS800 </t>
  </si>
  <si>
    <t>WestRock Louisville (was QRS)</t>
  </si>
  <si>
    <t>CHECKED (WAITING ON WESTERIA SPARE PARTS LIST)</t>
  </si>
  <si>
    <t>WestRock Oakland (was RockTenn &amp; Smurfit)</t>
  </si>
  <si>
    <t>WestRock Portland (was RockTenn)</t>
  </si>
  <si>
    <t>TITECH LINE (KGEL NOT ENTERED)</t>
  </si>
  <si>
    <t>WestRock Renton (was RockTenn &amp; Smurfit)</t>
  </si>
  <si>
    <t>WestRock San Jose (was RockTenn &amp; Smurfit)</t>
  </si>
  <si>
    <t>WestRock St. Louis (was RockTenn &amp; Smurfit)</t>
  </si>
  <si>
    <t>BALER (NO MOTOR INFO)</t>
  </si>
  <si>
    <t>WestRock Torrance</t>
  </si>
  <si>
    <t>Westshore - see Republic Services</t>
  </si>
  <si>
    <t>Weyerhauser - see International Paper</t>
  </si>
  <si>
    <t>Wheelabrator Ridge Generating</t>
  </si>
  <si>
    <t>LUBO SORT SYSTEM (LIMITED INFO)</t>
  </si>
  <si>
    <t>White Mountain Paper</t>
  </si>
  <si>
    <t>Willimantic - see Casella</t>
  </si>
  <si>
    <t>WIN Waste Innovations - see City Carting</t>
  </si>
  <si>
    <t>Winters Brothers</t>
  </si>
  <si>
    <t>DRUMFEEDER, SORT SYSTEM, CONV, AND PELLENC</t>
  </si>
  <si>
    <t>WM - all general info</t>
  </si>
  <si>
    <t>WM - Eastern Area general info</t>
  </si>
  <si>
    <t>WM - Front End Systems 2001</t>
  </si>
  <si>
    <t>WM - Mobile OCC Units 2011</t>
  </si>
  <si>
    <t>WM Akron, OH (ex-Greenstar)</t>
  </si>
  <si>
    <t>SCREEN, BAGOPENER, BUNKER</t>
  </si>
  <si>
    <t>WM Alabama</t>
  </si>
  <si>
    <t>WM Alameda (Davis Street, San Leandro)</t>
  </si>
  <si>
    <t>BALERS, SORT SYSTEMS, CONVEYORS, TITECHS, AND SCREENS</t>
  </si>
  <si>
    <t>WM Albany</t>
  </si>
  <si>
    <t>WM Allentown (was Greenstar - Todd Heller)</t>
  </si>
  <si>
    <t>BALER AND SORT SYSTEM (MISSING SORT SYSTEM)</t>
  </si>
  <si>
    <t>WM Arlington (was Abitibi Arlington)</t>
  </si>
  <si>
    <t>BALER, ROLL CUTTER, SORT SYSTEMS, AND OCC SPACER CHANGE</t>
  </si>
  <si>
    <t>WM Avon (Spiegel)</t>
  </si>
  <si>
    <t>MULTIPLE PROJECTS (2019 AS4, 2021 AS5, 2020 AS4 ENTERED)</t>
  </si>
  <si>
    <t>WM Azusa</t>
  </si>
  <si>
    <t>SEE WM AZUSA SHEET FOR MISSING ENTRIES</t>
  </si>
  <si>
    <t>WM Baltimore (was Canusa Quad Ave)</t>
  </si>
  <si>
    <t>OCC SCREEN, CONVEYORS, BALER, SORT SYSTEM, AND TITECH</t>
  </si>
  <si>
    <t>WM Baton Rouge</t>
  </si>
  <si>
    <t>WM Beaumont</t>
  </si>
  <si>
    <t>WM Bethel (Hampton VA)</t>
  </si>
  <si>
    <t>WM Billerica</t>
  </si>
  <si>
    <t>MULTIPLE PROJECTS (2019 AS4 PROJ, 2013, AS4, 2021 AS5 UNITS ENTERED)</t>
  </si>
  <si>
    <t>WM BQE Brooklyn</t>
  </si>
  <si>
    <t>2023 PROJECTS</t>
  </si>
  <si>
    <t>WM Brevard County, FL</t>
  </si>
  <si>
    <t>BALERS, SORT SYSTEM, AND DRUMFEEDER</t>
  </si>
  <si>
    <t>WM Brookhaven</t>
  </si>
  <si>
    <t>WM Brooklyn</t>
  </si>
  <si>
    <t>WM Broome County</t>
  </si>
  <si>
    <t>FRONT END SYSTEM, AIR SYSTEM</t>
  </si>
  <si>
    <t>WM Buena Vista NJ</t>
  </si>
  <si>
    <t>WM Burke</t>
  </si>
  <si>
    <t>EDDY CURRENT, SEMI MOBILE SYSTEM</t>
  </si>
  <si>
    <t>WM Calumet City - see WM Chicago</t>
  </si>
  <si>
    <t>WM Cambridge (Ontario Canada)</t>
  </si>
  <si>
    <t>WM Canada (was Canadian Waste)</t>
  </si>
  <si>
    <t>WM Canal Winchester</t>
  </si>
  <si>
    <t>FRONT END SYSTEM</t>
  </si>
  <si>
    <t>WM Carmel Marina</t>
  </si>
  <si>
    <t>WM Carson</t>
  </si>
  <si>
    <t>WM Chicago (Calumet City, CID)</t>
  </si>
  <si>
    <t>WM Chicago Area MRF</t>
  </si>
  <si>
    <t>SEE PROJECT TAB FOR STATUS/MISSING ITEMS</t>
  </si>
  <si>
    <t>WM Chicago Hooker St</t>
  </si>
  <si>
    <t>WM Chicago RSI (Recycling Services Chicago)</t>
  </si>
  <si>
    <t>3 BALERS AND OCC</t>
  </si>
  <si>
    <t>WM Cleveland (Oakwood Village)</t>
  </si>
  <si>
    <t>BALER AND SORT SYSTEM (MISSING 2023 BALER REBUILD)</t>
  </si>
  <si>
    <t>WM Colorado Springs</t>
  </si>
  <si>
    <t>BALER AND OCC (BALER ENTERED)</t>
  </si>
  <si>
    <t>WM D.P. Thomas</t>
  </si>
  <si>
    <t>WM Dallas (was Standard Waste)</t>
  </si>
  <si>
    <t>WM Deerfield Beach</t>
  </si>
  <si>
    <t>WM Delaware</t>
  </si>
  <si>
    <t>WM Denver 48th Avenue</t>
  </si>
  <si>
    <t>BALER AND CONVEYORS (MISSING 1997 CONVEYOR INFO AND 2011 MOTOR INFO)</t>
  </si>
  <si>
    <t>WM Denver 51st Street</t>
  </si>
  <si>
    <t>WM Denver East</t>
  </si>
  <si>
    <t>2x BALER (to be installed)</t>
  </si>
  <si>
    <t>WM Denver Franklin Street</t>
  </si>
  <si>
    <t>BALERS, TITECHS, CONVEYORS, SORT SYSTEMS, AND DRUMFEEDER</t>
  </si>
  <si>
    <t>WM Detroit</t>
  </si>
  <si>
    <t>SORT SYSTEM AND 2023/24 PROJECTS (NOTHING ENTERED)</t>
  </si>
  <si>
    <t>WM Dulles, Sterling VA (was WM Springfield, VA)</t>
  </si>
  <si>
    <t>MISSING NEEDLE AND KNOTTER INFO</t>
  </si>
  <si>
    <t>WM Dupage (Carol Stream)</t>
  </si>
  <si>
    <t>BALER AND SORT SYSTEM (MISSING INFO)</t>
  </si>
  <si>
    <t>WM Edmonton - See SUEZ</t>
  </si>
  <si>
    <t>WM El Cajon (Lubo C&amp;D)</t>
  </si>
  <si>
    <t>LUBO C&amp;D SYSTEM</t>
  </si>
  <si>
    <t>WM Ellesor (Julia Street, Elisabeth)</t>
  </si>
  <si>
    <t>MULTIPLE PROJECTS (2011 TITECH ENTERED)</t>
  </si>
  <si>
    <t>WM Fairfax</t>
  </si>
  <si>
    <t>WM Farmington</t>
  </si>
  <si>
    <t>WM Fuel (Organic Growth)</t>
  </si>
  <si>
    <t>WM Garland (was Greenstar-Vista Fibers-Dallas)</t>
  </si>
  <si>
    <t>WM Georgia (Advanced Disposal)</t>
  </si>
  <si>
    <t>WM Germantown</t>
  </si>
  <si>
    <t>SORT SYSTEM AND AS5s (MISSING TAGS FOR 2022 OCC, CLOSE TO COMPLETION)</t>
  </si>
  <si>
    <t>WM Giordano (RAA Port of Newark)</t>
  </si>
  <si>
    <t>SORT SYSTEM AND CONVEYOR (MISSING ALL INFO)</t>
  </si>
  <si>
    <t>WM Grayslake</t>
  </si>
  <si>
    <t>WM Great lakes - see Ray's trash</t>
  </si>
  <si>
    <t>WM Guadalupe</t>
  </si>
  <si>
    <t>WM Houston Clay Rd. (former Gulf Coast)</t>
  </si>
  <si>
    <t>STAR SCREENS, TITECH, AND CONVEYORS (PARTIALLY ENTERED, SOME PROJECTS NOT CLEAR)</t>
  </si>
  <si>
    <t>WM Houston Gasmer Dr. (was Abitibi Houston)</t>
  </si>
  <si>
    <t>MULTIPLE PROJECTS (2010 TITECHS ENTERED)</t>
  </si>
  <si>
    <t>WM Houston Westside (Brittmoore) (was Greenstar)</t>
  </si>
  <si>
    <t>SORT SYSTEMS, TITECHS, BALER, AND CONV. EXT</t>
  </si>
  <si>
    <t>WM Indianapolis (56th Street)</t>
  </si>
  <si>
    <t>WM Irvine (CA) Sunset Environmental</t>
  </si>
  <si>
    <t>WM JMK Fibers (was Tacoma)</t>
  </si>
  <si>
    <t>MULTIPLE PROJECTS (2018 AS4 PROJ, 2019 TITECHS, AND 2021 AS5 ENTERED)</t>
  </si>
  <si>
    <t>WM Kansas City (Deffenbaugh)</t>
  </si>
  <si>
    <t>BALER, SORT SYS, TITECHS, AND FRENCH SCREEN (BALER, 2018 AS4, 2021 TITECHS ENTERED)</t>
  </si>
  <si>
    <t>WM Kit-Kat Road, Elkridge</t>
  </si>
  <si>
    <t>BALERS, SORT SYSTEMS, SCREENS, CONVEYORS, AND TITECHS (2023 PROJECTS NOT ENTERED)</t>
  </si>
  <si>
    <t>WM Koogler (Dayton)(Fairborne)</t>
  </si>
  <si>
    <t>WM Larimer County (Ft. Collins)</t>
  </si>
  <si>
    <t>WM Leominster</t>
  </si>
  <si>
    <t>WM Little Rock</t>
  </si>
  <si>
    <t>SORT SYSTEM (SEE TAB FOR STATUS)</t>
  </si>
  <si>
    <t>WM Liverpool</t>
  </si>
  <si>
    <t>WM Lodi</t>
  </si>
  <si>
    <t>SORT SYSTEM, AIR SYSTEM, CONVEYORS, AND BALERS</t>
  </si>
  <si>
    <t>WM Long Branch</t>
  </si>
  <si>
    <t>WM Los Angeles (Looney Bins; Downtown Diversion)</t>
  </si>
  <si>
    <t>MISSING 2X SORT SYSTEMS</t>
  </si>
  <si>
    <t>WM Madison, TN - see WM Nashville North MRF</t>
  </si>
  <si>
    <t>WM Madison, WI</t>
  </si>
  <si>
    <t>WM Manassas - see Republic Services</t>
  </si>
  <si>
    <t>WM Memphis</t>
  </si>
  <si>
    <t>MISSING MOBILE OCC</t>
  </si>
  <si>
    <t>WM Menasha (Paper Valley)</t>
  </si>
  <si>
    <t>WM Mesquite Creek</t>
  </si>
  <si>
    <t>CONVEYORS, SORT SYS, AND AS5 (MISSING ALL PROJECTS 2023/24)</t>
  </si>
  <si>
    <t>WM Miami</t>
  </si>
  <si>
    <t>WM Milwaukee (Peltz A1)</t>
  </si>
  <si>
    <t>WM Milwaukee (USA Crinc)</t>
  </si>
  <si>
    <t>WM Minneapolis</t>
  </si>
  <si>
    <t>BALERS, SORT SYSTEM, SCREENS, CONVEYORS, TITECHS, AND DRUMFEEDER (2018 AS4, 2019 AS4 2800, 2019 AS4 1400+2000 ENTERED)</t>
  </si>
  <si>
    <t>WM Monroe County (was Metro Waste Rochester)</t>
  </si>
  <si>
    <t xml:space="preserve">BALERS, PAPER LINE, SCREENS, CONVEYORS, AND TITECHS </t>
  </si>
  <si>
    <t>WM Moreno Valley</t>
  </si>
  <si>
    <t>MISSING BAG BREAKER</t>
  </si>
  <si>
    <t>WM Mount Forrest</t>
  </si>
  <si>
    <t>WM Napa Garbage</t>
  </si>
  <si>
    <t>MISSING FRENCH SCREEN AND CONVEYORS (NO INFO)</t>
  </si>
  <si>
    <t>WM Nashville (Antioch)</t>
  </si>
  <si>
    <t>WM Nashville High grade MRF</t>
  </si>
  <si>
    <t>ROLL CUTTER SOLD TO WM DALLAS</t>
  </si>
  <si>
    <t>WM Nashville North MRF</t>
  </si>
  <si>
    <t>MOBILE OCC NOT ENTERED</t>
  </si>
  <si>
    <t>WM Nashville River hills  (Rivergate - QRS)</t>
  </si>
  <si>
    <t>SORT SYSTEM, DRUMFEEDER, CONAINER LINE, SCREEN, FINDER, AND BALER (BALER AND FINDER III ENTERED)</t>
  </si>
  <si>
    <t>WM New Hampshire - see WM Turnkey</t>
  </si>
  <si>
    <t>WM Newark</t>
  </si>
  <si>
    <t>BALERS, SCREENS, SORT SYSTEM, AND TITECHS (2018 TITECHS ENTERED)</t>
  </si>
  <si>
    <t>WM Ocean County - see Atlantic Coast Fibers</t>
  </si>
  <si>
    <t>WM Oklahoma City</t>
  </si>
  <si>
    <t>WM Orange, CA</t>
  </si>
  <si>
    <t>SEE PROJECT TAB FOR STATUS/MISSING ITEMS (2011 TITECHS ENTERED)</t>
  </si>
  <si>
    <t>WM Orlando</t>
  </si>
  <si>
    <t>MISSING SORT SYSTEM, EDDY CURRENT, AND FINDER III</t>
  </si>
  <si>
    <t>WM PG County - see Prince George Recycling</t>
  </si>
  <si>
    <t>WM Philadelphia</t>
  </si>
  <si>
    <t>WM Philadelphia - Forge</t>
  </si>
  <si>
    <t>WM Philadelphia - OGG SpecFUEL</t>
  </si>
  <si>
    <t xml:space="preserve">CONVEYOR </t>
  </si>
  <si>
    <t>WM Pico Rivera</t>
  </si>
  <si>
    <t>WM Pittsburgh (was Greenstar)</t>
  </si>
  <si>
    <t>WM Pompano Beach</t>
  </si>
  <si>
    <t>MISSING C&amp;D SYSTEM</t>
  </si>
  <si>
    <t>WM Portland</t>
  </si>
  <si>
    <t>MISSING ALL PROJECTS (2023 NOT INSTALLED YET)</t>
  </si>
  <si>
    <t>WM Portland, Troutdale</t>
  </si>
  <si>
    <t>WM PT Container (Lawrence)</t>
  </si>
  <si>
    <t>WM Quebec - see WM RCI Montreal</t>
  </si>
  <si>
    <t>WM Raleigh</t>
  </si>
  <si>
    <t>WM Rays Trash Service @ Stout Field</t>
  </si>
  <si>
    <t>BALER, CONVEYORS, AND AS4s</t>
  </si>
  <si>
    <t>WM RCI Environnement</t>
  </si>
  <si>
    <t>WM Reno EcoCenter - 1390</t>
  </si>
  <si>
    <t>WM Reno MRF -1100</t>
  </si>
  <si>
    <t>WM Reuters</t>
  </si>
  <si>
    <t>CONVEYORS, SORT SYSTEM, SCREENS, BALERS, AND DRUMFEEDER</t>
  </si>
  <si>
    <t>WM Rochester, NH</t>
  </si>
  <si>
    <t>WM Sacramento</t>
  </si>
  <si>
    <t>CONV, DRUMFEEDER, BALER, SORT SYSTEM, TITECHS, DEFTAIR, AND SCREENS</t>
  </si>
  <si>
    <t>WM Salt Lake City</t>
  </si>
  <si>
    <t>BALER AND SORT SYSTEM (MISSING 2023 AS5)</t>
  </si>
  <si>
    <t>CHECKED (BIG PROJECT)</t>
  </si>
  <si>
    <t>WM San Antonio Aniol St. (Spacecenter Equipment)</t>
  </si>
  <si>
    <t>WM San Antonio Cornerway (was Greenstar)</t>
  </si>
  <si>
    <t xml:space="preserve">EMPTY </t>
  </si>
  <si>
    <t>WM San Antonio East Houston Street</t>
  </si>
  <si>
    <t>BALER, SORT SYS, AND TITECHS</t>
  </si>
  <si>
    <t>WM San Antonio Space Center Drive (was Abitibi SA)</t>
  </si>
  <si>
    <t>WM San Juan (Aztec NM)</t>
  </si>
  <si>
    <t>CONVEYOR (ISSUE)</t>
  </si>
  <si>
    <t>WM San Tan (Mesa AZ)</t>
  </si>
  <si>
    <t>WM Santa Maria</t>
  </si>
  <si>
    <t>FRONT END SYSTEM (limited info)</t>
  </si>
  <si>
    <t>WM Santa Rosa - see Redwood Disposal</t>
  </si>
  <si>
    <t>WM Seattle</t>
  </si>
  <si>
    <t>NOT CLEAR</t>
  </si>
  <si>
    <t>WM Spokane</t>
  </si>
  <si>
    <t>BALER, SORT SYSTEM, SCREENS, AND TITECHS</t>
  </si>
  <si>
    <t>WM Springfield, MA (Birnie Ave.)(was RRT)</t>
  </si>
  <si>
    <t>BALER, SORT SYSTEM, AND TITECHS</t>
  </si>
  <si>
    <t>WM Springfield, MA (Tremont St.)</t>
  </si>
  <si>
    <t xml:space="preserve">CONVEYORS AND PAPER MAGNET </t>
  </si>
  <si>
    <t>WM Springfield, VA (see WM Dulles, ex WM-Sterling, ex-Capitol Fiber)</t>
  </si>
  <si>
    <t>WM Sunset Environmental (See WM Irvine)</t>
  </si>
  <si>
    <t>WM Surprise, AZ</t>
  </si>
  <si>
    <t>MORE RECENT PROJECTS NOT ENTERED</t>
  </si>
  <si>
    <t>WM Syracuse - See Liverpool</t>
  </si>
  <si>
    <t>WM Tampa 4th Ave</t>
  </si>
  <si>
    <t>BALER, SORT SYSTEM, TITECHS, AND OCC</t>
  </si>
  <si>
    <t>WM Tampa 53rd St (C&amp;D)</t>
  </si>
  <si>
    <t>ALL EQUIPTMENT MOVED</t>
  </si>
  <si>
    <t>WM Topeka -Shawnee County</t>
  </si>
  <si>
    <t>WM Toronto</t>
  </si>
  <si>
    <t>WM Tucson</t>
  </si>
  <si>
    <t>WM Tulare County</t>
  </si>
  <si>
    <t>SORT SYSTEM AND STAR SCREEN</t>
  </si>
  <si>
    <t>WM Turnkey</t>
  </si>
  <si>
    <t>WM TVWR - Hillsboro, OR</t>
  </si>
  <si>
    <t>TITECH/SPEED-UP/HOOD (ENTERED, MISSING MOTOR TAGS)</t>
  </si>
  <si>
    <t>WM West Palm Beach (Sun 4)</t>
  </si>
  <si>
    <t>WM Wilbraham</t>
  </si>
  <si>
    <t>WM Wilmington</t>
  </si>
  <si>
    <t xml:space="preserve">2009 SORT SYSTEM </t>
  </si>
  <si>
    <t>WM Winston-Salem</t>
  </si>
  <si>
    <t>SORT SYSTEM AND CONVEYORS (MISSING SORT SYS)</t>
  </si>
  <si>
    <t>WM Woodinville (Cascades Recy. Ctr)</t>
  </si>
  <si>
    <t>SEE TAB FOR PROGRESS</t>
  </si>
  <si>
    <t>WM York</t>
  </si>
  <si>
    <t>SORT SYSTEM AND GBS</t>
  </si>
  <si>
    <t>Wood Recycling (Casella Waste Systems)</t>
  </si>
  <si>
    <t>LUBO SORT SYSTEM</t>
  </si>
  <si>
    <t>Yard Works - see Push of Newtown</t>
  </si>
  <si>
    <t>YES Recycling</t>
  </si>
  <si>
    <t>Z Best Composting - Gilroy</t>
  </si>
  <si>
    <t>XTRACT, AND DENSIMETRIC TABLES</t>
  </si>
  <si>
    <t>ZWED Zero Waste Energy Development Company</t>
  </si>
  <si>
    <t>ZYKLUS - Chile</t>
  </si>
  <si>
    <t>ZZ Customer and project list</t>
  </si>
  <si>
    <t>ZZ Used Equipment</t>
  </si>
  <si>
    <t>CUSTOMER NAME</t>
  </si>
  <si>
    <t>LOCATION</t>
  </si>
  <si>
    <t>PLANT POS</t>
  </si>
  <si>
    <t>YEAR</t>
  </si>
  <si>
    <t>DATE INSTALLED</t>
  </si>
  <si>
    <t>BAKKER PROJECT ID</t>
  </si>
  <si>
    <t>BOLLEGRAAF PROJECT ID</t>
  </si>
  <si>
    <t>EQUIPMENT TYPE</t>
  </si>
  <si>
    <t>MODEL</t>
  </si>
  <si>
    <t>DOCUMENT</t>
  </si>
  <si>
    <t>PLACER COUNTY</t>
  </si>
  <si>
    <t>PRINCE GEORGE RECYCLING FACILITY</t>
  </si>
  <si>
    <t>BELT LENGTH MISSING (in the drawing)</t>
  </si>
  <si>
    <t>MAZZA RECYCLING SERVICES</t>
  </si>
  <si>
    <t>TINTON FALLS</t>
  </si>
  <si>
    <t>MISSING TAGS. PRESENT IN POWER APPS, MISSING DRAWING</t>
  </si>
  <si>
    <t>23380231-0040</t>
  </si>
  <si>
    <t>RDS ROANOKE</t>
  </si>
  <si>
    <t>KORTE STREET</t>
  </si>
  <si>
    <t>MANASSAS</t>
  </si>
  <si>
    <t>HBM 28.045</t>
  </si>
  <si>
    <t>MISSING NAME PLATE. MISSING PROJECT NUMBER. MISSING DRAWING. MISSING BELT INFO</t>
  </si>
  <si>
    <t>MISSING ALL INFO. MISSING MOTOR  PLATE. MISSING DRAWINGS</t>
  </si>
  <si>
    <t>MISSING DRAWING, MANUAL AND NAME PLATE</t>
  </si>
  <si>
    <t>HBM 28.043</t>
  </si>
  <si>
    <t>DALLAS</t>
  </si>
  <si>
    <t>Buffalo Recycling Enterprises</t>
  </si>
  <si>
    <t>Belt Magnet</t>
  </si>
  <si>
    <t>Missing all info</t>
  </si>
  <si>
    <t>Eddy Current</t>
  </si>
  <si>
    <t>Vietnam</t>
  </si>
  <si>
    <t>Missing Drawings Missing Manuals</t>
  </si>
  <si>
    <t>Lincoln Recycling</t>
  </si>
  <si>
    <t>Republic Services Manassas</t>
  </si>
  <si>
    <t>Manassas</t>
  </si>
  <si>
    <t>Missing Manuals</t>
  </si>
  <si>
    <t>Korte Street</t>
  </si>
  <si>
    <t>Missing +A2:K38all info</t>
  </si>
  <si>
    <t>W220-038</t>
  </si>
  <si>
    <t>CUSTOMERS WITH ISSUES/MISSING ENTRIES</t>
  </si>
  <si>
    <t>SN</t>
  </si>
  <si>
    <t>CUSTOMER COMP.</t>
  </si>
  <si>
    <t>Currently Entered</t>
  </si>
  <si>
    <t>Machines recently removed  or not in service currently</t>
  </si>
  <si>
    <t>WMRA - JMK (Tacoma, WA)</t>
  </si>
  <si>
    <t>ENTERED (MISSING SOME MOTOR INFO)</t>
  </si>
  <si>
    <t>260008.020 (NOT ACTIVE)</t>
  </si>
  <si>
    <t xml:space="preserve">Waste Connections - SLO (from IESI Core) </t>
  </si>
  <si>
    <t>sitting in storage</t>
  </si>
  <si>
    <t>005347-????</t>
  </si>
  <si>
    <t>ENTERED (NO INFO ON CONVEYOR/PROJECT IDS DO NOT MATCH)</t>
  </si>
  <si>
    <t>NOT ON BALER LIST</t>
  </si>
  <si>
    <t xml:space="preserve">Waste Connctions - Bay Disposal </t>
  </si>
  <si>
    <t xml:space="preserve">ATLANTIC COAST FIBERS new </t>
  </si>
  <si>
    <t>ENTERED (NO MOTOR INFO)</t>
  </si>
  <si>
    <t>ATLANTIC COAST FIBERS - in fire  (Now owned by VD)</t>
  </si>
  <si>
    <t>owned by VDBC</t>
  </si>
  <si>
    <t xml:space="preserve">ATLANTIC COAST RECYCLING - OCEAN COUNTY </t>
  </si>
  <si>
    <t>003066-1090 (NOT ACTIVE)</t>
  </si>
  <si>
    <t>Waste Connections  - Plainfield</t>
  </si>
  <si>
    <t>burned but serviceable   sitting</t>
  </si>
  <si>
    <t>BALTIMORE COUNTY GOV. / CAF</t>
  </si>
  <si>
    <t>W93.033.94.1 (NOT ACTIVE)</t>
  </si>
  <si>
    <t>CANADA FIBERS - ARROW ROAD</t>
  </si>
  <si>
    <t>CANADA FIBERS - ARROW ROAD (just replaced Q4 2021)</t>
  </si>
  <si>
    <t xml:space="preserve">CASELLA AUBURN </t>
  </si>
  <si>
    <t>EDCO DISPOSAL CORP. LG P1</t>
  </si>
  <si>
    <t>W94.072 (NOT ACTIVE)</t>
  </si>
  <si>
    <t>WM SPRINGFIELD MA</t>
  </si>
  <si>
    <t>Entered Balers (no issues)</t>
  </si>
  <si>
    <t>Fully Entered? (NOT UP TO DATE)</t>
  </si>
  <si>
    <t>FONTANA RECYCLING CENTER</t>
  </si>
  <si>
    <t>ALREADY ENTERED</t>
  </si>
  <si>
    <t xml:space="preserve">INTERNATIONAL PAPER - OMAHA </t>
  </si>
  <si>
    <t xml:space="preserve">Mecklenberg County (Republic operator) </t>
  </si>
  <si>
    <t>W250-055-040</t>
  </si>
  <si>
    <t>REPUBLIC SERVICES DETROIT - SOUTHFIELD</t>
  </si>
  <si>
    <t>ALLIED PRINTING SERVICES, INC</t>
  </si>
  <si>
    <t>ANGELUS WESTERN PAPER FIBERS</t>
  </si>
  <si>
    <t>SANCO SERVICES</t>
  </si>
  <si>
    <t xml:space="preserve">Balcones Austin </t>
  </si>
  <si>
    <t>007175-0010</t>
  </si>
  <si>
    <t>URBAN IMPACT RECYCLING, LTD</t>
  </si>
  <si>
    <t xml:space="preserve">WMRA - SUN VALLLEY </t>
  </si>
  <si>
    <t>220052.03</t>
  </si>
  <si>
    <t>CANUSA HERSMAN AZ (APPP)</t>
  </si>
  <si>
    <t xml:space="preserve">ENRERED </t>
  </si>
  <si>
    <t>J.P. MASCARO &amp; SONS, INC.</t>
  </si>
  <si>
    <t>ENTERED (NOT ALL MOTORS ENTERED)</t>
  </si>
  <si>
    <t>ENTERED (PROJECT IDS DO NOT MATCH)</t>
  </si>
  <si>
    <t>CASELLA CHARLESTOWN</t>
  </si>
  <si>
    <t>BATLINER RECYCLING (Pioneer KANSAS CITY)</t>
  </si>
  <si>
    <t>ENTERED (TO BE INSTALLED)</t>
  </si>
  <si>
    <t>CASELLA SPRINGFIELD (NORTHSTAR PULP &amp; PAPER)</t>
  </si>
  <si>
    <t>COLGATE PAPER STOCK CO., INC. (relacing 2011 180)</t>
  </si>
  <si>
    <t>200080.01</t>
  </si>
  <si>
    <t>CITY CARTING STAMFORD (DBA TH-CC ASSET HOLDINGS LLC)</t>
  </si>
  <si>
    <t>003249-0890</t>
  </si>
  <si>
    <t>COLGATE PAPER STOCK CO., INC.</t>
  </si>
  <si>
    <t>ENTERED (UNLABELED MOTORS)</t>
  </si>
  <si>
    <t>CORPORATION OF CITY OF GUELPH</t>
  </si>
  <si>
    <t>WMRA - LIVERPOOL</t>
  </si>
  <si>
    <t>EX WM NEWARK HBC100F?</t>
  </si>
  <si>
    <t xml:space="preserve">CASELLA ITHICA </t>
  </si>
  <si>
    <t>No Baler Info for 2000</t>
  </si>
  <si>
    <t>DIVERSIFIED RECYCLING</t>
  </si>
  <si>
    <t>ALAN JOSEPHSEN CO.</t>
  </si>
  <si>
    <t>No info</t>
  </si>
  <si>
    <t>E.L. HARVEY &amp; SONS, INC.</t>
  </si>
  <si>
    <t xml:space="preserve">CANADA FIBERS - Vancouver </t>
  </si>
  <si>
    <t xml:space="preserve">ECO-CYCLE, INC. / BOULDER </t>
  </si>
  <si>
    <t>W270-020-001</t>
  </si>
  <si>
    <t xml:space="preserve">J.P. MASCARO &amp; SONS, INC. - Leheigh Valley </t>
  </si>
  <si>
    <t>EDCO WASTE SAN MARCOS</t>
  </si>
  <si>
    <t>93027.10</t>
  </si>
  <si>
    <t>RDS OF VIRGINIA (ROANOKE, VA)</t>
  </si>
  <si>
    <t>EMTERRA BURLINGTON</t>
  </si>
  <si>
    <t>RESOURCE MANAGEMENT ELWOOD IL</t>
  </si>
  <si>
    <t>FIBRES INTERNATIONAL/CELLMARK</t>
  </si>
  <si>
    <t>TRINITY RECYCLING OF N.J.</t>
  </si>
  <si>
    <t>FRIEDMAN PHX</t>
  </si>
  <si>
    <t>WASTE CONNECTIONS (E.L. HARVEY)</t>
  </si>
  <si>
    <t>WMRA   CLEVELAND   (rebuilt from RSI?)</t>
  </si>
  <si>
    <t>GFL DENVER  (ALPINE WASTE and RECYCLING)</t>
  </si>
  <si>
    <t>WMRA  - CLEVELAND (rebulit from???)</t>
  </si>
  <si>
    <t>WMRA  - COLORADO SPRINGS</t>
  </si>
  <si>
    <t>WMRA -  OF ALAMEDA COUNTY, INC.</t>
  </si>
  <si>
    <t>ALL AMERICAN RECYCLING</t>
  </si>
  <si>
    <t>No info (1996 HBC 110K?)</t>
  </si>
  <si>
    <t>GRAND CENTRAL RECYCLING - ordered in Q4 2021</t>
  </si>
  <si>
    <t>WMRA  - SPRINGFIELD</t>
  </si>
  <si>
    <t>No info (2003 HBC140?)</t>
  </si>
  <si>
    <t>GREAT NORTHERN FIBERS, LLC.</t>
  </si>
  <si>
    <t>BALCONES RESOURCES PHOENIX NORTH GATEWAY</t>
  </si>
  <si>
    <t>007363-0020</t>
  </si>
  <si>
    <t>To be installed</t>
  </si>
  <si>
    <t xml:space="preserve">GREIF - DALTON </t>
  </si>
  <si>
    <t xml:space="preserve">Crown Shred </t>
  </si>
  <si>
    <t>006510-????</t>
  </si>
  <si>
    <t xml:space="preserve">FCC Placer County </t>
  </si>
  <si>
    <t>007037-????</t>
  </si>
  <si>
    <t>WM Avon</t>
  </si>
  <si>
    <t xml:space="preserve">GREIF N Kenktucy   (formlery NEWARK) </t>
  </si>
  <si>
    <t>ENTERED (MOVED TO GREIF FLORENCE 2021)</t>
  </si>
  <si>
    <t>WM Brevard</t>
  </si>
  <si>
    <t>GREIF OF CA-SAN JOSE</t>
  </si>
  <si>
    <t>WM Davis Street</t>
  </si>
  <si>
    <t>GREIF OF OHIO</t>
  </si>
  <si>
    <t xml:space="preserve">WM Detroit </t>
  </si>
  <si>
    <t xml:space="preserve">WM Mesquite Creek </t>
  </si>
  <si>
    <t xml:space="preserve">GREIF TEXARKANA </t>
  </si>
  <si>
    <t>WM Paper Valley</t>
  </si>
  <si>
    <t>WM Philly</t>
  </si>
  <si>
    <t xml:space="preserve">International Paper - Minneapolis </t>
  </si>
  <si>
    <t>WM Pittsburg</t>
  </si>
  <si>
    <t>International Paper - SALT LAKE CITY</t>
  </si>
  <si>
    <t>IWS MILLENNIUM PAPER RECYCLING AIRMONT</t>
  </si>
  <si>
    <t>KAL SERVICES, INC. (MIDWEST SANITATION)</t>
  </si>
  <si>
    <t>WM Tampa</t>
  </si>
  <si>
    <t>KIMBLE RECYCLING (DBA PENN-OHIO COAL CO.)</t>
  </si>
  <si>
    <t>WMRA - New Kit Kat site 2023</t>
  </si>
  <si>
    <t>UNCLEAR</t>
  </si>
  <si>
    <t>Lee County MRF (Ft Myers)</t>
  </si>
  <si>
    <t>CITY FIBERS - Olympic Blvd Plant 5</t>
  </si>
  <si>
    <t>LORAAS RECYCLE</t>
  </si>
  <si>
    <t>CITY FIBERS - Santa Fe HQ Plant 1</t>
  </si>
  <si>
    <t>CITY FIBERS - Santa Fe HQ Plant 2</t>
  </si>
  <si>
    <t xml:space="preserve">CITY FIBERS - Washington St Plant 4 </t>
  </si>
  <si>
    <t>MAZZA RECYCLING LTD</t>
  </si>
  <si>
    <t>GFL ENVIRONMENTAL (SSM)</t>
  </si>
  <si>
    <t>MC KINLEY PAPER - BIO PAPPEL</t>
  </si>
  <si>
    <t>GROOT - Waste Connectons Planfield (CHICAGO)</t>
  </si>
  <si>
    <t>Can-Cell (ALLIED PAPER SAVERS)</t>
  </si>
  <si>
    <t>YEARS DO NOT MATCH</t>
  </si>
  <si>
    <t>MILLENNIUM RECYCLING</t>
  </si>
  <si>
    <t>OFFICE PAPER RECOVERY SYSTEMS</t>
  </si>
  <si>
    <t>ONEIDA/HERKIMER SOLID WASTE</t>
  </si>
  <si>
    <t>PG COUNTY MARYLAND ENVIRONMENTAL SERVICE</t>
  </si>
  <si>
    <t>Pioneer Minn</t>
  </si>
  <si>
    <t>Pioneer Minneapolis</t>
  </si>
  <si>
    <t>PIONEER RECYCLING SERVICES,LLC</t>
  </si>
  <si>
    <t xml:space="preserve">QUINCY RECYCLE - Green Bay </t>
  </si>
  <si>
    <t>QUINCY RECYCLE - INDIANAPOLIS</t>
  </si>
  <si>
    <t xml:space="preserve">QUINCY RECYCLE - New Heaven </t>
  </si>
  <si>
    <t xml:space="preserve">QUINCY RECYCLE - St Louis </t>
  </si>
  <si>
    <t>RANDOM HOUSE, INC.</t>
  </si>
  <si>
    <t>RAY'S TRASH SERVICE INC.</t>
  </si>
  <si>
    <t>RC ENVIRONMENTAL (CITY CARTING OF WESTCHESTER)</t>
  </si>
  <si>
    <t>RDS (DBA THIRD CAPITAL, INC.)</t>
  </si>
  <si>
    <t>RDS Athens GA    (rebuilt in 2022)</t>
  </si>
  <si>
    <t>RECYCLE SOURCE, LLC</t>
  </si>
  <si>
    <t>REPUBLIC PEABODY (formerly JRM)</t>
  </si>
  <si>
    <t>REPUBLIC SERVICES - ANAHEIM (formerly HOUSTON)</t>
  </si>
  <si>
    <t>REPUBLIC SERVICES - CAMDEN</t>
  </si>
  <si>
    <t>REPUBLIC SERVICES - CONOVER</t>
  </si>
  <si>
    <t>REPUBLIC SERVICES - DELEWARE</t>
  </si>
  <si>
    <t xml:space="preserve">REPUBLIC SERVICES - FT WORTH </t>
  </si>
  <si>
    <t>REPUBLIC SERVICES - HAZELWOOD, MO</t>
  </si>
  <si>
    <t>REPUBLIC SERVICES - LAS VEGAS</t>
  </si>
  <si>
    <t xml:space="preserve">REPUBLIC SERVICES - MANASSAS </t>
  </si>
  <si>
    <t>REPUBLIC SERVICES - MILWAUKEE</t>
  </si>
  <si>
    <t>REPUBLIC SERVICES - PLANO</t>
  </si>
  <si>
    <t>REPUBLIC SERVICES - SAN ANTONIO</t>
  </si>
  <si>
    <t>REPUBLIC SERVICES - SEATTLE</t>
  </si>
  <si>
    <t>REPUBLIC SERVICES - TUCSON</t>
  </si>
  <si>
    <t xml:space="preserve">ROCKLAND COUNTY </t>
  </si>
  <si>
    <t>ROYAL WASTE (formerly  CellMark)</t>
  </si>
  <si>
    <t>2130038.010</t>
  </si>
  <si>
    <t>RSA ALPHA, LLC (ALPHA RECYCLING Inc.)</t>
  </si>
  <si>
    <t>RUMPKE RECYCLING CINCINNATI  (orig. omaha paper)</t>
  </si>
  <si>
    <t>001877-0010</t>
  </si>
  <si>
    <t>RUMPKE RECYCLING LEXINGTON KY  (orig. blue mountain)</t>
  </si>
  <si>
    <t>SANTA FE SOLID WASTE MGT AGCY.</t>
  </si>
  <si>
    <t>260038-010</t>
  </si>
  <si>
    <t>TO TOWN RECYCLING</t>
  </si>
  <si>
    <t>Seadrunar</t>
  </si>
  <si>
    <t>SEE CELLMARK</t>
  </si>
  <si>
    <t>SENA SOLID WASTE HOLDINGS INC.</t>
  </si>
  <si>
    <t>SIMS MUNICIPAL RECYCLING - CLAREMONT (Jersey City, NJ)</t>
  </si>
  <si>
    <t>SOCIETE V.I.A. INC.</t>
  </si>
  <si>
    <t>SOUTH COAST RECYCLING</t>
  </si>
  <si>
    <t>SWA - W PALM BEACH (sims)</t>
  </si>
  <si>
    <t xml:space="preserve">Tajigas MRF - MUSTANG Renewable Energy </t>
  </si>
  <si>
    <t>TFC RECYCLING - CHESAPEAKE (replaced 120 from 2005)</t>
  </si>
  <si>
    <t>TFC RECYCLING - CHESAPEAKE (replacing 140 - 2005)</t>
  </si>
  <si>
    <t>UPAK ETOBICOKE</t>
  </si>
  <si>
    <t xml:space="preserve">UPAK RECYCLING LTD. - PICKERING </t>
  </si>
  <si>
    <t>ENTERED (VDRS REBUILD)</t>
  </si>
  <si>
    <t>URBAN IMPACT RECYCLING, LTD  (from OPRS)</t>
  </si>
  <si>
    <t xml:space="preserve">USA RECYCLING - BERLIN </t>
  </si>
  <si>
    <t>USA RECYCLING BRIDGEPORT (RECYCLE USA - APPP)</t>
  </si>
  <si>
    <t>91050.92</t>
  </si>
  <si>
    <t xml:space="preserve">Waste Connections - Denver (from IESI Core) </t>
  </si>
  <si>
    <t>WASTE CONNECTIONS (E.L. HARVEY &amp; SONS, INC).</t>
  </si>
  <si>
    <t>WASTE CONNECTIONS (FRIEDMAN) - EL PASO</t>
  </si>
  <si>
    <t>250050.420</t>
  </si>
  <si>
    <t>WASTE CONNECTIONS (FRIEDMAN) ALBUEQURQUE</t>
  </si>
  <si>
    <t>WASTECO - L.W. SANDERSOUN RES</t>
  </si>
  <si>
    <t>97027.010</t>
  </si>
  <si>
    <t>WESTERN PACIFIC PULP AND PAPER</t>
  </si>
  <si>
    <t>WESTERN WAY RECYCLING, INC.</t>
  </si>
  <si>
    <t>WILLIMANTIC WASTE PAPER CO.</t>
  </si>
  <si>
    <t>005085-0030</t>
  </si>
  <si>
    <t>WM Minn # 2  ordrered in Q3 2021</t>
  </si>
  <si>
    <t>ENTERED (SOME TAGS NOT LEGIBLE)</t>
  </si>
  <si>
    <t>WMRA -  AZUSA</t>
  </si>
  <si>
    <t>WMRA -  AZUSA  (replacing 2012 machine)</t>
  </si>
  <si>
    <t>WMRA  - CHICAGO (RSI)</t>
  </si>
  <si>
    <t>WMRA  - CHICAGO (RSI)  - ordered Q4 2021</t>
  </si>
  <si>
    <t>WMRA  - DENVER Franklin St.- ordered Q4 2021</t>
  </si>
  <si>
    <t>WMRA  - DULLES (EX. CAPITOL MRF 2977 )</t>
  </si>
  <si>
    <t>WMRA  - GRAYSLAKE</t>
  </si>
  <si>
    <t xml:space="preserve">WMRA  - HOUSTON Westside </t>
  </si>
  <si>
    <t>WMRA  - LODI - CENTRAL VALLEY</t>
  </si>
  <si>
    <t>WMRA  - MINNEAPOLIS - replaced Q4 2021</t>
  </si>
  <si>
    <t>WMRA -  MONROE COUNTY</t>
  </si>
  <si>
    <t>WMRA  - ORANGE</t>
  </si>
  <si>
    <t>WMRA  - PAPER VALLEY - WM MENASHA**being replaced</t>
  </si>
  <si>
    <t>WMRA  - PHILADELPHIA</t>
  </si>
  <si>
    <t>WMRA  - PHILADELPHIA   ****being replaced with 120S</t>
  </si>
  <si>
    <t>WMRA -  SACRAMENTO RECYCLING</t>
  </si>
  <si>
    <t>WMRA -  SAN ANTONIO</t>
  </si>
  <si>
    <t>WMRA  - WOODINVILLE / CASCADE REC</t>
  </si>
  <si>
    <t>WMRA - AKRON (TO WM CLEVELAND IN 2023)</t>
  </si>
  <si>
    <t xml:space="preserve">ENTERED </t>
  </si>
  <si>
    <t>WMRA - ALLENTOWN</t>
  </si>
  <si>
    <t>WMRA - ARLINGTON</t>
  </si>
  <si>
    <t xml:space="preserve">WMRA - AVON  ** Being replaced with 120S </t>
  </si>
  <si>
    <t>WMRA - BALTIMORE ELKRIDGE / KIT KAT</t>
  </si>
  <si>
    <t>WMRA - BILLERICA   (replaced old 110 from 2003)</t>
  </si>
  <si>
    <t>WMRA - DENVER 48TH STREET</t>
  </si>
  <si>
    <t>WMRA - GERMANTOWN</t>
  </si>
  <si>
    <t>WMRA - HODGKINS (CHICAGO MRF)</t>
  </si>
  <si>
    <t xml:space="preserve">WMRA - KANSAS CITY </t>
  </si>
  <si>
    <t>WMRA - LARIMER COUNTY MRF</t>
  </si>
  <si>
    <t>ENTERED (MISSING MOTOR INFO)</t>
  </si>
  <si>
    <t xml:space="preserve">WMRA - LIVERPOOL # 2 </t>
  </si>
  <si>
    <t>007092-0010</t>
  </si>
  <si>
    <t>WMRA - NASHVILLE</t>
  </si>
  <si>
    <t>WMRA - NEWARK (ST CHARLES ST)</t>
  </si>
  <si>
    <t>WMRA - PITTSBURGH  ****being replaced with 120S</t>
  </si>
  <si>
    <t>WMRA - QUAD AVE (WM BALTIMORE)</t>
  </si>
  <si>
    <t>WMRA - REUTERS</t>
  </si>
  <si>
    <t>WMRA - REUTERS  (replaced HBC140 from 2003)</t>
  </si>
  <si>
    <t>WMRA - SALT LAKE CITY    rebuilt</t>
  </si>
  <si>
    <t>WMRA - SPOKANE  *** Being replaced</t>
  </si>
  <si>
    <t>WMRA - SURPRISE</t>
  </si>
  <si>
    <t xml:space="preserve">WMRA - TAMPA FL RMPF *** being replaced </t>
  </si>
  <si>
    <t>Project</t>
  </si>
  <si>
    <t>Date</t>
  </si>
  <si>
    <t>BALCONES AUSTIN, TX</t>
  </si>
  <si>
    <t>NOT INSTALLED</t>
  </si>
  <si>
    <t>AS5 LINE</t>
  </si>
  <si>
    <t>RS MANASSAS</t>
  </si>
  <si>
    <t>OCC AND CONV.</t>
  </si>
  <si>
    <t>CHAIN CONV.</t>
  </si>
  <si>
    <t>10X AS5s</t>
  </si>
  <si>
    <t>4x AS5s</t>
  </si>
  <si>
    <t>WM BREVARD</t>
  </si>
  <si>
    <t>BALER REBUILD</t>
  </si>
  <si>
    <t>REBUILT</t>
  </si>
  <si>
    <t>WM KIT KAT ROAD</t>
  </si>
  <si>
    <t>2X BALER AND SORT SYSTEM</t>
  </si>
  <si>
    <t xml:space="preserve">WM Menasha </t>
  </si>
  <si>
    <t>Baler</t>
  </si>
  <si>
    <t>POS</t>
  </si>
  <si>
    <t>DISCREPANCY IN THE FUNCTIONAL TYPE (TRANSFER/DISCHARGE - UNSURE), MISSING CLEAT INFO</t>
  </si>
  <si>
    <t>MISSING BELT SPECS, MISSING CLEAT INFO</t>
  </si>
  <si>
    <t>MISSING BELT SPECS MISSING MOTOR SPECS</t>
  </si>
  <si>
    <t>800804-010</t>
  </si>
  <si>
    <t>800804-020</t>
  </si>
  <si>
    <t>800804-030</t>
  </si>
  <si>
    <t>800804-050</t>
  </si>
  <si>
    <t>800804-060</t>
  </si>
  <si>
    <t>MISSING MOTOR INFO, MISSING CLEAT INFO</t>
  </si>
  <si>
    <t>MISSING BELT SPECS. MISSING MOTOR SPECS</t>
  </si>
  <si>
    <t>MISMATCH MANUAL</t>
  </si>
  <si>
    <t>MISSING MOTOR SPECS (USING TEMP SERIAL NO)</t>
  </si>
  <si>
    <t>SPLIT ROLLER</t>
  </si>
  <si>
    <t>MSSING ALL INFO</t>
  </si>
  <si>
    <t>CUSTOMER SUPPLIED?</t>
  </si>
  <si>
    <t>POSITION (2012 SYSTEM)</t>
  </si>
  <si>
    <t xml:space="preserve">2022 SORT SYS. </t>
  </si>
  <si>
    <t>0170 conveyor</t>
  </si>
  <si>
    <t>NO INFO/NOT ENTERED</t>
  </si>
  <si>
    <t>0180 commingled screen</t>
  </si>
  <si>
    <t>2023 SPREADER CONE</t>
  </si>
  <si>
    <t>NOT DONE</t>
  </si>
  <si>
    <t>050 AIR CONVEYANCE</t>
  </si>
  <si>
    <t>Air conveyance (NOT INFO/not entered)</t>
  </si>
  <si>
    <t>340 (ISOLATION BOX)</t>
  </si>
  <si>
    <t>460 (incline conveyor fixed bin)</t>
  </si>
  <si>
    <t>470 (transfer conveyor fixed bin)</t>
  </si>
  <si>
    <t>480 (FIXED BIN RIGIDS)</t>
  </si>
  <si>
    <t>490 (bunker belt ONP)</t>
  </si>
  <si>
    <t>Abitibi Arlington SS + TiTechs</t>
  </si>
  <si>
    <t>Done</t>
  </si>
  <si>
    <t>ACCO Waste Paper</t>
  </si>
  <si>
    <t>Accurate Document Destruction</t>
  </si>
  <si>
    <t>Could Not Find</t>
  </si>
  <si>
    <t>ACF Containers/Residential MP and SS Sorting System</t>
  </si>
  <si>
    <t>Not Installed</t>
  </si>
  <si>
    <t>Action Environmental</t>
  </si>
  <si>
    <t>No info on screens</t>
  </si>
  <si>
    <t>Agilis</t>
  </si>
  <si>
    <t>Partially complete</t>
  </si>
  <si>
    <t>All American Recycling</t>
  </si>
  <si>
    <t>All American Jersey City?</t>
  </si>
  <si>
    <t>All Green Recycling</t>
  </si>
  <si>
    <t xml:space="preserve">Allied Waste Houston C &amp; I System </t>
  </si>
  <si>
    <t>Allied Waste Plano</t>
  </si>
  <si>
    <t>Allied Waste Semi Mobile OCC System</t>
  </si>
  <si>
    <t>Angelus Western Paper</t>
  </si>
  <si>
    <t>ENTERED BUT MISSING INFO</t>
  </si>
  <si>
    <t>Atlantic Coast Fibers - Lakewood (WM Ocean County)</t>
  </si>
  <si>
    <t>ENTERED BUT MISSING MOTOR INFO</t>
  </si>
  <si>
    <t>Baltimore County ONP Screens</t>
  </si>
  <si>
    <t>ENTERED BUT MOTOR TAGS NOT ENTERED</t>
  </si>
  <si>
    <t>Bayshore Recycling Used Mobile OCC System</t>
  </si>
  <si>
    <t>BFI Brockton (Allied Waste)</t>
  </si>
  <si>
    <t>BFI Lorain County</t>
  </si>
  <si>
    <t>BFI Minneapolis</t>
  </si>
  <si>
    <t>Bio Pappel International</t>
  </si>
  <si>
    <t>Done (MISSING DIMENSIONS AND DRAWINGS)</t>
  </si>
  <si>
    <t>Blue Mountain Recycling, LLC</t>
  </si>
  <si>
    <t>Boulder County</t>
  </si>
  <si>
    <t>Buffalo Recycling</t>
  </si>
  <si>
    <t>BURRTEC C&amp;D system with AWS Screen</t>
  </si>
  <si>
    <t>California Waste Solutions</t>
  </si>
  <si>
    <t>Canada Fibers LTD</t>
  </si>
  <si>
    <t>GFL PROJECT (NOT ENTERED)</t>
  </si>
  <si>
    <t>Canada Fibers Toronto</t>
  </si>
  <si>
    <t>Can-Cell Industries, Inc</t>
  </si>
  <si>
    <t>Canusa Hershman Recycling Co.</t>
  </si>
  <si>
    <t>Conflicting Information (Canusa Baltimore?)</t>
  </si>
  <si>
    <t>Canusa Hershman used OCC screen from RMR</t>
  </si>
  <si>
    <t>Capitol Fiber, Inc (Canusa Hershman)</t>
  </si>
  <si>
    <t>Casella Auburn ONP Screens and Conveyors</t>
  </si>
  <si>
    <t>Casella Charlestown Retrofit to SSSS</t>
  </si>
  <si>
    <t>Central C&amp;D</t>
  </si>
  <si>
    <t>CFL Change Last Decks to 440 Stars</t>
  </si>
  <si>
    <t>CFL Fines Conveyors</t>
  </si>
  <si>
    <t>Done (modifications not entered)</t>
  </si>
  <si>
    <t>City Carting SSSS</t>
  </si>
  <si>
    <t>City Fibers (Downtown 1 and 2)</t>
  </si>
  <si>
    <t>Information Provided but not clear (not entered)</t>
  </si>
  <si>
    <t>City Fibers Washington</t>
  </si>
  <si>
    <t>No info on screens (only baler)</t>
  </si>
  <si>
    <t>City Fibers North Hills-West Valley</t>
  </si>
  <si>
    <t>Minimal information provided (not entered)</t>
  </si>
  <si>
    <t>City of Phoenix/Layton Construction</t>
  </si>
  <si>
    <t>Crown Disposal</t>
  </si>
  <si>
    <t>CRRR</t>
  </si>
  <si>
    <t>CR&amp;R? (not info)</t>
  </si>
  <si>
    <t>Eagle Recyling (P&amp;N/SJG)</t>
  </si>
  <si>
    <t>ENTERED BUT MISSING DRAWINGS</t>
  </si>
  <si>
    <t>ECO Maine</t>
  </si>
  <si>
    <t>ECO-Cycle, Boulder County</t>
  </si>
  <si>
    <t>EDCO Sanco</t>
  </si>
  <si>
    <t>EFI Envrionmental Fibers PORTLAND, OR</t>
  </si>
  <si>
    <t>OCC ENTERED, BOTH SCREENS SOLD ELSEWHERE</t>
  </si>
  <si>
    <t>Empire State Cardboard Paper</t>
  </si>
  <si>
    <t>Emterra Burlington</t>
  </si>
  <si>
    <t>No screens found</t>
  </si>
  <si>
    <t>No info on used OCC</t>
  </si>
  <si>
    <t>Emterra Regina</t>
  </si>
  <si>
    <t>Emterra Surrey</t>
  </si>
  <si>
    <t>Evergreen Ecological (GLF Environmental Winterburn)</t>
  </si>
  <si>
    <t>Entered but missing some screens</t>
  </si>
  <si>
    <t>Federated International St. Louis Used OCC Screen from EFI</t>
  </si>
  <si>
    <t>ENTERED BUT WRONG PROJ./POSITION NUMBERS</t>
  </si>
  <si>
    <t>Florida Crystals</t>
  </si>
  <si>
    <t>NO INFO ON SCREENS</t>
  </si>
  <si>
    <t>Friedman Phoenix</t>
  </si>
  <si>
    <t>Fulcrum Sorting System</t>
  </si>
  <si>
    <t>GFL - Huron Retrofit to Single Stream System</t>
  </si>
  <si>
    <t>GFL Environmental SSMarie (Green Circle)</t>
  </si>
  <si>
    <t>No information</t>
  </si>
  <si>
    <t>GLR/Buffalo Recycling</t>
  </si>
  <si>
    <t>Grand Central Recycling</t>
  </si>
  <si>
    <t>Great Lakes International (republic services)</t>
  </si>
  <si>
    <t>Great Northern Fibers Sorting System and HBC-120S</t>
  </si>
  <si>
    <t>ENTERED BUT MISSING SOME INFORMATION</t>
  </si>
  <si>
    <t>Greenworks, Inc (REPUBLIC SERVICES PEABODY)</t>
  </si>
  <si>
    <t>Gulf Coast Recycling Used ONP Screens</t>
  </si>
  <si>
    <t>Homewood Disposal (DIVERSIFIED)</t>
  </si>
  <si>
    <t>Retrofit not entered</t>
  </si>
  <si>
    <t>Hudson Baler West</t>
  </si>
  <si>
    <t>Hudson Baylor OCC System</t>
  </si>
  <si>
    <t>Huron Valley Steel Corp</t>
  </si>
  <si>
    <t>IESI CT Shred</t>
  </si>
  <si>
    <t>IESI TX Corp.</t>
  </si>
  <si>
    <t>Industrial Dismantling</t>
  </si>
  <si>
    <t>Integrated Paper Recyclers</t>
  </si>
  <si>
    <t>IPI (Int'l Paper Industries) Winnipeg</t>
  </si>
  <si>
    <t>J.P. Mascaro &amp; Sons Single Stream Sorting System</t>
  </si>
  <si>
    <t>Jet-A-Way</t>
  </si>
  <si>
    <t>John's Disposal</t>
  </si>
  <si>
    <t>JP Mascaro Replacement 440 Screen</t>
  </si>
  <si>
    <t>Looney Bins</t>
  </si>
  <si>
    <t>Loraas Recycle (All Green)</t>
  </si>
  <si>
    <t>Louis Padnos</t>
  </si>
  <si>
    <t>Maryland Environmental</t>
  </si>
  <si>
    <t>Mazza Demolition &amp; Recycling SSSS</t>
  </si>
  <si>
    <t>MES - Prince George County Retrofit</t>
  </si>
  <si>
    <t>MES BCRRF</t>
  </si>
  <si>
    <t>MES/Maryland Environmental</t>
  </si>
  <si>
    <t>Mid-Valley Disposal (Sunset Waste)</t>
  </si>
  <si>
    <t>Mustang Dewey Santa Barbara MSW and Compost Syst.</t>
  </si>
  <si>
    <t>Napa Garbage</t>
  </si>
  <si>
    <t>Newark America</t>
  </si>
  <si>
    <t>NURRC</t>
  </si>
  <si>
    <t>Ocean County Replacement ONP Screens</t>
  </si>
  <si>
    <t>Paper Stock Dealers (Sunoco)</t>
  </si>
  <si>
    <t>Pioneer Recycling (SP Newsprint)</t>
  </si>
  <si>
    <t>Potential</t>
  </si>
  <si>
    <t>Potential Industries, Inc</t>
  </si>
  <si>
    <t>Pratt Industries</t>
  </si>
  <si>
    <t>Pratt Industries OCC Screen</t>
  </si>
  <si>
    <t>Prince George Recycling</t>
  </si>
  <si>
    <t>RAA - Kit Kat Rd</t>
  </si>
  <si>
    <t>RAA Liverpool</t>
  </si>
  <si>
    <t>RAA Orlando</t>
  </si>
  <si>
    <t>RAA Spiegel OCC Starscreen X</t>
  </si>
  <si>
    <t>RDS Recycling OCC Screen</t>
  </si>
  <si>
    <t>RDS Recycling, Inc</t>
  </si>
  <si>
    <t>RDS Roanoke Single Stream Sorting System</t>
  </si>
  <si>
    <t>RDS Sorting System</t>
  </si>
  <si>
    <t>Recology (test) RDF Screen</t>
  </si>
  <si>
    <t>Recology AWS Screens</t>
  </si>
  <si>
    <t>Recology Pier 96</t>
  </si>
  <si>
    <t>ReCommunity Huron (GLR Huron/New Boston)</t>
  </si>
  <si>
    <t>ReCommunity Phoenix N. Gateway (City of Phoenix)</t>
  </si>
  <si>
    <t>ReCommunity Roseville (GLR)</t>
  </si>
  <si>
    <t>ReCommunity Southfield</t>
  </si>
  <si>
    <t>ReCommunity Southfield Single Stream Sorting System</t>
  </si>
  <si>
    <t>Recuperation Cascades</t>
  </si>
  <si>
    <t>RecycleSource Four (4) Screens</t>
  </si>
  <si>
    <t>Recycling Foundation</t>
  </si>
  <si>
    <t>Recycling Specialists Inc</t>
  </si>
  <si>
    <t>Redwood Disposal (WM Santa Rosa)</t>
  </si>
  <si>
    <t>Reliable Wood Products (Grinnell)</t>
  </si>
  <si>
    <t>Republic Manassas</t>
  </si>
  <si>
    <t>Republic Phoenix (Northgate)</t>
  </si>
  <si>
    <t>Republic Plano</t>
  </si>
  <si>
    <t>Republic Plano Single Stream Sorting System</t>
  </si>
  <si>
    <t>Republic Services Manassas (WM/Canusa)</t>
  </si>
  <si>
    <t>Republic Southfield 440 Replacement Screen</t>
  </si>
  <si>
    <t>Republic, Southfield</t>
  </si>
  <si>
    <t>Republic/City of Phoenix Northgate Retrofit</t>
  </si>
  <si>
    <t>ReThink Recycling Group</t>
  </si>
  <si>
    <t>Rhode Island Resource Recovery Corp.</t>
  </si>
  <si>
    <t>RIRRC (Rhode Island)</t>
  </si>
  <si>
    <t>River Valley Paper OCC Sorting System</t>
  </si>
  <si>
    <t>Rivergate Recycling</t>
  </si>
  <si>
    <t>Rockland Green - Dual Stream Sorting System</t>
  </si>
  <si>
    <t>Rocktenn/Smurfit Oakland</t>
  </si>
  <si>
    <t>Rocky Mountain OCC Sorting System</t>
  </si>
  <si>
    <t>RRT Springfield</t>
  </si>
  <si>
    <t>Rumpke Recycling</t>
  </si>
  <si>
    <t>SANCO Services Single Stream Sorting System</t>
  </si>
  <si>
    <t>Second Pass</t>
  </si>
  <si>
    <t>Skytech (to make complete shafts)</t>
  </si>
  <si>
    <t>Smurfit Oakland</t>
  </si>
  <si>
    <t>Smurfit Stone</t>
  </si>
  <si>
    <t>SP Newsprint</t>
  </si>
  <si>
    <t>Sprint Recycling Two Starscreens</t>
  </si>
  <si>
    <t>SUEZ/SENA/Canadian Waste Edmonton</t>
  </si>
  <si>
    <t>Sunset W.P. Starscreen w. Polysort 1000 HR</t>
  </si>
  <si>
    <t>Sunset Waste Paper</t>
  </si>
  <si>
    <t>Texas Disposal Systems</t>
  </si>
  <si>
    <t>TFC</t>
  </si>
  <si>
    <t>TFC Replacement screens and Conveyors</t>
  </si>
  <si>
    <t>Tidewater Chesapeake</t>
  </si>
  <si>
    <t>Tidewater Chester</t>
  </si>
  <si>
    <t>Tidewater Fibre Corp</t>
  </si>
  <si>
    <t>Tomra Canada</t>
  </si>
  <si>
    <t>Total Recycle (JP Mascaro)</t>
  </si>
  <si>
    <t>Tri Ced Recyling 2540 ONP Screen</t>
  </si>
  <si>
    <t>Urban Impact</t>
  </si>
  <si>
    <t>Urban Impact Capilano</t>
  </si>
  <si>
    <t>Urban Impact OCC Screen</t>
  </si>
  <si>
    <t>Urban Impact Richmond</t>
  </si>
  <si>
    <t>Urban Impact System Retrofit</t>
  </si>
  <si>
    <t>USA CRINC/WM Cleveland</t>
  </si>
  <si>
    <t>USA Hauling &amp; Recycling</t>
  </si>
  <si>
    <t>USA Recycling - Berlin 50 TPH SSSS</t>
  </si>
  <si>
    <t>USA Recycling Berlin Screen</t>
  </si>
  <si>
    <t>USA Recycling Hartford OCC Sorting System</t>
  </si>
  <si>
    <t>Vista Fibers Dallas</t>
  </si>
  <si>
    <t>Vista Fibers Greenstar</t>
  </si>
  <si>
    <t>Waste Connections McKinney</t>
  </si>
  <si>
    <t>Waste Connections, McKinney ONP 440 replacement</t>
  </si>
  <si>
    <t>Waste Control Recycling</t>
  </si>
  <si>
    <t xml:space="preserve">Wasteco </t>
  </si>
  <si>
    <t>West Rock Oakland (RockTenn/Smurfit)</t>
  </si>
  <si>
    <t>Westshore Recycling Commingled Screen</t>
  </si>
  <si>
    <t>Wheelabrator</t>
  </si>
  <si>
    <t>Willimantic Waste</t>
  </si>
  <si>
    <t>WM - RAA - Port of Newark (Giordano) - Sorting sys</t>
  </si>
  <si>
    <t>WM Akron (Greenstar)</t>
  </si>
  <si>
    <t>WM Alameda County/Davis Street</t>
  </si>
  <si>
    <t>WM Arlington (Abitibi)</t>
  </si>
  <si>
    <t>WM Berlin</t>
  </si>
  <si>
    <t>WM Billerica Screen</t>
  </si>
  <si>
    <t>WM Cambridge</t>
  </si>
  <si>
    <t>WM Canada = Canadian Waste</t>
  </si>
  <si>
    <t>WM Cleveland</t>
  </si>
  <si>
    <t>WM CRINC Prince George</t>
  </si>
  <si>
    <t>WM Edmonton</t>
  </si>
  <si>
    <t>WM El Cajon</t>
  </si>
  <si>
    <t>WM Ellesor (Julia Street)</t>
  </si>
  <si>
    <t>WM Front end systems</t>
  </si>
  <si>
    <t>WM Garland (Vista Fibers)</t>
  </si>
  <si>
    <t>WM Guadeloupe (Lodi)</t>
  </si>
  <si>
    <t>WM Houston Gasmer (Abitibi)</t>
  </si>
  <si>
    <t xml:space="preserve">WM Irvine Sorting System </t>
  </si>
  <si>
    <t>WM JMK Fibers</t>
  </si>
  <si>
    <t>WM Kirkland (Woodinville)</t>
  </si>
  <si>
    <t>WM KitKat Road (Elkridge)</t>
  </si>
  <si>
    <t>WM Koogler</t>
  </si>
  <si>
    <t>WM Minneapolis Twin Cities</t>
  </si>
  <si>
    <t>WM Nashville (Rivergate/QRS)</t>
  </si>
  <si>
    <t>WM New Hampshire Used OCC System from Canusa</t>
  </si>
  <si>
    <t>WM New Jersey</t>
  </si>
  <si>
    <t>WM of Alameda County (Davis St)</t>
  </si>
  <si>
    <t>WM Orange</t>
  </si>
  <si>
    <t>WM Philadelphia 440 Screens</t>
  </si>
  <si>
    <t>WM Pompano C&amp;D System</t>
  </si>
  <si>
    <t>WM PREI</t>
  </si>
  <si>
    <t>WM Rockland County</t>
  </si>
  <si>
    <t>WM RSI OCC Screen</t>
  </si>
  <si>
    <t>WM Salt Lake City Double Deck ONP Screens</t>
  </si>
  <si>
    <t>WM Salt Lake City Lubo Infeed System with Starscreen</t>
  </si>
  <si>
    <t>WM San Antiono East Houston</t>
  </si>
  <si>
    <t>WM San Antonio Aniol</t>
  </si>
  <si>
    <t>WM San Antonio Cornerway (Greenstar/Vista Fibers)</t>
  </si>
  <si>
    <t>WM Santa Rosa</t>
  </si>
  <si>
    <t>WM SLC</t>
  </si>
  <si>
    <t>WM Spiegel</t>
  </si>
  <si>
    <t>WM Spokane Paper Screen</t>
  </si>
  <si>
    <t>WM Springfield MA (Tremont St.)</t>
  </si>
  <si>
    <t>WM Sunset Environmental/Irvine</t>
  </si>
  <si>
    <t>WM Surprise Top and Bottom ONP</t>
  </si>
  <si>
    <t>WM Tompkins County</t>
  </si>
  <si>
    <t>WM Tulare</t>
  </si>
  <si>
    <t>WM Westside (Houston) OCC Screen</t>
  </si>
  <si>
    <t>WM Woodinville OCC Screen</t>
  </si>
  <si>
    <t>WMRA 12 - 16 Mobile OCC Systems</t>
  </si>
  <si>
    <t>WMRA Arlington OCC Sorting System (no OCC screen)</t>
  </si>
  <si>
    <t>WMRA Azusa</t>
  </si>
  <si>
    <t>WMRA Billerica</t>
  </si>
  <si>
    <t>WMRA Cambridge</t>
  </si>
  <si>
    <t>WMRA Chicago-Calumet City</t>
  </si>
  <si>
    <t>WMRA Davis Street AWS Screen</t>
  </si>
  <si>
    <t xml:space="preserve">Wmra Ellesoor (Julia st) </t>
  </si>
  <si>
    <t>WMRA JMK</t>
  </si>
  <si>
    <t>WMRA Kit Kat Road Screen Replace w. to 440 screens</t>
  </si>
  <si>
    <t>WMRA Little Rock</t>
  </si>
  <si>
    <t>WMRA Minneapolis</t>
  </si>
  <si>
    <t>WMRA Monroe County Screens</t>
  </si>
  <si>
    <t>WMRA Moreno Valley</t>
  </si>
  <si>
    <t>WMRA Newark</t>
  </si>
  <si>
    <t>WMRA Ocean County TiTechs and Screens</t>
  </si>
  <si>
    <t>WMRA Orange</t>
  </si>
  <si>
    <t>WMRA Organic Growth</t>
  </si>
  <si>
    <t>WMRA Philadelphia</t>
  </si>
  <si>
    <t>WMRA Pico Rivera</t>
  </si>
  <si>
    <t>WMRA Quad Avenue</t>
  </si>
  <si>
    <t>WMRA Reuters Screens</t>
  </si>
  <si>
    <t>WMRA Sacramento Single Stream Retrofit</t>
  </si>
  <si>
    <t>WMRA San Antonio</t>
  </si>
  <si>
    <t>WMRA Spiegel</t>
  </si>
  <si>
    <t>WMRA Spokane</t>
  </si>
  <si>
    <t xml:space="preserve">WMRA Springfield Fine Screen </t>
  </si>
  <si>
    <t>WMRA Surprise</t>
  </si>
  <si>
    <t>WMRA Tampa Florida RMPF</t>
  </si>
  <si>
    <t>WMRA Tulare</t>
  </si>
  <si>
    <t>WMRA Wilmington</t>
  </si>
  <si>
    <t>WMRA Winston Salem</t>
  </si>
  <si>
    <t>WMRA Woodinville</t>
  </si>
  <si>
    <t>Position</t>
  </si>
  <si>
    <t>MachineInfoStatus</t>
  </si>
  <si>
    <t>Manuals</t>
  </si>
  <si>
    <t>Drawings</t>
  </si>
  <si>
    <t>SpareParts</t>
  </si>
  <si>
    <t>Existing Machine</t>
  </si>
  <si>
    <t>2020 ONP 800943</t>
  </si>
  <si>
    <t>NOT SURE WHAT WAS ADDED OR CHANGED</t>
  </si>
  <si>
    <t>OCC SPACING WAS MODIFIED</t>
  </si>
  <si>
    <t>2023 AS5-2800 007285-150</t>
  </si>
  <si>
    <t>2023 CONVEYORS 007068</t>
  </si>
  <si>
    <t>Confirm if they have 00693 Baler from WM Pittsburgh (ex WM Detroit)</t>
  </si>
  <si>
    <t>007059 UPDATED (STILL MISSING INFO 2021)</t>
  </si>
  <si>
    <t>007105 ENTERED (STILL MISSING ALL MOTOR INFO, not sure what to enter from EXTENSION FOLDER)</t>
  </si>
  <si>
    <t>Manuals not in machine folders for:</t>
  </si>
  <si>
    <t>Hocker fans</t>
  </si>
  <si>
    <t>Some lubo conveyors</t>
  </si>
  <si>
    <t>Isolation boxes</t>
  </si>
  <si>
    <t>Magnet</t>
  </si>
  <si>
    <t>Material seperator</t>
  </si>
  <si>
    <t>Paper Magnet</t>
  </si>
  <si>
    <t>Bottom OCC</t>
  </si>
  <si>
    <t>Pending</t>
  </si>
  <si>
    <t xml:space="preserve">Automatic Back Wall </t>
  </si>
  <si>
    <t>Sorting Cabin Fiber Presort</t>
  </si>
  <si>
    <t>W6000xL6200xH2500</t>
  </si>
  <si>
    <t xml:space="preserve">Overbelt magnet </t>
  </si>
  <si>
    <t>W1540xL3500@25°</t>
  </si>
  <si>
    <t>Armando has Manuals and documents</t>
  </si>
  <si>
    <t>We supplied these</t>
  </si>
  <si>
    <t xml:space="preserve">Steinert Eddy Current NES 150 220 E 50055 (60") </t>
  </si>
  <si>
    <t>W1500</t>
  </si>
  <si>
    <t xml:space="preserve">Air transportation UBC </t>
  </si>
  <si>
    <t xml:space="preserve">Glass Pulverizer system </t>
  </si>
  <si>
    <t xml:space="preserve">Harris Centurion Baler </t>
  </si>
  <si>
    <t xml:space="preserve">1 BOSS system </t>
  </si>
  <si>
    <t xml:space="preserve">Switchbox sorting system </t>
  </si>
  <si>
    <t xml:space="preserve">Switch box components </t>
  </si>
  <si>
    <t>MCC?</t>
  </si>
  <si>
    <t>DE-STONNER</t>
  </si>
  <si>
    <t>MISSING AZUSA</t>
  </si>
  <si>
    <t>PAPER MAGNET FAN 1</t>
  </si>
  <si>
    <t>PAPER MAGNET FAN 2</t>
  </si>
  <si>
    <t>32670007-710</t>
  </si>
  <si>
    <t>CLEAT INFO ERRORS</t>
  </si>
  <si>
    <t>002736-0630-1</t>
  </si>
  <si>
    <t>002736-0630-2</t>
  </si>
  <si>
    <t>MISSING CONVEYOR LENGTH/MISSING ANGLE/INCORRECT BELT LENGTH</t>
  </si>
  <si>
    <t>MISSING CHICAGO AREA MRF</t>
  </si>
  <si>
    <t>Column2</t>
  </si>
  <si>
    <t>Column3</t>
  </si>
  <si>
    <t>Missing Belt info</t>
  </si>
  <si>
    <t>460 SPALEK SCREEN FEEDER</t>
  </si>
  <si>
    <t>ADDED</t>
  </si>
  <si>
    <t>Being replaced in 2022</t>
  </si>
  <si>
    <t>BALER 240</t>
  </si>
  <si>
    <t>TOMRA 0035</t>
  </si>
  <si>
    <t>TOMRA 0075</t>
  </si>
  <si>
    <t>#197A</t>
  </si>
  <si>
    <t>FILTER CLEANING VIBRATOR</t>
  </si>
  <si>
    <t>#197B</t>
  </si>
  <si>
    <t>#197C</t>
  </si>
  <si>
    <t>BEEPRO 2020</t>
  </si>
  <si>
    <t>DIVERTER BALER 2021</t>
  </si>
  <si>
    <t>METAL DETECTOR 2021</t>
  </si>
  <si>
    <t>Already added to notes for each</t>
  </si>
  <si>
    <t>DISC SPREADER 2022</t>
  </si>
  <si>
    <t>SPALECK SCREEN 2022</t>
  </si>
  <si>
    <t>Replacing old Vibratory Screen 0460</t>
  </si>
  <si>
    <t>All machines</t>
  </si>
  <si>
    <t>Folder Status</t>
  </si>
  <si>
    <t>Reason</t>
  </si>
  <si>
    <t>Spares</t>
  </si>
  <si>
    <t>Folder present</t>
  </si>
  <si>
    <t>Spares Done</t>
  </si>
  <si>
    <t>Not Provided by Westeria</t>
  </si>
  <si>
    <t>Not Provided by BRS</t>
  </si>
  <si>
    <t>5440696014</t>
  </si>
  <si>
    <t>361417</t>
  </si>
  <si>
    <t>Not Installed Yet</t>
  </si>
  <si>
    <t>007141-0030</t>
  </si>
  <si>
    <t>Not Installed Yet, HTECHNIEK Serial Missing</t>
  </si>
  <si>
    <t>007141-0035</t>
  </si>
  <si>
    <t>Not Installed Yet, TOMRA Serial Missing</t>
  </si>
  <si>
    <t>007141-0070</t>
  </si>
  <si>
    <t>007141-0075</t>
  </si>
  <si>
    <t>006403-0625</t>
  </si>
  <si>
    <t>HTECHNIEK Serial Missing</t>
  </si>
  <si>
    <t>006403-0645</t>
  </si>
  <si>
    <t>006342-0785</t>
  </si>
  <si>
    <t>2011 Sort System</t>
  </si>
  <si>
    <t>PROJECT</t>
  </si>
  <si>
    <t>Electrical Pos.</t>
  </si>
  <si>
    <t>System Pos</t>
  </si>
  <si>
    <t>Description</t>
  </si>
  <si>
    <t>Column5</t>
  </si>
  <si>
    <t>Column6</t>
  </si>
  <si>
    <t>2021 AS5-2000</t>
  </si>
  <si>
    <t>Missing radial fan motor (V101)</t>
  </si>
  <si>
    <t>2019 AS4-1000</t>
  </si>
  <si>
    <t>ISOLATION BOX (entered)</t>
  </si>
  <si>
    <t>Two motor tags, one already entered</t>
  </si>
  <si>
    <t>2018 AS4</t>
  </si>
  <si>
    <t>B107</t>
  </si>
  <si>
    <t>DENSE OUT</t>
  </si>
  <si>
    <t>V401A</t>
  </si>
  <si>
    <t>M401</t>
  </si>
  <si>
    <t>V401B</t>
  </si>
  <si>
    <t>SD514</t>
  </si>
  <si>
    <t>B515</t>
  </si>
  <si>
    <t>Customer Supplied</t>
  </si>
  <si>
    <t>R522</t>
  </si>
  <si>
    <t>Missing information</t>
  </si>
  <si>
    <t>Missing all TITECH Units</t>
  </si>
  <si>
    <t>Old</t>
  </si>
  <si>
    <t>WASTE MANAGEMENT LIVERPOOL</t>
  </si>
  <si>
    <t>2006-09-09</t>
  </si>
  <si>
    <t>GB S200/3 1,5+0 RA</t>
  </si>
  <si>
    <t>LENGTHENED AND REPURPOSED BY 2000MM BY WM IN 2022 AS B30; OLD POSITION B20 WAS 11900MM</t>
  </si>
  <si>
    <t>GB S200/3 3,5+0 RUFFTOP</t>
  </si>
  <si>
    <t>Column4</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</si>
  <si>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</si>
  <si>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</si>
  <si>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</si>
  <si>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</si>
  <si>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</si>
  <si>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</si>
  <si>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</si>
  <si>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</si>
  <si>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</si>
  <si>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</si>
  <si>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</si>
  <si>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</si>
  <si>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</si>
  <si>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</si>
  <si>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</si>
  <si>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</si>
  <si>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</si>
  <si>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</si>
  <si>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</si>
  <si>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</si>
  <si>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</si>
  <si>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</si>
  <si>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</si>
  <si>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</si>
  <si>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</si>
  <si>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</si>
  <si>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</si>
  <si>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</si>
  <si>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</si>
  <si>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</si>
  <si>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</si>
  <si>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</si>
  <si>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</si>
  <si>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</si>
  <si>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</si>
  <si>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</si>
  <si>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</si>
  <si>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</si>
  <si>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TAGS AND NAMEPLATES MISSING</t>
  </si>
  <si>
    <t>DEFT AIR LAMINAR AIRFLOW UNIT</t>
  </si>
  <si>
    <t>T70</t>
  </si>
  <si>
    <t>T120</t>
  </si>
  <si>
    <t>T170</t>
  </si>
  <si>
    <t>MIXED PAPER FROM T20, T70, T170</t>
  </si>
  <si>
    <t>007040-0170</t>
  </si>
  <si>
    <t>TAGS AND NAMEPLATES MISSING; BOLLEGRAAF SERIAL NUMBER USED TEMPORARILY</t>
  </si>
  <si>
    <t>MIXED PAPER FROM BEZNER SCREEN</t>
  </si>
  <si>
    <t>007040-0070</t>
  </si>
  <si>
    <t>MIX PAPER FROM T120 TO BEZNER SCREEN</t>
  </si>
  <si>
    <t>MIX PAPER FROM T120</t>
  </si>
  <si>
    <t>MOVING SCREW</t>
  </si>
  <si>
    <t>C11731-01</t>
  </si>
  <si>
    <t>49752.10</t>
  </si>
  <si>
    <t>357991.011.01</t>
  </si>
  <si>
    <t>2200.EXISTINGCONVEYOR</t>
  </si>
  <si>
    <t>N-F-430290-23-11543</t>
  </si>
  <si>
    <t>N-F-430290-23-11542</t>
  </si>
  <si>
    <t>N-F-430290-23-11533</t>
  </si>
  <si>
    <t>N-F-430290-23-11359</t>
  </si>
  <si>
    <t>N-F-430290-23-11541</t>
  </si>
  <si>
    <t>N-F-430290-23-11440</t>
  </si>
  <si>
    <t>N-F-430290-23-11540</t>
  </si>
  <si>
    <t>N-F-430290-23-11539</t>
  </si>
  <si>
    <t>N-F-430290-23-11367</t>
  </si>
  <si>
    <t>N-F-430290-23-11366</t>
  </si>
  <si>
    <t>N-F-430290-23-11538</t>
  </si>
  <si>
    <t>N-F-430290-23-11536</t>
  </si>
  <si>
    <t>N-F-430290-23-11537</t>
  </si>
  <si>
    <t>N-F-430290-23-11534</t>
  </si>
  <si>
    <t>MISSING MOTOTR AND NAME PLATES.</t>
  </si>
  <si>
    <t>MISSING NAME PLATE AND OTHER INFO</t>
  </si>
  <si>
    <t>C02544</t>
  </si>
  <si>
    <t>GFL ENVIRONMENTAL - HARRISONVILLE</t>
  </si>
  <si>
    <t>008042-0010</t>
  </si>
  <si>
    <t>802334-0040</t>
  </si>
  <si>
    <t>008042-0060</t>
  </si>
  <si>
    <t>008042-0070</t>
  </si>
  <si>
    <t>802334-0100</t>
  </si>
  <si>
    <t>802334-0150</t>
  </si>
  <si>
    <t>008042</t>
  </si>
  <si>
    <t>802334</t>
  </si>
  <si>
    <t>AUTOSORT 5.1 [NIR1-VIS1B][T6][S-2000][X-H][SVB-TS200/25]</t>
  </si>
  <si>
    <t>C240460</t>
  </si>
  <si>
    <t>007366-1240</t>
  </si>
  <si>
    <t>3-9047085</t>
  </si>
  <si>
    <t>3-9047040</t>
  </si>
  <si>
    <t>CP MANUFACTURING</t>
  </si>
  <si>
    <t xml:space="preserve">MISSING MANUALS. MISSING ALL INFO. </t>
  </si>
  <si>
    <t>007809-0150</t>
  </si>
  <si>
    <t>007809</t>
  </si>
  <si>
    <t>3564</t>
  </si>
  <si>
    <t>KA107 DRN160M4/BE20HR/TF</t>
  </si>
  <si>
    <t>90.8329155701.0001.23</t>
  </si>
  <si>
    <t>Missing Belt Thickness</t>
  </si>
  <si>
    <t>90.8377691501.0001.24</t>
  </si>
  <si>
    <t>MISSING CUSTOMER, FUNCTIONAL POSITION, BELT THICKNESS, MOTOR INFO</t>
  </si>
  <si>
    <t>Missing Functional Pos</t>
  </si>
  <si>
    <t>90.8310599302.0005.23</t>
  </si>
  <si>
    <t>90.8238850601.0001.23</t>
  </si>
  <si>
    <t>KA67DRN90L4/TF</t>
  </si>
  <si>
    <t>90.8234463101.0001.23</t>
  </si>
  <si>
    <t>90.8239961901.0001.23</t>
  </si>
  <si>
    <t>90.8156117101.0001.22</t>
  </si>
  <si>
    <t>90.8337652901.0003.23</t>
  </si>
  <si>
    <t>MISSING CUSTOMER POSITION</t>
  </si>
  <si>
    <t>90.8238660101.0001.23</t>
  </si>
  <si>
    <t>90.8243131601.0001.23</t>
  </si>
  <si>
    <t>90.8311232401.0001.23</t>
  </si>
  <si>
    <t>KA67 DRN100L/TF</t>
  </si>
  <si>
    <t>90.8238661301.0001.23</t>
  </si>
  <si>
    <t>90.8339681608.0001.23</t>
  </si>
  <si>
    <t>90.8234458901.0001.23</t>
  </si>
  <si>
    <t>MISSING CUSTOMER POSITION, FUNCTIONAL POSITION, FUNCTIONAL TYPE</t>
  </si>
  <si>
    <t>90.8239969301.0001.23</t>
  </si>
  <si>
    <t>90.8313597101.0007.23</t>
  </si>
  <si>
    <t>90.8239969201.0001.23</t>
  </si>
  <si>
    <t>90.8313597101.0008.23</t>
  </si>
  <si>
    <t>90.8339648403.0003.23</t>
  </si>
  <si>
    <t>90.8311232401.0005.23</t>
  </si>
  <si>
    <t>90.9314070801.0002.23</t>
  </si>
  <si>
    <t>90.8313587001.0006.23</t>
  </si>
  <si>
    <t>90.8339648404.0001.23</t>
  </si>
  <si>
    <t>90.8239966401.0001.23</t>
  </si>
  <si>
    <t>90.8329756801.0001.23</t>
  </si>
  <si>
    <t>90.8313587001.0007.23</t>
  </si>
  <si>
    <t>MISSING MOTOR AND NAME TAGS, CUSTOMER POSITION, FUNCTIONAL POSITION, FUNCTIONAL TYPE</t>
  </si>
  <si>
    <t>90.8199557305.0005.23</t>
  </si>
  <si>
    <t>90.8330475301.0001.23</t>
  </si>
  <si>
    <t>90.8335484001.0001.23</t>
  </si>
  <si>
    <t>90.8335667701.0001.23</t>
  </si>
  <si>
    <t>90.8339663007.0001.23</t>
  </si>
  <si>
    <t>90.8333447401.0001.23</t>
  </si>
  <si>
    <t>90.8335663201.0001.23</t>
  </si>
  <si>
    <t>90.8331359701.0001.23</t>
  </si>
  <si>
    <t>KA107 DRN160M/BE20HR/TF</t>
  </si>
  <si>
    <t>90.8313439601.0001.23</t>
  </si>
  <si>
    <t>90.8333449401.0001.23</t>
  </si>
  <si>
    <t>90.8339713402.0001.23</t>
  </si>
  <si>
    <t>90.8339648405.0001.23</t>
  </si>
  <si>
    <t>90.8362815301.0016.24</t>
  </si>
  <si>
    <t>6RN200L04E35</t>
  </si>
  <si>
    <t>RRT-2308/#9080948-001-001</t>
  </si>
  <si>
    <t>1343</t>
  </si>
  <si>
    <t>RRT-2308/#9080948-001-002</t>
  </si>
  <si>
    <t>RRT-2305/#9010434-002-002</t>
  </si>
  <si>
    <t>RRT-2305/#9010434-002-001</t>
  </si>
  <si>
    <t>RRT-2304/#314088802</t>
  </si>
  <si>
    <t>1123</t>
  </si>
  <si>
    <t>160741-1-1</t>
  </si>
  <si>
    <t xml:space="preserve">MISSING DRAWINGS, CUSTOMER POSITION, VOLUME FLOW RATE, PRESSURE, ROTATING AND DISCHARGE POSITION </t>
  </si>
  <si>
    <t>MISSING DRAWINGS, CUSTOMER POSITION, VOLUME FLOW RATE, PRESSURE, ROTATING AND DISCHARGE POSITION, SORT SYSTEM POSITION</t>
  </si>
  <si>
    <t>RRT-2304/#314088801</t>
  </si>
  <si>
    <t>MISSING DRAWINGS, CUSTOMER POSITION, VOLUME FLOW RATE, PRESSURE, ROTATING AND DISCHARGE POSITION</t>
  </si>
  <si>
    <t>MISSING CUSTOMER POSITION, VOLUME FLOW RATE, ROTATING AND DISCHARGE POSITION, PRESSURE</t>
  </si>
  <si>
    <t>RRT-2306/#314088902</t>
  </si>
  <si>
    <t>RRT-2306/#314088603</t>
  </si>
  <si>
    <t>1327</t>
  </si>
  <si>
    <t>HBT1216/1600</t>
  </si>
  <si>
    <t>90.8199506801.0002.23</t>
  </si>
  <si>
    <t>MISSING CUSTOMER POSITION, FUNCTIONAL TYPE, MOTOR INFO</t>
  </si>
  <si>
    <t>90.8241054301.0006.23</t>
  </si>
  <si>
    <t>OVERFLOW</t>
  </si>
  <si>
    <t>MISSING CUSTOMER POSITION, FUNCTIONAL TYPE</t>
  </si>
  <si>
    <t>007624-0020</t>
  </si>
  <si>
    <t>007624</t>
  </si>
  <si>
    <t>33250</t>
  </si>
  <si>
    <t>90.8283035301.0007.23</t>
  </si>
  <si>
    <t>MISSING FUNCTIONAL POSITION</t>
  </si>
  <si>
    <t>90.8345359701.0001.24</t>
  </si>
  <si>
    <t>90.8399389501.0001.24</t>
  </si>
  <si>
    <t>90.8199557305.0004.23</t>
  </si>
  <si>
    <t>90.8213671913.0001.23</t>
  </si>
  <si>
    <t>501.373.162</t>
  </si>
  <si>
    <t>1051042-66515, 101.526.520</t>
  </si>
  <si>
    <t>1051215-66710, 101.526.520</t>
  </si>
  <si>
    <t>1051056-66525, 101.526.520</t>
  </si>
  <si>
    <t>SERIAL NUMBER NEEDS TO BE UPDATED, MISSING NAME PLATE</t>
  </si>
  <si>
    <t>90.8339648403.0011.23</t>
  </si>
  <si>
    <t>MISSING NAME PLATE; MODEL</t>
  </si>
  <si>
    <t>90.8213264101.0004.23</t>
  </si>
  <si>
    <t>MISSING NAME PLATE, MODEL</t>
  </si>
  <si>
    <t>90.8362815301.0012.24</t>
  </si>
  <si>
    <t>MISSING MANUALS. CLEATS DRAWING MISSING.</t>
  </si>
  <si>
    <t>2305085</t>
  </si>
  <si>
    <t>90.8313597101.0006.23</t>
  </si>
  <si>
    <t>90.8339648401.0006.23</t>
  </si>
  <si>
    <t>90.8362815301.0010.24</t>
  </si>
  <si>
    <t>90.8362815301.0015.24</t>
  </si>
  <si>
    <t>90.8366700101.0001.24</t>
  </si>
  <si>
    <t>90.8354100201.0002.23</t>
  </si>
  <si>
    <t>90.8366693101.0001.24</t>
  </si>
  <si>
    <t>90.8366655301.0001.24</t>
  </si>
  <si>
    <t>90.8366670701.0001.24</t>
  </si>
  <si>
    <t>9360</t>
  </si>
  <si>
    <t>MISSING CUSTOMER POSITION, WEIGHT, FILTER SPECS</t>
  </si>
  <si>
    <t>90.8354100201.0003.23</t>
  </si>
  <si>
    <t>90.8354098001.0002.23</t>
  </si>
  <si>
    <t>90.8271763601.0002.23</t>
  </si>
  <si>
    <t>90.8364187001.0001.24</t>
  </si>
  <si>
    <t>2305084</t>
  </si>
  <si>
    <t>MISSING CUSTOMER POSITION, WEIGHT, FILTER SPECS, DRAWINGS</t>
  </si>
  <si>
    <t>90.8364194101.0001.24</t>
  </si>
  <si>
    <t>90.8366701601.0001.24</t>
  </si>
  <si>
    <t>MANUALS</t>
  </si>
  <si>
    <t>90.8364191701.0001.24</t>
  </si>
  <si>
    <t>90.8265154005.0020.23</t>
  </si>
  <si>
    <t>90.8265154005.0001.23</t>
  </si>
  <si>
    <t>90.8262677103.0002.23</t>
  </si>
  <si>
    <t>90.8262677101.0002.23</t>
  </si>
  <si>
    <t>90.8252677101.001.23</t>
  </si>
  <si>
    <t>90.8262677103.0001.23</t>
  </si>
  <si>
    <t>90.8296917603.0002.23</t>
  </si>
  <si>
    <t>90.8296917603.0001.23</t>
  </si>
  <si>
    <t>90.8338857611.0003.23</t>
  </si>
  <si>
    <t>90.833885711.0005.23</t>
  </si>
  <si>
    <t>SA77/T DRN100LM4/TF</t>
  </si>
  <si>
    <t>90.8352863701.0003.23</t>
  </si>
  <si>
    <t>MISSING CUSTOMER POSITION, SORT SYSTEM POSITION, FUNCTIONAL POSITION, FUNCTIONAL TYPE, DRAWINGS</t>
  </si>
  <si>
    <t>90.8336479602.0002.23</t>
  </si>
  <si>
    <t>90.8352863701.0001.23</t>
  </si>
  <si>
    <t>90.8336479602.0001.23</t>
  </si>
  <si>
    <t>90.8338857611.0002.23</t>
  </si>
  <si>
    <t>90.8338857611.0004.23</t>
  </si>
  <si>
    <t>90.8338801601.0002.23</t>
  </si>
  <si>
    <t>90.8338801601.0005.23</t>
  </si>
  <si>
    <t>90.8338801601.0004.23</t>
  </si>
  <si>
    <t>90.8223190604.0004.22</t>
  </si>
  <si>
    <t>90.8223190605.0005.22</t>
  </si>
  <si>
    <t>MISSING CUSTOMER POSITION, FUNCTIONAL TYPE,  PRESSURE, VOLUME FLOW RATE, DRAWINGS</t>
  </si>
  <si>
    <t>MISSING CUSTOMER POSITION, BELT SPECS</t>
  </si>
  <si>
    <t>MISSING CUSTOMER POSITION, BELT SPECS, WEIGHT, DRAWINGS</t>
  </si>
  <si>
    <t>90.8239869701.0001.23</t>
  </si>
  <si>
    <t>90.8239869702.0001.23</t>
  </si>
  <si>
    <t>KA67/T DN132M4/TF</t>
  </si>
  <si>
    <t>90.8239869705.0001.23</t>
  </si>
  <si>
    <t>MISSING CUSTOMER POSITION, FUNCTIONAL TYPE, FUNCTIONAL POSITION, MISSING MOTOR TAGS</t>
  </si>
  <si>
    <t>90.8239869704.0001.23</t>
  </si>
  <si>
    <t>90.8239869706.0001.23</t>
  </si>
  <si>
    <t>MISSING CUSTOMER POSITION, FUNCTIONAL TYPE, MISSING DRAWINGS;</t>
  </si>
  <si>
    <t>90.8338801602.0014.23</t>
  </si>
  <si>
    <t>MISSING ALL INFO ( EXCEPT MOTOR INFO)</t>
  </si>
  <si>
    <t>008042-0120</t>
  </si>
  <si>
    <t>KA67 DRN18284</t>
  </si>
  <si>
    <t>90.8445414301.0001.24</t>
  </si>
  <si>
    <t>100.053.541</t>
  </si>
  <si>
    <t>90.8445435301.0001.24</t>
  </si>
  <si>
    <t>UD 2304/9040222-004-001</t>
  </si>
  <si>
    <t>90.8374452002.0001.24</t>
  </si>
  <si>
    <t>90.8374452001.0001.24</t>
  </si>
  <si>
    <t>S410034</t>
  </si>
  <si>
    <t>51715</t>
  </si>
  <si>
    <t>N-F-4302110-24-09279</t>
  </si>
  <si>
    <t>N-F-4302110-24-09282</t>
  </si>
  <si>
    <t>WASTE CONNECTIONS EL PASO</t>
  </si>
  <si>
    <t>LEFT PAPER DRYER</t>
  </si>
  <si>
    <t>RIGHT PAPER DRYER</t>
  </si>
  <si>
    <t>LEFT PAPER DRYER CYCLONE 1</t>
  </si>
  <si>
    <t>LEFT PAPER DRYER CYCLONE 2</t>
  </si>
  <si>
    <t>LEFT PAPER DRYER DUST FILTER</t>
  </si>
  <si>
    <t>LEFT PAPER DRYER SCREW CONVEYOR 1</t>
  </si>
  <si>
    <t>LEFT PAPER DRYER SCREW CONVEYOR 2</t>
  </si>
  <si>
    <t>RIGHT PAPER DRYER CYCLONE 1</t>
  </si>
  <si>
    <t>RIGHT PAPER DRYER CYCLONE 2</t>
  </si>
  <si>
    <t>RIGHT PAPER DRYER DUST FILTER</t>
  </si>
  <si>
    <t>RIGHT PAPER DRYER SCREW CONVEYOR 1</t>
  </si>
  <si>
    <t>RIGHT PAPER DRYER SCREW CONVEYOR 2</t>
  </si>
  <si>
    <t>I230585-34-01-1</t>
  </si>
  <si>
    <t>I230585-34-01-2</t>
  </si>
  <si>
    <t>I230585-34-01-3</t>
  </si>
  <si>
    <t>I230585-34-01-4</t>
  </si>
  <si>
    <t>I230585-34-01-5</t>
  </si>
  <si>
    <t>AN-0026931.5845.2</t>
  </si>
  <si>
    <t>AN-0026931.5845.1</t>
  </si>
  <si>
    <t>80047-1400</t>
  </si>
  <si>
    <t>ck</t>
  </si>
  <si>
    <t>90.8264132401.0004.23</t>
  </si>
  <si>
    <t>90.8199557303.0001.23</t>
  </si>
  <si>
    <t>90.8292684601.0001.23</t>
  </si>
  <si>
    <t>1492</t>
  </si>
  <si>
    <t>90.8241054301.0001.23</t>
  </si>
  <si>
    <t>90.8292684601.0002.23</t>
  </si>
  <si>
    <t>90.8296917602.0002.23</t>
  </si>
  <si>
    <t>640</t>
  </si>
  <si>
    <t>90.8348435713.0003.23</t>
  </si>
  <si>
    <t>90.8331362801.0001.23</t>
  </si>
  <si>
    <t>90.8331362802.0001.23</t>
  </si>
  <si>
    <t>90.8223190604.0005.22</t>
  </si>
  <si>
    <t>90.8348435713.0001.23</t>
  </si>
  <si>
    <t>90.8348435712.0003.23</t>
  </si>
  <si>
    <t>3 kW</t>
  </si>
  <si>
    <t>3 kw</t>
  </si>
  <si>
    <t>90.8359072101.0001.24</t>
  </si>
  <si>
    <t>9.8343028504.0001.23</t>
  </si>
  <si>
    <t>90.8338857605.0001.23</t>
  </si>
  <si>
    <t>90.8223190604.0010.22</t>
  </si>
  <si>
    <t>0.18 Kw</t>
  </si>
  <si>
    <t>90.8271763801.0004.23</t>
  </si>
  <si>
    <t>90.8354098002.0001.23</t>
  </si>
  <si>
    <t>90.8338857608.0001.23</t>
  </si>
  <si>
    <t>5.5 Kw</t>
  </si>
  <si>
    <t>90.8223190604.0002.22</t>
  </si>
  <si>
    <t>90.8276358001.0003.23</t>
  </si>
  <si>
    <t>90.8338857603.0002.23</t>
  </si>
  <si>
    <t>7.5 Kw</t>
  </si>
  <si>
    <t>90.8338857603.0001.23</t>
  </si>
  <si>
    <t>90.8338857608.0002.23</t>
  </si>
  <si>
    <t>90.8338857603.0003.23</t>
  </si>
  <si>
    <t>90.8348435713.0002.23</t>
  </si>
  <si>
    <t>90.8338857607.0002.23</t>
  </si>
  <si>
    <t>5.5 kW</t>
  </si>
  <si>
    <t>90.8343584502.0001.23</t>
  </si>
  <si>
    <t>90.8338857607.0001.23</t>
  </si>
  <si>
    <t>7.5 kW</t>
  </si>
  <si>
    <t>90.8348435712.0002.23</t>
  </si>
  <si>
    <t>90.8339648403.0005.23</t>
  </si>
  <si>
    <t>90.8305954301.0002.23</t>
  </si>
  <si>
    <t>K77DRN132S4/BE11HF/TF</t>
  </si>
  <si>
    <t>90.8338857609.0001.23</t>
  </si>
  <si>
    <t>90.8338857609.0002.23</t>
  </si>
  <si>
    <t>1049398-64272;101.131.066 (A)</t>
  </si>
  <si>
    <t>90.8338857606.0001.23</t>
  </si>
  <si>
    <t>90.8339681609.0001.23</t>
  </si>
  <si>
    <t>27142</t>
  </si>
  <si>
    <t>90.8313597101.0005.23</t>
  </si>
  <si>
    <t>KA97 DRN100L4</t>
  </si>
  <si>
    <t>90.8342890101.0001.23</t>
  </si>
  <si>
    <t>90.8344966101.0005.23</t>
  </si>
  <si>
    <t>90.8199557303.0003.23</t>
  </si>
  <si>
    <t>90.8313587001.0003.23</t>
  </si>
  <si>
    <t>1016559</t>
  </si>
  <si>
    <t>1015484</t>
  </si>
  <si>
    <t>1018464</t>
  </si>
  <si>
    <t>1015489</t>
  </si>
  <si>
    <t>0.88</t>
  </si>
  <si>
    <t>90.8311235301.0009.23</t>
  </si>
  <si>
    <t>90.8341099701.23</t>
  </si>
  <si>
    <t>1018463</t>
  </si>
  <si>
    <t>MOTOR TAG UNREADABLE. MISSING ALL BELT SPECS</t>
  </si>
  <si>
    <t>90.8313591201.0004.23</t>
  </si>
  <si>
    <t>90.8339648403.0015.23</t>
  </si>
  <si>
    <t>1.5 kw</t>
  </si>
  <si>
    <t>90.8199557306.0005.23</t>
  </si>
  <si>
    <t>90.8199557303.0004.23</t>
  </si>
  <si>
    <t>90.8286763201.0001.23</t>
  </si>
  <si>
    <t>90.8265154004.0024.23</t>
  </si>
  <si>
    <t>90.8265154005.0004.23</t>
  </si>
  <si>
    <t>1050613-65899, 101.526.520</t>
  </si>
  <si>
    <t>4 kW</t>
  </si>
  <si>
    <t>JRTKA69/DN132M4/TF/5,20/A/MI/270</t>
  </si>
  <si>
    <t>1046674-60784;101.131.058</t>
  </si>
  <si>
    <t>90.8344966101.0003.23</t>
  </si>
  <si>
    <t>1047182-61584;101.131.058</t>
  </si>
  <si>
    <t>90.8271763601.0003.23</t>
  </si>
  <si>
    <t>1.5 kW</t>
  </si>
  <si>
    <t>90.8199557306.0002.23</t>
  </si>
  <si>
    <t>90.8364195401.0001.24</t>
  </si>
  <si>
    <t>MISSING MOTOR AND NAME TAGS. MISSING SPLINTER MOTOR TAG.</t>
  </si>
  <si>
    <t>90.8305954301.0001.23</t>
  </si>
  <si>
    <t>90.8313587001.0002.23</t>
  </si>
  <si>
    <t>90.8314070801.0003.23</t>
  </si>
  <si>
    <t>90.8445433201.0001.24</t>
  </si>
  <si>
    <t>90.8338801602.0017.23</t>
  </si>
  <si>
    <t>90.8339648402.0001.23</t>
  </si>
  <si>
    <t>90.8333255701.0001.23</t>
  </si>
  <si>
    <t>90.8351093002.0003.23</t>
  </si>
  <si>
    <t>UNCLEAR MOTOR POWER</t>
  </si>
  <si>
    <t>90.8313597101.0009.23</t>
  </si>
  <si>
    <t>90.8337659201.0002.23</t>
  </si>
  <si>
    <t>90.8283053301.0003.23</t>
  </si>
  <si>
    <t>1049288-64126, 101.131.066(B)</t>
  </si>
  <si>
    <t>90.8337652901.0001.23</t>
  </si>
  <si>
    <t>90.8339681606.0001.23</t>
  </si>
  <si>
    <t>003346-0040</t>
  </si>
  <si>
    <t>007132-0010</t>
  </si>
  <si>
    <t>007388-0010</t>
  </si>
  <si>
    <t>007875-0010</t>
  </si>
  <si>
    <t>90.8287842901.0003.23</t>
  </si>
  <si>
    <t>003346</t>
  </si>
  <si>
    <t>007132</t>
  </si>
  <si>
    <t>007388</t>
  </si>
  <si>
    <t>007875</t>
  </si>
  <si>
    <t>90.8348560901.0002.23</t>
  </si>
  <si>
    <t>MISSING NAME PLATE AND MOTOR TAGS. MISSING ALL SPECS</t>
  </si>
  <si>
    <t>MISSING MOTOR TAGS. MISSING ALL SPECS</t>
  </si>
  <si>
    <t>Valemi Pico Rivera MRF</t>
  </si>
  <si>
    <t>CEDJ0004</t>
  </si>
  <si>
    <t>USA66531</t>
  </si>
  <si>
    <t>MISTRAL+ CONNECT V2</t>
  </si>
  <si>
    <t>W90-18-11-6</t>
  </si>
  <si>
    <t>W96-021</t>
  </si>
  <si>
    <t>W250-006</t>
  </si>
  <si>
    <t>W220-049</t>
  </si>
  <si>
    <t>250006.030</t>
  </si>
  <si>
    <t>REPLACED BY AS5 in 2024</t>
  </si>
  <si>
    <t>C230386</t>
  </si>
  <si>
    <t>007654</t>
  </si>
  <si>
    <t>HDPE SOUTH LINE</t>
  </si>
  <si>
    <t>HDPE NORTH LINE</t>
  </si>
  <si>
    <t>MISSING MOTOR TAGS; MISSING ALL SPECS</t>
  </si>
  <si>
    <t>AUTOSORT [NIR1-VIS1B][T6][HR-2000] [X-L][SVB-TS200/25]</t>
  </si>
  <si>
    <t>REPLACED AS3 S0971 IN 2024</t>
  </si>
  <si>
    <t>REPLACED BY AS5 IN 2024</t>
  </si>
  <si>
    <t>REPLACED AS3 S0972 IN 2024</t>
  </si>
  <si>
    <t>FILM FROM LOWER BALLISTIC</t>
  </si>
  <si>
    <t>FILM FROM UPPER BALLISTIC</t>
  </si>
  <si>
    <t>PAPER FROM UPPER BALLISTIC</t>
  </si>
  <si>
    <t>PAPER FROM LOWER BALLISTIC</t>
  </si>
  <si>
    <t>PET NORTH LINE</t>
  </si>
  <si>
    <t>PET SOUTH LINE</t>
  </si>
  <si>
    <t>PET, HDPE COLORED CLEANUP</t>
  </si>
  <si>
    <t>MISSING NAME PLATE AND MOTOR TAGS; MISSING ALL SPECS</t>
  </si>
  <si>
    <t>003919-0020</t>
  </si>
  <si>
    <t>003889</t>
  </si>
  <si>
    <t>23600</t>
  </si>
  <si>
    <t xml:space="preserve">MISSING MOTOR INFO. MOVED TO GFL TORONTO IN APRIL 2024. ORIGINALLY INSTALLED AT TOMRA CANADA IN 2014 003919. </t>
  </si>
  <si>
    <t>BALCONES PHOENIX NORTH GATEWAY</t>
  </si>
  <si>
    <t>000730-0010</t>
  </si>
  <si>
    <t>W240-077.581</t>
  </si>
  <si>
    <t>W240-077.551</t>
  </si>
  <si>
    <t>000730</t>
  </si>
  <si>
    <t>W240-077</t>
  </si>
  <si>
    <t>MISSING MOTOR AND NAME PLATE. (FROM RIRRC)</t>
  </si>
  <si>
    <t>PPZ/03-700-1,14</t>
  </si>
  <si>
    <t>0723296-1885731</t>
  </si>
  <si>
    <t>870128148.14.14.001</t>
  </si>
  <si>
    <t>1603056077009</t>
  </si>
  <si>
    <t>MISSING TAGS AND SPECS</t>
  </si>
  <si>
    <t>007466-</t>
  </si>
  <si>
    <t>W220-064</t>
  </si>
  <si>
    <t xml:space="preserve">HBC110 </t>
  </si>
  <si>
    <t>005419</t>
  </si>
  <si>
    <t>MISSING MOTOR INFO; SORT SYSTEM POSITION; ALL SPECS</t>
  </si>
  <si>
    <t>8210</t>
  </si>
  <si>
    <t>270066.</t>
  </si>
  <si>
    <t>230008.</t>
  </si>
  <si>
    <t>W230-008</t>
  </si>
  <si>
    <t>W94.019 /94.6</t>
  </si>
  <si>
    <t>92-52 92-12</t>
  </si>
  <si>
    <t>W94-019</t>
  </si>
  <si>
    <t>W92-52 92-12</t>
  </si>
  <si>
    <t>MISSING MOTOR TAGS; MISSING ALL SPECS; MISSING SORT SYSTEM POSITION</t>
  </si>
  <si>
    <t>CITY FIBER - (Downtown 1 and 2)</t>
  </si>
  <si>
    <t>93024.10</t>
  </si>
  <si>
    <t>95030.000</t>
  </si>
  <si>
    <t>210027.010</t>
  </si>
  <si>
    <t>004239-0020</t>
  </si>
  <si>
    <t>HBC100FK</t>
  </si>
  <si>
    <t>004239</t>
  </si>
  <si>
    <t>W210-027</t>
  </si>
  <si>
    <t>W95-030</t>
  </si>
  <si>
    <t>W93-024</t>
  </si>
  <si>
    <t>MISSING SORT SYSTEM POSITION, MOTOR TAGS AND ALL SPECS</t>
  </si>
  <si>
    <t>MISSING MOTOR TAGS AND ALL SPECS</t>
  </si>
  <si>
    <t>W250-042</t>
  </si>
  <si>
    <t>007319-0030</t>
  </si>
  <si>
    <t>39791</t>
  </si>
  <si>
    <t>007176-0020</t>
  </si>
  <si>
    <t>007319-0070</t>
  </si>
  <si>
    <t>007176</t>
  </si>
  <si>
    <t>W092-061</t>
  </si>
  <si>
    <t>W200-055</t>
  </si>
  <si>
    <t>W200-026</t>
  </si>
  <si>
    <t>W98-057</t>
  </si>
  <si>
    <t>W095-070</t>
  </si>
  <si>
    <t>C02202</t>
  </si>
  <si>
    <t>RESOURCE MANAGEMENT ELWOOD</t>
  </si>
  <si>
    <t>RRT-2112/#294906301</t>
  </si>
  <si>
    <t>90.8148113102.0001.22</t>
  </si>
  <si>
    <t>90.8148113101.0001.22</t>
  </si>
  <si>
    <t>RRT-2204/#2432404-001-004</t>
  </si>
  <si>
    <t>1060992298</t>
  </si>
  <si>
    <t>10110943-01-04</t>
  </si>
  <si>
    <t>93-21 94.1</t>
  </si>
  <si>
    <t>W90-049.000</t>
  </si>
  <si>
    <t>W94-081</t>
  </si>
  <si>
    <t>250025.030</t>
  </si>
  <si>
    <t>W094-034</t>
  </si>
  <si>
    <t>95070.000</t>
  </si>
  <si>
    <t>008054</t>
  </si>
  <si>
    <t>HBC160M</t>
  </si>
  <si>
    <t>87599.000</t>
  </si>
  <si>
    <t>007537-0020</t>
  </si>
  <si>
    <t>250042.040</t>
  </si>
  <si>
    <t>90.8329750801.0001.23</t>
  </si>
  <si>
    <t>90.8222490401.0001.23</t>
  </si>
  <si>
    <t>90.8237678401.0001.23</t>
  </si>
  <si>
    <t>CONVEYOR WAS MODIFIED DURING PRODUCTION. A ANGLE SECTION AND A STAINLESS STEEL HEAD WAS ADDED TO THE CONVEYOR.</t>
  </si>
  <si>
    <t>23340031QY</t>
  </si>
  <si>
    <t>23420069ZJ</t>
  </si>
  <si>
    <t>23420069ZM</t>
  </si>
  <si>
    <t>1042428; IO 1937200-1</t>
  </si>
  <si>
    <t>1042429; IO 1937214-1</t>
  </si>
  <si>
    <t>1042601-55849</t>
  </si>
  <si>
    <t>1042604-55853</t>
  </si>
  <si>
    <t>1043373-36602</t>
  </si>
  <si>
    <t>MOTOR SERIAL UNREADABLE; COPIED FROM 007138-0330 AS THEY ARE SAME MOTORS</t>
  </si>
  <si>
    <t>92.061.93.2</t>
  </si>
  <si>
    <t>095070.000</t>
  </si>
  <si>
    <t>200055.010</t>
  </si>
  <si>
    <t>98057.010</t>
  </si>
  <si>
    <t>N-F-430290-23-08258</t>
  </si>
  <si>
    <t>N-F-430290-23-08261</t>
  </si>
  <si>
    <t>WM KIT KAT ROAD 7175, ELKRIDGE (OLD SITE)</t>
  </si>
  <si>
    <t>WM KIT-KAT ROAD 7140, ELKRIDGE (NEW SITE)</t>
  </si>
  <si>
    <t>RV-4,0-800</t>
  </si>
  <si>
    <t>RV-2,9-1000</t>
  </si>
  <si>
    <t>RV-6,3-800</t>
  </si>
  <si>
    <t>16566</t>
  </si>
  <si>
    <t>AN-0026931</t>
  </si>
  <si>
    <t>POLYSORT 2800</t>
  </si>
  <si>
    <t>SA67/T DRP132S4</t>
  </si>
  <si>
    <t>90.1966931701.0001.14</t>
  </si>
  <si>
    <t>MISSING MOTOR AND NAME TAGS. MISSING DRAWING.</t>
  </si>
  <si>
    <t>003110-0010</t>
  </si>
  <si>
    <t>BDF-HBST1216/2000 - 9500</t>
  </si>
  <si>
    <t>003110-0020</t>
  </si>
  <si>
    <t>003110-0030</t>
  </si>
  <si>
    <t>003110-0040</t>
  </si>
  <si>
    <t>003110-0100</t>
  </si>
  <si>
    <t>003110-0070</t>
  </si>
  <si>
    <t>Unders</t>
  </si>
  <si>
    <t>003110-0090</t>
  </si>
  <si>
    <t>003110-0110</t>
  </si>
  <si>
    <t>003110-0150</t>
  </si>
  <si>
    <t>Over  Top Deck</t>
  </si>
  <si>
    <t>003110-0170</t>
  </si>
  <si>
    <t>Overs Bottom Deck</t>
  </si>
  <si>
    <t>003110-0180</t>
  </si>
  <si>
    <t>33780298-190</t>
  </si>
  <si>
    <t>33780298</t>
  </si>
  <si>
    <t>TROUGH</t>
  </si>
  <si>
    <t>TB 2000 L5000</t>
  </si>
  <si>
    <t>003110-0200</t>
  </si>
  <si>
    <t>Containers</t>
  </si>
  <si>
    <t>003110-0210</t>
  </si>
  <si>
    <t>003110-0220</t>
  </si>
  <si>
    <t>003110-0230</t>
  </si>
  <si>
    <t>FEEDING</t>
  </si>
  <si>
    <t>003110-0280</t>
  </si>
  <si>
    <t>C246</t>
  </si>
  <si>
    <t>003110-0340</t>
  </si>
  <si>
    <t>C248</t>
  </si>
  <si>
    <t>Rest</t>
  </si>
  <si>
    <t>003110-0350</t>
  </si>
  <si>
    <t>C249</t>
  </si>
  <si>
    <t>Comingled</t>
  </si>
  <si>
    <t>003110-0370</t>
  </si>
  <si>
    <t>003110-0380</t>
  </si>
  <si>
    <t>C251, D251</t>
  </si>
  <si>
    <t>003110-0390</t>
  </si>
  <si>
    <t>003110-0260</t>
  </si>
  <si>
    <t>003110-0310</t>
  </si>
  <si>
    <t>C271</t>
  </si>
  <si>
    <t>003110-0420</t>
  </si>
  <si>
    <t>C281</t>
  </si>
  <si>
    <t>003110-0530</t>
  </si>
  <si>
    <t>003110-0540</t>
  </si>
  <si>
    <t>003110-0490</t>
  </si>
  <si>
    <t>003110-0480</t>
  </si>
  <si>
    <t>Fe</t>
  </si>
  <si>
    <t>003110-0470</t>
  </si>
  <si>
    <t>003110-0460</t>
  </si>
  <si>
    <t>ASEP</t>
  </si>
  <si>
    <t>003110-0450</t>
  </si>
  <si>
    <t>003110-0440</t>
  </si>
  <si>
    <t>003110-0430</t>
  </si>
  <si>
    <t>003110-0160</t>
  </si>
  <si>
    <t>Top Deck</t>
  </si>
  <si>
    <t>003110-0500</t>
  </si>
  <si>
    <t>SC11, CH11</t>
  </si>
  <si>
    <t>HBT600BB/2000 - 17440</t>
  </si>
  <si>
    <t>003110-0510</t>
  </si>
  <si>
    <t>SC12, CH12</t>
  </si>
  <si>
    <t>V253</t>
  </si>
  <si>
    <t>REPUBLIC SERVICES PITTSBURGH (WAS RECYCLE SOURCE)</t>
  </si>
  <si>
    <t>REPUBLIC SERVICES ALPINE WASTE (WAS GFL)</t>
  </si>
  <si>
    <t>S40323</t>
  </si>
  <si>
    <t>T245</t>
  </si>
  <si>
    <t>192.168.0.13</t>
  </si>
  <si>
    <t>S40324</t>
  </si>
  <si>
    <t>192.168.0.23</t>
  </si>
  <si>
    <t>T247</t>
  </si>
  <si>
    <t>13101014</t>
  </si>
  <si>
    <t>007207-2010</t>
  </si>
  <si>
    <t>007207</t>
  </si>
  <si>
    <t>007207-2040</t>
  </si>
  <si>
    <t>N-F-430290-22-09392</t>
  </si>
  <si>
    <t>N-F-430290-22-09493</t>
  </si>
  <si>
    <t>007207-2060</t>
  </si>
  <si>
    <t>801880-2020</t>
  </si>
  <si>
    <t>007207-2080</t>
  </si>
  <si>
    <t>007207-2090</t>
  </si>
  <si>
    <t>801880-2030</t>
  </si>
  <si>
    <t>801880-2050</t>
  </si>
  <si>
    <t>707</t>
  </si>
  <si>
    <t>MISSING MOTOR TAG AND NAME PLATE; MISSING BELT SPECS</t>
  </si>
  <si>
    <t>Quality Control Conveyor</t>
  </si>
  <si>
    <t>801880</t>
  </si>
  <si>
    <t>Belt Z-conveyor</t>
  </si>
  <si>
    <t>Z-Conveyor</t>
  </si>
  <si>
    <t>5490</t>
  </si>
  <si>
    <t>XE630/3+2 4+2</t>
  </si>
  <si>
    <t>C240670</t>
  </si>
  <si>
    <t>008189</t>
  </si>
  <si>
    <t>AUTOSORT 5.1 [NIR1-VIS1B-DLA-DLRGB-EM2][T4][HR-2000] [X-L][SVB-TS450/25]</t>
  </si>
  <si>
    <t>NIR1-VIS1B-DLA-DLRGB-EM2</t>
  </si>
  <si>
    <t>008189-0010</t>
  </si>
  <si>
    <t>1000/1000</t>
  </si>
  <si>
    <t>008189-0020</t>
  </si>
  <si>
    <t>008189-0030</t>
  </si>
  <si>
    <t>90.1904824101.0001.13</t>
  </si>
  <si>
    <t>MISSING NAME PLATE, BELT LENGTH</t>
  </si>
  <si>
    <t>90.1901635401.0001.13</t>
  </si>
  <si>
    <t>90.1905828501.0001.13</t>
  </si>
  <si>
    <t>90.1904180801.0001.13</t>
  </si>
  <si>
    <t>90.1906527301.0001.13</t>
  </si>
  <si>
    <t>90.1904181101.0001.13</t>
  </si>
  <si>
    <t>90.1904176501.0001.13</t>
  </si>
  <si>
    <t>MISSING NAME PLATES; MISSING MOTOR TAGS</t>
  </si>
  <si>
    <t>90.1907434401.0001.13</t>
  </si>
  <si>
    <t>90.1907440301.0001.13</t>
  </si>
  <si>
    <t>RA67 DRP160S4</t>
  </si>
  <si>
    <t>90.3906624701.0001.13</t>
  </si>
  <si>
    <t>MISSING NAME PLATE; MISSING MOTOR TAGS; MISSING ALL SPECS</t>
  </si>
  <si>
    <t>MISSING NAME PLATE; MISSING ALL SPECS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</si>
</sst>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mm\-dd;@"/>
    <numFmt numFmtId="165" formatCode="0#########"/>
    <numFmt numFmtId="166" formatCode="_ &quot;kr&quot;\ * #,##0.00_ ;_ &quot;kr&quot;\ * \-#,##0.00_ ;_ &quot;kr&quot;\ * &quot;-&quot;??_ ;_ @_ "/>
    <numFmt numFmtId="167" formatCode="0.000%"/>
  </numFmts>
  <fonts count="25">
    <font>
      <sz val="11"/>
      <color theme="1"/>
      <name val="Calibri"/>
      <family val="2"/>
      <scheme val="minor"/>
    </font>
    <font>
      <sz val="8"/>
      <name val="Calibri"/>
      <family val="2"/>
      <scheme val="minor"/>
    </font>
    <font>
      <b/>
      <sz val="10"/>
      <color rgb="FF595959"/>
      <name val="Cambria-Bold"/>
    </font>
    <font>
      <sz val="10"/>
      <color rgb="FF000000"/>
      <name val="Arial"/>
      <family val="2"/>
    </font>
    <font>
      <b/>
      <sz val="11"/>
      <color theme="1"/>
      <name val="Calibri"/>
      <family val="2"/>
      <scheme val="minor"/>
    </font>
    <font>
      <sz val="11"/>
      <color rgb="FF000000"/>
      <name val="Calibri"/>
      <family val="2"/>
      <scheme val="minor"/>
    </font>
    <font>
      <sz val="8"/>
      <name val="Arial"/>
      <family val="2"/>
    </font>
    <font>
      <sz val="8"/>
      <color indexed="12"/>
      <name val="Arial"/>
      <family val="2"/>
    </font>
    <font>
      <sz val="11"/>
      <color theme="1"/>
      <name val="Calibri"/>
      <family val="2"/>
      <scheme val="minor"/>
    </font>
    <font>
      <b/>
      <sz val="11"/>
      <color theme="1"/>
      <name val="Calibri"/>
      <family val="2"/>
    </font>
    <font>
      <sz val="10"/>
      <name val="Arial"/>
      <family val="2"/>
    </font>
    <font>
      <sz val="11"/>
      <name val="Calibri"/>
      <family val="2"/>
      <scheme val="minor"/>
    </font>
    <font>
      <b/>
      <sz val="11"/>
      <color theme="0"/>
      <name val="Calibri"/>
      <family val="2"/>
      <scheme val="minor"/>
    </font>
    <font>
      <sz val="11"/>
      <color rgb="FFFF0000"/>
      <name val="Calibri"/>
      <family val="2"/>
      <scheme val="minor"/>
    </font>
    <font>
      <sz val="11"/>
      <color rgb="FF000000"/>
      <name val="Calibri"/>
      <family val="2"/>
    </font>
    <font>
      <sz val="11"/>
      <name val="Calibri"/>
      <family val="2"/>
    </font>
    <font>
      <sz val="18"/>
      <color theme="1"/>
      <name val="Calibri"/>
      <family val="2"/>
      <scheme val="minor"/>
    </font>
    <font>
      <b/>
      <sz val="18"/>
      <color theme="1"/>
      <name val="Calibri"/>
      <family val="2"/>
      <scheme val="minor"/>
    </font>
    <font>
      <sz val="11"/>
      <color rgb="FFFFFF00"/>
      <name val="Calibri"/>
      <family val="2"/>
      <scheme val="minor"/>
    </font>
    <font>
      <sz val="10"/>
      <name val="Arial"/>
      <family val="2"/>
    </font>
    <font>
      <sz val="10"/>
      <color theme="1"/>
      <name val="Times New Roman"/>
      <family val="1"/>
    </font>
    <font>
      <sz val="16"/>
      <color theme="1"/>
      <name val="Calibri"/>
      <family val="2"/>
      <scheme val="minor"/>
    </font>
    <font>
      <b/>
      <sz val="11"/>
      <color rgb="FF000000"/>
      <name val="Calibri"/>
      <family val="2"/>
    </font>
    <font>
      <sz val="10"/>
      <color theme="1"/>
      <name val="Calibri"/>
      <family val="2"/>
    </font>
    <font>
      <sz val="10"/>
      <color theme="1"/>
      <name val="Calibri"/>
      <family val="2"/>
      <charset val="1"/>
    </font>
  </fonts>
  <fills count="42">
    <fill>
      <patternFill patternType="none"/>
    </fill>
    <fill>
      <patternFill patternType="gray125"/>
    </fill>
    <fill>
      <patternFill patternType="solid">
        <fgColor theme="9" tint="0.59999389629810485"/>
        <bgColor theme="9" tint="0.59999389629810485"/>
      </patternFill>
    </fill>
    <fill>
      <patternFill patternType="solid">
        <fgColor theme="9" tint="0.79998168889431442"/>
        <bgColor theme="9" tint="0.79998168889431442"/>
      </patternFill>
    </fill>
    <fill>
      <patternFill patternType="solid">
        <fgColor rgb="FFFF0000"/>
        <bgColor rgb="FF000000"/>
      </patternFill>
    </fill>
    <fill>
      <patternFill patternType="solid">
        <fgColor rgb="FFFFFF00"/>
        <bgColor rgb="FF000000"/>
      </patternFill>
    </fill>
    <fill>
      <patternFill patternType="solid">
        <fgColor rgb="FF00B0F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theme="4" tint="0.59999389629810485"/>
        <bgColor indexed="64"/>
      </patternFill>
    </fill>
    <fill>
      <patternFill patternType="solid">
        <fgColor rgb="FFFFFF00"/>
        <bgColor indexed="64"/>
      </patternFill>
    </fill>
    <fill>
      <patternFill patternType="solid">
        <fgColor rgb="FFFF0000"/>
        <bgColor theme="4" tint="0.79998168889431442"/>
      </patternFill>
    </fill>
    <fill>
      <patternFill patternType="solid">
        <fgColor theme="0" tint="-0.14999847407452621"/>
        <bgColor theme="0" tint="-0.14999847407452621"/>
      </patternFill>
    </fill>
    <fill>
      <patternFill patternType="solid">
        <fgColor theme="9"/>
        <bgColor indexed="64"/>
      </patternFill>
    </fill>
    <fill>
      <patternFill patternType="solid">
        <fgColor theme="9"/>
        <bgColor theme="0" tint="-0.14999847407452621"/>
      </patternFill>
    </fill>
    <fill>
      <patternFill patternType="solid">
        <fgColor theme="7"/>
        <bgColor indexed="64"/>
      </patternFill>
    </fill>
    <fill>
      <patternFill patternType="solid">
        <fgColor rgb="FF0070C0"/>
        <bgColor indexed="64"/>
      </patternFill>
    </fill>
    <fill>
      <patternFill patternType="solid">
        <fgColor rgb="FF00B050"/>
        <bgColor indexed="64"/>
      </patternFill>
    </fill>
    <fill>
      <patternFill patternType="solid">
        <fgColor rgb="FFFFC000"/>
        <bgColor indexed="64"/>
      </patternFill>
    </fill>
    <fill>
      <patternFill patternType="solid">
        <fgColor theme="5"/>
        <bgColor indexed="64"/>
      </patternFill>
    </fill>
    <fill>
      <patternFill patternType="solid">
        <fgColor theme="5"/>
        <bgColor theme="9" tint="0.79998168889431442"/>
      </patternFill>
    </fill>
    <fill>
      <patternFill patternType="solid">
        <fgColor rgb="FFC6E0B4"/>
        <bgColor rgb="FFC6E0B4"/>
      </patternFill>
    </fill>
    <fill>
      <patternFill patternType="solid">
        <fgColor theme="5" tint="0.59999389629810485"/>
        <bgColor indexed="64"/>
      </patternFill>
    </fill>
    <fill>
      <patternFill patternType="solid">
        <fgColor theme="0"/>
        <bgColor indexed="64"/>
      </patternFill>
    </fill>
    <fill>
      <patternFill patternType="solid">
        <fgColor rgb="FFE2EFDA"/>
        <bgColor rgb="FFE2EFDA"/>
      </patternFill>
    </fill>
    <fill>
      <patternFill patternType="solid">
        <fgColor theme="9" tint="0.39997558519241921"/>
        <bgColor indexed="64"/>
      </patternFill>
    </fill>
    <fill>
      <patternFill patternType="solid">
        <fgColor rgb="FFFF66FF"/>
        <bgColor indexed="64"/>
      </patternFill>
    </fill>
    <fill>
      <patternFill patternType="solid">
        <fgColor theme="2" tint="-0.249977111117893"/>
        <bgColor indexed="64"/>
      </patternFill>
    </fill>
    <fill>
      <patternFill patternType="solid">
        <fgColor theme="0" tint="-0.249977111117893"/>
        <bgColor indexed="64"/>
      </patternFill>
    </fill>
    <fill>
      <patternFill patternType="solid">
        <fgColor theme="4"/>
        <bgColor theme="4"/>
      </patternFill>
    </fill>
    <fill>
      <patternFill patternType="solid">
        <fgColor theme="9" tint="0.39997558519241921"/>
        <bgColor theme="4" tint="0.79998168889431442"/>
      </patternFill>
    </fill>
    <fill>
      <patternFill patternType="solid">
        <fgColor theme="0" tint="-0.249977111117893"/>
        <bgColor theme="4" tint="0.79998168889431442"/>
      </patternFill>
    </fill>
    <fill>
      <patternFill patternType="solid">
        <fgColor rgb="FF08F841"/>
        <bgColor indexed="64"/>
      </patternFill>
    </fill>
    <fill>
      <patternFill patternType="solid">
        <fgColor rgb="FFFF66FF"/>
        <bgColor theme="9" tint="0.59999389629810485"/>
      </patternFill>
    </fill>
    <fill>
      <patternFill patternType="solid">
        <fgColor rgb="FF00B0F0"/>
        <bgColor indexed="64"/>
      </patternFill>
    </fill>
    <fill>
      <patternFill patternType="solid">
        <fgColor rgb="FF92D050"/>
        <bgColor indexed="64"/>
      </patternFill>
    </fill>
    <fill>
      <patternFill patternType="solid">
        <fgColor theme="9" tint="0.59999389629810485"/>
        <bgColor indexed="64"/>
      </patternFill>
    </fill>
    <fill>
      <patternFill patternType="solid">
        <fgColor theme="4"/>
        <bgColor indexed="64"/>
      </patternFill>
    </fill>
    <fill>
      <patternFill patternType="solid">
        <fgColor rgb="FFFFFFFF"/>
        <bgColor rgb="FF000000"/>
      </patternFill>
    </fill>
    <fill>
      <patternFill patternType="solid">
        <fgColor rgb="FFFF5757"/>
        <bgColor indexed="64"/>
      </patternFill>
    </fill>
    <fill>
      <patternFill patternType="solid">
        <fgColor theme="3" tint="0.59999389629810485"/>
        <bgColor indexed="64"/>
      </patternFill>
    </fill>
    <fill>
      <patternFill patternType="solid">
        <fgColor theme="5" tint="0.79998168889431442"/>
        <bgColor indexed="64"/>
      </patternFill>
    </fill>
  </fills>
  <borders count="38">
    <border>
      <left/>
      <right/>
      <top/>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indexed="64"/>
      </left>
      <right/>
      <top/>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style="thin">
        <color theme="4" tint="0.39997558519241921"/>
      </right>
      <top/>
      <bottom/>
      <diagonal/>
    </border>
    <border>
      <left style="thin">
        <color theme="1"/>
      </left>
      <right/>
      <top style="thin">
        <color theme="1"/>
      </top>
      <bottom style="thin">
        <color theme="1"/>
      </bottom>
      <diagonal/>
    </border>
    <border>
      <left/>
      <right style="thin">
        <color theme="1"/>
      </right>
      <top style="thin">
        <color theme="1"/>
      </top>
      <bottom style="thin">
        <color theme="1"/>
      </bottom>
      <diagonal/>
    </border>
    <border>
      <left style="thin">
        <color rgb="FFFFFFFF"/>
      </left>
      <right style="thin">
        <color rgb="FFFFFFFF"/>
      </right>
      <top style="thin">
        <color rgb="FFFFFFFF"/>
      </top>
      <bottom style="thin">
        <color rgb="FFFFFFFF"/>
      </bottom>
      <diagonal/>
    </border>
    <border>
      <left style="thin">
        <color theme="1"/>
      </left>
      <right/>
      <top style="thin">
        <color theme="1"/>
      </top>
      <bottom/>
      <diagonal/>
    </border>
    <border>
      <left/>
      <right style="thin">
        <color theme="1"/>
      </right>
      <top style="thin">
        <color theme="1"/>
      </top>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top/>
      <bottom style="thin">
        <color theme="4" tint="0.39997558519241921"/>
      </bottom>
      <diagonal/>
    </border>
    <border>
      <left/>
      <right style="medium">
        <color indexed="64"/>
      </right>
      <top/>
      <bottom/>
      <diagonal/>
    </border>
    <border>
      <left/>
      <right style="thin">
        <color rgb="FFFFFFFF"/>
      </right>
      <top style="thin">
        <color rgb="FFFFFFFF"/>
      </top>
      <bottom style="thin">
        <color rgb="FFFFFFFF"/>
      </bottom>
      <diagonal/>
    </border>
    <border>
      <left style="thin">
        <color theme="4" tint="0.39997558519241921"/>
      </left>
      <right/>
      <top style="thin">
        <color theme="0"/>
      </top>
      <bottom style="thin">
        <color theme="4" tint="0.39997558519241921"/>
      </bottom>
      <diagonal/>
    </border>
    <border>
      <left/>
      <right/>
      <top style="thin">
        <color theme="0"/>
      </top>
      <bottom style="thin">
        <color theme="4" tint="0.39997558519241921"/>
      </bottom>
      <diagonal/>
    </border>
    <border>
      <left/>
      <right style="thin">
        <color theme="0"/>
      </right>
      <top style="thin">
        <color theme="0"/>
      </top>
      <bottom style="thin">
        <color theme="4" tint="0.39997558519241921"/>
      </bottom>
      <diagonal/>
    </border>
    <border>
      <left/>
      <right style="thin">
        <color theme="0"/>
      </right>
      <top style="thin">
        <color theme="4" tint="0.39997558519241921"/>
      </top>
      <bottom style="thin">
        <color theme="4" tint="0.39997558519241921"/>
      </bottom>
      <diagonal/>
    </border>
    <border>
      <left/>
      <right style="thin">
        <color theme="0"/>
      </right>
      <top style="thin">
        <color theme="0"/>
      </top>
      <bottom style="thin">
        <color theme="0"/>
      </bottom>
      <diagonal/>
    </border>
    <border>
      <left/>
      <right style="thin">
        <color theme="0"/>
      </right>
      <top style="thin">
        <color theme="0"/>
      </top>
      <bottom/>
      <diagonal/>
    </border>
    <border>
      <left/>
      <right style="thin">
        <color theme="0"/>
      </right>
      <top/>
      <bottom/>
      <diagonal/>
    </border>
    <border>
      <left style="thin">
        <color theme="0"/>
      </left>
      <right style="thin">
        <color theme="0"/>
      </right>
      <top/>
      <bottom/>
      <diagonal/>
    </border>
    <border>
      <left style="thin">
        <color indexed="64"/>
      </left>
      <right style="thin">
        <color indexed="64"/>
      </right>
      <top style="thin">
        <color indexed="64"/>
      </top>
      <bottom/>
      <diagonal/>
    </border>
    <border>
      <left style="medium">
        <color rgb="FF28C0DA"/>
      </left>
      <right style="medium">
        <color rgb="FF28C0DA"/>
      </right>
      <top style="medium">
        <color rgb="FF28C0DA"/>
      </top>
      <bottom style="medium">
        <color rgb="FF28C0DA"/>
      </bottom>
      <diagonal/>
    </border>
    <border>
      <left style="thin">
        <color rgb="FFFFFFFF"/>
      </left>
      <right style="thin">
        <color rgb="FFFFFFFF"/>
      </right>
      <top style="thin">
        <color rgb="FFFFFFFF"/>
      </top>
      <bottom/>
      <diagonal/>
    </border>
    <border>
      <left style="thin">
        <color rgb="FFFFFFFF"/>
      </left>
      <right/>
      <top style="thin">
        <color rgb="FFFFFFFF"/>
      </top>
      <bottom style="thin">
        <color rgb="FFFFFFFF"/>
      </bottom>
      <diagonal/>
    </border>
    <border>
      <left style="thin">
        <color theme="0"/>
      </left>
      <right/>
      <top style="thin">
        <color theme="0"/>
      </top>
      <bottom style="thin">
        <color theme="0"/>
      </bottom>
      <diagonal/>
    </border>
    <border>
      <left style="thin">
        <color rgb="FFD0D7E5"/>
      </left>
      <right style="thin">
        <color rgb="FFD0D7E5"/>
      </right>
      <top style="thin">
        <color rgb="FFD0D7E5"/>
      </top>
      <bottom style="thin">
        <color rgb="FFD0D7E5"/>
      </bottom>
      <diagonal/>
    </border>
  </borders>
  <cellStyleXfs count="7">
    <xf numFmtId="0" fontId="0" fillId="0" borderId="0"/>
    <xf numFmtId="166" fontId="8" fillId="0" borderId="0" applyFont="0" applyFill="0" applyBorder="0" applyAlignment="0" applyProtection="0"/>
    <xf numFmtId="0" fontId="10" fillId="0" borderId="0"/>
    <xf numFmtId="9" fontId="8" fillId="0" borderId="0" applyFont="0" applyFill="0" applyBorder="0" applyAlignment="0" applyProtection="0"/>
    <xf numFmtId="0" fontId="10" fillId="0" borderId="0"/>
    <xf numFmtId="0" fontId="19" fillId="0" borderId="0"/>
    <xf numFmtId="0" fontId="22" fillId="38" borderId="37" applyAlignment="0"/>
  </cellStyleXfs>
  <cellXfs count="246">
    <xf numFmtId="0" fontId="0" fillId="0" borderId="0" xfId="0"/>
    <xf numFmtId="0" fontId="0" fillId="0" borderId="0" xfId="0" quotePrefix="1"/>
    <xf numFmtId="0" fontId="0" fillId="2" borderId="1" xfId="0" applyFill="1" applyBorder="1"/>
    <xf numFmtId="0" fontId="2" fillId="4" borderId="3" xfId="0" applyFont="1" applyFill="1" applyBorder="1" applyAlignment="1">
      <alignment vertical="center" wrapText="1"/>
    </xf>
    <xf numFmtId="0" fontId="2" fillId="4" borderId="0" xfId="0" applyFont="1" applyFill="1" applyAlignment="1">
      <alignment vertical="center" wrapText="1"/>
    </xf>
    <xf numFmtId="0" fontId="3" fillId="4" borderId="0" xfId="0" applyFont="1" applyFill="1"/>
    <xf numFmtId="0" fontId="3" fillId="4" borderId="0" xfId="0" applyFont="1" applyFill="1" applyAlignment="1">
      <alignment horizontal="left" vertical="top" wrapText="1"/>
    </xf>
    <xf numFmtId="0" fontId="2" fillId="5" borderId="3" xfId="0" applyFont="1" applyFill="1" applyBorder="1" applyAlignment="1">
      <alignment vertical="center" wrapText="1"/>
    </xf>
    <xf numFmtId="0" fontId="2" fillId="5" borderId="0" xfId="0" applyFont="1" applyFill="1" applyAlignment="1">
      <alignment vertical="center" wrapText="1"/>
    </xf>
    <xf numFmtId="0" fontId="3" fillId="5" borderId="0" xfId="0" applyFont="1" applyFill="1"/>
    <xf numFmtId="0" fontId="2" fillId="6" borderId="3" xfId="0" applyFont="1" applyFill="1" applyBorder="1" applyAlignment="1">
      <alignment vertical="center" wrapText="1"/>
    </xf>
    <xf numFmtId="0" fontId="2" fillId="6" borderId="0" xfId="0" applyFont="1" applyFill="1" applyAlignment="1">
      <alignment vertical="center" wrapText="1"/>
    </xf>
    <xf numFmtId="0" fontId="3" fillId="6" borderId="0" xfId="0" applyFont="1" applyFill="1"/>
    <xf numFmtId="49" fontId="0" fillId="0" borderId="0" xfId="0" applyNumberFormat="1"/>
    <xf numFmtId="49" fontId="0" fillId="0" borderId="0" xfId="0" quotePrefix="1" applyNumberFormat="1"/>
    <xf numFmtId="164" fontId="0" fillId="0" borderId="0" xfId="0" applyNumberFormat="1"/>
    <xf numFmtId="0" fontId="0" fillId="7" borderId="4" xfId="0" applyFill="1" applyBorder="1"/>
    <xf numFmtId="0" fontId="0" fillId="8" borderId="5" xfId="0" applyFill="1" applyBorder="1"/>
    <xf numFmtId="0" fontId="0" fillId="10" borderId="0" xfId="0" applyFill="1"/>
    <xf numFmtId="49" fontId="0" fillId="2" borderId="1" xfId="0" applyNumberFormat="1" applyFill="1" applyBorder="1"/>
    <xf numFmtId="49" fontId="0" fillId="3" borderId="1" xfId="0" applyNumberFormat="1" applyFill="1" applyBorder="1"/>
    <xf numFmtId="49" fontId="0" fillId="3" borderId="2" xfId="0" applyNumberFormat="1" applyFill="1" applyBorder="1"/>
    <xf numFmtId="0" fontId="0" fillId="7" borderId="0" xfId="0" quotePrefix="1" applyFill="1"/>
    <xf numFmtId="0" fontId="0" fillId="8" borderId="6" xfId="0" applyFill="1" applyBorder="1"/>
    <xf numFmtId="0" fontId="0" fillId="11" borderId="5" xfId="0" applyFill="1" applyBorder="1"/>
    <xf numFmtId="0" fontId="0" fillId="7" borderId="5" xfId="0" applyFill="1" applyBorder="1"/>
    <xf numFmtId="0" fontId="0" fillId="12" borderId="7" xfId="0" applyFill="1" applyBorder="1"/>
    <xf numFmtId="0" fontId="0" fillId="12" borderId="8" xfId="0" applyFill="1" applyBorder="1"/>
    <xf numFmtId="0" fontId="0" fillId="0" borderId="7" xfId="0" applyBorder="1"/>
    <xf numFmtId="0" fontId="0" fillId="12" borderId="10" xfId="0" applyFill="1" applyBorder="1"/>
    <xf numFmtId="0" fontId="0" fillId="12" borderId="11" xfId="0" applyFill="1" applyBorder="1"/>
    <xf numFmtId="0" fontId="0" fillId="13" borderId="8" xfId="0" applyFill="1" applyBorder="1"/>
    <xf numFmtId="0" fontId="0" fillId="14" borderId="8" xfId="0" applyFill="1" applyBorder="1"/>
    <xf numFmtId="0" fontId="0" fillId="7" borderId="0" xfId="0" applyFill="1"/>
    <xf numFmtId="0" fontId="0" fillId="13" borderId="0" xfId="0" applyFill="1"/>
    <xf numFmtId="0" fontId="0" fillId="16" borderId="0" xfId="0" applyFill="1"/>
    <xf numFmtId="0" fontId="0" fillId="17" borderId="0" xfId="0" applyFill="1"/>
    <xf numFmtId="14" fontId="0" fillId="0" borderId="0" xfId="0" applyNumberFormat="1"/>
    <xf numFmtId="49" fontId="0" fillId="13" borderId="0" xfId="0" applyNumberFormat="1" applyFill="1"/>
    <xf numFmtId="0" fontId="4" fillId="0" borderId="0" xfId="0" applyFont="1"/>
    <xf numFmtId="49" fontId="4" fillId="0" borderId="0" xfId="0" applyNumberFormat="1" applyFont="1"/>
    <xf numFmtId="14" fontId="4" fillId="0" borderId="0" xfId="0" applyNumberFormat="1" applyFont="1"/>
    <xf numFmtId="0" fontId="5" fillId="0" borderId="0" xfId="0" applyFont="1"/>
    <xf numFmtId="165" fontId="6" fillId="18" borderId="12" xfId="0" applyNumberFormat="1" applyFont="1" applyFill="1" applyBorder="1" applyProtection="1">
      <protection locked="0" hidden="1"/>
    </xf>
    <xf numFmtId="49" fontId="7" fillId="18" borderId="13" xfId="0" applyNumberFormat="1" applyFont="1" applyFill="1" applyBorder="1" applyAlignment="1" applyProtection="1">
      <alignment horizontal="center"/>
      <protection locked="0" hidden="1"/>
    </xf>
    <xf numFmtId="0" fontId="0" fillId="18" borderId="0" xfId="0" applyFill="1"/>
    <xf numFmtId="165" fontId="6" fillId="0" borderId="12" xfId="0" applyNumberFormat="1" applyFont="1" applyBorder="1" applyProtection="1">
      <protection locked="0" hidden="1"/>
    </xf>
    <xf numFmtId="49" fontId="7" fillId="0" borderId="13" xfId="0" applyNumberFormat="1" applyFont="1" applyBorder="1" applyAlignment="1" applyProtection="1">
      <alignment horizontal="center"/>
      <protection locked="0" hidden="1"/>
    </xf>
    <xf numFmtId="49" fontId="7" fillId="0" borderId="13" xfId="0" quotePrefix="1" applyNumberFormat="1" applyFont="1" applyBorder="1" applyAlignment="1" applyProtection="1">
      <alignment horizontal="center"/>
      <protection locked="0" hidden="1"/>
    </xf>
    <xf numFmtId="49" fontId="7" fillId="0" borderId="13" xfId="0" applyNumberFormat="1" applyFont="1" applyBorder="1" applyAlignment="1">
      <alignment horizontal="center"/>
    </xf>
    <xf numFmtId="165" fontId="6" fillId="7" borderId="12" xfId="0" applyNumberFormat="1" applyFont="1" applyFill="1" applyBorder="1" applyProtection="1">
      <protection locked="0" hidden="1"/>
    </xf>
    <xf numFmtId="49" fontId="7" fillId="7" borderId="13" xfId="0" applyNumberFormat="1" applyFont="1" applyFill="1" applyBorder="1" applyAlignment="1" applyProtection="1">
      <alignment horizontal="center"/>
      <protection locked="0" hidden="1"/>
    </xf>
    <xf numFmtId="49" fontId="7" fillId="7" borderId="0" xfId="0" applyNumberFormat="1" applyFont="1" applyFill="1" applyAlignment="1">
      <alignment horizontal="center"/>
    </xf>
    <xf numFmtId="14" fontId="0" fillId="3" borderId="1" xfId="0" applyNumberFormat="1" applyFill="1" applyBorder="1"/>
    <xf numFmtId="0" fontId="0" fillId="10" borderId="0" xfId="0" quotePrefix="1" applyFill="1"/>
    <xf numFmtId="0" fontId="0" fillId="19" borderId="0" xfId="0" applyFill="1"/>
    <xf numFmtId="0" fontId="0" fillId="19" borderId="0" xfId="0" quotePrefix="1" applyFill="1"/>
    <xf numFmtId="14" fontId="0" fillId="20" borderId="1" xfId="0" applyNumberFormat="1" applyFill="1" applyBorder="1"/>
    <xf numFmtId="0" fontId="5" fillId="19" borderId="0" xfId="0" applyFont="1" applyFill="1"/>
    <xf numFmtId="49" fontId="0" fillId="19" borderId="0" xfId="0" applyNumberFormat="1" applyFill="1"/>
    <xf numFmtId="14" fontId="0" fillId="19" borderId="0" xfId="0" applyNumberFormat="1" applyFill="1"/>
    <xf numFmtId="49" fontId="0" fillId="19" borderId="0" xfId="0" quotePrefix="1" applyNumberFormat="1" applyFill="1"/>
    <xf numFmtId="14" fontId="0" fillId="3" borderId="0" xfId="0" applyNumberFormat="1" applyFill="1"/>
    <xf numFmtId="14" fontId="0" fillId="20" borderId="0" xfId="0" applyNumberFormat="1" applyFill="1"/>
    <xf numFmtId="14" fontId="0" fillId="19" borderId="1" xfId="0" applyNumberFormat="1" applyFill="1" applyBorder="1"/>
    <xf numFmtId="0" fontId="0" fillId="0" borderId="1" xfId="0" applyBorder="1"/>
    <xf numFmtId="14" fontId="0" fillId="0" borderId="1" xfId="0" applyNumberFormat="1" applyBorder="1"/>
    <xf numFmtId="0" fontId="0" fillId="19" borderId="1" xfId="0" applyFill="1" applyBorder="1"/>
    <xf numFmtId="0" fontId="0" fillId="19" borderId="2" xfId="0" applyFill="1" applyBorder="1"/>
    <xf numFmtId="49" fontId="0" fillId="10" borderId="0" xfId="0" applyNumberFormat="1" applyFill="1"/>
    <xf numFmtId="0" fontId="9" fillId="0" borderId="0" xfId="0" applyFont="1" applyAlignment="1">
      <alignment horizontal="center"/>
    </xf>
    <xf numFmtId="0" fontId="9" fillId="10" borderId="0" xfId="0" applyFont="1" applyFill="1" applyAlignment="1">
      <alignment horizontal="center"/>
    </xf>
    <xf numFmtId="0" fontId="0" fillId="0" borderId="17" xfId="0" applyBorder="1"/>
    <xf numFmtId="0" fontId="0" fillId="23" borderId="0" xfId="0" applyFill="1"/>
    <xf numFmtId="0" fontId="0" fillId="8" borderId="18" xfId="0" applyFill="1" applyBorder="1"/>
    <xf numFmtId="0" fontId="0" fillId="0" borderId="18" xfId="0" applyBorder="1"/>
    <xf numFmtId="0" fontId="0" fillId="0" borderId="4" xfId="0" applyBorder="1"/>
    <xf numFmtId="49" fontId="0" fillId="0" borderId="18" xfId="0" applyNumberFormat="1" applyBorder="1"/>
    <xf numFmtId="0" fontId="0" fillId="0" borderId="19" xfId="0" applyBorder="1"/>
    <xf numFmtId="49" fontId="0" fillId="0" borderId="20" xfId="0" applyNumberFormat="1" applyBorder="1"/>
    <xf numFmtId="0" fontId="0" fillId="0" borderId="20" xfId="0" applyBorder="1"/>
    <xf numFmtId="0" fontId="5" fillId="0" borderId="0" xfId="0" applyFont="1" applyAlignment="1">
      <alignment horizontal="left"/>
    </xf>
    <xf numFmtId="0" fontId="12" fillId="0" borderId="0" xfId="0" applyFont="1" applyAlignment="1">
      <alignment horizontal="right"/>
    </xf>
    <xf numFmtId="0" fontId="12" fillId="0" borderId="0" xfId="0" quotePrefix="1" applyFont="1" applyAlignment="1">
      <alignment horizontal="right"/>
    </xf>
    <xf numFmtId="0" fontId="0" fillId="0" borderId="0" xfId="0" applyAlignment="1">
      <alignment horizontal="left"/>
    </xf>
    <xf numFmtId="0" fontId="5" fillId="0" borderId="0" xfId="0" applyFont="1" applyAlignment="1">
      <alignment horizontal="right"/>
    </xf>
    <xf numFmtId="0" fontId="11" fillId="13" borderId="0" xfId="0" applyFont="1" applyFill="1"/>
    <xf numFmtId="0" fontId="11" fillId="0" borderId="0" xfId="0" applyFont="1" applyAlignment="1">
      <alignment horizontal="left"/>
    </xf>
    <xf numFmtId="0" fontId="11" fillId="7" borderId="0" xfId="0" applyFont="1" applyFill="1" applyAlignment="1">
      <alignment horizontal="left"/>
    </xf>
    <xf numFmtId="0" fontId="0" fillId="7" borderId="0" xfId="0" applyFill="1" applyAlignment="1">
      <alignment horizontal="left"/>
    </xf>
    <xf numFmtId="0" fontId="0" fillId="10" borderId="0" xfId="0" applyFill="1" applyAlignment="1">
      <alignment horizontal="left"/>
    </xf>
    <xf numFmtId="0" fontId="11" fillId="0" borderId="0" xfId="0" applyFont="1"/>
    <xf numFmtId="0" fontId="16" fillId="0" borderId="0" xfId="0" applyFont="1"/>
    <xf numFmtId="0" fontId="17" fillId="0" borderId="0" xfId="0" applyFont="1"/>
    <xf numFmtId="167" fontId="17" fillId="0" borderId="0" xfId="3" applyNumberFormat="1" applyFont="1"/>
    <xf numFmtId="0" fontId="0" fillId="25" borderId="0" xfId="0" applyFill="1"/>
    <xf numFmtId="0" fontId="0" fillId="26" borderId="0" xfId="0" applyFill="1"/>
    <xf numFmtId="0" fontId="0" fillId="25" borderId="14" xfId="0" applyFill="1" applyBorder="1"/>
    <xf numFmtId="0" fontId="0" fillId="0" borderId="14" xfId="0" applyBorder="1"/>
    <xf numFmtId="0" fontId="0" fillId="26" borderId="14" xfId="0" applyFill="1" applyBorder="1"/>
    <xf numFmtId="0" fontId="0" fillId="28" borderId="0" xfId="0" applyFill="1"/>
    <xf numFmtId="0" fontId="18" fillId="10" borderId="14" xfId="0" applyFont="1" applyFill="1" applyBorder="1"/>
    <xf numFmtId="10" fontId="17" fillId="0" borderId="0" xfId="3" applyNumberFormat="1" applyFont="1"/>
    <xf numFmtId="0" fontId="11" fillId="7" borderId="0" xfId="0" applyFont="1" applyFill="1"/>
    <xf numFmtId="0" fontId="0" fillId="10" borderId="0" xfId="0" applyFill="1" applyAlignment="1">
      <alignment vertical="center"/>
    </xf>
    <xf numFmtId="0" fontId="11" fillId="10" borderId="0" xfId="0" applyFont="1" applyFill="1" applyAlignment="1">
      <alignment horizontal="left"/>
    </xf>
    <xf numFmtId="0" fontId="0" fillId="26" borderId="0" xfId="0" applyFill="1" applyAlignment="1">
      <alignment horizontal="left"/>
    </xf>
    <xf numFmtId="49" fontId="12" fillId="29" borderId="24" xfId="0" applyNumberFormat="1" applyFont="1" applyFill="1" applyBorder="1"/>
    <xf numFmtId="49" fontId="12" fillId="29" borderId="25" xfId="0" applyNumberFormat="1" applyFont="1" applyFill="1" applyBorder="1"/>
    <xf numFmtId="49" fontId="12" fillId="29" borderId="26" xfId="0" applyNumberFormat="1" applyFont="1" applyFill="1" applyBorder="1"/>
    <xf numFmtId="49" fontId="0" fillId="18" borderId="4" xfId="0" applyNumberFormat="1" applyFill="1" applyBorder="1"/>
    <xf numFmtId="49" fontId="0" fillId="18" borderId="18" xfId="0" applyNumberFormat="1" applyFill="1" applyBorder="1"/>
    <xf numFmtId="0" fontId="0" fillId="18" borderId="27" xfId="0" applyFill="1" applyBorder="1"/>
    <xf numFmtId="49" fontId="0" fillId="10" borderId="4" xfId="0" applyNumberFormat="1" applyFill="1" applyBorder="1"/>
    <xf numFmtId="49" fontId="0" fillId="10" borderId="18" xfId="0" applyNumberFormat="1" applyFill="1" applyBorder="1"/>
    <xf numFmtId="0" fontId="0" fillId="10" borderId="27" xfId="0" applyFill="1" applyBorder="1"/>
    <xf numFmtId="0" fontId="0" fillId="0" borderId="18" xfId="0" applyBorder="1" applyAlignment="1">
      <alignment horizontal="left"/>
    </xf>
    <xf numFmtId="0" fontId="0" fillId="0" borderId="20" xfId="0" applyBorder="1" applyAlignment="1">
      <alignment horizontal="left"/>
    </xf>
    <xf numFmtId="0" fontId="12" fillId="0" borderId="21" xfId="0" applyFont="1" applyBorder="1"/>
    <xf numFmtId="49" fontId="11" fillId="0" borderId="18" xfId="0" applyNumberFormat="1" applyFont="1" applyBorder="1"/>
    <xf numFmtId="0" fontId="5" fillId="0" borderId="18" xfId="0" applyFont="1" applyBorder="1" applyAlignment="1">
      <alignment horizontal="left"/>
    </xf>
    <xf numFmtId="0" fontId="13" fillId="0" borderId="18" xfId="0" applyFont="1" applyBorder="1" applyAlignment="1">
      <alignment horizontal="left"/>
    </xf>
    <xf numFmtId="0" fontId="11" fillId="0" borderId="18" xfId="0" applyFont="1" applyBorder="1" applyAlignment="1">
      <alignment horizontal="left"/>
    </xf>
    <xf numFmtId="0" fontId="0" fillId="0" borderId="18" xfId="0" quotePrefix="1" applyBorder="1"/>
    <xf numFmtId="0" fontId="0" fillId="0" borderId="20" xfId="0" quotePrefix="1" applyBorder="1"/>
    <xf numFmtId="0" fontId="0" fillId="30" borderId="4" xfId="0" applyFill="1" applyBorder="1"/>
    <xf numFmtId="0" fontId="0" fillId="32" borderId="14" xfId="0" applyFill="1" applyBorder="1"/>
    <xf numFmtId="0" fontId="0" fillId="32" borderId="0" xfId="0" applyFill="1"/>
    <xf numFmtId="0" fontId="0" fillId="31" borderId="0" xfId="0" applyFill="1"/>
    <xf numFmtId="0" fontId="0" fillId="25" borderId="4" xfId="0" applyFill="1" applyBorder="1"/>
    <xf numFmtId="49" fontId="0" fillId="10" borderId="0" xfId="0" quotePrefix="1" applyNumberFormat="1" applyFill="1"/>
    <xf numFmtId="49" fontId="0" fillId="25" borderId="0" xfId="0" applyNumberFormat="1" applyFill="1"/>
    <xf numFmtId="49" fontId="0" fillId="2" borderId="28" xfId="0" applyNumberFormat="1" applyFill="1" applyBorder="1"/>
    <xf numFmtId="164" fontId="0" fillId="2" borderId="1" xfId="0" applyNumberFormat="1" applyFill="1" applyBorder="1"/>
    <xf numFmtId="0" fontId="0" fillId="3" borderId="1" xfId="0" applyFill="1" applyBorder="1"/>
    <xf numFmtId="49" fontId="0" fillId="3" borderId="28" xfId="0" applyNumberFormat="1" applyFill="1" applyBorder="1"/>
    <xf numFmtId="164" fontId="0" fillId="3" borderId="1" xfId="0" applyNumberFormat="1" applyFill="1" applyBorder="1"/>
    <xf numFmtId="49" fontId="0" fillId="3" borderId="1" xfId="0" quotePrefix="1" applyNumberFormat="1" applyFill="1" applyBorder="1"/>
    <xf numFmtId="0" fontId="14" fillId="3" borderId="1" xfId="0" applyFont="1" applyFill="1" applyBorder="1" applyAlignment="1">
      <alignment vertical="center"/>
    </xf>
    <xf numFmtId="0" fontId="14" fillId="2" borderId="1" xfId="0" applyFont="1" applyFill="1" applyBorder="1" applyAlignment="1">
      <alignment vertical="center"/>
    </xf>
    <xf numFmtId="49" fontId="0" fillId="2" borderId="1" xfId="0" quotePrefix="1" applyNumberFormat="1" applyFill="1" applyBorder="1"/>
    <xf numFmtId="49" fontId="0" fillId="18" borderId="1" xfId="0" applyNumberFormat="1" applyFill="1" applyBorder="1"/>
    <xf numFmtId="49" fontId="0" fillId="22" borderId="28" xfId="0" applyNumberFormat="1" applyFill="1" applyBorder="1"/>
    <xf numFmtId="49" fontId="0" fillId="22" borderId="1" xfId="0" applyNumberFormat="1" applyFill="1" applyBorder="1"/>
    <xf numFmtId="164" fontId="0" fillId="22" borderId="1" xfId="0" applyNumberFormat="1" applyFill="1" applyBorder="1"/>
    <xf numFmtId="49" fontId="0" fillId="3" borderId="29" xfId="0" applyNumberFormat="1" applyFill="1" applyBorder="1"/>
    <xf numFmtId="164" fontId="0" fillId="3" borderId="2" xfId="0" applyNumberFormat="1" applyFill="1" applyBorder="1"/>
    <xf numFmtId="49" fontId="0" fillId="33" borderId="1" xfId="0" applyNumberFormat="1" applyFill="1" applyBorder="1"/>
    <xf numFmtId="49" fontId="0" fillId="3" borderId="30" xfId="0" applyNumberFormat="1" applyFill="1" applyBorder="1"/>
    <xf numFmtId="49" fontId="0" fillId="3" borderId="31" xfId="0" applyNumberFormat="1" applyFill="1" applyBorder="1"/>
    <xf numFmtId="0" fontId="0" fillId="26" borderId="4" xfId="0" applyFill="1" applyBorder="1"/>
    <xf numFmtId="0" fontId="0" fillId="27" borderId="32" xfId="0" applyFill="1" applyBorder="1"/>
    <xf numFmtId="0" fontId="0" fillId="0" borderId="32" xfId="0" applyBorder="1"/>
    <xf numFmtId="0" fontId="0" fillId="17" borderId="14" xfId="0" applyFill="1" applyBorder="1"/>
    <xf numFmtId="0" fontId="0" fillId="34" borderId="0" xfId="0" applyFill="1"/>
    <xf numFmtId="0" fontId="0" fillId="25" borderId="0" xfId="0" quotePrefix="1" applyFill="1"/>
    <xf numFmtId="49" fontId="0" fillId="36" borderId="1" xfId="0" applyNumberFormat="1" applyFill="1" applyBorder="1"/>
    <xf numFmtId="0" fontId="13" fillId="0" borderId="20" xfId="0" applyFont="1" applyBorder="1" applyAlignment="1">
      <alignment horizontal="left"/>
    </xf>
    <xf numFmtId="0" fontId="11" fillId="34" borderId="0" xfId="0" applyFont="1" applyFill="1"/>
    <xf numFmtId="0" fontId="0" fillId="37" borderId="0" xfId="0" applyFill="1"/>
    <xf numFmtId="49" fontId="10" fillId="0" borderId="15" xfId="0" applyNumberFormat="1" applyFont="1" applyBorder="1"/>
    <xf numFmtId="0" fontId="0" fillId="18" borderId="4" xfId="0" applyFill="1" applyBorder="1"/>
    <xf numFmtId="0" fontId="0" fillId="17" borderId="4" xfId="0" applyFill="1" applyBorder="1"/>
    <xf numFmtId="0" fontId="21" fillId="0" borderId="0" xfId="0" applyFont="1"/>
    <xf numFmtId="0" fontId="11" fillId="25" borderId="0" xfId="0" applyFont="1" applyFill="1"/>
    <xf numFmtId="0" fontId="0" fillId="35" borderId="0" xfId="0" applyFill="1"/>
    <xf numFmtId="49" fontId="10" fillId="0" borderId="15" xfId="0" quotePrefix="1" applyNumberFormat="1" applyFont="1" applyBorder="1"/>
    <xf numFmtId="49" fontId="10" fillId="0" borderId="16" xfId="0" applyNumberFormat="1" applyFont="1" applyBorder="1"/>
    <xf numFmtId="0" fontId="0" fillId="28" borderId="4" xfId="0" applyFill="1" applyBorder="1"/>
    <xf numFmtId="0" fontId="0" fillId="28" borderId="19" xfId="0" applyFill="1" applyBorder="1"/>
    <xf numFmtId="0" fontId="0" fillId="0" borderId="0" xfId="0" applyAlignment="1">
      <alignment horizontal="center" vertical="center"/>
    </xf>
    <xf numFmtId="0" fontId="11" fillId="0" borderId="0" xfId="0" applyFont="1" applyAlignment="1">
      <alignment horizontal="center" vertical="center"/>
    </xf>
    <xf numFmtId="0" fontId="10" fillId="0" borderId="0" xfId="0" applyFont="1" applyAlignment="1">
      <alignment horizontal="center" vertical="center"/>
    </xf>
    <xf numFmtId="0" fontId="14" fillId="0" borderId="0" xfId="0" applyFont="1" applyAlignment="1">
      <alignment horizontal="center" vertical="center"/>
    </xf>
    <xf numFmtId="0" fontId="15" fillId="0" borderId="0" xfId="0" applyFont="1" applyAlignment="1">
      <alignment horizontal="center" vertical="center"/>
    </xf>
    <xf numFmtId="0" fontId="0" fillId="0" borderId="0" xfId="0" applyAlignment="1">
      <alignment horizontal="center" vertical="center" wrapText="1"/>
    </xf>
    <xf numFmtId="49" fontId="20" fillId="0" borderId="0" xfId="0" applyNumberFormat="1" applyFont="1" applyAlignment="1">
      <alignment horizontal="center" vertical="center"/>
    </xf>
    <xf numFmtId="49" fontId="0" fillId="0" borderId="0" xfId="0" applyNumberFormat="1" applyAlignment="1">
      <alignment horizontal="center" vertical="center"/>
    </xf>
    <xf numFmtId="164" fontId="0" fillId="0" borderId="0" xfId="0" applyNumberFormat="1" applyAlignment="1">
      <alignment horizontal="center" vertical="center"/>
    </xf>
    <xf numFmtId="49" fontId="4" fillId="9" borderId="0" xfId="0" applyNumberFormat="1" applyFont="1" applyFill="1" applyAlignment="1">
      <alignment horizontal="center" vertical="center"/>
    </xf>
    <xf numFmtId="164" fontId="4" fillId="9" borderId="0" xfId="0" applyNumberFormat="1" applyFont="1" applyFill="1" applyAlignment="1">
      <alignment horizontal="center" vertical="center"/>
    </xf>
    <xf numFmtId="14" fontId="0" fillId="0" borderId="0" xfId="0" applyNumberFormat="1" applyAlignment="1">
      <alignment horizontal="center" vertical="center"/>
    </xf>
    <xf numFmtId="49" fontId="0" fillId="0" borderId="9" xfId="0" applyNumberFormat="1" applyBorder="1" applyAlignment="1">
      <alignment horizontal="center" vertical="center"/>
    </xf>
    <xf numFmtId="49" fontId="0" fillId="0" borderId="0" xfId="0" quotePrefix="1" applyNumberFormat="1" applyAlignment="1">
      <alignment horizontal="center" vertical="center"/>
    </xf>
    <xf numFmtId="49" fontId="5" fillId="0" borderId="0" xfId="0" applyNumberFormat="1" applyFont="1" applyAlignment="1">
      <alignment horizontal="center" vertical="center"/>
    </xf>
    <xf numFmtId="0" fontId="5" fillId="0" borderId="0" xfId="0" applyFont="1" applyAlignment="1">
      <alignment horizontal="center" vertical="center"/>
    </xf>
    <xf numFmtId="49" fontId="5" fillId="21" borderId="0" xfId="0" applyNumberFormat="1" applyFont="1" applyFill="1" applyAlignment="1">
      <alignment horizontal="center" vertical="center"/>
    </xf>
    <xf numFmtId="49" fontId="0" fillId="10" borderId="0" xfId="0" applyNumberFormat="1" applyFill="1" applyAlignment="1">
      <alignment horizontal="center" vertical="center"/>
    </xf>
    <xf numFmtId="49" fontId="0" fillId="0" borderId="23" xfId="0" applyNumberFormat="1" applyBorder="1" applyAlignment="1">
      <alignment horizontal="center" vertical="center"/>
    </xf>
    <xf numFmtId="49" fontId="11" fillId="0" borderId="0" xfId="0" applyNumberFormat="1" applyFont="1" applyAlignment="1">
      <alignment horizontal="center" vertical="center"/>
    </xf>
    <xf numFmtId="49" fontId="0" fillId="2" borderId="0" xfId="0" applyNumberFormat="1" applyFill="1" applyAlignment="1">
      <alignment horizontal="center" vertical="center"/>
    </xf>
    <xf numFmtId="0" fontId="0" fillId="0" borderId="0" xfId="0" quotePrefix="1" applyAlignment="1">
      <alignment horizontal="center" vertical="center"/>
    </xf>
    <xf numFmtId="164" fontId="0" fillId="10" borderId="0" xfId="0" applyNumberFormat="1" applyFill="1" applyAlignment="1">
      <alignment horizontal="center" vertical="center"/>
    </xf>
    <xf numFmtId="49" fontId="0" fillId="15" borderId="0" xfId="0" applyNumberFormat="1" applyFill="1" applyAlignment="1">
      <alignment horizontal="center" vertical="center"/>
    </xf>
    <xf numFmtId="49" fontId="11" fillId="15" borderId="0" xfId="0" applyNumberFormat="1" applyFont="1" applyFill="1" applyAlignment="1">
      <alignment horizontal="center" vertical="center"/>
    </xf>
    <xf numFmtId="49" fontId="0" fillId="0" borderId="0" xfId="0" applyNumberFormat="1" applyAlignment="1">
      <alignment horizontal="center" vertical="center" wrapText="1"/>
    </xf>
    <xf numFmtId="49" fontId="0" fillId="0" borderId="22" xfId="0" applyNumberFormat="1" applyBorder="1" applyAlignment="1">
      <alignment horizontal="center" vertical="center"/>
    </xf>
    <xf numFmtId="49" fontId="0" fillId="7" borderId="0" xfId="0" applyNumberFormat="1" applyFill="1" applyAlignment="1">
      <alignment horizontal="center" vertical="center"/>
    </xf>
    <xf numFmtId="49" fontId="0" fillId="10" borderId="0" xfId="0" quotePrefix="1" applyNumberFormat="1" applyFill="1" applyAlignment="1">
      <alignment horizontal="center" vertical="center"/>
    </xf>
    <xf numFmtId="49" fontId="0" fillId="41" borderId="0" xfId="0" applyNumberFormat="1" applyFill="1" applyAlignment="1">
      <alignment horizontal="center" vertical="center"/>
    </xf>
    <xf numFmtId="49" fontId="0" fillId="39" borderId="0" xfId="0" applyNumberFormat="1" applyFill="1" applyAlignment="1">
      <alignment horizontal="center" vertical="center"/>
    </xf>
    <xf numFmtId="49" fontId="13" fillId="0" borderId="0" xfId="0" applyNumberFormat="1" applyFont="1" applyAlignment="1">
      <alignment horizontal="center" vertical="center"/>
    </xf>
    <xf numFmtId="49" fontId="0" fillId="26" borderId="0" xfId="0" applyNumberFormat="1" applyFill="1" applyAlignment="1">
      <alignment horizontal="center" vertical="center"/>
    </xf>
    <xf numFmtId="49" fontId="5" fillId="24" borderId="0" xfId="0" applyNumberFormat="1" applyFont="1" applyFill="1" applyAlignment="1">
      <alignment horizontal="center" vertical="center"/>
    </xf>
    <xf numFmtId="49" fontId="0" fillId="0" borderId="1" xfId="0" applyNumberFormat="1" applyBorder="1" applyAlignment="1">
      <alignment horizontal="center" vertical="center"/>
    </xf>
    <xf numFmtId="49" fontId="0" fillId="3" borderId="0" xfId="0" applyNumberFormat="1" applyFill="1" applyAlignment="1">
      <alignment horizontal="center" vertical="center"/>
    </xf>
    <xf numFmtId="0" fontId="0" fillId="0" borderId="23" xfId="0" applyBorder="1" applyAlignment="1">
      <alignment horizontal="center" vertical="center"/>
    </xf>
    <xf numFmtId="0" fontId="14" fillId="21" borderId="0" xfId="0" applyFont="1" applyFill="1" applyAlignment="1">
      <alignment horizontal="center" vertical="center"/>
    </xf>
    <xf numFmtId="49" fontId="0" fillId="0" borderId="36" xfId="0" applyNumberFormat="1" applyBorder="1" applyAlignment="1">
      <alignment horizontal="center" vertical="center"/>
    </xf>
    <xf numFmtId="49" fontId="0" fillId="0" borderId="35" xfId="0" applyNumberFormat="1" applyBorder="1" applyAlignment="1">
      <alignment horizontal="center" vertical="center"/>
    </xf>
    <xf numFmtId="49" fontId="0" fillId="35" borderId="0" xfId="0" applyNumberFormat="1" applyFill="1" applyAlignment="1">
      <alignment horizontal="center" vertical="center"/>
    </xf>
    <xf numFmtId="0" fontId="5" fillId="24" borderId="0" xfId="0" applyFont="1" applyFill="1" applyAlignment="1">
      <alignment horizontal="center" vertical="center"/>
    </xf>
    <xf numFmtId="164" fontId="0" fillId="26" borderId="0" xfId="0" applyNumberFormat="1" applyFill="1" applyAlignment="1">
      <alignment horizontal="center" vertical="center"/>
    </xf>
    <xf numFmtId="16" fontId="0" fillId="0" borderId="0" xfId="0" applyNumberFormat="1" applyAlignment="1">
      <alignment horizontal="center" vertical="center"/>
    </xf>
    <xf numFmtId="49" fontId="0" fillId="0" borderId="14" xfId="0" applyNumberFormat="1" applyBorder="1" applyAlignment="1">
      <alignment horizontal="center" vertical="center"/>
    </xf>
    <xf numFmtId="49" fontId="0" fillId="34" borderId="0" xfId="0" applyNumberFormat="1" applyFill="1" applyAlignment="1">
      <alignment horizontal="center" vertical="center"/>
    </xf>
    <xf numFmtId="164" fontId="0" fillId="34" borderId="0" xfId="0" applyNumberFormat="1" applyFill="1" applyAlignment="1">
      <alignment horizontal="center" vertical="center"/>
    </xf>
    <xf numFmtId="0" fontId="0" fillId="10" borderId="0" xfId="0" applyFill="1" applyAlignment="1">
      <alignment horizontal="center" vertical="center"/>
    </xf>
    <xf numFmtId="49" fontId="0" fillId="0" borderId="2" xfId="0" applyNumberFormat="1" applyBorder="1" applyAlignment="1">
      <alignment horizontal="center" vertical="center"/>
    </xf>
    <xf numFmtId="49" fontId="11" fillId="0" borderId="0" xfId="0" quotePrefix="1" applyNumberFormat="1" applyFont="1" applyAlignment="1">
      <alignment horizontal="center" vertical="center"/>
    </xf>
    <xf numFmtId="164" fontId="5" fillId="0" borderId="0" xfId="0" applyNumberFormat="1" applyFont="1" applyAlignment="1">
      <alignment horizontal="center" vertical="center"/>
    </xf>
    <xf numFmtId="0" fontId="0" fillId="26" borderId="0" xfId="0" applyFill="1" applyAlignment="1">
      <alignment horizontal="center" vertical="center"/>
    </xf>
    <xf numFmtId="49" fontId="0" fillId="0" borderId="28" xfId="0" applyNumberFormat="1" applyBorder="1" applyAlignment="1">
      <alignment horizontal="center" vertical="center"/>
    </xf>
    <xf numFmtId="0" fontId="20" fillId="0" borderId="0" xfId="0" applyFont="1" applyAlignment="1">
      <alignment horizontal="center" vertical="center"/>
    </xf>
    <xf numFmtId="49" fontId="13" fillId="0" borderId="0" xfId="0" quotePrefix="1" applyNumberFormat="1" applyFont="1" applyAlignment="1">
      <alignment horizontal="center" vertical="center"/>
    </xf>
    <xf numFmtId="49" fontId="0" fillId="9" borderId="0" xfId="0" applyNumberFormat="1" applyFill="1" applyAlignment="1">
      <alignment horizontal="center" vertical="center"/>
    </xf>
    <xf numFmtId="0" fontId="0" fillId="9" borderId="0" xfId="0" applyFill="1" applyAlignment="1">
      <alignment horizontal="center" vertical="center"/>
    </xf>
    <xf numFmtId="49" fontId="0" fillId="40" borderId="0" xfId="0" applyNumberFormat="1" applyFill="1" applyAlignment="1">
      <alignment horizontal="center" vertical="center"/>
    </xf>
    <xf numFmtId="0" fontId="0" fillId="40" borderId="0" xfId="0" applyFill="1" applyAlignment="1">
      <alignment horizontal="center" vertical="center"/>
    </xf>
    <xf numFmtId="49" fontId="0" fillId="18" borderId="0" xfId="0" applyNumberFormat="1" applyFill="1" applyAlignment="1">
      <alignment horizontal="center" vertical="center"/>
    </xf>
    <xf numFmtId="164" fontId="0" fillId="18" borderId="0" xfId="0" applyNumberFormat="1" applyFill="1" applyAlignment="1">
      <alignment horizontal="center" vertical="center"/>
    </xf>
    <xf numFmtId="49" fontId="0" fillId="0" borderId="29" xfId="0" applyNumberFormat="1" applyBorder="1" applyAlignment="1">
      <alignment horizontal="center" vertical="center"/>
    </xf>
    <xf numFmtId="0" fontId="23" fillId="0" borderId="0" xfId="0" applyFont="1" applyAlignment="1">
      <alignment horizontal="center" vertical="center"/>
    </xf>
    <xf numFmtId="0" fontId="24" fillId="0" borderId="0" xfId="0" applyFont="1" applyAlignment="1">
      <alignment horizontal="center" vertical="center"/>
    </xf>
    <xf numFmtId="49" fontId="23" fillId="0" borderId="0" xfId="0" applyNumberFormat="1" applyFont="1" applyAlignment="1">
      <alignment horizontal="center" vertical="center"/>
    </xf>
    <xf numFmtId="49" fontId="0" fillId="0" borderId="33" xfId="0" applyNumberFormat="1" applyBorder="1" applyAlignment="1">
      <alignment horizontal="center" vertical="center"/>
    </xf>
    <xf numFmtId="49" fontId="0" fillId="0" borderId="15" xfId="0" applyNumberFormat="1" applyBorder="1" applyAlignment="1">
      <alignment horizontal="center" vertical="center"/>
    </xf>
    <xf numFmtId="0" fontId="0" fillId="0" borderId="9" xfId="0" applyBorder="1" applyAlignment="1">
      <alignment horizontal="center" vertical="center"/>
    </xf>
    <xf numFmtId="49" fontId="0" fillId="10" borderId="1" xfId="0" applyNumberFormat="1" applyFill="1" applyBorder="1" applyAlignment="1">
      <alignment horizontal="center" vertical="center"/>
    </xf>
    <xf numFmtId="49" fontId="0" fillId="0" borderId="1" xfId="0" quotePrefix="1" applyNumberFormat="1" applyBorder="1" applyAlignment="1">
      <alignment horizontal="center" vertical="center"/>
    </xf>
    <xf numFmtId="14" fontId="0" fillId="0" borderId="9" xfId="0" applyNumberFormat="1" applyBorder="1" applyAlignment="1">
      <alignment horizontal="center" vertical="center"/>
    </xf>
    <xf numFmtId="49" fontId="0" fillId="0" borderId="9" xfId="0" quotePrefix="1" applyNumberFormat="1" applyBorder="1" applyAlignment="1">
      <alignment horizontal="center" vertical="center"/>
    </xf>
    <xf numFmtId="49" fontId="0" fillId="0" borderId="34" xfId="0" quotePrefix="1" applyNumberFormat="1" applyBorder="1" applyAlignment="1">
      <alignment horizontal="center" vertical="center"/>
    </xf>
    <xf numFmtId="0" fontId="5" fillId="21" borderId="0" xfId="0" applyFont="1" applyFill="1" applyAlignment="1">
      <alignment horizontal="center" vertical="center"/>
    </xf>
    <xf numFmtId="49" fontId="0" fillId="0" borderId="0" xfId="0" applyNumberFormat="1" applyAlignment="1">
      <alignment vertical="center"/>
    </xf>
    <xf numFmtId="49" fontId="4" fillId="9" borderId="0" xfId="0" applyNumberFormat="1" applyFont="1" applyFill="1" applyAlignment="1">
      <alignment vertical="center"/>
    </xf>
  </cellXfs>
  <cellStyles count="7">
    <cellStyle name="Currency 2" xfId="1" xr:uid="{394CDFC6-5498-4B7F-A674-111DF7E7E8B7}"/>
    <cellStyle name="Normal" xfId="0" builtinId="0"/>
    <cellStyle name="Normal 2" xfId="2" xr:uid="{FE09C857-9BBB-46C4-A2B5-C87E117BB3BA}"/>
    <cellStyle name="Normal 2 2" xfId="5" xr:uid="{9124E1BE-1B03-43B9-9F62-163ADB8A89C7}"/>
    <cellStyle name="Normal 3" xfId="4" xr:uid="{74E2595B-A615-4578-840F-D40102F06AB5}"/>
    <cellStyle name="Percent" xfId="3" builtinId="5"/>
    <cellStyle name="Style 1" xfId="6" xr:uid="{1BAD2D21-F2D7-4176-90DF-E6D5D1BD8063}"/>
  </cellStyles>
  <dxfs count="148">
    <dxf>
      <font>
        <condense val="0"/>
        <extend val="0"/>
        <color indexed="13"/>
      </font>
      <fill>
        <patternFill>
          <bgColor indexed="10"/>
        </patternFill>
      </fill>
    </dxf>
    <dxf>
      <font>
        <condense val="0"/>
        <extend val="0"/>
        <color indexed="13"/>
      </font>
      <fill>
        <patternFill>
          <bgColor indexed="10"/>
        </patternFill>
      </fill>
    </dxf>
    <dxf>
      <font>
        <condense val="0"/>
        <extend val="0"/>
        <color indexed="13"/>
      </font>
      <fill>
        <patternFill>
          <bgColor indexed="10"/>
        </patternFill>
      </fill>
    </dxf>
    <dxf>
      <fill>
        <patternFill>
          <bgColor theme="9"/>
        </patternFill>
      </fill>
    </dxf>
    <dxf>
      <fill>
        <patternFill>
          <bgColor rgb="FFFF0000"/>
        </patternFill>
      </fill>
    </dxf>
    <dxf>
      <font>
        <color theme="1"/>
      </font>
      <fill>
        <patternFill>
          <bgColor rgb="FF0070C0"/>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9" formatCode="m/d/yyyy"/>
    </dxf>
    <dxf>
      <numFmt numFmtId="19" formatCode="m/d/yyyy"/>
    </dxf>
    <dxf>
      <numFmt numFmtId="30" formatCode="@"/>
    </dxf>
    <dxf>
      <font>
        <b/>
        <i val="0"/>
        <strike val="0"/>
        <condense val="0"/>
        <extend val="0"/>
        <outline val="0"/>
        <shadow val="0"/>
        <u val="none"/>
        <vertAlign val="baseline"/>
        <sz val="11"/>
        <color theme="1"/>
        <name val="Calibri"/>
        <family val="2"/>
        <scheme val="minor"/>
      </font>
    </dxf>
    <dxf>
      <numFmt numFmtId="19" formatCode="m/d/yyyy"/>
    </dxf>
    <dxf>
      <numFmt numFmtId="19" formatCode="m/d/yyyy"/>
    </dxf>
    <dxf>
      <numFmt numFmtId="30" formatCode="@"/>
    </dxf>
    <dxf>
      <font>
        <b/>
        <i val="0"/>
        <strike val="0"/>
        <condense val="0"/>
        <extend val="0"/>
        <outline val="0"/>
        <shadow val="0"/>
        <u val="none"/>
        <vertAlign val="baseline"/>
        <sz val="11"/>
        <color theme="1"/>
        <name val="Calibri"/>
        <family val="2"/>
        <scheme val="minor"/>
      </font>
    </dxf>
    <dxf>
      <numFmt numFmtId="30" formatCode="@"/>
    </dxf>
    <dxf>
      <numFmt numFmtId="0" formatCode="General"/>
      <fill>
        <patternFill patternType="none">
          <fgColor indexed="64"/>
          <bgColor indexed="65"/>
        </patternFill>
      </fill>
    </dxf>
    <dxf>
      <numFmt numFmtId="30" formatCode="@"/>
      <fill>
        <patternFill patternType="none">
          <fgColor indexed="64"/>
          <bgColor indexed="65"/>
        </patternFill>
      </fill>
    </dxf>
    <dxf>
      <fill>
        <patternFill patternType="solid">
          <fgColor theme="0" tint="-0.14999847407452621"/>
          <bgColor theme="0" tint="-0.14999847407452621"/>
        </patternFill>
      </fill>
      <border diagonalUp="0" diagonalDown="0">
        <left/>
        <right style="thin">
          <color theme="1"/>
        </right>
        <top style="thin">
          <color theme="1"/>
        </top>
        <bottom style="thin">
          <color theme="1"/>
        </bottom>
        <vertical/>
        <horizontal/>
      </border>
    </dxf>
    <dxf>
      <fill>
        <patternFill patternType="solid">
          <fgColor theme="0" tint="-0.14999847407452621"/>
          <bgColor theme="0" tint="-0.14999847407452621"/>
        </patternFill>
      </fill>
      <border diagonalUp="0" diagonalDown="0">
        <left style="thin">
          <color theme="1"/>
        </left>
        <right/>
        <top style="thin">
          <color theme="1"/>
        </top>
        <bottom style="thin">
          <color theme="1"/>
        </bottom>
        <vertical/>
        <horizontal/>
      </border>
    </dxf>
    <dxf>
      <fill>
        <patternFill patternType="solid">
          <fgColor rgb="FF70AD47"/>
          <bgColor rgb="FF000000"/>
        </patternFill>
      </fill>
    </dxf>
    <dxf>
      <border outline="0">
        <bottom style="thin">
          <color theme="1"/>
        </bottom>
      </border>
    </dxf>
    <dxf>
      <font>
        <b val="0"/>
        <i val="0"/>
        <strike val="0"/>
        <condense val="0"/>
        <extend val="0"/>
        <outline val="0"/>
        <shadow val="0"/>
        <u val="none"/>
        <vertAlign val="baseline"/>
        <sz val="11"/>
        <color theme="1"/>
        <name val="Calibri"/>
        <family val="2"/>
        <scheme val="minor"/>
      </font>
      <numFmt numFmtId="30" formatCode="@"/>
      <fill>
        <patternFill patternType="solid">
          <fgColor theme="9" tint="0.79998168889431442"/>
          <bgColor theme="9" tint="0.79998168889431442"/>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numFmt numFmtId="30" formatCode="@"/>
      <fill>
        <patternFill patternType="solid">
          <fgColor theme="9" tint="0.79998168889431442"/>
          <bgColor theme="9" tint="0.79998168889431442"/>
        </patternFill>
      </fill>
      <border diagonalUp="0" diagonalDown="0">
        <left style="thin">
          <color theme="0"/>
        </left>
        <right style="thin">
          <color theme="0"/>
        </right>
        <top style="thin">
          <color theme="0"/>
        </top>
        <bottom style="thin">
          <color theme="0"/>
        </bottom>
        <vertical/>
        <horizontal/>
      </border>
    </dxf>
    <dxf>
      <border outline="0">
        <bottom style="thin">
          <color theme="0"/>
        </bottom>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dxf>
    <dxf>
      <font>
        <b/>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0" formatCode="@"/>
      <border diagonalUp="0" diagonalDown="0">
        <left/>
        <right style="thin">
          <color indexed="64"/>
        </right>
        <top style="thin">
          <color indexed="64"/>
        </top>
        <bottom style="thin">
          <color indexed="64"/>
        </bottom>
        <vertical/>
        <horizontal/>
      </border>
    </dxf>
    <dxf>
      <border outline="0">
        <left style="thin">
          <color indexed="64"/>
        </left>
      </border>
    </dxf>
    <dxf>
      <numFmt numFmtId="30" formatCode="@"/>
    </dxf>
    <dxf>
      <numFmt numFmtId="30" formatCode="@"/>
    </dxf>
    <dxf>
      <font>
        <strike val="0"/>
        <outline val="0"/>
        <shadow val="0"/>
        <u val="none"/>
        <vertAlign val="baseline"/>
        <sz val="16"/>
        <color theme="1"/>
        <name val="Calibri"/>
        <family val="2"/>
        <scheme val="minor"/>
      </font>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dxf>
    <dxf>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alignment horizontal="left" vertical="bottom" textRotation="0" wrapText="0" indent="0" justifyLastLine="0" shrinkToFit="0" readingOrder="0"/>
    </dxf>
    <dxf>
      <numFmt numFmtId="30" formatCode="@"/>
      <fill>
        <patternFill patternType="solid">
          <fgColor theme="9" tint="0.79998168889431442"/>
          <bgColor theme="9" tint="0.79998168889431442"/>
        </patternFill>
      </fill>
      <border diagonalUp="0" diagonalDown="0">
        <left style="thin">
          <color theme="0"/>
        </left>
        <right style="thin">
          <color theme="0"/>
        </right>
        <top/>
        <bottom/>
        <vertical/>
        <horizontal/>
      </border>
    </dxf>
    <dxf>
      <numFmt numFmtId="30" formatCode="@"/>
    </dxf>
    <dxf>
      <numFmt numFmtId="164" formatCode="yyyy\-mm\-dd;@"/>
    </dxf>
    <dxf>
      <numFmt numFmtId="30" formatCode="@"/>
    </dxf>
    <dxf>
      <numFmt numFmtId="30" formatCode="@"/>
      <fill>
        <patternFill patternType="solid">
          <fgColor theme="9" tint="0.79998168889431442"/>
          <bgColor theme="9" tint="0.79998168889431442"/>
        </patternFill>
      </fill>
      <border diagonalUp="0" diagonalDown="0">
        <left/>
        <right style="thin">
          <color theme="0"/>
        </right>
        <top/>
        <bottom/>
        <vertical/>
        <horizontal/>
      </border>
    </dxf>
    <dxf>
      <font>
        <strike val="0"/>
        <outline val="0"/>
        <shadow val="0"/>
        <u val="none"/>
        <vertAlign val="baseline"/>
        <sz val="18"/>
        <color theme="1"/>
        <name val="Calibri"/>
        <family val="2"/>
        <scheme val="minor"/>
      </font>
    </dxf>
    <dxf>
      <fill>
        <patternFill patternType="solid">
          <fgColor rgb="FF92D050"/>
          <bgColor rgb="FF000000"/>
        </patternFill>
      </fill>
    </dxf>
    <dxf>
      <numFmt numFmtId="0" formatCode="General"/>
    </dxf>
    <dxf>
      <numFmt numFmtId="30" formatCode="@"/>
    </dxf>
    <dxf>
      <numFmt numFmtId="0" formatCode="General"/>
    </dxf>
    <dxf>
      <numFmt numFmtId="30" formatCode="@"/>
    </dxf>
    <dxf>
      <numFmt numFmtId="30" formatCode="@"/>
    </dxf>
    <dxf>
      <numFmt numFmtId="30" formatCode="@"/>
    </dxf>
    <dxf>
      <numFmt numFmtId="0" formatCode="General"/>
    </dxf>
    <dxf>
      <numFmt numFmtId="30" formatCode="@"/>
    </dxf>
    <dxf>
      <numFmt numFmtId="30" formatCode="@"/>
    </dxf>
    <dxf>
      <numFmt numFmtId="0" formatCode="General"/>
    </dxf>
    <dxf>
      <numFmt numFmtId="30" formatCode="@"/>
    </dxf>
    <dxf>
      <numFmt numFmtId="30" formatCode="@"/>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fgColor theme="4" tint="0.79998168889431442"/>
          <bgColor auto="1"/>
        </patternFill>
      </fill>
      <border diagonalUp="0" diagonalDown="0" outline="0">
        <left style="thin">
          <color theme="4" tint="0.39997558519241921"/>
        </left>
        <right/>
        <top style="thin">
          <color theme="4" tint="0.39997558519241921"/>
        </top>
        <bottom style="thin">
          <color theme="4" tint="0.39997558519241921"/>
        </bottom>
      </border>
    </dxf>
    <dxf>
      <border outline="0">
        <bottom style="thin">
          <color theme="4" tint="0.39997558519241921"/>
        </bottom>
      </border>
    </dxf>
    <dxf>
      <fill>
        <patternFill patternType="none">
          <bgColor auto="1"/>
        </patternFill>
      </fill>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164" formatCode="yyyy\-mm\-dd;@"/>
      <alignment horizontal="center" vertical="center" textRotation="0" indent="0" justifyLastLine="0" shrinkToFit="0" readingOrder="0"/>
    </dxf>
    <dxf>
      <numFmt numFmtId="164" formatCode="yyyy\-mm\-dd;@"/>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numFmt numFmtId="30" formatCode="@"/>
      <alignment horizontal="center" vertical="center" textRotation="0" indent="0" justifyLastLine="0" shrinkToFit="0" readingOrder="0"/>
    </dxf>
    <dxf>
      <font>
        <strike val="0"/>
        <outline val="0"/>
        <shadow val="0"/>
        <u val="none"/>
        <vertAlign val="baseline"/>
        <sz val="11"/>
        <color theme="1"/>
        <name val="Calibri"/>
        <family val="2"/>
        <scheme val="minor"/>
      </font>
      <numFmt numFmtId="30" formatCode="@"/>
      <alignment horizontal="center" vertical="center" textRotation="0" wrapText="0" indent="0" justifyLastLine="0" shrinkToFit="0" readingOrder="0"/>
    </dxf>
  </dxfs>
  <tableStyles count="0" defaultTableStyle="TableStyleMedium2" defaultPivotStyle="PivotStyleLight16"/>
  <colors>
    <mruColors>
      <color rgb="FFFF5757"/>
      <color rgb="FFFF66FF"/>
      <color rgb="FFB2DE82"/>
      <color rgb="FFFF6161"/>
      <color rgb="FFFF5050"/>
      <color rgb="FF08F84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4139E9A-2A17-4196-A747-CF3D21F04CC2}" name="AMI" displayName="AMI" ref="A1:BS8912" totalsRowShown="0" headerRowDxfId="147" dataDxfId="146">
  <autoFilter ref="A1:BS8912" xr:uid="{44139E9A-2A17-4196-A747-CF3D21F04CC2}"/>
  <tableColumns count="71">
    <tableColumn id="58" xr3:uid="{7A2184F7-2928-440F-81BF-4D0D8816ACCB}" name="CustomerIDAcu" dataDxfId="145"/>
    <tableColumn id="1" xr3:uid="{AFC12A54-A149-442F-883B-A54CB77C328F}" name="CustomerName" dataDxfId="144"/>
    <tableColumn id="2" xr3:uid="{23FEB1F5-A094-45E0-AE3B-8D190D4A85A1}" name="CustomerLocation" dataDxfId="143"/>
    <tableColumn id="3" xr3:uid="{E52E12E3-3455-4B10-B2C3-9EAD853C603C}" name="ActiveStatus" dataDxfId="142"/>
    <tableColumn id="4" xr3:uid="{1707FC66-D84E-4899-A9D5-4D90FC4D91C4}" name="SortSystemPosition" dataDxfId="141"/>
    <tableColumn id="5" xr3:uid="{5B0D5ADF-4786-4EEC-9F29-DDA48C02249D}" name="SerialNumber" dataDxfId="140"/>
    <tableColumn id="6" xr3:uid="{BD6AAAD6-9DF3-4C05-863E-A697A3ECDCB8}" name="OtherOrPreviousPosition" dataDxfId="139"/>
    <tableColumn id="7" xr3:uid="{FE55F667-4062-43F7-82DD-FE1E9852CA72}" name="CustomerPositionNo" dataDxfId="138"/>
    <tableColumn id="8" xr3:uid="{8528D185-CF33-4452-93CC-996A51F16A22}" name="YearManufactured" dataDxfId="137"/>
    <tableColumn id="9" xr3:uid="{E66A8E4A-A3C8-44AE-A958-B71DF7C03DC2}" name="SalesDateWarrantyStartDate" dataDxfId="136"/>
    <tableColumn id="10" xr3:uid="{F0F91A42-61E6-40FB-8013-010360CD2ACD}" name="InstallDate" dataDxfId="135"/>
    <tableColumn id="11" xr3:uid="{5E9D43DF-33E8-41CE-A95A-6F2C7B57AE9F}" name="Manufacturer" dataDxfId="134"/>
    <tableColumn id="12" xr3:uid="{7079B2B6-3618-47E8-8E31-670478C526D1}" name="ManufacturerProjectID" dataDxfId="133"/>
    <tableColumn id="13" xr3:uid="{1E400701-3181-4879-8E26-57B7128AA0CE}" name="ParentProjectID" dataDxfId="132"/>
    <tableColumn id="14" xr3:uid="{99A4721E-B4E4-4BB9-89D9-36A3AE0A49E9}" name="EquipmentType" dataDxfId="131"/>
    <tableColumn id="15" xr3:uid="{4ED77F44-3CA1-4841-B232-8AB3F9FCA4EA}" name="FunctionalType" dataDxfId="130"/>
    <tableColumn id="16" xr3:uid="{678BCC3C-E5AD-49A7-B0B9-C64A56679604}" name="FunctionalPosition" dataDxfId="129"/>
    <tableColumn id="17" xr3:uid="{324D2B9C-C9FA-45A7-8B15-C04CAD0AF1D1}" name="ManufacturerModelDescription" dataDxfId="128"/>
    <tableColumn id="18" xr3:uid="{33D21B0D-1175-4B0A-8728-19FC29049336}" name="Model" dataDxfId="127"/>
    <tableColumn id="73" xr3:uid="{3E77ACD7-6845-4BA7-8555-D7C088CADE97}" name="Specifications1" dataDxfId="126"/>
    <tableColumn id="19" xr3:uid="{59B2953E-9A24-4CEF-B7FA-52217AB12974}" name="Specifications2" dataDxfId="125"/>
    <tableColumn id="20" xr3:uid="{1A94007D-A30B-42DC-87B3-9D140396AEC8}" name="Specifications3" dataDxfId="124"/>
    <tableColumn id="21" xr3:uid="{9D1B16FB-02BD-4D5A-8305-51DCA9DF00DF}" name="Specifications4" dataDxfId="123"/>
    <tableColumn id="22" xr3:uid="{DC810A64-23A2-4610-ABA7-4DB912171480}" name="Specifications5" dataDxfId="122"/>
    <tableColumn id="23" xr3:uid="{3E431A0B-3A2D-47CA-B088-4A571A38B52E}" name="Specifications6" dataDxfId="121"/>
    <tableColumn id="24" xr3:uid="{ADF369B2-7026-4FD1-99F6-94D0AE744B6D}" name="Specifications7" dataDxfId="120"/>
    <tableColumn id="25" xr3:uid="{E2AA67FA-DF68-4FF3-9334-6F0E90DA03B8}" name="Specifications8" dataDxfId="119"/>
    <tableColumn id="26" xr3:uid="{3DE87A4A-BC99-4F65-8456-64E295F6B678}" name="Specifications9" dataDxfId="118"/>
    <tableColumn id="27" xr3:uid="{F3A61A95-76A7-48A5-B886-14297266FBAD}" name="Specifications10" dataDxfId="117"/>
    <tableColumn id="28" xr3:uid="{217A4531-09D2-49DF-A44D-292CF090892C}" name="Specifications11" dataDxfId="116"/>
    <tableColumn id="29" xr3:uid="{D791160D-ABAC-4A6B-B0FF-9A07116D1260}" name="Specifications12" dataDxfId="115"/>
    <tableColumn id="30" xr3:uid="{863A0BB0-3EA7-492B-A4CE-ADFACBC1B00B}" name="Specifications13" dataDxfId="114"/>
    <tableColumn id="31" xr3:uid="{58507FA7-DA6A-42BE-9805-54F5DC0431A6}" name="Specifications14" dataDxfId="113"/>
    <tableColumn id="32" xr3:uid="{4B9DBDEE-660F-40AE-8108-3521A4314152}" name="Specifications15" dataDxfId="112"/>
    <tableColumn id="33" xr3:uid="{AA50973D-92C2-4550-9E72-D51D707A776C}" name="Specifications16" dataDxfId="111"/>
    <tableColumn id="34" xr3:uid="{ABA552C6-5A9E-4E24-8587-4CD76EFCE287}" name="Specifications17" dataDxfId="110"/>
    <tableColumn id="35" xr3:uid="{FC4B8C9B-CE12-4D31-A12E-DC7E41787239}" name="Specifications18" dataDxfId="109"/>
    <tableColumn id="36" xr3:uid="{2DA2EE55-05D1-4966-A3D8-505BBE630815}" name="Specifications19" dataDxfId="108"/>
    <tableColumn id="37" xr3:uid="{F9386297-5C24-4FB8-9D97-9D3774F1D454}" name="Specifications20" dataDxfId="107"/>
    <tableColumn id="38" xr3:uid="{86B1A73E-4B18-43FF-A898-482BB1CD022D}" name="Specifications21" dataDxfId="106"/>
    <tableColumn id="39" xr3:uid="{78F97B7F-3BF0-4F7E-9716-9C80BB7F961C}" name="Specifications22" dataDxfId="105"/>
    <tableColumn id="40" xr3:uid="{E479557A-F1B0-40DD-81C3-76C4D760C459}" name="Specifications23" dataDxfId="104"/>
    <tableColumn id="41" xr3:uid="{ECDB9094-0B63-4965-AB9A-19532C6DF97D}" name="Notes" dataDxfId="103"/>
    <tableColumn id="42" xr3:uid="{2E68BFB9-AAE3-42CC-B194-31FAC7299328}" name="EquipmentKey" dataDxfId="102"/>
    <tableColumn id="43" xr3:uid="{0162C40E-B7CA-42E2-AC17-4A241CCA8453}" name="RecordHistory" dataDxfId="101"/>
    <tableColumn id="44" xr3:uid="{5B4B232C-E3D4-48E1-93E9-5BC38C8F5936}" name="Specifications24" dataDxfId="100"/>
    <tableColumn id="45" xr3:uid="{04C4F2D5-E4A4-4D0B-8A49-185E36296F55}" name="Specifications25" dataDxfId="99"/>
    <tableColumn id="46" xr3:uid="{FB49BDA1-FBF4-49C0-866D-2B927D493009}" name="Specifications26" dataDxfId="98"/>
    <tableColumn id="47" xr3:uid="{BD468E81-7ADD-4069-9E27-6DB7B07065F9}" name="Specifications27" dataDxfId="97"/>
    <tableColumn id="48" xr3:uid="{580016DF-D6CC-46CA-A812-872ABB11CDFF}" name="Specifications28" dataDxfId="96"/>
    <tableColumn id="49" xr3:uid="{E82FA419-4520-4B69-AF61-782CCDCF2D1B}" name="Specifications29" dataDxfId="95"/>
    <tableColumn id="50" xr3:uid="{B8254B6E-2ED9-4B6B-83C7-A8D700C18B9C}" name="Specifications30" dataDxfId="94"/>
    <tableColumn id="51" xr3:uid="{C22B9296-C16E-46B4-936F-C2148FF23EBB}" name="Specifications31" dataDxfId="93"/>
    <tableColumn id="52" xr3:uid="{4D1192A6-3ADB-4F61-B247-536DA4F08FE1}" name="Specifications32" dataDxfId="92"/>
    <tableColumn id="53" xr3:uid="{DC9A1620-A268-45F4-A014-42E773C6C0EA}" name="Specifications33" dataDxfId="91"/>
    <tableColumn id="54" xr3:uid="{0C7441DE-E417-4D2B-BF5D-B69222870BA5}" name="Specifications34" dataDxfId="90"/>
    <tableColumn id="55" xr3:uid="{AEB67DD3-5BF5-4DAF-8DDD-C76131B069ED}" name="Specifications35" dataDxfId="89"/>
    <tableColumn id="56" xr3:uid="{E0491AA4-8AAF-495C-B3FA-6497B59FAB15}" name="Specifications36" dataDxfId="88"/>
    <tableColumn id="57" xr3:uid="{ABA65276-632C-4C1D-898E-0416277529A3}" name="Specifications37" dataDxfId="87"/>
    <tableColumn id="66" xr3:uid="{893E8B1C-F7CA-47D3-980F-17B79B7CE48A}" name="Specifications38" dataDxfId="86"/>
    <tableColumn id="65" xr3:uid="{7040C936-DBE3-4DBD-9164-936249F58B86}" name="Specifications39" dataDxfId="85"/>
    <tableColumn id="64" xr3:uid="{C56723D9-284A-4C2C-9D7B-4FB45BEBD36C}" name="Specifications40" dataDxfId="84"/>
    <tableColumn id="63" xr3:uid="{85EC7AB3-1363-4778-AA68-02EED849695D}" name="Specifications41" dataDxfId="83"/>
    <tableColumn id="62" xr3:uid="{E171FE94-465E-4E48-98A0-54416ECBCC0F}" name="Specifications42" dataDxfId="82"/>
    <tableColumn id="61" xr3:uid="{C2F0772B-A2DF-4DAF-842B-40A91759864C}" name="Specifications43" dataDxfId="81"/>
    <tableColumn id="60" xr3:uid="{B1894D07-B068-454F-A0C2-D381908C22A4}" name="Specifications44" dataDxfId="80"/>
    <tableColumn id="59" xr3:uid="{DCCD4544-9758-4396-99AF-C31AD15F8CF0}" name="Specifications45" dataDxfId="79"/>
    <tableColumn id="71" xr3:uid="{E2FC0BAA-A3CD-42D5-92F6-1AA4B257EAF3}" name="Specifications46" dataDxfId="78"/>
    <tableColumn id="70" xr3:uid="{930B781A-8207-43A4-9C9F-6BC767C755E5}" name="Specifications47" dataDxfId="77"/>
    <tableColumn id="69" xr3:uid="{C82A0C59-E996-407C-B34D-68F790976D78}" name="Specifications48" dataDxfId="76"/>
    <tableColumn id="68" xr3:uid="{B7241345-2C75-4662-9C1B-ACE30B90FFE4}" name="Specifications49" dataDxfId="75"/>
  </tableColumns>
  <tableStyleInfo name="TableStyleMedium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F2F61320-7069-4BB2-8D26-B384E7347ED4}" name="Table15" displayName="Table15" ref="A1:B2" totalsRowShown="0">
  <autoFilter ref="A1:B2" xr:uid="{F2F61320-7069-4BB2-8D26-B384E7347ED4}"/>
  <tableColumns count="2">
    <tableColumn id="1" xr3:uid="{5B4908CD-4E18-4DE3-BFF6-0EFC36F6DA67}" name="S/N"/>
    <tableColumn id="2" xr3:uid="{8FE44BC7-8DA2-48BC-863B-CE90D59F47C9}" name="STATUS/ISSU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3BDC5AFB-9483-4EAF-9D8B-DFAE9059F3CA}" name="Table11" displayName="Table11" ref="A4:C22" totalsRowShown="0">
  <autoFilter ref="A4:C22" xr:uid="{3BDC5AFB-9483-4EAF-9D8B-DFAE9059F3CA}"/>
  <sortState xmlns:xlrd2="http://schemas.microsoft.com/office/spreadsheetml/2017/richdata2" ref="A5:C22">
    <sortCondition ref="A4:A22"/>
  </sortState>
  <tableColumns count="3">
    <tableColumn id="1" xr3:uid="{483BB2F0-626B-41A7-B9D4-ED1AFE4A0122}" name="2010 Sort System"/>
    <tableColumn id="2" xr3:uid="{2ABD4569-50F0-4A25-8DA6-6F22D774C0DD}" name="Status"/>
    <tableColumn id="3" xr3:uid="{85B4C808-EB5E-4B35-ACAA-A916760CD960}" name="Column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83B0A9F-B887-4585-BDE5-236921653567}" name="Table16" displayName="Table16" ref="A24:B36" totalsRowShown="0">
  <autoFilter ref="A24:B36" xr:uid="{483B0A9F-B887-4585-BDE5-236921653567}"/>
  <tableColumns count="2">
    <tableColumn id="1" xr3:uid="{D2DF6500-DDF1-4B54-841C-27ED1616F06E}" name="Project/Position"/>
    <tableColumn id="2" xr3:uid="{3023D697-08E4-4B8D-9217-ACFD9C831A23}" name="Status"/>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4A50195-FBE4-48BB-9B51-94E7709F0B76}" name="Table18" displayName="Table18" ref="E1:F16" totalsRowShown="0" dataDxfId="74" tableBorderDxfId="73">
  <autoFilter ref="E1:F16" xr:uid="{E4A50195-FBE4-48BB-9B51-94E7709F0B76}"/>
  <sortState xmlns:xlrd2="http://schemas.microsoft.com/office/spreadsheetml/2017/richdata2" ref="E2:F16">
    <sortCondition ref="E1:E16"/>
  </sortState>
  <tableColumns count="2">
    <tableColumn id="1" xr3:uid="{A44FB188-447F-46E1-98A8-5CA5285A5838}" name="S/N" dataDxfId="72"/>
    <tableColumn id="2" xr3:uid="{6113A2CB-FDE3-40D5-A77E-566B79950398}" name="STATUS" dataDxfId="7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CA72519F-7D02-47E1-958D-0C5AC3C217F5}" name="Table21" displayName="Table21" ref="A1:E6613" totalsRowShown="0" headerRowDxfId="70">
  <autoFilter ref="A1:E6613" xr:uid="{CA72519F-7D02-47E1-958D-0C5AC3C217F5}"/>
  <sortState xmlns:xlrd2="http://schemas.microsoft.com/office/spreadsheetml/2017/richdata2" ref="A2:E6613">
    <sortCondition ref="A1:A5523"/>
  </sortState>
  <tableColumns count="5">
    <tableColumn id="1" xr3:uid="{C1D72464-B1E8-4058-BBFE-F33B79F3AAD5}" name="SERIAL NUMBER" dataDxfId="69"/>
    <tableColumn id="5" xr3:uid="{5ED2909F-B3C6-4970-B280-226D3C10D5D8}" name="ParentProjectID" dataDxfId="68">
      <calculatedColumnFormula>VLOOKUP(Table21[[#This Row],[SERIAL NUMBER]], EquipmentDB!E$1:M$13746, 9, FALSE)</calculatedColumnFormula>
    </tableColumn>
    <tableColumn id="4" xr3:uid="{6BD3A58C-B7C0-4679-9476-488526E03D6C}" name="Year" dataDxfId="67"/>
    <tableColumn id="2" xr3:uid="{3C84F617-BB0E-4D2A-8A9B-C09C3132CF3F}" name="FOLDER PRESENT?" dataDxfId="66"/>
    <tableColumn id="3" xr3:uid="{FF9EF8C4-2329-493D-ADF8-6232785BDE9E}" name="SPARE PARTS LIST PRESENT?" dataDxfId="65">
      <calculatedColumnFormula>IF(COUNTIF(Table24[[SERIAL NUMBER ]], Table21[[#This Row],[SERIAL NUMBER]])&gt;0, "Yes", "No")</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54CAF14C-B5F8-43FA-BB34-7DE81309CBCD}" name="Table24" displayName="Table24" ref="G1:I1475" totalsRowShown="0" headerRowDxfId="64">
  <autoFilter ref="G1:I1475" xr:uid="{54CAF14C-B5F8-43FA-BB34-7DE81309CBCD}"/>
  <sortState xmlns:xlrd2="http://schemas.microsoft.com/office/spreadsheetml/2017/richdata2" ref="G2:I1474">
    <sortCondition ref="G1:G1475"/>
  </sortState>
  <tableColumns count="3">
    <tableColumn id="1" xr3:uid="{DF088945-3494-46C9-AECD-FF76F51CFF51}" name="SERIAL NUMBER " dataDxfId="63"/>
    <tableColumn id="2" xr3:uid="{4D3FB147-5E77-4CD5-B744-10EB97C09CC4}" name="SPARE PARTS LIST PRESENT?" dataDxfId="62"/>
    <tableColumn id="3" xr3:uid="{10A73D0B-36C3-444F-B13F-D3BCB65353E1}" name="FOLDER PRESENT?" dataDxfId="61">
      <calculatedColumnFormula>IF(COUNTIF(A:A,Table24[[#This Row],[SERIAL NUMBER ]])&gt;0, "Yes", "No")</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F5B97983-15D4-4F15-B168-1D91630E5C6C}" name="Table29" displayName="Table29" ref="K1:L1402" totalsRowShown="0">
  <autoFilter ref="K1:L1402" xr:uid="{F5B97983-15D4-4F15-B168-1D91630E5C6C}"/>
  <tableColumns count="2">
    <tableColumn id="1" xr3:uid="{1D2FA217-453A-4FD2-966F-56E245CE4DC8}" name="SERIAL NUMBER" dataDxfId="60"/>
    <tableColumn id="2" xr3:uid="{B16D6BDB-8349-4AAA-A58A-15CB3864EDC3}" name="FOLDER+SPARE PRESENT?" dataDxfId="59"/>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4EA1909-9CCB-4B46-B952-E9CA7D0E11D9}" name="Table19" displayName="Table19" ref="A1:E37" totalsRowShown="0">
  <autoFilter ref="A1:E37" xr:uid="{04EA1909-9CCB-4B46-B952-E9CA7D0E11D9}"/>
  <sortState xmlns:xlrd2="http://schemas.microsoft.com/office/spreadsheetml/2017/richdata2" ref="A2:E31">
    <sortCondition sortBy="cellColor" ref="D1:D31" dxfId="58"/>
  </sortState>
  <tableColumns count="5">
    <tableColumn id="1" xr3:uid="{71AC1858-4AB2-4244-8B82-F44EBCDF78B6}" name="Customer"/>
    <tableColumn id="2" xr3:uid="{558BDE54-736B-4C65-BCB9-2ACCDE6A4495}" name="Notes"/>
    <tableColumn id="4" xr3:uid="{2B4A7CDA-C22D-4001-836C-95B2F040AA6C}" name="Folders"/>
    <tableColumn id="3" xr3:uid="{9C4347C8-F1BC-42E3-BC74-122CB3EA929F}" name="Status"/>
    <tableColumn id="5" xr3:uid="{D0BC8E4B-27B3-4D76-AD2C-788F0793DC93}" name="Pending (for Abhi)"/>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E1E830EC-BE48-495B-B86E-7B193EC51F86}" name="Table22" displayName="Table22" ref="A1:D875" totalsRowShown="0" headerRowDxfId="57">
  <autoFilter ref="A1:D875" xr:uid="{E1E830EC-BE48-495B-B86E-7B193EC51F86}"/>
  <sortState xmlns:xlrd2="http://schemas.microsoft.com/office/spreadsheetml/2017/richdata2" ref="A2:D875">
    <sortCondition ref="A1:A875"/>
  </sortState>
  <tableColumns count="4">
    <tableColumn id="1" xr3:uid="{49D84CDE-3A4F-40D1-808A-18460E203AE8}" name="CUSTOMER"/>
    <tableColumn id="2" xr3:uid="{26AC3F47-37A1-491A-B0A2-29D5FA5D93C1}" name="COMPLETION"/>
    <tableColumn id="3" xr3:uid="{BF17B0F6-B186-4785-814E-FD7041B659EA}" name="STATUS/WHAT IS ENTERED"/>
    <tableColumn id="4" xr3:uid="{D00ACEE5-193B-4F11-9EB1-8DFE7DD627B3}" name="CHECKED"/>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FA98293A-8F61-4DD2-9389-C1667807B06D}" name="Table27" displayName="Table27" ref="A2:K41" totalsRowShown="0">
  <autoFilter ref="A2:K41" xr:uid="{FA98293A-8F61-4DD2-9389-C1667807B06D}">
    <filterColumn colId="10">
      <filters>
        <filter val="BELT AND CONVEYOR SPECS MISSING. MISSING MANUAL AND DRAWING"/>
        <filter val="BELT LENGTH MISSING (drawing)"/>
        <filter val="MISSING ALL INFO. MISSING MOTOR  PLATE. MISSING DRAWINGS"/>
        <filter val="MISSING ALL INFO. MISSING MOTOR  PLATE. MISSING DRAWINGS. MISSING MANUALS"/>
        <filter val="MISSING BELT DRAWINGS AND SPECIFICATIONS"/>
        <filter val="MISSING BELT SPECS. MISSING MOTOR AND NAME PLATE. TRANSFERRED FROM 2003 JC FIBERS. POSITION NUMBER UNKNOWN. MISSING DRAWING"/>
        <filter val="MISSING DRAWING"/>
        <filter val="MISSING DRAWING, MANUAL AND NAME PLATE"/>
        <filter val="Missing Drawings Missing Manuals"/>
        <filter val="MISSING DRAWINGS, TAGS, MANUALS"/>
        <filter val="MISSING MOTOR AND NAME PLATE. MISSING DRAWING WITH DIMENSION. MISSING MANUAL"/>
        <filter val="MISSING NAME PLATE. MISSING PROJECT NUMBER. MISSING DRAWING. MISSING BELT INFO"/>
        <filter val="MISSING TAGS. MISSING DRAWING"/>
        <filter val="MISSING TAGS. PRESENT IN POWER APPS, MISSING DRAWING"/>
      </filters>
    </filterColumn>
  </autoFilter>
  <tableColumns count="11">
    <tableColumn id="1" xr3:uid="{15AAB5C9-B447-4287-B3B4-7FC3B258BF51}" name="CUSTOMER NAME" dataDxfId="56"/>
    <tableColumn id="2" xr3:uid="{885EE546-688F-4D6A-B217-4A082BA93335}" name="LOCATION"/>
    <tableColumn id="3" xr3:uid="{63318F6B-BEDD-432C-B3DB-61F30E704B49}" name="PLANT POS" dataDxfId="55"/>
    <tableColumn id="4" xr3:uid="{0E671EB3-F0BF-464F-B112-BB9F8349E55E}" name="SERIAL NUMBER">
      <calculatedColumnFormula>CONCATENATE(H3, "-", C3)</calculatedColumnFormula>
    </tableColumn>
    <tableColumn id="5" xr3:uid="{F8553364-1A06-488E-8C4D-7FDAA24F9125}" name="YEAR"/>
    <tableColumn id="6" xr3:uid="{3D596855-4D84-47D4-B077-1371F4F9EE1E}" name="DATE INSTALLED" dataDxfId="54"/>
    <tableColumn id="7" xr3:uid="{D66EF307-CE8F-4F54-9A38-A73F15540CE0}" name="BAKKER PROJECT ID"/>
    <tableColumn id="8" xr3:uid="{93521352-65D7-406F-A6EC-03DDEBFF1A26}" name="BOLLEGRAAF PROJECT ID" dataDxfId="53"/>
    <tableColumn id="9" xr3:uid="{9D2326B7-298A-42E8-AC50-0960A8DE4456}" name="EQUIPMENT TYPE"/>
    <tableColumn id="10" xr3:uid="{F8C87297-304D-4C9B-8855-25CCB29E7407}" name="MODEL"/>
    <tableColumn id="11" xr3:uid="{5ED8A9A6-1766-45EF-B27C-91586CCC41F8}" name="DOCUMENT" dataDxfId="5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1472A64A-C4FF-49D6-8E39-B3F3489A7D33}" name="Table23" displayName="Table23" ref="L1:N5" totalsRowShown="0">
  <autoFilter ref="L1:N5" xr:uid="{1472A64A-C4FF-49D6-8E39-B3F3489A7D33}"/>
  <tableColumns count="3">
    <tableColumn id="1" xr3:uid="{F271AAD6-2064-40BB-8601-26DF18867833}" name="Machines recently removed  or not in service currently" dataDxfId="51"/>
    <tableColumn id="2" xr3:uid="{73C067BE-A8FA-43CD-835D-50E6837866C6}" name="S/N" dataDxfId="50"/>
    <tableColumn id="3" xr3:uid="{672B05E3-E0E9-4789-9684-F2CC2F483B31}" name="Status"/>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F8C2405-86C6-45D7-9086-707C41917830}" name="Table20" displayName="Table20" ref="A1:E75" totalsRowShown="0">
  <autoFilter ref="A1:E75" xr:uid="{0F8C2405-86C6-45D7-9086-707C41917830}"/>
  <sortState xmlns:xlrd2="http://schemas.microsoft.com/office/spreadsheetml/2017/richdata2" ref="A2:E75">
    <sortCondition ref="D1:D75"/>
  </sortState>
  <tableColumns count="5">
    <tableColumn id="1" xr3:uid="{87B37231-8683-4D19-8D9B-EFAA278B7F0F}" name="CUSTOMERS WITH ISSUES/MISSING ENTRIES" dataDxfId="49"/>
    <tableColumn id="2" xr3:uid="{E26A9811-15A0-4F8B-8254-546151333D36}" name="YEAR"/>
    <tableColumn id="4" xr3:uid="{CF67C582-923F-45F6-8E46-3E312E2922A4}" name="SN"/>
    <tableColumn id="3" xr3:uid="{7AE1F400-33A6-46BD-926E-2979F6F57639}" name="STATUS"/>
    <tableColumn id="6" xr3:uid="{F565F338-07E2-4066-972F-1B6F1522FA03}" name="CUSTOMER COMP."/>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BDF0A3B-99D3-4FD9-B6C1-43CB0EF220AF}" name="Table13" displayName="Table13" ref="G13:K199" totalsRowShown="0" headerRowDxfId="48" dataDxfId="46" headerRowBorderDxfId="47" tableBorderDxfId="45" totalsRowBorderDxfId="44">
  <autoFilter ref="G13:K199" xr:uid="{6BDF0A3B-99D3-4FD9-B6C1-43CB0EF220AF}"/>
  <sortState xmlns:xlrd2="http://schemas.microsoft.com/office/spreadsheetml/2017/richdata2" ref="G14:K199">
    <sortCondition ref="G13:G199"/>
  </sortState>
  <tableColumns count="5">
    <tableColumn id="1" xr3:uid="{AFFCDEDB-7ED9-4B7C-84AD-23F25E07F6E2}" name="Entered Balers (no issues)" dataDxfId="43"/>
    <tableColumn id="2" xr3:uid="{DACAE69C-A370-483E-B24C-3BAE7F15DC48}" name="YEAR" dataDxfId="42"/>
    <tableColumn id="3" xr3:uid="{18C284EF-C2BA-4B4B-96C8-67A0952C36EB}" name="S/N" dataDxfId="41"/>
    <tableColumn id="4" xr3:uid="{6B00FC43-D021-478C-B613-F72AB7198946}" name="Status" dataDxfId="40"/>
    <tableColumn id="5" xr3:uid="{3AFACFAE-BE6B-4FD5-90B0-DFCA0BB89FD8}" name="Fully Entered? (NOT UP TO DATE)" dataDxfId="39"/>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325BB7D-A148-4F21-82EB-45BB144768FA}" name="Table14" displayName="Table14" ref="A1:D33" totalsRowShown="0" headerRowDxfId="38">
  <autoFilter ref="A1:D33" xr:uid="{0325BB7D-A148-4F21-82EB-45BB144768FA}"/>
  <sortState xmlns:xlrd2="http://schemas.microsoft.com/office/spreadsheetml/2017/richdata2" ref="A2:D33">
    <sortCondition ref="A1:A33"/>
  </sortState>
  <tableColumns count="4">
    <tableColumn id="1" xr3:uid="{888E2C6F-62C3-4792-A38A-06AA6FFAF7FE}" name="Customer"/>
    <tableColumn id="2" xr3:uid="{6D6636C5-5814-4F9A-A093-0B8EE7AB19DC}" name="Project"/>
    <tableColumn id="3" xr3:uid="{28FD365E-9AE5-4371-8D26-0F0842DB9A86}" name="Date"/>
    <tableColumn id="4" xr3:uid="{90998F6E-5F3A-4DAF-8928-B0F8EC1AC5BD}" name="Status"/>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A885695-DFDF-4BCC-8310-B8A5D3B66D8E}" name="Table259" displayName="Table259" ref="A1:C72" totalsRowShown="0">
  <autoFilter ref="A1:C72" xr:uid="{4A6767E2-7104-41A6-9B32-E62883699A2D}"/>
  <sortState xmlns:xlrd2="http://schemas.microsoft.com/office/spreadsheetml/2017/richdata2" ref="A2:C51">
    <sortCondition ref="A1:A51"/>
  </sortState>
  <tableColumns count="3">
    <tableColumn id="1" xr3:uid="{3B60A452-B239-4582-8CEA-D6A3469101AA}" name="POS" dataDxfId="37"/>
    <tableColumn id="2" xr3:uid="{6F0B7D8C-F3ED-4DAD-A0C9-2C0138E6E70D}" name="EQUIPMENT TYPE"/>
    <tableColumn id="3" xr3:uid="{FE2AD52B-2DCE-4FE9-85EA-A33502B50CDD}" name="STATUS"/>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4A6767E2-7104-41A6-9B32-E62883699A2D}" name="Table25" displayName="Table25" ref="A1:C43" totalsRowShown="0">
  <autoFilter ref="A1:C43" xr:uid="{4A6767E2-7104-41A6-9B32-E62883699A2D}"/>
  <tableColumns count="3">
    <tableColumn id="1" xr3:uid="{CE4C46D5-ECA9-43C8-B653-5A6AC04FF421}" name="POS" dataDxfId="36"/>
    <tableColumn id="2" xr3:uid="{711B9881-BEB6-42B7-AFB7-2C5CEB6C322B}" name="Column1"/>
    <tableColumn id="3" xr3:uid="{3CD2652C-223A-49F7-ABE5-AE7B0EB7D1C5}" name="STATUS"/>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22FBCA3-ACEA-4587-BDFB-A59C5AB3AE7F}" name="Table10" displayName="Table10" ref="A1:B9" totalsRowShown="0" tableBorderDxfId="35">
  <autoFilter ref="A1:B9" xr:uid="{622FBCA3-ACEA-4587-BDFB-A59C5AB3AE7F}"/>
  <sortState xmlns:xlrd2="http://schemas.microsoft.com/office/spreadsheetml/2017/richdata2" ref="A2:B9">
    <sortCondition ref="A1:A9"/>
  </sortState>
  <tableColumns count="2">
    <tableColumn id="1" xr3:uid="{D43BA852-7082-4A1C-8985-8ACC7B24598F}" name="POSITION (2012 SYSTEM)" dataDxfId="34"/>
    <tableColumn id="2" xr3:uid="{7147B426-F350-42A6-81FE-55BCC54A0D51}" name="STATUS"/>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8B633CB-57D5-41C9-94B4-2F8F7D7430B2}" name="Table9" displayName="Table9" ref="A1:B302" totalsRowShown="0">
  <autoFilter ref="A1:B302" xr:uid="{18B633CB-57D5-41C9-94B4-2F8F7D7430B2}"/>
  <sortState xmlns:xlrd2="http://schemas.microsoft.com/office/spreadsheetml/2017/richdata2" ref="A2:A302">
    <sortCondition ref="A1:A302"/>
  </sortState>
  <tableColumns count="2">
    <tableColumn id="1" xr3:uid="{5D3BD1B9-488B-49C2-B6FC-AA2D322599E0}" name="Project"/>
    <tableColumn id="2" xr3:uid="{FD6758F4-D274-47A3-A83B-E40555D43156}" name="Status"/>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31D12DF-F36C-4B39-B313-5CB6CD1A8B63}" name="Table7" displayName="Table7" ref="A1:H7" totalsRowShown="0">
  <autoFilter ref="A1:H7" xr:uid="{831D12DF-F36C-4B39-B313-5CB6CD1A8B63}"/>
  <sortState xmlns:xlrd2="http://schemas.microsoft.com/office/spreadsheetml/2017/richdata2" ref="A2:H3">
    <sortCondition descending="1" ref="H1:H3"/>
  </sortState>
  <tableColumns count="8">
    <tableColumn id="7" xr3:uid="{BCAA6809-75F6-4E53-BA24-3B34F00AE15A}" name="Position" dataDxfId="33"/>
    <tableColumn id="1" xr3:uid="{50407856-0E1B-45EF-837A-945A22ED780C}" name="EquipmentType"/>
    <tableColumn id="2" xr3:uid="{6A5CA7DA-C8A4-4E87-9640-D33A9559E844}" name="SerialNumber"/>
    <tableColumn id="3" xr3:uid="{CD8DCE50-D5A3-424C-A3EF-9E8F10C8EFDF}" name="MachineInfoStatus"/>
    <tableColumn id="4" xr3:uid="{5F7E712D-C3BA-478E-8E82-D4DE32610C5E}" name="Manuals"/>
    <tableColumn id="5" xr3:uid="{6DAF051E-16D3-4E0D-BF3B-A64CCE9E98E7}" name="Drawings"/>
    <tableColumn id="6" xr3:uid="{64A07727-C8DA-4CEC-A638-E58B684B1DE6}" name="SpareParts"/>
    <tableColumn id="8" xr3:uid="{766A8185-9FE5-4D00-8171-75BA8611A4B2}" name="Notes"/>
  </tableColumns>
  <tableStyleInfo name="TableStyleMedium14"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E111C7-46B8-4558-B6AF-70577F278BE2}" name="Table1" displayName="Table1" ref="A11:B19" totalsRowShown="0" dataDxfId="32" tableBorderDxfId="31">
  <autoFilter ref="A11:B19" xr:uid="{43E111C7-46B8-4558-B6AF-70577F278BE2}"/>
  <tableColumns count="2">
    <tableColumn id="1" xr3:uid="{16A8AEE8-D699-402B-87BE-D016033209F3}" name="CLEAT INFO ERRORS" dataDxfId="30"/>
    <tableColumn id="2" xr3:uid="{6C96600F-D542-42C7-9156-54C40BF513BF}" name="Column1" dataDxfId="29"/>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EFDA69B-7C15-4EA8-9380-9E4A4E1CD332}" name="Table3" displayName="Table3" ref="A1:D13" totalsRowShown="0" tableBorderDxfId="28">
  <autoFilter ref="A1:D13" xr:uid="{CEFDA69B-7C15-4EA8-9380-9E4A4E1CD332}"/>
  <sortState xmlns:xlrd2="http://schemas.microsoft.com/office/spreadsheetml/2017/richdata2" ref="A2:D13">
    <sortCondition sortBy="cellColor" ref="B1:B13" dxfId="27"/>
  </sortState>
  <tableColumns count="4">
    <tableColumn id="1" xr3:uid="{566E0BA2-1AC8-44FB-AFC5-A478448CFA8D}" name="MISSING CHICAGO AREA MRF" dataDxfId="26"/>
    <tableColumn id="2" xr3:uid="{B19CA3F6-73E2-4CF4-B2A3-732952C1348C}" name="Column1" dataDxfId="25"/>
    <tableColumn id="3" xr3:uid="{35833DC0-5CCB-4017-A89D-028C28C203C9}" name="Column2"/>
    <tableColumn id="4" xr3:uid="{4AF619D1-E87A-49BD-B063-CAA9EDDC940C}" name="Column3"/>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2B3CD97-1DFF-4E00-A1F2-247E91E820C5}" name="Table6" displayName="Table6" ref="D17:G146" totalsRowShown="0">
  <autoFilter ref="D17:G146" xr:uid="{22B3CD97-1DFF-4E00-A1F2-247E91E820C5}"/>
  <sortState xmlns:xlrd2="http://schemas.microsoft.com/office/spreadsheetml/2017/richdata2" ref="D18:G146">
    <sortCondition ref="G17:G146"/>
  </sortState>
  <tableColumns count="4">
    <tableColumn id="1" xr3:uid="{B69C1E99-FF67-4FE2-8129-45FC0C84F9D3}" name="All machines"/>
    <tableColumn id="2" xr3:uid="{36E3EDC0-AF23-4FED-A61A-F7966E6064E7}" name="Folder Status"/>
    <tableColumn id="3" xr3:uid="{7001EB46-2CE3-407A-8F58-8DEF94A69D93}" name="Reason" dataDxfId="24"/>
    <tableColumn id="4" xr3:uid="{17825FD4-508C-4DDD-A355-84D4050ADFD8}" name="Spares" dataDxfId="23">
      <calculatedColumnFormula>VLOOKUP(D18,$L$18:$M$500,2,FALSE)</calculatedColumnFormula>
    </tableColumn>
  </tableColumns>
  <tableStyleInfo name="TableStyleMedium14"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B00452F7-01E8-47FF-9FEF-625D95069D1C}" name="Table17" displayName="Table17" ref="A2:F19" totalsRowShown="0">
  <autoFilter ref="A2:F19" xr:uid="{B00452F7-01E8-47FF-9FEF-625D95069D1C}"/>
  <tableColumns count="6">
    <tableColumn id="1" xr3:uid="{81A3B1B4-0898-49C5-A97E-3280ACE6D46A}" name="Electrical Pos."/>
    <tableColumn id="2" xr3:uid="{790B3488-38B8-4271-BB9A-3D4D03C47916}" name="System Pos"/>
    <tableColumn id="3" xr3:uid="{54A427E3-FA9B-4A2B-8C85-CB54F568F908}" name="Description"/>
    <tableColumn id="4" xr3:uid="{2ECC7A50-817D-4721-82EA-F914ABD95705}" name="Status"/>
    <tableColumn id="5" xr3:uid="{3040A31B-472C-4982-AE7D-7D97C53971F7}" name="Column5"/>
    <tableColumn id="6" xr3:uid="{FA89F965-23A5-44C4-8262-8DEF294C351E}" name="Column6"/>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688E21E5-AEC4-4278-BEE3-76871905775A}" name="Table26" displayName="Table26" ref="J1:K4" totalsRowShown="0">
  <autoFilter ref="J1:K4" xr:uid="{688E21E5-AEC4-4278-BEE3-76871905775A}"/>
  <tableColumns count="2">
    <tableColumn id="1" xr3:uid="{CEA4BA30-FD44-4263-B094-2F1C2BF176DC}" name="PROJECT"/>
    <tableColumn id="2" xr3:uid="{03CCD46A-424B-4824-B09D-333892FA3E88}" name="STATUS" dataDxfId="22"/>
  </tableColumns>
  <tableStyleInfo name="TableStyleMedium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F0C33B7-0487-4F2A-AA3D-EB2F0D8BA940}" name="Table46" displayName="Table46" ref="A26:AR46" totalsRowShown="0" headerRowDxfId="21">
  <autoFilter ref="A26:AR46" xr:uid="{A0090DF4-7704-4300-9FB4-970CFB250A04}"/>
  <tableColumns count="44">
    <tableColumn id="1" xr3:uid="{6F609446-2D15-4CE3-B671-0EFB5008682D}" name="Column1"/>
    <tableColumn id="45" xr3:uid="{38466E11-8166-4A63-B59A-0FE330D5D7E3}" name="Column2"/>
    <tableColumn id="3" xr3:uid="{56DD0E4A-1EB4-4C90-8E61-76EA793D64FB}" name="Column3"/>
    <tableColumn id="4" xr3:uid="{48A8188D-EF10-4669-A3A9-1DF06AD4A9E1}" name="Column4"/>
    <tableColumn id="5" xr3:uid="{54945FA6-D316-4044-B41B-CF40562182B0}" name="Column5" dataDxfId="20"/>
    <tableColumn id="6" xr3:uid="{49D667FA-5661-4BAE-AAEE-825F85E7D513}" name="Column6"/>
    <tableColumn id="7" xr3:uid="{6599652E-FE46-4FE3-9D60-41179225FCA8}" name="Column7"/>
    <tableColumn id="8" xr3:uid="{37C0B852-8E6E-4179-8AB3-1A3E995A5580}" name="Column8"/>
    <tableColumn id="9" xr3:uid="{3F00869C-3C33-4B7E-AD7E-0E057071D438}" name="Column9" dataDxfId="19"/>
    <tableColumn id="10" xr3:uid="{56D53A0C-E948-4025-A6FB-6FE2DF456F8A}" name="Column10" dataDxfId="18"/>
    <tableColumn id="11" xr3:uid="{31827AFB-F52D-4F44-BEA4-A5F43AB5F1FD}" name="Column11"/>
    <tableColumn id="12" xr3:uid="{0CD2D44D-2EDE-4968-81EF-79C806D207CF}" name="Column12"/>
    <tableColumn id="13" xr3:uid="{35ECD859-75C6-4AB5-B4F4-BFD52C57C325}" name="Column13"/>
    <tableColumn id="14" xr3:uid="{CB110810-D8CB-4CDB-86C0-0F4B7DAC00AB}" name="Column14"/>
    <tableColumn id="15" xr3:uid="{DA5BD44C-5B0F-4CD8-860B-E3B22B0A5B32}" name="Column15"/>
    <tableColumn id="16" xr3:uid="{1FB9B403-5C62-4F2B-8B9C-EFFB3EEB75A7}" name="Column16"/>
    <tableColumn id="17" xr3:uid="{481ACB4C-BE6A-4222-8A20-D6745992EB56}" name="Column17"/>
    <tableColumn id="18" xr3:uid="{18FA1341-25BD-4C72-BA1F-8B45BEC8B2E6}" name="Column18"/>
    <tableColumn id="19" xr3:uid="{7534760F-7CBF-4453-993A-60D99ECF4718}" name="Column19"/>
    <tableColumn id="20" xr3:uid="{31ABB5BC-2F1E-4AA3-BAA8-83E0ED2DB122}" name="Column20"/>
    <tableColumn id="21" xr3:uid="{2D02C77B-C2E3-4BD2-8864-1CEA66F70CA8}" name="Column21"/>
    <tableColumn id="22" xr3:uid="{9884462E-596E-4EB5-B77A-8FE6C086AF02}" name="Column22"/>
    <tableColumn id="23" xr3:uid="{F29F8089-3722-41B6-AECB-936F3E6F49B0}" name="Column23"/>
    <tableColumn id="24" xr3:uid="{8533CD35-E4EE-477C-A108-7BC474D07727}" name="Column24"/>
    <tableColumn id="25" xr3:uid="{FB2FD84C-8800-42FC-B1A2-F998712D0E8A}" name="Column25"/>
    <tableColumn id="26" xr3:uid="{2A012EF4-CDC0-44A6-B3E5-55481B12AD2E}" name="Column26"/>
    <tableColumn id="27" xr3:uid="{DD28365A-597B-4371-9758-4390A61024F7}" name="Column27"/>
    <tableColumn id="28" xr3:uid="{C89EDCF1-53DB-47C7-911D-07722EECC814}" name="Column28"/>
    <tableColumn id="29" xr3:uid="{07B58FD5-13C8-4370-8461-6B6BE89F7EE6}" name="Column29"/>
    <tableColumn id="30" xr3:uid="{881D5078-C80C-42F9-99B0-9862999FC844}" name="Column30"/>
    <tableColumn id="31" xr3:uid="{3A18CB51-5097-4472-B51C-AACF6885144B}" name="Column31"/>
    <tableColumn id="32" xr3:uid="{9C88AA43-2FDD-4E63-93A0-34636BD5FB72}" name="Column32"/>
    <tableColumn id="33" xr3:uid="{40D5A8B5-CBCE-4C47-99C2-C7D1D5E4DE81}" name="Column33"/>
    <tableColumn id="34" xr3:uid="{C8EE4F96-5888-4F4D-A1ED-AEF98BB90E5E}" name="Column34"/>
    <tableColumn id="35" xr3:uid="{6FF8D519-3841-4E86-B185-E45FCB56034B}" name="Column35"/>
    <tableColumn id="36" xr3:uid="{BAFA8A1A-1343-4BDB-89B8-382FEA06920F}" name="Column36"/>
    <tableColumn id="37" xr3:uid="{D3763A11-18AF-4DA1-A9F6-3527AC74340F}" name="Column37"/>
    <tableColumn id="38" xr3:uid="{1FB858DC-AC42-4A0B-9A1D-4CCD383E6A0B}" name="Column38"/>
    <tableColumn id="39" xr3:uid="{92606D5C-9EE7-44B2-867A-14B8029D11BC}" name="Column39"/>
    <tableColumn id="40" xr3:uid="{48493585-5E53-40F2-BE1F-442496A9ABDA}" name="Column40"/>
    <tableColumn id="41" xr3:uid="{7A9FB10F-0A08-427B-9308-D14E5932836C}" name="Column41"/>
    <tableColumn id="42" xr3:uid="{77E729B2-B332-483A-B9E9-2B9C7B21B8FB}" name="Column42"/>
    <tableColumn id="43" xr3:uid="{B27716BE-1489-4538-8A4B-4D66593A66DB}" name="Column43"/>
    <tableColumn id="44" xr3:uid="{F8AF6B8C-15A7-40FD-97B0-99233E485714}" name="Column44"/>
  </tableColumns>
  <tableStyleInfo name="TableStyleMedium14"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0090DF4-7704-4300-9FB4-970CFB250A04}" name="Table4" displayName="Table4" ref="A3:AR46" totalsRowShown="0" headerRowDxfId="17">
  <autoFilter ref="A3:AR46" xr:uid="{A0090DF4-7704-4300-9FB4-970CFB250A04}"/>
  <sortState xmlns:xlrd2="http://schemas.microsoft.com/office/spreadsheetml/2017/richdata2" ref="A4:AR46">
    <sortCondition ref="B3:B46"/>
  </sortState>
  <tableColumns count="44">
    <tableColumn id="1" xr3:uid="{AE05272E-0812-4AA5-94E9-059C05B84CDB}" name="Column1"/>
    <tableColumn id="45" xr3:uid="{7CE0FA66-BDEE-4F45-A84D-FFC8AA3F6D75}" name="Column2"/>
    <tableColumn id="3" xr3:uid="{9E75DFDA-0975-4FEB-9A5E-4575E0569F9D}" name="Column3"/>
    <tableColumn id="4" xr3:uid="{D5CFD00C-8FD4-447E-9DD6-3B197D262FF4}" name="Column4"/>
    <tableColumn id="5" xr3:uid="{6B6847D2-9DFA-4E6D-950C-4AFAAA2254D6}" name="Column5" dataDxfId="16"/>
    <tableColumn id="6" xr3:uid="{5FDDEED7-FE5A-4D97-9EC7-262E9CC2B454}" name="Column6"/>
    <tableColumn id="7" xr3:uid="{6FDBDEAA-7D0B-42B9-B3D8-19DFAEB62B44}" name="Column7"/>
    <tableColumn id="8" xr3:uid="{23986FD1-81D3-480A-AB49-38DBD587C03F}" name="Column8"/>
    <tableColumn id="9" xr3:uid="{DAB4FA16-F879-4940-9709-687CA6ED8643}" name="Column9" dataDxfId="15"/>
    <tableColumn id="10" xr3:uid="{2F776626-A32B-49D5-9C62-9E5B298C5719}" name="Column10" dataDxfId="14"/>
    <tableColumn id="11" xr3:uid="{411F276E-0101-4FC2-BBC7-1A5F6EB14470}" name="Column11"/>
    <tableColumn id="12" xr3:uid="{780A0995-8E74-4244-A0CD-E58AA3B686E6}" name="Column12"/>
    <tableColumn id="13" xr3:uid="{E93DF420-FD1C-4803-B3F8-B83D378729E3}" name="Column13"/>
    <tableColumn id="14" xr3:uid="{6C237A91-8C14-4903-AAD5-36BB6DD30687}" name="Column14"/>
    <tableColumn id="15" xr3:uid="{40DF9710-C1B6-4369-8A0E-92090E2BD206}" name="Column15"/>
    <tableColumn id="16" xr3:uid="{CEB7BA11-89A4-48C3-8EE2-0466532F9912}" name="Column16"/>
    <tableColumn id="17" xr3:uid="{FA9CDE23-182A-4271-8F8A-7AA9E485B7D6}" name="Column17"/>
    <tableColumn id="18" xr3:uid="{547721A8-07F6-4B14-AA8E-20CFADEC7DBA}" name="Column18"/>
    <tableColumn id="19" xr3:uid="{8B58973A-5DDD-449D-B230-8392CFBE9B44}" name="Column19"/>
    <tableColumn id="20" xr3:uid="{0E992A2E-8910-402A-A6CB-A8A03E1D36EB}" name="Column20"/>
    <tableColumn id="21" xr3:uid="{E62BBCD0-7D55-4B85-B132-9EE971C4D30B}" name="Column21"/>
    <tableColumn id="22" xr3:uid="{FFCC4FEF-8B5E-4A60-870C-2E2F86990385}" name="Column22"/>
    <tableColumn id="23" xr3:uid="{6BC89FAA-3FB8-4A62-A964-C1D9ECEB5386}" name="Column23"/>
    <tableColumn id="24" xr3:uid="{93B81194-D02A-4249-ADC3-08716373D456}" name="Column24"/>
    <tableColumn id="25" xr3:uid="{55483209-A51A-420E-B9EF-1E914DAFFD14}" name="Column25"/>
    <tableColumn id="26" xr3:uid="{480F69DA-2B93-48B4-9EB4-A5BABBAEC184}" name="Column26"/>
    <tableColumn id="27" xr3:uid="{13BA042E-F267-40D2-9505-0C17C0166A35}" name="Column27"/>
    <tableColumn id="28" xr3:uid="{44840634-ADE6-47FB-A282-701AB237DCE7}" name="Column28"/>
    <tableColumn id="29" xr3:uid="{6797B450-9A4B-4962-8E90-DA2CDB3A51F0}" name="Column29"/>
    <tableColumn id="30" xr3:uid="{525417A7-9349-4BD3-87CD-A9F55EB35C07}" name="Column30"/>
    <tableColumn id="31" xr3:uid="{89293D50-949C-4302-A272-365AEC45F231}" name="Column31"/>
    <tableColumn id="32" xr3:uid="{0211115B-8BF8-40A6-B726-3FB40BFE088C}" name="Column32"/>
    <tableColumn id="33" xr3:uid="{E1095643-A980-4D28-B65F-522B9F1E87E5}" name="Column33"/>
    <tableColumn id="34" xr3:uid="{02A8ACAD-783E-42E9-8A0D-3817BA383F4A}" name="Column34"/>
    <tableColumn id="35" xr3:uid="{7B679159-BCA5-4B30-B733-93D06C1CD8EE}" name="Column35"/>
    <tableColumn id="36" xr3:uid="{8B2EFD1A-E442-43A9-A8A0-C6AF5B17E948}" name="Column36"/>
    <tableColumn id="37" xr3:uid="{A6384983-E2EE-422D-B2C5-636D5F1A9B6D}" name="Column37"/>
    <tableColumn id="38" xr3:uid="{C1A4D4BA-2D3A-4E6D-9BC2-9356A717E0A0}" name="Column38"/>
    <tableColumn id="39" xr3:uid="{16662B90-22FD-4721-A909-2C97F78B8ACA}" name="Column39"/>
    <tableColumn id="40" xr3:uid="{6396A825-21F0-4D82-9BBB-71C549C9B853}" name="Column40"/>
    <tableColumn id="41" xr3:uid="{AB4B2FF7-102D-4E69-99DE-A555C081EAC7}" name="Column41"/>
    <tableColumn id="42" xr3:uid="{F68FAF96-3382-4EFE-A69B-C8559AC1F513}" name="Column42"/>
    <tableColumn id="43" xr3:uid="{09FE2A8B-DE88-4274-B800-EBA4EFBD0BD0}" name="Column43"/>
    <tableColumn id="44" xr3:uid="{3EF105B5-513C-4922-90FC-5BCFBA9F2C56}" name="Column44"/>
  </tableColumns>
  <tableStyleInfo name="TableStyleMedium14"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 Id="rId4" Type="http://schemas.openxmlformats.org/officeDocument/2006/relationships/table" Target="../tables/table5.xml"/></Relationships>
</file>

<file path=xl/worksheets/_rels/sheet3.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table" Target="../tables/table6.xml"/></Relationships>
</file>

<file path=xl/worksheets/_rels/sheet4.xml.rels><?xml version="1.0" encoding="UTF-8" standalone="yes"?>
<Relationships xmlns="http://schemas.openxmlformats.org/package/2006/relationships"><Relationship Id="rId1" Type="http://schemas.openxmlformats.org/officeDocument/2006/relationships/table" Target="../tables/table9.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table" Target="../tables/table12.xml"/><Relationship Id="rId1" Type="http://schemas.openxmlformats.org/officeDocument/2006/relationships/printerSettings" Target="../printerSettings/printerSettings4.bin"/><Relationship Id="rId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table" Target="../tables/table22.x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25.xml"/><Relationship Id="rId1" Type="http://schemas.openxmlformats.org/officeDocument/2006/relationships/table" Target="../tables/table24.xml"/></Relationships>
</file>

<file path=xl/worksheets/_rels/sheet18.xml.rels><?xml version="1.0" encoding="UTF-8" standalone="yes"?>
<Relationships xmlns="http://schemas.openxmlformats.org/package/2006/relationships"><Relationship Id="rId2" Type="http://schemas.openxmlformats.org/officeDocument/2006/relationships/table" Target="../tables/table26.xml"/><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2" Type="http://schemas.openxmlformats.org/officeDocument/2006/relationships/table" Target="../tables/table27.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7C93D-DB42-4A04-BF10-4FDF3194EAD9}">
  <sheetPr codeName="Sheet3">
    <pageSetUpPr fitToPage="1"/>
  </sheetPr>
  <dimension ref="A1:BT8912"/>
  <sheetViews>
    <sheetView tabSelected="1" topLeftCell="A797" zoomScaleNormal="100" zoomScaleSheetLayoutView="100" workbookViewId="0">
      <pane xSplit="6" topLeftCell="R1" activePane="topRight" state="frozen"/>
      <selection pane="topRight" activeCell="F1450" sqref="F1450"/>
    </sheetView>
  </sheetViews>
  <sheetFormatPr defaultColWidth="17.42578125" defaultRowHeight="15"/>
  <cols>
    <col min="1" max="1" width="16.42578125" style="177" customWidth="1"/>
    <col min="2" max="2" width="42.140625" style="177" customWidth="1"/>
    <col min="3" max="3" width="14.5703125" style="177" customWidth="1"/>
    <col min="4" max="4" width="13" style="177" customWidth="1"/>
    <col min="5" max="5" width="16.28515625" style="177" customWidth="1"/>
    <col min="6" max="6" width="40" style="177" bestFit="1" customWidth="1"/>
    <col min="7" max="7" width="24.140625" style="177" customWidth="1"/>
    <col min="8" max="8" width="18.28515625" style="177" customWidth="1"/>
    <col min="9" max="9" width="13.85546875" style="178" customWidth="1"/>
    <col min="10" max="10" width="18.85546875" style="178" customWidth="1"/>
    <col min="11" max="11" width="14.5703125" style="177" customWidth="1"/>
    <col min="12" max="12" width="18" style="177" customWidth="1"/>
    <col min="13" max="13" width="15" style="177" customWidth="1"/>
    <col min="14" max="14" width="17.42578125" style="177"/>
    <col min="15" max="15" width="24.5703125" style="177" bestFit="1" customWidth="1"/>
    <col min="16" max="16" width="48.7109375" style="177" bestFit="1" customWidth="1"/>
    <col min="17" max="17" width="48.5703125" style="177" bestFit="1" customWidth="1"/>
    <col min="18" max="18" width="49" style="177" customWidth="1"/>
    <col min="19" max="19" width="26.28515625" style="177" bestFit="1" customWidth="1"/>
    <col min="20" max="20" width="19.140625" style="177" bestFit="1" customWidth="1"/>
    <col min="21" max="21" width="65.7109375" style="177" bestFit="1" customWidth="1"/>
    <col min="22" max="22" width="43.42578125" style="177" bestFit="1" customWidth="1"/>
    <col min="23" max="23" width="32.42578125" style="177" bestFit="1" customWidth="1"/>
    <col min="24" max="24" width="49.5703125" style="177" customWidth="1"/>
    <col min="25" max="25" width="32.5703125" style="177" bestFit="1" customWidth="1"/>
    <col min="26" max="26" width="37.42578125" style="177" customWidth="1"/>
    <col min="27" max="27" width="31" style="177" customWidth="1"/>
    <col min="28" max="28" width="25.7109375" style="177" customWidth="1"/>
    <col min="29" max="29" width="32.7109375" style="177" customWidth="1"/>
    <col min="30" max="30" width="41.140625" style="177" bestFit="1" customWidth="1"/>
    <col min="31" max="31" width="40.85546875" style="177" bestFit="1" customWidth="1"/>
    <col min="32" max="32" width="90.140625" style="177" bestFit="1" customWidth="1"/>
    <col min="33" max="33" width="52.28515625" style="177" bestFit="1" customWidth="1"/>
    <col min="34" max="34" width="37.5703125" style="177" bestFit="1" customWidth="1"/>
    <col min="35" max="35" width="43.42578125" style="177" bestFit="1" customWidth="1"/>
    <col min="36" max="36" width="39.28515625" style="177" bestFit="1" customWidth="1"/>
    <col min="37" max="37" width="40" style="177" bestFit="1" customWidth="1"/>
    <col min="38" max="38" width="45.7109375" style="177" bestFit="1" customWidth="1"/>
    <col min="39" max="39" width="35.7109375" style="177" bestFit="1" customWidth="1"/>
    <col min="40" max="40" width="64.42578125" style="177" bestFit="1" customWidth="1"/>
    <col min="41" max="41" width="39.85546875" style="177" bestFit="1" customWidth="1"/>
    <col min="42" max="42" width="31" style="177" bestFit="1" customWidth="1"/>
    <col min="43" max="43" width="255.7109375" style="244" bestFit="1" customWidth="1"/>
    <col min="44" max="44" width="21.7109375" style="177" bestFit="1" customWidth="1"/>
    <col min="45" max="45" width="29.7109375" style="177" customWidth="1"/>
    <col min="46" max="46" width="29.28515625" style="170" bestFit="1" customWidth="1"/>
    <col min="47" max="47" width="31.140625" style="170" bestFit="1" customWidth="1"/>
    <col min="48" max="48" width="34.85546875" style="170" bestFit="1" customWidth="1"/>
    <col min="49" max="49" width="29.28515625" style="170" bestFit="1" customWidth="1"/>
    <col min="50" max="50" width="34.140625" style="177" bestFit="1" customWidth="1"/>
    <col min="51" max="51" width="32.85546875" style="177" bestFit="1" customWidth="1"/>
    <col min="52" max="52" width="41" style="177" bestFit="1" customWidth="1"/>
    <col min="53" max="53" width="35.140625" style="177" bestFit="1" customWidth="1"/>
    <col min="54" max="54" width="17.7109375" style="177" bestFit="1" customWidth="1"/>
    <col min="55" max="56" width="23.7109375" style="177" bestFit="1" customWidth="1"/>
    <col min="57" max="57" width="22.7109375" style="177" bestFit="1" customWidth="1"/>
    <col min="58" max="58" width="36.85546875" style="177" bestFit="1" customWidth="1"/>
    <col min="59" max="59" width="29.140625" style="177" bestFit="1" customWidth="1"/>
    <col min="60" max="60" width="22.7109375" style="177" bestFit="1" customWidth="1"/>
    <col min="61" max="61" width="55.28515625" style="177" bestFit="1" customWidth="1"/>
    <col min="62" max="62" width="74.7109375" style="177" bestFit="1" customWidth="1"/>
    <col min="63" max="63" width="22.28515625" style="177" bestFit="1" customWidth="1"/>
    <col min="64" max="64" width="23" style="177" bestFit="1" customWidth="1"/>
    <col min="65" max="65" width="28.7109375" style="177" bestFit="1" customWidth="1"/>
    <col min="66" max="66" width="19.5703125" style="177" bestFit="1" customWidth="1"/>
    <col min="67" max="67" width="29.28515625" style="177" bestFit="1" customWidth="1"/>
    <col min="68" max="68" width="26.140625" style="177" bestFit="1" customWidth="1"/>
    <col min="69" max="69" width="19.5703125" style="177" bestFit="1" customWidth="1"/>
    <col min="70" max="70" width="22.140625" style="177" bestFit="1" customWidth="1"/>
    <col min="71" max="71" width="26.140625" style="177" bestFit="1" customWidth="1"/>
    <col min="72" max="72" width="17.42578125" style="177"/>
    <col min="73" max="16384" width="17.42578125" style="170"/>
  </cols>
  <sheetData>
    <row r="1" spans="1:71">
      <c r="A1" s="177" t="s">
        <v>0</v>
      </c>
      <c r="B1" s="177" t="s">
        <v>1</v>
      </c>
      <c r="C1" s="177" t="s">
        <v>2</v>
      </c>
      <c r="D1" s="177" t="s">
        <v>3</v>
      </c>
      <c r="E1" s="177" t="s">
        <v>4</v>
      </c>
      <c r="F1" s="177" t="s">
        <v>5</v>
      </c>
      <c r="G1" s="177" t="s">
        <v>6</v>
      </c>
      <c r="H1" s="177" t="s">
        <v>7</v>
      </c>
      <c r="I1" s="177" t="s">
        <v>8</v>
      </c>
      <c r="J1" s="178" t="s">
        <v>9</v>
      </c>
      <c r="K1" s="178" t="s">
        <v>10</v>
      </c>
      <c r="L1" s="177" t="s">
        <v>11</v>
      </c>
      <c r="M1" s="177" t="s">
        <v>12</v>
      </c>
      <c r="N1" s="177" t="s">
        <v>13</v>
      </c>
      <c r="O1" s="177" t="s">
        <v>14</v>
      </c>
      <c r="P1" s="177" t="s">
        <v>15</v>
      </c>
      <c r="Q1" s="177" t="s">
        <v>16</v>
      </c>
      <c r="R1" s="177" t="s">
        <v>17</v>
      </c>
      <c r="S1" s="177" t="s">
        <v>18</v>
      </c>
      <c r="T1" s="177" t="s">
        <v>19</v>
      </c>
      <c r="U1" s="177" t="s">
        <v>20</v>
      </c>
      <c r="V1" s="177" t="s">
        <v>21</v>
      </c>
      <c r="W1" s="177" t="s">
        <v>22</v>
      </c>
      <c r="X1" s="177" t="s">
        <v>23</v>
      </c>
      <c r="Y1" s="177" t="s">
        <v>24</v>
      </c>
      <c r="Z1" s="177" t="s">
        <v>25</v>
      </c>
      <c r="AA1" s="177" t="s">
        <v>26</v>
      </c>
      <c r="AB1" s="177" t="s">
        <v>27</v>
      </c>
      <c r="AC1" s="177" t="s">
        <v>28</v>
      </c>
      <c r="AD1" s="177" t="s">
        <v>29</v>
      </c>
      <c r="AE1" s="177" t="s">
        <v>30</v>
      </c>
      <c r="AF1" s="177" t="s">
        <v>31</v>
      </c>
      <c r="AG1" s="177" t="s">
        <v>32</v>
      </c>
      <c r="AH1" s="177" t="s">
        <v>33</v>
      </c>
      <c r="AI1" s="177" t="s">
        <v>34</v>
      </c>
      <c r="AJ1" s="177" t="s">
        <v>35</v>
      </c>
      <c r="AK1" s="177" t="s">
        <v>36</v>
      </c>
      <c r="AL1" s="177" t="s">
        <v>37</v>
      </c>
      <c r="AM1" s="177" t="s">
        <v>38</v>
      </c>
      <c r="AN1" s="177" t="s">
        <v>39</v>
      </c>
      <c r="AO1" s="177" t="s">
        <v>40</v>
      </c>
      <c r="AP1" s="177" t="s">
        <v>41</v>
      </c>
      <c r="AQ1" s="244" t="s">
        <v>42</v>
      </c>
      <c r="AR1" s="177" t="s">
        <v>43</v>
      </c>
      <c r="AS1" s="177" t="s">
        <v>44</v>
      </c>
      <c r="AT1" s="177" t="s">
        <v>45</v>
      </c>
      <c r="AU1" s="177" t="s">
        <v>46</v>
      </c>
      <c r="AV1" s="177" t="s">
        <v>47</v>
      </c>
      <c r="AW1" s="177" t="s">
        <v>48</v>
      </c>
      <c r="AX1" s="177" t="s">
        <v>49</v>
      </c>
      <c r="AY1" s="177" t="s">
        <v>50</v>
      </c>
      <c r="AZ1" s="177" t="s">
        <v>51</v>
      </c>
      <c r="BA1" s="177" t="s">
        <v>52</v>
      </c>
      <c r="BB1" s="177" t="s">
        <v>53</v>
      </c>
      <c r="BC1" s="177" t="s">
        <v>54</v>
      </c>
      <c r="BD1" s="177" t="s">
        <v>55</v>
      </c>
      <c r="BE1" s="177" t="s">
        <v>56</v>
      </c>
      <c r="BF1" s="177" t="s">
        <v>57</v>
      </c>
      <c r="BG1" s="177" t="s">
        <v>58</v>
      </c>
      <c r="BH1" s="177" t="s">
        <v>59</v>
      </c>
      <c r="BI1" s="177" t="s">
        <v>60</v>
      </c>
      <c r="BJ1" s="177" t="s">
        <v>61</v>
      </c>
      <c r="BK1" s="177" t="s">
        <v>62</v>
      </c>
      <c r="BL1" s="177" t="s">
        <v>63</v>
      </c>
      <c r="BM1" s="177" t="s">
        <v>64</v>
      </c>
      <c r="BN1" s="177" t="s">
        <v>65</v>
      </c>
      <c r="BO1" s="177" t="s">
        <v>66</v>
      </c>
      <c r="BP1" s="177" t="s">
        <v>67</v>
      </c>
      <c r="BQ1" s="177" t="s">
        <v>68</v>
      </c>
      <c r="BR1" s="177" t="s">
        <v>69</v>
      </c>
      <c r="BS1" s="177" t="s">
        <v>70</v>
      </c>
    </row>
    <row r="2" spans="1:71" s="177" customFormat="1">
      <c r="A2" s="179" t="s">
        <v>71</v>
      </c>
      <c r="B2" s="179" t="s">
        <v>72</v>
      </c>
      <c r="C2" s="179" t="s">
        <v>2</v>
      </c>
      <c r="D2" s="179" t="s">
        <v>3</v>
      </c>
      <c r="E2" s="179" t="s">
        <v>4</v>
      </c>
      <c r="F2" s="179" t="s">
        <v>73</v>
      </c>
      <c r="G2" s="179" t="s">
        <v>6</v>
      </c>
      <c r="H2" s="179" t="s">
        <v>74</v>
      </c>
      <c r="I2" s="179" t="s">
        <v>8</v>
      </c>
      <c r="J2" s="180" t="s">
        <v>9</v>
      </c>
      <c r="K2" s="180" t="s">
        <v>10</v>
      </c>
      <c r="L2" s="179" t="s">
        <v>11</v>
      </c>
      <c r="M2" s="179" t="s">
        <v>12</v>
      </c>
      <c r="N2" s="179" t="s">
        <v>13</v>
      </c>
      <c r="O2" s="179" t="s">
        <v>75</v>
      </c>
      <c r="P2" s="179" t="s">
        <v>15</v>
      </c>
      <c r="Q2" s="179" t="s">
        <v>16</v>
      </c>
      <c r="R2" s="179" t="s">
        <v>17</v>
      </c>
      <c r="S2" s="179" t="s">
        <v>18</v>
      </c>
      <c r="T2" s="179" t="s">
        <v>76</v>
      </c>
      <c r="U2" s="179" t="s">
        <v>77</v>
      </c>
      <c r="V2" s="179" t="s">
        <v>78</v>
      </c>
      <c r="W2" s="179" t="s">
        <v>79</v>
      </c>
      <c r="X2" s="179" t="s">
        <v>80</v>
      </c>
      <c r="Y2" s="179" t="s">
        <v>81</v>
      </c>
      <c r="Z2" s="179" t="s">
        <v>82</v>
      </c>
      <c r="AA2" s="179" t="s">
        <v>83</v>
      </c>
      <c r="AB2" s="179" t="s">
        <v>84</v>
      </c>
      <c r="AC2" s="179" t="s">
        <v>85</v>
      </c>
      <c r="AD2" s="179" t="s">
        <v>86</v>
      </c>
      <c r="AE2" s="179" t="s">
        <v>87</v>
      </c>
      <c r="AF2" s="179" t="s">
        <v>88</v>
      </c>
      <c r="AG2" s="179" t="s">
        <v>89</v>
      </c>
      <c r="AH2" s="179" t="s">
        <v>90</v>
      </c>
      <c r="AI2" s="179" t="s">
        <v>91</v>
      </c>
      <c r="AJ2" s="179" t="s">
        <v>92</v>
      </c>
      <c r="AK2" s="179" t="s">
        <v>93</v>
      </c>
      <c r="AL2" s="179" t="s">
        <v>94</v>
      </c>
      <c r="AM2" s="179" t="s">
        <v>95</v>
      </c>
      <c r="AN2" s="179" t="s">
        <v>96</v>
      </c>
      <c r="AO2" s="179" t="s">
        <v>97</v>
      </c>
      <c r="AP2" s="179" t="s">
        <v>98</v>
      </c>
      <c r="AQ2" s="179" t="s">
        <v>42</v>
      </c>
      <c r="AR2" s="179" t="s">
        <v>43</v>
      </c>
      <c r="AS2" s="179" t="s">
        <v>44</v>
      </c>
      <c r="AT2" s="179" t="s">
        <v>99</v>
      </c>
      <c r="AU2" s="179"/>
      <c r="AV2" s="179"/>
      <c r="AW2" s="179"/>
      <c r="AX2" s="179"/>
      <c r="AY2" s="179"/>
      <c r="AZ2" s="179"/>
      <c r="BA2" s="179"/>
      <c r="BB2" s="179"/>
      <c r="BC2" s="179"/>
      <c r="BD2" s="179"/>
      <c r="BE2" s="179"/>
      <c r="BF2" s="179"/>
      <c r="BG2" s="179"/>
      <c r="BH2" s="179"/>
      <c r="BI2" s="179"/>
      <c r="BJ2" s="179"/>
      <c r="BK2" s="179"/>
      <c r="BL2" s="179"/>
      <c r="BM2" s="179"/>
      <c r="BN2" s="179"/>
      <c r="BO2" s="179"/>
      <c r="BP2" s="179"/>
      <c r="BQ2" s="179"/>
      <c r="BR2" s="179"/>
      <c r="BS2" s="179"/>
    </row>
    <row r="3" spans="1:71" s="177" customFormat="1">
      <c r="A3" s="179" t="s">
        <v>71</v>
      </c>
      <c r="B3" s="179" t="s">
        <v>72</v>
      </c>
      <c r="C3" s="179" t="s">
        <v>2</v>
      </c>
      <c r="D3" s="179" t="s">
        <v>3</v>
      </c>
      <c r="E3" s="179" t="s">
        <v>4</v>
      </c>
      <c r="F3" s="179" t="s">
        <v>73</v>
      </c>
      <c r="G3" s="179" t="s">
        <v>6</v>
      </c>
      <c r="H3" s="179" t="s">
        <v>74</v>
      </c>
      <c r="I3" s="179" t="s">
        <v>8</v>
      </c>
      <c r="J3" s="180" t="s">
        <v>9</v>
      </c>
      <c r="K3" s="180" t="s">
        <v>10</v>
      </c>
      <c r="L3" s="179" t="s">
        <v>11</v>
      </c>
      <c r="M3" s="179" t="s">
        <v>12</v>
      </c>
      <c r="N3" s="179" t="s">
        <v>13</v>
      </c>
      <c r="O3" s="179" t="s">
        <v>100</v>
      </c>
      <c r="P3" s="179" t="s">
        <v>15</v>
      </c>
      <c r="Q3" s="179" t="s">
        <v>16</v>
      </c>
      <c r="R3" s="179" t="s">
        <v>17</v>
      </c>
      <c r="S3" s="179" t="s">
        <v>18</v>
      </c>
      <c r="T3" s="179" t="s">
        <v>76</v>
      </c>
      <c r="U3" s="179" t="s">
        <v>101</v>
      </c>
      <c r="V3" s="179" t="s">
        <v>102</v>
      </c>
      <c r="W3" s="179" t="s">
        <v>103</v>
      </c>
      <c r="X3" s="179" t="s">
        <v>104</v>
      </c>
      <c r="Y3" s="179" t="s">
        <v>105</v>
      </c>
      <c r="Z3" s="179" t="s">
        <v>106</v>
      </c>
      <c r="AA3" s="179" t="s">
        <v>107</v>
      </c>
      <c r="AB3" s="179" t="s">
        <v>108</v>
      </c>
      <c r="AC3" s="179" t="s">
        <v>109</v>
      </c>
      <c r="AD3" s="179"/>
      <c r="AE3" s="179"/>
      <c r="AF3" s="179"/>
      <c r="AG3" s="179"/>
      <c r="AH3" s="179"/>
      <c r="AI3" s="179"/>
      <c r="AJ3" s="179"/>
      <c r="AK3" s="179"/>
      <c r="AL3" s="179"/>
      <c r="AM3" s="179"/>
      <c r="AN3" s="179"/>
      <c r="AO3" s="179"/>
      <c r="AP3" s="179"/>
      <c r="AQ3" s="179" t="s">
        <v>42</v>
      </c>
      <c r="AR3" s="179" t="s">
        <v>43</v>
      </c>
      <c r="AS3" s="179" t="s">
        <v>44</v>
      </c>
      <c r="AT3" s="179"/>
      <c r="AU3" s="179"/>
      <c r="AV3" s="179"/>
      <c r="AW3" s="179"/>
      <c r="AX3" s="179"/>
      <c r="AY3" s="179"/>
      <c r="AZ3" s="179"/>
      <c r="BA3" s="179"/>
      <c r="BB3" s="179"/>
      <c r="BC3" s="179"/>
      <c r="BD3" s="179"/>
      <c r="BE3" s="179"/>
      <c r="BF3" s="179"/>
      <c r="BG3" s="179"/>
      <c r="BH3" s="179"/>
      <c r="BI3" s="179"/>
      <c r="BJ3" s="179"/>
      <c r="BK3" s="179"/>
      <c r="BL3" s="179"/>
      <c r="BM3" s="179"/>
      <c r="BN3" s="179"/>
      <c r="BO3" s="179"/>
      <c r="BP3" s="179"/>
      <c r="BQ3" s="179"/>
      <c r="BR3" s="179"/>
      <c r="BS3" s="179"/>
    </row>
    <row r="4" spans="1:71" s="177" customFormat="1">
      <c r="A4" s="179" t="s">
        <v>71</v>
      </c>
      <c r="B4" s="179" t="s">
        <v>72</v>
      </c>
      <c r="C4" s="179" t="s">
        <v>2</v>
      </c>
      <c r="D4" s="179" t="s">
        <v>3</v>
      </c>
      <c r="E4" s="179" t="s">
        <v>4</v>
      </c>
      <c r="F4" s="179" t="s">
        <v>73</v>
      </c>
      <c r="G4" s="179" t="s">
        <v>6</v>
      </c>
      <c r="H4" s="179" t="s">
        <v>74</v>
      </c>
      <c r="I4" s="179" t="s">
        <v>8</v>
      </c>
      <c r="J4" s="180" t="s">
        <v>9</v>
      </c>
      <c r="K4" s="180" t="s">
        <v>10</v>
      </c>
      <c r="L4" s="179" t="s">
        <v>11</v>
      </c>
      <c r="M4" s="179" t="s">
        <v>12</v>
      </c>
      <c r="N4" s="179" t="s">
        <v>13</v>
      </c>
      <c r="O4" s="179" t="s">
        <v>110</v>
      </c>
      <c r="P4" s="179" t="s">
        <v>15</v>
      </c>
      <c r="Q4" s="179" t="s">
        <v>16</v>
      </c>
      <c r="R4" s="179" t="s">
        <v>17</v>
      </c>
      <c r="S4" s="179" t="s">
        <v>18</v>
      </c>
      <c r="T4" s="179" t="s">
        <v>76</v>
      </c>
      <c r="U4" s="179" t="s">
        <v>111</v>
      </c>
      <c r="V4" s="179" t="s">
        <v>112</v>
      </c>
      <c r="W4" s="179" t="s">
        <v>113</v>
      </c>
      <c r="X4" s="179" t="s">
        <v>114</v>
      </c>
      <c r="Y4" s="179" t="s">
        <v>115</v>
      </c>
      <c r="Z4" s="179" t="s">
        <v>116</v>
      </c>
      <c r="AA4" s="179" t="s">
        <v>117</v>
      </c>
      <c r="AB4" s="179" t="s">
        <v>118</v>
      </c>
      <c r="AC4" s="179" t="s">
        <v>119</v>
      </c>
      <c r="AD4" s="179" t="s">
        <v>120</v>
      </c>
      <c r="AE4" s="179" t="s">
        <v>121</v>
      </c>
      <c r="AF4" s="179" t="s">
        <v>122</v>
      </c>
      <c r="AG4" s="179" t="s">
        <v>123</v>
      </c>
      <c r="AH4" s="179" t="s">
        <v>124</v>
      </c>
      <c r="AI4" s="179" t="s">
        <v>125</v>
      </c>
      <c r="AJ4" s="179" t="s">
        <v>126</v>
      </c>
      <c r="AK4" s="179" t="s">
        <v>127</v>
      </c>
      <c r="AL4" s="179" t="s">
        <v>128</v>
      </c>
      <c r="AM4" s="179" t="s">
        <v>129</v>
      </c>
      <c r="AN4" s="179" t="s">
        <v>130</v>
      </c>
      <c r="AO4" s="179" t="s">
        <v>131</v>
      </c>
      <c r="AP4" s="179" t="s">
        <v>132</v>
      </c>
      <c r="AQ4" s="179" t="s">
        <v>42</v>
      </c>
      <c r="AR4" s="179" t="s">
        <v>43</v>
      </c>
      <c r="AS4" s="179" t="s">
        <v>44</v>
      </c>
      <c r="AT4" s="179" t="s">
        <v>133</v>
      </c>
      <c r="AU4" s="179" t="s">
        <v>134</v>
      </c>
      <c r="AV4" s="179" t="s">
        <v>135</v>
      </c>
      <c r="AW4" s="179" t="s">
        <v>136</v>
      </c>
      <c r="AX4" s="179" t="s">
        <v>137</v>
      </c>
      <c r="AY4" s="179" t="s">
        <v>138</v>
      </c>
      <c r="AZ4" s="179" t="s">
        <v>139</v>
      </c>
      <c r="BA4" s="179" t="s">
        <v>140</v>
      </c>
      <c r="BB4" s="179" t="s">
        <v>141</v>
      </c>
      <c r="BC4" s="179" t="s">
        <v>142</v>
      </c>
      <c r="BD4" s="179" t="s">
        <v>143</v>
      </c>
      <c r="BE4" s="179" t="s">
        <v>144</v>
      </c>
      <c r="BF4" s="179" t="s">
        <v>145</v>
      </c>
      <c r="BG4" s="179" t="s">
        <v>146</v>
      </c>
      <c r="BH4" s="179" t="s">
        <v>147</v>
      </c>
      <c r="BI4" s="179" t="s">
        <v>148</v>
      </c>
      <c r="BJ4" s="179" t="s">
        <v>149</v>
      </c>
      <c r="BK4" s="179" t="s">
        <v>150</v>
      </c>
      <c r="BL4" s="179" t="s">
        <v>151</v>
      </c>
      <c r="BM4" s="179" t="s">
        <v>152</v>
      </c>
      <c r="BN4" s="179" t="s">
        <v>153</v>
      </c>
      <c r="BO4" s="179" t="s">
        <v>154</v>
      </c>
      <c r="BP4" s="179" t="s">
        <v>155</v>
      </c>
      <c r="BQ4" s="179" t="s">
        <v>156</v>
      </c>
      <c r="BR4" s="179" t="s">
        <v>157</v>
      </c>
      <c r="BS4" s="179" t="s">
        <v>158</v>
      </c>
    </row>
    <row r="5" spans="1:71" s="177" customFormat="1">
      <c r="A5" s="179" t="s">
        <v>71</v>
      </c>
      <c r="B5" s="179" t="s">
        <v>72</v>
      </c>
      <c r="C5" s="179" t="s">
        <v>2</v>
      </c>
      <c r="D5" s="179" t="s">
        <v>3</v>
      </c>
      <c r="E5" s="179" t="s">
        <v>4</v>
      </c>
      <c r="F5" s="179" t="s">
        <v>73</v>
      </c>
      <c r="G5" s="179" t="s">
        <v>6</v>
      </c>
      <c r="H5" s="179" t="s">
        <v>74</v>
      </c>
      <c r="I5" s="179" t="s">
        <v>8</v>
      </c>
      <c r="J5" s="180" t="s">
        <v>9</v>
      </c>
      <c r="K5" s="180" t="s">
        <v>10</v>
      </c>
      <c r="L5" s="179" t="s">
        <v>11</v>
      </c>
      <c r="M5" s="179" t="s">
        <v>12</v>
      </c>
      <c r="N5" s="179" t="s">
        <v>13</v>
      </c>
      <c r="O5" s="179" t="s">
        <v>159</v>
      </c>
      <c r="P5" s="179" t="s">
        <v>15</v>
      </c>
      <c r="Q5" s="179" t="s">
        <v>16</v>
      </c>
      <c r="R5" s="179" t="s">
        <v>17</v>
      </c>
      <c r="S5" s="179" t="s">
        <v>18</v>
      </c>
      <c r="T5" s="179" t="s">
        <v>76</v>
      </c>
      <c r="U5" s="179" t="s">
        <v>77</v>
      </c>
      <c r="V5" s="179" t="s">
        <v>160</v>
      </c>
      <c r="W5" s="179" t="s">
        <v>161</v>
      </c>
      <c r="X5" s="179" t="s">
        <v>162</v>
      </c>
      <c r="Y5" s="179" t="s">
        <v>163</v>
      </c>
      <c r="Z5" s="179" t="s">
        <v>164</v>
      </c>
      <c r="AA5" s="179"/>
      <c r="AB5" s="179"/>
      <c r="AC5" s="179"/>
      <c r="AD5" s="179"/>
      <c r="AE5" s="179"/>
      <c r="AF5" s="179"/>
      <c r="AG5" s="179"/>
      <c r="AH5" s="179"/>
      <c r="AI5" s="179"/>
      <c r="AJ5" s="179"/>
      <c r="AK5" s="179"/>
      <c r="AL5" s="179"/>
      <c r="AM5" s="179"/>
      <c r="AN5" s="179"/>
      <c r="AO5" s="179"/>
      <c r="AP5" s="179"/>
      <c r="AQ5" s="179" t="s">
        <v>42</v>
      </c>
      <c r="AR5" s="179" t="s">
        <v>43</v>
      </c>
      <c r="AS5" s="179" t="s">
        <v>44</v>
      </c>
      <c r="AT5" s="179"/>
      <c r="AU5" s="179"/>
      <c r="AV5" s="179"/>
      <c r="AW5" s="179"/>
      <c r="AX5" s="179"/>
      <c r="AY5" s="179"/>
      <c r="AZ5" s="179"/>
      <c r="BA5" s="179"/>
      <c r="BB5" s="179"/>
      <c r="BC5" s="179"/>
      <c r="BD5" s="179"/>
      <c r="BE5" s="179"/>
      <c r="BF5" s="179"/>
      <c r="BG5" s="179"/>
      <c r="BH5" s="179"/>
      <c r="BI5" s="179"/>
      <c r="BJ5" s="179"/>
      <c r="BK5" s="179"/>
      <c r="BL5" s="179"/>
      <c r="BM5" s="179"/>
      <c r="BN5" s="179"/>
      <c r="BO5" s="179"/>
      <c r="BP5" s="179"/>
      <c r="BQ5" s="179"/>
      <c r="BR5" s="179"/>
      <c r="BS5" s="179"/>
    </row>
    <row r="6" spans="1:71" s="177" customFormat="1">
      <c r="A6" s="179" t="s">
        <v>71</v>
      </c>
      <c r="B6" s="179" t="s">
        <v>72</v>
      </c>
      <c r="C6" s="179" t="s">
        <v>2</v>
      </c>
      <c r="D6" s="179" t="s">
        <v>3</v>
      </c>
      <c r="E6" s="179" t="s">
        <v>4</v>
      </c>
      <c r="F6" s="179" t="s">
        <v>73</v>
      </c>
      <c r="G6" s="179" t="s">
        <v>6</v>
      </c>
      <c r="H6" s="179" t="s">
        <v>74</v>
      </c>
      <c r="I6" s="179" t="s">
        <v>8</v>
      </c>
      <c r="J6" s="180" t="s">
        <v>9</v>
      </c>
      <c r="K6" s="180" t="s">
        <v>10</v>
      </c>
      <c r="L6" s="179" t="s">
        <v>11</v>
      </c>
      <c r="M6" s="179" t="s">
        <v>12</v>
      </c>
      <c r="N6" s="179" t="s">
        <v>13</v>
      </c>
      <c r="O6" s="179" t="s">
        <v>165</v>
      </c>
      <c r="P6" s="179" t="s">
        <v>15</v>
      </c>
      <c r="Q6" s="179" t="s">
        <v>16</v>
      </c>
      <c r="R6" s="179" t="s">
        <v>17</v>
      </c>
      <c r="S6" s="179" t="s">
        <v>18</v>
      </c>
      <c r="T6" s="179" t="s">
        <v>76</v>
      </c>
      <c r="U6" s="179" t="s">
        <v>77</v>
      </c>
      <c r="V6" s="179" t="s">
        <v>160</v>
      </c>
      <c r="W6" s="179" t="s">
        <v>161</v>
      </c>
      <c r="X6" s="179" t="s">
        <v>107</v>
      </c>
      <c r="Y6" s="179" t="s">
        <v>166</v>
      </c>
      <c r="Z6" s="179" t="s">
        <v>167</v>
      </c>
      <c r="AA6" s="179"/>
      <c r="AB6" s="179"/>
      <c r="AC6" s="179"/>
      <c r="AD6" s="179"/>
      <c r="AE6" s="179"/>
      <c r="AF6" s="179"/>
      <c r="AG6" s="179"/>
      <c r="AH6" s="179"/>
      <c r="AI6" s="179"/>
      <c r="AJ6" s="179"/>
      <c r="AK6" s="179"/>
      <c r="AL6" s="179"/>
      <c r="AM6" s="179"/>
      <c r="AN6" s="179"/>
      <c r="AO6" s="179"/>
      <c r="AP6" s="179"/>
      <c r="AQ6" s="179" t="s">
        <v>42</v>
      </c>
      <c r="AR6" s="179"/>
      <c r="AS6" s="179"/>
      <c r="AT6" s="179"/>
      <c r="AU6" s="179"/>
      <c r="AV6" s="179"/>
      <c r="AW6" s="179"/>
      <c r="AX6" s="179"/>
      <c r="AY6" s="179"/>
      <c r="AZ6" s="179"/>
      <c r="BA6" s="179"/>
      <c r="BB6" s="179"/>
      <c r="BC6" s="179"/>
      <c r="BD6" s="179"/>
      <c r="BE6" s="179"/>
      <c r="BF6" s="179"/>
      <c r="BG6" s="179"/>
      <c r="BH6" s="179"/>
      <c r="BI6" s="179"/>
      <c r="BJ6" s="179"/>
      <c r="BK6" s="179"/>
      <c r="BL6" s="179"/>
      <c r="BM6" s="179"/>
      <c r="BN6" s="179"/>
      <c r="BO6" s="179"/>
      <c r="BP6" s="179"/>
      <c r="BQ6" s="179"/>
      <c r="BR6" s="179"/>
      <c r="BS6" s="179"/>
    </row>
    <row r="7" spans="1:71" s="177" customFormat="1">
      <c r="A7" s="179" t="s">
        <v>71</v>
      </c>
      <c r="B7" s="179" t="s">
        <v>72</v>
      </c>
      <c r="C7" s="179" t="s">
        <v>2</v>
      </c>
      <c r="D7" s="179" t="s">
        <v>3</v>
      </c>
      <c r="E7" s="179" t="s">
        <v>4</v>
      </c>
      <c r="F7" s="179" t="s">
        <v>73</v>
      </c>
      <c r="G7" s="179" t="s">
        <v>6</v>
      </c>
      <c r="H7" s="179" t="s">
        <v>74</v>
      </c>
      <c r="I7" s="179" t="s">
        <v>8</v>
      </c>
      <c r="J7" s="180" t="s">
        <v>9</v>
      </c>
      <c r="K7" s="180" t="s">
        <v>10</v>
      </c>
      <c r="L7" s="179" t="s">
        <v>11</v>
      </c>
      <c r="M7" s="179" t="s">
        <v>12</v>
      </c>
      <c r="N7" s="179" t="s">
        <v>13</v>
      </c>
      <c r="O7" s="179" t="s">
        <v>168</v>
      </c>
      <c r="P7" s="179" t="s">
        <v>15</v>
      </c>
      <c r="Q7" s="179" t="s">
        <v>16</v>
      </c>
      <c r="R7" s="179" t="s">
        <v>17</v>
      </c>
      <c r="S7" s="179" t="s">
        <v>18</v>
      </c>
      <c r="T7" s="179" t="s">
        <v>76</v>
      </c>
      <c r="U7" s="179" t="s">
        <v>169</v>
      </c>
      <c r="V7" s="179" t="s">
        <v>170</v>
      </c>
      <c r="W7" s="179"/>
      <c r="X7" s="179" t="s">
        <v>171</v>
      </c>
      <c r="Y7" s="179" t="s">
        <v>172</v>
      </c>
      <c r="Z7" s="179" t="s">
        <v>173</v>
      </c>
      <c r="AA7" s="179" t="s">
        <v>174</v>
      </c>
      <c r="AB7" s="179" t="s">
        <v>175</v>
      </c>
      <c r="AC7" s="179" t="s">
        <v>176</v>
      </c>
      <c r="AD7" s="179" t="s">
        <v>177</v>
      </c>
      <c r="AE7" s="179" t="s">
        <v>178</v>
      </c>
      <c r="AF7" s="179" t="s">
        <v>179</v>
      </c>
      <c r="AG7" s="179" t="s">
        <v>180</v>
      </c>
      <c r="AH7" s="179" t="s">
        <v>181</v>
      </c>
      <c r="AI7" s="179" t="s">
        <v>182</v>
      </c>
      <c r="AJ7" s="179" t="s">
        <v>183</v>
      </c>
      <c r="AK7" s="179" t="s">
        <v>184</v>
      </c>
      <c r="AL7" s="179" t="s">
        <v>185</v>
      </c>
      <c r="AM7" s="179"/>
      <c r="AN7" s="179"/>
      <c r="AO7" s="179"/>
      <c r="AP7" s="179"/>
      <c r="AQ7" s="179" t="s">
        <v>42</v>
      </c>
      <c r="AR7" s="179" t="s">
        <v>43</v>
      </c>
      <c r="AS7" s="179" t="s">
        <v>44</v>
      </c>
      <c r="AT7" s="179"/>
      <c r="AU7" s="179"/>
      <c r="AV7" s="179"/>
      <c r="AW7" s="179"/>
      <c r="AX7" s="179"/>
      <c r="AY7" s="179"/>
      <c r="AZ7" s="179"/>
      <c r="BA7" s="179"/>
      <c r="BB7" s="179"/>
      <c r="BC7" s="179"/>
      <c r="BD7" s="179"/>
      <c r="BE7" s="179"/>
      <c r="BF7" s="179"/>
      <c r="BG7" s="179"/>
      <c r="BH7" s="179"/>
      <c r="BI7" s="179"/>
      <c r="BJ7" s="179"/>
      <c r="BK7" s="179"/>
      <c r="BL7" s="179"/>
      <c r="BM7" s="179"/>
      <c r="BN7" s="179"/>
      <c r="BO7" s="179"/>
      <c r="BP7" s="179"/>
      <c r="BQ7" s="179"/>
      <c r="BR7" s="179"/>
      <c r="BS7" s="179"/>
    </row>
    <row r="8" spans="1:71" s="177" customFormat="1">
      <c r="A8" s="179" t="s">
        <v>71</v>
      </c>
      <c r="B8" s="179" t="s">
        <v>72</v>
      </c>
      <c r="C8" s="179" t="s">
        <v>2</v>
      </c>
      <c r="D8" s="179" t="s">
        <v>3</v>
      </c>
      <c r="E8" s="179" t="s">
        <v>4</v>
      </c>
      <c r="F8" s="179" t="s">
        <v>73</v>
      </c>
      <c r="G8" s="179" t="s">
        <v>6</v>
      </c>
      <c r="H8" s="179" t="s">
        <v>74</v>
      </c>
      <c r="I8" s="179" t="s">
        <v>8</v>
      </c>
      <c r="J8" s="180" t="s">
        <v>9</v>
      </c>
      <c r="K8" s="180" t="s">
        <v>10</v>
      </c>
      <c r="L8" s="179" t="s">
        <v>11</v>
      </c>
      <c r="M8" s="179" t="s">
        <v>12</v>
      </c>
      <c r="N8" s="179" t="s">
        <v>13</v>
      </c>
      <c r="O8" s="179" t="s">
        <v>186</v>
      </c>
      <c r="P8" s="179" t="s">
        <v>15</v>
      </c>
      <c r="Q8" s="179" t="s">
        <v>16</v>
      </c>
      <c r="R8" s="179" t="s">
        <v>17</v>
      </c>
      <c r="S8" s="179" t="s">
        <v>18</v>
      </c>
      <c r="T8" s="179" t="s">
        <v>76</v>
      </c>
      <c r="U8" s="179" t="s">
        <v>77</v>
      </c>
      <c r="V8" s="179" t="s">
        <v>187</v>
      </c>
      <c r="W8" s="179" t="s">
        <v>188</v>
      </c>
      <c r="X8" s="179" t="s">
        <v>189</v>
      </c>
      <c r="Y8" s="179"/>
      <c r="Z8" s="179"/>
      <c r="AA8" s="179"/>
      <c r="AB8" s="179"/>
      <c r="AC8" s="179"/>
      <c r="AD8" s="179"/>
      <c r="AE8" s="179"/>
      <c r="AF8" s="179"/>
      <c r="AG8" s="179"/>
      <c r="AH8" s="179"/>
      <c r="AI8" s="179"/>
      <c r="AJ8" s="179"/>
      <c r="AK8" s="179"/>
      <c r="AL8" s="179"/>
      <c r="AM8" s="179"/>
      <c r="AN8" s="179"/>
      <c r="AO8" s="179"/>
      <c r="AP8" s="179"/>
      <c r="AQ8" s="179" t="s">
        <v>42</v>
      </c>
      <c r="AR8" s="179" t="s">
        <v>43</v>
      </c>
      <c r="AS8" s="179" t="s">
        <v>44</v>
      </c>
      <c r="AT8" s="179"/>
      <c r="AU8" s="179"/>
      <c r="AV8" s="179"/>
      <c r="AW8" s="179"/>
      <c r="AX8" s="179"/>
      <c r="AY8" s="179"/>
      <c r="AZ8" s="179"/>
      <c r="BA8" s="179"/>
      <c r="BB8" s="179"/>
      <c r="BC8" s="179"/>
      <c r="BD8" s="179"/>
      <c r="BE8" s="179"/>
      <c r="BF8" s="179"/>
      <c r="BG8" s="179"/>
      <c r="BH8" s="179"/>
      <c r="BI8" s="179"/>
      <c r="BJ8" s="179"/>
      <c r="BK8" s="179"/>
      <c r="BL8" s="179"/>
      <c r="BM8" s="179"/>
      <c r="BN8" s="179"/>
      <c r="BO8" s="179"/>
      <c r="BP8" s="179"/>
      <c r="BQ8" s="179"/>
      <c r="BR8" s="179"/>
      <c r="BS8" s="179"/>
    </row>
    <row r="9" spans="1:71" s="177" customFormat="1">
      <c r="A9" s="179" t="s">
        <v>71</v>
      </c>
      <c r="B9" s="179" t="s">
        <v>72</v>
      </c>
      <c r="C9" s="179" t="s">
        <v>2</v>
      </c>
      <c r="D9" s="179" t="s">
        <v>3</v>
      </c>
      <c r="E9" s="179" t="s">
        <v>4</v>
      </c>
      <c r="F9" s="179" t="s">
        <v>73</v>
      </c>
      <c r="G9" s="179" t="s">
        <v>6</v>
      </c>
      <c r="H9" s="179" t="s">
        <v>74</v>
      </c>
      <c r="I9" s="179" t="s">
        <v>8</v>
      </c>
      <c r="J9" s="180" t="s">
        <v>9</v>
      </c>
      <c r="K9" s="180" t="s">
        <v>10</v>
      </c>
      <c r="L9" s="179" t="s">
        <v>11</v>
      </c>
      <c r="M9" s="179" t="s">
        <v>12</v>
      </c>
      <c r="N9" s="179" t="s">
        <v>13</v>
      </c>
      <c r="O9" s="179" t="s">
        <v>190</v>
      </c>
      <c r="P9" s="179" t="s">
        <v>15</v>
      </c>
      <c r="Q9" s="179" t="s">
        <v>16</v>
      </c>
      <c r="R9" s="179" t="s">
        <v>17</v>
      </c>
      <c r="S9" s="179" t="s">
        <v>18</v>
      </c>
      <c r="T9" s="179" t="s">
        <v>76</v>
      </c>
      <c r="U9" s="179" t="s">
        <v>191</v>
      </c>
      <c r="V9" s="179" t="s">
        <v>192</v>
      </c>
      <c r="W9" s="179" t="s">
        <v>193</v>
      </c>
      <c r="X9" s="179" t="s">
        <v>194</v>
      </c>
      <c r="Y9" s="179" t="s">
        <v>107</v>
      </c>
      <c r="Z9" s="179" t="s">
        <v>166</v>
      </c>
      <c r="AA9" s="179" t="s">
        <v>167</v>
      </c>
      <c r="AB9" s="179"/>
      <c r="AC9" s="179"/>
      <c r="AD9" s="179"/>
      <c r="AE9" s="179"/>
      <c r="AF9" s="179"/>
      <c r="AG9" s="179"/>
      <c r="AH9" s="179"/>
      <c r="AI9" s="179"/>
      <c r="AJ9" s="179"/>
      <c r="AK9" s="179"/>
      <c r="AL9" s="179"/>
      <c r="AM9" s="179"/>
      <c r="AN9" s="179"/>
      <c r="AO9" s="179"/>
      <c r="AP9" s="179"/>
      <c r="AQ9" s="179" t="s">
        <v>42</v>
      </c>
      <c r="AR9" s="179" t="s">
        <v>43</v>
      </c>
      <c r="AS9" s="179" t="s">
        <v>44</v>
      </c>
      <c r="AT9" s="179"/>
      <c r="AU9" s="179"/>
      <c r="AV9" s="179"/>
      <c r="AW9" s="179"/>
      <c r="AX9" s="179"/>
      <c r="AY9" s="179"/>
      <c r="AZ9" s="179"/>
      <c r="BA9" s="179"/>
      <c r="BB9" s="179"/>
      <c r="BC9" s="179"/>
      <c r="BD9" s="179"/>
      <c r="BE9" s="179"/>
      <c r="BF9" s="179"/>
      <c r="BG9" s="179"/>
      <c r="BH9" s="179"/>
      <c r="BI9" s="179"/>
      <c r="BJ9" s="179"/>
      <c r="BK9" s="179"/>
      <c r="BL9" s="179"/>
      <c r="BM9" s="179"/>
      <c r="BN9" s="179"/>
      <c r="BO9" s="179"/>
      <c r="BP9" s="179"/>
      <c r="BQ9" s="179"/>
      <c r="BR9" s="179"/>
      <c r="BS9" s="179"/>
    </row>
    <row r="10" spans="1:71" s="177" customFormat="1">
      <c r="A10" s="179" t="s">
        <v>71</v>
      </c>
      <c r="B10" s="179" t="s">
        <v>72</v>
      </c>
      <c r="C10" s="179" t="s">
        <v>2</v>
      </c>
      <c r="D10" s="179" t="s">
        <v>3</v>
      </c>
      <c r="E10" s="179" t="s">
        <v>4</v>
      </c>
      <c r="F10" s="179" t="s">
        <v>73</v>
      </c>
      <c r="G10" s="179" t="s">
        <v>6</v>
      </c>
      <c r="H10" s="179" t="s">
        <v>74</v>
      </c>
      <c r="I10" s="179" t="s">
        <v>8</v>
      </c>
      <c r="J10" s="180" t="s">
        <v>9</v>
      </c>
      <c r="K10" s="180" t="s">
        <v>10</v>
      </c>
      <c r="L10" s="179" t="s">
        <v>11</v>
      </c>
      <c r="M10" s="179" t="s">
        <v>12</v>
      </c>
      <c r="N10" s="179" t="s">
        <v>13</v>
      </c>
      <c r="O10" s="179" t="s">
        <v>195</v>
      </c>
      <c r="P10" s="179" t="s">
        <v>15</v>
      </c>
      <c r="Q10" s="179" t="s">
        <v>16</v>
      </c>
      <c r="R10" s="179" t="s">
        <v>17</v>
      </c>
      <c r="S10" s="179" t="s">
        <v>18</v>
      </c>
      <c r="T10" s="179" t="s">
        <v>76</v>
      </c>
      <c r="U10" s="179" t="s">
        <v>169</v>
      </c>
      <c r="V10" s="179" t="s">
        <v>170</v>
      </c>
      <c r="W10" s="179" t="s">
        <v>196</v>
      </c>
      <c r="X10" s="179" t="s">
        <v>171</v>
      </c>
      <c r="Y10" s="179" t="s">
        <v>172</v>
      </c>
      <c r="Z10" s="179" t="s">
        <v>173</v>
      </c>
      <c r="AA10" s="179" t="s">
        <v>174</v>
      </c>
      <c r="AB10" s="179" t="s">
        <v>175</v>
      </c>
      <c r="AC10" s="179" t="s">
        <v>107</v>
      </c>
      <c r="AD10" s="179" t="s">
        <v>166</v>
      </c>
      <c r="AE10" s="179" t="s">
        <v>167</v>
      </c>
      <c r="AF10" s="179" t="s">
        <v>185</v>
      </c>
      <c r="AG10" s="179" t="s">
        <v>197</v>
      </c>
      <c r="AH10" s="179" t="s">
        <v>198</v>
      </c>
      <c r="AI10" s="179" t="s">
        <v>199</v>
      </c>
      <c r="AJ10" s="179"/>
      <c r="AK10" s="179"/>
      <c r="AL10" s="179"/>
      <c r="AM10" s="179"/>
      <c r="AN10" s="179"/>
      <c r="AO10" s="179"/>
      <c r="AP10" s="179"/>
      <c r="AQ10" s="245" t="s">
        <v>42</v>
      </c>
      <c r="AR10" s="179" t="s">
        <v>43</v>
      </c>
      <c r="AS10" s="179" t="s">
        <v>44</v>
      </c>
      <c r="AT10" s="179"/>
      <c r="AU10" s="179"/>
      <c r="AV10" s="179"/>
      <c r="AW10" s="179"/>
      <c r="AX10" s="179"/>
      <c r="AY10" s="179"/>
      <c r="AZ10" s="179"/>
      <c r="BA10" s="179"/>
      <c r="BB10" s="179"/>
      <c r="BC10" s="179"/>
      <c r="BD10" s="179"/>
      <c r="BE10" s="179"/>
      <c r="BF10" s="179"/>
      <c r="BG10" s="179"/>
      <c r="BH10" s="179"/>
      <c r="BI10" s="179"/>
      <c r="BJ10" s="179"/>
      <c r="BK10" s="179"/>
      <c r="BL10" s="179"/>
      <c r="BM10" s="179"/>
      <c r="BN10" s="179"/>
      <c r="BO10" s="179"/>
      <c r="BP10" s="179"/>
      <c r="BQ10" s="179"/>
      <c r="BR10" s="179"/>
      <c r="BS10" s="179"/>
    </row>
    <row r="11" spans="1:71" s="177" customFormat="1">
      <c r="A11" s="179" t="s">
        <v>71</v>
      </c>
      <c r="B11" s="179" t="s">
        <v>72</v>
      </c>
      <c r="C11" s="179" t="s">
        <v>2</v>
      </c>
      <c r="D11" s="179" t="s">
        <v>3</v>
      </c>
      <c r="E11" s="179" t="s">
        <v>4</v>
      </c>
      <c r="F11" s="179" t="s">
        <v>73</v>
      </c>
      <c r="G11" s="179" t="s">
        <v>6</v>
      </c>
      <c r="H11" s="179" t="s">
        <v>74</v>
      </c>
      <c r="I11" s="179" t="s">
        <v>8</v>
      </c>
      <c r="J11" s="180" t="s">
        <v>9</v>
      </c>
      <c r="K11" s="180" t="s">
        <v>10</v>
      </c>
      <c r="L11" s="179" t="s">
        <v>11</v>
      </c>
      <c r="M11" s="179" t="s">
        <v>12</v>
      </c>
      <c r="N11" s="179" t="s">
        <v>13</v>
      </c>
      <c r="O11" s="179" t="s">
        <v>200</v>
      </c>
      <c r="P11" s="179" t="s">
        <v>15</v>
      </c>
      <c r="Q11" s="179" t="s">
        <v>16</v>
      </c>
      <c r="R11" s="179" t="s">
        <v>17</v>
      </c>
      <c r="S11" s="179" t="s">
        <v>18</v>
      </c>
      <c r="T11" s="179" t="s">
        <v>76</v>
      </c>
      <c r="U11" s="179" t="s">
        <v>201</v>
      </c>
      <c r="V11" s="179"/>
      <c r="W11" s="179"/>
      <c r="X11" s="179"/>
      <c r="Y11" s="179"/>
      <c r="Z11" s="179"/>
      <c r="AA11" s="179"/>
      <c r="AB11" s="179"/>
      <c r="AC11" s="179"/>
      <c r="AD11" s="179"/>
      <c r="AE11" s="179"/>
      <c r="AF11" s="179"/>
      <c r="AG11" s="179"/>
      <c r="AH11" s="179"/>
      <c r="AI11" s="179"/>
      <c r="AJ11" s="179"/>
      <c r="AK11" s="179"/>
      <c r="AL11" s="179"/>
      <c r="AM11" s="179"/>
      <c r="AN11" s="179"/>
      <c r="AO11" s="179"/>
      <c r="AP11" s="179"/>
      <c r="AQ11" s="179" t="s">
        <v>42</v>
      </c>
      <c r="AR11" s="179" t="s">
        <v>43</v>
      </c>
      <c r="AS11" s="179" t="s">
        <v>44</v>
      </c>
      <c r="AT11" s="179"/>
      <c r="AU11" s="179"/>
      <c r="AV11" s="179"/>
      <c r="AW11" s="179"/>
      <c r="AX11" s="179"/>
      <c r="AY11" s="179"/>
      <c r="AZ11" s="179"/>
      <c r="BA11" s="179"/>
      <c r="BB11" s="179"/>
      <c r="BC11" s="179"/>
      <c r="BD11" s="179"/>
      <c r="BE11" s="179"/>
      <c r="BF11" s="179"/>
      <c r="BG11" s="179"/>
      <c r="BH11" s="179"/>
      <c r="BI11" s="179"/>
      <c r="BJ11" s="179"/>
      <c r="BK11" s="179"/>
      <c r="BL11" s="179"/>
      <c r="BM11" s="179"/>
      <c r="BN11" s="179"/>
      <c r="BO11" s="179"/>
      <c r="BP11" s="179"/>
      <c r="BQ11" s="179"/>
      <c r="BR11" s="179"/>
      <c r="BS11" s="179"/>
    </row>
    <row r="12" spans="1:71" s="177" customFormat="1">
      <c r="A12" s="179" t="s">
        <v>71</v>
      </c>
      <c r="B12" s="179" t="s">
        <v>72</v>
      </c>
      <c r="C12" s="179" t="s">
        <v>2</v>
      </c>
      <c r="D12" s="179" t="s">
        <v>3</v>
      </c>
      <c r="E12" s="179" t="s">
        <v>4</v>
      </c>
      <c r="F12" s="179" t="s">
        <v>73</v>
      </c>
      <c r="G12" s="179" t="s">
        <v>6</v>
      </c>
      <c r="H12" s="179" t="s">
        <v>74</v>
      </c>
      <c r="I12" s="179" t="s">
        <v>8</v>
      </c>
      <c r="J12" s="180" t="s">
        <v>9</v>
      </c>
      <c r="K12" s="180" t="s">
        <v>10</v>
      </c>
      <c r="L12" s="179" t="s">
        <v>11</v>
      </c>
      <c r="M12" s="179" t="s">
        <v>12</v>
      </c>
      <c r="N12" s="179" t="s">
        <v>13</v>
      </c>
      <c r="O12" s="179" t="s">
        <v>202</v>
      </c>
      <c r="P12" s="179" t="s">
        <v>15</v>
      </c>
      <c r="Q12" s="179" t="s">
        <v>16</v>
      </c>
      <c r="R12" s="179" t="s">
        <v>17</v>
      </c>
      <c r="S12" s="179" t="s">
        <v>18</v>
      </c>
      <c r="T12" s="179" t="s">
        <v>76</v>
      </c>
      <c r="U12" s="179" t="s">
        <v>77</v>
      </c>
      <c r="V12" s="179" t="s">
        <v>160</v>
      </c>
      <c r="W12" s="179" t="s">
        <v>161</v>
      </c>
      <c r="X12" s="179" t="s">
        <v>203</v>
      </c>
      <c r="Y12" s="179" t="s">
        <v>204</v>
      </c>
      <c r="Z12" s="179" t="s">
        <v>205</v>
      </c>
      <c r="AA12" s="179" t="s">
        <v>206</v>
      </c>
      <c r="AB12" s="179" t="s">
        <v>207</v>
      </c>
      <c r="AC12" s="179" t="s">
        <v>208</v>
      </c>
      <c r="AD12" s="179" t="s">
        <v>209</v>
      </c>
      <c r="AE12" s="179"/>
      <c r="AF12" s="179"/>
      <c r="AG12" s="179"/>
      <c r="AH12" s="179"/>
      <c r="AI12" s="179"/>
      <c r="AJ12" s="179"/>
      <c r="AK12" s="179"/>
      <c r="AL12" s="179"/>
      <c r="AM12" s="179"/>
      <c r="AN12" s="179"/>
      <c r="AO12" s="179"/>
      <c r="AP12" s="179"/>
      <c r="AQ12" s="179" t="s">
        <v>42</v>
      </c>
      <c r="AR12" s="179" t="s">
        <v>43</v>
      </c>
      <c r="AS12" s="179" t="s">
        <v>44</v>
      </c>
      <c r="AT12" s="179"/>
      <c r="AU12" s="179"/>
      <c r="AV12" s="179"/>
      <c r="AW12" s="179"/>
      <c r="AX12" s="179"/>
      <c r="AY12" s="179"/>
      <c r="AZ12" s="179"/>
      <c r="BA12" s="179"/>
      <c r="BB12" s="179"/>
      <c r="BC12" s="179"/>
      <c r="BD12" s="179"/>
      <c r="BE12" s="179"/>
      <c r="BF12" s="179"/>
      <c r="BG12" s="179"/>
      <c r="BH12" s="179"/>
      <c r="BI12" s="179"/>
      <c r="BJ12" s="179"/>
      <c r="BK12" s="179"/>
      <c r="BL12" s="179"/>
      <c r="BM12" s="179"/>
      <c r="BN12" s="179"/>
      <c r="BO12" s="179"/>
      <c r="BP12" s="179"/>
      <c r="BQ12" s="179"/>
      <c r="BR12" s="179"/>
      <c r="BS12" s="179"/>
    </row>
    <row r="13" spans="1:71" s="177" customFormat="1">
      <c r="A13" s="179" t="s">
        <v>71</v>
      </c>
      <c r="B13" s="179" t="s">
        <v>72</v>
      </c>
      <c r="C13" s="179" t="s">
        <v>2</v>
      </c>
      <c r="D13" s="179" t="s">
        <v>3</v>
      </c>
      <c r="E13" s="179" t="s">
        <v>4</v>
      </c>
      <c r="F13" s="179" t="s">
        <v>73</v>
      </c>
      <c r="G13" s="179" t="s">
        <v>6</v>
      </c>
      <c r="H13" s="179" t="s">
        <v>74</v>
      </c>
      <c r="I13" s="179" t="s">
        <v>8</v>
      </c>
      <c r="J13" s="180" t="s">
        <v>9</v>
      </c>
      <c r="K13" s="180" t="s">
        <v>10</v>
      </c>
      <c r="L13" s="179" t="s">
        <v>11</v>
      </c>
      <c r="M13" s="179" t="s">
        <v>12</v>
      </c>
      <c r="N13" s="179" t="s">
        <v>13</v>
      </c>
      <c r="O13" s="179" t="s">
        <v>210</v>
      </c>
      <c r="P13" s="179" t="s">
        <v>15</v>
      </c>
      <c r="Q13" s="179" t="s">
        <v>16</v>
      </c>
      <c r="R13" s="179" t="s">
        <v>17</v>
      </c>
      <c r="S13" s="179" t="s">
        <v>18</v>
      </c>
      <c r="T13" s="179" t="s">
        <v>76</v>
      </c>
      <c r="U13" s="179" t="s">
        <v>211</v>
      </c>
      <c r="V13" s="179" t="s">
        <v>102</v>
      </c>
      <c r="W13" s="179" t="s">
        <v>101</v>
      </c>
      <c r="X13" s="179" t="s">
        <v>212</v>
      </c>
      <c r="Y13" s="179" t="s">
        <v>213</v>
      </c>
      <c r="Z13" s="179" t="s">
        <v>187</v>
      </c>
      <c r="AA13" s="179" t="s">
        <v>188</v>
      </c>
      <c r="AB13" s="179" t="s">
        <v>189</v>
      </c>
      <c r="AC13" s="179" t="s">
        <v>214</v>
      </c>
      <c r="AD13" s="179" t="s">
        <v>215</v>
      </c>
      <c r="AE13" s="179" t="s">
        <v>216</v>
      </c>
      <c r="AF13" s="179"/>
      <c r="AG13" s="179"/>
      <c r="AH13" s="179"/>
      <c r="AI13" s="179"/>
      <c r="AJ13" s="179"/>
      <c r="AK13" s="179"/>
      <c r="AL13" s="179"/>
      <c r="AM13" s="179"/>
      <c r="AN13" s="179"/>
      <c r="AO13" s="179"/>
      <c r="AP13" s="179"/>
      <c r="AQ13" s="179" t="s">
        <v>42</v>
      </c>
      <c r="AR13" s="179" t="s">
        <v>43</v>
      </c>
      <c r="AS13" s="179" t="s">
        <v>44</v>
      </c>
      <c r="AT13" s="179"/>
      <c r="AU13" s="179"/>
      <c r="AV13" s="179"/>
      <c r="AW13" s="179"/>
      <c r="AX13" s="179"/>
      <c r="AY13" s="179"/>
      <c r="AZ13" s="179"/>
      <c r="BA13" s="179"/>
      <c r="BB13" s="179"/>
      <c r="BC13" s="179"/>
      <c r="BD13" s="179"/>
      <c r="BE13" s="179"/>
      <c r="BF13" s="179"/>
      <c r="BG13" s="179"/>
      <c r="BH13" s="179"/>
      <c r="BI13" s="179"/>
      <c r="BJ13" s="179"/>
      <c r="BK13" s="179"/>
      <c r="BL13" s="179"/>
      <c r="BM13" s="179"/>
      <c r="BN13" s="179"/>
      <c r="BO13" s="179"/>
      <c r="BP13" s="179"/>
      <c r="BQ13" s="179"/>
      <c r="BR13" s="179"/>
      <c r="BS13" s="179"/>
    </row>
    <row r="14" spans="1:71" s="177" customFormat="1">
      <c r="A14" s="179" t="s">
        <v>71</v>
      </c>
      <c r="B14" s="179" t="s">
        <v>72</v>
      </c>
      <c r="C14" s="179" t="s">
        <v>2</v>
      </c>
      <c r="D14" s="179" t="s">
        <v>3</v>
      </c>
      <c r="E14" s="179" t="s">
        <v>4</v>
      </c>
      <c r="F14" s="179" t="s">
        <v>73</v>
      </c>
      <c r="G14" s="179" t="s">
        <v>6</v>
      </c>
      <c r="H14" s="179" t="s">
        <v>74</v>
      </c>
      <c r="I14" s="179" t="s">
        <v>8</v>
      </c>
      <c r="J14" s="180" t="s">
        <v>9</v>
      </c>
      <c r="K14" s="180" t="s">
        <v>10</v>
      </c>
      <c r="L14" s="179" t="s">
        <v>11</v>
      </c>
      <c r="M14" s="179" t="s">
        <v>12</v>
      </c>
      <c r="N14" s="179" t="s">
        <v>13</v>
      </c>
      <c r="O14" s="179" t="s">
        <v>217</v>
      </c>
      <c r="P14" s="179" t="s">
        <v>15</v>
      </c>
      <c r="Q14" s="179" t="s">
        <v>16</v>
      </c>
      <c r="R14" s="179" t="s">
        <v>17</v>
      </c>
      <c r="S14" s="179" t="s">
        <v>18</v>
      </c>
      <c r="T14" s="179" t="s">
        <v>76</v>
      </c>
      <c r="U14" s="179" t="s">
        <v>169</v>
      </c>
      <c r="V14" s="179" t="s">
        <v>218</v>
      </c>
      <c r="W14" s="179" t="s">
        <v>219</v>
      </c>
      <c r="X14" s="179"/>
      <c r="Y14" s="179"/>
      <c r="Z14" s="179"/>
      <c r="AA14" s="179"/>
      <c r="AB14" s="179"/>
      <c r="AC14" s="179"/>
      <c r="AD14" s="179"/>
      <c r="AE14" s="179"/>
      <c r="AF14" s="179"/>
      <c r="AG14" s="179"/>
      <c r="AH14" s="179"/>
      <c r="AI14" s="179"/>
      <c r="AJ14" s="179"/>
      <c r="AK14" s="179"/>
      <c r="AL14" s="179"/>
      <c r="AM14" s="179"/>
      <c r="AN14" s="179"/>
      <c r="AO14" s="179"/>
      <c r="AP14" s="179"/>
      <c r="AQ14" s="179" t="s">
        <v>42</v>
      </c>
      <c r="AR14" s="179" t="s">
        <v>43</v>
      </c>
      <c r="AS14" s="179" t="s">
        <v>44</v>
      </c>
      <c r="AT14" s="179"/>
      <c r="AU14" s="179"/>
      <c r="AV14" s="179"/>
      <c r="AW14" s="179"/>
      <c r="AX14" s="179"/>
      <c r="AY14" s="179"/>
      <c r="AZ14" s="179"/>
      <c r="BA14" s="179"/>
      <c r="BB14" s="179"/>
      <c r="BC14" s="179"/>
      <c r="BD14" s="179"/>
      <c r="BE14" s="179"/>
      <c r="BF14" s="179"/>
      <c r="BG14" s="179"/>
      <c r="BH14" s="179"/>
      <c r="BI14" s="179"/>
      <c r="BJ14" s="179"/>
      <c r="BK14" s="179"/>
      <c r="BL14" s="179"/>
      <c r="BM14" s="179"/>
      <c r="BN14" s="179"/>
      <c r="BO14" s="179"/>
      <c r="BP14" s="179"/>
      <c r="BQ14" s="179"/>
      <c r="BR14" s="179"/>
      <c r="BS14" s="179"/>
    </row>
    <row r="15" spans="1:71" s="177" customFormat="1">
      <c r="A15" s="179" t="s">
        <v>71</v>
      </c>
      <c r="B15" s="179" t="s">
        <v>72</v>
      </c>
      <c r="C15" s="179" t="s">
        <v>2</v>
      </c>
      <c r="D15" s="179" t="s">
        <v>3</v>
      </c>
      <c r="E15" s="179" t="s">
        <v>4</v>
      </c>
      <c r="F15" s="179" t="s">
        <v>73</v>
      </c>
      <c r="G15" s="179" t="s">
        <v>6</v>
      </c>
      <c r="H15" s="179" t="s">
        <v>74</v>
      </c>
      <c r="I15" s="179" t="s">
        <v>8</v>
      </c>
      <c r="J15" s="180" t="s">
        <v>9</v>
      </c>
      <c r="K15" s="180" t="s">
        <v>10</v>
      </c>
      <c r="L15" s="179" t="s">
        <v>11</v>
      </c>
      <c r="M15" s="179" t="s">
        <v>12</v>
      </c>
      <c r="N15" s="179" t="s">
        <v>13</v>
      </c>
      <c r="O15" s="179" t="s">
        <v>220</v>
      </c>
      <c r="P15" s="179" t="s">
        <v>15</v>
      </c>
      <c r="Q15" s="179" t="s">
        <v>16</v>
      </c>
      <c r="R15" s="179" t="s">
        <v>17</v>
      </c>
      <c r="S15" s="179" t="s">
        <v>18</v>
      </c>
      <c r="T15" s="179" t="s">
        <v>76</v>
      </c>
      <c r="U15" s="179" t="s">
        <v>221</v>
      </c>
      <c r="V15" s="179" t="s">
        <v>222</v>
      </c>
      <c r="W15" s="179" t="s">
        <v>223</v>
      </c>
      <c r="X15" s="179" t="s">
        <v>224</v>
      </c>
      <c r="Y15" s="179" t="s">
        <v>225</v>
      </c>
      <c r="Z15" s="179"/>
      <c r="AA15" s="179"/>
      <c r="AB15" s="179"/>
      <c r="AC15" s="179"/>
      <c r="AD15" s="179"/>
      <c r="AE15" s="179"/>
      <c r="AF15" s="179"/>
      <c r="AG15" s="179"/>
      <c r="AH15" s="179"/>
      <c r="AI15" s="179"/>
      <c r="AJ15" s="179"/>
      <c r="AK15" s="179"/>
      <c r="AL15" s="179"/>
      <c r="AM15" s="179"/>
      <c r="AN15" s="179"/>
      <c r="AO15" s="179"/>
      <c r="AP15" s="179"/>
      <c r="AQ15" s="179" t="s">
        <v>42</v>
      </c>
      <c r="AR15" s="179" t="s">
        <v>43</v>
      </c>
      <c r="AS15" s="179" t="s">
        <v>44</v>
      </c>
      <c r="AT15" s="179"/>
      <c r="AU15" s="179"/>
      <c r="AV15" s="179"/>
      <c r="AW15" s="179"/>
      <c r="AX15" s="179"/>
      <c r="AY15" s="179"/>
      <c r="AZ15" s="179"/>
      <c r="BA15" s="179"/>
      <c r="BB15" s="179"/>
      <c r="BC15" s="179"/>
      <c r="BD15" s="179"/>
      <c r="BE15" s="179"/>
      <c r="BF15" s="179"/>
      <c r="BG15" s="179"/>
      <c r="BH15" s="179"/>
      <c r="BI15" s="179"/>
      <c r="BJ15" s="179"/>
      <c r="BK15" s="179"/>
      <c r="BL15" s="179"/>
      <c r="BM15" s="179"/>
      <c r="BN15" s="179"/>
      <c r="BO15" s="179"/>
      <c r="BP15" s="179"/>
      <c r="BQ15" s="179"/>
      <c r="BR15" s="179"/>
      <c r="BS15" s="179"/>
    </row>
    <row r="16" spans="1:71" s="177" customFormat="1">
      <c r="A16" s="179" t="s">
        <v>71</v>
      </c>
      <c r="B16" s="179" t="s">
        <v>72</v>
      </c>
      <c r="C16" s="179" t="s">
        <v>2</v>
      </c>
      <c r="D16" s="179" t="s">
        <v>3</v>
      </c>
      <c r="E16" s="179" t="s">
        <v>4</v>
      </c>
      <c r="F16" s="179" t="s">
        <v>73</v>
      </c>
      <c r="G16" s="179" t="s">
        <v>6</v>
      </c>
      <c r="H16" s="179" t="s">
        <v>74</v>
      </c>
      <c r="I16" s="179" t="s">
        <v>8</v>
      </c>
      <c r="J16" s="180" t="s">
        <v>9</v>
      </c>
      <c r="K16" s="180" t="s">
        <v>10</v>
      </c>
      <c r="L16" s="179" t="s">
        <v>11</v>
      </c>
      <c r="M16" s="179" t="s">
        <v>12</v>
      </c>
      <c r="N16" s="179" t="s">
        <v>13</v>
      </c>
      <c r="O16" s="179" t="s">
        <v>226</v>
      </c>
      <c r="P16" s="179" t="s">
        <v>15</v>
      </c>
      <c r="Q16" s="179" t="s">
        <v>16</v>
      </c>
      <c r="R16" s="179" t="s">
        <v>17</v>
      </c>
      <c r="S16" s="179" t="s">
        <v>18</v>
      </c>
      <c r="T16" s="179" t="s">
        <v>76</v>
      </c>
      <c r="U16" s="179" t="s">
        <v>77</v>
      </c>
      <c r="V16" s="179" t="s">
        <v>105</v>
      </c>
      <c r="W16" s="179" t="s">
        <v>107</v>
      </c>
      <c r="X16" s="179" t="s">
        <v>166</v>
      </c>
      <c r="Y16" s="179" t="s">
        <v>167</v>
      </c>
      <c r="Z16" s="179"/>
      <c r="AA16" s="179"/>
      <c r="AB16" s="179"/>
      <c r="AC16" s="179"/>
      <c r="AD16" s="179"/>
      <c r="AE16" s="179"/>
      <c r="AF16" s="179"/>
      <c r="AG16" s="179"/>
      <c r="AH16" s="179"/>
      <c r="AI16" s="179"/>
      <c r="AJ16" s="179"/>
      <c r="AK16" s="179"/>
      <c r="AL16" s="179"/>
      <c r="AM16" s="179"/>
      <c r="AN16" s="179"/>
      <c r="AO16" s="179"/>
      <c r="AP16" s="179"/>
      <c r="AQ16" s="179" t="s">
        <v>42</v>
      </c>
      <c r="AR16" s="179" t="s">
        <v>43</v>
      </c>
      <c r="AS16" s="179" t="s">
        <v>44</v>
      </c>
      <c r="AT16" s="179"/>
      <c r="AU16" s="179"/>
      <c r="AV16" s="179"/>
      <c r="AW16" s="179"/>
      <c r="AX16" s="179"/>
      <c r="AY16" s="179"/>
      <c r="AZ16" s="179"/>
      <c r="BA16" s="179"/>
      <c r="BB16" s="179"/>
      <c r="BC16" s="179"/>
      <c r="BD16" s="179"/>
      <c r="BE16" s="179"/>
      <c r="BF16" s="179"/>
      <c r="BG16" s="179"/>
      <c r="BH16" s="179"/>
      <c r="BI16" s="179"/>
      <c r="BJ16" s="179"/>
      <c r="BK16" s="179"/>
      <c r="BL16" s="179"/>
      <c r="BM16" s="179"/>
      <c r="BN16" s="179"/>
      <c r="BO16" s="179"/>
      <c r="BP16" s="179"/>
      <c r="BQ16" s="179"/>
      <c r="BR16" s="179"/>
      <c r="BS16" s="179"/>
    </row>
    <row r="17" spans="1:71" s="177" customFormat="1">
      <c r="A17" s="179" t="s">
        <v>71</v>
      </c>
      <c r="B17" s="179" t="s">
        <v>72</v>
      </c>
      <c r="C17" s="179" t="s">
        <v>2</v>
      </c>
      <c r="D17" s="179" t="s">
        <v>3</v>
      </c>
      <c r="E17" s="179" t="s">
        <v>4</v>
      </c>
      <c r="F17" s="179" t="s">
        <v>73</v>
      </c>
      <c r="G17" s="179" t="s">
        <v>6</v>
      </c>
      <c r="H17" s="179" t="s">
        <v>74</v>
      </c>
      <c r="I17" s="179" t="s">
        <v>8</v>
      </c>
      <c r="J17" s="180" t="s">
        <v>9</v>
      </c>
      <c r="K17" s="180" t="s">
        <v>10</v>
      </c>
      <c r="L17" s="179" t="s">
        <v>11</v>
      </c>
      <c r="M17" s="179" t="s">
        <v>12</v>
      </c>
      <c r="N17" s="179" t="s">
        <v>13</v>
      </c>
      <c r="O17" s="179" t="s">
        <v>227</v>
      </c>
      <c r="P17" s="179" t="s">
        <v>15</v>
      </c>
      <c r="Q17" s="179" t="s">
        <v>16</v>
      </c>
      <c r="R17" s="179" t="s">
        <v>17</v>
      </c>
      <c r="S17" s="179" t="s">
        <v>18</v>
      </c>
      <c r="T17" s="179" t="s">
        <v>76</v>
      </c>
      <c r="U17" s="179" t="s">
        <v>105</v>
      </c>
      <c r="V17" s="179" t="s">
        <v>228</v>
      </c>
      <c r="W17" s="179" t="s">
        <v>229</v>
      </c>
      <c r="X17" s="179" t="s">
        <v>107</v>
      </c>
      <c r="Y17" s="179" t="s">
        <v>166</v>
      </c>
      <c r="Z17" s="179" t="s">
        <v>167</v>
      </c>
      <c r="AA17" s="179" t="s">
        <v>230</v>
      </c>
      <c r="AB17" s="179" t="s">
        <v>231</v>
      </c>
      <c r="AC17" s="179"/>
      <c r="AD17" s="179"/>
      <c r="AE17" s="179"/>
      <c r="AF17" s="179"/>
      <c r="AG17" s="179"/>
      <c r="AH17" s="179"/>
      <c r="AI17" s="179"/>
      <c r="AJ17" s="179"/>
      <c r="AK17" s="179"/>
      <c r="AL17" s="179"/>
      <c r="AM17" s="179"/>
      <c r="AN17" s="179"/>
      <c r="AO17" s="179"/>
      <c r="AP17" s="179"/>
      <c r="AQ17" s="179" t="s">
        <v>42</v>
      </c>
      <c r="AR17" s="179" t="s">
        <v>43</v>
      </c>
      <c r="AS17" s="179" t="s">
        <v>44</v>
      </c>
      <c r="AT17" s="179"/>
      <c r="AU17" s="179"/>
      <c r="AV17" s="179"/>
      <c r="AW17" s="179"/>
      <c r="AX17" s="179"/>
      <c r="AY17" s="179"/>
      <c r="AZ17" s="179"/>
      <c r="BA17" s="179"/>
      <c r="BB17" s="179"/>
      <c r="BC17" s="179"/>
      <c r="BD17" s="179"/>
      <c r="BE17" s="179"/>
      <c r="BF17" s="179"/>
      <c r="BG17" s="179"/>
      <c r="BH17" s="179"/>
      <c r="BI17" s="179"/>
      <c r="BJ17" s="179"/>
      <c r="BK17" s="179"/>
      <c r="BL17" s="179"/>
      <c r="BM17" s="179"/>
      <c r="BN17" s="179"/>
      <c r="BO17" s="179"/>
      <c r="BP17" s="179"/>
      <c r="BQ17" s="179"/>
      <c r="BR17" s="179"/>
      <c r="BS17" s="179"/>
    </row>
    <row r="18" spans="1:71" s="177" customFormat="1">
      <c r="A18" s="179" t="s">
        <v>71</v>
      </c>
      <c r="B18" s="179" t="s">
        <v>72</v>
      </c>
      <c r="C18" s="179" t="s">
        <v>2</v>
      </c>
      <c r="D18" s="179" t="s">
        <v>3</v>
      </c>
      <c r="E18" s="179" t="s">
        <v>4</v>
      </c>
      <c r="F18" s="179" t="s">
        <v>73</v>
      </c>
      <c r="G18" s="179" t="s">
        <v>6</v>
      </c>
      <c r="H18" s="179" t="s">
        <v>74</v>
      </c>
      <c r="I18" s="179" t="s">
        <v>8</v>
      </c>
      <c r="J18" s="180" t="s">
        <v>9</v>
      </c>
      <c r="K18" s="180" t="s">
        <v>10</v>
      </c>
      <c r="L18" s="179" t="s">
        <v>11</v>
      </c>
      <c r="M18" s="179" t="s">
        <v>12</v>
      </c>
      <c r="N18" s="179" t="s">
        <v>13</v>
      </c>
      <c r="O18" s="179" t="s">
        <v>232</v>
      </c>
      <c r="P18" s="179" t="s">
        <v>15</v>
      </c>
      <c r="Q18" s="179" t="s">
        <v>16</v>
      </c>
      <c r="R18" s="179" t="s">
        <v>17</v>
      </c>
      <c r="S18" s="179" t="s">
        <v>18</v>
      </c>
      <c r="T18" s="179" t="s">
        <v>76</v>
      </c>
      <c r="U18" s="179" t="s">
        <v>169</v>
      </c>
      <c r="V18" s="179" t="s">
        <v>170</v>
      </c>
      <c r="W18" s="179" t="s">
        <v>171</v>
      </c>
      <c r="X18" s="179" t="s">
        <v>233</v>
      </c>
      <c r="Y18" s="179" t="s">
        <v>173</v>
      </c>
      <c r="Z18" s="179" t="s">
        <v>174</v>
      </c>
      <c r="AA18" s="179" t="s">
        <v>175</v>
      </c>
      <c r="AB18" s="179" t="s">
        <v>176</v>
      </c>
      <c r="AC18" s="179" t="s">
        <v>177</v>
      </c>
      <c r="AD18" s="179" t="s">
        <v>178</v>
      </c>
      <c r="AE18" s="179" t="s">
        <v>234</v>
      </c>
      <c r="AF18" s="179" t="s">
        <v>235</v>
      </c>
      <c r="AG18" s="179" t="s">
        <v>236</v>
      </c>
      <c r="AH18" s="179" t="s">
        <v>237</v>
      </c>
      <c r="AI18" s="179" t="s">
        <v>162</v>
      </c>
      <c r="AJ18" s="179" t="s">
        <v>163</v>
      </c>
      <c r="AK18" s="179" t="s">
        <v>164</v>
      </c>
      <c r="AL18" s="179"/>
      <c r="AM18" s="179"/>
      <c r="AN18" s="179"/>
      <c r="AO18" s="179"/>
      <c r="AP18" s="179"/>
      <c r="AQ18" s="179" t="s">
        <v>42</v>
      </c>
      <c r="AR18" s="179" t="s">
        <v>43</v>
      </c>
      <c r="AS18" s="179" t="s">
        <v>44</v>
      </c>
      <c r="AT18" s="179"/>
      <c r="AU18" s="179"/>
      <c r="AV18" s="179"/>
      <c r="AW18" s="179"/>
      <c r="AX18" s="179"/>
      <c r="AY18" s="179"/>
      <c r="AZ18" s="179"/>
      <c r="BA18" s="179"/>
      <c r="BB18" s="179"/>
      <c r="BC18" s="179"/>
      <c r="BD18" s="179"/>
      <c r="BE18" s="179"/>
      <c r="BF18" s="179"/>
      <c r="BG18" s="179"/>
      <c r="BH18" s="179"/>
      <c r="BI18" s="179"/>
      <c r="BJ18" s="179"/>
      <c r="BK18" s="179"/>
      <c r="BL18" s="179"/>
      <c r="BM18" s="179"/>
      <c r="BN18" s="179"/>
      <c r="BO18" s="179"/>
      <c r="BP18" s="179"/>
      <c r="BQ18" s="179"/>
      <c r="BR18" s="179"/>
      <c r="BS18" s="179"/>
    </row>
    <row r="19" spans="1:71" s="177" customFormat="1">
      <c r="A19" s="179" t="s">
        <v>71</v>
      </c>
      <c r="B19" s="179" t="s">
        <v>72</v>
      </c>
      <c r="C19" s="179" t="s">
        <v>2</v>
      </c>
      <c r="D19" s="179" t="s">
        <v>3</v>
      </c>
      <c r="E19" s="179" t="s">
        <v>4</v>
      </c>
      <c r="F19" s="179" t="s">
        <v>73</v>
      </c>
      <c r="G19" s="179" t="s">
        <v>6</v>
      </c>
      <c r="H19" s="179" t="s">
        <v>74</v>
      </c>
      <c r="I19" s="179" t="s">
        <v>8</v>
      </c>
      <c r="J19" s="180" t="s">
        <v>9</v>
      </c>
      <c r="K19" s="180" t="s">
        <v>10</v>
      </c>
      <c r="L19" s="179" t="s">
        <v>11</v>
      </c>
      <c r="M19" s="179" t="s">
        <v>12</v>
      </c>
      <c r="N19" s="179" t="s">
        <v>13</v>
      </c>
      <c r="O19" s="179" t="s">
        <v>238</v>
      </c>
      <c r="P19" s="179" t="s">
        <v>15</v>
      </c>
      <c r="Q19" s="179" t="s">
        <v>16</v>
      </c>
      <c r="R19" s="179" t="s">
        <v>17</v>
      </c>
      <c r="S19" s="179" t="s">
        <v>18</v>
      </c>
      <c r="T19" s="179" t="s">
        <v>76</v>
      </c>
      <c r="U19" s="179" t="s">
        <v>239</v>
      </c>
      <c r="V19" s="179" t="s">
        <v>240</v>
      </c>
      <c r="W19" s="179" t="s">
        <v>241</v>
      </c>
      <c r="X19" s="179" t="s">
        <v>242</v>
      </c>
      <c r="Y19" s="179" t="s">
        <v>243</v>
      </c>
      <c r="Z19" s="179" t="s">
        <v>244</v>
      </c>
      <c r="AA19" s="179" t="s">
        <v>245</v>
      </c>
      <c r="AB19" s="179" t="s">
        <v>246</v>
      </c>
      <c r="AC19" s="179" t="s">
        <v>247</v>
      </c>
      <c r="AD19" s="179" t="s">
        <v>248</v>
      </c>
      <c r="AE19" s="179" t="s">
        <v>249</v>
      </c>
      <c r="AF19" s="179" t="s">
        <v>250</v>
      </c>
      <c r="AG19" s="179" t="s">
        <v>251</v>
      </c>
      <c r="AH19" s="179" t="s">
        <v>252</v>
      </c>
      <c r="AI19" s="179" t="s">
        <v>253</v>
      </c>
      <c r="AJ19" s="179" t="s">
        <v>254</v>
      </c>
      <c r="AK19" s="179"/>
      <c r="AL19" s="179"/>
      <c r="AM19" s="179"/>
      <c r="AN19" s="179"/>
      <c r="AO19" s="179"/>
      <c r="AP19" s="179"/>
      <c r="AQ19" s="179" t="s">
        <v>42</v>
      </c>
      <c r="AR19" s="179" t="s">
        <v>43</v>
      </c>
      <c r="AS19" s="179" t="s">
        <v>44</v>
      </c>
      <c r="AT19" s="179"/>
      <c r="AU19" s="179"/>
      <c r="AV19" s="179"/>
      <c r="AW19" s="179"/>
      <c r="AX19" s="179"/>
      <c r="AY19" s="179"/>
      <c r="AZ19" s="179"/>
      <c r="BA19" s="179"/>
      <c r="BB19" s="179"/>
      <c r="BC19" s="179"/>
      <c r="BD19" s="179"/>
      <c r="BE19" s="179"/>
      <c r="BF19" s="179"/>
      <c r="BG19" s="179"/>
      <c r="BH19" s="179"/>
      <c r="BI19" s="179"/>
      <c r="BJ19" s="179"/>
      <c r="BK19" s="179"/>
      <c r="BL19" s="179"/>
      <c r="BM19" s="179"/>
      <c r="BN19" s="179"/>
      <c r="BO19" s="179"/>
      <c r="BP19" s="179"/>
      <c r="BQ19" s="179"/>
      <c r="BR19" s="179"/>
      <c r="BS19" s="179"/>
    </row>
    <row r="20" spans="1:71" s="177" customFormat="1">
      <c r="A20" s="179" t="s">
        <v>71</v>
      </c>
      <c r="B20" s="179" t="s">
        <v>72</v>
      </c>
      <c r="C20" s="179" t="s">
        <v>2</v>
      </c>
      <c r="D20" s="179" t="s">
        <v>3</v>
      </c>
      <c r="E20" s="179" t="s">
        <v>4</v>
      </c>
      <c r="F20" s="179" t="s">
        <v>73</v>
      </c>
      <c r="G20" s="179" t="s">
        <v>6</v>
      </c>
      <c r="H20" s="179" t="s">
        <v>74</v>
      </c>
      <c r="I20" s="179" t="s">
        <v>8</v>
      </c>
      <c r="J20" s="180" t="s">
        <v>9</v>
      </c>
      <c r="K20" s="180" t="s">
        <v>10</v>
      </c>
      <c r="L20" s="179" t="s">
        <v>11</v>
      </c>
      <c r="M20" s="179" t="s">
        <v>12</v>
      </c>
      <c r="N20" s="179" t="s">
        <v>13</v>
      </c>
      <c r="O20" s="179" t="s">
        <v>255</v>
      </c>
      <c r="P20" s="179" t="s">
        <v>15</v>
      </c>
      <c r="Q20" s="179" t="s">
        <v>16</v>
      </c>
      <c r="R20" s="179" t="s">
        <v>17</v>
      </c>
      <c r="S20" s="179" t="s">
        <v>18</v>
      </c>
      <c r="T20" s="179" t="s">
        <v>76</v>
      </c>
      <c r="U20" s="179" t="s">
        <v>256</v>
      </c>
      <c r="V20" s="179" t="s">
        <v>257</v>
      </c>
      <c r="W20" s="179" t="s">
        <v>258</v>
      </c>
      <c r="X20" s="179" t="s">
        <v>259</v>
      </c>
      <c r="Y20" s="179" t="s">
        <v>260</v>
      </c>
      <c r="Z20" s="179" t="s">
        <v>261</v>
      </c>
      <c r="AA20" s="179" t="s">
        <v>262</v>
      </c>
      <c r="AB20" s="179" t="s">
        <v>263</v>
      </c>
      <c r="AC20" s="179" t="s">
        <v>223</v>
      </c>
      <c r="AD20" s="179" t="s">
        <v>224</v>
      </c>
      <c r="AE20" s="179" t="s">
        <v>225</v>
      </c>
      <c r="AF20" s="179" t="s">
        <v>264</v>
      </c>
      <c r="AG20" s="179" t="s">
        <v>265</v>
      </c>
      <c r="AH20" s="179" t="s">
        <v>102</v>
      </c>
      <c r="AI20" s="179" t="s">
        <v>101</v>
      </c>
      <c r="AJ20" s="179"/>
      <c r="AK20" s="179"/>
      <c r="AL20" s="179"/>
      <c r="AM20" s="179"/>
      <c r="AN20" s="179"/>
      <c r="AO20" s="179"/>
      <c r="AP20" s="179"/>
      <c r="AQ20" s="179" t="s">
        <v>42</v>
      </c>
      <c r="AR20" s="179" t="s">
        <v>43</v>
      </c>
      <c r="AS20" s="179" t="s">
        <v>44</v>
      </c>
      <c r="AT20" s="179"/>
      <c r="AU20" s="179"/>
      <c r="AV20" s="179"/>
      <c r="AW20" s="179"/>
      <c r="AX20" s="179"/>
      <c r="AY20" s="179"/>
      <c r="AZ20" s="179"/>
      <c r="BA20" s="179"/>
      <c r="BB20" s="179"/>
      <c r="BC20" s="179"/>
      <c r="BD20" s="179"/>
      <c r="BE20" s="179"/>
      <c r="BF20" s="179"/>
      <c r="BG20" s="179"/>
      <c r="BH20" s="179"/>
      <c r="BI20" s="179"/>
      <c r="BJ20" s="179"/>
      <c r="BK20" s="179"/>
      <c r="BL20" s="179"/>
      <c r="BM20" s="179"/>
      <c r="BN20" s="179"/>
      <c r="BO20" s="179"/>
      <c r="BP20" s="179"/>
      <c r="BQ20" s="179"/>
      <c r="BR20" s="179"/>
      <c r="BS20" s="179"/>
    </row>
    <row r="21" spans="1:71" s="177" customFormat="1">
      <c r="A21" s="179" t="s">
        <v>71</v>
      </c>
      <c r="B21" s="179" t="s">
        <v>72</v>
      </c>
      <c r="C21" s="179" t="s">
        <v>2</v>
      </c>
      <c r="D21" s="179" t="s">
        <v>3</v>
      </c>
      <c r="E21" s="179" t="s">
        <v>4</v>
      </c>
      <c r="F21" s="179" t="s">
        <v>73</v>
      </c>
      <c r="G21" s="179" t="s">
        <v>6</v>
      </c>
      <c r="H21" s="179" t="s">
        <v>74</v>
      </c>
      <c r="I21" s="179" t="s">
        <v>8</v>
      </c>
      <c r="J21" s="180" t="s">
        <v>9</v>
      </c>
      <c r="K21" s="180" t="s">
        <v>10</v>
      </c>
      <c r="L21" s="179" t="s">
        <v>11</v>
      </c>
      <c r="M21" s="179" t="s">
        <v>12</v>
      </c>
      <c r="N21" s="179" t="s">
        <v>13</v>
      </c>
      <c r="O21" s="179" t="s">
        <v>266</v>
      </c>
      <c r="P21" s="179" t="s">
        <v>15</v>
      </c>
      <c r="Q21" s="179" t="s">
        <v>16</v>
      </c>
      <c r="R21" s="179" t="s">
        <v>17</v>
      </c>
      <c r="S21" s="179" t="s">
        <v>18</v>
      </c>
      <c r="T21" s="179" t="s">
        <v>76</v>
      </c>
      <c r="U21" s="179" t="s">
        <v>107</v>
      </c>
      <c r="V21" s="179" t="s">
        <v>166</v>
      </c>
      <c r="W21" s="179" t="s">
        <v>167</v>
      </c>
      <c r="X21" s="179"/>
      <c r="Y21" s="179"/>
      <c r="Z21" s="179"/>
      <c r="AA21" s="179"/>
      <c r="AB21" s="179"/>
      <c r="AC21" s="179"/>
      <c r="AD21" s="179"/>
      <c r="AE21" s="179"/>
      <c r="AF21" s="179"/>
      <c r="AG21" s="179"/>
      <c r="AH21" s="179"/>
      <c r="AI21" s="179"/>
      <c r="AJ21" s="179"/>
      <c r="AK21" s="179"/>
      <c r="AL21" s="179"/>
      <c r="AM21" s="179"/>
      <c r="AN21" s="179"/>
      <c r="AO21" s="179"/>
      <c r="AP21" s="179"/>
      <c r="AQ21" s="179" t="s">
        <v>42</v>
      </c>
      <c r="AR21" s="179" t="s">
        <v>43</v>
      </c>
      <c r="AS21" s="179" t="s">
        <v>44</v>
      </c>
      <c r="AT21" s="179"/>
      <c r="AU21" s="179"/>
      <c r="AV21" s="179"/>
      <c r="AW21" s="179"/>
      <c r="AX21" s="179"/>
      <c r="AY21" s="179"/>
      <c r="AZ21" s="179"/>
      <c r="BA21" s="179"/>
      <c r="BB21" s="179"/>
      <c r="BC21" s="179"/>
      <c r="BD21" s="179"/>
      <c r="BE21" s="179"/>
      <c r="BF21" s="179"/>
      <c r="BG21" s="179"/>
      <c r="BH21" s="179"/>
      <c r="BI21" s="179"/>
      <c r="BJ21" s="179"/>
      <c r="BK21" s="179"/>
      <c r="BL21" s="179"/>
      <c r="BM21" s="179"/>
      <c r="BN21" s="179"/>
      <c r="BO21" s="179"/>
      <c r="BP21" s="179"/>
      <c r="BQ21" s="179"/>
      <c r="BR21" s="179"/>
      <c r="BS21" s="179"/>
    </row>
    <row r="22" spans="1:71" s="177" customFormat="1">
      <c r="A22" s="179" t="s">
        <v>71</v>
      </c>
      <c r="B22" s="179" t="s">
        <v>72</v>
      </c>
      <c r="C22" s="179" t="s">
        <v>2</v>
      </c>
      <c r="D22" s="179" t="s">
        <v>3</v>
      </c>
      <c r="E22" s="179" t="s">
        <v>4</v>
      </c>
      <c r="F22" s="179" t="s">
        <v>73</v>
      </c>
      <c r="G22" s="179" t="s">
        <v>6</v>
      </c>
      <c r="H22" s="179" t="s">
        <v>74</v>
      </c>
      <c r="I22" s="179" t="s">
        <v>8</v>
      </c>
      <c r="J22" s="180" t="s">
        <v>9</v>
      </c>
      <c r="K22" s="180" t="s">
        <v>10</v>
      </c>
      <c r="L22" s="179" t="s">
        <v>11</v>
      </c>
      <c r="M22" s="179" t="s">
        <v>12</v>
      </c>
      <c r="N22" s="179" t="s">
        <v>13</v>
      </c>
      <c r="O22" s="179" t="s">
        <v>267</v>
      </c>
      <c r="P22" s="179" t="s">
        <v>15</v>
      </c>
      <c r="Q22" s="179" t="s">
        <v>16</v>
      </c>
      <c r="R22" s="179" t="s">
        <v>17</v>
      </c>
      <c r="S22" s="179" t="s">
        <v>18</v>
      </c>
      <c r="T22" s="179" t="s">
        <v>76</v>
      </c>
      <c r="U22" s="179" t="s">
        <v>77</v>
      </c>
      <c r="V22" s="179" t="s">
        <v>160</v>
      </c>
      <c r="W22" s="179" t="s">
        <v>187</v>
      </c>
      <c r="X22" s="179" t="s">
        <v>188</v>
      </c>
      <c r="Y22" s="179" t="s">
        <v>189</v>
      </c>
      <c r="Z22" s="179" t="s">
        <v>214</v>
      </c>
      <c r="AA22" s="179" t="s">
        <v>215</v>
      </c>
      <c r="AB22" s="179" t="s">
        <v>216</v>
      </c>
      <c r="AC22" s="179" t="s">
        <v>268</v>
      </c>
      <c r="AD22" s="179" t="s">
        <v>269</v>
      </c>
      <c r="AE22" s="179" t="s">
        <v>270</v>
      </c>
      <c r="AF22" s="179" t="s">
        <v>271</v>
      </c>
      <c r="AG22" s="179" t="s">
        <v>272</v>
      </c>
      <c r="AH22" s="179"/>
      <c r="AI22" s="179"/>
      <c r="AJ22" s="179"/>
      <c r="AK22" s="179"/>
      <c r="AL22" s="179"/>
      <c r="AM22" s="179"/>
      <c r="AN22" s="179"/>
      <c r="AO22" s="179"/>
      <c r="AP22" s="179"/>
      <c r="AQ22" s="179" t="s">
        <v>42</v>
      </c>
      <c r="AR22" s="179" t="s">
        <v>43</v>
      </c>
      <c r="AS22" s="179" t="s">
        <v>44</v>
      </c>
      <c r="AT22" s="179"/>
      <c r="AU22" s="179"/>
      <c r="AV22" s="179"/>
      <c r="AW22" s="179"/>
      <c r="AX22" s="179"/>
      <c r="AY22" s="179"/>
      <c r="AZ22" s="179"/>
      <c r="BA22" s="179"/>
      <c r="BB22" s="179"/>
      <c r="BC22" s="179"/>
      <c r="BD22" s="179"/>
      <c r="BE22" s="179"/>
      <c r="BF22" s="179"/>
      <c r="BG22" s="179"/>
      <c r="BH22" s="179"/>
      <c r="BI22" s="179"/>
      <c r="BJ22" s="179"/>
      <c r="BK22" s="179"/>
      <c r="BL22" s="179"/>
      <c r="BM22" s="179"/>
      <c r="BN22" s="179"/>
      <c r="BO22" s="179"/>
      <c r="BP22" s="179"/>
      <c r="BQ22" s="179"/>
      <c r="BR22" s="179"/>
      <c r="BS22" s="179"/>
    </row>
    <row r="23" spans="1:71" s="177" customFormat="1">
      <c r="A23" s="179" t="s">
        <v>71</v>
      </c>
      <c r="B23" s="179" t="s">
        <v>72</v>
      </c>
      <c r="C23" s="179" t="s">
        <v>2</v>
      </c>
      <c r="D23" s="179" t="s">
        <v>3</v>
      </c>
      <c r="E23" s="179" t="s">
        <v>4</v>
      </c>
      <c r="F23" s="179" t="s">
        <v>73</v>
      </c>
      <c r="G23" s="179" t="s">
        <v>6</v>
      </c>
      <c r="H23" s="179" t="s">
        <v>74</v>
      </c>
      <c r="I23" s="179" t="s">
        <v>8</v>
      </c>
      <c r="J23" s="180" t="s">
        <v>9</v>
      </c>
      <c r="K23" s="180" t="s">
        <v>10</v>
      </c>
      <c r="L23" s="179" t="s">
        <v>11</v>
      </c>
      <c r="M23" s="179" t="s">
        <v>12</v>
      </c>
      <c r="N23" s="179" t="s">
        <v>13</v>
      </c>
      <c r="O23" s="179" t="s">
        <v>273</v>
      </c>
      <c r="P23" s="179" t="s">
        <v>15</v>
      </c>
      <c r="Q23" s="179" t="s">
        <v>16</v>
      </c>
      <c r="R23" s="179" t="s">
        <v>17</v>
      </c>
      <c r="S23" s="179" t="s">
        <v>18</v>
      </c>
      <c r="T23" s="179" t="s">
        <v>76</v>
      </c>
      <c r="U23" s="179" t="s">
        <v>274</v>
      </c>
      <c r="V23" s="179" t="s">
        <v>107</v>
      </c>
      <c r="W23" s="179" t="s">
        <v>166</v>
      </c>
      <c r="X23" s="179" t="s">
        <v>167</v>
      </c>
      <c r="Y23" s="179" t="s">
        <v>275</v>
      </c>
      <c r="Z23" s="179" t="s">
        <v>276</v>
      </c>
      <c r="AA23" s="179" t="s">
        <v>277</v>
      </c>
      <c r="AB23" s="179" t="s">
        <v>278</v>
      </c>
      <c r="AC23" s="179" t="s">
        <v>279</v>
      </c>
      <c r="AD23" s="179"/>
      <c r="AE23" s="179"/>
      <c r="AF23" s="179"/>
      <c r="AG23" s="179"/>
      <c r="AH23" s="179"/>
      <c r="AI23" s="179"/>
      <c r="AJ23" s="179"/>
      <c r="AK23" s="179"/>
      <c r="AL23" s="179"/>
      <c r="AM23" s="179"/>
      <c r="AN23" s="179"/>
      <c r="AO23" s="179"/>
      <c r="AP23" s="179"/>
      <c r="AQ23" s="179" t="s">
        <v>42</v>
      </c>
      <c r="AR23" s="179" t="s">
        <v>43</v>
      </c>
      <c r="AS23" s="179" t="s">
        <v>44</v>
      </c>
      <c r="AT23" s="179"/>
      <c r="AU23" s="179"/>
      <c r="AV23" s="179"/>
      <c r="AW23" s="179"/>
      <c r="AX23" s="179"/>
      <c r="AY23" s="179"/>
      <c r="AZ23" s="179"/>
      <c r="BA23" s="179"/>
      <c r="BB23" s="179"/>
      <c r="BC23" s="179"/>
      <c r="BD23" s="179"/>
      <c r="BE23" s="179"/>
      <c r="BF23" s="179"/>
      <c r="BG23" s="179"/>
      <c r="BH23" s="179"/>
      <c r="BI23" s="179"/>
      <c r="BJ23" s="179"/>
      <c r="BK23" s="179"/>
      <c r="BL23" s="179"/>
      <c r="BM23" s="179"/>
      <c r="BN23" s="179"/>
      <c r="BO23" s="179"/>
      <c r="BP23" s="179"/>
      <c r="BQ23" s="179"/>
      <c r="BR23" s="179"/>
      <c r="BS23" s="179"/>
    </row>
    <row r="24" spans="1:71" s="177" customFormat="1">
      <c r="A24" s="179" t="s">
        <v>71</v>
      </c>
      <c r="B24" s="179" t="s">
        <v>72</v>
      </c>
      <c r="C24" s="179" t="s">
        <v>2</v>
      </c>
      <c r="D24" s="179" t="s">
        <v>3</v>
      </c>
      <c r="E24" s="179" t="s">
        <v>4</v>
      </c>
      <c r="F24" s="179" t="s">
        <v>73</v>
      </c>
      <c r="G24" s="179" t="s">
        <v>6</v>
      </c>
      <c r="H24" s="179" t="s">
        <v>74</v>
      </c>
      <c r="I24" s="179" t="s">
        <v>8</v>
      </c>
      <c r="J24" s="180" t="s">
        <v>9</v>
      </c>
      <c r="K24" s="180" t="s">
        <v>10</v>
      </c>
      <c r="L24" s="179" t="s">
        <v>11</v>
      </c>
      <c r="M24" s="179" t="s">
        <v>12</v>
      </c>
      <c r="N24" s="179" t="s">
        <v>13</v>
      </c>
      <c r="O24" s="179" t="s">
        <v>280</v>
      </c>
      <c r="P24" s="179" t="s">
        <v>15</v>
      </c>
      <c r="Q24" s="179" t="s">
        <v>16</v>
      </c>
      <c r="R24" s="179" t="s">
        <v>17</v>
      </c>
      <c r="S24" s="179" t="s">
        <v>18</v>
      </c>
      <c r="T24" s="179" t="s">
        <v>76</v>
      </c>
      <c r="U24" s="179" t="s">
        <v>77</v>
      </c>
      <c r="V24" s="179" t="s">
        <v>281</v>
      </c>
      <c r="W24" s="179" t="s">
        <v>282</v>
      </c>
      <c r="X24" s="179" t="s">
        <v>283</v>
      </c>
      <c r="Y24" s="179" t="s">
        <v>169</v>
      </c>
      <c r="Z24" s="179" t="s">
        <v>170</v>
      </c>
      <c r="AA24" s="179" t="s">
        <v>196</v>
      </c>
      <c r="AB24" s="179" t="s">
        <v>171</v>
      </c>
      <c r="AC24" s="179" t="s">
        <v>172</v>
      </c>
      <c r="AD24" s="179" t="s">
        <v>173</v>
      </c>
      <c r="AE24" s="179" t="s">
        <v>174</v>
      </c>
      <c r="AF24" s="179" t="s">
        <v>175</v>
      </c>
      <c r="AG24" s="179" t="s">
        <v>284</v>
      </c>
      <c r="AH24" s="179" t="s">
        <v>285</v>
      </c>
      <c r="AI24" s="179" t="s">
        <v>286</v>
      </c>
      <c r="AJ24" s="179" t="s">
        <v>287</v>
      </c>
      <c r="AK24" s="179" t="s">
        <v>288</v>
      </c>
      <c r="AL24" s="179" t="s">
        <v>289</v>
      </c>
      <c r="AM24" s="179" t="s">
        <v>290</v>
      </c>
      <c r="AN24" s="179" t="s">
        <v>291</v>
      </c>
      <c r="AO24" s="179" t="s">
        <v>292</v>
      </c>
      <c r="AP24" s="179"/>
      <c r="AQ24" s="179" t="s">
        <v>42</v>
      </c>
      <c r="AR24" s="179" t="s">
        <v>43</v>
      </c>
      <c r="AS24" s="179" t="s">
        <v>44</v>
      </c>
      <c r="AT24" s="179"/>
      <c r="AU24" s="179"/>
      <c r="AV24" s="179"/>
      <c r="AW24" s="179"/>
      <c r="AX24" s="179"/>
      <c r="AY24" s="179"/>
      <c r="AZ24" s="179"/>
      <c r="BA24" s="179"/>
      <c r="BB24" s="179"/>
      <c r="BC24" s="179"/>
      <c r="BD24" s="179"/>
      <c r="BE24" s="179"/>
      <c r="BF24" s="179"/>
      <c r="BG24" s="179"/>
      <c r="BH24" s="179"/>
      <c r="BI24" s="179"/>
      <c r="BJ24" s="179"/>
      <c r="BK24" s="179"/>
      <c r="BL24" s="179"/>
      <c r="BM24" s="179"/>
      <c r="BN24" s="179"/>
      <c r="BO24" s="179"/>
      <c r="BP24" s="179"/>
      <c r="BQ24" s="179"/>
      <c r="BR24" s="179"/>
      <c r="BS24" s="179"/>
    </row>
    <row r="25" spans="1:71" s="177" customFormat="1">
      <c r="A25" s="179" t="s">
        <v>71</v>
      </c>
      <c r="B25" s="179" t="s">
        <v>72</v>
      </c>
      <c r="C25" s="179" t="s">
        <v>2</v>
      </c>
      <c r="D25" s="179" t="s">
        <v>3</v>
      </c>
      <c r="E25" s="179" t="s">
        <v>4</v>
      </c>
      <c r="F25" s="179" t="s">
        <v>73</v>
      </c>
      <c r="G25" s="179" t="s">
        <v>6</v>
      </c>
      <c r="H25" s="179" t="s">
        <v>74</v>
      </c>
      <c r="I25" s="179" t="s">
        <v>8</v>
      </c>
      <c r="J25" s="180" t="s">
        <v>9</v>
      </c>
      <c r="K25" s="180" t="s">
        <v>10</v>
      </c>
      <c r="L25" s="179" t="s">
        <v>11</v>
      </c>
      <c r="M25" s="179" t="s">
        <v>12</v>
      </c>
      <c r="N25" s="179" t="s">
        <v>13</v>
      </c>
      <c r="O25" s="179" t="s">
        <v>293</v>
      </c>
      <c r="P25" s="179" t="s">
        <v>15</v>
      </c>
      <c r="Q25" s="179" t="s">
        <v>16</v>
      </c>
      <c r="R25" s="179" t="s">
        <v>17</v>
      </c>
      <c r="S25" s="179" t="s">
        <v>18</v>
      </c>
      <c r="T25" s="179" t="s">
        <v>76</v>
      </c>
      <c r="U25" s="179" t="s">
        <v>77</v>
      </c>
      <c r="V25" s="179" t="s">
        <v>294</v>
      </c>
      <c r="W25" s="179" t="s">
        <v>107</v>
      </c>
      <c r="X25" s="179" t="s">
        <v>166</v>
      </c>
      <c r="Y25" s="179" t="s">
        <v>167</v>
      </c>
      <c r="Z25" s="179"/>
      <c r="AA25" s="179"/>
      <c r="AB25" s="179"/>
      <c r="AC25" s="179"/>
      <c r="AD25" s="179"/>
      <c r="AE25" s="179"/>
      <c r="AF25" s="179"/>
      <c r="AG25" s="179"/>
      <c r="AH25" s="179"/>
      <c r="AI25" s="179"/>
      <c r="AJ25" s="179"/>
      <c r="AK25" s="179"/>
      <c r="AL25" s="179"/>
      <c r="AM25" s="179"/>
      <c r="AN25" s="179"/>
      <c r="AO25" s="179"/>
      <c r="AP25" s="179"/>
      <c r="AQ25" s="179" t="s">
        <v>42</v>
      </c>
      <c r="AR25" s="179" t="s">
        <v>43</v>
      </c>
      <c r="AS25" s="179" t="s">
        <v>44</v>
      </c>
      <c r="AT25" s="179"/>
      <c r="AU25" s="179"/>
      <c r="AV25" s="179"/>
      <c r="AW25" s="179"/>
      <c r="AX25" s="179"/>
      <c r="AY25" s="179"/>
      <c r="AZ25" s="179"/>
      <c r="BA25" s="179"/>
      <c r="BB25" s="179"/>
      <c r="BC25" s="179"/>
      <c r="BD25" s="179"/>
      <c r="BE25" s="179"/>
      <c r="BF25" s="179"/>
      <c r="BG25" s="179"/>
      <c r="BH25" s="179"/>
      <c r="BI25" s="179"/>
      <c r="BJ25" s="179"/>
      <c r="BK25" s="179"/>
      <c r="BL25" s="179"/>
      <c r="BM25" s="179"/>
      <c r="BN25" s="179"/>
      <c r="BO25" s="179"/>
      <c r="BP25" s="179"/>
      <c r="BQ25" s="179"/>
      <c r="BR25" s="179"/>
      <c r="BS25" s="179"/>
    </row>
    <row r="26" spans="1:71" s="177" customFormat="1">
      <c r="A26" s="179" t="s">
        <v>71</v>
      </c>
      <c r="B26" s="179" t="s">
        <v>72</v>
      </c>
      <c r="C26" s="179" t="s">
        <v>2</v>
      </c>
      <c r="D26" s="179" t="s">
        <v>3</v>
      </c>
      <c r="E26" s="179" t="s">
        <v>4</v>
      </c>
      <c r="F26" s="179" t="s">
        <v>73</v>
      </c>
      <c r="G26" s="179" t="s">
        <v>6</v>
      </c>
      <c r="H26" s="179" t="s">
        <v>74</v>
      </c>
      <c r="I26" s="179" t="s">
        <v>8</v>
      </c>
      <c r="J26" s="180" t="s">
        <v>9</v>
      </c>
      <c r="K26" s="180" t="s">
        <v>10</v>
      </c>
      <c r="L26" s="179" t="s">
        <v>11</v>
      </c>
      <c r="M26" s="179" t="s">
        <v>12</v>
      </c>
      <c r="N26" s="179" t="s">
        <v>13</v>
      </c>
      <c r="O26" s="179" t="s">
        <v>295</v>
      </c>
      <c r="P26" s="179" t="s">
        <v>15</v>
      </c>
      <c r="Q26" s="179" t="s">
        <v>16</v>
      </c>
      <c r="R26" s="179" t="s">
        <v>17</v>
      </c>
      <c r="S26" s="179" t="s">
        <v>18</v>
      </c>
      <c r="T26" s="179" t="s">
        <v>76</v>
      </c>
      <c r="U26" s="179" t="s">
        <v>296</v>
      </c>
      <c r="V26" s="179" t="s">
        <v>297</v>
      </c>
      <c r="W26" s="179" t="s">
        <v>107</v>
      </c>
      <c r="X26" s="179" t="s">
        <v>166</v>
      </c>
      <c r="Y26" s="179" t="s">
        <v>167</v>
      </c>
      <c r="Z26" s="179" t="s">
        <v>171</v>
      </c>
      <c r="AA26" s="179" t="s">
        <v>173</v>
      </c>
      <c r="AB26" s="179" t="s">
        <v>174</v>
      </c>
      <c r="AC26" s="179" t="s">
        <v>175</v>
      </c>
      <c r="AD26" s="179" t="s">
        <v>298</v>
      </c>
      <c r="AE26" s="179" t="s">
        <v>102</v>
      </c>
      <c r="AF26" s="179" t="s">
        <v>101</v>
      </c>
      <c r="AG26" s="179"/>
      <c r="AH26" s="179"/>
      <c r="AI26" s="179"/>
      <c r="AJ26" s="179"/>
      <c r="AK26" s="179"/>
      <c r="AL26" s="179"/>
      <c r="AM26" s="179"/>
      <c r="AN26" s="179"/>
      <c r="AO26" s="179"/>
      <c r="AP26" s="179"/>
      <c r="AQ26" s="179" t="s">
        <v>42</v>
      </c>
      <c r="AR26" s="179" t="s">
        <v>43</v>
      </c>
      <c r="AS26" s="179" t="s">
        <v>44</v>
      </c>
      <c r="AT26" s="179"/>
      <c r="AU26" s="179"/>
      <c r="AV26" s="179"/>
      <c r="AW26" s="179"/>
      <c r="AX26" s="179"/>
      <c r="AY26" s="179"/>
      <c r="AZ26" s="179"/>
      <c r="BA26" s="179"/>
      <c r="BB26" s="179"/>
      <c r="BC26" s="179"/>
      <c r="BD26" s="179"/>
      <c r="BE26" s="179"/>
      <c r="BF26" s="179"/>
      <c r="BG26" s="179"/>
      <c r="BH26" s="179"/>
      <c r="BI26" s="179"/>
      <c r="BJ26" s="179"/>
      <c r="BK26" s="179"/>
      <c r="BL26" s="179"/>
      <c r="BM26" s="179"/>
      <c r="BN26" s="179"/>
      <c r="BO26" s="179"/>
      <c r="BP26" s="179"/>
      <c r="BQ26" s="179"/>
      <c r="BR26" s="179"/>
      <c r="BS26" s="179"/>
    </row>
    <row r="27" spans="1:71" s="177" customFormat="1">
      <c r="A27" s="179" t="s">
        <v>71</v>
      </c>
      <c r="B27" s="179" t="s">
        <v>72</v>
      </c>
      <c r="C27" s="179" t="s">
        <v>2</v>
      </c>
      <c r="D27" s="179" t="s">
        <v>3</v>
      </c>
      <c r="E27" s="179" t="s">
        <v>4</v>
      </c>
      <c r="F27" s="179" t="s">
        <v>73</v>
      </c>
      <c r="G27" s="179" t="s">
        <v>6</v>
      </c>
      <c r="H27" s="179" t="s">
        <v>74</v>
      </c>
      <c r="I27" s="179" t="s">
        <v>8</v>
      </c>
      <c r="J27" s="180" t="s">
        <v>9</v>
      </c>
      <c r="K27" s="180" t="s">
        <v>10</v>
      </c>
      <c r="L27" s="179" t="s">
        <v>11</v>
      </c>
      <c r="M27" s="179" t="s">
        <v>12</v>
      </c>
      <c r="N27" s="179" t="s">
        <v>13</v>
      </c>
      <c r="O27" s="179" t="s">
        <v>299</v>
      </c>
      <c r="P27" s="179" t="s">
        <v>15</v>
      </c>
      <c r="Q27" s="179" t="s">
        <v>16</v>
      </c>
      <c r="R27" s="179" t="s">
        <v>17</v>
      </c>
      <c r="S27" s="179" t="s">
        <v>18</v>
      </c>
      <c r="T27" s="179" t="s">
        <v>76</v>
      </c>
      <c r="U27" s="179" t="s">
        <v>300</v>
      </c>
      <c r="V27" s="179" t="s">
        <v>301</v>
      </c>
      <c r="W27" s="179" t="s">
        <v>107</v>
      </c>
      <c r="X27" s="179" t="s">
        <v>166</v>
      </c>
      <c r="Y27" s="179" t="s">
        <v>167</v>
      </c>
      <c r="Z27" s="179" t="s">
        <v>302</v>
      </c>
      <c r="AA27" s="179"/>
      <c r="AB27" s="179"/>
      <c r="AC27" s="179"/>
      <c r="AD27" s="179"/>
      <c r="AE27" s="179"/>
      <c r="AF27" s="179"/>
      <c r="AG27" s="179"/>
      <c r="AH27" s="179"/>
      <c r="AI27" s="179"/>
      <c r="AJ27" s="179"/>
      <c r="AK27" s="179"/>
      <c r="AL27" s="179"/>
      <c r="AM27" s="179"/>
      <c r="AN27" s="179"/>
      <c r="AO27" s="179"/>
      <c r="AP27" s="179"/>
      <c r="AQ27" s="179" t="s">
        <v>42</v>
      </c>
      <c r="AR27" s="179" t="s">
        <v>43</v>
      </c>
      <c r="AS27" s="179" t="s">
        <v>44</v>
      </c>
      <c r="AT27" s="179"/>
      <c r="AU27" s="179"/>
      <c r="AV27" s="179"/>
      <c r="AW27" s="179"/>
      <c r="AX27" s="179"/>
      <c r="AY27" s="179"/>
      <c r="AZ27" s="179"/>
      <c r="BA27" s="179"/>
      <c r="BB27" s="179"/>
      <c r="BC27" s="179"/>
      <c r="BD27" s="179"/>
      <c r="BE27" s="179"/>
      <c r="BF27" s="179"/>
      <c r="BG27" s="179"/>
      <c r="BH27" s="179"/>
      <c r="BI27" s="179"/>
      <c r="BJ27" s="179"/>
      <c r="BK27" s="179"/>
      <c r="BL27" s="179"/>
      <c r="BM27" s="179"/>
      <c r="BN27" s="179"/>
      <c r="BO27" s="179"/>
      <c r="BP27" s="179"/>
      <c r="BQ27" s="179"/>
      <c r="BR27" s="179"/>
      <c r="BS27" s="179"/>
    </row>
    <row r="28" spans="1:71" s="177" customFormat="1">
      <c r="A28" s="179" t="s">
        <v>71</v>
      </c>
      <c r="B28" s="179" t="s">
        <v>72</v>
      </c>
      <c r="C28" s="179" t="s">
        <v>2</v>
      </c>
      <c r="D28" s="179" t="s">
        <v>3</v>
      </c>
      <c r="E28" s="179" t="s">
        <v>4</v>
      </c>
      <c r="F28" s="179" t="s">
        <v>73</v>
      </c>
      <c r="G28" s="179" t="s">
        <v>6</v>
      </c>
      <c r="H28" s="179" t="s">
        <v>74</v>
      </c>
      <c r="I28" s="179" t="s">
        <v>8</v>
      </c>
      <c r="J28" s="180" t="s">
        <v>9</v>
      </c>
      <c r="K28" s="180" t="s">
        <v>10</v>
      </c>
      <c r="L28" s="179" t="s">
        <v>11</v>
      </c>
      <c r="M28" s="179" t="s">
        <v>12</v>
      </c>
      <c r="N28" s="179" t="s">
        <v>13</v>
      </c>
      <c r="O28" s="179" t="s">
        <v>303</v>
      </c>
      <c r="P28" s="179" t="s">
        <v>15</v>
      </c>
      <c r="Q28" s="179" t="s">
        <v>16</v>
      </c>
      <c r="R28" s="179" t="s">
        <v>17</v>
      </c>
      <c r="S28" s="179" t="s">
        <v>18</v>
      </c>
      <c r="T28" s="179" t="s">
        <v>76</v>
      </c>
      <c r="U28" s="179" t="s">
        <v>304</v>
      </c>
      <c r="V28" s="179" t="s">
        <v>305</v>
      </c>
      <c r="W28" s="179" t="s">
        <v>306</v>
      </c>
      <c r="X28" s="179" t="s">
        <v>307</v>
      </c>
      <c r="Y28" s="179" t="s">
        <v>308</v>
      </c>
      <c r="Z28" s="179" t="s">
        <v>309</v>
      </c>
      <c r="AA28" s="179" t="s">
        <v>310</v>
      </c>
      <c r="AB28" s="179" t="s">
        <v>311</v>
      </c>
      <c r="AC28" s="179" t="s">
        <v>312</v>
      </c>
      <c r="AD28" s="179" t="s">
        <v>313</v>
      </c>
      <c r="AE28" s="179" t="s">
        <v>314</v>
      </c>
      <c r="AF28" s="179" t="s">
        <v>315</v>
      </c>
      <c r="AG28" s="179" t="s">
        <v>312</v>
      </c>
      <c r="AH28" s="179" t="s">
        <v>316</v>
      </c>
      <c r="AI28" s="179" t="s">
        <v>317</v>
      </c>
      <c r="AJ28" s="179" t="s">
        <v>318</v>
      </c>
      <c r="AK28" s="179"/>
      <c r="AL28" s="179"/>
      <c r="AM28" s="179"/>
      <c r="AN28" s="179"/>
      <c r="AO28" s="179"/>
      <c r="AP28" s="179"/>
      <c r="AQ28" s="179" t="s">
        <v>42</v>
      </c>
      <c r="AR28" s="179" t="s">
        <v>43</v>
      </c>
      <c r="AS28" s="179" t="s">
        <v>44</v>
      </c>
      <c r="AT28" s="179"/>
      <c r="AU28" s="179"/>
      <c r="AV28" s="179"/>
      <c r="AW28" s="179"/>
      <c r="AX28" s="179"/>
      <c r="AY28" s="179"/>
      <c r="AZ28" s="179"/>
      <c r="BA28" s="179"/>
      <c r="BB28" s="179"/>
      <c r="BC28" s="179"/>
      <c r="BD28" s="179"/>
      <c r="BE28" s="179"/>
      <c r="BF28" s="179"/>
      <c r="BG28" s="179"/>
      <c r="BH28" s="179"/>
      <c r="BI28" s="179"/>
      <c r="BJ28" s="179"/>
      <c r="BK28" s="179"/>
      <c r="BL28" s="179"/>
      <c r="BM28" s="179"/>
      <c r="BN28" s="179"/>
      <c r="BO28" s="179"/>
      <c r="BP28" s="179"/>
      <c r="BQ28" s="179"/>
      <c r="BR28" s="179"/>
      <c r="BS28" s="179"/>
    </row>
    <row r="29" spans="1:71" s="177" customFormat="1">
      <c r="A29" s="179" t="s">
        <v>71</v>
      </c>
      <c r="B29" s="179" t="s">
        <v>72</v>
      </c>
      <c r="C29" s="179" t="s">
        <v>2</v>
      </c>
      <c r="D29" s="179" t="s">
        <v>3</v>
      </c>
      <c r="E29" s="179" t="s">
        <v>4</v>
      </c>
      <c r="F29" s="179" t="s">
        <v>73</v>
      </c>
      <c r="G29" s="179" t="s">
        <v>6</v>
      </c>
      <c r="H29" s="179" t="s">
        <v>74</v>
      </c>
      <c r="I29" s="179" t="s">
        <v>8</v>
      </c>
      <c r="J29" s="180" t="s">
        <v>9</v>
      </c>
      <c r="K29" s="180" t="s">
        <v>10</v>
      </c>
      <c r="L29" s="179" t="s">
        <v>11</v>
      </c>
      <c r="M29" s="179" t="s">
        <v>12</v>
      </c>
      <c r="N29" s="179" t="s">
        <v>13</v>
      </c>
      <c r="O29" s="179" t="s">
        <v>319</v>
      </c>
      <c r="P29" s="179" t="s">
        <v>15</v>
      </c>
      <c r="Q29" s="179" t="s">
        <v>16</v>
      </c>
      <c r="R29" s="179" t="s">
        <v>17</v>
      </c>
      <c r="S29" s="179" t="s">
        <v>18</v>
      </c>
      <c r="T29" s="179" t="s">
        <v>76</v>
      </c>
      <c r="U29" s="179" t="s">
        <v>169</v>
      </c>
      <c r="V29" s="179" t="s">
        <v>170</v>
      </c>
      <c r="W29" s="179" t="s">
        <v>196</v>
      </c>
      <c r="X29" s="179" t="s">
        <v>171</v>
      </c>
      <c r="Y29" s="179" t="s">
        <v>172</v>
      </c>
      <c r="Z29" s="179" t="s">
        <v>173</v>
      </c>
      <c r="AA29" s="179" t="s">
        <v>174</v>
      </c>
      <c r="AB29" s="179" t="s">
        <v>175</v>
      </c>
      <c r="AC29" s="179" t="s">
        <v>107</v>
      </c>
      <c r="AD29" s="179" t="s">
        <v>166</v>
      </c>
      <c r="AE29" s="179" t="s">
        <v>167</v>
      </c>
      <c r="AF29" s="179" t="s">
        <v>320</v>
      </c>
      <c r="AG29" s="179" t="s">
        <v>321</v>
      </c>
      <c r="AH29" s="179" t="s">
        <v>322</v>
      </c>
      <c r="AI29" s="179" t="s">
        <v>185</v>
      </c>
      <c r="AJ29" s="179"/>
      <c r="AK29" s="179"/>
      <c r="AL29" s="179"/>
      <c r="AM29" s="179"/>
      <c r="AN29" s="179"/>
      <c r="AO29" s="179"/>
      <c r="AP29" s="179"/>
      <c r="AQ29" s="179" t="s">
        <v>42</v>
      </c>
      <c r="AR29" s="179" t="s">
        <v>43</v>
      </c>
      <c r="AS29" s="179" t="s">
        <v>44</v>
      </c>
      <c r="AT29" s="179"/>
      <c r="AU29" s="179"/>
      <c r="AV29" s="179"/>
      <c r="AW29" s="179"/>
      <c r="AX29" s="179"/>
      <c r="AY29" s="179"/>
      <c r="AZ29" s="179"/>
      <c r="BA29" s="179"/>
      <c r="BB29" s="179"/>
      <c r="BC29" s="179"/>
      <c r="BD29" s="179"/>
      <c r="BE29" s="179"/>
      <c r="BF29" s="179"/>
      <c r="BG29" s="179"/>
      <c r="BH29" s="179"/>
      <c r="BI29" s="179"/>
      <c r="BJ29" s="179"/>
      <c r="BK29" s="179"/>
      <c r="BL29" s="179"/>
      <c r="BM29" s="179"/>
      <c r="BN29" s="179"/>
      <c r="BO29" s="179"/>
      <c r="BP29" s="179"/>
      <c r="BQ29" s="179"/>
      <c r="BR29" s="179"/>
      <c r="BS29" s="179"/>
    </row>
    <row r="30" spans="1:71" s="177" customFormat="1">
      <c r="A30" s="179" t="s">
        <v>71</v>
      </c>
      <c r="B30" s="179" t="s">
        <v>72</v>
      </c>
      <c r="C30" s="179" t="s">
        <v>2</v>
      </c>
      <c r="D30" s="179" t="s">
        <v>3</v>
      </c>
      <c r="E30" s="179" t="s">
        <v>4</v>
      </c>
      <c r="F30" s="179" t="s">
        <v>73</v>
      </c>
      <c r="G30" s="179" t="s">
        <v>6</v>
      </c>
      <c r="H30" s="179" t="s">
        <v>74</v>
      </c>
      <c r="I30" s="179" t="s">
        <v>8</v>
      </c>
      <c r="J30" s="180" t="s">
        <v>9</v>
      </c>
      <c r="K30" s="180" t="s">
        <v>10</v>
      </c>
      <c r="L30" s="179" t="s">
        <v>11</v>
      </c>
      <c r="M30" s="179" t="s">
        <v>12</v>
      </c>
      <c r="N30" s="179" t="s">
        <v>13</v>
      </c>
      <c r="O30" s="179" t="s">
        <v>323</v>
      </c>
      <c r="P30" s="179" t="s">
        <v>15</v>
      </c>
      <c r="Q30" s="179" t="s">
        <v>16</v>
      </c>
      <c r="R30" s="179" t="s">
        <v>17</v>
      </c>
      <c r="S30" s="179" t="s">
        <v>18</v>
      </c>
      <c r="T30" s="179" t="s">
        <v>76</v>
      </c>
      <c r="U30" s="179"/>
      <c r="V30" s="179"/>
      <c r="W30" s="179"/>
      <c r="X30" s="179"/>
      <c r="Y30" s="179"/>
      <c r="Z30" s="179"/>
      <c r="AA30" s="179"/>
      <c r="AB30" s="179"/>
      <c r="AC30" s="179"/>
      <c r="AD30" s="179"/>
      <c r="AE30" s="179"/>
      <c r="AF30" s="179"/>
      <c r="AG30" s="179"/>
      <c r="AH30" s="179"/>
      <c r="AI30" s="179"/>
      <c r="AJ30" s="179"/>
      <c r="AK30" s="179"/>
      <c r="AL30" s="179"/>
      <c r="AM30" s="179"/>
      <c r="AN30" s="179"/>
      <c r="AO30" s="179"/>
      <c r="AP30" s="179"/>
      <c r="AQ30" s="179" t="s">
        <v>42</v>
      </c>
      <c r="AR30" s="179" t="s">
        <v>43</v>
      </c>
      <c r="AS30" s="179" t="s">
        <v>44</v>
      </c>
      <c r="AT30" s="179"/>
      <c r="AU30" s="179"/>
      <c r="AV30" s="179"/>
      <c r="AW30" s="179"/>
      <c r="AX30" s="179"/>
      <c r="AY30" s="179"/>
      <c r="AZ30" s="179"/>
      <c r="BA30" s="179"/>
      <c r="BB30" s="179"/>
      <c r="BC30" s="179"/>
      <c r="BD30" s="179"/>
      <c r="BE30" s="179"/>
      <c r="BF30" s="179"/>
      <c r="BG30" s="179"/>
      <c r="BH30" s="179"/>
      <c r="BI30" s="179"/>
      <c r="BJ30" s="179"/>
      <c r="BK30" s="179"/>
      <c r="BL30" s="179"/>
      <c r="BM30" s="179"/>
      <c r="BN30" s="179"/>
      <c r="BO30" s="179"/>
      <c r="BP30" s="179"/>
      <c r="BQ30" s="179"/>
      <c r="BR30" s="179"/>
      <c r="BS30" s="179"/>
    </row>
    <row r="31" spans="1:71" s="177" customFormat="1">
      <c r="A31" s="179" t="s">
        <v>71</v>
      </c>
      <c r="B31" s="179" t="s">
        <v>72</v>
      </c>
      <c r="C31" s="179" t="s">
        <v>2</v>
      </c>
      <c r="D31" s="179" t="s">
        <v>3</v>
      </c>
      <c r="E31" s="179" t="s">
        <v>4</v>
      </c>
      <c r="F31" s="179" t="s">
        <v>73</v>
      </c>
      <c r="G31" s="179" t="s">
        <v>6</v>
      </c>
      <c r="H31" s="179" t="s">
        <v>74</v>
      </c>
      <c r="I31" s="179" t="s">
        <v>8</v>
      </c>
      <c r="J31" s="180" t="s">
        <v>9</v>
      </c>
      <c r="K31" s="180" t="s">
        <v>10</v>
      </c>
      <c r="L31" s="179" t="s">
        <v>11</v>
      </c>
      <c r="M31" s="179" t="s">
        <v>12</v>
      </c>
      <c r="N31" s="179" t="s">
        <v>13</v>
      </c>
      <c r="O31" s="179" t="s">
        <v>324</v>
      </c>
      <c r="P31" s="179" t="s">
        <v>15</v>
      </c>
      <c r="Q31" s="179" t="s">
        <v>16</v>
      </c>
      <c r="R31" s="179" t="s">
        <v>17</v>
      </c>
      <c r="S31" s="179" t="s">
        <v>18</v>
      </c>
      <c r="T31" s="179" t="s">
        <v>325</v>
      </c>
      <c r="U31" s="179" t="s">
        <v>201</v>
      </c>
      <c r="V31" s="179" t="s">
        <v>326</v>
      </c>
      <c r="W31" s="179" t="s">
        <v>327</v>
      </c>
      <c r="X31" s="179" t="s">
        <v>328</v>
      </c>
      <c r="Y31" s="179" t="s">
        <v>329</v>
      </c>
      <c r="Z31" s="179" t="s">
        <v>330</v>
      </c>
      <c r="AA31" s="179" t="s">
        <v>331</v>
      </c>
      <c r="AB31" s="179" t="s">
        <v>332</v>
      </c>
      <c r="AC31" s="179" t="s">
        <v>333</v>
      </c>
      <c r="AD31" s="179" t="s">
        <v>334</v>
      </c>
      <c r="AE31" s="179" t="s">
        <v>335</v>
      </c>
      <c r="AF31" s="179" t="s">
        <v>336</v>
      </c>
      <c r="AG31" s="179" t="s">
        <v>337</v>
      </c>
      <c r="AH31" s="179" t="s">
        <v>338</v>
      </c>
      <c r="AI31" s="179" t="s">
        <v>339</v>
      </c>
      <c r="AJ31" s="179" t="s">
        <v>340</v>
      </c>
      <c r="AK31" s="179" t="s">
        <v>341</v>
      </c>
      <c r="AL31" s="179" t="s">
        <v>342</v>
      </c>
      <c r="AM31" s="179" t="s">
        <v>343</v>
      </c>
      <c r="AN31" s="179" t="s">
        <v>344</v>
      </c>
      <c r="AO31" s="179" t="s">
        <v>345</v>
      </c>
      <c r="AP31" s="179" t="s">
        <v>346</v>
      </c>
      <c r="AQ31" s="179" t="s">
        <v>42</v>
      </c>
      <c r="AR31" s="179" t="s">
        <v>43</v>
      </c>
      <c r="AS31" s="179" t="s">
        <v>44</v>
      </c>
      <c r="AT31" s="179" t="s">
        <v>347</v>
      </c>
      <c r="AU31" s="179" t="s">
        <v>348</v>
      </c>
      <c r="AV31" s="179" t="s">
        <v>349</v>
      </c>
      <c r="AW31" s="179"/>
      <c r="AX31" s="179"/>
      <c r="AY31" s="179"/>
      <c r="AZ31" s="179"/>
      <c r="BA31" s="179"/>
      <c r="BB31" s="179"/>
      <c r="BC31" s="179"/>
      <c r="BD31" s="179"/>
      <c r="BE31" s="179"/>
      <c r="BF31" s="179"/>
      <c r="BG31" s="179"/>
      <c r="BH31" s="179"/>
      <c r="BI31" s="179"/>
      <c r="BJ31" s="179"/>
      <c r="BK31" s="179"/>
      <c r="BL31" s="179"/>
      <c r="BM31" s="179"/>
      <c r="BN31" s="179"/>
      <c r="BO31" s="179"/>
      <c r="BP31" s="179"/>
      <c r="BQ31" s="179"/>
      <c r="BR31" s="179"/>
      <c r="BS31" s="179"/>
    </row>
    <row r="32" spans="1:71" s="177" customFormat="1">
      <c r="A32" s="179" t="s">
        <v>71</v>
      </c>
      <c r="B32" s="179" t="s">
        <v>72</v>
      </c>
      <c r="C32" s="179" t="s">
        <v>2</v>
      </c>
      <c r="D32" s="179" t="s">
        <v>3</v>
      </c>
      <c r="E32" s="179" t="s">
        <v>4</v>
      </c>
      <c r="F32" s="179" t="s">
        <v>73</v>
      </c>
      <c r="G32" s="179" t="s">
        <v>6</v>
      </c>
      <c r="H32" s="179" t="s">
        <v>74</v>
      </c>
      <c r="I32" s="179" t="s">
        <v>8</v>
      </c>
      <c r="J32" s="180" t="s">
        <v>9</v>
      </c>
      <c r="K32" s="180" t="s">
        <v>10</v>
      </c>
      <c r="L32" s="179" t="s">
        <v>11</v>
      </c>
      <c r="M32" s="179" t="s">
        <v>12</v>
      </c>
      <c r="N32" s="179" t="s">
        <v>13</v>
      </c>
      <c r="O32" s="179" t="s">
        <v>350</v>
      </c>
      <c r="P32" s="179" t="s">
        <v>15</v>
      </c>
      <c r="Q32" s="179" t="s">
        <v>16</v>
      </c>
      <c r="R32" s="179" t="s">
        <v>17</v>
      </c>
      <c r="S32" s="179" t="s">
        <v>18</v>
      </c>
      <c r="T32" s="179" t="s">
        <v>76</v>
      </c>
      <c r="U32" s="179" t="s">
        <v>77</v>
      </c>
      <c r="V32" s="179" t="s">
        <v>160</v>
      </c>
      <c r="W32" s="179" t="s">
        <v>161</v>
      </c>
      <c r="X32" s="179" t="s">
        <v>351</v>
      </c>
      <c r="Y32" s="179" t="s">
        <v>352</v>
      </c>
      <c r="Z32" s="179" t="s">
        <v>353</v>
      </c>
      <c r="AA32" s="179" t="s">
        <v>354</v>
      </c>
      <c r="AB32" s="179"/>
      <c r="AC32" s="179"/>
      <c r="AD32" s="179"/>
      <c r="AE32" s="179"/>
      <c r="AF32" s="179"/>
      <c r="AG32" s="179"/>
      <c r="AH32" s="179"/>
      <c r="AI32" s="179"/>
      <c r="AJ32" s="179"/>
      <c r="AK32" s="179"/>
      <c r="AL32" s="179"/>
      <c r="AM32" s="179"/>
      <c r="AN32" s="179"/>
      <c r="AO32" s="179"/>
      <c r="AP32" s="179"/>
      <c r="AQ32" s="179" t="s">
        <v>42</v>
      </c>
      <c r="AR32" s="179" t="s">
        <v>43</v>
      </c>
      <c r="AS32" s="179" t="s">
        <v>44</v>
      </c>
      <c r="AT32" s="179"/>
      <c r="AU32" s="179"/>
      <c r="AV32" s="179"/>
      <c r="AW32" s="179"/>
      <c r="AX32" s="179"/>
      <c r="AY32" s="179"/>
      <c r="AZ32" s="179"/>
      <c r="BA32" s="179"/>
      <c r="BB32" s="179"/>
      <c r="BC32" s="179"/>
      <c r="BD32" s="179"/>
      <c r="BE32" s="179"/>
      <c r="BF32" s="179"/>
      <c r="BG32" s="179"/>
      <c r="BH32" s="179"/>
      <c r="BI32" s="179"/>
      <c r="BJ32" s="179"/>
      <c r="BK32" s="179"/>
      <c r="BL32" s="179"/>
      <c r="BM32" s="179"/>
      <c r="BN32" s="179"/>
      <c r="BO32" s="179"/>
      <c r="BP32" s="179"/>
      <c r="BQ32" s="179"/>
      <c r="BR32" s="179"/>
      <c r="BS32" s="179"/>
    </row>
    <row r="33" spans="1:71" s="177" customFormat="1">
      <c r="A33" s="179" t="s">
        <v>71</v>
      </c>
      <c r="B33" s="179" t="s">
        <v>72</v>
      </c>
      <c r="C33" s="179" t="s">
        <v>2</v>
      </c>
      <c r="D33" s="179" t="s">
        <v>3</v>
      </c>
      <c r="E33" s="179" t="s">
        <v>4</v>
      </c>
      <c r="F33" s="179" t="s">
        <v>73</v>
      </c>
      <c r="G33" s="179" t="s">
        <v>6</v>
      </c>
      <c r="H33" s="179" t="s">
        <v>74</v>
      </c>
      <c r="I33" s="179" t="s">
        <v>8</v>
      </c>
      <c r="J33" s="180" t="s">
        <v>9</v>
      </c>
      <c r="K33" s="180" t="s">
        <v>10</v>
      </c>
      <c r="L33" s="179" t="s">
        <v>11</v>
      </c>
      <c r="M33" s="179" t="s">
        <v>12</v>
      </c>
      <c r="N33" s="179" t="s">
        <v>13</v>
      </c>
      <c r="O33" s="179" t="s">
        <v>355</v>
      </c>
      <c r="P33" s="179" t="s">
        <v>15</v>
      </c>
      <c r="Q33" s="179" t="s">
        <v>16</v>
      </c>
      <c r="R33" s="179" t="s">
        <v>17</v>
      </c>
      <c r="S33" s="179" t="s">
        <v>18</v>
      </c>
      <c r="T33" s="179" t="s">
        <v>76</v>
      </c>
      <c r="U33" s="179" t="s">
        <v>77</v>
      </c>
      <c r="V33" s="179" t="s">
        <v>356</v>
      </c>
      <c r="W33" s="179" t="s">
        <v>357</v>
      </c>
      <c r="X33" s="179" t="s">
        <v>358</v>
      </c>
      <c r="Y33" s="179" t="s">
        <v>359</v>
      </c>
      <c r="Z33" s="179" t="s">
        <v>360</v>
      </c>
      <c r="AA33" s="179" t="s">
        <v>361</v>
      </c>
      <c r="AB33" s="179" t="s">
        <v>362</v>
      </c>
      <c r="AC33" s="179" t="s">
        <v>363</v>
      </c>
      <c r="AD33" s="179" t="s">
        <v>364</v>
      </c>
      <c r="AE33" s="179" t="s">
        <v>365</v>
      </c>
      <c r="AF33" s="179" t="s">
        <v>366</v>
      </c>
      <c r="AG33" s="179" t="s">
        <v>367</v>
      </c>
      <c r="AH33" s="179" t="s">
        <v>368</v>
      </c>
      <c r="AI33" s="179" t="s">
        <v>369</v>
      </c>
      <c r="AJ33" s="179" t="s">
        <v>370</v>
      </c>
      <c r="AK33" s="179" t="s">
        <v>371</v>
      </c>
      <c r="AL33" s="179" t="s">
        <v>372</v>
      </c>
      <c r="AM33" s="179"/>
      <c r="AN33" s="179"/>
      <c r="AO33" s="179"/>
      <c r="AP33" s="179"/>
      <c r="AQ33" s="179" t="s">
        <v>42</v>
      </c>
      <c r="AR33" s="179" t="s">
        <v>43</v>
      </c>
      <c r="AS33" s="179" t="s">
        <v>44</v>
      </c>
      <c r="AT33" s="179"/>
      <c r="AU33" s="179"/>
      <c r="AV33" s="179"/>
      <c r="AW33" s="179"/>
      <c r="AX33" s="179"/>
      <c r="AY33" s="179"/>
      <c r="AZ33" s="179"/>
      <c r="BA33" s="179"/>
      <c r="BB33" s="179"/>
      <c r="BC33" s="179"/>
      <c r="BD33" s="179"/>
      <c r="BE33" s="179"/>
      <c r="BF33" s="179"/>
      <c r="BG33" s="179"/>
      <c r="BH33" s="179"/>
      <c r="BI33" s="179"/>
      <c r="BJ33" s="179"/>
      <c r="BK33" s="179"/>
      <c r="BL33" s="179"/>
      <c r="BM33" s="179"/>
      <c r="BN33" s="179"/>
      <c r="BO33" s="179"/>
      <c r="BP33" s="179"/>
      <c r="BQ33" s="179"/>
      <c r="BR33" s="179"/>
      <c r="BS33" s="179"/>
    </row>
    <row r="34" spans="1:71" s="177" customFormat="1">
      <c r="A34" s="179" t="s">
        <v>71</v>
      </c>
      <c r="B34" s="179" t="s">
        <v>72</v>
      </c>
      <c r="C34" s="179" t="s">
        <v>2</v>
      </c>
      <c r="D34" s="179" t="s">
        <v>3</v>
      </c>
      <c r="E34" s="179" t="s">
        <v>4</v>
      </c>
      <c r="F34" s="179" t="s">
        <v>73</v>
      </c>
      <c r="G34" s="179" t="s">
        <v>6</v>
      </c>
      <c r="H34" s="179" t="s">
        <v>74</v>
      </c>
      <c r="I34" s="179" t="s">
        <v>8</v>
      </c>
      <c r="J34" s="180" t="s">
        <v>9</v>
      </c>
      <c r="K34" s="180" t="s">
        <v>10</v>
      </c>
      <c r="L34" s="179" t="s">
        <v>11</v>
      </c>
      <c r="M34" s="179" t="s">
        <v>12</v>
      </c>
      <c r="N34" s="179" t="s">
        <v>13</v>
      </c>
      <c r="O34" s="179" t="s">
        <v>373</v>
      </c>
      <c r="P34" s="179" t="s">
        <v>15</v>
      </c>
      <c r="Q34" s="179" t="s">
        <v>16</v>
      </c>
      <c r="R34" s="179" t="s">
        <v>17</v>
      </c>
      <c r="S34" s="179" t="s">
        <v>18</v>
      </c>
      <c r="T34" s="179" t="s">
        <v>76</v>
      </c>
      <c r="U34" s="179" t="s">
        <v>160</v>
      </c>
      <c r="V34" s="179" t="s">
        <v>77</v>
      </c>
      <c r="W34" s="179" t="s">
        <v>161</v>
      </c>
      <c r="X34" s="179" t="s">
        <v>357</v>
      </c>
      <c r="Y34" s="179" t="s">
        <v>358</v>
      </c>
      <c r="Z34" s="179" t="s">
        <v>359</v>
      </c>
      <c r="AA34" s="179" t="s">
        <v>374</v>
      </c>
      <c r="AB34" s="179" t="s">
        <v>375</v>
      </c>
      <c r="AC34" s="179" t="s">
        <v>376</v>
      </c>
      <c r="AD34" s="179" t="s">
        <v>377</v>
      </c>
      <c r="AE34" s="179" t="s">
        <v>378</v>
      </c>
      <c r="AF34" s="179" t="s">
        <v>379</v>
      </c>
      <c r="AG34" s="179" t="s">
        <v>380</v>
      </c>
      <c r="AH34" s="179" t="s">
        <v>381</v>
      </c>
      <c r="AI34" s="179" t="s">
        <v>382</v>
      </c>
      <c r="AJ34" s="179"/>
      <c r="AK34" s="179"/>
      <c r="AL34" s="179"/>
      <c r="AM34" s="179"/>
      <c r="AN34" s="179"/>
      <c r="AO34" s="179"/>
      <c r="AP34" s="179"/>
      <c r="AQ34" s="179" t="s">
        <v>42</v>
      </c>
      <c r="AR34" s="179" t="s">
        <v>43</v>
      </c>
      <c r="AS34" s="179" t="s">
        <v>44</v>
      </c>
      <c r="AT34" s="179"/>
      <c r="AU34" s="179"/>
      <c r="AV34" s="179"/>
      <c r="AW34" s="179"/>
      <c r="AX34" s="179"/>
      <c r="AY34" s="179"/>
      <c r="AZ34" s="179"/>
      <c r="BA34" s="179"/>
      <c r="BB34" s="179"/>
      <c r="BC34" s="179"/>
      <c r="BD34" s="179"/>
      <c r="BE34" s="179"/>
      <c r="BF34" s="179"/>
      <c r="BG34" s="179"/>
      <c r="BH34" s="179"/>
      <c r="BI34" s="179"/>
      <c r="BJ34" s="179"/>
      <c r="BK34" s="179"/>
      <c r="BL34" s="179"/>
      <c r="BM34" s="179"/>
      <c r="BN34" s="179"/>
      <c r="BO34" s="179"/>
      <c r="BP34" s="179"/>
      <c r="BQ34" s="179"/>
      <c r="BR34" s="179"/>
      <c r="BS34" s="179"/>
    </row>
    <row r="35" spans="1:71">
      <c r="A35" s="179" t="s">
        <v>71</v>
      </c>
      <c r="B35" s="179" t="s">
        <v>72</v>
      </c>
      <c r="C35" s="179" t="s">
        <v>2</v>
      </c>
      <c r="D35" s="179" t="s">
        <v>3</v>
      </c>
      <c r="E35" s="179" t="s">
        <v>4</v>
      </c>
      <c r="F35" s="179" t="s">
        <v>73</v>
      </c>
      <c r="G35" s="179" t="s">
        <v>6</v>
      </c>
      <c r="H35" s="179" t="s">
        <v>74</v>
      </c>
      <c r="I35" s="179" t="s">
        <v>8</v>
      </c>
      <c r="J35" s="180" t="s">
        <v>9</v>
      </c>
      <c r="K35" s="180" t="s">
        <v>10</v>
      </c>
      <c r="L35" s="179" t="s">
        <v>11</v>
      </c>
      <c r="M35" s="179" t="s">
        <v>12</v>
      </c>
      <c r="N35" s="179" t="s">
        <v>13</v>
      </c>
      <c r="O35" s="179" t="s">
        <v>383</v>
      </c>
      <c r="P35" s="179" t="s">
        <v>15</v>
      </c>
      <c r="Q35" s="179" t="s">
        <v>16</v>
      </c>
      <c r="R35" s="179" t="s">
        <v>17</v>
      </c>
      <c r="S35" s="179" t="s">
        <v>18</v>
      </c>
      <c r="T35" s="179" t="s">
        <v>76</v>
      </c>
      <c r="U35" s="179"/>
      <c r="V35" s="179"/>
      <c r="W35" s="179"/>
      <c r="X35" s="179"/>
      <c r="Y35" s="179"/>
      <c r="Z35" s="179"/>
      <c r="AA35" s="179"/>
      <c r="AB35" s="179"/>
      <c r="AC35" s="179"/>
      <c r="AD35" s="179"/>
      <c r="AE35" s="179"/>
      <c r="AF35" s="179"/>
      <c r="AG35" s="179"/>
      <c r="AH35" s="179"/>
      <c r="AI35" s="179"/>
      <c r="AJ35" s="179"/>
      <c r="AK35" s="179"/>
      <c r="AL35" s="179"/>
      <c r="AM35" s="179"/>
      <c r="AN35" s="179"/>
      <c r="AO35" s="179"/>
      <c r="AP35" s="179"/>
      <c r="AQ35" s="179" t="s">
        <v>42</v>
      </c>
      <c r="AR35" s="179" t="s">
        <v>43</v>
      </c>
      <c r="AS35" s="179" t="s">
        <v>44</v>
      </c>
      <c r="AT35" s="179"/>
      <c r="AU35" s="179"/>
      <c r="AV35" s="179"/>
      <c r="AW35" s="179"/>
      <c r="AX35" s="179"/>
      <c r="AY35" s="179"/>
      <c r="AZ35" s="179"/>
      <c r="BA35" s="179"/>
      <c r="BB35" s="179"/>
      <c r="BC35" s="179"/>
      <c r="BD35" s="179"/>
      <c r="BE35" s="179"/>
      <c r="BF35" s="179"/>
      <c r="BG35" s="179"/>
      <c r="BH35" s="179"/>
      <c r="BI35" s="179"/>
      <c r="BJ35" s="179"/>
      <c r="BK35" s="179"/>
      <c r="BL35" s="179"/>
      <c r="BM35" s="179"/>
      <c r="BN35" s="179"/>
      <c r="BO35" s="179"/>
      <c r="BP35" s="179"/>
      <c r="BQ35" s="179"/>
      <c r="BR35" s="179"/>
      <c r="BS35" s="179"/>
    </row>
    <row r="36" spans="1:71">
      <c r="A36" s="179" t="s">
        <v>71</v>
      </c>
      <c r="B36" s="179" t="s">
        <v>72</v>
      </c>
      <c r="C36" s="179" t="s">
        <v>2</v>
      </c>
      <c r="D36" s="179" t="s">
        <v>3</v>
      </c>
      <c r="E36" s="179" t="s">
        <v>4</v>
      </c>
      <c r="F36" s="179" t="s">
        <v>73</v>
      </c>
      <c r="G36" s="179" t="s">
        <v>6</v>
      </c>
      <c r="H36" s="179" t="s">
        <v>74</v>
      </c>
      <c r="I36" s="179" t="s">
        <v>8</v>
      </c>
      <c r="J36" s="180" t="s">
        <v>9</v>
      </c>
      <c r="K36" s="180" t="s">
        <v>10</v>
      </c>
      <c r="L36" s="179" t="s">
        <v>11</v>
      </c>
      <c r="M36" s="179" t="s">
        <v>12</v>
      </c>
      <c r="N36" s="179" t="s">
        <v>13</v>
      </c>
      <c r="O36" s="179" t="s">
        <v>384</v>
      </c>
      <c r="P36" s="179" t="s">
        <v>15</v>
      </c>
      <c r="Q36" s="179" t="s">
        <v>16</v>
      </c>
      <c r="R36" s="179" t="s">
        <v>17</v>
      </c>
      <c r="S36" s="179" t="s">
        <v>18</v>
      </c>
      <c r="T36" s="179" t="s">
        <v>76</v>
      </c>
      <c r="U36" s="179" t="s">
        <v>77</v>
      </c>
      <c r="V36" s="179" t="s">
        <v>160</v>
      </c>
      <c r="W36" s="179" t="s">
        <v>385</v>
      </c>
      <c r="X36" s="179" t="s">
        <v>386</v>
      </c>
      <c r="Y36" s="179" t="s">
        <v>387</v>
      </c>
      <c r="Z36" s="179" t="s">
        <v>388</v>
      </c>
      <c r="AA36" s="179" t="s">
        <v>389</v>
      </c>
      <c r="AB36" s="179" t="s">
        <v>390</v>
      </c>
      <c r="AC36" s="179" t="s">
        <v>187</v>
      </c>
      <c r="AD36" s="179" t="s">
        <v>391</v>
      </c>
      <c r="AE36" s="179" t="s">
        <v>189</v>
      </c>
      <c r="AF36" s="179" t="s">
        <v>214</v>
      </c>
      <c r="AG36" s="179" t="s">
        <v>392</v>
      </c>
      <c r="AH36" s="179" t="s">
        <v>216</v>
      </c>
      <c r="AI36" s="179" t="s">
        <v>393</v>
      </c>
      <c r="AJ36" s="179" t="s">
        <v>394</v>
      </c>
      <c r="AK36" s="179" t="s">
        <v>395</v>
      </c>
      <c r="AL36" s="179"/>
      <c r="AM36" s="179"/>
      <c r="AN36" s="179"/>
      <c r="AO36" s="179"/>
      <c r="AP36" s="179"/>
      <c r="AQ36" s="179" t="s">
        <v>42</v>
      </c>
      <c r="AR36" s="179" t="s">
        <v>43</v>
      </c>
      <c r="AS36" s="179" t="s">
        <v>44</v>
      </c>
      <c r="AT36" s="179"/>
      <c r="AU36" s="179"/>
      <c r="AV36" s="179"/>
      <c r="AW36" s="179"/>
      <c r="AX36" s="179"/>
      <c r="AY36" s="179"/>
      <c r="AZ36" s="179"/>
      <c r="BA36" s="179"/>
      <c r="BB36" s="179"/>
      <c r="BC36" s="179"/>
      <c r="BD36" s="179"/>
      <c r="BE36" s="179"/>
      <c r="BF36" s="179"/>
      <c r="BG36" s="179"/>
      <c r="BH36" s="179"/>
      <c r="BI36" s="179"/>
      <c r="BJ36" s="179"/>
      <c r="BK36" s="179"/>
      <c r="BL36" s="179"/>
      <c r="BM36" s="179"/>
      <c r="BN36" s="179"/>
      <c r="BO36" s="179"/>
      <c r="BP36" s="179"/>
      <c r="BQ36" s="179"/>
      <c r="BR36" s="179"/>
      <c r="BS36" s="179"/>
    </row>
    <row r="37" spans="1:71">
      <c r="A37" s="179" t="s">
        <v>71</v>
      </c>
      <c r="B37" s="179" t="s">
        <v>72</v>
      </c>
      <c r="C37" s="179" t="s">
        <v>2</v>
      </c>
      <c r="D37" s="179" t="s">
        <v>3</v>
      </c>
      <c r="E37" s="179" t="s">
        <v>4</v>
      </c>
      <c r="F37" s="179" t="s">
        <v>73</v>
      </c>
      <c r="G37" s="179" t="s">
        <v>6</v>
      </c>
      <c r="H37" s="179" t="s">
        <v>74</v>
      </c>
      <c r="I37" s="179" t="s">
        <v>8</v>
      </c>
      <c r="J37" s="180" t="s">
        <v>9</v>
      </c>
      <c r="K37" s="180" t="s">
        <v>10</v>
      </c>
      <c r="L37" s="179" t="s">
        <v>11</v>
      </c>
      <c r="M37" s="179" t="s">
        <v>12</v>
      </c>
      <c r="N37" s="179" t="s">
        <v>13</v>
      </c>
      <c r="O37" s="179" t="s">
        <v>396</v>
      </c>
      <c r="P37" s="179" t="s">
        <v>15</v>
      </c>
      <c r="Q37" s="179" t="s">
        <v>16</v>
      </c>
      <c r="R37" s="179" t="s">
        <v>17</v>
      </c>
      <c r="S37" s="179" t="s">
        <v>18</v>
      </c>
      <c r="T37" s="179" t="s">
        <v>76</v>
      </c>
      <c r="U37" s="179" t="s">
        <v>397</v>
      </c>
      <c r="V37" s="179" t="s">
        <v>398</v>
      </c>
      <c r="W37" s="179" t="s">
        <v>107</v>
      </c>
      <c r="X37" s="179" t="s">
        <v>108</v>
      </c>
      <c r="Y37" s="179" t="s">
        <v>167</v>
      </c>
      <c r="Z37" s="179"/>
      <c r="AA37" s="179"/>
      <c r="AB37" s="179"/>
      <c r="AC37" s="179"/>
      <c r="AD37" s="179"/>
      <c r="AE37" s="179"/>
      <c r="AF37" s="179"/>
      <c r="AG37" s="179"/>
      <c r="AH37" s="179"/>
      <c r="AI37" s="179"/>
      <c r="AJ37" s="179"/>
      <c r="AK37" s="179"/>
      <c r="AL37" s="179"/>
      <c r="AM37" s="179"/>
      <c r="AN37" s="179"/>
      <c r="AO37" s="179"/>
      <c r="AP37" s="179"/>
      <c r="AQ37" s="179" t="s">
        <v>42</v>
      </c>
      <c r="AR37" s="179" t="s">
        <v>43</v>
      </c>
      <c r="AS37" s="179" t="s">
        <v>44</v>
      </c>
      <c r="AT37" s="179"/>
      <c r="AU37" s="179"/>
      <c r="AV37" s="179"/>
      <c r="AW37" s="179"/>
      <c r="AX37" s="179"/>
      <c r="AY37" s="179"/>
      <c r="AZ37" s="179"/>
      <c r="BA37" s="179"/>
      <c r="BB37" s="179"/>
      <c r="BC37" s="179"/>
      <c r="BD37" s="179"/>
      <c r="BE37" s="179"/>
      <c r="BF37" s="179"/>
      <c r="BG37" s="179"/>
      <c r="BH37" s="179"/>
      <c r="BI37" s="179"/>
      <c r="BJ37" s="179"/>
      <c r="BK37" s="179"/>
      <c r="BL37" s="179"/>
      <c r="BM37" s="179"/>
      <c r="BN37" s="179"/>
      <c r="BO37" s="179"/>
      <c r="BP37" s="179"/>
      <c r="BQ37" s="179"/>
      <c r="BR37" s="179"/>
      <c r="BS37" s="179"/>
    </row>
    <row r="38" spans="1:71">
      <c r="A38" s="179" t="s">
        <v>71</v>
      </c>
      <c r="B38" s="179" t="s">
        <v>72</v>
      </c>
      <c r="C38" s="179" t="s">
        <v>2</v>
      </c>
      <c r="D38" s="179" t="s">
        <v>3</v>
      </c>
      <c r="E38" s="179" t="s">
        <v>4</v>
      </c>
      <c r="F38" s="179" t="s">
        <v>73</v>
      </c>
      <c r="G38" s="179" t="s">
        <v>6</v>
      </c>
      <c r="H38" s="179" t="s">
        <v>74</v>
      </c>
      <c r="I38" s="179" t="s">
        <v>8</v>
      </c>
      <c r="J38" s="180" t="s">
        <v>9</v>
      </c>
      <c r="K38" s="180" t="s">
        <v>10</v>
      </c>
      <c r="L38" s="179" t="s">
        <v>11</v>
      </c>
      <c r="M38" s="179" t="s">
        <v>12</v>
      </c>
      <c r="N38" s="179" t="s">
        <v>13</v>
      </c>
      <c r="O38" s="179" t="s">
        <v>399</v>
      </c>
      <c r="P38" s="179" t="s">
        <v>15</v>
      </c>
      <c r="Q38" s="179" t="s">
        <v>16</v>
      </c>
      <c r="R38" s="179" t="s">
        <v>17</v>
      </c>
      <c r="S38" s="179" t="s">
        <v>18</v>
      </c>
      <c r="T38" s="179" t="s">
        <v>76</v>
      </c>
      <c r="U38" s="179"/>
      <c r="V38" s="179"/>
      <c r="W38" s="179"/>
      <c r="X38" s="179"/>
      <c r="Y38" s="179"/>
      <c r="Z38" s="179"/>
      <c r="AA38" s="179"/>
      <c r="AB38" s="179"/>
      <c r="AC38" s="179"/>
      <c r="AD38" s="179"/>
      <c r="AE38" s="179"/>
      <c r="AF38" s="179"/>
      <c r="AG38" s="179"/>
      <c r="AH38" s="179"/>
      <c r="AI38" s="179"/>
      <c r="AJ38" s="179"/>
      <c r="AK38" s="179"/>
      <c r="AL38" s="179"/>
      <c r="AM38" s="179"/>
      <c r="AN38" s="179"/>
      <c r="AO38" s="179"/>
      <c r="AP38" s="179"/>
      <c r="AQ38" s="179" t="s">
        <v>42</v>
      </c>
      <c r="AR38" s="179" t="s">
        <v>43</v>
      </c>
      <c r="AS38" s="179" t="s">
        <v>44</v>
      </c>
      <c r="AT38" s="179"/>
      <c r="AU38" s="179"/>
      <c r="AV38" s="179"/>
      <c r="AW38" s="179"/>
      <c r="AX38" s="179"/>
      <c r="AY38" s="179"/>
      <c r="AZ38" s="179"/>
      <c r="BA38" s="179"/>
      <c r="BB38" s="179"/>
      <c r="BC38" s="179"/>
      <c r="BD38" s="179"/>
      <c r="BE38" s="179"/>
      <c r="BF38" s="179"/>
      <c r="BG38" s="179"/>
      <c r="BH38" s="179"/>
      <c r="BI38" s="179"/>
      <c r="BJ38" s="179"/>
      <c r="BK38" s="179"/>
      <c r="BL38" s="179"/>
      <c r="BM38" s="179"/>
      <c r="BN38" s="179"/>
      <c r="BO38" s="179"/>
      <c r="BP38" s="179"/>
      <c r="BQ38" s="179"/>
      <c r="BR38" s="179"/>
      <c r="BS38" s="179"/>
    </row>
    <row r="39" spans="1:71">
      <c r="A39" s="179" t="s">
        <v>71</v>
      </c>
      <c r="B39" s="179" t="s">
        <v>72</v>
      </c>
      <c r="C39" s="179" t="s">
        <v>2</v>
      </c>
      <c r="D39" s="179" t="s">
        <v>3</v>
      </c>
      <c r="E39" s="179" t="s">
        <v>4</v>
      </c>
      <c r="F39" s="179" t="s">
        <v>73</v>
      </c>
      <c r="G39" s="179" t="s">
        <v>6</v>
      </c>
      <c r="H39" s="179" t="s">
        <v>74</v>
      </c>
      <c r="I39" s="179" t="s">
        <v>8</v>
      </c>
      <c r="J39" s="180" t="s">
        <v>9</v>
      </c>
      <c r="K39" s="180" t="s">
        <v>10</v>
      </c>
      <c r="L39" s="179" t="s">
        <v>11</v>
      </c>
      <c r="M39" s="179" t="s">
        <v>12</v>
      </c>
      <c r="N39" s="179" t="s">
        <v>13</v>
      </c>
      <c r="O39" s="179" t="s">
        <v>400</v>
      </c>
      <c r="P39" s="179" t="s">
        <v>15</v>
      </c>
      <c r="Q39" s="179" t="s">
        <v>16</v>
      </c>
      <c r="R39" s="179" t="s">
        <v>17</v>
      </c>
      <c r="S39" s="179" t="s">
        <v>18</v>
      </c>
      <c r="T39" s="179" t="s">
        <v>76</v>
      </c>
      <c r="U39" s="179" t="s">
        <v>77</v>
      </c>
      <c r="V39" s="179" t="s">
        <v>160</v>
      </c>
      <c r="W39" s="179" t="s">
        <v>161</v>
      </c>
      <c r="X39" s="179" t="s">
        <v>401</v>
      </c>
      <c r="Y39" s="179" t="s">
        <v>402</v>
      </c>
      <c r="Z39" s="179" t="s">
        <v>403</v>
      </c>
      <c r="AA39" s="179" t="s">
        <v>404</v>
      </c>
      <c r="AB39" s="179" t="s">
        <v>405</v>
      </c>
      <c r="AC39" s="179"/>
      <c r="AD39" s="179"/>
      <c r="AE39" s="179"/>
      <c r="AF39" s="179"/>
      <c r="AG39" s="179"/>
      <c r="AH39" s="179"/>
      <c r="AI39" s="179"/>
      <c r="AJ39" s="179"/>
      <c r="AK39" s="179"/>
      <c r="AL39" s="179"/>
      <c r="AM39" s="179"/>
      <c r="AN39" s="179"/>
      <c r="AO39" s="179"/>
      <c r="AP39" s="179"/>
      <c r="AQ39" s="179" t="s">
        <v>42</v>
      </c>
      <c r="AR39" s="179" t="s">
        <v>43</v>
      </c>
      <c r="AS39" s="179" t="s">
        <v>44</v>
      </c>
      <c r="AT39" s="179"/>
      <c r="AU39" s="179"/>
      <c r="AV39" s="179"/>
      <c r="AW39" s="179"/>
      <c r="AX39" s="179"/>
      <c r="AY39" s="179"/>
      <c r="AZ39" s="179"/>
      <c r="BA39" s="179"/>
      <c r="BB39" s="179"/>
      <c r="BC39" s="179"/>
      <c r="BD39" s="179"/>
      <c r="BE39" s="179"/>
      <c r="BF39" s="179"/>
      <c r="BG39" s="179"/>
      <c r="BH39" s="179"/>
      <c r="BI39" s="179"/>
      <c r="BJ39" s="179"/>
      <c r="BK39" s="179"/>
      <c r="BL39" s="179"/>
      <c r="BM39" s="179"/>
      <c r="BN39" s="179"/>
      <c r="BO39" s="179"/>
      <c r="BP39" s="179"/>
      <c r="BQ39" s="179"/>
      <c r="BR39" s="179"/>
      <c r="BS39" s="179"/>
    </row>
    <row r="40" spans="1:71">
      <c r="A40" s="179" t="s">
        <v>71</v>
      </c>
      <c r="B40" s="179" t="s">
        <v>72</v>
      </c>
      <c r="C40" s="179" t="s">
        <v>2</v>
      </c>
      <c r="D40" s="179" t="s">
        <v>3</v>
      </c>
      <c r="E40" s="179" t="s">
        <v>4</v>
      </c>
      <c r="F40" s="179" t="s">
        <v>73</v>
      </c>
      <c r="G40" s="179" t="s">
        <v>6</v>
      </c>
      <c r="H40" s="179" t="s">
        <v>74</v>
      </c>
      <c r="I40" s="179" t="s">
        <v>8</v>
      </c>
      <c r="J40" s="180" t="s">
        <v>9</v>
      </c>
      <c r="K40" s="180" t="s">
        <v>10</v>
      </c>
      <c r="L40" s="179" t="s">
        <v>11</v>
      </c>
      <c r="M40" s="179" t="s">
        <v>12</v>
      </c>
      <c r="N40" s="179" t="s">
        <v>13</v>
      </c>
      <c r="O40" s="179" t="s">
        <v>406</v>
      </c>
      <c r="P40" s="179" t="s">
        <v>15</v>
      </c>
      <c r="Q40" s="179" t="s">
        <v>16</v>
      </c>
      <c r="R40" s="179" t="s">
        <v>17</v>
      </c>
      <c r="S40" s="179" t="s">
        <v>18</v>
      </c>
      <c r="T40" s="179" t="s">
        <v>76</v>
      </c>
      <c r="U40" s="179" t="s">
        <v>201</v>
      </c>
      <c r="V40" s="179" t="s">
        <v>107</v>
      </c>
      <c r="W40" s="179" t="s">
        <v>166</v>
      </c>
      <c r="X40" s="179" t="s">
        <v>167</v>
      </c>
      <c r="Y40" s="179"/>
      <c r="Z40" s="179"/>
      <c r="AA40" s="179"/>
      <c r="AB40" s="179"/>
      <c r="AC40" s="179"/>
      <c r="AD40" s="179"/>
      <c r="AE40" s="179"/>
      <c r="AF40" s="179"/>
      <c r="AG40" s="179"/>
      <c r="AH40" s="179"/>
      <c r="AI40" s="179"/>
      <c r="AJ40" s="179"/>
      <c r="AK40" s="179"/>
      <c r="AL40" s="179"/>
      <c r="AM40" s="179"/>
      <c r="AN40" s="179"/>
      <c r="AO40" s="179"/>
      <c r="AP40" s="179"/>
      <c r="AQ40" s="179" t="s">
        <v>42</v>
      </c>
      <c r="AR40" s="179" t="s">
        <v>43</v>
      </c>
      <c r="AS40" s="179" t="s">
        <v>44</v>
      </c>
      <c r="AT40" s="179"/>
      <c r="AU40" s="179"/>
      <c r="AV40" s="179"/>
      <c r="AW40" s="179"/>
      <c r="AX40" s="179"/>
      <c r="AY40" s="179"/>
      <c r="AZ40" s="179"/>
      <c r="BA40" s="179"/>
      <c r="BB40" s="179"/>
      <c r="BC40" s="179"/>
      <c r="BD40" s="179"/>
      <c r="BE40" s="179"/>
      <c r="BF40" s="179"/>
      <c r="BG40" s="179"/>
      <c r="BH40" s="179"/>
      <c r="BI40" s="179"/>
      <c r="BJ40" s="179"/>
      <c r="BK40" s="179"/>
      <c r="BL40" s="179"/>
      <c r="BM40" s="179"/>
      <c r="BN40" s="179"/>
      <c r="BO40" s="179"/>
      <c r="BP40" s="179"/>
      <c r="BQ40" s="179"/>
      <c r="BR40" s="179"/>
      <c r="BS40" s="179"/>
    </row>
    <row r="41" spans="1:71">
      <c r="A41" s="179" t="s">
        <v>71</v>
      </c>
      <c r="B41" s="179" t="s">
        <v>72</v>
      </c>
      <c r="C41" s="179" t="s">
        <v>2</v>
      </c>
      <c r="D41" s="179" t="s">
        <v>3</v>
      </c>
      <c r="E41" s="179" t="s">
        <v>4</v>
      </c>
      <c r="F41" s="179" t="s">
        <v>73</v>
      </c>
      <c r="G41" s="179" t="s">
        <v>6</v>
      </c>
      <c r="H41" s="179" t="s">
        <v>74</v>
      </c>
      <c r="I41" s="179" t="s">
        <v>8</v>
      </c>
      <c r="J41" s="180" t="s">
        <v>9</v>
      </c>
      <c r="K41" s="180" t="s">
        <v>10</v>
      </c>
      <c r="L41" s="179" t="s">
        <v>11</v>
      </c>
      <c r="M41" s="179" t="s">
        <v>12</v>
      </c>
      <c r="N41" s="179" t="s">
        <v>13</v>
      </c>
      <c r="O41" s="179" t="s">
        <v>407</v>
      </c>
      <c r="P41" s="179" t="s">
        <v>15</v>
      </c>
      <c r="Q41" s="179" t="s">
        <v>16</v>
      </c>
      <c r="R41" s="179" t="s">
        <v>17</v>
      </c>
      <c r="S41" s="179" t="s">
        <v>18</v>
      </c>
      <c r="T41" s="179" t="s">
        <v>76</v>
      </c>
      <c r="U41" s="179"/>
      <c r="V41" s="179"/>
      <c r="W41" s="179"/>
      <c r="X41" s="179"/>
      <c r="Y41" s="179"/>
      <c r="Z41" s="179"/>
      <c r="AA41" s="179"/>
      <c r="AB41" s="179"/>
      <c r="AC41" s="179"/>
      <c r="AD41" s="179"/>
      <c r="AE41" s="179"/>
      <c r="AF41" s="179"/>
      <c r="AG41" s="179"/>
      <c r="AH41" s="179"/>
      <c r="AI41" s="179"/>
      <c r="AJ41" s="179"/>
      <c r="AK41" s="179"/>
      <c r="AL41" s="179"/>
      <c r="AM41" s="179"/>
      <c r="AN41" s="179"/>
      <c r="AO41" s="179"/>
      <c r="AP41" s="179"/>
      <c r="AQ41" s="179" t="s">
        <v>42</v>
      </c>
      <c r="AR41" s="179" t="s">
        <v>43</v>
      </c>
      <c r="AS41" s="179" t="s">
        <v>44</v>
      </c>
      <c r="AT41" s="179"/>
      <c r="AU41" s="179"/>
      <c r="AV41" s="179"/>
      <c r="AW41" s="179"/>
      <c r="AX41" s="179"/>
      <c r="AY41" s="179"/>
      <c r="AZ41" s="179"/>
      <c r="BA41" s="179"/>
      <c r="BB41" s="179"/>
      <c r="BC41" s="179"/>
      <c r="BD41" s="179"/>
      <c r="BE41" s="179"/>
      <c r="BF41" s="179"/>
      <c r="BG41" s="179"/>
      <c r="BH41" s="179"/>
      <c r="BI41" s="179"/>
      <c r="BJ41" s="179"/>
      <c r="BK41" s="179"/>
      <c r="BL41" s="179"/>
      <c r="BM41" s="179"/>
      <c r="BN41" s="179"/>
      <c r="BO41" s="179"/>
      <c r="BP41" s="179"/>
      <c r="BQ41" s="179"/>
      <c r="BR41" s="179"/>
      <c r="BS41" s="179"/>
    </row>
    <row r="42" spans="1:71">
      <c r="A42" s="179" t="s">
        <v>71</v>
      </c>
      <c r="B42" s="179" t="s">
        <v>72</v>
      </c>
      <c r="C42" s="179" t="s">
        <v>2</v>
      </c>
      <c r="D42" s="179" t="s">
        <v>3</v>
      </c>
      <c r="E42" s="179" t="s">
        <v>4</v>
      </c>
      <c r="F42" s="179" t="s">
        <v>73</v>
      </c>
      <c r="G42" s="179" t="s">
        <v>6</v>
      </c>
      <c r="H42" s="179" t="s">
        <v>74</v>
      </c>
      <c r="I42" s="179" t="s">
        <v>8</v>
      </c>
      <c r="J42" s="180" t="s">
        <v>9</v>
      </c>
      <c r="K42" s="180" t="s">
        <v>10</v>
      </c>
      <c r="L42" s="179" t="s">
        <v>11</v>
      </c>
      <c r="M42" s="179" t="s">
        <v>12</v>
      </c>
      <c r="N42" s="179" t="s">
        <v>13</v>
      </c>
      <c r="O42" s="179" t="s">
        <v>408</v>
      </c>
      <c r="P42" s="179" t="s">
        <v>15</v>
      </c>
      <c r="Q42" s="179" t="s">
        <v>16</v>
      </c>
      <c r="R42" s="179" t="s">
        <v>17</v>
      </c>
      <c r="S42" s="179" t="s">
        <v>18</v>
      </c>
      <c r="T42" s="179" t="s">
        <v>76</v>
      </c>
      <c r="U42" s="179" t="s">
        <v>169</v>
      </c>
      <c r="V42" s="179" t="s">
        <v>409</v>
      </c>
      <c r="W42" s="179" t="s">
        <v>410</v>
      </c>
      <c r="X42" s="179" t="s">
        <v>107</v>
      </c>
      <c r="Y42" s="179" t="s">
        <v>108</v>
      </c>
      <c r="Z42" s="179" t="s">
        <v>167</v>
      </c>
      <c r="AA42" s="179"/>
      <c r="AB42" s="179"/>
      <c r="AC42" s="179"/>
      <c r="AD42" s="179"/>
      <c r="AE42" s="179"/>
      <c r="AF42" s="179"/>
      <c r="AG42" s="179"/>
      <c r="AH42" s="179"/>
      <c r="AI42" s="179"/>
      <c r="AJ42" s="179"/>
      <c r="AK42" s="179"/>
      <c r="AL42" s="179"/>
      <c r="AM42" s="179"/>
      <c r="AN42" s="179"/>
      <c r="AO42" s="179"/>
      <c r="AP42" s="179"/>
      <c r="AQ42" s="179" t="s">
        <v>42</v>
      </c>
      <c r="AR42" s="179" t="s">
        <v>43</v>
      </c>
      <c r="AS42" s="179" t="s">
        <v>44</v>
      </c>
      <c r="AT42" s="179"/>
      <c r="AU42" s="179"/>
      <c r="AV42" s="179"/>
      <c r="AW42" s="179"/>
      <c r="AX42" s="179"/>
      <c r="AY42" s="179"/>
      <c r="AZ42" s="179"/>
      <c r="BA42" s="179"/>
      <c r="BB42" s="179"/>
      <c r="BC42" s="179"/>
      <c r="BD42" s="179"/>
      <c r="BE42" s="179"/>
      <c r="BF42" s="179"/>
      <c r="BG42" s="179"/>
      <c r="BH42" s="179"/>
      <c r="BI42" s="179"/>
      <c r="BJ42" s="179"/>
      <c r="BK42" s="179"/>
      <c r="BL42" s="179"/>
      <c r="BM42" s="179"/>
      <c r="BN42" s="179"/>
      <c r="BO42" s="179"/>
      <c r="BP42" s="179"/>
      <c r="BQ42" s="179"/>
      <c r="BR42" s="179"/>
      <c r="BS42" s="179"/>
    </row>
    <row r="43" spans="1:71">
      <c r="A43" s="179" t="s">
        <v>71</v>
      </c>
      <c r="B43" s="179" t="s">
        <v>72</v>
      </c>
      <c r="C43" s="179" t="s">
        <v>2</v>
      </c>
      <c r="D43" s="179" t="s">
        <v>3</v>
      </c>
      <c r="E43" s="179" t="s">
        <v>4</v>
      </c>
      <c r="F43" s="179" t="s">
        <v>73</v>
      </c>
      <c r="G43" s="179" t="s">
        <v>6</v>
      </c>
      <c r="H43" s="179" t="s">
        <v>74</v>
      </c>
      <c r="I43" s="179" t="s">
        <v>8</v>
      </c>
      <c r="J43" s="180" t="s">
        <v>9</v>
      </c>
      <c r="K43" s="180" t="s">
        <v>10</v>
      </c>
      <c r="L43" s="179" t="s">
        <v>11</v>
      </c>
      <c r="M43" s="179" t="s">
        <v>12</v>
      </c>
      <c r="N43" s="179" t="s">
        <v>13</v>
      </c>
      <c r="O43" s="179" t="s">
        <v>411</v>
      </c>
      <c r="P43" s="179" t="s">
        <v>15</v>
      </c>
      <c r="Q43" s="179" t="s">
        <v>16</v>
      </c>
      <c r="R43" s="179" t="s">
        <v>17</v>
      </c>
      <c r="S43" s="179" t="s">
        <v>18</v>
      </c>
      <c r="T43" s="179" t="s">
        <v>76</v>
      </c>
      <c r="U43" s="179" t="s">
        <v>160</v>
      </c>
      <c r="V43" s="179" t="s">
        <v>77</v>
      </c>
      <c r="W43" s="179" t="s">
        <v>161</v>
      </c>
      <c r="X43" s="179" t="s">
        <v>107</v>
      </c>
      <c r="Y43" s="179" t="s">
        <v>108</v>
      </c>
      <c r="Z43" s="179" t="s">
        <v>167</v>
      </c>
      <c r="AA43" s="179" t="s">
        <v>412</v>
      </c>
      <c r="AB43" s="179" t="s">
        <v>413</v>
      </c>
      <c r="AC43" s="179" t="s">
        <v>414</v>
      </c>
      <c r="AD43" s="179"/>
      <c r="AE43" s="179"/>
      <c r="AF43" s="179"/>
      <c r="AG43" s="179"/>
      <c r="AH43" s="179"/>
      <c r="AI43" s="179"/>
      <c r="AJ43" s="179"/>
      <c r="AK43" s="179"/>
      <c r="AL43" s="179"/>
      <c r="AM43" s="179"/>
      <c r="AN43" s="179"/>
      <c r="AO43" s="179"/>
      <c r="AP43" s="179"/>
      <c r="AQ43" s="179" t="s">
        <v>42</v>
      </c>
      <c r="AR43" s="179" t="s">
        <v>43</v>
      </c>
      <c r="AS43" s="179" t="s">
        <v>44</v>
      </c>
      <c r="AT43" s="179"/>
      <c r="AU43" s="179"/>
      <c r="AV43" s="179"/>
      <c r="AW43" s="179"/>
      <c r="AX43" s="179"/>
      <c r="AY43" s="179"/>
      <c r="AZ43" s="179"/>
      <c r="BA43" s="179"/>
      <c r="BB43" s="179"/>
      <c r="BC43" s="179"/>
      <c r="BD43" s="179"/>
      <c r="BE43" s="179"/>
      <c r="BF43" s="179"/>
      <c r="BG43" s="179"/>
      <c r="BH43" s="179"/>
      <c r="BI43" s="179"/>
      <c r="BJ43" s="179"/>
      <c r="BK43" s="179"/>
      <c r="BL43" s="179"/>
      <c r="BM43" s="179"/>
      <c r="BN43" s="179"/>
      <c r="BO43" s="179"/>
      <c r="BP43" s="179"/>
      <c r="BQ43" s="179"/>
      <c r="BR43" s="179"/>
      <c r="BS43" s="179"/>
    </row>
    <row r="44" spans="1:71">
      <c r="A44" s="179" t="s">
        <v>71</v>
      </c>
      <c r="B44" s="179" t="s">
        <v>72</v>
      </c>
      <c r="C44" s="179" t="s">
        <v>2</v>
      </c>
      <c r="D44" s="179" t="s">
        <v>3</v>
      </c>
      <c r="E44" s="179" t="s">
        <v>4</v>
      </c>
      <c r="F44" s="179" t="s">
        <v>73</v>
      </c>
      <c r="G44" s="179" t="s">
        <v>6</v>
      </c>
      <c r="H44" s="179" t="s">
        <v>74</v>
      </c>
      <c r="I44" s="179" t="s">
        <v>8</v>
      </c>
      <c r="J44" s="180" t="s">
        <v>9</v>
      </c>
      <c r="K44" s="180" t="s">
        <v>10</v>
      </c>
      <c r="L44" s="179" t="s">
        <v>11</v>
      </c>
      <c r="M44" s="179" t="s">
        <v>12</v>
      </c>
      <c r="N44" s="179" t="s">
        <v>13</v>
      </c>
      <c r="O44" s="179" t="s">
        <v>415</v>
      </c>
      <c r="P44" s="179" t="s">
        <v>15</v>
      </c>
      <c r="Q44" s="179" t="s">
        <v>16</v>
      </c>
      <c r="R44" s="179" t="s">
        <v>17</v>
      </c>
      <c r="S44" s="179" t="s">
        <v>18</v>
      </c>
      <c r="T44" s="179" t="s">
        <v>76</v>
      </c>
      <c r="U44" s="179" t="s">
        <v>416</v>
      </c>
      <c r="V44" s="179" t="s">
        <v>417</v>
      </c>
      <c r="W44" s="179" t="s">
        <v>418</v>
      </c>
      <c r="X44" s="179" t="s">
        <v>419</v>
      </c>
      <c r="Y44" s="179" t="s">
        <v>420</v>
      </c>
      <c r="Z44" s="179" t="s">
        <v>421</v>
      </c>
      <c r="AA44" s="179" t="s">
        <v>422</v>
      </c>
      <c r="AB44" s="179" t="s">
        <v>423</v>
      </c>
      <c r="AC44" s="179" t="s">
        <v>424</v>
      </c>
      <c r="AD44" s="179" t="s">
        <v>176</v>
      </c>
      <c r="AE44" s="179" t="s">
        <v>177</v>
      </c>
      <c r="AF44" s="179" t="s">
        <v>178</v>
      </c>
      <c r="AG44" s="179" t="s">
        <v>425</v>
      </c>
      <c r="AH44" s="179" t="s">
        <v>426</v>
      </c>
      <c r="AI44" s="179" t="s">
        <v>427</v>
      </c>
      <c r="AJ44" s="179" t="s">
        <v>428</v>
      </c>
      <c r="AK44" s="179" t="s">
        <v>429</v>
      </c>
      <c r="AL44" s="179" t="s">
        <v>430</v>
      </c>
      <c r="AM44" s="179" t="s">
        <v>431</v>
      </c>
      <c r="AN44" s="179" t="s">
        <v>432</v>
      </c>
      <c r="AO44" s="179" t="s">
        <v>433</v>
      </c>
      <c r="AP44" s="179" t="s">
        <v>434</v>
      </c>
      <c r="AQ44" s="179" t="s">
        <v>42</v>
      </c>
      <c r="AR44" s="179" t="s">
        <v>43</v>
      </c>
      <c r="AS44" s="179" t="s">
        <v>44</v>
      </c>
      <c r="AT44" s="179" t="s">
        <v>435</v>
      </c>
      <c r="AU44" s="179" t="s">
        <v>436</v>
      </c>
      <c r="AV44" s="179"/>
      <c r="AW44" s="179"/>
      <c r="AX44" s="179"/>
      <c r="AY44" s="179"/>
      <c r="AZ44" s="179"/>
      <c r="BA44" s="179"/>
      <c r="BB44" s="179"/>
      <c r="BC44" s="179"/>
      <c r="BD44" s="179"/>
      <c r="BE44" s="179"/>
      <c r="BF44" s="179"/>
      <c r="BG44" s="179"/>
      <c r="BH44" s="179"/>
      <c r="BI44" s="179"/>
      <c r="BJ44" s="179"/>
      <c r="BK44" s="179"/>
      <c r="BL44" s="179"/>
      <c r="BM44" s="179"/>
      <c r="BN44" s="179"/>
      <c r="BO44" s="179"/>
      <c r="BP44" s="179"/>
      <c r="BQ44" s="179"/>
      <c r="BR44" s="179"/>
      <c r="BS44" s="179"/>
    </row>
    <row r="45" spans="1:71">
      <c r="A45" s="179" t="s">
        <v>71</v>
      </c>
      <c r="B45" s="179" t="s">
        <v>72</v>
      </c>
      <c r="C45" s="179" t="s">
        <v>2</v>
      </c>
      <c r="D45" s="179" t="s">
        <v>3</v>
      </c>
      <c r="E45" s="179" t="s">
        <v>4</v>
      </c>
      <c r="F45" s="179" t="s">
        <v>73</v>
      </c>
      <c r="G45" s="179" t="s">
        <v>6</v>
      </c>
      <c r="H45" s="179" t="s">
        <v>74</v>
      </c>
      <c r="I45" s="179" t="s">
        <v>8</v>
      </c>
      <c r="J45" s="180" t="s">
        <v>9</v>
      </c>
      <c r="K45" s="180" t="s">
        <v>10</v>
      </c>
      <c r="L45" s="179" t="s">
        <v>11</v>
      </c>
      <c r="M45" s="179" t="s">
        <v>12</v>
      </c>
      <c r="N45" s="179" t="s">
        <v>13</v>
      </c>
      <c r="O45" s="179" t="s">
        <v>437</v>
      </c>
      <c r="P45" s="179" t="s">
        <v>15</v>
      </c>
      <c r="Q45" s="179" t="s">
        <v>16</v>
      </c>
      <c r="R45" s="179" t="s">
        <v>17</v>
      </c>
      <c r="S45" s="179" t="s">
        <v>18</v>
      </c>
      <c r="T45" s="179" t="s">
        <v>76</v>
      </c>
      <c r="U45" s="179" t="s">
        <v>77</v>
      </c>
      <c r="V45" s="179" t="s">
        <v>160</v>
      </c>
      <c r="W45" s="179" t="s">
        <v>438</v>
      </c>
      <c r="X45" s="179" t="s">
        <v>439</v>
      </c>
      <c r="Y45" s="179" t="s">
        <v>187</v>
      </c>
      <c r="Z45" s="179" t="s">
        <v>188</v>
      </c>
      <c r="AA45" s="179" t="s">
        <v>189</v>
      </c>
      <c r="AB45" s="179" t="s">
        <v>214</v>
      </c>
      <c r="AC45" s="179" t="s">
        <v>215</v>
      </c>
      <c r="AD45" s="179" t="s">
        <v>216</v>
      </c>
      <c r="AE45" s="179" t="s">
        <v>393</v>
      </c>
      <c r="AF45" s="179" t="s">
        <v>440</v>
      </c>
      <c r="AG45" s="179" t="s">
        <v>395</v>
      </c>
      <c r="AH45" s="179" t="s">
        <v>441</v>
      </c>
      <c r="AI45" s="179" t="s">
        <v>442</v>
      </c>
      <c r="AJ45" s="179" t="s">
        <v>443</v>
      </c>
      <c r="AK45" s="179" t="s">
        <v>444</v>
      </c>
      <c r="AL45" s="179" t="s">
        <v>445</v>
      </c>
      <c r="AM45" s="179" t="s">
        <v>446</v>
      </c>
      <c r="AN45" s="179" t="s">
        <v>447</v>
      </c>
      <c r="AO45" s="179" t="s">
        <v>448</v>
      </c>
      <c r="AP45" s="179" t="s">
        <v>449</v>
      </c>
      <c r="AQ45" s="179" t="s">
        <v>42</v>
      </c>
      <c r="AR45" s="179" t="s">
        <v>43</v>
      </c>
      <c r="AS45" s="179" t="s">
        <v>44</v>
      </c>
      <c r="AT45" s="179" t="s">
        <v>434</v>
      </c>
      <c r="AU45" s="179" t="s">
        <v>435</v>
      </c>
      <c r="AV45" s="179" t="s">
        <v>450</v>
      </c>
      <c r="AW45" s="179" t="s">
        <v>268</v>
      </c>
      <c r="AX45" s="179" t="s">
        <v>269</v>
      </c>
      <c r="AY45" s="179" t="s">
        <v>270</v>
      </c>
      <c r="AZ45" s="179" t="s">
        <v>451</v>
      </c>
      <c r="BA45" s="179" t="s">
        <v>452</v>
      </c>
      <c r="BB45" s="179" t="s">
        <v>453</v>
      </c>
      <c r="BC45" s="179" t="s">
        <v>454</v>
      </c>
      <c r="BD45" s="179" t="s">
        <v>455</v>
      </c>
      <c r="BE45" s="179" t="s">
        <v>456</v>
      </c>
      <c r="BF45" s="179" t="s">
        <v>457</v>
      </c>
      <c r="BG45" s="179" t="s">
        <v>458</v>
      </c>
      <c r="BH45" s="179" t="s">
        <v>459</v>
      </c>
      <c r="BI45" s="179" t="s">
        <v>460</v>
      </c>
      <c r="BJ45" s="179" t="s">
        <v>461</v>
      </c>
      <c r="BK45" s="179" t="s">
        <v>462</v>
      </c>
      <c r="BL45" s="179"/>
      <c r="BM45" s="179"/>
      <c r="BN45" s="179"/>
      <c r="BO45" s="179"/>
      <c r="BP45" s="179"/>
      <c r="BQ45" s="179"/>
      <c r="BR45" s="179"/>
      <c r="BS45" s="179"/>
    </row>
    <row r="46" spans="1:71">
      <c r="A46" s="179" t="s">
        <v>71</v>
      </c>
      <c r="B46" s="179" t="s">
        <v>72</v>
      </c>
      <c r="C46" s="179" t="s">
        <v>2</v>
      </c>
      <c r="D46" s="179" t="s">
        <v>3</v>
      </c>
      <c r="E46" s="179" t="s">
        <v>4</v>
      </c>
      <c r="F46" s="179" t="s">
        <v>73</v>
      </c>
      <c r="G46" s="179" t="s">
        <v>6</v>
      </c>
      <c r="H46" s="179" t="s">
        <v>74</v>
      </c>
      <c r="I46" s="179" t="s">
        <v>8</v>
      </c>
      <c r="J46" s="180" t="s">
        <v>9</v>
      </c>
      <c r="K46" s="180" t="s">
        <v>10</v>
      </c>
      <c r="L46" s="179" t="s">
        <v>11</v>
      </c>
      <c r="M46" s="179" t="s">
        <v>12</v>
      </c>
      <c r="N46" s="179" t="s">
        <v>13</v>
      </c>
      <c r="O46" s="179" t="s">
        <v>463</v>
      </c>
      <c r="P46" s="179" t="s">
        <v>15</v>
      </c>
      <c r="Q46" s="179" t="s">
        <v>16</v>
      </c>
      <c r="R46" s="179" t="s">
        <v>17</v>
      </c>
      <c r="S46" s="179" t="s">
        <v>18</v>
      </c>
      <c r="T46" s="179" t="s">
        <v>76</v>
      </c>
      <c r="U46" s="179" t="s">
        <v>105</v>
      </c>
      <c r="V46" s="179" t="s">
        <v>464</v>
      </c>
      <c r="W46" s="179" t="s">
        <v>229</v>
      </c>
      <c r="X46" s="179" t="s">
        <v>465</v>
      </c>
      <c r="Y46" s="179" t="s">
        <v>466</v>
      </c>
      <c r="Z46" s="179" t="s">
        <v>467</v>
      </c>
      <c r="AA46" s="179" t="s">
        <v>405</v>
      </c>
      <c r="AB46" s="179" t="s">
        <v>230</v>
      </c>
      <c r="AC46" s="179" t="s">
        <v>468</v>
      </c>
      <c r="AD46" s="179" t="s">
        <v>469</v>
      </c>
      <c r="AE46" s="179" t="s">
        <v>187</v>
      </c>
      <c r="AF46" s="179" t="s">
        <v>188</v>
      </c>
      <c r="AG46" s="179" t="s">
        <v>189</v>
      </c>
      <c r="AH46" s="179" t="s">
        <v>214</v>
      </c>
      <c r="AI46" s="179" t="s">
        <v>215</v>
      </c>
      <c r="AJ46" s="179" t="s">
        <v>216</v>
      </c>
      <c r="AK46" s="179" t="s">
        <v>393</v>
      </c>
      <c r="AL46" s="179" t="s">
        <v>440</v>
      </c>
      <c r="AM46" s="179" t="s">
        <v>395</v>
      </c>
      <c r="AN46" s="179" t="s">
        <v>441</v>
      </c>
      <c r="AO46" s="179" t="s">
        <v>442</v>
      </c>
      <c r="AP46" s="179" t="s">
        <v>443</v>
      </c>
      <c r="AQ46" s="179" t="s">
        <v>42</v>
      </c>
      <c r="AR46" s="179" t="s">
        <v>43</v>
      </c>
      <c r="AS46" s="179" t="s">
        <v>44</v>
      </c>
      <c r="AT46" s="179" t="s">
        <v>470</v>
      </c>
      <c r="AU46" s="179" t="s">
        <v>471</v>
      </c>
      <c r="AV46" s="179" t="s">
        <v>472</v>
      </c>
      <c r="AW46" s="179"/>
      <c r="AX46" s="179"/>
      <c r="AY46" s="179"/>
      <c r="AZ46" s="179"/>
      <c r="BA46" s="179"/>
      <c r="BB46" s="179"/>
      <c r="BC46" s="179"/>
      <c r="BD46" s="179"/>
      <c r="BE46" s="179"/>
      <c r="BF46" s="179"/>
      <c r="BG46" s="179"/>
      <c r="BH46" s="179"/>
      <c r="BI46" s="179"/>
      <c r="BJ46" s="179"/>
      <c r="BK46" s="179"/>
      <c r="BL46" s="179"/>
      <c r="BM46" s="179"/>
      <c r="BN46" s="179"/>
      <c r="BO46" s="179"/>
      <c r="BP46" s="179"/>
      <c r="BQ46" s="179"/>
      <c r="BR46" s="179"/>
      <c r="BS46" s="179"/>
    </row>
    <row r="47" spans="1:71">
      <c r="A47" s="179" t="s">
        <v>71</v>
      </c>
      <c r="B47" s="179" t="s">
        <v>72</v>
      </c>
      <c r="C47" s="179" t="s">
        <v>2</v>
      </c>
      <c r="D47" s="179" t="s">
        <v>3</v>
      </c>
      <c r="E47" s="179" t="s">
        <v>4</v>
      </c>
      <c r="F47" s="179" t="s">
        <v>73</v>
      </c>
      <c r="G47" s="179" t="s">
        <v>6</v>
      </c>
      <c r="H47" s="179" t="s">
        <v>74</v>
      </c>
      <c r="I47" s="179" t="s">
        <v>8</v>
      </c>
      <c r="J47" s="180" t="s">
        <v>9</v>
      </c>
      <c r="K47" s="180" t="s">
        <v>10</v>
      </c>
      <c r="L47" s="179" t="s">
        <v>11</v>
      </c>
      <c r="M47" s="179" t="s">
        <v>12</v>
      </c>
      <c r="N47" s="179" t="s">
        <v>13</v>
      </c>
      <c r="O47" s="179" t="s">
        <v>473</v>
      </c>
      <c r="P47" s="179" t="s">
        <v>15</v>
      </c>
      <c r="Q47" s="179" t="s">
        <v>16</v>
      </c>
      <c r="R47" s="179" t="s">
        <v>17</v>
      </c>
      <c r="S47" s="179" t="s">
        <v>18</v>
      </c>
      <c r="T47" s="179" t="s">
        <v>76</v>
      </c>
      <c r="U47" s="179" t="s">
        <v>77</v>
      </c>
      <c r="V47" s="179" t="s">
        <v>160</v>
      </c>
      <c r="W47" s="179" t="s">
        <v>161</v>
      </c>
      <c r="X47" s="179" t="s">
        <v>196</v>
      </c>
      <c r="Y47" s="179" t="s">
        <v>474</v>
      </c>
      <c r="Z47" s="179" t="s">
        <v>475</v>
      </c>
      <c r="AA47" s="179" t="s">
        <v>476</v>
      </c>
      <c r="AB47" s="179" t="s">
        <v>477</v>
      </c>
      <c r="AC47" s="179" t="s">
        <v>478</v>
      </c>
      <c r="AD47" s="179" t="s">
        <v>479</v>
      </c>
      <c r="AE47" s="179" t="s">
        <v>480</v>
      </c>
      <c r="AF47" s="179" t="s">
        <v>481</v>
      </c>
      <c r="AG47" s="179" t="s">
        <v>482</v>
      </c>
      <c r="AH47" s="179"/>
      <c r="AI47" s="179"/>
      <c r="AJ47" s="179"/>
      <c r="AK47" s="179"/>
      <c r="AL47" s="179"/>
      <c r="AM47" s="179"/>
      <c r="AN47" s="179"/>
      <c r="AO47" s="179"/>
      <c r="AP47" s="179"/>
      <c r="AQ47" s="179" t="s">
        <v>42</v>
      </c>
      <c r="AR47" s="179" t="s">
        <v>43</v>
      </c>
      <c r="AS47" s="179" t="s">
        <v>44</v>
      </c>
      <c r="AT47" s="179"/>
      <c r="AU47" s="179"/>
      <c r="AV47" s="179"/>
      <c r="AW47" s="179"/>
      <c r="AX47" s="179"/>
      <c r="AY47" s="179"/>
      <c r="AZ47" s="179"/>
      <c r="BA47" s="179"/>
      <c r="BB47" s="179"/>
      <c r="BC47" s="179"/>
      <c r="BD47" s="179"/>
      <c r="BE47" s="179"/>
      <c r="BF47" s="179"/>
      <c r="BG47" s="179"/>
      <c r="BH47" s="179"/>
      <c r="BI47" s="179"/>
      <c r="BJ47" s="179"/>
      <c r="BK47" s="179"/>
      <c r="BL47" s="179"/>
      <c r="BM47" s="179"/>
      <c r="BN47" s="179"/>
      <c r="BO47" s="179"/>
      <c r="BP47" s="179"/>
      <c r="BQ47" s="179"/>
      <c r="BR47" s="179"/>
      <c r="BS47" s="179"/>
    </row>
    <row r="48" spans="1:71">
      <c r="A48" s="179" t="s">
        <v>71</v>
      </c>
      <c r="B48" s="179" t="s">
        <v>72</v>
      </c>
      <c r="C48" s="179" t="s">
        <v>2</v>
      </c>
      <c r="D48" s="179" t="s">
        <v>3</v>
      </c>
      <c r="E48" s="179" t="s">
        <v>4</v>
      </c>
      <c r="F48" s="179" t="s">
        <v>73</v>
      </c>
      <c r="G48" s="179" t="s">
        <v>6</v>
      </c>
      <c r="H48" s="179" t="s">
        <v>74</v>
      </c>
      <c r="I48" s="179" t="s">
        <v>8</v>
      </c>
      <c r="J48" s="180" t="s">
        <v>9</v>
      </c>
      <c r="K48" s="180" t="s">
        <v>10</v>
      </c>
      <c r="L48" s="179" t="s">
        <v>11</v>
      </c>
      <c r="M48" s="179" t="s">
        <v>12</v>
      </c>
      <c r="N48" s="179" t="s">
        <v>13</v>
      </c>
      <c r="O48" s="179" t="s">
        <v>483</v>
      </c>
      <c r="P48" s="179" t="s">
        <v>15</v>
      </c>
      <c r="Q48" s="179" t="s">
        <v>16</v>
      </c>
      <c r="R48" s="179" t="s">
        <v>17</v>
      </c>
      <c r="S48" s="179" t="s">
        <v>18</v>
      </c>
      <c r="T48" s="179" t="s">
        <v>76</v>
      </c>
      <c r="U48" s="179" t="s">
        <v>484</v>
      </c>
      <c r="V48" s="179" t="s">
        <v>188</v>
      </c>
      <c r="W48" s="179" t="s">
        <v>189</v>
      </c>
      <c r="X48" s="179" t="s">
        <v>485</v>
      </c>
      <c r="Y48" s="179" t="s">
        <v>215</v>
      </c>
      <c r="Z48" s="179" t="s">
        <v>216</v>
      </c>
      <c r="AA48" s="179"/>
      <c r="AB48" s="179"/>
      <c r="AC48" s="179"/>
      <c r="AD48" s="179"/>
      <c r="AE48" s="179"/>
      <c r="AF48" s="179"/>
      <c r="AG48" s="179"/>
      <c r="AH48" s="179"/>
      <c r="AI48" s="179"/>
      <c r="AJ48" s="179"/>
      <c r="AK48" s="179"/>
      <c r="AL48" s="179"/>
      <c r="AM48" s="179"/>
      <c r="AN48" s="179"/>
      <c r="AO48" s="179"/>
      <c r="AP48" s="179"/>
      <c r="AQ48" s="179" t="s">
        <v>42</v>
      </c>
      <c r="AR48" s="179" t="s">
        <v>43</v>
      </c>
      <c r="AS48" s="179" t="s">
        <v>44</v>
      </c>
      <c r="AT48" s="179"/>
      <c r="AU48" s="179"/>
      <c r="AV48" s="179"/>
      <c r="AW48" s="179"/>
      <c r="AX48" s="179"/>
      <c r="AY48" s="179"/>
      <c r="AZ48" s="179"/>
      <c r="BA48" s="179"/>
      <c r="BB48" s="179"/>
      <c r="BC48" s="179"/>
      <c r="BD48" s="179"/>
      <c r="BE48" s="179"/>
      <c r="BF48" s="179"/>
      <c r="BG48" s="179"/>
      <c r="BH48" s="179"/>
      <c r="BI48" s="179"/>
      <c r="BJ48" s="179"/>
      <c r="BK48" s="179"/>
      <c r="BL48" s="179"/>
      <c r="BM48" s="179"/>
      <c r="BN48" s="179"/>
      <c r="BO48" s="179"/>
      <c r="BP48" s="179"/>
      <c r="BQ48" s="179"/>
      <c r="BR48" s="179"/>
      <c r="BS48" s="179"/>
    </row>
    <row r="49" spans="1:71">
      <c r="A49" s="179" t="s">
        <v>71</v>
      </c>
      <c r="B49" s="179" t="s">
        <v>72</v>
      </c>
      <c r="C49" s="179" t="s">
        <v>2</v>
      </c>
      <c r="D49" s="179" t="s">
        <v>3</v>
      </c>
      <c r="E49" s="179" t="s">
        <v>4</v>
      </c>
      <c r="F49" s="179" t="s">
        <v>73</v>
      </c>
      <c r="G49" s="179" t="s">
        <v>6</v>
      </c>
      <c r="H49" s="179" t="s">
        <v>74</v>
      </c>
      <c r="I49" s="179" t="s">
        <v>8</v>
      </c>
      <c r="J49" s="180" t="s">
        <v>9</v>
      </c>
      <c r="K49" s="180" t="s">
        <v>10</v>
      </c>
      <c r="L49" s="179" t="s">
        <v>11</v>
      </c>
      <c r="M49" s="179" t="s">
        <v>12</v>
      </c>
      <c r="N49" s="179" t="s">
        <v>13</v>
      </c>
      <c r="O49" s="179" t="s">
        <v>486</v>
      </c>
      <c r="P49" s="179" t="s">
        <v>15</v>
      </c>
      <c r="Q49" s="179" t="s">
        <v>16</v>
      </c>
      <c r="R49" s="179" t="s">
        <v>17</v>
      </c>
      <c r="S49" s="179" t="s">
        <v>18</v>
      </c>
      <c r="T49" s="179" t="s">
        <v>76</v>
      </c>
      <c r="U49" s="179" t="s">
        <v>77</v>
      </c>
      <c r="V49" s="179" t="s">
        <v>160</v>
      </c>
      <c r="W49" s="179" t="s">
        <v>487</v>
      </c>
      <c r="X49" s="179" t="s">
        <v>107</v>
      </c>
      <c r="Y49" s="179" t="s">
        <v>166</v>
      </c>
      <c r="Z49" s="179" t="s">
        <v>167</v>
      </c>
      <c r="AA49" s="179"/>
      <c r="AB49" s="179"/>
      <c r="AC49" s="179"/>
      <c r="AD49" s="179"/>
      <c r="AE49" s="179"/>
      <c r="AF49" s="179"/>
      <c r="AG49" s="179"/>
      <c r="AH49" s="179"/>
      <c r="AI49" s="179"/>
      <c r="AJ49" s="179"/>
      <c r="AK49" s="179"/>
      <c r="AL49" s="179"/>
      <c r="AM49" s="179"/>
      <c r="AN49" s="179"/>
      <c r="AO49" s="179"/>
      <c r="AP49" s="179"/>
      <c r="AQ49" s="179" t="s">
        <v>42</v>
      </c>
      <c r="AR49" s="179" t="s">
        <v>43</v>
      </c>
      <c r="AS49" s="179" t="s">
        <v>44</v>
      </c>
      <c r="AT49" s="179"/>
      <c r="AU49" s="179"/>
      <c r="AV49" s="179"/>
      <c r="AW49" s="179"/>
      <c r="AX49" s="179"/>
      <c r="AY49" s="179"/>
      <c r="AZ49" s="179"/>
      <c r="BA49" s="179"/>
      <c r="BB49" s="179"/>
      <c r="BC49" s="179"/>
      <c r="BD49" s="179"/>
      <c r="BE49" s="179"/>
      <c r="BF49" s="179"/>
      <c r="BG49" s="179"/>
      <c r="BH49" s="179"/>
      <c r="BI49" s="179"/>
      <c r="BJ49" s="179"/>
      <c r="BK49" s="179"/>
      <c r="BL49" s="179"/>
      <c r="BM49" s="179"/>
      <c r="BN49" s="179"/>
      <c r="BO49" s="179"/>
      <c r="BP49" s="179"/>
      <c r="BQ49" s="179"/>
      <c r="BR49" s="179"/>
      <c r="BS49" s="179"/>
    </row>
    <row r="50" spans="1:71">
      <c r="A50" s="179" t="s">
        <v>71</v>
      </c>
      <c r="B50" s="179" t="s">
        <v>72</v>
      </c>
      <c r="C50" s="179" t="s">
        <v>2</v>
      </c>
      <c r="D50" s="179" t="s">
        <v>3</v>
      </c>
      <c r="E50" s="179" t="s">
        <v>4</v>
      </c>
      <c r="F50" s="179" t="s">
        <v>73</v>
      </c>
      <c r="G50" s="179" t="s">
        <v>6</v>
      </c>
      <c r="H50" s="179" t="s">
        <v>74</v>
      </c>
      <c r="I50" s="179" t="s">
        <v>8</v>
      </c>
      <c r="J50" s="180" t="s">
        <v>9</v>
      </c>
      <c r="K50" s="180" t="s">
        <v>10</v>
      </c>
      <c r="L50" s="179" t="s">
        <v>11</v>
      </c>
      <c r="M50" s="179" t="s">
        <v>12</v>
      </c>
      <c r="N50" s="179" t="s">
        <v>13</v>
      </c>
      <c r="O50" s="179" t="s">
        <v>488</v>
      </c>
      <c r="P50" s="179" t="s">
        <v>15</v>
      </c>
      <c r="Q50" s="179" t="s">
        <v>16</v>
      </c>
      <c r="R50" s="179" t="s">
        <v>17</v>
      </c>
      <c r="S50" s="179" t="s">
        <v>18</v>
      </c>
      <c r="T50" s="179" t="s">
        <v>76</v>
      </c>
      <c r="U50" s="179" t="s">
        <v>102</v>
      </c>
      <c r="V50" s="179" t="s">
        <v>101</v>
      </c>
      <c r="W50" s="179" t="s">
        <v>176</v>
      </c>
      <c r="X50" s="179" t="s">
        <v>489</v>
      </c>
      <c r="Y50" s="179" t="s">
        <v>178</v>
      </c>
      <c r="Z50" s="179" t="s">
        <v>490</v>
      </c>
      <c r="AA50" s="179" t="s">
        <v>491</v>
      </c>
      <c r="AB50" s="179" t="s">
        <v>492</v>
      </c>
      <c r="AC50" s="179" t="s">
        <v>493</v>
      </c>
      <c r="AD50" s="179" t="s">
        <v>494</v>
      </c>
      <c r="AE50" s="179" t="s">
        <v>495</v>
      </c>
      <c r="AF50" s="179" t="s">
        <v>496</v>
      </c>
      <c r="AG50" s="179" t="s">
        <v>497</v>
      </c>
      <c r="AH50" s="179" t="s">
        <v>498</v>
      </c>
      <c r="AI50" s="179" t="s">
        <v>499</v>
      </c>
      <c r="AJ50" s="179" t="s">
        <v>500</v>
      </c>
      <c r="AK50" s="179" t="s">
        <v>501</v>
      </c>
      <c r="AL50" s="179" t="s">
        <v>502</v>
      </c>
      <c r="AM50" s="179" t="s">
        <v>503</v>
      </c>
      <c r="AN50" s="179" t="s">
        <v>504</v>
      </c>
      <c r="AO50" s="179"/>
      <c r="AP50" s="179"/>
      <c r="AQ50" s="179" t="s">
        <v>42</v>
      </c>
      <c r="AR50" s="179" t="s">
        <v>43</v>
      </c>
      <c r="AS50" s="179" t="s">
        <v>44</v>
      </c>
      <c r="AT50" s="179"/>
      <c r="AU50" s="179"/>
      <c r="AV50" s="179"/>
      <c r="AW50" s="179"/>
      <c r="AX50" s="179"/>
      <c r="AY50" s="179"/>
      <c r="AZ50" s="179"/>
      <c r="BA50" s="179"/>
      <c r="BB50" s="179"/>
      <c r="BC50" s="179"/>
      <c r="BD50" s="179"/>
      <c r="BE50" s="179"/>
      <c r="BF50" s="179"/>
      <c r="BG50" s="179"/>
      <c r="BH50" s="179"/>
      <c r="BI50" s="179"/>
      <c r="BJ50" s="179"/>
      <c r="BK50" s="179"/>
      <c r="BL50" s="179"/>
      <c r="BM50" s="179"/>
      <c r="BN50" s="179"/>
      <c r="BO50" s="179"/>
      <c r="BP50" s="179"/>
      <c r="BQ50" s="179"/>
      <c r="BR50" s="179"/>
      <c r="BS50" s="179"/>
    </row>
    <row r="51" spans="1:71">
      <c r="A51" s="179" t="s">
        <v>71</v>
      </c>
      <c r="B51" s="179" t="s">
        <v>72</v>
      </c>
      <c r="C51" s="179" t="s">
        <v>2</v>
      </c>
      <c r="D51" s="179" t="s">
        <v>3</v>
      </c>
      <c r="E51" s="179" t="s">
        <v>4</v>
      </c>
      <c r="F51" s="179" t="s">
        <v>73</v>
      </c>
      <c r="G51" s="179" t="s">
        <v>6</v>
      </c>
      <c r="H51" s="179" t="s">
        <v>74</v>
      </c>
      <c r="I51" s="179" t="s">
        <v>8</v>
      </c>
      <c r="J51" s="180" t="s">
        <v>9</v>
      </c>
      <c r="K51" s="180" t="s">
        <v>10</v>
      </c>
      <c r="L51" s="179" t="s">
        <v>11</v>
      </c>
      <c r="M51" s="179" t="s">
        <v>12</v>
      </c>
      <c r="N51" s="179" t="s">
        <v>13</v>
      </c>
      <c r="O51" s="179" t="s">
        <v>505</v>
      </c>
      <c r="P51" s="179" t="s">
        <v>15</v>
      </c>
      <c r="Q51" s="179" t="s">
        <v>16</v>
      </c>
      <c r="R51" s="179" t="s">
        <v>17</v>
      </c>
      <c r="S51" s="179" t="s">
        <v>18</v>
      </c>
      <c r="T51" s="179" t="s">
        <v>76</v>
      </c>
      <c r="U51" s="179"/>
      <c r="V51" s="179"/>
      <c r="W51" s="179"/>
      <c r="X51" s="179"/>
      <c r="Y51" s="179"/>
      <c r="Z51" s="179"/>
      <c r="AA51" s="179"/>
      <c r="AB51" s="179"/>
      <c r="AC51" s="179"/>
      <c r="AD51" s="179"/>
      <c r="AE51" s="179"/>
      <c r="AF51" s="179"/>
      <c r="AG51" s="179"/>
      <c r="AH51" s="179"/>
      <c r="AI51" s="179"/>
      <c r="AJ51" s="179"/>
      <c r="AK51" s="179"/>
      <c r="AL51" s="179"/>
      <c r="AM51" s="179"/>
      <c r="AN51" s="179"/>
      <c r="AO51" s="179"/>
      <c r="AP51" s="179"/>
      <c r="AQ51" s="179" t="s">
        <v>42</v>
      </c>
      <c r="AR51" s="179" t="s">
        <v>43</v>
      </c>
      <c r="AS51" s="179" t="s">
        <v>44</v>
      </c>
      <c r="AT51" s="179"/>
      <c r="AU51" s="179"/>
      <c r="AV51" s="179"/>
      <c r="AW51" s="179"/>
      <c r="AX51" s="179"/>
      <c r="AY51" s="179"/>
      <c r="AZ51" s="179"/>
      <c r="BA51" s="179"/>
      <c r="BB51" s="179"/>
      <c r="BC51" s="179"/>
      <c r="BD51" s="179"/>
      <c r="BE51" s="179"/>
      <c r="BF51" s="179"/>
      <c r="BG51" s="179"/>
      <c r="BH51" s="179"/>
      <c r="BI51" s="179"/>
      <c r="BJ51" s="179"/>
      <c r="BK51" s="179"/>
      <c r="BL51" s="179"/>
      <c r="BM51" s="179"/>
      <c r="BN51" s="179"/>
      <c r="BO51" s="179"/>
      <c r="BP51" s="179"/>
      <c r="BQ51" s="179"/>
      <c r="BR51" s="179"/>
      <c r="BS51" s="179"/>
    </row>
    <row r="52" spans="1:71">
      <c r="A52" s="179" t="s">
        <v>71</v>
      </c>
      <c r="B52" s="179" t="s">
        <v>72</v>
      </c>
      <c r="C52" s="179" t="s">
        <v>2</v>
      </c>
      <c r="D52" s="179" t="s">
        <v>3</v>
      </c>
      <c r="E52" s="179" t="s">
        <v>4</v>
      </c>
      <c r="F52" s="179" t="s">
        <v>73</v>
      </c>
      <c r="G52" s="179" t="s">
        <v>6</v>
      </c>
      <c r="H52" s="179" t="s">
        <v>74</v>
      </c>
      <c r="I52" s="179" t="s">
        <v>8</v>
      </c>
      <c r="J52" s="180" t="s">
        <v>9</v>
      </c>
      <c r="K52" s="180" t="s">
        <v>10</v>
      </c>
      <c r="L52" s="179" t="s">
        <v>11</v>
      </c>
      <c r="M52" s="179" t="s">
        <v>12</v>
      </c>
      <c r="N52" s="179" t="s">
        <v>13</v>
      </c>
      <c r="O52" s="179" t="s">
        <v>506</v>
      </c>
      <c r="P52" s="179" t="s">
        <v>15</v>
      </c>
      <c r="Q52" s="179" t="s">
        <v>16</v>
      </c>
      <c r="R52" s="179" t="s">
        <v>17</v>
      </c>
      <c r="S52" s="179" t="s">
        <v>18</v>
      </c>
      <c r="T52" s="179" t="s">
        <v>76</v>
      </c>
      <c r="U52" s="179" t="s">
        <v>201</v>
      </c>
      <c r="V52" s="179"/>
      <c r="W52" s="179"/>
      <c r="X52" s="179"/>
      <c r="Y52" s="179"/>
      <c r="Z52" s="179"/>
      <c r="AA52" s="179"/>
      <c r="AB52" s="179"/>
      <c r="AC52" s="179"/>
      <c r="AD52" s="179"/>
      <c r="AE52" s="179"/>
      <c r="AF52" s="179"/>
      <c r="AG52" s="179"/>
      <c r="AH52" s="179"/>
      <c r="AI52" s="179"/>
      <c r="AJ52" s="179"/>
      <c r="AK52" s="179"/>
      <c r="AL52" s="179"/>
      <c r="AM52" s="179"/>
      <c r="AN52" s="179"/>
      <c r="AO52" s="179"/>
      <c r="AP52" s="179"/>
      <c r="AQ52" s="179" t="s">
        <v>42</v>
      </c>
      <c r="AR52" s="179" t="s">
        <v>43</v>
      </c>
      <c r="AS52" s="179" t="s">
        <v>44</v>
      </c>
      <c r="AT52" s="179"/>
      <c r="AU52" s="179"/>
      <c r="AV52" s="179"/>
      <c r="AW52" s="179"/>
      <c r="AX52" s="179"/>
      <c r="AY52" s="179"/>
      <c r="AZ52" s="179"/>
      <c r="BA52" s="179"/>
      <c r="BB52" s="179"/>
      <c r="BC52" s="179"/>
      <c r="BD52" s="179"/>
      <c r="BE52" s="179"/>
      <c r="BF52" s="179"/>
      <c r="BG52" s="179"/>
      <c r="BH52" s="179"/>
      <c r="BI52" s="179"/>
      <c r="BJ52" s="179"/>
      <c r="BK52" s="179"/>
      <c r="BL52" s="179"/>
      <c r="BM52" s="179"/>
      <c r="BN52" s="179"/>
      <c r="BO52" s="179"/>
      <c r="BP52" s="179"/>
      <c r="BQ52" s="179"/>
      <c r="BR52" s="179"/>
      <c r="BS52" s="179"/>
    </row>
    <row r="53" spans="1:71">
      <c r="A53" s="170"/>
      <c r="B53" s="177" t="s">
        <v>507</v>
      </c>
      <c r="D53" s="177" t="s">
        <v>508</v>
      </c>
      <c r="E53" s="177" t="s">
        <v>509</v>
      </c>
      <c r="F53" s="177" t="s">
        <v>510</v>
      </c>
      <c r="I53" s="177" t="s">
        <v>511</v>
      </c>
      <c r="J53" s="181" t="s">
        <v>512</v>
      </c>
      <c r="K53" s="178" t="s">
        <v>512</v>
      </c>
      <c r="L53" s="177" t="s">
        <v>513</v>
      </c>
      <c r="M53" s="177" t="s">
        <v>514</v>
      </c>
      <c r="N53" s="177" t="s">
        <v>514</v>
      </c>
      <c r="O53" s="177" t="s">
        <v>437</v>
      </c>
      <c r="P53" s="177" t="s">
        <v>515</v>
      </c>
      <c r="R53" s="177" t="s">
        <v>516</v>
      </c>
      <c r="S53" s="177" t="s">
        <v>517</v>
      </c>
      <c r="T53" s="177" t="s">
        <v>512</v>
      </c>
      <c r="U53" s="177" t="s">
        <v>518</v>
      </c>
      <c r="V53" s="177" t="s">
        <v>519</v>
      </c>
      <c r="W53" s="177" t="s">
        <v>520</v>
      </c>
      <c r="X53" s="177" t="s">
        <v>521</v>
      </c>
      <c r="Y53" s="177" t="s">
        <v>522</v>
      </c>
      <c r="Z53" s="177" t="s">
        <v>523</v>
      </c>
      <c r="AA53" s="177" t="s">
        <v>524</v>
      </c>
      <c r="AB53" s="177" t="s">
        <v>525</v>
      </c>
      <c r="AC53" s="177" t="s">
        <v>523</v>
      </c>
      <c r="AD53" s="177" t="s">
        <v>526</v>
      </c>
      <c r="AQ53" s="177" t="s">
        <v>527</v>
      </c>
      <c r="AT53" s="177"/>
      <c r="AU53" s="177"/>
      <c r="AV53" s="177"/>
      <c r="AW53" s="177"/>
      <c r="BF53" s="177" t="s">
        <v>528</v>
      </c>
    </row>
    <row r="54" spans="1:71">
      <c r="A54" s="170"/>
      <c r="B54" s="177" t="s">
        <v>507</v>
      </c>
      <c r="D54" s="177" t="s">
        <v>508</v>
      </c>
      <c r="E54" s="177" t="s">
        <v>529</v>
      </c>
      <c r="F54" s="177" t="s">
        <v>530</v>
      </c>
      <c r="I54" s="177" t="s">
        <v>531</v>
      </c>
      <c r="J54" s="178">
        <v>44733</v>
      </c>
      <c r="K54" s="178">
        <v>44733</v>
      </c>
      <c r="L54" s="177" t="s">
        <v>513</v>
      </c>
      <c r="M54" s="177" t="s">
        <v>532</v>
      </c>
      <c r="N54" s="177" t="s">
        <v>532</v>
      </c>
      <c r="O54" s="177" t="s">
        <v>437</v>
      </c>
      <c r="P54" s="177" t="s">
        <v>533</v>
      </c>
      <c r="Q54" s="177" t="s">
        <v>534</v>
      </c>
      <c r="R54" s="177" t="s">
        <v>533</v>
      </c>
      <c r="S54" s="177" t="s">
        <v>534</v>
      </c>
      <c r="T54" s="177" t="s">
        <v>512</v>
      </c>
      <c r="U54" s="177" t="s">
        <v>535</v>
      </c>
      <c r="V54" s="177" t="s">
        <v>536</v>
      </c>
      <c r="W54" s="177" t="s">
        <v>537</v>
      </c>
      <c r="X54" s="177" t="s">
        <v>538</v>
      </c>
      <c r="Y54" s="177" t="s">
        <v>522</v>
      </c>
      <c r="Z54" s="177" t="s">
        <v>539</v>
      </c>
      <c r="AA54" s="177" t="s">
        <v>524</v>
      </c>
      <c r="AB54" s="177" t="s">
        <v>522</v>
      </c>
      <c r="AC54" s="177" t="s">
        <v>539</v>
      </c>
      <c r="AD54" s="177" t="s">
        <v>524</v>
      </c>
      <c r="AE54" s="177" t="s">
        <v>522</v>
      </c>
      <c r="AF54" s="177" t="s">
        <v>539</v>
      </c>
      <c r="AG54" s="177" t="s">
        <v>524</v>
      </c>
      <c r="AH54" s="177" t="s">
        <v>522</v>
      </c>
      <c r="AI54" s="177" t="s">
        <v>539</v>
      </c>
      <c r="AJ54" s="177" t="s">
        <v>524</v>
      </c>
      <c r="AK54" s="177" t="s">
        <v>522</v>
      </c>
      <c r="AL54" s="177" t="s">
        <v>539</v>
      </c>
      <c r="AM54" s="177" t="s">
        <v>524</v>
      </c>
      <c r="AN54" s="177" t="s">
        <v>522</v>
      </c>
      <c r="AO54" s="177" t="s">
        <v>539</v>
      </c>
      <c r="AP54" s="177" t="s">
        <v>524</v>
      </c>
      <c r="AQ54" s="177" t="s">
        <v>540</v>
      </c>
      <c r="AR54" s="177" t="s">
        <v>541</v>
      </c>
      <c r="AS54" s="177" t="s">
        <v>542</v>
      </c>
      <c r="AT54" s="177"/>
      <c r="AU54" s="177"/>
      <c r="AV54" s="177"/>
      <c r="AW54" s="177"/>
      <c r="BA54" s="177" t="s">
        <v>543</v>
      </c>
      <c r="BF54" s="177" t="s">
        <v>544</v>
      </c>
    </row>
    <row r="55" spans="1:71">
      <c r="A55" s="170" t="s">
        <v>545</v>
      </c>
      <c r="B55" s="177" t="s">
        <v>546</v>
      </c>
      <c r="D55" s="177" t="s">
        <v>508</v>
      </c>
      <c r="E55" s="177" t="s">
        <v>547</v>
      </c>
      <c r="F55" s="177" t="s">
        <v>548</v>
      </c>
      <c r="I55" s="177" t="s">
        <v>549</v>
      </c>
      <c r="J55" s="181" t="s">
        <v>512</v>
      </c>
      <c r="K55" s="178" t="s">
        <v>512</v>
      </c>
      <c r="L55" s="177" t="s">
        <v>550</v>
      </c>
      <c r="M55" s="177" t="s">
        <v>551</v>
      </c>
      <c r="N55" s="177" t="s">
        <v>551</v>
      </c>
      <c r="O55" s="177" t="s">
        <v>195</v>
      </c>
      <c r="P55" s="177" t="s">
        <v>552</v>
      </c>
      <c r="R55" s="177" t="s">
        <v>553</v>
      </c>
      <c r="S55" s="177" t="s">
        <v>554</v>
      </c>
      <c r="U55" s="177" t="s">
        <v>555</v>
      </c>
      <c r="V55" s="177" t="s">
        <v>556</v>
      </c>
      <c r="W55" s="182" t="s">
        <v>557</v>
      </c>
      <c r="X55" s="177" t="s">
        <v>558</v>
      </c>
      <c r="Z55" s="182" t="s">
        <v>555</v>
      </c>
      <c r="AC55" s="182"/>
      <c r="AF55" s="182" t="s">
        <v>559</v>
      </c>
      <c r="AI55" s="182"/>
      <c r="AL55" s="182"/>
      <c r="AO55" s="182"/>
      <c r="AQ55" s="177" t="s">
        <v>560</v>
      </c>
      <c r="AR55" s="177" t="s">
        <v>561</v>
      </c>
      <c r="AS55" s="177" t="s">
        <v>562</v>
      </c>
      <c r="AT55" s="177"/>
      <c r="AU55" s="177"/>
      <c r="AV55" s="177"/>
      <c r="AW55" s="177"/>
    </row>
    <row r="56" spans="1:71">
      <c r="A56" s="170" t="s">
        <v>545</v>
      </c>
      <c r="B56" s="177" t="s">
        <v>546</v>
      </c>
      <c r="D56" s="177" t="s">
        <v>508</v>
      </c>
      <c r="F56" s="177" t="s">
        <v>563</v>
      </c>
      <c r="I56" s="177" t="s">
        <v>564</v>
      </c>
      <c r="J56" s="181" t="s">
        <v>512</v>
      </c>
      <c r="K56" s="178" t="s">
        <v>512</v>
      </c>
      <c r="L56" s="177" t="s">
        <v>550</v>
      </c>
      <c r="M56" s="177" t="s">
        <v>551</v>
      </c>
      <c r="N56" s="177" t="s">
        <v>551</v>
      </c>
      <c r="O56" s="177" t="s">
        <v>110</v>
      </c>
      <c r="R56" s="177" t="s">
        <v>565</v>
      </c>
      <c r="S56" s="177" t="s">
        <v>566</v>
      </c>
      <c r="U56" s="177" t="s">
        <v>567</v>
      </c>
      <c r="V56" s="177" t="s">
        <v>568</v>
      </c>
      <c r="W56" s="182" t="s">
        <v>569</v>
      </c>
      <c r="Z56" s="182"/>
      <c r="AA56" s="177" t="s">
        <v>570</v>
      </c>
      <c r="AB56" s="177" t="s">
        <v>571</v>
      </c>
      <c r="AC56" s="182" t="s">
        <v>572</v>
      </c>
      <c r="AF56" s="182"/>
      <c r="AI56" s="182"/>
      <c r="AL56" s="182"/>
      <c r="AO56" s="182"/>
      <c r="AQ56" s="177"/>
      <c r="AT56" s="177"/>
      <c r="AU56" s="177"/>
      <c r="AV56" s="177"/>
      <c r="AW56" s="177"/>
      <c r="BN56" s="177" t="s">
        <v>573</v>
      </c>
      <c r="BO56" s="177" t="s">
        <v>574</v>
      </c>
      <c r="BP56" s="177" t="s">
        <v>559</v>
      </c>
    </row>
    <row r="57" spans="1:71">
      <c r="A57" s="170"/>
      <c r="B57" s="177" t="s">
        <v>575</v>
      </c>
      <c r="D57" s="177" t="s">
        <v>508</v>
      </c>
      <c r="E57" s="177" t="s">
        <v>547</v>
      </c>
      <c r="F57" s="177" t="s">
        <v>576</v>
      </c>
      <c r="I57" s="177" t="s">
        <v>531</v>
      </c>
      <c r="J57" s="181" t="s">
        <v>512</v>
      </c>
      <c r="K57" s="178" t="s">
        <v>512</v>
      </c>
      <c r="L57" s="177" t="s">
        <v>550</v>
      </c>
      <c r="M57" s="177" t="s">
        <v>577</v>
      </c>
      <c r="N57" s="177" t="s">
        <v>577</v>
      </c>
      <c r="O57" s="177" t="s">
        <v>195</v>
      </c>
      <c r="P57" s="177" t="s">
        <v>552</v>
      </c>
      <c r="R57" s="177" t="s">
        <v>553</v>
      </c>
      <c r="S57" s="177" t="s">
        <v>554</v>
      </c>
      <c r="T57" s="177" t="s">
        <v>578</v>
      </c>
      <c r="U57" s="177" t="s">
        <v>579</v>
      </c>
      <c r="V57" s="177" t="s">
        <v>580</v>
      </c>
      <c r="W57" s="182"/>
      <c r="X57" s="177" t="s">
        <v>558</v>
      </c>
      <c r="Z57" s="182" t="s">
        <v>579</v>
      </c>
      <c r="AC57" s="182" t="s">
        <v>581</v>
      </c>
      <c r="AD57" s="177" t="s">
        <v>582</v>
      </c>
      <c r="AE57" s="177" t="s">
        <v>583</v>
      </c>
      <c r="AF57" s="182" t="s">
        <v>559</v>
      </c>
      <c r="AI57" s="182"/>
      <c r="AL57" s="182"/>
      <c r="AO57" s="182"/>
      <c r="AQ57" s="177" t="s">
        <v>584</v>
      </c>
      <c r="AR57" s="177" t="s">
        <v>585</v>
      </c>
      <c r="AS57" s="177" t="s">
        <v>586</v>
      </c>
      <c r="AT57" s="177"/>
      <c r="AU57" s="177"/>
      <c r="AV57" s="177"/>
      <c r="AW57" s="177"/>
    </row>
    <row r="58" spans="1:71">
      <c r="A58" s="170"/>
      <c r="B58" s="177" t="s">
        <v>575</v>
      </c>
      <c r="D58" s="177" t="s">
        <v>508</v>
      </c>
      <c r="E58" s="177" t="s">
        <v>587</v>
      </c>
      <c r="F58" s="177" t="s">
        <v>588</v>
      </c>
      <c r="I58" s="177" t="s">
        <v>531</v>
      </c>
      <c r="J58" s="181" t="s">
        <v>512</v>
      </c>
      <c r="K58" s="178" t="s">
        <v>512</v>
      </c>
      <c r="L58" s="177" t="s">
        <v>550</v>
      </c>
      <c r="M58" s="177" t="s">
        <v>577</v>
      </c>
      <c r="N58" s="177" t="s">
        <v>577</v>
      </c>
      <c r="O58" s="177" t="s">
        <v>195</v>
      </c>
      <c r="P58" s="177" t="s">
        <v>589</v>
      </c>
      <c r="R58" s="177" t="s">
        <v>553</v>
      </c>
      <c r="S58" s="177" t="s">
        <v>554</v>
      </c>
      <c r="T58" s="177" t="s">
        <v>590</v>
      </c>
      <c r="U58" s="177" t="s">
        <v>579</v>
      </c>
      <c r="V58" s="177" t="s">
        <v>591</v>
      </c>
      <c r="W58" s="182" t="s">
        <v>592</v>
      </c>
      <c r="X58" s="177" t="s">
        <v>558</v>
      </c>
      <c r="Z58" s="182" t="s">
        <v>579</v>
      </c>
      <c r="AC58" s="182" t="s">
        <v>593</v>
      </c>
      <c r="AD58" s="177" t="s">
        <v>594</v>
      </c>
      <c r="AE58" s="177" t="s">
        <v>524</v>
      </c>
      <c r="AF58" s="182" t="s">
        <v>559</v>
      </c>
      <c r="AI58" s="182"/>
      <c r="AL58" s="182"/>
      <c r="AO58" s="182"/>
      <c r="AQ58" s="177" t="s">
        <v>584</v>
      </c>
      <c r="AR58" s="177" t="s">
        <v>595</v>
      </c>
      <c r="AS58" s="177" t="s">
        <v>596</v>
      </c>
      <c r="AT58" s="177"/>
      <c r="AU58" s="177"/>
      <c r="AV58" s="177"/>
      <c r="AW58" s="177"/>
    </row>
    <row r="59" spans="1:71">
      <c r="A59" s="170"/>
      <c r="B59" s="177" t="s">
        <v>575</v>
      </c>
      <c r="D59" s="177" t="s">
        <v>508</v>
      </c>
      <c r="E59" s="177" t="s">
        <v>597</v>
      </c>
      <c r="F59" s="177" t="s">
        <v>598</v>
      </c>
      <c r="I59" s="177" t="s">
        <v>531</v>
      </c>
      <c r="J59" s="181" t="s">
        <v>512</v>
      </c>
      <c r="K59" s="178" t="s">
        <v>512</v>
      </c>
      <c r="L59" s="177" t="s">
        <v>550</v>
      </c>
      <c r="M59" s="177" t="s">
        <v>577</v>
      </c>
      <c r="N59" s="177" t="s">
        <v>577</v>
      </c>
      <c r="O59" s="177" t="s">
        <v>195</v>
      </c>
      <c r="P59" s="177" t="s">
        <v>599</v>
      </c>
      <c r="R59" s="177" t="s">
        <v>600</v>
      </c>
      <c r="S59" s="177" t="s">
        <v>601</v>
      </c>
      <c r="T59" s="177" t="s">
        <v>602</v>
      </c>
      <c r="U59" s="177" t="s">
        <v>579</v>
      </c>
      <c r="V59" s="177" t="s">
        <v>603</v>
      </c>
      <c r="X59" s="177" t="s">
        <v>604</v>
      </c>
      <c r="Z59" s="182" t="s">
        <v>579</v>
      </c>
      <c r="AA59" s="177" t="s">
        <v>605</v>
      </c>
      <c r="AC59" s="182" t="s">
        <v>606</v>
      </c>
      <c r="AD59" s="177" t="s">
        <v>607</v>
      </c>
      <c r="AE59" s="177" t="s">
        <v>524</v>
      </c>
      <c r="AF59" s="182"/>
      <c r="AI59" s="182"/>
      <c r="AL59" s="182"/>
      <c r="AO59" s="182"/>
      <c r="AQ59" s="177" t="s">
        <v>584</v>
      </c>
      <c r="AR59" s="177" t="s">
        <v>608</v>
      </c>
      <c r="AS59" s="177" t="s">
        <v>609</v>
      </c>
      <c r="AT59" s="177"/>
      <c r="AU59" s="177"/>
      <c r="AV59" s="177"/>
      <c r="AW59" s="177"/>
    </row>
    <row r="60" spans="1:71">
      <c r="A60" s="170"/>
      <c r="B60" s="177" t="s">
        <v>575</v>
      </c>
      <c r="D60" s="177" t="s">
        <v>610</v>
      </c>
      <c r="E60" s="177" t="s">
        <v>529</v>
      </c>
      <c r="F60" s="177" t="s">
        <v>611</v>
      </c>
      <c r="I60" s="177" t="s">
        <v>531</v>
      </c>
      <c r="J60" s="181" t="s">
        <v>512</v>
      </c>
      <c r="K60" s="178" t="s">
        <v>512</v>
      </c>
      <c r="L60" s="177" t="s">
        <v>513</v>
      </c>
      <c r="M60" s="177" t="s">
        <v>612</v>
      </c>
      <c r="N60" s="177" t="s">
        <v>577</v>
      </c>
      <c r="O60" s="177" t="s">
        <v>437</v>
      </c>
      <c r="P60" s="177" t="s">
        <v>613</v>
      </c>
      <c r="Q60" s="177" t="s">
        <v>614</v>
      </c>
      <c r="R60" s="177" t="s">
        <v>615</v>
      </c>
      <c r="S60" s="177" t="s">
        <v>613</v>
      </c>
      <c r="T60" s="177" t="s">
        <v>512</v>
      </c>
      <c r="U60" s="177" t="s">
        <v>535</v>
      </c>
      <c r="V60" s="177" t="s">
        <v>616</v>
      </c>
      <c r="W60" s="177" t="s">
        <v>617</v>
      </c>
      <c r="X60" s="177" t="s">
        <v>618</v>
      </c>
      <c r="Y60" s="177" t="s">
        <v>522</v>
      </c>
      <c r="Z60" s="182" t="s">
        <v>619</v>
      </c>
      <c r="AA60" s="177" t="s">
        <v>524</v>
      </c>
      <c r="AB60" s="177" t="s">
        <v>522</v>
      </c>
      <c r="AC60" s="182" t="s">
        <v>620</v>
      </c>
      <c r="AD60" s="177" t="s">
        <v>524</v>
      </c>
      <c r="AF60" s="182"/>
      <c r="AI60" s="182"/>
      <c r="AL60" s="182"/>
      <c r="AO60" s="182"/>
      <c r="AQ60" s="177" t="s">
        <v>621</v>
      </c>
      <c r="AR60" s="177" t="s">
        <v>622</v>
      </c>
      <c r="AS60" s="177" t="s">
        <v>623</v>
      </c>
      <c r="AT60" s="177"/>
      <c r="AU60" s="177"/>
      <c r="AV60" s="177"/>
      <c r="AW60" s="177"/>
      <c r="BJ60" s="177" t="s">
        <v>624</v>
      </c>
    </row>
    <row r="61" spans="1:71">
      <c r="A61" s="170" t="s">
        <v>625</v>
      </c>
      <c r="B61" s="177" t="s">
        <v>626</v>
      </c>
      <c r="D61" s="177" t="s">
        <v>508</v>
      </c>
      <c r="E61" s="177" t="s">
        <v>547</v>
      </c>
      <c r="F61" s="177" t="s">
        <v>627</v>
      </c>
      <c r="I61" s="177" t="s">
        <v>628</v>
      </c>
      <c r="J61" s="181" t="s">
        <v>512</v>
      </c>
      <c r="K61" s="178" t="s">
        <v>512</v>
      </c>
      <c r="L61" s="177" t="s">
        <v>550</v>
      </c>
      <c r="M61" s="177" t="s">
        <v>629</v>
      </c>
      <c r="N61" s="177" t="s">
        <v>629</v>
      </c>
      <c r="O61" s="177" t="s">
        <v>110</v>
      </c>
      <c r="R61" s="177" t="s">
        <v>565</v>
      </c>
      <c r="S61" s="177" t="s">
        <v>630</v>
      </c>
      <c r="T61" s="177" t="s">
        <v>631</v>
      </c>
      <c r="U61" s="177" t="s">
        <v>632</v>
      </c>
      <c r="V61" s="177" t="s">
        <v>633</v>
      </c>
      <c r="W61" s="182" t="s">
        <v>634</v>
      </c>
      <c r="Z61" s="182"/>
      <c r="AA61" s="177" t="s">
        <v>635</v>
      </c>
      <c r="AB61" s="177" t="s">
        <v>636</v>
      </c>
      <c r="AC61" s="182" t="s">
        <v>583</v>
      </c>
      <c r="AF61" s="182"/>
      <c r="AI61" s="182"/>
      <c r="AL61" s="182"/>
      <c r="AO61" s="182"/>
      <c r="AQ61" s="177" t="s">
        <v>637</v>
      </c>
      <c r="AR61" s="177" t="s">
        <v>638</v>
      </c>
      <c r="AS61" s="177" t="s">
        <v>639</v>
      </c>
      <c r="AT61" s="177"/>
      <c r="AU61" s="177"/>
      <c r="AV61" s="177" t="s">
        <v>640</v>
      </c>
      <c r="AW61" s="177" t="s">
        <v>641</v>
      </c>
      <c r="AX61" s="177" t="s">
        <v>642</v>
      </c>
    </row>
    <row r="62" spans="1:71">
      <c r="A62" s="170" t="s">
        <v>625</v>
      </c>
      <c r="B62" s="177" t="s">
        <v>626</v>
      </c>
      <c r="D62" s="177" t="s">
        <v>508</v>
      </c>
      <c r="E62" s="177" t="s">
        <v>587</v>
      </c>
      <c r="F62" s="177" t="s">
        <v>643</v>
      </c>
      <c r="I62" s="177" t="s">
        <v>628</v>
      </c>
      <c r="J62" s="181" t="s">
        <v>512</v>
      </c>
      <c r="K62" s="178" t="s">
        <v>512</v>
      </c>
      <c r="L62" s="177" t="s">
        <v>550</v>
      </c>
      <c r="M62" s="177" t="s">
        <v>629</v>
      </c>
      <c r="N62" s="177" t="s">
        <v>629</v>
      </c>
      <c r="O62" s="177" t="s">
        <v>195</v>
      </c>
      <c r="P62" s="177" t="s">
        <v>552</v>
      </c>
      <c r="R62" s="177" t="s">
        <v>553</v>
      </c>
      <c r="S62" s="177" t="s">
        <v>644</v>
      </c>
      <c r="T62" s="177" t="s">
        <v>645</v>
      </c>
      <c r="U62" s="177" t="s">
        <v>646</v>
      </c>
      <c r="V62" s="177" t="s">
        <v>647</v>
      </c>
      <c r="W62" s="177" t="s">
        <v>648</v>
      </c>
      <c r="Z62" s="177" t="s">
        <v>646</v>
      </c>
      <c r="AC62" s="177" t="s">
        <v>649</v>
      </c>
      <c r="AD62" s="177" t="s">
        <v>650</v>
      </c>
      <c r="AE62" s="177" t="s">
        <v>526</v>
      </c>
      <c r="AF62" s="177" t="s">
        <v>651</v>
      </c>
      <c r="AQ62" s="177" t="s">
        <v>652</v>
      </c>
      <c r="AT62" s="177"/>
      <c r="AU62" s="177"/>
      <c r="AV62" s="177"/>
      <c r="AW62" s="177"/>
    </row>
    <row r="63" spans="1:71">
      <c r="A63" s="170" t="s">
        <v>625</v>
      </c>
      <c r="B63" s="177" t="s">
        <v>626</v>
      </c>
      <c r="D63" s="177" t="s">
        <v>508</v>
      </c>
      <c r="E63" s="177" t="s">
        <v>597</v>
      </c>
      <c r="F63" s="177" t="s">
        <v>653</v>
      </c>
      <c r="I63" s="177" t="s">
        <v>628</v>
      </c>
      <c r="J63" s="181" t="s">
        <v>512</v>
      </c>
      <c r="K63" s="178" t="s">
        <v>512</v>
      </c>
      <c r="L63" s="177" t="s">
        <v>550</v>
      </c>
      <c r="M63" s="177" t="s">
        <v>629</v>
      </c>
      <c r="N63" s="177" t="s">
        <v>629</v>
      </c>
      <c r="O63" s="177" t="s">
        <v>195</v>
      </c>
      <c r="P63" s="177" t="s">
        <v>589</v>
      </c>
      <c r="R63" s="177" t="s">
        <v>553</v>
      </c>
      <c r="S63" s="177" t="s">
        <v>644</v>
      </c>
      <c r="T63" s="177" t="s">
        <v>654</v>
      </c>
      <c r="U63" s="177" t="s">
        <v>646</v>
      </c>
      <c r="V63" s="177" t="s">
        <v>655</v>
      </c>
      <c r="W63" s="177" t="s">
        <v>656</v>
      </c>
      <c r="Z63" s="177" t="s">
        <v>646</v>
      </c>
      <c r="AA63" s="182"/>
      <c r="AC63" s="177" t="s">
        <v>657</v>
      </c>
      <c r="AD63" s="177" t="s">
        <v>658</v>
      </c>
      <c r="AE63" s="177" t="s">
        <v>524</v>
      </c>
      <c r="AF63" s="177" t="s">
        <v>651</v>
      </c>
      <c r="AQ63" s="177" t="s">
        <v>652</v>
      </c>
      <c r="AT63" s="177"/>
      <c r="AU63" s="177"/>
      <c r="AV63" s="177"/>
      <c r="AW63" s="177"/>
    </row>
    <row r="64" spans="1:71">
      <c r="A64" s="170" t="s">
        <v>659</v>
      </c>
      <c r="B64" s="177" t="s">
        <v>660</v>
      </c>
      <c r="D64" s="177" t="s">
        <v>508</v>
      </c>
      <c r="E64" s="177" t="s">
        <v>661</v>
      </c>
      <c r="F64" s="177" t="s">
        <v>662</v>
      </c>
      <c r="I64" s="177" t="s">
        <v>663</v>
      </c>
      <c r="J64" s="181" t="s">
        <v>512</v>
      </c>
      <c r="K64" s="178" t="s">
        <v>512</v>
      </c>
      <c r="L64" s="177" t="s">
        <v>513</v>
      </c>
      <c r="M64" s="177" t="s">
        <v>664</v>
      </c>
      <c r="N64" s="177" t="s">
        <v>665</v>
      </c>
      <c r="O64" s="177" t="s">
        <v>437</v>
      </c>
      <c r="P64" s="177" t="s">
        <v>613</v>
      </c>
      <c r="R64" s="177" t="s">
        <v>615</v>
      </c>
      <c r="S64" s="177" t="s">
        <v>613</v>
      </c>
      <c r="T64" s="177" t="s">
        <v>512</v>
      </c>
      <c r="U64" s="177" t="s">
        <v>666</v>
      </c>
      <c r="V64" s="177" t="s">
        <v>667</v>
      </c>
      <c r="W64" s="177" t="s">
        <v>520</v>
      </c>
      <c r="Z64" s="182"/>
      <c r="AQ64" s="177" t="s">
        <v>668</v>
      </c>
      <c r="AT64" s="177"/>
      <c r="AU64" s="177"/>
      <c r="AV64" s="177"/>
      <c r="AW64" s="177"/>
    </row>
    <row r="65" spans="1:58">
      <c r="A65" s="170" t="s">
        <v>659</v>
      </c>
      <c r="B65" s="177" t="s">
        <v>660</v>
      </c>
      <c r="D65" s="177" t="s">
        <v>508</v>
      </c>
      <c r="E65" s="177" t="s">
        <v>669</v>
      </c>
      <c r="F65" s="177" t="s">
        <v>670</v>
      </c>
      <c r="I65" s="177" t="s">
        <v>663</v>
      </c>
      <c r="J65" s="181" t="s">
        <v>512</v>
      </c>
      <c r="K65" s="178" t="s">
        <v>512</v>
      </c>
      <c r="L65" s="177" t="s">
        <v>550</v>
      </c>
      <c r="M65" s="177" t="s">
        <v>665</v>
      </c>
      <c r="N65" s="177" t="s">
        <v>665</v>
      </c>
      <c r="O65" s="177" t="s">
        <v>195</v>
      </c>
      <c r="P65" s="177" t="s">
        <v>671</v>
      </c>
      <c r="R65" s="177" t="s">
        <v>600</v>
      </c>
      <c r="S65" s="177" t="s">
        <v>601</v>
      </c>
      <c r="U65" s="177" t="s">
        <v>579</v>
      </c>
      <c r="V65" s="177" t="s">
        <v>672</v>
      </c>
      <c r="X65" s="177" t="s">
        <v>673</v>
      </c>
      <c r="Y65" s="177" t="s">
        <v>674</v>
      </c>
      <c r="Z65" s="182" t="s">
        <v>579</v>
      </c>
      <c r="AA65" s="177" t="s">
        <v>675</v>
      </c>
      <c r="AQ65" s="177" t="s">
        <v>637</v>
      </c>
      <c r="AT65" s="177"/>
      <c r="AU65" s="177"/>
      <c r="AV65" s="177"/>
      <c r="AW65" s="177"/>
    </row>
    <row r="66" spans="1:58">
      <c r="A66" s="170" t="s">
        <v>659</v>
      </c>
      <c r="B66" s="177" t="s">
        <v>660</v>
      </c>
      <c r="D66" s="177" t="s">
        <v>508</v>
      </c>
      <c r="E66" s="183" t="s">
        <v>669</v>
      </c>
      <c r="F66" s="177" t="s">
        <v>676</v>
      </c>
      <c r="I66" s="177" t="s">
        <v>663</v>
      </c>
      <c r="J66" s="181" t="s">
        <v>512</v>
      </c>
      <c r="K66" s="178" t="s">
        <v>512</v>
      </c>
      <c r="L66" s="177" t="s">
        <v>513</v>
      </c>
      <c r="M66" s="177" t="s">
        <v>664</v>
      </c>
      <c r="N66" s="177" t="s">
        <v>665</v>
      </c>
      <c r="O66" s="177" t="s">
        <v>437</v>
      </c>
      <c r="P66" s="177" t="s">
        <v>515</v>
      </c>
      <c r="R66" s="177" t="s">
        <v>516</v>
      </c>
      <c r="S66" s="177" t="s">
        <v>517</v>
      </c>
      <c r="T66" s="177" t="s">
        <v>512</v>
      </c>
      <c r="U66" s="177" t="s">
        <v>666</v>
      </c>
      <c r="V66" s="177" t="s">
        <v>667</v>
      </c>
      <c r="W66" s="177" t="s">
        <v>520</v>
      </c>
      <c r="X66" s="177" t="s">
        <v>677</v>
      </c>
      <c r="AQ66" s="177" t="s">
        <v>678</v>
      </c>
      <c r="AT66" s="177"/>
      <c r="AU66" s="177"/>
      <c r="AV66" s="177"/>
      <c r="AW66" s="177"/>
    </row>
    <row r="67" spans="1:58">
      <c r="A67" s="170" t="s">
        <v>659</v>
      </c>
      <c r="B67" s="177" t="s">
        <v>660</v>
      </c>
      <c r="D67" s="177" t="s">
        <v>508</v>
      </c>
      <c r="E67" s="177" t="s">
        <v>669</v>
      </c>
      <c r="F67" s="177" t="s">
        <v>679</v>
      </c>
      <c r="I67" s="177" t="s">
        <v>663</v>
      </c>
      <c r="J67" s="181" t="s">
        <v>512</v>
      </c>
      <c r="K67" s="178" t="s">
        <v>512</v>
      </c>
      <c r="L67" s="177" t="s">
        <v>513</v>
      </c>
      <c r="M67" s="177" t="s">
        <v>664</v>
      </c>
      <c r="N67" s="177" t="s">
        <v>665</v>
      </c>
      <c r="O67" s="177" t="s">
        <v>437</v>
      </c>
      <c r="P67" s="177" t="s">
        <v>680</v>
      </c>
      <c r="R67" s="177" t="s">
        <v>680</v>
      </c>
      <c r="U67" s="177" t="s">
        <v>666</v>
      </c>
      <c r="V67" s="177" t="s">
        <v>681</v>
      </c>
      <c r="W67" s="177" t="s">
        <v>520</v>
      </c>
      <c r="X67" s="177" t="s">
        <v>682</v>
      </c>
      <c r="AQ67" s="177" t="s">
        <v>683</v>
      </c>
      <c r="AT67" s="177"/>
      <c r="AU67" s="177"/>
      <c r="AV67" s="177"/>
      <c r="AW67" s="177"/>
      <c r="BF67" s="177" t="s">
        <v>684</v>
      </c>
    </row>
    <row r="68" spans="1:58">
      <c r="A68" s="170" t="s">
        <v>659</v>
      </c>
      <c r="B68" s="177" t="s">
        <v>660</v>
      </c>
      <c r="D68" s="177" t="s">
        <v>508</v>
      </c>
      <c r="E68" s="177" t="s">
        <v>685</v>
      </c>
      <c r="F68" s="177" t="s">
        <v>696</v>
      </c>
      <c r="I68" s="177" t="s">
        <v>697</v>
      </c>
      <c r="J68" s="181" t="s">
        <v>512</v>
      </c>
      <c r="K68" s="178" t="s">
        <v>512</v>
      </c>
      <c r="L68" s="177" t="s">
        <v>550</v>
      </c>
      <c r="M68" s="177" t="s">
        <v>698</v>
      </c>
      <c r="N68" s="177" t="s">
        <v>665</v>
      </c>
      <c r="O68" s="177" t="s">
        <v>280</v>
      </c>
      <c r="P68" s="177" t="s">
        <v>699</v>
      </c>
      <c r="R68" s="177" t="s">
        <v>700</v>
      </c>
      <c r="S68" s="177" t="s">
        <v>701</v>
      </c>
      <c r="U68" s="177" t="s">
        <v>702</v>
      </c>
      <c r="AQ68" s="177" t="s">
        <v>637</v>
      </c>
      <c r="AT68" s="177"/>
      <c r="AU68" s="177"/>
      <c r="AV68" s="177"/>
      <c r="AW68" s="177"/>
    </row>
    <row r="69" spans="1:58">
      <c r="A69" s="170" t="s">
        <v>659</v>
      </c>
      <c r="B69" s="177" t="s">
        <v>660</v>
      </c>
      <c r="D69" s="177" t="s">
        <v>508</v>
      </c>
      <c r="E69" s="177" t="s">
        <v>685</v>
      </c>
      <c r="F69" s="177" t="s">
        <v>686</v>
      </c>
      <c r="I69" s="177" t="s">
        <v>663</v>
      </c>
      <c r="J69" s="181" t="s">
        <v>512</v>
      </c>
      <c r="K69" s="178" t="s">
        <v>512</v>
      </c>
      <c r="L69" s="177" t="s">
        <v>513</v>
      </c>
      <c r="M69" s="177" t="s">
        <v>687</v>
      </c>
      <c r="N69" s="177" t="s">
        <v>665</v>
      </c>
      <c r="O69" s="177" t="s">
        <v>195</v>
      </c>
      <c r="R69" s="177" t="s">
        <v>688</v>
      </c>
      <c r="S69" s="177" t="s">
        <v>689</v>
      </c>
      <c r="T69" s="177" t="s">
        <v>690</v>
      </c>
      <c r="U69" s="177" t="s">
        <v>691</v>
      </c>
      <c r="V69" s="177" t="s">
        <v>647</v>
      </c>
      <c r="X69" s="177" t="s">
        <v>692</v>
      </c>
      <c r="Z69" s="177" t="s">
        <v>691</v>
      </c>
      <c r="AA69" s="177" t="s">
        <v>693</v>
      </c>
      <c r="AE69" s="177" t="s">
        <v>694</v>
      </c>
      <c r="AQ69" s="177" t="s">
        <v>695</v>
      </c>
      <c r="AT69" s="177"/>
      <c r="AU69" s="177"/>
      <c r="AV69" s="177"/>
      <c r="AW69" s="177"/>
    </row>
    <row r="70" spans="1:58">
      <c r="A70" s="170" t="s">
        <v>659</v>
      </c>
      <c r="B70" s="177" t="s">
        <v>660</v>
      </c>
      <c r="D70" s="177" t="s">
        <v>508</v>
      </c>
      <c r="E70" s="183" t="s">
        <v>685</v>
      </c>
      <c r="F70" s="177" t="s">
        <v>703</v>
      </c>
      <c r="I70" s="177" t="s">
        <v>663</v>
      </c>
      <c r="J70" s="181" t="s">
        <v>512</v>
      </c>
      <c r="K70" s="178" t="s">
        <v>512</v>
      </c>
      <c r="L70" s="177" t="s">
        <v>513</v>
      </c>
      <c r="M70" s="177" t="s">
        <v>664</v>
      </c>
      <c r="N70" s="177" t="s">
        <v>665</v>
      </c>
      <c r="O70" s="177" t="s">
        <v>437</v>
      </c>
      <c r="P70" s="177" t="s">
        <v>515</v>
      </c>
      <c r="R70" s="177" t="s">
        <v>516</v>
      </c>
      <c r="S70" s="177" t="s">
        <v>517</v>
      </c>
      <c r="T70" s="177" t="s">
        <v>512</v>
      </c>
      <c r="U70" s="177" t="s">
        <v>666</v>
      </c>
      <c r="V70" s="177" t="s">
        <v>667</v>
      </c>
      <c r="W70" s="177" t="s">
        <v>520</v>
      </c>
      <c r="X70" s="177" t="s">
        <v>677</v>
      </c>
      <c r="AQ70" s="177" t="s">
        <v>678</v>
      </c>
      <c r="AT70" s="177"/>
      <c r="AU70" s="177"/>
      <c r="AV70" s="177"/>
      <c r="AW70" s="177"/>
    </row>
    <row r="71" spans="1:58">
      <c r="A71" s="170" t="s">
        <v>659</v>
      </c>
      <c r="B71" s="177" t="s">
        <v>660</v>
      </c>
      <c r="D71" s="177" t="s">
        <v>508</v>
      </c>
      <c r="E71" s="177" t="s">
        <v>704</v>
      </c>
      <c r="F71" s="177" t="s">
        <v>705</v>
      </c>
      <c r="I71" s="177" t="s">
        <v>663</v>
      </c>
      <c r="J71" s="181" t="s">
        <v>512</v>
      </c>
      <c r="K71" s="178" t="s">
        <v>512</v>
      </c>
      <c r="L71" s="177" t="s">
        <v>513</v>
      </c>
      <c r="M71" s="177" t="s">
        <v>664</v>
      </c>
      <c r="N71" s="177" t="s">
        <v>665</v>
      </c>
      <c r="O71" s="177" t="s">
        <v>437</v>
      </c>
      <c r="P71" s="177" t="s">
        <v>533</v>
      </c>
      <c r="Q71" s="177" t="s">
        <v>534</v>
      </c>
      <c r="R71" s="177" t="s">
        <v>533</v>
      </c>
      <c r="S71" s="177" t="s">
        <v>534</v>
      </c>
      <c r="U71" s="177" t="s">
        <v>706</v>
      </c>
      <c r="V71" s="177" t="s">
        <v>707</v>
      </c>
      <c r="W71" s="177" t="s">
        <v>520</v>
      </c>
      <c r="X71" s="177" t="s">
        <v>708</v>
      </c>
      <c r="AQ71" s="177"/>
      <c r="AT71" s="177"/>
      <c r="AU71" s="177"/>
      <c r="AV71" s="177"/>
      <c r="AW71" s="177"/>
    </row>
    <row r="72" spans="1:58">
      <c r="A72" s="170" t="s">
        <v>659</v>
      </c>
      <c r="B72" s="177" t="s">
        <v>660</v>
      </c>
      <c r="D72" s="177" t="s">
        <v>508</v>
      </c>
      <c r="E72" s="177" t="s">
        <v>709</v>
      </c>
      <c r="F72" s="177" t="s">
        <v>710</v>
      </c>
      <c r="I72" s="177" t="s">
        <v>663</v>
      </c>
      <c r="J72" s="181" t="s">
        <v>512</v>
      </c>
      <c r="K72" s="178" t="s">
        <v>512</v>
      </c>
      <c r="L72" s="177" t="s">
        <v>550</v>
      </c>
      <c r="M72" s="177" t="s">
        <v>665</v>
      </c>
      <c r="N72" s="177" t="s">
        <v>665</v>
      </c>
      <c r="O72" s="177" t="s">
        <v>195</v>
      </c>
      <c r="P72" s="177" t="s">
        <v>711</v>
      </c>
      <c r="R72" s="177" t="s">
        <v>600</v>
      </c>
      <c r="S72" s="177" t="s">
        <v>601</v>
      </c>
      <c r="U72" s="177" t="s">
        <v>712</v>
      </c>
      <c r="V72" s="177" t="s">
        <v>713</v>
      </c>
      <c r="W72" s="177" t="s">
        <v>714</v>
      </c>
      <c r="X72" s="177" t="s">
        <v>673</v>
      </c>
      <c r="Y72" s="177" t="s">
        <v>674</v>
      </c>
      <c r="Z72" s="177" t="s">
        <v>712</v>
      </c>
      <c r="AA72" s="177" t="s">
        <v>715</v>
      </c>
      <c r="AB72" s="177" t="s">
        <v>716</v>
      </c>
      <c r="AQ72" s="177" t="s">
        <v>637</v>
      </c>
      <c r="AT72" s="177"/>
      <c r="AU72" s="177"/>
      <c r="AV72" s="177"/>
      <c r="AW72" s="177"/>
    </row>
    <row r="73" spans="1:58">
      <c r="A73" s="170" t="s">
        <v>659</v>
      </c>
      <c r="B73" s="177" t="s">
        <v>660</v>
      </c>
      <c r="D73" s="177" t="s">
        <v>508</v>
      </c>
      <c r="E73" s="177" t="s">
        <v>709</v>
      </c>
      <c r="F73" s="177" t="s">
        <v>717</v>
      </c>
      <c r="I73" s="177" t="s">
        <v>663</v>
      </c>
      <c r="J73" s="181" t="s">
        <v>512</v>
      </c>
      <c r="K73" s="178" t="s">
        <v>512</v>
      </c>
      <c r="L73" s="177" t="s">
        <v>513</v>
      </c>
      <c r="M73" s="177" t="s">
        <v>687</v>
      </c>
      <c r="N73" s="177" t="s">
        <v>665</v>
      </c>
      <c r="O73" s="177" t="s">
        <v>280</v>
      </c>
      <c r="P73" s="177" t="s">
        <v>699</v>
      </c>
      <c r="R73" s="177" t="s">
        <v>700</v>
      </c>
      <c r="S73" s="177" t="s">
        <v>701</v>
      </c>
      <c r="U73" s="177" t="s">
        <v>718</v>
      </c>
      <c r="AQ73" s="177" t="s">
        <v>637</v>
      </c>
      <c r="AT73" s="177"/>
      <c r="AU73" s="177"/>
      <c r="AV73" s="177"/>
      <c r="AW73" s="177"/>
    </row>
    <row r="74" spans="1:58">
      <c r="A74" s="170" t="s">
        <v>659</v>
      </c>
      <c r="B74" s="177" t="s">
        <v>660</v>
      </c>
      <c r="D74" s="177" t="s">
        <v>508</v>
      </c>
      <c r="E74" s="177" t="s">
        <v>719</v>
      </c>
      <c r="F74" s="177" t="s">
        <v>720</v>
      </c>
      <c r="I74" s="177" t="s">
        <v>663</v>
      </c>
      <c r="J74" s="181" t="s">
        <v>512</v>
      </c>
      <c r="K74" s="178" t="s">
        <v>512</v>
      </c>
      <c r="L74" s="177" t="s">
        <v>550</v>
      </c>
      <c r="M74" s="177" t="s">
        <v>665</v>
      </c>
      <c r="N74" s="177" t="s">
        <v>665</v>
      </c>
      <c r="O74" s="177" t="s">
        <v>195</v>
      </c>
      <c r="R74" s="177" t="s">
        <v>600</v>
      </c>
      <c r="S74" s="177" t="s">
        <v>721</v>
      </c>
      <c r="U74" s="177" t="s">
        <v>712</v>
      </c>
      <c r="V74" s="177" t="s">
        <v>722</v>
      </c>
      <c r="X74" s="177" t="s">
        <v>673</v>
      </c>
      <c r="Y74" s="177" t="s">
        <v>674</v>
      </c>
      <c r="Z74" s="177" t="s">
        <v>712</v>
      </c>
      <c r="AA74" s="177" t="s">
        <v>723</v>
      </c>
      <c r="AB74" s="177" t="s">
        <v>724</v>
      </c>
      <c r="AQ74" s="177" t="s">
        <v>637</v>
      </c>
      <c r="AT74" s="177"/>
      <c r="AU74" s="177"/>
      <c r="AV74" s="177"/>
      <c r="AW74" s="177"/>
    </row>
    <row r="75" spans="1:58">
      <c r="A75" s="170" t="s">
        <v>659</v>
      </c>
      <c r="B75" s="177" t="s">
        <v>660</v>
      </c>
      <c r="D75" s="177" t="s">
        <v>508</v>
      </c>
      <c r="E75" s="177" t="s">
        <v>719</v>
      </c>
      <c r="F75" s="177" t="s">
        <v>725</v>
      </c>
      <c r="I75" s="177" t="s">
        <v>663</v>
      </c>
      <c r="J75" s="181" t="s">
        <v>512</v>
      </c>
      <c r="K75" s="178" t="s">
        <v>512</v>
      </c>
      <c r="L75" s="177" t="s">
        <v>726</v>
      </c>
      <c r="M75" s="177" t="s">
        <v>727</v>
      </c>
      <c r="N75" s="177" t="s">
        <v>665</v>
      </c>
      <c r="O75" s="177" t="s">
        <v>483</v>
      </c>
      <c r="S75" s="177" t="s">
        <v>728</v>
      </c>
      <c r="AQ75" s="177" t="s">
        <v>637</v>
      </c>
      <c r="AT75" s="177"/>
      <c r="AU75" s="177"/>
      <c r="AV75" s="177"/>
      <c r="AW75" s="177"/>
    </row>
    <row r="76" spans="1:58">
      <c r="A76" s="170" t="s">
        <v>659</v>
      </c>
      <c r="B76" s="177" t="s">
        <v>660</v>
      </c>
      <c r="D76" s="177" t="s">
        <v>508</v>
      </c>
      <c r="E76" s="177" t="s">
        <v>729</v>
      </c>
      <c r="F76" s="177" t="s">
        <v>730</v>
      </c>
      <c r="I76" s="177" t="s">
        <v>663</v>
      </c>
      <c r="J76" s="181" t="s">
        <v>512</v>
      </c>
      <c r="K76" s="178" t="s">
        <v>512</v>
      </c>
      <c r="L76" s="177" t="s">
        <v>550</v>
      </c>
      <c r="M76" s="177" t="s">
        <v>665</v>
      </c>
      <c r="N76" s="177" t="s">
        <v>665</v>
      </c>
      <c r="O76" s="177" t="s">
        <v>195</v>
      </c>
      <c r="R76" s="177" t="s">
        <v>731</v>
      </c>
      <c r="S76" s="177" t="s">
        <v>732</v>
      </c>
      <c r="U76" s="177" t="s">
        <v>712</v>
      </c>
      <c r="V76" s="177" t="s">
        <v>733</v>
      </c>
      <c r="X76" s="177" t="s">
        <v>734</v>
      </c>
      <c r="Y76" s="177" t="s">
        <v>735</v>
      </c>
      <c r="Z76" s="177" t="s">
        <v>712</v>
      </c>
      <c r="AA76" s="177" t="s">
        <v>736</v>
      </c>
      <c r="AQ76" s="177" t="s">
        <v>637</v>
      </c>
      <c r="AT76" s="177"/>
      <c r="AU76" s="177"/>
      <c r="AV76" s="177"/>
      <c r="AW76" s="177"/>
    </row>
    <row r="77" spans="1:58">
      <c r="A77" s="170" t="s">
        <v>659</v>
      </c>
      <c r="B77" s="177" t="s">
        <v>660</v>
      </c>
      <c r="D77" s="177" t="s">
        <v>508</v>
      </c>
      <c r="E77" s="177" t="s">
        <v>737</v>
      </c>
      <c r="F77" s="177" t="s">
        <v>738</v>
      </c>
      <c r="I77" s="177" t="s">
        <v>663</v>
      </c>
      <c r="J77" s="181" t="s">
        <v>512</v>
      </c>
      <c r="K77" s="178" t="s">
        <v>512</v>
      </c>
      <c r="L77" s="177" t="s">
        <v>550</v>
      </c>
      <c r="M77" s="177" t="s">
        <v>665</v>
      </c>
      <c r="N77" s="177" t="s">
        <v>665</v>
      </c>
      <c r="O77" s="177" t="s">
        <v>195</v>
      </c>
      <c r="R77" s="177" t="s">
        <v>731</v>
      </c>
      <c r="S77" s="177" t="s">
        <v>732</v>
      </c>
      <c r="U77" s="177" t="s">
        <v>739</v>
      </c>
      <c r="V77" s="177" t="s">
        <v>733</v>
      </c>
      <c r="X77" s="177" t="s">
        <v>734</v>
      </c>
      <c r="Y77" s="177" t="s">
        <v>735</v>
      </c>
      <c r="Z77" s="177" t="s">
        <v>739</v>
      </c>
      <c r="AA77" s="177" t="s">
        <v>736</v>
      </c>
      <c r="AQ77" s="177" t="s">
        <v>637</v>
      </c>
      <c r="AT77" s="177"/>
      <c r="AU77" s="177"/>
      <c r="AV77" s="177"/>
      <c r="AW77" s="177"/>
    </row>
    <row r="78" spans="1:58">
      <c r="A78" s="170" t="s">
        <v>659</v>
      </c>
      <c r="B78" s="177" t="s">
        <v>660</v>
      </c>
      <c r="D78" s="177" t="s">
        <v>508</v>
      </c>
      <c r="E78" s="177" t="s">
        <v>740</v>
      </c>
      <c r="F78" s="177" t="s">
        <v>741</v>
      </c>
      <c r="I78" s="177" t="s">
        <v>663</v>
      </c>
      <c r="J78" s="181" t="s">
        <v>512</v>
      </c>
      <c r="K78" s="178" t="s">
        <v>512</v>
      </c>
      <c r="L78" s="177" t="s">
        <v>550</v>
      </c>
      <c r="M78" s="177" t="s">
        <v>665</v>
      </c>
      <c r="N78" s="177" t="s">
        <v>665</v>
      </c>
      <c r="O78" s="177" t="s">
        <v>195</v>
      </c>
      <c r="P78" s="177" t="s">
        <v>711</v>
      </c>
      <c r="R78" s="177" t="s">
        <v>600</v>
      </c>
      <c r="S78" s="177" t="s">
        <v>601</v>
      </c>
      <c r="U78" s="177" t="s">
        <v>742</v>
      </c>
      <c r="V78" s="177" t="s">
        <v>743</v>
      </c>
      <c r="X78" s="177" t="s">
        <v>673</v>
      </c>
      <c r="Y78" s="177" t="s">
        <v>674</v>
      </c>
      <c r="Z78" s="177" t="s">
        <v>742</v>
      </c>
      <c r="AA78" s="177" t="s">
        <v>744</v>
      </c>
      <c r="AB78" s="177" t="s">
        <v>745</v>
      </c>
      <c r="AQ78" s="177" t="s">
        <v>637</v>
      </c>
      <c r="AT78" s="177"/>
      <c r="AU78" s="177"/>
      <c r="AV78" s="177"/>
      <c r="AW78" s="177"/>
    </row>
    <row r="79" spans="1:58">
      <c r="A79" s="170" t="s">
        <v>659</v>
      </c>
      <c r="B79" s="177" t="s">
        <v>660</v>
      </c>
      <c r="D79" s="177" t="s">
        <v>508</v>
      </c>
      <c r="E79" s="177" t="s">
        <v>746</v>
      </c>
      <c r="F79" s="177" t="s">
        <v>747</v>
      </c>
      <c r="I79" s="177" t="s">
        <v>663</v>
      </c>
      <c r="J79" s="181" t="s">
        <v>512</v>
      </c>
      <c r="K79" s="178" t="s">
        <v>512</v>
      </c>
      <c r="L79" s="177" t="s">
        <v>550</v>
      </c>
      <c r="M79" s="177" t="s">
        <v>665</v>
      </c>
      <c r="N79" s="177" t="s">
        <v>665</v>
      </c>
      <c r="O79" s="177" t="s">
        <v>195</v>
      </c>
      <c r="P79" s="177" t="s">
        <v>711</v>
      </c>
      <c r="R79" s="177" t="s">
        <v>731</v>
      </c>
      <c r="S79" s="177" t="s">
        <v>732</v>
      </c>
      <c r="U79" s="177" t="s">
        <v>748</v>
      </c>
      <c r="V79" s="177" t="s">
        <v>749</v>
      </c>
      <c r="X79" s="177" t="s">
        <v>734</v>
      </c>
      <c r="Y79" s="177" t="s">
        <v>735</v>
      </c>
      <c r="Z79" s="177" t="s">
        <v>748</v>
      </c>
      <c r="AA79" s="177" t="s">
        <v>750</v>
      </c>
      <c r="AB79" s="177" t="s">
        <v>751</v>
      </c>
      <c r="AQ79" s="177" t="s">
        <v>637</v>
      </c>
      <c r="AT79" s="177"/>
      <c r="AU79" s="177"/>
      <c r="AV79" s="177"/>
      <c r="AW79" s="177"/>
    </row>
    <row r="80" spans="1:58">
      <c r="A80" s="170" t="s">
        <v>659</v>
      </c>
      <c r="B80" s="177" t="s">
        <v>660</v>
      </c>
      <c r="D80" s="177" t="s">
        <v>508</v>
      </c>
      <c r="E80" s="177" t="s">
        <v>752</v>
      </c>
      <c r="F80" s="177" t="s">
        <v>753</v>
      </c>
      <c r="I80" s="177" t="s">
        <v>663</v>
      </c>
      <c r="J80" s="181" t="s">
        <v>512</v>
      </c>
      <c r="K80" s="178" t="s">
        <v>512</v>
      </c>
      <c r="L80" s="177" t="s">
        <v>550</v>
      </c>
      <c r="M80" s="177" t="s">
        <v>665</v>
      </c>
      <c r="N80" s="177" t="s">
        <v>665</v>
      </c>
      <c r="O80" s="177" t="s">
        <v>195</v>
      </c>
      <c r="R80" s="177" t="s">
        <v>731</v>
      </c>
      <c r="S80" s="177" t="s">
        <v>732</v>
      </c>
      <c r="U80" s="177" t="s">
        <v>748</v>
      </c>
      <c r="V80" s="177" t="s">
        <v>754</v>
      </c>
      <c r="W80" s="182"/>
      <c r="X80" s="177" t="s">
        <v>734</v>
      </c>
      <c r="Y80" s="177" t="s">
        <v>735</v>
      </c>
      <c r="Z80" s="177" t="s">
        <v>748</v>
      </c>
      <c r="AA80" s="177" t="s">
        <v>755</v>
      </c>
      <c r="AQ80" s="177" t="s">
        <v>637</v>
      </c>
      <c r="AT80" s="177"/>
      <c r="AU80" s="177"/>
      <c r="AV80" s="177"/>
      <c r="AW80" s="177"/>
    </row>
    <row r="81" spans="1:55">
      <c r="A81" s="170" t="s">
        <v>659</v>
      </c>
      <c r="B81" s="177" t="s">
        <v>660</v>
      </c>
      <c r="D81" s="177" t="s">
        <v>508</v>
      </c>
      <c r="E81" s="177" t="s">
        <v>756</v>
      </c>
      <c r="F81" s="177" t="s">
        <v>757</v>
      </c>
      <c r="I81" s="177" t="s">
        <v>663</v>
      </c>
      <c r="J81" s="181" t="s">
        <v>512</v>
      </c>
      <c r="K81" s="178" t="s">
        <v>512</v>
      </c>
      <c r="L81" s="177" t="s">
        <v>550</v>
      </c>
      <c r="M81" s="177" t="s">
        <v>665</v>
      </c>
      <c r="N81" s="177" t="s">
        <v>665</v>
      </c>
      <c r="O81" s="177" t="s">
        <v>195</v>
      </c>
      <c r="P81" s="177" t="s">
        <v>552</v>
      </c>
      <c r="R81" s="177" t="s">
        <v>553</v>
      </c>
      <c r="S81" s="177" t="s">
        <v>644</v>
      </c>
      <c r="U81" s="177" t="s">
        <v>702</v>
      </c>
      <c r="V81" s="177" t="s">
        <v>758</v>
      </c>
      <c r="W81" s="182" t="s">
        <v>648</v>
      </c>
      <c r="Z81" s="177" t="s">
        <v>702</v>
      </c>
      <c r="AQ81" s="177" t="s">
        <v>759</v>
      </c>
      <c r="AT81" s="177"/>
      <c r="AU81" s="177"/>
      <c r="AV81" s="177"/>
      <c r="AW81" s="177"/>
    </row>
    <row r="82" spans="1:55">
      <c r="A82" s="170" t="s">
        <v>659</v>
      </c>
      <c r="B82" s="177" t="s">
        <v>660</v>
      </c>
      <c r="D82" s="177" t="s">
        <v>508</v>
      </c>
      <c r="E82" s="177" t="s">
        <v>760</v>
      </c>
      <c r="F82" s="177" t="s">
        <v>761</v>
      </c>
      <c r="I82" s="177" t="s">
        <v>663</v>
      </c>
      <c r="J82" s="181" t="s">
        <v>512</v>
      </c>
      <c r="K82" s="178" t="s">
        <v>512</v>
      </c>
      <c r="L82" s="177" t="s">
        <v>513</v>
      </c>
      <c r="M82" s="177" t="s">
        <v>762</v>
      </c>
      <c r="N82" s="177" t="s">
        <v>665</v>
      </c>
      <c r="O82" s="177" t="s">
        <v>195</v>
      </c>
      <c r="R82" s="177" t="s">
        <v>688</v>
      </c>
      <c r="S82" s="177" t="s">
        <v>763</v>
      </c>
      <c r="T82" s="177" t="s">
        <v>764</v>
      </c>
      <c r="U82" s="177" t="s">
        <v>579</v>
      </c>
      <c r="V82" s="177" t="s">
        <v>765</v>
      </c>
      <c r="W82" s="177" t="s">
        <v>766</v>
      </c>
      <c r="X82" s="177" t="s">
        <v>692</v>
      </c>
      <c r="Z82" s="177" t="s">
        <v>579</v>
      </c>
      <c r="AA82" s="177" t="s">
        <v>767</v>
      </c>
      <c r="AB82" s="177" t="s">
        <v>768</v>
      </c>
      <c r="AQ82" s="177" t="s">
        <v>769</v>
      </c>
      <c r="AT82" s="177"/>
      <c r="AU82" s="177"/>
      <c r="AV82" s="177"/>
      <c r="AW82" s="177"/>
    </row>
    <row r="83" spans="1:55">
      <c r="A83" s="170" t="s">
        <v>659</v>
      </c>
      <c r="B83" s="177" t="s">
        <v>660</v>
      </c>
      <c r="D83" s="177" t="s">
        <v>508</v>
      </c>
      <c r="E83" s="177" t="s">
        <v>770</v>
      </c>
      <c r="F83" s="177" t="s">
        <v>771</v>
      </c>
      <c r="I83" s="177" t="s">
        <v>663</v>
      </c>
      <c r="J83" s="181" t="s">
        <v>512</v>
      </c>
      <c r="K83" s="178" t="s">
        <v>512</v>
      </c>
      <c r="L83" s="177" t="s">
        <v>513</v>
      </c>
      <c r="M83" s="177" t="s">
        <v>762</v>
      </c>
      <c r="N83" s="177" t="s">
        <v>665</v>
      </c>
      <c r="O83" s="177" t="s">
        <v>195</v>
      </c>
      <c r="R83" s="177" t="s">
        <v>688</v>
      </c>
      <c r="S83" s="177" t="s">
        <v>763</v>
      </c>
      <c r="T83" s="177" t="s">
        <v>772</v>
      </c>
      <c r="U83" s="177" t="s">
        <v>646</v>
      </c>
      <c r="V83" s="177" t="s">
        <v>773</v>
      </c>
      <c r="X83" s="177" t="s">
        <v>692</v>
      </c>
      <c r="Z83" s="177" t="s">
        <v>646</v>
      </c>
      <c r="AA83" s="177" t="s">
        <v>774</v>
      </c>
      <c r="AB83" s="177" t="s">
        <v>775</v>
      </c>
      <c r="AQ83" s="177" t="s">
        <v>769</v>
      </c>
      <c r="AT83" s="177"/>
      <c r="AU83" s="177"/>
      <c r="AV83" s="177"/>
      <c r="AW83" s="177"/>
    </row>
    <row r="84" spans="1:55">
      <c r="A84" s="170" t="s">
        <v>659</v>
      </c>
      <c r="B84" s="177" t="s">
        <v>660</v>
      </c>
      <c r="D84" s="177" t="s">
        <v>508</v>
      </c>
      <c r="E84" s="177" t="s">
        <v>669</v>
      </c>
      <c r="F84" s="177" t="s">
        <v>776</v>
      </c>
      <c r="I84" s="177" t="s">
        <v>777</v>
      </c>
      <c r="J84" s="178">
        <v>43703</v>
      </c>
      <c r="K84" s="178">
        <v>43703</v>
      </c>
      <c r="L84" s="177" t="s">
        <v>513</v>
      </c>
      <c r="M84" s="177" t="s">
        <v>778</v>
      </c>
      <c r="N84" s="177" t="s">
        <v>779</v>
      </c>
      <c r="O84" s="177" t="s">
        <v>195</v>
      </c>
      <c r="R84" s="177" t="s">
        <v>731</v>
      </c>
      <c r="S84" s="177" t="s">
        <v>780</v>
      </c>
      <c r="T84" s="177" t="s">
        <v>781</v>
      </c>
      <c r="U84" s="177" t="s">
        <v>555</v>
      </c>
      <c r="V84" s="177" t="s">
        <v>782</v>
      </c>
      <c r="W84" s="177" t="s">
        <v>783</v>
      </c>
      <c r="X84" s="177" t="s">
        <v>784</v>
      </c>
      <c r="Z84" s="177" t="s">
        <v>555</v>
      </c>
      <c r="AA84" s="177" t="s">
        <v>785</v>
      </c>
      <c r="AB84" s="177" t="s">
        <v>786</v>
      </c>
      <c r="AC84" s="177" t="s">
        <v>787</v>
      </c>
      <c r="AD84" s="177" t="s">
        <v>788</v>
      </c>
      <c r="AE84" s="177" t="s">
        <v>559</v>
      </c>
      <c r="AQ84" s="177"/>
      <c r="AT84" s="177"/>
      <c r="AU84" s="177"/>
      <c r="AV84" s="177"/>
      <c r="AW84" s="177"/>
    </row>
    <row r="85" spans="1:55">
      <c r="A85" s="170" t="s">
        <v>659</v>
      </c>
      <c r="B85" s="177" t="s">
        <v>660</v>
      </c>
      <c r="D85" s="177" t="s">
        <v>508</v>
      </c>
      <c r="E85" s="177" t="s">
        <v>685</v>
      </c>
      <c r="F85" s="177" t="s">
        <v>789</v>
      </c>
      <c r="I85" s="177" t="s">
        <v>777</v>
      </c>
      <c r="J85" s="178">
        <v>43703</v>
      </c>
      <c r="K85" s="178">
        <v>43703</v>
      </c>
      <c r="L85" s="177" t="s">
        <v>513</v>
      </c>
      <c r="M85" s="177" t="s">
        <v>778</v>
      </c>
      <c r="N85" s="177" t="s">
        <v>779</v>
      </c>
      <c r="O85" s="177" t="s">
        <v>195</v>
      </c>
      <c r="R85" s="177" t="s">
        <v>731</v>
      </c>
      <c r="S85" s="177" t="s">
        <v>780</v>
      </c>
      <c r="T85" s="177" t="s">
        <v>646</v>
      </c>
      <c r="U85" s="177" t="s">
        <v>579</v>
      </c>
      <c r="V85" s="177" t="s">
        <v>733</v>
      </c>
      <c r="W85" s="177" t="s">
        <v>790</v>
      </c>
      <c r="X85" s="177" t="s">
        <v>784</v>
      </c>
      <c r="Z85" s="177" t="s">
        <v>579</v>
      </c>
      <c r="AA85" s="177" t="s">
        <v>791</v>
      </c>
      <c r="AB85" s="177" t="s">
        <v>792</v>
      </c>
      <c r="AC85" s="177" t="s">
        <v>787</v>
      </c>
      <c r="AD85" s="177" t="s">
        <v>793</v>
      </c>
      <c r="AE85" s="177" t="s">
        <v>559</v>
      </c>
      <c r="AQ85" s="177"/>
      <c r="AT85" s="177"/>
      <c r="AU85" s="177"/>
      <c r="AV85" s="177"/>
      <c r="AW85" s="177"/>
    </row>
    <row r="86" spans="1:55">
      <c r="A86" s="170" t="s">
        <v>659</v>
      </c>
      <c r="B86" s="177" t="s">
        <v>660</v>
      </c>
      <c r="D86" s="177" t="s">
        <v>508</v>
      </c>
      <c r="E86" s="177" t="s">
        <v>704</v>
      </c>
      <c r="F86" s="177" t="s">
        <v>794</v>
      </c>
      <c r="I86" s="177" t="s">
        <v>777</v>
      </c>
      <c r="J86" s="178">
        <v>43703</v>
      </c>
      <c r="K86" s="178">
        <v>43703</v>
      </c>
      <c r="L86" s="177" t="s">
        <v>513</v>
      </c>
      <c r="M86" s="177" t="s">
        <v>778</v>
      </c>
      <c r="N86" s="177" t="s">
        <v>779</v>
      </c>
      <c r="O86" s="177" t="s">
        <v>437</v>
      </c>
      <c r="P86" s="177" t="s">
        <v>533</v>
      </c>
      <c r="Q86" s="177" t="s">
        <v>534</v>
      </c>
      <c r="R86" s="177" t="s">
        <v>533</v>
      </c>
      <c r="S86" s="177" t="s">
        <v>534</v>
      </c>
      <c r="T86" s="177" t="s">
        <v>795</v>
      </c>
      <c r="U86" s="177" t="s">
        <v>518</v>
      </c>
      <c r="V86" s="177" t="s">
        <v>796</v>
      </c>
      <c r="W86" s="177" t="s">
        <v>797</v>
      </c>
      <c r="X86" s="177" t="s">
        <v>798</v>
      </c>
      <c r="Y86" s="177" t="s">
        <v>799</v>
      </c>
      <c r="Z86" s="177" t="s">
        <v>800</v>
      </c>
      <c r="AA86" s="177" t="s">
        <v>524</v>
      </c>
      <c r="AB86" s="177" t="s">
        <v>799</v>
      </c>
      <c r="AC86" s="177" t="s">
        <v>801</v>
      </c>
      <c r="AD86" s="177" t="s">
        <v>524</v>
      </c>
      <c r="AQ86" s="177"/>
      <c r="AT86" s="177"/>
      <c r="AU86" s="177"/>
      <c r="AV86" s="177"/>
      <c r="AW86" s="177"/>
      <c r="BC86" s="177" t="s">
        <v>802</v>
      </c>
    </row>
    <row r="87" spans="1:55">
      <c r="A87" s="170" t="s">
        <v>659</v>
      </c>
      <c r="B87" s="177" t="s">
        <v>660</v>
      </c>
      <c r="D87" s="177" t="s">
        <v>508</v>
      </c>
      <c r="E87" s="177" t="s">
        <v>709</v>
      </c>
      <c r="F87" s="177" t="s">
        <v>803</v>
      </c>
      <c r="I87" s="177" t="s">
        <v>777</v>
      </c>
      <c r="J87" s="178">
        <v>43703</v>
      </c>
      <c r="K87" s="178">
        <v>43703</v>
      </c>
      <c r="L87" s="177" t="s">
        <v>513</v>
      </c>
      <c r="M87" s="177" t="s">
        <v>778</v>
      </c>
      <c r="N87" s="177" t="s">
        <v>779</v>
      </c>
      <c r="O87" s="177" t="s">
        <v>195</v>
      </c>
      <c r="R87" s="177" t="s">
        <v>731</v>
      </c>
      <c r="S87" s="177" t="s">
        <v>780</v>
      </c>
      <c r="T87" s="177" t="s">
        <v>804</v>
      </c>
      <c r="U87" s="177" t="s">
        <v>712</v>
      </c>
      <c r="V87" s="177" t="s">
        <v>805</v>
      </c>
      <c r="X87" s="177" t="s">
        <v>784</v>
      </c>
      <c r="Z87" s="177" t="s">
        <v>712</v>
      </c>
      <c r="AA87" s="177" t="s">
        <v>806</v>
      </c>
      <c r="AC87" s="177" t="s">
        <v>807</v>
      </c>
      <c r="AD87" s="177" t="s">
        <v>808</v>
      </c>
      <c r="AE87" s="177" t="s">
        <v>809</v>
      </c>
      <c r="AQ87" s="177"/>
      <c r="AT87" s="177"/>
      <c r="AU87" s="177"/>
      <c r="AV87" s="177"/>
      <c r="AW87" s="177"/>
    </row>
    <row r="88" spans="1:55">
      <c r="A88" s="170" t="s">
        <v>659</v>
      </c>
      <c r="B88" s="177" t="s">
        <v>660</v>
      </c>
      <c r="D88" s="177" t="s">
        <v>508</v>
      </c>
      <c r="E88" s="177" t="s">
        <v>729</v>
      </c>
      <c r="F88" s="177" t="s">
        <v>810</v>
      </c>
      <c r="I88" s="177" t="s">
        <v>777</v>
      </c>
      <c r="J88" s="178">
        <v>43703</v>
      </c>
      <c r="K88" s="178">
        <v>43703</v>
      </c>
      <c r="L88" s="177" t="s">
        <v>513</v>
      </c>
      <c r="M88" s="177" t="s">
        <v>778</v>
      </c>
      <c r="N88" s="177" t="s">
        <v>779</v>
      </c>
      <c r="O88" s="177" t="s">
        <v>195</v>
      </c>
      <c r="R88" s="177" t="s">
        <v>731</v>
      </c>
      <c r="S88" s="177" t="s">
        <v>780</v>
      </c>
      <c r="T88" s="177" t="s">
        <v>811</v>
      </c>
      <c r="U88" s="177" t="s">
        <v>702</v>
      </c>
      <c r="V88" s="177" t="s">
        <v>812</v>
      </c>
      <c r="W88" s="177" t="s">
        <v>798</v>
      </c>
      <c r="X88" s="177" t="s">
        <v>784</v>
      </c>
      <c r="Z88" s="177" t="s">
        <v>702</v>
      </c>
      <c r="AA88" s="177" t="s">
        <v>813</v>
      </c>
      <c r="AB88" s="177" t="s">
        <v>814</v>
      </c>
      <c r="AC88" s="177" t="s">
        <v>815</v>
      </c>
      <c r="AD88" s="177" t="s">
        <v>816</v>
      </c>
      <c r="AE88" s="177" t="s">
        <v>559</v>
      </c>
      <c r="AQ88" s="177"/>
      <c r="AT88" s="177"/>
      <c r="AU88" s="177"/>
      <c r="AV88" s="177"/>
      <c r="AW88" s="177"/>
    </row>
    <row r="89" spans="1:55">
      <c r="A89" s="170" t="s">
        <v>659</v>
      </c>
      <c r="B89" s="177" t="s">
        <v>660</v>
      </c>
      <c r="D89" s="177" t="s">
        <v>508</v>
      </c>
      <c r="E89" s="177" t="s">
        <v>737</v>
      </c>
      <c r="F89" s="177" t="s">
        <v>817</v>
      </c>
      <c r="I89" s="177" t="s">
        <v>777</v>
      </c>
      <c r="J89" s="178">
        <v>43703</v>
      </c>
      <c r="K89" s="178">
        <v>43703</v>
      </c>
      <c r="L89" s="177" t="s">
        <v>818</v>
      </c>
      <c r="M89" s="177" t="s">
        <v>819</v>
      </c>
      <c r="N89" s="177" t="s">
        <v>779</v>
      </c>
      <c r="O89" s="177" t="s">
        <v>486</v>
      </c>
      <c r="R89" s="177" t="s">
        <v>820</v>
      </c>
      <c r="S89" s="177" t="s">
        <v>821</v>
      </c>
      <c r="U89" s="177" t="s">
        <v>579</v>
      </c>
      <c r="V89" s="177" t="s">
        <v>822</v>
      </c>
      <c r="X89" s="177" t="s">
        <v>823</v>
      </c>
      <c r="Y89" s="177" t="s">
        <v>824</v>
      </c>
      <c r="Z89" s="177" t="s">
        <v>618</v>
      </c>
      <c r="AQ89" s="177" t="s">
        <v>825</v>
      </c>
      <c r="AT89" s="177"/>
      <c r="AU89" s="177"/>
      <c r="AV89" s="177"/>
      <c r="AW89" s="177"/>
    </row>
    <row r="90" spans="1:55">
      <c r="A90" s="170" t="s">
        <v>659</v>
      </c>
      <c r="B90" s="177" t="s">
        <v>660</v>
      </c>
      <c r="D90" s="177" t="s">
        <v>508</v>
      </c>
      <c r="E90" s="177" t="s">
        <v>746</v>
      </c>
      <c r="F90" s="177" t="s">
        <v>826</v>
      </c>
      <c r="I90" s="177" t="s">
        <v>777</v>
      </c>
      <c r="J90" s="178">
        <v>43703</v>
      </c>
      <c r="K90" s="178">
        <v>43703</v>
      </c>
      <c r="L90" s="177" t="s">
        <v>513</v>
      </c>
      <c r="M90" s="177" t="s">
        <v>778</v>
      </c>
      <c r="N90" s="177" t="s">
        <v>779</v>
      </c>
      <c r="O90" s="177" t="s">
        <v>195</v>
      </c>
      <c r="R90" s="177" t="s">
        <v>731</v>
      </c>
      <c r="S90" s="177" t="s">
        <v>780</v>
      </c>
      <c r="T90" s="177" t="s">
        <v>827</v>
      </c>
      <c r="U90" s="177" t="s">
        <v>712</v>
      </c>
      <c r="V90" s="177" t="s">
        <v>828</v>
      </c>
      <c r="W90" s="182"/>
      <c r="X90" s="177" t="s">
        <v>784</v>
      </c>
      <c r="Z90" s="177" t="s">
        <v>712</v>
      </c>
      <c r="AA90" s="177" t="s">
        <v>829</v>
      </c>
      <c r="AC90" s="177" t="s">
        <v>787</v>
      </c>
      <c r="AD90" s="177" t="s">
        <v>830</v>
      </c>
      <c r="AE90" s="177" t="s">
        <v>559</v>
      </c>
      <c r="AQ90" s="177"/>
      <c r="AT90" s="177"/>
      <c r="AU90" s="177"/>
      <c r="AV90" s="177"/>
      <c r="AW90" s="177"/>
    </row>
    <row r="91" spans="1:55">
      <c r="A91" s="170" t="s">
        <v>659</v>
      </c>
      <c r="B91" s="177" t="s">
        <v>660</v>
      </c>
      <c r="D91" s="177" t="s">
        <v>508</v>
      </c>
      <c r="E91" s="177" t="s">
        <v>752</v>
      </c>
      <c r="F91" s="177" t="s">
        <v>831</v>
      </c>
      <c r="I91" s="177" t="s">
        <v>777</v>
      </c>
      <c r="J91" s="178">
        <v>43703</v>
      </c>
      <c r="K91" s="178">
        <v>43703</v>
      </c>
      <c r="L91" s="177" t="s">
        <v>513</v>
      </c>
      <c r="M91" s="177" t="s">
        <v>778</v>
      </c>
      <c r="N91" s="177" t="s">
        <v>779</v>
      </c>
      <c r="O91" s="177" t="s">
        <v>195</v>
      </c>
      <c r="R91" s="177" t="s">
        <v>731</v>
      </c>
      <c r="S91" s="177" t="s">
        <v>780</v>
      </c>
      <c r="T91" s="177" t="s">
        <v>832</v>
      </c>
      <c r="U91" s="177" t="s">
        <v>739</v>
      </c>
      <c r="V91" s="177" t="s">
        <v>833</v>
      </c>
      <c r="W91" s="182"/>
      <c r="X91" s="177" t="s">
        <v>784</v>
      </c>
      <c r="Z91" s="177" t="s">
        <v>739</v>
      </c>
      <c r="AA91" s="177" t="s">
        <v>834</v>
      </c>
      <c r="AC91" s="177" t="s">
        <v>787</v>
      </c>
      <c r="AD91" s="177" t="s">
        <v>835</v>
      </c>
      <c r="AE91" s="177" t="s">
        <v>559</v>
      </c>
      <c r="AQ91" s="177"/>
      <c r="AT91" s="177"/>
      <c r="AU91" s="177"/>
      <c r="AV91" s="177"/>
      <c r="AW91" s="177"/>
    </row>
    <row r="92" spans="1:55">
      <c r="A92" s="170" t="s">
        <v>659</v>
      </c>
      <c r="B92" s="177" t="s">
        <v>660</v>
      </c>
      <c r="D92" s="177" t="s">
        <v>508</v>
      </c>
      <c r="E92" s="177" t="s">
        <v>836</v>
      </c>
      <c r="F92" s="177" t="s">
        <v>837</v>
      </c>
      <c r="I92" s="177" t="s">
        <v>777</v>
      </c>
      <c r="J92" s="178">
        <v>43703</v>
      </c>
      <c r="K92" s="178">
        <v>43703</v>
      </c>
      <c r="L92" s="177" t="s">
        <v>513</v>
      </c>
      <c r="M92" s="177" t="s">
        <v>778</v>
      </c>
      <c r="N92" s="177" t="s">
        <v>779</v>
      </c>
      <c r="O92" s="177" t="s">
        <v>195</v>
      </c>
      <c r="R92" s="177" t="s">
        <v>731</v>
      </c>
      <c r="S92" s="177" t="s">
        <v>838</v>
      </c>
      <c r="T92" s="177" t="s">
        <v>742</v>
      </c>
      <c r="U92" s="177" t="s">
        <v>742</v>
      </c>
      <c r="V92" s="177" t="s">
        <v>805</v>
      </c>
      <c r="X92" s="177" t="s">
        <v>784</v>
      </c>
      <c r="Z92" s="177" t="s">
        <v>742</v>
      </c>
      <c r="AA92" s="177" t="s">
        <v>806</v>
      </c>
      <c r="AC92" s="177" t="s">
        <v>807</v>
      </c>
      <c r="AD92" s="177" t="s">
        <v>839</v>
      </c>
      <c r="AE92" s="177" t="s">
        <v>809</v>
      </c>
      <c r="AQ92" s="177"/>
      <c r="AT92" s="177"/>
      <c r="AU92" s="177"/>
      <c r="AV92" s="177"/>
      <c r="AW92" s="177"/>
    </row>
    <row r="93" spans="1:55">
      <c r="A93" s="170" t="s">
        <v>659</v>
      </c>
      <c r="B93" s="177" t="s">
        <v>660</v>
      </c>
      <c r="D93" s="177" t="s">
        <v>508</v>
      </c>
      <c r="E93" s="177" t="s">
        <v>840</v>
      </c>
      <c r="F93" s="177" t="s">
        <v>841</v>
      </c>
      <c r="I93" s="177" t="s">
        <v>777</v>
      </c>
      <c r="J93" s="178">
        <v>43703</v>
      </c>
      <c r="K93" s="178">
        <v>43703</v>
      </c>
      <c r="L93" s="177" t="s">
        <v>842</v>
      </c>
      <c r="M93" s="177" t="s">
        <v>843</v>
      </c>
      <c r="N93" s="177" t="s">
        <v>779</v>
      </c>
      <c r="O93" s="177" t="s">
        <v>266</v>
      </c>
      <c r="S93" s="177" t="s">
        <v>844</v>
      </c>
      <c r="U93" s="177" t="s">
        <v>845</v>
      </c>
      <c r="V93" s="177" t="s">
        <v>846</v>
      </c>
      <c r="W93" s="177" t="s">
        <v>809</v>
      </c>
      <c r="AQ93" s="177"/>
      <c r="AT93" s="177"/>
      <c r="AU93" s="177"/>
      <c r="AV93" s="177"/>
      <c r="AW93" s="177"/>
    </row>
    <row r="94" spans="1:55">
      <c r="A94" s="170" t="s">
        <v>659</v>
      </c>
      <c r="B94" s="177" t="s">
        <v>660</v>
      </c>
      <c r="D94" s="177" t="s">
        <v>508</v>
      </c>
      <c r="E94" s="177" t="s">
        <v>847</v>
      </c>
      <c r="F94" s="177" t="s">
        <v>848</v>
      </c>
      <c r="I94" s="177" t="s">
        <v>777</v>
      </c>
      <c r="J94" s="178">
        <v>43703</v>
      </c>
      <c r="K94" s="178">
        <v>43703</v>
      </c>
      <c r="L94" s="177" t="s">
        <v>513</v>
      </c>
      <c r="M94" s="177" t="s">
        <v>778</v>
      </c>
      <c r="N94" s="177" t="s">
        <v>779</v>
      </c>
      <c r="O94" s="177" t="s">
        <v>195</v>
      </c>
      <c r="R94" s="177" t="s">
        <v>731</v>
      </c>
      <c r="S94" s="177" t="s">
        <v>838</v>
      </c>
      <c r="T94" s="177" t="s">
        <v>849</v>
      </c>
      <c r="U94" s="177" t="s">
        <v>712</v>
      </c>
      <c r="V94" s="177" t="s">
        <v>850</v>
      </c>
      <c r="X94" s="177" t="s">
        <v>784</v>
      </c>
      <c r="Z94" s="177" t="s">
        <v>712</v>
      </c>
      <c r="AA94" s="177" t="s">
        <v>851</v>
      </c>
      <c r="AC94" s="177" t="s">
        <v>807</v>
      </c>
      <c r="AD94" s="177" t="s">
        <v>808</v>
      </c>
      <c r="AE94" s="177" t="s">
        <v>809</v>
      </c>
      <c r="AQ94" s="177"/>
      <c r="AT94" s="177"/>
      <c r="AU94" s="177"/>
      <c r="AV94" s="177"/>
      <c r="AW94" s="177"/>
    </row>
    <row r="95" spans="1:55">
      <c r="A95" s="170" t="s">
        <v>659</v>
      </c>
      <c r="B95" s="177" t="s">
        <v>660</v>
      </c>
      <c r="D95" s="177" t="s">
        <v>508</v>
      </c>
      <c r="E95" s="177" t="s">
        <v>852</v>
      </c>
      <c r="F95" s="177" t="s">
        <v>873</v>
      </c>
      <c r="I95" s="177" t="s">
        <v>777</v>
      </c>
      <c r="J95" s="178">
        <v>43703</v>
      </c>
      <c r="K95" s="178">
        <v>43703</v>
      </c>
      <c r="L95" s="177" t="s">
        <v>874</v>
      </c>
      <c r="M95" s="177" t="s">
        <v>875</v>
      </c>
      <c r="N95" s="177" t="s">
        <v>779</v>
      </c>
      <c r="O95" s="177" t="s">
        <v>273</v>
      </c>
      <c r="P95" s="177" t="s">
        <v>200</v>
      </c>
      <c r="R95" s="177" t="s">
        <v>876</v>
      </c>
      <c r="S95" s="177" t="s">
        <v>877</v>
      </c>
      <c r="U95" s="177" t="s">
        <v>878</v>
      </c>
      <c r="V95" s="177" t="s">
        <v>879</v>
      </c>
      <c r="W95" s="177" t="s">
        <v>880</v>
      </c>
      <c r="X95" s="177" t="s">
        <v>557</v>
      </c>
      <c r="Y95" s="177" t="s">
        <v>881</v>
      </c>
      <c r="Z95" s="177" t="s">
        <v>882</v>
      </c>
      <c r="AB95" s="177" t="s">
        <v>883</v>
      </c>
      <c r="AC95" s="177" t="s">
        <v>884</v>
      </c>
      <c r="AQ95" s="177"/>
      <c r="AT95" s="177"/>
      <c r="AU95" s="177"/>
      <c r="AV95" s="177"/>
      <c r="AW95" s="177"/>
    </row>
    <row r="96" spans="1:55">
      <c r="A96" s="170" t="s">
        <v>659</v>
      </c>
      <c r="B96" s="177" t="s">
        <v>660</v>
      </c>
      <c r="D96" s="177" t="s">
        <v>508</v>
      </c>
      <c r="E96" s="177" t="s">
        <v>852</v>
      </c>
      <c r="F96" s="177" t="s">
        <v>853</v>
      </c>
      <c r="I96" s="177" t="s">
        <v>777</v>
      </c>
      <c r="J96" s="178">
        <v>43703</v>
      </c>
      <c r="K96" s="178">
        <v>43703</v>
      </c>
      <c r="L96" s="177" t="s">
        <v>842</v>
      </c>
      <c r="M96" s="177" t="s">
        <v>854</v>
      </c>
      <c r="N96" s="177" t="s">
        <v>779</v>
      </c>
      <c r="O96" s="177" t="s">
        <v>200</v>
      </c>
      <c r="S96" s="177" t="s">
        <v>855</v>
      </c>
      <c r="U96" s="177" t="s">
        <v>856</v>
      </c>
      <c r="AQ96" s="177"/>
      <c r="AT96" s="177"/>
      <c r="AU96" s="177"/>
      <c r="AV96" s="177"/>
      <c r="AW96" s="177"/>
    </row>
    <row r="97" spans="1:59">
      <c r="A97" s="170" t="s">
        <v>659</v>
      </c>
      <c r="B97" s="177" t="s">
        <v>660</v>
      </c>
      <c r="D97" s="177" t="s">
        <v>508</v>
      </c>
      <c r="E97" s="177" t="s">
        <v>852</v>
      </c>
      <c r="F97" s="177" t="s">
        <v>857</v>
      </c>
      <c r="I97" s="177" t="s">
        <v>777</v>
      </c>
      <c r="J97" s="178">
        <v>43703</v>
      </c>
      <c r="K97" s="178">
        <v>43703</v>
      </c>
      <c r="L97" s="177" t="s">
        <v>842</v>
      </c>
      <c r="M97" s="177" t="s">
        <v>854</v>
      </c>
      <c r="N97" s="177" t="s">
        <v>779</v>
      </c>
      <c r="O97" s="177" t="s">
        <v>406</v>
      </c>
      <c r="P97" s="177" t="s">
        <v>858</v>
      </c>
      <c r="Q97" s="177" t="s">
        <v>859</v>
      </c>
      <c r="R97" s="177" t="s">
        <v>406</v>
      </c>
      <c r="S97" s="177" t="s">
        <v>858</v>
      </c>
      <c r="U97" s="177" t="s">
        <v>858</v>
      </c>
      <c r="V97" s="177" t="s">
        <v>860</v>
      </c>
      <c r="W97" s="177" t="s">
        <v>861</v>
      </c>
      <c r="X97" s="177" t="s">
        <v>583</v>
      </c>
      <c r="AQ97" s="177"/>
      <c r="AT97" s="177"/>
      <c r="AU97" s="177"/>
      <c r="AV97" s="177"/>
      <c r="AW97" s="177"/>
    </row>
    <row r="98" spans="1:59">
      <c r="A98" s="170" t="s">
        <v>659</v>
      </c>
      <c r="B98" s="177" t="s">
        <v>660</v>
      </c>
      <c r="D98" s="177" t="s">
        <v>508</v>
      </c>
      <c r="E98" s="177" t="s">
        <v>852</v>
      </c>
      <c r="F98" s="177" t="s">
        <v>862</v>
      </c>
      <c r="I98" s="177" t="s">
        <v>777</v>
      </c>
      <c r="J98" s="178">
        <v>43703</v>
      </c>
      <c r="K98" s="178">
        <v>43703</v>
      </c>
      <c r="L98" s="177" t="s">
        <v>842</v>
      </c>
      <c r="M98" s="177" t="s">
        <v>854</v>
      </c>
      <c r="N98" s="177" t="s">
        <v>779</v>
      </c>
      <c r="O98" s="177" t="s">
        <v>406</v>
      </c>
      <c r="P98" s="177" t="s">
        <v>858</v>
      </c>
      <c r="Q98" s="177" t="s">
        <v>863</v>
      </c>
      <c r="R98" s="177" t="s">
        <v>406</v>
      </c>
      <c r="S98" s="177" t="s">
        <v>858</v>
      </c>
      <c r="U98" s="177" t="s">
        <v>858</v>
      </c>
      <c r="V98" s="177" t="s">
        <v>860</v>
      </c>
      <c r="W98" s="177" t="s">
        <v>864</v>
      </c>
      <c r="X98" s="177" t="s">
        <v>583</v>
      </c>
      <c r="AQ98" s="177"/>
      <c r="AT98" s="177"/>
      <c r="AU98" s="177"/>
      <c r="AV98" s="177"/>
      <c r="AW98" s="177"/>
    </row>
    <row r="99" spans="1:59">
      <c r="A99" s="170" t="s">
        <v>659</v>
      </c>
      <c r="B99" s="177" t="s">
        <v>660</v>
      </c>
      <c r="D99" s="177" t="s">
        <v>508</v>
      </c>
      <c r="E99" s="177" t="s">
        <v>852</v>
      </c>
      <c r="F99" s="177" t="s">
        <v>865</v>
      </c>
      <c r="I99" s="177" t="s">
        <v>777</v>
      </c>
      <c r="J99" s="178">
        <v>43703</v>
      </c>
      <c r="K99" s="178">
        <v>43703</v>
      </c>
      <c r="L99" s="177" t="s">
        <v>842</v>
      </c>
      <c r="M99" s="177" t="s">
        <v>854</v>
      </c>
      <c r="N99" s="177" t="s">
        <v>779</v>
      </c>
      <c r="O99" s="177" t="s">
        <v>406</v>
      </c>
      <c r="P99" s="177" t="s">
        <v>866</v>
      </c>
      <c r="R99" s="177" t="s">
        <v>406</v>
      </c>
      <c r="S99" s="177" t="s">
        <v>867</v>
      </c>
      <c r="U99" s="177" t="s">
        <v>867</v>
      </c>
      <c r="V99" s="177" t="s">
        <v>868</v>
      </c>
      <c r="W99" s="177" t="s">
        <v>869</v>
      </c>
      <c r="X99" s="177" t="s">
        <v>870</v>
      </c>
      <c r="AQ99" s="177"/>
      <c r="AT99" s="177"/>
      <c r="AU99" s="177"/>
      <c r="AV99" s="177"/>
      <c r="AW99" s="177"/>
    </row>
    <row r="100" spans="1:59">
      <c r="A100" s="170" t="s">
        <v>659</v>
      </c>
      <c r="B100" s="177" t="s">
        <v>660</v>
      </c>
      <c r="D100" s="177" t="s">
        <v>508</v>
      </c>
      <c r="E100" s="177" t="s">
        <v>852</v>
      </c>
      <c r="F100" s="177" t="s">
        <v>871</v>
      </c>
      <c r="I100" s="177" t="s">
        <v>777</v>
      </c>
      <c r="J100" s="178">
        <v>43703</v>
      </c>
      <c r="K100" s="178">
        <v>43703</v>
      </c>
      <c r="L100" s="177" t="s">
        <v>842</v>
      </c>
      <c r="M100" s="177" t="s">
        <v>854</v>
      </c>
      <c r="N100" s="177" t="s">
        <v>779</v>
      </c>
      <c r="O100" s="177" t="s">
        <v>506</v>
      </c>
      <c r="R100" s="177" t="s">
        <v>506</v>
      </c>
      <c r="S100" s="177" t="s">
        <v>872</v>
      </c>
      <c r="U100" s="177" t="s">
        <v>872</v>
      </c>
      <c r="AQ100" s="177"/>
      <c r="AT100" s="177"/>
      <c r="AU100" s="177"/>
      <c r="AV100" s="177"/>
      <c r="AW100" s="177"/>
    </row>
    <row r="101" spans="1:59">
      <c r="A101" s="170" t="s">
        <v>659</v>
      </c>
      <c r="B101" s="177" t="s">
        <v>660</v>
      </c>
      <c r="D101" s="177" t="s">
        <v>508</v>
      </c>
      <c r="E101" s="177" t="s">
        <v>661</v>
      </c>
      <c r="F101" s="177" t="s">
        <v>885</v>
      </c>
      <c r="I101" s="177" t="s">
        <v>777</v>
      </c>
      <c r="J101" s="178">
        <v>43767</v>
      </c>
      <c r="K101" s="178">
        <v>43767</v>
      </c>
      <c r="L101" s="177" t="s">
        <v>550</v>
      </c>
      <c r="M101" s="177" t="s">
        <v>886</v>
      </c>
      <c r="N101" s="177" t="s">
        <v>886</v>
      </c>
      <c r="O101" s="177" t="s">
        <v>195</v>
      </c>
      <c r="P101" s="177" t="s">
        <v>887</v>
      </c>
      <c r="Q101" s="177" t="s">
        <v>888</v>
      </c>
      <c r="R101" s="177" t="s">
        <v>600</v>
      </c>
      <c r="S101" s="177" t="s">
        <v>601</v>
      </c>
      <c r="U101" s="177" t="s">
        <v>646</v>
      </c>
      <c r="V101" s="177" t="s">
        <v>889</v>
      </c>
      <c r="X101" s="177" t="s">
        <v>890</v>
      </c>
      <c r="Y101" s="177" t="s">
        <v>891</v>
      </c>
      <c r="Z101" s="177" t="s">
        <v>646</v>
      </c>
      <c r="AA101" s="177" t="s">
        <v>892</v>
      </c>
      <c r="AQ101" s="177" t="s">
        <v>893</v>
      </c>
      <c r="AT101" s="177"/>
      <c r="AU101" s="177"/>
      <c r="AV101" s="177"/>
      <c r="AW101" s="177"/>
    </row>
    <row r="102" spans="1:59">
      <c r="A102" s="170" t="s">
        <v>659</v>
      </c>
      <c r="B102" s="177" t="s">
        <v>660</v>
      </c>
      <c r="D102" s="177" t="s">
        <v>508</v>
      </c>
      <c r="E102" s="177" t="s">
        <v>669</v>
      </c>
      <c r="F102" s="177" t="s">
        <v>894</v>
      </c>
      <c r="I102" s="177" t="s">
        <v>777</v>
      </c>
      <c r="J102" s="178">
        <v>43767</v>
      </c>
      <c r="K102" s="178">
        <v>43767</v>
      </c>
      <c r="L102" s="177" t="s">
        <v>513</v>
      </c>
      <c r="M102" s="177" t="s">
        <v>895</v>
      </c>
      <c r="N102" s="177" t="s">
        <v>886</v>
      </c>
      <c r="O102" s="177" t="s">
        <v>280</v>
      </c>
      <c r="R102" s="177" t="s">
        <v>700</v>
      </c>
      <c r="S102" s="177" t="s">
        <v>896</v>
      </c>
      <c r="U102" s="177" t="s">
        <v>646</v>
      </c>
      <c r="AQ102" s="177" t="s">
        <v>893</v>
      </c>
      <c r="AT102" s="177"/>
      <c r="AU102" s="177"/>
      <c r="AV102" s="177"/>
      <c r="AW102" s="177"/>
    </row>
    <row r="103" spans="1:59">
      <c r="A103" s="170" t="s">
        <v>659</v>
      </c>
      <c r="B103" s="177" t="s">
        <v>660</v>
      </c>
      <c r="D103" s="177" t="s">
        <v>508</v>
      </c>
      <c r="E103" s="177" t="s">
        <v>685</v>
      </c>
      <c r="F103" s="177" t="s">
        <v>897</v>
      </c>
      <c r="I103" s="177" t="s">
        <v>777</v>
      </c>
      <c r="J103" s="178">
        <v>43767</v>
      </c>
      <c r="K103" s="178">
        <v>43767</v>
      </c>
      <c r="L103" s="177" t="s">
        <v>550</v>
      </c>
      <c r="M103" s="177" t="s">
        <v>886</v>
      </c>
      <c r="N103" s="177" t="s">
        <v>886</v>
      </c>
      <c r="O103" s="177" t="s">
        <v>195</v>
      </c>
      <c r="P103" s="177" t="s">
        <v>887</v>
      </c>
      <c r="Q103" s="177" t="s">
        <v>888</v>
      </c>
      <c r="R103" s="177" t="s">
        <v>600</v>
      </c>
      <c r="S103" s="177" t="s">
        <v>601</v>
      </c>
      <c r="U103" s="177" t="s">
        <v>646</v>
      </c>
      <c r="V103" s="177" t="s">
        <v>889</v>
      </c>
      <c r="X103" s="177" t="s">
        <v>890</v>
      </c>
      <c r="Y103" s="177" t="s">
        <v>891</v>
      </c>
      <c r="Z103" s="177" t="s">
        <v>646</v>
      </c>
      <c r="AA103" s="177" t="s">
        <v>892</v>
      </c>
      <c r="AQ103" s="177" t="s">
        <v>893</v>
      </c>
      <c r="AT103" s="177"/>
      <c r="AU103" s="177"/>
      <c r="AV103" s="177"/>
      <c r="AW103" s="177"/>
    </row>
    <row r="104" spans="1:59">
      <c r="A104" s="170" t="s">
        <v>659</v>
      </c>
      <c r="B104" s="177" t="s">
        <v>660</v>
      </c>
      <c r="D104" s="177" t="s">
        <v>508</v>
      </c>
      <c r="E104" s="177" t="s">
        <v>704</v>
      </c>
      <c r="F104" s="177" t="s">
        <v>898</v>
      </c>
      <c r="I104" s="177" t="s">
        <v>777</v>
      </c>
      <c r="J104" s="178">
        <v>43767</v>
      </c>
      <c r="K104" s="178">
        <v>43767</v>
      </c>
      <c r="L104" s="177" t="s">
        <v>513</v>
      </c>
      <c r="M104" s="177" t="s">
        <v>895</v>
      </c>
      <c r="N104" s="177" t="s">
        <v>886</v>
      </c>
      <c r="O104" s="177" t="s">
        <v>280</v>
      </c>
      <c r="R104" s="177" t="s">
        <v>700</v>
      </c>
      <c r="S104" s="177" t="s">
        <v>896</v>
      </c>
      <c r="U104" s="177" t="s">
        <v>646</v>
      </c>
      <c r="AQ104" s="177" t="s">
        <v>893</v>
      </c>
      <c r="AT104" s="177"/>
      <c r="AU104" s="177"/>
      <c r="AV104" s="177"/>
      <c r="AW104" s="177"/>
    </row>
    <row r="105" spans="1:59">
      <c r="A105" s="170" t="s">
        <v>659</v>
      </c>
      <c r="B105" s="177" t="s">
        <v>660</v>
      </c>
      <c r="D105" s="177" t="s">
        <v>508</v>
      </c>
      <c r="F105" s="177" t="s">
        <v>899</v>
      </c>
      <c r="G105" s="177" t="s">
        <v>900</v>
      </c>
      <c r="I105" s="177" t="s">
        <v>777</v>
      </c>
      <c r="J105" s="178">
        <v>43767</v>
      </c>
      <c r="K105" s="178">
        <v>43767</v>
      </c>
      <c r="L105" s="177" t="s">
        <v>901</v>
      </c>
      <c r="M105" s="177" t="s">
        <v>902</v>
      </c>
      <c r="N105" s="177" t="s">
        <v>886</v>
      </c>
      <c r="O105" s="177" t="s">
        <v>324</v>
      </c>
      <c r="P105" s="177" t="s">
        <v>903</v>
      </c>
      <c r="R105" s="177" t="s">
        <v>904</v>
      </c>
      <c r="S105" s="177" t="s">
        <v>905</v>
      </c>
      <c r="U105" s="177" t="s">
        <v>906</v>
      </c>
      <c r="V105" s="177" t="s">
        <v>907</v>
      </c>
      <c r="W105" s="177" t="s">
        <v>908</v>
      </c>
      <c r="Y105" s="177" t="s">
        <v>909</v>
      </c>
      <c r="AB105" s="177" t="s">
        <v>910</v>
      </c>
      <c r="AC105" s="177">
        <v>2000</v>
      </c>
      <c r="AD105" s="177" t="s">
        <v>911</v>
      </c>
      <c r="AE105" s="177">
        <v>915</v>
      </c>
      <c r="AF105" s="177" t="s">
        <v>912</v>
      </c>
      <c r="AG105" s="177" t="s">
        <v>908</v>
      </c>
      <c r="AH105" s="177" t="s">
        <v>913</v>
      </c>
      <c r="AI105" s="177" t="s">
        <v>908</v>
      </c>
      <c r="AK105" s="177" t="s">
        <v>914</v>
      </c>
      <c r="AL105" s="177" t="s">
        <v>915</v>
      </c>
      <c r="AQ105" s="177"/>
      <c r="AT105" s="177"/>
      <c r="AU105" s="177"/>
      <c r="AV105" s="177"/>
      <c r="AW105" s="177"/>
    </row>
    <row r="106" spans="1:59">
      <c r="A106" s="170" t="s">
        <v>659</v>
      </c>
      <c r="B106" s="177" t="s">
        <v>660</v>
      </c>
      <c r="D106" s="177" t="s">
        <v>508</v>
      </c>
      <c r="F106" s="177" t="s">
        <v>916</v>
      </c>
      <c r="G106" s="177" t="s">
        <v>917</v>
      </c>
      <c r="I106" s="177" t="s">
        <v>777</v>
      </c>
      <c r="J106" s="178">
        <v>43767</v>
      </c>
      <c r="K106" s="178">
        <v>43767</v>
      </c>
      <c r="L106" s="177" t="s">
        <v>901</v>
      </c>
      <c r="M106" s="177" t="s">
        <v>902</v>
      </c>
      <c r="N106" s="177" t="s">
        <v>886</v>
      </c>
      <c r="O106" s="177" t="s">
        <v>324</v>
      </c>
      <c r="P106" s="177" t="s">
        <v>903</v>
      </c>
      <c r="R106" s="177" t="s">
        <v>904</v>
      </c>
      <c r="S106" s="177" t="s">
        <v>905</v>
      </c>
      <c r="U106" s="177" t="s">
        <v>906</v>
      </c>
      <c r="V106" s="177" t="s">
        <v>907</v>
      </c>
      <c r="W106" s="177" t="s">
        <v>908</v>
      </c>
      <c r="Y106" s="177" t="s">
        <v>909</v>
      </c>
      <c r="AB106" s="177" t="s">
        <v>910</v>
      </c>
      <c r="AC106" s="177">
        <v>2000</v>
      </c>
      <c r="AD106" s="177" t="s">
        <v>911</v>
      </c>
      <c r="AE106" s="177">
        <v>915</v>
      </c>
      <c r="AF106" s="177" t="s">
        <v>912</v>
      </c>
      <c r="AG106" s="177" t="s">
        <v>908</v>
      </c>
      <c r="AH106" s="177" t="s">
        <v>913</v>
      </c>
      <c r="AI106" s="177" t="s">
        <v>908</v>
      </c>
      <c r="AK106" s="177" t="s">
        <v>914</v>
      </c>
      <c r="AL106" s="177" t="s">
        <v>915</v>
      </c>
      <c r="AQ106" s="177"/>
      <c r="AT106" s="177"/>
      <c r="AU106" s="177"/>
      <c r="AV106" s="177"/>
      <c r="AW106" s="177"/>
    </row>
    <row r="107" spans="1:59">
      <c r="A107" s="170" t="s">
        <v>659</v>
      </c>
      <c r="B107" s="177" t="s">
        <v>660</v>
      </c>
      <c r="D107" s="177" t="s">
        <v>508</v>
      </c>
      <c r="E107" s="177" t="s">
        <v>685</v>
      </c>
      <c r="F107" s="177" t="s">
        <v>918</v>
      </c>
      <c r="I107" s="177" t="s">
        <v>777</v>
      </c>
      <c r="J107" s="178">
        <v>43759</v>
      </c>
      <c r="K107" s="178">
        <v>43759</v>
      </c>
      <c r="L107" s="177" t="s">
        <v>550</v>
      </c>
      <c r="M107" s="177" t="s">
        <v>919</v>
      </c>
      <c r="N107" s="177" t="s">
        <v>919</v>
      </c>
      <c r="O107" s="177" t="s">
        <v>110</v>
      </c>
      <c r="Q107" s="177" t="s">
        <v>920</v>
      </c>
      <c r="R107" s="177" t="s">
        <v>565</v>
      </c>
      <c r="S107" s="177" t="s">
        <v>921</v>
      </c>
      <c r="T107" s="177" t="s">
        <v>922</v>
      </c>
      <c r="AQ107" s="177" t="s">
        <v>893</v>
      </c>
      <c r="AT107" s="177"/>
      <c r="AU107" s="177"/>
      <c r="AV107" s="177"/>
      <c r="AW107" s="177"/>
    </row>
    <row r="108" spans="1:59">
      <c r="A108" s="170" t="s">
        <v>659</v>
      </c>
      <c r="B108" s="177" t="s">
        <v>660</v>
      </c>
      <c r="D108" s="177" t="s">
        <v>508</v>
      </c>
      <c r="E108" s="177" t="s">
        <v>661</v>
      </c>
      <c r="F108" s="177" t="s">
        <v>923</v>
      </c>
      <c r="I108" s="177" t="s">
        <v>924</v>
      </c>
      <c r="J108" s="178">
        <v>43921</v>
      </c>
      <c r="K108" s="178">
        <v>43921</v>
      </c>
      <c r="L108" s="177" t="s">
        <v>550</v>
      </c>
      <c r="M108" s="177" t="s">
        <v>925</v>
      </c>
      <c r="N108" s="177" t="s">
        <v>925</v>
      </c>
      <c r="O108" s="177" t="s">
        <v>232</v>
      </c>
      <c r="R108" s="177" t="s">
        <v>926</v>
      </c>
      <c r="S108" s="177" t="s">
        <v>927</v>
      </c>
      <c r="T108" s="177" t="s">
        <v>928</v>
      </c>
      <c r="U108" s="177" t="s">
        <v>646</v>
      </c>
      <c r="V108" s="177" t="s">
        <v>707</v>
      </c>
      <c r="X108" s="177" t="s">
        <v>651</v>
      </c>
      <c r="Y108" s="177" t="s">
        <v>646</v>
      </c>
      <c r="Z108" s="177" t="s">
        <v>929</v>
      </c>
      <c r="AB108" s="177" t="s">
        <v>930</v>
      </c>
      <c r="AC108" s="177" t="s">
        <v>931</v>
      </c>
      <c r="AD108" s="177" t="s">
        <v>572</v>
      </c>
      <c r="AE108" s="177" t="s">
        <v>932</v>
      </c>
      <c r="AF108" s="177" t="s">
        <v>933</v>
      </c>
      <c r="AG108" s="177" t="s">
        <v>618</v>
      </c>
      <c r="AI108" s="177" t="s">
        <v>934</v>
      </c>
      <c r="AJ108" s="177" t="s">
        <v>935</v>
      </c>
      <c r="AK108" s="177" t="s">
        <v>936</v>
      </c>
      <c r="AQ108" s="177" t="s">
        <v>937</v>
      </c>
      <c r="AT108" s="177"/>
      <c r="AU108" s="177"/>
      <c r="AV108" s="177"/>
      <c r="AW108" s="177"/>
    </row>
    <row r="109" spans="1:59">
      <c r="A109" s="170" t="s">
        <v>659</v>
      </c>
      <c r="B109" s="177" t="s">
        <v>660</v>
      </c>
      <c r="D109" s="177" t="s">
        <v>508</v>
      </c>
      <c r="E109" s="177" t="s">
        <v>661</v>
      </c>
      <c r="F109" s="177" t="s">
        <v>938</v>
      </c>
      <c r="I109" s="177" t="s">
        <v>939</v>
      </c>
      <c r="J109" s="178">
        <v>45062</v>
      </c>
      <c r="K109" s="178">
        <v>45062</v>
      </c>
      <c r="L109" s="177" t="s">
        <v>550</v>
      </c>
      <c r="M109" s="177" t="s">
        <v>940</v>
      </c>
      <c r="N109" s="177" t="s">
        <v>940</v>
      </c>
      <c r="O109" s="177" t="s">
        <v>195</v>
      </c>
      <c r="P109" s="177" t="s">
        <v>887</v>
      </c>
      <c r="Q109" s="177" t="s">
        <v>888</v>
      </c>
      <c r="R109" s="177" t="s">
        <v>600</v>
      </c>
      <c r="S109" s="177" t="s">
        <v>601</v>
      </c>
      <c r="T109" s="177" t="s">
        <v>941</v>
      </c>
      <c r="U109" s="177" t="s">
        <v>712</v>
      </c>
      <c r="V109" s="177" t="s">
        <v>942</v>
      </c>
      <c r="X109" s="177" t="s">
        <v>943</v>
      </c>
      <c r="Y109" s="177" t="s">
        <v>674</v>
      </c>
      <c r="Z109" s="177" t="s">
        <v>712</v>
      </c>
      <c r="AA109" s="177" t="s">
        <v>944</v>
      </c>
      <c r="AQ109" s="177" t="s">
        <v>945</v>
      </c>
      <c r="AT109" s="177"/>
      <c r="AU109" s="177"/>
      <c r="AV109" s="177"/>
      <c r="AW109" s="177"/>
    </row>
    <row r="110" spans="1:59">
      <c r="A110" s="170" t="s">
        <v>659</v>
      </c>
      <c r="B110" s="177" t="s">
        <v>660</v>
      </c>
      <c r="D110" s="177" t="s">
        <v>508</v>
      </c>
      <c r="E110" s="177" t="s">
        <v>669</v>
      </c>
      <c r="F110" s="177" t="s">
        <v>946</v>
      </c>
      <c r="I110" s="177" t="s">
        <v>939</v>
      </c>
      <c r="J110" s="178">
        <v>45062</v>
      </c>
      <c r="K110" s="178">
        <v>45062</v>
      </c>
      <c r="L110" s="177" t="s">
        <v>513</v>
      </c>
      <c r="M110" s="177" t="s">
        <v>947</v>
      </c>
      <c r="N110" s="177" t="s">
        <v>940</v>
      </c>
      <c r="O110" s="177" t="s">
        <v>280</v>
      </c>
      <c r="R110" s="177" t="s">
        <v>700</v>
      </c>
      <c r="S110" s="177" t="s">
        <v>896</v>
      </c>
      <c r="T110" s="177" t="s">
        <v>849</v>
      </c>
      <c r="U110" s="177" t="s">
        <v>712</v>
      </c>
      <c r="AQ110" s="170" t="s">
        <v>948</v>
      </c>
      <c r="AT110" s="177"/>
      <c r="AU110" s="177"/>
      <c r="AV110" s="177"/>
      <c r="AW110" s="177"/>
    </row>
    <row r="111" spans="1:59">
      <c r="A111" s="170" t="s">
        <v>659</v>
      </c>
      <c r="B111" s="177" t="s">
        <v>660</v>
      </c>
      <c r="D111" s="177" t="s">
        <v>508</v>
      </c>
      <c r="E111" s="177" t="s">
        <v>669</v>
      </c>
      <c r="F111" s="177" t="s">
        <v>949</v>
      </c>
      <c r="I111" s="177" t="s">
        <v>939</v>
      </c>
      <c r="J111" s="178">
        <v>45062</v>
      </c>
      <c r="K111" s="178">
        <v>45062</v>
      </c>
      <c r="L111" s="177" t="s">
        <v>901</v>
      </c>
      <c r="M111" s="177" t="s">
        <v>950</v>
      </c>
      <c r="N111" s="177" t="s">
        <v>940</v>
      </c>
      <c r="O111" s="177" t="s">
        <v>324</v>
      </c>
      <c r="P111" s="177" t="s">
        <v>903</v>
      </c>
      <c r="R111" s="177" t="s">
        <v>951</v>
      </c>
      <c r="S111" s="177" t="s">
        <v>952</v>
      </c>
      <c r="U111" s="177" t="s">
        <v>953</v>
      </c>
      <c r="V111" s="177" t="s">
        <v>954</v>
      </c>
      <c r="W111" s="177" t="s">
        <v>908</v>
      </c>
      <c r="Y111" s="177" t="s">
        <v>908</v>
      </c>
      <c r="Z111" s="177" t="s">
        <v>908</v>
      </c>
      <c r="AA111" s="177" t="s">
        <v>955</v>
      </c>
      <c r="AB111" s="177" t="s">
        <v>956</v>
      </c>
      <c r="AC111" s="177">
        <v>1000</v>
      </c>
      <c r="AD111" s="182" t="s">
        <v>957</v>
      </c>
      <c r="AE111" s="177">
        <v>575</v>
      </c>
      <c r="AF111" s="177" t="s">
        <v>912</v>
      </c>
      <c r="AG111" s="177" t="s">
        <v>908</v>
      </c>
      <c r="AH111" s="177" t="s">
        <v>958</v>
      </c>
      <c r="AI111" s="177" t="s">
        <v>908</v>
      </c>
      <c r="AJ111" s="177" t="s">
        <v>908</v>
      </c>
      <c r="AK111" s="177" t="s">
        <v>914</v>
      </c>
      <c r="AL111" s="177" t="s">
        <v>959</v>
      </c>
      <c r="AM111" s="177" t="s">
        <v>960</v>
      </c>
      <c r="AQ111" s="177"/>
      <c r="AT111" s="177"/>
      <c r="AU111" s="177"/>
      <c r="AV111" s="177"/>
      <c r="AW111" s="177"/>
    </row>
    <row r="112" spans="1:59">
      <c r="A112" s="170" t="s">
        <v>659</v>
      </c>
      <c r="B112" s="177" t="s">
        <v>660</v>
      </c>
      <c r="D112" s="177" t="s">
        <v>508</v>
      </c>
      <c r="F112" s="177" t="s">
        <v>961</v>
      </c>
      <c r="I112" s="177" t="s">
        <v>777</v>
      </c>
      <c r="J112" s="178">
        <v>43810</v>
      </c>
      <c r="K112" s="178">
        <v>43810</v>
      </c>
      <c r="L112" s="177" t="s">
        <v>513</v>
      </c>
      <c r="M112" s="177" t="s">
        <v>962</v>
      </c>
      <c r="N112" s="177" t="s">
        <v>962</v>
      </c>
      <c r="O112" s="177" t="s">
        <v>437</v>
      </c>
      <c r="P112" s="177" t="s">
        <v>515</v>
      </c>
      <c r="Q112" s="177" t="s">
        <v>963</v>
      </c>
      <c r="R112" s="177" t="s">
        <v>516</v>
      </c>
      <c r="S112" s="177" t="s">
        <v>517</v>
      </c>
      <c r="U112" s="177" t="s">
        <v>666</v>
      </c>
      <c r="V112" s="177" t="s">
        <v>667</v>
      </c>
      <c r="W112" s="177" t="s">
        <v>964</v>
      </c>
      <c r="X112" s="177" t="s">
        <v>965</v>
      </c>
      <c r="AQ112" s="177" t="s">
        <v>893</v>
      </c>
      <c r="AT112" s="177"/>
      <c r="AU112" s="177"/>
      <c r="AV112" s="177"/>
      <c r="AW112" s="177"/>
      <c r="BG112" s="177" t="s">
        <v>966</v>
      </c>
    </row>
    <row r="113" spans="1:62">
      <c r="A113" s="170" t="s">
        <v>659</v>
      </c>
      <c r="B113" s="177" t="s">
        <v>660</v>
      </c>
      <c r="D113" s="177" t="s">
        <v>508</v>
      </c>
      <c r="F113" s="177" t="s">
        <v>967</v>
      </c>
      <c r="I113" s="177" t="s">
        <v>777</v>
      </c>
      <c r="J113" s="178">
        <v>43810</v>
      </c>
      <c r="K113" s="178">
        <v>43810</v>
      </c>
      <c r="L113" s="177" t="s">
        <v>513</v>
      </c>
      <c r="M113" s="177" t="s">
        <v>962</v>
      </c>
      <c r="N113" s="177" t="s">
        <v>962</v>
      </c>
      <c r="O113" s="177" t="s">
        <v>437</v>
      </c>
      <c r="P113" s="177" t="s">
        <v>515</v>
      </c>
      <c r="Q113" s="177" t="s">
        <v>968</v>
      </c>
      <c r="R113" s="177" t="s">
        <v>516</v>
      </c>
      <c r="S113" s="177" t="s">
        <v>517</v>
      </c>
      <c r="U113" s="177" t="s">
        <v>666</v>
      </c>
      <c r="V113" s="177" t="s">
        <v>772</v>
      </c>
      <c r="W113" s="177" t="s">
        <v>964</v>
      </c>
      <c r="X113" s="177" t="s">
        <v>790</v>
      </c>
      <c r="AQ113" s="177" t="s">
        <v>893</v>
      </c>
      <c r="AT113" s="177"/>
      <c r="AU113" s="177"/>
      <c r="AV113" s="177"/>
      <c r="AW113" s="177"/>
      <c r="BG113" s="177" t="s">
        <v>969</v>
      </c>
    </row>
    <row r="114" spans="1:62">
      <c r="A114" s="170" t="s">
        <v>659</v>
      </c>
      <c r="B114" s="177" t="s">
        <v>660</v>
      </c>
      <c r="D114" s="177" t="s">
        <v>508</v>
      </c>
      <c r="F114" s="177" t="s">
        <v>970</v>
      </c>
      <c r="I114" s="177" t="s">
        <v>971</v>
      </c>
      <c r="J114" s="181" t="s">
        <v>512</v>
      </c>
      <c r="K114" s="178" t="s">
        <v>512</v>
      </c>
      <c r="L114" s="177" t="s">
        <v>513</v>
      </c>
      <c r="M114" s="177" t="s">
        <v>972</v>
      </c>
      <c r="N114" s="177" t="s">
        <v>972</v>
      </c>
      <c r="O114" s="177" t="s">
        <v>437</v>
      </c>
      <c r="P114" s="177" t="s">
        <v>973</v>
      </c>
      <c r="R114" s="177" t="s">
        <v>973</v>
      </c>
      <c r="U114" s="177" t="s">
        <v>974</v>
      </c>
      <c r="V114" s="177" t="s">
        <v>975</v>
      </c>
      <c r="W114" s="177" t="s">
        <v>520</v>
      </c>
      <c r="X114" s="177" t="s">
        <v>976</v>
      </c>
      <c r="AD114" s="182"/>
      <c r="AQ114" s="177" t="s">
        <v>893</v>
      </c>
      <c r="AT114" s="177"/>
      <c r="AU114" s="177"/>
      <c r="AV114" s="177"/>
      <c r="AW114" s="177"/>
      <c r="BF114" s="177" t="s">
        <v>977</v>
      </c>
    </row>
    <row r="115" spans="1:62">
      <c r="A115" s="170" t="s">
        <v>659</v>
      </c>
      <c r="B115" s="177" t="s">
        <v>660</v>
      </c>
      <c r="D115" s="177" t="s">
        <v>508</v>
      </c>
      <c r="F115" s="177" t="s">
        <v>978</v>
      </c>
      <c r="I115" s="177" t="s">
        <v>979</v>
      </c>
      <c r="J115" s="178">
        <v>44494</v>
      </c>
      <c r="K115" s="178">
        <v>44494</v>
      </c>
      <c r="L115" s="177" t="s">
        <v>901</v>
      </c>
      <c r="M115" s="177" t="s">
        <v>980</v>
      </c>
      <c r="N115" s="177" t="s">
        <v>980</v>
      </c>
      <c r="O115" s="177" t="s">
        <v>324</v>
      </c>
      <c r="P115" s="177" t="s">
        <v>903</v>
      </c>
      <c r="R115" s="177" t="s">
        <v>951</v>
      </c>
      <c r="S115" s="177" t="s">
        <v>952</v>
      </c>
      <c r="U115" s="177" t="s">
        <v>981</v>
      </c>
      <c r="V115" s="177" t="s">
        <v>907</v>
      </c>
      <c r="W115" s="177" t="s">
        <v>908</v>
      </c>
      <c r="Y115" s="177" t="s">
        <v>908</v>
      </c>
      <c r="Z115" s="177" t="s">
        <v>908</v>
      </c>
      <c r="AA115" s="177" t="s">
        <v>955</v>
      </c>
      <c r="AB115" s="177" t="s">
        <v>956</v>
      </c>
      <c r="AC115" s="177">
        <v>1000</v>
      </c>
      <c r="AD115" s="182" t="s">
        <v>957</v>
      </c>
      <c r="AE115" s="177">
        <v>500</v>
      </c>
      <c r="AF115" s="177" t="s">
        <v>912</v>
      </c>
      <c r="AG115" s="177" t="s">
        <v>908</v>
      </c>
      <c r="AH115" s="177" t="s">
        <v>958</v>
      </c>
      <c r="AI115" s="177" t="s">
        <v>908</v>
      </c>
      <c r="AJ115" s="177" t="s">
        <v>908</v>
      </c>
      <c r="AK115" s="177" t="s">
        <v>982</v>
      </c>
      <c r="AL115" s="177" t="s">
        <v>959</v>
      </c>
      <c r="AM115" s="177" t="s">
        <v>960</v>
      </c>
      <c r="AP115" s="177" t="s">
        <v>908</v>
      </c>
      <c r="AQ115" s="177"/>
      <c r="AT115" s="177"/>
      <c r="AU115" s="177"/>
      <c r="AV115" s="177"/>
      <c r="AW115" s="177"/>
    </row>
    <row r="116" spans="1:62">
      <c r="A116" s="170" t="s">
        <v>659</v>
      </c>
      <c r="B116" s="177" t="s">
        <v>660</v>
      </c>
      <c r="D116" s="177" t="s">
        <v>508</v>
      </c>
      <c r="F116" s="177" t="s">
        <v>983</v>
      </c>
      <c r="I116" s="177" t="s">
        <v>979</v>
      </c>
      <c r="J116" s="178">
        <v>44494</v>
      </c>
      <c r="K116" s="178">
        <v>44494</v>
      </c>
      <c r="L116" s="177" t="s">
        <v>901</v>
      </c>
      <c r="M116" s="177" t="s">
        <v>980</v>
      </c>
      <c r="N116" s="177" t="s">
        <v>980</v>
      </c>
      <c r="O116" s="177" t="s">
        <v>324</v>
      </c>
      <c r="P116" s="177" t="s">
        <v>903</v>
      </c>
      <c r="R116" s="177" t="s">
        <v>951</v>
      </c>
      <c r="S116" s="177" t="s">
        <v>952</v>
      </c>
      <c r="U116" s="177" t="s">
        <v>984</v>
      </c>
      <c r="V116" s="177" t="s">
        <v>907</v>
      </c>
      <c r="W116" s="177" t="s">
        <v>908</v>
      </c>
      <c r="Y116" s="177" t="s">
        <v>908</v>
      </c>
      <c r="Z116" s="177" t="s">
        <v>908</v>
      </c>
      <c r="AA116" s="177" t="s">
        <v>955</v>
      </c>
      <c r="AB116" s="177" t="s">
        <v>956</v>
      </c>
      <c r="AC116" s="177">
        <v>1400</v>
      </c>
      <c r="AD116" s="177" t="s">
        <v>957</v>
      </c>
      <c r="AE116" s="177">
        <v>575</v>
      </c>
      <c r="AF116" s="177" t="s">
        <v>912</v>
      </c>
      <c r="AG116" s="177" t="s">
        <v>908</v>
      </c>
      <c r="AH116" s="177" t="s">
        <v>958</v>
      </c>
      <c r="AI116" s="177" t="s">
        <v>908</v>
      </c>
      <c r="AJ116" s="177" t="s">
        <v>908</v>
      </c>
      <c r="AK116" s="177" t="s">
        <v>914</v>
      </c>
      <c r="AL116" s="177" t="s">
        <v>959</v>
      </c>
      <c r="AM116" s="177" t="s">
        <v>960</v>
      </c>
      <c r="AP116" s="177" t="s">
        <v>908</v>
      </c>
      <c r="AQ116" s="177"/>
      <c r="AT116" s="177"/>
      <c r="AU116" s="177"/>
      <c r="AV116" s="177"/>
      <c r="AW116" s="177"/>
    </row>
    <row r="117" spans="1:62">
      <c r="A117" s="170" t="s">
        <v>659</v>
      </c>
      <c r="B117" s="177" t="s">
        <v>660</v>
      </c>
      <c r="D117" s="177" t="s">
        <v>508</v>
      </c>
      <c r="E117" s="177" t="s">
        <v>661</v>
      </c>
      <c r="F117" s="177" t="s">
        <v>985</v>
      </c>
      <c r="I117" s="177" t="s">
        <v>697</v>
      </c>
      <c r="J117" s="181" t="s">
        <v>512</v>
      </c>
      <c r="K117" s="178" t="s">
        <v>512</v>
      </c>
      <c r="L117" s="177" t="s">
        <v>513</v>
      </c>
      <c r="M117" s="177" t="s">
        <v>986</v>
      </c>
      <c r="N117" s="177" t="s">
        <v>698</v>
      </c>
      <c r="O117" s="177" t="s">
        <v>437</v>
      </c>
      <c r="P117" s="177" t="s">
        <v>613</v>
      </c>
      <c r="R117" s="177" t="s">
        <v>615</v>
      </c>
      <c r="S117" s="177" t="s">
        <v>613</v>
      </c>
      <c r="U117" s="177" t="s">
        <v>535</v>
      </c>
      <c r="V117" s="177" t="s">
        <v>987</v>
      </c>
      <c r="W117" s="177" t="s">
        <v>617</v>
      </c>
      <c r="X117" s="177" t="s">
        <v>618</v>
      </c>
      <c r="AQ117" s="177" t="s">
        <v>893</v>
      </c>
      <c r="AT117" s="177"/>
      <c r="AU117" s="177"/>
      <c r="AV117" s="177"/>
      <c r="AW117" s="177"/>
      <c r="BJ117" s="177" t="s">
        <v>988</v>
      </c>
    </row>
    <row r="118" spans="1:62">
      <c r="A118" s="170" t="s">
        <v>659</v>
      </c>
      <c r="B118" s="177" t="s">
        <v>660</v>
      </c>
      <c r="D118" s="177" t="s">
        <v>508</v>
      </c>
      <c r="E118" s="177" t="s">
        <v>669</v>
      </c>
      <c r="F118" s="177" t="s">
        <v>989</v>
      </c>
      <c r="I118" s="177" t="s">
        <v>697</v>
      </c>
      <c r="J118" s="181" t="s">
        <v>512</v>
      </c>
      <c r="K118" s="178" t="s">
        <v>512</v>
      </c>
      <c r="L118" s="177" t="s">
        <v>513</v>
      </c>
      <c r="M118" s="177" t="s">
        <v>986</v>
      </c>
      <c r="N118" s="177" t="s">
        <v>698</v>
      </c>
      <c r="O118" s="177" t="s">
        <v>437</v>
      </c>
      <c r="P118" s="177" t="s">
        <v>517</v>
      </c>
      <c r="Q118" s="177" t="s">
        <v>990</v>
      </c>
      <c r="R118" s="177" t="s">
        <v>516</v>
      </c>
      <c r="S118" s="177" t="s">
        <v>517</v>
      </c>
      <c r="U118" s="177" t="s">
        <v>666</v>
      </c>
      <c r="V118" s="177" t="s">
        <v>667</v>
      </c>
      <c r="W118" s="177" t="s">
        <v>520</v>
      </c>
      <c r="X118" s="177" t="s">
        <v>677</v>
      </c>
      <c r="AQ118" s="177" t="s">
        <v>893</v>
      </c>
      <c r="AT118" s="177"/>
      <c r="AU118" s="177"/>
      <c r="AV118" s="177"/>
      <c r="AW118" s="177"/>
      <c r="BF118" s="177" t="s">
        <v>991</v>
      </c>
    </row>
    <row r="119" spans="1:62">
      <c r="A119" s="170" t="s">
        <v>659</v>
      </c>
      <c r="B119" s="177" t="s">
        <v>660</v>
      </c>
      <c r="D119" s="177" t="s">
        <v>508</v>
      </c>
      <c r="E119" s="177" t="s">
        <v>685</v>
      </c>
      <c r="F119" s="177" t="s">
        <v>992</v>
      </c>
      <c r="I119" s="177" t="s">
        <v>697</v>
      </c>
      <c r="J119" s="181" t="s">
        <v>512</v>
      </c>
      <c r="K119" s="178" t="s">
        <v>512</v>
      </c>
      <c r="L119" s="177" t="s">
        <v>513</v>
      </c>
      <c r="M119" s="177" t="s">
        <v>986</v>
      </c>
      <c r="N119" s="177" t="s">
        <v>698</v>
      </c>
      <c r="O119" s="177" t="s">
        <v>437</v>
      </c>
      <c r="P119" s="177" t="s">
        <v>517</v>
      </c>
      <c r="Q119" s="177" t="s">
        <v>993</v>
      </c>
      <c r="R119" s="177" t="s">
        <v>516</v>
      </c>
      <c r="S119" s="177" t="s">
        <v>517</v>
      </c>
      <c r="U119" s="177" t="s">
        <v>666</v>
      </c>
      <c r="V119" s="177" t="s">
        <v>667</v>
      </c>
      <c r="W119" s="177" t="s">
        <v>520</v>
      </c>
      <c r="X119" s="177" t="s">
        <v>677</v>
      </c>
      <c r="AQ119" s="177" t="s">
        <v>893</v>
      </c>
      <c r="AT119" s="177"/>
      <c r="AU119" s="177"/>
      <c r="AV119" s="177"/>
      <c r="AW119" s="177"/>
      <c r="BF119" s="177" t="s">
        <v>991</v>
      </c>
    </row>
    <row r="120" spans="1:62">
      <c r="A120" s="170" t="s">
        <v>659</v>
      </c>
      <c r="B120" s="177" t="s">
        <v>660</v>
      </c>
      <c r="D120" s="177" t="s">
        <v>508</v>
      </c>
      <c r="E120" s="177" t="s">
        <v>704</v>
      </c>
      <c r="F120" s="177" t="s">
        <v>994</v>
      </c>
      <c r="I120" s="177" t="s">
        <v>697</v>
      </c>
      <c r="J120" s="181" t="s">
        <v>512</v>
      </c>
      <c r="K120" s="178" t="s">
        <v>512</v>
      </c>
      <c r="L120" s="177" t="s">
        <v>513</v>
      </c>
      <c r="M120" s="177" t="s">
        <v>986</v>
      </c>
      <c r="N120" s="177" t="s">
        <v>698</v>
      </c>
      <c r="O120" s="177" t="s">
        <v>437</v>
      </c>
      <c r="P120" s="177" t="s">
        <v>533</v>
      </c>
      <c r="R120" s="177" t="s">
        <v>533</v>
      </c>
      <c r="S120" s="177" t="s">
        <v>534</v>
      </c>
      <c r="U120" s="177" t="s">
        <v>702</v>
      </c>
      <c r="V120" s="177" t="s">
        <v>707</v>
      </c>
      <c r="W120" s="177" t="s">
        <v>995</v>
      </c>
      <c r="X120" s="177" t="s">
        <v>996</v>
      </c>
      <c r="AQ120" s="177" t="s">
        <v>893</v>
      </c>
      <c r="AT120" s="177"/>
      <c r="AU120" s="177"/>
      <c r="AV120" s="177"/>
      <c r="AW120" s="177"/>
      <c r="BA120" s="177" t="s">
        <v>997</v>
      </c>
      <c r="BF120" s="177" t="s">
        <v>998</v>
      </c>
    </row>
    <row r="121" spans="1:62">
      <c r="A121" s="170" t="s">
        <v>659</v>
      </c>
      <c r="B121" s="177" t="s">
        <v>660</v>
      </c>
      <c r="D121" s="177" t="s">
        <v>508</v>
      </c>
      <c r="E121" s="177" t="s">
        <v>719</v>
      </c>
      <c r="F121" s="177" t="s">
        <v>999</v>
      </c>
      <c r="I121" s="177" t="s">
        <v>663</v>
      </c>
      <c r="J121" s="181" t="s">
        <v>512</v>
      </c>
      <c r="K121" s="178" t="s">
        <v>512</v>
      </c>
      <c r="L121" s="177" t="s">
        <v>550</v>
      </c>
      <c r="M121" s="177" t="s">
        <v>665</v>
      </c>
      <c r="N121" s="177" t="s">
        <v>698</v>
      </c>
      <c r="O121" s="177" t="s">
        <v>195</v>
      </c>
      <c r="P121" s="177" t="s">
        <v>887</v>
      </c>
      <c r="Q121" s="177" t="s">
        <v>888</v>
      </c>
      <c r="R121" s="177" t="s">
        <v>600</v>
      </c>
      <c r="S121" s="177" t="s">
        <v>601</v>
      </c>
      <c r="U121" s="177" t="s">
        <v>702</v>
      </c>
      <c r="V121" s="177" t="s">
        <v>1000</v>
      </c>
      <c r="X121" s="177" t="s">
        <v>1001</v>
      </c>
      <c r="Y121" s="177" t="s">
        <v>674</v>
      </c>
      <c r="Z121" s="177" t="s">
        <v>702</v>
      </c>
      <c r="AA121" s="177" t="s">
        <v>1002</v>
      </c>
      <c r="AQ121" s="177" t="s">
        <v>893</v>
      </c>
      <c r="AT121" s="177"/>
      <c r="AU121" s="177"/>
      <c r="AV121" s="177"/>
      <c r="AW121" s="177"/>
    </row>
    <row r="122" spans="1:62">
      <c r="A122" s="170" t="s">
        <v>659</v>
      </c>
      <c r="B122" s="177" t="s">
        <v>660</v>
      </c>
      <c r="D122" s="177" t="s">
        <v>610</v>
      </c>
      <c r="E122" s="177" t="s">
        <v>719</v>
      </c>
      <c r="F122" s="177" t="s">
        <v>999</v>
      </c>
      <c r="I122" s="177" t="s">
        <v>697</v>
      </c>
      <c r="J122" s="181" t="s">
        <v>512</v>
      </c>
      <c r="K122" s="178" t="s">
        <v>512</v>
      </c>
      <c r="L122" s="177" t="s">
        <v>550</v>
      </c>
      <c r="M122" s="177" t="s">
        <v>698</v>
      </c>
      <c r="N122" s="177" t="s">
        <v>698</v>
      </c>
      <c r="O122" s="177" t="s">
        <v>195</v>
      </c>
      <c r="P122" s="177" t="s">
        <v>887</v>
      </c>
      <c r="Q122" s="177" t="s">
        <v>888</v>
      </c>
      <c r="R122" s="177" t="s">
        <v>600</v>
      </c>
      <c r="S122" s="177" t="s">
        <v>1003</v>
      </c>
      <c r="U122" s="177" t="s">
        <v>702</v>
      </c>
      <c r="V122" s="177" t="s">
        <v>1000</v>
      </c>
      <c r="X122" s="177" t="s">
        <v>1001</v>
      </c>
      <c r="Y122" s="177" t="s">
        <v>674</v>
      </c>
      <c r="Z122" s="177" t="s">
        <v>702</v>
      </c>
      <c r="AA122" s="177" t="s">
        <v>1002</v>
      </c>
      <c r="AQ122" s="177" t="s">
        <v>637</v>
      </c>
      <c r="AT122" s="177"/>
      <c r="AU122" s="177"/>
      <c r="AV122" s="177"/>
      <c r="AW122" s="177"/>
    </row>
    <row r="123" spans="1:62">
      <c r="A123" s="170" t="s">
        <v>659</v>
      </c>
      <c r="B123" s="177" t="s">
        <v>660</v>
      </c>
      <c r="D123" s="177" t="s">
        <v>508</v>
      </c>
      <c r="E123" s="177" t="s">
        <v>729</v>
      </c>
      <c r="F123" s="177" t="s">
        <v>1004</v>
      </c>
      <c r="I123" s="177" t="s">
        <v>697</v>
      </c>
      <c r="J123" s="181" t="s">
        <v>512</v>
      </c>
      <c r="K123" s="178" t="s">
        <v>512</v>
      </c>
      <c r="L123" s="177" t="s">
        <v>550</v>
      </c>
      <c r="M123" s="177" t="s">
        <v>698</v>
      </c>
      <c r="N123" s="177" t="s">
        <v>698</v>
      </c>
      <c r="O123" s="177" t="s">
        <v>280</v>
      </c>
      <c r="P123" s="177" t="s">
        <v>699</v>
      </c>
      <c r="R123" s="177" t="s">
        <v>700</v>
      </c>
      <c r="S123" s="177" t="s">
        <v>701</v>
      </c>
      <c r="U123" s="177" t="s">
        <v>702</v>
      </c>
      <c r="AQ123" s="177" t="s">
        <v>1005</v>
      </c>
      <c r="AT123" s="177"/>
      <c r="AU123" s="177"/>
      <c r="AV123" s="177"/>
      <c r="AW123" s="177"/>
    </row>
    <row r="124" spans="1:62">
      <c r="A124" s="170" t="s">
        <v>659</v>
      </c>
      <c r="B124" s="177" t="s">
        <v>660</v>
      </c>
      <c r="D124" s="177" t="s">
        <v>610</v>
      </c>
      <c r="E124" s="177" t="s">
        <v>729</v>
      </c>
      <c r="F124" s="177" t="s">
        <v>1006</v>
      </c>
      <c r="I124" s="177" t="s">
        <v>697</v>
      </c>
      <c r="J124" s="181" t="s">
        <v>512</v>
      </c>
      <c r="K124" s="178" t="s">
        <v>512</v>
      </c>
      <c r="L124" s="177" t="s">
        <v>901</v>
      </c>
      <c r="M124" s="177" t="s">
        <v>1007</v>
      </c>
      <c r="N124" s="177" t="s">
        <v>698</v>
      </c>
      <c r="O124" s="177" t="s">
        <v>324</v>
      </c>
      <c r="R124" s="177" t="s">
        <v>1008</v>
      </c>
      <c r="S124" s="177" t="s">
        <v>1009</v>
      </c>
      <c r="AQ124" s="177" t="s">
        <v>893</v>
      </c>
      <c r="AT124" s="177"/>
      <c r="AU124" s="177"/>
      <c r="AV124" s="177"/>
      <c r="AW124" s="177"/>
    </row>
    <row r="125" spans="1:62">
      <c r="A125" s="170" t="s">
        <v>659</v>
      </c>
      <c r="B125" s="177" t="s">
        <v>660</v>
      </c>
      <c r="D125" s="177" t="s">
        <v>508</v>
      </c>
      <c r="E125" s="177" t="s">
        <v>746</v>
      </c>
      <c r="F125" s="177" t="s">
        <v>1010</v>
      </c>
      <c r="I125" s="177" t="s">
        <v>663</v>
      </c>
      <c r="J125" s="181" t="s">
        <v>512</v>
      </c>
      <c r="K125" s="178" t="s">
        <v>512</v>
      </c>
      <c r="L125" s="177" t="s">
        <v>550</v>
      </c>
      <c r="M125" s="177" t="s">
        <v>665</v>
      </c>
      <c r="N125" s="177" t="s">
        <v>698</v>
      </c>
      <c r="O125" s="177" t="s">
        <v>195</v>
      </c>
      <c r="P125" s="177" t="s">
        <v>887</v>
      </c>
      <c r="Q125" s="177" t="s">
        <v>888</v>
      </c>
      <c r="R125" s="177" t="s">
        <v>600</v>
      </c>
      <c r="S125" s="177" t="s">
        <v>601</v>
      </c>
      <c r="U125" s="177" t="s">
        <v>712</v>
      </c>
      <c r="V125" s="177" t="s">
        <v>772</v>
      </c>
      <c r="X125" s="177" t="s">
        <v>1001</v>
      </c>
      <c r="Y125" s="177" t="s">
        <v>674</v>
      </c>
      <c r="Z125" s="177" t="s">
        <v>712</v>
      </c>
      <c r="AA125" s="177" t="s">
        <v>1011</v>
      </c>
      <c r="AQ125" s="177" t="s">
        <v>893</v>
      </c>
      <c r="AT125" s="177"/>
      <c r="AU125" s="177"/>
      <c r="AV125" s="177"/>
      <c r="AW125" s="177"/>
    </row>
    <row r="126" spans="1:62">
      <c r="A126" s="170" t="s">
        <v>659</v>
      </c>
      <c r="B126" s="177" t="s">
        <v>660</v>
      </c>
      <c r="D126" s="177" t="s">
        <v>610</v>
      </c>
      <c r="E126" s="177" t="s">
        <v>746</v>
      </c>
      <c r="F126" s="177" t="s">
        <v>1010</v>
      </c>
      <c r="I126" s="177" t="s">
        <v>697</v>
      </c>
      <c r="J126" s="181" t="s">
        <v>512</v>
      </c>
      <c r="K126" s="178" t="s">
        <v>512</v>
      </c>
      <c r="L126" s="177" t="s">
        <v>550</v>
      </c>
      <c r="M126" s="177" t="s">
        <v>698</v>
      </c>
      <c r="N126" s="177" t="s">
        <v>698</v>
      </c>
      <c r="O126" s="177" t="s">
        <v>195</v>
      </c>
      <c r="P126" s="177" t="s">
        <v>887</v>
      </c>
      <c r="Q126" s="177" t="s">
        <v>888</v>
      </c>
      <c r="R126" s="177" t="s">
        <v>600</v>
      </c>
      <c r="S126" s="177" t="s">
        <v>1003</v>
      </c>
      <c r="U126" s="177" t="s">
        <v>712</v>
      </c>
      <c r="V126" s="177" t="s">
        <v>772</v>
      </c>
      <c r="X126" s="177" t="s">
        <v>1001</v>
      </c>
      <c r="Y126" s="177" t="s">
        <v>674</v>
      </c>
      <c r="Z126" s="177" t="s">
        <v>712</v>
      </c>
      <c r="AA126" s="177" t="s">
        <v>1011</v>
      </c>
      <c r="AQ126" s="177" t="s">
        <v>637</v>
      </c>
      <c r="AT126" s="177"/>
      <c r="AU126" s="177"/>
      <c r="AV126" s="177"/>
      <c r="AW126" s="177"/>
    </row>
    <row r="127" spans="1:62">
      <c r="A127" s="170" t="s">
        <v>659</v>
      </c>
      <c r="B127" s="177" t="s">
        <v>660</v>
      </c>
      <c r="D127" s="177" t="s">
        <v>508</v>
      </c>
      <c r="E127" s="177" t="s">
        <v>752</v>
      </c>
      <c r="F127" s="177" t="s">
        <v>1012</v>
      </c>
      <c r="I127" s="177" t="s">
        <v>697</v>
      </c>
      <c r="J127" s="181" t="s">
        <v>512</v>
      </c>
      <c r="K127" s="178" t="s">
        <v>512</v>
      </c>
      <c r="L127" s="177" t="s">
        <v>550</v>
      </c>
      <c r="M127" s="177" t="s">
        <v>698</v>
      </c>
      <c r="N127" s="177" t="s">
        <v>698</v>
      </c>
      <c r="O127" s="177" t="s">
        <v>280</v>
      </c>
      <c r="P127" s="177" t="s">
        <v>699</v>
      </c>
      <c r="R127" s="177" t="s">
        <v>1013</v>
      </c>
      <c r="S127" s="177" t="s">
        <v>1014</v>
      </c>
      <c r="U127" s="177" t="s">
        <v>712</v>
      </c>
      <c r="AQ127" s="177" t="s">
        <v>1005</v>
      </c>
      <c r="AT127" s="177"/>
      <c r="AU127" s="177"/>
      <c r="AV127" s="177"/>
      <c r="AW127" s="177"/>
    </row>
    <row r="128" spans="1:62">
      <c r="A128" s="170" t="s">
        <v>659</v>
      </c>
      <c r="B128" s="177" t="s">
        <v>660</v>
      </c>
      <c r="D128" s="177" t="s">
        <v>610</v>
      </c>
      <c r="E128" s="177" t="s">
        <v>752</v>
      </c>
      <c r="F128" s="177" t="s">
        <v>1015</v>
      </c>
      <c r="I128" s="177" t="s">
        <v>697</v>
      </c>
      <c r="J128" s="181" t="s">
        <v>512</v>
      </c>
      <c r="K128" s="178" t="s">
        <v>512</v>
      </c>
      <c r="L128" s="177" t="s">
        <v>901</v>
      </c>
      <c r="M128" s="177" t="s">
        <v>1007</v>
      </c>
      <c r="N128" s="177" t="s">
        <v>698</v>
      </c>
      <c r="O128" s="177" t="s">
        <v>324</v>
      </c>
      <c r="S128" s="177" t="s">
        <v>1016</v>
      </c>
      <c r="AQ128" s="177" t="s">
        <v>893</v>
      </c>
      <c r="AT128" s="177"/>
      <c r="AU128" s="177"/>
      <c r="AV128" s="177"/>
      <c r="AW128" s="177"/>
    </row>
    <row r="129" spans="1:61">
      <c r="A129" s="170" t="s">
        <v>659</v>
      </c>
      <c r="B129" s="177" t="s">
        <v>660</v>
      </c>
      <c r="D129" s="177" t="s">
        <v>508</v>
      </c>
      <c r="E129" s="177" t="s">
        <v>847</v>
      </c>
      <c r="F129" s="177" t="s">
        <v>1017</v>
      </c>
      <c r="I129" s="177" t="s">
        <v>663</v>
      </c>
      <c r="J129" s="181" t="s">
        <v>512</v>
      </c>
      <c r="K129" s="178" t="s">
        <v>512</v>
      </c>
      <c r="L129" s="177" t="s">
        <v>550</v>
      </c>
      <c r="M129" s="177" t="s">
        <v>665</v>
      </c>
      <c r="N129" s="177" t="s">
        <v>698</v>
      </c>
      <c r="O129" s="177" t="s">
        <v>195</v>
      </c>
      <c r="P129" s="177" t="s">
        <v>887</v>
      </c>
      <c r="Q129" s="177" t="s">
        <v>888</v>
      </c>
      <c r="R129" s="177" t="s">
        <v>600</v>
      </c>
      <c r="S129" s="177" t="s">
        <v>601</v>
      </c>
      <c r="U129" s="177" t="s">
        <v>739</v>
      </c>
      <c r="V129" s="177" t="s">
        <v>942</v>
      </c>
      <c r="X129" s="177" t="s">
        <v>1001</v>
      </c>
      <c r="Y129" s="177" t="s">
        <v>674</v>
      </c>
      <c r="Z129" s="177" t="s">
        <v>739</v>
      </c>
      <c r="AA129" s="177" t="s">
        <v>942</v>
      </c>
      <c r="AQ129" s="177" t="s">
        <v>893</v>
      </c>
      <c r="AT129" s="177"/>
      <c r="AU129" s="177"/>
      <c r="AV129" s="177"/>
      <c r="AW129" s="177"/>
    </row>
    <row r="130" spans="1:61">
      <c r="A130" s="170" t="s">
        <v>659</v>
      </c>
      <c r="B130" s="177" t="s">
        <v>660</v>
      </c>
      <c r="D130" s="177" t="s">
        <v>610</v>
      </c>
      <c r="E130" s="177" t="s">
        <v>847</v>
      </c>
      <c r="F130" s="177" t="s">
        <v>1017</v>
      </c>
      <c r="I130" s="177" t="s">
        <v>697</v>
      </c>
      <c r="J130" s="181" t="s">
        <v>512</v>
      </c>
      <c r="K130" s="178" t="s">
        <v>512</v>
      </c>
      <c r="L130" s="177" t="s">
        <v>550</v>
      </c>
      <c r="M130" s="177" t="s">
        <v>698</v>
      </c>
      <c r="N130" s="177" t="s">
        <v>698</v>
      </c>
      <c r="O130" s="177" t="s">
        <v>195</v>
      </c>
      <c r="P130" s="177" t="s">
        <v>887</v>
      </c>
      <c r="Q130" s="177" t="s">
        <v>888</v>
      </c>
      <c r="R130" s="177" t="s">
        <v>600</v>
      </c>
      <c r="S130" s="177" t="s">
        <v>1003</v>
      </c>
      <c r="U130" s="177" t="s">
        <v>739</v>
      </c>
      <c r="V130" s="177" t="s">
        <v>942</v>
      </c>
      <c r="X130" s="177" t="s">
        <v>1001</v>
      </c>
      <c r="Y130" s="177" t="s">
        <v>674</v>
      </c>
      <c r="Z130" s="177" t="s">
        <v>739</v>
      </c>
      <c r="AA130" s="177" t="s">
        <v>944</v>
      </c>
      <c r="AQ130" s="177" t="s">
        <v>637</v>
      </c>
      <c r="AT130" s="177"/>
      <c r="AU130" s="177"/>
      <c r="AV130" s="177"/>
      <c r="AW130" s="177"/>
    </row>
    <row r="131" spans="1:61">
      <c r="A131" s="170" t="s">
        <v>659</v>
      </c>
      <c r="B131" s="177" t="s">
        <v>660</v>
      </c>
      <c r="D131" s="177" t="s">
        <v>508</v>
      </c>
      <c r="E131" s="177" t="s">
        <v>852</v>
      </c>
      <c r="F131" s="177" t="s">
        <v>1018</v>
      </c>
      <c r="I131" s="177" t="s">
        <v>697</v>
      </c>
      <c r="J131" s="181" t="s">
        <v>512</v>
      </c>
      <c r="K131" s="178" t="s">
        <v>512</v>
      </c>
      <c r="L131" s="177" t="s">
        <v>550</v>
      </c>
      <c r="M131" s="177" t="s">
        <v>698</v>
      </c>
      <c r="N131" s="177" t="s">
        <v>698</v>
      </c>
      <c r="O131" s="177" t="s">
        <v>280</v>
      </c>
      <c r="P131" s="177" t="s">
        <v>699</v>
      </c>
      <c r="R131" s="177" t="s">
        <v>700</v>
      </c>
      <c r="S131" s="177" t="s">
        <v>701</v>
      </c>
      <c r="U131" s="177" t="s">
        <v>739</v>
      </c>
      <c r="AQ131" s="177" t="s">
        <v>1005</v>
      </c>
      <c r="AT131" s="177"/>
      <c r="AU131" s="177"/>
      <c r="AV131" s="177"/>
      <c r="AW131" s="177"/>
    </row>
    <row r="132" spans="1:61">
      <c r="A132" s="170" t="s">
        <v>659</v>
      </c>
      <c r="B132" s="177" t="s">
        <v>660</v>
      </c>
      <c r="D132" s="177" t="s">
        <v>610</v>
      </c>
      <c r="E132" s="177" t="s">
        <v>852</v>
      </c>
      <c r="F132" s="177" t="s">
        <v>1019</v>
      </c>
      <c r="I132" s="177" t="s">
        <v>697</v>
      </c>
      <c r="J132" s="181" t="s">
        <v>512</v>
      </c>
      <c r="K132" s="178" t="s">
        <v>512</v>
      </c>
      <c r="L132" s="177" t="s">
        <v>901</v>
      </c>
      <c r="M132" s="177" t="s">
        <v>1007</v>
      </c>
      <c r="N132" s="177" t="s">
        <v>698</v>
      </c>
      <c r="O132" s="177" t="s">
        <v>324</v>
      </c>
      <c r="R132" s="177" t="s">
        <v>1008</v>
      </c>
      <c r="S132" s="177" t="s">
        <v>1020</v>
      </c>
      <c r="AQ132" s="177" t="s">
        <v>893</v>
      </c>
      <c r="AT132" s="177"/>
      <c r="AU132" s="177"/>
      <c r="AV132" s="177"/>
      <c r="AW132" s="177"/>
    </row>
    <row r="133" spans="1:61">
      <c r="A133" s="170" t="s">
        <v>659</v>
      </c>
      <c r="B133" s="177" t="s">
        <v>660</v>
      </c>
      <c r="D133" s="177" t="s">
        <v>508</v>
      </c>
      <c r="E133" s="177" t="s">
        <v>1021</v>
      </c>
      <c r="F133" s="177" t="s">
        <v>1022</v>
      </c>
      <c r="I133" s="177" t="s">
        <v>697</v>
      </c>
      <c r="J133" s="181" t="s">
        <v>512</v>
      </c>
      <c r="K133" s="178" t="s">
        <v>512</v>
      </c>
      <c r="L133" s="177" t="s">
        <v>550</v>
      </c>
      <c r="M133" s="177" t="s">
        <v>698</v>
      </c>
      <c r="N133" s="177" t="s">
        <v>698</v>
      </c>
      <c r="O133" s="177" t="s">
        <v>195</v>
      </c>
      <c r="P133" s="177" t="s">
        <v>1023</v>
      </c>
      <c r="R133" s="177" t="s">
        <v>600</v>
      </c>
      <c r="S133" s="177" t="s">
        <v>1024</v>
      </c>
      <c r="U133" s="177" t="s">
        <v>579</v>
      </c>
      <c r="V133" s="177" t="s">
        <v>764</v>
      </c>
      <c r="AQ133" s="177" t="s">
        <v>1005</v>
      </c>
      <c r="AT133" s="177"/>
      <c r="AU133" s="177"/>
      <c r="AV133" s="177"/>
      <c r="AW133" s="177"/>
    </row>
    <row r="134" spans="1:61">
      <c r="A134" s="170" t="s">
        <v>1025</v>
      </c>
      <c r="B134" s="177" t="s">
        <v>1026</v>
      </c>
      <c r="D134" s="177" t="s">
        <v>508</v>
      </c>
      <c r="E134" s="177" t="s">
        <v>661</v>
      </c>
      <c r="F134" s="177" t="s">
        <v>1027</v>
      </c>
      <c r="I134" s="177" t="s">
        <v>1028</v>
      </c>
      <c r="J134" s="181">
        <v>45404</v>
      </c>
      <c r="K134" s="181">
        <v>45404</v>
      </c>
      <c r="L134" s="177" t="s">
        <v>550</v>
      </c>
      <c r="M134" s="177" t="s">
        <v>1029</v>
      </c>
      <c r="N134" s="177" t="s">
        <v>1029</v>
      </c>
      <c r="O134" s="177" t="s">
        <v>232</v>
      </c>
      <c r="P134" s="177" t="s">
        <v>920</v>
      </c>
      <c r="Q134" s="177" t="s">
        <v>920</v>
      </c>
      <c r="R134" s="177" t="s">
        <v>926</v>
      </c>
      <c r="S134" s="177" t="s">
        <v>1030</v>
      </c>
      <c r="T134" s="177" t="s">
        <v>1031</v>
      </c>
      <c r="U134" s="177" t="s">
        <v>646</v>
      </c>
      <c r="V134" s="177" t="s">
        <v>707</v>
      </c>
      <c r="X134" s="177" t="s">
        <v>651</v>
      </c>
      <c r="Y134" s="177" t="s">
        <v>646</v>
      </c>
      <c r="Z134" s="177" t="s">
        <v>929</v>
      </c>
      <c r="AB134" s="177" t="s">
        <v>1032</v>
      </c>
      <c r="AC134" s="177" t="s">
        <v>1033</v>
      </c>
      <c r="AD134" s="177" t="s">
        <v>1034</v>
      </c>
      <c r="AE134" s="177" t="s">
        <v>932</v>
      </c>
      <c r="AF134" s="177" t="s">
        <v>1035</v>
      </c>
      <c r="AG134" s="177" t="s">
        <v>618</v>
      </c>
      <c r="AI134" s="177" t="s">
        <v>1036</v>
      </c>
      <c r="AJ134" s="177" t="s">
        <v>1037</v>
      </c>
      <c r="AK134" s="177" t="s">
        <v>1038</v>
      </c>
      <c r="AQ134" s="177"/>
      <c r="AT134" s="177"/>
      <c r="AU134" s="177"/>
      <c r="AV134" s="177"/>
      <c r="AW134" s="177"/>
    </row>
    <row r="135" spans="1:61">
      <c r="A135" s="170" t="s">
        <v>1025</v>
      </c>
      <c r="B135" s="177" t="s">
        <v>1026</v>
      </c>
      <c r="D135" s="177" t="s">
        <v>508</v>
      </c>
      <c r="E135" s="177" t="s">
        <v>669</v>
      </c>
      <c r="F135" s="177" t="s">
        <v>1039</v>
      </c>
      <c r="I135" s="177" t="s">
        <v>1028</v>
      </c>
      <c r="J135" s="181">
        <v>45404</v>
      </c>
      <c r="K135" s="181">
        <v>45404</v>
      </c>
      <c r="L135" s="177" t="s">
        <v>550</v>
      </c>
      <c r="M135" s="177" t="s">
        <v>1029</v>
      </c>
      <c r="N135" s="177" t="s">
        <v>1029</v>
      </c>
      <c r="O135" s="177" t="s">
        <v>195</v>
      </c>
      <c r="P135" s="177" t="s">
        <v>552</v>
      </c>
      <c r="Q135" s="177" t="s">
        <v>1040</v>
      </c>
      <c r="R135" s="177" t="s">
        <v>553</v>
      </c>
      <c r="S135" s="177" t="s">
        <v>644</v>
      </c>
      <c r="T135" s="177" t="s">
        <v>1041</v>
      </c>
      <c r="U135" s="177">
        <v>1800</v>
      </c>
      <c r="V135" s="177">
        <v>26100</v>
      </c>
      <c r="W135" s="177" t="s">
        <v>1042</v>
      </c>
      <c r="X135" s="177" t="s">
        <v>1043</v>
      </c>
      <c r="Z135" s="177">
        <v>1800</v>
      </c>
      <c r="AA135" s="177" t="s">
        <v>1044</v>
      </c>
      <c r="AB135" s="177" t="s">
        <v>1045</v>
      </c>
      <c r="AC135" s="177" t="s">
        <v>1046</v>
      </c>
      <c r="AD135" s="177" t="s">
        <v>1047</v>
      </c>
      <c r="AE135" s="177" t="s">
        <v>1048</v>
      </c>
      <c r="AF135" s="177" t="s">
        <v>1049</v>
      </c>
      <c r="AQ135" s="177"/>
      <c r="AT135" s="177"/>
      <c r="AU135" s="177"/>
      <c r="AV135" s="177"/>
      <c r="AW135" s="177"/>
    </row>
    <row r="136" spans="1:61">
      <c r="A136" s="170" t="s">
        <v>1025</v>
      </c>
      <c r="B136" s="177" t="s">
        <v>1026</v>
      </c>
      <c r="D136" s="177" t="s">
        <v>508</v>
      </c>
      <c r="E136" s="177" t="s">
        <v>685</v>
      </c>
      <c r="F136" s="177" t="s">
        <v>1050</v>
      </c>
      <c r="I136" s="177" t="s">
        <v>1028</v>
      </c>
      <c r="J136" s="181">
        <v>45404</v>
      </c>
      <c r="K136" s="181">
        <v>45404</v>
      </c>
      <c r="L136" s="177" t="s">
        <v>513</v>
      </c>
      <c r="M136" s="177" t="s">
        <v>1051</v>
      </c>
      <c r="N136" s="177" t="s">
        <v>1029</v>
      </c>
      <c r="O136" s="177" t="s">
        <v>195</v>
      </c>
      <c r="Q136" s="177" t="s">
        <v>920</v>
      </c>
      <c r="R136" s="177" t="s">
        <v>600</v>
      </c>
      <c r="S136" s="177" t="s">
        <v>1052</v>
      </c>
      <c r="T136" s="177" t="s">
        <v>1053</v>
      </c>
      <c r="U136" s="177" t="s">
        <v>832</v>
      </c>
      <c r="V136" s="177" t="s">
        <v>782</v>
      </c>
      <c r="X136" s="177" t="s">
        <v>1054</v>
      </c>
      <c r="Z136" s="177" t="s">
        <v>832</v>
      </c>
      <c r="AA136" s="177" t="s">
        <v>785</v>
      </c>
      <c r="AC136" s="177" t="s">
        <v>1055</v>
      </c>
      <c r="AD136" s="177" t="s">
        <v>1056</v>
      </c>
      <c r="AE136" s="177" t="s">
        <v>524</v>
      </c>
      <c r="AQ136" s="177"/>
      <c r="AT136" s="177"/>
      <c r="AU136" s="177"/>
      <c r="AV136" s="177"/>
      <c r="AW136" s="177"/>
    </row>
    <row r="137" spans="1:61">
      <c r="A137" s="170" t="s">
        <v>1025</v>
      </c>
      <c r="B137" s="177" t="s">
        <v>1026</v>
      </c>
      <c r="D137" s="177" t="s">
        <v>508</v>
      </c>
      <c r="E137" s="177" t="s">
        <v>709</v>
      </c>
      <c r="F137" s="177" t="s">
        <v>1057</v>
      </c>
      <c r="I137" s="177" t="s">
        <v>1028</v>
      </c>
      <c r="J137" s="181">
        <v>45404</v>
      </c>
      <c r="K137" s="181">
        <v>45404</v>
      </c>
      <c r="L137" s="177" t="s">
        <v>513</v>
      </c>
      <c r="M137" s="177" t="s">
        <v>1051</v>
      </c>
      <c r="N137" s="177" t="s">
        <v>1029</v>
      </c>
      <c r="O137" s="177" t="s">
        <v>437</v>
      </c>
      <c r="P137" s="177" t="s">
        <v>1058</v>
      </c>
      <c r="Q137" s="177" t="s">
        <v>920</v>
      </c>
      <c r="R137" s="177" t="s">
        <v>1058</v>
      </c>
      <c r="S137" s="177" t="s">
        <v>1058</v>
      </c>
      <c r="T137" s="177" t="s">
        <v>1059</v>
      </c>
      <c r="U137" s="177" t="s">
        <v>1060</v>
      </c>
      <c r="V137" s="177" t="s">
        <v>1061</v>
      </c>
      <c r="W137" s="177" t="s">
        <v>964</v>
      </c>
      <c r="X137" s="177" t="s">
        <v>618</v>
      </c>
      <c r="Y137" s="177" t="s">
        <v>1062</v>
      </c>
      <c r="Z137" s="177" t="s">
        <v>1063</v>
      </c>
      <c r="AA137" s="177" t="s">
        <v>1064</v>
      </c>
      <c r="AB137" s="177" t="s">
        <v>1062</v>
      </c>
      <c r="AC137" s="177" t="s">
        <v>1065</v>
      </c>
      <c r="AD137" s="177" t="s">
        <v>1064</v>
      </c>
      <c r="AE137" s="177" t="s">
        <v>1062</v>
      </c>
      <c r="AF137" s="177" t="s">
        <v>1066</v>
      </c>
      <c r="AG137" s="177" t="s">
        <v>1064</v>
      </c>
      <c r="AQ137" s="177"/>
      <c r="AT137" s="177"/>
      <c r="AU137" s="177"/>
      <c r="AV137" s="177"/>
      <c r="AW137" s="177"/>
      <c r="BG137" s="177" t="s">
        <v>1067</v>
      </c>
    </row>
    <row r="138" spans="1:61">
      <c r="A138" s="170" t="s">
        <v>1025</v>
      </c>
      <c r="B138" s="177" t="s">
        <v>1026</v>
      </c>
      <c r="D138" s="177" t="s">
        <v>508</v>
      </c>
      <c r="E138" s="177" t="s">
        <v>719</v>
      </c>
      <c r="F138" s="177" t="s">
        <v>1068</v>
      </c>
      <c r="I138" s="177" t="s">
        <v>1028</v>
      </c>
      <c r="J138" s="181">
        <v>45404</v>
      </c>
      <c r="K138" s="181">
        <v>45404</v>
      </c>
      <c r="L138" s="177" t="s">
        <v>513</v>
      </c>
      <c r="M138" s="177" t="s">
        <v>1051</v>
      </c>
      <c r="N138" s="177" t="s">
        <v>1029</v>
      </c>
      <c r="O138" s="177" t="s">
        <v>437</v>
      </c>
      <c r="P138" s="177" t="s">
        <v>613</v>
      </c>
      <c r="Q138" s="177" t="s">
        <v>614</v>
      </c>
      <c r="R138" s="177" t="s">
        <v>615</v>
      </c>
      <c r="S138" s="177" t="s">
        <v>613</v>
      </c>
      <c r="T138" s="177" t="s">
        <v>1069</v>
      </c>
      <c r="U138" s="177" t="s">
        <v>666</v>
      </c>
      <c r="V138" s="177" t="s">
        <v>772</v>
      </c>
      <c r="W138" s="177" t="s">
        <v>617</v>
      </c>
      <c r="X138" s="177" t="s">
        <v>694</v>
      </c>
      <c r="Y138" s="177" t="s">
        <v>1070</v>
      </c>
      <c r="Z138" s="177" t="s">
        <v>1071</v>
      </c>
      <c r="AA138" s="177" t="s">
        <v>1064</v>
      </c>
      <c r="AB138" s="177" t="s">
        <v>1072</v>
      </c>
      <c r="AC138" s="177" t="s">
        <v>1073</v>
      </c>
      <c r="AD138" s="177" t="s">
        <v>1064</v>
      </c>
      <c r="AQ138" s="177"/>
      <c r="AT138" s="177"/>
      <c r="AU138" s="177"/>
      <c r="AV138" s="177"/>
      <c r="AW138" s="177"/>
      <c r="BI138" s="177" t="s">
        <v>1074</v>
      </c>
    </row>
    <row r="139" spans="1:61">
      <c r="A139" s="170" t="s">
        <v>1025</v>
      </c>
      <c r="B139" s="177" t="s">
        <v>1026</v>
      </c>
      <c r="D139" s="177" t="s">
        <v>508</v>
      </c>
      <c r="E139" s="177" t="s">
        <v>729</v>
      </c>
      <c r="F139" s="177" t="s">
        <v>1075</v>
      </c>
      <c r="I139" s="177" t="s">
        <v>1028</v>
      </c>
      <c r="J139" s="181">
        <v>45404</v>
      </c>
      <c r="K139" s="181">
        <v>45404</v>
      </c>
      <c r="L139" s="177" t="s">
        <v>550</v>
      </c>
      <c r="M139" s="177" t="s">
        <v>1029</v>
      </c>
      <c r="N139" s="177" t="s">
        <v>1029</v>
      </c>
      <c r="O139" s="177" t="s">
        <v>195</v>
      </c>
      <c r="P139" s="177" t="s">
        <v>1076</v>
      </c>
      <c r="Q139" s="177" t="s">
        <v>614</v>
      </c>
      <c r="R139" s="177" t="s">
        <v>600</v>
      </c>
      <c r="S139" s="177" t="s">
        <v>601</v>
      </c>
      <c r="T139" s="177" t="s">
        <v>1077</v>
      </c>
      <c r="U139" s="177">
        <v>1600</v>
      </c>
      <c r="V139" s="177">
        <v>11400</v>
      </c>
      <c r="X139" s="177" t="s">
        <v>673</v>
      </c>
      <c r="Y139" s="177" t="s">
        <v>674</v>
      </c>
      <c r="Z139" s="177">
        <v>1600</v>
      </c>
      <c r="AA139" s="177" t="s">
        <v>1078</v>
      </c>
      <c r="AC139" s="177" t="s">
        <v>1079</v>
      </c>
      <c r="AD139" s="177" t="s">
        <v>1080</v>
      </c>
      <c r="AE139" s="177" t="s">
        <v>809</v>
      </c>
      <c r="AQ139" s="177"/>
      <c r="AT139" s="177"/>
      <c r="AU139" s="177"/>
      <c r="AV139" s="177"/>
      <c r="AW139" s="177"/>
    </row>
    <row r="140" spans="1:61">
      <c r="A140" s="170" t="s">
        <v>1025</v>
      </c>
      <c r="B140" s="177" t="s">
        <v>1026</v>
      </c>
      <c r="D140" s="177" t="s">
        <v>508</v>
      </c>
      <c r="E140" s="177" t="s">
        <v>740</v>
      </c>
      <c r="F140" s="177" t="s">
        <v>1081</v>
      </c>
      <c r="I140" s="177" t="s">
        <v>1028</v>
      </c>
      <c r="J140" s="181">
        <v>45404</v>
      </c>
      <c r="K140" s="181">
        <v>45404</v>
      </c>
      <c r="L140" s="177" t="s">
        <v>550</v>
      </c>
      <c r="M140" s="177" t="s">
        <v>1029</v>
      </c>
      <c r="N140" s="177" t="s">
        <v>1029</v>
      </c>
      <c r="O140" s="177" t="s">
        <v>195</v>
      </c>
      <c r="P140" s="177" t="s">
        <v>1023</v>
      </c>
      <c r="Q140" s="177" t="s">
        <v>1082</v>
      </c>
      <c r="R140" s="177" t="s">
        <v>600</v>
      </c>
      <c r="S140" s="177" t="s">
        <v>601</v>
      </c>
      <c r="T140" s="177" t="s">
        <v>1083</v>
      </c>
      <c r="U140" s="177">
        <v>1200</v>
      </c>
      <c r="V140" s="177">
        <v>6400</v>
      </c>
      <c r="W140" s="177" t="s">
        <v>798</v>
      </c>
      <c r="X140" s="177" t="s">
        <v>673</v>
      </c>
      <c r="Y140" s="177" t="s">
        <v>674</v>
      </c>
      <c r="Z140" s="177">
        <v>1200</v>
      </c>
      <c r="AA140" s="177" t="s">
        <v>1084</v>
      </c>
      <c r="AB140" s="177" t="s">
        <v>1085</v>
      </c>
      <c r="AC140" s="177" t="s">
        <v>1086</v>
      </c>
      <c r="AD140" s="177" t="s">
        <v>1087</v>
      </c>
      <c r="AE140" s="177" t="s">
        <v>870</v>
      </c>
      <c r="AQ140" s="177" t="s">
        <v>1088</v>
      </c>
      <c r="AT140" s="177"/>
      <c r="AU140" s="177"/>
      <c r="AV140" s="177"/>
      <c r="AW140" s="177"/>
    </row>
    <row r="141" spans="1:61">
      <c r="A141" s="170" t="s">
        <v>1025</v>
      </c>
      <c r="B141" s="177" t="s">
        <v>1026</v>
      </c>
      <c r="D141" s="177" t="s">
        <v>508</v>
      </c>
      <c r="E141" s="177" t="s">
        <v>746</v>
      </c>
      <c r="F141" s="177" t="s">
        <v>1089</v>
      </c>
      <c r="I141" s="177" t="s">
        <v>1028</v>
      </c>
      <c r="J141" s="181">
        <v>45404</v>
      </c>
      <c r="K141" s="181">
        <v>45404</v>
      </c>
      <c r="L141" s="177" t="s">
        <v>550</v>
      </c>
      <c r="M141" s="177" t="s">
        <v>1029</v>
      </c>
      <c r="N141" s="177" t="s">
        <v>1029</v>
      </c>
      <c r="O141" s="177" t="s">
        <v>195</v>
      </c>
      <c r="P141" s="177" t="s">
        <v>1023</v>
      </c>
      <c r="Q141" s="177" t="s">
        <v>1090</v>
      </c>
      <c r="R141" s="177" t="s">
        <v>600</v>
      </c>
      <c r="S141" s="177" t="s">
        <v>601</v>
      </c>
      <c r="T141" s="177" t="s">
        <v>1091</v>
      </c>
      <c r="U141" s="177">
        <v>1200</v>
      </c>
      <c r="V141" s="177">
        <v>8900</v>
      </c>
      <c r="X141" s="177" t="s">
        <v>673</v>
      </c>
      <c r="Y141" s="177" t="s">
        <v>674</v>
      </c>
      <c r="Z141" s="177">
        <v>1200</v>
      </c>
      <c r="AA141" s="177" t="s">
        <v>1092</v>
      </c>
      <c r="AC141" s="177" t="s">
        <v>1079</v>
      </c>
      <c r="AD141" s="177" t="s">
        <v>1093</v>
      </c>
      <c r="AE141" s="177" t="s">
        <v>809</v>
      </c>
      <c r="AQ141" s="177"/>
      <c r="AT141" s="177"/>
      <c r="AU141" s="177"/>
      <c r="AV141" s="177"/>
      <c r="AW141" s="177"/>
    </row>
    <row r="142" spans="1:61">
      <c r="A142" s="170" t="s">
        <v>1025</v>
      </c>
      <c r="B142" s="177" t="s">
        <v>1026</v>
      </c>
      <c r="D142" s="177" t="s">
        <v>508</v>
      </c>
      <c r="E142" s="177" t="s">
        <v>752</v>
      </c>
      <c r="F142" s="177" t="s">
        <v>1094</v>
      </c>
      <c r="I142" s="177" t="s">
        <v>1028</v>
      </c>
      <c r="J142" s="181">
        <v>45404</v>
      </c>
      <c r="K142" s="181">
        <v>45404</v>
      </c>
      <c r="L142" s="177" t="s">
        <v>550</v>
      </c>
      <c r="M142" s="177" t="s">
        <v>1029</v>
      </c>
      <c r="N142" s="177" t="s">
        <v>1029</v>
      </c>
      <c r="O142" s="177" t="s">
        <v>195</v>
      </c>
      <c r="P142" s="177" t="s">
        <v>589</v>
      </c>
      <c r="Q142" s="177" t="s">
        <v>1090</v>
      </c>
      <c r="R142" s="177" t="s">
        <v>600</v>
      </c>
      <c r="S142" s="177" t="s">
        <v>601</v>
      </c>
      <c r="T142" s="177" t="s">
        <v>1095</v>
      </c>
      <c r="U142" s="177">
        <v>1000</v>
      </c>
      <c r="V142" s="177">
        <v>18900</v>
      </c>
      <c r="X142" s="177" t="s">
        <v>673</v>
      </c>
      <c r="Y142" s="177" t="s">
        <v>674</v>
      </c>
      <c r="Z142" s="177">
        <v>1000</v>
      </c>
      <c r="AA142" s="177" t="s">
        <v>1096</v>
      </c>
      <c r="AC142" s="177" t="s">
        <v>1097</v>
      </c>
      <c r="AD142" s="177" t="s">
        <v>1098</v>
      </c>
      <c r="AE142" s="177" t="s">
        <v>524</v>
      </c>
      <c r="AQ142" s="177"/>
      <c r="AT142" s="177"/>
      <c r="AU142" s="177"/>
      <c r="AV142" s="177"/>
      <c r="AW142" s="177"/>
    </row>
    <row r="143" spans="1:61">
      <c r="A143" s="170" t="s">
        <v>1025</v>
      </c>
      <c r="B143" s="177" t="s">
        <v>1026</v>
      </c>
      <c r="D143" s="177" t="s">
        <v>508</v>
      </c>
      <c r="E143" s="177" t="s">
        <v>756</v>
      </c>
      <c r="F143" s="177" t="s">
        <v>1099</v>
      </c>
      <c r="I143" s="177" t="s">
        <v>1028</v>
      </c>
      <c r="J143" s="181">
        <v>45404</v>
      </c>
      <c r="K143" s="181">
        <v>45404</v>
      </c>
      <c r="L143" s="177" t="s">
        <v>550</v>
      </c>
      <c r="M143" s="177" t="s">
        <v>1029</v>
      </c>
      <c r="N143" s="177" t="s">
        <v>1029</v>
      </c>
      <c r="O143" s="177" t="s">
        <v>195</v>
      </c>
      <c r="P143" s="177" t="s">
        <v>552</v>
      </c>
      <c r="Q143" s="177" t="s">
        <v>1100</v>
      </c>
      <c r="R143" s="177" t="s">
        <v>600</v>
      </c>
      <c r="S143" s="177" t="s">
        <v>601</v>
      </c>
      <c r="T143" s="177" t="s">
        <v>1101</v>
      </c>
      <c r="U143" s="177">
        <v>1600</v>
      </c>
      <c r="V143" s="177">
        <v>15400</v>
      </c>
      <c r="W143" s="177" t="s">
        <v>682</v>
      </c>
      <c r="X143" s="177" t="s">
        <v>673</v>
      </c>
      <c r="Y143" s="177" t="s">
        <v>674</v>
      </c>
      <c r="Z143" s="177">
        <v>1600</v>
      </c>
      <c r="AA143" s="177" t="s">
        <v>1102</v>
      </c>
      <c r="AB143" s="177" t="s">
        <v>1103</v>
      </c>
      <c r="AC143" s="177" t="s">
        <v>1104</v>
      </c>
      <c r="AD143" s="177" t="s">
        <v>1105</v>
      </c>
      <c r="AE143" s="177" t="s">
        <v>559</v>
      </c>
      <c r="AQ143" s="177"/>
      <c r="AT143" s="177"/>
      <c r="AU143" s="177"/>
      <c r="AV143" s="177"/>
      <c r="AW143" s="177"/>
    </row>
    <row r="144" spans="1:61">
      <c r="A144" s="170" t="s">
        <v>1025</v>
      </c>
      <c r="B144" s="177" t="s">
        <v>1026</v>
      </c>
      <c r="D144" s="177" t="s">
        <v>508</v>
      </c>
      <c r="E144" s="177" t="s">
        <v>836</v>
      </c>
      <c r="F144" s="177" t="s">
        <v>1106</v>
      </c>
      <c r="I144" s="177" t="s">
        <v>1028</v>
      </c>
      <c r="J144" s="181">
        <v>45404</v>
      </c>
      <c r="K144" s="181">
        <v>45404</v>
      </c>
      <c r="L144" s="177" t="s">
        <v>513</v>
      </c>
      <c r="M144" s="177" t="s">
        <v>1051</v>
      </c>
      <c r="N144" s="177" t="s">
        <v>1029</v>
      </c>
      <c r="O144" s="177" t="s">
        <v>437</v>
      </c>
      <c r="P144" s="177" t="s">
        <v>515</v>
      </c>
      <c r="Q144" s="177" t="s">
        <v>515</v>
      </c>
      <c r="R144" s="177" t="s">
        <v>516</v>
      </c>
      <c r="S144" s="177" t="s">
        <v>517</v>
      </c>
      <c r="T144" s="177" t="s">
        <v>1107</v>
      </c>
      <c r="U144" s="177" t="s">
        <v>1108</v>
      </c>
      <c r="V144" s="177" t="s">
        <v>889</v>
      </c>
      <c r="W144" s="177" t="s">
        <v>964</v>
      </c>
      <c r="X144" s="177" t="s">
        <v>618</v>
      </c>
      <c r="Y144" s="177" t="s">
        <v>1109</v>
      </c>
      <c r="Z144" s="177" t="s">
        <v>1110</v>
      </c>
      <c r="AA144" s="177" t="s">
        <v>1064</v>
      </c>
      <c r="AB144" s="177" t="s">
        <v>1109</v>
      </c>
      <c r="AC144" s="177" t="s">
        <v>1111</v>
      </c>
      <c r="AD144" s="177" t="s">
        <v>1064</v>
      </c>
      <c r="AE144" s="177" t="s">
        <v>1109</v>
      </c>
      <c r="AF144" s="177" t="s">
        <v>1112</v>
      </c>
      <c r="AG144" s="177" t="s">
        <v>1064</v>
      </c>
      <c r="AQ144" s="177"/>
      <c r="AT144" s="177"/>
      <c r="AU144" s="177"/>
      <c r="AV144" s="177"/>
      <c r="AW144" s="177"/>
      <c r="BG144" s="177" t="s">
        <v>1113</v>
      </c>
    </row>
    <row r="145" spans="1:59">
      <c r="A145" s="170" t="s">
        <v>1025</v>
      </c>
      <c r="B145" s="177" t="s">
        <v>1026</v>
      </c>
      <c r="D145" s="177" t="s">
        <v>508</v>
      </c>
      <c r="E145" s="177" t="s">
        <v>840</v>
      </c>
      <c r="F145" s="177" t="s">
        <v>1114</v>
      </c>
      <c r="I145" s="177" t="s">
        <v>1028</v>
      </c>
      <c r="J145" s="181">
        <v>45404</v>
      </c>
      <c r="K145" s="181">
        <v>45404</v>
      </c>
      <c r="L145" s="177" t="s">
        <v>550</v>
      </c>
      <c r="M145" s="177" t="s">
        <v>1029</v>
      </c>
      <c r="N145" s="177" t="s">
        <v>1029</v>
      </c>
      <c r="O145" s="177" t="s">
        <v>195</v>
      </c>
      <c r="P145" s="177" t="s">
        <v>887</v>
      </c>
      <c r="Q145" s="177" t="s">
        <v>1115</v>
      </c>
      <c r="R145" s="177" t="s">
        <v>600</v>
      </c>
      <c r="S145" s="177" t="s">
        <v>601</v>
      </c>
      <c r="T145" s="177" t="s">
        <v>1116</v>
      </c>
      <c r="U145" s="177">
        <v>2800</v>
      </c>
      <c r="V145" s="177">
        <v>6400</v>
      </c>
      <c r="X145" s="177" t="s">
        <v>673</v>
      </c>
      <c r="Y145" s="177" t="s">
        <v>674</v>
      </c>
      <c r="Z145" s="177">
        <v>2800</v>
      </c>
      <c r="AA145" s="177" t="s">
        <v>1084</v>
      </c>
      <c r="AC145" s="177" t="s">
        <v>1117</v>
      </c>
      <c r="AD145" s="177" t="s">
        <v>1118</v>
      </c>
      <c r="AE145" s="177" t="s">
        <v>1064</v>
      </c>
      <c r="AQ145" s="177"/>
      <c r="AT145" s="177"/>
      <c r="AU145" s="177"/>
      <c r="AV145" s="177"/>
      <c r="AW145" s="177"/>
    </row>
    <row r="146" spans="1:59">
      <c r="A146" s="170" t="s">
        <v>1025</v>
      </c>
      <c r="B146" s="177" t="s">
        <v>1026</v>
      </c>
      <c r="D146" s="177" t="s">
        <v>508</v>
      </c>
      <c r="E146" s="177" t="s">
        <v>847</v>
      </c>
      <c r="F146" s="177" t="s">
        <v>1119</v>
      </c>
      <c r="I146" s="177" t="s">
        <v>1028</v>
      </c>
      <c r="J146" s="181">
        <v>45404</v>
      </c>
      <c r="K146" s="181">
        <v>45404</v>
      </c>
      <c r="L146" s="177" t="s">
        <v>550</v>
      </c>
      <c r="M146" s="177" t="s">
        <v>1029</v>
      </c>
      <c r="N146" s="177" t="s">
        <v>1029</v>
      </c>
      <c r="O146" s="177" t="s">
        <v>75</v>
      </c>
      <c r="P146" s="177" t="s">
        <v>920</v>
      </c>
      <c r="Q146" s="177" t="s">
        <v>1115</v>
      </c>
      <c r="R146" s="177" t="s">
        <v>1120</v>
      </c>
      <c r="S146" s="177">
        <v>2800</v>
      </c>
      <c r="T146" s="177" t="s">
        <v>1121</v>
      </c>
      <c r="U146" s="177" t="s">
        <v>718</v>
      </c>
      <c r="V146" s="177" t="s">
        <v>1122</v>
      </c>
      <c r="W146" s="177" t="s">
        <v>1123</v>
      </c>
      <c r="Y146" s="177" t="s">
        <v>1124</v>
      </c>
      <c r="Z146" s="177" t="s">
        <v>1123</v>
      </c>
      <c r="AB146" s="177">
        <v>1.18</v>
      </c>
      <c r="AC146" s="177" t="s">
        <v>1123</v>
      </c>
      <c r="AE146" s="177">
        <v>1.18</v>
      </c>
      <c r="AF146" s="177" t="s">
        <v>1123</v>
      </c>
      <c r="AH146" s="177">
        <v>1.18</v>
      </c>
      <c r="AI146" s="177" t="s">
        <v>1123</v>
      </c>
      <c r="AK146" s="177">
        <v>1.18</v>
      </c>
      <c r="AL146" s="177" t="s">
        <v>1123</v>
      </c>
      <c r="AN146" s="177">
        <v>1.18</v>
      </c>
      <c r="AO146" s="177" t="s">
        <v>1123</v>
      </c>
      <c r="AQ146" s="177" t="s">
        <v>1125</v>
      </c>
      <c r="AT146" s="177">
        <v>1.18</v>
      </c>
      <c r="AU146" s="177"/>
      <c r="AV146" s="177"/>
      <c r="AW146" s="177"/>
    </row>
    <row r="147" spans="1:59">
      <c r="A147" s="170" t="s">
        <v>1025</v>
      </c>
      <c r="B147" s="177" t="s">
        <v>1026</v>
      </c>
      <c r="D147" s="177" t="s">
        <v>508</v>
      </c>
      <c r="E147" s="177" t="s">
        <v>852</v>
      </c>
      <c r="F147" s="177" t="s">
        <v>1126</v>
      </c>
      <c r="I147" s="177" t="s">
        <v>1028</v>
      </c>
      <c r="J147" s="178">
        <v>45404</v>
      </c>
      <c r="K147" s="178">
        <v>45404</v>
      </c>
      <c r="L147" s="177" t="s">
        <v>513</v>
      </c>
      <c r="M147" s="177" t="s">
        <v>1051</v>
      </c>
      <c r="N147" s="177" t="s">
        <v>1029</v>
      </c>
      <c r="O147" s="177" t="s">
        <v>280</v>
      </c>
      <c r="Q147" s="177" t="s">
        <v>920</v>
      </c>
      <c r="R147" s="177" t="s">
        <v>700</v>
      </c>
      <c r="S147" s="177" t="s">
        <v>896</v>
      </c>
      <c r="T147" s="177" t="s">
        <v>1127</v>
      </c>
      <c r="U147" s="177" t="s">
        <v>718</v>
      </c>
      <c r="V147" s="177" t="s">
        <v>1128</v>
      </c>
      <c r="W147" s="177" t="s">
        <v>1129</v>
      </c>
      <c r="X147" s="177" t="s">
        <v>1130</v>
      </c>
      <c r="AQ147" s="177"/>
      <c r="AT147" s="177"/>
      <c r="AU147" s="177"/>
      <c r="AV147" s="177"/>
      <c r="AW147" s="177"/>
    </row>
    <row r="148" spans="1:59">
      <c r="A148" s="170" t="s">
        <v>1025</v>
      </c>
      <c r="B148" s="177" t="s">
        <v>1026</v>
      </c>
      <c r="D148" s="177" t="s">
        <v>508</v>
      </c>
      <c r="E148" s="183" t="s">
        <v>1131</v>
      </c>
      <c r="F148" s="177" t="s">
        <v>1132</v>
      </c>
      <c r="I148" s="177" t="s">
        <v>1028</v>
      </c>
      <c r="J148" s="181">
        <v>45404</v>
      </c>
      <c r="K148" s="181">
        <v>45404</v>
      </c>
      <c r="L148" s="177" t="s">
        <v>901</v>
      </c>
      <c r="M148" s="177" t="s">
        <v>1133</v>
      </c>
      <c r="N148" s="177" t="s">
        <v>1029</v>
      </c>
      <c r="O148" s="177" t="s">
        <v>324</v>
      </c>
      <c r="P148" s="177" t="s">
        <v>903</v>
      </c>
      <c r="Q148" s="177" t="s">
        <v>1134</v>
      </c>
      <c r="R148" s="177" t="s">
        <v>951</v>
      </c>
      <c r="S148" s="177" t="s">
        <v>952</v>
      </c>
      <c r="U148" s="177" t="s">
        <v>1135</v>
      </c>
      <c r="V148" s="177" t="s">
        <v>1136</v>
      </c>
      <c r="W148" s="177" t="s">
        <v>908</v>
      </c>
      <c r="Y148" s="177" t="s">
        <v>909</v>
      </c>
      <c r="Z148" s="177" t="s">
        <v>908</v>
      </c>
      <c r="AA148" s="177" t="s">
        <v>955</v>
      </c>
      <c r="AB148" s="177" t="s">
        <v>910</v>
      </c>
      <c r="AC148" s="177">
        <v>2800</v>
      </c>
      <c r="AD148" s="177" t="s">
        <v>911</v>
      </c>
      <c r="AE148" s="177">
        <v>1375</v>
      </c>
      <c r="AF148" s="177" t="s">
        <v>912</v>
      </c>
      <c r="AG148" s="177" t="s">
        <v>908</v>
      </c>
      <c r="AH148" s="177" t="s">
        <v>1137</v>
      </c>
      <c r="AI148" s="177" t="s">
        <v>908</v>
      </c>
      <c r="AJ148" s="177" t="s">
        <v>908</v>
      </c>
      <c r="AK148" s="177" t="s">
        <v>914</v>
      </c>
      <c r="AL148" s="177" t="s">
        <v>959</v>
      </c>
      <c r="AM148" s="177" t="s">
        <v>960</v>
      </c>
      <c r="AP148" s="177" t="s">
        <v>908</v>
      </c>
      <c r="AQ148" s="177"/>
      <c r="AT148" s="177"/>
      <c r="AU148" s="177"/>
      <c r="AV148" s="177"/>
      <c r="AW148" s="177"/>
    </row>
    <row r="149" spans="1:59">
      <c r="A149" s="170" t="s">
        <v>1025</v>
      </c>
      <c r="B149" s="177" t="s">
        <v>1026</v>
      </c>
      <c r="D149" s="177" t="s">
        <v>508</v>
      </c>
      <c r="E149" s="177" t="s">
        <v>1021</v>
      </c>
      <c r="F149" s="177" t="s">
        <v>1138</v>
      </c>
      <c r="I149" s="177" t="s">
        <v>1028</v>
      </c>
      <c r="J149" s="181">
        <v>45404</v>
      </c>
      <c r="K149" s="181">
        <v>45404</v>
      </c>
      <c r="L149" s="177" t="s">
        <v>550</v>
      </c>
      <c r="M149" s="177" t="s">
        <v>1029</v>
      </c>
      <c r="N149" s="177" t="s">
        <v>1029</v>
      </c>
      <c r="O149" s="177" t="s">
        <v>195</v>
      </c>
      <c r="P149" s="177" t="s">
        <v>552</v>
      </c>
      <c r="Q149" s="177" t="s">
        <v>1100</v>
      </c>
      <c r="R149" s="177" t="s">
        <v>600</v>
      </c>
      <c r="S149" s="177" t="s">
        <v>601</v>
      </c>
      <c r="T149" s="177" t="s">
        <v>1139</v>
      </c>
      <c r="U149" s="177">
        <v>1600</v>
      </c>
      <c r="V149" s="177">
        <v>15400</v>
      </c>
      <c r="W149" s="177" t="s">
        <v>682</v>
      </c>
      <c r="X149" s="177" t="s">
        <v>673</v>
      </c>
      <c r="Y149" s="177" t="s">
        <v>674</v>
      </c>
      <c r="Z149" s="177">
        <v>1600</v>
      </c>
      <c r="AA149" s="177" t="s">
        <v>1102</v>
      </c>
      <c r="AB149" s="177" t="s">
        <v>1103</v>
      </c>
      <c r="AC149" s="177" t="s">
        <v>1104</v>
      </c>
      <c r="AD149" s="177" t="s">
        <v>1140</v>
      </c>
      <c r="AE149" s="177" t="s">
        <v>559</v>
      </c>
      <c r="AQ149" s="177"/>
      <c r="AT149" s="177"/>
      <c r="AU149" s="177"/>
      <c r="AV149" s="177"/>
      <c r="AW149" s="177"/>
    </row>
    <row r="150" spans="1:59">
      <c r="A150" s="170" t="s">
        <v>1025</v>
      </c>
      <c r="B150" s="177" t="s">
        <v>1026</v>
      </c>
      <c r="D150" s="177" t="s">
        <v>508</v>
      </c>
      <c r="E150" s="177" t="s">
        <v>1141</v>
      </c>
      <c r="F150" s="177" t="s">
        <v>1142</v>
      </c>
      <c r="I150" s="177" t="s">
        <v>1028</v>
      </c>
      <c r="J150" s="181">
        <v>45404</v>
      </c>
      <c r="K150" s="181">
        <v>45404</v>
      </c>
      <c r="L150" s="177" t="s">
        <v>513</v>
      </c>
      <c r="M150" s="177" t="s">
        <v>1051</v>
      </c>
      <c r="N150" s="177" t="s">
        <v>1029</v>
      </c>
      <c r="O150" s="177" t="s">
        <v>437</v>
      </c>
      <c r="P150" s="177" t="s">
        <v>515</v>
      </c>
      <c r="Q150" s="177" t="s">
        <v>515</v>
      </c>
      <c r="R150" s="177" t="s">
        <v>516</v>
      </c>
      <c r="S150" s="177" t="s">
        <v>517</v>
      </c>
      <c r="T150" s="177" t="s">
        <v>1143</v>
      </c>
      <c r="U150" s="177" t="s">
        <v>1108</v>
      </c>
      <c r="V150" s="177" t="s">
        <v>889</v>
      </c>
      <c r="W150" s="177" t="s">
        <v>964</v>
      </c>
      <c r="X150" s="177" t="s">
        <v>618</v>
      </c>
      <c r="Y150" s="177" t="s">
        <v>1062</v>
      </c>
      <c r="Z150" s="177" t="s">
        <v>1144</v>
      </c>
      <c r="AA150" s="177" t="s">
        <v>1064</v>
      </c>
      <c r="AB150" s="177" t="s">
        <v>1062</v>
      </c>
      <c r="AC150" s="177" t="s">
        <v>1145</v>
      </c>
      <c r="AD150" s="177" t="s">
        <v>1064</v>
      </c>
      <c r="AE150" s="177" t="s">
        <v>1062</v>
      </c>
      <c r="AF150" s="177" t="s">
        <v>1144</v>
      </c>
      <c r="AG150" s="177" t="s">
        <v>1064</v>
      </c>
      <c r="AQ150" s="177"/>
      <c r="AT150" s="177"/>
      <c r="AU150" s="177"/>
      <c r="AV150" s="177"/>
      <c r="AW150" s="177"/>
      <c r="BG150" s="177" t="s">
        <v>1113</v>
      </c>
    </row>
    <row r="151" spans="1:59">
      <c r="A151" s="170" t="s">
        <v>1025</v>
      </c>
      <c r="B151" s="177" t="s">
        <v>1026</v>
      </c>
      <c r="D151" s="177" t="s">
        <v>508</v>
      </c>
      <c r="E151" s="177" t="s">
        <v>1146</v>
      </c>
      <c r="F151" s="177" t="s">
        <v>1147</v>
      </c>
      <c r="I151" s="177" t="s">
        <v>1028</v>
      </c>
      <c r="J151" s="181">
        <v>45404</v>
      </c>
      <c r="K151" s="181">
        <v>45404</v>
      </c>
      <c r="L151" s="177" t="s">
        <v>550</v>
      </c>
      <c r="M151" s="177" t="s">
        <v>1029</v>
      </c>
      <c r="N151" s="177" t="s">
        <v>1029</v>
      </c>
      <c r="O151" s="177" t="s">
        <v>195</v>
      </c>
      <c r="P151" s="177" t="s">
        <v>887</v>
      </c>
      <c r="Q151" s="177" t="s">
        <v>1148</v>
      </c>
      <c r="R151" s="177" t="s">
        <v>600</v>
      </c>
      <c r="S151" s="177" t="s">
        <v>601</v>
      </c>
      <c r="T151" s="177" t="s">
        <v>1116</v>
      </c>
      <c r="U151" s="177">
        <v>2800</v>
      </c>
      <c r="V151" s="177">
        <v>6400</v>
      </c>
      <c r="X151" s="177" t="s">
        <v>673</v>
      </c>
      <c r="Y151" s="177" t="s">
        <v>674</v>
      </c>
      <c r="Z151" s="177">
        <v>2800</v>
      </c>
      <c r="AA151" s="177" t="s">
        <v>1084</v>
      </c>
      <c r="AC151" s="177" t="s">
        <v>1149</v>
      </c>
      <c r="AD151" s="177" t="s">
        <v>1150</v>
      </c>
      <c r="AE151" s="177" t="s">
        <v>1064</v>
      </c>
      <c r="AQ151" s="177"/>
      <c r="AT151" s="177"/>
      <c r="AU151" s="177"/>
      <c r="AV151" s="177"/>
      <c r="AW151" s="177"/>
    </row>
    <row r="152" spans="1:59">
      <c r="A152" s="170" t="s">
        <v>1025</v>
      </c>
      <c r="B152" s="177" t="s">
        <v>1026</v>
      </c>
      <c r="D152" s="177" t="s">
        <v>508</v>
      </c>
      <c r="E152" s="177" t="s">
        <v>1151</v>
      </c>
      <c r="F152" s="177" t="s">
        <v>1152</v>
      </c>
      <c r="I152" s="177" t="s">
        <v>1028</v>
      </c>
      <c r="J152" s="181">
        <v>45404</v>
      </c>
      <c r="K152" s="181">
        <v>45404</v>
      </c>
      <c r="L152" s="177" t="s">
        <v>550</v>
      </c>
      <c r="M152" s="177" t="s">
        <v>1029</v>
      </c>
      <c r="N152" s="177" t="s">
        <v>1029</v>
      </c>
      <c r="O152" s="177" t="s">
        <v>75</v>
      </c>
      <c r="P152" s="177" t="s">
        <v>920</v>
      </c>
      <c r="Q152" s="177" t="s">
        <v>1148</v>
      </c>
      <c r="R152" s="177" t="s">
        <v>1120</v>
      </c>
      <c r="S152" s="177">
        <v>2800</v>
      </c>
      <c r="T152" s="177" t="s">
        <v>1153</v>
      </c>
      <c r="U152" s="177" t="s">
        <v>718</v>
      </c>
      <c r="V152" s="177" t="s">
        <v>1122</v>
      </c>
      <c r="W152" s="177" t="s">
        <v>1123</v>
      </c>
      <c r="Y152" s="177" t="s">
        <v>1124</v>
      </c>
      <c r="Z152" s="177" t="s">
        <v>1123</v>
      </c>
      <c r="AB152" s="177">
        <v>1.18</v>
      </c>
      <c r="AC152" s="177" t="s">
        <v>1123</v>
      </c>
      <c r="AE152" s="177">
        <v>1.18</v>
      </c>
      <c r="AF152" s="177" t="s">
        <v>1123</v>
      </c>
      <c r="AH152" s="177">
        <v>1.18</v>
      </c>
      <c r="AI152" s="177" t="s">
        <v>1123</v>
      </c>
      <c r="AK152" s="177">
        <v>1.18</v>
      </c>
      <c r="AL152" s="177" t="s">
        <v>1123</v>
      </c>
      <c r="AN152" s="177">
        <v>1.18</v>
      </c>
      <c r="AO152" s="177" t="s">
        <v>1123</v>
      </c>
      <c r="AQ152" s="177" t="s">
        <v>1125</v>
      </c>
      <c r="AT152" s="177">
        <v>1.18</v>
      </c>
      <c r="AU152" s="177"/>
      <c r="AV152" s="177"/>
      <c r="AW152" s="177"/>
    </row>
    <row r="153" spans="1:59">
      <c r="A153" s="170" t="s">
        <v>1025</v>
      </c>
      <c r="B153" s="177" t="s">
        <v>1026</v>
      </c>
      <c r="D153" s="177" t="s">
        <v>508</v>
      </c>
      <c r="E153" s="177" t="s">
        <v>1154</v>
      </c>
      <c r="F153" s="177" t="s">
        <v>1155</v>
      </c>
      <c r="I153" s="177" t="s">
        <v>1028</v>
      </c>
      <c r="J153" s="178">
        <v>45404</v>
      </c>
      <c r="K153" s="178">
        <v>45404</v>
      </c>
      <c r="L153" s="177" t="s">
        <v>513</v>
      </c>
      <c r="M153" s="177" t="s">
        <v>1051</v>
      </c>
      <c r="N153" s="177" t="s">
        <v>1029</v>
      </c>
      <c r="O153" s="177" t="s">
        <v>280</v>
      </c>
      <c r="Q153" s="177" t="s">
        <v>920</v>
      </c>
      <c r="R153" s="177" t="s">
        <v>700</v>
      </c>
      <c r="S153" s="177" t="s">
        <v>896</v>
      </c>
      <c r="T153" s="177" t="s">
        <v>1127</v>
      </c>
      <c r="U153" s="177" t="s">
        <v>718</v>
      </c>
      <c r="V153" s="177" t="s">
        <v>1128</v>
      </c>
      <c r="W153" s="177" t="s">
        <v>1156</v>
      </c>
      <c r="X153" s="177" t="s">
        <v>1130</v>
      </c>
      <c r="AQ153" s="177"/>
      <c r="AT153" s="177"/>
      <c r="AU153" s="177"/>
      <c r="AV153" s="177"/>
      <c r="AW153" s="177"/>
    </row>
    <row r="154" spans="1:59">
      <c r="A154" s="170" t="s">
        <v>1025</v>
      </c>
      <c r="B154" s="177" t="s">
        <v>1026</v>
      </c>
      <c r="D154" s="177" t="s">
        <v>508</v>
      </c>
      <c r="E154" s="183" t="s">
        <v>1157</v>
      </c>
      <c r="F154" s="177" t="s">
        <v>1158</v>
      </c>
      <c r="I154" s="177" t="s">
        <v>1028</v>
      </c>
      <c r="J154" s="181">
        <v>45404</v>
      </c>
      <c r="K154" s="181">
        <v>45404</v>
      </c>
      <c r="L154" s="177" t="s">
        <v>901</v>
      </c>
      <c r="M154" s="177" t="s">
        <v>1133</v>
      </c>
      <c r="N154" s="177" t="s">
        <v>1029</v>
      </c>
      <c r="O154" s="177" t="s">
        <v>324</v>
      </c>
      <c r="P154" s="177" t="s">
        <v>903</v>
      </c>
      <c r="Q154" s="177" t="s">
        <v>1159</v>
      </c>
      <c r="R154" s="177" t="s">
        <v>951</v>
      </c>
      <c r="S154" s="177" t="s">
        <v>952</v>
      </c>
      <c r="U154" s="177" t="s">
        <v>1135</v>
      </c>
      <c r="V154" s="177" t="s">
        <v>1136</v>
      </c>
      <c r="W154" s="177" t="s">
        <v>908</v>
      </c>
      <c r="Y154" s="177" t="s">
        <v>909</v>
      </c>
      <c r="Z154" s="177" t="s">
        <v>908</v>
      </c>
      <c r="AA154" s="177" t="s">
        <v>955</v>
      </c>
      <c r="AB154" s="177" t="s">
        <v>910</v>
      </c>
      <c r="AC154" s="177">
        <v>2800</v>
      </c>
      <c r="AD154" s="177" t="s">
        <v>911</v>
      </c>
      <c r="AE154" s="177">
        <v>1375</v>
      </c>
      <c r="AF154" s="177" t="s">
        <v>912</v>
      </c>
      <c r="AG154" s="177" t="s">
        <v>908</v>
      </c>
      <c r="AH154" s="177" t="s">
        <v>1137</v>
      </c>
      <c r="AI154" s="177" t="s">
        <v>908</v>
      </c>
      <c r="AJ154" s="177" t="s">
        <v>908</v>
      </c>
      <c r="AK154" s="177" t="s">
        <v>982</v>
      </c>
      <c r="AL154" s="177" t="s">
        <v>959</v>
      </c>
      <c r="AM154" s="177" t="s">
        <v>960</v>
      </c>
      <c r="AP154" s="177" t="s">
        <v>908</v>
      </c>
      <c r="AQ154" s="177"/>
      <c r="AT154" s="177"/>
      <c r="AU154" s="177"/>
      <c r="AV154" s="177"/>
      <c r="AW154" s="177"/>
    </row>
    <row r="155" spans="1:59">
      <c r="A155" s="170" t="s">
        <v>1025</v>
      </c>
      <c r="B155" s="177" t="s">
        <v>1026</v>
      </c>
      <c r="D155" s="177" t="s">
        <v>508</v>
      </c>
      <c r="E155" s="177" t="s">
        <v>1160</v>
      </c>
      <c r="F155" s="177" t="s">
        <v>1161</v>
      </c>
      <c r="I155" s="177" t="s">
        <v>1028</v>
      </c>
      <c r="J155" s="181">
        <v>45404</v>
      </c>
      <c r="K155" s="181">
        <v>45404</v>
      </c>
      <c r="L155" s="177" t="s">
        <v>550</v>
      </c>
      <c r="M155" s="177" t="s">
        <v>1029</v>
      </c>
      <c r="N155" s="177" t="s">
        <v>1029</v>
      </c>
      <c r="O155" s="177" t="s">
        <v>195</v>
      </c>
      <c r="P155" s="177" t="s">
        <v>1162</v>
      </c>
      <c r="Q155" s="177" t="s">
        <v>1163</v>
      </c>
      <c r="R155" s="177" t="s">
        <v>600</v>
      </c>
      <c r="S155" s="177" t="s">
        <v>601</v>
      </c>
      <c r="T155" s="177" t="s">
        <v>1164</v>
      </c>
      <c r="U155" s="177">
        <v>1200</v>
      </c>
      <c r="V155" s="177">
        <v>18900</v>
      </c>
      <c r="X155" s="177" t="s">
        <v>673</v>
      </c>
      <c r="Y155" s="177" t="s">
        <v>674</v>
      </c>
      <c r="Z155" s="177">
        <v>1200</v>
      </c>
      <c r="AA155" s="177" t="s">
        <v>1096</v>
      </c>
      <c r="AC155" s="177" t="s">
        <v>1097</v>
      </c>
      <c r="AD155" s="177" t="s">
        <v>1165</v>
      </c>
      <c r="AE155" s="177" t="s">
        <v>524</v>
      </c>
      <c r="AQ155" s="177"/>
      <c r="AT155" s="177"/>
      <c r="AU155" s="177"/>
      <c r="AV155" s="177"/>
      <c r="AW155" s="177"/>
    </row>
    <row r="156" spans="1:59">
      <c r="A156" s="170" t="s">
        <v>1025</v>
      </c>
      <c r="B156" s="177" t="s">
        <v>1026</v>
      </c>
      <c r="D156" s="177" t="s">
        <v>508</v>
      </c>
      <c r="E156" s="177" t="s">
        <v>1166</v>
      </c>
      <c r="F156" s="177" t="s">
        <v>1167</v>
      </c>
      <c r="I156" s="177" t="s">
        <v>1028</v>
      </c>
      <c r="J156" s="181">
        <v>45404</v>
      </c>
      <c r="K156" s="181">
        <v>45404</v>
      </c>
      <c r="L156" s="177" t="s">
        <v>550</v>
      </c>
      <c r="M156" s="177" t="s">
        <v>1029</v>
      </c>
      <c r="N156" s="177" t="s">
        <v>1029</v>
      </c>
      <c r="O156" s="177" t="s">
        <v>195</v>
      </c>
      <c r="P156" s="177" t="s">
        <v>1023</v>
      </c>
      <c r="Q156" s="177" t="s">
        <v>1168</v>
      </c>
      <c r="R156" s="177" t="s">
        <v>600</v>
      </c>
      <c r="S156" s="177" t="s">
        <v>601</v>
      </c>
      <c r="T156" s="177" t="s">
        <v>1169</v>
      </c>
      <c r="U156" s="177">
        <v>2800</v>
      </c>
      <c r="V156" s="177">
        <v>2400</v>
      </c>
      <c r="X156" s="177" t="s">
        <v>673</v>
      </c>
      <c r="Y156" s="177" t="s">
        <v>674</v>
      </c>
      <c r="Z156" s="177">
        <v>2800</v>
      </c>
      <c r="AA156" s="177" t="s">
        <v>1170</v>
      </c>
      <c r="AC156" s="177" t="s">
        <v>1086</v>
      </c>
      <c r="AD156" s="177" t="s">
        <v>1171</v>
      </c>
      <c r="AE156" s="177" t="s">
        <v>870</v>
      </c>
      <c r="AQ156" s="177"/>
      <c r="AT156" s="177"/>
      <c r="AU156" s="177"/>
      <c r="AV156" s="177"/>
      <c r="AW156" s="177"/>
    </row>
    <row r="157" spans="1:59">
      <c r="A157" s="170" t="s">
        <v>1025</v>
      </c>
      <c r="B157" s="177" t="s">
        <v>1026</v>
      </c>
      <c r="D157" s="177" t="s">
        <v>508</v>
      </c>
      <c r="E157" s="177" t="s">
        <v>1172</v>
      </c>
      <c r="F157" s="177" t="s">
        <v>1173</v>
      </c>
      <c r="I157" s="177" t="s">
        <v>1028</v>
      </c>
      <c r="J157" s="181">
        <v>45404</v>
      </c>
      <c r="K157" s="181">
        <v>45404</v>
      </c>
      <c r="L157" s="177" t="s">
        <v>550</v>
      </c>
      <c r="M157" s="177" t="s">
        <v>1029</v>
      </c>
      <c r="N157" s="177" t="s">
        <v>1029</v>
      </c>
      <c r="O157" s="177" t="s">
        <v>195</v>
      </c>
      <c r="P157" s="177" t="s">
        <v>1023</v>
      </c>
      <c r="Q157" s="177" t="s">
        <v>1168</v>
      </c>
      <c r="R157" s="177" t="s">
        <v>600</v>
      </c>
      <c r="S157" s="177" t="s">
        <v>601</v>
      </c>
      <c r="T157" s="177" t="s">
        <v>1169</v>
      </c>
      <c r="U157" s="177">
        <v>2800</v>
      </c>
      <c r="V157" s="177">
        <v>2400</v>
      </c>
      <c r="X157" s="177" t="s">
        <v>673</v>
      </c>
      <c r="Y157" s="177" t="s">
        <v>674</v>
      </c>
      <c r="Z157" s="177">
        <v>2800</v>
      </c>
      <c r="AA157" s="177" t="s">
        <v>1170</v>
      </c>
      <c r="AC157" s="177" t="s">
        <v>1086</v>
      </c>
      <c r="AD157" s="177" t="s">
        <v>1174</v>
      </c>
      <c r="AE157" s="177" t="s">
        <v>870</v>
      </c>
      <c r="AQ157" s="177"/>
      <c r="AT157" s="177"/>
      <c r="AU157" s="177"/>
      <c r="AV157" s="177"/>
      <c r="AW157" s="177"/>
    </row>
    <row r="158" spans="1:59">
      <c r="A158" s="170" t="s">
        <v>1025</v>
      </c>
      <c r="B158" s="177" t="s">
        <v>1026</v>
      </c>
      <c r="D158" s="177" t="s">
        <v>508</v>
      </c>
      <c r="E158" s="177" t="s">
        <v>1175</v>
      </c>
      <c r="F158" s="177" t="s">
        <v>1176</v>
      </c>
      <c r="I158" s="177" t="s">
        <v>1028</v>
      </c>
      <c r="J158" s="181">
        <v>45404</v>
      </c>
      <c r="K158" s="181">
        <v>45404</v>
      </c>
      <c r="L158" s="177" t="s">
        <v>550</v>
      </c>
      <c r="M158" s="177" t="s">
        <v>1029</v>
      </c>
      <c r="N158" s="177" t="s">
        <v>1029</v>
      </c>
      <c r="O158" s="177" t="s">
        <v>195</v>
      </c>
      <c r="P158" s="177" t="s">
        <v>1162</v>
      </c>
      <c r="Q158" s="177" t="s">
        <v>1168</v>
      </c>
      <c r="R158" s="177" t="s">
        <v>600</v>
      </c>
      <c r="S158" s="177" t="s">
        <v>601</v>
      </c>
      <c r="T158" s="177" t="s">
        <v>1177</v>
      </c>
      <c r="U158" s="177">
        <v>1200</v>
      </c>
      <c r="V158" s="177">
        <v>10400</v>
      </c>
      <c r="W158" s="177" t="s">
        <v>1178</v>
      </c>
      <c r="X158" s="177" t="s">
        <v>673</v>
      </c>
      <c r="Y158" s="177" t="s">
        <v>674</v>
      </c>
      <c r="Z158" s="177">
        <v>1200</v>
      </c>
      <c r="AA158" s="177" t="s">
        <v>1179</v>
      </c>
      <c r="AC158" s="177" t="s">
        <v>1097</v>
      </c>
      <c r="AD158" s="177" t="s">
        <v>1180</v>
      </c>
      <c r="AE158" s="177" t="s">
        <v>524</v>
      </c>
      <c r="AQ158" s="177"/>
      <c r="AT158" s="177"/>
      <c r="AU158" s="177"/>
      <c r="AV158" s="177"/>
      <c r="AW158" s="177"/>
    </row>
    <row r="159" spans="1:59">
      <c r="A159" s="170" t="s">
        <v>1025</v>
      </c>
      <c r="B159" s="177" t="s">
        <v>1026</v>
      </c>
      <c r="D159" s="177" t="s">
        <v>508</v>
      </c>
      <c r="E159" s="177" t="s">
        <v>1181</v>
      </c>
      <c r="F159" s="177" t="s">
        <v>1182</v>
      </c>
      <c r="I159" s="177" t="s">
        <v>1028</v>
      </c>
      <c r="J159" s="181">
        <v>45404</v>
      </c>
      <c r="K159" s="181">
        <v>45404</v>
      </c>
      <c r="L159" s="177" t="s">
        <v>550</v>
      </c>
      <c r="M159" s="177" t="s">
        <v>1029</v>
      </c>
      <c r="N159" s="177" t="s">
        <v>1029</v>
      </c>
      <c r="O159" s="177" t="s">
        <v>195</v>
      </c>
      <c r="P159" s="177" t="s">
        <v>1023</v>
      </c>
      <c r="Q159" s="177" t="s">
        <v>1183</v>
      </c>
      <c r="R159" s="177" t="s">
        <v>600</v>
      </c>
      <c r="S159" s="177" t="s">
        <v>601</v>
      </c>
      <c r="T159" s="177" t="s">
        <v>1184</v>
      </c>
      <c r="U159" s="177">
        <v>1000</v>
      </c>
      <c r="V159" s="177">
        <v>16400</v>
      </c>
      <c r="X159" s="177" t="s">
        <v>673</v>
      </c>
      <c r="Y159" s="177" t="s">
        <v>674</v>
      </c>
      <c r="Z159" s="177">
        <v>1000</v>
      </c>
      <c r="AA159" s="177" t="s">
        <v>1185</v>
      </c>
      <c r="AC159" s="177" t="s">
        <v>1079</v>
      </c>
      <c r="AD159" s="177" t="s">
        <v>1186</v>
      </c>
      <c r="AE159" s="177" t="s">
        <v>809</v>
      </c>
      <c r="AQ159" s="177"/>
      <c r="AT159" s="177"/>
      <c r="AU159" s="177"/>
      <c r="AV159" s="177"/>
      <c r="AW159" s="177"/>
    </row>
    <row r="160" spans="1:59">
      <c r="A160" s="170" t="s">
        <v>1025</v>
      </c>
      <c r="B160" s="177" t="s">
        <v>1026</v>
      </c>
      <c r="D160" s="177" t="s">
        <v>508</v>
      </c>
      <c r="E160" s="177" t="s">
        <v>760</v>
      </c>
      <c r="F160" s="177" t="s">
        <v>1187</v>
      </c>
      <c r="I160" s="177" t="s">
        <v>1028</v>
      </c>
      <c r="J160" s="181">
        <v>45404</v>
      </c>
      <c r="K160" s="181">
        <v>45404</v>
      </c>
      <c r="L160" s="177" t="s">
        <v>550</v>
      </c>
      <c r="M160" s="177" t="s">
        <v>1029</v>
      </c>
      <c r="N160" s="177" t="s">
        <v>1029</v>
      </c>
      <c r="O160" s="177" t="s">
        <v>195</v>
      </c>
      <c r="P160" s="177" t="s">
        <v>589</v>
      </c>
      <c r="Q160" s="177" t="s">
        <v>1188</v>
      </c>
      <c r="R160" s="177" t="s">
        <v>600</v>
      </c>
      <c r="S160" s="177" t="s">
        <v>601</v>
      </c>
      <c r="T160" s="177" t="s">
        <v>1189</v>
      </c>
      <c r="U160" s="177">
        <v>1000</v>
      </c>
      <c r="V160" s="177">
        <v>16400</v>
      </c>
      <c r="W160" s="177" t="s">
        <v>1178</v>
      </c>
      <c r="X160" s="177" t="s">
        <v>673</v>
      </c>
      <c r="Y160" s="177" t="s">
        <v>674</v>
      </c>
      <c r="Z160" s="177">
        <v>1000</v>
      </c>
      <c r="AA160" s="177" t="s">
        <v>1190</v>
      </c>
      <c r="AC160" s="177" t="s">
        <v>1104</v>
      </c>
      <c r="AD160" s="177" t="s">
        <v>1191</v>
      </c>
      <c r="AE160" s="177" t="s">
        <v>559</v>
      </c>
      <c r="AQ160" s="177"/>
      <c r="AT160" s="177"/>
      <c r="AU160" s="177"/>
      <c r="AV160" s="177"/>
      <c r="AW160" s="177"/>
    </row>
    <row r="161" spans="1:49">
      <c r="A161" s="170" t="s">
        <v>1025</v>
      </c>
      <c r="B161" s="177" t="s">
        <v>1026</v>
      </c>
      <c r="D161" s="177" t="s">
        <v>508</v>
      </c>
      <c r="E161" s="177" t="s">
        <v>770</v>
      </c>
      <c r="F161" s="177" t="s">
        <v>1192</v>
      </c>
      <c r="I161" s="177" t="s">
        <v>1028</v>
      </c>
      <c r="J161" s="181">
        <v>45404</v>
      </c>
      <c r="K161" s="181">
        <v>45404</v>
      </c>
      <c r="L161" s="177" t="s">
        <v>550</v>
      </c>
      <c r="M161" s="177" t="s">
        <v>1029</v>
      </c>
      <c r="N161" s="177" t="s">
        <v>1029</v>
      </c>
      <c r="O161" s="177" t="s">
        <v>195</v>
      </c>
      <c r="P161" s="177" t="s">
        <v>1193</v>
      </c>
      <c r="Q161" s="177" t="s">
        <v>1188</v>
      </c>
      <c r="R161" s="177" t="s">
        <v>600</v>
      </c>
      <c r="S161" s="177" t="s">
        <v>601</v>
      </c>
      <c r="T161" s="177" t="s">
        <v>1194</v>
      </c>
      <c r="U161" s="177">
        <v>1000</v>
      </c>
      <c r="V161" s="177">
        <v>28750</v>
      </c>
      <c r="W161" s="177" t="s">
        <v>1195</v>
      </c>
      <c r="X161" s="177" t="s">
        <v>673</v>
      </c>
      <c r="Y161" s="177" t="s">
        <v>674</v>
      </c>
      <c r="Z161" s="177">
        <v>1000</v>
      </c>
      <c r="AA161" s="177" t="s">
        <v>1196</v>
      </c>
      <c r="AB161" s="177" t="s">
        <v>1197</v>
      </c>
      <c r="AC161" s="177" t="s">
        <v>1198</v>
      </c>
      <c r="AD161" s="177" t="s">
        <v>1199</v>
      </c>
      <c r="AE161" s="177" t="s">
        <v>1064</v>
      </c>
      <c r="AQ161" s="177"/>
      <c r="AT161" s="177"/>
      <c r="AU161" s="177"/>
      <c r="AV161" s="177"/>
      <c r="AW161" s="177"/>
    </row>
    <row r="162" spans="1:49">
      <c r="A162" s="170" t="s">
        <v>1025</v>
      </c>
      <c r="B162" s="177" t="s">
        <v>1026</v>
      </c>
      <c r="D162" s="177" t="s">
        <v>508</v>
      </c>
      <c r="E162" s="177" t="s">
        <v>1200</v>
      </c>
      <c r="F162" s="177" t="s">
        <v>1201</v>
      </c>
      <c r="I162" s="177" t="s">
        <v>1028</v>
      </c>
      <c r="J162" s="181">
        <v>45404</v>
      </c>
      <c r="K162" s="181">
        <v>45404</v>
      </c>
      <c r="L162" s="177" t="s">
        <v>550</v>
      </c>
      <c r="M162" s="177" t="s">
        <v>1029</v>
      </c>
      <c r="N162" s="177" t="s">
        <v>1029</v>
      </c>
      <c r="O162" s="177" t="s">
        <v>195</v>
      </c>
      <c r="P162" s="177" t="s">
        <v>1202</v>
      </c>
      <c r="Q162" s="177" t="s">
        <v>1203</v>
      </c>
      <c r="R162" s="177" t="s">
        <v>600</v>
      </c>
      <c r="S162" s="177" t="s">
        <v>601</v>
      </c>
      <c r="T162" s="177" t="s">
        <v>1204</v>
      </c>
      <c r="U162" s="177">
        <v>1600</v>
      </c>
      <c r="V162" s="177">
        <v>16400</v>
      </c>
      <c r="X162" s="177" t="s">
        <v>673</v>
      </c>
      <c r="Y162" s="177" t="s">
        <v>674</v>
      </c>
      <c r="Z162" s="177">
        <v>1600</v>
      </c>
      <c r="AA162" s="177" t="s">
        <v>1190</v>
      </c>
      <c r="AC162" s="177" t="s">
        <v>1104</v>
      </c>
      <c r="AD162" s="177" t="s">
        <v>1205</v>
      </c>
      <c r="AE162" s="177" t="s">
        <v>559</v>
      </c>
      <c r="AQ162" s="177"/>
      <c r="AT162" s="177"/>
      <c r="AU162" s="177"/>
      <c r="AV162" s="177"/>
      <c r="AW162" s="177"/>
    </row>
    <row r="163" spans="1:49">
      <c r="A163" s="170" t="s">
        <v>1025</v>
      </c>
      <c r="B163" s="177" t="s">
        <v>1026</v>
      </c>
      <c r="D163" s="177" t="s">
        <v>508</v>
      </c>
      <c r="E163" s="177" t="s">
        <v>1206</v>
      </c>
      <c r="F163" s="177" t="s">
        <v>1207</v>
      </c>
      <c r="I163" s="177" t="s">
        <v>1028</v>
      </c>
      <c r="J163" s="181">
        <v>45404</v>
      </c>
      <c r="K163" s="181">
        <v>45404</v>
      </c>
      <c r="L163" s="177" t="s">
        <v>550</v>
      </c>
      <c r="M163" s="177" t="s">
        <v>1029</v>
      </c>
      <c r="N163" s="177" t="s">
        <v>1029</v>
      </c>
      <c r="O163" s="177" t="s">
        <v>168</v>
      </c>
      <c r="P163" s="177" t="s">
        <v>1208</v>
      </c>
      <c r="Q163" s="177" t="s">
        <v>614</v>
      </c>
      <c r="R163" s="177" t="s">
        <v>1209</v>
      </c>
      <c r="S163" s="177" t="s">
        <v>644</v>
      </c>
      <c r="T163" s="177" t="s">
        <v>1210</v>
      </c>
      <c r="U163" s="177">
        <v>2000</v>
      </c>
      <c r="V163" s="177">
        <v>20500</v>
      </c>
      <c r="X163" s="177" t="s">
        <v>1211</v>
      </c>
      <c r="Z163" s="177">
        <v>2000</v>
      </c>
      <c r="AA163" s="177" t="s">
        <v>1212</v>
      </c>
      <c r="AC163" s="177" t="s">
        <v>1213</v>
      </c>
      <c r="AD163" s="177" t="s">
        <v>1214</v>
      </c>
      <c r="AE163" s="177" t="s">
        <v>809</v>
      </c>
      <c r="AF163" s="177" t="s">
        <v>1215</v>
      </c>
      <c r="AG163" s="177" t="s">
        <v>1216</v>
      </c>
      <c r="AH163" s="177" t="s">
        <v>1038</v>
      </c>
      <c r="AI163" s="177" t="s">
        <v>1217</v>
      </c>
      <c r="AJ163" s="177" t="s">
        <v>1218</v>
      </c>
      <c r="AK163" s="177" t="s">
        <v>1038</v>
      </c>
      <c r="AL163" s="177" t="s">
        <v>651</v>
      </c>
      <c r="AQ163" s="177"/>
      <c r="AT163" s="177"/>
      <c r="AU163" s="177"/>
      <c r="AV163" s="177"/>
      <c r="AW163" s="177"/>
    </row>
    <row r="164" spans="1:49">
      <c r="A164" s="170" t="s">
        <v>1025</v>
      </c>
      <c r="B164" s="177" t="s">
        <v>1026</v>
      </c>
      <c r="D164" s="177" t="s">
        <v>508</v>
      </c>
      <c r="E164" s="177" t="s">
        <v>1219</v>
      </c>
      <c r="F164" s="177" t="s">
        <v>1220</v>
      </c>
      <c r="I164" s="177" t="s">
        <v>1028</v>
      </c>
      <c r="J164" s="181">
        <v>45404</v>
      </c>
      <c r="K164" s="181">
        <v>45404</v>
      </c>
      <c r="L164" s="177" t="s">
        <v>550</v>
      </c>
      <c r="M164" s="177" t="s">
        <v>1029</v>
      </c>
      <c r="N164" s="177" t="s">
        <v>1029</v>
      </c>
      <c r="O164" s="177" t="s">
        <v>195</v>
      </c>
      <c r="P164" s="177" t="s">
        <v>1202</v>
      </c>
      <c r="Q164" s="177" t="s">
        <v>1221</v>
      </c>
      <c r="R164" s="177" t="s">
        <v>600</v>
      </c>
      <c r="S164" s="177" t="s">
        <v>601</v>
      </c>
      <c r="T164" s="177" t="s">
        <v>1222</v>
      </c>
      <c r="U164" s="177">
        <v>1000</v>
      </c>
      <c r="V164" s="177">
        <v>19400</v>
      </c>
      <c r="X164" s="177" t="s">
        <v>673</v>
      </c>
      <c r="Y164" s="177" t="s">
        <v>674</v>
      </c>
      <c r="Z164" s="177">
        <v>1000</v>
      </c>
      <c r="AA164" s="177" t="s">
        <v>1223</v>
      </c>
      <c r="AC164" s="177" t="s">
        <v>1097</v>
      </c>
      <c r="AD164" s="177" t="s">
        <v>1224</v>
      </c>
      <c r="AE164" s="177" t="s">
        <v>524</v>
      </c>
      <c r="AQ164" s="177"/>
      <c r="AT164" s="177"/>
      <c r="AU164" s="177"/>
      <c r="AV164" s="177"/>
      <c r="AW164" s="177"/>
    </row>
    <row r="165" spans="1:49">
      <c r="A165" s="170" t="s">
        <v>1025</v>
      </c>
      <c r="B165" s="177" t="s">
        <v>1026</v>
      </c>
      <c r="D165" s="177" t="s">
        <v>508</v>
      </c>
      <c r="E165" s="177" t="s">
        <v>1225</v>
      </c>
      <c r="F165" s="177" t="s">
        <v>1226</v>
      </c>
      <c r="I165" s="177" t="s">
        <v>1028</v>
      </c>
      <c r="J165" s="181">
        <v>45404</v>
      </c>
      <c r="K165" s="181">
        <v>45404</v>
      </c>
      <c r="L165" s="177" t="s">
        <v>550</v>
      </c>
      <c r="M165" s="177" t="s">
        <v>1029</v>
      </c>
      <c r="N165" s="177" t="s">
        <v>1029</v>
      </c>
      <c r="O165" s="177" t="s">
        <v>168</v>
      </c>
      <c r="P165" s="177" t="s">
        <v>1208</v>
      </c>
      <c r="Q165" s="177" t="s">
        <v>1090</v>
      </c>
      <c r="R165" s="177" t="s">
        <v>1209</v>
      </c>
      <c r="S165" s="177" t="s">
        <v>644</v>
      </c>
      <c r="T165" s="177" t="s">
        <v>1227</v>
      </c>
      <c r="U165" s="177">
        <v>2000</v>
      </c>
      <c r="V165" s="177">
        <v>20500</v>
      </c>
      <c r="X165" s="177" t="s">
        <v>1211</v>
      </c>
      <c r="Z165" s="177">
        <v>2000</v>
      </c>
      <c r="AA165" s="177" t="s">
        <v>1212</v>
      </c>
      <c r="AC165" s="177" t="s">
        <v>1213</v>
      </c>
      <c r="AD165" s="177" t="s">
        <v>1228</v>
      </c>
      <c r="AE165" s="177" t="s">
        <v>809</v>
      </c>
      <c r="AF165" s="177" t="s">
        <v>1217</v>
      </c>
      <c r="AG165" s="177" t="s">
        <v>1229</v>
      </c>
      <c r="AH165" s="177" t="s">
        <v>1038</v>
      </c>
      <c r="AI165" s="177" t="s">
        <v>1217</v>
      </c>
      <c r="AJ165" s="177" t="s">
        <v>1230</v>
      </c>
      <c r="AK165" s="177" t="s">
        <v>1038</v>
      </c>
      <c r="AL165" s="177" t="s">
        <v>651</v>
      </c>
      <c r="AQ165" s="177"/>
      <c r="AT165" s="177"/>
      <c r="AU165" s="177"/>
      <c r="AV165" s="177"/>
      <c r="AW165" s="177"/>
    </row>
    <row r="166" spans="1:49">
      <c r="A166" s="170" t="s">
        <v>1025</v>
      </c>
      <c r="B166" s="177" t="s">
        <v>1026</v>
      </c>
      <c r="D166" s="177" t="s">
        <v>508</v>
      </c>
      <c r="E166" s="177" t="s">
        <v>1231</v>
      </c>
      <c r="F166" s="177" t="s">
        <v>1232</v>
      </c>
      <c r="I166" s="177" t="s">
        <v>1028</v>
      </c>
      <c r="J166" s="181">
        <v>45404</v>
      </c>
      <c r="K166" s="181">
        <v>45404</v>
      </c>
      <c r="L166" s="177" t="s">
        <v>550</v>
      </c>
      <c r="M166" s="177" t="s">
        <v>1029</v>
      </c>
      <c r="N166" s="177" t="s">
        <v>1029</v>
      </c>
      <c r="O166" s="177" t="s">
        <v>195</v>
      </c>
      <c r="P166" s="177" t="s">
        <v>1202</v>
      </c>
      <c r="Q166" s="177" t="s">
        <v>1233</v>
      </c>
      <c r="R166" s="177" t="s">
        <v>600</v>
      </c>
      <c r="S166" s="177" t="s">
        <v>601</v>
      </c>
      <c r="T166" s="177" t="s">
        <v>1234</v>
      </c>
      <c r="U166" s="177">
        <v>1000</v>
      </c>
      <c r="V166" s="177">
        <v>16400</v>
      </c>
      <c r="X166" s="177" t="s">
        <v>673</v>
      </c>
      <c r="Y166" s="177" t="s">
        <v>674</v>
      </c>
      <c r="Z166" s="177">
        <v>1000</v>
      </c>
      <c r="AA166" s="177" t="s">
        <v>1190</v>
      </c>
      <c r="AC166" s="177" t="s">
        <v>1104</v>
      </c>
      <c r="AD166" s="177" t="s">
        <v>1235</v>
      </c>
      <c r="AE166" s="177" t="s">
        <v>559</v>
      </c>
      <c r="AQ166" s="177"/>
      <c r="AT166" s="177"/>
      <c r="AU166" s="177"/>
      <c r="AV166" s="177"/>
      <c r="AW166" s="177"/>
    </row>
    <row r="167" spans="1:49">
      <c r="A167" s="170" t="s">
        <v>1025</v>
      </c>
      <c r="B167" s="177" t="s">
        <v>1026</v>
      </c>
      <c r="D167" s="177" t="s">
        <v>508</v>
      </c>
      <c r="E167" s="177" t="s">
        <v>1236</v>
      </c>
      <c r="F167" s="177" t="s">
        <v>1237</v>
      </c>
      <c r="I167" s="177" t="s">
        <v>1028</v>
      </c>
      <c r="J167" s="181">
        <v>45404</v>
      </c>
      <c r="K167" s="181">
        <v>45404</v>
      </c>
      <c r="L167" s="177" t="s">
        <v>550</v>
      </c>
      <c r="M167" s="177" t="s">
        <v>1029</v>
      </c>
      <c r="N167" s="177" t="s">
        <v>1029</v>
      </c>
      <c r="O167" s="177" t="s">
        <v>168</v>
      </c>
      <c r="P167" s="177" t="s">
        <v>1208</v>
      </c>
      <c r="Q167" s="177" t="s">
        <v>1238</v>
      </c>
      <c r="R167" s="177" t="s">
        <v>1209</v>
      </c>
      <c r="S167" s="177" t="s">
        <v>644</v>
      </c>
      <c r="T167" s="177" t="s">
        <v>1210</v>
      </c>
      <c r="U167" s="177">
        <v>2000</v>
      </c>
      <c r="V167" s="177">
        <v>20500</v>
      </c>
      <c r="X167" s="177" t="s">
        <v>673</v>
      </c>
      <c r="Y167" s="177" t="s">
        <v>674</v>
      </c>
      <c r="Z167" s="177">
        <v>2000</v>
      </c>
      <c r="AA167" s="177" t="s">
        <v>1212</v>
      </c>
      <c r="AC167" s="177" t="s">
        <v>1213</v>
      </c>
      <c r="AD167" s="177" t="s">
        <v>1239</v>
      </c>
      <c r="AE167" s="177" t="s">
        <v>809</v>
      </c>
      <c r="AF167" s="177" t="s">
        <v>1215</v>
      </c>
      <c r="AG167" s="177" t="s">
        <v>1240</v>
      </c>
      <c r="AH167" s="177" t="s">
        <v>1038</v>
      </c>
      <c r="AI167" s="177" t="s">
        <v>1217</v>
      </c>
      <c r="AJ167" s="177" t="s">
        <v>1241</v>
      </c>
      <c r="AK167" s="177" t="s">
        <v>1038</v>
      </c>
      <c r="AL167" s="177" t="s">
        <v>651</v>
      </c>
      <c r="AQ167" s="177"/>
      <c r="AT167" s="177"/>
      <c r="AU167" s="177"/>
      <c r="AV167" s="177"/>
      <c r="AW167" s="177"/>
    </row>
    <row r="168" spans="1:49" ht="17.25" customHeight="1">
      <c r="A168" s="170" t="s">
        <v>1025</v>
      </c>
      <c r="B168" s="177" t="s">
        <v>1026</v>
      </c>
      <c r="D168" s="177" t="s">
        <v>508</v>
      </c>
      <c r="E168" s="177" t="s">
        <v>1242</v>
      </c>
      <c r="F168" s="177" t="s">
        <v>1243</v>
      </c>
      <c r="I168" s="177" t="s">
        <v>1028</v>
      </c>
      <c r="J168" s="181">
        <v>45404</v>
      </c>
      <c r="K168" s="181">
        <v>45404</v>
      </c>
      <c r="L168" s="177" t="s">
        <v>550</v>
      </c>
      <c r="M168" s="177" t="s">
        <v>1029</v>
      </c>
      <c r="N168" s="177" t="s">
        <v>1029</v>
      </c>
      <c r="O168" s="177" t="s">
        <v>195</v>
      </c>
      <c r="P168" s="177" t="s">
        <v>1202</v>
      </c>
      <c r="Q168" s="177" t="s">
        <v>1244</v>
      </c>
      <c r="R168" s="177" t="s">
        <v>600</v>
      </c>
      <c r="S168" s="177" t="s">
        <v>601</v>
      </c>
      <c r="T168" s="177" t="s">
        <v>1234</v>
      </c>
      <c r="U168" s="177">
        <v>1000</v>
      </c>
      <c r="V168" s="177">
        <v>16400</v>
      </c>
      <c r="X168" s="177" t="s">
        <v>673</v>
      </c>
      <c r="Y168" s="177" t="s">
        <v>674</v>
      </c>
      <c r="Z168" s="177">
        <v>1000</v>
      </c>
      <c r="AA168" s="177" t="s">
        <v>1190</v>
      </c>
      <c r="AC168" s="177" t="s">
        <v>1104</v>
      </c>
      <c r="AD168" s="177" t="s">
        <v>1245</v>
      </c>
      <c r="AE168" s="177" t="s">
        <v>559</v>
      </c>
      <c r="AQ168" s="177"/>
      <c r="AT168" s="177"/>
      <c r="AU168" s="177"/>
      <c r="AV168" s="177"/>
      <c r="AW168" s="177"/>
    </row>
    <row r="169" spans="1:49" ht="15" customHeight="1">
      <c r="A169" s="170" t="s">
        <v>1025</v>
      </c>
      <c r="B169" s="177" t="s">
        <v>1026</v>
      </c>
      <c r="D169" s="177" t="s">
        <v>508</v>
      </c>
      <c r="E169" s="177" t="s">
        <v>1246</v>
      </c>
      <c r="F169" s="177" t="s">
        <v>1247</v>
      </c>
      <c r="I169" s="177" t="s">
        <v>1028</v>
      </c>
      <c r="J169" s="181">
        <v>45404</v>
      </c>
      <c r="K169" s="181">
        <v>45404</v>
      </c>
      <c r="L169" s="177" t="s">
        <v>550</v>
      </c>
      <c r="M169" s="177" t="s">
        <v>1029</v>
      </c>
      <c r="N169" s="177" t="s">
        <v>1029</v>
      </c>
      <c r="O169" s="177" t="s">
        <v>168</v>
      </c>
      <c r="P169" s="177" t="s">
        <v>1208</v>
      </c>
      <c r="Q169" s="177" t="s">
        <v>1248</v>
      </c>
      <c r="R169" s="177" t="s">
        <v>1209</v>
      </c>
      <c r="S169" s="177" t="s">
        <v>644</v>
      </c>
      <c r="T169" s="177" t="s">
        <v>1227</v>
      </c>
      <c r="U169" s="177">
        <v>2000</v>
      </c>
      <c r="V169" s="177">
        <v>20500</v>
      </c>
      <c r="X169" s="177" t="s">
        <v>1211</v>
      </c>
      <c r="Z169" s="177">
        <v>2000</v>
      </c>
      <c r="AA169" s="177" t="s">
        <v>1212</v>
      </c>
      <c r="AC169" s="177" t="s">
        <v>1213</v>
      </c>
      <c r="AD169" s="177" t="s">
        <v>1249</v>
      </c>
      <c r="AE169" s="177" t="s">
        <v>809</v>
      </c>
      <c r="AF169" s="177" t="s">
        <v>1215</v>
      </c>
      <c r="AG169" s="177" t="s">
        <v>1250</v>
      </c>
      <c r="AH169" s="177" t="s">
        <v>1038</v>
      </c>
      <c r="AI169" s="177" t="s">
        <v>1036</v>
      </c>
      <c r="AJ169" s="177" t="s">
        <v>1251</v>
      </c>
      <c r="AK169" s="177" t="s">
        <v>1038</v>
      </c>
      <c r="AL169" s="177" t="s">
        <v>651</v>
      </c>
      <c r="AQ169" s="177"/>
      <c r="AT169" s="177"/>
      <c r="AU169" s="177"/>
      <c r="AV169" s="177"/>
      <c r="AW169" s="177"/>
    </row>
    <row r="170" spans="1:49">
      <c r="A170" s="170" t="s">
        <v>1025</v>
      </c>
      <c r="B170" s="177" t="s">
        <v>1026</v>
      </c>
      <c r="D170" s="177" t="s">
        <v>508</v>
      </c>
      <c r="E170" s="177" t="s">
        <v>1252</v>
      </c>
      <c r="F170" s="177" t="s">
        <v>1253</v>
      </c>
      <c r="I170" s="177" t="s">
        <v>1028</v>
      </c>
      <c r="J170" s="181">
        <v>45404</v>
      </c>
      <c r="K170" s="181">
        <v>45404</v>
      </c>
      <c r="L170" s="177" t="s">
        <v>550</v>
      </c>
      <c r="M170" s="177" t="s">
        <v>1029</v>
      </c>
      <c r="N170" s="177" t="s">
        <v>1029</v>
      </c>
      <c r="O170" s="177" t="s">
        <v>195</v>
      </c>
      <c r="P170" s="177" t="s">
        <v>1023</v>
      </c>
      <c r="Q170" s="177" t="s">
        <v>1254</v>
      </c>
      <c r="R170" s="177" t="s">
        <v>553</v>
      </c>
      <c r="S170" s="177" t="s">
        <v>644</v>
      </c>
      <c r="T170" s="177" t="s">
        <v>1255</v>
      </c>
      <c r="U170" s="177">
        <v>2000</v>
      </c>
      <c r="V170" s="177">
        <v>17000</v>
      </c>
      <c r="X170" s="177" t="s">
        <v>734</v>
      </c>
      <c r="Z170" s="177">
        <v>2000</v>
      </c>
      <c r="AA170" s="177" t="s">
        <v>1256</v>
      </c>
      <c r="AB170" s="177" t="s">
        <v>1257</v>
      </c>
      <c r="AC170" s="177" t="s">
        <v>1258</v>
      </c>
      <c r="AD170" s="177" t="s">
        <v>1259</v>
      </c>
      <c r="AE170" s="177" t="s">
        <v>524</v>
      </c>
      <c r="AF170" s="177" t="s">
        <v>1049</v>
      </c>
      <c r="AQ170" s="177"/>
      <c r="AT170" s="177"/>
      <c r="AU170" s="177"/>
      <c r="AV170" s="177"/>
      <c r="AW170" s="177"/>
    </row>
    <row r="171" spans="1:49">
      <c r="A171" s="170" t="s">
        <v>1025</v>
      </c>
      <c r="B171" s="177" t="s">
        <v>1026</v>
      </c>
      <c r="D171" s="177" t="s">
        <v>508</v>
      </c>
      <c r="E171" s="177" t="s">
        <v>1260</v>
      </c>
      <c r="F171" s="177" t="s">
        <v>1261</v>
      </c>
      <c r="I171" s="177" t="s">
        <v>1028</v>
      </c>
      <c r="J171" s="181">
        <v>45404</v>
      </c>
      <c r="K171" s="181">
        <v>45404</v>
      </c>
      <c r="L171" s="177" t="s">
        <v>550</v>
      </c>
      <c r="M171" s="177" t="s">
        <v>1029</v>
      </c>
      <c r="N171" s="177" t="s">
        <v>1029</v>
      </c>
      <c r="O171" s="177" t="s">
        <v>195</v>
      </c>
      <c r="P171" s="177" t="s">
        <v>1023</v>
      </c>
      <c r="Q171" s="177" t="s">
        <v>1254</v>
      </c>
      <c r="R171" s="177" t="s">
        <v>553</v>
      </c>
      <c r="S171" s="177" t="s">
        <v>644</v>
      </c>
      <c r="T171" s="177" t="s">
        <v>1262</v>
      </c>
      <c r="U171" s="177">
        <v>2000</v>
      </c>
      <c r="V171" s="177">
        <v>17000</v>
      </c>
      <c r="X171" s="177" t="s">
        <v>734</v>
      </c>
      <c r="Z171" s="177">
        <v>2000</v>
      </c>
      <c r="AA171" s="177" t="s">
        <v>1256</v>
      </c>
      <c r="AB171" s="177" t="s">
        <v>1257</v>
      </c>
      <c r="AC171" s="177" t="s">
        <v>1258</v>
      </c>
      <c r="AD171" s="177" t="s">
        <v>1263</v>
      </c>
      <c r="AE171" s="177" t="s">
        <v>524</v>
      </c>
      <c r="AF171" s="177" t="s">
        <v>1049</v>
      </c>
      <c r="AQ171" s="177"/>
      <c r="AT171" s="177"/>
      <c r="AU171" s="177"/>
      <c r="AV171" s="177"/>
      <c r="AW171" s="177"/>
    </row>
    <row r="172" spans="1:49">
      <c r="A172" s="170" t="s">
        <v>1025</v>
      </c>
      <c r="B172" s="177" t="s">
        <v>1026</v>
      </c>
      <c r="D172" s="177" t="s">
        <v>508</v>
      </c>
      <c r="E172" s="177" t="s">
        <v>1264</v>
      </c>
      <c r="F172" s="177" t="s">
        <v>1265</v>
      </c>
      <c r="I172" s="177" t="s">
        <v>1028</v>
      </c>
      <c r="J172" s="181">
        <v>45404</v>
      </c>
      <c r="K172" s="181">
        <v>45404</v>
      </c>
      <c r="L172" s="177" t="s">
        <v>550</v>
      </c>
      <c r="M172" s="177" t="s">
        <v>1029</v>
      </c>
      <c r="N172" s="177" t="s">
        <v>1029</v>
      </c>
      <c r="O172" s="177" t="s">
        <v>303</v>
      </c>
      <c r="P172" s="177" t="s">
        <v>1134</v>
      </c>
      <c r="Q172" s="177" t="s">
        <v>1266</v>
      </c>
      <c r="R172" s="177" t="s">
        <v>1267</v>
      </c>
      <c r="S172" s="177" t="s">
        <v>303</v>
      </c>
      <c r="AQ172" s="177" t="s">
        <v>1268</v>
      </c>
      <c r="AT172" s="177"/>
      <c r="AU172" s="177"/>
      <c r="AV172" s="177"/>
      <c r="AW172" s="177"/>
    </row>
    <row r="173" spans="1:49">
      <c r="A173" s="170" t="s">
        <v>1025</v>
      </c>
      <c r="B173" s="177" t="s">
        <v>1026</v>
      </c>
      <c r="D173" s="177" t="s">
        <v>508</v>
      </c>
      <c r="E173" s="183" t="s">
        <v>1269</v>
      </c>
      <c r="F173" s="177" t="s">
        <v>1270</v>
      </c>
      <c r="I173" s="177" t="s">
        <v>1028</v>
      </c>
      <c r="J173" s="181">
        <v>45404</v>
      </c>
      <c r="K173" s="181">
        <v>45404</v>
      </c>
      <c r="L173" s="177" t="s">
        <v>550</v>
      </c>
      <c r="M173" s="177" t="s">
        <v>1029</v>
      </c>
      <c r="N173" s="177" t="s">
        <v>1029</v>
      </c>
      <c r="O173" s="177" t="s">
        <v>195</v>
      </c>
      <c r="P173" s="177" t="s">
        <v>552</v>
      </c>
      <c r="Q173" s="177" t="s">
        <v>463</v>
      </c>
      <c r="R173" s="177" t="s">
        <v>553</v>
      </c>
      <c r="S173" s="177" t="s">
        <v>644</v>
      </c>
      <c r="T173" s="177" t="s">
        <v>1271</v>
      </c>
      <c r="U173" s="177">
        <v>1800</v>
      </c>
      <c r="V173" s="177">
        <v>26000</v>
      </c>
      <c r="W173" s="177" t="s">
        <v>1272</v>
      </c>
      <c r="X173" s="177" t="s">
        <v>1273</v>
      </c>
      <c r="Z173" s="177">
        <v>1800</v>
      </c>
      <c r="AA173" s="177" t="s">
        <v>1274</v>
      </c>
      <c r="AB173" s="177" t="s">
        <v>1275</v>
      </c>
      <c r="AC173" s="177" t="s">
        <v>1276</v>
      </c>
      <c r="AD173" s="177" t="s">
        <v>1277</v>
      </c>
      <c r="AE173" s="177" t="s">
        <v>526</v>
      </c>
      <c r="AF173" s="177" t="s">
        <v>1049</v>
      </c>
      <c r="AQ173" s="177" t="s">
        <v>1278</v>
      </c>
      <c r="AT173" s="177"/>
      <c r="AU173" s="177"/>
      <c r="AV173" s="177"/>
      <c r="AW173" s="177"/>
    </row>
    <row r="174" spans="1:49">
      <c r="A174" s="170" t="s">
        <v>1025</v>
      </c>
      <c r="B174" s="177" t="s">
        <v>1026</v>
      </c>
      <c r="D174" s="177" t="s">
        <v>508</v>
      </c>
      <c r="E174" s="183" t="s">
        <v>1279</v>
      </c>
      <c r="F174" s="177" t="s">
        <v>1280</v>
      </c>
      <c r="I174" s="177" t="s">
        <v>1028</v>
      </c>
      <c r="J174" s="181">
        <v>45404</v>
      </c>
      <c r="K174" s="181">
        <v>45404</v>
      </c>
      <c r="L174" s="177" t="s">
        <v>550</v>
      </c>
      <c r="M174" s="177" t="s">
        <v>1029</v>
      </c>
      <c r="N174" s="177" t="s">
        <v>1029</v>
      </c>
      <c r="O174" s="177" t="s">
        <v>226</v>
      </c>
      <c r="P174" s="177" t="s">
        <v>920</v>
      </c>
      <c r="Q174" s="177" t="s">
        <v>1281</v>
      </c>
      <c r="R174" s="177" t="s">
        <v>226</v>
      </c>
      <c r="T174" s="177" t="s">
        <v>1282</v>
      </c>
      <c r="U174" s="177" t="s">
        <v>832</v>
      </c>
      <c r="W174" s="177" t="s">
        <v>1283</v>
      </c>
      <c r="X174" s="177" t="s">
        <v>1284</v>
      </c>
      <c r="Y174" s="177" t="s">
        <v>524</v>
      </c>
      <c r="AQ174" s="177" t="s">
        <v>1285</v>
      </c>
      <c r="AT174" s="177"/>
      <c r="AU174" s="177"/>
      <c r="AV174" s="177"/>
      <c r="AW174" s="177"/>
    </row>
    <row r="175" spans="1:49">
      <c r="A175" s="170" t="s">
        <v>1025</v>
      </c>
      <c r="B175" s="177" t="s">
        <v>1026</v>
      </c>
      <c r="D175" s="177" t="s">
        <v>508</v>
      </c>
      <c r="E175" s="177" t="s">
        <v>1286</v>
      </c>
      <c r="F175" s="177" t="s">
        <v>1287</v>
      </c>
      <c r="I175" s="177" t="s">
        <v>1028</v>
      </c>
      <c r="J175" s="181">
        <v>45404</v>
      </c>
      <c r="K175" s="181">
        <v>45404</v>
      </c>
      <c r="L175" s="177" t="s">
        <v>513</v>
      </c>
      <c r="M175" s="177" t="s">
        <v>1051</v>
      </c>
      <c r="N175" s="177" t="s">
        <v>1029</v>
      </c>
      <c r="O175" s="177" t="s">
        <v>463</v>
      </c>
      <c r="Q175" s="177" t="s">
        <v>920</v>
      </c>
      <c r="S175" s="177" t="s">
        <v>1288</v>
      </c>
      <c r="T175" s="177" t="s">
        <v>1289</v>
      </c>
      <c r="U175" s="177" t="s">
        <v>805</v>
      </c>
      <c r="V175" s="177" t="s">
        <v>1290</v>
      </c>
      <c r="W175" s="177" t="s">
        <v>1291</v>
      </c>
      <c r="X175" s="177" t="s">
        <v>1292</v>
      </c>
      <c r="Y175" s="177" t="s">
        <v>809</v>
      </c>
      <c r="AE175" s="177" t="s">
        <v>1293</v>
      </c>
      <c r="AF175" s="177" t="s">
        <v>1294</v>
      </c>
      <c r="AG175" s="177" t="s">
        <v>618</v>
      </c>
      <c r="AQ175" s="177" t="s">
        <v>1295</v>
      </c>
      <c r="AT175" s="177"/>
      <c r="AU175" s="177"/>
      <c r="AV175" s="177"/>
      <c r="AW175" s="177"/>
    </row>
    <row r="176" spans="1:49">
      <c r="A176" s="170" t="s">
        <v>1025</v>
      </c>
      <c r="B176" s="177" t="s">
        <v>1026</v>
      </c>
      <c r="D176" s="177" t="s">
        <v>508</v>
      </c>
      <c r="E176" s="177" t="s">
        <v>1296</v>
      </c>
      <c r="F176" s="177" t="s">
        <v>1297</v>
      </c>
      <c r="I176" s="177" t="s">
        <v>1028</v>
      </c>
      <c r="J176" s="181">
        <v>45404</v>
      </c>
      <c r="K176" s="181">
        <v>45404</v>
      </c>
      <c r="L176" s="177" t="s">
        <v>513</v>
      </c>
      <c r="M176" s="177" t="s">
        <v>1051</v>
      </c>
      <c r="N176" s="177" t="s">
        <v>1029</v>
      </c>
      <c r="O176" s="177" t="s">
        <v>195</v>
      </c>
      <c r="Q176" s="177" t="s">
        <v>920</v>
      </c>
      <c r="R176" s="177" t="s">
        <v>731</v>
      </c>
      <c r="S176" s="177" t="s">
        <v>780</v>
      </c>
      <c r="T176" s="177" t="s">
        <v>1298</v>
      </c>
      <c r="U176" s="177" t="s">
        <v>579</v>
      </c>
      <c r="V176" s="177" t="s">
        <v>1299</v>
      </c>
      <c r="W176" s="177" t="s">
        <v>1300</v>
      </c>
      <c r="X176" s="177" t="s">
        <v>1054</v>
      </c>
      <c r="Z176" s="177" t="s">
        <v>579</v>
      </c>
      <c r="AA176" s="177" t="s">
        <v>1301</v>
      </c>
      <c r="AB176" s="177" t="s">
        <v>1302</v>
      </c>
      <c r="AC176" s="177" t="s">
        <v>1303</v>
      </c>
      <c r="AD176" s="177" t="s">
        <v>1304</v>
      </c>
      <c r="AE176" s="177" t="s">
        <v>809</v>
      </c>
      <c r="AQ176" s="177"/>
      <c r="AT176" s="177"/>
      <c r="AU176" s="177"/>
      <c r="AV176" s="177"/>
      <c r="AW176" s="177"/>
    </row>
    <row r="177" spans="1:49">
      <c r="A177" s="170" t="s">
        <v>1025</v>
      </c>
      <c r="B177" s="177" t="s">
        <v>1026</v>
      </c>
      <c r="D177" s="177" t="s">
        <v>508</v>
      </c>
      <c r="E177" s="183" t="s">
        <v>1305</v>
      </c>
      <c r="F177" s="177" t="s">
        <v>1306</v>
      </c>
      <c r="I177" s="177" t="s">
        <v>1028</v>
      </c>
      <c r="J177" s="181">
        <v>45404</v>
      </c>
      <c r="K177" s="181">
        <v>45404</v>
      </c>
      <c r="L177" s="177" t="s">
        <v>1307</v>
      </c>
      <c r="N177" s="177" t="s">
        <v>1029</v>
      </c>
      <c r="O177" s="177" t="s">
        <v>295</v>
      </c>
      <c r="Q177" s="177" t="s">
        <v>920</v>
      </c>
      <c r="R177" s="177" t="s">
        <v>1308</v>
      </c>
      <c r="S177" s="177" t="s">
        <v>1309</v>
      </c>
      <c r="T177" s="177" t="s">
        <v>1310</v>
      </c>
      <c r="U177" s="177" t="s">
        <v>579</v>
      </c>
      <c r="V177" s="177" t="s">
        <v>1311</v>
      </c>
      <c r="Z177" s="177" t="s">
        <v>1312</v>
      </c>
      <c r="AA177" s="177" t="s">
        <v>1313</v>
      </c>
      <c r="AB177" s="177" t="s">
        <v>1314</v>
      </c>
      <c r="AC177" s="177" t="s">
        <v>1315</v>
      </c>
      <c r="AD177" s="177" t="s">
        <v>1316</v>
      </c>
      <c r="AE177" s="177" t="s">
        <v>1317</v>
      </c>
      <c r="AF177" s="177" t="s">
        <v>1318</v>
      </c>
      <c r="AQ177" s="177" t="s">
        <v>1319</v>
      </c>
      <c r="AT177" s="177"/>
      <c r="AU177" s="177"/>
      <c r="AV177" s="177"/>
      <c r="AW177" s="177"/>
    </row>
    <row r="178" spans="1:49">
      <c r="A178" s="170" t="s">
        <v>1025</v>
      </c>
      <c r="B178" s="177" t="s">
        <v>1026</v>
      </c>
      <c r="D178" s="177" t="s">
        <v>508</v>
      </c>
      <c r="E178" s="183" t="s">
        <v>1320</v>
      </c>
      <c r="F178" s="177" t="s">
        <v>1321</v>
      </c>
      <c r="I178" s="177" t="s">
        <v>1028</v>
      </c>
      <c r="J178" s="181">
        <v>45404</v>
      </c>
      <c r="K178" s="181">
        <v>45404</v>
      </c>
      <c r="L178" s="177" t="s">
        <v>513</v>
      </c>
      <c r="M178" s="177" t="s">
        <v>1051</v>
      </c>
      <c r="N178" s="177" t="s">
        <v>1029</v>
      </c>
      <c r="O178" s="177" t="s">
        <v>195</v>
      </c>
      <c r="Q178" s="177" t="s">
        <v>920</v>
      </c>
      <c r="R178" s="177" t="s">
        <v>600</v>
      </c>
      <c r="S178" s="177" t="s">
        <v>1052</v>
      </c>
      <c r="T178" s="177" t="s">
        <v>1322</v>
      </c>
      <c r="U178" s="177" t="s">
        <v>832</v>
      </c>
      <c r="V178" s="177" t="s">
        <v>1323</v>
      </c>
      <c r="X178" s="177" t="s">
        <v>1324</v>
      </c>
      <c r="Z178" s="177" t="s">
        <v>832</v>
      </c>
      <c r="AA178" s="177" t="s">
        <v>1325</v>
      </c>
      <c r="AC178" s="177" t="s">
        <v>1283</v>
      </c>
      <c r="AD178" s="177" t="s">
        <v>1326</v>
      </c>
      <c r="AE178" s="177" t="s">
        <v>524</v>
      </c>
      <c r="AQ178" s="177"/>
      <c r="AT178" s="177"/>
      <c r="AU178" s="177"/>
      <c r="AV178" s="177"/>
      <c r="AW178" s="177"/>
    </row>
    <row r="179" spans="1:49">
      <c r="A179" s="170" t="s">
        <v>1025</v>
      </c>
      <c r="B179" s="177" t="s">
        <v>1026</v>
      </c>
      <c r="D179" s="177" t="s">
        <v>508</v>
      </c>
      <c r="E179" s="177" t="s">
        <v>1327</v>
      </c>
      <c r="F179" s="177" t="s">
        <v>1328</v>
      </c>
      <c r="I179" s="177" t="s">
        <v>1028</v>
      </c>
      <c r="J179" s="181">
        <v>45404</v>
      </c>
      <c r="K179" s="181">
        <v>45404</v>
      </c>
      <c r="L179" s="177" t="s">
        <v>513</v>
      </c>
      <c r="M179" s="177" t="s">
        <v>1051</v>
      </c>
      <c r="N179" s="177" t="s">
        <v>1029</v>
      </c>
      <c r="O179" s="177" t="s">
        <v>195</v>
      </c>
      <c r="Q179" s="177" t="s">
        <v>920</v>
      </c>
      <c r="R179" s="177" t="s">
        <v>731</v>
      </c>
      <c r="S179" s="177" t="s">
        <v>780</v>
      </c>
      <c r="T179" s="177" t="s">
        <v>1329</v>
      </c>
      <c r="U179" s="177" t="s">
        <v>646</v>
      </c>
      <c r="V179" s="177" t="s">
        <v>1299</v>
      </c>
      <c r="W179" s="177" t="s">
        <v>1300</v>
      </c>
      <c r="X179" s="177" t="s">
        <v>1054</v>
      </c>
      <c r="Z179" s="177" t="s">
        <v>646</v>
      </c>
      <c r="AA179" s="177" t="s">
        <v>1330</v>
      </c>
      <c r="AB179" s="177" t="s">
        <v>1331</v>
      </c>
      <c r="AC179" s="177" t="s">
        <v>1332</v>
      </c>
      <c r="AD179" s="177" t="s">
        <v>1333</v>
      </c>
      <c r="AE179" s="177" t="s">
        <v>524</v>
      </c>
      <c r="AQ179" s="177"/>
      <c r="AT179" s="177"/>
      <c r="AU179" s="177"/>
      <c r="AV179" s="177"/>
      <c r="AW179" s="177"/>
    </row>
    <row r="180" spans="1:49">
      <c r="A180" s="170" t="s">
        <v>1025</v>
      </c>
      <c r="B180" s="177" t="s">
        <v>1026</v>
      </c>
      <c r="D180" s="177" t="s">
        <v>508</v>
      </c>
      <c r="E180" s="177" t="s">
        <v>1334</v>
      </c>
      <c r="F180" s="177" t="s">
        <v>1335</v>
      </c>
      <c r="I180" s="177" t="s">
        <v>1028</v>
      </c>
      <c r="J180" s="181">
        <v>45404</v>
      </c>
      <c r="K180" s="181">
        <v>45404</v>
      </c>
      <c r="L180" s="177" t="s">
        <v>513</v>
      </c>
      <c r="M180" s="177" t="s">
        <v>1051</v>
      </c>
      <c r="N180" s="177" t="s">
        <v>1029</v>
      </c>
      <c r="O180" s="177" t="s">
        <v>267</v>
      </c>
      <c r="Q180" s="177" t="s">
        <v>920</v>
      </c>
      <c r="R180" s="177" t="s">
        <v>267</v>
      </c>
      <c r="S180" s="177" t="s">
        <v>1336</v>
      </c>
      <c r="T180" s="177" t="s">
        <v>1337</v>
      </c>
      <c r="U180" s="177" t="s">
        <v>1336</v>
      </c>
      <c r="V180" s="177" t="s">
        <v>733</v>
      </c>
      <c r="W180" s="177" t="s">
        <v>1338</v>
      </c>
      <c r="X180" s="177" t="s">
        <v>1339</v>
      </c>
      <c r="Y180" s="177" t="s">
        <v>1064</v>
      </c>
      <c r="Z180" s="177" t="s">
        <v>1340</v>
      </c>
      <c r="AA180" s="177" t="s">
        <v>1341</v>
      </c>
      <c r="AB180" s="177" t="s">
        <v>1064</v>
      </c>
      <c r="AG180" s="177" t="s">
        <v>976</v>
      </c>
      <c r="AQ180" s="177"/>
      <c r="AT180" s="177"/>
      <c r="AU180" s="177"/>
      <c r="AV180" s="177"/>
      <c r="AW180" s="177"/>
    </row>
    <row r="181" spans="1:49">
      <c r="A181" s="170" t="s">
        <v>1025</v>
      </c>
      <c r="B181" s="177" t="s">
        <v>1026</v>
      </c>
      <c r="D181" s="177" t="s">
        <v>508</v>
      </c>
      <c r="E181" s="183" t="s">
        <v>1342</v>
      </c>
      <c r="F181" s="177" t="s">
        <v>1343</v>
      </c>
      <c r="I181" s="177" t="s">
        <v>1028</v>
      </c>
      <c r="J181" s="181">
        <v>45404</v>
      </c>
      <c r="K181" s="181">
        <v>45404</v>
      </c>
      <c r="L181" s="177" t="s">
        <v>550</v>
      </c>
      <c r="M181" s="177" t="s">
        <v>1029</v>
      </c>
      <c r="N181" s="177" t="s">
        <v>1029</v>
      </c>
      <c r="O181" s="177" t="s">
        <v>195</v>
      </c>
      <c r="P181" s="177" t="s">
        <v>1023</v>
      </c>
      <c r="Q181" s="177" t="s">
        <v>1188</v>
      </c>
      <c r="R181" s="177" t="s">
        <v>600</v>
      </c>
      <c r="S181" s="177" t="s">
        <v>601</v>
      </c>
      <c r="T181" s="177" t="s">
        <v>1344</v>
      </c>
      <c r="U181" s="177">
        <v>2800</v>
      </c>
      <c r="V181" s="177">
        <v>13250</v>
      </c>
      <c r="W181" s="177" t="s">
        <v>1300</v>
      </c>
      <c r="X181" s="177" t="s">
        <v>673</v>
      </c>
      <c r="Y181" s="177" t="s">
        <v>674</v>
      </c>
      <c r="Z181" s="177">
        <v>2800</v>
      </c>
      <c r="AA181" s="177" t="s">
        <v>1345</v>
      </c>
      <c r="AB181" s="177" t="s">
        <v>1346</v>
      </c>
      <c r="AC181" s="177" t="s">
        <v>1104</v>
      </c>
      <c r="AD181" s="177" t="s">
        <v>1347</v>
      </c>
      <c r="AE181" s="177" t="s">
        <v>559</v>
      </c>
      <c r="AQ181" s="177"/>
      <c r="AT181" s="177"/>
      <c r="AU181" s="177"/>
      <c r="AV181" s="177"/>
      <c r="AW181" s="177"/>
    </row>
    <row r="182" spans="1:49">
      <c r="A182" s="170" t="s">
        <v>1025</v>
      </c>
      <c r="B182" s="177" t="s">
        <v>1026</v>
      </c>
      <c r="D182" s="177" t="s">
        <v>508</v>
      </c>
      <c r="E182" s="183" t="s">
        <v>1348</v>
      </c>
      <c r="F182" s="177" t="s">
        <v>1349</v>
      </c>
      <c r="I182" s="177" t="s">
        <v>1028</v>
      </c>
      <c r="J182" s="181">
        <v>45404</v>
      </c>
      <c r="K182" s="181">
        <v>45404</v>
      </c>
      <c r="L182" s="177" t="s">
        <v>550</v>
      </c>
      <c r="M182" s="177" t="s">
        <v>1029</v>
      </c>
      <c r="N182" s="177" t="s">
        <v>1029</v>
      </c>
      <c r="O182" s="177" t="s">
        <v>195</v>
      </c>
      <c r="P182" s="177" t="s">
        <v>887</v>
      </c>
      <c r="Q182" s="177" t="s">
        <v>1350</v>
      </c>
      <c r="R182" s="177" t="s">
        <v>600</v>
      </c>
      <c r="S182" s="177" t="s">
        <v>601</v>
      </c>
      <c r="T182" s="177" t="s">
        <v>1351</v>
      </c>
      <c r="U182" s="177">
        <v>2800</v>
      </c>
      <c r="V182" s="177">
        <v>6400</v>
      </c>
      <c r="X182" s="177" t="s">
        <v>673</v>
      </c>
      <c r="Y182" s="177" t="s">
        <v>674</v>
      </c>
      <c r="Z182" s="177">
        <v>2800</v>
      </c>
      <c r="AA182" s="177" t="s">
        <v>1084</v>
      </c>
      <c r="AC182" s="177" t="s">
        <v>1097</v>
      </c>
      <c r="AD182" s="177" t="s">
        <v>1352</v>
      </c>
      <c r="AE182" s="177" t="s">
        <v>524</v>
      </c>
      <c r="AQ182" s="177"/>
      <c r="AT182" s="177"/>
      <c r="AU182" s="177"/>
      <c r="AV182" s="177"/>
      <c r="AW182" s="177"/>
    </row>
    <row r="183" spans="1:49">
      <c r="A183" s="170" t="s">
        <v>1025</v>
      </c>
      <c r="B183" s="177" t="s">
        <v>1026</v>
      </c>
      <c r="D183" s="177" t="s">
        <v>508</v>
      </c>
      <c r="E183" s="177" t="s">
        <v>1353</v>
      </c>
      <c r="F183" s="177" t="s">
        <v>1354</v>
      </c>
      <c r="I183" s="177" t="s">
        <v>1028</v>
      </c>
      <c r="J183" s="178">
        <v>45404</v>
      </c>
      <c r="K183" s="178">
        <v>45404</v>
      </c>
      <c r="L183" s="177" t="s">
        <v>513</v>
      </c>
      <c r="M183" s="177" t="s">
        <v>1051</v>
      </c>
      <c r="N183" s="177" t="s">
        <v>1029</v>
      </c>
      <c r="O183" s="177" t="s">
        <v>280</v>
      </c>
      <c r="Q183" s="177" t="s">
        <v>920</v>
      </c>
      <c r="R183" s="177" t="s">
        <v>700</v>
      </c>
      <c r="S183" s="177" t="s">
        <v>896</v>
      </c>
      <c r="T183" s="177" t="s">
        <v>1127</v>
      </c>
      <c r="U183" s="177" t="s">
        <v>718</v>
      </c>
      <c r="V183" s="177" t="s">
        <v>1128</v>
      </c>
      <c r="W183" s="177" t="s">
        <v>1355</v>
      </c>
      <c r="X183" s="177" t="s">
        <v>1130</v>
      </c>
      <c r="AQ183" s="177"/>
      <c r="AT183" s="177"/>
      <c r="AU183" s="177"/>
      <c r="AV183" s="177"/>
      <c r="AW183" s="177"/>
    </row>
    <row r="184" spans="1:49">
      <c r="A184" s="170" t="s">
        <v>1025</v>
      </c>
      <c r="B184" s="177" t="s">
        <v>1026</v>
      </c>
      <c r="D184" s="177" t="s">
        <v>508</v>
      </c>
      <c r="E184" s="183" t="s">
        <v>1356</v>
      </c>
      <c r="F184" s="177" t="s">
        <v>1357</v>
      </c>
      <c r="I184" s="177" t="s">
        <v>1028</v>
      </c>
      <c r="J184" s="181">
        <v>45404</v>
      </c>
      <c r="K184" s="181">
        <v>45404</v>
      </c>
      <c r="L184" s="177" t="s">
        <v>901</v>
      </c>
      <c r="M184" s="177" t="s">
        <v>1133</v>
      </c>
      <c r="N184" s="177" t="s">
        <v>1029</v>
      </c>
      <c r="O184" s="177" t="s">
        <v>324</v>
      </c>
      <c r="P184" s="177" t="s">
        <v>903</v>
      </c>
      <c r="Q184" s="177" t="s">
        <v>809</v>
      </c>
      <c r="R184" s="177" t="s">
        <v>951</v>
      </c>
      <c r="S184" s="177" t="s">
        <v>952</v>
      </c>
      <c r="U184" s="177" t="s">
        <v>1358</v>
      </c>
      <c r="V184" s="177" t="s">
        <v>954</v>
      </c>
      <c r="W184" s="177" t="s">
        <v>908</v>
      </c>
      <c r="Y184" s="177" t="s">
        <v>908</v>
      </c>
      <c r="Z184" s="177" t="s">
        <v>908</v>
      </c>
      <c r="AA184" s="177" t="s">
        <v>955</v>
      </c>
      <c r="AB184" s="177" t="s">
        <v>910</v>
      </c>
      <c r="AC184" s="177">
        <v>2800</v>
      </c>
      <c r="AD184" s="177" t="s">
        <v>911</v>
      </c>
      <c r="AE184" s="177">
        <v>1375</v>
      </c>
      <c r="AF184" s="177" t="s">
        <v>912</v>
      </c>
      <c r="AG184" s="177" t="s">
        <v>908</v>
      </c>
      <c r="AH184" s="177" t="s">
        <v>1137</v>
      </c>
      <c r="AI184" s="177" t="s">
        <v>908</v>
      </c>
      <c r="AJ184" s="177" t="s">
        <v>908</v>
      </c>
      <c r="AK184" s="177" t="s">
        <v>914</v>
      </c>
      <c r="AL184" s="177" t="s">
        <v>959</v>
      </c>
      <c r="AM184" s="177" t="s">
        <v>960</v>
      </c>
      <c r="AP184" s="177" t="s">
        <v>908</v>
      </c>
      <c r="AQ184" s="177"/>
      <c r="AT184" s="177"/>
      <c r="AU184" s="177"/>
      <c r="AV184" s="177"/>
      <c r="AW184" s="177"/>
    </row>
    <row r="185" spans="1:49">
      <c r="A185" s="170" t="s">
        <v>1025</v>
      </c>
      <c r="B185" s="177" t="s">
        <v>1026</v>
      </c>
      <c r="D185" s="177" t="s">
        <v>508</v>
      </c>
      <c r="E185" s="177" t="s">
        <v>1359</v>
      </c>
      <c r="F185" s="177" t="s">
        <v>1360</v>
      </c>
      <c r="I185" s="177" t="s">
        <v>1028</v>
      </c>
      <c r="J185" s="181">
        <v>45404</v>
      </c>
      <c r="K185" s="181">
        <v>45404</v>
      </c>
      <c r="L185" s="177" t="s">
        <v>550</v>
      </c>
      <c r="M185" s="177" t="s">
        <v>1029</v>
      </c>
      <c r="N185" s="177" t="s">
        <v>1029</v>
      </c>
      <c r="O185" s="177" t="s">
        <v>195</v>
      </c>
      <c r="P185" s="177" t="s">
        <v>1023</v>
      </c>
      <c r="Q185" s="177" t="s">
        <v>1361</v>
      </c>
      <c r="R185" s="177" t="s">
        <v>600</v>
      </c>
      <c r="S185" s="177" t="s">
        <v>601</v>
      </c>
      <c r="T185" s="177" t="s">
        <v>1362</v>
      </c>
      <c r="U185" s="177">
        <v>800</v>
      </c>
      <c r="V185" s="177">
        <v>5900</v>
      </c>
      <c r="X185" s="177" t="s">
        <v>673</v>
      </c>
      <c r="Y185" s="177" t="s">
        <v>674</v>
      </c>
      <c r="Z185" s="177">
        <v>800</v>
      </c>
      <c r="AA185" s="177" t="s">
        <v>892</v>
      </c>
      <c r="AC185" s="177" t="s">
        <v>1079</v>
      </c>
      <c r="AD185" s="177" t="s">
        <v>1363</v>
      </c>
      <c r="AE185" s="177" t="s">
        <v>809</v>
      </c>
      <c r="AQ185" s="177"/>
      <c r="AT185" s="177"/>
      <c r="AU185" s="177"/>
      <c r="AV185" s="177"/>
      <c r="AW185" s="177"/>
    </row>
    <row r="186" spans="1:49">
      <c r="A186" s="170" t="s">
        <v>1025</v>
      </c>
      <c r="B186" s="177" t="s">
        <v>1026</v>
      </c>
      <c r="D186" s="177" t="s">
        <v>508</v>
      </c>
      <c r="E186" s="177" t="s">
        <v>1364</v>
      </c>
      <c r="F186" s="177" t="s">
        <v>1365</v>
      </c>
      <c r="I186" s="177" t="s">
        <v>1028</v>
      </c>
      <c r="J186" s="181">
        <v>45404</v>
      </c>
      <c r="K186" s="181">
        <v>45404</v>
      </c>
      <c r="L186" s="177" t="s">
        <v>550</v>
      </c>
      <c r="M186" s="177" t="s">
        <v>1029</v>
      </c>
      <c r="N186" s="177" t="s">
        <v>1029</v>
      </c>
      <c r="O186" s="177" t="s">
        <v>195</v>
      </c>
      <c r="P186" s="177" t="s">
        <v>887</v>
      </c>
      <c r="Q186" s="177" t="s">
        <v>1366</v>
      </c>
      <c r="R186" s="177" t="s">
        <v>600</v>
      </c>
      <c r="S186" s="177" t="s">
        <v>601</v>
      </c>
      <c r="T186" s="177" t="s">
        <v>1367</v>
      </c>
      <c r="U186" s="177">
        <v>2800</v>
      </c>
      <c r="V186" s="177">
        <v>6400</v>
      </c>
      <c r="X186" s="177" t="s">
        <v>673</v>
      </c>
      <c r="Y186" s="177" t="s">
        <v>674</v>
      </c>
      <c r="Z186" s="177">
        <v>2800</v>
      </c>
      <c r="AA186" s="177" t="s">
        <v>1084</v>
      </c>
      <c r="AC186" s="177" t="s">
        <v>1097</v>
      </c>
      <c r="AD186" s="177" t="s">
        <v>1368</v>
      </c>
      <c r="AE186" s="177" t="s">
        <v>524</v>
      </c>
      <c r="AQ186" s="177"/>
      <c r="AT186" s="177"/>
      <c r="AU186" s="177"/>
      <c r="AV186" s="177"/>
      <c r="AW186" s="177"/>
    </row>
    <row r="187" spans="1:49">
      <c r="A187" s="170" t="s">
        <v>1025</v>
      </c>
      <c r="B187" s="177" t="s">
        <v>1026</v>
      </c>
      <c r="D187" s="177" t="s">
        <v>508</v>
      </c>
      <c r="E187" s="177" t="s">
        <v>1369</v>
      </c>
      <c r="F187" s="177" t="s">
        <v>1370</v>
      </c>
      <c r="I187" s="177" t="s">
        <v>1028</v>
      </c>
      <c r="J187" s="178">
        <v>45404</v>
      </c>
      <c r="K187" s="178">
        <v>45404</v>
      </c>
      <c r="L187" s="177" t="s">
        <v>513</v>
      </c>
      <c r="M187" s="177" t="s">
        <v>1051</v>
      </c>
      <c r="N187" s="177" t="s">
        <v>1029</v>
      </c>
      <c r="O187" s="177" t="s">
        <v>280</v>
      </c>
      <c r="Q187" s="177" t="s">
        <v>920</v>
      </c>
      <c r="R187" s="177" t="s">
        <v>700</v>
      </c>
      <c r="S187" s="177" t="s">
        <v>896</v>
      </c>
      <c r="T187" s="177" t="s">
        <v>1127</v>
      </c>
      <c r="U187" s="177" t="s">
        <v>718</v>
      </c>
      <c r="V187" s="177" t="s">
        <v>1128</v>
      </c>
      <c r="W187" s="177" t="s">
        <v>1371</v>
      </c>
      <c r="X187" s="177" t="s">
        <v>1130</v>
      </c>
      <c r="AO187" s="182"/>
      <c r="AQ187" s="177"/>
      <c r="AT187" s="177"/>
      <c r="AU187" s="177"/>
      <c r="AV187" s="177"/>
      <c r="AW187" s="177"/>
    </row>
    <row r="188" spans="1:49">
      <c r="A188" s="170" t="s">
        <v>1025</v>
      </c>
      <c r="B188" s="177" t="s">
        <v>1026</v>
      </c>
      <c r="D188" s="177" t="s">
        <v>508</v>
      </c>
      <c r="E188" s="183" t="s">
        <v>1372</v>
      </c>
      <c r="F188" s="177" t="s">
        <v>1373</v>
      </c>
      <c r="I188" s="177" t="s">
        <v>1028</v>
      </c>
      <c r="J188" s="181">
        <v>45404</v>
      </c>
      <c r="K188" s="181">
        <v>45404</v>
      </c>
      <c r="L188" s="177" t="s">
        <v>901</v>
      </c>
      <c r="M188" s="177" t="s">
        <v>1133</v>
      </c>
      <c r="N188" s="177" t="s">
        <v>1029</v>
      </c>
      <c r="O188" s="177" t="s">
        <v>324</v>
      </c>
      <c r="P188" s="177" t="s">
        <v>903</v>
      </c>
      <c r="Q188" s="177" t="s">
        <v>559</v>
      </c>
      <c r="R188" s="177" t="s">
        <v>951</v>
      </c>
      <c r="S188" s="177" t="s">
        <v>952</v>
      </c>
      <c r="U188" s="177" t="s">
        <v>1358</v>
      </c>
      <c r="V188" s="177" t="s">
        <v>954</v>
      </c>
      <c r="W188" s="177" t="s">
        <v>908</v>
      </c>
      <c r="Y188" s="177" t="s">
        <v>908</v>
      </c>
      <c r="Z188" s="177" t="s">
        <v>908</v>
      </c>
      <c r="AA188" s="177" t="s">
        <v>955</v>
      </c>
      <c r="AB188" s="177" t="s">
        <v>910</v>
      </c>
      <c r="AC188" s="177">
        <v>2800</v>
      </c>
      <c r="AD188" s="177" t="s">
        <v>911</v>
      </c>
      <c r="AE188" s="177">
        <v>1375</v>
      </c>
      <c r="AF188" s="177" t="s">
        <v>912</v>
      </c>
      <c r="AG188" s="177" t="s">
        <v>908</v>
      </c>
      <c r="AH188" s="177" t="s">
        <v>1137</v>
      </c>
      <c r="AI188" s="177" t="s">
        <v>908</v>
      </c>
      <c r="AJ188" s="177" t="s">
        <v>908</v>
      </c>
      <c r="AK188" s="177" t="s">
        <v>914</v>
      </c>
      <c r="AL188" s="177" t="s">
        <v>959</v>
      </c>
      <c r="AM188" s="177" t="s">
        <v>960</v>
      </c>
      <c r="AP188" s="177" t="s">
        <v>908</v>
      </c>
      <c r="AQ188" s="177"/>
      <c r="AT188" s="177"/>
      <c r="AU188" s="177"/>
      <c r="AV188" s="177"/>
      <c r="AW188" s="177"/>
    </row>
    <row r="189" spans="1:49">
      <c r="A189" s="170" t="s">
        <v>1025</v>
      </c>
      <c r="B189" s="177" t="s">
        <v>1026</v>
      </c>
      <c r="D189" s="177" t="s">
        <v>508</v>
      </c>
      <c r="E189" s="183" t="s">
        <v>1374</v>
      </c>
      <c r="F189" s="177" t="s">
        <v>1375</v>
      </c>
      <c r="I189" s="177" t="s">
        <v>1028</v>
      </c>
      <c r="J189" s="181">
        <v>45404</v>
      </c>
      <c r="K189" s="181">
        <v>45404</v>
      </c>
      <c r="L189" s="177" t="s">
        <v>550</v>
      </c>
      <c r="M189" s="177" t="s">
        <v>1029</v>
      </c>
      <c r="N189" s="177" t="s">
        <v>1029</v>
      </c>
      <c r="O189" s="177" t="s">
        <v>195</v>
      </c>
      <c r="P189" s="177" t="s">
        <v>1023</v>
      </c>
      <c r="Q189" s="177" t="s">
        <v>1376</v>
      </c>
      <c r="R189" s="177" t="s">
        <v>600</v>
      </c>
      <c r="S189" s="177" t="s">
        <v>601</v>
      </c>
      <c r="T189" s="177" t="s">
        <v>1377</v>
      </c>
      <c r="U189" s="177">
        <v>800</v>
      </c>
      <c r="V189" s="177">
        <v>5400</v>
      </c>
      <c r="X189" s="177" t="s">
        <v>673</v>
      </c>
      <c r="Y189" s="177" t="s">
        <v>674</v>
      </c>
      <c r="Z189" s="177">
        <v>800</v>
      </c>
      <c r="AA189" s="177" t="s">
        <v>1011</v>
      </c>
      <c r="AC189" s="177" t="s">
        <v>1079</v>
      </c>
      <c r="AD189" s="177" t="s">
        <v>1378</v>
      </c>
      <c r="AE189" s="177" t="s">
        <v>870</v>
      </c>
      <c r="AQ189" s="177"/>
      <c r="AT189" s="177"/>
      <c r="AU189" s="177"/>
      <c r="AV189" s="177"/>
      <c r="AW189" s="177"/>
    </row>
    <row r="190" spans="1:49">
      <c r="A190" s="170" t="s">
        <v>1025</v>
      </c>
      <c r="B190" s="177" t="s">
        <v>1026</v>
      </c>
      <c r="D190" s="177" t="s">
        <v>508</v>
      </c>
      <c r="E190" s="177" t="s">
        <v>1379</v>
      </c>
      <c r="F190" s="177" t="s">
        <v>1380</v>
      </c>
      <c r="I190" s="177" t="s">
        <v>1028</v>
      </c>
      <c r="J190" s="181">
        <v>45404</v>
      </c>
      <c r="K190" s="181">
        <v>45404</v>
      </c>
      <c r="L190" s="177" t="s">
        <v>550</v>
      </c>
      <c r="M190" s="177" t="s">
        <v>1029</v>
      </c>
      <c r="N190" s="177" t="s">
        <v>1029</v>
      </c>
      <c r="O190" s="177" t="s">
        <v>195</v>
      </c>
      <c r="P190" s="177" t="s">
        <v>1193</v>
      </c>
      <c r="Q190" s="177" t="s">
        <v>1376</v>
      </c>
      <c r="R190" s="177" t="s">
        <v>600</v>
      </c>
      <c r="S190" s="177" t="s">
        <v>601</v>
      </c>
      <c r="T190" s="177" t="s">
        <v>1381</v>
      </c>
      <c r="U190" s="177">
        <v>800</v>
      </c>
      <c r="V190" s="177">
        <v>6900</v>
      </c>
      <c r="X190" s="177" t="s">
        <v>673</v>
      </c>
      <c r="Y190" s="177" t="s">
        <v>674</v>
      </c>
      <c r="Z190" s="177">
        <v>800</v>
      </c>
      <c r="AA190" s="177" t="s">
        <v>1002</v>
      </c>
      <c r="AC190" s="177" t="s">
        <v>1079</v>
      </c>
      <c r="AD190" s="177" t="s">
        <v>1382</v>
      </c>
      <c r="AE190" s="177" t="s">
        <v>809</v>
      </c>
      <c r="AQ190" s="177"/>
      <c r="AT190" s="177"/>
      <c r="AU190" s="177"/>
      <c r="AV190" s="177"/>
      <c r="AW190" s="177"/>
    </row>
    <row r="191" spans="1:49">
      <c r="A191" s="170" t="s">
        <v>1025</v>
      </c>
      <c r="B191" s="177" t="s">
        <v>1026</v>
      </c>
      <c r="D191" s="177" t="s">
        <v>508</v>
      </c>
      <c r="E191" s="177" t="s">
        <v>1383</v>
      </c>
      <c r="F191" s="177" t="s">
        <v>1384</v>
      </c>
      <c r="I191" s="177" t="s">
        <v>1028</v>
      </c>
      <c r="J191" s="181">
        <v>45404</v>
      </c>
      <c r="K191" s="181">
        <v>45404</v>
      </c>
      <c r="L191" s="177" t="s">
        <v>550</v>
      </c>
      <c r="M191" s="177" t="s">
        <v>1029</v>
      </c>
      <c r="N191" s="177" t="s">
        <v>1029</v>
      </c>
      <c r="O191" s="177" t="s">
        <v>195</v>
      </c>
      <c r="P191" s="177" t="s">
        <v>887</v>
      </c>
      <c r="Q191" s="177" t="s">
        <v>1385</v>
      </c>
      <c r="R191" s="177" t="s">
        <v>600</v>
      </c>
      <c r="S191" s="177" t="s">
        <v>601</v>
      </c>
      <c r="T191" s="177" t="s">
        <v>1386</v>
      </c>
      <c r="U191" s="177">
        <v>2800</v>
      </c>
      <c r="V191" s="177">
        <v>6400</v>
      </c>
      <c r="X191" s="177" t="s">
        <v>673</v>
      </c>
      <c r="Y191" s="177" t="s">
        <v>674</v>
      </c>
      <c r="Z191" s="177">
        <v>2800</v>
      </c>
      <c r="AA191" s="177" t="s">
        <v>1084</v>
      </c>
      <c r="AC191" s="177" t="s">
        <v>1097</v>
      </c>
      <c r="AD191" s="177" t="s">
        <v>1387</v>
      </c>
      <c r="AE191" s="177" t="s">
        <v>524</v>
      </c>
      <c r="AQ191" s="177"/>
      <c r="AT191" s="177"/>
      <c r="AU191" s="177"/>
      <c r="AV191" s="177"/>
      <c r="AW191" s="177"/>
    </row>
    <row r="192" spans="1:49">
      <c r="A192" s="170" t="s">
        <v>1025</v>
      </c>
      <c r="B192" s="177" t="s">
        <v>1026</v>
      </c>
      <c r="D192" s="177" t="s">
        <v>508</v>
      </c>
      <c r="E192" s="177" t="s">
        <v>1388</v>
      </c>
      <c r="F192" s="177" t="s">
        <v>1389</v>
      </c>
      <c r="I192" s="177" t="s">
        <v>1028</v>
      </c>
      <c r="J192" s="178">
        <v>45404</v>
      </c>
      <c r="K192" s="178">
        <v>45404</v>
      </c>
      <c r="L192" s="177" t="s">
        <v>513</v>
      </c>
      <c r="M192" s="177" t="s">
        <v>1051</v>
      </c>
      <c r="N192" s="177" t="s">
        <v>1029</v>
      </c>
      <c r="O192" s="177" t="s">
        <v>280</v>
      </c>
      <c r="Q192" s="177" t="s">
        <v>920</v>
      </c>
      <c r="R192" s="177" t="s">
        <v>700</v>
      </c>
      <c r="S192" s="177" t="s">
        <v>896</v>
      </c>
      <c r="T192" s="177" t="s">
        <v>1127</v>
      </c>
      <c r="U192" s="177" t="s">
        <v>718</v>
      </c>
      <c r="V192" s="177" t="s">
        <v>1128</v>
      </c>
      <c r="W192" s="177" t="s">
        <v>1390</v>
      </c>
      <c r="X192" s="177" t="s">
        <v>1130</v>
      </c>
      <c r="AQ192" s="177"/>
      <c r="AT192" s="177"/>
      <c r="AU192" s="177"/>
      <c r="AV192" s="177"/>
      <c r="AW192" s="177"/>
    </row>
    <row r="193" spans="1:49">
      <c r="A193" s="170" t="s">
        <v>1025</v>
      </c>
      <c r="B193" s="177" t="s">
        <v>1026</v>
      </c>
      <c r="D193" s="177" t="s">
        <v>508</v>
      </c>
      <c r="E193" s="183" t="s">
        <v>1391</v>
      </c>
      <c r="F193" s="177" t="s">
        <v>1392</v>
      </c>
      <c r="I193" s="177" t="s">
        <v>1028</v>
      </c>
      <c r="J193" s="181">
        <v>45404</v>
      </c>
      <c r="K193" s="181">
        <v>45404</v>
      </c>
      <c r="L193" s="177" t="s">
        <v>901</v>
      </c>
      <c r="M193" s="177" t="s">
        <v>1133</v>
      </c>
      <c r="N193" s="177" t="s">
        <v>1029</v>
      </c>
      <c r="O193" s="177" t="s">
        <v>324</v>
      </c>
      <c r="P193" s="177" t="s">
        <v>903</v>
      </c>
      <c r="Q193" s="177" t="s">
        <v>1393</v>
      </c>
      <c r="R193" s="177" t="s">
        <v>951</v>
      </c>
      <c r="S193" s="177" t="s">
        <v>952</v>
      </c>
      <c r="U193" s="177" t="s">
        <v>1394</v>
      </c>
      <c r="V193" s="177" t="s">
        <v>954</v>
      </c>
      <c r="W193" s="177" t="s">
        <v>908</v>
      </c>
      <c r="Y193" s="177" t="s">
        <v>908</v>
      </c>
      <c r="Z193" s="177" t="s">
        <v>908</v>
      </c>
      <c r="AA193" s="177" t="s">
        <v>955</v>
      </c>
      <c r="AB193" s="177" t="s">
        <v>956</v>
      </c>
      <c r="AC193" s="177">
        <v>2800</v>
      </c>
      <c r="AD193" s="177" t="s">
        <v>957</v>
      </c>
      <c r="AE193" s="177">
        <v>575</v>
      </c>
      <c r="AF193" s="177" t="s">
        <v>912</v>
      </c>
      <c r="AG193" s="177" t="s">
        <v>908</v>
      </c>
      <c r="AH193" s="177" t="s">
        <v>1137</v>
      </c>
      <c r="AI193" s="177" t="s">
        <v>908</v>
      </c>
      <c r="AJ193" s="177" t="s">
        <v>908</v>
      </c>
      <c r="AK193" s="177" t="s">
        <v>914</v>
      </c>
      <c r="AL193" s="177" t="s">
        <v>959</v>
      </c>
      <c r="AM193" s="177" t="s">
        <v>960</v>
      </c>
      <c r="AP193" s="177" t="s">
        <v>908</v>
      </c>
      <c r="AQ193" s="177"/>
      <c r="AT193" s="177"/>
      <c r="AU193" s="177"/>
      <c r="AV193" s="177"/>
      <c r="AW193" s="177"/>
    </row>
    <row r="194" spans="1:49">
      <c r="A194" s="170" t="s">
        <v>1025</v>
      </c>
      <c r="B194" s="177" t="s">
        <v>1026</v>
      </c>
      <c r="D194" s="177" t="s">
        <v>508</v>
      </c>
      <c r="E194" s="183" t="s">
        <v>1395</v>
      </c>
      <c r="F194" s="177" t="s">
        <v>1396</v>
      </c>
      <c r="I194" s="177" t="s">
        <v>1028</v>
      </c>
      <c r="J194" s="181">
        <v>45404</v>
      </c>
      <c r="K194" s="181">
        <v>45404</v>
      </c>
      <c r="L194" s="177" t="s">
        <v>550</v>
      </c>
      <c r="M194" s="177" t="s">
        <v>1029</v>
      </c>
      <c r="N194" s="177" t="s">
        <v>1029</v>
      </c>
      <c r="O194" s="177" t="s">
        <v>195</v>
      </c>
      <c r="P194" s="177" t="s">
        <v>1023</v>
      </c>
      <c r="Q194" s="177" t="s">
        <v>1397</v>
      </c>
      <c r="R194" s="177" t="s">
        <v>600</v>
      </c>
      <c r="S194" s="177" t="s">
        <v>601</v>
      </c>
      <c r="T194" s="177" t="s">
        <v>1398</v>
      </c>
      <c r="U194" s="177">
        <v>800</v>
      </c>
      <c r="V194" s="177">
        <v>4900</v>
      </c>
      <c r="X194" s="177" t="s">
        <v>673</v>
      </c>
      <c r="Y194" s="177" t="s">
        <v>674</v>
      </c>
      <c r="Z194" s="177">
        <v>800</v>
      </c>
      <c r="AA194" s="177" t="s">
        <v>1399</v>
      </c>
      <c r="AC194" s="177" t="s">
        <v>1086</v>
      </c>
      <c r="AD194" s="177" t="s">
        <v>1400</v>
      </c>
      <c r="AE194" s="177" t="s">
        <v>870</v>
      </c>
      <c r="AQ194" s="177"/>
      <c r="AT194" s="177"/>
      <c r="AU194" s="177"/>
      <c r="AV194" s="177"/>
      <c r="AW194" s="177"/>
    </row>
    <row r="195" spans="1:49">
      <c r="A195" s="170" t="s">
        <v>1025</v>
      </c>
      <c r="B195" s="177" t="s">
        <v>1026</v>
      </c>
      <c r="D195" s="177" t="s">
        <v>508</v>
      </c>
      <c r="E195" s="177" t="s">
        <v>1401</v>
      </c>
      <c r="F195" s="177" t="s">
        <v>1402</v>
      </c>
      <c r="I195" s="177" t="s">
        <v>1028</v>
      </c>
      <c r="J195" s="181">
        <v>45404</v>
      </c>
      <c r="K195" s="181">
        <v>45404</v>
      </c>
      <c r="L195" s="177" t="s">
        <v>550</v>
      </c>
      <c r="M195" s="177" t="s">
        <v>1029</v>
      </c>
      <c r="N195" s="177" t="s">
        <v>1029</v>
      </c>
      <c r="O195" s="177" t="s">
        <v>195</v>
      </c>
      <c r="P195" s="177" t="s">
        <v>1023</v>
      </c>
      <c r="Q195" s="177" t="s">
        <v>1082</v>
      </c>
      <c r="R195" s="177" t="s">
        <v>600</v>
      </c>
      <c r="S195" s="177" t="s">
        <v>601</v>
      </c>
      <c r="T195" s="177" t="s">
        <v>1403</v>
      </c>
      <c r="U195" s="177">
        <v>2000</v>
      </c>
      <c r="V195" s="177">
        <v>3400</v>
      </c>
      <c r="W195" s="177" t="s">
        <v>618</v>
      </c>
      <c r="X195" s="177" t="s">
        <v>673</v>
      </c>
      <c r="Y195" s="177" t="s">
        <v>674</v>
      </c>
      <c r="Z195" s="177">
        <v>2000</v>
      </c>
      <c r="AA195" s="177" t="s">
        <v>1404</v>
      </c>
      <c r="AB195" s="177" t="s">
        <v>1405</v>
      </c>
      <c r="AC195" s="177" t="s">
        <v>1086</v>
      </c>
      <c r="AD195" s="177" t="s">
        <v>1406</v>
      </c>
      <c r="AE195" s="177" t="s">
        <v>870</v>
      </c>
      <c r="AQ195" s="177"/>
      <c r="AT195" s="177"/>
      <c r="AU195" s="177"/>
      <c r="AV195" s="177"/>
      <c r="AW195" s="177"/>
    </row>
    <row r="196" spans="1:49">
      <c r="A196" s="170" t="s">
        <v>1025</v>
      </c>
      <c r="B196" s="177" t="s">
        <v>1026</v>
      </c>
      <c r="D196" s="177" t="s">
        <v>508</v>
      </c>
      <c r="E196" s="177" t="s">
        <v>1407</v>
      </c>
      <c r="F196" s="177" t="s">
        <v>1408</v>
      </c>
      <c r="I196" s="177" t="s">
        <v>1028</v>
      </c>
      <c r="J196" s="181">
        <v>45404</v>
      </c>
      <c r="K196" s="181">
        <v>45404</v>
      </c>
      <c r="L196" s="177" t="s">
        <v>550</v>
      </c>
      <c r="M196" s="177" t="s">
        <v>1029</v>
      </c>
      <c r="N196" s="177" t="s">
        <v>1029</v>
      </c>
      <c r="O196" s="177" t="s">
        <v>195</v>
      </c>
      <c r="P196" s="177" t="s">
        <v>1193</v>
      </c>
      <c r="Q196" s="177" t="s">
        <v>1082</v>
      </c>
      <c r="R196" s="177" t="s">
        <v>600</v>
      </c>
      <c r="S196" s="177" t="s">
        <v>601</v>
      </c>
      <c r="T196" s="177" t="s">
        <v>1409</v>
      </c>
      <c r="U196" s="177">
        <v>1000</v>
      </c>
      <c r="V196" s="177">
        <v>34250</v>
      </c>
      <c r="W196" s="177" t="s">
        <v>1300</v>
      </c>
      <c r="X196" s="177" t="s">
        <v>673</v>
      </c>
      <c r="Y196" s="177" t="s">
        <v>674</v>
      </c>
      <c r="Z196" s="177">
        <v>1000</v>
      </c>
      <c r="AA196" s="177" t="s">
        <v>1410</v>
      </c>
      <c r="AB196" s="177" t="s">
        <v>1411</v>
      </c>
      <c r="AC196" s="177" t="s">
        <v>1198</v>
      </c>
      <c r="AD196" s="177" t="s">
        <v>1412</v>
      </c>
      <c r="AE196" s="177" t="s">
        <v>524</v>
      </c>
      <c r="AQ196" s="177"/>
      <c r="AT196" s="177"/>
      <c r="AU196" s="177"/>
      <c r="AV196" s="177"/>
      <c r="AW196" s="177"/>
    </row>
    <row r="197" spans="1:49">
      <c r="A197" s="170" t="s">
        <v>1025</v>
      </c>
      <c r="B197" s="177" t="s">
        <v>1026</v>
      </c>
      <c r="D197" s="177" t="s">
        <v>508</v>
      </c>
      <c r="E197" s="177" t="s">
        <v>1413</v>
      </c>
      <c r="F197" s="177" t="s">
        <v>1414</v>
      </c>
      <c r="I197" s="177" t="s">
        <v>1028</v>
      </c>
      <c r="J197" s="181">
        <v>45404</v>
      </c>
      <c r="K197" s="181">
        <v>45404</v>
      </c>
      <c r="L197" s="177" t="s">
        <v>550</v>
      </c>
      <c r="M197" s="177" t="s">
        <v>1029</v>
      </c>
      <c r="N197" s="177" t="s">
        <v>1029</v>
      </c>
      <c r="O197" s="177" t="s">
        <v>195</v>
      </c>
      <c r="P197" s="177" t="s">
        <v>552</v>
      </c>
      <c r="Q197" s="177" t="s">
        <v>255</v>
      </c>
      <c r="R197" s="177" t="s">
        <v>600</v>
      </c>
      <c r="S197" s="177" t="s">
        <v>601</v>
      </c>
      <c r="T197" s="177" t="s">
        <v>1415</v>
      </c>
      <c r="U197" s="177">
        <v>800</v>
      </c>
      <c r="V197" s="177">
        <v>16900</v>
      </c>
      <c r="W197" s="177" t="s">
        <v>559</v>
      </c>
      <c r="X197" s="177" t="s">
        <v>673</v>
      </c>
      <c r="Y197" s="177" t="s">
        <v>674</v>
      </c>
      <c r="Z197" s="177">
        <v>800</v>
      </c>
      <c r="AA197" s="177" t="s">
        <v>1416</v>
      </c>
      <c r="AC197" s="177" t="s">
        <v>1104</v>
      </c>
      <c r="AD197" s="177" t="s">
        <v>1417</v>
      </c>
      <c r="AE197" s="177" t="s">
        <v>559</v>
      </c>
      <c r="AQ197" s="177"/>
      <c r="AT197" s="177"/>
      <c r="AU197" s="177"/>
      <c r="AV197" s="177"/>
      <c r="AW197" s="177"/>
    </row>
    <row r="198" spans="1:49">
      <c r="A198" s="170" t="s">
        <v>1025</v>
      </c>
      <c r="B198" s="177" t="s">
        <v>1026</v>
      </c>
      <c r="D198" s="177" t="s">
        <v>508</v>
      </c>
      <c r="E198" s="177" t="s">
        <v>1418</v>
      </c>
      <c r="F198" s="177" t="s">
        <v>1419</v>
      </c>
      <c r="I198" s="177" t="s">
        <v>1028</v>
      </c>
      <c r="J198" s="181">
        <v>45404</v>
      </c>
      <c r="K198" s="181">
        <v>45404</v>
      </c>
      <c r="L198" s="177" t="s">
        <v>1307</v>
      </c>
      <c r="N198" s="177" t="s">
        <v>1029</v>
      </c>
      <c r="O198" s="177" t="s">
        <v>255</v>
      </c>
      <c r="Q198" s="177" t="s">
        <v>920</v>
      </c>
      <c r="R198" s="177" t="s">
        <v>1420</v>
      </c>
      <c r="S198" s="177" t="s">
        <v>1421</v>
      </c>
      <c r="T198" s="177" t="s">
        <v>1422</v>
      </c>
      <c r="U198" s="177" t="s">
        <v>1423</v>
      </c>
      <c r="V198" s="177" t="s">
        <v>691</v>
      </c>
      <c r="W198" s="177" t="s">
        <v>1424</v>
      </c>
      <c r="Y198" s="177" t="s">
        <v>559</v>
      </c>
      <c r="Z198" s="177" t="s">
        <v>1425</v>
      </c>
      <c r="AB198" s="177" t="s">
        <v>1064</v>
      </c>
      <c r="AC198" s="177" t="s">
        <v>1426</v>
      </c>
      <c r="AD198" s="177" t="s">
        <v>1427</v>
      </c>
      <c r="AE198" s="177" t="s">
        <v>1130</v>
      </c>
      <c r="AF198" s="177" t="s">
        <v>1428</v>
      </c>
      <c r="AH198" s="177" t="s">
        <v>1429</v>
      </c>
      <c r="AI198" s="177" t="s">
        <v>691</v>
      </c>
      <c r="AQ198" s="177" t="s">
        <v>1295</v>
      </c>
      <c r="AT198" s="177"/>
      <c r="AU198" s="177"/>
      <c r="AV198" s="177"/>
      <c r="AW198" s="177"/>
    </row>
    <row r="199" spans="1:49">
      <c r="A199" s="170" t="s">
        <v>1025</v>
      </c>
      <c r="B199" s="177" t="s">
        <v>1026</v>
      </c>
      <c r="D199" s="177" t="s">
        <v>508</v>
      </c>
      <c r="E199" s="177" t="s">
        <v>1430</v>
      </c>
      <c r="F199" s="177" t="s">
        <v>1431</v>
      </c>
      <c r="I199" s="177" t="s">
        <v>1028</v>
      </c>
      <c r="J199" s="181">
        <v>45404</v>
      </c>
      <c r="K199" s="181">
        <v>45404</v>
      </c>
      <c r="L199" s="177" t="s">
        <v>550</v>
      </c>
      <c r="M199" s="177" t="s">
        <v>1029</v>
      </c>
      <c r="N199" s="177" t="s">
        <v>1029</v>
      </c>
      <c r="O199" s="177" t="s">
        <v>195</v>
      </c>
      <c r="P199" s="177" t="s">
        <v>1162</v>
      </c>
      <c r="Q199" s="177" t="s">
        <v>1432</v>
      </c>
      <c r="R199" s="177" t="s">
        <v>600</v>
      </c>
      <c r="S199" s="177" t="s">
        <v>601</v>
      </c>
      <c r="T199" s="177" t="s">
        <v>1433</v>
      </c>
      <c r="U199" s="177">
        <v>800</v>
      </c>
      <c r="V199" s="177">
        <v>7900</v>
      </c>
      <c r="X199" s="177" t="s">
        <v>673</v>
      </c>
      <c r="Y199" s="177" t="s">
        <v>674</v>
      </c>
      <c r="Z199" s="177">
        <v>800</v>
      </c>
      <c r="AA199" s="177" t="s">
        <v>1434</v>
      </c>
      <c r="AC199" s="177" t="s">
        <v>1079</v>
      </c>
      <c r="AD199" s="177" t="s">
        <v>1435</v>
      </c>
      <c r="AE199" s="177" t="s">
        <v>809</v>
      </c>
      <c r="AQ199" s="177"/>
      <c r="AT199" s="177"/>
      <c r="AU199" s="177"/>
      <c r="AV199" s="177"/>
      <c r="AW199" s="177"/>
    </row>
    <row r="200" spans="1:49">
      <c r="A200" s="170" t="s">
        <v>1025</v>
      </c>
      <c r="B200" s="177" t="s">
        <v>1026</v>
      </c>
      <c r="D200" s="177" t="s">
        <v>508</v>
      </c>
      <c r="E200" s="177" t="s">
        <v>1436</v>
      </c>
      <c r="F200" s="177" t="s">
        <v>1437</v>
      </c>
      <c r="I200" s="177" t="s">
        <v>1028</v>
      </c>
      <c r="J200" s="181">
        <v>45404</v>
      </c>
      <c r="K200" s="181">
        <v>45404</v>
      </c>
      <c r="L200" s="177" t="s">
        <v>550</v>
      </c>
      <c r="M200" s="177" t="s">
        <v>1029</v>
      </c>
      <c r="N200" s="177" t="s">
        <v>1029</v>
      </c>
      <c r="O200" s="177" t="s">
        <v>195</v>
      </c>
      <c r="P200" s="177" t="s">
        <v>589</v>
      </c>
      <c r="Q200" s="177" t="s">
        <v>1438</v>
      </c>
      <c r="R200" s="177" t="s">
        <v>600</v>
      </c>
      <c r="S200" s="177" t="s">
        <v>601</v>
      </c>
      <c r="T200" s="177" t="s">
        <v>1439</v>
      </c>
      <c r="U200" s="177">
        <v>2800</v>
      </c>
      <c r="V200" s="177">
        <v>20750</v>
      </c>
      <c r="W200" s="177" t="s">
        <v>1300</v>
      </c>
      <c r="X200" s="177" t="s">
        <v>673</v>
      </c>
      <c r="Y200" s="177" t="s">
        <v>674</v>
      </c>
      <c r="Z200" s="177">
        <v>2800</v>
      </c>
      <c r="AA200" s="177" t="s">
        <v>1440</v>
      </c>
      <c r="AB200" s="177" t="s">
        <v>1441</v>
      </c>
      <c r="AC200" s="177" t="s">
        <v>1097</v>
      </c>
      <c r="AD200" s="177" t="s">
        <v>1442</v>
      </c>
      <c r="AE200" s="177" t="s">
        <v>524</v>
      </c>
      <c r="AQ200" s="177"/>
      <c r="AT200" s="177"/>
      <c r="AU200" s="177"/>
      <c r="AV200" s="177"/>
      <c r="AW200" s="177"/>
    </row>
    <row r="201" spans="1:49">
      <c r="A201" s="170" t="s">
        <v>1025</v>
      </c>
      <c r="B201" s="177" t="s">
        <v>1026</v>
      </c>
      <c r="D201" s="177" t="s">
        <v>508</v>
      </c>
      <c r="E201" s="177" t="s">
        <v>1443</v>
      </c>
      <c r="F201" s="177" t="s">
        <v>1444</v>
      </c>
      <c r="I201" s="177" t="s">
        <v>1028</v>
      </c>
      <c r="J201" s="181">
        <v>45404</v>
      </c>
      <c r="K201" s="181">
        <v>45404</v>
      </c>
      <c r="L201" s="177" t="s">
        <v>550</v>
      </c>
      <c r="M201" s="177" t="s">
        <v>1029</v>
      </c>
      <c r="N201" s="177" t="s">
        <v>1029</v>
      </c>
      <c r="O201" s="177" t="s">
        <v>195</v>
      </c>
      <c r="P201" s="177" t="s">
        <v>887</v>
      </c>
      <c r="Q201" s="177" t="s">
        <v>955</v>
      </c>
      <c r="R201" s="177" t="s">
        <v>600</v>
      </c>
      <c r="S201" s="177" t="s">
        <v>601</v>
      </c>
      <c r="T201" s="177" t="s">
        <v>1445</v>
      </c>
      <c r="U201" s="177">
        <v>2800</v>
      </c>
      <c r="V201" s="177">
        <v>8400</v>
      </c>
      <c r="X201" s="177" t="s">
        <v>673</v>
      </c>
      <c r="Y201" s="177" t="s">
        <v>674</v>
      </c>
      <c r="Z201" s="177">
        <v>2800</v>
      </c>
      <c r="AA201" s="177" t="s">
        <v>944</v>
      </c>
      <c r="AC201" s="177" t="s">
        <v>1097</v>
      </c>
      <c r="AD201" s="177" t="s">
        <v>1446</v>
      </c>
      <c r="AE201" s="177" t="s">
        <v>524</v>
      </c>
      <c r="AQ201" s="177"/>
      <c r="AT201" s="177"/>
      <c r="AU201" s="177"/>
      <c r="AV201" s="177"/>
      <c r="AW201" s="177"/>
    </row>
    <row r="202" spans="1:49">
      <c r="A202" s="170" t="s">
        <v>1025</v>
      </c>
      <c r="B202" s="177" t="s">
        <v>1026</v>
      </c>
      <c r="D202" s="177" t="s">
        <v>508</v>
      </c>
      <c r="E202" s="177" t="s">
        <v>1447</v>
      </c>
      <c r="F202" s="177" t="s">
        <v>1448</v>
      </c>
      <c r="I202" s="177" t="s">
        <v>1028</v>
      </c>
      <c r="J202" s="178">
        <v>45404</v>
      </c>
      <c r="K202" s="178">
        <v>45404</v>
      </c>
      <c r="L202" s="177" t="s">
        <v>513</v>
      </c>
      <c r="M202" s="177" t="s">
        <v>1051</v>
      </c>
      <c r="N202" s="177" t="s">
        <v>1029</v>
      </c>
      <c r="O202" s="177" t="s">
        <v>280</v>
      </c>
      <c r="Q202" s="177" t="s">
        <v>920</v>
      </c>
      <c r="R202" s="177" t="s">
        <v>700</v>
      </c>
      <c r="S202" s="177" t="s">
        <v>896</v>
      </c>
      <c r="T202" s="177" t="s">
        <v>1449</v>
      </c>
      <c r="U202" s="177" t="s">
        <v>718</v>
      </c>
      <c r="V202" s="177" t="s">
        <v>1128</v>
      </c>
      <c r="W202" s="177" t="s">
        <v>1450</v>
      </c>
      <c r="X202" s="177" t="s">
        <v>1130</v>
      </c>
      <c r="AQ202" s="177"/>
      <c r="AT202" s="177"/>
      <c r="AU202" s="177"/>
      <c r="AV202" s="177"/>
      <c r="AW202" s="177"/>
    </row>
    <row r="203" spans="1:49">
      <c r="A203" s="170" t="s">
        <v>1025</v>
      </c>
      <c r="B203" s="177" t="s">
        <v>1026</v>
      </c>
      <c r="D203" s="177" t="s">
        <v>508</v>
      </c>
      <c r="E203" s="183" t="s">
        <v>1451</v>
      </c>
      <c r="F203" s="177" t="s">
        <v>1452</v>
      </c>
      <c r="I203" s="177" t="s">
        <v>1028</v>
      </c>
      <c r="J203" s="181">
        <v>45404</v>
      </c>
      <c r="K203" s="181">
        <v>45404</v>
      </c>
      <c r="L203" s="177" t="s">
        <v>901</v>
      </c>
      <c r="M203" s="177" t="s">
        <v>1133</v>
      </c>
      <c r="N203" s="177" t="s">
        <v>1029</v>
      </c>
      <c r="O203" s="177" t="s">
        <v>324</v>
      </c>
      <c r="P203" s="177" t="s">
        <v>903</v>
      </c>
      <c r="Q203" s="177" t="s">
        <v>1049</v>
      </c>
      <c r="R203" s="177" t="s">
        <v>951</v>
      </c>
      <c r="S203" s="177" t="s">
        <v>952</v>
      </c>
      <c r="U203" s="177" t="s">
        <v>1453</v>
      </c>
      <c r="V203" s="177" t="s">
        <v>954</v>
      </c>
      <c r="W203" s="177" t="s">
        <v>908</v>
      </c>
      <c r="Y203" s="177" t="s">
        <v>908</v>
      </c>
      <c r="Z203" s="177" t="s">
        <v>908</v>
      </c>
      <c r="AA203" s="177" t="s">
        <v>955</v>
      </c>
      <c r="AB203" s="177" t="s">
        <v>956</v>
      </c>
      <c r="AC203" s="177">
        <v>2800</v>
      </c>
      <c r="AD203" s="177" t="s">
        <v>957</v>
      </c>
      <c r="AE203" s="177">
        <v>575</v>
      </c>
      <c r="AF203" s="177" t="s">
        <v>912</v>
      </c>
      <c r="AG203" s="177" t="s">
        <v>908</v>
      </c>
      <c r="AH203" s="177" t="s">
        <v>1137</v>
      </c>
      <c r="AI203" s="177" t="s">
        <v>908</v>
      </c>
      <c r="AJ203" s="177" t="s">
        <v>908</v>
      </c>
      <c r="AK203" s="177" t="s">
        <v>982</v>
      </c>
      <c r="AL203" s="177" t="s">
        <v>959</v>
      </c>
      <c r="AM203" s="177" t="s">
        <v>960</v>
      </c>
      <c r="AP203" s="177" t="s">
        <v>1454</v>
      </c>
      <c r="AQ203" s="177"/>
      <c r="AT203" s="177"/>
      <c r="AU203" s="177"/>
      <c r="AV203" s="177"/>
      <c r="AW203" s="177"/>
    </row>
    <row r="204" spans="1:49">
      <c r="A204" s="170" t="s">
        <v>1025</v>
      </c>
      <c r="B204" s="177" t="s">
        <v>1026</v>
      </c>
      <c r="D204" s="177" t="s">
        <v>508</v>
      </c>
      <c r="E204" s="177" t="s">
        <v>1455</v>
      </c>
      <c r="F204" s="177" t="s">
        <v>1456</v>
      </c>
      <c r="I204" s="177" t="s">
        <v>1028</v>
      </c>
      <c r="J204" s="181">
        <v>45404</v>
      </c>
      <c r="K204" s="181">
        <v>45404</v>
      </c>
      <c r="L204" s="177" t="s">
        <v>550</v>
      </c>
      <c r="M204" s="177" t="s">
        <v>1029</v>
      </c>
      <c r="N204" s="177" t="s">
        <v>1029</v>
      </c>
      <c r="O204" s="177" t="s">
        <v>195</v>
      </c>
      <c r="P204" s="177" t="s">
        <v>1023</v>
      </c>
      <c r="Q204" s="177" t="s">
        <v>1361</v>
      </c>
      <c r="R204" s="177" t="s">
        <v>600</v>
      </c>
      <c r="S204" s="177" t="s">
        <v>601</v>
      </c>
      <c r="T204" s="177" t="s">
        <v>1457</v>
      </c>
      <c r="U204" s="177">
        <v>800</v>
      </c>
      <c r="V204" s="177">
        <v>5900</v>
      </c>
      <c r="X204" s="177" t="s">
        <v>673</v>
      </c>
      <c r="Y204" s="177" t="s">
        <v>674</v>
      </c>
      <c r="Z204" s="177">
        <v>800</v>
      </c>
      <c r="AA204" s="177" t="s">
        <v>892</v>
      </c>
      <c r="AC204" s="177" t="s">
        <v>1086</v>
      </c>
      <c r="AD204" s="177" t="s">
        <v>1458</v>
      </c>
      <c r="AE204" s="177" t="s">
        <v>870</v>
      </c>
      <c r="AQ204" s="177"/>
      <c r="AT204" s="177"/>
      <c r="AU204" s="177"/>
      <c r="AV204" s="177"/>
      <c r="AW204" s="177"/>
    </row>
    <row r="205" spans="1:49">
      <c r="A205" s="170" t="s">
        <v>1025</v>
      </c>
      <c r="B205" s="177" t="s">
        <v>1026</v>
      </c>
      <c r="D205" s="177" t="s">
        <v>508</v>
      </c>
      <c r="E205" s="177" t="s">
        <v>1459</v>
      </c>
      <c r="F205" s="177" t="s">
        <v>1460</v>
      </c>
      <c r="I205" s="177" t="s">
        <v>1028</v>
      </c>
      <c r="J205" s="181">
        <v>45404</v>
      </c>
      <c r="K205" s="181">
        <v>45404</v>
      </c>
      <c r="L205" s="177" t="s">
        <v>550</v>
      </c>
      <c r="M205" s="177" t="s">
        <v>1029</v>
      </c>
      <c r="N205" s="177" t="s">
        <v>1029</v>
      </c>
      <c r="O205" s="177" t="s">
        <v>195</v>
      </c>
      <c r="P205" s="177" t="s">
        <v>1193</v>
      </c>
      <c r="Q205" s="177" t="s">
        <v>1361</v>
      </c>
      <c r="R205" s="177" t="s">
        <v>600</v>
      </c>
      <c r="S205" s="177" t="s">
        <v>601</v>
      </c>
      <c r="T205" s="177" t="s">
        <v>1461</v>
      </c>
      <c r="U205" s="177">
        <v>800</v>
      </c>
      <c r="V205" s="177">
        <v>6900</v>
      </c>
      <c r="X205" s="177" t="s">
        <v>673</v>
      </c>
      <c r="Y205" s="177" t="s">
        <v>674</v>
      </c>
      <c r="Z205" s="177">
        <v>800</v>
      </c>
      <c r="AA205" s="177" t="s">
        <v>1002</v>
      </c>
      <c r="AC205" s="177" t="s">
        <v>1086</v>
      </c>
      <c r="AD205" s="177" t="s">
        <v>1462</v>
      </c>
      <c r="AE205" s="177" t="s">
        <v>870</v>
      </c>
      <c r="AQ205" s="177"/>
      <c r="AT205" s="177"/>
      <c r="AU205" s="177"/>
      <c r="AV205" s="177"/>
      <c r="AW205" s="177"/>
    </row>
    <row r="206" spans="1:49">
      <c r="A206" s="170" t="s">
        <v>1025</v>
      </c>
      <c r="B206" s="177" t="s">
        <v>1026</v>
      </c>
      <c r="D206" s="177" t="s">
        <v>508</v>
      </c>
      <c r="E206" s="177" t="s">
        <v>1463</v>
      </c>
      <c r="F206" s="177" t="s">
        <v>1464</v>
      </c>
      <c r="I206" s="177" t="s">
        <v>1028</v>
      </c>
      <c r="J206" s="181">
        <v>45404</v>
      </c>
      <c r="K206" s="181">
        <v>45404</v>
      </c>
      <c r="L206" s="177" t="s">
        <v>550</v>
      </c>
      <c r="M206" s="177" t="s">
        <v>1029</v>
      </c>
      <c r="N206" s="177" t="s">
        <v>1029</v>
      </c>
      <c r="O206" s="177" t="s">
        <v>195</v>
      </c>
      <c r="P206" s="177" t="s">
        <v>1023</v>
      </c>
      <c r="Q206" s="177" t="s">
        <v>1397</v>
      </c>
      <c r="R206" s="177" t="s">
        <v>600</v>
      </c>
      <c r="S206" s="177" t="s">
        <v>601</v>
      </c>
      <c r="T206" s="177" t="s">
        <v>1465</v>
      </c>
      <c r="U206" s="177">
        <v>800</v>
      </c>
      <c r="V206" s="177">
        <v>6400</v>
      </c>
      <c r="X206" s="177" t="s">
        <v>673</v>
      </c>
      <c r="Y206" s="177" t="s">
        <v>674</v>
      </c>
      <c r="Z206" s="177">
        <v>800</v>
      </c>
      <c r="AA206" s="177" t="s">
        <v>1084</v>
      </c>
      <c r="AC206" s="177" t="s">
        <v>1086</v>
      </c>
      <c r="AD206" s="177" t="s">
        <v>1466</v>
      </c>
      <c r="AE206" s="177" t="s">
        <v>870</v>
      </c>
      <c r="AQ206" s="177"/>
      <c r="AT206" s="177"/>
      <c r="AU206" s="177"/>
      <c r="AV206" s="177"/>
      <c r="AW206" s="177"/>
    </row>
    <row r="207" spans="1:49">
      <c r="A207" s="170" t="s">
        <v>1025</v>
      </c>
      <c r="B207" s="177" t="s">
        <v>1026</v>
      </c>
      <c r="D207" s="177" t="s">
        <v>508</v>
      </c>
      <c r="E207" s="177" t="s">
        <v>1467</v>
      </c>
      <c r="F207" s="177" t="s">
        <v>1468</v>
      </c>
      <c r="I207" s="177" t="s">
        <v>1028</v>
      </c>
      <c r="J207" s="181">
        <v>45404</v>
      </c>
      <c r="K207" s="181">
        <v>45404</v>
      </c>
      <c r="L207" s="177" t="s">
        <v>550</v>
      </c>
      <c r="M207" s="177" t="s">
        <v>1029</v>
      </c>
      <c r="N207" s="177" t="s">
        <v>1029</v>
      </c>
      <c r="O207" s="177" t="s">
        <v>195</v>
      </c>
      <c r="P207" s="177" t="s">
        <v>887</v>
      </c>
      <c r="Q207" s="177" t="s">
        <v>1469</v>
      </c>
      <c r="R207" s="177" t="s">
        <v>600</v>
      </c>
      <c r="S207" s="177" t="s">
        <v>601</v>
      </c>
      <c r="T207" s="177" t="s">
        <v>1470</v>
      </c>
      <c r="U207" s="177">
        <v>1400</v>
      </c>
      <c r="V207" s="177">
        <v>10900</v>
      </c>
      <c r="X207" s="177" t="s">
        <v>673</v>
      </c>
      <c r="Y207" s="177" t="s">
        <v>674</v>
      </c>
      <c r="Z207" s="177">
        <v>1400</v>
      </c>
      <c r="AA207" s="177" t="s">
        <v>1471</v>
      </c>
      <c r="AC207" s="177" t="s">
        <v>1198</v>
      </c>
      <c r="AD207" s="177" t="s">
        <v>1472</v>
      </c>
      <c r="AE207" s="177" t="s">
        <v>1064</v>
      </c>
      <c r="AQ207" s="177"/>
      <c r="AT207" s="177"/>
      <c r="AU207" s="177"/>
      <c r="AV207" s="177"/>
      <c r="AW207" s="177"/>
    </row>
    <row r="208" spans="1:49">
      <c r="A208" s="170" t="s">
        <v>1025</v>
      </c>
      <c r="B208" s="177" t="s">
        <v>1026</v>
      </c>
      <c r="D208" s="177" t="s">
        <v>508</v>
      </c>
      <c r="E208" s="183" t="s">
        <v>1473</v>
      </c>
      <c r="F208" s="177" t="s">
        <v>1474</v>
      </c>
      <c r="I208" s="177" t="s">
        <v>1028</v>
      </c>
      <c r="J208" s="178">
        <v>45404</v>
      </c>
      <c r="K208" s="178">
        <v>45404</v>
      </c>
      <c r="L208" s="177" t="s">
        <v>513</v>
      </c>
      <c r="M208" s="177" t="s">
        <v>1051</v>
      </c>
      <c r="N208" s="177" t="s">
        <v>1029</v>
      </c>
      <c r="O208" s="177" t="s">
        <v>280</v>
      </c>
      <c r="Q208" s="177" t="s">
        <v>920</v>
      </c>
      <c r="R208" s="177" t="s">
        <v>700</v>
      </c>
      <c r="S208" s="177" t="s">
        <v>896</v>
      </c>
      <c r="T208" s="177" t="s">
        <v>1475</v>
      </c>
      <c r="U208" s="177" t="s">
        <v>702</v>
      </c>
      <c r="V208" s="177" t="s">
        <v>1128</v>
      </c>
      <c r="W208" s="177" t="s">
        <v>1476</v>
      </c>
      <c r="X208" s="177" t="s">
        <v>1130</v>
      </c>
      <c r="AQ208" s="177"/>
      <c r="AT208" s="177"/>
      <c r="AU208" s="177"/>
      <c r="AV208" s="177"/>
      <c r="AW208" s="177"/>
    </row>
    <row r="209" spans="1:49">
      <c r="A209" s="170" t="s">
        <v>1025</v>
      </c>
      <c r="B209" s="177" t="s">
        <v>1026</v>
      </c>
      <c r="D209" s="177" t="s">
        <v>508</v>
      </c>
      <c r="E209" s="183" t="s">
        <v>1477</v>
      </c>
      <c r="F209" s="177" t="s">
        <v>1478</v>
      </c>
      <c r="I209" s="177" t="s">
        <v>1028</v>
      </c>
      <c r="J209" s="181">
        <v>45404</v>
      </c>
      <c r="K209" s="181">
        <v>45404</v>
      </c>
      <c r="L209" s="177" t="s">
        <v>901</v>
      </c>
      <c r="M209" s="177" t="s">
        <v>1133</v>
      </c>
      <c r="N209" s="177" t="s">
        <v>1029</v>
      </c>
      <c r="O209" s="177" t="s">
        <v>324</v>
      </c>
      <c r="P209" s="177" t="s">
        <v>903</v>
      </c>
      <c r="Q209" s="177" t="s">
        <v>1122</v>
      </c>
      <c r="R209" s="177" t="s">
        <v>951</v>
      </c>
      <c r="S209" s="177" t="s">
        <v>952</v>
      </c>
      <c r="U209" s="177" t="s">
        <v>1479</v>
      </c>
      <c r="V209" s="177" t="s">
        <v>954</v>
      </c>
      <c r="W209" s="177" t="s">
        <v>908</v>
      </c>
      <c r="Y209" s="177" t="s">
        <v>908</v>
      </c>
      <c r="Z209" s="177" t="s">
        <v>908</v>
      </c>
      <c r="AA209" s="177" t="s">
        <v>955</v>
      </c>
      <c r="AB209" s="177" t="s">
        <v>956</v>
      </c>
      <c r="AC209" s="177">
        <v>1400</v>
      </c>
      <c r="AD209" s="177" t="s">
        <v>957</v>
      </c>
      <c r="AE209" s="177">
        <v>575</v>
      </c>
      <c r="AF209" s="177" t="s">
        <v>912</v>
      </c>
      <c r="AG209" s="177" t="s">
        <v>908</v>
      </c>
      <c r="AH209" s="177" t="s">
        <v>1137</v>
      </c>
      <c r="AI209" s="177" t="s">
        <v>908</v>
      </c>
      <c r="AJ209" s="177" t="s">
        <v>908</v>
      </c>
      <c r="AK209" s="177" t="s">
        <v>914</v>
      </c>
      <c r="AL209" s="177" t="s">
        <v>959</v>
      </c>
      <c r="AM209" s="177" t="s">
        <v>960</v>
      </c>
      <c r="AP209" s="177" t="s">
        <v>908</v>
      </c>
      <c r="AQ209" s="177"/>
      <c r="AT209" s="177"/>
      <c r="AU209" s="177"/>
      <c r="AV209" s="177"/>
      <c r="AW209" s="177"/>
    </row>
    <row r="210" spans="1:49">
      <c r="A210" s="170" t="s">
        <v>1025</v>
      </c>
      <c r="B210" s="177" t="s">
        <v>1026</v>
      </c>
      <c r="D210" s="177" t="s">
        <v>508</v>
      </c>
      <c r="E210" s="177" t="s">
        <v>1480</v>
      </c>
      <c r="F210" s="177" t="s">
        <v>1481</v>
      </c>
      <c r="I210" s="177" t="s">
        <v>1028</v>
      </c>
      <c r="J210" s="181">
        <v>45404</v>
      </c>
      <c r="K210" s="181">
        <v>45404</v>
      </c>
      <c r="L210" s="177" t="s">
        <v>550</v>
      </c>
      <c r="M210" s="177" t="s">
        <v>1029</v>
      </c>
      <c r="N210" s="177" t="s">
        <v>1029</v>
      </c>
      <c r="O210" s="177" t="s">
        <v>195</v>
      </c>
      <c r="P210" s="177" t="s">
        <v>1162</v>
      </c>
      <c r="Q210" s="177" t="s">
        <v>1482</v>
      </c>
      <c r="R210" s="177" t="s">
        <v>600</v>
      </c>
      <c r="S210" s="177" t="s">
        <v>601</v>
      </c>
      <c r="T210" s="177" t="s">
        <v>1483</v>
      </c>
      <c r="U210" s="177">
        <v>800</v>
      </c>
      <c r="V210" s="177">
        <v>9750</v>
      </c>
      <c r="W210" s="177" t="s">
        <v>1484</v>
      </c>
      <c r="X210" s="177" t="s">
        <v>673</v>
      </c>
      <c r="Y210" s="177" t="s">
        <v>674</v>
      </c>
      <c r="Z210" s="177">
        <v>800</v>
      </c>
      <c r="AA210" s="177" t="s">
        <v>1485</v>
      </c>
      <c r="AB210" s="177" t="s">
        <v>1486</v>
      </c>
      <c r="AC210" s="177" t="s">
        <v>1079</v>
      </c>
      <c r="AD210" s="177" t="s">
        <v>1487</v>
      </c>
      <c r="AE210" s="177" t="s">
        <v>809</v>
      </c>
      <c r="AQ210" s="177"/>
      <c r="AT210" s="177"/>
      <c r="AU210" s="177"/>
      <c r="AV210" s="177"/>
      <c r="AW210" s="177"/>
    </row>
    <row r="211" spans="1:49">
      <c r="A211" s="170" t="s">
        <v>1025</v>
      </c>
      <c r="B211" s="177" t="s">
        <v>1026</v>
      </c>
      <c r="D211" s="177" t="s">
        <v>508</v>
      </c>
      <c r="E211" s="177" t="s">
        <v>1488</v>
      </c>
      <c r="F211" s="177" t="s">
        <v>1489</v>
      </c>
      <c r="I211" s="177" t="s">
        <v>1028</v>
      </c>
      <c r="J211" s="181">
        <v>45404</v>
      </c>
      <c r="K211" s="181">
        <v>45404</v>
      </c>
      <c r="L211" s="177" t="s">
        <v>550</v>
      </c>
      <c r="M211" s="177" t="s">
        <v>1029</v>
      </c>
      <c r="N211" s="177" t="s">
        <v>1029</v>
      </c>
      <c r="O211" s="177" t="s">
        <v>195</v>
      </c>
      <c r="P211" s="177" t="s">
        <v>1162</v>
      </c>
      <c r="Q211" s="177" t="s">
        <v>1490</v>
      </c>
      <c r="R211" s="177" t="s">
        <v>600</v>
      </c>
      <c r="S211" s="177" t="s">
        <v>601</v>
      </c>
      <c r="T211" s="177" t="s">
        <v>1483</v>
      </c>
      <c r="U211" s="177">
        <v>800</v>
      </c>
      <c r="V211" s="177">
        <v>9750</v>
      </c>
      <c r="W211" s="177" t="s">
        <v>1484</v>
      </c>
      <c r="X211" s="177" t="s">
        <v>673</v>
      </c>
      <c r="Y211" s="177" t="s">
        <v>674</v>
      </c>
      <c r="Z211" s="177">
        <v>800</v>
      </c>
      <c r="AA211" s="177" t="s">
        <v>1485</v>
      </c>
      <c r="AB211" s="177" t="s">
        <v>1486</v>
      </c>
      <c r="AC211" s="177" t="s">
        <v>1079</v>
      </c>
      <c r="AD211" s="177" t="s">
        <v>1491</v>
      </c>
      <c r="AE211" s="177" t="s">
        <v>809</v>
      </c>
      <c r="AQ211" s="177"/>
      <c r="AT211" s="177"/>
      <c r="AU211" s="177"/>
      <c r="AV211" s="177"/>
      <c r="AW211" s="177"/>
    </row>
    <row r="212" spans="1:49">
      <c r="A212" s="170" t="s">
        <v>1025</v>
      </c>
      <c r="B212" s="177" t="s">
        <v>1026</v>
      </c>
      <c r="D212" s="177" t="s">
        <v>508</v>
      </c>
      <c r="E212" s="183" t="s">
        <v>1492</v>
      </c>
      <c r="F212" s="177" t="s">
        <v>1493</v>
      </c>
      <c r="I212" s="177" t="s">
        <v>1028</v>
      </c>
      <c r="J212" s="181">
        <v>45404</v>
      </c>
      <c r="K212" s="181">
        <v>45404</v>
      </c>
      <c r="L212" s="177" t="s">
        <v>550</v>
      </c>
      <c r="M212" s="177" t="s">
        <v>1029</v>
      </c>
      <c r="N212" s="177" t="s">
        <v>1029</v>
      </c>
      <c r="O212" s="177" t="s">
        <v>195</v>
      </c>
      <c r="P212" s="177" t="s">
        <v>589</v>
      </c>
      <c r="Q212" s="177" t="s">
        <v>1082</v>
      </c>
      <c r="R212" s="177" t="s">
        <v>600</v>
      </c>
      <c r="S212" s="177" t="s">
        <v>601</v>
      </c>
      <c r="T212" s="177" t="s">
        <v>1494</v>
      </c>
      <c r="U212" s="177">
        <v>1400</v>
      </c>
      <c r="V212" s="177">
        <v>11250</v>
      </c>
      <c r="W212" s="177" t="s">
        <v>1300</v>
      </c>
      <c r="X212" s="177" t="s">
        <v>673</v>
      </c>
      <c r="Y212" s="177" t="s">
        <v>674</v>
      </c>
      <c r="Z212" s="177">
        <v>1400</v>
      </c>
      <c r="AA212" s="177" t="s">
        <v>1495</v>
      </c>
      <c r="AB212" s="177" t="s">
        <v>1496</v>
      </c>
      <c r="AC212" s="177" t="s">
        <v>1079</v>
      </c>
      <c r="AD212" s="177" t="s">
        <v>1497</v>
      </c>
      <c r="AE212" s="177" t="s">
        <v>809</v>
      </c>
      <c r="AQ212" s="177"/>
      <c r="AT212" s="177"/>
      <c r="AU212" s="177"/>
      <c r="AV212" s="177"/>
      <c r="AW212" s="177"/>
    </row>
    <row r="213" spans="1:49">
      <c r="A213" s="170" t="s">
        <v>1025</v>
      </c>
      <c r="B213" s="177" t="s">
        <v>1026</v>
      </c>
      <c r="D213" s="177" t="s">
        <v>508</v>
      </c>
      <c r="E213" s="177" t="s">
        <v>1498</v>
      </c>
      <c r="F213" s="177" t="s">
        <v>1499</v>
      </c>
      <c r="I213" s="177" t="s">
        <v>1028</v>
      </c>
      <c r="J213" s="181">
        <v>45404</v>
      </c>
      <c r="K213" s="181">
        <v>45404</v>
      </c>
      <c r="L213" s="177" t="s">
        <v>550</v>
      </c>
      <c r="M213" s="177" t="s">
        <v>1029</v>
      </c>
      <c r="N213" s="177" t="s">
        <v>1029</v>
      </c>
      <c r="O213" s="177" t="s">
        <v>195</v>
      </c>
      <c r="P213" s="177" t="s">
        <v>887</v>
      </c>
      <c r="Q213" s="177" t="s">
        <v>1500</v>
      </c>
      <c r="R213" s="177" t="s">
        <v>600</v>
      </c>
      <c r="S213" s="177" t="s">
        <v>601</v>
      </c>
      <c r="T213" s="177" t="s">
        <v>1501</v>
      </c>
      <c r="U213" s="177">
        <v>1400</v>
      </c>
      <c r="V213" s="177">
        <v>5400</v>
      </c>
      <c r="X213" s="177" t="s">
        <v>673</v>
      </c>
      <c r="Y213" s="177" t="s">
        <v>674</v>
      </c>
      <c r="Z213" s="177">
        <v>1400</v>
      </c>
      <c r="AA213" s="177" t="s">
        <v>1011</v>
      </c>
      <c r="AC213" s="177" t="s">
        <v>1097</v>
      </c>
      <c r="AD213" s="177" t="s">
        <v>1502</v>
      </c>
      <c r="AE213" s="177" t="s">
        <v>524</v>
      </c>
      <c r="AQ213" s="177"/>
      <c r="AT213" s="177"/>
      <c r="AU213" s="177"/>
      <c r="AV213" s="177"/>
      <c r="AW213" s="177"/>
    </row>
    <row r="214" spans="1:49">
      <c r="A214" s="170" t="s">
        <v>1025</v>
      </c>
      <c r="B214" s="177" t="s">
        <v>1026</v>
      </c>
      <c r="D214" s="177" t="s">
        <v>508</v>
      </c>
      <c r="E214" s="177" t="s">
        <v>1503</v>
      </c>
      <c r="F214" s="177" t="s">
        <v>1504</v>
      </c>
      <c r="I214" s="177" t="s">
        <v>1028</v>
      </c>
      <c r="J214" s="178">
        <v>45404</v>
      </c>
      <c r="K214" s="178">
        <v>45404</v>
      </c>
      <c r="L214" s="177" t="s">
        <v>550</v>
      </c>
      <c r="M214" s="177" t="s">
        <v>1029</v>
      </c>
      <c r="N214" s="177" t="s">
        <v>1029</v>
      </c>
      <c r="O214" s="177" t="s">
        <v>280</v>
      </c>
      <c r="P214" s="177" t="s">
        <v>920</v>
      </c>
      <c r="Q214" s="177" t="s">
        <v>920</v>
      </c>
      <c r="R214" s="177" t="s">
        <v>1013</v>
      </c>
      <c r="S214" s="177" t="s">
        <v>1014</v>
      </c>
      <c r="T214" s="177" t="s">
        <v>1505</v>
      </c>
      <c r="U214" s="177" t="s">
        <v>1506</v>
      </c>
      <c r="V214" s="177" t="s">
        <v>1426</v>
      </c>
      <c r="W214" s="177" t="s">
        <v>1507</v>
      </c>
      <c r="X214" s="177" t="s">
        <v>1130</v>
      </c>
      <c r="AM214" s="177" t="s">
        <v>1426</v>
      </c>
      <c r="AN214" s="177" t="s">
        <v>1508</v>
      </c>
      <c r="AO214" s="177" t="s">
        <v>1130</v>
      </c>
      <c r="AQ214" s="177"/>
      <c r="AT214" s="177"/>
      <c r="AU214" s="177"/>
      <c r="AV214" s="177"/>
      <c r="AW214" s="177"/>
    </row>
    <row r="215" spans="1:49">
      <c r="A215" s="170" t="s">
        <v>1025</v>
      </c>
      <c r="B215" s="177" t="s">
        <v>1026</v>
      </c>
      <c r="D215" s="177" t="s">
        <v>508</v>
      </c>
      <c r="E215" s="183" t="s">
        <v>1509</v>
      </c>
      <c r="F215" s="177" t="s">
        <v>1510</v>
      </c>
      <c r="I215" s="177" t="s">
        <v>1028</v>
      </c>
      <c r="J215" s="181">
        <v>45404</v>
      </c>
      <c r="K215" s="181">
        <v>45404</v>
      </c>
      <c r="L215" s="177" t="s">
        <v>901</v>
      </c>
      <c r="M215" s="177" t="s">
        <v>1133</v>
      </c>
      <c r="N215" s="177" t="s">
        <v>1029</v>
      </c>
      <c r="O215" s="177" t="s">
        <v>324</v>
      </c>
      <c r="P215" s="177" t="s">
        <v>903</v>
      </c>
      <c r="Q215" s="177" t="s">
        <v>976</v>
      </c>
      <c r="R215" s="177" t="s">
        <v>951</v>
      </c>
      <c r="S215" s="177" t="s">
        <v>952</v>
      </c>
      <c r="U215" s="177" t="s">
        <v>1511</v>
      </c>
      <c r="V215" s="177" t="s">
        <v>1136</v>
      </c>
      <c r="W215" s="177" t="s">
        <v>908</v>
      </c>
      <c r="Y215" s="177" t="s">
        <v>909</v>
      </c>
      <c r="Z215" s="177" t="s">
        <v>908</v>
      </c>
      <c r="AA215" s="177" t="s">
        <v>955</v>
      </c>
      <c r="AB215" s="177" t="s">
        <v>956</v>
      </c>
      <c r="AC215" s="177">
        <v>1400</v>
      </c>
      <c r="AD215" s="177" t="s">
        <v>957</v>
      </c>
      <c r="AE215" s="177">
        <v>575</v>
      </c>
      <c r="AF215" s="177" t="s">
        <v>1512</v>
      </c>
      <c r="AG215" s="177" t="s">
        <v>1513</v>
      </c>
      <c r="AH215" s="177" t="s">
        <v>958</v>
      </c>
      <c r="AI215" s="177" t="s">
        <v>958</v>
      </c>
      <c r="AJ215" s="177" t="s">
        <v>908</v>
      </c>
      <c r="AK215" s="177" t="s">
        <v>914</v>
      </c>
      <c r="AL215" s="177" t="s">
        <v>959</v>
      </c>
      <c r="AM215" s="177" t="s">
        <v>960</v>
      </c>
      <c r="AP215" s="177" t="s">
        <v>908</v>
      </c>
      <c r="AQ215" s="177"/>
      <c r="AT215" s="177"/>
      <c r="AU215" s="177"/>
      <c r="AV215" s="177"/>
      <c r="AW215" s="177"/>
    </row>
    <row r="216" spans="1:49">
      <c r="A216" s="170" t="s">
        <v>1025</v>
      </c>
      <c r="B216" s="177" t="s">
        <v>1026</v>
      </c>
      <c r="D216" s="177" t="s">
        <v>508</v>
      </c>
      <c r="E216" s="177" t="s">
        <v>1514</v>
      </c>
      <c r="F216" s="177" t="s">
        <v>1515</v>
      </c>
      <c r="I216" s="177" t="s">
        <v>1028</v>
      </c>
      <c r="J216" s="181">
        <v>45404</v>
      </c>
      <c r="K216" s="181">
        <v>45404</v>
      </c>
      <c r="L216" s="177" t="s">
        <v>550</v>
      </c>
      <c r="M216" s="177" t="s">
        <v>1029</v>
      </c>
      <c r="N216" s="177" t="s">
        <v>1029</v>
      </c>
      <c r="O216" s="177" t="s">
        <v>195</v>
      </c>
      <c r="P216" s="177" t="s">
        <v>1023</v>
      </c>
      <c r="Q216" s="177" t="s">
        <v>1082</v>
      </c>
      <c r="R216" s="177" t="s">
        <v>600</v>
      </c>
      <c r="S216" s="177" t="s">
        <v>601</v>
      </c>
      <c r="T216" s="177" t="s">
        <v>1516</v>
      </c>
      <c r="U216" s="177">
        <v>1200</v>
      </c>
      <c r="V216" s="177">
        <v>14900</v>
      </c>
      <c r="W216" s="177" t="s">
        <v>559</v>
      </c>
      <c r="X216" s="177" t="s">
        <v>673</v>
      </c>
      <c r="Y216" s="177" t="s">
        <v>674</v>
      </c>
      <c r="Z216" s="177">
        <v>1200</v>
      </c>
      <c r="AA216" s="177" t="s">
        <v>1517</v>
      </c>
      <c r="AC216" s="177" t="s">
        <v>1079</v>
      </c>
      <c r="AD216" s="177" t="s">
        <v>1518</v>
      </c>
      <c r="AE216" s="177" t="s">
        <v>809</v>
      </c>
      <c r="AQ216" s="177"/>
      <c r="AT216" s="177"/>
      <c r="AU216" s="177"/>
      <c r="AV216" s="177"/>
      <c r="AW216" s="177"/>
    </row>
    <row r="217" spans="1:49">
      <c r="A217" s="170" t="s">
        <v>1025</v>
      </c>
      <c r="B217" s="177" t="s">
        <v>1026</v>
      </c>
      <c r="D217" s="177" t="s">
        <v>508</v>
      </c>
      <c r="E217" s="183" t="s">
        <v>1519</v>
      </c>
      <c r="F217" s="177" t="s">
        <v>1520</v>
      </c>
      <c r="I217" s="177" t="s">
        <v>1028</v>
      </c>
      <c r="J217" s="181">
        <v>45404</v>
      </c>
      <c r="K217" s="181">
        <v>45404</v>
      </c>
      <c r="L217" s="177" t="s">
        <v>550</v>
      </c>
      <c r="M217" s="177" t="s">
        <v>1029</v>
      </c>
      <c r="N217" s="177" t="s">
        <v>1029</v>
      </c>
      <c r="O217" s="177" t="s">
        <v>159</v>
      </c>
      <c r="P217" s="177" t="s">
        <v>1521</v>
      </c>
      <c r="Q217" s="177" t="s">
        <v>1522</v>
      </c>
      <c r="R217" s="177" t="s">
        <v>1523</v>
      </c>
      <c r="S217" s="177" t="s">
        <v>159</v>
      </c>
      <c r="T217" s="177" t="s">
        <v>1524</v>
      </c>
      <c r="U217" s="177" t="s">
        <v>1525</v>
      </c>
      <c r="V217" s="177">
        <v>5160</v>
      </c>
      <c r="W217" s="177" t="s">
        <v>1526</v>
      </c>
      <c r="X217" s="177" t="s">
        <v>1036</v>
      </c>
      <c r="Y217" s="177" t="s">
        <v>1527</v>
      </c>
      <c r="Z217" s="177" t="s">
        <v>1038</v>
      </c>
      <c r="AQ217" s="177"/>
      <c r="AT217" s="177"/>
      <c r="AU217" s="177"/>
      <c r="AV217" s="177"/>
      <c r="AW217" s="177"/>
    </row>
    <row r="218" spans="1:49">
      <c r="A218" s="170" t="s">
        <v>1025</v>
      </c>
      <c r="B218" s="177" t="s">
        <v>1026</v>
      </c>
      <c r="D218" s="177" t="s">
        <v>508</v>
      </c>
      <c r="E218" s="177" t="s">
        <v>712</v>
      </c>
      <c r="F218" s="177" t="s">
        <v>1528</v>
      </c>
      <c r="I218" s="177" t="s">
        <v>1028</v>
      </c>
      <c r="J218" s="181">
        <v>45404</v>
      </c>
      <c r="K218" s="181">
        <v>45404</v>
      </c>
      <c r="L218" s="177" t="s">
        <v>550</v>
      </c>
      <c r="M218" s="177" t="s">
        <v>1029</v>
      </c>
      <c r="N218" s="177" t="s">
        <v>1029</v>
      </c>
      <c r="O218" s="177" t="s">
        <v>159</v>
      </c>
      <c r="P218" s="177" t="s">
        <v>1521</v>
      </c>
      <c r="Q218" s="177" t="s">
        <v>1432</v>
      </c>
      <c r="R218" s="177" t="s">
        <v>1523</v>
      </c>
      <c r="S218" s="177" t="s">
        <v>159</v>
      </c>
      <c r="T218" s="177" t="s">
        <v>1529</v>
      </c>
      <c r="U218" s="177" t="s">
        <v>1525</v>
      </c>
      <c r="V218" s="177">
        <v>5160</v>
      </c>
      <c r="W218" s="177" t="s">
        <v>1526</v>
      </c>
      <c r="X218" s="177" t="s">
        <v>1036</v>
      </c>
      <c r="Z218" s="177" t="s">
        <v>1038</v>
      </c>
      <c r="AQ218" s="177" t="s">
        <v>1530</v>
      </c>
      <c r="AT218" s="177"/>
      <c r="AU218" s="177"/>
      <c r="AV218" s="177"/>
      <c r="AW218" s="177"/>
    </row>
    <row r="219" spans="1:49">
      <c r="A219" s="170" t="s">
        <v>1025</v>
      </c>
      <c r="B219" s="177" t="s">
        <v>1026</v>
      </c>
      <c r="D219" s="177" t="s">
        <v>508</v>
      </c>
      <c r="E219" s="177" t="s">
        <v>1531</v>
      </c>
      <c r="F219" s="177" t="s">
        <v>1532</v>
      </c>
      <c r="I219" s="177" t="s">
        <v>1028</v>
      </c>
      <c r="J219" s="181">
        <v>45404</v>
      </c>
      <c r="K219" s="181">
        <v>45404</v>
      </c>
      <c r="L219" s="177" t="s">
        <v>550</v>
      </c>
      <c r="M219" s="177" t="s">
        <v>1029</v>
      </c>
      <c r="N219" s="177" t="s">
        <v>1029</v>
      </c>
      <c r="O219" s="177" t="s">
        <v>159</v>
      </c>
      <c r="P219" s="177" t="s">
        <v>1521</v>
      </c>
      <c r="Q219" s="177" t="s">
        <v>1533</v>
      </c>
      <c r="R219" s="177" t="s">
        <v>1523</v>
      </c>
      <c r="S219" s="177" t="s">
        <v>159</v>
      </c>
      <c r="T219" s="177" t="s">
        <v>1529</v>
      </c>
      <c r="U219" s="177" t="s">
        <v>1534</v>
      </c>
      <c r="V219" s="177">
        <v>5160</v>
      </c>
      <c r="W219" s="177" t="s">
        <v>1526</v>
      </c>
      <c r="X219" s="177" t="s">
        <v>1036</v>
      </c>
      <c r="Z219" s="177" t="s">
        <v>1038</v>
      </c>
      <c r="AQ219" s="177" t="s">
        <v>1530</v>
      </c>
      <c r="AT219" s="177"/>
      <c r="AU219" s="177"/>
      <c r="AV219" s="177"/>
      <c r="AW219" s="177"/>
    </row>
    <row r="220" spans="1:49">
      <c r="A220" s="170" t="s">
        <v>1025</v>
      </c>
      <c r="B220" s="177" t="s">
        <v>1026</v>
      </c>
      <c r="D220" s="177" t="s">
        <v>508</v>
      </c>
      <c r="E220" s="177" t="s">
        <v>1535</v>
      </c>
      <c r="F220" s="177" t="s">
        <v>1536</v>
      </c>
      <c r="I220" s="177" t="s">
        <v>1028</v>
      </c>
      <c r="J220" s="181">
        <v>45404</v>
      </c>
      <c r="K220" s="181">
        <v>45404</v>
      </c>
      <c r="L220" s="177" t="s">
        <v>550</v>
      </c>
      <c r="M220" s="177" t="s">
        <v>1029</v>
      </c>
      <c r="N220" s="177" t="s">
        <v>1029</v>
      </c>
      <c r="O220" s="177" t="s">
        <v>159</v>
      </c>
      <c r="P220" s="177" t="s">
        <v>1521</v>
      </c>
      <c r="Q220" s="177" t="s">
        <v>1090</v>
      </c>
      <c r="R220" s="177" t="s">
        <v>1523</v>
      </c>
      <c r="S220" s="177" t="s">
        <v>159</v>
      </c>
      <c r="T220" s="177" t="s">
        <v>1524</v>
      </c>
      <c r="U220" s="177" t="s">
        <v>1525</v>
      </c>
      <c r="V220" s="177">
        <v>5160</v>
      </c>
      <c r="W220" s="177" t="s">
        <v>1526</v>
      </c>
      <c r="X220" s="177" t="s">
        <v>1036</v>
      </c>
      <c r="Y220" s="177" t="s">
        <v>1251</v>
      </c>
      <c r="Z220" s="177" t="s">
        <v>1038</v>
      </c>
      <c r="AQ220" s="177"/>
      <c r="AT220" s="177"/>
      <c r="AU220" s="177"/>
      <c r="AV220" s="177"/>
      <c r="AW220" s="177"/>
    </row>
    <row r="221" spans="1:49">
      <c r="A221" s="170" t="s">
        <v>1025</v>
      </c>
      <c r="B221" s="177" t="s">
        <v>1026</v>
      </c>
      <c r="D221" s="177" t="s">
        <v>508</v>
      </c>
      <c r="E221" s="177" t="s">
        <v>1537</v>
      </c>
      <c r="F221" s="177" t="s">
        <v>1538</v>
      </c>
      <c r="I221" s="177" t="s">
        <v>1028</v>
      </c>
      <c r="J221" s="181">
        <v>45404</v>
      </c>
      <c r="K221" s="181">
        <v>45404</v>
      </c>
      <c r="L221" s="177" t="s">
        <v>550</v>
      </c>
      <c r="M221" s="177" t="s">
        <v>1029</v>
      </c>
      <c r="N221" s="177" t="s">
        <v>1029</v>
      </c>
      <c r="O221" s="177" t="s">
        <v>159</v>
      </c>
      <c r="P221" s="177" t="s">
        <v>1521</v>
      </c>
      <c r="Q221" s="177" t="s">
        <v>1397</v>
      </c>
      <c r="R221" s="177" t="s">
        <v>1523</v>
      </c>
      <c r="S221" s="177" t="s">
        <v>159</v>
      </c>
      <c r="T221" s="177" t="s">
        <v>1529</v>
      </c>
      <c r="U221" s="177" t="s">
        <v>1525</v>
      </c>
      <c r="V221" s="177">
        <v>5160</v>
      </c>
      <c r="W221" s="177" t="s">
        <v>1526</v>
      </c>
      <c r="X221" s="177" t="s">
        <v>1036</v>
      </c>
      <c r="Y221" s="177" t="s">
        <v>1539</v>
      </c>
      <c r="Z221" s="177" t="s">
        <v>1038</v>
      </c>
      <c r="AQ221" s="177"/>
      <c r="AT221" s="177"/>
      <c r="AU221" s="177"/>
      <c r="AV221" s="177"/>
      <c r="AW221" s="177"/>
    </row>
    <row r="222" spans="1:49">
      <c r="A222" s="170" t="s">
        <v>1025</v>
      </c>
      <c r="B222" s="177" t="s">
        <v>1026</v>
      </c>
      <c r="D222" s="177" t="s">
        <v>508</v>
      </c>
      <c r="E222" s="177" t="s">
        <v>1540</v>
      </c>
      <c r="F222" s="177" t="s">
        <v>1541</v>
      </c>
      <c r="I222" s="177" t="s">
        <v>1028</v>
      </c>
      <c r="J222" s="181">
        <v>45404</v>
      </c>
      <c r="K222" s="181">
        <v>45404</v>
      </c>
      <c r="L222" s="177" t="s">
        <v>550</v>
      </c>
      <c r="M222" s="177" t="s">
        <v>1029</v>
      </c>
      <c r="N222" s="177" t="s">
        <v>1029</v>
      </c>
      <c r="O222" s="177" t="s">
        <v>159</v>
      </c>
      <c r="P222" s="177" t="s">
        <v>1521</v>
      </c>
      <c r="Q222" s="177" t="s">
        <v>1361</v>
      </c>
      <c r="R222" s="177" t="s">
        <v>1523</v>
      </c>
      <c r="S222" s="177" t="s">
        <v>159</v>
      </c>
      <c r="T222" s="177" t="s">
        <v>1542</v>
      </c>
      <c r="U222" s="177" t="s">
        <v>1534</v>
      </c>
      <c r="V222" s="177">
        <v>5160</v>
      </c>
      <c r="W222" s="177" t="s">
        <v>1526</v>
      </c>
      <c r="X222" s="177" t="s">
        <v>1036</v>
      </c>
      <c r="Z222" s="177" t="s">
        <v>1038</v>
      </c>
      <c r="AQ222" s="177"/>
      <c r="AT222" s="177"/>
      <c r="AU222" s="177"/>
      <c r="AV222" s="177"/>
      <c r="AW222" s="177"/>
    </row>
    <row r="223" spans="1:49">
      <c r="A223" s="170" t="s">
        <v>1025</v>
      </c>
      <c r="B223" s="177" t="s">
        <v>1026</v>
      </c>
      <c r="D223" s="177" t="s">
        <v>508</v>
      </c>
      <c r="E223" s="177" t="s">
        <v>849</v>
      </c>
      <c r="F223" s="177" t="s">
        <v>1543</v>
      </c>
      <c r="I223" s="177" t="s">
        <v>1028</v>
      </c>
      <c r="J223" s="181">
        <v>45404</v>
      </c>
      <c r="K223" s="181">
        <v>45404</v>
      </c>
      <c r="L223" s="177" t="s">
        <v>550</v>
      </c>
      <c r="M223" s="177" t="s">
        <v>1029</v>
      </c>
      <c r="N223" s="177" t="s">
        <v>1029</v>
      </c>
      <c r="O223" s="177" t="s">
        <v>159</v>
      </c>
      <c r="P223" s="177" t="s">
        <v>1521</v>
      </c>
      <c r="Q223" s="177" t="s">
        <v>1490</v>
      </c>
      <c r="R223" s="177" t="s">
        <v>1523</v>
      </c>
      <c r="S223" s="177" t="s">
        <v>159</v>
      </c>
      <c r="T223" s="177" t="s">
        <v>1529</v>
      </c>
      <c r="U223" s="177" t="s">
        <v>1525</v>
      </c>
      <c r="V223" s="177">
        <v>5160</v>
      </c>
      <c r="W223" s="177" t="s">
        <v>1526</v>
      </c>
      <c r="X223" s="177" t="s">
        <v>1036</v>
      </c>
      <c r="Y223" s="177" t="s">
        <v>1544</v>
      </c>
      <c r="Z223" s="177" t="s">
        <v>1038</v>
      </c>
      <c r="AQ223" s="177"/>
      <c r="AT223" s="177"/>
      <c r="AU223" s="177"/>
      <c r="AV223" s="177"/>
      <c r="AW223" s="177"/>
    </row>
    <row r="224" spans="1:49">
      <c r="A224" s="170" t="s">
        <v>1025</v>
      </c>
      <c r="B224" s="177" t="s">
        <v>1026</v>
      </c>
      <c r="D224" s="177" t="s">
        <v>508</v>
      </c>
      <c r="E224" s="177" t="s">
        <v>974</v>
      </c>
      <c r="F224" s="177" t="s">
        <v>1545</v>
      </c>
      <c r="I224" s="177" t="s">
        <v>1028</v>
      </c>
      <c r="J224" s="181">
        <v>45404</v>
      </c>
      <c r="K224" s="181">
        <v>45404</v>
      </c>
      <c r="L224" s="177" t="s">
        <v>550</v>
      </c>
      <c r="M224" s="177" t="s">
        <v>1029</v>
      </c>
      <c r="N224" s="177" t="s">
        <v>1029</v>
      </c>
      <c r="O224" s="177" t="s">
        <v>159</v>
      </c>
      <c r="P224" s="177" t="s">
        <v>1521</v>
      </c>
      <c r="Q224" s="177" t="s">
        <v>1482</v>
      </c>
      <c r="R224" s="177" t="s">
        <v>1523</v>
      </c>
      <c r="S224" s="177" t="s">
        <v>159</v>
      </c>
      <c r="T224" s="177" t="s">
        <v>1546</v>
      </c>
      <c r="U224" s="177" t="s">
        <v>1525</v>
      </c>
      <c r="V224" s="177">
        <v>5160</v>
      </c>
      <c r="W224" s="177" t="s">
        <v>1526</v>
      </c>
      <c r="X224" s="177" t="s">
        <v>1036</v>
      </c>
      <c r="Y224" s="177" t="s">
        <v>1547</v>
      </c>
      <c r="Z224" s="177" t="s">
        <v>1038</v>
      </c>
      <c r="AQ224" s="177"/>
      <c r="AT224" s="177"/>
      <c r="AU224" s="177"/>
      <c r="AV224" s="177"/>
      <c r="AW224" s="177"/>
    </row>
    <row r="225" spans="1:68">
      <c r="A225" s="170" t="s">
        <v>1025</v>
      </c>
      <c r="B225" s="177" t="s">
        <v>1026</v>
      </c>
      <c r="D225" s="177" t="s">
        <v>508</v>
      </c>
      <c r="E225" s="177" t="s">
        <v>1548</v>
      </c>
      <c r="F225" s="177" t="s">
        <v>1549</v>
      </c>
      <c r="I225" s="177" t="s">
        <v>1028</v>
      </c>
      <c r="J225" s="181">
        <v>45404</v>
      </c>
      <c r="K225" s="181">
        <v>45404</v>
      </c>
      <c r="L225" s="177" t="s">
        <v>550</v>
      </c>
      <c r="M225" s="177" t="s">
        <v>1029</v>
      </c>
      <c r="N225" s="177" t="s">
        <v>1029</v>
      </c>
      <c r="O225" s="177" t="s">
        <v>195</v>
      </c>
      <c r="P225" s="177" t="s">
        <v>1023</v>
      </c>
      <c r="Q225" s="177" t="s">
        <v>1550</v>
      </c>
      <c r="R225" s="177" t="s">
        <v>553</v>
      </c>
      <c r="S225" s="177" t="s">
        <v>644</v>
      </c>
      <c r="T225" s="177" t="s">
        <v>1551</v>
      </c>
      <c r="U225" s="177">
        <v>2000</v>
      </c>
      <c r="V225" s="177">
        <v>20500</v>
      </c>
      <c r="X225" s="177" t="s">
        <v>734</v>
      </c>
      <c r="Z225" s="177">
        <v>2000</v>
      </c>
      <c r="AA225" s="177" t="s">
        <v>1212</v>
      </c>
      <c r="AC225" s="177" t="s">
        <v>1258</v>
      </c>
      <c r="AD225" s="177" t="s">
        <v>1552</v>
      </c>
      <c r="AE225" s="177" t="s">
        <v>524</v>
      </c>
      <c r="AF225" s="177" t="s">
        <v>1049</v>
      </c>
      <c r="AQ225" s="177"/>
      <c r="AT225" s="177"/>
      <c r="AU225" s="177"/>
      <c r="AV225" s="177"/>
      <c r="AW225" s="177"/>
    </row>
    <row r="226" spans="1:68">
      <c r="A226" s="170" t="s">
        <v>1025</v>
      </c>
      <c r="B226" s="177" t="s">
        <v>1026</v>
      </c>
      <c r="D226" s="177" t="s">
        <v>508</v>
      </c>
      <c r="E226" s="177" t="s">
        <v>1553</v>
      </c>
      <c r="F226" s="177" t="s">
        <v>1554</v>
      </c>
      <c r="I226" s="177" t="s">
        <v>1028</v>
      </c>
      <c r="J226" s="181">
        <v>45404</v>
      </c>
      <c r="K226" s="181">
        <v>45404</v>
      </c>
      <c r="L226" s="177" t="s">
        <v>550</v>
      </c>
      <c r="M226" s="177" t="s">
        <v>1029</v>
      </c>
      <c r="N226" s="177" t="s">
        <v>1029</v>
      </c>
      <c r="O226" s="177" t="s">
        <v>303</v>
      </c>
      <c r="P226" s="177" t="s">
        <v>1159</v>
      </c>
      <c r="Q226" s="177" t="s">
        <v>1555</v>
      </c>
      <c r="R226" s="177" t="s">
        <v>1267</v>
      </c>
      <c r="S226" s="177" t="s">
        <v>303</v>
      </c>
      <c r="AQ226" s="177"/>
      <c r="AT226" s="177"/>
      <c r="AU226" s="177"/>
      <c r="AV226" s="177"/>
      <c r="AW226" s="177"/>
    </row>
    <row r="227" spans="1:68">
      <c r="A227" s="170" t="s">
        <v>1025</v>
      </c>
      <c r="B227" s="177" t="s">
        <v>1026</v>
      </c>
      <c r="D227" s="177" t="s">
        <v>508</v>
      </c>
      <c r="E227" s="183" t="s">
        <v>1556</v>
      </c>
      <c r="F227" s="177" t="s">
        <v>1557</v>
      </c>
      <c r="I227" s="177" t="s">
        <v>1028</v>
      </c>
      <c r="J227" s="181">
        <v>45404</v>
      </c>
      <c r="K227" s="181">
        <v>45404</v>
      </c>
      <c r="L227" s="177" t="s">
        <v>550</v>
      </c>
      <c r="M227" s="177" t="s">
        <v>1029</v>
      </c>
      <c r="N227" s="177" t="s">
        <v>1029</v>
      </c>
      <c r="O227" s="177" t="s">
        <v>195</v>
      </c>
      <c r="P227" s="177" t="s">
        <v>552</v>
      </c>
      <c r="Q227" s="177" t="s">
        <v>1558</v>
      </c>
      <c r="R227" s="177" t="s">
        <v>553</v>
      </c>
      <c r="S227" s="177" t="s">
        <v>644</v>
      </c>
      <c r="T227" s="177" t="s">
        <v>1559</v>
      </c>
      <c r="U227" s="177">
        <v>2000</v>
      </c>
      <c r="V227" s="177">
        <v>27000</v>
      </c>
      <c r="W227" s="177" t="s">
        <v>1560</v>
      </c>
      <c r="X227" s="177" t="s">
        <v>734</v>
      </c>
      <c r="Z227" s="177">
        <v>2000</v>
      </c>
      <c r="AA227" s="177" t="s">
        <v>1561</v>
      </c>
      <c r="AB227" s="177" t="s">
        <v>1045</v>
      </c>
      <c r="AC227" s="177" t="s">
        <v>1562</v>
      </c>
      <c r="AD227" s="177" t="s">
        <v>1563</v>
      </c>
      <c r="AE227" s="177" t="s">
        <v>694</v>
      </c>
      <c r="AF227" s="177" t="s">
        <v>1049</v>
      </c>
      <c r="AQ227" s="177"/>
      <c r="AT227" s="177"/>
      <c r="AU227" s="177"/>
      <c r="AV227" s="177"/>
      <c r="AW227" s="177"/>
    </row>
    <row r="228" spans="1:68">
      <c r="A228" s="170" t="s">
        <v>1025</v>
      </c>
      <c r="B228" s="177" t="s">
        <v>1026</v>
      </c>
      <c r="C228" s="177" t="s">
        <v>1564</v>
      </c>
      <c r="D228" s="177" t="s">
        <v>508</v>
      </c>
      <c r="E228" s="177" t="s">
        <v>1565</v>
      </c>
      <c r="F228" s="177" t="s">
        <v>1566</v>
      </c>
      <c r="I228" s="177" t="s">
        <v>1028</v>
      </c>
      <c r="J228" s="181">
        <v>45404</v>
      </c>
      <c r="K228" s="181">
        <v>45404</v>
      </c>
      <c r="L228" s="177" t="s">
        <v>550</v>
      </c>
      <c r="M228" s="177" t="s">
        <v>1029</v>
      </c>
      <c r="N228" s="177" t="s">
        <v>1029</v>
      </c>
      <c r="O228" s="177" t="s">
        <v>110</v>
      </c>
      <c r="Q228" s="177" t="s">
        <v>920</v>
      </c>
      <c r="R228" s="177" t="s">
        <v>565</v>
      </c>
      <c r="S228" s="177" t="s">
        <v>1558</v>
      </c>
      <c r="T228" s="177" t="s">
        <v>1567</v>
      </c>
      <c r="AQ228" s="177"/>
      <c r="AT228" s="177"/>
      <c r="AU228" s="177"/>
      <c r="AV228" s="177"/>
      <c r="AW228" s="177"/>
    </row>
    <row r="229" spans="1:68">
      <c r="A229" s="170" t="s">
        <v>1025</v>
      </c>
      <c r="B229" s="177" t="s">
        <v>1026</v>
      </c>
      <c r="D229" s="177" t="s">
        <v>508</v>
      </c>
      <c r="E229" s="177" t="s">
        <v>1568</v>
      </c>
      <c r="F229" s="177" t="s">
        <v>1569</v>
      </c>
      <c r="I229" s="177" t="s">
        <v>1028</v>
      </c>
      <c r="J229" s="181">
        <v>45404</v>
      </c>
      <c r="K229" s="181">
        <v>45404</v>
      </c>
      <c r="L229" s="177" t="s">
        <v>550</v>
      </c>
      <c r="M229" s="177" t="s">
        <v>1029</v>
      </c>
      <c r="N229" s="177" t="s">
        <v>1029</v>
      </c>
      <c r="O229" s="177" t="s">
        <v>195</v>
      </c>
      <c r="P229" s="177" t="s">
        <v>552</v>
      </c>
      <c r="Q229" s="177" t="s">
        <v>1570</v>
      </c>
      <c r="R229" s="177" t="s">
        <v>553</v>
      </c>
      <c r="S229" s="177" t="s">
        <v>644</v>
      </c>
      <c r="T229" s="177" t="s">
        <v>1571</v>
      </c>
      <c r="U229" s="177">
        <v>2000</v>
      </c>
      <c r="V229" s="177">
        <v>27500</v>
      </c>
      <c r="W229" s="177" t="s">
        <v>648</v>
      </c>
      <c r="X229" s="177" t="s">
        <v>734</v>
      </c>
      <c r="Z229" s="177">
        <v>2000</v>
      </c>
      <c r="AA229" s="177" t="s">
        <v>1572</v>
      </c>
      <c r="AB229" s="177" t="s">
        <v>1045</v>
      </c>
      <c r="AC229" s="177" t="s">
        <v>1562</v>
      </c>
      <c r="AD229" s="177" t="s">
        <v>1573</v>
      </c>
      <c r="AE229" s="177" t="s">
        <v>694</v>
      </c>
      <c r="AF229" s="177" t="s">
        <v>1049</v>
      </c>
      <c r="AQ229" s="177"/>
      <c r="AT229" s="177"/>
      <c r="AU229" s="177"/>
      <c r="AV229" s="177"/>
      <c r="AW229" s="177"/>
    </row>
    <row r="230" spans="1:68">
      <c r="A230" s="170" t="s">
        <v>1025</v>
      </c>
      <c r="B230" s="177" t="s">
        <v>1026</v>
      </c>
      <c r="D230" s="177" t="s">
        <v>508</v>
      </c>
      <c r="E230" s="177" t="s">
        <v>1475</v>
      </c>
      <c r="F230" s="177" t="s">
        <v>1574</v>
      </c>
      <c r="I230" s="177" t="s">
        <v>1028</v>
      </c>
      <c r="J230" s="181">
        <v>45404</v>
      </c>
      <c r="K230" s="181">
        <v>45404</v>
      </c>
      <c r="L230" s="177" t="s">
        <v>1575</v>
      </c>
      <c r="N230" s="177" t="s">
        <v>1029</v>
      </c>
      <c r="O230" s="177" t="s">
        <v>110</v>
      </c>
      <c r="Q230" s="177" t="s">
        <v>920</v>
      </c>
      <c r="S230" s="177" t="s">
        <v>1576</v>
      </c>
      <c r="AQ230" s="177" t="s">
        <v>769</v>
      </c>
      <c r="AT230" s="177"/>
      <c r="AU230" s="177"/>
      <c r="AV230" s="177"/>
      <c r="AW230" s="177"/>
    </row>
    <row r="231" spans="1:68">
      <c r="A231" s="170" t="s">
        <v>1025</v>
      </c>
      <c r="B231" s="177" t="s">
        <v>1026</v>
      </c>
      <c r="D231" s="177" t="s">
        <v>508</v>
      </c>
      <c r="E231" s="177" t="s">
        <v>1577</v>
      </c>
      <c r="F231" s="177" t="s">
        <v>1578</v>
      </c>
      <c r="I231" s="177" t="s">
        <v>1028</v>
      </c>
      <c r="J231" s="181">
        <v>45404</v>
      </c>
      <c r="K231" s="181">
        <v>45404</v>
      </c>
      <c r="L231" s="177" t="s">
        <v>550</v>
      </c>
      <c r="M231" s="177" t="s">
        <v>1029</v>
      </c>
      <c r="N231" s="177" t="s">
        <v>1029</v>
      </c>
      <c r="O231" s="177" t="s">
        <v>195</v>
      </c>
      <c r="P231" s="177" t="s">
        <v>552</v>
      </c>
      <c r="Q231" s="177" t="s">
        <v>1040</v>
      </c>
      <c r="R231" s="177" t="s">
        <v>553</v>
      </c>
      <c r="S231" s="177" t="s">
        <v>644</v>
      </c>
      <c r="T231" s="177" t="s">
        <v>1579</v>
      </c>
      <c r="U231" s="177">
        <v>1800</v>
      </c>
      <c r="V231" s="177">
        <v>10600</v>
      </c>
      <c r="W231" s="177" t="s">
        <v>1042</v>
      </c>
      <c r="X231" s="177" t="s">
        <v>734</v>
      </c>
      <c r="Z231" s="177">
        <v>1800</v>
      </c>
      <c r="AA231" s="177" t="s">
        <v>1580</v>
      </c>
      <c r="AB231" s="177" t="s">
        <v>1581</v>
      </c>
      <c r="AC231" s="177" t="s">
        <v>1582</v>
      </c>
      <c r="AD231" s="177" t="s">
        <v>1583</v>
      </c>
      <c r="AE231" s="177" t="s">
        <v>524</v>
      </c>
      <c r="AF231" s="177" t="s">
        <v>1049</v>
      </c>
      <c r="AQ231" s="177"/>
      <c r="AT231" s="177"/>
      <c r="AU231" s="177"/>
      <c r="AV231" s="177"/>
      <c r="AW231" s="177"/>
    </row>
    <row r="232" spans="1:68">
      <c r="A232" s="170" t="s">
        <v>1025</v>
      </c>
      <c r="B232" s="177" t="s">
        <v>1026</v>
      </c>
      <c r="D232" s="177" t="s">
        <v>508</v>
      </c>
      <c r="E232" s="177" t="s">
        <v>1584</v>
      </c>
      <c r="F232" s="177" t="s">
        <v>1585</v>
      </c>
      <c r="I232" s="177" t="s">
        <v>1028</v>
      </c>
      <c r="J232" s="181">
        <v>45404</v>
      </c>
      <c r="K232" s="181">
        <v>45404</v>
      </c>
      <c r="L232" s="177" t="s">
        <v>550</v>
      </c>
      <c r="M232" s="177" t="s">
        <v>1029</v>
      </c>
      <c r="N232" s="177" t="s">
        <v>1029</v>
      </c>
      <c r="O232" s="177" t="s">
        <v>195</v>
      </c>
      <c r="P232" s="177" t="s">
        <v>1023</v>
      </c>
      <c r="Q232" s="177" t="s">
        <v>1533</v>
      </c>
      <c r="R232" s="177" t="s">
        <v>600</v>
      </c>
      <c r="S232" s="177" t="s">
        <v>601</v>
      </c>
      <c r="T232" s="177" t="s">
        <v>1586</v>
      </c>
      <c r="U232" s="177">
        <v>800</v>
      </c>
      <c r="V232" s="177">
        <v>2900</v>
      </c>
      <c r="X232" s="177" t="s">
        <v>673</v>
      </c>
      <c r="Y232" s="177" t="s">
        <v>674</v>
      </c>
      <c r="Z232" s="177">
        <v>800</v>
      </c>
      <c r="AA232" s="177" t="s">
        <v>1587</v>
      </c>
      <c r="AC232" s="177" t="s">
        <v>1086</v>
      </c>
      <c r="AD232" s="177" t="s">
        <v>1588</v>
      </c>
      <c r="AE232" s="177" t="s">
        <v>870</v>
      </c>
      <c r="AQ232" s="177"/>
      <c r="AT232" s="177"/>
      <c r="AU232" s="177"/>
      <c r="AV232" s="177"/>
      <c r="AW232" s="177"/>
    </row>
    <row r="233" spans="1:68">
      <c r="A233" s="170" t="s">
        <v>1025</v>
      </c>
      <c r="B233" s="177" t="s">
        <v>1026</v>
      </c>
      <c r="D233" s="177" t="s">
        <v>508</v>
      </c>
      <c r="E233" s="177" t="s">
        <v>1589</v>
      </c>
      <c r="F233" s="177" t="s">
        <v>1590</v>
      </c>
      <c r="I233" s="177" t="s">
        <v>1028</v>
      </c>
      <c r="J233" s="181">
        <v>45404</v>
      </c>
      <c r="K233" s="181">
        <v>45404</v>
      </c>
      <c r="L233" s="177" t="s">
        <v>550</v>
      </c>
      <c r="M233" s="177" t="s">
        <v>1029</v>
      </c>
      <c r="N233" s="177" t="s">
        <v>1029</v>
      </c>
      <c r="O233" s="177" t="s">
        <v>195</v>
      </c>
      <c r="P233" s="177" t="s">
        <v>1162</v>
      </c>
      <c r="Q233" s="177" t="s">
        <v>1533</v>
      </c>
      <c r="R233" s="177" t="s">
        <v>600</v>
      </c>
      <c r="S233" s="177" t="s">
        <v>601</v>
      </c>
      <c r="T233" s="177" t="s">
        <v>1591</v>
      </c>
      <c r="U233" s="177">
        <v>800</v>
      </c>
      <c r="V233" s="177">
        <v>6400</v>
      </c>
      <c r="W233" s="182"/>
      <c r="X233" s="177" t="s">
        <v>673</v>
      </c>
      <c r="Y233" s="177" t="s">
        <v>674</v>
      </c>
      <c r="Z233" s="177">
        <v>800</v>
      </c>
      <c r="AA233" s="177" t="s">
        <v>1084</v>
      </c>
      <c r="AC233" s="177" t="s">
        <v>1086</v>
      </c>
      <c r="AD233" s="177" t="s">
        <v>1592</v>
      </c>
      <c r="AE233" s="177" t="s">
        <v>870</v>
      </c>
      <c r="AQ233" s="177"/>
      <c r="AT233" s="177"/>
      <c r="AU233" s="177"/>
      <c r="AV233" s="177"/>
      <c r="AW233" s="177"/>
    </row>
    <row r="234" spans="1:68">
      <c r="A234" s="170" t="s">
        <v>1025</v>
      </c>
      <c r="B234" s="177" t="s">
        <v>1026</v>
      </c>
      <c r="D234" s="177" t="s">
        <v>508</v>
      </c>
      <c r="E234" s="177" t="s">
        <v>1457</v>
      </c>
      <c r="F234" s="177" t="s">
        <v>1593</v>
      </c>
      <c r="I234" s="177" t="s">
        <v>1028</v>
      </c>
      <c r="J234" s="181">
        <v>45404</v>
      </c>
      <c r="K234" s="181">
        <v>45404</v>
      </c>
      <c r="L234" s="177" t="s">
        <v>550</v>
      </c>
      <c r="M234" s="177" t="s">
        <v>1029</v>
      </c>
      <c r="N234" s="177" t="s">
        <v>1029</v>
      </c>
      <c r="O234" s="177" t="s">
        <v>303</v>
      </c>
      <c r="P234" s="177" t="s">
        <v>1594</v>
      </c>
      <c r="Q234" s="177" t="s">
        <v>920</v>
      </c>
      <c r="R234" s="177" t="s">
        <v>1267</v>
      </c>
      <c r="S234" s="177" t="s">
        <v>303</v>
      </c>
      <c r="W234" s="182"/>
      <c r="AQ234" s="177"/>
      <c r="AT234" s="177"/>
      <c r="AU234" s="177"/>
      <c r="AV234" s="177"/>
      <c r="AW234" s="177"/>
    </row>
    <row r="235" spans="1:68">
      <c r="A235" s="170" t="s">
        <v>1025</v>
      </c>
      <c r="B235" s="177" t="s">
        <v>1026</v>
      </c>
      <c r="D235" s="177" t="s">
        <v>610</v>
      </c>
      <c r="E235" s="177" t="s">
        <v>661</v>
      </c>
      <c r="F235" s="177" t="s">
        <v>1595</v>
      </c>
      <c r="I235" s="177" t="s">
        <v>1596</v>
      </c>
      <c r="J235" s="181" t="s">
        <v>512</v>
      </c>
      <c r="K235" s="178" t="s">
        <v>512</v>
      </c>
      <c r="L235" s="177" t="s">
        <v>550</v>
      </c>
      <c r="M235" s="177" t="s">
        <v>1597</v>
      </c>
      <c r="N235" s="177" t="s">
        <v>1597</v>
      </c>
      <c r="O235" s="177" t="s">
        <v>195</v>
      </c>
      <c r="P235" s="177" t="s">
        <v>1598</v>
      </c>
      <c r="R235" s="177" t="s">
        <v>553</v>
      </c>
      <c r="S235" s="177" t="s">
        <v>1599</v>
      </c>
      <c r="U235" s="177" t="s">
        <v>555</v>
      </c>
      <c r="V235" s="177" t="s">
        <v>1600</v>
      </c>
      <c r="Z235" s="177" t="s">
        <v>555</v>
      </c>
      <c r="AQ235" s="177"/>
      <c r="AT235" s="177"/>
      <c r="AU235" s="177"/>
      <c r="AV235" s="177"/>
      <c r="AW235" s="177"/>
    </row>
    <row r="236" spans="1:68">
      <c r="A236" s="170" t="s">
        <v>1025</v>
      </c>
      <c r="B236" s="177" t="s">
        <v>1026</v>
      </c>
      <c r="D236" s="177" t="s">
        <v>610</v>
      </c>
      <c r="E236" s="177" t="s">
        <v>669</v>
      </c>
      <c r="F236" s="177" t="s">
        <v>1601</v>
      </c>
      <c r="I236" s="177" t="s">
        <v>1596</v>
      </c>
      <c r="J236" s="181" t="s">
        <v>512</v>
      </c>
      <c r="K236" s="178" t="s">
        <v>512</v>
      </c>
      <c r="L236" s="177" t="s">
        <v>550</v>
      </c>
      <c r="M236" s="177" t="s">
        <v>1597</v>
      </c>
      <c r="N236" s="177" t="s">
        <v>1597</v>
      </c>
      <c r="O236" s="177" t="s">
        <v>195</v>
      </c>
      <c r="P236" s="177" t="s">
        <v>589</v>
      </c>
      <c r="R236" s="177" t="s">
        <v>553</v>
      </c>
      <c r="S236" s="177" t="s">
        <v>1599</v>
      </c>
      <c r="U236" s="177" t="s">
        <v>555</v>
      </c>
      <c r="V236" s="177" t="s">
        <v>1602</v>
      </c>
      <c r="W236" s="177" t="s">
        <v>557</v>
      </c>
      <c r="Z236" s="177" t="s">
        <v>555</v>
      </c>
      <c r="AQ236" s="177"/>
      <c r="AT236" s="177"/>
      <c r="AU236" s="177"/>
      <c r="AV236" s="177"/>
      <c r="AW236" s="177"/>
    </row>
    <row r="237" spans="1:68">
      <c r="A237" s="170" t="s">
        <v>1025</v>
      </c>
      <c r="B237" s="177" t="s">
        <v>1026</v>
      </c>
      <c r="D237" s="177" t="s">
        <v>610</v>
      </c>
      <c r="E237" s="177" t="s">
        <v>685</v>
      </c>
      <c r="F237" s="177" t="s">
        <v>1603</v>
      </c>
      <c r="I237" s="177" t="s">
        <v>1596</v>
      </c>
      <c r="J237" s="181" t="s">
        <v>512</v>
      </c>
      <c r="K237" s="178" t="s">
        <v>512</v>
      </c>
      <c r="L237" s="177" t="s">
        <v>550</v>
      </c>
      <c r="M237" s="177" t="s">
        <v>1597</v>
      </c>
      <c r="N237" s="177" t="s">
        <v>1597</v>
      </c>
      <c r="O237" s="177" t="s">
        <v>195</v>
      </c>
      <c r="P237" s="177" t="s">
        <v>1604</v>
      </c>
      <c r="R237" s="177" t="s">
        <v>600</v>
      </c>
      <c r="S237" s="177" t="s">
        <v>1003</v>
      </c>
      <c r="U237" s="177" t="s">
        <v>555</v>
      </c>
      <c r="V237" s="177" t="s">
        <v>1605</v>
      </c>
      <c r="Z237" s="177" t="s">
        <v>555</v>
      </c>
      <c r="AQ237" s="177"/>
      <c r="AT237" s="177"/>
      <c r="AU237" s="177"/>
      <c r="AV237" s="177"/>
      <c r="AW237" s="177"/>
    </row>
    <row r="238" spans="1:68">
      <c r="A238" s="170" t="s">
        <v>1606</v>
      </c>
      <c r="B238" s="177" t="s">
        <v>1607</v>
      </c>
      <c r="D238" s="177" t="s">
        <v>508</v>
      </c>
      <c r="E238" s="177" t="s">
        <v>661</v>
      </c>
      <c r="F238" s="177" t="s">
        <v>1608</v>
      </c>
      <c r="I238" s="177" t="s">
        <v>1609</v>
      </c>
      <c r="J238" s="178">
        <v>43490</v>
      </c>
      <c r="K238" s="178">
        <v>43490</v>
      </c>
      <c r="L238" s="177" t="s">
        <v>550</v>
      </c>
      <c r="M238" s="177" t="s">
        <v>1610</v>
      </c>
      <c r="N238" s="177" t="s">
        <v>1610</v>
      </c>
      <c r="O238" s="177" t="s">
        <v>195</v>
      </c>
      <c r="P238" s="177" t="s">
        <v>552</v>
      </c>
      <c r="R238" s="177" t="s">
        <v>553</v>
      </c>
      <c r="S238" s="177" t="s">
        <v>1611</v>
      </c>
      <c r="U238" s="177" t="s">
        <v>646</v>
      </c>
      <c r="V238" s="177" t="s">
        <v>1612</v>
      </c>
      <c r="W238" s="177" t="s">
        <v>656</v>
      </c>
      <c r="Z238" s="177" t="s">
        <v>646</v>
      </c>
      <c r="AA238" s="177" t="s">
        <v>1613</v>
      </c>
      <c r="AB238" s="177" t="s">
        <v>1045</v>
      </c>
      <c r="AF238" s="177" t="s">
        <v>651</v>
      </c>
      <c r="AQ238" s="177" t="s">
        <v>893</v>
      </c>
      <c r="AT238" s="177"/>
      <c r="AU238" s="177"/>
      <c r="AV238" s="177"/>
      <c r="AW238" s="177"/>
    </row>
    <row r="239" spans="1:68">
      <c r="A239" s="170" t="s">
        <v>1606</v>
      </c>
      <c r="B239" s="177" t="s">
        <v>1607</v>
      </c>
      <c r="D239" s="177" t="s">
        <v>508</v>
      </c>
      <c r="E239" s="177" t="s">
        <v>547</v>
      </c>
      <c r="F239" s="177" t="s">
        <v>1614</v>
      </c>
      <c r="I239" s="177" t="s">
        <v>549</v>
      </c>
      <c r="J239" s="181" t="s">
        <v>512</v>
      </c>
      <c r="K239" s="178" t="s">
        <v>512</v>
      </c>
      <c r="L239" s="177" t="s">
        <v>550</v>
      </c>
      <c r="M239" s="177" t="s">
        <v>1615</v>
      </c>
      <c r="N239" s="177" t="s">
        <v>1615</v>
      </c>
      <c r="O239" s="177" t="s">
        <v>110</v>
      </c>
      <c r="R239" s="177" t="s">
        <v>565</v>
      </c>
      <c r="S239" s="177" t="s">
        <v>1616</v>
      </c>
      <c r="T239" s="177" t="s">
        <v>1617</v>
      </c>
      <c r="U239" s="177" t="s">
        <v>1618</v>
      </c>
      <c r="V239" s="177" t="s">
        <v>1619</v>
      </c>
      <c r="W239" s="177" t="s">
        <v>1620</v>
      </c>
      <c r="AA239" s="177" t="s">
        <v>635</v>
      </c>
      <c r="AB239" s="177" t="s">
        <v>1621</v>
      </c>
      <c r="AC239" s="177" t="s">
        <v>583</v>
      </c>
      <c r="AM239" s="177" t="s">
        <v>1622</v>
      </c>
      <c r="AN239" s="177" t="s">
        <v>1623</v>
      </c>
      <c r="AO239" s="177" t="s">
        <v>1034</v>
      </c>
      <c r="AP239" s="177" t="s">
        <v>1624</v>
      </c>
      <c r="AQ239" s="177"/>
      <c r="AT239" s="177" t="s">
        <v>1625</v>
      </c>
      <c r="AU239" s="177" t="s">
        <v>583</v>
      </c>
      <c r="AV239" s="177"/>
      <c r="AW239" s="177"/>
      <c r="BN239" s="177" t="s">
        <v>1626</v>
      </c>
      <c r="BO239" s="177" t="s">
        <v>1627</v>
      </c>
      <c r="BP239" s="177" t="s">
        <v>694</v>
      </c>
    </row>
    <row r="240" spans="1:68">
      <c r="A240" s="170" t="s">
        <v>1606</v>
      </c>
      <c r="B240" s="177" t="s">
        <v>1607</v>
      </c>
      <c r="D240" s="177" t="s">
        <v>508</v>
      </c>
      <c r="E240" s="177" t="s">
        <v>1628</v>
      </c>
      <c r="F240" s="177" t="s">
        <v>1629</v>
      </c>
      <c r="I240" s="177" t="s">
        <v>549</v>
      </c>
      <c r="J240" s="181" t="s">
        <v>512</v>
      </c>
      <c r="K240" s="178" t="s">
        <v>512</v>
      </c>
      <c r="L240" s="177" t="s">
        <v>550</v>
      </c>
      <c r="M240" s="177" t="s">
        <v>1615</v>
      </c>
      <c r="N240" s="177" t="s">
        <v>1615</v>
      </c>
      <c r="O240" s="177" t="s">
        <v>195</v>
      </c>
      <c r="P240" s="177" t="s">
        <v>552</v>
      </c>
      <c r="Q240" s="177" t="s">
        <v>110</v>
      </c>
      <c r="R240" s="177" t="s">
        <v>553</v>
      </c>
      <c r="S240" s="177" t="s">
        <v>644</v>
      </c>
      <c r="U240" s="177" t="s">
        <v>646</v>
      </c>
      <c r="V240" s="177" t="s">
        <v>1630</v>
      </c>
      <c r="W240" s="177" t="s">
        <v>656</v>
      </c>
      <c r="Z240" s="177" t="s">
        <v>646</v>
      </c>
      <c r="AQ240" s="177" t="s">
        <v>1631</v>
      </c>
      <c r="AT240" s="177"/>
      <c r="AU240" s="177"/>
      <c r="AV240" s="177"/>
      <c r="AW240" s="177"/>
    </row>
    <row r="241" spans="1:62">
      <c r="A241" s="170" t="s">
        <v>1606</v>
      </c>
      <c r="B241" s="177" t="s">
        <v>1607</v>
      </c>
      <c r="D241" s="177" t="s">
        <v>508</v>
      </c>
      <c r="E241" s="177" t="s">
        <v>1632</v>
      </c>
      <c r="F241" s="177" t="s">
        <v>1633</v>
      </c>
      <c r="I241" s="177" t="s">
        <v>971</v>
      </c>
      <c r="J241" s="181" t="s">
        <v>512</v>
      </c>
      <c r="K241" s="178" t="s">
        <v>512</v>
      </c>
      <c r="L241" s="177" t="s">
        <v>550</v>
      </c>
      <c r="M241" s="177" t="s">
        <v>1634</v>
      </c>
      <c r="N241" s="177" t="s">
        <v>1634</v>
      </c>
      <c r="O241" s="177" t="s">
        <v>195</v>
      </c>
      <c r="R241" s="177" t="s">
        <v>553</v>
      </c>
      <c r="U241" s="177" t="s">
        <v>579</v>
      </c>
      <c r="Z241" s="177" t="s">
        <v>579</v>
      </c>
      <c r="AQ241" s="177" t="s">
        <v>683</v>
      </c>
      <c r="AT241" s="177"/>
      <c r="AU241" s="177"/>
      <c r="AV241" s="177"/>
      <c r="AW241" s="177"/>
    </row>
    <row r="242" spans="1:62">
      <c r="A242" s="170" t="s">
        <v>1606</v>
      </c>
      <c r="B242" s="177" t="s">
        <v>1607</v>
      </c>
      <c r="D242" s="177" t="s">
        <v>508</v>
      </c>
      <c r="E242" s="177" t="s">
        <v>1635</v>
      </c>
      <c r="F242" s="177" t="s">
        <v>1636</v>
      </c>
      <c r="I242" s="177" t="s">
        <v>971</v>
      </c>
      <c r="J242" s="181" t="s">
        <v>512</v>
      </c>
      <c r="K242" s="178" t="s">
        <v>512</v>
      </c>
      <c r="L242" s="177" t="s">
        <v>550</v>
      </c>
      <c r="M242" s="177" t="s">
        <v>1634</v>
      </c>
      <c r="N242" s="177" t="s">
        <v>1634</v>
      </c>
      <c r="O242" s="177" t="s">
        <v>195</v>
      </c>
      <c r="R242" s="177" t="s">
        <v>553</v>
      </c>
      <c r="U242" s="177" t="s">
        <v>579</v>
      </c>
      <c r="V242" s="177" t="s">
        <v>1061</v>
      </c>
      <c r="Z242" s="177" t="s">
        <v>579</v>
      </c>
      <c r="AQ242" s="177" t="s">
        <v>683</v>
      </c>
      <c r="AT242" s="177"/>
      <c r="AU242" s="177"/>
      <c r="AV242" s="177"/>
      <c r="AW242" s="177"/>
    </row>
    <row r="243" spans="1:62">
      <c r="A243" s="170" t="s">
        <v>1606</v>
      </c>
      <c r="B243" s="177" t="s">
        <v>1607</v>
      </c>
      <c r="D243" s="177" t="s">
        <v>610</v>
      </c>
      <c r="E243" s="177" t="s">
        <v>1637</v>
      </c>
      <c r="F243" s="177" t="s">
        <v>1638</v>
      </c>
      <c r="I243" s="177" t="s">
        <v>971</v>
      </c>
      <c r="J243" s="181" t="s">
        <v>512</v>
      </c>
      <c r="K243" s="178" t="s">
        <v>512</v>
      </c>
      <c r="L243" s="177" t="s">
        <v>550</v>
      </c>
      <c r="M243" s="177" t="s">
        <v>1634</v>
      </c>
      <c r="N243" s="177" t="s">
        <v>1634</v>
      </c>
      <c r="O243" s="177" t="s">
        <v>195</v>
      </c>
      <c r="P243" s="177" t="s">
        <v>552</v>
      </c>
      <c r="Q243" s="177" t="s">
        <v>110</v>
      </c>
      <c r="R243" s="177" t="s">
        <v>553</v>
      </c>
      <c r="U243" s="177" t="s">
        <v>579</v>
      </c>
      <c r="Z243" s="177" t="s">
        <v>579</v>
      </c>
      <c r="AQ243" s="177" t="s">
        <v>683</v>
      </c>
      <c r="AT243" s="177"/>
      <c r="AU243" s="177"/>
      <c r="AV243" s="177"/>
      <c r="AW243" s="177"/>
    </row>
    <row r="244" spans="1:62">
      <c r="A244" s="170" t="s">
        <v>1606</v>
      </c>
      <c r="B244" s="177" t="s">
        <v>1607</v>
      </c>
      <c r="D244" s="177" t="s">
        <v>508</v>
      </c>
      <c r="E244" s="177" t="s">
        <v>1639</v>
      </c>
      <c r="F244" s="177" t="s">
        <v>1640</v>
      </c>
      <c r="I244" s="177" t="s">
        <v>971</v>
      </c>
      <c r="J244" s="181" t="s">
        <v>512</v>
      </c>
      <c r="K244" s="178" t="s">
        <v>512</v>
      </c>
      <c r="L244" s="177" t="s">
        <v>513</v>
      </c>
      <c r="M244" s="177" t="s">
        <v>1634</v>
      </c>
      <c r="N244" s="177" t="s">
        <v>1634</v>
      </c>
      <c r="O244" s="177" t="s">
        <v>437</v>
      </c>
      <c r="P244" s="177" t="s">
        <v>613</v>
      </c>
      <c r="R244" s="177" t="s">
        <v>615</v>
      </c>
      <c r="S244" s="177" t="s">
        <v>613</v>
      </c>
      <c r="T244" s="177" t="s">
        <v>512</v>
      </c>
      <c r="U244" s="177" t="s">
        <v>535</v>
      </c>
      <c r="V244" s="177" t="s">
        <v>987</v>
      </c>
      <c r="W244" s="177" t="s">
        <v>617</v>
      </c>
      <c r="X244" s="177" t="s">
        <v>790</v>
      </c>
      <c r="Y244" s="177" t="s">
        <v>1641</v>
      </c>
      <c r="Z244" s="177" t="s">
        <v>1642</v>
      </c>
      <c r="AA244" s="177" t="s">
        <v>524</v>
      </c>
      <c r="AB244" s="177" t="s">
        <v>1641</v>
      </c>
      <c r="AC244" s="177" t="s">
        <v>1642</v>
      </c>
      <c r="AD244" s="177" t="s">
        <v>524</v>
      </c>
      <c r="AQ244" s="177"/>
      <c r="AT244" s="177"/>
      <c r="AU244" s="177"/>
      <c r="AV244" s="177"/>
      <c r="AW244" s="177"/>
      <c r="BJ244" s="177" t="s">
        <v>1643</v>
      </c>
    </row>
    <row r="245" spans="1:62">
      <c r="A245" s="170" t="s">
        <v>1644</v>
      </c>
      <c r="B245" s="177" t="s">
        <v>1645</v>
      </c>
      <c r="D245" s="177" t="s">
        <v>508</v>
      </c>
      <c r="F245" s="177" t="s">
        <v>1646</v>
      </c>
      <c r="I245" s="177" t="s">
        <v>1647</v>
      </c>
      <c r="J245" s="181" t="s">
        <v>512</v>
      </c>
      <c r="K245" s="178" t="s">
        <v>512</v>
      </c>
      <c r="L245" s="177" t="s">
        <v>901</v>
      </c>
      <c r="M245" s="177" t="s">
        <v>1648</v>
      </c>
      <c r="N245" s="177">
        <v>12021046</v>
      </c>
      <c r="O245" s="177" t="s">
        <v>324</v>
      </c>
      <c r="R245" s="177" t="s">
        <v>1649</v>
      </c>
      <c r="S245" s="177" t="s">
        <v>1650</v>
      </c>
      <c r="U245" s="177" t="s">
        <v>1651</v>
      </c>
      <c r="AQ245" s="177"/>
      <c r="AT245" s="177"/>
      <c r="AU245" s="177"/>
      <c r="AV245" s="177"/>
      <c r="AW245" s="177"/>
    </row>
    <row r="246" spans="1:62">
      <c r="A246" s="170" t="s">
        <v>1644</v>
      </c>
      <c r="B246" s="177" t="s">
        <v>1645</v>
      </c>
      <c r="D246" s="177" t="s">
        <v>508</v>
      </c>
      <c r="F246" s="177" t="s">
        <v>1652</v>
      </c>
      <c r="I246" s="177" t="s">
        <v>1647</v>
      </c>
      <c r="J246" s="181" t="s">
        <v>512</v>
      </c>
      <c r="K246" s="178" t="s">
        <v>512</v>
      </c>
      <c r="L246" s="177" t="s">
        <v>901</v>
      </c>
      <c r="M246" s="177">
        <v>12021046</v>
      </c>
      <c r="N246" s="177">
        <v>12021046</v>
      </c>
      <c r="O246" s="177" t="s">
        <v>324</v>
      </c>
      <c r="P246" s="177" t="s">
        <v>903</v>
      </c>
      <c r="R246" s="177" t="s">
        <v>904</v>
      </c>
      <c r="S246" s="177" t="s">
        <v>905</v>
      </c>
      <c r="U246" s="177" t="s">
        <v>1653</v>
      </c>
      <c r="V246" s="177" t="s">
        <v>907</v>
      </c>
      <c r="W246" s="177" t="s">
        <v>908</v>
      </c>
      <c r="Y246" s="177" t="s">
        <v>908</v>
      </c>
      <c r="AB246" s="177" t="s">
        <v>910</v>
      </c>
      <c r="AC246" s="177">
        <v>1400</v>
      </c>
      <c r="AD246" s="177" t="s">
        <v>911</v>
      </c>
      <c r="AE246" s="177">
        <v>1225</v>
      </c>
      <c r="AF246" s="177" t="s">
        <v>912</v>
      </c>
      <c r="AG246" s="177" t="s">
        <v>908</v>
      </c>
      <c r="AH246" s="177" t="s">
        <v>1654</v>
      </c>
      <c r="AI246" s="177" t="s">
        <v>908</v>
      </c>
      <c r="AK246" s="177" t="s">
        <v>908</v>
      </c>
      <c r="AL246" s="177">
        <v>440</v>
      </c>
      <c r="AQ246" s="177"/>
      <c r="AT246" s="177"/>
      <c r="AU246" s="177"/>
      <c r="AV246" s="177"/>
      <c r="AW246" s="177"/>
    </row>
    <row r="247" spans="1:62">
      <c r="A247" s="170" t="s">
        <v>1644</v>
      </c>
      <c r="B247" s="177" t="s">
        <v>1645</v>
      </c>
      <c r="D247" s="177" t="s">
        <v>508</v>
      </c>
      <c r="F247" s="177" t="s">
        <v>1655</v>
      </c>
      <c r="I247" s="177" t="s">
        <v>1647</v>
      </c>
      <c r="J247" s="181" t="s">
        <v>512</v>
      </c>
      <c r="K247" s="178" t="s">
        <v>512</v>
      </c>
      <c r="L247" s="177" t="s">
        <v>901</v>
      </c>
      <c r="M247" s="177">
        <v>12021046</v>
      </c>
      <c r="N247" s="177">
        <v>12021046</v>
      </c>
      <c r="O247" s="177" t="s">
        <v>324</v>
      </c>
      <c r="P247" s="177" t="s">
        <v>903</v>
      </c>
      <c r="R247" s="177" t="s">
        <v>904</v>
      </c>
      <c r="S247" s="177" t="s">
        <v>905</v>
      </c>
      <c r="U247" s="177" t="s">
        <v>1653</v>
      </c>
      <c r="V247" s="177" t="s">
        <v>907</v>
      </c>
      <c r="W247" s="177" t="s">
        <v>908</v>
      </c>
      <c r="Y247" s="177" t="s">
        <v>908</v>
      </c>
      <c r="AB247" s="177" t="s">
        <v>910</v>
      </c>
      <c r="AC247" s="177">
        <v>1400</v>
      </c>
      <c r="AD247" s="177" t="s">
        <v>911</v>
      </c>
      <c r="AE247" s="177">
        <v>1225</v>
      </c>
      <c r="AF247" s="177" t="s">
        <v>912</v>
      </c>
      <c r="AG247" s="177" t="s">
        <v>908</v>
      </c>
      <c r="AH247" s="177" t="s">
        <v>1654</v>
      </c>
      <c r="AI247" s="177" t="s">
        <v>908</v>
      </c>
      <c r="AK247" s="177" t="s">
        <v>908</v>
      </c>
      <c r="AL247" s="177">
        <v>440</v>
      </c>
      <c r="AQ247" s="177"/>
      <c r="AT247" s="177"/>
      <c r="AU247" s="177"/>
      <c r="AV247" s="177"/>
      <c r="AW247" s="177"/>
    </row>
    <row r="248" spans="1:62">
      <c r="A248" s="170" t="s">
        <v>1644</v>
      </c>
      <c r="B248" s="177" t="s">
        <v>1645</v>
      </c>
      <c r="D248" s="177" t="s">
        <v>508</v>
      </c>
      <c r="F248" s="177" t="s">
        <v>1656</v>
      </c>
      <c r="I248" s="177" t="s">
        <v>1647</v>
      </c>
      <c r="J248" s="181" t="s">
        <v>512</v>
      </c>
      <c r="K248" s="178" t="s">
        <v>512</v>
      </c>
      <c r="L248" s="177" t="s">
        <v>901</v>
      </c>
      <c r="M248" s="177">
        <v>12021046</v>
      </c>
      <c r="N248" s="177">
        <v>12021046</v>
      </c>
      <c r="O248" s="177" t="s">
        <v>324</v>
      </c>
      <c r="P248" s="177" t="s">
        <v>903</v>
      </c>
      <c r="R248" s="177" t="s">
        <v>904</v>
      </c>
      <c r="S248" s="177" t="s">
        <v>905</v>
      </c>
      <c r="U248" s="177" t="s">
        <v>1657</v>
      </c>
      <c r="V248" s="177" t="s">
        <v>907</v>
      </c>
      <c r="W248" s="177" t="s">
        <v>908</v>
      </c>
      <c r="Y248" s="177" t="s">
        <v>1658</v>
      </c>
      <c r="AB248" s="177" t="s">
        <v>956</v>
      </c>
      <c r="AC248" s="177">
        <v>1400</v>
      </c>
      <c r="AD248" s="177" t="s">
        <v>957</v>
      </c>
      <c r="AE248" s="177">
        <v>475</v>
      </c>
      <c r="AF248" s="177" t="s">
        <v>912</v>
      </c>
      <c r="AG248" s="177" t="s">
        <v>908</v>
      </c>
      <c r="AH248" s="177" t="s">
        <v>1659</v>
      </c>
      <c r="AI248" s="177" t="s">
        <v>908</v>
      </c>
      <c r="AK248" s="177" t="s">
        <v>908</v>
      </c>
      <c r="AL248" s="177">
        <v>440</v>
      </c>
      <c r="AQ248" s="177"/>
      <c r="AT248" s="177"/>
      <c r="AU248" s="177"/>
      <c r="AV248" s="177"/>
      <c r="AW248" s="177"/>
    </row>
    <row r="249" spans="1:62">
      <c r="A249" s="170" t="s">
        <v>1644</v>
      </c>
      <c r="B249" s="177" t="s">
        <v>1645</v>
      </c>
      <c r="D249" s="177" t="s">
        <v>508</v>
      </c>
      <c r="F249" s="177" t="s">
        <v>1660</v>
      </c>
      <c r="I249" s="177" t="s">
        <v>1661</v>
      </c>
      <c r="J249" s="181" t="s">
        <v>512</v>
      </c>
      <c r="K249" s="178" t="s">
        <v>512</v>
      </c>
      <c r="L249" s="177" t="s">
        <v>901</v>
      </c>
      <c r="M249" s="177" t="s">
        <v>1662</v>
      </c>
      <c r="N249" s="177" t="s">
        <v>1662</v>
      </c>
      <c r="O249" s="177" t="s">
        <v>324</v>
      </c>
      <c r="R249" s="177" t="s">
        <v>1649</v>
      </c>
      <c r="S249" s="177" t="s">
        <v>1650</v>
      </c>
      <c r="U249" s="177" t="s">
        <v>1663</v>
      </c>
      <c r="AQ249" s="177"/>
      <c r="AT249" s="177"/>
      <c r="AU249" s="177"/>
      <c r="AV249" s="177"/>
      <c r="AW249" s="177"/>
    </row>
    <row r="250" spans="1:62">
      <c r="A250" s="170" t="s">
        <v>1644</v>
      </c>
      <c r="B250" s="177" t="s">
        <v>1645</v>
      </c>
      <c r="D250" s="177" t="s">
        <v>508</v>
      </c>
      <c r="F250" s="177" t="s">
        <v>1664</v>
      </c>
      <c r="I250" s="177" t="s">
        <v>1661</v>
      </c>
      <c r="J250" s="181" t="s">
        <v>512</v>
      </c>
      <c r="K250" s="178" t="s">
        <v>512</v>
      </c>
      <c r="L250" s="177" t="s">
        <v>901</v>
      </c>
      <c r="M250" s="177" t="s">
        <v>1662</v>
      </c>
      <c r="N250" s="177" t="s">
        <v>1662</v>
      </c>
      <c r="O250" s="177" t="s">
        <v>324</v>
      </c>
      <c r="P250" s="177" t="s">
        <v>903</v>
      </c>
      <c r="R250" s="177" t="s">
        <v>904</v>
      </c>
      <c r="S250" s="177" t="s">
        <v>905</v>
      </c>
      <c r="U250" s="177" t="s">
        <v>1665</v>
      </c>
      <c r="AQ250" s="177"/>
      <c r="AT250" s="177"/>
      <c r="AU250" s="177"/>
      <c r="AV250" s="177"/>
      <c r="AW250" s="177"/>
    </row>
    <row r="251" spans="1:62">
      <c r="A251" s="170" t="s">
        <v>1644</v>
      </c>
      <c r="B251" s="177" t="s">
        <v>1645</v>
      </c>
      <c r="D251" s="177" t="s">
        <v>508</v>
      </c>
      <c r="F251" s="177" t="s">
        <v>1666</v>
      </c>
      <c r="I251" s="177" t="s">
        <v>1661</v>
      </c>
      <c r="J251" s="181" t="s">
        <v>512</v>
      </c>
      <c r="K251" s="178" t="s">
        <v>512</v>
      </c>
      <c r="L251" s="177" t="s">
        <v>901</v>
      </c>
      <c r="M251" s="177" t="s">
        <v>1662</v>
      </c>
      <c r="N251" s="177" t="s">
        <v>1662</v>
      </c>
      <c r="O251" s="177" t="s">
        <v>324</v>
      </c>
      <c r="P251" s="177" t="s">
        <v>903</v>
      </c>
      <c r="R251" s="177" t="s">
        <v>904</v>
      </c>
      <c r="S251" s="177" t="s">
        <v>905</v>
      </c>
      <c r="U251" s="177" t="s">
        <v>1667</v>
      </c>
      <c r="AQ251" s="177"/>
      <c r="AT251" s="177"/>
      <c r="AU251" s="177"/>
      <c r="AV251" s="177"/>
      <c r="AW251" s="177"/>
    </row>
    <row r="252" spans="1:62">
      <c r="A252" s="170" t="s">
        <v>1644</v>
      </c>
      <c r="B252" s="177" t="s">
        <v>1645</v>
      </c>
      <c r="D252" s="177" t="s">
        <v>508</v>
      </c>
      <c r="F252" s="177" t="s">
        <v>1668</v>
      </c>
      <c r="I252" s="177" t="s">
        <v>1661</v>
      </c>
      <c r="J252" s="181" t="s">
        <v>512</v>
      </c>
      <c r="K252" s="178" t="s">
        <v>512</v>
      </c>
      <c r="L252" s="177" t="s">
        <v>901</v>
      </c>
      <c r="M252" s="177" t="s">
        <v>1662</v>
      </c>
      <c r="N252" s="177" t="s">
        <v>1662</v>
      </c>
      <c r="O252" s="177" t="s">
        <v>324</v>
      </c>
      <c r="P252" s="177" t="s">
        <v>903</v>
      </c>
      <c r="R252" s="177" t="s">
        <v>904</v>
      </c>
      <c r="S252" s="177" t="s">
        <v>905</v>
      </c>
      <c r="U252" s="177" t="s">
        <v>1667</v>
      </c>
      <c r="AQ252" s="177"/>
      <c r="AT252" s="177"/>
      <c r="AU252" s="177"/>
      <c r="AV252" s="177"/>
      <c r="AW252" s="177"/>
    </row>
    <row r="253" spans="1:62">
      <c r="A253" s="170" t="s">
        <v>1669</v>
      </c>
      <c r="B253" s="177" t="s">
        <v>1670</v>
      </c>
      <c r="D253" s="177" t="s">
        <v>508</v>
      </c>
      <c r="E253" s="177" t="s">
        <v>661</v>
      </c>
      <c r="F253" s="177" t="s">
        <v>1671</v>
      </c>
      <c r="I253" s="177" t="s">
        <v>1028</v>
      </c>
      <c r="J253" s="178">
        <v>45156</v>
      </c>
      <c r="K253" s="178">
        <v>45156</v>
      </c>
      <c r="L253" s="177" t="s">
        <v>550</v>
      </c>
      <c r="M253" s="177" t="s">
        <v>1672</v>
      </c>
      <c r="N253" s="177" t="s">
        <v>1672</v>
      </c>
      <c r="O253" s="177" t="s">
        <v>232</v>
      </c>
      <c r="R253" s="177" t="s">
        <v>926</v>
      </c>
      <c r="S253" s="177" t="s">
        <v>1030</v>
      </c>
      <c r="T253" s="177" t="s">
        <v>1673</v>
      </c>
      <c r="U253" s="177" t="s">
        <v>646</v>
      </c>
      <c r="V253" s="177" t="s">
        <v>833</v>
      </c>
      <c r="X253" s="177" t="s">
        <v>651</v>
      </c>
      <c r="Y253" s="177" t="s">
        <v>646</v>
      </c>
      <c r="Z253" s="177" t="s">
        <v>1674</v>
      </c>
      <c r="AB253" s="177" t="s">
        <v>930</v>
      </c>
      <c r="AC253" s="177" t="s">
        <v>1675</v>
      </c>
      <c r="AD253" s="177" t="s">
        <v>1676</v>
      </c>
      <c r="AE253" s="177" t="s">
        <v>932</v>
      </c>
      <c r="AF253" s="177" t="s">
        <v>1677</v>
      </c>
      <c r="AG253" s="177" t="s">
        <v>618</v>
      </c>
      <c r="AI253" s="177" t="s">
        <v>1036</v>
      </c>
      <c r="AJ253" s="177" t="s">
        <v>1678</v>
      </c>
      <c r="AK253" s="177" t="s">
        <v>1038</v>
      </c>
      <c r="AQ253" s="177" t="s">
        <v>937</v>
      </c>
      <c r="AT253" s="177"/>
      <c r="AU253" s="177"/>
      <c r="AV253" s="177"/>
      <c r="AW253" s="177"/>
    </row>
    <row r="254" spans="1:62">
      <c r="A254" s="170" t="s">
        <v>1669</v>
      </c>
      <c r="B254" s="177" t="s">
        <v>1670</v>
      </c>
      <c r="D254" s="177" t="s">
        <v>508</v>
      </c>
      <c r="E254" s="177" t="s">
        <v>669</v>
      </c>
      <c r="F254" s="177" t="s">
        <v>1679</v>
      </c>
      <c r="I254" s="177" t="s">
        <v>1028</v>
      </c>
      <c r="J254" s="178">
        <v>45156</v>
      </c>
      <c r="K254" s="178">
        <v>45156</v>
      </c>
      <c r="L254" s="177" t="s">
        <v>550</v>
      </c>
      <c r="M254" s="177" t="s">
        <v>1672</v>
      </c>
      <c r="N254" s="177" t="s">
        <v>1672</v>
      </c>
      <c r="O254" s="177" t="s">
        <v>195</v>
      </c>
      <c r="P254" s="177" t="e">
        <v>#N/A</v>
      </c>
      <c r="Q254" s="177" t="s">
        <v>613</v>
      </c>
      <c r="R254" s="177" t="s">
        <v>600</v>
      </c>
      <c r="S254" s="177" t="s">
        <v>601</v>
      </c>
      <c r="T254" s="177" t="s">
        <v>1680</v>
      </c>
      <c r="U254" s="177" t="s">
        <v>579</v>
      </c>
      <c r="V254" s="177" t="s">
        <v>1681</v>
      </c>
      <c r="X254" s="177" t="s">
        <v>943</v>
      </c>
      <c r="Y254" s="177" t="s">
        <v>891</v>
      </c>
      <c r="Z254" s="177" t="s">
        <v>579</v>
      </c>
      <c r="AA254" s="177" t="s">
        <v>1078</v>
      </c>
      <c r="AC254" s="177" t="s">
        <v>1079</v>
      </c>
      <c r="AD254" s="177" t="s">
        <v>1682</v>
      </c>
      <c r="AE254" s="177" t="s">
        <v>809</v>
      </c>
      <c r="AQ254" s="177"/>
      <c r="AT254" s="177"/>
      <c r="AU254" s="177"/>
      <c r="AV254" s="177"/>
      <c r="AW254" s="177"/>
    </row>
    <row r="255" spans="1:62">
      <c r="A255" s="170" t="s">
        <v>1669</v>
      </c>
      <c r="B255" s="177" t="s">
        <v>1670</v>
      </c>
      <c r="D255" s="177" t="s">
        <v>508</v>
      </c>
      <c r="E255" s="177" t="s">
        <v>704</v>
      </c>
      <c r="F255" s="177" t="s">
        <v>1683</v>
      </c>
      <c r="I255" s="177" t="s">
        <v>1028</v>
      </c>
      <c r="J255" s="178">
        <v>45156</v>
      </c>
      <c r="K255" s="178">
        <v>45156</v>
      </c>
      <c r="L255" s="177" t="s">
        <v>550</v>
      </c>
      <c r="M255" s="177" t="s">
        <v>1672</v>
      </c>
      <c r="N255" s="177" t="s">
        <v>1672</v>
      </c>
      <c r="O255" s="177" t="s">
        <v>195</v>
      </c>
      <c r="P255" s="177" t="s">
        <v>1023</v>
      </c>
      <c r="Q255" s="177" t="s">
        <v>613</v>
      </c>
      <c r="R255" s="177" t="s">
        <v>600</v>
      </c>
      <c r="S255" s="177" t="s">
        <v>601</v>
      </c>
      <c r="T255" s="177" t="s">
        <v>1684</v>
      </c>
      <c r="U255" s="177" t="s">
        <v>579</v>
      </c>
      <c r="V255" s="177" t="s">
        <v>672</v>
      </c>
      <c r="X255" s="177" t="s">
        <v>943</v>
      </c>
      <c r="Y255" s="177" t="s">
        <v>674</v>
      </c>
      <c r="Z255" s="177" t="s">
        <v>579</v>
      </c>
      <c r="AA255" s="177" t="s">
        <v>675</v>
      </c>
      <c r="AC255" s="177" t="s">
        <v>1086</v>
      </c>
      <c r="AD255" s="177" t="s">
        <v>1685</v>
      </c>
      <c r="AE255" s="177" t="s">
        <v>870</v>
      </c>
      <c r="AQ255" s="177"/>
      <c r="AT255" s="177"/>
      <c r="AU255" s="177"/>
      <c r="AV255" s="177"/>
      <c r="AW255" s="177"/>
    </row>
    <row r="256" spans="1:62">
      <c r="A256" s="170" t="s">
        <v>1669</v>
      </c>
      <c r="B256" s="177" t="s">
        <v>1670</v>
      </c>
      <c r="D256" s="177" t="s">
        <v>508</v>
      </c>
      <c r="E256" s="177" t="s">
        <v>709</v>
      </c>
      <c r="F256" s="177" t="s">
        <v>1686</v>
      </c>
      <c r="I256" s="177" t="s">
        <v>1028</v>
      </c>
      <c r="J256" s="178">
        <v>45156</v>
      </c>
      <c r="K256" s="178">
        <v>45156</v>
      </c>
      <c r="L256" s="177" t="s">
        <v>550</v>
      </c>
      <c r="M256" s="177" t="s">
        <v>1672</v>
      </c>
      <c r="N256" s="177" t="s">
        <v>1672</v>
      </c>
      <c r="O256" s="177" t="s">
        <v>195</v>
      </c>
      <c r="P256" s="177" t="s">
        <v>1193</v>
      </c>
      <c r="Q256" s="177" t="s">
        <v>613</v>
      </c>
      <c r="R256" s="177" t="s">
        <v>600</v>
      </c>
      <c r="S256" s="177" t="s">
        <v>601</v>
      </c>
      <c r="T256" s="177" t="s">
        <v>1687</v>
      </c>
      <c r="U256" s="177" t="s">
        <v>712</v>
      </c>
      <c r="V256" s="177" t="s">
        <v>942</v>
      </c>
      <c r="X256" s="177" t="s">
        <v>943</v>
      </c>
      <c r="Y256" s="177" t="s">
        <v>674</v>
      </c>
      <c r="Z256" s="177" t="s">
        <v>712</v>
      </c>
      <c r="AA256" s="177" t="s">
        <v>944</v>
      </c>
      <c r="AC256" s="177" t="s">
        <v>1079</v>
      </c>
      <c r="AD256" s="177" t="s">
        <v>1688</v>
      </c>
      <c r="AE256" s="177" t="s">
        <v>809</v>
      </c>
      <c r="AQ256" s="177"/>
      <c r="AT256" s="177"/>
      <c r="AU256" s="177"/>
      <c r="AV256" s="177"/>
      <c r="AW256" s="177"/>
    </row>
    <row r="257" spans="1:59">
      <c r="A257" s="170" t="s">
        <v>1669</v>
      </c>
      <c r="B257" s="177" t="s">
        <v>1670</v>
      </c>
      <c r="D257" s="177" t="s">
        <v>508</v>
      </c>
      <c r="E257" s="177" t="s">
        <v>719</v>
      </c>
      <c r="F257" s="177" t="s">
        <v>1689</v>
      </c>
      <c r="I257" s="177" t="s">
        <v>1028</v>
      </c>
      <c r="J257" s="178">
        <v>45156</v>
      </c>
      <c r="K257" s="178">
        <v>45156</v>
      </c>
      <c r="L257" s="177" t="s">
        <v>550</v>
      </c>
      <c r="M257" s="177" t="s">
        <v>1672</v>
      </c>
      <c r="N257" s="177" t="s">
        <v>1672</v>
      </c>
      <c r="O257" s="177" t="s">
        <v>195</v>
      </c>
      <c r="P257" s="177" t="s">
        <v>1193</v>
      </c>
      <c r="Q257" s="177" t="s">
        <v>613</v>
      </c>
      <c r="R257" s="177" t="s">
        <v>600</v>
      </c>
      <c r="S257" s="177" t="s">
        <v>601</v>
      </c>
      <c r="T257" s="177" t="s">
        <v>1690</v>
      </c>
      <c r="U257" s="177" t="s">
        <v>579</v>
      </c>
      <c r="V257" s="177" t="s">
        <v>1691</v>
      </c>
      <c r="W257" s="177" t="s">
        <v>1484</v>
      </c>
      <c r="X257" s="177" t="s">
        <v>943</v>
      </c>
      <c r="Y257" s="177" t="s">
        <v>674</v>
      </c>
      <c r="Z257" s="177" t="s">
        <v>579</v>
      </c>
      <c r="AA257" s="177" t="s">
        <v>1692</v>
      </c>
      <c r="AB257" s="177" t="s">
        <v>1693</v>
      </c>
      <c r="AC257" s="177" t="s">
        <v>1097</v>
      </c>
      <c r="AD257" s="177" t="s">
        <v>1694</v>
      </c>
      <c r="AE257" s="177" t="s">
        <v>524</v>
      </c>
      <c r="AQ257" s="177" t="s">
        <v>1695</v>
      </c>
      <c r="AT257" s="177"/>
      <c r="AU257" s="177"/>
      <c r="AV257" s="177"/>
      <c r="AW257" s="177"/>
    </row>
    <row r="258" spans="1:59">
      <c r="A258" s="170" t="s">
        <v>1669</v>
      </c>
      <c r="B258" s="177" t="s">
        <v>1670</v>
      </c>
      <c r="D258" s="177" t="s">
        <v>508</v>
      </c>
      <c r="E258" s="177" t="s">
        <v>729</v>
      </c>
      <c r="F258" s="177" t="s">
        <v>1696</v>
      </c>
      <c r="I258" s="177" t="s">
        <v>1028</v>
      </c>
      <c r="J258" s="178">
        <v>45156</v>
      </c>
      <c r="K258" s="178">
        <v>45156</v>
      </c>
      <c r="L258" s="177" t="s">
        <v>550</v>
      </c>
      <c r="M258" s="177" t="s">
        <v>1672</v>
      </c>
      <c r="N258" s="177" t="s">
        <v>1672</v>
      </c>
      <c r="O258" s="177" t="s">
        <v>168</v>
      </c>
      <c r="P258" s="177" t="s">
        <v>1208</v>
      </c>
      <c r="Q258" s="177" t="s">
        <v>614</v>
      </c>
      <c r="R258" s="177" t="s">
        <v>1209</v>
      </c>
      <c r="S258" s="177" t="s">
        <v>644</v>
      </c>
      <c r="T258" s="177" t="s">
        <v>1697</v>
      </c>
      <c r="U258" s="177" t="s">
        <v>646</v>
      </c>
      <c r="V258" s="177" t="s">
        <v>1698</v>
      </c>
      <c r="X258" s="177" t="s">
        <v>1699</v>
      </c>
      <c r="Z258" s="177" t="s">
        <v>748</v>
      </c>
      <c r="AA258" s="177" t="s">
        <v>1617</v>
      </c>
      <c r="AC258" s="177" t="s">
        <v>1700</v>
      </c>
      <c r="AD258" s="177" t="s">
        <v>1701</v>
      </c>
      <c r="AE258" s="177" t="s">
        <v>870</v>
      </c>
      <c r="AF258" s="177" t="s">
        <v>1702</v>
      </c>
      <c r="AG258" s="177" t="s">
        <v>1703</v>
      </c>
      <c r="AH258" s="177" t="s">
        <v>1038</v>
      </c>
      <c r="AL258" s="177" t="s">
        <v>651</v>
      </c>
      <c r="AQ258" s="177"/>
      <c r="AT258" s="177"/>
      <c r="AU258" s="177"/>
      <c r="AV258" s="177"/>
      <c r="AW258" s="177"/>
    </row>
    <row r="259" spans="1:59">
      <c r="A259" s="170" t="s">
        <v>1669</v>
      </c>
      <c r="B259" s="177" t="s">
        <v>1670</v>
      </c>
      <c r="D259" s="177" t="s">
        <v>508</v>
      </c>
      <c r="E259" s="177" t="s">
        <v>737</v>
      </c>
      <c r="F259" s="177" t="s">
        <v>1704</v>
      </c>
      <c r="I259" s="177" t="s">
        <v>1028</v>
      </c>
      <c r="J259" s="178">
        <v>45156</v>
      </c>
      <c r="K259" s="178">
        <v>45156</v>
      </c>
      <c r="L259" s="177" t="s">
        <v>550</v>
      </c>
      <c r="M259" s="177" t="s">
        <v>1672</v>
      </c>
      <c r="N259" s="177" t="s">
        <v>1672</v>
      </c>
      <c r="O259" s="177" t="s">
        <v>195</v>
      </c>
      <c r="P259" s="177" t="s">
        <v>1193</v>
      </c>
      <c r="Q259" s="177" t="s">
        <v>1090</v>
      </c>
      <c r="R259" s="177" t="s">
        <v>600</v>
      </c>
      <c r="S259" s="177" t="s">
        <v>601</v>
      </c>
      <c r="T259" s="177" t="s">
        <v>1705</v>
      </c>
      <c r="U259" s="177" t="s">
        <v>739</v>
      </c>
      <c r="V259" s="177" t="s">
        <v>713</v>
      </c>
      <c r="W259" s="177" t="s">
        <v>1706</v>
      </c>
      <c r="X259" s="177" t="s">
        <v>943</v>
      </c>
      <c r="Y259" s="177" t="s">
        <v>674</v>
      </c>
      <c r="Z259" s="177" t="s">
        <v>739</v>
      </c>
      <c r="AA259" s="177" t="s">
        <v>715</v>
      </c>
      <c r="AC259" s="177" t="s">
        <v>1079</v>
      </c>
      <c r="AD259" s="177" t="s">
        <v>1707</v>
      </c>
      <c r="AE259" s="177" t="s">
        <v>526</v>
      </c>
      <c r="AQ259" s="177"/>
      <c r="AT259" s="177"/>
      <c r="AU259" s="177"/>
      <c r="AV259" s="177"/>
      <c r="AW259" s="177"/>
    </row>
    <row r="260" spans="1:59">
      <c r="A260" s="170" t="s">
        <v>1669</v>
      </c>
      <c r="B260" s="177" t="s">
        <v>1670</v>
      </c>
      <c r="D260" s="177" t="s">
        <v>508</v>
      </c>
      <c r="E260" s="177" t="s">
        <v>740</v>
      </c>
      <c r="F260" s="177" t="s">
        <v>1708</v>
      </c>
      <c r="I260" s="177" t="s">
        <v>1028</v>
      </c>
      <c r="J260" s="178">
        <v>45156</v>
      </c>
      <c r="K260" s="178">
        <v>45156</v>
      </c>
      <c r="L260" s="177" t="s">
        <v>550</v>
      </c>
      <c r="M260" s="177" t="s">
        <v>1672</v>
      </c>
      <c r="N260" s="177" t="s">
        <v>1672</v>
      </c>
      <c r="O260" s="177" t="s">
        <v>195</v>
      </c>
      <c r="P260" s="177" t="s">
        <v>552</v>
      </c>
      <c r="Q260" s="177" t="s">
        <v>973</v>
      </c>
      <c r="R260" s="177" t="s">
        <v>600</v>
      </c>
      <c r="S260" s="177" t="s">
        <v>601</v>
      </c>
      <c r="T260" s="177" t="s">
        <v>1709</v>
      </c>
      <c r="U260" s="177" t="s">
        <v>579</v>
      </c>
      <c r="V260" s="177" t="s">
        <v>1710</v>
      </c>
      <c r="W260" s="177" t="s">
        <v>1300</v>
      </c>
      <c r="X260" s="177" t="s">
        <v>943</v>
      </c>
      <c r="Y260" s="177" t="s">
        <v>674</v>
      </c>
      <c r="Z260" s="177" t="s">
        <v>579</v>
      </c>
      <c r="AA260" s="177" t="s">
        <v>1711</v>
      </c>
      <c r="AB260" s="177" t="s">
        <v>751</v>
      </c>
      <c r="AC260" s="177" t="s">
        <v>1079</v>
      </c>
      <c r="AD260" s="177" t="s">
        <v>1712</v>
      </c>
      <c r="AE260" s="177" t="s">
        <v>809</v>
      </c>
      <c r="AQ260" s="177"/>
      <c r="AT260" s="177"/>
      <c r="AU260" s="177"/>
      <c r="AV260" s="177"/>
      <c r="AW260" s="177"/>
    </row>
    <row r="261" spans="1:59">
      <c r="A261" s="170" t="s">
        <v>1669</v>
      </c>
      <c r="B261" s="177" t="s">
        <v>1670</v>
      </c>
      <c r="D261" s="177" t="s">
        <v>508</v>
      </c>
      <c r="E261" s="177" t="s">
        <v>746</v>
      </c>
      <c r="F261" s="177" t="s">
        <v>1713</v>
      </c>
      <c r="I261" s="177" t="s">
        <v>1028</v>
      </c>
      <c r="J261" s="178">
        <v>45156</v>
      </c>
      <c r="K261" s="178">
        <v>45156</v>
      </c>
      <c r="L261" s="177" t="s">
        <v>513</v>
      </c>
      <c r="M261" s="177" t="s">
        <v>1714</v>
      </c>
      <c r="N261" s="177" t="s">
        <v>1672</v>
      </c>
      <c r="O261" s="177" t="s">
        <v>437</v>
      </c>
      <c r="P261" s="177" t="s">
        <v>973</v>
      </c>
      <c r="R261" s="177" t="s">
        <v>973</v>
      </c>
      <c r="S261" s="177" t="s">
        <v>973</v>
      </c>
      <c r="T261" s="177" t="s">
        <v>1715</v>
      </c>
      <c r="U261" s="177" t="s">
        <v>518</v>
      </c>
      <c r="V261" s="177" t="s">
        <v>691</v>
      </c>
      <c r="W261" s="177" t="s">
        <v>964</v>
      </c>
      <c r="X261" s="177" t="s">
        <v>1122</v>
      </c>
      <c r="Y261" s="177" t="s">
        <v>799</v>
      </c>
      <c r="Z261" s="177" t="s">
        <v>1716</v>
      </c>
      <c r="AA261" s="177" t="s">
        <v>524</v>
      </c>
      <c r="AB261" s="177" t="s">
        <v>799</v>
      </c>
      <c r="AC261" s="177" t="s">
        <v>1717</v>
      </c>
      <c r="AD261" s="177" t="s">
        <v>524</v>
      </c>
      <c r="AQ261" s="177"/>
      <c r="AT261" s="177"/>
      <c r="AU261" s="177"/>
      <c r="AV261" s="177"/>
      <c r="AW261" s="177"/>
      <c r="BG261" s="177" t="s">
        <v>1718</v>
      </c>
    </row>
    <row r="262" spans="1:59">
      <c r="A262" s="170" t="s">
        <v>1669</v>
      </c>
      <c r="B262" s="177" t="s">
        <v>1670</v>
      </c>
      <c r="D262" s="177" t="s">
        <v>508</v>
      </c>
      <c r="E262" s="177" t="s">
        <v>752</v>
      </c>
      <c r="F262" s="177" t="s">
        <v>1719</v>
      </c>
      <c r="I262" s="177" t="s">
        <v>1028</v>
      </c>
      <c r="J262" s="178">
        <v>45156</v>
      </c>
      <c r="K262" s="178">
        <v>45156</v>
      </c>
      <c r="L262" s="177" t="s">
        <v>550</v>
      </c>
      <c r="M262" s="177" t="s">
        <v>1672</v>
      </c>
      <c r="N262" s="177" t="s">
        <v>1672</v>
      </c>
      <c r="O262" s="177" t="s">
        <v>195</v>
      </c>
      <c r="P262" s="177" t="s">
        <v>887</v>
      </c>
      <c r="Q262" s="177" t="s">
        <v>1720</v>
      </c>
      <c r="R262" s="177" t="s">
        <v>600</v>
      </c>
      <c r="S262" s="177" t="s">
        <v>601</v>
      </c>
      <c r="T262" s="177" t="s">
        <v>1721</v>
      </c>
      <c r="U262" s="177" t="s">
        <v>646</v>
      </c>
      <c r="V262" s="177" t="s">
        <v>889</v>
      </c>
      <c r="X262" s="177" t="s">
        <v>943</v>
      </c>
      <c r="Y262" s="177" t="s">
        <v>674</v>
      </c>
      <c r="Z262" s="177" t="s">
        <v>646</v>
      </c>
      <c r="AA262" s="177" t="s">
        <v>892</v>
      </c>
      <c r="AC262" s="177" t="s">
        <v>1722</v>
      </c>
      <c r="AD262" s="177" t="s">
        <v>1723</v>
      </c>
      <c r="AE262" s="177" t="s">
        <v>1064</v>
      </c>
      <c r="AQ262" s="177"/>
      <c r="AT262" s="177"/>
      <c r="AU262" s="177"/>
      <c r="AV262" s="177"/>
      <c r="AW262" s="177"/>
    </row>
    <row r="263" spans="1:59">
      <c r="A263" s="170" t="s">
        <v>1669</v>
      </c>
      <c r="B263" s="177" t="s">
        <v>1670</v>
      </c>
      <c r="D263" s="177" t="s">
        <v>508</v>
      </c>
      <c r="E263" s="177" t="s">
        <v>756</v>
      </c>
      <c r="F263" s="177" t="s">
        <v>1724</v>
      </c>
      <c r="I263" s="177" t="s">
        <v>1028</v>
      </c>
      <c r="J263" s="178">
        <v>45156</v>
      </c>
      <c r="K263" s="178">
        <v>45156</v>
      </c>
      <c r="L263" s="177" t="s">
        <v>550</v>
      </c>
      <c r="M263" s="177" t="s">
        <v>1672</v>
      </c>
      <c r="N263" s="177" t="s">
        <v>1672</v>
      </c>
      <c r="O263" s="177" t="s">
        <v>75</v>
      </c>
      <c r="R263" s="177" t="s">
        <v>1120</v>
      </c>
      <c r="S263" s="177" t="s">
        <v>646</v>
      </c>
      <c r="T263" s="177" t="s">
        <v>512</v>
      </c>
      <c r="U263" s="177" t="s">
        <v>646</v>
      </c>
      <c r="V263" s="177" t="s">
        <v>1393</v>
      </c>
      <c r="W263" s="184" t="s">
        <v>1123</v>
      </c>
      <c r="X263" s="183" t="s">
        <v>1725</v>
      </c>
      <c r="Y263" s="177" t="s">
        <v>1124</v>
      </c>
      <c r="Z263" s="184" t="s">
        <v>1123</v>
      </c>
      <c r="AA263" s="183" t="s">
        <v>1725</v>
      </c>
      <c r="AB263" s="177" t="s">
        <v>1124</v>
      </c>
      <c r="AC263" s="184" t="s">
        <v>1123</v>
      </c>
      <c r="AD263" s="183" t="s">
        <v>1725</v>
      </c>
      <c r="AE263" s="177" t="s">
        <v>1124</v>
      </c>
      <c r="AF263" s="184" t="s">
        <v>1123</v>
      </c>
      <c r="AG263" s="183" t="s">
        <v>1725</v>
      </c>
      <c r="AH263" s="177" t="s">
        <v>1124</v>
      </c>
      <c r="AI263" s="184" t="s">
        <v>1123</v>
      </c>
      <c r="AJ263" s="183" t="s">
        <v>1725</v>
      </c>
      <c r="AK263" s="177" t="s">
        <v>1124</v>
      </c>
      <c r="AQ263" s="177" t="s">
        <v>1726</v>
      </c>
      <c r="AT263" s="177"/>
      <c r="AU263" s="177"/>
      <c r="AV263" s="177"/>
      <c r="AW263" s="177"/>
    </row>
    <row r="264" spans="1:59">
      <c r="A264" s="170" t="s">
        <v>1669</v>
      </c>
      <c r="B264" s="177" t="s">
        <v>1670</v>
      </c>
      <c r="D264" s="177" t="s">
        <v>508</v>
      </c>
      <c r="E264" s="177" t="s">
        <v>836</v>
      </c>
      <c r="F264" s="177" t="s">
        <v>1727</v>
      </c>
      <c r="I264" s="177" t="s">
        <v>1028</v>
      </c>
      <c r="J264" s="178">
        <v>45156</v>
      </c>
      <c r="K264" s="178">
        <v>45156</v>
      </c>
      <c r="L264" s="177" t="s">
        <v>901</v>
      </c>
      <c r="M264" s="177" t="s">
        <v>1728</v>
      </c>
      <c r="N264" s="177" t="s">
        <v>1672</v>
      </c>
      <c r="O264" s="177" t="s">
        <v>324</v>
      </c>
      <c r="P264" s="177" t="s">
        <v>903</v>
      </c>
      <c r="R264" s="177" t="s">
        <v>951</v>
      </c>
      <c r="S264" s="177" t="s">
        <v>952</v>
      </c>
      <c r="T264" s="177" t="s">
        <v>512</v>
      </c>
      <c r="U264" s="177" t="s">
        <v>1729</v>
      </c>
      <c r="V264" s="177" t="s">
        <v>1136</v>
      </c>
      <c r="W264" s="177" t="s">
        <v>908</v>
      </c>
      <c r="Y264" s="177" t="s">
        <v>909</v>
      </c>
      <c r="Z264" s="177" t="s">
        <v>908</v>
      </c>
      <c r="AA264" s="177" t="s">
        <v>955</v>
      </c>
      <c r="AB264" s="177" t="s">
        <v>910</v>
      </c>
      <c r="AC264" s="177" t="s">
        <v>646</v>
      </c>
      <c r="AD264" s="177" t="s">
        <v>911</v>
      </c>
      <c r="AE264" s="177" t="s">
        <v>1730</v>
      </c>
      <c r="AF264" s="177" t="s">
        <v>912</v>
      </c>
      <c r="AG264" s="177" t="s">
        <v>908</v>
      </c>
      <c r="AH264" s="177" t="s">
        <v>1137</v>
      </c>
      <c r="AI264" s="177" t="s">
        <v>908</v>
      </c>
      <c r="AJ264" s="177" t="s">
        <v>908</v>
      </c>
      <c r="AK264" s="177" t="s">
        <v>982</v>
      </c>
      <c r="AL264" s="177" t="s">
        <v>959</v>
      </c>
      <c r="AM264" s="177" t="s">
        <v>960</v>
      </c>
      <c r="AP264" s="177" t="s">
        <v>908</v>
      </c>
      <c r="AQ264" s="177" t="s">
        <v>1731</v>
      </c>
      <c r="AT264" s="177"/>
      <c r="AU264" s="177"/>
      <c r="AV264" s="177"/>
      <c r="AW264" s="177"/>
    </row>
    <row r="265" spans="1:59">
      <c r="A265" s="170" t="s">
        <v>1669</v>
      </c>
      <c r="B265" s="177" t="s">
        <v>1670</v>
      </c>
      <c r="D265" s="177" t="s">
        <v>508</v>
      </c>
      <c r="E265" s="177" t="s">
        <v>1732</v>
      </c>
      <c r="F265" s="177" t="s">
        <v>1733</v>
      </c>
      <c r="I265" s="177" t="s">
        <v>1028</v>
      </c>
      <c r="J265" s="178">
        <v>45156</v>
      </c>
      <c r="K265" s="178">
        <v>45156</v>
      </c>
      <c r="L265" s="177" t="s">
        <v>513</v>
      </c>
      <c r="M265" s="177" t="s">
        <v>1714</v>
      </c>
      <c r="N265" s="177" t="s">
        <v>1672</v>
      </c>
      <c r="O265" s="177" t="s">
        <v>280</v>
      </c>
      <c r="R265" s="177" t="s">
        <v>700</v>
      </c>
      <c r="S265" s="177" t="s">
        <v>896</v>
      </c>
      <c r="T265" s="177" t="s">
        <v>1734</v>
      </c>
      <c r="U265" s="177" t="s">
        <v>646</v>
      </c>
      <c r="V265" s="177" t="s">
        <v>1128</v>
      </c>
      <c r="W265" s="177" t="s">
        <v>1735</v>
      </c>
      <c r="X265" s="177" t="s">
        <v>1130</v>
      </c>
      <c r="AQ265" s="177"/>
      <c r="AT265" s="177"/>
      <c r="AU265" s="177"/>
      <c r="AV265" s="177"/>
      <c r="AW265" s="177"/>
    </row>
    <row r="266" spans="1:59">
      <c r="A266" s="170" t="s">
        <v>1669</v>
      </c>
      <c r="B266" s="177" t="s">
        <v>1670</v>
      </c>
      <c r="D266" s="177" t="s">
        <v>508</v>
      </c>
      <c r="E266" s="177" t="s">
        <v>1736</v>
      </c>
      <c r="F266" s="177" t="s">
        <v>1737</v>
      </c>
      <c r="I266" s="177" t="s">
        <v>1028</v>
      </c>
      <c r="J266" s="178">
        <v>45156</v>
      </c>
      <c r="K266" s="178">
        <v>45156</v>
      </c>
      <c r="L266" s="177" t="s">
        <v>550</v>
      </c>
      <c r="M266" s="177" t="s">
        <v>1672</v>
      </c>
      <c r="N266" s="177" t="s">
        <v>1672</v>
      </c>
      <c r="O266" s="177" t="s">
        <v>195</v>
      </c>
      <c r="P266" s="177" t="s">
        <v>552</v>
      </c>
      <c r="Q266" s="177" t="s">
        <v>973</v>
      </c>
      <c r="R266" s="177" t="s">
        <v>600</v>
      </c>
      <c r="S266" s="177" t="s">
        <v>601</v>
      </c>
      <c r="T266" s="177" t="s">
        <v>1709</v>
      </c>
      <c r="U266" s="177" t="s">
        <v>579</v>
      </c>
      <c r="V266" s="177" t="s">
        <v>1710</v>
      </c>
      <c r="W266" s="177" t="s">
        <v>1300</v>
      </c>
      <c r="X266" s="177" t="s">
        <v>943</v>
      </c>
      <c r="Y266" s="177" t="s">
        <v>674</v>
      </c>
      <c r="Z266" s="177" t="s">
        <v>579</v>
      </c>
      <c r="AA266" s="177" t="s">
        <v>1711</v>
      </c>
      <c r="AB266" s="177" t="s">
        <v>751</v>
      </c>
      <c r="AC266" s="177" t="s">
        <v>1079</v>
      </c>
      <c r="AD266" s="177" t="s">
        <v>1738</v>
      </c>
      <c r="AE266" s="177" t="s">
        <v>809</v>
      </c>
      <c r="AQ266" s="177" t="s">
        <v>1695</v>
      </c>
      <c r="AT266" s="177"/>
      <c r="AU266" s="177"/>
      <c r="AV266" s="177"/>
      <c r="AW266" s="177"/>
    </row>
    <row r="267" spans="1:59">
      <c r="A267" s="170" t="s">
        <v>1669</v>
      </c>
      <c r="B267" s="177" t="s">
        <v>1670</v>
      </c>
      <c r="D267" s="177" t="s">
        <v>508</v>
      </c>
      <c r="E267" s="183" t="s">
        <v>1131</v>
      </c>
      <c r="F267" s="177" t="s">
        <v>1739</v>
      </c>
      <c r="I267" s="177" t="s">
        <v>1028</v>
      </c>
      <c r="J267" s="178">
        <v>45156</v>
      </c>
      <c r="K267" s="178">
        <v>45156</v>
      </c>
      <c r="L267" s="177" t="s">
        <v>513</v>
      </c>
      <c r="M267" s="177" t="s">
        <v>1714</v>
      </c>
      <c r="N267" s="177" t="s">
        <v>1672</v>
      </c>
      <c r="O267" s="177" t="s">
        <v>437</v>
      </c>
      <c r="P267" s="177" t="s">
        <v>973</v>
      </c>
      <c r="R267" s="177" t="s">
        <v>973</v>
      </c>
      <c r="S267" s="177" t="s">
        <v>973</v>
      </c>
      <c r="T267" s="177" t="s">
        <v>1715</v>
      </c>
      <c r="U267" s="177" t="s">
        <v>518</v>
      </c>
      <c r="V267" s="177" t="s">
        <v>691</v>
      </c>
      <c r="W267" s="177" t="s">
        <v>964</v>
      </c>
      <c r="X267" s="177" t="s">
        <v>1122</v>
      </c>
      <c r="Y267" s="177" t="s">
        <v>799</v>
      </c>
      <c r="Z267" s="177" t="s">
        <v>1740</v>
      </c>
      <c r="AA267" s="177" t="s">
        <v>524</v>
      </c>
      <c r="AB267" s="177" t="s">
        <v>799</v>
      </c>
      <c r="AC267" s="177" t="s">
        <v>1741</v>
      </c>
      <c r="AD267" s="177" t="s">
        <v>524</v>
      </c>
      <c r="AQ267" s="177"/>
      <c r="AT267" s="177"/>
      <c r="AU267" s="177"/>
      <c r="AV267" s="177"/>
      <c r="AW267" s="177"/>
      <c r="BG267" s="177" t="s">
        <v>1718</v>
      </c>
    </row>
    <row r="268" spans="1:59">
      <c r="A268" s="170" t="s">
        <v>1669</v>
      </c>
      <c r="B268" s="177" t="s">
        <v>1670</v>
      </c>
      <c r="D268" s="177" t="s">
        <v>508</v>
      </c>
      <c r="E268" s="183" t="s">
        <v>1742</v>
      </c>
      <c r="F268" s="177" t="s">
        <v>1743</v>
      </c>
      <c r="I268" s="177" t="s">
        <v>1028</v>
      </c>
      <c r="J268" s="178">
        <v>45156</v>
      </c>
      <c r="K268" s="178">
        <v>45156</v>
      </c>
      <c r="L268" s="177" t="s">
        <v>550</v>
      </c>
      <c r="M268" s="177" t="s">
        <v>1672</v>
      </c>
      <c r="N268" s="177" t="s">
        <v>1672</v>
      </c>
      <c r="O268" s="177" t="s">
        <v>195</v>
      </c>
      <c r="P268" s="177" t="s">
        <v>887</v>
      </c>
      <c r="Q268" s="177" t="s">
        <v>1744</v>
      </c>
      <c r="R268" s="177" t="s">
        <v>600</v>
      </c>
      <c r="S268" s="177" t="s">
        <v>601</v>
      </c>
      <c r="T268" s="177" t="s">
        <v>1721</v>
      </c>
      <c r="U268" s="177" t="s">
        <v>646</v>
      </c>
      <c r="V268" s="177" t="s">
        <v>889</v>
      </c>
      <c r="X268" s="177" t="s">
        <v>943</v>
      </c>
      <c r="Y268" s="177" t="s">
        <v>674</v>
      </c>
      <c r="Z268" s="177" t="s">
        <v>646</v>
      </c>
      <c r="AA268" s="177" t="s">
        <v>892</v>
      </c>
      <c r="AC268" s="177" t="s">
        <v>1745</v>
      </c>
      <c r="AD268" s="177" t="s">
        <v>1746</v>
      </c>
      <c r="AE268" s="177" t="s">
        <v>1064</v>
      </c>
      <c r="AQ268" s="177"/>
      <c r="AT268" s="177"/>
      <c r="AU268" s="177"/>
      <c r="AV268" s="177"/>
      <c r="AW268" s="177"/>
    </row>
    <row r="269" spans="1:59">
      <c r="A269" s="170" t="s">
        <v>1669</v>
      </c>
      <c r="B269" s="177" t="s">
        <v>1670</v>
      </c>
      <c r="D269" s="177" t="s">
        <v>508</v>
      </c>
      <c r="E269" s="183" t="s">
        <v>1747</v>
      </c>
      <c r="F269" s="177" t="s">
        <v>1748</v>
      </c>
      <c r="I269" s="177" t="s">
        <v>1028</v>
      </c>
      <c r="J269" s="178">
        <v>45156</v>
      </c>
      <c r="K269" s="178">
        <v>45156</v>
      </c>
      <c r="L269" s="177" t="s">
        <v>550</v>
      </c>
      <c r="M269" s="177" t="s">
        <v>1672</v>
      </c>
      <c r="N269" s="177" t="s">
        <v>1672</v>
      </c>
      <c r="O269" s="177" t="s">
        <v>75</v>
      </c>
      <c r="R269" s="177" t="s">
        <v>1120</v>
      </c>
      <c r="S269" s="177" t="s">
        <v>646</v>
      </c>
      <c r="T269" s="177" t="s">
        <v>512</v>
      </c>
      <c r="U269" s="177" t="s">
        <v>646</v>
      </c>
      <c r="V269" s="177" t="s">
        <v>1393</v>
      </c>
      <c r="W269" s="184" t="s">
        <v>1123</v>
      </c>
      <c r="X269" s="183" t="s">
        <v>1749</v>
      </c>
      <c r="Y269" s="177" t="s">
        <v>1124</v>
      </c>
      <c r="Z269" s="184" t="s">
        <v>1123</v>
      </c>
      <c r="AA269" s="183" t="s">
        <v>1749</v>
      </c>
      <c r="AB269" s="177" t="s">
        <v>1124</v>
      </c>
      <c r="AC269" s="184" t="s">
        <v>1123</v>
      </c>
      <c r="AD269" s="183" t="s">
        <v>1749</v>
      </c>
      <c r="AE269" s="177" t="s">
        <v>1124</v>
      </c>
      <c r="AF269" s="184" t="s">
        <v>1123</v>
      </c>
      <c r="AG269" s="183" t="s">
        <v>1749</v>
      </c>
      <c r="AH269" s="177" t="s">
        <v>1124</v>
      </c>
      <c r="AI269" s="184" t="s">
        <v>1123</v>
      </c>
      <c r="AJ269" s="183" t="s">
        <v>1749</v>
      </c>
      <c r="AK269" s="177" t="s">
        <v>1124</v>
      </c>
      <c r="AQ269" s="177" t="s">
        <v>1726</v>
      </c>
      <c r="AT269" s="177"/>
      <c r="AU269" s="177"/>
      <c r="AV269" s="177"/>
      <c r="AW269" s="177"/>
    </row>
    <row r="270" spans="1:59">
      <c r="A270" s="170" t="s">
        <v>1669</v>
      </c>
      <c r="B270" s="177" t="s">
        <v>1670</v>
      </c>
      <c r="D270" s="177" t="s">
        <v>508</v>
      </c>
      <c r="E270" s="177" t="s">
        <v>1750</v>
      </c>
      <c r="F270" s="177" t="s">
        <v>1751</v>
      </c>
      <c r="I270" s="177" t="s">
        <v>1028</v>
      </c>
      <c r="J270" s="178">
        <v>45156</v>
      </c>
      <c r="K270" s="178">
        <v>45156</v>
      </c>
      <c r="L270" s="177" t="s">
        <v>901</v>
      </c>
      <c r="M270" s="177" t="s">
        <v>1728</v>
      </c>
      <c r="N270" s="177" t="s">
        <v>1672</v>
      </c>
      <c r="O270" s="177" t="s">
        <v>324</v>
      </c>
      <c r="P270" s="177" t="s">
        <v>903</v>
      </c>
      <c r="R270" s="177" t="s">
        <v>951</v>
      </c>
      <c r="S270" s="177" t="s">
        <v>952</v>
      </c>
      <c r="T270" s="177" t="s">
        <v>512</v>
      </c>
      <c r="U270" s="177" t="s">
        <v>1729</v>
      </c>
      <c r="V270" s="177" t="s">
        <v>1136</v>
      </c>
      <c r="W270" s="177" t="s">
        <v>908</v>
      </c>
      <c r="Y270" s="177" t="s">
        <v>909</v>
      </c>
      <c r="Z270" s="177" t="s">
        <v>908</v>
      </c>
      <c r="AA270" s="177" t="s">
        <v>955</v>
      </c>
      <c r="AB270" s="177" t="s">
        <v>910</v>
      </c>
      <c r="AC270" s="177" t="s">
        <v>646</v>
      </c>
      <c r="AD270" s="177" t="s">
        <v>911</v>
      </c>
      <c r="AE270" s="177" t="s">
        <v>1730</v>
      </c>
      <c r="AF270" s="177" t="s">
        <v>912</v>
      </c>
      <c r="AG270" s="177" t="s">
        <v>908</v>
      </c>
      <c r="AH270" s="177" t="s">
        <v>1137</v>
      </c>
      <c r="AI270" s="177" t="s">
        <v>908</v>
      </c>
      <c r="AJ270" s="177" t="s">
        <v>908</v>
      </c>
      <c r="AK270" s="177" t="s">
        <v>914</v>
      </c>
      <c r="AL270" s="177" t="s">
        <v>959</v>
      </c>
      <c r="AM270" s="177" t="s">
        <v>960</v>
      </c>
      <c r="AP270" s="177" t="s">
        <v>908</v>
      </c>
      <c r="AQ270" s="177" t="s">
        <v>1731</v>
      </c>
      <c r="AT270" s="177"/>
      <c r="AU270" s="177"/>
      <c r="AV270" s="177"/>
      <c r="AW270" s="177"/>
    </row>
    <row r="271" spans="1:59">
      <c r="A271" s="170" t="s">
        <v>1669</v>
      </c>
      <c r="B271" s="177" t="s">
        <v>1670</v>
      </c>
      <c r="D271" s="177" t="s">
        <v>508</v>
      </c>
      <c r="E271" s="177" t="s">
        <v>1151</v>
      </c>
      <c r="F271" s="177" t="s">
        <v>1752</v>
      </c>
      <c r="I271" s="177" t="s">
        <v>1028</v>
      </c>
      <c r="J271" s="178">
        <v>45156</v>
      </c>
      <c r="K271" s="178">
        <v>45156</v>
      </c>
      <c r="L271" s="177" t="s">
        <v>513</v>
      </c>
      <c r="M271" s="177" t="s">
        <v>1714</v>
      </c>
      <c r="N271" s="177" t="s">
        <v>1672</v>
      </c>
      <c r="O271" s="177" t="s">
        <v>280</v>
      </c>
      <c r="R271" s="177" t="s">
        <v>700</v>
      </c>
      <c r="S271" s="177" t="s">
        <v>896</v>
      </c>
      <c r="T271" s="177" t="s">
        <v>1734</v>
      </c>
      <c r="U271" s="177" t="s">
        <v>646</v>
      </c>
      <c r="V271" s="177" t="s">
        <v>1128</v>
      </c>
      <c r="W271" s="177" t="s">
        <v>1753</v>
      </c>
      <c r="X271" s="177" t="s">
        <v>1130</v>
      </c>
      <c r="AQ271" s="177"/>
      <c r="AT271" s="177"/>
      <c r="AU271" s="177"/>
      <c r="AV271" s="177"/>
      <c r="AW271" s="177"/>
    </row>
    <row r="272" spans="1:59">
      <c r="A272" s="170" t="s">
        <v>1669</v>
      </c>
      <c r="B272" s="177" t="s">
        <v>1670</v>
      </c>
      <c r="D272" s="177" t="s">
        <v>508</v>
      </c>
      <c r="E272" s="177" t="s">
        <v>1160</v>
      </c>
      <c r="F272" s="177" t="s">
        <v>1754</v>
      </c>
      <c r="I272" s="177" t="s">
        <v>1028</v>
      </c>
      <c r="J272" s="178">
        <v>45156</v>
      </c>
      <c r="K272" s="178">
        <v>45156</v>
      </c>
      <c r="L272" s="177" t="s">
        <v>550</v>
      </c>
      <c r="M272" s="177" t="s">
        <v>1672</v>
      </c>
      <c r="N272" s="177" t="s">
        <v>1672</v>
      </c>
      <c r="O272" s="177" t="s">
        <v>195</v>
      </c>
      <c r="P272" s="177" t="s">
        <v>1023</v>
      </c>
      <c r="Q272" s="177" t="s">
        <v>1755</v>
      </c>
      <c r="R272" s="177" t="s">
        <v>600</v>
      </c>
      <c r="S272" s="177" t="s">
        <v>601</v>
      </c>
      <c r="T272" s="177" t="s">
        <v>1756</v>
      </c>
      <c r="U272" s="177" t="s">
        <v>712</v>
      </c>
      <c r="V272" s="177" t="s">
        <v>1757</v>
      </c>
      <c r="X272" s="177" t="s">
        <v>943</v>
      </c>
      <c r="Y272" s="177" t="s">
        <v>674</v>
      </c>
      <c r="Z272" s="177" t="s">
        <v>712</v>
      </c>
      <c r="AA272" s="177" t="s">
        <v>1185</v>
      </c>
      <c r="AC272" s="177" t="s">
        <v>1079</v>
      </c>
      <c r="AD272" s="177" t="s">
        <v>1758</v>
      </c>
      <c r="AE272" s="177" t="s">
        <v>809</v>
      </c>
      <c r="AQ272" s="177"/>
      <c r="AT272" s="177"/>
      <c r="AU272" s="177"/>
      <c r="AV272" s="177"/>
      <c r="AW272" s="177"/>
    </row>
    <row r="273" spans="1:49">
      <c r="A273" s="170" t="s">
        <v>1669</v>
      </c>
      <c r="B273" s="177" t="s">
        <v>1670</v>
      </c>
      <c r="D273" s="177" t="s">
        <v>508</v>
      </c>
      <c r="E273" s="177" t="s">
        <v>1166</v>
      </c>
      <c r="F273" s="177" t="s">
        <v>1759</v>
      </c>
      <c r="I273" s="177" t="s">
        <v>1028</v>
      </c>
      <c r="J273" s="178">
        <v>45156</v>
      </c>
      <c r="K273" s="178">
        <v>45156</v>
      </c>
      <c r="L273" s="177" t="s">
        <v>550</v>
      </c>
      <c r="M273" s="177" t="s">
        <v>1672</v>
      </c>
      <c r="N273" s="177" t="s">
        <v>1672</v>
      </c>
      <c r="O273" s="177" t="s">
        <v>195</v>
      </c>
      <c r="P273" s="177" t="s">
        <v>1193</v>
      </c>
      <c r="Q273" s="177" t="s">
        <v>1755</v>
      </c>
      <c r="R273" s="177" t="s">
        <v>600</v>
      </c>
      <c r="S273" s="177" t="s">
        <v>601</v>
      </c>
      <c r="T273" s="177" t="s">
        <v>1760</v>
      </c>
      <c r="U273" s="177" t="s">
        <v>712</v>
      </c>
      <c r="V273" s="177" t="s">
        <v>1761</v>
      </c>
      <c r="W273" s="177" t="s">
        <v>1300</v>
      </c>
      <c r="X273" s="177" t="s">
        <v>943</v>
      </c>
      <c r="Y273" s="177" t="s">
        <v>674</v>
      </c>
      <c r="Z273" s="177" t="s">
        <v>712</v>
      </c>
      <c r="AA273" s="177" t="s">
        <v>1762</v>
      </c>
      <c r="AB273" s="177" t="s">
        <v>751</v>
      </c>
      <c r="AC273" s="177" t="s">
        <v>1079</v>
      </c>
      <c r="AD273" s="177" t="s">
        <v>1763</v>
      </c>
      <c r="AE273" s="177" t="s">
        <v>809</v>
      </c>
      <c r="AQ273" s="177" t="s">
        <v>1695</v>
      </c>
      <c r="AT273" s="177"/>
      <c r="AU273" s="177"/>
      <c r="AV273" s="177"/>
      <c r="AW273" s="177"/>
    </row>
    <row r="274" spans="1:49">
      <c r="A274" s="170" t="s">
        <v>1669</v>
      </c>
      <c r="B274" s="177" t="s">
        <v>1670</v>
      </c>
      <c r="D274" s="177" t="s">
        <v>508</v>
      </c>
      <c r="E274" s="177" t="s">
        <v>1172</v>
      </c>
      <c r="F274" s="177" t="s">
        <v>1764</v>
      </c>
      <c r="I274" s="177" t="s">
        <v>1028</v>
      </c>
      <c r="J274" s="178">
        <v>45156</v>
      </c>
      <c r="K274" s="178">
        <v>45156</v>
      </c>
      <c r="L274" s="177" t="s">
        <v>550</v>
      </c>
      <c r="M274" s="177" t="s">
        <v>1672</v>
      </c>
      <c r="N274" s="177" t="s">
        <v>1672</v>
      </c>
      <c r="O274" s="177" t="s">
        <v>217</v>
      </c>
      <c r="P274" s="177" t="s">
        <v>1765</v>
      </c>
      <c r="R274" s="177" t="s">
        <v>1766</v>
      </c>
      <c r="S274" s="177" t="s">
        <v>646</v>
      </c>
      <c r="T274" s="177" t="s">
        <v>1767</v>
      </c>
      <c r="U274" s="177" t="s">
        <v>646</v>
      </c>
      <c r="V274" s="177" t="s">
        <v>1768</v>
      </c>
      <c r="W274" s="177" t="s">
        <v>1769</v>
      </c>
      <c r="AQ274" s="177"/>
      <c r="AT274" s="177"/>
      <c r="AU274" s="177"/>
      <c r="AV274" s="177"/>
      <c r="AW274" s="177"/>
    </row>
    <row r="275" spans="1:49">
      <c r="A275" s="170" t="s">
        <v>1669</v>
      </c>
      <c r="B275" s="177" t="s">
        <v>1670</v>
      </c>
      <c r="D275" s="177" t="s">
        <v>508</v>
      </c>
      <c r="E275" s="177" t="s">
        <v>1175</v>
      </c>
      <c r="F275" s="177" t="s">
        <v>1770</v>
      </c>
      <c r="I275" s="177" t="s">
        <v>1028</v>
      </c>
      <c r="J275" s="178">
        <v>45156</v>
      </c>
      <c r="K275" s="178">
        <v>45156</v>
      </c>
      <c r="L275" s="177" t="s">
        <v>550</v>
      </c>
      <c r="M275" s="177" t="s">
        <v>1672</v>
      </c>
      <c r="N275" s="177" t="s">
        <v>1672</v>
      </c>
      <c r="O275" s="177" t="s">
        <v>195</v>
      </c>
      <c r="P275" s="177" t="s">
        <v>887</v>
      </c>
      <c r="Q275" s="177" t="s">
        <v>1771</v>
      </c>
      <c r="R275" s="177" t="s">
        <v>600</v>
      </c>
      <c r="S275" s="177" t="s">
        <v>601</v>
      </c>
      <c r="T275" s="177" t="s">
        <v>1772</v>
      </c>
      <c r="U275" s="177" t="s">
        <v>646</v>
      </c>
      <c r="V275" s="177" t="s">
        <v>1000</v>
      </c>
      <c r="X275" s="177" t="s">
        <v>943</v>
      </c>
      <c r="Y275" s="177" t="s">
        <v>674</v>
      </c>
      <c r="Z275" s="177" t="s">
        <v>646</v>
      </c>
      <c r="AA275" s="177" t="s">
        <v>1002</v>
      </c>
      <c r="AC275" s="177" t="s">
        <v>1722</v>
      </c>
      <c r="AD275" s="177" t="s">
        <v>1773</v>
      </c>
      <c r="AE275" s="177" t="s">
        <v>1064</v>
      </c>
      <c r="AQ275" s="177"/>
      <c r="AT275" s="177"/>
      <c r="AU275" s="177"/>
      <c r="AV275" s="177"/>
      <c r="AW275" s="177"/>
    </row>
    <row r="276" spans="1:49">
      <c r="A276" s="170" t="s">
        <v>1669</v>
      </c>
      <c r="B276" s="177" t="s">
        <v>1670</v>
      </c>
      <c r="D276" s="177" t="s">
        <v>508</v>
      </c>
      <c r="E276" s="177" t="s">
        <v>1774</v>
      </c>
      <c r="F276" s="177" t="s">
        <v>1775</v>
      </c>
      <c r="I276" s="177" t="s">
        <v>1028</v>
      </c>
      <c r="J276" s="178">
        <v>45156</v>
      </c>
      <c r="K276" s="178">
        <v>45156</v>
      </c>
      <c r="L276" s="177" t="s">
        <v>550</v>
      </c>
      <c r="M276" s="177" t="s">
        <v>1672</v>
      </c>
      <c r="N276" s="177" t="s">
        <v>1672</v>
      </c>
      <c r="O276" s="177" t="s">
        <v>75</v>
      </c>
      <c r="R276" s="177" t="s">
        <v>1120</v>
      </c>
      <c r="S276" s="177" t="s">
        <v>646</v>
      </c>
      <c r="T276" s="177" t="s">
        <v>512</v>
      </c>
      <c r="U276" s="177" t="s">
        <v>646</v>
      </c>
      <c r="V276" s="177" t="s">
        <v>1393</v>
      </c>
      <c r="W276" s="184" t="s">
        <v>1123</v>
      </c>
      <c r="X276" s="183" t="s">
        <v>1776</v>
      </c>
      <c r="Y276" s="177" t="s">
        <v>1124</v>
      </c>
      <c r="Z276" s="184" t="s">
        <v>1123</v>
      </c>
      <c r="AA276" s="183" t="s">
        <v>1776</v>
      </c>
      <c r="AB276" s="177" t="s">
        <v>1124</v>
      </c>
      <c r="AC276" s="184" t="s">
        <v>1123</v>
      </c>
      <c r="AD276" s="183" t="s">
        <v>1776</v>
      </c>
      <c r="AE276" s="177" t="s">
        <v>1124</v>
      </c>
      <c r="AF276" s="184" t="s">
        <v>1123</v>
      </c>
      <c r="AG276" s="183" t="s">
        <v>1776</v>
      </c>
      <c r="AH276" s="177" t="s">
        <v>1124</v>
      </c>
      <c r="AI276" s="184" t="s">
        <v>1123</v>
      </c>
      <c r="AJ276" s="183" t="s">
        <v>1776</v>
      </c>
      <c r="AK276" s="177" t="s">
        <v>1124</v>
      </c>
      <c r="AQ276" s="177" t="s">
        <v>1726</v>
      </c>
      <c r="AT276" s="177"/>
      <c r="AU276" s="177"/>
      <c r="AV276" s="177"/>
      <c r="AW276" s="177"/>
    </row>
    <row r="277" spans="1:49">
      <c r="A277" s="170" t="s">
        <v>1669</v>
      </c>
      <c r="B277" s="177" t="s">
        <v>1670</v>
      </c>
      <c r="D277" s="177" t="s">
        <v>508</v>
      </c>
      <c r="E277" s="177" t="s">
        <v>1181</v>
      </c>
      <c r="F277" s="177" t="s">
        <v>1777</v>
      </c>
      <c r="I277" s="177" t="s">
        <v>1028</v>
      </c>
      <c r="J277" s="178">
        <v>45156</v>
      </c>
      <c r="K277" s="178">
        <v>45156</v>
      </c>
      <c r="L277" s="177" t="s">
        <v>901</v>
      </c>
      <c r="M277" s="177" t="s">
        <v>1728</v>
      </c>
      <c r="N277" s="177" t="s">
        <v>1672</v>
      </c>
      <c r="O277" s="177" t="s">
        <v>324</v>
      </c>
      <c r="P277" s="177" t="s">
        <v>903</v>
      </c>
      <c r="R277" s="177" t="s">
        <v>951</v>
      </c>
      <c r="S277" s="177" t="s">
        <v>952</v>
      </c>
      <c r="T277" s="177" t="s">
        <v>512</v>
      </c>
      <c r="U277" s="177" t="s">
        <v>1729</v>
      </c>
      <c r="V277" s="177" t="s">
        <v>1136</v>
      </c>
      <c r="W277" s="177" t="s">
        <v>908</v>
      </c>
      <c r="Y277" s="177" t="s">
        <v>909</v>
      </c>
      <c r="Z277" s="177" t="s">
        <v>908</v>
      </c>
      <c r="AA277" s="177" t="s">
        <v>955</v>
      </c>
      <c r="AB277" s="177" t="s">
        <v>910</v>
      </c>
      <c r="AC277" s="177" t="s">
        <v>646</v>
      </c>
      <c r="AD277" s="177" t="s">
        <v>911</v>
      </c>
      <c r="AE277" s="177" t="s">
        <v>1730</v>
      </c>
      <c r="AF277" s="177" t="s">
        <v>912</v>
      </c>
      <c r="AG277" s="177" t="s">
        <v>908</v>
      </c>
      <c r="AH277" s="177" t="s">
        <v>1137</v>
      </c>
      <c r="AI277" s="177" t="s">
        <v>908</v>
      </c>
      <c r="AJ277" s="177" t="s">
        <v>908</v>
      </c>
      <c r="AK277" s="177" t="s">
        <v>982</v>
      </c>
      <c r="AL277" s="177" t="s">
        <v>959</v>
      </c>
      <c r="AM277" s="177" t="s">
        <v>960</v>
      </c>
      <c r="AP277" s="177" t="s">
        <v>908</v>
      </c>
      <c r="AQ277" s="177" t="s">
        <v>1731</v>
      </c>
      <c r="AT277" s="177"/>
      <c r="AU277" s="177"/>
      <c r="AV277" s="177"/>
      <c r="AW277" s="177"/>
    </row>
    <row r="278" spans="1:49">
      <c r="A278" s="170" t="s">
        <v>1669</v>
      </c>
      <c r="B278" s="177" t="s">
        <v>1670</v>
      </c>
      <c r="D278" s="177" t="s">
        <v>508</v>
      </c>
      <c r="E278" s="183" t="s">
        <v>1778</v>
      </c>
      <c r="F278" s="177" t="s">
        <v>1779</v>
      </c>
      <c r="I278" s="177" t="s">
        <v>1028</v>
      </c>
      <c r="J278" s="178">
        <v>45156</v>
      </c>
      <c r="K278" s="178">
        <v>45156</v>
      </c>
      <c r="L278" s="177" t="s">
        <v>513</v>
      </c>
      <c r="M278" s="177" t="s">
        <v>1714</v>
      </c>
      <c r="N278" s="177" t="s">
        <v>1672</v>
      </c>
      <c r="O278" s="177" t="s">
        <v>280</v>
      </c>
      <c r="R278" s="177" t="s">
        <v>700</v>
      </c>
      <c r="S278" s="177" t="s">
        <v>896</v>
      </c>
      <c r="T278" s="177" t="s">
        <v>1734</v>
      </c>
      <c r="U278" s="177" t="s">
        <v>646</v>
      </c>
      <c r="V278" s="177" t="s">
        <v>1128</v>
      </c>
      <c r="W278" s="177" t="s">
        <v>1780</v>
      </c>
      <c r="X278" s="177" t="s">
        <v>1130</v>
      </c>
      <c r="AQ278" s="177"/>
      <c r="AT278" s="177"/>
      <c r="AU278" s="177"/>
      <c r="AV278" s="177"/>
      <c r="AW278" s="177"/>
    </row>
    <row r="279" spans="1:49">
      <c r="A279" s="170" t="s">
        <v>1669</v>
      </c>
      <c r="B279" s="177" t="s">
        <v>1670</v>
      </c>
      <c r="D279" s="177" t="s">
        <v>508</v>
      </c>
      <c r="E279" s="183" t="s">
        <v>1781</v>
      </c>
      <c r="F279" s="177" t="s">
        <v>1782</v>
      </c>
      <c r="I279" s="177" t="s">
        <v>1028</v>
      </c>
      <c r="J279" s="178">
        <v>45156</v>
      </c>
      <c r="K279" s="178">
        <v>45156</v>
      </c>
      <c r="L279" s="177" t="s">
        <v>550</v>
      </c>
      <c r="M279" s="177" t="s">
        <v>1672</v>
      </c>
      <c r="N279" s="177" t="s">
        <v>1672</v>
      </c>
      <c r="O279" s="177" t="s">
        <v>195</v>
      </c>
      <c r="P279" s="177" t="s">
        <v>1023</v>
      </c>
      <c r="Q279" s="177" t="s">
        <v>1755</v>
      </c>
      <c r="R279" s="177" t="s">
        <v>600</v>
      </c>
      <c r="S279" s="177" t="s">
        <v>601</v>
      </c>
      <c r="T279" s="177" t="s">
        <v>804</v>
      </c>
      <c r="U279" s="177" t="s">
        <v>739</v>
      </c>
      <c r="V279" s="177" t="s">
        <v>1336</v>
      </c>
      <c r="X279" s="177" t="s">
        <v>943</v>
      </c>
      <c r="Y279" s="177" t="s">
        <v>674</v>
      </c>
      <c r="Z279" s="177" t="s">
        <v>739</v>
      </c>
      <c r="AA279" s="177" t="s">
        <v>1404</v>
      </c>
      <c r="AC279" s="177" t="s">
        <v>1086</v>
      </c>
      <c r="AD279" s="177" t="s">
        <v>1783</v>
      </c>
      <c r="AE279" s="177" t="s">
        <v>870</v>
      </c>
      <c r="AQ279" s="177"/>
      <c r="AT279" s="177"/>
      <c r="AU279" s="177"/>
      <c r="AV279" s="177"/>
      <c r="AW279" s="177"/>
    </row>
    <row r="280" spans="1:49">
      <c r="A280" s="170" t="s">
        <v>1669</v>
      </c>
      <c r="B280" s="177" t="s">
        <v>1670</v>
      </c>
      <c r="D280" s="177" t="s">
        <v>508</v>
      </c>
      <c r="E280" s="183" t="s">
        <v>1784</v>
      </c>
      <c r="F280" s="177" t="s">
        <v>1785</v>
      </c>
      <c r="I280" s="177" t="s">
        <v>1028</v>
      </c>
      <c r="J280" s="178">
        <v>45156</v>
      </c>
      <c r="K280" s="178">
        <v>45156</v>
      </c>
      <c r="L280" s="177" t="s">
        <v>550</v>
      </c>
      <c r="M280" s="177" t="s">
        <v>1672</v>
      </c>
      <c r="N280" s="177" t="s">
        <v>1672</v>
      </c>
      <c r="O280" s="177" t="s">
        <v>195</v>
      </c>
      <c r="P280" s="177" t="s">
        <v>1193</v>
      </c>
      <c r="Q280" s="177" t="s">
        <v>1755</v>
      </c>
      <c r="R280" s="177" t="s">
        <v>600</v>
      </c>
      <c r="S280" s="177" t="s">
        <v>601</v>
      </c>
      <c r="T280" s="177" t="s">
        <v>1786</v>
      </c>
      <c r="U280" s="177" t="s">
        <v>739</v>
      </c>
      <c r="V280" s="177" t="s">
        <v>1787</v>
      </c>
      <c r="W280" s="177" t="s">
        <v>1788</v>
      </c>
      <c r="X280" s="177" t="s">
        <v>943</v>
      </c>
      <c r="Y280" s="177" t="s">
        <v>674</v>
      </c>
      <c r="Z280" s="177" t="s">
        <v>739</v>
      </c>
      <c r="AA280" s="177" t="s">
        <v>1692</v>
      </c>
      <c r="AC280" s="177" t="s">
        <v>1097</v>
      </c>
      <c r="AD280" s="177" t="s">
        <v>1789</v>
      </c>
      <c r="AE280" s="177" t="s">
        <v>524</v>
      </c>
      <c r="AQ280" s="177"/>
      <c r="AT280" s="177"/>
      <c r="AU280" s="177"/>
      <c r="AV280" s="177"/>
      <c r="AW280" s="177"/>
    </row>
    <row r="281" spans="1:49">
      <c r="A281" s="170" t="s">
        <v>1669</v>
      </c>
      <c r="B281" s="177" t="s">
        <v>1670</v>
      </c>
      <c r="D281" s="177" t="s">
        <v>508</v>
      </c>
      <c r="E281" s="177" t="s">
        <v>1790</v>
      </c>
      <c r="F281" s="177" t="s">
        <v>1791</v>
      </c>
      <c r="I281" s="177" t="s">
        <v>1028</v>
      </c>
      <c r="J281" s="178">
        <v>45156</v>
      </c>
      <c r="K281" s="178">
        <v>45156</v>
      </c>
      <c r="L281" s="177" t="s">
        <v>1307</v>
      </c>
      <c r="N281" s="177" t="s">
        <v>1672</v>
      </c>
      <c r="O281" s="177" t="s">
        <v>295</v>
      </c>
      <c r="P281" s="177" t="s">
        <v>1792</v>
      </c>
      <c r="R281" s="177" t="s">
        <v>1308</v>
      </c>
      <c r="S281" s="177" t="s">
        <v>1793</v>
      </c>
      <c r="T281" s="177" t="s">
        <v>1772</v>
      </c>
      <c r="U281" s="177" t="s">
        <v>739</v>
      </c>
      <c r="V281" s="177" t="s">
        <v>1794</v>
      </c>
      <c r="W281" s="177" t="s">
        <v>1795</v>
      </c>
      <c r="X281" s="177" t="s">
        <v>1796</v>
      </c>
      <c r="Y281" s="177" t="s">
        <v>809</v>
      </c>
      <c r="Z281" s="177" t="s">
        <v>1312</v>
      </c>
      <c r="AA281" s="177" t="s">
        <v>1797</v>
      </c>
      <c r="AC281" s="177" t="s">
        <v>1798</v>
      </c>
      <c r="AD281" s="177" t="s">
        <v>1316</v>
      </c>
      <c r="AE281" s="177" t="s">
        <v>1799</v>
      </c>
      <c r="AF281" s="177" t="s">
        <v>1800</v>
      </c>
      <c r="AQ281" s="177" t="s">
        <v>1801</v>
      </c>
      <c r="AT281" s="177"/>
      <c r="AU281" s="177"/>
      <c r="AV281" s="177"/>
      <c r="AW281" s="177"/>
    </row>
    <row r="282" spans="1:49">
      <c r="A282" s="170" t="s">
        <v>1669</v>
      </c>
      <c r="B282" s="177" t="s">
        <v>1670</v>
      </c>
      <c r="D282" s="177" t="s">
        <v>508</v>
      </c>
      <c r="E282" s="183" t="s">
        <v>1802</v>
      </c>
      <c r="F282" s="177" t="s">
        <v>1803</v>
      </c>
      <c r="I282" s="177" t="s">
        <v>1028</v>
      </c>
      <c r="J282" s="178">
        <v>45156</v>
      </c>
      <c r="K282" s="178">
        <v>45156</v>
      </c>
      <c r="L282" s="177" t="s">
        <v>1307</v>
      </c>
      <c r="M282" s="177" t="s">
        <v>1672</v>
      </c>
      <c r="N282" s="177" t="s">
        <v>1672</v>
      </c>
      <c r="O282" s="177" t="s">
        <v>255</v>
      </c>
      <c r="R282" s="177" t="s">
        <v>1420</v>
      </c>
      <c r="S282" s="177" t="s">
        <v>1804</v>
      </c>
      <c r="T282" s="177" t="s">
        <v>512</v>
      </c>
      <c r="U282" s="177" t="s">
        <v>739</v>
      </c>
      <c r="AF282" s="177" t="s">
        <v>1805</v>
      </c>
      <c r="AH282" s="177" t="s">
        <v>1806</v>
      </c>
      <c r="AI282" s="177" t="s">
        <v>691</v>
      </c>
      <c r="AQ282" s="177" t="s">
        <v>1807</v>
      </c>
      <c r="AT282" s="177"/>
      <c r="AU282" s="177"/>
      <c r="AV282" s="177"/>
      <c r="AW282" s="177"/>
    </row>
    <row r="283" spans="1:49">
      <c r="A283" s="170" t="s">
        <v>1669</v>
      </c>
      <c r="B283" s="177" t="s">
        <v>1670</v>
      </c>
      <c r="D283" s="177" t="s">
        <v>508</v>
      </c>
      <c r="E283" s="183" t="s">
        <v>1808</v>
      </c>
      <c r="F283" s="177" t="s">
        <v>1809</v>
      </c>
      <c r="I283" s="177" t="s">
        <v>1028</v>
      </c>
      <c r="J283" s="178">
        <v>45156</v>
      </c>
      <c r="K283" s="178">
        <v>45156</v>
      </c>
      <c r="L283" s="177" t="s">
        <v>550</v>
      </c>
      <c r="M283" s="177" t="s">
        <v>1672</v>
      </c>
      <c r="N283" s="177" t="s">
        <v>1672</v>
      </c>
      <c r="O283" s="177" t="s">
        <v>195</v>
      </c>
      <c r="P283" s="177" t="s">
        <v>1023</v>
      </c>
      <c r="Q283" s="177" t="s">
        <v>1810</v>
      </c>
      <c r="R283" s="177" t="s">
        <v>600</v>
      </c>
      <c r="S283" s="177" t="s">
        <v>601</v>
      </c>
      <c r="T283" s="177" t="s">
        <v>1811</v>
      </c>
      <c r="U283" s="177" t="s">
        <v>742</v>
      </c>
      <c r="V283" s="177" t="s">
        <v>1445</v>
      </c>
      <c r="X283" s="177" t="s">
        <v>943</v>
      </c>
      <c r="Y283" s="177" t="s">
        <v>674</v>
      </c>
      <c r="Z283" s="177" t="s">
        <v>742</v>
      </c>
      <c r="AA283" s="177" t="s">
        <v>1812</v>
      </c>
      <c r="AC283" s="177" t="s">
        <v>1086</v>
      </c>
      <c r="AD283" s="177" t="s">
        <v>1813</v>
      </c>
      <c r="AE283" s="177" t="s">
        <v>870</v>
      </c>
      <c r="AQ283" s="177"/>
      <c r="AT283" s="177"/>
      <c r="AU283" s="177"/>
      <c r="AV283" s="177"/>
      <c r="AW283" s="177"/>
    </row>
    <row r="284" spans="1:49">
      <c r="A284" s="170" t="s">
        <v>1669</v>
      </c>
      <c r="B284" s="177" t="s">
        <v>1670</v>
      </c>
      <c r="D284" s="177" t="s">
        <v>508</v>
      </c>
      <c r="E284" s="183" t="s">
        <v>1814</v>
      </c>
      <c r="F284" s="177" t="s">
        <v>1815</v>
      </c>
      <c r="I284" s="177" t="s">
        <v>1028</v>
      </c>
      <c r="J284" s="178">
        <v>45156</v>
      </c>
      <c r="K284" s="178">
        <v>45156</v>
      </c>
      <c r="L284" s="177" t="s">
        <v>550</v>
      </c>
      <c r="M284" s="177" t="s">
        <v>1672</v>
      </c>
      <c r="N284" s="177" t="s">
        <v>1672</v>
      </c>
      <c r="O284" s="177" t="s">
        <v>195</v>
      </c>
      <c r="P284" s="177" t="s">
        <v>1816</v>
      </c>
      <c r="Q284" s="177" t="s">
        <v>1090</v>
      </c>
      <c r="R284" s="177" t="s">
        <v>600</v>
      </c>
      <c r="S284" s="177" t="s">
        <v>601</v>
      </c>
      <c r="T284" s="177" t="s">
        <v>1817</v>
      </c>
      <c r="U284" s="177" t="s">
        <v>739</v>
      </c>
      <c r="V284" s="177" t="s">
        <v>603</v>
      </c>
      <c r="X284" s="177" t="s">
        <v>943</v>
      </c>
      <c r="Y284" s="177" t="s">
        <v>674</v>
      </c>
      <c r="Z284" s="177" t="s">
        <v>739</v>
      </c>
      <c r="AA284" s="177" t="s">
        <v>605</v>
      </c>
      <c r="AC284" s="177" t="s">
        <v>1079</v>
      </c>
      <c r="AD284" s="177" t="s">
        <v>1818</v>
      </c>
      <c r="AE284" s="177" t="s">
        <v>809</v>
      </c>
      <c r="AQ284" s="177"/>
      <c r="AT284" s="177"/>
      <c r="AU284" s="177"/>
      <c r="AV284" s="177"/>
      <c r="AW284" s="177"/>
    </row>
    <row r="285" spans="1:49">
      <c r="A285" s="170" t="s">
        <v>1669</v>
      </c>
      <c r="B285" s="177" t="s">
        <v>1670</v>
      </c>
      <c r="D285" s="177" t="s">
        <v>508</v>
      </c>
      <c r="E285" s="183" t="s">
        <v>1819</v>
      </c>
      <c r="F285" s="177" t="s">
        <v>1820</v>
      </c>
      <c r="I285" s="177" t="s">
        <v>1028</v>
      </c>
      <c r="J285" s="178">
        <v>45156</v>
      </c>
      <c r="K285" s="178">
        <v>45156</v>
      </c>
      <c r="L285" s="177" t="s">
        <v>550</v>
      </c>
      <c r="M285" s="177" t="s">
        <v>1672</v>
      </c>
      <c r="N285" s="177" t="s">
        <v>1672</v>
      </c>
      <c r="O285" s="177" t="s">
        <v>195</v>
      </c>
      <c r="P285" s="177" t="s">
        <v>1023</v>
      </c>
      <c r="Q285" s="177" t="s">
        <v>1821</v>
      </c>
      <c r="R285" s="177" t="s">
        <v>600</v>
      </c>
      <c r="S285" s="177" t="s">
        <v>601</v>
      </c>
      <c r="T285" s="177" t="s">
        <v>1822</v>
      </c>
      <c r="U285" s="177" t="s">
        <v>712</v>
      </c>
      <c r="V285" s="177" t="s">
        <v>1445</v>
      </c>
      <c r="X285" s="177" t="s">
        <v>943</v>
      </c>
      <c r="Y285" s="177" t="s">
        <v>674</v>
      </c>
      <c r="Z285" s="177" t="s">
        <v>712</v>
      </c>
      <c r="AA285" s="177" t="s">
        <v>1812</v>
      </c>
      <c r="AC285" s="177" t="s">
        <v>1086</v>
      </c>
      <c r="AD285" s="177" t="s">
        <v>1823</v>
      </c>
      <c r="AE285" s="177" t="s">
        <v>870</v>
      </c>
      <c r="AQ285" s="177"/>
      <c r="AT285" s="177"/>
      <c r="AU285" s="177"/>
      <c r="AV285" s="177"/>
      <c r="AW285" s="177"/>
    </row>
    <row r="286" spans="1:49">
      <c r="A286" s="170" t="s">
        <v>1669</v>
      </c>
      <c r="B286" s="177" t="s">
        <v>1670</v>
      </c>
      <c r="D286" s="177" t="s">
        <v>508</v>
      </c>
      <c r="E286" s="183" t="s">
        <v>1320</v>
      </c>
      <c r="F286" s="177" t="s">
        <v>1824</v>
      </c>
      <c r="I286" s="177" t="s">
        <v>1028</v>
      </c>
      <c r="J286" s="178">
        <v>45156</v>
      </c>
      <c r="K286" s="178">
        <v>45156</v>
      </c>
      <c r="L286" s="177" t="s">
        <v>550</v>
      </c>
      <c r="M286" s="177" t="s">
        <v>1672</v>
      </c>
      <c r="N286" s="177" t="s">
        <v>1672</v>
      </c>
      <c r="O286" s="177" t="s">
        <v>195</v>
      </c>
      <c r="P286" s="177" t="s">
        <v>1816</v>
      </c>
      <c r="Q286" s="177" t="s">
        <v>1821</v>
      </c>
      <c r="R286" s="177" t="s">
        <v>600</v>
      </c>
      <c r="S286" s="177" t="s">
        <v>601</v>
      </c>
      <c r="T286" s="177" t="s">
        <v>941</v>
      </c>
      <c r="U286" s="177" t="s">
        <v>712</v>
      </c>
      <c r="V286" s="177" t="s">
        <v>1825</v>
      </c>
      <c r="W286" s="177" t="s">
        <v>1788</v>
      </c>
      <c r="X286" s="177" t="s">
        <v>943</v>
      </c>
      <c r="Y286" s="177" t="s">
        <v>674</v>
      </c>
      <c r="Z286" s="177" t="s">
        <v>712</v>
      </c>
      <c r="AA286" s="177" t="s">
        <v>1485</v>
      </c>
      <c r="AC286" s="177" t="s">
        <v>1079</v>
      </c>
      <c r="AD286" s="177" t="s">
        <v>1826</v>
      </c>
      <c r="AE286" s="177" t="s">
        <v>809</v>
      </c>
      <c r="AQ286" s="177"/>
      <c r="AT286" s="177"/>
      <c r="AU286" s="177"/>
      <c r="AV286" s="177"/>
      <c r="AW286" s="177"/>
    </row>
    <row r="287" spans="1:49">
      <c r="A287" s="170" t="s">
        <v>1669</v>
      </c>
      <c r="B287" s="177" t="s">
        <v>1670</v>
      </c>
      <c r="D287" s="177" t="s">
        <v>508</v>
      </c>
      <c r="E287" s="183" t="s">
        <v>1827</v>
      </c>
      <c r="F287" s="177" t="s">
        <v>1828</v>
      </c>
      <c r="I287" s="177" t="s">
        <v>1028</v>
      </c>
      <c r="J287" s="178">
        <v>45156</v>
      </c>
      <c r="K287" s="178">
        <v>45156</v>
      </c>
      <c r="L287" s="177" t="s">
        <v>550</v>
      </c>
      <c r="M287" s="177" t="s">
        <v>1672</v>
      </c>
      <c r="N287" s="177" t="s">
        <v>1672</v>
      </c>
      <c r="O287" s="177" t="s">
        <v>303</v>
      </c>
      <c r="Q287" s="177" t="s">
        <v>1829</v>
      </c>
      <c r="R287" s="177" t="s">
        <v>1267</v>
      </c>
      <c r="S287" s="177" t="s">
        <v>303</v>
      </c>
      <c r="U287" s="177" t="s">
        <v>1830</v>
      </c>
      <c r="V287" s="177" t="s">
        <v>881</v>
      </c>
      <c r="W287" s="177" t="s">
        <v>882</v>
      </c>
      <c r="AQ287" s="177" t="s">
        <v>1831</v>
      </c>
      <c r="AT287" s="177"/>
      <c r="AU287" s="177"/>
      <c r="AV287" s="177"/>
      <c r="AW287" s="177"/>
    </row>
    <row r="288" spans="1:49">
      <c r="A288" s="170" t="s">
        <v>1669</v>
      </c>
      <c r="B288" s="177" t="s">
        <v>1670</v>
      </c>
      <c r="D288" s="177" t="s">
        <v>508</v>
      </c>
      <c r="E288" s="183" t="s">
        <v>1832</v>
      </c>
      <c r="F288" s="183" t="s">
        <v>1833</v>
      </c>
      <c r="I288" s="177" t="s">
        <v>1028</v>
      </c>
      <c r="J288" s="178">
        <v>45156</v>
      </c>
      <c r="K288" s="178">
        <v>45156</v>
      </c>
      <c r="L288" s="177" t="s">
        <v>550</v>
      </c>
      <c r="M288" s="177" t="s">
        <v>1672</v>
      </c>
      <c r="N288" s="177" t="s">
        <v>1672</v>
      </c>
      <c r="O288" s="177" t="s">
        <v>399</v>
      </c>
      <c r="Q288" s="177" t="s">
        <v>1134</v>
      </c>
      <c r="R288" s="177" t="s">
        <v>1834</v>
      </c>
      <c r="S288" s="177" t="s">
        <v>399</v>
      </c>
      <c r="AQ288" s="177"/>
      <c r="AT288" s="177"/>
      <c r="AU288" s="177"/>
      <c r="AV288" s="177"/>
      <c r="AW288" s="177"/>
    </row>
    <row r="289" spans="1:53">
      <c r="A289" s="170" t="s">
        <v>1669</v>
      </c>
      <c r="B289" s="177" t="s">
        <v>1670</v>
      </c>
      <c r="D289" s="177" t="s">
        <v>508</v>
      </c>
      <c r="E289" s="183" t="s">
        <v>1835</v>
      </c>
      <c r="F289" s="183" t="s">
        <v>1836</v>
      </c>
      <c r="I289" s="177" t="s">
        <v>1028</v>
      </c>
      <c r="J289" s="178">
        <v>45156</v>
      </c>
      <c r="K289" s="178">
        <v>45156</v>
      </c>
      <c r="L289" s="177" t="s">
        <v>550</v>
      </c>
      <c r="M289" s="177" t="s">
        <v>1672</v>
      </c>
      <c r="N289" s="177" t="s">
        <v>1672</v>
      </c>
      <c r="O289" s="177" t="s">
        <v>399</v>
      </c>
      <c r="Q289" s="177" t="s">
        <v>1159</v>
      </c>
      <c r="R289" s="177" t="s">
        <v>1834</v>
      </c>
      <c r="S289" s="177" t="s">
        <v>399</v>
      </c>
      <c r="AQ289" s="177"/>
      <c r="AT289" s="177"/>
      <c r="AU289" s="177"/>
      <c r="AV289" s="177"/>
      <c r="AW289" s="177"/>
    </row>
    <row r="290" spans="1:53">
      <c r="A290" s="170" t="s">
        <v>1669</v>
      </c>
      <c r="B290" s="177" t="s">
        <v>1670</v>
      </c>
      <c r="D290" s="177" t="s">
        <v>508</v>
      </c>
      <c r="E290" s="183" t="s">
        <v>1837</v>
      </c>
      <c r="F290" s="183" t="s">
        <v>1838</v>
      </c>
      <c r="I290" s="177" t="s">
        <v>1028</v>
      </c>
      <c r="J290" s="178">
        <v>45156</v>
      </c>
      <c r="K290" s="178">
        <v>45156</v>
      </c>
      <c r="L290" s="177" t="s">
        <v>550</v>
      </c>
      <c r="M290" s="177" t="s">
        <v>1672</v>
      </c>
      <c r="N290" s="177" t="s">
        <v>1672</v>
      </c>
      <c r="O290" s="177" t="s">
        <v>399</v>
      </c>
      <c r="Q290" s="177" t="s">
        <v>809</v>
      </c>
      <c r="R290" s="177" t="s">
        <v>1834</v>
      </c>
      <c r="S290" s="177" t="s">
        <v>399</v>
      </c>
      <c r="AQ290" s="177"/>
      <c r="AT290" s="177"/>
      <c r="AU290" s="177"/>
      <c r="AV290" s="177"/>
      <c r="AW290" s="177"/>
    </row>
    <row r="291" spans="1:53">
      <c r="A291" s="170" t="s">
        <v>1669</v>
      </c>
      <c r="B291" s="177" t="s">
        <v>1670</v>
      </c>
      <c r="D291" s="177" t="s">
        <v>508</v>
      </c>
      <c r="E291" s="183" t="s">
        <v>1839</v>
      </c>
      <c r="F291" s="183" t="s">
        <v>1840</v>
      </c>
      <c r="I291" s="177" t="s">
        <v>1028</v>
      </c>
      <c r="J291" s="178">
        <v>45156</v>
      </c>
      <c r="K291" s="178">
        <v>45156</v>
      </c>
      <c r="L291" s="177" t="s">
        <v>550</v>
      </c>
      <c r="M291" s="177" t="s">
        <v>1672</v>
      </c>
      <c r="N291" s="177" t="s">
        <v>1672</v>
      </c>
      <c r="O291" s="177" t="s">
        <v>399</v>
      </c>
      <c r="Q291" s="177" t="s">
        <v>559</v>
      </c>
      <c r="R291" s="177" t="s">
        <v>1834</v>
      </c>
      <c r="S291" s="177" t="s">
        <v>399</v>
      </c>
      <c r="AQ291" s="177"/>
      <c r="AT291" s="177"/>
      <c r="AU291" s="177"/>
      <c r="AV291" s="177"/>
      <c r="AW291" s="177"/>
    </row>
    <row r="292" spans="1:53">
      <c r="A292" s="170" t="s">
        <v>1669</v>
      </c>
      <c r="B292" s="177" t="s">
        <v>1670</v>
      </c>
      <c r="D292" s="177" t="s">
        <v>508</v>
      </c>
      <c r="E292" s="177" t="s">
        <v>704</v>
      </c>
      <c r="F292" s="177" t="s">
        <v>1841</v>
      </c>
      <c r="I292" s="177" t="s">
        <v>979</v>
      </c>
      <c r="J292" s="178" t="s">
        <v>1842</v>
      </c>
      <c r="K292" s="178" t="s">
        <v>1842</v>
      </c>
      <c r="L292" s="177" t="s">
        <v>550</v>
      </c>
      <c r="M292" s="177" t="s">
        <v>1843</v>
      </c>
      <c r="N292" s="177" t="s">
        <v>1843</v>
      </c>
      <c r="O292" s="177" t="s">
        <v>110</v>
      </c>
      <c r="R292" s="177" t="s">
        <v>565</v>
      </c>
      <c r="S292" s="177" t="s">
        <v>1558</v>
      </c>
      <c r="T292" s="177" t="s">
        <v>1844</v>
      </c>
      <c r="U292" s="177" t="s">
        <v>1845</v>
      </c>
      <c r="V292" s="177" t="s">
        <v>1846</v>
      </c>
      <c r="W292" s="177" t="s">
        <v>1847</v>
      </c>
      <c r="AP292" s="177" t="s">
        <v>1848</v>
      </c>
      <c r="AQ292" s="177" t="s">
        <v>1849</v>
      </c>
      <c r="AR292" s="177" t="s">
        <v>1850</v>
      </c>
      <c r="AS292" s="177" t="s">
        <v>1851</v>
      </c>
      <c r="AT292" s="177" t="s">
        <v>1852</v>
      </c>
      <c r="AU292" s="177" t="s">
        <v>1853</v>
      </c>
      <c r="AV292" s="177" t="s">
        <v>1854</v>
      </c>
      <c r="AW292" s="177" t="s">
        <v>1855</v>
      </c>
      <c r="AX292" s="177" t="s">
        <v>1856</v>
      </c>
      <c r="AY292" s="177" t="s">
        <v>1857</v>
      </c>
      <c r="AZ292" s="177" t="s">
        <v>1858</v>
      </c>
      <c r="BA292" s="177" t="s">
        <v>1859</v>
      </c>
    </row>
    <row r="293" spans="1:53">
      <c r="A293" s="177" t="s">
        <v>1669</v>
      </c>
      <c r="B293" s="177" t="s">
        <v>1670</v>
      </c>
      <c r="D293" s="177" t="s">
        <v>508</v>
      </c>
      <c r="F293" s="177" t="s">
        <v>33581</v>
      </c>
      <c r="I293" s="177" t="s">
        <v>531</v>
      </c>
      <c r="K293" s="178"/>
      <c r="L293" s="177" t="s">
        <v>550</v>
      </c>
      <c r="N293" s="177" t="s">
        <v>33581</v>
      </c>
      <c r="O293" s="177" t="s">
        <v>110</v>
      </c>
      <c r="S293" s="177" t="s">
        <v>1558</v>
      </c>
      <c r="AQ293" s="177" t="s">
        <v>33600</v>
      </c>
      <c r="AT293" s="177"/>
      <c r="AU293" s="177"/>
      <c r="AV293" s="177"/>
      <c r="AW293" s="177"/>
    </row>
    <row r="294" spans="1:53">
      <c r="A294" s="177" t="s">
        <v>1669</v>
      </c>
      <c r="B294" s="177" t="s">
        <v>1670</v>
      </c>
      <c r="D294" s="177" t="s">
        <v>508</v>
      </c>
      <c r="F294" s="177" t="s">
        <v>33582</v>
      </c>
      <c r="I294" s="177" t="s">
        <v>1891</v>
      </c>
      <c r="K294" s="178"/>
      <c r="L294" s="177" t="s">
        <v>550</v>
      </c>
      <c r="N294" s="177" t="s">
        <v>33580</v>
      </c>
      <c r="O294" s="177" t="s">
        <v>110</v>
      </c>
      <c r="S294" s="177" t="s">
        <v>4014</v>
      </c>
      <c r="AQ294" s="177" t="s">
        <v>33600</v>
      </c>
      <c r="AT294" s="177"/>
      <c r="AU294" s="177"/>
      <c r="AV294" s="177"/>
      <c r="AW294" s="177"/>
    </row>
    <row r="295" spans="1:53">
      <c r="A295" s="177" t="s">
        <v>1669</v>
      </c>
      <c r="B295" s="177" t="s">
        <v>1670</v>
      </c>
      <c r="D295" s="177" t="s">
        <v>508</v>
      </c>
      <c r="F295" s="177" t="s">
        <v>33578</v>
      </c>
      <c r="I295" s="177" t="s">
        <v>4443</v>
      </c>
      <c r="K295" s="178"/>
      <c r="L295" s="177" t="s">
        <v>550</v>
      </c>
      <c r="N295" s="177" t="s">
        <v>10483</v>
      </c>
      <c r="O295" s="177" t="s">
        <v>110</v>
      </c>
      <c r="S295" s="177" t="s">
        <v>4403</v>
      </c>
      <c r="AQ295" s="177" t="s">
        <v>33588</v>
      </c>
      <c r="AT295" s="177"/>
      <c r="AU295" s="177"/>
      <c r="AV295" s="177"/>
      <c r="AW295" s="177"/>
    </row>
    <row r="296" spans="1:53">
      <c r="A296" s="177" t="s">
        <v>1669</v>
      </c>
      <c r="B296" s="177" t="s">
        <v>1670</v>
      </c>
      <c r="D296" s="177" t="s">
        <v>508</v>
      </c>
      <c r="F296" s="177" t="s">
        <v>33579</v>
      </c>
      <c r="I296" s="177" t="s">
        <v>1945</v>
      </c>
      <c r="K296" s="178"/>
      <c r="L296" s="177" t="s">
        <v>550</v>
      </c>
      <c r="N296" s="177" t="s">
        <v>33579</v>
      </c>
      <c r="O296" s="177" t="s">
        <v>110</v>
      </c>
      <c r="S296" s="177" t="s">
        <v>7735</v>
      </c>
      <c r="AQ296" s="177" t="s">
        <v>33600</v>
      </c>
      <c r="AT296" s="177"/>
      <c r="AU296" s="177"/>
      <c r="AV296" s="177"/>
      <c r="AW296" s="177"/>
    </row>
    <row r="297" spans="1:53">
      <c r="A297" s="170" t="s">
        <v>1860</v>
      </c>
      <c r="B297" s="177" t="s">
        <v>1861</v>
      </c>
      <c r="D297" s="177" t="s">
        <v>508</v>
      </c>
      <c r="E297" s="177" t="s">
        <v>547</v>
      </c>
      <c r="F297" s="177" t="s">
        <v>1862</v>
      </c>
      <c r="I297" s="177" t="s">
        <v>549</v>
      </c>
      <c r="J297" s="181" t="s">
        <v>512</v>
      </c>
      <c r="K297" s="178" t="s">
        <v>512</v>
      </c>
      <c r="L297" s="177" t="s">
        <v>550</v>
      </c>
      <c r="M297" s="177" t="s">
        <v>1863</v>
      </c>
      <c r="N297" s="177" t="s">
        <v>1863</v>
      </c>
      <c r="O297" s="177" t="s">
        <v>195</v>
      </c>
      <c r="R297" s="177" t="s">
        <v>553</v>
      </c>
      <c r="S297" s="177" t="s">
        <v>1611</v>
      </c>
      <c r="T297" s="177" t="s">
        <v>772</v>
      </c>
      <c r="U297" s="177" t="s">
        <v>579</v>
      </c>
      <c r="V297" s="177" t="s">
        <v>590</v>
      </c>
      <c r="W297" s="177" t="s">
        <v>648</v>
      </c>
      <c r="Z297" s="177" t="s">
        <v>579</v>
      </c>
      <c r="AC297" s="177" t="s">
        <v>1864</v>
      </c>
      <c r="AD297" s="177" t="s">
        <v>1865</v>
      </c>
      <c r="AF297" s="177" t="s">
        <v>651</v>
      </c>
      <c r="AQ297" s="177" t="s">
        <v>937</v>
      </c>
      <c r="AT297" s="177"/>
      <c r="AU297" s="177"/>
      <c r="AV297" s="177"/>
      <c r="AW297" s="177"/>
    </row>
    <row r="298" spans="1:53">
      <c r="A298" s="170" t="s">
        <v>1860</v>
      </c>
      <c r="B298" s="177" t="s">
        <v>1861</v>
      </c>
      <c r="D298" s="177" t="s">
        <v>508</v>
      </c>
      <c r="E298" s="177" t="s">
        <v>597</v>
      </c>
      <c r="F298" s="177" t="s">
        <v>1866</v>
      </c>
      <c r="I298" s="177" t="s">
        <v>549</v>
      </c>
      <c r="J298" s="181" t="s">
        <v>512</v>
      </c>
      <c r="K298" s="178" t="s">
        <v>512</v>
      </c>
      <c r="L298" s="177" t="s">
        <v>550</v>
      </c>
      <c r="M298" s="177" t="s">
        <v>1863</v>
      </c>
      <c r="N298" s="177" t="s">
        <v>1863</v>
      </c>
      <c r="O298" s="177" t="s">
        <v>195</v>
      </c>
      <c r="P298" s="177" t="s">
        <v>589</v>
      </c>
      <c r="R298" s="177" t="s">
        <v>553</v>
      </c>
      <c r="S298" s="177" t="s">
        <v>1611</v>
      </c>
      <c r="U298" s="177" t="s">
        <v>579</v>
      </c>
      <c r="V298" s="177" t="s">
        <v>1867</v>
      </c>
      <c r="W298" s="177" t="s">
        <v>648</v>
      </c>
      <c r="Z298" s="177" t="s">
        <v>579</v>
      </c>
      <c r="AC298" s="177" t="s">
        <v>1868</v>
      </c>
      <c r="AD298" s="177" t="s">
        <v>1869</v>
      </c>
      <c r="AE298" s="177" t="s">
        <v>524</v>
      </c>
      <c r="AF298" s="177" t="s">
        <v>651</v>
      </c>
      <c r="AQ298" s="177" t="s">
        <v>937</v>
      </c>
      <c r="AT298" s="177"/>
      <c r="AU298" s="177"/>
      <c r="AV298" s="177"/>
      <c r="AW298" s="177"/>
    </row>
    <row r="299" spans="1:53">
      <c r="A299" s="170" t="s">
        <v>1860</v>
      </c>
      <c r="B299" s="177" t="s">
        <v>1861</v>
      </c>
      <c r="D299" s="177" t="s">
        <v>508</v>
      </c>
      <c r="E299" s="177" t="s">
        <v>1628</v>
      </c>
      <c r="F299" s="177" t="s">
        <v>1870</v>
      </c>
      <c r="I299" s="177" t="s">
        <v>549</v>
      </c>
      <c r="J299" s="181" t="s">
        <v>512</v>
      </c>
      <c r="K299" s="178" t="s">
        <v>512</v>
      </c>
      <c r="L299" s="177" t="s">
        <v>550</v>
      </c>
      <c r="M299" s="177" t="s">
        <v>1863</v>
      </c>
      <c r="N299" s="177" t="s">
        <v>1863</v>
      </c>
      <c r="O299" s="177" t="s">
        <v>195</v>
      </c>
      <c r="Q299" s="177" t="s">
        <v>1871</v>
      </c>
      <c r="R299" s="177" t="s">
        <v>600</v>
      </c>
      <c r="S299" s="177" t="s">
        <v>601</v>
      </c>
      <c r="T299" s="177" t="s">
        <v>646</v>
      </c>
      <c r="U299" s="177" t="s">
        <v>702</v>
      </c>
      <c r="V299" s="177" t="s">
        <v>672</v>
      </c>
      <c r="Z299" s="177" t="s">
        <v>702</v>
      </c>
      <c r="AC299" s="177" t="s">
        <v>1872</v>
      </c>
      <c r="AD299" s="177" t="s">
        <v>1873</v>
      </c>
      <c r="AE299" s="177" t="s">
        <v>559</v>
      </c>
      <c r="AQ299" s="177" t="s">
        <v>937</v>
      </c>
      <c r="AT299" s="177"/>
      <c r="AU299" s="177"/>
      <c r="AV299" s="177"/>
      <c r="AW299" s="177"/>
    </row>
    <row r="300" spans="1:53">
      <c r="A300" s="170" t="s">
        <v>1860</v>
      </c>
      <c r="B300" s="177" t="s">
        <v>1861</v>
      </c>
      <c r="D300" s="177" t="s">
        <v>508</v>
      </c>
      <c r="E300" s="170" t="s">
        <v>1632</v>
      </c>
      <c r="F300" s="177" t="s">
        <v>1874</v>
      </c>
      <c r="I300" s="177" t="s">
        <v>549</v>
      </c>
      <c r="J300" s="181" t="s">
        <v>512</v>
      </c>
      <c r="K300" s="178" t="s">
        <v>512</v>
      </c>
      <c r="L300" s="177" t="s">
        <v>550</v>
      </c>
      <c r="M300" s="177" t="s">
        <v>1863</v>
      </c>
      <c r="N300" s="177" t="s">
        <v>1863</v>
      </c>
      <c r="O300" s="177" t="s">
        <v>195</v>
      </c>
      <c r="P300" s="177" t="s">
        <v>1816</v>
      </c>
      <c r="R300" s="177" t="s">
        <v>600</v>
      </c>
      <c r="S300" s="177" t="s">
        <v>601</v>
      </c>
      <c r="T300" s="177" t="s">
        <v>822</v>
      </c>
      <c r="U300" s="177" t="s">
        <v>555</v>
      </c>
      <c r="V300" s="177" t="s">
        <v>1875</v>
      </c>
      <c r="Z300" s="177" t="s">
        <v>555</v>
      </c>
      <c r="AC300" s="177" t="s">
        <v>606</v>
      </c>
      <c r="AD300" s="177" t="s">
        <v>1876</v>
      </c>
      <c r="AE300" s="177" t="s">
        <v>524</v>
      </c>
      <c r="AQ300" s="177" t="s">
        <v>937</v>
      </c>
      <c r="AT300" s="177"/>
      <c r="AU300" s="177"/>
      <c r="AV300" s="177"/>
      <c r="AW300" s="177"/>
    </row>
    <row r="301" spans="1:53">
      <c r="A301" s="170" t="s">
        <v>1860</v>
      </c>
      <c r="B301" s="177" t="s">
        <v>1861</v>
      </c>
      <c r="D301" s="177" t="s">
        <v>508</v>
      </c>
      <c r="E301" s="177" t="s">
        <v>1877</v>
      </c>
      <c r="F301" s="177" t="s">
        <v>1878</v>
      </c>
      <c r="I301" s="177" t="s">
        <v>549</v>
      </c>
      <c r="J301" s="181" t="s">
        <v>512</v>
      </c>
      <c r="K301" s="178" t="s">
        <v>512</v>
      </c>
      <c r="L301" s="177" t="s">
        <v>550</v>
      </c>
      <c r="M301" s="177" t="s">
        <v>1863</v>
      </c>
      <c r="N301" s="177" t="s">
        <v>1863</v>
      </c>
      <c r="O301" s="177" t="s">
        <v>195</v>
      </c>
      <c r="P301" s="177" t="s">
        <v>1023</v>
      </c>
      <c r="Q301" s="177" t="s">
        <v>1879</v>
      </c>
      <c r="R301" s="177" t="s">
        <v>600</v>
      </c>
      <c r="S301" s="177" t="s">
        <v>601</v>
      </c>
      <c r="T301" s="177" t="s">
        <v>1880</v>
      </c>
      <c r="U301" s="177" t="s">
        <v>555</v>
      </c>
      <c r="V301" s="177" t="s">
        <v>1169</v>
      </c>
      <c r="X301" s="177" t="s">
        <v>1881</v>
      </c>
      <c r="Z301" s="177" t="s">
        <v>555</v>
      </c>
      <c r="AA301" s="177" t="s">
        <v>1882</v>
      </c>
      <c r="AC301" s="177" t="s">
        <v>1872</v>
      </c>
      <c r="AD301" s="177" t="s">
        <v>1883</v>
      </c>
      <c r="AE301" s="177" t="s">
        <v>559</v>
      </c>
      <c r="AQ301" s="177" t="s">
        <v>1884</v>
      </c>
      <c r="AT301" s="177"/>
      <c r="AU301" s="177"/>
      <c r="AV301" s="177"/>
      <c r="AW301" s="177"/>
    </row>
    <row r="302" spans="1:53">
      <c r="A302" s="170" t="s">
        <v>1860</v>
      </c>
      <c r="B302" s="177" t="s">
        <v>1861</v>
      </c>
      <c r="D302" s="177" t="s">
        <v>508</v>
      </c>
      <c r="F302" s="177" t="s">
        <v>1885</v>
      </c>
      <c r="I302" s="177" t="s">
        <v>549</v>
      </c>
      <c r="J302" s="181" t="s">
        <v>512</v>
      </c>
      <c r="K302" s="178" t="s">
        <v>512</v>
      </c>
      <c r="L302" s="177" t="s">
        <v>513</v>
      </c>
      <c r="N302" s="177" t="s">
        <v>1863</v>
      </c>
      <c r="O302" s="177" t="s">
        <v>437</v>
      </c>
      <c r="P302" s="177" t="s">
        <v>613</v>
      </c>
      <c r="R302" s="177" t="s">
        <v>615</v>
      </c>
      <c r="S302" s="177" t="s">
        <v>613</v>
      </c>
      <c r="T302" s="177" t="s">
        <v>512</v>
      </c>
      <c r="W302" s="177" t="s">
        <v>617</v>
      </c>
      <c r="Y302" s="177" t="s">
        <v>1886</v>
      </c>
      <c r="Z302" s="177" t="s">
        <v>1887</v>
      </c>
      <c r="AA302" s="177" t="s">
        <v>524</v>
      </c>
      <c r="AB302" s="177" t="s">
        <v>1886</v>
      </c>
      <c r="AC302" s="177" t="s">
        <v>1888</v>
      </c>
      <c r="AD302" s="177" t="s">
        <v>524</v>
      </c>
      <c r="AQ302" s="177" t="s">
        <v>1889</v>
      </c>
      <c r="AT302" s="177"/>
      <c r="AU302" s="177"/>
      <c r="AV302" s="177"/>
      <c r="AW302" s="177"/>
    </row>
    <row r="303" spans="1:53">
      <c r="A303" s="170" t="s">
        <v>1860</v>
      </c>
      <c r="B303" s="177" t="s">
        <v>1861</v>
      </c>
      <c r="D303" s="177" t="s">
        <v>508</v>
      </c>
      <c r="E303" s="177" t="s">
        <v>661</v>
      </c>
      <c r="F303" s="177" t="s">
        <v>1890</v>
      </c>
      <c r="I303" s="177" t="s">
        <v>1891</v>
      </c>
      <c r="J303" s="181" t="s">
        <v>512</v>
      </c>
      <c r="K303" s="178" t="s">
        <v>512</v>
      </c>
      <c r="L303" s="177" t="s">
        <v>550</v>
      </c>
      <c r="M303" s="177" t="s">
        <v>1892</v>
      </c>
      <c r="N303" s="177" t="s">
        <v>1892</v>
      </c>
      <c r="O303" s="177" t="s">
        <v>195</v>
      </c>
      <c r="P303" s="177" t="s">
        <v>552</v>
      </c>
      <c r="R303" s="177" t="s">
        <v>553</v>
      </c>
      <c r="S303" s="177" t="s">
        <v>644</v>
      </c>
      <c r="T303" s="177" t="s">
        <v>1893</v>
      </c>
      <c r="U303" s="177" t="s">
        <v>832</v>
      </c>
      <c r="V303" s="177" t="s">
        <v>1894</v>
      </c>
      <c r="W303" s="177" t="s">
        <v>648</v>
      </c>
      <c r="Z303" s="177" t="s">
        <v>832</v>
      </c>
      <c r="AC303" s="177" t="s">
        <v>1895</v>
      </c>
      <c r="AD303" s="177" t="s">
        <v>1896</v>
      </c>
      <c r="AE303" s="177" t="s">
        <v>526</v>
      </c>
      <c r="AQ303" s="177"/>
      <c r="AT303" s="177"/>
      <c r="AU303" s="177"/>
      <c r="AV303" s="177"/>
      <c r="AW303" s="177"/>
    </row>
    <row r="304" spans="1:53">
      <c r="A304" s="170" t="s">
        <v>1860</v>
      </c>
      <c r="B304" s="177" t="s">
        <v>1861</v>
      </c>
      <c r="D304" s="177" t="s">
        <v>508</v>
      </c>
      <c r="E304" s="177" t="s">
        <v>669</v>
      </c>
      <c r="F304" s="177" t="s">
        <v>1897</v>
      </c>
      <c r="I304" s="177" t="s">
        <v>1891</v>
      </c>
      <c r="J304" s="181" t="s">
        <v>512</v>
      </c>
      <c r="K304" s="178" t="s">
        <v>512</v>
      </c>
      <c r="L304" s="177" t="s">
        <v>550</v>
      </c>
      <c r="M304" s="177" t="s">
        <v>1892</v>
      </c>
      <c r="N304" s="177" t="s">
        <v>1892</v>
      </c>
      <c r="O304" s="177" t="s">
        <v>195</v>
      </c>
      <c r="P304" s="177" t="s">
        <v>589</v>
      </c>
      <c r="R304" s="177" t="s">
        <v>553</v>
      </c>
      <c r="S304" s="177" t="s">
        <v>644</v>
      </c>
      <c r="T304" s="177" t="s">
        <v>851</v>
      </c>
      <c r="U304" s="177" t="s">
        <v>646</v>
      </c>
      <c r="V304" s="177" t="s">
        <v>1898</v>
      </c>
      <c r="W304" s="177" t="s">
        <v>656</v>
      </c>
      <c r="Z304" s="177" t="s">
        <v>646</v>
      </c>
      <c r="AC304" s="177" t="s">
        <v>1899</v>
      </c>
      <c r="AD304" s="177" t="s">
        <v>1900</v>
      </c>
      <c r="AE304" s="177" t="s">
        <v>524</v>
      </c>
      <c r="AQ304" s="177"/>
      <c r="AT304" s="177"/>
      <c r="AU304" s="177"/>
      <c r="AV304" s="177"/>
      <c r="AW304" s="177"/>
    </row>
    <row r="305" spans="1:68">
      <c r="A305" s="170" t="s">
        <v>1860</v>
      </c>
      <c r="B305" s="185" t="s">
        <v>1861</v>
      </c>
      <c r="D305" s="177" t="s">
        <v>508</v>
      </c>
      <c r="E305" s="177" t="s">
        <v>529</v>
      </c>
      <c r="F305" s="177" t="s">
        <v>1901</v>
      </c>
      <c r="I305" s="177" t="s">
        <v>1891</v>
      </c>
      <c r="J305" s="181" t="s">
        <v>512</v>
      </c>
      <c r="K305" s="178" t="s">
        <v>512</v>
      </c>
      <c r="L305" s="177" t="s">
        <v>550</v>
      </c>
      <c r="M305" s="177" t="s">
        <v>1892</v>
      </c>
      <c r="N305" s="177" t="s">
        <v>1892</v>
      </c>
      <c r="O305" s="177" t="s">
        <v>110</v>
      </c>
      <c r="R305" s="177" t="s">
        <v>565</v>
      </c>
      <c r="S305" s="177" t="s">
        <v>630</v>
      </c>
      <c r="T305" s="177" t="s">
        <v>631</v>
      </c>
      <c r="U305" s="177" t="s">
        <v>1902</v>
      </c>
      <c r="V305" s="177" t="s">
        <v>1903</v>
      </c>
      <c r="W305" s="177" t="s">
        <v>1904</v>
      </c>
      <c r="AA305" s="177" t="s">
        <v>1905</v>
      </c>
      <c r="AB305" s="177" t="s">
        <v>1906</v>
      </c>
      <c r="AC305" s="177" t="s">
        <v>583</v>
      </c>
      <c r="AG305" s="177" t="s">
        <v>1907</v>
      </c>
      <c r="AH305" s="177" t="s">
        <v>1908</v>
      </c>
      <c r="AI305" s="177" t="s">
        <v>1048</v>
      </c>
      <c r="AP305" s="177" t="s">
        <v>1909</v>
      </c>
      <c r="AQ305" s="177"/>
      <c r="AT305" s="177" t="s">
        <v>1910</v>
      </c>
      <c r="AU305" s="177" t="s">
        <v>1911</v>
      </c>
      <c r="AV305" s="177"/>
      <c r="AW305" s="177"/>
    </row>
    <row r="306" spans="1:68">
      <c r="A306" s="170" t="s">
        <v>1860</v>
      </c>
      <c r="B306" s="177" t="s">
        <v>1861</v>
      </c>
      <c r="D306" s="177" t="s">
        <v>508</v>
      </c>
      <c r="E306" s="177" t="s">
        <v>547</v>
      </c>
      <c r="F306" s="177" t="s">
        <v>1912</v>
      </c>
      <c r="I306" s="177" t="s">
        <v>1913</v>
      </c>
      <c r="J306" s="181" t="s">
        <v>512</v>
      </c>
      <c r="K306" s="178" t="s">
        <v>512</v>
      </c>
      <c r="L306" s="177" t="s">
        <v>550</v>
      </c>
      <c r="M306" s="177" t="s">
        <v>1914</v>
      </c>
      <c r="N306" s="177" t="s">
        <v>1914</v>
      </c>
      <c r="O306" s="177" t="s">
        <v>195</v>
      </c>
      <c r="R306" s="177" t="s">
        <v>553</v>
      </c>
      <c r="S306" s="177" t="s">
        <v>1611</v>
      </c>
      <c r="T306" s="177" t="s">
        <v>1915</v>
      </c>
      <c r="U306" s="177" t="s">
        <v>579</v>
      </c>
      <c r="V306" s="177" t="s">
        <v>1916</v>
      </c>
      <c r="W306" s="177" t="s">
        <v>648</v>
      </c>
      <c r="X306" s="177" t="s">
        <v>1917</v>
      </c>
      <c r="Z306" s="177" t="s">
        <v>579</v>
      </c>
      <c r="AB306" s="177" t="s">
        <v>1918</v>
      </c>
      <c r="AC306" s="177" t="s">
        <v>1919</v>
      </c>
      <c r="AD306" s="177" t="s">
        <v>1920</v>
      </c>
      <c r="AE306" s="177" t="s">
        <v>526</v>
      </c>
      <c r="AF306" s="177" t="s">
        <v>651</v>
      </c>
      <c r="AQ306" s="177"/>
      <c r="AT306" s="177"/>
      <c r="AU306" s="177"/>
      <c r="AV306" s="177"/>
      <c r="AW306" s="177"/>
    </row>
    <row r="307" spans="1:68">
      <c r="A307" s="170" t="s">
        <v>1860</v>
      </c>
      <c r="B307" s="177" t="s">
        <v>1861</v>
      </c>
      <c r="D307" s="177" t="s">
        <v>508</v>
      </c>
      <c r="E307" s="177" t="s">
        <v>587</v>
      </c>
      <c r="F307" s="177" t="s">
        <v>1921</v>
      </c>
      <c r="I307" s="177" t="s">
        <v>1913</v>
      </c>
      <c r="J307" s="181" t="s">
        <v>512</v>
      </c>
      <c r="K307" s="178" t="s">
        <v>512</v>
      </c>
      <c r="L307" s="177" t="s">
        <v>550</v>
      </c>
      <c r="M307" s="177" t="s">
        <v>1914</v>
      </c>
      <c r="N307" s="177" t="s">
        <v>1914</v>
      </c>
      <c r="O307" s="177" t="s">
        <v>195</v>
      </c>
      <c r="P307" s="177" t="s">
        <v>552</v>
      </c>
      <c r="R307" s="177" t="s">
        <v>553</v>
      </c>
      <c r="S307" s="177" t="s">
        <v>1611</v>
      </c>
      <c r="T307" s="177" t="s">
        <v>713</v>
      </c>
      <c r="U307" s="177" t="s">
        <v>579</v>
      </c>
      <c r="V307" s="177" t="s">
        <v>1922</v>
      </c>
      <c r="W307" s="177" t="s">
        <v>648</v>
      </c>
      <c r="Z307" s="177" t="s">
        <v>579</v>
      </c>
      <c r="AB307" s="177" t="s">
        <v>1918</v>
      </c>
      <c r="AC307" s="177" t="s">
        <v>1899</v>
      </c>
      <c r="AD307" s="177" t="s">
        <v>1923</v>
      </c>
      <c r="AE307" s="177" t="s">
        <v>524</v>
      </c>
      <c r="AF307" s="177" t="s">
        <v>651</v>
      </c>
      <c r="AQ307" s="177"/>
      <c r="AT307" s="177"/>
      <c r="AU307" s="177"/>
      <c r="AV307" s="177"/>
      <c r="AW307" s="177"/>
    </row>
    <row r="308" spans="1:68">
      <c r="A308" s="170" t="s">
        <v>1860</v>
      </c>
      <c r="B308" s="177" t="s">
        <v>1861</v>
      </c>
      <c r="D308" s="177" t="s">
        <v>508</v>
      </c>
      <c r="F308" s="177" t="s">
        <v>1924</v>
      </c>
      <c r="I308" s="177" t="s">
        <v>1913</v>
      </c>
      <c r="J308" s="181" t="s">
        <v>512</v>
      </c>
      <c r="K308" s="178" t="s">
        <v>512</v>
      </c>
      <c r="L308" s="177" t="s">
        <v>513</v>
      </c>
      <c r="M308" s="177" t="s">
        <v>1925</v>
      </c>
      <c r="N308" s="177" t="s">
        <v>1914</v>
      </c>
      <c r="O308" s="177" t="s">
        <v>437</v>
      </c>
      <c r="P308" s="177" t="s">
        <v>613</v>
      </c>
      <c r="R308" s="177" t="s">
        <v>615</v>
      </c>
      <c r="S308" s="177" t="s">
        <v>613</v>
      </c>
      <c r="T308" s="177" t="s">
        <v>512</v>
      </c>
      <c r="U308" s="177" t="s">
        <v>535</v>
      </c>
      <c r="V308" s="177" t="s">
        <v>987</v>
      </c>
      <c r="W308" s="177" t="s">
        <v>617</v>
      </c>
      <c r="X308" s="177" t="s">
        <v>618</v>
      </c>
      <c r="Y308" s="177" t="s">
        <v>1886</v>
      </c>
      <c r="Z308" s="177" t="s">
        <v>1926</v>
      </c>
      <c r="AA308" s="177" t="s">
        <v>524</v>
      </c>
      <c r="AB308" s="177" t="s">
        <v>1886</v>
      </c>
      <c r="AC308" s="177" t="s">
        <v>1927</v>
      </c>
      <c r="AD308" s="177" t="s">
        <v>524</v>
      </c>
      <c r="AQ308" s="177"/>
      <c r="AT308" s="177"/>
      <c r="AU308" s="177"/>
      <c r="AV308" s="177"/>
      <c r="AW308" s="177"/>
      <c r="BJ308" s="177" t="s">
        <v>1928</v>
      </c>
    </row>
    <row r="309" spans="1:68">
      <c r="A309" s="170" t="s">
        <v>1860</v>
      </c>
      <c r="B309" s="177" t="s">
        <v>1861</v>
      </c>
      <c r="D309" s="177" t="s">
        <v>610</v>
      </c>
      <c r="E309" s="177" t="s">
        <v>547</v>
      </c>
      <c r="F309" s="177" t="s">
        <v>1929</v>
      </c>
      <c r="I309" s="177" t="s">
        <v>1930</v>
      </c>
      <c r="J309" s="181" t="s">
        <v>512</v>
      </c>
      <c r="K309" s="178" t="s">
        <v>512</v>
      </c>
      <c r="L309" s="177" t="s">
        <v>550</v>
      </c>
      <c r="M309" s="177" t="s">
        <v>1931</v>
      </c>
      <c r="N309" s="177" t="s">
        <v>1931</v>
      </c>
      <c r="O309" s="177" t="s">
        <v>110</v>
      </c>
      <c r="R309" s="177" t="s">
        <v>565</v>
      </c>
      <c r="S309" s="177" t="s">
        <v>1932</v>
      </c>
      <c r="T309" s="177" t="s">
        <v>1933</v>
      </c>
      <c r="U309" s="177" t="s">
        <v>1934</v>
      </c>
      <c r="V309" s="177" t="s">
        <v>1935</v>
      </c>
      <c r="W309" s="177" t="s">
        <v>1936</v>
      </c>
      <c r="AM309" s="177" t="s">
        <v>1937</v>
      </c>
      <c r="AN309" s="177" t="s">
        <v>1938</v>
      </c>
      <c r="AO309" s="177" t="s">
        <v>1034</v>
      </c>
      <c r="AP309" s="177" t="s">
        <v>1939</v>
      </c>
      <c r="AQ309" s="177"/>
      <c r="AT309" s="177" t="s">
        <v>1940</v>
      </c>
      <c r="AU309" s="177" t="s">
        <v>1941</v>
      </c>
      <c r="AV309" s="177"/>
      <c r="AW309" s="177"/>
      <c r="BN309" s="177" t="s">
        <v>1942</v>
      </c>
      <c r="BO309" s="177" t="s">
        <v>1943</v>
      </c>
      <c r="BP309" s="177" t="s">
        <v>694</v>
      </c>
    </row>
    <row r="310" spans="1:68">
      <c r="A310" s="170"/>
      <c r="B310" s="177" t="s">
        <v>1944</v>
      </c>
      <c r="D310" s="177" t="s">
        <v>508</v>
      </c>
      <c r="E310" s="177" t="s">
        <v>737</v>
      </c>
      <c r="F310" s="177" t="s">
        <v>1638</v>
      </c>
      <c r="I310" s="177" t="s">
        <v>1945</v>
      </c>
      <c r="J310" s="181" t="s">
        <v>512</v>
      </c>
      <c r="K310" s="178" t="s">
        <v>512</v>
      </c>
      <c r="L310" s="177" t="s">
        <v>550</v>
      </c>
      <c r="M310" s="177" t="s">
        <v>1634</v>
      </c>
      <c r="N310" s="177" t="s">
        <v>1634</v>
      </c>
      <c r="O310" s="177" t="s">
        <v>195</v>
      </c>
      <c r="P310" s="177" t="s">
        <v>1946</v>
      </c>
      <c r="R310" s="177" t="s">
        <v>553</v>
      </c>
      <c r="U310" s="177" t="s">
        <v>579</v>
      </c>
      <c r="AQ310" s="177" t="s">
        <v>1947</v>
      </c>
      <c r="AT310" s="177"/>
      <c r="AU310" s="177"/>
      <c r="AV310" s="177"/>
      <c r="AW310" s="177"/>
    </row>
    <row r="311" spans="1:68">
      <c r="A311" s="170" t="s">
        <v>1948</v>
      </c>
      <c r="B311" s="177" t="s">
        <v>1949</v>
      </c>
      <c r="D311" s="177" t="s">
        <v>508</v>
      </c>
      <c r="E311" s="177" t="s">
        <v>661</v>
      </c>
      <c r="F311" s="177" t="s">
        <v>1950</v>
      </c>
      <c r="I311" s="177" t="s">
        <v>924</v>
      </c>
      <c r="J311" s="178" t="s">
        <v>1951</v>
      </c>
      <c r="K311" s="178" t="s">
        <v>1951</v>
      </c>
      <c r="L311" s="177" t="s">
        <v>550</v>
      </c>
      <c r="M311" s="177" t="s">
        <v>1952</v>
      </c>
      <c r="N311" s="177" t="s">
        <v>1952</v>
      </c>
      <c r="O311" s="177" t="s">
        <v>195</v>
      </c>
      <c r="P311" s="177" t="s">
        <v>589</v>
      </c>
      <c r="Q311" s="177" t="s">
        <v>110</v>
      </c>
      <c r="R311" s="177" t="s">
        <v>553</v>
      </c>
      <c r="S311" s="177" t="s">
        <v>644</v>
      </c>
      <c r="T311" s="177" t="s">
        <v>681</v>
      </c>
      <c r="U311" s="177" t="s">
        <v>555</v>
      </c>
      <c r="V311" s="177" t="s">
        <v>851</v>
      </c>
      <c r="W311" s="177" t="s">
        <v>1953</v>
      </c>
      <c r="X311" s="177" t="s">
        <v>1954</v>
      </c>
      <c r="Z311" s="177" t="s">
        <v>555</v>
      </c>
      <c r="AA311" s="177" t="s">
        <v>1955</v>
      </c>
      <c r="AB311" s="177" t="s">
        <v>1581</v>
      </c>
      <c r="AC311" s="177" t="s">
        <v>1582</v>
      </c>
      <c r="AD311" s="177" t="s">
        <v>1956</v>
      </c>
      <c r="AE311" s="177" t="s">
        <v>524</v>
      </c>
      <c r="AF311" s="177" t="s">
        <v>1049</v>
      </c>
      <c r="AQ311" s="177"/>
      <c r="AR311" s="177" t="s">
        <v>1957</v>
      </c>
      <c r="AS311" s="177" t="s">
        <v>1958</v>
      </c>
      <c r="AT311" s="177"/>
      <c r="AU311" s="177"/>
      <c r="AV311" s="177"/>
      <c r="AW311" s="177"/>
    </row>
    <row r="312" spans="1:68">
      <c r="A312" s="170" t="s">
        <v>1948</v>
      </c>
      <c r="B312" s="177" t="s">
        <v>1949</v>
      </c>
      <c r="D312" s="177" t="s">
        <v>508</v>
      </c>
      <c r="E312" s="177" t="s">
        <v>669</v>
      </c>
      <c r="F312" s="177" t="s">
        <v>1959</v>
      </c>
      <c r="I312" s="177" t="s">
        <v>924</v>
      </c>
      <c r="J312" s="178" t="s">
        <v>1951</v>
      </c>
      <c r="K312" s="178" t="s">
        <v>1951</v>
      </c>
      <c r="L312" s="177" t="s">
        <v>550</v>
      </c>
      <c r="M312" s="177" t="s">
        <v>1952</v>
      </c>
      <c r="N312" s="177" t="s">
        <v>1952</v>
      </c>
      <c r="O312" s="177" t="s">
        <v>110</v>
      </c>
      <c r="R312" s="177" t="s">
        <v>565</v>
      </c>
      <c r="S312" s="177" t="s">
        <v>1960</v>
      </c>
      <c r="T312" s="177" t="s">
        <v>1961</v>
      </c>
      <c r="U312" s="177" t="s">
        <v>1962</v>
      </c>
      <c r="V312" s="177" t="s">
        <v>1963</v>
      </c>
      <c r="W312" s="177" t="s">
        <v>569</v>
      </c>
      <c r="AA312" s="177" t="s">
        <v>1964</v>
      </c>
      <c r="AB312" s="177" t="s">
        <v>1965</v>
      </c>
      <c r="AC312" s="177" t="s">
        <v>870</v>
      </c>
      <c r="AP312" s="177" t="s">
        <v>1966</v>
      </c>
      <c r="AQ312" s="177" t="s">
        <v>1967</v>
      </c>
      <c r="AR312" s="177" t="s">
        <v>1968</v>
      </c>
      <c r="AS312" s="177" t="s">
        <v>1969</v>
      </c>
      <c r="AT312" s="177" t="s">
        <v>1970</v>
      </c>
      <c r="AU312" s="177" t="s">
        <v>1941</v>
      </c>
      <c r="AV312" s="177"/>
      <c r="AW312" s="177"/>
    </row>
    <row r="313" spans="1:68">
      <c r="A313" s="170"/>
      <c r="B313" s="177" t="s">
        <v>1971</v>
      </c>
      <c r="D313" s="177" t="s">
        <v>508</v>
      </c>
      <c r="F313" s="177" t="s">
        <v>1972</v>
      </c>
      <c r="I313" s="177" t="s">
        <v>1973</v>
      </c>
      <c r="J313" s="181" t="s">
        <v>512</v>
      </c>
      <c r="K313" s="178" t="s">
        <v>512</v>
      </c>
      <c r="L313" s="177" t="s">
        <v>550</v>
      </c>
      <c r="O313" s="177" t="s">
        <v>110</v>
      </c>
      <c r="R313" s="177" t="s">
        <v>565</v>
      </c>
      <c r="S313" s="177" t="s">
        <v>1974</v>
      </c>
      <c r="AQ313" s="177" t="s">
        <v>1975</v>
      </c>
      <c r="AT313" s="177"/>
      <c r="AU313" s="177"/>
      <c r="AV313" s="177"/>
      <c r="AW313" s="177"/>
    </row>
    <row r="314" spans="1:68">
      <c r="A314" s="170" t="s">
        <v>1976</v>
      </c>
      <c r="B314" s="177" t="s">
        <v>1977</v>
      </c>
      <c r="D314" s="177" t="s">
        <v>508</v>
      </c>
      <c r="E314" s="177" t="s">
        <v>661</v>
      </c>
      <c r="F314" s="177" t="s">
        <v>1978</v>
      </c>
      <c r="I314" s="177" t="s">
        <v>1979</v>
      </c>
      <c r="J314" s="178">
        <v>41103</v>
      </c>
      <c r="K314" s="178">
        <v>41103</v>
      </c>
      <c r="L314" s="177" t="s">
        <v>550</v>
      </c>
      <c r="M314" s="177" t="s">
        <v>1980</v>
      </c>
      <c r="N314" s="177" t="s">
        <v>1980</v>
      </c>
      <c r="O314" s="177" t="s">
        <v>195</v>
      </c>
      <c r="R314" s="177" t="s">
        <v>553</v>
      </c>
      <c r="S314" s="177" t="s">
        <v>644</v>
      </c>
      <c r="T314" s="177" t="s">
        <v>1981</v>
      </c>
      <c r="U314" s="177" t="s">
        <v>646</v>
      </c>
      <c r="V314" s="177" t="s">
        <v>1982</v>
      </c>
      <c r="X314" s="177" t="s">
        <v>734</v>
      </c>
      <c r="Z314" s="177" t="s">
        <v>646</v>
      </c>
      <c r="AA314" s="177" t="s">
        <v>1983</v>
      </c>
      <c r="AB314" s="177" t="s">
        <v>1984</v>
      </c>
      <c r="AC314" s="177" t="s">
        <v>1985</v>
      </c>
      <c r="AD314" s="177" t="s">
        <v>1986</v>
      </c>
      <c r="AE314" s="177" t="s">
        <v>1987</v>
      </c>
      <c r="AF314" s="177" t="s">
        <v>651</v>
      </c>
      <c r="AQ314" s="170"/>
      <c r="AT314" s="177"/>
      <c r="AU314" s="177"/>
      <c r="AV314" s="177"/>
      <c r="AW314" s="177"/>
    </row>
    <row r="315" spans="1:68">
      <c r="A315" s="170" t="s">
        <v>1976</v>
      </c>
      <c r="B315" s="177" t="s">
        <v>1977</v>
      </c>
      <c r="D315" s="177" t="s">
        <v>508</v>
      </c>
      <c r="E315" s="177" t="s">
        <v>669</v>
      </c>
      <c r="F315" s="177" t="s">
        <v>1988</v>
      </c>
      <c r="I315" s="177" t="s">
        <v>1979</v>
      </c>
      <c r="J315" s="178">
        <v>41103</v>
      </c>
      <c r="K315" s="178">
        <v>41103</v>
      </c>
      <c r="L315" s="177" t="s">
        <v>550</v>
      </c>
      <c r="M315" s="177" t="s">
        <v>1980</v>
      </c>
      <c r="N315" s="177" t="s">
        <v>1980</v>
      </c>
      <c r="O315" s="177" t="s">
        <v>195</v>
      </c>
      <c r="R315" s="177" t="s">
        <v>553</v>
      </c>
      <c r="S315" s="177" t="s">
        <v>644</v>
      </c>
      <c r="T315" s="177" t="s">
        <v>1898</v>
      </c>
      <c r="U315" s="177" t="s">
        <v>646</v>
      </c>
      <c r="V315" s="177" t="s">
        <v>1989</v>
      </c>
      <c r="W315" s="177" t="s">
        <v>656</v>
      </c>
      <c r="X315" s="177" t="s">
        <v>734</v>
      </c>
      <c r="Z315" s="177" t="s">
        <v>646</v>
      </c>
      <c r="AA315" s="177" t="s">
        <v>1990</v>
      </c>
      <c r="AB315" s="177" t="s">
        <v>1984</v>
      </c>
      <c r="AC315" s="177" t="s">
        <v>1991</v>
      </c>
      <c r="AD315" s="177" t="s">
        <v>1992</v>
      </c>
      <c r="AE315" s="177" t="s">
        <v>694</v>
      </c>
      <c r="AF315" s="177" t="s">
        <v>651</v>
      </c>
      <c r="AQ315" s="170"/>
      <c r="AT315" s="177"/>
      <c r="AU315" s="177"/>
      <c r="AV315" s="177"/>
      <c r="AW315" s="177"/>
    </row>
    <row r="316" spans="1:68">
      <c r="A316" s="170" t="s">
        <v>1976</v>
      </c>
      <c r="B316" s="177" t="s">
        <v>1977</v>
      </c>
      <c r="D316" s="177" t="s">
        <v>508</v>
      </c>
      <c r="E316" s="177" t="s">
        <v>685</v>
      </c>
      <c r="F316" s="177" t="s">
        <v>1993</v>
      </c>
      <c r="I316" s="177" t="s">
        <v>1979</v>
      </c>
      <c r="J316" s="178">
        <v>41103</v>
      </c>
      <c r="K316" s="178">
        <v>41103</v>
      </c>
      <c r="L316" s="177" t="s">
        <v>550</v>
      </c>
      <c r="M316" s="177" t="s">
        <v>1980</v>
      </c>
      <c r="N316" s="177" t="s">
        <v>1980</v>
      </c>
      <c r="O316" s="177" t="s">
        <v>110</v>
      </c>
      <c r="R316" s="177" t="s">
        <v>565</v>
      </c>
      <c r="S316" s="177" t="s">
        <v>1994</v>
      </c>
      <c r="T316" s="177" t="s">
        <v>1995</v>
      </c>
      <c r="V316" s="177" t="s">
        <v>1996</v>
      </c>
      <c r="W316" s="177" t="s">
        <v>1620</v>
      </c>
      <c r="AA316" s="177" t="s">
        <v>1997</v>
      </c>
      <c r="AB316" s="177" t="s">
        <v>1998</v>
      </c>
      <c r="AC316" s="177" t="s">
        <v>583</v>
      </c>
      <c r="AG316" s="177" t="s">
        <v>1999</v>
      </c>
      <c r="AH316" s="177" t="s">
        <v>2000</v>
      </c>
      <c r="AI316" s="177" t="s">
        <v>618</v>
      </c>
      <c r="AJ316" s="177" t="s">
        <v>2001</v>
      </c>
      <c r="AK316" s="177" t="s">
        <v>2002</v>
      </c>
      <c r="AL316" s="177" t="s">
        <v>1048</v>
      </c>
      <c r="AM316" s="177" t="s">
        <v>2003</v>
      </c>
      <c r="AN316" s="177" t="s">
        <v>2004</v>
      </c>
      <c r="AO316" s="177" t="s">
        <v>2005</v>
      </c>
      <c r="AQ316" s="177"/>
      <c r="AT316" s="177" t="s">
        <v>2006</v>
      </c>
      <c r="AU316" s="177" t="s">
        <v>1911</v>
      </c>
      <c r="AV316" s="177"/>
      <c r="AW316" s="177"/>
    </row>
    <row r="317" spans="1:68">
      <c r="A317" s="170" t="s">
        <v>2007</v>
      </c>
      <c r="B317" s="177" t="s">
        <v>2008</v>
      </c>
      <c r="D317" s="177" t="s">
        <v>508</v>
      </c>
      <c r="F317" s="177" t="s">
        <v>2009</v>
      </c>
      <c r="I317" s="177" t="s">
        <v>2010</v>
      </c>
      <c r="J317" s="181" t="s">
        <v>512</v>
      </c>
      <c r="K317" s="178" t="s">
        <v>512</v>
      </c>
      <c r="L317" s="177" t="s">
        <v>901</v>
      </c>
      <c r="M317" s="177" t="s">
        <v>2011</v>
      </c>
      <c r="N317" s="177" t="s">
        <v>2011</v>
      </c>
      <c r="O317" s="177" t="s">
        <v>324</v>
      </c>
      <c r="P317" s="177" t="s">
        <v>903</v>
      </c>
      <c r="R317" s="177" t="s">
        <v>904</v>
      </c>
      <c r="S317" s="177" t="s">
        <v>905</v>
      </c>
      <c r="U317" s="177" t="s">
        <v>2012</v>
      </c>
      <c r="V317" s="177" t="s">
        <v>2013</v>
      </c>
      <c r="W317" s="177" t="s">
        <v>908</v>
      </c>
      <c r="Y317" s="177" t="s">
        <v>1658</v>
      </c>
      <c r="Z317" s="177" t="s">
        <v>908</v>
      </c>
      <c r="AA317" s="177" t="s">
        <v>908</v>
      </c>
      <c r="AB317" s="177" t="s">
        <v>910</v>
      </c>
      <c r="AC317" s="177" t="s">
        <v>718</v>
      </c>
      <c r="AD317" s="177" t="s">
        <v>911</v>
      </c>
      <c r="AE317" s="177" t="s">
        <v>2014</v>
      </c>
      <c r="AF317" s="177" t="s">
        <v>912</v>
      </c>
      <c r="AG317" s="177" t="s">
        <v>908</v>
      </c>
      <c r="AH317" s="177" t="s">
        <v>2015</v>
      </c>
      <c r="AI317" s="177" t="s">
        <v>908</v>
      </c>
      <c r="AK317" s="177" t="s">
        <v>908</v>
      </c>
      <c r="AL317" s="177" t="s">
        <v>959</v>
      </c>
      <c r="AP317" s="177" t="s">
        <v>908</v>
      </c>
      <c r="AQ317" s="177" t="s">
        <v>2016</v>
      </c>
      <c r="AT317" s="177"/>
      <c r="AU317" s="177"/>
      <c r="AV317" s="177"/>
      <c r="AW317" s="177"/>
    </row>
    <row r="318" spans="1:68">
      <c r="A318" s="170" t="s">
        <v>2007</v>
      </c>
      <c r="B318" s="177" t="s">
        <v>2008</v>
      </c>
      <c r="D318" s="177" t="s">
        <v>508</v>
      </c>
      <c r="F318" s="177" t="s">
        <v>2017</v>
      </c>
      <c r="I318" s="177" t="s">
        <v>2018</v>
      </c>
      <c r="J318" s="181" t="s">
        <v>512</v>
      </c>
      <c r="K318" s="178" t="s">
        <v>512</v>
      </c>
      <c r="L318" s="177" t="s">
        <v>901</v>
      </c>
      <c r="M318" s="177" t="s">
        <v>2019</v>
      </c>
      <c r="N318" s="177" t="s">
        <v>2019</v>
      </c>
      <c r="O318" s="177" t="s">
        <v>324</v>
      </c>
      <c r="P318" s="177" t="s">
        <v>903</v>
      </c>
      <c r="R318" s="177" t="s">
        <v>904</v>
      </c>
      <c r="S318" s="177" t="s">
        <v>905</v>
      </c>
      <c r="U318" s="177" t="s">
        <v>906</v>
      </c>
      <c r="V318" s="177" t="s">
        <v>907</v>
      </c>
      <c r="W318" s="177" t="s">
        <v>908</v>
      </c>
      <c r="Y318" s="177" t="s">
        <v>908</v>
      </c>
      <c r="AB318" s="177" t="s">
        <v>910</v>
      </c>
      <c r="AC318" s="177" t="s">
        <v>646</v>
      </c>
      <c r="AD318" s="177" t="s">
        <v>911</v>
      </c>
      <c r="AE318" s="177" t="s">
        <v>1730</v>
      </c>
      <c r="AF318" s="177" t="s">
        <v>912</v>
      </c>
      <c r="AG318" s="177" t="s">
        <v>908</v>
      </c>
      <c r="AH318" s="177" t="s">
        <v>2015</v>
      </c>
      <c r="AI318" s="177" t="s">
        <v>908</v>
      </c>
      <c r="AK318" s="177" t="s">
        <v>908</v>
      </c>
      <c r="AQ318" s="177"/>
      <c r="AT318" s="177"/>
      <c r="AU318" s="177"/>
      <c r="AV318" s="177"/>
      <c r="AW318" s="177"/>
    </row>
    <row r="319" spans="1:68">
      <c r="A319" s="170" t="s">
        <v>2020</v>
      </c>
      <c r="B319" s="177" t="s">
        <v>2021</v>
      </c>
      <c r="D319" s="177" t="s">
        <v>508</v>
      </c>
      <c r="E319" s="177" t="s">
        <v>661</v>
      </c>
      <c r="F319" s="177" t="s">
        <v>2022</v>
      </c>
      <c r="I319" s="177" t="s">
        <v>1609</v>
      </c>
      <c r="J319" s="178">
        <v>43130</v>
      </c>
      <c r="K319" s="178">
        <v>43130</v>
      </c>
      <c r="L319" s="177" t="s">
        <v>550</v>
      </c>
      <c r="M319" s="177" t="s">
        <v>2023</v>
      </c>
      <c r="N319" s="177" t="s">
        <v>2023</v>
      </c>
      <c r="O319" s="177" t="s">
        <v>195</v>
      </c>
      <c r="P319" s="177" t="s">
        <v>887</v>
      </c>
      <c r="Q319" s="177" t="s">
        <v>888</v>
      </c>
      <c r="R319" s="177" t="s">
        <v>600</v>
      </c>
      <c r="S319" s="177" t="s">
        <v>601</v>
      </c>
      <c r="U319" s="177" t="s">
        <v>702</v>
      </c>
      <c r="V319" s="177" t="s">
        <v>2024</v>
      </c>
      <c r="X319" s="177" t="s">
        <v>943</v>
      </c>
      <c r="Y319" s="177" t="s">
        <v>674</v>
      </c>
      <c r="Z319" s="177" t="s">
        <v>702</v>
      </c>
      <c r="AA319" s="177" t="s">
        <v>1084</v>
      </c>
      <c r="AQ319" s="177" t="s">
        <v>893</v>
      </c>
      <c r="AT319" s="177"/>
      <c r="AU319" s="177"/>
      <c r="AV319" s="177"/>
      <c r="AW319" s="177"/>
    </row>
    <row r="320" spans="1:68">
      <c r="A320" s="170" t="s">
        <v>2020</v>
      </c>
      <c r="B320" s="177" t="s">
        <v>2021</v>
      </c>
      <c r="D320" s="177" t="s">
        <v>508</v>
      </c>
      <c r="E320" s="177" t="s">
        <v>669</v>
      </c>
      <c r="F320" s="177" t="s">
        <v>2025</v>
      </c>
      <c r="I320" s="177" t="s">
        <v>1609</v>
      </c>
      <c r="J320" s="178">
        <v>43130</v>
      </c>
      <c r="K320" s="178">
        <v>43130</v>
      </c>
      <c r="L320" s="177" t="s">
        <v>550</v>
      </c>
      <c r="M320" s="177" t="s">
        <v>2023</v>
      </c>
      <c r="N320" s="177" t="s">
        <v>2023</v>
      </c>
      <c r="O320" s="177" t="s">
        <v>280</v>
      </c>
      <c r="P320" s="177" t="s">
        <v>699</v>
      </c>
      <c r="R320" s="177" t="s">
        <v>700</v>
      </c>
      <c r="S320" s="177" t="s">
        <v>701</v>
      </c>
      <c r="U320" s="177" t="s">
        <v>702</v>
      </c>
      <c r="AQ320" s="177" t="s">
        <v>2026</v>
      </c>
      <c r="AT320" s="177"/>
      <c r="AU320" s="177"/>
      <c r="AV320" s="177"/>
      <c r="AW320" s="177"/>
    </row>
    <row r="321" spans="1:68">
      <c r="A321" s="170" t="s">
        <v>2020</v>
      </c>
      <c r="B321" s="177" t="s">
        <v>2021</v>
      </c>
      <c r="D321" s="177" t="s">
        <v>508</v>
      </c>
      <c r="E321" s="177" t="s">
        <v>669</v>
      </c>
      <c r="F321" s="177" t="s">
        <v>2027</v>
      </c>
      <c r="I321" s="177" t="s">
        <v>1609</v>
      </c>
      <c r="J321" s="178">
        <v>43130</v>
      </c>
      <c r="K321" s="178">
        <v>43130</v>
      </c>
      <c r="L321" s="177" t="s">
        <v>901</v>
      </c>
      <c r="N321" s="177" t="s">
        <v>2023</v>
      </c>
      <c r="O321" s="177" t="s">
        <v>324</v>
      </c>
      <c r="R321" s="177" t="s">
        <v>903</v>
      </c>
      <c r="S321" s="177" t="s">
        <v>1008</v>
      </c>
      <c r="U321" s="177" t="s">
        <v>1009</v>
      </c>
      <c r="AQ321" s="177" t="s">
        <v>2028</v>
      </c>
      <c r="AT321" s="177"/>
      <c r="AU321" s="177"/>
      <c r="AV321" s="177"/>
      <c r="AW321" s="177"/>
    </row>
    <row r="322" spans="1:68">
      <c r="A322" s="170" t="s">
        <v>2020</v>
      </c>
      <c r="B322" s="177" t="s">
        <v>2021</v>
      </c>
      <c r="D322" s="177" t="s">
        <v>508</v>
      </c>
      <c r="F322" s="177" t="s">
        <v>2029</v>
      </c>
      <c r="I322" s="177" t="s">
        <v>777</v>
      </c>
      <c r="J322" s="178">
        <v>43858</v>
      </c>
      <c r="K322" s="178">
        <v>43858</v>
      </c>
      <c r="L322" s="177" t="s">
        <v>2030</v>
      </c>
      <c r="M322" s="177" t="s">
        <v>2031</v>
      </c>
      <c r="N322" s="177" t="s">
        <v>2031</v>
      </c>
      <c r="O322" s="177" t="s">
        <v>195</v>
      </c>
      <c r="P322" s="177" t="s">
        <v>887</v>
      </c>
      <c r="R322" s="177" t="s">
        <v>2032</v>
      </c>
      <c r="S322" s="177" t="s">
        <v>2033</v>
      </c>
      <c r="U322" s="177" t="s">
        <v>646</v>
      </c>
      <c r="V322" s="177" t="s">
        <v>2034</v>
      </c>
      <c r="X322" s="177" t="s">
        <v>2035</v>
      </c>
      <c r="Z322" s="177" t="s">
        <v>646</v>
      </c>
      <c r="AA322" s="177" t="s">
        <v>2036</v>
      </c>
      <c r="AQ322" s="177" t="s">
        <v>2037</v>
      </c>
      <c r="AT322" s="177"/>
      <c r="AU322" s="177"/>
      <c r="AV322" s="177"/>
      <c r="AW322" s="177"/>
    </row>
    <row r="323" spans="1:68">
      <c r="A323" s="170" t="s">
        <v>2020</v>
      </c>
      <c r="B323" s="177" t="s">
        <v>2021</v>
      </c>
      <c r="D323" s="177" t="s">
        <v>508</v>
      </c>
      <c r="F323" s="177" t="s">
        <v>2038</v>
      </c>
      <c r="I323" s="177" t="s">
        <v>777</v>
      </c>
      <c r="J323" s="178">
        <v>43858</v>
      </c>
      <c r="K323" s="178">
        <v>43858</v>
      </c>
      <c r="L323" s="177" t="s">
        <v>2030</v>
      </c>
      <c r="M323" s="177" t="s">
        <v>2031</v>
      </c>
      <c r="N323" s="177" t="s">
        <v>2031</v>
      </c>
      <c r="O323" s="177" t="s">
        <v>280</v>
      </c>
      <c r="R323" s="177" t="s">
        <v>700</v>
      </c>
      <c r="S323" s="177" t="s">
        <v>2039</v>
      </c>
      <c r="AQ323" s="177"/>
      <c r="AT323" s="177"/>
      <c r="AU323" s="177"/>
      <c r="AV323" s="177"/>
      <c r="AW323" s="177"/>
    </row>
    <row r="324" spans="1:68">
      <c r="A324" s="170" t="s">
        <v>2020</v>
      </c>
      <c r="B324" s="177" t="s">
        <v>2021</v>
      </c>
      <c r="D324" s="177" t="s">
        <v>508</v>
      </c>
      <c r="F324" s="177" t="s">
        <v>2040</v>
      </c>
      <c r="I324" s="177" t="s">
        <v>777</v>
      </c>
      <c r="J324" s="178">
        <v>43858</v>
      </c>
      <c r="K324" s="178">
        <v>43858</v>
      </c>
      <c r="L324" s="177" t="s">
        <v>2030</v>
      </c>
      <c r="M324" s="177" t="s">
        <v>2031</v>
      </c>
      <c r="N324" s="177" t="s">
        <v>2031</v>
      </c>
      <c r="O324" s="177" t="s">
        <v>324</v>
      </c>
      <c r="P324" s="177" t="s">
        <v>903</v>
      </c>
      <c r="R324" s="177" t="s">
        <v>2041</v>
      </c>
      <c r="S324" s="177" t="s">
        <v>2042</v>
      </c>
      <c r="V324" s="177" t="s">
        <v>2043</v>
      </c>
      <c r="Y324" s="177" t="s">
        <v>2044</v>
      </c>
      <c r="Z324" s="177" t="s">
        <v>2044</v>
      </c>
      <c r="AC324" s="177" t="s">
        <v>646</v>
      </c>
      <c r="AF324" s="177" t="s">
        <v>2045</v>
      </c>
      <c r="AK324" s="177" t="s">
        <v>914</v>
      </c>
      <c r="AQ324" s="177" t="s">
        <v>1530</v>
      </c>
      <c r="AT324" s="177"/>
      <c r="AU324" s="177"/>
      <c r="AV324" s="177"/>
      <c r="AW324" s="177" t="s">
        <v>2044</v>
      </c>
    </row>
    <row r="325" spans="1:68">
      <c r="A325" s="170" t="s">
        <v>2046</v>
      </c>
      <c r="B325" s="177" t="s">
        <v>2047</v>
      </c>
      <c r="D325" s="177" t="s">
        <v>508</v>
      </c>
      <c r="E325" s="177" t="s">
        <v>661</v>
      </c>
      <c r="F325" s="177" t="s">
        <v>2048</v>
      </c>
      <c r="I325" s="177" t="s">
        <v>2049</v>
      </c>
      <c r="J325" s="181" t="s">
        <v>512</v>
      </c>
      <c r="K325" s="178" t="s">
        <v>512</v>
      </c>
      <c r="L325" s="177" t="s">
        <v>550</v>
      </c>
      <c r="M325" s="177" t="s">
        <v>2050</v>
      </c>
      <c r="N325" s="177" t="s">
        <v>2050</v>
      </c>
      <c r="O325" s="177" t="s">
        <v>195</v>
      </c>
      <c r="P325" s="177" t="s">
        <v>589</v>
      </c>
      <c r="Q325" s="177" t="s">
        <v>110</v>
      </c>
      <c r="R325" s="177" t="s">
        <v>553</v>
      </c>
      <c r="S325" s="177" t="s">
        <v>644</v>
      </c>
      <c r="T325" s="177" t="s">
        <v>2051</v>
      </c>
      <c r="U325" s="177" t="s">
        <v>646</v>
      </c>
      <c r="V325" s="177" t="s">
        <v>2052</v>
      </c>
      <c r="W325" s="177" t="s">
        <v>656</v>
      </c>
      <c r="X325" s="177" t="s">
        <v>1699</v>
      </c>
      <c r="Z325" s="177" t="s">
        <v>646</v>
      </c>
      <c r="AC325" s="177" t="s">
        <v>2053</v>
      </c>
      <c r="AD325" s="177" t="s">
        <v>2054</v>
      </c>
      <c r="AE325" s="177" t="s">
        <v>1048</v>
      </c>
      <c r="AF325" s="177" t="s">
        <v>651</v>
      </c>
      <c r="AQ325" s="177" t="s">
        <v>1801</v>
      </c>
      <c r="AT325" s="177"/>
      <c r="AU325" s="177"/>
      <c r="AV325" s="177"/>
      <c r="AW325" s="177"/>
    </row>
    <row r="326" spans="1:68">
      <c r="A326" s="170" t="s">
        <v>2046</v>
      </c>
      <c r="B326" s="177" t="s">
        <v>2047</v>
      </c>
      <c r="D326" s="177" t="s">
        <v>508</v>
      </c>
      <c r="E326" s="177" t="s">
        <v>661</v>
      </c>
      <c r="F326" s="177" t="s">
        <v>2055</v>
      </c>
      <c r="I326" s="177" t="s">
        <v>2056</v>
      </c>
      <c r="J326" s="178">
        <v>43178</v>
      </c>
      <c r="K326" s="178">
        <v>43178</v>
      </c>
      <c r="L326" s="177" t="s">
        <v>550</v>
      </c>
      <c r="M326" s="177" t="s">
        <v>2057</v>
      </c>
      <c r="N326" s="177" t="s">
        <v>2057</v>
      </c>
      <c r="O326" s="177" t="s">
        <v>195</v>
      </c>
      <c r="P326" s="177" t="s">
        <v>552</v>
      </c>
      <c r="R326" s="177" t="s">
        <v>553</v>
      </c>
      <c r="S326" s="177" t="s">
        <v>1611</v>
      </c>
      <c r="T326" s="177" t="s">
        <v>2058</v>
      </c>
      <c r="U326" s="177" t="s">
        <v>646</v>
      </c>
      <c r="V326" s="177" t="s">
        <v>2059</v>
      </c>
      <c r="X326" s="177" t="s">
        <v>734</v>
      </c>
      <c r="Z326" s="177" t="s">
        <v>646</v>
      </c>
      <c r="AA326" s="177" t="s">
        <v>1933</v>
      </c>
      <c r="AC326" s="177" t="s">
        <v>2060</v>
      </c>
      <c r="AD326" s="177" t="s">
        <v>2061</v>
      </c>
      <c r="AE326" s="177" t="s">
        <v>809</v>
      </c>
      <c r="AF326" s="177" t="s">
        <v>651</v>
      </c>
      <c r="AQ326" s="177"/>
      <c r="AT326" s="177"/>
      <c r="AU326" s="177"/>
      <c r="AV326" s="177"/>
      <c r="AW326" s="177"/>
    </row>
    <row r="327" spans="1:68">
      <c r="A327" s="170" t="s">
        <v>2046</v>
      </c>
      <c r="B327" s="177" t="s">
        <v>2047</v>
      </c>
      <c r="D327" s="177" t="s">
        <v>508</v>
      </c>
      <c r="E327" s="177" t="s">
        <v>669</v>
      </c>
      <c r="F327" s="177" t="s">
        <v>2062</v>
      </c>
      <c r="I327" s="177" t="s">
        <v>2010</v>
      </c>
      <c r="J327" s="181" t="s">
        <v>512</v>
      </c>
      <c r="K327" s="178" t="s">
        <v>512</v>
      </c>
      <c r="L327" s="177" t="s">
        <v>550</v>
      </c>
      <c r="M327" s="177" t="s">
        <v>2062</v>
      </c>
      <c r="N327" s="177" t="s">
        <v>2062</v>
      </c>
      <c r="O327" s="177" t="s">
        <v>110</v>
      </c>
      <c r="R327" s="177" t="s">
        <v>565</v>
      </c>
      <c r="S327" s="177" t="s">
        <v>921</v>
      </c>
      <c r="T327" s="177" t="s">
        <v>2063</v>
      </c>
      <c r="U327" s="177" t="s">
        <v>2064</v>
      </c>
      <c r="V327" s="177" t="s">
        <v>2065</v>
      </c>
      <c r="W327" s="177" t="s">
        <v>1904</v>
      </c>
      <c r="AA327" s="177" t="s">
        <v>2066</v>
      </c>
      <c r="AB327" s="177" t="s">
        <v>2067</v>
      </c>
      <c r="AC327" s="177" t="s">
        <v>583</v>
      </c>
      <c r="AG327" s="177" t="s">
        <v>2068</v>
      </c>
      <c r="AH327" s="177" t="s">
        <v>2069</v>
      </c>
      <c r="AI327" s="177" t="s">
        <v>583</v>
      </c>
      <c r="AP327" s="177" t="s">
        <v>2070</v>
      </c>
      <c r="AQ327" s="177"/>
      <c r="AT327" s="177" t="s">
        <v>2071</v>
      </c>
      <c r="AU327" s="177" t="s">
        <v>2005</v>
      </c>
      <c r="AV327" s="177"/>
      <c r="AW327" s="177"/>
      <c r="BN327" s="177" t="s">
        <v>2072</v>
      </c>
      <c r="BO327" s="177" t="s">
        <v>2073</v>
      </c>
      <c r="BP327" s="177" t="s">
        <v>694</v>
      </c>
    </row>
    <row r="328" spans="1:68">
      <c r="A328" s="170" t="s">
        <v>2046</v>
      </c>
      <c r="B328" s="177" t="s">
        <v>2047</v>
      </c>
      <c r="D328" s="177" t="s">
        <v>508</v>
      </c>
      <c r="E328" s="177" t="s">
        <v>547</v>
      </c>
      <c r="F328" s="177" t="s">
        <v>2074</v>
      </c>
      <c r="I328" s="177" t="s">
        <v>511</v>
      </c>
      <c r="J328" s="181" t="s">
        <v>512</v>
      </c>
      <c r="K328" s="178" t="s">
        <v>512</v>
      </c>
      <c r="L328" s="177" t="s">
        <v>550</v>
      </c>
      <c r="M328" s="177" t="s">
        <v>2075</v>
      </c>
      <c r="N328" s="177" t="s">
        <v>2075</v>
      </c>
      <c r="O328" s="177" t="s">
        <v>110</v>
      </c>
      <c r="R328" s="177" t="s">
        <v>565</v>
      </c>
      <c r="S328" s="177" t="s">
        <v>2076</v>
      </c>
      <c r="T328" s="177" t="s">
        <v>1617</v>
      </c>
      <c r="U328" s="177" t="s">
        <v>2077</v>
      </c>
      <c r="V328" s="177" t="s">
        <v>2078</v>
      </c>
      <c r="W328" s="177" t="s">
        <v>1620</v>
      </c>
      <c r="AM328" s="177" t="s">
        <v>2079</v>
      </c>
      <c r="AN328" s="177" t="s">
        <v>2080</v>
      </c>
      <c r="AO328" s="177" t="s">
        <v>1034</v>
      </c>
      <c r="AP328" s="177" t="s">
        <v>2081</v>
      </c>
      <c r="AQ328" s="177" t="s">
        <v>2082</v>
      </c>
      <c r="AT328" s="177" t="s">
        <v>2083</v>
      </c>
      <c r="AU328" s="177" t="s">
        <v>583</v>
      </c>
      <c r="AV328" s="177"/>
      <c r="AW328" s="177"/>
      <c r="BN328" s="177" t="s">
        <v>2084</v>
      </c>
      <c r="BO328" s="177" t="s">
        <v>2085</v>
      </c>
      <c r="BP328" s="177" t="s">
        <v>694</v>
      </c>
    </row>
    <row r="329" spans="1:68">
      <c r="A329" s="170" t="s">
        <v>2046</v>
      </c>
      <c r="B329" s="177" t="s">
        <v>2047</v>
      </c>
      <c r="D329" s="177" t="s">
        <v>508</v>
      </c>
      <c r="E329" s="177" t="s">
        <v>1628</v>
      </c>
      <c r="F329" s="177" t="s">
        <v>2086</v>
      </c>
      <c r="I329" s="177" t="s">
        <v>511</v>
      </c>
      <c r="J329" s="181" t="s">
        <v>512</v>
      </c>
      <c r="K329" s="178" t="s">
        <v>512</v>
      </c>
      <c r="L329" s="177" t="s">
        <v>550</v>
      </c>
      <c r="M329" s="177" t="s">
        <v>2087</v>
      </c>
      <c r="N329" s="177" t="s">
        <v>2087</v>
      </c>
      <c r="O329" s="177" t="s">
        <v>195</v>
      </c>
      <c r="P329" s="177" t="s">
        <v>552</v>
      </c>
      <c r="R329" s="177" t="s">
        <v>553</v>
      </c>
      <c r="S329" s="177" t="s">
        <v>554</v>
      </c>
      <c r="T329" s="177" t="s">
        <v>2088</v>
      </c>
      <c r="U329" s="177" t="s">
        <v>646</v>
      </c>
      <c r="AC329" s="177" t="s">
        <v>2089</v>
      </c>
      <c r="AD329" s="177" t="s">
        <v>2090</v>
      </c>
      <c r="AE329" s="177" t="s">
        <v>809</v>
      </c>
      <c r="AF329" s="177" t="s">
        <v>2091</v>
      </c>
      <c r="AQ329" s="177" t="s">
        <v>2082</v>
      </c>
      <c r="AT329" s="177"/>
      <c r="AU329" s="177"/>
      <c r="AV329" s="177"/>
      <c r="AW329" s="177"/>
    </row>
    <row r="330" spans="1:68">
      <c r="A330" s="170" t="s">
        <v>2046</v>
      </c>
      <c r="B330" s="177" t="s">
        <v>2047</v>
      </c>
      <c r="D330" s="177" t="s">
        <v>508</v>
      </c>
      <c r="E330" s="170" t="s">
        <v>1632</v>
      </c>
      <c r="F330" s="177" t="s">
        <v>2092</v>
      </c>
      <c r="I330" s="177" t="s">
        <v>511</v>
      </c>
      <c r="J330" s="181" t="s">
        <v>512</v>
      </c>
      <c r="K330" s="178" t="s">
        <v>512</v>
      </c>
      <c r="L330" s="177" t="s">
        <v>550</v>
      </c>
      <c r="M330" s="177" t="s">
        <v>2087</v>
      </c>
      <c r="N330" s="177" t="s">
        <v>2087</v>
      </c>
      <c r="O330" s="177" t="s">
        <v>195</v>
      </c>
      <c r="P330" s="177" t="s">
        <v>589</v>
      </c>
      <c r="Q330" s="177" t="s">
        <v>110</v>
      </c>
      <c r="R330" s="177" t="s">
        <v>553</v>
      </c>
      <c r="S330" s="177" t="s">
        <v>554</v>
      </c>
      <c r="T330" s="177" t="s">
        <v>2088</v>
      </c>
      <c r="U330" s="177" t="s">
        <v>646</v>
      </c>
      <c r="AC330" s="177" t="s">
        <v>2093</v>
      </c>
      <c r="AD330" s="177" t="s">
        <v>2094</v>
      </c>
      <c r="AE330" s="177" t="s">
        <v>524</v>
      </c>
      <c r="AF330" s="177" t="s">
        <v>2091</v>
      </c>
      <c r="AQ330" s="177" t="s">
        <v>2082</v>
      </c>
      <c r="AT330" s="177"/>
      <c r="AU330" s="177"/>
      <c r="AV330" s="177"/>
      <c r="AW330" s="177"/>
    </row>
    <row r="331" spans="1:68">
      <c r="A331" s="170" t="s">
        <v>2046</v>
      </c>
      <c r="B331" s="177" t="s">
        <v>2047</v>
      </c>
      <c r="D331" s="177" t="s">
        <v>508</v>
      </c>
      <c r="E331" s="177" t="s">
        <v>1628</v>
      </c>
      <c r="F331" s="177" t="s">
        <v>2095</v>
      </c>
      <c r="I331" s="177" t="s">
        <v>646</v>
      </c>
      <c r="J331" s="181" t="s">
        <v>512</v>
      </c>
      <c r="K331" s="178" t="s">
        <v>512</v>
      </c>
      <c r="L331" s="177" t="s">
        <v>550</v>
      </c>
      <c r="M331" s="177" t="s">
        <v>2096</v>
      </c>
      <c r="N331" s="177" t="s">
        <v>2096</v>
      </c>
      <c r="O331" s="177" t="s">
        <v>195</v>
      </c>
      <c r="R331" s="177" t="s">
        <v>553</v>
      </c>
      <c r="S331" s="177" t="s">
        <v>554</v>
      </c>
      <c r="T331" s="177" t="s">
        <v>667</v>
      </c>
      <c r="U331" s="177" t="s">
        <v>579</v>
      </c>
      <c r="AC331" s="177" t="s">
        <v>2097</v>
      </c>
      <c r="AD331" s="177" t="s">
        <v>2098</v>
      </c>
      <c r="AE331" s="177" t="s">
        <v>583</v>
      </c>
      <c r="AQ331" s="177" t="s">
        <v>2082</v>
      </c>
      <c r="AT331" s="177"/>
      <c r="AU331" s="177"/>
      <c r="AV331" s="177"/>
      <c r="AW331" s="177"/>
    </row>
    <row r="332" spans="1:68">
      <c r="A332" s="170" t="s">
        <v>2046</v>
      </c>
      <c r="B332" s="177" t="s">
        <v>2047</v>
      </c>
      <c r="D332" s="177" t="s">
        <v>508</v>
      </c>
      <c r="E332" s="170" t="s">
        <v>1632</v>
      </c>
      <c r="F332" s="177" t="s">
        <v>2099</v>
      </c>
      <c r="I332" s="177" t="s">
        <v>646</v>
      </c>
      <c r="J332" s="181" t="s">
        <v>512</v>
      </c>
      <c r="K332" s="178" t="s">
        <v>512</v>
      </c>
      <c r="L332" s="177" t="s">
        <v>550</v>
      </c>
      <c r="M332" s="177" t="s">
        <v>2096</v>
      </c>
      <c r="N332" s="177" t="s">
        <v>2096</v>
      </c>
      <c r="O332" s="177" t="s">
        <v>195</v>
      </c>
      <c r="R332" s="177" t="s">
        <v>553</v>
      </c>
      <c r="S332" s="177" t="s">
        <v>554</v>
      </c>
      <c r="T332" s="177" t="s">
        <v>722</v>
      </c>
      <c r="U332" s="177" t="s">
        <v>579</v>
      </c>
      <c r="AC332" s="177" t="s">
        <v>2100</v>
      </c>
      <c r="AD332" s="177" t="s">
        <v>2101</v>
      </c>
      <c r="AE332" s="177" t="s">
        <v>524</v>
      </c>
      <c r="AQ332" s="177" t="s">
        <v>2082</v>
      </c>
      <c r="AT332" s="177"/>
      <c r="AU332" s="177"/>
      <c r="AV332" s="177"/>
      <c r="AW332" s="177"/>
    </row>
    <row r="333" spans="1:68">
      <c r="A333" s="170" t="s">
        <v>2046</v>
      </c>
      <c r="B333" s="177" t="s">
        <v>2047</v>
      </c>
      <c r="D333" s="177" t="s">
        <v>508</v>
      </c>
      <c r="E333" s="177" t="s">
        <v>1877</v>
      </c>
      <c r="F333" s="177" t="s">
        <v>2102</v>
      </c>
      <c r="I333" s="177" t="s">
        <v>646</v>
      </c>
      <c r="J333" s="181" t="s">
        <v>512</v>
      </c>
      <c r="K333" s="178" t="s">
        <v>512</v>
      </c>
      <c r="L333" s="177" t="s">
        <v>550</v>
      </c>
      <c r="M333" s="177" t="s">
        <v>2096</v>
      </c>
      <c r="N333" s="177" t="s">
        <v>2096</v>
      </c>
      <c r="O333" s="177" t="s">
        <v>195</v>
      </c>
      <c r="P333" s="177" t="s">
        <v>1816</v>
      </c>
      <c r="R333" s="177" t="s">
        <v>553</v>
      </c>
      <c r="S333" s="177" t="s">
        <v>2103</v>
      </c>
      <c r="T333" s="177" t="s">
        <v>2104</v>
      </c>
      <c r="U333" s="177" t="s">
        <v>579</v>
      </c>
      <c r="AC333" s="177" t="s">
        <v>2105</v>
      </c>
      <c r="AD333" s="177" t="s">
        <v>2106</v>
      </c>
      <c r="AE333" s="177" t="s">
        <v>524</v>
      </c>
      <c r="AQ333" s="177" t="s">
        <v>2082</v>
      </c>
      <c r="AT333" s="177"/>
      <c r="AU333" s="177"/>
      <c r="AV333" s="177"/>
      <c r="AW333" s="177"/>
    </row>
    <row r="334" spans="1:68">
      <c r="A334" s="170" t="s">
        <v>2046</v>
      </c>
      <c r="B334" s="177" t="s">
        <v>2047</v>
      </c>
      <c r="D334" s="177" t="s">
        <v>508</v>
      </c>
      <c r="E334" s="177" t="s">
        <v>2107</v>
      </c>
      <c r="F334" s="177" t="s">
        <v>2108</v>
      </c>
      <c r="I334" s="177" t="s">
        <v>646</v>
      </c>
      <c r="J334" s="181" t="s">
        <v>512</v>
      </c>
      <c r="K334" s="178" t="s">
        <v>512</v>
      </c>
      <c r="L334" s="177" t="s">
        <v>550</v>
      </c>
      <c r="M334" s="177" t="s">
        <v>2096</v>
      </c>
      <c r="N334" s="177" t="s">
        <v>2096</v>
      </c>
      <c r="O334" s="177" t="s">
        <v>195</v>
      </c>
      <c r="P334" s="177" t="s">
        <v>1023</v>
      </c>
      <c r="R334" s="177" t="s">
        <v>600</v>
      </c>
      <c r="S334" s="177" t="s">
        <v>1003</v>
      </c>
      <c r="T334" s="177" t="s">
        <v>2104</v>
      </c>
      <c r="AC334" s="177" t="s">
        <v>2109</v>
      </c>
      <c r="AD334" s="177" t="s">
        <v>2110</v>
      </c>
      <c r="AE334" s="177" t="s">
        <v>1064</v>
      </c>
      <c r="AQ334" s="177" t="s">
        <v>2082</v>
      </c>
      <c r="AT334" s="177"/>
      <c r="AU334" s="177"/>
      <c r="AV334" s="177"/>
      <c r="AW334" s="177"/>
    </row>
    <row r="335" spans="1:68">
      <c r="A335" s="170" t="s">
        <v>2046</v>
      </c>
      <c r="B335" s="177" t="s">
        <v>2047</v>
      </c>
      <c r="D335" s="177" t="s">
        <v>508</v>
      </c>
      <c r="E335" s="177" t="s">
        <v>2111</v>
      </c>
      <c r="F335" s="177" t="s">
        <v>2112</v>
      </c>
      <c r="I335" s="177" t="s">
        <v>646</v>
      </c>
      <c r="J335" s="181" t="s">
        <v>512</v>
      </c>
      <c r="K335" s="178" t="s">
        <v>512</v>
      </c>
      <c r="L335" s="177" t="s">
        <v>550</v>
      </c>
      <c r="M335" s="177" t="s">
        <v>2096</v>
      </c>
      <c r="N335" s="177" t="s">
        <v>2096</v>
      </c>
      <c r="O335" s="177" t="s">
        <v>195</v>
      </c>
      <c r="P335" s="177" t="s">
        <v>2113</v>
      </c>
      <c r="R335" s="177" t="s">
        <v>600</v>
      </c>
      <c r="S335" s="177" t="s">
        <v>1003</v>
      </c>
      <c r="T335" s="177" t="s">
        <v>2114</v>
      </c>
      <c r="AC335" s="177" t="s">
        <v>2115</v>
      </c>
      <c r="AD335" s="177" t="s">
        <v>2116</v>
      </c>
      <c r="AE335" s="177" t="s">
        <v>526</v>
      </c>
      <c r="AQ335" s="177" t="s">
        <v>2082</v>
      </c>
      <c r="AT335" s="177"/>
      <c r="AU335" s="177"/>
      <c r="AV335" s="177"/>
      <c r="AW335" s="177"/>
    </row>
    <row r="336" spans="1:68">
      <c r="A336" s="170" t="s">
        <v>2046</v>
      </c>
      <c r="B336" s="177" t="s">
        <v>2047</v>
      </c>
      <c r="D336" s="177" t="s">
        <v>508</v>
      </c>
      <c r="E336" s="177" t="s">
        <v>2117</v>
      </c>
      <c r="F336" s="177" t="s">
        <v>2118</v>
      </c>
      <c r="I336" s="177" t="s">
        <v>646</v>
      </c>
      <c r="J336" s="181" t="s">
        <v>512</v>
      </c>
      <c r="K336" s="178" t="s">
        <v>512</v>
      </c>
      <c r="L336" s="177" t="s">
        <v>550</v>
      </c>
      <c r="M336" s="177" t="s">
        <v>2096</v>
      </c>
      <c r="N336" s="177" t="s">
        <v>2096</v>
      </c>
      <c r="O336" s="177" t="s">
        <v>195</v>
      </c>
      <c r="R336" s="177" t="s">
        <v>600</v>
      </c>
      <c r="S336" s="177" t="s">
        <v>1003</v>
      </c>
      <c r="T336" s="177" t="s">
        <v>805</v>
      </c>
      <c r="U336" s="177" t="s">
        <v>702</v>
      </c>
      <c r="AC336" s="177" t="s">
        <v>2119</v>
      </c>
      <c r="AD336" s="177" t="s">
        <v>2120</v>
      </c>
      <c r="AE336" s="177" t="s">
        <v>559</v>
      </c>
      <c r="AQ336" s="177" t="s">
        <v>2082</v>
      </c>
      <c r="AT336" s="177"/>
      <c r="AU336" s="177"/>
      <c r="AV336" s="177"/>
      <c r="AW336" s="177"/>
    </row>
    <row r="337" spans="1:68">
      <c r="A337" s="170" t="s">
        <v>2046</v>
      </c>
      <c r="B337" s="177" t="s">
        <v>2047</v>
      </c>
      <c r="D337" s="177" t="s">
        <v>508</v>
      </c>
      <c r="E337" s="177" t="s">
        <v>2121</v>
      </c>
      <c r="F337" s="177" t="s">
        <v>2122</v>
      </c>
      <c r="I337" s="177" t="s">
        <v>646</v>
      </c>
      <c r="J337" s="181" t="s">
        <v>512</v>
      </c>
      <c r="K337" s="178" t="s">
        <v>512</v>
      </c>
      <c r="L337" s="177" t="s">
        <v>550</v>
      </c>
      <c r="M337" s="177" t="s">
        <v>2096</v>
      </c>
      <c r="N337" s="177" t="s">
        <v>2096</v>
      </c>
      <c r="O337" s="177" t="s">
        <v>195</v>
      </c>
      <c r="P337" s="177" t="s">
        <v>1816</v>
      </c>
      <c r="R337" s="177" t="s">
        <v>600</v>
      </c>
      <c r="S337" s="177" t="s">
        <v>1003</v>
      </c>
      <c r="T337" s="177" t="s">
        <v>2123</v>
      </c>
      <c r="U337" s="177" t="s">
        <v>555</v>
      </c>
      <c r="AC337" s="177" t="s">
        <v>2105</v>
      </c>
      <c r="AD337" s="177" t="s">
        <v>2124</v>
      </c>
      <c r="AE337" s="177" t="s">
        <v>524</v>
      </c>
      <c r="AQ337" s="177" t="s">
        <v>2082</v>
      </c>
      <c r="AT337" s="177"/>
      <c r="AU337" s="177"/>
      <c r="AV337" s="177"/>
      <c r="AW337" s="177"/>
    </row>
    <row r="338" spans="1:68">
      <c r="A338" s="170" t="s">
        <v>2046</v>
      </c>
      <c r="B338" s="177" t="s">
        <v>2047</v>
      </c>
      <c r="D338" s="177" t="s">
        <v>508</v>
      </c>
      <c r="E338" s="177" t="s">
        <v>2125</v>
      </c>
      <c r="F338" s="177" t="s">
        <v>2126</v>
      </c>
      <c r="I338" s="177" t="s">
        <v>646</v>
      </c>
      <c r="J338" s="181" t="s">
        <v>512</v>
      </c>
      <c r="K338" s="178" t="s">
        <v>512</v>
      </c>
      <c r="L338" s="177" t="s">
        <v>550</v>
      </c>
      <c r="M338" s="177" t="s">
        <v>2096</v>
      </c>
      <c r="N338" s="177" t="s">
        <v>2096</v>
      </c>
      <c r="O338" s="177" t="s">
        <v>195</v>
      </c>
      <c r="P338" s="177" t="s">
        <v>1816</v>
      </c>
      <c r="R338" s="182" t="s">
        <v>600</v>
      </c>
      <c r="S338" s="177" t="s">
        <v>1003</v>
      </c>
      <c r="T338" s="177" t="s">
        <v>718</v>
      </c>
      <c r="U338" s="177" t="s">
        <v>712</v>
      </c>
      <c r="AC338" s="177" t="s">
        <v>2105</v>
      </c>
      <c r="AD338" s="177" t="s">
        <v>2127</v>
      </c>
      <c r="AE338" s="177" t="s">
        <v>524</v>
      </c>
      <c r="AQ338" s="177" t="s">
        <v>2082</v>
      </c>
      <c r="AT338" s="177"/>
      <c r="AU338" s="177"/>
      <c r="AV338" s="177"/>
      <c r="AW338" s="177"/>
    </row>
    <row r="339" spans="1:68">
      <c r="A339" s="170" t="s">
        <v>2046</v>
      </c>
      <c r="B339" s="177" t="s">
        <v>2047</v>
      </c>
      <c r="D339" s="177" t="s">
        <v>508</v>
      </c>
      <c r="E339" s="177" t="s">
        <v>2128</v>
      </c>
      <c r="F339" s="177" t="s">
        <v>2129</v>
      </c>
      <c r="I339" s="177" t="s">
        <v>646</v>
      </c>
      <c r="J339" s="181" t="s">
        <v>512</v>
      </c>
      <c r="K339" s="178" t="s">
        <v>512</v>
      </c>
      <c r="L339" s="177" t="s">
        <v>550</v>
      </c>
      <c r="M339" s="177" t="s">
        <v>2096</v>
      </c>
      <c r="N339" s="177" t="s">
        <v>2096</v>
      </c>
      <c r="O339" s="177" t="s">
        <v>195</v>
      </c>
      <c r="R339" s="177" t="s">
        <v>553</v>
      </c>
      <c r="S339" s="177" t="s">
        <v>554</v>
      </c>
      <c r="T339" s="177" t="s">
        <v>1893</v>
      </c>
      <c r="U339" s="177" t="s">
        <v>748</v>
      </c>
      <c r="AC339" s="177" t="s">
        <v>2130</v>
      </c>
      <c r="AD339" s="177" t="s">
        <v>2131</v>
      </c>
      <c r="AE339" s="177" t="s">
        <v>2132</v>
      </c>
      <c r="AQ339" s="177" t="s">
        <v>2082</v>
      </c>
      <c r="AT339" s="177"/>
      <c r="AU339" s="177"/>
      <c r="AV339" s="177"/>
      <c r="AW339" s="177"/>
    </row>
    <row r="340" spans="1:68">
      <c r="A340" s="170" t="s">
        <v>2046</v>
      </c>
      <c r="B340" s="177" t="s">
        <v>2047</v>
      </c>
      <c r="D340" s="177" t="s">
        <v>508</v>
      </c>
      <c r="F340" s="177" t="s">
        <v>2138</v>
      </c>
      <c r="I340" s="177" t="s">
        <v>646</v>
      </c>
      <c r="J340" s="181" t="s">
        <v>512</v>
      </c>
      <c r="K340" s="178" t="s">
        <v>512</v>
      </c>
      <c r="L340" s="177" t="s">
        <v>513</v>
      </c>
      <c r="M340" s="177" t="s">
        <v>2138</v>
      </c>
      <c r="N340" s="177" t="s">
        <v>2096</v>
      </c>
      <c r="O340" s="177" t="s">
        <v>437</v>
      </c>
      <c r="T340" s="177" t="s">
        <v>512</v>
      </c>
      <c r="Y340" s="177" t="s">
        <v>2139</v>
      </c>
      <c r="Z340" s="177" t="s">
        <v>2140</v>
      </c>
      <c r="AA340" s="177" t="s">
        <v>526</v>
      </c>
      <c r="AQ340" s="177" t="s">
        <v>2141</v>
      </c>
      <c r="AT340" s="177"/>
      <c r="AU340" s="177"/>
      <c r="AV340" s="177"/>
      <c r="AW340" s="177"/>
    </row>
    <row r="341" spans="1:68">
      <c r="A341" s="170" t="s">
        <v>2046</v>
      </c>
      <c r="B341" s="177" t="s">
        <v>2047</v>
      </c>
      <c r="D341" s="177" t="s">
        <v>508</v>
      </c>
      <c r="F341" s="177" t="s">
        <v>2142</v>
      </c>
      <c r="I341" s="177" t="s">
        <v>646</v>
      </c>
      <c r="J341" s="181" t="s">
        <v>512</v>
      </c>
      <c r="K341" s="178" t="s">
        <v>512</v>
      </c>
      <c r="L341" s="177" t="s">
        <v>513</v>
      </c>
      <c r="M341" s="177" t="s">
        <v>2138</v>
      </c>
      <c r="N341" s="177" t="s">
        <v>2096</v>
      </c>
      <c r="O341" s="177" t="s">
        <v>437</v>
      </c>
      <c r="P341" s="177" t="s">
        <v>613</v>
      </c>
      <c r="R341" s="177" t="s">
        <v>615</v>
      </c>
      <c r="S341" s="177" t="s">
        <v>613</v>
      </c>
      <c r="T341" s="177" t="s">
        <v>512</v>
      </c>
      <c r="W341" s="177" t="s">
        <v>617</v>
      </c>
      <c r="Y341" s="177" t="s">
        <v>2143</v>
      </c>
      <c r="Z341" s="177" t="s">
        <v>2144</v>
      </c>
      <c r="AA341" s="177" t="s">
        <v>524</v>
      </c>
      <c r="AQ341" s="177" t="s">
        <v>2141</v>
      </c>
      <c r="AT341" s="177"/>
      <c r="AU341" s="177"/>
      <c r="AV341" s="177"/>
      <c r="AW341" s="177"/>
    </row>
    <row r="342" spans="1:68">
      <c r="A342" s="170" t="s">
        <v>2046</v>
      </c>
      <c r="B342" s="177" t="s">
        <v>2047</v>
      </c>
      <c r="D342" s="177" t="s">
        <v>508</v>
      </c>
      <c r="F342" s="177" t="s">
        <v>2133</v>
      </c>
      <c r="I342" s="177" t="s">
        <v>646</v>
      </c>
      <c r="J342" s="181" t="s">
        <v>512</v>
      </c>
      <c r="K342" s="178" t="s">
        <v>512</v>
      </c>
      <c r="M342" s="177" t="s">
        <v>2096</v>
      </c>
      <c r="N342" s="177" t="s">
        <v>2096</v>
      </c>
      <c r="O342" s="177" t="s">
        <v>195</v>
      </c>
      <c r="T342" s="177" t="s">
        <v>512</v>
      </c>
      <c r="AC342" s="177" t="s">
        <v>2134</v>
      </c>
      <c r="AD342" s="177" t="s">
        <v>2135</v>
      </c>
      <c r="AE342" s="177" t="s">
        <v>2136</v>
      </c>
      <c r="AQ342" s="177" t="s">
        <v>2137</v>
      </c>
      <c r="AT342" s="177"/>
      <c r="AU342" s="177"/>
      <c r="AV342" s="177"/>
      <c r="AW342" s="177"/>
    </row>
    <row r="343" spans="1:68">
      <c r="A343" s="170"/>
      <c r="B343" s="177" t="s">
        <v>2145</v>
      </c>
      <c r="D343" s="177" t="s">
        <v>508</v>
      </c>
      <c r="F343" s="177" t="s">
        <v>2146</v>
      </c>
      <c r="I343" s="177" t="s">
        <v>2010</v>
      </c>
      <c r="J343" s="181" t="s">
        <v>512</v>
      </c>
      <c r="K343" s="178" t="s">
        <v>512</v>
      </c>
      <c r="L343" s="177" t="s">
        <v>901</v>
      </c>
      <c r="M343" s="177" t="s">
        <v>2147</v>
      </c>
      <c r="N343" s="177" t="s">
        <v>2147</v>
      </c>
      <c r="O343" s="177" t="s">
        <v>324</v>
      </c>
      <c r="P343" s="177" t="s">
        <v>2148</v>
      </c>
      <c r="R343" s="177" t="s">
        <v>2149</v>
      </c>
      <c r="S343" s="177" t="s">
        <v>2149</v>
      </c>
      <c r="U343" s="177" t="s">
        <v>2150</v>
      </c>
      <c r="AQ343" s="177"/>
      <c r="AT343" s="177"/>
      <c r="AU343" s="177"/>
      <c r="AV343" s="177"/>
      <c r="AW343" s="177"/>
    </row>
    <row r="344" spans="1:68">
      <c r="A344" s="170" t="s">
        <v>2151</v>
      </c>
      <c r="B344" s="184" t="s">
        <v>2152</v>
      </c>
      <c r="C344" s="177" t="s">
        <v>1564</v>
      </c>
      <c r="D344" s="177" t="s">
        <v>508</v>
      </c>
      <c r="E344" s="177" t="s">
        <v>661</v>
      </c>
      <c r="F344" s="177" t="s">
        <v>2153</v>
      </c>
      <c r="I344" s="177" t="s">
        <v>1979</v>
      </c>
      <c r="J344" s="181" t="s">
        <v>512</v>
      </c>
      <c r="K344" s="178" t="s">
        <v>512</v>
      </c>
      <c r="L344" s="177" t="s">
        <v>550</v>
      </c>
      <c r="M344" s="177" t="s">
        <v>2154</v>
      </c>
      <c r="N344" s="177" t="s">
        <v>2154</v>
      </c>
      <c r="O344" s="177" t="s">
        <v>110</v>
      </c>
      <c r="R344" s="177" t="s">
        <v>565</v>
      </c>
      <c r="S344" s="177" t="s">
        <v>921</v>
      </c>
      <c r="T344" s="177" t="s">
        <v>2155</v>
      </c>
      <c r="U344" s="177" t="s">
        <v>2156</v>
      </c>
      <c r="V344" s="177" t="s">
        <v>2157</v>
      </c>
      <c r="W344" s="177" t="s">
        <v>1904</v>
      </c>
      <c r="AA344" s="177" t="s">
        <v>2068</v>
      </c>
      <c r="AB344" s="177" t="s">
        <v>2158</v>
      </c>
      <c r="AC344" s="177" t="s">
        <v>583</v>
      </c>
      <c r="AG344" s="177" t="s">
        <v>2159</v>
      </c>
      <c r="AH344" s="177" t="s">
        <v>2160</v>
      </c>
      <c r="AI344" s="177" t="s">
        <v>583</v>
      </c>
      <c r="AQ344" s="177"/>
      <c r="AT344" s="177" t="s">
        <v>2161</v>
      </c>
      <c r="AU344" s="177" t="s">
        <v>1034</v>
      </c>
      <c r="AV344" s="177"/>
      <c r="AW344" s="177"/>
    </row>
    <row r="345" spans="1:68">
      <c r="A345" s="170"/>
      <c r="B345" s="177" t="s">
        <v>2162</v>
      </c>
      <c r="D345" s="177" t="s">
        <v>508</v>
      </c>
      <c r="F345" s="177" t="s">
        <v>2163</v>
      </c>
      <c r="I345" s="177" t="s">
        <v>1945</v>
      </c>
      <c r="J345" s="181" t="s">
        <v>512</v>
      </c>
      <c r="K345" s="178" t="s">
        <v>512</v>
      </c>
      <c r="L345" s="177" t="s">
        <v>550</v>
      </c>
      <c r="M345" s="177" t="s">
        <v>2164</v>
      </c>
      <c r="N345" s="177" t="s">
        <v>2164</v>
      </c>
      <c r="O345" s="177" t="s">
        <v>110</v>
      </c>
      <c r="R345" s="182" t="s">
        <v>565</v>
      </c>
      <c r="S345" s="177" t="s">
        <v>2165</v>
      </c>
      <c r="T345" s="177" t="s">
        <v>2166</v>
      </c>
      <c r="U345" s="177" t="s">
        <v>2167</v>
      </c>
      <c r="V345" s="177" t="s">
        <v>2168</v>
      </c>
      <c r="W345" s="177" t="s">
        <v>1936</v>
      </c>
      <c r="AA345" s="177" t="s">
        <v>2169</v>
      </c>
      <c r="AB345" s="177" t="s">
        <v>2170</v>
      </c>
      <c r="AC345" s="177" t="s">
        <v>583</v>
      </c>
      <c r="AM345" s="177" t="s">
        <v>1937</v>
      </c>
      <c r="AN345" s="177" t="s">
        <v>2171</v>
      </c>
      <c r="AO345" s="177" t="s">
        <v>1034</v>
      </c>
      <c r="AQ345" s="177" t="s">
        <v>2172</v>
      </c>
      <c r="AT345" s="177"/>
      <c r="AU345" s="177"/>
      <c r="AV345" s="177"/>
      <c r="AW345" s="177"/>
      <c r="BN345" s="177" t="s">
        <v>2173</v>
      </c>
      <c r="BO345" s="177" t="s">
        <v>2174</v>
      </c>
      <c r="BP345" s="177" t="s">
        <v>694</v>
      </c>
    </row>
    <row r="346" spans="1:68">
      <c r="A346" s="170"/>
      <c r="B346" s="177" t="s">
        <v>2162</v>
      </c>
      <c r="D346" s="177" t="s">
        <v>508</v>
      </c>
      <c r="F346" s="177" t="s">
        <v>2175</v>
      </c>
      <c r="I346" s="177" t="s">
        <v>1945</v>
      </c>
      <c r="J346" s="181" t="s">
        <v>512</v>
      </c>
      <c r="K346" s="178" t="s">
        <v>512</v>
      </c>
      <c r="L346" s="177" t="s">
        <v>550</v>
      </c>
      <c r="M346" s="177" t="s">
        <v>2164</v>
      </c>
      <c r="N346" s="177" t="s">
        <v>2164</v>
      </c>
      <c r="O346" s="177" t="s">
        <v>195</v>
      </c>
      <c r="P346" s="177" t="s">
        <v>589</v>
      </c>
      <c r="R346" s="177" t="s">
        <v>553</v>
      </c>
      <c r="S346" s="177" t="s">
        <v>554</v>
      </c>
      <c r="T346" s="177" t="s">
        <v>2176</v>
      </c>
      <c r="U346" s="177" t="s">
        <v>646</v>
      </c>
      <c r="V346" s="177" t="s">
        <v>2177</v>
      </c>
      <c r="W346" s="177" t="s">
        <v>648</v>
      </c>
      <c r="Z346" s="177" t="s">
        <v>646</v>
      </c>
      <c r="AC346" s="177" t="s">
        <v>2178</v>
      </c>
      <c r="AD346" s="177" t="s">
        <v>2179</v>
      </c>
      <c r="AE346" s="177" t="s">
        <v>524</v>
      </c>
      <c r="AQ346" s="177" t="s">
        <v>2172</v>
      </c>
      <c r="AT346" s="177"/>
      <c r="AU346" s="177"/>
      <c r="AV346" s="177"/>
      <c r="AW346" s="177"/>
    </row>
    <row r="347" spans="1:68">
      <c r="A347" s="170"/>
      <c r="B347" s="177" t="s">
        <v>2162</v>
      </c>
      <c r="D347" s="177" t="s">
        <v>508</v>
      </c>
      <c r="F347" s="177" t="s">
        <v>2180</v>
      </c>
      <c r="I347" s="177" t="s">
        <v>1945</v>
      </c>
      <c r="J347" s="181" t="s">
        <v>512</v>
      </c>
      <c r="K347" s="178" t="s">
        <v>512</v>
      </c>
      <c r="L347" s="177" t="s">
        <v>550</v>
      </c>
      <c r="M347" s="177" t="s">
        <v>2164</v>
      </c>
      <c r="N347" s="177" t="s">
        <v>2164</v>
      </c>
      <c r="O347" s="177" t="s">
        <v>195</v>
      </c>
      <c r="P347" s="177" t="s">
        <v>552</v>
      </c>
      <c r="R347" s="177" t="s">
        <v>553</v>
      </c>
      <c r="S347" s="177" t="s">
        <v>554</v>
      </c>
      <c r="T347" s="177" t="s">
        <v>772</v>
      </c>
      <c r="U347" s="177" t="s">
        <v>646</v>
      </c>
      <c r="V347" s="177" t="s">
        <v>2181</v>
      </c>
      <c r="W347" s="177" t="s">
        <v>656</v>
      </c>
      <c r="Z347" s="177" t="s">
        <v>646</v>
      </c>
      <c r="AC347" s="177" t="s">
        <v>2182</v>
      </c>
      <c r="AD347" s="177" t="s">
        <v>2183</v>
      </c>
      <c r="AE347" s="177" t="s">
        <v>809</v>
      </c>
      <c r="AQ347" s="177" t="s">
        <v>2172</v>
      </c>
      <c r="AT347" s="177"/>
      <c r="AU347" s="177"/>
      <c r="AV347" s="177"/>
      <c r="AW347" s="177"/>
    </row>
    <row r="348" spans="1:68">
      <c r="A348" s="170" t="s">
        <v>2184</v>
      </c>
      <c r="B348" s="177" t="s">
        <v>2185</v>
      </c>
      <c r="D348" s="177" t="s">
        <v>508</v>
      </c>
      <c r="E348" s="177" t="s">
        <v>669</v>
      </c>
      <c r="F348" s="177" t="s">
        <v>2186</v>
      </c>
      <c r="I348" s="177" t="s">
        <v>924</v>
      </c>
      <c r="J348" s="178">
        <v>43913</v>
      </c>
      <c r="K348" s="178">
        <v>43913</v>
      </c>
      <c r="L348" s="177" t="s">
        <v>818</v>
      </c>
      <c r="M348" s="177" t="s">
        <v>2187</v>
      </c>
      <c r="N348" s="177" t="s">
        <v>2188</v>
      </c>
      <c r="O348" s="177" t="s">
        <v>473</v>
      </c>
      <c r="R348" s="177" t="s">
        <v>2189</v>
      </c>
      <c r="S348" s="177" t="s">
        <v>2190</v>
      </c>
      <c r="T348" s="177" t="s">
        <v>1772</v>
      </c>
      <c r="U348" s="177" t="s">
        <v>646</v>
      </c>
      <c r="V348" s="177" t="s">
        <v>690</v>
      </c>
      <c r="W348" s="177" t="s">
        <v>2191</v>
      </c>
      <c r="Y348" s="177" t="s">
        <v>2192</v>
      </c>
      <c r="Z348" s="177" t="s">
        <v>2193</v>
      </c>
      <c r="AA348" s="177" t="s">
        <v>2194</v>
      </c>
      <c r="AQ348" s="177"/>
      <c r="AT348" s="177"/>
      <c r="AU348" s="177"/>
      <c r="AV348" s="177"/>
      <c r="AW348" s="177"/>
    </row>
    <row r="349" spans="1:68">
      <c r="A349" s="170" t="s">
        <v>2184</v>
      </c>
      <c r="B349" s="177" t="s">
        <v>2185</v>
      </c>
      <c r="D349" s="177" t="s">
        <v>508</v>
      </c>
      <c r="E349" s="177" t="s">
        <v>685</v>
      </c>
      <c r="F349" s="177" t="s">
        <v>2195</v>
      </c>
      <c r="I349" s="177" t="s">
        <v>924</v>
      </c>
      <c r="J349" s="178">
        <v>43913</v>
      </c>
      <c r="K349" s="178">
        <v>43913</v>
      </c>
      <c r="L349" s="177" t="s">
        <v>550</v>
      </c>
      <c r="M349" s="177" t="s">
        <v>2188</v>
      </c>
      <c r="N349" s="177" t="s">
        <v>2188</v>
      </c>
      <c r="O349" s="177" t="s">
        <v>195</v>
      </c>
      <c r="P349" s="177" t="s">
        <v>887</v>
      </c>
      <c r="Q349" s="177" t="s">
        <v>699</v>
      </c>
      <c r="R349" s="177" t="s">
        <v>600</v>
      </c>
      <c r="S349" s="177" t="s">
        <v>601</v>
      </c>
      <c r="T349" s="177" t="s">
        <v>832</v>
      </c>
      <c r="U349" s="177" t="s">
        <v>646</v>
      </c>
      <c r="V349" s="177" t="s">
        <v>889</v>
      </c>
      <c r="X349" s="177" t="s">
        <v>943</v>
      </c>
      <c r="Y349" s="177" t="s">
        <v>674</v>
      </c>
      <c r="Z349" s="177" t="s">
        <v>646</v>
      </c>
      <c r="AA349" s="177" t="s">
        <v>892</v>
      </c>
      <c r="AQ349" s="177" t="s">
        <v>893</v>
      </c>
      <c r="AT349" s="177"/>
      <c r="AU349" s="177"/>
      <c r="AV349" s="177"/>
      <c r="AW349" s="177"/>
    </row>
    <row r="350" spans="1:68">
      <c r="A350" s="170" t="s">
        <v>2184</v>
      </c>
      <c r="B350" s="177" t="s">
        <v>2185</v>
      </c>
      <c r="D350" s="177" t="s">
        <v>508</v>
      </c>
      <c r="E350" s="177" t="s">
        <v>704</v>
      </c>
      <c r="F350" s="177" t="s">
        <v>2196</v>
      </c>
      <c r="I350" s="177" t="s">
        <v>924</v>
      </c>
      <c r="J350" s="178">
        <v>43913</v>
      </c>
      <c r="K350" s="178">
        <v>43913</v>
      </c>
      <c r="L350" s="177" t="s">
        <v>550</v>
      </c>
      <c r="M350" s="177" t="s">
        <v>2188</v>
      </c>
      <c r="N350" s="177" t="s">
        <v>2188</v>
      </c>
      <c r="O350" s="177" t="s">
        <v>280</v>
      </c>
      <c r="R350" s="177" t="s">
        <v>700</v>
      </c>
      <c r="S350" s="177" t="s">
        <v>701</v>
      </c>
      <c r="T350" s="177" t="s">
        <v>2197</v>
      </c>
      <c r="U350" s="177" t="s">
        <v>646</v>
      </c>
      <c r="V350" s="177" t="s">
        <v>2198</v>
      </c>
      <c r="W350" s="177" t="s">
        <v>2199</v>
      </c>
      <c r="X350" s="177" t="s">
        <v>2200</v>
      </c>
      <c r="AQ350" s="177"/>
      <c r="AT350" s="177"/>
      <c r="AU350" s="177"/>
      <c r="AV350" s="177"/>
      <c r="AW350" s="177"/>
    </row>
    <row r="351" spans="1:68">
      <c r="A351" s="170" t="s">
        <v>2184</v>
      </c>
      <c r="B351" s="177" t="s">
        <v>2185</v>
      </c>
      <c r="D351" s="177" t="s">
        <v>508</v>
      </c>
      <c r="E351" s="177" t="s">
        <v>704</v>
      </c>
      <c r="F351" s="177" t="s">
        <v>2201</v>
      </c>
      <c r="I351" s="177" t="s">
        <v>777</v>
      </c>
      <c r="J351" s="178">
        <v>43913</v>
      </c>
      <c r="K351" s="178">
        <v>43913</v>
      </c>
      <c r="L351" s="177" t="s">
        <v>901</v>
      </c>
      <c r="M351" s="177" t="s">
        <v>2202</v>
      </c>
      <c r="N351" s="177" t="s">
        <v>2188</v>
      </c>
      <c r="O351" s="177" t="s">
        <v>324</v>
      </c>
      <c r="P351" s="177" t="s">
        <v>903</v>
      </c>
      <c r="R351" s="177" t="s">
        <v>904</v>
      </c>
      <c r="S351" s="177" t="s">
        <v>905</v>
      </c>
      <c r="U351" s="177" t="s">
        <v>2203</v>
      </c>
      <c r="V351" s="177" t="s">
        <v>2013</v>
      </c>
      <c r="W351" s="177" t="s">
        <v>908</v>
      </c>
      <c r="Y351" s="177" t="s">
        <v>909</v>
      </c>
      <c r="AB351" s="177" t="s">
        <v>910</v>
      </c>
      <c r="AC351" s="177">
        <v>2000</v>
      </c>
      <c r="AD351" s="177" t="s">
        <v>911</v>
      </c>
      <c r="AE351" s="177">
        <v>915</v>
      </c>
      <c r="AF351" s="177" t="s">
        <v>912</v>
      </c>
      <c r="AG351" s="177" t="s">
        <v>908</v>
      </c>
      <c r="AH351" s="177" t="s">
        <v>913</v>
      </c>
      <c r="AI351" s="177" t="s">
        <v>908</v>
      </c>
      <c r="AK351" s="177" t="s">
        <v>914</v>
      </c>
      <c r="AL351" s="177" t="s">
        <v>915</v>
      </c>
      <c r="AP351" s="177" t="s">
        <v>908</v>
      </c>
      <c r="AQ351" s="177"/>
      <c r="AT351" s="177"/>
      <c r="AU351" s="177" t="s">
        <v>704</v>
      </c>
      <c r="AV351" s="177"/>
      <c r="AW351" s="177"/>
    </row>
    <row r="352" spans="1:68">
      <c r="A352" s="170" t="s">
        <v>2184</v>
      </c>
      <c r="B352" s="177" t="s">
        <v>2185</v>
      </c>
      <c r="D352" s="177" t="s">
        <v>508</v>
      </c>
      <c r="E352" s="177" t="s">
        <v>729</v>
      </c>
      <c r="F352" s="177" t="s">
        <v>2204</v>
      </c>
      <c r="I352" s="177" t="s">
        <v>924</v>
      </c>
      <c r="J352" s="178">
        <v>43913</v>
      </c>
      <c r="K352" s="178">
        <v>43913</v>
      </c>
      <c r="L352" s="177" t="s">
        <v>550</v>
      </c>
      <c r="M352" s="177" t="s">
        <v>2188</v>
      </c>
      <c r="N352" s="177" t="s">
        <v>2188</v>
      </c>
      <c r="O352" s="177" t="s">
        <v>195</v>
      </c>
      <c r="P352" s="177" t="s">
        <v>1023</v>
      </c>
      <c r="R352" s="177" t="s">
        <v>600</v>
      </c>
      <c r="S352" s="177" t="s">
        <v>601</v>
      </c>
      <c r="T352" s="177" t="s">
        <v>2205</v>
      </c>
      <c r="U352" s="177" t="s">
        <v>712</v>
      </c>
      <c r="V352" s="177" t="s">
        <v>672</v>
      </c>
      <c r="X352" s="177" t="s">
        <v>943</v>
      </c>
      <c r="Y352" s="177" t="s">
        <v>674</v>
      </c>
      <c r="Z352" s="177" t="s">
        <v>712</v>
      </c>
      <c r="AA352" s="177" t="s">
        <v>675</v>
      </c>
      <c r="AB352" s="177" t="s">
        <v>2206</v>
      </c>
      <c r="AC352" s="177" t="s">
        <v>1086</v>
      </c>
      <c r="AD352" s="177" t="s">
        <v>2207</v>
      </c>
      <c r="AE352" s="177" t="s">
        <v>870</v>
      </c>
      <c r="AQ352" s="177"/>
      <c r="AT352" s="177"/>
      <c r="AU352" s="177"/>
      <c r="AV352" s="177"/>
      <c r="AW352" s="177"/>
    </row>
    <row r="353" spans="1:50">
      <c r="A353" s="170" t="s">
        <v>2184</v>
      </c>
      <c r="B353" s="177" t="s">
        <v>2185</v>
      </c>
      <c r="D353" s="177" t="s">
        <v>508</v>
      </c>
      <c r="E353" s="177" t="s">
        <v>737</v>
      </c>
      <c r="F353" s="177" t="s">
        <v>2208</v>
      </c>
      <c r="I353" s="177" t="s">
        <v>924</v>
      </c>
      <c r="J353" s="178">
        <v>43913</v>
      </c>
      <c r="K353" s="178">
        <v>43913</v>
      </c>
      <c r="L353" s="177" t="s">
        <v>550</v>
      </c>
      <c r="M353" s="177" t="s">
        <v>2188</v>
      </c>
      <c r="N353" s="177" t="s">
        <v>2188</v>
      </c>
      <c r="O353" s="177" t="s">
        <v>195</v>
      </c>
      <c r="P353" s="177" t="s">
        <v>1023</v>
      </c>
      <c r="R353" s="177" t="s">
        <v>600</v>
      </c>
      <c r="S353" s="177" t="s">
        <v>601</v>
      </c>
      <c r="T353" s="177" t="s">
        <v>2209</v>
      </c>
      <c r="U353" s="177" t="s">
        <v>712</v>
      </c>
      <c r="V353" s="177" t="s">
        <v>2210</v>
      </c>
      <c r="W353" s="177" t="s">
        <v>1788</v>
      </c>
      <c r="X353" s="177" t="s">
        <v>943</v>
      </c>
      <c r="Y353" s="177" t="s">
        <v>674</v>
      </c>
      <c r="Z353" s="177" t="s">
        <v>712</v>
      </c>
      <c r="AA353" s="177" t="s">
        <v>2211</v>
      </c>
      <c r="AB353" s="177" t="s">
        <v>2206</v>
      </c>
      <c r="AC353" s="177" t="s">
        <v>1079</v>
      </c>
      <c r="AD353" s="177" t="s">
        <v>2212</v>
      </c>
      <c r="AE353" s="177" t="s">
        <v>809</v>
      </c>
      <c r="AQ353" s="177"/>
      <c r="AT353" s="177"/>
      <c r="AU353" s="177"/>
      <c r="AV353" s="177"/>
      <c r="AW353" s="177"/>
    </row>
    <row r="354" spans="1:50">
      <c r="A354" s="170" t="s">
        <v>2184</v>
      </c>
      <c r="B354" s="177" t="s">
        <v>2185</v>
      </c>
      <c r="D354" s="177" t="s">
        <v>508</v>
      </c>
      <c r="E354" s="177" t="s">
        <v>847</v>
      </c>
      <c r="F354" s="177" t="s">
        <v>2213</v>
      </c>
      <c r="I354" s="177" t="s">
        <v>924</v>
      </c>
      <c r="J354" s="178">
        <v>43913</v>
      </c>
      <c r="K354" s="178">
        <v>43913</v>
      </c>
      <c r="L354" s="177" t="s">
        <v>550</v>
      </c>
      <c r="M354" s="177" t="s">
        <v>2188</v>
      </c>
      <c r="N354" s="177" t="s">
        <v>2188</v>
      </c>
      <c r="O354" s="177" t="s">
        <v>232</v>
      </c>
      <c r="R354" s="177" t="s">
        <v>926</v>
      </c>
      <c r="S354" s="177" t="s">
        <v>644</v>
      </c>
      <c r="T354" s="177" t="s">
        <v>2214</v>
      </c>
      <c r="U354" s="177" t="s">
        <v>646</v>
      </c>
      <c r="V354" s="177" t="s">
        <v>707</v>
      </c>
      <c r="X354" s="177" t="s">
        <v>651</v>
      </c>
      <c r="Y354" s="177" t="s">
        <v>646</v>
      </c>
      <c r="Z354" s="177" t="s">
        <v>2215</v>
      </c>
      <c r="AB354" s="177" t="s">
        <v>930</v>
      </c>
      <c r="AC354" s="177" t="s">
        <v>2216</v>
      </c>
      <c r="AD354" s="177" t="s">
        <v>572</v>
      </c>
      <c r="AE354" s="177" t="s">
        <v>932</v>
      </c>
      <c r="AF354" s="177" t="s">
        <v>2217</v>
      </c>
      <c r="AG354" s="177" t="s">
        <v>618</v>
      </c>
      <c r="AQ354" s="177"/>
      <c r="AT354" s="177"/>
      <c r="AU354" s="177"/>
      <c r="AV354" s="177"/>
      <c r="AW354" s="177"/>
    </row>
    <row r="355" spans="1:50">
      <c r="A355" s="170" t="s">
        <v>2184</v>
      </c>
      <c r="B355" s="177" t="s">
        <v>2185</v>
      </c>
      <c r="D355" s="177" t="s">
        <v>508</v>
      </c>
      <c r="E355" s="177" t="s">
        <v>852</v>
      </c>
      <c r="F355" s="177" t="s">
        <v>2218</v>
      </c>
      <c r="I355" s="177" t="s">
        <v>924</v>
      </c>
      <c r="J355" s="178">
        <v>43913</v>
      </c>
      <c r="K355" s="178">
        <v>43913</v>
      </c>
      <c r="L355" s="177" t="s">
        <v>550</v>
      </c>
      <c r="M355" s="177" t="s">
        <v>2188</v>
      </c>
      <c r="N355" s="177" t="s">
        <v>2188</v>
      </c>
      <c r="O355" s="177" t="s">
        <v>195</v>
      </c>
      <c r="P355" s="177" t="s">
        <v>589</v>
      </c>
      <c r="R355" s="177" t="s">
        <v>553</v>
      </c>
      <c r="S355" s="177" t="s">
        <v>1611</v>
      </c>
      <c r="U355" s="177" t="s">
        <v>832</v>
      </c>
      <c r="V355" s="177" t="s">
        <v>1698</v>
      </c>
      <c r="W355" s="177" t="s">
        <v>2219</v>
      </c>
      <c r="X355" s="177" t="s">
        <v>1043</v>
      </c>
      <c r="Z355" s="177" t="s">
        <v>646</v>
      </c>
      <c r="AA355" s="177" t="s">
        <v>1617</v>
      </c>
      <c r="AC355" s="177" t="s">
        <v>2220</v>
      </c>
      <c r="AD355" s="177" t="s">
        <v>2221</v>
      </c>
      <c r="AE355" s="177" t="s">
        <v>1064</v>
      </c>
      <c r="AF355" s="177" t="s">
        <v>651</v>
      </c>
      <c r="AQ355" s="177"/>
      <c r="AT355" s="177"/>
      <c r="AU355" s="177"/>
      <c r="AV355" s="177"/>
      <c r="AW355" s="177"/>
    </row>
    <row r="356" spans="1:50">
      <c r="A356" s="170" t="s">
        <v>2184</v>
      </c>
      <c r="B356" s="177" t="s">
        <v>2185</v>
      </c>
      <c r="D356" s="177" t="s">
        <v>508</v>
      </c>
      <c r="E356" s="177" t="s">
        <v>1021</v>
      </c>
      <c r="F356" s="177" t="s">
        <v>2222</v>
      </c>
      <c r="I356" s="177" t="s">
        <v>924</v>
      </c>
      <c r="J356" s="178">
        <v>43913</v>
      </c>
      <c r="K356" s="178">
        <v>43913</v>
      </c>
      <c r="L356" s="177" t="s">
        <v>550</v>
      </c>
      <c r="M356" s="177" t="s">
        <v>2188</v>
      </c>
      <c r="N356" s="177" t="s">
        <v>2188</v>
      </c>
      <c r="O356" s="177" t="s">
        <v>195</v>
      </c>
      <c r="P356" s="177" t="s">
        <v>2223</v>
      </c>
      <c r="R356" s="177" t="s">
        <v>600</v>
      </c>
      <c r="S356" s="177" t="s">
        <v>601</v>
      </c>
      <c r="T356" s="177" t="s">
        <v>718</v>
      </c>
      <c r="U356" s="177" t="s">
        <v>579</v>
      </c>
      <c r="V356" s="177" t="s">
        <v>1681</v>
      </c>
      <c r="X356" s="177" t="s">
        <v>673</v>
      </c>
      <c r="Y356" s="177" t="s">
        <v>674</v>
      </c>
      <c r="Z356" s="177" t="s">
        <v>579</v>
      </c>
      <c r="AA356" s="177" t="s">
        <v>1078</v>
      </c>
      <c r="AC356" s="177" t="s">
        <v>1086</v>
      </c>
      <c r="AD356" s="177" t="s">
        <v>2207</v>
      </c>
      <c r="AE356" s="177" t="s">
        <v>870</v>
      </c>
      <c r="AQ356" s="177"/>
      <c r="AT356" s="177"/>
      <c r="AU356" s="177"/>
      <c r="AV356" s="177"/>
      <c r="AW356" s="177"/>
    </row>
    <row r="357" spans="1:50">
      <c r="A357" s="170" t="s">
        <v>2184</v>
      </c>
      <c r="B357" s="177" t="s">
        <v>2185</v>
      </c>
      <c r="D357" s="177" t="s">
        <v>508</v>
      </c>
      <c r="E357" s="177" t="s">
        <v>1141</v>
      </c>
      <c r="F357" s="177" t="s">
        <v>2224</v>
      </c>
      <c r="I357" s="177" t="s">
        <v>924</v>
      </c>
      <c r="J357" s="178">
        <v>43913</v>
      </c>
      <c r="K357" s="178">
        <v>43913</v>
      </c>
      <c r="L357" s="177" t="s">
        <v>550</v>
      </c>
      <c r="M357" s="177" t="s">
        <v>2188</v>
      </c>
      <c r="N357" s="177" t="s">
        <v>2188</v>
      </c>
      <c r="O357" s="177" t="s">
        <v>195</v>
      </c>
      <c r="P357" s="177" t="s">
        <v>1023</v>
      </c>
      <c r="R357" s="177" t="s">
        <v>600</v>
      </c>
      <c r="S357" s="177" t="s">
        <v>601</v>
      </c>
      <c r="U357" s="177" t="s">
        <v>579</v>
      </c>
      <c r="V357" s="177" t="s">
        <v>889</v>
      </c>
      <c r="X357" s="177" t="s">
        <v>673</v>
      </c>
      <c r="Y357" s="177" t="s">
        <v>674</v>
      </c>
      <c r="Z357" s="177" t="s">
        <v>579</v>
      </c>
      <c r="AA357" s="177" t="s">
        <v>892</v>
      </c>
      <c r="AQ357" s="177" t="s">
        <v>683</v>
      </c>
      <c r="AT357" s="177"/>
      <c r="AU357" s="177"/>
      <c r="AV357" s="177"/>
      <c r="AW357" s="177"/>
    </row>
    <row r="358" spans="1:50">
      <c r="A358" s="170" t="s">
        <v>2184</v>
      </c>
      <c r="B358" s="177" t="s">
        <v>2185</v>
      </c>
      <c r="D358" s="177" t="s">
        <v>508</v>
      </c>
      <c r="E358" s="177" t="s">
        <v>669</v>
      </c>
      <c r="F358" s="177" t="s">
        <v>2225</v>
      </c>
      <c r="I358" s="177" t="s">
        <v>1028</v>
      </c>
      <c r="J358" s="178">
        <v>44884</v>
      </c>
      <c r="K358" s="178">
        <v>44884</v>
      </c>
      <c r="L358" s="177" t="s">
        <v>550</v>
      </c>
      <c r="M358" s="177" t="s">
        <v>2226</v>
      </c>
      <c r="N358" s="177" t="s">
        <v>2226</v>
      </c>
      <c r="O358" s="177" t="s">
        <v>110</v>
      </c>
      <c r="R358" s="177" t="s">
        <v>565</v>
      </c>
      <c r="S358" s="177" t="s">
        <v>1932</v>
      </c>
      <c r="T358" s="177" t="s">
        <v>2227</v>
      </c>
      <c r="U358" s="177" t="s">
        <v>2228</v>
      </c>
      <c r="V358" s="177" t="s">
        <v>2229</v>
      </c>
      <c r="W358" s="177" t="s">
        <v>1936</v>
      </c>
      <c r="AA358" s="177" t="s">
        <v>1964</v>
      </c>
      <c r="AB358" s="177" t="s">
        <v>2230</v>
      </c>
      <c r="AC358" s="177" t="s">
        <v>870</v>
      </c>
      <c r="AG358" s="177" t="s">
        <v>2231</v>
      </c>
      <c r="AH358" s="177" t="s">
        <v>2232</v>
      </c>
      <c r="AI358" s="177" t="s">
        <v>524</v>
      </c>
      <c r="AM358" s="177" t="s">
        <v>2233</v>
      </c>
      <c r="AN358" s="177" t="s">
        <v>2234</v>
      </c>
      <c r="AO358" s="177" t="s">
        <v>1034</v>
      </c>
      <c r="AP358" s="177" t="s">
        <v>1966</v>
      </c>
      <c r="AQ358" s="177"/>
      <c r="AT358" s="177" t="s">
        <v>2235</v>
      </c>
      <c r="AU358" s="177" t="s">
        <v>1941</v>
      </c>
      <c r="AV358" s="177" t="s">
        <v>2236</v>
      </c>
      <c r="AW358" s="177" t="s">
        <v>2237</v>
      </c>
      <c r="AX358" s="177" t="s">
        <v>1064</v>
      </c>
    </row>
    <row r="359" spans="1:50">
      <c r="A359" s="170" t="s">
        <v>2184</v>
      </c>
      <c r="B359" s="177" t="s">
        <v>2185</v>
      </c>
      <c r="D359" s="177" t="s">
        <v>508</v>
      </c>
      <c r="E359" s="177" t="s">
        <v>661</v>
      </c>
      <c r="F359" s="177" t="s">
        <v>2238</v>
      </c>
      <c r="I359" s="177"/>
      <c r="J359" s="181" t="s">
        <v>512</v>
      </c>
      <c r="K359" s="178" t="s">
        <v>512</v>
      </c>
      <c r="O359" s="177" t="s">
        <v>195</v>
      </c>
      <c r="T359" s="177" t="s">
        <v>512</v>
      </c>
      <c r="AQ359" s="177" t="s">
        <v>2239</v>
      </c>
      <c r="AT359" s="177"/>
      <c r="AU359" s="177"/>
      <c r="AV359" s="177"/>
      <c r="AW359" s="177"/>
    </row>
    <row r="360" spans="1:50">
      <c r="A360" s="170" t="s">
        <v>2240</v>
      </c>
      <c r="B360" s="177" t="s">
        <v>2241</v>
      </c>
      <c r="D360" s="177" t="s">
        <v>508</v>
      </c>
      <c r="E360" s="177" t="s">
        <v>661</v>
      </c>
      <c r="F360" s="177" t="s">
        <v>2242</v>
      </c>
      <c r="I360" s="177" t="s">
        <v>1028</v>
      </c>
      <c r="J360" s="178">
        <v>44908</v>
      </c>
      <c r="K360" s="178">
        <v>44908</v>
      </c>
      <c r="L360" s="177" t="s">
        <v>550</v>
      </c>
      <c r="M360" s="177" t="s">
        <v>2243</v>
      </c>
      <c r="N360" s="177" t="s">
        <v>2243</v>
      </c>
      <c r="O360" s="177" t="s">
        <v>195</v>
      </c>
      <c r="P360" s="177" t="s">
        <v>887</v>
      </c>
      <c r="Q360" s="177" t="s">
        <v>888</v>
      </c>
      <c r="R360" s="177" t="s">
        <v>600</v>
      </c>
      <c r="S360" s="177" t="s">
        <v>601</v>
      </c>
      <c r="T360" s="177" t="s">
        <v>2244</v>
      </c>
      <c r="U360" s="177" t="s">
        <v>646</v>
      </c>
      <c r="V360" s="177" t="s">
        <v>1000</v>
      </c>
      <c r="X360" s="177" t="s">
        <v>943</v>
      </c>
      <c r="Y360" s="177" t="s">
        <v>674</v>
      </c>
      <c r="Z360" s="177" t="s">
        <v>646</v>
      </c>
      <c r="AA360" s="177" t="s">
        <v>1002</v>
      </c>
      <c r="AC360" s="177" t="s">
        <v>1097</v>
      </c>
      <c r="AD360" s="177" t="s">
        <v>2245</v>
      </c>
      <c r="AE360" s="177" t="s">
        <v>524</v>
      </c>
      <c r="AQ360" s="177"/>
      <c r="AT360" s="177"/>
      <c r="AU360" s="177"/>
      <c r="AV360" s="177"/>
      <c r="AW360" s="177"/>
    </row>
    <row r="361" spans="1:50">
      <c r="A361" s="170" t="s">
        <v>2240</v>
      </c>
      <c r="B361" s="177" t="s">
        <v>2241</v>
      </c>
      <c r="D361" s="177" t="s">
        <v>508</v>
      </c>
      <c r="E361" s="177" t="s">
        <v>669</v>
      </c>
      <c r="F361" s="177" t="s">
        <v>2246</v>
      </c>
      <c r="I361" s="177" t="s">
        <v>1028</v>
      </c>
      <c r="J361" s="178">
        <v>44908</v>
      </c>
      <c r="K361" s="178">
        <v>44908</v>
      </c>
      <c r="L361" s="177" t="s">
        <v>513</v>
      </c>
      <c r="M361" s="177" t="s">
        <v>2247</v>
      </c>
      <c r="N361" s="177" t="s">
        <v>2243</v>
      </c>
      <c r="O361" s="177" t="s">
        <v>280</v>
      </c>
      <c r="R361" s="177" t="s">
        <v>700</v>
      </c>
      <c r="S361" s="177" t="s">
        <v>896</v>
      </c>
      <c r="T361" s="177" t="s">
        <v>702</v>
      </c>
      <c r="U361" s="177" t="s">
        <v>646</v>
      </c>
      <c r="V361" s="177" t="s">
        <v>1128</v>
      </c>
      <c r="W361" s="177" t="s">
        <v>2248</v>
      </c>
      <c r="X361" s="177" t="s">
        <v>2200</v>
      </c>
      <c r="AQ361" s="177"/>
      <c r="AT361" s="177"/>
      <c r="AU361" s="177"/>
      <c r="AV361" s="177"/>
      <c r="AW361" s="177"/>
    </row>
    <row r="362" spans="1:50">
      <c r="A362" s="170" t="s">
        <v>2240</v>
      </c>
      <c r="B362" s="177" t="s">
        <v>2241</v>
      </c>
      <c r="D362" s="177" t="s">
        <v>508</v>
      </c>
      <c r="E362" s="177" t="s">
        <v>669</v>
      </c>
      <c r="F362" s="177" t="s">
        <v>2249</v>
      </c>
      <c r="I362" s="177" t="s">
        <v>1028</v>
      </c>
      <c r="J362" s="178">
        <v>44908</v>
      </c>
      <c r="K362" s="178">
        <v>44908</v>
      </c>
      <c r="L362" s="177" t="s">
        <v>901</v>
      </c>
      <c r="M362" s="177" t="s">
        <v>2250</v>
      </c>
      <c r="N362" s="177" t="s">
        <v>2243</v>
      </c>
      <c r="O362" s="177" t="s">
        <v>324</v>
      </c>
      <c r="P362" s="177" t="s">
        <v>903</v>
      </c>
      <c r="R362" s="177" t="s">
        <v>951</v>
      </c>
      <c r="S362" s="177" t="s">
        <v>952</v>
      </c>
      <c r="U362" s="177" t="s">
        <v>2251</v>
      </c>
      <c r="V362" s="177" t="s">
        <v>2013</v>
      </c>
      <c r="W362" s="177" t="s">
        <v>908</v>
      </c>
      <c r="Y362" s="177" t="s">
        <v>908</v>
      </c>
      <c r="Z362" s="177" t="s">
        <v>908</v>
      </c>
      <c r="AA362" s="177" t="s">
        <v>1148</v>
      </c>
      <c r="AB362" s="177" t="s">
        <v>910</v>
      </c>
      <c r="AC362" s="177">
        <v>2000</v>
      </c>
      <c r="AD362" s="177" t="s">
        <v>911</v>
      </c>
      <c r="AE362" s="177">
        <v>915</v>
      </c>
      <c r="AF362" s="177" t="s">
        <v>912</v>
      </c>
      <c r="AG362" s="177" t="s">
        <v>908</v>
      </c>
      <c r="AH362" s="177" t="s">
        <v>1137</v>
      </c>
      <c r="AI362" s="177" t="s">
        <v>908</v>
      </c>
      <c r="AJ362" s="177" t="s">
        <v>908</v>
      </c>
      <c r="AK362" s="177" t="s">
        <v>982</v>
      </c>
      <c r="AL362" s="177" t="s">
        <v>959</v>
      </c>
      <c r="AM362" s="177" t="s">
        <v>960</v>
      </c>
      <c r="AQ362" s="177"/>
      <c r="AT362" s="177"/>
      <c r="AU362" s="177"/>
      <c r="AV362" s="177"/>
      <c r="AW362" s="177"/>
    </row>
    <row r="363" spans="1:50">
      <c r="A363" s="170" t="s">
        <v>2240</v>
      </c>
      <c r="B363" s="177" t="s">
        <v>2241</v>
      </c>
      <c r="D363" s="177" t="s">
        <v>508</v>
      </c>
      <c r="E363" s="177" t="s">
        <v>752</v>
      </c>
      <c r="F363" s="177" t="s">
        <v>2252</v>
      </c>
      <c r="I363" s="177" t="s">
        <v>777</v>
      </c>
      <c r="J363" s="178">
        <v>43820</v>
      </c>
      <c r="K363" s="178">
        <v>43820</v>
      </c>
      <c r="L363" s="177" t="s">
        <v>901</v>
      </c>
      <c r="M363" s="177" t="s">
        <v>2253</v>
      </c>
      <c r="N363" s="177" t="s">
        <v>2254</v>
      </c>
      <c r="O363" s="177" t="s">
        <v>324</v>
      </c>
      <c r="P363" s="177" t="s">
        <v>903</v>
      </c>
      <c r="R363" s="177" t="s">
        <v>904</v>
      </c>
      <c r="S363" s="177" t="s">
        <v>905</v>
      </c>
      <c r="U363" s="177" t="s">
        <v>2255</v>
      </c>
      <c r="V363" s="177" t="s">
        <v>907</v>
      </c>
      <c r="W363" s="177" t="s">
        <v>908</v>
      </c>
      <c r="Y363" s="177" t="s">
        <v>909</v>
      </c>
      <c r="AB363" s="177" t="s">
        <v>910</v>
      </c>
      <c r="AC363" s="177">
        <v>2800</v>
      </c>
      <c r="AD363" s="177" t="s">
        <v>911</v>
      </c>
      <c r="AE363" s="177">
        <v>1375</v>
      </c>
      <c r="AF363" s="177" t="s">
        <v>912</v>
      </c>
      <c r="AG363" s="177" t="s">
        <v>908</v>
      </c>
      <c r="AH363" s="177" t="s">
        <v>913</v>
      </c>
      <c r="AI363" s="177" t="s">
        <v>908</v>
      </c>
      <c r="AK363" s="177" t="s">
        <v>914</v>
      </c>
      <c r="AL363" s="177" t="s">
        <v>915</v>
      </c>
      <c r="AQ363" s="177"/>
      <c r="AT363" s="177"/>
      <c r="AU363" s="177"/>
      <c r="AV363" s="177"/>
      <c r="AW363" s="177"/>
    </row>
    <row r="364" spans="1:50">
      <c r="A364" s="170" t="s">
        <v>2240</v>
      </c>
      <c r="B364" s="177" t="s">
        <v>2241</v>
      </c>
      <c r="D364" s="177" t="s">
        <v>508</v>
      </c>
      <c r="E364" s="177" t="s">
        <v>1154</v>
      </c>
      <c r="F364" s="177" t="s">
        <v>2256</v>
      </c>
      <c r="I364" s="177" t="s">
        <v>777</v>
      </c>
      <c r="J364" s="178">
        <v>43820</v>
      </c>
      <c r="K364" s="178">
        <v>43820</v>
      </c>
      <c r="L364" s="177" t="s">
        <v>901</v>
      </c>
      <c r="M364" s="177" t="s">
        <v>2253</v>
      </c>
      <c r="N364" s="177" t="s">
        <v>2254</v>
      </c>
      <c r="O364" s="177" t="s">
        <v>324</v>
      </c>
      <c r="P364" s="177" t="s">
        <v>903</v>
      </c>
      <c r="R364" s="177" t="s">
        <v>904</v>
      </c>
      <c r="S364" s="177" t="s">
        <v>905</v>
      </c>
      <c r="U364" s="177" t="s">
        <v>2012</v>
      </c>
      <c r="V364" s="177" t="s">
        <v>2013</v>
      </c>
      <c r="W364" s="177" t="s">
        <v>908</v>
      </c>
      <c r="Y364" s="177" t="s">
        <v>908</v>
      </c>
      <c r="AB364" s="177" t="s">
        <v>910</v>
      </c>
      <c r="AC364" s="177">
        <v>2800</v>
      </c>
      <c r="AD364" s="177" t="s">
        <v>911</v>
      </c>
      <c r="AE364" s="177">
        <v>1375</v>
      </c>
      <c r="AF364" s="177" t="s">
        <v>912</v>
      </c>
      <c r="AG364" s="177" t="s">
        <v>908</v>
      </c>
      <c r="AH364" s="177" t="s">
        <v>913</v>
      </c>
      <c r="AI364" s="177" t="s">
        <v>908</v>
      </c>
      <c r="AK364" s="177" t="s">
        <v>982</v>
      </c>
      <c r="AL364" s="177" t="s">
        <v>915</v>
      </c>
      <c r="AQ364" s="177"/>
      <c r="AT364" s="177"/>
      <c r="AU364" s="177"/>
      <c r="AV364" s="177"/>
      <c r="AW364" s="177"/>
    </row>
    <row r="365" spans="1:50">
      <c r="B365" s="177" t="s">
        <v>33605</v>
      </c>
      <c r="D365" s="177" t="s">
        <v>508</v>
      </c>
      <c r="F365" s="177" t="s">
        <v>33606</v>
      </c>
      <c r="I365" s="177" t="s">
        <v>2334</v>
      </c>
      <c r="K365" s="178"/>
      <c r="L365" s="177" t="s">
        <v>550</v>
      </c>
      <c r="N365" s="177" t="s">
        <v>33609</v>
      </c>
      <c r="O365" s="177" t="s">
        <v>110</v>
      </c>
      <c r="S365" s="177" t="s">
        <v>630</v>
      </c>
      <c r="AG365" s="177" t="s">
        <v>3931</v>
      </c>
      <c r="AH365" s="177" t="s">
        <v>33614</v>
      </c>
      <c r="AM365" s="177" t="s">
        <v>33612</v>
      </c>
      <c r="AN365" s="177" t="s">
        <v>33613</v>
      </c>
      <c r="AQ365" s="177" t="s">
        <v>33616</v>
      </c>
      <c r="AT365" s="177"/>
      <c r="AU365" s="177"/>
      <c r="AV365" s="177" t="s">
        <v>1854</v>
      </c>
      <c r="AW365" s="177" t="s">
        <v>33615</v>
      </c>
      <c r="AX365" s="177" t="s">
        <v>2005</v>
      </c>
    </row>
    <row r="366" spans="1:50">
      <c r="B366" s="177" t="s">
        <v>33605</v>
      </c>
      <c r="D366" s="177" t="s">
        <v>508</v>
      </c>
      <c r="F366" s="177" t="s">
        <v>33607</v>
      </c>
      <c r="I366" s="177" t="s">
        <v>1891</v>
      </c>
      <c r="K366" s="178"/>
      <c r="L366" s="177" t="s">
        <v>550</v>
      </c>
      <c r="N366" s="177" t="s">
        <v>33610</v>
      </c>
      <c r="O366" s="177" t="s">
        <v>110</v>
      </c>
      <c r="S366" s="177" t="s">
        <v>4403</v>
      </c>
      <c r="AQ366" s="177"/>
      <c r="AT366" s="177"/>
      <c r="AU366" s="177"/>
      <c r="AV366" s="177"/>
      <c r="AW366" s="177"/>
    </row>
    <row r="367" spans="1:50">
      <c r="B367" s="177" t="s">
        <v>33605</v>
      </c>
      <c r="D367" s="177" t="s">
        <v>508</v>
      </c>
      <c r="F367" s="177" t="s">
        <v>33608</v>
      </c>
      <c r="I367" s="177" t="s">
        <v>1891</v>
      </c>
      <c r="K367" s="178"/>
      <c r="L367" s="177" t="s">
        <v>550</v>
      </c>
      <c r="N367" s="177" t="s">
        <v>33610</v>
      </c>
      <c r="O367" s="177" t="s">
        <v>110</v>
      </c>
      <c r="S367" s="177" t="s">
        <v>11513</v>
      </c>
      <c r="AQ367" s="177"/>
      <c r="AT367" s="177"/>
      <c r="AU367" s="177"/>
      <c r="AV367" s="177"/>
      <c r="AW367" s="177"/>
    </row>
    <row r="368" spans="1:50">
      <c r="A368" s="170" t="s">
        <v>2257</v>
      </c>
      <c r="B368" s="177" t="s">
        <v>2258</v>
      </c>
      <c r="D368" s="177" t="s">
        <v>508</v>
      </c>
      <c r="E368" s="177" t="s">
        <v>661</v>
      </c>
      <c r="F368" s="177" t="s">
        <v>2259</v>
      </c>
      <c r="I368" s="177" t="s">
        <v>1028</v>
      </c>
      <c r="J368" s="178">
        <v>44862</v>
      </c>
      <c r="K368" s="178">
        <v>44862</v>
      </c>
      <c r="L368" s="177" t="s">
        <v>550</v>
      </c>
      <c r="M368" s="177" t="s">
        <v>2260</v>
      </c>
      <c r="N368" s="177" t="s">
        <v>2260</v>
      </c>
      <c r="O368" s="177" t="s">
        <v>110</v>
      </c>
      <c r="R368" s="177" t="s">
        <v>565</v>
      </c>
      <c r="S368" s="177" t="s">
        <v>921</v>
      </c>
      <c r="T368" s="177" t="s">
        <v>2261</v>
      </c>
      <c r="U368" s="177" t="s">
        <v>2262</v>
      </c>
      <c r="V368" s="177" t="s">
        <v>2263</v>
      </c>
      <c r="W368" s="177" t="s">
        <v>1904</v>
      </c>
      <c r="AA368" s="177" t="s">
        <v>1964</v>
      </c>
      <c r="AB368" s="177" t="s">
        <v>2264</v>
      </c>
      <c r="AC368" s="177" t="s">
        <v>870</v>
      </c>
      <c r="AG368" s="177" t="s">
        <v>2265</v>
      </c>
      <c r="AH368" s="177" t="s">
        <v>2266</v>
      </c>
      <c r="AI368" s="177" t="s">
        <v>1064</v>
      </c>
      <c r="AP368" s="177" t="s">
        <v>2267</v>
      </c>
      <c r="AQ368" s="177"/>
      <c r="AT368" s="177" t="s">
        <v>2268</v>
      </c>
      <c r="AU368" s="177" t="s">
        <v>809</v>
      </c>
      <c r="AV368" s="177" t="s">
        <v>1854</v>
      </c>
      <c r="AW368" s="177" t="s">
        <v>2269</v>
      </c>
      <c r="AX368" s="177" t="s">
        <v>2005</v>
      </c>
    </row>
    <row r="369" spans="1:59">
      <c r="A369" s="170" t="s">
        <v>2257</v>
      </c>
      <c r="B369" s="177" t="s">
        <v>2258</v>
      </c>
      <c r="D369" s="177" t="s">
        <v>508</v>
      </c>
      <c r="F369" s="177" t="s">
        <v>2270</v>
      </c>
      <c r="I369" s="177" t="s">
        <v>2271</v>
      </c>
      <c r="J369" s="178">
        <v>45323</v>
      </c>
      <c r="K369" s="178">
        <v>45323</v>
      </c>
      <c r="L369" s="177" t="s">
        <v>2030</v>
      </c>
      <c r="M369" s="177" t="s">
        <v>2272</v>
      </c>
      <c r="N369" s="177" t="s">
        <v>2272</v>
      </c>
      <c r="O369" s="177" t="s">
        <v>324</v>
      </c>
      <c r="P369" s="177" t="s">
        <v>1361</v>
      </c>
      <c r="R369" s="177" t="s">
        <v>2273</v>
      </c>
      <c r="V369" s="177" t="s">
        <v>2043</v>
      </c>
      <c r="Y369" s="177" t="s">
        <v>2044</v>
      </c>
      <c r="Z369" s="177" t="s">
        <v>2044</v>
      </c>
      <c r="AC369" s="177" t="s">
        <v>646</v>
      </c>
      <c r="AF369" s="177" t="s">
        <v>2274</v>
      </c>
      <c r="AK369" s="177" t="s">
        <v>914</v>
      </c>
      <c r="AQ369" s="186" t="s">
        <v>2275</v>
      </c>
      <c r="AT369" s="177"/>
      <c r="AU369" s="177"/>
      <c r="AV369" s="177"/>
      <c r="AW369" s="177" t="s">
        <v>908</v>
      </c>
    </row>
    <row r="370" spans="1:59">
      <c r="A370" s="170" t="s">
        <v>2257</v>
      </c>
      <c r="B370" s="177" t="s">
        <v>2258</v>
      </c>
      <c r="D370" s="177" t="s">
        <v>508</v>
      </c>
      <c r="F370" s="177" t="s">
        <v>2276</v>
      </c>
      <c r="I370" s="177" t="s">
        <v>2271</v>
      </c>
      <c r="J370" s="178">
        <v>45323</v>
      </c>
      <c r="K370" s="178">
        <v>45323</v>
      </c>
      <c r="L370" s="177" t="s">
        <v>2030</v>
      </c>
      <c r="M370" s="177" t="s">
        <v>2272</v>
      </c>
      <c r="N370" s="177" t="s">
        <v>2272</v>
      </c>
      <c r="O370" s="177" t="s">
        <v>324</v>
      </c>
      <c r="P370" s="177" t="s">
        <v>903</v>
      </c>
      <c r="R370" s="177" t="s">
        <v>2273</v>
      </c>
      <c r="V370" s="177" t="s">
        <v>2043</v>
      </c>
      <c r="X370" s="187"/>
      <c r="Y370" s="177" t="s">
        <v>2044</v>
      </c>
      <c r="Z370" s="177" t="s">
        <v>2044</v>
      </c>
      <c r="AC370" s="177" t="s">
        <v>579</v>
      </c>
      <c r="AF370" s="177" t="s">
        <v>2274</v>
      </c>
      <c r="AK370" s="177" t="s">
        <v>982</v>
      </c>
      <c r="AN370" s="187"/>
      <c r="AO370" s="187"/>
      <c r="AQ370" s="177" t="s">
        <v>2275</v>
      </c>
      <c r="AT370" s="177"/>
      <c r="AU370" s="187"/>
      <c r="AV370" s="187"/>
      <c r="AW370" s="177" t="s">
        <v>908</v>
      </c>
      <c r="AZ370" s="187"/>
    </row>
    <row r="371" spans="1:59">
      <c r="A371" s="170" t="s">
        <v>2277</v>
      </c>
      <c r="B371" s="177" t="s">
        <v>2278</v>
      </c>
      <c r="D371" s="177" t="s">
        <v>508</v>
      </c>
      <c r="E371" s="177" t="s">
        <v>704</v>
      </c>
      <c r="F371" s="177" t="s">
        <v>2279</v>
      </c>
      <c r="I371" s="177" t="s">
        <v>2271</v>
      </c>
      <c r="J371" s="181">
        <v>45530</v>
      </c>
      <c r="K371" s="181">
        <v>45530</v>
      </c>
      <c r="L371" s="177" t="s">
        <v>550</v>
      </c>
      <c r="M371" s="177" t="s">
        <v>2280</v>
      </c>
      <c r="N371" s="177" t="s">
        <v>2280</v>
      </c>
      <c r="O371" s="177" t="s">
        <v>195</v>
      </c>
      <c r="P371" s="177" t="s">
        <v>1193</v>
      </c>
      <c r="Q371" s="177" t="s">
        <v>1397</v>
      </c>
      <c r="R371" s="177" t="s">
        <v>600</v>
      </c>
      <c r="S371" s="177" t="s">
        <v>601</v>
      </c>
      <c r="T371" s="177" t="s">
        <v>2281</v>
      </c>
      <c r="U371" s="177" t="s">
        <v>739</v>
      </c>
      <c r="V371" s="177" t="s">
        <v>772</v>
      </c>
      <c r="W371" s="177" t="s">
        <v>1195</v>
      </c>
      <c r="X371" s="177" t="s">
        <v>673</v>
      </c>
      <c r="Y371" s="177" t="s">
        <v>674</v>
      </c>
      <c r="Z371" s="177" t="s">
        <v>739</v>
      </c>
      <c r="AA371" s="177" t="s">
        <v>1011</v>
      </c>
      <c r="AB371" s="177" t="s">
        <v>751</v>
      </c>
      <c r="AQ371" s="177" t="s">
        <v>2282</v>
      </c>
      <c r="AT371" s="177"/>
      <c r="AU371" s="177"/>
      <c r="AV371" s="177"/>
      <c r="AW371" s="177"/>
    </row>
    <row r="372" spans="1:59">
      <c r="A372" s="170" t="s">
        <v>2277</v>
      </c>
      <c r="B372" s="177" t="s">
        <v>2278</v>
      </c>
      <c r="D372" s="177" t="s">
        <v>508</v>
      </c>
      <c r="E372" s="177" t="s">
        <v>709</v>
      </c>
      <c r="F372" s="177" t="s">
        <v>2283</v>
      </c>
      <c r="I372" s="177" t="s">
        <v>2271</v>
      </c>
      <c r="J372" s="181">
        <v>45530</v>
      </c>
      <c r="K372" s="181">
        <v>45530</v>
      </c>
      <c r="L372" s="177" t="s">
        <v>550</v>
      </c>
      <c r="M372" s="177" t="s">
        <v>2280</v>
      </c>
      <c r="N372" s="177" t="s">
        <v>2280</v>
      </c>
      <c r="O372" s="177" t="s">
        <v>195</v>
      </c>
      <c r="P372" s="177" t="s">
        <v>1023</v>
      </c>
      <c r="Q372" s="177" t="s">
        <v>1397</v>
      </c>
      <c r="R372" s="177" t="s">
        <v>600</v>
      </c>
      <c r="S372" s="177" t="s">
        <v>601</v>
      </c>
      <c r="T372" s="177" t="s">
        <v>2284</v>
      </c>
      <c r="U372" s="177" t="s">
        <v>739</v>
      </c>
      <c r="V372" s="177" t="s">
        <v>2285</v>
      </c>
      <c r="W372" s="177" t="s">
        <v>1195</v>
      </c>
      <c r="X372" s="177" t="s">
        <v>673</v>
      </c>
      <c r="Y372" s="177" t="s">
        <v>674</v>
      </c>
      <c r="Z372" s="177" t="s">
        <v>739</v>
      </c>
      <c r="AA372" s="177" t="s">
        <v>1092</v>
      </c>
      <c r="AB372" s="177" t="s">
        <v>751</v>
      </c>
      <c r="AQ372" s="177" t="s">
        <v>2282</v>
      </c>
      <c r="AT372" s="177"/>
      <c r="AU372" s="177"/>
      <c r="AV372" s="177"/>
      <c r="AW372" s="177"/>
    </row>
    <row r="373" spans="1:59">
      <c r="A373" s="170" t="s">
        <v>2277</v>
      </c>
      <c r="B373" s="177" t="s">
        <v>2278</v>
      </c>
      <c r="D373" s="177" t="s">
        <v>508</v>
      </c>
      <c r="F373" s="177" t="s">
        <v>2286</v>
      </c>
      <c r="I373" s="177" t="s">
        <v>2271</v>
      </c>
      <c r="J373" s="181" t="s">
        <v>2287</v>
      </c>
      <c r="K373" s="178" t="s">
        <v>2287</v>
      </c>
      <c r="L373" s="177" t="s">
        <v>2030</v>
      </c>
      <c r="O373" s="177" t="s">
        <v>195</v>
      </c>
      <c r="P373" s="177" t="s">
        <v>887</v>
      </c>
      <c r="R373" s="177" t="s">
        <v>2032</v>
      </c>
      <c r="S373" s="177" t="s">
        <v>2033</v>
      </c>
      <c r="U373" s="177" t="s">
        <v>555</v>
      </c>
      <c r="V373" s="177" t="s">
        <v>519</v>
      </c>
      <c r="X373" s="177" t="s">
        <v>2288</v>
      </c>
      <c r="Z373" s="177" t="s">
        <v>555</v>
      </c>
      <c r="AA373" s="177" t="s">
        <v>2289</v>
      </c>
      <c r="AC373" s="177" t="s">
        <v>2290</v>
      </c>
      <c r="AD373" s="177" t="s">
        <v>2291</v>
      </c>
      <c r="AE373" s="177" t="s">
        <v>559</v>
      </c>
      <c r="AQ373" s="177" t="s">
        <v>2292</v>
      </c>
      <c r="AT373" s="177"/>
      <c r="AU373" s="177"/>
      <c r="AV373" s="177"/>
      <c r="AW373" s="177"/>
    </row>
    <row r="374" spans="1:59">
      <c r="A374" s="170" t="s">
        <v>2277</v>
      </c>
      <c r="B374" s="177" t="s">
        <v>2278</v>
      </c>
      <c r="D374" s="177" t="s">
        <v>508</v>
      </c>
      <c r="F374" s="177" t="s">
        <v>2293</v>
      </c>
      <c r="I374" s="177" t="s">
        <v>2271</v>
      </c>
      <c r="J374" s="181" t="s">
        <v>2287</v>
      </c>
      <c r="K374" s="178" t="s">
        <v>2287</v>
      </c>
      <c r="L374" s="177" t="s">
        <v>2030</v>
      </c>
      <c r="O374" s="177" t="s">
        <v>280</v>
      </c>
      <c r="R374" s="177" t="s">
        <v>700</v>
      </c>
      <c r="S374" s="177" t="s">
        <v>2039</v>
      </c>
      <c r="U374" s="177" t="s">
        <v>555</v>
      </c>
      <c r="V374" s="177" t="s">
        <v>2294</v>
      </c>
      <c r="W374" s="177" t="s">
        <v>2295</v>
      </c>
      <c r="X374" s="177" t="s">
        <v>2296</v>
      </c>
      <c r="AQ374" s="170" t="s">
        <v>2297</v>
      </c>
      <c r="AT374" s="177"/>
      <c r="AU374" s="177"/>
      <c r="AV374" s="177"/>
      <c r="AW374" s="177"/>
    </row>
    <row r="375" spans="1:59">
      <c r="A375" s="170" t="s">
        <v>2277</v>
      </c>
      <c r="B375" s="177" t="s">
        <v>2278</v>
      </c>
      <c r="D375" s="177" t="s">
        <v>508</v>
      </c>
      <c r="F375" s="177" t="s">
        <v>2298</v>
      </c>
      <c r="I375" s="177" t="s">
        <v>2271</v>
      </c>
      <c r="J375" s="181" t="s">
        <v>2287</v>
      </c>
      <c r="K375" s="178" t="s">
        <v>2287</v>
      </c>
      <c r="L375" s="177" t="s">
        <v>2030</v>
      </c>
      <c r="O375" s="177" t="s">
        <v>324</v>
      </c>
      <c r="P375" s="177" t="s">
        <v>903</v>
      </c>
      <c r="R375" s="177" t="s">
        <v>2299</v>
      </c>
      <c r="S375" s="177" t="s">
        <v>2042</v>
      </c>
      <c r="V375" s="177" t="s">
        <v>2300</v>
      </c>
      <c r="Y375" s="177" t="s">
        <v>960</v>
      </c>
      <c r="Z375" s="177" t="s">
        <v>2044</v>
      </c>
      <c r="AC375" s="177" t="s">
        <v>702</v>
      </c>
      <c r="AF375" s="177" t="s">
        <v>2274</v>
      </c>
      <c r="AK375" s="177" t="s">
        <v>914</v>
      </c>
      <c r="AQ375" s="177" t="s">
        <v>2301</v>
      </c>
      <c r="AT375" s="177"/>
      <c r="AU375" s="177"/>
      <c r="AV375" s="177"/>
      <c r="AW375" s="177" t="s">
        <v>2044</v>
      </c>
    </row>
    <row r="376" spans="1:59">
      <c r="A376" s="170" t="s">
        <v>2302</v>
      </c>
      <c r="B376" s="177" t="s">
        <v>2303</v>
      </c>
      <c r="D376" s="177" t="s">
        <v>508</v>
      </c>
      <c r="E376" s="177" t="s">
        <v>669</v>
      </c>
      <c r="F376" s="177" t="s">
        <v>2304</v>
      </c>
      <c r="I376" s="177" t="s">
        <v>2271</v>
      </c>
      <c r="J376" s="181">
        <v>45555</v>
      </c>
      <c r="K376" s="181">
        <v>45555</v>
      </c>
      <c r="L376" s="177" t="s">
        <v>550</v>
      </c>
      <c r="M376" s="177" t="s">
        <v>2305</v>
      </c>
      <c r="N376" s="177" t="s">
        <v>2305</v>
      </c>
      <c r="O376" s="177" t="s">
        <v>217</v>
      </c>
      <c r="R376" s="177" t="s">
        <v>1766</v>
      </c>
      <c r="S376" s="177" t="s">
        <v>702</v>
      </c>
      <c r="T376" s="177" t="s">
        <v>2306</v>
      </c>
      <c r="U376" s="177" t="s">
        <v>702</v>
      </c>
      <c r="V376" s="177" t="s">
        <v>2307</v>
      </c>
      <c r="W376" s="177" t="s">
        <v>2308</v>
      </c>
      <c r="AQ376" s="177"/>
      <c r="AT376" s="177"/>
      <c r="AU376" s="177"/>
      <c r="AV376" s="177"/>
      <c r="AW376" s="177"/>
    </row>
    <row r="377" spans="1:59">
      <c r="A377" s="170" t="s">
        <v>2302</v>
      </c>
      <c r="B377" s="177" t="s">
        <v>2303</v>
      </c>
      <c r="D377" s="177" t="s">
        <v>508</v>
      </c>
      <c r="E377" s="177" t="s">
        <v>685</v>
      </c>
      <c r="F377" s="177" t="s">
        <v>2309</v>
      </c>
      <c r="I377" s="177" t="s">
        <v>2271</v>
      </c>
      <c r="J377" s="181">
        <v>45555</v>
      </c>
      <c r="K377" s="181">
        <v>45555</v>
      </c>
      <c r="L377" s="177" t="s">
        <v>550</v>
      </c>
      <c r="M377" s="177" t="s">
        <v>2305</v>
      </c>
      <c r="N377" s="177" t="s">
        <v>2305</v>
      </c>
      <c r="O377" s="177" t="s">
        <v>195</v>
      </c>
      <c r="P377" s="177" t="s">
        <v>2310</v>
      </c>
      <c r="R377" s="177" t="s">
        <v>600</v>
      </c>
      <c r="S377" s="177" t="s">
        <v>601</v>
      </c>
      <c r="T377" s="177" t="s">
        <v>2311</v>
      </c>
      <c r="U377" s="177" t="s">
        <v>702</v>
      </c>
      <c r="V377" s="177" t="s">
        <v>889</v>
      </c>
      <c r="X377" s="177" t="s">
        <v>673</v>
      </c>
      <c r="Y377" s="177" t="s">
        <v>674</v>
      </c>
      <c r="Z377" s="177" t="s">
        <v>702</v>
      </c>
      <c r="AA377" s="177" t="s">
        <v>892</v>
      </c>
      <c r="AC377" s="177" t="s">
        <v>1097</v>
      </c>
      <c r="AD377" s="177" t="s">
        <v>2312</v>
      </c>
      <c r="AE377" s="177" t="s">
        <v>524</v>
      </c>
      <c r="AQ377" s="177"/>
      <c r="AT377" s="177"/>
      <c r="AU377" s="177"/>
      <c r="AV377" s="177"/>
      <c r="AW377" s="177"/>
    </row>
    <row r="378" spans="1:59">
      <c r="A378" s="170" t="s">
        <v>2302</v>
      </c>
      <c r="B378" s="177" t="s">
        <v>2303</v>
      </c>
      <c r="D378" s="177" t="s">
        <v>508</v>
      </c>
      <c r="E378" s="177" t="s">
        <v>704</v>
      </c>
      <c r="F378" s="177" t="s">
        <v>2313</v>
      </c>
      <c r="I378" s="177" t="s">
        <v>2271</v>
      </c>
      <c r="J378" s="181">
        <v>45555</v>
      </c>
      <c r="K378" s="181">
        <v>45555</v>
      </c>
      <c r="L378" s="177" t="s">
        <v>513</v>
      </c>
      <c r="M378" s="177" t="s">
        <v>2314</v>
      </c>
      <c r="N378" s="177" t="s">
        <v>2305</v>
      </c>
      <c r="O378" s="177" t="s">
        <v>280</v>
      </c>
      <c r="R378" s="177" t="s">
        <v>1013</v>
      </c>
      <c r="S378" s="177" t="s">
        <v>896</v>
      </c>
      <c r="T378" s="177" t="s">
        <v>1565</v>
      </c>
      <c r="U378" s="177" t="s">
        <v>702</v>
      </c>
      <c r="Y378" s="177" t="s">
        <v>702</v>
      </c>
      <c r="Z378" s="177" t="s">
        <v>832</v>
      </c>
      <c r="AQ378" s="177" t="s">
        <v>2315</v>
      </c>
      <c r="AT378" s="177"/>
      <c r="AU378" s="177"/>
      <c r="AV378" s="177"/>
      <c r="AW378" s="177"/>
    </row>
    <row r="379" spans="1:59">
      <c r="A379" s="170" t="s">
        <v>2302</v>
      </c>
      <c r="B379" s="177" t="s">
        <v>2303</v>
      </c>
      <c r="D379" s="177" t="s">
        <v>508</v>
      </c>
      <c r="E379" s="177" t="s">
        <v>709</v>
      </c>
      <c r="F379" s="177" t="s">
        <v>2316</v>
      </c>
      <c r="I379" s="177" t="s">
        <v>2271</v>
      </c>
      <c r="J379" s="181">
        <v>45555</v>
      </c>
      <c r="K379" s="181">
        <v>45555</v>
      </c>
      <c r="L379" s="177" t="s">
        <v>901</v>
      </c>
      <c r="N379" s="177" t="s">
        <v>2305</v>
      </c>
      <c r="O379" s="177" t="s">
        <v>324</v>
      </c>
      <c r="U379" s="177" t="s">
        <v>2317</v>
      </c>
      <c r="V379" s="177" t="s">
        <v>2318</v>
      </c>
      <c r="AQ379" s="177" t="s">
        <v>2315</v>
      </c>
      <c r="AT379" s="177"/>
      <c r="AU379" s="177"/>
      <c r="AV379" s="177"/>
      <c r="AW379" s="177"/>
    </row>
    <row r="380" spans="1:59">
      <c r="A380" s="170" t="s">
        <v>2302</v>
      </c>
      <c r="B380" s="177" t="s">
        <v>2303</v>
      </c>
      <c r="D380" s="177" t="s">
        <v>508</v>
      </c>
      <c r="E380" s="177" t="s">
        <v>1146</v>
      </c>
      <c r="F380" s="177" t="s">
        <v>2319</v>
      </c>
      <c r="I380" s="177" t="s">
        <v>924</v>
      </c>
      <c r="J380" s="178">
        <v>43943</v>
      </c>
      <c r="K380" s="178">
        <v>43943</v>
      </c>
      <c r="L380" s="177" t="s">
        <v>513</v>
      </c>
      <c r="M380" s="177" t="s">
        <v>2320</v>
      </c>
      <c r="N380" s="177" t="s">
        <v>2320</v>
      </c>
      <c r="O380" s="177" t="s">
        <v>437</v>
      </c>
      <c r="P380" s="177" t="s">
        <v>515</v>
      </c>
      <c r="R380" s="177" t="s">
        <v>516</v>
      </c>
      <c r="S380" s="177" t="s">
        <v>517</v>
      </c>
      <c r="T380" s="177" t="s">
        <v>2321</v>
      </c>
      <c r="U380" s="177" t="s">
        <v>2322</v>
      </c>
      <c r="V380" s="177" t="s">
        <v>667</v>
      </c>
      <c r="W380" s="177" t="s">
        <v>964</v>
      </c>
      <c r="X380" s="177" t="s">
        <v>965</v>
      </c>
      <c r="AQ380" s="177" t="s">
        <v>2323</v>
      </c>
      <c r="AT380" s="177"/>
      <c r="AU380" s="177"/>
      <c r="AV380" s="177"/>
      <c r="AW380" s="177"/>
      <c r="BG380" s="177" t="s">
        <v>2324</v>
      </c>
    </row>
    <row r="381" spans="1:59">
      <c r="A381" s="170" t="s">
        <v>2302</v>
      </c>
      <c r="B381" s="177" t="s">
        <v>2303</v>
      </c>
      <c r="D381" s="177" t="s">
        <v>508</v>
      </c>
      <c r="E381" s="177" t="s">
        <v>1151</v>
      </c>
      <c r="F381" s="177" t="s">
        <v>2325</v>
      </c>
      <c r="I381" s="177" t="s">
        <v>924</v>
      </c>
      <c r="J381" s="178">
        <v>43943</v>
      </c>
      <c r="K381" s="178">
        <v>43943</v>
      </c>
      <c r="L381" s="177" t="s">
        <v>513</v>
      </c>
      <c r="M381" s="177" t="s">
        <v>2320</v>
      </c>
      <c r="N381" s="177" t="s">
        <v>2320</v>
      </c>
      <c r="O381" s="177" t="s">
        <v>437</v>
      </c>
      <c r="P381" s="177" t="s">
        <v>515</v>
      </c>
      <c r="R381" s="177" t="s">
        <v>516</v>
      </c>
      <c r="S381" s="177" t="s">
        <v>517</v>
      </c>
      <c r="T381" s="177" t="s">
        <v>2321</v>
      </c>
      <c r="U381" s="177" t="s">
        <v>2322</v>
      </c>
      <c r="V381" s="177" t="s">
        <v>667</v>
      </c>
      <c r="W381" s="177" t="s">
        <v>964</v>
      </c>
      <c r="X381" s="177" t="s">
        <v>965</v>
      </c>
      <c r="AQ381" s="177" t="s">
        <v>2323</v>
      </c>
      <c r="AT381" s="177"/>
      <c r="AU381" s="177"/>
      <c r="AV381" s="177"/>
      <c r="AW381" s="177"/>
      <c r="BG381" s="177" t="s">
        <v>2324</v>
      </c>
    </row>
    <row r="382" spans="1:59">
      <c r="A382" s="170" t="s">
        <v>2302</v>
      </c>
      <c r="B382" s="177" t="s">
        <v>2303</v>
      </c>
      <c r="D382" s="177" t="s">
        <v>508</v>
      </c>
      <c r="F382" s="177" t="s">
        <v>2326</v>
      </c>
      <c r="G382" s="177" t="s">
        <v>2327</v>
      </c>
      <c r="I382" s="177" t="s">
        <v>1979</v>
      </c>
      <c r="J382" s="181" t="s">
        <v>512</v>
      </c>
      <c r="K382" s="178" t="s">
        <v>512</v>
      </c>
      <c r="L382" s="177" t="s">
        <v>901</v>
      </c>
      <c r="M382" s="177">
        <v>12101014</v>
      </c>
      <c r="N382" s="177">
        <v>12101014</v>
      </c>
      <c r="O382" s="177" t="s">
        <v>324</v>
      </c>
      <c r="P382" s="177" t="s">
        <v>903</v>
      </c>
      <c r="R382" s="177" t="s">
        <v>904</v>
      </c>
      <c r="S382" s="177" t="s">
        <v>905</v>
      </c>
      <c r="U382" s="177" t="s">
        <v>2255</v>
      </c>
      <c r="V382" s="177" t="s">
        <v>907</v>
      </c>
      <c r="W382" s="177" t="s">
        <v>908</v>
      </c>
      <c r="Y382" s="177" t="s">
        <v>909</v>
      </c>
      <c r="AB382" s="177" t="s">
        <v>910</v>
      </c>
      <c r="AC382" s="177">
        <v>2800</v>
      </c>
      <c r="AD382" s="177" t="s">
        <v>911</v>
      </c>
      <c r="AE382" s="177">
        <v>1375</v>
      </c>
      <c r="AF382" s="177" t="s">
        <v>912</v>
      </c>
      <c r="AG382" s="177" t="s">
        <v>908</v>
      </c>
      <c r="AH382" s="177" t="s">
        <v>2015</v>
      </c>
      <c r="AI382" s="177" t="s">
        <v>908</v>
      </c>
      <c r="AK382" s="177" t="s">
        <v>908</v>
      </c>
      <c r="AL382" s="177">
        <v>480</v>
      </c>
      <c r="AQ382" s="177"/>
      <c r="AT382" s="177"/>
      <c r="AU382" s="177"/>
      <c r="AV382" s="177"/>
      <c r="AW382" s="177"/>
    </row>
    <row r="383" spans="1:59">
      <c r="A383" s="170" t="s">
        <v>2302</v>
      </c>
      <c r="B383" s="177" t="s">
        <v>2303</v>
      </c>
      <c r="D383" s="177" t="s">
        <v>508</v>
      </c>
      <c r="F383" s="177" t="s">
        <v>2328</v>
      </c>
      <c r="G383" s="177" t="s">
        <v>2329</v>
      </c>
      <c r="I383" s="177" t="s">
        <v>1979</v>
      </c>
      <c r="J383" s="181" t="s">
        <v>512</v>
      </c>
      <c r="K383" s="178" t="s">
        <v>512</v>
      </c>
      <c r="L383" s="177" t="s">
        <v>901</v>
      </c>
      <c r="M383" s="177">
        <v>12101014</v>
      </c>
      <c r="N383" s="177">
        <v>12101014</v>
      </c>
      <c r="O383" s="177" t="s">
        <v>324</v>
      </c>
      <c r="P383" s="177" t="s">
        <v>903</v>
      </c>
      <c r="R383" s="177" t="s">
        <v>904</v>
      </c>
      <c r="S383" s="177" t="s">
        <v>905</v>
      </c>
      <c r="U383" s="177" t="s">
        <v>2255</v>
      </c>
      <c r="V383" s="177" t="s">
        <v>907</v>
      </c>
      <c r="W383" s="177" t="s">
        <v>908</v>
      </c>
      <c r="Y383" s="177" t="s">
        <v>909</v>
      </c>
      <c r="AB383" s="177" t="s">
        <v>910</v>
      </c>
      <c r="AC383" s="177">
        <v>2800</v>
      </c>
      <c r="AD383" s="177" t="s">
        <v>911</v>
      </c>
      <c r="AE383" s="177">
        <v>1375</v>
      </c>
      <c r="AF383" s="177" t="s">
        <v>912</v>
      </c>
      <c r="AG383" s="177" t="s">
        <v>908</v>
      </c>
      <c r="AH383" s="177" t="s">
        <v>2015</v>
      </c>
      <c r="AI383" s="177" t="s">
        <v>908</v>
      </c>
      <c r="AK383" s="177" t="s">
        <v>908</v>
      </c>
      <c r="AL383" s="177">
        <v>480</v>
      </c>
      <c r="AQ383" s="177"/>
      <c r="AT383" s="177"/>
      <c r="AU383" s="177"/>
      <c r="AV383" s="177"/>
      <c r="AW383" s="177"/>
    </row>
    <row r="384" spans="1:59">
      <c r="A384" s="170" t="s">
        <v>2302</v>
      </c>
      <c r="B384" s="177" t="s">
        <v>2303</v>
      </c>
      <c r="D384" s="177" t="s">
        <v>508</v>
      </c>
      <c r="F384" s="177" t="s">
        <v>2330</v>
      </c>
      <c r="G384" s="177" t="s">
        <v>2331</v>
      </c>
      <c r="I384" s="177" t="s">
        <v>1979</v>
      </c>
      <c r="J384" s="181" t="s">
        <v>512</v>
      </c>
      <c r="K384" s="178" t="s">
        <v>512</v>
      </c>
      <c r="L384" s="177" t="s">
        <v>901</v>
      </c>
      <c r="M384" s="177">
        <v>12101014</v>
      </c>
      <c r="N384" s="177">
        <v>12101014</v>
      </c>
      <c r="O384" s="177" t="s">
        <v>324</v>
      </c>
      <c r="P384" s="177" t="s">
        <v>903</v>
      </c>
      <c r="R384" s="177" t="s">
        <v>904</v>
      </c>
      <c r="S384" s="177" t="s">
        <v>905</v>
      </c>
      <c r="U384" s="177" t="s">
        <v>2203</v>
      </c>
      <c r="V384" s="177" t="s">
        <v>2013</v>
      </c>
      <c r="W384" s="177" t="s">
        <v>908</v>
      </c>
      <c r="Y384" s="177" t="s">
        <v>908</v>
      </c>
      <c r="AB384" s="177" t="s">
        <v>910</v>
      </c>
      <c r="AC384" s="177">
        <v>2000</v>
      </c>
      <c r="AD384" s="177" t="s">
        <v>911</v>
      </c>
      <c r="AE384" s="177">
        <v>915</v>
      </c>
      <c r="AF384" s="177" t="s">
        <v>912</v>
      </c>
      <c r="AG384" s="177" t="s">
        <v>908</v>
      </c>
      <c r="AH384" s="177" t="s">
        <v>2015</v>
      </c>
      <c r="AI384" s="177" t="s">
        <v>908</v>
      </c>
      <c r="AK384" s="177" t="s">
        <v>908</v>
      </c>
      <c r="AL384" s="177">
        <v>480</v>
      </c>
      <c r="AQ384" s="177"/>
      <c r="AT384" s="177"/>
      <c r="AU384" s="177"/>
      <c r="AV384" s="177"/>
      <c r="AW384" s="177"/>
    </row>
    <row r="385" spans="1:49">
      <c r="A385" s="170" t="s">
        <v>2302</v>
      </c>
      <c r="B385" s="177" t="s">
        <v>2332</v>
      </c>
      <c r="D385" s="177" t="s">
        <v>508</v>
      </c>
      <c r="E385" s="177" t="s">
        <v>1531</v>
      </c>
      <c r="F385" s="177" t="s">
        <v>2333</v>
      </c>
      <c r="I385" s="177" t="s">
        <v>2334</v>
      </c>
      <c r="J385" s="178">
        <v>41577</v>
      </c>
      <c r="K385" s="178">
        <v>41577</v>
      </c>
      <c r="L385" s="177" t="s">
        <v>550</v>
      </c>
      <c r="M385" s="177" t="s">
        <v>2335</v>
      </c>
      <c r="N385" s="177" t="s">
        <v>2335</v>
      </c>
      <c r="O385" s="177" t="s">
        <v>195</v>
      </c>
      <c r="P385" s="177" t="s">
        <v>589</v>
      </c>
      <c r="R385" s="177" t="s">
        <v>553</v>
      </c>
      <c r="S385" s="177" t="s">
        <v>644</v>
      </c>
      <c r="T385" s="177" t="s">
        <v>512</v>
      </c>
      <c r="U385" s="177" t="s">
        <v>646</v>
      </c>
      <c r="V385" s="177" t="s">
        <v>2336</v>
      </c>
      <c r="AC385" s="177" t="s">
        <v>2337</v>
      </c>
      <c r="AD385" s="177" t="s">
        <v>2338</v>
      </c>
      <c r="AE385" s="177" t="s">
        <v>524</v>
      </c>
      <c r="AF385" s="177" t="s">
        <v>651</v>
      </c>
      <c r="AQ385" s="177" t="s">
        <v>2339</v>
      </c>
      <c r="AT385" s="177"/>
      <c r="AU385" s="177"/>
      <c r="AV385" s="177"/>
      <c r="AW385" s="177"/>
    </row>
    <row r="386" spans="1:49">
      <c r="A386" s="170" t="s">
        <v>2302</v>
      </c>
      <c r="B386" s="177" t="s">
        <v>2332</v>
      </c>
      <c r="D386" s="177" t="s">
        <v>508</v>
      </c>
      <c r="E386" s="177" t="s">
        <v>1535</v>
      </c>
      <c r="F386" s="177" t="s">
        <v>2340</v>
      </c>
      <c r="I386" s="177" t="s">
        <v>2334</v>
      </c>
      <c r="J386" s="178">
        <v>41577</v>
      </c>
      <c r="K386" s="178">
        <v>41577</v>
      </c>
      <c r="L386" s="177" t="s">
        <v>550</v>
      </c>
      <c r="M386" s="177" t="s">
        <v>2335</v>
      </c>
      <c r="N386" s="177" t="s">
        <v>2335</v>
      </c>
      <c r="O386" s="177" t="s">
        <v>110</v>
      </c>
      <c r="R386" s="177" t="s">
        <v>565</v>
      </c>
      <c r="S386" s="177" t="s">
        <v>630</v>
      </c>
      <c r="T386" s="177" t="s">
        <v>512</v>
      </c>
      <c r="AQ386" s="177" t="s">
        <v>683</v>
      </c>
      <c r="AT386" s="177"/>
      <c r="AU386" s="177"/>
      <c r="AV386" s="177"/>
      <c r="AW386" s="177"/>
    </row>
    <row r="387" spans="1:49">
      <c r="A387" s="177" t="s">
        <v>2302</v>
      </c>
      <c r="B387" s="177" t="s">
        <v>2332</v>
      </c>
      <c r="D387" s="177" t="s">
        <v>508</v>
      </c>
      <c r="F387" s="177" t="s">
        <v>33620</v>
      </c>
      <c r="I387" s="177" t="s">
        <v>777</v>
      </c>
      <c r="K387" s="178"/>
      <c r="L387" s="177" t="s">
        <v>550</v>
      </c>
      <c r="N387" s="177" t="s">
        <v>33620</v>
      </c>
      <c r="O387" s="177" t="s">
        <v>110</v>
      </c>
      <c r="R387" s="177" t="s">
        <v>565</v>
      </c>
      <c r="S387" s="177" t="s">
        <v>630</v>
      </c>
      <c r="AQ387" s="177" t="s">
        <v>33621</v>
      </c>
      <c r="AT387" s="177"/>
      <c r="AU387" s="177"/>
      <c r="AV387" s="177"/>
      <c r="AW387" s="177"/>
    </row>
    <row r="388" spans="1:49">
      <c r="A388" s="177" t="s">
        <v>2302</v>
      </c>
      <c r="B388" s="177" t="s">
        <v>2332</v>
      </c>
      <c r="D388" s="177" t="s">
        <v>508</v>
      </c>
      <c r="F388" s="177" t="s">
        <v>33624</v>
      </c>
      <c r="I388" s="177" t="s">
        <v>531</v>
      </c>
      <c r="K388" s="178"/>
      <c r="L388" s="177" t="s">
        <v>550</v>
      </c>
      <c r="N388" s="177" t="s">
        <v>33625</v>
      </c>
      <c r="O388" s="177" t="s">
        <v>110</v>
      </c>
      <c r="S388" s="177" t="s">
        <v>1932</v>
      </c>
      <c r="AQ388" s="177" t="s">
        <v>33621</v>
      </c>
      <c r="AT388" s="177"/>
      <c r="AU388" s="177"/>
      <c r="AV388" s="177"/>
      <c r="AW388" s="177"/>
    </row>
    <row r="389" spans="1:49">
      <c r="A389" s="177" t="s">
        <v>2302</v>
      </c>
      <c r="B389" s="177" t="s">
        <v>2332</v>
      </c>
      <c r="D389" s="177" t="s">
        <v>508</v>
      </c>
      <c r="F389" s="177" t="s">
        <v>33623</v>
      </c>
      <c r="I389" s="177" t="s">
        <v>697</v>
      </c>
      <c r="K389" s="178"/>
      <c r="L389" s="177" t="s">
        <v>550</v>
      </c>
      <c r="N389" s="177" t="s">
        <v>18853</v>
      </c>
      <c r="O389" s="177" t="s">
        <v>110</v>
      </c>
      <c r="S389" s="177" t="s">
        <v>630</v>
      </c>
      <c r="AQ389" s="177" t="s">
        <v>33621</v>
      </c>
      <c r="AT389" s="177"/>
      <c r="AU389" s="177"/>
      <c r="AV389" s="177"/>
      <c r="AW389" s="177"/>
    </row>
    <row r="390" spans="1:49">
      <c r="A390" s="170" t="s">
        <v>2341</v>
      </c>
      <c r="B390" s="177" t="s">
        <v>2342</v>
      </c>
      <c r="D390" s="177" t="s">
        <v>508</v>
      </c>
      <c r="E390" s="177" t="s">
        <v>661</v>
      </c>
      <c r="F390" s="177" t="s">
        <v>2343</v>
      </c>
      <c r="I390" s="177" t="s">
        <v>939</v>
      </c>
      <c r="J390" s="178">
        <v>45108</v>
      </c>
      <c r="K390" s="178">
        <v>45108</v>
      </c>
      <c r="L390" s="177" t="s">
        <v>550</v>
      </c>
      <c r="M390" s="177" t="s">
        <v>2344</v>
      </c>
      <c r="N390" s="177" t="s">
        <v>2344</v>
      </c>
      <c r="O390" s="177" t="s">
        <v>195</v>
      </c>
      <c r="P390" s="177" t="s">
        <v>589</v>
      </c>
      <c r="Q390" s="177" t="s">
        <v>110</v>
      </c>
      <c r="R390" s="177" t="s">
        <v>553</v>
      </c>
      <c r="S390" s="177" t="s">
        <v>1611</v>
      </c>
      <c r="T390" s="177" t="s">
        <v>2345</v>
      </c>
      <c r="U390" s="177" t="s">
        <v>646</v>
      </c>
      <c r="V390" s="177" t="s">
        <v>2346</v>
      </c>
      <c r="W390" s="177" t="s">
        <v>656</v>
      </c>
      <c r="X390" s="177" t="s">
        <v>2347</v>
      </c>
      <c r="Z390" s="177" t="s">
        <v>646</v>
      </c>
      <c r="AA390" s="177" t="s">
        <v>2348</v>
      </c>
      <c r="AB390" s="177" t="s">
        <v>1045</v>
      </c>
      <c r="AF390" s="177" t="s">
        <v>651</v>
      </c>
      <c r="AQ390" s="177" t="s">
        <v>2349</v>
      </c>
      <c r="AT390" s="177"/>
      <c r="AU390" s="177"/>
      <c r="AV390" s="177"/>
      <c r="AW390" s="177"/>
    </row>
    <row r="391" spans="1:49">
      <c r="A391" s="170" t="s">
        <v>2341</v>
      </c>
      <c r="B391" s="177" t="s">
        <v>2342</v>
      </c>
      <c r="D391" s="177" t="s">
        <v>508</v>
      </c>
      <c r="E391" s="177" t="s">
        <v>704</v>
      </c>
      <c r="F391" s="177" t="s">
        <v>2350</v>
      </c>
      <c r="I391" s="177" t="s">
        <v>939</v>
      </c>
      <c r="J391" s="178">
        <v>45108</v>
      </c>
      <c r="K391" s="178">
        <v>45108</v>
      </c>
      <c r="L391" s="177" t="s">
        <v>550</v>
      </c>
      <c r="M391" s="177" t="s">
        <v>2344</v>
      </c>
      <c r="N391" s="177" t="s">
        <v>2344</v>
      </c>
      <c r="O391" s="177" t="s">
        <v>110</v>
      </c>
      <c r="R391" s="177" t="s">
        <v>565</v>
      </c>
      <c r="S391" s="177" t="s">
        <v>2351</v>
      </c>
      <c r="T391" s="177" t="s">
        <v>2352</v>
      </c>
      <c r="AQ391" s="177" t="s">
        <v>2353</v>
      </c>
      <c r="AT391" s="177"/>
      <c r="AU391" s="177"/>
      <c r="AV391" s="177"/>
      <c r="AW391" s="177"/>
    </row>
    <row r="392" spans="1:49">
      <c r="A392" s="170" t="s">
        <v>2341</v>
      </c>
      <c r="B392" s="177" t="s">
        <v>2342</v>
      </c>
      <c r="D392" s="177" t="s">
        <v>508</v>
      </c>
      <c r="E392" s="177" t="s">
        <v>661</v>
      </c>
      <c r="F392" s="177" t="s">
        <v>2354</v>
      </c>
      <c r="I392" s="177" t="s">
        <v>1913</v>
      </c>
      <c r="J392" s="181" t="s">
        <v>512</v>
      </c>
      <c r="K392" s="178" t="s">
        <v>512</v>
      </c>
      <c r="L392" s="177" t="s">
        <v>550</v>
      </c>
      <c r="M392" s="177" t="s">
        <v>2355</v>
      </c>
      <c r="N392" s="177" t="s">
        <v>2355</v>
      </c>
      <c r="O392" s="177" t="s">
        <v>396</v>
      </c>
      <c r="R392" s="177" t="s">
        <v>396</v>
      </c>
      <c r="S392" s="177" t="s">
        <v>2356</v>
      </c>
      <c r="AQ392" s="177"/>
      <c r="AT392" s="177"/>
      <c r="AU392" s="177"/>
      <c r="AV392" s="177"/>
      <c r="AW392" s="177"/>
    </row>
    <row r="393" spans="1:49">
      <c r="A393" s="170" t="s">
        <v>2357</v>
      </c>
      <c r="B393" s="177" t="s">
        <v>2358</v>
      </c>
      <c r="D393" s="177" t="s">
        <v>508</v>
      </c>
      <c r="E393" s="177" t="s">
        <v>661</v>
      </c>
      <c r="F393" s="177" t="s">
        <v>2359</v>
      </c>
      <c r="I393" s="177" t="s">
        <v>2018</v>
      </c>
      <c r="J393" s="181" t="s">
        <v>512</v>
      </c>
      <c r="K393" s="178" t="s">
        <v>512</v>
      </c>
      <c r="L393" s="177" t="s">
        <v>550</v>
      </c>
      <c r="M393" s="177" t="s">
        <v>2360</v>
      </c>
      <c r="N393" s="177" t="s">
        <v>2360</v>
      </c>
      <c r="O393" s="177" t="s">
        <v>232</v>
      </c>
      <c r="R393" s="177" t="s">
        <v>926</v>
      </c>
      <c r="S393" s="177" t="s">
        <v>927</v>
      </c>
      <c r="T393" s="177" t="s">
        <v>2361</v>
      </c>
      <c r="U393" s="177" t="s">
        <v>646</v>
      </c>
      <c r="V393" s="177" t="s">
        <v>782</v>
      </c>
      <c r="W393" s="177" t="s">
        <v>1699</v>
      </c>
      <c r="X393" s="177" t="s">
        <v>651</v>
      </c>
      <c r="Y393" s="177" t="s">
        <v>646</v>
      </c>
      <c r="AB393" s="177" t="s">
        <v>1032</v>
      </c>
      <c r="AC393" s="177" t="s">
        <v>2362</v>
      </c>
      <c r="AD393" s="177" t="s">
        <v>1034</v>
      </c>
      <c r="AE393" s="177" t="s">
        <v>932</v>
      </c>
      <c r="AF393" s="177" t="s">
        <v>2363</v>
      </c>
      <c r="AG393" s="177" t="s">
        <v>618</v>
      </c>
      <c r="AQ393" s="177"/>
      <c r="AT393" s="177"/>
      <c r="AU393" s="177"/>
      <c r="AV393" s="177"/>
      <c r="AW393" s="177"/>
    </row>
    <row r="394" spans="1:49">
      <c r="A394" s="170" t="s">
        <v>2357</v>
      </c>
      <c r="B394" s="177" t="s">
        <v>2358</v>
      </c>
      <c r="D394" s="177" t="s">
        <v>508</v>
      </c>
      <c r="E394" s="177" t="s">
        <v>704</v>
      </c>
      <c r="F394" s="177" t="s">
        <v>2364</v>
      </c>
      <c r="I394" s="177" t="s">
        <v>2018</v>
      </c>
      <c r="J394" s="181" t="s">
        <v>512</v>
      </c>
      <c r="K394" s="178" t="s">
        <v>512</v>
      </c>
      <c r="L394" s="177" t="s">
        <v>550</v>
      </c>
      <c r="M394" s="177" t="s">
        <v>2360</v>
      </c>
      <c r="N394" s="177" t="s">
        <v>2360</v>
      </c>
      <c r="O394" s="177" t="s">
        <v>195</v>
      </c>
      <c r="P394" s="177" t="s">
        <v>589</v>
      </c>
      <c r="R394" s="177" t="s">
        <v>600</v>
      </c>
      <c r="S394" s="177" t="s">
        <v>601</v>
      </c>
      <c r="U394" s="177" t="s">
        <v>712</v>
      </c>
      <c r="V394" s="177" t="s">
        <v>1000</v>
      </c>
      <c r="W394" s="177" t="s">
        <v>783</v>
      </c>
      <c r="X394" s="177" t="s">
        <v>943</v>
      </c>
      <c r="Y394" s="177" t="s">
        <v>674</v>
      </c>
      <c r="Z394" s="177" t="s">
        <v>712</v>
      </c>
      <c r="AA394" s="177" t="s">
        <v>1002</v>
      </c>
      <c r="AB394" s="177" t="s">
        <v>2365</v>
      </c>
      <c r="AQ394" s="177" t="s">
        <v>893</v>
      </c>
      <c r="AT394" s="177"/>
      <c r="AU394" s="177"/>
      <c r="AV394" s="177"/>
      <c r="AW394" s="177"/>
    </row>
    <row r="395" spans="1:49">
      <c r="A395" s="170" t="s">
        <v>2357</v>
      </c>
      <c r="B395" s="177" t="s">
        <v>2358</v>
      </c>
      <c r="D395" s="177" t="s">
        <v>508</v>
      </c>
      <c r="E395" s="177" t="s">
        <v>719</v>
      </c>
      <c r="F395" s="177" t="s">
        <v>2366</v>
      </c>
      <c r="I395" s="177" t="s">
        <v>2018</v>
      </c>
      <c r="J395" s="181" t="s">
        <v>512</v>
      </c>
      <c r="K395" s="178" t="s">
        <v>512</v>
      </c>
      <c r="L395" s="177" t="s">
        <v>550</v>
      </c>
      <c r="M395" s="177" t="s">
        <v>2360</v>
      </c>
      <c r="N395" s="177" t="s">
        <v>2360</v>
      </c>
      <c r="O395" s="177" t="s">
        <v>195</v>
      </c>
      <c r="P395" s="177" t="s">
        <v>887</v>
      </c>
      <c r="R395" s="177" t="s">
        <v>600</v>
      </c>
      <c r="S395" s="177" t="s">
        <v>601</v>
      </c>
      <c r="U395" s="177" t="s">
        <v>702</v>
      </c>
      <c r="V395" s="177" t="s">
        <v>2367</v>
      </c>
      <c r="X395" s="177" t="s">
        <v>943</v>
      </c>
      <c r="Y395" s="177" t="s">
        <v>674</v>
      </c>
      <c r="Z395" s="177" t="s">
        <v>702</v>
      </c>
      <c r="AA395" s="177" t="s">
        <v>1399</v>
      </c>
      <c r="AC395" s="177" t="s">
        <v>1097</v>
      </c>
      <c r="AD395" s="177" t="s">
        <v>2368</v>
      </c>
      <c r="AE395" s="177" t="s">
        <v>524</v>
      </c>
      <c r="AQ395" s="177"/>
      <c r="AT395" s="177"/>
      <c r="AU395" s="177"/>
      <c r="AV395" s="177"/>
      <c r="AW395" s="177"/>
    </row>
    <row r="396" spans="1:49">
      <c r="A396" s="170" t="s">
        <v>2357</v>
      </c>
      <c r="B396" s="177" t="s">
        <v>2358</v>
      </c>
      <c r="D396" s="177" t="s">
        <v>508</v>
      </c>
      <c r="E396" s="177" t="s">
        <v>729</v>
      </c>
      <c r="F396" s="177" t="s">
        <v>2369</v>
      </c>
      <c r="I396" s="177" t="s">
        <v>2018</v>
      </c>
      <c r="J396" s="181" t="s">
        <v>512</v>
      </c>
      <c r="K396" s="178" t="s">
        <v>512</v>
      </c>
      <c r="L396" s="177" t="s">
        <v>550</v>
      </c>
      <c r="M396" s="177" t="s">
        <v>2360</v>
      </c>
      <c r="N396" s="177" t="s">
        <v>2360</v>
      </c>
      <c r="O396" s="177" t="s">
        <v>280</v>
      </c>
      <c r="R396" s="177" t="s">
        <v>700</v>
      </c>
      <c r="S396" s="177" t="s">
        <v>701</v>
      </c>
      <c r="U396" s="177" t="s">
        <v>702</v>
      </c>
      <c r="AQ396" s="177" t="s">
        <v>893</v>
      </c>
      <c r="AT396" s="177"/>
      <c r="AU396" s="177"/>
      <c r="AV396" s="177"/>
      <c r="AW396" s="177"/>
    </row>
    <row r="397" spans="1:49">
      <c r="A397" s="170" t="s">
        <v>2357</v>
      </c>
      <c r="B397" s="177" t="s">
        <v>2358</v>
      </c>
      <c r="D397" s="177" t="s">
        <v>508</v>
      </c>
      <c r="E397" s="177" t="s">
        <v>729</v>
      </c>
      <c r="F397" s="177" t="s">
        <v>2370</v>
      </c>
      <c r="I397" s="177" t="s">
        <v>2018</v>
      </c>
      <c r="J397" s="181" t="s">
        <v>512</v>
      </c>
      <c r="K397" s="178" t="s">
        <v>512</v>
      </c>
      <c r="L397" s="177" t="s">
        <v>901</v>
      </c>
      <c r="M397" s="177" t="s">
        <v>2371</v>
      </c>
      <c r="N397" s="177" t="s">
        <v>2360</v>
      </c>
      <c r="O397" s="177" t="s">
        <v>324</v>
      </c>
      <c r="P397" s="177" t="s">
        <v>903</v>
      </c>
      <c r="R397" s="177" t="s">
        <v>904</v>
      </c>
      <c r="S397" s="177" t="s">
        <v>905</v>
      </c>
      <c r="T397" s="177" t="s">
        <v>1936</v>
      </c>
      <c r="U397" s="177" t="s">
        <v>2372</v>
      </c>
      <c r="V397" s="177" t="s">
        <v>2013</v>
      </c>
      <c r="W397" s="177" t="s">
        <v>908</v>
      </c>
      <c r="Y397" s="177" t="s">
        <v>908</v>
      </c>
      <c r="AB397" s="177" t="s">
        <v>910</v>
      </c>
      <c r="AC397" s="177">
        <v>1400</v>
      </c>
      <c r="AD397" s="177" t="s">
        <v>911</v>
      </c>
      <c r="AE397" s="177">
        <v>1375</v>
      </c>
      <c r="AF397" s="177" t="s">
        <v>912</v>
      </c>
      <c r="AG397" s="177" t="s">
        <v>908</v>
      </c>
      <c r="AH397" s="177" t="s">
        <v>913</v>
      </c>
      <c r="AI397" s="177" t="s">
        <v>908</v>
      </c>
      <c r="AK397" s="177" t="s">
        <v>914</v>
      </c>
      <c r="AL397" s="177">
        <v>480</v>
      </c>
      <c r="AQ397" s="177"/>
      <c r="AT397" s="177"/>
      <c r="AU397" s="177"/>
      <c r="AV397" s="177" t="s">
        <v>2219</v>
      </c>
      <c r="AW397" s="177"/>
    </row>
    <row r="398" spans="1:49">
      <c r="A398" s="170" t="s">
        <v>2357</v>
      </c>
      <c r="B398" s="177" t="s">
        <v>2358</v>
      </c>
      <c r="D398" s="177" t="s">
        <v>508</v>
      </c>
      <c r="E398" s="177" t="s">
        <v>746</v>
      </c>
      <c r="F398" s="177" t="s">
        <v>2373</v>
      </c>
      <c r="I398" s="177" t="s">
        <v>2018</v>
      </c>
      <c r="J398" s="181" t="s">
        <v>512</v>
      </c>
      <c r="K398" s="178" t="s">
        <v>512</v>
      </c>
      <c r="L398" s="177" t="s">
        <v>550</v>
      </c>
      <c r="M398" s="177" t="s">
        <v>2360</v>
      </c>
      <c r="N398" s="177" t="s">
        <v>2360</v>
      </c>
      <c r="O398" s="177" t="s">
        <v>195</v>
      </c>
      <c r="P398" s="177" t="s">
        <v>1023</v>
      </c>
      <c r="Q398" s="177" t="s">
        <v>1361</v>
      </c>
      <c r="R398" s="177" t="s">
        <v>600</v>
      </c>
      <c r="S398" s="177" t="s">
        <v>601</v>
      </c>
      <c r="U398" s="177" t="s">
        <v>742</v>
      </c>
      <c r="V398" s="177" t="s">
        <v>2374</v>
      </c>
      <c r="X398" s="177" t="s">
        <v>943</v>
      </c>
      <c r="Y398" s="177" t="s">
        <v>674</v>
      </c>
      <c r="Z398" s="177" t="s">
        <v>742</v>
      </c>
      <c r="AA398" s="177" t="s">
        <v>2375</v>
      </c>
      <c r="AC398" s="177" t="s">
        <v>2376</v>
      </c>
      <c r="AD398" s="177" t="s">
        <v>2377</v>
      </c>
      <c r="AE398" s="177" t="s">
        <v>870</v>
      </c>
      <c r="AQ398" s="177"/>
      <c r="AT398" s="177"/>
      <c r="AU398" s="177"/>
      <c r="AV398" s="177"/>
      <c r="AW398" s="177"/>
    </row>
    <row r="399" spans="1:49">
      <c r="A399" s="170" t="s">
        <v>2357</v>
      </c>
      <c r="B399" s="177" t="s">
        <v>2358</v>
      </c>
      <c r="D399" s="177" t="s">
        <v>508</v>
      </c>
      <c r="E399" s="177" t="s">
        <v>661</v>
      </c>
      <c r="F399" s="177" t="s">
        <v>2378</v>
      </c>
      <c r="I399" s="177" t="s">
        <v>2056</v>
      </c>
      <c r="J399" s="178">
        <v>43519</v>
      </c>
      <c r="K399" s="178">
        <v>43519</v>
      </c>
      <c r="L399" s="177" t="s">
        <v>513</v>
      </c>
      <c r="M399" s="177" t="s">
        <v>2379</v>
      </c>
      <c r="N399" s="177" t="s">
        <v>2380</v>
      </c>
      <c r="O399" s="177" t="s">
        <v>195</v>
      </c>
      <c r="P399" s="177" t="s">
        <v>589</v>
      </c>
      <c r="R399" s="177" t="s">
        <v>731</v>
      </c>
      <c r="S399" s="177" t="s">
        <v>780</v>
      </c>
      <c r="T399" s="177" t="s">
        <v>1772</v>
      </c>
      <c r="U399" s="177" t="s">
        <v>702</v>
      </c>
      <c r="V399" s="177" t="s">
        <v>645</v>
      </c>
      <c r="W399" s="177" t="s">
        <v>557</v>
      </c>
      <c r="X399" s="177" t="s">
        <v>784</v>
      </c>
      <c r="Z399" s="177" t="s">
        <v>702</v>
      </c>
      <c r="AA399" s="177" t="s">
        <v>2381</v>
      </c>
      <c r="AB399" s="177" t="s">
        <v>2382</v>
      </c>
      <c r="AC399" s="177" t="s">
        <v>815</v>
      </c>
      <c r="AD399" s="177" t="s">
        <v>2383</v>
      </c>
      <c r="AE399" s="177" t="s">
        <v>559</v>
      </c>
      <c r="AQ399" s="177"/>
      <c r="AT399" s="177"/>
      <c r="AU399" s="177"/>
      <c r="AV399" s="177"/>
      <c r="AW399" s="177"/>
    </row>
    <row r="400" spans="1:49">
      <c r="A400" s="170" t="s">
        <v>2357</v>
      </c>
      <c r="B400" s="177" t="s">
        <v>2358</v>
      </c>
      <c r="D400" s="177" t="s">
        <v>508</v>
      </c>
      <c r="E400" s="177" t="s">
        <v>669</v>
      </c>
      <c r="F400" s="177" t="s">
        <v>2384</v>
      </c>
      <c r="I400" s="177" t="s">
        <v>2056</v>
      </c>
      <c r="J400" s="178">
        <v>43519</v>
      </c>
      <c r="K400" s="178">
        <v>43519</v>
      </c>
      <c r="L400" s="177" t="s">
        <v>2385</v>
      </c>
      <c r="N400" s="177" t="s">
        <v>2380</v>
      </c>
      <c r="O400" s="177" t="s">
        <v>483</v>
      </c>
      <c r="R400" s="177" t="s">
        <v>483</v>
      </c>
      <c r="T400" s="177" t="s">
        <v>2386</v>
      </c>
      <c r="U400" s="177" t="s">
        <v>2387</v>
      </c>
      <c r="V400" s="177" t="s">
        <v>2388</v>
      </c>
      <c r="W400" s="177" t="s">
        <v>1134</v>
      </c>
      <c r="AQ400" s="177"/>
      <c r="AT400" s="177"/>
      <c r="AU400" s="177"/>
      <c r="AV400" s="177"/>
      <c r="AW400" s="177"/>
    </row>
    <row r="401" spans="1:68">
      <c r="A401" s="170" t="s">
        <v>2357</v>
      </c>
      <c r="B401" s="177" t="s">
        <v>2358</v>
      </c>
      <c r="D401" s="177" t="s">
        <v>508</v>
      </c>
      <c r="E401" s="177" t="s">
        <v>685</v>
      </c>
      <c r="F401" s="177" t="s">
        <v>2389</v>
      </c>
      <c r="I401" s="177" t="s">
        <v>2056</v>
      </c>
      <c r="J401" s="178">
        <v>43519</v>
      </c>
      <c r="K401" s="178">
        <v>43519</v>
      </c>
      <c r="L401" s="177" t="s">
        <v>550</v>
      </c>
      <c r="M401" s="177" t="s">
        <v>2380</v>
      </c>
      <c r="N401" s="177" t="s">
        <v>2380</v>
      </c>
      <c r="O401" s="177" t="s">
        <v>195</v>
      </c>
      <c r="P401" s="177" t="s">
        <v>699</v>
      </c>
      <c r="R401" s="177" t="s">
        <v>600</v>
      </c>
      <c r="S401" s="177" t="s">
        <v>601</v>
      </c>
      <c r="T401" s="177" t="s">
        <v>2390</v>
      </c>
      <c r="U401" s="177" t="s">
        <v>646</v>
      </c>
      <c r="V401" s="177" t="s">
        <v>772</v>
      </c>
      <c r="X401" s="177" t="s">
        <v>943</v>
      </c>
      <c r="Y401" s="177" t="s">
        <v>674</v>
      </c>
      <c r="Z401" s="177" t="s">
        <v>646</v>
      </c>
      <c r="AA401" s="177" t="s">
        <v>1011</v>
      </c>
      <c r="AC401" s="177" t="s">
        <v>1097</v>
      </c>
      <c r="AD401" s="177" t="s">
        <v>2391</v>
      </c>
      <c r="AE401" s="177" t="s">
        <v>524</v>
      </c>
      <c r="AQ401" s="177"/>
      <c r="AT401" s="177"/>
      <c r="AU401" s="177"/>
      <c r="AV401" s="177"/>
      <c r="AW401" s="177"/>
    </row>
    <row r="402" spans="1:68">
      <c r="A402" s="170" t="s">
        <v>2357</v>
      </c>
      <c r="B402" s="177" t="s">
        <v>2358</v>
      </c>
      <c r="D402" s="177" t="s">
        <v>508</v>
      </c>
      <c r="E402" s="177" t="s">
        <v>704</v>
      </c>
      <c r="F402" s="177" t="s">
        <v>2392</v>
      </c>
      <c r="I402" s="177" t="s">
        <v>2056</v>
      </c>
      <c r="J402" s="178">
        <v>43519</v>
      </c>
      <c r="K402" s="178">
        <v>43519</v>
      </c>
      <c r="L402" s="177" t="s">
        <v>550</v>
      </c>
      <c r="M402" s="177" t="s">
        <v>2380</v>
      </c>
      <c r="N402" s="177" t="s">
        <v>2380</v>
      </c>
      <c r="O402" s="177" t="s">
        <v>280</v>
      </c>
      <c r="P402" s="177" t="s">
        <v>699</v>
      </c>
      <c r="R402" s="177" t="s">
        <v>700</v>
      </c>
      <c r="S402" s="177" t="s">
        <v>701</v>
      </c>
      <c r="U402" s="177" t="s">
        <v>646</v>
      </c>
      <c r="V402" s="177" t="s">
        <v>2393</v>
      </c>
      <c r="W402" s="177" t="s">
        <v>2394</v>
      </c>
      <c r="X402" s="177" t="s">
        <v>2200</v>
      </c>
      <c r="AQ402" s="177"/>
      <c r="AT402" s="177"/>
      <c r="AU402" s="177"/>
      <c r="AV402" s="177"/>
      <c r="AW402" s="177"/>
    </row>
    <row r="403" spans="1:68">
      <c r="A403" s="170" t="s">
        <v>2357</v>
      </c>
      <c r="B403" s="177" t="s">
        <v>2358</v>
      </c>
      <c r="D403" s="177" t="s">
        <v>508</v>
      </c>
      <c r="E403" s="177" t="s">
        <v>704</v>
      </c>
      <c r="F403" s="177" t="s">
        <v>2395</v>
      </c>
      <c r="I403" s="177" t="s">
        <v>2056</v>
      </c>
      <c r="J403" s="178">
        <v>43519</v>
      </c>
      <c r="K403" s="178">
        <v>43519</v>
      </c>
      <c r="L403" s="177" t="s">
        <v>901</v>
      </c>
      <c r="M403" s="177" t="s">
        <v>2396</v>
      </c>
      <c r="N403" s="177" t="s">
        <v>2380</v>
      </c>
      <c r="O403" s="177" t="s">
        <v>324</v>
      </c>
      <c r="P403" s="177" t="s">
        <v>903</v>
      </c>
      <c r="R403" s="177" t="s">
        <v>904</v>
      </c>
      <c r="S403" s="177" t="s">
        <v>905</v>
      </c>
      <c r="U403" s="177" t="s">
        <v>906</v>
      </c>
      <c r="V403" s="177" t="s">
        <v>907</v>
      </c>
      <c r="W403" s="177" t="s">
        <v>908</v>
      </c>
      <c r="Y403" s="177" t="s">
        <v>1658</v>
      </c>
      <c r="AB403" s="177" t="s">
        <v>910</v>
      </c>
      <c r="AC403" s="177">
        <v>2000</v>
      </c>
      <c r="AD403" s="177" t="s">
        <v>911</v>
      </c>
      <c r="AE403" s="177">
        <v>915</v>
      </c>
      <c r="AF403" s="177" t="s">
        <v>912</v>
      </c>
      <c r="AG403" s="177" t="s">
        <v>908</v>
      </c>
      <c r="AH403" s="177" t="s">
        <v>913</v>
      </c>
      <c r="AI403" s="177" t="s">
        <v>908</v>
      </c>
      <c r="AK403" s="177" t="s">
        <v>982</v>
      </c>
      <c r="AL403" s="177" t="s">
        <v>915</v>
      </c>
      <c r="AQ403" s="177"/>
      <c r="AT403" s="177"/>
      <c r="AU403" s="177"/>
      <c r="AV403" s="177"/>
      <c r="AW403" s="177"/>
    </row>
    <row r="404" spans="1:68">
      <c r="A404" s="170" t="s">
        <v>2357</v>
      </c>
      <c r="B404" s="177" t="s">
        <v>2358</v>
      </c>
      <c r="D404" s="177" t="s">
        <v>508</v>
      </c>
      <c r="E404" s="177" t="s">
        <v>729</v>
      </c>
      <c r="F404" s="177" t="s">
        <v>2397</v>
      </c>
      <c r="I404" s="177" t="s">
        <v>2056</v>
      </c>
      <c r="J404" s="178">
        <v>43519</v>
      </c>
      <c r="K404" s="178">
        <v>43519</v>
      </c>
      <c r="L404" s="177" t="s">
        <v>550</v>
      </c>
      <c r="M404" s="177" t="s">
        <v>2380</v>
      </c>
      <c r="N404" s="177" t="s">
        <v>2380</v>
      </c>
      <c r="O404" s="177" t="s">
        <v>195</v>
      </c>
      <c r="P404" s="177" t="s">
        <v>1023</v>
      </c>
      <c r="Q404" s="177" t="s">
        <v>2398</v>
      </c>
      <c r="R404" s="177" t="s">
        <v>600</v>
      </c>
      <c r="S404" s="177" t="s">
        <v>601</v>
      </c>
      <c r="T404" s="177" t="s">
        <v>1589</v>
      </c>
      <c r="U404" s="177" t="s">
        <v>739</v>
      </c>
      <c r="V404" s="177" t="s">
        <v>672</v>
      </c>
      <c r="X404" s="177" t="s">
        <v>943</v>
      </c>
      <c r="Y404" s="177" t="s">
        <v>674</v>
      </c>
      <c r="Z404" s="177" t="s">
        <v>739</v>
      </c>
      <c r="AA404" s="177" t="s">
        <v>675</v>
      </c>
      <c r="AC404" s="177" t="s">
        <v>1086</v>
      </c>
      <c r="AD404" s="177" t="s">
        <v>2399</v>
      </c>
      <c r="AE404" s="177" t="s">
        <v>870</v>
      </c>
      <c r="AQ404" s="177"/>
      <c r="AT404" s="177"/>
      <c r="AU404" s="177"/>
      <c r="AV404" s="177"/>
      <c r="AW404" s="177"/>
    </row>
    <row r="405" spans="1:68">
      <c r="A405" s="170" t="s">
        <v>2357</v>
      </c>
      <c r="B405" s="177" t="s">
        <v>2358</v>
      </c>
      <c r="D405" s="177" t="s">
        <v>508</v>
      </c>
      <c r="E405" s="177" t="s">
        <v>661</v>
      </c>
      <c r="F405" s="177" t="s">
        <v>2400</v>
      </c>
      <c r="I405" s="177" t="s">
        <v>1028</v>
      </c>
      <c r="J405" s="178">
        <v>44767</v>
      </c>
      <c r="K405" s="178">
        <v>44767</v>
      </c>
      <c r="L405" s="177" t="s">
        <v>550</v>
      </c>
      <c r="M405" s="177" t="s">
        <v>2401</v>
      </c>
      <c r="N405" s="177" t="s">
        <v>2401</v>
      </c>
      <c r="O405" s="177" t="s">
        <v>195</v>
      </c>
      <c r="P405" s="177" t="s">
        <v>2402</v>
      </c>
      <c r="Q405" s="177" t="s">
        <v>110</v>
      </c>
      <c r="R405" s="177" t="s">
        <v>553</v>
      </c>
      <c r="S405" s="177" t="s">
        <v>1611</v>
      </c>
      <c r="T405" s="177" t="s">
        <v>2403</v>
      </c>
      <c r="U405" s="177" t="s">
        <v>646</v>
      </c>
      <c r="V405" s="177" t="s">
        <v>2404</v>
      </c>
      <c r="W405" s="177" t="s">
        <v>2405</v>
      </c>
      <c r="X405" s="177" t="s">
        <v>734</v>
      </c>
      <c r="Y405" s="177" t="s">
        <v>735</v>
      </c>
      <c r="Z405" s="177" t="s">
        <v>646</v>
      </c>
      <c r="AA405" s="177" t="s">
        <v>2406</v>
      </c>
      <c r="AB405" s="177" t="s">
        <v>1045</v>
      </c>
      <c r="AC405" s="177" t="s">
        <v>2220</v>
      </c>
      <c r="AD405" s="177" t="s">
        <v>2407</v>
      </c>
      <c r="AE405" s="177" t="s">
        <v>1064</v>
      </c>
      <c r="AQ405" s="177"/>
      <c r="AT405" s="177"/>
      <c r="AU405" s="177"/>
      <c r="AV405" s="177"/>
      <c r="AW405" s="177"/>
    </row>
    <row r="406" spans="1:68">
      <c r="A406" s="170" t="s">
        <v>2357</v>
      </c>
      <c r="B406" s="177" t="s">
        <v>2358</v>
      </c>
      <c r="D406" s="177" t="s">
        <v>508</v>
      </c>
      <c r="E406" s="177" t="s">
        <v>704</v>
      </c>
      <c r="F406" s="177" t="s">
        <v>2408</v>
      </c>
      <c r="I406" s="177" t="s">
        <v>1028</v>
      </c>
      <c r="J406" s="178">
        <v>44767</v>
      </c>
      <c r="K406" s="178">
        <v>44767</v>
      </c>
      <c r="L406" s="177" t="s">
        <v>550</v>
      </c>
      <c r="M406" s="177" t="s">
        <v>2401</v>
      </c>
      <c r="N406" s="177" t="s">
        <v>2401</v>
      </c>
      <c r="O406" s="177" t="s">
        <v>110</v>
      </c>
      <c r="R406" s="177" t="s">
        <v>565</v>
      </c>
      <c r="S406" s="177" t="s">
        <v>1558</v>
      </c>
      <c r="U406" s="177" t="s">
        <v>1845</v>
      </c>
      <c r="V406" s="177" t="s">
        <v>2409</v>
      </c>
      <c r="W406" s="177" t="s">
        <v>1620</v>
      </c>
      <c r="AM406" s="177" t="s">
        <v>2233</v>
      </c>
      <c r="AO406" s="177" t="s">
        <v>1034</v>
      </c>
      <c r="AQ406" s="177" t="s">
        <v>2410</v>
      </c>
      <c r="AT406" s="177"/>
      <c r="AU406" s="177"/>
      <c r="AV406" s="177"/>
      <c r="AW406" s="177"/>
    </row>
    <row r="407" spans="1:68">
      <c r="A407" s="170" t="s">
        <v>2357</v>
      </c>
      <c r="B407" s="177" t="s">
        <v>2358</v>
      </c>
      <c r="D407" s="177" t="s">
        <v>508</v>
      </c>
      <c r="E407" s="177" t="s">
        <v>709</v>
      </c>
      <c r="F407" s="177" t="s">
        <v>2411</v>
      </c>
      <c r="I407" s="177" t="s">
        <v>1028</v>
      </c>
      <c r="J407" s="178">
        <v>44767</v>
      </c>
      <c r="K407" s="178">
        <v>44767</v>
      </c>
      <c r="L407" s="177" t="s">
        <v>550</v>
      </c>
      <c r="M407" s="177" t="s">
        <v>2401</v>
      </c>
      <c r="N407" s="177" t="s">
        <v>2401</v>
      </c>
      <c r="O407" s="177" t="s">
        <v>195</v>
      </c>
      <c r="P407" s="177" t="s">
        <v>589</v>
      </c>
      <c r="Q407" s="177" t="s">
        <v>110</v>
      </c>
      <c r="R407" s="177" t="s">
        <v>553</v>
      </c>
      <c r="S407" s="177" t="s">
        <v>1611</v>
      </c>
      <c r="U407" s="177" t="s">
        <v>646</v>
      </c>
      <c r="V407" s="177" t="s">
        <v>2412</v>
      </c>
      <c r="W407" s="177" t="s">
        <v>656</v>
      </c>
      <c r="X407" s="177" t="s">
        <v>734</v>
      </c>
      <c r="Y407" s="177" t="s">
        <v>735</v>
      </c>
      <c r="Z407" s="177" t="s">
        <v>646</v>
      </c>
      <c r="AA407" s="177" t="s">
        <v>2413</v>
      </c>
      <c r="AB407" s="177" t="s">
        <v>1045</v>
      </c>
      <c r="AC407" s="177" t="s">
        <v>1562</v>
      </c>
      <c r="AD407" s="177" t="s">
        <v>2414</v>
      </c>
      <c r="AE407" s="177" t="s">
        <v>694</v>
      </c>
      <c r="AF407" s="177" t="s">
        <v>1049</v>
      </c>
      <c r="AQ407" s="177"/>
      <c r="AT407" s="177"/>
      <c r="AU407" s="177"/>
      <c r="AV407" s="177"/>
      <c r="AW407" s="177"/>
    </row>
    <row r="408" spans="1:68">
      <c r="A408" s="170" t="s">
        <v>2415</v>
      </c>
      <c r="B408" s="177" t="s">
        <v>2416</v>
      </c>
      <c r="D408" s="177" t="s">
        <v>508</v>
      </c>
      <c r="E408" s="177" t="s">
        <v>746</v>
      </c>
      <c r="F408" s="177" t="s">
        <v>2417</v>
      </c>
      <c r="I408" s="177" t="s">
        <v>1647</v>
      </c>
      <c r="J408" s="181" t="s">
        <v>512</v>
      </c>
      <c r="K408" s="178" t="s">
        <v>512</v>
      </c>
      <c r="L408" s="177" t="s">
        <v>550</v>
      </c>
      <c r="M408" s="177" t="s">
        <v>2418</v>
      </c>
      <c r="N408" s="177" t="s">
        <v>2418</v>
      </c>
      <c r="O408" s="177" t="s">
        <v>195</v>
      </c>
      <c r="R408" s="177" t="s">
        <v>688</v>
      </c>
      <c r="S408" s="177" t="s">
        <v>763</v>
      </c>
      <c r="U408" s="177" t="s">
        <v>579</v>
      </c>
      <c r="V408" s="177" t="s">
        <v>754</v>
      </c>
      <c r="Z408" s="177" t="s">
        <v>579</v>
      </c>
      <c r="AQ408" s="177" t="s">
        <v>2419</v>
      </c>
      <c r="AT408" s="177"/>
      <c r="AU408" s="177"/>
      <c r="AV408" s="177"/>
      <c r="AW408" s="177"/>
    </row>
    <row r="409" spans="1:68">
      <c r="A409" s="170" t="s">
        <v>2415</v>
      </c>
      <c r="B409" s="177" t="s">
        <v>2416</v>
      </c>
      <c r="D409" s="177" t="s">
        <v>508</v>
      </c>
      <c r="E409" s="177" t="s">
        <v>661</v>
      </c>
      <c r="F409" s="177" t="s">
        <v>2420</v>
      </c>
      <c r="I409" s="177" t="s">
        <v>628</v>
      </c>
      <c r="J409" s="181" t="s">
        <v>512</v>
      </c>
      <c r="K409" s="178" t="s">
        <v>512</v>
      </c>
      <c r="L409" s="177" t="s">
        <v>550</v>
      </c>
      <c r="M409" s="177" t="s">
        <v>2421</v>
      </c>
      <c r="N409" s="177" t="s">
        <v>2421</v>
      </c>
      <c r="O409" s="177" t="s">
        <v>195</v>
      </c>
      <c r="P409" s="177" t="s">
        <v>552</v>
      </c>
      <c r="Q409" s="177" t="s">
        <v>110</v>
      </c>
      <c r="R409" s="177" t="s">
        <v>553</v>
      </c>
      <c r="S409" s="177" t="s">
        <v>644</v>
      </c>
      <c r="U409" s="177" t="s">
        <v>646</v>
      </c>
      <c r="V409" s="177" t="s">
        <v>2059</v>
      </c>
      <c r="Z409" s="177" t="s">
        <v>646</v>
      </c>
      <c r="AF409" s="177" t="s">
        <v>651</v>
      </c>
      <c r="AQ409" s="177" t="s">
        <v>2422</v>
      </c>
      <c r="AT409" s="177"/>
      <c r="AU409" s="177"/>
      <c r="AV409" s="177"/>
      <c r="AW409" s="177"/>
    </row>
    <row r="410" spans="1:68">
      <c r="A410" s="170" t="s">
        <v>2415</v>
      </c>
      <c r="B410" s="177" t="s">
        <v>2416</v>
      </c>
      <c r="D410" s="177" t="s">
        <v>508</v>
      </c>
      <c r="E410" s="177" t="s">
        <v>669</v>
      </c>
      <c r="F410" s="177" t="s">
        <v>2423</v>
      </c>
      <c r="I410" s="177" t="s">
        <v>628</v>
      </c>
      <c r="J410" s="181" t="s">
        <v>512</v>
      </c>
      <c r="K410" s="178" t="s">
        <v>512</v>
      </c>
      <c r="L410" s="177" t="s">
        <v>550</v>
      </c>
      <c r="M410" s="177" t="s">
        <v>2421</v>
      </c>
      <c r="N410" s="177" t="s">
        <v>2421</v>
      </c>
      <c r="O410" s="177" t="s">
        <v>195</v>
      </c>
      <c r="P410" s="177" t="s">
        <v>589</v>
      </c>
      <c r="Q410" s="177" t="s">
        <v>110</v>
      </c>
      <c r="R410" s="177" t="s">
        <v>553</v>
      </c>
      <c r="S410" s="177" t="s">
        <v>644</v>
      </c>
      <c r="U410" s="177" t="s">
        <v>646</v>
      </c>
      <c r="V410" s="177" t="s">
        <v>2424</v>
      </c>
      <c r="W410" s="177" t="s">
        <v>656</v>
      </c>
      <c r="Z410" s="177" t="s">
        <v>646</v>
      </c>
      <c r="AF410" s="177" t="s">
        <v>651</v>
      </c>
      <c r="AQ410" s="177" t="s">
        <v>2422</v>
      </c>
      <c r="AT410" s="177"/>
      <c r="AU410" s="177"/>
      <c r="AV410" s="177"/>
      <c r="AW410" s="177"/>
    </row>
    <row r="411" spans="1:68">
      <c r="A411" s="170" t="s">
        <v>2415</v>
      </c>
      <c r="B411" s="177" t="s">
        <v>2416</v>
      </c>
      <c r="D411" s="177" t="s">
        <v>508</v>
      </c>
      <c r="E411" s="177" t="s">
        <v>685</v>
      </c>
      <c r="F411" s="177" t="s">
        <v>2425</v>
      </c>
      <c r="I411" s="177" t="s">
        <v>628</v>
      </c>
      <c r="J411" s="181" t="s">
        <v>512</v>
      </c>
      <c r="K411" s="178" t="s">
        <v>512</v>
      </c>
      <c r="L411" s="177" t="s">
        <v>550</v>
      </c>
      <c r="M411" s="177" t="s">
        <v>2421</v>
      </c>
      <c r="N411" s="177" t="s">
        <v>2421</v>
      </c>
      <c r="O411" s="177" t="s">
        <v>110</v>
      </c>
      <c r="R411" s="177" t="s">
        <v>565</v>
      </c>
      <c r="S411" s="177" t="s">
        <v>1932</v>
      </c>
      <c r="T411" s="177" t="s">
        <v>1933</v>
      </c>
      <c r="U411" s="177" t="s">
        <v>2426</v>
      </c>
      <c r="V411" s="177" t="s">
        <v>2427</v>
      </c>
      <c r="W411" s="177" t="s">
        <v>1936</v>
      </c>
      <c r="AA411" s="177" t="s">
        <v>1905</v>
      </c>
      <c r="AB411" s="177" t="s">
        <v>2428</v>
      </c>
      <c r="AC411" s="177" t="s">
        <v>583</v>
      </c>
      <c r="AM411" s="177" t="s">
        <v>2079</v>
      </c>
      <c r="AN411" s="177" t="s">
        <v>2429</v>
      </c>
      <c r="AO411" s="177" t="s">
        <v>1034</v>
      </c>
      <c r="AP411" s="177" t="s">
        <v>1939</v>
      </c>
      <c r="AQ411" s="177" t="s">
        <v>2430</v>
      </c>
      <c r="AT411" s="177" t="s">
        <v>2431</v>
      </c>
      <c r="AU411" s="177" t="s">
        <v>2136</v>
      </c>
      <c r="AV411" s="177"/>
      <c r="AW411" s="177"/>
      <c r="BN411" s="177" t="s">
        <v>2432</v>
      </c>
      <c r="BO411" s="177" t="s">
        <v>2433</v>
      </c>
      <c r="BP411" s="177" t="s">
        <v>694</v>
      </c>
    </row>
    <row r="412" spans="1:68">
      <c r="A412" s="170" t="s">
        <v>2434</v>
      </c>
      <c r="B412" s="177" t="s">
        <v>2435</v>
      </c>
      <c r="D412" s="177" t="s">
        <v>508</v>
      </c>
      <c r="E412" s="177" t="s">
        <v>661</v>
      </c>
      <c r="F412" s="177" t="s">
        <v>2436</v>
      </c>
      <c r="I412" s="177" t="s">
        <v>1647</v>
      </c>
      <c r="J412" s="178">
        <v>43878</v>
      </c>
      <c r="K412" s="178">
        <v>43878</v>
      </c>
      <c r="L412" s="177" t="s">
        <v>513</v>
      </c>
      <c r="M412" s="177" t="s">
        <v>2437</v>
      </c>
      <c r="N412" s="177" t="s">
        <v>2437</v>
      </c>
      <c r="O412" s="177" t="s">
        <v>195</v>
      </c>
      <c r="P412" s="177" t="s">
        <v>552</v>
      </c>
      <c r="R412" s="177" t="s">
        <v>688</v>
      </c>
      <c r="S412" s="177" t="s">
        <v>763</v>
      </c>
      <c r="U412" s="177" t="s">
        <v>702</v>
      </c>
      <c r="V412" s="177" t="s">
        <v>2386</v>
      </c>
      <c r="X412" s="177" t="s">
        <v>2438</v>
      </c>
      <c r="Z412" s="177" t="s">
        <v>702</v>
      </c>
      <c r="AA412" s="177" t="s">
        <v>2439</v>
      </c>
      <c r="AQ412" s="177" t="s">
        <v>2440</v>
      </c>
      <c r="AT412" s="177"/>
      <c r="AU412" s="177"/>
      <c r="AV412" s="177"/>
      <c r="AW412" s="177"/>
    </row>
    <row r="413" spans="1:68">
      <c r="A413" s="170" t="s">
        <v>2434</v>
      </c>
      <c r="B413" s="177" t="s">
        <v>2435</v>
      </c>
      <c r="D413" s="177" t="s">
        <v>508</v>
      </c>
      <c r="E413" s="177" t="s">
        <v>685</v>
      </c>
      <c r="F413" s="177" t="s">
        <v>2441</v>
      </c>
      <c r="I413" s="177" t="s">
        <v>1979</v>
      </c>
      <c r="J413" s="178">
        <v>43878</v>
      </c>
      <c r="K413" s="178">
        <v>43878</v>
      </c>
      <c r="L413" s="177" t="s">
        <v>513</v>
      </c>
      <c r="M413" s="177" t="s">
        <v>2437</v>
      </c>
      <c r="N413" s="177" t="s">
        <v>2437</v>
      </c>
      <c r="O413" s="177" t="s">
        <v>195</v>
      </c>
      <c r="P413" s="177" t="s">
        <v>2442</v>
      </c>
      <c r="R413" s="177" t="s">
        <v>688</v>
      </c>
      <c r="S413" s="177" t="s">
        <v>2443</v>
      </c>
      <c r="U413" s="177" t="s">
        <v>702</v>
      </c>
      <c r="V413" s="177" t="s">
        <v>707</v>
      </c>
      <c r="W413" s="177" t="s">
        <v>557</v>
      </c>
      <c r="X413" s="177" t="s">
        <v>2444</v>
      </c>
      <c r="Z413" s="177" t="s">
        <v>702</v>
      </c>
      <c r="AA413" s="177" t="s">
        <v>2445</v>
      </c>
      <c r="AB413" s="177" t="s">
        <v>2446</v>
      </c>
      <c r="AC413" s="177" t="s">
        <v>2447</v>
      </c>
      <c r="AD413" s="177" t="s">
        <v>2448</v>
      </c>
      <c r="AE413" s="177" t="s">
        <v>1393</v>
      </c>
      <c r="AQ413" s="177"/>
      <c r="AT413" s="177"/>
      <c r="AU413" s="177"/>
      <c r="AV413" s="177"/>
      <c r="AW413" s="177"/>
    </row>
    <row r="414" spans="1:68">
      <c r="A414" s="170" t="s">
        <v>2434</v>
      </c>
      <c r="B414" s="177" t="s">
        <v>2435</v>
      </c>
      <c r="D414" s="177" t="s">
        <v>508</v>
      </c>
      <c r="E414" s="177" t="s">
        <v>704</v>
      </c>
      <c r="F414" s="177" t="s">
        <v>2449</v>
      </c>
      <c r="I414" s="177" t="s">
        <v>2334</v>
      </c>
      <c r="J414" s="178">
        <v>43878</v>
      </c>
      <c r="K414" s="178">
        <v>43878</v>
      </c>
      <c r="L414" s="177" t="s">
        <v>513</v>
      </c>
      <c r="M414" s="177" t="s">
        <v>2437</v>
      </c>
      <c r="N414" s="177" t="s">
        <v>2437</v>
      </c>
      <c r="O414" s="177" t="s">
        <v>437</v>
      </c>
      <c r="P414" s="177" t="s">
        <v>613</v>
      </c>
      <c r="R414" s="177" t="s">
        <v>615</v>
      </c>
      <c r="S414" s="177" t="s">
        <v>613</v>
      </c>
      <c r="U414" s="177" t="s">
        <v>535</v>
      </c>
      <c r="V414" s="177" t="s">
        <v>987</v>
      </c>
      <c r="W414" s="177" t="s">
        <v>617</v>
      </c>
      <c r="X414" s="177" t="s">
        <v>618</v>
      </c>
      <c r="Y414" s="177" t="s">
        <v>2450</v>
      </c>
      <c r="Z414" s="177" t="s">
        <v>2451</v>
      </c>
      <c r="AA414" s="177" t="s">
        <v>524</v>
      </c>
      <c r="AB414" s="177" t="s">
        <v>2450</v>
      </c>
      <c r="AC414" s="177" t="s">
        <v>2452</v>
      </c>
      <c r="AD414" s="177" t="s">
        <v>524</v>
      </c>
      <c r="AQ414" s="177"/>
      <c r="AT414" s="177"/>
      <c r="AU414" s="177"/>
      <c r="AV414" s="177"/>
      <c r="AW414" s="177"/>
      <c r="BJ414" s="177" t="s">
        <v>2453</v>
      </c>
    </row>
    <row r="415" spans="1:68">
      <c r="A415" s="170" t="s">
        <v>2434</v>
      </c>
      <c r="B415" s="177" t="s">
        <v>2435</v>
      </c>
      <c r="D415" s="177" t="s">
        <v>508</v>
      </c>
      <c r="E415" s="177" t="s">
        <v>709</v>
      </c>
      <c r="F415" s="177" t="s">
        <v>2454</v>
      </c>
      <c r="I415" s="177" t="s">
        <v>2010</v>
      </c>
      <c r="J415" s="178">
        <v>43878</v>
      </c>
      <c r="K415" s="178">
        <v>43878</v>
      </c>
      <c r="L415" s="177" t="s">
        <v>513</v>
      </c>
      <c r="M415" s="177" t="s">
        <v>2437</v>
      </c>
      <c r="N415" s="177" t="s">
        <v>2437</v>
      </c>
      <c r="O415" s="177" t="s">
        <v>195</v>
      </c>
      <c r="P415" s="177" t="s">
        <v>2455</v>
      </c>
      <c r="R415" s="177" t="s">
        <v>688</v>
      </c>
      <c r="S415" s="177" t="s">
        <v>2443</v>
      </c>
      <c r="U415" s="177" t="s">
        <v>702</v>
      </c>
      <c r="V415" s="177" t="s">
        <v>1061</v>
      </c>
      <c r="X415" s="177" t="s">
        <v>2444</v>
      </c>
      <c r="Z415" s="177" t="s">
        <v>702</v>
      </c>
      <c r="AA415" s="177" t="s">
        <v>2059</v>
      </c>
      <c r="AC415" s="177" t="s">
        <v>2456</v>
      </c>
      <c r="AD415" s="177" t="s">
        <v>2457</v>
      </c>
      <c r="AE415" s="177" t="s">
        <v>526</v>
      </c>
      <c r="AQ415" s="177"/>
      <c r="AT415" s="177"/>
      <c r="AU415" s="177"/>
      <c r="AV415" s="177"/>
      <c r="AW415" s="177"/>
    </row>
    <row r="416" spans="1:68">
      <c r="A416" s="170" t="s">
        <v>2434</v>
      </c>
      <c r="B416" s="177" t="s">
        <v>2435</v>
      </c>
      <c r="D416" s="177" t="s">
        <v>508</v>
      </c>
      <c r="E416" s="177" t="s">
        <v>719</v>
      </c>
      <c r="F416" s="177" t="s">
        <v>2458</v>
      </c>
      <c r="I416" s="177" t="s">
        <v>1661</v>
      </c>
      <c r="J416" s="178">
        <v>43878</v>
      </c>
      <c r="K416" s="178">
        <v>43878</v>
      </c>
      <c r="L416" s="177" t="s">
        <v>513</v>
      </c>
      <c r="M416" s="177" t="s">
        <v>2437</v>
      </c>
      <c r="N416" s="177" t="s">
        <v>2437</v>
      </c>
      <c r="O416" s="177" t="s">
        <v>195</v>
      </c>
      <c r="P416" s="177" t="s">
        <v>2459</v>
      </c>
      <c r="R416" s="177" t="s">
        <v>688</v>
      </c>
      <c r="S416" s="177" t="s">
        <v>763</v>
      </c>
      <c r="T416" s="177" t="s">
        <v>578</v>
      </c>
      <c r="U416" s="177" t="s">
        <v>579</v>
      </c>
      <c r="V416" s="177" t="s">
        <v>2059</v>
      </c>
      <c r="W416" s="177" t="s">
        <v>1159</v>
      </c>
      <c r="X416" s="177" t="s">
        <v>2444</v>
      </c>
      <c r="Z416" s="177" t="s">
        <v>579</v>
      </c>
      <c r="AA416" s="177" t="s">
        <v>2460</v>
      </c>
      <c r="AC416" s="177" t="s">
        <v>2461</v>
      </c>
      <c r="AD416" s="177" t="s">
        <v>2462</v>
      </c>
      <c r="AE416" s="177" t="s">
        <v>526</v>
      </c>
      <c r="AQ416" s="177"/>
      <c r="AT416" s="177"/>
      <c r="AU416" s="177"/>
      <c r="AV416" s="177"/>
      <c r="AW416" s="177"/>
    </row>
    <row r="417" spans="1:68">
      <c r="A417" s="170" t="s">
        <v>2434</v>
      </c>
      <c r="B417" s="177" t="s">
        <v>2435</v>
      </c>
      <c r="D417" s="177" t="s">
        <v>508</v>
      </c>
      <c r="E417" s="177" t="s">
        <v>729</v>
      </c>
      <c r="F417" s="177" t="s">
        <v>2463</v>
      </c>
      <c r="I417" s="177" t="s">
        <v>2018</v>
      </c>
      <c r="J417" s="178">
        <v>43878</v>
      </c>
      <c r="K417" s="178">
        <v>43878</v>
      </c>
      <c r="L417" s="177" t="s">
        <v>513</v>
      </c>
      <c r="M417" s="177" t="s">
        <v>2437</v>
      </c>
      <c r="N417" s="177" t="s">
        <v>2437</v>
      </c>
      <c r="O417" s="177" t="s">
        <v>195</v>
      </c>
      <c r="P417" s="177" t="s">
        <v>2464</v>
      </c>
      <c r="R417" s="177" t="s">
        <v>688</v>
      </c>
      <c r="S417" s="177" t="s">
        <v>763</v>
      </c>
      <c r="T417" s="177" t="s">
        <v>602</v>
      </c>
      <c r="U417" s="177" t="s">
        <v>579</v>
      </c>
      <c r="V417" s="177" t="s">
        <v>645</v>
      </c>
      <c r="W417" s="177" t="s">
        <v>2465</v>
      </c>
      <c r="X417" s="177" t="s">
        <v>2444</v>
      </c>
      <c r="Z417" s="177" t="s">
        <v>579</v>
      </c>
      <c r="AA417" s="177" t="s">
        <v>2466</v>
      </c>
      <c r="AB417" s="177" t="s">
        <v>2467</v>
      </c>
      <c r="AC417" s="177" t="s">
        <v>2461</v>
      </c>
      <c r="AD417" s="177" t="s">
        <v>2468</v>
      </c>
      <c r="AE417" s="177" t="s">
        <v>526</v>
      </c>
      <c r="AQ417" s="177"/>
      <c r="AT417" s="177"/>
      <c r="AU417" s="177"/>
      <c r="AV417" s="177"/>
      <c r="AW417" s="177"/>
    </row>
    <row r="418" spans="1:68">
      <c r="A418" s="170"/>
      <c r="B418" s="177" t="s">
        <v>2469</v>
      </c>
      <c r="D418" s="177" t="s">
        <v>508</v>
      </c>
      <c r="E418" s="177" t="s">
        <v>547</v>
      </c>
      <c r="F418" s="177" t="s">
        <v>2470</v>
      </c>
      <c r="I418" s="177" t="s">
        <v>628</v>
      </c>
      <c r="J418" s="181" t="s">
        <v>512</v>
      </c>
      <c r="K418" s="178" t="s">
        <v>512</v>
      </c>
      <c r="L418" s="177" t="s">
        <v>550</v>
      </c>
      <c r="M418" s="177" t="s">
        <v>2471</v>
      </c>
      <c r="N418" s="177" t="s">
        <v>2471</v>
      </c>
      <c r="O418" s="177" t="s">
        <v>195</v>
      </c>
      <c r="R418" s="177" t="s">
        <v>553</v>
      </c>
      <c r="S418" s="177" t="s">
        <v>644</v>
      </c>
      <c r="T418" s="177" t="s">
        <v>512</v>
      </c>
      <c r="U418" s="177" t="s">
        <v>646</v>
      </c>
      <c r="V418" s="177" t="s">
        <v>2472</v>
      </c>
      <c r="W418" s="177" t="s">
        <v>618</v>
      </c>
      <c r="AF418" s="177" t="s">
        <v>651</v>
      </c>
      <c r="AQ418" s="177" t="s">
        <v>2473</v>
      </c>
      <c r="AT418" s="177"/>
      <c r="AU418" s="177"/>
      <c r="AV418" s="177"/>
      <c r="AW418" s="177"/>
    </row>
    <row r="419" spans="1:68">
      <c r="A419" s="170" t="s">
        <v>2474</v>
      </c>
      <c r="B419" s="177" t="s">
        <v>2475</v>
      </c>
      <c r="D419" s="177" t="s">
        <v>508</v>
      </c>
      <c r="E419" s="177" t="s">
        <v>709</v>
      </c>
      <c r="F419" s="177" t="s">
        <v>2476</v>
      </c>
      <c r="I419" s="177" t="s">
        <v>1647</v>
      </c>
      <c r="J419" s="178">
        <v>40947</v>
      </c>
      <c r="K419" s="178">
        <v>40947</v>
      </c>
      <c r="L419" s="177" t="s">
        <v>513</v>
      </c>
      <c r="M419" s="177" t="s">
        <v>2477</v>
      </c>
      <c r="N419" s="177" t="s">
        <v>2478</v>
      </c>
      <c r="O419" s="177" t="s">
        <v>437</v>
      </c>
      <c r="P419" s="177" t="s">
        <v>613</v>
      </c>
      <c r="R419" s="177" t="s">
        <v>615</v>
      </c>
      <c r="S419" s="177" t="s">
        <v>613</v>
      </c>
      <c r="T419" s="177" t="s">
        <v>733</v>
      </c>
      <c r="U419" s="177" t="s">
        <v>535</v>
      </c>
      <c r="V419" s="177" t="s">
        <v>2479</v>
      </c>
      <c r="W419" s="177" t="s">
        <v>617</v>
      </c>
      <c r="X419" s="177" t="s">
        <v>618</v>
      </c>
      <c r="Y419" s="177" t="s">
        <v>2480</v>
      </c>
      <c r="Z419" s="177" t="s">
        <v>2481</v>
      </c>
      <c r="AA419" s="177" t="s">
        <v>524</v>
      </c>
      <c r="AB419" s="177" t="s">
        <v>2480</v>
      </c>
      <c r="AC419" s="177" t="s">
        <v>2482</v>
      </c>
      <c r="AQ419" s="177" t="s">
        <v>2483</v>
      </c>
      <c r="AT419" s="177"/>
      <c r="AU419" s="177"/>
      <c r="AV419" s="177"/>
      <c r="AW419" s="177"/>
      <c r="BJ419" s="177" t="s">
        <v>2484</v>
      </c>
    </row>
    <row r="420" spans="1:68">
      <c r="A420" s="170" t="s">
        <v>2474</v>
      </c>
      <c r="B420" s="177" t="s">
        <v>2475</v>
      </c>
      <c r="D420" s="177" t="s">
        <v>508</v>
      </c>
      <c r="F420" s="177" t="s">
        <v>2142</v>
      </c>
      <c r="I420" s="177" t="s">
        <v>646</v>
      </c>
      <c r="J420" s="181" t="s">
        <v>512</v>
      </c>
      <c r="K420" s="178" t="s">
        <v>512</v>
      </c>
      <c r="L420" s="177" t="s">
        <v>513</v>
      </c>
      <c r="M420" s="177" t="s">
        <v>2485</v>
      </c>
      <c r="N420" s="177" t="s">
        <v>2486</v>
      </c>
      <c r="O420" s="177" t="s">
        <v>437</v>
      </c>
      <c r="P420" s="177" t="s">
        <v>613</v>
      </c>
      <c r="R420" s="177" t="s">
        <v>615</v>
      </c>
      <c r="S420" s="177" t="s">
        <v>613</v>
      </c>
      <c r="T420" s="177" t="s">
        <v>512</v>
      </c>
      <c r="W420" s="177" t="s">
        <v>617</v>
      </c>
      <c r="Y420" s="177" t="s">
        <v>2143</v>
      </c>
      <c r="Z420" s="177" t="s">
        <v>2487</v>
      </c>
      <c r="AA420" s="177" t="s">
        <v>524</v>
      </c>
      <c r="AQ420" s="177" t="s">
        <v>2488</v>
      </c>
      <c r="AT420" s="177"/>
      <c r="AU420" s="177"/>
      <c r="AV420" s="177"/>
      <c r="AW420" s="177"/>
    </row>
    <row r="421" spans="1:68">
      <c r="A421" s="170" t="s">
        <v>2474</v>
      </c>
      <c r="B421" s="177" t="s">
        <v>2475</v>
      </c>
      <c r="D421" s="177" t="s">
        <v>508</v>
      </c>
      <c r="F421" s="177" t="s">
        <v>2142</v>
      </c>
      <c r="I421" s="177" t="s">
        <v>646</v>
      </c>
      <c r="J421" s="181" t="s">
        <v>512</v>
      </c>
      <c r="K421" s="178" t="s">
        <v>512</v>
      </c>
      <c r="L421" s="177" t="s">
        <v>513</v>
      </c>
      <c r="M421" s="177" t="s">
        <v>2485</v>
      </c>
      <c r="N421" s="177" t="s">
        <v>2486</v>
      </c>
      <c r="O421" s="177" t="s">
        <v>437</v>
      </c>
      <c r="P421" s="177" t="s">
        <v>613</v>
      </c>
      <c r="R421" s="177" t="s">
        <v>615</v>
      </c>
      <c r="S421" s="177" t="s">
        <v>613</v>
      </c>
      <c r="T421" s="177" t="s">
        <v>512</v>
      </c>
      <c r="W421" s="177" t="s">
        <v>617</v>
      </c>
      <c r="Y421" s="177" t="s">
        <v>2143</v>
      </c>
      <c r="Z421" s="177" t="s">
        <v>2489</v>
      </c>
      <c r="AA421" s="177" t="s">
        <v>524</v>
      </c>
      <c r="AQ421" s="177" t="s">
        <v>2488</v>
      </c>
      <c r="AT421" s="177"/>
      <c r="AU421" s="177"/>
      <c r="AV421" s="177"/>
      <c r="AW421" s="177"/>
    </row>
    <row r="422" spans="1:68">
      <c r="A422" s="170" t="s">
        <v>2474</v>
      </c>
      <c r="B422" s="177" t="s">
        <v>2475</v>
      </c>
      <c r="D422" s="177" t="s">
        <v>508</v>
      </c>
      <c r="F422" s="177" t="s">
        <v>2490</v>
      </c>
      <c r="I422" s="177" t="s">
        <v>1945</v>
      </c>
      <c r="J422" s="181" t="s">
        <v>512</v>
      </c>
      <c r="K422" s="178" t="s">
        <v>512</v>
      </c>
      <c r="L422" s="177" t="s">
        <v>550</v>
      </c>
      <c r="M422" s="177" t="s">
        <v>2491</v>
      </c>
      <c r="N422" s="177" t="s">
        <v>2491</v>
      </c>
      <c r="O422" s="177" t="s">
        <v>110</v>
      </c>
      <c r="R422" s="177" t="s">
        <v>565</v>
      </c>
      <c r="S422" s="177" t="s">
        <v>2492</v>
      </c>
      <c r="T422" s="177" t="s">
        <v>2493</v>
      </c>
      <c r="U422" s="177" t="s">
        <v>2494</v>
      </c>
      <c r="V422" s="177" t="s">
        <v>2495</v>
      </c>
      <c r="W422" s="177" t="s">
        <v>1620</v>
      </c>
      <c r="AA422" s="177" t="s">
        <v>2496</v>
      </c>
      <c r="AC422" s="177" t="s">
        <v>583</v>
      </c>
      <c r="AM422" s="177" t="s">
        <v>2497</v>
      </c>
      <c r="AN422" s="177" t="s">
        <v>2498</v>
      </c>
      <c r="AO422" s="177" t="s">
        <v>1034</v>
      </c>
      <c r="AQ422" s="182"/>
      <c r="AT422" s="177"/>
      <c r="AU422" s="177"/>
      <c r="AV422" s="177"/>
      <c r="AW422" s="177"/>
      <c r="BN422" s="177" t="s">
        <v>2173</v>
      </c>
      <c r="BO422" s="177" t="s">
        <v>2499</v>
      </c>
      <c r="BP422" s="177" t="s">
        <v>694</v>
      </c>
    </row>
    <row r="423" spans="1:68">
      <c r="A423" s="170"/>
      <c r="B423" s="177" t="s">
        <v>2500</v>
      </c>
      <c r="D423" s="177" t="s">
        <v>508</v>
      </c>
      <c r="E423" s="177" t="s">
        <v>729</v>
      </c>
      <c r="F423" s="177" t="s">
        <v>2501</v>
      </c>
      <c r="G423" s="177" t="s">
        <v>2502</v>
      </c>
      <c r="I423" s="177" t="s">
        <v>1930</v>
      </c>
      <c r="J423" s="181" t="s">
        <v>512</v>
      </c>
      <c r="K423" s="178" t="s">
        <v>512</v>
      </c>
      <c r="L423" s="177" t="s">
        <v>550</v>
      </c>
      <c r="M423" s="177" t="s">
        <v>2503</v>
      </c>
      <c r="N423" s="177" t="s">
        <v>2503</v>
      </c>
      <c r="O423" s="177" t="s">
        <v>195</v>
      </c>
      <c r="P423" s="177" t="s">
        <v>552</v>
      </c>
      <c r="R423" s="177" t="s">
        <v>553</v>
      </c>
      <c r="S423" s="177" t="s">
        <v>554</v>
      </c>
      <c r="T423" s="177" t="s">
        <v>796</v>
      </c>
      <c r="U423" s="177" t="s">
        <v>555</v>
      </c>
      <c r="Z423" s="177" t="s">
        <v>555</v>
      </c>
      <c r="AC423" s="177" t="s">
        <v>2504</v>
      </c>
      <c r="AD423" s="177" t="s">
        <v>2505</v>
      </c>
      <c r="AE423" s="177" t="s">
        <v>1676</v>
      </c>
      <c r="AF423" s="177" t="s">
        <v>2091</v>
      </c>
      <c r="AQ423" s="177" t="s">
        <v>2506</v>
      </c>
      <c r="AT423" s="177"/>
      <c r="AU423" s="177"/>
      <c r="AV423" s="177"/>
      <c r="AW423" s="177"/>
    </row>
    <row r="424" spans="1:68">
      <c r="A424" s="170"/>
      <c r="B424" s="177" t="s">
        <v>2500</v>
      </c>
      <c r="D424" s="177" t="s">
        <v>508</v>
      </c>
      <c r="E424" s="177" t="s">
        <v>737</v>
      </c>
      <c r="F424" s="177" t="s">
        <v>2507</v>
      </c>
      <c r="G424" s="177" t="s">
        <v>2508</v>
      </c>
      <c r="I424" s="177" t="s">
        <v>1930</v>
      </c>
      <c r="J424" s="181" t="s">
        <v>512</v>
      </c>
      <c r="K424" s="178" t="s">
        <v>512</v>
      </c>
      <c r="L424" s="177" t="s">
        <v>550</v>
      </c>
      <c r="M424" s="177" t="s">
        <v>2503</v>
      </c>
      <c r="N424" s="177" t="s">
        <v>2503</v>
      </c>
      <c r="O424" s="177" t="s">
        <v>195</v>
      </c>
      <c r="P424" s="177" t="s">
        <v>589</v>
      </c>
      <c r="R424" s="177" t="s">
        <v>553</v>
      </c>
      <c r="S424" s="177" t="s">
        <v>554</v>
      </c>
      <c r="T424" s="177" t="s">
        <v>2509</v>
      </c>
      <c r="U424" s="177" t="s">
        <v>555</v>
      </c>
      <c r="Z424" s="177" t="s">
        <v>555</v>
      </c>
      <c r="AC424" s="177" t="s">
        <v>2510</v>
      </c>
      <c r="AD424" s="177" t="s">
        <v>2511</v>
      </c>
      <c r="AE424" s="177" t="s">
        <v>583</v>
      </c>
      <c r="AF424" s="177" t="s">
        <v>2091</v>
      </c>
      <c r="AQ424" s="177" t="s">
        <v>2506</v>
      </c>
      <c r="AT424" s="177"/>
      <c r="AU424" s="177"/>
      <c r="AV424" s="177"/>
      <c r="AW424" s="177"/>
    </row>
    <row r="425" spans="1:68">
      <c r="A425" s="170"/>
      <c r="B425" s="177" t="s">
        <v>2500</v>
      </c>
      <c r="D425" s="177" t="s">
        <v>508</v>
      </c>
      <c r="E425" s="177" t="s">
        <v>740</v>
      </c>
      <c r="F425" s="177" t="s">
        <v>2512</v>
      </c>
      <c r="G425" s="177" t="s">
        <v>2513</v>
      </c>
      <c r="I425" s="177" t="s">
        <v>1930</v>
      </c>
      <c r="J425" s="181" t="s">
        <v>512</v>
      </c>
      <c r="K425" s="178" t="s">
        <v>512</v>
      </c>
      <c r="L425" s="177" t="s">
        <v>550</v>
      </c>
      <c r="M425" s="177" t="s">
        <v>2503</v>
      </c>
      <c r="N425" s="177" t="s">
        <v>2503</v>
      </c>
      <c r="O425" s="177" t="s">
        <v>195</v>
      </c>
      <c r="P425" s="177" t="s">
        <v>1604</v>
      </c>
      <c r="R425" s="177" t="s">
        <v>600</v>
      </c>
      <c r="S425" s="177" t="s">
        <v>1003</v>
      </c>
      <c r="T425" s="177" t="s">
        <v>822</v>
      </c>
      <c r="U425" s="177" t="s">
        <v>555</v>
      </c>
      <c r="Z425" s="177" t="s">
        <v>555</v>
      </c>
      <c r="AC425" s="177" t="s">
        <v>2514</v>
      </c>
      <c r="AD425" s="177" t="s">
        <v>2515</v>
      </c>
      <c r="AE425" s="177" t="s">
        <v>524</v>
      </c>
      <c r="AQ425" s="177" t="s">
        <v>2506</v>
      </c>
      <c r="AT425" s="177"/>
      <c r="AU425" s="177"/>
      <c r="AV425" s="177"/>
      <c r="AW425" s="177"/>
    </row>
    <row r="426" spans="1:68">
      <c r="A426" s="170"/>
      <c r="B426" s="177" t="s">
        <v>2500</v>
      </c>
      <c r="D426" s="177" t="s">
        <v>508</v>
      </c>
      <c r="E426" s="177" t="s">
        <v>746</v>
      </c>
      <c r="F426" s="177" t="s">
        <v>2516</v>
      </c>
      <c r="G426" s="177" t="s">
        <v>2517</v>
      </c>
      <c r="I426" s="177" t="s">
        <v>1930</v>
      </c>
      <c r="J426" s="181" t="s">
        <v>512</v>
      </c>
      <c r="K426" s="178" t="s">
        <v>512</v>
      </c>
      <c r="L426" s="177" t="s">
        <v>550</v>
      </c>
      <c r="M426" s="177" t="s">
        <v>2503</v>
      </c>
      <c r="N426" s="177" t="s">
        <v>2503</v>
      </c>
      <c r="O426" s="177" t="s">
        <v>168</v>
      </c>
      <c r="P426" s="177" t="s">
        <v>1208</v>
      </c>
      <c r="R426" s="177" t="s">
        <v>1209</v>
      </c>
      <c r="S426" s="177" t="s">
        <v>554</v>
      </c>
      <c r="T426" s="177" t="s">
        <v>2518</v>
      </c>
      <c r="U426" s="177" t="s">
        <v>748</v>
      </c>
      <c r="Z426" s="177" t="s">
        <v>748</v>
      </c>
      <c r="AC426" s="177" t="s">
        <v>2519</v>
      </c>
      <c r="AD426" s="177" t="s">
        <v>2520</v>
      </c>
      <c r="AE426" s="177" t="s">
        <v>2521</v>
      </c>
      <c r="AL426" s="177" t="s">
        <v>2091</v>
      </c>
      <c r="AQ426" s="177" t="s">
        <v>2506</v>
      </c>
      <c r="AT426" s="177"/>
      <c r="AU426" s="177"/>
      <c r="AV426" s="177"/>
      <c r="AW426" s="177"/>
    </row>
    <row r="427" spans="1:68">
      <c r="A427" s="170"/>
      <c r="B427" s="177" t="s">
        <v>2522</v>
      </c>
      <c r="D427" s="177" t="s">
        <v>508</v>
      </c>
      <c r="F427" s="177" t="s">
        <v>2523</v>
      </c>
      <c r="I427" s="177" t="s">
        <v>2049</v>
      </c>
      <c r="J427" s="181" t="s">
        <v>512</v>
      </c>
      <c r="K427" s="178" t="s">
        <v>512</v>
      </c>
      <c r="L427" s="177" t="s">
        <v>901</v>
      </c>
      <c r="M427" s="177" t="s">
        <v>2524</v>
      </c>
      <c r="N427" s="177" t="s">
        <v>2524</v>
      </c>
      <c r="O427" s="177" t="s">
        <v>324</v>
      </c>
      <c r="P427" s="177" t="s">
        <v>903</v>
      </c>
      <c r="R427" s="177" t="s">
        <v>903</v>
      </c>
      <c r="U427" s="177" t="s">
        <v>2525</v>
      </c>
      <c r="AQ427" s="177" t="s">
        <v>2526</v>
      </c>
      <c r="AT427" s="177"/>
      <c r="AU427" s="177"/>
      <c r="AV427" s="177"/>
      <c r="AW427" s="177"/>
    </row>
    <row r="428" spans="1:68">
      <c r="A428" s="170"/>
      <c r="B428" s="177" t="s">
        <v>2522</v>
      </c>
      <c r="D428" s="177" t="s">
        <v>508</v>
      </c>
      <c r="F428" s="177" t="s">
        <v>2527</v>
      </c>
      <c r="I428" s="177" t="s">
        <v>2049</v>
      </c>
      <c r="J428" s="181" t="s">
        <v>512</v>
      </c>
      <c r="K428" s="178" t="s">
        <v>512</v>
      </c>
      <c r="L428" s="177" t="s">
        <v>901</v>
      </c>
      <c r="M428" s="177" t="s">
        <v>2524</v>
      </c>
      <c r="N428" s="177" t="s">
        <v>2524</v>
      </c>
      <c r="O428" s="177" t="s">
        <v>324</v>
      </c>
      <c r="P428" s="177" t="s">
        <v>903</v>
      </c>
      <c r="R428" s="177" t="s">
        <v>903</v>
      </c>
      <c r="U428" s="177" t="s">
        <v>2528</v>
      </c>
      <c r="V428" s="177" t="s">
        <v>907</v>
      </c>
      <c r="AC428" s="177" t="s">
        <v>646</v>
      </c>
      <c r="AQ428" s="177" t="s">
        <v>2526</v>
      </c>
      <c r="AT428" s="177"/>
      <c r="AU428" s="177"/>
      <c r="AV428" s="177"/>
      <c r="AW428" s="177"/>
    </row>
    <row r="429" spans="1:68">
      <c r="A429" s="170"/>
      <c r="B429" s="177" t="s">
        <v>2529</v>
      </c>
      <c r="D429" s="177" t="s">
        <v>508</v>
      </c>
      <c r="E429" s="170" t="s">
        <v>2530</v>
      </c>
      <c r="F429" s="177" t="s">
        <v>2531</v>
      </c>
      <c r="I429" s="177" t="s">
        <v>2532</v>
      </c>
      <c r="J429" s="181" t="s">
        <v>512</v>
      </c>
      <c r="K429" s="178" t="s">
        <v>512</v>
      </c>
      <c r="L429" s="177" t="s">
        <v>550</v>
      </c>
      <c r="M429" s="177" t="s">
        <v>2533</v>
      </c>
      <c r="N429" s="177" t="s">
        <v>2533</v>
      </c>
      <c r="O429" s="177" t="s">
        <v>110</v>
      </c>
      <c r="R429" s="177" t="s">
        <v>565</v>
      </c>
      <c r="S429" s="177" t="s">
        <v>566</v>
      </c>
      <c r="T429" s="177" t="s">
        <v>512</v>
      </c>
      <c r="U429" s="177" t="s">
        <v>2534</v>
      </c>
      <c r="V429" s="177" t="s">
        <v>2535</v>
      </c>
      <c r="W429" s="177" t="s">
        <v>569</v>
      </c>
      <c r="AA429" s="177" t="s">
        <v>2536</v>
      </c>
      <c r="AB429" s="177" t="s">
        <v>2537</v>
      </c>
      <c r="AC429" s="177" t="s">
        <v>572</v>
      </c>
      <c r="AQ429" s="177" t="s">
        <v>2538</v>
      </c>
      <c r="AT429" s="177"/>
      <c r="AU429" s="177"/>
      <c r="AV429" s="177"/>
      <c r="AW429" s="177"/>
    </row>
    <row r="430" spans="1:68">
      <c r="A430" s="170"/>
      <c r="B430" s="177" t="s">
        <v>2539</v>
      </c>
      <c r="D430" s="177" t="s">
        <v>508</v>
      </c>
      <c r="E430" s="177" t="s">
        <v>709</v>
      </c>
      <c r="F430" s="177" t="s">
        <v>2540</v>
      </c>
      <c r="I430" s="177" t="s">
        <v>2541</v>
      </c>
      <c r="J430" s="181" t="s">
        <v>512</v>
      </c>
      <c r="K430" s="178" t="s">
        <v>512</v>
      </c>
      <c r="L430" s="177" t="s">
        <v>550</v>
      </c>
      <c r="M430" s="177" t="s">
        <v>2542</v>
      </c>
      <c r="N430" s="177" t="s">
        <v>2542</v>
      </c>
      <c r="O430" s="177" t="s">
        <v>195</v>
      </c>
      <c r="P430" s="177" t="s">
        <v>589</v>
      </c>
      <c r="R430" s="177" t="s">
        <v>553</v>
      </c>
      <c r="S430" s="177" t="s">
        <v>554</v>
      </c>
      <c r="U430" s="177" t="s">
        <v>555</v>
      </c>
      <c r="V430" s="177" t="s">
        <v>2543</v>
      </c>
      <c r="W430" s="177" t="s">
        <v>2544</v>
      </c>
      <c r="Z430" s="177" t="s">
        <v>555</v>
      </c>
      <c r="AQ430" s="177" t="s">
        <v>2545</v>
      </c>
      <c r="AT430" s="177"/>
      <c r="AU430" s="177"/>
      <c r="AV430" s="177"/>
      <c r="AW430" s="177"/>
    </row>
    <row r="431" spans="1:68">
      <c r="A431" s="170"/>
      <c r="B431" s="177" t="s">
        <v>2539</v>
      </c>
      <c r="D431" s="177" t="s">
        <v>508</v>
      </c>
      <c r="E431" s="170" t="s">
        <v>2546</v>
      </c>
      <c r="F431" s="177" t="s">
        <v>2547</v>
      </c>
      <c r="I431" s="177" t="s">
        <v>2541</v>
      </c>
      <c r="J431" s="181" t="s">
        <v>512</v>
      </c>
      <c r="K431" s="178" t="s">
        <v>512</v>
      </c>
      <c r="L431" s="177" t="s">
        <v>550</v>
      </c>
      <c r="M431" s="177" t="s">
        <v>2542</v>
      </c>
      <c r="N431" s="177" t="s">
        <v>2542</v>
      </c>
      <c r="O431" s="177" t="s">
        <v>195</v>
      </c>
      <c r="P431" s="177" t="s">
        <v>1598</v>
      </c>
      <c r="R431" s="177" t="s">
        <v>553</v>
      </c>
      <c r="S431" s="177" t="s">
        <v>554</v>
      </c>
      <c r="U431" s="177" t="s">
        <v>555</v>
      </c>
      <c r="V431" s="177" t="s">
        <v>2548</v>
      </c>
      <c r="Z431" s="177" t="s">
        <v>555</v>
      </c>
      <c r="AQ431" s="177" t="s">
        <v>2545</v>
      </c>
      <c r="AT431" s="177"/>
      <c r="AU431" s="177"/>
      <c r="AV431" s="177"/>
      <c r="AW431" s="177"/>
    </row>
    <row r="432" spans="1:68">
      <c r="A432" s="170" t="s">
        <v>2549</v>
      </c>
      <c r="B432" s="177" t="s">
        <v>2550</v>
      </c>
      <c r="D432" s="177" t="s">
        <v>610</v>
      </c>
      <c r="E432" s="177" t="s">
        <v>661</v>
      </c>
      <c r="F432" s="177" t="s">
        <v>2551</v>
      </c>
      <c r="H432" s="177" t="s">
        <v>2552</v>
      </c>
      <c r="I432" s="177" t="s">
        <v>663</v>
      </c>
      <c r="J432" s="181" t="s">
        <v>512</v>
      </c>
      <c r="K432" s="178" t="s">
        <v>512</v>
      </c>
      <c r="L432" s="177" t="s">
        <v>550</v>
      </c>
      <c r="M432" s="177" t="s">
        <v>2553</v>
      </c>
      <c r="N432" s="177" t="s">
        <v>2553</v>
      </c>
      <c r="O432" s="177" t="s">
        <v>232</v>
      </c>
      <c r="R432" s="177" t="s">
        <v>926</v>
      </c>
      <c r="S432" s="177" t="s">
        <v>1030</v>
      </c>
      <c r="T432" s="177" t="s">
        <v>1898</v>
      </c>
      <c r="U432" s="177" t="s">
        <v>646</v>
      </c>
      <c r="V432" s="177" t="s">
        <v>2059</v>
      </c>
      <c r="X432" s="177" t="s">
        <v>651</v>
      </c>
      <c r="Y432" s="177" t="s">
        <v>646</v>
      </c>
      <c r="AB432" s="177" t="s">
        <v>2554</v>
      </c>
      <c r="AC432" s="177" t="s">
        <v>2555</v>
      </c>
      <c r="AD432" s="177" t="s">
        <v>2556</v>
      </c>
      <c r="AE432" s="177" t="s">
        <v>2557</v>
      </c>
      <c r="AF432" s="177" t="s">
        <v>2558</v>
      </c>
      <c r="AG432" s="177" t="s">
        <v>618</v>
      </c>
      <c r="AQ432" s="177" t="s">
        <v>2559</v>
      </c>
      <c r="AT432" s="177"/>
      <c r="AU432" s="177"/>
      <c r="AV432" s="177"/>
      <c r="AW432" s="177"/>
    </row>
    <row r="433" spans="1:58">
      <c r="A433" s="170" t="s">
        <v>2549</v>
      </c>
      <c r="B433" s="177" t="s">
        <v>2550</v>
      </c>
      <c r="D433" s="177" t="s">
        <v>610</v>
      </c>
      <c r="E433" s="177" t="s">
        <v>669</v>
      </c>
      <c r="F433" s="177" t="s">
        <v>2560</v>
      </c>
      <c r="H433" s="177" t="s">
        <v>2561</v>
      </c>
      <c r="I433" s="177" t="s">
        <v>663</v>
      </c>
      <c r="J433" s="181" t="s">
        <v>512</v>
      </c>
      <c r="K433" s="178" t="s">
        <v>512</v>
      </c>
      <c r="L433" s="177" t="s">
        <v>550</v>
      </c>
      <c r="M433" s="177" t="s">
        <v>2553</v>
      </c>
      <c r="N433" s="177" t="s">
        <v>2553</v>
      </c>
      <c r="O433" s="177" t="s">
        <v>195</v>
      </c>
      <c r="P433" s="177" t="s">
        <v>589</v>
      </c>
      <c r="R433" s="177" t="s">
        <v>553</v>
      </c>
      <c r="S433" s="177" t="s">
        <v>644</v>
      </c>
      <c r="T433" s="177" t="s">
        <v>2562</v>
      </c>
      <c r="U433" s="177" t="s">
        <v>832</v>
      </c>
      <c r="V433" s="177" t="s">
        <v>2563</v>
      </c>
      <c r="W433" s="177" t="s">
        <v>592</v>
      </c>
      <c r="X433" s="177" t="s">
        <v>734</v>
      </c>
      <c r="Z433" s="177" t="s">
        <v>832</v>
      </c>
      <c r="AB433" s="177" t="s">
        <v>1581</v>
      </c>
      <c r="AC433" s="177" t="s">
        <v>2564</v>
      </c>
      <c r="AD433" s="177" t="s">
        <v>2565</v>
      </c>
      <c r="AE433" s="177" t="s">
        <v>524</v>
      </c>
      <c r="AF433" s="177" t="s">
        <v>651</v>
      </c>
      <c r="AQ433" s="177" t="s">
        <v>2566</v>
      </c>
      <c r="AT433" s="177"/>
      <c r="AU433" s="177"/>
      <c r="AV433" s="177"/>
      <c r="AW433" s="177"/>
    </row>
    <row r="434" spans="1:58">
      <c r="A434" s="170" t="s">
        <v>2549</v>
      </c>
      <c r="B434" s="177" t="s">
        <v>2550</v>
      </c>
      <c r="D434" s="177" t="s">
        <v>508</v>
      </c>
      <c r="E434" s="177" t="s">
        <v>685</v>
      </c>
      <c r="F434" s="177" t="s">
        <v>2567</v>
      </c>
      <c r="H434" s="177" t="s">
        <v>2568</v>
      </c>
      <c r="I434" s="177" t="s">
        <v>663</v>
      </c>
      <c r="J434" s="181" t="s">
        <v>512</v>
      </c>
      <c r="K434" s="178" t="s">
        <v>512</v>
      </c>
      <c r="L434" s="177" t="s">
        <v>550</v>
      </c>
      <c r="M434" s="177" t="s">
        <v>2553</v>
      </c>
      <c r="N434" s="177" t="s">
        <v>2553</v>
      </c>
      <c r="O434" s="177" t="s">
        <v>195</v>
      </c>
      <c r="P434" s="177" t="s">
        <v>2442</v>
      </c>
      <c r="R434" s="177" t="s">
        <v>600</v>
      </c>
      <c r="S434" s="177" t="s">
        <v>601</v>
      </c>
      <c r="T434" s="177" t="s">
        <v>2104</v>
      </c>
      <c r="U434" s="177" t="s">
        <v>579</v>
      </c>
      <c r="V434" s="177" t="s">
        <v>2569</v>
      </c>
      <c r="X434" s="177" t="s">
        <v>673</v>
      </c>
      <c r="Y434" s="177" t="s">
        <v>674</v>
      </c>
      <c r="Z434" s="177" t="s">
        <v>579</v>
      </c>
      <c r="AA434" s="177" t="s">
        <v>2570</v>
      </c>
      <c r="AC434" s="177" t="s">
        <v>2571</v>
      </c>
      <c r="AD434" s="177" t="s">
        <v>2572</v>
      </c>
      <c r="AE434" s="177" t="s">
        <v>524</v>
      </c>
      <c r="AQ434" s="177"/>
      <c r="AT434" s="177"/>
      <c r="AU434" s="177"/>
      <c r="AV434" s="177"/>
      <c r="AW434" s="177"/>
    </row>
    <row r="435" spans="1:58">
      <c r="A435" s="170" t="s">
        <v>2549</v>
      </c>
      <c r="B435" s="177" t="s">
        <v>2550</v>
      </c>
      <c r="D435" s="177" t="s">
        <v>508</v>
      </c>
      <c r="E435" s="177" t="s">
        <v>709</v>
      </c>
      <c r="F435" s="177" t="s">
        <v>2573</v>
      </c>
      <c r="H435" s="177" t="s">
        <v>2574</v>
      </c>
      <c r="I435" s="177" t="s">
        <v>663</v>
      </c>
      <c r="J435" s="181" t="s">
        <v>512</v>
      </c>
      <c r="K435" s="178" t="s">
        <v>512</v>
      </c>
      <c r="L435" s="177" t="s">
        <v>513</v>
      </c>
      <c r="M435" s="177" t="s">
        <v>2575</v>
      </c>
      <c r="N435" s="177" t="s">
        <v>2553</v>
      </c>
      <c r="O435" s="177" t="s">
        <v>437</v>
      </c>
      <c r="P435" s="177" t="s">
        <v>613</v>
      </c>
      <c r="R435" s="177" t="s">
        <v>615</v>
      </c>
      <c r="S435" s="177" t="s">
        <v>613</v>
      </c>
      <c r="T435" s="177" t="s">
        <v>722</v>
      </c>
      <c r="U435" s="177" t="s">
        <v>518</v>
      </c>
      <c r="V435" s="177" t="s">
        <v>645</v>
      </c>
      <c r="W435" s="177" t="s">
        <v>617</v>
      </c>
      <c r="X435" s="177" t="s">
        <v>714</v>
      </c>
      <c r="Y435" s="177" t="s">
        <v>1886</v>
      </c>
      <c r="Z435" s="177" t="s">
        <v>2576</v>
      </c>
      <c r="AA435" s="177" t="s">
        <v>524</v>
      </c>
      <c r="AB435" s="177" t="s">
        <v>1886</v>
      </c>
      <c r="AC435" s="177" t="s">
        <v>2577</v>
      </c>
      <c r="AD435" s="177" t="s">
        <v>524</v>
      </c>
      <c r="AE435" s="177" t="s">
        <v>1886</v>
      </c>
      <c r="AF435" s="177" t="s">
        <v>2578</v>
      </c>
      <c r="AG435" s="177" t="s">
        <v>524</v>
      </c>
      <c r="AQ435" s="177"/>
      <c r="AT435" s="177"/>
      <c r="AU435" s="177"/>
      <c r="AV435" s="177"/>
      <c r="AW435" s="177"/>
      <c r="BF435" s="177" t="s">
        <v>2579</v>
      </c>
    </row>
    <row r="436" spans="1:58">
      <c r="A436" s="170" t="s">
        <v>2549</v>
      </c>
      <c r="B436" s="177" t="s">
        <v>2550</v>
      </c>
      <c r="D436" s="177" t="s">
        <v>508</v>
      </c>
      <c r="E436" s="177" t="s">
        <v>719</v>
      </c>
      <c r="F436" s="177" t="s">
        <v>2580</v>
      </c>
      <c r="H436" s="177" t="s">
        <v>2581</v>
      </c>
      <c r="I436" s="177" t="s">
        <v>663</v>
      </c>
      <c r="J436" s="181" t="s">
        <v>512</v>
      </c>
      <c r="K436" s="178" t="s">
        <v>512</v>
      </c>
      <c r="L436" s="177" t="s">
        <v>550</v>
      </c>
      <c r="M436" s="177" t="s">
        <v>2553</v>
      </c>
      <c r="N436" s="177" t="s">
        <v>2553</v>
      </c>
      <c r="O436" s="177" t="s">
        <v>195</v>
      </c>
      <c r="P436" s="177" t="s">
        <v>711</v>
      </c>
      <c r="R436" s="177" t="s">
        <v>600</v>
      </c>
      <c r="S436" s="177" t="s">
        <v>601</v>
      </c>
      <c r="T436" s="177" t="s">
        <v>691</v>
      </c>
      <c r="U436" s="177" t="s">
        <v>579</v>
      </c>
      <c r="V436" s="177" t="s">
        <v>942</v>
      </c>
      <c r="X436" s="177" t="s">
        <v>890</v>
      </c>
      <c r="Y436" s="177" t="s">
        <v>891</v>
      </c>
      <c r="Z436" s="177" t="s">
        <v>579</v>
      </c>
      <c r="AA436" s="177" t="s">
        <v>944</v>
      </c>
      <c r="AB436" s="177" t="s">
        <v>2582</v>
      </c>
      <c r="AC436" s="177" t="s">
        <v>2583</v>
      </c>
      <c r="AD436" s="177" t="s">
        <v>2584</v>
      </c>
      <c r="AE436" s="177" t="s">
        <v>526</v>
      </c>
      <c r="AQ436" s="177" t="s">
        <v>2585</v>
      </c>
      <c r="AT436" s="177"/>
      <c r="AU436" s="177"/>
      <c r="AV436" s="177"/>
      <c r="AW436" s="177"/>
    </row>
    <row r="437" spans="1:58">
      <c r="A437" s="170" t="s">
        <v>2549</v>
      </c>
      <c r="B437" s="177" t="s">
        <v>2550</v>
      </c>
      <c r="D437" s="177" t="s">
        <v>508</v>
      </c>
      <c r="E437" s="177" t="s">
        <v>729</v>
      </c>
      <c r="F437" s="177" t="s">
        <v>2586</v>
      </c>
      <c r="H437" s="177" t="s">
        <v>2587</v>
      </c>
      <c r="I437" s="177" t="s">
        <v>663</v>
      </c>
      <c r="J437" s="181" t="s">
        <v>512</v>
      </c>
      <c r="K437" s="178" t="s">
        <v>512</v>
      </c>
      <c r="L437" s="177" t="s">
        <v>550</v>
      </c>
      <c r="M437" s="177" t="s">
        <v>2553</v>
      </c>
      <c r="N437" s="177" t="s">
        <v>2553</v>
      </c>
      <c r="O437" s="177" t="s">
        <v>195</v>
      </c>
      <c r="P437" s="177" t="s">
        <v>1816</v>
      </c>
      <c r="R437" s="177" t="s">
        <v>600</v>
      </c>
      <c r="S437" s="177" t="s">
        <v>601</v>
      </c>
      <c r="T437" s="177" t="s">
        <v>1336</v>
      </c>
      <c r="U437" s="177" t="s">
        <v>579</v>
      </c>
      <c r="V437" s="177" t="s">
        <v>2588</v>
      </c>
      <c r="W437" s="177" t="s">
        <v>1788</v>
      </c>
      <c r="X437" s="177" t="s">
        <v>2589</v>
      </c>
      <c r="Y437" s="177" t="s">
        <v>674</v>
      </c>
      <c r="Z437" s="177" t="s">
        <v>579</v>
      </c>
      <c r="AA437" s="177" t="s">
        <v>2588</v>
      </c>
      <c r="AC437" s="177" t="s">
        <v>2571</v>
      </c>
      <c r="AD437" s="177" t="s">
        <v>2590</v>
      </c>
      <c r="AE437" s="177" t="s">
        <v>524</v>
      </c>
      <c r="AQ437" s="177"/>
      <c r="AT437" s="177"/>
      <c r="AU437" s="177"/>
      <c r="AV437" s="177"/>
      <c r="AW437" s="177"/>
    </row>
    <row r="438" spans="1:58">
      <c r="A438" s="170" t="s">
        <v>2549</v>
      </c>
      <c r="B438" s="177" t="s">
        <v>2550</v>
      </c>
      <c r="D438" s="177" t="s">
        <v>508</v>
      </c>
      <c r="E438" s="177" t="s">
        <v>740</v>
      </c>
      <c r="F438" s="177" t="s">
        <v>2591</v>
      </c>
      <c r="H438" s="177" t="s">
        <v>2592</v>
      </c>
      <c r="I438" s="177" t="s">
        <v>663</v>
      </c>
      <c r="J438" s="181" t="s">
        <v>512</v>
      </c>
      <c r="K438" s="178" t="s">
        <v>512</v>
      </c>
      <c r="L438" s="177" t="s">
        <v>513</v>
      </c>
      <c r="M438" s="177" t="s">
        <v>2575</v>
      </c>
      <c r="N438" s="177" t="s">
        <v>2553</v>
      </c>
      <c r="O438" s="177" t="s">
        <v>195</v>
      </c>
      <c r="P438" s="177" t="s">
        <v>2593</v>
      </c>
      <c r="R438" s="177" t="s">
        <v>688</v>
      </c>
      <c r="S438" s="177" t="s">
        <v>763</v>
      </c>
      <c r="T438" s="177" t="s">
        <v>2374</v>
      </c>
      <c r="U438" s="177" t="s">
        <v>646</v>
      </c>
      <c r="V438" s="177" t="s">
        <v>733</v>
      </c>
      <c r="X438" s="177" t="s">
        <v>2444</v>
      </c>
      <c r="Z438" s="177" t="s">
        <v>646</v>
      </c>
      <c r="AA438" s="177" t="s">
        <v>2594</v>
      </c>
      <c r="AC438" s="177" t="s">
        <v>2595</v>
      </c>
      <c r="AD438" s="177" t="s">
        <v>2596</v>
      </c>
      <c r="AE438" s="177" t="s">
        <v>559</v>
      </c>
      <c r="AQ438" s="177"/>
      <c r="AT438" s="177"/>
      <c r="AU438" s="177"/>
      <c r="AV438" s="177"/>
      <c r="AW438" s="177"/>
    </row>
    <row r="439" spans="1:58">
      <c r="A439" s="170" t="s">
        <v>2549</v>
      </c>
      <c r="B439" s="177" t="s">
        <v>2550</v>
      </c>
      <c r="D439" s="177" t="s">
        <v>508</v>
      </c>
      <c r="E439" s="177" t="s">
        <v>746</v>
      </c>
      <c r="F439" s="177" t="s">
        <v>2597</v>
      </c>
      <c r="H439" s="177" t="s">
        <v>2598</v>
      </c>
      <c r="I439" s="177" t="s">
        <v>663</v>
      </c>
      <c r="J439" s="181" t="s">
        <v>512</v>
      </c>
      <c r="K439" s="178" t="s">
        <v>512</v>
      </c>
      <c r="L439" s="177" t="s">
        <v>513</v>
      </c>
      <c r="M439" s="177" t="s">
        <v>2575</v>
      </c>
      <c r="N439" s="177" t="s">
        <v>2553</v>
      </c>
      <c r="O439" s="177" t="s">
        <v>195</v>
      </c>
      <c r="P439" s="177" t="s">
        <v>552</v>
      </c>
      <c r="Q439" s="177" t="s">
        <v>973</v>
      </c>
      <c r="R439" s="177" t="s">
        <v>688</v>
      </c>
      <c r="S439" s="177" t="s">
        <v>2443</v>
      </c>
      <c r="T439" s="177" t="s">
        <v>512</v>
      </c>
      <c r="U439" s="177" t="s">
        <v>579</v>
      </c>
      <c r="V439" s="177" t="s">
        <v>2599</v>
      </c>
      <c r="X439" s="177" t="s">
        <v>2444</v>
      </c>
      <c r="Z439" s="177" t="s">
        <v>579</v>
      </c>
      <c r="AA439" s="177" t="s">
        <v>2600</v>
      </c>
      <c r="AB439" s="177" t="s">
        <v>2601</v>
      </c>
      <c r="AC439" s="177" t="s">
        <v>2602</v>
      </c>
      <c r="AD439" s="177" t="s">
        <v>2603</v>
      </c>
      <c r="AE439" s="177" t="s">
        <v>2604</v>
      </c>
      <c r="AQ439" s="177" t="s">
        <v>2605</v>
      </c>
      <c r="AT439" s="177"/>
      <c r="AU439" s="177"/>
      <c r="AV439" s="177"/>
      <c r="AW439" s="177"/>
    </row>
    <row r="440" spans="1:58">
      <c r="A440" s="170" t="s">
        <v>2549</v>
      </c>
      <c r="B440" s="177" t="s">
        <v>2550</v>
      </c>
      <c r="D440" s="177" t="s">
        <v>508</v>
      </c>
      <c r="E440" s="177" t="s">
        <v>836</v>
      </c>
      <c r="F440" s="177" t="s">
        <v>2606</v>
      </c>
      <c r="H440" s="177" t="s">
        <v>2607</v>
      </c>
      <c r="I440" s="177" t="s">
        <v>663</v>
      </c>
      <c r="J440" s="181" t="s">
        <v>512</v>
      </c>
      <c r="K440" s="178" t="s">
        <v>512</v>
      </c>
      <c r="L440" s="177" t="s">
        <v>513</v>
      </c>
      <c r="M440" s="177" t="s">
        <v>2575</v>
      </c>
      <c r="N440" s="177" t="s">
        <v>2553</v>
      </c>
      <c r="O440" s="177" t="s">
        <v>195</v>
      </c>
      <c r="P440" s="177" t="s">
        <v>711</v>
      </c>
      <c r="Q440" s="177" t="s">
        <v>2608</v>
      </c>
      <c r="R440" s="177" t="s">
        <v>731</v>
      </c>
      <c r="S440" s="177" t="s">
        <v>2609</v>
      </c>
      <c r="T440" s="177" t="s">
        <v>1687</v>
      </c>
      <c r="U440" s="177" t="s">
        <v>739</v>
      </c>
      <c r="V440" s="177" t="s">
        <v>987</v>
      </c>
      <c r="X440" s="177" t="s">
        <v>2444</v>
      </c>
      <c r="Z440" s="177" t="s">
        <v>739</v>
      </c>
      <c r="AA440" s="177" t="s">
        <v>2610</v>
      </c>
      <c r="AC440" s="177" t="s">
        <v>2611</v>
      </c>
      <c r="AD440" s="177" t="s">
        <v>2612</v>
      </c>
      <c r="AE440" s="177" t="s">
        <v>526</v>
      </c>
      <c r="AQ440" s="177"/>
      <c r="AT440" s="177"/>
      <c r="AU440" s="177"/>
      <c r="AV440" s="177"/>
      <c r="AW440" s="177"/>
    </row>
    <row r="441" spans="1:58">
      <c r="A441" s="170" t="s">
        <v>2549</v>
      </c>
      <c r="B441" s="177" t="s">
        <v>2550</v>
      </c>
      <c r="D441" s="177" t="s">
        <v>508</v>
      </c>
      <c r="E441" s="177" t="s">
        <v>840</v>
      </c>
      <c r="F441" s="177" t="s">
        <v>2613</v>
      </c>
      <c r="H441" s="177" t="s">
        <v>2614</v>
      </c>
      <c r="I441" s="177" t="s">
        <v>663</v>
      </c>
      <c r="J441" s="181" t="s">
        <v>512</v>
      </c>
      <c r="K441" s="178" t="s">
        <v>512</v>
      </c>
      <c r="L441" s="177" t="s">
        <v>513</v>
      </c>
      <c r="M441" s="177" t="s">
        <v>2575</v>
      </c>
      <c r="N441" s="177" t="s">
        <v>2553</v>
      </c>
      <c r="O441" s="177" t="s">
        <v>195</v>
      </c>
      <c r="P441" s="177" t="s">
        <v>711</v>
      </c>
      <c r="Q441" s="177" t="s">
        <v>2615</v>
      </c>
      <c r="R441" s="177" t="s">
        <v>731</v>
      </c>
      <c r="S441" s="177" t="s">
        <v>2609</v>
      </c>
      <c r="T441" s="177" t="s">
        <v>1687</v>
      </c>
      <c r="U441" s="177" t="s">
        <v>739</v>
      </c>
      <c r="V441" s="177" t="s">
        <v>987</v>
      </c>
      <c r="X441" s="177" t="s">
        <v>2444</v>
      </c>
      <c r="Z441" s="177" t="s">
        <v>739</v>
      </c>
      <c r="AA441" s="177" t="s">
        <v>2610</v>
      </c>
      <c r="AC441" s="177" t="s">
        <v>2611</v>
      </c>
      <c r="AD441" s="177" t="s">
        <v>2616</v>
      </c>
      <c r="AE441" s="177" t="s">
        <v>526</v>
      </c>
      <c r="AQ441" s="177"/>
      <c r="AT441" s="177"/>
      <c r="AU441" s="177"/>
      <c r="AV441" s="177"/>
      <c r="AW441" s="177"/>
    </row>
    <row r="442" spans="1:58">
      <c r="A442" s="170" t="s">
        <v>2549</v>
      </c>
      <c r="B442" s="177" t="s">
        <v>2550</v>
      </c>
      <c r="D442" s="177" t="s">
        <v>508</v>
      </c>
      <c r="E442" s="170" t="s">
        <v>2617</v>
      </c>
      <c r="F442" s="177" t="s">
        <v>2618</v>
      </c>
      <c r="H442" s="177" t="s">
        <v>2619</v>
      </c>
      <c r="I442" s="177" t="s">
        <v>663</v>
      </c>
      <c r="J442" s="181" t="s">
        <v>512</v>
      </c>
      <c r="K442" s="178" t="s">
        <v>512</v>
      </c>
      <c r="L442" s="177" t="s">
        <v>513</v>
      </c>
      <c r="M442" s="177" t="s">
        <v>2575</v>
      </c>
      <c r="N442" s="177" t="s">
        <v>2553</v>
      </c>
      <c r="O442" s="177" t="s">
        <v>437</v>
      </c>
      <c r="P442" s="177" t="s">
        <v>515</v>
      </c>
      <c r="Q442" s="177" t="s">
        <v>963</v>
      </c>
      <c r="R442" s="177" t="s">
        <v>516</v>
      </c>
      <c r="S442" s="177" t="s">
        <v>517</v>
      </c>
      <c r="T442" s="177" t="s">
        <v>2620</v>
      </c>
      <c r="U442" s="177" t="s">
        <v>666</v>
      </c>
      <c r="V442" s="177" t="s">
        <v>667</v>
      </c>
      <c r="W442" s="177" t="s">
        <v>520</v>
      </c>
      <c r="X442" s="177" t="s">
        <v>521</v>
      </c>
      <c r="Y442" s="177" t="s">
        <v>1886</v>
      </c>
      <c r="Z442" s="177" t="s">
        <v>2621</v>
      </c>
      <c r="AA442" s="177" t="s">
        <v>524</v>
      </c>
      <c r="AB442" s="177" t="s">
        <v>1886</v>
      </c>
      <c r="AC442" s="177" t="s">
        <v>2622</v>
      </c>
      <c r="AD442" s="177" t="s">
        <v>524</v>
      </c>
      <c r="AE442" s="177" t="s">
        <v>1886</v>
      </c>
      <c r="AF442" s="177" t="s">
        <v>2623</v>
      </c>
      <c r="AG442" s="177" t="s">
        <v>524</v>
      </c>
      <c r="AQ442" s="177"/>
      <c r="AT442" s="177"/>
      <c r="AU442" s="177"/>
      <c r="AV442" s="177"/>
      <c r="AW442" s="177"/>
      <c r="BF442" s="177" t="s">
        <v>2624</v>
      </c>
    </row>
    <row r="443" spans="1:58">
      <c r="A443" s="170" t="s">
        <v>2549</v>
      </c>
      <c r="B443" s="177" t="s">
        <v>2550</v>
      </c>
      <c r="D443" s="177" t="s">
        <v>508</v>
      </c>
      <c r="E443" s="170" t="s">
        <v>2625</v>
      </c>
      <c r="F443" s="177" t="s">
        <v>2626</v>
      </c>
      <c r="H443" s="177" t="s">
        <v>2619</v>
      </c>
      <c r="I443" s="177" t="s">
        <v>663</v>
      </c>
      <c r="J443" s="181" t="s">
        <v>512</v>
      </c>
      <c r="K443" s="178" t="s">
        <v>512</v>
      </c>
      <c r="L443" s="177" t="s">
        <v>513</v>
      </c>
      <c r="M443" s="177" t="s">
        <v>2575</v>
      </c>
      <c r="N443" s="177" t="s">
        <v>2553</v>
      </c>
      <c r="O443" s="177" t="s">
        <v>437</v>
      </c>
      <c r="P443" s="177" t="s">
        <v>515</v>
      </c>
      <c r="Q443" s="177" t="s">
        <v>968</v>
      </c>
      <c r="R443" s="177" t="s">
        <v>516</v>
      </c>
      <c r="S443" s="177" t="s">
        <v>517</v>
      </c>
      <c r="T443" s="177" t="s">
        <v>2620</v>
      </c>
      <c r="U443" s="177" t="s">
        <v>666</v>
      </c>
      <c r="V443" s="177" t="s">
        <v>889</v>
      </c>
      <c r="W443" s="177" t="s">
        <v>520</v>
      </c>
      <c r="X443" s="177" t="s">
        <v>521</v>
      </c>
      <c r="Y443" s="177" t="s">
        <v>1886</v>
      </c>
      <c r="Z443" s="177" t="s">
        <v>2623</v>
      </c>
      <c r="AA443" s="177" t="s">
        <v>524</v>
      </c>
      <c r="AB443" s="177" t="s">
        <v>1886</v>
      </c>
      <c r="AC443" s="177" t="s">
        <v>2621</v>
      </c>
      <c r="AD443" s="177" t="s">
        <v>524</v>
      </c>
      <c r="AE443" s="177" t="s">
        <v>1886</v>
      </c>
      <c r="AF443" s="177" t="s">
        <v>2622</v>
      </c>
      <c r="AG443" s="177" t="s">
        <v>524</v>
      </c>
      <c r="AQ443" s="177"/>
      <c r="AT443" s="177"/>
      <c r="AU443" s="177"/>
      <c r="AV443" s="177"/>
      <c r="AW443" s="177"/>
      <c r="BF443" s="177" t="s">
        <v>2627</v>
      </c>
    </row>
    <row r="444" spans="1:58">
      <c r="A444" s="170" t="s">
        <v>2549</v>
      </c>
      <c r="B444" s="177" t="s">
        <v>2550</v>
      </c>
      <c r="D444" s="177" t="s">
        <v>508</v>
      </c>
      <c r="E444" s="177" t="s">
        <v>852</v>
      </c>
      <c r="F444" s="177" t="s">
        <v>2628</v>
      </c>
      <c r="H444" s="177" t="s">
        <v>2629</v>
      </c>
      <c r="I444" s="177" t="s">
        <v>663</v>
      </c>
      <c r="J444" s="181" t="s">
        <v>512</v>
      </c>
      <c r="K444" s="178" t="s">
        <v>512</v>
      </c>
      <c r="L444" s="177" t="s">
        <v>513</v>
      </c>
      <c r="M444" s="177" t="s">
        <v>2575</v>
      </c>
      <c r="N444" s="177" t="s">
        <v>2553</v>
      </c>
      <c r="O444" s="177" t="s">
        <v>195</v>
      </c>
      <c r="P444" s="177" t="s">
        <v>711</v>
      </c>
      <c r="Q444" s="177" t="s">
        <v>2630</v>
      </c>
      <c r="R444" s="177" t="s">
        <v>688</v>
      </c>
      <c r="S444" s="177" t="s">
        <v>689</v>
      </c>
      <c r="T444" s="177" t="s">
        <v>2631</v>
      </c>
      <c r="U444" s="177" t="s">
        <v>646</v>
      </c>
      <c r="V444" s="177" t="s">
        <v>2632</v>
      </c>
      <c r="X444" s="177" t="s">
        <v>2444</v>
      </c>
      <c r="Z444" s="177" t="s">
        <v>646</v>
      </c>
      <c r="AA444" s="177" t="s">
        <v>2633</v>
      </c>
      <c r="AC444" s="177" t="s">
        <v>2611</v>
      </c>
      <c r="AD444" s="177" t="s">
        <v>2634</v>
      </c>
      <c r="AE444" s="177" t="s">
        <v>526</v>
      </c>
      <c r="AQ444" s="177"/>
      <c r="AT444" s="177"/>
      <c r="AU444" s="177"/>
      <c r="AV444" s="177"/>
      <c r="AW444" s="177"/>
    </row>
    <row r="445" spans="1:58">
      <c r="A445" s="170" t="s">
        <v>2549</v>
      </c>
      <c r="B445" s="177" t="s">
        <v>2550</v>
      </c>
      <c r="D445" s="177" t="s">
        <v>508</v>
      </c>
      <c r="E445" s="177" t="s">
        <v>1021</v>
      </c>
      <c r="F445" s="177" t="s">
        <v>2635</v>
      </c>
      <c r="H445" s="177" t="s">
        <v>2636</v>
      </c>
      <c r="I445" s="177" t="s">
        <v>663</v>
      </c>
      <c r="J445" s="181" t="s">
        <v>512</v>
      </c>
      <c r="K445" s="178" t="s">
        <v>512</v>
      </c>
      <c r="L445" s="177" t="s">
        <v>550</v>
      </c>
      <c r="M445" s="177" t="s">
        <v>2553</v>
      </c>
      <c r="N445" s="177" t="s">
        <v>2553</v>
      </c>
      <c r="O445" s="177" t="s">
        <v>195</v>
      </c>
      <c r="P445" s="177" t="s">
        <v>711</v>
      </c>
      <c r="Q445" s="177" t="s">
        <v>2637</v>
      </c>
      <c r="R445" s="177" t="s">
        <v>600</v>
      </c>
      <c r="S445" s="177" t="s">
        <v>601</v>
      </c>
      <c r="T445" s="177" t="s">
        <v>764</v>
      </c>
      <c r="U445" s="177" t="s">
        <v>702</v>
      </c>
      <c r="V445" s="177" t="s">
        <v>772</v>
      </c>
      <c r="X445" s="177" t="s">
        <v>890</v>
      </c>
      <c r="Y445" s="177" t="s">
        <v>891</v>
      </c>
      <c r="Z445" s="177" t="s">
        <v>702</v>
      </c>
      <c r="AA445" s="177" t="s">
        <v>1011</v>
      </c>
      <c r="AC445" s="177" t="s">
        <v>2583</v>
      </c>
      <c r="AD445" s="177" t="s">
        <v>2638</v>
      </c>
      <c r="AE445" s="177" t="s">
        <v>526</v>
      </c>
      <c r="AQ445" s="177"/>
      <c r="AT445" s="177"/>
      <c r="AU445" s="177"/>
      <c r="AV445" s="177"/>
      <c r="AW445" s="177"/>
    </row>
    <row r="446" spans="1:58">
      <c r="A446" s="170" t="s">
        <v>2549</v>
      </c>
      <c r="B446" s="177" t="s">
        <v>2550</v>
      </c>
      <c r="D446" s="177" t="s">
        <v>508</v>
      </c>
      <c r="E446" s="177" t="s">
        <v>2639</v>
      </c>
      <c r="F446" s="177" t="s">
        <v>2640</v>
      </c>
      <c r="H446" s="177" t="s">
        <v>2641</v>
      </c>
      <c r="I446" s="177" t="s">
        <v>663</v>
      </c>
      <c r="J446" s="181" t="s">
        <v>512</v>
      </c>
      <c r="K446" s="178" t="s">
        <v>512</v>
      </c>
      <c r="L446" s="177" t="s">
        <v>550</v>
      </c>
      <c r="M446" s="177" t="s">
        <v>2553</v>
      </c>
      <c r="N446" s="177" t="s">
        <v>2553</v>
      </c>
      <c r="O446" s="177" t="s">
        <v>195</v>
      </c>
      <c r="P446" s="177" t="s">
        <v>711</v>
      </c>
      <c r="Q446" s="177" t="s">
        <v>2642</v>
      </c>
      <c r="R446" s="177" t="s">
        <v>600</v>
      </c>
      <c r="S446" s="177" t="s">
        <v>601</v>
      </c>
      <c r="T446" s="177" t="s">
        <v>764</v>
      </c>
      <c r="U446" s="177" t="s">
        <v>702</v>
      </c>
      <c r="V446" s="177" t="s">
        <v>672</v>
      </c>
      <c r="X446" s="177" t="s">
        <v>890</v>
      </c>
      <c r="Y446" s="177" t="s">
        <v>891</v>
      </c>
      <c r="Z446" s="177" t="s">
        <v>702</v>
      </c>
      <c r="AA446" s="177" t="s">
        <v>675</v>
      </c>
      <c r="AC446" s="177" t="s">
        <v>2583</v>
      </c>
      <c r="AD446" s="177" t="s">
        <v>2638</v>
      </c>
      <c r="AE446" s="177" t="s">
        <v>526</v>
      </c>
      <c r="AQ446" s="177"/>
      <c r="AT446" s="177"/>
      <c r="AU446" s="177"/>
      <c r="AV446" s="177"/>
      <c r="AW446" s="177"/>
    </row>
    <row r="447" spans="1:58">
      <c r="A447" s="170" t="s">
        <v>2549</v>
      </c>
      <c r="B447" s="177" t="s">
        <v>2550</v>
      </c>
      <c r="D447" s="177" t="s">
        <v>508</v>
      </c>
      <c r="E447" s="177" t="s">
        <v>1146</v>
      </c>
      <c r="F447" s="177" t="s">
        <v>2643</v>
      </c>
      <c r="H447" s="177" t="s">
        <v>2644</v>
      </c>
      <c r="I447" s="177" t="s">
        <v>663</v>
      </c>
      <c r="J447" s="181" t="s">
        <v>512</v>
      </c>
      <c r="K447" s="178" t="s">
        <v>512</v>
      </c>
      <c r="L447" s="177" t="s">
        <v>550</v>
      </c>
      <c r="M447" s="177" t="s">
        <v>2553</v>
      </c>
      <c r="N447" s="177" t="s">
        <v>2553</v>
      </c>
      <c r="O447" s="177" t="s">
        <v>195</v>
      </c>
      <c r="P447" s="177" t="s">
        <v>552</v>
      </c>
      <c r="Q447" s="177" t="s">
        <v>324</v>
      </c>
      <c r="R447" s="177" t="s">
        <v>600</v>
      </c>
      <c r="S447" s="177" t="s">
        <v>601</v>
      </c>
      <c r="T447" s="177" t="s">
        <v>2114</v>
      </c>
      <c r="U447" s="177" t="s">
        <v>646</v>
      </c>
      <c r="V447" s="177" t="s">
        <v>942</v>
      </c>
      <c r="X447" s="177" t="s">
        <v>890</v>
      </c>
      <c r="Y447" s="177" t="s">
        <v>891</v>
      </c>
      <c r="Z447" s="177" t="s">
        <v>646</v>
      </c>
      <c r="AA447" s="177" t="s">
        <v>944</v>
      </c>
      <c r="AC447" s="177" t="s">
        <v>2645</v>
      </c>
      <c r="AD447" s="177" t="s">
        <v>2646</v>
      </c>
      <c r="AE447" s="177" t="s">
        <v>524</v>
      </c>
      <c r="AQ447" s="177"/>
      <c r="AT447" s="177"/>
      <c r="AU447" s="177"/>
      <c r="AV447" s="177"/>
      <c r="AW447" s="177"/>
    </row>
    <row r="448" spans="1:58">
      <c r="A448" s="170" t="s">
        <v>2549</v>
      </c>
      <c r="B448" s="177" t="s">
        <v>2550</v>
      </c>
      <c r="D448" s="177" t="s">
        <v>508</v>
      </c>
      <c r="E448" s="177" t="s">
        <v>1151</v>
      </c>
      <c r="F448" s="177" t="s">
        <v>2647</v>
      </c>
      <c r="H448" s="177" t="s">
        <v>2648</v>
      </c>
      <c r="I448" s="177" t="s">
        <v>663</v>
      </c>
      <c r="J448" s="181" t="s">
        <v>512</v>
      </c>
      <c r="K448" s="178" t="s">
        <v>512</v>
      </c>
      <c r="L448" s="177" t="s">
        <v>550</v>
      </c>
      <c r="M448" s="177" t="s">
        <v>2553</v>
      </c>
      <c r="N448" s="177" t="s">
        <v>2553</v>
      </c>
      <c r="O448" s="177" t="s">
        <v>195</v>
      </c>
      <c r="P448" s="177" t="s">
        <v>1816</v>
      </c>
      <c r="Q448" s="177" t="s">
        <v>2649</v>
      </c>
      <c r="R448" s="177" t="s">
        <v>600</v>
      </c>
      <c r="S448" s="177" t="s">
        <v>601</v>
      </c>
      <c r="T448" s="177" t="s">
        <v>822</v>
      </c>
      <c r="U448" s="177" t="s">
        <v>702</v>
      </c>
      <c r="V448" s="177" t="s">
        <v>2650</v>
      </c>
      <c r="W448" s="177" t="s">
        <v>1484</v>
      </c>
      <c r="X448" s="177" t="s">
        <v>2651</v>
      </c>
      <c r="Y448" s="177" t="s">
        <v>674</v>
      </c>
      <c r="Z448" s="177" t="s">
        <v>702</v>
      </c>
      <c r="AA448" s="177" t="s">
        <v>2652</v>
      </c>
      <c r="AC448" s="177" t="s">
        <v>2571</v>
      </c>
      <c r="AD448" s="177" t="s">
        <v>2653</v>
      </c>
      <c r="AE448" s="177" t="s">
        <v>524</v>
      </c>
      <c r="AQ448" s="177"/>
      <c r="AT448" s="177"/>
      <c r="AU448" s="177"/>
      <c r="AV448" s="177"/>
      <c r="AW448" s="177"/>
    </row>
    <row r="449" spans="1:58">
      <c r="A449" s="170" t="s">
        <v>2549</v>
      </c>
      <c r="B449" s="177" t="s">
        <v>2550</v>
      </c>
      <c r="D449" s="177" t="s">
        <v>508</v>
      </c>
      <c r="E449" s="177" t="s">
        <v>1154</v>
      </c>
      <c r="F449" s="177" t="s">
        <v>2654</v>
      </c>
      <c r="H449" s="177" t="s">
        <v>2655</v>
      </c>
      <c r="I449" s="177" t="s">
        <v>663</v>
      </c>
      <c r="J449" s="181" t="s">
        <v>512</v>
      </c>
      <c r="K449" s="178" t="s">
        <v>512</v>
      </c>
      <c r="L449" s="177" t="s">
        <v>513</v>
      </c>
      <c r="M449" s="177" t="s">
        <v>2575</v>
      </c>
      <c r="N449" s="177" t="s">
        <v>2553</v>
      </c>
      <c r="O449" s="177" t="s">
        <v>195</v>
      </c>
      <c r="P449" s="177" t="s">
        <v>552</v>
      </c>
      <c r="Q449" s="177" t="s">
        <v>2656</v>
      </c>
      <c r="R449" s="177" t="s">
        <v>688</v>
      </c>
      <c r="S449" s="177" t="s">
        <v>763</v>
      </c>
      <c r="T449" s="177" t="s">
        <v>2657</v>
      </c>
      <c r="U449" s="177" t="s">
        <v>646</v>
      </c>
      <c r="V449" s="177" t="s">
        <v>2658</v>
      </c>
      <c r="X449" s="177" t="s">
        <v>2444</v>
      </c>
      <c r="Z449" s="177" t="s">
        <v>646</v>
      </c>
      <c r="AA449" s="177" t="s">
        <v>2659</v>
      </c>
      <c r="AB449" s="177" t="s">
        <v>2660</v>
      </c>
      <c r="AC449" s="177" t="s">
        <v>2595</v>
      </c>
      <c r="AD449" s="177" t="s">
        <v>2661</v>
      </c>
      <c r="AE449" s="177" t="s">
        <v>559</v>
      </c>
      <c r="AQ449" s="177"/>
      <c r="AT449" s="177"/>
      <c r="AU449" s="177"/>
      <c r="AV449" s="177"/>
      <c r="AW449" s="177"/>
    </row>
    <row r="450" spans="1:58">
      <c r="A450" s="170" t="s">
        <v>2549</v>
      </c>
      <c r="B450" s="177" t="s">
        <v>2550</v>
      </c>
      <c r="D450" s="177" t="s">
        <v>508</v>
      </c>
      <c r="E450" s="177" t="s">
        <v>2662</v>
      </c>
      <c r="F450" s="177" t="s">
        <v>2663</v>
      </c>
      <c r="H450" s="177" t="s">
        <v>2664</v>
      </c>
      <c r="I450" s="177" t="s">
        <v>663</v>
      </c>
      <c r="J450" s="181" t="s">
        <v>512</v>
      </c>
      <c r="K450" s="178" t="s">
        <v>512</v>
      </c>
      <c r="L450" s="177" t="s">
        <v>513</v>
      </c>
      <c r="M450" s="177" t="s">
        <v>2575</v>
      </c>
      <c r="N450" s="177" t="s">
        <v>2553</v>
      </c>
      <c r="O450" s="177" t="s">
        <v>437</v>
      </c>
      <c r="P450" s="177" t="s">
        <v>680</v>
      </c>
      <c r="R450" s="177" t="s">
        <v>680</v>
      </c>
      <c r="S450" s="177" t="s">
        <v>680</v>
      </c>
      <c r="T450" s="177" t="s">
        <v>2386</v>
      </c>
      <c r="U450" s="177" t="s">
        <v>666</v>
      </c>
      <c r="V450" s="177" t="s">
        <v>681</v>
      </c>
      <c r="W450" s="177" t="s">
        <v>520</v>
      </c>
      <c r="X450" s="177" t="s">
        <v>682</v>
      </c>
      <c r="Y450" s="177" t="s">
        <v>1886</v>
      </c>
      <c r="Z450" s="177" t="s">
        <v>2665</v>
      </c>
      <c r="AA450" s="177" t="s">
        <v>524</v>
      </c>
      <c r="AB450" s="177" t="s">
        <v>1886</v>
      </c>
      <c r="AC450" s="177" t="s">
        <v>2666</v>
      </c>
      <c r="AD450" s="177" t="s">
        <v>524</v>
      </c>
      <c r="AE450" s="177" t="s">
        <v>1886</v>
      </c>
      <c r="AF450" s="177" t="s">
        <v>2667</v>
      </c>
      <c r="AG450" s="177" t="s">
        <v>524</v>
      </c>
      <c r="AH450" s="177" t="s">
        <v>1886</v>
      </c>
      <c r="AI450" s="177" t="s">
        <v>2668</v>
      </c>
      <c r="AJ450" s="177" t="s">
        <v>524</v>
      </c>
      <c r="AQ450" s="177"/>
      <c r="AT450" s="177"/>
      <c r="AU450" s="177"/>
      <c r="AV450" s="177"/>
      <c r="AW450" s="177"/>
      <c r="BF450" s="177" t="s">
        <v>684</v>
      </c>
    </row>
    <row r="451" spans="1:58">
      <c r="A451" s="170" t="s">
        <v>2549</v>
      </c>
      <c r="B451" s="177" t="s">
        <v>2550</v>
      </c>
      <c r="D451" s="177" t="s">
        <v>508</v>
      </c>
      <c r="E451" s="177" t="s">
        <v>1160</v>
      </c>
      <c r="F451" s="177" t="s">
        <v>2669</v>
      </c>
      <c r="H451" s="177" t="s">
        <v>2670</v>
      </c>
      <c r="I451" s="177" t="s">
        <v>663</v>
      </c>
      <c r="J451" s="181" t="s">
        <v>512</v>
      </c>
      <c r="K451" s="178" t="s">
        <v>512</v>
      </c>
      <c r="L451" s="177" t="s">
        <v>550</v>
      </c>
      <c r="M451" s="177" t="s">
        <v>2553</v>
      </c>
      <c r="N451" s="177" t="s">
        <v>2553</v>
      </c>
      <c r="O451" s="177" t="s">
        <v>280</v>
      </c>
      <c r="R451" s="177" t="s">
        <v>700</v>
      </c>
      <c r="S451" s="177" t="s">
        <v>701</v>
      </c>
      <c r="T451" s="177" t="s">
        <v>2671</v>
      </c>
      <c r="U451" s="177" t="s">
        <v>646</v>
      </c>
      <c r="V451" s="177" t="s">
        <v>2198</v>
      </c>
      <c r="W451" s="177" t="s">
        <v>2672</v>
      </c>
      <c r="X451" s="177" t="s">
        <v>2200</v>
      </c>
      <c r="AQ451" s="177"/>
      <c r="AT451" s="177"/>
      <c r="AU451" s="177"/>
      <c r="AV451" s="177"/>
      <c r="AW451" s="177"/>
    </row>
    <row r="452" spans="1:58">
      <c r="A452" s="170" t="s">
        <v>2549</v>
      </c>
      <c r="B452" s="177" t="s">
        <v>2550</v>
      </c>
      <c r="D452" s="177" t="s">
        <v>508</v>
      </c>
      <c r="E452" s="177" t="s">
        <v>1172</v>
      </c>
      <c r="F452" s="177" t="s">
        <v>2673</v>
      </c>
      <c r="H452" s="177" t="s">
        <v>2508</v>
      </c>
      <c r="I452" s="177" t="s">
        <v>663</v>
      </c>
      <c r="J452" s="181" t="s">
        <v>512</v>
      </c>
      <c r="K452" s="178" t="s">
        <v>512</v>
      </c>
      <c r="L452" s="177" t="s">
        <v>550</v>
      </c>
      <c r="M452" s="177" t="s">
        <v>2553</v>
      </c>
      <c r="N452" s="177" t="s">
        <v>2553</v>
      </c>
      <c r="O452" s="177" t="s">
        <v>195</v>
      </c>
      <c r="P452" s="177" t="s">
        <v>1023</v>
      </c>
      <c r="Q452" s="177" t="s">
        <v>1821</v>
      </c>
      <c r="R452" s="177" t="s">
        <v>600</v>
      </c>
      <c r="S452" s="177" t="s">
        <v>601</v>
      </c>
      <c r="T452" s="177" t="s">
        <v>805</v>
      </c>
      <c r="U452" s="177" t="s">
        <v>702</v>
      </c>
      <c r="V452" s="177" t="s">
        <v>2674</v>
      </c>
      <c r="X452" s="177" t="s">
        <v>890</v>
      </c>
      <c r="Y452" s="177" t="s">
        <v>891</v>
      </c>
      <c r="Z452" s="177" t="s">
        <v>702</v>
      </c>
      <c r="AA452" s="177" t="s">
        <v>2675</v>
      </c>
      <c r="AC452" s="177" t="s">
        <v>2583</v>
      </c>
      <c r="AD452" s="177" t="s">
        <v>2676</v>
      </c>
      <c r="AE452" s="177" t="s">
        <v>526</v>
      </c>
      <c r="AQ452" s="177"/>
      <c r="AT452" s="177"/>
      <c r="AU452" s="177"/>
      <c r="AV452" s="177"/>
      <c r="AW452" s="177"/>
    </row>
    <row r="453" spans="1:58">
      <c r="A453" s="170" t="s">
        <v>2549</v>
      </c>
      <c r="B453" s="177" t="s">
        <v>2550</v>
      </c>
      <c r="D453" s="177" t="s">
        <v>508</v>
      </c>
      <c r="E453" s="177" t="s">
        <v>1175</v>
      </c>
      <c r="F453" s="177" t="s">
        <v>2677</v>
      </c>
      <c r="H453" s="177" t="s">
        <v>2678</v>
      </c>
      <c r="I453" s="177" t="s">
        <v>663</v>
      </c>
      <c r="J453" s="181" t="s">
        <v>512</v>
      </c>
      <c r="K453" s="178" t="s">
        <v>512</v>
      </c>
      <c r="L453" s="177" t="s">
        <v>550</v>
      </c>
      <c r="M453" s="177" t="s">
        <v>2553</v>
      </c>
      <c r="N453" s="177" t="s">
        <v>2553</v>
      </c>
      <c r="O453" s="177" t="s">
        <v>195</v>
      </c>
      <c r="P453" s="177" t="s">
        <v>1816</v>
      </c>
      <c r="Q453" s="177" t="s">
        <v>1821</v>
      </c>
      <c r="R453" s="177" t="s">
        <v>600</v>
      </c>
      <c r="S453" s="177" t="s">
        <v>601</v>
      </c>
      <c r="T453" s="177" t="s">
        <v>805</v>
      </c>
      <c r="U453" s="177" t="s">
        <v>702</v>
      </c>
      <c r="V453" s="177" t="s">
        <v>1292</v>
      </c>
      <c r="W453" s="177" t="s">
        <v>1484</v>
      </c>
      <c r="X453" s="177" t="s">
        <v>2651</v>
      </c>
      <c r="Y453" s="177" t="s">
        <v>674</v>
      </c>
      <c r="Z453" s="177" t="s">
        <v>702</v>
      </c>
      <c r="AA453" s="177" t="s">
        <v>2679</v>
      </c>
      <c r="AC453" s="177" t="s">
        <v>2583</v>
      </c>
      <c r="AD453" s="177" t="s">
        <v>2680</v>
      </c>
      <c r="AE453" s="177" t="s">
        <v>559</v>
      </c>
      <c r="AQ453" s="177"/>
      <c r="AT453" s="177"/>
      <c r="AU453" s="177"/>
      <c r="AV453" s="177"/>
      <c r="AW453" s="177"/>
    </row>
    <row r="454" spans="1:58">
      <c r="A454" s="170" t="s">
        <v>2549</v>
      </c>
      <c r="B454" s="177" t="s">
        <v>2550</v>
      </c>
      <c r="D454" s="177" t="s">
        <v>508</v>
      </c>
      <c r="E454" s="177" t="s">
        <v>1181</v>
      </c>
      <c r="F454" s="177" t="s">
        <v>2681</v>
      </c>
      <c r="H454" s="177" t="s">
        <v>2502</v>
      </c>
      <c r="I454" s="177" t="s">
        <v>663</v>
      </c>
      <c r="J454" s="181" t="s">
        <v>512</v>
      </c>
      <c r="K454" s="178" t="s">
        <v>512</v>
      </c>
      <c r="L454" s="177" t="s">
        <v>550</v>
      </c>
      <c r="M454" s="177" t="s">
        <v>2553</v>
      </c>
      <c r="N454" s="177" t="s">
        <v>2553</v>
      </c>
      <c r="O454" s="177" t="s">
        <v>195</v>
      </c>
      <c r="P454" s="177" t="s">
        <v>1023</v>
      </c>
      <c r="Q454" s="177" t="s">
        <v>1879</v>
      </c>
      <c r="R454" s="177" t="s">
        <v>600</v>
      </c>
      <c r="S454" s="177" t="s">
        <v>601</v>
      </c>
      <c r="T454" s="177" t="s">
        <v>690</v>
      </c>
      <c r="U454" s="177" t="s">
        <v>702</v>
      </c>
      <c r="V454" s="177" t="s">
        <v>2674</v>
      </c>
      <c r="X454" s="177" t="s">
        <v>890</v>
      </c>
      <c r="Y454" s="177" t="s">
        <v>891</v>
      </c>
      <c r="Z454" s="177" t="s">
        <v>702</v>
      </c>
      <c r="AA454" s="177" t="s">
        <v>2675</v>
      </c>
      <c r="AC454" s="177" t="s">
        <v>2583</v>
      </c>
      <c r="AD454" s="177" t="s">
        <v>2682</v>
      </c>
      <c r="AE454" s="177" t="s">
        <v>526</v>
      </c>
      <c r="AQ454" s="177"/>
      <c r="AT454" s="177"/>
      <c r="AU454" s="177"/>
      <c r="AV454" s="177"/>
      <c r="AW454" s="177"/>
    </row>
    <row r="455" spans="1:58">
      <c r="A455" s="170" t="s">
        <v>2549</v>
      </c>
      <c r="B455" s="177" t="s">
        <v>2550</v>
      </c>
      <c r="D455" s="177" t="s">
        <v>508</v>
      </c>
      <c r="E455" s="177" t="s">
        <v>760</v>
      </c>
      <c r="F455" s="177" t="s">
        <v>2683</v>
      </c>
      <c r="H455" s="177" t="s">
        <v>2517</v>
      </c>
      <c r="I455" s="177" t="s">
        <v>663</v>
      </c>
      <c r="J455" s="181" t="s">
        <v>512</v>
      </c>
      <c r="K455" s="178" t="s">
        <v>512</v>
      </c>
      <c r="L455" s="177" t="s">
        <v>550</v>
      </c>
      <c r="M455" s="177" t="s">
        <v>2553</v>
      </c>
      <c r="N455" s="177" t="s">
        <v>2553</v>
      </c>
      <c r="O455" s="177" t="s">
        <v>168</v>
      </c>
      <c r="P455" s="177" t="s">
        <v>1208</v>
      </c>
      <c r="Q455" s="177" t="s">
        <v>1879</v>
      </c>
      <c r="R455" s="177" t="s">
        <v>1209</v>
      </c>
      <c r="S455" s="177" t="s">
        <v>554</v>
      </c>
      <c r="T455" s="177" t="s">
        <v>2684</v>
      </c>
      <c r="U455" s="177" t="s">
        <v>748</v>
      </c>
      <c r="V455" s="177" t="s">
        <v>2685</v>
      </c>
      <c r="X455" s="177" t="s">
        <v>2686</v>
      </c>
      <c r="Y455" s="177" t="s">
        <v>2687</v>
      </c>
      <c r="Z455" s="177" t="s">
        <v>748</v>
      </c>
      <c r="AC455" s="177" t="s">
        <v>2688</v>
      </c>
      <c r="AD455" s="177" t="s">
        <v>2689</v>
      </c>
      <c r="AE455" s="177" t="s">
        <v>2690</v>
      </c>
      <c r="AQ455" s="177" t="s">
        <v>2691</v>
      </c>
      <c r="AT455" s="177"/>
      <c r="AU455" s="177"/>
      <c r="AV455" s="177"/>
      <c r="AW455" s="177"/>
    </row>
    <row r="456" spans="1:58">
      <c r="A456" s="170" t="s">
        <v>2549</v>
      </c>
      <c r="B456" s="177" t="s">
        <v>2550</v>
      </c>
      <c r="D456" s="177" t="s">
        <v>508</v>
      </c>
      <c r="E456" s="177" t="s">
        <v>770</v>
      </c>
      <c r="F456" s="177" t="s">
        <v>2692</v>
      </c>
      <c r="H456" s="177" t="s">
        <v>2693</v>
      </c>
      <c r="I456" s="177" t="s">
        <v>663</v>
      </c>
      <c r="J456" s="181" t="s">
        <v>512</v>
      </c>
      <c r="K456" s="178" t="s">
        <v>512</v>
      </c>
      <c r="L456" s="177" t="s">
        <v>550</v>
      </c>
      <c r="M456" s="177" t="s">
        <v>2553</v>
      </c>
      <c r="N456" s="177" t="s">
        <v>2553</v>
      </c>
      <c r="O456" s="177" t="s">
        <v>168</v>
      </c>
      <c r="P456" s="177" t="s">
        <v>1208</v>
      </c>
      <c r="Q456" s="177" t="s">
        <v>1821</v>
      </c>
      <c r="R456" s="177" t="s">
        <v>1209</v>
      </c>
      <c r="S456" s="177" t="s">
        <v>554</v>
      </c>
      <c r="T456" s="177" t="s">
        <v>2684</v>
      </c>
      <c r="U456" s="177" t="s">
        <v>748</v>
      </c>
      <c r="V456" s="177" t="s">
        <v>2685</v>
      </c>
      <c r="X456" s="177" t="s">
        <v>2686</v>
      </c>
      <c r="Y456" s="177" t="s">
        <v>2687</v>
      </c>
      <c r="Z456" s="177" t="s">
        <v>748</v>
      </c>
      <c r="AC456" s="177" t="s">
        <v>2688</v>
      </c>
      <c r="AD456" s="177" t="s">
        <v>2694</v>
      </c>
      <c r="AE456" s="177" t="s">
        <v>2690</v>
      </c>
      <c r="AQ456" s="177" t="s">
        <v>2691</v>
      </c>
      <c r="AT456" s="177"/>
      <c r="AU456" s="177"/>
      <c r="AV456" s="177"/>
      <c r="AW456" s="177"/>
    </row>
    <row r="457" spans="1:58">
      <c r="A457" s="170" t="s">
        <v>2549</v>
      </c>
      <c r="B457" s="177" t="s">
        <v>2550</v>
      </c>
      <c r="D457" s="177" t="s">
        <v>508</v>
      </c>
      <c r="E457" s="177" t="s">
        <v>1200</v>
      </c>
      <c r="F457" s="177" t="s">
        <v>2695</v>
      </c>
      <c r="H457" s="177" t="s">
        <v>2513</v>
      </c>
      <c r="I457" s="177" t="s">
        <v>663</v>
      </c>
      <c r="J457" s="181" t="s">
        <v>512</v>
      </c>
      <c r="K457" s="178" t="s">
        <v>512</v>
      </c>
      <c r="L457" s="177" t="s">
        <v>550</v>
      </c>
      <c r="M457" s="177" t="s">
        <v>2553</v>
      </c>
      <c r="N457" s="177" t="s">
        <v>2553</v>
      </c>
      <c r="O457" s="177" t="s">
        <v>195</v>
      </c>
      <c r="P457" s="177" t="s">
        <v>1023</v>
      </c>
      <c r="Q457" s="177" t="s">
        <v>2696</v>
      </c>
      <c r="R457" s="177" t="s">
        <v>600</v>
      </c>
      <c r="S457" s="177" t="s">
        <v>601</v>
      </c>
      <c r="T457" s="177" t="s">
        <v>2620</v>
      </c>
      <c r="U457" s="177" t="s">
        <v>579</v>
      </c>
      <c r="V457" s="177" t="s">
        <v>2346</v>
      </c>
      <c r="X457" s="177" t="s">
        <v>890</v>
      </c>
      <c r="Y457" s="177" t="s">
        <v>891</v>
      </c>
      <c r="Z457" s="177" t="s">
        <v>579</v>
      </c>
      <c r="AA457" s="177" t="s">
        <v>2697</v>
      </c>
      <c r="AC457" s="177" t="s">
        <v>606</v>
      </c>
      <c r="AD457" s="177" t="s">
        <v>2698</v>
      </c>
      <c r="AE457" s="177" t="s">
        <v>524</v>
      </c>
      <c r="AQ457" s="177"/>
      <c r="AT457" s="177"/>
      <c r="AU457" s="177"/>
      <c r="AV457" s="177"/>
      <c r="AW457" s="177"/>
    </row>
    <row r="458" spans="1:58">
      <c r="A458" s="170" t="s">
        <v>2549</v>
      </c>
      <c r="B458" s="177" t="s">
        <v>2550</v>
      </c>
      <c r="D458" s="177" t="s">
        <v>508</v>
      </c>
      <c r="E458" s="177" t="s">
        <v>1206</v>
      </c>
      <c r="F458" s="177" t="s">
        <v>2699</v>
      </c>
      <c r="H458" s="177" t="s">
        <v>2700</v>
      </c>
      <c r="I458" s="177" t="s">
        <v>663</v>
      </c>
      <c r="J458" s="181" t="s">
        <v>512</v>
      </c>
      <c r="K458" s="178" t="s">
        <v>512</v>
      </c>
      <c r="L458" s="177" t="s">
        <v>550</v>
      </c>
      <c r="M458" s="177" t="s">
        <v>2553</v>
      </c>
      <c r="N458" s="177" t="s">
        <v>2553</v>
      </c>
      <c r="O458" s="177" t="s">
        <v>168</v>
      </c>
      <c r="P458" s="177" t="s">
        <v>1208</v>
      </c>
      <c r="Q458" s="177" t="s">
        <v>2701</v>
      </c>
      <c r="R458" s="177" t="s">
        <v>1209</v>
      </c>
      <c r="S458" s="177" t="s">
        <v>554</v>
      </c>
      <c r="T458" s="177" t="s">
        <v>2702</v>
      </c>
      <c r="U458" s="177" t="s">
        <v>646</v>
      </c>
      <c r="V458" s="177" t="s">
        <v>2685</v>
      </c>
      <c r="X458" s="177" t="s">
        <v>2686</v>
      </c>
      <c r="Y458" s="177" t="s">
        <v>2687</v>
      </c>
      <c r="Z458" s="177" t="s">
        <v>646</v>
      </c>
      <c r="AC458" s="177" t="s">
        <v>2688</v>
      </c>
      <c r="AD458" s="177" t="s">
        <v>2703</v>
      </c>
      <c r="AE458" s="177" t="s">
        <v>2690</v>
      </c>
      <c r="AQ458" s="177"/>
      <c r="AT458" s="177"/>
      <c r="AU458" s="177"/>
      <c r="AV458" s="177"/>
      <c r="AW458" s="177"/>
    </row>
    <row r="459" spans="1:58">
      <c r="A459" s="170" t="s">
        <v>2549</v>
      </c>
      <c r="B459" s="177" t="s">
        <v>2550</v>
      </c>
      <c r="D459" s="177" t="s">
        <v>508</v>
      </c>
      <c r="E459" s="177" t="s">
        <v>1219</v>
      </c>
      <c r="F459" s="177" t="s">
        <v>2704</v>
      </c>
      <c r="H459" s="177" t="s">
        <v>2705</v>
      </c>
      <c r="I459" s="177" t="s">
        <v>663</v>
      </c>
      <c r="J459" s="181" t="s">
        <v>512</v>
      </c>
      <c r="K459" s="178" t="s">
        <v>512</v>
      </c>
      <c r="L459" s="177" t="s">
        <v>550</v>
      </c>
      <c r="M459" s="177" t="s">
        <v>2553</v>
      </c>
      <c r="N459" s="177" t="s">
        <v>2553</v>
      </c>
      <c r="O459" s="177" t="s">
        <v>195</v>
      </c>
      <c r="P459" s="177" t="s">
        <v>2706</v>
      </c>
      <c r="Q459" s="177" t="s">
        <v>1188</v>
      </c>
      <c r="R459" s="177" t="s">
        <v>600</v>
      </c>
      <c r="S459" s="177" t="s">
        <v>601</v>
      </c>
      <c r="T459" s="177" t="s">
        <v>1880</v>
      </c>
      <c r="U459" s="177" t="s">
        <v>739</v>
      </c>
      <c r="V459" s="177" t="s">
        <v>2374</v>
      </c>
      <c r="X459" s="177" t="s">
        <v>673</v>
      </c>
      <c r="Y459" s="177" t="s">
        <v>674</v>
      </c>
      <c r="Z459" s="177" t="s">
        <v>739</v>
      </c>
      <c r="AA459" s="177" t="s">
        <v>2375</v>
      </c>
      <c r="AC459" s="177" t="s">
        <v>2583</v>
      </c>
      <c r="AD459" s="177" t="s">
        <v>2707</v>
      </c>
      <c r="AE459" s="177" t="s">
        <v>526</v>
      </c>
      <c r="AQ459" s="177"/>
      <c r="AT459" s="177"/>
      <c r="AU459" s="177"/>
      <c r="AV459" s="177"/>
      <c r="AW459" s="177"/>
    </row>
    <row r="460" spans="1:58">
      <c r="A460" s="170" t="s">
        <v>2549</v>
      </c>
      <c r="B460" s="177" t="s">
        <v>2550</v>
      </c>
      <c r="D460" s="177" t="s">
        <v>508</v>
      </c>
      <c r="E460" s="177" t="s">
        <v>1225</v>
      </c>
      <c r="F460" s="177" t="s">
        <v>2708</v>
      </c>
      <c r="H460" s="177" t="s">
        <v>2709</v>
      </c>
      <c r="I460" s="177" t="s">
        <v>663</v>
      </c>
      <c r="J460" s="181" t="s">
        <v>512</v>
      </c>
      <c r="K460" s="178" t="s">
        <v>512</v>
      </c>
      <c r="L460" s="177" t="s">
        <v>550</v>
      </c>
      <c r="M460" s="177" t="s">
        <v>2553</v>
      </c>
      <c r="N460" s="177" t="s">
        <v>2553</v>
      </c>
      <c r="O460" s="177" t="s">
        <v>195</v>
      </c>
      <c r="P460" s="177" t="s">
        <v>711</v>
      </c>
      <c r="Q460" s="177" t="s">
        <v>1188</v>
      </c>
      <c r="R460" s="177" t="s">
        <v>600</v>
      </c>
      <c r="S460" s="177" t="s">
        <v>601</v>
      </c>
      <c r="T460" s="177" t="s">
        <v>2123</v>
      </c>
      <c r="U460" s="177" t="s">
        <v>739</v>
      </c>
      <c r="V460" s="177" t="s">
        <v>2710</v>
      </c>
      <c r="X460" s="177" t="s">
        <v>673</v>
      </c>
      <c r="Y460" s="177" t="s">
        <v>674</v>
      </c>
      <c r="Z460" s="177" t="s">
        <v>739</v>
      </c>
      <c r="AA460" s="177" t="s">
        <v>2711</v>
      </c>
      <c r="AC460" s="177" t="s">
        <v>606</v>
      </c>
      <c r="AD460" s="177" t="s">
        <v>2712</v>
      </c>
      <c r="AE460" s="177" t="s">
        <v>524</v>
      </c>
      <c r="AQ460" s="177"/>
      <c r="AT460" s="177"/>
      <c r="AU460" s="177"/>
      <c r="AV460" s="177"/>
      <c r="AW460" s="177"/>
    </row>
    <row r="461" spans="1:58">
      <c r="A461" s="170" t="s">
        <v>2549</v>
      </c>
      <c r="B461" s="177" t="s">
        <v>2550</v>
      </c>
      <c r="D461" s="177" t="s">
        <v>508</v>
      </c>
      <c r="E461" s="177" t="s">
        <v>1236</v>
      </c>
      <c r="F461" s="177" t="s">
        <v>2713</v>
      </c>
      <c r="H461" s="177" t="s">
        <v>2714</v>
      </c>
      <c r="I461" s="177" t="s">
        <v>663</v>
      </c>
      <c r="J461" s="181" t="s">
        <v>512</v>
      </c>
      <c r="K461" s="178" t="s">
        <v>512</v>
      </c>
      <c r="L461" s="177" t="s">
        <v>550</v>
      </c>
      <c r="M461" s="177" t="s">
        <v>2553</v>
      </c>
      <c r="N461" s="177" t="s">
        <v>2553</v>
      </c>
      <c r="O461" s="177" t="s">
        <v>195</v>
      </c>
      <c r="P461" s="177" t="s">
        <v>711</v>
      </c>
      <c r="Q461" s="177" t="s">
        <v>1188</v>
      </c>
      <c r="R461" s="177" t="s">
        <v>600</v>
      </c>
      <c r="S461" s="177" t="s">
        <v>601</v>
      </c>
      <c r="T461" s="177" t="s">
        <v>781</v>
      </c>
      <c r="U461" s="177" t="s">
        <v>739</v>
      </c>
      <c r="V461" s="177" t="s">
        <v>713</v>
      </c>
      <c r="W461" s="177" t="s">
        <v>1159</v>
      </c>
      <c r="X461" s="177" t="s">
        <v>673</v>
      </c>
      <c r="Y461" s="177" t="s">
        <v>674</v>
      </c>
      <c r="Z461" s="177" t="s">
        <v>739</v>
      </c>
      <c r="AA461" s="177" t="s">
        <v>715</v>
      </c>
      <c r="AC461" s="177" t="s">
        <v>2583</v>
      </c>
      <c r="AD461" s="177" t="s">
        <v>2715</v>
      </c>
      <c r="AE461" s="177" t="s">
        <v>526</v>
      </c>
      <c r="AQ461" s="177"/>
      <c r="AT461" s="177"/>
      <c r="AU461" s="177"/>
      <c r="AV461" s="177"/>
      <c r="AW461" s="177"/>
    </row>
    <row r="462" spans="1:58">
      <c r="A462" s="170" t="s">
        <v>2549</v>
      </c>
      <c r="B462" s="177" t="s">
        <v>2550</v>
      </c>
      <c r="D462" s="177" t="s">
        <v>508</v>
      </c>
      <c r="E462" s="177" t="s">
        <v>1246</v>
      </c>
      <c r="F462" s="177" t="s">
        <v>2716</v>
      </c>
      <c r="H462" s="177" t="s">
        <v>2717</v>
      </c>
      <c r="I462" s="177" t="s">
        <v>663</v>
      </c>
      <c r="J462" s="181" t="s">
        <v>512</v>
      </c>
      <c r="K462" s="178" t="s">
        <v>512</v>
      </c>
      <c r="L462" s="177" t="s">
        <v>550</v>
      </c>
      <c r="M462" s="177" t="s">
        <v>2553</v>
      </c>
      <c r="N462" s="177" t="s">
        <v>2553</v>
      </c>
      <c r="O462" s="177" t="s">
        <v>159</v>
      </c>
      <c r="Q462" s="177" t="s">
        <v>2718</v>
      </c>
      <c r="R462" s="177" t="s">
        <v>1523</v>
      </c>
      <c r="S462" s="177" t="s">
        <v>159</v>
      </c>
      <c r="T462" s="177" t="s">
        <v>512</v>
      </c>
      <c r="U462" s="177" t="s">
        <v>2719</v>
      </c>
      <c r="V462" s="177" t="s">
        <v>850</v>
      </c>
      <c r="W462" s="177" t="s">
        <v>2720</v>
      </c>
      <c r="AQ462" s="177" t="s">
        <v>2721</v>
      </c>
      <c r="AT462" s="177"/>
      <c r="AU462" s="177"/>
      <c r="AV462" s="177"/>
      <c r="AW462" s="177"/>
    </row>
    <row r="463" spans="1:58">
      <c r="A463" s="170" t="s">
        <v>2549</v>
      </c>
      <c r="B463" s="177" t="s">
        <v>2550</v>
      </c>
      <c r="D463" s="177" t="s">
        <v>508</v>
      </c>
      <c r="E463" s="177" t="s">
        <v>1252</v>
      </c>
      <c r="F463" s="177" t="s">
        <v>2722</v>
      </c>
      <c r="H463" s="177" t="s">
        <v>2723</v>
      </c>
      <c r="I463" s="177" t="s">
        <v>663</v>
      </c>
      <c r="J463" s="181" t="s">
        <v>512</v>
      </c>
      <c r="K463" s="178" t="s">
        <v>512</v>
      </c>
      <c r="L463" s="177" t="s">
        <v>513</v>
      </c>
      <c r="M463" s="177" t="s">
        <v>2575</v>
      </c>
      <c r="N463" s="177" t="s">
        <v>2553</v>
      </c>
      <c r="O463" s="177" t="s">
        <v>437</v>
      </c>
      <c r="P463" s="177" t="s">
        <v>533</v>
      </c>
      <c r="R463" s="177" t="s">
        <v>533</v>
      </c>
      <c r="S463" s="177" t="s">
        <v>534</v>
      </c>
      <c r="T463" s="177" t="s">
        <v>833</v>
      </c>
      <c r="U463" s="177" t="s">
        <v>535</v>
      </c>
      <c r="V463" s="177" t="s">
        <v>987</v>
      </c>
      <c r="W463" s="177" t="s">
        <v>995</v>
      </c>
      <c r="X463" s="177" t="s">
        <v>2724</v>
      </c>
      <c r="Y463" s="177" t="s">
        <v>1886</v>
      </c>
      <c r="Z463" s="177" t="s">
        <v>2725</v>
      </c>
      <c r="AA463" s="177" t="s">
        <v>524</v>
      </c>
      <c r="AB463" s="177" t="s">
        <v>1886</v>
      </c>
      <c r="AC463" s="177" t="s">
        <v>2726</v>
      </c>
      <c r="AD463" s="177" t="s">
        <v>524</v>
      </c>
      <c r="AE463" s="177" t="s">
        <v>2727</v>
      </c>
      <c r="AF463" s="177" t="s">
        <v>2728</v>
      </c>
      <c r="AG463" s="177" t="s">
        <v>524</v>
      </c>
      <c r="AH463" s="177" t="s">
        <v>2727</v>
      </c>
      <c r="AI463" s="177" t="s">
        <v>2729</v>
      </c>
      <c r="AJ463" s="177" t="s">
        <v>524</v>
      </c>
      <c r="AQ463" s="177"/>
      <c r="AT463" s="177"/>
      <c r="AU463" s="177"/>
      <c r="AV463" s="177"/>
      <c r="AW463" s="177"/>
      <c r="BA463" s="177" t="s">
        <v>2730</v>
      </c>
      <c r="BF463" s="177" t="s">
        <v>2731</v>
      </c>
    </row>
    <row r="464" spans="1:58">
      <c r="A464" s="170" t="s">
        <v>2549</v>
      </c>
      <c r="B464" s="177" t="s">
        <v>2550</v>
      </c>
      <c r="D464" s="177" t="s">
        <v>508</v>
      </c>
      <c r="E464" s="177" t="s">
        <v>1264</v>
      </c>
      <c r="F464" s="177" t="s">
        <v>2732</v>
      </c>
      <c r="H464" s="177" t="s">
        <v>2733</v>
      </c>
      <c r="I464" s="177" t="s">
        <v>663</v>
      </c>
      <c r="J464" s="181" t="s">
        <v>512</v>
      </c>
      <c r="K464" s="178" t="s">
        <v>512</v>
      </c>
      <c r="L464" s="177" t="s">
        <v>550</v>
      </c>
      <c r="M464" s="177" t="s">
        <v>2553</v>
      </c>
      <c r="N464" s="177" t="s">
        <v>2553</v>
      </c>
      <c r="O464" s="177" t="s">
        <v>195</v>
      </c>
      <c r="P464" s="177" t="s">
        <v>887</v>
      </c>
      <c r="Q464" s="177" t="s">
        <v>888</v>
      </c>
      <c r="R464" s="177" t="s">
        <v>600</v>
      </c>
      <c r="S464" s="177" t="s">
        <v>601</v>
      </c>
      <c r="T464" s="177" t="s">
        <v>2374</v>
      </c>
      <c r="U464" s="177" t="s">
        <v>646</v>
      </c>
      <c r="V464" s="177" t="s">
        <v>1000</v>
      </c>
      <c r="X464" s="177" t="s">
        <v>890</v>
      </c>
      <c r="Y464" s="177" t="s">
        <v>891</v>
      </c>
      <c r="Z464" s="177" t="s">
        <v>646</v>
      </c>
      <c r="AA464" s="177" t="s">
        <v>1000</v>
      </c>
      <c r="AC464" s="177" t="s">
        <v>2571</v>
      </c>
      <c r="AD464" s="177" t="s">
        <v>2734</v>
      </c>
      <c r="AE464" s="177" t="s">
        <v>524</v>
      </c>
      <c r="AQ464" s="177"/>
      <c r="AT464" s="177"/>
      <c r="AU464" s="177"/>
      <c r="AV464" s="177"/>
      <c r="AW464" s="177"/>
    </row>
    <row r="465" spans="1:49">
      <c r="A465" s="170" t="s">
        <v>2549</v>
      </c>
      <c r="B465" s="177" t="s">
        <v>2550</v>
      </c>
      <c r="D465" s="177" t="s">
        <v>508</v>
      </c>
      <c r="E465" s="170" t="s">
        <v>1269</v>
      </c>
      <c r="F465" s="177" t="s">
        <v>2735</v>
      </c>
      <c r="H465" s="177" t="s">
        <v>2736</v>
      </c>
      <c r="I465" s="177" t="s">
        <v>663</v>
      </c>
      <c r="J465" s="181" t="s">
        <v>512</v>
      </c>
      <c r="K465" s="178" t="s">
        <v>512</v>
      </c>
      <c r="L465" s="177" t="s">
        <v>550</v>
      </c>
      <c r="M465" s="177" t="s">
        <v>2553</v>
      </c>
      <c r="N465" s="177" t="s">
        <v>2553</v>
      </c>
      <c r="O465" s="177" t="s">
        <v>280</v>
      </c>
      <c r="R465" s="177" t="s">
        <v>700</v>
      </c>
      <c r="S465" s="177" t="s">
        <v>701</v>
      </c>
      <c r="T465" s="177" t="s">
        <v>2671</v>
      </c>
      <c r="U465" s="177" t="s">
        <v>646</v>
      </c>
      <c r="V465" s="177" t="s">
        <v>2198</v>
      </c>
      <c r="W465" s="177" t="s">
        <v>2737</v>
      </c>
      <c r="X465" s="177" t="s">
        <v>2200</v>
      </c>
      <c r="AQ465" s="177"/>
      <c r="AT465" s="177"/>
      <c r="AU465" s="177"/>
      <c r="AV465" s="177"/>
      <c r="AW465" s="177"/>
    </row>
    <row r="466" spans="1:49">
      <c r="A466" s="170" t="s">
        <v>2549</v>
      </c>
      <c r="B466" s="177" t="s">
        <v>2550</v>
      </c>
      <c r="D466" s="177" t="s">
        <v>508</v>
      </c>
      <c r="E466" s="177" t="s">
        <v>1286</v>
      </c>
      <c r="F466" s="177" t="s">
        <v>2738</v>
      </c>
      <c r="H466" s="177" t="s">
        <v>2739</v>
      </c>
      <c r="I466" s="177" t="s">
        <v>663</v>
      </c>
      <c r="J466" s="181" t="s">
        <v>512</v>
      </c>
      <c r="K466" s="178" t="s">
        <v>512</v>
      </c>
      <c r="L466" s="177" t="s">
        <v>550</v>
      </c>
      <c r="M466" s="177" t="s">
        <v>2553</v>
      </c>
      <c r="N466" s="177" t="s">
        <v>2553</v>
      </c>
      <c r="O466" s="177" t="s">
        <v>195</v>
      </c>
      <c r="P466" s="177" t="s">
        <v>711</v>
      </c>
      <c r="Q466" s="177" t="s">
        <v>2740</v>
      </c>
      <c r="R466" s="177" t="s">
        <v>600</v>
      </c>
      <c r="S466" s="177" t="s">
        <v>1024</v>
      </c>
      <c r="T466" s="177" t="s">
        <v>2741</v>
      </c>
      <c r="U466" s="177" t="s">
        <v>712</v>
      </c>
      <c r="V466" s="177" t="s">
        <v>2114</v>
      </c>
      <c r="Z466" s="177" t="s">
        <v>712</v>
      </c>
      <c r="AA466" s="177" t="s">
        <v>2742</v>
      </c>
      <c r="AC466" s="177" t="s">
        <v>2743</v>
      </c>
      <c r="AD466" s="177" t="s">
        <v>2744</v>
      </c>
      <c r="AE466" s="177" t="s">
        <v>1034</v>
      </c>
      <c r="AQ466" s="177" t="s">
        <v>937</v>
      </c>
      <c r="AT466" s="177"/>
      <c r="AU466" s="177"/>
      <c r="AV466" s="177"/>
      <c r="AW466" s="177"/>
    </row>
    <row r="467" spans="1:49">
      <c r="A467" s="170" t="s">
        <v>2549</v>
      </c>
      <c r="B467" s="177" t="s">
        <v>2550</v>
      </c>
      <c r="D467" s="177" t="s">
        <v>508</v>
      </c>
      <c r="E467" s="177" t="s">
        <v>2745</v>
      </c>
      <c r="F467" s="177" t="s">
        <v>2746</v>
      </c>
      <c r="H467" s="177" t="s">
        <v>2747</v>
      </c>
      <c r="I467" s="177" t="s">
        <v>663</v>
      </c>
      <c r="J467" s="181" t="s">
        <v>512</v>
      </c>
      <c r="K467" s="178" t="s">
        <v>512</v>
      </c>
      <c r="L467" s="177" t="s">
        <v>550</v>
      </c>
      <c r="M467" s="177" t="s">
        <v>2553</v>
      </c>
      <c r="N467" s="177" t="s">
        <v>2553</v>
      </c>
      <c r="O467" s="177" t="s">
        <v>195</v>
      </c>
      <c r="P467" s="177" t="s">
        <v>1023</v>
      </c>
      <c r="Q467" s="177" t="s">
        <v>2740</v>
      </c>
      <c r="R467" s="177" t="s">
        <v>600</v>
      </c>
      <c r="S467" s="177" t="s">
        <v>601</v>
      </c>
      <c r="T467" s="177" t="s">
        <v>2748</v>
      </c>
      <c r="U467" s="177" t="s">
        <v>739</v>
      </c>
      <c r="V467" s="177" t="s">
        <v>2569</v>
      </c>
      <c r="W467" s="177" t="s">
        <v>618</v>
      </c>
      <c r="X467" s="177" t="s">
        <v>2651</v>
      </c>
      <c r="Y467" s="177" t="s">
        <v>674</v>
      </c>
      <c r="Z467" s="177" t="s">
        <v>739</v>
      </c>
      <c r="AA467" s="177" t="s">
        <v>2570</v>
      </c>
      <c r="AC467" s="177" t="s">
        <v>2749</v>
      </c>
      <c r="AD467" s="177" t="s">
        <v>2750</v>
      </c>
      <c r="AE467" s="177" t="s">
        <v>526</v>
      </c>
      <c r="AQ467" s="177"/>
      <c r="AT467" s="177"/>
      <c r="AU467" s="177"/>
      <c r="AV467" s="177"/>
      <c r="AW467" s="177"/>
    </row>
    <row r="468" spans="1:49">
      <c r="A468" s="170" t="s">
        <v>2549</v>
      </c>
      <c r="B468" s="177" t="s">
        <v>2550</v>
      </c>
      <c r="D468" s="177" t="s">
        <v>508</v>
      </c>
      <c r="E468" s="177" t="s">
        <v>1296</v>
      </c>
      <c r="F468" s="177" t="s">
        <v>2751</v>
      </c>
      <c r="H468" s="177" t="s">
        <v>2752</v>
      </c>
      <c r="I468" s="177" t="s">
        <v>663</v>
      </c>
      <c r="J468" s="181" t="s">
        <v>512</v>
      </c>
      <c r="K468" s="178" t="s">
        <v>512</v>
      </c>
      <c r="L468" s="177" t="s">
        <v>550</v>
      </c>
      <c r="M468" s="177" t="s">
        <v>2553</v>
      </c>
      <c r="N468" s="177" t="s">
        <v>2553</v>
      </c>
      <c r="O468" s="177" t="s">
        <v>195</v>
      </c>
      <c r="P468" s="177" t="s">
        <v>887</v>
      </c>
      <c r="Q468" s="177" t="s">
        <v>888</v>
      </c>
      <c r="R468" s="177" t="s">
        <v>600</v>
      </c>
      <c r="S468" s="177" t="s">
        <v>601</v>
      </c>
      <c r="T468" s="177" t="s">
        <v>646</v>
      </c>
      <c r="U468" s="177" t="s">
        <v>702</v>
      </c>
      <c r="V468" s="177" t="s">
        <v>2024</v>
      </c>
      <c r="X468" s="177" t="s">
        <v>673</v>
      </c>
      <c r="Y468" s="177" t="s">
        <v>674</v>
      </c>
      <c r="Z468" s="177" t="s">
        <v>702</v>
      </c>
      <c r="AA468" s="177" t="s">
        <v>1084</v>
      </c>
      <c r="AC468" s="177" t="s">
        <v>2571</v>
      </c>
      <c r="AD468" s="177" t="s">
        <v>2753</v>
      </c>
      <c r="AE468" s="177" t="s">
        <v>524</v>
      </c>
      <c r="AQ468" s="177"/>
      <c r="AT468" s="177"/>
      <c r="AU468" s="177"/>
      <c r="AV468" s="177"/>
      <c r="AW468" s="177"/>
    </row>
    <row r="469" spans="1:49">
      <c r="A469" s="170" t="s">
        <v>2549</v>
      </c>
      <c r="B469" s="177" t="s">
        <v>2550</v>
      </c>
      <c r="D469" s="177" t="s">
        <v>508</v>
      </c>
      <c r="E469" s="170" t="s">
        <v>1305</v>
      </c>
      <c r="F469" s="177" t="s">
        <v>2754</v>
      </c>
      <c r="H469" s="177" t="s">
        <v>2755</v>
      </c>
      <c r="I469" s="177" t="s">
        <v>663</v>
      </c>
      <c r="J469" s="181" t="s">
        <v>512</v>
      </c>
      <c r="K469" s="178" t="s">
        <v>512</v>
      </c>
      <c r="L469" s="177" t="s">
        <v>550</v>
      </c>
      <c r="M469" s="177" t="s">
        <v>2553</v>
      </c>
      <c r="N469" s="177" t="s">
        <v>2553</v>
      </c>
      <c r="O469" s="177" t="s">
        <v>280</v>
      </c>
      <c r="R469" s="177" t="s">
        <v>700</v>
      </c>
      <c r="S469" s="177" t="s">
        <v>701</v>
      </c>
      <c r="T469" s="177" t="s">
        <v>2741</v>
      </c>
      <c r="U469" s="177" t="s">
        <v>702</v>
      </c>
      <c r="V469" s="177" t="s">
        <v>2198</v>
      </c>
      <c r="W469" s="177" t="s">
        <v>2756</v>
      </c>
      <c r="X469" s="177" t="s">
        <v>2200</v>
      </c>
      <c r="AQ469" s="177"/>
      <c r="AT469" s="177"/>
      <c r="AU469" s="177"/>
      <c r="AV469" s="177"/>
      <c r="AW469" s="177"/>
    </row>
    <row r="470" spans="1:49">
      <c r="A470" s="170" t="s">
        <v>2549</v>
      </c>
      <c r="B470" s="177" t="s">
        <v>2550</v>
      </c>
      <c r="D470" s="177" t="s">
        <v>508</v>
      </c>
      <c r="E470" s="177" t="s">
        <v>2757</v>
      </c>
      <c r="F470" s="177" t="s">
        <v>2758</v>
      </c>
      <c r="H470" s="177" t="s">
        <v>2759</v>
      </c>
      <c r="I470" s="177" t="s">
        <v>663</v>
      </c>
      <c r="J470" s="181" t="s">
        <v>512</v>
      </c>
      <c r="K470" s="178" t="s">
        <v>512</v>
      </c>
      <c r="L470" s="177" t="s">
        <v>550</v>
      </c>
      <c r="M470" s="177" t="s">
        <v>2553</v>
      </c>
      <c r="N470" s="177" t="s">
        <v>2553</v>
      </c>
      <c r="O470" s="177" t="s">
        <v>195</v>
      </c>
      <c r="P470" s="177" t="s">
        <v>1023</v>
      </c>
      <c r="Q470" s="177" t="s">
        <v>1361</v>
      </c>
      <c r="R470" s="177" t="s">
        <v>600</v>
      </c>
      <c r="S470" s="177" t="s">
        <v>601</v>
      </c>
      <c r="T470" s="177" t="s">
        <v>748</v>
      </c>
      <c r="U470" s="177" t="s">
        <v>739</v>
      </c>
      <c r="V470" s="177" t="s">
        <v>889</v>
      </c>
      <c r="W470" s="177" t="s">
        <v>1195</v>
      </c>
      <c r="X470" s="177" t="s">
        <v>673</v>
      </c>
      <c r="Y470" s="177" t="s">
        <v>674</v>
      </c>
      <c r="Z470" s="177" t="s">
        <v>739</v>
      </c>
      <c r="AA470" s="177" t="s">
        <v>892</v>
      </c>
      <c r="AC470" s="177" t="s">
        <v>2583</v>
      </c>
      <c r="AD470" s="177" t="s">
        <v>2760</v>
      </c>
      <c r="AE470" s="177" t="s">
        <v>526</v>
      </c>
      <c r="AQ470" s="177"/>
      <c r="AT470" s="177"/>
      <c r="AU470" s="177"/>
      <c r="AV470" s="177"/>
      <c r="AW470" s="177"/>
    </row>
    <row r="471" spans="1:49">
      <c r="A471" s="170" t="s">
        <v>2549</v>
      </c>
      <c r="B471" s="177" t="s">
        <v>2550</v>
      </c>
      <c r="D471" s="177" t="s">
        <v>508</v>
      </c>
      <c r="E471" s="170" t="s">
        <v>1819</v>
      </c>
      <c r="F471" s="177" t="s">
        <v>2761</v>
      </c>
      <c r="H471" s="177" t="s">
        <v>2762</v>
      </c>
      <c r="I471" s="177" t="s">
        <v>663</v>
      </c>
      <c r="J471" s="181" t="s">
        <v>512</v>
      </c>
      <c r="K471" s="178" t="s">
        <v>512</v>
      </c>
      <c r="L471" s="177" t="s">
        <v>550</v>
      </c>
      <c r="M471" s="177" t="s">
        <v>2553</v>
      </c>
      <c r="N471" s="177" t="s">
        <v>2553</v>
      </c>
      <c r="O471" s="177" t="s">
        <v>195</v>
      </c>
      <c r="P471" s="177" t="s">
        <v>1023</v>
      </c>
      <c r="Q471" s="177" t="s">
        <v>1188</v>
      </c>
      <c r="R471" s="177" t="s">
        <v>600</v>
      </c>
      <c r="S471" s="177" t="s">
        <v>601</v>
      </c>
      <c r="T471" s="177" t="s">
        <v>2763</v>
      </c>
      <c r="U471" s="177" t="s">
        <v>739</v>
      </c>
      <c r="V471" s="177" t="s">
        <v>672</v>
      </c>
      <c r="W471" s="177" t="s">
        <v>1195</v>
      </c>
      <c r="X471" s="177" t="s">
        <v>673</v>
      </c>
      <c r="Y471" s="177" t="s">
        <v>674</v>
      </c>
      <c r="Z471" s="177" t="s">
        <v>739</v>
      </c>
      <c r="AA471" s="177" t="s">
        <v>675</v>
      </c>
      <c r="AC471" s="177" t="s">
        <v>2583</v>
      </c>
      <c r="AD471" s="177" t="s">
        <v>2764</v>
      </c>
      <c r="AE471" s="177" t="s">
        <v>526</v>
      </c>
      <c r="AQ471" s="177"/>
      <c r="AT471" s="177"/>
      <c r="AU471" s="177"/>
      <c r="AV471" s="177"/>
      <c r="AW471" s="177"/>
    </row>
    <row r="472" spans="1:49">
      <c r="A472" s="170" t="s">
        <v>2549</v>
      </c>
      <c r="B472" s="177" t="s">
        <v>2550</v>
      </c>
      <c r="D472" s="177" t="s">
        <v>508</v>
      </c>
      <c r="E472" s="170" t="s">
        <v>1320</v>
      </c>
      <c r="F472" s="177" t="s">
        <v>2765</v>
      </c>
      <c r="H472" s="177" t="s">
        <v>2766</v>
      </c>
      <c r="I472" s="177" t="s">
        <v>663</v>
      </c>
      <c r="J472" s="181" t="s">
        <v>512</v>
      </c>
      <c r="K472" s="178" t="s">
        <v>512</v>
      </c>
      <c r="L472" s="177" t="s">
        <v>550</v>
      </c>
      <c r="M472" s="177" t="s">
        <v>2553</v>
      </c>
      <c r="N472" s="177" t="s">
        <v>2553</v>
      </c>
      <c r="O472" s="177" t="s">
        <v>195</v>
      </c>
      <c r="P472" s="177" t="s">
        <v>1604</v>
      </c>
      <c r="Q472" s="177" t="s">
        <v>1188</v>
      </c>
      <c r="R472" s="177" t="s">
        <v>600</v>
      </c>
      <c r="S472" s="177" t="s">
        <v>601</v>
      </c>
      <c r="T472" s="177" t="s">
        <v>748</v>
      </c>
      <c r="U472" s="177" t="s">
        <v>739</v>
      </c>
      <c r="V472" s="177" t="s">
        <v>2767</v>
      </c>
      <c r="W472" s="177" t="s">
        <v>1788</v>
      </c>
      <c r="X472" s="177" t="s">
        <v>673</v>
      </c>
      <c r="Y472" s="177" t="s">
        <v>674</v>
      </c>
      <c r="Z472" s="177" t="s">
        <v>739</v>
      </c>
      <c r="AA472" s="177" t="s">
        <v>2768</v>
      </c>
      <c r="AC472" s="177" t="s">
        <v>2595</v>
      </c>
      <c r="AD472" s="177" t="s">
        <v>2769</v>
      </c>
      <c r="AE472" s="177" t="s">
        <v>559</v>
      </c>
      <c r="AQ472" s="177"/>
      <c r="AT472" s="177"/>
      <c r="AU472" s="177"/>
      <c r="AV472" s="177"/>
      <c r="AW472" s="177"/>
    </row>
    <row r="473" spans="1:49">
      <c r="A473" s="170" t="s">
        <v>2549</v>
      </c>
      <c r="B473" s="177" t="s">
        <v>2550</v>
      </c>
      <c r="D473" s="177" t="s">
        <v>508</v>
      </c>
      <c r="E473" s="177" t="s">
        <v>1327</v>
      </c>
      <c r="F473" s="177" t="s">
        <v>2770</v>
      </c>
      <c r="H473" s="177" t="s">
        <v>2771</v>
      </c>
      <c r="I473" s="177" t="s">
        <v>663</v>
      </c>
      <c r="J473" s="181" t="s">
        <v>512</v>
      </c>
      <c r="K473" s="178" t="s">
        <v>512</v>
      </c>
      <c r="L473" s="177" t="s">
        <v>2772</v>
      </c>
      <c r="N473" s="177" t="s">
        <v>2553</v>
      </c>
      <c r="O473" s="177" t="s">
        <v>273</v>
      </c>
      <c r="P473" s="177" t="s">
        <v>2773</v>
      </c>
      <c r="Q473" s="177" t="s">
        <v>2774</v>
      </c>
      <c r="R473" s="177" t="s">
        <v>2775</v>
      </c>
      <c r="S473" s="177" t="s">
        <v>2776</v>
      </c>
      <c r="T473" s="177" t="s">
        <v>2777</v>
      </c>
      <c r="U473" s="177" t="s">
        <v>2778</v>
      </c>
      <c r="V473" s="177" t="s">
        <v>2779</v>
      </c>
      <c r="W473" s="177" t="s">
        <v>2780</v>
      </c>
      <c r="X473" s="177" t="s">
        <v>569</v>
      </c>
      <c r="Y473" s="177" t="s">
        <v>881</v>
      </c>
      <c r="Z473" s="177" t="s">
        <v>882</v>
      </c>
      <c r="AQ473" s="177"/>
      <c r="AT473" s="177"/>
      <c r="AU473" s="177"/>
      <c r="AV473" s="177"/>
      <c r="AW473" s="177"/>
    </row>
    <row r="474" spans="1:49">
      <c r="A474" s="170" t="s">
        <v>2549</v>
      </c>
      <c r="B474" s="177" t="s">
        <v>2550</v>
      </c>
      <c r="D474" s="177" t="s">
        <v>508</v>
      </c>
      <c r="E474" s="177" t="s">
        <v>2781</v>
      </c>
      <c r="F474" s="177" t="s">
        <v>2782</v>
      </c>
      <c r="H474" s="177" t="s">
        <v>2783</v>
      </c>
      <c r="I474" s="177" t="s">
        <v>663</v>
      </c>
      <c r="J474" s="181" t="s">
        <v>512</v>
      </c>
      <c r="K474" s="178" t="s">
        <v>512</v>
      </c>
      <c r="L474" s="177" t="s">
        <v>550</v>
      </c>
      <c r="M474" s="177" t="s">
        <v>2553</v>
      </c>
      <c r="N474" s="177" t="s">
        <v>2553</v>
      </c>
      <c r="O474" s="177" t="s">
        <v>159</v>
      </c>
      <c r="Q474" s="177" t="s">
        <v>1361</v>
      </c>
      <c r="R474" s="177" t="s">
        <v>1523</v>
      </c>
      <c r="S474" s="177" t="s">
        <v>159</v>
      </c>
      <c r="T474" s="177" t="s">
        <v>512</v>
      </c>
      <c r="U474" s="177" t="s">
        <v>691</v>
      </c>
      <c r="V474" s="177" t="s">
        <v>2784</v>
      </c>
      <c r="W474" s="177" t="s">
        <v>2785</v>
      </c>
      <c r="AQ474" s="177" t="s">
        <v>2721</v>
      </c>
      <c r="AT474" s="177"/>
      <c r="AU474" s="177"/>
      <c r="AV474" s="177"/>
      <c r="AW474" s="177"/>
    </row>
    <row r="475" spans="1:49">
      <c r="A475" s="170" t="s">
        <v>2549</v>
      </c>
      <c r="B475" s="177" t="s">
        <v>2550</v>
      </c>
      <c r="D475" s="177" t="s">
        <v>508</v>
      </c>
      <c r="E475" s="177" t="s">
        <v>2786</v>
      </c>
      <c r="F475" s="177" t="s">
        <v>2787</v>
      </c>
      <c r="H475" s="177" t="s">
        <v>2788</v>
      </c>
      <c r="I475" s="177" t="s">
        <v>663</v>
      </c>
      <c r="J475" s="181" t="s">
        <v>512</v>
      </c>
      <c r="K475" s="178" t="s">
        <v>512</v>
      </c>
      <c r="L475" s="177" t="s">
        <v>550</v>
      </c>
      <c r="M475" s="177" t="s">
        <v>2553</v>
      </c>
      <c r="N475" s="177" t="s">
        <v>2553</v>
      </c>
      <c r="O475" s="177" t="s">
        <v>159</v>
      </c>
      <c r="Q475" s="177" t="s">
        <v>2789</v>
      </c>
      <c r="R475" s="177" t="s">
        <v>1523</v>
      </c>
      <c r="S475" s="177" t="s">
        <v>159</v>
      </c>
      <c r="T475" s="177" t="s">
        <v>512</v>
      </c>
      <c r="U475" s="177" t="s">
        <v>691</v>
      </c>
      <c r="V475" s="177" t="s">
        <v>2784</v>
      </c>
      <c r="W475" s="177" t="s">
        <v>2785</v>
      </c>
      <c r="AQ475" s="177" t="s">
        <v>2721</v>
      </c>
      <c r="AT475" s="177"/>
      <c r="AU475" s="177"/>
      <c r="AV475" s="177"/>
      <c r="AW475" s="177"/>
    </row>
    <row r="476" spans="1:49">
      <c r="A476" s="170" t="s">
        <v>2549</v>
      </c>
      <c r="B476" s="177" t="s">
        <v>2550</v>
      </c>
      <c r="D476" s="177" t="s">
        <v>508</v>
      </c>
      <c r="E476" s="177" t="s">
        <v>2790</v>
      </c>
      <c r="F476" s="177" t="s">
        <v>2791</v>
      </c>
      <c r="H476" s="177" t="s">
        <v>2792</v>
      </c>
      <c r="I476" s="177" t="s">
        <v>663</v>
      </c>
      <c r="J476" s="181" t="s">
        <v>512</v>
      </c>
      <c r="K476" s="178" t="s">
        <v>512</v>
      </c>
      <c r="L476" s="177" t="s">
        <v>550</v>
      </c>
      <c r="M476" s="177" t="s">
        <v>2553</v>
      </c>
      <c r="N476" s="177" t="s">
        <v>2553</v>
      </c>
      <c r="O476" s="177" t="s">
        <v>159</v>
      </c>
      <c r="Q476" s="177" t="s">
        <v>1482</v>
      </c>
      <c r="R476" s="177" t="s">
        <v>1523</v>
      </c>
      <c r="S476" s="177" t="s">
        <v>159</v>
      </c>
      <c r="T476" s="177" t="s">
        <v>512</v>
      </c>
      <c r="U476" s="177" t="s">
        <v>691</v>
      </c>
      <c r="V476" s="177" t="s">
        <v>2784</v>
      </c>
      <c r="W476" s="177" t="s">
        <v>2785</v>
      </c>
      <c r="AQ476" s="177" t="s">
        <v>2721</v>
      </c>
      <c r="AT476" s="177"/>
      <c r="AU476" s="177"/>
      <c r="AV476" s="177"/>
      <c r="AW476" s="177"/>
    </row>
    <row r="477" spans="1:49">
      <c r="A477" s="170" t="s">
        <v>2549</v>
      </c>
      <c r="B477" s="177" t="s">
        <v>2550</v>
      </c>
      <c r="D477" s="177" t="s">
        <v>508</v>
      </c>
      <c r="E477" s="177" t="s">
        <v>2793</v>
      </c>
      <c r="F477" s="177" t="s">
        <v>2794</v>
      </c>
      <c r="H477" s="177" t="s">
        <v>2795</v>
      </c>
      <c r="I477" s="177" t="s">
        <v>663</v>
      </c>
      <c r="J477" s="181" t="s">
        <v>512</v>
      </c>
      <c r="K477" s="178" t="s">
        <v>512</v>
      </c>
      <c r="L477" s="177" t="s">
        <v>550</v>
      </c>
      <c r="M477" s="177" t="s">
        <v>2553</v>
      </c>
      <c r="N477" s="177" t="s">
        <v>2553</v>
      </c>
      <c r="O477" s="177" t="s">
        <v>159</v>
      </c>
      <c r="Q477" s="177" t="s">
        <v>1490</v>
      </c>
      <c r="R477" s="177" t="s">
        <v>1523</v>
      </c>
      <c r="S477" s="177" t="s">
        <v>159</v>
      </c>
      <c r="T477" s="177" t="s">
        <v>512</v>
      </c>
      <c r="U477" s="177" t="s">
        <v>691</v>
      </c>
      <c r="V477" s="177" t="s">
        <v>2784</v>
      </c>
      <c r="W477" s="177" t="s">
        <v>2785</v>
      </c>
      <c r="AQ477" s="177" t="s">
        <v>2721</v>
      </c>
      <c r="AT477" s="177"/>
      <c r="AU477" s="177"/>
      <c r="AV477" s="177"/>
      <c r="AW477" s="177"/>
    </row>
    <row r="478" spans="1:49">
      <c r="A478" s="170" t="s">
        <v>2549</v>
      </c>
      <c r="B478" s="177" t="s">
        <v>2550</v>
      </c>
      <c r="D478" s="177" t="s">
        <v>508</v>
      </c>
      <c r="E478" s="170" t="s">
        <v>2796</v>
      </c>
      <c r="F478" s="177" t="s">
        <v>2797</v>
      </c>
      <c r="H478" s="177" t="s">
        <v>2798</v>
      </c>
      <c r="I478" s="177" t="s">
        <v>663</v>
      </c>
      <c r="J478" s="181" t="s">
        <v>512</v>
      </c>
      <c r="K478" s="178" t="s">
        <v>512</v>
      </c>
      <c r="L478" s="177" t="s">
        <v>550</v>
      </c>
      <c r="M478" s="177" t="s">
        <v>2553</v>
      </c>
      <c r="N478" s="177" t="s">
        <v>2553</v>
      </c>
      <c r="O478" s="177" t="s">
        <v>159</v>
      </c>
      <c r="Q478" s="177" t="s">
        <v>2774</v>
      </c>
      <c r="R478" s="177" t="s">
        <v>1523</v>
      </c>
      <c r="S478" s="177" t="s">
        <v>159</v>
      </c>
      <c r="T478" s="177" t="s">
        <v>512</v>
      </c>
      <c r="U478" s="177" t="s">
        <v>691</v>
      </c>
      <c r="V478" s="177" t="s">
        <v>2784</v>
      </c>
      <c r="W478" s="177" t="s">
        <v>2785</v>
      </c>
      <c r="AQ478" s="177" t="s">
        <v>2721</v>
      </c>
      <c r="AT478" s="177"/>
      <c r="AU478" s="177"/>
      <c r="AV478" s="177"/>
      <c r="AW478" s="177"/>
    </row>
    <row r="479" spans="1:49">
      <c r="A479" s="170" t="s">
        <v>2549</v>
      </c>
      <c r="B479" s="177" t="s">
        <v>2550</v>
      </c>
      <c r="D479" s="177" t="s">
        <v>508</v>
      </c>
      <c r="E479" s="170" t="s">
        <v>2799</v>
      </c>
      <c r="F479" s="177" t="s">
        <v>2800</v>
      </c>
      <c r="H479" s="177" t="s">
        <v>2801</v>
      </c>
      <c r="I479" s="177" t="s">
        <v>663</v>
      </c>
      <c r="J479" s="181" t="s">
        <v>512</v>
      </c>
      <c r="K479" s="178" t="s">
        <v>512</v>
      </c>
      <c r="L479" s="177" t="s">
        <v>550</v>
      </c>
      <c r="M479" s="177" t="s">
        <v>2553</v>
      </c>
      <c r="N479" s="177" t="s">
        <v>2553</v>
      </c>
      <c r="O479" s="177" t="s">
        <v>195</v>
      </c>
      <c r="P479" s="177" t="s">
        <v>711</v>
      </c>
      <c r="Q479" s="177" t="s">
        <v>2464</v>
      </c>
      <c r="R479" s="177" t="s">
        <v>600</v>
      </c>
      <c r="S479" s="177" t="s">
        <v>601</v>
      </c>
      <c r="T479" s="177" t="s">
        <v>1169</v>
      </c>
      <c r="U479" s="177" t="s">
        <v>739</v>
      </c>
      <c r="V479" s="177" t="s">
        <v>2802</v>
      </c>
      <c r="W479" s="177" t="s">
        <v>618</v>
      </c>
      <c r="X479" s="177" t="s">
        <v>673</v>
      </c>
      <c r="Y479" s="177" t="s">
        <v>674</v>
      </c>
      <c r="Z479" s="177" t="s">
        <v>739</v>
      </c>
      <c r="AA479" s="177" t="s">
        <v>1434</v>
      </c>
      <c r="AC479" s="177" t="s">
        <v>2749</v>
      </c>
      <c r="AD479" s="177" t="s">
        <v>2803</v>
      </c>
      <c r="AE479" s="177" t="s">
        <v>526</v>
      </c>
      <c r="AQ479" s="177"/>
      <c r="AT479" s="177"/>
      <c r="AU479" s="177"/>
      <c r="AV479" s="177"/>
      <c r="AW479" s="177"/>
    </row>
    <row r="480" spans="1:49">
      <c r="A480" s="170" t="s">
        <v>2549</v>
      </c>
      <c r="B480" s="177" t="s">
        <v>2550</v>
      </c>
      <c r="D480" s="177" t="s">
        <v>508</v>
      </c>
      <c r="E480" s="170" t="s">
        <v>1342</v>
      </c>
      <c r="F480" s="177" t="s">
        <v>2804</v>
      </c>
      <c r="H480" s="177" t="s">
        <v>2805</v>
      </c>
      <c r="I480" s="177" t="s">
        <v>663</v>
      </c>
      <c r="J480" s="181" t="s">
        <v>512</v>
      </c>
      <c r="K480" s="178" t="s">
        <v>512</v>
      </c>
      <c r="L480" s="177" t="s">
        <v>550</v>
      </c>
      <c r="M480" s="177" t="s">
        <v>2553</v>
      </c>
      <c r="N480" s="177" t="s">
        <v>2553</v>
      </c>
      <c r="O480" s="177" t="s">
        <v>195</v>
      </c>
      <c r="P480" s="177" t="s">
        <v>711</v>
      </c>
      <c r="Q480" s="177" t="s">
        <v>2464</v>
      </c>
      <c r="R480" s="177" t="s">
        <v>600</v>
      </c>
      <c r="S480" s="177" t="s">
        <v>601</v>
      </c>
      <c r="T480" s="177" t="s">
        <v>1169</v>
      </c>
      <c r="U480" s="177" t="s">
        <v>739</v>
      </c>
      <c r="V480" s="177" t="s">
        <v>942</v>
      </c>
      <c r="W480" s="177" t="s">
        <v>976</v>
      </c>
      <c r="X480" s="177" t="s">
        <v>673</v>
      </c>
      <c r="Y480" s="177" t="s">
        <v>674</v>
      </c>
      <c r="Z480" s="177" t="s">
        <v>739</v>
      </c>
      <c r="AA480" s="177" t="s">
        <v>944</v>
      </c>
      <c r="AB480" s="177" t="s">
        <v>745</v>
      </c>
      <c r="AC480" s="177" t="s">
        <v>2749</v>
      </c>
      <c r="AD480" s="177" t="s">
        <v>2806</v>
      </c>
      <c r="AE480" s="177" t="s">
        <v>526</v>
      </c>
      <c r="AQ480" s="177"/>
      <c r="AT480" s="177"/>
      <c r="AU480" s="177"/>
      <c r="AV480" s="177"/>
      <c r="AW480" s="177"/>
    </row>
    <row r="481" spans="1:68">
      <c r="A481" s="170" t="s">
        <v>2549</v>
      </c>
      <c r="B481" s="177" t="s">
        <v>2550</v>
      </c>
      <c r="D481" s="177" t="s">
        <v>508</v>
      </c>
      <c r="E481" s="170" t="s">
        <v>1348</v>
      </c>
      <c r="F481" s="177" t="s">
        <v>2807</v>
      </c>
      <c r="H481" s="177" t="s">
        <v>2808</v>
      </c>
      <c r="I481" s="177" t="s">
        <v>663</v>
      </c>
      <c r="J481" s="181" t="s">
        <v>512</v>
      </c>
      <c r="K481" s="178" t="s">
        <v>512</v>
      </c>
      <c r="L481" s="177" t="s">
        <v>550</v>
      </c>
      <c r="M481" s="177" t="s">
        <v>2553</v>
      </c>
      <c r="N481" s="177" t="s">
        <v>2553</v>
      </c>
      <c r="O481" s="177" t="s">
        <v>195</v>
      </c>
      <c r="P481" s="177" t="s">
        <v>711</v>
      </c>
      <c r="Q481" s="177" t="s">
        <v>2464</v>
      </c>
      <c r="R481" s="177" t="s">
        <v>600</v>
      </c>
      <c r="S481" s="177" t="s">
        <v>601</v>
      </c>
      <c r="T481" s="177" t="s">
        <v>2632</v>
      </c>
      <c r="U481" s="177" t="s">
        <v>702</v>
      </c>
      <c r="V481" s="177" t="s">
        <v>2809</v>
      </c>
      <c r="X481" s="177" t="s">
        <v>673</v>
      </c>
      <c r="Y481" s="177" t="s">
        <v>674</v>
      </c>
      <c r="Z481" s="177" t="s">
        <v>702</v>
      </c>
      <c r="AA481" s="177" t="s">
        <v>2810</v>
      </c>
      <c r="AC481" s="177" t="s">
        <v>2811</v>
      </c>
      <c r="AD481" s="177" t="s">
        <v>2812</v>
      </c>
      <c r="AE481" s="177" t="s">
        <v>1064</v>
      </c>
      <c r="AQ481" s="177"/>
      <c r="AT481" s="177"/>
      <c r="AU481" s="177"/>
      <c r="AV481" s="177"/>
      <c r="AW481" s="177"/>
    </row>
    <row r="482" spans="1:68">
      <c r="A482" s="170" t="s">
        <v>2549</v>
      </c>
      <c r="B482" s="177" t="s">
        <v>2550</v>
      </c>
      <c r="D482" s="177" t="s">
        <v>508</v>
      </c>
      <c r="E482" s="177" t="s">
        <v>1353</v>
      </c>
      <c r="F482" s="177" t="s">
        <v>2813</v>
      </c>
      <c r="H482" s="177" t="s">
        <v>2814</v>
      </c>
      <c r="I482" s="177" t="s">
        <v>663</v>
      </c>
      <c r="J482" s="181" t="s">
        <v>512</v>
      </c>
      <c r="K482" s="178" t="s">
        <v>512</v>
      </c>
      <c r="L482" s="177" t="s">
        <v>550</v>
      </c>
      <c r="M482" s="177" t="s">
        <v>2553</v>
      </c>
      <c r="N482" s="177" t="s">
        <v>2553</v>
      </c>
      <c r="O482" s="177" t="s">
        <v>195</v>
      </c>
      <c r="P482" s="177" t="s">
        <v>711</v>
      </c>
      <c r="Q482" s="177" t="s">
        <v>2464</v>
      </c>
      <c r="R482" s="177" t="s">
        <v>600</v>
      </c>
      <c r="S482" s="177" t="s">
        <v>601</v>
      </c>
      <c r="T482" s="177" t="s">
        <v>578</v>
      </c>
      <c r="U482" s="177" t="s">
        <v>702</v>
      </c>
      <c r="V482" s="177" t="s">
        <v>1893</v>
      </c>
      <c r="X482" s="177" t="s">
        <v>673</v>
      </c>
      <c r="Y482" s="177" t="s">
        <v>674</v>
      </c>
      <c r="Z482" s="177" t="s">
        <v>702</v>
      </c>
      <c r="AA482" s="177" t="s">
        <v>1471</v>
      </c>
      <c r="AC482" s="177" t="s">
        <v>2749</v>
      </c>
      <c r="AD482" s="177" t="s">
        <v>2815</v>
      </c>
      <c r="AE482" s="177" t="s">
        <v>526</v>
      </c>
      <c r="AQ482" s="177"/>
      <c r="AT482" s="177"/>
      <c r="AU482" s="177"/>
      <c r="AV482" s="177"/>
      <c r="AW482" s="177"/>
    </row>
    <row r="483" spans="1:68">
      <c r="A483" s="170" t="s">
        <v>2549</v>
      </c>
      <c r="B483" s="177" t="s">
        <v>2550</v>
      </c>
      <c r="D483" s="177" t="s">
        <v>508</v>
      </c>
      <c r="E483" s="177" t="s">
        <v>2816</v>
      </c>
      <c r="F483" s="177" t="s">
        <v>2817</v>
      </c>
      <c r="H483" s="177" t="s">
        <v>2818</v>
      </c>
      <c r="I483" s="177" t="s">
        <v>663</v>
      </c>
      <c r="J483" s="181" t="s">
        <v>512</v>
      </c>
      <c r="K483" s="178" t="s">
        <v>512</v>
      </c>
      <c r="L483" s="177" t="s">
        <v>550</v>
      </c>
      <c r="M483" s="177" t="s">
        <v>2553</v>
      </c>
      <c r="N483" s="177" t="s">
        <v>2553</v>
      </c>
      <c r="O483" s="177" t="s">
        <v>195</v>
      </c>
      <c r="P483" s="177" t="s">
        <v>711</v>
      </c>
      <c r="Q483" s="177" t="s">
        <v>2464</v>
      </c>
      <c r="R483" s="177" t="s">
        <v>600</v>
      </c>
      <c r="S483" s="177" t="s">
        <v>601</v>
      </c>
      <c r="T483" s="177" t="s">
        <v>1061</v>
      </c>
      <c r="U483" s="177" t="s">
        <v>702</v>
      </c>
      <c r="V483" s="177" t="s">
        <v>2710</v>
      </c>
      <c r="W483" s="177" t="s">
        <v>1122</v>
      </c>
      <c r="X483" s="177" t="s">
        <v>673</v>
      </c>
      <c r="Y483" s="177" t="s">
        <v>674</v>
      </c>
      <c r="Z483" s="177" t="s">
        <v>702</v>
      </c>
      <c r="AA483" s="177" t="s">
        <v>2711</v>
      </c>
      <c r="AB483" s="177" t="s">
        <v>745</v>
      </c>
      <c r="AC483" s="177" t="s">
        <v>2819</v>
      </c>
      <c r="AD483" s="177" t="s">
        <v>2820</v>
      </c>
      <c r="AE483" s="177" t="s">
        <v>524</v>
      </c>
      <c r="AQ483" s="177"/>
      <c r="AT483" s="177"/>
      <c r="AU483" s="177"/>
      <c r="AV483" s="177"/>
      <c r="AW483" s="177"/>
    </row>
    <row r="484" spans="1:68">
      <c r="A484" s="170" t="s">
        <v>2549</v>
      </c>
      <c r="B484" s="177" t="s">
        <v>2550</v>
      </c>
      <c r="D484" s="177" t="s">
        <v>508</v>
      </c>
      <c r="E484" s="177" t="s">
        <v>1359</v>
      </c>
      <c r="F484" s="177" t="s">
        <v>2821</v>
      </c>
      <c r="H484" s="177" t="s">
        <v>2822</v>
      </c>
      <c r="I484" s="177" t="s">
        <v>663</v>
      </c>
      <c r="J484" s="181" t="s">
        <v>512</v>
      </c>
      <c r="K484" s="178" t="s">
        <v>512</v>
      </c>
      <c r="L484" s="177" t="s">
        <v>550</v>
      </c>
      <c r="M484" s="177" t="s">
        <v>2553</v>
      </c>
      <c r="N484" s="177" t="s">
        <v>2553</v>
      </c>
      <c r="O484" s="177" t="s">
        <v>195</v>
      </c>
      <c r="P484" s="177" t="s">
        <v>711</v>
      </c>
      <c r="Q484" s="177" t="s">
        <v>2464</v>
      </c>
      <c r="R484" s="177" t="s">
        <v>600</v>
      </c>
      <c r="S484" s="177" t="s">
        <v>601</v>
      </c>
      <c r="T484" s="177" t="s">
        <v>555</v>
      </c>
      <c r="U484" s="177" t="s">
        <v>702</v>
      </c>
      <c r="V484" s="177" t="s">
        <v>2823</v>
      </c>
      <c r="X484" s="177" t="s">
        <v>673</v>
      </c>
      <c r="Y484" s="177" t="s">
        <v>674</v>
      </c>
      <c r="Z484" s="177" t="s">
        <v>702</v>
      </c>
      <c r="AA484" s="177" t="s">
        <v>1587</v>
      </c>
      <c r="AC484" s="177" t="s">
        <v>2749</v>
      </c>
      <c r="AD484" s="177" t="s">
        <v>2824</v>
      </c>
      <c r="AE484" s="177" t="s">
        <v>526</v>
      </c>
      <c r="AQ484" s="177"/>
      <c r="AT484" s="177"/>
      <c r="AU484" s="177"/>
      <c r="AV484" s="177"/>
      <c r="AW484" s="177"/>
    </row>
    <row r="485" spans="1:68">
      <c r="A485" s="170" t="s">
        <v>2549</v>
      </c>
      <c r="B485" s="177" t="s">
        <v>2550</v>
      </c>
      <c r="D485" s="177" t="s">
        <v>508</v>
      </c>
      <c r="E485" s="177" t="s">
        <v>1369</v>
      </c>
      <c r="F485" s="177" t="s">
        <v>2825</v>
      </c>
      <c r="H485" s="177" t="s">
        <v>2826</v>
      </c>
      <c r="I485" s="177" t="s">
        <v>663</v>
      </c>
      <c r="J485" s="181" t="s">
        <v>512</v>
      </c>
      <c r="K485" s="178" t="s">
        <v>512</v>
      </c>
      <c r="L485" s="177" t="s">
        <v>550</v>
      </c>
      <c r="M485" s="177" t="s">
        <v>2553</v>
      </c>
      <c r="N485" s="177" t="s">
        <v>2553</v>
      </c>
      <c r="O485" s="177" t="s">
        <v>195</v>
      </c>
      <c r="P485" s="177" t="s">
        <v>552</v>
      </c>
      <c r="R485" s="177" t="s">
        <v>553</v>
      </c>
      <c r="S485" s="177" t="s">
        <v>644</v>
      </c>
      <c r="T485" s="177" t="s">
        <v>512</v>
      </c>
      <c r="U485" s="177" t="s">
        <v>579</v>
      </c>
      <c r="V485" s="177" t="s">
        <v>2155</v>
      </c>
      <c r="X485" s="177" t="s">
        <v>734</v>
      </c>
      <c r="Z485" s="177" t="s">
        <v>579</v>
      </c>
      <c r="AB485" s="177" t="s">
        <v>1984</v>
      </c>
      <c r="AF485" s="177" t="s">
        <v>651</v>
      </c>
      <c r="AQ485" s="177" t="s">
        <v>2827</v>
      </c>
      <c r="AT485" s="177"/>
      <c r="AU485" s="177"/>
      <c r="AV485" s="177"/>
      <c r="AW485" s="177"/>
    </row>
    <row r="486" spans="1:68">
      <c r="A486" s="170" t="s">
        <v>2549</v>
      </c>
      <c r="B486" s="177" t="s">
        <v>2550</v>
      </c>
      <c r="D486" s="177" t="s">
        <v>508</v>
      </c>
      <c r="E486" s="177" t="s">
        <v>2828</v>
      </c>
      <c r="F486" s="177" t="s">
        <v>2829</v>
      </c>
      <c r="H486" s="177" t="s">
        <v>2830</v>
      </c>
      <c r="I486" s="177" t="s">
        <v>663</v>
      </c>
      <c r="J486" s="181" t="s">
        <v>512</v>
      </c>
      <c r="K486" s="178" t="s">
        <v>512</v>
      </c>
      <c r="L486" s="177" t="s">
        <v>550</v>
      </c>
      <c r="M486" s="177" t="s">
        <v>2553</v>
      </c>
      <c r="N486" s="177" t="s">
        <v>2553</v>
      </c>
      <c r="O486" s="177" t="s">
        <v>195</v>
      </c>
      <c r="P486" s="177" t="s">
        <v>589</v>
      </c>
      <c r="R486" s="177" t="s">
        <v>553</v>
      </c>
      <c r="S486" s="177" t="s">
        <v>644</v>
      </c>
      <c r="T486" s="177" t="s">
        <v>2831</v>
      </c>
      <c r="U486" s="177" t="s">
        <v>579</v>
      </c>
      <c r="V486" s="177" t="s">
        <v>2832</v>
      </c>
      <c r="W486" s="177" t="s">
        <v>592</v>
      </c>
      <c r="X486" s="177" t="s">
        <v>734</v>
      </c>
      <c r="Z486" s="177" t="s">
        <v>579</v>
      </c>
      <c r="AB486" s="177" t="s">
        <v>1984</v>
      </c>
      <c r="AC486" s="177" t="s">
        <v>2833</v>
      </c>
      <c r="AD486" s="177" t="s">
        <v>2834</v>
      </c>
      <c r="AE486" s="177" t="s">
        <v>524</v>
      </c>
      <c r="AF486" s="177" t="s">
        <v>651</v>
      </c>
      <c r="AQ486" s="177" t="s">
        <v>1801</v>
      </c>
      <c r="AT486" s="177"/>
      <c r="AU486" s="177"/>
      <c r="AV486" s="177"/>
      <c r="AW486" s="177"/>
    </row>
    <row r="487" spans="1:68">
      <c r="A487" s="170" t="s">
        <v>2549</v>
      </c>
      <c r="B487" s="177" t="s">
        <v>2550</v>
      </c>
      <c r="D487" s="177" t="s">
        <v>508</v>
      </c>
      <c r="E487" s="170" t="s">
        <v>1374</v>
      </c>
      <c r="F487" s="177" t="s">
        <v>2835</v>
      </c>
      <c r="H487" s="177" t="s">
        <v>2836</v>
      </c>
      <c r="I487" s="177" t="s">
        <v>663</v>
      </c>
      <c r="J487" s="181" t="s">
        <v>512</v>
      </c>
      <c r="K487" s="178" t="s">
        <v>512</v>
      </c>
      <c r="L487" s="177" t="s">
        <v>550</v>
      </c>
      <c r="M487" s="177" t="s">
        <v>2553</v>
      </c>
      <c r="N487" s="177" t="s">
        <v>2553</v>
      </c>
      <c r="O487" s="177" t="s">
        <v>195</v>
      </c>
      <c r="P487" s="177" t="s">
        <v>2113</v>
      </c>
      <c r="R487" s="177" t="s">
        <v>553</v>
      </c>
      <c r="S487" s="177" t="s">
        <v>644</v>
      </c>
      <c r="T487" s="177" t="s">
        <v>772</v>
      </c>
      <c r="U487" s="177" t="s">
        <v>579</v>
      </c>
      <c r="V487" s="177" t="s">
        <v>2837</v>
      </c>
      <c r="X487" s="177" t="s">
        <v>734</v>
      </c>
      <c r="Z487" s="177" t="s">
        <v>579</v>
      </c>
      <c r="AB487" s="177" t="s">
        <v>1984</v>
      </c>
      <c r="AC487" s="177" t="s">
        <v>2838</v>
      </c>
      <c r="AD487" s="177" t="s">
        <v>2839</v>
      </c>
      <c r="AE487" s="177" t="s">
        <v>559</v>
      </c>
      <c r="AF487" s="177" t="s">
        <v>651</v>
      </c>
      <c r="AQ487" s="177" t="s">
        <v>1801</v>
      </c>
      <c r="AT487" s="177"/>
      <c r="AU487" s="177"/>
      <c r="AV487" s="177"/>
      <c r="AW487" s="177"/>
    </row>
    <row r="488" spans="1:68">
      <c r="A488" s="170" t="s">
        <v>2549</v>
      </c>
      <c r="B488" s="177" t="s">
        <v>2550</v>
      </c>
      <c r="D488" s="177" t="s">
        <v>508</v>
      </c>
      <c r="E488" s="177" t="s">
        <v>1379</v>
      </c>
      <c r="F488" s="177" t="s">
        <v>2840</v>
      </c>
      <c r="H488" s="177" t="s">
        <v>2841</v>
      </c>
      <c r="I488" s="177" t="s">
        <v>663</v>
      </c>
      <c r="J488" s="181" t="s">
        <v>512</v>
      </c>
      <c r="K488" s="178" t="s">
        <v>512</v>
      </c>
      <c r="L488" s="177" t="s">
        <v>550</v>
      </c>
      <c r="M488" s="177" t="s">
        <v>2553</v>
      </c>
      <c r="N488" s="177" t="s">
        <v>2553</v>
      </c>
      <c r="O488" s="177" t="s">
        <v>195</v>
      </c>
      <c r="P488" s="177" t="s">
        <v>2113</v>
      </c>
      <c r="R488" s="177" t="s">
        <v>600</v>
      </c>
      <c r="S488" s="177" t="s">
        <v>601</v>
      </c>
      <c r="T488" s="177" t="s">
        <v>646</v>
      </c>
      <c r="U488" s="177" t="s">
        <v>579</v>
      </c>
      <c r="V488" s="177" t="s">
        <v>2367</v>
      </c>
      <c r="X488" s="177" t="s">
        <v>673</v>
      </c>
      <c r="Y488" s="177" t="s">
        <v>674</v>
      </c>
      <c r="Z488" s="177" t="s">
        <v>579</v>
      </c>
      <c r="AA488" s="177" t="s">
        <v>1399</v>
      </c>
      <c r="AC488" s="177" t="s">
        <v>2749</v>
      </c>
      <c r="AD488" s="177" t="s">
        <v>2842</v>
      </c>
      <c r="AE488" s="177" t="s">
        <v>526</v>
      </c>
      <c r="AQ488" s="177"/>
      <c r="AT488" s="177"/>
      <c r="AU488" s="177"/>
      <c r="AV488" s="177"/>
      <c r="AW488" s="177"/>
    </row>
    <row r="489" spans="1:68">
      <c r="A489" s="170" t="s">
        <v>2549</v>
      </c>
      <c r="B489" s="177" t="s">
        <v>2550</v>
      </c>
      <c r="D489" s="177" t="s">
        <v>508</v>
      </c>
      <c r="E489" s="177" t="s">
        <v>1383</v>
      </c>
      <c r="F489" s="177" t="s">
        <v>2843</v>
      </c>
      <c r="I489" s="177" t="s">
        <v>2844</v>
      </c>
      <c r="J489" s="181" t="s">
        <v>512</v>
      </c>
      <c r="K489" s="178" t="s">
        <v>512</v>
      </c>
      <c r="L489" s="177" t="s">
        <v>550</v>
      </c>
      <c r="M489" s="177" t="s">
        <v>2553</v>
      </c>
      <c r="N489" s="177" t="s">
        <v>2553</v>
      </c>
      <c r="O489" s="177" t="s">
        <v>110</v>
      </c>
      <c r="R489" s="177" t="s">
        <v>565</v>
      </c>
      <c r="S489" s="177" t="s">
        <v>630</v>
      </c>
      <c r="T489" s="177" t="s">
        <v>2845</v>
      </c>
      <c r="U489" s="177" t="s">
        <v>2846</v>
      </c>
      <c r="V489" s="177" t="s">
        <v>2847</v>
      </c>
      <c r="W489" s="177" t="s">
        <v>1904</v>
      </c>
      <c r="AA489" s="177" t="s">
        <v>2848</v>
      </c>
      <c r="AB489" s="177" t="s">
        <v>2849</v>
      </c>
      <c r="AC489" s="177" t="s">
        <v>583</v>
      </c>
      <c r="AG489" s="177" t="s">
        <v>2850</v>
      </c>
      <c r="AH489" s="177" t="s">
        <v>2851</v>
      </c>
      <c r="AI489" s="177" t="s">
        <v>2852</v>
      </c>
      <c r="AJ489" s="177" t="s">
        <v>2853</v>
      </c>
      <c r="AK489" s="177" t="s">
        <v>2854</v>
      </c>
      <c r="AL489" s="177" t="s">
        <v>1064</v>
      </c>
      <c r="AM489" s="177" t="s">
        <v>2855</v>
      </c>
      <c r="AN489" s="177" t="s">
        <v>2856</v>
      </c>
      <c r="AO489" s="177" t="s">
        <v>1034</v>
      </c>
      <c r="AP489" s="177" t="s">
        <v>2857</v>
      </c>
      <c r="AQ489" s="177"/>
      <c r="AT489" s="177" t="s">
        <v>2858</v>
      </c>
      <c r="AU489" s="177"/>
      <c r="AV489" s="177" t="s">
        <v>2859</v>
      </c>
      <c r="AW489" s="177" t="s">
        <v>2860</v>
      </c>
      <c r="AX489" s="177" t="s">
        <v>642</v>
      </c>
      <c r="BN489" s="177" t="s">
        <v>2861</v>
      </c>
      <c r="BO489" s="177" t="s">
        <v>2862</v>
      </c>
      <c r="BP489" s="177" t="s">
        <v>694</v>
      </c>
    </row>
    <row r="490" spans="1:68">
      <c r="A490" s="170" t="s">
        <v>2549</v>
      </c>
      <c r="B490" s="177" t="s">
        <v>2550</v>
      </c>
      <c r="D490" s="177" t="s">
        <v>508</v>
      </c>
      <c r="F490" s="177" t="s">
        <v>2863</v>
      </c>
      <c r="I490" s="177" t="s">
        <v>663</v>
      </c>
      <c r="J490" s="181" t="s">
        <v>512</v>
      </c>
      <c r="K490" s="178" t="s">
        <v>512</v>
      </c>
      <c r="L490" s="177" t="s">
        <v>901</v>
      </c>
      <c r="M490" s="177" t="s">
        <v>2864</v>
      </c>
      <c r="N490" s="177" t="s">
        <v>2553</v>
      </c>
      <c r="O490" s="177" t="s">
        <v>324</v>
      </c>
      <c r="P490" s="177" t="s">
        <v>903</v>
      </c>
      <c r="R490" s="177" t="s">
        <v>1008</v>
      </c>
      <c r="S490" s="177" t="s">
        <v>2865</v>
      </c>
      <c r="Y490" s="177" t="s">
        <v>2866</v>
      </c>
      <c r="AC490" s="177" t="s">
        <v>646</v>
      </c>
      <c r="AF490" s="177" t="s">
        <v>912</v>
      </c>
      <c r="AH490" s="177" t="s">
        <v>2867</v>
      </c>
      <c r="AQ490" s="177"/>
      <c r="AT490" s="177"/>
      <c r="AU490" s="177"/>
      <c r="AV490" s="177"/>
      <c r="AW490" s="177"/>
    </row>
    <row r="491" spans="1:68">
      <c r="A491" s="170" t="s">
        <v>2549</v>
      </c>
      <c r="B491" s="177" t="s">
        <v>2550</v>
      </c>
      <c r="D491" s="177" t="s">
        <v>508</v>
      </c>
      <c r="F491" s="177" t="s">
        <v>2868</v>
      </c>
      <c r="I491" s="177" t="s">
        <v>663</v>
      </c>
      <c r="J491" s="181" t="s">
        <v>512</v>
      </c>
      <c r="K491" s="178" t="s">
        <v>512</v>
      </c>
      <c r="L491" s="177" t="s">
        <v>901</v>
      </c>
      <c r="M491" s="177" t="s">
        <v>2864</v>
      </c>
      <c r="N491" s="177" t="s">
        <v>2553</v>
      </c>
      <c r="O491" s="177" t="s">
        <v>324</v>
      </c>
      <c r="P491" s="177" t="s">
        <v>903</v>
      </c>
      <c r="R491" s="177" t="s">
        <v>1008</v>
      </c>
      <c r="S491" s="177" t="s">
        <v>2869</v>
      </c>
      <c r="Y491" s="177" t="s">
        <v>2044</v>
      </c>
      <c r="AC491" s="177" t="s">
        <v>702</v>
      </c>
      <c r="AF491" s="177" t="s">
        <v>912</v>
      </c>
      <c r="AH491" s="177" t="s">
        <v>2867</v>
      </c>
      <c r="AQ491" s="177"/>
      <c r="AT491" s="177"/>
      <c r="AU491" s="177"/>
      <c r="AV491" s="177"/>
      <c r="AW491" s="177"/>
    </row>
    <row r="492" spans="1:68">
      <c r="A492" s="170" t="s">
        <v>2549</v>
      </c>
      <c r="B492" s="177" t="s">
        <v>2550</v>
      </c>
      <c r="D492" s="177" t="s">
        <v>508</v>
      </c>
      <c r="F492" s="177" t="s">
        <v>2870</v>
      </c>
      <c r="I492" s="177" t="s">
        <v>663</v>
      </c>
      <c r="J492" s="181" t="s">
        <v>512</v>
      </c>
      <c r="K492" s="178" t="s">
        <v>512</v>
      </c>
      <c r="L492" s="177" t="s">
        <v>901</v>
      </c>
      <c r="M492" s="177" t="s">
        <v>2864</v>
      </c>
      <c r="N492" s="177" t="s">
        <v>2553</v>
      </c>
      <c r="O492" s="177" t="s">
        <v>324</v>
      </c>
      <c r="P492" s="177" t="s">
        <v>903</v>
      </c>
      <c r="R492" s="177" t="s">
        <v>2871</v>
      </c>
      <c r="S492" s="177" t="s">
        <v>2872</v>
      </c>
      <c r="Y492" s="177" t="s">
        <v>2866</v>
      </c>
      <c r="AC492" s="177" t="s">
        <v>646</v>
      </c>
      <c r="AF492" s="177" t="s">
        <v>912</v>
      </c>
      <c r="AH492" s="177" t="s">
        <v>2867</v>
      </c>
      <c r="AQ492" s="177"/>
      <c r="AT492" s="177"/>
      <c r="AU492" s="177"/>
      <c r="AV492" s="177"/>
      <c r="AW492" s="177"/>
    </row>
    <row r="493" spans="1:68">
      <c r="A493" s="170" t="s">
        <v>2549</v>
      </c>
      <c r="B493" s="177" t="s">
        <v>2550</v>
      </c>
      <c r="D493" s="177" t="s">
        <v>508</v>
      </c>
      <c r="E493" s="177" t="s">
        <v>661</v>
      </c>
      <c r="F493" s="177" t="s">
        <v>2873</v>
      </c>
      <c r="I493" s="177" t="s">
        <v>979</v>
      </c>
      <c r="J493" s="178">
        <v>44536</v>
      </c>
      <c r="K493" s="178">
        <v>44536</v>
      </c>
      <c r="L493" s="177" t="s">
        <v>550</v>
      </c>
      <c r="M493" s="177" t="s">
        <v>2874</v>
      </c>
      <c r="N493" s="177" t="s">
        <v>2874</v>
      </c>
      <c r="O493" s="177" t="s">
        <v>232</v>
      </c>
      <c r="R493" s="177" t="s">
        <v>926</v>
      </c>
      <c r="S493" s="177" t="s">
        <v>927</v>
      </c>
      <c r="T493" s="177" t="s">
        <v>2875</v>
      </c>
      <c r="U493" s="177" t="s">
        <v>646</v>
      </c>
      <c r="V493" s="177" t="s">
        <v>2059</v>
      </c>
      <c r="X493" s="177" t="s">
        <v>651</v>
      </c>
      <c r="Y493" s="177" t="s">
        <v>646</v>
      </c>
      <c r="Z493" s="177" t="s">
        <v>1933</v>
      </c>
      <c r="AB493" s="177" t="s">
        <v>2876</v>
      </c>
      <c r="AC493" s="177" t="s">
        <v>2877</v>
      </c>
      <c r="AD493" s="177" t="s">
        <v>2556</v>
      </c>
      <c r="AE493" s="177" t="s">
        <v>932</v>
      </c>
      <c r="AF493" s="177" t="s">
        <v>2878</v>
      </c>
      <c r="AG493" s="177" t="s">
        <v>618</v>
      </c>
      <c r="AQ493" s="177" t="s">
        <v>2879</v>
      </c>
      <c r="AT493" s="177"/>
      <c r="AU493" s="177"/>
      <c r="AV493" s="177"/>
      <c r="AW493" s="177"/>
    </row>
    <row r="494" spans="1:68">
      <c r="A494" s="170" t="s">
        <v>2549</v>
      </c>
      <c r="B494" s="177" t="s">
        <v>2550</v>
      </c>
      <c r="D494" s="177" t="s">
        <v>508</v>
      </c>
      <c r="E494" s="177" t="s">
        <v>669</v>
      </c>
      <c r="F494" s="177" t="s">
        <v>2880</v>
      </c>
      <c r="I494" s="177" t="s">
        <v>979</v>
      </c>
      <c r="J494" s="178">
        <v>44536</v>
      </c>
      <c r="K494" s="178">
        <v>44536</v>
      </c>
      <c r="L494" s="177" t="s">
        <v>550</v>
      </c>
      <c r="M494" s="177" t="s">
        <v>2874</v>
      </c>
      <c r="N494" s="177" t="s">
        <v>2874</v>
      </c>
      <c r="O494" s="177" t="s">
        <v>195</v>
      </c>
      <c r="P494" s="177" t="s">
        <v>589</v>
      </c>
      <c r="R494" s="177" t="s">
        <v>553</v>
      </c>
      <c r="S494" s="177" t="s">
        <v>1611</v>
      </c>
      <c r="T494" s="177" t="s">
        <v>2881</v>
      </c>
      <c r="U494" s="177" t="s">
        <v>832</v>
      </c>
      <c r="V494" s="177" t="s">
        <v>2882</v>
      </c>
      <c r="W494" s="177" t="s">
        <v>592</v>
      </c>
      <c r="Z494" s="177" t="s">
        <v>832</v>
      </c>
      <c r="AC494" s="177" t="s">
        <v>1046</v>
      </c>
      <c r="AD494" s="177" t="s">
        <v>2883</v>
      </c>
      <c r="AE494" s="177" t="s">
        <v>1048</v>
      </c>
      <c r="AF494" s="177" t="s">
        <v>651</v>
      </c>
      <c r="AQ494" s="177" t="s">
        <v>2884</v>
      </c>
      <c r="AT494" s="177"/>
      <c r="AU494" s="177"/>
      <c r="AV494" s="177"/>
      <c r="AW494" s="177"/>
    </row>
    <row r="495" spans="1:68">
      <c r="A495" s="170" t="s">
        <v>2549</v>
      </c>
      <c r="B495" s="177" t="s">
        <v>2550</v>
      </c>
      <c r="D495" s="177" t="s">
        <v>508</v>
      </c>
      <c r="E495" s="177" t="s">
        <v>1242</v>
      </c>
      <c r="F495" s="177" t="s">
        <v>2885</v>
      </c>
      <c r="H495" s="177" t="s">
        <v>2717</v>
      </c>
      <c r="I495" s="177" t="s">
        <v>663</v>
      </c>
      <c r="J495" s="181" t="s">
        <v>512</v>
      </c>
      <c r="K495" s="178" t="s">
        <v>512</v>
      </c>
      <c r="L495" s="177" t="s">
        <v>513</v>
      </c>
      <c r="M495" s="177" t="s">
        <v>2575</v>
      </c>
      <c r="N495" s="177" t="s">
        <v>2575</v>
      </c>
      <c r="O495" s="177" t="s">
        <v>195</v>
      </c>
      <c r="P495" s="177" t="s">
        <v>552</v>
      </c>
      <c r="Q495" s="177" t="s">
        <v>534</v>
      </c>
      <c r="R495" s="177" t="s">
        <v>731</v>
      </c>
      <c r="S495" s="177" t="s">
        <v>2609</v>
      </c>
      <c r="T495" s="177" t="s">
        <v>2886</v>
      </c>
      <c r="U495" s="177" t="s">
        <v>646</v>
      </c>
      <c r="V495" s="177" t="s">
        <v>2887</v>
      </c>
      <c r="X495" s="177" t="s">
        <v>2444</v>
      </c>
      <c r="Z495" s="177" t="s">
        <v>646</v>
      </c>
      <c r="AA495" s="177" t="s">
        <v>2888</v>
      </c>
      <c r="AB495" s="177" t="s">
        <v>2889</v>
      </c>
      <c r="AC495" s="177" t="s">
        <v>2890</v>
      </c>
      <c r="AD495" s="177" t="s">
        <v>2891</v>
      </c>
      <c r="AE495" s="177" t="s">
        <v>559</v>
      </c>
      <c r="AQ495" s="177"/>
      <c r="AT495" s="177"/>
      <c r="AU495" s="177"/>
      <c r="AV495" s="177"/>
      <c r="AW495" s="177"/>
    </row>
    <row r="496" spans="1:68">
      <c r="A496" s="170" t="s">
        <v>2549</v>
      </c>
      <c r="B496" s="177" t="s">
        <v>2550</v>
      </c>
      <c r="D496" s="177" t="s">
        <v>508</v>
      </c>
      <c r="E496" s="177" t="s">
        <v>1260</v>
      </c>
      <c r="F496" s="177" t="s">
        <v>2892</v>
      </c>
      <c r="H496" s="177" t="s">
        <v>2893</v>
      </c>
      <c r="I496" s="177" t="s">
        <v>663</v>
      </c>
      <c r="J496" s="181" t="s">
        <v>512</v>
      </c>
      <c r="K496" s="178" t="s">
        <v>512</v>
      </c>
      <c r="L496" s="177" t="s">
        <v>513</v>
      </c>
      <c r="M496" s="177" t="s">
        <v>2575</v>
      </c>
      <c r="N496" s="177" t="s">
        <v>2575</v>
      </c>
      <c r="O496" s="177" t="s">
        <v>195</v>
      </c>
      <c r="P496" s="177" t="s">
        <v>711</v>
      </c>
      <c r="Q496" s="177" t="s">
        <v>2894</v>
      </c>
      <c r="R496" s="177" t="s">
        <v>731</v>
      </c>
      <c r="S496" s="177" t="s">
        <v>2609</v>
      </c>
      <c r="T496" s="177" t="s">
        <v>2895</v>
      </c>
      <c r="U496" s="177" t="s">
        <v>739</v>
      </c>
      <c r="V496" s="177" t="s">
        <v>2896</v>
      </c>
      <c r="X496" s="177" t="s">
        <v>2444</v>
      </c>
      <c r="Z496" s="177" t="s">
        <v>739</v>
      </c>
      <c r="AA496" s="177" t="s">
        <v>2897</v>
      </c>
      <c r="AC496" s="177" t="s">
        <v>2611</v>
      </c>
      <c r="AD496" s="177" t="s">
        <v>2898</v>
      </c>
      <c r="AE496" s="177" t="s">
        <v>526</v>
      </c>
      <c r="AQ496" s="177"/>
      <c r="AT496" s="177"/>
      <c r="AU496" s="177"/>
      <c r="AV496" s="177"/>
      <c r="AW496" s="177"/>
    </row>
    <row r="497" spans="1:60">
      <c r="A497" s="170" t="s">
        <v>2899</v>
      </c>
      <c r="B497" s="177" t="s">
        <v>2900</v>
      </c>
      <c r="D497" s="177" t="s">
        <v>508</v>
      </c>
      <c r="E497" s="177" t="s">
        <v>661</v>
      </c>
      <c r="F497" s="177" t="s">
        <v>2901</v>
      </c>
      <c r="I497" s="177" t="s">
        <v>1661</v>
      </c>
      <c r="J497" s="181" t="s">
        <v>512</v>
      </c>
      <c r="K497" s="178" t="s">
        <v>512</v>
      </c>
      <c r="L497" s="177" t="s">
        <v>513</v>
      </c>
      <c r="M497" s="177" t="s">
        <v>2902</v>
      </c>
      <c r="N497" s="177" t="s">
        <v>2902</v>
      </c>
      <c r="O497" s="177" t="s">
        <v>195</v>
      </c>
      <c r="P497" s="177" t="s">
        <v>552</v>
      </c>
      <c r="R497" s="177" t="s">
        <v>688</v>
      </c>
      <c r="S497" s="177" t="s">
        <v>2903</v>
      </c>
      <c r="T497" s="177" t="s">
        <v>645</v>
      </c>
      <c r="U497" s="177" t="s">
        <v>832</v>
      </c>
      <c r="V497" s="177" t="s">
        <v>1061</v>
      </c>
      <c r="X497" s="177" t="s">
        <v>2904</v>
      </c>
      <c r="Z497" s="177" t="s">
        <v>832</v>
      </c>
      <c r="AA497" s="177" t="s">
        <v>2905</v>
      </c>
      <c r="AC497" s="177" t="s">
        <v>2906</v>
      </c>
      <c r="AD497" s="177" t="s">
        <v>2907</v>
      </c>
      <c r="AE497" s="177" t="s">
        <v>526</v>
      </c>
      <c r="AQ497" s="177"/>
      <c r="AT497" s="177"/>
      <c r="AU497" s="177"/>
      <c r="AV497" s="177"/>
      <c r="AW497" s="177"/>
    </row>
    <row r="498" spans="1:60">
      <c r="A498" s="170" t="s">
        <v>2899</v>
      </c>
      <c r="B498" s="177" t="s">
        <v>2900</v>
      </c>
      <c r="D498" s="177" t="s">
        <v>508</v>
      </c>
      <c r="E498" s="177" t="s">
        <v>669</v>
      </c>
      <c r="F498" s="177" t="s">
        <v>2908</v>
      </c>
      <c r="I498" s="177" t="s">
        <v>1661</v>
      </c>
      <c r="J498" s="181" t="s">
        <v>512</v>
      </c>
      <c r="K498" s="178" t="s">
        <v>512</v>
      </c>
      <c r="L498" s="177" t="s">
        <v>513</v>
      </c>
      <c r="M498" s="177" t="s">
        <v>2902</v>
      </c>
      <c r="N498" s="177" t="s">
        <v>2902</v>
      </c>
      <c r="O498" s="177" t="s">
        <v>195</v>
      </c>
      <c r="P498" s="177" t="s">
        <v>589</v>
      </c>
      <c r="R498" s="177" t="s">
        <v>688</v>
      </c>
      <c r="S498" s="177" t="s">
        <v>2443</v>
      </c>
      <c r="T498" s="177" t="s">
        <v>2823</v>
      </c>
      <c r="U498" s="177" t="s">
        <v>832</v>
      </c>
      <c r="V498" s="177" t="s">
        <v>1323</v>
      </c>
      <c r="X498" s="177" t="s">
        <v>2909</v>
      </c>
      <c r="Z498" s="177" t="s">
        <v>832</v>
      </c>
      <c r="AA498" s="177" t="s">
        <v>2910</v>
      </c>
      <c r="AB498" s="177" t="s">
        <v>2911</v>
      </c>
      <c r="AC498" s="177" t="s">
        <v>2912</v>
      </c>
      <c r="AD498" s="177" t="s">
        <v>2913</v>
      </c>
      <c r="AE498" s="177" t="s">
        <v>2914</v>
      </c>
      <c r="AQ498" s="177"/>
      <c r="AT498" s="177"/>
      <c r="AU498" s="177"/>
      <c r="AV498" s="177"/>
      <c r="AW498" s="177"/>
    </row>
    <row r="499" spans="1:60">
      <c r="A499" s="170" t="s">
        <v>2899</v>
      </c>
      <c r="B499" s="177" t="s">
        <v>2900</v>
      </c>
      <c r="D499" s="177" t="s">
        <v>508</v>
      </c>
      <c r="E499" s="177" t="s">
        <v>685</v>
      </c>
      <c r="F499" s="177" t="s">
        <v>2915</v>
      </c>
      <c r="I499" s="177" t="s">
        <v>1661</v>
      </c>
      <c r="J499" s="181" t="s">
        <v>512</v>
      </c>
      <c r="K499" s="178" t="s">
        <v>512</v>
      </c>
      <c r="L499" s="177" t="s">
        <v>513</v>
      </c>
      <c r="M499" s="177" t="s">
        <v>2902</v>
      </c>
      <c r="N499" s="177" t="s">
        <v>2902</v>
      </c>
      <c r="O499" s="177" t="s">
        <v>437</v>
      </c>
      <c r="P499" s="177" t="s">
        <v>2916</v>
      </c>
      <c r="R499" s="177" t="s">
        <v>2917</v>
      </c>
      <c r="S499" s="177" t="s">
        <v>2916</v>
      </c>
      <c r="T499" s="177" t="s">
        <v>754</v>
      </c>
      <c r="U499" s="177" t="s">
        <v>518</v>
      </c>
      <c r="V499" s="177" t="s">
        <v>2386</v>
      </c>
      <c r="W499" s="177" t="s">
        <v>2918</v>
      </c>
      <c r="X499" s="177" t="s">
        <v>618</v>
      </c>
      <c r="Y499" s="177" t="s">
        <v>2450</v>
      </c>
      <c r="Z499" s="177" t="s">
        <v>2919</v>
      </c>
      <c r="AA499" s="177" t="s">
        <v>524</v>
      </c>
      <c r="AB499" s="177" t="s">
        <v>2450</v>
      </c>
      <c r="AC499" s="177" t="s">
        <v>2920</v>
      </c>
      <c r="AD499" s="177" t="s">
        <v>524</v>
      </c>
      <c r="AE499" s="177" t="s">
        <v>2450</v>
      </c>
      <c r="AF499" s="177" t="s">
        <v>2921</v>
      </c>
      <c r="AG499" s="177" t="s">
        <v>524</v>
      </c>
      <c r="AQ499" s="177"/>
      <c r="AT499" s="177"/>
      <c r="AU499" s="177"/>
      <c r="AV499" s="177"/>
      <c r="AW499" s="177"/>
      <c r="BH499" s="177" t="s">
        <v>2922</v>
      </c>
    </row>
    <row r="500" spans="1:60">
      <c r="A500" s="170" t="s">
        <v>2899</v>
      </c>
      <c r="B500" s="177" t="s">
        <v>2900</v>
      </c>
      <c r="D500" s="177" t="s">
        <v>508</v>
      </c>
      <c r="E500" s="177" t="s">
        <v>704</v>
      </c>
      <c r="F500" s="177" t="s">
        <v>2923</v>
      </c>
      <c r="I500" s="177" t="s">
        <v>1661</v>
      </c>
      <c r="J500" s="181" t="s">
        <v>512</v>
      </c>
      <c r="K500" s="178" t="s">
        <v>512</v>
      </c>
      <c r="L500" s="177" t="s">
        <v>513</v>
      </c>
      <c r="M500" s="177" t="s">
        <v>2902</v>
      </c>
      <c r="N500" s="177" t="s">
        <v>2902</v>
      </c>
      <c r="O500" s="177" t="s">
        <v>195</v>
      </c>
      <c r="P500" s="177" t="s">
        <v>589</v>
      </c>
      <c r="Q500" s="177" t="s">
        <v>2924</v>
      </c>
      <c r="R500" s="177" t="s">
        <v>731</v>
      </c>
      <c r="S500" s="177" t="s">
        <v>2609</v>
      </c>
      <c r="T500" s="177" t="s">
        <v>781</v>
      </c>
      <c r="U500" s="177" t="s">
        <v>702</v>
      </c>
      <c r="V500" s="177" t="s">
        <v>645</v>
      </c>
      <c r="X500" s="177" t="s">
        <v>2909</v>
      </c>
      <c r="Z500" s="177" t="s">
        <v>702</v>
      </c>
      <c r="AA500" s="177" t="s">
        <v>2925</v>
      </c>
      <c r="AB500" s="177" t="s">
        <v>2926</v>
      </c>
      <c r="AC500" s="177" t="s">
        <v>2927</v>
      </c>
      <c r="AD500" s="177" t="s">
        <v>2928</v>
      </c>
      <c r="AE500" s="177" t="s">
        <v>526</v>
      </c>
      <c r="AQ500" s="177"/>
      <c r="AT500" s="177"/>
      <c r="AU500" s="177"/>
      <c r="AV500" s="177"/>
      <c r="AW500" s="177"/>
    </row>
    <row r="501" spans="1:60">
      <c r="A501" s="170" t="s">
        <v>2899</v>
      </c>
      <c r="B501" s="177" t="s">
        <v>2900</v>
      </c>
      <c r="D501" s="177" t="s">
        <v>508</v>
      </c>
      <c r="E501" s="177" t="s">
        <v>709</v>
      </c>
      <c r="F501" s="177" t="s">
        <v>2929</v>
      </c>
      <c r="I501" s="177" t="s">
        <v>1661</v>
      </c>
      <c r="J501" s="181" t="s">
        <v>512</v>
      </c>
      <c r="K501" s="178" t="s">
        <v>512</v>
      </c>
      <c r="L501" s="177" t="s">
        <v>1307</v>
      </c>
      <c r="M501" s="177" t="s">
        <v>2902</v>
      </c>
      <c r="N501" s="177" t="s">
        <v>2902</v>
      </c>
      <c r="O501" s="177" t="s">
        <v>295</v>
      </c>
      <c r="P501" s="177">
        <v>0</v>
      </c>
      <c r="Q501" s="177" t="s">
        <v>295</v>
      </c>
      <c r="R501" s="177" t="s">
        <v>2930</v>
      </c>
      <c r="S501" s="177" t="s">
        <v>2931</v>
      </c>
      <c r="T501" s="177" t="s">
        <v>2932</v>
      </c>
      <c r="W501" s="177" t="s">
        <v>2933</v>
      </c>
      <c r="X501" s="177" t="s">
        <v>2934</v>
      </c>
      <c r="Y501" s="177" t="s">
        <v>526</v>
      </c>
      <c r="Z501" s="177" t="s">
        <v>2935</v>
      </c>
      <c r="AA501" s="177" t="s">
        <v>849</v>
      </c>
      <c r="AB501" s="177" t="s">
        <v>2936</v>
      </c>
      <c r="AC501" s="177" t="s">
        <v>1315</v>
      </c>
      <c r="AD501" s="177" t="s">
        <v>2937</v>
      </c>
      <c r="AQ501" s="177" t="s">
        <v>2938</v>
      </c>
      <c r="AT501" s="177"/>
      <c r="AU501" s="177"/>
      <c r="AV501" s="177"/>
      <c r="AW501" s="177"/>
    </row>
    <row r="502" spans="1:60">
      <c r="A502" s="170" t="s">
        <v>2899</v>
      </c>
      <c r="B502" s="177" t="s">
        <v>2900</v>
      </c>
      <c r="D502" s="177" t="s">
        <v>508</v>
      </c>
      <c r="E502" s="177" t="s">
        <v>719</v>
      </c>
      <c r="F502" s="177" t="s">
        <v>2939</v>
      </c>
      <c r="I502" s="177" t="s">
        <v>1661</v>
      </c>
      <c r="J502" s="181" t="s">
        <v>512</v>
      </c>
      <c r="K502" s="178" t="s">
        <v>512</v>
      </c>
      <c r="L502" s="177" t="s">
        <v>513</v>
      </c>
      <c r="M502" s="177" t="s">
        <v>2902</v>
      </c>
      <c r="N502" s="177" t="s">
        <v>2902</v>
      </c>
      <c r="O502" s="177" t="s">
        <v>195</v>
      </c>
      <c r="P502" s="177" t="s">
        <v>1816</v>
      </c>
      <c r="R502" s="177" t="s">
        <v>688</v>
      </c>
      <c r="S502" s="177" t="s">
        <v>2443</v>
      </c>
      <c r="T502" s="177" t="s">
        <v>2367</v>
      </c>
      <c r="U502" s="177" t="s">
        <v>832</v>
      </c>
      <c r="V502" s="177" t="s">
        <v>2412</v>
      </c>
      <c r="X502" s="177" t="s">
        <v>2909</v>
      </c>
      <c r="Z502" s="177" t="s">
        <v>832</v>
      </c>
      <c r="AA502" s="177" t="s">
        <v>2940</v>
      </c>
      <c r="AC502" s="177" t="s">
        <v>2941</v>
      </c>
      <c r="AD502" s="177" t="s">
        <v>2942</v>
      </c>
      <c r="AE502" s="177" t="s">
        <v>1064</v>
      </c>
      <c r="AQ502" s="177"/>
      <c r="AT502" s="177"/>
      <c r="AU502" s="177"/>
      <c r="AV502" s="177"/>
      <c r="AW502" s="177"/>
    </row>
    <row r="503" spans="1:60">
      <c r="A503" s="170" t="s">
        <v>2943</v>
      </c>
      <c r="B503" s="177" t="s">
        <v>2944</v>
      </c>
      <c r="D503" s="177" t="s">
        <v>508</v>
      </c>
      <c r="E503" s="170" t="s">
        <v>2530</v>
      </c>
      <c r="F503" s="177" t="s">
        <v>2945</v>
      </c>
      <c r="I503" s="177" t="s">
        <v>549</v>
      </c>
      <c r="J503" s="181" t="s">
        <v>512</v>
      </c>
      <c r="K503" s="178" t="s">
        <v>512</v>
      </c>
      <c r="L503" s="177" t="s">
        <v>550</v>
      </c>
      <c r="M503" s="177" t="s">
        <v>2946</v>
      </c>
      <c r="N503" s="177" t="s">
        <v>2946</v>
      </c>
      <c r="O503" s="177" t="s">
        <v>396</v>
      </c>
      <c r="R503" s="177" t="s">
        <v>396</v>
      </c>
      <c r="S503" s="177" t="s">
        <v>2947</v>
      </c>
      <c r="U503" s="177" t="s">
        <v>702</v>
      </c>
      <c r="V503" s="177" t="s">
        <v>2748</v>
      </c>
      <c r="AQ503" s="177"/>
      <c r="AT503" s="177"/>
      <c r="AU503" s="177"/>
      <c r="AV503" s="177"/>
      <c r="AW503" s="177"/>
    </row>
    <row r="504" spans="1:60">
      <c r="A504" s="170" t="s">
        <v>2943</v>
      </c>
      <c r="B504" s="177" t="s">
        <v>2948</v>
      </c>
      <c r="C504" s="177" t="s">
        <v>1564</v>
      </c>
      <c r="D504" s="177" t="s">
        <v>508</v>
      </c>
      <c r="E504" s="177" t="s">
        <v>597</v>
      </c>
      <c r="F504" s="177" t="s">
        <v>2949</v>
      </c>
      <c r="I504" s="177" t="s">
        <v>549</v>
      </c>
      <c r="J504" s="181" t="s">
        <v>512</v>
      </c>
      <c r="K504" s="178" t="s">
        <v>512</v>
      </c>
      <c r="L504" s="177" t="s">
        <v>550</v>
      </c>
      <c r="M504" s="177" t="s">
        <v>2950</v>
      </c>
      <c r="N504" s="177" t="s">
        <v>2950</v>
      </c>
      <c r="O504" s="177" t="s">
        <v>110</v>
      </c>
      <c r="R504" s="177" t="s">
        <v>565</v>
      </c>
      <c r="S504" s="177" t="s">
        <v>2076</v>
      </c>
      <c r="T504" s="177" t="s">
        <v>2951</v>
      </c>
      <c r="U504" s="177" t="s">
        <v>2952</v>
      </c>
      <c r="V504" s="177" t="s">
        <v>2953</v>
      </c>
      <c r="W504" s="177" t="s">
        <v>1620</v>
      </c>
      <c r="AA504" s="177" t="s">
        <v>2954</v>
      </c>
      <c r="AB504" s="177" t="s">
        <v>2955</v>
      </c>
      <c r="AC504" s="177" t="s">
        <v>583</v>
      </c>
      <c r="AM504" s="177" t="s">
        <v>2855</v>
      </c>
      <c r="AN504" s="177" t="s">
        <v>2956</v>
      </c>
      <c r="AO504" s="177" t="s">
        <v>1034</v>
      </c>
      <c r="AP504" s="177" t="s">
        <v>2957</v>
      </c>
      <c r="AQ504" s="177"/>
      <c r="AT504" s="177" t="s">
        <v>2958</v>
      </c>
      <c r="AU504" s="177" t="s">
        <v>583</v>
      </c>
      <c r="AV504" s="177" t="s">
        <v>2859</v>
      </c>
      <c r="AW504" s="177" t="s">
        <v>2959</v>
      </c>
      <c r="AX504" s="177" t="s">
        <v>2960</v>
      </c>
    </row>
    <row r="505" spans="1:60">
      <c r="A505" s="170" t="s">
        <v>2961</v>
      </c>
      <c r="B505" s="177" t="s">
        <v>2962</v>
      </c>
      <c r="C505" s="177" t="s">
        <v>2963</v>
      </c>
      <c r="D505" s="177" t="s">
        <v>508</v>
      </c>
      <c r="E505" s="177" t="s">
        <v>661</v>
      </c>
      <c r="F505" s="177" t="s">
        <v>2964</v>
      </c>
      <c r="I505" s="177" t="s">
        <v>2018</v>
      </c>
      <c r="J505" s="181" t="s">
        <v>512</v>
      </c>
      <c r="K505" s="178" t="s">
        <v>512</v>
      </c>
      <c r="L505" s="177" t="s">
        <v>550</v>
      </c>
      <c r="M505" s="177" t="s">
        <v>2965</v>
      </c>
      <c r="N505" s="177" t="s">
        <v>2965</v>
      </c>
      <c r="O505" s="177" t="s">
        <v>232</v>
      </c>
      <c r="Q505" s="177" t="s">
        <v>232</v>
      </c>
      <c r="R505" s="177" t="s">
        <v>926</v>
      </c>
      <c r="S505" s="177" t="s">
        <v>644</v>
      </c>
      <c r="T505" s="177" t="s">
        <v>2966</v>
      </c>
      <c r="U505" s="177" t="s">
        <v>646</v>
      </c>
      <c r="V505" s="177" t="s">
        <v>833</v>
      </c>
      <c r="X505" s="177" t="s">
        <v>651</v>
      </c>
      <c r="Y505" s="177" t="s">
        <v>646</v>
      </c>
      <c r="Z505" s="177" t="s">
        <v>2967</v>
      </c>
      <c r="AB505" s="177" t="s">
        <v>2968</v>
      </c>
      <c r="AC505" s="177" t="s">
        <v>2969</v>
      </c>
      <c r="AD505" s="177" t="s">
        <v>2556</v>
      </c>
      <c r="AE505" s="177" t="s">
        <v>932</v>
      </c>
      <c r="AF505" s="177" t="s">
        <v>2970</v>
      </c>
      <c r="AG505" s="177" t="s">
        <v>618</v>
      </c>
      <c r="AQ505" s="177"/>
      <c r="AT505" s="177"/>
      <c r="AU505" s="177"/>
      <c r="AV505" s="177"/>
      <c r="AW505" s="177"/>
    </row>
    <row r="506" spans="1:60">
      <c r="A506" s="170" t="s">
        <v>2961</v>
      </c>
      <c r="B506" s="177" t="s">
        <v>2962</v>
      </c>
      <c r="C506" s="177" t="s">
        <v>2963</v>
      </c>
      <c r="D506" s="177" t="s">
        <v>508</v>
      </c>
      <c r="E506" s="177" t="s">
        <v>685</v>
      </c>
      <c r="F506" s="177" t="s">
        <v>2971</v>
      </c>
      <c r="I506" s="177" t="s">
        <v>2018</v>
      </c>
      <c r="J506" s="181" t="s">
        <v>512</v>
      </c>
      <c r="K506" s="178" t="s">
        <v>512</v>
      </c>
      <c r="L506" s="177" t="s">
        <v>550</v>
      </c>
      <c r="M506" s="177" t="s">
        <v>2965</v>
      </c>
      <c r="N506" s="177" t="s">
        <v>2965</v>
      </c>
      <c r="O506" s="177" t="s">
        <v>232</v>
      </c>
      <c r="Q506" s="177" t="s">
        <v>232</v>
      </c>
      <c r="R506" s="177" t="s">
        <v>926</v>
      </c>
      <c r="S506" s="177" t="s">
        <v>644</v>
      </c>
      <c r="T506" s="177" t="s">
        <v>2966</v>
      </c>
      <c r="U506" s="177" t="s">
        <v>646</v>
      </c>
      <c r="V506" s="177" t="s">
        <v>833</v>
      </c>
      <c r="X506" s="177" t="s">
        <v>651</v>
      </c>
      <c r="Y506" s="177" t="s">
        <v>646</v>
      </c>
      <c r="Z506" s="177" t="s">
        <v>2967</v>
      </c>
      <c r="AB506" s="177" t="s">
        <v>2972</v>
      </c>
      <c r="AC506" s="177" t="s">
        <v>2973</v>
      </c>
      <c r="AD506" s="177" t="s">
        <v>2556</v>
      </c>
      <c r="AE506" s="177" t="s">
        <v>2974</v>
      </c>
      <c r="AF506" s="177" t="s">
        <v>2970</v>
      </c>
      <c r="AG506" s="177" t="s">
        <v>618</v>
      </c>
      <c r="AQ506" s="177"/>
      <c r="AT506" s="177"/>
      <c r="AU506" s="177"/>
      <c r="AV506" s="177"/>
      <c r="AW506" s="177"/>
    </row>
    <row r="507" spans="1:60">
      <c r="A507" s="170"/>
      <c r="B507" s="177" t="s">
        <v>2975</v>
      </c>
      <c r="D507" s="177" t="s">
        <v>508</v>
      </c>
      <c r="E507" s="177" t="s">
        <v>661</v>
      </c>
      <c r="F507" s="177" t="s">
        <v>2976</v>
      </c>
      <c r="I507" s="177" t="s">
        <v>2049</v>
      </c>
      <c r="J507" s="181" t="s">
        <v>512</v>
      </c>
      <c r="K507" s="178" t="s">
        <v>512</v>
      </c>
      <c r="L507" s="177" t="s">
        <v>550</v>
      </c>
      <c r="M507" s="177" t="s">
        <v>2977</v>
      </c>
      <c r="N507" s="177" t="s">
        <v>2977</v>
      </c>
      <c r="O507" s="177" t="s">
        <v>232</v>
      </c>
      <c r="R507" s="177" t="s">
        <v>926</v>
      </c>
      <c r="S507" s="177" t="s">
        <v>1030</v>
      </c>
      <c r="T507" s="177" t="s">
        <v>2978</v>
      </c>
      <c r="U507" s="177" t="s">
        <v>646</v>
      </c>
      <c r="V507" s="177" t="s">
        <v>2979</v>
      </c>
      <c r="X507" s="177" t="s">
        <v>651</v>
      </c>
      <c r="Y507" s="177" t="s">
        <v>646</v>
      </c>
      <c r="AB507" s="177" t="s">
        <v>2980</v>
      </c>
      <c r="AC507" s="177" t="s">
        <v>2981</v>
      </c>
      <c r="AD507" s="177" t="s">
        <v>2556</v>
      </c>
      <c r="AE507" s="177" t="s">
        <v>2982</v>
      </c>
      <c r="AF507" s="177" t="s">
        <v>2983</v>
      </c>
      <c r="AG507" s="177" t="s">
        <v>618</v>
      </c>
      <c r="AQ507" s="177" t="s">
        <v>937</v>
      </c>
      <c r="AT507" s="177"/>
      <c r="AU507" s="177"/>
      <c r="AV507" s="177"/>
      <c r="AW507" s="177"/>
    </row>
    <row r="508" spans="1:60">
      <c r="A508" s="170"/>
      <c r="B508" s="177" t="s">
        <v>2975</v>
      </c>
      <c r="D508" s="177" t="s">
        <v>508</v>
      </c>
      <c r="E508" s="177" t="s">
        <v>669</v>
      </c>
      <c r="F508" s="177" t="s">
        <v>2984</v>
      </c>
      <c r="I508" s="177" t="s">
        <v>2049</v>
      </c>
      <c r="J508" s="181" t="s">
        <v>512</v>
      </c>
      <c r="K508" s="178" t="s">
        <v>512</v>
      </c>
      <c r="L508" s="177" t="s">
        <v>550</v>
      </c>
      <c r="M508" s="177" t="s">
        <v>2977</v>
      </c>
      <c r="N508" s="177" t="s">
        <v>2977</v>
      </c>
      <c r="O508" s="177" t="s">
        <v>195</v>
      </c>
      <c r="P508" s="177" t="s">
        <v>589</v>
      </c>
      <c r="R508" s="177" t="s">
        <v>553</v>
      </c>
      <c r="S508" s="177" t="s">
        <v>644</v>
      </c>
      <c r="T508" s="177" t="s">
        <v>2404</v>
      </c>
      <c r="U508" s="177" t="s">
        <v>832</v>
      </c>
      <c r="V508" s="177" t="s">
        <v>1580</v>
      </c>
      <c r="W508" s="177" t="s">
        <v>557</v>
      </c>
      <c r="X508" s="177" t="s">
        <v>1043</v>
      </c>
      <c r="Z508" s="177" t="s">
        <v>832</v>
      </c>
      <c r="AC508" s="177" t="s">
        <v>2985</v>
      </c>
      <c r="AD508" s="177" t="s">
        <v>2986</v>
      </c>
      <c r="AE508" s="177" t="s">
        <v>524</v>
      </c>
      <c r="AF508" s="177" t="s">
        <v>651</v>
      </c>
      <c r="AQ508" s="177" t="s">
        <v>1801</v>
      </c>
      <c r="AT508" s="177"/>
      <c r="AU508" s="177"/>
      <c r="AV508" s="177"/>
      <c r="AW508" s="177"/>
    </row>
    <row r="509" spans="1:60">
      <c r="A509" s="170"/>
      <c r="B509" s="177" t="s">
        <v>2975</v>
      </c>
      <c r="D509" s="177" t="s">
        <v>508</v>
      </c>
      <c r="E509" s="177" t="s">
        <v>685</v>
      </c>
      <c r="F509" s="177" t="s">
        <v>2987</v>
      </c>
      <c r="I509" s="177" t="s">
        <v>2049</v>
      </c>
      <c r="J509" s="181" t="s">
        <v>512</v>
      </c>
      <c r="K509" s="178" t="s">
        <v>512</v>
      </c>
      <c r="L509" s="177" t="s">
        <v>550</v>
      </c>
      <c r="M509" s="177" t="s">
        <v>2977</v>
      </c>
      <c r="N509" s="177" t="s">
        <v>2977</v>
      </c>
      <c r="O509" s="177" t="s">
        <v>195</v>
      </c>
      <c r="P509" s="177" t="s">
        <v>2442</v>
      </c>
      <c r="R509" s="177" t="s">
        <v>600</v>
      </c>
      <c r="S509" s="177" t="s">
        <v>601</v>
      </c>
      <c r="T509" s="177" t="s">
        <v>2988</v>
      </c>
      <c r="U509" s="177" t="s">
        <v>702</v>
      </c>
      <c r="V509" s="177" t="s">
        <v>2989</v>
      </c>
      <c r="X509" s="177" t="s">
        <v>673</v>
      </c>
      <c r="Y509" s="177" t="s">
        <v>674</v>
      </c>
      <c r="Z509" s="177" t="s">
        <v>702</v>
      </c>
      <c r="AA509" s="177" t="s">
        <v>2990</v>
      </c>
      <c r="AC509" s="177" t="s">
        <v>2991</v>
      </c>
      <c r="AD509" s="177" t="s">
        <v>2992</v>
      </c>
      <c r="AE509" s="177" t="s">
        <v>1064</v>
      </c>
      <c r="AQ509" s="177"/>
      <c r="AT509" s="177"/>
      <c r="AU509" s="177"/>
      <c r="AV509" s="177"/>
      <c r="AW509" s="177"/>
    </row>
    <row r="510" spans="1:60">
      <c r="A510" s="170"/>
      <c r="B510" s="177" t="s">
        <v>2975</v>
      </c>
      <c r="D510" s="177" t="s">
        <v>2993</v>
      </c>
      <c r="E510" s="177" t="s">
        <v>709</v>
      </c>
      <c r="F510" s="177" t="s">
        <v>2994</v>
      </c>
      <c r="I510" s="177" t="s">
        <v>2049</v>
      </c>
      <c r="J510" s="181" t="s">
        <v>512</v>
      </c>
      <c r="K510" s="178" t="s">
        <v>512</v>
      </c>
      <c r="L510" s="177" t="s">
        <v>513</v>
      </c>
      <c r="M510" s="177" t="s">
        <v>2995</v>
      </c>
      <c r="N510" s="177" t="s">
        <v>2977</v>
      </c>
      <c r="O510" s="177" t="s">
        <v>437</v>
      </c>
      <c r="P510" s="177" t="s">
        <v>2996</v>
      </c>
      <c r="T510" s="177" t="s">
        <v>796</v>
      </c>
      <c r="U510" s="177" t="s">
        <v>535</v>
      </c>
      <c r="V510" s="177" t="s">
        <v>987</v>
      </c>
      <c r="W510" s="177" t="s">
        <v>964</v>
      </c>
      <c r="X510" s="177" t="s">
        <v>714</v>
      </c>
      <c r="Y510" s="177" t="s">
        <v>1886</v>
      </c>
      <c r="Z510" s="177" t="s">
        <v>2997</v>
      </c>
      <c r="AA510" s="177" t="s">
        <v>524</v>
      </c>
      <c r="AB510" s="177" t="s">
        <v>1886</v>
      </c>
      <c r="AC510" s="177" t="s">
        <v>2998</v>
      </c>
      <c r="AD510" s="177" t="s">
        <v>524</v>
      </c>
      <c r="AE510" s="177" t="s">
        <v>1886</v>
      </c>
      <c r="AF510" s="177" t="s">
        <v>2999</v>
      </c>
      <c r="AG510" s="177" t="s">
        <v>524</v>
      </c>
      <c r="AQ510" s="177"/>
      <c r="AT510" s="177"/>
      <c r="AU510" s="177"/>
      <c r="AV510" s="177"/>
      <c r="AW510" s="177"/>
      <c r="BG510" s="177" t="s">
        <v>3000</v>
      </c>
    </row>
    <row r="511" spans="1:60">
      <c r="A511" s="170"/>
      <c r="B511" s="177" t="s">
        <v>2975</v>
      </c>
      <c r="D511" s="177" t="s">
        <v>508</v>
      </c>
      <c r="E511" s="177" t="s">
        <v>719</v>
      </c>
      <c r="F511" s="177" t="s">
        <v>3001</v>
      </c>
      <c r="I511" s="177" t="s">
        <v>2049</v>
      </c>
      <c r="J511" s="181" t="s">
        <v>512</v>
      </c>
      <c r="K511" s="178" t="s">
        <v>512</v>
      </c>
      <c r="L511" s="177" t="s">
        <v>550</v>
      </c>
      <c r="M511" s="177" t="s">
        <v>2977</v>
      </c>
      <c r="N511" s="177" t="s">
        <v>2977</v>
      </c>
      <c r="O511" s="177" t="s">
        <v>195</v>
      </c>
      <c r="R511" s="177" t="s">
        <v>600</v>
      </c>
      <c r="S511" s="177" t="s">
        <v>601</v>
      </c>
      <c r="T511" s="177" t="s">
        <v>796</v>
      </c>
      <c r="U511" s="177" t="s">
        <v>702</v>
      </c>
      <c r="V511" s="177" t="s">
        <v>2588</v>
      </c>
      <c r="W511" s="177" t="s">
        <v>1484</v>
      </c>
      <c r="X511" s="177" t="s">
        <v>673</v>
      </c>
      <c r="Y511" s="177" t="s">
        <v>674</v>
      </c>
      <c r="Z511" s="177" t="s">
        <v>702</v>
      </c>
      <c r="AA511" s="177" t="s">
        <v>3002</v>
      </c>
      <c r="AC511" s="177" t="s">
        <v>3003</v>
      </c>
      <c r="AD511" s="177" t="s">
        <v>3004</v>
      </c>
      <c r="AE511" s="177" t="s">
        <v>524</v>
      </c>
      <c r="AQ511" s="177"/>
      <c r="AT511" s="177"/>
      <c r="AU511" s="177"/>
      <c r="AV511" s="177"/>
      <c r="AW511" s="177"/>
    </row>
    <row r="512" spans="1:60">
      <c r="A512" s="170"/>
      <c r="B512" s="177" t="s">
        <v>2975</v>
      </c>
      <c r="D512" s="177" t="s">
        <v>508</v>
      </c>
      <c r="E512" s="177" t="s">
        <v>737</v>
      </c>
      <c r="F512" s="188" t="s">
        <v>3005</v>
      </c>
      <c r="I512" s="177" t="s">
        <v>2049</v>
      </c>
      <c r="J512" s="181" t="s">
        <v>512</v>
      </c>
      <c r="K512" s="178" t="s">
        <v>512</v>
      </c>
      <c r="L512" s="177" t="s">
        <v>550</v>
      </c>
      <c r="M512" s="177" t="s">
        <v>2977</v>
      </c>
      <c r="N512" s="177" t="s">
        <v>2977</v>
      </c>
      <c r="O512" s="177" t="s">
        <v>195</v>
      </c>
      <c r="P512" s="177" t="s">
        <v>1023</v>
      </c>
      <c r="R512" s="177" t="s">
        <v>600</v>
      </c>
      <c r="S512" s="177" t="s">
        <v>601</v>
      </c>
      <c r="T512" s="177" t="s">
        <v>579</v>
      </c>
      <c r="U512" s="177" t="s">
        <v>579</v>
      </c>
      <c r="V512" s="177" t="s">
        <v>672</v>
      </c>
      <c r="X512" s="177" t="s">
        <v>673</v>
      </c>
      <c r="Y512" s="177" t="s">
        <v>674</v>
      </c>
      <c r="Z512" s="177" t="s">
        <v>579</v>
      </c>
      <c r="AA512" s="177" t="s">
        <v>675</v>
      </c>
      <c r="AC512" s="177" t="s">
        <v>3006</v>
      </c>
      <c r="AD512" s="177" t="s">
        <v>3007</v>
      </c>
      <c r="AE512" s="177" t="s">
        <v>870</v>
      </c>
      <c r="AQ512" s="177"/>
      <c r="AT512" s="177"/>
      <c r="AU512" s="177"/>
      <c r="AV512" s="177"/>
      <c r="AW512" s="177"/>
    </row>
    <row r="513" spans="1:68">
      <c r="A513" s="170"/>
      <c r="B513" s="177" t="s">
        <v>2975</v>
      </c>
      <c r="D513" s="177" t="s">
        <v>508</v>
      </c>
      <c r="E513" s="177" t="s">
        <v>740</v>
      </c>
      <c r="F513" s="177" t="s">
        <v>3008</v>
      </c>
      <c r="I513" s="177" t="s">
        <v>2049</v>
      </c>
      <c r="J513" s="181" t="s">
        <v>512</v>
      </c>
      <c r="K513" s="178" t="s">
        <v>512</v>
      </c>
      <c r="L513" s="177" t="s">
        <v>550</v>
      </c>
      <c r="M513" s="177" t="s">
        <v>2977</v>
      </c>
      <c r="N513" s="177" t="s">
        <v>2977</v>
      </c>
      <c r="O513" s="177" t="s">
        <v>195</v>
      </c>
      <c r="P513" s="177" t="s">
        <v>1023</v>
      </c>
      <c r="R513" s="177" t="s">
        <v>600</v>
      </c>
      <c r="S513" s="177" t="s">
        <v>601</v>
      </c>
      <c r="T513" s="177" t="s">
        <v>3009</v>
      </c>
      <c r="U513" s="177" t="s">
        <v>555</v>
      </c>
      <c r="V513" s="177" t="s">
        <v>1898</v>
      </c>
      <c r="W513" s="177" t="s">
        <v>3010</v>
      </c>
      <c r="X513" s="177" t="s">
        <v>673</v>
      </c>
      <c r="Y513" s="177" t="s">
        <v>674</v>
      </c>
      <c r="Z513" s="177" t="s">
        <v>555</v>
      </c>
      <c r="AA513" s="177" t="s">
        <v>1517</v>
      </c>
      <c r="AB513" s="177" t="s">
        <v>751</v>
      </c>
      <c r="AC513" s="177" t="s">
        <v>3011</v>
      </c>
      <c r="AD513" s="177" t="s">
        <v>3012</v>
      </c>
      <c r="AE513" s="177" t="s">
        <v>809</v>
      </c>
      <c r="AQ513" s="177"/>
      <c r="AT513" s="177"/>
      <c r="AU513" s="177"/>
      <c r="AV513" s="177"/>
      <c r="AW513" s="177"/>
    </row>
    <row r="514" spans="1:68">
      <c r="A514" s="170"/>
      <c r="B514" s="177" t="s">
        <v>2975</v>
      </c>
      <c r="D514" s="177" t="s">
        <v>2993</v>
      </c>
      <c r="E514" s="177" t="s">
        <v>752</v>
      </c>
      <c r="F514" s="177" t="s">
        <v>3013</v>
      </c>
      <c r="I514" s="177" t="s">
        <v>2049</v>
      </c>
      <c r="J514" s="181" t="s">
        <v>512</v>
      </c>
      <c r="K514" s="178" t="s">
        <v>512</v>
      </c>
      <c r="L514" s="177" t="s">
        <v>513</v>
      </c>
      <c r="M514" s="177" t="s">
        <v>2995</v>
      </c>
      <c r="N514" s="177" t="s">
        <v>2977</v>
      </c>
      <c r="O514" s="177" t="s">
        <v>437</v>
      </c>
      <c r="P514" s="177" t="s">
        <v>3014</v>
      </c>
      <c r="T514" s="177" t="s">
        <v>702</v>
      </c>
      <c r="U514" s="177" t="s">
        <v>1589</v>
      </c>
      <c r="V514" s="177" t="s">
        <v>805</v>
      </c>
      <c r="W514" s="177" t="s">
        <v>3015</v>
      </c>
      <c r="X514" s="177" t="s">
        <v>965</v>
      </c>
      <c r="Y514" s="177" t="s">
        <v>1886</v>
      </c>
      <c r="Z514" s="177" t="s">
        <v>3016</v>
      </c>
      <c r="AA514" s="177" t="s">
        <v>524</v>
      </c>
      <c r="AQ514" s="177"/>
      <c r="AT514" s="177"/>
      <c r="AU514" s="177"/>
      <c r="AV514" s="177"/>
      <c r="AW514" s="177"/>
      <c r="BA514" s="177" t="s">
        <v>3017</v>
      </c>
    </row>
    <row r="515" spans="1:68">
      <c r="A515" s="170"/>
      <c r="B515" s="177" t="s">
        <v>2975</v>
      </c>
      <c r="D515" s="177" t="s">
        <v>508</v>
      </c>
      <c r="E515" s="177" t="s">
        <v>756</v>
      </c>
      <c r="F515" s="177" t="s">
        <v>3018</v>
      </c>
      <c r="I515" s="177" t="s">
        <v>2049</v>
      </c>
      <c r="J515" s="181" t="s">
        <v>512</v>
      </c>
      <c r="K515" s="178" t="s">
        <v>512</v>
      </c>
      <c r="L515" s="177" t="s">
        <v>550</v>
      </c>
      <c r="M515" s="177" t="s">
        <v>2977</v>
      </c>
      <c r="N515" s="177" t="s">
        <v>2977</v>
      </c>
      <c r="O515" s="177" t="s">
        <v>195</v>
      </c>
      <c r="P515" s="177" t="s">
        <v>1604</v>
      </c>
      <c r="R515" s="177" t="s">
        <v>600</v>
      </c>
      <c r="S515" s="177" t="s">
        <v>601</v>
      </c>
      <c r="T515" s="177" t="s">
        <v>806</v>
      </c>
      <c r="U515" s="177" t="s">
        <v>702</v>
      </c>
      <c r="V515" s="177" t="s">
        <v>3019</v>
      </c>
      <c r="X515" s="177" t="s">
        <v>673</v>
      </c>
      <c r="Y515" s="177" t="s">
        <v>674</v>
      </c>
      <c r="Z515" s="177" t="s">
        <v>702</v>
      </c>
      <c r="AA515" s="177" t="s">
        <v>3019</v>
      </c>
      <c r="AC515" s="177" t="s">
        <v>3020</v>
      </c>
      <c r="AD515" s="177" t="s">
        <v>3021</v>
      </c>
      <c r="AE515" s="177" t="s">
        <v>1064</v>
      </c>
      <c r="AQ515" s="177"/>
      <c r="AT515" s="177"/>
      <c r="AU515" s="177"/>
      <c r="AV515" s="177"/>
      <c r="AW515" s="177"/>
    </row>
    <row r="516" spans="1:68">
      <c r="A516" s="170" t="s">
        <v>3022</v>
      </c>
      <c r="B516" s="177" t="s">
        <v>3023</v>
      </c>
      <c r="D516" s="177" t="s">
        <v>508</v>
      </c>
      <c r="E516" s="177" t="s">
        <v>661</v>
      </c>
      <c r="F516" s="177" t="s">
        <v>3024</v>
      </c>
      <c r="I516" s="177" t="s">
        <v>979</v>
      </c>
      <c r="J516" s="178">
        <v>44928</v>
      </c>
      <c r="K516" s="178">
        <v>44928</v>
      </c>
      <c r="L516" s="177" t="s">
        <v>513</v>
      </c>
      <c r="M516" s="183" t="s">
        <v>3025</v>
      </c>
      <c r="N516" s="183" t="s">
        <v>3025</v>
      </c>
      <c r="O516" s="177" t="s">
        <v>195</v>
      </c>
      <c r="P516" s="177" t="s">
        <v>887</v>
      </c>
      <c r="R516" s="177" t="s">
        <v>600</v>
      </c>
      <c r="S516" s="177" t="s">
        <v>601</v>
      </c>
      <c r="T516" s="177" t="s">
        <v>781</v>
      </c>
      <c r="U516" s="177" t="s">
        <v>646</v>
      </c>
      <c r="V516" s="177" t="s">
        <v>2024</v>
      </c>
      <c r="X516" s="177" t="s">
        <v>943</v>
      </c>
      <c r="Z516" s="177" t="s">
        <v>646</v>
      </c>
      <c r="AA516" s="177" t="s">
        <v>1002</v>
      </c>
      <c r="AC516" s="177" t="s">
        <v>1097</v>
      </c>
      <c r="AD516" s="177" t="s">
        <v>3026</v>
      </c>
      <c r="AE516" s="177" t="s">
        <v>524</v>
      </c>
      <c r="AQ516" s="177"/>
      <c r="AR516" s="177" t="s">
        <v>3027</v>
      </c>
      <c r="AT516" s="177"/>
      <c r="AU516" s="177"/>
      <c r="AV516" s="177"/>
      <c r="AW516" s="177"/>
    </row>
    <row r="517" spans="1:68">
      <c r="A517" s="170" t="s">
        <v>3022</v>
      </c>
      <c r="B517" s="177" t="s">
        <v>3023</v>
      </c>
      <c r="D517" s="177" t="s">
        <v>508</v>
      </c>
      <c r="E517" s="177" t="s">
        <v>669</v>
      </c>
      <c r="F517" s="177" t="s">
        <v>3028</v>
      </c>
      <c r="I517" s="177" t="s">
        <v>979</v>
      </c>
      <c r="J517" s="178">
        <v>44928</v>
      </c>
      <c r="K517" s="178">
        <v>44928</v>
      </c>
      <c r="L517" s="177" t="s">
        <v>513</v>
      </c>
      <c r="M517" s="183" t="s">
        <v>3025</v>
      </c>
      <c r="N517" s="183" t="s">
        <v>3025</v>
      </c>
      <c r="O517" s="177" t="s">
        <v>280</v>
      </c>
      <c r="R517" s="177" t="s">
        <v>700</v>
      </c>
      <c r="S517" s="177" t="s">
        <v>896</v>
      </c>
      <c r="T517" s="177" t="s">
        <v>702</v>
      </c>
      <c r="U517" s="177" t="s">
        <v>646</v>
      </c>
      <c r="V517" s="177" t="s">
        <v>1128</v>
      </c>
      <c r="W517" s="177" t="s">
        <v>3029</v>
      </c>
      <c r="X517" s="177" t="s">
        <v>1130</v>
      </c>
      <c r="AQ517" s="177"/>
      <c r="AR517" s="177" t="s">
        <v>3030</v>
      </c>
      <c r="AT517" s="177"/>
      <c r="AU517" s="177"/>
      <c r="AV517" s="177"/>
      <c r="AW517" s="177"/>
    </row>
    <row r="518" spans="1:68">
      <c r="A518" s="170" t="s">
        <v>3022</v>
      </c>
      <c r="B518" s="177" t="s">
        <v>3023</v>
      </c>
      <c r="D518" s="177" t="s">
        <v>508</v>
      </c>
      <c r="E518" s="183" t="s">
        <v>3031</v>
      </c>
      <c r="F518" s="177" t="s">
        <v>3032</v>
      </c>
      <c r="I518" s="177" t="s">
        <v>979</v>
      </c>
      <c r="J518" s="178">
        <v>44928</v>
      </c>
      <c r="K518" s="178">
        <v>44928</v>
      </c>
      <c r="L518" s="177" t="s">
        <v>901</v>
      </c>
      <c r="M518" s="183" t="s">
        <v>3033</v>
      </c>
      <c r="N518" s="183" t="s">
        <v>3025</v>
      </c>
      <c r="O518" s="177" t="s">
        <v>324</v>
      </c>
      <c r="P518" s="177" t="s">
        <v>903</v>
      </c>
      <c r="R518" s="177" t="s">
        <v>951</v>
      </c>
      <c r="S518" s="177" t="s">
        <v>952</v>
      </c>
      <c r="T518" s="177" t="s">
        <v>3034</v>
      </c>
      <c r="U518" s="177" t="s">
        <v>3035</v>
      </c>
      <c r="V518" s="177" t="s">
        <v>3036</v>
      </c>
      <c r="W518" s="177" t="s">
        <v>908</v>
      </c>
      <c r="Y518" s="177" t="s">
        <v>1658</v>
      </c>
      <c r="Z518" s="177" t="s">
        <v>3037</v>
      </c>
      <c r="AA518" s="177" t="s">
        <v>1148</v>
      </c>
      <c r="AB518" s="177" t="s">
        <v>3038</v>
      </c>
      <c r="AC518" s="177" t="s">
        <v>646</v>
      </c>
      <c r="AD518" s="177" t="s">
        <v>957</v>
      </c>
      <c r="AF518" s="177" t="s">
        <v>912</v>
      </c>
      <c r="AG518" s="177" t="s">
        <v>908</v>
      </c>
      <c r="AH518" s="177" t="s">
        <v>3039</v>
      </c>
      <c r="AI518" s="177" t="s">
        <v>908</v>
      </c>
      <c r="AJ518" s="177" t="s">
        <v>908</v>
      </c>
      <c r="AK518" s="177" t="s">
        <v>982</v>
      </c>
      <c r="AL518" s="177" t="s">
        <v>959</v>
      </c>
      <c r="AM518" s="177" t="s">
        <v>960</v>
      </c>
      <c r="AP518" s="177" t="s">
        <v>908</v>
      </c>
      <c r="AQ518" s="177"/>
      <c r="AR518" s="177" t="s">
        <v>3040</v>
      </c>
      <c r="AT518" s="177"/>
      <c r="AU518" s="177"/>
      <c r="AV518" s="177" t="s">
        <v>3041</v>
      </c>
      <c r="AW518" s="177"/>
    </row>
    <row r="519" spans="1:68">
      <c r="A519" s="170" t="s">
        <v>3042</v>
      </c>
      <c r="B519" s="177" t="s">
        <v>3043</v>
      </c>
      <c r="D519" s="177" t="s">
        <v>508</v>
      </c>
      <c r="E519" s="170" t="s">
        <v>3044</v>
      </c>
      <c r="F519" s="177" t="s">
        <v>3045</v>
      </c>
      <c r="I519" s="177" t="s">
        <v>511</v>
      </c>
      <c r="J519" s="181" t="s">
        <v>512</v>
      </c>
      <c r="K519" s="178" t="s">
        <v>512</v>
      </c>
      <c r="L519" s="177" t="s">
        <v>550</v>
      </c>
      <c r="M519" s="177" t="s">
        <v>3046</v>
      </c>
      <c r="N519" s="177" t="s">
        <v>3046</v>
      </c>
      <c r="O519" s="177" t="s">
        <v>110</v>
      </c>
      <c r="R519" s="177" t="s">
        <v>565</v>
      </c>
      <c r="S519" s="177" t="s">
        <v>1558</v>
      </c>
      <c r="T519" s="177" t="s">
        <v>3047</v>
      </c>
      <c r="U519" s="177" t="s">
        <v>3048</v>
      </c>
      <c r="V519" s="177" t="s">
        <v>3049</v>
      </c>
      <c r="W519" s="177" t="s">
        <v>1620</v>
      </c>
      <c r="X519" s="177" t="s">
        <v>3048</v>
      </c>
      <c r="Y519" s="177" t="s">
        <v>3050</v>
      </c>
      <c r="Z519" s="177" t="s">
        <v>1620</v>
      </c>
      <c r="AA519" s="177" t="s">
        <v>3051</v>
      </c>
      <c r="AB519" s="177" t="s">
        <v>3052</v>
      </c>
      <c r="AC519" s="177" t="s">
        <v>3053</v>
      </c>
      <c r="AD519" s="177" t="s">
        <v>3051</v>
      </c>
      <c r="AE519" s="177" t="s">
        <v>3054</v>
      </c>
      <c r="AF519" s="177" t="s">
        <v>3053</v>
      </c>
      <c r="AG519" s="177" t="s">
        <v>3055</v>
      </c>
      <c r="AH519" s="177" t="s">
        <v>3056</v>
      </c>
      <c r="AI519" s="177" t="s">
        <v>583</v>
      </c>
      <c r="AM519" s="177" t="s">
        <v>3057</v>
      </c>
      <c r="AN519" s="177" t="s">
        <v>3058</v>
      </c>
      <c r="AO519" s="177" t="s">
        <v>1034</v>
      </c>
      <c r="AP519" s="177" t="s">
        <v>3059</v>
      </c>
      <c r="AQ519" s="177" t="s">
        <v>3060</v>
      </c>
      <c r="AT519" s="177" t="s">
        <v>3061</v>
      </c>
      <c r="AU519" s="177" t="s">
        <v>583</v>
      </c>
      <c r="AV519" s="177"/>
      <c r="AW519" s="177"/>
      <c r="BN519" s="177" t="s">
        <v>2432</v>
      </c>
      <c r="BO519" s="177" t="s">
        <v>3062</v>
      </c>
      <c r="BP519" s="177" t="s">
        <v>694</v>
      </c>
    </row>
    <row r="520" spans="1:68">
      <c r="A520" s="170" t="s">
        <v>3042</v>
      </c>
      <c r="B520" s="177" t="s">
        <v>3043</v>
      </c>
      <c r="D520" s="177" t="s">
        <v>508</v>
      </c>
      <c r="E520" s="177" t="s">
        <v>661</v>
      </c>
      <c r="F520" s="177" t="s">
        <v>3063</v>
      </c>
      <c r="I520" s="177" t="s">
        <v>1891</v>
      </c>
      <c r="J520" s="181" t="s">
        <v>512</v>
      </c>
      <c r="K520" s="178" t="s">
        <v>512</v>
      </c>
      <c r="L520" s="177" t="s">
        <v>550</v>
      </c>
      <c r="M520" s="177" t="s">
        <v>3046</v>
      </c>
      <c r="N520" s="177" t="s">
        <v>3046</v>
      </c>
      <c r="O520" s="177" t="s">
        <v>195</v>
      </c>
      <c r="P520" s="177" t="s">
        <v>552</v>
      </c>
      <c r="R520" s="177" t="s">
        <v>553</v>
      </c>
      <c r="S520" s="177" t="s">
        <v>644</v>
      </c>
      <c r="T520" s="177" t="s">
        <v>512</v>
      </c>
      <c r="U520" s="177" t="s">
        <v>579</v>
      </c>
      <c r="V520" s="177" t="s">
        <v>580</v>
      </c>
      <c r="X520" s="177" t="s">
        <v>3064</v>
      </c>
      <c r="Z520" s="177" t="s">
        <v>579</v>
      </c>
      <c r="AA520" s="177" t="s">
        <v>3065</v>
      </c>
      <c r="AB520" s="177" t="s">
        <v>3066</v>
      </c>
      <c r="AF520" s="177" t="s">
        <v>651</v>
      </c>
      <c r="AQ520" s="177" t="s">
        <v>3067</v>
      </c>
      <c r="AT520" s="177"/>
      <c r="AU520" s="177"/>
      <c r="AV520" s="177"/>
      <c r="AW520" s="177"/>
    </row>
    <row r="521" spans="1:68">
      <c r="A521" s="170" t="s">
        <v>3042</v>
      </c>
      <c r="B521" s="177" t="s">
        <v>3043</v>
      </c>
      <c r="D521" s="177" t="s">
        <v>508</v>
      </c>
      <c r="E521" s="177" t="s">
        <v>669</v>
      </c>
      <c r="F521" s="177" t="s">
        <v>3068</v>
      </c>
      <c r="I521" s="177" t="s">
        <v>1891</v>
      </c>
      <c r="J521" s="181" t="s">
        <v>512</v>
      </c>
      <c r="K521" s="178" t="s">
        <v>512</v>
      </c>
      <c r="L521" s="177" t="s">
        <v>550</v>
      </c>
      <c r="M521" s="177" t="s">
        <v>3046</v>
      </c>
      <c r="N521" s="177" t="s">
        <v>3046</v>
      </c>
      <c r="O521" s="177" t="s">
        <v>195</v>
      </c>
      <c r="P521" s="177" t="s">
        <v>589</v>
      </c>
      <c r="R521" s="177" t="s">
        <v>553</v>
      </c>
      <c r="S521" s="177" t="s">
        <v>644</v>
      </c>
      <c r="T521" s="177" t="s">
        <v>512</v>
      </c>
      <c r="U521" s="177" t="s">
        <v>579</v>
      </c>
      <c r="V521" s="177" t="s">
        <v>2599</v>
      </c>
      <c r="W521" s="177" t="s">
        <v>592</v>
      </c>
      <c r="X521" s="177" t="s">
        <v>3064</v>
      </c>
      <c r="Z521" s="177" t="s">
        <v>579</v>
      </c>
      <c r="AA521" s="177" t="s">
        <v>2951</v>
      </c>
      <c r="AB521" s="177" t="s">
        <v>3066</v>
      </c>
      <c r="AF521" s="177" t="s">
        <v>651</v>
      </c>
      <c r="AQ521" s="177" t="s">
        <v>3067</v>
      </c>
      <c r="AT521" s="177"/>
      <c r="AU521" s="177"/>
      <c r="AV521" s="177"/>
      <c r="AW521" s="177"/>
    </row>
    <row r="522" spans="1:68">
      <c r="A522" s="170" t="s">
        <v>3042</v>
      </c>
      <c r="B522" s="177" t="s">
        <v>3043</v>
      </c>
      <c r="D522" s="177" t="s">
        <v>508</v>
      </c>
      <c r="E522" s="177" t="s">
        <v>685</v>
      </c>
      <c r="F522" s="177" t="s">
        <v>3069</v>
      </c>
      <c r="I522" s="177" t="s">
        <v>1891</v>
      </c>
      <c r="J522" s="181" t="s">
        <v>512</v>
      </c>
      <c r="K522" s="178" t="s">
        <v>512</v>
      </c>
      <c r="L522" s="177" t="s">
        <v>550</v>
      </c>
      <c r="M522" s="177" t="s">
        <v>3046</v>
      </c>
      <c r="N522" s="177" t="s">
        <v>3046</v>
      </c>
      <c r="O522" s="177" t="s">
        <v>195</v>
      </c>
      <c r="R522" s="177" t="s">
        <v>600</v>
      </c>
      <c r="S522" s="177" t="s">
        <v>1003</v>
      </c>
      <c r="T522" s="177" t="s">
        <v>512</v>
      </c>
      <c r="U522" s="177" t="s">
        <v>579</v>
      </c>
      <c r="V522" s="177" t="s">
        <v>1757</v>
      </c>
      <c r="X522" s="177" t="s">
        <v>604</v>
      </c>
      <c r="Z522" s="177" t="s">
        <v>579</v>
      </c>
      <c r="AA522" s="177" t="s">
        <v>1185</v>
      </c>
      <c r="AQ522" s="177" t="s">
        <v>3070</v>
      </c>
      <c r="AT522" s="177"/>
      <c r="AU522" s="177"/>
      <c r="AV522" s="177"/>
      <c r="AW522" s="177"/>
    </row>
    <row r="523" spans="1:68">
      <c r="A523" s="170" t="s">
        <v>3042</v>
      </c>
      <c r="B523" s="177" t="s">
        <v>3043</v>
      </c>
      <c r="D523" s="177" t="s">
        <v>508</v>
      </c>
      <c r="E523" s="177" t="s">
        <v>719</v>
      </c>
      <c r="F523" s="177" t="s">
        <v>3071</v>
      </c>
      <c r="G523" s="177" t="s">
        <v>2508</v>
      </c>
      <c r="I523" s="177" t="s">
        <v>1891</v>
      </c>
      <c r="J523" s="181" t="s">
        <v>512</v>
      </c>
      <c r="K523" s="178" t="s">
        <v>512</v>
      </c>
      <c r="L523" s="177" t="s">
        <v>550</v>
      </c>
      <c r="M523" s="177" t="s">
        <v>3046</v>
      </c>
      <c r="N523" s="177" t="s">
        <v>3046</v>
      </c>
      <c r="O523" s="177" t="s">
        <v>195</v>
      </c>
      <c r="P523" s="177" t="s">
        <v>552</v>
      </c>
      <c r="Q523" s="177" t="s">
        <v>3072</v>
      </c>
      <c r="R523" s="177" t="s">
        <v>553</v>
      </c>
      <c r="S523" s="177" t="s">
        <v>644</v>
      </c>
      <c r="T523" s="177" t="s">
        <v>851</v>
      </c>
      <c r="U523" s="177" t="s">
        <v>646</v>
      </c>
      <c r="V523" s="177" t="s">
        <v>3073</v>
      </c>
      <c r="W523" s="177" t="s">
        <v>557</v>
      </c>
      <c r="X523" s="177" t="s">
        <v>3064</v>
      </c>
      <c r="Z523" s="177" t="s">
        <v>646</v>
      </c>
      <c r="AA523" s="177" t="s">
        <v>3074</v>
      </c>
      <c r="AB523" s="177" t="s">
        <v>3066</v>
      </c>
      <c r="AC523" s="177" t="s">
        <v>1899</v>
      </c>
      <c r="AD523" s="177" t="s">
        <v>3075</v>
      </c>
      <c r="AE523" s="177" t="s">
        <v>524</v>
      </c>
      <c r="AF523" s="177" t="s">
        <v>651</v>
      </c>
      <c r="AQ523" s="177" t="s">
        <v>937</v>
      </c>
      <c r="AT523" s="177"/>
      <c r="AU523" s="177"/>
      <c r="AV523" s="177"/>
      <c r="AW523" s="177"/>
    </row>
    <row r="524" spans="1:68">
      <c r="A524" s="170" t="s">
        <v>3042</v>
      </c>
      <c r="B524" s="177" t="s">
        <v>3043</v>
      </c>
      <c r="D524" s="177" t="s">
        <v>508</v>
      </c>
      <c r="E524" s="177" t="s">
        <v>729</v>
      </c>
      <c r="F524" s="177" t="s">
        <v>3076</v>
      </c>
      <c r="G524" s="177" t="s">
        <v>2513</v>
      </c>
      <c r="I524" s="177" t="s">
        <v>1891</v>
      </c>
      <c r="J524" s="181" t="s">
        <v>512</v>
      </c>
      <c r="K524" s="178" t="s">
        <v>512</v>
      </c>
      <c r="L524" s="177" t="s">
        <v>550</v>
      </c>
      <c r="M524" s="177" t="s">
        <v>3046</v>
      </c>
      <c r="N524" s="177" t="s">
        <v>3046</v>
      </c>
      <c r="O524" s="177" t="s">
        <v>195</v>
      </c>
      <c r="P524" s="177" t="s">
        <v>552</v>
      </c>
      <c r="Q524" s="177" t="s">
        <v>3077</v>
      </c>
      <c r="R524" s="177" t="s">
        <v>553</v>
      </c>
      <c r="S524" s="177" t="s">
        <v>644</v>
      </c>
      <c r="T524" s="177" t="s">
        <v>3078</v>
      </c>
      <c r="U524" s="177" t="s">
        <v>579</v>
      </c>
      <c r="V524" s="177" t="s">
        <v>3079</v>
      </c>
      <c r="W524" s="177" t="s">
        <v>557</v>
      </c>
      <c r="X524" s="177" t="s">
        <v>3064</v>
      </c>
      <c r="Z524" s="177" t="s">
        <v>579</v>
      </c>
      <c r="AA524" s="177" t="s">
        <v>3080</v>
      </c>
      <c r="AB524" s="177" t="s">
        <v>3066</v>
      </c>
      <c r="AC524" s="177" t="s">
        <v>1899</v>
      </c>
      <c r="AD524" s="177" t="s">
        <v>3081</v>
      </c>
      <c r="AE524" s="177" t="s">
        <v>524</v>
      </c>
      <c r="AF524" s="177" t="s">
        <v>651</v>
      </c>
      <c r="AQ524" s="177" t="s">
        <v>937</v>
      </c>
      <c r="AT524" s="177"/>
      <c r="AU524" s="177"/>
      <c r="AV524" s="177"/>
      <c r="AW524" s="177"/>
    </row>
    <row r="525" spans="1:68">
      <c r="A525" s="170" t="s">
        <v>3042</v>
      </c>
      <c r="B525" s="177" t="s">
        <v>3043</v>
      </c>
      <c r="D525" s="177" t="s">
        <v>508</v>
      </c>
      <c r="F525" s="177" t="s">
        <v>3082</v>
      </c>
      <c r="G525" s="177" t="s">
        <v>2502</v>
      </c>
      <c r="I525" s="177" t="s">
        <v>1891</v>
      </c>
      <c r="J525" s="181" t="s">
        <v>512</v>
      </c>
      <c r="K525" s="178" t="s">
        <v>512</v>
      </c>
      <c r="L525" s="177" t="s">
        <v>550</v>
      </c>
      <c r="M525" s="177" t="s">
        <v>3046</v>
      </c>
      <c r="N525" s="177" t="s">
        <v>3046</v>
      </c>
      <c r="O525" s="177" t="s">
        <v>195</v>
      </c>
      <c r="P525" s="177" t="s">
        <v>589</v>
      </c>
      <c r="Q525" s="177" t="s">
        <v>110</v>
      </c>
      <c r="R525" s="177" t="s">
        <v>553</v>
      </c>
      <c r="S525" s="177" t="s">
        <v>554</v>
      </c>
      <c r="T525" s="177" t="s">
        <v>722</v>
      </c>
      <c r="U525" s="177" t="s">
        <v>646</v>
      </c>
      <c r="Z525" s="177" t="s">
        <v>646</v>
      </c>
      <c r="AC525" s="177" t="s">
        <v>3083</v>
      </c>
      <c r="AD525" s="177" t="s">
        <v>3084</v>
      </c>
      <c r="AE525" s="177" t="s">
        <v>559</v>
      </c>
      <c r="AF525" s="177" t="s">
        <v>2091</v>
      </c>
      <c r="AQ525" s="177" t="s">
        <v>3085</v>
      </c>
      <c r="AT525" s="177"/>
      <c r="AU525" s="177"/>
      <c r="AV525" s="177"/>
      <c r="AW525" s="177"/>
    </row>
    <row r="526" spans="1:68">
      <c r="A526" s="170" t="s">
        <v>3086</v>
      </c>
      <c r="B526" s="177" t="s">
        <v>3087</v>
      </c>
      <c r="C526" s="177" t="s">
        <v>1564</v>
      </c>
      <c r="D526" s="177" t="s">
        <v>508</v>
      </c>
      <c r="E526" s="177" t="s">
        <v>547</v>
      </c>
      <c r="F526" s="177" t="s">
        <v>3088</v>
      </c>
      <c r="I526" s="177" t="s">
        <v>3089</v>
      </c>
      <c r="J526" s="181" t="s">
        <v>512</v>
      </c>
      <c r="K526" s="178" t="s">
        <v>512</v>
      </c>
      <c r="L526" s="177" t="s">
        <v>550</v>
      </c>
      <c r="M526" s="177" t="s">
        <v>3090</v>
      </c>
      <c r="N526" s="177" t="s">
        <v>3090</v>
      </c>
      <c r="O526" s="177" t="s">
        <v>110</v>
      </c>
      <c r="R526" s="177" t="s">
        <v>565</v>
      </c>
      <c r="S526" s="177" t="s">
        <v>1974</v>
      </c>
      <c r="T526" s="177" t="s">
        <v>1617</v>
      </c>
      <c r="U526" s="177" t="s">
        <v>3091</v>
      </c>
      <c r="V526" s="177" t="s">
        <v>3092</v>
      </c>
      <c r="W526" s="177" t="s">
        <v>557</v>
      </c>
      <c r="X526" s="177" t="s">
        <v>3093</v>
      </c>
      <c r="Y526" s="177" t="s">
        <v>3094</v>
      </c>
      <c r="Z526" s="177" t="s">
        <v>557</v>
      </c>
      <c r="AA526" s="177" t="s">
        <v>3095</v>
      </c>
      <c r="AB526" s="177" t="s">
        <v>3096</v>
      </c>
      <c r="AC526" s="177" t="s">
        <v>870</v>
      </c>
      <c r="AQ526" s="177" t="s">
        <v>3097</v>
      </c>
      <c r="AT526" s="177"/>
      <c r="AU526" s="177"/>
      <c r="AV526" s="177"/>
      <c r="AW526" s="177"/>
      <c r="BN526" s="177" t="s">
        <v>3098</v>
      </c>
      <c r="BO526" s="177" t="s">
        <v>3099</v>
      </c>
      <c r="BP526" s="177" t="s">
        <v>694</v>
      </c>
    </row>
    <row r="527" spans="1:68">
      <c r="A527" s="170" t="s">
        <v>3100</v>
      </c>
      <c r="B527" s="177" t="s">
        <v>3101</v>
      </c>
      <c r="D527" s="177" t="s">
        <v>508</v>
      </c>
      <c r="E527" s="177" t="s">
        <v>547</v>
      </c>
      <c r="F527" s="177" t="s">
        <v>3102</v>
      </c>
      <c r="I527" s="177" t="s">
        <v>531</v>
      </c>
      <c r="J527" s="181" t="s">
        <v>512</v>
      </c>
      <c r="K527" s="178" t="s">
        <v>512</v>
      </c>
      <c r="L527" s="177" t="s">
        <v>550</v>
      </c>
      <c r="M527" s="177" t="s">
        <v>3103</v>
      </c>
      <c r="N527" s="177" t="s">
        <v>3103</v>
      </c>
      <c r="O527" s="177" t="s">
        <v>195</v>
      </c>
      <c r="P527" s="177" t="s">
        <v>552</v>
      </c>
      <c r="R527" s="177" t="s">
        <v>553</v>
      </c>
      <c r="S527" s="177" t="s">
        <v>644</v>
      </c>
      <c r="T527" s="177" t="s">
        <v>3104</v>
      </c>
      <c r="U527" s="177" t="s">
        <v>646</v>
      </c>
      <c r="V527" s="177" t="s">
        <v>3105</v>
      </c>
      <c r="W527" s="177" t="s">
        <v>648</v>
      </c>
      <c r="Z527" s="177" t="s">
        <v>646</v>
      </c>
      <c r="AC527" s="177" t="s">
        <v>1895</v>
      </c>
      <c r="AD527" s="177" t="s">
        <v>3106</v>
      </c>
      <c r="AE527" s="177" t="s">
        <v>526</v>
      </c>
      <c r="AF527" s="177" t="s">
        <v>651</v>
      </c>
      <c r="AQ527" s="177" t="s">
        <v>937</v>
      </c>
      <c r="AT527" s="177"/>
      <c r="AU527" s="177"/>
      <c r="AV527" s="177"/>
      <c r="AW527" s="177"/>
    </row>
    <row r="528" spans="1:68">
      <c r="A528" s="170" t="s">
        <v>3100</v>
      </c>
      <c r="B528" s="177" t="s">
        <v>3101</v>
      </c>
      <c r="D528" s="177" t="s">
        <v>508</v>
      </c>
      <c r="E528" s="177" t="s">
        <v>587</v>
      </c>
      <c r="F528" s="177" t="s">
        <v>3107</v>
      </c>
      <c r="I528" s="177" t="s">
        <v>531</v>
      </c>
      <c r="J528" s="181" t="s">
        <v>512</v>
      </c>
      <c r="K528" s="178" t="s">
        <v>512</v>
      </c>
      <c r="L528" s="177" t="s">
        <v>550</v>
      </c>
      <c r="M528" s="177" t="s">
        <v>3103</v>
      </c>
      <c r="N528" s="177" t="s">
        <v>3103</v>
      </c>
      <c r="O528" s="177" t="s">
        <v>195</v>
      </c>
      <c r="P528" s="177" t="s">
        <v>589</v>
      </c>
      <c r="R528" s="177" t="s">
        <v>553</v>
      </c>
      <c r="S528" s="177" t="s">
        <v>644</v>
      </c>
      <c r="T528" s="177" t="s">
        <v>754</v>
      </c>
      <c r="U528" s="177" t="s">
        <v>646</v>
      </c>
      <c r="V528" s="177" t="s">
        <v>3108</v>
      </c>
      <c r="W528" s="177" t="s">
        <v>656</v>
      </c>
      <c r="Z528" s="177" t="s">
        <v>646</v>
      </c>
      <c r="AC528" s="177" t="s">
        <v>1899</v>
      </c>
      <c r="AD528" s="177" t="s">
        <v>3109</v>
      </c>
      <c r="AE528" s="177" t="s">
        <v>524</v>
      </c>
      <c r="AF528" s="177" t="s">
        <v>651</v>
      </c>
      <c r="AQ528" s="177" t="s">
        <v>937</v>
      </c>
      <c r="AT528" s="177"/>
      <c r="AU528" s="177"/>
      <c r="AV528" s="177"/>
      <c r="AW528" s="177"/>
    </row>
    <row r="529" spans="1:68">
      <c r="A529" s="170" t="s">
        <v>3100</v>
      </c>
      <c r="B529" s="177" t="s">
        <v>3101</v>
      </c>
      <c r="D529" s="177" t="s">
        <v>508</v>
      </c>
      <c r="E529" s="177" t="s">
        <v>597</v>
      </c>
      <c r="F529" s="177" t="s">
        <v>3110</v>
      </c>
      <c r="I529" s="177" t="s">
        <v>531</v>
      </c>
      <c r="J529" s="181" t="s">
        <v>512</v>
      </c>
      <c r="K529" s="178" t="s">
        <v>512</v>
      </c>
      <c r="L529" s="177" t="s">
        <v>550</v>
      </c>
      <c r="M529" s="177" t="s">
        <v>3103</v>
      </c>
      <c r="N529" s="177" t="s">
        <v>3103</v>
      </c>
      <c r="O529" s="177" t="s">
        <v>110</v>
      </c>
      <c r="R529" s="177" t="s">
        <v>565</v>
      </c>
      <c r="S529" s="177" t="s">
        <v>1932</v>
      </c>
      <c r="T529" s="177" t="s">
        <v>2374</v>
      </c>
      <c r="U529" s="177" t="s">
        <v>3111</v>
      </c>
      <c r="V529" s="177" t="s">
        <v>3112</v>
      </c>
      <c r="W529" s="177" t="s">
        <v>1936</v>
      </c>
      <c r="AA529" s="177" t="s">
        <v>3051</v>
      </c>
      <c r="AB529" s="177" t="s">
        <v>3113</v>
      </c>
      <c r="AC529" s="177" t="s">
        <v>583</v>
      </c>
      <c r="AM529" s="177" t="s">
        <v>3111</v>
      </c>
      <c r="AN529" s="177" t="s">
        <v>3114</v>
      </c>
      <c r="AO529" s="177" t="s">
        <v>1034</v>
      </c>
      <c r="AQ529" s="177" t="s">
        <v>3115</v>
      </c>
      <c r="AT529" s="177"/>
      <c r="AU529" s="177"/>
      <c r="AV529" s="177"/>
      <c r="AW529" s="177"/>
      <c r="BN529" s="177" t="s">
        <v>3116</v>
      </c>
      <c r="BO529" s="177" t="s">
        <v>3117</v>
      </c>
      <c r="BP529" s="177" t="s">
        <v>694</v>
      </c>
    </row>
    <row r="530" spans="1:68">
      <c r="A530" s="170" t="s">
        <v>3118</v>
      </c>
      <c r="B530" s="177" t="s">
        <v>3119</v>
      </c>
      <c r="D530" s="177" t="s">
        <v>508</v>
      </c>
      <c r="E530" s="177" t="s">
        <v>661</v>
      </c>
      <c r="F530" s="177" t="s">
        <v>3120</v>
      </c>
      <c r="I530" s="177" t="s">
        <v>549</v>
      </c>
      <c r="J530" s="181" t="s">
        <v>512</v>
      </c>
      <c r="K530" s="178" t="s">
        <v>512</v>
      </c>
      <c r="L530" s="177" t="s">
        <v>550</v>
      </c>
      <c r="M530" s="177" t="s">
        <v>3121</v>
      </c>
      <c r="N530" s="177" t="s">
        <v>3121</v>
      </c>
      <c r="O530" s="177" t="s">
        <v>195</v>
      </c>
      <c r="P530" s="177" t="s">
        <v>552</v>
      </c>
      <c r="Q530" s="177" t="s">
        <v>110</v>
      </c>
      <c r="R530" s="177" t="s">
        <v>553</v>
      </c>
      <c r="S530" s="177" t="s">
        <v>554</v>
      </c>
      <c r="U530" s="177" t="s">
        <v>646</v>
      </c>
      <c r="V530" s="177" t="s">
        <v>3122</v>
      </c>
      <c r="W530" s="177" t="s">
        <v>557</v>
      </c>
      <c r="Z530" s="177" t="s">
        <v>646</v>
      </c>
      <c r="AA530" s="177" t="s">
        <v>3123</v>
      </c>
      <c r="AC530" s="177" t="s">
        <v>3124</v>
      </c>
      <c r="AD530" s="177" t="s">
        <v>3125</v>
      </c>
      <c r="AE530" s="177" t="s">
        <v>524</v>
      </c>
      <c r="AF530" s="177" t="s">
        <v>2091</v>
      </c>
      <c r="AQ530" s="177" t="s">
        <v>3126</v>
      </c>
      <c r="AT530" s="177"/>
      <c r="AU530" s="177"/>
      <c r="AV530" s="177"/>
      <c r="AW530" s="177"/>
    </row>
    <row r="531" spans="1:68">
      <c r="A531" s="170" t="s">
        <v>3118</v>
      </c>
      <c r="B531" s="177" t="s">
        <v>3119</v>
      </c>
      <c r="D531" s="177" t="s">
        <v>508</v>
      </c>
      <c r="E531" s="177" t="s">
        <v>669</v>
      </c>
      <c r="F531" s="177" t="s">
        <v>3127</v>
      </c>
      <c r="I531" s="177" t="s">
        <v>564</v>
      </c>
      <c r="J531" s="181" t="s">
        <v>512</v>
      </c>
      <c r="K531" s="178" t="s">
        <v>512</v>
      </c>
      <c r="L531" s="177" t="s">
        <v>550</v>
      </c>
      <c r="M531" s="177" t="s">
        <v>3128</v>
      </c>
      <c r="N531" s="177" t="s">
        <v>3128</v>
      </c>
      <c r="O531" s="177" t="s">
        <v>110</v>
      </c>
      <c r="R531" s="177" t="s">
        <v>565</v>
      </c>
      <c r="S531" s="177" t="s">
        <v>2165</v>
      </c>
      <c r="U531" s="177" t="s">
        <v>2167</v>
      </c>
      <c r="V531" s="177" t="s">
        <v>3129</v>
      </c>
      <c r="W531" s="177" t="s">
        <v>1936</v>
      </c>
      <c r="AA531" s="177" t="s">
        <v>3130</v>
      </c>
      <c r="AB531" s="177" t="s">
        <v>3131</v>
      </c>
      <c r="AC531" s="177" t="s">
        <v>3132</v>
      </c>
      <c r="AM531" s="177" t="s">
        <v>1937</v>
      </c>
      <c r="AN531" s="177" t="s">
        <v>3133</v>
      </c>
      <c r="AO531" s="177" t="s">
        <v>1034</v>
      </c>
      <c r="AP531" s="177" t="s">
        <v>3134</v>
      </c>
      <c r="AQ531" s="177"/>
      <c r="AT531" s="177" t="s">
        <v>3135</v>
      </c>
      <c r="AU531" s="177" t="s">
        <v>3136</v>
      </c>
      <c r="AV531" s="177"/>
      <c r="AW531" s="177"/>
      <c r="BN531" s="177" t="s">
        <v>3137</v>
      </c>
      <c r="BO531" s="177" t="s">
        <v>3138</v>
      </c>
      <c r="BP531" s="177" t="s">
        <v>694</v>
      </c>
    </row>
    <row r="532" spans="1:68">
      <c r="A532" s="170"/>
      <c r="B532" s="177" t="s">
        <v>3139</v>
      </c>
      <c r="D532" s="177" t="s">
        <v>508</v>
      </c>
      <c r="F532" s="177" t="s">
        <v>3140</v>
      </c>
      <c r="I532" s="177" t="s">
        <v>3141</v>
      </c>
      <c r="J532" s="181" t="s">
        <v>512</v>
      </c>
      <c r="K532" s="178" t="s">
        <v>512</v>
      </c>
      <c r="L532" s="177" t="s">
        <v>550</v>
      </c>
      <c r="M532" s="177" t="s">
        <v>3142</v>
      </c>
      <c r="N532" s="177" t="s">
        <v>3142</v>
      </c>
      <c r="O532" s="177" t="s">
        <v>195</v>
      </c>
      <c r="P532" s="177" t="s">
        <v>589</v>
      </c>
      <c r="Q532" s="177" t="s">
        <v>110</v>
      </c>
      <c r="R532" s="177" t="s">
        <v>553</v>
      </c>
      <c r="S532" s="177" t="s">
        <v>554</v>
      </c>
      <c r="T532" s="177" t="s">
        <v>512</v>
      </c>
      <c r="U532" s="177" t="s">
        <v>555</v>
      </c>
      <c r="V532" s="177" t="s">
        <v>3143</v>
      </c>
      <c r="W532" s="177" t="s">
        <v>557</v>
      </c>
      <c r="Z532" s="177" t="s">
        <v>555</v>
      </c>
      <c r="AF532" s="177" t="s">
        <v>2091</v>
      </c>
      <c r="AQ532" s="177" t="s">
        <v>3144</v>
      </c>
      <c r="AT532" s="177"/>
      <c r="AU532" s="177"/>
      <c r="AV532" s="177"/>
      <c r="AW532" s="177"/>
    </row>
    <row r="533" spans="1:68">
      <c r="A533" s="170" t="s">
        <v>3145</v>
      </c>
      <c r="B533" s="177" t="s">
        <v>3146</v>
      </c>
      <c r="C533" s="177" t="s">
        <v>1564</v>
      </c>
      <c r="D533" s="177" t="s">
        <v>508</v>
      </c>
      <c r="F533" s="177" t="s">
        <v>3147</v>
      </c>
      <c r="I533" s="177" t="s">
        <v>3148</v>
      </c>
      <c r="J533" s="181" t="s">
        <v>512</v>
      </c>
      <c r="K533" s="178" t="s">
        <v>512</v>
      </c>
      <c r="L533" s="177" t="s">
        <v>550</v>
      </c>
      <c r="O533" s="177" t="s">
        <v>110</v>
      </c>
      <c r="R533" s="177" t="s">
        <v>565</v>
      </c>
      <c r="S533" s="177" t="s">
        <v>3149</v>
      </c>
      <c r="T533" s="177" t="s">
        <v>512</v>
      </c>
      <c r="U533" s="177" t="s">
        <v>3150</v>
      </c>
      <c r="V533" s="177" t="s">
        <v>3151</v>
      </c>
      <c r="W533" s="177" t="s">
        <v>557</v>
      </c>
      <c r="AA533" s="177" t="s">
        <v>3152</v>
      </c>
      <c r="AB533" s="177" t="s">
        <v>3153</v>
      </c>
      <c r="AQ533" s="177"/>
      <c r="AT533" s="177"/>
      <c r="AU533" s="177"/>
      <c r="AV533" s="177"/>
      <c r="AW533" s="177"/>
      <c r="BN533" s="177" t="s">
        <v>3154</v>
      </c>
      <c r="BO533" s="177" t="s">
        <v>3155</v>
      </c>
      <c r="BP533" s="177" t="s">
        <v>524</v>
      </c>
    </row>
    <row r="534" spans="1:68">
      <c r="A534" s="170"/>
      <c r="B534" s="177" t="s">
        <v>3156</v>
      </c>
      <c r="D534" s="177" t="s">
        <v>508</v>
      </c>
      <c r="F534" s="177" t="s">
        <v>3157</v>
      </c>
      <c r="I534" s="177" t="s">
        <v>1973</v>
      </c>
      <c r="J534" s="181" t="s">
        <v>512</v>
      </c>
      <c r="K534" s="178" t="s">
        <v>512</v>
      </c>
      <c r="L534" s="177" t="s">
        <v>550</v>
      </c>
      <c r="M534" s="177" t="s">
        <v>3157</v>
      </c>
      <c r="N534" s="177" t="s">
        <v>3157</v>
      </c>
      <c r="O534" s="177" t="s">
        <v>110</v>
      </c>
      <c r="R534" s="177" t="s">
        <v>565</v>
      </c>
      <c r="S534" s="177" t="s">
        <v>3158</v>
      </c>
      <c r="T534" s="177" t="s">
        <v>512</v>
      </c>
      <c r="U534" s="177" t="s">
        <v>3159</v>
      </c>
      <c r="V534" s="177" t="s">
        <v>3160</v>
      </c>
      <c r="AA534" s="177" t="s">
        <v>3161</v>
      </c>
      <c r="AB534" s="177" t="s">
        <v>3162</v>
      </c>
      <c r="AC534" s="177" t="s">
        <v>572</v>
      </c>
      <c r="AQ534" s="177" t="s">
        <v>3163</v>
      </c>
      <c r="AT534" s="177"/>
      <c r="AU534" s="177"/>
      <c r="AV534" s="177"/>
      <c r="AW534" s="177"/>
      <c r="BN534" s="177" t="s">
        <v>3164</v>
      </c>
      <c r="BO534" s="177" t="s">
        <v>3165</v>
      </c>
    </row>
    <row r="535" spans="1:68">
      <c r="A535" s="170" t="s">
        <v>3166</v>
      </c>
      <c r="B535" s="177" t="s">
        <v>3167</v>
      </c>
      <c r="C535" s="177" t="s">
        <v>3168</v>
      </c>
      <c r="D535" s="177" t="s">
        <v>508</v>
      </c>
      <c r="E535" s="177" t="s">
        <v>669</v>
      </c>
      <c r="F535" s="177" t="s">
        <v>3169</v>
      </c>
      <c r="I535" s="177" t="s">
        <v>777</v>
      </c>
      <c r="J535" s="178">
        <v>43628</v>
      </c>
      <c r="K535" s="178">
        <v>43628</v>
      </c>
      <c r="L535" s="177" t="s">
        <v>550</v>
      </c>
      <c r="M535" s="177" t="s">
        <v>3170</v>
      </c>
      <c r="N535" s="177" t="s">
        <v>3170</v>
      </c>
      <c r="O535" s="177" t="s">
        <v>110</v>
      </c>
      <c r="R535" s="177" t="s">
        <v>565</v>
      </c>
      <c r="S535" s="177" t="s">
        <v>921</v>
      </c>
      <c r="T535" s="177" t="s">
        <v>922</v>
      </c>
      <c r="AQ535" s="177" t="s">
        <v>683</v>
      </c>
      <c r="AT535" s="177"/>
      <c r="AU535" s="177"/>
      <c r="AV535" s="177"/>
      <c r="AW535" s="177"/>
    </row>
    <row r="536" spans="1:68">
      <c r="A536" s="170" t="s">
        <v>3166</v>
      </c>
      <c r="B536" s="177" t="s">
        <v>3167</v>
      </c>
      <c r="D536" s="177" t="s">
        <v>508</v>
      </c>
      <c r="E536" s="177" t="s">
        <v>661</v>
      </c>
      <c r="F536" s="177" t="s">
        <v>3171</v>
      </c>
      <c r="I536" s="177" t="s">
        <v>777</v>
      </c>
      <c r="J536" s="178">
        <v>43682</v>
      </c>
      <c r="K536" s="178">
        <v>43682</v>
      </c>
      <c r="L536" s="177" t="s">
        <v>513</v>
      </c>
      <c r="M536" s="177" t="s">
        <v>3172</v>
      </c>
      <c r="N536" s="177" t="s">
        <v>3172</v>
      </c>
      <c r="O536" s="177" t="s">
        <v>195</v>
      </c>
      <c r="R536" s="177" t="s">
        <v>731</v>
      </c>
      <c r="S536" s="177" t="s">
        <v>780</v>
      </c>
      <c r="T536" s="177" t="s">
        <v>1336</v>
      </c>
      <c r="U536" s="177" t="s">
        <v>646</v>
      </c>
      <c r="V536" s="177" t="s">
        <v>2658</v>
      </c>
      <c r="X536" s="177" t="s">
        <v>784</v>
      </c>
      <c r="Z536" s="177" t="s">
        <v>646</v>
      </c>
      <c r="AA536" s="177" t="s">
        <v>3173</v>
      </c>
      <c r="AB536" s="177" t="s">
        <v>3174</v>
      </c>
      <c r="AC536" s="177" t="s">
        <v>787</v>
      </c>
      <c r="AD536" s="177" t="s">
        <v>3175</v>
      </c>
      <c r="AE536" s="177" t="s">
        <v>559</v>
      </c>
      <c r="AQ536" s="177"/>
      <c r="AT536" s="177"/>
      <c r="AU536" s="177"/>
      <c r="AV536" s="177"/>
      <c r="AW536" s="177"/>
    </row>
    <row r="537" spans="1:68">
      <c r="A537" s="170" t="s">
        <v>3166</v>
      </c>
      <c r="B537" s="177" t="s">
        <v>3167</v>
      </c>
      <c r="C537" s="177" t="s">
        <v>3168</v>
      </c>
      <c r="D537" s="177" t="s">
        <v>508</v>
      </c>
      <c r="E537" s="177" t="s">
        <v>669</v>
      </c>
      <c r="F537" s="177" t="s">
        <v>3176</v>
      </c>
      <c r="I537" s="177" t="s">
        <v>777</v>
      </c>
      <c r="J537" s="178">
        <v>43682</v>
      </c>
      <c r="K537" s="178">
        <v>43682</v>
      </c>
      <c r="L537" s="177" t="s">
        <v>513</v>
      </c>
      <c r="M537" s="177" t="s">
        <v>3172</v>
      </c>
      <c r="N537" s="177" t="s">
        <v>3172</v>
      </c>
      <c r="O537" s="177" t="s">
        <v>437</v>
      </c>
      <c r="P537" s="177" t="s">
        <v>515</v>
      </c>
      <c r="R537" s="177" t="s">
        <v>516</v>
      </c>
      <c r="S537" s="177" t="s">
        <v>517</v>
      </c>
      <c r="T537" s="177" t="s">
        <v>2386</v>
      </c>
      <c r="U537" s="177" t="s">
        <v>2322</v>
      </c>
      <c r="V537" s="177" t="s">
        <v>889</v>
      </c>
      <c r="W537" s="177" t="s">
        <v>964</v>
      </c>
      <c r="X537" s="177" t="s">
        <v>618</v>
      </c>
      <c r="Y537" s="177" t="s">
        <v>1062</v>
      </c>
      <c r="Z537" s="177" t="s">
        <v>3177</v>
      </c>
      <c r="AA537" s="177" t="s">
        <v>1064</v>
      </c>
      <c r="AB537" s="177" t="s">
        <v>1062</v>
      </c>
      <c r="AC537" s="177" t="s">
        <v>3178</v>
      </c>
      <c r="AD537" s="177" t="s">
        <v>1064</v>
      </c>
      <c r="AE537" s="177" t="s">
        <v>1062</v>
      </c>
      <c r="AF537" s="177" t="s">
        <v>3179</v>
      </c>
      <c r="AG537" s="177" t="s">
        <v>1064</v>
      </c>
      <c r="AQ537" s="177"/>
      <c r="AT537" s="177"/>
      <c r="AU537" s="177"/>
      <c r="AV537" s="177"/>
      <c r="AW537" s="177"/>
      <c r="BG537" s="177" t="s">
        <v>3180</v>
      </c>
    </row>
    <row r="538" spans="1:68">
      <c r="A538" s="170" t="s">
        <v>3166</v>
      </c>
      <c r="B538" s="177" t="s">
        <v>3167</v>
      </c>
      <c r="D538" s="177" t="s">
        <v>508</v>
      </c>
      <c r="E538" s="177" t="s">
        <v>709</v>
      </c>
      <c r="F538" s="177" t="s">
        <v>3181</v>
      </c>
      <c r="I538" s="177" t="s">
        <v>777</v>
      </c>
      <c r="J538" s="178">
        <v>43682</v>
      </c>
      <c r="K538" s="178">
        <v>43682</v>
      </c>
      <c r="L538" s="177" t="s">
        <v>513</v>
      </c>
      <c r="M538" s="177" t="s">
        <v>3172</v>
      </c>
      <c r="N538" s="177" t="s">
        <v>3172</v>
      </c>
      <c r="O538" s="177" t="s">
        <v>195</v>
      </c>
      <c r="R538" s="177" t="s">
        <v>731</v>
      </c>
      <c r="S538" s="177" t="s">
        <v>780</v>
      </c>
      <c r="T538" s="177" t="s">
        <v>805</v>
      </c>
      <c r="U538" s="177" t="s">
        <v>2374</v>
      </c>
      <c r="V538" s="177" t="s">
        <v>987</v>
      </c>
      <c r="X538" s="177" t="s">
        <v>784</v>
      </c>
      <c r="Z538" s="177" t="s">
        <v>2374</v>
      </c>
      <c r="AA538" s="177" t="s">
        <v>791</v>
      </c>
      <c r="AB538" s="177" t="s">
        <v>3182</v>
      </c>
      <c r="AC538" s="177" t="s">
        <v>815</v>
      </c>
      <c r="AD538" s="177" t="s">
        <v>3183</v>
      </c>
      <c r="AE538" s="177" t="s">
        <v>559</v>
      </c>
      <c r="AQ538" s="177"/>
      <c r="AT538" s="177"/>
      <c r="AU538" s="177"/>
      <c r="AV538" s="177"/>
      <c r="AW538" s="177"/>
    </row>
    <row r="539" spans="1:68">
      <c r="A539" s="170" t="s">
        <v>3166</v>
      </c>
      <c r="B539" s="177" t="s">
        <v>3167</v>
      </c>
      <c r="D539" s="177" t="s">
        <v>508</v>
      </c>
      <c r="E539" s="177" t="s">
        <v>719</v>
      </c>
      <c r="F539" s="177" t="s">
        <v>3184</v>
      </c>
      <c r="I539" s="177" t="s">
        <v>777</v>
      </c>
      <c r="J539" s="178">
        <v>43682</v>
      </c>
      <c r="K539" s="178">
        <v>43682</v>
      </c>
      <c r="L539" s="177" t="s">
        <v>513</v>
      </c>
      <c r="M539" s="177" t="s">
        <v>3172</v>
      </c>
      <c r="N539" s="177" t="s">
        <v>3172</v>
      </c>
      <c r="O539" s="177" t="s">
        <v>195</v>
      </c>
      <c r="R539" s="177" t="s">
        <v>731</v>
      </c>
      <c r="S539" s="177" t="s">
        <v>780</v>
      </c>
      <c r="T539" s="177" t="s">
        <v>2374</v>
      </c>
      <c r="U539" s="177" t="s">
        <v>579</v>
      </c>
      <c r="V539" s="177" t="s">
        <v>782</v>
      </c>
      <c r="X539" s="177" t="s">
        <v>784</v>
      </c>
      <c r="Z539" s="177" t="s">
        <v>579</v>
      </c>
      <c r="AA539" s="177" t="s">
        <v>785</v>
      </c>
      <c r="AB539" s="177" t="s">
        <v>3185</v>
      </c>
      <c r="AC539" s="177" t="s">
        <v>3186</v>
      </c>
      <c r="AD539" s="177" t="s">
        <v>3187</v>
      </c>
      <c r="AE539" s="177" t="s">
        <v>524</v>
      </c>
      <c r="AQ539" s="177"/>
      <c r="AT539" s="177"/>
      <c r="AU539" s="177"/>
      <c r="AV539" s="177"/>
      <c r="AW539" s="177"/>
    </row>
    <row r="540" spans="1:68">
      <c r="A540" s="170" t="s">
        <v>3166</v>
      </c>
      <c r="B540" s="177" t="s">
        <v>3167</v>
      </c>
      <c r="C540" s="177" t="s">
        <v>3168</v>
      </c>
      <c r="D540" s="177" t="s">
        <v>508</v>
      </c>
      <c r="E540" s="177" t="s">
        <v>729</v>
      </c>
      <c r="F540" s="177" t="s">
        <v>3188</v>
      </c>
      <c r="I540" s="177" t="s">
        <v>777</v>
      </c>
      <c r="J540" s="178">
        <v>43682</v>
      </c>
      <c r="K540" s="178">
        <v>43682</v>
      </c>
      <c r="L540" s="177" t="s">
        <v>513</v>
      </c>
      <c r="M540" s="177" t="s">
        <v>3172</v>
      </c>
      <c r="N540" s="177" t="s">
        <v>3172</v>
      </c>
      <c r="O540" s="177" t="s">
        <v>437</v>
      </c>
      <c r="P540" s="177" t="s">
        <v>515</v>
      </c>
      <c r="R540" s="177" t="s">
        <v>516</v>
      </c>
      <c r="S540" s="177" t="s">
        <v>517</v>
      </c>
      <c r="T540" s="177" t="s">
        <v>3189</v>
      </c>
      <c r="U540" s="177" t="s">
        <v>2322</v>
      </c>
      <c r="V540" s="177" t="s">
        <v>889</v>
      </c>
      <c r="W540" s="177" t="s">
        <v>964</v>
      </c>
      <c r="X540" s="177" t="s">
        <v>618</v>
      </c>
      <c r="Y540" s="177" t="s">
        <v>1062</v>
      </c>
      <c r="Z540" s="177" t="s">
        <v>3190</v>
      </c>
      <c r="AA540" s="177" t="s">
        <v>1064</v>
      </c>
      <c r="AB540" s="177" t="s">
        <v>1062</v>
      </c>
      <c r="AC540" s="177" t="s">
        <v>3191</v>
      </c>
      <c r="AD540" s="177" t="s">
        <v>1064</v>
      </c>
      <c r="AE540" s="177" t="s">
        <v>1062</v>
      </c>
      <c r="AF540" s="177" t="s">
        <v>3192</v>
      </c>
      <c r="AG540" s="177" t="s">
        <v>1064</v>
      </c>
      <c r="AQ540" s="177"/>
      <c r="AT540" s="177"/>
      <c r="AU540" s="177"/>
      <c r="AV540" s="177"/>
      <c r="AW540" s="177"/>
      <c r="BG540" s="177" t="s">
        <v>3193</v>
      </c>
    </row>
    <row r="541" spans="1:68">
      <c r="A541" s="170" t="s">
        <v>3166</v>
      </c>
      <c r="B541" s="177" t="s">
        <v>3167</v>
      </c>
      <c r="D541" s="177" t="s">
        <v>508</v>
      </c>
      <c r="E541" s="177" t="s">
        <v>737</v>
      </c>
      <c r="F541" s="177" t="s">
        <v>3194</v>
      </c>
      <c r="I541" s="177" t="s">
        <v>777</v>
      </c>
      <c r="J541" s="178">
        <v>43682</v>
      </c>
      <c r="K541" s="178">
        <v>43682</v>
      </c>
      <c r="L541" s="177" t="s">
        <v>513</v>
      </c>
      <c r="M541" s="177" t="s">
        <v>3172</v>
      </c>
      <c r="N541" s="177" t="s">
        <v>3172</v>
      </c>
      <c r="O541" s="177" t="s">
        <v>195</v>
      </c>
      <c r="R541" s="177" t="s">
        <v>731</v>
      </c>
      <c r="S541" s="177" t="s">
        <v>780</v>
      </c>
      <c r="T541" s="177" t="s">
        <v>764</v>
      </c>
      <c r="U541" s="177" t="s">
        <v>579</v>
      </c>
      <c r="V541" s="177" t="s">
        <v>850</v>
      </c>
      <c r="X541" s="177" t="s">
        <v>784</v>
      </c>
      <c r="Z541" s="177" t="s">
        <v>579</v>
      </c>
      <c r="AA541" s="177" t="s">
        <v>3195</v>
      </c>
      <c r="AB541" s="177" t="s">
        <v>3196</v>
      </c>
      <c r="AC541" s="177" t="s">
        <v>787</v>
      </c>
      <c r="AD541" s="177" t="s">
        <v>3197</v>
      </c>
      <c r="AE541" s="177" t="s">
        <v>559</v>
      </c>
      <c r="AQ541" s="177"/>
      <c r="AT541" s="177"/>
      <c r="AU541" s="177"/>
      <c r="AV541" s="177"/>
      <c r="AW541" s="177"/>
    </row>
    <row r="542" spans="1:68">
      <c r="A542" s="170" t="s">
        <v>3166</v>
      </c>
      <c r="B542" s="177" t="s">
        <v>3167</v>
      </c>
      <c r="D542" s="177" t="s">
        <v>508</v>
      </c>
      <c r="E542" s="177" t="s">
        <v>740</v>
      </c>
      <c r="F542" s="177" t="s">
        <v>3198</v>
      </c>
      <c r="I542" s="177" t="s">
        <v>777</v>
      </c>
      <c r="J542" s="178">
        <v>43682</v>
      </c>
      <c r="K542" s="178">
        <v>43682</v>
      </c>
      <c r="L542" s="177" t="s">
        <v>513</v>
      </c>
      <c r="M542" s="177" t="s">
        <v>3172</v>
      </c>
      <c r="N542" s="177" t="s">
        <v>3172</v>
      </c>
      <c r="O542" s="177" t="s">
        <v>195</v>
      </c>
      <c r="R542" s="177" t="s">
        <v>731</v>
      </c>
      <c r="S542" s="177" t="s">
        <v>780</v>
      </c>
      <c r="T542" s="177" t="s">
        <v>748</v>
      </c>
      <c r="U542" s="177" t="s">
        <v>712</v>
      </c>
      <c r="V542" s="177" t="s">
        <v>1061</v>
      </c>
      <c r="X542" s="177" t="s">
        <v>784</v>
      </c>
      <c r="Z542" s="177" t="s">
        <v>712</v>
      </c>
      <c r="AA542" s="177" t="s">
        <v>3199</v>
      </c>
      <c r="AB542" s="177" t="s">
        <v>3200</v>
      </c>
      <c r="AC542" s="177" t="s">
        <v>3201</v>
      </c>
      <c r="AD542" s="177" t="s">
        <v>3202</v>
      </c>
      <c r="AE542" s="177" t="s">
        <v>559</v>
      </c>
      <c r="AQ542" s="177"/>
      <c r="AT542" s="177"/>
      <c r="AU542" s="177"/>
      <c r="AV542" s="177"/>
      <c r="AW542" s="177"/>
    </row>
    <row r="543" spans="1:68">
      <c r="A543" s="170" t="s">
        <v>3166</v>
      </c>
      <c r="B543" s="177" t="s">
        <v>3167</v>
      </c>
      <c r="D543" s="177" t="s">
        <v>508</v>
      </c>
      <c r="E543" s="177" t="s">
        <v>1531</v>
      </c>
      <c r="F543" s="177" t="s">
        <v>3203</v>
      </c>
      <c r="I543" s="177" t="s">
        <v>777</v>
      </c>
      <c r="J543" s="178">
        <v>43682</v>
      </c>
      <c r="K543" s="178">
        <v>43682</v>
      </c>
      <c r="L543" s="177" t="s">
        <v>513</v>
      </c>
      <c r="M543" s="177" t="s">
        <v>3172</v>
      </c>
      <c r="N543" s="177" t="s">
        <v>3172</v>
      </c>
      <c r="O543" s="177" t="s">
        <v>195</v>
      </c>
      <c r="R543" s="177" t="s">
        <v>731</v>
      </c>
      <c r="S543" s="177" t="s">
        <v>3204</v>
      </c>
      <c r="T543" s="177" t="s">
        <v>764</v>
      </c>
      <c r="U543" s="177" t="s">
        <v>579</v>
      </c>
      <c r="V543" s="177" t="s">
        <v>796</v>
      </c>
      <c r="X543" s="177" t="s">
        <v>3205</v>
      </c>
      <c r="Z543" s="177" t="s">
        <v>579</v>
      </c>
      <c r="AA543" s="177" t="s">
        <v>3206</v>
      </c>
      <c r="AB543" s="177" t="s">
        <v>3207</v>
      </c>
      <c r="AC543" s="177" t="s">
        <v>3208</v>
      </c>
      <c r="AD543" s="177" t="s">
        <v>3209</v>
      </c>
      <c r="AE543" s="177" t="s">
        <v>524</v>
      </c>
      <c r="AQ543" s="177"/>
      <c r="AT543" s="177"/>
      <c r="AU543" s="177"/>
      <c r="AV543" s="177"/>
      <c r="AW543" s="177"/>
    </row>
    <row r="544" spans="1:68">
      <c r="A544" s="170" t="s">
        <v>3166</v>
      </c>
      <c r="B544" s="177" t="s">
        <v>3167</v>
      </c>
      <c r="D544" s="177" t="s">
        <v>508</v>
      </c>
      <c r="E544" s="177" t="s">
        <v>1537</v>
      </c>
      <c r="F544" s="177" t="s">
        <v>3210</v>
      </c>
      <c r="I544" s="177" t="s">
        <v>777</v>
      </c>
      <c r="J544" s="178">
        <v>43682</v>
      </c>
      <c r="K544" s="178">
        <v>43682</v>
      </c>
      <c r="L544" s="177" t="s">
        <v>513</v>
      </c>
      <c r="M544" s="177" t="s">
        <v>3172</v>
      </c>
      <c r="N544" s="177" t="s">
        <v>3172</v>
      </c>
      <c r="O544" s="177" t="s">
        <v>195</v>
      </c>
      <c r="R544" s="177" t="s">
        <v>731</v>
      </c>
      <c r="S544" s="177" t="s">
        <v>780</v>
      </c>
      <c r="T544" s="177" t="s">
        <v>2763</v>
      </c>
      <c r="U544" s="177" t="s">
        <v>555</v>
      </c>
      <c r="V544" s="177" t="s">
        <v>822</v>
      </c>
      <c r="X544" s="177" t="s">
        <v>3211</v>
      </c>
      <c r="Z544" s="177" t="s">
        <v>555</v>
      </c>
      <c r="AA544" s="177" t="s">
        <v>3212</v>
      </c>
      <c r="AC544" s="177" t="s">
        <v>1303</v>
      </c>
      <c r="AD544" s="177" t="s">
        <v>3213</v>
      </c>
      <c r="AE544" s="177" t="s">
        <v>809</v>
      </c>
      <c r="AQ544" s="177"/>
      <c r="AT544" s="177"/>
      <c r="AU544" s="177"/>
      <c r="AV544" s="177"/>
      <c r="AW544" s="177"/>
    </row>
    <row r="545" spans="1:68">
      <c r="A545" s="170" t="s">
        <v>3166</v>
      </c>
      <c r="B545" s="177" t="s">
        <v>3167</v>
      </c>
      <c r="D545" s="177" t="s">
        <v>508</v>
      </c>
      <c r="E545" s="177" t="s">
        <v>3214</v>
      </c>
      <c r="F545" s="177" t="s">
        <v>3215</v>
      </c>
      <c r="I545" s="177" t="s">
        <v>777</v>
      </c>
      <c r="J545" s="178">
        <v>43682</v>
      </c>
      <c r="K545" s="178">
        <v>43682</v>
      </c>
      <c r="L545" s="177" t="s">
        <v>513</v>
      </c>
      <c r="M545" s="177" t="s">
        <v>3172</v>
      </c>
      <c r="N545" s="177" t="s">
        <v>3172</v>
      </c>
      <c r="O545" s="177" t="s">
        <v>195</v>
      </c>
      <c r="R545" s="177" t="s">
        <v>731</v>
      </c>
      <c r="S545" s="177" t="s">
        <v>780</v>
      </c>
      <c r="T545" s="177" t="s">
        <v>2748</v>
      </c>
      <c r="U545" s="177" t="s">
        <v>712</v>
      </c>
      <c r="V545" s="177" t="s">
        <v>1698</v>
      </c>
      <c r="X545" s="177" t="s">
        <v>3205</v>
      </c>
      <c r="Z545" s="177" t="s">
        <v>712</v>
      </c>
      <c r="AA545" s="177" t="s">
        <v>3216</v>
      </c>
      <c r="AC545" s="177" t="s">
        <v>1303</v>
      </c>
      <c r="AD545" s="177" t="s">
        <v>3217</v>
      </c>
      <c r="AE545" s="177" t="s">
        <v>809</v>
      </c>
      <c r="AQ545" s="177"/>
      <c r="AT545" s="177"/>
      <c r="AU545" s="177"/>
      <c r="AV545" s="177"/>
      <c r="AW545" s="177"/>
    </row>
    <row r="546" spans="1:68">
      <c r="A546" s="170" t="s">
        <v>3166</v>
      </c>
      <c r="B546" s="177" t="s">
        <v>3167</v>
      </c>
      <c r="D546" s="177" t="s">
        <v>508</v>
      </c>
      <c r="E546" s="177" t="s">
        <v>1540</v>
      </c>
      <c r="F546" s="177" t="s">
        <v>3218</v>
      </c>
      <c r="I546" s="177" t="s">
        <v>777</v>
      </c>
      <c r="J546" s="178">
        <v>43682</v>
      </c>
      <c r="K546" s="178">
        <v>43682</v>
      </c>
      <c r="L546" s="177" t="s">
        <v>513</v>
      </c>
      <c r="M546" s="177" t="s">
        <v>3172</v>
      </c>
      <c r="N546" s="177" t="s">
        <v>3172</v>
      </c>
      <c r="O546" s="177" t="s">
        <v>195</v>
      </c>
      <c r="R546" s="177" t="s">
        <v>731</v>
      </c>
      <c r="S546" s="177" t="s">
        <v>780</v>
      </c>
      <c r="T546" s="177" t="s">
        <v>1169</v>
      </c>
      <c r="U546" s="177" t="s">
        <v>712</v>
      </c>
      <c r="V546" s="177" t="s">
        <v>722</v>
      </c>
      <c r="X546" s="177" t="s">
        <v>3205</v>
      </c>
      <c r="Z546" s="177" t="s">
        <v>712</v>
      </c>
      <c r="AA546" s="177" t="s">
        <v>3219</v>
      </c>
      <c r="AC546" s="177" t="s">
        <v>3220</v>
      </c>
      <c r="AD546" s="177" t="s">
        <v>3221</v>
      </c>
      <c r="AE546" s="177" t="s">
        <v>524</v>
      </c>
      <c r="AQ546" s="177"/>
      <c r="AT546" s="177"/>
      <c r="AU546" s="177"/>
      <c r="AV546" s="177"/>
      <c r="AW546" s="177"/>
    </row>
    <row r="547" spans="1:68">
      <c r="A547" s="170" t="s">
        <v>3166</v>
      </c>
      <c r="B547" s="177" t="s">
        <v>3167</v>
      </c>
      <c r="D547" s="177" t="s">
        <v>508</v>
      </c>
      <c r="E547" s="177" t="s">
        <v>849</v>
      </c>
      <c r="F547" s="177" t="s">
        <v>3222</v>
      </c>
      <c r="I547" s="177" t="s">
        <v>777</v>
      </c>
      <c r="J547" s="178">
        <v>43682</v>
      </c>
      <c r="K547" s="178">
        <v>43682</v>
      </c>
      <c r="L547" s="177" t="s">
        <v>513</v>
      </c>
      <c r="M547" s="177" t="s">
        <v>3172</v>
      </c>
      <c r="N547" s="177" t="s">
        <v>3172</v>
      </c>
      <c r="O547" s="177" t="s">
        <v>195</v>
      </c>
      <c r="R547" s="177" t="s">
        <v>731</v>
      </c>
      <c r="S547" s="177" t="s">
        <v>3204</v>
      </c>
      <c r="T547" s="177" t="s">
        <v>805</v>
      </c>
      <c r="U547" s="177" t="s">
        <v>739</v>
      </c>
      <c r="V547" s="177" t="s">
        <v>2059</v>
      </c>
      <c r="X547" s="177" t="s">
        <v>784</v>
      </c>
      <c r="Z547" s="177" t="s">
        <v>739</v>
      </c>
      <c r="AA547" s="177" t="s">
        <v>3223</v>
      </c>
      <c r="AC547" s="177" t="s">
        <v>3208</v>
      </c>
      <c r="AD547" s="177" t="s">
        <v>3224</v>
      </c>
      <c r="AE547" s="177" t="s">
        <v>524</v>
      </c>
      <c r="AQ547" s="177"/>
      <c r="AT547" s="177"/>
      <c r="AU547" s="177"/>
      <c r="AV547" s="177"/>
      <c r="AW547" s="177"/>
    </row>
    <row r="548" spans="1:68">
      <c r="A548" s="170" t="s">
        <v>3166</v>
      </c>
      <c r="B548" s="177" t="s">
        <v>3167</v>
      </c>
      <c r="C548" s="177" t="s">
        <v>3168</v>
      </c>
      <c r="D548" s="177" t="s">
        <v>508</v>
      </c>
      <c r="E548" s="170" t="s">
        <v>1556</v>
      </c>
      <c r="F548" s="177" t="s">
        <v>3225</v>
      </c>
      <c r="I548" s="177" t="s">
        <v>1596</v>
      </c>
      <c r="J548" s="178">
        <v>43682</v>
      </c>
      <c r="K548" s="178">
        <v>43682</v>
      </c>
      <c r="L548" s="177" t="s">
        <v>550</v>
      </c>
      <c r="M548" s="177" t="s">
        <v>3226</v>
      </c>
      <c r="N548" s="177" t="s">
        <v>3172</v>
      </c>
      <c r="O548" s="177" t="s">
        <v>168</v>
      </c>
      <c r="P548" s="177" t="s">
        <v>1208</v>
      </c>
      <c r="Q548" s="177" t="s">
        <v>515</v>
      </c>
      <c r="R548" s="177" t="s">
        <v>1209</v>
      </c>
      <c r="T548" s="177" t="s">
        <v>512</v>
      </c>
      <c r="U548" s="177" t="s">
        <v>805</v>
      </c>
      <c r="W548" s="177" t="s">
        <v>3227</v>
      </c>
      <c r="AC548" s="177" t="s">
        <v>3228</v>
      </c>
      <c r="AD548" s="177" t="s">
        <v>3229</v>
      </c>
      <c r="AE548" s="177" t="s">
        <v>3230</v>
      </c>
      <c r="AQ548" s="177"/>
      <c r="AT548" s="177"/>
      <c r="AU548" s="177"/>
      <c r="AV548" s="177"/>
      <c r="AW548" s="177"/>
    </row>
    <row r="549" spans="1:68">
      <c r="A549" s="170" t="s">
        <v>3231</v>
      </c>
      <c r="B549" s="177" t="s">
        <v>3232</v>
      </c>
      <c r="D549" s="177" t="s">
        <v>508</v>
      </c>
      <c r="E549" s="177" t="s">
        <v>547</v>
      </c>
      <c r="F549" s="177" t="s">
        <v>3233</v>
      </c>
      <c r="I549" s="177" t="s">
        <v>1609</v>
      </c>
      <c r="J549" s="178">
        <v>43395</v>
      </c>
      <c r="K549" s="178">
        <v>43395</v>
      </c>
      <c r="L549" s="177" t="s">
        <v>550</v>
      </c>
      <c r="M549" s="177" t="s">
        <v>3234</v>
      </c>
      <c r="N549" s="177" t="s">
        <v>3234</v>
      </c>
      <c r="O549" s="177" t="s">
        <v>195</v>
      </c>
      <c r="R549" s="177" t="s">
        <v>553</v>
      </c>
      <c r="S549" s="177" t="s">
        <v>644</v>
      </c>
      <c r="T549" s="177" t="s">
        <v>3235</v>
      </c>
      <c r="U549" s="177" t="s">
        <v>832</v>
      </c>
      <c r="V549" s="177" t="s">
        <v>3236</v>
      </c>
      <c r="W549" s="177" t="s">
        <v>648</v>
      </c>
      <c r="X549" s="177" t="s">
        <v>734</v>
      </c>
      <c r="Z549" s="177" t="s">
        <v>832</v>
      </c>
      <c r="AA549" s="177" t="s">
        <v>3237</v>
      </c>
      <c r="AB549" s="177" t="s">
        <v>1045</v>
      </c>
      <c r="AC549" s="177" t="s">
        <v>3238</v>
      </c>
      <c r="AD549" s="177" t="s">
        <v>3239</v>
      </c>
      <c r="AE549" s="177" t="s">
        <v>1064</v>
      </c>
      <c r="AQ549" s="177"/>
      <c r="AT549" s="177"/>
      <c r="AU549" s="177"/>
      <c r="AV549" s="177"/>
      <c r="AW549" s="177"/>
    </row>
    <row r="550" spans="1:68">
      <c r="A550" s="170" t="s">
        <v>3231</v>
      </c>
      <c r="B550" s="177" t="s">
        <v>3232</v>
      </c>
      <c r="D550" s="177" t="s">
        <v>508</v>
      </c>
      <c r="E550" s="177" t="s">
        <v>587</v>
      </c>
      <c r="F550" s="177" t="s">
        <v>3240</v>
      </c>
      <c r="I550" s="177" t="s">
        <v>1609</v>
      </c>
      <c r="J550" s="178">
        <v>43395</v>
      </c>
      <c r="K550" s="178">
        <v>43395</v>
      </c>
      <c r="L550" s="177" t="s">
        <v>550</v>
      </c>
      <c r="M550" s="177" t="s">
        <v>3234</v>
      </c>
      <c r="N550" s="177" t="s">
        <v>3234</v>
      </c>
      <c r="O550" s="177" t="s">
        <v>110</v>
      </c>
      <c r="R550" s="177" t="s">
        <v>565</v>
      </c>
      <c r="S550" s="177" t="s">
        <v>921</v>
      </c>
      <c r="T550" s="177" t="s">
        <v>922</v>
      </c>
      <c r="U550" s="177" t="s">
        <v>3241</v>
      </c>
      <c r="V550" s="177" t="s">
        <v>3242</v>
      </c>
      <c r="W550" s="177" t="s">
        <v>1904</v>
      </c>
      <c r="AA550" s="177" t="s">
        <v>1964</v>
      </c>
      <c r="AB550" s="177" t="s">
        <v>3243</v>
      </c>
      <c r="AC550" s="177" t="s">
        <v>870</v>
      </c>
      <c r="AG550" s="177" t="s">
        <v>3244</v>
      </c>
      <c r="AH550" s="177" t="s">
        <v>3245</v>
      </c>
      <c r="AI550" s="177" t="s">
        <v>1064</v>
      </c>
      <c r="AM550" s="177" t="s">
        <v>2233</v>
      </c>
      <c r="AN550" s="177" t="s">
        <v>3246</v>
      </c>
      <c r="AO550" s="177" t="s">
        <v>1034</v>
      </c>
      <c r="AQ550" s="177"/>
      <c r="AT550" s="177"/>
      <c r="AU550" s="177"/>
      <c r="AV550" s="177" t="s">
        <v>3247</v>
      </c>
      <c r="AW550" s="177" t="s">
        <v>3248</v>
      </c>
      <c r="AX550" s="177" t="s">
        <v>559</v>
      </c>
    </row>
    <row r="551" spans="1:68">
      <c r="A551" s="170" t="s">
        <v>3231</v>
      </c>
      <c r="B551" s="177" t="s">
        <v>3232</v>
      </c>
      <c r="D551" s="177" t="s">
        <v>508</v>
      </c>
      <c r="E551" s="177" t="s">
        <v>704</v>
      </c>
      <c r="F551" s="177" t="s">
        <v>3249</v>
      </c>
      <c r="I551" s="177" t="s">
        <v>777</v>
      </c>
      <c r="J551" s="178">
        <v>43738</v>
      </c>
      <c r="K551" s="178">
        <v>43738</v>
      </c>
      <c r="L551" s="177" t="s">
        <v>513</v>
      </c>
      <c r="M551" s="177" t="s">
        <v>3250</v>
      </c>
      <c r="N551" s="177" t="s">
        <v>3250</v>
      </c>
      <c r="O551" s="177" t="s">
        <v>437</v>
      </c>
      <c r="P551" s="177" t="s">
        <v>2916</v>
      </c>
      <c r="R551" s="177" t="s">
        <v>2917</v>
      </c>
      <c r="S551" s="177" t="s">
        <v>2916</v>
      </c>
      <c r="T551" s="177" t="s">
        <v>833</v>
      </c>
      <c r="U551" s="177" t="s">
        <v>518</v>
      </c>
      <c r="V551" s="177" t="s">
        <v>2386</v>
      </c>
      <c r="W551" s="177" t="s">
        <v>2918</v>
      </c>
      <c r="X551" s="177" t="s">
        <v>618</v>
      </c>
      <c r="Y551" s="177" t="s">
        <v>3251</v>
      </c>
      <c r="Z551" s="177" t="s">
        <v>3252</v>
      </c>
      <c r="AA551" s="177" t="s">
        <v>1064</v>
      </c>
      <c r="AB551" s="177" t="s">
        <v>3253</v>
      </c>
      <c r="AC551" s="177" t="s">
        <v>3254</v>
      </c>
      <c r="AD551" s="177" t="s">
        <v>1064</v>
      </c>
      <c r="AE551" s="177" t="s">
        <v>3253</v>
      </c>
      <c r="AF551" s="177" t="s">
        <v>3255</v>
      </c>
      <c r="AG551" s="177" t="s">
        <v>1064</v>
      </c>
      <c r="AQ551" s="177"/>
      <c r="AT551" s="177"/>
      <c r="AU551" s="177"/>
      <c r="AV551" s="177"/>
      <c r="AW551" s="177"/>
      <c r="BH551" s="177" t="s">
        <v>3256</v>
      </c>
    </row>
    <row r="552" spans="1:68">
      <c r="A552" s="170" t="s">
        <v>3231</v>
      </c>
      <c r="B552" s="177" t="s">
        <v>3232</v>
      </c>
      <c r="D552" s="177" t="s">
        <v>508</v>
      </c>
      <c r="E552" s="177" t="s">
        <v>740</v>
      </c>
      <c r="F552" s="177" t="s">
        <v>3257</v>
      </c>
      <c r="I552" s="177" t="s">
        <v>777</v>
      </c>
      <c r="J552" s="178">
        <v>43738</v>
      </c>
      <c r="K552" s="178">
        <v>43738</v>
      </c>
      <c r="L552" s="177" t="s">
        <v>513</v>
      </c>
      <c r="M552" s="177" t="s">
        <v>3250</v>
      </c>
      <c r="N552" s="177" t="s">
        <v>3250</v>
      </c>
      <c r="O552" s="177" t="s">
        <v>437</v>
      </c>
      <c r="P552" s="177" t="s">
        <v>2916</v>
      </c>
      <c r="R552" s="177" t="s">
        <v>2917</v>
      </c>
      <c r="S552" s="177" t="s">
        <v>2916</v>
      </c>
      <c r="T552" s="177" t="s">
        <v>833</v>
      </c>
      <c r="U552" s="177" t="s">
        <v>518</v>
      </c>
      <c r="V552" s="177" t="s">
        <v>2386</v>
      </c>
      <c r="W552" s="177" t="s">
        <v>2918</v>
      </c>
      <c r="X552" s="177" t="s">
        <v>618</v>
      </c>
      <c r="Y552" s="177" t="s">
        <v>3253</v>
      </c>
      <c r="Z552" s="177" t="s">
        <v>3258</v>
      </c>
      <c r="AA552" s="177" t="s">
        <v>1064</v>
      </c>
      <c r="AB552" s="177" t="s">
        <v>3253</v>
      </c>
      <c r="AC552" s="177" t="s">
        <v>3259</v>
      </c>
      <c r="AD552" s="177" t="s">
        <v>1064</v>
      </c>
      <c r="AE552" s="177" t="s">
        <v>3253</v>
      </c>
      <c r="AF552" s="177" t="s">
        <v>3260</v>
      </c>
      <c r="AG552" s="177" t="s">
        <v>1064</v>
      </c>
      <c r="AQ552" s="177"/>
      <c r="AT552" s="177"/>
      <c r="AU552" s="177"/>
      <c r="AV552" s="177"/>
      <c r="AW552" s="177"/>
      <c r="BH552" s="177" t="s">
        <v>3256</v>
      </c>
    </row>
    <row r="553" spans="1:68">
      <c r="A553" s="170" t="s">
        <v>3231</v>
      </c>
      <c r="B553" s="177" t="s">
        <v>3232</v>
      </c>
      <c r="D553" s="177" t="s">
        <v>508</v>
      </c>
      <c r="E553" s="177" t="s">
        <v>1160</v>
      </c>
      <c r="F553" s="177" t="s">
        <v>3261</v>
      </c>
      <c r="I553" s="177" t="s">
        <v>777</v>
      </c>
      <c r="J553" s="178">
        <v>43738</v>
      </c>
      <c r="K553" s="178">
        <v>43738</v>
      </c>
      <c r="L553" s="177" t="s">
        <v>901</v>
      </c>
      <c r="M553" s="177" t="s">
        <v>3262</v>
      </c>
      <c r="N553" s="177" t="s">
        <v>3250</v>
      </c>
      <c r="O553" s="177" t="s">
        <v>324</v>
      </c>
      <c r="P553" s="177" t="s">
        <v>903</v>
      </c>
      <c r="R553" s="177" t="s">
        <v>904</v>
      </c>
      <c r="S553" s="177" t="s">
        <v>905</v>
      </c>
      <c r="U553" s="177" t="s">
        <v>3263</v>
      </c>
      <c r="V553" s="177" t="s">
        <v>907</v>
      </c>
      <c r="W553" s="177" t="s">
        <v>908</v>
      </c>
      <c r="Y553" s="177" t="s">
        <v>909</v>
      </c>
      <c r="AB553" s="177" t="s">
        <v>910</v>
      </c>
      <c r="AC553" s="177">
        <v>2800</v>
      </c>
      <c r="AD553" s="177" t="s">
        <v>957</v>
      </c>
      <c r="AE553" s="177">
        <v>575</v>
      </c>
      <c r="AF553" s="177" t="s">
        <v>912</v>
      </c>
      <c r="AG553" s="177" t="s">
        <v>908</v>
      </c>
      <c r="AH553" s="177" t="s">
        <v>913</v>
      </c>
      <c r="AI553" s="177" t="s">
        <v>908</v>
      </c>
      <c r="AK553" s="177" t="s">
        <v>914</v>
      </c>
      <c r="AL553" s="177" t="s">
        <v>915</v>
      </c>
      <c r="AQ553" s="177"/>
      <c r="AT553" s="177"/>
      <c r="AU553" s="177"/>
      <c r="AV553" s="177"/>
      <c r="AW553" s="177"/>
    </row>
    <row r="554" spans="1:68">
      <c r="A554" s="170" t="s">
        <v>3231</v>
      </c>
      <c r="B554" s="177" t="s">
        <v>3232</v>
      </c>
      <c r="D554" s="177" t="s">
        <v>508</v>
      </c>
      <c r="E554" s="177" t="s">
        <v>770</v>
      </c>
      <c r="F554" s="177" t="s">
        <v>3264</v>
      </c>
      <c r="I554" s="177" t="s">
        <v>777</v>
      </c>
      <c r="J554" s="178">
        <v>43738</v>
      </c>
      <c r="K554" s="178">
        <v>43738</v>
      </c>
      <c r="L554" s="177" t="s">
        <v>901</v>
      </c>
      <c r="M554" s="177" t="s">
        <v>3262</v>
      </c>
      <c r="N554" s="177" t="s">
        <v>3250</v>
      </c>
      <c r="O554" s="177" t="s">
        <v>324</v>
      </c>
      <c r="P554" s="177" t="s">
        <v>903</v>
      </c>
      <c r="R554" s="177" t="s">
        <v>904</v>
      </c>
      <c r="S554" s="177" t="s">
        <v>905</v>
      </c>
      <c r="U554" s="177" t="s">
        <v>3263</v>
      </c>
      <c r="V554" s="177" t="s">
        <v>907</v>
      </c>
      <c r="W554" s="177" t="s">
        <v>908</v>
      </c>
      <c r="Y554" s="177" t="s">
        <v>909</v>
      </c>
      <c r="AB554" s="177" t="s">
        <v>910</v>
      </c>
      <c r="AC554" s="177">
        <v>2800</v>
      </c>
      <c r="AD554" s="177" t="s">
        <v>957</v>
      </c>
      <c r="AE554" s="177">
        <v>575</v>
      </c>
      <c r="AF554" s="177" t="s">
        <v>912</v>
      </c>
      <c r="AG554" s="177" t="s">
        <v>908</v>
      </c>
      <c r="AH554" s="177" t="s">
        <v>913</v>
      </c>
      <c r="AI554" s="177" t="s">
        <v>908</v>
      </c>
      <c r="AK554" s="177" t="s">
        <v>982</v>
      </c>
      <c r="AL554" s="177" t="s">
        <v>915</v>
      </c>
      <c r="AQ554" s="177"/>
      <c r="AT554" s="177"/>
      <c r="AU554" s="177"/>
      <c r="AV554" s="177"/>
      <c r="AW554" s="177"/>
    </row>
    <row r="555" spans="1:68">
      <c r="A555" s="177" t="s">
        <v>3231</v>
      </c>
      <c r="B555" s="177" t="s">
        <v>3232</v>
      </c>
      <c r="D555" s="177" t="s">
        <v>508</v>
      </c>
      <c r="F555" s="177" t="s">
        <v>33627</v>
      </c>
      <c r="I555" s="177" t="s">
        <v>564</v>
      </c>
      <c r="K555" s="178"/>
      <c r="L555" s="177" t="s">
        <v>550</v>
      </c>
      <c r="N555" s="177" t="s">
        <v>33629</v>
      </c>
      <c r="O555" s="177" t="s">
        <v>110</v>
      </c>
      <c r="S555" s="177" t="s">
        <v>3431</v>
      </c>
      <c r="AQ555" s="177" t="s">
        <v>33630</v>
      </c>
      <c r="AT555" s="177"/>
      <c r="AU555" s="177"/>
      <c r="AV555" s="177"/>
      <c r="AW555" s="177"/>
    </row>
    <row r="556" spans="1:68">
      <c r="A556" s="177" t="s">
        <v>3231</v>
      </c>
      <c r="B556" s="177" t="s">
        <v>3232</v>
      </c>
      <c r="D556" s="177" t="s">
        <v>508</v>
      </c>
      <c r="F556" s="177" t="s">
        <v>33626</v>
      </c>
      <c r="I556" s="177" t="s">
        <v>3434</v>
      </c>
      <c r="K556" s="178"/>
      <c r="L556" s="177" t="s">
        <v>550</v>
      </c>
      <c r="N556" s="177" t="s">
        <v>33628</v>
      </c>
      <c r="O556" s="177" t="s">
        <v>110</v>
      </c>
      <c r="S556" s="177" t="s">
        <v>1932</v>
      </c>
      <c r="AQ556" s="177" t="s">
        <v>33630</v>
      </c>
      <c r="AT556" s="177"/>
      <c r="AU556" s="177"/>
      <c r="AV556" s="177"/>
      <c r="AW556" s="177"/>
    </row>
    <row r="557" spans="1:68">
      <c r="A557" s="170" t="s">
        <v>3265</v>
      </c>
      <c r="B557" s="177" t="s">
        <v>3266</v>
      </c>
      <c r="D557" s="177" t="s">
        <v>508</v>
      </c>
      <c r="E557" s="177" t="s">
        <v>661</v>
      </c>
      <c r="F557" s="177" t="s">
        <v>3267</v>
      </c>
      <c r="I557" s="177" t="s">
        <v>1647</v>
      </c>
      <c r="J557" s="178">
        <v>40758</v>
      </c>
      <c r="K557" s="178">
        <v>40758</v>
      </c>
      <c r="L557" s="177" t="s">
        <v>550</v>
      </c>
      <c r="M557" s="177" t="s">
        <v>3268</v>
      </c>
      <c r="N557" s="177" t="s">
        <v>3268</v>
      </c>
      <c r="O557" s="177" t="s">
        <v>195</v>
      </c>
      <c r="P557" s="177" t="s">
        <v>589</v>
      </c>
      <c r="R557" s="177" t="s">
        <v>553</v>
      </c>
      <c r="S557" s="177" t="s">
        <v>644</v>
      </c>
      <c r="T557" s="177" t="s">
        <v>3269</v>
      </c>
      <c r="U557" s="177" t="s">
        <v>646</v>
      </c>
      <c r="V557" s="177" t="s">
        <v>3270</v>
      </c>
      <c r="W557" s="177" t="s">
        <v>656</v>
      </c>
      <c r="X557" s="177" t="s">
        <v>1699</v>
      </c>
      <c r="Z557" s="177" t="s">
        <v>646</v>
      </c>
      <c r="AA557" s="177" t="s">
        <v>3271</v>
      </c>
      <c r="AB557" s="177" t="s">
        <v>1257</v>
      </c>
      <c r="AC557" s="177" t="s">
        <v>3272</v>
      </c>
      <c r="AD557" s="177" t="s">
        <v>3273</v>
      </c>
      <c r="AE557" s="177" t="s">
        <v>1048</v>
      </c>
      <c r="AF557" s="177" t="s">
        <v>651</v>
      </c>
      <c r="AQ557" s="177"/>
      <c r="AT557" s="177"/>
      <c r="AU557" s="177"/>
      <c r="AV557" s="177"/>
      <c r="AW557" s="177"/>
    </row>
    <row r="558" spans="1:68">
      <c r="A558" s="170" t="s">
        <v>3265</v>
      </c>
      <c r="B558" s="177" t="s">
        <v>3266</v>
      </c>
      <c r="D558" s="177" t="s">
        <v>508</v>
      </c>
      <c r="E558" s="177" t="s">
        <v>661</v>
      </c>
      <c r="F558" s="177" t="s">
        <v>3274</v>
      </c>
      <c r="I558" s="177" t="s">
        <v>2334</v>
      </c>
      <c r="J558" s="181" t="s">
        <v>512</v>
      </c>
      <c r="K558" s="178" t="s">
        <v>512</v>
      </c>
      <c r="L558" s="177" t="s">
        <v>550</v>
      </c>
      <c r="M558" s="177" t="s">
        <v>3275</v>
      </c>
      <c r="N558" s="177" t="s">
        <v>3275</v>
      </c>
      <c r="O558" s="177" t="s">
        <v>195</v>
      </c>
      <c r="R558" s="177" t="s">
        <v>553</v>
      </c>
      <c r="S558" s="177" t="s">
        <v>644</v>
      </c>
      <c r="T558" s="177" t="s">
        <v>512</v>
      </c>
      <c r="U558" s="177" t="s">
        <v>646</v>
      </c>
      <c r="V558" s="177" t="s">
        <v>1898</v>
      </c>
      <c r="X558" s="177" t="s">
        <v>1699</v>
      </c>
      <c r="Z558" s="177" t="s">
        <v>646</v>
      </c>
      <c r="AA558" s="177" t="s">
        <v>1933</v>
      </c>
      <c r="AB558" s="177" t="s">
        <v>1257</v>
      </c>
      <c r="AC558" s="177" t="s">
        <v>3276</v>
      </c>
      <c r="AD558" s="177" t="s">
        <v>3277</v>
      </c>
      <c r="AE558" s="177" t="s">
        <v>583</v>
      </c>
      <c r="AF558" s="177" t="s">
        <v>651</v>
      </c>
      <c r="AQ558" s="177" t="s">
        <v>2282</v>
      </c>
      <c r="AT558" s="177"/>
      <c r="AU558" s="177"/>
      <c r="AV558" s="177"/>
      <c r="AW558" s="177"/>
    </row>
    <row r="559" spans="1:68">
      <c r="A559" s="170" t="s">
        <v>3265</v>
      </c>
      <c r="B559" s="177" t="s">
        <v>3266</v>
      </c>
      <c r="D559" s="177" t="s">
        <v>508</v>
      </c>
      <c r="E559" s="177" t="s">
        <v>685</v>
      </c>
      <c r="F559" s="177" t="s">
        <v>3278</v>
      </c>
      <c r="I559" s="177" t="s">
        <v>2010</v>
      </c>
      <c r="J559" s="181" t="s">
        <v>512</v>
      </c>
      <c r="K559" s="178" t="s">
        <v>512</v>
      </c>
      <c r="L559" s="177" t="s">
        <v>550</v>
      </c>
      <c r="M559" s="177" t="s">
        <v>3279</v>
      </c>
      <c r="N559" s="177" t="s">
        <v>3279</v>
      </c>
      <c r="O559" s="177" t="s">
        <v>110</v>
      </c>
      <c r="R559" s="177" t="s">
        <v>565</v>
      </c>
      <c r="S559" s="177" t="s">
        <v>921</v>
      </c>
      <c r="T559" s="177" t="s">
        <v>3280</v>
      </c>
      <c r="U559" s="177" t="s">
        <v>3241</v>
      </c>
      <c r="V559" s="177" t="s">
        <v>3281</v>
      </c>
      <c r="W559" s="177" t="s">
        <v>1904</v>
      </c>
      <c r="AA559" s="177" t="s">
        <v>2068</v>
      </c>
      <c r="AB559" s="177" t="s">
        <v>3282</v>
      </c>
      <c r="AC559" s="177" t="s">
        <v>583</v>
      </c>
      <c r="AG559" s="177" t="s">
        <v>3283</v>
      </c>
      <c r="AH559" s="177" t="s">
        <v>3284</v>
      </c>
      <c r="AI559" s="177" t="s">
        <v>618</v>
      </c>
      <c r="AP559" s="177" t="s">
        <v>3285</v>
      </c>
      <c r="AQ559" s="177"/>
      <c r="AT559" s="177" t="s">
        <v>3286</v>
      </c>
      <c r="AU559" s="177" t="s">
        <v>809</v>
      </c>
      <c r="AV559" s="177" t="s">
        <v>3287</v>
      </c>
      <c r="AW559" s="177" t="s">
        <v>3288</v>
      </c>
      <c r="AX559" s="177" t="s">
        <v>2005</v>
      </c>
    </row>
    <row r="560" spans="1:68">
      <c r="A560" s="170" t="s">
        <v>3265</v>
      </c>
      <c r="B560" s="177" t="s">
        <v>3266</v>
      </c>
      <c r="D560" s="177" t="s">
        <v>508</v>
      </c>
      <c r="F560" s="177" t="s">
        <v>3289</v>
      </c>
      <c r="I560" s="177" t="s">
        <v>3141</v>
      </c>
      <c r="J560" s="181" t="s">
        <v>512</v>
      </c>
      <c r="K560" s="178" t="s">
        <v>512</v>
      </c>
      <c r="L560" s="177" t="s">
        <v>550</v>
      </c>
      <c r="M560" s="177" t="s">
        <v>3142</v>
      </c>
      <c r="N560" s="177" t="s">
        <v>3142</v>
      </c>
      <c r="O560" s="177" t="s">
        <v>110</v>
      </c>
      <c r="R560" s="177" t="s">
        <v>565</v>
      </c>
      <c r="S560" s="177" t="s">
        <v>1960</v>
      </c>
      <c r="T560" s="177" t="s">
        <v>512</v>
      </c>
      <c r="U560" s="177" t="s">
        <v>3290</v>
      </c>
      <c r="V560" s="177" t="s">
        <v>3291</v>
      </c>
      <c r="W560" s="177" t="s">
        <v>3292</v>
      </c>
      <c r="AA560" s="177" t="s">
        <v>3293</v>
      </c>
      <c r="AB560" s="177" t="s">
        <v>3294</v>
      </c>
      <c r="AC560" s="177" t="s">
        <v>572</v>
      </c>
      <c r="AQ560" s="177" t="s">
        <v>3295</v>
      </c>
      <c r="AT560" s="177"/>
      <c r="AU560" s="177"/>
      <c r="AV560" s="177"/>
      <c r="AW560" s="177"/>
      <c r="BN560" s="177" t="s">
        <v>3296</v>
      </c>
      <c r="BO560" s="177" t="s">
        <v>3297</v>
      </c>
      <c r="BP560" s="177" t="s">
        <v>524</v>
      </c>
    </row>
    <row r="561" spans="1:49">
      <c r="A561" s="170" t="s">
        <v>3265</v>
      </c>
      <c r="B561" s="177" t="s">
        <v>3266</v>
      </c>
      <c r="D561" s="177" t="s">
        <v>508</v>
      </c>
      <c r="F561" s="177" t="s">
        <v>3298</v>
      </c>
      <c r="I561" s="177" t="s">
        <v>3141</v>
      </c>
      <c r="J561" s="181" t="s">
        <v>512</v>
      </c>
      <c r="K561" s="178" t="s">
        <v>512</v>
      </c>
      <c r="L561" s="177" t="s">
        <v>550</v>
      </c>
      <c r="M561" s="177" t="s">
        <v>3142</v>
      </c>
      <c r="N561" s="177" t="s">
        <v>3142</v>
      </c>
      <c r="O561" s="177" t="s">
        <v>195</v>
      </c>
      <c r="P561" s="177" t="s">
        <v>589</v>
      </c>
      <c r="R561" s="177" t="s">
        <v>553</v>
      </c>
      <c r="S561" s="177" t="s">
        <v>554</v>
      </c>
      <c r="T561" s="177" t="s">
        <v>512</v>
      </c>
      <c r="U561" s="177" t="s">
        <v>555</v>
      </c>
      <c r="AQ561" s="177" t="s">
        <v>3299</v>
      </c>
      <c r="AT561" s="177"/>
      <c r="AU561" s="177"/>
      <c r="AV561" s="177"/>
      <c r="AW561" s="177"/>
    </row>
    <row r="562" spans="1:49">
      <c r="A562" s="170" t="s">
        <v>3300</v>
      </c>
      <c r="B562" s="177" t="s">
        <v>3301</v>
      </c>
      <c r="D562" s="177" t="s">
        <v>610</v>
      </c>
      <c r="F562" s="177" t="s">
        <v>3302</v>
      </c>
      <c r="G562" s="177" t="s">
        <v>2327</v>
      </c>
      <c r="I562" s="177" t="s">
        <v>2844</v>
      </c>
      <c r="J562" s="181" t="s">
        <v>512</v>
      </c>
      <c r="K562" s="178" t="s">
        <v>512</v>
      </c>
      <c r="L562" s="177" t="s">
        <v>901</v>
      </c>
      <c r="M562" s="177">
        <v>81017</v>
      </c>
      <c r="N562" s="177" t="s">
        <v>3303</v>
      </c>
      <c r="O562" s="177" t="s">
        <v>324</v>
      </c>
      <c r="R562" s="177" t="s">
        <v>2871</v>
      </c>
      <c r="S562" s="177" t="s">
        <v>2871</v>
      </c>
      <c r="U562" s="177" t="s">
        <v>3304</v>
      </c>
      <c r="V562" s="177" t="s">
        <v>908</v>
      </c>
      <c r="W562" s="177" t="s">
        <v>908</v>
      </c>
      <c r="Y562" s="177" t="s">
        <v>2866</v>
      </c>
      <c r="AB562" s="177" t="s">
        <v>908</v>
      </c>
      <c r="AC562" s="177">
        <v>1400</v>
      </c>
      <c r="AD562" s="177" t="s">
        <v>908</v>
      </c>
      <c r="AE562" s="177" t="s">
        <v>908</v>
      </c>
      <c r="AF562" s="177" t="s">
        <v>912</v>
      </c>
      <c r="AG562" s="177" t="s">
        <v>908</v>
      </c>
      <c r="AH562" s="177" t="s">
        <v>1659</v>
      </c>
      <c r="AI562" s="177" t="s">
        <v>908</v>
      </c>
      <c r="AK562" s="177" t="s">
        <v>908</v>
      </c>
      <c r="AL562" s="177" t="s">
        <v>908</v>
      </c>
      <c r="AQ562" s="177" t="s">
        <v>3305</v>
      </c>
      <c r="AT562" s="177"/>
      <c r="AU562" s="177"/>
      <c r="AV562" s="177"/>
      <c r="AW562" s="177"/>
    </row>
    <row r="563" spans="1:49">
      <c r="A563" s="170" t="s">
        <v>3300</v>
      </c>
      <c r="B563" s="177" t="s">
        <v>3301</v>
      </c>
      <c r="D563" s="177" t="s">
        <v>610</v>
      </c>
      <c r="F563" s="177" t="s">
        <v>3306</v>
      </c>
      <c r="G563" s="177" t="s">
        <v>2329</v>
      </c>
      <c r="I563" s="177" t="s">
        <v>2844</v>
      </c>
      <c r="J563" s="181" t="s">
        <v>512</v>
      </c>
      <c r="K563" s="178" t="s">
        <v>512</v>
      </c>
      <c r="L563" s="177" t="s">
        <v>901</v>
      </c>
      <c r="M563" s="177">
        <v>81017</v>
      </c>
      <c r="N563" s="177" t="s">
        <v>3303</v>
      </c>
      <c r="O563" s="177" t="s">
        <v>324</v>
      </c>
      <c r="R563" s="177" t="s">
        <v>1008</v>
      </c>
      <c r="S563" s="177" t="s">
        <v>1008</v>
      </c>
      <c r="U563" s="177" t="s">
        <v>3307</v>
      </c>
      <c r="V563" s="177" t="s">
        <v>908</v>
      </c>
      <c r="W563" s="177" t="s">
        <v>908</v>
      </c>
      <c r="Y563" s="177" t="s">
        <v>908</v>
      </c>
      <c r="AB563" s="177" t="s">
        <v>908</v>
      </c>
      <c r="AC563" s="177">
        <v>1400</v>
      </c>
      <c r="AD563" s="177" t="s">
        <v>908</v>
      </c>
      <c r="AE563" s="177" t="s">
        <v>908</v>
      </c>
      <c r="AF563" s="177" t="s">
        <v>1512</v>
      </c>
      <c r="AG563" s="177" t="s">
        <v>908</v>
      </c>
      <c r="AH563" s="177" t="s">
        <v>1659</v>
      </c>
      <c r="AI563" s="177" t="s">
        <v>1659</v>
      </c>
      <c r="AK563" s="177" t="s">
        <v>908</v>
      </c>
      <c r="AL563" s="177" t="s">
        <v>908</v>
      </c>
      <c r="AQ563" s="177" t="s">
        <v>3308</v>
      </c>
      <c r="AT563" s="177"/>
      <c r="AU563" s="177"/>
      <c r="AV563" s="177"/>
      <c r="AW563" s="177"/>
    </row>
    <row r="564" spans="1:49">
      <c r="A564" s="170" t="s">
        <v>3300</v>
      </c>
      <c r="B564" s="177" t="s">
        <v>3301</v>
      </c>
      <c r="D564" s="177" t="s">
        <v>610</v>
      </c>
      <c r="F564" s="177" t="s">
        <v>3309</v>
      </c>
      <c r="G564" s="177" t="s">
        <v>2331</v>
      </c>
      <c r="I564" s="177" t="s">
        <v>2049</v>
      </c>
      <c r="J564" s="181" t="s">
        <v>512</v>
      </c>
      <c r="K564" s="178" t="s">
        <v>512</v>
      </c>
      <c r="L564" s="177" t="s">
        <v>901</v>
      </c>
      <c r="M564" s="177">
        <v>10011006</v>
      </c>
      <c r="N564" s="177" t="s">
        <v>3310</v>
      </c>
      <c r="O564" s="177" t="s">
        <v>324</v>
      </c>
      <c r="P564" s="177" t="s">
        <v>903</v>
      </c>
      <c r="R564" s="177" t="s">
        <v>3311</v>
      </c>
      <c r="S564" s="177" t="s">
        <v>3312</v>
      </c>
      <c r="U564" s="177" t="s">
        <v>3313</v>
      </c>
      <c r="V564" s="177" t="s">
        <v>907</v>
      </c>
      <c r="W564" s="177" t="s">
        <v>908</v>
      </c>
      <c r="Y564" s="177" t="s">
        <v>908</v>
      </c>
      <c r="AB564" s="177" t="s">
        <v>910</v>
      </c>
      <c r="AC564" s="177">
        <v>1000</v>
      </c>
      <c r="AD564" s="177" t="s">
        <v>957</v>
      </c>
      <c r="AE564" s="177" t="s">
        <v>908</v>
      </c>
      <c r="AF564" s="177" t="s">
        <v>912</v>
      </c>
      <c r="AG564" s="177" t="s">
        <v>908</v>
      </c>
      <c r="AH564" s="177" t="s">
        <v>2867</v>
      </c>
      <c r="AI564" s="177" t="s">
        <v>908</v>
      </c>
      <c r="AK564" s="177" t="s">
        <v>908</v>
      </c>
      <c r="AL564" s="177">
        <v>480</v>
      </c>
      <c r="AQ564" s="177" t="s">
        <v>3314</v>
      </c>
      <c r="AT564" s="177"/>
      <c r="AU564" s="177"/>
      <c r="AV564" s="177"/>
      <c r="AW564" s="177"/>
    </row>
    <row r="565" spans="1:49">
      <c r="A565" s="170" t="s">
        <v>3300</v>
      </c>
      <c r="B565" s="177" t="s">
        <v>3301</v>
      </c>
      <c r="D565" s="177" t="s">
        <v>508</v>
      </c>
      <c r="E565" s="177" t="s">
        <v>685</v>
      </c>
      <c r="F565" s="177" t="s">
        <v>3315</v>
      </c>
      <c r="I565" s="177" t="s">
        <v>1609</v>
      </c>
      <c r="J565" s="178">
        <v>42886</v>
      </c>
      <c r="K565" s="178">
        <v>42886</v>
      </c>
      <c r="L565" s="177" t="s">
        <v>550</v>
      </c>
      <c r="M565" s="177" t="s">
        <v>3316</v>
      </c>
      <c r="N565" s="177" t="s">
        <v>3316</v>
      </c>
      <c r="O565" s="177" t="s">
        <v>110</v>
      </c>
      <c r="R565" s="177" t="s">
        <v>565</v>
      </c>
      <c r="S565" s="177" t="s">
        <v>921</v>
      </c>
      <c r="T565" s="177" t="s">
        <v>922</v>
      </c>
      <c r="U565" s="177" t="s">
        <v>3317</v>
      </c>
      <c r="V565" s="177" t="s">
        <v>3318</v>
      </c>
      <c r="W565" s="177" t="s">
        <v>1904</v>
      </c>
      <c r="AC565" s="177" t="s">
        <v>3319</v>
      </c>
      <c r="AD565" s="177" t="s">
        <v>3320</v>
      </c>
      <c r="AE565" s="177" t="s">
        <v>809</v>
      </c>
      <c r="AG565" s="177" t="s">
        <v>3321</v>
      </c>
      <c r="AH565" s="177" t="s">
        <v>3322</v>
      </c>
      <c r="AI565" s="177" t="s">
        <v>694</v>
      </c>
      <c r="AP565" s="177" t="s">
        <v>3323</v>
      </c>
      <c r="AQ565" s="177"/>
      <c r="AT565" s="177"/>
      <c r="AU565" s="177" t="s">
        <v>1911</v>
      </c>
      <c r="AV565" s="177"/>
      <c r="AW565" s="177"/>
    </row>
    <row r="566" spans="1:49">
      <c r="A566" s="170" t="s">
        <v>3300</v>
      </c>
      <c r="B566" s="177" t="s">
        <v>3301</v>
      </c>
      <c r="D566" s="177" t="s">
        <v>508</v>
      </c>
      <c r="F566" s="177" t="s">
        <v>3324</v>
      </c>
      <c r="I566" s="177" t="s">
        <v>979</v>
      </c>
      <c r="J566" s="178">
        <v>44295</v>
      </c>
      <c r="K566" s="178">
        <v>44295</v>
      </c>
      <c r="L566" s="177" t="s">
        <v>901</v>
      </c>
      <c r="M566" s="177" t="s">
        <v>3325</v>
      </c>
      <c r="N566" s="177" t="s">
        <v>3326</v>
      </c>
      <c r="O566" s="177" t="s">
        <v>324</v>
      </c>
      <c r="P566" s="177" t="s">
        <v>903</v>
      </c>
      <c r="R566" s="177" t="s">
        <v>951</v>
      </c>
      <c r="S566" s="177" t="s">
        <v>952</v>
      </c>
      <c r="U566" s="177" t="s">
        <v>3327</v>
      </c>
      <c r="V566" s="177" t="s">
        <v>2013</v>
      </c>
      <c r="W566" s="177" t="s">
        <v>908</v>
      </c>
      <c r="Y566" s="177" t="s">
        <v>908</v>
      </c>
      <c r="Z566" s="177" t="s">
        <v>908</v>
      </c>
      <c r="AA566" s="177" t="s">
        <v>955</v>
      </c>
      <c r="AB566" s="177" t="s">
        <v>910</v>
      </c>
      <c r="AC566" s="177">
        <v>1400</v>
      </c>
      <c r="AD566" s="177" t="s">
        <v>911</v>
      </c>
      <c r="AE566" s="177">
        <v>1375</v>
      </c>
      <c r="AF566" s="177" t="s">
        <v>1512</v>
      </c>
      <c r="AG566" s="177" t="s">
        <v>1513</v>
      </c>
      <c r="AH566" s="177" t="s">
        <v>958</v>
      </c>
      <c r="AI566" s="177" t="s">
        <v>913</v>
      </c>
      <c r="AJ566" s="177" t="s">
        <v>908</v>
      </c>
      <c r="AK566" s="177" t="s">
        <v>914</v>
      </c>
      <c r="AL566" s="177" t="s">
        <v>959</v>
      </c>
      <c r="AQ566" s="177" t="s">
        <v>3328</v>
      </c>
      <c r="AT566" s="177"/>
      <c r="AU566" s="177"/>
      <c r="AV566" s="177"/>
      <c r="AW566" s="177"/>
    </row>
    <row r="567" spans="1:49">
      <c r="A567" s="170" t="s">
        <v>3300</v>
      </c>
      <c r="B567" s="177" t="s">
        <v>3301</v>
      </c>
      <c r="D567" s="177" t="s">
        <v>508</v>
      </c>
      <c r="F567" s="177" t="s">
        <v>3329</v>
      </c>
      <c r="I567" s="177" t="s">
        <v>979</v>
      </c>
      <c r="J567" s="181" t="s">
        <v>3330</v>
      </c>
      <c r="K567" s="181" t="s">
        <v>3330</v>
      </c>
      <c r="L567" s="177" t="s">
        <v>901</v>
      </c>
      <c r="M567" s="177" t="s">
        <v>3325</v>
      </c>
      <c r="N567" s="177" t="s">
        <v>3331</v>
      </c>
      <c r="O567" s="177" t="s">
        <v>324</v>
      </c>
      <c r="P567" s="177" t="s">
        <v>903</v>
      </c>
      <c r="R567" s="177" t="s">
        <v>951</v>
      </c>
      <c r="S567" s="177" t="s">
        <v>952</v>
      </c>
      <c r="U567" s="177" t="s">
        <v>3332</v>
      </c>
      <c r="V567" s="177" t="s">
        <v>3333</v>
      </c>
      <c r="W567" s="177" t="s">
        <v>908</v>
      </c>
      <c r="Y567" s="177" t="s">
        <v>909</v>
      </c>
      <c r="Z567" s="177" t="s">
        <v>908</v>
      </c>
      <c r="AA567" s="177" t="s">
        <v>955</v>
      </c>
      <c r="AB567" s="177" t="s">
        <v>910</v>
      </c>
      <c r="AC567" s="177">
        <v>1400</v>
      </c>
      <c r="AD567" s="177" t="s">
        <v>911</v>
      </c>
      <c r="AE567" s="177">
        <v>1375</v>
      </c>
      <c r="AF567" s="177" t="s">
        <v>912</v>
      </c>
      <c r="AG567" s="177" t="s">
        <v>908</v>
      </c>
      <c r="AH567" s="177" t="s">
        <v>1137</v>
      </c>
      <c r="AI567" s="177" t="s">
        <v>908</v>
      </c>
      <c r="AJ567" s="177" t="s">
        <v>908</v>
      </c>
      <c r="AK567" s="177" t="s">
        <v>982</v>
      </c>
      <c r="AL567" s="177" t="s">
        <v>959</v>
      </c>
      <c r="AQ567" s="177" t="s">
        <v>3334</v>
      </c>
      <c r="AT567" s="177"/>
      <c r="AU567" s="177"/>
      <c r="AV567" s="177"/>
      <c r="AW567" s="177"/>
    </row>
    <row r="568" spans="1:49">
      <c r="A568" s="170" t="s">
        <v>3300</v>
      </c>
      <c r="B568" s="177" t="s">
        <v>3301</v>
      </c>
      <c r="D568" s="177" t="s">
        <v>508</v>
      </c>
      <c r="F568" s="177" t="s">
        <v>3335</v>
      </c>
      <c r="I568" s="177" t="s">
        <v>979</v>
      </c>
      <c r="J568" s="181" t="s">
        <v>3330</v>
      </c>
      <c r="K568" s="181" t="s">
        <v>3330</v>
      </c>
      <c r="L568" s="177" t="s">
        <v>901</v>
      </c>
      <c r="M568" s="177" t="s">
        <v>3325</v>
      </c>
      <c r="N568" s="177" t="s">
        <v>3336</v>
      </c>
      <c r="O568" s="177" t="s">
        <v>324</v>
      </c>
      <c r="P568" s="177" t="s">
        <v>903</v>
      </c>
      <c r="R568" s="177" t="s">
        <v>951</v>
      </c>
      <c r="S568" s="177" t="s">
        <v>952</v>
      </c>
      <c r="U568" s="177" t="s">
        <v>3337</v>
      </c>
      <c r="V568" s="177" t="s">
        <v>3333</v>
      </c>
      <c r="W568" s="177" t="s">
        <v>908</v>
      </c>
      <c r="Y568" s="177" t="s">
        <v>909</v>
      </c>
      <c r="Z568" s="177" t="s">
        <v>908</v>
      </c>
      <c r="AA568" s="177" t="s">
        <v>955</v>
      </c>
      <c r="AB568" s="177" t="s">
        <v>910</v>
      </c>
      <c r="AC568" s="177">
        <v>1000</v>
      </c>
      <c r="AD568" s="177" t="s">
        <v>911</v>
      </c>
      <c r="AE568" s="177">
        <v>915</v>
      </c>
      <c r="AF568" s="177" t="s">
        <v>912</v>
      </c>
      <c r="AG568" s="177" t="s">
        <v>908</v>
      </c>
      <c r="AH568" s="177" t="s">
        <v>1137</v>
      </c>
      <c r="AI568" s="177" t="s">
        <v>908</v>
      </c>
      <c r="AJ568" s="177" t="s">
        <v>908</v>
      </c>
      <c r="AK568" s="177" t="s">
        <v>982</v>
      </c>
      <c r="AL568" s="177" t="s">
        <v>959</v>
      </c>
      <c r="AQ568" s="177" t="s">
        <v>3338</v>
      </c>
      <c r="AT568" s="177"/>
      <c r="AU568" s="177"/>
      <c r="AV568" s="177"/>
      <c r="AW568" s="177"/>
    </row>
    <row r="569" spans="1:49">
      <c r="A569" s="170" t="s">
        <v>3300</v>
      </c>
      <c r="B569" s="177" t="s">
        <v>3301</v>
      </c>
      <c r="D569" s="177" t="s">
        <v>508</v>
      </c>
      <c r="E569" s="177" t="s">
        <v>661</v>
      </c>
      <c r="F569" s="177" t="s">
        <v>3339</v>
      </c>
      <c r="G569" s="177" t="s">
        <v>2502</v>
      </c>
      <c r="I569" s="177" t="s">
        <v>628</v>
      </c>
      <c r="J569" s="181" t="s">
        <v>512</v>
      </c>
      <c r="K569" s="178" t="s">
        <v>512</v>
      </c>
      <c r="L569" s="177" t="s">
        <v>550</v>
      </c>
      <c r="M569" s="177" t="s">
        <v>3340</v>
      </c>
      <c r="N569" s="177" t="s">
        <v>3340</v>
      </c>
      <c r="O569" s="177" t="s">
        <v>195</v>
      </c>
      <c r="P569" s="177" t="s">
        <v>3341</v>
      </c>
      <c r="R569" s="177" t="s">
        <v>553</v>
      </c>
      <c r="S569" s="177" t="s">
        <v>644</v>
      </c>
      <c r="T569" s="177" t="s">
        <v>645</v>
      </c>
      <c r="U569" s="177" t="s">
        <v>579</v>
      </c>
      <c r="V569" s="177" t="s">
        <v>3105</v>
      </c>
      <c r="W569" s="177" t="s">
        <v>648</v>
      </c>
      <c r="Z569" s="177" t="s">
        <v>579</v>
      </c>
      <c r="AA569" s="177" t="s">
        <v>3342</v>
      </c>
      <c r="AB569" s="177" t="s">
        <v>1880</v>
      </c>
      <c r="AC569" s="177" t="s">
        <v>3343</v>
      </c>
      <c r="AD569" s="177" t="s">
        <v>3344</v>
      </c>
      <c r="AE569" s="177" t="s">
        <v>870</v>
      </c>
      <c r="AF569" s="177" t="s">
        <v>651</v>
      </c>
      <c r="AQ569" s="177" t="s">
        <v>937</v>
      </c>
      <c r="AT569" s="177"/>
      <c r="AU569" s="177"/>
      <c r="AV569" s="177"/>
      <c r="AW569" s="177"/>
    </row>
    <row r="570" spans="1:49">
      <c r="A570" s="170" t="s">
        <v>3300</v>
      </c>
      <c r="B570" s="177" t="s">
        <v>3301</v>
      </c>
      <c r="D570" s="177" t="s">
        <v>508</v>
      </c>
      <c r="E570" s="177" t="s">
        <v>669</v>
      </c>
      <c r="F570" s="177" t="s">
        <v>3345</v>
      </c>
      <c r="G570" s="177" t="s">
        <v>2508</v>
      </c>
      <c r="I570" s="177" t="s">
        <v>628</v>
      </c>
      <c r="J570" s="181" t="s">
        <v>512</v>
      </c>
      <c r="K570" s="178" t="s">
        <v>512</v>
      </c>
      <c r="L570" s="177" t="s">
        <v>550</v>
      </c>
      <c r="M570" s="177" t="s">
        <v>3340</v>
      </c>
      <c r="N570" s="177" t="s">
        <v>3340</v>
      </c>
      <c r="O570" s="177" t="s">
        <v>195</v>
      </c>
      <c r="P570" s="177" t="s">
        <v>589</v>
      </c>
      <c r="R570" s="177" t="s">
        <v>553</v>
      </c>
      <c r="S570" s="177" t="s">
        <v>3346</v>
      </c>
      <c r="T570" s="177" t="s">
        <v>2518</v>
      </c>
      <c r="U570" s="177" t="s">
        <v>579</v>
      </c>
      <c r="V570" s="177" t="s">
        <v>1922</v>
      </c>
      <c r="W570" s="177" t="s">
        <v>648</v>
      </c>
      <c r="Z570" s="177" t="s">
        <v>579</v>
      </c>
      <c r="AA570" s="177" t="s">
        <v>3347</v>
      </c>
      <c r="AB570" s="177" t="s">
        <v>1880</v>
      </c>
      <c r="AC570" s="177" t="s">
        <v>3348</v>
      </c>
      <c r="AD570" s="177" t="s">
        <v>3349</v>
      </c>
      <c r="AE570" s="177" t="s">
        <v>524</v>
      </c>
      <c r="AF570" s="177" t="s">
        <v>651</v>
      </c>
      <c r="AQ570" s="177" t="s">
        <v>937</v>
      </c>
      <c r="AT570" s="177"/>
      <c r="AU570" s="177"/>
      <c r="AV570" s="177"/>
      <c r="AW570" s="177"/>
    </row>
    <row r="571" spans="1:49">
      <c r="A571" s="170" t="s">
        <v>3300</v>
      </c>
      <c r="B571" s="177" t="s">
        <v>3301</v>
      </c>
      <c r="D571" s="177" t="s">
        <v>508</v>
      </c>
      <c r="E571" s="177" t="s">
        <v>685</v>
      </c>
      <c r="F571" s="177" t="s">
        <v>3350</v>
      </c>
      <c r="G571" s="177" t="s">
        <v>2513</v>
      </c>
      <c r="I571" s="177" t="s">
        <v>628</v>
      </c>
      <c r="J571" s="181" t="s">
        <v>512</v>
      </c>
      <c r="K571" s="178" t="s">
        <v>512</v>
      </c>
      <c r="L571" s="177" t="s">
        <v>550</v>
      </c>
      <c r="M571" s="177" t="s">
        <v>3340</v>
      </c>
      <c r="N571" s="177" t="s">
        <v>3340</v>
      </c>
      <c r="O571" s="177" t="s">
        <v>195</v>
      </c>
      <c r="P571" s="177" t="s">
        <v>1023</v>
      </c>
      <c r="Q571" s="177" t="s">
        <v>2464</v>
      </c>
      <c r="R571" s="177" t="s">
        <v>600</v>
      </c>
      <c r="S571" s="177" t="s">
        <v>1003</v>
      </c>
      <c r="T571" s="177" t="s">
        <v>2191</v>
      </c>
      <c r="U571" s="177" t="s">
        <v>702</v>
      </c>
      <c r="V571" s="177" t="s">
        <v>2285</v>
      </c>
      <c r="X571" s="177" t="s">
        <v>604</v>
      </c>
      <c r="Z571" s="177" t="s">
        <v>702</v>
      </c>
      <c r="AC571" s="177" t="s">
        <v>2749</v>
      </c>
      <c r="AD571" s="177" t="s">
        <v>3351</v>
      </c>
      <c r="AE571" s="177" t="s">
        <v>526</v>
      </c>
      <c r="AQ571" s="177" t="s">
        <v>937</v>
      </c>
      <c r="AT571" s="177"/>
      <c r="AU571" s="177"/>
      <c r="AV571" s="177"/>
      <c r="AW571" s="177"/>
    </row>
    <row r="572" spans="1:49">
      <c r="A572" s="170" t="s">
        <v>3300</v>
      </c>
      <c r="B572" s="177" t="s">
        <v>3301</v>
      </c>
      <c r="D572" s="177" t="s">
        <v>508</v>
      </c>
      <c r="E572" s="177" t="s">
        <v>704</v>
      </c>
      <c r="F572" s="177" t="s">
        <v>3352</v>
      </c>
      <c r="G572" s="177" t="s">
        <v>3353</v>
      </c>
      <c r="I572" s="177" t="s">
        <v>628</v>
      </c>
      <c r="J572" s="181" t="s">
        <v>512</v>
      </c>
      <c r="K572" s="178" t="s">
        <v>512</v>
      </c>
      <c r="L572" s="177" t="s">
        <v>513</v>
      </c>
      <c r="M572" s="177" t="s">
        <v>3352</v>
      </c>
      <c r="N572" s="177" t="s">
        <v>3340</v>
      </c>
      <c r="O572" s="177" t="s">
        <v>437</v>
      </c>
      <c r="P572" s="177" t="s">
        <v>613</v>
      </c>
      <c r="R572" s="177" t="s">
        <v>615</v>
      </c>
      <c r="S572" s="177" t="s">
        <v>613</v>
      </c>
      <c r="Y572" s="177" t="s">
        <v>3354</v>
      </c>
      <c r="Z572" s="177" t="s">
        <v>3355</v>
      </c>
      <c r="AA572" s="177" t="s">
        <v>524</v>
      </c>
      <c r="AB572" s="177" t="s">
        <v>3354</v>
      </c>
      <c r="AC572" s="170" t="s">
        <v>3356</v>
      </c>
      <c r="AD572" s="177" t="s">
        <v>524</v>
      </c>
      <c r="AE572" s="170" t="s">
        <v>3354</v>
      </c>
      <c r="AF572" s="170" t="s">
        <v>3357</v>
      </c>
      <c r="AG572" s="177" t="s">
        <v>524</v>
      </c>
      <c r="AQ572" s="177" t="s">
        <v>3358</v>
      </c>
      <c r="AT572" s="177"/>
      <c r="AU572" s="177"/>
      <c r="AV572" s="177"/>
      <c r="AW572" s="177"/>
    </row>
    <row r="573" spans="1:49">
      <c r="A573" s="170" t="s">
        <v>3300</v>
      </c>
      <c r="B573" s="177" t="s">
        <v>3301</v>
      </c>
      <c r="D573" s="177" t="s">
        <v>508</v>
      </c>
      <c r="E573" s="177" t="s">
        <v>709</v>
      </c>
      <c r="F573" s="177" t="s">
        <v>3359</v>
      </c>
      <c r="G573" s="177" t="s">
        <v>3360</v>
      </c>
      <c r="I573" s="177" t="s">
        <v>628</v>
      </c>
      <c r="J573" s="181" t="s">
        <v>512</v>
      </c>
      <c r="K573" s="178" t="s">
        <v>512</v>
      </c>
      <c r="L573" s="177" t="s">
        <v>550</v>
      </c>
      <c r="M573" s="177" t="s">
        <v>3340</v>
      </c>
      <c r="N573" s="177" t="s">
        <v>3340</v>
      </c>
      <c r="O573" s="177" t="s">
        <v>195</v>
      </c>
      <c r="P573" s="177" t="s">
        <v>1604</v>
      </c>
      <c r="R573" s="177" t="s">
        <v>600</v>
      </c>
      <c r="S573" s="177" t="s">
        <v>1003</v>
      </c>
      <c r="U573" s="177" t="s">
        <v>579</v>
      </c>
      <c r="V573" s="177" t="s">
        <v>3361</v>
      </c>
      <c r="X573" s="177" t="s">
        <v>604</v>
      </c>
      <c r="Z573" s="177" t="s">
        <v>579</v>
      </c>
      <c r="AA573" s="177" t="s">
        <v>1102</v>
      </c>
      <c r="AQ573" s="177" t="s">
        <v>3362</v>
      </c>
      <c r="AT573" s="177"/>
      <c r="AU573" s="177"/>
      <c r="AV573" s="177"/>
      <c r="AW573" s="177"/>
    </row>
    <row r="574" spans="1:49">
      <c r="A574" s="170" t="s">
        <v>3300</v>
      </c>
      <c r="B574" s="177" t="s">
        <v>3301</v>
      </c>
      <c r="D574" s="177" t="s">
        <v>508</v>
      </c>
      <c r="E574" s="177" t="s">
        <v>719</v>
      </c>
      <c r="F574" s="177" t="s">
        <v>3363</v>
      </c>
      <c r="G574" s="177" t="s">
        <v>3364</v>
      </c>
      <c r="I574" s="177" t="s">
        <v>628</v>
      </c>
      <c r="J574" s="181" t="s">
        <v>512</v>
      </c>
      <c r="K574" s="178" t="s">
        <v>512</v>
      </c>
      <c r="L574" s="177" t="s">
        <v>550</v>
      </c>
      <c r="M574" s="177" t="s">
        <v>3340</v>
      </c>
      <c r="N574" s="177" t="s">
        <v>3340</v>
      </c>
      <c r="O574" s="177" t="s">
        <v>195</v>
      </c>
      <c r="P574" s="177" t="s">
        <v>3365</v>
      </c>
      <c r="R574" s="177" t="s">
        <v>600</v>
      </c>
      <c r="S574" s="177" t="s">
        <v>1003</v>
      </c>
      <c r="U574" s="177" t="s">
        <v>702</v>
      </c>
      <c r="V574" s="177" t="s">
        <v>3366</v>
      </c>
      <c r="W574" s="177" t="s">
        <v>1788</v>
      </c>
      <c r="X574" s="177" t="s">
        <v>3367</v>
      </c>
      <c r="Z574" s="177" t="s">
        <v>702</v>
      </c>
      <c r="AA574" s="177" t="s">
        <v>3368</v>
      </c>
      <c r="AQ574" s="177" t="s">
        <v>3362</v>
      </c>
      <c r="AT574" s="177"/>
      <c r="AU574" s="177"/>
      <c r="AV574" s="177"/>
      <c r="AW574" s="177"/>
    </row>
    <row r="575" spans="1:49">
      <c r="A575" s="170" t="s">
        <v>3300</v>
      </c>
      <c r="B575" s="177" t="s">
        <v>3301</v>
      </c>
      <c r="D575" s="177" t="s">
        <v>508</v>
      </c>
      <c r="E575" s="177" t="s">
        <v>729</v>
      </c>
      <c r="F575" s="177" t="s">
        <v>3369</v>
      </c>
      <c r="G575" s="177" t="s">
        <v>3370</v>
      </c>
      <c r="I575" s="177" t="s">
        <v>628</v>
      </c>
      <c r="J575" s="181" t="s">
        <v>512</v>
      </c>
      <c r="K575" s="178" t="s">
        <v>512</v>
      </c>
      <c r="L575" s="177" t="s">
        <v>550</v>
      </c>
      <c r="M575" s="177" t="s">
        <v>3340</v>
      </c>
      <c r="N575" s="177" t="s">
        <v>3340</v>
      </c>
      <c r="O575" s="177" t="s">
        <v>195</v>
      </c>
      <c r="P575" s="177" t="s">
        <v>2113</v>
      </c>
      <c r="R575" s="177" t="s">
        <v>600</v>
      </c>
      <c r="S575" s="177" t="s">
        <v>1003</v>
      </c>
      <c r="U575" s="177" t="s">
        <v>555</v>
      </c>
      <c r="V575" s="177" t="s">
        <v>2374</v>
      </c>
      <c r="X575" s="177" t="s">
        <v>604</v>
      </c>
      <c r="Z575" s="177" t="s">
        <v>555</v>
      </c>
      <c r="AA575" s="177" t="s">
        <v>2375</v>
      </c>
      <c r="AQ575" s="177" t="s">
        <v>3362</v>
      </c>
      <c r="AT575" s="177"/>
      <c r="AU575" s="177"/>
      <c r="AV575" s="177"/>
      <c r="AW575" s="177"/>
    </row>
    <row r="576" spans="1:49">
      <c r="A576" s="170" t="s">
        <v>3300</v>
      </c>
      <c r="B576" s="177" t="s">
        <v>3301</v>
      </c>
      <c r="D576" s="177" t="s">
        <v>508</v>
      </c>
      <c r="E576" s="177" t="s">
        <v>737</v>
      </c>
      <c r="F576" s="177" t="s">
        <v>3371</v>
      </c>
      <c r="G576" s="177" t="s">
        <v>2517</v>
      </c>
      <c r="I576" s="177" t="s">
        <v>628</v>
      </c>
      <c r="J576" s="181" t="s">
        <v>512</v>
      </c>
      <c r="K576" s="178" t="s">
        <v>512</v>
      </c>
      <c r="L576" s="177" t="s">
        <v>550</v>
      </c>
      <c r="M576" s="177" t="s">
        <v>3340</v>
      </c>
      <c r="N576" s="177" t="s">
        <v>3340</v>
      </c>
      <c r="O576" s="177" t="s">
        <v>168</v>
      </c>
      <c r="P576" s="177" t="s">
        <v>1208</v>
      </c>
      <c r="R576" s="177" t="s">
        <v>1209</v>
      </c>
      <c r="S576" s="177" t="s">
        <v>554</v>
      </c>
      <c r="U576" s="177" t="s">
        <v>748</v>
      </c>
      <c r="V576" s="177" t="s">
        <v>3372</v>
      </c>
      <c r="Z576" s="177" t="s">
        <v>748</v>
      </c>
      <c r="AA576" s="177" t="s">
        <v>3373</v>
      </c>
      <c r="AL576" s="177" t="s">
        <v>2091</v>
      </c>
      <c r="AQ576" s="177" t="s">
        <v>3374</v>
      </c>
      <c r="AT576" s="177"/>
      <c r="AU576" s="177"/>
      <c r="AV576" s="177"/>
      <c r="AW576" s="177"/>
    </row>
    <row r="577" spans="1:68">
      <c r="A577" s="170" t="s">
        <v>3375</v>
      </c>
      <c r="B577" s="177" t="s">
        <v>3376</v>
      </c>
      <c r="D577" s="177" t="s">
        <v>508</v>
      </c>
      <c r="E577" s="177" t="s">
        <v>669</v>
      </c>
      <c r="F577" s="177" t="s">
        <v>3377</v>
      </c>
      <c r="I577" s="177" t="s">
        <v>1979</v>
      </c>
      <c r="J577" s="178">
        <v>40823</v>
      </c>
      <c r="K577" s="178">
        <v>40823</v>
      </c>
      <c r="L577" s="177" t="s">
        <v>550</v>
      </c>
      <c r="M577" s="177" t="s">
        <v>3378</v>
      </c>
      <c r="N577" s="177" t="s">
        <v>3378</v>
      </c>
      <c r="O577" s="177" t="s">
        <v>110</v>
      </c>
      <c r="R577" s="177" t="s">
        <v>565</v>
      </c>
      <c r="S577" s="177" t="s">
        <v>630</v>
      </c>
      <c r="T577" s="177" t="s">
        <v>3074</v>
      </c>
      <c r="U577" s="177" t="s">
        <v>2064</v>
      </c>
      <c r="V577" s="177" t="s">
        <v>3379</v>
      </c>
      <c r="W577" s="177" t="s">
        <v>1904</v>
      </c>
      <c r="AA577" s="177" t="s">
        <v>3380</v>
      </c>
      <c r="AB577" s="177" t="s">
        <v>3381</v>
      </c>
      <c r="AC577" s="177" t="s">
        <v>583</v>
      </c>
      <c r="AG577" s="177" t="s">
        <v>2001</v>
      </c>
      <c r="AH577" s="177" t="s">
        <v>3382</v>
      </c>
      <c r="AI577" s="177" t="s">
        <v>1048</v>
      </c>
      <c r="AO577" s="177" t="s">
        <v>1134</v>
      </c>
      <c r="AP577" s="177" t="s">
        <v>3383</v>
      </c>
      <c r="AQ577" s="177" t="s">
        <v>3384</v>
      </c>
      <c r="AT577" s="177" t="s">
        <v>3385</v>
      </c>
      <c r="AU577" s="177" t="s">
        <v>2960</v>
      </c>
      <c r="AV577" s="177" t="s">
        <v>3386</v>
      </c>
      <c r="AW577" s="177" t="s">
        <v>3387</v>
      </c>
      <c r="AX577" s="177" t="s">
        <v>2005</v>
      </c>
    </row>
    <row r="578" spans="1:68">
      <c r="A578" s="170" t="s">
        <v>3388</v>
      </c>
      <c r="B578" s="189" t="s">
        <v>3389</v>
      </c>
      <c r="D578" s="177" t="s">
        <v>508</v>
      </c>
      <c r="E578" s="177" t="s">
        <v>547</v>
      </c>
      <c r="F578" s="177" t="s">
        <v>3390</v>
      </c>
      <c r="I578" s="177" t="s">
        <v>511</v>
      </c>
      <c r="J578" s="181" t="s">
        <v>512</v>
      </c>
      <c r="K578" s="178" t="s">
        <v>512</v>
      </c>
      <c r="L578" s="177" t="s">
        <v>550</v>
      </c>
      <c r="M578" s="177" t="s">
        <v>3391</v>
      </c>
      <c r="N578" s="177" t="s">
        <v>3391</v>
      </c>
      <c r="O578" s="177" t="s">
        <v>110</v>
      </c>
      <c r="R578" s="177" t="s">
        <v>565</v>
      </c>
      <c r="S578" s="177" t="s">
        <v>3392</v>
      </c>
      <c r="T578" s="177" t="s">
        <v>1983</v>
      </c>
      <c r="U578" s="177" t="s">
        <v>3393</v>
      </c>
      <c r="V578" s="177" t="s">
        <v>3394</v>
      </c>
      <c r="W578" s="177" t="s">
        <v>1620</v>
      </c>
      <c r="AA578" s="177" t="s">
        <v>3395</v>
      </c>
      <c r="AB578" s="177" t="s">
        <v>3396</v>
      </c>
      <c r="AC578" s="177" t="s">
        <v>583</v>
      </c>
      <c r="AD578" s="177" t="s">
        <v>3395</v>
      </c>
      <c r="AE578" s="177" t="s">
        <v>3397</v>
      </c>
      <c r="AF578" s="177" t="s">
        <v>583</v>
      </c>
      <c r="AM578" s="177" t="s">
        <v>2497</v>
      </c>
      <c r="AN578" s="177" t="s">
        <v>3398</v>
      </c>
      <c r="AO578" s="177" t="s">
        <v>1034</v>
      </c>
      <c r="AP578" s="177" t="s">
        <v>3399</v>
      </c>
      <c r="AQ578" s="177" t="s">
        <v>3400</v>
      </c>
      <c r="AT578" s="177" t="s">
        <v>3401</v>
      </c>
      <c r="AU578" s="177" t="s">
        <v>583</v>
      </c>
      <c r="AV578" s="177"/>
      <c r="AW578" s="177"/>
      <c r="BN578" s="177" t="s">
        <v>3402</v>
      </c>
      <c r="BO578" s="177" t="s">
        <v>3403</v>
      </c>
      <c r="BP578" s="177" t="s">
        <v>694</v>
      </c>
    </row>
    <row r="579" spans="1:68">
      <c r="A579" s="170" t="s">
        <v>3388</v>
      </c>
      <c r="B579" s="177" t="s">
        <v>3389</v>
      </c>
      <c r="D579" s="177" t="s">
        <v>508</v>
      </c>
      <c r="E579" s="177" t="s">
        <v>547</v>
      </c>
      <c r="F579" s="177" t="s">
        <v>3404</v>
      </c>
      <c r="I579" s="177" t="s">
        <v>697</v>
      </c>
      <c r="J579" s="181" t="s">
        <v>512</v>
      </c>
      <c r="K579" s="178" t="s">
        <v>512</v>
      </c>
      <c r="L579" s="177" t="s">
        <v>550</v>
      </c>
      <c r="M579" s="177" t="s">
        <v>3405</v>
      </c>
      <c r="N579" s="177" t="s">
        <v>3405</v>
      </c>
      <c r="O579" s="177" t="s">
        <v>195</v>
      </c>
      <c r="R579" s="177" t="s">
        <v>553</v>
      </c>
      <c r="S579" s="177" t="s">
        <v>644</v>
      </c>
      <c r="T579" s="177" t="s">
        <v>3406</v>
      </c>
      <c r="U579" s="177" t="s">
        <v>579</v>
      </c>
      <c r="V579" s="177" t="s">
        <v>3407</v>
      </c>
      <c r="W579" s="177" t="s">
        <v>648</v>
      </c>
      <c r="Z579" s="177" t="s">
        <v>579</v>
      </c>
      <c r="AA579" s="177" t="s">
        <v>3408</v>
      </c>
      <c r="AF579" s="177" t="s">
        <v>651</v>
      </c>
      <c r="AQ579" s="177" t="s">
        <v>3409</v>
      </c>
      <c r="AT579" s="177"/>
      <c r="AU579" s="177"/>
      <c r="AV579" s="177"/>
      <c r="AW579" s="177"/>
    </row>
    <row r="580" spans="1:68">
      <c r="A580" s="170"/>
      <c r="B580" s="177" t="s">
        <v>3410</v>
      </c>
      <c r="D580" s="177" t="s">
        <v>508</v>
      </c>
      <c r="E580" s="177" t="s">
        <v>661</v>
      </c>
      <c r="F580" s="177" t="s">
        <v>3411</v>
      </c>
      <c r="I580" s="177" t="s">
        <v>2049</v>
      </c>
      <c r="J580" s="181" t="s">
        <v>512</v>
      </c>
      <c r="K580" s="178" t="s">
        <v>512</v>
      </c>
      <c r="L580" s="177" t="s">
        <v>550</v>
      </c>
      <c r="M580" s="177" t="s">
        <v>3412</v>
      </c>
      <c r="N580" s="177" t="s">
        <v>3412</v>
      </c>
      <c r="O580" s="177" t="s">
        <v>110</v>
      </c>
      <c r="R580" s="177" t="s">
        <v>565</v>
      </c>
      <c r="S580" s="177" t="s">
        <v>3413</v>
      </c>
      <c r="T580" s="177" t="s">
        <v>3414</v>
      </c>
      <c r="U580" s="177" t="s">
        <v>632</v>
      </c>
      <c r="V580" s="177" t="s">
        <v>3415</v>
      </c>
      <c r="W580" s="177" t="s">
        <v>3416</v>
      </c>
      <c r="X580" s="177" t="s">
        <v>632</v>
      </c>
      <c r="Y580" s="177" t="s">
        <v>3417</v>
      </c>
      <c r="Z580" s="177" t="s">
        <v>3416</v>
      </c>
      <c r="AA580" s="177" t="s">
        <v>3418</v>
      </c>
      <c r="AB580" s="177" t="s">
        <v>3419</v>
      </c>
      <c r="AC580" s="177" t="s">
        <v>583</v>
      </c>
      <c r="AG580" s="177" t="s">
        <v>3283</v>
      </c>
      <c r="AH580" s="177" t="s">
        <v>3420</v>
      </c>
      <c r="AI580" s="177" t="s">
        <v>618</v>
      </c>
      <c r="AM580" s="177" t="s">
        <v>2855</v>
      </c>
      <c r="AN580" s="177" t="s">
        <v>3421</v>
      </c>
      <c r="AO580" s="177" t="s">
        <v>1034</v>
      </c>
      <c r="AP580" s="177" t="s">
        <v>3422</v>
      </c>
      <c r="AQ580" s="177"/>
      <c r="AT580" s="177" t="s">
        <v>3423</v>
      </c>
      <c r="AU580" s="177" t="s">
        <v>3424</v>
      </c>
      <c r="AV580" s="177" t="s">
        <v>3425</v>
      </c>
      <c r="AW580" s="177" t="s">
        <v>3426</v>
      </c>
      <c r="AX580" s="177" t="s">
        <v>2005</v>
      </c>
    </row>
    <row r="581" spans="1:68">
      <c r="A581" s="170" t="s">
        <v>3427</v>
      </c>
      <c r="B581" s="177" t="s">
        <v>3428</v>
      </c>
      <c r="D581" s="177" t="s">
        <v>610</v>
      </c>
      <c r="E581" s="177" t="s">
        <v>547</v>
      </c>
      <c r="F581" s="177" t="s">
        <v>3429</v>
      </c>
      <c r="I581" s="177" t="s">
        <v>3141</v>
      </c>
      <c r="J581" s="181" t="s">
        <v>512</v>
      </c>
      <c r="K581" s="178" t="s">
        <v>512</v>
      </c>
      <c r="L581" s="177" t="s">
        <v>550</v>
      </c>
      <c r="M581" s="177" t="s">
        <v>3430</v>
      </c>
      <c r="N581" s="177" t="s">
        <v>3430</v>
      </c>
      <c r="O581" s="177" t="s">
        <v>110</v>
      </c>
      <c r="R581" s="177" t="s">
        <v>565</v>
      </c>
      <c r="S581" s="177" t="s">
        <v>3431</v>
      </c>
      <c r="T581" s="177" t="s">
        <v>1212</v>
      </c>
      <c r="AQ581" s="177" t="s">
        <v>3432</v>
      </c>
      <c r="AT581" s="177"/>
      <c r="AU581" s="177"/>
      <c r="AV581" s="177"/>
      <c r="AW581" s="177"/>
    </row>
    <row r="582" spans="1:68">
      <c r="A582" s="170" t="s">
        <v>3427</v>
      </c>
      <c r="B582" s="177" t="s">
        <v>3428</v>
      </c>
      <c r="D582" s="177" t="s">
        <v>610</v>
      </c>
      <c r="E582" s="177" t="s">
        <v>1628</v>
      </c>
      <c r="F582" s="177" t="s">
        <v>3433</v>
      </c>
      <c r="I582" s="177" t="s">
        <v>3434</v>
      </c>
      <c r="J582" s="181" t="s">
        <v>512</v>
      </c>
      <c r="K582" s="178" t="s">
        <v>512</v>
      </c>
      <c r="L582" s="177" t="s">
        <v>550</v>
      </c>
      <c r="M582" s="177" t="s">
        <v>3430</v>
      </c>
      <c r="N582" s="177" t="s">
        <v>3430</v>
      </c>
      <c r="O582" s="177" t="s">
        <v>195</v>
      </c>
      <c r="P582" s="177" t="s">
        <v>589</v>
      </c>
      <c r="T582" s="177" t="s">
        <v>1212</v>
      </c>
      <c r="U582" s="177" t="s">
        <v>579</v>
      </c>
      <c r="AC582" s="177" t="s">
        <v>3435</v>
      </c>
      <c r="AD582" s="177" t="s">
        <v>3436</v>
      </c>
      <c r="AE582" s="177" t="s">
        <v>524</v>
      </c>
      <c r="AQ582" s="177" t="s">
        <v>3437</v>
      </c>
      <c r="AT582" s="177"/>
      <c r="AU582" s="177"/>
      <c r="AV582" s="177"/>
      <c r="AW582" s="177"/>
    </row>
    <row r="583" spans="1:68">
      <c r="A583" s="170" t="s">
        <v>3438</v>
      </c>
      <c r="B583" s="177" t="s">
        <v>3439</v>
      </c>
      <c r="D583" s="177" t="s">
        <v>508</v>
      </c>
      <c r="E583" s="177" t="s">
        <v>661</v>
      </c>
      <c r="F583" s="177" t="s">
        <v>3440</v>
      </c>
      <c r="I583" s="177" t="s">
        <v>2844</v>
      </c>
      <c r="J583" s="181" t="s">
        <v>512</v>
      </c>
      <c r="K583" s="178" t="s">
        <v>512</v>
      </c>
      <c r="L583" s="177" t="s">
        <v>513</v>
      </c>
      <c r="M583" s="177" t="s">
        <v>3441</v>
      </c>
      <c r="N583" s="177" t="s">
        <v>3441</v>
      </c>
      <c r="O583" s="177" t="s">
        <v>437</v>
      </c>
      <c r="P583" s="177" t="s">
        <v>613</v>
      </c>
      <c r="R583" s="177" t="s">
        <v>615</v>
      </c>
      <c r="S583" s="177" t="s">
        <v>613</v>
      </c>
      <c r="U583" s="177" t="s">
        <v>535</v>
      </c>
      <c r="V583" s="177" t="s">
        <v>3406</v>
      </c>
      <c r="W583" s="177" t="s">
        <v>617</v>
      </c>
      <c r="X583" s="177" t="s">
        <v>3442</v>
      </c>
      <c r="AQ583" s="177" t="s">
        <v>3443</v>
      </c>
      <c r="AT583" s="177"/>
      <c r="AU583" s="177"/>
      <c r="AV583" s="177"/>
      <c r="AW583" s="177"/>
      <c r="BJ583" s="177" t="s">
        <v>3444</v>
      </c>
    </row>
    <row r="584" spans="1:68">
      <c r="A584" s="170" t="s">
        <v>3445</v>
      </c>
      <c r="B584" s="177" t="s">
        <v>3446</v>
      </c>
      <c r="D584" s="177" t="s">
        <v>508</v>
      </c>
      <c r="E584" s="177" t="s">
        <v>661</v>
      </c>
      <c r="F584" s="177" t="s">
        <v>3447</v>
      </c>
      <c r="G584" s="177" t="s">
        <v>3448</v>
      </c>
      <c r="I584" s="177" t="s">
        <v>2334</v>
      </c>
      <c r="J584" s="178">
        <v>41696</v>
      </c>
      <c r="K584" s="178">
        <v>41696</v>
      </c>
      <c r="L584" s="177" t="s">
        <v>550</v>
      </c>
      <c r="M584" s="177" t="s">
        <v>3449</v>
      </c>
      <c r="N584" s="177" t="s">
        <v>3449</v>
      </c>
      <c r="O584" s="177" t="s">
        <v>232</v>
      </c>
      <c r="R584" s="177" t="s">
        <v>926</v>
      </c>
      <c r="S584" s="177" t="s">
        <v>3450</v>
      </c>
      <c r="T584" s="177" t="s">
        <v>655</v>
      </c>
      <c r="U584" s="177" t="s">
        <v>646</v>
      </c>
      <c r="V584" s="177" t="s">
        <v>707</v>
      </c>
      <c r="X584" s="177" t="s">
        <v>651</v>
      </c>
      <c r="Y584" s="177" t="s">
        <v>646</v>
      </c>
      <c r="Z584" s="177" t="s">
        <v>929</v>
      </c>
      <c r="AB584" s="177" t="s">
        <v>2968</v>
      </c>
      <c r="AC584" s="177" t="s">
        <v>3451</v>
      </c>
      <c r="AD584" s="177" t="s">
        <v>2556</v>
      </c>
      <c r="AE584" s="177" t="s">
        <v>3452</v>
      </c>
      <c r="AF584" s="177" t="s">
        <v>3453</v>
      </c>
      <c r="AG584" s="177" t="s">
        <v>618</v>
      </c>
      <c r="AQ584" s="177" t="s">
        <v>937</v>
      </c>
      <c r="AT584" s="177"/>
      <c r="AU584" s="177"/>
      <c r="AV584" s="177"/>
      <c r="AW584" s="177"/>
    </row>
    <row r="585" spans="1:68">
      <c r="A585" s="170" t="s">
        <v>3445</v>
      </c>
      <c r="B585" s="177" t="s">
        <v>3446</v>
      </c>
      <c r="D585" s="177" t="s">
        <v>508</v>
      </c>
      <c r="E585" s="177" t="s">
        <v>669</v>
      </c>
      <c r="F585" s="177" t="s">
        <v>3454</v>
      </c>
      <c r="G585" s="177" t="s">
        <v>3455</v>
      </c>
      <c r="I585" s="177" t="s">
        <v>2334</v>
      </c>
      <c r="J585" s="178">
        <v>41696</v>
      </c>
      <c r="K585" s="178">
        <v>41696</v>
      </c>
      <c r="L585" s="177" t="s">
        <v>550</v>
      </c>
      <c r="M585" s="177" t="s">
        <v>3449</v>
      </c>
      <c r="N585" s="177" t="s">
        <v>3449</v>
      </c>
      <c r="O585" s="177" t="s">
        <v>195</v>
      </c>
      <c r="P585" s="177" t="s">
        <v>589</v>
      </c>
      <c r="R585" s="177" t="s">
        <v>553</v>
      </c>
      <c r="S585" s="177" t="s">
        <v>644</v>
      </c>
      <c r="T585" s="177" t="s">
        <v>1981</v>
      </c>
      <c r="U585" s="177" t="s">
        <v>832</v>
      </c>
      <c r="V585" s="177" t="s">
        <v>1580</v>
      </c>
      <c r="W585" s="177" t="s">
        <v>557</v>
      </c>
      <c r="X585" s="177" t="s">
        <v>1043</v>
      </c>
      <c r="Z585" s="177" t="s">
        <v>832</v>
      </c>
      <c r="AA585" s="177" t="s">
        <v>3456</v>
      </c>
      <c r="AB585" s="177" t="s">
        <v>2111</v>
      </c>
      <c r="AC585" s="177" t="s">
        <v>3457</v>
      </c>
      <c r="AD585" s="177" t="s">
        <v>3458</v>
      </c>
      <c r="AE585" s="177" t="s">
        <v>1048</v>
      </c>
      <c r="AF585" s="177" t="s">
        <v>651</v>
      </c>
      <c r="AQ585" s="177"/>
      <c r="AT585" s="177"/>
      <c r="AU585" s="177"/>
      <c r="AV585" s="177"/>
      <c r="AW585" s="177"/>
    </row>
    <row r="586" spans="1:68">
      <c r="A586" s="170" t="s">
        <v>3445</v>
      </c>
      <c r="B586" s="177" t="s">
        <v>3446</v>
      </c>
      <c r="D586" s="177" t="s">
        <v>508</v>
      </c>
      <c r="E586" s="177" t="s">
        <v>685</v>
      </c>
      <c r="F586" s="177" t="s">
        <v>3459</v>
      </c>
      <c r="G586" s="177" t="s">
        <v>3460</v>
      </c>
      <c r="I586" s="177" t="s">
        <v>2334</v>
      </c>
      <c r="J586" s="178">
        <v>41696</v>
      </c>
      <c r="K586" s="178">
        <v>41696</v>
      </c>
      <c r="L586" s="177" t="s">
        <v>550</v>
      </c>
      <c r="M586" s="177" t="s">
        <v>3449</v>
      </c>
      <c r="N586" s="177" t="s">
        <v>3449</v>
      </c>
      <c r="O586" s="177" t="s">
        <v>195</v>
      </c>
      <c r="P586" s="177" t="s">
        <v>2442</v>
      </c>
      <c r="R586" s="177" t="s">
        <v>600</v>
      </c>
      <c r="S586" s="177" t="s">
        <v>601</v>
      </c>
      <c r="T586" s="177" t="s">
        <v>1336</v>
      </c>
      <c r="U586" s="177" t="s">
        <v>579</v>
      </c>
      <c r="V586" s="177" t="s">
        <v>3461</v>
      </c>
      <c r="W586" s="177" t="s">
        <v>1788</v>
      </c>
      <c r="X586" s="177" t="s">
        <v>943</v>
      </c>
      <c r="Y586" s="177" t="s">
        <v>674</v>
      </c>
      <c r="Z586" s="177" t="s">
        <v>579</v>
      </c>
      <c r="AA586" s="177" t="s">
        <v>1692</v>
      </c>
      <c r="AC586" s="177" t="s">
        <v>3462</v>
      </c>
      <c r="AD586" s="177" t="s">
        <v>3463</v>
      </c>
      <c r="AE586" s="177" t="s">
        <v>1048</v>
      </c>
      <c r="AQ586" s="177" t="s">
        <v>3464</v>
      </c>
      <c r="AT586" s="177"/>
      <c r="AU586" s="177"/>
      <c r="AV586" s="177"/>
      <c r="AW586" s="177"/>
    </row>
    <row r="587" spans="1:68">
      <c r="A587" s="170" t="s">
        <v>3445</v>
      </c>
      <c r="B587" s="177" t="s">
        <v>3446</v>
      </c>
      <c r="D587" s="177" t="s">
        <v>508</v>
      </c>
      <c r="E587" s="177" t="s">
        <v>709</v>
      </c>
      <c r="F587" s="177" t="s">
        <v>3465</v>
      </c>
      <c r="G587" s="177" t="s">
        <v>3466</v>
      </c>
      <c r="I587" s="177" t="s">
        <v>2334</v>
      </c>
      <c r="J587" s="178">
        <v>41696</v>
      </c>
      <c r="K587" s="178">
        <v>41696</v>
      </c>
      <c r="L587" s="177" t="s">
        <v>2772</v>
      </c>
      <c r="M587" s="177" t="s">
        <v>3467</v>
      </c>
      <c r="N587" s="177" t="s">
        <v>3449</v>
      </c>
      <c r="O587" s="177" t="s">
        <v>238</v>
      </c>
      <c r="P587" s="177" t="s">
        <v>3468</v>
      </c>
      <c r="R587" s="177" t="s">
        <v>3469</v>
      </c>
      <c r="S587" s="177" t="s">
        <v>3470</v>
      </c>
      <c r="AB587" s="177" t="s">
        <v>3471</v>
      </c>
      <c r="AC587" s="177" t="s">
        <v>3472</v>
      </c>
      <c r="AD587" s="177" t="s">
        <v>3473</v>
      </c>
      <c r="AE587" s="177" t="s">
        <v>3474</v>
      </c>
      <c r="AF587" s="177" t="s">
        <v>3475</v>
      </c>
      <c r="AG587" s="177" t="s">
        <v>3473</v>
      </c>
      <c r="AQ587" s="177"/>
      <c r="AT587" s="177"/>
      <c r="AU587" s="177"/>
      <c r="AV587" s="177"/>
      <c r="AW587" s="177"/>
    </row>
    <row r="588" spans="1:68">
      <c r="A588" s="170" t="s">
        <v>3445</v>
      </c>
      <c r="B588" s="177" t="s">
        <v>3446</v>
      </c>
      <c r="D588" s="177" t="s">
        <v>508</v>
      </c>
      <c r="E588" s="177" t="s">
        <v>709</v>
      </c>
      <c r="F588" s="177" t="s">
        <v>3485</v>
      </c>
      <c r="G588" s="177" t="s">
        <v>3486</v>
      </c>
      <c r="I588" s="177" t="s">
        <v>2334</v>
      </c>
      <c r="J588" s="178">
        <v>41696</v>
      </c>
      <c r="K588" s="178">
        <v>41696</v>
      </c>
      <c r="L588" s="177" t="s">
        <v>2772</v>
      </c>
      <c r="M588" s="177" t="s">
        <v>3465</v>
      </c>
      <c r="N588" s="177" t="s">
        <v>3449</v>
      </c>
      <c r="O588" s="177" t="s">
        <v>273</v>
      </c>
      <c r="P588" s="177" t="s">
        <v>3487</v>
      </c>
      <c r="R588" s="177" t="s">
        <v>876</v>
      </c>
      <c r="U588" s="177" t="s">
        <v>3488</v>
      </c>
      <c r="V588" s="190" t="s">
        <v>3489</v>
      </c>
      <c r="W588" s="190" t="s">
        <v>3490</v>
      </c>
      <c r="X588" s="190" t="s">
        <v>1620</v>
      </c>
      <c r="Z588" s="177" t="s">
        <v>882</v>
      </c>
      <c r="AB588" s="177" t="s">
        <v>3491</v>
      </c>
      <c r="AC588" s="177" t="s">
        <v>2197</v>
      </c>
      <c r="AQ588" s="177" t="s">
        <v>3492</v>
      </c>
      <c r="AT588" s="177"/>
      <c r="AU588" s="177"/>
      <c r="AV588" s="177"/>
      <c r="AW588" s="177"/>
    </row>
    <row r="589" spans="1:68">
      <c r="A589" s="170" t="s">
        <v>3445</v>
      </c>
      <c r="B589" s="177" t="s">
        <v>3446</v>
      </c>
      <c r="D589" s="177" t="s">
        <v>508</v>
      </c>
      <c r="E589" s="177" t="s">
        <v>709</v>
      </c>
      <c r="F589" s="177" t="s">
        <v>3476</v>
      </c>
      <c r="G589" s="177" t="s">
        <v>3477</v>
      </c>
      <c r="I589" s="177" t="s">
        <v>2334</v>
      </c>
      <c r="J589" s="178">
        <v>41696</v>
      </c>
      <c r="K589" s="178">
        <v>41696</v>
      </c>
      <c r="L589" s="177" t="s">
        <v>2772</v>
      </c>
      <c r="M589" s="177" t="s">
        <v>3465</v>
      </c>
      <c r="N589" s="177" t="s">
        <v>3449</v>
      </c>
      <c r="O589" s="177" t="s">
        <v>299</v>
      </c>
      <c r="R589" s="177" t="s">
        <v>3478</v>
      </c>
      <c r="S589" s="177" t="s">
        <v>3479</v>
      </c>
      <c r="T589" s="177" t="s">
        <v>3480</v>
      </c>
      <c r="V589" s="177" t="s">
        <v>3481</v>
      </c>
      <c r="W589" s="177" t="s">
        <v>3482</v>
      </c>
      <c r="X589" s="177" t="s">
        <v>3483</v>
      </c>
      <c r="Y589" s="177" t="s">
        <v>559</v>
      </c>
      <c r="Z589" s="177" t="s">
        <v>3484</v>
      </c>
      <c r="AQ589" s="177"/>
      <c r="AT589" s="177"/>
      <c r="AU589" s="177"/>
      <c r="AV589" s="177"/>
      <c r="AW589" s="177"/>
    </row>
    <row r="590" spans="1:68">
      <c r="A590" s="170" t="s">
        <v>3445</v>
      </c>
      <c r="B590" s="177" t="s">
        <v>3446</v>
      </c>
      <c r="D590" s="177" t="s">
        <v>508</v>
      </c>
      <c r="E590" s="177" t="s">
        <v>719</v>
      </c>
      <c r="F590" s="177" t="s">
        <v>3493</v>
      </c>
      <c r="G590" s="177" t="s">
        <v>3494</v>
      </c>
      <c r="I590" s="177" t="s">
        <v>2334</v>
      </c>
      <c r="J590" s="178">
        <v>41696</v>
      </c>
      <c r="K590" s="178">
        <v>41696</v>
      </c>
      <c r="L590" s="177" t="s">
        <v>513</v>
      </c>
      <c r="M590" s="177" t="s">
        <v>3495</v>
      </c>
      <c r="N590" s="177" t="s">
        <v>3449</v>
      </c>
      <c r="O590" s="177" t="s">
        <v>437</v>
      </c>
      <c r="P590" s="177" t="s">
        <v>613</v>
      </c>
      <c r="R590" s="177" t="s">
        <v>615</v>
      </c>
      <c r="S590" s="177" t="s">
        <v>613</v>
      </c>
      <c r="T590" s="177" t="s">
        <v>2802</v>
      </c>
      <c r="U590" s="177" t="s">
        <v>518</v>
      </c>
      <c r="V590" s="177" t="s">
        <v>987</v>
      </c>
      <c r="W590" s="177" t="s">
        <v>617</v>
      </c>
      <c r="X590" s="177" t="s">
        <v>618</v>
      </c>
      <c r="Y590" s="177" t="s">
        <v>2450</v>
      </c>
      <c r="Z590" s="177" t="s">
        <v>3496</v>
      </c>
      <c r="AA590" s="177" t="s">
        <v>524</v>
      </c>
      <c r="AB590" s="177" t="s">
        <v>2450</v>
      </c>
      <c r="AC590" s="177" t="s">
        <v>3497</v>
      </c>
      <c r="AD590" s="177" t="s">
        <v>524</v>
      </c>
      <c r="AQ590" s="177"/>
      <c r="AT590" s="177"/>
      <c r="AU590" s="177"/>
      <c r="AV590" s="177"/>
      <c r="AW590" s="177"/>
      <c r="BJ590" s="177" t="s">
        <v>3498</v>
      </c>
    </row>
    <row r="591" spans="1:68">
      <c r="A591" s="170" t="s">
        <v>3445</v>
      </c>
      <c r="B591" s="177" t="s">
        <v>3446</v>
      </c>
      <c r="D591" s="177" t="s">
        <v>508</v>
      </c>
      <c r="E591" s="177" t="s">
        <v>729</v>
      </c>
      <c r="F591" s="177" t="s">
        <v>3499</v>
      </c>
      <c r="G591" s="177" t="s">
        <v>3500</v>
      </c>
      <c r="I591" s="177" t="s">
        <v>2334</v>
      </c>
      <c r="J591" s="178">
        <v>41696</v>
      </c>
      <c r="K591" s="178">
        <v>41696</v>
      </c>
      <c r="L591" s="177" t="s">
        <v>550</v>
      </c>
      <c r="M591" s="177" t="s">
        <v>3449</v>
      </c>
      <c r="N591" s="177" t="s">
        <v>3449</v>
      </c>
      <c r="O591" s="177" t="s">
        <v>195</v>
      </c>
      <c r="P591" s="177" t="s">
        <v>1816</v>
      </c>
      <c r="Q591" s="177" t="s">
        <v>2701</v>
      </c>
      <c r="R591" s="177" t="s">
        <v>600</v>
      </c>
      <c r="S591" s="177" t="s">
        <v>601</v>
      </c>
      <c r="T591" s="177" t="s">
        <v>602</v>
      </c>
      <c r="U591" s="177" t="s">
        <v>579</v>
      </c>
      <c r="V591" s="177" t="s">
        <v>2285</v>
      </c>
      <c r="X591" s="177" t="s">
        <v>890</v>
      </c>
      <c r="Y591" s="177" t="s">
        <v>891</v>
      </c>
      <c r="Z591" s="177" t="s">
        <v>579</v>
      </c>
      <c r="AA591" s="177" t="s">
        <v>1092</v>
      </c>
      <c r="AC591" s="177" t="s">
        <v>3501</v>
      </c>
      <c r="AD591" s="177" t="s">
        <v>3502</v>
      </c>
      <c r="AE591" s="177" t="s">
        <v>526</v>
      </c>
      <c r="AQ591" s="177"/>
      <c r="AT591" s="177"/>
      <c r="AU591" s="177"/>
      <c r="AV591" s="177"/>
      <c r="AW591" s="177"/>
    </row>
    <row r="592" spans="1:68">
      <c r="A592" s="170" t="s">
        <v>3445</v>
      </c>
      <c r="B592" s="177" t="s">
        <v>3446</v>
      </c>
      <c r="D592" s="177" t="s">
        <v>508</v>
      </c>
      <c r="E592" s="177" t="s">
        <v>737</v>
      </c>
      <c r="F592" s="177" t="s">
        <v>3503</v>
      </c>
      <c r="G592" s="177" t="s">
        <v>3504</v>
      </c>
      <c r="I592" s="177" t="s">
        <v>2334</v>
      </c>
      <c r="J592" s="178">
        <v>41696</v>
      </c>
      <c r="K592" s="178">
        <v>41696</v>
      </c>
      <c r="L592" s="177" t="s">
        <v>550</v>
      </c>
      <c r="M592" s="177" t="s">
        <v>3449</v>
      </c>
      <c r="N592" s="177" t="s">
        <v>3449</v>
      </c>
      <c r="O592" s="177" t="s">
        <v>195</v>
      </c>
      <c r="P592" s="177" t="s">
        <v>1023</v>
      </c>
      <c r="Q592" s="177" t="s">
        <v>2593</v>
      </c>
      <c r="R592" s="177" t="s">
        <v>600</v>
      </c>
      <c r="S592" s="177" t="s">
        <v>601</v>
      </c>
      <c r="T592" s="177" t="s">
        <v>2114</v>
      </c>
      <c r="U592" s="177" t="s">
        <v>579</v>
      </c>
      <c r="V592" s="177" t="s">
        <v>2024</v>
      </c>
      <c r="X592" s="177" t="s">
        <v>943</v>
      </c>
      <c r="Y592" s="177" t="s">
        <v>891</v>
      </c>
      <c r="Z592" s="177" t="s">
        <v>579</v>
      </c>
      <c r="AA592" s="177" t="s">
        <v>1084</v>
      </c>
      <c r="AC592" s="177" t="s">
        <v>3505</v>
      </c>
      <c r="AD592" s="177" t="s">
        <v>3506</v>
      </c>
      <c r="AE592" s="177" t="s">
        <v>583</v>
      </c>
      <c r="AQ592" s="177"/>
      <c r="AT592" s="177"/>
      <c r="AU592" s="177"/>
      <c r="AV592" s="177"/>
      <c r="AW592" s="177"/>
    </row>
    <row r="593" spans="1:59">
      <c r="A593" s="170" t="s">
        <v>3445</v>
      </c>
      <c r="B593" s="177" t="s">
        <v>3446</v>
      </c>
      <c r="D593" s="177" t="s">
        <v>508</v>
      </c>
      <c r="E593" s="177" t="s">
        <v>740</v>
      </c>
      <c r="F593" s="177" t="s">
        <v>3507</v>
      </c>
      <c r="G593" s="177" t="s">
        <v>3508</v>
      </c>
      <c r="I593" s="177" t="s">
        <v>2334</v>
      </c>
      <c r="J593" s="178">
        <v>41696</v>
      </c>
      <c r="K593" s="178">
        <v>41696</v>
      </c>
      <c r="L593" s="177" t="s">
        <v>550</v>
      </c>
      <c r="M593" s="177" t="s">
        <v>3449</v>
      </c>
      <c r="N593" s="177" t="s">
        <v>3449</v>
      </c>
      <c r="O593" s="177" t="s">
        <v>195</v>
      </c>
      <c r="P593" s="177" t="s">
        <v>2442</v>
      </c>
      <c r="Q593" s="177" t="s">
        <v>515</v>
      </c>
      <c r="R593" s="177" t="s">
        <v>600</v>
      </c>
      <c r="S593" s="177" t="s">
        <v>601</v>
      </c>
      <c r="T593" s="177" t="s">
        <v>796</v>
      </c>
      <c r="U593" s="177" t="s">
        <v>702</v>
      </c>
      <c r="V593" s="177" t="s">
        <v>3509</v>
      </c>
      <c r="X593" s="177" t="s">
        <v>943</v>
      </c>
      <c r="Y593" s="177" t="s">
        <v>674</v>
      </c>
      <c r="Z593" s="177" t="s">
        <v>702</v>
      </c>
      <c r="AA593" s="177" t="s">
        <v>3002</v>
      </c>
      <c r="AC593" s="177" t="s">
        <v>3510</v>
      </c>
      <c r="AD593" s="177" t="s">
        <v>3511</v>
      </c>
      <c r="AE593" s="177" t="s">
        <v>1064</v>
      </c>
      <c r="AQ593" s="177"/>
      <c r="AT593" s="177"/>
      <c r="AU593" s="177"/>
      <c r="AV593" s="177"/>
      <c r="AW593" s="177"/>
    </row>
    <row r="594" spans="1:59">
      <c r="A594" s="170" t="s">
        <v>3445</v>
      </c>
      <c r="B594" s="177" t="s">
        <v>3446</v>
      </c>
      <c r="D594" s="177" t="s">
        <v>508</v>
      </c>
      <c r="E594" s="177" t="s">
        <v>752</v>
      </c>
      <c r="F594" s="177" t="s">
        <v>3512</v>
      </c>
      <c r="G594" s="177" t="s">
        <v>3513</v>
      </c>
      <c r="I594" s="177" t="s">
        <v>2334</v>
      </c>
      <c r="J594" s="178">
        <v>41696</v>
      </c>
      <c r="K594" s="178">
        <v>41696</v>
      </c>
      <c r="L594" s="177" t="s">
        <v>550</v>
      </c>
      <c r="M594" s="177" t="s">
        <v>3449</v>
      </c>
      <c r="N594" s="177" t="s">
        <v>3449</v>
      </c>
      <c r="O594" s="177" t="s">
        <v>195</v>
      </c>
      <c r="P594" s="177" t="s">
        <v>1193</v>
      </c>
      <c r="Q594" s="177" t="s">
        <v>614</v>
      </c>
      <c r="R594" s="177" t="s">
        <v>600</v>
      </c>
      <c r="S594" s="177" t="s">
        <v>601</v>
      </c>
      <c r="T594" s="177" t="s">
        <v>2114</v>
      </c>
      <c r="U594" s="177" t="s">
        <v>712</v>
      </c>
      <c r="V594" s="177" t="s">
        <v>2285</v>
      </c>
      <c r="X594" s="177" t="s">
        <v>943</v>
      </c>
      <c r="Y594" s="177" t="s">
        <v>674</v>
      </c>
      <c r="Z594" s="177" t="s">
        <v>712</v>
      </c>
      <c r="AA594" s="177" t="s">
        <v>1092</v>
      </c>
      <c r="AC594" s="177" t="s">
        <v>3501</v>
      </c>
      <c r="AD594" s="177" t="s">
        <v>3514</v>
      </c>
      <c r="AE594" s="177" t="s">
        <v>526</v>
      </c>
      <c r="AQ594" s="177"/>
      <c r="AT594" s="177"/>
      <c r="AU594" s="177"/>
      <c r="AV594" s="177"/>
      <c r="AW594" s="177"/>
    </row>
    <row r="595" spans="1:59">
      <c r="A595" s="170" t="s">
        <v>3445</v>
      </c>
      <c r="B595" s="177" t="s">
        <v>3446</v>
      </c>
      <c r="D595" s="177" t="s">
        <v>508</v>
      </c>
      <c r="E595" s="177" t="s">
        <v>756</v>
      </c>
      <c r="F595" s="177" t="s">
        <v>3515</v>
      </c>
      <c r="G595" s="177" t="s">
        <v>3516</v>
      </c>
      <c r="I595" s="177" t="s">
        <v>2334</v>
      </c>
      <c r="J595" s="178">
        <v>41696</v>
      </c>
      <c r="K595" s="178">
        <v>41696</v>
      </c>
      <c r="L595" s="177" t="s">
        <v>550</v>
      </c>
      <c r="M595" s="177" t="s">
        <v>3449</v>
      </c>
      <c r="N595" s="177" t="s">
        <v>3449</v>
      </c>
      <c r="O595" s="177" t="s">
        <v>195</v>
      </c>
      <c r="P595" s="177" t="s">
        <v>1193</v>
      </c>
      <c r="Q595" s="177" t="s">
        <v>2464</v>
      </c>
      <c r="R595" s="177" t="s">
        <v>600</v>
      </c>
      <c r="S595" s="177" t="s">
        <v>601</v>
      </c>
      <c r="T595" s="177" t="s">
        <v>748</v>
      </c>
      <c r="U595" s="177" t="s">
        <v>712</v>
      </c>
      <c r="V595" s="177" t="s">
        <v>772</v>
      </c>
      <c r="X595" s="177" t="s">
        <v>943</v>
      </c>
      <c r="Y595" s="177" t="s">
        <v>674</v>
      </c>
      <c r="Z595" s="177" t="s">
        <v>712</v>
      </c>
      <c r="AA595" s="177" t="s">
        <v>1011</v>
      </c>
      <c r="AC595" s="177" t="s">
        <v>3517</v>
      </c>
      <c r="AD595" s="177" t="s">
        <v>3518</v>
      </c>
      <c r="AE595" s="177" t="s">
        <v>870</v>
      </c>
      <c r="AQ595" s="177"/>
      <c r="AT595" s="177"/>
      <c r="AU595" s="177"/>
      <c r="AV595" s="177"/>
      <c r="AW595" s="177"/>
    </row>
    <row r="596" spans="1:59">
      <c r="A596" s="170" t="s">
        <v>3445</v>
      </c>
      <c r="B596" s="177" t="s">
        <v>3446</v>
      </c>
      <c r="D596" s="177" t="s">
        <v>508</v>
      </c>
      <c r="E596" s="177" t="s">
        <v>836</v>
      </c>
      <c r="F596" s="177" t="s">
        <v>3519</v>
      </c>
      <c r="G596" s="177" t="s">
        <v>3520</v>
      </c>
      <c r="I596" s="177" t="s">
        <v>2334</v>
      </c>
      <c r="J596" s="178">
        <v>41696</v>
      </c>
      <c r="K596" s="178">
        <v>41696</v>
      </c>
      <c r="L596" s="177" t="s">
        <v>550</v>
      </c>
      <c r="M596" s="177" t="s">
        <v>3449</v>
      </c>
      <c r="N596" s="177" t="s">
        <v>3449</v>
      </c>
      <c r="O596" s="177" t="s">
        <v>195</v>
      </c>
      <c r="P596" s="177" t="s">
        <v>1193</v>
      </c>
      <c r="Q596" s="177" t="s">
        <v>2464</v>
      </c>
      <c r="R596" s="177" t="s">
        <v>600</v>
      </c>
      <c r="S596" s="177" t="s">
        <v>601</v>
      </c>
      <c r="T596" s="177" t="s">
        <v>2632</v>
      </c>
      <c r="U596" s="177" t="s">
        <v>555</v>
      </c>
      <c r="V596" s="177" t="s">
        <v>2710</v>
      </c>
      <c r="W596" s="177" t="s">
        <v>1159</v>
      </c>
      <c r="X596" s="177" t="s">
        <v>943</v>
      </c>
      <c r="Y596" s="177" t="s">
        <v>674</v>
      </c>
      <c r="Z596" s="177" t="s">
        <v>555</v>
      </c>
      <c r="AA596" s="177" t="s">
        <v>2711</v>
      </c>
      <c r="AC596" s="177" t="s">
        <v>3510</v>
      </c>
      <c r="AD596" s="177" t="s">
        <v>3521</v>
      </c>
      <c r="AE596" s="177" t="s">
        <v>524</v>
      </c>
      <c r="AQ596" s="177"/>
      <c r="AT596" s="177"/>
      <c r="AU596" s="177"/>
      <c r="AV596" s="177"/>
      <c r="AW596" s="177"/>
    </row>
    <row r="597" spans="1:59">
      <c r="A597" s="170" t="s">
        <v>3445</v>
      </c>
      <c r="B597" s="177" t="s">
        <v>3446</v>
      </c>
      <c r="D597" s="177" t="s">
        <v>508</v>
      </c>
      <c r="E597" s="177" t="s">
        <v>840</v>
      </c>
      <c r="F597" s="177" t="s">
        <v>3522</v>
      </c>
      <c r="G597" s="177" t="s">
        <v>3523</v>
      </c>
      <c r="I597" s="177" t="s">
        <v>2334</v>
      </c>
      <c r="J597" s="178">
        <v>41696</v>
      </c>
      <c r="K597" s="178">
        <v>41696</v>
      </c>
      <c r="L597" s="177" t="s">
        <v>550</v>
      </c>
      <c r="M597" s="177" t="s">
        <v>3449</v>
      </c>
      <c r="N597" s="177" t="s">
        <v>3449</v>
      </c>
      <c r="O597" s="177" t="s">
        <v>195</v>
      </c>
      <c r="P597" s="177" t="s">
        <v>1193</v>
      </c>
      <c r="Q597" s="177" t="s">
        <v>2464</v>
      </c>
      <c r="R597" s="177" t="s">
        <v>600</v>
      </c>
      <c r="S597" s="177" t="s">
        <v>601</v>
      </c>
      <c r="T597" s="177" t="s">
        <v>2632</v>
      </c>
      <c r="U597" s="177" t="s">
        <v>555</v>
      </c>
      <c r="V597" s="177" t="s">
        <v>2710</v>
      </c>
      <c r="W597" s="177" t="s">
        <v>1178</v>
      </c>
      <c r="X597" s="177" t="s">
        <v>943</v>
      </c>
      <c r="Y597" s="177" t="s">
        <v>674</v>
      </c>
      <c r="Z597" s="177" t="s">
        <v>555</v>
      </c>
      <c r="AA597" s="177" t="s">
        <v>2711</v>
      </c>
      <c r="AC597" s="177" t="s">
        <v>3510</v>
      </c>
      <c r="AD597" s="177" t="s">
        <v>3524</v>
      </c>
      <c r="AE597" s="177" t="s">
        <v>524</v>
      </c>
      <c r="AQ597" s="177"/>
      <c r="AT597" s="177"/>
      <c r="AU597" s="177"/>
      <c r="AV597" s="177"/>
      <c r="AW597" s="177"/>
    </row>
    <row r="598" spans="1:59">
      <c r="A598" s="170" t="s">
        <v>3445</v>
      </c>
      <c r="B598" s="177" t="s">
        <v>3446</v>
      </c>
      <c r="D598" s="177" t="s">
        <v>508</v>
      </c>
      <c r="E598" s="177" t="s">
        <v>847</v>
      </c>
      <c r="F598" s="177" t="s">
        <v>3525</v>
      </c>
      <c r="G598" s="177" t="s">
        <v>3526</v>
      </c>
      <c r="I598" s="177" t="s">
        <v>2334</v>
      </c>
      <c r="J598" s="178">
        <v>41696</v>
      </c>
      <c r="K598" s="178">
        <v>41696</v>
      </c>
      <c r="L598" s="177" t="s">
        <v>550</v>
      </c>
      <c r="M598" s="177" t="s">
        <v>3449</v>
      </c>
      <c r="N598" s="177" t="s">
        <v>3449</v>
      </c>
      <c r="O598" s="177" t="s">
        <v>195</v>
      </c>
      <c r="P598" s="177" t="s">
        <v>2113</v>
      </c>
      <c r="Q598" s="177" t="s">
        <v>2464</v>
      </c>
      <c r="R598" s="177" t="s">
        <v>600</v>
      </c>
      <c r="S598" s="177" t="s">
        <v>601</v>
      </c>
      <c r="T598" s="177" t="s">
        <v>712</v>
      </c>
      <c r="U598" s="177" t="s">
        <v>555</v>
      </c>
      <c r="V598" s="177" t="s">
        <v>2374</v>
      </c>
      <c r="X598" s="177" t="s">
        <v>943</v>
      </c>
      <c r="Y598" s="177" t="s">
        <v>891</v>
      </c>
      <c r="Z598" s="177" t="s">
        <v>555</v>
      </c>
      <c r="AA598" s="177" t="s">
        <v>2375</v>
      </c>
      <c r="AC598" s="177" t="s">
        <v>3517</v>
      </c>
      <c r="AD598" s="177" t="s">
        <v>3527</v>
      </c>
      <c r="AE598" s="177" t="s">
        <v>870</v>
      </c>
      <c r="AQ598" s="177"/>
      <c r="AT598" s="177"/>
      <c r="AU598" s="177"/>
      <c r="AV598" s="177"/>
      <c r="AW598" s="177"/>
    </row>
    <row r="599" spans="1:59">
      <c r="A599" s="170" t="s">
        <v>3445</v>
      </c>
      <c r="B599" s="177" t="s">
        <v>3446</v>
      </c>
      <c r="D599" s="177" t="s">
        <v>610</v>
      </c>
      <c r="E599" s="177" t="s">
        <v>852</v>
      </c>
      <c r="F599" s="177" t="s">
        <v>3528</v>
      </c>
      <c r="G599" s="177" t="s">
        <v>3529</v>
      </c>
      <c r="I599" s="177" t="s">
        <v>2334</v>
      </c>
      <c r="J599" s="178">
        <v>41696</v>
      </c>
      <c r="K599" s="178">
        <v>41696</v>
      </c>
      <c r="L599" s="177" t="s">
        <v>513</v>
      </c>
      <c r="M599" s="177" t="s">
        <v>3495</v>
      </c>
      <c r="N599" s="177" t="s">
        <v>3449</v>
      </c>
      <c r="O599" s="177" t="s">
        <v>437</v>
      </c>
      <c r="P599" s="177" t="s">
        <v>515</v>
      </c>
      <c r="Q599" s="177" t="s">
        <v>963</v>
      </c>
      <c r="R599" s="177" t="s">
        <v>516</v>
      </c>
      <c r="S599" s="177" t="s">
        <v>517</v>
      </c>
      <c r="T599" s="177" t="s">
        <v>722</v>
      </c>
      <c r="U599" s="177" t="s">
        <v>666</v>
      </c>
      <c r="V599" s="177" t="s">
        <v>3530</v>
      </c>
      <c r="W599" s="177" t="s">
        <v>520</v>
      </c>
      <c r="X599" s="177" t="s">
        <v>677</v>
      </c>
      <c r="Y599" s="177" t="s">
        <v>2450</v>
      </c>
      <c r="Z599" s="177" t="s">
        <v>3531</v>
      </c>
      <c r="AA599" s="177" t="s">
        <v>524</v>
      </c>
      <c r="AB599" s="177" t="s">
        <v>2450</v>
      </c>
      <c r="AC599" s="177" t="s">
        <v>3532</v>
      </c>
      <c r="AD599" s="177" t="s">
        <v>524</v>
      </c>
      <c r="AE599" s="177" t="s">
        <v>2450</v>
      </c>
      <c r="AF599" s="177" t="s">
        <v>3533</v>
      </c>
      <c r="AG599" s="177" t="s">
        <v>524</v>
      </c>
      <c r="AQ599" s="177" t="s">
        <v>3534</v>
      </c>
      <c r="AT599" s="177"/>
      <c r="AU599" s="177"/>
      <c r="AV599" s="177"/>
      <c r="AW599" s="177"/>
      <c r="BG599" s="177" t="s">
        <v>966</v>
      </c>
    </row>
    <row r="600" spans="1:59">
      <c r="A600" s="170" t="s">
        <v>3445</v>
      </c>
      <c r="B600" s="177" t="s">
        <v>3446</v>
      </c>
      <c r="D600" s="177" t="s">
        <v>610</v>
      </c>
      <c r="E600" s="177" t="s">
        <v>852</v>
      </c>
      <c r="F600" s="177" t="s">
        <v>3535</v>
      </c>
      <c r="G600" s="177" t="s">
        <v>3529</v>
      </c>
      <c r="I600" s="177" t="s">
        <v>2334</v>
      </c>
      <c r="J600" s="178">
        <v>41696</v>
      </c>
      <c r="K600" s="178">
        <v>41696</v>
      </c>
      <c r="L600" s="177" t="s">
        <v>513</v>
      </c>
      <c r="M600" s="177" t="s">
        <v>3495</v>
      </c>
      <c r="N600" s="177" t="s">
        <v>3449</v>
      </c>
      <c r="O600" s="177" t="s">
        <v>437</v>
      </c>
      <c r="P600" s="177" t="s">
        <v>515</v>
      </c>
      <c r="Q600" s="177" t="s">
        <v>968</v>
      </c>
      <c r="R600" s="177" t="s">
        <v>516</v>
      </c>
      <c r="S600" s="177" t="s">
        <v>517</v>
      </c>
      <c r="T600" s="177" t="s">
        <v>3536</v>
      </c>
      <c r="U600" s="177" t="s">
        <v>666</v>
      </c>
      <c r="V600" s="177" t="s">
        <v>889</v>
      </c>
      <c r="W600" s="177" t="s">
        <v>520</v>
      </c>
      <c r="X600" s="177" t="s">
        <v>521</v>
      </c>
      <c r="Y600" s="177" t="s">
        <v>2450</v>
      </c>
      <c r="Z600" s="177" t="s">
        <v>3537</v>
      </c>
      <c r="AA600" s="177" t="s">
        <v>524</v>
      </c>
      <c r="AB600" s="177" t="s">
        <v>2450</v>
      </c>
      <c r="AC600" s="177" t="s">
        <v>3538</v>
      </c>
      <c r="AD600" s="177" t="s">
        <v>524</v>
      </c>
      <c r="AE600" s="177" t="s">
        <v>2450</v>
      </c>
      <c r="AF600" s="177" t="s">
        <v>3539</v>
      </c>
      <c r="AG600" s="177" t="s">
        <v>524</v>
      </c>
      <c r="AQ600" s="177" t="s">
        <v>3534</v>
      </c>
      <c r="AT600" s="177"/>
      <c r="AU600" s="177"/>
      <c r="AV600" s="177"/>
      <c r="AW600" s="177"/>
      <c r="BG600" s="177" t="s">
        <v>3540</v>
      </c>
    </row>
    <row r="601" spans="1:59">
      <c r="A601" s="170" t="s">
        <v>3445</v>
      </c>
      <c r="B601" s="177" t="s">
        <v>3446</v>
      </c>
      <c r="D601" s="177" t="s">
        <v>508</v>
      </c>
      <c r="E601" s="170" t="s">
        <v>1131</v>
      </c>
      <c r="F601" s="177" t="s">
        <v>3541</v>
      </c>
      <c r="G601" s="177" t="s">
        <v>3542</v>
      </c>
      <c r="I601" s="177" t="s">
        <v>2334</v>
      </c>
      <c r="J601" s="178">
        <v>41696</v>
      </c>
      <c r="K601" s="178">
        <v>41696</v>
      </c>
      <c r="L601" s="177" t="s">
        <v>550</v>
      </c>
      <c r="M601" s="177" t="s">
        <v>3449</v>
      </c>
      <c r="N601" s="177" t="s">
        <v>3449</v>
      </c>
      <c r="O601" s="177" t="s">
        <v>195</v>
      </c>
      <c r="P601" s="177" t="s">
        <v>1193</v>
      </c>
      <c r="Q601" s="177" t="s">
        <v>3543</v>
      </c>
      <c r="R601" s="177" t="s">
        <v>600</v>
      </c>
      <c r="S601" s="177" t="s">
        <v>601</v>
      </c>
      <c r="T601" s="177" t="s">
        <v>602</v>
      </c>
      <c r="U601" s="177" t="s">
        <v>718</v>
      </c>
      <c r="V601" s="177" t="s">
        <v>889</v>
      </c>
      <c r="X601" s="177" t="s">
        <v>943</v>
      </c>
      <c r="Y601" s="177" t="s">
        <v>674</v>
      </c>
      <c r="Z601" s="177" t="s">
        <v>718</v>
      </c>
      <c r="AA601" s="177" t="s">
        <v>892</v>
      </c>
      <c r="AC601" s="177" t="s">
        <v>3505</v>
      </c>
      <c r="AD601" s="177" t="s">
        <v>3544</v>
      </c>
      <c r="AE601" s="177" t="s">
        <v>583</v>
      </c>
      <c r="AQ601" s="177"/>
      <c r="AT601" s="177"/>
      <c r="AU601" s="177"/>
      <c r="AV601" s="177"/>
      <c r="AW601" s="177"/>
    </row>
    <row r="602" spans="1:59">
      <c r="A602" s="170" t="s">
        <v>3445</v>
      </c>
      <c r="B602" s="177" t="s">
        <v>3446</v>
      </c>
      <c r="D602" s="177" t="s">
        <v>508</v>
      </c>
      <c r="E602" s="177" t="s">
        <v>1021</v>
      </c>
      <c r="F602" s="177" t="s">
        <v>3545</v>
      </c>
      <c r="G602" s="177" t="s">
        <v>3546</v>
      </c>
      <c r="I602" s="177" t="s">
        <v>2334</v>
      </c>
      <c r="J602" s="178">
        <v>41696</v>
      </c>
      <c r="K602" s="178">
        <v>41696</v>
      </c>
      <c r="L602" s="177" t="s">
        <v>550</v>
      </c>
      <c r="M602" s="177" t="s">
        <v>3449</v>
      </c>
      <c r="N602" s="177" t="s">
        <v>3449</v>
      </c>
      <c r="O602" s="177" t="s">
        <v>195</v>
      </c>
      <c r="P602" s="177" t="s">
        <v>1193</v>
      </c>
      <c r="Q602" s="177" t="s">
        <v>3543</v>
      </c>
      <c r="R602" s="177" t="s">
        <v>600</v>
      </c>
      <c r="S602" s="177" t="s">
        <v>601</v>
      </c>
      <c r="T602" s="177" t="s">
        <v>764</v>
      </c>
      <c r="U602" s="177" t="s">
        <v>702</v>
      </c>
      <c r="V602" s="177" t="s">
        <v>772</v>
      </c>
      <c r="X602" s="177" t="s">
        <v>890</v>
      </c>
      <c r="Y602" s="177" t="s">
        <v>891</v>
      </c>
      <c r="Z602" s="177" t="s">
        <v>702</v>
      </c>
      <c r="AA602" s="177" t="s">
        <v>1011</v>
      </c>
      <c r="AC602" s="177" t="s">
        <v>3517</v>
      </c>
      <c r="AD602" s="177" t="s">
        <v>3547</v>
      </c>
      <c r="AE602" s="177" t="s">
        <v>870</v>
      </c>
      <c r="AQ602" s="177"/>
      <c r="AT602" s="177"/>
      <c r="AU602" s="177"/>
      <c r="AV602" s="177"/>
      <c r="AW602" s="177"/>
    </row>
    <row r="603" spans="1:59">
      <c r="A603" s="170" t="s">
        <v>3445</v>
      </c>
      <c r="B603" s="177" t="s">
        <v>3446</v>
      </c>
      <c r="D603" s="177" t="s">
        <v>508</v>
      </c>
      <c r="E603" s="177" t="s">
        <v>1141</v>
      </c>
      <c r="F603" s="177" t="s">
        <v>3548</v>
      </c>
      <c r="G603" s="177" t="s">
        <v>3549</v>
      </c>
      <c r="I603" s="177" t="s">
        <v>2334</v>
      </c>
      <c r="J603" s="178">
        <v>41696</v>
      </c>
      <c r="K603" s="178">
        <v>41696</v>
      </c>
      <c r="L603" s="177" t="s">
        <v>550</v>
      </c>
      <c r="M603" s="177" t="s">
        <v>3449</v>
      </c>
      <c r="N603" s="177" t="s">
        <v>3449</v>
      </c>
      <c r="O603" s="177" t="s">
        <v>195</v>
      </c>
      <c r="P603" s="177" t="s">
        <v>1816</v>
      </c>
      <c r="Q603" s="177" t="s">
        <v>3543</v>
      </c>
      <c r="R603" s="177" t="s">
        <v>600</v>
      </c>
      <c r="S603" s="177" t="s">
        <v>601</v>
      </c>
      <c r="T603" s="177" t="s">
        <v>602</v>
      </c>
      <c r="U603" s="177" t="s">
        <v>702</v>
      </c>
      <c r="V603" s="177" t="s">
        <v>2569</v>
      </c>
      <c r="X603" s="177" t="s">
        <v>890</v>
      </c>
      <c r="Y603" s="177" t="s">
        <v>891</v>
      </c>
      <c r="Z603" s="177" t="s">
        <v>702</v>
      </c>
      <c r="AA603" s="177" t="s">
        <v>2570</v>
      </c>
      <c r="AC603" s="177" t="s">
        <v>3501</v>
      </c>
      <c r="AD603" s="177" t="s">
        <v>3550</v>
      </c>
      <c r="AE603" s="177" t="s">
        <v>526</v>
      </c>
      <c r="AQ603" s="177"/>
      <c r="AT603" s="177"/>
      <c r="AU603" s="177"/>
      <c r="AV603" s="177"/>
      <c r="AW603" s="177"/>
    </row>
    <row r="604" spans="1:59">
      <c r="A604" s="170" t="s">
        <v>3445</v>
      </c>
      <c r="B604" s="177" t="s">
        <v>3446</v>
      </c>
      <c r="D604" s="177" t="s">
        <v>508</v>
      </c>
      <c r="E604" s="177" t="s">
        <v>1146</v>
      </c>
      <c r="F604" s="177" t="s">
        <v>3551</v>
      </c>
      <c r="G604" s="177" t="s">
        <v>3552</v>
      </c>
      <c r="I604" s="177" t="s">
        <v>2334</v>
      </c>
      <c r="J604" s="178">
        <v>41696</v>
      </c>
      <c r="K604" s="178">
        <v>41696</v>
      </c>
      <c r="L604" s="177" t="s">
        <v>550</v>
      </c>
      <c r="M604" s="177" t="s">
        <v>3449</v>
      </c>
      <c r="N604" s="177" t="s">
        <v>3449</v>
      </c>
      <c r="O604" s="177" t="s">
        <v>195</v>
      </c>
      <c r="P604" s="177" t="s">
        <v>1193</v>
      </c>
      <c r="Q604" s="177" t="s">
        <v>1188</v>
      </c>
      <c r="R604" s="177" t="s">
        <v>600</v>
      </c>
      <c r="S604" s="177" t="s">
        <v>601</v>
      </c>
      <c r="T604" s="177" t="s">
        <v>602</v>
      </c>
      <c r="U604" s="177" t="s">
        <v>739</v>
      </c>
      <c r="V604" s="177" t="s">
        <v>3553</v>
      </c>
      <c r="X604" s="177" t="s">
        <v>943</v>
      </c>
      <c r="Y604" s="177" t="s">
        <v>674</v>
      </c>
      <c r="Z604" s="177" t="s">
        <v>739</v>
      </c>
      <c r="AA604" s="177" t="s">
        <v>3554</v>
      </c>
      <c r="AC604" s="177" t="s">
        <v>3555</v>
      </c>
      <c r="AD604" s="177" t="s">
        <v>3556</v>
      </c>
      <c r="AE604" s="177" t="s">
        <v>526</v>
      </c>
      <c r="AQ604" s="177"/>
      <c r="AT604" s="177"/>
      <c r="AU604" s="177"/>
      <c r="AV604" s="177"/>
      <c r="AW604" s="177"/>
    </row>
    <row r="605" spans="1:59">
      <c r="A605" s="170" t="s">
        <v>3445</v>
      </c>
      <c r="B605" s="177" t="s">
        <v>3446</v>
      </c>
      <c r="D605" s="177" t="s">
        <v>508</v>
      </c>
      <c r="E605" s="177" t="s">
        <v>1151</v>
      </c>
      <c r="F605" s="177" t="s">
        <v>3557</v>
      </c>
      <c r="G605" s="177" t="s">
        <v>3558</v>
      </c>
      <c r="I605" s="177" t="s">
        <v>2334</v>
      </c>
      <c r="J605" s="178">
        <v>41696</v>
      </c>
      <c r="K605" s="178">
        <v>41696</v>
      </c>
      <c r="L605" s="177" t="s">
        <v>550</v>
      </c>
      <c r="M605" s="177" t="s">
        <v>3449</v>
      </c>
      <c r="N605" s="177" t="s">
        <v>3449</v>
      </c>
      <c r="O605" s="177" t="s">
        <v>195</v>
      </c>
      <c r="P605" s="177" t="s">
        <v>589</v>
      </c>
      <c r="Q605" s="177" t="s">
        <v>1188</v>
      </c>
      <c r="R605" s="177" t="s">
        <v>600</v>
      </c>
      <c r="S605" s="177" t="s">
        <v>601</v>
      </c>
      <c r="T605" s="177" t="s">
        <v>579</v>
      </c>
      <c r="U605" s="177" t="s">
        <v>739</v>
      </c>
      <c r="V605" s="177" t="s">
        <v>889</v>
      </c>
      <c r="W605" s="177" t="s">
        <v>3559</v>
      </c>
      <c r="X605" s="177" t="s">
        <v>943</v>
      </c>
      <c r="Y605" s="177" t="s">
        <v>674</v>
      </c>
      <c r="Z605" s="177" t="s">
        <v>739</v>
      </c>
      <c r="AA605" s="177" t="s">
        <v>892</v>
      </c>
      <c r="AC605" s="177" t="s">
        <v>3517</v>
      </c>
      <c r="AD605" s="177" t="s">
        <v>3560</v>
      </c>
      <c r="AE605" s="177" t="s">
        <v>870</v>
      </c>
      <c r="AQ605" s="177"/>
      <c r="AT605" s="177"/>
      <c r="AU605" s="177"/>
      <c r="AV605" s="177"/>
      <c r="AW605" s="177"/>
    </row>
    <row r="606" spans="1:59">
      <c r="A606" s="170" t="s">
        <v>3445</v>
      </c>
      <c r="B606" s="177" t="s">
        <v>3446</v>
      </c>
      <c r="D606" s="177" t="s">
        <v>508</v>
      </c>
      <c r="E606" s="177" t="s">
        <v>1154</v>
      </c>
      <c r="F606" s="177" t="s">
        <v>3561</v>
      </c>
      <c r="G606" s="177" t="s">
        <v>3562</v>
      </c>
      <c r="I606" s="177" t="s">
        <v>2334</v>
      </c>
      <c r="J606" s="178">
        <v>41696</v>
      </c>
      <c r="K606" s="178">
        <v>41696</v>
      </c>
      <c r="L606" s="177" t="s">
        <v>550</v>
      </c>
      <c r="M606" s="177" t="s">
        <v>3449</v>
      </c>
      <c r="N606" s="177" t="s">
        <v>3449</v>
      </c>
      <c r="O606" s="177" t="s">
        <v>195</v>
      </c>
      <c r="P606" s="177" t="s">
        <v>1193</v>
      </c>
      <c r="Q606" s="177" t="s">
        <v>1188</v>
      </c>
      <c r="R606" s="177" t="s">
        <v>600</v>
      </c>
      <c r="S606" s="177" t="s">
        <v>601</v>
      </c>
      <c r="T606" s="177" t="s">
        <v>603</v>
      </c>
      <c r="U606" s="177" t="s">
        <v>579</v>
      </c>
      <c r="V606" s="177" t="s">
        <v>3563</v>
      </c>
      <c r="X606" s="177" t="s">
        <v>890</v>
      </c>
      <c r="Y606" s="177" t="s">
        <v>891</v>
      </c>
      <c r="Z606" s="177" t="s">
        <v>579</v>
      </c>
      <c r="AA606" s="177" t="s">
        <v>3564</v>
      </c>
      <c r="AC606" s="177" t="s">
        <v>3510</v>
      </c>
      <c r="AD606" s="177" t="s">
        <v>3565</v>
      </c>
      <c r="AE606" s="177" t="s">
        <v>1064</v>
      </c>
      <c r="AQ606" s="177"/>
      <c r="AT606" s="177"/>
      <c r="AU606" s="177"/>
      <c r="AV606" s="177"/>
      <c r="AW606" s="177"/>
    </row>
    <row r="607" spans="1:59">
      <c r="A607" s="170" t="s">
        <v>3445</v>
      </c>
      <c r="B607" s="177" t="s">
        <v>3446</v>
      </c>
      <c r="D607" s="177" t="s">
        <v>508</v>
      </c>
      <c r="E607" s="177" t="s">
        <v>2662</v>
      </c>
      <c r="F607" s="177" t="s">
        <v>3566</v>
      </c>
      <c r="G607" s="177" t="s">
        <v>3567</v>
      </c>
      <c r="I607" s="177" t="s">
        <v>2334</v>
      </c>
      <c r="J607" s="178">
        <v>41696</v>
      </c>
      <c r="K607" s="178">
        <v>41696</v>
      </c>
      <c r="L607" s="177" t="s">
        <v>550</v>
      </c>
      <c r="M607" s="177" t="s">
        <v>3449</v>
      </c>
      <c r="N607" s="177" t="s">
        <v>3449</v>
      </c>
      <c r="O607" s="177" t="s">
        <v>195</v>
      </c>
      <c r="P607" s="177" t="s">
        <v>1193</v>
      </c>
      <c r="Q607" s="177" t="s">
        <v>3568</v>
      </c>
      <c r="R607" s="177" t="s">
        <v>600</v>
      </c>
      <c r="S607" s="177" t="s">
        <v>601</v>
      </c>
      <c r="T607" s="177" t="s">
        <v>579</v>
      </c>
      <c r="U607" s="177" t="s">
        <v>702</v>
      </c>
      <c r="V607" s="177" t="s">
        <v>772</v>
      </c>
      <c r="X607" s="177" t="s">
        <v>890</v>
      </c>
      <c r="Y607" s="177" t="s">
        <v>891</v>
      </c>
      <c r="Z607" s="177" t="s">
        <v>702</v>
      </c>
      <c r="AA607" s="177" t="s">
        <v>1011</v>
      </c>
      <c r="AC607" s="177" t="s">
        <v>3517</v>
      </c>
      <c r="AD607" s="177" t="s">
        <v>3569</v>
      </c>
      <c r="AE607" s="177" t="s">
        <v>870</v>
      </c>
      <c r="AQ607" s="177"/>
      <c r="AT607" s="177"/>
      <c r="AU607" s="177"/>
      <c r="AV607" s="177"/>
      <c r="AW607" s="177"/>
    </row>
    <row r="608" spans="1:59">
      <c r="A608" s="170" t="s">
        <v>3445</v>
      </c>
      <c r="B608" s="177" t="s">
        <v>3446</v>
      </c>
      <c r="D608" s="177" t="s">
        <v>508</v>
      </c>
      <c r="E608" s="177" t="s">
        <v>1160</v>
      </c>
      <c r="F608" s="177" t="s">
        <v>3570</v>
      </c>
      <c r="G608" s="177" t="s">
        <v>3571</v>
      </c>
      <c r="I608" s="177" t="s">
        <v>2334</v>
      </c>
      <c r="J608" s="178">
        <v>41696</v>
      </c>
      <c r="K608" s="178">
        <v>41696</v>
      </c>
      <c r="L608" s="177" t="s">
        <v>550</v>
      </c>
      <c r="M608" s="177" t="s">
        <v>3449</v>
      </c>
      <c r="N608" s="177" t="s">
        <v>3449</v>
      </c>
      <c r="O608" s="177" t="s">
        <v>195</v>
      </c>
      <c r="P608" s="177" t="s">
        <v>1816</v>
      </c>
      <c r="Q608" s="177" t="s">
        <v>3568</v>
      </c>
      <c r="R608" s="177" t="s">
        <v>600</v>
      </c>
      <c r="S608" s="177" t="s">
        <v>601</v>
      </c>
      <c r="T608" s="177" t="s">
        <v>602</v>
      </c>
      <c r="U608" s="177" t="s">
        <v>702</v>
      </c>
      <c r="V608" s="177" t="s">
        <v>2569</v>
      </c>
      <c r="X608" s="177" t="s">
        <v>890</v>
      </c>
      <c r="Y608" s="177" t="s">
        <v>891</v>
      </c>
      <c r="Z608" s="177" t="s">
        <v>702</v>
      </c>
      <c r="AA608" s="177" t="s">
        <v>2570</v>
      </c>
      <c r="AC608" s="177" t="s">
        <v>3501</v>
      </c>
      <c r="AD608" s="177" t="s">
        <v>3572</v>
      </c>
      <c r="AE608" s="177" t="s">
        <v>526</v>
      </c>
      <c r="AQ608" s="177"/>
      <c r="AT608" s="177"/>
      <c r="AU608" s="177"/>
      <c r="AV608" s="177"/>
      <c r="AW608" s="177"/>
    </row>
    <row r="609" spans="1:58">
      <c r="A609" s="170" t="s">
        <v>3445</v>
      </c>
      <c r="B609" s="177" t="s">
        <v>3446</v>
      </c>
      <c r="D609" s="177" t="s">
        <v>508</v>
      </c>
      <c r="E609" s="177" t="s">
        <v>1166</v>
      </c>
      <c r="F609" s="177" t="s">
        <v>3573</v>
      </c>
      <c r="G609" s="177" t="s">
        <v>3574</v>
      </c>
      <c r="I609" s="177" t="s">
        <v>2334</v>
      </c>
      <c r="J609" s="178">
        <v>41696</v>
      </c>
      <c r="K609" s="178">
        <v>41696</v>
      </c>
      <c r="L609" s="177" t="s">
        <v>513</v>
      </c>
      <c r="M609" s="177" t="s">
        <v>3575</v>
      </c>
      <c r="N609" s="177" t="s">
        <v>3449</v>
      </c>
      <c r="O609" s="177" t="s">
        <v>195</v>
      </c>
      <c r="P609" s="177" t="s">
        <v>589</v>
      </c>
      <c r="Q609" s="177" t="s">
        <v>3576</v>
      </c>
      <c r="R609" s="177" t="s">
        <v>731</v>
      </c>
      <c r="S609" s="177" t="s">
        <v>2609</v>
      </c>
      <c r="T609" s="177" t="s">
        <v>2374</v>
      </c>
      <c r="U609" s="177" t="s">
        <v>579</v>
      </c>
      <c r="V609" s="177" t="s">
        <v>833</v>
      </c>
      <c r="W609" s="177" t="s">
        <v>3559</v>
      </c>
      <c r="X609" s="177" t="s">
        <v>784</v>
      </c>
      <c r="Z609" s="177" t="s">
        <v>579</v>
      </c>
      <c r="AA609" s="177" t="s">
        <v>3577</v>
      </c>
      <c r="AB609" s="177" t="s">
        <v>3578</v>
      </c>
      <c r="AC609" s="177" t="s">
        <v>3510</v>
      </c>
      <c r="AD609" s="177" t="s">
        <v>3579</v>
      </c>
      <c r="AE609" s="177" t="s">
        <v>524</v>
      </c>
      <c r="AQ609" s="177"/>
      <c r="AT609" s="177"/>
      <c r="AU609" s="177"/>
      <c r="AV609" s="177"/>
      <c r="AW609" s="177"/>
    </row>
    <row r="610" spans="1:58">
      <c r="A610" s="170" t="s">
        <v>3445</v>
      </c>
      <c r="B610" s="177" t="s">
        <v>3446</v>
      </c>
      <c r="D610" s="177" t="s">
        <v>508</v>
      </c>
      <c r="E610" s="177" t="s">
        <v>1172</v>
      </c>
      <c r="F610" s="177" t="s">
        <v>3580</v>
      </c>
      <c r="G610" s="177" t="s">
        <v>3581</v>
      </c>
      <c r="I610" s="177" t="s">
        <v>2334</v>
      </c>
      <c r="J610" s="178">
        <v>41696</v>
      </c>
      <c r="K610" s="178">
        <v>41696</v>
      </c>
      <c r="L610" s="177" t="s">
        <v>513</v>
      </c>
      <c r="M610" s="177" t="s">
        <v>3495</v>
      </c>
      <c r="N610" s="177" t="s">
        <v>3449</v>
      </c>
      <c r="O610" s="177" t="s">
        <v>437</v>
      </c>
      <c r="P610" s="177" t="s">
        <v>973</v>
      </c>
      <c r="R610" s="177" t="s">
        <v>973</v>
      </c>
      <c r="S610" s="177" t="s">
        <v>973</v>
      </c>
      <c r="T610" s="177" t="s">
        <v>1000</v>
      </c>
      <c r="U610" s="177" t="s">
        <v>535</v>
      </c>
      <c r="V610" s="177" t="s">
        <v>822</v>
      </c>
      <c r="W610" s="177" t="s">
        <v>520</v>
      </c>
      <c r="X610" s="177" t="s">
        <v>708</v>
      </c>
      <c r="Y610" s="177" t="s">
        <v>2450</v>
      </c>
      <c r="Z610" s="177" t="s">
        <v>3582</v>
      </c>
      <c r="AA610" s="177" t="s">
        <v>524</v>
      </c>
      <c r="AB610" s="177" t="s">
        <v>2450</v>
      </c>
      <c r="AC610" s="177" t="s">
        <v>3583</v>
      </c>
      <c r="AD610" s="177" t="s">
        <v>524</v>
      </c>
      <c r="AQ610" s="177"/>
      <c r="AT610" s="177"/>
      <c r="AU610" s="177"/>
      <c r="AV610" s="177"/>
      <c r="AW610" s="177"/>
      <c r="BF610" s="177" t="s">
        <v>3584</v>
      </c>
    </row>
    <row r="611" spans="1:58">
      <c r="A611" s="170" t="s">
        <v>3445</v>
      </c>
      <c r="B611" s="177" t="s">
        <v>3446</v>
      </c>
      <c r="D611" s="177" t="s">
        <v>508</v>
      </c>
      <c r="E611" s="177" t="s">
        <v>1175</v>
      </c>
      <c r="F611" s="177" t="s">
        <v>3585</v>
      </c>
      <c r="G611" s="177" t="s">
        <v>3586</v>
      </c>
      <c r="I611" s="177" t="s">
        <v>2334</v>
      </c>
      <c r="J611" s="178">
        <v>41696</v>
      </c>
      <c r="K611" s="178">
        <v>41696</v>
      </c>
      <c r="L611" s="177" t="s">
        <v>513</v>
      </c>
      <c r="M611" s="177" t="s">
        <v>3575</v>
      </c>
      <c r="N611" s="177" t="s">
        <v>3449</v>
      </c>
      <c r="O611" s="177" t="s">
        <v>195</v>
      </c>
      <c r="P611" s="177" t="s">
        <v>1193</v>
      </c>
      <c r="Q611" s="177" t="s">
        <v>3587</v>
      </c>
      <c r="R611" s="177" t="s">
        <v>600</v>
      </c>
      <c r="S611" s="177" t="s">
        <v>601</v>
      </c>
      <c r="T611" s="177" t="s">
        <v>3588</v>
      </c>
      <c r="U611" s="177" t="s">
        <v>579</v>
      </c>
      <c r="V611" s="177" t="s">
        <v>1336</v>
      </c>
      <c r="X611" s="177" t="s">
        <v>692</v>
      </c>
      <c r="Z611" s="177" t="s">
        <v>579</v>
      </c>
      <c r="AA611" s="177" t="s">
        <v>2988</v>
      </c>
      <c r="AC611" s="177" t="s">
        <v>3589</v>
      </c>
      <c r="AD611" s="177" t="s">
        <v>3590</v>
      </c>
      <c r="AE611" s="177" t="s">
        <v>870</v>
      </c>
      <c r="AQ611" s="177"/>
      <c r="AT611" s="177"/>
      <c r="AU611" s="177"/>
      <c r="AV611" s="177"/>
      <c r="AW611" s="177"/>
    </row>
    <row r="612" spans="1:58">
      <c r="A612" s="170" t="s">
        <v>3445</v>
      </c>
      <c r="B612" s="177" t="s">
        <v>3446</v>
      </c>
      <c r="D612" s="177" t="s">
        <v>508</v>
      </c>
      <c r="E612" s="177" t="s">
        <v>1774</v>
      </c>
      <c r="F612" s="177" t="s">
        <v>3591</v>
      </c>
      <c r="G612" s="177" t="s">
        <v>3592</v>
      </c>
      <c r="I612" s="177" t="s">
        <v>2334</v>
      </c>
      <c r="J612" s="178">
        <v>41696</v>
      </c>
      <c r="K612" s="178">
        <v>41696</v>
      </c>
      <c r="L612" s="177" t="s">
        <v>513</v>
      </c>
      <c r="M612" s="177" t="s">
        <v>3575</v>
      </c>
      <c r="N612" s="177" t="s">
        <v>3449</v>
      </c>
      <c r="O612" s="177" t="s">
        <v>195</v>
      </c>
      <c r="P612" s="177" t="s">
        <v>1023</v>
      </c>
      <c r="Q612" s="177" t="s">
        <v>2459</v>
      </c>
      <c r="R612" s="177" t="s">
        <v>731</v>
      </c>
      <c r="S612" s="177" t="s">
        <v>2609</v>
      </c>
      <c r="T612" s="177" t="s">
        <v>1734</v>
      </c>
      <c r="U612" s="177" t="s">
        <v>712</v>
      </c>
      <c r="V612" s="177" t="s">
        <v>1061</v>
      </c>
      <c r="X612" s="177" t="s">
        <v>784</v>
      </c>
      <c r="Z612" s="177" t="s">
        <v>712</v>
      </c>
      <c r="AA612" s="177" t="s">
        <v>2336</v>
      </c>
      <c r="AC612" s="177" t="s">
        <v>2461</v>
      </c>
      <c r="AD612" s="177" t="s">
        <v>3593</v>
      </c>
      <c r="AE612" s="177" t="s">
        <v>526</v>
      </c>
      <c r="AQ612" s="177"/>
      <c r="AT612" s="177"/>
      <c r="AU612" s="177"/>
      <c r="AV612" s="177"/>
      <c r="AW612" s="177"/>
    </row>
    <row r="613" spans="1:58">
      <c r="A613" s="170" t="s">
        <v>3445</v>
      </c>
      <c r="B613" s="177" t="s">
        <v>3446</v>
      </c>
      <c r="D613" s="177" t="s">
        <v>508</v>
      </c>
      <c r="E613" s="177" t="s">
        <v>1181</v>
      </c>
      <c r="F613" s="177" t="s">
        <v>3594</v>
      </c>
      <c r="G613" s="177" t="s">
        <v>3595</v>
      </c>
      <c r="I613" s="177" t="s">
        <v>2334</v>
      </c>
      <c r="J613" s="178">
        <v>41696</v>
      </c>
      <c r="K613" s="178">
        <v>41696</v>
      </c>
      <c r="L613" s="177" t="s">
        <v>513</v>
      </c>
      <c r="M613" s="177" t="s">
        <v>3575</v>
      </c>
      <c r="N613" s="177" t="s">
        <v>3449</v>
      </c>
      <c r="O613" s="177" t="s">
        <v>195</v>
      </c>
      <c r="P613" s="177" t="s">
        <v>1193</v>
      </c>
      <c r="Q613" s="177" t="s">
        <v>2459</v>
      </c>
      <c r="R613" s="177" t="s">
        <v>731</v>
      </c>
      <c r="S613" s="177" t="s">
        <v>2609</v>
      </c>
      <c r="T613" s="177" t="s">
        <v>3596</v>
      </c>
      <c r="U613" s="177" t="s">
        <v>712</v>
      </c>
      <c r="V613" s="177" t="s">
        <v>3597</v>
      </c>
      <c r="X613" s="177" t="s">
        <v>784</v>
      </c>
      <c r="Z613" s="177" t="s">
        <v>712</v>
      </c>
      <c r="AA613" s="177" t="s">
        <v>3598</v>
      </c>
      <c r="AB613" s="177" t="s">
        <v>3599</v>
      </c>
      <c r="AC613" s="177" t="s">
        <v>2461</v>
      </c>
      <c r="AD613" s="177" t="s">
        <v>3600</v>
      </c>
      <c r="AE613" s="177" t="s">
        <v>526</v>
      </c>
      <c r="AQ613" s="177"/>
      <c r="AT613" s="177"/>
      <c r="AU613" s="177"/>
      <c r="AV613" s="177"/>
      <c r="AW613" s="177"/>
    </row>
    <row r="614" spans="1:58">
      <c r="A614" s="170" t="s">
        <v>3445</v>
      </c>
      <c r="B614" s="177" t="s">
        <v>3446</v>
      </c>
      <c r="D614" s="177" t="s">
        <v>508</v>
      </c>
      <c r="E614" s="177" t="s">
        <v>760</v>
      </c>
      <c r="F614" s="177" t="s">
        <v>3601</v>
      </c>
      <c r="G614" s="177" t="s">
        <v>3602</v>
      </c>
      <c r="I614" s="177" t="s">
        <v>2334</v>
      </c>
      <c r="J614" s="178">
        <v>41696</v>
      </c>
      <c r="K614" s="178">
        <v>41696</v>
      </c>
      <c r="L614" s="177" t="s">
        <v>513</v>
      </c>
      <c r="M614" s="177" t="s">
        <v>3575</v>
      </c>
      <c r="N614" s="177" t="s">
        <v>3449</v>
      </c>
      <c r="O614" s="177" t="s">
        <v>195</v>
      </c>
      <c r="P614" s="177" t="s">
        <v>589</v>
      </c>
      <c r="Q614" s="177" t="s">
        <v>2459</v>
      </c>
      <c r="R614" s="177" t="s">
        <v>731</v>
      </c>
      <c r="S614" s="177" t="s">
        <v>2609</v>
      </c>
      <c r="T614" s="177" t="s">
        <v>748</v>
      </c>
      <c r="U614" s="177" t="s">
        <v>712</v>
      </c>
      <c r="V614" s="177" t="s">
        <v>733</v>
      </c>
      <c r="X614" s="177" t="s">
        <v>784</v>
      </c>
      <c r="Z614" s="177" t="s">
        <v>712</v>
      </c>
      <c r="AA614" s="177" t="s">
        <v>3603</v>
      </c>
      <c r="AB614" s="177" t="s">
        <v>3604</v>
      </c>
      <c r="AC614" s="177" t="s">
        <v>2461</v>
      </c>
      <c r="AD614" s="177" t="s">
        <v>3605</v>
      </c>
      <c r="AE614" s="177" t="s">
        <v>526</v>
      </c>
      <c r="AQ614" s="177"/>
      <c r="AT614" s="177"/>
      <c r="AU614" s="177"/>
      <c r="AV614" s="177"/>
      <c r="AW614" s="177"/>
    </row>
    <row r="615" spans="1:58">
      <c r="A615" s="170" t="s">
        <v>3445</v>
      </c>
      <c r="B615" s="177" t="s">
        <v>3446</v>
      </c>
      <c r="D615" s="177" t="s">
        <v>508</v>
      </c>
      <c r="E615" s="177" t="s">
        <v>770</v>
      </c>
      <c r="F615" s="177" t="s">
        <v>3606</v>
      </c>
      <c r="G615" s="177" t="s">
        <v>3607</v>
      </c>
      <c r="I615" s="177" t="s">
        <v>2334</v>
      </c>
      <c r="J615" s="178">
        <v>41696</v>
      </c>
      <c r="K615" s="178">
        <v>41696</v>
      </c>
      <c r="L615" s="177" t="s">
        <v>2772</v>
      </c>
      <c r="M615" s="177" t="s">
        <v>3606</v>
      </c>
      <c r="N615" s="177" t="s">
        <v>3449</v>
      </c>
      <c r="O615" s="177" t="s">
        <v>238</v>
      </c>
      <c r="P615" s="177" t="s">
        <v>3608</v>
      </c>
      <c r="R615" s="177" t="s">
        <v>3469</v>
      </c>
      <c r="S615" s="177" t="s">
        <v>3609</v>
      </c>
      <c r="U615" s="177" t="s">
        <v>691</v>
      </c>
      <c r="V615" s="177" t="s">
        <v>3610</v>
      </c>
      <c r="W615" s="177" t="s">
        <v>3611</v>
      </c>
      <c r="X615" s="177" t="s">
        <v>3612</v>
      </c>
      <c r="Y615" s="177" t="s">
        <v>3613</v>
      </c>
      <c r="Z615" s="177" t="s">
        <v>1470</v>
      </c>
      <c r="AA615" s="177" t="s">
        <v>3614</v>
      </c>
      <c r="AB615" s="177" t="s">
        <v>3471</v>
      </c>
      <c r="AC615" s="177" t="s">
        <v>3615</v>
      </c>
      <c r="AD615" s="177" t="s">
        <v>3473</v>
      </c>
      <c r="AQ615" s="177"/>
      <c r="AT615" s="177"/>
      <c r="AU615" s="177"/>
      <c r="AV615" s="177"/>
      <c r="AW615" s="177"/>
    </row>
    <row r="616" spans="1:58">
      <c r="A616" s="170" t="s">
        <v>3445</v>
      </c>
      <c r="B616" s="177" t="s">
        <v>3446</v>
      </c>
      <c r="D616" s="177" t="s">
        <v>508</v>
      </c>
      <c r="E616" s="177" t="s">
        <v>770</v>
      </c>
      <c r="F616" s="177" t="s">
        <v>3627</v>
      </c>
      <c r="G616" s="177" t="s">
        <v>3628</v>
      </c>
      <c r="I616" s="177" t="s">
        <v>2334</v>
      </c>
      <c r="J616" s="178">
        <v>41696</v>
      </c>
      <c r="K616" s="178">
        <v>41696</v>
      </c>
      <c r="L616" s="177" t="s">
        <v>2772</v>
      </c>
      <c r="M616" s="177" t="s">
        <v>3606</v>
      </c>
      <c r="N616" s="177" t="s">
        <v>3449</v>
      </c>
      <c r="O616" s="177" t="s">
        <v>273</v>
      </c>
      <c r="P616" s="177" t="s">
        <v>3608</v>
      </c>
      <c r="R616" s="177" t="s">
        <v>876</v>
      </c>
      <c r="S616" s="177" t="s">
        <v>3629</v>
      </c>
      <c r="T616" s="177" t="s">
        <v>3630</v>
      </c>
      <c r="U616" s="177" t="s">
        <v>3631</v>
      </c>
      <c r="V616" s="177" t="s">
        <v>3632</v>
      </c>
      <c r="W616" s="177" t="s">
        <v>3633</v>
      </c>
      <c r="X616" s="177" t="s">
        <v>783</v>
      </c>
      <c r="Y616" s="177" t="s">
        <v>881</v>
      </c>
      <c r="Z616" s="177" t="s">
        <v>882</v>
      </c>
      <c r="AB616" s="177" t="s">
        <v>718</v>
      </c>
      <c r="AC616" s="177" t="s">
        <v>3634</v>
      </c>
      <c r="AQ616" s="177"/>
      <c r="AT616" s="177"/>
      <c r="AU616" s="177"/>
      <c r="AV616" s="177"/>
      <c r="AW616" s="177"/>
    </row>
    <row r="617" spans="1:58">
      <c r="A617" s="170" t="s">
        <v>3445</v>
      </c>
      <c r="B617" s="177" t="s">
        <v>3446</v>
      </c>
      <c r="D617" s="177" t="s">
        <v>508</v>
      </c>
      <c r="E617" s="177" t="s">
        <v>770</v>
      </c>
      <c r="F617" s="177" t="s">
        <v>3467</v>
      </c>
      <c r="G617" s="177" t="s">
        <v>3616</v>
      </c>
      <c r="I617" s="177" t="s">
        <v>2334</v>
      </c>
      <c r="J617" s="178">
        <v>41696</v>
      </c>
      <c r="K617" s="178">
        <v>41696</v>
      </c>
      <c r="L617" s="177" t="s">
        <v>2772</v>
      </c>
      <c r="M617" s="177" t="s">
        <v>3467</v>
      </c>
      <c r="N617" s="177" t="s">
        <v>3449</v>
      </c>
      <c r="O617" s="177" t="s">
        <v>299</v>
      </c>
      <c r="P617" s="177" t="s">
        <v>3608</v>
      </c>
      <c r="R617" s="177" t="s">
        <v>3478</v>
      </c>
      <c r="S617" s="177" t="s">
        <v>3617</v>
      </c>
      <c r="W617" s="177" t="s">
        <v>3618</v>
      </c>
      <c r="X617" s="177" t="s">
        <v>3619</v>
      </c>
      <c r="Y617" s="177" t="s">
        <v>2136</v>
      </c>
      <c r="AQ617" s="177"/>
      <c r="AT617" s="177"/>
      <c r="AU617" s="177"/>
      <c r="AV617" s="177"/>
      <c r="AW617" s="177"/>
    </row>
    <row r="618" spans="1:58">
      <c r="A618" s="170" t="s">
        <v>3445</v>
      </c>
      <c r="B618" s="177" t="s">
        <v>3446</v>
      </c>
      <c r="D618" s="177" t="s">
        <v>508</v>
      </c>
      <c r="E618" s="177" t="s">
        <v>770</v>
      </c>
      <c r="F618" s="177" t="s">
        <v>3620</v>
      </c>
      <c r="G618" s="177" t="s">
        <v>3621</v>
      </c>
      <c r="I618" s="177" t="s">
        <v>2334</v>
      </c>
      <c r="J618" s="178">
        <v>41696</v>
      </c>
      <c r="K618" s="178">
        <v>41696</v>
      </c>
      <c r="L618" s="177" t="s">
        <v>3622</v>
      </c>
      <c r="M618" s="177" t="s">
        <v>3620</v>
      </c>
      <c r="N618" s="177" t="s">
        <v>3449</v>
      </c>
      <c r="O618" s="177" t="s">
        <v>483</v>
      </c>
      <c r="P618" s="177" t="s">
        <v>3608</v>
      </c>
      <c r="R618" s="177" t="s">
        <v>483</v>
      </c>
      <c r="S618" s="177" t="s">
        <v>3623</v>
      </c>
      <c r="T618" s="177" t="s">
        <v>1445</v>
      </c>
      <c r="U618" s="177" t="s">
        <v>3624</v>
      </c>
      <c r="V618" s="177" t="s">
        <v>3625</v>
      </c>
      <c r="W618" s="177" t="s">
        <v>1064</v>
      </c>
      <c r="X618" s="177" t="s">
        <v>3624</v>
      </c>
      <c r="Y618" s="177" t="s">
        <v>3626</v>
      </c>
      <c r="Z618" s="177" t="s">
        <v>1064</v>
      </c>
      <c r="AQ618" s="177"/>
      <c r="AT618" s="177"/>
      <c r="AU618" s="177"/>
      <c r="AV618" s="177"/>
      <c r="AW618" s="177"/>
    </row>
    <row r="619" spans="1:58">
      <c r="A619" s="170" t="s">
        <v>3445</v>
      </c>
      <c r="B619" s="177" t="s">
        <v>3446</v>
      </c>
      <c r="D619" s="177" t="s">
        <v>508</v>
      </c>
      <c r="E619" s="177" t="s">
        <v>1200</v>
      </c>
      <c r="F619" s="177" t="s">
        <v>3635</v>
      </c>
      <c r="G619" s="177" t="s">
        <v>3636</v>
      </c>
      <c r="I619" s="177" t="s">
        <v>2334</v>
      </c>
      <c r="J619" s="178">
        <v>41696</v>
      </c>
      <c r="K619" s="178">
        <v>41696</v>
      </c>
      <c r="L619" s="177" t="s">
        <v>513</v>
      </c>
      <c r="M619" s="177" t="s">
        <v>3495</v>
      </c>
      <c r="N619" s="177" t="s">
        <v>3449</v>
      </c>
      <c r="O619" s="177" t="s">
        <v>437</v>
      </c>
      <c r="P619" s="177" t="s">
        <v>680</v>
      </c>
      <c r="R619" s="177" t="s">
        <v>680</v>
      </c>
      <c r="S619" s="177" t="s">
        <v>680</v>
      </c>
      <c r="T619" s="177" t="s">
        <v>806</v>
      </c>
      <c r="U619" s="177" t="s">
        <v>666</v>
      </c>
      <c r="V619" s="177" t="s">
        <v>681</v>
      </c>
      <c r="W619" s="177" t="s">
        <v>520</v>
      </c>
      <c r="X619" s="177" t="s">
        <v>682</v>
      </c>
      <c r="Y619" s="177" t="s">
        <v>2450</v>
      </c>
      <c r="Z619" s="177" t="s">
        <v>3637</v>
      </c>
      <c r="AA619" s="177" t="s">
        <v>524</v>
      </c>
      <c r="AB619" s="177" t="s">
        <v>2450</v>
      </c>
      <c r="AC619" s="177" t="s">
        <v>3638</v>
      </c>
      <c r="AD619" s="177" t="s">
        <v>524</v>
      </c>
      <c r="AE619" s="177" t="s">
        <v>2450</v>
      </c>
      <c r="AF619" s="177" t="s">
        <v>3639</v>
      </c>
      <c r="AG619" s="177" t="s">
        <v>524</v>
      </c>
      <c r="AH619" s="177" t="s">
        <v>2450</v>
      </c>
      <c r="AI619" s="177" t="s">
        <v>3640</v>
      </c>
      <c r="AJ619" s="177" t="s">
        <v>524</v>
      </c>
      <c r="AQ619" s="177"/>
      <c r="AT619" s="177"/>
      <c r="AU619" s="177"/>
      <c r="AV619" s="177"/>
      <c r="AW619" s="177"/>
      <c r="BF619" s="177" t="s">
        <v>3641</v>
      </c>
    </row>
    <row r="620" spans="1:58">
      <c r="A620" s="170" t="s">
        <v>3445</v>
      </c>
      <c r="B620" s="177" t="s">
        <v>3446</v>
      </c>
      <c r="D620" s="177" t="s">
        <v>508</v>
      </c>
      <c r="E620" s="177" t="s">
        <v>1206</v>
      </c>
      <c r="F620" s="177" t="s">
        <v>3642</v>
      </c>
      <c r="G620" s="177" t="s">
        <v>3643</v>
      </c>
      <c r="I620" s="177" t="s">
        <v>2334</v>
      </c>
      <c r="J620" s="178">
        <v>41696</v>
      </c>
      <c r="K620" s="178">
        <v>41696</v>
      </c>
      <c r="L620" s="177" t="s">
        <v>550</v>
      </c>
      <c r="M620" s="177" t="s">
        <v>3449</v>
      </c>
      <c r="N620" s="177" t="s">
        <v>3449</v>
      </c>
      <c r="O620" s="177" t="s">
        <v>195</v>
      </c>
      <c r="P620" s="177" t="s">
        <v>1816</v>
      </c>
      <c r="Q620" s="177" t="s">
        <v>1821</v>
      </c>
      <c r="R620" s="177" t="s">
        <v>600</v>
      </c>
      <c r="S620" s="177" t="s">
        <v>601</v>
      </c>
      <c r="T620" s="177" t="s">
        <v>3644</v>
      </c>
      <c r="U620" s="177" t="s">
        <v>702</v>
      </c>
      <c r="V620" s="177" t="s">
        <v>2831</v>
      </c>
      <c r="X620" s="177" t="s">
        <v>890</v>
      </c>
      <c r="Y620" s="177" t="s">
        <v>891</v>
      </c>
      <c r="Z620" s="177" t="s">
        <v>702</v>
      </c>
      <c r="AA620" s="177" t="s">
        <v>1170</v>
      </c>
      <c r="AC620" s="177" t="s">
        <v>3645</v>
      </c>
      <c r="AD620" s="177" t="s">
        <v>3646</v>
      </c>
      <c r="AE620" s="177" t="s">
        <v>524</v>
      </c>
      <c r="AQ620" s="177"/>
      <c r="AT620" s="177"/>
      <c r="AU620" s="177"/>
      <c r="AV620" s="177"/>
      <c r="AW620" s="177"/>
    </row>
    <row r="621" spans="1:58">
      <c r="A621" s="170" t="s">
        <v>3445</v>
      </c>
      <c r="B621" s="177" t="s">
        <v>3446</v>
      </c>
      <c r="D621" s="177" t="s">
        <v>508</v>
      </c>
      <c r="E621" s="177" t="s">
        <v>1219</v>
      </c>
      <c r="F621" s="177" t="s">
        <v>3647</v>
      </c>
      <c r="G621" s="177" t="s">
        <v>3648</v>
      </c>
      <c r="I621" s="177" t="s">
        <v>2334</v>
      </c>
      <c r="J621" s="178">
        <v>41696</v>
      </c>
      <c r="K621" s="178">
        <v>41696</v>
      </c>
      <c r="L621" s="177" t="s">
        <v>513</v>
      </c>
      <c r="M621" s="177" t="s">
        <v>3575</v>
      </c>
      <c r="N621" s="177" t="s">
        <v>3449</v>
      </c>
      <c r="O621" s="177" t="s">
        <v>195</v>
      </c>
      <c r="P621" s="177" t="s">
        <v>589</v>
      </c>
      <c r="Q621" s="177" t="s">
        <v>3649</v>
      </c>
      <c r="R621" s="177" t="s">
        <v>731</v>
      </c>
      <c r="S621" s="177" t="s">
        <v>2609</v>
      </c>
      <c r="T621" s="177" t="s">
        <v>811</v>
      </c>
      <c r="U621" s="177" t="s">
        <v>646</v>
      </c>
      <c r="V621" s="177" t="s">
        <v>773</v>
      </c>
      <c r="W621" s="177" t="s">
        <v>677</v>
      </c>
      <c r="X621" s="177" t="s">
        <v>784</v>
      </c>
      <c r="Z621" s="177" t="s">
        <v>646</v>
      </c>
      <c r="AA621" s="177" t="s">
        <v>3650</v>
      </c>
      <c r="AB621" s="177" t="s">
        <v>3651</v>
      </c>
      <c r="AC621" s="177" t="s">
        <v>3510</v>
      </c>
      <c r="AD621" s="177" t="s">
        <v>3652</v>
      </c>
      <c r="AE621" s="177" t="s">
        <v>1064</v>
      </c>
      <c r="AQ621" s="177"/>
      <c r="AT621" s="177"/>
      <c r="AU621" s="177"/>
      <c r="AV621" s="177"/>
      <c r="AW621" s="177"/>
    </row>
    <row r="622" spans="1:58">
      <c r="A622" s="170" t="s">
        <v>3445</v>
      </c>
      <c r="B622" s="177" t="s">
        <v>3446</v>
      </c>
      <c r="D622" s="177" t="s">
        <v>508</v>
      </c>
      <c r="E622" s="177" t="s">
        <v>1225</v>
      </c>
      <c r="F622" s="177" t="s">
        <v>3653</v>
      </c>
      <c r="G622" s="177" t="s">
        <v>3654</v>
      </c>
      <c r="I622" s="177" t="s">
        <v>2334</v>
      </c>
      <c r="J622" s="178">
        <v>41696</v>
      </c>
      <c r="K622" s="178">
        <v>41696</v>
      </c>
      <c r="L622" s="177" t="s">
        <v>550</v>
      </c>
      <c r="M622" s="177" t="s">
        <v>3449</v>
      </c>
      <c r="N622" s="177" t="s">
        <v>3449</v>
      </c>
      <c r="O622" s="177" t="s">
        <v>195</v>
      </c>
      <c r="P622" s="177" t="s">
        <v>887</v>
      </c>
      <c r="Q622" s="177" t="s">
        <v>888</v>
      </c>
      <c r="R622" s="177" t="s">
        <v>600</v>
      </c>
      <c r="S622" s="177" t="s">
        <v>601</v>
      </c>
      <c r="T622" s="177" t="s">
        <v>2374</v>
      </c>
      <c r="U622" s="177" t="s">
        <v>646</v>
      </c>
      <c r="V622" s="177" t="s">
        <v>2024</v>
      </c>
      <c r="X622" s="177" t="s">
        <v>943</v>
      </c>
      <c r="Y622" s="177" t="s">
        <v>674</v>
      </c>
      <c r="Z622" s="177" t="s">
        <v>646</v>
      </c>
      <c r="AA622" s="177" t="s">
        <v>1084</v>
      </c>
      <c r="AC622" s="177" t="s">
        <v>3655</v>
      </c>
      <c r="AD622" s="177" t="s">
        <v>3656</v>
      </c>
      <c r="AE622" s="177" t="s">
        <v>524</v>
      </c>
      <c r="AQ622" s="177" t="s">
        <v>3464</v>
      </c>
      <c r="AT622" s="177"/>
      <c r="AU622" s="177"/>
      <c r="AV622" s="177"/>
      <c r="AW622" s="177"/>
    </row>
    <row r="623" spans="1:58">
      <c r="A623" s="170" t="s">
        <v>3445</v>
      </c>
      <c r="B623" s="177" t="s">
        <v>3446</v>
      </c>
      <c r="D623" s="177" t="s">
        <v>508</v>
      </c>
      <c r="E623" s="177" t="s">
        <v>1225</v>
      </c>
      <c r="F623" s="177" t="s">
        <v>3657</v>
      </c>
      <c r="G623" s="177" t="s">
        <v>3658</v>
      </c>
      <c r="I623" s="177" t="s">
        <v>2334</v>
      </c>
      <c r="J623" s="178">
        <v>41696</v>
      </c>
      <c r="K623" s="178">
        <v>41696</v>
      </c>
      <c r="L623" s="177" t="s">
        <v>901</v>
      </c>
      <c r="M623" s="177">
        <v>13101003</v>
      </c>
      <c r="N623" s="177" t="s">
        <v>3449</v>
      </c>
      <c r="O623" s="177" t="s">
        <v>324</v>
      </c>
      <c r="P623" s="177" t="s">
        <v>903</v>
      </c>
      <c r="Q623" s="177" t="s">
        <v>2740</v>
      </c>
      <c r="R623" s="177" t="s">
        <v>904</v>
      </c>
      <c r="S623" s="177" t="s">
        <v>905</v>
      </c>
      <c r="U623" s="177" t="s">
        <v>2203</v>
      </c>
      <c r="V623" s="177" t="s">
        <v>2013</v>
      </c>
      <c r="W623" s="177" t="s">
        <v>908</v>
      </c>
      <c r="Y623" s="177" t="s">
        <v>909</v>
      </c>
      <c r="AB623" s="177" t="s">
        <v>910</v>
      </c>
      <c r="AC623" s="177">
        <v>2000</v>
      </c>
      <c r="AD623" s="177" t="s">
        <v>911</v>
      </c>
      <c r="AE623" s="177">
        <v>915</v>
      </c>
      <c r="AF623" s="177" t="s">
        <v>912</v>
      </c>
      <c r="AG623" s="177" t="s">
        <v>908</v>
      </c>
      <c r="AH623" s="177" t="s">
        <v>908</v>
      </c>
      <c r="AI623" s="177" t="s">
        <v>908</v>
      </c>
      <c r="AK623" s="177" t="s">
        <v>908</v>
      </c>
      <c r="AL623" s="177">
        <v>480</v>
      </c>
      <c r="AP623" s="177" t="s">
        <v>908</v>
      </c>
      <c r="AQ623" s="177"/>
      <c r="AT623" s="177"/>
      <c r="AU623" s="177" t="s">
        <v>1225</v>
      </c>
      <c r="AV623" s="177"/>
      <c r="AW623" s="177"/>
    </row>
    <row r="624" spans="1:58">
      <c r="A624" s="170" t="s">
        <v>3445</v>
      </c>
      <c r="B624" s="177" t="s">
        <v>3446</v>
      </c>
      <c r="D624" s="177" t="s">
        <v>508</v>
      </c>
      <c r="E624" s="177" t="s">
        <v>1231</v>
      </c>
      <c r="F624" s="177" t="s">
        <v>3659</v>
      </c>
      <c r="G624" s="177" t="s">
        <v>3660</v>
      </c>
      <c r="I624" s="177" t="s">
        <v>2334</v>
      </c>
      <c r="J624" s="178">
        <v>41696</v>
      </c>
      <c r="K624" s="178">
        <v>41696</v>
      </c>
      <c r="L624" s="177" t="s">
        <v>550</v>
      </c>
      <c r="M624" s="177" t="s">
        <v>3449</v>
      </c>
      <c r="N624" s="177" t="s">
        <v>3449</v>
      </c>
      <c r="O624" s="177" t="s">
        <v>280</v>
      </c>
      <c r="P624" s="177" t="s">
        <v>699</v>
      </c>
      <c r="R624" s="177" t="s">
        <v>700</v>
      </c>
      <c r="S624" s="177" t="s">
        <v>701</v>
      </c>
      <c r="T624" s="177" t="s">
        <v>739</v>
      </c>
      <c r="U624" s="177" t="s">
        <v>646</v>
      </c>
      <c r="V624" s="177" t="s">
        <v>2198</v>
      </c>
      <c r="W624" s="177" t="s">
        <v>3661</v>
      </c>
      <c r="X624" s="177" t="s">
        <v>2200</v>
      </c>
      <c r="AQ624" s="177"/>
      <c r="AT624" s="177"/>
      <c r="AU624" s="177"/>
      <c r="AV624" s="177"/>
      <c r="AW624" s="177"/>
    </row>
    <row r="625" spans="1:49">
      <c r="A625" s="170" t="s">
        <v>3445</v>
      </c>
      <c r="B625" s="177" t="s">
        <v>3446</v>
      </c>
      <c r="D625" s="177" t="s">
        <v>508</v>
      </c>
      <c r="E625" s="177" t="s">
        <v>1242</v>
      </c>
      <c r="F625" s="177" t="s">
        <v>3662</v>
      </c>
      <c r="G625" s="177" t="s">
        <v>3663</v>
      </c>
      <c r="I625" s="177" t="s">
        <v>2334</v>
      </c>
      <c r="J625" s="178">
        <v>41696</v>
      </c>
      <c r="K625" s="178">
        <v>41696</v>
      </c>
      <c r="L625" s="177" t="s">
        <v>550</v>
      </c>
      <c r="M625" s="177" t="s">
        <v>3449</v>
      </c>
      <c r="N625" s="177" t="s">
        <v>3449</v>
      </c>
      <c r="O625" s="177" t="s">
        <v>195</v>
      </c>
      <c r="P625" s="177" t="s">
        <v>1193</v>
      </c>
      <c r="Q625" s="177" t="s">
        <v>1821</v>
      </c>
      <c r="R625" s="177" t="s">
        <v>600</v>
      </c>
      <c r="S625" s="177" t="s">
        <v>601</v>
      </c>
      <c r="T625" s="177" t="s">
        <v>712</v>
      </c>
      <c r="U625" s="177" t="s">
        <v>712</v>
      </c>
      <c r="V625" s="177" t="s">
        <v>2823</v>
      </c>
      <c r="X625" s="177" t="s">
        <v>890</v>
      </c>
      <c r="Y625" s="177" t="s">
        <v>891</v>
      </c>
      <c r="Z625" s="177" t="s">
        <v>712</v>
      </c>
      <c r="AA625" s="177" t="s">
        <v>1587</v>
      </c>
      <c r="AC625" s="177" t="s">
        <v>3517</v>
      </c>
      <c r="AD625" s="177" t="s">
        <v>3664</v>
      </c>
      <c r="AE625" s="177" t="s">
        <v>870</v>
      </c>
      <c r="AQ625" s="177"/>
      <c r="AT625" s="177"/>
      <c r="AU625" s="177"/>
      <c r="AV625" s="177"/>
      <c r="AW625" s="177"/>
    </row>
    <row r="626" spans="1:49">
      <c r="A626" s="170" t="s">
        <v>3445</v>
      </c>
      <c r="B626" s="177" t="s">
        <v>3446</v>
      </c>
      <c r="D626" s="177" t="s">
        <v>508</v>
      </c>
      <c r="E626" s="177" t="s">
        <v>1246</v>
      </c>
      <c r="F626" s="177" t="s">
        <v>3665</v>
      </c>
      <c r="G626" s="177" t="s">
        <v>3666</v>
      </c>
      <c r="I626" s="177" t="s">
        <v>2334</v>
      </c>
      <c r="J626" s="178">
        <v>41696</v>
      </c>
      <c r="K626" s="178">
        <v>41696</v>
      </c>
      <c r="L626" s="177" t="s">
        <v>550</v>
      </c>
      <c r="M626" s="177" t="s">
        <v>3449</v>
      </c>
      <c r="N626" s="177" t="s">
        <v>3449</v>
      </c>
      <c r="O626" s="177" t="s">
        <v>195</v>
      </c>
      <c r="P626" s="177" t="s">
        <v>589</v>
      </c>
      <c r="Q626" s="177" t="s">
        <v>1821</v>
      </c>
      <c r="R626" s="177" t="s">
        <v>600</v>
      </c>
      <c r="S626" s="177" t="s">
        <v>601</v>
      </c>
      <c r="T626" s="177" t="s">
        <v>3667</v>
      </c>
      <c r="U626" s="177" t="s">
        <v>712</v>
      </c>
      <c r="V626" s="177" t="s">
        <v>3668</v>
      </c>
      <c r="W626" s="177" t="s">
        <v>1393</v>
      </c>
      <c r="X626" s="177" t="s">
        <v>890</v>
      </c>
      <c r="Y626" s="177" t="s">
        <v>891</v>
      </c>
      <c r="Z626" s="177" t="s">
        <v>712</v>
      </c>
      <c r="AA626" s="177" t="s">
        <v>3669</v>
      </c>
      <c r="AC626" s="177" t="s">
        <v>3510</v>
      </c>
      <c r="AD626" s="177" t="s">
        <v>3670</v>
      </c>
      <c r="AE626" s="177" t="s">
        <v>524</v>
      </c>
      <c r="AQ626" s="177"/>
      <c r="AT626" s="177"/>
      <c r="AU626" s="177"/>
      <c r="AV626" s="177"/>
      <c r="AW626" s="177"/>
    </row>
    <row r="627" spans="1:49">
      <c r="A627" s="170" t="s">
        <v>3445</v>
      </c>
      <c r="B627" s="177" t="s">
        <v>3446</v>
      </c>
      <c r="D627" s="177" t="s">
        <v>508</v>
      </c>
      <c r="E627" s="177" t="s">
        <v>1252</v>
      </c>
      <c r="F627" s="177" t="s">
        <v>3671</v>
      </c>
      <c r="G627" s="177" t="s">
        <v>3672</v>
      </c>
      <c r="I627" s="177" t="s">
        <v>2334</v>
      </c>
      <c r="J627" s="178">
        <v>41696</v>
      </c>
      <c r="K627" s="178">
        <v>41696</v>
      </c>
      <c r="L627" s="177" t="s">
        <v>550</v>
      </c>
      <c r="M627" s="177" t="s">
        <v>3449</v>
      </c>
      <c r="N627" s="177" t="s">
        <v>3449</v>
      </c>
      <c r="O627" s="177" t="s">
        <v>195</v>
      </c>
      <c r="P627" s="177" t="s">
        <v>589</v>
      </c>
      <c r="Q627" s="177" t="s">
        <v>1188</v>
      </c>
      <c r="R627" s="177" t="s">
        <v>600</v>
      </c>
      <c r="S627" s="177" t="s">
        <v>601</v>
      </c>
      <c r="T627" s="177" t="s">
        <v>1336</v>
      </c>
      <c r="U627" s="177" t="s">
        <v>555</v>
      </c>
      <c r="V627" s="177" t="s">
        <v>743</v>
      </c>
      <c r="W627" s="177" t="s">
        <v>3673</v>
      </c>
      <c r="X627" s="177" t="s">
        <v>943</v>
      </c>
      <c r="Y627" s="177" t="s">
        <v>674</v>
      </c>
      <c r="Z627" s="177" t="s">
        <v>555</v>
      </c>
      <c r="AA627" s="177" t="s">
        <v>744</v>
      </c>
      <c r="AB627" s="177" t="s">
        <v>3674</v>
      </c>
      <c r="AC627" s="177" t="s">
        <v>3645</v>
      </c>
      <c r="AD627" s="177" t="s">
        <v>3675</v>
      </c>
      <c r="AE627" s="177" t="s">
        <v>524</v>
      </c>
      <c r="AQ627" s="177" t="s">
        <v>3464</v>
      </c>
      <c r="AT627" s="177"/>
      <c r="AU627" s="177"/>
      <c r="AV627" s="177"/>
      <c r="AW627" s="177"/>
    </row>
    <row r="628" spans="1:49">
      <c r="A628" s="170" t="s">
        <v>3445</v>
      </c>
      <c r="B628" s="177" t="s">
        <v>3446</v>
      </c>
      <c r="D628" s="177" t="s">
        <v>508</v>
      </c>
      <c r="E628" s="177" t="s">
        <v>1260</v>
      </c>
      <c r="F628" s="177" t="s">
        <v>3676</v>
      </c>
      <c r="G628" s="177" t="s">
        <v>3677</v>
      </c>
      <c r="I628" s="177" t="s">
        <v>2334</v>
      </c>
      <c r="J628" s="178">
        <v>41696</v>
      </c>
      <c r="K628" s="178">
        <v>41696</v>
      </c>
      <c r="L628" s="177" t="s">
        <v>550</v>
      </c>
      <c r="M628" s="177" t="s">
        <v>3449</v>
      </c>
      <c r="N628" s="177" t="s">
        <v>3449</v>
      </c>
      <c r="O628" s="177" t="s">
        <v>195</v>
      </c>
      <c r="P628" s="177" t="s">
        <v>887</v>
      </c>
      <c r="Q628" s="177" t="s">
        <v>888</v>
      </c>
      <c r="R628" s="177" t="s">
        <v>600</v>
      </c>
      <c r="S628" s="177" t="s">
        <v>601</v>
      </c>
      <c r="T628" s="177" t="s">
        <v>646</v>
      </c>
      <c r="U628" s="177" t="s">
        <v>702</v>
      </c>
      <c r="V628" s="177" t="s">
        <v>2024</v>
      </c>
      <c r="X628" s="177" t="s">
        <v>943</v>
      </c>
      <c r="Y628" s="177" t="s">
        <v>674</v>
      </c>
      <c r="Z628" s="177" t="s">
        <v>702</v>
      </c>
      <c r="AA628" s="177" t="s">
        <v>1084</v>
      </c>
      <c r="AC628" s="177" t="s">
        <v>3655</v>
      </c>
      <c r="AD628" s="177" t="s">
        <v>3678</v>
      </c>
      <c r="AE628" s="177" t="s">
        <v>524</v>
      </c>
      <c r="AQ628" s="177"/>
      <c r="AT628" s="177"/>
      <c r="AU628" s="177"/>
      <c r="AV628" s="177"/>
      <c r="AW628" s="177"/>
    </row>
    <row r="629" spans="1:49">
      <c r="A629" s="170" t="s">
        <v>3445</v>
      </c>
      <c r="B629" s="177" t="s">
        <v>3446</v>
      </c>
      <c r="D629" s="177" t="s">
        <v>508</v>
      </c>
      <c r="E629" s="177" t="s">
        <v>1260</v>
      </c>
      <c r="F629" s="177" t="s">
        <v>3679</v>
      </c>
      <c r="G629" s="177" t="s">
        <v>3680</v>
      </c>
      <c r="I629" s="177" t="s">
        <v>2334</v>
      </c>
      <c r="J629" s="178">
        <v>41696</v>
      </c>
      <c r="K629" s="178">
        <v>41696</v>
      </c>
      <c r="L629" s="177" t="s">
        <v>901</v>
      </c>
      <c r="M629" s="177">
        <v>13101003</v>
      </c>
      <c r="N629" s="177" t="s">
        <v>3449</v>
      </c>
      <c r="O629" s="177" t="s">
        <v>324</v>
      </c>
      <c r="P629" s="177" t="s">
        <v>903</v>
      </c>
      <c r="Q629" s="177" t="s">
        <v>1361</v>
      </c>
      <c r="R629" s="177" t="s">
        <v>904</v>
      </c>
      <c r="S629" s="177" t="s">
        <v>905</v>
      </c>
      <c r="U629" s="177" t="s">
        <v>2372</v>
      </c>
      <c r="V629" s="177" t="s">
        <v>2013</v>
      </c>
      <c r="W629" s="177" t="s">
        <v>908</v>
      </c>
      <c r="Y629" s="177" t="s">
        <v>908</v>
      </c>
      <c r="AB629" s="177" t="s">
        <v>910</v>
      </c>
      <c r="AC629" s="177">
        <v>1400</v>
      </c>
      <c r="AD629" s="177" t="s">
        <v>911</v>
      </c>
      <c r="AE629" s="177">
        <v>1375</v>
      </c>
      <c r="AF629" s="177" t="s">
        <v>912</v>
      </c>
      <c r="AG629" s="177" t="s">
        <v>908</v>
      </c>
      <c r="AH629" s="177" t="s">
        <v>908</v>
      </c>
      <c r="AI629" s="177" t="s">
        <v>908</v>
      </c>
      <c r="AK629" s="177" t="s">
        <v>908</v>
      </c>
      <c r="AL629" s="177">
        <v>480</v>
      </c>
      <c r="AP629" s="177" t="s">
        <v>908</v>
      </c>
      <c r="AQ629" s="177"/>
      <c r="AT629" s="177"/>
      <c r="AU629" s="177" t="s">
        <v>1260</v>
      </c>
      <c r="AV629" s="177"/>
      <c r="AW629" s="177"/>
    </row>
    <row r="630" spans="1:49">
      <c r="A630" s="170" t="s">
        <v>3445</v>
      </c>
      <c r="B630" s="177" t="s">
        <v>3446</v>
      </c>
      <c r="D630" s="177" t="s">
        <v>508</v>
      </c>
      <c r="E630" s="177" t="s">
        <v>1264</v>
      </c>
      <c r="F630" s="177" t="s">
        <v>3681</v>
      </c>
      <c r="G630" s="177" t="s">
        <v>3682</v>
      </c>
      <c r="I630" s="177" t="s">
        <v>2334</v>
      </c>
      <c r="J630" s="178">
        <v>41696</v>
      </c>
      <c r="K630" s="178">
        <v>41696</v>
      </c>
      <c r="L630" s="177" t="s">
        <v>550</v>
      </c>
      <c r="M630" s="177" t="s">
        <v>3449</v>
      </c>
      <c r="N630" s="177" t="s">
        <v>3449</v>
      </c>
      <c r="O630" s="177" t="s">
        <v>280</v>
      </c>
      <c r="P630" s="177" t="s">
        <v>699</v>
      </c>
      <c r="R630" s="177" t="s">
        <v>700</v>
      </c>
      <c r="S630" s="177" t="s">
        <v>701</v>
      </c>
      <c r="T630" s="177" t="s">
        <v>3683</v>
      </c>
      <c r="U630" s="177" t="s">
        <v>702</v>
      </c>
      <c r="V630" s="177" t="s">
        <v>2198</v>
      </c>
      <c r="W630" s="177" t="s">
        <v>3684</v>
      </c>
      <c r="X630" s="177" t="s">
        <v>2200</v>
      </c>
      <c r="AQ630" s="177"/>
      <c r="AT630" s="177"/>
      <c r="AU630" s="177"/>
      <c r="AV630" s="177"/>
      <c r="AW630" s="177"/>
    </row>
    <row r="631" spans="1:49">
      <c r="A631" s="170" t="s">
        <v>3445</v>
      </c>
      <c r="B631" s="177" t="s">
        <v>3446</v>
      </c>
      <c r="D631" s="177" t="s">
        <v>508</v>
      </c>
      <c r="E631" s="177" t="s">
        <v>1286</v>
      </c>
      <c r="F631" s="177" t="s">
        <v>3685</v>
      </c>
      <c r="G631" s="177" t="s">
        <v>3686</v>
      </c>
      <c r="I631" s="177" t="s">
        <v>2334</v>
      </c>
      <c r="J631" s="178">
        <v>41696</v>
      </c>
      <c r="K631" s="178">
        <v>41696</v>
      </c>
      <c r="L631" s="177" t="s">
        <v>550</v>
      </c>
      <c r="M631" s="177" t="s">
        <v>3449</v>
      </c>
      <c r="N631" s="177" t="s">
        <v>3449</v>
      </c>
      <c r="O631" s="177" t="s">
        <v>195</v>
      </c>
      <c r="P631" s="177" t="s">
        <v>1816</v>
      </c>
      <c r="Q631" s="177" t="s">
        <v>1361</v>
      </c>
      <c r="R631" s="177" t="s">
        <v>600</v>
      </c>
      <c r="S631" s="177" t="s">
        <v>601</v>
      </c>
      <c r="T631" s="177" t="s">
        <v>832</v>
      </c>
      <c r="U631" s="177" t="s">
        <v>742</v>
      </c>
      <c r="V631" s="177" t="s">
        <v>942</v>
      </c>
      <c r="X631" s="177" t="s">
        <v>943</v>
      </c>
      <c r="Y631" s="177" t="s">
        <v>674</v>
      </c>
      <c r="Z631" s="177" t="s">
        <v>742</v>
      </c>
      <c r="AA631" s="177" t="s">
        <v>944</v>
      </c>
      <c r="AC631" s="177" t="s">
        <v>3501</v>
      </c>
      <c r="AD631" s="177" t="s">
        <v>3687</v>
      </c>
      <c r="AE631" s="177" t="s">
        <v>526</v>
      </c>
      <c r="AQ631" s="177"/>
      <c r="AT631" s="177"/>
      <c r="AU631" s="177"/>
      <c r="AV631" s="177"/>
      <c r="AW631" s="177"/>
    </row>
    <row r="632" spans="1:49">
      <c r="A632" s="170" t="s">
        <v>3445</v>
      </c>
      <c r="B632" s="177" t="s">
        <v>3446</v>
      </c>
      <c r="D632" s="177" t="s">
        <v>508</v>
      </c>
      <c r="E632" s="177" t="s">
        <v>1296</v>
      </c>
      <c r="F632" s="177" t="s">
        <v>3688</v>
      </c>
      <c r="G632" s="177" t="s">
        <v>3689</v>
      </c>
      <c r="I632" s="177" t="s">
        <v>2334</v>
      </c>
      <c r="J632" s="178">
        <v>41696</v>
      </c>
      <c r="K632" s="178">
        <v>41696</v>
      </c>
      <c r="L632" s="177" t="s">
        <v>550</v>
      </c>
      <c r="M632" s="177" t="s">
        <v>3449</v>
      </c>
      <c r="N632" s="177" t="s">
        <v>3449</v>
      </c>
      <c r="O632" s="177" t="s">
        <v>195</v>
      </c>
      <c r="P632" s="177" t="s">
        <v>887</v>
      </c>
      <c r="Q632" s="177" t="s">
        <v>888</v>
      </c>
      <c r="R632" s="177" t="s">
        <v>600</v>
      </c>
      <c r="S632" s="177" t="s">
        <v>601</v>
      </c>
      <c r="T632" s="177" t="s">
        <v>646</v>
      </c>
      <c r="U632" s="177" t="s">
        <v>702</v>
      </c>
      <c r="V632" s="177" t="s">
        <v>2024</v>
      </c>
      <c r="X632" s="177" t="s">
        <v>943</v>
      </c>
      <c r="Y632" s="177" t="s">
        <v>674</v>
      </c>
      <c r="Z632" s="177" t="s">
        <v>702</v>
      </c>
      <c r="AA632" s="177" t="s">
        <v>1084</v>
      </c>
      <c r="AC632" s="177" t="s">
        <v>3655</v>
      </c>
      <c r="AD632" s="177" t="s">
        <v>3690</v>
      </c>
      <c r="AE632" s="177" t="s">
        <v>524</v>
      </c>
      <c r="AQ632" s="177"/>
      <c r="AT632" s="177"/>
      <c r="AU632" s="177"/>
      <c r="AV632" s="177"/>
      <c r="AW632" s="177"/>
    </row>
    <row r="633" spans="1:49">
      <c r="A633" s="170" t="s">
        <v>3445</v>
      </c>
      <c r="B633" s="177" t="s">
        <v>3446</v>
      </c>
      <c r="D633" s="177" t="s">
        <v>508</v>
      </c>
      <c r="E633" s="177" t="s">
        <v>1296</v>
      </c>
      <c r="F633" s="177" t="s">
        <v>3691</v>
      </c>
      <c r="G633" s="177" t="s">
        <v>3692</v>
      </c>
      <c r="I633" s="177" t="s">
        <v>2334</v>
      </c>
      <c r="J633" s="178">
        <v>41696</v>
      </c>
      <c r="K633" s="178">
        <v>41696</v>
      </c>
      <c r="L633" s="177" t="s">
        <v>901</v>
      </c>
      <c r="M633" s="177">
        <v>13101003</v>
      </c>
      <c r="N633" s="177" t="s">
        <v>3449</v>
      </c>
      <c r="O633" s="177" t="s">
        <v>324</v>
      </c>
      <c r="P633" s="177" t="s">
        <v>903</v>
      </c>
      <c r="Q633" s="177" t="s">
        <v>1361</v>
      </c>
      <c r="R633" s="177" t="s">
        <v>904</v>
      </c>
      <c r="S633" s="177" t="s">
        <v>905</v>
      </c>
      <c r="U633" s="177" t="s">
        <v>2372</v>
      </c>
      <c r="V633" s="177" t="s">
        <v>2013</v>
      </c>
      <c r="W633" s="177" t="s">
        <v>908</v>
      </c>
      <c r="Y633" s="177" t="s">
        <v>908</v>
      </c>
      <c r="AB633" s="177" t="s">
        <v>910</v>
      </c>
      <c r="AC633" s="177">
        <v>1400</v>
      </c>
      <c r="AD633" s="177" t="s">
        <v>911</v>
      </c>
      <c r="AE633" s="177">
        <v>1375</v>
      </c>
      <c r="AF633" s="177" t="s">
        <v>912</v>
      </c>
      <c r="AG633" s="177" t="s">
        <v>908</v>
      </c>
      <c r="AH633" s="177" t="s">
        <v>908</v>
      </c>
      <c r="AI633" s="177" t="s">
        <v>908</v>
      </c>
      <c r="AK633" s="177" t="s">
        <v>908</v>
      </c>
      <c r="AL633" s="177">
        <v>480</v>
      </c>
      <c r="AP633" s="177" t="s">
        <v>908</v>
      </c>
      <c r="AQ633" s="177"/>
      <c r="AT633" s="177"/>
      <c r="AU633" s="177" t="s">
        <v>1296</v>
      </c>
      <c r="AV633" s="177"/>
      <c r="AW633" s="177"/>
    </row>
    <row r="634" spans="1:49">
      <c r="A634" s="170" t="s">
        <v>3445</v>
      </c>
      <c r="B634" s="177" t="s">
        <v>3446</v>
      </c>
      <c r="D634" s="177" t="s">
        <v>508</v>
      </c>
      <c r="E634" s="170" t="s">
        <v>1305</v>
      </c>
      <c r="F634" s="177" t="s">
        <v>3693</v>
      </c>
      <c r="G634" s="177" t="s">
        <v>3694</v>
      </c>
      <c r="I634" s="177" t="s">
        <v>2334</v>
      </c>
      <c r="J634" s="178">
        <v>41696</v>
      </c>
      <c r="K634" s="178">
        <v>41696</v>
      </c>
      <c r="L634" s="177" t="s">
        <v>550</v>
      </c>
      <c r="M634" s="177" t="s">
        <v>3449</v>
      </c>
      <c r="N634" s="177" t="s">
        <v>3449</v>
      </c>
      <c r="O634" s="177" t="s">
        <v>280</v>
      </c>
      <c r="P634" s="177" t="s">
        <v>699</v>
      </c>
      <c r="Q634" s="177" t="s">
        <v>3695</v>
      </c>
      <c r="R634" s="177" t="s">
        <v>700</v>
      </c>
      <c r="S634" s="177" t="s">
        <v>701</v>
      </c>
      <c r="T634" s="177" t="s">
        <v>702</v>
      </c>
      <c r="U634" s="177" t="s">
        <v>2198</v>
      </c>
      <c r="V634" s="177" t="s">
        <v>3696</v>
      </c>
      <c r="W634" s="177" t="s">
        <v>2200</v>
      </c>
      <c r="AQ634" s="177"/>
      <c r="AT634" s="177"/>
      <c r="AU634" s="177"/>
      <c r="AV634" s="177"/>
      <c r="AW634" s="177"/>
    </row>
    <row r="635" spans="1:49">
      <c r="A635" s="170" t="s">
        <v>3445</v>
      </c>
      <c r="B635" s="177" t="s">
        <v>3446</v>
      </c>
      <c r="D635" s="177" t="s">
        <v>508</v>
      </c>
      <c r="E635" s="177" t="s">
        <v>2757</v>
      </c>
      <c r="F635" s="177" t="s">
        <v>3697</v>
      </c>
      <c r="G635" s="177" t="s">
        <v>3698</v>
      </c>
      <c r="I635" s="177" t="s">
        <v>2334</v>
      </c>
      <c r="J635" s="178">
        <v>41696</v>
      </c>
      <c r="K635" s="178">
        <v>41696</v>
      </c>
      <c r="L635" s="177" t="s">
        <v>550</v>
      </c>
      <c r="M635" s="177" t="s">
        <v>3449</v>
      </c>
      <c r="N635" s="177" t="s">
        <v>3449</v>
      </c>
      <c r="O635" s="177" t="s">
        <v>195</v>
      </c>
      <c r="P635" s="177" t="s">
        <v>1816</v>
      </c>
      <c r="Q635" s="177" t="s">
        <v>1376</v>
      </c>
      <c r="R635" s="177" t="s">
        <v>600</v>
      </c>
      <c r="S635" s="177" t="s">
        <v>601</v>
      </c>
      <c r="T635" s="177" t="s">
        <v>764</v>
      </c>
      <c r="U635" s="177" t="s">
        <v>742</v>
      </c>
      <c r="V635" s="177" t="s">
        <v>942</v>
      </c>
      <c r="X635" s="177" t="s">
        <v>943</v>
      </c>
      <c r="Y635" s="177" t="s">
        <v>674</v>
      </c>
      <c r="Z635" s="177" t="s">
        <v>742</v>
      </c>
      <c r="AA635" s="177" t="s">
        <v>944</v>
      </c>
      <c r="AC635" s="177" t="s">
        <v>3501</v>
      </c>
      <c r="AD635" s="177" t="s">
        <v>3699</v>
      </c>
      <c r="AE635" s="177" t="s">
        <v>526</v>
      </c>
      <c r="AQ635" s="177"/>
      <c r="AT635" s="177"/>
      <c r="AU635" s="177"/>
      <c r="AV635" s="177"/>
      <c r="AW635" s="177"/>
    </row>
    <row r="636" spans="1:49">
      <c r="A636" s="170" t="s">
        <v>3445</v>
      </c>
      <c r="B636" s="177" t="s">
        <v>3446</v>
      </c>
      <c r="D636" s="177" t="s">
        <v>508</v>
      </c>
      <c r="E636" s="170" t="s">
        <v>1320</v>
      </c>
      <c r="F636" s="177" t="s">
        <v>3700</v>
      </c>
      <c r="G636" s="177" t="s">
        <v>3701</v>
      </c>
      <c r="I636" s="177" t="s">
        <v>2334</v>
      </c>
      <c r="J636" s="178">
        <v>41696</v>
      </c>
      <c r="K636" s="178">
        <v>41696</v>
      </c>
      <c r="L636" s="177" t="s">
        <v>550</v>
      </c>
      <c r="M636" s="177" t="s">
        <v>3449</v>
      </c>
      <c r="N636" s="177" t="s">
        <v>3449</v>
      </c>
      <c r="O636" s="177" t="s">
        <v>195</v>
      </c>
      <c r="P636" s="177" t="s">
        <v>1193</v>
      </c>
      <c r="Q636" s="177" t="s">
        <v>1482</v>
      </c>
      <c r="R636" s="177" t="s">
        <v>600</v>
      </c>
      <c r="S636" s="177" t="s">
        <v>601</v>
      </c>
      <c r="T636" s="177" t="s">
        <v>712</v>
      </c>
      <c r="U636" s="177" t="s">
        <v>742</v>
      </c>
      <c r="V636" s="177" t="s">
        <v>1445</v>
      </c>
      <c r="X636" s="177" t="s">
        <v>943</v>
      </c>
      <c r="Y636" s="177" t="s">
        <v>674</v>
      </c>
      <c r="Z636" s="177" t="s">
        <v>742</v>
      </c>
      <c r="AA636" s="177" t="s">
        <v>1812</v>
      </c>
      <c r="AC636" s="177" t="s">
        <v>3517</v>
      </c>
      <c r="AD636" s="177" t="s">
        <v>3702</v>
      </c>
      <c r="AE636" s="177" t="s">
        <v>870</v>
      </c>
      <c r="AQ636" s="177"/>
      <c r="AT636" s="177"/>
      <c r="AU636" s="177"/>
      <c r="AV636" s="177"/>
      <c r="AW636" s="177"/>
    </row>
    <row r="637" spans="1:49">
      <c r="A637" s="170" t="s">
        <v>3445</v>
      </c>
      <c r="B637" s="177" t="s">
        <v>3446</v>
      </c>
      <c r="D637" s="177" t="s">
        <v>508</v>
      </c>
      <c r="E637" s="177" t="s">
        <v>3703</v>
      </c>
      <c r="F637" s="177" t="s">
        <v>3704</v>
      </c>
      <c r="G637" s="177" t="s">
        <v>3705</v>
      </c>
      <c r="I637" s="177" t="s">
        <v>2334</v>
      </c>
      <c r="J637" s="178">
        <v>41696</v>
      </c>
      <c r="K637" s="178">
        <v>41696</v>
      </c>
      <c r="L637" s="177" t="s">
        <v>550</v>
      </c>
      <c r="M637" s="177" t="s">
        <v>3449</v>
      </c>
      <c r="N637" s="177" t="s">
        <v>3449</v>
      </c>
      <c r="O637" s="177" t="s">
        <v>195</v>
      </c>
      <c r="P637" s="177" t="s">
        <v>1193</v>
      </c>
      <c r="Q637" s="177" t="s">
        <v>3706</v>
      </c>
      <c r="R637" s="177" t="s">
        <v>600</v>
      </c>
      <c r="S637" s="177" t="s">
        <v>601</v>
      </c>
      <c r="T637" s="177" t="s">
        <v>1565</v>
      </c>
      <c r="U637" s="177" t="s">
        <v>739</v>
      </c>
      <c r="V637" s="177" t="s">
        <v>1336</v>
      </c>
      <c r="X637" s="177" t="s">
        <v>943</v>
      </c>
      <c r="Y637" s="177" t="s">
        <v>674</v>
      </c>
      <c r="Z637" s="177" t="s">
        <v>739</v>
      </c>
      <c r="AA637" s="177" t="s">
        <v>1404</v>
      </c>
      <c r="AC637" s="177" t="s">
        <v>3517</v>
      </c>
      <c r="AD637" s="177" t="s">
        <v>3707</v>
      </c>
      <c r="AE637" s="177" t="s">
        <v>870</v>
      </c>
      <c r="AQ637" s="177"/>
      <c r="AT637" s="177"/>
      <c r="AU637" s="177"/>
      <c r="AV637" s="177"/>
      <c r="AW637" s="177"/>
    </row>
    <row r="638" spans="1:49">
      <c r="A638" s="170" t="s">
        <v>3445</v>
      </c>
      <c r="B638" s="177" t="s">
        <v>3446</v>
      </c>
      <c r="D638" s="177" t="s">
        <v>508</v>
      </c>
      <c r="E638" s="177" t="s">
        <v>1327</v>
      </c>
      <c r="F638" s="177" t="s">
        <v>3708</v>
      </c>
      <c r="G638" s="177" t="s">
        <v>3709</v>
      </c>
      <c r="I638" s="177" t="s">
        <v>2334</v>
      </c>
      <c r="J638" s="178">
        <v>41696</v>
      </c>
      <c r="K638" s="178">
        <v>41696</v>
      </c>
      <c r="L638" s="177" t="s">
        <v>550</v>
      </c>
      <c r="M638" s="177" t="s">
        <v>3449</v>
      </c>
      <c r="N638" s="177" t="s">
        <v>3449</v>
      </c>
      <c r="O638" s="177" t="s">
        <v>195</v>
      </c>
      <c r="P638" s="177" t="s">
        <v>589</v>
      </c>
      <c r="Q638" s="177" t="s">
        <v>3706</v>
      </c>
      <c r="R638" s="177" t="s">
        <v>600</v>
      </c>
      <c r="S638" s="177" t="s">
        <v>601</v>
      </c>
      <c r="T638" s="177" t="s">
        <v>2114</v>
      </c>
      <c r="U638" s="177" t="s">
        <v>712</v>
      </c>
      <c r="V638" s="177" t="s">
        <v>2285</v>
      </c>
      <c r="W638" s="177" t="s">
        <v>1195</v>
      </c>
      <c r="X638" s="177" t="s">
        <v>943</v>
      </c>
      <c r="Y638" s="177" t="s">
        <v>674</v>
      </c>
      <c r="Z638" s="177" t="s">
        <v>712</v>
      </c>
      <c r="AA638" s="177" t="s">
        <v>1092</v>
      </c>
      <c r="AB638" s="177" t="s">
        <v>3710</v>
      </c>
      <c r="AC638" s="177" t="s">
        <v>3501</v>
      </c>
      <c r="AD638" s="177" t="s">
        <v>3711</v>
      </c>
      <c r="AE638" s="177" t="s">
        <v>526</v>
      </c>
      <c r="AQ638" s="177"/>
      <c r="AT638" s="177"/>
      <c r="AU638" s="177"/>
      <c r="AV638" s="177"/>
      <c r="AW638" s="177"/>
    </row>
    <row r="639" spans="1:49">
      <c r="A639" s="170" t="s">
        <v>3445</v>
      </c>
      <c r="B639" s="177" t="s">
        <v>3446</v>
      </c>
      <c r="D639" s="177" t="s">
        <v>508</v>
      </c>
      <c r="E639" s="177" t="s">
        <v>1334</v>
      </c>
      <c r="F639" s="177" t="s">
        <v>3712</v>
      </c>
      <c r="G639" s="177" t="s">
        <v>3713</v>
      </c>
      <c r="I639" s="177" t="s">
        <v>2334</v>
      </c>
      <c r="J639" s="178">
        <v>41696</v>
      </c>
      <c r="K639" s="178">
        <v>41696</v>
      </c>
      <c r="L639" s="177" t="s">
        <v>550</v>
      </c>
      <c r="M639" s="177" t="s">
        <v>3449</v>
      </c>
      <c r="N639" s="177" t="s">
        <v>3449</v>
      </c>
      <c r="O639" s="177" t="s">
        <v>195</v>
      </c>
      <c r="P639" s="177" t="s">
        <v>887</v>
      </c>
      <c r="Q639" s="177" t="s">
        <v>888</v>
      </c>
      <c r="R639" s="177" t="s">
        <v>600</v>
      </c>
      <c r="S639" s="177" t="s">
        <v>601</v>
      </c>
      <c r="T639" s="177" t="s">
        <v>764</v>
      </c>
      <c r="U639" s="177" t="s">
        <v>712</v>
      </c>
      <c r="V639" s="177" t="s">
        <v>2024</v>
      </c>
      <c r="X639" s="177" t="s">
        <v>943</v>
      </c>
      <c r="Y639" s="177" t="s">
        <v>674</v>
      </c>
      <c r="Z639" s="177" t="s">
        <v>712</v>
      </c>
      <c r="AA639" s="177" t="s">
        <v>1084</v>
      </c>
      <c r="AC639" s="177" t="s">
        <v>3655</v>
      </c>
      <c r="AD639" s="177" t="s">
        <v>3714</v>
      </c>
      <c r="AE639" s="177" t="s">
        <v>524</v>
      </c>
      <c r="AQ639" s="177"/>
      <c r="AT639" s="177"/>
      <c r="AU639" s="177"/>
      <c r="AV639" s="177"/>
      <c r="AW639" s="177"/>
    </row>
    <row r="640" spans="1:49">
      <c r="A640" s="170" t="s">
        <v>3445</v>
      </c>
      <c r="B640" s="177" t="s">
        <v>3446</v>
      </c>
      <c r="D640" s="177" t="s">
        <v>508</v>
      </c>
      <c r="E640" s="177" t="s">
        <v>1334</v>
      </c>
      <c r="F640" s="177" t="s">
        <v>3715</v>
      </c>
      <c r="G640" s="177" t="s">
        <v>3716</v>
      </c>
      <c r="I640" s="177" t="s">
        <v>2334</v>
      </c>
      <c r="J640" s="178">
        <v>41696</v>
      </c>
      <c r="K640" s="178">
        <v>41696</v>
      </c>
      <c r="L640" s="177" t="s">
        <v>901</v>
      </c>
      <c r="M640" s="177">
        <v>13101003</v>
      </c>
      <c r="N640" s="177" t="s">
        <v>3449</v>
      </c>
      <c r="O640" s="177" t="s">
        <v>324</v>
      </c>
      <c r="P640" s="177" t="s">
        <v>903</v>
      </c>
      <c r="Q640" s="177" t="s">
        <v>1397</v>
      </c>
      <c r="R640" s="177" t="s">
        <v>904</v>
      </c>
      <c r="S640" s="177" t="s">
        <v>905</v>
      </c>
      <c r="U640" s="177" t="s">
        <v>3717</v>
      </c>
      <c r="V640" s="177" t="s">
        <v>2013</v>
      </c>
      <c r="W640" s="177" t="s">
        <v>908</v>
      </c>
      <c r="Y640" s="177" t="s">
        <v>908</v>
      </c>
      <c r="AB640" s="177" t="s">
        <v>910</v>
      </c>
      <c r="AC640" s="177">
        <v>1000</v>
      </c>
      <c r="AD640" s="177" t="s">
        <v>911</v>
      </c>
      <c r="AE640" s="177">
        <v>915</v>
      </c>
      <c r="AF640" s="177" t="s">
        <v>912</v>
      </c>
      <c r="AG640" s="177" t="s">
        <v>908</v>
      </c>
      <c r="AH640" s="177" t="s">
        <v>908</v>
      </c>
      <c r="AI640" s="177" t="s">
        <v>908</v>
      </c>
      <c r="AK640" s="177" t="s">
        <v>908</v>
      </c>
      <c r="AL640" s="177">
        <v>480</v>
      </c>
      <c r="AP640" s="177" t="s">
        <v>908</v>
      </c>
      <c r="AQ640" s="177"/>
      <c r="AT640" s="177"/>
      <c r="AU640" s="177" t="s">
        <v>1334</v>
      </c>
      <c r="AV640" s="177"/>
      <c r="AW640" s="177"/>
    </row>
    <row r="641" spans="1:49">
      <c r="A641" s="170" t="s">
        <v>3445</v>
      </c>
      <c r="B641" s="177" t="s">
        <v>3446</v>
      </c>
      <c r="D641" s="177" t="s">
        <v>508</v>
      </c>
      <c r="E641" s="177" t="s">
        <v>2781</v>
      </c>
      <c r="F641" s="177" t="s">
        <v>3718</v>
      </c>
      <c r="G641" s="177" t="s">
        <v>3719</v>
      </c>
      <c r="I641" s="177" t="s">
        <v>2334</v>
      </c>
      <c r="J641" s="178">
        <v>41696</v>
      </c>
      <c r="K641" s="178">
        <v>41696</v>
      </c>
      <c r="L641" s="177" t="s">
        <v>550</v>
      </c>
      <c r="M641" s="177" t="s">
        <v>3449</v>
      </c>
      <c r="N641" s="177" t="s">
        <v>3449</v>
      </c>
      <c r="O641" s="177" t="s">
        <v>280</v>
      </c>
      <c r="P641" s="177" t="s">
        <v>699</v>
      </c>
      <c r="R641" s="177" t="s">
        <v>700</v>
      </c>
      <c r="S641" s="177" t="s">
        <v>701</v>
      </c>
      <c r="T641" s="177" t="s">
        <v>742</v>
      </c>
      <c r="U641" s="177" t="s">
        <v>712</v>
      </c>
      <c r="V641" s="177" t="s">
        <v>2198</v>
      </c>
      <c r="W641" s="177" t="s">
        <v>3720</v>
      </c>
      <c r="X641" s="177" t="s">
        <v>2200</v>
      </c>
      <c r="AQ641" s="177"/>
      <c r="AT641" s="177"/>
      <c r="AU641" s="177"/>
      <c r="AV641" s="177"/>
      <c r="AW641" s="177"/>
    </row>
    <row r="642" spans="1:49">
      <c r="A642" s="170" t="s">
        <v>3445</v>
      </c>
      <c r="B642" s="177" t="s">
        <v>3446</v>
      </c>
      <c r="D642" s="177" t="s">
        <v>508</v>
      </c>
      <c r="E642" s="177" t="s">
        <v>2790</v>
      </c>
      <c r="F642" s="177" t="s">
        <v>3721</v>
      </c>
      <c r="G642" s="177" t="s">
        <v>3722</v>
      </c>
      <c r="I642" s="177" t="s">
        <v>2334</v>
      </c>
      <c r="J642" s="178">
        <v>41696</v>
      </c>
      <c r="K642" s="178">
        <v>41696</v>
      </c>
      <c r="L642" s="177" t="s">
        <v>550</v>
      </c>
      <c r="M642" s="177" t="s">
        <v>3449</v>
      </c>
      <c r="N642" s="177" t="s">
        <v>3449</v>
      </c>
      <c r="O642" s="177" t="s">
        <v>195</v>
      </c>
      <c r="P642" s="177" t="s">
        <v>1816</v>
      </c>
      <c r="Q642" s="177" t="s">
        <v>3723</v>
      </c>
      <c r="R642" s="177" t="s">
        <v>600</v>
      </c>
      <c r="S642" s="177" t="s">
        <v>601</v>
      </c>
      <c r="T642" s="177" t="s">
        <v>2763</v>
      </c>
      <c r="U642" s="177" t="s">
        <v>742</v>
      </c>
      <c r="V642" s="177" t="s">
        <v>2367</v>
      </c>
      <c r="X642" s="177" t="s">
        <v>943</v>
      </c>
      <c r="Y642" s="177" t="s">
        <v>674</v>
      </c>
      <c r="Z642" s="177" t="s">
        <v>742</v>
      </c>
      <c r="AA642" s="177" t="s">
        <v>1399</v>
      </c>
      <c r="AC642" s="177" t="s">
        <v>3501</v>
      </c>
      <c r="AD642" s="177" t="s">
        <v>3724</v>
      </c>
      <c r="AE642" s="177" t="s">
        <v>526</v>
      </c>
      <c r="AQ642" s="177"/>
      <c r="AT642" s="177"/>
      <c r="AU642" s="177"/>
      <c r="AV642" s="177"/>
      <c r="AW642" s="177"/>
    </row>
    <row r="643" spans="1:49">
      <c r="A643" s="170" t="s">
        <v>3445</v>
      </c>
      <c r="B643" s="177" t="s">
        <v>3446</v>
      </c>
      <c r="D643" s="177" t="s">
        <v>508</v>
      </c>
      <c r="E643" s="170" t="s">
        <v>2796</v>
      </c>
      <c r="F643" s="177" t="s">
        <v>3725</v>
      </c>
      <c r="G643" s="177" t="s">
        <v>3726</v>
      </c>
      <c r="I643" s="177" t="s">
        <v>2334</v>
      </c>
      <c r="J643" s="178">
        <v>41696</v>
      </c>
      <c r="K643" s="178">
        <v>41696</v>
      </c>
      <c r="L643" s="177" t="s">
        <v>550</v>
      </c>
      <c r="M643" s="177" t="s">
        <v>3449</v>
      </c>
      <c r="N643" s="177" t="s">
        <v>3449</v>
      </c>
      <c r="O643" s="177" t="s">
        <v>195</v>
      </c>
      <c r="P643" s="177" t="s">
        <v>1193</v>
      </c>
      <c r="Q643" s="177" t="s">
        <v>3706</v>
      </c>
      <c r="R643" s="177" t="s">
        <v>600</v>
      </c>
      <c r="S643" s="177" t="s">
        <v>601</v>
      </c>
      <c r="T643" s="177" t="s">
        <v>1880</v>
      </c>
      <c r="U643" s="177" t="s">
        <v>739</v>
      </c>
      <c r="V643" s="177" t="s">
        <v>2823</v>
      </c>
      <c r="X643" s="177" t="s">
        <v>943</v>
      </c>
      <c r="Y643" s="177" t="s">
        <v>674</v>
      </c>
      <c r="Z643" s="177" t="s">
        <v>739</v>
      </c>
      <c r="AA643" s="177" t="s">
        <v>1587</v>
      </c>
      <c r="AC643" s="177" t="s">
        <v>3517</v>
      </c>
      <c r="AD643" s="177" t="s">
        <v>3727</v>
      </c>
      <c r="AE643" s="177" t="s">
        <v>870</v>
      </c>
      <c r="AQ643" s="177"/>
      <c r="AT643" s="177"/>
      <c r="AU643" s="177"/>
      <c r="AV643" s="177"/>
      <c r="AW643" s="177"/>
    </row>
    <row r="644" spans="1:49">
      <c r="A644" s="170" t="s">
        <v>3445</v>
      </c>
      <c r="B644" s="177" t="s">
        <v>3446</v>
      </c>
      <c r="D644" s="177" t="s">
        <v>508</v>
      </c>
      <c r="E644" s="170" t="s">
        <v>2799</v>
      </c>
      <c r="F644" s="177" t="s">
        <v>3728</v>
      </c>
      <c r="G644" s="177" t="s">
        <v>3729</v>
      </c>
      <c r="I644" s="177" t="s">
        <v>2334</v>
      </c>
      <c r="J644" s="178">
        <v>41696</v>
      </c>
      <c r="K644" s="178">
        <v>41696</v>
      </c>
      <c r="L644" s="177" t="s">
        <v>1307</v>
      </c>
      <c r="M644" s="177" t="s">
        <v>3449</v>
      </c>
      <c r="N644" s="177" t="s">
        <v>3449</v>
      </c>
      <c r="O644" s="177" t="s">
        <v>295</v>
      </c>
      <c r="R644" s="177" t="s">
        <v>1308</v>
      </c>
      <c r="S644" s="177" t="s">
        <v>3730</v>
      </c>
      <c r="T644" s="177" t="s">
        <v>3731</v>
      </c>
      <c r="U644" s="177" t="s">
        <v>739</v>
      </c>
      <c r="W644" s="177" t="s">
        <v>3732</v>
      </c>
      <c r="X644" s="177" t="s">
        <v>3733</v>
      </c>
      <c r="Y644" s="177" t="s">
        <v>526</v>
      </c>
      <c r="AQ644" s="177" t="s">
        <v>2172</v>
      </c>
      <c r="AT644" s="177"/>
      <c r="AU644" s="177"/>
      <c r="AV644" s="177"/>
      <c r="AW644" s="177"/>
    </row>
    <row r="645" spans="1:49">
      <c r="A645" s="170" t="s">
        <v>3445</v>
      </c>
      <c r="B645" s="177" t="s">
        <v>3446</v>
      </c>
      <c r="D645" s="177" t="s">
        <v>508</v>
      </c>
      <c r="E645" s="170" t="s">
        <v>1342</v>
      </c>
      <c r="F645" s="177" t="s">
        <v>3734</v>
      </c>
      <c r="G645" s="177" t="s">
        <v>3735</v>
      </c>
      <c r="I645" s="177" t="s">
        <v>2334</v>
      </c>
      <c r="J645" s="178">
        <v>41696</v>
      </c>
      <c r="K645" s="178">
        <v>41696</v>
      </c>
      <c r="L645" s="177" t="s">
        <v>550</v>
      </c>
      <c r="M645" s="177" t="s">
        <v>3449</v>
      </c>
      <c r="N645" s="177" t="s">
        <v>3449</v>
      </c>
      <c r="O645" s="177" t="s">
        <v>195</v>
      </c>
      <c r="P645" s="177" t="s">
        <v>1816</v>
      </c>
      <c r="Q645" s="177" t="s">
        <v>3736</v>
      </c>
      <c r="R645" s="177" t="s">
        <v>600</v>
      </c>
      <c r="S645" s="177" t="s">
        <v>601</v>
      </c>
      <c r="T645" s="177" t="s">
        <v>3009</v>
      </c>
      <c r="U645" s="177" t="s">
        <v>739</v>
      </c>
      <c r="V645" s="177" t="s">
        <v>2052</v>
      </c>
      <c r="X645" s="177" t="s">
        <v>943</v>
      </c>
      <c r="Y645" s="177" t="s">
        <v>674</v>
      </c>
      <c r="Z645" s="177" t="s">
        <v>739</v>
      </c>
      <c r="AA645" s="177" t="s">
        <v>3737</v>
      </c>
      <c r="AC645" s="177" t="s">
        <v>3738</v>
      </c>
      <c r="AD645" s="177" t="s">
        <v>3739</v>
      </c>
      <c r="AE645" s="177" t="s">
        <v>524</v>
      </c>
      <c r="AQ645" s="177"/>
      <c r="AT645" s="177"/>
      <c r="AU645" s="177"/>
      <c r="AV645" s="177"/>
      <c r="AW645" s="177"/>
    </row>
    <row r="646" spans="1:49">
      <c r="A646" s="170" t="s">
        <v>3445</v>
      </c>
      <c r="B646" s="177" t="s">
        <v>3446</v>
      </c>
      <c r="D646" s="177" t="s">
        <v>508</v>
      </c>
      <c r="E646" s="177" t="s">
        <v>1353</v>
      </c>
      <c r="F646" s="177" t="s">
        <v>3740</v>
      </c>
      <c r="G646" s="177" t="s">
        <v>3741</v>
      </c>
      <c r="I646" s="177" t="s">
        <v>2334</v>
      </c>
      <c r="J646" s="178">
        <v>41696</v>
      </c>
      <c r="K646" s="178">
        <v>41696</v>
      </c>
      <c r="L646" s="177" t="s">
        <v>1307</v>
      </c>
      <c r="M646" s="177" t="s">
        <v>3449</v>
      </c>
      <c r="N646" s="177" t="s">
        <v>3449</v>
      </c>
      <c r="O646" s="177" t="s">
        <v>255</v>
      </c>
      <c r="S646" s="177" t="s">
        <v>3742</v>
      </c>
      <c r="T646" s="177" t="s">
        <v>3743</v>
      </c>
      <c r="AQ646" s="177" t="s">
        <v>2545</v>
      </c>
      <c r="AT646" s="177"/>
      <c r="AU646" s="177"/>
      <c r="AV646" s="177"/>
      <c r="AW646" s="177"/>
    </row>
    <row r="647" spans="1:49">
      <c r="A647" s="170" t="s">
        <v>3445</v>
      </c>
      <c r="B647" s="177" t="s">
        <v>3446</v>
      </c>
      <c r="D647" s="177" t="s">
        <v>508</v>
      </c>
      <c r="E647" s="177" t="s">
        <v>2816</v>
      </c>
      <c r="F647" s="177" t="s">
        <v>3744</v>
      </c>
      <c r="G647" s="177" t="s">
        <v>3745</v>
      </c>
      <c r="I647" s="177" t="s">
        <v>2334</v>
      </c>
      <c r="J647" s="178">
        <v>41696</v>
      </c>
      <c r="K647" s="178">
        <v>41696</v>
      </c>
      <c r="L647" s="177" t="s">
        <v>550</v>
      </c>
      <c r="M647" s="177" t="s">
        <v>3449</v>
      </c>
      <c r="N647" s="177" t="s">
        <v>3449</v>
      </c>
      <c r="O647" s="177" t="s">
        <v>195</v>
      </c>
      <c r="P647" s="177" t="s">
        <v>1816</v>
      </c>
      <c r="Q647" s="177" t="s">
        <v>2774</v>
      </c>
      <c r="R647" s="177" t="s">
        <v>600</v>
      </c>
      <c r="S647" s="177" t="s">
        <v>601</v>
      </c>
      <c r="T647" s="177" t="s">
        <v>1565</v>
      </c>
      <c r="U647" s="177" t="s">
        <v>739</v>
      </c>
      <c r="V647" s="177" t="s">
        <v>1445</v>
      </c>
      <c r="X647" s="177" t="s">
        <v>943</v>
      </c>
      <c r="Y647" s="177" t="s">
        <v>674</v>
      </c>
      <c r="Z647" s="177" t="s">
        <v>739</v>
      </c>
      <c r="AA647" s="177" t="s">
        <v>1812</v>
      </c>
      <c r="AC647" s="177" t="s">
        <v>3555</v>
      </c>
      <c r="AD647" s="177" t="s">
        <v>3746</v>
      </c>
      <c r="AE647" s="177" t="s">
        <v>526</v>
      </c>
      <c r="AQ647" s="177"/>
      <c r="AT647" s="177"/>
      <c r="AU647" s="177"/>
      <c r="AV647" s="177"/>
      <c r="AW647" s="177"/>
    </row>
    <row r="648" spans="1:49">
      <c r="A648" s="170" t="s">
        <v>3445</v>
      </c>
      <c r="B648" s="177" t="s">
        <v>3446</v>
      </c>
      <c r="D648" s="177" t="s">
        <v>508</v>
      </c>
      <c r="E648" s="177" t="s">
        <v>1364</v>
      </c>
      <c r="F648" s="177" t="s">
        <v>3747</v>
      </c>
      <c r="G648" s="177" t="s">
        <v>3748</v>
      </c>
      <c r="I648" s="177" t="s">
        <v>2334</v>
      </c>
      <c r="J648" s="178">
        <v>41696</v>
      </c>
      <c r="K648" s="178">
        <v>41696</v>
      </c>
      <c r="L648" s="177" t="s">
        <v>2772</v>
      </c>
      <c r="M648" s="177" t="s">
        <v>3749</v>
      </c>
      <c r="N648" s="177" t="s">
        <v>3449</v>
      </c>
      <c r="O648" s="177" t="s">
        <v>273</v>
      </c>
      <c r="P648" s="177" t="e">
        <v>#N/A</v>
      </c>
      <c r="R648" s="177" t="s">
        <v>876</v>
      </c>
      <c r="S648" s="177" t="s">
        <v>3750</v>
      </c>
      <c r="T648" s="177" t="s">
        <v>2777</v>
      </c>
      <c r="U648" s="177" t="s">
        <v>2778</v>
      </c>
      <c r="V648" s="177" t="s">
        <v>3751</v>
      </c>
      <c r="W648" s="177" t="s">
        <v>3752</v>
      </c>
      <c r="X648" s="177" t="s">
        <v>3753</v>
      </c>
      <c r="Y648" s="177" t="s">
        <v>881</v>
      </c>
      <c r="Z648" s="177" t="s">
        <v>882</v>
      </c>
      <c r="AB648" s="177" t="s">
        <v>3754</v>
      </c>
      <c r="AC648" s="177" t="s">
        <v>3755</v>
      </c>
      <c r="AQ648" s="177"/>
      <c r="AT648" s="177"/>
      <c r="AU648" s="177"/>
      <c r="AV648" s="177"/>
      <c r="AW648" s="177"/>
    </row>
    <row r="649" spans="1:49">
      <c r="A649" s="170" t="s">
        <v>3445</v>
      </c>
      <c r="B649" s="177" t="s">
        <v>3446</v>
      </c>
      <c r="D649" s="177" t="s">
        <v>508</v>
      </c>
      <c r="E649" s="177" t="s">
        <v>1369</v>
      </c>
      <c r="F649" s="177" t="s">
        <v>3756</v>
      </c>
      <c r="G649" s="177" t="s">
        <v>3757</v>
      </c>
      <c r="I649" s="177" t="s">
        <v>2334</v>
      </c>
      <c r="J649" s="178">
        <v>41696</v>
      </c>
      <c r="K649" s="178">
        <v>41696</v>
      </c>
      <c r="L649" s="177" t="s">
        <v>550</v>
      </c>
      <c r="M649" s="177" t="s">
        <v>3449</v>
      </c>
      <c r="N649" s="177" t="s">
        <v>3449</v>
      </c>
      <c r="O649" s="177" t="s">
        <v>195</v>
      </c>
      <c r="P649" s="177" t="s">
        <v>1193</v>
      </c>
      <c r="Q649" s="177" t="s">
        <v>2464</v>
      </c>
      <c r="R649" s="177" t="s">
        <v>600</v>
      </c>
      <c r="S649" s="177" t="s">
        <v>601</v>
      </c>
      <c r="T649" s="177" t="s">
        <v>832</v>
      </c>
      <c r="U649" s="177" t="s">
        <v>739</v>
      </c>
      <c r="V649" s="177" t="s">
        <v>603</v>
      </c>
      <c r="W649" s="177" t="s">
        <v>976</v>
      </c>
      <c r="X649" s="177" t="s">
        <v>943</v>
      </c>
      <c r="Y649" s="177" t="s">
        <v>674</v>
      </c>
      <c r="Z649" s="177" t="s">
        <v>739</v>
      </c>
      <c r="AA649" s="177" t="s">
        <v>605</v>
      </c>
      <c r="AB649" s="177" t="s">
        <v>3758</v>
      </c>
      <c r="AC649" s="177" t="s">
        <v>3505</v>
      </c>
      <c r="AD649" s="177" t="s">
        <v>3759</v>
      </c>
      <c r="AE649" s="177" t="s">
        <v>583</v>
      </c>
      <c r="AQ649" s="177"/>
      <c r="AT649" s="177"/>
      <c r="AU649" s="177"/>
      <c r="AV649" s="177"/>
      <c r="AW649" s="177"/>
    </row>
    <row r="650" spans="1:49">
      <c r="A650" s="170" t="s">
        <v>3445</v>
      </c>
      <c r="B650" s="177" t="s">
        <v>3446</v>
      </c>
      <c r="D650" s="177" t="s">
        <v>508</v>
      </c>
      <c r="E650" s="177" t="s">
        <v>2828</v>
      </c>
      <c r="F650" s="177" t="s">
        <v>3760</v>
      </c>
      <c r="G650" s="177" t="s">
        <v>3761</v>
      </c>
      <c r="I650" s="177" t="s">
        <v>2334</v>
      </c>
      <c r="J650" s="178">
        <v>41696</v>
      </c>
      <c r="K650" s="178">
        <v>41696</v>
      </c>
      <c r="L650" s="177" t="s">
        <v>550</v>
      </c>
      <c r="M650" s="177" t="s">
        <v>3449</v>
      </c>
      <c r="N650" s="177" t="s">
        <v>3449</v>
      </c>
      <c r="O650" s="177" t="s">
        <v>195</v>
      </c>
      <c r="P650" s="177" t="s">
        <v>1193</v>
      </c>
      <c r="Q650" s="177" t="s">
        <v>2464</v>
      </c>
      <c r="R650" s="177" t="s">
        <v>600</v>
      </c>
      <c r="S650" s="177" t="s">
        <v>601</v>
      </c>
      <c r="T650" s="177" t="s">
        <v>3762</v>
      </c>
      <c r="U650" s="177" t="s">
        <v>739</v>
      </c>
      <c r="V650" s="177" t="s">
        <v>2346</v>
      </c>
      <c r="X650" s="177" t="s">
        <v>943</v>
      </c>
      <c r="Y650" s="177" t="s">
        <v>674</v>
      </c>
      <c r="Z650" s="177" t="s">
        <v>739</v>
      </c>
      <c r="AA650" s="177" t="s">
        <v>2697</v>
      </c>
      <c r="AC650" s="177" t="s">
        <v>3510</v>
      </c>
      <c r="AD650" s="177" t="s">
        <v>3763</v>
      </c>
      <c r="AE650" s="177" t="s">
        <v>524</v>
      </c>
      <c r="AQ650" s="177"/>
      <c r="AT650" s="177"/>
      <c r="AU650" s="177"/>
      <c r="AV650" s="177"/>
      <c r="AW650" s="177"/>
    </row>
    <row r="651" spans="1:49">
      <c r="A651" s="170" t="s">
        <v>3445</v>
      </c>
      <c r="B651" s="177" t="s">
        <v>3446</v>
      </c>
      <c r="D651" s="177" t="s">
        <v>508</v>
      </c>
      <c r="E651" s="170" t="s">
        <v>1374</v>
      </c>
      <c r="F651" s="177" t="s">
        <v>3764</v>
      </c>
      <c r="G651" s="177" t="s">
        <v>3765</v>
      </c>
      <c r="I651" s="177" t="s">
        <v>2334</v>
      </c>
      <c r="J651" s="178">
        <v>41696</v>
      </c>
      <c r="K651" s="178">
        <v>41696</v>
      </c>
      <c r="L651" s="177" t="s">
        <v>550</v>
      </c>
      <c r="M651" s="177" t="s">
        <v>3449</v>
      </c>
      <c r="N651" s="177" t="s">
        <v>3449</v>
      </c>
      <c r="O651" s="177" t="s">
        <v>159</v>
      </c>
      <c r="P651" s="177" t="s">
        <v>1521</v>
      </c>
      <c r="Q651" s="177" t="s">
        <v>1490</v>
      </c>
      <c r="R651" s="177" t="s">
        <v>1523</v>
      </c>
      <c r="S651" s="177" t="s">
        <v>159</v>
      </c>
      <c r="U651" s="177" t="s">
        <v>691</v>
      </c>
      <c r="V651" s="177" t="s">
        <v>2784</v>
      </c>
      <c r="W651" s="177" t="s">
        <v>2785</v>
      </c>
      <c r="X651" s="177" t="s">
        <v>3766</v>
      </c>
      <c r="Y651" s="177" t="s">
        <v>3767</v>
      </c>
      <c r="Z651" s="177" t="s">
        <v>3768</v>
      </c>
      <c r="AQ651" s="177"/>
      <c r="AT651" s="177"/>
      <c r="AU651" s="177"/>
      <c r="AV651" s="177"/>
      <c r="AW651" s="177"/>
    </row>
    <row r="652" spans="1:49">
      <c r="A652" s="170" t="s">
        <v>3445</v>
      </c>
      <c r="B652" s="177" t="s">
        <v>3446</v>
      </c>
      <c r="D652" s="177" t="s">
        <v>508</v>
      </c>
      <c r="E652" s="177" t="s">
        <v>1379</v>
      </c>
      <c r="F652" s="177" t="s">
        <v>3769</v>
      </c>
      <c r="G652" s="177" t="s">
        <v>3770</v>
      </c>
      <c r="I652" s="177" t="s">
        <v>2334</v>
      </c>
      <c r="J652" s="178">
        <v>41696</v>
      </c>
      <c r="K652" s="178">
        <v>41696</v>
      </c>
      <c r="L652" s="177" t="s">
        <v>550</v>
      </c>
      <c r="M652" s="177" t="s">
        <v>3449</v>
      </c>
      <c r="N652" s="177" t="s">
        <v>3449</v>
      </c>
      <c r="O652" s="177" t="s">
        <v>159</v>
      </c>
      <c r="P652" s="177" t="s">
        <v>1521</v>
      </c>
      <c r="Q652" s="177" t="s">
        <v>1482</v>
      </c>
      <c r="R652" s="177" t="s">
        <v>1523</v>
      </c>
      <c r="S652" s="177" t="s">
        <v>159</v>
      </c>
      <c r="U652" s="177" t="s">
        <v>691</v>
      </c>
      <c r="V652" s="177" t="s">
        <v>2784</v>
      </c>
      <c r="W652" s="177" t="s">
        <v>2785</v>
      </c>
      <c r="X652" s="177" t="s">
        <v>3766</v>
      </c>
      <c r="Y652" s="177" t="s">
        <v>3771</v>
      </c>
      <c r="Z652" s="177" t="s">
        <v>3768</v>
      </c>
      <c r="AQ652" s="177"/>
      <c r="AT652" s="177"/>
      <c r="AU652" s="177"/>
      <c r="AV652" s="177"/>
      <c r="AW652" s="177"/>
    </row>
    <row r="653" spans="1:49">
      <c r="A653" s="170" t="s">
        <v>3445</v>
      </c>
      <c r="B653" s="177" t="s">
        <v>3446</v>
      </c>
      <c r="D653" s="177" t="s">
        <v>508</v>
      </c>
      <c r="E653" s="177" t="s">
        <v>1383</v>
      </c>
      <c r="F653" s="177" t="s">
        <v>3772</v>
      </c>
      <c r="G653" s="177" t="s">
        <v>3773</v>
      </c>
      <c r="I653" s="177" t="s">
        <v>2334</v>
      </c>
      <c r="J653" s="178">
        <v>41696</v>
      </c>
      <c r="K653" s="178">
        <v>41696</v>
      </c>
      <c r="L653" s="177" t="s">
        <v>550</v>
      </c>
      <c r="M653" s="177" t="s">
        <v>3449</v>
      </c>
      <c r="N653" s="177" t="s">
        <v>3449</v>
      </c>
      <c r="O653" s="177" t="s">
        <v>159</v>
      </c>
      <c r="P653" s="177" t="s">
        <v>1521</v>
      </c>
      <c r="Q653" s="177" t="s">
        <v>1361</v>
      </c>
      <c r="R653" s="177" t="s">
        <v>1523</v>
      </c>
      <c r="S653" s="177" t="s">
        <v>159</v>
      </c>
      <c r="U653" s="177" t="s">
        <v>691</v>
      </c>
      <c r="V653" s="177" t="s">
        <v>2784</v>
      </c>
      <c r="W653" s="177" t="s">
        <v>2785</v>
      </c>
      <c r="X653" s="177" t="s">
        <v>3766</v>
      </c>
      <c r="Y653" s="177" t="s">
        <v>3774</v>
      </c>
      <c r="Z653" s="177" t="s">
        <v>3768</v>
      </c>
      <c r="AQ653" s="177"/>
      <c r="AT653" s="177"/>
      <c r="AU653" s="177"/>
      <c r="AV653" s="177"/>
      <c r="AW653" s="177"/>
    </row>
    <row r="654" spans="1:49">
      <c r="A654" s="170" t="s">
        <v>3445</v>
      </c>
      <c r="B654" s="177" t="s">
        <v>3446</v>
      </c>
      <c r="D654" s="177" t="s">
        <v>508</v>
      </c>
      <c r="E654" s="177" t="s">
        <v>1388</v>
      </c>
      <c r="F654" s="177" t="s">
        <v>3775</v>
      </c>
      <c r="G654" s="177" t="s">
        <v>3776</v>
      </c>
      <c r="I654" s="177" t="s">
        <v>2334</v>
      </c>
      <c r="J654" s="178">
        <v>41696</v>
      </c>
      <c r="K654" s="178">
        <v>41696</v>
      </c>
      <c r="L654" s="177" t="s">
        <v>550</v>
      </c>
      <c r="M654" s="177" t="s">
        <v>3449</v>
      </c>
      <c r="N654" s="177" t="s">
        <v>3449</v>
      </c>
      <c r="O654" s="177" t="s">
        <v>159</v>
      </c>
      <c r="P654" s="177" t="s">
        <v>1521</v>
      </c>
      <c r="Q654" s="177" t="s">
        <v>2774</v>
      </c>
      <c r="R654" s="177" t="s">
        <v>1523</v>
      </c>
      <c r="S654" s="177" t="s">
        <v>159</v>
      </c>
      <c r="U654" s="177" t="s">
        <v>691</v>
      </c>
      <c r="V654" s="177" t="s">
        <v>2784</v>
      </c>
      <c r="W654" s="177" t="s">
        <v>2785</v>
      </c>
      <c r="X654" s="177" t="s">
        <v>3766</v>
      </c>
      <c r="Y654" s="177" t="s">
        <v>1674</v>
      </c>
      <c r="Z654" s="177" t="s">
        <v>3768</v>
      </c>
      <c r="AQ654" s="177"/>
      <c r="AT654" s="177"/>
      <c r="AU654" s="177"/>
      <c r="AV654" s="177"/>
      <c r="AW654" s="177"/>
    </row>
    <row r="655" spans="1:49">
      <c r="A655" s="170" t="s">
        <v>3445</v>
      </c>
      <c r="B655" s="177" t="s">
        <v>3446</v>
      </c>
      <c r="D655" s="177" t="s">
        <v>508</v>
      </c>
      <c r="E655" s="177" t="s">
        <v>3777</v>
      </c>
      <c r="F655" s="177" t="s">
        <v>3778</v>
      </c>
      <c r="G655" s="177" t="s">
        <v>3779</v>
      </c>
      <c r="I655" s="177" t="s">
        <v>2334</v>
      </c>
      <c r="J655" s="178">
        <v>41696</v>
      </c>
      <c r="K655" s="178">
        <v>41696</v>
      </c>
      <c r="L655" s="177" t="s">
        <v>550</v>
      </c>
      <c r="M655" s="177" t="s">
        <v>3449</v>
      </c>
      <c r="N655" s="177" t="s">
        <v>3449</v>
      </c>
      <c r="O655" s="177" t="s">
        <v>159</v>
      </c>
      <c r="P655" s="177" t="s">
        <v>1521</v>
      </c>
      <c r="Q655" s="177" t="s">
        <v>1533</v>
      </c>
      <c r="R655" s="177" t="s">
        <v>1523</v>
      </c>
      <c r="S655" s="177" t="s">
        <v>159</v>
      </c>
      <c r="U655" s="177" t="s">
        <v>691</v>
      </c>
      <c r="V655" s="177" t="s">
        <v>2784</v>
      </c>
      <c r="W655" s="177" t="s">
        <v>2785</v>
      </c>
      <c r="X655" s="177" t="s">
        <v>3766</v>
      </c>
      <c r="Y655" s="177" t="s">
        <v>3780</v>
      </c>
      <c r="Z655" s="177" t="s">
        <v>3768</v>
      </c>
      <c r="AQ655" s="177"/>
      <c r="AT655" s="177"/>
      <c r="AU655" s="177"/>
      <c r="AV655" s="177"/>
      <c r="AW655" s="177"/>
    </row>
    <row r="656" spans="1:49">
      <c r="A656" s="170" t="s">
        <v>3445</v>
      </c>
      <c r="B656" s="177" t="s">
        <v>3446</v>
      </c>
      <c r="D656" s="177" t="s">
        <v>508</v>
      </c>
      <c r="E656" s="170" t="s">
        <v>1395</v>
      </c>
      <c r="F656" s="236" t="s">
        <v>3781</v>
      </c>
      <c r="G656" s="177" t="s">
        <v>3782</v>
      </c>
      <c r="I656" s="177" t="s">
        <v>2334</v>
      </c>
      <c r="J656" s="178">
        <v>41696</v>
      </c>
      <c r="K656" s="178">
        <v>41696</v>
      </c>
      <c r="L656" s="177" t="s">
        <v>550</v>
      </c>
      <c r="M656" s="177" t="s">
        <v>3449</v>
      </c>
      <c r="N656" s="177" t="s">
        <v>3449</v>
      </c>
      <c r="O656" s="177" t="s">
        <v>159</v>
      </c>
      <c r="P656" s="177" t="s">
        <v>1521</v>
      </c>
      <c r="Q656" s="177" t="s">
        <v>2718</v>
      </c>
      <c r="R656" s="177" t="s">
        <v>1523</v>
      </c>
      <c r="S656" s="177" t="s">
        <v>159</v>
      </c>
      <c r="U656" s="177" t="s">
        <v>691</v>
      </c>
      <c r="V656" s="177" t="s">
        <v>2784</v>
      </c>
      <c r="W656" s="177" t="s">
        <v>2785</v>
      </c>
      <c r="X656" s="177" t="s">
        <v>3766</v>
      </c>
      <c r="Y656" s="177" t="s">
        <v>3783</v>
      </c>
      <c r="Z656" s="177" t="s">
        <v>3768</v>
      </c>
      <c r="AQ656" s="177"/>
      <c r="AT656" s="177"/>
      <c r="AU656" s="177"/>
      <c r="AV656" s="177"/>
      <c r="AW656" s="177"/>
    </row>
    <row r="657" spans="1:50">
      <c r="A657" s="170" t="s">
        <v>3445</v>
      </c>
      <c r="B657" s="177" t="s">
        <v>3446</v>
      </c>
      <c r="D657" s="177" t="s">
        <v>508</v>
      </c>
      <c r="E657" s="177" t="s">
        <v>1401</v>
      </c>
      <c r="F657" s="177" t="s">
        <v>3784</v>
      </c>
      <c r="G657" s="177" t="s">
        <v>3785</v>
      </c>
      <c r="I657" s="177" t="s">
        <v>2334</v>
      </c>
      <c r="J657" s="178">
        <v>41696</v>
      </c>
      <c r="K657" s="178">
        <v>41696</v>
      </c>
      <c r="L657" s="177" t="s">
        <v>550</v>
      </c>
      <c r="M657" s="177" t="s">
        <v>3449</v>
      </c>
      <c r="N657" s="177" t="s">
        <v>3449</v>
      </c>
      <c r="O657" s="177" t="s">
        <v>159</v>
      </c>
      <c r="P657" s="177" t="s">
        <v>1521</v>
      </c>
      <c r="Q657" s="177" t="s">
        <v>3723</v>
      </c>
      <c r="R657" s="177" t="s">
        <v>1523</v>
      </c>
      <c r="S657" s="177" t="s">
        <v>159</v>
      </c>
      <c r="U657" s="177" t="s">
        <v>691</v>
      </c>
      <c r="V657" s="177" t="s">
        <v>2784</v>
      </c>
      <c r="W657" s="177" t="s">
        <v>2785</v>
      </c>
      <c r="X657" s="177" t="s">
        <v>3766</v>
      </c>
      <c r="Y657" s="177" t="s">
        <v>3786</v>
      </c>
      <c r="Z657" s="177" t="s">
        <v>3768</v>
      </c>
      <c r="AQ657" s="177"/>
      <c r="AT657" s="177"/>
      <c r="AU657" s="177"/>
      <c r="AV657" s="177"/>
      <c r="AW657" s="177"/>
    </row>
    <row r="658" spans="1:50">
      <c r="A658" s="170" t="s">
        <v>3445</v>
      </c>
      <c r="B658" s="177" t="s">
        <v>3446</v>
      </c>
      <c r="D658" s="177" t="s">
        <v>508</v>
      </c>
      <c r="E658" s="177" t="s">
        <v>1407</v>
      </c>
      <c r="F658" s="177" t="s">
        <v>3787</v>
      </c>
      <c r="G658" s="177" t="s">
        <v>3788</v>
      </c>
      <c r="I658" s="177" t="s">
        <v>2334</v>
      </c>
      <c r="J658" s="178">
        <v>41696</v>
      </c>
      <c r="K658" s="178">
        <v>41696</v>
      </c>
      <c r="L658" s="177" t="s">
        <v>550</v>
      </c>
      <c r="M658" s="177" t="s">
        <v>3449</v>
      </c>
      <c r="N658" s="177" t="s">
        <v>3449</v>
      </c>
      <c r="O658" s="177" t="s">
        <v>159</v>
      </c>
      <c r="P658" s="177" t="s">
        <v>1521</v>
      </c>
      <c r="Q658" s="177" t="s">
        <v>3789</v>
      </c>
      <c r="R658" s="177" t="s">
        <v>1523</v>
      </c>
      <c r="S658" s="177" t="s">
        <v>159</v>
      </c>
      <c r="U658" s="177" t="s">
        <v>691</v>
      </c>
      <c r="V658" s="177" t="s">
        <v>2784</v>
      </c>
      <c r="W658" s="177" t="s">
        <v>2785</v>
      </c>
      <c r="X658" s="177" t="s">
        <v>3766</v>
      </c>
      <c r="Y658" s="177" t="s">
        <v>3790</v>
      </c>
      <c r="Z658" s="177" t="s">
        <v>3768</v>
      </c>
      <c r="AQ658" s="177"/>
      <c r="AT658" s="177"/>
      <c r="AU658" s="177"/>
      <c r="AV658" s="177"/>
      <c r="AW658" s="177"/>
    </row>
    <row r="659" spans="1:50">
      <c r="A659" s="170" t="s">
        <v>3445</v>
      </c>
      <c r="B659" s="177" t="s">
        <v>3446</v>
      </c>
      <c r="D659" s="177" t="s">
        <v>508</v>
      </c>
      <c r="E659" s="177" t="s">
        <v>1413</v>
      </c>
      <c r="F659" s="177" t="s">
        <v>3791</v>
      </c>
      <c r="G659" s="177" t="s">
        <v>3792</v>
      </c>
      <c r="I659" s="177" t="s">
        <v>2334</v>
      </c>
      <c r="J659" s="178">
        <v>41696</v>
      </c>
      <c r="K659" s="178">
        <v>41696</v>
      </c>
      <c r="L659" s="177" t="s">
        <v>550</v>
      </c>
      <c r="M659" s="177" t="s">
        <v>3449</v>
      </c>
      <c r="N659" s="177" t="s">
        <v>3449</v>
      </c>
      <c r="O659" s="177" t="s">
        <v>168</v>
      </c>
      <c r="P659" s="177" t="s">
        <v>1208</v>
      </c>
      <c r="Q659" s="177" t="s">
        <v>614</v>
      </c>
      <c r="R659" s="177" t="s">
        <v>1209</v>
      </c>
      <c r="S659" s="177" t="s">
        <v>554</v>
      </c>
      <c r="T659" s="177" t="s">
        <v>2674</v>
      </c>
      <c r="U659" s="177" t="s">
        <v>646</v>
      </c>
      <c r="V659" s="177" t="s">
        <v>3793</v>
      </c>
      <c r="X659" s="177" t="s">
        <v>1699</v>
      </c>
      <c r="Z659" s="177" t="s">
        <v>646</v>
      </c>
      <c r="AC659" s="177" t="s">
        <v>3794</v>
      </c>
      <c r="AD659" s="177" t="s">
        <v>3795</v>
      </c>
      <c r="AE659" s="177" t="s">
        <v>2690</v>
      </c>
      <c r="AF659" s="177" t="s">
        <v>1702</v>
      </c>
      <c r="AG659" s="177" t="s">
        <v>3796</v>
      </c>
      <c r="AH659" s="177" t="s">
        <v>1941</v>
      </c>
      <c r="AL659" s="177" t="s">
        <v>2091</v>
      </c>
      <c r="AQ659" s="177"/>
      <c r="AT659" s="177"/>
      <c r="AU659" s="177"/>
      <c r="AV659" s="177"/>
      <c r="AW659" s="177"/>
    </row>
    <row r="660" spans="1:50">
      <c r="A660" s="170" t="s">
        <v>3445</v>
      </c>
      <c r="B660" s="177" t="s">
        <v>3446</v>
      </c>
      <c r="D660" s="177" t="s">
        <v>508</v>
      </c>
      <c r="E660" s="177" t="s">
        <v>1418</v>
      </c>
      <c r="F660" s="177" t="s">
        <v>3797</v>
      </c>
      <c r="G660" s="177" t="s">
        <v>3798</v>
      </c>
      <c r="I660" s="177" t="s">
        <v>2334</v>
      </c>
      <c r="J660" s="178">
        <v>41696</v>
      </c>
      <c r="K660" s="178">
        <v>41696</v>
      </c>
      <c r="L660" s="177" t="s">
        <v>550</v>
      </c>
      <c r="M660" s="177" t="s">
        <v>3449</v>
      </c>
      <c r="N660" s="177" t="s">
        <v>3449</v>
      </c>
      <c r="O660" s="177" t="s">
        <v>195</v>
      </c>
      <c r="P660" s="177" t="s">
        <v>3799</v>
      </c>
      <c r="Q660" s="177" t="s">
        <v>1821</v>
      </c>
      <c r="R660" s="177" t="s">
        <v>600</v>
      </c>
      <c r="S660" s="177" t="s">
        <v>601</v>
      </c>
      <c r="T660" s="177" t="s">
        <v>1715</v>
      </c>
      <c r="U660" s="177" t="s">
        <v>702</v>
      </c>
      <c r="V660" s="177" t="s">
        <v>2831</v>
      </c>
      <c r="X660" s="177" t="s">
        <v>943</v>
      </c>
      <c r="Y660" s="177" t="s">
        <v>891</v>
      </c>
      <c r="Z660" s="177" t="s">
        <v>702</v>
      </c>
      <c r="AA660" s="177" t="s">
        <v>1170</v>
      </c>
      <c r="AC660" s="177" t="s">
        <v>3501</v>
      </c>
      <c r="AD660" s="177" t="s">
        <v>3800</v>
      </c>
      <c r="AE660" s="177" t="s">
        <v>526</v>
      </c>
      <c r="AQ660" s="177"/>
      <c r="AT660" s="177"/>
      <c r="AU660" s="177"/>
      <c r="AV660" s="177"/>
      <c r="AW660" s="177"/>
    </row>
    <row r="661" spans="1:50">
      <c r="A661" s="170" t="s">
        <v>3445</v>
      </c>
      <c r="B661" s="177" t="s">
        <v>3446</v>
      </c>
      <c r="D661" s="177" t="s">
        <v>508</v>
      </c>
      <c r="E661" s="177" t="s">
        <v>1430</v>
      </c>
      <c r="F661" s="177" t="s">
        <v>3801</v>
      </c>
      <c r="G661" s="177" t="s">
        <v>3802</v>
      </c>
      <c r="I661" s="177" t="s">
        <v>2334</v>
      </c>
      <c r="J661" s="178">
        <v>41696</v>
      </c>
      <c r="K661" s="178">
        <v>41696</v>
      </c>
      <c r="L661" s="177" t="s">
        <v>550</v>
      </c>
      <c r="M661" s="177" t="s">
        <v>3449</v>
      </c>
      <c r="N661" s="177" t="s">
        <v>3449</v>
      </c>
      <c r="O661" s="177" t="s">
        <v>168</v>
      </c>
      <c r="P661" s="177" t="s">
        <v>1208</v>
      </c>
      <c r="Q661" s="177" t="s">
        <v>1821</v>
      </c>
      <c r="R661" s="177" t="s">
        <v>1209</v>
      </c>
      <c r="S661" s="177" t="s">
        <v>554</v>
      </c>
      <c r="T661" s="177" t="s">
        <v>2674</v>
      </c>
      <c r="U661" s="177" t="s">
        <v>646</v>
      </c>
      <c r="V661" s="177" t="s">
        <v>3793</v>
      </c>
      <c r="X661" s="177" t="s">
        <v>1699</v>
      </c>
      <c r="Z661" s="177" t="s">
        <v>646</v>
      </c>
      <c r="AC661" s="177" t="s">
        <v>3794</v>
      </c>
      <c r="AD661" s="177" t="s">
        <v>3803</v>
      </c>
      <c r="AE661" s="177" t="s">
        <v>2690</v>
      </c>
      <c r="AF661" s="177" t="s">
        <v>1702</v>
      </c>
      <c r="AG661" s="177" t="s">
        <v>3804</v>
      </c>
      <c r="AH661" s="177" t="s">
        <v>1941</v>
      </c>
      <c r="AQ661" s="177"/>
      <c r="AT661" s="177"/>
      <c r="AU661" s="177"/>
      <c r="AV661" s="177"/>
      <c r="AW661" s="177"/>
    </row>
    <row r="662" spans="1:50">
      <c r="A662" s="170" t="s">
        <v>3445</v>
      </c>
      <c r="B662" s="177" t="s">
        <v>3446</v>
      </c>
      <c r="D662" s="177" t="s">
        <v>508</v>
      </c>
      <c r="E662" s="177" t="s">
        <v>3805</v>
      </c>
      <c r="F662" s="177" t="s">
        <v>3806</v>
      </c>
      <c r="G662" s="177" t="s">
        <v>3807</v>
      </c>
      <c r="I662" s="177" t="s">
        <v>2334</v>
      </c>
      <c r="J662" s="178">
        <v>41696</v>
      </c>
      <c r="K662" s="178">
        <v>41696</v>
      </c>
      <c r="L662" s="177" t="s">
        <v>550</v>
      </c>
      <c r="M662" s="177" t="s">
        <v>3449</v>
      </c>
      <c r="N662" s="177" t="s">
        <v>3449</v>
      </c>
      <c r="O662" s="177" t="s">
        <v>195</v>
      </c>
      <c r="P662" s="177" t="s">
        <v>3799</v>
      </c>
      <c r="Q662" s="177" t="s">
        <v>515</v>
      </c>
      <c r="R662" s="177" t="s">
        <v>600</v>
      </c>
      <c r="S662" s="177" t="s">
        <v>601</v>
      </c>
      <c r="T662" s="177" t="s">
        <v>1715</v>
      </c>
      <c r="U662" s="177" t="s">
        <v>702</v>
      </c>
      <c r="V662" s="177" t="s">
        <v>2831</v>
      </c>
      <c r="X662" s="177" t="s">
        <v>943</v>
      </c>
      <c r="Y662" s="177" t="s">
        <v>891</v>
      </c>
      <c r="Z662" s="177" t="s">
        <v>702</v>
      </c>
      <c r="AA662" s="177" t="s">
        <v>1170</v>
      </c>
      <c r="AC662" s="177" t="s">
        <v>3501</v>
      </c>
      <c r="AD662" s="177" t="s">
        <v>3808</v>
      </c>
      <c r="AE662" s="177" t="s">
        <v>526</v>
      </c>
      <c r="AQ662" s="177"/>
      <c r="AT662" s="177"/>
      <c r="AU662" s="177"/>
      <c r="AV662" s="177"/>
      <c r="AW662" s="177"/>
    </row>
    <row r="663" spans="1:50">
      <c r="A663" s="170" t="s">
        <v>3445</v>
      </c>
      <c r="B663" s="177" t="s">
        <v>3446</v>
      </c>
      <c r="D663" s="177" t="s">
        <v>508</v>
      </c>
      <c r="E663" s="177" t="s">
        <v>1436</v>
      </c>
      <c r="F663" s="177" t="s">
        <v>3809</v>
      </c>
      <c r="G663" s="177" t="s">
        <v>3810</v>
      </c>
      <c r="I663" s="177" t="s">
        <v>2334</v>
      </c>
      <c r="J663" s="178">
        <v>41696</v>
      </c>
      <c r="K663" s="178">
        <v>41696</v>
      </c>
      <c r="L663" s="177" t="s">
        <v>550</v>
      </c>
      <c r="M663" s="177" t="s">
        <v>3449</v>
      </c>
      <c r="N663" s="177" t="s">
        <v>3449</v>
      </c>
      <c r="O663" s="177" t="s">
        <v>168</v>
      </c>
      <c r="P663" s="177" t="s">
        <v>1208</v>
      </c>
      <c r="Q663" s="177" t="s">
        <v>515</v>
      </c>
      <c r="R663" s="177" t="s">
        <v>1209</v>
      </c>
      <c r="S663" s="177" t="s">
        <v>554</v>
      </c>
      <c r="T663" s="177" t="s">
        <v>2674</v>
      </c>
      <c r="U663" s="177" t="s">
        <v>646</v>
      </c>
      <c r="V663" s="177" t="s">
        <v>3793</v>
      </c>
      <c r="X663" s="177" t="s">
        <v>1699</v>
      </c>
      <c r="Z663" s="177" t="s">
        <v>646</v>
      </c>
      <c r="AC663" s="177" t="s">
        <v>3794</v>
      </c>
      <c r="AD663" s="177" t="s">
        <v>3811</v>
      </c>
      <c r="AE663" s="177" t="s">
        <v>2690</v>
      </c>
      <c r="AF663" s="177" t="s">
        <v>1702</v>
      </c>
      <c r="AG663" s="177" t="s">
        <v>3812</v>
      </c>
      <c r="AH663" s="177" t="s">
        <v>1941</v>
      </c>
      <c r="AQ663" s="177"/>
      <c r="AT663" s="177"/>
      <c r="AU663" s="177"/>
      <c r="AV663" s="177"/>
      <c r="AW663" s="177"/>
    </row>
    <row r="664" spans="1:50">
      <c r="A664" s="170" t="s">
        <v>3445</v>
      </c>
      <c r="B664" s="177" t="s">
        <v>3446</v>
      </c>
      <c r="D664" s="177" t="s">
        <v>508</v>
      </c>
      <c r="E664" s="177" t="s">
        <v>1447</v>
      </c>
      <c r="F664" s="177" t="s">
        <v>3813</v>
      </c>
      <c r="G664" s="177" t="s">
        <v>3814</v>
      </c>
      <c r="I664" s="177" t="s">
        <v>2334</v>
      </c>
      <c r="J664" s="178">
        <v>41696</v>
      </c>
      <c r="K664" s="178">
        <v>41696</v>
      </c>
      <c r="L664" s="177" t="s">
        <v>550</v>
      </c>
      <c r="M664" s="177" t="s">
        <v>3449</v>
      </c>
      <c r="N664" s="177" t="s">
        <v>3449</v>
      </c>
      <c r="O664" s="177" t="s">
        <v>195</v>
      </c>
      <c r="P664" s="177" t="s">
        <v>2113</v>
      </c>
      <c r="R664" s="177" t="s">
        <v>553</v>
      </c>
      <c r="S664" s="177" t="s">
        <v>644</v>
      </c>
      <c r="T664" s="177" t="s">
        <v>1698</v>
      </c>
      <c r="U664" s="177" t="s">
        <v>832</v>
      </c>
      <c r="V664" s="177" t="s">
        <v>3815</v>
      </c>
      <c r="X664" s="177" t="s">
        <v>734</v>
      </c>
      <c r="Z664" s="177" t="s">
        <v>832</v>
      </c>
      <c r="AA664" s="177" t="s">
        <v>3816</v>
      </c>
      <c r="AC664" s="177" t="s">
        <v>3817</v>
      </c>
      <c r="AD664" s="177" t="s">
        <v>3818</v>
      </c>
      <c r="AE664" s="177" t="s">
        <v>524</v>
      </c>
      <c r="AF664" s="177" t="s">
        <v>651</v>
      </c>
      <c r="AQ664" s="177"/>
      <c r="AT664" s="177"/>
      <c r="AU664" s="177"/>
      <c r="AV664" s="177"/>
      <c r="AW664" s="177"/>
    </row>
    <row r="665" spans="1:50">
      <c r="A665" s="170" t="s">
        <v>3445</v>
      </c>
      <c r="B665" s="177" t="s">
        <v>3446</v>
      </c>
      <c r="D665" s="177" t="s">
        <v>508</v>
      </c>
      <c r="E665" s="170" t="s">
        <v>3819</v>
      </c>
      <c r="F665" s="177" t="s">
        <v>3820</v>
      </c>
      <c r="G665" s="177" t="s">
        <v>3821</v>
      </c>
      <c r="I665" s="177" t="s">
        <v>2334</v>
      </c>
      <c r="J665" s="178">
        <v>41696</v>
      </c>
      <c r="K665" s="178">
        <v>41696</v>
      </c>
      <c r="L665" s="177" t="s">
        <v>550</v>
      </c>
      <c r="M665" s="177" t="s">
        <v>3449</v>
      </c>
      <c r="N665" s="177" t="s">
        <v>3449</v>
      </c>
      <c r="O665" s="177" t="s">
        <v>195</v>
      </c>
      <c r="P665" s="177" t="s">
        <v>589</v>
      </c>
      <c r="Q665" s="177" t="s">
        <v>110</v>
      </c>
      <c r="R665" s="177" t="s">
        <v>553</v>
      </c>
      <c r="S665" s="177" t="s">
        <v>644</v>
      </c>
      <c r="T665" s="177" t="s">
        <v>1894</v>
      </c>
      <c r="U665" s="177" t="s">
        <v>646</v>
      </c>
      <c r="V665" s="177" t="s">
        <v>1674</v>
      </c>
      <c r="W665" s="177" t="s">
        <v>648</v>
      </c>
      <c r="X665" s="177" t="s">
        <v>734</v>
      </c>
      <c r="Z665" s="177" t="s">
        <v>646</v>
      </c>
      <c r="AA665" s="177" t="s">
        <v>2063</v>
      </c>
      <c r="AB665" s="177" t="s">
        <v>2111</v>
      </c>
      <c r="AC665" s="177" t="s">
        <v>1991</v>
      </c>
      <c r="AD665" s="177" t="s">
        <v>3822</v>
      </c>
      <c r="AE665" s="177" t="s">
        <v>694</v>
      </c>
      <c r="AF665" s="177" t="s">
        <v>651</v>
      </c>
      <c r="AQ665" s="177"/>
      <c r="AT665" s="177"/>
      <c r="AU665" s="177"/>
      <c r="AV665" s="177"/>
      <c r="AW665" s="177"/>
    </row>
    <row r="666" spans="1:50">
      <c r="A666" s="170" t="s">
        <v>3445</v>
      </c>
      <c r="B666" s="177" t="s">
        <v>3446</v>
      </c>
      <c r="D666" s="177" t="s">
        <v>508</v>
      </c>
      <c r="E666" s="177" t="s">
        <v>1459</v>
      </c>
      <c r="F666" s="177" t="s">
        <v>3823</v>
      </c>
      <c r="G666" s="177" t="s">
        <v>3824</v>
      </c>
      <c r="I666" s="177" t="s">
        <v>2334</v>
      </c>
      <c r="J666" s="178">
        <v>41696</v>
      </c>
      <c r="K666" s="178">
        <v>41696</v>
      </c>
      <c r="L666" s="177" t="s">
        <v>550</v>
      </c>
      <c r="M666" s="177" t="s">
        <v>3449</v>
      </c>
      <c r="N666" s="177" t="s">
        <v>3449</v>
      </c>
      <c r="O666" s="177" t="s">
        <v>195</v>
      </c>
      <c r="P666" s="177" t="s">
        <v>2113</v>
      </c>
      <c r="R666" s="177" t="s">
        <v>553</v>
      </c>
      <c r="S666" s="177" t="s">
        <v>644</v>
      </c>
      <c r="T666" s="177" t="s">
        <v>2052</v>
      </c>
      <c r="U666" s="177" t="s">
        <v>832</v>
      </c>
      <c r="V666" s="177" t="s">
        <v>3815</v>
      </c>
      <c r="X666" s="177" t="s">
        <v>734</v>
      </c>
      <c r="Z666" s="177" t="s">
        <v>832</v>
      </c>
      <c r="AA666" s="177" t="s">
        <v>3825</v>
      </c>
      <c r="AC666" s="177" t="s">
        <v>3817</v>
      </c>
      <c r="AD666" s="177" t="s">
        <v>3826</v>
      </c>
      <c r="AE666" s="177" t="s">
        <v>524</v>
      </c>
      <c r="AF666" s="177" t="s">
        <v>651</v>
      </c>
      <c r="AQ666" s="177"/>
      <c r="AT666" s="177"/>
      <c r="AU666" s="177"/>
      <c r="AV666" s="177"/>
      <c r="AW666" s="177"/>
    </row>
    <row r="667" spans="1:50">
      <c r="A667" s="170" t="s">
        <v>3445</v>
      </c>
      <c r="B667" s="177" t="s">
        <v>3446</v>
      </c>
      <c r="D667" s="177" t="s">
        <v>508</v>
      </c>
      <c r="E667" s="177" t="s">
        <v>1463</v>
      </c>
      <c r="F667" s="177" t="s">
        <v>3827</v>
      </c>
      <c r="G667" s="177" t="s">
        <v>3828</v>
      </c>
      <c r="I667" s="177" t="s">
        <v>2334</v>
      </c>
      <c r="J667" s="178">
        <v>41696</v>
      </c>
      <c r="K667" s="178">
        <v>41696</v>
      </c>
      <c r="L667" s="177" t="s">
        <v>550</v>
      </c>
      <c r="M667" s="177" t="s">
        <v>3449</v>
      </c>
      <c r="N667" s="177" t="s">
        <v>3449</v>
      </c>
      <c r="O667" s="177" t="s">
        <v>195</v>
      </c>
      <c r="P667" s="177" t="s">
        <v>552</v>
      </c>
      <c r="Q667" s="177" t="s">
        <v>110</v>
      </c>
      <c r="R667" s="177" t="s">
        <v>553</v>
      </c>
      <c r="S667" s="177" t="s">
        <v>644</v>
      </c>
      <c r="T667" s="177" t="s">
        <v>2424</v>
      </c>
      <c r="U667" s="177" t="s">
        <v>646</v>
      </c>
      <c r="V667" s="177" t="s">
        <v>3829</v>
      </c>
      <c r="W667" s="177" t="s">
        <v>648</v>
      </c>
      <c r="X667" s="177" t="s">
        <v>734</v>
      </c>
      <c r="Z667" s="177" t="s">
        <v>646</v>
      </c>
      <c r="AA667" s="177" t="s">
        <v>3830</v>
      </c>
      <c r="AB667" s="177" t="s">
        <v>3831</v>
      </c>
      <c r="AC667" s="177" t="s">
        <v>3457</v>
      </c>
      <c r="AD667" s="177" t="s">
        <v>3832</v>
      </c>
      <c r="AE667" s="177" t="s">
        <v>1048</v>
      </c>
      <c r="AF667" s="177" t="s">
        <v>651</v>
      </c>
      <c r="AQ667" s="177"/>
      <c r="AT667" s="177"/>
      <c r="AU667" s="177"/>
      <c r="AV667" s="177"/>
      <c r="AW667" s="177"/>
    </row>
    <row r="668" spans="1:50">
      <c r="A668" s="170" t="s">
        <v>3445</v>
      </c>
      <c r="B668" s="177" t="s">
        <v>3446</v>
      </c>
      <c r="D668" s="177" t="s">
        <v>508</v>
      </c>
      <c r="E668" s="177" t="s">
        <v>1467</v>
      </c>
      <c r="F668" s="177" t="s">
        <v>3833</v>
      </c>
      <c r="G668" s="177" t="s">
        <v>3834</v>
      </c>
      <c r="I668" s="177" t="s">
        <v>2334</v>
      </c>
      <c r="J668" s="178">
        <v>41696</v>
      </c>
      <c r="K668" s="178">
        <v>41696</v>
      </c>
      <c r="L668" s="177" t="s">
        <v>550</v>
      </c>
      <c r="M668" s="177" t="s">
        <v>3449</v>
      </c>
      <c r="N668" s="177" t="s">
        <v>3449</v>
      </c>
      <c r="O668" s="177" t="s">
        <v>195</v>
      </c>
      <c r="P668" s="177" t="s">
        <v>589</v>
      </c>
      <c r="Q668" s="177" t="s">
        <v>110</v>
      </c>
      <c r="R668" s="177" t="s">
        <v>553</v>
      </c>
      <c r="S668" s="177" t="s">
        <v>644</v>
      </c>
      <c r="T668" s="177" t="s">
        <v>782</v>
      </c>
      <c r="U668" s="177" t="s">
        <v>646</v>
      </c>
      <c r="V668" s="177" t="s">
        <v>2658</v>
      </c>
      <c r="W668" s="177" t="s">
        <v>656</v>
      </c>
      <c r="X668" s="177" t="s">
        <v>734</v>
      </c>
      <c r="Z668" s="177" t="s">
        <v>646</v>
      </c>
      <c r="AA668" s="177" t="s">
        <v>3825</v>
      </c>
      <c r="AB668" s="177" t="s">
        <v>3831</v>
      </c>
      <c r="AC668" s="177" t="s">
        <v>2337</v>
      </c>
      <c r="AD668" s="177" t="s">
        <v>3835</v>
      </c>
      <c r="AE668" s="177" t="s">
        <v>524</v>
      </c>
      <c r="AF668" s="177" t="s">
        <v>651</v>
      </c>
      <c r="AQ668" s="177"/>
      <c r="AT668" s="177"/>
      <c r="AU668" s="177"/>
      <c r="AV668" s="177"/>
      <c r="AW668" s="177"/>
    </row>
    <row r="669" spans="1:50">
      <c r="A669" s="170" t="s">
        <v>3445</v>
      </c>
      <c r="B669" s="177" t="s">
        <v>3446</v>
      </c>
      <c r="D669" s="177" t="s">
        <v>508</v>
      </c>
      <c r="E669" s="170" t="s">
        <v>1473</v>
      </c>
      <c r="F669" s="177" t="s">
        <v>3836</v>
      </c>
      <c r="I669" s="177" t="s">
        <v>2334</v>
      </c>
      <c r="J669" s="178">
        <v>41696</v>
      </c>
      <c r="K669" s="178">
        <v>41696</v>
      </c>
      <c r="L669" s="177" t="s">
        <v>550</v>
      </c>
      <c r="M669" s="177" t="s">
        <v>3449</v>
      </c>
      <c r="N669" s="177" t="s">
        <v>3449</v>
      </c>
      <c r="O669" s="177" t="s">
        <v>110</v>
      </c>
      <c r="R669" s="177" t="s">
        <v>565</v>
      </c>
      <c r="S669" s="177" t="s">
        <v>921</v>
      </c>
      <c r="U669" s="177" t="s">
        <v>2064</v>
      </c>
      <c r="V669" s="177" t="s">
        <v>3837</v>
      </c>
      <c r="W669" s="177" t="s">
        <v>1904</v>
      </c>
      <c r="AA669" s="177" t="s">
        <v>2068</v>
      </c>
      <c r="AB669" s="177" t="s">
        <v>3838</v>
      </c>
      <c r="AC669" s="177" t="s">
        <v>583</v>
      </c>
      <c r="AG669" s="177" t="s">
        <v>3283</v>
      </c>
      <c r="AH669" s="177" t="s">
        <v>3839</v>
      </c>
      <c r="AI669" s="177" t="s">
        <v>618</v>
      </c>
      <c r="AP669" s="177" t="s">
        <v>3285</v>
      </c>
      <c r="AQ669" s="177"/>
      <c r="AT669" s="177" t="s">
        <v>3840</v>
      </c>
      <c r="AU669" s="177" t="s">
        <v>809</v>
      </c>
      <c r="AV669" s="177" t="s">
        <v>3425</v>
      </c>
      <c r="AW669" s="177" t="s">
        <v>3841</v>
      </c>
      <c r="AX669" s="177" t="s">
        <v>2005</v>
      </c>
    </row>
    <row r="670" spans="1:50">
      <c r="A670" s="170" t="s">
        <v>3445</v>
      </c>
      <c r="B670" s="177" t="s">
        <v>3446</v>
      </c>
      <c r="D670" s="177" t="s">
        <v>508</v>
      </c>
      <c r="E670" s="177" t="s">
        <v>709</v>
      </c>
      <c r="F670" s="177" t="s">
        <v>3842</v>
      </c>
      <c r="G670" s="177" t="s">
        <v>3843</v>
      </c>
      <c r="I670" s="177" t="s">
        <v>1609</v>
      </c>
      <c r="J670" s="178">
        <v>43125</v>
      </c>
      <c r="K670" s="178">
        <v>43125</v>
      </c>
      <c r="L670" s="177" t="s">
        <v>513</v>
      </c>
      <c r="M670" s="177" t="s">
        <v>3844</v>
      </c>
      <c r="N670" s="177" t="s">
        <v>3845</v>
      </c>
      <c r="O670" s="177" t="s">
        <v>195</v>
      </c>
      <c r="P670" s="177" t="s">
        <v>3846</v>
      </c>
      <c r="Q670" s="177" t="s">
        <v>3847</v>
      </c>
      <c r="R670" s="177" t="s">
        <v>731</v>
      </c>
      <c r="S670" s="177" t="s">
        <v>838</v>
      </c>
      <c r="T670" s="177" t="s">
        <v>3683</v>
      </c>
      <c r="U670" s="177" t="s">
        <v>742</v>
      </c>
      <c r="V670" s="177" t="s">
        <v>3731</v>
      </c>
      <c r="X670" s="177" t="s">
        <v>784</v>
      </c>
      <c r="Z670" s="177" t="s">
        <v>742</v>
      </c>
      <c r="AA670" s="177" t="s">
        <v>1915</v>
      </c>
      <c r="AC670" s="177" t="s">
        <v>807</v>
      </c>
      <c r="AD670" s="177" t="s">
        <v>3848</v>
      </c>
      <c r="AE670" s="177" t="s">
        <v>809</v>
      </c>
      <c r="AQ670" s="177"/>
      <c r="AT670" s="177"/>
      <c r="AU670" s="177"/>
      <c r="AV670" s="177"/>
      <c r="AW670" s="177"/>
    </row>
    <row r="671" spans="1:50">
      <c r="A671" s="170" t="s">
        <v>3445</v>
      </c>
      <c r="B671" s="177" t="s">
        <v>3446</v>
      </c>
      <c r="D671" s="177" t="s">
        <v>508</v>
      </c>
      <c r="E671" s="177" t="s">
        <v>719</v>
      </c>
      <c r="F671" s="177" t="s">
        <v>3849</v>
      </c>
      <c r="G671" s="177" t="s">
        <v>3850</v>
      </c>
      <c r="I671" s="177" t="s">
        <v>1609</v>
      </c>
      <c r="J671" s="178">
        <v>43125</v>
      </c>
      <c r="K671" s="178">
        <v>43125</v>
      </c>
      <c r="L671" s="177" t="s">
        <v>513</v>
      </c>
      <c r="M671" s="177" t="s">
        <v>3844</v>
      </c>
      <c r="N671" s="177" t="s">
        <v>3845</v>
      </c>
      <c r="O671" s="177" t="s">
        <v>195</v>
      </c>
      <c r="P671" s="177" t="s">
        <v>3846</v>
      </c>
      <c r="Q671" s="177" t="s">
        <v>3847</v>
      </c>
      <c r="R671" s="177" t="s">
        <v>731</v>
      </c>
      <c r="S671" s="177" t="s">
        <v>838</v>
      </c>
      <c r="T671" s="177" t="s">
        <v>1565</v>
      </c>
      <c r="U671" s="177" t="s">
        <v>742</v>
      </c>
      <c r="V671" s="177" t="s">
        <v>722</v>
      </c>
      <c r="X671" s="177" t="s">
        <v>784</v>
      </c>
      <c r="Z671" s="177" t="s">
        <v>742</v>
      </c>
      <c r="AA671" s="177" t="s">
        <v>3851</v>
      </c>
      <c r="AC671" s="177" t="s">
        <v>807</v>
      </c>
      <c r="AD671" s="177" t="s">
        <v>3852</v>
      </c>
      <c r="AE671" s="177" t="s">
        <v>809</v>
      </c>
      <c r="AQ671" s="177"/>
      <c r="AT671" s="177"/>
      <c r="AU671" s="177"/>
      <c r="AV671" s="177"/>
      <c r="AW671" s="177"/>
    </row>
    <row r="672" spans="1:50">
      <c r="A672" s="170" t="s">
        <v>3445</v>
      </c>
      <c r="B672" s="177" t="s">
        <v>3446</v>
      </c>
      <c r="D672" s="177" t="s">
        <v>508</v>
      </c>
      <c r="E672" s="177" t="s">
        <v>729</v>
      </c>
      <c r="F672" s="177" t="s">
        <v>3853</v>
      </c>
      <c r="G672" s="177" t="s">
        <v>3854</v>
      </c>
      <c r="I672" s="177" t="s">
        <v>1609</v>
      </c>
      <c r="J672" s="178">
        <v>43125</v>
      </c>
      <c r="K672" s="178">
        <v>43125</v>
      </c>
      <c r="L672" s="177" t="s">
        <v>513</v>
      </c>
      <c r="M672" s="177" t="s">
        <v>3844</v>
      </c>
      <c r="N672" s="177" t="s">
        <v>3845</v>
      </c>
      <c r="O672" s="177" t="s">
        <v>195</v>
      </c>
      <c r="P672" s="177" t="s">
        <v>3846</v>
      </c>
      <c r="Q672" s="177" t="s">
        <v>3847</v>
      </c>
      <c r="R672" s="177" t="s">
        <v>731</v>
      </c>
      <c r="S672" s="177" t="s">
        <v>838</v>
      </c>
      <c r="T672" s="177" t="s">
        <v>712</v>
      </c>
      <c r="U672" s="177" t="s">
        <v>742</v>
      </c>
      <c r="V672" s="177" t="s">
        <v>733</v>
      </c>
      <c r="X672" s="177" t="s">
        <v>784</v>
      </c>
      <c r="Z672" s="177" t="s">
        <v>742</v>
      </c>
      <c r="AA672" s="177" t="s">
        <v>3855</v>
      </c>
      <c r="AC672" s="177" t="s">
        <v>807</v>
      </c>
      <c r="AD672" s="177" t="s">
        <v>3856</v>
      </c>
      <c r="AE672" s="177" t="s">
        <v>809</v>
      </c>
      <c r="AQ672" s="177"/>
      <c r="AT672" s="177"/>
      <c r="AU672" s="177"/>
      <c r="AV672" s="177"/>
      <c r="AW672" s="177"/>
    </row>
    <row r="673" spans="1:59">
      <c r="A673" s="170" t="s">
        <v>3445</v>
      </c>
      <c r="B673" s="177" t="s">
        <v>3446</v>
      </c>
      <c r="D673" s="177" t="s">
        <v>508</v>
      </c>
      <c r="E673" s="170" t="s">
        <v>3857</v>
      </c>
      <c r="F673" s="177" t="s">
        <v>3858</v>
      </c>
      <c r="G673" s="177" t="s">
        <v>3859</v>
      </c>
      <c r="I673" s="177" t="s">
        <v>1609</v>
      </c>
      <c r="J673" s="178">
        <v>43125</v>
      </c>
      <c r="K673" s="178">
        <v>43125</v>
      </c>
      <c r="L673" s="177" t="s">
        <v>842</v>
      </c>
      <c r="M673" s="177" t="s">
        <v>3860</v>
      </c>
      <c r="N673" s="177" t="s">
        <v>3845</v>
      </c>
      <c r="O673" s="177" t="s">
        <v>408</v>
      </c>
      <c r="P673" s="177" t="s">
        <v>3861</v>
      </c>
      <c r="Q673" s="177" t="s">
        <v>3847</v>
      </c>
      <c r="R673" s="177" t="s">
        <v>408</v>
      </c>
      <c r="S673" s="177" t="s">
        <v>3862</v>
      </c>
      <c r="T673" s="177" t="s">
        <v>3863</v>
      </c>
      <c r="U673" s="177" t="s">
        <v>3864</v>
      </c>
      <c r="V673" s="177" t="s">
        <v>3865</v>
      </c>
      <c r="W673" s="177" t="s">
        <v>3866</v>
      </c>
      <c r="X673" s="177" t="s">
        <v>845</v>
      </c>
      <c r="Y673" s="177" t="s">
        <v>3867</v>
      </c>
      <c r="Z673" s="177" t="s">
        <v>809</v>
      </c>
      <c r="AQ673" s="177"/>
      <c r="AT673" s="177"/>
      <c r="AU673" s="177"/>
      <c r="AV673" s="177"/>
      <c r="AW673" s="177"/>
    </row>
    <row r="674" spans="1:59">
      <c r="A674" s="170" t="s">
        <v>3445</v>
      </c>
      <c r="B674" s="177" t="s">
        <v>3446</v>
      </c>
      <c r="D674" s="177" t="s">
        <v>508</v>
      </c>
      <c r="F674" s="177" t="s">
        <v>3884</v>
      </c>
      <c r="I674" s="177" t="s">
        <v>1609</v>
      </c>
      <c r="J674" s="178">
        <v>43125</v>
      </c>
      <c r="K674" s="178">
        <v>43125</v>
      </c>
      <c r="L674" s="177" t="s">
        <v>818</v>
      </c>
      <c r="M674" s="177" t="s">
        <v>3885</v>
      </c>
      <c r="N674" s="177" t="s">
        <v>3845</v>
      </c>
      <c r="O674" s="177" t="s">
        <v>486</v>
      </c>
      <c r="Q674" s="177" t="s">
        <v>3847</v>
      </c>
      <c r="R674" s="177" t="s">
        <v>820</v>
      </c>
      <c r="S674" s="177" t="s">
        <v>821</v>
      </c>
      <c r="T674" s="177" t="s">
        <v>3886</v>
      </c>
      <c r="U674" s="177" t="s">
        <v>579</v>
      </c>
      <c r="V674" s="177" t="s">
        <v>822</v>
      </c>
      <c r="X674" s="177" t="s">
        <v>3887</v>
      </c>
      <c r="Y674" s="177" t="s">
        <v>3888</v>
      </c>
      <c r="Z674" s="177" t="s">
        <v>3889</v>
      </c>
      <c r="AQ674" s="177"/>
      <c r="AT674" s="177"/>
      <c r="AU674" s="177"/>
      <c r="AV674" s="177"/>
      <c r="AW674" s="177"/>
    </row>
    <row r="675" spans="1:59">
      <c r="A675" s="170" t="s">
        <v>3445</v>
      </c>
      <c r="B675" s="177" t="s">
        <v>3446</v>
      </c>
      <c r="D675" s="177" t="s">
        <v>508</v>
      </c>
      <c r="F675" s="177" t="s">
        <v>3868</v>
      </c>
      <c r="G675" s="177" t="s">
        <v>3869</v>
      </c>
      <c r="I675" s="177" t="s">
        <v>1609</v>
      </c>
      <c r="J675" s="178">
        <v>43125</v>
      </c>
      <c r="K675" s="178">
        <v>43125</v>
      </c>
      <c r="L675" s="177" t="s">
        <v>842</v>
      </c>
      <c r="M675" s="177" t="s">
        <v>3860</v>
      </c>
      <c r="N675" s="177" t="s">
        <v>3845</v>
      </c>
      <c r="O675" s="177" t="s">
        <v>266</v>
      </c>
      <c r="Q675" s="177" t="s">
        <v>3847</v>
      </c>
      <c r="S675" s="177" t="s">
        <v>3870</v>
      </c>
      <c r="T675" s="177" t="s">
        <v>3871</v>
      </c>
      <c r="U675" s="177" t="s">
        <v>845</v>
      </c>
      <c r="V675" s="177" t="s">
        <v>3872</v>
      </c>
      <c r="W675" s="177" t="s">
        <v>809</v>
      </c>
      <c r="AQ675" s="177"/>
      <c r="AT675" s="177"/>
      <c r="AU675" s="177"/>
      <c r="AV675" s="177"/>
      <c r="AW675" s="177"/>
    </row>
    <row r="676" spans="1:59">
      <c r="A676" s="170" t="s">
        <v>3445</v>
      </c>
      <c r="B676" s="177" t="s">
        <v>3446</v>
      </c>
      <c r="D676" s="177" t="s">
        <v>508</v>
      </c>
      <c r="F676" s="177" t="s">
        <v>3873</v>
      </c>
      <c r="I676" s="177" t="s">
        <v>1609</v>
      </c>
      <c r="J676" s="178">
        <v>43125</v>
      </c>
      <c r="K676" s="178">
        <v>43125</v>
      </c>
      <c r="L676" s="177" t="s">
        <v>842</v>
      </c>
      <c r="M676" s="177" t="s">
        <v>3860</v>
      </c>
      <c r="N676" s="177" t="s">
        <v>3845</v>
      </c>
      <c r="O676" s="177" t="s">
        <v>406</v>
      </c>
      <c r="P676" s="177" t="s">
        <v>200</v>
      </c>
      <c r="Q676" s="177" t="s">
        <v>3847</v>
      </c>
      <c r="R676" s="177" t="s">
        <v>406</v>
      </c>
      <c r="S676" s="177" t="s">
        <v>3874</v>
      </c>
      <c r="T676" s="177" t="s">
        <v>3875</v>
      </c>
      <c r="V676" s="177" t="s">
        <v>868</v>
      </c>
      <c r="W676" s="177" t="s">
        <v>3876</v>
      </c>
      <c r="X676" s="177" t="s">
        <v>870</v>
      </c>
      <c r="AQ676" s="177"/>
      <c r="AT676" s="177"/>
      <c r="AU676" s="177"/>
      <c r="AV676" s="177"/>
      <c r="AW676" s="177"/>
    </row>
    <row r="677" spans="1:59">
      <c r="A677" s="170" t="s">
        <v>3445</v>
      </c>
      <c r="B677" s="177" t="s">
        <v>3446</v>
      </c>
      <c r="D677" s="177" t="s">
        <v>508</v>
      </c>
      <c r="F677" s="177" t="s">
        <v>3877</v>
      </c>
      <c r="I677" s="177" t="s">
        <v>1609</v>
      </c>
      <c r="J677" s="178">
        <v>43125</v>
      </c>
      <c r="K677" s="178">
        <v>43125</v>
      </c>
      <c r="L677" s="177" t="s">
        <v>842</v>
      </c>
      <c r="M677" s="177" t="s">
        <v>3860</v>
      </c>
      <c r="N677" s="177" t="s">
        <v>3845</v>
      </c>
      <c r="O677" s="177" t="s">
        <v>406</v>
      </c>
      <c r="P677" s="177" t="s">
        <v>711</v>
      </c>
      <c r="Q677" s="177" t="s">
        <v>3847</v>
      </c>
      <c r="R677" s="177" t="s">
        <v>406</v>
      </c>
      <c r="S677" s="177" t="s">
        <v>3878</v>
      </c>
      <c r="T677" s="177" t="s">
        <v>3879</v>
      </c>
      <c r="V677" s="177" t="s">
        <v>3880</v>
      </c>
      <c r="W677" s="177" t="s">
        <v>3881</v>
      </c>
      <c r="X677" s="177" t="s">
        <v>809</v>
      </c>
      <c r="AQ677" s="177"/>
      <c r="AT677" s="177"/>
      <c r="AU677" s="177"/>
      <c r="AV677" s="177"/>
      <c r="AW677" s="177"/>
    </row>
    <row r="678" spans="1:59">
      <c r="A678" s="170" t="s">
        <v>3445</v>
      </c>
      <c r="B678" s="177" t="s">
        <v>3446</v>
      </c>
      <c r="D678" s="177" t="s">
        <v>508</v>
      </c>
      <c r="F678" s="177" t="s">
        <v>3882</v>
      </c>
      <c r="I678" s="177" t="s">
        <v>1609</v>
      </c>
      <c r="J678" s="178">
        <v>43125</v>
      </c>
      <c r="K678" s="178">
        <v>43125</v>
      </c>
      <c r="L678" s="177" t="s">
        <v>842</v>
      </c>
      <c r="M678" s="177" t="s">
        <v>3860</v>
      </c>
      <c r="N678" s="177" t="s">
        <v>3845</v>
      </c>
      <c r="O678" s="177" t="s">
        <v>406</v>
      </c>
      <c r="P678" s="177" t="e">
        <v>#N/A</v>
      </c>
      <c r="Q678" s="177" t="s">
        <v>3847</v>
      </c>
      <c r="R678" s="177" t="s">
        <v>406</v>
      </c>
      <c r="S678" s="177" t="s">
        <v>3878</v>
      </c>
      <c r="T678" s="177" t="s">
        <v>3879</v>
      </c>
      <c r="V678" s="177" t="s">
        <v>3880</v>
      </c>
      <c r="W678" s="177" t="s">
        <v>3883</v>
      </c>
      <c r="X678" s="177" t="s">
        <v>809</v>
      </c>
      <c r="AQ678" s="177"/>
      <c r="AT678" s="177"/>
      <c r="AU678" s="177"/>
      <c r="AV678" s="177"/>
      <c r="AW678" s="177"/>
    </row>
    <row r="679" spans="1:59">
      <c r="A679" s="170" t="s">
        <v>3445</v>
      </c>
      <c r="B679" s="177" t="s">
        <v>3446</v>
      </c>
      <c r="D679" s="177" t="s">
        <v>508</v>
      </c>
      <c r="F679" s="177" t="s">
        <v>3890</v>
      </c>
      <c r="I679" s="177" t="s">
        <v>1609</v>
      </c>
      <c r="J679" s="178">
        <v>43125</v>
      </c>
      <c r="K679" s="178">
        <v>43125</v>
      </c>
      <c r="L679" s="177" t="s">
        <v>842</v>
      </c>
      <c r="M679" s="177" t="s">
        <v>3860</v>
      </c>
      <c r="N679" s="177" t="s">
        <v>3845</v>
      </c>
      <c r="O679" s="177" t="s">
        <v>506</v>
      </c>
      <c r="Q679" s="177" t="s">
        <v>3847</v>
      </c>
      <c r="R679" s="177" t="s">
        <v>506</v>
      </c>
      <c r="S679" s="177" t="s">
        <v>3891</v>
      </c>
      <c r="T679" s="177" t="s">
        <v>804</v>
      </c>
      <c r="AQ679" s="177"/>
      <c r="AT679" s="177"/>
      <c r="AU679" s="177"/>
      <c r="AV679" s="177"/>
      <c r="AW679" s="177"/>
    </row>
    <row r="680" spans="1:59">
      <c r="A680" s="170" t="s">
        <v>3445</v>
      </c>
      <c r="B680" s="177" t="s">
        <v>3446</v>
      </c>
      <c r="D680" s="177" t="s">
        <v>508</v>
      </c>
      <c r="F680" s="177" t="s">
        <v>3892</v>
      </c>
      <c r="I680" s="177" t="s">
        <v>1609</v>
      </c>
      <c r="J680" s="178">
        <v>43125</v>
      </c>
      <c r="K680" s="178">
        <v>43125</v>
      </c>
      <c r="L680" s="177" t="s">
        <v>3893</v>
      </c>
      <c r="M680" s="177" t="s">
        <v>3894</v>
      </c>
      <c r="N680" s="177" t="s">
        <v>3845</v>
      </c>
      <c r="O680" s="177" t="s">
        <v>273</v>
      </c>
      <c r="Q680" s="177" t="s">
        <v>3847</v>
      </c>
      <c r="S680" s="177" t="s">
        <v>3895</v>
      </c>
      <c r="T680" s="177" t="s">
        <v>3896</v>
      </c>
      <c r="U680" s="177" t="s">
        <v>3897</v>
      </c>
      <c r="V680" s="177" t="s">
        <v>3898</v>
      </c>
      <c r="W680" s="177" t="s">
        <v>3899</v>
      </c>
      <c r="X680" s="177" t="s">
        <v>2724</v>
      </c>
      <c r="Y680" s="177" t="s">
        <v>881</v>
      </c>
      <c r="Z680" s="177" t="s">
        <v>882</v>
      </c>
      <c r="AB680" s="177" t="s">
        <v>3900</v>
      </c>
      <c r="AC680" s="177" t="s">
        <v>3901</v>
      </c>
      <c r="AQ680" s="177"/>
      <c r="AT680" s="177"/>
      <c r="AU680" s="177"/>
      <c r="AV680" s="177"/>
      <c r="AW680" s="177"/>
    </row>
    <row r="681" spans="1:59">
      <c r="A681" s="170" t="s">
        <v>3445</v>
      </c>
      <c r="B681" s="177" t="s">
        <v>3446</v>
      </c>
      <c r="D681" s="177" t="s">
        <v>508</v>
      </c>
      <c r="E681" s="177" t="s">
        <v>852</v>
      </c>
      <c r="F681" s="177" t="s">
        <v>3902</v>
      </c>
      <c r="I681" s="177" t="s">
        <v>2056</v>
      </c>
      <c r="J681" s="178">
        <v>43157</v>
      </c>
      <c r="K681" s="178">
        <v>43157</v>
      </c>
      <c r="L681" s="177" t="s">
        <v>513</v>
      </c>
      <c r="M681" s="177" t="s">
        <v>3903</v>
      </c>
      <c r="N681" s="177" t="s">
        <v>3903</v>
      </c>
      <c r="O681" s="177" t="s">
        <v>437</v>
      </c>
      <c r="P681" s="177" t="s">
        <v>517</v>
      </c>
      <c r="Q681" s="177" t="s">
        <v>963</v>
      </c>
      <c r="R681" s="177" t="s">
        <v>516</v>
      </c>
      <c r="S681" s="177" t="s">
        <v>517</v>
      </c>
      <c r="T681" s="177" t="s">
        <v>722</v>
      </c>
      <c r="U681" s="177" t="s">
        <v>666</v>
      </c>
      <c r="V681" s="177" t="s">
        <v>667</v>
      </c>
      <c r="W681" s="177" t="s">
        <v>964</v>
      </c>
      <c r="X681" s="177" t="s">
        <v>965</v>
      </c>
      <c r="Y681" s="177" t="s">
        <v>1062</v>
      </c>
      <c r="Z681" s="177" t="s">
        <v>3904</v>
      </c>
      <c r="AA681" s="177" t="s">
        <v>1064</v>
      </c>
      <c r="AB681" s="177" t="s">
        <v>1062</v>
      </c>
      <c r="AC681" s="177" t="s">
        <v>3905</v>
      </c>
      <c r="AD681" s="177" t="s">
        <v>1064</v>
      </c>
      <c r="AE681" s="177" t="s">
        <v>1062</v>
      </c>
      <c r="AF681" s="177" t="s">
        <v>3906</v>
      </c>
      <c r="AG681" s="177" t="s">
        <v>1064</v>
      </c>
      <c r="AQ681" s="177" t="s">
        <v>3907</v>
      </c>
      <c r="AT681" s="177"/>
      <c r="AU681" s="177"/>
      <c r="AV681" s="177"/>
      <c r="AW681" s="177"/>
      <c r="BG681" s="177" t="s">
        <v>966</v>
      </c>
    </row>
    <row r="682" spans="1:59">
      <c r="A682" s="170" t="s">
        <v>3445</v>
      </c>
      <c r="B682" s="177" t="s">
        <v>3446</v>
      </c>
      <c r="D682" s="177" t="s">
        <v>508</v>
      </c>
      <c r="E682" s="177" t="s">
        <v>852</v>
      </c>
      <c r="F682" s="177" t="s">
        <v>3908</v>
      </c>
      <c r="I682" s="177" t="s">
        <v>2056</v>
      </c>
      <c r="J682" s="178">
        <v>43157</v>
      </c>
      <c r="K682" s="178">
        <v>43157</v>
      </c>
      <c r="L682" s="177" t="s">
        <v>513</v>
      </c>
      <c r="M682" s="177" t="s">
        <v>3903</v>
      </c>
      <c r="N682" s="177" t="s">
        <v>3903</v>
      </c>
      <c r="O682" s="177" t="s">
        <v>437</v>
      </c>
      <c r="P682" s="177" t="s">
        <v>517</v>
      </c>
      <c r="Q682" s="177" t="s">
        <v>968</v>
      </c>
      <c r="R682" s="177" t="s">
        <v>516</v>
      </c>
      <c r="S682" s="177" t="s">
        <v>517</v>
      </c>
      <c r="T682" s="177" t="s">
        <v>3536</v>
      </c>
      <c r="U682" s="177" t="s">
        <v>666</v>
      </c>
      <c r="V682" s="177" t="s">
        <v>772</v>
      </c>
      <c r="W682" s="177" t="s">
        <v>964</v>
      </c>
      <c r="X682" s="177" t="s">
        <v>790</v>
      </c>
      <c r="Y682" s="177" t="s">
        <v>1062</v>
      </c>
      <c r="Z682" s="177" t="s">
        <v>3909</v>
      </c>
      <c r="AA682" s="177" t="s">
        <v>1064</v>
      </c>
      <c r="AB682" s="177" t="s">
        <v>1062</v>
      </c>
      <c r="AC682" s="177" t="s">
        <v>3910</v>
      </c>
      <c r="AD682" s="177" t="s">
        <v>1064</v>
      </c>
      <c r="AE682" s="177" t="s">
        <v>1062</v>
      </c>
      <c r="AF682" s="177" t="s">
        <v>3911</v>
      </c>
      <c r="AG682" s="177" t="s">
        <v>1064</v>
      </c>
      <c r="AQ682" s="177" t="s">
        <v>3907</v>
      </c>
      <c r="AT682" s="177"/>
      <c r="AU682" s="177"/>
      <c r="AV682" s="177"/>
      <c r="AW682" s="177"/>
      <c r="BG682" s="177" t="s">
        <v>3540</v>
      </c>
    </row>
    <row r="683" spans="1:59">
      <c r="B683" s="177" t="s">
        <v>33631</v>
      </c>
      <c r="D683" s="177" t="s">
        <v>508</v>
      </c>
      <c r="E683" s="177" t="s">
        <v>669</v>
      </c>
      <c r="F683" s="177" t="s">
        <v>33635</v>
      </c>
      <c r="I683" s="177">
        <v>2014</v>
      </c>
      <c r="K683" s="178"/>
      <c r="L683" s="177" t="s">
        <v>550</v>
      </c>
      <c r="N683" s="177" t="s">
        <v>33637</v>
      </c>
      <c r="O683" s="177" t="s">
        <v>110</v>
      </c>
      <c r="S683" s="177" t="s">
        <v>26722</v>
      </c>
      <c r="AQ683" s="177" t="s">
        <v>33642</v>
      </c>
      <c r="AT683" s="177"/>
      <c r="AU683" s="177"/>
      <c r="AV683" s="177"/>
      <c r="AW683" s="177"/>
    </row>
    <row r="684" spans="1:59">
      <c r="B684" s="177" t="s">
        <v>33631</v>
      </c>
      <c r="D684" s="177" t="s">
        <v>508</v>
      </c>
      <c r="F684" s="177" t="s">
        <v>33634</v>
      </c>
      <c r="I684" s="177">
        <v>2001</v>
      </c>
      <c r="K684" s="178"/>
      <c r="L684" s="177" t="s">
        <v>550</v>
      </c>
      <c r="N684" s="177" t="s">
        <v>33638</v>
      </c>
      <c r="O684" s="177" t="s">
        <v>110</v>
      </c>
      <c r="S684" s="177" t="s">
        <v>33636</v>
      </c>
      <c r="AQ684" s="177" t="s">
        <v>33641</v>
      </c>
      <c r="AT684" s="177"/>
      <c r="AU684" s="177"/>
      <c r="AV684" s="177"/>
      <c r="AW684" s="177"/>
    </row>
    <row r="685" spans="1:59">
      <c r="B685" s="177" t="s">
        <v>33631</v>
      </c>
      <c r="D685" s="177" t="s">
        <v>508</v>
      </c>
      <c r="F685" s="177" t="s">
        <v>33632</v>
      </c>
      <c r="I685" s="177">
        <v>1993</v>
      </c>
      <c r="K685" s="178"/>
      <c r="L685" s="177" t="s">
        <v>550</v>
      </c>
      <c r="N685" s="177" t="s">
        <v>33640</v>
      </c>
      <c r="O685" s="177" t="s">
        <v>110</v>
      </c>
      <c r="S685" s="177" t="s">
        <v>8552</v>
      </c>
      <c r="AQ685" s="177" t="s">
        <v>33641</v>
      </c>
      <c r="AT685" s="177"/>
      <c r="AU685" s="177"/>
      <c r="AV685" s="177"/>
      <c r="AW685" s="177"/>
    </row>
    <row r="686" spans="1:59">
      <c r="B686" s="177" t="s">
        <v>33631</v>
      </c>
      <c r="D686" s="177" t="s">
        <v>508</v>
      </c>
      <c r="F686" s="177" t="s">
        <v>33633</v>
      </c>
      <c r="I686" s="177">
        <v>1995</v>
      </c>
      <c r="K686" s="178"/>
      <c r="L686" s="177" t="s">
        <v>550</v>
      </c>
      <c r="N686" s="177" t="s">
        <v>33639</v>
      </c>
      <c r="O686" s="177" t="s">
        <v>110</v>
      </c>
      <c r="S686" s="177" t="s">
        <v>25930</v>
      </c>
      <c r="AQ686" s="177" t="s">
        <v>33641</v>
      </c>
      <c r="AT686" s="177"/>
      <c r="AU686" s="177"/>
      <c r="AV686" s="177"/>
      <c r="AW686" s="177"/>
    </row>
    <row r="687" spans="1:59">
      <c r="A687" s="170" t="s">
        <v>3912</v>
      </c>
      <c r="B687" s="177" t="s">
        <v>3913</v>
      </c>
      <c r="D687" s="177" t="s">
        <v>508</v>
      </c>
      <c r="E687" s="177" t="s">
        <v>661</v>
      </c>
      <c r="F687" s="177" t="s">
        <v>3914</v>
      </c>
      <c r="I687" s="177" t="s">
        <v>646</v>
      </c>
      <c r="J687" s="181">
        <v>42088</v>
      </c>
      <c r="K687" s="181">
        <v>42088</v>
      </c>
      <c r="L687" s="177" t="s">
        <v>550</v>
      </c>
      <c r="M687" s="177" t="s">
        <v>3915</v>
      </c>
      <c r="N687" s="177" t="s">
        <v>3915</v>
      </c>
      <c r="O687" s="177" t="s">
        <v>110</v>
      </c>
      <c r="R687" s="177" t="s">
        <v>565</v>
      </c>
      <c r="S687" s="177" t="s">
        <v>1558</v>
      </c>
      <c r="U687" s="177" t="s">
        <v>3916</v>
      </c>
      <c r="V687" s="177" t="s">
        <v>3917</v>
      </c>
      <c r="W687" s="177" t="s">
        <v>1620</v>
      </c>
      <c r="X687" s="177" t="s">
        <v>3048</v>
      </c>
      <c r="Y687" s="177" t="s">
        <v>3918</v>
      </c>
      <c r="Z687" s="177" t="s">
        <v>1620</v>
      </c>
      <c r="AA687" s="177" t="s">
        <v>3919</v>
      </c>
      <c r="AB687" s="177" t="s">
        <v>3920</v>
      </c>
      <c r="AC687" s="177" t="s">
        <v>583</v>
      </c>
      <c r="AD687" s="177" t="s">
        <v>3051</v>
      </c>
      <c r="AE687" s="177" t="s">
        <v>3921</v>
      </c>
      <c r="AF687" s="177" t="s">
        <v>583</v>
      </c>
      <c r="AQ687" s="177" t="s">
        <v>3922</v>
      </c>
      <c r="AT687" s="177"/>
      <c r="AU687" s="177"/>
      <c r="AV687" s="177"/>
      <c r="AW687" s="177"/>
    </row>
    <row r="688" spans="1:59">
      <c r="A688" s="170" t="s">
        <v>3923</v>
      </c>
      <c r="B688" s="177" t="s">
        <v>3924</v>
      </c>
      <c r="C688" s="177" t="s">
        <v>1564</v>
      </c>
      <c r="D688" s="177" t="s">
        <v>508</v>
      </c>
      <c r="E688" s="177" t="s">
        <v>685</v>
      </c>
      <c r="F688" s="177" t="s">
        <v>3925</v>
      </c>
      <c r="I688" s="177" t="s">
        <v>2049</v>
      </c>
      <c r="J688" s="178">
        <v>40619</v>
      </c>
      <c r="K688" s="178">
        <v>40619</v>
      </c>
      <c r="L688" s="177" t="s">
        <v>550</v>
      </c>
      <c r="M688" s="177" t="s">
        <v>3926</v>
      </c>
      <c r="N688" s="177" t="s">
        <v>3926</v>
      </c>
      <c r="O688" s="177" t="s">
        <v>110</v>
      </c>
      <c r="R688" s="177" t="s">
        <v>565</v>
      </c>
      <c r="S688" s="177" t="s">
        <v>3927</v>
      </c>
      <c r="U688" s="177" t="s">
        <v>2064</v>
      </c>
      <c r="V688" s="177" t="s">
        <v>3928</v>
      </c>
      <c r="W688" s="177" t="s">
        <v>1904</v>
      </c>
      <c r="AA688" s="177" t="s">
        <v>3418</v>
      </c>
      <c r="AB688" s="177" t="s">
        <v>3929</v>
      </c>
      <c r="AC688" s="177" t="s">
        <v>583</v>
      </c>
      <c r="AD688" s="177" t="s">
        <v>3418</v>
      </c>
      <c r="AE688" s="177" t="s">
        <v>3930</v>
      </c>
      <c r="AF688" s="177" t="s">
        <v>583</v>
      </c>
      <c r="AG688" s="177" t="s">
        <v>3931</v>
      </c>
      <c r="AH688" s="177" t="s">
        <v>3932</v>
      </c>
      <c r="AI688" s="177" t="s">
        <v>1048</v>
      </c>
      <c r="AJ688" s="177" t="s">
        <v>3933</v>
      </c>
      <c r="AK688" s="177" t="s">
        <v>3934</v>
      </c>
      <c r="AL688" s="177" t="s">
        <v>1064</v>
      </c>
      <c r="AM688" s="177" t="s">
        <v>2855</v>
      </c>
      <c r="AN688" s="177" t="s">
        <v>3935</v>
      </c>
      <c r="AO688" s="177" t="s">
        <v>1034</v>
      </c>
      <c r="AP688" s="177" t="s">
        <v>3383</v>
      </c>
      <c r="AQ688" s="177"/>
      <c r="AT688" s="177" t="s">
        <v>3936</v>
      </c>
      <c r="AU688" s="177" t="s">
        <v>2960</v>
      </c>
      <c r="AV688" s="177" t="s">
        <v>3937</v>
      </c>
      <c r="AW688" s="177" t="s">
        <v>3938</v>
      </c>
      <c r="AX688" s="177" t="s">
        <v>559</v>
      </c>
    </row>
    <row r="689" spans="1:50">
      <c r="A689" s="170" t="s">
        <v>3923</v>
      </c>
      <c r="B689" s="177" t="s">
        <v>3924</v>
      </c>
      <c r="C689" s="177" t="s">
        <v>1564</v>
      </c>
      <c r="D689" s="177" t="s">
        <v>508</v>
      </c>
      <c r="E689" s="177" t="s">
        <v>685</v>
      </c>
      <c r="F689" s="177" t="s">
        <v>3939</v>
      </c>
      <c r="I689" s="177" t="s">
        <v>1979</v>
      </c>
      <c r="J689" s="178">
        <v>40976</v>
      </c>
      <c r="K689" s="178">
        <v>40976</v>
      </c>
      <c r="L689" s="177" t="s">
        <v>550</v>
      </c>
      <c r="M689" s="177" t="s">
        <v>3940</v>
      </c>
      <c r="N689" s="177" t="s">
        <v>3940</v>
      </c>
      <c r="O689" s="177" t="s">
        <v>110</v>
      </c>
      <c r="R689" s="177" t="s">
        <v>565</v>
      </c>
      <c r="S689" s="177" t="s">
        <v>3927</v>
      </c>
      <c r="U689" s="177" t="s">
        <v>3941</v>
      </c>
      <c r="V689" s="177" t="s">
        <v>3942</v>
      </c>
      <c r="W689" s="177" t="s">
        <v>1904</v>
      </c>
      <c r="AA689" s="177" t="s">
        <v>1997</v>
      </c>
      <c r="AB689" s="177" t="s">
        <v>3943</v>
      </c>
      <c r="AC689" s="177" t="s">
        <v>583</v>
      </c>
      <c r="AG689" s="177" t="s">
        <v>1999</v>
      </c>
      <c r="AH689" s="177" t="s">
        <v>3944</v>
      </c>
      <c r="AI689" s="177" t="s">
        <v>618</v>
      </c>
      <c r="AM689" s="177" t="s">
        <v>3945</v>
      </c>
      <c r="AN689" s="177" t="s">
        <v>3946</v>
      </c>
      <c r="AO689" s="177" t="s">
        <v>2132</v>
      </c>
      <c r="AP689" s="177" t="s">
        <v>3285</v>
      </c>
      <c r="AQ689" s="177"/>
      <c r="AT689" s="177" t="s">
        <v>3947</v>
      </c>
      <c r="AU689" s="177" t="s">
        <v>809</v>
      </c>
      <c r="AV689" s="177" t="s">
        <v>3948</v>
      </c>
      <c r="AW689" s="177" t="s">
        <v>3949</v>
      </c>
      <c r="AX689" s="177" t="s">
        <v>559</v>
      </c>
    </row>
    <row r="690" spans="1:50">
      <c r="A690" s="170" t="s">
        <v>3923</v>
      </c>
      <c r="B690" s="177" t="s">
        <v>3924</v>
      </c>
      <c r="D690" s="177" t="s">
        <v>508</v>
      </c>
      <c r="E690" s="177" t="s">
        <v>669</v>
      </c>
      <c r="F690" s="177" t="s">
        <v>3950</v>
      </c>
      <c r="I690" s="177" t="s">
        <v>663</v>
      </c>
      <c r="J690" s="181" t="s">
        <v>512</v>
      </c>
      <c r="K690" s="178" t="s">
        <v>512</v>
      </c>
      <c r="L690" s="177" t="s">
        <v>901</v>
      </c>
      <c r="M690" s="177">
        <v>9011014</v>
      </c>
      <c r="N690" s="177" t="s">
        <v>3951</v>
      </c>
      <c r="O690" s="177" t="s">
        <v>324</v>
      </c>
      <c r="P690" s="177" t="s">
        <v>903</v>
      </c>
      <c r="Q690" s="177" t="s">
        <v>1361</v>
      </c>
      <c r="R690" s="177" t="s">
        <v>1008</v>
      </c>
      <c r="U690" s="177" t="s">
        <v>3952</v>
      </c>
      <c r="V690" s="177" t="s">
        <v>908</v>
      </c>
      <c r="W690" s="177" t="s">
        <v>908</v>
      </c>
      <c r="Y690" s="177" t="s">
        <v>908</v>
      </c>
      <c r="AB690" s="177" t="s">
        <v>908</v>
      </c>
      <c r="AC690" s="177">
        <v>2000</v>
      </c>
      <c r="AD690" s="177" t="s">
        <v>911</v>
      </c>
      <c r="AE690" s="177" t="s">
        <v>908</v>
      </c>
      <c r="AF690" s="177" t="s">
        <v>912</v>
      </c>
      <c r="AG690" s="177" t="s">
        <v>908</v>
      </c>
      <c r="AH690" s="177" t="s">
        <v>1659</v>
      </c>
      <c r="AI690" s="177" t="s">
        <v>908</v>
      </c>
      <c r="AK690" s="177" t="s">
        <v>908</v>
      </c>
      <c r="AL690" s="177" t="s">
        <v>908</v>
      </c>
      <c r="AQ690" s="177"/>
      <c r="AT690" s="177"/>
      <c r="AU690" s="177"/>
      <c r="AV690" s="177"/>
      <c r="AW690" s="177"/>
    </row>
    <row r="691" spans="1:50">
      <c r="A691" s="170"/>
      <c r="B691" s="177" t="s">
        <v>3953</v>
      </c>
      <c r="D691" s="177" t="s">
        <v>508</v>
      </c>
      <c r="F691" s="177" t="s">
        <v>3954</v>
      </c>
      <c r="I691" s="177" t="s">
        <v>3089</v>
      </c>
      <c r="J691" s="181" t="s">
        <v>512</v>
      </c>
      <c r="K691" s="178" t="s">
        <v>512</v>
      </c>
      <c r="L691" s="177" t="s">
        <v>550</v>
      </c>
      <c r="M691" s="177" t="s">
        <v>3955</v>
      </c>
      <c r="N691" s="177" t="s">
        <v>3955</v>
      </c>
      <c r="O691" s="177" t="s">
        <v>195</v>
      </c>
      <c r="R691" s="177" t="s">
        <v>553</v>
      </c>
      <c r="S691" s="177" t="s">
        <v>554</v>
      </c>
      <c r="U691" s="177" t="s">
        <v>555</v>
      </c>
      <c r="AQ691" s="177" t="s">
        <v>1005</v>
      </c>
      <c r="AT691" s="177"/>
      <c r="AU691" s="177"/>
      <c r="AV691" s="177"/>
      <c r="AW691" s="177"/>
    </row>
    <row r="692" spans="1:50">
      <c r="A692" s="170" t="s">
        <v>3956</v>
      </c>
      <c r="B692" s="177" t="s">
        <v>3957</v>
      </c>
      <c r="D692" s="177" t="s">
        <v>508</v>
      </c>
      <c r="E692" s="177" t="s">
        <v>661</v>
      </c>
      <c r="F692" s="177" t="s">
        <v>3958</v>
      </c>
      <c r="I692" s="177" t="s">
        <v>2018</v>
      </c>
      <c r="J692" s="181" t="s">
        <v>512</v>
      </c>
      <c r="K692" s="178" t="s">
        <v>512</v>
      </c>
      <c r="L692" s="177" t="s">
        <v>550</v>
      </c>
      <c r="M692" s="177" t="s">
        <v>3959</v>
      </c>
      <c r="N692" s="177" t="s">
        <v>3959</v>
      </c>
      <c r="O692" s="177" t="s">
        <v>195</v>
      </c>
      <c r="P692" s="177" t="s">
        <v>2310</v>
      </c>
      <c r="R692" s="177" t="s">
        <v>600</v>
      </c>
      <c r="S692" s="177" t="s">
        <v>601</v>
      </c>
      <c r="U692" s="177" t="s">
        <v>646</v>
      </c>
      <c r="V692" s="177" t="s">
        <v>772</v>
      </c>
      <c r="X692" s="177" t="s">
        <v>673</v>
      </c>
      <c r="Y692" s="177" t="s">
        <v>674</v>
      </c>
      <c r="Z692" s="177" t="s">
        <v>646</v>
      </c>
      <c r="AA692" s="177" t="s">
        <v>1011</v>
      </c>
      <c r="AQ692" s="177" t="s">
        <v>769</v>
      </c>
      <c r="AT692" s="177"/>
      <c r="AU692" s="177"/>
      <c r="AV692" s="177"/>
      <c r="AW692" s="177"/>
    </row>
    <row r="693" spans="1:50">
      <c r="A693" s="170" t="s">
        <v>3956</v>
      </c>
      <c r="B693" s="177" t="s">
        <v>3957</v>
      </c>
      <c r="D693" s="177" t="s">
        <v>508</v>
      </c>
      <c r="E693" s="177" t="s">
        <v>669</v>
      </c>
      <c r="F693" s="177" t="s">
        <v>3960</v>
      </c>
      <c r="I693" s="177" t="s">
        <v>2018</v>
      </c>
      <c r="J693" s="181" t="s">
        <v>512</v>
      </c>
      <c r="K693" s="178" t="s">
        <v>512</v>
      </c>
      <c r="L693" s="177" t="s">
        <v>550</v>
      </c>
      <c r="M693" s="177" t="s">
        <v>3959</v>
      </c>
      <c r="N693" s="177" t="s">
        <v>3959</v>
      </c>
      <c r="O693" s="177" t="s">
        <v>280</v>
      </c>
      <c r="R693" s="177" t="s">
        <v>700</v>
      </c>
      <c r="S693" s="177" t="s">
        <v>701</v>
      </c>
      <c r="U693" s="177" t="s">
        <v>646</v>
      </c>
      <c r="AQ693" s="177" t="s">
        <v>769</v>
      </c>
      <c r="AT693" s="177"/>
      <c r="AU693" s="177"/>
      <c r="AV693" s="177"/>
      <c r="AW693" s="177"/>
    </row>
    <row r="694" spans="1:50">
      <c r="A694" s="170" t="s">
        <v>3956</v>
      </c>
      <c r="B694" s="177" t="s">
        <v>3957</v>
      </c>
      <c r="D694" s="177" t="s">
        <v>508</v>
      </c>
      <c r="E694" s="177" t="s">
        <v>661</v>
      </c>
      <c r="F694" s="177" t="s">
        <v>3961</v>
      </c>
      <c r="I694" s="177" t="s">
        <v>1609</v>
      </c>
      <c r="J694" s="181" t="e">
        <v>#N/A</v>
      </c>
      <c r="K694" s="178" t="e">
        <v>#N/A</v>
      </c>
      <c r="L694" s="177" t="s">
        <v>550</v>
      </c>
      <c r="M694" s="177" t="s">
        <v>3962</v>
      </c>
      <c r="N694" s="177" t="s">
        <v>3962</v>
      </c>
      <c r="O694" s="177" t="s">
        <v>195</v>
      </c>
      <c r="P694" s="177" t="s">
        <v>2310</v>
      </c>
      <c r="R694" s="177" t="s">
        <v>600</v>
      </c>
      <c r="S694" s="177" t="s">
        <v>601</v>
      </c>
      <c r="U694" s="177" t="s">
        <v>646</v>
      </c>
      <c r="V694" s="177" t="s">
        <v>772</v>
      </c>
      <c r="X694" s="177" t="s">
        <v>673</v>
      </c>
      <c r="Y694" s="177" t="s">
        <v>674</v>
      </c>
      <c r="Z694" s="177" t="s">
        <v>646</v>
      </c>
      <c r="AA694" s="177" t="s">
        <v>1011</v>
      </c>
      <c r="AQ694" s="177" t="s">
        <v>769</v>
      </c>
      <c r="AT694" s="177"/>
      <c r="AU694" s="177"/>
      <c r="AV694" s="177"/>
      <c r="AW694" s="177"/>
    </row>
    <row r="695" spans="1:50">
      <c r="A695" s="170" t="s">
        <v>3956</v>
      </c>
      <c r="B695" s="177" t="s">
        <v>3957</v>
      </c>
      <c r="D695" s="177" t="s">
        <v>508</v>
      </c>
      <c r="E695" s="177" t="s">
        <v>669</v>
      </c>
      <c r="F695" s="177" t="s">
        <v>3963</v>
      </c>
      <c r="I695" s="177" t="s">
        <v>1609</v>
      </c>
      <c r="J695" s="181" t="e">
        <v>#N/A</v>
      </c>
      <c r="K695" s="178" t="e">
        <v>#N/A</v>
      </c>
      <c r="L695" s="177" t="s">
        <v>550</v>
      </c>
      <c r="M695" s="177" t="s">
        <v>3962</v>
      </c>
      <c r="N695" s="177" t="s">
        <v>3962</v>
      </c>
      <c r="O695" s="177" t="s">
        <v>280</v>
      </c>
      <c r="R695" s="177" t="s">
        <v>700</v>
      </c>
      <c r="S695" s="177" t="s">
        <v>701</v>
      </c>
      <c r="U695" s="177" t="s">
        <v>646</v>
      </c>
      <c r="AQ695" s="177" t="s">
        <v>769</v>
      </c>
      <c r="AT695" s="177"/>
      <c r="AU695" s="177"/>
      <c r="AV695" s="177"/>
      <c r="AW695" s="177"/>
    </row>
    <row r="696" spans="1:50">
      <c r="A696" s="170" t="s">
        <v>3956</v>
      </c>
      <c r="B696" s="177" t="s">
        <v>3957</v>
      </c>
      <c r="D696" s="177" t="s">
        <v>508</v>
      </c>
      <c r="E696" s="177" t="s">
        <v>3964</v>
      </c>
      <c r="F696" s="177" t="s">
        <v>3965</v>
      </c>
      <c r="I696" s="177" t="s">
        <v>1028</v>
      </c>
      <c r="J696" s="181" t="s">
        <v>3966</v>
      </c>
      <c r="K696" s="181" t="s">
        <v>3966</v>
      </c>
      <c r="L696" s="177" t="s">
        <v>550</v>
      </c>
      <c r="M696" s="177" t="s">
        <v>3967</v>
      </c>
      <c r="N696" s="177" t="s">
        <v>3967</v>
      </c>
      <c r="O696" s="177" t="s">
        <v>195</v>
      </c>
      <c r="P696" s="177" t="s">
        <v>887</v>
      </c>
      <c r="R696" s="177" t="s">
        <v>600</v>
      </c>
      <c r="S696" s="177" t="s">
        <v>601</v>
      </c>
      <c r="T696" s="177" t="s">
        <v>3968</v>
      </c>
      <c r="U696" s="177" t="s">
        <v>718</v>
      </c>
      <c r="V696" s="177" t="s">
        <v>1000</v>
      </c>
      <c r="X696" s="177" t="s">
        <v>943</v>
      </c>
      <c r="Y696" s="177" t="s">
        <v>674</v>
      </c>
      <c r="Z696" s="177" t="s">
        <v>718</v>
      </c>
      <c r="AA696" s="177" t="s">
        <v>1002</v>
      </c>
      <c r="AQ696" s="177" t="s">
        <v>3969</v>
      </c>
      <c r="AT696" s="177"/>
      <c r="AU696" s="177"/>
      <c r="AV696" s="177"/>
      <c r="AW696" s="177"/>
    </row>
    <row r="697" spans="1:50">
      <c r="A697" s="170" t="s">
        <v>3956</v>
      </c>
      <c r="B697" s="177" t="s">
        <v>3957</v>
      </c>
      <c r="D697" s="177" t="s">
        <v>508</v>
      </c>
      <c r="E697" s="177" t="s">
        <v>669</v>
      </c>
      <c r="F697" s="177" t="s">
        <v>3970</v>
      </c>
      <c r="I697" s="177" t="s">
        <v>1028</v>
      </c>
      <c r="J697" s="181" t="s">
        <v>3966</v>
      </c>
      <c r="K697" s="181" t="s">
        <v>3966</v>
      </c>
      <c r="L697" s="177" t="s">
        <v>513</v>
      </c>
      <c r="M697" s="177" t="s">
        <v>3971</v>
      </c>
      <c r="N697" s="177" t="s">
        <v>3967</v>
      </c>
      <c r="O697" s="177" t="s">
        <v>280</v>
      </c>
      <c r="R697" s="177" t="s">
        <v>700</v>
      </c>
      <c r="S697" s="177" t="s">
        <v>896</v>
      </c>
      <c r="T697" s="177" t="s">
        <v>1127</v>
      </c>
      <c r="U697" s="177" t="s">
        <v>718</v>
      </c>
      <c r="AQ697" s="177" t="s">
        <v>3969</v>
      </c>
      <c r="AT697" s="177"/>
      <c r="AU697" s="177"/>
      <c r="AV697" s="177"/>
      <c r="AW697" s="177"/>
    </row>
    <row r="698" spans="1:50">
      <c r="A698" s="170" t="s">
        <v>3956</v>
      </c>
      <c r="B698" s="177" t="s">
        <v>3957</v>
      </c>
      <c r="D698" s="177" t="s">
        <v>508</v>
      </c>
      <c r="E698" s="177" t="s">
        <v>669</v>
      </c>
      <c r="F698" s="177" t="s">
        <v>3972</v>
      </c>
      <c r="I698" s="177" t="s">
        <v>1028</v>
      </c>
      <c r="J698" s="181" t="s">
        <v>3966</v>
      </c>
      <c r="K698" s="181" t="s">
        <v>3966</v>
      </c>
      <c r="L698" s="177" t="s">
        <v>901</v>
      </c>
      <c r="M698" s="177" t="s">
        <v>3973</v>
      </c>
      <c r="N698" s="177" t="s">
        <v>3967</v>
      </c>
      <c r="O698" s="177" t="s">
        <v>324</v>
      </c>
      <c r="P698" s="177" t="s">
        <v>903</v>
      </c>
      <c r="R698" s="177" t="s">
        <v>951</v>
      </c>
      <c r="S698" s="177" t="s">
        <v>952</v>
      </c>
      <c r="U698" s="177" t="s">
        <v>3974</v>
      </c>
      <c r="V698" s="177" t="s">
        <v>954</v>
      </c>
      <c r="W698" s="177" t="s">
        <v>908</v>
      </c>
      <c r="Y698" s="177" t="s">
        <v>908</v>
      </c>
      <c r="Z698" s="177" t="s">
        <v>908</v>
      </c>
      <c r="AA698" s="177" t="s">
        <v>1148</v>
      </c>
      <c r="AB698" s="177" t="s">
        <v>910</v>
      </c>
      <c r="AC698" s="177" t="s">
        <v>718</v>
      </c>
      <c r="AD698" s="177" t="s">
        <v>911</v>
      </c>
      <c r="AE698" s="177" t="s">
        <v>2014</v>
      </c>
      <c r="AF698" s="177" t="s">
        <v>912</v>
      </c>
      <c r="AG698" s="177" t="s">
        <v>1513</v>
      </c>
      <c r="AH698" s="177" t="s">
        <v>958</v>
      </c>
      <c r="AI698" s="177" t="s">
        <v>908</v>
      </c>
      <c r="AJ698" s="177" t="s">
        <v>908</v>
      </c>
      <c r="AK698" s="177" t="s">
        <v>982</v>
      </c>
      <c r="AL698" s="177" t="s">
        <v>959</v>
      </c>
      <c r="AQ698" s="177" t="s">
        <v>3975</v>
      </c>
      <c r="AT698" s="177"/>
      <c r="AU698" s="177"/>
      <c r="AV698" s="177"/>
      <c r="AW698" s="177"/>
    </row>
    <row r="699" spans="1:50">
      <c r="A699" s="170" t="s">
        <v>3956</v>
      </c>
      <c r="B699" s="177" t="s">
        <v>3957</v>
      </c>
      <c r="D699" s="177" t="s">
        <v>508</v>
      </c>
      <c r="F699" s="177" t="s">
        <v>3976</v>
      </c>
      <c r="I699" s="177" t="s">
        <v>2334</v>
      </c>
      <c r="J699" s="181" t="s">
        <v>512</v>
      </c>
      <c r="K699" s="178" t="s">
        <v>512</v>
      </c>
      <c r="L699" s="177" t="s">
        <v>901</v>
      </c>
      <c r="M699" s="177" t="s">
        <v>3977</v>
      </c>
      <c r="N699" s="177" t="s">
        <v>3977</v>
      </c>
      <c r="O699" s="177" t="s">
        <v>324</v>
      </c>
      <c r="P699" s="177" t="s">
        <v>903</v>
      </c>
      <c r="R699" s="177" t="s">
        <v>904</v>
      </c>
      <c r="S699" s="177" t="s">
        <v>905</v>
      </c>
      <c r="U699" s="177" t="s">
        <v>2012</v>
      </c>
      <c r="V699" s="177" t="s">
        <v>2013</v>
      </c>
      <c r="W699" s="177" t="s">
        <v>908</v>
      </c>
      <c r="Y699" s="177" t="s">
        <v>908</v>
      </c>
      <c r="AB699" s="177" t="s">
        <v>910</v>
      </c>
      <c r="AC699" s="177" t="s">
        <v>718</v>
      </c>
      <c r="AD699" s="177" t="s">
        <v>911</v>
      </c>
      <c r="AE699" s="177" t="s">
        <v>2014</v>
      </c>
      <c r="AF699" s="177" t="s">
        <v>912</v>
      </c>
      <c r="AG699" s="177" t="s">
        <v>908</v>
      </c>
      <c r="AH699" s="177" t="s">
        <v>2015</v>
      </c>
      <c r="AI699" s="177" t="s">
        <v>908</v>
      </c>
      <c r="AK699" s="177" t="s">
        <v>908</v>
      </c>
      <c r="AL699" s="177" t="s">
        <v>959</v>
      </c>
      <c r="AQ699" s="177"/>
      <c r="AT699" s="177"/>
      <c r="AU699" s="177"/>
      <c r="AV699" s="177"/>
      <c r="AW699" s="177"/>
    </row>
    <row r="700" spans="1:50">
      <c r="A700" s="170" t="s">
        <v>3956</v>
      </c>
      <c r="B700" s="177" t="s">
        <v>3957</v>
      </c>
      <c r="D700" s="177" t="s">
        <v>508</v>
      </c>
      <c r="F700" s="177" t="s">
        <v>3978</v>
      </c>
      <c r="I700" s="177" t="s">
        <v>2334</v>
      </c>
      <c r="J700" s="181" t="s">
        <v>512</v>
      </c>
      <c r="K700" s="178" t="s">
        <v>512</v>
      </c>
      <c r="L700" s="177" t="s">
        <v>901</v>
      </c>
      <c r="M700" s="177" t="s">
        <v>3977</v>
      </c>
      <c r="N700" s="177" t="s">
        <v>3977</v>
      </c>
      <c r="O700" s="177" t="s">
        <v>324</v>
      </c>
      <c r="P700" s="177" t="s">
        <v>903</v>
      </c>
      <c r="R700" s="177" t="s">
        <v>904</v>
      </c>
      <c r="S700" s="177" t="s">
        <v>905</v>
      </c>
      <c r="U700" s="177" t="s">
        <v>2255</v>
      </c>
      <c r="V700" s="177" t="s">
        <v>907</v>
      </c>
      <c r="W700" s="177" t="s">
        <v>908</v>
      </c>
      <c r="Y700" s="177" t="s">
        <v>908</v>
      </c>
      <c r="AB700" s="177" t="s">
        <v>910</v>
      </c>
      <c r="AC700" s="177" t="s">
        <v>718</v>
      </c>
      <c r="AD700" s="177" t="s">
        <v>911</v>
      </c>
      <c r="AE700" s="177" t="s">
        <v>2014</v>
      </c>
      <c r="AF700" s="177" t="s">
        <v>912</v>
      </c>
      <c r="AG700" s="177" t="s">
        <v>908</v>
      </c>
      <c r="AH700" s="177" t="s">
        <v>3979</v>
      </c>
      <c r="AI700" s="177" t="s">
        <v>908</v>
      </c>
      <c r="AK700" s="177" t="s">
        <v>908</v>
      </c>
      <c r="AL700" s="177" t="s">
        <v>959</v>
      </c>
      <c r="AQ700" s="177"/>
      <c r="AT700" s="177"/>
      <c r="AU700" s="177"/>
      <c r="AV700" s="177"/>
      <c r="AW700" s="177"/>
    </row>
    <row r="701" spans="1:50">
      <c r="A701" s="170" t="s">
        <v>3956</v>
      </c>
      <c r="B701" s="177" t="s">
        <v>3957</v>
      </c>
      <c r="D701" s="177" t="s">
        <v>508</v>
      </c>
      <c r="F701" s="177" t="s">
        <v>3980</v>
      </c>
      <c r="I701" s="177" t="s">
        <v>2334</v>
      </c>
      <c r="J701" s="181" t="s">
        <v>512</v>
      </c>
      <c r="K701" s="178" t="s">
        <v>512</v>
      </c>
      <c r="L701" s="177" t="s">
        <v>901</v>
      </c>
      <c r="M701" s="177" t="s">
        <v>3977</v>
      </c>
      <c r="N701" s="177" t="s">
        <v>3977</v>
      </c>
      <c r="O701" s="177" t="s">
        <v>324</v>
      </c>
      <c r="P701" s="177" t="s">
        <v>903</v>
      </c>
      <c r="R701" s="177" t="s">
        <v>904</v>
      </c>
      <c r="S701" s="177" t="s">
        <v>905</v>
      </c>
      <c r="U701" s="177" t="s">
        <v>906</v>
      </c>
      <c r="V701" s="177" t="s">
        <v>907</v>
      </c>
      <c r="W701" s="177" t="s">
        <v>908</v>
      </c>
      <c r="Y701" s="177" t="s">
        <v>908</v>
      </c>
      <c r="AB701" s="177" t="s">
        <v>910</v>
      </c>
      <c r="AC701" s="177" t="s">
        <v>646</v>
      </c>
      <c r="AD701" s="177" t="s">
        <v>911</v>
      </c>
      <c r="AE701" s="177" t="s">
        <v>1730</v>
      </c>
      <c r="AF701" s="177" t="s">
        <v>912</v>
      </c>
      <c r="AG701" s="177" t="s">
        <v>908</v>
      </c>
      <c r="AH701" s="177" t="s">
        <v>3981</v>
      </c>
      <c r="AI701" s="177" t="s">
        <v>908</v>
      </c>
      <c r="AK701" s="177" t="s">
        <v>908</v>
      </c>
      <c r="AL701" s="177" t="s">
        <v>959</v>
      </c>
      <c r="AQ701" s="177"/>
      <c r="AT701" s="177"/>
      <c r="AU701" s="177"/>
      <c r="AV701" s="177"/>
      <c r="AW701" s="177"/>
    </row>
    <row r="702" spans="1:50">
      <c r="A702" s="170" t="s">
        <v>3956</v>
      </c>
      <c r="B702" s="177" t="s">
        <v>3957</v>
      </c>
      <c r="D702" s="177" t="s">
        <v>508</v>
      </c>
      <c r="F702" s="177" t="s">
        <v>3982</v>
      </c>
      <c r="I702" s="177" t="s">
        <v>2334</v>
      </c>
      <c r="J702" s="181" t="s">
        <v>512</v>
      </c>
      <c r="K702" s="178" t="s">
        <v>512</v>
      </c>
      <c r="L702" s="177" t="s">
        <v>901</v>
      </c>
      <c r="M702" s="177" t="s">
        <v>3977</v>
      </c>
      <c r="N702" s="177" t="s">
        <v>3977</v>
      </c>
      <c r="O702" s="177" t="s">
        <v>324</v>
      </c>
      <c r="P702" s="177" t="s">
        <v>903</v>
      </c>
      <c r="R702" s="177" t="s">
        <v>904</v>
      </c>
      <c r="S702" s="177" t="s">
        <v>905</v>
      </c>
      <c r="U702" s="177" t="s">
        <v>906</v>
      </c>
      <c r="V702" s="177" t="s">
        <v>907</v>
      </c>
      <c r="W702" s="177" t="s">
        <v>908</v>
      </c>
      <c r="Y702" s="177" t="s">
        <v>908</v>
      </c>
      <c r="AB702" s="177" t="s">
        <v>910</v>
      </c>
      <c r="AC702" s="177" t="s">
        <v>646</v>
      </c>
      <c r="AD702" s="177" t="s">
        <v>911</v>
      </c>
      <c r="AE702" s="177" t="s">
        <v>1730</v>
      </c>
      <c r="AF702" s="177" t="s">
        <v>912</v>
      </c>
      <c r="AG702" s="177" t="s">
        <v>908</v>
      </c>
      <c r="AH702" s="177" t="s">
        <v>3981</v>
      </c>
      <c r="AI702" s="177" t="s">
        <v>908</v>
      </c>
      <c r="AK702" s="177" t="s">
        <v>908</v>
      </c>
      <c r="AL702" s="177" t="s">
        <v>959</v>
      </c>
      <c r="AQ702" s="177"/>
      <c r="AT702" s="177"/>
      <c r="AU702" s="177"/>
      <c r="AV702" s="177"/>
      <c r="AW702" s="177"/>
    </row>
    <row r="703" spans="1:50">
      <c r="A703" s="170" t="s">
        <v>3956</v>
      </c>
      <c r="B703" s="177" t="s">
        <v>3957</v>
      </c>
      <c r="D703" s="177" t="s">
        <v>508</v>
      </c>
      <c r="F703" s="177" t="s">
        <v>3983</v>
      </c>
      <c r="I703" s="177" t="s">
        <v>2334</v>
      </c>
      <c r="J703" s="181" t="s">
        <v>512</v>
      </c>
      <c r="K703" s="178" t="s">
        <v>512</v>
      </c>
      <c r="L703" s="177" t="s">
        <v>901</v>
      </c>
      <c r="M703" s="177" t="s">
        <v>3977</v>
      </c>
      <c r="N703" s="177" t="s">
        <v>3977</v>
      </c>
      <c r="O703" s="177" t="s">
        <v>324</v>
      </c>
      <c r="P703" s="177" t="s">
        <v>903</v>
      </c>
      <c r="R703" s="177" t="s">
        <v>904</v>
      </c>
      <c r="S703" s="177" t="s">
        <v>905</v>
      </c>
      <c r="U703" s="177" t="s">
        <v>3984</v>
      </c>
      <c r="V703" s="177" t="s">
        <v>907</v>
      </c>
      <c r="W703" s="177" t="s">
        <v>908</v>
      </c>
      <c r="Y703" s="177" t="s">
        <v>908</v>
      </c>
      <c r="AB703" s="177" t="s">
        <v>910</v>
      </c>
      <c r="AC703" s="177" t="s">
        <v>702</v>
      </c>
      <c r="AD703" s="177" t="s">
        <v>911</v>
      </c>
      <c r="AE703" s="177" t="s">
        <v>2014</v>
      </c>
      <c r="AF703" s="177" t="s">
        <v>912</v>
      </c>
      <c r="AG703" s="177" t="s">
        <v>908</v>
      </c>
      <c r="AH703" s="177" t="s">
        <v>3985</v>
      </c>
      <c r="AI703" s="177" t="s">
        <v>908</v>
      </c>
      <c r="AK703" s="177" t="s">
        <v>908</v>
      </c>
      <c r="AL703" s="177" t="s">
        <v>959</v>
      </c>
      <c r="AQ703" s="177"/>
      <c r="AT703" s="177"/>
      <c r="AU703" s="177"/>
      <c r="AV703" s="177"/>
      <c r="AW703" s="177"/>
    </row>
    <row r="704" spans="1:50">
      <c r="A704" s="170" t="s">
        <v>3956</v>
      </c>
      <c r="B704" s="177" t="s">
        <v>3957</v>
      </c>
      <c r="D704" s="177" t="s">
        <v>508</v>
      </c>
      <c r="F704" s="177" t="s">
        <v>3986</v>
      </c>
      <c r="I704" s="177" t="s">
        <v>2334</v>
      </c>
      <c r="J704" s="181" t="s">
        <v>512</v>
      </c>
      <c r="K704" s="178" t="s">
        <v>512</v>
      </c>
      <c r="L704" s="177" t="s">
        <v>901</v>
      </c>
      <c r="M704" s="177" t="s">
        <v>3977</v>
      </c>
      <c r="N704" s="177" t="s">
        <v>3977</v>
      </c>
      <c r="O704" s="177" t="s">
        <v>324</v>
      </c>
      <c r="P704" s="177" t="s">
        <v>903</v>
      </c>
      <c r="R704" s="177" t="s">
        <v>904</v>
      </c>
      <c r="S704" s="177" t="s">
        <v>905</v>
      </c>
      <c r="U704" s="177" t="s">
        <v>2372</v>
      </c>
      <c r="V704" s="177" t="s">
        <v>2013</v>
      </c>
      <c r="W704" s="177" t="s">
        <v>908</v>
      </c>
      <c r="Y704" s="177" t="s">
        <v>908</v>
      </c>
      <c r="AB704" s="177" t="s">
        <v>910</v>
      </c>
      <c r="AC704" s="177" t="s">
        <v>702</v>
      </c>
      <c r="AD704" s="177" t="s">
        <v>911</v>
      </c>
      <c r="AE704" s="177" t="s">
        <v>2014</v>
      </c>
      <c r="AF704" s="177" t="s">
        <v>912</v>
      </c>
      <c r="AG704" s="177" t="s">
        <v>908</v>
      </c>
      <c r="AH704" s="177" t="s">
        <v>3981</v>
      </c>
      <c r="AI704" s="177" t="s">
        <v>908</v>
      </c>
      <c r="AK704" s="177" t="s">
        <v>908</v>
      </c>
      <c r="AL704" s="177" t="s">
        <v>959</v>
      </c>
      <c r="AQ704" s="177"/>
      <c r="AT704" s="177"/>
      <c r="AU704" s="177"/>
      <c r="AV704" s="177"/>
      <c r="AW704" s="177"/>
    </row>
    <row r="705" spans="1:71">
      <c r="A705" s="170" t="s">
        <v>3956</v>
      </c>
      <c r="B705" s="177" t="s">
        <v>3957</v>
      </c>
      <c r="D705" s="177" t="s">
        <v>508</v>
      </c>
      <c r="F705" s="177" t="s">
        <v>3987</v>
      </c>
      <c r="I705" s="177" t="s">
        <v>2334</v>
      </c>
      <c r="J705" s="181" t="s">
        <v>512</v>
      </c>
      <c r="K705" s="178" t="s">
        <v>512</v>
      </c>
      <c r="L705" s="177" t="s">
        <v>901</v>
      </c>
      <c r="M705" s="177" t="s">
        <v>3977</v>
      </c>
      <c r="N705" s="177" t="s">
        <v>3977</v>
      </c>
      <c r="O705" s="177" t="s">
        <v>324</v>
      </c>
      <c r="P705" s="177" t="s">
        <v>903</v>
      </c>
      <c r="R705" s="177" t="s">
        <v>904</v>
      </c>
      <c r="S705" s="177" t="s">
        <v>905</v>
      </c>
      <c r="U705" s="177" t="s">
        <v>2372</v>
      </c>
      <c r="V705" s="177" t="s">
        <v>2013</v>
      </c>
      <c r="W705" s="177" t="s">
        <v>908</v>
      </c>
      <c r="Y705" s="177" t="s">
        <v>908</v>
      </c>
      <c r="AB705" s="177" t="s">
        <v>910</v>
      </c>
      <c r="AC705" s="177" t="s">
        <v>702</v>
      </c>
      <c r="AD705" s="177" t="s">
        <v>911</v>
      </c>
      <c r="AE705" s="177" t="s">
        <v>2014</v>
      </c>
      <c r="AF705" s="177" t="s">
        <v>912</v>
      </c>
      <c r="AG705" s="177" t="s">
        <v>908</v>
      </c>
      <c r="AH705" s="177" t="s">
        <v>3988</v>
      </c>
      <c r="AI705" s="177" t="s">
        <v>908</v>
      </c>
      <c r="AK705" s="177" t="s">
        <v>908</v>
      </c>
      <c r="AL705" s="177" t="s">
        <v>959</v>
      </c>
      <c r="AQ705" s="177"/>
      <c r="AT705" s="177"/>
      <c r="AU705" s="177"/>
      <c r="AV705" s="177"/>
      <c r="AW705" s="177"/>
    </row>
    <row r="706" spans="1:71">
      <c r="A706" s="170" t="s">
        <v>3956</v>
      </c>
      <c r="B706" s="177" t="s">
        <v>3957</v>
      </c>
      <c r="D706" s="177" t="s">
        <v>508</v>
      </c>
      <c r="F706" s="177" t="s">
        <v>3989</v>
      </c>
      <c r="I706" s="177" t="s">
        <v>2018</v>
      </c>
      <c r="J706" s="181" t="s">
        <v>512</v>
      </c>
      <c r="K706" s="178" t="s">
        <v>512</v>
      </c>
      <c r="L706" s="177" t="s">
        <v>901</v>
      </c>
      <c r="M706" s="177" t="s">
        <v>3990</v>
      </c>
      <c r="N706" s="177" t="s">
        <v>3990</v>
      </c>
      <c r="O706" s="177" t="s">
        <v>324</v>
      </c>
      <c r="P706" s="177" t="s">
        <v>903</v>
      </c>
      <c r="R706" s="177" t="s">
        <v>904</v>
      </c>
      <c r="S706" s="177" t="s">
        <v>905</v>
      </c>
      <c r="U706" s="177" t="s">
        <v>906</v>
      </c>
      <c r="V706" s="177" t="s">
        <v>907</v>
      </c>
      <c r="W706" s="177" t="s">
        <v>908</v>
      </c>
      <c r="Y706" s="177" t="s">
        <v>908</v>
      </c>
      <c r="AB706" s="177" t="s">
        <v>910</v>
      </c>
      <c r="AC706" s="177" t="s">
        <v>646</v>
      </c>
      <c r="AD706" s="177" t="s">
        <v>911</v>
      </c>
      <c r="AE706" s="177" t="s">
        <v>1730</v>
      </c>
      <c r="AF706" s="177" t="s">
        <v>912</v>
      </c>
      <c r="AG706" s="177" t="s">
        <v>908</v>
      </c>
      <c r="AH706" s="177" t="s">
        <v>913</v>
      </c>
      <c r="AI706" s="177" t="s">
        <v>908</v>
      </c>
      <c r="AK706" s="177" t="s">
        <v>908</v>
      </c>
      <c r="AQ706" s="177"/>
      <c r="AT706" s="177"/>
      <c r="AU706" s="177"/>
      <c r="AV706" s="177"/>
      <c r="AW706" s="177"/>
    </row>
    <row r="707" spans="1:71">
      <c r="A707" s="170" t="s">
        <v>3956</v>
      </c>
      <c r="B707" s="177" t="s">
        <v>3957</v>
      </c>
      <c r="D707" s="177" t="s">
        <v>508</v>
      </c>
      <c r="F707" s="177" t="s">
        <v>3991</v>
      </c>
      <c r="I707" s="177" t="s">
        <v>1609</v>
      </c>
      <c r="J707" s="181" t="e">
        <v>#N/A</v>
      </c>
      <c r="K707" s="178" t="e">
        <v>#N/A</v>
      </c>
      <c r="L707" s="177" t="s">
        <v>901</v>
      </c>
      <c r="M707" s="177" t="s">
        <v>3992</v>
      </c>
      <c r="N707" s="177" t="s">
        <v>3992</v>
      </c>
      <c r="O707" s="177" t="s">
        <v>324</v>
      </c>
      <c r="P707" s="177" t="s">
        <v>903</v>
      </c>
      <c r="R707" s="177" t="s">
        <v>904</v>
      </c>
      <c r="S707" s="177" t="s">
        <v>905</v>
      </c>
      <c r="U707" s="177" t="s">
        <v>906</v>
      </c>
      <c r="V707" s="177" t="s">
        <v>907</v>
      </c>
      <c r="W707" s="177" t="s">
        <v>908</v>
      </c>
      <c r="Y707" s="177" t="s">
        <v>908</v>
      </c>
      <c r="AB707" s="177" t="s">
        <v>910</v>
      </c>
      <c r="AC707" s="177" t="s">
        <v>646</v>
      </c>
      <c r="AD707" s="177" t="s">
        <v>911</v>
      </c>
      <c r="AE707" s="177" t="s">
        <v>1730</v>
      </c>
      <c r="AF707" s="177" t="s">
        <v>912</v>
      </c>
      <c r="AG707" s="177" t="s">
        <v>908</v>
      </c>
      <c r="AH707" s="177" t="s">
        <v>913</v>
      </c>
      <c r="AI707" s="177" t="s">
        <v>908</v>
      </c>
      <c r="AK707" s="177" t="s">
        <v>914</v>
      </c>
      <c r="AQ707" s="177"/>
      <c r="AT707" s="177"/>
      <c r="AU707" s="177"/>
      <c r="AV707" s="177"/>
      <c r="AW707" s="177"/>
    </row>
    <row r="708" spans="1:71">
      <c r="A708" s="170" t="s">
        <v>3993</v>
      </c>
      <c r="B708" s="177" t="s">
        <v>3994</v>
      </c>
      <c r="D708" s="177" t="s">
        <v>508</v>
      </c>
      <c r="F708" s="177" t="s">
        <v>3995</v>
      </c>
      <c r="G708" s="177" t="s">
        <v>2327</v>
      </c>
      <c r="I708" s="177" t="s">
        <v>1661</v>
      </c>
      <c r="J708" s="181" t="s">
        <v>512</v>
      </c>
      <c r="K708" s="178" t="s">
        <v>512</v>
      </c>
      <c r="L708" s="177" t="s">
        <v>901</v>
      </c>
      <c r="M708" s="177">
        <v>15101020</v>
      </c>
      <c r="N708" s="177">
        <v>15101020</v>
      </c>
      <c r="O708" s="177" t="s">
        <v>324</v>
      </c>
      <c r="P708" s="177" t="s">
        <v>903</v>
      </c>
      <c r="R708" s="177" t="s">
        <v>3996</v>
      </c>
      <c r="S708" s="177" t="s">
        <v>3996</v>
      </c>
      <c r="U708" s="177" t="s">
        <v>3997</v>
      </c>
      <c r="Y708" s="177" t="s">
        <v>1658</v>
      </c>
      <c r="AC708" s="177">
        <v>3000</v>
      </c>
      <c r="AQ708" s="177"/>
      <c r="AT708" s="177"/>
      <c r="AU708" s="177"/>
      <c r="AV708" s="177"/>
      <c r="AW708" s="177"/>
    </row>
    <row r="709" spans="1:71">
      <c r="A709" s="170" t="s">
        <v>3993</v>
      </c>
      <c r="B709" s="177" t="s">
        <v>3994</v>
      </c>
      <c r="D709" s="177" t="s">
        <v>508</v>
      </c>
      <c r="F709" s="177" t="s">
        <v>3998</v>
      </c>
      <c r="G709" s="177" t="s">
        <v>2329</v>
      </c>
      <c r="I709" s="177" t="s">
        <v>1661</v>
      </c>
      <c r="J709" s="181" t="s">
        <v>512</v>
      </c>
      <c r="K709" s="178" t="s">
        <v>512</v>
      </c>
      <c r="L709" s="177" t="s">
        <v>901</v>
      </c>
      <c r="M709" s="177">
        <v>15101020</v>
      </c>
      <c r="N709" s="177">
        <v>15101020</v>
      </c>
      <c r="O709" s="177" t="s">
        <v>324</v>
      </c>
      <c r="P709" s="177" t="s">
        <v>903</v>
      </c>
      <c r="R709" s="177" t="s">
        <v>3996</v>
      </c>
      <c r="S709" s="177" t="s">
        <v>3996</v>
      </c>
      <c r="U709" s="177" t="s">
        <v>3999</v>
      </c>
      <c r="Y709" s="177" t="s">
        <v>1658</v>
      </c>
      <c r="AC709" s="177">
        <v>2400</v>
      </c>
      <c r="AQ709" s="177"/>
      <c r="AT709" s="177"/>
      <c r="AU709" s="177"/>
      <c r="AV709" s="177"/>
      <c r="AW709" s="177"/>
    </row>
    <row r="710" spans="1:71">
      <c r="A710" s="170" t="s">
        <v>4000</v>
      </c>
      <c r="B710" s="177" t="s">
        <v>4001</v>
      </c>
      <c r="D710" s="177" t="s">
        <v>508</v>
      </c>
      <c r="E710" s="177" t="s">
        <v>669</v>
      </c>
      <c r="F710" s="177" t="s">
        <v>4002</v>
      </c>
      <c r="I710" s="177" t="s">
        <v>1028</v>
      </c>
      <c r="J710" s="178">
        <v>44961</v>
      </c>
      <c r="K710" s="178">
        <v>44961</v>
      </c>
      <c r="L710" s="177" t="s">
        <v>513</v>
      </c>
      <c r="M710" s="177" t="s">
        <v>4003</v>
      </c>
      <c r="N710" s="177" t="s">
        <v>4003</v>
      </c>
      <c r="O710" s="177" t="s">
        <v>437</v>
      </c>
      <c r="P710" s="177" t="s">
        <v>613</v>
      </c>
      <c r="R710" s="177" t="s">
        <v>615</v>
      </c>
      <c r="S710" s="177" t="s">
        <v>613</v>
      </c>
      <c r="T710" s="177" t="s">
        <v>4004</v>
      </c>
      <c r="U710" s="177" t="s">
        <v>666</v>
      </c>
      <c r="V710" s="177" t="s">
        <v>987</v>
      </c>
      <c r="W710" s="177" t="s">
        <v>617</v>
      </c>
      <c r="X710" s="177" t="s">
        <v>618</v>
      </c>
      <c r="AQ710" s="177" t="s">
        <v>1125</v>
      </c>
      <c r="AT710" s="177"/>
      <c r="AU710" s="177"/>
      <c r="AV710" s="177"/>
      <c r="AW710" s="177"/>
      <c r="BJ710" s="177" t="s">
        <v>4005</v>
      </c>
    </row>
    <row r="711" spans="1:71">
      <c r="A711" s="170" t="s">
        <v>4000</v>
      </c>
      <c r="B711" s="177" t="s">
        <v>4001</v>
      </c>
      <c r="D711" s="177" t="s">
        <v>508</v>
      </c>
      <c r="E711" s="177" t="s">
        <v>661</v>
      </c>
      <c r="F711" s="177" t="s">
        <v>4006</v>
      </c>
      <c r="I711" s="177" t="s">
        <v>697</v>
      </c>
      <c r="J711" s="181" t="s">
        <v>512</v>
      </c>
      <c r="K711" s="178" t="s">
        <v>512</v>
      </c>
      <c r="L711" s="177" t="s">
        <v>550</v>
      </c>
      <c r="M711" s="177" t="s">
        <v>4007</v>
      </c>
      <c r="N711" s="177" t="s">
        <v>4007</v>
      </c>
      <c r="O711" s="177" t="s">
        <v>232</v>
      </c>
      <c r="R711" s="177" t="s">
        <v>926</v>
      </c>
      <c r="S711" s="177" t="s">
        <v>1030</v>
      </c>
      <c r="T711" s="177" t="s">
        <v>512</v>
      </c>
      <c r="U711" s="177" t="s">
        <v>646</v>
      </c>
      <c r="V711" s="177" t="s">
        <v>707</v>
      </c>
      <c r="X711" s="177" t="s">
        <v>651</v>
      </c>
      <c r="Y711" s="177" t="s">
        <v>646</v>
      </c>
      <c r="AB711" s="177" t="s">
        <v>2557</v>
      </c>
      <c r="AC711" s="177" t="s">
        <v>4008</v>
      </c>
      <c r="AD711" s="177" t="s">
        <v>618</v>
      </c>
      <c r="AE711" s="177" t="s">
        <v>2557</v>
      </c>
      <c r="AF711" s="177" t="s">
        <v>4008</v>
      </c>
      <c r="AG711" s="177" t="s">
        <v>618</v>
      </c>
      <c r="AQ711" s="177" t="s">
        <v>4009</v>
      </c>
      <c r="AT711" s="177"/>
      <c r="AU711" s="177"/>
      <c r="AV711" s="177"/>
      <c r="AW711" s="177"/>
    </row>
    <row r="712" spans="1:71">
      <c r="A712" s="177" t="s">
        <v>4010</v>
      </c>
      <c r="B712" s="177" t="s">
        <v>4011</v>
      </c>
      <c r="C712" s="177" t="s">
        <v>1564</v>
      </c>
      <c r="D712" s="177" t="s">
        <v>508</v>
      </c>
      <c r="E712" s="177" t="s">
        <v>704</v>
      </c>
      <c r="F712" s="177" t="s">
        <v>33672</v>
      </c>
      <c r="I712" s="177" t="s">
        <v>1891</v>
      </c>
      <c r="K712" s="178"/>
      <c r="L712" s="177" t="s">
        <v>550</v>
      </c>
      <c r="N712" s="177" t="s">
        <v>33643</v>
      </c>
      <c r="O712" s="177" t="s">
        <v>110</v>
      </c>
      <c r="S712" s="177" t="s">
        <v>4014</v>
      </c>
      <c r="AQ712" s="177"/>
      <c r="AT712" s="177"/>
      <c r="AU712" s="177"/>
      <c r="AV712" s="177"/>
      <c r="AW712" s="177"/>
    </row>
    <row r="713" spans="1:71">
      <c r="A713" s="170" t="s">
        <v>4010</v>
      </c>
      <c r="B713" s="177" t="s">
        <v>4011</v>
      </c>
      <c r="C713" s="177" t="s">
        <v>1564</v>
      </c>
      <c r="D713" s="177" t="s">
        <v>610</v>
      </c>
      <c r="E713" s="177" t="s">
        <v>685</v>
      </c>
      <c r="F713" s="187" t="s">
        <v>4012</v>
      </c>
      <c r="I713" s="177" t="s">
        <v>1979</v>
      </c>
      <c r="J713" s="178">
        <v>41001</v>
      </c>
      <c r="K713" s="178">
        <v>41001</v>
      </c>
      <c r="L713" s="177" t="s">
        <v>550</v>
      </c>
      <c r="M713" s="177" t="s">
        <v>4013</v>
      </c>
      <c r="N713" s="177" t="s">
        <v>4013</v>
      </c>
      <c r="O713" s="177" t="s">
        <v>110</v>
      </c>
      <c r="R713" s="177" t="s">
        <v>565</v>
      </c>
      <c r="S713" s="177" t="s">
        <v>4014</v>
      </c>
      <c r="T713" s="177" t="s">
        <v>4015</v>
      </c>
      <c r="U713" s="177" t="s">
        <v>2064</v>
      </c>
      <c r="V713" s="177" t="s">
        <v>4016</v>
      </c>
      <c r="W713" s="177" t="s">
        <v>4017</v>
      </c>
      <c r="X713" s="177" t="s">
        <v>2064</v>
      </c>
      <c r="Y713" s="177" t="s">
        <v>4018</v>
      </c>
      <c r="Z713" s="177" t="s">
        <v>4017</v>
      </c>
      <c r="AA713" s="177" t="s">
        <v>4019</v>
      </c>
      <c r="AB713" s="177" t="s">
        <v>4020</v>
      </c>
      <c r="AC713" s="177" t="s">
        <v>583</v>
      </c>
      <c r="AG713" s="177" t="s">
        <v>1999</v>
      </c>
      <c r="AH713" s="177" t="s">
        <v>4021</v>
      </c>
      <c r="AI713" s="177" t="s">
        <v>618</v>
      </c>
      <c r="AM713" s="177" t="s">
        <v>2855</v>
      </c>
      <c r="AN713" s="177" t="s">
        <v>4022</v>
      </c>
      <c r="AO713" s="177" t="s">
        <v>1034</v>
      </c>
      <c r="AP713" s="177" t="s">
        <v>4023</v>
      </c>
      <c r="AQ713" s="177" t="s">
        <v>4024</v>
      </c>
      <c r="AT713" s="177" t="s">
        <v>4025</v>
      </c>
      <c r="AU713" s="177" t="s">
        <v>1911</v>
      </c>
      <c r="AV713" s="177"/>
      <c r="AW713" s="177"/>
    </row>
    <row r="714" spans="1:71">
      <c r="A714" s="170" t="s">
        <v>4010</v>
      </c>
      <c r="B714" s="170" t="s">
        <v>4011</v>
      </c>
      <c r="C714" s="170" t="s">
        <v>1564</v>
      </c>
      <c r="D714" s="177" t="s">
        <v>508</v>
      </c>
      <c r="E714" s="191" t="s">
        <v>669</v>
      </c>
      <c r="F714" s="170" t="s">
        <v>4026</v>
      </c>
      <c r="G714" s="170"/>
      <c r="H714" s="170"/>
      <c r="I714" s="191" t="s">
        <v>1979</v>
      </c>
      <c r="J714" s="181">
        <v>41100</v>
      </c>
      <c r="K714" s="181">
        <v>41100</v>
      </c>
      <c r="L714" s="170" t="s">
        <v>550</v>
      </c>
      <c r="M714" s="170"/>
      <c r="N714" s="191" t="s">
        <v>4027</v>
      </c>
      <c r="O714" s="170" t="s">
        <v>110</v>
      </c>
      <c r="P714" s="170"/>
      <c r="Q714" s="170"/>
      <c r="R714" s="170" t="s">
        <v>565</v>
      </c>
      <c r="S714" s="170" t="s">
        <v>1558</v>
      </c>
      <c r="T714" s="177">
        <v>48000</v>
      </c>
      <c r="U714" s="170" t="s">
        <v>1902</v>
      </c>
      <c r="V714" s="170" t="s">
        <v>4028</v>
      </c>
      <c r="W714" s="170">
        <v>75</v>
      </c>
      <c r="X714" s="170"/>
      <c r="Y714" s="170"/>
      <c r="Z714" s="170"/>
      <c r="AA714" s="170" t="s">
        <v>1997</v>
      </c>
      <c r="AB714" s="177" t="s">
        <v>4029</v>
      </c>
      <c r="AC714" s="170">
        <v>2.2000000000000002</v>
      </c>
      <c r="AD714" s="170"/>
      <c r="AE714" s="170"/>
      <c r="AF714" s="170"/>
      <c r="AG714" s="170" t="s">
        <v>1999</v>
      </c>
      <c r="AH714" s="170" t="s">
        <v>4030</v>
      </c>
      <c r="AI714" s="170">
        <v>15</v>
      </c>
      <c r="AJ714" s="170"/>
      <c r="AK714" s="170"/>
      <c r="AL714" s="170"/>
      <c r="AM714" s="170"/>
      <c r="AN714" s="170"/>
      <c r="AO714" s="170"/>
      <c r="AP714" s="170"/>
      <c r="AQ714" s="170"/>
      <c r="AR714" s="170"/>
      <c r="AS714" s="170"/>
      <c r="AX714" s="170"/>
      <c r="AY714" s="170"/>
      <c r="AZ714" s="170"/>
      <c r="BA714" s="170"/>
      <c r="BB714" s="170"/>
      <c r="BC714" s="170"/>
      <c r="BD714" s="170"/>
      <c r="BE714" s="170"/>
      <c r="BF714" s="170"/>
      <c r="BG714" s="170"/>
      <c r="BH714" s="170"/>
      <c r="BI714" s="170"/>
      <c r="BJ714" s="170"/>
      <c r="BK714" s="170"/>
      <c r="BL714" s="170"/>
      <c r="BM714" s="170"/>
      <c r="BN714" s="170"/>
      <c r="BO714" s="170"/>
      <c r="BP714" s="170"/>
      <c r="BQ714" s="170"/>
      <c r="BR714" s="170"/>
      <c r="BS714" s="170"/>
    </row>
    <row r="715" spans="1:71">
      <c r="A715" s="170" t="s">
        <v>4010</v>
      </c>
      <c r="B715" s="177" t="s">
        <v>4011</v>
      </c>
      <c r="C715" s="177" t="s">
        <v>1564</v>
      </c>
      <c r="D715" s="177" t="s">
        <v>508</v>
      </c>
      <c r="E715" s="177" t="s">
        <v>685</v>
      </c>
      <c r="F715" s="177" t="s">
        <v>4031</v>
      </c>
      <c r="I715" s="177" t="s">
        <v>1028</v>
      </c>
      <c r="J715" s="178">
        <v>44986</v>
      </c>
      <c r="K715" s="178">
        <v>44986</v>
      </c>
      <c r="L715" s="177" t="s">
        <v>550</v>
      </c>
      <c r="M715" s="177" t="s">
        <v>4032</v>
      </c>
      <c r="N715" s="177" t="s">
        <v>4032</v>
      </c>
      <c r="O715" s="177" t="s">
        <v>110</v>
      </c>
      <c r="R715" s="177" t="s">
        <v>565</v>
      </c>
      <c r="S715" s="177" t="s">
        <v>4014</v>
      </c>
      <c r="T715" s="177" t="s">
        <v>4033</v>
      </c>
      <c r="U715" s="177" t="s">
        <v>3317</v>
      </c>
      <c r="V715" s="177" t="s">
        <v>4034</v>
      </c>
      <c r="W715" s="177" t="s">
        <v>4017</v>
      </c>
      <c r="X715" s="177" t="s">
        <v>3317</v>
      </c>
      <c r="Y715" s="177" t="s">
        <v>4035</v>
      </c>
      <c r="Z715" s="177" t="s">
        <v>4017</v>
      </c>
      <c r="AA715" s="177" t="s">
        <v>1964</v>
      </c>
      <c r="AB715" s="177" t="s">
        <v>4036</v>
      </c>
      <c r="AC715" s="177" t="s">
        <v>870</v>
      </c>
      <c r="AG715" s="177" t="s">
        <v>3244</v>
      </c>
      <c r="AH715" s="177" t="s">
        <v>4037</v>
      </c>
      <c r="AI715" s="177" t="s">
        <v>1064</v>
      </c>
      <c r="AM715" s="177" t="s">
        <v>2233</v>
      </c>
      <c r="AN715" s="177" t="s">
        <v>4038</v>
      </c>
      <c r="AO715" s="177" t="s">
        <v>1034</v>
      </c>
      <c r="AP715" s="177" t="s">
        <v>4039</v>
      </c>
      <c r="AQ715" s="177" t="s">
        <v>4040</v>
      </c>
      <c r="AT715" s="177" t="s">
        <v>4041</v>
      </c>
      <c r="AU715" s="177" t="s">
        <v>1064</v>
      </c>
      <c r="AV715" s="177" t="s">
        <v>4042</v>
      </c>
      <c r="AW715" s="177" t="s">
        <v>4043</v>
      </c>
      <c r="AX715" s="177" t="s">
        <v>524</v>
      </c>
    </row>
    <row r="716" spans="1:71">
      <c r="A716" s="170" t="s">
        <v>4010</v>
      </c>
      <c r="B716" s="177" t="s">
        <v>4011</v>
      </c>
      <c r="D716" s="177" t="s">
        <v>508</v>
      </c>
      <c r="E716" s="177" t="s">
        <v>737</v>
      </c>
      <c r="F716" s="177" t="s">
        <v>4044</v>
      </c>
      <c r="I716" s="177" t="s">
        <v>646</v>
      </c>
      <c r="J716" s="181" t="s">
        <v>512</v>
      </c>
      <c r="K716" s="178" t="s">
        <v>512</v>
      </c>
      <c r="L716" s="177" t="s">
        <v>513</v>
      </c>
      <c r="M716" s="177" t="s">
        <v>4045</v>
      </c>
      <c r="N716" s="177" t="s">
        <v>4046</v>
      </c>
      <c r="O716" s="177" t="s">
        <v>437</v>
      </c>
      <c r="P716" s="177" t="s">
        <v>613</v>
      </c>
      <c r="R716" s="177" t="s">
        <v>615</v>
      </c>
      <c r="S716" s="177" t="s">
        <v>613</v>
      </c>
      <c r="T716" s="177" t="s">
        <v>722</v>
      </c>
      <c r="U716" s="177" t="s">
        <v>535</v>
      </c>
      <c r="V716" s="177" t="s">
        <v>616</v>
      </c>
      <c r="W716" s="177" t="s">
        <v>617</v>
      </c>
      <c r="X716" s="177" t="s">
        <v>618</v>
      </c>
      <c r="Y716" s="177" t="s">
        <v>4047</v>
      </c>
      <c r="Z716" s="177" t="s">
        <v>4048</v>
      </c>
      <c r="AA716" s="177" t="s">
        <v>524</v>
      </c>
      <c r="AB716" s="177" t="s">
        <v>4047</v>
      </c>
      <c r="AC716" s="177" t="s">
        <v>4049</v>
      </c>
      <c r="AD716" s="177" t="s">
        <v>524</v>
      </c>
      <c r="AE716" s="177" t="s">
        <v>4050</v>
      </c>
      <c r="AF716" s="177" t="s">
        <v>4051</v>
      </c>
      <c r="AG716" s="177" t="s">
        <v>4052</v>
      </c>
      <c r="AH716" s="177" t="s">
        <v>4050</v>
      </c>
      <c r="AI716" s="177" t="s">
        <v>4053</v>
      </c>
      <c r="AJ716" s="177" t="s">
        <v>4052</v>
      </c>
      <c r="AQ716" s="177" t="s">
        <v>4054</v>
      </c>
      <c r="AT716" s="177"/>
      <c r="AU716" s="177"/>
      <c r="AV716" s="177"/>
      <c r="AW716" s="177"/>
      <c r="BJ716" s="177" t="s">
        <v>4055</v>
      </c>
    </row>
    <row r="717" spans="1:71">
      <c r="A717" s="170" t="s">
        <v>4056</v>
      </c>
      <c r="B717" s="177" t="s">
        <v>4057</v>
      </c>
      <c r="D717" s="177" t="s">
        <v>508</v>
      </c>
      <c r="F717" s="177" t="s">
        <v>4058</v>
      </c>
      <c r="I717" s="177" t="s">
        <v>1028</v>
      </c>
      <c r="J717" s="181">
        <v>44867</v>
      </c>
      <c r="K717" s="178">
        <v>44867</v>
      </c>
      <c r="L717" s="177" t="s">
        <v>901</v>
      </c>
      <c r="M717" s="177" t="s">
        <v>4059</v>
      </c>
      <c r="N717" s="177" t="s">
        <v>4059</v>
      </c>
      <c r="O717" s="177" t="s">
        <v>324</v>
      </c>
      <c r="R717" s="177" t="s">
        <v>2148</v>
      </c>
      <c r="S717" s="177" t="s">
        <v>2148</v>
      </c>
      <c r="U717" s="177" t="s">
        <v>4060</v>
      </c>
      <c r="V717" s="177" t="s">
        <v>1658</v>
      </c>
      <c r="W717" s="177" t="s">
        <v>908</v>
      </c>
      <c r="Y717" s="177" t="s">
        <v>1658</v>
      </c>
      <c r="Z717" s="177" t="s">
        <v>908</v>
      </c>
      <c r="AA717" s="177" t="s">
        <v>4061</v>
      </c>
      <c r="AB717" s="177" t="s">
        <v>908</v>
      </c>
      <c r="AC717" s="177">
        <v>2400</v>
      </c>
      <c r="AD717" s="177" t="s">
        <v>4062</v>
      </c>
      <c r="AE717" s="177" t="s">
        <v>908</v>
      </c>
      <c r="AF717" s="177" t="s">
        <v>4063</v>
      </c>
      <c r="AG717" s="177" t="s">
        <v>908</v>
      </c>
      <c r="AH717" s="177" t="s">
        <v>4064</v>
      </c>
      <c r="AI717" s="177" t="s">
        <v>908</v>
      </c>
      <c r="AJ717" s="177" t="s">
        <v>908</v>
      </c>
      <c r="AK717" s="177" t="s">
        <v>982</v>
      </c>
      <c r="AL717" s="177" t="s">
        <v>959</v>
      </c>
      <c r="AM717" s="177" t="s">
        <v>960</v>
      </c>
      <c r="AQ717" s="177"/>
      <c r="AT717" s="177"/>
      <c r="AU717" s="177"/>
      <c r="AV717" s="177"/>
      <c r="AW717" s="177"/>
    </row>
    <row r="718" spans="1:71">
      <c r="A718" s="170" t="s">
        <v>4065</v>
      </c>
      <c r="B718" s="177" t="s">
        <v>4066</v>
      </c>
      <c r="D718" s="177" t="s">
        <v>508</v>
      </c>
      <c r="F718" s="177" t="s">
        <v>4067</v>
      </c>
      <c r="G718" s="177" t="s">
        <v>4068</v>
      </c>
      <c r="I718" s="177" t="s">
        <v>2056</v>
      </c>
      <c r="J718" s="181" t="e">
        <v>#N/A</v>
      </c>
      <c r="K718" s="178" t="e">
        <v>#N/A</v>
      </c>
      <c r="L718" s="177" t="s">
        <v>901</v>
      </c>
      <c r="M718" s="177" t="s">
        <v>4069</v>
      </c>
      <c r="N718" s="177" t="s">
        <v>4069</v>
      </c>
      <c r="O718" s="177" t="s">
        <v>324</v>
      </c>
      <c r="P718" s="177" t="s">
        <v>903</v>
      </c>
      <c r="R718" s="177" t="s">
        <v>904</v>
      </c>
      <c r="S718" s="177" t="s">
        <v>905</v>
      </c>
      <c r="U718" s="177" t="s">
        <v>4070</v>
      </c>
      <c r="V718" s="177" t="s">
        <v>4071</v>
      </c>
      <c r="W718" s="177" t="s">
        <v>908</v>
      </c>
      <c r="Y718" s="177" t="s">
        <v>908</v>
      </c>
      <c r="AB718" s="177" t="s">
        <v>956</v>
      </c>
      <c r="AC718" s="177">
        <v>1000</v>
      </c>
      <c r="AD718" s="177" t="s">
        <v>957</v>
      </c>
      <c r="AE718" s="177">
        <v>500</v>
      </c>
      <c r="AF718" s="177" t="s">
        <v>912</v>
      </c>
      <c r="AG718" s="177" t="s">
        <v>908</v>
      </c>
      <c r="AH718" s="177" t="s">
        <v>908</v>
      </c>
      <c r="AI718" s="177" t="s">
        <v>908</v>
      </c>
      <c r="AK718" s="177" t="s">
        <v>914</v>
      </c>
      <c r="AL718" s="177" t="s">
        <v>915</v>
      </c>
      <c r="AQ718" s="177"/>
      <c r="AT718" s="177"/>
      <c r="AU718" s="177"/>
      <c r="AV718" s="177"/>
      <c r="AW718" s="177"/>
    </row>
    <row r="719" spans="1:71">
      <c r="A719" s="170" t="s">
        <v>4065</v>
      </c>
      <c r="B719" s="177" t="s">
        <v>4066</v>
      </c>
      <c r="D719" s="177" t="s">
        <v>508</v>
      </c>
      <c r="F719" s="177" t="s">
        <v>4072</v>
      </c>
      <c r="G719" s="177" t="s">
        <v>4073</v>
      </c>
      <c r="I719" s="177" t="s">
        <v>2056</v>
      </c>
      <c r="J719" s="181" t="e">
        <v>#N/A</v>
      </c>
      <c r="K719" s="178" t="e">
        <v>#N/A</v>
      </c>
      <c r="L719" s="177" t="s">
        <v>901</v>
      </c>
      <c r="M719" s="177" t="s">
        <v>4069</v>
      </c>
      <c r="N719" s="177" t="s">
        <v>4069</v>
      </c>
      <c r="O719" s="177" t="s">
        <v>324</v>
      </c>
      <c r="P719" s="177" t="s">
        <v>903</v>
      </c>
      <c r="R719" s="177" t="s">
        <v>904</v>
      </c>
      <c r="S719" s="177" t="s">
        <v>905</v>
      </c>
      <c r="U719" s="177" t="s">
        <v>4070</v>
      </c>
      <c r="V719" s="177" t="s">
        <v>4071</v>
      </c>
      <c r="W719" s="177" t="s">
        <v>908</v>
      </c>
      <c r="Y719" s="177" t="s">
        <v>908</v>
      </c>
      <c r="AB719" s="177" t="s">
        <v>956</v>
      </c>
      <c r="AC719" s="177">
        <v>1000</v>
      </c>
      <c r="AD719" s="177" t="s">
        <v>957</v>
      </c>
      <c r="AE719" s="177">
        <v>500</v>
      </c>
      <c r="AF719" s="177" t="s">
        <v>912</v>
      </c>
      <c r="AG719" s="177" t="s">
        <v>908</v>
      </c>
      <c r="AH719" s="177" t="s">
        <v>908</v>
      </c>
      <c r="AI719" s="177" t="s">
        <v>908</v>
      </c>
      <c r="AK719" s="177" t="s">
        <v>982</v>
      </c>
      <c r="AL719" s="177" t="s">
        <v>915</v>
      </c>
      <c r="AQ719" s="177"/>
      <c r="AT719" s="177"/>
      <c r="AU719" s="177"/>
      <c r="AV719" s="177"/>
      <c r="AW719" s="177"/>
    </row>
    <row r="720" spans="1:71">
      <c r="A720" s="170" t="s">
        <v>4074</v>
      </c>
      <c r="B720" s="177" t="s">
        <v>4075</v>
      </c>
      <c r="D720" s="177" t="s">
        <v>508</v>
      </c>
      <c r="E720" s="177" t="s">
        <v>661</v>
      </c>
      <c r="F720" s="177" t="s">
        <v>4076</v>
      </c>
      <c r="I720" s="177" t="s">
        <v>939</v>
      </c>
      <c r="J720" s="181" t="s">
        <v>4077</v>
      </c>
      <c r="K720" s="181" t="s">
        <v>4077</v>
      </c>
      <c r="L720" s="177" t="s">
        <v>550</v>
      </c>
      <c r="M720" s="177" t="s">
        <v>4078</v>
      </c>
      <c r="N720" s="177" t="s">
        <v>4078</v>
      </c>
      <c r="O720" s="177" t="s">
        <v>232</v>
      </c>
      <c r="R720" s="177" t="s">
        <v>926</v>
      </c>
      <c r="S720" s="177" t="s">
        <v>3450</v>
      </c>
      <c r="T720" s="177" t="s">
        <v>4079</v>
      </c>
      <c r="U720" s="177" t="s">
        <v>646</v>
      </c>
      <c r="V720" s="177" t="s">
        <v>707</v>
      </c>
      <c r="X720" s="177" t="s">
        <v>651</v>
      </c>
      <c r="Y720" s="177" t="s">
        <v>646</v>
      </c>
      <c r="Z720" s="177" t="s">
        <v>929</v>
      </c>
      <c r="AB720" s="177" t="s">
        <v>4080</v>
      </c>
      <c r="AC720" s="177" t="s">
        <v>4081</v>
      </c>
      <c r="AD720" s="177" t="s">
        <v>1676</v>
      </c>
      <c r="AE720" s="177" t="s">
        <v>932</v>
      </c>
      <c r="AF720" s="177" t="s">
        <v>4082</v>
      </c>
      <c r="AG720" s="177" t="s">
        <v>618</v>
      </c>
      <c r="AQ720" s="177"/>
      <c r="AT720" s="177"/>
      <c r="AU720" s="177"/>
      <c r="AV720" s="177"/>
      <c r="AW720" s="177"/>
    </row>
    <row r="721" spans="1:62">
      <c r="A721" s="170" t="s">
        <v>4074</v>
      </c>
      <c r="B721" s="177" t="s">
        <v>4075</v>
      </c>
      <c r="D721" s="177" t="s">
        <v>508</v>
      </c>
      <c r="E721" s="177" t="s">
        <v>669</v>
      </c>
      <c r="F721" s="177" t="s">
        <v>4083</v>
      </c>
      <c r="I721" s="177" t="s">
        <v>939</v>
      </c>
      <c r="J721" s="181" t="s">
        <v>4077</v>
      </c>
      <c r="K721" s="181" t="s">
        <v>4077</v>
      </c>
      <c r="L721" s="177" t="s">
        <v>550</v>
      </c>
      <c r="M721" s="177" t="s">
        <v>4078</v>
      </c>
      <c r="N721" s="177" t="s">
        <v>4078</v>
      </c>
      <c r="O721" s="177" t="s">
        <v>195</v>
      </c>
      <c r="P721" s="177" t="s">
        <v>589</v>
      </c>
      <c r="R721" s="177" t="s">
        <v>553</v>
      </c>
      <c r="S721" s="177" t="s">
        <v>1611</v>
      </c>
      <c r="T721" s="177" t="s">
        <v>4084</v>
      </c>
      <c r="U721" s="177" t="s">
        <v>646</v>
      </c>
      <c r="V721" s="177" t="s">
        <v>4085</v>
      </c>
      <c r="W721" s="177" t="s">
        <v>648</v>
      </c>
      <c r="X721" s="177" t="s">
        <v>1043</v>
      </c>
      <c r="Z721" s="177" t="s">
        <v>646</v>
      </c>
      <c r="AA721" s="177" t="s">
        <v>4086</v>
      </c>
      <c r="AB721" s="177" t="s">
        <v>1045</v>
      </c>
      <c r="AC721" s="177" t="s">
        <v>4087</v>
      </c>
      <c r="AD721" s="177" t="s">
        <v>4088</v>
      </c>
      <c r="AE721" s="177" t="s">
        <v>1048</v>
      </c>
      <c r="AF721" s="177" t="s">
        <v>1049</v>
      </c>
      <c r="AQ721" s="177"/>
      <c r="AT721" s="177"/>
      <c r="AU721" s="177"/>
      <c r="AV721" s="177"/>
      <c r="AW721" s="177"/>
    </row>
    <row r="722" spans="1:62">
      <c r="A722" s="170" t="s">
        <v>4074</v>
      </c>
      <c r="B722" s="177" t="s">
        <v>4075</v>
      </c>
      <c r="D722" s="177" t="s">
        <v>508</v>
      </c>
      <c r="E722" s="177" t="s">
        <v>685</v>
      </c>
      <c r="F722" s="189" t="s">
        <v>4089</v>
      </c>
      <c r="I722" s="177" t="s">
        <v>939</v>
      </c>
      <c r="J722" s="181" t="s">
        <v>4077</v>
      </c>
      <c r="K722" s="181" t="s">
        <v>4077</v>
      </c>
      <c r="L722" s="177" t="s">
        <v>550</v>
      </c>
      <c r="M722" s="177" t="s">
        <v>4078</v>
      </c>
      <c r="N722" s="177" t="s">
        <v>4078</v>
      </c>
      <c r="O722" s="177" t="s">
        <v>195</v>
      </c>
      <c r="P722" s="177" t="s">
        <v>2442</v>
      </c>
      <c r="Q722" s="177" t="s">
        <v>4090</v>
      </c>
      <c r="R722" s="177" t="s">
        <v>600</v>
      </c>
      <c r="S722" s="177" t="s">
        <v>601</v>
      </c>
      <c r="T722" s="177" t="s">
        <v>4091</v>
      </c>
      <c r="U722" s="177" t="s">
        <v>579</v>
      </c>
      <c r="V722" s="177" t="s">
        <v>1893</v>
      </c>
      <c r="X722" s="177" t="s">
        <v>943</v>
      </c>
      <c r="Y722" s="177" t="s">
        <v>674</v>
      </c>
      <c r="Z722" s="177" t="s">
        <v>579</v>
      </c>
      <c r="AA722" s="177" t="s">
        <v>1471</v>
      </c>
      <c r="AQ722" s="177" t="s">
        <v>4092</v>
      </c>
      <c r="AT722" s="177"/>
      <c r="AU722" s="177"/>
      <c r="AV722" s="177"/>
      <c r="AW722" s="177"/>
    </row>
    <row r="723" spans="1:62">
      <c r="A723" s="170" t="s">
        <v>4074</v>
      </c>
      <c r="B723" s="177" t="s">
        <v>4075</v>
      </c>
      <c r="D723" s="177" t="s">
        <v>508</v>
      </c>
      <c r="E723" s="177" t="s">
        <v>709</v>
      </c>
      <c r="F723" s="177" t="s">
        <v>4093</v>
      </c>
      <c r="I723" s="177" t="s">
        <v>939</v>
      </c>
      <c r="J723" s="181" t="s">
        <v>4077</v>
      </c>
      <c r="K723" s="181" t="s">
        <v>4077</v>
      </c>
      <c r="L723" s="177" t="s">
        <v>513</v>
      </c>
      <c r="M723" s="177" t="s">
        <v>4094</v>
      </c>
      <c r="N723" s="177" t="s">
        <v>4078</v>
      </c>
      <c r="O723" s="177" t="s">
        <v>437</v>
      </c>
      <c r="P723" s="177" t="s">
        <v>613</v>
      </c>
      <c r="Q723" s="177" t="s">
        <v>4095</v>
      </c>
      <c r="R723" s="177" t="s">
        <v>615</v>
      </c>
      <c r="S723" s="177" t="s">
        <v>613</v>
      </c>
      <c r="U723" s="177" t="s">
        <v>518</v>
      </c>
      <c r="V723" s="177" t="s">
        <v>645</v>
      </c>
      <c r="W723" s="177" t="s">
        <v>617</v>
      </c>
      <c r="X723" s="177" t="s">
        <v>714</v>
      </c>
      <c r="Y723" s="177" t="s">
        <v>4096</v>
      </c>
      <c r="Z723" s="177" t="s">
        <v>4097</v>
      </c>
      <c r="AA723" s="177" t="s">
        <v>524</v>
      </c>
      <c r="AB723" s="177" t="s">
        <v>4096</v>
      </c>
      <c r="AC723" s="177" t="s">
        <v>4098</v>
      </c>
      <c r="AD723" s="177" t="s">
        <v>524</v>
      </c>
      <c r="AE723" s="177" t="s">
        <v>4096</v>
      </c>
      <c r="AF723" s="177" t="s">
        <v>4099</v>
      </c>
      <c r="AG723" s="177" t="s">
        <v>524</v>
      </c>
      <c r="AQ723" s="177"/>
      <c r="AT723" s="177"/>
      <c r="AU723" s="177"/>
      <c r="AV723" s="177"/>
      <c r="AW723" s="177"/>
      <c r="BJ723" s="177" t="s">
        <v>4100</v>
      </c>
    </row>
    <row r="724" spans="1:62">
      <c r="A724" s="170" t="s">
        <v>4074</v>
      </c>
      <c r="B724" s="177" t="s">
        <v>4075</v>
      </c>
      <c r="D724" s="177" t="s">
        <v>508</v>
      </c>
      <c r="E724" s="177" t="s">
        <v>729</v>
      </c>
      <c r="F724" s="177" t="s">
        <v>4101</v>
      </c>
      <c r="I724" s="177" t="s">
        <v>939</v>
      </c>
      <c r="J724" s="181" t="s">
        <v>4077</v>
      </c>
      <c r="K724" s="181" t="s">
        <v>4077</v>
      </c>
      <c r="L724" s="177" t="s">
        <v>550</v>
      </c>
      <c r="M724" s="177" t="s">
        <v>4078</v>
      </c>
      <c r="N724" s="177" t="s">
        <v>4078</v>
      </c>
      <c r="O724" s="177" t="s">
        <v>195</v>
      </c>
      <c r="P724" s="177" t="s">
        <v>1816</v>
      </c>
      <c r="Q724" s="177" t="s">
        <v>2701</v>
      </c>
      <c r="R724" s="177" t="s">
        <v>600</v>
      </c>
      <c r="S724" s="177" t="s">
        <v>601</v>
      </c>
      <c r="T724" s="177" t="s">
        <v>4102</v>
      </c>
      <c r="U724" s="177" t="s">
        <v>579</v>
      </c>
      <c r="V724" s="177" t="s">
        <v>713</v>
      </c>
      <c r="X724" s="177" t="s">
        <v>4103</v>
      </c>
      <c r="Y724" s="177" t="s">
        <v>674</v>
      </c>
      <c r="Z724" s="177" t="s">
        <v>579</v>
      </c>
      <c r="AA724" s="177" t="s">
        <v>715</v>
      </c>
      <c r="AC724" s="177" t="s">
        <v>4104</v>
      </c>
      <c r="AD724" s="177" t="s">
        <v>4105</v>
      </c>
      <c r="AE724" s="177" t="s">
        <v>809</v>
      </c>
      <c r="AQ724" s="177"/>
      <c r="AT724" s="177"/>
      <c r="AU724" s="177"/>
      <c r="AV724" s="177"/>
      <c r="AW724" s="177"/>
    </row>
    <row r="725" spans="1:62">
      <c r="A725" s="170" t="s">
        <v>4074</v>
      </c>
      <c r="B725" s="177" t="s">
        <v>4075</v>
      </c>
      <c r="D725" s="177" t="s">
        <v>508</v>
      </c>
      <c r="E725" s="177" t="s">
        <v>740</v>
      </c>
      <c r="F725" s="177" t="s">
        <v>4106</v>
      </c>
      <c r="I725" s="177" t="s">
        <v>939</v>
      </c>
      <c r="J725" s="181" t="s">
        <v>4077</v>
      </c>
      <c r="K725" s="181" t="s">
        <v>4077</v>
      </c>
      <c r="L725" s="177" t="s">
        <v>513</v>
      </c>
      <c r="M725" s="177" t="s">
        <v>4094</v>
      </c>
      <c r="N725" s="177" t="s">
        <v>4078</v>
      </c>
      <c r="O725" s="177" t="s">
        <v>437</v>
      </c>
      <c r="P725" s="177" t="s">
        <v>533</v>
      </c>
      <c r="Q725" s="177" t="s">
        <v>2593</v>
      </c>
      <c r="R725" s="177" t="s">
        <v>533</v>
      </c>
      <c r="S725" s="177" t="s">
        <v>534</v>
      </c>
      <c r="U725" s="177" t="s">
        <v>518</v>
      </c>
      <c r="V725" s="177" t="s">
        <v>603</v>
      </c>
      <c r="W725" s="177" t="s">
        <v>797</v>
      </c>
      <c r="X725" s="177" t="s">
        <v>557</v>
      </c>
      <c r="Y725" s="177" t="s">
        <v>4107</v>
      </c>
      <c r="Z725" s="177" t="s">
        <v>4108</v>
      </c>
      <c r="AA725" s="177" t="s">
        <v>524</v>
      </c>
      <c r="AB725" s="177" t="s">
        <v>4107</v>
      </c>
      <c r="AC725" s="177" t="s">
        <v>4109</v>
      </c>
      <c r="AD725" s="177" t="s">
        <v>524</v>
      </c>
      <c r="AE725" s="177" t="s">
        <v>4107</v>
      </c>
      <c r="AF725" s="177" t="s">
        <v>4110</v>
      </c>
      <c r="AG725" s="177" t="s">
        <v>524</v>
      </c>
      <c r="AQ725" s="177"/>
      <c r="AT725" s="177"/>
      <c r="AU725" s="177"/>
      <c r="AV725" s="177"/>
      <c r="AW725" s="177"/>
      <c r="BC725" s="177" t="s">
        <v>4111</v>
      </c>
    </row>
    <row r="726" spans="1:62">
      <c r="A726" s="170" t="s">
        <v>4074</v>
      </c>
      <c r="B726" s="177" t="s">
        <v>4075</v>
      </c>
      <c r="D726" s="177" t="s">
        <v>508</v>
      </c>
      <c r="E726" s="177" t="s">
        <v>752</v>
      </c>
      <c r="F726" s="189" t="s">
        <v>4112</v>
      </c>
      <c r="I726" s="177" t="s">
        <v>939</v>
      </c>
      <c r="J726" s="181" t="s">
        <v>4077</v>
      </c>
      <c r="K726" s="181" t="s">
        <v>4077</v>
      </c>
      <c r="L726" s="177" t="s">
        <v>550</v>
      </c>
      <c r="M726" s="177" t="s">
        <v>4078</v>
      </c>
      <c r="N726" s="177" t="s">
        <v>4078</v>
      </c>
      <c r="O726" s="177" t="s">
        <v>195</v>
      </c>
      <c r="P726" s="177" t="s">
        <v>1193</v>
      </c>
      <c r="Q726" s="177" t="s">
        <v>4113</v>
      </c>
      <c r="R726" s="177" t="s">
        <v>600</v>
      </c>
      <c r="S726" s="177" t="s">
        <v>601</v>
      </c>
      <c r="T726" s="177" t="s">
        <v>4114</v>
      </c>
      <c r="U726" s="177" t="s">
        <v>646</v>
      </c>
      <c r="V726" s="177" t="s">
        <v>942</v>
      </c>
      <c r="W726" s="177" t="s">
        <v>714</v>
      </c>
      <c r="X726" s="177" t="s">
        <v>943</v>
      </c>
      <c r="Y726" s="177" t="s">
        <v>674</v>
      </c>
      <c r="Z726" s="177" t="s">
        <v>646</v>
      </c>
      <c r="AA726" s="177" t="s">
        <v>944</v>
      </c>
      <c r="AB726" s="177" t="s">
        <v>4115</v>
      </c>
      <c r="AC726" s="177" t="s">
        <v>4104</v>
      </c>
      <c r="AD726" s="177" t="s">
        <v>4116</v>
      </c>
      <c r="AE726" s="177" t="s">
        <v>809</v>
      </c>
      <c r="AQ726" s="177"/>
      <c r="AT726" s="177"/>
      <c r="AU726" s="177"/>
      <c r="AV726" s="177"/>
      <c r="AW726" s="177"/>
    </row>
    <row r="727" spans="1:62">
      <c r="A727" s="170" t="s">
        <v>4074</v>
      </c>
      <c r="B727" s="177" t="s">
        <v>4075</v>
      </c>
      <c r="D727" s="177" t="s">
        <v>508</v>
      </c>
      <c r="E727" s="177" t="s">
        <v>756</v>
      </c>
      <c r="F727" s="177" t="s">
        <v>4117</v>
      </c>
      <c r="I727" s="177" t="s">
        <v>939</v>
      </c>
      <c r="J727" s="181" t="s">
        <v>4077</v>
      </c>
      <c r="K727" s="181" t="s">
        <v>4077</v>
      </c>
      <c r="L727" s="177" t="s">
        <v>513</v>
      </c>
      <c r="M727" s="177" t="s">
        <v>4094</v>
      </c>
      <c r="N727" s="177" t="s">
        <v>4078</v>
      </c>
      <c r="O727" s="177" t="s">
        <v>437</v>
      </c>
      <c r="P727" s="177" t="s">
        <v>515</v>
      </c>
      <c r="Q727" s="177" t="s">
        <v>4118</v>
      </c>
      <c r="R727" s="177" t="s">
        <v>516</v>
      </c>
      <c r="S727" s="177" t="s">
        <v>517</v>
      </c>
      <c r="U727" s="177" t="s">
        <v>1108</v>
      </c>
      <c r="V727" s="177" t="s">
        <v>889</v>
      </c>
      <c r="W727" s="177" t="s">
        <v>964</v>
      </c>
      <c r="X727" s="177" t="s">
        <v>618</v>
      </c>
      <c r="Y727" s="177" t="s">
        <v>4119</v>
      </c>
      <c r="Z727" s="177" t="s">
        <v>4120</v>
      </c>
      <c r="AA727" s="177" t="s">
        <v>1064</v>
      </c>
      <c r="AB727" s="177" t="s">
        <v>4119</v>
      </c>
      <c r="AC727" s="177" t="s">
        <v>4121</v>
      </c>
      <c r="AD727" s="177" t="s">
        <v>1064</v>
      </c>
      <c r="AE727" s="177" t="s">
        <v>4119</v>
      </c>
      <c r="AF727" s="177" t="s">
        <v>4122</v>
      </c>
      <c r="AG727" s="177" t="s">
        <v>1064</v>
      </c>
      <c r="AQ727" s="177"/>
      <c r="AT727" s="177"/>
      <c r="AU727" s="177"/>
      <c r="AV727" s="177"/>
      <c r="AW727" s="177"/>
      <c r="BG727" s="177" t="s">
        <v>4123</v>
      </c>
    </row>
    <row r="728" spans="1:62">
      <c r="A728" s="170" t="s">
        <v>4074</v>
      </c>
      <c r="B728" s="177" t="s">
        <v>4075</v>
      </c>
      <c r="D728" s="177" t="s">
        <v>508</v>
      </c>
      <c r="E728" s="177" t="s">
        <v>836</v>
      </c>
      <c r="F728" s="177" t="s">
        <v>4124</v>
      </c>
      <c r="I728" s="177" t="s">
        <v>939</v>
      </c>
      <c r="J728" s="181" t="s">
        <v>4077</v>
      </c>
      <c r="K728" s="181" t="s">
        <v>4077</v>
      </c>
      <c r="L728" s="177" t="s">
        <v>550</v>
      </c>
      <c r="M728" s="177" t="s">
        <v>4078</v>
      </c>
      <c r="N728" s="177" t="s">
        <v>4078</v>
      </c>
      <c r="O728" s="177" t="s">
        <v>195</v>
      </c>
      <c r="P728" s="177" t="s">
        <v>1193</v>
      </c>
      <c r="Q728" s="177" t="s">
        <v>4125</v>
      </c>
      <c r="R728" s="177" t="s">
        <v>600</v>
      </c>
      <c r="S728" s="177" t="s">
        <v>601</v>
      </c>
      <c r="T728" s="177" t="s">
        <v>4126</v>
      </c>
      <c r="U728" s="177" t="s">
        <v>579</v>
      </c>
      <c r="V728" s="177" t="s">
        <v>772</v>
      </c>
      <c r="X728" s="177" t="s">
        <v>943</v>
      </c>
      <c r="Y728" s="177" t="s">
        <v>674</v>
      </c>
      <c r="Z728" s="177" t="s">
        <v>579</v>
      </c>
      <c r="AA728" s="177" t="s">
        <v>1011</v>
      </c>
      <c r="AC728" s="177" t="s">
        <v>1086</v>
      </c>
      <c r="AD728" s="177" t="s">
        <v>4127</v>
      </c>
      <c r="AE728" s="177" t="s">
        <v>870</v>
      </c>
      <c r="AQ728" s="177"/>
      <c r="AT728" s="177"/>
      <c r="AU728" s="177"/>
      <c r="AV728" s="177"/>
      <c r="AW728" s="177"/>
    </row>
    <row r="729" spans="1:62">
      <c r="A729" s="170" t="s">
        <v>4074</v>
      </c>
      <c r="B729" s="177" t="s">
        <v>4075</v>
      </c>
      <c r="D729" s="177" t="s">
        <v>508</v>
      </c>
      <c r="E729" s="177" t="s">
        <v>840</v>
      </c>
      <c r="F729" s="177" t="s">
        <v>4128</v>
      </c>
      <c r="I729" s="177" t="s">
        <v>939</v>
      </c>
      <c r="J729" s="181" t="s">
        <v>4077</v>
      </c>
      <c r="K729" s="181" t="s">
        <v>4077</v>
      </c>
      <c r="L729" s="177" t="s">
        <v>550</v>
      </c>
      <c r="M729" s="177" t="s">
        <v>4078</v>
      </c>
      <c r="N729" s="177" t="s">
        <v>4078</v>
      </c>
      <c r="O729" s="177" t="s">
        <v>195</v>
      </c>
      <c r="P729" s="177" t="s">
        <v>1193</v>
      </c>
      <c r="Q729" s="177" t="s">
        <v>4125</v>
      </c>
      <c r="R729" s="177" t="s">
        <v>600</v>
      </c>
      <c r="S729" s="177" t="s">
        <v>601</v>
      </c>
      <c r="T729" s="177" t="s">
        <v>4129</v>
      </c>
      <c r="U729" s="177" t="s">
        <v>555</v>
      </c>
      <c r="V729" s="177" t="s">
        <v>4130</v>
      </c>
      <c r="W729" s="177" t="s">
        <v>1300</v>
      </c>
      <c r="X729" s="177" t="s">
        <v>943</v>
      </c>
      <c r="Y729" s="177" t="s">
        <v>674</v>
      </c>
      <c r="Z729" s="177" t="s">
        <v>555</v>
      </c>
      <c r="AA729" s="177" t="s">
        <v>4131</v>
      </c>
      <c r="AB729" s="177" t="s">
        <v>4132</v>
      </c>
      <c r="AC729" s="177" t="s">
        <v>4104</v>
      </c>
      <c r="AD729" s="177" t="s">
        <v>4133</v>
      </c>
      <c r="AE729" s="177" t="s">
        <v>809</v>
      </c>
      <c r="AQ729" s="177"/>
      <c r="AT729" s="177"/>
      <c r="AU729" s="177"/>
      <c r="AV729" s="177"/>
      <c r="AW729" s="177"/>
    </row>
    <row r="730" spans="1:62">
      <c r="A730" s="170" t="s">
        <v>4074</v>
      </c>
      <c r="B730" s="177" t="s">
        <v>4075</v>
      </c>
      <c r="D730" s="177" t="s">
        <v>508</v>
      </c>
      <c r="E730" s="177" t="s">
        <v>847</v>
      </c>
      <c r="F730" s="177" t="s">
        <v>4134</v>
      </c>
      <c r="I730" s="177" t="s">
        <v>939</v>
      </c>
      <c r="J730" s="181" t="s">
        <v>4077</v>
      </c>
      <c r="K730" s="181" t="s">
        <v>4077</v>
      </c>
      <c r="L730" s="177" t="s">
        <v>550</v>
      </c>
      <c r="M730" s="177" t="s">
        <v>4078</v>
      </c>
      <c r="N730" s="177" t="s">
        <v>4078</v>
      </c>
      <c r="O730" s="177" t="s">
        <v>195</v>
      </c>
      <c r="P730" s="177" t="s">
        <v>1816</v>
      </c>
      <c r="Q730" s="177" t="s">
        <v>4118</v>
      </c>
      <c r="R730" s="177" t="s">
        <v>600</v>
      </c>
      <c r="S730" s="177" t="s">
        <v>601</v>
      </c>
      <c r="T730" s="177" t="s">
        <v>4135</v>
      </c>
      <c r="U730" s="177" t="s">
        <v>555</v>
      </c>
      <c r="V730" s="177" t="s">
        <v>1681</v>
      </c>
      <c r="X730" s="177" t="s">
        <v>943</v>
      </c>
      <c r="Y730" s="177" t="s">
        <v>674</v>
      </c>
      <c r="Z730" s="177" t="s">
        <v>555</v>
      </c>
      <c r="AA730" s="177" t="s">
        <v>1078</v>
      </c>
      <c r="AC730" s="177" t="s">
        <v>1097</v>
      </c>
      <c r="AD730" s="177" t="s">
        <v>4136</v>
      </c>
      <c r="AE730" s="177" t="s">
        <v>524</v>
      </c>
      <c r="AQ730" s="177"/>
      <c r="AT730" s="177"/>
      <c r="AU730" s="177"/>
      <c r="AV730" s="177"/>
      <c r="AW730" s="177"/>
    </row>
    <row r="731" spans="1:62">
      <c r="A731" s="170" t="s">
        <v>4074</v>
      </c>
      <c r="B731" s="177" t="s">
        <v>4075</v>
      </c>
      <c r="D731" s="177" t="s">
        <v>508</v>
      </c>
      <c r="E731" s="177" t="s">
        <v>852</v>
      </c>
      <c r="F731" s="177" t="s">
        <v>4137</v>
      </c>
      <c r="I731" s="177" t="s">
        <v>939</v>
      </c>
      <c r="J731" s="181" t="s">
        <v>4077</v>
      </c>
      <c r="K731" s="181" t="s">
        <v>4077</v>
      </c>
      <c r="L731" s="177" t="s">
        <v>550</v>
      </c>
      <c r="M731" s="177" t="s">
        <v>4078</v>
      </c>
      <c r="N731" s="177" t="s">
        <v>4078</v>
      </c>
      <c r="O731" s="177" t="s">
        <v>195</v>
      </c>
      <c r="P731" s="177" t="s">
        <v>1193</v>
      </c>
      <c r="Q731" s="177" t="s">
        <v>4138</v>
      </c>
      <c r="R731" s="177" t="s">
        <v>600</v>
      </c>
      <c r="S731" s="177" t="s">
        <v>601</v>
      </c>
      <c r="T731" s="177" t="s">
        <v>4139</v>
      </c>
      <c r="U731" s="177" t="s">
        <v>718</v>
      </c>
      <c r="V731" s="177" t="s">
        <v>3361</v>
      </c>
      <c r="W731" s="177" t="s">
        <v>1195</v>
      </c>
      <c r="X731" s="177" t="s">
        <v>4103</v>
      </c>
      <c r="Y731" s="177" t="s">
        <v>674</v>
      </c>
      <c r="Z731" s="177" t="s">
        <v>718</v>
      </c>
      <c r="AA731" s="177" t="s">
        <v>1102</v>
      </c>
      <c r="AB731" s="177" t="s">
        <v>4140</v>
      </c>
      <c r="AC731" s="177" t="s">
        <v>1104</v>
      </c>
      <c r="AD731" s="177" t="s">
        <v>4141</v>
      </c>
      <c r="AE731" s="177" t="s">
        <v>559</v>
      </c>
      <c r="AQ731" s="177"/>
      <c r="AT731" s="177"/>
      <c r="AU731" s="177"/>
      <c r="AV731" s="177"/>
      <c r="AW731" s="177"/>
    </row>
    <row r="732" spans="1:62">
      <c r="A732" s="170" t="s">
        <v>4074</v>
      </c>
      <c r="B732" s="177" t="s">
        <v>4075</v>
      </c>
      <c r="D732" s="177" t="s">
        <v>508</v>
      </c>
      <c r="E732" s="177" t="s">
        <v>1021</v>
      </c>
      <c r="F732" s="177" t="s">
        <v>4142</v>
      </c>
      <c r="I732" s="177" t="s">
        <v>939</v>
      </c>
      <c r="J732" s="181" t="s">
        <v>4077</v>
      </c>
      <c r="K732" s="181" t="s">
        <v>4077</v>
      </c>
      <c r="L732" s="177" t="s">
        <v>513</v>
      </c>
      <c r="M732" s="177" t="s">
        <v>4094</v>
      </c>
      <c r="N732" s="177" t="s">
        <v>4078</v>
      </c>
      <c r="O732" s="177" t="s">
        <v>437</v>
      </c>
      <c r="P732" s="177" t="s">
        <v>515</v>
      </c>
      <c r="Q732" s="177" t="s">
        <v>4143</v>
      </c>
      <c r="R732" s="177" t="s">
        <v>516</v>
      </c>
      <c r="S732" s="177" t="s">
        <v>517</v>
      </c>
      <c r="U732" s="177" t="s">
        <v>1108</v>
      </c>
      <c r="V732" s="177" t="s">
        <v>889</v>
      </c>
      <c r="W732" s="177" t="s">
        <v>964</v>
      </c>
      <c r="X732" s="177" t="s">
        <v>618</v>
      </c>
      <c r="Y732" s="177" t="s">
        <v>4119</v>
      </c>
      <c r="Z732" s="177" t="s">
        <v>4144</v>
      </c>
      <c r="AA732" s="177" t="s">
        <v>1064</v>
      </c>
      <c r="AB732" s="177" t="s">
        <v>4119</v>
      </c>
      <c r="AC732" s="177" t="s">
        <v>4145</v>
      </c>
      <c r="AD732" s="177" t="s">
        <v>1064</v>
      </c>
      <c r="AE732" s="177" t="s">
        <v>4119</v>
      </c>
      <c r="AF732" s="177" t="s">
        <v>4146</v>
      </c>
      <c r="AG732" s="177" t="s">
        <v>1064</v>
      </c>
      <c r="AQ732" s="177"/>
      <c r="AT732" s="177"/>
      <c r="AU732" s="177"/>
      <c r="AV732" s="177"/>
      <c r="AW732" s="177"/>
      <c r="BG732" s="177" t="s">
        <v>4147</v>
      </c>
    </row>
    <row r="733" spans="1:62">
      <c r="A733" s="170" t="s">
        <v>4074</v>
      </c>
      <c r="B733" s="177" t="s">
        <v>4075</v>
      </c>
      <c r="D733" s="177" t="s">
        <v>508</v>
      </c>
      <c r="E733" s="177" t="s">
        <v>1141</v>
      </c>
      <c r="F733" s="177" t="s">
        <v>4148</v>
      </c>
      <c r="I733" s="177" t="s">
        <v>939</v>
      </c>
      <c r="J733" s="181" t="s">
        <v>4077</v>
      </c>
      <c r="K733" s="181" t="s">
        <v>4077</v>
      </c>
      <c r="L733" s="177" t="s">
        <v>550</v>
      </c>
      <c r="M733" s="177" t="s">
        <v>4078</v>
      </c>
      <c r="N733" s="177" t="s">
        <v>4078</v>
      </c>
      <c r="O733" s="177" t="s">
        <v>195</v>
      </c>
      <c r="P733" s="177" t="s">
        <v>887</v>
      </c>
      <c r="Q733" s="177" t="s">
        <v>4149</v>
      </c>
      <c r="R733" s="177" t="s">
        <v>600</v>
      </c>
      <c r="S733" s="177" t="s">
        <v>601</v>
      </c>
      <c r="T733" s="177" t="s">
        <v>4150</v>
      </c>
      <c r="U733" s="177" t="s">
        <v>718</v>
      </c>
      <c r="V733" s="177" t="s">
        <v>772</v>
      </c>
      <c r="X733" s="177" t="s">
        <v>4103</v>
      </c>
      <c r="Y733" s="177" t="s">
        <v>674</v>
      </c>
      <c r="Z733" s="177" t="s">
        <v>718</v>
      </c>
      <c r="AA733" s="177" t="s">
        <v>1011</v>
      </c>
      <c r="AC733" s="177" t="s">
        <v>1097</v>
      </c>
      <c r="AD733" s="177" t="s">
        <v>4151</v>
      </c>
      <c r="AE733" s="177" t="s">
        <v>524</v>
      </c>
      <c r="AQ733" s="177"/>
      <c r="AT733" s="177"/>
      <c r="AU733" s="177"/>
      <c r="AV733" s="177"/>
      <c r="AW733" s="177"/>
    </row>
    <row r="734" spans="1:62">
      <c r="A734" s="170" t="s">
        <v>4074</v>
      </c>
      <c r="B734" s="177" t="s">
        <v>4075</v>
      </c>
      <c r="D734" s="177" t="s">
        <v>508</v>
      </c>
      <c r="E734" s="170" t="s">
        <v>1742</v>
      </c>
      <c r="F734" s="177" t="s">
        <v>4152</v>
      </c>
      <c r="I734" s="177" t="s">
        <v>939</v>
      </c>
      <c r="J734" s="181" t="s">
        <v>4077</v>
      </c>
      <c r="K734" s="181" t="s">
        <v>4077</v>
      </c>
      <c r="L734" s="177" t="s">
        <v>901</v>
      </c>
      <c r="M734" s="177" t="s">
        <v>4153</v>
      </c>
      <c r="N734" s="177" t="s">
        <v>4078</v>
      </c>
      <c r="O734" s="177" t="s">
        <v>324</v>
      </c>
      <c r="P734" s="177" t="s">
        <v>903</v>
      </c>
      <c r="Q734" s="177" t="s">
        <v>4154</v>
      </c>
      <c r="R734" s="177" t="s">
        <v>951</v>
      </c>
      <c r="S734" s="177" t="s">
        <v>952</v>
      </c>
      <c r="U734" s="177" t="s">
        <v>4155</v>
      </c>
      <c r="V734" s="177" t="s">
        <v>1136</v>
      </c>
      <c r="W734" s="177" t="s">
        <v>908</v>
      </c>
      <c r="Y734" s="177" t="s">
        <v>909</v>
      </c>
      <c r="Z734" s="177" t="s">
        <v>908</v>
      </c>
      <c r="AA734" s="177" t="s">
        <v>1500</v>
      </c>
      <c r="AB734" s="177" t="s">
        <v>910</v>
      </c>
      <c r="AC734" s="177">
        <v>2800</v>
      </c>
      <c r="AD734" s="177" t="s">
        <v>911</v>
      </c>
      <c r="AE734" s="177">
        <v>1375</v>
      </c>
      <c r="AF734" s="177" t="s">
        <v>912</v>
      </c>
      <c r="AG734" s="177" t="s">
        <v>908</v>
      </c>
      <c r="AH734" s="177" t="s">
        <v>1137</v>
      </c>
      <c r="AI734" s="177" t="s">
        <v>908</v>
      </c>
      <c r="AJ734" s="177" t="s">
        <v>908</v>
      </c>
      <c r="AK734" s="177" t="s">
        <v>914</v>
      </c>
      <c r="AL734" s="177" t="s">
        <v>4156</v>
      </c>
      <c r="AM734" s="177" t="s">
        <v>960</v>
      </c>
      <c r="AQ734" s="177"/>
      <c r="AT734" s="177"/>
      <c r="AU734" s="177"/>
      <c r="AV734" s="177"/>
      <c r="AW734" s="177"/>
    </row>
    <row r="735" spans="1:62">
      <c r="A735" s="170" t="s">
        <v>4074</v>
      </c>
      <c r="B735" s="177" t="s">
        <v>4075</v>
      </c>
      <c r="D735" s="177" t="s">
        <v>508</v>
      </c>
      <c r="E735" s="177" t="s">
        <v>2639</v>
      </c>
      <c r="F735" s="177" t="s">
        <v>4157</v>
      </c>
      <c r="I735" s="177" t="s">
        <v>939</v>
      </c>
      <c r="J735" s="181" t="s">
        <v>4077</v>
      </c>
      <c r="K735" s="181" t="s">
        <v>4077</v>
      </c>
      <c r="L735" s="177" t="s">
        <v>513</v>
      </c>
      <c r="M735" s="177" t="s">
        <v>4094</v>
      </c>
      <c r="N735" s="177" t="s">
        <v>4078</v>
      </c>
      <c r="O735" s="177" t="s">
        <v>280</v>
      </c>
      <c r="Q735" s="177" t="s">
        <v>1115</v>
      </c>
      <c r="R735" s="177" t="s">
        <v>700</v>
      </c>
      <c r="S735" s="177" t="s">
        <v>896</v>
      </c>
      <c r="T735" s="177" t="s">
        <v>4158</v>
      </c>
      <c r="U735" s="177" t="s">
        <v>718</v>
      </c>
      <c r="V735" s="177" t="s">
        <v>1128</v>
      </c>
      <c r="W735" s="177" t="s">
        <v>4159</v>
      </c>
      <c r="X735" s="177" t="s">
        <v>1130</v>
      </c>
      <c r="AQ735" s="177"/>
      <c r="AT735" s="177"/>
      <c r="AU735" s="177"/>
      <c r="AV735" s="177"/>
      <c r="AW735" s="177"/>
    </row>
    <row r="736" spans="1:62">
      <c r="A736" s="170" t="s">
        <v>4074</v>
      </c>
      <c r="B736" s="177" t="s">
        <v>4075</v>
      </c>
      <c r="D736" s="177" t="s">
        <v>508</v>
      </c>
      <c r="E736" s="177" t="s">
        <v>1146</v>
      </c>
      <c r="F736" s="177" t="s">
        <v>4160</v>
      </c>
      <c r="I736" s="177" t="s">
        <v>939</v>
      </c>
      <c r="J736" s="181" t="s">
        <v>4077</v>
      </c>
      <c r="K736" s="181" t="s">
        <v>4077</v>
      </c>
      <c r="L736" s="177" t="s">
        <v>550</v>
      </c>
      <c r="M736" s="177" t="s">
        <v>4078</v>
      </c>
      <c r="N736" s="177" t="s">
        <v>4078</v>
      </c>
      <c r="O736" s="177" t="s">
        <v>195</v>
      </c>
      <c r="P736" s="177" t="s">
        <v>1193</v>
      </c>
      <c r="Q736" s="177" t="s">
        <v>4161</v>
      </c>
      <c r="R736" s="177" t="s">
        <v>600</v>
      </c>
      <c r="S736" s="177" t="s">
        <v>601</v>
      </c>
      <c r="T736" s="177" t="s">
        <v>4162</v>
      </c>
      <c r="U736" s="177" t="s">
        <v>646</v>
      </c>
      <c r="V736" s="177" t="s">
        <v>1612</v>
      </c>
      <c r="W736" s="177" t="s">
        <v>714</v>
      </c>
      <c r="X736" s="177" t="s">
        <v>4103</v>
      </c>
      <c r="Y736" s="177" t="s">
        <v>674</v>
      </c>
      <c r="Z736" s="177" t="s">
        <v>646</v>
      </c>
      <c r="AA736" s="177" t="s">
        <v>4163</v>
      </c>
      <c r="AB736" s="177" t="s">
        <v>4164</v>
      </c>
      <c r="AC736" s="177" t="s">
        <v>1283</v>
      </c>
      <c r="AD736" s="177" t="s">
        <v>4165</v>
      </c>
      <c r="AE736" s="177" t="s">
        <v>524</v>
      </c>
      <c r="AQ736" s="177"/>
      <c r="AT736" s="177"/>
      <c r="AU736" s="177"/>
      <c r="AV736" s="177"/>
      <c r="AW736" s="177"/>
    </row>
    <row r="737" spans="1:59">
      <c r="A737" s="170" t="s">
        <v>4074</v>
      </c>
      <c r="B737" s="177" t="s">
        <v>4075</v>
      </c>
      <c r="D737" s="177" t="s">
        <v>508</v>
      </c>
      <c r="E737" s="177" t="s">
        <v>1151</v>
      </c>
      <c r="F737" s="177" t="s">
        <v>4166</v>
      </c>
      <c r="I737" s="177" t="s">
        <v>939</v>
      </c>
      <c r="J737" s="181" t="s">
        <v>4077</v>
      </c>
      <c r="K737" s="181" t="s">
        <v>4077</v>
      </c>
      <c r="L737" s="177" t="s">
        <v>513</v>
      </c>
      <c r="M737" s="177" t="s">
        <v>4094</v>
      </c>
      <c r="N737" s="177" t="s">
        <v>4078</v>
      </c>
      <c r="O737" s="177" t="s">
        <v>437</v>
      </c>
      <c r="P737" s="177" t="s">
        <v>4167</v>
      </c>
      <c r="Q737" s="177" t="s">
        <v>4168</v>
      </c>
      <c r="R737" s="177" t="s">
        <v>1058</v>
      </c>
      <c r="S737" s="177" t="s">
        <v>1058</v>
      </c>
      <c r="U737" s="177" t="s">
        <v>666</v>
      </c>
      <c r="V737" s="177" t="s">
        <v>691</v>
      </c>
      <c r="W737" s="177" t="s">
        <v>964</v>
      </c>
      <c r="X737" s="177" t="s">
        <v>1122</v>
      </c>
      <c r="Y737" s="177" t="s">
        <v>4107</v>
      </c>
      <c r="Z737" s="177" t="s">
        <v>4169</v>
      </c>
      <c r="AA737" s="177" t="s">
        <v>524</v>
      </c>
      <c r="AB737" s="177" t="s">
        <v>4107</v>
      </c>
      <c r="AC737" s="177" t="s">
        <v>4170</v>
      </c>
      <c r="AD737" s="177" t="s">
        <v>524</v>
      </c>
      <c r="AQ737" s="177"/>
      <c r="AT737" s="177"/>
      <c r="AU737" s="177"/>
      <c r="AV737" s="177"/>
      <c r="AW737" s="177"/>
      <c r="BG737" s="177" t="s">
        <v>4171</v>
      </c>
    </row>
    <row r="738" spans="1:59">
      <c r="A738" s="170" t="s">
        <v>4074</v>
      </c>
      <c r="B738" s="177" t="s">
        <v>4075</v>
      </c>
      <c r="D738" s="177" t="s">
        <v>508</v>
      </c>
      <c r="E738" s="177" t="s">
        <v>1154</v>
      </c>
      <c r="F738" s="177" t="s">
        <v>4172</v>
      </c>
      <c r="I738" s="177" t="s">
        <v>939</v>
      </c>
      <c r="J738" s="181" t="s">
        <v>4077</v>
      </c>
      <c r="K738" s="181" t="s">
        <v>4077</v>
      </c>
      <c r="L738" s="177" t="s">
        <v>550</v>
      </c>
      <c r="M738" s="177" t="s">
        <v>4078</v>
      </c>
      <c r="N738" s="177" t="s">
        <v>4078</v>
      </c>
      <c r="O738" s="177" t="s">
        <v>195</v>
      </c>
      <c r="P738" s="177" t="s">
        <v>887</v>
      </c>
      <c r="Q738" s="177" t="s">
        <v>4173</v>
      </c>
      <c r="R738" s="177" t="s">
        <v>600</v>
      </c>
      <c r="S738" s="177" t="s">
        <v>601</v>
      </c>
      <c r="T738" s="177" t="s">
        <v>4174</v>
      </c>
      <c r="U738" s="177" t="s">
        <v>718</v>
      </c>
      <c r="V738" s="177" t="s">
        <v>889</v>
      </c>
      <c r="X738" s="177" t="s">
        <v>4103</v>
      </c>
      <c r="Y738" s="177" t="s">
        <v>674</v>
      </c>
      <c r="Z738" s="177" t="s">
        <v>718</v>
      </c>
      <c r="AA738" s="177" t="s">
        <v>892</v>
      </c>
      <c r="AC738" s="177" t="s">
        <v>1097</v>
      </c>
      <c r="AD738" s="177" t="s">
        <v>4175</v>
      </c>
      <c r="AE738" s="177" t="s">
        <v>524</v>
      </c>
      <c r="AQ738" s="177"/>
      <c r="AT738" s="177"/>
      <c r="AU738" s="177"/>
      <c r="AV738" s="177"/>
      <c r="AW738" s="177"/>
    </row>
    <row r="739" spans="1:59">
      <c r="A739" s="170" t="s">
        <v>4074</v>
      </c>
      <c r="B739" s="177" t="s">
        <v>4075</v>
      </c>
      <c r="D739" s="177" t="s">
        <v>508</v>
      </c>
      <c r="E739" s="170" t="s">
        <v>1157</v>
      </c>
      <c r="F739" s="177" t="s">
        <v>4176</v>
      </c>
      <c r="I739" s="177" t="s">
        <v>939</v>
      </c>
      <c r="J739" s="181" t="s">
        <v>4077</v>
      </c>
      <c r="K739" s="181" t="s">
        <v>4077</v>
      </c>
      <c r="L739" s="177" t="s">
        <v>901</v>
      </c>
      <c r="M739" s="177" t="s">
        <v>4153</v>
      </c>
      <c r="N739" s="177" t="s">
        <v>4078</v>
      </c>
      <c r="O739" s="177" t="s">
        <v>324</v>
      </c>
      <c r="P739" s="177" t="s">
        <v>903</v>
      </c>
      <c r="Q739" s="177" t="s">
        <v>4177</v>
      </c>
      <c r="R739" s="177" t="s">
        <v>951</v>
      </c>
      <c r="S739" s="177" t="s">
        <v>952</v>
      </c>
      <c r="U739" s="177" t="s">
        <v>4155</v>
      </c>
      <c r="V739" s="177" t="s">
        <v>1136</v>
      </c>
      <c r="W739" s="177" t="s">
        <v>908</v>
      </c>
      <c r="Y739" s="177" t="s">
        <v>909</v>
      </c>
      <c r="Z739" s="177" t="s">
        <v>908</v>
      </c>
      <c r="AA739" s="177" t="s">
        <v>1500</v>
      </c>
      <c r="AB739" s="177" t="s">
        <v>910</v>
      </c>
      <c r="AC739" s="177">
        <v>2800</v>
      </c>
      <c r="AD739" s="177" t="s">
        <v>911</v>
      </c>
      <c r="AE739" s="177">
        <v>1375</v>
      </c>
      <c r="AF739" s="177" t="s">
        <v>912</v>
      </c>
      <c r="AG739" s="177" t="s">
        <v>908</v>
      </c>
      <c r="AH739" s="177" t="s">
        <v>1137</v>
      </c>
      <c r="AI739" s="177" t="s">
        <v>908</v>
      </c>
      <c r="AJ739" s="177" t="s">
        <v>908</v>
      </c>
      <c r="AK739" s="177" t="s">
        <v>914</v>
      </c>
      <c r="AL739" s="177" t="s">
        <v>4156</v>
      </c>
      <c r="AM739" s="177" t="s">
        <v>960</v>
      </c>
      <c r="AQ739" s="177"/>
      <c r="AT739" s="177"/>
      <c r="AU739" s="177"/>
      <c r="AV739" s="177"/>
      <c r="AW739" s="177"/>
    </row>
    <row r="740" spans="1:59">
      <c r="A740" s="170" t="s">
        <v>4074</v>
      </c>
      <c r="B740" s="177" t="s">
        <v>4075</v>
      </c>
      <c r="D740" s="177" t="s">
        <v>508</v>
      </c>
      <c r="E740" s="177" t="s">
        <v>2662</v>
      </c>
      <c r="F740" s="177" t="s">
        <v>4178</v>
      </c>
      <c r="I740" s="177" t="s">
        <v>939</v>
      </c>
      <c r="J740" s="181" t="s">
        <v>4077</v>
      </c>
      <c r="K740" s="181" t="s">
        <v>4077</v>
      </c>
      <c r="L740" s="177" t="s">
        <v>513</v>
      </c>
      <c r="M740" s="177" t="s">
        <v>4094</v>
      </c>
      <c r="N740" s="177" t="s">
        <v>4078</v>
      </c>
      <c r="O740" s="177" t="s">
        <v>280</v>
      </c>
      <c r="Q740" s="177" t="s">
        <v>4179</v>
      </c>
      <c r="R740" s="177" t="s">
        <v>700</v>
      </c>
      <c r="S740" s="177" t="s">
        <v>896</v>
      </c>
      <c r="T740" s="177" t="s">
        <v>4158</v>
      </c>
      <c r="U740" s="177" t="s">
        <v>718</v>
      </c>
      <c r="V740" s="177" t="s">
        <v>1128</v>
      </c>
      <c r="W740" s="177" t="s">
        <v>4180</v>
      </c>
      <c r="X740" s="177" t="s">
        <v>1130</v>
      </c>
      <c r="AQ740" s="177"/>
      <c r="AT740" s="177"/>
      <c r="AU740" s="177"/>
      <c r="AV740" s="177"/>
      <c r="AW740" s="177"/>
    </row>
    <row r="741" spans="1:59">
      <c r="A741" s="170" t="s">
        <v>4074</v>
      </c>
      <c r="B741" s="177" t="s">
        <v>4075</v>
      </c>
      <c r="D741" s="177" t="s">
        <v>508</v>
      </c>
      <c r="E741" s="177" t="s">
        <v>1160</v>
      </c>
      <c r="F741" s="177" t="s">
        <v>4181</v>
      </c>
      <c r="I741" s="177" t="s">
        <v>939</v>
      </c>
      <c r="J741" s="181" t="s">
        <v>4077</v>
      </c>
      <c r="K741" s="181" t="s">
        <v>4077</v>
      </c>
      <c r="L741" s="177" t="s">
        <v>550</v>
      </c>
      <c r="M741" s="177" t="s">
        <v>4078</v>
      </c>
      <c r="N741" s="177" t="s">
        <v>4078</v>
      </c>
      <c r="O741" s="177" t="s">
        <v>195</v>
      </c>
      <c r="P741" s="177" t="s">
        <v>1023</v>
      </c>
      <c r="Q741" s="177" t="s">
        <v>4182</v>
      </c>
      <c r="R741" s="177" t="s">
        <v>600</v>
      </c>
      <c r="S741" s="177" t="s">
        <v>601</v>
      </c>
      <c r="T741" s="177" t="s">
        <v>4183</v>
      </c>
      <c r="U741" s="177" t="s">
        <v>739</v>
      </c>
      <c r="V741" s="177" t="s">
        <v>772</v>
      </c>
      <c r="X741" s="177" t="s">
        <v>4103</v>
      </c>
      <c r="Y741" s="177" t="s">
        <v>674</v>
      </c>
      <c r="Z741" s="177" t="s">
        <v>739</v>
      </c>
      <c r="AA741" s="177" t="s">
        <v>1011</v>
      </c>
      <c r="AC741" s="177" t="s">
        <v>4184</v>
      </c>
      <c r="AD741" s="177" t="s">
        <v>4185</v>
      </c>
      <c r="AE741" s="177" t="s">
        <v>870</v>
      </c>
      <c r="AQ741" s="177"/>
      <c r="AT741" s="177"/>
      <c r="AU741" s="177"/>
      <c r="AV741" s="177"/>
      <c r="AW741" s="177"/>
    </row>
    <row r="742" spans="1:59">
      <c r="A742" s="170" t="s">
        <v>4074</v>
      </c>
      <c r="B742" s="177" t="s">
        <v>4075</v>
      </c>
      <c r="D742" s="177" t="s">
        <v>508</v>
      </c>
      <c r="E742" s="177" t="s">
        <v>1172</v>
      </c>
      <c r="F742" s="177" t="s">
        <v>4186</v>
      </c>
      <c r="I742" s="177" t="s">
        <v>939</v>
      </c>
      <c r="J742" s="181" t="s">
        <v>4077</v>
      </c>
      <c r="K742" s="181" t="s">
        <v>4077</v>
      </c>
      <c r="L742" s="177" t="s">
        <v>550</v>
      </c>
      <c r="M742" s="177" t="s">
        <v>4078</v>
      </c>
      <c r="N742" s="177" t="s">
        <v>4078</v>
      </c>
      <c r="O742" s="177" t="s">
        <v>195</v>
      </c>
      <c r="P742" s="177" t="s">
        <v>1193</v>
      </c>
      <c r="Q742" s="177" t="s">
        <v>4182</v>
      </c>
      <c r="R742" s="177" t="s">
        <v>600</v>
      </c>
      <c r="S742" s="177" t="s">
        <v>601</v>
      </c>
      <c r="T742" s="177" t="s">
        <v>4187</v>
      </c>
      <c r="U742" s="177" t="s">
        <v>739</v>
      </c>
      <c r="V742" s="177" t="s">
        <v>4188</v>
      </c>
      <c r="W742" s="177" t="s">
        <v>1484</v>
      </c>
      <c r="X742" s="177" t="s">
        <v>4103</v>
      </c>
      <c r="Y742" s="177" t="s">
        <v>674</v>
      </c>
      <c r="Z742" s="177" t="s">
        <v>739</v>
      </c>
      <c r="AA742" s="177" t="s">
        <v>4189</v>
      </c>
      <c r="AB742" s="177" t="s">
        <v>4190</v>
      </c>
      <c r="AC742" s="177" t="s">
        <v>1097</v>
      </c>
      <c r="AD742" s="177" t="s">
        <v>4191</v>
      </c>
      <c r="AE742" s="177" t="s">
        <v>524</v>
      </c>
      <c r="AQ742" s="177"/>
      <c r="AT742" s="177"/>
      <c r="AU742" s="177"/>
      <c r="AV742" s="177"/>
      <c r="AW742" s="177"/>
    </row>
    <row r="743" spans="1:59">
      <c r="A743" s="170" t="s">
        <v>4074</v>
      </c>
      <c r="B743" s="177" t="s">
        <v>4075</v>
      </c>
      <c r="D743" s="177" t="s">
        <v>508</v>
      </c>
      <c r="E743" s="177" t="s">
        <v>1175</v>
      </c>
      <c r="F743" s="177" t="s">
        <v>4192</v>
      </c>
      <c r="I743" s="177" t="s">
        <v>939</v>
      </c>
      <c r="J743" s="181" t="s">
        <v>4077</v>
      </c>
      <c r="K743" s="181" t="s">
        <v>4077</v>
      </c>
      <c r="L743" s="177" t="s">
        <v>550</v>
      </c>
      <c r="M743" s="177" t="s">
        <v>4078</v>
      </c>
      <c r="N743" s="177" t="s">
        <v>4078</v>
      </c>
      <c r="O743" s="177" t="s">
        <v>195</v>
      </c>
      <c r="P743" s="177" t="s">
        <v>1816</v>
      </c>
      <c r="Q743" s="177" t="s">
        <v>4182</v>
      </c>
      <c r="R743" s="177" t="s">
        <v>600</v>
      </c>
      <c r="S743" s="177" t="s">
        <v>601</v>
      </c>
      <c r="T743" s="177" t="s">
        <v>4193</v>
      </c>
      <c r="U743" s="177" t="s">
        <v>555</v>
      </c>
      <c r="V743" s="177" t="s">
        <v>603</v>
      </c>
      <c r="X743" s="177" t="s">
        <v>4103</v>
      </c>
      <c r="Y743" s="177" t="s">
        <v>674</v>
      </c>
      <c r="Z743" s="177" t="s">
        <v>555</v>
      </c>
      <c r="AA743" s="177" t="s">
        <v>605</v>
      </c>
      <c r="AC743" s="177" t="s">
        <v>4104</v>
      </c>
      <c r="AD743" s="177" t="s">
        <v>4194</v>
      </c>
      <c r="AE743" s="177" t="s">
        <v>809</v>
      </c>
      <c r="AQ743" s="177"/>
      <c r="AT743" s="177"/>
      <c r="AU743" s="177"/>
      <c r="AV743" s="177"/>
      <c r="AW743" s="177"/>
    </row>
    <row r="744" spans="1:59">
      <c r="A744" s="170" t="s">
        <v>4074</v>
      </c>
      <c r="B744" s="177" t="s">
        <v>4075</v>
      </c>
      <c r="D744" s="177" t="s">
        <v>508</v>
      </c>
      <c r="E744" s="177" t="s">
        <v>1774</v>
      </c>
      <c r="F744" s="177" t="s">
        <v>4195</v>
      </c>
      <c r="I744" s="177" t="s">
        <v>939</v>
      </c>
      <c r="J744" s="181" t="s">
        <v>4077</v>
      </c>
      <c r="K744" s="181" t="s">
        <v>4077</v>
      </c>
      <c r="L744" s="177" t="s">
        <v>550</v>
      </c>
      <c r="M744" s="177" t="s">
        <v>4078</v>
      </c>
      <c r="N744" s="177" t="s">
        <v>4078</v>
      </c>
      <c r="O744" s="177" t="s">
        <v>195</v>
      </c>
      <c r="P744" s="177" t="s">
        <v>1816</v>
      </c>
      <c r="Q744" s="177" t="s">
        <v>4196</v>
      </c>
      <c r="R744" s="177" t="s">
        <v>600</v>
      </c>
      <c r="S744" s="177" t="s">
        <v>601</v>
      </c>
      <c r="T744" s="177" t="s">
        <v>4197</v>
      </c>
      <c r="U744" s="177" t="s">
        <v>555</v>
      </c>
      <c r="V744" s="177" t="s">
        <v>2767</v>
      </c>
      <c r="W744" s="177" t="s">
        <v>4198</v>
      </c>
      <c r="X744" s="177" t="s">
        <v>4103</v>
      </c>
      <c r="Y744" s="177" t="s">
        <v>674</v>
      </c>
      <c r="Z744" s="177" t="s">
        <v>555</v>
      </c>
      <c r="AA744" s="177" t="s">
        <v>4199</v>
      </c>
      <c r="AC744" s="177" t="s">
        <v>4200</v>
      </c>
      <c r="AD744" s="177" t="s">
        <v>4201</v>
      </c>
      <c r="AE744" s="177" t="s">
        <v>524</v>
      </c>
      <c r="AQ744" s="177"/>
      <c r="AT744" s="177"/>
      <c r="AU744" s="177"/>
      <c r="AV744" s="177"/>
      <c r="AW744" s="177"/>
    </row>
    <row r="745" spans="1:59">
      <c r="A745" s="170" t="s">
        <v>4074</v>
      </c>
      <c r="B745" s="177" t="s">
        <v>4075</v>
      </c>
      <c r="D745" s="177" t="s">
        <v>508</v>
      </c>
      <c r="E745" s="177" t="s">
        <v>760</v>
      </c>
      <c r="F745" s="177" t="s">
        <v>4202</v>
      </c>
      <c r="I745" s="177" t="s">
        <v>939</v>
      </c>
      <c r="J745" s="181" t="s">
        <v>4077</v>
      </c>
      <c r="K745" s="181" t="s">
        <v>4077</v>
      </c>
      <c r="L745" s="177" t="s">
        <v>550</v>
      </c>
      <c r="M745" s="177" t="s">
        <v>4078</v>
      </c>
      <c r="N745" s="177" t="s">
        <v>4078</v>
      </c>
      <c r="O745" s="177" t="s">
        <v>195</v>
      </c>
      <c r="P745" s="177" t="s">
        <v>1023</v>
      </c>
      <c r="Q745" s="177" t="s">
        <v>4203</v>
      </c>
      <c r="R745" s="177" t="s">
        <v>600</v>
      </c>
      <c r="S745" s="177" t="s">
        <v>601</v>
      </c>
      <c r="T745" s="177" t="s">
        <v>4204</v>
      </c>
      <c r="U745" s="177" t="s">
        <v>646</v>
      </c>
      <c r="V745" s="177" t="s">
        <v>2569</v>
      </c>
      <c r="X745" s="177" t="s">
        <v>4103</v>
      </c>
      <c r="Y745" s="177" t="s">
        <v>674</v>
      </c>
      <c r="Z745" s="177" t="s">
        <v>646</v>
      </c>
      <c r="AA745" s="177" t="s">
        <v>2570</v>
      </c>
      <c r="AQ745" s="177" t="s">
        <v>4092</v>
      </c>
      <c r="AT745" s="177"/>
      <c r="AU745" s="177"/>
      <c r="AV745" s="177"/>
      <c r="AW745" s="177"/>
    </row>
    <row r="746" spans="1:59">
      <c r="A746" s="170" t="s">
        <v>4074</v>
      </c>
      <c r="B746" s="177" t="s">
        <v>4075</v>
      </c>
      <c r="D746" s="177" t="s">
        <v>508</v>
      </c>
      <c r="E746" s="177" t="s">
        <v>770</v>
      </c>
      <c r="F746" s="177" t="s">
        <v>4205</v>
      </c>
      <c r="I746" s="177" t="s">
        <v>939</v>
      </c>
      <c r="J746" s="181" t="s">
        <v>4077</v>
      </c>
      <c r="K746" s="181" t="s">
        <v>4077</v>
      </c>
      <c r="L746" s="177" t="s">
        <v>550</v>
      </c>
      <c r="M746" s="177" t="s">
        <v>4078</v>
      </c>
      <c r="N746" s="177" t="s">
        <v>4078</v>
      </c>
      <c r="O746" s="177" t="s">
        <v>195</v>
      </c>
      <c r="P746" s="177" t="s">
        <v>1193</v>
      </c>
      <c r="Q746" s="177" t="s">
        <v>4203</v>
      </c>
      <c r="R746" s="177" t="s">
        <v>600</v>
      </c>
      <c r="S746" s="177" t="s">
        <v>601</v>
      </c>
      <c r="T746" s="177" t="s">
        <v>4206</v>
      </c>
      <c r="U746" s="177" t="s">
        <v>646</v>
      </c>
      <c r="V746" s="177" t="s">
        <v>4207</v>
      </c>
      <c r="W746" s="177" t="s">
        <v>1484</v>
      </c>
      <c r="X746" s="177" t="s">
        <v>4103</v>
      </c>
      <c r="Y746" s="177" t="s">
        <v>674</v>
      </c>
      <c r="Z746" s="177" t="s">
        <v>646</v>
      </c>
      <c r="AA746" s="177" t="s">
        <v>4208</v>
      </c>
      <c r="AB746" s="177" t="s">
        <v>4209</v>
      </c>
      <c r="AC746" s="177" t="s">
        <v>1104</v>
      </c>
      <c r="AD746" s="177" t="s">
        <v>4210</v>
      </c>
      <c r="AE746" s="177" t="s">
        <v>559</v>
      </c>
      <c r="AQ746" s="177"/>
      <c r="AT746" s="177"/>
      <c r="AU746" s="177"/>
      <c r="AV746" s="177"/>
      <c r="AW746" s="177"/>
    </row>
    <row r="747" spans="1:59">
      <c r="A747" s="170" t="s">
        <v>4074</v>
      </c>
      <c r="B747" s="177" t="s">
        <v>4075</v>
      </c>
      <c r="D747" s="177" t="s">
        <v>508</v>
      </c>
      <c r="E747" s="177" t="s">
        <v>1200</v>
      </c>
      <c r="F747" s="177" t="s">
        <v>4211</v>
      </c>
      <c r="I747" s="177" t="s">
        <v>939</v>
      </c>
      <c r="J747" s="181" t="s">
        <v>4077</v>
      </c>
      <c r="K747" s="181" t="s">
        <v>4077</v>
      </c>
      <c r="L747" s="177" t="s">
        <v>513</v>
      </c>
      <c r="M747" s="177" t="s">
        <v>4078</v>
      </c>
      <c r="N747" s="177" t="s">
        <v>4078</v>
      </c>
      <c r="O747" s="177" t="s">
        <v>267</v>
      </c>
      <c r="Q747" s="177" t="s">
        <v>1188</v>
      </c>
      <c r="R747" s="177" t="s">
        <v>267</v>
      </c>
      <c r="S747" s="177" t="s">
        <v>805</v>
      </c>
      <c r="U747" s="177" t="s">
        <v>805</v>
      </c>
      <c r="V747" s="177" t="s">
        <v>733</v>
      </c>
      <c r="W747" s="177" t="s">
        <v>4212</v>
      </c>
      <c r="X747" s="177" t="s">
        <v>4213</v>
      </c>
      <c r="Y747" s="177" t="s">
        <v>524</v>
      </c>
      <c r="Z747" s="177" t="s">
        <v>4212</v>
      </c>
      <c r="AA747" s="177" t="s">
        <v>4214</v>
      </c>
      <c r="AB747" s="177" t="s">
        <v>524</v>
      </c>
      <c r="AG747" s="177" t="s">
        <v>1049</v>
      </c>
      <c r="AQ747" s="177"/>
      <c r="AT747" s="177"/>
      <c r="AU747" s="177"/>
      <c r="AV747" s="177"/>
      <c r="AW747" s="177"/>
    </row>
    <row r="748" spans="1:59">
      <c r="A748" s="170" t="s">
        <v>4074</v>
      </c>
      <c r="B748" s="177" t="s">
        <v>4075</v>
      </c>
      <c r="D748" s="177" t="s">
        <v>508</v>
      </c>
      <c r="E748" s="177" t="s">
        <v>1219</v>
      </c>
      <c r="F748" s="177" t="s">
        <v>4215</v>
      </c>
      <c r="I748" s="177" t="s">
        <v>939</v>
      </c>
      <c r="J748" s="181" t="s">
        <v>4077</v>
      </c>
      <c r="K748" s="181" t="s">
        <v>4077</v>
      </c>
      <c r="L748" s="177" t="s">
        <v>550</v>
      </c>
      <c r="M748" s="177" t="s">
        <v>4078</v>
      </c>
      <c r="N748" s="177" t="s">
        <v>4078</v>
      </c>
      <c r="O748" s="177" t="s">
        <v>195</v>
      </c>
      <c r="P748" s="177" t="s">
        <v>1023</v>
      </c>
      <c r="Q748" s="177" t="s">
        <v>4216</v>
      </c>
      <c r="R748" s="177" t="s">
        <v>600</v>
      </c>
      <c r="S748" s="177" t="s">
        <v>601</v>
      </c>
      <c r="T748" s="177" t="s">
        <v>4217</v>
      </c>
      <c r="U748" s="177" t="s">
        <v>832</v>
      </c>
      <c r="V748" s="177" t="s">
        <v>2802</v>
      </c>
      <c r="X748" s="177" t="s">
        <v>4103</v>
      </c>
      <c r="Y748" s="177" t="s">
        <v>674</v>
      </c>
      <c r="Z748" s="177" t="s">
        <v>832</v>
      </c>
      <c r="AA748" s="177" t="s">
        <v>1434</v>
      </c>
      <c r="AQ748" s="177" t="s">
        <v>4092</v>
      </c>
      <c r="AT748" s="177"/>
      <c r="AU748" s="177"/>
      <c r="AV748" s="177"/>
      <c r="AW748" s="177"/>
    </row>
    <row r="749" spans="1:59">
      <c r="A749" s="170" t="s">
        <v>4074</v>
      </c>
      <c r="B749" s="177" t="s">
        <v>4075</v>
      </c>
      <c r="D749" s="177" t="s">
        <v>508</v>
      </c>
      <c r="E749" s="177" t="s">
        <v>1225</v>
      </c>
      <c r="F749" s="177" t="s">
        <v>4218</v>
      </c>
      <c r="I749" s="177" t="s">
        <v>939</v>
      </c>
      <c r="J749" s="181" t="s">
        <v>4077</v>
      </c>
      <c r="K749" s="181" t="s">
        <v>4077</v>
      </c>
      <c r="L749" s="177" t="s">
        <v>513</v>
      </c>
      <c r="M749" s="177" t="s">
        <v>4078</v>
      </c>
      <c r="N749" s="177" t="s">
        <v>4078</v>
      </c>
      <c r="O749" s="177" t="s">
        <v>195</v>
      </c>
      <c r="P749" s="177" t="s">
        <v>552</v>
      </c>
      <c r="Q749" s="177" t="s">
        <v>295</v>
      </c>
      <c r="R749" s="177" t="s">
        <v>4219</v>
      </c>
      <c r="S749" s="177" t="s">
        <v>4219</v>
      </c>
      <c r="T749" s="177" t="s">
        <v>4220</v>
      </c>
      <c r="U749" s="177" t="s">
        <v>579</v>
      </c>
      <c r="V749" s="177" t="s">
        <v>812</v>
      </c>
      <c r="W749" s="177" t="s">
        <v>4221</v>
      </c>
      <c r="X749" s="177" t="s">
        <v>4222</v>
      </c>
      <c r="Z749" s="177" t="s">
        <v>579</v>
      </c>
      <c r="AA749" s="177" t="s">
        <v>4223</v>
      </c>
      <c r="AB749" s="177" t="s">
        <v>4224</v>
      </c>
      <c r="AC749" s="177" t="s">
        <v>4225</v>
      </c>
      <c r="AD749" s="177" t="s">
        <v>4226</v>
      </c>
      <c r="AE749" s="177" t="s">
        <v>559</v>
      </c>
      <c r="AQ749" s="177"/>
      <c r="AT749" s="177"/>
      <c r="AU749" s="177"/>
      <c r="AV749" s="177"/>
      <c r="AW749" s="177"/>
    </row>
    <row r="750" spans="1:59">
      <c r="A750" s="170" t="s">
        <v>4074</v>
      </c>
      <c r="B750" s="177" t="s">
        <v>4075</v>
      </c>
      <c r="D750" s="177" t="s">
        <v>508</v>
      </c>
      <c r="E750" s="177" t="s">
        <v>1231</v>
      </c>
      <c r="F750" s="177" t="s">
        <v>4227</v>
      </c>
      <c r="I750" s="177" t="s">
        <v>939</v>
      </c>
      <c r="J750" s="181" t="s">
        <v>4077</v>
      </c>
      <c r="K750" s="181" t="s">
        <v>4077</v>
      </c>
      <c r="L750" s="177" t="s">
        <v>550</v>
      </c>
      <c r="N750" s="177" t="s">
        <v>4078</v>
      </c>
      <c r="O750" s="177" t="s">
        <v>295</v>
      </c>
      <c r="P750" s="177" t="s">
        <v>4228</v>
      </c>
      <c r="Q750" s="177" t="s">
        <v>295</v>
      </c>
      <c r="R750" s="177" t="s">
        <v>1308</v>
      </c>
      <c r="S750" s="177" t="s">
        <v>4229</v>
      </c>
      <c r="AQ750" s="177" t="s">
        <v>4230</v>
      </c>
      <c r="AT750" s="177"/>
      <c r="AU750" s="177"/>
      <c r="AV750" s="177"/>
      <c r="AW750" s="177"/>
    </row>
    <row r="751" spans="1:59">
      <c r="A751" s="170" t="s">
        <v>4074</v>
      </c>
      <c r="B751" s="177" t="s">
        <v>4075</v>
      </c>
      <c r="D751" s="177" t="s">
        <v>508</v>
      </c>
      <c r="E751" s="177" t="s">
        <v>1236</v>
      </c>
      <c r="F751" s="177" t="s">
        <v>4231</v>
      </c>
      <c r="I751" s="177" t="s">
        <v>939</v>
      </c>
      <c r="J751" s="181" t="s">
        <v>4077</v>
      </c>
      <c r="K751" s="181" t="s">
        <v>4077</v>
      </c>
      <c r="L751" s="177" t="s">
        <v>550</v>
      </c>
      <c r="M751" s="177" t="s">
        <v>4078</v>
      </c>
      <c r="N751" s="177" t="s">
        <v>4078</v>
      </c>
      <c r="O751" s="177" t="s">
        <v>195</v>
      </c>
      <c r="P751" s="177" t="s">
        <v>1816</v>
      </c>
      <c r="Q751" s="177" t="s">
        <v>2718</v>
      </c>
      <c r="R751" s="177" t="s">
        <v>600</v>
      </c>
      <c r="S751" s="177" t="s">
        <v>601</v>
      </c>
      <c r="T751" s="177" t="s">
        <v>4232</v>
      </c>
      <c r="U751" s="177" t="s">
        <v>739</v>
      </c>
      <c r="V751" s="177" t="s">
        <v>2285</v>
      </c>
      <c r="X751" s="177" t="s">
        <v>943</v>
      </c>
      <c r="Y751" s="177" t="s">
        <v>674</v>
      </c>
      <c r="Z751" s="177" t="s">
        <v>739</v>
      </c>
      <c r="AA751" s="177" t="s">
        <v>1092</v>
      </c>
      <c r="AC751" s="177" t="s">
        <v>4104</v>
      </c>
      <c r="AD751" s="177" t="s">
        <v>4233</v>
      </c>
      <c r="AE751" s="177" t="s">
        <v>809</v>
      </c>
      <c r="AQ751" s="177"/>
      <c r="AT751" s="177"/>
      <c r="AU751" s="177"/>
      <c r="AV751" s="177"/>
      <c r="AW751" s="177"/>
    </row>
    <row r="752" spans="1:59">
      <c r="A752" s="170" t="s">
        <v>4074</v>
      </c>
      <c r="B752" s="177" t="s">
        <v>4075</v>
      </c>
      <c r="D752" s="177" t="s">
        <v>508</v>
      </c>
      <c r="E752" s="177" t="s">
        <v>1242</v>
      </c>
      <c r="F752" s="177" t="s">
        <v>4234</v>
      </c>
      <c r="I752" s="177" t="s">
        <v>939</v>
      </c>
      <c r="J752" s="181" t="s">
        <v>4077</v>
      </c>
      <c r="K752" s="181" t="s">
        <v>4077</v>
      </c>
      <c r="L752" s="177" t="s">
        <v>550</v>
      </c>
      <c r="M752" s="177" t="s">
        <v>4078</v>
      </c>
      <c r="N752" s="177" t="s">
        <v>4078</v>
      </c>
      <c r="O752" s="177" t="s">
        <v>195</v>
      </c>
      <c r="P752" s="177" t="s">
        <v>887</v>
      </c>
      <c r="Q752" s="177" t="s">
        <v>4235</v>
      </c>
      <c r="R752" s="177" t="s">
        <v>600</v>
      </c>
      <c r="S752" s="177" t="s">
        <v>601</v>
      </c>
      <c r="T752" s="177" t="s">
        <v>4236</v>
      </c>
      <c r="U752" s="177" t="s">
        <v>646</v>
      </c>
      <c r="V752" s="177" t="s">
        <v>772</v>
      </c>
      <c r="X752" s="177" t="s">
        <v>943</v>
      </c>
      <c r="Y752" s="177" t="s">
        <v>674</v>
      </c>
      <c r="Z752" s="177" t="s">
        <v>646</v>
      </c>
      <c r="AA752" s="177" t="s">
        <v>1011</v>
      </c>
      <c r="AC752" s="177" t="s">
        <v>4237</v>
      </c>
      <c r="AD752" s="177" t="s">
        <v>4238</v>
      </c>
      <c r="AE752" s="177" t="s">
        <v>524</v>
      </c>
      <c r="AQ752" s="177"/>
      <c r="AT752" s="177"/>
      <c r="AU752" s="177"/>
      <c r="AV752" s="177"/>
      <c r="AW752" s="177"/>
    </row>
    <row r="753" spans="1:49">
      <c r="A753" s="170" t="s">
        <v>4074</v>
      </c>
      <c r="B753" s="177" t="s">
        <v>4075</v>
      </c>
      <c r="D753" s="177" t="s">
        <v>508</v>
      </c>
      <c r="E753" s="170" t="s">
        <v>1814</v>
      </c>
      <c r="F753" s="177" t="s">
        <v>4239</v>
      </c>
      <c r="I753" s="177" t="s">
        <v>939</v>
      </c>
      <c r="J753" s="181" t="s">
        <v>4077</v>
      </c>
      <c r="K753" s="181" t="s">
        <v>4077</v>
      </c>
      <c r="L753" s="177" t="s">
        <v>901</v>
      </c>
      <c r="M753" s="177" t="s">
        <v>4153</v>
      </c>
      <c r="N753" s="177" t="s">
        <v>4078</v>
      </c>
      <c r="O753" s="177" t="s">
        <v>324</v>
      </c>
      <c r="P753" s="177" t="s">
        <v>903</v>
      </c>
      <c r="Q753" s="177" t="s">
        <v>4235</v>
      </c>
      <c r="R753" s="177" t="s">
        <v>951</v>
      </c>
      <c r="S753" s="177" t="s">
        <v>952</v>
      </c>
      <c r="U753" s="177" t="s">
        <v>4240</v>
      </c>
      <c r="V753" s="177" t="s">
        <v>2013</v>
      </c>
      <c r="W753" s="177" t="s">
        <v>908</v>
      </c>
      <c r="Y753" s="177" t="s">
        <v>908</v>
      </c>
      <c r="Z753" s="177" t="s">
        <v>908</v>
      </c>
      <c r="AA753" s="177" t="s">
        <v>1500</v>
      </c>
      <c r="AB753" s="177" t="s">
        <v>910</v>
      </c>
      <c r="AC753" s="177">
        <v>2000</v>
      </c>
      <c r="AD753" s="177" t="s">
        <v>911</v>
      </c>
      <c r="AE753" s="177">
        <v>915</v>
      </c>
      <c r="AF753" s="177" t="s">
        <v>912</v>
      </c>
      <c r="AG753" s="177" t="s">
        <v>908</v>
      </c>
      <c r="AH753" s="177" t="s">
        <v>1137</v>
      </c>
      <c r="AI753" s="177" t="s">
        <v>908</v>
      </c>
      <c r="AJ753" s="177" t="s">
        <v>908</v>
      </c>
      <c r="AK753" s="177" t="s">
        <v>982</v>
      </c>
      <c r="AL753" s="177" t="s">
        <v>4156</v>
      </c>
      <c r="AM753" s="177" t="s">
        <v>960</v>
      </c>
      <c r="AP753" s="177" t="s">
        <v>908</v>
      </c>
      <c r="AQ753" s="177"/>
      <c r="AT753" s="177"/>
      <c r="AU753" s="177"/>
      <c r="AV753" s="177"/>
      <c r="AW753" s="177"/>
    </row>
    <row r="754" spans="1:49">
      <c r="A754" s="170" t="s">
        <v>4074</v>
      </c>
      <c r="B754" s="177" t="s">
        <v>4075</v>
      </c>
      <c r="D754" s="177" t="s">
        <v>508</v>
      </c>
      <c r="E754" s="177" t="s">
        <v>1246</v>
      </c>
      <c r="F754" s="177" t="s">
        <v>4241</v>
      </c>
      <c r="I754" s="177" t="s">
        <v>939</v>
      </c>
      <c r="J754" s="181" t="s">
        <v>4077</v>
      </c>
      <c r="K754" s="181" t="s">
        <v>4077</v>
      </c>
      <c r="L754" s="177" t="s">
        <v>513</v>
      </c>
      <c r="M754" s="177" t="s">
        <v>4094</v>
      </c>
      <c r="N754" s="177" t="s">
        <v>4078</v>
      </c>
      <c r="O754" s="177" t="s">
        <v>280</v>
      </c>
      <c r="Q754" s="177" t="s">
        <v>4235</v>
      </c>
      <c r="R754" s="177" t="s">
        <v>700</v>
      </c>
      <c r="S754" s="177" t="s">
        <v>896</v>
      </c>
      <c r="T754" s="177" t="s">
        <v>4242</v>
      </c>
      <c r="U754" s="177" t="s">
        <v>646</v>
      </c>
      <c r="V754" s="177" t="s">
        <v>1128</v>
      </c>
      <c r="W754" s="177" t="s">
        <v>4243</v>
      </c>
      <c r="X754" s="177" t="s">
        <v>1130</v>
      </c>
      <c r="AQ754" s="177"/>
      <c r="AT754" s="177"/>
      <c r="AU754" s="177"/>
      <c r="AV754" s="177"/>
      <c r="AW754" s="177"/>
    </row>
    <row r="755" spans="1:49">
      <c r="A755" s="170" t="s">
        <v>4074</v>
      </c>
      <c r="B755" s="177" t="s">
        <v>4075</v>
      </c>
      <c r="D755" s="177" t="s">
        <v>508</v>
      </c>
      <c r="E755" s="177" t="s">
        <v>1260</v>
      </c>
      <c r="F755" s="177" t="s">
        <v>4244</v>
      </c>
      <c r="I755" s="177" t="s">
        <v>939</v>
      </c>
      <c r="J755" s="181" t="s">
        <v>4077</v>
      </c>
      <c r="K755" s="181" t="s">
        <v>4077</v>
      </c>
      <c r="L755" s="177" t="s">
        <v>550</v>
      </c>
      <c r="M755" s="177" t="s">
        <v>4078</v>
      </c>
      <c r="N755" s="177" t="s">
        <v>4078</v>
      </c>
      <c r="O755" s="177" t="s">
        <v>195</v>
      </c>
      <c r="P755" s="177" t="s">
        <v>4245</v>
      </c>
      <c r="Q755" s="177" t="s">
        <v>4235</v>
      </c>
      <c r="R755" s="177" t="s">
        <v>600</v>
      </c>
      <c r="S755" s="177" t="s">
        <v>601</v>
      </c>
      <c r="T755" s="177" t="s">
        <v>4246</v>
      </c>
      <c r="U755" s="177" t="s">
        <v>739</v>
      </c>
      <c r="V755" s="177" t="s">
        <v>743</v>
      </c>
      <c r="X755" s="177" t="s">
        <v>943</v>
      </c>
      <c r="Y755" s="177" t="s">
        <v>674</v>
      </c>
      <c r="Z755" s="177" t="s">
        <v>739</v>
      </c>
      <c r="AA755" s="177" t="s">
        <v>744</v>
      </c>
      <c r="AC755" s="177" t="s">
        <v>1104</v>
      </c>
      <c r="AD755" s="177" t="s">
        <v>4247</v>
      </c>
      <c r="AE755" s="177" t="s">
        <v>559</v>
      </c>
      <c r="AQ755" s="177"/>
      <c r="AT755" s="177"/>
      <c r="AU755" s="177"/>
      <c r="AV755" s="177"/>
      <c r="AW755" s="177"/>
    </row>
    <row r="756" spans="1:49">
      <c r="A756" s="170" t="s">
        <v>4074</v>
      </c>
      <c r="B756" s="177" t="s">
        <v>4075</v>
      </c>
      <c r="D756" s="177" t="s">
        <v>508</v>
      </c>
      <c r="E756" s="177" t="s">
        <v>1264</v>
      </c>
      <c r="F756" s="177" t="s">
        <v>4248</v>
      </c>
      <c r="I756" s="177" t="s">
        <v>939</v>
      </c>
      <c r="J756" s="181" t="s">
        <v>4077</v>
      </c>
      <c r="K756" s="181" t="s">
        <v>4077</v>
      </c>
      <c r="L756" s="177" t="s">
        <v>550</v>
      </c>
      <c r="M756" s="177" t="s">
        <v>4078</v>
      </c>
      <c r="N756" s="177" t="s">
        <v>4078</v>
      </c>
      <c r="O756" s="177" t="s">
        <v>195</v>
      </c>
      <c r="P756" s="177" t="s">
        <v>887</v>
      </c>
      <c r="Q756" s="177" t="s">
        <v>4249</v>
      </c>
      <c r="R756" s="177" t="s">
        <v>600</v>
      </c>
      <c r="S756" s="177" t="s">
        <v>601</v>
      </c>
      <c r="T756" s="177" t="s">
        <v>4250</v>
      </c>
      <c r="U756" s="177" t="s">
        <v>702</v>
      </c>
      <c r="V756" s="177" t="s">
        <v>1681</v>
      </c>
      <c r="X756" s="177" t="s">
        <v>943</v>
      </c>
      <c r="Y756" s="177" t="s">
        <v>674</v>
      </c>
      <c r="Z756" s="177" t="s">
        <v>702</v>
      </c>
      <c r="AA756" s="177" t="s">
        <v>1185</v>
      </c>
      <c r="AC756" s="177" t="s">
        <v>1198</v>
      </c>
      <c r="AD756" s="177" t="s">
        <v>4251</v>
      </c>
      <c r="AE756" s="177" t="s">
        <v>1064</v>
      </c>
      <c r="AQ756" s="177"/>
      <c r="AT756" s="177"/>
      <c r="AU756" s="177"/>
      <c r="AV756" s="177"/>
      <c r="AW756" s="177"/>
    </row>
    <row r="757" spans="1:49">
      <c r="A757" s="170" t="s">
        <v>4074</v>
      </c>
      <c r="B757" s="177" t="s">
        <v>4075</v>
      </c>
      <c r="D757" s="177" t="s">
        <v>508</v>
      </c>
      <c r="E757" s="170" t="s">
        <v>4252</v>
      </c>
      <c r="F757" s="177" t="s">
        <v>4253</v>
      </c>
      <c r="I757" s="177" t="s">
        <v>939</v>
      </c>
      <c r="J757" s="181" t="s">
        <v>4077</v>
      </c>
      <c r="K757" s="181" t="s">
        <v>4077</v>
      </c>
      <c r="L757" s="177" t="s">
        <v>901</v>
      </c>
      <c r="M757" s="177" t="s">
        <v>4153</v>
      </c>
      <c r="N757" s="177" t="s">
        <v>4078</v>
      </c>
      <c r="O757" s="177" t="s">
        <v>324</v>
      </c>
      <c r="P757" s="177" t="s">
        <v>903</v>
      </c>
      <c r="Q757" s="177" t="s">
        <v>4249</v>
      </c>
      <c r="R757" s="177" t="s">
        <v>951</v>
      </c>
      <c r="S757" s="177" t="s">
        <v>952</v>
      </c>
      <c r="U757" s="177" t="s">
        <v>4254</v>
      </c>
      <c r="V757" s="177" t="s">
        <v>2013</v>
      </c>
      <c r="W757" s="177" t="s">
        <v>908</v>
      </c>
      <c r="Y757" s="177" t="s">
        <v>908</v>
      </c>
      <c r="Z757" s="177" t="s">
        <v>908</v>
      </c>
      <c r="AA757" s="177" t="s">
        <v>1500</v>
      </c>
      <c r="AB757" s="177" t="s">
        <v>910</v>
      </c>
      <c r="AC757" s="177">
        <v>1400</v>
      </c>
      <c r="AD757" s="177" t="s">
        <v>911</v>
      </c>
      <c r="AE757" s="177">
        <v>1375</v>
      </c>
      <c r="AF757" s="177" t="s">
        <v>912</v>
      </c>
      <c r="AG757" s="177" t="s">
        <v>908</v>
      </c>
      <c r="AH757" s="177" t="s">
        <v>1137</v>
      </c>
      <c r="AI757" s="177" t="s">
        <v>908</v>
      </c>
      <c r="AJ757" s="177" t="s">
        <v>908</v>
      </c>
      <c r="AK757" s="177" t="s">
        <v>914</v>
      </c>
      <c r="AL757" s="177" t="s">
        <v>4156</v>
      </c>
      <c r="AM757" s="177" t="s">
        <v>960</v>
      </c>
      <c r="AQ757" s="177"/>
      <c r="AT757" s="177"/>
      <c r="AU757" s="177"/>
      <c r="AV757" s="177"/>
      <c r="AW757" s="177"/>
    </row>
    <row r="758" spans="1:49">
      <c r="A758" s="170" t="s">
        <v>4074</v>
      </c>
      <c r="B758" s="177" t="s">
        <v>4075</v>
      </c>
      <c r="D758" s="177" t="s">
        <v>508</v>
      </c>
      <c r="E758" s="170" t="s">
        <v>1269</v>
      </c>
      <c r="F758" s="177" t="s">
        <v>4255</v>
      </c>
      <c r="I758" s="177" t="s">
        <v>939</v>
      </c>
      <c r="J758" s="181" t="s">
        <v>4077</v>
      </c>
      <c r="K758" s="181" t="s">
        <v>4077</v>
      </c>
      <c r="L758" s="177" t="s">
        <v>513</v>
      </c>
      <c r="M758" s="177" t="s">
        <v>4094</v>
      </c>
      <c r="N758" s="177" t="s">
        <v>4078</v>
      </c>
      <c r="O758" s="177" t="s">
        <v>280</v>
      </c>
      <c r="Q758" s="177" t="s">
        <v>4249</v>
      </c>
      <c r="R758" s="177" t="s">
        <v>700</v>
      </c>
      <c r="S758" s="177" t="s">
        <v>896</v>
      </c>
      <c r="T758" s="177" t="s">
        <v>4256</v>
      </c>
      <c r="U758" s="177" t="s">
        <v>702</v>
      </c>
      <c r="V758" s="177" t="s">
        <v>1128</v>
      </c>
      <c r="W758" s="177" t="s">
        <v>4257</v>
      </c>
      <c r="X758" s="177" t="s">
        <v>1130</v>
      </c>
      <c r="AQ758" s="177"/>
      <c r="AT758" s="177"/>
      <c r="AU758" s="177"/>
      <c r="AV758" s="177"/>
      <c r="AW758" s="177"/>
    </row>
    <row r="759" spans="1:49">
      <c r="A759" s="170" t="s">
        <v>4074</v>
      </c>
      <c r="B759" s="177" t="s">
        <v>4075</v>
      </c>
      <c r="D759" s="177" t="s">
        <v>508</v>
      </c>
      <c r="E759" s="177" t="s">
        <v>2745</v>
      </c>
      <c r="F759" s="177" t="s">
        <v>4258</v>
      </c>
      <c r="I759" s="177" t="s">
        <v>939</v>
      </c>
      <c r="J759" s="181" t="s">
        <v>4077</v>
      </c>
      <c r="K759" s="181" t="s">
        <v>4077</v>
      </c>
      <c r="L759" s="177" t="s">
        <v>550</v>
      </c>
      <c r="M759" s="177" t="s">
        <v>4078</v>
      </c>
      <c r="N759" s="177" t="s">
        <v>4078</v>
      </c>
      <c r="O759" s="177" t="s">
        <v>195</v>
      </c>
      <c r="P759" s="177" t="s">
        <v>3861</v>
      </c>
      <c r="Q759" s="177" t="s">
        <v>4249</v>
      </c>
      <c r="R759" s="177" t="s">
        <v>600</v>
      </c>
      <c r="S759" s="177" t="s">
        <v>601</v>
      </c>
      <c r="T759" s="177" t="s">
        <v>4259</v>
      </c>
      <c r="U759" s="177" t="s">
        <v>739</v>
      </c>
      <c r="V759" s="177" t="s">
        <v>4260</v>
      </c>
      <c r="W759" s="177" t="s">
        <v>1484</v>
      </c>
      <c r="X759" s="177" t="s">
        <v>943</v>
      </c>
      <c r="Y759" s="177" t="s">
        <v>674</v>
      </c>
      <c r="Z759" s="177" t="s">
        <v>739</v>
      </c>
      <c r="AA759" s="177" t="s">
        <v>4261</v>
      </c>
      <c r="AB759" s="177" t="s">
        <v>4262</v>
      </c>
      <c r="AC759" s="177" t="s">
        <v>1104</v>
      </c>
      <c r="AD759" s="177" t="s">
        <v>4263</v>
      </c>
      <c r="AE759" s="177" t="s">
        <v>559</v>
      </c>
      <c r="AQ759" s="177"/>
      <c r="AT759" s="177"/>
      <c r="AU759" s="177"/>
      <c r="AV759" s="177"/>
      <c r="AW759" s="177"/>
    </row>
    <row r="760" spans="1:49">
      <c r="A760" s="170" t="s">
        <v>4074</v>
      </c>
      <c r="B760" s="177" t="s">
        <v>4075</v>
      </c>
      <c r="D760" s="177" t="s">
        <v>508</v>
      </c>
      <c r="E760" s="177" t="s">
        <v>1296</v>
      </c>
      <c r="F760" s="177" t="s">
        <v>4264</v>
      </c>
      <c r="I760" s="177" t="s">
        <v>939</v>
      </c>
      <c r="J760" s="181" t="s">
        <v>4077</v>
      </c>
      <c r="K760" s="181" t="s">
        <v>4077</v>
      </c>
      <c r="L760" s="177" t="s">
        <v>550</v>
      </c>
      <c r="M760" s="177" t="s">
        <v>4078</v>
      </c>
      <c r="N760" s="177" t="s">
        <v>4078</v>
      </c>
      <c r="O760" s="177" t="s">
        <v>195</v>
      </c>
      <c r="P760" s="177" t="s">
        <v>1023</v>
      </c>
      <c r="Q760" s="177" t="s">
        <v>4265</v>
      </c>
      <c r="R760" s="177" t="s">
        <v>600</v>
      </c>
      <c r="S760" s="177" t="s">
        <v>601</v>
      </c>
      <c r="T760" s="177" t="s">
        <v>4266</v>
      </c>
      <c r="U760" s="177" t="s">
        <v>712</v>
      </c>
      <c r="V760" s="177" t="s">
        <v>672</v>
      </c>
      <c r="X760" s="177" t="s">
        <v>943</v>
      </c>
      <c r="Y760" s="177" t="s">
        <v>674</v>
      </c>
      <c r="Z760" s="177" t="s">
        <v>712</v>
      </c>
      <c r="AA760" s="177" t="s">
        <v>675</v>
      </c>
      <c r="AC760" s="177" t="s">
        <v>4184</v>
      </c>
      <c r="AD760" s="177" t="s">
        <v>4267</v>
      </c>
      <c r="AE760" s="177" t="s">
        <v>870</v>
      </c>
      <c r="AQ760" s="177"/>
      <c r="AT760" s="177"/>
      <c r="AU760" s="177"/>
      <c r="AV760" s="177"/>
      <c r="AW760" s="177"/>
    </row>
    <row r="761" spans="1:49">
      <c r="A761" s="170" t="s">
        <v>4074</v>
      </c>
      <c r="B761" s="177" t="s">
        <v>4075</v>
      </c>
      <c r="D761" s="177" t="s">
        <v>508</v>
      </c>
      <c r="E761" s="170" t="s">
        <v>1305</v>
      </c>
      <c r="F761" s="177" t="s">
        <v>4268</v>
      </c>
      <c r="I761" s="177" t="s">
        <v>939</v>
      </c>
      <c r="J761" s="181" t="s">
        <v>4077</v>
      </c>
      <c r="K761" s="181" t="s">
        <v>4077</v>
      </c>
      <c r="L761" s="177" t="s">
        <v>550</v>
      </c>
      <c r="M761" s="177" t="s">
        <v>4078</v>
      </c>
      <c r="N761" s="177" t="s">
        <v>4078</v>
      </c>
      <c r="O761" s="177" t="s">
        <v>255</v>
      </c>
      <c r="Q761" s="177" t="s">
        <v>4269</v>
      </c>
      <c r="R761" s="177" t="s">
        <v>4270</v>
      </c>
      <c r="S761" s="177" t="s">
        <v>4271</v>
      </c>
      <c r="AC761" s="177" t="s">
        <v>1426</v>
      </c>
      <c r="AD761" s="177" t="s">
        <v>4272</v>
      </c>
      <c r="AE761" s="177" t="s">
        <v>1130</v>
      </c>
      <c r="AQ761" s="177" t="s">
        <v>4273</v>
      </c>
      <c r="AT761" s="177"/>
      <c r="AU761" s="177"/>
      <c r="AV761" s="177"/>
      <c r="AW761" s="177"/>
    </row>
    <row r="762" spans="1:49">
      <c r="A762" s="170" t="s">
        <v>4074</v>
      </c>
      <c r="B762" s="177" t="s">
        <v>4075</v>
      </c>
      <c r="D762" s="177" t="s">
        <v>508</v>
      </c>
      <c r="E762" s="177" t="s">
        <v>2757</v>
      </c>
      <c r="F762" s="177" t="s">
        <v>4274</v>
      </c>
      <c r="I762" s="177" t="s">
        <v>939</v>
      </c>
      <c r="J762" s="181" t="s">
        <v>4077</v>
      </c>
      <c r="K762" s="181" t="s">
        <v>4077</v>
      </c>
      <c r="L762" s="177" t="s">
        <v>550</v>
      </c>
      <c r="M762" s="177" t="s">
        <v>4078</v>
      </c>
      <c r="N762" s="177" t="s">
        <v>4078</v>
      </c>
      <c r="O762" s="177" t="s">
        <v>195</v>
      </c>
      <c r="P762" s="177" t="s">
        <v>3861</v>
      </c>
      <c r="Q762" s="177" t="s">
        <v>4275</v>
      </c>
      <c r="R762" s="177" t="s">
        <v>600</v>
      </c>
      <c r="S762" s="177" t="s">
        <v>601</v>
      </c>
      <c r="T762" s="177" t="s">
        <v>4276</v>
      </c>
      <c r="U762" s="177" t="s">
        <v>742</v>
      </c>
      <c r="V762" s="177" t="s">
        <v>4277</v>
      </c>
      <c r="W762" s="177" t="s">
        <v>1484</v>
      </c>
      <c r="X762" s="177" t="s">
        <v>943</v>
      </c>
      <c r="Y762" s="177" t="s">
        <v>674</v>
      </c>
      <c r="Z762" s="177" t="s">
        <v>742</v>
      </c>
      <c r="AA762" s="177" t="s">
        <v>4278</v>
      </c>
      <c r="AB762" s="177" t="s">
        <v>4279</v>
      </c>
      <c r="AC762" s="177" t="s">
        <v>1104</v>
      </c>
      <c r="AD762" s="177" t="s">
        <v>4280</v>
      </c>
      <c r="AE762" s="177" t="s">
        <v>559</v>
      </c>
      <c r="AQ762" s="177"/>
      <c r="AT762" s="177"/>
      <c r="AU762" s="177"/>
      <c r="AV762" s="177"/>
      <c r="AW762" s="177"/>
    </row>
    <row r="763" spans="1:49">
      <c r="A763" s="170" t="s">
        <v>4074</v>
      </c>
      <c r="B763" s="177" t="s">
        <v>4075</v>
      </c>
      <c r="D763" s="177" t="s">
        <v>508</v>
      </c>
      <c r="E763" s="170" t="s">
        <v>1819</v>
      </c>
      <c r="F763" s="177" t="s">
        <v>4281</v>
      </c>
      <c r="I763" s="177" t="s">
        <v>939</v>
      </c>
      <c r="J763" s="181" t="s">
        <v>4077</v>
      </c>
      <c r="K763" s="181" t="s">
        <v>4077</v>
      </c>
      <c r="L763" s="177" t="s">
        <v>550</v>
      </c>
      <c r="M763" s="177" t="s">
        <v>4078</v>
      </c>
      <c r="N763" s="177" t="s">
        <v>4078</v>
      </c>
      <c r="O763" s="177" t="s">
        <v>195</v>
      </c>
      <c r="P763" s="177" t="s">
        <v>4282</v>
      </c>
      <c r="Q763" s="177" t="s">
        <v>4283</v>
      </c>
      <c r="R763" s="177" t="s">
        <v>600</v>
      </c>
      <c r="S763" s="177" t="s">
        <v>601</v>
      </c>
      <c r="T763" s="177" t="s">
        <v>4284</v>
      </c>
      <c r="U763" s="177" t="s">
        <v>742</v>
      </c>
      <c r="V763" s="177" t="s">
        <v>4277</v>
      </c>
      <c r="W763" s="177" t="s">
        <v>1484</v>
      </c>
      <c r="X763" s="177" t="s">
        <v>943</v>
      </c>
      <c r="Y763" s="177" t="s">
        <v>674</v>
      </c>
      <c r="Z763" s="177" t="s">
        <v>742</v>
      </c>
      <c r="AA763" s="177" t="s">
        <v>4278</v>
      </c>
      <c r="AB763" s="177" t="s">
        <v>4279</v>
      </c>
      <c r="AC763" s="177" t="s">
        <v>1104</v>
      </c>
      <c r="AD763" s="177" t="s">
        <v>4285</v>
      </c>
      <c r="AE763" s="177" t="s">
        <v>559</v>
      </c>
      <c r="AQ763" s="177"/>
      <c r="AT763" s="177"/>
      <c r="AU763" s="177"/>
      <c r="AV763" s="177"/>
      <c r="AW763" s="177"/>
    </row>
    <row r="764" spans="1:49">
      <c r="A764" s="170" t="s">
        <v>4074</v>
      </c>
      <c r="B764" s="177" t="s">
        <v>4075</v>
      </c>
      <c r="D764" s="177" t="s">
        <v>508</v>
      </c>
      <c r="E764" s="177" t="s">
        <v>3703</v>
      </c>
      <c r="F764" s="177" t="s">
        <v>4286</v>
      </c>
      <c r="I764" s="177" t="s">
        <v>939</v>
      </c>
      <c r="J764" s="181" t="s">
        <v>4077</v>
      </c>
      <c r="K764" s="181" t="s">
        <v>4077</v>
      </c>
      <c r="L764" s="177" t="s">
        <v>550</v>
      </c>
      <c r="M764" s="177" t="s">
        <v>4078</v>
      </c>
      <c r="N764" s="177" t="s">
        <v>4078</v>
      </c>
      <c r="O764" s="177" t="s">
        <v>195</v>
      </c>
      <c r="P764" s="177" t="s">
        <v>1023</v>
      </c>
      <c r="Q764" s="177" t="s">
        <v>2464</v>
      </c>
      <c r="R764" s="177" t="s">
        <v>600</v>
      </c>
      <c r="S764" s="177" t="s">
        <v>601</v>
      </c>
      <c r="T764" s="177" t="s">
        <v>4287</v>
      </c>
      <c r="U764" s="177" t="s">
        <v>739</v>
      </c>
      <c r="V764" s="177" t="s">
        <v>2285</v>
      </c>
      <c r="X764" s="177" t="s">
        <v>943</v>
      </c>
      <c r="Y764" s="177" t="s">
        <v>674</v>
      </c>
      <c r="Z764" s="177" t="s">
        <v>739</v>
      </c>
      <c r="AA764" s="177" t="s">
        <v>1092</v>
      </c>
      <c r="AC764" s="177" t="s">
        <v>4104</v>
      </c>
      <c r="AD764" s="177" t="s">
        <v>4288</v>
      </c>
      <c r="AE764" s="177" t="s">
        <v>809</v>
      </c>
      <c r="AQ764" s="177"/>
      <c r="AT764" s="177"/>
      <c r="AU764" s="177"/>
      <c r="AV764" s="177"/>
      <c r="AW764" s="177"/>
    </row>
    <row r="765" spans="1:49">
      <c r="A765" s="170" t="s">
        <v>4074</v>
      </c>
      <c r="B765" s="177" t="s">
        <v>4075</v>
      </c>
      <c r="D765" s="177" t="s">
        <v>508</v>
      </c>
      <c r="E765" s="177" t="s">
        <v>1327</v>
      </c>
      <c r="F765" s="177" t="s">
        <v>4289</v>
      </c>
      <c r="I765" s="177" t="s">
        <v>939</v>
      </c>
      <c r="J765" s="181" t="s">
        <v>4077</v>
      </c>
      <c r="K765" s="181" t="s">
        <v>4077</v>
      </c>
      <c r="L765" s="177" t="s">
        <v>550</v>
      </c>
      <c r="M765" s="177" t="s">
        <v>4078</v>
      </c>
      <c r="N765" s="177" t="s">
        <v>4078</v>
      </c>
      <c r="O765" s="177" t="s">
        <v>195</v>
      </c>
      <c r="P765" s="177" t="s">
        <v>1193</v>
      </c>
      <c r="Q765" s="177" t="s">
        <v>2464</v>
      </c>
      <c r="R765" s="177" t="s">
        <v>600</v>
      </c>
      <c r="S765" s="177" t="s">
        <v>601</v>
      </c>
      <c r="T765" s="177" t="s">
        <v>1101</v>
      </c>
      <c r="U765" s="177" t="s">
        <v>712</v>
      </c>
      <c r="V765" s="177" t="s">
        <v>4290</v>
      </c>
      <c r="X765" s="177" t="s">
        <v>943</v>
      </c>
      <c r="Y765" s="177" t="s">
        <v>674</v>
      </c>
      <c r="Z765" s="177" t="s">
        <v>712</v>
      </c>
      <c r="AA765" s="177" t="s">
        <v>4291</v>
      </c>
      <c r="AC765" s="177" t="s">
        <v>1283</v>
      </c>
      <c r="AD765" s="177" t="s">
        <v>4292</v>
      </c>
      <c r="AE765" s="177" t="s">
        <v>524</v>
      </c>
      <c r="AQ765" s="177"/>
      <c r="AT765" s="177"/>
      <c r="AU765" s="177"/>
      <c r="AV765" s="177"/>
      <c r="AW765" s="177"/>
    </row>
    <row r="766" spans="1:49">
      <c r="A766" s="170" t="s">
        <v>4074</v>
      </c>
      <c r="B766" s="177" t="s">
        <v>4075</v>
      </c>
      <c r="D766" s="177" t="s">
        <v>508</v>
      </c>
      <c r="E766" s="177" t="s">
        <v>1334</v>
      </c>
      <c r="F766" s="177" t="s">
        <v>4293</v>
      </c>
      <c r="I766" s="177" t="s">
        <v>939</v>
      </c>
      <c r="J766" s="181" t="s">
        <v>4077</v>
      </c>
      <c r="K766" s="181" t="s">
        <v>4077</v>
      </c>
      <c r="L766" s="177" t="s">
        <v>550</v>
      </c>
      <c r="M766" s="177" t="s">
        <v>4078</v>
      </c>
      <c r="N766" s="177" t="s">
        <v>4078</v>
      </c>
      <c r="O766" s="177" t="s">
        <v>195</v>
      </c>
      <c r="P766" s="177" t="s">
        <v>1023</v>
      </c>
      <c r="Q766" s="177" t="s">
        <v>2464</v>
      </c>
      <c r="R766" s="177" t="s">
        <v>600</v>
      </c>
      <c r="S766" s="177" t="s">
        <v>601</v>
      </c>
      <c r="T766" s="177" t="s">
        <v>4294</v>
      </c>
      <c r="U766" s="177" t="s">
        <v>702</v>
      </c>
      <c r="V766" s="177" t="s">
        <v>2802</v>
      </c>
      <c r="X766" s="177" t="s">
        <v>943</v>
      </c>
      <c r="Y766" s="177" t="s">
        <v>674</v>
      </c>
      <c r="Z766" s="177" t="s">
        <v>702</v>
      </c>
      <c r="AA766" s="177" t="s">
        <v>1434</v>
      </c>
      <c r="AC766" s="177" t="s">
        <v>4104</v>
      </c>
      <c r="AD766" s="177" t="s">
        <v>4295</v>
      </c>
      <c r="AE766" s="177" t="s">
        <v>809</v>
      </c>
      <c r="AQ766" s="177"/>
      <c r="AT766" s="177"/>
      <c r="AU766" s="177"/>
      <c r="AV766" s="177"/>
      <c r="AW766" s="177"/>
    </row>
    <row r="767" spans="1:49">
      <c r="A767" s="170" t="s">
        <v>4074</v>
      </c>
      <c r="B767" s="177" t="s">
        <v>4075</v>
      </c>
      <c r="D767" s="177" t="s">
        <v>508</v>
      </c>
      <c r="E767" s="177" t="s">
        <v>2781</v>
      </c>
      <c r="F767" s="177" t="s">
        <v>4296</v>
      </c>
      <c r="I767" s="177" t="s">
        <v>939</v>
      </c>
      <c r="J767" s="181" t="s">
        <v>4077</v>
      </c>
      <c r="K767" s="181" t="s">
        <v>4077</v>
      </c>
      <c r="L767" s="177" t="s">
        <v>550</v>
      </c>
      <c r="M767" s="177" t="s">
        <v>4078</v>
      </c>
      <c r="N767" s="177" t="s">
        <v>4078</v>
      </c>
      <c r="O767" s="177" t="s">
        <v>195</v>
      </c>
      <c r="P767" s="177" t="s">
        <v>1193</v>
      </c>
      <c r="Q767" s="177" t="s">
        <v>2464</v>
      </c>
      <c r="R767" s="177" t="s">
        <v>600</v>
      </c>
      <c r="S767" s="177" t="s">
        <v>601</v>
      </c>
      <c r="T767" s="177" t="s">
        <v>4297</v>
      </c>
      <c r="U767" s="177" t="s">
        <v>702</v>
      </c>
      <c r="V767" s="177" t="s">
        <v>2710</v>
      </c>
      <c r="X767" s="177" t="s">
        <v>943</v>
      </c>
      <c r="Y767" s="177" t="s">
        <v>674</v>
      </c>
      <c r="Z767" s="177" t="s">
        <v>702</v>
      </c>
      <c r="AA767" s="177" t="s">
        <v>2711</v>
      </c>
      <c r="AC767" s="177" t="s">
        <v>1198</v>
      </c>
      <c r="AD767" s="177" t="s">
        <v>4298</v>
      </c>
      <c r="AE767" s="177" t="s">
        <v>1064</v>
      </c>
      <c r="AQ767" s="177"/>
      <c r="AT767" s="177"/>
      <c r="AU767" s="177"/>
      <c r="AV767" s="177"/>
      <c r="AW767" s="177"/>
    </row>
    <row r="768" spans="1:49">
      <c r="A768" s="170" t="s">
        <v>4074</v>
      </c>
      <c r="B768" s="177" t="s">
        <v>4075</v>
      </c>
      <c r="D768" s="177" t="s">
        <v>508</v>
      </c>
      <c r="E768" s="177" t="s">
        <v>2786</v>
      </c>
      <c r="F768" s="177" t="s">
        <v>4299</v>
      </c>
      <c r="I768" s="177" t="s">
        <v>939</v>
      </c>
      <c r="J768" s="181" t="s">
        <v>4077</v>
      </c>
      <c r="K768" s="181" t="s">
        <v>4077</v>
      </c>
      <c r="L768" s="177" t="s">
        <v>550</v>
      </c>
      <c r="M768" s="177" t="s">
        <v>4078</v>
      </c>
      <c r="N768" s="177" t="s">
        <v>4078</v>
      </c>
      <c r="O768" s="177" t="s">
        <v>195</v>
      </c>
      <c r="P768" s="177" t="s">
        <v>1193</v>
      </c>
      <c r="Q768" s="177" t="s">
        <v>2464</v>
      </c>
      <c r="R768" s="177" t="s">
        <v>600</v>
      </c>
      <c r="S768" s="177" t="s">
        <v>601</v>
      </c>
      <c r="T768" s="177" t="s">
        <v>4300</v>
      </c>
      <c r="U768" s="177" t="s">
        <v>702</v>
      </c>
      <c r="V768" s="177" t="s">
        <v>4301</v>
      </c>
      <c r="W768" s="177" t="s">
        <v>1788</v>
      </c>
      <c r="X768" s="177" t="s">
        <v>943</v>
      </c>
      <c r="Y768" s="177" t="s">
        <v>674</v>
      </c>
      <c r="Z768" s="177" t="s">
        <v>702</v>
      </c>
      <c r="AA768" s="177" t="s">
        <v>4302</v>
      </c>
      <c r="AB768" s="177" t="s">
        <v>4303</v>
      </c>
      <c r="AC768" s="177" t="s">
        <v>1104</v>
      </c>
      <c r="AD768" s="177" t="s">
        <v>4304</v>
      </c>
      <c r="AE768" s="177" t="s">
        <v>559</v>
      </c>
      <c r="AQ768" s="177"/>
      <c r="AT768" s="177"/>
      <c r="AU768" s="177"/>
      <c r="AV768" s="177"/>
      <c r="AW768" s="177"/>
    </row>
    <row r="769" spans="1:49">
      <c r="A769" s="170" t="s">
        <v>4074</v>
      </c>
      <c r="B769" s="177" t="s">
        <v>4075</v>
      </c>
      <c r="D769" s="177" t="s">
        <v>508</v>
      </c>
      <c r="E769" s="177" t="s">
        <v>2790</v>
      </c>
      <c r="F769" s="177" t="s">
        <v>4305</v>
      </c>
      <c r="I769" s="177" t="s">
        <v>939</v>
      </c>
      <c r="J769" s="181" t="s">
        <v>4077</v>
      </c>
      <c r="K769" s="181" t="s">
        <v>4077</v>
      </c>
      <c r="L769" s="177" t="s">
        <v>550</v>
      </c>
      <c r="M769" s="177" t="s">
        <v>4078</v>
      </c>
      <c r="N769" s="177" t="s">
        <v>4078</v>
      </c>
      <c r="O769" s="177" t="s">
        <v>195</v>
      </c>
      <c r="P769" s="177" t="s">
        <v>2113</v>
      </c>
      <c r="Q769" s="177" t="s">
        <v>4306</v>
      </c>
      <c r="R769" s="177" t="s">
        <v>600</v>
      </c>
      <c r="S769" s="177" t="s">
        <v>601</v>
      </c>
      <c r="T769" s="177" t="s">
        <v>4307</v>
      </c>
      <c r="U769" s="177" t="s">
        <v>702</v>
      </c>
      <c r="V769" s="177" t="s">
        <v>2823</v>
      </c>
      <c r="X769" s="177" t="s">
        <v>943</v>
      </c>
      <c r="Y769" s="177" t="s">
        <v>674</v>
      </c>
      <c r="Z769" s="177" t="s">
        <v>702</v>
      </c>
      <c r="AA769" s="177" t="s">
        <v>1587</v>
      </c>
      <c r="AC769" s="177" t="s">
        <v>4184</v>
      </c>
      <c r="AD769" s="177" t="s">
        <v>4308</v>
      </c>
      <c r="AE769" s="177" t="s">
        <v>870</v>
      </c>
      <c r="AQ769" s="177"/>
      <c r="AT769" s="177"/>
      <c r="AU769" s="177"/>
      <c r="AV769" s="177"/>
      <c r="AW769" s="177"/>
    </row>
    <row r="770" spans="1:49">
      <c r="A770" s="170" t="s">
        <v>4074</v>
      </c>
      <c r="B770" s="177" t="s">
        <v>4075</v>
      </c>
      <c r="D770" s="177" t="s">
        <v>508</v>
      </c>
      <c r="E770" s="177" t="s">
        <v>2793</v>
      </c>
      <c r="F770" s="177" t="s">
        <v>4309</v>
      </c>
      <c r="I770" s="177" t="s">
        <v>939</v>
      </c>
      <c r="J770" s="181" t="s">
        <v>4077</v>
      </c>
      <c r="K770" s="181" t="s">
        <v>4077</v>
      </c>
      <c r="L770" s="177" t="s">
        <v>550</v>
      </c>
      <c r="M770" s="177" t="s">
        <v>4078</v>
      </c>
      <c r="N770" s="177" t="s">
        <v>4078</v>
      </c>
      <c r="O770" s="177" t="s">
        <v>195</v>
      </c>
      <c r="P770" s="177" t="s">
        <v>1193</v>
      </c>
      <c r="Q770" s="177" t="s">
        <v>2464</v>
      </c>
      <c r="R770" s="177" t="s">
        <v>600</v>
      </c>
      <c r="S770" s="177" t="s">
        <v>601</v>
      </c>
      <c r="T770" s="177" t="s">
        <v>4310</v>
      </c>
      <c r="U770" s="177" t="s">
        <v>739</v>
      </c>
      <c r="V770" s="177" t="s">
        <v>4311</v>
      </c>
      <c r="X770" s="177" t="s">
        <v>943</v>
      </c>
      <c r="Y770" s="177" t="s">
        <v>674</v>
      </c>
      <c r="Z770" s="177" t="s">
        <v>739</v>
      </c>
      <c r="AA770" s="177" t="s">
        <v>1096</v>
      </c>
      <c r="AC770" s="177" t="s">
        <v>4104</v>
      </c>
      <c r="AD770" s="177" t="s">
        <v>4312</v>
      </c>
      <c r="AE770" s="177" t="s">
        <v>809</v>
      </c>
      <c r="AQ770" s="177"/>
      <c r="AT770" s="177"/>
      <c r="AU770" s="177"/>
      <c r="AV770" s="177"/>
      <c r="AW770" s="177"/>
    </row>
    <row r="771" spans="1:49">
      <c r="A771" s="170" t="s">
        <v>4074</v>
      </c>
      <c r="B771" s="177" t="s">
        <v>4075</v>
      </c>
      <c r="D771" s="177" t="s">
        <v>508</v>
      </c>
      <c r="E771" s="170" t="s">
        <v>2796</v>
      </c>
      <c r="F771" s="177" t="s">
        <v>4313</v>
      </c>
      <c r="I771" s="177" t="s">
        <v>939</v>
      </c>
      <c r="J771" s="181" t="s">
        <v>4077</v>
      </c>
      <c r="K771" s="181" t="s">
        <v>4077</v>
      </c>
      <c r="L771" s="177" t="s">
        <v>550</v>
      </c>
      <c r="M771" s="177" t="s">
        <v>4078</v>
      </c>
      <c r="N771" s="177" t="s">
        <v>4078</v>
      </c>
      <c r="O771" s="177" t="s">
        <v>195</v>
      </c>
      <c r="P771" s="177" t="s">
        <v>1193</v>
      </c>
      <c r="Q771" s="177" t="s">
        <v>2464</v>
      </c>
      <c r="R771" s="177" t="s">
        <v>600</v>
      </c>
      <c r="S771" s="177" t="s">
        <v>601</v>
      </c>
      <c r="T771" s="177" t="s">
        <v>4314</v>
      </c>
      <c r="U771" s="177" t="s">
        <v>712</v>
      </c>
      <c r="V771" s="177" t="s">
        <v>4315</v>
      </c>
      <c r="X771" s="177" t="s">
        <v>943</v>
      </c>
      <c r="Y771" s="177" t="s">
        <v>674</v>
      </c>
      <c r="Z771" s="177" t="s">
        <v>712</v>
      </c>
      <c r="AA771" s="177" t="s">
        <v>4316</v>
      </c>
      <c r="AC771" s="177" t="s">
        <v>1198</v>
      </c>
      <c r="AD771" s="177" t="s">
        <v>4317</v>
      </c>
      <c r="AE771" s="177" t="s">
        <v>1064</v>
      </c>
      <c r="AQ771" s="177"/>
      <c r="AT771" s="177"/>
      <c r="AU771" s="177"/>
      <c r="AV771" s="177"/>
      <c r="AW771" s="177"/>
    </row>
    <row r="772" spans="1:49">
      <c r="A772" s="170" t="s">
        <v>4074</v>
      </c>
      <c r="B772" s="177" t="s">
        <v>4075</v>
      </c>
      <c r="D772" s="177" t="s">
        <v>508</v>
      </c>
      <c r="E772" s="170" t="s">
        <v>2799</v>
      </c>
      <c r="F772" s="177" t="s">
        <v>4318</v>
      </c>
      <c r="I772" s="177" t="s">
        <v>939</v>
      </c>
      <c r="J772" s="181" t="s">
        <v>4077</v>
      </c>
      <c r="K772" s="181" t="s">
        <v>4077</v>
      </c>
      <c r="L772" s="177" t="s">
        <v>513</v>
      </c>
      <c r="M772" s="177" t="s">
        <v>4094</v>
      </c>
      <c r="N772" s="177" t="s">
        <v>4078</v>
      </c>
      <c r="O772" s="177" t="s">
        <v>195</v>
      </c>
      <c r="R772" s="177" t="s">
        <v>731</v>
      </c>
      <c r="S772" s="177" t="s">
        <v>780</v>
      </c>
      <c r="U772" s="177" t="s">
        <v>555</v>
      </c>
      <c r="V772" s="177" t="s">
        <v>2658</v>
      </c>
      <c r="W772" s="177" t="s">
        <v>714</v>
      </c>
      <c r="X772" s="177" t="s">
        <v>1054</v>
      </c>
      <c r="Z772" s="177" t="s">
        <v>555</v>
      </c>
      <c r="AA772" s="177" t="s">
        <v>4319</v>
      </c>
      <c r="AB772" s="177" t="s">
        <v>4320</v>
      </c>
      <c r="AC772" s="177" t="s">
        <v>4321</v>
      </c>
      <c r="AD772" s="177" t="s">
        <v>4322</v>
      </c>
      <c r="AE772" s="177" t="s">
        <v>809</v>
      </c>
      <c r="AQ772" s="177"/>
      <c r="AT772" s="177"/>
      <c r="AU772" s="177"/>
      <c r="AV772" s="177"/>
      <c r="AW772" s="177"/>
    </row>
    <row r="773" spans="1:49">
      <c r="A773" s="170" t="s">
        <v>4074</v>
      </c>
      <c r="B773" s="177" t="s">
        <v>4075</v>
      </c>
      <c r="D773" s="177" t="s">
        <v>508</v>
      </c>
      <c r="E773" s="170" t="s">
        <v>1342</v>
      </c>
      <c r="F773" s="177" t="s">
        <v>4323</v>
      </c>
      <c r="I773" s="177" t="s">
        <v>939</v>
      </c>
      <c r="J773" s="181" t="s">
        <v>4077</v>
      </c>
      <c r="K773" s="181" t="s">
        <v>4077</v>
      </c>
      <c r="L773" s="177" t="s">
        <v>513</v>
      </c>
      <c r="M773" s="177" t="s">
        <v>4094</v>
      </c>
      <c r="N773" s="177" t="s">
        <v>4078</v>
      </c>
      <c r="O773" s="177" t="s">
        <v>195</v>
      </c>
      <c r="R773" s="177" t="s">
        <v>731</v>
      </c>
      <c r="S773" s="177" t="s">
        <v>780</v>
      </c>
      <c r="U773" s="177" t="s">
        <v>646</v>
      </c>
      <c r="V773" s="177" t="s">
        <v>987</v>
      </c>
      <c r="X773" s="177" t="s">
        <v>1054</v>
      </c>
      <c r="Z773" s="177" t="s">
        <v>646</v>
      </c>
      <c r="AA773" s="177" t="s">
        <v>791</v>
      </c>
      <c r="AC773" s="177" t="s">
        <v>4321</v>
      </c>
      <c r="AD773" s="177" t="s">
        <v>4324</v>
      </c>
      <c r="AE773" s="177" t="s">
        <v>809</v>
      </c>
      <c r="AQ773" s="177"/>
      <c r="AT773" s="177"/>
      <c r="AU773" s="177"/>
      <c r="AV773" s="177"/>
      <c r="AW773" s="177"/>
    </row>
    <row r="774" spans="1:49">
      <c r="A774" s="170" t="s">
        <v>4074</v>
      </c>
      <c r="B774" s="177" t="s">
        <v>4075</v>
      </c>
      <c r="D774" s="177" t="s">
        <v>508</v>
      </c>
      <c r="E774" s="170" t="s">
        <v>1348</v>
      </c>
      <c r="F774" s="177" t="s">
        <v>4325</v>
      </c>
      <c r="I774" s="177" t="s">
        <v>939</v>
      </c>
      <c r="J774" s="181" t="s">
        <v>4077</v>
      </c>
      <c r="K774" s="181" t="s">
        <v>4077</v>
      </c>
      <c r="L774" s="177" t="s">
        <v>550</v>
      </c>
      <c r="M774" s="177" t="s">
        <v>4078</v>
      </c>
      <c r="N774" s="177" t="s">
        <v>4078</v>
      </c>
      <c r="O774" s="177" t="s">
        <v>195</v>
      </c>
      <c r="P774" s="177" t="s">
        <v>1193</v>
      </c>
      <c r="Q774" s="177" t="s">
        <v>4326</v>
      </c>
      <c r="R774" s="177" t="s">
        <v>600</v>
      </c>
      <c r="S774" s="177" t="s">
        <v>601</v>
      </c>
      <c r="T774" s="177" t="s">
        <v>3588</v>
      </c>
      <c r="U774" s="177" t="s">
        <v>702</v>
      </c>
      <c r="V774" s="177" t="s">
        <v>889</v>
      </c>
      <c r="W774" s="177" t="s">
        <v>3673</v>
      </c>
      <c r="X774" s="177" t="s">
        <v>943</v>
      </c>
      <c r="Y774" s="177" t="s">
        <v>674</v>
      </c>
      <c r="Z774" s="177" t="s">
        <v>702</v>
      </c>
      <c r="AA774" s="177" t="s">
        <v>892</v>
      </c>
      <c r="AB774" s="177" t="s">
        <v>4327</v>
      </c>
      <c r="AC774" s="177" t="s">
        <v>1086</v>
      </c>
      <c r="AD774" s="177" t="s">
        <v>4328</v>
      </c>
      <c r="AE774" s="177" t="s">
        <v>870</v>
      </c>
      <c r="AQ774" s="177"/>
      <c r="AT774" s="177"/>
      <c r="AU774" s="177"/>
      <c r="AV774" s="177"/>
      <c r="AW774" s="177"/>
    </row>
    <row r="775" spans="1:49">
      <c r="A775" s="170" t="s">
        <v>4074</v>
      </c>
      <c r="B775" s="177" t="s">
        <v>4075</v>
      </c>
      <c r="D775" s="177" t="s">
        <v>508</v>
      </c>
      <c r="E775" s="177" t="s">
        <v>1353</v>
      </c>
      <c r="F775" s="177" t="s">
        <v>4329</v>
      </c>
      <c r="I775" s="177" t="s">
        <v>939</v>
      </c>
      <c r="J775" s="181" t="s">
        <v>4077</v>
      </c>
      <c r="K775" s="181" t="s">
        <v>4077</v>
      </c>
      <c r="L775" s="177" t="s">
        <v>550</v>
      </c>
      <c r="M775" s="177" t="s">
        <v>4078</v>
      </c>
      <c r="N775" s="177" t="s">
        <v>4078</v>
      </c>
      <c r="O775" s="177" t="s">
        <v>195</v>
      </c>
      <c r="P775" s="177" t="s">
        <v>1193</v>
      </c>
      <c r="Q775" s="177" t="s">
        <v>1821</v>
      </c>
      <c r="R775" s="177" t="s">
        <v>600</v>
      </c>
      <c r="S775" s="177" t="s">
        <v>601</v>
      </c>
      <c r="T775" s="177" t="s">
        <v>4330</v>
      </c>
      <c r="U775" s="177" t="s">
        <v>555</v>
      </c>
      <c r="V775" s="177" t="s">
        <v>3361</v>
      </c>
      <c r="X775" s="177" t="s">
        <v>943</v>
      </c>
      <c r="Y775" s="177" t="s">
        <v>674</v>
      </c>
      <c r="Z775" s="177" t="s">
        <v>555</v>
      </c>
      <c r="AA775" s="177" t="s">
        <v>1102</v>
      </c>
      <c r="AC775" s="177" t="s">
        <v>4104</v>
      </c>
      <c r="AD775" s="177" t="s">
        <v>4331</v>
      </c>
      <c r="AE775" s="177" t="s">
        <v>809</v>
      </c>
      <c r="AQ775" s="177"/>
      <c r="AT775" s="177"/>
      <c r="AU775" s="177"/>
      <c r="AV775" s="177"/>
      <c r="AW775" s="177"/>
    </row>
    <row r="776" spans="1:49">
      <c r="A776" s="170" t="s">
        <v>4074</v>
      </c>
      <c r="B776" s="177" t="s">
        <v>4075</v>
      </c>
      <c r="D776" s="177" t="s">
        <v>508</v>
      </c>
      <c r="E776" s="177" t="s">
        <v>2816</v>
      </c>
      <c r="F776" s="177" t="s">
        <v>4332</v>
      </c>
      <c r="I776" s="177" t="s">
        <v>939</v>
      </c>
      <c r="J776" s="181" t="s">
        <v>4077</v>
      </c>
      <c r="K776" s="181" t="s">
        <v>4077</v>
      </c>
      <c r="L776" s="177" t="s">
        <v>550</v>
      </c>
      <c r="M776" s="177" t="s">
        <v>4078</v>
      </c>
      <c r="N776" s="177" t="s">
        <v>4078</v>
      </c>
      <c r="O776" s="177" t="s">
        <v>168</v>
      </c>
      <c r="P776" s="177" t="s">
        <v>1208</v>
      </c>
      <c r="Q776" s="177" t="s">
        <v>1821</v>
      </c>
      <c r="R776" s="177" t="s">
        <v>1209</v>
      </c>
      <c r="S776" s="177" t="s">
        <v>1611</v>
      </c>
      <c r="T776" s="177" t="s">
        <v>4333</v>
      </c>
      <c r="U776" s="177" t="s">
        <v>646</v>
      </c>
      <c r="V776" s="177" t="s">
        <v>1982</v>
      </c>
      <c r="X776" s="177" t="s">
        <v>4334</v>
      </c>
      <c r="Z776" s="177" t="s">
        <v>646</v>
      </c>
      <c r="AA776" s="177" t="s">
        <v>1983</v>
      </c>
      <c r="AC776" s="177" t="s">
        <v>1213</v>
      </c>
      <c r="AD776" s="177" t="s">
        <v>4335</v>
      </c>
      <c r="AE776" s="177" t="s">
        <v>809</v>
      </c>
      <c r="AL776" s="177" t="s">
        <v>651</v>
      </c>
      <c r="AQ776" s="177" t="s">
        <v>4336</v>
      </c>
      <c r="AT776" s="177"/>
      <c r="AU776" s="177"/>
      <c r="AV776" s="177"/>
      <c r="AW776" s="177"/>
    </row>
    <row r="777" spans="1:49">
      <c r="A777" s="170" t="s">
        <v>4074</v>
      </c>
      <c r="B777" s="177" t="s">
        <v>4075</v>
      </c>
      <c r="D777" s="177" t="s">
        <v>508</v>
      </c>
      <c r="E777" s="177" t="s">
        <v>1359</v>
      </c>
      <c r="F777" s="177" t="s">
        <v>4337</v>
      </c>
      <c r="I777" s="177" t="s">
        <v>939</v>
      </c>
      <c r="J777" s="181" t="s">
        <v>4077</v>
      </c>
      <c r="K777" s="181" t="s">
        <v>4077</v>
      </c>
      <c r="L777" s="177" t="s">
        <v>550</v>
      </c>
      <c r="M777" s="177" t="s">
        <v>4078</v>
      </c>
      <c r="N777" s="177" t="s">
        <v>4078</v>
      </c>
      <c r="O777" s="177" t="s">
        <v>195</v>
      </c>
      <c r="P777" s="177" t="s">
        <v>1193</v>
      </c>
      <c r="Q777" s="177" t="s">
        <v>1821</v>
      </c>
      <c r="R777" s="177" t="s">
        <v>600</v>
      </c>
      <c r="S777" s="177" t="s">
        <v>601</v>
      </c>
      <c r="T777" s="177" t="s">
        <v>4330</v>
      </c>
      <c r="U777" s="177" t="s">
        <v>555</v>
      </c>
      <c r="V777" s="177" t="s">
        <v>3361</v>
      </c>
      <c r="X777" s="177" t="s">
        <v>943</v>
      </c>
      <c r="Y777" s="177" t="s">
        <v>674</v>
      </c>
      <c r="Z777" s="177" t="s">
        <v>555</v>
      </c>
      <c r="AA777" s="177" t="s">
        <v>1102</v>
      </c>
      <c r="AC777" s="177" t="s">
        <v>4104</v>
      </c>
      <c r="AD777" s="177" t="s">
        <v>4338</v>
      </c>
      <c r="AE777" s="177" t="s">
        <v>809</v>
      </c>
      <c r="AQ777" s="177"/>
      <c r="AT777" s="177"/>
      <c r="AU777" s="177"/>
      <c r="AV777" s="177"/>
      <c r="AW777" s="177"/>
    </row>
    <row r="778" spans="1:49">
      <c r="A778" s="170" t="s">
        <v>4074</v>
      </c>
      <c r="B778" s="177" t="s">
        <v>4075</v>
      </c>
      <c r="D778" s="177" t="s">
        <v>508</v>
      </c>
      <c r="E778" s="177" t="s">
        <v>1364</v>
      </c>
      <c r="F778" s="177" t="s">
        <v>4339</v>
      </c>
      <c r="I778" s="177" t="s">
        <v>939</v>
      </c>
      <c r="J778" s="181" t="s">
        <v>4077</v>
      </c>
      <c r="K778" s="181" t="s">
        <v>4077</v>
      </c>
      <c r="L778" s="177" t="s">
        <v>550</v>
      </c>
      <c r="M778" s="177" t="s">
        <v>4078</v>
      </c>
      <c r="N778" s="177" t="s">
        <v>4078</v>
      </c>
      <c r="O778" s="177" t="s">
        <v>168</v>
      </c>
      <c r="P778" s="177" t="s">
        <v>1208</v>
      </c>
      <c r="Q778" s="177" t="s">
        <v>1821</v>
      </c>
      <c r="R778" s="177" t="s">
        <v>1209</v>
      </c>
      <c r="S778" s="177" t="s">
        <v>1611</v>
      </c>
      <c r="T778" s="177" t="s">
        <v>4333</v>
      </c>
      <c r="U778" s="177" t="s">
        <v>646</v>
      </c>
      <c r="V778" s="177" t="s">
        <v>1982</v>
      </c>
      <c r="X778" s="177" t="s">
        <v>4334</v>
      </c>
      <c r="Z778" s="177" t="s">
        <v>646</v>
      </c>
      <c r="AA778" s="177" t="s">
        <v>1983</v>
      </c>
      <c r="AC778" s="177" t="s">
        <v>1213</v>
      </c>
      <c r="AD778" s="177" t="s">
        <v>4340</v>
      </c>
      <c r="AE778" s="177" t="s">
        <v>809</v>
      </c>
      <c r="AL778" s="177" t="s">
        <v>651</v>
      </c>
      <c r="AQ778" s="177" t="s">
        <v>4336</v>
      </c>
      <c r="AT778" s="177"/>
      <c r="AU778" s="177"/>
      <c r="AV778" s="177"/>
      <c r="AW778" s="177"/>
    </row>
    <row r="779" spans="1:49">
      <c r="A779" s="170" t="s">
        <v>4074</v>
      </c>
      <c r="B779" s="177" t="s">
        <v>4075</v>
      </c>
      <c r="D779" s="177" t="s">
        <v>508</v>
      </c>
      <c r="E779" s="177" t="s">
        <v>2828</v>
      </c>
      <c r="F779" s="177" t="s">
        <v>4341</v>
      </c>
      <c r="I779" s="177" t="s">
        <v>939</v>
      </c>
      <c r="J779" s="181" t="s">
        <v>4077</v>
      </c>
      <c r="K779" s="181" t="s">
        <v>4077</v>
      </c>
      <c r="L779" s="177" t="s">
        <v>550</v>
      </c>
      <c r="M779" s="177" t="s">
        <v>4078</v>
      </c>
      <c r="N779" s="177" t="s">
        <v>4078</v>
      </c>
      <c r="O779" s="177" t="s">
        <v>168</v>
      </c>
      <c r="P779" s="177" t="s">
        <v>1208</v>
      </c>
      <c r="Q779" s="177" t="s">
        <v>515</v>
      </c>
      <c r="R779" s="177" t="s">
        <v>1209</v>
      </c>
      <c r="S779" s="177" t="s">
        <v>1611</v>
      </c>
      <c r="T779" s="177" t="s">
        <v>4333</v>
      </c>
      <c r="U779" s="177" t="s">
        <v>646</v>
      </c>
      <c r="V779" s="177" t="s">
        <v>1982</v>
      </c>
      <c r="X779" s="177" t="s">
        <v>4334</v>
      </c>
      <c r="Z779" s="177" t="s">
        <v>646</v>
      </c>
      <c r="AA779" s="177" t="s">
        <v>1983</v>
      </c>
      <c r="AC779" s="177" t="s">
        <v>1213</v>
      </c>
      <c r="AD779" s="177" t="s">
        <v>4342</v>
      </c>
      <c r="AE779" s="177" t="s">
        <v>809</v>
      </c>
      <c r="AL779" s="177" t="s">
        <v>651</v>
      </c>
      <c r="AQ779" s="177" t="s">
        <v>4336</v>
      </c>
      <c r="AT779" s="177"/>
      <c r="AU779" s="177"/>
      <c r="AV779" s="177"/>
      <c r="AW779" s="177"/>
    </row>
    <row r="780" spans="1:49">
      <c r="A780" s="170" t="s">
        <v>4074</v>
      </c>
      <c r="B780" s="177" t="s">
        <v>4075</v>
      </c>
      <c r="D780" s="177" t="s">
        <v>508</v>
      </c>
      <c r="E780" s="170" t="s">
        <v>1374</v>
      </c>
      <c r="F780" s="177" t="s">
        <v>4343</v>
      </c>
      <c r="I780" s="177" t="s">
        <v>939</v>
      </c>
      <c r="J780" s="181" t="s">
        <v>4077</v>
      </c>
      <c r="K780" s="181" t="s">
        <v>4077</v>
      </c>
      <c r="L780" s="177" t="s">
        <v>550</v>
      </c>
      <c r="M780" s="177" t="s">
        <v>4078</v>
      </c>
      <c r="N780" s="177" t="s">
        <v>4078</v>
      </c>
      <c r="O780" s="177" t="s">
        <v>195</v>
      </c>
      <c r="P780" s="177" t="s">
        <v>1193</v>
      </c>
      <c r="Q780" s="177" t="s">
        <v>2774</v>
      </c>
      <c r="R780" s="177" t="s">
        <v>600</v>
      </c>
      <c r="S780" s="177" t="s">
        <v>601</v>
      </c>
      <c r="T780" s="177" t="s">
        <v>2631</v>
      </c>
      <c r="U780" s="177" t="s">
        <v>739</v>
      </c>
      <c r="V780" s="177" t="s">
        <v>2569</v>
      </c>
      <c r="X780" s="177" t="s">
        <v>943</v>
      </c>
      <c r="Y780" s="177" t="s">
        <v>674</v>
      </c>
      <c r="Z780" s="177" t="s">
        <v>739</v>
      </c>
      <c r="AA780" s="177" t="s">
        <v>2570</v>
      </c>
      <c r="AC780" s="177" t="s">
        <v>4104</v>
      </c>
      <c r="AD780" s="177" t="s">
        <v>4344</v>
      </c>
      <c r="AE780" s="177" t="s">
        <v>809</v>
      </c>
      <c r="AQ780" s="177"/>
      <c r="AT780" s="177"/>
      <c r="AU780" s="177"/>
      <c r="AV780" s="177"/>
      <c r="AW780" s="177"/>
    </row>
    <row r="781" spans="1:49">
      <c r="A781" s="170" t="s">
        <v>4074</v>
      </c>
      <c r="B781" s="177" t="s">
        <v>4075</v>
      </c>
      <c r="D781" s="177" t="s">
        <v>508</v>
      </c>
      <c r="E781" s="177" t="s">
        <v>1379</v>
      </c>
      <c r="F781" s="177" t="s">
        <v>4345</v>
      </c>
      <c r="I781" s="177" t="s">
        <v>939</v>
      </c>
      <c r="J781" s="181" t="s">
        <v>4077</v>
      </c>
      <c r="K781" s="181" t="s">
        <v>4077</v>
      </c>
      <c r="L781" s="177" t="s">
        <v>550</v>
      </c>
      <c r="M781" s="177" t="s">
        <v>4078</v>
      </c>
      <c r="N781" s="177" t="s">
        <v>4078</v>
      </c>
      <c r="O781" s="177" t="s">
        <v>159</v>
      </c>
      <c r="P781" s="177" t="s">
        <v>4346</v>
      </c>
      <c r="Q781" s="177" t="s">
        <v>2774</v>
      </c>
      <c r="R781" s="177" t="s">
        <v>1523</v>
      </c>
      <c r="S781" s="177" t="s">
        <v>159</v>
      </c>
      <c r="T781" s="177" t="s">
        <v>4347</v>
      </c>
      <c r="U781" s="177" t="s">
        <v>691</v>
      </c>
      <c r="V781" s="177" t="s">
        <v>4348</v>
      </c>
      <c r="W781" s="177" t="s">
        <v>4349</v>
      </c>
      <c r="X781" s="177" t="s">
        <v>1217</v>
      </c>
      <c r="Y781" s="177" t="s">
        <v>4350</v>
      </c>
      <c r="Z781" s="177" t="s">
        <v>1038</v>
      </c>
      <c r="AQ781" s="177"/>
      <c r="AT781" s="177"/>
      <c r="AU781" s="177"/>
      <c r="AV781" s="177"/>
      <c r="AW781" s="177"/>
    </row>
    <row r="782" spans="1:49">
      <c r="A782" s="170" t="s">
        <v>4074</v>
      </c>
      <c r="B782" s="177" t="s">
        <v>4075</v>
      </c>
      <c r="D782" s="177" t="s">
        <v>508</v>
      </c>
      <c r="E782" s="177" t="s">
        <v>1383</v>
      </c>
      <c r="F782" s="177" t="s">
        <v>4351</v>
      </c>
      <c r="I782" s="177" t="s">
        <v>939</v>
      </c>
      <c r="J782" s="181" t="s">
        <v>4077</v>
      </c>
      <c r="K782" s="181" t="s">
        <v>4077</v>
      </c>
      <c r="L782" s="177" t="s">
        <v>550</v>
      </c>
      <c r="M782" s="177" t="s">
        <v>4078</v>
      </c>
      <c r="N782" s="177" t="s">
        <v>4078</v>
      </c>
      <c r="O782" s="177" t="s">
        <v>159</v>
      </c>
      <c r="P782" s="177" t="s">
        <v>4346</v>
      </c>
      <c r="Q782" s="177" t="s">
        <v>1361</v>
      </c>
      <c r="R782" s="177" t="s">
        <v>1523</v>
      </c>
      <c r="S782" s="177" t="s">
        <v>159</v>
      </c>
      <c r="T782" s="177" t="s">
        <v>4347</v>
      </c>
      <c r="U782" s="177" t="s">
        <v>691</v>
      </c>
      <c r="V782" s="177" t="s">
        <v>4348</v>
      </c>
      <c r="W782" s="177" t="s">
        <v>4349</v>
      </c>
      <c r="X782" s="177" t="s">
        <v>1217</v>
      </c>
      <c r="Y782" s="177" t="s">
        <v>4350</v>
      </c>
      <c r="Z782" s="177" t="s">
        <v>1038</v>
      </c>
      <c r="AQ782" s="177"/>
      <c r="AT782" s="177"/>
      <c r="AU782" s="177"/>
      <c r="AV782" s="177"/>
      <c r="AW782" s="177"/>
    </row>
    <row r="783" spans="1:49">
      <c r="A783" s="170" t="s">
        <v>4074</v>
      </c>
      <c r="B783" s="177" t="s">
        <v>4075</v>
      </c>
      <c r="D783" s="177" t="s">
        <v>508</v>
      </c>
      <c r="E783" s="177" t="s">
        <v>1388</v>
      </c>
      <c r="F783" s="177" t="s">
        <v>4352</v>
      </c>
      <c r="I783" s="177" t="s">
        <v>939</v>
      </c>
      <c r="J783" s="181" t="s">
        <v>4077</v>
      </c>
      <c r="K783" s="181" t="s">
        <v>4077</v>
      </c>
      <c r="L783" s="177" t="s">
        <v>550</v>
      </c>
      <c r="M783" s="177" t="s">
        <v>4078</v>
      </c>
      <c r="N783" s="177" t="s">
        <v>4078</v>
      </c>
      <c r="O783" s="177" t="s">
        <v>159</v>
      </c>
      <c r="P783" s="177" t="s">
        <v>4346</v>
      </c>
      <c r="Q783" s="177" t="s">
        <v>4353</v>
      </c>
      <c r="R783" s="177" t="s">
        <v>1523</v>
      </c>
      <c r="S783" s="177" t="s">
        <v>159</v>
      </c>
      <c r="T783" s="177" t="s">
        <v>4347</v>
      </c>
      <c r="U783" s="177" t="s">
        <v>691</v>
      </c>
      <c r="V783" s="177" t="s">
        <v>4348</v>
      </c>
      <c r="W783" s="177" t="s">
        <v>4349</v>
      </c>
      <c r="X783" s="177" t="s">
        <v>1217</v>
      </c>
      <c r="Y783" s="177" t="s">
        <v>4350</v>
      </c>
      <c r="Z783" s="177" t="s">
        <v>1038</v>
      </c>
      <c r="AQ783" s="177"/>
      <c r="AT783" s="177"/>
      <c r="AU783" s="177"/>
      <c r="AV783" s="177"/>
      <c r="AW783" s="177"/>
    </row>
    <row r="784" spans="1:49">
      <c r="A784" s="170" t="s">
        <v>4074</v>
      </c>
      <c r="B784" s="177" t="s">
        <v>4075</v>
      </c>
      <c r="D784" s="177" t="s">
        <v>508</v>
      </c>
      <c r="E784" s="177" t="s">
        <v>3777</v>
      </c>
      <c r="F784" s="177" t="s">
        <v>4354</v>
      </c>
      <c r="I784" s="177" t="s">
        <v>939</v>
      </c>
      <c r="J784" s="181" t="s">
        <v>4077</v>
      </c>
      <c r="K784" s="181" t="s">
        <v>4077</v>
      </c>
      <c r="L784" s="177" t="s">
        <v>550</v>
      </c>
      <c r="M784" s="177" t="s">
        <v>4078</v>
      </c>
      <c r="N784" s="177" t="s">
        <v>4078</v>
      </c>
      <c r="O784" s="177" t="s">
        <v>159</v>
      </c>
      <c r="P784" s="177" t="s">
        <v>4346</v>
      </c>
      <c r="Q784" s="177" t="s">
        <v>4355</v>
      </c>
      <c r="R784" s="177" t="s">
        <v>1523</v>
      </c>
      <c r="S784" s="177" t="s">
        <v>159</v>
      </c>
      <c r="T784" s="177" t="s">
        <v>4356</v>
      </c>
      <c r="U784" s="177" t="s">
        <v>4357</v>
      </c>
      <c r="V784" s="177" t="s">
        <v>4348</v>
      </c>
      <c r="W784" s="177" t="s">
        <v>4349</v>
      </c>
      <c r="X784" s="177" t="s">
        <v>1217</v>
      </c>
      <c r="Y784" s="177" t="s">
        <v>4350</v>
      </c>
      <c r="Z784" s="177" t="s">
        <v>1038</v>
      </c>
      <c r="AQ784" s="177"/>
      <c r="AT784" s="177"/>
      <c r="AU784" s="177"/>
      <c r="AV784" s="177"/>
      <c r="AW784" s="177"/>
    </row>
    <row r="785" spans="1:49">
      <c r="A785" s="170" t="s">
        <v>4074</v>
      </c>
      <c r="B785" s="177" t="s">
        <v>4075</v>
      </c>
      <c r="D785" s="177" t="s">
        <v>508</v>
      </c>
      <c r="E785" s="170" t="s">
        <v>1395</v>
      </c>
      <c r="F785" s="177" t="s">
        <v>4358</v>
      </c>
      <c r="I785" s="177" t="s">
        <v>939</v>
      </c>
      <c r="J785" s="181" t="s">
        <v>4077</v>
      </c>
      <c r="K785" s="181" t="s">
        <v>4077</v>
      </c>
      <c r="L785" s="177" t="s">
        <v>550</v>
      </c>
      <c r="M785" s="177" t="s">
        <v>4078</v>
      </c>
      <c r="N785" s="177" t="s">
        <v>4078</v>
      </c>
      <c r="O785" s="177" t="s">
        <v>159</v>
      </c>
      <c r="P785" s="177" t="s">
        <v>4346</v>
      </c>
      <c r="Q785" s="177" t="s">
        <v>1397</v>
      </c>
      <c r="R785" s="177" t="s">
        <v>1523</v>
      </c>
      <c r="S785" s="177" t="s">
        <v>159</v>
      </c>
      <c r="T785" s="177" t="s">
        <v>4347</v>
      </c>
      <c r="U785" s="177" t="s">
        <v>691</v>
      </c>
      <c r="V785" s="177" t="s">
        <v>4348</v>
      </c>
      <c r="W785" s="177" t="s">
        <v>4349</v>
      </c>
      <c r="X785" s="177" t="s">
        <v>1217</v>
      </c>
      <c r="Y785" s="177" t="s">
        <v>4350</v>
      </c>
      <c r="Z785" s="177" t="s">
        <v>1038</v>
      </c>
      <c r="AQ785" s="177"/>
      <c r="AT785" s="177"/>
      <c r="AU785" s="177"/>
      <c r="AV785" s="177"/>
      <c r="AW785" s="177"/>
    </row>
    <row r="786" spans="1:49">
      <c r="A786" s="170" t="s">
        <v>4074</v>
      </c>
      <c r="B786" s="177" t="s">
        <v>4075</v>
      </c>
      <c r="D786" s="177" t="s">
        <v>508</v>
      </c>
      <c r="E786" s="177" t="s">
        <v>1401</v>
      </c>
      <c r="F786" s="177" t="s">
        <v>4359</v>
      </c>
      <c r="I786" s="177" t="s">
        <v>939</v>
      </c>
      <c r="J786" s="181" t="s">
        <v>4077</v>
      </c>
      <c r="K786" s="181" t="s">
        <v>4077</v>
      </c>
      <c r="L786" s="177" t="s">
        <v>550</v>
      </c>
      <c r="M786" s="177" t="s">
        <v>4078</v>
      </c>
      <c r="N786" s="177" t="s">
        <v>4078</v>
      </c>
      <c r="O786" s="177" t="s">
        <v>159</v>
      </c>
      <c r="P786" s="177" t="s">
        <v>4346</v>
      </c>
      <c r="Q786" s="177" t="s">
        <v>4360</v>
      </c>
      <c r="R786" s="177" t="s">
        <v>1523</v>
      </c>
      <c r="S786" s="177" t="s">
        <v>159</v>
      </c>
      <c r="T786" s="177" t="s">
        <v>4347</v>
      </c>
      <c r="U786" s="177" t="s">
        <v>691</v>
      </c>
      <c r="V786" s="177" t="s">
        <v>4348</v>
      </c>
      <c r="W786" s="177" t="s">
        <v>4349</v>
      </c>
      <c r="X786" s="177" t="s">
        <v>1217</v>
      </c>
      <c r="Y786" s="177" t="s">
        <v>4350</v>
      </c>
      <c r="Z786" s="177" t="s">
        <v>1038</v>
      </c>
      <c r="AQ786" s="177"/>
      <c r="AT786" s="177"/>
      <c r="AU786" s="177"/>
      <c r="AV786" s="177"/>
      <c r="AW786" s="177"/>
    </row>
    <row r="787" spans="1:49">
      <c r="A787" s="170" t="s">
        <v>4074</v>
      </c>
      <c r="B787" s="177" t="s">
        <v>4075</v>
      </c>
      <c r="D787" s="177" t="s">
        <v>508</v>
      </c>
      <c r="E787" s="177" t="s">
        <v>1407</v>
      </c>
      <c r="F787" s="177" t="s">
        <v>4361</v>
      </c>
      <c r="I787" s="177" t="s">
        <v>939</v>
      </c>
      <c r="J787" s="181" t="s">
        <v>4077</v>
      </c>
      <c r="K787" s="181" t="s">
        <v>4077</v>
      </c>
      <c r="L787" s="177" t="s">
        <v>550</v>
      </c>
      <c r="M787" s="177" t="s">
        <v>4078</v>
      </c>
      <c r="N787" s="177" t="s">
        <v>4078</v>
      </c>
      <c r="O787" s="177" t="s">
        <v>159</v>
      </c>
      <c r="P787" s="177" t="s">
        <v>4346</v>
      </c>
      <c r="Q787" s="177" t="s">
        <v>1490</v>
      </c>
      <c r="R787" s="177" t="s">
        <v>1523</v>
      </c>
      <c r="S787" s="177" t="s">
        <v>159</v>
      </c>
      <c r="T787" s="177" t="s">
        <v>4347</v>
      </c>
      <c r="U787" s="177" t="s">
        <v>691</v>
      </c>
      <c r="V787" s="177" t="s">
        <v>4348</v>
      </c>
      <c r="W787" s="177" t="s">
        <v>4349</v>
      </c>
      <c r="X787" s="177" t="s">
        <v>1217</v>
      </c>
      <c r="Y787" s="177" t="s">
        <v>4350</v>
      </c>
      <c r="Z787" s="177" t="s">
        <v>1038</v>
      </c>
      <c r="AQ787" s="177"/>
      <c r="AT787" s="177"/>
      <c r="AU787" s="177"/>
      <c r="AV787" s="177"/>
      <c r="AW787" s="177"/>
    </row>
    <row r="788" spans="1:49">
      <c r="A788" s="170" t="s">
        <v>4074</v>
      </c>
      <c r="B788" s="177" t="s">
        <v>4075</v>
      </c>
      <c r="D788" s="177" t="s">
        <v>508</v>
      </c>
      <c r="E788" s="177" t="s">
        <v>1413</v>
      </c>
      <c r="F788" s="177" t="s">
        <v>4362</v>
      </c>
      <c r="I788" s="177" t="s">
        <v>939</v>
      </c>
      <c r="J788" s="181" t="s">
        <v>4077</v>
      </c>
      <c r="K788" s="181" t="s">
        <v>4077</v>
      </c>
      <c r="L788" s="177" t="s">
        <v>550</v>
      </c>
      <c r="M788" s="177" t="s">
        <v>4078</v>
      </c>
      <c r="N788" s="177" t="s">
        <v>4078</v>
      </c>
      <c r="O788" s="177" t="s">
        <v>303</v>
      </c>
      <c r="P788" s="177" t="s">
        <v>4363</v>
      </c>
      <c r="R788" s="177" t="s">
        <v>1267</v>
      </c>
      <c r="S788" s="177" t="s">
        <v>303</v>
      </c>
      <c r="AQ788" s="177"/>
      <c r="AT788" s="177"/>
      <c r="AU788" s="177"/>
      <c r="AV788" s="177"/>
      <c r="AW788" s="177"/>
    </row>
    <row r="789" spans="1:49">
      <c r="A789" s="170" t="s">
        <v>4074</v>
      </c>
      <c r="B789" s="177" t="s">
        <v>4075</v>
      </c>
      <c r="D789" s="177" t="s">
        <v>508</v>
      </c>
      <c r="E789" s="177" t="s">
        <v>1418</v>
      </c>
      <c r="F789" s="177" t="s">
        <v>4364</v>
      </c>
      <c r="I789" s="177" t="s">
        <v>939</v>
      </c>
      <c r="J789" s="181" t="s">
        <v>4077</v>
      </c>
      <c r="K789" s="181" t="s">
        <v>4077</v>
      </c>
      <c r="L789" s="177" t="s">
        <v>550</v>
      </c>
      <c r="M789" s="177" t="s">
        <v>4078</v>
      </c>
      <c r="N789" s="177" t="s">
        <v>4078</v>
      </c>
      <c r="O789" s="177" t="s">
        <v>195</v>
      </c>
      <c r="P789" s="177" t="s">
        <v>1023</v>
      </c>
      <c r="Q789" s="177" t="s">
        <v>110</v>
      </c>
      <c r="R789" s="177" t="s">
        <v>553</v>
      </c>
      <c r="S789" s="177" t="s">
        <v>1611</v>
      </c>
      <c r="T789" s="177" t="s">
        <v>4365</v>
      </c>
      <c r="U789" s="177" t="s">
        <v>832</v>
      </c>
      <c r="V789" s="177" t="s">
        <v>4366</v>
      </c>
      <c r="X789" s="177" t="s">
        <v>734</v>
      </c>
      <c r="Z789" s="177" t="s">
        <v>832</v>
      </c>
      <c r="AA789" s="177" t="s">
        <v>1044</v>
      </c>
      <c r="AF789" s="177" t="s">
        <v>1049</v>
      </c>
      <c r="AQ789" s="177" t="s">
        <v>4367</v>
      </c>
      <c r="AT789" s="177"/>
      <c r="AU789" s="177"/>
      <c r="AV789" s="177"/>
      <c r="AW789" s="177"/>
    </row>
    <row r="790" spans="1:49">
      <c r="A790" s="170" t="s">
        <v>4074</v>
      </c>
      <c r="B790" s="177" t="s">
        <v>4075</v>
      </c>
      <c r="D790" s="177" t="s">
        <v>508</v>
      </c>
      <c r="E790" s="177" t="s">
        <v>1430</v>
      </c>
      <c r="F790" s="177" t="s">
        <v>4368</v>
      </c>
      <c r="I790" s="177" t="s">
        <v>939</v>
      </c>
      <c r="J790" s="181" t="s">
        <v>4077</v>
      </c>
      <c r="K790" s="181" t="s">
        <v>4077</v>
      </c>
      <c r="L790" s="177" t="s">
        <v>550</v>
      </c>
      <c r="M790" s="177" t="s">
        <v>4078</v>
      </c>
      <c r="N790" s="177" t="s">
        <v>4078</v>
      </c>
      <c r="O790" s="177" t="s">
        <v>195</v>
      </c>
      <c r="P790" s="177" t="s">
        <v>1023</v>
      </c>
      <c r="Q790" s="177" t="s">
        <v>110</v>
      </c>
      <c r="R790" s="177" t="s">
        <v>553</v>
      </c>
      <c r="S790" s="177" t="s">
        <v>601</v>
      </c>
      <c r="T790" s="177" t="s">
        <v>4369</v>
      </c>
      <c r="U790" s="177" t="s">
        <v>832</v>
      </c>
      <c r="V790" s="177" t="s">
        <v>4366</v>
      </c>
      <c r="X790" s="177" t="s">
        <v>734</v>
      </c>
      <c r="Z790" s="177" t="s">
        <v>832</v>
      </c>
      <c r="AA790" s="177" t="s">
        <v>1044</v>
      </c>
      <c r="AF790" s="177" t="s">
        <v>1049</v>
      </c>
      <c r="AQ790" s="177" t="s">
        <v>4367</v>
      </c>
      <c r="AT790" s="177"/>
      <c r="AU790" s="177"/>
      <c r="AV790" s="177"/>
      <c r="AW790" s="177"/>
    </row>
    <row r="791" spans="1:49">
      <c r="A791" s="170" t="s">
        <v>4074</v>
      </c>
      <c r="B791" s="177" t="s">
        <v>4075</v>
      </c>
      <c r="D791" s="177" t="s">
        <v>508</v>
      </c>
      <c r="E791" s="177" t="s">
        <v>3805</v>
      </c>
      <c r="F791" s="177" t="s">
        <v>4370</v>
      </c>
      <c r="I791" s="177" t="s">
        <v>939</v>
      </c>
      <c r="J791" s="181" t="s">
        <v>4077</v>
      </c>
      <c r="K791" s="181" t="s">
        <v>4077</v>
      </c>
      <c r="L791" s="177" t="s">
        <v>550</v>
      </c>
      <c r="M791" s="177" t="s">
        <v>4078</v>
      </c>
      <c r="N791" s="177" t="s">
        <v>4078</v>
      </c>
      <c r="O791" s="177" t="s">
        <v>195</v>
      </c>
      <c r="P791" s="177" t="s">
        <v>552</v>
      </c>
      <c r="Q791" s="177" t="s">
        <v>110</v>
      </c>
      <c r="R791" s="177" t="s">
        <v>553</v>
      </c>
      <c r="S791" s="177" t="s">
        <v>601</v>
      </c>
      <c r="T791" s="177" t="s">
        <v>4371</v>
      </c>
      <c r="U791" s="177" t="s">
        <v>646</v>
      </c>
      <c r="V791" s="177" t="s">
        <v>2887</v>
      </c>
      <c r="W791" s="177" t="s">
        <v>648</v>
      </c>
      <c r="X791" s="177" t="s">
        <v>734</v>
      </c>
      <c r="Z791" s="177" t="s">
        <v>646</v>
      </c>
      <c r="AA791" s="177" t="s">
        <v>1212</v>
      </c>
      <c r="AB791" s="177" t="s">
        <v>1045</v>
      </c>
      <c r="AC791" s="177" t="s">
        <v>4372</v>
      </c>
      <c r="AD791" s="177" t="s">
        <v>4373</v>
      </c>
      <c r="AE791" s="177" t="s">
        <v>1048</v>
      </c>
      <c r="AF791" s="177" t="s">
        <v>1049</v>
      </c>
      <c r="AQ791" s="177"/>
      <c r="AT791" s="177"/>
      <c r="AU791" s="177"/>
      <c r="AV791" s="177"/>
      <c r="AW791" s="177"/>
    </row>
    <row r="792" spans="1:49">
      <c r="A792" s="170" t="s">
        <v>4074</v>
      </c>
      <c r="B792" s="177" t="s">
        <v>4075</v>
      </c>
      <c r="D792" s="177" t="s">
        <v>508</v>
      </c>
      <c r="E792" s="177" t="s">
        <v>1436</v>
      </c>
      <c r="F792" s="177" t="s">
        <v>4374</v>
      </c>
      <c r="I792" s="177" t="s">
        <v>939</v>
      </c>
      <c r="J792" s="181" t="s">
        <v>4077</v>
      </c>
      <c r="K792" s="181" t="s">
        <v>4077</v>
      </c>
      <c r="L792" s="177" t="s">
        <v>550</v>
      </c>
      <c r="M792" s="177" t="s">
        <v>4078</v>
      </c>
      <c r="N792" s="177" t="s">
        <v>4078</v>
      </c>
      <c r="O792" s="177" t="s">
        <v>195</v>
      </c>
      <c r="P792" s="177" t="s">
        <v>552</v>
      </c>
      <c r="Q792" s="177" t="s">
        <v>110</v>
      </c>
      <c r="R792" s="177" t="s">
        <v>553</v>
      </c>
      <c r="S792" s="177" t="s">
        <v>601</v>
      </c>
      <c r="T792" s="177" t="s">
        <v>4375</v>
      </c>
      <c r="U792" s="177" t="s">
        <v>646</v>
      </c>
      <c r="V792" s="177" t="s">
        <v>4376</v>
      </c>
      <c r="W792" s="177" t="s">
        <v>656</v>
      </c>
      <c r="X792" s="177" t="s">
        <v>734</v>
      </c>
      <c r="Z792" s="177" t="s">
        <v>646</v>
      </c>
      <c r="AA792" s="177" t="s">
        <v>4377</v>
      </c>
      <c r="AB792" s="177" t="s">
        <v>1045</v>
      </c>
      <c r="AC792" s="177" t="s">
        <v>4087</v>
      </c>
      <c r="AD792" s="177" t="s">
        <v>4378</v>
      </c>
      <c r="AE792" s="177" t="s">
        <v>1048</v>
      </c>
      <c r="AF792" s="177" t="s">
        <v>1049</v>
      </c>
      <c r="AQ792" s="177"/>
      <c r="AT792" s="177"/>
      <c r="AU792" s="177"/>
      <c r="AV792" s="177"/>
      <c r="AW792" s="177"/>
    </row>
    <row r="793" spans="1:49">
      <c r="A793" s="170" t="s">
        <v>4074</v>
      </c>
      <c r="B793" s="177" t="s">
        <v>4075</v>
      </c>
      <c r="D793" s="177" t="s">
        <v>508</v>
      </c>
      <c r="E793" s="177" t="s">
        <v>1443</v>
      </c>
      <c r="F793" s="177" t="s">
        <v>4379</v>
      </c>
      <c r="I793" s="177" t="s">
        <v>939</v>
      </c>
      <c r="J793" s="181" t="s">
        <v>4077</v>
      </c>
      <c r="K793" s="181" t="s">
        <v>4077</v>
      </c>
      <c r="L793" s="177" t="s">
        <v>550</v>
      </c>
      <c r="M793" s="177" t="s">
        <v>4078</v>
      </c>
      <c r="N793" s="177" t="s">
        <v>4078</v>
      </c>
      <c r="O793" s="177" t="s">
        <v>110</v>
      </c>
      <c r="R793" s="177" t="s">
        <v>565</v>
      </c>
      <c r="S793" s="177" t="s">
        <v>921</v>
      </c>
      <c r="AQ793" s="177" t="s">
        <v>1975</v>
      </c>
      <c r="AT793" s="177"/>
      <c r="AU793" s="177"/>
      <c r="AV793" s="177"/>
      <c r="AW793" s="177"/>
    </row>
    <row r="794" spans="1:49">
      <c r="A794" s="170"/>
      <c r="B794" s="177" t="s">
        <v>4380</v>
      </c>
      <c r="D794" s="177" t="s">
        <v>508</v>
      </c>
      <c r="E794" s="177" t="s">
        <v>709</v>
      </c>
      <c r="F794" s="177" t="s">
        <v>4381</v>
      </c>
      <c r="I794" s="177" t="s">
        <v>3434</v>
      </c>
      <c r="J794" s="181" t="s">
        <v>512</v>
      </c>
      <c r="K794" s="178" t="s">
        <v>512</v>
      </c>
      <c r="L794" s="177" t="s">
        <v>550</v>
      </c>
      <c r="M794" s="177" t="s">
        <v>4382</v>
      </c>
      <c r="N794" s="177" t="s">
        <v>4382</v>
      </c>
      <c r="O794" s="177" t="s">
        <v>195</v>
      </c>
      <c r="P794" s="177" t="s">
        <v>1598</v>
      </c>
      <c r="R794" s="177" t="s">
        <v>553</v>
      </c>
      <c r="S794" s="177" t="s">
        <v>554</v>
      </c>
      <c r="U794" s="177" t="s">
        <v>555</v>
      </c>
      <c r="Z794" s="177" t="s">
        <v>555</v>
      </c>
      <c r="AF794" s="177" t="s">
        <v>2091</v>
      </c>
      <c r="AQ794" s="177" t="s">
        <v>893</v>
      </c>
      <c r="AT794" s="177"/>
      <c r="AU794" s="177"/>
      <c r="AV794" s="177"/>
      <c r="AW794" s="177"/>
    </row>
    <row r="795" spans="1:49">
      <c r="A795" s="170"/>
      <c r="B795" s="177" t="s">
        <v>4380</v>
      </c>
      <c r="D795" s="177" t="s">
        <v>508</v>
      </c>
      <c r="E795" s="170" t="s">
        <v>2546</v>
      </c>
      <c r="F795" s="177" t="s">
        <v>4383</v>
      </c>
      <c r="I795" s="177" t="s">
        <v>3434</v>
      </c>
      <c r="J795" s="181" t="s">
        <v>512</v>
      </c>
      <c r="K795" s="178" t="s">
        <v>512</v>
      </c>
      <c r="L795" s="177" t="s">
        <v>550</v>
      </c>
      <c r="M795" s="177" t="s">
        <v>4382</v>
      </c>
      <c r="N795" s="177" t="s">
        <v>4382</v>
      </c>
      <c r="O795" s="177" t="s">
        <v>195</v>
      </c>
      <c r="P795" s="177" t="s">
        <v>589</v>
      </c>
      <c r="R795" s="177" t="s">
        <v>553</v>
      </c>
      <c r="S795" s="177" t="s">
        <v>554</v>
      </c>
      <c r="U795" s="177" t="s">
        <v>555</v>
      </c>
      <c r="Z795" s="177" t="s">
        <v>555</v>
      </c>
      <c r="AF795" s="177" t="s">
        <v>2091</v>
      </c>
      <c r="AQ795" s="177" t="s">
        <v>893</v>
      </c>
      <c r="AT795" s="177"/>
      <c r="AU795" s="177"/>
      <c r="AV795" s="177"/>
      <c r="AW795" s="177"/>
    </row>
    <row r="796" spans="1:49">
      <c r="A796" s="170"/>
      <c r="B796" s="177" t="s">
        <v>4380</v>
      </c>
      <c r="D796" s="177" t="s">
        <v>508</v>
      </c>
      <c r="E796" s="170" t="s">
        <v>4384</v>
      </c>
      <c r="F796" s="177" t="s">
        <v>4385</v>
      </c>
      <c r="I796" s="177" t="s">
        <v>3434</v>
      </c>
      <c r="J796" s="181" t="s">
        <v>512</v>
      </c>
      <c r="K796" s="178" t="s">
        <v>512</v>
      </c>
      <c r="L796" s="177" t="s">
        <v>550</v>
      </c>
      <c r="M796" s="177" t="s">
        <v>4382</v>
      </c>
      <c r="N796" s="177" t="s">
        <v>4382</v>
      </c>
      <c r="O796" s="177" t="s">
        <v>195</v>
      </c>
      <c r="P796" s="177" t="s">
        <v>1604</v>
      </c>
      <c r="R796" s="177" t="s">
        <v>600</v>
      </c>
      <c r="S796" s="177" t="s">
        <v>1003</v>
      </c>
      <c r="U796" s="177" t="s">
        <v>555</v>
      </c>
      <c r="Z796" s="177" t="s">
        <v>555</v>
      </c>
      <c r="AQ796" s="177" t="s">
        <v>893</v>
      </c>
      <c r="AT796" s="177"/>
      <c r="AU796" s="177"/>
      <c r="AV796" s="177"/>
      <c r="AW796" s="177"/>
    </row>
    <row r="797" spans="1:49">
      <c r="A797" s="170"/>
      <c r="B797" s="177" t="s">
        <v>4380</v>
      </c>
      <c r="D797" s="177" t="s">
        <v>508</v>
      </c>
      <c r="E797" s="177" t="s">
        <v>4386</v>
      </c>
      <c r="F797" s="177" t="s">
        <v>4387</v>
      </c>
      <c r="I797" s="177" t="s">
        <v>3434</v>
      </c>
      <c r="J797" s="181" t="s">
        <v>512</v>
      </c>
      <c r="K797" s="178" t="s">
        <v>512</v>
      </c>
      <c r="L797" s="177" t="s">
        <v>550</v>
      </c>
      <c r="M797" s="177" t="s">
        <v>4382</v>
      </c>
      <c r="N797" s="177" t="s">
        <v>4382</v>
      </c>
      <c r="O797" s="177" t="s">
        <v>195</v>
      </c>
      <c r="P797" s="177" t="s">
        <v>1604</v>
      </c>
      <c r="R797" s="177" t="s">
        <v>600</v>
      </c>
      <c r="S797" s="177" t="s">
        <v>1003</v>
      </c>
      <c r="U797" s="177" t="s">
        <v>555</v>
      </c>
      <c r="Z797" s="177" t="s">
        <v>555</v>
      </c>
      <c r="AQ797" s="177" t="s">
        <v>893</v>
      </c>
      <c r="AT797" s="177"/>
      <c r="AU797" s="177"/>
      <c r="AV797" s="177"/>
      <c r="AW797" s="177"/>
    </row>
    <row r="798" spans="1:49">
      <c r="A798" s="170"/>
      <c r="B798" s="177" t="s">
        <v>4380</v>
      </c>
      <c r="D798" s="177" t="s">
        <v>508</v>
      </c>
      <c r="E798" s="170" t="s">
        <v>4388</v>
      </c>
      <c r="F798" s="177" t="s">
        <v>4389</v>
      </c>
      <c r="I798" s="177" t="s">
        <v>3434</v>
      </c>
      <c r="J798" s="181" t="s">
        <v>512</v>
      </c>
      <c r="K798" s="178" t="s">
        <v>512</v>
      </c>
      <c r="L798" s="177" t="s">
        <v>550</v>
      </c>
      <c r="M798" s="177" t="s">
        <v>4382</v>
      </c>
      <c r="N798" s="177" t="s">
        <v>4382</v>
      </c>
      <c r="O798" s="177" t="s">
        <v>195</v>
      </c>
      <c r="P798" s="177" t="s">
        <v>1208</v>
      </c>
      <c r="R798" s="177" t="s">
        <v>553</v>
      </c>
      <c r="S798" s="177" t="s">
        <v>554</v>
      </c>
      <c r="U798" s="177" t="s">
        <v>748</v>
      </c>
      <c r="Z798" s="177" t="s">
        <v>748</v>
      </c>
      <c r="AF798" s="177" t="s">
        <v>2091</v>
      </c>
      <c r="AQ798" s="177" t="s">
        <v>893</v>
      </c>
      <c r="AT798" s="177"/>
      <c r="AU798" s="177"/>
      <c r="AV798" s="177"/>
      <c r="AW798" s="177"/>
    </row>
    <row r="799" spans="1:49">
      <c r="A799" s="170"/>
      <c r="B799" s="177" t="s">
        <v>4380</v>
      </c>
      <c r="D799" s="177" t="s">
        <v>508</v>
      </c>
      <c r="E799" s="170" t="s">
        <v>4390</v>
      </c>
      <c r="F799" s="177" t="s">
        <v>4391</v>
      </c>
      <c r="I799" s="177" t="s">
        <v>3434</v>
      </c>
      <c r="J799" s="181" t="s">
        <v>512</v>
      </c>
      <c r="K799" s="178" t="s">
        <v>512</v>
      </c>
      <c r="L799" s="177" t="s">
        <v>550</v>
      </c>
      <c r="M799" s="177" t="s">
        <v>4382</v>
      </c>
      <c r="N799" s="177" t="s">
        <v>4382</v>
      </c>
      <c r="O799" s="177" t="s">
        <v>195</v>
      </c>
      <c r="P799" s="177" t="s">
        <v>1208</v>
      </c>
      <c r="R799" s="177" t="s">
        <v>553</v>
      </c>
      <c r="S799" s="177" t="s">
        <v>554</v>
      </c>
      <c r="U799" s="177" t="s">
        <v>748</v>
      </c>
      <c r="Z799" s="177" t="s">
        <v>748</v>
      </c>
      <c r="AF799" s="177" t="s">
        <v>2091</v>
      </c>
      <c r="AQ799" s="177" t="s">
        <v>893</v>
      </c>
      <c r="AT799" s="177"/>
      <c r="AU799" s="177"/>
      <c r="AV799" s="177"/>
      <c r="AW799" s="177"/>
    </row>
    <row r="800" spans="1:49">
      <c r="A800" s="170"/>
      <c r="B800" s="177" t="s">
        <v>4380</v>
      </c>
      <c r="D800" s="177" t="s">
        <v>508</v>
      </c>
      <c r="E800" s="170" t="s">
        <v>4390</v>
      </c>
      <c r="F800" s="177" t="s">
        <v>4392</v>
      </c>
      <c r="I800" s="177" t="s">
        <v>3434</v>
      </c>
      <c r="J800" s="181" t="s">
        <v>512</v>
      </c>
      <c r="K800" s="178" t="s">
        <v>512</v>
      </c>
      <c r="L800" s="177" t="s">
        <v>550</v>
      </c>
      <c r="M800" s="177" t="s">
        <v>4382</v>
      </c>
      <c r="N800" s="177" t="s">
        <v>4382</v>
      </c>
      <c r="O800" s="177" t="s">
        <v>195</v>
      </c>
      <c r="P800" s="177" t="s">
        <v>1208</v>
      </c>
      <c r="R800" s="177" t="s">
        <v>553</v>
      </c>
      <c r="S800" s="177" t="s">
        <v>554</v>
      </c>
      <c r="U800" s="177" t="s">
        <v>748</v>
      </c>
      <c r="Z800" s="177" t="s">
        <v>748</v>
      </c>
      <c r="AF800" s="177" t="s">
        <v>2091</v>
      </c>
      <c r="AQ800" s="177" t="s">
        <v>893</v>
      </c>
      <c r="AT800" s="177"/>
      <c r="AU800" s="177"/>
      <c r="AV800" s="177"/>
      <c r="AW800" s="177"/>
    </row>
    <row r="801" spans="1:68">
      <c r="A801" s="170"/>
      <c r="B801" s="177" t="s">
        <v>4380</v>
      </c>
      <c r="D801" s="177" t="s">
        <v>508</v>
      </c>
      <c r="E801" s="170" t="s">
        <v>4390</v>
      </c>
      <c r="F801" s="177" t="s">
        <v>4393</v>
      </c>
      <c r="I801" s="177" t="s">
        <v>3434</v>
      </c>
      <c r="J801" s="181" t="s">
        <v>512</v>
      </c>
      <c r="K801" s="178" t="s">
        <v>512</v>
      </c>
      <c r="L801" s="177" t="s">
        <v>550</v>
      </c>
      <c r="M801" s="177" t="s">
        <v>4382</v>
      </c>
      <c r="N801" s="177" t="s">
        <v>4382</v>
      </c>
      <c r="O801" s="177" t="s">
        <v>195</v>
      </c>
      <c r="P801" s="177" t="s">
        <v>2113</v>
      </c>
      <c r="R801" s="177" t="s">
        <v>600</v>
      </c>
      <c r="S801" s="177" t="s">
        <v>1003</v>
      </c>
      <c r="U801" s="177" t="s">
        <v>555</v>
      </c>
      <c r="Z801" s="177" t="s">
        <v>555</v>
      </c>
      <c r="AQ801" s="177" t="s">
        <v>893</v>
      </c>
      <c r="AT801" s="177"/>
      <c r="AU801" s="177"/>
      <c r="AV801" s="177"/>
      <c r="AW801" s="177"/>
    </row>
    <row r="802" spans="1:68">
      <c r="A802" s="170"/>
      <c r="B802" s="177" t="s">
        <v>4380</v>
      </c>
      <c r="D802" s="177" t="s">
        <v>508</v>
      </c>
      <c r="E802" s="170" t="s">
        <v>4394</v>
      </c>
      <c r="F802" s="177" t="s">
        <v>4395</v>
      </c>
      <c r="I802" s="177" t="s">
        <v>3434</v>
      </c>
      <c r="J802" s="181" t="s">
        <v>512</v>
      </c>
      <c r="K802" s="178" t="s">
        <v>512</v>
      </c>
      <c r="L802" s="177" t="s">
        <v>550</v>
      </c>
      <c r="M802" s="177" t="s">
        <v>4382</v>
      </c>
      <c r="N802" s="177" t="s">
        <v>4382</v>
      </c>
      <c r="O802" s="177" t="s">
        <v>195</v>
      </c>
      <c r="P802" s="177" t="s">
        <v>1193</v>
      </c>
      <c r="R802" s="177" t="s">
        <v>553</v>
      </c>
      <c r="S802" s="177" t="s">
        <v>554</v>
      </c>
      <c r="U802" s="177" t="s">
        <v>748</v>
      </c>
      <c r="Z802" s="177" t="s">
        <v>748</v>
      </c>
      <c r="AF802" s="177" t="s">
        <v>2091</v>
      </c>
      <c r="AQ802" s="177" t="s">
        <v>893</v>
      </c>
      <c r="AT802" s="177"/>
      <c r="AU802" s="177"/>
      <c r="AV802" s="177"/>
      <c r="AW802" s="177"/>
    </row>
    <row r="803" spans="1:68">
      <c r="A803" s="170"/>
      <c r="B803" s="177" t="s">
        <v>4380</v>
      </c>
      <c r="D803" s="177" t="s">
        <v>508</v>
      </c>
      <c r="E803" s="170" t="s">
        <v>4396</v>
      </c>
      <c r="F803" s="177" t="s">
        <v>4397</v>
      </c>
      <c r="I803" s="177" t="s">
        <v>3434</v>
      </c>
      <c r="J803" s="181" t="s">
        <v>512</v>
      </c>
      <c r="K803" s="178" t="s">
        <v>512</v>
      </c>
      <c r="L803" s="177" t="s">
        <v>550</v>
      </c>
      <c r="M803" s="177" t="s">
        <v>4382</v>
      </c>
      <c r="N803" s="177" t="s">
        <v>4382</v>
      </c>
      <c r="O803" s="177" t="s">
        <v>195</v>
      </c>
      <c r="P803" s="177" t="s">
        <v>1023</v>
      </c>
      <c r="R803" s="177" t="s">
        <v>553</v>
      </c>
      <c r="S803" s="177" t="s">
        <v>554</v>
      </c>
      <c r="U803" s="177" t="s">
        <v>832</v>
      </c>
      <c r="Z803" s="177" t="s">
        <v>832</v>
      </c>
      <c r="AF803" s="177" t="s">
        <v>2091</v>
      </c>
      <c r="AQ803" s="177" t="s">
        <v>893</v>
      </c>
      <c r="AT803" s="177"/>
      <c r="AU803" s="177"/>
      <c r="AV803" s="177"/>
      <c r="AW803" s="177"/>
    </row>
    <row r="804" spans="1:68">
      <c r="A804" s="170"/>
      <c r="B804" s="177" t="s">
        <v>4380</v>
      </c>
      <c r="D804" s="177" t="s">
        <v>508</v>
      </c>
      <c r="E804" s="170" t="s">
        <v>4398</v>
      </c>
      <c r="F804" s="177" t="s">
        <v>4399</v>
      </c>
      <c r="I804" s="177" t="s">
        <v>3434</v>
      </c>
      <c r="J804" s="181" t="s">
        <v>512</v>
      </c>
      <c r="K804" s="178" t="s">
        <v>512</v>
      </c>
      <c r="L804" s="177" t="s">
        <v>550</v>
      </c>
      <c r="M804" s="177" t="s">
        <v>4382</v>
      </c>
      <c r="N804" s="177" t="s">
        <v>4382</v>
      </c>
      <c r="O804" s="177" t="s">
        <v>195</v>
      </c>
      <c r="P804" s="177" t="s">
        <v>2113</v>
      </c>
      <c r="R804" s="177" t="s">
        <v>553</v>
      </c>
      <c r="S804" s="177" t="s">
        <v>554</v>
      </c>
      <c r="U804" s="177" t="s">
        <v>832</v>
      </c>
      <c r="Z804" s="177" t="s">
        <v>832</v>
      </c>
      <c r="AF804" s="177" t="s">
        <v>2091</v>
      </c>
      <c r="AQ804" s="177" t="s">
        <v>893</v>
      </c>
      <c r="AT804" s="177"/>
      <c r="AU804" s="177"/>
      <c r="AV804" s="177"/>
      <c r="AW804" s="177"/>
    </row>
    <row r="805" spans="1:68">
      <c r="A805" s="170"/>
      <c r="B805" s="177" t="s">
        <v>4400</v>
      </c>
      <c r="D805" s="177" t="s">
        <v>508</v>
      </c>
      <c r="E805" s="170" t="s">
        <v>3044</v>
      </c>
      <c r="F805" s="177" t="s">
        <v>4401</v>
      </c>
      <c r="I805" s="177" t="s">
        <v>2541</v>
      </c>
      <c r="J805" s="181" t="s">
        <v>512</v>
      </c>
      <c r="K805" s="178" t="s">
        <v>512</v>
      </c>
      <c r="L805" s="177" t="s">
        <v>550</v>
      </c>
      <c r="M805" s="177" t="s">
        <v>4402</v>
      </c>
      <c r="N805" s="177" t="s">
        <v>4402</v>
      </c>
      <c r="O805" s="177" t="s">
        <v>110</v>
      </c>
      <c r="R805" s="177" t="s">
        <v>565</v>
      </c>
      <c r="S805" s="177" t="s">
        <v>4403</v>
      </c>
      <c r="T805" s="177" t="s">
        <v>1617</v>
      </c>
      <c r="AQ805" s="177" t="s">
        <v>893</v>
      </c>
      <c r="AT805" s="177"/>
      <c r="AU805" s="177"/>
      <c r="AV805" s="177"/>
      <c r="AW805" s="177"/>
    </row>
    <row r="806" spans="1:68">
      <c r="A806" s="170"/>
      <c r="B806" s="177" t="s">
        <v>4400</v>
      </c>
      <c r="D806" s="177" t="s">
        <v>508</v>
      </c>
      <c r="E806" s="177" t="s">
        <v>709</v>
      </c>
      <c r="F806" s="177" t="s">
        <v>4404</v>
      </c>
      <c r="I806" s="177" t="s">
        <v>2541</v>
      </c>
      <c r="J806" s="181" t="s">
        <v>512</v>
      </c>
      <c r="K806" s="178" t="s">
        <v>512</v>
      </c>
      <c r="L806" s="177" t="s">
        <v>550</v>
      </c>
      <c r="M806" s="177" t="s">
        <v>4402</v>
      </c>
      <c r="N806" s="177" t="s">
        <v>4402</v>
      </c>
      <c r="O806" s="177" t="s">
        <v>195</v>
      </c>
      <c r="R806" s="177" t="s">
        <v>553</v>
      </c>
      <c r="S806" s="177" t="s">
        <v>554</v>
      </c>
      <c r="U806" s="177" t="s">
        <v>646</v>
      </c>
      <c r="V806" s="177" t="s">
        <v>4405</v>
      </c>
      <c r="Z806" s="177" t="s">
        <v>646</v>
      </c>
      <c r="AF806" s="177" t="s">
        <v>2091</v>
      </c>
      <c r="AQ806" s="177" t="s">
        <v>893</v>
      </c>
      <c r="AT806" s="177"/>
      <c r="AU806" s="177"/>
      <c r="AV806" s="177"/>
      <c r="AW806" s="177"/>
    </row>
    <row r="807" spans="1:68">
      <c r="A807" s="170"/>
      <c r="B807" s="177" t="s">
        <v>4400</v>
      </c>
      <c r="D807" s="177" t="s">
        <v>508</v>
      </c>
      <c r="E807" s="170" t="s">
        <v>2546</v>
      </c>
      <c r="F807" s="177" t="s">
        <v>4406</v>
      </c>
      <c r="I807" s="177" t="s">
        <v>2541</v>
      </c>
      <c r="J807" s="181" t="s">
        <v>512</v>
      </c>
      <c r="K807" s="178" t="s">
        <v>512</v>
      </c>
      <c r="L807" s="177" t="s">
        <v>550</v>
      </c>
      <c r="M807" s="177" t="s">
        <v>4402</v>
      </c>
      <c r="N807" s="177" t="s">
        <v>4402</v>
      </c>
      <c r="O807" s="177" t="s">
        <v>195</v>
      </c>
      <c r="R807" s="177" t="s">
        <v>553</v>
      </c>
      <c r="S807" s="177" t="s">
        <v>554</v>
      </c>
      <c r="U807" s="177" t="s">
        <v>646</v>
      </c>
      <c r="V807" s="177" t="s">
        <v>4407</v>
      </c>
      <c r="W807" s="177" t="s">
        <v>656</v>
      </c>
      <c r="Z807" s="177" t="s">
        <v>646</v>
      </c>
      <c r="AF807" s="177" t="s">
        <v>2091</v>
      </c>
      <c r="AQ807" s="177" t="s">
        <v>893</v>
      </c>
      <c r="AT807" s="177"/>
      <c r="AU807" s="177"/>
      <c r="AV807" s="177"/>
      <c r="AW807" s="177"/>
    </row>
    <row r="808" spans="1:68">
      <c r="A808" s="170"/>
      <c r="B808" s="177" t="s">
        <v>4400</v>
      </c>
      <c r="D808" s="177" t="s">
        <v>508</v>
      </c>
      <c r="E808" s="177" t="s">
        <v>719</v>
      </c>
      <c r="F808" s="177" t="s">
        <v>4408</v>
      </c>
      <c r="I808" s="177" t="s">
        <v>2541</v>
      </c>
      <c r="J808" s="181" t="s">
        <v>512</v>
      </c>
      <c r="K808" s="178" t="s">
        <v>512</v>
      </c>
      <c r="L808" s="177" t="s">
        <v>550</v>
      </c>
      <c r="M808" s="177" t="s">
        <v>4402</v>
      </c>
      <c r="N808" s="177" t="s">
        <v>4402</v>
      </c>
      <c r="O808" s="177" t="s">
        <v>195</v>
      </c>
      <c r="R808" s="177" t="s">
        <v>553</v>
      </c>
      <c r="S808" s="177" t="s">
        <v>554</v>
      </c>
      <c r="U808" s="177" t="s">
        <v>748</v>
      </c>
      <c r="V808" s="177" t="s">
        <v>4409</v>
      </c>
      <c r="Z808" s="177" t="s">
        <v>748</v>
      </c>
      <c r="AF808" s="177" t="s">
        <v>2091</v>
      </c>
      <c r="AQ808" s="177" t="s">
        <v>893</v>
      </c>
      <c r="AT808" s="177"/>
      <c r="AU808" s="177"/>
      <c r="AV808" s="177"/>
      <c r="AW808" s="177"/>
    </row>
    <row r="809" spans="1:68">
      <c r="A809" s="170"/>
      <c r="B809" s="177" t="s">
        <v>4400</v>
      </c>
      <c r="D809" s="177" t="s">
        <v>508</v>
      </c>
      <c r="E809" s="170" t="s">
        <v>4410</v>
      </c>
      <c r="F809" s="177" t="s">
        <v>4411</v>
      </c>
      <c r="I809" s="177" t="s">
        <v>2541</v>
      </c>
      <c r="J809" s="181" t="s">
        <v>512</v>
      </c>
      <c r="K809" s="178" t="s">
        <v>512</v>
      </c>
      <c r="L809" s="177" t="s">
        <v>550</v>
      </c>
      <c r="M809" s="177" t="s">
        <v>4402</v>
      </c>
      <c r="N809" s="177" t="s">
        <v>4402</v>
      </c>
      <c r="O809" s="177" t="s">
        <v>195</v>
      </c>
      <c r="R809" s="177" t="s">
        <v>553</v>
      </c>
      <c r="S809" s="177" t="s">
        <v>554</v>
      </c>
      <c r="U809" s="177" t="s">
        <v>748</v>
      </c>
      <c r="V809" s="177" t="s">
        <v>4412</v>
      </c>
      <c r="W809" s="177" t="s">
        <v>648</v>
      </c>
      <c r="Z809" s="177" t="s">
        <v>748</v>
      </c>
      <c r="AF809" s="177" t="s">
        <v>2091</v>
      </c>
      <c r="AQ809" s="177" t="s">
        <v>893</v>
      </c>
      <c r="AT809" s="177"/>
      <c r="AU809" s="177"/>
      <c r="AV809" s="177"/>
      <c r="AW809" s="177"/>
    </row>
    <row r="810" spans="1:68">
      <c r="A810" s="170"/>
      <c r="B810" s="177" t="s">
        <v>4400</v>
      </c>
      <c r="D810" s="177" t="s">
        <v>508</v>
      </c>
      <c r="E810" s="170" t="s">
        <v>4413</v>
      </c>
      <c r="F810" s="177" t="s">
        <v>4414</v>
      </c>
      <c r="I810" s="177" t="s">
        <v>2541</v>
      </c>
      <c r="J810" s="181" t="s">
        <v>512</v>
      </c>
      <c r="K810" s="178" t="s">
        <v>512</v>
      </c>
      <c r="L810" s="177" t="s">
        <v>550</v>
      </c>
      <c r="M810" s="177" t="s">
        <v>4402</v>
      </c>
      <c r="N810" s="177" t="s">
        <v>4402</v>
      </c>
      <c r="O810" s="177" t="s">
        <v>195</v>
      </c>
      <c r="R810" s="177" t="s">
        <v>600</v>
      </c>
      <c r="S810" s="177" t="s">
        <v>1003</v>
      </c>
      <c r="U810" s="177" t="s">
        <v>702</v>
      </c>
      <c r="V810" s="177" t="s">
        <v>1323</v>
      </c>
      <c r="Z810" s="177" t="s">
        <v>702</v>
      </c>
      <c r="AQ810" s="177" t="s">
        <v>893</v>
      </c>
      <c r="AT810" s="177"/>
      <c r="AU810" s="177"/>
      <c r="AV810" s="177"/>
      <c r="AW810" s="177"/>
    </row>
    <row r="811" spans="1:68">
      <c r="A811" s="170" t="s">
        <v>4415</v>
      </c>
      <c r="B811" s="177" t="s">
        <v>4416</v>
      </c>
      <c r="D811" s="177" t="s">
        <v>508</v>
      </c>
      <c r="F811" s="177" t="s">
        <v>4417</v>
      </c>
      <c r="I811" s="177" t="s">
        <v>777</v>
      </c>
      <c r="J811" s="178">
        <v>44295</v>
      </c>
      <c r="K811" s="178">
        <v>44295</v>
      </c>
      <c r="L811" s="177" t="s">
        <v>901</v>
      </c>
      <c r="M811" s="183" t="s">
        <v>4418</v>
      </c>
      <c r="N811" s="183" t="s">
        <v>4418</v>
      </c>
      <c r="O811" s="177" t="s">
        <v>324</v>
      </c>
      <c r="P811" s="177" t="s">
        <v>903</v>
      </c>
      <c r="Q811" s="177" t="s">
        <v>4419</v>
      </c>
      <c r="R811" s="177" t="s">
        <v>1649</v>
      </c>
      <c r="S811" s="177" t="s">
        <v>1650</v>
      </c>
      <c r="U811" s="177" t="s">
        <v>4420</v>
      </c>
      <c r="V811" s="177" t="s">
        <v>4421</v>
      </c>
      <c r="W811" s="177" t="s">
        <v>908</v>
      </c>
      <c r="Y811" s="177" t="s">
        <v>1658</v>
      </c>
      <c r="AB811" s="177" t="s">
        <v>4422</v>
      </c>
      <c r="AC811" s="177" t="s">
        <v>555</v>
      </c>
      <c r="AD811" s="177" t="s">
        <v>908</v>
      </c>
      <c r="AE811" s="177" t="s">
        <v>908</v>
      </c>
      <c r="AF811" s="177" t="s">
        <v>912</v>
      </c>
      <c r="AG811" s="177" t="s">
        <v>908</v>
      </c>
      <c r="AH811" s="177" t="s">
        <v>4423</v>
      </c>
      <c r="AI811" s="177" t="s">
        <v>908</v>
      </c>
      <c r="AK811" s="177" t="s">
        <v>982</v>
      </c>
      <c r="AL811" s="177" t="s">
        <v>915</v>
      </c>
      <c r="AP811" s="177" t="s">
        <v>908</v>
      </c>
      <c r="AQ811" s="177"/>
      <c r="AR811" s="177" t="s">
        <v>4424</v>
      </c>
      <c r="AT811" s="177"/>
      <c r="AU811" s="177"/>
      <c r="AV811" s="177"/>
      <c r="AW811" s="177"/>
    </row>
    <row r="812" spans="1:68">
      <c r="A812" s="170" t="s">
        <v>4415</v>
      </c>
      <c r="B812" s="177" t="s">
        <v>4416</v>
      </c>
      <c r="D812" s="177" t="s">
        <v>508</v>
      </c>
      <c r="E812" s="183"/>
      <c r="F812" s="177" t="s">
        <v>4425</v>
      </c>
      <c r="I812" s="177" t="s">
        <v>777</v>
      </c>
      <c r="J812" s="178">
        <v>44295</v>
      </c>
      <c r="K812" s="178" t="s">
        <v>3330</v>
      </c>
      <c r="L812" s="177" t="s">
        <v>901</v>
      </c>
      <c r="M812" s="183" t="s">
        <v>4418</v>
      </c>
      <c r="N812" s="183" t="s">
        <v>4418</v>
      </c>
      <c r="O812" s="177" t="s">
        <v>324</v>
      </c>
      <c r="P812" s="177" t="s">
        <v>903</v>
      </c>
      <c r="Q812" s="177" t="s">
        <v>4426</v>
      </c>
      <c r="R812" s="177" t="s">
        <v>1649</v>
      </c>
      <c r="S812" s="177" t="s">
        <v>1650</v>
      </c>
      <c r="U812" s="177" t="s">
        <v>4420</v>
      </c>
      <c r="V812" s="177" t="s">
        <v>4421</v>
      </c>
      <c r="W812" s="183" t="s">
        <v>908</v>
      </c>
      <c r="Y812" s="177" t="s">
        <v>1658</v>
      </c>
      <c r="AB812" s="177" t="s">
        <v>4422</v>
      </c>
      <c r="AC812" s="177" t="s">
        <v>555</v>
      </c>
      <c r="AD812" s="177" t="s">
        <v>908</v>
      </c>
      <c r="AE812" s="177" t="s">
        <v>908</v>
      </c>
      <c r="AF812" s="177" t="s">
        <v>912</v>
      </c>
      <c r="AG812" s="177" t="s">
        <v>908</v>
      </c>
      <c r="AH812" s="177" t="s">
        <v>4423</v>
      </c>
      <c r="AI812" s="177" t="s">
        <v>908</v>
      </c>
      <c r="AK812" s="177" t="s">
        <v>982</v>
      </c>
      <c r="AL812" s="177" t="s">
        <v>915</v>
      </c>
      <c r="AP812" s="177" t="s">
        <v>908</v>
      </c>
      <c r="AQ812" s="177"/>
      <c r="AR812" s="177" t="s">
        <v>4427</v>
      </c>
      <c r="AT812" s="177"/>
      <c r="AU812" s="177"/>
      <c r="AV812" s="177"/>
      <c r="AW812" s="177"/>
    </row>
    <row r="813" spans="1:68">
      <c r="A813" s="170" t="s">
        <v>4415</v>
      </c>
      <c r="B813" s="177" t="s">
        <v>4416</v>
      </c>
      <c r="D813" s="177" t="s">
        <v>508</v>
      </c>
      <c r="E813" s="183"/>
      <c r="F813" s="177" t="s">
        <v>4428</v>
      </c>
      <c r="I813" s="177" t="s">
        <v>777</v>
      </c>
      <c r="J813" s="178">
        <v>44295</v>
      </c>
      <c r="K813" s="178">
        <v>44295</v>
      </c>
      <c r="L813" s="177" t="s">
        <v>901</v>
      </c>
      <c r="M813" s="183" t="s">
        <v>4418</v>
      </c>
      <c r="N813" s="183" t="s">
        <v>4418</v>
      </c>
      <c r="O813" s="177" t="s">
        <v>324</v>
      </c>
      <c r="P813" s="177" t="s">
        <v>903</v>
      </c>
      <c r="Q813" s="177" t="s">
        <v>4419</v>
      </c>
      <c r="R813" s="177" t="s">
        <v>1649</v>
      </c>
      <c r="S813" s="177" t="s">
        <v>1650</v>
      </c>
      <c r="U813" s="177" t="s">
        <v>4420</v>
      </c>
      <c r="V813" s="177" t="s">
        <v>4421</v>
      </c>
      <c r="W813" s="177" t="s">
        <v>908</v>
      </c>
      <c r="Y813" s="177" t="s">
        <v>1658</v>
      </c>
      <c r="AB813" s="177" t="s">
        <v>4422</v>
      </c>
      <c r="AC813" s="177" t="s">
        <v>555</v>
      </c>
      <c r="AD813" s="177" t="s">
        <v>908</v>
      </c>
      <c r="AE813" s="177" t="s">
        <v>908</v>
      </c>
      <c r="AF813" s="177" t="s">
        <v>912</v>
      </c>
      <c r="AG813" s="177" t="s">
        <v>908</v>
      </c>
      <c r="AH813" s="177" t="s">
        <v>4423</v>
      </c>
      <c r="AI813" s="177" t="s">
        <v>908</v>
      </c>
      <c r="AK813" s="177" t="s">
        <v>982</v>
      </c>
      <c r="AL813" s="177" t="s">
        <v>915</v>
      </c>
      <c r="AP813" s="177" t="s">
        <v>908</v>
      </c>
      <c r="AQ813" s="177"/>
      <c r="AR813" s="177" t="s">
        <v>3634</v>
      </c>
      <c r="AT813" s="177"/>
      <c r="AU813" s="177"/>
      <c r="AV813" s="177"/>
      <c r="AW813" s="177"/>
    </row>
    <row r="814" spans="1:68">
      <c r="A814" s="170" t="s">
        <v>4415</v>
      </c>
      <c r="B814" s="177" t="s">
        <v>4416</v>
      </c>
      <c r="D814" s="177" t="s">
        <v>508</v>
      </c>
      <c r="E814" s="183"/>
      <c r="F814" s="177" t="s">
        <v>4429</v>
      </c>
      <c r="I814" s="177" t="s">
        <v>924</v>
      </c>
      <c r="J814" s="178">
        <v>44295</v>
      </c>
      <c r="K814" s="178">
        <v>44295</v>
      </c>
      <c r="L814" s="177" t="s">
        <v>901</v>
      </c>
      <c r="M814" s="177" t="s">
        <v>4430</v>
      </c>
      <c r="N814" s="177" t="s">
        <v>4418</v>
      </c>
      <c r="O814" s="177" t="s">
        <v>324</v>
      </c>
      <c r="P814" s="177" t="s">
        <v>903</v>
      </c>
      <c r="Q814" s="177" t="s">
        <v>4419</v>
      </c>
      <c r="R814" s="177" t="s">
        <v>1649</v>
      </c>
      <c r="S814" s="177" t="s">
        <v>1650</v>
      </c>
      <c r="U814" s="177" t="s">
        <v>4431</v>
      </c>
      <c r="V814" s="177" t="s">
        <v>4432</v>
      </c>
      <c r="W814" s="177" t="s">
        <v>908</v>
      </c>
      <c r="Y814" s="177" t="s">
        <v>1658</v>
      </c>
      <c r="Z814" s="177" t="s">
        <v>908</v>
      </c>
      <c r="AA814" s="177" t="s">
        <v>908</v>
      </c>
      <c r="AB814" s="177" t="s">
        <v>4422</v>
      </c>
      <c r="AC814" s="177" t="s">
        <v>555</v>
      </c>
      <c r="AD814" s="177" t="s">
        <v>908</v>
      </c>
      <c r="AE814" s="177" t="s">
        <v>908</v>
      </c>
      <c r="AF814" s="177" t="s">
        <v>912</v>
      </c>
      <c r="AG814" s="177" t="s">
        <v>908</v>
      </c>
      <c r="AH814" s="177" t="s">
        <v>4433</v>
      </c>
      <c r="AI814" s="177" t="s">
        <v>908</v>
      </c>
      <c r="AJ814" s="177" t="s">
        <v>908</v>
      </c>
      <c r="AK814" s="177" t="s">
        <v>982</v>
      </c>
      <c r="AL814" s="177" t="s">
        <v>959</v>
      </c>
      <c r="AM814" s="177" t="s">
        <v>960</v>
      </c>
      <c r="AP814" s="177" t="s">
        <v>908</v>
      </c>
      <c r="AQ814" s="177" t="s">
        <v>4434</v>
      </c>
      <c r="AR814" s="177" t="s">
        <v>4435</v>
      </c>
      <c r="AT814" s="177"/>
      <c r="AU814" s="177"/>
      <c r="AV814" s="177"/>
      <c r="AW814" s="177"/>
    </row>
    <row r="815" spans="1:68">
      <c r="A815" s="170"/>
      <c r="B815" s="170" t="s">
        <v>4436</v>
      </c>
      <c r="D815" s="177" t="s">
        <v>508</v>
      </c>
      <c r="F815" s="177" t="s">
        <v>4437</v>
      </c>
      <c r="I815" s="177" t="s">
        <v>1973</v>
      </c>
      <c r="J815" s="181" t="s">
        <v>512</v>
      </c>
      <c r="K815" s="178" t="s">
        <v>512</v>
      </c>
      <c r="L815" s="177" t="s">
        <v>550</v>
      </c>
      <c r="M815" s="177" t="s">
        <v>4438</v>
      </c>
      <c r="N815" s="177" t="s">
        <v>4438</v>
      </c>
      <c r="O815" s="177" t="s">
        <v>110</v>
      </c>
      <c r="R815" s="177" t="s">
        <v>565</v>
      </c>
      <c r="S815" s="177" t="s">
        <v>4439</v>
      </c>
      <c r="T815" s="177" t="s">
        <v>1617</v>
      </c>
      <c r="AQ815" s="177" t="s">
        <v>4440</v>
      </c>
      <c r="AT815" s="177"/>
      <c r="AU815" s="177"/>
      <c r="AV815" s="177"/>
      <c r="AW815" s="177"/>
    </row>
    <row r="816" spans="1:68">
      <c r="A816" s="170"/>
      <c r="B816" s="177" t="s">
        <v>4441</v>
      </c>
      <c r="D816" s="177" t="s">
        <v>508</v>
      </c>
      <c r="F816" s="177" t="s">
        <v>4442</v>
      </c>
      <c r="I816" s="177" t="s">
        <v>4443</v>
      </c>
      <c r="J816" s="181" t="s">
        <v>512</v>
      </c>
      <c r="K816" s="178" t="s">
        <v>512</v>
      </c>
      <c r="L816" s="177" t="s">
        <v>550</v>
      </c>
      <c r="M816" s="177" t="s">
        <v>4444</v>
      </c>
      <c r="N816" s="177" t="s">
        <v>4444</v>
      </c>
      <c r="O816" s="177" t="s">
        <v>110</v>
      </c>
      <c r="R816" s="177" t="s">
        <v>565</v>
      </c>
      <c r="S816" s="177" t="s">
        <v>3149</v>
      </c>
      <c r="T816" s="177" t="s">
        <v>512</v>
      </c>
      <c r="U816" s="177" t="s">
        <v>4445</v>
      </c>
      <c r="V816" s="177" t="s">
        <v>4446</v>
      </c>
      <c r="W816" s="177" t="s">
        <v>557</v>
      </c>
      <c r="AA816" s="177" t="s">
        <v>4447</v>
      </c>
      <c r="AB816" s="177" t="s">
        <v>4448</v>
      </c>
      <c r="AQ816" s="177" t="s">
        <v>4449</v>
      </c>
      <c r="AT816" s="177"/>
      <c r="AU816" s="177"/>
      <c r="AV816" s="177"/>
      <c r="AW816" s="177"/>
      <c r="BP816" s="177" t="s">
        <v>524</v>
      </c>
    </row>
    <row r="817" spans="1:52">
      <c r="A817" s="170" t="s">
        <v>4450</v>
      </c>
      <c r="B817" s="177" t="s">
        <v>4451</v>
      </c>
      <c r="D817" s="177" t="s">
        <v>508</v>
      </c>
      <c r="E817" s="177" t="s">
        <v>661</v>
      </c>
      <c r="F817" s="177" t="s">
        <v>4452</v>
      </c>
      <c r="G817" s="177" t="s">
        <v>4453</v>
      </c>
      <c r="I817" s="177" t="s">
        <v>663</v>
      </c>
      <c r="J817" s="178">
        <v>43088</v>
      </c>
      <c r="K817" s="178">
        <v>43088</v>
      </c>
      <c r="L817" s="177" t="s">
        <v>550</v>
      </c>
      <c r="M817" s="177" t="s">
        <v>4454</v>
      </c>
      <c r="N817" s="177" t="s">
        <v>4454</v>
      </c>
      <c r="O817" s="177" t="s">
        <v>232</v>
      </c>
      <c r="R817" s="177" t="s">
        <v>926</v>
      </c>
      <c r="S817" s="177" t="s">
        <v>3450</v>
      </c>
      <c r="T817" s="177" t="s">
        <v>2832</v>
      </c>
      <c r="U817" s="177" t="s">
        <v>646</v>
      </c>
      <c r="V817" s="177" t="s">
        <v>1961</v>
      </c>
      <c r="X817" s="177" t="s">
        <v>651</v>
      </c>
      <c r="Y817" s="177" t="s">
        <v>646</v>
      </c>
      <c r="Z817" s="177" t="s">
        <v>3074</v>
      </c>
      <c r="AB817" s="177" t="s">
        <v>4455</v>
      </c>
      <c r="AC817" s="177" t="s">
        <v>4456</v>
      </c>
      <c r="AD817" s="177" t="s">
        <v>1676</v>
      </c>
      <c r="AE817" s="177" t="s">
        <v>2557</v>
      </c>
      <c r="AF817" s="177" t="s">
        <v>4457</v>
      </c>
      <c r="AG817" s="177" t="s">
        <v>618</v>
      </c>
      <c r="AQ817" s="177"/>
      <c r="AT817" s="177"/>
      <c r="AU817" s="177"/>
      <c r="AV817" s="177"/>
      <c r="AW817" s="177"/>
    </row>
    <row r="818" spans="1:52">
      <c r="A818" s="170" t="s">
        <v>4450</v>
      </c>
      <c r="B818" s="177" t="s">
        <v>4451</v>
      </c>
      <c r="D818" s="177" t="s">
        <v>508</v>
      </c>
      <c r="E818" s="177" t="s">
        <v>669</v>
      </c>
      <c r="F818" s="177" t="s">
        <v>4458</v>
      </c>
      <c r="G818" s="177" t="s">
        <v>2552</v>
      </c>
      <c r="I818" s="177" t="s">
        <v>663</v>
      </c>
      <c r="J818" s="178">
        <v>43088</v>
      </c>
      <c r="K818" s="178">
        <v>43088</v>
      </c>
      <c r="L818" s="177" t="s">
        <v>550</v>
      </c>
      <c r="M818" s="177" t="s">
        <v>4454</v>
      </c>
      <c r="N818" s="177" t="s">
        <v>4454</v>
      </c>
      <c r="O818" s="177" t="s">
        <v>195</v>
      </c>
      <c r="R818" s="177" t="s">
        <v>553</v>
      </c>
      <c r="S818" s="177" t="s">
        <v>1611</v>
      </c>
      <c r="T818" s="177" t="s">
        <v>4459</v>
      </c>
      <c r="U818" s="177" t="s">
        <v>646</v>
      </c>
      <c r="V818" s="177" t="s">
        <v>4460</v>
      </c>
      <c r="W818" s="177" t="s">
        <v>592</v>
      </c>
      <c r="X818" s="177" t="s">
        <v>734</v>
      </c>
      <c r="Z818" s="177" t="s">
        <v>646</v>
      </c>
      <c r="AA818" s="177" t="s">
        <v>4461</v>
      </c>
      <c r="AB818" s="177" t="s">
        <v>1581</v>
      </c>
      <c r="AC818" s="177" t="s">
        <v>4462</v>
      </c>
      <c r="AD818" s="177" t="s">
        <v>4463</v>
      </c>
      <c r="AE818" s="177" t="s">
        <v>4464</v>
      </c>
      <c r="AF818" s="177" t="s">
        <v>1049</v>
      </c>
      <c r="AQ818" s="177"/>
      <c r="AT818" s="177"/>
      <c r="AU818" s="177"/>
      <c r="AV818" s="177"/>
      <c r="AW818" s="177"/>
    </row>
    <row r="819" spans="1:52">
      <c r="A819" s="170" t="s">
        <v>4450</v>
      </c>
      <c r="B819" s="177" t="s">
        <v>4451</v>
      </c>
      <c r="D819" s="177" t="s">
        <v>508</v>
      </c>
      <c r="E819" s="177" t="s">
        <v>685</v>
      </c>
      <c r="F819" s="177" t="s">
        <v>4465</v>
      </c>
      <c r="G819" s="177" t="s">
        <v>2568</v>
      </c>
      <c r="I819" s="177" t="s">
        <v>663</v>
      </c>
      <c r="J819" s="178">
        <v>43088</v>
      </c>
      <c r="K819" s="178">
        <v>43088</v>
      </c>
      <c r="L819" s="177" t="s">
        <v>513</v>
      </c>
      <c r="M819" s="177" t="s">
        <v>4466</v>
      </c>
      <c r="N819" s="177" t="s">
        <v>4454</v>
      </c>
      <c r="O819" s="177" t="s">
        <v>195</v>
      </c>
      <c r="P819" s="177" t="s">
        <v>1604</v>
      </c>
      <c r="R819" s="177" t="s">
        <v>600</v>
      </c>
      <c r="S819" s="177" t="s">
        <v>2443</v>
      </c>
      <c r="T819" s="177" t="s">
        <v>4467</v>
      </c>
      <c r="U819" s="177" t="s">
        <v>832</v>
      </c>
      <c r="V819" s="177" t="s">
        <v>2155</v>
      </c>
      <c r="X819" s="177" t="s">
        <v>4468</v>
      </c>
      <c r="Z819" s="177" t="s">
        <v>832</v>
      </c>
      <c r="AA819" s="177" t="s">
        <v>4469</v>
      </c>
      <c r="AC819" s="177" t="s">
        <v>4470</v>
      </c>
      <c r="AD819" s="177" t="s">
        <v>4471</v>
      </c>
      <c r="AE819" s="177" t="s">
        <v>694</v>
      </c>
      <c r="AQ819" s="177"/>
      <c r="AT819" s="177"/>
      <c r="AU819" s="177"/>
      <c r="AV819" s="177"/>
      <c r="AW819" s="177"/>
    </row>
    <row r="820" spans="1:52">
      <c r="A820" s="170" t="s">
        <v>4450</v>
      </c>
      <c r="B820" s="177" t="s">
        <v>4451</v>
      </c>
      <c r="D820" s="177" t="s">
        <v>508</v>
      </c>
      <c r="E820" s="177" t="s">
        <v>709</v>
      </c>
      <c r="F820" s="177" t="s">
        <v>4472</v>
      </c>
      <c r="G820" s="177" t="s">
        <v>4473</v>
      </c>
      <c r="I820" s="177" t="s">
        <v>663</v>
      </c>
      <c r="J820" s="178">
        <v>43088</v>
      </c>
      <c r="K820" s="178">
        <v>43088</v>
      </c>
      <c r="L820" s="177" t="s">
        <v>550</v>
      </c>
      <c r="M820" s="177" t="s">
        <v>4454</v>
      </c>
      <c r="N820" s="177" t="s">
        <v>4454</v>
      </c>
      <c r="O820" s="177" t="s">
        <v>195</v>
      </c>
      <c r="P820" s="177" t="s">
        <v>1023</v>
      </c>
      <c r="R820" s="177" t="s">
        <v>600</v>
      </c>
      <c r="S820" s="177" t="s">
        <v>601</v>
      </c>
      <c r="T820" s="177" t="s">
        <v>718</v>
      </c>
      <c r="U820" s="177" t="s">
        <v>579</v>
      </c>
      <c r="V820" s="177" t="s">
        <v>1757</v>
      </c>
      <c r="X820" s="177" t="s">
        <v>673</v>
      </c>
      <c r="Y820" s="177" t="s">
        <v>674</v>
      </c>
      <c r="Z820" s="177" t="s">
        <v>579</v>
      </c>
      <c r="AA820" s="177" t="s">
        <v>1185</v>
      </c>
      <c r="AC820" s="177" t="s">
        <v>2583</v>
      </c>
      <c r="AD820" s="177" t="s">
        <v>4474</v>
      </c>
      <c r="AE820" s="177" t="s">
        <v>526</v>
      </c>
      <c r="AQ820" s="177"/>
      <c r="AT820" s="177"/>
      <c r="AU820" s="177"/>
      <c r="AV820" s="177"/>
      <c r="AW820" s="177"/>
    </row>
    <row r="821" spans="1:52">
      <c r="A821" s="170" t="s">
        <v>4450</v>
      </c>
      <c r="B821" s="177" t="s">
        <v>4451</v>
      </c>
      <c r="D821" s="177" t="s">
        <v>508</v>
      </c>
      <c r="E821" s="177" t="s">
        <v>719</v>
      </c>
      <c r="F821" s="177" t="s">
        <v>4475</v>
      </c>
      <c r="G821" s="177" t="s">
        <v>4476</v>
      </c>
      <c r="I821" s="177" t="s">
        <v>663</v>
      </c>
      <c r="J821" s="178">
        <v>43088</v>
      </c>
      <c r="K821" s="178">
        <v>43088</v>
      </c>
      <c r="L821" s="177" t="s">
        <v>550</v>
      </c>
      <c r="M821" s="177" t="s">
        <v>4454</v>
      </c>
      <c r="N821" s="177" t="s">
        <v>4454</v>
      </c>
      <c r="O821" s="177" t="s">
        <v>195</v>
      </c>
      <c r="P821" s="177" t="s">
        <v>552</v>
      </c>
      <c r="Q821" s="177" t="s">
        <v>190</v>
      </c>
      <c r="R821" s="177" t="s">
        <v>600</v>
      </c>
      <c r="S821" s="177" t="s">
        <v>601</v>
      </c>
      <c r="T821" s="177" t="s">
        <v>555</v>
      </c>
      <c r="U821" s="177" t="s">
        <v>579</v>
      </c>
      <c r="V821" s="177" t="s">
        <v>2374</v>
      </c>
      <c r="X821" s="177" t="s">
        <v>673</v>
      </c>
      <c r="Y821" s="177" t="s">
        <v>674</v>
      </c>
      <c r="Z821" s="177" t="s">
        <v>579</v>
      </c>
      <c r="AA821" s="177" t="s">
        <v>2375</v>
      </c>
      <c r="AC821" s="177" t="s">
        <v>2583</v>
      </c>
      <c r="AD821" s="177" t="s">
        <v>4477</v>
      </c>
      <c r="AE821" s="177" t="s">
        <v>526</v>
      </c>
      <c r="AQ821" s="177"/>
      <c r="AT821" s="177"/>
      <c r="AU821" s="177"/>
      <c r="AV821" s="177"/>
      <c r="AW821" s="177"/>
    </row>
    <row r="822" spans="1:52">
      <c r="A822" s="170" t="s">
        <v>4450</v>
      </c>
      <c r="B822" s="177" t="s">
        <v>4451</v>
      </c>
      <c r="D822" s="177" t="s">
        <v>508</v>
      </c>
      <c r="E822" s="177" t="s">
        <v>729</v>
      </c>
      <c r="F822" s="177" t="s">
        <v>4478</v>
      </c>
      <c r="I822" s="177" t="s">
        <v>663</v>
      </c>
      <c r="J822" s="178">
        <v>43088</v>
      </c>
      <c r="K822" s="178">
        <v>43088</v>
      </c>
      <c r="L822" s="177" t="s">
        <v>2772</v>
      </c>
      <c r="M822" s="177" t="s">
        <v>4479</v>
      </c>
      <c r="N822" s="177" t="s">
        <v>4454</v>
      </c>
      <c r="O822" s="177" t="s">
        <v>299</v>
      </c>
      <c r="R822" s="177" t="s">
        <v>3478</v>
      </c>
      <c r="S822" s="177" t="s">
        <v>4480</v>
      </c>
      <c r="AQ822" s="177" t="s">
        <v>4481</v>
      </c>
      <c r="AT822" s="177"/>
      <c r="AU822" s="177"/>
      <c r="AV822" s="177"/>
      <c r="AW822" s="177"/>
    </row>
    <row r="823" spans="1:52">
      <c r="A823" s="170" t="s">
        <v>4450</v>
      </c>
      <c r="B823" s="177" t="s">
        <v>4451</v>
      </c>
      <c r="D823" s="177" t="s">
        <v>508</v>
      </c>
      <c r="E823" s="170" t="s">
        <v>4482</v>
      </c>
      <c r="F823" s="177" t="s">
        <v>4483</v>
      </c>
      <c r="I823" s="177" t="s">
        <v>663</v>
      </c>
      <c r="J823" s="178">
        <v>43088</v>
      </c>
      <c r="K823" s="178">
        <v>43088</v>
      </c>
      <c r="L823" s="177" t="s">
        <v>2772</v>
      </c>
      <c r="M823" s="177" t="s">
        <v>4479</v>
      </c>
      <c r="N823" s="177" t="s">
        <v>4454</v>
      </c>
      <c r="O823" s="177" t="s">
        <v>273</v>
      </c>
      <c r="P823" s="177" t="s">
        <v>2773</v>
      </c>
      <c r="R823" s="177" t="s">
        <v>876</v>
      </c>
      <c r="S823" s="177" t="s">
        <v>4484</v>
      </c>
      <c r="W823" s="177" t="s">
        <v>4485</v>
      </c>
      <c r="X823" s="177" t="s">
        <v>4486</v>
      </c>
      <c r="Y823" s="177" t="s">
        <v>881</v>
      </c>
      <c r="Z823" s="177" t="s">
        <v>882</v>
      </c>
      <c r="AC823" s="177" t="s">
        <v>4487</v>
      </c>
      <c r="AQ823" s="177" t="s">
        <v>4481</v>
      </c>
      <c r="AT823" s="177"/>
      <c r="AU823" s="177"/>
      <c r="AV823" s="177"/>
      <c r="AW823" s="177"/>
    </row>
    <row r="824" spans="1:52">
      <c r="A824" s="170" t="s">
        <v>4450</v>
      </c>
      <c r="B824" s="177" t="s">
        <v>4451</v>
      </c>
      <c r="D824" s="177" t="s">
        <v>508</v>
      </c>
      <c r="E824" s="170" t="s">
        <v>4488</v>
      </c>
      <c r="F824" s="177" t="s">
        <v>4489</v>
      </c>
      <c r="I824" s="177" t="s">
        <v>663</v>
      </c>
      <c r="J824" s="178">
        <v>43088</v>
      </c>
      <c r="K824" s="178">
        <v>43088</v>
      </c>
      <c r="L824" s="177" t="s">
        <v>2772</v>
      </c>
      <c r="M824" s="177" t="s">
        <v>4479</v>
      </c>
      <c r="N824" s="177" t="s">
        <v>4454</v>
      </c>
      <c r="O824" s="177" t="s">
        <v>238</v>
      </c>
      <c r="R824" s="177" t="s">
        <v>3469</v>
      </c>
      <c r="S824" s="177" t="s">
        <v>4490</v>
      </c>
      <c r="X824" s="177" t="s">
        <v>4491</v>
      </c>
      <c r="Y824" s="177" t="s">
        <v>797</v>
      </c>
      <c r="Z824" s="177" t="s">
        <v>3731</v>
      </c>
      <c r="AA824" s="177" t="s">
        <v>4492</v>
      </c>
      <c r="AQ824" s="177" t="s">
        <v>4481</v>
      </c>
      <c r="AT824" s="177"/>
      <c r="AU824" s="177"/>
      <c r="AV824" s="177"/>
      <c r="AW824" s="177"/>
    </row>
    <row r="825" spans="1:52">
      <c r="A825" s="170" t="s">
        <v>4450</v>
      </c>
      <c r="B825" s="177" t="s">
        <v>4451</v>
      </c>
      <c r="D825" s="177" t="s">
        <v>508</v>
      </c>
      <c r="E825" s="177" t="s">
        <v>737</v>
      </c>
      <c r="F825" s="177" t="s">
        <v>4493</v>
      </c>
      <c r="G825" s="177" t="s">
        <v>2581</v>
      </c>
      <c r="I825" s="177" t="s">
        <v>663</v>
      </c>
      <c r="J825" s="178">
        <v>43088</v>
      </c>
      <c r="K825" s="178">
        <v>43088</v>
      </c>
      <c r="L825" s="177" t="s">
        <v>550</v>
      </c>
      <c r="M825" s="177" t="s">
        <v>4454</v>
      </c>
      <c r="N825" s="177" t="s">
        <v>4454</v>
      </c>
      <c r="O825" s="177" t="s">
        <v>195</v>
      </c>
      <c r="P825" s="177" t="s">
        <v>552</v>
      </c>
      <c r="R825" s="177" t="s">
        <v>600</v>
      </c>
      <c r="S825" s="177" t="s">
        <v>601</v>
      </c>
      <c r="T825" s="177" t="s">
        <v>3886</v>
      </c>
      <c r="U825" s="177" t="s">
        <v>832</v>
      </c>
      <c r="V825" s="177" t="s">
        <v>3668</v>
      </c>
      <c r="X825" s="177" t="s">
        <v>673</v>
      </c>
      <c r="Y825" s="177" t="s">
        <v>674</v>
      </c>
      <c r="Z825" s="177" t="s">
        <v>832</v>
      </c>
      <c r="AA825" s="177" t="s">
        <v>3669</v>
      </c>
      <c r="AB825" s="177" t="s">
        <v>745</v>
      </c>
      <c r="AC825" s="177" t="s">
        <v>4494</v>
      </c>
      <c r="AD825" s="177" t="s">
        <v>4495</v>
      </c>
      <c r="AE825" s="177" t="s">
        <v>1048</v>
      </c>
      <c r="AQ825" s="177" t="s">
        <v>4496</v>
      </c>
      <c r="AT825" s="177"/>
      <c r="AU825" s="177"/>
      <c r="AV825" s="177"/>
      <c r="AW825" s="177"/>
    </row>
    <row r="826" spans="1:52">
      <c r="A826" s="170" t="s">
        <v>4450</v>
      </c>
      <c r="B826" s="177" t="s">
        <v>4451</v>
      </c>
      <c r="D826" s="177" t="s">
        <v>508</v>
      </c>
      <c r="E826" s="177" t="s">
        <v>740</v>
      </c>
      <c r="F826" s="177" t="s">
        <v>4497</v>
      </c>
      <c r="I826" s="177" t="s">
        <v>2844</v>
      </c>
      <c r="J826" s="178">
        <v>43088</v>
      </c>
      <c r="K826" s="178">
        <v>43088</v>
      </c>
      <c r="L826" s="177" t="s">
        <v>513</v>
      </c>
      <c r="M826" s="177" t="s">
        <v>4466</v>
      </c>
      <c r="N826" s="177" t="s">
        <v>4454</v>
      </c>
      <c r="O826" s="177" t="s">
        <v>437</v>
      </c>
      <c r="P826" s="177" t="s">
        <v>613</v>
      </c>
      <c r="R826" s="177" t="s">
        <v>615</v>
      </c>
      <c r="S826" s="177" t="s">
        <v>613</v>
      </c>
      <c r="U826" s="177" t="s">
        <v>666</v>
      </c>
      <c r="V826" s="177" t="s">
        <v>645</v>
      </c>
      <c r="W826" s="177" t="s">
        <v>617</v>
      </c>
      <c r="X826" s="177" t="s">
        <v>714</v>
      </c>
      <c r="Y826" s="177" t="s">
        <v>4498</v>
      </c>
      <c r="Z826" s="177" t="s">
        <v>4499</v>
      </c>
      <c r="AA826" s="177" t="s">
        <v>1064</v>
      </c>
      <c r="AB826" s="177" t="s">
        <v>4498</v>
      </c>
      <c r="AC826" s="177" t="s">
        <v>4500</v>
      </c>
      <c r="AD826" s="177" t="s">
        <v>1064</v>
      </c>
      <c r="AE826" s="177" t="s">
        <v>4498</v>
      </c>
      <c r="AF826" s="177" t="s">
        <v>4501</v>
      </c>
      <c r="AG826" s="177" t="s">
        <v>1064</v>
      </c>
      <c r="AQ826" s="177"/>
      <c r="AT826" s="177"/>
      <c r="AU826" s="177"/>
      <c r="AV826" s="177"/>
      <c r="AW826" s="177"/>
      <c r="AZ826" s="177" t="s">
        <v>4502</v>
      </c>
    </row>
    <row r="827" spans="1:52">
      <c r="A827" s="170" t="s">
        <v>4450</v>
      </c>
      <c r="B827" s="177" t="s">
        <v>4451</v>
      </c>
      <c r="D827" s="177" t="s">
        <v>508</v>
      </c>
      <c r="E827" s="177" t="s">
        <v>752</v>
      </c>
      <c r="F827" s="177" t="s">
        <v>4503</v>
      </c>
      <c r="G827" s="177" t="s">
        <v>2587</v>
      </c>
      <c r="I827" s="177" t="s">
        <v>663</v>
      </c>
      <c r="J827" s="178">
        <v>43088</v>
      </c>
      <c r="K827" s="178">
        <v>43088</v>
      </c>
      <c r="L827" s="177" t="s">
        <v>513</v>
      </c>
      <c r="M827" s="177" t="s">
        <v>4466</v>
      </c>
      <c r="N827" s="177" t="s">
        <v>4454</v>
      </c>
      <c r="O827" s="177" t="s">
        <v>195</v>
      </c>
      <c r="R827" s="177" t="s">
        <v>688</v>
      </c>
      <c r="S827" s="177" t="s">
        <v>763</v>
      </c>
      <c r="T827" s="177" t="s">
        <v>4197</v>
      </c>
      <c r="U827" s="177" t="s">
        <v>579</v>
      </c>
      <c r="V827" s="177" t="s">
        <v>782</v>
      </c>
      <c r="X827" s="177" t="s">
        <v>4504</v>
      </c>
      <c r="Z827" s="177" t="s">
        <v>579</v>
      </c>
      <c r="AA827" s="177" t="s">
        <v>4505</v>
      </c>
      <c r="AB827" s="177" t="s">
        <v>4506</v>
      </c>
      <c r="AC827" s="177" t="s">
        <v>2595</v>
      </c>
      <c r="AD827" s="177" t="s">
        <v>4507</v>
      </c>
      <c r="AE827" s="177" t="s">
        <v>559</v>
      </c>
      <c r="AQ827" s="177"/>
      <c r="AT827" s="177"/>
      <c r="AU827" s="177"/>
      <c r="AV827" s="177"/>
      <c r="AW827" s="177"/>
    </row>
    <row r="828" spans="1:52">
      <c r="A828" s="170" t="s">
        <v>4450</v>
      </c>
      <c r="B828" s="177" t="s">
        <v>4451</v>
      </c>
      <c r="D828" s="177" t="s">
        <v>508</v>
      </c>
      <c r="E828" s="177" t="s">
        <v>756</v>
      </c>
      <c r="F828" s="177" t="s">
        <v>4508</v>
      </c>
      <c r="G828" s="177" t="s">
        <v>4509</v>
      </c>
      <c r="I828" s="177" t="s">
        <v>663</v>
      </c>
      <c r="J828" s="178">
        <v>43088</v>
      </c>
      <c r="K828" s="178">
        <v>43088</v>
      </c>
      <c r="L828" s="177" t="s">
        <v>550</v>
      </c>
      <c r="M828" s="177" t="s">
        <v>4454</v>
      </c>
      <c r="N828" s="177" t="s">
        <v>4454</v>
      </c>
      <c r="O828" s="177" t="s">
        <v>195</v>
      </c>
      <c r="P828" s="177" t="s">
        <v>1604</v>
      </c>
      <c r="Q828" s="177" t="s">
        <v>614</v>
      </c>
      <c r="R828" s="177" t="s">
        <v>600</v>
      </c>
      <c r="S828" s="177" t="s">
        <v>601</v>
      </c>
      <c r="T828" s="177" t="s">
        <v>4510</v>
      </c>
      <c r="U828" s="177" t="s">
        <v>579</v>
      </c>
      <c r="V828" s="177" t="s">
        <v>2710</v>
      </c>
      <c r="X828" s="177" t="s">
        <v>890</v>
      </c>
      <c r="Y828" s="177" t="s">
        <v>891</v>
      </c>
      <c r="Z828" s="177" t="s">
        <v>579</v>
      </c>
      <c r="AA828" s="177" t="s">
        <v>2711</v>
      </c>
      <c r="AB828" s="177" t="s">
        <v>4511</v>
      </c>
      <c r="AC828" s="177" t="s">
        <v>4512</v>
      </c>
      <c r="AD828" s="177" t="s">
        <v>4513</v>
      </c>
      <c r="AE828" s="177" t="s">
        <v>1064</v>
      </c>
      <c r="AQ828" s="177" t="s">
        <v>4496</v>
      </c>
      <c r="AT828" s="177"/>
      <c r="AU828" s="177"/>
      <c r="AV828" s="177"/>
      <c r="AW828" s="177"/>
    </row>
    <row r="829" spans="1:52">
      <c r="A829" s="170" t="s">
        <v>4450</v>
      </c>
      <c r="B829" s="177" t="s">
        <v>4451</v>
      </c>
      <c r="D829" s="177" t="s">
        <v>508</v>
      </c>
      <c r="E829" s="177" t="s">
        <v>840</v>
      </c>
      <c r="F829" s="177" t="s">
        <v>4514</v>
      </c>
      <c r="G829" s="177" t="s">
        <v>2502</v>
      </c>
      <c r="I829" s="177" t="s">
        <v>663</v>
      </c>
      <c r="J829" s="178">
        <v>43088</v>
      </c>
      <c r="K829" s="178">
        <v>43088</v>
      </c>
      <c r="L829" s="177" t="s">
        <v>550</v>
      </c>
      <c r="M829" s="177" t="s">
        <v>4454</v>
      </c>
      <c r="N829" s="177" t="s">
        <v>4454</v>
      </c>
      <c r="O829" s="177" t="s">
        <v>195</v>
      </c>
      <c r="P829" s="177" t="s">
        <v>1023</v>
      </c>
      <c r="Q829" s="177" t="s">
        <v>614</v>
      </c>
      <c r="R829" s="177" t="s">
        <v>600</v>
      </c>
      <c r="S829" s="177" t="s">
        <v>601</v>
      </c>
      <c r="T829" s="177" t="s">
        <v>782</v>
      </c>
      <c r="U829" s="177" t="s">
        <v>579</v>
      </c>
      <c r="V829" s="177" t="s">
        <v>4515</v>
      </c>
      <c r="X829" s="177" t="s">
        <v>943</v>
      </c>
      <c r="Y829" s="177" t="s">
        <v>891</v>
      </c>
      <c r="Z829" s="177" t="s">
        <v>579</v>
      </c>
      <c r="AA829" s="177" t="s">
        <v>4516</v>
      </c>
      <c r="AB829" s="177" t="s">
        <v>4517</v>
      </c>
      <c r="AC829" s="177" t="s">
        <v>4512</v>
      </c>
      <c r="AD829" s="177" t="s">
        <v>4518</v>
      </c>
      <c r="AE829" s="177" t="s">
        <v>1064</v>
      </c>
      <c r="AQ829" s="177"/>
      <c r="AT829" s="177"/>
      <c r="AU829" s="177"/>
      <c r="AV829" s="177"/>
      <c r="AW829" s="177"/>
    </row>
    <row r="830" spans="1:52">
      <c r="A830" s="170" t="s">
        <v>4450</v>
      </c>
      <c r="B830" s="177" t="s">
        <v>4451</v>
      </c>
      <c r="D830" s="177" t="s">
        <v>508</v>
      </c>
      <c r="E830" s="177" t="s">
        <v>847</v>
      </c>
      <c r="F830" s="177" t="s">
        <v>4519</v>
      </c>
      <c r="G830" s="177" t="s">
        <v>2517</v>
      </c>
      <c r="I830" s="177" t="s">
        <v>663</v>
      </c>
      <c r="J830" s="178">
        <v>43088</v>
      </c>
      <c r="K830" s="178">
        <v>43088</v>
      </c>
      <c r="L830" s="177" t="s">
        <v>550</v>
      </c>
      <c r="M830" s="177" t="s">
        <v>4454</v>
      </c>
      <c r="N830" s="177" t="s">
        <v>4454</v>
      </c>
      <c r="O830" s="177" t="s">
        <v>168</v>
      </c>
      <c r="P830" s="177" t="s">
        <v>1208</v>
      </c>
      <c r="Q830" s="177" t="s">
        <v>614</v>
      </c>
      <c r="R830" s="177" t="s">
        <v>1209</v>
      </c>
      <c r="S830" s="177" t="s">
        <v>1611</v>
      </c>
      <c r="T830" s="177" t="s">
        <v>3644</v>
      </c>
      <c r="U830" s="177" t="s">
        <v>646</v>
      </c>
      <c r="V830" s="177" t="s">
        <v>2063</v>
      </c>
      <c r="X830" s="177" t="s">
        <v>4520</v>
      </c>
      <c r="Z830" s="177" t="s">
        <v>646</v>
      </c>
      <c r="AA830" s="177" t="s">
        <v>4521</v>
      </c>
      <c r="AC830" s="177" t="s">
        <v>4522</v>
      </c>
      <c r="AD830" s="177" t="s">
        <v>4523</v>
      </c>
      <c r="AE830" s="177" t="s">
        <v>583</v>
      </c>
      <c r="AL830" s="177" t="s">
        <v>651</v>
      </c>
      <c r="AQ830" s="177" t="s">
        <v>4524</v>
      </c>
      <c r="AT830" s="177"/>
      <c r="AU830" s="177"/>
      <c r="AV830" s="177"/>
      <c r="AW830" s="177"/>
    </row>
    <row r="831" spans="1:52">
      <c r="A831" s="170" t="s">
        <v>4450</v>
      </c>
      <c r="B831" s="177" t="s">
        <v>4451</v>
      </c>
      <c r="D831" s="177" t="s">
        <v>508</v>
      </c>
      <c r="E831" s="177" t="s">
        <v>852</v>
      </c>
      <c r="F831" s="177" t="s">
        <v>4525</v>
      </c>
      <c r="G831" s="177" t="s">
        <v>4526</v>
      </c>
      <c r="I831" s="177" t="s">
        <v>663</v>
      </c>
      <c r="J831" s="178">
        <v>43088</v>
      </c>
      <c r="K831" s="178">
        <v>43088</v>
      </c>
      <c r="L831" s="177" t="s">
        <v>550</v>
      </c>
      <c r="M831" s="177" t="s">
        <v>4454</v>
      </c>
      <c r="N831" s="177" t="s">
        <v>4454</v>
      </c>
      <c r="O831" s="177" t="s">
        <v>195</v>
      </c>
      <c r="P831" s="177" t="s">
        <v>711</v>
      </c>
      <c r="Q831" s="177" t="s">
        <v>4527</v>
      </c>
      <c r="R831" s="177" t="s">
        <v>600</v>
      </c>
      <c r="S831" s="177" t="s">
        <v>601</v>
      </c>
      <c r="T831" s="177" t="s">
        <v>2374</v>
      </c>
      <c r="U831" s="177" t="s">
        <v>712</v>
      </c>
      <c r="V831" s="177" t="s">
        <v>2569</v>
      </c>
      <c r="W831" s="177" t="s">
        <v>618</v>
      </c>
      <c r="X831" s="177" t="s">
        <v>673</v>
      </c>
      <c r="Y831" s="177" t="s">
        <v>674</v>
      </c>
      <c r="Z831" s="177" t="s">
        <v>712</v>
      </c>
      <c r="AA831" s="177" t="s">
        <v>2570</v>
      </c>
      <c r="AB831" s="177" t="s">
        <v>745</v>
      </c>
      <c r="AC831" s="177" t="s">
        <v>2749</v>
      </c>
      <c r="AD831" s="177" t="s">
        <v>4528</v>
      </c>
      <c r="AE831" s="177" t="s">
        <v>526</v>
      </c>
      <c r="AQ831" s="177" t="s">
        <v>4496</v>
      </c>
      <c r="AT831" s="177"/>
      <c r="AU831" s="177"/>
      <c r="AV831" s="177"/>
      <c r="AW831" s="177"/>
    </row>
    <row r="832" spans="1:52">
      <c r="A832" s="170" t="s">
        <v>4450</v>
      </c>
      <c r="B832" s="177" t="s">
        <v>4451</v>
      </c>
      <c r="D832" s="177" t="s">
        <v>508</v>
      </c>
      <c r="E832" s="177" t="s">
        <v>1021</v>
      </c>
      <c r="F832" s="177" t="s">
        <v>4529</v>
      </c>
      <c r="G832" s="177" t="s">
        <v>2629</v>
      </c>
      <c r="I832" s="177" t="s">
        <v>663</v>
      </c>
      <c r="J832" s="178">
        <v>43088</v>
      </c>
      <c r="K832" s="178">
        <v>43088</v>
      </c>
      <c r="L832" s="177" t="s">
        <v>550</v>
      </c>
      <c r="M832" s="177" t="s">
        <v>4454</v>
      </c>
      <c r="N832" s="177" t="s">
        <v>4454</v>
      </c>
      <c r="O832" s="177" t="s">
        <v>195</v>
      </c>
      <c r="P832" s="177" t="s">
        <v>711</v>
      </c>
      <c r="Q832" s="177" t="s">
        <v>1188</v>
      </c>
      <c r="R832" s="177" t="s">
        <v>731</v>
      </c>
      <c r="S832" s="177" t="s">
        <v>4530</v>
      </c>
      <c r="T832" s="177" t="s">
        <v>805</v>
      </c>
      <c r="U832" s="177" t="s">
        <v>739</v>
      </c>
      <c r="V832" s="177" t="s">
        <v>812</v>
      </c>
      <c r="X832" s="177" t="s">
        <v>2686</v>
      </c>
      <c r="Y832" s="177" t="s">
        <v>2687</v>
      </c>
      <c r="Z832" s="177" t="s">
        <v>739</v>
      </c>
      <c r="AA832" s="177" t="s">
        <v>4531</v>
      </c>
      <c r="AC832" s="177" t="s">
        <v>2583</v>
      </c>
      <c r="AD832" s="177" t="s">
        <v>4532</v>
      </c>
      <c r="AE832" s="177" t="s">
        <v>526</v>
      </c>
      <c r="AQ832" s="177"/>
      <c r="AT832" s="177"/>
      <c r="AU832" s="177"/>
      <c r="AV832" s="177"/>
      <c r="AW832" s="177"/>
    </row>
    <row r="833" spans="1:58">
      <c r="A833" s="170" t="s">
        <v>4450</v>
      </c>
      <c r="B833" s="177" t="s">
        <v>4451</v>
      </c>
      <c r="D833" s="177" t="s">
        <v>508</v>
      </c>
      <c r="E833" s="177" t="s">
        <v>1141</v>
      </c>
      <c r="F833" s="177" t="s">
        <v>4533</v>
      </c>
      <c r="G833" s="177" t="s">
        <v>2641</v>
      </c>
      <c r="I833" s="177" t="s">
        <v>663</v>
      </c>
      <c r="J833" s="178">
        <v>43088</v>
      </c>
      <c r="K833" s="178">
        <v>43088</v>
      </c>
      <c r="L833" s="177" t="s">
        <v>550</v>
      </c>
      <c r="M833" s="177" t="s">
        <v>4454</v>
      </c>
      <c r="N833" s="177" t="s">
        <v>4454</v>
      </c>
      <c r="O833" s="177" t="s">
        <v>195</v>
      </c>
      <c r="P833" s="177" t="s">
        <v>711</v>
      </c>
      <c r="Q833" s="177" t="s">
        <v>1188</v>
      </c>
      <c r="R833" s="177" t="s">
        <v>553</v>
      </c>
      <c r="S833" s="177" t="s">
        <v>1611</v>
      </c>
      <c r="T833" s="177" t="s">
        <v>4534</v>
      </c>
      <c r="U833" s="177" t="s">
        <v>646</v>
      </c>
      <c r="V833" s="177" t="s">
        <v>4535</v>
      </c>
      <c r="W833" s="177" t="s">
        <v>557</v>
      </c>
      <c r="X833" s="177" t="s">
        <v>2686</v>
      </c>
      <c r="Z833" s="177" t="s">
        <v>646</v>
      </c>
      <c r="AA833" s="177" t="s">
        <v>4536</v>
      </c>
      <c r="AC833" s="177" t="s">
        <v>4537</v>
      </c>
      <c r="AD833" s="177" t="s">
        <v>4538</v>
      </c>
      <c r="AE833" s="177" t="s">
        <v>526</v>
      </c>
      <c r="AF833" s="177" t="s">
        <v>2687</v>
      </c>
      <c r="AQ833" s="177"/>
      <c r="AT833" s="177"/>
      <c r="AU833" s="177"/>
      <c r="AV833" s="177"/>
      <c r="AW833" s="177"/>
    </row>
    <row r="834" spans="1:58">
      <c r="A834" s="170" t="s">
        <v>4450</v>
      </c>
      <c r="B834" s="177" t="s">
        <v>4451</v>
      </c>
      <c r="D834" s="177" t="s">
        <v>508</v>
      </c>
      <c r="E834" s="177" t="s">
        <v>2639</v>
      </c>
      <c r="F834" s="177" t="s">
        <v>4539</v>
      </c>
      <c r="G834" s="177" t="s">
        <v>2592</v>
      </c>
      <c r="I834" s="177" t="s">
        <v>663</v>
      </c>
      <c r="J834" s="178">
        <v>43088</v>
      </c>
      <c r="K834" s="178">
        <v>43088</v>
      </c>
      <c r="L834" s="177" t="s">
        <v>513</v>
      </c>
      <c r="M834" s="177" t="s">
        <v>4466</v>
      </c>
      <c r="N834" s="177" t="s">
        <v>4454</v>
      </c>
      <c r="O834" s="177" t="s">
        <v>195</v>
      </c>
      <c r="P834" s="177" t="s">
        <v>552</v>
      </c>
      <c r="Q834" s="177" t="s">
        <v>4540</v>
      </c>
      <c r="R834" s="177" t="s">
        <v>688</v>
      </c>
      <c r="S834" s="177" t="s">
        <v>763</v>
      </c>
      <c r="T834" s="177" t="s">
        <v>4541</v>
      </c>
      <c r="U834" s="177" t="s">
        <v>712</v>
      </c>
      <c r="V834" s="177" t="s">
        <v>645</v>
      </c>
      <c r="X834" s="177" t="s">
        <v>4468</v>
      </c>
      <c r="Z834" s="177" t="s">
        <v>712</v>
      </c>
      <c r="AA834" s="177" t="s">
        <v>4542</v>
      </c>
      <c r="AB834" s="177" t="s">
        <v>4543</v>
      </c>
      <c r="AC834" s="177" t="s">
        <v>4544</v>
      </c>
      <c r="AD834" s="177" t="s">
        <v>4545</v>
      </c>
      <c r="AE834" s="177" t="s">
        <v>559</v>
      </c>
      <c r="AQ834" s="177"/>
      <c r="AT834" s="177"/>
      <c r="AU834" s="177"/>
      <c r="AV834" s="177"/>
      <c r="AW834" s="177"/>
    </row>
    <row r="835" spans="1:58">
      <c r="A835" s="170" t="s">
        <v>4450</v>
      </c>
      <c r="B835" s="177" t="s">
        <v>4451</v>
      </c>
      <c r="D835" s="177" t="s">
        <v>508</v>
      </c>
      <c r="E835" s="177" t="s">
        <v>1146</v>
      </c>
      <c r="F835" s="177" t="s">
        <v>4546</v>
      </c>
      <c r="G835" s="177" t="s">
        <v>2598</v>
      </c>
      <c r="I835" s="177" t="s">
        <v>663</v>
      </c>
      <c r="J835" s="178">
        <v>43088</v>
      </c>
      <c r="K835" s="178">
        <v>43088</v>
      </c>
      <c r="L835" s="177" t="s">
        <v>513</v>
      </c>
      <c r="M835" s="177" t="s">
        <v>4466</v>
      </c>
      <c r="N835" s="177" t="s">
        <v>4454</v>
      </c>
      <c r="O835" s="177" t="s">
        <v>195</v>
      </c>
      <c r="P835" s="177" t="s">
        <v>552</v>
      </c>
      <c r="Q835" s="177" t="s">
        <v>4540</v>
      </c>
      <c r="R835" s="177" t="s">
        <v>688</v>
      </c>
      <c r="S835" s="177" t="s">
        <v>763</v>
      </c>
      <c r="T835" s="177" t="s">
        <v>4541</v>
      </c>
      <c r="U835" s="177" t="s">
        <v>712</v>
      </c>
      <c r="V835" s="177" t="s">
        <v>645</v>
      </c>
      <c r="X835" s="177" t="s">
        <v>4468</v>
      </c>
      <c r="Z835" s="177" t="s">
        <v>712</v>
      </c>
      <c r="AA835" s="177" t="s">
        <v>4542</v>
      </c>
      <c r="AB835" s="177" t="s">
        <v>4543</v>
      </c>
      <c r="AC835" s="177" t="s">
        <v>4547</v>
      </c>
      <c r="AD835" s="177" t="s">
        <v>4548</v>
      </c>
      <c r="AE835" s="177" t="s">
        <v>559</v>
      </c>
      <c r="AQ835" s="177"/>
      <c r="AT835" s="177"/>
      <c r="AU835" s="177"/>
      <c r="AV835" s="177"/>
      <c r="AW835" s="177"/>
    </row>
    <row r="836" spans="1:58">
      <c r="A836" s="170" t="s">
        <v>4450</v>
      </c>
      <c r="B836" s="177" t="s">
        <v>4451</v>
      </c>
      <c r="D836" s="177" t="s">
        <v>508</v>
      </c>
      <c r="E836" s="177" t="s">
        <v>1151</v>
      </c>
      <c r="F836" s="177" t="s">
        <v>4549</v>
      </c>
      <c r="G836" s="177" t="s">
        <v>4550</v>
      </c>
      <c r="I836" s="177" t="s">
        <v>663</v>
      </c>
      <c r="J836" s="178">
        <v>43088</v>
      </c>
      <c r="K836" s="178">
        <v>43088</v>
      </c>
      <c r="L836" s="177" t="s">
        <v>513</v>
      </c>
      <c r="M836" s="177" t="s">
        <v>4466</v>
      </c>
      <c r="N836" s="177" t="s">
        <v>4454</v>
      </c>
      <c r="O836" s="177" t="s">
        <v>195</v>
      </c>
      <c r="P836" s="177" t="s">
        <v>552</v>
      </c>
      <c r="Q836" s="177" t="s">
        <v>4540</v>
      </c>
      <c r="R836" s="177" t="s">
        <v>688</v>
      </c>
      <c r="S836" s="177" t="s">
        <v>763</v>
      </c>
      <c r="T836" s="177" t="s">
        <v>4551</v>
      </c>
      <c r="U836" s="177" t="s">
        <v>646</v>
      </c>
      <c r="V836" s="177" t="s">
        <v>2620</v>
      </c>
      <c r="X836" s="177" t="s">
        <v>4468</v>
      </c>
      <c r="Z836" s="177" t="s">
        <v>646</v>
      </c>
      <c r="AA836" s="177" t="s">
        <v>4552</v>
      </c>
      <c r="AB836" s="177" t="s">
        <v>4553</v>
      </c>
      <c r="AC836" s="177" t="s">
        <v>4554</v>
      </c>
      <c r="AD836" s="177" t="s">
        <v>4555</v>
      </c>
      <c r="AE836" s="177" t="s">
        <v>524</v>
      </c>
      <c r="AQ836" s="177"/>
      <c r="AT836" s="177"/>
      <c r="AU836" s="177"/>
      <c r="AV836" s="177"/>
      <c r="AW836" s="177"/>
    </row>
    <row r="837" spans="1:58">
      <c r="A837" s="170" t="s">
        <v>4450</v>
      </c>
      <c r="B837" s="177" t="s">
        <v>4451</v>
      </c>
      <c r="D837" s="177" t="s">
        <v>508</v>
      </c>
      <c r="E837" s="177" t="s">
        <v>1154</v>
      </c>
      <c r="F837" s="177" t="s">
        <v>4556</v>
      </c>
      <c r="G837" s="177" t="s">
        <v>2607</v>
      </c>
      <c r="I837" s="177" t="s">
        <v>663</v>
      </c>
      <c r="J837" s="178">
        <v>43088</v>
      </c>
      <c r="K837" s="178">
        <v>43088</v>
      </c>
      <c r="L837" s="177" t="s">
        <v>513</v>
      </c>
      <c r="M837" s="177" t="s">
        <v>4466</v>
      </c>
      <c r="N837" s="177" t="s">
        <v>4454</v>
      </c>
      <c r="O837" s="177" t="s">
        <v>195</v>
      </c>
      <c r="P837" s="177" t="s">
        <v>2442</v>
      </c>
      <c r="Q837" s="177" t="s">
        <v>515</v>
      </c>
      <c r="R837" s="177" t="s">
        <v>688</v>
      </c>
      <c r="S837" s="177" t="s">
        <v>2443</v>
      </c>
      <c r="T837" s="177" t="s">
        <v>1060</v>
      </c>
      <c r="U837" s="177" t="s">
        <v>579</v>
      </c>
      <c r="V837" s="177" t="s">
        <v>3597</v>
      </c>
      <c r="W837" s="177" t="s">
        <v>557</v>
      </c>
      <c r="X837" s="177" t="s">
        <v>4468</v>
      </c>
      <c r="Z837" s="177" t="s">
        <v>579</v>
      </c>
      <c r="AA837" s="177" t="s">
        <v>4557</v>
      </c>
      <c r="AB837" s="177" t="s">
        <v>4558</v>
      </c>
      <c r="AC837" s="177" t="s">
        <v>2602</v>
      </c>
      <c r="AD837" s="177" t="s">
        <v>4559</v>
      </c>
      <c r="AE837" s="177" t="s">
        <v>1064</v>
      </c>
      <c r="AQ837" s="177"/>
      <c r="AT837" s="177"/>
      <c r="AU837" s="177"/>
      <c r="AV837" s="177"/>
      <c r="AW837" s="177"/>
    </row>
    <row r="838" spans="1:58">
      <c r="A838" s="170" t="s">
        <v>4450</v>
      </c>
      <c r="B838" s="177" t="s">
        <v>4451</v>
      </c>
      <c r="D838" s="177" t="s">
        <v>508</v>
      </c>
      <c r="E838" s="177" t="s">
        <v>2662</v>
      </c>
      <c r="F838" s="177" t="s">
        <v>4560</v>
      </c>
      <c r="G838" s="177" t="s">
        <v>4561</v>
      </c>
      <c r="I838" s="177" t="s">
        <v>663</v>
      </c>
      <c r="J838" s="178">
        <v>43088</v>
      </c>
      <c r="K838" s="178">
        <v>43088</v>
      </c>
      <c r="L838" s="177" t="s">
        <v>513</v>
      </c>
      <c r="M838" s="177" t="s">
        <v>4466</v>
      </c>
      <c r="N838" s="177" t="s">
        <v>4454</v>
      </c>
      <c r="O838" s="177" t="s">
        <v>195</v>
      </c>
      <c r="P838" s="177" t="s">
        <v>2442</v>
      </c>
      <c r="Q838" s="177" t="s">
        <v>515</v>
      </c>
      <c r="R838" s="177" t="s">
        <v>688</v>
      </c>
      <c r="S838" s="177" t="s">
        <v>2443</v>
      </c>
      <c r="T838" s="177" t="s">
        <v>1060</v>
      </c>
      <c r="U838" s="177" t="s">
        <v>579</v>
      </c>
      <c r="V838" s="177" t="s">
        <v>3597</v>
      </c>
      <c r="W838" s="177" t="s">
        <v>1195</v>
      </c>
      <c r="X838" s="177" t="s">
        <v>4468</v>
      </c>
      <c r="Z838" s="177" t="s">
        <v>579</v>
      </c>
      <c r="AA838" s="177" t="s">
        <v>4557</v>
      </c>
      <c r="AB838" s="177" t="s">
        <v>4558</v>
      </c>
      <c r="AC838" s="177" t="s">
        <v>2602</v>
      </c>
      <c r="AD838" s="177" t="s">
        <v>4562</v>
      </c>
      <c r="AE838" s="177" t="s">
        <v>1064</v>
      </c>
      <c r="AQ838" s="177"/>
      <c r="AT838" s="177"/>
      <c r="AU838" s="177"/>
      <c r="AV838" s="177"/>
      <c r="AW838" s="177"/>
    </row>
    <row r="839" spans="1:58">
      <c r="A839" s="170" t="s">
        <v>4450</v>
      </c>
      <c r="B839" s="177" t="s">
        <v>4451</v>
      </c>
      <c r="D839" s="177" t="s">
        <v>508</v>
      </c>
      <c r="E839" s="177" t="s">
        <v>1166</v>
      </c>
      <c r="F839" s="177" t="s">
        <v>4563</v>
      </c>
      <c r="G839" s="177" t="s">
        <v>4564</v>
      </c>
      <c r="I839" s="177" t="s">
        <v>663</v>
      </c>
      <c r="J839" s="178">
        <v>43088</v>
      </c>
      <c r="K839" s="178">
        <v>43088</v>
      </c>
      <c r="L839" s="177" t="s">
        <v>550</v>
      </c>
      <c r="M839" s="177" t="s">
        <v>4454</v>
      </c>
      <c r="N839" s="177" t="s">
        <v>4454</v>
      </c>
      <c r="O839" s="177" t="s">
        <v>195</v>
      </c>
      <c r="P839" s="177" t="s">
        <v>1023</v>
      </c>
      <c r="Q839" s="177" t="s">
        <v>2464</v>
      </c>
      <c r="R839" s="177" t="s">
        <v>600</v>
      </c>
      <c r="S839" s="177" t="s">
        <v>601</v>
      </c>
      <c r="T839" s="177" t="s">
        <v>805</v>
      </c>
      <c r="U839" s="177" t="s">
        <v>712</v>
      </c>
      <c r="V839" s="177" t="s">
        <v>743</v>
      </c>
      <c r="X839" s="177" t="s">
        <v>673</v>
      </c>
      <c r="Y839" s="177" t="s">
        <v>674</v>
      </c>
      <c r="Z839" s="177" t="s">
        <v>712</v>
      </c>
      <c r="AA839" s="177" t="s">
        <v>744</v>
      </c>
      <c r="AC839" s="177" t="s">
        <v>2583</v>
      </c>
      <c r="AD839" s="177" t="s">
        <v>4565</v>
      </c>
      <c r="AE839" s="177" t="s">
        <v>526</v>
      </c>
      <c r="AQ839" s="177"/>
      <c r="AT839" s="177"/>
      <c r="AU839" s="177"/>
      <c r="AV839" s="177"/>
      <c r="AW839" s="177"/>
    </row>
    <row r="840" spans="1:58">
      <c r="A840" s="170" t="s">
        <v>4450</v>
      </c>
      <c r="B840" s="177" t="s">
        <v>4451</v>
      </c>
      <c r="D840" s="177" t="s">
        <v>508</v>
      </c>
      <c r="E840" s="177" t="s">
        <v>1172</v>
      </c>
      <c r="F840" s="177" t="s">
        <v>4566</v>
      </c>
      <c r="G840" s="177" t="s">
        <v>4567</v>
      </c>
      <c r="I840" s="177" t="s">
        <v>663</v>
      </c>
      <c r="J840" s="178">
        <v>43088</v>
      </c>
      <c r="K840" s="178">
        <v>43088</v>
      </c>
      <c r="L840" s="177" t="s">
        <v>550</v>
      </c>
      <c r="M840" s="177" t="s">
        <v>4454</v>
      </c>
      <c r="N840" s="177" t="s">
        <v>4454</v>
      </c>
      <c r="O840" s="177" t="s">
        <v>195</v>
      </c>
      <c r="P840" s="177" t="s">
        <v>711</v>
      </c>
      <c r="Q840" s="177" t="s">
        <v>2464</v>
      </c>
      <c r="R840" s="177" t="s">
        <v>600</v>
      </c>
      <c r="S840" s="177" t="s">
        <v>601</v>
      </c>
      <c r="T840" s="177" t="s">
        <v>4568</v>
      </c>
      <c r="U840" s="177" t="s">
        <v>712</v>
      </c>
      <c r="V840" s="177" t="s">
        <v>4569</v>
      </c>
      <c r="X840" s="177" t="s">
        <v>673</v>
      </c>
      <c r="Y840" s="177" t="s">
        <v>674</v>
      </c>
      <c r="Z840" s="177" t="s">
        <v>712</v>
      </c>
      <c r="AA840" s="177" t="s">
        <v>4570</v>
      </c>
      <c r="AC840" s="177" t="s">
        <v>4512</v>
      </c>
      <c r="AD840" s="177" t="s">
        <v>4571</v>
      </c>
      <c r="AE840" s="177" t="s">
        <v>1064</v>
      </c>
      <c r="AQ840" s="177"/>
      <c r="AT840" s="177"/>
      <c r="AU840" s="177"/>
      <c r="AV840" s="177"/>
      <c r="AW840" s="177"/>
    </row>
    <row r="841" spans="1:58">
      <c r="A841" s="170" t="s">
        <v>4450</v>
      </c>
      <c r="B841" s="177" t="s">
        <v>4451</v>
      </c>
      <c r="D841" s="177" t="s">
        <v>508</v>
      </c>
      <c r="E841" s="170" t="s">
        <v>4572</v>
      </c>
      <c r="F841" s="177" t="s">
        <v>4573</v>
      </c>
      <c r="I841" s="177" t="s">
        <v>2844</v>
      </c>
      <c r="J841" s="178">
        <v>43088</v>
      </c>
      <c r="K841" s="178">
        <v>43088</v>
      </c>
      <c r="L841" s="177" t="s">
        <v>513</v>
      </c>
      <c r="M841" s="177" t="s">
        <v>4466</v>
      </c>
      <c r="N841" s="177" t="s">
        <v>4454</v>
      </c>
      <c r="O841" s="177" t="s">
        <v>437</v>
      </c>
      <c r="P841" s="177" t="s">
        <v>515</v>
      </c>
      <c r="Q841" s="177" t="s">
        <v>963</v>
      </c>
      <c r="R841" s="177" t="s">
        <v>516</v>
      </c>
      <c r="S841" s="177" t="s">
        <v>517</v>
      </c>
      <c r="U841" s="177" t="s">
        <v>666</v>
      </c>
      <c r="V841" s="177" t="s">
        <v>667</v>
      </c>
      <c r="W841" s="177" t="s">
        <v>520</v>
      </c>
      <c r="X841" s="177" t="s">
        <v>677</v>
      </c>
      <c r="Y841" s="177" t="s">
        <v>1886</v>
      </c>
      <c r="Z841" s="177" t="s">
        <v>4574</v>
      </c>
      <c r="AA841" s="177" t="s">
        <v>524</v>
      </c>
      <c r="AB841" s="177" t="s">
        <v>1886</v>
      </c>
      <c r="AC841" s="177" t="s">
        <v>4574</v>
      </c>
      <c r="AD841" s="177" t="s">
        <v>524</v>
      </c>
      <c r="AE841" s="177" t="s">
        <v>1886</v>
      </c>
      <c r="AF841" s="177" t="s">
        <v>4574</v>
      </c>
      <c r="AG841" s="177" t="s">
        <v>524</v>
      </c>
      <c r="AQ841" s="177" t="s">
        <v>4575</v>
      </c>
      <c r="AT841" s="177"/>
      <c r="AU841" s="177"/>
      <c r="AV841" s="177"/>
      <c r="AW841" s="177"/>
      <c r="BF841" s="177" t="s">
        <v>2624</v>
      </c>
    </row>
    <row r="842" spans="1:58">
      <c r="A842" s="170" t="s">
        <v>4450</v>
      </c>
      <c r="B842" s="177" t="s">
        <v>4451</v>
      </c>
      <c r="D842" s="177" t="s">
        <v>508</v>
      </c>
      <c r="E842" s="170" t="s">
        <v>4576</v>
      </c>
      <c r="F842" s="177" t="s">
        <v>4577</v>
      </c>
      <c r="I842" s="177" t="s">
        <v>2844</v>
      </c>
      <c r="J842" s="178">
        <v>43088</v>
      </c>
      <c r="K842" s="178">
        <v>43088</v>
      </c>
      <c r="L842" s="177" t="s">
        <v>513</v>
      </c>
      <c r="M842" s="177" t="s">
        <v>4466</v>
      </c>
      <c r="N842" s="177" t="s">
        <v>4454</v>
      </c>
      <c r="O842" s="177" t="s">
        <v>437</v>
      </c>
      <c r="P842" s="177" t="s">
        <v>515</v>
      </c>
      <c r="Q842" s="177" t="s">
        <v>968</v>
      </c>
      <c r="R842" s="177" t="s">
        <v>516</v>
      </c>
      <c r="S842" s="177" t="s">
        <v>517</v>
      </c>
      <c r="U842" s="177" t="s">
        <v>666</v>
      </c>
      <c r="V842" s="177" t="s">
        <v>889</v>
      </c>
      <c r="W842" s="177" t="s">
        <v>520</v>
      </c>
      <c r="X842" s="177" t="s">
        <v>521</v>
      </c>
      <c r="Y842" s="177" t="s">
        <v>1886</v>
      </c>
      <c r="Z842" s="177" t="s">
        <v>4578</v>
      </c>
      <c r="AA842" s="177" t="s">
        <v>524</v>
      </c>
      <c r="AB842" s="177" t="s">
        <v>1886</v>
      </c>
      <c r="AC842" s="177" t="s">
        <v>4578</v>
      </c>
      <c r="AD842" s="177" t="s">
        <v>524</v>
      </c>
      <c r="AE842" s="177" t="s">
        <v>1886</v>
      </c>
      <c r="AF842" s="177" t="s">
        <v>4578</v>
      </c>
      <c r="AG842" s="177" t="s">
        <v>524</v>
      </c>
      <c r="AQ842" s="177"/>
      <c r="AT842" s="177" t="s">
        <v>4579</v>
      </c>
      <c r="AU842" s="177" t="s">
        <v>4580</v>
      </c>
      <c r="AV842" s="177" t="s">
        <v>1034</v>
      </c>
      <c r="AW842" s="177"/>
      <c r="BF842" s="177" t="s">
        <v>2627</v>
      </c>
    </row>
    <row r="843" spans="1:58">
      <c r="A843" s="170" t="s">
        <v>4450</v>
      </c>
      <c r="B843" s="177" t="s">
        <v>4451</v>
      </c>
      <c r="D843" s="177" t="s">
        <v>508</v>
      </c>
      <c r="E843" s="170" t="s">
        <v>4581</v>
      </c>
      <c r="F843" s="177" t="s">
        <v>4582</v>
      </c>
      <c r="I843" s="177" t="s">
        <v>2844</v>
      </c>
      <c r="J843" s="178">
        <v>43088</v>
      </c>
      <c r="K843" s="178">
        <v>43088</v>
      </c>
      <c r="L843" s="177" t="s">
        <v>513</v>
      </c>
      <c r="M843" s="177" t="s">
        <v>4466</v>
      </c>
      <c r="N843" s="177" t="s">
        <v>4454</v>
      </c>
      <c r="O843" s="177" t="s">
        <v>437</v>
      </c>
      <c r="P843" s="177" t="s">
        <v>515</v>
      </c>
      <c r="Q843" s="177" t="s">
        <v>963</v>
      </c>
      <c r="R843" s="177" t="s">
        <v>516</v>
      </c>
      <c r="S843" s="177" t="s">
        <v>517</v>
      </c>
      <c r="U843" s="177" t="s">
        <v>666</v>
      </c>
      <c r="V843" s="177" t="s">
        <v>667</v>
      </c>
      <c r="W843" s="177" t="s">
        <v>520</v>
      </c>
      <c r="X843" s="177" t="s">
        <v>677</v>
      </c>
      <c r="Y843" s="177" t="s">
        <v>1886</v>
      </c>
      <c r="Z843" s="177" t="s">
        <v>4583</v>
      </c>
      <c r="AA843" s="177" t="s">
        <v>524</v>
      </c>
      <c r="AB843" s="177" t="s">
        <v>1886</v>
      </c>
      <c r="AC843" s="177" t="s">
        <v>4584</v>
      </c>
      <c r="AD843" s="177" t="s">
        <v>524</v>
      </c>
      <c r="AE843" s="177" t="s">
        <v>1886</v>
      </c>
      <c r="AF843" s="177" t="s">
        <v>4585</v>
      </c>
      <c r="AG843" s="177" t="s">
        <v>524</v>
      </c>
      <c r="AQ843" s="177"/>
      <c r="AT843" s="177"/>
      <c r="AU843" s="177"/>
      <c r="AV843" s="177"/>
      <c r="AW843" s="177"/>
      <c r="BF843" s="177" t="s">
        <v>2624</v>
      </c>
    </row>
    <row r="844" spans="1:58">
      <c r="A844" s="170" t="s">
        <v>4450</v>
      </c>
      <c r="B844" s="177" t="s">
        <v>4451</v>
      </c>
      <c r="D844" s="177" t="s">
        <v>508</v>
      </c>
      <c r="E844" s="177" t="s">
        <v>4586</v>
      </c>
      <c r="F844" s="177" t="s">
        <v>4587</v>
      </c>
      <c r="I844" s="177" t="s">
        <v>2844</v>
      </c>
      <c r="J844" s="178">
        <v>43088</v>
      </c>
      <c r="K844" s="178">
        <v>43088</v>
      </c>
      <c r="L844" s="177" t="s">
        <v>513</v>
      </c>
      <c r="M844" s="177" t="s">
        <v>4466</v>
      </c>
      <c r="N844" s="177" t="s">
        <v>4454</v>
      </c>
      <c r="O844" s="177" t="s">
        <v>437</v>
      </c>
      <c r="P844" s="177" t="s">
        <v>515</v>
      </c>
      <c r="Q844" s="177" t="s">
        <v>968</v>
      </c>
      <c r="R844" s="177" t="s">
        <v>516</v>
      </c>
      <c r="S844" s="177" t="s">
        <v>517</v>
      </c>
      <c r="U844" s="177" t="s">
        <v>666</v>
      </c>
      <c r="V844" s="177" t="s">
        <v>889</v>
      </c>
      <c r="W844" s="177" t="s">
        <v>520</v>
      </c>
      <c r="X844" s="177" t="s">
        <v>521</v>
      </c>
      <c r="Y844" s="177" t="s">
        <v>1886</v>
      </c>
      <c r="Z844" s="177" t="s">
        <v>4588</v>
      </c>
      <c r="AA844" s="177" t="s">
        <v>524</v>
      </c>
      <c r="AB844" s="177" t="s">
        <v>1886</v>
      </c>
      <c r="AC844" s="177" t="s">
        <v>4589</v>
      </c>
      <c r="AD844" s="177" t="s">
        <v>524</v>
      </c>
      <c r="AE844" s="177" t="s">
        <v>1886</v>
      </c>
      <c r="AF844" s="177" t="s">
        <v>4590</v>
      </c>
      <c r="AG844" s="177" t="s">
        <v>524</v>
      </c>
      <c r="AQ844" s="177"/>
      <c r="AT844" s="177" t="s">
        <v>4579</v>
      </c>
      <c r="AU844" s="177" t="s">
        <v>4591</v>
      </c>
      <c r="AV844" s="177" t="s">
        <v>1034</v>
      </c>
      <c r="AW844" s="177"/>
      <c r="BF844" s="177" t="s">
        <v>2627</v>
      </c>
    </row>
    <row r="845" spans="1:58">
      <c r="A845" s="170" t="s">
        <v>4450</v>
      </c>
      <c r="B845" s="177" t="s">
        <v>4451</v>
      </c>
      <c r="D845" s="177" t="s">
        <v>508</v>
      </c>
      <c r="E845" s="177" t="s">
        <v>760</v>
      </c>
      <c r="F845" s="177" t="s">
        <v>4592</v>
      </c>
      <c r="G845" s="177" t="s">
        <v>4593</v>
      </c>
      <c r="I845" s="177" t="s">
        <v>663</v>
      </c>
      <c r="J845" s="178">
        <v>43088</v>
      </c>
      <c r="K845" s="178">
        <v>43088</v>
      </c>
      <c r="L845" s="177" t="s">
        <v>513</v>
      </c>
      <c r="M845" s="177" t="s">
        <v>4466</v>
      </c>
      <c r="N845" s="177" t="s">
        <v>4454</v>
      </c>
      <c r="O845" s="177" t="s">
        <v>195</v>
      </c>
      <c r="P845" s="177" t="s">
        <v>1193</v>
      </c>
      <c r="Q845" s="177" t="s">
        <v>4594</v>
      </c>
      <c r="R845" s="177" t="s">
        <v>688</v>
      </c>
      <c r="S845" s="177" t="s">
        <v>763</v>
      </c>
      <c r="T845" s="177" t="s">
        <v>4595</v>
      </c>
      <c r="U845" s="177" t="s">
        <v>702</v>
      </c>
      <c r="V845" s="177" t="s">
        <v>833</v>
      </c>
      <c r="X845" s="177" t="s">
        <v>4468</v>
      </c>
      <c r="Z845" s="177" t="s">
        <v>702</v>
      </c>
      <c r="AA845" s="177" t="s">
        <v>4469</v>
      </c>
      <c r="AC845" s="177" t="s">
        <v>2611</v>
      </c>
      <c r="AD845" s="177" t="s">
        <v>4596</v>
      </c>
      <c r="AE845" s="177" t="s">
        <v>526</v>
      </c>
      <c r="AQ845" s="177"/>
      <c r="AT845" s="177"/>
      <c r="AU845" s="177"/>
      <c r="AV845" s="177"/>
      <c r="AW845" s="177"/>
    </row>
    <row r="846" spans="1:58">
      <c r="A846" s="170" t="s">
        <v>4450</v>
      </c>
      <c r="B846" s="177" t="s">
        <v>4451</v>
      </c>
      <c r="D846" s="177" t="s">
        <v>508</v>
      </c>
      <c r="E846" s="177" t="s">
        <v>770</v>
      </c>
      <c r="F846" s="177" t="s">
        <v>4597</v>
      </c>
      <c r="G846" s="177" t="s">
        <v>4598</v>
      </c>
      <c r="I846" s="177" t="s">
        <v>663</v>
      </c>
      <c r="J846" s="178">
        <v>43088</v>
      </c>
      <c r="K846" s="178">
        <v>43088</v>
      </c>
      <c r="L846" s="177" t="s">
        <v>550</v>
      </c>
      <c r="M846" s="177" t="s">
        <v>4454</v>
      </c>
      <c r="N846" s="177" t="s">
        <v>4454</v>
      </c>
      <c r="O846" s="177" t="s">
        <v>195</v>
      </c>
      <c r="P846" s="177" t="s">
        <v>1816</v>
      </c>
      <c r="Q846" s="177" t="s">
        <v>4527</v>
      </c>
      <c r="R846" s="177" t="s">
        <v>600</v>
      </c>
      <c r="S846" s="177" t="s">
        <v>601</v>
      </c>
      <c r="T846" s="177" t="s">
        <v>3644</v>
      </c>
      <c r="U846" s="177" t="s">
        <v>702</v>
      </c>
      <c r="V846" s="177" t="s">
        <v>2569</v>
      </c>
      <c r="X846" s="177" t="s">
        <v>890</v>
      </c>
      <c r="Y846" s="177" t="s">
        <v>891</v>
      </c>
      <c r="Z846" s="177" t="s">
        <v>702</v>
      </c>
      <c r="AA846" s="177" t="s">
        <v>2570</v>
      </c>
      <c r="AC846" s="177" t="s">
        <v>2571</v>
      </c>
      <c r="AD846" s="187" t="s">
        <v>4599</v>
      </c>
      <c r="AE846" s="177" t="s">
        <v>524</v>
      </c>
      <c r="AQ846" s="177" t="s">
        <v>4600</v>
      </c>
      <c r="AT846" s="177"/>
      <c r="AU846" s="177"/>
      <c r="AV846" s="177"/>
      <c r="AW846" s="177"/>
    </row>
    <row r="847" spans="1:58">
      <c r="A847" s="170" t="s">
        <v>4450</v>
      </c>
      <c r="B847" s="177" t="s">
        <v>4451</v>
      </c>
      <c r="D847" s="177" t="s">
        <v>508</v>
      </c>
      <c r="E847" s="177" t="s">
        <v>1206</v>
      </c>
      <c r="F847" s="177" t="s">
        <v>4601</v>
      </c>
      <c r="G847" s="177" t="s">
        <v>2508</v>
      </c>
      <c r="I847" s="177" t="s">
        <v>663</v>
      </c>
      <c r="J847" s="178">
        <v>43088</v>
      </c>
      <c r="K847" s="178">
        <v>43088</v>
      </c>
      <c r="L847" s="177" t="s">
        <v>550</v>
      </c>
      <c r="M847" s="177" t="s">
        <v>4454</v>
      </c>
      <c r="N847" s="177" t="s">
        <v>4454</v>
      </c>
      <c r="O847" s="177" t="s">
        <v>195</v>
      </c>
      <c r="P847" s="177" t="s">
        <v>1023</v>
      </c>
      <c r="Q847" s="177" t="s">
        <v>4527</v>
      </c>
      <c r="R847" s="177" t="s">
        <v>600</v>
      </c>
      <c r="S847" s="177" t="s">
        <v>601</v>
      </c>
      <c r="T847" s="177" t="s">
        <v>1299</v>
      </c>
      <c r="U847" s="177" t="s">
        <v>702</v>
      </c>
      <c r="V847" s="177" t="s">
        <v>4515</v>
      </c>
      <c r="X847" s="177" t="s">
        <v>943</v>
      </c>
      <c r="Y847" s="177" t="s">
        <v>891</v>
      </c>
      <c r="Z847" s="177" t="s">
        <v>702</v>
      </c>
      <c r="AA847" s="177" t="s">
        <v>4516</v>
      </c>
      <c r="AC847" s="177" t="s">
        <v>4512</v>
      </c>
      <c r="AD847" s="177" t="s">
        <v>4602</v>
      </c>
      <c r="AE847" s="177" t="s">
        <v>1064</v>
      </c>
      <c r="AQ847" s="177"/>
      <c r="AT847" s="177"/>
      <c r="AU847" s="177"/>
      <c r="AV847" s="177"/>
      <c r="AW847" s="177"/>
    </row>
    <row r="848" spans="1:58">
      <c r="A848" s="170" t="s">
        <v>4450</v>
      </c>
      <c r="B848" s="177" t="s">
        <v>4451</v>
      </c>
      <c r="D848" s="177" t="s">
        <v>508</v>
      </c>
      <c r="E848" s="177" t="s">
        <v>1219</v>
      </c>
      <c r="F848" s="177" t="s">
        <v>4603</v>
      </c>
      <c r="G848" s="177" t="s">
        <v>2693</v>
      </c>
      <c r="I848" s="177" t="s">
        <v>663</v>
      </c>
      <c r="J848" s="178">
        <v>43088</v>
      </c>
      <c r="K848" s="178">
        <v>43088</v>
      </c>
      <c r="L848" s="177" t="s">
        <v>550</v>
      </c>
      <c r="M848" s="177" t="s">
        <v>4454</v>
      </c>
      <c r="N848" s="177" t="s">
        <v>4454</v>
      </c>
      <c r="O848" s="177" t="s">
        <v>168</v>
      </c>
      <c r="P848" s="177" t="s">
        <v>1208</v>
      </c>
      <c r="Q848" s="177" t="s">
        <v>4527</v>
      </c>
      <c r="R848" s="177" t="s">
        <v>1209</v>
      </c>
      <c r="S848" s="177" t="s">
        <v>1611</v>
      </c>
      <c r="U848" s="177" t="s">
        <v>748</v>
      </c>
      <c r="V848" s="177" t="s">
        <v>2063</v>
      </c>
      <c r="X848" s="177" t="s">
        <v>4520</v>
      </c>
      <c r="Z848" s="177" t="s">
        <v>748</v>
      </c>
      <c r="AA848" s="177" t="s">
        <v>4521</v>
      </c>
      <c r="AC848" s="177" t="s">
        <v>4604</v>
      </c>
      <c r="AD848" s="177" t="s">
        <v>4605</v>
      </c>
      <c r="AE848" s="177" t="s">
        <v>583</v>
      </c>
      <c r="AL848" s="177" t="s">
        <v>651</v>
      </c>
      <c r="AQ848" s="177" t="s">
        <v>4606</v>
      </c>
      <c r="AT848" s="177"/>
      <c r="AU848" s="177"/>
      <c r="AV848" s="177"/>
      <c r="AW848" s="177"/>
    </row>
    <row r="849" spans="1:53">
      <c r="A849" s="170" t="s">
        <v>4450</v>
      </c>
      <c r="B849" s="177" t="s">
        <v>4451</v>
      </c>
      <c r="D849" s="177" t="s">
        <v>508</v>
      </c>
      <c r="E849" s="177" t="s">
        <v>1225</v>
      </c>
      <c r="F849" s="177" t="s">
        <v>4607</v>
      </c>
      <c r="G849" s="177" t="s">
        <v>2614</v>
      </c>
      <c r="I849" s="177" t="s">
        <v>663</v>
      </c>
      <c r="J849" s="178">
        <v>43088</v>
      </c>
      <c r="K849" s="178">
        <v>43088</v>
      </c>
      <c r="L849" s="177" t="s">
        <v>550</v>
      </c>
      <c r="M849" s="177" t="s">
        <v>4454</v>
      </c>
      <c r="N849" s="177" t="s">
        <v>4454</v>
      </c>
      <c r="O849" s="177" t="s">
        <v>195</v>
      </c>
      <c r="P849" s="177" t="s">
        <v>552</v>
      </c>
      <c r="Q849" s="177" t="s">
        <v>4608</v>
      </c>
      <c r="R849" s="177" t="s">
        <v>600</v>
      </c>
      <c r="S849" s="177" t="s">
        <v>601</v>
      </c>
      <c r="T849" s="177" t="s">
        <v>2374</v>
      </c>
      <c r="U849" s="177" t="s">
        <v>646</v>
      </c>
      <c r="V849" s="177" t="s">
        <v>2024</v>
      </c>
      <c r="X849" s="177" t="s">
        <v>890</v>
      </c>
      <c r="Y849" s="177" t="s">
        <v>891</v>
      </c>
      <c r="Z849" s="177" t="s">
        <v>646</v>
      </c>
      <c r="AA849" s="177" t="s">
        <v>1084</v>
      </c>
      <c r="AC849" s="177" t="s">
        <v>2571</v>
      </c>
      <c r="AD849" s="177" t="s">
        <v>4609</v>
      </c>
      <c r="AE849" s="177" t="s">
        <v>524</v>
      </c>
      <c r="AQ849" s="177"/>
      <c r="AT849" s="177"/>
      <c r="AU849" s="177"/>
      <c r="AV849" s="177"/>
      <c r="AW849" s="177"/>
    </row>
    <row r="850" spans="1:53">
      <c r="A850" s="170" t="s">
        <v>4450</v>
      </c>
      <c r="B850" s="177" t="s">
        <v>4451</v>
      </c>
      <c r="D850" s="177" t="s">
        <v>508</v>
      </c>
      <c r="E850" s="177" t="s">
        <v>1231</v>
      </c>
      <c r="F850" s="177" t="s">
        <v>4610</v>
      </c>
      <c r="I850" s="177" t="s">
        <v>663</v>
      </c>
      <c r="J850" s="178">
        <v>43088</v>
      </c>
      <c r="K850" s="178">
        <v>43088</v>
      </c>
      <c r="L850" s="177" t="s">
        <v>550</v>
      </c>
      <c r="M850" s="177" t="s">
        <v>4454</v>
      </c>
      <c r="N850" s="177" t="s">
        <v>4454</v>
      </c>
      <c r="O850" s="177" t="s">
        <v>195</v>
      </c>
      <c r="P850" s="177" t="s">
        <v>552</v>
      </c>
      <c r="Q850" s="177" t="s">
        <v>4611</v>
      </c>
      <c r="R850" s="177" t="s">
        <v>600</v>
      </c>
      <c r="S850" s="177" t="s">
        <v>601</v>
      </c>
      <c r="T850" s="177" t="s">
        <v>2374</v>
      </c>
      <c r="U850" s="177" t="s">
        <v>646</v>
      </c>
      <c r="V850" s="177" t="s">
        <v>2024</v>
      </c>
      <c r="X850" s="177" t="s">
        <v>890</v>
      </c>
      <c r="Y850" s="177" t="s">
        <v>891</v>
      </c>
      <c r="Z850" s="177" t="s">
        <v>646</v>
      </c>
      <c r="AA850" s="177" t="s">
        <v>1084</v>
      </c>
      <c r="AC850" s="177" t="s">
        <v>2571</v>
      </c>
      <c r="AD850" s="177" t="s">
        <v>4612</v>
      </c>
      <c r="AE850" s="177" t="s">
        <v>524</v>
      </c>
      <c r="AQ850" s="177"/>
      <c r="AT850" s="177"/>
      <c r="AU850" s="177"/>
      <c r="AV850" s="177"/>
      <c r="AW850" s="177"/>
    </row>
    <row r="851" spans="1:53">
      <c r="A851" s="170" t="s">
        <v>4450</v>
      </c>
      <c r="B851" s="177" t="s">
        <v>4451</v>
      </c>
      <c r="D851" s="177" t="s">
        <v>508</v>
      </c>
      <c r="E851" s="177" t="s">
        <v>1236</v>
      </c>
      <c r="F851" s="177" t="s">
        <v>4618</v>
      </c>
      <c r="I851" s="177" t="s">
        <v>663</v>
      </c>
      <c r="J851" s="178">
        <v>43088</v>
      </c>
      <c r="K851" s="178">
        <v>43088</v>
      </c>
      <c r="L851" s="177" t="s">
        <v>550</v>
      </c>
      <c r="M851" s="177" t="s">
        <v>4454</v>
      </c>
      <c r="N851" s="177" t="s">
        <v>4454</v>
      </c>
      <c r="O851" s="177" t="s">
        <v>280</v>
      </c>
      <c r="P851" s="177" t="s">
        <v>888</v>
      </c>
      <c r="R851" s="177" t="s">
        <v>700</v>
      </c>
      <c r="S851" s="177" t="s">
        <v>701</v>
      </c>
      <c r="T851" s="177" t="s">
        <v>739</v>
      </c>
      <c r="U851" s="177" t="s">
        <v>646</v>
      </c>
      <c r="V851" s="177" t="s">
        <v>2198</v>
      </c>
      <c r="W851" s="177" t="s">
        <v>4619</v>
      </c>
      <c r="X851" s="177" t="s">
        <v>1130</v>
      </c>
      <c r="AQ851" s="177" t="s">
        <v>2172</v>
      </c>
      <c r="AT851" s="177"/>
      <c r="AU851" s="177"/>
      <c r="AV851" s="177"/>
      <c r="AW851" s="177"/>
    </row>
    <row r="852" spans="1:53">
      <c r="A852" s="170" t="s">
        <v>4450</v>
      </c>
      <c r="B852" s="177" t="s">
        <v>4451</v>
      </c>
      <c r="D852" s="177" t="s">
        <v>508</v>
      </c>
      <c r="E852" s="177" t="s">
        <v>1236</v>
      </c>
      <c r="F852" s="177" t="s">
        <v>4613</v>
      </c>
      <c r="G852" s="177" t="s">
        <v>4614</v>
      </c>
      <c r="I852" s="177" t="s">
        <v>663</v>
      </c>
      <c r="J852" s="178">
        <v>43088</v>
      </c>
      <c r="K852" s="178">
        <v>43088</v>
      </c>
      <c r="L852" s="177" t="s">
        <v>901</v>
      </c>
      <c r="M852" s="177" t="s">
        <v>4615</v>
      </c>
      <c r="N852" s="177" t="s">
        <v>4454</v>
      </c>
      <c r="O852" s="177" t="s">
        <v>324</v>
      </c>
      <c r="P852" s="177" t="s">
        <v>903</v>
      </c>
      <c r="R852" s="177" t="s">
        <v>4616</v>
      </c>
      <c r="U852" s="177" t="s">
        <v>4617</v>
      </c>
      <c r="V852" s="177" t="s">
        <v>908</v>
      </c>
      <c r="W852" s="177" t="s">
        <v>908</v>
      </c>
      <c r="Y852" s="177" t="s">
        <v>2866</v>
      </c>
      <c r="AB852" s="177" t="s">
        <v>908</v>
      </c>
      <c r="AC852" s="177">
        <v>2000</v>
      </c>
      <c r="AD852" s="177" t="s">
        <v>908</v>
      </c>
      <c r="AE852" s="177" t="s">
        <v>908</v>
      </c>
      <c r="AF852" s="177" t="s">
        <v>912</v>
      </c>
      <c r="AG852" s="177" t="s">
        <v>908</v>
      </c>
      <c r="AH852" s="177" t="s">
        <v>1654</v>
      </c>
      <c r="AI852" s="177" t="s">
        <v>908</v>
      </c>
      <c r="AK852" s="177" t="s">
        <v>908</v>
      </c>
      <c r="AL852" s="177" t="s">
        <v>908</v>
      </c>
      <c r="AQ852" s="177"/>
      <c r="AT852" s="177"/>
      <c r="AU852" s="177"/>
      <c r="AV852" s="177"/>
      <c r="AW852" s="177"/>
    </row>
    <row r="853" spans="1:53">
      <c r="A853" s="170" t="s">
        <v>4450</v>
      </c>
      <c r="B853" s="177" t="s">
        <v>4451</v>
      </c>
      <c r="D853" s="177" t="s">
        <v>508</v>
      </c>
      <c r="E853" s="177" t="s">
        <v>1242</v>
      </c>
      <c r="F853" s="177" t="s">
        <v>4623</v>
      </c>
      <c r="I853" s="177" t="s">
        <v>663</v>
      </c>
      <c r="J853" s="178">
        <v>43088</v>
      </c>
      <c r="K853" s="178">
        <v>43088</v>
      </c>
      <c r="L853" s="177" t="s">
        <v>550</v>
      </c>
      <c r="M853" s="177" t="s">
        <v>4454</v>
      </c>
      <c r="N853" s="177" t="s">
        <v>4454</v>
      </c>
      <c r="O853" s="177" t="s">
        <v>280</v>
      </c>
      <c r="P853" s="177" t="s">
        <v>888</v>
      </c>
      <c r="R853" s="177" t="s">
        <v>700</v>
      </c>
      <c r="S853" s="177" t="s">
        <v>701</v>
      </c>
      <c r="T853" s="177" t="s">
        <v>739</v>
      </c>
      <c r="U853" s="177" t="s">
        <v>646</v>
      </c>
      <c r="V853" s="177" t="s">
        <v>2198</v>
      </c>
      <c r="W853" s="177" t="s">
        <v>4624</v>
      </c>
      <c r="X853" s="177" t="s">
        <v>1130</v>
      </c>
      <c r="AQ853" s="177" t="s">
        <v>2172</v>
      </c>
      <c r="AT853" s="177"/>
      <c r="AU853" s="177"/>
      <c r="AV853" s="177"/>
      <c r="AW853" s="177"/>
    </row>
    <row r="854" spans="1:53">
      <c r="A854" s="170" t="s">
        <v>4450</v>
      </c>
      <c r="B854" s="177" t="s">
        <v>4451</v>
      </c>
      <c r="D854" s="177" t="s">
        <v>508</v>
      </c>
      <c r="E854" s="177" t="s">
        <v>1242</v>
      </c>
      <c r="F854" s="177" t="s">
        <v>4620</v>
      </c>
      <c r="G854" s="177" t="s">
        <v>4621</v>
      </c>
      <c r="I854" s="177" t="s">
        <v>663</v>
      </c>
      <c r="J854" s="178">
        <v>43088</v>
      </c>
      <c r="K854" s="178">
        <v>43088</v>
      </c>
      <c r="L854" s="177" t="s">
        <v>901</v>
      </c>
      <c r="M854" s="177" t="s">
        <v>4615</v>
      </c>
      <c r="N854" s="177" t="s">
        <v>4454</v>
      </c>
      <c r="O854" s="177" t="s">
        <v>324</v>
      </c>
      <c r="P854" s="177" t="s">
        <v>903</v>
      </c>
      <c r="R854" s="177" t="s">
        <v>4616</v>
      </c>
      <c r="U854" s="177" t="s">
        <v>4617</v>
      </c>
      <c r="V854" s="177" t="s">
        <v>908</v>
      </c>
      <c r="W854" s="177" t="s">
        <v>908</v>
      </c>
      <c r="Y854" s="177" t="s">
        <v>2866</v>
      </c>
      <c r="AB854" s="177" t="s">
        <v>908</v>
      </c>
      <c r="AC854" s="177">
        <v>2000</v>
      </c>
      <c r="AD854" s="177" t="s">
        <v>908</v>
      </c>
      <c r="AE854" s="177" t="s">
        <v>908</v>
      </c>
      <c r="AF854" s="177" t="s">
        <v>912</v>
      </c>
      <c r="AG854" s="177" t="s">
        <v>908</v>
      </c>
      <c r="AH854" s="177" t="s">
        <v>1654</v>
      </c>
      <c r="AI854" s="177" t="s">
        <v>908</v>
      </c>
      <c r="AK854" s="177" t="s">
        <v>908</v>
      </c>
      <c r="AL854" s="177" t="s">
        <v>908</v>
      </c>
      <c r="AQ854" s="177" t="s">
        <v>4622</v>
      </c>
      <c r="AT854" s="177"/>
      <c r="AU854" s="177"/>
      <c r="AV854" s="177"/>
      <c r="AW854" s="177"/>
    </row>
    <row r="855" spans="1:53">
      <c r="A855" s="170" t="s">
        <v>4450</v>
      </c>
      <c r="B855" s="177" t="s">
        <v>4451</v>
      </c>
      <c r="D855" s="177" t="s">
        <v>508</v>
      </c>
      <c r="E855" s="177" t="s">
        <v>1252</v>
      </c>
      <c r="F855" s="177" t="s">
        <v>4625</v>
      </c>
      <c r="I855" s="177" t="s">
        <v>663</v>
      </c>
      <c r="J855" s="178">
        <v>43088</v>
      </c>
      <c r="K855" s="178">
        <v>43088</v>
      </c>
      <c r="L855" s="177" t="s">
        <v>550</v>
      </c>
      <c r="M855" s="177" t="s">
        <v>4454</v>
      </c>
      <c r="N855" s="177" t="s">
        <v>4454</v>
      </c>
      <c r="O855" s="177" t="s">
        <v>195</v>
      </c>
      <c r="P855" s="177" t="s">
        <v>1023</v>
      </c>
      <c r="Q855" s="177" t="s">
        <v>4527</v>
      </c>
      <c r="R855" s="177" t="s">
        <v>600</v>
      </c>
      <c r="S855" s="177" t="s">
        <v>601</v>
      </c>
      <c r="T855" s="177" t="s">
        <v>2632</v>
      </c>
      <c r="U855" s="177" t="s">
        <v>702</v>
      </c>
      <c r="V855" s="177" t="s">
        <v>4311</v>
      </c>
      <c r="X855" s="177" t="s">
        <v>890</v>
      </c>
      <c r="Y855" s="177" t="s">
        <v>891</v>
      </c>
      <c r="Z855" s="177" t="s">
        <v>702</v>
      </c>
      <c r="AA855" s="177" t="s">
        <v>1096</v>
      </c>
      <c r="AC855" s="177" t="s">
        <v>606</v>
      </c>
      <c r="AD855" s="177" t="s">
        <v>4626</v>
      </c>
      <c r="AE855" s="177" t="s">
        <v>524</v>
      </c>
      <c r="AQ855" s="177"/>
      <c r="AT855" s="177"/>
      <c r="AU855" s="177"/>
      <c r="AV855" s="177"/>
      <c r="AW855" s="177"/>
    </row>
    <row r="856" spans="1:53">
      <c r="A856" s="170" t="s">
        <v>4450</v>
      </c>
      <c r="B856" s="177" t="s">
        <v>4451</v>
      </c>
      <c r="D856" s="177" t="s">
        <v>508</v>
      </c>
      <c r="E856" s="177" t="s">
        <v>1260</v>
      </c>
      <c r="F856" s="177" t="s">
        <v>4627</v>
      </c>
      <c r="G856" s="177" t="s">
        <v>4628</v>
      </c>
      <c r="I856" s="177" t="s">
        <v>663</v>
      </c>
      <c r="J856" s="178">
        <v>43088</v>
      </c>
      <c r="K856" s="178">
        <v>43088</v>
      </c>
      <c r="L856" s="177" t="s">
        <v>513</v>
      </c>
      <c r="M856" s="177" t="s">
        <v>4466</v>
      </c>
      <c r="N856" s="177" t="s">
        <v>4454</v>
      </c>
      <c r="O856" s="177" t="s">
        <v>195</v>
      </c>
      <c r="P856" s="177" t="s">
        <v>4629</v>
      </c>
      <c r="Q856" s="177" t="s">
        <v>515</v>
      </c>
      <c r="R856" s="177" t="s">
        <v>688</v>
      </c>
      <c r="S856" s="177" t="s">
        <v>763</v>
      </c>
      <c r="T856" s="177" t="s">
        <v>4630</v>
      </c>
      <c r="U856" s="177" t="s">
        <v>646</v>
      </c>
      <c r="V856" s="177" t="s">
        <v>987</v>
      </c>
      <c r="X856" s="177" t="s">
        <v>4468</v>
      </c>
      <c r="Z856" s="177" t="s">
        <v>646</v>
      </c>
      <c r="AA856" s="177" t="s">
        <v>4631</v>
      </c>
      <c r="AB856" s="177" t="s">
        <v>4632</v>
      </c>
      <c r="AC856" s="177" t="s">
        <v>2611</v>
      </c>
      <c r="AD856" s="177" t="s">
        <v>4633</v>
      </c>
      <c r="AE856" s="177" t="s">
        <v>526</v>
      </c>
      <c r="AQ856" s="177"/>
      <c r="AT856" s="177"/>
      <c r="AU856" s="177"/>
      <c r="AV856" s="177"/>
      <c r="AW856" s="177"/>
    </row>
    <row r="857" spans="1:53">
      <c r="A857" s="170" t="s">
        <v>4450</v>
      </c>
      <c r="B857" s="177" t="s">
        <v>4451</v>
      </c>
      <c r="D857" s="177" t="s">
        <v>508</v>
      </c>
      <c r="E857" s="177" t="s">
        <v>1264</v>
      </c>
      <c r="F857" s="177" t="s">
        <v>4634</v>
      </c>
      <c r="G857" s="177" t="s">
        <v>4635</v>
      </c>
      <c r="I857" s="177" t="s">
        <v>663</v>
      </c>
      <c r="J857" s="178">
        <v>43088</v>
      </c>
      <c r="K857" s="178">
        <v>43088</v>
      </c>
      <c r="L857" s="177" t="s">
        <v>513</v>
      </c>
      <c r="M857" s="177" t="s">
        <v>4466</v>
      </c>
      <c r="N857" s="177" t="s">
        <v>4454</v>
      </c>
      <c r="O857" s="177" t="s">
        <v>195</v>
      </c>
      <c r="P857" s="177" t="s">
        <v>4629</v>
      </c>
      <c r="Q857" s="177" t="s">
        <v>515</v>
      </c>
      <c r="R857" s="177" t="s">
        <v>688</v>
      </c>
      <c r="S857" s="177" t="s">
        <v>763</v>
      </c>
      <c r="T857" s="177" t="s">
        <v>4630</v>
      </c>
      <c r="U857" s="177" t="s">
        <v>646</v>
      </c>
      <c r="V857" s="177" t="s">
        <v>987</v>
      </c>
      <c r="X857" s="177" t="s">
        <v>4468</v>
      </c>
      <c r="Z857" s="177" t="s">
        <v>646</v>
      </c>
      <c r="AA857" s="177" t="s">
        <v>4631</v>
      </c>
      <c r="AB857" s="177" t="s">
        <v>4632</v>
      </c>
      <c r="AC857" s="177" t="s">
        <v>2611</v>
      </c>
      <c r="AD857" s="177" t="s">
        <v>4636</v>
      </c>
      <c r="AE857" s="177" t="s">
        <v>526</v>
      </c>
      <c r="AQ857" s="177"/>
      <c r="AT857" s="177"/>
      <c r="AU857" s="177"/>
      <c r="AV857" s="177"/>
      <c r="AW857" s="177"/>
    </row>
    <row r="858" spans="1:53">
      <c r="A858" s="170" t="s">
        <v>4450</v>
      </c>
      <c r="B858" s="177" t="s">
        <v>4451</v>
      </c>
      <c r="D858" s="177" t="s">
        <v>508</v>
      </c>
      <c r="E858" s="170" t="s">
        <v>1269</v>
      </c>
      <c r="F858" s="177" t="s">
        <v>4637</v>
      </c>
      <c r="G858" s="177" t="s">
        <v>4638</v>
      </c>
      <c r="I858" s="177" t="s">
        <v>663</v>
      </c>
      <c r="J858" s="178">
        <v>43088</v>
      </c>
      <c r="K858" s="178">
        <v>43088</v>
      </c>
      <c r="L858" s="177" t="s">
        <v>513</v>
      </c>
      <c r="M858" s="177" t="s">
        <v>4466</v>
      </c>
      <c r="N858" s="177" t="s">
        <v>4454</v>
      </c>
      <c r="O858" s="177" t="s">
        <v>195</v>
      </c>
      <c r="P858" s="177" t="s">
        <v>552</v>
      </c>
      <c r="Q858" s="177" t="s">
        <v>4639</v>
      </c>
      <c r="R858" s="177" t="s">
        <v>731</v>
      </c>
      <c r="S858" s="177" t="s">
        <v>2609</v>
      </c>
      <c r="T858" s="177" t="s">
        <v>4541</v>
      </c>
      <c r="U858" s="177" t="s">
        <v>739</v>
      </c>
      <c r="V858" s="177" t="s">
        <v>1323</v>
      </c>
      <c r="X858" s="177" t="s">
        <v>4468</v>
      </c>
      <c r="Z858" s="177" t="s">
        <v>739</v>
      </c>
      <c r="AA858" s="177" t="s">
        <v>4640</v>
      </c>
      <c r="AB858" s="177" t="s">
        <v>4641</v>
      </c>
      <c r="AC858" s="177" t="s">
        <v>4642</v>
      </c>
      <c r="AD858" s="177" t="s">
        <v>4643</v>
      </c>
      <c r="AE858" s="177" t="s">
        <v>526</v>
      </c>
      <c r="AQ858" s="177"/>
      <c r="AT858" s="177"/>
      <c r="AU858" s="177"/>
      <c r="AV858" s="177"/>
      <c r="AW858" s="177"/>
    </row>
    <row r="859" spans="1:53">
      <c r="A859" s="170" t="s">
        <v>4450</v>
      </c>
      <c r="B859" s="177" t="s">
        <v>4451</v>
      </c>
      <c r="D859" s="177" t="s">
        <v>508</v>
      </c>
      <c r="E859" s="177" t="s">
        <v>1286</v>
      </c>
      <c r="F859" s="177" t="s">
        <v>4644</v>
      </c>
      <c r="G859" s="177" t="s">
        <v>4645</v>
      </c>
      <c r="I859" s="177" t="s">
        <v>663</v>
      </c>
      <c r="J859" s="178">
        <v>43088</v>
      </c>
      <c r="K859" s="178">
        <v>43088</v>
      </c>
      <c r="L859" s="177" t="s">
        <v>513</v>
      </c>
      <c r="M859" s="177" t="s">
        <v>4466</v>
      </c>
      <c r="N859" s="177" t="s">
        <v>4454</v>
      </c>
      <c r="O859" s="177" t="s">
        <v>195</v>
      </c>
      <c r="P859" s="177" t="s">
        <v>552</v>
      </c>
      <c r="Q859" s="177" t="s">
        <v>4639</v>
      </c>
      <c r="R859" s="177" t="s">
        <v>731</v>
      </c>
      <c r="S859" s="177" t="s">
        <v>2609</v>
      </c>
      <c r="T859" s="177" t="s">
        <v>4541</v>
      </c>
      <c r="U859" s="177" t="s">
        <v>739</v>
      </c>
      <c r="V859" s="177" t="s">
        <v>1323</v>
      </c>
      <c r="X859" s="177" t="s">
        <v>4468</v>
      </c>
      <c r="Z859" s="177" t="s">
        <v>739</v>
      </c>
      <c r="AA859" s="177" t="s">
        <v>4640</v>
      </c>
      <c r="AB859" s="177" t="s">
        <v>4641</v>
      </c>
      <c r="AC859" s="177" t="s">
        <v>4642</v>
      </c>
      <c r="AD859" s="177" t="s">
        <v>4646</v>
      </c>
      <c r="AE859" s="177" t="s">
        <v>526</v>
      </c>
      <c r="AQ859" s="177"/>
      <c r="AT859" s="177"/>
      <c r="AU859" s="177"/>
      <c r="AV859" s="177"/>
      <c r="AW859" s="177"/>
    </row>
    <row r="860" spans="1:53">
      <c r="A860" s="170" t="s">
        <v>4450</v>
      </c>
      <c r="B860" s="177" t="s">
        <v>4451</v>
      </c>
      <c r="D860" s="177" t="s">
        <v>508</v>
      </c>
      <c r="E860" s="177" t="s">
        <v>2745</v>
      </c>
      <c r="F860" s="177" t="s">
        <v>4647</v>
      </c>
      <c r="I860" s="177" t="s">
        <v>2844</v>
      </c>
      <c r="J860" s="178">
        <v>43088</v>
      </c>
      <c r="K860" s="178">
        <v>43088</v>
      </c>
      <c r="L860" s="177" t="s">
        <v>513</v>
      </c>
      <c r="M860" s="177" t="s">
        <v>4466</v>
      </c>
      <c r="N860" s="177" t="s">
        <v>4454</v>
      </c>
      <c r="O860" s="177" t="s">
        <v>437</v>
      </c>
      <c r="P860" s="177" t="s">
        <v>1946</v>
      </c>
      <c r="U860" s="177" t="s">
        <v>805</v>
      </c>
      <c r="V860" s="177" t="s">
        <v>2620</v>
      </c>
      <c r="W860" s="177" t="s">
        <v>3015</v>
      </c>
      <c r="X860" s="177" t="s">
        <v>4648</v>
      </c>
      <c r="Y860" s="177" t="s">
        <v>1886</v>
      </c>
      <c r="Z860" s="177" t="s">
        <v>4649</v>
      </c>
      <c r="AA860" s="177" t="s">
        <v>524</v>
      </c>
      <c r="AB860" s="177" t="s">
        <v>1886</v>
      </c>
      <c r="AC860" s="177" t="s">
        <v>4650</v>
      </c>
      <c r="AD860" s="177" t="s">
        <v>524</v>
      </c>
      <c r="AE860" s="177" t="s">
        <v>1886</v>
      </c>
      <c r="AF860" s="177" t="s">
        <v>4651</v>
      </c>
      <c r="AG860" s="177" t="s">
        <v>524</v>
      </c>
      <c r="AH860" s="177" t="s">
        <v>1886</v>
      </c>
      <c r="AI860" s="177" t="s">
        <v>4652</v>
      </c>
      <c r="AJ860" s="177" t="s">
        <v>524</v>
      </c>
      <c r="AQ860" s="177"/>
      <c r="AT860" s="177" t="s">
        <v>4579</v>
      </c>
      <c r="AU860" s="177" t="s">
        <v>4591</v>
      </c>
      <c r="AV860" s="177" t="s">
        <v>1034</v>
      </c>
      <c r="AW860" s="177"/>
      <c r="BA860" s="177" t="s">
        <v>4653</v>
      </c>
    </row>
    <row r="861" spans="1:53">
      <c r="A861" s="170" t="s">
        <v>4450</v>
      </c>
      <c r="B861" s="177" t="s">
        <v>4451</v>
      </c>
      <c r="D861" s="177" t="s">
        <v>508</v>
      </c>
      <c r="E861" s="170" t="s">
        <v>1305</v>
      </c>
      <c r="F861" s="177" t="s">
        <v>4654</v>
      </c>
      <c r="I861" s="177" t="s">
        <v>2844</v>
      </c>
      <c r="J861" s="178">
        <v>43088</v>
      </c>
      <c r="K861" s="178">
        <v>43088</v>
      </c>
      <c r="L861" s="177" t="s">
        <v>513</v>
      </c>
      <c r="M861" s="177" t="s">
        <v>4466</v>
      </c>
      <c r="N861" s="177" t="s">
        <v>4454</v>
      </c>
      <c r="O861" s="177" t="s">
        <v>437</v>
      </c>
      <c r="P861" s="177" t="s">
        <v>1946</v>
      </c>
      <c r="U861" s="177" t="s">
        <v>805</v>
      </c>
      <c r="V861" s="177" t="s">
        <v>2620</v>
      </c>
      <c r="W861" s="177" t="s">
        <v>3015</v>
      </c>
      <c r="X861" s="177" t="s">
        <v>4648</v>
      </c>
      <c r="Y861" s="177" t="s">
        <v>1886</v>
      </c>
      <c r="Z861" s="177" t="s">
        <v>4651</v>
      </c>
      <c r="AA861" s="177" t="s">
        <v>524</v>
      </c>
      <c r="AB861" s="177" t="s">
        <v>1886</v>
      </c>
      <c r="AC861" s="177" t="s">
        <v>4649</v>
      </c>
      <c r="AD861" s="177" t="s">
        <v>524</v>
      </c>
      <c r="AE861" s="177" t="s">
        <v>1886</v>
      </c>
      <c r="AF861" s="177" t="s">
        <v>4652</v>
      </c>
      <c r="AG861" s="177" t="s">
        <v>524</v>
      </c>
      <c r="AH861" s="177" t="s">
        <v>1886</v>
      </c>
      <c r="AI861" s="177" t="s">
        <v>4650</v>
      </c>
      <c r="AJ861" s="177" t="s">
        <v>524</v>
      </c>
      <c r="AQ861" s="177"/>
      <c r="AT861" s="177" t="s">
        <v>4579</v>
      </c>
      <c r="AU861" s="177" t="s">
        <v>4591</v>
      </c>
      <c r="AV861" s="177" t="s">
        <v>1034</v>
      </c>
      <c r="AW861" s="177"/>
      <c r="BA861" s="177" t="s">
        <v>4653</v>
      </c>
    </row>
    <row r="862" spans="1:53">
      <c r="A862" s="170" t="s">
        <v>4450</v>
      </c>
      <c r="B862" s="177" t="s">
        <v>4451</v>
      </c>
      <c r="D862" s="177" t="s">
        <v>508</v>
      </c>
      <c r="E862" s="177" t="s">
        <v>2757</v>
      </c>
      <c r="F862" s="177" t="s">
        <v>4655</v>
      </c>
      <c r="G862" s="177" t="s">
        <v>4656</v>
      </c>
      <c r="I862" s="177" t="s">
        <v>663</v>
      </c>
      <c r="J862" s="178">
        <v>43088</v>
      </c>
      <c r="K862" s="178">
        <v>43088</v>
      </c>
      <c r="L862" s="177" t="s">
        <v>550</v>
      </c>
      <c r="M862" s="177" t="s">
        <v>4454</v>
      </c>
      <c r="N862" s="177" t="s">
        <v>4454</v>
      </c>
      <c r="O862" s="177" t="s">
        <v>195</v>
      </c>
      <c r="P862" s="177" t="s">
        <v>1023</v>
      </c>
      <c r="Q862" s="177" t="s">
        <v>1821</v>
      </c>
      <c r="R862" s="177" t="s">
        <v>600</v>
      </c>
      <c r="S862" s="177" t="s">
        <v>601</v>
      </c>
      <c r="T862" s="177" t="s">
        <v>832</v>
      </c>
      <c r="U862" s="177" t="s">
        <v>702</v>
      </c>
      <c r="V862" s="177" t="s">
        <v>772</v>
      </c>
      <c r="X862" s="177" t="s">
        <v>890</v>
      </c>
      <c r="Y862" s="177" t="s">
        <v>891</v>
      </c>
      <c r="Z862" s="177" t="s">
        <v>702</v>
      </c>
      <c r="AA862" s="177" t="s">
        <v>1011</v>
      </c>
      <c r="AB862" s="177" t="s">
        <v>745</v>
      </c>
      <c r="AC862" s="177" t="s">
        <v>2571</v>
      </c>
      <c r="AD862" s="177" t="s">
        <v>4657</v>
      </c>
      <c r="AE862" s="177" t="s">
        <v>524</v>
      </c>
      <c r="AQ862" s="177" t="s">
        <v>1695</v>
      </c>
      <c r="AT862" s="177"/>
      <c r="AU862" s="177"/>
      <c r="AV862" s="177"/>
      <c r="AW862" s="177"/>
    </row>
    <row r="863" spans="1:53">
      <c r="A863" s="170" t="s">
        <v>4450</v>
      </c>
      <c r="B863" s="177" t="s">
        <v>4451</v>
      </c>
      <c r="D863" s="177" t="s">
        <v>610</v>
      </c>
      <c r="E863" s="170" t="s">
        <v>1819</v>
      </c>
      <c r="F863" s="177" t="s">
        <v>4658</v>
      </c>
      <c r="G863" s="177" t="s">
        <v>4659</v>
      </c>
      <c r="I863" s="177" t="s">
        <v>663</v>
      </c>
      <c r="J863" s="178">
        <v>43088</v>
      </c>
      <c r="K863" s="178">
        <v>43088</v>
      </c>
      <c r="L863" s="177" t="s">
        <v>550</v>
      </c>
      <c r="M863" s="177" t="s">
        <v>4454</v>
      </c>
      <c r="N863" s="177" t="s">
        <v>4454</v>
      </c>
      <c r="O863" s="177" t="s">
        <v>195</v>
      </c>
      <c r="P863" s="177" t="s">
        <v>552</v>
      </c>
      <c r="Q863" s="177" t="s">
        <v>4660</v>
      </c>
      <c r="R863" s="177" t="s">
        <v>600</v>
      </c>
      <c r="S863" s="177" t="s">
        <v>601</v>
      </c>
      <c r="U863" s="177" t="s">
        <v>718</v>
      </c>
      <c r="V863" s="177" t="s">
        <v>4459</v>
      </c>
      <c r="X863" s="177" t="s">
        <v>943</v>
      </c>
      <c r="Y863" s="177" t="s">
        <v>674</v>
      </c>
      <c r="Z863" s="177" t="s">
        <v>718</v>
      </c>
      <c r="AA863" s="177" t="s">
        <v>1190</v>
      </c>
      <c r="AC863" s="177" t="s">
        <v>4661</v>
      </c>
      <c r="AD863" s="177" t="s">
        <v>4662</v>
      </c>
      <c r="AE863" s="177" t="s">
        <v>4663</v>
      </c>
      <c r="AQ863" s="177" t="s">
        <v>4664</v>
      </c>
      <c r="AT863" s="177"/>
      <c r="AU863" s="177"/>
      <c r="AV863" s="177"/>
      <c r="AW863" s="177"/>
    </row>
    <row r="864" spans="1:53">
      <c r="A864" s="170" t="s">
        <v>4450</v>
      </c>
      <c r="B864" s="177" t="s">
        <v>4451</v>
      </c>
      <c r="D864" s="177" t="s">
        <v>610</v>
      </c>
      <c r="E864" s="170" t="s">
        <v>1819</v>
      </c>
      <c r="F864" s="177" t="s">
        <v>4665</v>
      </c>
      <c r="G864" s="177" t="s">
        <v>4666</v>
      </c>
      <c r="I864" s="177" t="s">
        <v>663</v>
      </c>
      <c r="J864" s="178">
        <v>43088</v>
      </c>
      <c r="K864" s="178">
        <v>43088</v>
      </c>
      <c r="L864" s="177" t="s">
        <v>901</v>
      </c>
      <c r="M864" s="177" t="s">
        <v>4615</v>
      </c>
      <c r="N864" s="177" t="s">
        <v>4454</v>
      </c>
      <c r="O864" s="177" t="s">
        <v>324</v>
      </c>
      <c r="P864" s="177" t="s">
        <v>903</v>
      </c>
      <c r="R864" s="177" t="s">
        <v>4667</v>
      </c>
      <c r="U864" s="177" t="s">
        <v>4668</v>
      </c>
      <c r="V864" s="177" t="s">
        <v>908</v>
      </c>
      <c r="W864" s="177" t="s">
        <v>908</v>
      </c>
      <c r="Y864" s="177" t="s">
        <v>2866</v>
      </c>
      <c r="AB864" s="177" t="s">
        <v>908</v>
      </c>
      <c r="AC864" s="177">
        <v>2800</v>
      </c>
      <c r="AD864" s="177" t="s">
        <v>908</v>
      </c>
      <c r="AE864" s="177" t="s">
        <v>908</v>
      </c>
      <c r="AF864" s="177" t="s">
        <v>912</v>
      </c>
      <c r="AG864" s="177" t="s">
        <v>908</v>
      </c>
      <c r="AH864" s="177" t="s">
        <v>1654</v>
      </c>
      <c r="AI864" s="177" t="s">
        <v>908</v>
      </c>
      <c r="AK864" s="177" t="s">
        <v>908</v>
      </c>
      <c r="AL864" s="177" t="s">
        <v>908</v>
      </c>
      <c r="AQ864" s="177"/>
      <c r="AT864" s="177"/>
      <c r="AU864" s="177"/>
      <c r="AV864" s="177"/>
      <c r="AW864" s="177"/>
    </row>
    <row r="865" spans="1:58">
      <c r="A865" s="170" t="s">
        <v>4450</v>
      </c>
      <c r="B865" s="177" t="s">
        <v>4451</v>
      </c>
      <c r="D865" s="177" t="s">
        <v>508</v>
      </c>
      <c r="E865" s="170" t="s">
        <v>1320</v>
      </c>
      <c r="F865" s="177" t="s">
        <v>4669</v>
      </c>
      <c r="I865" s="177" t="s">
        <v>663</v>
      </c>
      <c r="J865" s="178">
        <v>43088</v>
      </c>
      <c r="K865" s="178">
        <v>43088</v>
      </c>
      <c r="L865" s="177" t="s">
        <v>550</v>
      </c>
      <c r="M865" s="177" t="s">
        <v>4454</v>
      </c>
      <c r="N865" s="177" t="s">
        <v>4454</v>
      </c>
      <c r="O865" s="177" t="s">
        <v>280</v>
      </c>
      <c r="P865" s="177" t="s">
        <v>888</v>
      </c>
      <c r="R865" s="177" t="s">
        <v>700</v>
      </c>
      <c r="S865" s="177" t="s">
        <v>701</v>
      </c>
      <c r="T865" s="177" t="s">
        <v>1565</v>
      </c>
      <c r="U865" s="177" t="s">
        <v>718</v>
      </c>
      <c r="V865" s="177" t="s">
        <v>2198</v>
      </c>
      <c r="W865" s="177" t="s">
        <v>4670</v>
      </c>
      <c r="X865" s="177" t="s">
        <v>1130</v>
      </c>
      <c r="AQ865" s="177" t="s">
        <v>2172</v>
      </c>
      <c r="AT865" s="177"/>
      <c r="AU865" s="177"/>
      <c r="AV865" s="177"/>
      <c r="AW865" s="177"/>
    </row>
    <row r="866" spans="1:58">
      <c r="A866" s="170" t="s">
        <v>4450</v>
      </c>
      <c r="B866" s="177" t="s">
        <v>4451</v>
      </c>
      <c r="D866" s="177" t="s">
        <v>508</v>
      </c>
      <c r="E866" s="177" t="s">
        <v>1327</v>
      </c>
      <c r="F866" s="177" t="s">
        <v>4671</v>
      </c>
      <c r="G866" s="177" t="s">
        <v>4672</v>
      </c>
      <c r="I866" s="177" t="s">
        <v>663</v>
      </c>
      <c r="J866" s="178">
        <v>43088</v>
      </c>
      <c r="K866" s="178">
        <v>43088</v>
      </c>
      <c r="L866" s="177" t="s">
        <v>550</v>
      </c>
      <c r="M866" s="177" t="s">
        <v>4454</v>
      </c>
      <c r="N866" s="177" t="s">
        <v>4454</v>
      </c>
      <c r="O866" s="177" t="s">
        <v>195</v>
      </c>
      <c r="P866" s="177" t="s">
        <v>711</v>
      </c>
      <c r="Q866" s="177" t="s">
        <v>1821</v>
      </c>
      <c r="R866" s="177" t="s">
        <v>600</v>
      </c>
      <c r="S866" s="177" t="s">
        <v>601</v>
      </c>
      <c r="T866" s="177" t="s">
        <v>3762</v>
      </c>
      <c r="U866" s="177" t="s">
        <v>702</v>
      </c>
      <c r="V866" s="177" t="s">
        <v>4459</v>
      </c>
      <c r="X866" s="177" t="s">
        <v>890</v>
      </c>
      <c r="Y866" s="177" t="s">
        <v>891</v>
      </c>
      <c r="Z866" s="177" t="s">
        <v>702</v>
      </c>
      <c r="AA866" s="177" t="s">
        <v>1190</v>
      </c>
      <c r="AC866" s="177" t="s">
        <v>606</v>
      </c>
      <c r="AD866" s="177" t="s">
        <v>4673</v>
      </c>
      <c r="AE866" s="177" t="s">
        <v>524</v>
      </c>
      <c r="AQ866" s="177"/>
      <c r="AT866" s="177"/>
      <c r="AU866" s="177"/>
      <c r="AV866" s="177"/>
      <c r="AW866" s="177"/>
    </row>
    <row r="867" spans="1:58">
      <c r="A867" s="170" t="s">
        <v>4450</v>
      </c>
      <c r="B867" s="177" t="s">
        <v>4451</v>
      </c>
      <c r="D867" s="177" t="s">
        <v>508</v>
      </c>
      <c r="E867" s="177" t="s">
        <v>1334</v>
      </c>
      <c r="F867" s="177" t="s">
        <v>4674</v>
      </c>
      <c r="G867" s="177" t="s">
        <v>4675</v>
      </c>
      <c r="I867" s="177" t="s">
        <v>663</v>
      </c>
      <c r="J867" s="178">
        <v>43088</v>
      </c>
      <c r="K867" s="178">
        <v>43088</v>
      </c>
      <c r="L867" s="177" t="s">
        <v>550</v>
      </c>
      <c r="M867" s="177" t="s">
        <v>4454</v>
      </c>
      <c r="N867" s="177" t="s">
        <v>4454</v>
      </c>
      <c r="O867" s="177" t="s">
        <v>195</v>
      </c>
      <c r="P867" s="177" t="s">
        <v>1816</v>
      </c>
      <c r="Q867" s="177" t="s">
        <v>1821</v>
      </c>
      <c r="R867" s="177" t="s">
        <v>600</v>
      </c>
      <c r="S867" s="177" t="s">
        <v>601</v>
      </c>
      <c r="T867" s="177" t="s">
        <v>3731</v>
      </c>
      <c r="U867" s="177" t="s">
        <v>702</v>
      </c>
      <c r="V867" s="177" t="s">
        <v>4676</v>
      </c>
      <c r="W867" s="177" t="s">
        <v>1484</v>
      </c>
      <c r="X867" s="177" t="s">
        <v>890</v>
      </c>
      <c r="Y867" s="177" t="s">
        <v>891</v>
      </c>
      <c r="Z867" s="177" t="s">
        <v>702</v>
      </c>
      <c r="AA867" s="177" t="s">
        <v>4677</v>
      </c>
      <c r="AC867" s="177" t="s">
        <v>2571</v>
      </c>
      <c r="AD867" s="177" t="s">
        <v>4678</v>
      </c>
      <c r="AE867" s="177" t="s">
        <v>524</v>
      </c>
      <c r="AQ867" s="177"/>
      <c r="AT867" s="177"/>
      <c r="AU867" s="177"/>
      <c r="AV867" s="177"/>
      <c r="AW867" s="177"/>
    </row>
    <row r="868" spans="1:58">
      <c r="A868" s="170" t="s">
        <v>4450</v>
      </c>
      <c r="B868" s="177" t="s">
        <v>4451</v>
      </c>
      <c r="D868" s="177" t="s">
        <v>508</v>
      </c>
      <c r="E868" s="177" t="s">
        <v>2786</v>
      </c>
      <c r="F868" s="177" t="s">
        <v>4679</v>
      </c>
      <c r="G868" s="177" t="s">
        <v>4680</v>
      </c>
      <c r="I868" s="177" t="s">
        <v>663</v>
      </c>
      <c r="J868" s="178">
        <v>43088</v>
      </c>
      <c r="K868" s="178">
        <v>43088</v>
      </c>
      <c r="L868" s="177" t="s">
        <v>550</v>
      </c>
      <c r="M868" s="177" t="s">
        <v>4454</v>
      </c>
      <c r="N868" s="177" t="s">
        <v>4454</v>
      </c>
      <c r="O868" s="177" t="s">
        <v>195</v>
      </c>
      <c r="P868" s="177" t="s">
        <v>711</v>
      </c>
      <c r="Q868" s="177" t="s">
        <v>1188</v>
      </c>
      <c r="R868" s="177" t="s">
        <v>600</v>
      </c>
      <c r="S868" s="177" t="s">
        <v>601</v>
      </c>
      <c r="T868" s="177" t="s">
        <v>2374</v>
      </c>
      <c r="U868" s="177" t="s">
        <v>712</v>
      </c>
      <c r="V868" s="177" t="s">
        <v>2569</v>
      </c>
      <c r="W868" s="177" t="s">
        <v>798</v>
      </c>
      <c r="X868" s="177" t="s">
        <v>673</v>
      </c>
      <c r="Y868" s="177" t="s">
        <v>674</v>
      </c>
      <c r="Z868" s="177" t="s">
        <v>712</v>
      </c>
      <c r="AA868" s="177" t="s">
        <v>2570</v>
      </c>
      <c r="AB868" s="177" t="s">
        <v>4681</v>
      </c>
      <c r="AC868" s="177" t="s">
        <v>606</v>
      </c>
      <c r="AD868" s="177" t="s">
        <v>4682</v>
      </c>
      <c r="AE868" s="177" t="s">
        <v>524</v>
      </c>
      <c r="AQ868" s="177"/>
      <c r="AT868" s="177"/>
      <c r="AU868" s="177"/>
      <c r="AV868" s="177"/>
      <c r="AW868" s="177"/>
    </row>
    <row r="869" spans="1:58">
      <c r="A869" s="170" t="s">
        <v>4450</v>
      </c>
      <c r="B869" s="177" t="s">
        <v>4451</v>
      </c>
      <c r="D869" s="177" t="s">
        <v>508</v>
      </c>
      <c r="E869" s="177" t="s">
        <v>2790</v>
      </c>
      <c r="F869" s="177" t="s">
        <v>4683</v>
      </c>
      <c r="G869" s="177" t="s">
        <v>4684</v>
      </c>
      <c r="I869" s="177" t="s">
        <v>663</v>
      </c>
      <c r="J869" s="178">
        <v>43088</v>
      </c>
      <c r="K869" s="178">
        <v>43088</v>
      </c>
      <c r="L869" s="177" t="s">
        <v>550</v>
      </c>
      <c r="M869" s="177" t="s">
        <v>4454</v>
      </c>
      <c r="N869" s="177" t="s">
        <v>4454</v>
      </c>
      <c r="O869" s="177" t="s">
        <v>295</v>
      </c>
      <c r="P869" s="177" t="s">
        <v>4228</v>
      </c>
      <c r="Q869" s="177" t="s">
        <v>295</v>
      </c>
      <c r="R869" s="177" t="s">
        <v>1308</v>
      </c>
      <c r="U869" s="177" t="s">
        <v>555</v>
      </c>
      <c r="Z869" s="177" t="s">
        <v>555</v>
      </c>
      <c r="AC869" s="177" t="s">
        <v>4685</v>
      </c>
      <c r="AD869" s="177" t="s">
        <v>4686</v>
      </c>
      <c r="AE869" s="177" t="s">
        <v>809</v>
      </c>
      <c r="AQ869" s="177" t="s">
        <v>4687</v>
      </c>
      <c r="AT869" s="177"/>
      <c r="AU869" s="177"/>
      <c r="AV869" s="177"/>
      <c r="AW869" s="177"/>
    </row>
    <row r="870" spans="1:58">
      <c r="A870" s="170" t="s">
        <v>4450</v>
      </c>
      <c r="B870" s="177" t="s">
        <v>4451</v>
      </c>
      <c r="D870" s="177" t="s">
        <v>508</v>
      </c>
      <c r="E870" s="177" t="s">
        <v>2793</v>
      </c>
      <c r="F870" s="177" t="s">
        <v>4688</v>
      </c>
      <c r="G870" s="177" t="s">
        <v>4689</v>
      </c>
      <c r="I870" s="177" t="s">
        <v>663</v>
      </c>
      <c r="J870" s="178">
        <v>43088</v>
      </c>
      <c r="K870" s="178">
        <v>43088</v>
      </c>
      <c r="L870" s="177" t="s">
        <v>550</v>
      </c>
      <c r="M870" s="177" t="s">
        <v>4454</v>
      </c>
      <c r="N870" s="177" t="s">
        <v>4454</v>
      </c>
      <c r="O870" s="177" t="s">
        <v>195</v>
      </c>
      <c r="P870" s="177" t="s">
        <v>1023</v>
      </c>
      <c r="Q870" s="177" t="s">
        <v>2718</v>
      </c>
      <c r="R870" s="177" t="s">
        <v>600</v>
      </c>
      <c r="S870" s="177" t="s">
        <v>601</v>
      </c>
      <c r="T870" s="177" t="s">
        <v>718</v>
      </c>
      <c r="U870" s="177" t="s">
        <v>739</v>
      </c>
      <c r="V870" s="177" t="s">
        <v>2831</v>
      </c>
      <c r="W870" s="177" t="s">
        <v>3442</v>
      </c>
      <c r="X870" s="177" t="s">
        <v>673</v>
      </c>
      <c r="Y870" s="177" t="s">
        <v>674</v>
      </c>
      <c r="Z870" s="177" t="s">
        <v>739</v>
      </c>
      <c r="AA870" s="177" t="s">
        <v>2404</v>
      </c>
      <c r="AB870" s="177" t="s">
        <v>4690</v>
      </c>
      <c r="AC870" s="177" t="s">
        <v>2583</v>
      </c>
      <c r="AD870" s="177" t="s">
        <v>4691</v>
      </c>
      <c r="AE870" s="177" t="s">
        <v>526</v>
      </c>
      <c r="AQ870" s="177"/>
      <c r="AT870" s="177"/>
      <c r="AU870" s="177"/>
      <c r="AV870" s="177"/>
      <c r="AW870" s="177"/>
    </row>
    <row r="871" spans="1:58">
      <c r="A871" s="170" t="s">
        <v>4450</v>
      </c>
      <c r="B871" s="177" t="s">
        <v>4451</v>
      </c>
      <c r="D871" s="177" t="s">
        <v>508</v>
      </c>
      <c r="E871" s="170" t="s">
        <v>2796</v>
      </c>
      <c r="F871" s="177" t="s">
        <v>4692</v>
      </c>
      <c r="G871" s="177" t="s">
        <v>4693</v>
      </c>
      <c r="I871" s="177" t="s">
        <v>663</v>
      </c>
      <c r="J871" s="178">
        <v>43088</v>
      </c>
      <c r="K871" s="178">
        <v>43088</v>
      </c>
      <c r="L871" s="177" t="s">
        <v>550</v>
      </c>
      <c r="M871" s="177" t="s">
        <v>4454</v>
      </c>
      <c r="N871" s="177" t="s">
        <v>4454</v>
      </c>
      <c r="O871" s="177" t="s">
        <v>195</v>
      </c>
      <c r="P871" s="177" t="s">
        <v>589</v>
      </c>
      <c r="Q871" s="177" t="s">
        <v>533</v>
      </c>
      <c r="R871" s="177" t="s">
        <v>731</v>
      </c>
      <c r="S871" s="177" t="s">
        <v>4530</v>
      </c>
      <c r="T871" s="177" t="s">
        <v>1169</v>
      </c>
      <c r="U871" s="177" t="s">
        <v>739</v>
      </c>
      <c r="V871" s="177" t="s">
        <v>4694</v>
      </c>
      <c r="W871" s="177" t="s">
        <v>3559</v>
      </c>
      <c r="X871" s="177" t="s">
        <v>734</v>
      </c>
      <c r="Y871" s="177" t="s">
        <v>735</v>
      </c>
      <c r="Z871" s="177" t="s">
        <v>739</v>
      </c>
      <c r="AA871" s="177" t="s">
        <v>4695</v>
      </c>
      <c r="AB871" s="177" t="s">
        <v>4696</v>
      </c>
      <c r="AC871" s="177" t="s">
        <v>3011</v>
      </c>
      <c r="AD871" s="177" t="s">
        <v>4697</v>
      </c>
      <c r="AE871" s="177" t="s">
        <v>526</v>
      </c>
      <c r="AQ871" s="177"/>
      <c r="AT871" s="177"/>
      <c r="AU871" s="177"/>
      <c r="AV871" s="177"/>
      <c r="AW871" s="177"/>
    </row>
    <row r="872" spans="1:58">
      <c r="A872" s="170" t="s">
        <v>4450</v>
      </c>
      <c r="B872" s="177" t="s">
        <v>4451</v>
      </c>
      <c r="D872" s="177" t="s">
        <v>508</v>
      </c>
      <c r="E872" s="170" t="s">
        <v>2799</v>
      </c>
      <c r="F872" s="177" t="s">
        <v>4698</v>
      </c>
      <c r="G872" s="177" t="s">
        <v>4699</v>
      </c>
      <c r="I872" s="177" t="s">
        <v>663</v>
      </c>
      <c r="J872" s="178">
        <v>43088</v>
      </c>
      <c r="K872" s="178">
        <v>43088</v>
      </c>
      <c r="L872" s="177" t="s">
        <v>513</v>
      </c>
      <c r="M872" s="177" t="s">
        <v>4700</v>
      </c>
      <c r="N872" s="177" t="s">
        <v>4454</v>
      </c>
      <c r="O872" s="177" t="s">
        <v>437</v>
      </c>
      <c r="P872" s="177" t="s">
        <v>533</v>
      </c>
      <c r="Q872" s="177" t="s">
        <v>534</v>
      </c>
      <c r="R872" s="177" t="s">
        <v>533</v>
      </c>
      <c r="S872" s="177" t="s">
        <v>534</v>
      </c>
      <c r="T872" s="177" t="s">
        <v>512</v>
      </c>
      <c r="U872" s="177" t="s">
        <v>535</v>
      </c>
      <c r="V872" s="177" t="s">
        <v>987</v>
      </c>
      <c r="W872" s="177" t="s">
        <v>995</v>
      </c>
      <c r="X872" s="177" t="s">
        <v>2724</v>
      </c>
      <c r="Y872" s="177" t="s">
        <v>4701</v>
      </c>
      <c r="Z872" s="177" t="s">
        <v>4702</v>
      </c>
      <c r="AA872" s="177" t="s">
        <v>524</v>
      </c>
      <c r="AB872" s="177" t="s">
        <v>4701</v>
      </c>
      <c r="AC872" s="177" t="s">
        <v>4703</v>
      </c>
      <c r="AD872" s="177" t="s">
        <v>524</v>
      </c>
      <c r="AE872" s="177" t="s">
        <v>4701</v>
      </c>
      <c r="AF872" s="177" t="s">
        <v>4704</v>
      </c>
      <c r="AG872" s="177" t="s">
        <v>524</v>
      </c>
      <c r="AH872" s="177" t="s">
        <v>4701</v>
      </c>
      <c r="AI872" s="177" t="s">
        <v>4705</v>
      </c>
      <c r="AJ872" s="177" t="s">
        <v>524</v>
      </c>
      <c r="AQ872" s="177"/>
      <c r="AT872" s="177"/>
      <c r="AU872" s="177"/>
      <c r="AV872" s="177"/>
      <c r="AW872" s="177"/>
      <c r="BF872" s="177" t="s">
        <v>4706</v>
      </c>
    </row>
    <row r="873" spans="1:58">
      <c r="A873" s="170" t="s">
        <v>4450</v>
      </c>
      <c r="B873" s="177" t="s">
        <v>4451</v>
      </c>
      <c r="D873" s="177" t="s">
        <v>508</v>
      </c>
      <c r="E873" s="170" t="s">
        <v>1342</v>
      </c>
      <c r="F873" s="177" t="s">
        <v>4707</v>
      </c>
      <c r="G873" s="177" t="s">
        <v>4708</v>
      </c>
      <c r="I873" s="177" t="s">
        <v>663</v>
      </c>
      <c r="J873" s="178">
        <v>43088</v>
      </c>
      <c r="K873" s="178">
        <v>43088</v>
      </c>
      <c r="L873" s="177" t="s">
        <v>550</v>
      </c>
      <c r="M873" s="177" t="s">
        <v>4454</v>
      </c>
      <c r="N873" s="177" t="s">
        <v>4454</v>
      </c>
      <c r="O873" s="177" t="s">
        <v>195</v>
      </c>
      <c r="P873" s="177" t="s">
        <v>1023</v>
      </c>
      <c r="Q873" s="177" t="s">
        <v>1188</v>
      </c>
      <c r="R873" s="177" t="s">
        <v>731</v>
      </c>
      <c r="S873" s="177" t="s">
        <v>4709</v>
      </c>
      <c r="T873" s="177" t="s">
        <v>796</v>
      </c>
      <c r="U873" s="177" t="s">
        <v>712</v>
      </c>
      <c r="V873" s="177" t="s">
        <v>3047</v>
      </c>
      <c r="X873" s="177" t="s">
        <v>734</v>
      </c>
      <c r="Y873" s="177" t="s">
        <v>735</v>
      </c>
      <c r="Z873" s="177" t="s">
        <v>712</v>
      </c>
      <c r="AA873" s="177" t="s">
        <v>4710</v>
      </c>
      <c r="AC873" s="177" t="s">
        <v>4711</v>
      </c>
      <c r="AD873" s="177" t="s">
        <v>4712</v>
      </c>
      <c r="AE873" s="177" t="s">
        <v>524</v>
      </c>
      <c r="AQ873" s="177"/>
      <c r="AT873" s="177"/>
      <c r="AU873" s="177"/>
      <c r="AV873" s="177"/>
      <c r="AW873" s="177"/>
    </row>
    <row r="874" spans="1:58">
      <c r="A874" s="170" t="s">
        <v>4450</v>
      </c>
      <c r="B874" s="177" t="s">
        <v>4451</v>
      </c>
      <c r="D874" s="177" t="s">
        <v>508</v>
      </c>
      <c r="E874" s="170" t="s">
        <v>1348</v>
      </c>
      <c r="F874" s="177" t="s">
        <v>4713</v>
      </c>
      <c r="G874" s="177" t="s">
        <v>4714</v>
      </c>
      <c r="I874" s="177" t="s">
        <v>663</v>
      </c>
      <c r="J874" s="178">
        <v>43088</v>
      </c>
      <c r="K874" s="178">
        <v>43088</v>
      </c>
      <c r="L874" s="177" t="s">
        <v>550</v>
      </c>
      <c r="M874" s="177" t="s">
        <v>4454</v>
      </c>
      <c r="N874" s="177" t="s">
        <v>4454</v>
      </c>
      <c r="O874" s="177" t="s">
        <v>195</v>
      </c>
      <c r="P874" s="177" t="s">
        <v>552</v>
      </c>
      <c r="Q874" s="177" t="s">
        <v>699</v>
      </c>
      <c r="R874" s="177" t="s">
        <v>600</v>
      </c>
      <c r="S874" s="177" t="s">
        <v>601</v>
      </c>
      <c r="T874" s="177" t="s">
        <v>718</v>
      </c>
      <c r="U874" s="177" t="s">
        <v>646</v>
      </c>
      <c r="V874" s="177" t="s">
        <v>2802</v>
      </c>
      <c r="X874" s="177" t="s">
        <v>673</v>
      </c>
      <c r="Y874" s="177" t="s">
        <v>674</v>
      </c>
      <c r="Z874" s="177" t="s">
        <v>646</v>
      </c>
      <c r="AA874" s="177" t="s">
        <v>1434</v>
      </c>
      <c r="AC874" s="177" t="s">
        <v>2571</v>
      </c>
      <c r="AD874" s="177" t="s">
        <v>4715</v>
      </c>
      <c r="AE874" s="177" t="s">
        <v>524</v>
      </c>
      <c r="AQ874" s="177"/>
      <c r="AT874" s="177"/>
      <c r="AU874" s="177"/>
      <c r="AV874" s="177"/>
      <c r="AW874" s="177"/>
    </row>
    <row r="875" spans="1:58">
      <c r="A875" s="170" t="s">
        <v>4450</v>
      </c>
      <c r="B875" s="177" t="s">
        <v>4451</v>
      </c>
      <c r="D875" s="177" t="s">
        <v>610</v>
      </c>
      <c r="E875" s="170" t="s">
        <v>1348</v>
      </c>
      <c r="F875" s="177" t="s">
        <v>4716</v>
      </c>
      <c r="G875" s="177" t="s">
        <v>4717</v>
      </c>
      <c r="I875" s="177" t="s">
        <v>663</v>
      </c>
      <c r="J875" s="178">
        <v>43088</v>
      </c>
      <c r="K875" s="178">
        <v>43088</v>
      </c>
      <c r="L875" s="177" t="s">
        <v>901</v>
      </c>
      <c r="M875" s="177" t="s">
        <v>4615</v>
      </c>
      <c r="N875" s="177" t="s">
        <v>4454</v>
      </c>
      <c r="O875" s="177" t="s">
        <v>324</v>
      </c>
      <c r="P875" s="177" t="s">
        <v>903</v>
      </c>
      <c r="R875" s="177" t="s">
        <v>4718</v>
      </c>
      <c r="U875" s="177" t="s">
        <v>4719</v>
      </c>
      <c r="V875" s="177" t="s">
        <v>908</v>
      </c>
      <c r="W875" s="177" t="s">
        <v>908</v>
      </c>
      <c r="Y875" s="177" t="s">
        <v>2866</v>
      </c>
      <c r="AB875" s="177" t="s">
        <v>908</v>
      </c>
      <c r="AC875" s="177">
        <v>2000</v>
      </c>
      <c r="AD875" s="177" t="s">
        <v>908</v>
      </c>
      <c r="AE875" s="177" t="s">
        <v>908</v>
      </c>
      <c r="AF875" s="177" t="s">
        <v>912</v>
      </c>
      <c r="AG875" s="177" t="s">
        <v>908</v>
      </c>
      <c r="AH875" s="177" t="s">
        <v>1654</v>
      </c>
      <c r="AI875" s="177" t="s">
        <v>908</v>
      </c>
      <c r="AK875" s="177" t="s">
        <v>908</v>
      </c>
      <c r="AL875" s="177" t="s">
        <v>908</v>
      </c>
      <c r="AQ875" s="177" t="s">
        <v>4720</v>
      </c>
      <c r="AT875" s="177"/>
      <c r="AU875" s="177"/>
      <c r="AV875" s="177"/>
      <c r="AW875" s="177"/>
    </row>
    <row r="876" spans="1:58">
      <c r="A876" s="170" t="s">
        <v>4450</v>
      </c>
      <c r="B876" s="177" t="s">
        <v>4451</v>
      </c>
      <c r="D876" s="177" t="s">
        <v>508</v>
      </c>
      <c r="E876" s="177" t="s">
        <v>1353</v>
      </c>
      <c r="F876" s="177" t="s">
        <v>4721</v>
      </c>
      <c r="I876" s="177" t="s">
        <v>663</v>
      </c>
      <c r="J876" s="178">
        <v>43088</v>
      </c>
      <c r="K876" s="178">
        <v>43088</v>
      </c>
      <c r="L876" s="177" t="s">
        <v>550</v>
      </c>
      <c r="M876" s="177" t="s">
        <v>4454</v>
      </c>
      <c r="N876" s="177" t="s">
        <v>4454</v>
      </c>
      <c r="O876" s="177" t="s">
        <v>280</v>
      </c>
      <c r="P876" s="177" t="s">
        <v>888</v>
      </c>
      <c r="R876" s="177" t="s">
        <v>700</v>
      </c>
      <c r="S876" s="177" t="s">
        <v>701</v>
      </c>
      <c r="T876" s="177" t="s">
        <v>739</v>
      </c>
      <c r="U876" s="177" t="s">
        <v>646</v>
      </c>
      <c r="V876" s="177" t="s">
        <v>2198</v>
      </c>
      <c r="W876" s="177" t="s">
        <v>4722</v>
      </c>
      <c r="X876" s="177" t="s">
        <v>1130</v>
      </c>
      <c r="AQ876" s="177" t="s">
        <v>2172</v>
      </c>
      <c r="AT876" s="177"/>
      <c r="AU876" s="177"/>
      <c r="AV876" s="177"/>
      <c r="AW876" s="177"/>
    </row>
    <row r="877" spans="1:58">
      <c r="A877" s="170" t="s">
        <v>4450</v>
      </c>
      <c r="B877" s="177" t="s">
        <v>4451</v>
      </c>
      <c r="D877" s="177" t="s">
        <v>508</v>
      </c>
      <c r="E877" s="177" t="s">
        <v>2816</v>
      </c>
      <c r="F877" s="177" t="s">
        <v>4723</v>
      </c>
      <c r="G877" s="177" t="s">
        <v>4724</v>
      </c>
      <c r="I877" s="177" t="s">
        <v>663</v>
      </c>
      <c r="J877" s="178">
        <v>43088</v>
      </c>
      <c r="K877" s="178">
        <v>43088</v>
      </c>
      <c r="L877" s="177" t="s">
        <v>550</v>
      </c>
      <c r="M877" s="177" t="s">
        <v>4454</v>
      </c>
      <c r="N877" s="177" t="s">
        <v>4454</v>
      </c>
      <c r="O877" s="177" t="s">
        <v>195</v>
      </c>
      <c r="P877" s="177" t="s">
        <v>1023</v>
      </c>
      <c r="Q877" s="177" t="s">
        <v>2740</v>
      </c>
      <c r="R877" s="177" t="s">
        <v>600</v>
      </c>
      <c r="S877" s="177" t="s">
        <v>1024</v>
      </c>
      <c r="T877" s="177" t="s">
        <v>2741</v>
      </c>
      <c r="U877" s="177" t="s">
        <v>739</v>
      </c>
      <c r="V877" s="177" t="s">
        <v>2114</v>
      </c>
      <c r="X877" s="177" t="s">
        <v>2686</v>
      </c>
      <c r="Y877" s="177" t="s">
        <v>2687</v>
      </c>
      <c r="Z877" s="177" t="s">
        <v>739</v>
      </c>
      <c r="AA877" s="177" t="s">
        <v>2509</v>
      </c>
      <c r="AC877" s="177" t="s">
        <v>2743</v>
      </c>
      <c r="AD877" s="177" t="s">
        <v>4725</v>
      </c>
      <c r="AE877" s="177" t="s">
        <v>1034</v>
      </c>
      <c r="AQ877" s="177"/>
      <c r="AT877" s="177"/>
      <c r="AU877" s="177"/>
      <c r="AV877" s="177"/>
      <c r="AW877" s="177"/>
    </row>
    <row r="878" spans="1:58">
      <c r="A878" s="170" t="s">
        <v>4450</v>
      </c>
      <c r="B878" s="177" t="s">
        <v>4451</v>
      </c>
      <c r="D878" s="177" t="s">
        <v>508</v>
      </c>
      <c r="E878" s="177" t="s">
        <v>1359</v>
      </c>
      <c r="F878" s="177" t="s">
        <v>4726</v>
      </c>
      <c r="G878" s="177" t="s">
        <v>4727</v>
      </c>
      <c r="I878" s="177" t="s">
        <v>663</v>
      </c>
      <c r="J878" s="178">
        <v>43088</v>
      </c>
      <c r="K878" s="178">
        <v>43088</v>
      </c>
      <c r="L878" s="177" t="s">
        <v>550</v>
      </c>
      <c r="M878" s="177" t="s">
        <v>4454</v>
      </c>
      <c r="N878" s="177" t="s">
        <v>4454</v>
      </c>
      <c r="O878" s="177" t="s">
        <v>195</v>
      </c>
      <c r="P878" s="177" t="s">
        <v>589</v>
      </c>
      <c r="R878" s="177" t="s">
        <v>600</v>
      </c>
      <c r="S878" s="177" t="s">
        <v>601</v>
      </c>
      <c r="T878" s="177" t="s">
        <v>578</v>
      </c>
      <c r="U878" s="177" t="s">
        <v>646</v>
      </c>
      <c r="V878" s="177" t="s">
        <v>2569</v>
      </c>
      <c r="W878" s="177" t="s">
        <v>618</v>
      </c>
      <c r="X878" s="177" t="s">
        <v>673</v>
      </c>
      <c r="Y878" s="177" t="s">
        <v>674</v>
      </c>
      <c r="Z878" s="177" t="s">
        <v>646</v>
      </c>
      <c r="AA878" s="177" t="s">
        <v>2570</v>
      </c>
      <c r="AB878" s="177" t="s">
        <v>745</v>
      </c>
      <c r="AC878" s="177" t="s">
        <v>2583</v>
      </c>
      <c r="AD878" s="177" t="s">
        <v>4728</v>
      </c>
      <c r="AE878" s="177" t="s">
        <v>526</v>
      </c>
      <c r="AQ878" s="177" t="s">
        <v>4729</v>
      </c>
      <c r="AT878" s="177"/>
      <c r="AU878" s="177"/>
      <c r="AV878" s="177"/>
      <c r="AW878" s="177"/>
    </row>
    <row r="879" spans="1:58">
      <c r="A879" s="170" t="s">
        <v>4450</v>
      </c>
      <c r="B879" s="177" t="s">
        <v>4451</v>
      </c>
      <c r="D879" s="177" t="s">
        <v>508</v>
      </c>
      <c r="E879" s="177" t="s">
        <v>1364</v>
      </c>
      <c r="F879" s="177" t="s">
        <v>4730</v>
      </c>
      <c r="G879" s="177" t="s">
        <v>4731</v>
      </c>
      <c r="I879" s="177" t="s">
        <v>663</v>
      </c>
      <c r="J879" s="178">
        <v>43088</v>
      </c>
      <c r="K879" s="178">
        <v>43088</v>
      </c>
      <c r="L879" s="177" t="s">
        <v>550</v>
      </c>
      <c r="M879" s="177" t="s">
        <v>4454</v>
      </c>
      <c r="N879" s="177" t="s">
        <v>4454</v>
      </c>
      <c r="O879" s="177" t="s">
        <v>195</v>
      </c>
      <c r="P879" s="177" t="s">
        <v>552</v>
      </c>
      <c r="Q879" s="177" t="s">
        <v>4732</v>
      </c>
      <c r="R879" s="177" t="s">
        <v>600</v>
      </c>
      <c r="S879" s="177" t="s">
        <v>601</v>
      </c>
      <c r="T879" s="177" t="s">
        <v>2374</v>
      </c>
      <c r="U879" s="177" t="s">
        <v>646</v>
      </c>
      <c r="V879" s="177" t="s">
        <v>2024</v>
      </c>
      <c r="X879" s="177" t="s">
        <v>673</v>
      </c>
      <c r="Y879" s="177" t="s">
        <v>674</v>
      </c>
      <c r="Z879" s="177" t="s">
        <v>646</v>
      </c>
      <c r="AA879" s="177" t="s">
        <v>1084</v>
      </c>
      <c r="AC879" s="177" t="s">
        <v>4733</v>
      </c>
      <c r="AD879" s="177" t="s">
        <v>4734</v>
      </c>
      <c r="AE879" s="177" t="s">
        <v>524</v>
      </c>
      <c r="AQ879" s="177"/>
      <c r="AT879" s="177"/>
      <c r="AU879" s="177"/>
      <c r="AV879" s="177"/>
      <c r="AW879" s="177"/>
    </row>
    <row r="880" spans="1:58">
      <c r="A880" s="170" t="s">
        <v>4450</v>
      </c>
      <c r="B880" s="177" t="s">
        <v>4451</v>
      </c>
      <c r="D880" s="177" t="s">
        <v>610</v>
      </c>
      <c r="E880" s="177" t="s">
        <v>1364</v>
      </c>
      <c r="F880" s="177" t="s">
        <v>4735</v>
      </c>
      <c r="G880" s="177" t="s">
        <v>4736</v>
      </c>
      <c r="I880" s="177" t="s">
        <v>663</v>
      </c>
      <c r="J880" s="178">
        <v>43088</v>
      </c>
      <c r="K880" s="178">
        <v>43088</v>
      </c>
      <c r="L880" s="177" t="s">
        <v>901</v>
      </c>
      <c r="M880" s="177" t="s">
        <v>4615</v>
      </c>
      <c r="N880" s="177" t="s">
        <v>4454</v>
      </c>
      <c r="O880" s="177" t="s">
        <v>324</v>
      </c>
      <c r="P880" s="177" t="s">
        <v>903</v>
      </c>
      <c r="R880" s="177" t="s">
        <v>4737</v>
      </c>
      <c r="U880" s="177" t="s">
        <v>4738</v>
      </c>
      <c r="V880" s="177" t="s">
        <v>908</v>
      </c>
      <c r="W880" s="177" t="s">
        <v>908</v>
      </c>
      <c r="Y880" s="177" t="s">
        <v>908</v>
      </c>
      <c r="AB880" s="177" t="s">
        <v>908</v>
      </c>
      <c r="AC880" s="177">
        <v>2000</v>
      </c>
      <c r="AD880" s="177" t="s">
        <v>908</v>
      </c>
      <c r="AE880" s="177" t="s">
        <v>908</v>
      </c>
      <c r="AF880" s="177" t="s">
        <v>912</v>
      </c>
      <c r="AG880" s="177" t="s">
        <v>908</v>
      </c>
      <c r="AH880" s="177" t="s">
        <v>1654</v>
      </c>
      <c r="AI880" s="177" t="s">
        <v>908</v>
      </c>
      <c r="AK880" s="177" t="s">
        <v>908</v>
      </c>
      <c r="AL880" s="177" t="s">
        <v>908</v>
      </c>
      <c r="AQ880" s="177" t="s">
        <v>4739</v>
      </c>
      <c r="AT880" s="177"/>
      <c r="AU880" s="177"/>
      <c r="AV880" s="177"/>
      <c r="AW880" s="177"/>
    </row>
    <row r="881" spans="1:49">
      <c r="A881" s="170" t="s">
        <v>4450</v>
      </c>
      <c r="B881" s="177" t="s">
        <v>4451</v>
      </c>
      <c r="D881" s="177" t="s">
        <v>508</v>
      </c>
      <c r="E881" s="177" t="s">
        <v>1369</v>
      </c>
      <c r="F881" s="177" t="s">
        <v>4740</v>
      </c>
      <c r="I881" s="177" t="s">
        <v>663</v>
      </c>
      <c r="J881" s="178">
        <v>43088</v>
      </c>
      <c r="K881" s="178">
        <v>43088</v>
      </c>
      <c r="L881" s="177" t="s">
        <v>550</v>
      </c>
      <c r="M881" s="177" t="s">
        <v>4454</v>
      </c>
      <c r="N881" s="177" t="s">
        <v>4454</v>
      </c>
      <c r="O881" s="177" t="s">
        <v>280</v>
      </c>
      <c r="P881" s="177" t="s">
        <v>888</v>
      </c>
      <c r="R881" s="177" t="s">
        <v>1013</v>
      </c>
      <c r="S881" s="177" t="s">
        <v>1014</v>
      </c>
      <c r="T881" s="177" t="s">
        <v>702</v>
      </c>
      <c r="U881" s="177" t="s">
        <v>646</v>
      </c>
      <c r="V881" s="177" t="s">
        <v>2198</v>
      </c>
      <c r="W881" s="177" t="s">
        <v>4741</v>
      </c>
      <c r="X881" s="177" t="s">
        <v>1130</v>
      </c>
      <c r="Y881" s="177" t="s">
        <v>646</v>
      </c>
      <c r="AD881" s="177" t="s">
        <v>646</v>
      </c>
      <c r="AG881" s="177" t="s">
        <v>2743</v>
      </c>
      <c r="AH881" s="177" t="s">
        <v>4742</v>
      </c>
      <c r="AI881" s="177" t="s">
        <v>1034</v>
      </c>
      <c r="AQ881" s="177" t="s">
        <v>2172</v>
      </c>
      <c r="AT881" s="177"/>
      <c r="AU881" s="177"/>
      <c r="AV881" s="177"/>
      <c r="AW881" s="177"/>
    </row>
    <row r="882" spans="1:49">
      <c r="A882" s="170" t="s">
        <v>4450</v>
      </c>
      <c r="B882" s="177" t="s">
        <v>4451</v>
      </c>
      <c r="D882" s="177" t="s">
        <v>508</v>
      </c>
      <c r="E882" s="177" t="s">
        <v>2828</v>
      </c>
      <c r="F882" s="177" t="s">
        <v>4743</v>
      </c>
      <c r="G882" s="177" t="s">
        <v>2636</v>
      </c>
      <c r="I882" s="177" t="s">
        <v>663</v>
      </c>
      <c r="J882" s="178">
        <v>43088</v>
      </c>
      <c r="K882" s="178">
        <v>43088</v>
      </c>
      <c r="L882" s="177" t="s">
        <v>550</v>
      </c>
      <c r="M882" s="177" t="s">
        <v>4454</v>
      </c>
      <c r="N882" s="177" t="s">
        <v>4454</v>
      </c>
      <c r="O882" s="177" t="s">
        <v>195</v>
      </c>
      <c r="P882" s="177" t="s">
        <v>552</v>
      </c>
      <c r="Q882" s="177" t="s">
        <v>4744</v>
      </c>
      <c r="R882" s="177" t="s">
        <v>600</v>
      </c>
      <c r="S882" s="177" t="s">
        <v>601</v>
      </c>
      <c r="T882" s="177" t="s">
        <v>3731</v>
      </c>
      <c r="U882" s="177" t="s">
        <v>718</v>
      </c>
      <c r="V882" s="177" t="s">
        <v>942</v>
      </c>
      <c r="X882" s="177" t="s">
        <v>673</v>
      </c>
      <c r="Y882" s="177" t="s">
        <v>674</v>
      </c>
      <c r="Z882" s="177" t="s">
        <v>718</v>
      </c>
      <c r="AA882" s="177" t="s">
        <v>944</v>
      </c>
      <c r="AC882" s="177" t="s">
        <v>4745</v>
      </c>
      <c r="AD882" s="177" t="s">
        <v>4746</v>
      </c>
      <c r="AE882" s="177" t="s">
        <v>1064</v>
      </c>
      <c r="AQ882" s="177"/>
      <c r="AT882" s="177"/>
      <c r="AU882" s="177"/>
      <c r="AV882" s="177"/>
      <c r="AW882" s="177"/>
    </row>
    <row r="883" spans="1:49">
      <c r="A883" s="170" t="s">
        <v>4450</v>
      </c>
      <c r="B883" s="177" t="s">
        <v>4451</v>
      </c>
      <c r="D883" s="177" t="s">
        <v>508</v>
      </c>
      <c r="E883" s="170" t="s">
        <v>1374</v>
      </c>
      <c r="F883" s="177" t="s">
        <v>4752</v>
      </c>
      <c r="I883" s="177" t="s">
        <v>663</v>
      </c>
      <c r="J883" s="178">
        <v>43088</v>
      </c>
      <c r="K883" s="178">
        <v>43088</v>
      </c>
      <c r="L883" s="177" t="s">
        <v>550</v>
      </c>
      <c r="M883" s="177" t="s">
        <v>4454</v>
      </c>
      <c r="N883" s="177" t="s">
        <v>4454</v>
      </c>
      <c r="O883" s="177" t="s">
        <v>280</v>
      </c>
      <c r="P883" s="177" t="s">
        <v>888</v>
      </c>
      <c r="R883" s="177" t="s">
        <v>700</v>
      </c>
      <c r="S883" s="177" t="s">
        <v>701</v>
      </c>
      <c r="T883" s="177" t="s">
        <v>1565</v>
      </c>
      <c r="U883" s="177" t="s">
        <v>718</v>
      </c>
      <c r="V883" s="177" t="s">
        <v>2198</v>
      </c>
      <c r="W883" s="177" t="s">
        <v>4753</v>
      </c>
      <c r="X883" s="177" t="s">
        <v>1130</v>
      </c>
      <c r="AQ883" s="177" t="s">
        <v>2172</v>
      </c>
      <c r="AT883" s="177"/>
      <c r="AU883" s="177"/>
      <c r="AV883" s="177"/>
      <c r="AW883" s="177"/>
    </row>
    <row r="884" spans="1:49">
      <c r="A884" s="170" t="s">
        <v>4450</v>
      </c>
      <c r="B884" s="177" t="s">
        <v>4451</v>
      </c>
      <c r="D884" s="177" t="s">
        <v>610</v>
      </c>
      <c r="E884" s="170" t="s">
        <v>1374</v>
      </c>
      <c r="F884" s="177" t="s">
        <v>4747</v>
      </c>
      <c r="G884" s="177" t="s">
        <v>4748</v>
      </c>
      <c r="I884" s="177" t="s">
        <v>663</v>
      </c>
      <c r="J884" s="178">
        <v>43088</v>
      </c>
      <c r="K884" s="178">
        <v>43088</v>
      </c>
      <c r="L884" s="177" t="s">
        <v>901</v>
      </c>
      <c r="M884" s="177" t="s">
        <v>4615</v>
      </c>
      <c r="N884" s="177" t="s">
        <v>4454</v>
      </c>
      <c r="O884" s="177" t="s">
        <v>324</v>
      </c>
      <c r="P884" s="177" t="s">
        <v>903</v>
      </c>
      <c r="R884" s="177" t="s">
        <v>4749</v>
      </c>
      <c r="T884" s="182"/>
      <c r="U884" s="177" t="s">
        <v>4750</v>
      </c>
      <c r="V884" s="177" t="s">
        <v>908</v>
      </c>
      <c r="W884" s="177" t="s">
        <v>908</v>
      </c>
      <c r="Y884" s="177" t="s">
        <v>2866</v>
      </c>
      <c r="AB884" s="177" t="s">
        <v>908</v>
      </c>
      <c r="AC884" s="177">
        <v>2800</v>
      </c>
      <c r="AD884" s="177" t="s">
        <v>908</v>
      </c>
      <c r="AE884" s="177" t="s">
        <v>908</v>
      </c>
      <c r="AF884" s="177" t="s">
        <v>912</v>
      </c>
      <c r="AG884" s="177" t="s">
        <v>908</v>
      </c>
      <c r="AH884" s="177" t="s">
        <v>1654</v>
      </c>
      <c r="AI884" s="177" t="s">
        <v>908</v>
      </c>
      <c r="AK884" s="177" t="s">
        <v>908</v>
      </c>
      <c r="AL884" s="177" t="s">
        <v>908</v>
      </c>
      <c r="AQ884" s="177" t="s">
        <v>4751</v>
      </c>
      <c r="AT884" s="177"/>
      <c r="AU884" s="177"/>
      <c r="AV884" s="177"/>
      <c r="AW884" s="177"/>
    </row>
    <row r="885" spans="1:49">
      <c r="A885" s="170" t="s">
        <v>4450</v>
      </c>
      <c r="B885" s="177" t="s">
        <v>4451</v>
      </c>
      <c r="D885" s="177" t="s">
        <v>508</v>
      </c>
      <c r="E885" s="177" t="s">
        <v>1383</v>
      </c>
      <c r="F885" s="177" t="s">
        <v>4754</v>
      </c>
      <c r="G885" s="177" t="s">
        <v>4755</v>
      </c>
      <c r="I885" s="177" t="s">
        <v>663</v>
      </c>
      <c r="J885" s="178">
        <v>43088</v>
      </c>
      <c r="K885" s="178">
        <v>43088</v>
      </c>
      <c r="L885" s="177" t="s">
        <v>550</v>
      </c>
      <c r="M885" s="177" t="s">
        <v>4454</v>
      </c>
      <c r="N885" s="177" t="s">
        <v>4454</v>
      </c>
      <c r="O885" s="177" t="s">
        <v>168</v>
      </c>
      <c r="P885" s="177" t="s">
        <v>1208</v>
      </c>
      <c r="Q885" s="177" t="s">
        <v>1361</v>
      </c>
      <c r="R885" s="177" t="s">
        <v>1209</v>
      </c>
      <c r="S885" s="177" t="s">
        <v>4756</v>
      </c>
      <c r="T885" s="177" t="s">
        <v>4757</v>
      </c>
      <c r="U885" s="177" t="s">
        <v>646</v>
      </c>
      <c r="V885" s="177" t="s">
        <v>4758</v>
      </c>
      <c r="X885" s="177" t="s">
        <v>734</v>
      </c>
      <c r="Y885" s="177" t="s">
        <v>735</v>
      </c>
      <c r="Z885" s="177" t="s">
        <v>646</v>
      </c>
      <c r="AA885" s="177" t="s">
        <v>4759</v>
      </c>
      <c r="AC885" s="177" t="s">
        <v>4760</v>
      </c>
      <c r="AD885" s="177" t="s">
        <v>4761</v>
      </c>
      <c r="AE885" s="177" t="s">
        <v>4762</v>
      </c>
      <c r="AL885" s="177" t="s">
        <v>2091</v>
      </c>
      <c r="AQ885" s="177" t="s">
        <v>4524</v>
      </c>
      <c r="AT885" s="177"/>
      <c r="AU885" s="177"/>
      <c r="AV885" s="177"/>
      <c r="AW885" s="177"/>
    </row>
    <row r="886" spans="1:49">
      <c r="A886" s="170" t="s">
        <v>4450</v>
      </c>
      <c r="B886" s="177" t="s">
        <v>4451</v>
      </c>
      <c r="D886" s="177" t="s">
        <v>508</v>
      </c>
      <c r="E886" s="177" t="s">
        <v>1388</v>
      </c>
      <c r="F886" s="177" t="s">
        <v>4763</v>
      </c>
      <c r="G886" s="177" t="s">
        <v>2648</v>
      </c>
      <c r="I886" s="177" t="s">
        <v>663</v>
      </c>
      <c r="J886" s="178">
        <v>43088</v>
      </c>
      <c r="K886" s="178">
        <v>43088</v>
      </c>
      <c r="L886" s="177" t="s">
        <v>550</v>
      </c>
      <c r="M886" s="177" t="s">
        <v>4454</v>
      </c>
      <c r="N886" s="177" t="s">
        <v>4454</v>
      </c>
      <c r="O886" s="177" t="s">
        <v>195</v>
      </c>
      <c r="P886" s="177" t="s">
        <v>589</v>
      </c>
      <c r="Q886" s="177" t="s">
        <v>4764</v>
      </c>
      <c r="R886" s="177" t="s">
        <v>600</v>
      </c>
      <c r="S886" s="177" t="s">
        <v>601</v>
      </c>
      <c r="T886" s="182" t="s">
        <v>1772</v>
      </c>
      <c r="U886" s="177" t="s">
        <v>702</v>
      </c>
      <c r="V886" s="177" t="s">
        <v>3553</v>
      </c>
      <c r="W886" s="177" t="s">
        <v>677</v>
      </c>
      <c r="X886" s="177" t="s">
        <v>673</v>
      </c>
      <c r="Y886" s="177" t="s">
        <v>674</v>
      </c>
      <c r="Z886" s="177" t="s">
        <v>702</v>
      </c>
      <c r="AA886" s="177" t="s">
        <v>3554</v>
      </c>
      <c r="AB886" s="177" t="s">
        <v>4765</v>
      </c>
      <c r="AC886" s="177" t="s">
        <v>2583</v>
      </c>
      <c r="AD886" s="177" t="s">
        <v>4766</v>
      </c>
      <c r="AE886" s="177" t="s">
        <v>526</v>
      </c>
      <c r="AQ886" s="177"/>
      <c r="AT886" s="177"/>
      <c r="AU886" s="177"/>
      <c r="AV886" s="177"/>
      <c r="AW886" s="177"/>
    </row>
    <row r="887" spans="1:49">
      <c r="A887" s="170" t="s">
        <v>4450</v>
      </c>
      <c r="B887" s="177" t="s">
        <v>4451</v>
      </c>
      <c r="D887" s="177" t="s">
        <v>508</v>
      </c>
      <c r="E887" s="177" t="s">
        <v>3777</v>
      </c>
      <c r="F887" s="177" t="s">
        <v>4767</v>
      </c>
      <c r="G887" s="177" t="s">
        <v>4768</v>
      </c>
      <c r="I887" s="177" t="s">
        <v>663</v>
      </c>
      <c r="J887" s="178">
        <v>43088</v>
      </c>
      <c r="K887" s="178">
        <v>43088</v>
      </c>
      <c r="L887" s="177" t="s">
        <v>550</v>
      </c>
      <c r="M887" s="177" t="s">
        <v>4454</v>
      </c>
      <c r="N887" s="177" t="s">
        <v>4454</v>
      </c>
      <c r="O887" s="177" t="s">
        <v>195</v>
      </c>
      <c r="P887" s="177" t="s">
        <v>1023</v>
      </c>
      <c r="Q887" s="177" t="s">
        <v>2789</v>
      </c>
      <c r="R887" s="177" t="s">
        <v>600</v>
      </c>
      <c r="S887" s="177" t="s">
        <v>1024</v>
      </c>
      <c r="T887" s="177" t="s">
        <v>2671</v>
      </c>
      <c r="U887" s="177" t="s">
        <v>742</v>
      </c>
      <c r="V887" s="177" t="s">
        <v>4769</v>
      </c>
      <c r="X887" s="177" t="s">
        <v>4770</v>
      </c>
      <c r="Y887" s="177" t="s">
        <v>2687</v>
      </c>
      <c r="Z887" s="177" t="s">
        <v>739</v>
      </c>
      <c r="AA887" s="177" t="s">
        <v>4771</v>
      </c>
      <c r="AC887" s="177" t="s">
        <v>2743</v>
      </c>
      <c r="AD887" s="177" t="s">
        <v>4772</v>
      </c>
      <c r="AE887" s="177" t="s">
        <v>1034</v>
      </c>
      <c r="AQ887" s="177" t="s">
        <v>4773</v>
      </c>
      <c r="AT887" s="177"/>
      <c r="AU887" s="177"/>
      <c r="AV887" s="177"/>
      <c r="AW887" s="177"/>
    </row>
    <row r="888" spans="1:49">
      <c r="A888" s="170" t="s">
        <v>4450</v>
      </c>
      <c r="B888" s="177" t="s">
        <v>4451</v>
      </c>
      <c r="D888" s="177" t="s">
        <v>508</v>
      </c>
      <c r="E888" s="170" t="s">
        <v>1395</v>
      </c>
      <c r="F888" s="177" t="s">
        <v>4774</v>
      </c>
      <c r="G888" s="177" t="s">
        <v>4775</v>
      </c>
      <c r="I888" s="177" t="s">
        <v>663</v>
      </c>
      <c r="J888" s="178">
        <v>43088</v>
      </c>
      <c r="K888" s="178">
        <v>43088</v>
      </c>
      <c r="L888" s="177" t="s">
        <v>550</v>
      </c>
      <c r="M888" s="177" t="s">
        <v>4454</v>
      </c>
      <c r="N888" s="177" t="s">
        <v>4454</v>
      </c>
      <c r="O888" s="177" t="s">
        <v>195</v>
      </c>
      <c r="P888" s="177" t="s">
        <v>1023</v>
      </c>
      <c r="Q888" s="177" t="s">
        <v>2789</v>
      </c>
      <c r="R888" s="177" t="s">
        <v>600</v>
      </c>
      <c r="S888" s="177" t="s">
        <v>1024</v>
      </c>
      <c r="T888" s="177" t="s">
        <v>2671</v>
      </c>
      <c r="U888" s="177" t="s">
        <v>742</v>
      </c>
      <c r="V888" s="177" t="s">
        <v>764</v>
      </c>
      <c r="X888" s="177" t="s">
        <v>2686</v>
      </c>
      <c r="Y888" s="177" t="s">
        <v>2687</v>
      </c>
      <c r="Z888" s="177" t="s">
        <v>739</v>
      </c>
      <c r="AA888" s="177" t="s">
        <v>4776</v>
      </c>
      <c r="AC888" s="177" t="s">
        <v>2743</v>
      </c>
      <c r="AD888" s="177" t="s">
        <v>4777</v>
      </c>
      <c r="AE888" s="177" t="s">
        <v>1034</v>
      </c>
      <c r="AQ888" s="177" t="s">
        <v>4773</v>
      </c>
      <c r="AT888" s="177"/>
      <c r="AU888" s="177"/>
      <c r="AV888" s="177"/>
      <c r="AW888" s="177"/>
    </row>
    <row r="889" spans="1:49">
      <c r="A889" s="170" t="s">
        <v>4450</v>
      </c>
      <c r="B889" s="177" t="s">
        <v>4451</v>
      </c>
      <c r="D889" s="177" t="s">
        <v>508</v>
      </c>
      <c r="E889" s="177" t="s">
        <v>1401</v>
      </c>
      <c r="F889" s="177" t="s">
        <v>4778</v>
      </c>
      <c r="G889" s="177" t="s">
        <v>4779</v>
      </c>
      <c r="I889" s="177" t="s">
        <v>663</v>
      </c>
      <c r="J889" s="178">
        <v>43088</v>
      </c>
      <c r="K889" s="178">
        <v>43088</v>
      </c>
      <c r="L889" s="177" t="s">
        <v>550</v>
      </c>
      <c r="M889" s="177" t="s">
        <v>4454</v>
      </c>
      <c r="N889" s="177" t="s">
        <v>4454</v>
      </c>
      <c r="O889" s="177" t="s">
        <v>195</v>
      </c>
      <c r="P889" s="177" t="s">
        <v>552</v>
      </c>
      <c r="Q889" s="177" t="s">
        <v>4780</v>
      </c>
      <c r="R889" s="177" t="s">
        <v>600</v>
      </c>
      <c r="S889" s="177" t="s">
        <v>601</v>
      </c>
      <c r="T889" s="182" t="s">
        <v>1169</v>
      </c>
      <c r="U889" s="177" t="s">
        <v>702</v>
      </c>
      <c r="V889" s="177" t="s">
        <v>889</v>
      </c>
      <c r="X889" s="177" t="s">
        <v>673</v>
      </c>
      <c r="Y889" s="177" t="s">
        <v>674</v>
      </c>
      <c r="Z889" s="177" t="s">
        <v>702</v>
      </c>
      <c r="AA889" s="177" t="s">
        <v>892</v>
      </c>
      <c r="AC889" s="177" t="s">
        <v>2571</v>
      </c>
      <c r="AD889" s="177" t="s">
        <v>4781</v>
      </c>
      <c r="AE889" s="177" t="s">
        <v>524</v>
      </c>
      <c r="AQ889" s="177"/>
      <c r="AT889" s="177"/>
      <c r="AU889" s="177"/>
      <c r="AV889" s="177"/>
      <c r="AW889" s="177"/>
    </row>
    <row r="890" spans="1:49">
      <c r="A890" s="170" t="s">
        <v>4450</v>
      </c>
      <c r="B890" s="177" t="s">
        <v>4451</v>
      </c>
      <c r="D890" s="177" t="s">
        <v>610</v>
      </c>
      <c r="E890" s="177" t="s">
        <v>1401</v>
      </c>
      <c r="F890" s="177" t="s">
        <v>4782</v>
      </c>
      <c r="G890" s="177" t="s">
        <v>4783</v>
      </c>
      <c r="I890" s="177" t="s">
        <v>663</v>
      </c>
      <c r="J890" s="178">
        <v>43088</v>
      </c>
      <c r="K890" s="178">
        <v>43088</v>
      </c>
      <c r="L890" s="177" t="s">
        <v>901</v>
      </c>
      <c r="M890" s="177" t="s">
        <v>4615</v>
      </c>
      <c r="N890" s="177" t="s">
        <v>4454</v>
      </c>
      <c r="O890" s="177" t="s">
        <v>324</v>
      </c>
      <c r="P890" s="177" t="s">
        <v>903</v>
      </c>
      <c r="R890" s="177" t="s">
        <v>4784</v>
      </c>
      <c r="U890" s="177" t="s">
        <v>4785</v>
      </c>
      <c r="V890" s="177" t="s">
        <v>908</v>
      </c>
      <c r="W890" s="177" t="s">
        <v>908</v>
      </c>
      <c r="Y890" s="177" t="s">
        <v>908</v>
      </c>
      <c r="AB890" s="177" t="s">
        <v>956</v>
      </c>
      <c r="AC890" s="177">
        <v>1400</v>
      </c>
      <c r="AD890" s="177" t="s">
        <v>908</v>
      </c>
      <c r="AE890" s="177" t="s">
        <v>908</v>
      </c>
      <c r="AF890" s="177" t="s">
        <v>912</v>
      </c>
      <c r="AG890" s="177" t="s">
        <v>908</v>
      </c>
      <c r="AH890" s="177" t="s">
        <v>1654</v>
      </c>
      <c r="AI890" s="177" t="s">
        <v>908</v>
      </c>
      <c r="AK890" s="177" t="s">
        <v>908</v>
      </c>
      <c r="AL890" s="177" t="s">
        <v>908</v>
      </c>
      <c r="AQ890" s="177" t="s">
        <v>4786</v>
      </c>
      <c r="AT890" s="177"/>
      <c r="AU890" s="177"/>
      <c r="AV890" s="177"/>
      <c r="AW890" s="177"/>
    </row>
    <row r="891" spans="1:49">
      <c r="A891" s="170" t="s">
        <v>4450</v>
      </c>
      <c r="B891" s="177" t="s">
        <v>4451</v>
      </c>
      <c r="D891" s="177" t="s">
        <v>508</v>
      </c>
      <c r="E891" s="177" t="s">
        <v>1407</v>
      </c>
      <c r="F891" s="177" t="s">
        <v>4787</v>
      </c>
      <c r="I891" s="177" t="s">
        <v>663</v>
      </c>
      <c r="J891" s="178">
        <v>43088</v>
      </c>
      <c r="K891" s="178">
        <v>43088</v>
      </c>
      <c r="L891" s="177" t="s">
        <v>550</v>
      </c>
      <c r="M891" s="177" t="s">
        <v>4454</v>
      </c>
      <c r="N891" s="177" t="s">
        <v>4454</v>
      </c>
      <c r="O891" s="177" t="s">
        <v>280</v>
      </c>
      <c r="P891" s="177" t="s">
        <v>888</v>
      </c>
      <c r="R891" s="177" t="s">
        <v>700</v>
      </c>
      <c r="S891" s="177" t="s">
        <v>701</v>
      </c>
      <c r="T891" s="177" t="s">
        <v>3683</v>
      </c>
      <c r="U891" s="177" t="s">
        <v>702</v>
      </c>
      <c r="V891" s="177" t="s">
        <v>2198</v>
      </c>
      <c r="W891" s="177" t="s">
        <v>4788</v>
      </c>
      <c r="X891" s="177" t="s">
        <v>1130</v>
      </c>
      <c r="AQ891" s="177" t="s">
        <v>2172</v>
      </c>
      <c r="AT891" s="177"/>
      <c r="AU891" s="177"/>
      <c r="AV891" s="177"/>
      <c r="AW891" s="177"/>
    </row>
    <row r="892" spans="1:49">
      <c r="A892" s="170" t="s">
        <v>4450</v>
      </c>
      <c r="B892" s="177" t="s">
        <v>4451</v>
      </c>
      <c r="D892" s="177" t="s">
        <v>508</v>
      </c>
      <c r="E892" s="177" t="s">
        <v>1418</v>
      </c>
      <c r="F892" s="177" t="s">
        <v>4789</v>
      </c>
      <c r="G892" s="177" t="s">
        <v>4790</v>
      </c>
      <c r="I892" s="177" t="s">
        <v>663</v>
      </c>
      <c r="J892" s="178">
        <v>43088</v>
      </c>
      <c r="K892" s="178">
        <v>43088</v>
      </c>
      <c r="L892" s="177" t="s">
        <v>550</v>
      </c>
      <c r="M892" s="177" t="s">
        <v>4454</v>
      </c>
      <c r="N892" s="177" t="s">
        <v>4454</v>
      </c>
      <c r="O892" s="177" t="s">
        <v>195</v>
      </c>
      <c r="P892" s="177" t="s">
        <v>1816</v>
      </c>
      <c r="Q892" s="177" t="s">
        <v>4791</v>
      </c>
      <c r="R892" s="177" t="s">
        <v>600</v>
      </c>
      <c r="S892" s="177" t="s">
        <v>601</v>
      </c>
      <c r="T892" s="177" t="s">
        <v>712</v>
      </c>
      <c r="U892" s="177" t="s">
        <v>712</v>
      </c>
      <c r="V892" s="177" t="s">
        <v>2823</v>
      </c>
      <c r="X892" s="177" t="s">
        <v>673</v>
      </c>
      <c r="Y892" s="177" t="s">
        <v>674</v>
      </c>
      <c r="Z892" s="177" t="s">
        <v>712</v>
      </c>
      <c r="AA892" s="177" t="s">
        <v>1587</v>
      </c>
      <c r="AC892" s="177" t="s">
        <v>2583</v>
      </c>
      <c r="AD892" s="177" t="s">
        <v>4792</v>
      </c>
      <c r="AE892" s="177" t="s">
        <v>526</v>
      </c>
      <c r="AQ892" s="177"/>
      <c r="AT892" s="177"/>
      <c r="AU892" s="177"/>
      <c r="AV892" s="177"/>
      <c r="AW892" s="177"/>
    </row>
    <row r="893" spans="1:49">
      <c r="A893" s="170" t="s">
        <v>4450</v>
      </c>
      <c r="B893" s="177" t="s">
        <v>4451</v>
      </c>
      <c r="D893" s="177" t="s">
        <v>508</v>
      </c>
      <c r="E893" s="177" t="s">
        <v>1430</v>
      </c>
      <c r="F893" s="177" t="s">
        <v>4793</v>
      </c>
      <c r="G893" s="177" t="s">
        <v>4794</v>
      </c>
      <c r="I893" s="177" t="s">
        <v>663</v>
      </c>
      <c r="J893" s="178">
        <v>43088</v>
      </c>
      <c r="K893" s="178">
        <v>43088</v>
      </c>
      <c r="L893" s="177" t="s">
        <v>550</v>
      </c>
      <c r="M893" s="177" t="s">
        <v>4454</v>
      </c>
      <c r="N893" s="177" t="s">
        <v>4454</v>
      </c>
      <c r="O893" s="177" t="s">
        <v>195</v>
      </c>
      <c r="P893" s="177" t="s">
        <v>1023</v>
      </c>
      <c r="Q893" s="177" t="s">
        <v>4791</v>
      </c>
      <c r="R893" s="177" t="s">
        <v>600</v>
      </c>
      <c r="S893" s="177" t="s">
        <v>1024</v>
      </c>
      <c r="U893" s="177" t="s">
        <v>742</v>
      </c>
      <c r="V893" s="177" t="s">
        <v>764</v>
      </c>
      <c r="X893" s="177" t="s">
        <v>2686</v>
      </c>
      <c r="Y893" s="177" t="s">
        <v>2687</v>
      </c>
      <c r="Z893" s="177" t="s">
        <v>742</v>
      </c>
      <c r="AA893" s="177" t="s">
        <v>4776</v>
      </c>
      <c r="AC893" s="177" t="s">
        <v>4795</v>
      </c>
      <c r="AD893" s="177" t="s">
        <v>4796</v>
      </c>
      <c r="AE893" s="177" t="s">
        <v>1034</v>
      </c>
      <c r="AQ893" s="177"/>
      <c r="AT893" s="177"/>
      <c r="AU893" s="177"/>
      <c r="AV893" s="177"/>
      <c r="AW893" s="177"/>
    </row>
    <row r="894" spans="1:49">
      <c r="A894" s="170" t="s">
        <v>4450</v>
      </c>
      <c r="B894" s="177" t="s">
        <v>4451</v>
      </c>
      <c r="D894" s="177" t="s">
        <v>508</v>
      </c>
      <c r="E894" s="177" t="s">
        <v>1436</v>
      </c>
      <c r="F894" s="177" t="s">
        <v>4797</v>
      </c>
      <c r="G894" s="177" t="s">
        <v>4798</v>
      </c>
      <c r="I894" s="177" t="s">
        <v>663</v>
      </c>
      <c r="J894" s="178">
        <v>43088</v>
      </c>
      <c r="K894" s="178">
        <v>43088</v>
      </c>
      <c r="L894" s="177" t="s">
        <v>550</v>
      </c>
      <c r="M894" s="177" t="s">
        <v>4454</v>
      </c>
      <c r="N894" s="177" t="s">
        <v>4454</v>
      </c>
      <c r="O894" s="177" t="s">
        <v>195</v>
      </c>
      <c r="P894" s="177" t="s">
        <v>711</v>
      </c>
      <c r="Q894" s="177" t="s">
        <v>1082</v>
      </c>
      <c r="R894" s="177" t="s">
        <v>600</v>
      </c>
      <c r="S894" s="177" t="s">
        <v>601</v>
      </c>
      <c r="T894" s="177" t="s">
        <v>2191</v>
      </c>
      <c r="U894" s="177" t="s">
        <v>742</v>
      </c>
      <c r="V894" s="177" t="s">
        <v>3361</v>
      </c>
      <c r="W894" s="177" t="s">
        <v>1393</v>
      </c>
      <c r="X894" s="177" t="s">
        <v>673</v>
      </c>
      <c r="Y894" s="177" t="s">
        <v>674</v>
      </c>
      <c r="Z894" s="177" t="s">
        <v>742</v>
      </c>
      <c r="AA894" s="177" t="s">
        <v>1102</v>
      </c>
      <c r="AB894" s="177" t="s">
        <v>4799</v>
      </c>
      <c r="AC894" s="177" t="s">
        <v>2583</v>
      </c>
      <c r="AD894" s="177" t="s">
        <v>4800</v>
      </c>
      <c r="AE894" s="177" t="s">
        <v>526</v>
      </c>
      <c r="AQ894" s="177"/>
      <c r="AT894" s="177"/>
      <c r="AU894" s="177"/>
      <c r="AV894" s="177"/>
      <c r="AW894" s="177"/>
    </row>
    <row r="895" spans="1:49">
      <c r="A895" s="170" t="s">
        <v>4450</v>
      </c>
      <c r="B895" s="177" t="s">
        <v>4451</v>
      </c>
      <c r="D895" s="177" t="s">
        <v>508</v>
      </c>
      <c r="E895" s="177" t="s">
        <v>1443</v>
      </c>
      <c r="F895" s="177" t="s">
        <v>4801</v>
      </c>
      <c r="G895" s="177" t="s">
        <v>4802</v>
      </c>
      <c r="I895" s="177" t="s">
        <v>663</v>
      </c>
      <c r="J895" s="178">
        <v>43088</v>
      </c>
      <c r="K895" s="178">
        <v>43088</v>
      </c>
      <c r="L895" s="177" t="s">
        <v>550</v>
      </c>
      <c r="M895" s="177" t="s">
        <v>4454</v>
      </c>
      <c r="N895" s="177" t="s">
        <v>4454</v>
      </c>
      <c r="O895" s="177" t="s">
        <v>195</v>
      </c>
      <c r="P895" s="177" t="s">
        <v>552</v>
      </c>
      <c r="Q895" s="177" t="s">
        <v>255</v>
      </c>
      <c r="R895" s="177" t="s">
        <v>600</v>
      </c>
      <c r="S895" s="177" t="s">
        <v>601</v>
      </c>
      <c r="T895" s="177" t="s">
        <v>555</v>
      </c>
      <c r="U895" s="177" t="s">
        <v>555</v>
      </c>
      <c r="V895" s="177" t="s">
        <v>1336</v>
      </c>
      <c r="X895" s="177" t="s">
        <v>673</v>
      </c>
      <c r="Y895" s="177" t="s">
        <v>674</v>
      </c>
      <c r="Z895" s="177" t="s">
        <v>555</v>
      </c>
      <c r="AA895" s="177" t="s">
        <v>1404</v>
      </c>
      <c r="AB895" s="177" t="s">
        <v>4803</v>
      </c>
      <c r="AC895" s="177" t="s">
        <v>1872</v>
      </c>
      <c r="AD895" s="177" t="s">
        <v>4804</v>
      </c>
      <c r="AE895" s="177" t="s">
        <v>559</v>
      </c>
      <c r="AQ895" s="177"/>
      <c r="AT895" s="177"/>
      <c r="AU895" s="177"/>
      <c r="AV895" s="177"/>
      <c r="AW895" s="177"/>
    </row>
    <row r="896" spans="1:49">
      <c r="A896" s="170" t="s">
        <v>4450</v>
      </c>
      <c r="B896" s="177" t="s">
        <v>4451</v>
      </c>
      <c r="D896" s="177" t="s">
        <v>508</v>
      </c>
      <c r="E896" s="177" t="s">
        <v>1447</v>
      </c>
      <c r="F896" s="187" t="s">
        <v>4805</v>
      </c>
      <c r="G896" s="177" t="s">
        <v>4806</v>
      </c>
      <c r="I896" s="177" t="s">
        <v>663</v>
      </c>
      <c r="J896" s="178">
        <v>43088</v>
      </c>
      <c r="K896" s="178">
        <v>43088</v>
      </c>
      <c r="L896" s="187" t="s">
        <v>550</v>
      </c>
      <c r="M896" s="187" t="s">
        <v>4454</v>
      </c>
      <c r="N896" s="177" t="s">
        <v>4454</v>
      </c>
      <c r="O896" s="177" t="s">
        <v>255</v>
      </c>
      <c r="R896" s="177" t="s">
        <v>1420</v>
      </c>
      <c r="S896" s="177" t="s">
        <v>4807</v>
      </c>
      <c r="AH896" s="177" t="s">
        <v>1429</v>
      </c>
      <c r="AQ896" s="177" t="s">
        <v>4808</v>
      </c>
      <c r="AT896" s="177"/>
      <c r="AU896" s="177"/>
      <c r="AV896" s="177"/>
      <c r="AW896" s="177"/>
    </row>
    <row r="897" spans="1:58">
      <c r="A897" s="170" t="s">
        <v>4450</v>
      </c>
      <c r="B897" s="177" t="s">
        <v>4451</v>
      </c>
      <c r="D897" s="177" t="s">
        <v>508</v>
      </c>
      <c r="E897" s="170" t="s">
        <v>3819</v>
      </c>
      <c r="F897" s="177" t="s">
        <v>4809</v>
      </c>
      <c r="G897" s="177" t="s">
        <v>4810</v>
      </c>
      <c r="I897" s="177" t="s">
        <v>663</v>
      </c>
      <c r="J897" s="178">
        <v>43088</v>
      </c>
      <c r="K897" s="178">
        <v>43088</v>
      </c>
      <c r="L897" s="177" t="s">
        <v>550</v>
      </c>
      <c r="M897" s="177" t="s">
        <v>4454</v>
      </c>
      <c r="N897" s="177" t="s">
        <v>4454</v>
      </c>
      <c r="O897" s="177" t="s">
        <v>195</v>
      </c>
      <c r="P897" s="177" t="s">
        <v>1816</v>
      </c>
      <c r="Q897" s="177" t="s">
        <v>2464</v>
      </c>
      <c r="R897" s="177" t="s">
        <v>600</v>
      </c>
      <c r="S897" s="177" t="s">
        <v>601</v>
      </c>
      <c r="T897" s="177" t="s">
        <v>2763</v>
      </c>
      <c r="U897" s="177" t="s">
        <v>555</v>
      </c>
      <c r="V897" s="177" t="s">
        <v>672</v>
      </c>
      <c r="X897" s="177" t="s">
        <v>673</v>
      </c>
      <c r="Y897" s="177" t="s">
        <v>674</v>
      </c>
      <c r="Z897" s="177" t="s">
        <v>555</v>
      </c>
      <c r="AA897" s="177" t="s">
        <v>675</v>
      </c>
      <c r="AC897" s="177" t="s">
        <v>2583</v>
      </c>
      <c r="AD897" s="177" t="s">
        <v>4811</v>
      </c>
      <c r="AE897" s="177" t="s">
        <v>526</v>
      </c>
      <c r="AQ897" s="177"/>
      <c r="AT897" s="177"/>
      <c r="AU897" s="177"/>
      <c r="AV897" s="177"/>
      <c r="AW897" s="177"/>
    </row>
    <row r="898" spans="1:58">
      <c r="A898" s="170" t="s">
        <v>4450</v>
      </c>
      <c r="B898" s="177" t="s">
        <v>4451</v>
      </c>
      <c r="D898" s="177" t="s">
        <v>508</v>
      </c>
      <c r="E898" s="177" t="s">
        <v>1455</v>
      </c>
      <c r="F898" s="177" t="s">
        <v>4812</v>
      </c>
      <c r="G898" s="177" t="s">
        <v>4813</v>
      </c>
      <c r="I898" s="177" t="s">
        <v>663</v>
      </c>
      <c r="J898" s="178">
        <v>43088</v>
      </c>
      <c r="K898" s="178">
        <v>43088</v>
      </c>
      <c r="L898" s="177" t="s">
        <v>550</v>
      </c>
      <c r="M898" s="177" t="s">
        <v>4454</v>
      </c>
      <c r="N898" s="177" t="s">
        <v>4454</v>
      </c>
      <c r="O898" s="177" t="s">
        <v>195</v>
      </c>
      <c r="P898" s="177" t="s">
        <v>1023</v>
      </c>
      <c r="Q898" s="177" t="s">
        <v>2464</v>
      </c>
      <c r="R898" s="177" t="s">
        <v>600</v>
      </c>
      <c r="S898" s="177" t="s">
        <v>1024</v>
      </c>
      <c r="U898" s="177" t="s">
        <v>742</v>
      </c>
      <c r="V898" s="177" t="s">
        <v>4814</v>
      </c>
      <c r="X898" s="177" t="s">
        <v>2686</v>
      </c>
      <c r="Y898" s="177" t="s">
        <v>2687</v>
      </c>
      <c r="Z898" s="177" t="s">
        <v>555</v>
      </c>
      <c r="AA898" s="177" t="s">
        <v>4815</v>
      </c>
      <c r="AQ898" s="177" t="s">
        <v>4816</v>
      </c>
      <c r="AT898" s="177"/>
      <c r="AU898" s="177"/>
      <c r="AV898" s="177"/>
      <c r="AW898" s="177"/>
    </row>
    <row r="899" spans="1:58">
      <c r="A899" s="170" t="s">
        <v>4450</v>
      </c>
      <c r="B899" s="177" t="s">
        <v>4451</v>
      </c>
      <c r="D899" s="177" t="s">
        <v>508</v>
      </c>
      <c r="E899" s="177" t="s">
        <v>1467</v>
      </c>
      <c r="F899" s="177" t="s">
        <v>4817</v>
      </c>
      <c r="I899" s="177" t="s">
        <v>663</v>
      </c>
      <c r="J899" s="178">
        <v>43088</v>
      </c>
      <c r="K899" s="178">
        <v>43088</v>
      </c>
      <c r="L899" s="177" t="s">
        <v>550</v>
      </c>
      <c r="M899" s="177" t="s">
        <v>4454</v>
      </c>
      <c r="N899" s="177" t="s">
        <v>4454</v>
      </c>
      <c r="O899" s="177" t="s">
        <v>195</v>
      </c>
      <c r="P899" s="177" t="s">
        <v>4818</v>
      </c>
      <c r="Q899" s="177" t="s">
        <v>4819</v>
      </c>
      <c r="R899" s="177" t="s">
        <v>553</v>
      </c>
      <c r="S899" s="177" t="s">
        <v>644</v>
      </c>
      <c r="T899" s="177" t="s">
        <v>764</v>
      </c>
      <c r="U899" s="177" t="s">
        <v>646</v>
      </c>
      <c r="V899" s="177" t="s">
        <v>4820</v>
      </c>
      <c r="X899" s="177" t="s">
        <v>1699</v>
      </c>
      <c r="Z899" s="177" t="s">
        <v>646</v>
      </c>
      <c r="AA899" s="177" t="s">
        <v>4821</v>
      </c>
      <c r="AB899" s="177" t="s">
        <v>1257</v>
      </c>
      <c r="AC899" s="177" t="s">
        <v>1899</v>
      </c>
      <c r="AD899" s="177" t="s">
        <v>4822</v>
      </c>
      <c r="AE899" s="177" t="s">
        <v>524</v>
      </c>
      <c r="AL899" s="177" t="s">
        <v>1049</v>
      </c>
      <c r="AQ899" s="177" t="s">
        <v>4823</v>
      </c>
      <c r="AT899" s="177"/>
      <c r="AU899" s="177"/>
      <c r="AV899" s="177"/>
      <c r="AW899" s="177"/>
    </row>
    <row r="900" spans="1:58">
      <c r="A900" s="170" t="s">
        <v>4450</v>
      </c>
      <c r="B900" s="177" t="s">
        <v>4451</v>
      </c>
      <c r="D900" s="177" t="s">
        <v>508</v>
      </c>
      <c r="E900" s="170" t="s">
        <v>1473</v>
      </c>
      <c r="F900" s="177" t="s">
        <v>4824</v>
      </c>
      <c r="I900" s="177" t="s">
        <v>663</v>
      </c>
      <c r="J900" s="178">
        <v>43088</v>
      </c>
      <c r="K900" s="178">
        <v>43088</v>
      </c>
      <c r="L900" s="177" t="s">
        <v>550</v>
      </c>
      <c r="M900" s="177" t="s">
        <v>4454</v>
      </c>
      <c r="N900" s="177" t="s">
        <v>4454</v>
      </c>
      <c r="O900" s="177" t="s">
        <v>195</v>
      </c>
      <c r="P900" s="177" t="s">
        <v>589</v>
      </c>
      <c r="Q900" s="177" t="s">
        <v>4819</v>
      </c>
      <c r="R900" s="177" t="s">
        <v>553</v>
      </c>
      <c r="S900" s="177" t="s">
        <v>1611</v>
      </c>
      <c r="T900" s="177" t="s">
        <v>1681</v>
      </c>
      <c r="U900" s="177" t="s">
        <v>646</v>
      </c>
      <c r="V900" s="177" t="s">
        <v>4825</v>
      </c>
      <c r="W900" s="177" t="s">
        <v>656</v>
      </c>
      <c r="X900" s="177" t="s">
        <v>1699</v>
      </c>
      <c r="Z900" s="177" t="s">
        <v>646</v>
      </c>
      <c r="AA900" s="177" t="s">
        <v>2845</v>
      </c>
      <c r="AB900" s="177" t="s">
        <v>1257</v>
      </c>
      <c r="AC900" s="177" t="s">
        <v>4826</v>
      </c>
      <c r="AD900" s="177" t="s">
        <v>4827</v>
      </c>
      <c r="AE900" s="177" t="s">
        <v>4828</v>
      </c>
      <c r="AL900" s="177" t="s">
        <v>1049</v>
      </c>
      <c r="AQ900" s="177"/>
      <c r="AT900" s="177"/>
      <c r="AU900" s="177"/>
      <c r="AV900" s="177"/>
      <c r="AW900" s="177"/>
    </row>
    <row r="901" spans="1:58">
      <c r="A901" s="170" t="s">
        <v>4450</v>
      </c>
      <c r="B901" s="177" t="s">
        <v>4451</v>
      </c>
      <c r="D901" s="177" t="s">
        <v>508</v>
      </c>
      <c r="E901" s="177" t="s">
        <v>4829</v>
      </c>
      <c r="F901" s="177" t="s">
        <v>4830</v>
      </c>
      <c r="I901" s="177" t="s">
        <v>2844</v>
      </c>
      <c r="J901" s="178">
        <v>43088</v>
      </c>
      <c r="K901" s="178">
        <v>43088</v>
      </c>
      <c r="L901" s="177" t="s">
        <v>550</v>
      </c>
      <c r="M901" s="177" t="s">
        <v>4454</v>
      </c>
      <c r="N901" s="177" t="s">
        <v>4454</v>
      </c>
      <c r="O901" s="177" t="s">
        <v>110</v>
      </c>
      <c r="R901" s="177" t="s">
        <v>565</v>
      </c>
      <c r="S901" s="177" t="s">
        <v>1994</v>
      </c>
      <c r="T901" s="177" t="s">
        <v>3414</v>
      </c>
      <c r="U901" s="177" t="s">
        <v>1902</v>
      </c>
      <c r="V901" s="177" t="s">
        <v>4831</v>
      </c>
      <c r="W901" s="177" t="s">
        <v>1620</v>
      </c>
      <c r="X901" s="177" t="s">
        <v>1902</v>
      </c>
      <c r="Y901" s="177" t="s">
        <v>4832</v>
      </c>
      <c r="Z901" s="177" t="s">
        <v>1620</v>
      </c>
      <c r="AA901" s="177" t="s">
        <v>4833</v>
      </c>
      <c r="AB901" s="177" t="s">
        <v>4834</v>
      </c>
      <c r="AC901" s="177" t="s">
        <v>583</v>
      </c>
      <c r="AG901" s="177" t="s">
        <v>4835</v>
      </c>
      <c r="AH901" s="177" t="s">
        <v>4836</v>
      </c>
      <c r="AI901" s="177" t="s">
        <v>1048</v>
      </c>
      <c r="AM901" s="177" t="s">
        <v>4837</v>
      </c>
      <c r="AN901" s="177" t="s">
        <v>4838</v>
      </c>
      <c r="AO901" s="177" t="s">
        <v>1034</v>
      </c>
      <c r="AP901" s="177" t="s">
        <v>3937</v>
      </c>
      <c r="AQ901" s="177"/>
      <c r="AT901" s="177" t="s">
        <v>4839</v>
      </c>
      <c r="AU901" s="177" t="s">
        <v>559</v>
      </c>
      <c r="AV901" s="177"/>
      <c r="AW901" s="177"/>
    </row>
    <row r="902" spans="1:58">
      <c r="A902" s="170" t="s">
        <v>4450</v>
      </c>
      <c r="B902" s="177" t="s">
        <v>4451</v>
      </c>
      <c r="D902" s="177" t="s">
        <v>508</v>
      </c>
      <c r="E902" s="177" t="s">
        <v>661</v>
      </c>
      <c r="F902" s="177" t="s">
        <v>4840</v>
      </c>
      <c r="I902" s="177" t="s">
        <v>1979</v>
      </c>
      <c r="J902" s="181" t="s">
        <v>512</v>
      </c>
      <c r="K902" s="178" t="s">
        <v>512</v>
      </c>
      <c r="L902" s="177" t="s">
        <v>513</v>
      </c>
      <c r="M902" s="177" t="s">
        <v>4841</v>
      </c>
      <c r="N902" s="177" t="s">
        <v>4842</v>
      </c>
      <c r="O902" s="177" t="s">
        <v>195</v>
      </c>
      <c r="P902" s="177" t="s">
        <v>2593</v>
      </c>
      <c r="R902" s="177" t="s">
        <v>731</v>
      </c>
      <c r="S902" s="177" t="s">
        <v>2609</v>
      </c>
      <c r="T902" s="177" t="s">
        <v>691</v>
      </c>
      <c r="U902" s="177" t="s">
        <v>646</v>
      </c>
      <c r="V902" s="177" t="s">
        <v>707</v>
      </c>
      <c r="W902" s="177" t="s">
        <v>677</v>
      </c>
      <c r="Z902" s="177" t="s">
        <v>646</v>
      </c>
      <c r="AA902" s="177" t="s">
        <v>4843</v>
      </c>
      <c r="AB902" s="177" t="s">
        <v>4844</v>
      </c>
      <c r="AC902" s="177" t="s">
        <v>3510</v>
      </c>
      <c r="AD902" s="177" t="s">
        <v>4845</v>
      </c>
      <c r="AE902" s="177" t="s">
        <v>524</v>
      </c>
      <c r="AQ902" s="177"/>
      <c r="AT902" s="177"/>
      <c r="AU902" s="177"/>
      <c r="AV902" s="177"/>
      <c r="AW902" s="177"/>
    </row>
    <row r="903" spans="1:58">
      <c r="A903" s="170" t="s">
        <v>4450</v>
      </c>
      <c r="B903" s="177" t="s">
        <v>4451</v>
      </c>
      <c r="D903" s="177" t="s">
        <v>508</v>
      </c>
      <c r="E903" s="177" t="s">
        <v>669</v>
      </c>
      <c r="F903" s="177" t="s">
        <v>4846</v>
      </c>
      <c r="I903" s="177" t="s">
        <v>1979</v>
      </c>
      <c r="J903" s="181" t="s">
        <v>512</v>
      </c>
      <c r="K903" s="178" t="s">
        <v>512</v>
      </c>
      <c r="L903" s="177" t="s">
        <v>513</v>
      </c>
      <c r="M903" s="177" t="s">
        <v>4841</v>
      </c>
      <c r="N903" s="177" t="s">
        <v>4842</v>
      </c>
      <c r="O903" s="177" t="s">
        <v>195</v>
      </c>
      <c r="P903" s="177" t="s">
        <v>1193</v>
      </c>
      <c r="Q903" s="177" t="s">
        <v>2459</v>
      </c>
      <c r="R903" s="177" t="s">
        <v>731</v>
      </c>
      <c r="S903" s="177" t="s">
        <v>2609</v>
      </c>
      <c r="T903" s="177" t="s">
        <v>646</v>
      </c>
      <c r="U903" s="177" t="s">
        <v>646</v>
      </c>
      <c r="V903" s="177" t="s">
        <v>2620</v>
      </c>
      <c r="W903" s="177" t="s">
        <v>521</v>
      </c>
      <c r="Z903" s="177" t="s">
        <v>646</v>
      </c>
      <c r="AA903" s="177" t="s">
        <v>4847</v>
      </c>
      <c r="AB903" s="177" t="s">
        <v>4848</v>
      </c>
      <c r="AC903" s="177" t="s">
        <v>2461</v>
      </c>
      <c r="AD903" s="177" t="s">
        <v>4849</v>
      </c>
      <c r="AE903" s="177" t="s">
        <v>526</v>
      </c>
      <c r="AQ903" s="177"/>
      <c r="AT903" s="177"/>
      <c r="AU903" s="177"/>
      <c r="AV903" s="177"/>
      <c r="AW903" s="177"/>
    </row>
    <row r="904" spans="1:58">
      <c r="A904" s="170" t="s">
        <v>4450</v>
      </c>
      <c r="B904" s="177" t="s">
        <v>4451</v>
      </c>
      <c r="D904" s="177" t="s">
        <v>508</v>
      </c>
      <c r="E904" s="177" t="s">
        <v>685</v>
      </c>
      <c r="F904" s="177" t="s">
        <v>4850</v>
      </c>
      <c r="I904" s="177" t="s">
        <v>1979</v>
      </c>
      <c r="J904" s="181" t="s">
        <v>512</v>
      </c>
      <c r="K904" s="178" t="s">
        <v>512</v>
      </c>
      <c r="L904" s="177" t="s">
        <v>513</v>
      </c>
      <c r="M904" s="177" t="s">
        <v>4841</v>
      </c>
      <c r="N904" s="177" t="s">
        <v>4842</v>
      </c>
      <c r="O904" s="177" t="s">
        <v>437</v>
      </c>
      <c r="P904" s="177" t="s">
        <v>973</v>
      </c>
      <c r="R904" s="177" t="s">
        <v>973</v>
      </c>
      <c r="T904" s="177" t="s">
        <v>2658</v>
      </c>
      <c r="U904" s="177" t="s">
        <v>518</v>
      </c>
      <c r="V904" s="177" t="s">
        <v>603</v>
      </c>
      <c r="W904" s="177" t="s">
        <v>520</v>
      </c>
      <c r="X904" s="177" t="s">
        <v>557</v>
      </c>
      <c r="Y904" s="177" t="s">
        <v>2480</v>
      </c>
      <c r="Z904" s="177" t="s">
        <v>4851</v>
      </c>
      <c r="AA904" s="177" t="s">
        <v>524</v>
      </c>
      <c r="AB904" s="177" t="s">
        <v>2480</v>
      </c>
      <c r="AC904" s="177" t="s">
        <v>4852</v>
      </c>
      <c r="AD904" s="177" t="s">
        <v>524</v>
      </c>
      <c r="AE904" s="177" t="s">
        <v>2480</v>
      </c>
      <c r="AF904" s="177" t="s">
        <v>4853</v>
      </c>
      <c r="AG904" s="177" t="s">
        <v>524</v>
      </c>
      <c r="AQ904" s="177"/>
      <c r="AT904" s="177"/>
      <c r="AU904" s="177"/>
      <c r="AV904" s="177"/>
      <c r="AW904" s="177"/>
      <c r="BF904" s="177" t="s">
        <v>4854</v>
      </c>
    </row>
    <row r="905" spans="1:58">
      <c r="A905" s="170" t="s">
        <v>4450</v>
      </c>
      <c r="B905" s="177" t="s">
        <v>4451</v>
      </c>
      <c r="D905" s="177" t="s">
        <v>508</v>
      </c>
      <c r="E905" s="177" t="s">
        <v>704</v>
      </c>
      <c r="F905" s="177" t="s">
        <v>4855</v>
      </c>
      <c r="I905" s="177" t="s">
        <v>1979</v>
      </c>
      <c r="J905" s="181" t="s">
        <v>512</v>
      </c>
      <c r="K905" s="178" t="s">
        <v>512</v>
      </c>
      <c r="L905" s="177" t="s">
        <v>550</v>
      </c>
      <c r="M905" s="177" t="s">
        <v>4842</v>
      </c>
      <c r="N905" s="177" t="s">
        <v>4842</v>
      </c>
      <c r="O905" s="177" t="s">
        <v>195</v>
      </c>
      <c r="P905" s="177" t="s">
        <v>4856</v>
      </c>
      <c r="R905" s="177" t="s">
        <v>600</v>
      </c>
      <c r="S905" s="177" t="s">
        <v>601</v>
      </c>
      <c r="T905" s="177" t="s">
        <v>805</v>
      </c>
      <c r="U905" s="177" t="s">
        <v>646</v>
      </c>
      <c r="V905" s="177" t="s">
        <v>1000</v>
      </c>
      <c r="X905" s="177" t="s">
        <v>943</v>
      </c>
      <c r="Y905" s="177" t="s">
        <v>674</v>
      </c>
      <c r="Z905" s="177" t="s">
        <v>646</v>
      </c>
      <c r="AA905" s="177" t="s">
        <v>1002</v>
      </c>
      <c r="AB905" s="177" t="s">
        <v>4857</v>
      </c>
      <c r="AC905" s="177" t="s">
        <v>3555</v>
      </c>
      <c r="AD905" s="177" t="s">
        <v>4858</v>
      </c>
      <c r="AE905" s="177" t="s">
        <v>526</v>
      </c>
      <c r="AQ905" s="177"/>
      <c r="AT905" s="177"/>
      <c r="AU905" s="177"/>
      <c r="AV905" s="177"/>
      <c r="AW905" s="177"/>
    </row>
    <row r="906" spans="1:58">
      <c r="A906" s="170" t="s">
        <v>4450</v>
      </c>
      <c r="B906" s="177" t="s">
        <v>4451</v>
      </c>
      <c r="D906" s="177" t="s">
        <v>508</v>
      </c>
      <c r="E906" s="177" t="s">
        <v>709</v>
      </c>
      <c r="F906" s="177" t="s">
        <v>4859</v>
      </c>
      <c r="I906" s="177" t="s">
        <v>1979</v>
      </c>
      <c r="J906" s="181" t="s">
        <v>512</v>
      </c>
      <c r="K906" s="178" t="s">
        <v>512</v>
      </c>
      <c r="L906" s="177" t="s">
        <v>550</v>
      </c>
      <c r="M906" s="177" t="s">
        <v>4842</v>
      </c>
      <c r="N906" s="177" t="s">
        <v>4842</v>
      </c>
      <c r="O906" s="177" t="s">
        <v>195</v>
      </c>
      <c r="P906" s="177" t="s">
        <v>2113</v>
      </c>
      <c r="R906" s="177" t="s">
        <v>600</v>
      </c>
      <c r="S906" s="177" t="s">
        <v>601</v>
      </c>
      <c r="T906" s="177" t="s">
        <v>1565</v>
      </c>
      <c r="U906" s="177" t="s">
        <v>712</v>
      </c>
      <c r="V906" s="177" t="s">
        <v>1336</v>
      </c>
      <c r="X906" s="177" t="s">
        <v>943</v>
      </c>
      <c r="Y906" s="177" t="s">
        <v>891</v>
      </c>
      <c r="Z906" s="177" t="s">
        <v>712</v>
      </c>
      <c r="AA906" s="177" t="s">
        <v>1404</v>
      </c>
      <c r="AC906" s="177" t="s">
        <v>3505</v>
      </c>
      <c r="AD906" s="177" t="s">
        <v>4860</v>
      </c>
      <c r="AE906" s="177" t="s">
        <v>583</v>
      </c>
      <c r="AQ906" s="177"/>
      <c r="AT906" s="177"/>
      <c r="AU906" s="177"/>
      <c r="AV906" s="177"/>
      <c r="AW906" s="177"/>
    </row>
    <row r="907" spans="1:58">
      <c r="A907" s="170" t="s">
        <v>4450</v>
      </c>
      <c r="B907" s="177" t="s">
        <v>4451</v>
      </c>
      <c r="D907" s="177" t="s">
        <v>508</v>
      </c>
      <c r="E907" s="177" t="s">
        <v>719</v>
      </c>
      <c r="F907" s="177" t="s">
        <v>4861</v>
      </c>
      <c r="I907" s="177" t="s">
        <v>1979</v>
      </c>
      <c r="J907" s="181" t="s">
        <v>512</v>
      </c>
      <c r="K907" s="178" t="s">
        <v>512</v>
      </c>
      <c r="L907" s="177" t="s">
        <v>550</v>
      </c>
      <c r="M907" s="177" t="s">
        <v>4842</v>
      </c>
      <c r="N907" s="177" t="s">
        <v>4842</v>
      </c>
      <c r="O907" s="177" t="s">
        <v>195</v>
      </c>
      <c r="P907" s="177" t="s">
        <v>2113</v>
      </c>
      <c r="R907" s="177" t="s">
        <v>600</v>
      </c>
      <c r="S907" s="177" t="s">
        <v>601</v>
      </c>
      <c r="T907" s="177" t="s">
        <v>1565</v>
      </c>
      <c r="U907" s="177" t="s">
        <v>712</v>
      </c>
      <c r="V907" s="177" t="s">
        <v>1336</v>
      </c>
      <c r="X907" s="177" t="s">
        <v>943</v>
      </c>
      <c r="Y907" s="177" t="s">
        <v>891</v>
      </c>
      <c r="Z907" s="177" t="s">
        <v>712</v>
      </c>
      <c r="AA907" s="177" t="s">
        <v>1404</v>
      </c>
      <c r="AC907" s="177" t="s">
        <v>3505</v>
      </c>
      <c r="AD907" s="177" t="s">
        <v>4862</v>
      </c>
      <c r="AE907" s="177" t="s">
        <v>583</v>
      </c>
      <c r="AQ907" s="177"/>
      <c r="AT907" s="177"/>
      <c r="AU907" s="177"/>
      <c r="AV907" s="177"/>
      <c r="AW907" s="177"/>
    </row>
    <row r="908" spans="1:58">
      <c r="A908" s="170" t="s">
        <v>4450</v>
      </c>
      <c r="B908" s="177" t="s">
        <v>4451</v>
      </c>
      <c r="D908" s="177" t="s">
        <v>508</v>
      </c>
      <c r="E908" s="177" t="s">
        <v>737</v>
      </c>
      <c r="F908" s="177" t="s">
        <v>4863</v>
      </c>
      <c r="I908" s="177" t="s">
        <v>1979</v>
      </c>
      <c r="J908" s="181" t="s">
        <v>512</v>
      </c>
      <c r="K908" s="178" t="s">
        <v>512</v>
      </c>
      <c r="L908" s="177" t="s">
        <v>550</v>
      </c>
      <c r="M908" s="177" t="s">
        <v>4842</v>
      </c>
      <c r="N908" s="177" t="s">
        <v>4842</v>
      </c>
      <c r="O908" s="177" t="s">
        <v>195</v>
      </c>
      <c r="P908" s="177" t="s">
        <v>1023</v>
      </c>
      <c r="Q908" s="177" t="s">
        <v>614</v>
      </c>
      <c r="R908" s="177" t="s">
        <v>600</v>
      </c>
      <c r="S908" s="177" t="s">
        <v>601</v>
      </c>
      <c r="T908" s="177" t="s">
        <v>3731</v>
      </c>
      <c r="U908" s="177" t="s">
        <v>832</v>
      </c>
      <c r="V908" s="177" t="s">
        <v>1893</v>
      </c>
      <c r="X908" s="177" t="s">
        <v>890</v>
      </c>
      <c r="Y908" s="177" t="s">
        <v>891</v>
      </c>
      <c r="Z908" s="177" t="s">
        <v>832</v>
      </c>
      <c r="AA908" s="177" t="s">
        <v>1471</v>
      </c>
      <c r="AC908" s="177" t="s">
        <v>3501</v>
      </c>
      <c r="AD908" s="177" t="s">
        <v>4864</v>
      </c>
      <c r="AE908" s="177" t="s">
        <v>526</v>
      </c>
      <c r="AQ908" s="177"/>
      <c r="AT908" s="177"/>
      <c r="AU908" s="177"/>
      <c r="AV908" s="177"/>
      <c r="AW908" s="177"/>
    </row>
    <row r="909" spans="1:58">
      <c r="A909" s="170" t="s">
        <v>4450</v>
      </c>
      <c r="B909" s="177" t="s">
        <v>4451</v>
      </c>
      <c r="D909" s="177" t="s">
        <v>508</v>
      </c>
      <c r="E909" s="177" t="s">
        <v>746</v>
      </c>
      <c r="F909" s="177" t="s">
        <v>4865</v>
      </c>
      <c r="I909" s="177" t="s">
        <v>1979</v>
      </c>
      <c r="J909" s="181" t="s">
        <v>512</v>
      </c>
      <c r="K909" s="178" t="s">
        <v>512</v>
      </c>
      <c r="L909" s="177" t="s">
        <v>550</v>
      </c>
      <c r="M909" s="177" t="s">
        <v>4842</v>
      </c>
      <c r="N909" s="177" t="s">
        <v>4842</v>
      </c>
      <c r="O909" s="177" t="s">
        <v>195</v>
      </c>
      <c r="P909" s="177" t="s">
        <v>589</v>
      </c>
      <c r="R909" s="177" t="s">
        <v>600</v>
      </c>
      <c r="S909" s="177" t="s">
        <v>601</v>
      </c>
      <c r="T909" s="177" t="s">
        <v>805</v>
      </c>
      <c r="U909" s="177" t="s">
        <v>646</v>
      </c>
      <c r="V909" s="177" t="s">
        <v>1000</v>
      </c>
      <c r="X909" s="177" t="s">
        <v>943</v>
      </c>
      <c r="Y909" s="177" t="s">
        <v>674</v>
      </c>
      <c r="Z909" s="177" t="s">
        <v>646</v>
      </c>
      <c r="AA909" s="177" t="s">
        <v>1002</v>
      </c>
      <c r="AB909" s="177" t="s">
        <v>4857</v>
      </c>
      <c r="AC909" s="177" t="s">
        <v>3501</v>
      </c>
      <c r="AD909" s="177" t="s">
        <v>4866</v>
      </c>
      <c r="AE909" s="177" t="s">
        <v>526</v>
      </c>
      <c r="AQ909" s="177"/>
      <c r="AT909" s="177"/>
      <c r="AU909" s="177"/>
      <c r="AV909" s="177"/>
      <c r="AW909" s="177"/>
    </row>
    <row r="910" spans="1:58">
      <c r="A910" s="170" t="s">
        <v>4450</v>
      </c>
      <c r="B910" s="177" t="s">
        <v>4451</v>
      </c>
      <c r="D910" s="177" t="s">
        <v>508</v>
      </c>
      <c r="E910" s="177" t="s">
        <v>756</v>
      </c>
      <c r="F910" s="177" t="s">
        <v>2142</v>
      </c>
      <c r="I910" s="177" t="s">
        <v>1979</v>
      </c>
      <c r="J910" s="181" t="s">
        <v>512</v>
      </c>
      <c r="K910" s="178" t="s">
        <v>512</v>
      </c>
      <c r="N910" s="177" t="s">
        <v>4842</v>
      </c>
      <c r="O910" s="177" t="s">
        <v>486</v>
      </c>
      <c r="AQ910" s="177"/>
      <c r="AT910" s="177"/>
      <c r="AU910" s="177"/>
      <c r="AV910" s="177"/>
      <c r="AW910" s="177"/>
    </row>
    <row r="911" spans="1:58">
      <c r="A911" s="170" t="s">
        <v>4450</v>
      </c>
      <c r="B911" s="177" t="s">
        <v>4451</v>
      </c>
      <c r="D911" s="177" t="s">
        <v>508</v>
      </c>
      <c r="E911" s="177" t="s">
        <v>836</v>
      </c>
      <c r="F911" s="177" t="s">
        <v>4867</v>
      </c>
      <c r="I911" s="177" t="s">
        <v>1979</v>
      </c>
      <c r="J911" s="181" t="s">
        <v>512</v>
      </c>
      <c r="K911" s="178" t="s">
        <v>512</v>
      </c>
      <c r="L911" s="177" t="s">
        <v>550</v>
      </c>
      <c r="M911" s="177" t="s">
        <v>4842</v>
      </c>
      <c r="N911" s="177" t="s">
        <v>4842</v>
      </c>
      <c r="O911" s="177" t="s">
        <v>195</v>
      </c>
      <c r="P911" s="177" t="s">
        <v>1023</v>
      </c>
      <c r="Q911" s="177" t="s">
        <v>1188</v>
      </c>
      <c r="R911" s="177" t="s">
        <v>600</v>
      </c>
      <c r="S911" s="177" t="s">
        <v>601</v>
      </c>
      <c r="T911" s="177" t="s">
        <v>555</v>
      </c>
      <c r="U911" s="177" t="s">
        <v>739</v>
      </c>
      <c r="V911" s="177" t="s">
        <v>672</v>
      </c>
      <c r="X911" s="177" t="s">
        <v>943</v>
      </c>
      <c r="Y911" s="177" t="s">
        <v>674</v>
      </c>
      <c r="Z911" s="177" t="s">
        <v>739</v>
      </c>
      <c r="AA911" s="177" t="s">
        <v>675</v>
      </c>
      <c r="AC911" s="177" t="s">
        <v>4868</v>
      </c>
      <c r="AD911" s="177" t="s">
        <v>4869</v>
      </c>
      <c r="AE911" s="177" t="s">
        <v>870</v>
      </c>
      <c r="AQ911" s="177"/>
      <c r="AT911" s="177"/>
      <c r="AU911" s="177"/>
      <c r="AV911" s="177"/>
      <c r="AW911" s="177"/>
    </row>
    <row r="912" spans="1:58">
      <c r="A912" s="170" t="s">
        <v>4450</v>
      </c>
      <c r="B912" s="177" t="s">
        <v>4451</v>
      </c>
      <c r="D912" s="177" t="s">
        <v>508</v>
      </c>
      <c r="E912" s="177" t="s">
        <v>840</v>
      </c>
      <c r="F912" s="177" t="s">
        <v>4870</v>
      </c>
      <c r="I912" s="177" t="s">
        <v>1979</v>
      </c>
      <c r="J912" s="181" t="s">
        <v>512</v>
      </c>
      <c r="K912" s="178" t="s">
        <v>512</v>
      </c>
      <c r="L912" s="177" t="s">
        <v>550</v>
      </c>
      <c r="M912" s="177" t="s">
        <v>4842</v>
      </c>
      <c r="N912" s="177" t="s">
        <v>4842</v>
      </c>
      <c r="O912" s="177" t="s">
        <v>195</v>
      </c>
      <c r="P912" s="177" t="s">
        <v>1193</v>
      </c>
      <c r="Q912" s="177" t="s">
        <v>1188</v>
      </c>
      <c r="R912" s="177" t="s">
        <v>600</v>
      </c>
      <c r="S912" s="177" t="s">
        <v>601</v>
      </c>
      <c r="T912" s="177" t="s">
        <v>1169</v>
      </c>
      <c r="U912" s="177" t="s">
        <v>739</v>
      </c>
      <c r="V912" s="177" t="s">
        <v>2802</v>
      </c>
      <c r="X912" s="177" t="s">
        <v>943</v>
      </c>
      <c r="Y912" s="177" t="s">
        <v>674</v>
      </c>
      <c r="Z912" s="177" t="s">
        <v>739</v>
      </c>
      <c r="AA912" s="177" t="s">
        <v>1434</v>
      </c>
      <c r="AB912" s="177" t="s">
        <v>4871</v>
      </c>
      <c r="AC912" s="177" t="s">
        <v>3505</v>
      </c>
      <c r="AD912" s="177" t="s">
        <v>4872</v>
      </c>
      <c r="AE912" s="177" t="s">
        <v>583</v>
      </c>
      <c r="AQ912" s="177"/>
      <c r="AT912" s="177"/>
      <c r="AU912" s="177"/>
      <c r="AV912" s="177"/>
      <c r="AW912" s="177"/>
    </row>
    <row r="913" spans="1:59">
      <c r="A913" s="170" t="s">
        <v>4450</v>
      </c>
      <c r="B913" s="177" t="s">
        <v>4451</v>
      </c>
      <c r="D913" s="177" t="s">
        <v>508</v>
      </c>
      <c r="E913" s="177" t="s">
        <v>1141</v>
      </c>
      <c r="F913" s="177" t="s">
        <v>4873</v>
      </c>
      <c r="I913" s="177" t="s">
        <v>1979</v>
      </c>
      <c r="J913" s="181" t="s">
        <v>512</v>
      </c>
      <c r="K913" s="178" t="s">
        <v>512</v>
      </c>
      <c r="L913" s="177" t="s">
        <v>550</v>
      </c>
      <c r="M913" s="177" t="s">
        <v>4842</v>
      </c>
      <c r="N913" s="177" t="s">
        <v>4842</v>
      </c>
      <c r="O913" s="177" t="s">
        <v>195</v>
      </c>
      <c r="P913" s="177" t="s">
        <v>589</v>
      </c>
      <c r="R913" s="177" t="s">
        <v>600</v>
      </c>
      <c r="S913" s="177" t="s">
        <v>601</v>
      </c>
      <c r="T913" s="177" t="s">
        <v>578</v>
      </c>
      <c r="U913" s="177" t="s">
        <v>646</v>
      </c>
      <c r="V913" s="177" t="s">
        <v>2569</v>
      </c>
      <c r="X913" s="177" t="s">
        <v>943</v>
      </c>
      <c r="Y913" s="177" t="s">
        <v>674</v>
      </c>
      <c r="Z913" s="177" t="s">
        <v>646</v>
      </c>
      <c r="AA913" s="177" t="s">
        <v>2570</v>
      </c>
      <c r="AB913" s="177" t="s">
        <v>4857</v>
      </c>
      <c r="AC913" s="177" t="s">
        <v>3501</v>
      </c>
      <c r="AD913" s="177" t="s">
        <v>4874</v>
      </c>
      <c r="AE913" s="177" t="s">
        <v>526</v>
      </c>
      <c r="AQ913" s="177"/>
      <c r="AT913" s="177"/>
      <c r="AU913" s="177"/>
      <c r="AV913" s="177"/>
      <c r="AW913" s="177"/>
    </row>
    <row r="914" spans="1:59">
      <c r="A914" s="170" t="s">
        <v>4450</v>
      </c>
      <c r="B914" s="177" t="s">
        <v>4451</v>
      </c>
      <c r="D914" s="177" t="s">
        <v>508</v>
      </c>
      <c r="E914" s="177" t="s">
        <v>2639</v>
      </c>
      <c r="F914" s="177" t="s">
        <v>4875</v>
      </c>
      <c r="I914" s="177" t="s">
        <v>1979</v>
      </c>
      <c r="J914" s="181" t="s">
        <v>512</v>
      </c>
      <c r="K914" s="178" t="s">
        <v>512</v>
      </c>
      <c r="L914" s="177" t="s">
        <v>550</v>
      </c>
      <c r="M914" s="177" t="s">
        <v>4842</v>
      </c>
      <c r="N914" s="177" t="s">
        <v>4842</v>
      </c>
      <c r="O914" s="177" t="s">
        <v>195</v>
      </c>
      <c r="P914" s="177" t="s">
        <v>887</v>
      </c>
      <c r="Q914" s="177" t="s">
        <v>888</v>
      </c>
      <c r="R914" s="177" t="s">
        <v>600</v>
      </c>
      <c r="S914" s="177" t="s">
        <v>601</v>
      </c>
      <c r="T914" s="177" t="s">
        <v>2104</v>
      </c>
      <c r="U914" s="177" t="s">
        <v>718</v>
      </c>
      <c r="V914" s="177" t="s">
        <v>1000</v>
      </c>
      <c r="X914" s="177" t="s">
        <v>943</v>
      </c>
      <c r="Y914" s="177" t="s">
        <v>674</v>
      </c>
      <c r="Z914" s="177" t="s">
        <v>718</v>
      </c>
      <c r="AA914" s="177" t="s">
        <v>1002</v>
      </c>
      <c r="AC914" s="177" t="s">
        <v>3655</v>
      </c>
      <c r="AD914" s="177" t="s">
        <v>4876</v>
      </c>
      <c r="AE914" s="177" t="s">
        <v>524</v>
      </c>
      <c r="AQ914" s="177" t="s">
        <v>4877</v>
      </c>
      <c r="AT914" s="177"/>
      <c r="AU914" s="177"/>
      <c r="AV914" s="177"/>
      <c r="AW914" s="177"/>
    </row>
    <row r="915" spans="1:59">
      <c r="A915" s="170" t="s">
        <v>4450</v>
      </c>
      <c r="B915" s="177" t="s">
        <v>4451</v>
      </c>
      <c r="D915" s="177" t="s">
        <v>508</v>
      </c>
      <c r="E915" s="177" t="s">
        <v>1146</v>
      </c>
      <c r="F915" s="177" t="s">
        <v>4878</v>
      </c>
      <c r="I915" s="177" t="s">
        <v>1979</v>
      </c>
      <c r="J915" s="181" t="s">
        <v>512</v>
      </c>
      <c r="K915" s="178" t="s">
        <v>512</v>
      </c>
      <c r="L915" s="177" t="s">
        <v>550</v>
      </c>
      <c r="M915" s="177" t="s">
        <v>4842</v>
      </c>
      <c r="N915" s="177" t="s">
        <v>4842</v>
      </c>
      <c r="O915" s="177" t="s">
        <v>280</v>
      </c>
      <c r="P915" s="177" t="s">
        <v>888</v>
      </c>
      <c r="R915" s="177" t="s">
        <v>700</v>
      </c>
      <c r="S915" s="177" t="s">
        <v>701</v>
      </c>
      <c r="T915" s="177" t="s">
        <v>1565</v>
      </c>
      <c r="U915" s="177" t="s">
        <v>718</v>
      </c>
      <c r="V915" s="177" t="s">
        <v>2198</v>
      </c>
      <c r="W915" s="177" t="s">
        <v>4879</v>
      </c>
      <c r="X915" s="177" t="s">
        <v>2200</v>
      </c>
      <c r="AQ915" s="177" t="s">
        <v>2172</v>
      </c>
      <c r="AT915" s="177"/>
      <c r="AU915" s="177"/>
      <c r="AV915" s="177"/>
      <c r="AW915" s="177"/>
    </row>
    <row r="916" spans="1:59">
      <c r="A916" s="170" t="s">
        <v>4450</v>
      </c>
      <c r="B916" s="177" t="s">
        <v>4451</v>
      </c>
      <c r="D916" s="177" t="s">
        <v>508</v>
      </c>
      <c r="E916" s="177" t="s">
        <v>1146</v>
      </c>
      <c r="F916" s="177" t="s">
        <v>4880</v>
      </c>
      <c r="I916" s="177" t="s">
        <v>1979</v>
      </c>
      <c r="J916" s="181" t="s">
        <v>512</v>
      </c>
      <c r="K916" s="178" t="s">
        <v>512</v>
      </c>
      <c r="L916" s="177" t="s">
        <v>901</v>
      </c>
      <c r="M916" s="177" t="s">
        <v>4881</v>
      </c>
      <c r="N916" s="177" t="s">
        <v>4842</v>
      </c>
      <c r="O916" s="177" t="s">
        <v>324</v>
      </c>
      <c r="P916" s="177" t="s">
        <v>903</v>
      </c>
      <c r="R916" s="177" t="s">
        <v>904</v>
      </c>
      <c r="S916" s="177" t="s">
        <v>905</v>
      </c>
      <c r="T916" s="177" t="s">
        <v>1904</v>
      </c>
      <c r="U916" s="177" t="s">
        <v>2012</v>
      </c>
      <c r="V916" s="177" t="s">
        <v>2013</v>
      </c>
      <c r="W916" s="177" t="s">
        <v>908</v>
      </c>
      <c r="Y916" s="177" t="s">
        <v>909</v>
      </c>
      <c r="AB916" s="177" t="s">
        <v>910</v>
      </c>
      <c r="AC916" s="177">
        <v>2800</v>
      </c>
      <c r="AD916" s="177" t="s">
        <v>911</v>
      </c>
      <c r="AE916" s="177">
        <v>1375</v>
      </c>
      <c r="AF916" s="177" t="s">
        <v>912</v>
      </c>
      <c r="AG916" s="177" t="s">
        <v>908</v>
      </c>
      <c r="AH916" s="177" t="s">
        <v>908</v>
      </c>
      <c r="AI916" s="177" t="s">
        <v>908</v>
      </c>
      <c r="AK916" s="177" t="s">
        <v>908</v>
      </c>
      <c r="AL916" s="177">
        <v>480</v>
      </c>
      <c r="AQ916" s="177"/>
      <c r="AT916" s="177"/>
      <c r="AU916" s="177"/>
      <c r="AV916" s="177"/>
      <c r="AW916" s="177"/>
    </row>
    <row r="917" spans="1:59">
      <c r="A917" s="170" t="s">
        <v>4450</v>
      </c>
      <c r="B917" s="177" t="s">
        <v>4451</v>
      </c>
      <c r="D917" s="177" t="s">
        <v>508</v>
      </c>
      <c r="E917" s="177" t="s">
        <v>1154</v>
      </c>
      <c r="F917" s="177" t="s">
        <v>4882</v>
      </c>
      <c r="I917" s="177" t="s">
        <v>1979</v>
      </c>
      <c r="J917" s="181" t="s">
        <v>512</v>
      </c>
      <c r="K917" s="178" t="s">
        <v>512</v>
      </c>
      <c r="L917" s="177" t="s">
        <v>550</v>
      </c>
      <c r="M917" s="177" t="s">
        <v>4842</v>
      </c>
      <c r="N917" s="177" t="s">
        <v>4842</v>
      </c>
      <c r="O917" s="177" t="s">
        <v>195</v>
      </c>
      <c r="P917" s="177" t="s">
        <v>1193</v>
      </c>
      <c r="Q917" s="177" t="s">
        <v>2740</v>
      </c>
      <c r="R917" s="177" t="s">
        <v>600</v>
      </c>
      <c r="S917" s="177" t="s">
        <v>601</v>
      </c>
      <c r="T917" s="177" t="s">
        <v>765</v>
      </c>
      <c r="U917" s="177" t="s">
        <v>739</v>
      </c>
      <c r="V917" s="177" t="s">
        <v>1612</v>
      </c>
      <c r="X917" s="177" t="s">
        <v>890</v>
      </c>
      <c r="Y917" s="177" t="s">
        <v>891</v>
      </c>
      <c r="Z917" s="177" t="s">
        <v>739</v>
      </c>
      <c r="AA917" s="177" t="s">
        <v>4163</v>
      </c>
      <c r="AC917" s="177" t="s">
        <v>3510</v>
      </c>
      <c r="AD917" s="177" t="s">
        <v>4883</v>
      </c>
      <c r="AE917" s="177" t="s">
        <v>524</v>
      </c>
      <c r="AQ917" s="177"/>
      <c r="AT917" s="177"/>
      <c r="AU917" s="177"/>
      <c r="AV917" s="177"/>
      <c r="AW917" s="177"/>
    </row>
    <row r="918" spans="1:59">
      <c r="A918" s="170" t="s">
        <v>4450</v>
      </c>
      <c r="B918" s="177" t="s">
        <v>4451</v>
      </c>
      <c r="D918" s="177" t="s">
        <v>508</v>
      </c>
      <c r="E918" s="177" t="s">
        <v>2662</v>
      </c>
      <c r="F918" s="177" t="s">
        <v>4884</v>
      </c>
      <c r="I918" s="177" t="s">
        <v>1979</v>
      </c>
      <c r="J918" s="181" t="s">
        <v>512</v>
      </c>
      <c r="K918" s="178" t="s">
        <v>512</v>
      </c>
      <c r="L918" s="177" t="s">
        <v>550</v>
      </c>
      <c r="M918" s="177" t="s">
        <v>4842</v>
      </c>
      <c r="N918" s="177" t="s">
        <v>4842</v>
      </c>
      <c r="O918" s="177" t="s">
        <v>195</v>
      </c>
      <c r="P918" s="177" t="s">
        <v>1023</v>
      </c>
      <c r="Q918" s="177" t="s">
        <v>2740</v>
      </c>
      <c r="R918" s="177" t="s">
        <v>600</v>
      </c>
      <c r="S918" s="177" t="s">
        <v>601</v>
      </c>
      <c r="T918" s="177" t="s">
        <v>691</v>
      </c>
      <c r="U918" s="177" t="s">
        <v>739</v>
      </c>
      <c r="V918" s="177" t="s">
        <v>2674</v>
      </c>
      <c r="X918" s="177" t="s">
        <v>890</v>
      </c>
      <c r="Y918" s="177" t="s">
        <v>891</v>
      </c>
      <c r="Z918" s="177" t="s">
        <v>739</v>
      </c>
      <c r="AA918" s="177" t="s">
        <v>2675</v>
      </c>
      <c r="AC918" s="177" t="s">
        <v>3501</v>
      </c>
      <c r="AD918" s="177" t="s">
        <v>4885</v>
      </c>
      <c r="AE918" s="177" t="s">
        <v>526</v>
      </c>
      <c r="AQ918" s="177"/>
      <c r="AT918" s="177"/>
      <c r="AU918" s="177"/>
      <c r="AV918" s="177"/>
      <c r="AW918" s="177"/>
    </row>
    <row r="919" spans="1:59">
      <c r="A919" s="170" t="s">
        <v>4450</v>
      </c>
      <c r="B919" s="177" t="s">
        <v>4451</v>
      </c>
      <c r="D919" s="177" t="s">
        <v>508</v>
      </c>
      <c r="E919" s="177" t="s">
        <v>1160</v>
      </c>
      <c r="F919" s="177" t="s">
        <v>4886</v>
      </c>
      <c r="I919" s="177" t="s">
        <v>1979</v>
      </c>
      <c r="J919" s="181" t="s">
        <v>512</v>
      </c>
      <c r="K919" s="178" t="s">
        <v>512</v>
      </c>
      <c r="L919" s="177" t="s">
        <v>550</v>
      </c>
      <c r="M919" s="177" t="s">
        <v>4842</v>
      </c>
      <c r="N919" s="177" t="s">
        <v>4842</v>
      </c>
      <c r="O919" s="177" t="s">
        <v>195</v>
      </c>
      <c r="P919" s="177" t="s">
        <v>589</v>
      </c>
      <c r="R919" s="177" t="s">
        <v>600</v>
      </c>
      <c r="S919" s="177" t="s">
        <v>601</v>
      </c>
      <c r="T919" s="177" t="s">
        <v>2114</v>
      </c>
      <c r="U919" s="177" t="s">
        <v>712</v>
      </c>
      <c r="V919" s="177" t="s">
        <v>4887</v>
      </c>
      <c r="W919" s="177" t="s">
        <v>1195</v>
      </c>
      <c r="X919" s="177" t="s">
        <v>943</v>
      </c>
      <c r="Y919" s="177" t="s">
        <v>674</v>
      </c>
      <c r="Z919" s="177" t="s">
        <v>712</v>
      </c>
      <c r="AA919" s="177" t="s">
        <v>4888</v>
      </c>
      <c r="AB919" s="177" t="s">
        <v>4889</v>
      </c>
      <c r="AC919" s="177" t="s">
        <v>3501</v>
      </c>
      <c r="AD919" s="177" t="s">
        <v>4890</v>
      </c>
      <c r="AE919" s="177" t="s">
        <v>526</v>
      </c>
      <c r="AQ919" s="177" t="s">
        <v>4891</v>
      </c>
      <c r="AT919" s="177"/>
      <c r="AU919" s="177"/>
      <c r="AV919" s="177"/>
      <c r="AW919" s="177"/>
    </row>
    <row r="920" spans="1:59">
      <c r="A920" s="170" t="s">
        <v>4450</v>
      </c>
      <c r="B920" s="177" t="s">
        <v>4451</v>
      </c>
      <c r="D920" s="177" t="s">
        <v>508</v>
      </c>
      <c r="E920" s="177" t="s">
        <v>1172</v>
      </c>
      <c r="F920" s="177" t="s">
        <v>4892</v>
      </c>
      <c r="I920" s="177" t="s">
        <v>1979</v>
      </c>
      <c r="J920" s="181" t="s">
        <v>512</v>
      </c>
      <c r="K920" s="178" t="s">
        <v>512</v>
      </c>
      <c r="L920" s="177" t="s">
        <v>550</v>
      </c>
      <c r="M920" s="177" t="s">
        <v>4842</v>
      </c>
      <c r="N920" s="177" t="s">
        <v>4842</v>
      </c>
      <c r="O920" s="177" t="s">
        <v>195</v>
      </c>
      <c r="P920" s="177" t="s">
        <v>1023</v>
      </c>
      <c r="Q920" s="177" t="s">
        <v>3789</v>
      </c>
      <c r="R920" s="177" t="s">
        <v>600</v>
      </c>
      <c r="S920" s="177" t="s">
        <v>601</v>
      </c>
      <c r="T920" s="177" t="s">
        <v>1565</v>
      </c>
      <c r="U920" s="177" t="s">
        <v>739</v>
      </c>
      <c r="V920" s="177" t="s">
        <v>1445</v>
      </c>
      <c r="X920" s="177" t="s">
        <v>943</v>
      </c>
      <c r="Y920" s="177" t="s">
        <v>674</v>
      </c>
      <c r="Z920" s="177" t="s">
        <v>739</v>
      </c>
      <c r="AA920" s="177" t="s">
        <v>1812</v>
      </c>
      <c r="AC920" s="177" t="s">
        <v>3517</v>
      </c>
      <c r="AD920" s="177" t="s">
        <v>4893</v>
      </c>
      <c r="AE920" s="177" t="s">
        <v>870</v>
      </c>
      <c r="AQ920" s="177"/>
      <c r="AT920" s="177"/>
      <c r="AU920" s="177"/>
      <c r="AV920" s="177"/>
      <c r="AW920" s="177"/>
    </row>
    <row r="921" spans="1:59">
      <c r="A921" s="170" t="s">
        <v>4450</v>
      </c>
      <c r="B921" s="177" t="s">
        <v>4451</v>
      </c>
      <c r="D921" s="177" t="s">
        <v>508</v>
      </c>
      <c r="E921" s="177" t="s">
        <v>1175</v>
      </c>
      <c r="F921" s="177" t="s">
        <v>4894</v>
      </c>
      <c r="I921" s="177" t="s">
        <v>1979</v>
      </c>
      <c r="J921" s="181" t="s">
        <v>512</v>
      </c>
      <c r="K921" s="178" t="s">
        <v>512</v>
      </c>
      <c r="L921" s="177" t="s">
        <v>550</v>
      </c>
      <c r="M921" s="177" t="s">
        <v>4842</v>
      </c>
      <c r="N921" s="177" t="s">
        <v>4842</v>
      </c>
      <c r="O921" s="177" t="s">
        <v>195</v>
      </c>
      <c r="R921" s="177" t="s">
        <v>600</v>
      </c>
      <c r="S921" s="177" t="s">
        <v>601</v>
      </c>
      <c r="T921" s="177" t="s">
        <v>765</v>
      </c>
      <c r="U921" s="177" t="s">
        <v>739</v>
      </c>
      <c r="V921" s="177" t="s">
        <v>4895</v>
      </c>
      <c r="X921" s="177" t="s">
        <v>943</v>
      </c>
      <c r="Y921" s="177" t="s">
        <v>674</v>
      </c>
      <c r="Z921" s="177" t="s">
        <v>739</v>
      </c>
      <c r="AA921" s="177" t="s">
        <v>4896</v>
      </c>
      <c r="AC921" s="177" t="s">
        <v>3510</v>
      </c>
      <c r="AD921" s="177" t="s">
        <v>4897</v>
      </c>
      <c r="AE921" s="177" t="s">
        <v>524</v>
      </c>
      <c r="AQ921" s="177"/>
      <c r="AT921" s="177"/>
      <c r="AU921" s="177"/>
      <c r="AV921" s="177"/>
      <c r="AW921" s="177"/>
    </row>
    <row r="922" spans="1:59">
      <c r="A922" s="170" t="s">
        <v>4450</v>
      </c>
      <c r="B922" s="177" t="s">
        <v>4451</v>
      </c>
      <c r="D922" s="177" t="s">
        <v>508</v>
      </c>
      <c r="E922" s="177" t="s">
        <v>1774</v>
      </c>
      <c r="F922" s="177" t="s">
        <v>4898</v>
      </c>
      <c r="I922" s="177" t="s">
        <v>1979</v>
      </c>
      <c r="J922" s="181" t="s">
        <v>512</v>
      </c>
      <c r="K922" s="178" t="s">
        <v>512</v>
      </c>
      <c r="L922" s="177" t="s">
        <v>550</v>
      </c>
      <c r="M922" s="177" t="s">
        <v>4842</v>
      </c>
      <c r="N922" s="177" t="s">
        <v>4842</v>
      </c>
      <c r="O922" s="177" t="s">
        <v>195</v>
      </c>
      <c r="R922" s="177" t="s">
        <v>600</v>
      </c>
      <c r="S922" s="177" t="s">
        <v>601</v>
      </c>
      <c r="T922" s="177" t="s">
        <v>781</v>
      </c>
      <c r="U922" s="177" t="s">
        <v>742</v>
      </c>
      <c r="V922" s="177" t="s">
        <v>743</v>
      </c>
      <c r="X922" s="177" t="s">
        <v>943</v>
      </c>
      <c r="Y922" s="177" t="s">
        <v>674</v>
      </c>
      <c r="Z922" s="177" t="s">
        <v>742</v>
      </c>
      <c r="AA922" s="177" t="s">
        <v>744</v>
      </c>
      <c r="AC922" s="177" t="s">
        <v>3501</v>
      </c>
      <c r="AD922" s="177" t="s">
        <v>4899</v>
      </c>
      <c r="AE922" s="177" t="s">
        <v>526</v>
      </c>
      <c r="AQ922" s="177"/>
      <c r="AT922" s="177"/>
      <c r="AU922" s="177"/>
      <c r="AV922" s="177"/>
      <c r="AW922" s="177"/>
    </row>
    <row r="923" spans="1:59">
      <c r="A923" s="170" t="s">
        <v>4450</v>
      </c>
      <c r="B923" s="177" t="s">
        <v>4451</v>
      </c>
      <c r="D923" s="177" t="s">
        <v>508</v>
      </c>
      <c r="E923" s="177" t="s">
        <v>1181</v>
      </c>
      <c r="F923" s="177" t="s">
        <v>4900</v>
      </c>
      <c r="I923" s="177" t="s">
        <v>1979</v>
      </c>
      <c r="J923" s="181" t="s">
        <v>512</v>
      </c>
      <c r="K923" s="178" t="s">
        <v>512</v>
      </c>
      <c r="L923" s="177" t="s">
        <v>550</v>
      </c>
      <c r="M923" s="177" t="s">
        <v>4842</v>
      </c>
      <c r="N923" s="177" t="s">
        <v>4842</v>
      </c>
      <c r="O923" s="177" t="s">
        <v>195</v>
      </c>
      <c r="P923" s="177" t="s">
        <v>1023</v>
      </c>
      <c r="Q923" s="177" t="s">
        <v>2459</v>
      </c>
      <c r="R923" s="177" t="s">
        <v>731</v>
      </c>
      <c r="S923" s="177" t="s">
        <v>4709</v>
      </c>
      <c r="T923" s="177" t="s">
        <v>579</v>
      </c>
      <c r="U923" s="177" t="s">
        <v>748</v>
      </c>
      <c r="V923" s="177" t="s">
        <v>782</v>
      </c>
      <c r="X923" s="177" t="s">
        <v>1954</v>
      </c>
      <c r="Y923" s="177" t="s">
        <v>4901</v>
      </c>
      <c r="Z923" s="177" t="s">
        <v>748</v>
      </c>
      <c r="AA923" s="177" t="s">
        <v>4902</v>
      </c>
      <c r="AC923" s="177" t="s">
        <v>3505</v>
      </c>
      <c r="AD923" s="177" t="s">
        <v>4903</v>
      </c>
      <c r="AE923" s="177" t="s">
        <v>583</v>
      </c>
      <c r="AQ923" s="177"/>
      <c r="AT923" s="177"/>
      <c r="AU923" s="177"/>
      <c r="AV923" s="177"/>
      <c r="AW923" s="177"/>
    </row>
    <row r="924" spans="1:59">
      <c r="A924" s="170" t="s">
        <v>4450</v>
      </c>
      <c r="B924" s="177" t="s">
        <v>4451</v>
      </c>
      <c r="D924" s="177" t="s">
        <v>508</v>
      </c>
      <c r="E924" s="177" t="s">
        <v>760</v>
      </c>
      <c r="F924" s="177" t="s">
        <v>4904</v>
      </c>
      <c r="I924" s="177" t="s">
        <v>1979</v>
      </c>
      <c r="J924" s="181" t="s">
        <v>512</v>
      </c>
      <c r="K924" s="178" t="s">
        <v>512</v>
      </c>
      <c r="L924" s="177" t="s">
        <v>550</v>
      </c>
      <c r="M924" s="177" t="s">
        <v>4842</v>
      </c>
      <c r="N924" s="177" t="s">
        <v>4842</v>
      </c>
      <c r="O924" s="177" t="s">
        <v>195</v>
      </c>
      <c r="P924" s="177" t="s">
        <v>589</v>
      </c>
      <c r="Q924" s="177" t="s">
        <v>2459</v>
      </c>
      <c r="R924" s="177" t="s">
        <v>731</v>
      </c>
      <c r="S924" s="177" t="s">
        <v>4709</v>
      </c>
      <c r="T924" s="177" t="s">
        <v>2114</v>
      </c>
      <c r="U924" s="177" t="s">
        <v>742</v>
      </c>
      <c r="V924" s="177" t="s">
        <v>4905</v>
      </c>
      <c r="X924" s="177" t="s">
        <v>734</v>
      </c>
      <c r="Y924" s="177" t="s">
        <v>735</v>
      </c>
      <c r="Z924" s="177" t="s">
        <v>742</v>
      </c>
      <c r="AA924" s="177" t="s">
        <v>4906</v>
      </c>
      <c r="AC924" s="177" t="s">
        <v>3501</v>
      </c>
      <c r="AD924" s="177" t="s">
        <v>4907</v>
      </c>
      <c r="AE924" s="177" t="s">
        <v>526</v>
      </c>
      <c r="AQ924" s="177"/>
      <c r="AT924" s="177"/>
      <c r="AU924" s="177"/>
      <c r="AV924" s="177"/>
      <c r="AW924" s="177"/>
    </row>
    <row r="925" spans="1:59">
      <c r="A925" s="170" t="s">
        <v>4450</v>
      </c>
      <c r="B925" s="177" t="s">
        <v>4451</v>
      </c>
      <c r="D925" s="177" t="s">
        <v>508</v>
      </c>
      <c r="E925" s="177" t="s">
        <v>770</v>
      </c>
      <c r="F925" s="177" t="s">
        <v>4908</v>
      </c>
      <c r="I925" s="177" t="s">
        <v>1979</v>
      </c>
      <c r="J925" s="181" t="s">
        <v>512</v>
      </c>
      <c r="K925" s="178" t="s">
        <v>512</v>
      </c>
      <c r="L925" s="177" t="s">
        <v>550</v>
      </c>
      <c r="M925" s="177" t="s">
        <v>4842</v>
      </c>
      <c r="N925" s="177" t="s">
        <v>4842</v>
      </c>
      <c r="O925" s="177" t="s">
        <v>195</v>
      </c>
      <c r="P925" s="177" t="s">
        <v>1193</v>
      </c>
      <c r="Q925" s="177" t="s">
        <v>2459</v>
      </c>
      <c r="R925" s="177" t="s">
        <v>731</v>
      </c>
      <c r="S925" s="177" t="s">
        <v>4709</v>
      </c>
      <c r="T925" s="177" t="s">
        <v>3009</v>
      </c>
      <c r="U925" s="177" t="s">
        <v>742</v>
      </c>
      <c r="V925" s="177" t="s">
        <v>4909</v>
      </c>
      <c r="X925" s="177" t="s">
        <v>734</v>
      </c>
      <c r="Y925" s="177" t="s">
        <v>735</v>
      </c>
      <c r="Z925" s="177" t="s">
        <v>742</v>
      </c>
      <c r="AA925" s="177" t="s">
        <v>4910</v>
      </c>
      <c r="AC925" s="177" t="s">
        <v>3510</v>
      </c>
      <c r="AD925" s="177" t="s">
        <v>4911</v>
      </c>
      <c r="AE925" s="177" t="s">
        <v>524</v>
      </c>
      <c r="AQ925" s="177"/>
      <c r="AT925" s="177"/>
      <c r="AU925" s="177"/>
      <c r="AV925" s="177"/>
      <c r="AW925" s="177"/>
    </row>
    <row r="926" spans="1:59">
      <c r="A926" s="170" t="s">
        <v>4450</v>
      </c>
      <c r="B926" s="177" t="s">
        <v>4451</v>
      </c>
      <c r="D926" s="177" t="s">
        <v>508</v>
      </c>
      <c r="E926" s="177" t="s">
        <v>661</v>
      </c>
      <c r="F926" s="177" t="s">
        <v>4912</v>
      </c>
      <c r="I926" s="177" t="s">
        <v>2018</v>
      </c>
      <c r="J926" s="178">
        <v>42613</v>
      </c>
      <c r="K926" s="178">
        <v>42613</v>
      </c>
      <c r="L926" s="177" t="s">
        <v>550</v>
      </c>
      <c r="M926" s="177" t="s">
        <v>4913</v>
      </c>
      <c r="N926" s="177" t="s">
        <v>4913</v>
      </c>
      <c r="O926" s="177" t="s">
        <v>110</v>
      </c>
      <c r="R926" s="177" t="s">
        <v>565</v>
      </c>
      <c r="S926" s="177" t="s">
        <v>921</v>
      </c>
      <c r="T926" s="177" t="s">
        <v>922</v>
      </c>
      <c r="U926" s="177" t="s">
        <v>3241</v>
      </c>
      <c r="V926" s="177" t="s">
        <v>4914</v>
      </c>
      <c r="W926" s="177" t="s">
        <v>4017</v>
      </c>
      <c r="AA926" s="177" t="s">
        <v>4915</v>
      </c>
      <c r="AB926" s="177" t="s">
        <v>4916</v>
      </c>
      <c r="AC926" s="177" t="s">
        <v>870</v>
      </c>
      <c r="AG926" s="177" t="s">
        <v>4917</v>
      </c>
      <c r="AH926" s="177" t="s">
        <v>4918</v>
      </c>
      <c r="AI926" s="177" t="s">
        <v>694</v>
      </c>
      <c r="AM926" s="177" t="s">
        <v>3945</v>
      </c>
      <c r="AN926" s="177" t="s">
        <v>4919</v>
      </c>
      <c r="AO926" s="177" t="s">
        <v>2132</v>
      </c>
      <c r="AP926" s="177" t="s">
        <v>3323</v>
      </c>
      <c r="AQ926" s="177"/>
      <c r="AT926" s="177" t="s">
        <v>4920</v>
      </c>
      <c r="AU926" s="177" t="s">
        <v>1911</v>
      </c>
      <c r="AV926" s="177" t="s">
        <v>4921</v>
      </c>
      <c r="AW926" s="177" t="s">
        <v>4922</v>
      </c>
      <c r="AX926" s="177" t="s">
        <v>559</v>
      </c>
    </row>
    <row r="927" spans="1:59">
      <c r="A927" s="170" t="s">
        <v>4450</v>
      </c>
      <c r="B927" s="177" t="s">
        <v>4451</v>
      </c>
      <c r="D927" s="177" t="s">
        <v>508</v>
      </c>
      <c r="E927" s="177" t="s">
        <v>661</v>
      </c>
      <c r="F927" s="177" t="s">
        <v>4923</v>
      </c>
      <c r="G927" s="177" t="s">
        <v>4924</v>
      </c>
      <c r="I927" s="177" t="s">
        <v>2056</v>
      </c>
      <c r="J927" s="178">
        <v>43209</v>
      </c>
      <c r="K927" s="178">
        <v>43209</v>
      </c>
      <c r="L927" s="177" t="s">
        <v>513</v>
      </c>
      <c r="M927" s="177" t="s">
        <v>4925</v>
      </c>
      <c r="N927" s="177" t="s">
        <v>4926</v>
      </c>
      <c r="O927" s="177" t="s">
        <v>437</v>
      </c>
      <c r="P927" s="177" t="s">
        <v>515</v>
      </c>
      <c r="Q927" s="177" t="s">
        <v>4927</v>
      </c>
      <c r="R927" s="177" t="s">
        <v>516</v>
      </c>
      <c r="S927" s="177" t="s">
        <v>517</v>
      </c>
      <c r="T927" s="177" t="s">
        <v>942</v>
      </c>
      <c r="U927" s="177" t="s">
        <v>1108</v>
      </c>
      <c r="V927" s="177" t="s">
        <v>889</v>
      </c>
      <c r="W927" s="177" t="s">
        <v>964</v>
      </c>
      <c r="X927" s="177" t="s">
        <v>618</v>
      </c>
      <c r="Y927" s="177" t="s">
        <v>1062</v>
      </c>
      <c r="Z927" s="177" t="s">
        <v>4928</v>
      </c>
      <c r="AA927" s="177" t="s">
        <v>1064</v>
      </c>
      <c r="AB927" s="177" t="s">
        <v>1062</v>
      </c>
      <c r="AC927" s="177" t="s">
        <v>4929</v>
      </c>
      <c r="AD927" s="177" t="s">
        <v>1064</v>
      </c>
      <c r="AE927" s="177" t="s">
        <v>1062</v>
      </c>
      <c r="AF927" s="177" t="s">
        <v>4930</v>
      </c>
      <c r="AG927" s="177" t="s">
        <v>1064</v>
      </c>
      <c r="AQ927" s="177"/>
      <c r="AT927" s="177"/>
      <c r="AU927" s="177"/>
      <c r="AV927" s="177"/>
      <c r="AW927" s="177"/>
      <c r="BG927" s="177" t="s">
        <v>4931</v>
      </c>
    </row>
    <row r="928" spans="1:59">
      <c r="A928" s="170" t="s">
        <v>4450</v>
      </c>
      <c r="B928" s="177" t="s">
        <v>4451</v>
      </c>
      <c r="D928" s="177" t="s">
        <v>508</v>
      </c>
      <c r="E928" s="177" t="s">
        <v>669</v>
      </c>
      <c r="F928" s="177" t="s">
        <v>4932</v>
      </c>
      <c r="G928" s="177" t="s">
        <v>4628</v>
      </c>
      <c r="I928" s="177" t="s">
        <v>2056</v>
      </c>
      <c r="J928" s="178">
        <v>43209</v>
      </c>
      <c r="K928" s="178">
        <v>43209</v>
      </c>
      <c r="L928" s="177" t="s">
        <v>513</v>
      </c>
      <c r="M928" s="177" t="s">
        <v>4925</v>
      </c>
      <c r="N928" s="177" t="s">
        <v>4926</v>
      </c>
      <c r="O928" s="177" t="s">
        <v>195</v>
      </c>
      <c r="P928" s="177" t="s">
        <v>4933</v>
      </c>
      <c r="Q928" s="177" t="s">
        <v>4934</v>
      </c>
      <c r="R928" s="177" t="s">
        <v>731</v>
      </c>
      <c r="S928" s="177" t="s">
        <v>780</v>
      </c>
      <c r="T928" s="177" t="s">
        <v>3009</v>
      </c>
      <c r="U928" s="177" t="s">
        <v>691</v>
      </c>
      <c r="V928" s="177" t="s">
        <v>754</v>
      </c>
      <c r="W928" s="177" t="s">
        <v>557</v>
      </c>
      <c r="X928" s="177" t="s">
        <v>1054</v>
      </c>
      <c r="Z928" s="177" t="s">
        <v>691</v>
      </c>
      <c r="AA928" s="177" t="s">
        <v>4935</v>
      </c>
      <c r="AB928" s="177" t="s">
        <v>4936</v>
      </c>
      <c r="AC928" s="177" t="s">
        <v>1332</v>
      </c>
      <c r="AD928" s="177" t="s">
        <v>4937</v>
      </c>
      <c r="AE928" s="177" t="s">
        <v>524</v>
      </c>
      <c r="AQ928" s="177"/>
      <c r="AT928" s="177"/>
      <c r="AU928" s="177"/>
      <c r="AV928" s="177"/>
      <c r="AW928" s="177"/>
    </row>
    <row r="929" spans="1:59">
      <c r="A929" s="170" t="s">
        <v>4450</v>
      </c>
      <c r="B929" s="177" t="s">
        <v>4451</v>
      </c>
      <c r="D929" s="177" t="s">
        <v>508</v>
      </c>
      <c r="E929" s="177" t="s">
        <v>685</v>
      </c>
      <c r="F929" s="177" t="s">
        <v>4938</v>
      </c>
      <c r="G929" s="177" t="s">
        <v>4939</v>
      </c>
      <c r="I929" s="177" t="s">
        <v>2056</v>
      </c>
      <c r="J929" s="178">
        <v>43209</v>
      </c>
      <c r="K929" s="178">
        <v>43209</v>
      </c>
      <c r="L929" s="177" t="s">
        <v>513</v>
      </c>
      <c r="M929" s="177" t="s">
        <v>4925</v>
      </c>
      <c r="N929" s="177" t="s">
        <v>4926</v>
      </c>
      <c r="O929" s="177" t="s">
        <v>437</v>
      </c>
      <c r="P929" s="177" t="s">
        <v>515</v>
      </c>
      <c r="Q929" s="177" t="s">
        <v>4940</v>
      </c>
      <c r="R929" s="177" t="s">
        <v>516</v>
      </c>
      <c r="S929" s="177" t="s">
        <v>517</v>
      </c>
      <c r="T929" s="177" t="s">
        <v>4941</v>
      </c>
      <c r="U929" s="177" t="s">
        <v>1108</v>
      </c>
      <c r="V929" s="177" t="s">
        <v>889</v>
      </c>
      <c r="W929" s="177" t="s">
        <v>964</v>
      </c>
      <c r="X929" s="177" t="s">
        <v>618</v>
      </c>
      <c r="Y929" s="177" t="s">
        <v>1062</v>
      </c>
      <c r="Z929" s="177" t="s">
        <v>4942</v>
      </c>
      <c r="AA929" s="177" t="s">
        <v>1064</v>
      </c>
      <c r="AB929" s="177" t="s">
        <v>1062</v>
      </c>
      <c r="AC929" s="177" t="s">
        <v>4943</v>
      </c>
      <c r="AD929" s="177" t="s">
        <v>1064</v>
      </c>
      <c r="AE929" s="177" t="s">
        <v>1062</v>
      </c>
      <c r="AF929" s="177" t="s">
        <v>4944</v>
      </c>
      <c r="AG929" s="177" t="s">
        <v>1064</v>
      </c>
      <c r="AQ929" s="177"/>
      <c r="AT929" s="177"/>
      <c r="AU929" s="177"/>
      <c r="AV929" s="177"/>
      <c r="AW929" s="177"/>
      <c r="BG929" s="177" t="s">
        <v>4945</v>
      </c>
    </row>
    <row r="930" spans="1:59">
      <c r="A930" s="170" t="s">
        <v>4450</v>
      </c>
      <c r="B930" s="177" t="s">
        <v>4451</v>
      </c>
      <c r="D930" s="177" t="s">
        <v>508</v>
      </c>
      <c r="E930" s="177" t="s">
        <v>704</v>
      </c>
      <c r="F930" s="177" t="s">
        <v>4946</v>
      </c>
      <c r="G930" s="177" t="s">
        <v>4638</v>
      </c>
      <c r="I930" s="177" t="s">
        <v>2056</v>
      </c>
      <c r="J930" s="178">
        <v>43209</v>
      </c>
      <c r="K930" s="178">
        <v>43209</v>
      </c>
      <c r="L930" s="177" t="s">
        <v>513</v>
      </c>
      <c r="M930" s="177" t="s">
        <v>4925</v>
      </c>
      <c r="N930" s="177" t="s">
        <v>4926</v>
      </c>
      <c r="O930" s="177" t="s">
        <v>195</v>
      </c>
      <c r="P930" s="177" t="s">
        <v>4933</v>
      </c>
      <c r="Q930" s="177" t="s">
        <v>4947</v>
      </c>
      <c r="R930" s="177" t="s">
        <v>731</v>
      </c>
      <c r="S930" s="177" t="s">
        <v>780</v>
      </c>
      <c r="T930" s="177" t="s">
        <v>672</v>
      </c>
      <c r="U930" s="177" t="s">
        <v>691</v>
      </c>
      <c r="V930" s="177" t="s">
        <v>2978</v>
      </c>
      <c r="W930" s="177" t="s">
        <v>557</v>
      </c>
      <c r="X930" s="177" t="s">
        <v>1054</v>
      </c>
      <c r="Z930" s="177" t="s">
        <v>691</v>
      </c>
      <c r="AA930" s="177" t="s">
        <v>4948</v>
      </c>
      <c r="AB930" s="177" t="s">
        <v>4949</v>
      </c>
      <c r="AC930" s="177" t="s">
        <v>1332</v>
      </c>
      <c r="AD930" s="177" t="s">
        <v>4950</v>
      </c>
      <c r="AE930" s="177" t="s">
        <v>524</v>
      </c>
      <c r="AQ930" s="177"/>
      <c r="AT930" s="177"/>
      <c r="AU930" s="177"/>
      <c r="AV930" s="177"/>
      <c r="AW930" s="177"/>
    </row>
    <row r="931" spans="1:59">
      <c r="A931" s="170" t="s">
        <v>4450</v>
      </c>
      <c r="B931" s="177" t="s">
        <v>4451</v>
      </c>
      <c r="D931" s="177" t="s">
        <v>508</v>
      </c>
      <c r="E931" s="177" t="s">
        <v>709</v>
      </c>
      <c r="F931" s="177" t="s">
        <v>4951</v>
      </c>
      <c r="I931" s="177" t="s">
        <v>2056</v>
      </c>
      <c r="J931" s="178">
        <v>43209</v>
      </c>
      <c r="K931" s="178">
        <v>43209</v>
      </c>
      <c r="L931" s="177" t="s">
        <v>550</v>
      </c>
      <c r="M931" s="177" t="s">
        <v>4926</v>
      </c>
      <c r="N931" s="177" t="s">
        <v>4926</v>
      </c>
      <c r="O931" s="177" t="s">
        <v>195</v>
      </c>
      <c r="P931" s="177" t="s">
        <v>4952</v>
      </c>
      <c r="R931" s="177" t="s">
        <v>600</v>
      </c>
      <c r="S931" s="177" t="s">
        <v>601</v>
      </c>
      <c r="T931" s="177" t="s">
        <v>4953</v>
      </c>
      <c r="U931" s="177" t="s">
        <v>702</v>
      </c>
      <c r="V931" s="177" t="s">
        <v>1757</v>
      </c>
      <c r="X931" s="177" t="s">
        <v>943</v>
      </c>
      <c r="Z931" s="177" t="s">
        <v>702</v>
      </c>
      <c r="AA931" s="177" t="s">
        <v>1185</v>
      </c>
      <c r="AC931" s="177" t="s">
        <v>1104</v>
      </c>
      <c r="AD931" s="177" t="s">
        <v>4954</v>
      </c>
      <c r="AE931" s="177" t="s">
        <v>559</v>
      </c>
      <c r="AQ931" s="177" t="s">
        <v>1884</v>
      </c>
      <c r="AT931" s="177"/>
      <c r="AU931" s="177"/>
      <c r="AV931" s="177"/>
      <c r="AW931" s="177"/>
    </row>
    <row r="932" spans="1:59">
      <c r="A932" s="170" t="s">
        <v>4450</v>
      </c>
      <c r="B932" s="177" t="s">
        <v>4451</v>
      </c>
      <c r="D932" s="177" t="s">
        <v>508</v>
      </c>
      <c r="E932" s="177" t="s">
        <v>719</v>
      </c>
      <c r="F932" s="177" t="s">
        <v>4955</v>
      </c>
      <c r="G932" s="177" t="s">
        <v>4956</v>
      </c>
      <c r="I932" s="177" t="s">
        <v>2056</v>
      </c>
      <c r="J932" s="178">
        <v>43209</v>
      </c>
      <c r="K932" s="178">
        <v>43209</v>
      </c>
      <c r="L932" s="177" t="s">
        <v>513</v>
      </c>
      <c r="M932" s="177" t="s">
        <v>4925</v>
      </c>
      <c r="N932" s="177" t="s">
        <v>4926</v>
      </c>
      <c r="O932" s="177" t="s">
        <v>267</v>
      </c>
      <c r="P932" s="177" t="s">
        <v>4957</v>
      </c>
      <c r="R932" s="177" t="s">
        <v>267</v>
      </c>
      <c r="S932" s="177" t="s">
        <v>1336</v>
      </c>
      <c r="T932" s="177" t="s">
        <v>851</v>
      </c>
      <c r="U932" s="177" t="s">
        <v>1336</v>
      </c>
      <c r="V932" s="177" t="s">
        <v>733</v>
      </c>
      <c r="W932" s="177" t="s">
        <v>4958</v>
      </c>
      <c r="X932" s="177" t="s">
        <v>4959</v>
      </c>
      <c r="Y932" s="177" t="s">
        <v>1064</v>
      </c>
      <c r="Z932" s="177" t="s">
        <v>4960</v>
      </c>
      <c r="AA932" s="177" t="s">
        <v>4961</v>
      </c>
      <c r="AB932" s="177" t="s">
        <v>1064</v>
      </c>
      <c r="AF932" s="177" t="s">
        <v>4962</v>
      </c>
      <c r="AG932" s="177" t="s">
        <v>976</v>
      </c>
      <c r="AQ932" s="177"/>
      <c r="AT932" s="177"/>
      <c r="AU932" s="177"/>
      <c r="AV932" s="177"/>
      <c r="AW932" s="177"/>
    </row>
    <row r="933" spans="1:59">
      <c r="A933" s="170" t="s">
        <v>4450</v>
      </c>
      <c r="B933" s="177" t="s">
        <v>4451</v>
      </c>
      <c r="D933" s="177" t="s">
        <v>508</v>
      </c>
      <c r="E933" s="177" t="s">
        <v>729</v>
      </c>
      <c r="F933" s="177" t="s">
        <v>4963</v>
      </c>
      <c r="G933" s="177" t="s">
        <v>4964</v>
      </c>
      <c r="I933" s="177" t="s">
        <v>2056</v>
      </c>
      <c r="J933" s="178">
        <v>43209</v>
      </c>
      <c r="K933" s="178">
        <v>43209</v>
      </c>
      <c r="L933" s="177" t="s">
        <v>513</v>
      </c>
      <c r="M933" s="177" t="s">
        <v>4925</v>
      </c>
      <c r="N933" s="177" t="s">
        <v>4926</v>
      </c>
      <c r="O933" s="177" t="s">
        <v>195</v>
      </c>
      <c r="P933" s="177" t="s">
        <v>1023</v>
      </c>
      <c r="Q933" s="177" t="s">
        <v>4965</v>
      </c>
      <c r="R933" s="177" t="s">
        <v>731</v>
      </c>
      <c r="S933" s="177" t="s">
        <v>780</v>
      </c>
      <c r="T933" s="177" t="s">
        <v>1169</v>
      </c>
      <c r="U933" s="177" t="s">
        <v>691</v>
      </c>
      <c r="V933" s="177" t="s">
        <v>691</v>
      </c>
      <c r="X933" s="177" t="s">
        <v>1054</v>
      </c>
      <c r="Z933" s="177" t="s">
        <v>691</v>
      </c>
      <c r="AA933" s="177" t="s">
        <v>4966</v>
      </c>
      <c r="AC933" s="177" t="s">
        <v>1303</v>
      </c>
      <c r="AD933" s="177" t="s">
        <v>4967</v>
      </c>
      <c r="AE933" s="177" t="s">
        <v>809</v>
      </c>
      <c r="AQ933" s="177"/>
      <c r="AT933" s="177"/>
      <c r="AU933" s="177"/>
      <c r="AV933" s="177"/>
      <c r="AW933" s="177"/>
    </row>
    <row r="934" spans="1:59">
      <c r="A934" s="170" t="s">
        <v>4450</v>
      </c>
      <c r="B934" s="177" t="s">
        <v>4451</v>
      </c>
      <c r="D934" s="177" t="s">
        <v>508</v>
      </c>
      <c r="E934" s="177" t="s">
        <v>737</v>
      </c>
      <c r="F934" s="177" t="s">
        <v>4968</v>
      </c>
      <c r="G934" s="177" t="s">
        <v>4969</v>
      </c>
      <c r="I934" s="177" t="s">
        <v>2056</v>
      </c>
      <c r="J934" s="178">
        <v>43209</v>
      </c>
      <c r="K934" s="178">
        <v>43209</v>
      </c>
      <c r="L934" s="177" t="s">
        <v>513</v>
      </c>
      <c r="M934" s="177" t="s">
        <v>4925</v>
      </c>
      <c r="N934" s="177" t="s">
        <v>4926</v>
      </c>
      <c r="O934" s="177" t="s">
        <v>437</v>
      </c>
      <c r="P934" s="177" t="s">
        <v>515</v>
      </c>
      <c r="Q934" s="177" t="s">
        <v>4970</v>
      </c>
      <c r="R934" s="177" t="s">
        <v>516</v>
      </c>
      <c r="S934" s="177" t="s">
        <v>517</v>
      </c>
      <c r="T934" s="177" t="s">
        <v>942</v>
      </c>
      <c r="U934" s="177" t="s">
        <v>1108</v>
      </c>
      <c r="V934" s="177" t="s">
        <v>889</v>
      </c>
      <c r="W934" s="177" t="s">
        <v>964</v>
      </c>
      <c r="X934" s="177" t="s">
        <v>618</v>
      </c>
      <c r="Y934" s="177" t="s">
        <v>1062</v>
      </c>
      <c r="Z934" s="177" t="s">
        <v>4971</v>
      </c>
      <c r="AA934" s="177" t="s">
        <v>1064</v>
      </c>
      <c r="AB934" s="177" t="s">
        <v>1062</v>
      </c>
      <c r="AC934" s="177" t="s">
        <v>4972</v>
      </c>
      <c r="AD934" s="177" t="s">
        <v>1064</v>
      </c>
      <c r="AE934" s="177" t="s">
        <v>1062</v>
      </c>
      <c r="AF934" s="177" t="s">
        <v>4973</v>
      </c>
      <c r="AG934" s="177" t="s">
        <v>1064</v>
      </c>
      <c r="AQ934" s="177"/>
      <c r="AT934" s="177"/>
      <c r="AU934" s="177"/>
      <c r="AV934" s="177"/>
      <c r="AW934" s="177"/>
      <c r="BG934" s="177" t="s">
        <v>4931</v>
      </c>
    </row>
    <row r="935" spans="1:59">
      <c r="A935" s="170" t="s">
        <v>4450</v>
      </c>
      <c r="B935" s="177" t="s">
        <v>4451</v>
      </c>
      <c r="D935" s="177" t="s">
        <v>508</v>
      </c>
      <c r="E935" s="177" t="s">
        <v>740</v>
      </c>
      <c r="F935" s="177" t="s">
        <v>4974</v>
      </c>
      <c r="G935" s="177" t="s">
        <v>4635</v>
      </c>
      <c r="I935" s="177" t="s">
        <v>2056</v>
      </c>
      <c r="J935" s="178">
        <v>43209</v>
      </c>
      <c r="K935" s="178">
        <v>43209</v>
      </c>
      <c r="L935" s="177" t="s">
        <v>513</v>
      </c>
      <c r="M935" s="177" t="s">
        <v>4925</v>
      </c>
      <c r="N935" s="177" t="s">
        <v>4926</v>
      </c>
      <c r="O935" s="177" t="s">
        <v>195</v>
      </c>
      <c r="P935" s="177" t="s">
        <v>1023</v>
      </c>
      <c r="Q935" s="177" t="s">
        <v>4975</v>
      </c>
      <c r="R935" s="177" t="s">
        <v>731</v>
      </c>
      <c r="S935" s="177" t="s">
        <v>780</v>
      </c>
      <c r="T935" s="177" t="s">
        <v>3009</v>
      </c>
      <c r="U935" s="177" t="s">
        <v>691</v>
      </c>
      <c r="V935" s="177" t="s">
        <v>754</v>
      </c>
      <c r="W935" s="177" t="s">
        <v>557</v>
      </c>
      <c r="X935" s="177" t="s">
        <v>1054</v>
      </c>
      <c r="Z935" s="177" t="s">
        <v>691</v>
      </c>
      <c r="AA935" s="177" t="s">
        <v>4935</v>
      </c>
      <c r="AB935" s="177" t="s">
        <v>4936</v>
      </c>
      <c r="AC935" s="177" t="s">
        <v>4976</v>
      </c>
      <c r="AD935" s="177" t="s">
        <v>4977</v>
      </c>
      <c r="AE935" s="177" t="s">
        <v>1064</v>
      </c>
      <c r="AQ935" s="177"/>
      <c r="AT935" s="177"/>
      <c r="AU935" s="177"/>
      <c r="AV935" s="177"/>
      <c r="AW935" s="177"/>
    </row>
    <row r="936" spans="1:59">
      <c r="A936" s="170" t="s">
        <v>4450</v>
      </c>
      <c r="B936" s="177" t="s">
        <v>4451</v>
      </c>
      <c r="D936" s="177" t="s">
        <v>508</v>
      </c>
      <c r="E936" s="177" t="s">
        <v>746</v>
      </c>
      <c r="F936" s="177" t="s">
        <v>4978</v>
      </c>
      <c r="G936" s="177" t="s">
        <v>4979</v>
      </c>
      <c r="I936" s="177" t="s">
        <v>2056</v>
      </c>
      <c r="J936" s="178">
        <v>43209</v>
      </c>
      <c r="K936" s="178">
        <v>43209</v>
      </c>
      <c r="L936" s="177" t="s">
        <v>513</v>
      </c>
      <c r="M936" s="177" t="s">
        <v>4925</v>
      </c>
      <c r="N936" s="177" t="s">
        <v>4926</v>
      </c>
      <c r="O936" s="177" t="s">
        <v>437</v>
      </c>
      <c r="P936" s="177" t="s">
        <v>515</v>
      </c>
      <c r="Q936" s="177" t="s">
        <v>4980</v>
      </c>
      <c r="R936" s="177" t="s">
        <v>516</v>
      </c>
      <c r="S936" s="177" t="s">
        <v>517</v>
      </c>
      <c r="T936" s="177" t="s">
        <v>4941</v>
      </c>
      <c r="U936" s="177" t="s">
        <v>1108</v>
      </c>
      <c r="V936" s="177" t="s">
        <v>889</v>
      </c>
      <c r="W936" s="177" t="s">
        <v>964</v>
      </c>
      <c r="X936" s="177" t="s">
        <v>618</v>
      </c>
      <c r="Y936" s="177" t="s">
        <v>1062</v>
      </c>
      <c r="Z936" s="177" t="s">
        <v>4981</v>
      </c>
      <c r="AA936" s="177" t="s">
        <v>1064</v>
      </c>
      <c r="AB936" s="177" t="s">
        <v>1062</v>
      </c>
      <c r="AC936" s="177" t="s">
        <v>4982</v>
      </c>
      <c r="AD936" s="177" t="s">
        <v>1064</v>
      </c>
      <c r="AE936" s="177" t="s">
        <v>1062</v>
      </c>
      <c r="AF936" s="177" t="s">
        <v>4983</v>
      </c>
      <c r="AG936" s="177" t="s">
        <v>1064</v>
      </c>
      <c r="AQ936" s="177"/>
      <c r="AT936" s="177"/>
      <c r="AU936" s="177"/>
      <c r="AV936" s="177"/>
      <c r="AW936" s="177"/>
      <c r="BG936" s="177" t="s">
        <v>4945</v>
      </c>
    </row>
    <row r="937" spans="1:59">
      <c r="A937" s="170" t="s">
        <v>4450</v>
      </c>
      <c r="B937" s="177" t="s">
        <v>4451</v>
      </c>
      <c r="D937" s="177" t="s">
        <v>508</v>
      </c>
      <c r="E937" s="177" t="s">
        <v>752</v>
      </c>
      <c r="F937" s="177" t="s">
        <v>4984</v>
      </c>
      <c r="G937" s="177" t="s">
        <v>4645</v>
      </c>
      <c r="I937" s="177" t="s">
        <v>2056</v>
      </c>
      <c r="J937" s="178">
        <v>43209</v>
      </c>
      <c r="K937" s="178">
        <v>43209</v>
      </c>
      <c r="L937" s="177" t="s">
        <v>513</v>
      </c>
      <c r="M937" s="177" t="s">
        <v>4925</v>
      </c>
      <c r="N937" s="177" t="s">
        <v>4926</v>
      </c>
      <c r="O937" s="177" t="s">
        <v>195</v>
      </c>
      <c r="P937" s="177" t="s">
        <v>4985</v>
      </c>
      <c r="Q937" s="177" t="s">
        <v>4986</v>
      </c>
      <c r="R937" s="177" t="s">
        <v>731</v>
      </c>
      <c r="S937" s="177" t="s">
        <v>780</v>
      </c>
      <c r="T937" s="177" t="s">
        <v>2509</v>
      </c>
      <c r="U937" s="177" t="s">
        <v>691</v>
      </c>
      <c r="V937" s="177" t="s">
        <v>3597</v>
      </c>
      <c r="W937" s="177" t="s">
        <v>3559</v>
      </c>
      <c r="X937" s="177" t="s">
        <v>1054</v>
      </c>
      <c r="Z937" s="177" t="s">
        <v>691</v>
      </c>
      <c r="AA937" s="177" t="s">
        <v>4987</v>
      </c>
      <c r="AB937" s="177" t="s">
        <v>4988</v>
      </c>
      <c r="AC937" s="177" t="s">
        <v>1332</v>
      </c>
      <c r="AD937" s="177" t="s">
        <v>4989</v>
      </c>
      <c r="AE937" s="177" t="s">
        <v>524</v>
      </c>
      <c r="AQ937" s="177"/>
      <c r="AT937" s="177"/>
      <c r="AU937" s="177"/>
      <c r="AV937" s="177"/>
      <c r="AW937" s="177"/>
    </row>
    <row r="938" spans="1:59">
      <c r="A938" s="170" t="s">
        <v>4450</v>
      </c>
      <c r="B938" s="177" t="s">
        <v>4451</v>
      </c>
      <c r="D938" s="177" t="s">
        <v>508</v>
      </c>
      <c r="E938" s="177" t="s">
        <v>836</v>
      </c>
      <c r="F938" s="177" t="s">
        <v>4990</v>
      </c>
      <c r="G938" s="177" t="s">
        <v>4991</v>
      </c>
      <c r="I938" s="177" t="s">
        <v>2056</v>
      </c>
      <c r="J938" s="178">
        <v>43209</v>
      </c>
      <c r="K938" s="178">
        <v>43209</v>
      </c>
      <c r="L938" s="177" t="s">
        <v>513</v>
      </c>
      <c r="M938" s="177" t="s">
        <v>4925</v>
      </c>
      <c r="N938" s="177" t="s">
        <v>4926</v>
      </c>
      <c r="O938" s="177" t="s">
        <v>267</v>
      </c>
      <c r="P938" s="177" t="s">
        <v>4992</v>
      </c>
      <c r="R938" s="177" t="s">
        <v>267</v>
      </c>
      <c r="S938" s="177" t="s">
        <v>1336</v>
      </c>
      <c r="T938" s="177" t="s">
        <v>851</v>
      </c>
      <c r="U938" s="177" t="s">
        <v>1336</v>
      </c>
      <c r="V938" s="177" t="s">
        <v>733</v>
      </c>
      <c r="W938" s="177" t="s">
        <v>4958</v>
      </c>
      <c r="X938" s="177" t="s">
        <v>4993</v>
      </c>
      <c r="Y938" s="177" t="s">
        <v>1064</v>
      </c>
      <c r="Z938" s="177" t="s">
        <v>4994</v>
      </c>
      <c r="AA938" s="177" t="s">
        <v>4995</v>
      </c>
      <c r="AB938" s="177" t="s">
        <v>1064</v>
      </c>
      <c r="AF938" s="177" t="s">
        <v>4962</v>
      </c>
      <c r="AG938" s="177" t="s">
        <v>976</v>
      </c>
      <c r="AQ938" s="177"/>
      <c r="AT938" s="177"/>
      <c r="AU938" s="177"/>
      <c r="AV938" s="177"/>
      <c r="AW938" s="177"/>
    </row>
    <row r="939" spans="1:59">
      <c r="A939" s="170" t="s">
        <v>4450</v>
      </c>
      <c r="B939" s="177" t="s">
        <v>4451</v>
      </c>
      <c r="D939" s="177" t="s">
        <v>508</v>
      </c>
      <c r="E939" s="177" t="s">
        <v>840</v>
      </c>
      <c r="F939" s="177" t="s">
        <v>4996</v>
      </c>
      <c r="G939" s="177" t="s">
        <v>4997</v>
      </c>
      <c r="I939" s="177" t="s">
        <v>2056</v>
      </c>
      <c r="J939" s="178">
        <v>43209</v>
      </c>
      <c r="K939" s="178">
        <v>43209</v>
      </c>
      <c r="L939" s="177" t="s">
        <v>513</v>
      </c>
      <c r="M939" s="177" t="s">
        <v>4925</v>
      </c>
      <c r="N939" s="177" t="s">
        <v>4926</v>
      </c>
      <c r="O939" s="177" t="s">
        <v>195</v>
      </c>
      <c r="P939" s="177" t="s">
        <v>1023</v>
      </c>
      <c r="Q939" s="177" t="s">
        <v>4998</v>
      </c>
      <c r="R939" s="177" t="s">
        <v>731</v>
      </c>
      <c r="S939" s="177" t="s">
        <v>780</v>
      </c>
      <c r="T939" s="177" t="s">
        <v>781</v>
      </c>
      <c r="U939" s="177" t="s">
        <v>691</v>
      </c>
      <c r="V939" s="177" t="s">
        <v>3731</v>
      </c>
      <c r="X939" s="177" t="s">
        <v>1054</v>
      </c>
      <c r="Z939" s="177" t="s">
        <v>691</v>
      </c>
      <c r="AA939" s="177" t="s">
        <v>4999</v>
      </c>
      <c r="AC939" s="177" t="s">
        <v>1303</v>
      </c>
      <c r="AD939" s="177" t="s">
        <v>5000</v>
      </c>
      <c r="AE939" s="177" t="s">
        <v>809</v>
      </c>
      <c r="AQ939" s="177"/>
      <c r="AT939" s="177"/>
      <c r="AU939" s="177"/>
      <c r="AV939" s="177"/>
      <c r="AW939" s="177"/>
    </row>
    <row r="940" spans="1:59">
      <c r="A940" s="170" t="s">
        <v>4450</v>
      </c>
      <c r="B940" s="177" t="s">
        <v>4451</v>
      </c>
      <c r="D940" s="177" t="s">
        <v>508</v>
      </c>
      <c r="E940" s="177" t="s">
        <v>847</v>
      </c>
      <c r="F940" s="177" t="s">
        <v>5001</v>
      </c>
      <c r="G940" s="177" t="s">
        <v>5002</v>
      </c>
      <c r="I940" s="177" t="s">
        <v>2056</v>
      </c>
      <c r="J940" s="178">
        <v>43209</v>
      </c>
      <c r="K940" s="178">
        <v>43209</v>
      </c>
      <c r="L940" s="177" t="s">
        <v>513</v>
      </c>
      <c r="M940" s="177" t="s">
        <v>4925</v>
      </c>
      <c r="N940" s="177" t="s">
        <v>4926</v>
      </c>
      <c r="O940" s="177" t="s">
        <v>195</v>
      </c>
      <c r="P940" s="177" t="s">
        <v>1193</v>
      </c>
      <c r="Q940" s="177" t="s">
        <v>2459</v>
      </c>
      <c r="R940" s="177" t="s">
        <v>731</v>
      </c>
      <c r="S940" s="177" t="s">
        <v>780</v>
      </c>
      <c r="T940" s="177" t="s">
        <v>748</v>
      </c>
      <c r="U940" s="177" t="s">
        <v>739</v>
      </c>
      <c r="V940" s="177" t="s">
        <v>2386</v>
      </c>
      <c r="X940" s="177" t="s">
        <v>1054</v>
      </c>
      <c r="Z940" s="177" t="s">
        <v>739</v>
      </c>
      <c r="AA940" s="177" t="s">
        <v>5003</v>
      </c>
      <c r="AC940" s="177" t="s">
        <v>1303</v>
      </c>
      <c r="AD940" s="177" t="s">
        <v>5004</v>
      </c>
      <c r="AE940" s="177" t="s">
        <v>809</v>
      </c>
      <c r="AQ940" s="177"/>
      <c r="AT940" s="177"/>
      <c r="AU940" s="177"/>
      <c r="AV940" s="177"/>
      <c r="AW940" s="177"/>
    </row>
    <row r="941" spans="1:59">
      <c r="A941" s="170" t="s">
        <v>4450</v>
      </c>
      <c r="B941" s="177" t="s">
        <v>4451</v>
      </c>
      <c r="D941" s="177" t="s">
        <v>508</v>
      </c>
      <c r="E941" s="177" t="s">
        <v>852</v>
      </c>
      <c r="F941" s="177" t="s">
        <v>5005</v>
      </c>
      <c r="G941" s="177" t="s">
        <v>5006</v>
      </c>
      <c r="I941" s="177" t="s">
        <v>2056</v>
      </c>
      <c r="J941" s="178">
        <v>43209</v>
      </c>
      <c r="K941" s="178">
        <v>43209</v>
      </c>
      <c r="L941" s="177" t="s">
        <v>513</v>
      </c>
      <c r="M941" s="177" t="s">
        <v>4925</v>
      </c>
      <c r="N941" s="177" t="s">
        <v>4926</v>
      </c>
      <c r="O941" s="177" t="s">
        <v>195</v>
      </c>
      <c r="P941" s="177" t="s">
        <v>1193</v>
      </c>
      <c r="Q941" s="177" t="s">
        <v>2459</v>
      </c>
      <c r="R941" s="177" t="s">
        <v>731</v>
      </c>
      <c r="S941" s="177" t="s">
        <v>780</v>
      </c>
      <c r="T941" s="177" t="s">
        <v>691</v>
      </c>
      <c r="U941" s="177" t="s">
        <v>739</v>
      </c>
      <c r="V941" s="177" t="s">
        <v>4534</v>
      </c>
      <c r="X941" s="177" t="s">
        <v>1054</v>
      </c>
      <c r="Z941" s="177" t="s">
        <v>739</v>
      </c>
      <c r="AA941" s="177" t="s">
        <v>5007</v>
      </c>
      <c r="AB941" s="177" t="s">
        <v>5008</v>
      </c>
      <c r="AC941" s="177" t="s">
        <v>1332</v>
      </c>
      <c r="AD941" s="177" t="s">
        <v>5009</v>
      </c>
      <c r="AE941" s="177" t="s">
        <v>524</v>
      </c>
      <c r="AQ941" s="177"/>
      <c r="AT941" s="177"/>
      <c r="AU941" s="177"/>
      <c r="AV941" s="177"/>
      <c r="AW941" s="177"/>
    </row>
    <row r="942" spans="1:59">
      <c r="A942" s="170" t="s">
        <v>4450</v>
      </c>
      <c r="B942" s="177" t="s">
        <v>4451</v>
      </c>
      <c r="D942" s="177" t="s">
        <v>508</v>
      </c>
      <c r="E942" s="177" t="s">
        <v>2639</v>
      </c>
      <c r="F942" s="177" t="s">
        <v>5010</v>
      </c>
      <c r="I942" s="177" t="s">
        <v>2056</v>
      </c>
      <c r="J942" s="178">
        <v>43209</v>
      </c>
      <c r="K942" s="178">
        <v>43209</v>
      </c>
      <c r="L942" s="177" t="s">
        <v>550</v>
      </c>
      <c r="M942" s="177" t="s">
        <v>4926</v>
      </c>
      <c r="N942" s="177" t="s">
        <v>4926</v>
      </c>
      <c r="O942" s="177" t="s">
        <v>195</v>
      </c>
      <c r="P942" s="177" t="s">
        <v>1816</v>
      </c>
      <c r="Q942" s="177" t="s">
        <v>1821</v>
      </c>
      <c r="R942" s="177" t="s">
        <v>600</v>
      </c>
      <c r="S942" s="177" t="s">
        <v>601</v>
      </c>
      <c r="T942" s="177" t="s">
        <v>5011</v>
      </c>
      <c r="U942" s="177" t="s">
        <v>702</v>
      </c>
      <c r="V942" s="177" t="s">
        <v>2569</v>
      </c>
      <c r="X942" s="177" t="s">
        <v>943</v>
      </c>
      <c r="Y942" s="177" t="s">
        <v>674</v>
      </c>
      <c r="Z942" s="177" t="s">
        <v>702</v>
      </c>
      <c r="AA942" s="177" t="s">
        <v>2570</v>
      </c>
      <c r="AC942" s="177" t="s">
        <v>1097</v>
      </c>
      <c r="AD942" s="177" t="s">
        <v>5012</v>
      </c>
      <c r="AE942" s="177" t="s">
        <v>524</v>
      </c>
      <c r="AQ942" s="177"/>
      <c r="AT942" s="177"/>
      <c r="AU942" s="177"/>
      <c r="AV942" s="177"/>
      <c r="AW942" s="177"/>
    </row>
    <row r="943" spans="1:59">
      <c r="A943" s="170" t="s">
        <v>4450</v>
      </c>
      <c r="B943" s="177" t="s">
        <v>4451</v>
      </c>
      <c r="D943" s="177" t="s">
        <v>508</v>
      </c>
      <c r="E943" s="177" t="s">
        <v>1151</v>
      </c>
      <c r="F943" s="177" t="s">
        <v>5013</v>
      </c>
      <c r="I943" s="177" t="s">
        <v>2056</v>
      </c>
      <c r="J943" s="178">
        <v>43209</v>
      </c>
      <c r="K943" s="178">
        <v>43209</v>
      </c>
      <c r="L943" s="177" t="s">
        <v>550</v>
      </c>
      <c r="M943" s="177" t="s">
        <v>4926</v>
      </c>
      <c r="N943" s="177" t="s">
        <v>4926</v>
      </c>
      <c r="O943" s="177" t="s">
        <v>303</v>
      </c>
      <c r="Q943" s="177" t="s">
        <v>1829</v>
      </c>
      <c r="R943" s="177" t="s">
        <v>1267</v>
      </c>
      <c r="S943" s="177" t="s">
        <v>303</v>
      </c>
      <c r="AQ943" s="177" t="s">
        <v>2137</v>
      </c>
      <c r="AT943" s="177"/>
      <c r="AU943" s="177"/>
      <c r="AV943" s="177"/>
      <c r="AW943" s="177"/>
    </row>
    <row r="944" spans="1:59">
      <c r="A944" s="170" t="s">
        <v>4450</v>
      </c>
      <c r="B944" s="177" t="s">
        <v>4451</v>
      </c>
      <c r="D944" s="177" t="s">
        <v>508</v>
      </c>
      <c r="F944" s="177" t="s">
        <v>5014</v>
      </c>
      <c r="G944" s="177" t="s">
        <v>5015</v>
      </c>
      <c r="I944" s="177" t="s">
        <v>2056</v>
      </c>
      <c r="J944" s="178">
        <v>43209</v>
      </c>
      <c r="K944" s="178">
        <v>43209</v>
      </c>
      <c r="L944" s="177" t="s">
        <v>2772</v>
      </c>
      <c r="M944" s="177" t="s">
        <v>5016</v>
      </c>
      <c r="N944" s="177" t="s">
        <v>4926</v>
      </c>
      <c r="O944" s="177" t="s">
        <v>273</v>
      </c>
      <c r="P944" s="177" t="s">
        <v>3487</v>
      </c>
      <c r="Q944" s="177" t="s">
        <v>5017</v>
      </c>
      <c r="R944" s="177" t="s">
        <v>876</v>
      </c>
      <c r="S944" s="177" t="s">
        <v>5018</v>
      </c>
      <c r="U944" s="177" t="s">
        <v>833</v>
      </c>
      <c r="V944" s="177" t="s">
        <v>5019</v>
      </c>
      <c r="W944" s="177" t="s">
        <v>5020</v>
      </c>
      <c r="X944" s="177" t="s">
        <v>1064</v>
      </c>
      <c r="Y944" s="177" t="s">
        <v>881</v>
      </c>
      <c r="Z944" s="177" t="s">
        <v>882</v>
      </c>
      <c r="AB944" s="177" t="s">
        <v>5021</v>
      </c>
      <c r="AC944" s="177" t="s">
        <v>5022</v>
      </c>
      <c r="AQ944" s="177"/>
      <c r="AT944" s="177"/>
      <c r="AU944" s="177"/>
      <c r="AV944" s="177"/>
      <c r="AW944" s="177"/>
    </row>
    <row r="945" spans="1:50">
      <c r="A945" s="170" t="s">
        <v>4450</v>
      </c>
      <c r="B945" s="177" t="s">
        <v>4451</v>
      </c>
      <c r="D945" s="177" t="s">
        <v>508</v>
      </c>
      <c r="F945" s="177" t="s">
        <v>2142</v>
      </c>
      <c r="G945" s="177" t="s">
        <v>5023</v>
      </c>
      <c r="I945" s="177" t="s">
        <v>2056</v>
      </c>
      <c r="J945" s="178">
        <v>43209</v>
      </c>
      <c r="K945" s="178">
        <v>43209</v>
      </c>
      <c r="L945" s="177" t="s">
        <v>2772</v>
      </c>
      <c r="M945" s="177" t="s">
        <v>5016</v>
      </c>
      <c r="N945" s="177" t="s">
        <v>4926</v>
      </c>
      <c r="O945" s="177" t="s">
        <v>273</v>
      </c>
      <c r="P945" s="177" t="s">
        <v>5024</v>
      </c>
      <c r="Q945" s="177" t="s">
        <v>5025</v>
      </c>
      <c r="R945" s="177" t="s">
        <v>876</v>
      </c>
      <c r="S945" s="177" t="s">
        <v>5018</v>
      </c>
      <c r="U945" s="177" t="s">
        <v>833</v>
      </c>
      <c r="V945" s="177" t="s">
        <v>5019</v>
      </c>
      <c r="W945" s="177" t="s">
        <v>5026</v>
      </c>
      <c r="X945" s="177" t="s">
        <v>1064</v>
      </c>
      <c r="Y945" s="177" t="s">
        <v>881</v>
      </c>
      <c r="Z945" s="177" t="s">
        <v>882</v>
      </c>
      <c r="AB945" s="177" t="s">
        <v>5021</v>
      </c>
      <c r="AC945" s="177" t="s">
        <v>5022</v>
      </c>
      <c r="AQ945" s="177" t="s">
        <v>5027</v>
      </c>
      <c r="AT945" s="177"/>
      <c r="AU945" s="177"/>
      <c r="AV945" s="177"/>
      <c r="AW945" s="177"/>
    </row>
    <row r="946" spans="1:50">
      <c r="A946" s="170" t="s">
        <v>4450</v>
      </c>
      <c r="B946" s="177" t="s">
        <v>4451</v>
      </c>
      <c r="D946" s="177" t="s">
        <v>508</v>
      </c>
      <c r="E946" s="177" t="s">
        <v>661</v>
      </c>
      <c r="F946" s="177" t="s">
        <v>5028</v>
      </c>
      <c r="I946" s="177" t="s">
        <v>979</v>
      </c>
      <c r="J946" s="178">
        <v>44627</v>
      </c>
      <c r="K946" s="178">
        <v>44627</v>
      </c>
      <c r="L946" s="177" t="s">
        <v>550</v>
      </c>
      <c r="M946" s="177" t="s">
        <v>5029</v>
      </c>
      <c r="N946" s="177" t="s">
        <v>5029</v>
      </c>
      <c r="O946" s="177" t="s">
        <v>232</v>
      </c>
      <c r="R946" s="177" t="s">
        <v>926</v>
      </c>
      <c r="S946" s="177" t="s">
        <v>927</v>
      </c>
      <c r="T946" s="177" t="s">
        <v>5030</v>
      </c>
      <c r="U946" s="177" t="s">
        <v>646</v>
      </c>
      <c r="V946" s="177" t="s">
        <v>1961</v>
      </c>
      <c r="X946" s="177" t="s">
        <v>651</v>
      </c>
      <c r="Y946" s="177" t="s">
        <v>646</v>
      </c>
      <c r="AB946" s="177" t="s">
        <v>1032</v>
      </c>
      <c r="AC946" s="177" t="s">
        <v>5031</v>
      </c>
      <c r="AD946" s="177" t="s">
        <v>1034</v>
      </c>
      <c r="AE946" s="177" t="s">
        <v>932</v>
      </c>
      <c r="AF946" s="177" t="s">
        <v>5032</v>
      </c>
      <c r="AG946" s="177" t="s">
        <v>618</v>
      </c>
      <c r="AQ946" s="177" t="s">
        <v>937</v>
      </c>
      <c r="AT946" s="177"/>
      <c r="AU946" s="177"/>
      <c r="AV946" s="177"/>
      <c r="AW946" s="177"/>
    </row>
    <row r="947" spans="1:50">
      <c r="A947" s="170" t="s">
        <v>4450</v>
      </c>
      <c r="B947" s="177" t="s">
        <v>4451</v>
      </c>
      <c r="D947" s="177" t="s">
        <v>508</v>
      </c>
      <c r="E947" s="177" t="s">
        <v>661</v>
      </c>
      <c r="F947" s="177" t="s">
        <v>5033</v>
      </c>
      <c r="I947" s="177" t="s">
        <v>777</v>
      </c>
      <c r="J947" s="178">
        <v>43759</v>
      </c>
      <c r="K947" s="178">
        <v>43759</v>
      </c>
      <c r="L947" s="177" t="s">
        <v>550</v>
      </c>
      <c r="M947" s="177" t="s">
        <v>5034</v>
      </c>
      <c r="N947" s="177" t="s">
        <v>5034</v>
      </c>
      <c r="O947" s="177" t="s">
        <v>75</v>
      </c>
      <c r="P947" s="177" t="s">
        <v>888</v>
      </c>
      <c r="R947" s="177" t="s">
        <v>1120</v>
      </c>
      <c r="S947" s="177" t="s">
        <v>718</v>
      </c>
      <c r="U947" s="177" t="s">
        <v>718</v>
      </c>
      <c r="V947" s="177" t="s">
        <v>1122</v>
      </c>
      <c r="W947" s="177" t="s">
        <v>1123</v>
      </c>
      <c r="X947" s="177" t="s">
        <v>5035</v>
      </c>
      <c r="Y947" s="177" t="s">
        <v>1124</v>
      </c>
      <c r="Z947" s="177" t="s">
        <v>1123</v>
      </c>
      <c r="AA947" s="177" t="s">
        <v>5036</v>
      </c>
      <c r="AB947" s="177" t="s">
        <v>1124</v>
      </c>
      <c r="AC947" s="177" t="s">
        <v>1123</v>
      </c>
      <c r="AD947" s="177" t="s">
        <v>5037</v>
      </c>
      <c r="AE947" s="177" t="s">
        <v>1124</v>
      </c>
      <c r="AF947" s="177" t="s">
        <v>1123</v>
      </c>
      <c r="AG947" s="177" t="s">
        <v>5038</v>
      </c>
      <c r="AH947" s="177" t="s">
        <v>1124</v>
      </c>
      <c r="AI947" s="177" t="s">
        <v>1123</v>
      </c>
      <c r="AJ947" s="177" t="s">
        <v>5039</v>
      </c>
      <c r="AK947" s="177" t="s">
        <v>1124</v>
      </c>
      <c r="AL947" s="177" t="s">
        <v>1123</v>
      </c>
      <c r="AM947" s="177" t="s">
        <v>5040</v>
      </c>
      <c r="AN947" s="177" t="s">
        <v>1124</v>
      </c>
      <c r="AO947" s="177" t="s">
        <v>1123</v>
      </c>
      <c r="AP947" s="177" t="s">
        <v>5041</v>
      </c>
      <c r="AQ947" s="177"/>
      <c r="AT947" s="177">
        <v>1.18</v>
      </c>
      <c r="AU947" s="177"/>
      <c r="AV947" s="177"/>
      <c r="AW947" s="177"/>
    </row>
    <row r="948" spans="1:50">
      <c r="A948" s="170" t="s">
        <v>4450</v>
      </c>
      <c r="B948" s="177" t="s">
        <v>4451</v>
      </c>
      <c r="D948" s="177" t="s">
        <v>508</v>
      </c>
      <c r="E948" s="177" t="s">
        <v>685</v>
      </c>
      <c r="F948" s="177" t="s">
        <v>5042</v>
      </c>
      <c r="I948" s="177" t="s">
        <v>777</v>
      </c>
      <c r="J948" s="178">
        <v>43759</v>
      </c>
      <c r="K948" s="178">
        <v>43759</v>
      </c>
      <c r="L948" s="177" t="s">
        <v>901</v>
      </c>
      <c r="M948" s="177" t="s">
        <v>5043</v>
      </c>
      <c r="N948" s="177" t="s">
        <v>5034</v>
      </c>
      <c r="O948" s="177" t="s">
        <v>324</v>
      </c>
      <c r="P948" s="177" t="s">
        <v>903</v>
      </c>
      <c r="R948" s="177" t="s">
        <v>904</v>
      </c>
      <c r="S948" s="177" t="s">
        <v>905</v>
      </c>
      <c r="T948" s="177" t="s">
        <v>1904</v>
      </c>
      <c r="U948" s="177" t="s">
        <v>2255</v>
      </c>
      <c r="V948" s="177" t="s">
        <v>907</v>
      </c>
      <c r="W948" s="177" t="s">
        <v>908</v>
      </c>
      <c r="Y948" s="177" t="s">
        <v>909</v>
      </c>
      <c r="AB948" s="177" t="s">
        <v>910</v>
      </c>
      <c r="AC948" s="177">
        <v>2800</v>
      </c>
      <c r="AD948" s="177" t="s">
        <v>911</v>
      </c>
      <c r="AE948" s="177">
        <v>1375</v>
      </c>
      <c r="AF948" s="177" t="s">
        <v>912</v>
      </c>
      <c r="AG948" s="177" t="s">
        <v>908</v>
      </c>
      <c r="AH948" s="177" t="s">
        <v>913</v>
      </c>
      <c r="AI948" s="177" t="s">
        <v>908</v>
      </c>
      <c r="AK948" s="177" t="s">
        <v>914</v>
      </c>
      <c r="AL948" s="177" t="s">
        <v>915</v>
      </c>
      <c r="AQ948" s="177" t="s">
        <v>5044</v>
      </c>
      <c r="AT948" s="177"/>
      <c r="AU948" s="177"/>
      <c r="AV948" s="177" t="s">
        <v>1620</v>
      </c>
      <c r="AW948" s="177"/>
    </row>
    <row r="949" spans="1:50">
      <c r="A949" s="170" t="s">
        <v>4450</v>
      </c>
      <c r="B949" s="177" t="s">
        <v>4451</v>
      </c>
      <c r="D949" s="177" t="s">
        <v>508</v>
      </c>
      <c r="E949" s="177" t="s">
        <v>704</v>
      </c>
      <c r="F949" s="177" t="s">
        <v>5045</v>
      </c>
      <c r="I949" s="177" t="s">
        <v>1028</v>
      </c>
      <c r="J949" s="178">
        <v>44655</v>
      </c>
      <c r="K949" s="178">
        <v>44655</v>
      </c>
      <c r="L949" s="177" t="s">
        <v>550</v>
      </c>
      <c r="M949" s="177" t="s">
        <v>5046</v>
      </c>
      <c r="N949" s="177" t="s">
        <v>5046</v>
      </c>
      <c r="O949" s="177" t="s">
        <v>195</v>
      </c>
      <c r="P949" s="177" t="s">
        <v>887</v>
      </c>
      <c r="Q949" s="177" t="s">
        <v>888</v>
      </c>
      <c r="R949" s="177" t="s">
        <v>600</v>
      </c>
      <c r="S949" s="177" t="s">
        <v>601</v>
      </c>
      <c r="T949" s="177" t="s">
        <v>646</v>
      </c>
      <c r="U949" s="177" t="s">
        <v>646</v>
      </c>
      <c r="V949" s="177" t="s">
        <v>889</v>
      </c>
      <c r="Z949" s="177" t="s">
        <v>646</v>
      </c>
      <c r="AA949" s="177" t="s">
        <v>892</v>
      </c>
      <c r="AC949" s="177" t="s">
        <v>1097</v>
      </c>
      <c r="AD949" s="177" t="s">
        <v>5047</v>
      </c>
      <c r="AE949" s="177" t="s">
        <v>524</v>
      </c>
      <c r="AQ949" s="177" t="s">
        <v>937</v>
      </c>
      <c r="AT949" s="177"/>
      <c r="AU949" s="177"/>
      <c r="AV949" s="177"/>
      <c r="AW949" s="177"/>
    </row>
    <row r="950" spans="1:50">
      <c r="A950" s="170" t="s">
        <v>4450</v>
      </c>
      <c r="B950" s="177" t="s">
        <v>4451</v>
      </c>
      <c r="D950" s="177" t="s">
        <v>508</v>
      </c>
      <c r="E950" s="177" t="s">
        <v>709</v>
      </c>
      <c r="F950" s="177" t="s">
        <v>5048</v>
      </c>
      <c r="I950" s="177" t="s">
        <v>1028</v>
      </c>
      <c r="J950" s="178">
        <v>44655</v>
      </c>
      <c r="K950" s="178">
        <v>44655</v>
      </c>
      <c r="L950" s="177" t="s">
        <v>550</v>
      </c>
      <c r="M950" s="177" t="s">
        <v>5046</v>
      </c>
      <c r="N950" s="177" t="s">
        <v>5046</v>
      </c>
      <c r="O950" s="177" t="s">
        <v>280</v>
      </c>
      <c r="P950" s="177" t="s">
        <v>888</v>
      </c>
      <c r="R950" s="177" t="s">
        <v>700</v>
      </c>
      <c r="S950" s="177" t="s">
        <v>701</v>
      </c>
      <c r="T950" s="177" t="s">
        <v>5049</v>
      </c>
      <c r="U950" s="177" t="s">
        <v>646</v>
      </c>
      <c r="V950" s="177" t="s">
        <v>1426</v>
      </c>
      <c r="W950" s="177" t="s">
        <v>5050</v>
      </c>
      <c r="X950" s="177" t="s">
        <v>2200</v>
      </c>
      <c r="AQ950" s="177" t="s">
        <v>2172</v>
      </c>
      <c r="AT950" s="177"/>
      <c r="AU950" s="177"/>
      <c r="AV950" s="177"/>
      <c r="AW950" s="177"/>
    </row>
    <row r="951" spans="1:50">
      <c r="A951" s="170" t="s">
        <v>4450</v>
      </c>
      <c r="B951" s="177" t="s">
        <v>4451</v>
      </c>
      <c r="D951" s="177" t="s">
        <v>508</v>
      </c>
      <c r="E951" s="170" t="s">
        <v>1348</v>
      </c>
      <c r="F951" s="177" t="s">
        <v>5051</v>
      </c>
      <c r="G951" s="177" t="s">
        <v>4717</v>
      </c>
      <c r="I951" s="177" t="s">
        <v>1028</v>
      </c>
      <c r="J951" s="178">
        <v>44655</v>
      </c>
      <c r="K951" s="178">
        <v>44655</v>
      </c>
      <c r="L951" s="177" t="s">
        <v>901</v>
      </c>
      <c r="M951" s="177" t="s">
        <v>5052</v>
      </c>
      <c r="N951" s="177" t="s">
        <v>5046</v>
      </c>
      <c r="O951" s="177" t="s">
        <v>324</v>
      </c>
      <c r="P951" s="177" t="s">
        <v>903</v>
      </c>
      <c r="R951" s="177" t="s">
        <v>951</v>
      </c>
      <c r="S951" s="177" t="s">
        <v>952</v>
      </c>
      <c r="U951" s="177" t="s">
        <v>3035</v>
      </c>
      <c r="V951" s="177" t="s">
        <v>3333</v>
      </c>
      <c r="W951" s="177" t="s">
        <v>908</v>
      </c>
      <c r="Y951" s="177" t="s">
        <v>909</v>
      </c>
      <c r="Z951" s="177" t="s">
        <v>908</v>
      </c>
      <c r="AA951" s="177" t="s">
        <v>955</v>
      </c>
      <c r="AB951" s="177" t="s">
        <v>910</v>
      </c>
      <c r="AC951" s="177">
        <v>2000</v>
      </c>
      <c r="AD951" s="177" t="s">
        <v>911</v>
      </c>
      <c r="AE951" s="177">
        <v>915</v>
      </c>
      <c r="AF951" s="177" t="s">
        <v>912</v>
      </c>
      <c r="AG951" s="177" t="s">
        <v>908</v>
      </c>
      <c r="AH951" s="177" t="s">
        <v>958</v>
      </c>
      <c r="AI951" s="177" t="s">
        <v>908</v>
      </c>
      <c r="AJ951" s="177" t="s">
        <v>908</v>
      </c>
      <c r="AK951" s="177" t="s">
        <v>982</v>
      </c>
      <c r="AL951" s="177" t="s">
        <v>959</v>
      </c>
      <c r="AM951" s="177" t="s">
        <v>960</v>
      </c>
      <c r="AP951" s="177" t="s">
        <v>908</v>
      </c>
      <c r="AQ951" s="177" t="s">
        <v>5053</v>
      </c>
      <c r="AT951" s="177"/>
      <c r="AU951" s="177"/>
      <c r="AV951" s="177"/>
      <c r="AW951" s="177"/>
    </row>
    <row r="952" spans="1:50">
      <c r="A952" s="170" t="s">
        <v>4450</v>
      </c>
      <c r="B952" s="177" t="s">
        <v>4451</v>
      </c>
      <c r="D952" s="177" t="s">
        <v>508</v>
      </c>
      <c r="E952" s="177" t="s">
        <v>1364</v>
      </c>
      <c r="F952" s="177" t="s">
        <v>5054</v>
      </c>
      <c r="G952" s="177" t="s">
        <v>4736</v>
      </c>
      <c r="I952" s="177" t="s">
        <v>1028</v>
      </c>
      <c r="J952" s="178">
        <v>44655</v>
      </c>
      <c r="K952" s="178">
        <v>44655</v>
      </c>
      <c r="L952" s="177" t="s">
        <v>901</v>
      </c>
      <c r="M952" s="177" t="s">
        <v>5052</v>
      </c>
      <c r="N952" s="177" t="s">
        <v>5046</v>
      </c>
      <c r="O952" s="177" t="s">
        <v>324</v>
      </c>
      <c r="P952" s="177" t="s">
        <v>903</v>
      </c>
      <c r="R952" s="177" t="s">
        <v>951</v>
      </c>
      <c r="S952" s="177" t="s">
        <v>952</v>
      </c>
      <c r="U952" s="177" t="s">
        <v>5055</v>
      </c>
      <c r="V952" s="177" t="s">
        <v>907</v>
      </c>
      <c r="W952" s="177" t="s">
        <v>908</v>
      </c>
      <c r="Y952" s="177" t="s">
        <v>908</v>
      </c>
      <c r="Z952" s="177" t="s">
        <v>908</v>
      </c>
      <c r="AA952" s="177" t="s">
        <v>955</v>
      </c>
      <c r="AB952" s="177" t="s">
        <v>910</v>
      </c>
      <c r="AC952" s="177">
        <v>2000</v>
      </c>
      <c r="AD952" s="177" t="s">
        <v>911</v>
      </c>
      <c r="AE952" s="177">
        <v>915</v>
      </c>
      <c r="AF952" s="177" t="s">
        <v>912</v>
      </c>
      <c r="AG952" s="177" t="s">
        <v>908</v>
      </c>
      <c r="AH952" s="177" t="s">
        <v>958</v>
      </c>
      <c r="AI952" s="177" t="s">
        <v>908</v>
      </c>
      <c r="AJ952" s="177" t="s">
        <v>908</v>
      </c>
      <c r="AK952" s="177" t="s">
        <v>982</v>
      </c>
      <c r="AL952" s="177" t="s">
        <v>959</v>
      </c>
      <c r="AM952" s="177" t="s">
        <v>960</v>
      </c>
      <c r="AP952" s="177" t="s">
        <v>908</v>
      </c>
      <c r="AQ952" s="177" t="s">
        <v>5056</v>
      </c>
      <c r="AT952" s="177"/>
      <c r="AU952" s="177"/>
      <c r="AV952" s="177"/>
      <c r="AW952" s="177"/>
    </row>
    <row r="953" spans="1:50">
      <c r="A953" s="170" t="s">
        <v>4450</v>
      </c>
      <c r="B953" s="177" t="s">
        <v>4451</v>
      </c>
      <c r="D953" s="177" t="s">
        <v>508</v>
      </c>
      <c r="E953" s="170" t="s">
        <v>1374</v>
      </c>
      <c r="F953" s="177" t="s">
        <v>5057</v>
      </c>
      <c r="G953" s="177" t="s">
        <v>4748</v>
      </c>
      <c r="I953" s="177" t="s">
        <v>1028</v>
      </c>
      <c r="J953" s="178">
        <v>44655</v>
      </c>
      <c r="K953" s="178">
        <v>44655</v>
      </c>
      <c r="L953" s="177" t="s">
        <v>901</v>
      </c>
      <c r="M953" s="177" t="s">
        <v>5052</v>
      </c>
      <c r="N953" s="177" t="s">
        <v>5046</v>
      </c>
      <c r="O953" s="177" t="s">
        <v>324</v>
      </c>
      <c r="P953" s="177" t="s">
        <v>903</v>
      </c>
      <c r="R953" s="177" t="s">
        <v>951</v>
      </c>
      <c r="S953" s="177" t="s">
        <v>952</v>
      </c>
      <c r="U953" s="177" t="s">
        <v>5058</v>
      </c>
      <c r="V953" s="177" t="s">
        <v>3333</v>
      </c>
      <c r="W953" s="177" t="s">
        <v>908</v>
      </c>
      <c r="Y953" s="177" t="s">
        <v>909</v>
      </c>
      <c r="Z953" s="177" t="s">
        <v>908</v>
      </c>
      <c r="AA953" s="177" t="s">
        <v>955</v>
      </c>
      <c r="AB953" s="177" t="s">
        <v>910</v>
      </c>
      <c r="AC953" s="177">
        <v>2800</v>
      </c>
      <c r="AD953" s="177" t="s">
        <v>911</v>
      </c>
      <c r="AE953" s="177">
        <v>1375</v>
      </c>
      <c r="AF953" s="177" t="s">
        <v>912</v>
      </c>
      <c r="AG953" s="177" t="s">
        <v>908</v>
      </c>
      <c r="AH953" s="177" t="s">
        <v>958</v>
      </c>
      <c r="AI953" s="177" t="s">
        <v>908</v>
      </c>
      <c r="AJ953" s="177" t="s">
        <v>908</v>
      </c>
      <c r="AK953" s="177" t="s">
        <v>982</v>
      </c>
      <c r="AL953" s="177" t="s">
        <v>959</v>
      </c>
      <c r="AM953" s="177" t="s">
        <v>960</v>
      </c>
      <c r="AP953" s="177" t="s">
        <v>5059</v>
      </c>
      <c r="AQ953" s="177" t="s">
        <v>5060</v>
      </c>
      <c r="AT953" s="177"/>
      <c r="AU953" s="177"/>
      <c r="AV953" s="177"/>
      <c r="AW953" s="177"/>
    </row>
    <row r="954" spans="1:50">
      <c r="A954" s="170" t="s">
        <v>4450</v>
      </c>
      <c r="B954" s="177" t="s">
        <v>4451</v>
      </c>
      <c r="D954" s="177" t="s">
        <v>508</v>
      </c>
      <c r="E954" s="177" t="s">
        <v>1401</v>
      </c>
      <c r="F954" s="177" t="s">
        <v>5061</v>
      </c>
      <c r="G954" s="177" t="s">
        <v>4783</v>
      </c>
      <c r="I954" s="177" t="s">
        <v>1028</v>
      </c>
      <c r="J954" s="178">
        <v>44655</v>
      </c>
      <c r="K954" s="178">
        <v>44655</v>
      </c>
      <c r="L954" s="177" t="s">
        <v>901</v>
      </c>
      <c r="M954" s="177" t="s">
        <v>5052</v>
      </c>
      <c r="N954" s="177" t="s">
        <v>5046</v>
      </c>
      <c r="O954" s="177" t="s">
        <v>324</v>
      </c>
      <c r="P954" s="177" t="s">
        <v>903</v>
      </c>
      <c r="R954" s="177" t="s">
        <v>951</v>
      </c>
      <c r="S954" s="177" t="s">
        <v>952</v>
      </c>
      <c r="U954" s="177" t="s">
        <v>5062</v>
      </c>
      <c r="V954" s="177" t="s">
        <v>907</v>
      </c>
      <c r="W954" s="177" t="s">
        <v>908</v>
      </c>
      <c r="Y954" s="177" t="s">
        <v>908</v>
      </c>
      <c r="Z954" s="177" t="s">
        <v>908</v>
      </c>
      <c r="AA954" s="177" t="s">
        <v>955</v>
      </c>
      <c r="AB954" s="177" t="s">
        <v>910</v>
      </c>
      <c r="AC954" s="177">
        <v>2000</v>
      </c>
      <c r="AD954" s="177" t="s">
        <v>911</v>
      </c>
      <c r="AE954" s="177">
        <v>915</v>
      </c>
      <c r="AF954" s="177" t="s">
        <v>912</v>
      </c>
      <c r="AG954" s="177" t="s">
        <v>908</v>
      </c>
      <c r="AH954" s="177" t="s">
        <v>958</v>
      </c>
      <c r="AI954" s="177" t="s">
        <v>908</v>
      </c>
      <c r="AJ954" s="177" t="s">
        <v>908</v>
      </c>
      <c r="AK954" s="177" t="s">
        <v>982</v>
      </c>
      <c r="AL954" s="177" t="s">
        <v>959</v>
      </c>
      <c r="AM954" s="177" t="s">
        <v>960</v>
      </c>
      <c r="AP954" s="177" t="s">
        <v>960</v>
      </c>
      <c r="AQ954" s="177" t="s">
        <v>5063</v>
      </c>
      <c r="AT954" s="177"/>
      <c r="AU954" s="177"/>
      <c r="AV954" s="177"/>
      <c r="AW954" s="177"/>
    </row>
    <row r="955" spans="1:50">
      <c r="A955" s="170" t="s">
        <v>4450</v>
      </c>
      <c r="B955" s="177" t="s">
        <v>4451</v>
      </c>
      <c r="D955" s="177" t="s">
        <v>508</v>
      </c>
      <c r="E955" s="177" t="s">
        <v>4829</v>
      </c>
      <c r="F955" s="177" t="s">
        <v>5064</v>
      </c>
      <c r="I955" s="177" t="s">
        <v>939</v>
      </c>
      <c r="J955" s="181">
        <v>45278</v>
      </c>
      <c r="K955" s="181">
        <v>45278</v>
      </c>
      <c r="L955" s="177" t="s">
        <v>550</v>
      </c>
      <c r="M955" s="177" t="s">
        <v>5065</v>
      </c>
      <c r="N955" s="177" t="s">
        <v>5065</v>
      </c>
      <c r="O955" s="177" t="s">
        <v>110</v>
      </c>
      <c r="R955" s="177" t="s">
        <v>565</v>
      </c>
      <c r="S955" s="177" t="s">
        <v>1558</v>
      </c>
      <c r="T955" s="177" t="s">
        <v>5066</v>
      </c>
      <c r="U955" s="177" t="s">
        <v>1845</v>
      </c>
      <c r="V955" s="177" t="s">
        <v>5067</v>
      </c>
      <c r="W955" s="177" t="s">
        <v>1620</v>
      </c>
      <c r="AG955" s="177" t="s">
        <v>3244</v>
      </c>
      <c r="AH955" s="177" t="s">
        <v>5068</v>
      </c>
      <c r="AI955" s="177" t="s">
        <v>1064</v>
      </c>
      <c r="AM955" s="177" t="s">
        <v>2233</v>
      </c>
      <c r="AO955" s="177" t="s">
        <v>5069</v>
      </c>
      <c r="AP955" s="177" t="s">
        <v>1848</v>
      </c>
      <c r="AQ955" s="177"/>
      <c r="AT955" s="177" t="s">
        <v>5070</v>
      </c>
      <c r="AU955" s="177" t="s">
        <v>809</v>
      </c>
      <c r="AV955" s="177" t="s">
        <v>1854</v>
      </c>
      <c r="AW955" s="177" t="s">
        <v>5071</v>
      </c>
      <c r="AX955" s="177" t="s">
        <v>559</v>
      </c>
    </row>
    <row r="956" spans="1:50">
      <c r="A956" s="170" t="s">
        <v>4450</v>
      </c>
      <c r="B956" s="177" t="s">
        <v>4451</v>
      </c>
      <c r="D956" s="177" t="s">
        <v>508</v>
      </c>
      <c r="F956" s="177" t="s">
        <v>5072</v>
      </c>
      <c r="I956" s="177" t="s">
        <v>924</v>
      </c>
      <c r="J956" s="181" t="e">
        <v>#N/A</v>
      </c>
      <c r="K956" s="178" t="e">
        <v>#N/A</v>
      </c>
      <c r="L956" s="177" t="s">
        <v>5073</v>
      </c>
      <c r="M956" s="177" t="s">
        <v>5074</v>
      </c>
      <c r="N956" s="177" t="s">
        <v>5074</v>
      </c>
      <c r="O956" s="177" t="s">
        <v>255</v>
      </c>
      <c r="R956" s="177" t="s">
        <v>4270</v>
      </c>
      <c r="S956" s="177" t="s">
        <v>5075</v>
      </c>
      <c r="U956" s="177" t="s">
        <v>748</v>
      </c>
      <c r="V956" s="177" t="s">
        <v>5076</v>
      </c>
      <c r="W956" s="177" t="s">
        <v>5077</v>
      </c>
      <c r="X956" s="177" t="s">
        <v>5078</v>
      </c>
      <c r="Y956" s="177" t="s">
        <v>809</v>
      </c>
      <c r="Z956" s="177" t="s">
        <v>5079</v>
      </c>
      <c r="AA956" s="177" t="s">
        <v>5080</v>
      </c>
      <c r="AB956" s="177" t="s">
        <v>524</v>
      </c>
      <c r="AF956" s="177" t="s">
        <v>5081</v>
      </c>
      <c r="AH956" s="177" t="s">
        <v>5082</v>
      </c>
      <c r="AI956" s="177" t="s">
        <v>5083</v>
      </c>
      <c r="AQ956" s="177"/>
      <c r="AT956" s="177"/>
      <c r="AU956" s="177"/>
      <c r="AV956" s="177"/>
      <c r="AW956" s="177"/>
    </row>
    <row r="957" spans="1:50">
      <c r="A957" s="170"/>
      <c r="B957" s="177" t="s">
        <v>5084</v>
      </c>
      <c r="D957" s="177" t="s">
        <v>508</v>
      </c>
      <c r="E957" s="170" t="s">
        <v>661</v>
      </c>
      <c r="F957" s="177" t="s">
        <v>5085</v>
      </c>
      <c r="G957" s="177" t="s">
        <v>5086</v>
      </c>
      <c r="I957" s="177" t="s">
        <v>697</v>
      </c>
      <c r="J957" s="181" t="s">
        <v>512</v>
      </c>
      <c r="K957" s="178" t="s">
        <v>512</v>
      </c>
      <c r="L957" s="177" t="s">
        <v>550</v>
      </c>
      <c r="M957" s="177" t="s">
        <v>5087</v>
      </c>
      <c r="N957" s="177" t="s">
        <v>5087</v>
      </c>
      <c r="O957" s="177" t="s">
        <v>232</v>
      </c>
      <c r="R957" s="177" t="s">
        <v>926</v>
      </c>
      <c r="S957" s="177" t="s">
        <v>1030</v>
      </c>
      <c r="T957" s="177" t="s">
        <v>3603</v>
      </c>
      <c r="U957" s="177" t="s">
        <v>646</v>
      </c>
      <c r="V957" s="177" t="s">
        <v>707</v>
      </c>
      <c r="X957" s="177" t="s">
        <v>651</v>
      </c>
      <c r="Y957" s="177" t="s">
        <v>646</v>
      </c>
      <c r="Z957" s="177" t="s">
        <v>929</v>
      </c>
      <c r="AB957" s="177" t="s">
        <v>5088</v>
      </c>
      <c r="AC957" s="177" t="s">
        <v>5089</v>
      </c>
      <c r="AD957" s="177" t="s">
        <v>1676</v>
      </c>
      <c r="AQ957" s="177" t="s">
        <v>5090</v>
      </c>
      <c r="AT957" s="177"/>
      <c r="AU957" s="177"/>
      <c r="AV957" s="177"/>
      <c r="AW957" s="177"/>
    </row>
    <row r="958" spans="1:50">
      <c r="A958" s="170"/>
      <c r="B958" s="177" t="s">
        <v>5084</v>
      </c>
      <c r="D958" s="177" t="s">
        <v>508</v>
      </c>
      <c r="E958" s="170" t="s">
        <v>669</v>
      </c>
      <c r="F958" s="177" t="s">
        <v>5091</v>
      </c>
      <c r="G958" s="177" t="s">
        <v>5092</v>
      </c>
      <c r="I958" s="177" t="s">
        <v>697</v>
      </c>
      <c r="J958" s="181" t="s">
        <v>512</v>
      </c>
      <c r="K958" s="178" t="s">
        <v>512</v>
      </c>
      <c r="L958" s="177" t="s">
        <v>550</v>
      </c>
      <c r="M958" s="177" t="s">
        <v>5087</v>
      </c>
      <c r="N958" s="177" t="s">
        <v>5087</v>
      </c>
      <c r="O958" s="177" t="s">
        <v>195</v>
      </c>
      <c r="P958" s="177" t="s">
        <v>589</v>
      </c>
      <c r="R958" s="177" t="s">
        <v>731</v>
      </c>
      <c r="S958" s="177" t="s">
        <v>5093</v>
      </c>
      <c r="T958" s="177" t="s">
        <v>512</v>
      </c>
      <c r="U958" s="177" t="s">
        <v>832</v>
      </c>
      <c r="V958" s="177" t="s">
        <v>5094</v>
      </c>
      <c r="W958" s="177" t="s">
        <v>1042</v>
      </c>
      <c r="Z958" s="177" t="s">
        <v>832</v>
      </c>
      <c r="AF958" s="177" t="s">
        <v>651</v>
      </c>
      <c r="AQ958" s="177" t="s">
        <v>5095</v>
      </c>
      <c r="AT958" s="177"/>
      <c r="AU958" s="177"/>
      <c r="AV958" s="177"/>
      <c r="AW958" s="177"/>
    </row>
    <row r="959" spans="1:50">
      <c r="A959" s="170"/>
      <c r="B959" s="177" t="s">
        <v>5084</v>
      </c>
      <c r="D959" s="177" t="s">
        <v>508</v>
      </c>
      <c r="E959" s="170" t="s">
        <v>685</v>
      </c>
      <c r="F959" s="177" t="s">
        <v>5096</v>
      </c>
      <c r="I959" s="177" t="s">
        <v>697</v>
      </c>
      <c r="J959" s="181" t="s">
        <v>512</v>
      </c>
      <c r="K959" s="178" t="s">
        <v>512</v>
      </c>
      <c r="L959" s="177" t="s">
        <v>550</v>
      </c>
      <c r="M959" s="177" t="s">
        <v>5087</v>
      </c>
      <c r="N959" s="177" t="s">
        <v>5087</v>
      </c>
      <c r="O959" s="177" t="s">
        <v>463</v>
      </c>
      <c r="R959" s="177" t="s">
        <v>5097</v>
      </c>
      <c r="S959" s="177" t="s">
        <v>5098</v>
      </c>
      <c r="T959" s="177" t="s">
        <v>773</v>
      </c>
      <c r="U959" s="177" t="s">
        <v>805</v>
      </c>
      <c r="V959" s="177" t="s">
        <v>590</v>
      </c>
      <c r="W959" s="177" t="s">
        <v>5099</v>
      </c>
      <c r="X959" s="177" t="s">
        <v>987</v>
      </c>
      <c r="Z959" s="177" t="s">
        <v>1537</v>
      </c>
      <c r="AA959" s="177" t="s">
        <v>5100</v>
      </c>
      <c r="AB959" s="177" t="s">
        <v>5101</v>
      </c>
      <c r="AQ959" s="177" t="s">
        <v>5102</v>
      </c>
      <c r="AT959" s="177"/>
      <c r="AU959" s="177"/>
      <c r="AV959" s="177"/>
      <c r="AW959" s="177"/>
    </row>
    <row r="960" spans="1:50">
      <c r="A960" s="170"/>
      <c r="B960" s="177" t="s">
        <v>5084</v>
      </c>
      <c r="D960" s="177" t="s">
        <v>508</v>
      </c>
      <c r="E960" s="170" t="s">
        <v>704</v>
      </c>
      <c r="F960" s="177" t="s">
        <v>5103</v>
      </c>
      <c r="G960" s="177" t="s">
        <v>5104</v>
      </c>
      <c r="I960" s="177" t="s">
        <v>697</v>
      </c>
      <c r="J960" s="181" t="s">
        <v>512</v>
      </c>
      <c r="K960" s="178" t="s">
        <v>512</v>
      </c>
      <c r="L960" s="177" t="s">
        <v>550</v>
      </c>
      <c r="M960" s="177" t="s">
        <v>5087</v>
      </c>
      <c r="N960" s="177" t="s">
        <v>5087</v>
      </c>
      <c r="O960" s="177" t="s">
        <v>195</v>
      </c>
      <c r="Q960" s="177" t="s">
        <v>5105</v>
      </c>
      <c r="R960" s="177" t="s">
        <v>600</v>
      </c>
      <c r="S960" s="177" t="s">
        <v>1003</v>
      </c>
      <c r="T960" s="177" t="s">
        <v>822</v>
      </c>
      <c r="U960" s="177" t="s">
        <v>646</v>
      </c>
      <c r="V960" s="177" t="s">
        <v>1000</v>
      </c>
      <c r="W960" s="177" t="s">
        <v>809</v>
      </c>
      <c r="X960" s="177" t="s">
        <v>5106</v>
      </c>
      <c r="Z960" s="177" t="s">
        <v>646</v>
      </c>
      <c r="AA960" s="177" t="s">
        <v>1002</v>
      </c>
      <c r="AC960" s="177" t="s">
        <v>4512</v>
      </c>
      <c r="AD960" s="177" t="s">
        <v>5107</v>
      </c>
      <c r="AE960" s="177" t="s">
        <v>1064</v>
      </c>
      <c r="AQ960" s="177" t="s">
        <v>937</v>
      </c>
      <c r="AT960" s="177"/>
      <c r="AU960" s="177"/>
      <c r="AV960" s="177"/>
      <c r="AW960" s="177"/>
    </row>
    <row r="961" spans="1:49">
      <c r="A961" s="170"/>
      <c r="B961" s="177" t="s">
        <v>5084</v>
      </c>
      <c r="D961" s="177" t="s">
        <v>508</v>
      </c>
      <c r="E961" s="170" t="s">
        <v>729</v>
      </c>
      <c r="F961" s="177" t="s">
        <v>5108</v>
      </c>
      <c r="G961" s="177" t="s">
        <v>5109</v>
      </c>
      <c r="I961" s="177" t="s">
        <v>697</v>
      </c>
      <c r="J961" s="181" t="s">
        <v>512</v>
      </c>
      <c r="K961" s="178" t="s">
        <v>512</v>
      </c>
      <c r="L961" s="177" t="s">
        <v>550</v>
      </c>
      <c r="M961" s="177" t="s">
        <v>5087</v>
      </c>
      <c r="N961" s="177" t="s">
        <v>5087</v>
      </c>
      <c r="O961" s="177" t="s">
        <v>195</v>
      </c>
      <c r="P961" s="177" t="s">
        <v>1023</v>
      </c>
      <c r="Q961" s="177" t="s">
        <v>5110</v>
      </c>
      <c r="R961" s="177" t="s">
        <v>600</v>
      </c>
      <c r="S961" s="177" t="s">
        <v>1003</v>
      </c>
      <c r="T961" s="177" t="s">
        <v>579</v>
      </c>
      <c r="U961" s="177" t="s">
        <v>579</v>
      </c>
      <c r="V961" s="177" t="s">
        <v>889</v>
      </c>
      <c r="X961" s="177" t="s">
        <v>5106</v>
      </c>
      <c r="Z961" s="177" t="s">
        <v>579</v>
      </c>
      <c r="AA961" s="177" t="s">
        <v>892</v>
      </c>
      <c r="AC961" s="177" t="s">
        <v>1872</v>
      </c>
      <c r="AD961" s="177" t="s">
        <v>5111</v>
      </c>
      <c r="AE961" s="177" t="s">
        <v>559</v>
      </c>
      <c r="AQ961" s="177" t="s">
        <v>937</v>
      </c>
      <c r="AT961" s="177"/>
      <c r="AU961" s="177"/>
      <c r="AV961" s="177"/>
      <c r="AW961" s="177"/>
    </row>
    <row r="962" spans="1:49">
      <c r="A962" s="170"/>
      <c r="B962" s="177" t="s">
        <v>5084</v>
      </c>
      <c r="D962" s="177" t="s">
        <v>508</v>
      </c>
      <c r="E962" s="170" t="s">
        <v>737</v>
      </c>
      <c r="F962" s="177" t="s">
        <v>5112</v>
      </c>
      <c r="G962" s="177" t="s">
        <v>3364</v>
      </c>
      <c r="I962" s="177" t="s">
        <v>697</v>
      </c>
      <c r="J962" s="181" t="s">
        <v>512</v>
      </c>
      <c r="K962" s="178" t="s">
        <v>512</v>
      </c>
      <c r="L962" s="177" t="s">
        <v>550</v>
      </c>
      <c r="M962" s="177" t="s">
        <v>5087</v>
      </c>
      <c r="N962" s="177" t="s">
        <v>5087</v>
      </c>
      <c r="O962" s="177" t="s">
        <v>295</v>
      </c>
      <c r="T962" s="177" t="s">
        <v>2896</v>
      </c>
      <c r="W962" s="177" t="s">
        <v>5113</v>
      </c>
      <c r="X962" s="177" t="s">
        <v>5114</v>
      </c>
      <c r="Y962" s="177" t="s">
        <v>524</v>
      </c>
      <c r="AQ962" s="177" t="s">
        <v>5115</v>
      </c>
      <c r="AT962" s="177"/>
      <c r="AU962" s="177"/>
      <c r="AV962" s="177"/>
      <c r="AW962" s="177"/>
    </row>
    <row r="963" spans="1:49">
      <c r="A963" s="170"/>
      <c r="B963" s="177" t="s">
        <v>5084</v>
      </c>
      <c r="D963" s="177" t="s">
        <v>508</v>
      </c>
      <c r="E963" s="170" t="s">
        <v>740</v>
      </c>
      <c r="F963" s="177" t="s">
        <v>5116</v>
      </c>
      <c r="G963" s="177" t="s">
        <v>5117</v>
      </c>
      <c r="I963" s="177" t="s">
        <v>697</v>
      </c>
      <c r="J963" s="181" t="s">
        <v>512</v>
      </c>
      <c r="K963" s="178" t="s">
        <v>512</v>
      </c>
      <c r="L963" s="177" t="s">
        <v>550</v>
      </c>
      <c r="M963" s="177" t="s">
        <v>5087</v>
      </c>
      <c r="N963" s="177" t="s">
        <v>5087</v>
      </c>
      <c r="O963" s="177" t="s">
        <v>232</v>
      </c>
      <c r="R963" s="177" t="s">
        <v>926</v>
      </c>
      <c r="S963" s="177" t="s">
        <v>1030</v>
      </c>
      <c r="T963" s="177" t="s">
        <v>512</v>
      </c>
      <c r="U963" s="177" t="s">
        <v>646</v>
      </c>
      <c r="V963" s="177" t="s">
        <v>707</v>
      </c>
      <c r="X963" s="177" t="s">
        <v>651</v>
      </c>
      <c r="Y963" s="177" t="s">
        <v>646</v>
      </c>
      <c r="Z963" s="177" t="s">
        <v>929</v>
      </c>
      <c r="AQ963" s="177" t="s">
        <v>5118</v>
      </c>
      <c r="AT963" s="177"/>
      <c r="AU963" s="177"/>
      <c r="AV963" s="177"/>
      <c r="AW963" s="177"/>
    </row>
    <row r="964" spans="1:49">
      <c r="A964" s="170"/>
      <c r="B964" s="177" t="s">
        <v>5084</v>
      </c>
      <c r="D964" s="177" t="s">
        <v>508</v>
      </c>
      <c r="E964" s="170" t="s">
        <v>746</v>
      </c>
      <c r="F964" s="177" t="s">
        <v>5119</v>
      </c>
      <c r="G964" s="177" t="s">
        <v>5120</v>
      </c>
      <c r="I964" s="177" t="s">
        <v>697</v>
      </c>
      <c r="J964" s="181" t="s">
        <v>512</v>
      </c>
      <c r="K964" s="178" t="s">
        <v>512</v>
      </c>
      <c r="L964" s="177" t="s">
        <v>550</v>
      </c>
      <c r="M964" s="177" t="s">
        <v>5087</v>
      </c>
      <c r="N964" s="177" t="s">
        <v>5087</v>
      </c>
      <c r="O964" s="177" t="s">
        <v>195</v>
      </c>
      <c r="P964" s="177" t="s">
        <v>589</v>
      </c>
      <c r="R964" s="177" t="s">
        <v>731</v>
      </c>
      <c r="S964" s="177" t="s">
        <v>5093</v>
      </c>
      <c r="T964" s="177" t="s">
        <v>512</v>
      </c>
      <c r="U964" s="177" t="s">
        <v>832</v>
      </c>
      <c r="V964" s="177" t="s">
        <v>5094</v>
      </c>
      <c r="W964" s="177" t="s">
        <v>1042</v>
      </c>
      <c r="Z964" s="177" t="s">
        <v>832</v>
      </c>
      <c r="AF964" s="177" t="s">
        <v>651</v>
      </c>
      <c r="AQ964" s="177" t="s">
        <v>5095</v>
      </c>
      <c r="AT964" s="177"/>
      <c r="AU964" s="177"/>
      <c r="AV964" s="177"/>
      <c r="AW964" s="177"/>
    </row>
    <row r="965" spans="1:49">
      <c r="A965" s="170"/>
      <c r="B965" s="177" t="s">
        <v>5084</v>
      </c>
      <c r="D965" s="177" t="s">
        <v>508</v>
      </c>
      <c r="E965" s="170" t="s">
        <v>752</v>
      </c>
      <c r="F965" s="177" t="s">
        <v>5121</v>
      </c>
      <c r="G965" s="177" t="s">
        <v>5122</v>
      </c>
      <c r="I965" s="177" t="s">
        <v>697</v>
      </c>
      <c r="J965" s="181" t="s">
        <v>512</v>
      </c>
      <c r="K965" s="178" t="s">
        <v>512</v>
      </c>
      <c r="L965" s="177" t="s">
        <v>550</v>
      </c>
      <c r="M965" s="177" t="s">
        <v>5087</v>
      </c>
      <c r="N965" s="177" t="s">
        <v>5087</v>
      </c>
      <c r="O965" s="177" t="s">
        <v>463</v>
      </c>
      <c r="R965" s="177" t="s">
        <v>5097</v>
      </c>
      <c r="S965" s="177" t="s">
        <v>5098</v>
      </c>
      <c r="T965" s="177" t="s">
        <v>773</v>
      </c>
      <c r="U965" s="177" t="s">
        <v>805</v>
      </c>
      <c r="V965" s="177" t="s">
        <v>590</v>
      </c>
      <c r="W965" s="177" t="s">
        <v>5099</v>
      </c>
      <c r="AA965" s="177" t="s">
        <v>5100</v>
      </c>
      <c r="AB965" s="177" t="s">
        <v>5101</v>
      </c>
      <c r="AE965" s="177" t="s">
        <v>5123</v>
      </c>
      <c r="AF965" s="177" t="s">
        <v>5124</v>
      </c>
      <c r="AG965" s="177" t="s">
        <v>1048</v>
      </c>
      <c r="AH965" s="177" t="s">
        <v>5123</v>
      </c>
      <c r="AI965" s="177" t="s">
        <v>5125</v>
      </c>
      <c r="AJ965" s="177" t="s">
        <v>1048</v>
      </c>
      <c r="AQ965" s="177" t="s">
        <v>5126</v>
      </c>
      <c r="AT965" s="177"/>
      <c r="AU965" s="177"/>
      <c r="AV965" s="177"/>
      <c r="AW965" s="177"/>
    </row>
    <row r="966" spans="1:49">
      <c r="A966" s="170"/>
      <c r="B966" s="177" t="s">
        <v>5084</v>
      </c>
      <c r="D966" s="177" t="s">
        <v>508</v>
      </c>
      <c r="E966" s="170" t="s">
        <v>756</v>
      </c>
      <c r="F966" s="177" t="s">
        <v>5127</v>
      </c>
      <c r="G966" s="177" t="s">
        <v>5128</v>
      </c>
      <c r="I966" s="177" t="s">
        <v>697</v>
      </c>
      <c r="J966" s="181" t="s">
        <v>512</v>
      </c>
      <c r="K966" s="178" t="s">
        <v>512</v>
      </c>
      <c r="L966" s="177" t="s">
        <v>550</v>
      </c>
      <c r="M966" s="177" t="s">
        <v>5087</v>
      </c>
      <c r="N966" s="177" t="s">
        <v>5087</v>
      </c>
      <c r="O966" s="177" t="s">
        <v>195</v>
      </c>
      <c r="R966" s="177" t="s">
        <v>600</v>
      </c>
      <c r="S966" s="177" t="s">
        <v>1003</v>
      </c>
      <c r="T966" s="177" t="s">
        <v>3009</v>
      </c>
      <c r="U966" s="177" t="s">
        <v>646</v>
      </c>
      <c r="V966" s="177" t="s">
        <v>1000</v>
      </c>
      <c r="W966" s="177" t="s">
        <v>809</v>
      </c>
      <c r="X966" s="177" t="s">
        <v>5106</v>
      </c>
      <c r="Z966" s="177" t="s">
        <v>646</v>
      </c>
      <c r="AA966" s="177" t="s">
        <v>1002</v>
      </c>
      <c r="AC966" s="177" t="s">
        <v>4512</v>
      </c>
      <c r="AD966" s="177" t="s">
        <v>5129</v>
      </c>
      <c r="AE966" s="177" t="s">
        <v>1064</v>
      </c>
      <c r="AQ966" s="177" t="s">
        <v>937</v>
      </c>
      <c r="AT966" s="177"/>
      <c r="AU966" s="177"/>
      <c r="AV966" s="177"/>
      <c r="AW966" s="177"/>
    </row>
    <row r="967" spans="1:49">
      <c r="A967" s="170"/>
      <c r="B967" s="177" t="s">
        <v>5084</v>
      </c>
      <c r="D967" s="177" t="s">
        <v>508</v>
      </c>
      <c r="E967" s="170" t="s">
        <v>847</v>
      </c>
      <c r="F967" s="177" t="s">
        <v>5130</v>
      </c>
      <c r="G967" s="177" t="s">
        <v>5131</v>
      </c>
      <c r="I967" s="177" t="s">
        <v>697</v>
      </c>
      <c r="J967" s="181" t="s">
        <v>512</v>
      </c>
      <c r="K967" s="178" t="s">
        <v>512</v>
      </c>
      <c r="L967" s="177" t="s">
        <v>550</v>
      </c>
      <c r="M967" s="177" t="s">
        <v>5087</v>
      </c>
      <c r="N967" s="177" t="s">
        <v>5087</v>
      </c>
      <c r="O967" s="177" t="s">
        <v>195</v>
      </c>
      <c r="P967" s="177" t="s">
        <v>1023</v>
      </c>
      <c r="Q967" s="177" t="s">
        <v>5110</v>
      </c>
      <c r="R967" s="177" t="s">
        <v>600</v>
      </c>
      <c r="S967" s="177" t="s">
        <v>1003</v>
      </c>
      <c r="T967" s="177" t="s">
        <v>579</v>
      </c>
      <c r="U967" s="177" t="s">
        <v>579</v>
      </c>
      <c r="V967" s="177" t="s">
        <v>889</v>
      </c>
      <c r="X967" s="177" t="s">
        <v>5106</v>
      </c>
      <c r="Z967" s="177" t="s">
        <v>579</v>
      </c>
      <c r="AA967" s="177" t="s">
        <v>892</v>
      </c>
      <c r="AC967" s="177" t="s">
        <v>1872</v>
      </c>
      <c r="AD967" s="177" t="s">
        <v>5132</v>
      </c>
      <c r="AE967" s="177" t="s">
        <v>559</v>
      </c>
      <c r="AQ967" s="177" t="s">
        <v>937</v>
      </c>
      <c r="AT967" s="177"/>
      <c r="AU967" s="177"/>
      <c r="AV967" s="177"/>
      <c r="AW967" s="177"/>
    </row>
    <row r="968" spans="1:49">
      <c r="A968" s="170"/>
      <c r="B968" s="177" t="s">
        <v>5084</v>
      </c>
      <c r="D968" s="177" t="s">
        <v>508</v>
      </c>
      <c r="E968" s="170" t="s">
        <v>852</v>
      </c>
      <c r="F968" s="177" t="s">
        <v>5133</v>
      </c>
      <c r="G968" s="177" t="s">
        <v>5134</v>
      </c>
      <c r="I968" s="177" t="s">
        <v>697</v>
      </c>
      <c r="J968" s="181" t="s">
        <v>512</v>
      </c>
      <c r="K968" s="178" t="s">
        <v>512</v>
      </c>
      <c r="L968" s="177" t="s">
        <v>550</v>
      </c>
      <c r="M968" s="177" t="s">
        <v>5087</v>
      </c>
      <c r="N968" s="177" t="s">
        <v>5087</v>
      </c>
      <c r="O968" s="177" t="s">
        <v>295</v>
      </c>
      <c r="T968" s="177" t="s">
        <v>2896</v>
      </c>
      <c r="W968" s="177" t="s">
        <v>5135</v>
      </c>
      <c r="X968" s="177" t="s">
        <v>5136</v>
      </c>
      <c r="Y968" s="177" t="s">
        <v>524</v>
      </c>
      <c r="AQ968" s="177" t="s">
        <v>5115</v>
      </c>
      <c r="AT968" s="177"/>
      <c r="AU968" s="177"/>
      <c r="AV968" s="177"/>
      <c r="AW968" s="177"/>
    </row>
    <row r="969" spans="1:49">
      <c r="A969" s="170"/>
      <c r="B969" s="177" t="s">
        <v>5084</v>
      </c>
      <c r="D969" s="177" t="s">
        <v>508</v>
      </c>
      <c r="E969" s="170" t="s">
        <v>1021</v>
      </c>
      <c r="F969" s="177" t="s">
        <v>5137</v>
      </c>
      <c r="G969" s="177" t="s">
        <v>5138</v>
      </c>
      <c r="I969" s="177" t="s">
        <v>697</v>
      </c>
      <c r="J969" s="181" t="s">
        <v>512</v>
      </c>
      <c r="K969" s="178" t="s">
        <v>512</v>
      </c>
      <c r="L969" s="177" t="s">
        <v>550</v>
      </c>
      <c r="M969" s="177" t="s">
        <v>5087</v>
      </c>
      <c r="N969" s="177" t="s">
        <v>5087</v>
      </c>
      <c r="O969" s="177" t="s">
        <v>195</v>
      </c>
      <c r="P969" s="177" t="s">
        <v>1023</v>
      </c>
      <c r="Q969" s="177" t="s">
        <v>5110</v>
      </c>
      <c r="R969" s="177" t="s">
        <v>600</v>
      </c>
      <c r="S969" s="177" t="s">
        <v>1003</v>
      </c>
      <c r="T969" s="177" t="s">
        <v>602</v>
      </c>
      <c r="U969" s="177" t="s">
        <v>579</v>
      </c>
      <c r="V969" s="177" t="s">
        <v>672</v>
      </c>
      <c r="X969" s="177" t="s">
        <v>5106</v>
      </c>
      <c r="Z969" s="177" t="s">
        <v>579</v>
      </c>
      <c r="AA969" s="177" t="s">
        <v>675</v>
      </c>
      <c r="AC969" s="177" t="s">
        <v>1872</v>
      </c>
      <c r="AD969" s="177" t="s">
        <v>5139</v>
      </c>
      <c r="AE969" s="177" t="s">
        <v>559</v>
      </c>
      <c r="AQ969" s="177" t="s">
        <v>937</v>
      </c>
      <c r="AT969" s="177"/>
      <c r="AU969" s="177"/>
      <c r="AV969" s="177"/>
      <c r="AW969" s="177"/>
    </row>
    <row r="970" spans="1:49">
      <c r="A970" s="170"/>
      <c r="B970" s="177" t="s">
        <v>5084</v>
      </c>
      <c r="D970" s="177" t="s">
        <v>508</v>
      </c>
      <c r="E970" s="170" t="s">
        <v>1141</v>
      </c>
      <c r="F970" s="177" t="s">
        <v>5140</v>
      </c>
      <c r="G970" s="177" t="s">
        <v>5141</v>
      </c>
      <c r="I970" s="177" t="s">
        <v>697</v>
      </c>
      <c r="J970" s="181" t="s">
        <v>512</v>
      </c>
      <c r="K970" s="178" t="s">
        <v>512</v>
      </c>
      <c r="L970" s="177" t="s">
        <v>550</v>
      </c>
      <c r="M970" s="177" t="s">
        <v>5087</v>
      </c>
      <c r="N970" s="177" t="s">
        <v>5087</v>
      </c>
      <c r="O970" s="177" t="s">
        <v>195</v>
      </c>
      <c r="P970" s="177" t="s">
        <v>1193</v>
      </c>
      <c r="R970" s="177" t="s">
        <v>600</v>
      </c>
      <c r="S970" s="177" t="s">
        <v>1003</v>
      </c>
      <c r="T970" s="177" t="s">
        <v>1715</v>
      </c>
      <c r="U970" s="177" t="s">
        <v>579</v>
      </c>
      <c r="V970" s="177" t="s">
        <v>5142</v>
      </c>
      <c r="W970" s="177" t="s">
        <v>714</v>
      </c>
      <c r="X970" s="177" t="s">
        <v>5106</v>
      </c>
      <c r="Z970" s="177" t="s">
        <v>579</v>
      </c>
      <c r="AA970" s="177" t="s">
        <v>5143</v>
      </c>
      <c r="AC970" s="177" t="s">
        <v>4512</v>
      </c>
      <c r="AD970" s="177" t="s">
        <v>5144</v>
      </c>
      <c r="AE970" s="177" t="s">
        <v>1064</v>
      </c>
      <c r="AQ970" s="177" t="s">
        <v>937</v>
      </c>
      <c r="AT970" s="177"/>
      <c r="AU970" s="177"/>
      <c r="AV970" s="177"/>
      <c r="AW970" s="177"/>
    </row>
    <row r="971" spans="1:49">
      <c r="A971" s="170"/>
      <c r="B971" s="177" t="s">
        <v>5084</v>
      </c>
      <c r="D971" s="177" t="s">
        <v>508</v>
      </c>
      <c r="E971" s="170" t="s">
        <v>2639</v>
      </c>
      <c r="F971" s="177" t="s">
        <v>5145</v>
      </c>
      <c r="G971" s="177" t="s">
        <v>5146</v>
      </c>
      <c r="I971" s="177" t="s">
        <v>697</v>
      </c>
      <c r="J971" s="181" t="s">
        <v>512</v>
      </c>
      <c r="K971" s="178" t="s">
        <v>512</v>
      </c>
      <c r="L971" s="177" t="s">
        <v>550</v>
      </c>
      <c r="M971" s="177" t="s">
        <v>5087</v>
      </c>
      <c r="N971" s="177" t="s">
        <v>5087</v>
      </c>
      <c r="O971" s="177" t="s">
        <v>195</v>
      </c>
      <c r="P971" s="177" t="s">
        <v>1023</v>
      </c>
      <c r="R971" s="177" t="s">
        <v>600</v>
      </c>
      <c r="S971" s="177" t="s">
        <v>1003</v>
      </c>
      <c r="T971" s="177" t="s">
        <v>718</v>
      </c>
      <c r="U971" s="177" t="s">
        <v>702</v>
      </c>
      <c r="V971" s="177" t="s">
        <v>713</v>
      </c>
      <c r="X971" s="177" t="s">
        <v>5106</v>
      </c>
      <c r="Z971" s="177" t="s">
        <v>702</v>
      </c>
      <c r="AA971" s="177" t="s">
        <v>715</v>
      </c>
      <c r="AC971" s="177" t="s">
        <v>5147</v>
      </c>
      <c r="AD971" s="177" t="s">
        <v>5148</v>
      </c>
      <c r="AE971" s="177" t="s">
        <v>524</v>
      </c>
      <c r="AQ971" s="177" t="s">
        <v>937</v>
      </c>
      <c r="AT971" s="177"/>
      <c r="AU971" s="177"/>
      <c r="AV971" s="177"/>
      <c r="AW971" s="177"/>
    </row>
    <row r="972" spans="1:49">
      <c r="A972" s="170"/>
      <c r="B972" s="177" t="s">
        <v>5084</v>
      </c>
      <c r="D972" s="177" t="s">
        <v>508</v>
      </c>
      <c r="E972" s="170" t="s">
        <v>1146</v>
      </c>
      <c r="F972" s="177" t="s">
        <v>5149</v>
      </c>
      <c r="G972" s="177" t="s">
        <v>5150</v>
      </c>
      <c r="I972" s="177" t="s">
        <v>697</v>
      </c>
      <c r="J972" s="181" t="s">
        <v>512</v>
      </c>
      <c r="K972" s="178" t="s">
        <v>512</v>
      </c>
      <c r="L972" s="177" t="s">
        <v>550</v>
      </c>
      <c r="M972" s="177" t="s">
        <v>5087</v>
      </c>
      <c r="N972" s="177" t="s">
        <v>5087</v>
      </c>
      <c r="O972" s="177" t="s">
        <v>195</v>
      </c>
      <c r="P972" s="177" t="s">
        <v>1023</v>
      </c>
      <c r="R972" s="177" t="s">
        <v>600</v>
      </c>
      <c r="S972" s="177" t="s">
        <v>1003</v>
      </c>
      <c r="T972" s="177" t="s">
        <v>3731</v>
      </c>
      <c r="U972" s="177" t="s">
        <v>702</v>
      </c>
      <c r="V972" s="177" t="s">
        <v>1757</v>
      </c>
      <c r="W972" s="177" t="s">
        <v>783</v>
      </c>
      <c r="X972" s="177" t="s">
        <v>5106</v>
      </c>
      <c r="Z972" s="177" t="s">
        <v>702</v>
      </c>
      <c r="AA972" s="177" t="s">
        <v>1185</v>
      </c>
      <c r="AC972" s="177" t="s">
        <v>2571</v>
      </c>
      <c r="AD972" s="177" t="s">
        <v>5151</v>
      </c>
      <c r="AE972" s="177" t="s">
        <v>524</v>
      </c>
      <c r="AQ972" s="177" t="s">
        <v>937</v>
      </c>
      <c r="AT972" s="177"/>
      <c r="AU972" s="177"/>
      <c r="AV972" s="177"/>
      <c r="AW972" s="177"/>
    </row>
    <row r="973" spans="1:49">
      <c r="A973" s="170"/>
      <c r="B973" s="177" t="s">
        <v>5084</v>
      </c>
      <c r="D973" s="177" t="s">
        <v>508</v>
      </c>
      <c r="E973" s="170" t="s">
        <v>1151</v>
      </c>
      <c r="F973" s="177" t="s">
        <v>5152</v>
      </c>
      <c r="G973" s="177" t="s">
        <v>5153</v>
      </c>
      <c r="I973" s="177" t="s">
        <v>697</v>
      </c>
      <c r="J973" s="181" t="s">
        <v>512</v>
      </c>
      <c r="K973" s="178" t="s">
        <v>512</v>
      </c>
      <c r="L973" s="177" t="s">
        <v>550</v>
      </c>
      <c r="M973" s="177" t="s">
        <v>5087</v>
      </c>
      <c r="N973" s="177" t="s">
        <v>5087</v>
      </c>
      <c r="O973" s="177" t="s">
        <v>295</v>
      </c>
      <c r="T973" s="177" t="s">
        <v>722</v>
      </c>
      <c r="W973" s="177" t="s">
        <v>5154</v>
      </c>
      <c r="X973" s="177" t="s">
        <v>5155</v>
      </c>
      <c r="Y973" s="177" t="s">
        <v>524</v>
      </c>
      <c r="AQ973" s="177" t="s">
        <v>5115</v>
      </c>
      <c r="AT973" s="177"/>
      <c r="AU973" s="177"/>
      <c r="AV973" s="177"/>
      <c r="AW973" s="177"/>
    </row>
    <row r="974" spans="1:49">
      <c r="A974" s="170"/>
      <c r="B974" s="177" t="s">
        <v>5084</v>
      </c>
      <c r="D974" s="177" t="s">
        <v>508</v>
      </c>
      <c r="E974" s="170" t="s">
        <v>1154</v>
      </c>
      <c r="F974" s="177" t="s">
        <v>5156</v>
      </c>
      <c r="G974" s="177" t="s">
        <v>5157</v>
      </c>
      <c r="I974" s="177" t="s">
        <v>697</v>
      </c>
      <c r="J974" s="181" t="s">
        <v>512</v>
      </c>
      <c r="K974" s="178" t="s">
        <v>512</v>
      </c>
      <c r="L974" s="177" t="s">
        <v>550</v>
      </c>
      <c r="M974" s="177" t="s">
        <v>5087</v>
      </c>
      <c r="N974" s="177" t="s">
        <v>5087</v>
      </c>
      <c r="O974" s="177" t="s">
        <v>255</v>
      </c>
      <c r="P974" s="177" t="e">
        <v>#N/A</v>
      </c>
      <c r="S974" s="177" t="s">
        <v>5158</v>
      </c>
      <c r="T974" s="177" t="s">
        <v>579</v>
      </c>
      <c r="AQ974" s="177" t="s">
        <v>1005</v>
      </c>
      <c r="AT974" s="177"/>
      <c r="AU974" s="177"/>
      <c r="AV974" s="177"/>
      <c r="AW974" s="177"/>
    </row>
    <row r="975" spans="1:49">
      <c r="A975" s="170"/>
      <c r="B975" s="177" t="s">
        <v>5084</v>
      </c>
      <c r="D975" s="177" t="s">
        <v>508</v>
      </c>
      <c r="E975" s="170" t="s">
        <v>2662</v>
      </c>
      <c r="F975" s="177" t="s">
        <v>5159</v>
      </c>
      <c r="G975" s="177" t="s">
        <v>5160</v>
      </c>
      <c r="I975" s="177" t="s">
        <v>697</v>
      </c>
      <c r="J975" s="181" t="s">
        <v>512</v>
      </c>
      <c r="K975" s="178" t="s">
        <v>512</v>
      </c>
      <c r="L975" s="177" t="s">
        <v>550</v>
      </c>
      <c r="M975" s="177" t="s">
        <v>5087</v>
      </c>
      <c r="N975" s="177" t="s">
        <v>5087</v>
      </c>
      <c r="O975" s="177" t="s">
        <v>195</v>
      </c>
      <c r="R975" s="177" t="s">
        <v>600</v>
      </c>
      <c r="S975" s="177" t="s">
        <v>1003</v>
      </c>
      <c r="T975" s="177" t="s">
        <v>764</v>
      </c>
      <c r="U975" s="177" t="s">
        <v>712</v>
      </c>
      <c r="V975" s="177" t="s">
        <v>772</v>
      </c>
      <c r="W975" s="177" t="s">
        <v>618</v>
      </c>
      <c r="X975" s="177" t="s">
        <v>5106</v>
      </c>
      <c r="Z975" s="177" t="s">
        <v>712</v>
      </c>
      <c r="AA975" s="177" t="s">
        <v>1011</v>
      </c>
      <c r="AC975" s="177" t="s">
        <v>2571</v>
      </c>
      <c r="AD975" s="177" t="s">
        <v>5161</v>
      </c>
      <c r="AE975" s="177" t="s">
        <v>524</v>
      </c>
      <c r="AQ975" s="177" t="s">
        <v>937</v>
      </c>
      <c r="AT975" s="177"/>
      <c r="AU975" s="177"/>
      <c r="AV975" s="177"/>
      <c r="AW975" s="177"/>
    </row>
    <row r="976" spans="1:49">
      <c r="A976" s="170"/>
      <c r="B976" s="177" t="s">
        <v>5084</v>
      </c>
      <c r="D976" s="177" t="s">
        <v>508</v>
      </c>
      <c r="E976" s="170" t="s">
        <v>1166</v>
      </c>
      <c r="F976" s="177" t="s">
        <v>5162</v>
      </c>
      <c r="G976" s="177" t="s">
        <v>5163</v>
      </c>
      <c r="I976" s="177" t="s">
        <v>697</v>
      </c>
      <c r="J976" s="181" t="s">
        <v>512</v>
      </c>
      <c r="K976" s="178" t="s">
        <v>512</v>
      </c>
      <c r="L976" s="177" t="s">
        <v>550</v>
      </c>
      <c r="M976" s="177" t="s">
        <v>5087</v>
      </c>
      <c r="N976" s="177" t="s">
        <v>5087</v>
      </c>
      <c r="O976" s="177" t="s">
        <v>195</v>
      </c>
      <c r="R976" s="177" t="s">
        <v>600</v>
      </c>
      <c r="S976" s="177" t="s">
        <v>1003</v>
      </c>
      <c r="T976" s="177" t="s">
        <v>579</v>
      </c>
      <c r="U976" s="177" t="s">
        <v>579</v>
      </c>
      <c r="V976" s="177" t="s">
        <v>1336</v>
      </c>
      <c r="W976" s="177" t="s">
        <v>618</v>
      </c>
      <c r="X976" s="177" t="s">
        <v>5106</v>
      </c>
      <c r="Z976" s="177" t="s">
        <v>579</v>
      </c>
      <c r="AA976" s="177" t="s">
        <v>1404</v>
      </c>
      <c r="AC976" s="177" t="s">
        <v>2571</v>
      </c>
      <c r="AD976" s="177" t="s">
        <v>5164</v>
      </c>
      <c r="AE976" s="177" t="s">
        <v>524</v>
      </c>
      <c r="AQ976" s="177" t="s">
        <v>937</v>
      </c>
      <c r="AT976" s="177"/>
      <c r="AU976" s="177"/>
      <c r="AV976" s="177"/>
      <c r="AW976" s="177"/>
    </row>
    <row r="977" spans="1:62">
      <c r="A977" s="170"/>
      <c r="B977" s="177" t="s">
        <v>5084</v>
      </c>
      <c r="D977" s="177" t="s">
        <v>508</v>
      </c>
      <c r="E977" s="177" t="s">
        <v>1172</v>
      </c>
      <c r="F977" s="177" t="s">
        <v>5165</v>
      </c>
      <c r="G977" s="177" t="s">
        <v>5166</v>
      </c>
      <c r="I977" s="177" t="s">
        <v>697</v>
      </c>
      <c r="J977" s="181" t="s">
        <v>512</v>
      </c>
      <c r="K977" s="178" t="s">
        <v>512</v>
      </c>
      <c r="L977" s="177" t="s">
        <v>513</v>
      </c>
      <c r="M977" s="177" t="s">
        <v>5167</v>
      </c>
      <c r="N977" s="177" t="s">
        <v>5087</v>
      </c>
      <c r="O977" s="177" t="s">
        <v>437</v>
      </c>
      <c r="P977" s="177" t="s">
        <v>5168</v>
      </c>
      <c r="R977" s="177" t="s">
        <v>5168</v>
      </c>
      <c r="S977" s="177" t="s">
        <v>5168</v>
      </c>
      <c r="T977" s="177" t="s">
        <v>782</v>
      </c>
      <c r="U977" s="177" t="s">
        <v>518</v>
      </c>
      <c r="V977" s="177" t="s">
        <v>767</v>
      </c>
      <c r="W977" s="177" t="s">
        <v>617</v>
      </c>
      <c r="X977" s="177" t="s">
        <v>798</v>
      </c>
      <c r="Y977" s="177" t="s">
        <v>5169</v>
      </c>
      <c r="Z977" s="177" t="s">
        <v>5170</v>
      </c>
      <c r="AA977" s="177" t="s">
        <v>524</v>
      </c>
      <c r="AB977" s="177" t="s">
        <v>5169</v>
      </c>
      <c r="AC977" s="177" t="s">
        <v>5171</v>
      </c>
      <c r="AD977" s="177" t="s">
        <v>524</v>
      </c>
      <c r="AE977" s="177" t="s">
        <v>5169</v>
      </c>
      <c r="AF977" s="177" t="s">
        <v>5172</v>
      </c>
      <c r="AG977" s="177" t="s">
        <v>524</v>
      </c>
      <c r="AQ977" s="177"/>
      <c r="AT977" s="177"/>
      <c r="AU977" s="177"/>
      <c r="AV977" s="177"/>
      <c r="AW977" s="177"/>
      <c r="BJ977" s="177" t="s">
        <v>5173</v>
      </c>
    </row>
    <row r="978" spans="1:62">
      <c r="A978" s="170"/>
      <c r="B978" s="177" t="s">
        <v>5084</v>
      </c>
      <c r="D978" s="177" t="s">
        <v>508</v>
      </c>
      <c r="E978" s="170" t="s">
        <v>1175</v>
      </c>
      <c r="F978" s="177" t="s">
        <v>5174</v>
      </c>
      <c r="G978" s="177" t="s">
        <v>5175</v>
      </c>
      <c r="I978" s="177" t="s">
        <v>697</v>
      </c>
      <c r="J978" s="181" t="s">
        <v>512</v>
      </c>
      <c r="K978" s="178" t="s">
        <v>512</v>
      </c>
      <c r="L978" s="177" t="s">
        <v>513</v>
      </c>
      <c r="M978" s="177" t="s">
        <v>5167</v>
      </c>
      <c r="N978" s="177" t="s">
        <v>5087</v>
      </c>
      <c r="O978" s="177" t="s">
        <v>195</v>
      </c>
      <c r="R978" s="177" t="s">
        <v>688</v>
      </c>
      <c r="S978" s="177" t="s">
        <v>763</v>
      </c>
      <c r="T978" s="177" t="s">
        <v>691</v>
      </c>
      <c r="U978" s="177" t="s">
        <v>646</v>
      </c>
      <c r="V978" s="177" t="s">
        <v>722</v>
      </c>
      <c r="X978" s="177" t="s">
        <v>5176</v>
      </c>
      <c r="Z978" s="177" t="s">
        <v>646</v>
      </c>
      <c r="AA978" s="177" t="s">
        <v>5177</v>
      </c>
      <c r="AC978" s="177" t="s">
        <v>606</v>
      </c>
      <c r="AD978" s="177" t="s">
        <v>5178</v>
      </c>
      <c r="AE978" s="177" t="s">
        <v>524</v>
      </c>
      <c r="AQ978" s="177"/>
      <c r="AT978" s="177"/>
      <c r="AU978" s="177"/>
      <c r="AV978" s="177"/>
      <c r="AW978" s="177"/>
    </row>
    <row r="979" spans="1:62">
      <c r="A979" s="170"/>
      <c r="B979" s="177" t="s">
        <v>5084</v>
      </c>
      <c r="D979" s="177" t="s">
        <v>508</v>
      </c>
      <c r="E979" s="170" t="s">
        <v>1774</v>
      </c>
      <c r="F979" s="177" t="s">
        <v>5179</v>
      </c>
      <c r="G979" s="177" t="s">
        <v>5180</v>
      </c>
      <c r="I979" s="177" t="s">
        <v>697</v>
      </c>
      <c r="J979" s="181" t="s">
        <v>512</v>
      </c>
      <c r="K979" s="178" t="s">
        <v>512</v>
      </c>
      <c r="L979" s="177" t="s">
        <v>550</v>
      </c>
      <c r="M979" s="177" t="s">
        <v>5087</v>
      </c>
      <c r="N979" s="177" t="s">
        <v>5087</v>
      </c>
      <c r="O979" s="177" t="s">
        <v>195</v>
      </c>
      <c r="P979" s="177" t="s">
        <v>1023</v>
      </c>
      <c r="R979" s="177" t="s">
        <v>600</v>
      </c>
      <c r="S979" s="177" t="s">
        <v>1003</v>
      </c>
      <c r="T979" s="177" t="s">
        <v>832</v>
      </c>
      <c r="U979" s="177" t="s">
        <v>579</v>
      </c>
      <c r="V979" s="177" t="s">
        <v>2367</v>
      </c>
      <c r="W979" s="177" t="s">
        <v>618</v>
      </c>
      <c r="X979" s="177" t="s">
        <v>5106</v>
      </c>
      <c r="Z979" s="177" t="s">
        <v>579</v>
      </c>
      <c r="AA979" s="177" t="s">
        <v>1399</v>
      </c>
      <c r="AC979" s="177" t="s">
        <v>2583</v>
      </c>
      <c r="AD979" s="177" t="s">
        <v>5181</v>
      </c>
      <c r="AE979" s="177" t="s">
        <v>526</v>
      </c>
      <c r="AQ979" s="177" t="s">
        <v>937</v>
      </c>
      <c r="AT979" s="177"/>
      <c r="AU979" s="177"/>
      <c r="AV979" s="177"/>
      <c r="AW979" s="177"/>
    </row>
    <row r="980" spans="1:62">
      <c r="A980" s="170"/>
      <c r="B980" s="177" t="s">
        <v>5084</v>
      </c>
      <c r="D980" s="177" t="s">
        <v>508</v>
      </c>
      <c r="E980" s="170" t="s">
        <v>1181</v>
      </c>
      <c r="F980" s="177" t="s">
        <v>5182</v>
      </c>
      <c r="G980" s="177" t="s">
        <v>5183</v>
      </c>
      <c r="I980" s="177" t="s">
        <v>697</v>
      </c>
      <c r="J980" s="181" t="s">
        <v>512</v>
      </c>
      <c r="K980" s="178" t="s">
        <v>512</v>
      </c>
      <c r="L980" s="177" t="s">
        <v>550</v>
      </c>
      <c r="M980" s="177" t="s">
        <v>5087</v>
      </c>
      <c r="N980" s="177" t="s">
        <v>5087</v>
      </c>
      <c r="O980" s="177" t="s">
        <v>195</v>
      </c>
      <c r="P980" s="177" t="s">
        <v>1604</v>
      </c>
      <c r="R980" s="177" t="s">
        <v>600</v>
      </c>
      <c r="S980" s="177" t="s">
        <v>1003</v>
      </c>
      <c r="T980" s="177" t="s">
        <v>578</v>
      </c>
      <c r="U980" s="177" t="s">
        <v>579</v>
      </c>
      <c r="V980" s="177" t="s">
        <v>2285</v>
      </c>
      <c r="X980" s="177" t="s">
        <v>5106</v>
      </c>
      <c r="Z980" s="177" t="s">
        <v>579</v>
      </c>
      <c r="AA980" s="177" t="s">
        <v>1092</v>
      </c>
      <c r="AC980" s="177" t="s">
        <v>4512</v>
      </c>
      <c r="AD980" s="177" t="s">
        <v>5184</v>
      </c>
      <c r="AE980" s="177" t="s">
        <v>1064</v>
      </c>
      <c r="AQ980" s="177" t="s">
        <v>937</v>
      </c>
      <c r="AT980" s="177"/>
      <c r="AU980" s="177"/>
      <c r="AV980" s="177"/>
      <c r="AW980" s="177"/>
    </row>
    <row r="981" spans="1:62">
      <c r="A981" s="170"/>
      <c r="B981" s="177" t="s">
        <v>5084</v>
      </c>
      <c r="D981" s="177" t="s">
        <v>508</v>
      </c>
      <c r="E981" s="170" t="s">
        <v>760</v>
      </c>
      <c r="F981" s="177" t="s">
        <v>5185</v>
      </c>
      <c r="G981" s="177" t="s">
        <v>5186</v>
      </c>
      <c r="I981" s="177" t="s">
        <v>697</v>
      </c>
      <c r="J981" s="181" t="s">
        <v>512</v>
      </c>
      <c r="K981" s="178" t="s">
        <v>512</v>
      </c>
      <c r="L981" s="177" t="s">
        <v>550</v>
      </c>
      <c r="M981" s="177" t="s">
        <v>5087</v>
      </c>
      <c r="N981" s="177" t="s">
        <v>5087</v>
      </c>
      <c r="O981" s="177" t="s">
        <v>295</v>
      </c>
      <c r="T981" s="177" t="s">
        <v>645</v>
      </c>
      <c r="AQ981" s="177" t="s">
        <v>5187</v>
      </c>
      <c r="AT981" s="177"/>
      <c r="AU981" s="177"/>
      <c r="AV981" s="177"/>
      <c r="AW981" s="177"/>
    </row>
    <row r="982" spans="1:62">
      <c r="A982" s="170"/>
      <c r="B982" s="177" t="s">
        <v>5084</v>
      </c>
      <c r="D982" s="177" t="s">
        <v>508</v>
      </c>
      <c r="E982" s="170" t="s">
        <v>770</v>
      </c>
      <c r="F982" s="177" t="s">
        <v>5188</v>
      </c>
      <c r="G982" s="177" t="s">
        <v>5189</v>
      </c>
      <c r="I982" s="177" t="s">
        <v>697</v>
      </c>
      <c r="J982" s="181" t="s">
        <v>512</v>
      </c>
      <c r="K982" s="178" t="s">
        <v>512</v>
      </c>
      <c r="L982" s="177" t="s">
        <v>550</v>
      </c>
      <c r="M982" s="177" t="s">
        <v>5087</v>
      </c>
      <c r="N982" s="177" t="s">
        <v>5087</v>
      </c>
      <c r="O982" s="177" t="s">
        <v>195</v>
      </c>
      <c r="P982" s="177" t="s">
        <v>1604</v>
      </c>
      <c r="R982" s="177" t="s">
        <v>600</v>
      </c>
      <c r="S982" s="177" t="s">
        <v>1003</v>
      </c>
      <c r="T982" s="177" t="s">
        <v>646</v>
      </c>
      <c r="U982" s="177" t="s">
        <v>5190</v>
      </c>
      <c r="V982" s="177" t="s">
        <v>1788</v>
      </c>
      <c r="X982" s="177" t="s">
        <v>5191</v>
      </c>
      <c r="Z982" s="177" t="s">
        <v>646</v>
      </c>
      <c r="AA982" s="177" t="s">
        <v>5192</v>
      </c>
      <c r="AQ982" s="177" t="s">
        <v>5193</v>
      </c>
      <c r="AT982" s="177"/>
      <c r="AU982" s="177"/>
      <c r="AV982" s="177"/>
      <c r="AW982" s="177"/>
    </row>
    <row r="983" spans="1:62">
      <c r="A983" s="170"/>
      <c r="B983" s="177" t="s">
        <v>5084</v>
      </c>
      <c r="D983" s="177" t="s">
        <v>508</v>
      </c>
      <c r="E983" s="170" t="s">
        <v>1200</v>
      </c>
      <c r="F983" s="177" t="s">
        <v>5194</v>
      </c>
      <c r="G983" s="177" t="s">
        <v>5195</v>
      </c>
      <c r="I983" s="177" t="s">
        <v>697</v>
      </c>
      <c r="J983" s="181" t="s">
        <v>512</v>
      </c>
      <c r="K983" s="178" t="s">
        <v>512</v>
      </c>
      <c r="L983" s="177" t="s">
        <v>550</v>
      </c>
      <c r="M983" s="177" t="s">
        <v>5087</v>
      </c>
      <c r="N983" s="177" t="s">
        <v>5087</v>
      </c>
      <c r="O983" s="177" t="s">
        <v>195</v>
      </c>
      <c r="P983" s="177" t="s">
        <v>1023</v>
      </c>
      <c r="Q983" s="177" t="s">
        <v>5196</v>
      </c>
      <c r="R983" s="177" t="s">
        <v>731</v>
      </c>
      <c r="S983" s="177" t="s">
        <v>4709</v>
      </c>
      <c r="T983" s="177" t="s">
        <v>2374</v>
      </c>
      <c r="U983" s="177" t="s">
        <v>748</v>
      </c>
      <c r="V983" s="177" t="s">
        <v>754</v>
      </c>
      <c r="X983" s="177" t="s">
        <v>5197</v>
      </c>
      <c r="Z983" s="177" t="s">
        <v>748</v>
      </c>
      <c r="AA983" s="177" t="s">
        <v>755</v>
      </c>
      <c r="AC983" s="177" t="s">
        <v>2571</v>
      </c>
      <c r="AD983" s="177" t="s">
        <v>5198</v>
      </c>
      <c r="AE983" s="177" t="s">
        <v>524</v>
      </c>
      <c r="AQ983" s="177" t="s">
        <v>937</v>
      </c>
      <c r="AT983" s="177"/>
      <c r="AU983" s="177"/>
      <c r="AV983" s="177"/>
      <c r="AW983" s="177"/>
    </row>
    <row r="984" spans="1:62">
      <c r="A984" s="170"/>
      <c r="B984" s="177" t="s">
        <v>5084</v>
      </c>
      <c r="D984" s="177" t="s">
        <v>508</v>
      </c>
      <c r="E984" s="170" t="s">
        <v>1206</v>
      </c>
      <c r="F984" s="177" t="s">
        <v>5199</v>
      </c>
      <c r="G984" s="177" t="s">
        <v>5200</v>
      </c>
      <c r="I984" s="177" t="s">
        <v>697</v>
      </c>
      <c r="J984" s="181" t="s">
        <v>512</v>
      </c>
      <c r="K984" s="178" t="s">
        <v>512</v>
      </c>
      <c r="L984" s="177" t="s">
        <v>550</v>
      </c>
      <c r="M984" s="177" t="s">
        <v>5087</v>
      </c>
      <c r="N984" s="177" t="s">
        <v>5087</v>
      </c>
      <c r="O984" s="177" t="s">
        <v>195</v>
      </c>
      <c r="P984" s="177" t="s">
        <v>1023</v>
      </c>
      <c r="Q984" s="177" t="s">
        <v>5201</v>
      </c>
      <c r="R984" s="177" t="s">
        <v>731</v>
      </c>
      <c r="S984" s="177" t="s">
        <v>4709</v>
      </c>
      <c r="T984" s="177" t="s">
        <v>2374</v>
      </c>
      <c r="U984" s="177" t="s">
        <v>748</v>
      </c>
      <c r="V984" s="177" t="s">
        <v>754</v>
      </c>
      <c r="X984" s="177" t="s">
        <v>5197</v>
      </c>
      <c r="Z984" s="177" t="s">
        <v>748</v>
      </c>
      <c r="AA984" s="177" t="s">
        <v>755</v>
      </c>
      <c r="AC984" s="177" t="s">
        <v>2571</v>
      </c>
      <c r="AD984" s="177" t="s">
        <v>5202</v>
      </c>
      <c r="AE984" s="177" t="s">
        <v>524</v>
      </c>
      <c r="AQ984" s="177" t="s">
        <v>937</v>
      </c>
      <c r="AT984" s="177"/>
      <c r="AU984" s="177"/>
      <c r="AV984" s="177"/>
      <c r="AW984" s="177"/>
    </row>
    <row r="985" spans="1:62">
      <c r="A985" s="170"/>
      <c r="B985" s="177" t="s">
        <v>5084</v>
      </c>
      <c r="D985" s="177" t="s">
        <v>508</v>
      </c>
      <c r="E985" s="170" t="s">
        <v>1219</v>
      </c>
      <c r="F985" s="177" t="s">
        <v>5203</v>
      </c>
      <c r="G985" s="177" t="s">
        <v>5204</v>
      </c>
      <c r="I985" s="177" t="s">
        <v>697</v>
      </c>
      <c r="J985" s="181" t="s">
        <v>512</v>
      </c>
      <c r="K985" s="178" t="s">
        <v>512</v>
      </c>
      <c r="L985" s="177" t="s">
        <v>550</v>
      </c>
      <c r="M985" s="177" t="s">
        <v>5087</v>
      </c>
      <c r="N985" s="177" t="s">
        <v>5087</v>
      </c>
      <c r="O985" s="177" t="s">
        <v>195</v>
      </c>
      <c r="P985" s="177" t="s">
        <v>1023</v>
      </c>
      <c r="Q985" s="177" t="s">
        <v>5205</v>
      </c>
      <c r="R985" s="177" t="s">
        <v>731</v>
      </c>
      <c r="S985" s="177" t="s">
        <v>4709</v>
      </c>
      <c r="T985" s="177" t="s">
        <v>2374</v>
      </c>
      <c r="U985" s="177" t="s">
        <v>748</v>
      </c>
      <c r="V985" s="177" t="s">
        <v>754</v>
      </c>
      <c r="X985" s="177" t="s">
        <v>5197</v>
      </c>
      <c r="Z985" s="177" t="s">
        <v>748</v>
      </c>
      <c r="AA985" s="177" t="s">
        <v>755</v>
      </c>
      <c r="AC985" s="177" t="s">
        <v>2571</v>
      </c>
      <c r="AD985" s="177" t="s">
        <v>5206</v>
      </c>
      <c r="AE985" s="177" t="s">
        <v>524</v>
      </c>
      <c r="AQ985" s="177" t="s">
        <v>937</v>
      </c>
      <c r="AT985" s="177"/>
      <c r="AU985" s="177"/>
      <c r="AV985" s="177"/>
      <c r="AW985" s="177"/>
    </row>
    <row r="986" spans="1:62">
      <c r="A986" s="170"/>
      <c r="B986" s="177" t="s">
        <v>5084</v>
      </c>
      <c r="D986" s="177" t="s">
        <v>508</v>
      </c>
      <c r="E986" s="170" t="s">
        <v>1225</v>
      </c>
      <c r="F986" s="177" t="s">
        <v>5207</v>
      </c>
      <c r="G986" s="177" t="s">
        <v>5208</v>
      </c>
      <c r="I986" s="177" t="s">
        <v>697</v>
      </c>
      <c r="J986" s="181" t="s">
        <v>512</v>
      </c>
      <c r="K986" s="178" t="s">
        <v>512</v>
      </c>
      <c r="L986" s="177" t="s">
        <v>550</v>
      </c>
      <c r="M986" s="177" t="s">
        <v>5087</v>
      </c>
      <c r="N986" s="177" t="s">
        <v>5087</v>
      </c>
      <c r="O986" s="177" t="s">
        <v>195</v>
      </c>
      <c r="P986" s="177" t="s">
        <v>1193</v>
      </c>
      <c r="Q986" s="177" t="s">
        <v>5205</v>
      </c>
      <c r="R986" s="177" t="s">
        <v>731</v>
      </c>
      <c r="S986" s="177" t="s">
        <v>4709</v>
      </c>
      <c r="T986" s="177" t="s">
        <v>512</v>
      </c>
      <c r="U986" s="177" t="s">
        <v>748</v>
      </c>
      <c r="V986" s="177" t="s">
        <v>2702</v>
      </c>
      <c r="W986" s="177" t="s">
        <v>1178</v>
      </c>
      <c r="X986" s="177" t="s">
        <v>5197</v>
      </c>
      <c r="Z986" s="177" t="s">
        <v>748</v>
      </c>
      <c r="AA986" s="177" t="s">
        <v>5209</v>
      </c>
      <c r="AQ986" s="177" t="s">
        <v>5210</v>
      </c>
      <c r="AT986" s="177"/>
      <c r="AU986" s="177"/>
      <c r="AV986" s="177"/>
      <c r="AW986" s="177"/>
    </row>
    <row r="987" spans="1:62">
      <c r="A987" s="170"/>
      <c r="B987" s="177" t="s">
        <v>5084</v>
      </c>
      <c r="D987" s="177" t="s">
        <v>508</v>
      </c>
      <c r="E987" s="177" t="s">
        <v>1231</v>
      </c>
      <c r="F987" s="177" t="s">
        <v>5211</v>
      </c>
      <c r="G987" s="177" t="s">
        <v>5212</v>
      </c>
      <c r="I987" s="177" t="s">
        <v>697</v>
      </c>
      <c r="J987" s="181" t="s">
        <v>512</v>
      </c>
      <c r="K987" s="178" t="s">
        <v>512</v>
      </c>
      <c r="L987" s="177" t="s">
        <v>513</v>
      </c>
      <c r="M987" s="177" t="s">
        <v>5167</v>
      </c>
      <c r="N987" s="177" t="s">
        <v>5087</v>
      </c>
      <c r="O987" s="177" t="s">
        <v>437</v>
      </c>
      <c r="P987" s="177" t="s">
        <v>533</v>
      </c>
      <c r="R987" s="177" t="s">
        <v>533</v>
      </c>
      <c r="S987" s="177" t="s">
        <v>534</v>
      </c>
      <c r="T987" s="177" t="s">
        <v>1698</v>
      </c>
      <c r="U987" s="177" t="s">
        <v>518</v>
      </c>
      <c r="V987" s="177" t="s">
        <v>5213</v>
      </c>
      <c r="W987" s="177" t="s">
        <v>520</v>
      </c>
      <c r="X987" s="177" t="s">
        <v>3673</v>
      </c>
      <c r="Y987" s="177" t="s">
        <v>1886</v>
      </c>
      <c r="Z987" s="177" t="s">
        <v>5214</v>
      </c>
      <c r="AA987" s="177" t="s">
        <v>524</v>
      </c>
      <c r="AB987" s="177" t="s">
        <v>1886</v>
      </c>
      <c r="AC987" s="177" t="s">
        <v>5215</v>
      </c>
      <c r="AD987" s="177" t="s">
        <v>524</v>
      </c>
      <c r="AE987" s="177" t="s">
        <v>1886</v>
      </c>
      <c r="AF987" s="177" t="s">
        <v>5216</v>
      </c>
      <c r="AG987" s="177" t="s">
        <v>524</v>
      </c>
      <c r="AH987" s="177" t="s">
        <v>1886</v>
      </c>
      <c r="AI987" s="177" t="s">
        <v>5217</v>
      </c>
      <c r="AJ987" s="177" t="s">
        <v>524</v>
      </c>
      <c r="AQ987" s="177"/>
      <c r="AT987" s="177"/>
      <c r="AU987" s="177"/>
      <c r="AV987" s="177"/>
      <c r="AW987" s="177"/>
      <c r="BF987" s="177" t="s">
        <v>5218</v>
      </c>
    </row>
    <row r="988" spans="1:62">
      <c r="A988" s="170"/>
      <c r="B988" s="177" t="s">
        <v>5084</v>
      </c>
      <c r="D988" s="177" t="s">
        <v>508</v>
      </c>
      <c r="E988" s="177" t="s">
        <v>1242</v>
      </c>
      <c r="F988" s="177" t="s">
        <v>5219</v>
      </c>
      <c r="G988" s="177" t="s">
        <v>5220</v>
      </c>
      <c r="I988" s="177" t="s">
        <v>697</v>
      </c>
      <c r="J988" s="181" t="s">
        <v>512</v>
      </c>
      <c r="K988" s="178" t="s">
        <v>512</v>
      </c>
      <c r="L988" s="177" t="s">
        <v>513</v>
      </c>
      <c r="M988" s="177" t="s">
        <v>5167</v>
      </c>
      <c r="N988" s="177" t="s">
        <v>5087</v>
      </c>
      <c r="O988" s="177" t="s">
        <v>195</v>
      </c>
      <c r="P988" s="177" t="s">
        <v>1023</v>
      </c>
      <c r="R988" s="177" t="s">
        <v>688</v>
      </c>
      <c r="S988" s="177" t="s">
        <v>763</v>
      </c>
      <c r="T988" s="177" t="s">
        <v>805</v>
      </c>
      <c r="U988" s="177" t="s">
        <v>646</v>
      </c>
      <c r="V988" s="177" t="s">
        <v>2620</v>
      </c>
      <c r="X988" s="177" t="s">
        <v>5176</v>
      </c>
      <c r="Z988" s="177" t="s">
        <v>646</v>
      </c>
      <c r="AA988" s="177" t="s">
        <v>5221</v>
      </c>
      <c r="AC988" s="177" t="s">
        <v>606</v>
      </c>
      <c r="AD988" s="177" t="s">
        <v>5222</v>
      </c>
      <c r="AE988" s="177" t="s">
        <v>524</v>
      </c>
      <c r="AQ988" s="177"/>
      <c r="AT988" s="177"/>
      <c r="AU988" s="177"/>
      <c r="AV988" s="177"/>
      <c r="AW988" s="177"/>
    </row>
    <row r="989" spans="1:62">
      <c r="A989" s="170"/>
      <c r="B989" s="177" t="s">
        <v>5084</v>
      </c>
      <c r="D989" s="177" t="s">
        <v>508</v>
      </c>
      <c r="E989" s="170" t="s">
        <v>1246</v>
      </c>
      <c r="F989" s="177" t="s">
        <v>5223</v>
      </c>
      <c r="G989" s="177" t="s">
        <v>5224</v>
      </c>
      <c r="I989" s="177" t="s">
        <v>697</v>
      </c>
      <c r="J989" s="181" t="s">
        <v>512</v>
      </c>
      <c r="K989" s="178" t="s">
        <v>512</v>
      </c>
      <c r="L989" s="177" t="s">
        <v>550</v>
      </c>
      <c r="M989" s="177" t="s">
        <v>5087</v>
      </c>
      <c r="N989" s="177" t="s">
        <v>5087</v>
      </c>
      <c r="O989" s="177" t="s">
        <v>195</v>
      </c>
      <c r="P989" s="177" t="s">
        <v>1023</v>
      </c>
      <c r="R989" s="177" t="s">
        <v>731</v>
      </c>
      <c r="S989" s="177" t="s">
        <v>4709</v>
      </c>
      <c r="T989" s="177" t="s">
        <v>765</v>
      </c>
      <c r="U989" s="177" t="s">
        <v>555</v>
      </c>
      <c r="V989" s="177" t="s">
        <v>5225</v>
      </c>
      <c r="X989" s="177" t="s">
        <v>5197</v>
      </c>
      <c r="Z989" s="177" t="s">
        <v>555</v>
      </c>
      <c r="AA989" s="177" t="s">
        <v>5226</v>
      </c>
      <c r="AC989" s="177" t="s">
        <v>2571</v>
      </c>
      <c r="AD989" s="177" t="s">
        <v>5227</v>
      </c>
      <c r="AE989" s="177" t="s">
        <v>524</v>
      </c>
      <c r="AQ989" s="177" t="s">
        <v>937</v>
      </c>
      <c r="AT989" s="177"/>
      <c r="AU989" s="177"/>
      <c r="AV989" s="177"/>
      <c r="AW989" s="177"/>
    </row>
    <row r="990" spans="1:62">
      <c r="A990" s="170"/>
      <c r="B990" s="177" t="s">
        <v>5084</v>
      </c>
      <c r="D990" s="177" t="s">
        <v>508</v>
      </c>
      <c r="E990" s="170" t="s">
        <v>1260</v>
      </c>
      <c r="F990" s="177" t="s">
        <v>5228</v>
      </c>
      <c r="G990" s="177" t="s">
        <v>5229</v>
      </c>
      <c r="I990" s="177" t="s">
        <v>697</v>
      </c>
      <c r="J990" s="181" t="s">
        <v>512</v>
      </c>
      <c r="K990" s="178" t="s">
        <v>512</v>
      </c>
      <c r="L990" s="177" t="s">
        <v>550</v>
      </c>
      <c r="M990" s="177" t="s">
        <v>5087</v>
      </c>
      <c r="N990" s="177" t="s">
        <v>5087</v>
      </c>
      <c r="O990" s="177" t="s">
        <v>195</v>
      </c>
      <c r="P990" s="177" t="s">
        <v>1023</v>
      </c>
      <c r="R990" s="177" t="s">
        <v>731</v>
      </c>
      <c r="S990" s="177" t="s">
        <v>4709</v>
      </c>
      <c r="T990" s="177" t="s">
        <v>2104</v>
      </c>
      <c r="U990" s="177" t="s">
        <v>555</v>
      </c>
      <c r="V990" s="177" t="s">
        <v>2887</v>
      </c>
      <c r="X990" s="177" t="s">
        <v>5197</v>
      </c>
      <c r="Z990" s="177" t="s">
        <v>555</v>
      </c>
      <c r="AA990" s="177" t="s">
        <v>5230</v>
      </c>
      <c r="AC990" s="177" t="s">
        <v>2571</v>
      </c>
      <c r="AD990" s="177" t="s">
        <v>5231</v>
      </c>
      <c r="AE990" s="177" t="s">
        <v>524</v>
      </c>
      <c r="AQ990" s="177" t="s">
        <v>937</v>
      </c>
      <c r="AT990" s="177"/>
      <c r="AU990" s="177"/>
      <c r="AV990" s="177"/>
      <c r="AW990" s="177"/>
    </row>
    <row r="991" spans="1:62">
      <c r="A991" s="170"/>
      <c r="B991" s="177" t="s">
        <v>5084</v>
      </c>
      <c r="D991" s="177" t="s">
        <v>508</v>
      </c>
      <c r="E991" s="170" t="s">
        <v>1264</v>
      </c>
      <c r="F991" s="177" t="s">
        <v>5232</v>
      </c>
      <c r="G991" s="177" t="s">
        <v>5233</v>
      </c>
      <c r="I991" s="177" t="s">
        <v>697</v>
      </c>
      <c r="J991" s="181" t="s">
        <v>512</v>
      </c>
      <c r="K991" s="178" t="s">
        <v>512</v>
      </c>
      <c r="L991" s="177" t="s">
        <v>550</v>
      </c>
      <c r="M991" s="177" t="s">
        <v>5087</v>
      </c>
      <c r="N991" s="177" t="s">
        <v>5087</v>
      </c>
      <c r="O991" s="177" t="s">
        <v>195</v>
      </c>
      <c r="P991" s="177" t="s">
        <v>1193</v>
      </c>
      <c r="R991" s="177" t="s">
        <v>731</v>
      </c>
      <c r="S991" s="177" t="s">
        <v>4709</v>
      </c>
      <c r="T991" s="177" t="s">
        <v>1715</v>
      </c>
      <c r="U991" s="177" t="s">
        <v>555</v>
      </c>
      <c r="V991" s="177" t="s">
        <v>4535</v>
      </c>
      <c r="W991" s="177" t="s">
        <v>1706</v>
      </c>
      <c r="X991" s="177" t="s">
        <v>5197</v>
      </c>
      <c r="Z991" s="177" t="s">
        <v>555</v>
      </c>
      <c r="AA991" s="177" t="s">
        <v>4536</v>
      </c>
      <c r="AC991" s="177" t="s">
        <v>2571</v>
      </c>
      <c r="AD991" s="177" t="s">
        <v>5234</v>
      </c>
      <c r="AE991" s="177" t="s">
        <v>524</v>
      </c>
      <c r="AQ991" s="177" t="s">
        <v>5235</v>
      </c>
      <c r="AT991" s="177"/>
      <c r="AU991" s="177"/>
      <c r="AV991" s="177"/>
      <c r="AW991" s="177"/>
    </row>
    <row r="992" spans="1:62">
      <c r="A992" s="170"/>
      <c r="B992" s="177" t="s">
        <v>5084</v>
      </c>
      <c r="D992" s="177" t="s">
        <v>508</v>
      </c>
      <c r="E992" s="170" t="s">
        <v>1269</v>
      </c>
      <c r="F992" s="177" t="s">
        <v>5236</v>
      </c>
      <c r="I992" s="177" t="s">
        <v>697</v>
      </c>
      <c r="J992" s="181" t="s">
        <v>512</v>
      </c>
      <c r="K992" s="178" t="s">
        <v>512</v>
      </c>
      <c r="L992" s="177" t="s">
        <v>550</v>
      </c>
      <c r="M992" s="177" t="s">
        <v>5087</v>
      </c>
      <c r="N992" s="177" t="s">
        <v>5087</v>
      </c>
      <c r="O992" s="177" t="s">
        <v>195</v>
      </c>
      <c r="P992" s="177" t="s">
        <v>1023</v>
      </c>
      <c r="R992" s="177" t="s">
        <v>600</v>
      </c>
      <c r="S992" s="177" t="s">
        <v>1003</v>
      </c>
      <c r="T992" s="177" t="s">
        <v>2763</v>
      </c>
      <c r="U992" s="177" t="s">
        <v>712</v>
      </c>
      <c r="V992" s="177" t="s">
        <v>889</v>
      </c>
      <c r="W992" s="177" t="s">
        <v>1159</v>
      </c>
      <c r="X992" s="177" t="s">
        <v>5106</v>
      </c>
      <c r="Z992" s="177" t="s">
        <v>712</v>
      </c>
      <c r="AA992" s="177" t="s">
        <v>892</v>
      </c>
      <c r="AC992" s="177" t="s">
        <v>2571</v>
      </c>
      <c r="AD992" s="177" t="s">
        <v>5237</v>
      </c>
      <c r="AE992" s="177" t="s">
        <v>524</v>
      </c>
      <c r="AQ992" s="177" t="s">
        <v>937</v>
      </c>
      <c r="AT992" s="177"/>
      <c r="AU992" s="177"/>
      <c r="AV992" s="177"/>
      <c r="AW992" s="177"/>
    </row>
    <row r="993" spans="1:71">
      <c r="A993" s="170"/>
      <c r="B993" s="177" t="s">
        <v>5084</v>
      </c>
      <c r="D993" s="177" t="s">
        <v>508</v>
      </c>
      <c r="E993" s="170" t="s">
        <v>1286</v>
      </c>
      <c r="F993" s="177" t="s">
        <v>5238</v>
      </c>
      <c r="G993" s="177" t="s">
        <v>5239</v>
      </c>
      <c r="I993" s="177" t="s">
        <v>697</v>
      </c>
      <c r="J993" s="181" t="s">
        <v>512</v>
      </c>
      <c r="K993" s="178" t="s">
        <v>512</v>
      </c>
      <c r="L993" s="177" t="s">
        <v>550</v>
      </c>
      <c r="M993" s="177" t="s">
        <v>5087</v>
      </c>
      <c r="N993" s="177" t="s">
        <v>5087</v>
      </c>
      <c r="O993" s="177" t="s">
        <v>195</v>
      </c>
      <c r="P993" s="177" t="s">
        <v>1023</v>
      </c>
      <c r="R993" s="177" t="s">
        <v>600</v>
      </c>
      <c r="S993" s="177" t="s">
        <v>1003</v>
      </c>
      <c r="T993" s="177" t="s">
        <v>2763</v>
      </c>
      <c r="U993" s="177" t="s">
        <v>712</v>
      </c>
      <c r="V993" s="177" t="s">
        <v>889</v>
      </c>
      <c r="W993" s="177" t="s">
        <v>1159</v>
      </c>
      <c r="X993" s="177" t="s">
        <v>5106</v>
      </c>
      <c r="Z993" s="177" t="s">
        <v>712</v>
      </c>
      <c r="AA993" s="177" t="s">
        <v>892</v>
      </c>
      <c r="AC993" s="177" t="s">
        <v>2571</v>
      </c>
      <c r="AD993" s="177" t="s">
        <v>5240</v>
      </c>
      <c r="AE993" s="177" t="s">
        <v>524</v>
      </c>
      <c r="AQ993" s="177" t="s">
        <v>937</v>
      </c>
      <c r="AT993" s="177"/>
      <c r="AU993" s="177"/>
      <c r="AV993" s="177"/>
      <c r="AW993" s="177"/>
    </row>
    <row r="994" spans="1:71">
      <c r="A994" s="170"/>
      <c r="B994" s="177" t="s">
        <v>5084</v>
      </c>
      <c r="D994" s="177" t="s">
        <v>508</v>
      </c>
      <c r="E994" s="170" t="s">
        <v>2745</v>
      </c>
      <c r="F994" s="177" t="s">
        <v>5241</v>
      </c>
      <c r="G994" s="177" t="s">
        <v>5242</v>
      </c>
      <c r="I994" s="177" t="s">
        <v>697</v>
      </c>
      <c r="J994" s="181" t="s">
        <v>512</v>
      </c>
      <c r="K994" s="178" t="s">
        <v>512</v>
      </c>
      <c r="L994" s="177" t="s">
        <v>550</v>
      </c>
      <c r="M994" s="177" t="s">
        <v>5087</v>
      </c>
      <c r="N994" s="177" t="s">
        <v>5087</v>
      </c>
      <c r="O994" s="177" t="s">
        <v>195</v>
      </c>
      <c r="P994" s="177" t="s">
        <v>1193</v>
      </c>
      <c r="R994" s="177" t="s">
        <v>731</v>
      </c>
      <c r="S994" s="177" t="s">
        <v>4709</v>
      </c>
      <c r="T994" s="177" t="s">
        <v>3644</v>
      </c>
      <c r="U994" s="177" t="s">
        <v>555</v>
      </c>
      <c r="V994" s="177" t="s">
        <v>4531</v>
      </c>
      <c r="W994" s="177" t="s">
        <v>3442</v>
      </c>
      <c r="X994" s="177" t="s">
        <v>5197</v>
      </c>
      <c r="Z994" s="177" t="s">
        <v>555</v>
      </c>
      <c r="AA994" s="177" t="s">
        <v>5243</v>
      </c>
      <c r="AC994" s="177" t="s">
        <v>2571</v>
      </c>
      <c r="AD994" s="177" t="s">
        <v>5244</v>
      </c>
      <c r="AE994" s="177" t="s">
        <v>524</v>
      </c>
      <c r="AQ994" s="177" t="s">
        <v>5235</v>
      </c>
      <c r="AT994" s="177"/>
      <c r="AU994" s="177"/>
      <c r="AV994" s="177"/>
      <c r="AW994" s="177"/>
    </row>
    <row r="995" spans="1:71">
      <c r="A995" s="170"/>
      <c r="B995" s="187" t="s">
        <v>5084</v>
      </c>
      <c r="C995" s="187"/>
      <c r="D995" s="187" t="s">
        <v>508</v>
      </c>
      <c r="E995" s="187" t="s">
        <v>1296</v>
      </c>
      <c r="F995" s="187" t="s">
        <v>5245</v>
      </c>
      <c r="G995" s="187" t="s">
        <v>5246</v>
      </c>
      <c r="H995" s="187"/>
      <c r="I995" s="187" t="s">
        <v>697</v>
      </c>
      <c r="J995" s="181" t="s">
        <v>512</v>
      </c>
      <c r="K995" s="192" t="s">
        <v>512</v>
      </c>
      <c r="L995" s="187" t="s">
        <v>818</v>
      </c>
      <c r="M995" s="187" t="s">
        <v>5167</v>
      </c>
      <c r="N995" s="187" t="s">
        <v>5087</v>
      </c>
      <c r="O995" s="187" t="s">
        <v>486</v>
      </c>
      <c r="P995" s="187"/>
      <c r="Q995" s="187"/>
      <c r="R995" s="187" t="s">
        <v>5247</v>
      </c>
      <c r="S995" s="187" t="s">
        <v>5248</v>
      </c>
      <c r="T995" s="187" t="s">
        <v>5249</v>
      </c>
      <c r="U995" s="187" t="s">
        <v>646</v>
      </c>
      <c r="V995" s="187" t="s">
        <v>733</v>
      </c>
      <c r="W995" s="187"/>
      <c r="X995" s="187"/>
      <c r="Y995" s="187"/>
      <c r="Z995" s="187"/>
      <c r="AA995" s="187"/>
      <c r="AC995" s="187"/>
      <c r="AD995" s="187"/>
      <c r="AE995" s="187"/>
      <c r="AF995" s="187"/>
      <c r="AG995" s="187"/>
      <c r="AH995" s="187"/>
      <c r="AI995" s="187"/>
      <c r="AJ995" s="187"/>
      <c r="AK995" s="187"/>
      <c r="AL995" s="187"/>
      <c r="AM995" s="187"/>
      <c r="AN995" s="187"/>
      <c r="AO995" s="187"/>
      <c r="AP995" s="187"/>
      <c r="AQ995" s="187" t="s">
        <v>683</v>
      </c>
      <c r="AR995" s="187"/>
      <c r="AS995" s="187"/>
      <c r="AT995" s="187"/>
      <c r="AU995" s="187"/>
      <c r="AV995" s="187"/>
      <c r="AW995" s="187"/>
      <c r="AX995" s="187"/>
      <c r="AY995" s="187"/>
      <c r="AZ995" s="187"/>
      <c r="BA995" s="187"/>
      <c r="BB995" s="187"/>
      <c r="BC995" s="187"/>
      <c r="BD995" s="187"/>
      <c r="BE995" s="187"/>
      <c r="BF995" s="187"/>
      <c r="BG995" s="187"/>
      <c r="BH995" s="187"/>
      <c r="BI995" s="187"/>
      <c r="BJ995" s="187"/>
      <c r="BK995" s="187"/>
      <c r="BL995" s="187"/>
      <c r="BM995" s="187"/>
      <c r="BN995" s="187"/>
      <c r="BO995" s="187"/>
      <c r="BP995" s="187"/>
      <c r="BQ995" s="187"/>
      <c r="BR995" s="187"/>
      <c r="BS995" s="187"/>
    </row>
    <row r="996" spans="1:71">
      <c r="A996" s="170"/>
      <c r="B996" s="177" t="s">
        <v>5084</v>
      </c>
      <c r="D996" s="177" t="s">
        <v>508</v>
      </c>
      <c r="E996" s="170" t="s">
        <v>1320</v>
      </c>
      <c r="F996" s="177" t="s">
        <v>5250</v>
      </c>
      <c r="G996" s="177" t="s">
        <v>5251</v>
      </c>
      <c r="I996" s="177" t="s">
        <v>697</v>
      </c>
      <c r="J996" s="181" t="s">
        <v>512</v>
      </c>
      <c r="K996" s="178" t="s">
        <v>512</v>
      </c>
      <c r="L996" s="177" t="s">
        <v>550</v>
      </c>
      <c r="M996" s="177" t="s">
        <v>5087</v>
      </c>
      <c r="N996" s="177" t="s">
        <v>5087</v>
      </c>
      <c r="O996" s="177" t="s">
        <v>195</v>
      </c>
      <c r="P996" s="177" t="s">
        <v>1193</v>
      </c>
      <c r="R996" s="177" t="s">
        <v>600</v>
      </c>
      <c r="S996" s="177" t="s">
        <v>1003</v>
      </c>
      <c r="T996" s="177" t="s">
        <v>1715</v>
      </c>
      <c r="U996" s="177" t="s">
        <v>702</v>
      </c>
      <c r="V996" s="177" t="s">
        <v>2059</v>
      </c>
      <c r="W996" s="177" t="s">
        <v>5252</v>
      </c>
      <c r="X996" s="177" t="s">
        <v>5106</v>
      </c>
      <c r="Z996" s="177" t="s">
        <v>702</v>
      </c>
      <c r="AA996" s="177" t="s">
        <v>5253</v>
      </c>
      <c r="AD996" s="177" t="s">
        <v>5254</v>
      </c>
      <c r="AE996" s="177" t="s">
        <v>524</v>
      </c>
      <c r="AQ996" s="177" t="s">
        <v>5235</v>
      </c>
      <c r="AT996" s="177"/>
      <c r="AU996" s="177"/>
      <c r="AV996" s="177"/>
      <c r="AW996" s="177"/>
    </row>
    <row r="997" spans="1:71">
      <c r="A997" s="170"/>
      <c r="B997" s="177" t="s">
        <v>5084</v>
      </c>
      <c r="D997" s="177" t="s">
        <v>508</v>
      </c>
      <c r="E997" s="170" t="s">
        <v>3703</v>
      </c>
      <c r="F997" s="177" t="s">
        <v>5255</v>
      </c>
      <c r="G997" s="177" t="s">
        <v>5256</v>
      </c>
      <c r="I997" s="177" t="s">
        <v>697</v>
      </c>
      <c r="J997" s="181" t="s">
        <v>512</v>
      </c>
      <c r="K997" s="178" t="s">
        <v>512</v>
      </c>
      <c r="L997" s="177" t="s">
        <v>550</v>
      </c>
      <c r="M997" s="177" t="s">
        <v>5087</v>
      </c>
      <c r="N997" s="177" t="s">
        <v>5087</v>
      </c>
      <c r="O997" s="177" t="s">
        <v>295</v>
      </c>
      <c r="T997" s="177" t="s">
        <v>1715</v>
      </c>
      <c r="W997" s="177" t="s">
        <v>5257</v>
      </c>
      <c r="X997" s="177" t="s">
        <v>5258</v>
      </c>
      <c r="Y997" s="177" t="s">
        <v>809</v>
      </c>
      <c r="AQ997" s="177" t="s">
        <v>5115</v>
      </c>
      <c r="AT997" s="177"/>
      <c r="AU997" s="177"/>
      <c r="AV997" s="177"/>
      <c r="AW997" s="177"/>
    </row>
    <row r="998" spans="1:71">
      <c r="A998" s="170"/>
      <c r="B998" s="177" t="s">
        <v>5084</v>
      </c>
      <c r="D998" s="177" t="s">
        <v>508</v>
      </c>
      <c r="E998" s="170" t="s">
        <v>1327</v>
      </c>
      <c r="F998" s="177" t="s">
        <v>5259</v>
      </c>
      <c r="G998" s="177" t="s">
        <v>5260</v>
      </c>
      <c r="I998" s="177" t="s">
        <v>697</v>
      </c>
      <c r="J998" s="181" t="s">
        <v>512</v>
      </c>
      <c r="K998" s="178" t="s">
        <v>512</v>
      </c>
      <c r="L998" s="177" t="s">
        <v>550</v>
      </c>
      <c r="M998" s="177" t="s">
        <v>5087</v>
      </c>
      <c r="N998" s="177" t="s">
        <v>5087</v>
      </c>
      <c r="O998" s="177" t="s">
        <v>255</v>
      </c>
      <c r="P998" s="177" t="s">
        <v>2442</v>
      </c>
      <c r="S998" s="177" t="s">
        <v>5261</v>
      </c>
      <c r="T998" s="177" t="s">
        <v>579</v>
      </c>
      <c r="AQ998" s="177" t="s">
        <v>1005</v>
      </c>
      <c r="AT998" s="177"/>
      <c r="AU998" s="177"/>
      <c r="AV998" s="177"/>
      <c r="AW998" s="177"/>
    </row>
    <row r="999" spans="1:71">
      <c r="A999" s="170"/>
      <c r="B999" s="177" t="s">
        <v>5084</v>
      </c>
      <c r="D999" s="177" t="s">
        <v>508</v>
      </c>
      <c r="E999" s="170" t="s">
        <v>2781</v>
      </c>
      <c r="F999" s="177" t="s">
        <v>5262</v>
      </c>
      <c r="G999" s="177" t="s">
        <v>5263</v>
      </c>
      <c r="I999" s="177" t="s">
        <v>697</v>
      </c>
      <c r="J999" s="181" t="s">
        <v>512</v>
      </c>
      <c r="K999" s="178" t="s">
        <v>512</v>
      </c>
      <c r="L999" s="177" t="s">
        <v>550</v>
      </c>
      <c r="M999" s="177" t="s">
        <v>5087</v>
      </c>
      <c r="N999" s="177" t="s">
        <v>5087</v>
      </c>
      <c r="O999" s="177" t="s">
        <v>195</v>
      </c>
      <c r="P999" s="177" t="s">
        <v>552</v>
      </c>
      <c r="R999" s="177" t="s">
        <v>600</v>
      </c>
      <c r="S999" s="177" t="s">
        <v>1003</v>
      </c>
      <c r="T999" s="177" t="s">
        <v>781</v>
      </c>
      <c r="U999" s="177" t="s">
        <v>702</v>
      </c>
      <c r="V999" s="177" t="s">
        <v>2024</v>
      </c>
      <c r="X999" s="177" t="s">
        <v>5106</v>
      </c>
      <c r="Z999" s="177" t="s">
        <v>702</v>
      </c>
      <c r="AA999" s="177" t="s">
        <v>1084</v>
      </c>
      <c r="AC999" s="177" t="s">
        <v>5264</v>
      </c>
      <c r="AD999" s="177" t="s">
        <v>5265</v>
      </c>
      <c r="AE999" s="177" t="s">
        <v>1048</v>
      </c>
      <c r="AQ999" s="177" t="s">
        <v>937</v>
      </c>
      <c r="AT999" s="177"/>
      <c r="AU999" s="177"/>
      <c r="AV999" s="177"/>
      <c r="AW999" s="177"/>
    </row>
    <row r="1000" spans="1:71">
      <c r="A1000" s="170"/>
      <c r="B1000" s="177" t="s">
        <v>5084</v>
      </c>
      <c r="D1000" s="177" t="s">
        <v>508</v>
      </c>
      <c r="E1000" s="170" t="s">
        <v>2786</v>
      </c>
      <c r="F1000" s="177" t="s">
        <v>5266</v>
      </c>
      <c r="I1000" s="177" t="s">
        <v>697</v>
      </c>
      <c r="J1000" s="181" t="s">
        <v>512</v>
      </c>
      <c r="K1000" s="178" t="s">
        <v>512</v>
      </c>
      <c r="L1000" s="177" t="s">
        <v>550</v>
      </c>
      <c r="M1000" s="177" t="s">
        <v>5087</v>
      </c>
      <c r="N1000" s="177" t="s">
        <v>5087</v>
      </c>
      <c r="O1000" s="177" t="s">
        <v>280</v>
      </c>
      <c r="P1000" s="177" t="s">
        <v>888</v>
      </c>
      <c r="R1000" s="177" t="s">
        <v>1013</v>
      </c>
      <c r="S1000" s="177" t="s">
        <v>1014</v>
      </c>
      <c r="T1000" s="177" t="s">
        <v>3683</v>
      </c>
      <c r="U1000" s="177" t="s">
        <v>702</v>
      </c>
      <c r="Y1000" s="177" t="s">
        <v>702</v>
      </c>
      <c r="AG1000" s="177" t="s">
        <v>5267</v>
      </c>
      <c r="AH1000" s="177" t="s">
        <v>5268</v>
      </c>
      <c r="AI1000" s="177" t="s">
        <v>870</v>
      </c>
      <c r="AQ1000" s="177" t="s">
        <v>5269</v>
      </c>
      <c r="AT1000" s="177"/>
      <c r="AU1000" s="177"/>
      <c r="AV1000" s="177"/>
      <c r="AW1000" s="177"/>
    </row>
    <row r="1001" spans="1:71">
      <c r="A1001" s="170"/>
      <c r="B1001" s="177" t="s">
        <v>5084</v>
      </c>
      <c r="D1001" s="177" t="s">
        <v>508</v>
      </c>
      <c r="E1001" s="170" t="s">
        <v>2790</v>
      </c>
      <c r="F1001" s="177" t="s">
        <v>5270</v>
      </c>
      <c r="G1001" s="177" t="s">
        <v>5271</v>
      </c>
      <c r="I1001" s="177" t="s">
        <v>697</v>
      </c>
      <c r="J1001" s="181" t="s">
        <v>512</v>
      </c>
      <c r="K1001" s="178" t="s">
        <v>512</v>
      </c>
      <c r="L1001" s="177" t="s">
        <v>550</v>
      </c>
      <c r="M1001" s="177" t="s">
        <v>5087</v>
      </c>
      <c r="N1001" s="177" t="s">
        <v>5087</v>
      </c>
      <c r="O1001" s="177" t="s">
        <v>195</v>
      </c>
      <c r="P1001" s="177" t="s">
        <v>1023</v>
      </c>
      <c r="Q1001" s="177" t="s">
        <v>1376</v>
      </c>
      <c r="AQ1001" s="177" t="s">
        <v>5272</v>
      </c>
      <c r="AT1001" s="177"/>
      <c r="AU1001" s="177"/>
      <c r="AV1001" s="177"/>
      <c r="AW1001" s="177"/>
    </row>
    <row r="1002" spans="1:71">
      <c r="A1002" s="170"/>
      <c r="B1002" s="177" t="s">
        <v>5084</v>
      </c>
      <c r="D1002" s="177" t="s">
        <v>508</v>
      </c>
      <c r="E1002" s="170" t="s">
        <v>2793</v>
      </c>
      <c r="F1002" s="177" t="s">
        <v>5273</v>
      </c>
      <c r="G1002" s="177" t="s">
        <v>5274</v>
      </c>
      <c r="I1002" s="177" t="s">
        <v>697</v>
      </c>
      <c r="J1002" s="181" t="s">
        <v>512</v>
      </c>
      <c r="K1002" s="178" t="s">
        <v>512</v>
      </c>
      <c r="L1002" s="177" t="s">
        <v>550</v>
      </c>
      <c r="M1002" s="177" t="s">
        <v>5087</v>
      </c>
      <c r="N1002" s="177" t="s">
        <v>5087</v>
      </c>
      <c r="O1002" s="177" t="s">
        <v>195</v>
      </c>
      <c r="P1002" s="177" t="s">
        <v>1193</v>
      </c>
      <c r="Q1002" s="177" t="s">
        <v>1376</v>
      </c>
      <c r="R1002" s="177" t="s">
        <v>600</v>
      </c>
      <c r="S1002" s="177" t="s">
        <v>1024</v>
      </c>
      <c r="T1002" s="177" t="s">
        <v>2741</v>
      </c>
      <c r="U1002" s="177" t="s">
        <v>739</v>
      </c>
      <c r="V1002" s="177" t="s">
        <v>602</v>
      </c>
      <c r="X1002" s="177" t="s">
        <v>5275</v>
      </c>
      <c r="Z1002" s="177" t="s">
        <v>739</v>
      </c>
      <c r="AC1002" s="177" t="s">
        <v>5267</v>
      </c>
      <c r="AD1002" s="177" t="s">
        <v>5276</v>
      </c>
      <c r="AE1002" s="177" t="s">
        <v>870</v>
      </c>
      <c r="AQ1002" s="177" t="s">
        <v>5277</v>
      </c>
      <c r="AT1002" s="177"/>
      <c r="AU1002" s="177"/>
      <c r="AV1002" s="177"/>
      <c r="AW1002" s="177"/>
    </row>
    <row r="1003" spans="1:71">
      <c r="A1003" s="170"/>
      <c r="B1003" s="177" t="s">
        <v>5084</v>
      </c>
      <c r="D1003" s="177" t="s">
        <v>508</v>
      </c>
      <c r="E1003" s="170" t="s">
        <v>2796</v>
      </c>
      <c r="F1003" s="177" t="s">
        <v>5278</v>
      </c>
      <c r="G1003" s="177" t="s">
        <v>5279</v>
      </c>
      <c r="I1003" s="177" t="s">
        <v>697</v>
      </c>
      <c r="J1003" s="181" t="s">
        <v>512</v>
      </c>
      <c r="K1003" s="178" t="s">
        <v>512</v>
      </c>
      <c r="L1003" s="177" t="s">
        <v>550</v>
      </c>
      <c r="M1003" s="177" t="s">
        <v>5087</v>
      </c>
      <c r="N1003" s="177" t="s">
        <v>5087</v>
      </c>
      <c r="O1003" s="177" t="s">
        <v>195</v>
      </c>
      <c r="P1003" s="177" t="s">
        <v>1193</v>
      </c>
      <c r="Q1003" s="177" t="s">
        <v>1376</v>
      </c>
      <c r="R1003" s="177" t="s">
        <v>600</v>
      </c>
      <c r="S1003" s="177" t="s">
        <v>1024</v>
      </c>
      <c r="T1003" s="177" t="s">
        <v>742</v>
      </c>
      <c r="U1003" s="177" t="s">
        <v>739</v>
      </c>
      <c r="V1003" s="177" t="s">
        <v>2632</v>
      </c>
      <c r="X1003" s="177" t="s">
        <v>5275</v>
      </c>
      <c r="Z1003" s="177" t="s">
        <v>739</v>
      </c>
      <c r="AA1003" s="177" t="s">
        <v>5280</v>
      </c>
      <c r="AC1003" s="177" t="s">
        <v>5267</v>
      </c>
      <c r="AD1003" s="177" t="s">
        <v>5281</v>
      </c>
      <c r="AE1003" s="177" t="s">
        <v>870</v>
      </c>
      <c r="AQ1003" s="177" t="s">
        <v>937</v>
      </c>
      <c r="AT1003" s="177"/>
      <c r="AU1003" s="177"/>
      <c r="AV1003" s="177"/>
      <c r="AW1003" s="177"/>
    </row>
    <row r="1004" spans="1:71">
      <c r="A1004" s="170"/>
      <c r="B1004" s="177" t="s">
        <v>5084</v>
      </c>
      <c r="D1004" s="177" t="s">
        <v>508</v>
      </c>
      <c r="E1004" s="170" t="s">
        <v>2799</v>
      </c>
      <c r="F1004" s="177" t="s">
        <v>5282</v>
      </c>
      <c r="G1004" s="177" t="s">
        <v>5283</v>
      </c>
      <c r="I1004" s="177" t="s">
        <v>697</v>
      </c>
      <c r="J1004" s="181" t="s">
        <v>512</v>
      </c>
      <c r="K1004" s="178" t="s">
        <v>512</v>
      </c>
      <c r="L1004" s="177" t="s">
        <v>550</v>
      </c>
      <c r="M1004" s="177" t="s">
        <v>5087</v>
      </c>
      <c r="N1004" s="177" t="s">
        <v>5087</v>
      </c>
      <c r="O1004" s="177" t="s">
        <v>195</v>
      </c>
      <c r="P1004" s="177" t="s">
        <v>1023</v>
      </c>
      <c r="Q1004" s="177" t="s">
        <v>1361</v>
      </c>
      <c r="R1004" s="177" t="s">
        <v>600</v>
      </c>
      <c r="S1004" s="177" t="s">
        <v>1024</v>
      </c>
      <c r="T1004" s="177" t="s">
        <v>512</v>
      </c>
      <c r="U1004" s="177" t="s">
        <v>739</v>
      </c>
      <c r="V1004" s="177" t="s">
        <v>602</v>
      </c>
      <c r="X1004" s="177" t="s">
        <v>5275</v>
      </c>
      <c r="Z1004" s="177" t="s">
        <v>739</v>
      </c>
      <c r="AQ1004" s="177" t="s">
        <v>5284</v>
      </c>
      <c r="AT1004" s="177"/>
      <c r="AU1004" s="177"/>
      <c r="AV1004" s="177"/>
      <c r="AW1004" s="177"/>
    </row>
    <row r="1005" spans="1:71">
      <c r="A1005" s="170"/>
      <c r="B1005" s="177" t="s">
        <v>5084</v>
      </c>
      <c r="D1005" s="177" t="s">
        <v>508</v>
      </c>
      <c r="E1005" s="170" t="s">
        <v>1342</v>
      </c>
      <c r="F1005" s="177" t="s">
        <v>5285</v>
      </c>
      <c r="G1005" s="177" t="s">
        <v>5286</v>
      </c>
      <c r="I1005" s="177" t="s">
        <v>697</v>
      </c>
      <c r="J1005" s="181" t="s">
        <v>512</v>
      </c>
      <c r="K1005" s="178" t="s">
        <v>512</v>
      </c>
      <c r="L1005" s="177" t="s">
        <v>550</v>
      </c>
      <c r="M1005" s="177" t="s">
        <v>5087</v>
      </c>
      <c r="N1005" s="177" t="s">
        <v>5087</v>
      </c>
      <c r="O1005" s="177" t="s">
        <v>195</v>
      </c>
      <c r="P1005" s="177" t="s">
        <v>1023</v>
      </c>
      <c r="Q1005" s="177" t="s">
        <v>5287</v>
      </c>
      <c r="R1005" s="177" t="s">
        <v>600</v>
      </c>
      <c r="S1005" s="177" t="s">
        <v>1003</v>
      </c>
      <c r="T1005" s="177" t="s">
        <v>2114</v>
      </c>
      <c r="U1005" s="177" t="s">
        <v>555</v>
      </c>
      <c r="V1005" s="177" t="s">
        <v>1000</v>
      </c>
      <c r="X1005" s="177" t="s">
        <v>5106</v>
      </c>
      <c r="Z1005" s="177" t="s">
        <v>555</v>
      </c>
      <c r="AA1005" s="177" t="s">
        <v>1002</v>
      </c>
      <c r="AC1005" s="177" t="s">
        <v>2571</v>
      </c>
      <c r="AD1005" s="177" t="s">
        <v>5288</v>
      </c>
      <c r="AE1005" s="177" t="s">
        <v>524</v>
      </c>
      <c r="AQ1005" s="177" t="s">
        <v>937</v>
      </c>
      <c r="AT1005" s="177"/>
      <c r="AU1005" s="177"/>
      <c r="AV1005" s="177"/>
      <c r="AW1005" s="177"/>
    </row>
    <row r="1006" spans="1:71">
      <c r="A1006" s="170"/>
      <c r="B1006" s="177" t="s">
        <v>5084</v>
      </c>
      <c r="D1006" s="177" t="s">
        <v>508</v>
      </c>
      <c r="E1006" s="170" t="s">
        <v>1348</v>
      </c>
      <c r="F1006" s="177" t="s">
        <v>5289</v>
      </c>
      <c r="G1006" s="177" t="s">
        <v>5290</v>
      </c>
      <c r="I1006" s="177" t="s">
        <v>697</v>
      </c>
      <c r="J1006" s="181" t="s">
        <v>512</v>
      </c>
      <c r="K1006" s="178" t="s">
        <v>512</v>
      </c>
      <c r="L1006" s="177" t="s">
        <v>550</v>
      </c>
      <c r="M1006" s="177" t="s">
        <v>5087</v>
      </c>
      <c r="N1006" s="177" t="s">
        <v>5087</v>
      </c>
      <c r="O1006" s="177" t="s">
        <v>159</v>
      </c>
      <c r="P1006" s="177" t="s">
        <v>4346</v>
      </c>
      <c r="Q1006" s="177" t="s">
        <v>5291</v>
      </c>
      <c r="R1006" s="177" t="s">
        <v>1523</v>
      </c>
      <c r="S1006" s="177" t="s">
        <v>159</v>
      </c>
      <c r="T1006" s="177" t="s">
        <v>512</v>
      </c>
      <c r="U1006" s="177" t="s">
        <v>691</v>
      </c>
      <c r="V1006" s="177" t="s">
        <v>2784</v>
      </c>
      <c r="W1006" s="177" t="s">
        <v>2785</v>
      </c>
      <c r="AQ1006" s="177" t="s">
        <v>5292</v>
      </c>
      <c r="AT1006" s="177"/>
      <c r="AU1006" s="177"/>
      <c r="AV1006" s="177"/>
      <c r="AW1006" s="177"/>
    </row>
    <row r="1007" spans="1:71">
      <c r="A1007" s="170"/>
      <c r="B1007" s="177" t="s">
        <v>5084</v>
      </c>
      <c r="D1007" s="177" t="s">
        <v>508</v>
      </c>
      <c r="E1007" s="170" t="s">
        <v>1353</v>
      </c>
      <c r="F1007" s="177" t="s">
        <v>5293</v>
      </c>
      <c r="G1007" s="177" t="s">
        <v>5294</v>
      </c>
      <c r="I1007" s="177" t="s">
        <v>697</v>
      </c>
      <c r="J1007" s="181" t="s">
        <v>512</v>
      </c>
      <c r="K1007" s="178" t="s">
        <v>512</v>
      </c>
      <c r="L1007" s="177" t="s">
        <v>550</v>
      </c>
      <c r="M1007" s="177" t="s">
        <v>5087</v>
      </c>
      <c r="N1007" s="177" t="s">
        <v>5087</v>
      </c>
      <c r="O1007" s="177" t="s">
        <v>159</v>
      </c>
      <c r="P1007" s="177" t="s">
        <v>4346</v>
      </c>
      <c r="Q1007" s="177" t="s">
        <v>1376</v>
      </c>
      <c r="R1007" s="177" t="s">
        <v>1523</v>
      </c>
      <c r="S1007" s="177" t="s">
        <v>159</v>
      </c>
      <c r="T1007" s="177" t="s">
        <v>512</v>
      </c>
      <c r="U1007" s="177" t="s">
        <v>691</v>
      </c>
      <c r="V1007" s="177" t="s">
        <v>2784</v>
      </c>
      <c r="W1007" s="177" t="s">
        <v>2785</v>
      </c>
      <c r="AQ1007" s="177" t="s">
        <v>5292</v>
      </c>
      <c r="AT1007" s="177"/>
      <c r="AU1007" s="177"/>
      <c r="AV1007" s="177"/>
      <c r="AW1007" s="177"/>
    </row>
    <row r="1008" spans="1:71">
      <c r="A1008" s="170"/>
      <c r="B1008" s="177" t="s">
        <v>5084</v>
      </c>
      <c r="D1008" s="177" t="s">
        <v>508</v>
      </c>
      <c r="E1008" s="170" t="s">
        <v>2816</v>
      </c>
      <c r="F1008" s="177" t="s">
        <v>5295</v>
      </c>
      <c r="G1008" s="177" t="s">
        <v>5296</v>
      </c>
      <c r="I1008" s="177" t="s">
        <v>697</v>
      </c>
      <c r="J1008" s="181" t="s">
        <v>512</v>
      </c>
      <c r="K1008" s="178" t="s">
        <v>512</v>
      </c>
      <c r="L1008" s="177" t="s">
        <v>550</v>
      </c>
      <c r="M1008" s="177" t="s">
        <v>5087</v>
      </c>
      <c r="N1008" s="177" t="s">
        <v>5087</v>
      </c>
      <c r="O1008" s="177" t="s">
        <v>159</v>
      </c>
      <c r="P1008" s="177" t="s">
        <v>4346</v>
      </c>
      <c r="Q1008" s="177" t="s">
        <v>1361</v>
      </c>
      <c r="R1008" s="177" t="s">
        <v>1523</v>
      </c>
      <c r="S1008" s="177" t="s">
        <v>159</v>
      </c>
      <c r="T1008" s="177" t="s">
        <v>512</v>
      </c>
      <c r="U1008" s="177" t="s">
        <v>691</v>
      </c>
      <c r="V1008" s="177" t="s">
        <v>2784</v>
      </c>
      <c r="W1008" s="177" t="s">
        <v>2785</v>
      </c>
      <c r="AQ1008" s="177" t="s">
        <v>5292</v>
      </c>
      <c r="AT1008" s="177"/>
      <c r="AU1008" s="177"/>
      <c r="AV1008" s="177"/>
      <c r="AW1008" s="177"/>
    </row>
    <row r="1009" spans="1:68">
      <c r="A1009" s="170"/>
      <c r="B1009" s="177" t="s">
        <v>5084</v>
      </c>
      <c r="D1009" s="177" t="s">
        <v>508</v>
      </c>
      <c r="E1009" s="177" t="s">
        <v>1369</v>
      </c>
      <c r="F1009" s="177" t="s">
        <v>5297</v>
      </c>
      <c r="I1009" s="177" t="s">
        <v>697</v>
      </c>
      <c r="J1009" s="181" t="s">
        <v>512</v>
      </c>
      <c r="K1009" s="178" t="s">
        <v>512</v>
      </c>
      <c r="L1009" s="177" t="s">
        <v>550</v>
      </c>
      <c r="M1009" s="177" t="s">
        <v>5087</v>
      </c>
      <c r="N1009" s="177" t="s">
        <v>5087</v>
      </c>
      <c r="O1009" s="177" t="s">
        <v>195</v>
      </c>
      <c r="P1009" s="177" t="s">
        <v>552</v>
      </c>
      <c r="R1009" s="177" t="s">
        <v>553</v>
      </c>
      <c r="S1009" s="177" t="s">
        <v>644</v>
      </c>
      <c r="T1009" s="177" t="s">
        <v>512</v>
      </c>
      <c r="U1009" s="177" t="s">
        <v>702</v>
      </c>
      <c r="V1009" s="177" t="s">
        <v>3407</v>
      </c>
      <c r="W1009" s="177" t="s">
        <v>656</v>
      </c>
      <c r="Z1009" s="177" t="s">
        <v>702</v>
      </c>
      <c r="AA1009" s="177" t="s">
        <v>3408</v>
      </c>
      <c r="AF1009" s="177" t="s">
        <v>651</v>
      </c>
      <c r="AQ1009" s="177" t="s">
        <v>5298</v>
      </c>
      <c r="AT1009" s="177"/>
      <c r="AU1009" s="177"/>
      <c r="AV1009" s="177"/>
      <c r="AW1009" s="177"/>
    </row>
    <row r="1010" spans="1:68">
      <c r="A1010" s="170"/>
      <c r="B1010" s="177" t="s">
        <v>5084</v>
      </c>
      <c r="D1010" s="177" t="s">
        <v>508</v>
      </c>
      <c r="E1010" s="177" t="s">
        <v>661</v>
      </c>
      <c r="F1010" s="177" t="s">
        <v>5299</v>
      </c>
      <c r="G1010" s="177" t="s">
        <v>2502</v>
      </c>
      <c r="I1010" s="177" t="s">
        <v>697</v>
      </c>
      <c r="J1010" s="181" t="s">
        <v>512</v>
      </c>
      <c r="K1010" s="178" t="s">
        <v>512</v>
      </c>
      <c r="L1010" s="177" t="s">
        <v>550</v>
      </c>
      <c r="M1010" s="177" t="s">
        <v>5300</v>
      </c>
      <c r="N1010" s="177" t="s">
        <v>5300</v>
      </c>
      <c r="O1010" s="177" t="s">
        <v>195</v>
      </c>
      <c r="P1010" s="177" t="s">
        <v>552</v>
      </c>
      <c r="Q1010" s="177" t="s">
        <v>411</v>
      </c>
      <c r="R1010" s="177" t="s">
        <v>553</v>
      </c>
      <c r="S1010" s="177" t="s">
        <v>1030</v>
      </c>
      <c r="T1010" s="177" t="s">
        <v>5301</v>
      </c>
      <c r="U1010" s="177" t="s">
        <v>579</v>
      </c>
      <c r="V1010" s="177" t="s">
        <v>5302</v>
      </c>
      <c r="W1010" s="177" t="s">
        <v>1195</v>
      </c>
      <c r="X1010" s="177" t="s">
        <v>5303</v>
      </c>
      <c r="Z1010" s="177" t="s">
        <v>579</v>
      </c>
      <c r="AA1010" s="177" t="s">
        <v>5304</v>
      </c>
      <c r="AB1010" s="177" t="s">
        <v>5305</v>
      </c>
      <c r="AC1010" s="177" t="s">
        <v>5306</v>
      </c>
      <c r="AD1010" s="177" t="s">
        <v>5307</v>
      </c>
      <c r="AE1010" s="177" t="s">
        <v>524</v>
      </c>
      <c r="AF1010" s="177" t="s">
        <v>651</v>
      </c>
      <c r="AQ1010" s="177" t="s">
        <v>5235</v>
      </c>
      <c r="AT1010" s="177"/>
      <c r="AU1010" s="177"/>
      <c r="AV1010" s="177"/>
      <c r="AW1010" s="177"/>
    </row>
    <row r="1011" spans="1:68">
      <c r="A1011" s="170"/>
      <c r="B1011" s="177" t="s">
        <v>5084</v>
      </c>
      <c r="D1011" s="177" t="s">
        <v>508</v>
      </c>
      <c r="E1011" s="177" t="s">
        <v>669</v>
      </c>
      <c r="F1011" s="177" t="s">
        <v>5308</v>
      </c>
      <c r="G1011" s="177" t="s">
        <v>5309</v>
      </c>
      <c r="I1011" s="177" t="s">
        <v>697</v>
      </c>
      <c r="J1011" s="181" t="s">
        <v>512</v>
      </c>
      <c r="K1011" s="178" t="s">
        <v>512</v>
      </c>
      <c r="L1011" s="177" t="s">
        <v>550</v>
      </c>
      <c r="M1011" s="177" t="s">
        <v>5300</v>
      </c>
      <c r="N1011" s="177" t="s">
        <v>5300</v>
      </c>
      <c r="O1011" s="177" t="s">
        <v>232</v>
      </c>
      <c r="R1011" s="177" t="s">
        <v>926</v>
      </c>
      <c r="S1011" s="177" t="s">
        <v>1030</v>
      </c>
      <c r="T1011" s="177" t="s">
        <v>850</v>
      </c>
      <c r="U1011" s="177" t="s">
        <v>579</v>
      </c>
      <c r="V1011" s="177" t="s">
        <v>796</v>
      </c>
      <c r="X1011" s="177" t="s">
        <v>651</v>
      </c>
      <c r="Y1011" s="177" t="s">
        <v>579</v>
      </c>
      <c r="Z1011" s="177" t="s">
        <v>645</v>
      </c>
      <c r="AB1011" s="177" t="s">
        <v>5088</v>
      </c>
      <c r="AC1011" s="177" t="s">
        <v>5310</v>
      </c>
      <c r="AD1011" s="177" t="s">
        <v>1676</v>
      </c>
      <c r="AE1011" s="177" t="s">
        <v>5311</v>
      </c>
      <c r="AF1011" s="177" t="s">
        <v>5312</v>
      </c>
      <c r="AG1011" s="177" t="s">
        <v>618</v>
      </c>
      <c r="AQ1011" s="177" t="s">
        <v>5277</v>
      </c>
      <c r="AT1011" s="177"/>
      <c r="AU1011" s="177"/>
      <c r="AV1011" s="177"/>
      <c r="AW1011" s="177"/>
    </row>
    <row r="1012" spans="1:68">
      <c r="A1012" s="170"/>
      <c r="B1012" s="177" t="s">
        <v>5084</v>
      </c>
      <c r="D1012" s="177" t="s">
        <v>508</v>
      </c>
      <c r="E1012" s="177" t="s">
        <v>685</v>
      </c>
      <c r="F1012" s="177" t="s">
        <v>5313</v>
      </c>
      <c r="G1012" s="177" t="s">
        <v>2513</v>
      </c>
      <c r="I1012" s="177" t="s">
        <v>697</v>
      </c>
      <c r="J1012" s="181" t="s">
        <v>512</v>
      </c>
      <c r="K1012" s="178" t="s">
        <v>512</v>
      </c>
      <c r="L1012" s="177" t="s">
        <v>550</v>
      </c>
      <c r="M1012" s="177" t="s">
        <v>5300</v>
      </c>
      <c r="N1012" s="177" t="s">
        <v>5300</v>
      </c>
      <c r="O1012" s="177" t="s">
        <v>195</v>
      </c>
      <c r="P1012" s="177" t="s">
        <v>1023</v>
      </c>
      <c r="R1012" s="177" t="s">
        <v>600</v>
      </c>
      <c r="S1012" s="177" t="s">
        <v>1003</v>
      </c>
      <c r="T1012" s="177" t="s">
        <v>2123</v>
      </c>
      <c r="U1012" s="177" t="s">
        <v>555</v>
      </c>
      <c r="V1012" s="177" t="s">
        <v>4459</v>
      </c>
      <c r="X1012" s="177" t="s">
        <v>1001</v>
      </c>
      <c r="Z1012" s="177" t="s">
        <v>555</v>
      </c>
      <c r="AA1012" s="177" t="s">
        <v>1517</v>
      </c>
      <c r="AC1012" s="177" t="s">
        <v>606</v>
      </c>
      <c r="AD1012" s="177" t="s">
        <v>5314</v>
      </c>
      <c r="AE1012" s="177" t="s">
        <v>524</v>
      </c>
      <c r="AQ1012" s="177" t="s">
        <v>937</v>
      </c>
      <c r="AT1012" s="177"/>
      <c r="AU1012" s="177"/>
      <c r="AV1012" s="177"/>
      <c r="AW1012" s="177"/>
    </row>
    <row r="1013" spans="1:68">
      <c r="A1013" s="170" t="s">
        <v>5315</v>
      </c>
      <c r="B1013" s="177" t="s">
        <v>5316</v>
      </c>
      <c r="D1013" s="177" t="s">
        <v>508</v>
      </c>
      <c r="E1013" s="170" t="s">
        <v>3044</v>
      </c>
      <c r="F1013" s="177" t="s">
        <v>5317</v>
      </c>
      <c r="I1013" s="177" t="s">
        <v>1596</v>
      </c>
      <c r="J1013" s="181" t="s">
        <v>512</v>
      </c>
      <c r="K1013" s="178" t="s">
        <v>512</v>
      </c>
      <c r="L1013" s="177" t="s">
        <v>550</v>
      </c>
      <c r="M1013" s="177" t="s">
        <v>5318</v>
      </c>
      <c r="N1013" s="177" t="s">
        <v>5318</v>
      </c>
      <c r="O1013" s="177" t="s">
        <v>110</v>
      </c>
      <c r="R1013" s="177" t="s">
        <v>565</v>
      </c>
      <c r="S1013" s="177" t="s">
        <v>3392</v>
      </c>
      <c r="T1013" s="177" t="s">
        <v>2493</v>
      </c>
      <c r="U1013" s="177" t="s">
        <v>5319</v>
      </c>
      <c r="V1013" s="177" t="s">
        <v>5320</v>
      </c>
      <c r="W1013" s="177" t="s">
        <v>1620</v>
      </c>
      <c r="AA1013" s="177" t="s">
        <v>5321</v>
      </c>
      <c r="AB1013" s="177" t="s">
        <v>5322</v>
      </c>
      <c r="AC1013" s="177" t="s">
        <v>583</v>
      </c>
      <c r="AM1013" s="177" t="s">
        <v>2497</v>
      </c>
      <c r="AN1013" s="177" t="s">
        <v>5323</v>
      </c>
      <c r="AO1013" s="177" t="s">
        <v>1034</v>
      </c>
      <c r="AP1013" s="177" t="s">
        <v>5324</v>
      </c>
      <c r="AQ1013" s="177"/>
      <c r="AT1013" s="177" t="s">
        <v>5325</v>
      </c>
      <c r="AU1013" s="177" t="s">
        <v>583</v>
      </c>
      <c r="AV1013" s="177"/>
      <c r="AW1013" s="177"/>
      <c r="BN1013" s="177" t="s">
        <v>2173</v>
      </c>
      <c r="BO1013" s="177" t="s">
        <v>5326</v>
      </c>
      <c r="BP1013" s="177" t="s">
        <v>694</v>
      </c>
    </row>
    <row r="1014" spans="1:68">
      <c r="A1014" s="170" t="s">
        <v>5327</v>
      </c>
      <c r="B1014" s="177" t="s">
        <v>5328</v>
      </c>
      <c r="D1014" s="177" t="s">
        <v>508</v>
      </c>
      <c r="E1014" s="177" t="s">
        <v>587</v>
      </c>
      <c r="F1014" s="177" t="s">
        <v>5329</v>
      </c>
      <c r="I1014" s="177" t="s">
        <v>531</v>
      </c>
      <c r="J1014" s="181" t="s">
        <v>512</v>
      </c>
      <c r="K1014" s="178" t="s">
        <v>512</v>
      </c>
      <c r="L1014" s="177" t="s">
        <v>550</v>
      </c>
      <c r="M1014" s="177" t="s">
        <v>5330</v>
      </c>
      <c r="N1014" s="177" t="s">
        <v>5330</v>
      </c>
      <c r="O1014" s="177" t="s">
        <v>110</v>
      </c>
      <c r="R1014" s="177" t="s">
        <v>565</v>
      </c>
      <c r="S1014" s="177" t="s">
        <v>2165</v>
      </c>
      <c r="U1014" s="177" t="s">
        <v>3111</v>
      </c>
      <c r="V1014" s="177" t="s">
        <v>5331</v>
      </c>
      <c r="W1014" s="177" t="s">
        <v>1936</v>
      </c>
      <c r="AA1014" s="177" t="s">
        <v>1905</v>
      </c>
      <c r="AB1014" s="177" t="s">
        <v>5332</v>
      </c>
      <c r="AC1014" s="177" t="s">
        <v>583</v>
      </c>
      <c r="AM1014" s="177" t="s">
        <v>2079</v>
      </c>
      <c r="AN1014" s="177" t="s">
        <v>5333</v>
      </c>
      <c r="AO1014" s="177" t="s">
        <v>1034</v>
      </c>
      <c r="AP1014" s="177" t="s">
        <v>1939</v>
      </c>
      <c r="AQ1014" s="177" t="s">
        <v>5334</v>
      </c>
      <c r="AT1014" s="177" t="s">
        <v>5335</v>
      </c>
      <c r="AU1014" s="177" t="s">
        <v>2136</v>
      </c>
      <c r="AV1014" s="177"/>
      <c r="AW1014" s="177"/>
      <c r="BN1014" s="177" t="s">
        <v>2432</v>
      </c>
      <c r="BO1014" s="177" t="s">
        <v>5336</v>
      </c>
      <c r="BP1014" s="177" t="s">
        <v>694</v>
      </c>
    </row>
    <row r="1015" spans="1:68">
      <c r="A1015" s="170" t="s">
        <v>5327</v>
      </c>
      <c r="B1015" s="177" t="s">
        <v>5328</v>
      </c>
      <c r="D1015" s="177" t="s">
        <v>508</v>
      </c>
      <c r="E1015" s="177" t="s">
        <v>547</v>
      </c>
      <c r="F1015" s="177" t="s">
        <v>5337</v>
      </c>
      <c r="I1015" s="177" t="s">
        <v>1913</v>
      </c>
      <c r="J1015" s="181" t="s">
        <v>512</v>
      </c>
      <c r="K1015" s="178" t="s">
        <v>512</v>
      </c>
      <c r="L1015" s="177" t="s">
        <v>550</v>
      </c>
      <c r="M1015" s="177" t="s">
        <v>5338</v>
      </c>
      <c r="N1015" s="177" t="s">
        <v>5338</v>
      </c>
      <c r="O1015" s="177" t="s">
        <v>195</v>
      </c>
      <c r="P1015" s="177" t="s">
        <v>552</v>
      </c>
      <c r="R1015" s="177" t="s">
        <v>553</v>
      </c>
      <c r="S1015" s="177" t="s">
        <v>644</v>
      </c>
      <c r="U1015" s="177" t="s">
        <v>579</v>
      </c>
      <c r="W1015" s="177" t="s">
        <v>656</v>
      </c>
      <c r="Z1015" s="177" t="s">
        <v>579</v>
      </c>
      <c r="AC1015" s="177" t="s">
        <v>5339</v>
      </c>
      <c r="AD1015" s="177" t="s">
        <v>5340</v>
      </c>
      <c r="AE1015" s="177" t="s">
        <v>5341</v>
      </c>
      <c r="AQ1015" s="177" t="s">
        <v>5342</v>
      </c>
      <c r="AT1015" s="177"/>
      <c r="AU1015" s="177"/>
      <c r="AV1015" s="177"/>
      <c r="AW1015" s="177"/>
    </row>
    <row r="1016" spans="1:68">
      <c r="A1016" s="170" t="s">
        <v>5327</v>
      </c>
      <c r="B1016" s="177" t="s">
        <v>5328</v>
      </c>
      <c r="D1016" s="177" t="s">
        <v>610</v>
      </c>
      <c r="F1016" s="177" t="s">
        <v>5343</v>
      </c>
      <c r="I1016" s="177" t="s">
        <v>1483</v>
      </c>
      <c r="J1016" s="181" t="s">
        <v>512</v>
      </c>
      <c r="K1016" s="178" t="s">
        <v>512</v>
      </c>
      <c r="L1016" s="177" t="s">
        <v>550</v>
      </c>
      <c r="O1016" s="177" t="s">
        <v>110</v>
      </c>
      <c r="R1016" s="177" t="s">
        <v>565</v>
      </c>
      <c r="S1016" s="177" t="s">
        <v>3158</v>
      </c>
      <c r="AQ1016" s="177" t="s">
        <v>5344</v>
      </c>
      <c r="AT1016" s="177"/>
      <c r="AU1016" s="177"/>
      <c r="AV1016" s="177"/>
      <c r="AW1016" s="177"/>
    </row>
    <row r="1017" spans="1:68">
      <c r="A1017" s="170" t="s">
        <v>5327</v>
      </c>
      <c r="B1017" s="177" t="s">
        <v>5328</v>
      </c>
      <c r="D1017" s="177" t="s">
        <v>610</v>
      </c>
      <c r="F1017" s="177" t="s">
        <v>5345</v>
      </c>
      <c r="I1017" s="177" t="s">
        <v>1945</v>
      </c>
      <c r="J1017" s="181" t="s">
        <v>512</v>
      </c>
      <c r="K1017" s="178" t="s">
        <v>512</v>
      </c>
      <c r="L1017" s="177" t="s">
        <v>550</v>
      </c>
      <c r="O1017" s="177" t="s">
        <v>110</v>
      </c>
      <c r="R1017" s="177" t="s">
        <v>565</v>
      </c>
      <c r="S1017" s="177" t="s">
        <v>1960</v>
      </c>
      <c r="U1017" s="177" t="s">
        <v>5346</v>
      </c>
      <c r="V1017" s="177" t="s">
        <v>5347</v>
      </c>
      <c r="W1017" s="177" t="s">
        <v>569</v>
      </c>
      <c r="AA1017" s="177" t="s">
        <v>5348</v>
      </c>
      <c r="AB1017" s="177" t="s">
        <v>5349</v>
      </c>
      <c r="AC1017" s="177" t="s">
        <v>572</v>
      </c>
      <c r="AM1017" s="177" t="s">
        <v>5350</v>
      </c>
      <c r="AN1017" s="177" t="s">
        <v>5351</v>
      </c>
      <c r="AO1017" s="177" t="s">
        <v>1034</v>
      </c>
      <c r="AQ1017" s="177" t="s">
        <v>5352</v>
      </c>
      <c r="AT1017" s="177"/>
      <c r="AU1017" s="177"/>
      <c r="AV1017" s="177"/>
      <c r="AW1017" s="177"/>
    </row>
    <row r="1018" spans="1:68">
      <c r="A1018" s="170" t="s">
        <v>5353</v>
      </c>
      <c r="B1018" s="177" t="s">
        <v>5354</v>
      </c>
      <c r="D1018" s="177" t="s">
        <v>508</v>
      </c>
      <c r="E1018" s="177" t="s">
        <v>685</v>
      </c>
      <c r="F1018" s="177" t="s">
        <v>5355</v>
      </c>
      <c r="I1018" s="177" t="s">
        <v>1661</v>
      </c>
      <c r="J1018" s="181" t="s">
        <v>512</v>
      </c>
      <c r="K1018" s="178" t="s">
        <v>512</v>
      </c>
      <c r="L1018" s="177" t="s">
        <v>901</v>
      </c>
      <c r="M1018" s="177">
        <v>15101008</v>
      </c>
      <c r="N1018" s="177" t="s">
        <v>5356</v>
      </c>
      <c r="O1018" s="177" t="s">
        <v>324</v>
      </c>
      <c r="P1018" s="177" t="s">
        <v>903</v>
      </c>
      <c r="R1018" s="177" t="s">
        <v>904</v>
      </c>
      <c r="S1018" s="177" t="s">
        <v>905</v>
      </c>
      <c r="U1018" s="177" t="s">
        <v>5357</v>
      </c>
      <c r="V1018" s="177" t="s">
        <v>4071</v>
      </c>
      <c r="W1018" s="177" t="s">
        <v>908</v>
      </c>
      <c r="Y1018" s="177" t="s">
        <v>908</v>
      </c>
      <c r="AB1018" s="177" t="s">
        <v>910</v>
      </c>
      <c r="AC1018" s="177">
        <v>2800</v>
      </c>
      <c r="AD1018" s="177" t="s">
        <v>911</v>
      </c>
      <c r="AE1018" s="177">
        <v>1375</v>
      </c>
      <c r="AF1018" s="177" t="s">
        <v>912</v>
      </c>
      <c r="AG1018" s="177" t="s">
        <v>908</v>
      </c>
      <c r="AH1018" s="177" t="s">
        <v>5358</v>
      </c>
      <c r="AI1018" s="177" t="s">
        <v>908</v>
      </c>
      <c r="AK1018" s="177" t="s">
        <v>982</v>
      </c>
      <c r="AL1018" s="177">
        <v>575</v>
      </c>
      <c r="AP1018" s="177" t="s">
        <v>908</v>
      </c>
      <c r="AQ1018" s="177"/>
      <c r="AT1018" s="177"/>
      <c r="AU1018" s="177" t="s">
        <v>557</v>
      </c>
      <c r="AV1018" s="177"/>
      <c r="AW1018" s="177"/>
    </row>
    <row r="1019" spans="1:68">
      <c r="A1019" s="170" t="s">
        <v>5359</v>
      </c>
      <c r="B1019" s="177" t="s">
        <v>5360</v>
      </c>
      <c r="D1019" s="177" t="s">
        <v>508</v>
      </c>
      <c r="E1019" s="177" t="s">
        <v>661</v>
      </c>
      <c r="F1019" s="177" t="s">
        <v>5361</v>
      </c>
      <c r="I1019" s="177" t="s">
        <v>979</v>
      </c>
      <c r="J1019" s="178">
        <v>44442</v>
      </c>
      <c r="K1019" s="178">
        <v>44442</v>
      </c>
      <c r="L1019" s="177" t="s">
        <v>550</v>
      </c>
      <c r="M1019" s="177" t="s">
        <v>5362</v>
      </c>
      <c r="N1019" s="177" t="s">
        <v>5362</v>
      </c>
      <c r="O1019" s="177" t="s">
        <v>232</v>
      </c>
      <c r="Q1019" s="177" t="s">
        <v>232</v>
      </c>
      <c r="R1019" s="177" t="s">
        <v>926</v>
      </c>
      <c r="S1019" s="177" t="s">
        <v>927</v>
      </c>
      <c r="T1019" s="177" t="s">
        <v>5363</v>
      </c>
      <c r="U1019" s="177" t="s">
        <v>646</v>
      </c>
      <c r="V1019" s="177" t="s">
        <v>5364</v>
      </c>
      <c r="X1019" s="177" t="s">
        <v>651</v>
      </c>
      <c r="Y1019" s="177" t="s">
        <v>579</v>
      </c>
      <c r="Z1019" s="177" t="s">
        <v>5365</v>
      </c>
      <c r="AB1019" s="177" t="s">
        <v>2876</v>
      </c>
      <c r="AC1019" s="177" t="s">
        <v>5366</v>
      </c>
      <c r="AD1019" s="177" t="s">
        <v>2296</v>
      </c>
      <c r="AE1019" s="177" t="s">
        <v>932</v>
      </c>
      <c r="AF1019" s="177" t="s">
        <v>5367</v>
      </c>
      <c r="AG1019" s="177" t="s">
        <v>618</v>
      </c>
      <c r="AQ1019" s="177" t="s">
        <v>5368</v>
      </c>
      <c r="AT1019" s="177"/>
      <c r="AU1019" s="177"/>
      <c r="AV1019" s="177"/>
      <c r="AW1019" s="177"/>
    </row>
    <row r="1020" spans="1:68">
      <c r="A1020" s="170" t="s">
        <v>5359</v>
      </c>
      <c r="B1020" s="177" t="s">
        <v>5360</v>
      </c>
      <c r="D1020" s="177" t="s">
        <v>5369</v>
      </c>
      <c r="E1020" s="177" t="s">
        <v>661</v>
      </c>
      <c r="F1020" s="177" t="s">
        <v>5370</v>
      </c>
      <c r="H1020" s="177" t="s">
        <v>5371</v>
      </c>
      <c r="I1020" s="177">
        <v>2006</v>
      </c>
      <c r="J1020" s="181" t="s">
        <v>512</v>
      </c>
      <c r="K1020" s="178" t="s">
        <v>512</v>
      </c>
      <c r="L1020" s="177" t="s">
        <v>550</v>
      </c>
      <c r="M1020" s="177" t="s">
        <v>5372</v>
      </c>
      <c r="N1020" s="177" t="s">
        <v>5372</v>
      </c>
      <c r="O1020" s="177" t="s">
        <v>232</v>
      </c>
      <c r="R1020" s="177" t="s">
        <v>926</v>
      </c>
      <c r="S1020" s="177" t="s">
        <v>5373</v>
      </c>
      <c r="T1020" s="177" t="s">
        <v>2896</v>
      </c>
      <c r="U1020" s="177">
        <v>2000</v>
      </c>
      <c r="V1020" s="177">
        <v>10090</v>
      </c>
      <c r="X1020" s="177" t="s">
        <v>651</v>
      </c>
      <c r="Y1020" s="177">
        <v>2000</v>
      </c>
      <c r="AB1020" s="177" t="s">
        <v>5374</v>
      </c>
      <c r="AC1020" s="177" t="s">
        <v>5375</v>
      </c>
      <c r="AD1020" s="177">
        <v>0.55000000000000004</v>
      </c>
      <c r="AE1020" s="177" t="s">
        <v>5376</v>
      </c>
      <c r="AF1020" s="177" t="s">
        <v>5377</v>
      </c>
      <c r="AG1020" s="177">
        <v>15</v>
      </c>
      <c r="AQ1020" s="177" t="s">
        <v>5378</v>
      </c>
      <c r="AT1020" s="177"/>
      <c r="AU1020" s="177"/>
      <c r="AV1020" s="177"/>
      <c r="AW1020" s="177"/>
    </row>
    <row r="1021" spans="1:68">
      <c r="A1021" s="170" t="s">
        <v>5359</v>
      </c>
      <c r="B1021" s="177" t="s">
        <v>5360</v>
      </c>
      <c r="D1021" s="177" t="s">
        <v>508</v>
      </c>
      <c r="E1021" s="177" t="s">
        <v>669</v>
      </c>
      <c r="F1021" s="177" t="s">
        <v>5379</v>
      </c>
      <c r="H1021" s="177" t="s">
        <v>2508</v>
      </c>
      <c r="I1021" s="177">
        <v>2006</v>
      </c>
      <c r="J1021" s="181" t="s">
        <v>512</v>
      </c>
      <c r="K1021" s="178" t="s">
        <v>512</v>
      </c>
      <c r="L1021" s="177" t="s">
        <v>550</v>
      </c>
      <c r="M1021" s="177" t="s">
        <v>5372</v>
      </c>
      <c r="N1021" s="177" t="s">
        <v>5372</v>
      </c>
      <c r="O1021" s="177" t="s">
        <v>195</v>
      </c>
      <c r="P1021" s="177" t="s">
        <v>589</v>
      </c>
      <c r="R1021" s="177" t="s">
        <v>553</v>
      </c>
      <c r="S1021" s="177" t="s">
        <v>1611</v>
      </c>
      <c r="T1021" s="177" t="s">
        <v>1898</v>
      </c>
      <c r="U1021" s="177">
        <v>1800</v>
      </c>
      <c r="V1021" s="177">
        <v>21200</v>
      </c>
      <c r="Z1021" s="177">
        <v>1800</v>
      </c>
      <c r="AC1021" s="177" t="s">
        <v>5380</v>
      </c>
      <c r="AD1021" s="177" t="s">
        <v>5381</v>
      </c>
      <c r="AE1021" s="177">
        <v>7.5</v>
      </c>
      <c r="AF1021" s="177" t="s">
        <v>651</v>
      </c>
      <c r="AQ1021" s="177" t="s">
        <v>937</v>
      </c>
      <c r="AT1021" s="177"/>
      <c r="AU1021" s="177"/>
      <c r="AV1021" s="177"/>
      <c r="AW1021" s="177"/>
    </row>
    <row r="1022" spans="1:68">
      <c r="A1022" s="170" t="s">
        <v>5359</v>
      </c>
      <c r="B1022" s="177" t="s">
        <v>5360</v>
      </c>
      <c r="D1022" s="177" t="s">
        <v>508</v>
      </c>
      <c r="E1022" s="177" t="s">
        <v>685</v>
      </c>
      <c r="F1022" s="177" t="s">
        <v>5382</v>
      </c>
      <c r="H1022" s="177" t="s">
        <v>5383</v>
      </c>
      <c r="I1022" s="177">
        <v>2006</v>
      </c>
      <c r="J1022" s="181" t="s">
        <v>512</v>
      </c>
      <c r="K1022" s="178" t="s">
        <v>512</v>
      </c>
      <c r="L1022" s="177" t="s">
        <v>513</v>
      </c>
      <c r="M1022" s="177" t="s">
        <v>5384</v>
      </c>
      <c r="N1022" s="177" t="s">
        <v>5372</v>
      </c>
      <c r="O1022" s="177" t="s">
        <v>437</v>
      </c>
      <c r="P1022" s="177" t="s">
        <v>613</v>
      </c>
      <c r="R1022" s="177" t="s">
        <v>615</v>
      </c>
      <c r="S1022" s="177" t="s">
        <v>613</v>
      </c>
      <c r="U1022" s="177">
        <v>1640</v>
      </c>
      <c r="V1022" s="177">
        <v>7165</v>
      </c>
      <c r="W1022" s="177">
        <v>660</v>
      </c>
      <c r="X1022" s="177">
        <v>15</v>
      </c>
      <c r="Y1022" s="177" t="s">
        <v>1886</v>
      </c>
      <c r="Z1022" s="177" t="s">
        <v>5385</v>
      </c>
      <c r="AA1022" s="177">
        <v>5.5</v>
      </c>
      <c r="AB1022" s="177" t="s">
        <v>1886</v>
      </c>
      <c r="AC1022" s="177" t="s">
        <v>5386</v>
      </c>
      <c r="AD1022" s="177">
        <v>5.5</v>
      </c>
      <c r="AQ1022" s="177"/>
      <c r="AT1022" s="177"/>
      <c r="AU1022" s="177"/>
      <c r="AV1022" s="177"/>
      <c r="AW1022" s="177"/>
      <c r="BF1022" s="177" t="s">
        <v>5387</v>
      </c>
    </row>
    <row r="1023" spans="1:68">
      <c r="A1023" s="170" t="s">
        <v>5359</v>
      </c>
      <c r="B1023" s="177" t="s">
        <v>5360</v>
      </c>
      <c r="D1023" s="177" t="s">
        <v>508</v>
      </c>
      <c r="E1023" s="177" t="s">
        <v>704</v>
      </c>
      <c r="F1023" s="177" t="s">
        <v>5388</v>
      </c>
      <c r="H1023" s="177" t="s">
        <v>2513</v>
      </c>
      <c r="I1023" s="177">
        <v>2006</v>
      </c>
      <c r="J1023" s="181" t="s">
        <v>512</v>
      </c>
      <c r="K1023" s="178" t="s">
        <v>512</v>
      </c>
      <c r="L1023" s="177" t="s">
        <v>550</v>
      </c>
      <c r="M1023" s="177" t="s">
        <v>5372</v>
      </c>
      <c r="N1023" s="177" t="s">
        <v>5372</v>
      </c>
      <c r="O1023" s="177" t="s">
        <v>195</v>
      </c>
      <c r="P1023" s="177" t="s">
        <v>1023</v>
      </c>
      <c r="Q1023" s="177" t="s">
        <v>614</v>
      </c>
      <c r="R1023" s="177" t="s">
        <v>600</v>
      </c>
      <c r="S1023" s="177" t="s">
        <v>1003</v>
      </c>
      <c r="T1023" s="177" t="s">
        <v>3644</v>
      </c>
      <c r="U1023" s="177">
        <v>1600</v>
      </c>
      <c r="V1023" s="177">
        <v>10400</v>
      </c>
      <c r="X1023" s="177" t="s">
        <v>1881</v>
      </c>
      <c r="Z1023" s="177">
        <v>1600</v>
      </c>
      <c r="AA1023" s="177">
        <v>21585</v>
      </c>
      <c r="AC1023" s="177" t="s">
        <v>1872</v>
      </c>
      <c r="AD1023" s="177" t="s">
        <v>5389</v>
      </c>
      <c r="AE1023" s="177">
        <v>4</v>
      </c>
      <c r="AQ1023" s="177"/>
      <c r="AT1023" s="177"/>
      <c r="AU1023" s="177"/>
      <c r="AV1023" s="177"/>
      <c r="AW1023" s="177"/>
    </row>
    <row r="1024" spans="1:68">
      <c r="A1024" s="170" t="s">
        <v>5359</v>
      </c>
      <c r="B1024" s="177" t="s">
        <v>5360</v>
      </c>
      <c r="D1024" s="177" t="s">
        <v>508</v>
      </c>
      <c r="E1024" s="177" t="s">
        <v>709</v>
      </c>
      <c r="F1024" s="177" t="s">
        <v>5390</v>
      </c>
      <c r="H1024" s="177" t="s">
        <v>3364</v>
      </c>
      <c r="I1024" s="177">
        <v>2006</v>
      </c>
      <c r="J1024" s="181" t="s">
        <v>512</v>
      </c>
      <c r="K1024" s="178" t="s">
        <v>512</v>
      </c>
      <c r="L1024" s="177" t="s">
        <v>550</v>
      </c>
      <c r="M1024" s="177" t="s">
        <v>5372</v>
      </c>
      <c r="N1024" s="177" t="s">
        <v>5372</v>
      </c>
      <c r="O1024" s="177" t="s">
        <v>195</v>
      </c>
      <c r="P1024" s="177" t="s">
        <v>1023</v>
      </c>
      <c r="R1024" s="177" t="s">
        <v>600</v>
      </c>
      <c r="S1024" s="177" t="s">
        <v>1003</v>
      </c>
      <c r="T1024" s="177" t="s">
        <v>1169</v>
      </c>
      <c r="U1024" s="177">
        <v>1600</v>
      </c>
      <c r="V1024" s="177">
        <v>4900</v>
      </c>
      <c r="X1024" s="177" t="s">
        <v>1001</v>
      </c>
      <c r="Z1024" s="177">
        <v>1600</v>
      </c>
      <c r="AA1024" s="177">
        <v>10585</v>
      </c>
      <c r="AC1024" s="177" t="s">
        <v>4733</v>
      </c>
      <c r="AD1024" s="177" t="s">
        <v>5391</v>
      </c>
      <c r="AE1024" s="177">
        <v>5.5</v>
      </c>
      <c r="AQ1024" s="177"/>
      <c r="AT1024" s="177"/>
      <c r="AU1024" s="177"/>
      <c r="AV1024" s="177"/>
      <c r="AW1024" s="177"/>
    </row>
    <row r="1025" spans="1:58">
      <c r="A1025" s="170" t="s">
        <v>5359</v>
      </c>
      <c r="B1025" s="177" t="s">
        <v>5360</v>
      </c>
      <c r="D1025" s="177" t="s">
        <v>508</v>
      </c>
      <c r="E1025" s="177" t="s">
        <v>719</v>
      </c>
      <c r="F1025" s="177" t="s">
        <v>5392</v>
      </c>
      <c r="H1025" s="177" t="s">
        <v>3360</v>
      </c>
      <c r="I1025" s="177">
        <v>2006</v>
      </c>
      <c r="J1025" s="181" t="s">
        <v>512</v>
      </c>
      <c r="K1025" s="178" t="s">
        <v>512</v>
      </c>
      <c r="L1025" s="177" t="s">
        <v>550</v>
      </c>
      <c r="M1025" s="177" t="s">
        <v>5372</v>
      </c>
      <c r="N1025" s="177" t="s">
        <v>5372</v>
      </c>
      <c r="O1025" s="177" t="s">
        <v>195</v>
      </c>
      <c r="P1025" s="177" t="s">
        <v>1023</v>
      </c>
      <c r="R1025" s="177" t="s">
        <v>600</v>
      </c>
      <c r="S1025" s="177" t="s">
        <v>1003</v>
      </c>
      <c r="T1025" s="177" t="s">
        <v>690</v>
      </c>
      <c r="U1025" s="177">
        <v>1600</v>
      </c>
      <c r="V1025" s="177">
        <v>4400</v>
      </c>
      <c r="X1025" s="177" t="s">
        <v>1001</v>
      </c>
      <c r="Z1025" s="177">
        <v>1600</v>
      </c>
      <c r="AA1025" s="177">
        <v>9585</v>
      </c>
      <c r="AC1025" s="177" t="s">
        <v>5393</v>
      </c>
      <c r="AD1025" s="177" t="s">
        <v>5394</v>
      </c>
      <c r="AE1025" s="177">
        <v>5.5</v>
      </c>
      <c r="AQ1025" s="177"/>
      <c r="AT1025" s="177"/>
      <c r="AU1025" s="177"/>
      <c r="AV1025" s="177"/>
      <c r="AW1025" s="177"/>
    </row>
    <row r="1026" spans="1:58">
      <c r="A1026" s="170" t="s">
        <v>5359</v>
      </c>
      <c r="B1026" s="177" t="s">
        <v>5360</v>
      </c>
      <c r="D1026" s="177" t="s">
        <v>508</v>
      </c>
      <c r="E1026" s="177" t="s">
        <v>729</v>
      </c>
      <c r="F1026" s="177" t="s">
        <v>5395</v>
      </c>
      <c r="H1026" s="177" t="s">
        <v>3370</v>
      </c>
      <c r="I1026" s="177">
        <v>2006</v>
      </c>
      <c r="J1026" s="181" t="s">
        <v>512</v>
      </c>
      <c r="K1026" s="178" t="s">
        <v>512</v>
      </c>
      <c r="L1026" s="177" t="s">
        <v>550</v>
      </c>
      <c r="M1026" s="177" t="s">
        <v>5372</v>
      </c>
      <c r="N1026" s="177" t="s">
        <v>5372</v>
      </c>
      <c r="O1026" s="177" t="s">
        <v>195</v>
      </c>
      <c r="P1026" s="177" t="s">
        <v>1023</v>
      </c>
      <c r="R1026" s="177" t="s">
        <v>600</v>
      </c>
      <c r="S1026" s="177" t="s">
        <v>1003</v>
      </c>
      <c r="T1026" s="177" t="s">
        <v>1336</v>
      </c>
      <c r="U1026" s="177">
        <v>1600</v>
      </c>
      <c r="V1026" s="177" t="s">
        <v>5396</v>
      </c>
      <c r="W1026" s="177">
        <v>15</v>
      </c>
      <c r="X1026" s="177" t="s">
        <v>1001</v>
      </c>
      <c r="Z1026" s="177">
        <v>1600</v>
      </c>
      <c r="AA1026" s="177">
        <v>36300</v>
      </c>
      <c r="AC1026" s="177" t="s">
        <v>4470</v>
      </c>
      <c r="AD1026" s="177" t="s">
        <v>5397</v>
      </c>
      <c r="AE1026" s="177">
        <v>11</v>
      </c>
      <c r="AQ1026" s="177"/>
      <c r="AT1026" s="177"/>
      <c r="AU1026" s="177"/>
      <c r="AV1026" s="177"/>
      <c r="AW1026" s="177"/>
    </row>
    <row r="1027" spans="1:58">
      <c r="A1027" s="170" t="s">
        <v>5359</v>
      </c>
      <c r="B1027" s="177" t="s">
        <v>5360</v>
      </c>
      <c r="D1027" s="177" t="s">
        <v>508</v>
      </c>
      <c r="E1027" s="177" t="s">
        <v>737</v>
      </c>
      <c r="F1027" s="177" t="s">
        <v>5398</v>
      </c>
      <c r="H1027" s="177" t="s">
        <v>5399</v>
      </c>
      <c r="I1027" s="177">
        <v>2006</v>
      </c>
      <c r="J1027" s="181" t="s">
        <v>512</v>
      </c>
      <c r="K1027" s="178" t="s">
        <v>512</v>
      </c>
      <c r="L1027" s="177" t="s">
        <v>550</v>
      </c>
      <c r="M1027" s="177" t="s">
        <v>5372</v>
      </c>
      <c r="N1027" s="177" t="s">
        <v>5372</v>
      </c>
      <c r="O1027" s="177" t="s">
        <v>195</v>
      </c>
      <c r="P1027" s="177" t="s">
        <v>1023</v>
      </c>
      <c r="Q1027" s="177" t="s">
        <v>2464</v>
      </c>
      <c r="R1027" s="177" t="s">
        <v>600</v>
      </c>
      <c r="S1027" s="177" t="s">
        <v>1003</v>
      </c>
      <c r="T1027" s="177" t="s">
        <v>2374</v>
      </c>
      <c r="U1027" s="177">
        <v>800</v>
      </c>
      <c r="V1027" s="177">
        <v>8400</v>
      </c>
      <c r="X1027" s="177" t="s">
        <v>1001</v>
      </c>
      <c r="Z1027" s="177">
        <v>800</v>
      </c>
      <c r="AA1027" s="177">
        <v>17585</v>
      </c>
      <c r="AC1027" s="177" t="s">
        <v>2583</v>
      </c>
      <c r="AD1027" s="177" t="s">
        <v>5400</v>
      </c>
      <c r="AE1027" s="177">
        <v>3.7</v>
      </c>
      <c r="AQ1027" s="177"/>
      <c r="AT1027" s="177"/>
      <c r="AU1027" s="177"/>
      <c r="AV1027" s="177"/>
      <c r="AW1027" s="177"/>
    </row>
    <row r="1028" spans="1:58">
      <c r="A1028" s="170" t="s">
        <v>5359</v>
      </c>
      <c r="B1028" s="177" t="s">
        <v>5360</v>
      </c>
      <c r="D1028" s="177" t="s">
        <v>508</v>
      </c>
      <c r="E1028" s="177" t="s">
        <v>740</v>
      </c>
      <c r="F1028" s="177" t="s">
        <v>5401</v>
      </c>
      <c r="H1028" s="177" t="s">
        <v>5402</v>
      </c>
      <c r="I1028" s="177">
        <v>2006</v>
      </c>
      <c r="J1028" s="181" t="s">
        <v>512</v>
      </c>
      <c r="K1028" s="178" t="s">
        <v>512</v>
      </c>
      <c r="L1028" s="177" t="s">
        <v>550</v>
      </c>
      <c r="M1028" s="177" t="s">
        <v>5372</v>
      </c>
      <c r="N1028" s="177" t="s">
        <v>5372</v>
      </c>
      <c r="O1028" s="177" t="s">
        <v>195</v>
      </c>
      <c r="P1028" s="177" t="s">
        <v>1023</v>
      </c>
      <c r="Q1028" s="177" t="s">
        <v>2464</v>
      </c>
      <c r="R1028" s="177" t="s">
        <v>600</v>
      </c>
      <c r="S1028" s="177" t="s">
        <v>1003</v>
      </c>
      <c r="T1028" s="177" t="s">
        <v>646</v>
      </c>
      <c r="U1028" s="177">
        <v>800</v>
      </c>
      <c r="V1028" s="177">
        <v>11400</v>
      </c>
      <c r="X1028" s="177" t="s">
        <v>1001</v>
      </c>
      <c r="Z1028" s="177">
        <v>1600</v>
      </c>
      <c r="AA1028" s="177">
        <v>23585</v>
      </c>
      <c r="AC1028" s="177" t="s">
        <v>2583</v>
      </c>
      <c r="AD1028" s="177" t="s">
        <v>5403</v>
      </c>
      <c r="AE1028" s="177">
        <v>3.7</v>
      </c>
      <c r="AQ1028" s="177"/>
      <c r="AT1028" s="177"/>
      <c r="AU1028" s="177"/>
      <c r="AV1028" s="177"/>
      <c r="AW1028" s="177"/>
    </row>
    <row r="1029" spans="1:58">
      <c r="A1029" s="170" t="s">
        <v>5359</v>
      </c>
      <c r="B1029" s="177" t="s">
        <v>5360</v>
      </c>
      <c r="D1029" s="177" t="s">
        <v>508</v>
      </c>
      <c r="E1029" s="177" t="s">
        <v>746</v>
      </c>
      <c r="F1029" s="177" t="s">
        <v>5413</v>
      </c>
      <c r="H1029" s="177" t="s">
        <v>5414</v>
      </c>
      <c r="I1029" s="177">
        <v>2006</v>
      </c>
      <c r="J1029" s="181" t="s">
        <v>512</v>
      </c>
      <c r="K1029" s="178" t="s">
        <v>512</v>
      </c>
      <c r="L1029" s="177" t="s">
        <v>2772</v>
      </c>
      <c r="N1029" s="177" t="s">
        <v>5372</v>
      </c>
      <c r="O1029" s="177" t="s">
        <v>273</v>
      </c>
      <c r="R1029" s="177" t="s">
        <v>876</v>
      </c>
      <c r="V1029" s="177" t="s">
        <v>5415</v>
      </c>
      <c r="W1029" s="177" t="s">
        <v>5416</v>
      </c>
      <c r="X1029" s="177">
        <v>7.5</v>
      </c>
      <c r="Y1029" s="177">
        <v>480</v>
      </c>
      <c r="Z1029" s="177">
        <v>60</v>
      </c>
      <c r="AC1029" s="177">
        <v>1765</v>
      </c>
      <c r="AQ1029" s="177"/>
      <c r="AT1029" s="177"/>
      <c r="AU1029" s="177"/>
      <c r="AV1029" s="177"/>
      <c r="AW1029" s="177"/>
    </row>
    <row r="1030" spans="1:58">
      <c r="A1030" s="170" t="s">
        <v>5359</v>
      </c>
      <c r="B1030" s="177" t="s">
        <v>5360</v>
      </c>
      <c r="D1030" s="177" t="s">
        <v>508</v>
      </c>
      <c r="E1030" s="177" t="s">
        <v>746</v>
      </c>
      <c r="F1030" s="177" t="s">
        <v>5404</v>
      </c>
      <c r="H1030" s="177" t="s">
        <v>5405</v>
      </c>
      <c r="I1030" s="177">
        <v>2006</v>
      </c>
      <c r="J1030" s="181" t="s">
        <v>512</v>
      </c>
      <c r="K1030" s="178" t="s">
        <v>512</v>
      </c>
      <c r="L1030" s="177" t="s">
        <v>513</v>
      </c>
      <c r="M1030" s="177" t="s">
        <v>5384</v>
      </c>
      <c r="N1030" s="177" t="s">
        <v>5372</v>
      </c>
      <c r="O1030" s="177" t="s">
        <v>437</v>
      </c>
      <c r="P1030" s="177" t="s">
        <v>515</v>
      </c>
      <c r="Q1030" s="177" t="s">
        <v>963</v>
      </c>
      <c r="R1030" s="177" t="s">
        <v>516</v>
      </c>
      <c r="S1030" s="177" t="s">
        <v>517</v>
      </c>
      <c r="U1030" s="177">
        <v>2540</v>
      </c>
      <c r="V1030" s="177">
        <v>5900</v>
      </c>
      <c r="W1030" s="177">
        <v>330</v>
      </c>
      <c r="X1030" s="177" t="s">
        <v>677</v>
      </c>
      <c r="Y1030" s="177" t="s">
        <v>1886</v>
      </c>
      <c r="Z1030" s="177" t="s">
        <v>5406</v>
      </c>
      <c r="AA1030" s="177">
        <v>5.5</v>
      </c>
      <c r="AB1030" s="177" t="s">
        <v>1886</v>
      </c>
      <c r="AC1030" s="177" t="s">
        <v>5407</v>
      </c>
      <c r="AD1030" s="177">
        <v>5.5</v>
      </c>
      <c r="AE1030" s="177" t="s">
        <v>1886</v>
      </c>
      <c r="AF1030" s="177" t="s">
        <v>5408</v>
      </c>
      <c r="AG1030" s="177">
        <v>5.5</v>
      </c>
      <c r="AQ1030" s="177"/>
      <c r="AT1030" s="177"/>
      <c r="AU1030" s="177"/>
      <c r="AV1030" s="177"/>
      <c r="AW1030" s="177"/>
      <c r="BF1030" s="177" t="s">
        <v>991</v>
      </c>
    </row>
    <row r="1031" spans="1:58">
      <c r="A1031" s="170" t="s">
        <v>5359</v>
      </c>
      <c r="B1031" s="177" t="s">
        <v>5360</v>
      </c>
      <c r="D1031" s="177" t="s">
        <v>508</v>
      </c>
      <c r="E1031" s="177" t="s">
        <v>746</v>
      </c>
      <c r="F1031" s="177" t="s">
        <v>5409</v>
      </c>
      <c r="H1031" s="177" t="s">
        <v>5405</v>
      </c>
      <c r="I1031" s="177">
        <v>2006</v>
      </c>
      <c r="J1031" s="181" t="s">
        <v>512</v>
      </c>
      <c r="K1031" s="178" t="s">
        <v>512</v>
      </c>
      <c r="L1031" s="177" t="s">
        <v>513</v>
      </c>
      <c r="M1031" s="177" t="s">
        <v>5384</v>
      </c>
      <c r="N1031" s="177" t="s">
        <v>5372</v>
      </c>
      <c r="O1031" s="177" t="s">
        <v>437</v>
      </c>
      <c r="P1031" s="177" t="s">
        <v>515</v>
      </c>
      <c r="Q1031" s="177" t="s">
        <v>968</v>
      </c>
      <c r="R1031" s="177" t="s">
        <v>516</v>
      </c>
      <c r="S1031" s="177" t="s">
        <v>517</v>
      </c>
      <c r="U1031" s="177">
        <v>2540</v>
      </c>
      <c r="V1031" s="177">
        <v>6900</v>
      </c>
      <c r="W1031" s="177">
        <v>330</v>
      </c>
      <c r="X1031" s="177">
        <v>27</v>
      </c>
      <c r="Y1031" s="177" t="s">
        <v>1886</v>
      </c>
      <c r="Z1031" s="177" t="s">
        <v>5410</v>
      </c>
      <c r="AA1031" s="177">
        <v>5.5</v>
      </c>
      <c r="AB1031" s="177" t="s">
        <v>1886</v>
      </c>
      <c r="AC1031" s="177" t="s">
        <v>5411</v>
      </c>
      <c r="AD1031" s="177">
        <v>5.5</v>
      </c>
      <c r="AE1031" s="177" t="s">
        <v>1886</v>
      </c>
      <c r="AF1031" s="177" t="s">
        <v>5412</v>
      </c>
      <c r="AG1031" s="177">
        <v>5.5</v>
      </c>
      <c r="AQ1031" s="177"/>
      <c r="AT1031" s="177"/>
      <c r="AU1031" s="177"/>
      <c r="AV1031" s="177"/>
      <c r="AW1031" s="177"/>
      <c r="BF1031" s="177" t="s">
        <v>684</v>
      </c>
    </row>
    <row r="1032" spans="1:58">
      <c r="A1032" s="170" t="s">
        <v>5359</v>
      </c>
      <c r="B1032" s="177" t="s">
        <v>5360</v>
      </c>
      <c r="D1032" s="177" t="s">
        <v>508</v>
      </c>
      <c r="E1032" s="177" t="s">
        <v>752</v>
      </c>
      <c r="F1032" s="177" t="s">
        <v>5417</v>
      </c>
      <c r="H1032" s="177" t="s">
        <v>5418</v>
      </c>
      <c r="I1032" s="177">
        <v>2006</v>
      </c>
      <c r="J1032" s="181" t="s">
        <v>512</v>
      </c>
      <c r="K1032" s="178" t="s">
        <v>512</v>
      </c>
      <c r="L1032" s="177" t="s">
        <v>513</v>
      </c>
      <c r="M1032" s="177" t="s">
        <v>5384</v>
      </c>
      <c r="N1032" s="177" t="s">
        <v>5372</v>
      </c>
      <c r="O1032" s="177" t="s">
        <v>195</v>
      </c>
      <c r="P1032" s="177" t="s">
        <v>4629</v>
      </c>
      <c r="Q1032" s="177" t="s">
        <v>515</v>
      </c>
      <c r="R1032" s="177" t="s">
        <v>688</v>
      </c>
      <c r="S1032" s="177" t="s">
        <v>763</v>
      </c>
      <c r="T1032" s="177" t="s">
        <v>691</v>
      </c>
      <c r="U1032" s="177">
        <v>2000</v>
      </c>
      <c r="V1032" s="177">
        <v>8000</v>
      </c>
      <c r="X1032" s="177" t="s">
        <v>5419</v>
      </c>
      <c r="Z1032" s="177">
        <v>2000</v>
      </c>
      <c r="AA1032" s="177" t="s">
        <v>5420</v>
      </c>
      <c r="AB1032" s="177" t="s">
        <v>5421</v>
      </c>
      <c r="AC1032" s="177" t="s">
        <v>2583</v>
      </c>
      <c r="AD1032" s="177" t="s">
        <v>5422</v>
      </c>
      <c r="AE1032" s="177">
        <v>3.7</v>
      </c>
      <c r="AQ1032" s="177"/>
      <c r="AT1032" s="177"/>
      <c r="AU1032" s="177"/>
      <c r="AV1032" s="177"/>
      <c r="AW1032" s="177"/>
    </row>
    <row r="1033" spans="1:58">
      <c r="A1033" s="170" t="s">
        <v>5359</v>
      </c>
      <c r="B1033" s="177" t="s">
        <v>5360</v>
      </c>
      <c r="D1033" s="177" t="s">
        <v>508</v>
      </c>
      <c r="E1033" s="177" t="s">
        <v>756</v>
      </c>
      <c r="F1033" s="177" t="s">
        <v>5423</v>
      </c>
      <c r="H1033" s="177" t="s">
        <v>5424</v>
      </c>
      <c r="I1033" s="177">
        <v>2006</v>
      </c>
      <c r="J1033" s="181" t="s">
        <v>512</v>
      </c>
      <c r="K1033" s="178" t="s">
        <v>512</v>
      </c>
      <c r="L1033" s="177" t="s">
        <v>550</v>
      </c>
      <c r="M1033" s="177" t="s">
        <v>5372</v>
      </c>
      <c r="N1033" s="177" t="s">
        <v>5372</v>
      </c>
      <c r="O1033" s="177" t="s">
        <v>195</v>
      </c>
      <c r="P1033" s="177" t="s">
        <v>1023</v>
      </c>
      <c r="Q1033" s="177" t="s">
        <v>5425</v>
      </c>
      <c r="R1033" s="177" t="s">
        <v>600</v>
      </c>
      <c r="S1033" s="177" t="s">
        <v>1003</v>
      </c>
      <c r="T1033" s="177" t="s">
        <v>1169</v>
      </c>
      <c r="U1033" s="177">
        <v>1600</v>
      </c>
      <c r="V1033" s="177">
        <v>5400</v>
      </c>
      <c r="X1033" s="177" t="s">
        <v>1881</v>
      </c>
      <c r="Z1033" s="177">
        <v>1600</v>
      </c>
      <c r="AA1033" s="177">
        <v>11585</v>
      </c>
      <c r="AC1033" s="177" t="s">
        <v>2571</v>
      </c>
      <c r="AD1033" s="177" t="s">
        <v>5426</v>
      </c>
      <c r="AE1033" s="177">
        <v>5.5</v>
      </c>
      <c r="AQ1033" s="177"/>
      <c r="AT1033" s="177"/>
      <c r="AU1033" s="177"/>
      <c r="AV1033" s="177"/>
      <c r="AW1033" s="177"/>
    </row>
    <row r="1034" spans="1:58">
      <c r="A1034" s="170" t="s">
        <v>5359</v>
      </c>
      <c r="B1034" s="177" t="s">
        <v>5360</v>
      </c>
      <c r="D1034" s="177" t="s">
        <v>508</v>
      </c>
      <c r="E1034" s="177" t="s">
        <v>836</v>
      </c>
      <c r="F1034" s="177" t="s">
        <v>5427</v>
      </c>
      <c r="H1034" s="177" t="s">
        <v>5428</v>
      </c>
      <c r="I1034" s="177">
        <v>2006</v>
      </c>
      <c r="J1034" s="181" t="s">
        <v>512</v>
      </c>
      <c r="K1034" s="178" t="s">
        <v>512</v>
      </c>
      <c r="L1034" s="177" t="s">
        <v>550</v>
      </c>
      <c r="M1034" s="177" t="s">
        <v>5372</v>
      </c>
      <c r="N1034" s="177" t="s">
        <v>5372</v>
      </c>
      <c r="O1034" s="177" t="s">
        <v>195</v>
      </c>
      <c r="P1034" s="177" t="s">
        <v>2442</v>
      </c>
      <c r="R1034" s="177" t="s">
        <v>600</v>
      </c>
      <c r="S1034" s="177" t="s">
        <v>1003</v>
      </c>
      <c r="T1034" s="177" t="s">
        <v>772</v>
      </c>
      <c r="U1034" s="177">
        <v>1600</v>
      </c>
      <c r="W1034" s="177">
        <v>15</v>
      </c>
      <c r="X1034" s="177" t="s">
        <v>1881</v>
      </c>
      <c r="Z1034" s="177">
        <v>1600</v>
      </c>
      <c r="AA1034" s="177">
        <v>41300</v>
      </c>
      <c r="AC1034" s="177" t="s">
        <v>4470</v>
      </c>
      <c r="AD1034" s="177" t="s">
        <v>5429</v>
      </c>
      <c r="AE1034" s="177">
        <v>11</v>
      </c>
      <c r="AQ1034" s="177"/>
      <c r="AT1034" s="177"/>
      <c r="AU1034" s="177"/>
      <c r="AV1034" s="177"/>
      <c r="AW1034" s="177"/>
    </row>
    <row r="1035" spans="1:58">
      <c r="A1035" s="170" t="s">
        <v>5359</v>
      </c>
      <c r="B1035" s="177" t="s">
        <v>5360</v>
      </c>
      <c r="D1035" s="177" t="s">
        <v>508</v>
      </c>
      <c r="E1035" s="177" t="s">
        <v>840</v>
      </c>
      <c r="F1035" s="177" t="s">
        <v>5430</v>
      </c>
      <c r="H1035" s="177" t="s">
        <v>5431</v>
      </c>
      <c r="I1035" s="177">
        <v>2006</v>
      </c>
      <c r="J1035" s="181" t="s">
        <v>512</v>
      </c>
      <c r="K1035" s="178" t="s">
        <v>512</v>
      </c>
      <c r="L1035" s="177" t="s">
        <v>550</v>
      </c>
      <c r="M1035" s="177" t="s">
        <v>5372</v>
      </c>
      <c r="N1035" s="177" t="s">
        <v>5372</v>
      </c>
      <c r="O1035" s="177" t="s">
        <v>195</v>
      </c>
      <c r="P1035" s="177" t="s">
        <v>2113</v>
      </c>
      <c r="R1035" s="177" t="s">
        <v>600</v>
      </c>
      <c r="S1035" s="177" t="s">
        <v>1003</v>
      </c>
      <c r="T1035" s="177" t="s">
        <v>555</v>
      </c>
      <c r="U1035" s="177">
        <v>1600</v>
      </c>
      <c r="V1035" s="177">
        <v>2400</v>
      </c>
      <c r="X1035" s="177" t="s">
        <v>1881</v>
      </c>
      <c r="Z1035" s="177">
        <v>1600</v>
      </c>
      <c r="AA1035" s="177">
        <v>5585</v>
      </c>
      <c r="AC1035" s="177" t="s">
        <v>2583</v>
      </c>
      <c r="AD1035" s="177" t="s">
        <v>5432</v>
      </c>
      <c r="AE1035" s="177">
        <v>3.7</v>
      </c>
      <c r="AQ1035" s="177"/>
      <c r="AT1035" s="177"/>
      <c r="AU1035" s="177"/>
      <c r="AV1035" s="177"/>
      <c r="AW1035" s="177"/>
    </row>
    <row r="1036" spans="1:58">
      <c r="A1036" s="170" t="s">
        <v>5359</v>
      </c>
      <c r="B1036" s="177" t="s">
        <v>5360</v>
      </c>
      <c r="D1036" s="177" t="s">
        <v>508</v>
      </c>
      <c r="E1036" s="177" t="s">
        <v>847</v>
      </c>
      <c r="F1036" s="177" t="s">
        <v>5433</v>
      </c>
      <c r="H1036" s="177" t="s">
        <v>2517</v>
      </c>
      <c r="I1036" s="177">
        <v>2006</v>
      </c>
      <c r="J1036" s="181" t="s">
        <v>512</v>
      </c>
      <c r="K1036" s="178" t="s">
        <v>512</v>
      </c>
      <c r="L1036" s="177" t="s">
        <v>550</v>
      </c>
      <c r="M1036" s="177" t="s">
        <v>5372</v>
      </c>
      <c r="N1036" s="177" t="s">
        <v>5372</v>
      </c>
      <c r="O1036" s="177" t="s">
        <v>168</v>
      </c>
      <c r="P1036" s="177" t="s">
        <v>1208</v>
      </c>
      <c r="R1036" s="177" t="s">
        <v>1209</v>
      </c>
      <c r="S1036" s="177" t="s">
        <v>554</v>
      </c>
      <c r="U1036" s="177">
        <v>1500</v>
      </c>
      <c r="V1036" s="177">
        <v>9440</v>
      </c>
      <c r="X1036" s="177" t="s">
        <v>5434</v>
      </c>
      <c r="Z1036" s="177">
        <v>1500</v>
      </c>
      <c r="AC1036" s="177" t="s">
        <v>5435</v>
      </c>
      <c r="AD1036" s="177" t="s">
        <v>5436</v>
      </c>
      <c r="AE1036" s="177">
        <v>0.3</v>
      </c>
      <c r="AQ1036" s="177"/>
      <c r="AT1036" s="177"/>
      <c r="AU1036" s="177"/>
      <c r="AV1036" s="177"/>
      <c r="AW1036" s="177"/>
    </row>
    <row r="1037" spans="1:58">
      <c r="A1037" s="170" t="s">
        <v>5359</v>
      </c>
      <c r="B1037" s="177" t="s">
        <v>5360</v>
      </c>
      <c r="D1037" s="177" t="s">
        <v>508</v>
      </c>
      <c r="E1037" s="177" t="s">
        <v>852</v>
      </c>
      <c r="F1037" s="177" t="s">
        <v>5437</v>
      </c>
      <c r="H1037" s="177" t="s">
        <v>5438</v>
      </c>
      <c r="I1037" s="177">
        <v>2006</v>
      </c>
      <c r="J1037" s="181" t="s">
        <v>512</v>
      </c>
      <c r="K1037" s="178" t="s">
        <v>512</v>
      </c>
      <c r="L1037" s="177" t="s">
        <v>550</v>
      </c>
      <c r="M1037" s="177" t="s">
        <v>5372</v>
      </c>
      <c r="N1037" s="177" t="s">
        <v>5372</v>
      </c>
      <c r="O1037" s="177" t="s">
        <v>195</v>
      </c>
      <c r="P1037" s="177" t="s">
        <v>1193</v>
      </c>
      <c r="R1037" s="177" t="s">
        <v>600</v>
      </c>
      <c r="S1037" s="177" t="s">
        <v>5439</v>
      </c>
      <c r="T1037" s="177" t="s">
        <v>739</v>
      </c>
      <c r="U1037" s="177">
        <v>1600</v>
      </c>
      <c r="V1037" s="177">
        <v>5000</v>
      </c>
      <c r="Z1037" s="177">
        <v>1600</v>
      </c>
      <c r="AC1037" s="177" t="s">
        <v>5440</v>
      </c>
      <c r="AD1037" s="177" t="s">
        <v>5422</v>
      </c>
      <c r="AE1037" s="177">
        <v>2.4</v>
      </c>
      <c r="AQ1037" s="177"/>
      <c r="AT1037" s="177"/>
      <c r="AU1037" s="177"/>
      <c r="AV1037" s="177"/>
      <c r="AW1037" s="177"/>
    </row>
    <row r="1038" spans="1:58">
      <c r="A1038" s="170" t="s">
        <v>5359</v>
      </c>
      <c r="B1038" s="177" t="s">
        <v>5360</v>
      </c>
      <c r="D1038" s="177" t="s">
        <v>508</v>
      </c>
      <c r="E1038" s="177" t="s">
        <v>1021</v>
      </c>
      <c r="F1038" s="177" t="s">
        <v>5441</v>
      </c>
      <c r="H1038" s="177" t="s">
        <v>5442</v>
      </c>
      <c r="I1038" s="177">
        <v>2006</v>
      </c>
      <c r="J1038" s="181" t="s">
        <v>512</v>
      </c>
      <c r="K1038" s="178" t="s">
        <v>512</v>
      </c>
      <c r="L1038" s="177" t="s">
        <v>550</v>
      </c>
      <c r="M1038" s="177" t="s">
        <v>5372</v>
      </c>
      <c r="N1038" s="177" t="s">
        <v>5372</v>
      </c>
      <c r="O1038" s="177" t="s">
        <v>195</v>
      </c>
      <c r="P1038" s="177" t="s">
        <v>1193</v>
      </c>
      <c r="R1038" s="177" t="s">
        <v>600</v>
      </c>
      <c r="S1038" s="177" t="s">
        <v>5439</v>
      </c>
      <c r="T1038" s="177" t="s">
        <v>2671</v>
      </c>
      <c r="U1038" s="177">
        <v>800</v>
      </c>
      <c r="V1038" s="177">
        <v>5200</v>
      </c>
      <c r="Z1038" s="177">
        <v>800</v>
      </c>
      <c r="AC1038" s="177" t="s">
        <v>5267</v>
      </c>
      <c r="AD1038" s="177" t="s">
        <v>5443</v>
      </c>
      <c r="AE1038" s="177">
        <v>1.5</v>
      </c>
      <c r="AQ1038" s="177"/>
      <c r="AT1038" s="177"/>
      <c r="AU1038" s="177"/>
      <c r="AV1038" s="177"/>
      <c r="AW1038" s="177"/>
    </row>
    <row r="1039" spans="1:58">
      <c r="A1039" s="170" t="s">
        <v>5359</v>
      </c>
      <c r="B1039" s="177" t="s">
        <v>5360</v>
      </c>
      <c r="D1039" s="177" t="s">
        <v>508</v>
      </c>
      <c r="E1039" s="177" t="s">
        <v>1146</v>
      </c>
      <c r="F1039" s="177" t="s">
        <v>5444</v>
      </c>
      <c r="H1039" s="177" t="s">
        <v>5445</v>
      </c>
      <c r="I1039" s="177">
        <v>2006</v>
      </c>
      <c r="J1039" s="181" t="s">
        <v>512</v>
      </c>
      <c r="K1039" s="178" t="s">
        <v>512</v>
      </c>
      <c r="L1039" s="177" t="s">
        <v>550</v>
      </c>
      <c r="M1039" s="177" t="s">
        <v>5372</v>
      </c>
      <c r="N1039" s="177" t="s">
        <v>5372</v>
      </c>
      <c r="O1039" s="177" t="s">
        <v>195</v>
      </c>
      <c r="P1039" s="177" t="s">
        <v>589</v>
      </c>
      <c r="R1039" s="177" t="s">
        <v>553</v>
      </c>
      <c r="S1039" s="177" t="s">
        <v>5446</v>
      </c>
      <c r="T1039" s="177" t="s">
        <v>2285</v>
      </c>
      <c r="U1039" s="177">
        <v>1200</v>
      </c>
      <c r="V1039" s="177">
        <v>14200</v>
      </c>
      <c r="Z1039" s="177">
        <v>1200</v>
      </c>
      <c r="AC1039" s="177" t="s">
        <v>1895</v>
      </c>
      <c r="AD1039" s="177" t="s">
        <v>5447</v>
      </c>
      <c r="AE1039" s="177">
        <v>3.7</v>
      </c>
      <c r="AQ1039" s="177"/>
      <c r="AT1039" s="177"/>
      <c r="AU1039" s="177"/>
      <c r="AV1039" s="177"/>
      <c r="AW1039" s="177"/>
    </row>
    <row r="1040" spans="1:58">
      <c r="A1040" s="170" t="s">
        <v>5359</v>
      </c>
      <c r="B1040" s="177" t="s">
        <v>5360</v>
      </c>
      <c r="D1040" s="177" t="s">
        <v>508</v>
      </c>
      <c r="E1040" s="177" t="s">
        <v>1151</v>
      </c>
      <c r="F1040" s="177" t="s">
        <v>5448</v>
      </c>
      <c r="H1040" s="177" t="s">
        <v>5449</v>
      </c>
      <c r="I1040" s="177">
        <v>2006</v>
      </c>
      <c r="J1040" s="181" t="s">
        <v>512</v>
      </c>
      <c r="K1040" s="178" t="s">
        <v>512</v>
      </c>
      <c r="L1040" s="177" t="s">
        <v>550</v>
      </c>
      <c r="M1040" s="177" t="s">
        <v>5372</v>
      </c>
      <c r="N1040" s="177" t="s">
        <v>5372</v>
      </c>
      <c r="O1040" s="177" t="s">
        <v>195</v>
      </c>
      <c r="R1040" s="177" t="s">
        <v>600</v>
      </c>
      <c r="S1040" s="177" t="s">
        <v>1003</v>
      </c>
      <c r="T1040" s="177" t="s">
        <v>2763</v>
      </c>
      <c r="U1040" s="177">
        <v>1000</v>
      </c>
      <c r="V1040" s="177">
        <v>4400</v>
      </c>
      <c r="X1040" s="177" t="s">
        <v>1001</v>
      </c>
      <c r="Z1040" s="177">
        <v>1000</v>
      </c>
      <c r="AA1040" s="177">
        <v>9585</v>
      </c>
      <c r="AC1040" s="177" t="s">
        <v>2583</v>
      </c>
      <c r="AD1040" s="177" t="s">
        <v>5450</v>
      </c>
      <c r="AE1040" s="177">
        <v>3.7</v>
      </c>
      <c r="AQ1040" s="177"/>
      <c r="AT1040" s="177"/>
      <c r="AU1040" s="177"/>
      <c r="AV1040" s="177"/>
      <c r="AW1040" s="177"/>
    </row>
    <row r="1041" spans="1:58">
      <c r="A1041" s="170" t="s">
        <v>5359</v>
      </c>
      <c r="B1041" s="177" t="s">
        <v>5360</v>
      </c>
      <c r="D1041" s="177" t="s">
        <v>508</v>
      </c>
      <c r="E1041" s="177" t="s">
        <v>1154</v>
      </c>
      <c r="F1041" s="177" t="s">
        <v>5451</v>
      </c>
      <c r="H1041" s="177" t="s">
        <v>5452</v>
      </c>
      <c r="I1041" s="177">
        <v>2006</v>
      </c>
      <c r="J1041" s="181" t="s">
        <v>512</v>
      </c>
      <c r="K1041" s="178" t="s">
        <v>512</v>
      </c>
      <c r="L1041" s="177" t="s">
        <v>1307</v>
      </c>
      <c r="M1041" s="177" t="s">
        <v>5372</v>
      </c>
      <c r="N1041" s="177" t="s">
        <v>5372</v>
      </c>
      <c r="O1041" s="177" t="s">
        <v>295</v>
      </c>
      <c r="R1041" s="177" t="s">
        <v>2930</v>
      </c>
      <c r="S1041" s="177" t="s">
        <v>5453</v>
      </c>
      <c r="T1041" s="177" t="s">
        <v>718</v>
      </c>
      <c r="W1041" s="177" t="s">
        <v>5454</v>
      </c>
      <c r="X1041" s="177" t="s">
        <v>5455</v>
      </c>
      <c r="AD1041" s="177" t="s">
        <v>2937</v>
      </c>
      <c r="AQ1041" s="177" t="s">
        <v>5456</v>
      </c>
      <c r="AT1041" s="177"/>
      <c r="AU1041" s="177"/>
      <c r="AV1041" s="177"/>
      <c r="AW1041" s="177"/>
    </row>
    <row r="1042" spans="1:58">
      <c r="A1042" s="170" t="s">
        <v>5359</v>
      </c>
      <c r="B1042" s="177" t="s">
        <v>5360</v>
      </c>
      <c r="D1042" s="177" t="s">
        <v>508</v>
      </c>
      <c r="E1042" s="177" t="s">
        <v>2662</v>
      </c>
      <c r="F1042" s="177" t="s">
        <v>5457</v>
      </c>
      <c r="H1042" s="177" t="s">
        <v>5458</v>
      </c>
      <c r="I1042" s="177">
        <v>2006</v>
      </c>
      <c r="J1042" s="181" t="s">
        <v>512</v>
      </c>
      <c r="K1042" s="178" t="s">
        <v>512</v>
      </c>
      <c r="L1042" s="177" t="s">
        <v>513</v>
      </c>
      <c r="M1042" s="177" t="s">
        <v>5384</v>
      </c>
      <c r="N1042" s="177" t="s">
        <v>5372</v>
      </c>
      <c r="O1042" s="177" t="s">
        <v>437</v>
      </c>
      <c r="P1042" s="177" t="s">
        <v>534</v>
      </c>
      <c r="R1042" s="177" t="s">
        <v>533</v>
      </c>
      <c r="S1042" s="177" t="s">
        <v>534</v>
      </c>
      <c r="U1042" s="177">
        <v>1240</v>
      </c>
      <c r="V1042" s="177">
        <v>6000</v>
      </c>
      <c r="W1042" s="177" t="s">
        <v>5459</v>
      </c>
      <c r="X1042" s="177">
        <v>25</v>
      </c>
      <c r="Y1042" s="177" t="s">
        <v>5460</v>
      </c>
      <c r="Z1042" s="177" t="s">
        <v>5461</v>
      </c>
      <c r="AA1042" s="177">
        <v>5.5</v>
      </c>
      <c r="AB1042" s="177" t="s">
        <v>5462</v>
      </c>
      <c r="AC1042" s="177" t="s">
        <v>5463</v>
      </c>
      <c r="AE1042" s="177" t="s">
        <v>5464</v>
      </c>
      <c r="AF1042" s="177" t="s">
        <v>5465</v>
      </c>
      <c r="AG1042" s="177">
        <v>3.7</v>
      </c>
      <c r="AQ1042" s="177"/>
      <c r="AT1042" s="177"/>
      <c r="AU1042" s="177"/>
      <c r="AV1042" s="177"/>
      <c r="AW1042" s="177"/>
      <c r="BF1042" s="177" t="s">
        <v>5466</v>
      </c>
    </row>
    <row r="1043" spans="1:58">
      <c r="A1043" s="170" t="s">
        <v>5359</v>
      </c>
      <c r="B1043" s="177" t="s">
        <v>5360</v>
      </c>
      <c r="D1043" s="177" t="s">
        <v>508</v>
      </c>
      <c r="E1043" s="177" t="s">
        <v>1160</v>
      </c>
      <c r="F1043" s="177" t="s">
        <v>5467</v>
      </c>
      <c r="H1043" s="177" t="s">
        <v>5468</v>
      </c>
      <c r="I1043" s="177">
        <v>2006</v>
      </c>
      <c r="J1043" s="181" t="s">
        <v>512</v>
      </c>
      <c r="K1043" s="178" t="s">
        <v>512</v>
      </c>
      <c r="L1043" s="177" t="s">
        <v>1307</v>
      </c>
      <c r="M1043" s="177" t="s">
        <v>5372</v>
      </c>
      <c r="N1043" s="177" t="s">
        <v>5372</v>
      </c>
      <c r="O1043" s="177" t="s">
        <v>255</v>
      </c>
      <c r="S1043" s="177" t="s">
        <v>5469</v>
      </c>
      <c r="T1043" s="177" t="s">
        <v>702</v>
      </c>
      <c r="AQ1043" s="177" t="s">
        <v>5470</v>
      </c>
      <c r="AT1043" s="177"/>
      <c r="AU1043" s="177"/>
      <c r="AV1043" s="177"/>
      <c r="AW1043" s="177"/>
    </row>
    <row r="1044" spans="1:58">
      <c r="A1044" s="170" t="s">
        <v>5359</v>
      </c>
      <c r="B1044" s="177" t="s">
        <v>5360</v>
      </c>
      <c r="D1044" s="177" t="s">
        <v>508</v>
      </c>
      <c r="E1044" s="177" t="s">
        <v>1166</v>
      </c>
      <c r="F1044" s="177" t="s">
        <v>5471</v>
      </c>
      <c r="H1044" s="177" t="s">
        <v>5472</v>
      </c>
      <c r="I1044" s="177">
        <v>2006</v>
      </c>
      <c r="J1044" s="181" t="s">
        <v>512</v>
      </c>
      <c r="K1044" s="178" t="s">
        <v>512</v>
      </c>
      <c r="L1044" s="177" t="s">
        <v>2772</v>
      </c>
      <c r="N1044" s="177" t="s">
        <v>5372</v>
      </c>
      <c r="O1044" s="177" t="s">
        <v>273</v>
      </c>
      <c r="R1044" s="177" t="s">
        <v>876</v>
      </c>
      <c r="V1044" s="177" t="s">
        <v>5473</v>
      </c>
      <c r="W1044" s="177" t="s">
        <v>5474</v>
      </c>
      <c r="X1044" s="177">
        <v>11</v>
      </c>
      <c r="Y1044" s="177">
        <v>480</v>
      </c>
      <c r="Z1044" s="177">
        <v>60</v>
      </c>
      <c r="AC1044" s="177">
        <v>3540</v>
      </c>
      <c r="AQ1044" s="177"/>
      <c r="AT1044" s="177"/>
      <c r="AU1044" s="177"/>
      <c r="AV1044" s="177"/>
      <c r="AW1044" s="177"/>
    </row>
    <row r="1045" spans="1:58">
      <c r="A1045" s="170" t="s">
        <v>5359</v>
      </c>
      <c r="B1045" s="177" t="s">
        <v>5360</v>
      </c>
      <c r="D1045" s="177" t="s">
        <v>508</v>
      </c>
      <c r="E1045" s="177" t="s">
        <v>1172</v>
      </c>
      <c r="F1045" s="177" t="s">
        <v>5475</v>
      </c>
      <c r="H1045" s="177" t="s">
        <v>5476</v>
      </c>
      <c r="I1045" s="177">
        <v>2006</v>
      </c>
      <c r="J1045" s="181" t="s">
        <v>512</v>
      </c>
      <c r="K1045" s="178" t="s">
        <v>512</v>
      </c>
      <c r="L1045" s="177" t="s">
        <v>2772</v>
      </c>
      <c r="N1045" s="177" t="s">
        <v>5372</v>
      </c>
      <c r="O1045" s="177" t="s">
        <v>273</v>
      </c>
      <c r="R1045" s="177" t="s">
        <v>876</v>
      </c>
      <c r="V1045" s="177" t="s">
        <v>5477</v>
      </c>
      <c r="W1045" s="177" t="s">
        <v>5478</v>
      </c>
      <c r="X1045" s="177">
        <v>11</v>
      </c>
      <c r="Y1045" s="177">
        <v>480</v>
      </c>
      <c r="Z1045" s="177">
        <v>60</v>
      </c>
      <c r="AC1045" s="177">
        <v>3540</v>
      </c>
      <c r="AQ1045" s="177"/>
      <c r="AT1045" s="177"/>
      <c r="AU1045" s="177"/>
      <c r="AV1045" s="177"/>
      <c r="AW1045" s="177"/>
    </row>
    <row r="1046" spans="1:58">
      <c r="A1046" s="170" t="s">
        <v>5359</v>
      </c>
      <c r="B1046" s="177" t="s">
        <v>5360</v>
      </c>
      <c r="D1046" s="177" t="s">
        <v>508</v>
      </c>
      <c r="E1046" s="177" t="s">
        <v>1175</v>
      </c>
      <c r="F1046" s="177" t="s">
        <v>5479</v>
      </c>
      <c r="H1046" s="177" t="s">
        <v>5480</v>
      </c>
      <c r="I1046" s="177">
        <v>2006</v>
      </c>
      <c r="J1046" s="181" t="s">
        <v>512</v>
      </c>
      <c r="K1046" s="178" t="s">
        <v>512</v>
      </c>
      <c r="L1046" s="177" t="s">
        <v>550</v>
      </c>
      <c r="M1046" s="177" t="s">
        <v>5372</v>
      </c>
      <c r="N1046" s="177" t="s">
        <v>5372</v>
      </c>
      <c r="O1046" s="177" t="s">
        <v>195</v>
      </c>
      <c r="Q1046" s="177" t="s">
        <v>699</v>
      </c>
      <c r="R1046" s="177" t="s">
        <v>600</v>
      </c>
      <c r="S1046" s="177" t="s">
        <v>1003</v>
      </c>
      <c r="T1046" s="177" t="s">
        <v>2114</v>
      </c>
      <c r="U1046" s="177">
        <v>1000</v>
      </c>
      <c r="V1046" s="177">
        <v>6400</v>
      </c>
      <c r="X1046" s="177" t="s">
        <v>1001</v>
      </c>
      <c r="Z1046" s="177">
        <v>1000</v>
      </c>
      <c r="AA1046" s="177">
        <v>13585</v>
      </c>
      <c r="AC1046" s="177" t="s">
        <v>4745</v>
      </c>
      <c r="AD1046" s="177" t="s">
        <v>5481</v>
      </c>
      <c r="AE1046" s="177">
        <v>7.5</v>
      </c>
      <c r="AQ1046" s="177"/>
      <c r="AT1046" s="177"/>
      <c r="AU1046" s="177"/>
      <c r="AV1046" s="177"/>
      <c r="AW1046" s="177"/>
    </row>
    <row r="1047" spans="1:58">
      <c r="A1047" s="170" t="s">
        <v>5359</v>
      </c>
      <c r="B1047" s="177" t="s">
        <v>5360</v>
      </c>
      <c r="D1047" s="177" t="s">
        <v>508</v>
      </c>
      <c r="E1047" s="177" t="s">
        <v>1774</v>
      </c>
      <c r="F1047" s="177" t="s">
        <v>5482</v>
      </c>
      <c r="H1047" s="177" t="s">
        <v>1115</v>
      </c>
      <c r="I1047" s="177">
        <v>2006</v>
      </c>
      <c r="J1047" s="181" t="s">
        <v>512</v>
      </c>
      <c r="K1047" s="178" t="s">
        <v>512</v>
      </c>
      <c r="L1047" s="177" t="s">
        <v>901</v>
      </c>
      <c r="N1047" s="177" t="s">
        <v>5372</v>
      </c>
      <c r="O1047" s="177" t="s">
        <v>324</v>
      </c>
      <c r="P1047" s="177" t="s">
        <v>903</v>
      </c>
      <c r="R1047" s="177" t="s">
        <v>1008</v>
      </c>
      <c r="S1047" s="177" t="s">
        <v>5483</v>
      </c>
      <c r="AQ1047" s="177"/>
      <c r="AT1047" s="177"/>
      <c r="AU1047" s="177"/>
      <c r="AV1047" s="177"/>
      <c r="AW1047" s="177"/>
    </row>
    <row r="1048" spans="1:58">
      <c r="A1048" s="170" t="s">
        <v>5359</v>
      </c>
      <c r="B1048" s="177" t="s">
        <v>5360</v>
      </c>
      <c r="D1048" s="177" t="s">
        <v>508</v>
      </c>
      <c r="E1048" s="177" t="s">
        <v>1181</v>
      </c>
      <c r="F1048" s="177" t="s">
        <v>5484</v>
      </c>
      <c r="H1048" s="177" t="s">
        <v>5485</v>
      </c>
      <c r="I1048" s="177">
        <v>2006</v>
      </c>
      <c r="J1048" s="181" t="s">
        <v>512</v>
      </c>
      <c r="K1048" s="178" t="s">
        <v>512</v>
      </c>
      <c r="L1048" s="177" t="s">
        <v>550</v>
      </c>
      <c r="M1048" s="177" t="s">
        <v>5372</v>
      </c>
      <c r="N1048" s="177" t="s">
        <v>5372</v>
      </c>
      <c r="O1048" s="177" t="s">
        <v>195</v>
      </c>
      <c r="Q1048" s="177" t="s">
        <v>5486</v>
      </c>
      <c r="R1048" s="177" t="s">
        <v>600</v>
      </c>
      <c r="S1048" s="177" t="s">
        <v>1003</v>
      </c>
      <c r="T1048" s="177" t="s">
        <v>702</v>
      </c>
      <c r="U1048" s="177">
        <v>600</v>
      </c>
      <c r="V1048" s="177">
        <v>5900</v>
      </c>
      <c r="X1048" s="177" t="s">
        <v>1001</v>
      </c>
      <c r="Z1048" s="177">
        <v>600</v>
      </c>
      <c r="AA1048" s="177">
        <v>12585</v>
      </c>
      <c r="AC1048" s="177" t="s">
        <v>2583</v>
      </c>
      <c r="AD1048" s="177" t="s">
        <v>5487</v>
      </c>
      <c r="AE1048" s="177">
        <v>3.7</v>
      </c>
      <c r="AQ1048" s="177"/>
      <c r="AT1048" s="177"/>
      <c r="AU1048" s="177"/>
      <c r="AV1048" s="177"/>
      <c r="AW1048" s="177"/>
    </row>
    <row r="1049" spans="1:58">
      <c r="A1049" s="170" t="s">
        <v>5359</v>
      </c>
      <c r="B1049" s="177" t="s">
        <v>5360</v>
      </c>
      <c r="D1049" s="177" t="s">
        <v>508</v>
      </c>
      <c r="E1049" s="177" t="s">
        <v>760</v>
      </c>
      <c r="F1049" s="177" t="s">
        <v>5488</v>
      </c>
      <c r="H1049" s="177" t="s">
        <v>5489</v>
      </c>
      <c r="I1049" s="177">
        <v>2006</v>
      </c>
      <c r="J1049" s="181" t="s">
        <v>512</v>
      </c>
      <c r="K1049" s="178" t="s">
        <v>512</v>
      </c>
      <c r="L1049" s="177" t="s">
        <v>550</v>
      </c>
      <c r="M1049" s="177" t="s">
        <v>5372</v>
      </c>
      <c r="N1049" s="177" t="s">
        <v>5372</v>
      </c>
      <c r="O1049" s="177" t="s">
        <v>195</v>
      </c>
      <c r="Q1049" s="177" t="s">
        <v>5490</v>
      </c>
      <c r="R1049" s="177" t="s">
        <v>600</v>
      </c>
      <c r="S1049" s="177" t="s">
        <v>1003</v>
      </c>
      <c r="T1049" s="177" t="s">
        <v>712</v>
      </c>
      <c r="U1049" s="177">
        <v>600</v>
      </c>
      <c r="V1049" s="177">
        <v>2400</v>
      </c>
      <c r="X1049" s="177" t="s">
        <v>5491</v>
      </c>
      <c r="Z1049" s="177">
        <v>600</v>
      </c>
      <c r="AA1049" s="177">
        <v>5585</v>
      </c>
      <c r="AC1049" s="177" t="s">
        <v>5492</v>
      </c>
      <c r="AD1049" s="177" t="s">
        <v>5493</v>
      </c>
      <c r="AE1049" s="177">
        <v>3.7</v>
      </c>
      <c r="AQ1049" s="177"/>
      <c r="AT1049" s="177"/>
      <c r="AU1049" s="177"/>
      <c r="AV1049" s="177"/>
      <c r="AW1049" s="177"/>
    </row>
    <row r="1050" spans="1:58">
      <c r="A1050" s="170" t="s">
        <v>5359</v>
      </c>
      <c r="B1050" s="177" t="s">
        <v>5360</v>
      </c>
      <c r="D1050" s="177" t="s">
        <v>508</v>
      </c>
      <c r="E1050" s="177" t="s">
        <v>770</v>
      </c>
      <c r="F1050" s="177" t="s">
        <v>5494</v>
      </c>
      <c r="H1050" s="177" t="s">
        <v>5495</v>
      </c>
      <c r="I1050" s="177">
        <v>2006</v>
      </c>
      <c r="J1050" s="181" t="s">
        <v>512</v>
      </c>
      <c r="K1050" s="178" t="s">
        <v>512</v>
      </c>
      <c r="L1050" s="177" t="s">
        <v>550</v>
      </c>
      <c r="M1050" s="177" t="s">
        <v>5372</v>
      </c>
      <c r="N1050" s="177" t="s">
        <v>5372</v>
      </c>
      <c r="O1050" s="177" t="s">
        <v>195</v>
      </c>
      <c r="Q1050" s="177" t="s">
        <v>4282</v>
      </c>
      <c r="R1050" s="177" t="s">
        <v>600</v>
      </c>
      <c r="S1050" s="177" t="s">
        <v>1003</v>
      </c>
      <c r="T1050" s="177" t="s">
        <v>805</v>
      </c>
      <c r="U1050" s="177">
        <v>600</v>
      </c>
      <c r="V1050" s="177">
        <v>14150</v>
      </c>
      <c r="W1050" s="177">
        <v>16</v>
      </c>
      <c r="X1050" s="177" t="s">
        <v>1001</v>
      </c>
      <c r="Y1050" s="177" t="s">
        <v>5496</v>
      </c>
      <c r="Z1050" s="177">
        <v>600</v>
      </c>
      <c r="AA1050" s="177">
        <v>28300</v>
      </c>
      <c r="AC1050" s="177" t="s">
        <v>2583</v>
      </c>
      <c r="AD1050" s="177" t="s">
        <v>5497</v>
      </c>
      <c r="AE1050" s="177">
        <v>3.7</v>
      </c>
      <c r="AQ1050" s="177"/>
      <c r="AT1050" s="177"/>
      <c r="AU1050" s="177"/>
      <c r="AV1050" s="177"/>
      <c r="AW1050" s="177"/>
    </row>
    <row r="1051" spans="1:58">
      <c r="A1051" s="170" t="s">
        <v>5359</v>
      </c>
      <c r="B1051" s="177" t="s">
        <v>5360</v>
      </c>
      <c r="D1051" s="177" t="s">
        <v>508</v>
      </c>
      <c r="E1051" s="177" t="s">
        <v>1200</v>
      </c>
      <c r="F1051" s="177" t="s">
        <v>5498</v>
      </c>
      <c r="H1051" s="177" t="s">
        <v>5499</v>
      </c>
      <c r="I1051" s="177">
        <v>2006</v>
      </c>
      <c r="J1051" s="181" t="s">
        <v>512</v>
      </c>
      <c r="K1051" s="178" t="s">
        <v>512</v>
      </c>
      <c r="L1051" s="177" t="s">
        <v>550</v>
      </c>
      <c r="M1051" s="177" t="s">
        <v>5372</v>
      </c>
      <c r="N1051" s="177" t="s">
        <v>5372</v>
      </c>
      <c r="O1051" s="177" t="s">
        <v>195</v>
      </c>
      <c r="P1051" s="177" t="s">
        <v>2113</v>
      </c>
      <c r="R1051" s="177" t="s">
        <v>600</v>
      </c>
      <c r="S1051" s="177" t="s">
        <v>1003</v>
      </c>
      <c r="T1051" s="177" t="s">
        <v>1169</v>
      </c>
      <c r="U1051" s="177">
        <v>600</v>
      </c>
      <c r="V1051" s="177">
        <v>10900</v>
      </c>
      <c r="X1051" s="177" t="s">
        <v>1001</v>
      </c>
      <c r="Z1051" s="177">
        <v>600</v>
      </c>
      <c r="AA1051" s="177">
        <v>22585</v>
      </c>
      <c r="AC1051" s="177" t="s">
        <v>2583</v>
      </c>
      <c r="AD1051" s="177" t="s">
        <v>5500</v>
      </c>
      <c r="AE1051" s="177">
        <v>3.7</v>
      </c>
      <c r="AQ1051" s="177"/>
      <c r="AT1051" s="177"/>
      <c r="AU1051" s="177"/>
      <c r="AV1051" s="177"/>
      <c r="AW1051" s="177"/>
    </row>
    <row r="1052" spans="1:58">
      <c r="A1052" s="170" t="s">
        <v>5359</v>
      </c>
      <c r="B1052" s="177" t="s">
        <v>5360</v>
      </c>
      <c r="D1052" s="177" t="s">
        <v>508</v>
      </c>
      <c r="E1052" s="177" t="s">
        <v>1206</v>
      </c>
      <c r="F1052" s="177" t="s">
        <v>5501</v>
      </c>
      <c r="H1052" s="177" t="s">
        <v>5502</v>
      </c>
      <c r="I1052" s="177">
        <v>2006</v>
      </c>
      <c r="J1052" s="181" t="s">
        <v>512</v>
      </c>
      <c r="K1052" s="178" t="s">
        <v>512</v>
      </c>
      <c r="L1052" s="177" t="s">
        <v>550</v>
      </c>
      <c r="M1052" s="177" t="s">
        <v>5372</v>
      </c>
      <c r="N1052" s="177" t="s">
        <v>5372</v>
      </c>
      <c r="O1052" s="177" t="s">
        <v>159</v>
      </c>
      <c r="P1052" s="177" t="s">
        <v>1521</v>
      </c>
      <c r="R1052" s="177" t="s">
        <v>1523</v>
      </c>
      <c r="S1052" s="177" t="s">
        <v>159</v>
      </c>
      <c r="U1052" s="177">
        <v>2335</v>
      </c>
      <c r="V1052" s="177">
        <v>4160</v>
      </c>
      <c r="W1052" s="177">
        <v>6340</v>
      </c>
      <c r="AQ1052" s="177"/>
      <c r="AT1052" s="177"/>
      <c r="AU1052" s="177"/>
      <c r="AV1052" s="177"/>
      <c r="AW1052" s="177"/>
    </row>
    <row r="1053" spans="1:58">
      <c r="A1053" s="170" t="s">
        <v>5359</v>
      </c>
      <c r="B1053" s="177" t="s">
        <v>5360</v>
      </c>
      <c r="D1053" s="177" t="s">
        <v>508</v>
      </c>
      <c r="E1053" s="177" t="s">
        <v>1219</v>
      </c>
      <c r="F1053" s="177" t="s">
        <v>5503</v>
      </c>
      <c r="H1053" s="177" t="s">
        <v>5504</v>
      </c>
      <c r="I1053" s="177">
        <v>2006</v>
      </c>
      <c r="J1053" s="181" t="s">
        <v>512</v>
      </c>
      <c r="K1053" s="178" t="s">
        <v>512</v>
      </c>
      <c r="L1053" s="177" t="s">
        <v>550</v>
      </c>
      <c r="M1053" s="177" t="s">
        <v>5372</v>
      </c>
      <c r="N1053" s="177" t="s">
        <v>5372</v>
      </c>
      <c r="O1053" s="177" t="s">
        <v>159</v>
      </c>
      <c r="P1053" s="177" t="s">
        <v>1521</v>
      </c>
      <c r="R1053" s="177" t="s">
        <v>1523</v>
      </c>
      <c r="S1053" s="177" t="s">
        <v>159</v>
      </c>
      <c r="U1053" s="177">
        <v>3000</v>
      </c>
      <c r="V1053" s="177">
        <v>5160</v>
      </c>
      <c r="W1053" s="177">
        <v>6340</v>
      </c>
      <c r="AQ1053" s="177"/>
      <c r="AT1053" s="177"/>
      <c r="AU1053" s="177"/>
      <c r="AV1053" s="177"/>
      <c r="AW1053" s="177"/>
    </row>
    <row r="1054" spans="1:58">
      <c r="A1054" s="170" t="s">
        <v>5359</v>
      </c>
      <c r="B1054" s="177" t="s">
        <v>5360</v>
      </c>
      <c r="D1054" s="177" t="s">
        <v>508</v>
      </c>
      <c r="E1054" s="177" t="s">
        <v>1225</v>
      </c>
      <c r="F1054" s="177" t="s">
        <v>5505</v>
      </c>
      <c r="H1054" s="177" t="s">
        <v>5506</v>
      </c>
      <c r="I1054" s="177">
        <v>2006</v>
      </c>
      <c r="J1054" s="181" t="s">
        <v>512</v>
      </c>
      <c r="K1054" s="178" t="s">
        <v>512</v>
      </c>
      <c r="L1054" s="177" t="s">
        <v>550</v>
      </c>
      <c r="M1054" s="177" t="s">
        <v>5372</v>
      </c>
      <c r="N1054" s="177" t="s">
        <v>5372</v>
      </c>
      <c r="O1054" s="177" t="s">
        <v>159</v>
      </c>
      <c r="P1054" s="177" t="s">
        <v>1521</v>
      </c>
      <c r="R1054" s="177" t="s">
        <v>1523</v>
      </c>
      <c r="S1054" s="177" t="s">
        <v>159</v>
      </c>
      <c r="U1054" s="177">
        <v>3000</v>
      </c>
      <c r="V1054" s="177">
        <v>5160</v>
      </c>
      <c r="W1054" s="177">
        <v>6340</v>
      </c>
      <c r="AQ1054" s="177"/>
      <c r="AT1054" s="177"/>
      <c r="AU1054" s="177"/>
      <c r="AV1054" s="177"/>
      <c r="AW1054" s="177"/>
    </row>
    <row r="1055" spans="1:58">
      <c r="A1055" s="170" t="s">
        <v>5359</v>
      </c>
      <c r="B1055" s="177" t="s">
        <v>5360</v>
      </c>
      <c r="D1055" s="177" t="s">
        <v>508</v>
      </c>
      <c r="E1055" s="177" t="s">
        <v>1231</v>
      </c>
      <c r="F1055" s="177" t="s">
        <v>5507</v>
      </c>
      <c r="H1055" s="177" t="s">
        <v>5508</v>
      </c>
      <c r="I1055" s="177">
        <v>2006</v>
      </c>
      <c r="J1055" s="181" t="s">
        <v>512</v>
      </c>
      <c r="K1055" s="178" t="s">
        <v>512</v>
      </c>
      <c r="L1055" s="177" t="s">
        <v>550</v>
      </c>
      <c r="M1055" s="177" t="s">
        <v>5372</v>
      </c>
      <c r="N1055" s="177" t="s">
        <v>5372</v>
      </c>
      <c r="O1055" s="177" t="s">
        <v>159</v>
      </c>
      <c r="P1055" s="177" t="s">
        <v>1521</v>
      </c>
      <c r="R1055" s="177" t="s">
        <v>1523</v>
      </c>
      <c r="S1055" s="177" t="s">
        <v>159</v>
      </c>
      <c r="U1055" s="177">
        <v>3000</v>
      </c>
      <c r="V1055" s="177">
        <v>5160</v>
      </c>
      <c r="W1055" s="177">
        <v>6340</v>
      </c>
      <c r="AQ1055" s="177"/>
      <c r="AT1055" s="177"/>
      <c r="AU1055" s="177"/>
      <c r="AV1055" s="177"/>
      <c r="AW1055" s="177"/>
    </row>
    <row r="1056" spans="1:58">
      <c r="A1056" s="170" t="s">
        <v>5359</v>
      </c>
      <c r="B1056" s="177" t="s">
        <v>5360</v>
      </c>
      <c r="D1056" s="177" t="s">
        <v>508</v>
      </c>
      <c r="E1056" s="177" t="s">
        <v>1236</v>
      </c>
      <c r="F1056" s="177" t="s">
        <v>5509</v>
      </c>
      <c r="H1056" s="177" t="s">
        <v>5510</v>
      </c>
      <c r="I1056" s="177">
        <v>2006</v>
      </c>
      <c r="J1056" s="181" t="s">
        <v>512</v>
      </c>
      <c r="K1056" s="178" t="s">
        <v>512</v>
      </c>
      <c r="L1056" s="177" t="s">
        <v>550</v>
      </c>
      <c r="M1056" s="177" t="s">
        <v>5372</v>
      </c>
      <c r="N1056" s="177" t="s">
        <v>5372</v>
      </c>
      <c r="O1056" s="177" t="s">
        <v>159</v>
      </c>
      <c r="P1056" s="177" t="s">
        <v>1521</v>
      </c>
      <c r="R1056" s="177" t="s">
        <v>1523</v>
      </c>
      <c r="S1056" s="177" t="s">
        <v>159</v>
      </c>
      <c r="U1056" s="177">
        <v>3000</v>
      </c>
      <c r="V1056" s="177">
        <v>5160</v>
      </c>
      <c r="W1056" s="177">
        <v>6340</v>
      </c>
      <c r="AQ1056" s="177"/>
      <c r="AT1056" s="177"/>
      <c r="AU1056" s="177"/>
      <c r="AV1056" s="177"/>
      <c r="AW1056" s="177"/>
    </row>
    <row r="1057" spans="1:58">
      <c r="A1057" s="170" t="s">
        <v>5359</v>
      </c>
      <c r="B1057" s="177" t="s">
        <v>5360</v>
      </c>
      <c r="D1057" s="177" t="s">
        <v>508</v>
      </c>
      <c r="E1057" s="177" t="s">
        <v>1242</v>
      </c>
      <c r="F1057" s="177" t="s">
        <v>5511</v>
      </c>
      <c r="H1057" s="177" t="s">
        <v>5512</v>
      </c>
      <c r="I1057" s="177">
        <v>2006</v>
      </c>
      <c r="J1057" s="181" t="s">
        <v>512</v>
      </c>
      <c r="K1057" s="178" t="s">
        <v>512</v>
      </c>
      <c r="L1057" s="177" t="s">
        <v>550</v>
      </c>
      <c r="M1057" s="177" t="s">
        <v>5372</v>
      </c>
      <c r="N1057" s="177" t="s">
        <v>5372</v>
      </c>
      <c r="O1057" s="177" t="s">
        <v>159</v>
      </c>
      <c r="P1057" s="177" t="s">
        <v>1521</v>
      </c>
      <c r="R1057" s="177" t="s">
        <v>1523</v>
      </c>
      <c r="S1057" s="177" t="s">
        <v>159</v>
      </c>
      <c r="U1057" s="177">
        <v>3000</v>
      </c>
      <c r="V1057" s="177">
        <v>5160</v>
      </c>
      <c r="W1057" s="177">
        <v>6340</v>
      </c>
      <c r="AQ1057" s="177"/>
      <c r="AT1057" s="177"/>
      <c r="AU1057" s="177"/>
      <c r="AV1057" s="177"/>
      <c r="AW1057" s="177"/>
    </row>
    <row r="1058" spans="1:58">
      <c r="A1058" s="170" t="s">
        <v>5359</v>
      </c>
      <c r="B1058" s="177" t="s">
        <v>5360</v>
      </c>
      <c r="D1058" s="177" t="s">
        <v>508</v>
      </c>
      <c r="E1058" s="177" t="s">
        <v>1252</v>
      </c>
      <c r="F1058" s="177" t="s">
        <v>5513</v>
      </c>
      <c r="H1058" s="177" t="s">
        <v>5514</v>
      </c>
      <c r="I1058" s="177">
        <v>2006</v>
      </c>
      <c r="J1058" s="181" t="s">
        <v>512</v>
      </c>
      <c r="K1058" s="178" t="s">
        <v>512</v>
      </c>
      <c r="L1058" s="177" t="s">
        <v>550</v>
      </c>
      <c r="M1058" s="177" t="s">
        <v>5372</v>
      </c>
      <c r="N1058" s="177" t="s">
        <v>5372</v>
      </c>
      <c r="O1058" s="177" t="s">
        <v>195</v>
      </c>
      <c r="R1058" s="177" t="s">
        <v>731</v>
      </c>
      <c r="S1058" s="177" t="s">
        <v>4709</v>
      </c>
      <c r="T1058" s="177" t="s">
        <v>781</v>
      </c>
      <c r="U1058" s="177">
        <v>800</v>
      </c>
      <c r="V1058" s="177">
        <v>11515</v>
      </c>
      <c r="W1058" s="177">
        <v>24</v>
      </c>
      <c r="Z1058" s="177">
        <v>800</v>
      </c>
      <c r="AC1058" s="177" t="s">
        <v>1872</v>
      </c>
      <c r="AD1058" s="177" t="s">
        <v>5515</v>
      </c>
      <c r="AE1058" s="177">
        <v>4</v>
      </c>
      <c r="AQ1058" s="177"/>
      <c r="AT1058" s="177"/>
      <c r="AU1058" s="177"/>
      <c r="AV1058" s="177"/>
      <c r="AW1058" s="177"/>
    </row>
    <row r="1059" spans="1:58">
      <c r="A1059" s="170" t="s">
        <v>5359</v>
      </c>
      <c r="B1059" s="177" t="s">
        <v>5360</v>
      </c>
      <c r="D1059" s="177" t="s">
        <v>508</v>
      </c>
      <c r="E1059" s="177" t="s">
        <v>1260</v>
      </c>
      <c r="F1059" s="177" t="s">
        <v>5516</v>
      </c>
      <c r="H1059" s="177" t="s">
        <v>5517</v>
      </c>
      <c r="I1059" s="177">
        <v>2006</v>
      </c>
      <c r="J1059" s="181" t="s">
        <v>512</v>
      </c>
      <c r="K1059" s="178" t="s">
        <v>512</v>
      </c>
      <c r="L1059" s="177" t="s">
        <v>513</v>
      </c>
      <c r="M1059" s="177" t="s">
        <v>5384</v>
      </c>
      <c r="N1059" s="177" t="s">
        <v>5372</v>
      </c>
      <c r="O1059" s="177" t="s">
        <v>437</v>
      </c>
      <c r="P1059" s="177" t="s">
        <v>2459</v>
      </c>
      <c r="R1059" s="177" t="s">
        <v>973</v>
      </c>
      <c r="S1059" s="177" t="s">
        <v>973</v>
      </c>
      <c r="U1059" s="177">
        <v>1240</v>
      </c>
      <c r="V1059" s="177">
        <v>3475</v>
      </c>
      <c r="W1059" s="177">
        <v>165</v>
      </c>
      <c r="X1059" s="177">
        <v>27</v>
      </c>
      <c r="Y1059" s="177" t="s">
        <v>522</v>
      </c>
      <c r="Z1059" s="177" t="s">
        <v>5518</v>
      </c>
      <c r="AA1059" s="177">
        <v>5.5</v>
      </c>
      <c r="AB1059" s="177" t="s">
        <v>5519</v>
      </c>
      <c r="AC1059" s="177" t="s">
        <v>5520</v>
      </c>
      <c r="AD1059" s="177">
        <v>5.5</v>
      </c>
      <c r="AQ1059" s="177"/>
      <c r="AT1059" s="177"/>
      <c r="AU1059" s="177"/>
      <c r="AV1059" s="177"/>
      <c r="AW1059" s="177"/>
      <c r="AZ1059" s="177" t="s">
        <v>5521</v>
      </c>
    </row>
    <row r="1060" spans="1:58">
      <c r="A1060" s="170" t="s">
        <v>5359</v>
      </c>
      <c r="B1060" s="177" t="s">
        <v>5360</v>
      </c>
      <c r="D1060" s="177" t="s">
        <v>508</v>
      </c>
      <c r="E1060" s="177" t="s">
        <v>1264</v>
      </c>
      <c r="F1060" s="177" t="s">
        <v>5522</v>
      </c>
      <c r="H1060" s="177" t="s">
        <v>5523</v>
      </c>
      <c r="I1060" s="177">
        <v>2006</v>
      </c>
      <c r="J1060" s="181" t="s">
        <v>512</v>
      </c>
      <c r="K1060" s="178" t="s">
        <v>512</v>
      </c>
      <c r="L1060" s="177" t="s">
        <v>550</v>
      </c>
      <c r="M1060" s="177" t="s">
        <v>5372</v>
      </c>
      <c r="N1060" s="177" t="s">
        <v>5372</v>
      </c>
      <c r="O1060" s="177" t="s">
        <v>195</v>
      </c>
      <c r="R1060" s="177" t="s">
        <v>731</v>
      </c>
      <c r="S1060" s="177" t="s">
        <v>4709</v>
      </c>
      <c r="T1060" s="177" t="s">
        <v>2657</v>
      </c>
      <c r="U1060" s="177">
        <v>800</v>
      </c>
      <c r="V1060" s="177">
        <v>12515</v>
      </c>
      <c r="W1060" s="177">
        <v>32</v>
      </c>
      <c r="Z1060" s="177">
        <v>800</v>
      </c>
      <c r="AC1060" s="177" t="s">
        <v>1872</v>
      </c>
      <c r="AD1060" s="177" t="s">
        <v>5524</v>
      </c>
      <c r="AE1060" s="177">
        <v>4</v>
      </c>
      <c r="AQ1060" s="177"/>
      <c r="AT1060" s="177"/>
      <c r="AU1060" s="177"/>
      <c r="AV1060" s="177"/>
      <c r="AW1060" s="177"/>
    </row>
    <row r="1061" spans="1:58">
      <c r="A1061" s="170" t="s">
        <v>5525</v>
      </c>
      <c r="B1061" s="177" t="s">
        <v>5526</v>
      </c>
      <c r="C1061" s="177" t="s">
        <v>5527</v>
      </c>
      <c r="D1061" s="177" t="s">
        <v>508</v>
      </c>
      <c r="E1061" s="177" t="s">
        <v>729</v>
      </c>
      <c r="F1061" s="177" t="s">
        <v>5528</v>
      </c>
      <c r="G1061" s="177" t="s">
        <v>2502</v>
      </c>
      <c r="I1061" s="177" t="s">
        <v>697</v>
      </c>
      <c r="J1061" s="181" t="s">
        <v>512</v>
      </c>
      <c r="K1061" s="178" t="s">
        <v>512</v>
      </c>
      <c r="L1061" s="177" t="s">
        <v>550</v>
      </c>
      <c r="M1061" s="177" t="s">
        <v>5529</v>
      </c>
      <c r="N1061" s="177" t="s">
        <v>5529</v>
      </c>
      <c r="O1061" s="177" t="s">
        <v>195</v>
      </c>
      <c r="P1061" s="177" t="s">
        <v>2442</v>
      </c>
      <c r="R1061" s="177" t="s">
        <v>600</v>
      </c>
      <c r="S1061" s="177" t="s">
        <v>1003</v>
      </c>
      <c r="T1061" s="177" t="s">
        <v>1772</v>
      </c>
      <c r="U1061" s="177" t="s">
        <v>579</v>
      </c>
      <c r="V1061" s="177" t="s">
        <v>1000</v>
      </c>
      <c r="W1061" s="177" t="s">
        <v>798</v>
      </c>
      <c r="X1061" s="177" t="s">
        <v>5106</v>
      </c>
      <c r="Z1061" s="177" t="s">
        <v>579</v>
      </c>
      <c r="AA1061" s="177" t="s">
        <v>1002</v>
      </c>
      <c r="AC1061" s="177" t="s">
        <v>2645</v>
      </c>
      <c r="AD1061" s="177" t="s">
        <v>5530</v>
      </c>
      <c r="AE1061" s="177" t="s">
        <v>524</v>
      </c>
      <c r="AQ1061" s="177" t="s">
        <v>5235</v>
      </c>
      <c r="AT1061" s="177"/>
      <c r="AU1061" s="177"/>
      <c r="AV1061" s="177"/>
      <c r="AW1061" s="177"/>
    </row>
    <row r="1062" spans="1:58">
      <c r="A1062" s="170" t="s">
        <v>5525</v>
      </c>
      <c r="B1062" s="177" t="s">
        <v>5526</v>
      </c>
      <c r="C1062" s="177" t="s">
        <v>5527</v>
      </c>
      <c r="D1062" s="177" t="s">
        <v>508</v>
      </c>
      <c r="E1062" s="177" t="s">
        <v>737</v>
      </c>
      <c r="F1062" s="177" t="s">
        <v>5531</v>
      </c>
      <c r="I1062" s="177" t="s">
        <v>697</v>
      </c>
      <c r="J1062" s="181" t="s">
        <v>512</v>
      </c>
      <c r="K1062" s="178" t="s">
        <v>512</v>
      </c>
      <c r="L1062" s="177" t="s">
        <v>513</v>
      </c>
      <c r="M1062" s="177" t="s">
        <v>5532</v>
      </c>
      <c r="N1062" s="177" t="s">
        <v>5529</v>
      </c>
      <c r="O1062" s="177" t="s">
        <v>437</v>
      </c>
      <c r="P1062" s="177" t="s">
        <v>515</v>
      </c>
      <c r="Q1062" s="177" t="s">
        <v>963</v>
      </c>
      <c r="R1062" s="177" t="s">
        <v>516</v>
      </c>
      <c r="S1062" s="177" t="s">
        <v>517</v>
      </c>
      <c r="U1062" s="177" t="s">
        <v>666</v>
      </c>
      <c r="V1062" s="177" t="s">
        <v>667</v>
      </c>
      <c r="W1062" s="177" t="s">
        <v>5533</v>
      </c>
      <c r="X1062" s="177" t="s">
        <v>521</v>
      </c>
      <c r="Y1062" s="177" t="s">
        <v>1886</v>
      </c>
      <c r="Z1062" s="177" t="s">
        <v>5534</v>
      </c>
      <c r="AA1062" s="177" t="s">
        <v>524</v>
      </c>
      <c r="AB1062" s="177" t="s">
        <v>1886</v>
      </c>
      <c r="AC1062" s="177" t="s">
        <v>5535</v>
      </c>
      <c r="AD1062" s="177" t="s">
        <v>524</v>
      </c>
      <c r="AE1062" s="177" t="s">
        <v>1886</v>
      </c>
      <c r="AF1062" s="177" t="s">
        <v>5536</v>
      </c>
      <c r="AG1062" s="177" t="s">
        <v>524</v>
      </c>
      <c r="AQ1062" s="177"/>
      <c r="AT1062" s="177"/>
      <c r="AU1062" s="177"/>
      <c r="AV1062" s="177"/>
      <c r="AW1062" s="177"/>
      <c r="BF1062" s="177" t="s">
        <v>2624</v>
      </c>
    </row>
    <row r="1063" spans="1:58">
      <c r="A1063" s="170" t="s">
        <v>5525</v>
      </c>
      <c r="B1063" s="177" t="s">
        <v>5526</v>
      </c>
      <c r="C1063" s="177" t="s">
        <v>5527</v>
      </c>
      <c r="D1063" s="177" t="s">
        <v>508</v>
      </c>
      <c r="E1063" s="177" t="s">
        <v>737</v>
      </c>
      <c r="F1063" s="177" t="s">
        <v>5537</v>
      </c>
      <c r="I1063" s="177" t="s">
        <v>697</v>
      </c>
      <c r="J1063" s="181" t="s">
        <v>512</v>
      </c>
      <c r="K1063" s="178" t="s">
        <v>512</v>
      </c>
      <c r="L1063" s="177" t="s">
        <v>513</v>
      </c>
      <c r="M1063" s="177" t="s">
        <v>5532</v>
      </c>
      <c r="N1063" s="177" t="s">
        <v>5529</v>
      </c>
      <c r="O1063" s="177" t="s">
        <v>437</v>
      </c>
      <c r="P1063" s="177" t="s">
        <v>515</v>
      </c>
      <c r="Q1063" s="177" t="s">
        <v>968</v>
      </c>
      <c r="R1063" s="177" t="s">
        <v>516</v>
      </c>
      <c r="S1063" s="177" t="s">
        <v>517</v>
      </c>
      <c r="U1063" s="177" t="s">
        <v>666</v>
      </c>
      <c r="V1063" s="177" t="s">
        <v>889</v>
      </c>
      <c r="W1063" s="177" t="s">
        <v>5533</v>
      </c>
      <c r="X1063" s="177" t="s">
        <v>521</v>
      </c>
      <c r="Y1063" s="177" t="s">
        <v>1886</v>
      </c>
      <c r="Z1063" s="177" t="s">
        <v>5538</v>
      </c>
      <c r="AA1063" s="177" t="s">
        <v>524</v>
      </c>
      <c r="AB1063" s="177" t="s">
        <v>1886</v>
      </c>
      <c r="AC1063" s="177" t="s">
        <v>5539</v>
      </c>
      <c r="AD1063" s="177" t="s">
        <v>524</v>
      </c>
      <c r="AE1063" s="177" t="s">
        <v>1886</v>
      </c>
      <c r="AF1063" s="177" t="s">
        <v>5540</v>
      </c>
      <c r="AG1063" s="177" t="s">
        <v>524</v>
      </c>
      <c r="AQ1063" s="177"/>
      <c r="AT1063" s="177"/>
      <c r="AU1063" s="177"/>
      <c r="AV1063" s="177"/>
      <c r="AW1063" s="177"/>
      <c r="BF1063" s="177" t="s">
        <v>2627</v>
      </c>
    </row>
    <row r="1064" spans="1:58">
      <c r="A1064" s="170" t="s">
        <v>5525</v>
      </c>
      <c r="B1064" s="177" t="s">
        <v>5526</v>
      </c>
      <c r="C1064" s="177" t="s">
        <v>5527</v>
      </c>
      <c r="D1064" s="177" t="s">
        <v>508</v>
      </c>
      <c r="E1064" s="177" t="s">
        <v>740</v>
      </c>
      <c r="F1064" s="177" t="s">
        <v>5541</v>
      </c>
      <c r="G1064" s="177" t="s">
        <v>2508</v>
      </c>
      <c r="I1064" s="177" t="s">
        <v>697</v>
      </c>
      <c r="J1064" s="181" t="s">
        <v>512</v>
      </c>
      <c r="K1064" s="178" t="s">
        <v>512</v>
      </c>
      <c r="L1064" s="177" t="s">
        <v>513</v>
      </c>
      <c r="M1064" s="177" t="s">
        <v>5532</v>
      </c>
      <c r="N1064" s="177" t="s">
        <v>5529</v>
      </c>
      <c r="O1064" s="177" t="s">
        <v>195</v>
      </c>
      <c r="P1064" s="177" t="s">
        <v>1023</v>
      </c>
      <c r="Q1064" s="177" t="s">
        <v>2630</v>
      </c>
      <c r="R1064" s="177" t="s">
        <v>688</v>
      </c>
      <c r="S1064" s="177" t="s">
        <v>763</v>
      </c>
      <c r="T1064" s="177" t="s">
        <v>764</v>
      </c>
      <c r="U1064" s="177" t="s">
        <v>702</v>
      </c>
      <c r="V1064" s="177" t="s">
        <v>2620</v>
      </c>
      <c r="X1064" s="177" t="s">
        <v>692</v>
      </c>
      <c r="Z1064" s="177" t="s">
        <v>702</v>
      </c>
      <c r="AA1064" s="177" t="s">
        <v>5221</v>
      </c>
      <c r="AC1064" s="177" t="s">
        <v>2749</v>
      </c>
      <c r="AD1064" s="177" t="s">
        <v>5542</v>
      </c>
      <c r="AE1064" s="177" t="s">
        <v>559</v>
      </c>
      <c r="AQ1064" s="177"/>
      <c r="AT1064" s="177"/>
      <c r="AU1064" s="177"/>
      <c r="AV1064" s="177"/>
      <c r="AW1064" s="177"/>
    </row>
    <row r="1065" spans="1:58">
      <c r="A1065" s="170" t="s">
        <v>5525</v>
      </c>
      <c r="B1065" s="177" t="s">
        <v>5526</v>
      </c>
      <c r="C1065" s="177" t="s">
        <v>5527</v>
      </c>
      <c r="D1065" s="177" t="s">
        <v>508</v>
      </c>
      <c r="E1065" s="177" t="s">
        <v>746</v>
      </c>
      <c r="F1065" s="177" t="s">
        <v>5543</v>
      </c>
      <c r="G1065" s="177" t="s">
        <v>3364</v>
      </c>
      <c r="I1065" s="177" t="s">
        <v>697</v>
      </c>
      <c r="J1065" s="181" t="s">
        <v>512</v>
      </c>
      <c r="K1065" s="178" t="s">
        <v>512</v>
      </c>
      <c r="L1065" s="177" t="s">
        <v>513</v>
      </c>
      <c r="M1065" s="177" t="s">
        <v>5532</v>
      </c>
      <c r="N1065" s="177" t="s">
        <v>5529</v>
      </c>
      <c r="O1065" s="177" t="s">
        <v>195</v>
      </c>
      <c r="P1065" s="177" t="s">
        <v>1023</v>
      </c>
      <c r="Q1065" s="177" t="s">
        <v>5544</v>
      </c>
      <c r="R1065" s="177" t="s">
        <v>688</v>
      </c>
      <c r="S1065" s="177" t="s">
        <v>763</v>
      </c>
      <c r="T1065" s="177" t="s">
        <v>764</v>
      </c>
      <c r="U1065" s="177" t="s">
        <v>702</v>
      </c>
      <c r="V1065" s="177" t="s">
        <v>2620</v>
      </c>
      <c r="X1065" s="177" t="s">
        <v>692</v>
      </c>
      <c r="Z1065" s="177" t="s">
        <v>702</v>
      </c>
      <c r="AA1065" s="177" t="s">
        <v>5221</v>
      </c>
      <c r="AC1065" s="177" t="s">
        <v>2749</v>
      </c>
      <c r="AD1065" s="177" t="s">
        <v>5545</v>
      </c>
      <c r="AE1065" s="177" t="s">
        <v>559</v>
      </c>
      <c r="AQ1065" s="177"/>
      <c r="AT1065" s="177"/>
      <c r="AU1065" s="177"/>
      <c r="AV1065" s="177"/>
      <c r="AW1065" s="177"/>
    </row>
    <row r="1066" spans="1:58">
      <c r="A1066" s="170" t="s">
        <v>5525</v>
      </c>
      <c r="B1066" s="177" t="s">
        <v>5526</v>
      </c>
      <c r="C1066" s="177" t="s">
        <v>5527</v>
      </c>
      <c r="D1066" s="177" t="s">
        <v>508</v>
      </c>
      <c r="E1066" s="177" t="s">
        <v>752</v>
      </c>
      <c r="F1066" s="177" t="s">
        <v>5546</v>
      </c>
      <c r="G1066" s="177" t="s">
        <v>3360</v>
      </c>
      <c r="I1066" s="177" t="s">
        <v>697</v>
      </c>
      <c r="J1066" s="181" t="s">
        <v>512</v>
      </c>
      <c r="K1066" s="178" t="s">
        <v>512</v>
      </c>
      <c r="L1066" s="177" t="s">
        <v>513</v>
      </c>
      <c r="M1066" s="177" t="s">
        <v>5532</v>
      </c>
      <c r="N1066" s="177" t="s">
        <v>5529</v>
      </c>
      <c r="O1066" s="177" t="s">
        <v>195</v>
      </c>
      <c r="P1066" s="177" t="s">
        <v>1023</v>
      </c>
      <c r="Q1066" s="177" t="s">
        <v>4629</v>
      </c>
      <c r="R1066" s="177" t="s">
        <v>688</v>
      </c>
      <c r="S1066" s="177" t="s">
        <v>763</v>
      </c>
      <c r="T1066" s="177" t="s">
        <v>2748</v>
      </c>
      <c r="U1066" s="177" t="s">
        <v>646</v>
      </c>
      <c r="V1066" s="177" t="s">
        <v>1299</v>
      </c>
      <c r="W1066" s="177" t="s">
        <v>798</v>
      </c>
      <c r="X1066" s="177" t="s">
        <v>692</v>
      </c>
      <c r="Z1066" s="177" t="s">
        <v>646</v>
      </c>
      <c r="AA1066" s="177" t="s">
        <v>5547</v>
      </c>
      <c r="AB1066" s="177" t="s">
        <v>5548</v>
      </c>
      <c r="AC1066" s="177" t="s">
        <v>2819</v>
      </c>
      <c r="AD1066" s="177" t="s">
        <v>5549</v>
      </c>
      <c r="AE1066" s="177" t="s">
        <v>524</v>
      </c>
      <c r="AQ1066" s="177"/>
      <c r="AT1066" s="177"/>
      <c r="AU1066" s="177"/>
      <c r="AV1066" s="177"/>
      <c r="AW1066" s="177"/>
    </row>
    <row r="1067" spans="1:58">
      <c r="A1067" s="170" t="s">
        <v>5525</v>
      </c>
      <c r="B1067" s="177" t="s">
        <v>5526</v>
      </c>
      <c r="C1067" s="177" t="s">
        <v>5527</v>
      </c>
      <c r="D1067" s="177" t="s">
        <v>508</v>
      </c>
      <c r="E1067" s="177" t="s">
        <v>756</v>
      </c>
      <c r="F1067" s="177" t="s">
        <v>5550</v>
      </c>
      <c r="G1067" s="177" t="s">
        <v>5424</v>
      </c>
      <c r="I1067" s="177" t="s">
        <v>697</v>
      </c>
      <c r="J1067" s="181" t="s">
        <v>512</v>
      </c>
      <c r="K1067" s="178" t="s">
        <v>512</v>
      </c>
      <c r="L1067" s="177" t="s">
        <v>513</v>
      </c>
      <c r="M1067" s="177" t="s">
        <v>5532</v>
      </c>
      <c r="N1067" s="177" t="s">
        <v>5529</v>
      </c>
      <c r="O1067" s="177" t="s">
        <v>195</v>
      </c>
      <c r="P1067" s="177" t="s">
        <v>1023</v>
      </c>
      <c r="Q1067" s="177" t="s">
        <v>5551</v>
      </c>
      <c r="R1067" s="177" t="s">
        <v>688</v>
      </c>
      <c r="S1067" s="177" t="s">
        <v>763</v>
      </c>
      <c r="T1067" s="177" t="s">
        <v>2748</v>
      </c>
      <c r="U1067" s="177" t="s">
        <v>579</v>
      </c>
      <c r="V1067" s="177" t="s">
        <v>833</v>
      </c>
      <c r="W1067" s="177" t="s">
        <v>2465</v>
      </c>
      <c r="X1067" s="177" t="s">
        <v>692</v>
      </c>
      <c r="Z1067" s="177" t="s">
        <v>579</v>
      </c>
      <c r="AA1067" s="177" t="s">
        <v>4469</v>
      </c>
      <c r="AB1067" s="177" t="s">
        <v>5552</v>
      </c>
      <c r="AC1067" s="177" t="s">
        <v>2819</v>
      </c>
      <c r="AD1067" s="177" t="s">
        <v>5553</v>
      </c>
      <c r="AE1067" s="177" t="s">
        <v>524</v>
      </c>
      <c r="AQ1067" s="177"/>
      <c r="AT1067" s="177"/>
      <c r="AU1067" s="177"/>
      <c r="AV1067" s="177"/>
      <c r="AW1067" s="177"/>
    </row>
    <row r="1068" spans="1:58">
      <c r="A1068" s="170" t="s">
        <v>5525</v>
      </c>
      <c r="B1068" s="177" t="s">
        <v>5526</v>
      </c>
      <c r="C1068" s="177" t="s">
        <v>5527</v>
      </c>
      <c r="D1068" s="177" t="s">
        <v>508</v>
      </c>
      <c r="E1068" s="177" t="s">
        <v>836</v>
      </c>
      <c r="F1068" s="177" t="s">
        <v>5554</v>
      </c>
      <c r="G1068" s="177" t="s">
        <v>5428</v>
      </c>
      <c r="I1068" s="177" t="s">
        <v>697</v>
      </c>
      <c r="J1068" s="181" t="s">
        <v>512</v>
      </c>
      <c r="K1068" s="178" t="s">
        <v>512</v>
      </c>
      <c r="L1068" s="177" t="s">
        <v>513</v>
      </c>
      <c r="M1068" s="177" t="s">
        <v>5532</v>
      </c>
      <c r="N1068" s="177" t="s">
        <v>5529</v>
      </c>
      <c r="O1068" s="177" t="s">
        <v>195</v>
      </c>
      <c r="P1068" s="177" t="s">
        <v>552</v>
      </c>
      <c r="Q1068" s="177" t="s">
        <v>680</v>
      </c>
      <c r="R1068" s="177" t="s">
        <v>688</v>
      </c>
      <c r="S1068" s="177" t="s">
        <v>763</v>
      </c>
      <c r="T1068" s="177" t="s">
        <v>2748</v>
      </c>
      <c r="U1068" s="177" t="s">
        <v>579</v>
      </c>
      <c r="V1068" s="177" t="s">
        <v>733</v>
      </c>
      <c r="W1068" s="177" t="s">
        <v>2465</v>
      </c>
      <c r="X1068" s="177" t="s">
        <v>692</v>
      </c>
      <c r="Z1068" s="177" t="s">
        <v>579</v>
      </c>
      <c r="AA1068" s="177" t="s">
        <v>2594</v>
      </c>
      <c r="AB1068" s="177" t="s">
        <v>5555</v>
      </c>
      <c r="AC1068" s="177" t="s">
        <v>2819</v>
      </c>
      <c r="AD1068" s="177" t="s">
        <v>5556</v>
      </c>
      <c r="AE1068" s="177" t="s">
        <v>524</v>
      </c>
      <c r="AQ1068" s="177"/>
      <c r="AT1068" s="177"/>
      <c r="AU1068" s="177"/>
      <c r="AV1068" s="177"/>
      <c r="AW1068" s="177"/>
    </row>
    <row r="1069" spans="1:58">
      <c r="A1069" s="170" t="s">
        <v>5525</v>
      </c>
      <c r="B1069" s="177" t="s">
        <v>5526</v>
      </c>
      <c r="C1069" s="177" t="s">
        <v>5527</v>
      </c>
      <c r="D1069" s="177" t="s">
        <v>5369</v>
      </c>
      <c r="E1069" s="177" t="s">
        <v>840</v>
      </c>
      <c r="F1069" s="177" t="s">
        <v>5557</v>
      </c>
      <c r="I1069" s="177" t="s">
        <v>697</v>
      </c>
      <c r="J1069" s="181" t="s">
        <v>512</v>
      </c>
      <c r="K1069" s="178" t="s">
        <v>512</v>
      </c>
      <c r="L1069" s="177" t="s">
        <v>513</v>
      </c>
      <c r="M1069" s="177" t="s">
        <v>5532</v>
      </c>
      <c r="N1069" s="177" t="s">
        <v>5529</v>
      </c>
      <c r="O1069" s="177" t="s">
        <v>437</v>
      </c>
      <c r="P1069" s="184" t="s">
        <v>680</v>
      </c>
      <c r="R1069" s="186" t="s">
        <v>680</v>
      </c>
      <c r="S1069" s="177" t="s">
        <v>680</v>
      </c>
      <c r="T1069" s="177" t="s">
        <v>733</v>
      </c>
      <c r="U1069" s="177" t="s">
        <v>666</v>
      </c>
      <c r="V1069" s="177" t="s">
        <v>681</v>
      </c>
      <c r="W1069" s="177" t="s">
        <v>520</v>
      </c>
      <c r="X1069" s="177" t="s">
        <v>682</v>
      </c>
      <c r="Y1069" s="177" t="s">
        <v>5558</v>
      </c>
      <c r="Z1069" s="177" t="s">
        <v>5559</v>
      </c>
      <c r="AA1069" s="177" t="s">
        <v>524</v>
      </c>
      <c r="AB1069" s="177" t="s">
        <v>5558</v>
      </c>
      <c r="AC1069" s="177" t="s">
        <v>5560</v>
      </c>
      <c r="AD1069" s="177" t="s">
        <v>524</v>
      </c>
      <c r="AE1069" s="177" t="s">
        <v>5558</v>
      </c>
      <c r="AF1069" s="177" t="s">
        <v>5561</v>
      </c>
      <c r="AG1069" s="177" t="s">
        <v>524</v>
      </c>
      <c r="AH1069" s="177" t="s">
        <v>5558</v>
      </c>
      <c r="AI1069" s="177" t="s">
        <v>5562</v>
      </c>
      <c r="AJ1069" s="177" t="s">
        <v>524</v>
      </c>
      <c r="AQ1069" s="177" t="s">
        <v>5563</v>
      </c>
      <c r="AT1069" s="177" t="s">
        <v>2855</v>
      </c>
      <c r="AU1069" s="177"/>
      <c r="AV1069" s="177" t="s">
        <v>1034</v>
      </c>
      <c r="AW1069" s="177" t="s">
        <v>5564</v>
      </c>
      <c r="AX1069" s="177" t="s">
        <v>5565</v>
      </c>
      <c r="AY1069" s="177" t="s">
        <v>1064</v>
      </c>
      <c r="BF1069" s="177" t="s">
        <v>684</v>
      </c>
    </row>
    <row r="1070" spans="1:58">
      <c r="A1070" s="170" t="s">
        <v>5525</v>
      </c>
      <c r="B1070" s="177" t="s">
        <v>5526</v>
      </c>
      <c r="C1070" s="177" t="s">
        <v>5527</v>
      </c>
      <c r="D1070" s="177" t="s">
        <v>508</v>
      </c>
      <c r="E1070" s="177" t="s">
        <v>847</v>
      </c>
      <c r="F1070" s="177" t="s">
        <v>5566</v>
      </c>
      <c r="G1070" s="177" t="s">
        <v>5418</v>
      </c>
      <c r="I1070" s="177" t="s">
        <v>697</v>
      </c>
      <c r="J1070" s="181" t="s">
        <v>512</v>
      </c>
      <c r="K1070" s="178" t="s">
        <v>512</v>
      </c>
      <c r="L1070" s="177" t="s">
        <v>513</v>
      </c>
      <c r="M1070" s="177" t="s">
        <v>5532</v>
      </c>
      <c r="N1070" s="177" t="s">
        <v>5529</v>
      </c>
      <c r="O1070" s="177" t="s">
        <v>195</v>
      </c>
      <c r="P1070" s="177" t="s">
        <v>1023</v>
      </c>
      <c r="Q1070" s="177" t="s">
        <v>1188</v>
      </c>
      <c r="R1070" s="177" t="s">
        <v>688</v>
      </c>
      <c r="S1070" s="177" t="s">
        <v>763</v>
      </c>
      <c r="T1070" s="177" t="s">
        <v>2748</v>
      </c>
      <c r="U1070" s="177" t="s">
        <v>646</v>
      </c>
      <c r="V1070" s="177" t="s">
        <v>1061</v>
      </c>
      <c r="W1070" s="177" t="s">
        <v>2465</v>
      </c>
      <c r="X1070" s="177" t="s">
        <v>692</v>
      </c>
      <c r="Z1070" s="177" t="s">
        <v>646</v>
      </c>
      <c r="AA1070" s="177" t="s">
        <v>5567</v>
      </c>
      <c r="AB1070" s="177" t="s">
        <v>5568</v>
      </c>
      <c r="AC1070" s="177" t="s">
        <v>2819</v>
      </c>
      <c r="AD1070" s="177" t="s">
        <v>5569</v>
      </c>
      <c r="AE1070" s="177" t="s">
        <v>524</v>
      </c>
      <c r="AQ1070" s="177"/>
      <c r="AT1070" s="177"/>
      <c r="AU1070" s="177"/>
      <c r="AV1070" s="177"/>
      <c r="AW1070" s="177"/>
    </row>
    <row r="1071" spans="1:58">
      <c r="A1071" s="170" t="s">
        <v>5525</v>
      </c>
      <c r="B1071" s="177" t="s">
        <v>5526</v>
      </c>
      <c r="C1071" s="177" t="s">
        <v>5527</v>
      </c>
      <c r="D1071" s="177" t="s">
        <v>508</v>
      </c>
      <c r="E1071" s="177" t="s">
        <v>1141</v>
      </c>
      <c r="F1071" s="177" t="s">
        <v>5570</v>
      </c>
      <c r="G1071" s="177" t="s">
        <v>5438</v>
      </c>
      <c r="I1071" s="177" t="s">
        <v>697</v>
      </c>
      <c r="J1071" s="181" t="s">
        <v>512</v>
      </c>
      <c r="K1071" s="178" t="s">
        <v>512</v>
      </c>
      <c r="L1071" s="177" t="s">
        <v>550</v>
      </c>
      <c r="M1071" s="177" t="s">
        <v>5529</v>
      </c>
      <c r="N1071" s="177" t="s">
        <v>5529</v>
      </c>
      <c r="O1071" s="177" t="s">
        <v>195</v>
      </c>
      <c r="P1071" s="177" t="s">
        <v>1193</v>
      </c>
      <c r="Q1071" s="177" t="s">
        <v>1188</v>
      </c>
      <c r="R1071" s="177" t="s">
        <v>731</v>
      </c>
      <c r="S1071" s="177" t="s">
        <v>4709</v>
      </c>
      <c r="T1071" s="177" t="s">
        <v>781</v>
      </c>
      <c r="U1071" s="177" t="s">
        <v>712</v>
      </c>
      <c r="V1071" s="177" t="s">
        <v>782</v>
      </c>
      <c r="W1071" s="177" t="s">
        <v>677</v>
      </c>
      <c r="X1071" s="177" t="s">
        <v>5571</v>
      </c>
      <c r="Z1071" s="177" t="s">
        <v>712</v>
      </c>
      <c r="AA1071" s="177" t="s">
        <v>4902</v>
      </c>
      <c r="AC1071" s="177" t="s">
        <v>2749</v>
      </c>
      <c r="AD1071" s="177" t="s">
        <v>5572</v>
      </c>
      <c r="AE1071" s="177" t="s">
        <v>526</v>
      </c>
      <c r="AQ1071" s="177" t="s">
        <v>5573</v>
      </c>
      <c r="AT1071" s="177"/>
      <c r="AU1071" s="177"/>
      <c r="AV1071" s="177"/>
      <c r="AW1071" s="177"/>
    </row>
    <row r="1072" spans="1:58">
      <c r="A1072" s="170" t="s">
        <v>5525</v>
      </c>
      <c r="B1072" s="177" t="s">
        <v>5526</v>
      </c>
      <c r="C1072" s="177" t="s">
        <v>5527</v>
      </c>
      <c r="D1072" s="177" t="s">
        <v>508</v>
      </c>
      <c r="E1072" s="177" t="s">
        <v>2639</v>
      </c>
      <c r="F1072" s="177" t="s">
        <v>5574</v>
      </c>
      <c r="G1072" s="177" t="s">
        <v>3370</v>
      </c>
      <c r="I1072" s="177" t="s">
        <v>697</v>
      </c>
      <c r="J1072" s="181" t="s">
        <v>512</v>
      </c>
      <c r="K1072" s="178" t="s">
        <v>512</v>
      </c>
      <c r="L1072" s="177" t="s">
        <v>550</v>
      </c>
      <c r="M1072" s="177" t="s">
        <v>5529</v>
      </c>
      <c r="N1072" s="177" t="s">
        <v>5529</v>
      </c>
      <c r="O1072" s="177" t="s">
        <v>195</v>
      </c>
      <c r="P1072" s="177" t="s">
        <v>1604</v>
      </c>
      <c r="Q1072" s="177" t="s">
        <v>5575</v>
      </c>
      <c r="R1072" s="177" t="s">
        <v>600</v>
      </c>
      <c r="S1072" s="177" t="s">
        <v>1003</v>
      </c>
      <c r="T1072" s="177" t="s">
        <v>2176</v>
      </c>
      <c r="U1072" s="177" t="s">
        <v>702</v>
      </c>
      <c r="V1072" s="177" t="s">
        <v>5576</v>
      </c>
      <c r="W1072" s="177" t="s">
        <v>1788</v>
      </c>
      <c r="X1072" s="177" t="s">
        <v>3367</v>
      </c>
      <c r="Z1072" s="177" t="s">
        <v>702</v>
      </c>
      <c r="AA1072" s="177" t="s">
        <v>5577</v>
      </c>
      <c r="AC1072" s="177" t="s">
        <v>5578</v>
      </c>
      <c r="AD1072" s="177" t="s">
        <v>5579</v>
      </c>
      <c r="AE1072" s="177" t="s">
        <v>694</v>
      </c>
      <c r="AQ1072" s="177" t="s">
        <v>5573</v>
      </c>
      <c r="AT1072" s="177"/>
      <c r="AU1072" s="177"/>
      <c r="AV1072" s="177"/>
      <c r="AW1072" s="177"/>
    </row>
    <row r="1073" spans="1:68">
      <c r="A1073" s="170" t="s">
        <v>5525</v>
      </c>
      <c r="B1073" s="177" t="s">
        <v>5526</v>
      </c>
      <c r="C1073" s="177" t="s">
        <v>5527</v>
      </c>
      <c r="D1073" s="177" t="s">
        <v>508</v>
      </c>
      <c r="E1073" s="177" t="s">
        <v>1154</v>
      </c>
      <c r="F1073" s="177" t="s">
        <v>5580</v>
      </c>
      <c r="G1073" s="177" t="s">
        <v>5489</v>
      </c>
      <c r="I1073" s="177" t="s">
        <v>697</v>
      </c>
      <c r="J1073" s="181" t="s">
        <v>512</v>
      </c>
      <c r="K1073" s="178" t="s">
        <v>512</v>
      </c>
      <c r="L1073" s="177" t="s">
        <v>550</v>
      </c>
      <c r="M1073" s="177" t="s">
        <v>5529</v>
      </c>
      <c r="N1073" s="177" t="s">
        <v>5529</v>
      </c>
      <c r="O1073" s="177" t="s">
        <v>195</v>
      </c>
      <c r="P1073" s="177" t="s">
        <v>1023</v>
      </c>
      <c r="Q1073" s="177" t="s">
        <v>5581</v>
      </c>
      <c r="R1073" s="177" t="s">
        <v>600</v>
      </c>
      <c r="S1073" s="177" t="s">
        <v>1003</v>
      </c>
      <c r="T1073" s="177" t="s">
        <v>805</v>
      </c>
      <c r="U1073" s="177" t="s">
        <v>555</v>
      </c>
      <c r="V1073" s="187" t="s">
        <v>5582</v>
      </c>
      <c r="X1073" s="177" t="s">
        <v>5583</v>
      </c>
      <c r="Z1073" s="177" t="s">
        <v>555</v>
      </c>
      <c r="AA1073" s="177" t="s">
        <v>744</v>
      </c>
      <c r="AC1073" s="177" t="s">
        <v>2749</v>
      </c>
      <c r="AD1073" s="177" t="s">
        <v>5584</v>
      </c>
      <c r="AE1073" s="177" t="s">
        <v>526</v>
      </c>
      <c r="AQ1073" s="177" t="s">
        <v>5573</v>
      </c>
      <c r="AT1073" s="177"/>
      <c r="AU1073" s="177"/>
      <c r="AV1073" s="177"/>
      <c r="AW1073" s="177"/>
    </row>
    <row r="1074" spans="1:68">
      <c r="A1074" s="170" t="s">
        <v>5525</v>
      </c>
      <c r="B1074" s="177" t="s">
        <v>5526</v>
      </c>
      <c r="C1074" s="177" t="s">
        <v>5527</v>
      </c>
      <c r="D1074" s="177" t="s">
        <v>508</v>
      </c>
      <c r="E1074" s="177" t="s">
        <v>2662</v>
      </c>
      <c r="F1074" s="177" t="s">
        <v>5585</v>
      </c>
      <c r="G1074" s="177" t="s">
        <v>5586</v>
      </c>
      <c r="I1074" s="177" t="s">
        <v>697</v>
      </c>
      <c r="J1074" s="181" t="s">
        <v>512</v>
      </c>
      <c r="K1074" s="178" t="s">
        <v>512</v>
      </c>
      <c r="L1074" s="177" t="s">
        <v>550</v>
      </c>
      <c r="M1074" s="177" t="s">
        <v>5529</v>
      </c>
      <c r="N1074" s="177" t="s">
        <v>5529</v>
      </c>
      <c r="O1074" s="177" t="s">
        <v>195</v>
      </c>
      <c r="P1074" s="177" t="s">
        <v>1023</v>
      </c>
      <c r="Q1074" s="177" t="s">
        <v>517</v>
      </c>
      <c r="R1074" s="177" t="s">
        <v>600</v>
      </c>
      <c r="S1074" s="177" t="s">
        <v>1003</v>
      </c>
      <c r="T1074" s="177" t="s">
        <v>805</v>
      </c>
      <c r="U1074" s="177" t="s">
        <v>555</v>
      </c>
      <c r="V1074" s="177" t="s">
        <v>2285</v>
      </c>
      <c r="X1074" s="177" t="s">
        <v>5583</v>
      </c>
      <c r="Z1074" s="177" t="s">
        <v>555</v>
      </c>
      <c r="AA1074" s="177" t="s">
        <v>1092</v>
      </c>
      <c r="AC1074" s="177" t="s">
        <v>2749</v>
      </c>
      <c r="AD1074" s="177" t="s">
        <v>5587</v>
      </c>
      <c r="AE1074" s="177" t="s">
        <v>526</v>
      </c>
      <c r="AQ1074" s="177" t="s">
        <v>5573</v>
      </c>
      <c r="AT1074" s="177"/>
      <c r="AU1074" s="177"/>
      <c r="AV1074" s="177"/>
      <c r="AW1074" s="177"/>
    </row>
    <row r="1075" spans="1:68">
      <c r="A1075" s="170" t="s">
        <v>5525</v>
      </c>
      <c r="B1075" s="177" t="s">
        <v>5526</v>
      </c>
      <c r="C1075" s="177" t="s">
        <v>5527</v>
      </c>
      <c r="D1075" s="177" t="s">
        <v>508</v>
      </c>
      <c r="E1075" s="177" t="s">
        <v>1160</v>
      </c>
      <c r="F1075" s="177" t="s">
        <v>5588</v>
      </c>
      <c r="G1075" s="177" t="s">
        <v>2513</v>
      </c>
      <c r="I1075" s="177" t="s">
        <v>697</v>
      </c>
      <c r="J1075" s="181" t="s">
        <v>512</v>
      </c>
      <c r="K1075" s="178" t="s">
        <v>512</v>
      </c>
      <c r="L1075" s="177" t="s">
        <v>550</v>
      </c>
      <c r="M1075" s="177" t="s">
        <v>5529</v>
      </c>
      <c r="N1075" s="177" t="s">
        <v>5529</v>
      </c>
      <c r="O1075" s="177" t="s">
        <v>195</v>
      </c>
      <c r="P1075" s="177" t="s">
        <v>1604</v>
      </c>
      <c r="Q1075" s="177" t="s">
        <v>5589</v>
      </c>
      <c r="R1075" s="177" t="s">
        <v>600</v>
      </c>
      <c r="S1075" s="177" t="s">
        <v>1003</v>
      </c>
      <c r="T1075" s="177" t="s">
        <v>5590</v>
      </c>
      <c r="U1075" s="177" t="s">
        <v>702</v>
      </c>
      <c r="V1075" s="177" t="s">
        <v>5591</v>
      </c>
      <c r="X1075" s="177" t="s">
        <v>5583</v>
      </c>
      <c r="Z1075" s="177" t="s">
        <v>702</v>
      </c>
      <c r="AA1075" s="177" t="s">
        <v>5592</v>
      </c>
      <c r="AC1075" s="177" t="s">
        <v>5578</v>
      </c>
      <c r="AD1075" s="177" t="s">
        <v>5593</v>
      </c>
      <c r="AE1075" s="177" t="s">
        <v>694</v>
      </c>
      <c r="AQ1075" s="177" t="s">
        <v>5573</v>
      </c>
      <c r="AT1075" s="177"/>
      <c r="AU1075" s="177"/>
      <c r="AV1075" s="177"/>
      <c r="AW1075" s="177"/>
    </row>
    <row r="1076" spans="1:68">
      <c r="A1076" s="170" t="s">
        <v>5525</v>
      </c>
      <c r="B1076" s="177" t="s">
        <v>5526</v>
      </c>
      <c r="C1076" s="177" t="s">
        <v>5527</v>
      </c>
      <c r="D1076" s="177" t="s">
        <v>508</v>
      </c>
      <c r="E1076" s="177" t="s">
        <v>1166</v>
      </c>
      <c r="F1076" s="177" t="s">
        <v>5594</v>
      </c>
      <c r="G1076" s="177" t="s">
        <v>5431</v>
      </c>
      <c r="I1076" s="177" t="s">
        <v>697</v>
      </c>
      <c r="J1076" s="181" t="s">
        <v>512</v>
      </c>
      <c r="K1076" s="178" t="s">
        <v>512</v>
      </c>
      <c r="L1076" s="177" t="s">
        <v>550</v>
      </c>
      <c r="M1076" s="177" t="s">
        <v>5529</v>
      </c>
      <c r="N1076" s="177" t="s">
        <v>5529</v>
      </c>
      <c r="O1076" s="177" t="s">
        <v>195</v>
      </c>
      <c r="P1076" s="177" t="s">
        <v>1604</v>
      </c>
      <c r="Q1076" s="177" t="s">
        <v>1821</v>
      </c>
      <c r="R1076" s="177" t="s">
        <v>600</v>
      </c>
      <c r="S1076" s="177" t="s">
        <v>1003</v>
      </c>
      <c r="T1076" s="177" t="s">
        <v>718</v>
      </c>
      <c r="U1076" s="177" t="s">
        <v>739</v>
      </c>
      <c r="V1076" s="177" t="s">
        <v>5595</v>
      </c>
      <c r="W1076" s="177" t="s">
        <v>1788</v>
      </c>
      <c r="X1076" s="177" t="s">
        <v>3367</v>
      </c>
      <c r="Z1076" s="177" t="s">
        <v>739</v>
      </c>
      <c r="AC1076" s="177" t="s">
        <v>5578</v>
      </c>
      <c r="AD1076" s="177" t="s">
        <v>5596</v>
      </c>
      <c r="AE1076" s="177" t="s">
        <v>694</v>
      </c>
      <c r="AQ1076" s="177" t="s">
        <v>5597</v>
      </c>
      <c r="AT1076" s="177"/>
      <c r="AU1076" s="177"/>
      <c r="AV1076" s="177"/>
      <c r="AW1076" s="177"/>
    </row>
    <row r="1077" spans="1:68">
      <c r="A1077" s="170" t="s">
        <v>5525</v>
      </c>
      <c r="B1077" s="177" t="s">
        <v>5526</v>
      </c>
      <c r="C1077" s="177" t="s">
        <v>5527</v>
      </c>
      <c r="D1077" s="177" t="s">
        <v>508</v>
      </c>
      <c r="E1077" s="177" t="s">
        <v>1172</v>
      </c>
      <c r="F1077" s="177" t="s">
        <v>5598</v>
      </c>
      <c r="G1077" s="177" t="s">
        <v>5442</v>
      </c>
      <c r="I1077" s="177" t="s">
        <v>697</v>
      </c>
      <c r="J1077" s="181" t="s">
        <v>512</v>
      </c>
      <c r="K1077" s="178" t="s">
        <v>512</v>
      </c>
      <c r="L1077" s="177" t="s">
        <v>550</v>
      </c>
      <c r="M1077" s="177" t="s">
        <v>5529</v>
      </c>
      <c r="N1077" s="177" t="s">
        <v>5529</v>
      </c>
      <c r="O1077" s="177" t="s">
        <v>195</v>
      </c>
      <c r="P1077" s="177" t="s">
        <v>1023</v>
      </c>
      <c r="Q1077" s="177" t="s">
        <v>1188</v>
      </c>
      <c r="R1077" s="177" t="s">
        <v>731</v>
      </c>
      <c r="S1077" s="177" t="s">
        <v>4709</v>
      </c>
      <c r="T1077" s="177" t="s">
        <v>2374</v>
      </c>
      <c r="U1077" s="177" t="s">
        <v>712</v>
      </c>
      <c r="V1077" s="177" t="s">
        <v>4694</v>
      </c>
      <c r="X1077" s="177" t="s">
        <v>5571</v>
      </c>
      <c r="Z1077" s="177" t="s">
        <v>712</v>
      </c>
      <c r="AA1077" s="177" t="s">
        <v>4695</v>
      </c>
      <c r="AC1077" s="177" t="s">
        <v>2749</v>
      </c>
      <c r="AD1077" s="177" t="s">
        <v>5599</v>
      </c>
      <c r="AE1077" s="177" t="s">
        <v>526</v>
      </c>
      <c r="AQ1077" s="177" t="s">
        <v>5573</v>
      </c>
      <c r="AT1077" s="177"/>
      <c r="AU1077" s="177"/>
      <c r="AV1077" s="177"/>
      <c r="AW1077" s="177"/>
    </row>
    <row r="1078" spans="1:68">
      <c r="A1078" s="170" t="s">
        <v>5525</v>
      </c>
      <c r="B1078" s="177" t="s">
        <v>5526</v>
      </c>
      <c r="C1078" s="177" t="s">
        <v>5527</v>
      </c>
      <c r="D1078" s="177" t="s">
        <v>508</v>
      </c>
      <c r="E1078" s="177" t="s">
        <v>1175</v>
      </c>
      <c r="F1078" s="177" t="s">
        <v>5600</v>
      </c>
      <c r="G1078" s="177" t="s">
        <v>5445</v>
      </c>
      <c r="I1078" s="177" t="s">
        <v>697</v>
      </c>
      <c r="J1078" s="181" t="s">
        <v>512</v>
      </c>
      <c r="K1078" s="178" t="s">
        <v>512</v>
      </c>
      <c r="L1078" s="177" t="s">
        <v>550</v>
      </c>
      <c r="M1078" s="177" t="s">
        <v>5529</v>
      </c>
      <c r="N1078" s="177" t="s">
        <v>5529</v>
      </c>
      <c r="O1078" s="177" t="s">
        <v>195</v>
      </c>
      <c r="P1078" s="177" t="s">
        <v>1023</v>
      </c>
      <c r="Q1078" s="177" t="s">
        <v>1188</v>
      </c>
      <c r="R1078" s="177" t="s">
        <v>731</v>
      </c>
      <c r="S1078" s="177" t="s">
        <v>4709</v>
      </c>
      <c r="T1078" s="177" t="s">
        <v>1772</v>
      </c>
      <c r="U1078" s="177" t="s">
        <v>712</v>
      </c>
      <c r="V1078" s="177" t="s">
        <v>3597</v>
      </c>
      <c r="W1078" s="177" t="s">
        <v>783</v>
      </c>
      <c r="X1078" s="177" t="s">
        <v>5571</v>
      </c>
      <c r="Z1078" s="177" t="s">
        <v>712</v>
      </c>
      <c r="AA1078" s="177" t="s">
        <v>5601</v>
      </c>
      <c r="AC1078" s="177" t="s">
        <v>2645</v>
      </c>
      <c r="AD1078" s="177" t="s">
        <v>5602</v>
      </c>
      <c r="AE1078" s="177" t="s">
        <v>524</v>
      </c>
      <c r="AQ1078" s="177" t="s">
        <v>5573</v>
      </c>
      <c r="AT1078" s="177"/>
      <c r="AU1078" s="177"/>
      <c r="AV1078" s="177"/>
      <c r="AW1078" s="177"/>
    </row>
    <row r="1079" spans="1:68">
      <c r="A1079" s="170" t="s">
        <v>5525</v>
      </c>
      <c r="B1079" s="177" t="s">
        <v>5526</v>
      </c>
      <c r="C1079" s="177" t="s">
        <v>5527</v>
      </c>
      <c r="D1079" s="177" t="s">
        <v>508</v>
      </c>
      <c r="E1079" s="170" t="s">
        <v>5603</v>
      </c>
      <c r="F1079" s="177" t="s">
        <v>5604</v>
      </c>
      <c r="G1079" s="177" t="s">
        <v>5449</v>
      </c>
      <c r="I1079" s="177" t="s">
        <v>697</v>
      </c>
      <c r="J1079" s="181" t="s">
        <v>512</v>
      </c>
      <c r="K1079" s="178" t="s">
        <v>512</v>
      </c>
      <c r="L1079" s="177" t="s">
        <v>550</v>
      </c>
      <c r="M1079" s="177" t="s">
        <v>5529</v>
      </c>
      <c r="N1079" s="177" t="s">
        <v>5529</v>
      </c>
      <c r="O1079" s="177" t="s">
        <v>195</v>
      </c>
      <c r="P1079" s="177" t="s">
        <v>1193</v>
      </c>
      <c r="Q1079" s="177" t="s">
        <v>1188</v>
      </c>
      <c r="R1079" s="177" t="s">
        <v>731</v>
      </c>
      <c r="S1079" s="177" t="s">
        <v>4709</v>
      </c>
      <c r="T1079" s="177" t="s">
        <v>1772</v>
      </c>
      <c r="U1079" s="177" t="s">
        <v>712</v>
      </c>
      <c r="V1079" s="177" t="s">
        <v>2702</v>
      </c>
      <c r="W1079" s="177" t="s">
        <v>783</v>
      </c>
      <c r="X1079" s="177" t="s">
        <v>5571</v>
      </c>
      <c r="Z1079" s="177" t="s">
        <v>712</v>
      </c>
      <c r="AA1079" s="177" t="s">
        <v>5605</v>
      </c>
      <c r="AC1079" s="177" t="s">
        <v>2749</v>
      </c>
      <c r="AD1079" s="177" t="s">
        <v>5606</v>
      </c>
      <c r="AE1079" s="177" t="s">
        <v>526</v>
      </c>
      <c r="AQ1079" s="177" t="s">
        <v>5573</v>
      </c>
      <c r="AT1079" s="177"/>
      <c r="AU1079" s="177"/>
      <c r="AV1079" s="177"/>
      <c r="AW1079" s="177"/>
    </row>
    <row r="1080" spans="1:68">
      <c r="A1080" s="170" t="s">
        <v>5525</v>
      </c>
      <c r="B1080" s="177" t="s">
        <v>5526</v>
      </c>
      <c r="C1080" s="177" t="s">
        <v>5527</v>
      </c>
      <c r="D1080" s="177" t="s">
        <v>508</v>
      </c>
      <c r="E1080" s="177" t="s">
        <v>1774</v>
      </c>
      <c r="F1080" s="177" t="s">
        <v>5607</v>
      </c>
      <c r="G1080" s="177" t="s">
        <v>5608</v>
      </c>
      <c r="I1080" s="177" t="s">
        <v>697</v>
      </c>
      <c r="J1080" s="181" t="s">
        <v>512</v>
      </c>
      <c r="K1080" s="178" t="s">
        <v>512</v>
      </c>
      <c r="L1080" s="177" t="s">
        <v>550</v>
      </c>
      <c r="M1080" s="177" t="s">
        <v>5529</v>
      </c>
      <c r="N1080" s="177" t="s">
        <v>5529</v>
      </c>
      <c r="O1080" s="177" t="s">
        <v>195</v>
      </c>
      <c r="P1080" s="177" t="s">
        <v>1023</v>
      </c>
      <c r="Q1080" s="177" t="s">
        <v>2740</v>
      </c>
      <c r="R1080" s="177" t="s">
        <v>600</v>
      </c>
      <c r="S1080" s="177" t="s">
        <v>1003</v>
      </c>
      <c r="T1080" s="177" t="s">
        <v>646</v>
      </c>
      <c r="U1080" s="177" t="s">
        <v>712</v>
      </c>
      <c r="V1080" s="177" t="s">
        <v>603</v>
      </c>
      <c r="X1080" s="177" t="s">
        <v>5583</v>
      </c>
      <c r="Z1080" s="177" t="s">
        <v>712</v>
      </c>
      <c r="AA1080" s="177" t="s">
        <v>605</v>
      </c>
      <c r="AC1080" s="177" t="s">
        <v>2749</v>
      </c>
      <c r="AD1080" s="177" t="s">
        <v>5609</v>
      </c>
      <c r="AE1080" s="177" t="s">
        <v>526</v>
      </c>
      <c r="AQ1080" s="177" t="s">
        <v>5573</v>
      </c>
      <c r="AT1080" s="177"/>
      <c r="AU1080" s="177"/>
      <c r="AV1080" s="177"/>
      <c r="AW1080" s="177"/>
    </row>
    <row r="1081" spans="1:68">
      <c r="A1081" s="170" t="s">
        <v>5525</v>
      </c>
      <c r="B1081" s="177" t="s">
        <v>5526</v>
      </c>
      <c r="C1081" s="177" t="s">
        <v>5527</v>
      </c>
      <c r="D1081" s="177" t="s">
        <v>508</v>
      </c>
      <c r="E1081" s="177" t="s">
        <v>760</v>
      </c>
      <c r="F1081" s="177" t="s">
        <v>5610</v>
      </c>
      <c r="I1081" s="177" t="s">
        <v>697</v>
      </c>
      <c r="J1081" s="181" t="s">
        <v>512</v>
      </c>
      <c r="K1081" s="178" t="s">
        <v>512</v>
      </c>
      <c r="L1081" s="177" t="s">
        <v>513</v>
      </c>
      <c r="M1081" s="177" t="s">
        <v>5532</v>
      </c>
      <c r="N1081" s="177" t="s">
        <v>5529</v>
      </c>
      <c r="O1081" s="177" t="s">
        <v>437</v>
      </c>
      <c r="P1081" s="177" t="s">
        <v>533</v>
      </c>
      <c r="R1081" s="177" t="s">
        <v>533</v>
      </c>
      <c r="S1081" s="177" t="s">
        <v>534</v>
      </c>
      <c r="U1081" s="177" t="s">
        <v>1589</v>
      </c>
      <c r="V1081" s="177" t="s">
        <v>822</v>
      </c>
      <c r="W1081" s="177" t="s">
        <v>3015</v>
      </c>
      <c r="X1081" s="177" t="s">
        <v>783</v>
      </c>
      <c r="Y1081" s="177" t="s">
        <v>5611</v>
      </c>
      <c r="Z1081" s="177" t="s">
        <v>5612</v>
      </c>
      <c r="AA1081" s="177" t="s">
        <v>524</v>
      </c>
      <c r="AB1081" s="177" t="s">
        <v>5611</v>
      </c>
      <c r="AC1081" s="177" t="s">
        <v>5613</v>
      </c>
      <c r="AD1081" s="177" t="s">
        <v>524</v>
      </c>
      <c r="AQ1081" s="177"/>
      <c r="AT1081" s="177"/>
      <c r="AU1081" s="177"/>
      <c r="AV1081" s="177"/>
      <c r="AW1081" s="177"/>
      <c r="BA1081" s="177" t="s">
        <v>5614</v>
      </c>
    </row>
    <row r="1082" spans="1:68">
      <c r="A1082" s="170" t="s">
        <v>5525</v>
      </c>
      <c r="B1082" s="177" t="s">
        <v>5526</v>
      </c>
      <c r="C1082" s="177" t="s">
        <v>5527</v>
      </c>
      <c r="D1082" s="177" t="s">
        <v>508</v>
      </c>
      <c r="E1082" s="177" t="s">
        <v>770</v>
      </c>
      <c r="F1082" s="177" t="s">
        <v>5615</v>
      </c>
      <c r="G1082" s="177" t="s">
        <v>5452</v>
      </c>
      <c r="I1082" s="177" t="s">
        <v>697</v>
      </c>
      <c r="J1082" s="181" t="s">
        <v>512</v>
      </c>
      <c r="K1082" s="178" t="s">
        <v>512</v>
      </c>
      <c r="L1082" s="177" t="s">
        <v>550</v>
      </c>
      <c r="M1082" s="177" t="s">
        <v>5529</v>
      </c>
      <c r="N1082" s="177" t="s">
        <v>5529</v>
      </c>
      <c r="O1082" s="177" t="s">
        <v>195</v>
      </c>
      <c r="P1082" s="177" t="s">
        <v>1023</v>
      </c>
      <c r="Q1082" s="177" t="s">
        <v>1188</v>
      </c>
      <c r="R1082" s="177" t="s">
        <v>731</v>
      </c>
      <c r="S1082" s="177" t="s">
        <v>4709</v>
      </c>
      <c r="T1082" s="177" t="s">
        <v>2114</v>
      </c>
      <c r="U1082" s="177" t="s">
        <v>712</v>
      </c>
      <c r="V1082" s="177" t="s">
        <v>2978</v>
      </c>
      <c r="X1082" s="177" t="s">
        <v>5571</v>
      </c>
      <c r="Z1082" s="177" t="s">
        <v>712</v>
      </c>
      <c r="AA1082" s="177" t="s">
        <v>5616</v>
      </c>
      <c r="AC1082" s="177" t="s">
        <v>2749</v>
      </c>
      <c r="AD1082" s="177" t="s">
        <v>5617</v>
      </c>
      <c r="AE1082" s="177" t="s">
        <v>526</v>
      </c>
      <c r="AQ1082" s="177" t="s">
        <v>5573</v>
      </c>
      <c r="AT1082" s="177"/>
      <c r="AU1082" s="177"/>
      <c r="AV1082" s="177"/>
      <c r="AW1082" s="177"/>
    </row>
    <row r="1083" spans="1:68">
      <c r="A1083" s="170" t="s">
        <v>5525</v>
      </c>
      <c r="B1083" s="177" t="s">
        <v>5526</v>
      </c>
      <c r="C1083" s="177" t="s">
        <v>5527</v>
      </c>
      <c r="D1083" s="177" t="s">
        <v>508</v>
      </c>
      <c r="E1083" s="177" t="s">
        <v>1200</v>
      </c>
      <c r="F1083" s="177" t="s">
        <v>5618</v>
      </c>
      <c r="I1083" s="177" t="s">
        <v>697</v>
      </c>
      <c r="J1083" s="181" t="s">
        <v>512</v>
      </c>
      <c r="K1083" s="178" t="s">
        <v>512</v>
      </c>
      <c r="L1083" s="177" t="s">
        <v>550</v>
      </c>
      <c r="M1083" s="177" t="s">
        <v>5529</v>
      </c>
      <c r="N1083" s="177" t="s">
        <v>5529</v>
      </c>
      <c r="O1083" s="177" t="s">
        <v>186</v>
      </c>
      <c r="P1083" s="177" t="e">
        <v>#N/A</v>
      </c>
      <c r="R1083" s="177" t="s">
        <v>186</v>
      </c>
      <c r="AQ1083" s="177" t="s">
        <v>1005</v>
      </c>
      <c r="AT1083" s="177"/>
      <c r="AU1083" s="177"/>
      <c r="AV1083" s="177"/>
      <c r="AW1083" s="177"/>
    </row>
    <row r="1084" spans="1:68">
      <c r="A1084" s="170" t="s">
        <v>5525</v>
      </c>
      <c r="B1084" s="177" t="s">
        <v>5526</v>
      </c>
      <c r="C1084" s="177" t="s">
        <v>5527</v>
      </c>
      <c r="D1084" s="177" t="s">
        <v>508</v>
      </c>
      <c r="E1084" s="177" t="s">
        <v>1219</v>
      </c>
      <c r="F1084" s="177" t="s">
        <v>5619</v>
      </c>
      <c r="I1084" s="177" t="s">
        <v>697</v>
      </c>
      <c r="J1084" s="181" t="s">
        <v>512</v>
      </c>
      <c r="K1084" s="178" t="s">
        <v>512</v>
      </c>
      <c r="L1084" s="177" t="s">
        <v>550</v>
      </c>
      <c r="M1084" s="177" t="s">
        <v>5529</v>
      </c>
      <c r="N1084" s="177" t="s">
        <v>5529</v>
      </c>
      <c r="O1084" s="177" t="s">
        <v>195</v>
      </c>
      <c r="R1084" s="177" t="s">
        <v>553</v>
      </c>
      <c r="S1084" s="177" t="s">
        <v>644</v>
      </c>
      <c r="T1084" s="177" t="s">
        <v>512</v>
      </c>
      <c r="U1084" s="177" t="s">
        <v>646</v>
      </c>
      <c r="V1084" s="177" t="s">
        <v>5620</v>
      </c>
      <c r="W1084" s="177" t="s">
        <v>656</v>
      </c>
      <c r="Z1084" s="177" t="s">
        <v>646</v>
      </c>
      <c r="AA1084" s="177" t="s">
        <v>5621</v>
      </c>
      <c r="AQ1084" s="177" t="s">
        <v>5622</v>
      </c>
      <c r="AT1084" s="177"/>
      <c r="AU1084" s="177"/>
      <c r="AV1084" s="177"/>
      <c r="AW1084" s="177"/>
    </row>
    <row r="1085" spans="1:68">
      <c r="A1085" s="170" t="s">
        <v>5525</v>
      </c>
      <c r="B1085" s="177" t="s">
        <v>5526</v>
      </c>
      <c r="C1085" s="177" t="s">
        <v>5527</v>
      </c>
      <c r="D1085" s="177" t="s">
        <v>508</v>
      </c>
      <c r="E1085" s="177" t="s">
        <v>1225</v>
      </c>
      <c r="F1085" s="177" t="s">
        <v>5623</v>
      </c>
      <c r="I1085" s="177" t="s">
        <v>697</v>
      </c>
      <c r="J1085" s="181" t="s">
        <v>512</v>
      </c>
      <c r="K1085" s="178" t="s">
        <v>512</v>
      </c>
      <c r="L1085" s="177" t="s">
        <v>550</v>
      </c>
      <c r="M1085" s="177" t="s">
        <v>5529</v>
      </c>
      <c r="N1085" s="177" t="s">
        <v>5529</v>
      </c>
      <c r="O1085" s="177" t="s">
        <v>110</v>
      </c>
      <c r="R1085" s="177" t="s">
        <v>565</v>
      </c>
      <c r="S1085" s="177" t="s">
        <v>630</v>
      </c>
      <c r="U1085" s="177" t="s">
        <v>2064</v>
      </c>
      <c r="V1085" s="177" t="s">
        <v>5624</v>
      </c>
      <c r="W1085" s="177" t="s">
        <v>1904</v>
      </c>
      <c r="AA1085" s="177" t="s">
        <v>635</v>
      </c>
      <c r="AB1085" s="177" t="s">
        <v>5625</v>
      </c>
      <c r="AC1085" s="177" t="s">
        <v>583</v>
      </c>
      <c r="AG1085" s="177" t="s">
        <v>5626</v>
      </c>
      <c r="AH1085" s="177" t="s">
        <v>5627</v>
      </c>
      <c r="AI1085" s="177" t="s">
        <v>1048</v>
      </c>
      <c r="AM1085" s="177" t="s">
        <v>2855</v>
      </c>
      <c r="AN1085" s="177" t="s">
        <v>5628</v>
      </c>
      <c r="AO1085" s="177" t="s">
        <v>870</v>
      </c>
      <c r="AP1085" s="177" t="s">
        <v>1909</v>
      </c>
      <c r="AQ1085" s="177"/>
      <c r="AT1085" s="177" t="s">
        <v>5629</v>
      </c>
      <c r="AU1085" s="177"/>
      <c r="AV1085" s="177" t="s">
        <v>5630</v>
      </c>
      <c r="AW1085" s="177" t="s">
        <v>5631</v>
      </c>
      <c r="AX1085" s="177" t="s">
        <v>5632</v>
      </c>
      <c r="BN1085" s="177" t="s">
        <v>2432</v>
      </c>
      <c r="BO1085" s="177" t="s">
        <v>5633</v>
      </c>
      <c r="BP1085" s="177" t="s">
        <v>694</v>
      </c>
    </row>
    <row r="1086" spans="1:68">
      <c r="A1086" s="170" t="s">
        <v>5525</v>
      </c>
      <c r="B1086" s="177" t="s">
        <v>5526</v>
      </c>
      <c r="C1086" s="177" t="s">
        <v>5527</v>
      </c>
      <c r="D1086" s="177" t="s">
        <v>508</v>
      </c>
      <c r="E1086" s="177" t="s">
        <v>1246</v>
      </c>
      <c r="F1086" s="177" t="s">
        <v>5634</v>
      </c>
      <c r="I1086" s="177" t="s">
        <v>697</v>
      </c>
      <c r="J1086" s="181" t="s">
        <v>512</v>
      </c>
      <c r="K1086" s="178" t="s">
        <v>512</v>
      </c>
      <c r="L1086" s="177" t="s">
        <v>550</v>
      </c>
      <c r="M1086" s="177" t="s">
        <v>5529</v>
      </c>
      <c r="N1086" s="177" t="s">
        <v>5529</v>
      </c>
      <c r="O1086" s="177" t="s">
        <v>168</v>
      </c>
      <c r="P1086" s="177" t="s">
        <v>1208</v>
      </c>
      <c r="R1086" s="177" t="s">
        <v>1209</v>
      </c>
      <c r="S1086" s="177" t="s">
        <v>554</v>
      </c>
      <c r="T1086" s="177" t="s">
        <v>512</v>
      </c>
      <c r="U1086" s="177" t="s">
        <v>646</v>
      </c>
      <c r="V1086" s="177" t="s">
        <v>5635</v>
      </c>
      <c r="X1086" s="177" t="s">
        <v>5434</v>
      </c>
      <c r="Z1086" s="177" t="s">
        <v>646</v>
      </c>
      <c r="AA1086" s="177" t="s">
        <v>5636</v>
      </c>
      <c r="AL1086" s="177" t="s">
        <v>2091</v>
      </c>
      <c r="AQ1086" s="177" t="s">
        <v>5637</v>
      </c>
      <c r="AT1086" s="177"/>
      <c r="AU1086" s="177"/>
      <c r="AV1086" s="177"/>
      <c r="AW1086" s="177"/>
    </row>
    <row r="1087" spans="1:68">
      <c r="A1087" s="170" t="s">
        <v>5525</v>
      </c>
      <c r="B1087" s="177" t="s">
        <v>5526</v>
      </c>
      <c r="C1087" s="177" t="s">
        <v>5527</v>
      </c>
      <c r="D1087" s="177" t="s">
        <v>508</v>
      </c>
      <c r="E1087" s="177" t="s">
        <v>1252</v>
      </c>
      <c r="F1087" s="177" t="s">
        <v>5638</v>
      </c>
      <c r="I1087" s="177" t="s">
        <v>697</v>
      </c>
      <c r="J1087" s="181" t="s">
        <v>512</v>
      </c>
      <c r="K1087" s="178" t="s">
        <v>512</v>
      </c>
      <c r="L1087" s="177" t="s">
        <v>550</v>
      </c>
      <c r="M1087" s="177" t="s">
        <v>5529</v>
      </c>
      <c r="N1087" s="177" t="s">
        <v>5529</v>
      </c>
      <c r="O1087" s="177" t="s">
        <v>168</v>
      </c>
      <c r="P1087" s="177" t="s">
        <v>1208</v>
      </c>
      <c r="R1087" s="177" t="s">
        <v>1209</v>
      </c>
      <c r="S1087" s="177" t="s">
        <v>554</v>
      </c>
      <c r="T1087" s="177" t="s">
        <v>512</v>
      </c>
      <c r="U1087" s="177" t="s">
        <v>646</v>
      </c>
      <c r="V1087" s="177" t="s">
        <v>5635</v>
      </c>
      <c r="X1087" s="177" t="s">
        <v>5434</v>
      </c>
      <c r="Z1087" s="177" t="s">
        <v>646</v>
      </c>
      <c r="AA1087" s="177" t="s">
        <v>5636</v>
      </c>
      <c r="AL1087" s="177" t="s">
        <v>2091</v>
      </c>
      <c r="AQ1087" s="177" t="s">
        <v>5637</v>
      </c>
      <c r="AT1087" s="177"/>
      <c r="AU1087" s="177"/>
      <c r="AV1087" s="177"/>
      <c r="AW1087" s="177"/>
    </row>
    <row r="1088" spans="1:68">
      <c r="A1088" s="170" t="s">
        <v>5639</v>
      </c>
      <c r="B1088" s="177" t="s">
        <v>5640</v>
      </c>
      <c r="D1088" s="177" t="s">
        <v>508</v>
      </c>
      <c r="E1088" s="177" t="s">
        <v>685</v>
      </c>
      <c r="F1088" s="177" t="s">
        <v>5641</v>
      </c>
      <c r="I1088" s="177" t="s">
        <v>2334</v>
      </c>
      <c r="J1088" s="178">
        <v>42576</v>
      </c>
      <c r="K1088" s="178">
        <v>42576</v>
      </c>
      <c r="L1088" s="177" t="s">
        <v>901</v>
      </c>
      <c r="M1088" s="177">
        <v>13101005</v>
      </c>
      <c r="N1088" s="177" t="s">
        <v>5642</v>
      </c>
      <c r="O1088" s="177" t="s">
        <v>324</v>
      </c>
      <c r="P1088" s="177" t="s">
        <v>903</v>
      </c>
      <c r="R1088" s="177" t="s">
        <v>904</v>
      </c>
      <c r="S1088" s="177" t="s">
        <v>905</v>
      </c>
      <c r="U1088" s="177" t="s">
        <v>3717</v>
      </c>
      <c r="V1088" s="177" t="s">
        <v>2013</v>
      </c>
      <c r="W1088" s="177" t="s">
        <v>908</v>
      </c>
      <c r="Y1088" s="177" t="s">
        <v>908</v>
      </c>
      <c r="AB1088" s="177" t="s">
        <v>910</v>
      </c>
      <c r="AC1088" s="177">
        <v>1000</v>
      </c>
      <c r="AD1088" s="177" t="s">
        <v>911</v>
      </c>
      <c r="AE1088" s="177">
        <v>915</v>
      </c>
      <c r="AF1088" s="177" t="s">
        <v>912</v>
      </c>
      <c r="AG1088" s="177" t="s">
        <v>908</v>
      </c>
      <c r="AH1088" s="177" t="s">
        <v>908</v>
      </c>
      <c r="AI1088" s="177" t="s">
        <v>908</v>
      </c>
      <c r="AK1088" s="177" t="s">
        <v>908</v>
      </c>
      <c r="AL1088" s="177">
        <v>480</v>
      </c>
      <c r="AQ1088" s="177"/>
      <c r="AT1088" s="177"/>
      <c r="AU1088" s="177"/>
      <c r="AV1088" s="177"/>
      <c r="AW1088" s="177"/>
    </row>
    <row r="1089" spans="1:52">
      <c r="A1089" s="170" t="s">
        <v>5639</v>
      </c>
      <c r="B1089" s="177" t="s">
        <v>5640</v>
      </c>
      <c r="D1089" s="177" t="s">
        <v>508</v>
      </c>
      <c r="E1089" s="177" t="s">
        <v>746</v>
      </c>
      <c r="F1089" s="177" t="s">
        <v>5643</v>
      </c>
      <c r="I1089" s="177" t="s">
        <v>924</v>
      </c>
      <c r="J1089" s="178">
        <v>44442</v>
      </c>
      <c r="K1089" s="178">
        <v>44442</v>
      </c>
      <c r="L1089" s="177" t="s">
        <v>513</v>
      </c>
      <c r="M1089" s="177" t="s">
        <v>5644</v>
      </c>
      <c r="N1089" s="177" t="s">
        <v>5645</v>
      </c>
      <c r="O1089" s="177" t="s">
        <v>437</v>
      </c>
      <c r="P1089" s="177" t="s">
        <v>5646</v>
      </c>
      <c r="R1089" s="177" t="s">
        <v>1058</v>
      </c>
      <c r="S1089" s="177" t="s">
        <v>1058</v>
      </c>
      <c r="U1089" s="177" t="s">
        <v>666</v>
      </c>
      <c r="V1089" s="177" t="s">
        <v>987</v>
      </c>
      <c r="W1089" s="177" t="s">
        <v>964</v>
      </c>
      <c r="X1089" s="177" t="s">
        <v>3010</v>
      </c>
      <c r="AQ1089" s="177"/>
      <c r="AT1089" s="177"/>
      <c r="AU1089" s="177"/>
      <c r="AV1089" s="177"/>
      <c r="AW1089" s="177"/>
      <c r="AZ1089" s="177" t="s">
        <v>5647</v>
      </c>
    </row>
    <row r="1090" spans="1:52">
      <c r="A1090" s="170" t="s">
        <v>5639</v>
      </c>
      <c r="B1090" s="177" t="s">
        <v>5640</v>
      </c>
      <c r="D1090" s="177" t="s">
        <v>508</v>
      </c>
      <c r="E1090" s="177" t="s">
        <v>752</v>
      </c>
      <c r="F1090" s="177" t="s">
        <v>5648</v>
      </c>
      <c r="I1090" s="177" t="s">
        <v>924</v>
      </c>
      <c r="J1090" s="178">
        <v>44442</v>
      </c>
      <c r="K1090" s="178">
        <v>44442</v>
      </c>
      <c r="L1090" s="177" t="s">
        <v>513</v>
      </c>
      <c r="M1090" s="177" t="s">
        <v>5644</v>
      </c>
      <c r="N1090" s="177" t="s">
        <v>5645</v>
      </c>
      <c r="O1090" s="177" t="s">
        <v>437</v>
      </c>
      <c r="P1090" s="177" t="s">
        <v>613</v>
      </c>
      <c r="R1090" s="177" t="s">
        <v>615</v>
      </c>
      <c r="S1090" s="177" t="s">
        <v>613</v>
      </c>
      <c r="U1090" s="177" t="s">
        <v>666</v>
      </c>
      <c r="V1090" s="177" t="s">
        <v>5649</v>
      </c>
      <c r="W1090" s="177" t="s">
        <v>617</v>
      </c>
      <c r="X1090" s="177" t="s">
        <v>694</v>
      </c>
      <c r="Y1090" s="177" t="s">
        <v>1070</v>
      </c>
      <c r="Z1090" s="177" t="s">
        <v>5650</v>
      </c>
      <c r="AA1090" s="177" t="s">
        <v>1064</v>
      </c>
      <c r="AB1090" s="177" t="s">
        <v>1070</v>
      </c>
      <c r="AC1090" s="177" t="s">
        <v>5651</v>
      </c>
      <c r="AD1090" s="177" t="s">
        <v>1064</v>
      </c>
      <c r="AQ1090" s="177"/>
      <c r="AT1090" s="177"/>
      <c r="AU1090" s="177"/>
      <c r="AV1090" s="177"/>
      <c r="AW1090" s="177"/>
      <c r="AZ1090" s="177" t="s">
        <v>5652</v>
      </c>
    </row>
    <row r="1091" spans="1:52">
      <c r="A1091" s="170" t="s">
        <v>5639</v>
      </c>
      <c r="B1091" s="177" t="s">
        <v>5640</v>
      </c>
      <c r="D1091" s="177" t="s">
        <v>508</v>
      </c>
      <c r="E1091" s="177" t="s">
        <v>1160</v>
      </c>
      <c r="F1091" s="177" t="s">
        <v>5653</v>
      </c>
      <c r="I1091" s="177" t="s">
        <v>924</v>
      </c>
      <c r="J1091" s="178">
        <v>44442</v>
      </c>
      <c r="K1091" s="178">
        <v>44442</v>
      </c>
      <c r="L1091" s="177" t="s">
        <v>513</v>
      </c>
      <c r="M1091" s="177" t="s">
        <v>5644</v>
      </c>
      <c r="N1091" s="177" t="s">
        <v>5645</v>
      </c>
      <c r="O1091" s="177" t="s">
        <v>437</v>
      </c>
      <c r="P1091" s="177" t="s">
        <v>5646</v>
      </c>
      <c r="R1091" s="177" t="s">
        <v>1058</v>
      </c>
      <c r="S1091" s="177" t="s">
        <v>1058</v>
      </c>
      <c r="U1091" s="177" t="s">
        <v>666</v>
      </c>
      <c r="V1091" s="177" t="s">
        <v>987</v>
      </c>
      <c r="W1091" s="177" t="s">
        <v>964</v>
      </c>
      <c r="X1091" s="177" t="s">
        <v>3010</v>
      </c>
      <c r="AQ1091" s="177"/>
      <c r="AT1091" s="177"/>
      <c r="AU1091" s="177"/>
      <c r="AV1091" s="177"/>
      <c r="AW1091" s="177"/>
      <c r="AZ1091" s="177" t="s">
        <v>5647</v>
      </c>
    </row>
    <row r="1092" spans="1:52">
      <c r="A1092" s="170" t="s">
        <v>5639</v>
      </c>
      <c r="B1092" s="177" t="s">
        <v>5640</v>
      </c>
      <c r="D1092" s="177" t="s">
        <v>508</v>
      </c>
      <c r="E1092" s="177" t="s">
        <v>1166</v>
      </c>
      <c r="F1092" s="177" t="s">
        <v>5654</v>
      </c>
      <c r="I1092" s="177" t="s">
        <v>924</v>
      </c>
      <c r="J1092" s="178">
        <v>44442</v>
      </c>
      <c r="K1092" s="178">
        <v>44442</v>
      </c>
      <c r="L1092" s="177" t="s">
        <v>513</v>
      </c>
      <c r="M1092" s="177" t="s">
        <v>5644</v>
      </c>
      <c r="N1092" s="177" t="s">
        <v>5645</v>
      </c>
      <c r="O1092" s="177" t="s">
        <v>437</v>
      </c>
      <c r="P1092" s="177" t="s">
        <v>613</v>
      </c>
      <c r="R1092" s="177" t="s">
        <v>615</v>
      </c>
      <c r="S1092" s="177" t="s">
        <v>613</v>
      </c>
      <c r="U1092" s="177" t="s">
        <v>666</v>
      </c>
      <c r="V1092" s="177" t="s">
        <v>5649</v>
      </c>
      <c r="W1092" s="177" t="s">
        <v>617</v>
      </c>
      <c r="X1092" s="177" t="s">
        <v>694</v>
      </c>
      <c r="Y1092" s="177" t="s">
        <v>1070</v>
      </c>
      <c r="Z1092" s="177" t="s">
        <v>5655</v>
      </c>
      <c r="AA1092" s="177" t="s">
        <v>1064</v>
      </c>
      <c r="AB1092" s="177" t="s">
        <v>1070</v>
      </c>
      <c r="AC1092" s="177" t="s">
        <v>5656</v>
      </c>
      <c r="AD1092" s="177" t="s">
        <v>1064</v>
      </c>
      <c r="AQ1092" s="177"/>
      <c r="AT1092" s="177"/>
      <c r="AU1092" s="177"/>
      <c r="AV1092" s="177"/>
      <c r="AW1092" s="177"/>
      <c r="AZ1092" s="177" t="s">
        <v>5652</v>
      </c>
    </row>
    <row r="1093" spans="1:52">
      <c r="A1093" s="170" t="s">
        <v>5639</v>
      </c>
      <c r="B1093" s="177" t="s">
        <v>5640</v>
      </c>
      <c r="D1093" s="177" t="s">
        <v>508</v>
      </c>
      <c r="E1093" s="177" t="s">
        <v>1252</v>
      </c>
      <c r="F1093" s="177" t="s">
        <v>5657</v>
      </c>
      <c r="I1093" s="177" t="s">
        <v>924</v>
      </c>
      <c r="J1093" s="178">
        <v>44442</v>
      </c>
      <c r="K1093" s="178">
        <v>44442</v>
      </c>
      <c r="L1093" s="177" t="s">
        <v>513</v>
      </c>
      <c r="M1093" s="177" t="s">
        <v>5644</v>
      </c>
      <c r="N1093" s="177" t="s">
        <v>5645</v>
      </c>
      <c r="O1093" s="177" t="s">
        <v>437</v>
      </c>
      <c r="P1093" s="177" t="s">
        <v>515</v>
      </c>
      <c r="R1093" s="177" t="s">
        <v>516</v>
      </c>
      <c r="S1093" s="177" t="s">
        <v>517</v>
      </c>
      <c r="U1093" s="177" t="s">
        <v>1108</v>
      </c>
      <c r="V1093" s="177" t="s">
        <v>889</v>
      </c>
      <c r="W1093" s="177" t="s">
        <v>964</v>
      </c>
      <c r="X1093" s="177" t="s">
        <v>618</v>
      </c>
      <c r="Y1093" s="177" t="s">
        <v>1062</v>
      </c>
      <c r="Z1093" s="177" t="s">
        <v>5658</v>
      </c>
      <c r="AA1093" s="177" t="s">
        <v>1064</v>
      </c>
      <c r="AB1093" s="177" t="s">
        <v>1062</v>
      </c>
      <c r="AC1093" s="177" t="s">
        <v>5659</v>
      </c>
      <c r="AD1093" s="177" t="s">
        <v>1064</v>
      </c>
      <c r="AE1093" s="177" t="s">
        <v>1062</v>
      </c>
      <c r="AF1093" s="177" t="s">
        <v>5660</v>
      </c>
      <c r="AG1093" s="177" t="s">
        <v>1064</v>
      </c>
      <c r="AQ1093" s="177"/>
      <c r="AT1093" s="177"/>
      <c r="AU1093" s="177"/>
      <c r="AV1093" s="177"/>
      <c r="AW1093" s="177"/>
      <c r="AZ1093" s="177" t="s">
        <v>1113</v>
      </c>
    </row>
    <row r="1094" spans="1:52">
      <c r="A1094" s="170" t="s">
        <v>5639</v>
      </c>
      <c r="B1094" s="177" t="s">
        <v>5640</v>
      </c>
      <c r="D1094" s="177" t="s">
        <v>508</v>
      </c>
      <c r="E1094" s="177" t="s">
        <v>1264</v>
      </c>
      <c r="F1094" s="177" t="s">
        <v>5661</v>
      </c>
      <c r="I1094" s="177" t="s">
        <v>924</v>
      </c>
      <c r="J1094" s="178">
        <v>44442</v>
      </c>
      <c r="K1094" s="178">
        <v>44442</v>
      </c>
      <c r="L1094" s="177" t="s">
        <v>901</v>
      </c>
      <c r="M1094" s="177" t="s">
        <v>5662</v>
      </c>
      <c r="N1094" s="177" t="s">
        <v>5645</v>
      </c>
      <c r="O1094" s="177" t="s">
        <v>324</v>
      </c>
      <c r="P1094" s="177" t="s">
        <v>903</v>
      </c>
      <c r="R1094" s="177" t="s">
        <v>951</v>
      </c>
      <c r="S1094" s="177" t="s">
        <v>952</v>
      </c>
      <c r="U1094" s="177" t="s">
        <v>5663</v>
      </c>
      <c r="V1094" s="177" t="s">
        <v>5664</v>
      </c>
      <c r="W1094" s="177" t="s">
        <v>908</v>
      </c>
      <c r="Y1094" s="177" t="s">
        <v>909</v>
      </c>
      <c r="Z1094" s="177" t="s">
        <v>3037</v>
      </c>
      <c r="AA1094" s="177" t="s">
        <v>1148</v>
      </c>
      <c r="AB1094" s="177" t="s">
        <v>956</v>
      </c>
      <c r="AC1094" s="177">
        <v>2800</v>
      </c>
      <c r="AD1094" s="177" t="s">
        <v>957</v>
      </c>
      <c r="AE1094" s="177">
        <v>575</v>
      </c>
      <c r="AF1094" s="177" t="s">
        <v>912</v>
      </c>
      <c r="AG1094" s="177" t="s">
        <v>908</v>
      </c>
      <c r="AH1094" s="177" t="s">
        <v>2015</v>
      </c>
      <c r="AI1094" s="177" t="s">
        <v>908</v>
      </c>
      <c r="AJ1094" s="177">
        <v>1</v>
      </c>
      <c r="AK1094" s="177" t="s">
        <v>982</v>
      </c>
      <c r="AL1094" s="177" t="s">
        <v>959</v>
      </c>
      <c r="AM1094" s="177" t="s">
        <v>960</v>
      </c>
      <c r="AP1094" s="177" t="s">
        <v>908</v>
      </c>
      <c r="AQ1094" s="177"/>
      <c r="AT1094" s="177"/>
      <c r="AU1094" s="177">
        <v>420</v>
      </c>
      <c r="AV1094" s="177"/>
      <c r="AW1094" s="177"/>
    </row>
    <row r="1095" spans="1:52">
      <c r="A1095" s="170" t="s">
        <v>5639</v>
      </c>
      <c r="B1095" s="177" t="s">
        <v>5640</v>
      </c>
      <c r="D1095" s="177" t="s">
        <v>508</v>
      </c>
      <c r="E1095" s="177" t="s">
        <v>1286</v>
      </c>
      <c r="F1095" s="177" t="s">
        <v>5665</v>
      </c>
      <c r="I1095" s="177" t="s">
        <v>924</v>
      </c>
      <c r="J1095" s="178">
        <v>44442</v>
      </c>
      <c r="K1095" s="178">
        <v>44442</v>
      </c>
      <c r="L1095" s="177" t="s">
        <v>513</v>
      </c>
      <c r="M1095" s="177" t="s">
        <v>5644</v>
      </c>
      <c r="N1095" s="177" t="s">
        <v>5645</v>
      </c>
      <c r="O1095" s="177" t="s">
        <v>437</v>
      </c>
      <c r="P1095" s="177" t="s">
        <v>515</v>
      </c>
      <c r="R1095" s="177" t="s">
        <v>516</v>
      </c>
      <c r="S1095" s="177" t="s">
        <v>517</v>
      </c>
      <c r="U1095" s="177" t="s">
        <v>1108</v>
      </c>
      <c r="V1095" s="177" t="s">
        <v>889</v>
      </c>
      <c r="W1095" s="177" t="s">
        <v>964</v>
      </c>
      <c r="X1095" s="177" t="s">
        <v>618</v>
      </c>
      <c r="Y1095" s="177" t="s">
        <v>1109</v>
      </c>
      <c r="Z1095" s="177" t="s">
        <v>5666</v>
      </c>
      <c r="AA1095" s="177" t="s">
        <v>1064</v>
      </c>
      <c r="AB1095" s="177" t="s">
        <v>1109</v>
      </c>
      <c r="AC1095" s="177" t="s">
        <v>5667</v>
      </c>
      <c r="AD1095" s="177" t="s">
        <v>1064</v>
      </c>
      <c r="AE1095" s="177" t="s">
        <v>1109</v>
      </c>
      <c r="AF1095" s="177" t="s">
        <v>5668</v>
      </c>
      <c r="AG1095" s="177" t="s">
        <v>1064</v>
      </c>
      <c r="AQ1095" s="177"/>
      <c r="AT1095" s="177"/>
      <c r="AU1095" s="177"/>
      <c r="AV1095" s="177"/>
      <c r="AW1095" s="177"/>
      <c r="AZ1095" s="177" t="s">
        <v>1113</v>
      </c>
    </row>
    <row r="1096" spans="1:52">
      <c r="A1096" s="170" t="s">
        <v>5639</v>
      </c>
      <c r="B1096" s="177" t="s">
        <v>5640</v>
      </c>
      <c r="D1096" s="177" t="s">
        <v>508</v>
      </c>
      <c r="E1096" s="177" t="s">
        <v>1296</v>
      </c>
      <c r="F1096" s="177" t="s">
        <v>5669</v>
      </c>
      <c r="I1096" s="177" t="s">
        <v>924</v>
      </c>
      <c r="J1096" s="178">
        <v>44442</v>
      </c>
      <c r="K1096" s="178">
        <v>44442</v>
      </c>
      <c r="L1096" s="177" t="s">
        <v>901</v>
      </c>
      <c r="M1096" s="177" t="s">
        <v>5662</v>
      </c>
      <c r="N1096" s="177" t="s">
        <v>5645</v>
      </c>
      <c r="O1096" s="177" t="s">
        <v>324</v>
      </c>
      <c r="P1096" s="177" t="s">
        <v>903</v>
      </c>
      <c r="R1096" s="177" t="s">
        <v>951</v>
      </c>
      <c r="S1096" s="177" t="s">
        <v>952</v>
      </c>
      <c r="U1096" s="177" t="s">
        <v>5663</v>
      </c>
      <c r="V1096" s="177" t="s">
        <v>5664</v>
      </c>
      <c r="W1096" s="177" t="s">
        <v>908</v>
      </c>
      <c r="Y1096" s="177" t="s">
        <v>909</v>
      </c>
      <c r="Z1096" s="177" t="s">
        <v>3037</v>
      </c>
      <c r="AA1096" s="177" t="s">
        <v>1148</v>
      </c>
      <c r="AB1096" s="177" t="s">
        <v>956</v>
      </c>
      <c r="AC1096" s="177">
        <v>2800</v>
      </c>
      <c r="AD1096" s="177" t="s">
        <v>957</v>
      </c>
      <c r="AE1096" s="177">
        <v>575</v>
      </c>
      <c r="AF1096" s="177" t="s">
        <v>912</v>
      </c>
      <c r="AG1096" s="177" t="s">
        <v>908</v>
      </c>
      <c r="AH1096" s="177" t="s">
        <v>2015</v>
      </c>
      <c r="AI1096" s="177" t="s">
        <v>908</v>
      </c>
      <c r="AJ1096" s="177">
        <v>1</v>
      </c>
      <c r="AK1096" s="177" t="s">
        <v>914</v>
      </c>
      <c r="AL1096" s="177" t="s">
        <v>959</v>
      </c>
      <c r="AM1096" s="177" t="s">
        <v>960</v>
      </c>
      <c r="AP1096" s="177" t="s">
        <v>908</v>
      </c>
      <c r="AQ1096" s="177"/>
      <c r="AT1096" s="177"/>
      <c r="AU1096" s="177">
        <v>460</v>
      </c>
      <c r="AV1096" s="177"/>
      <c r="AW1096" s="177"/>
    </row>
    <row r="1097" spans="1:52">
      <c r="A1097" s="170" t="s">
        <v>5639</v>
      </c>
      <c r="B1097" s="177" t="s">
        <v>5640</v>
      </c>
      <c r="D1097" s="177" t="s">
        <v>508</v>
      </c>
      <c r="E1097" s="177" t="s">
        <v>1353</v>
      </c>
      <c r="F1097" s="177" t="s">
        <v>5670</v>
      </c>
      <c r="I1097" s="177" t="s">
        <v>924</v>
      </c>
      <c r="J1097" s="178">
        <v>44442</v>
      </c>
      <c r="K1097" s="178">
        <v>44442</v>
      </c>
      <c r="L1097" s="177" t="s">
        <v>513</v>
      </c>
      <c r="M1097" s="177" t="s">
        <v>5644</v>
      </c>
      <c r="N1097" s="177" t="s">
        <v>5645</v>
      </c>
      <c r="O1097" s="177" t="s">
        <v>437</v>
      </c>
      <c r="P1097" s="177" t="s">
        <v>680</v>
      </c>
      <c r="R1097" s="177" t="s">
        <v>680</v>
      </c>
      <c r="S1097" s="177" t="s">
        <v>680</v>
      </c>
      <c r="U1097" s="177" t="s">
        <v>2886</v>
      </c>
      <c r="V1097" s="177" t="s">
        <v>987</v>
      </c>
      <c r="W1097" s="177" t="s">
        <v>520</v>
      </c>
      <c r="X1097" s="177" t="s">
        <v>3559</v>
      </c>
      <c r="Y1097" s="177" t="s">
        <v>1109</v>
      </c>
      <c r="Z1097" s="177" t="s">
        <v>5671</v>
      </c>
      <c r="AA1097" s="177" t="s">
        <v>1064</v>
      </c>
      <c r="AB1097" s="177" t="s">
        <v>1109</v>
      </c>
      <c r="AC1097" s="177" t="s">
        <v>5672</v>
      </c>
      <c r="AD1097" s="177" t="s">
        <v>1064</v>
      </c>
      <c r="AE1097" s="177" t="s">
        <v>1109</v>
      </c>
      <c r="AF1097" s="177" t="s">
        <v>5673</v>
      </c>
      <c r="AG1097" s="177" t="s">
        <v>1064</v>
      </c>
      <c r="AQ1097" s="177"/>
      <c r="AT1097" s="177"/>
      <c r="AU1097" s="177"/>
      <c r="AV1097" s="177"/>
      <c r="AW1097" s="177"/>
      <c r="AZ1097" s="177" t="s">
        <v>5674</v>
      </c>
    </row>
    <row r="1098" spans="1:52">
      <c r="A1098" s="170" t="s">
        <v>5639</v>
      </c>
      <c r="B1098" s="177" t="s">
        <v>5640</v>
      </c>
      <c r="D1098" s="177" t="s">
        <v>508</v>
      </c>
      <c r="E1098" s="177" t="s">
        <v>1359</v>
      </c>
      <c r="F1098" s="177" t="s">
        <v>5675</v>
      </c>
      <c r="I1098" s="177" t="s">
        <v>924</v>
      </c>
      <c r="J1098" s="178">
        <v>44442</v>
      </c>
      <c r="K1098" s="178">
        <v>44442</v>
      </c>
      <c r="L1098" s="177" t="s">
        <v>901</v>
      </c>
      <c r="M1098" s="177" t="s">
        <v>5662</v>
      </c>
      <c r="N1098" s="177" t="s">
        <v>5645</v>
      </c>
      <c r="O1098" s="177" t="s">
        <v>324</v>
      </c>
      <c r="P1098" s="177" t="s">
        <v>903</v>
      </c>
      <c r="R1098" s="177" t="s">
        <v>951</v>
      </c>
      <c r="S1098" s="177" t="s">
        <v>952</v>
      </c>
      <c r="U1098" s="177" t="s">
        <v>5676</v>
      </c>
      <c r="V1098" s="177" t="s">
        <v>3333</v>
      </c>
      <c r="W1098" s="177" t="s">
        <v>908</v>
      </c>
      <c r="Y1098" s="177" t="s">
        <v>909</v>
      </c>
      <c r="Z1098" s="177" t="s">
        <v>908</v>
      </c>
      <c r="AA1098" s="177" t="s">
        <v>1148</v>
      </c>
      <c r="AB1098" s="177" t="s">
        <v>910</v>
      </c>
      <c r="AC1098" s="177">
        <v>2800</v>
      </c>
      <c r="AD1098" s="177" t="s">
        <v>911</v>
      </c>
      <c r="AE1098" s="177">
        <v>1375</v>
      </c>
      <c r="AF1098" s="177" t="s">
        <v>912</v>
      </c>
      <c r="AG1098" s="177" t="s">
        <v>908</v>
      </c>
      <c r="AH1098" s="177" t="s">
        <v>2015</v>
      </c>
      <c r="AI1098" s="177" t="s">
        <v>908</v>
      </c>
      <c r="AJ1098" s="177">
        <v>1</v>
      </c>
      <c r="AK1098" s="177" t="s">
        <v>982</v>
      </c>
      <c r="AL1098" s="177" t="s">
        <v>959</v>
      </c>
      <c r="AM1098" s="177" t="s">
        <v>960</v>
      </c>
      <c r="AP1098" s="177" t="s">
        <v>908</v>
      </c>
      <c r="AQ1098" s="177"/>
      <c r="AT1098" s="177"/>
      <c r="AU1098" s="177">
        <v>650</v>
      </c>
      <c r="AV1098" s="177"/>
      <c r="AW1098" s="177"/>
    </row>
    <row r="1099" spans="1:52">
      <c r="A1099" s="170" t="s">
        <v>5639</v>
      </c>
      <c r="B1099" s="177" t="s">
        <v>5640</v>
      </c>
      <c r="D1099" s="177" t="s">
        <v>508</v>
      </c>
      <c r="E1099" s="170" t="s">
        <v>5677</v>
      </c>
      <c r="F1099" s="177" t="s">
        <v>5678</v>
      </c>
      <c r="I1099" s="177" t="s">
        <v>924</v>
      </c>
      <c r="J1099" s="178">
        <v>44442</v>
      </c>
      <c r="K1099" s="178">
        <v>44442</v>
      </c>
      <c r="L1099" s="177" t="s">
        <v>901</v>
      </c>
      <c r="M1099" s="177" t="s">
        <v>5662</v>
      </c>
      <c r="N1099" s="177" t="s">
        <v>5645</v>
      </c>
      <c r="O1099" s="177" t="s">
        <v>324</v>
      </c>
      <c r="P1099" s="177" t="s">
        <v>903</v>
      </c>
      <c r="R1099" s="177" t="s">
        <v>951</v>
      </c>
      <c r="S1099" s="177" t="s">
        <v>952</v>
      </c>
      <c r="U1099" s="177" t="s">
        <v>5679</v>
      </c>
      <c r="V1099" s="177" t="s">
        <v>3333</v>
      </c>
      <c r="W1099" s="177" t="s">
        <v>908</v>
      </c>
      <c r="Y1099" s="177" t="s">
        <v>909</v>
      </c>
      <c r="Z1099" s="177" t="s">
        <v>908</v>
      </c>
      <c r="AA1099" s="177" t="s">
        <v>1148</v>
      </c>
      <c r="AB1099" s="177" t="s">
        <v>910</v>
      </c>
      <c r="AC1099" s="177">
        <v>2000</v>
      </c>
      <c r="AD1099" s="177" t="s">
        <v>911</v>
      </c>
      <c r="AE1099" s="177">
        <v>915</v>
      </c>
      <c r="AF1099" s="177" t="s">
        <v>912</v>
      </c>
      <c r="AG1099" s="177" t="s">
        <v>908</v>
      </c>
      <c r="AH1099" s="177" t="s">
        <v>2015</v>
      </c>
      <c r="AI1099" s="177" t="s">
        <v>908</v>
      </c>
      <c r="AJ1099" s="177">
        <v>1</v>
      </c>
      <c r="AK1099" s="177" t="s">
        <v>982</v>
      </c>
      <c r="AL1099" s="177" t="s">
        <v>959</v>
      </c>
      <c r="AM1099" s="177" t="s">
        <v>960</v>
      </c>
      <c r="AP1099" s="177" t="s">
        <v>908</v>
      </c>
      <c r="AQ1099" s="177"/>
      <c r="AT1099" s="177"/>
      <c r="AU1099" s="177">
        <v>905</v>
      </c>
      <c r="AV1099" s="177"/>
      <c r="AW1099" s="177"/>
    </row>
    <row r="1100" spans="1:52">
      <c r="A1100" s="170" t="s">
        <v>5639</v>
      </c>
      <c r="B1100" s="177" t="s">
        <v>5640</v>
      </c>
      <c r="D1100" s="177" t="s">
        <v>508</v>
      </c>
      <c r="E1100" s="177" t="s">
        <v>1535</v>
      </c>
      <c r="F1100" s="177" t="s">
        <v>5680</v>
      </c>
      <c r="I1100" s="177" t="s">
        <v>979</v>
      </c>
      <c r="J1100" s="178">
        <v>44442</v>
      </c>
      <c r="K1100" s="178">
        <v>44442</v>
      </c>
      <c r="L1100" s="177" t="s">
        <v>901</v>
      </c>
      <c r="M1100" s="177" t="s">
        <v>5662</v>
      </c>
      <c r="N1100" s="177" t="s">
        <v>5645</v>
      </c>
      <c r="O1100" s="177" t="s">
        <v>324</v>
      </c>
      <c r="P1100" s="177" t="s">
        <v>903</v>
      </c>
      <c r="R1100" s="177" t="s">
        <v>951</v>
      </c>
      <c r="S1100" s="177" t="s">
        <v>952</v>
      </c>
      <c r="U1100" s="177" t="s">
        <v>5679</v>
      </c>
      <c r="V1100" s="177" t="s">
        <v>3333</v>
      </c>
      <c r="W1100" s="177" t="s">
        <v>908</v>
      </c>
      <c r="Y1100" s="177" t="s">
        <v>909</v>
      </c>
      <c r="Z1100" s="177" t="s">
        <v>908</v>
      </c>
      <c r="AA1100" s="177" t="s">
        <v>1148</v>
      </c>
      <c r="AB1100" s="177" t="s">
        <v>910</v>
      </c>
      <c r="AC1100" s="177">
        <v>2000</v>
      </c>
      <c r="AD1100" s="177" t="s">
        <v>911</v>
      </c>
      <c r="AE1100" s="177">
        <v>915</v>
      </c>
      <c r="AF1100" s="177" t="s">
        <v>912</v>
      </c>
      <c r="AG1100" s="177" t="s">
        <v>908</v>
      </c>
      <c r="AH1100" s="177" t="s">
        <v>2015</v>
      </c>
      <c r="AI1100" s="177" t="s">
        <v>908</v>
      </c>
      <c r="AJ1100" s="177">
        <v>1</v>
      </c>
      <c r="AK1100" s="177" t="s">
        <v>982</v>
      </c>
      <c r="AL1100" s="177" t="s">
        <v>959</v>
      </c>
      <c r="AM1100" s="177" t="s">
        <v>960</v>
      </c>
      <c r="AP1100" s="177" t="s">
        <v>908</v>
      </c>
      <c r="AQ1100" s="177"/>
      <c r="AT1100" s="177"/>
      <c r="AU1100" s="177">
        <v>1020</v>
      </c>
      <c r="AV1100" s="177"/>
      <c r="AW1100" s="177"/>
    </row>
    <row r="1101" spans="1:52">
      <c r="A1101" s="170" t="s">
        <v>5639</v>
      </c>
      <c r="B1101" s="177" t="s">
        <v>5640</v>
      </c>
      <c r="D1101" s="177" t="s">
        <v>508</v>
      </c>
      <c r="E1101" s="177" t="s">
        <v>974</v>
      </c>
      <c r="F1101" s="177" t="s">
        <v>5681</v>
      </c>
      <c r="I1101" s="177" t="s">
        <v>979</v>
      </c>
      <c r="J1101" s="178">
        <v>44442</v>
      </c>
      <c r="K1101" s="178">
        <v>44442</v>
      </c>
      <c r="L1101" s="177" t="s">
        <v>901</v>
      </c>
      <c r="M1101" s="177" t="s">
        <v>5662</v>
      </c>
      <c r="N1101" s="177" t="s">
        <v>5645</v>
      </c>
      <c r="O1101" s="177" t="s">
        <v>324</v>
      </c>
      <c r="P1101" s="177" t="s">
        <v>903</v>
      </c>
      <c r="R1101" s="177" t="s">
        <v>951</v>
      </c>
      <c r="S1101" s="177" t="s">
        <v>952</v>
      </c>
      <c r="U1101" s="177" t="s">
        <v>5679</v>
      </c>
      <c r="V1101" s="177" t="s">
        <v>3333</v>
      </c>
      <c r="W1101" s="177" t="s">
        <v>908</v>
      </c>
      <c r="Y1101" s="177" t="s">
        <v>909</v>
      </c>
      <c r="Z1101" s="177" t="s">
        <v>908</v>
      </c>
      <c r="AA1101" s="177" t="s">
        <v>1148</v>
      </c>
      <c r="AB1101" s="177" t="s">
        <v>910</v>
      </c>
      <c r="AC1101" s="177">
        <v>2000</v>
      </c>
      <c r="AD1101" s="177" t="s">
        <v>911</v>
      </c>
      <c r="AE1101" s="177">
        <v>915</v>
      </c>
      <c r="AF1101" s="177" t="s">
        <v>912</v>
      </c>
      <c r="AG1101" s="177" t="s">
        <v>908</v>
      </c>
      <c r="AH1101" s="177" t="s">
        <v>2015</v>
      </c>
      <c r="AI1101" s="177" t="s">
        <v>908</v>
      </c>
      <c r="AJ1101" s="177">
        <v>1</v>
      </c>
      <c r="AK1101" s="177" t="s">
        <v>914</v>
      </c>
      <c r="AL1101" s="177" t="s">
        <v>959</v>
      </c>
      <c r="AM1101" s="177" t="s">
        <v>960</v>
      </c>
      <c r="AP1101" s="177" t="s">
        <v>908</v>
      </c>
      <c r="AQ1101" s="177"/>
      <c r="AT1101" s="177"/>
      <c r="AU1101" s="177">
        <v>1060</v>
      </c>
      <c r="AV1101" s="177"/>
      <c r="AW1101" s="177"/>
    </row>
    <row r="1102" spans="1:52">
      <c r="A1102" s="170" t="s">
        <v>5639</v>
      </c>
      <c r="B1102" s="177" t="s">
        <v>5640</v>
      </c>
      <c r="D1102" s="177" t="s">
        <v>508</v>
      </c>
      <c r="E1102" s="177" t="s">
        <v>1465</v>
      </c>
      <c r="F1102" s="177" t="s">
        <v>5682</v>
      </c>
      <c r="I1102" s="177" t="s">
        <v>979</v>
      </c>
      <c r="J1102" s="178">
        <v>44442</v>
      </c>
      <c r="K1102" s="178">
        <v>44442</v>
      </c>
      <c r="L1102" s="177" t="s">
        <v>550</v>
      </c>
      <c r="M1102" s="177" t="s">
        <v>5645</v>
      </c>
      <c r="N1102" s="177" t="s">
        <v>5645</v>
      </c>
      <c r="O1102" s="177" t="s">
        <v>110</v>
      </c>
      <c r="R1102" s="177" t="s">
        <v>565</v>
      </c>
      <c r="S1102" s="177" t="s">
        <v>1558</v>
      </c>
      <c r="AQ1102" s="177" t="s">
        <v>893</v>
      </c>
      <c r="AT1102" s="177"/>
      <c r="AU1102" s="177"/>
      <c r="AV1102" s="177"/>
      <c r="AW1102" s="177"/>
    </row>
    <row r="1103" spans="1:52">
      <c r="A1103" s="170" t="s">
        <v>5639</v>
      </c>
      <c r="B1103" s="177" t="s">
        <v>5640</v>
      </c>
      <c r="D1103" s="177" t="s">
        <v>508</v>
      </c>
      <c r="F1103" s="177" t="s">
        <v>5683</v>
      </c>
      <c r="I1103" s="177" t="s">
        <v>1661</v>
      </c>
      <c r="J1103" s="178">
        <v>42135</v>
      </c>
      <c r="K1103" s="178">
        <v>42135</v>
      </c>
      <c r="L1103" s="177" t="s">
        <v>513</v>
      </c>
      <c r="M1103" s="177" t="s">
        <v>5684</v>
      </c>
      <c r="N1103" s="177" t="s">
        <v>5684</v>
      </c>
      <c r="O1103" s="177" t="s">
        <v>437</v>
      </c>
      <c r="P1103" s="177" t="s">
        <v>973</v>
      </c>
      <c r="R1103" s="177" t="s">
        <v>973</v>
      </c>
      <c r="S1103" s="177" t="s">
        <v>973</v>
      </c>
      <c r="U1103" s="177" t="s">
        <v>518</v>
      </c>
      <c r="V1103" s="177" t="s">
        <v>646</v>
      </c>
      <c r="W1103" s="177" t="s">
        <v>3015</v>
      </c>
      <c r="X1103" s="177" t="s">
        <v>694</v>
      </c>
      <c r="Y1103" s="177" t="s">
        <v>5685</v>
      </c>
      <c r="Z1103" s="172" t="s">
        <v>5686</v>
      </c>
      <c r="AA1103" s="177" t="s">
        <v>524</v>
      </c>
      <c r="AQ1103" s="177"/>
      <c r="AT1103" s="177"/>
      <c r="AU1103" s="177"/>
      <c r="AV1103" s="177"/>
      <c r="AW1103" s="177"/>
      <c r="AZ1103" s="177" t="s">
        <v>5687</v>
      </c>
    </row>
    <row r="1104" spans="1:52">
      <c r="A1104" s="170" t="s">
        <v>5639</v>
      </c>
      <c r="B1104" s="177" t="s">
        <v>5640</v>
      </c>
      <c r="D1104" s="177" t="s">
        <v>508</v>
      </c>
      <c r="F1104" s="177" t="s">
        <v>5688</v>
      </c>
      <c r="I1104" s="177" t="s">
        <v>511</v>
      </c>
      <c r="J1104" s="181" t="s">
        <v>512</v>
      </c>
      <c r="K1104" s="178" t="s">
        <v>512</v>
      </c>
      <c r="L1104" s="177" t="s">
        <v>513</v>
      </c>
      <c r="M1104" s="177" t="s">
        <v>5688</v>
      </c>
      <c r="N1104" s="177" t="s">
        <v>5688</v>
      </c>
      <c r="O1104" s="177" t="s">
        <v>437</v>
      </c>
      <c r="P1104" s="177" t="s">
        <v>680</v>
      </c>
      <c r="R1104" s="177" t="s">
        <v>680</v>
      </c>
      <c r="S1104" s="177" t="s">
        <v>680</v>
      </c>
      <c r="U1104" s="177" t="s">
        <v>518</v>
      </c>
      <c r="V1104" s="177" t="s">
        <v>5689</v>
      </c>
      <c r="W1104" s="177" t="s">
        <v>520</v>
      </c>
      <c r="X1104" s="177" t="s">
        <v>682</v>
      </c>
      <c r="Y1104" s="177" t="s">
        <v>522</v>
      </c>
      <c r="Z1104" s="177" t="s">
        <v>5690</v>
      </c>
      <c r="AA1104" s="177" t="s">
        <v>524</v>
      </c>
      <c r="AB1104" s="177" t="s">
        <v>522</v>
      </c>
      <c r="AC1104" s="177" t="s">
        <v>5690</v>
      </c>
      <c r="AD1104" s="177" t="s">
        <v>524</v>
      </c>
      <c r="AE1104" s="177" t="s">
        <v>522</v>
      </c>
      <c r="AF1104" s="177" t="s">
        <v>5690</v>
      </c>
      <c r="AG1104" s="177" t="s">
        <v>524</v>
      </c>
      <c r="AQ1104" s="177"/>
      <c r="AT1104" s="177"/>
      <c r="AU1104" s="177"/>
      <c r="AV1104" s="177"/>
      <c r="AW1104" s="177"/>
      <c r="AZ1104" s="177" t="s">
        <v>5691</v>
      </c>
    </row>
    <row r="1105" spans="1:61">
      <c r="A1105" s="170" t="s">
        <v>5639</v>
      </c>
      <c r="B1105" s="177" t="s">
        <v>5640</v>
      </c>
      <c r="D1105" s="177" t="s">
        <v>508</v>
      </c>
      <c r="E1105" s="177" t="s">
        <v>704</v>
      </c>
      <c r="F1105" s="177" t="s">
        <v>5692</v>
      </c>
      <c r="I1105" s="177" t="s">
        <v>628</v>
      </c>
      <c r="J1105" s="181" t="s">
        <v>512</v>
      </c>
      <c r="K1105" s="178" t="s">
        <v>512</v>
      </c>
      <c r="L1105" s="177" t="s">
        <v>513</v>
      </c>
      <c r="M1105" s="177" t="s">
        <v>5693</v>
      </c>
      <c r="N1105" s="177" t="s">
        <v>5694</v>
      </c>
      <c r="O1105" s="177" t="s">
        <v>437</v>
      </c>
      <c r="P1105" s="177" t="s">
        <v>973</v>
      </c>
      <c r="R1105" s="177" t="s">
        <v>973</v>
      </c>
      <c r="S1105" s="177" t="s">
        <v>973</v>
      </c>
      <c r="Y1105" s="177" t="s">
        <v>522</v>
      </c>
      <c r="Z1105" s="177" t="s">
        <v>5695</v>
      </c>
      <c r="AA1105" s="177" t="s">
        <v>524</v>
      </c>
      <c r="AB1105" s="177" t="s">
        <v>522</v>
      </c>
      <c r="AC1105" s="177" t="s">
        <v>5696</v>
      </c>
      <c r="AD1105" s="177" t="s">
        <v>524</v>
      </c>
      <c r="AQ1105" s="177" t="s">
        <v>5697</v>
      </c>
      <c r="AT1105" s="177"/>
      <c r="AU1105" s="177"/>
      <c r="AV1105" s="177"/>
      <c r="AW1105" s="177"/>
    </row>
    <row r="1106" spans="1:61">
      <c r="A1106" s="170" t="s">
        <v>5639</v>
      </c>
      <c r="B1106" s="177" t="s">
        <v>5640</v>
      </c>
      <c r="D1106" s="177" t="s">
        <v>508</v>
      </c>
      <c r="E1106" s="177" t="s">
        <v>719</v>
      </c>
      <c r="F1106" s="177" t="s">
        <v>5698</v>
      </c>
      <c r="I1106" s="177" t="s">
        <v>628</v>
      </c>
      <c r="J1106" s="181" t="s">
        <v>512</v>
      </c>
      <c r="K1106" s="178" t="s">
        <v>512</v>
      </c>
      <c r="L1106" s="177" t="s">
        <v>513</v>
      </c>
      <c r="M1106" s="177" t="s">
        <v>5693</v>
      </c>
      <c r="N1106" s="177" t="s">
        <v>5694</v>
      </c>
      <c r="O1106" s="177" t="s">
        <v>437</v>
      </c>
      <c r="P1106" s="177" t="s">
        <v>613</v>
      </c>
      <c r="R1106" s="177" t="s">
        <v>615</v>
      </c>
      <c r="S1106" s="177" t="s">
        <v>613</v>
      </c>
      <c r="Y1106" s="177" t="s">
        <v>1886</v>
      </c>
      <c r="Z1106" s="177" t="s">
        <v>5699</v>
      </c>
      <c r="AA1106" s="177" t="s">
        <v>524</v>
      </c>
      <c r="AB1106" s="177" t="s">
        <v>1886</v>
      </c>
      <c r="AC1106" s="177" t="s">
        <v>5700</v>
      </c>
      <c r="AD1106" s="177" t="s">
        <v>524</v>
      </c>
      <c r="AQ1106" s="177" t="s">
        <v>5697</v>
      </c>
      <c r="AT1106" s="177"/>
      <c r="AU1106" s="177"/>
      <c r="AV1106" s="177"/>
      <c r="AW1106" s="177"/>
    </row>
    <row r="1107" spans="1:61">
      <c r="A1107" s="170" t="s">
        <v>5639</v>
      </c>
      <c r="B1107" s="177" t="s">
        <v>5640</v>
      </c>
      <c r="D1107" s="177" t="s">
        <v>508</v>
      </c>
      <c r="E1107" s="177" t="s">
        <v>1141</v>
      </c>
      <c r="F1107" s="177" t="s">
        <v>5701</v>
      </c>
      <c r="I1107" s="177" t="s">
        <v>628</v>
      </c>
      <c r="J1107" s="181" t="s">
        <v>512</v>
      </c>
      <c r="K1107" s="178" t="s">
        <v>512</v>
      </c>
      <c r="L1107" s="177" t="s">
        <v>513</v>
      </c>
      <c r="M1107" s="177" t="s">
        <v>5693</v>
      </c>
      <c r="N1107" s="177" t="s">
        <v>5694</v>
      </c>
      <c r="O1107" s="177" t="s">
        <v>437</v>
      </c>
      <c r="P1107" s="177" t="s">
        <v>515</v>
      </c>
      <c r="Q1107" s="177" t="s">
        <v>968</v>
      </c>
      <c r="R1107" s="177" t="s">
        <v>516</v>
      </c>
      <c r="S1107" s="177" t="s">
        <v>517</v>
      </c>
      <c r="W1107" s="177" t="s">
        <v>520</v>
      </c>
      <c r="Y1107" s="177" t="s">
        <v>1886</v>
      </c>
      <c r="Z1107" s="177" t="s">
        <v>5702</v>
      </c>
      <c r="AA1107" s="177" t="s">
        <v>524</v>
      </c>
      <c r="AB1107" s="177" t="s">
        <v>1886</v>
      </c>
      <c r="AC1107" s="177" t="s">
        <v>5703</v>
      </c>
      <c r="AD1107" s="177" t="s">
        <v>524</v>
      </c>
      <c r="AE1107" s="177" t="s">
        <v>1886</v>
      </c>
      <c r="AF1107" s="177" t="s">
        <v>5704</v>
      </c>
      <c r="AG1107" s="177" t="s">
        <v>524</v>
      </c>
      <c r="AQ1107" s="177" t="s">
        <v>5697</v>
      </c>
      <c r="AT1107" s="177"/>
      <c r="AU1107" s="177"/>
      <c r="AV1107" s="177"/>
      <c r="AW1107" s="177"/>
    </row>
    <row r="1108" spans="1:61">
      <c r="A1108" s="170" t="s">
        <v>5639</v>
      </c>
      <c r="B1108" s="177" t="s">
        <v>5640</v>
      </c>
      <c r="D1108" s="177" t="s">
        <v>508</v>
      </c>
      <c r="E1108" s="177" t="s">
        <v>1141</v>
      </c>
      <c r="F1108" s="177" t="s">
        <v>5705</v>
      </c>
      <c r="I1108" s="177" t="s">
        <v>628</v>
      </c>
      <c r="J1108" s="181" t="s">
        <v>512</v>
      </c>
      <c r="K1108" s="178" t="s">
        <v>512</v>
      </c>
      <c r="L1108" s="177" t="s">
        <v>513</v>
      </c>
      <c r="M1108" s="177" t="s">
        <v>5693</v>
      </c>
      <c r="N1108" s="177" t="s">
        <v>5694</v>
      </c>
      <c r="O1108" s="177" t="s">
        <v>437</v>
      </c>
      <c r="P1108" s="177" t="s">
        <v>515</v>
      </c>
      <c r="Q1108" s="177" t="s">
        <v>963</v>
      </c>
      <c r="R1108" s="177" t="s">
        <v>516</v>
      </c>
      <c r="S1108" s="177" t="s">
        <v>517</v>
      </c>
      <c r="W1108" s="177" t="s">
        <v>520</v>
      </c>
      <c r="Y1108" s="177" t="s">
        <v>1886</v>
      </c>
      <c r="Z1108" s="177" t="s">
        <v>5706</v>
      </c>
      <c r="AA1108" s="177" t="s">
        <v>524</v>
      </c>
      <c r="AB1108" s="177" t="s">
        <v>1886</v>
      </c>
      <c r="AC1108" s="177" t="s">
        <v>5707</v>
      </c>
      <c r="AD1108" s="177" t="s">
        <v>524</v>
      </c>
      <c r="AE1108" s="177" t="s">
        <v>1886</v>
      </c>
      <c r="AF1108" s="177" t="s">
        <v>5708</v>
      </c>
      <c r="AG1108" s="177" t="s">
        <v>524</v>
      </c>
      <c r="AQ1108" s="177" t="s">
        <v>5697</v>
      </c>
      <c r="AT1108" s="177"/>
      <c r="AU1108" s="177"/>
      <c r="AV1108" s="177"/>
      <c r="AW1108" s="177"/>
    </row>
    <row r="1109" spans="1:61">
      <c r="A1109" s="170" t="s">
        <v>5639</v>
      </c>
      <c r="B1109" s="177" t="s">
        <v>5640</v>
      </c>
      <c r="D1109" s="177" t="s">
        <v>508</v>
      </c>
      <c r="E1109" s="177" t="s">
        <v>2662</v>
      </c>
      <c r="F1109" s="177" t="s">
        <v>5709</v>
      </c>
      <c r="I1109" s="177" t="s">
        <v>628</v>
      </c>
      <c r="J1109" s="181" t="s">
        <v>512</v>
      </c>
      <c r="K1109" s="178" t="s">
        <v>512</v>
      </c>
      <c r="L1109" s="177" t="s">
        <v>513</v>
      </c>
      <c r="M1109" s="177" t="s">
        <v>5693</v>
      </c>
      <c r="N1109" s="177" t="s">
        <v>5694</v>
      </c>
      <c r="O1109" s="177" t="s">
        <v>437</v>
      </c>
      <c r="P1109" s="177" t="s">
        <v>680</v>
      </c>
      <c r="R1109" s="177" t="s">
        <v>680</v>
      </c>
      <c r="S1109" s="177" t="s">
        <v>680</v>
      </c>
      <c r="W1109" s="177" t="s">
        <v>520</v>
      </c>
      <c r="AB1109" s="177" t="s">
        <v>1886</v>
      </c>
      <c r="AC1109" s="177" t="s">
        <v>5710</v>
      </c>
      <c r="AD1109" s="177" t="s">
        <v>524</v>
      </c>
      <c r="AE1109" s="177" t="s">
        <v>1886</v>
      </c>
      <c r="AF1109" s="177" t="s">
        <v>5711</v>
      </c>
      <c r="AG1109" s="177" t="s">
        <v>524</v>
      </c>
      <c r="AQ1109" s="177" t="s">
        <v>5697</v>
      </c>
      <c r="AT1109" s="177"/>
      <c r="AU1109" s="177"/>
      <c r="AV1109" s="177"/>
      <c r="AW1109" s="177"/>
    </row>
    <row r="1110" spans="1:61">
      <c r="A1110" s="170" t="s">
        <v>5639</v>
      </c>
      <c r="B1110" s="177" t="s">
        <v>5640</v>
      </c>
      <c r="D1110" s="177" t="s">
        <v>508</v>
      </c>
      <c r="F1110" s="177" t="s">
        <v>5712</v>
      </c>
      <c r="I1110" s="177" t="s">
        <v>628</v>
      </c>
      <c r="J1110" s="181" t="s">
        <v>512</v>
      </c>
      <c r="K1110" s="178" t="s">
        <v>512</v>
      </c>
      <c r="L1110" s="177" t="s">
        <v>513</v>
      </c>
      <c r="M1110" s="177" t="s">
        <v>5713</v>
      </c>
      <c r="N1110" s="177" t="s">
        <v>5694</v>
      </c>
      <c r="O1110" s="177" t="s">
        <v>437</v>
      </c>
      <c r="Y1110" s="177" t="s">
        <v>522</v>
      </c>
      <c r="Z1110" s="177" t="s">
        <v>5714</v>
      </c>
      <c r="AA1110" s="177" t="s">
        <v>524</v>
      </c>
      <c r="AB1110" s="177" t="s">
        <v>522</v>
      </c>
      <c r="AC1110" s="177" t="s">
        <v>5715</v>
      </c>
      <c r="AD1110" s="177" t="s">
        <v>524</v>
      </c>
      <c r="AQ1110" s="177" t="s">
        <v>5697</v>
      </c>
      <c r="AT1110" s="177"/>
      <c r="AU1110" s="177"/>
      <c r="AV1110" s="177"/>
      <c r="AW1110" s="177"/>
    </row>
    <row r="1111" spans="1:61">
      <c r="A1111" s="170" t="s">
        <v>5716</v>
      </c>
      <c r="B1111" s="177" t="s">
        <v>5717</v>
      </c>
      <c r="D1111" s="177" t="s">
        <v>508</v>
      </c>
      <c r="E1111" s="177" t="s">
        <v>1178</v>
      </c>
      <c r="F1111" s="177" t="s">
        <v>5718</v>
      </c>
      <c r="I1111" s="177" t="s">
        <v>5719</v>
      </c>
      <c r="J1111" s="181" t="s">
        <v>512</v>
      </c>
      <c r="K1111" s="178" t="s">
        <v>512</v>
      </c>
      <c r="L1111" s="177" t="s">
        <v>550</v>
      </c>
      <c r="M1111" s="177" t="s">
        <v>5720</v>
      </c>
      <c r="N1111" s="177" t="s">
        <v>5720</v>
      </c>
      <c r="O1111" s="177" t="s">
        <v>110</v>
      </c>
      <c r="R1111" s="177" t="s">
        <v>565</v>
      </c>
      <c r="S1111" s="177" t="s">
        <v>3158</v>
      </c>
      <c r="AQ1111" s="177" t="s">
        <v>5721</v>
      </c>
      <c r="AT1111" s="177"/>
      <c r="AU1111" s="177"/>
      <c r="AV1111" s="177"/>
      <c r="AW1111" s="177"/>
    </row>
    <row r="1112" spans="1:61">
      <c r="A1112" s="170" t="s">
        <v>5722</v>
      </c>
      <c r="B1112" s="177" t="s">
        <v>5723</v>
      </c>
      <c r="D1112" s="177" t="s">
        <v>508</v>
      </c>
      <c r="E1112" s="177" t="s">
        <v>1219</v>
      </c>
      <c r="F1112" s="177" t="s">
        <v>5724</v>
      </c>
      <c r="I1112" s="177" t="s">
        <v>2018</v>
      </c>
      <c r="J1112" s="178">
        <v>42940</v>
      </c>
      <c r="K1112" s="178">
        <v>42940</v>
      </c>
      <c r="L1112" s="177" t="s">
        <v>901</v>
      </c>
      <c r="M1112" s="177" t="s">
        <v>5725</v>
      </c>
      <c r="N1112" s="177" t="s">
        <v>5726</v>
      </c>
      <c r="O1112" s="177" t="s">
        <v>324</v>
      </c>
      <c r="P1112" s="177" t="s">
        <v>903</v>
      </c>
      <c r="R1112" s="177" t="s">
        <v>904</v>
      </c>
      <c r="S1112" s="177" t="s">
        <v>905</v>
      </c>
      <c r="U1112" s="177" t="s">
        <v>2255</v>
      </c>
      <c r="V1112" s="177" t="s">
        <v>907</v>
      </c>
      <c r="W1112" s="177" t="s">
        <v>908</v>
      </c>
      <c r="Y1112" s="177" t="s">
        <v>908</v>
      </c>
      <c r="AB1112" s="177" t="s">
        <v>910</v>
      </c>
      <c r="AC1112" s="177">
        <v>2800</v>
      </c>
      <c r="AD1112" s="177" t="s">
        <v>911</v>
      </c>
      <c r="AE1112" s="177">
        <v>1375</v>
      </c>
      <c r="AF1112" s="177" t="s">
        <v>912</v>
      </c>
      <c r="AG1112" s="177" t="s">
        <v>908</v>
      </c>
      <c r="AH1112" s="177" t="s">
        <v>913</v>
      </c>
      <c r="AI1112" s="177" t="s">
        <v>908</v>
      </c>
      <c r="AK1112" s="177" t="s">
        <v>914</v>
      </c>
      <c r="AL1112" s="177">
        <v>480</v>
      </c>
      <c r="AP1112" s="177" t="s">
        <v>908</v>
      </c>
      <c r="AQ1112" s="177"/>
      <c r="AT1112" s="177"/>
      <c r="AU1112" s="177" t="s">
        <v>5727</v>
      </c>
      <c r="AV1112" s="177"/>
      <c r="AW1112" s="177"/>
    </row>
    <row r="1113" spans="1:61">
      <c r="A1113" s="170" t="s">
        <v>5722</v>
      </c>
      <c r="B1113" s="177" t="s">
        <v>5723</v>
      </c>
      <c r="D1113" s="177" t="s">
        <v>508</v>
      </c>
      <c r="E1113" s="177" t="s">
        <v>1252</v>
      </c>
      <c r="F1113" s="177" t="s">
        <v>5728</v>
      </c>
      <c r="I1113" s="177" t="s">
        <v>2018</v>
      </c>
      <c r="J1113" s="178">
        <v>42940</v>
      </c>
      <c r="K1113" s="178">
        <v>42940</v>
      </c>
      <c r="L1113" s="177" t="s">
        <v>901</v>
      </c>
      <c r="M1113" s="177" t="s">
        <v>5725</v>
      </c>
      <c r="N1113" s="177" t="s">
        <v>5726</v>
      </c>
      <c r="O1113" s="177" t="s">
        <v>324</v>
      </c>
      <c r="P1113" s="177" t="s">
        <v>903</v>
      </c>
      <c r="R1113" s="177" t="s">
        <v>904</v>
      </c>
      <c r="S1113" s="177" t="s">
        <v>905</v>
      </c>
      <c r="U1113" s="177" t="s">
        <v>2255</v>
      </c>
      <c r="V1113" s="177" t="s">
        <v>907</v>
      </c>
      <c r="W1113" s="177" t="s">
        <v>908</v>
      </c>
      <c r="Y1113" s="177" t="s">
        <v>909</v>
      </c>
      <c r="AB1113" s="177" t="s">
        <v>910</v>
      </c>
      <c r="AC1113" s="177">
        <v>2800</v>
      </c>
      <c r="AD1113" s="177" t="s">
        <v>911</v>
      </c>
      <c r="AE1113" s="177">
        <v>1375</v>
      </c>
      <c r="AF1113" s="177" t="s">
        <v>912</v>
      </c>
      <c r="AG1113" s="177" t="s">
        <v>908</v>
      </c>
      <c r="AH1113" s="177" t="s">
        <v>913</v>
      </c>
      <c r="AI1113" s="177" t="s">
        <v>908</v>
      </c>
      <c r="AK1113" s="177" t="s">
        <v>914</v>
      </c>
      <c r="AL1113" s="177">
        <v>480</v>
      </c>
      <c r="AP1113" s="177" t="s">
        <v>908</v>
      </c>
      <c r="AQ1113" s="177"/>
      <c r="AT1113" s="177"/>
      <c r="AU1113" s="177" t="s">
        <v>2741</v>
      </c>
      <c r="AV1113" s="177"/>
      <c r="AW1113" s="177"/>
    </row>
    <row r="1114" spans="1:61">
      <c r="A1114" s="170" t="s">
        <v>5722</v>
      </c>
      <c r="B1114" s="177" t="s">
        <v>5723</v>
      </c>
      <c r="D1114" s="177" t="s">
        <v>508</v>
      </c>
      <c r="E1114" s="170" t="s">
        <v>2799</v>
      </c>
      <c r="F1114" s="177" t="s">
        <v>5729</v>
      </c>
      <c r="I1114" s="177" t="s">
        <v>2018</v>
      </c>
      <c r="J1114" s="178">
        <v>42940</v>
      </c>
      <c r="K1114" s="178">
        <v>42940</v>
      </c>
      <c r="L1114" s="177" t="s">
        <v>901</v>
      </c>
      <c r="M1114" s="177" t="s">
        <v>5725</v>
      </c>
      <c r="N1114" s="177" t="s">
        <v>5726</v>
      </c>
      <c r="O1114" s="177" t="s">
        <v>324</v>
      </c>
      <c r="P1114" s="177" t="s">
        <v>903</v>
      </c>
      <c r="R1114" s="177" t="s">
        <v>904</v>
      </c>
      <c r="S1114" s="177" t="s">
        <v>905</v>
      </c>
      <c r="U1114" s="177" t="s">
        <v>2203</v>
      </c>
      <c r="V1114" s="177" t="s">
        <v>2013</v>
      </c>
      <c r="W1114" s="177" t="s">
        <v>908</v>
      </c>
      <c r="Y1114" s="177" t="s">
        <v>908</v>
      </c>
      <c r="AB1114" s="177" t="s">
        <v>910</v>
      </c>
      <c r="AC1114" s="177">
        <v>2000</v>
      </c>
      <c r="AD1114" s="177" t="s">
        <v>911</v>
      </c>
      <c r="AE1114" s="177">
        <v>915</v>
      </c>
      <c r="AF1114" s="177" t="s">
        <v>912</v>
      </c>
      <c r="AG1114" s="177" t="s">
        <v>908</v>
      </c>
      <c r="AH1114" s="177" t="s">
        <v>913</v>
      </c>
      <c r="AI1114" s="177" t="s">
        <v>908</v>
      </c>
      <c r="AK1114" s="177" t="s">
        <v>914</v>
      </c>
      <c r="AL1114" s="177">
        <v>480</v>
      </c>
      <c r="AP1114" s="177" t="s">
        <v>908</v>
      </c>
      <c r="AQ1114" s="177"/>
      <c r="AT1114" s="177"/>
      <c r="AU1114" s="177" t="s">
        <v>742</v>
      </c>
      <c r="AV1114" s="177"/>
      <c r="AW1114" s="177"/>
    </row>
    <row r="1115" spans="1:61">
      <c r="A1115" s="170" t="s">
        <v>5722</v>
      </c>
      <c r="B1115" s="177" t="s">
        <v>5723</v>
      </c>
      <c r="D1115" s="177" t="s">
        <v>508</v>
      </c>
      <c r="E1115" s="177" t="s">
        <v>2828</v>
      </c>
      <c r="F1115" s="177" t="s">
        <v>5730</v>
      </c>
      <c r="I1115" s="177" t="s">
        <v>2018</v>
      </c>
      <c r="J1115" s="178">
        <v>42940</v>
      </c>
      <c r="K1115" s="178">
        <v>42940</v>
      </c>
      <c r="L1115" s="177" t="s">
        <v>901</v>
      </c>
      <c r="M1115" s="177" t="s">
        <v>5725</v>
      </c>
      <c r="N1115" s="177" t="s">
        <v>5726</v>
      </c>
      <c r="O1115" s="177" t="s">
        <v>324</v>
      </c>
      <c r="P1115" s="177" t="s">
        <v>903</v>
      </c>
      <c r="R1115" s="177" t="s">
        <v>904</v>
      </c>
      <c r="S1115" s="177" t="s">
        <v>905</v>
      </c>
      <c r="U1115" s="177" t="s">
        <v>2203</v>
      </c>
      <c r="V1115" s="177" t="s">
        <v>2013</v>
      </c>
      <c r="W1115" s="177" t="s">
        <v>908</v>
      </c>
      <c r="Y1115" s="177" t="s">
        <v>908</v>
      </c>
      <c r="AB1115" s="177" t="s">
        <v>910</v>
      </c>
      <c r="AC1115" s="177">
        <v>2000</v>
      </c>
      <c r="AD1115" s="177" t="s">
        <v>911</v>
      </c>
      <c r="AE1115" s="177">
        <v>915</v>
      </c>
      <c r="AF1115" s="177" t="s">
        <v>912</v>
      </c>
      <c r="AG1115" s="177" t="s">
        <v>908</v>
      </c>
      <c r="AH1115" s="177" t="s">
        <v>913</v>
      </c>
      <c r="AI1115" s="177" t="s">
        <v>908</v>
      </c>
      <c r="AK1115" s="177" t="s">
        <v>914</v>
      </c>
      <c r="AL1115" s="177">
        <v>480</v>
      </c>
      <c r="AP1115" s="177" t="s">
        <v>908</v>
      </c>
      <c r="AQ1115" s="177"/>
      <c r="AT1115" s="177"/>
      <c r="AU1115" s="177" t="s">
        <v>5731</v>
      </c>
      <c r="AV1115" s="177"/>
      <c r="AW1115" s="177"/>
    </row>
    <row r="1116" spans="1:61">
      <c r="A1116" s="170" t="s">
        <v>5722</v>
      </c>
      <c r="B1116" s="177" t="s">
        <v>5723</v>
      </c>
      <c r="D1116" s="177" t="s">
        <v>508</v>
      </c>
      <c r="E1116" s="177" t="s">
        <v>1418</v>
      </c>
      <c r="F1116" s="177" t="s">
        <v>5732</v>
      </c>
      <c r="I1116" s="177" t="s">
        <v>2018</v>
      </c>
      <c r="J1116" s="178">
        <v>42940</v>
      </c>
      <c r="K1116" s="178">
        <v>42940</v>
      </c>
      <c r="L1116" s="177" t="s">
        <v>901</v>
      </c>
      <c r="M1116" s="177" t="s">
        <v>5725</v>
      </c>
      <c r="N1116" s="177" t="s">
        <v>5726</v>
      </c>
      <c r="O1116" s="177" t="s">
        <v>324</v>
      </c>
      <c r="P1116" s="177" t="s">
        <v>903</v>
      </c>
      <c r="R1116" s="177" t="s">
        <v>904</v>
      </c>
      <c r="S1116" s="177" t="s">
        <v>905</v>
      </c>
      <c r="U1116" s="177" t="s">
        <v>2372</v>
      </c>
      <c r="V1116" s="177" t="s">
        <v>2013</v>
      </c>
      <c r="W1116" s="177" t="s">
        <v>908</v>
      </c>
      <c r="Y1116" s="177" t="s">
        <v>908</v>
      </c>
      <c r="AB1116" s="177" t="s">
        <v>910</v>
      </c>
      <c r="AC1116" s="177">
        <v>1400</v>
      </c>
      <c r="AD1116" s="177" t="s">
        <v>911</v>
      </c>
      <c r="AE1116" s="177">
        <v>1375</v>
      </c>
      <c r="AF1116" s="177" t="s">
        <v>912</v>
      </c>
      <c r="AG1116" s="177" t="s">
        <v>908</v>
      </c>
      <c r="AH1116" s="177" t="s">
        <v>913</v>
      </c>
      <c r="AI1116" s="177" t="s">
        <v>908</v>
      </c>
      <c r="AK1116" s="177" t="s">
        <v>914</v>
      </c>
      <c r="AL1116" s="177">
        <v>480</v>
      </c>
      <c r="AP1116" s="177" t="s">
        <v>908</v>
      </c>
      <c r="AQ1116" s="177"/>
      <c r="AT1116" s="177"/>
      <c r="AU1116" s="177" t="s">
        <v>5733</v>
      </c>
      <c r="AV1116" s="177"/>
      <c r="AW1116" s="177"/>
    </row>
    <row r="1117" spans="1:61">
      <c r="A1117" s="170" t="s">
        <v>5722</v>
      </c>
      <c r="B1117" s="177" t="s">
        <v>5723</v>
      </c>
      <c r="D1117" s="177" t="s">
        <v>508</v>
      </c>
      <c r="E1117" s="177" t="s">
        <v>849</v>
      </c>
      <c r="F1117" s="177" t="s">
        <v>5734</v>
      </c>
      <c r="I1117" s="177" t="s">
        <v>2018</v>
      </c>
      <c r="J1117" s="178">
        <v>42940</v>
      </c>
      <c r="K1117" s="178">
        <v>42940</v>
      </c>
      <c r="L1117" s="177" t="s">
        <v>901</v>
      </c>
      <c r="M1117" s="177" t="s">
        <v>5725</v>
      </c>
      <c r="N1117" s="177" t="s">
        <v>5726</v>
      </c>
      <c r="O1117" s="177" t="s">
        <v>324</v>
      </c>
      <c r="P1117" s="177" t="s">
        <v>903</v>
      </c>
      <c r="R1117" s="177" t="s">
        <v>904</v>
      </c>
      <c r="S1117" s="177" t="s">
        <v>905</v>
      </c>
      <c r="U1117" s="177" t="s">
        <v>2255</v>
      </c>
      <c r="V1117" s="177" t="s">
        <v>907</v>
      </c>
      <c r="W1117" s="177" t="s">
        <v>908</v>
      </c>
      <c r="Y1117" s="177" t="s">
        <v>908</v>
      </c>
      <c r="AB1117" s="177" t="s">
        <v>910</v>
      </c>
      <c r="AC1117" s="177">
        <v>2800</v>
      </c>
      <c r="AD1117" s="177" t="s">
        <v>911</v>
      </c>
      <c r="AE1117" s="177">
        <v>1375</v>
      </c>
      <c r="AF1117" s="177" t="s">
        <v>912</v>
      </c>
      <c r="AG1117" s="177" t="s">
        <v>908</v>
      </c>
      <c r="AH1117" s="177" t="s">
        <v>913</v>
      </c>
      <c r="AI1117" s="177" t="s">
        <v>908</v>
      </c>
      <c r="AK1117" s="177" t="s">
        <v>982</v>
      </c>
      <c r="AL1117" s="177">
        <v>480</v>
      </c>
      <c r="AP1117" s="177" t="s">
        <v>908</v>
      </c>
      <c r="AQ1117" s="177"/>
      <c r="AT1117" s="177"/>
      <c r="AU1117" s="177" t="s">
        <v>849</v>
      </c>
      <c r="AV1117" s="177"/>
      <c r="AW1117" s="177"/>
    </row>
    <row r="1118" spans="1:61">
      <c r="A1118" s="170" t="s">
        <v>5722</v>
      </c>
      <c r="B1118" s="177" t="s">
        <v>5723</v>
      </c>
      <c r="D1118" s="177" t="s">
        <v>508</v>
      </c>
      <c r="E1118" s="177" t="s">
        <v>1565</v>
      </c>
      <c r="F1118" s="177" t="s">
        <v>5735</v>
      </c>
      <c r="I1118" s="177" t="s">
        <v>2018</v>
      </c>
      <c r="J1118" s="178">
        <v>42940</v>
      </c>
      <c r="K1118" s="178">
        <v>42940</v>
      </c>
      <c r="L1118" s="177" t="s">
        <v>901</v>
      </c>
      <c r="M1118" s="177" t="s">
        <v>5725</v>
      </c>
      <c r="N1118" s="177" t="s">
        <v>5726</v>
      </c>
      <c r="O1118" s="177" t="s">
        <v>324</v>
      </c>
      <c r="P1118" s="177" t="s">
        <v>903</v>
      </c>
      <c r="R1118" s="177" t="s">
        <v>904</v>
      </c>
      <c r="S1118" s="177" t="s">
        <v>905</v>
      </c>
      <c r="U1118" s="177" t="s">
        <v>2255</v>
      </c>
      <c r="V1118" s="177" t="s">
        <v>907</v>
      </c>
      <c r="W1118" s="177" t="s">
        <v>908</v>
      </c>
      <c r="Y1118" s="177" t="s">
        <v>909</v>
      </c>
      <c r="AB1118" s="177" t="s">
        <v>910</v>
      </c>
      <c r="AC1118" s="177">
        <v>2800</v>
      </c>
      <c r="AD1118" s="177" t="s">
        <v>911</v>
      </c>
      <c r="AE1118" s="177">
        <v>1375</v>
      </c>
      <c r="AF1118" s="177" t="s">
        <v>912</v>
      </c>
      <c r="AG1118" s="177" t="s">
        <v>908</v>
      </c>
      <c r="AH1118" s="177" t="s">
        <v>913</v>
      </c>
      <c r="AI1118" s="177" t="s">
        <v>908</v>
      </c>
      <c r="AK1118" s="177" t="s">
        <v>982</v>
      </c>
      <c r="AL1118" s="177">
        <v>480</v>
      </c>
      <c r="AP1118" s="177" t="s">
        <v>908</v>
      </c>
      <c r="AQ1118" s="177"/>
      <c r="AT1118" s="177"/>
      <c r="AU1118" s="177" t="s">
        <v>1565</v>
      </c>
      <c r="AV1118" s="177"/>
      <c r="AW1118" s="177"/>
    </row>
    <row r="1119" spans="1:61">
      <c r="A1119" s="170" t="s">
        <v>5722</v>
      </c>
      <c r="B1119" s="177" t="s">
        <v>5723</v>
      </c>
      <c r="D1119" s="177" t="s">
        <v>508</v>
      </c>
      <c r="E1119" s="177" t="s">
        <v>5736</v>
      </c>
      <c r="F1119" s="177" t="s">
        <v>5737</v>
      </c>
      <c r="I1119" s="177" t="s">
        <v>1609</v>
      </c>
      <c r="J1119" s="178">
        <v>42940</v>
      </c>
      <c r="K1119" s="178">
        <v>42940</v>
      </c>
      <c r="L1119" s="177" t="s">
        <v>550</v>
      </c>
      <c r="M1119" s="177" t="s">
        <v>5726</v>
      </c>
      <c r="N1119" s="177" t="s">
        <v>5726</v>
      </c>
      <c r="O1119" s="177" t="s">
        <v>110</v>
      </c>
      <c r="R1119" s="177" t="s">
        <v>565</v>
      </c>
      <c r="S1119" s="177" t="s">
        <v>921</v>
      </c>
      <c r="U1119" s="177" t="s">
        <v>2064</v>
      </c>
      <c r="V1119" s="177" t="s">
        <v>5738</v>
      </c>
      <c r="W1119" s="177" t="s">
        <v>1904</v>
      </c>
      <c r="AQ1119" s="177" t="s">
        <v>683</v>
      </c>
      <c r="AT1119" s="177"/>
      <c r="AU1119" s="177"/>
      <c r="AV1119" s="177"/>
      <c r="AW1119" s="177"/>
    </row>
    <row r="1120" spans="1:61">
      <c r="A1120" s="170" t="s">
        <v>5722</v>
      </c>
      <c r="B1120" s="193" t="s">
        <v>5723</v>
      </c>
      <c r="C1120" s="193"/>
      <c r="D1120" s="177" t="s">
        <v>508</v>
      </c>
      <c r="E1120" s="177" t="s">
        <v>1021</v>
      </c>
      <c r="F1120" s="177" t="s">
        <v>5739</v>
      </c>
      <c r="I1120" s="177" t="s">
        <v>2018</v>
      </c>
      <c r="J1120" s="181" t="s">
        <v>512</v>
      </c>
      <c r="K1120" s="178" t="s">
        <v>512</v>
      </c>
      <c r="L1120" s="177" t="s">
        <v>513</v>
      </c>
      <c r="M1120" s="177" t="s">
        <v>5740</v>
      </c>
      <c r="N1120" s="177" t="s">
        <v>5740</v>
      </c>
      <c r="O1120" s="177" t="s">
        <v>437</v>
      </c>
      <c r="P1120" s="177" t="s">
        <v>2916</v>
      </c>
      <c r="R1120" s="177" t="s">
        <v>2917</v>
      </c>
      <c r="S1120" s="177" t="s">
        <v>2916</v>
      </c>
      <c r="U1120" s="177" t="s">
        <v>518</v>
      </c>
      <c r="V1120" s="177" t="s">
        <v>754</v>
      </c>
      <c r="W1120" s="177" t="s">
        <v>2918</v>
      </c>
      <c r="X1120" s="177" t="s">
        <v>677</v>
      </c>
      <c r="Y1120" s="177" t="s">
        <v>5741</v>
      </c>
      <c r="Z1120" s="177" t="s">
        <v>5742</v>
      </c>
      <c r="AA1120" s="177" t="s">
        <v>1064</v>
      </c>
      <c r="AB1120" s="177" t="s">
        <v>5741</v>
      </c>
      <c r="AC1120" s="177" t="s">
        <v>5743</v>
      </c>
      <c r="AD1120" s="177" t="s">
        <v>1064</v>
      </c>
      <c r="AE1120" s="177" t="s">
        <v>5741</v>
      </c>
      <c r="AF1120" s="177" t="s">
        <v>5744</v>
      </c>
      <c r="AG1120" s="177" t="s">
        <v>1064</v>
      </c>
      <c r="AQ1120" s="177"/>
      <c r="AT1120" s="177"/>
      <c r="AU1120" s="177"/>
      <c r="AV1120" s="177"/>
      <c r="AW1120" s="177"/>
      <c r="BI1120" s="177" t="s">
        <v>5745</v>
      </c>
    </row>
    <row r="1121" spans="1:62">
      <c r="A1121" s="170" t="s">
        <v>5722</v>
      </c>
      <c r="B1121" s="193" t="s">
        <v>5723</v>
      </c>
      <c r="C1121" s="193"/>
      <c r="D1121" s="177" t="s">
        <v>508</v>
      </c>
      <c r="E1121" s="177" t="s">
        <v>1172</v>
      </c>
      <c r="F1121" s="177" t="s">
        <v>5746</v>
      </c>
      <c r="I1121" s="177" t="s">
        <v>2018</v>
      </c>
      <c r="J1121" s="181" t="s">
        <v>512</v>
      </c>
      <c r="K1121" s="178" t="s">
        <v>512</v>
      </c>
      <c r="L1121" s="177" t="s">
        <v>513</v>
      </c>
      <c r="M1121" s="177" t="s">
        <v>5740</v>
      </c>
      <c r="N1121" s="177" t="s">
        <v>5740</v>
      </c>
      <c r="O1121" s="177" t="s">
        <v>437</v>
      </c>
      <c r="P1121" s="177" t="s">
        <v>515</v>
      </c>
      <c r="R1121" s="177" t="s">
        <v>516</v>
      </c>
      <c r="S1121" s="177" t="s">
        <v>517</v>
      </c>
      <c r="U1121" s="177" t="s">
        <v>1108</v>
      </c>
      <c r="V1121" s="177" t="s">
        <v>889</v>
      </c>
      <c r="W1121" s="177" t="s">
        <v>964</v>
      </c>
      <c r="X1121" s="177" t="s">
        <v>618</v>
      </c>
      <c r="Y1121" s="177" t="s">
        <v>5741</v>
      </c>
      <c r="Z1121" s="177" t="s">
        <v>5747</v>
      </c>
      <c r="AA1121" s="177" t="s">
        <v>1064</v>
      </c>
      <c r="AB1121" s="177" t="s">
        <v>5741</v>
      </c>
      <c r="AC1121" s="177" t="s">
        <v>5748</v>
      </c>
      <c r="AD1121" s="177" t="s">
        <v>1064</v>
      </c>
      <c r="AE1121" s="177" t="s">
        <v>5741</v>
      </c>
      <c r="AF1121" s="177" t="s">
        <v>5749</v>
      </c>
      <c r="AG1121" s="177" t="s">
        <v>1064</v>
      </c>
      <c r="AQ1121" s="177"/>
      <c r="AT1121" s="177"/>
      <c r="AU1121" s="177"/>
      <c r="AV1121" s="177"/>
      <c r="AW1121" s="177"/>
      <c r="BG1121" s="177" t="s">
        <v>1113</v>
      </c>
    </row>
    <row r="1122" spans="1:62">
      <c r="A1122" s="170" t="s">
        <v>5722</v>
      </c>
      <c r="B1122" s="193" t="s">
        <v>5723</v>
      </c>
      <c r="C1122" s="193"/>
      <c r="D1122" s="177" t="s">
        <v>508</v>
      </c>
      <c r="E1122" s="177" t="s">
        <v>5750</v>
      </c>
      <c r="F1122" s="177" t="s">
        <v>5751</v>
      </c>
      <c r="I1122" s="177" t="s">
        <v>2018</v>
      </c>
      <c r="J1122" s="181" t="s">
        <v>512</v>
      </c>
      <c r="K1122" s="178" t="s">
        <v>512</v>
      </c>
      <c r="L1122" s="177" t="s">
        <v>513</v>
      </c>
      <c r="M1122" s="177" t="s">
        <v>5740</v>
      </c>
      <c r="N1122" s="177" t="s">
        <v>5740</v>
      </c>
      <c r="O1122" s="177" t="s">
        <v>437</v>
      </c>
      <c r="P1122" s="177" t="s">
        <v>613</v>
      </c>
      <c r="R1122" s="177" t="s">
        <v>615</v>
      </c>
      <c r="S1122" s="177" t="s">
        <v>613</v>
      </c>
      <c r="U1122" s="177" t="s">
        <v>666</v>
      </c>
      <c r="V1122" s="177" t="s">
        <v>987</v>
      </c>
      <c r="Y1122" s="177" t="s">
        <v>5752</v>
      </c>
      <c r="Z1122" s="177" t="s">
        <v>5753</v>
      </c>
      <c r="AA1122" s="177" t="s">
        <v>1064</v>
      </c>
      <c r="AB1122" s="177" t="s">
        <v>5752</v>
      </c>
      <c r="AC1122" s="177" t="s">
        <v>5754</v>
      </c>
      <c r="AD1122" s="177" t="s">
        <v>1064</v>
      </c>
      <c r="AQ1122" s="177" t="s">
        <v>5755</v>
      </c>
      <c r="AT1122" s="177"/>
      <c r="AU1122" s="177"/>
      <c r="AV1122" s="177"/>
      <c r="AW1122" s="177"/>
      <c r="BJ1122" s="177" t="s">
        <v>5756</v>
      </c>
    </row>
    <row r="1123" spans="1:62">
      <c r="A1123" s="170" t="s">
        <v>5722</v>
      </c>
      <c r="B1123" s="193" t="s">
        <v>5723</v>
      </c>
      <c r="C1123" s="193"/>
      <c r="D1123" s="177" t="s">
        <v>508</v>
      </c>
      <c r="E1123" s="177" t="s">
        <v>1514</v>
      </c>
      <c r="F1123" s="177" t="s">
        <v>5757</v>
      </c>
      <c r="I1123" s="177" t="s">
        <v>2018</v>
      </c>
      <c r="J1123" s="181" t="s">
        <v>512</v>
      </c>
      <c r="K1123" s="178" t="s">
        <v>512</v>
      </c>
      <c r="L1123" s="177" t="s">
        <v>513</v>
      </c>
      <c r="M1123" s="177" t="s">
        <v>5740</v>
      </c>
      <c r="N1123" s="177" t="s">
        <v>5740</v>
      </c>
      <c r="O1123" s="177" t="s">
        <v>437</v>
      </c>
      <c r="P1123" s="177" t="s">
        <v>2916</v>
      </c>
      <c r="R1123" s="177" t="s">
        <v>2917</v>
      </c>
      <c r="S1123" s="177" t="s">
        <v>2916</v>
      </c>
      <c r="U1123" s="177" t="s">
        <v>518</v>
      </c>
      <c r="V1123" s="177" t="s">
        <v>754</v>
      </c>
      <c r="W1123" s="177" t="s">
        <v>2918</v>
      </c>
      <c r="X1123" s="177" t="s">
        <v>677</v>
      </c>
      <c r="Y1123" s="177" t="s">
        <v>5741</v>
      </c>
      <c r="Z1123" s="177" t="s">
        <v>5758</v>
      </c>
      <c r="AA1123" s="177" t="s">
        <v>1064</v>
      </c>
      <c r="AB1123" s="177" t="s">
        <v>5741</v>
      </c>
      <c r="AC1123" s="177" t="s">
        <v>5759</v>
      </c>
      <c r="AD1123" s="177" t="s">
        <v>1064</v>
      </c>
      <c r="AE1123" s="177" t="s">
        <v>5741</v>
      </c>
      <c r="AF1123" s="177" t="s">
        <v>5760</v>
      </c>
      <c r="AG1123" s="177" t="s">
        <v>1064</v>
      </c>
      <c r="AH1123" s="177" t="s">
        <v>1109</v>
      </c>
      <c r="AI1123" s="177" t="s">
        <v>5761</v>
      </c>
      <c r="AJ1123" s="177" t="s">
        <v>1064</v>
      </c>
      <c r="AQ1123" s="177"/>
      <c r="AT1123" s="177"/>
      <c r="AU1123" s="177"/>
      <c r="AV1123" s="177"/>
      <c r="AW1123" s="177"/>
      <c r="BI1123" s="177" t="s">
        <v>5745</v>
      </c>
    </row>
    <row r="1124" spans="1:62">
      <c r="A1124" s="170" t="s">
        <v>5722</v>
      </c>
      <c r="B1124" s="194" t="s">
        <v>5723</v>
      </c>
      <c r="C1124" s="194"/>
      <c r="D1124" s="177" t="s">
        <v>508</v>
      </c>
      <c r="E1124" s="177" t="s">
        <v>1535</v>
      </c>
      <c r="F1124" s="177" t="s">
        <v>5762</v>
      </c>
      <c r="I1124" s="177" t="s">
        <v>2018</v>
      </c>
      <c r="J1124" s="181" t="s">
        <v>512</v>
      </c>
      <c r="K1124" s="178" t="s">
        <v>512</v>
      </c>
      <c r="L1124" s="177" t="s">
        <v>513</v>
      </c>
      <c r="M1124" s="177" t="s">
        <v>5740</v>
      </c>
      <c r="N1124" s="177" t="s">
        <v>5740</v>
      </c>
      <c r="O1124" s="177" t="s">
        <v>437</v>
      </c>
      <c r="P1124" s="177" t="s">
        <v>515</v>
      </c>
      <c r="R1124" s="177" t="s">
        <v>516</v>
      </c>
      <c r="S1124" s="177" t="s">
        <v>517</v>
      </c>
      <c r="U1124" s="177" t="s">
        <v>1108</v>
      </c>
      <c r="V1124" s="177" t="s">
        <v>889</v>
      </c>
      <c r="W1124" s="177" t="s">
        <v>964</v>
      </c>
      <c r="X1124" s="177" t="s">
        <v>618</v>
      </c>
      <c r="Y1124" s="177" t="s">
        <v>5741</v>
      </c>
      <c r="Z1124" s="177" t="s">
        <v>5763</v>
      </c>
      <c r="AA1124" s="177" t="s">
        <v>1064</v>
      </c>
      <c r="AB1124" s="177" t="s">
        <v>5741</v>
      </c>
      <c r="AC1124" s="177" t="s">
        <v>5764</v>
      </c>
      <c r="AD1124" s="177" t="s">
        <v>1064</v>
      </c>
      <c r="AE1124" s="177" t="s">
        <v>5741</v>
      </c>
      <c r="AF1124" s="177" t="s">
        <v>5765</v>
      </c>
      <c r="AG1124" s="177" t="s">
        <v>1064</v>
      </c>
      <c r="AQ1124" s="177"/>
      <c r="AT1124" s="177"/>
      <c r="AU1124" s="177"/>
      <c r="AV1124" s="177"/>
      <c r="AW1124" s="177"/>
      <c r="BG1124" s="177" t="s">
        <v>5766</v>
      </c>
    </row>
    <row r="1125" spans="1:62">
      <c r="A1125" s="170" t="s">
        <v>5767</v>
      </c>
      <c r="B1125" s="177" t="s">
        <v>5768</v>
      </c>
      <c r="D1125" s="177" t="s">
        <v>508</v>
      </c>
      <c r="F1125" s="177" t="s">
        <v>5769</v>
      </c>
      <c r="I1125" s="177" t="s">
        <v>979</v>
      </c>
      <c r="J1125" s="178">
        <v>44447</v>
      </c>
      <c r="K1125" s="178">
        <v>44447</v>
      </c>
      <c r="L1125" s="177" t="s">
        <v>2030</v>
      </c>
      <c r="M1125" s="177" t="s">
        <v>5770</v>
      </c>
      <c r="N1125" s="177" t="s">
        <v>5770</v>
      </c>
      <c r="O1125" s="177" t="s">
        <v>75</v>
      </c>
      <c r="R1125" s="177" t="s">
        <v>5771</v>
      </c>
      <c r="S1125" s="177" t="s">
        <v>5772</v>
      </c>
      <c r="U1125" s="177" t="s">
        <v>718</v>
      </c>
      <c r="V1125" s="177" t="s">
        <v>1122</v>
      </c>
      <c r="AQ1125" s="177" t="s">
        <v>2301</v>
      </c>
      <c r="AT1125" s="177"/>
      <c r="AU1125" s="177"/>
      <c r="AV1125" s="177"/>
      <c r="AW1125" s="177"/>
    </row>
    <row r="1126" spans="1:62">
      <c r="A1126" s="170" t="s">
        <v>5767</v>
      </c>
      <c r="B1126" s="177" t="s">
        <v>5768</v>
      </c>
      <c r="D1126" s="177" t="s">
        <v>508</v>
      </c>
      <c r="F1126" s="177" t="s">
        <v>5773</v>
      </c>
      <c r="I1126" s="177" t="s">
        <v>979</v>
      </c>
      <c r="J1126" s="178">
        <v>44447</v>
      </c>
      <c r="K1126" s="178">
        <v>44447</v>
      </c>
      <c r="L1126" s="177" t="s">
        <v>2030</v>
      </c>
      <c r="M1126" s="177" t="s">
        <v>5770</v>
      </c>
      <c r="N1126" s="177" t="s">
        <v>5770</v>
      </c>
      <c r="O1126" s="177" t="s">
        <v>195</v>
      </c>
      <c r="P1126" s="177" t="s">
        <v>887</v>
      </c>
      <c r="R1126" s="177" t="s">
        <v>2032</v>
      </c>
      <c r="S1126" s="177" t="s">
        <v>2033</v>
      </c>
      <c r="U1126" s="177" t="s">
        <v>718</v>
      </c>
      <c r="V1126" s="177" t="s">
        <v>5774</v>
      </c>
      <c r="X1126" s="177" t="s">
        <v>2035</v>
      </c>
      <c r="Z1126" s="177" t="s">
        <v>718</v>
      </c>
      <c r="AA1126" s="177" t="s">
        <v>5775</v>
      </c>
      <c r="AQ1126" s="177" t="s">
        <v>5776</v>
      </c>
      <c r="AT1126" s="177"/>
      <c r="AU1126" s="177"/>
      <c r="AV1126" s="177"/>
      <c r="AW1126" s="177"/>
    </row>
    <row r="1127" spans="1:62">
      <c r="A1127" s="170" t="s">
        <v>5767</v>
      </c>
      <c r="B1127" s="177" t="s">
        <v>5768</v>
      </c>
      <c r="D1127" s="177" t="s">
        <v>508</v>
      </c>
      <c r="F1127" s="177" t="s">
        <v>5777</v>
      </c>
      <c r="I1127" s="177" t="s">
        <v>979</v>
      </c>
      <c r="J1127" s="178">
        <v>44447</v>
      </c>
      <c r="K1127" s="178">
        <v>44447</v>
      </c>
      <c r="L1127" s="177" t="s">
        <v>2030</v>
      </c>
      <c r="M1127" s="177" t="s">
        <v>5770</v>
      </c>
      <c r="N1127" s="177" t="s">
        <v>5770</v>
      </c>
      <c r="O1127" s="177" t="s">
        <v>280</v>
      </c>
      <c r="R1127" s="177" t="s">
        <v>700</v>
      </c>
      <c r="S1127" s="177" t="s">
        <v>2039</v>
      </c>
      <c r="U1127" s="177" t="s">
        <v>718</v>
      </c>
      <c r="AQ1127" s="177" t="s">
        <v>5778</v>
      </c>
      <c r="AT1127" s="177"/>
      <c r="AU1127" s="177"/>
      <c r="AV1127" s="177"/>
      <c r="AW1127" s="177"/>
    </row>
    <row r="1128" spans="1:62">
      <c r="A1128" s="170" t="s">
        <v>5767</v>
      </c>
      <c r="B1128" s="177" t="s">
        <v>5768</v>
      </c>
      <c r="D1128" s="177" t="s">
        <v>508</v>
      </c>
      <c r="F1128" s="177" t="s">
        <v>5779</v>
      </c>
      <c r="I1128" s="177" t="s">
        <v>979</v>
      </c>
      <c r="J1128" s="178">
        <v>44447</v>
      </c>
      <c r="K1128" s="178">
        <v>44447</v>
      </c>
      <c r="L1128" s="177" t="s">
        <v>2030</v>
      </c>
      <c r="M1128" s="177" t="s">
        <v>5770</v>
      </c>
      <c r="N1128" s="177" t="s">
        <v>5770</v>
      </c>
      <c r="O1128" s="177" t="s">
        <v>324</v>
      </c>
      <c r="P1128" s="177" t="s">
        <v>903</v>
      </c>
      <c r="R1128" s="177" t="s">
        <v>2041</v>
      </c>
      <c r="V1128" s="177" t="s">
        <v>2043</v>
      </c>
      <c r="Y1128" s="177" t="s">
        <v>960</v>
      </c>
      <c r="Z1128" s="177" t="s">
        <v>960</v>
      </c>
      <c r="AC1128" s="177" t="s">
        <v>718</v>
      </c>
      <c r="AF1128" s="177" t="s">
        <v>5780</v>
      </c>
      <c r="AK1128" s="177" t="s">
        <v>982</v>
      </c>
      <c r="AQ1128" s="177" t="s">
        <v>5778</v>
      </c>
      <c r="AT1128" s="177"/>
      <c r="AU1128" s="177"/>
      <c r="AV1128" s="177"/>
      <c r="AW1128" s="177" t="s">
        <v>2044</v>
      </c>
    </row>
    <row r="1129" spans="1:62">
      <c r="A1129" s="170" t="s">
        <v>5767</v>
      </c>
      <c r="B1129" s="177" t="s">
        <v>5781</v>
      </c>
      <c r="D1129" s="177" t="s">
        <v>610</v>
      </c>
      <c r="E1129" s="177" t="s">
        <v>740</v>
      </c>
      <c r="F1129" s="177" t="s">
        <v>5782</v>
      </c>
      <c r="I1129" s="177" t="s">
        <v>1647</v>
      </c>
      <c r="J1129" s="178">
        <v>40914</v>
      </c>
      <c r="K1129" s="178">
        <v>40914</v>
      </c>
      <c r="L1129" s="177" t="s">
        <v>513</v>
      </c>
      <c r="M1129" s="177" t="s">
        <v>5783</v>
      </c>
      <c r="N1129" s="177" t="s">
        <v>5784</v>
      </c>
      <c r="O1129" s="177" t="s">
        <v>437</v>
      </c>
      <c r="P1129" s="177" t="s">
        <v>613</v>
      </c>
      <c r="R1129" s="177" t="s">
        <v>615</v>
      </c>
      <c r="S1129" s="177" t="s">
        <v>613</v>
      </c>
      <c r="W1129" s="177" t="s">
        <v>617</v>
      </c>
      <c r="X1129" s="177" t="s">
        <v>618</v>
      </c>
      <c r="Y1129" s="177" t="s">
        <v>5785</v>
      </c>
      <c r="Z1129" s="177" t="s">
        <v>5786</v>
      </c>
      <c r="AA1129" s="177" t="s">
        <v>524</v>
      </c>
      <c r="AB1129" s="177" t="s">
        <v>5785</v>
      </c>
      <c r="AC1129" s="177" t="s">
        <v>5786</v>
      </c>
      <c r="AD1129" s="177" t="s">
        <v>524</v>
      </c>
      <c r="AQ1129" s="177" t="s">
        <v>5787</v>
      </c>
      <c r="AT1129" s="177"/>
      <c r="AU1129" s="177"/>
      <c r="AV1129" s="177"/>
      <c r="AW1129" s="177"/>
      <c r="BJ1129" s="177" t="s">
        <v>5387</v>
      </c>
    </row>
    <row r="1130" spans="1:62">
      <c r="A1130" s="170" t="s">
        <v>5788</v>
      </c>
      <c r="B1130" s="177" t="s">
        <v>5789</v>
      </c>
      <c r="E1130" s="177" t="s">
        <v>661</v>
      </c>
      <c r="F1130" s="177" t="s">
        <v>5790</v>
      </c>
      <c r="H1130" s="177" t="s">
        <v>4957</v>
      </c>
      <c r="I1130" s="177" t="s">
        <v>1647</v>
      </c>
      <c r="J1130" s="178">
        <v>40697</v>
      </c>
      <c r="K1130" s="178">
        <v>40697</v>
      </c>
      <c r="L1130" s="177" t="s">
        <v>550</v>
      </c>
      <c r="M1130" s="177" t="s">
        <v>5791</v>
      </c>
      <c r="N1130" s="177" t="s">
        <v>5791</v>
      </c>
      <c r="O1130" s="177" t="s">
        <v>195</v>
      </c>
      <c r="P1130" s="177" t="s">
        <v>552</v>
      </c>
      <c r="R1130" s="177" t="s">
        <v>553</v>
      </c>
      <c r="S1130" s="177" t="s">
        <v>644</v>
      </c>
      <c r="T1130" s="177" t="s">
        <v>2569</v>
      </c>
      <c r="U1130" s="177" t="s">
        <v>579</v>
      </c>
      <c r="V1130" s="177" t="s">
        <v>2404</v>
      </c>
      <c r="W1130" s="177" t="s">
        <v>648</v>
      </c>
      <c r="X1130" s="177" t="s">
        <v>1699</v>
      </c>
      <c r="Z1130" s="177" t="s">
        <v>579</v>
      </c>
      <c r="AA1130" s="177" t="s">
        <v>2406</v>
      </c>
      <c r="AB1130" s="177" t="s">
        <v>1257</v>
      </c>
      <c r="AC1130" s="177" t="s">
        <v>5792</v>
      </c>
      <c r="AD1130" s="177" t="s">
        <v>5793</v>
      </c>
      <c r="AE1130" s="177" t="s">
        <v>583</v>
      </c>
      <c r="AF1130" s="177" t="s">
        <v>651</v>
      </c>
      <c r="AQ1130" s="177"/>
      <c r="AT1130" s="177"/>
      <c r="AU1130" s="177"/>
      <c r="AV1130" s="177"/>
      <c r="AW1130" s="177"/>
    </row>
    <row r="1131" spans="1:62">
      <c r="A1131" s="170" t="s">
        <v>5788</v>
      </c>
      <c r="B1131" s="177" t="s">
        <v>5789</v>
      </c>
      <c r="E1131" s="177" t="s">
        <v>669</v>
      </c>
      <c r="F1131" s="177" t="s">
        <v>5794</v>
      </c>
      <c r="H1131" s="177" t="s">
        <v>4957</v>
      </c>
      <c r="I1131" s="177" t="s">
        <v>1647</v>
      </c>
      <c r="J1131" s="178">
        <v>40697</v>
      </c>
      <c r="K1131" s="178">
        <v>40697</v>
      </c>
      <c r="L1131" s="177" t="s">
        <v>550</v>
      </c>
      <c r="M1131" s="177" t="s">
        <v>5791</v>
      </c>
      <c r="N1131" s="177" t="s">
        <v>5791</v>
      </c>
      <c r="O1131" s="177" t="s">
        <v>195</v>
      </c>
      <c r="P1131" s="177" t="s">
        <v>589</v>
      </c>
      <c r="R1131" s="177" t="s">
        <v>553</v>
      </c>
      <c r="S1131" s="177" t="s">
        <v>644</v>
      </c>
      <c r="T1131" s="177" t="s">
        <v>5795</v>
      </c>
      <c r="U1131" s="177" t="s">
        <v>579</v>
      </c>
      <c r="V1131" s="177" t="s">
        <v>5796</v>
      </c>
      <c r="W1131" s="177" t="s">
        <v>592</v>
      </c>
      <c r="X1131" s="177" t="s">
        <v>1699</v>
      </c>
      <c r="Z1131" s="177" t="s">
        <v>579</v>
      </c>
      <c r="AA1131" s="177" t="s">
        <v>5797</v>
      </c>
      <c r="AB1131" s="177" t="s">
        <v>1257</v>
      </c>
      <c r="AC1131" s="177" t="s">
        <v>5798</v>
      </c>
      <c r="AD1131" s="177" t="s">
        <v>5799</v>
      </c>
      <c r="AE1131" s="177" t="s">
        <v>524</v>
      </c>
      <c r="AF1131" s="177" t="s">
        <v>651</v>
      </c>
      <c r="AQ1131" s="177"/>
      <c r="AT1131" s="177"/>
      <c r="AU1131" s="177"/>
      <c r="AV1131" s="177"/>
      <c r="AW1131" s="177"/>
    </row>
    <row r="1132" spans="1:62">
      <c r="A1132" s="170" t="s">
        <v>5788</v>
      </c>
      <c r="B1132" s="177" t="s">
        <v>5789</v>
      </c>
      <c r="E1132" s="177" t="s">
        <v>685</v>
      </c>
      <c r="F1132" s="177" t="s">
        <v>5800</v>
      </c>
      <c r="H1132" s="177" t="s">
        <v>4957</v>
      </c>
      <c r="I1132" s="177" t="s">
        <v>1647</v>
      </c>
      <c r="J1132" s="178">
        <v>40697</v>
      </c>
      <c r="K1132" s="178">
        <v>40697</v>
      </c>
      <c r="L1132" s="177" t="s">
        <v>513</v>
      </c>
      <c r="M1132" s="177" t="s">
        <v>5801</v>
      </c>
      <c r="N1132" s="177" t="s">
        <v>5791</v>
      </c>
      <c r="O1132" s="177" t="s">
        <v>195</v>
      </c>
      <c r="R1132" s="177" t="s">
        <v>688</v>
      </c>
      <c r="S1132" s="177" t="s">
        <v>2443</v>
      </c>
      <c r="U1132" s="177" t="s">
        <v>579</v>
      </c>
      <c r="V1132" s="177" t="s">
        <v>1299</v>
      </c>
      <c r="X1132" s="177" t="s">
        <v>5802</v>
      </c>
      <c r="Z1132" s="177" t="s">
        <v>579</v>
      </c>
      <c r="AA1132" s="177" t="s">
        <v>5803</v>
      </c>
      <c r="AC1132" s="177" t="s">
        <v>3510</v>
      </c>
      <c r="AD1132" s="177" t="s">
        <v>5804</v>
      </c>
      <c r="AE1132" s="177" t="s">
        <v>524</v>
      </c>
      <c r="AQ1132" s="177"/>
      <c r="AT1132" s="177"/>
      <c r="AU1132" s="177"/>
      <c r="AV1132" s="177"/>
      <c r="AW1132" s="177"/>
    </row>
    <row r="1133" spans="1:62">
      <c r="A1133" s="170" t="s">
        <v>5788</v>
      </c>
      <c r="B1133" s="177" t="s">
        <v>5789</v>
      </c>
      <c r="E1133" s="177" t="s">
        <v>709</v>
      </c>
      <c r="F1133" s="177" t="s">
        <v>5805</v>
      </c>
      <c r="H1133" s="177" t="s">
        <v>4957</v>
      </c>
      <c r="I1133" s="177" t="s">
        <v>1647</v>
      </c>
      <c r="J1133" s="178">
        <v>40697</v>
      </c>
      <c r="K1133" s="178">
        <v>40697</v>
      </c>
      <c r="L1133" s="177" t="s">
        <v>513</v>
      </c>
      <c r="M1133" s="177" t="s">
        <v>5801</v>
      </c>
      <c r="N1133" s="177" t="s">
        <v>5791</v>
      </c>
      <c r="O1133" s="177" t="s">
        <v>437</v>
      </c>
      <c r="P1133" s="177" t="s">
        <v>613</v>
      </c>
      <c r="R1133" s="177" t="s">
        <v>615</v>
      </c>
      <c r="S1133" s="177" t="s">
        <v>613</v>
      </c>
      <c r="T1133" s="177" t="s">
        <v>3886</v>
      </c>
      <c r="U1133" s="177" t="s">
        <v>535</v>
      </c>
      <c r="V1133" s="177" t="s">
        <v>987</v>
      </c>
      <c r="W1133" s="177" t="s">
        <v>617</v>
      </c>
      <c r="X1133" s="177" t="s">
        <v>618</v>
      </c>
      <c r="Y1133" s="177" t="s">
        <v>2480</v>
      </c>
      <c r="Z1133" s="177" t="s">
        <v>5806</v>
      </c>
      <c r="AA1133" s="177" t="s">
        <v>524</v>
      </c>
      <c r="AB1133" s="177" t="s">
        <v>2480</v>
      </c>
      <c r="AC1133" s="177" t="s">
        <v>5807</v>
      </c>
      <c r="AD1133" s="177" t="s">
        <v>524</v>
      </c>
      <c r="AQ1133" s="177"/>
      <c r="AT1133" s="177"/>
      <c r="AU1133" s="177"/>
      <c r="AV1133" s="177"/>
      <c r="AW1133" s="177"/>
      <c r="BJ1133" s="177" t="s">
        <v>5387</v>
      </c>
    </row>
    <row r="1134" spans="1:62">
      <c r="A1134" s="170" t="s">
        <v>5788</v>
      </c>
      <c r="B1134" s="177" t="s">
        <v>5789</v>
      </c>
      <c r="E1134" s="177" t="s">
        <v>719</v>
      </c>
      <c r="F1134" s="177" t="s">
        <v>5808</v>
      </c>
      <c r="H1134" s="177" t="s">
        <v>4957</v>
      </c>
      <c r="I1134" s="177" t="s">
        <v>1647</v>
      </c>
      <c r="J1134" s="178">
        <v>40697</v>
      </c>
      <c r="K1134" s="178">
        <v>40697</v>
      </c>
      <c r="L1134" s="177" t="s">
        <v>513</v>
      </c>
      <c r="M1134" s="177" t="s">
        <v>5801</v>
      </c>
      <c r="N1134" s="177" t="s">
        <v>5791</v>
      </c>
      <c r="O1134" s="177" t="s">
        <v>399</v>
      </c>
      <c r="R1134" s="177" t="s">
        <v>1834</v>
      </c>
      <c r="S1134" s="177" t="s">
        <v>399</v>
      </c>
      <c r="T1134" s="177" t="s">
        <v>512</v>
      </c>
      <c r="AQ1134" s="177" t="s">
        <v>1088</v>
      </c>
      <c r="AT1134" s="177"/>
      <c r="AU1134" s="177"/>
      <c r="AV1134" s="177"/>
      <c r="AW1134" s="177"/>
    </row>
    <row r="1135" spans="1:62">
      <c r="A1135" s="170" t="s">
        <v>5788</v>
      </c>
      <c r="B1135" s="177" t="s">
        <v>5789</v>
      </c>
      <c r="E1135" s="177" t="s">
        <v>729</v>
      </c>
      <c r="F1135" s="177" t="s">
        <v>5809</v>
      </c>
      <c r="H1135" s="177" t="s">
        <v>4992</v>
      </c>
      <c r="I1135" s="177" t="s">
        <v>1647</v>
      </c>
      <c r="J1135" s="178">
        <v>40697</v>
      </c>
      <c r="K1135" s="178">
        <v>40697</v>
      </c>
      <c r="L1135" s="177" t="s">
        <v>1575</v>
      </c>
      <c r="N1135" s="177" t="s">
        <v>5791</v>
      </c>
      <c r="O1135" s="177" t="s">
        <v>483</v>
      </c>
      <c r="R1135" s="177" t="s">
        <v>483</v>
      </c>
      <c r="S1135" s="177" t="s">
        <v>5810</v>
      </c>
      <c r="AQ1135" s="177"/>
      <c r="AT1135" s="177"/>
      <c r="AU1135" s="177"/>
      <c r="AV1135" s="177"/>
      <c r="AW1135" s="177"/>
    </row>
    <row r="1136" spans="1:62">
      <c r="A1136" s="170" t="s">
        <v>5788</v>
      </c>
      <c r="B1136" s="177" t="s">
        <v>5789</v>
      </c>
      <c r="E1136" s="177" t="s">
        <v>737</v>
      </c>
      <c r="F1136" s="177" t="s">
        <v>5811</v>
      </c>
      <c r="H1136" s="177" t="s">
        <v>4992</v>
      </c>
      <c r="I1136" s="177" t="s">
        <v>1647</v>
      </c>
      <c r="J1136" s="178">
        <v>40697</v>
      </c>
      <c r="K1136" s="178">
        <v>40697</v>
      </c>
      <c r="L1136" s="177" t="s">
        <v>513</v>
      </c>
      <c r="M1136" s="177" t="s">
        <v>5801</v>
      </c>
      <c r="N1136" s="177" t="s">
        <v>5791</v>
      </c>
      <c r="O1136" s="177" t="s">
        <v>195</v>
      </c>
      <c r="R1136" s="177" t="s">
        <v>731</v>
      </c>
      <c r="S1136" s="177" t="s">
        <v>780</v>
      </c>
      <c r="T1136" s="177" t="s">
        <v>602</v>
      </c>
      <c r="U1136" s="177" t="s">
        <v>579</v>
      </c>
      <c r="V1136" s="177" t="s">
        <v>2059</v>
      </c>
      <c r="X1136" s="177" t="s">
        <v>5812</v>
      </c>
      <c r="Z1136" s="177" t="s">
        <v>579</v>
      </c>
      <c r="AA1136" s="177" t="s">
        <v>5813</v>
      </c>
      <c r="AB1136" s="177" t="s">
        <v>5814</v>
      </c>
      <c r="AQ1136" s="177" t="s">
        <v>695</v>
      </c>
      <c r="AT1136" s="177"/>
      <c r="AU1136" s="177"/>
      <c r="AV1136" s="177"/>
      <c r="AW1136" s="177"/>
    </row>
    <row r="1137" spans="1:53">
      <c r="A1137" s="170" t="s">
        <v>5788</v>
      </c>
      <c r="B1137" s="177" t="s">
        <v>5789</v>
      </c>
      <c r="E1137" s="177" t="s">
        <v>740</v>
      </c>
      <c r="F1137" s="177" t="s">
        <v>5815</v>
      </c>
      <c r="H1137" s="177" t="s">
        <v>4992</v>
      </c>
      <c r="I1137" s="177" t="s">
        <v>1647</v>
      </c>
      <c r="J1137" s="178">
        <v>40697</v>
      </c>
      <c r="K1137" s="178">
        <v>40697</v>
      </c>
      <c r="L1137" s="177" t="s">
        <v>513</v>
      </c>
      <c r="M1137" s="177" t="s">
        <v>5801</v>
      </c>
      <c r="N1137" s="177" t="s">
        <v>5791</v>
      </c>
      <c r="O1137" s="177" t="s">
        <v>195</v>
      </c>
      <c r="R1137" s="177" t="s">
        <v>688</v>
      </c>
      <c r="S1137" s="177" t="s">
        <v>2443</v>
      </c>
      <c r="T1137" s="177" t="s">
        <v>602</v>
      </c>
      <c r="U1137" s="177" t="s">
        <v>579</v>
      </c>
      <c r="V1137" s="177" t="s">
        <v>2702</v>
      </c>
      <c r="X1137" s="177" t="s">
        <v>5816</v>
      </c>
      <c r="Z1137" s="177" t="s">
        <v>579</v>
      </c>
      <c r="AA1137" s="177" t="s">
        <v>5817</v>
      </c>
      <c r="AQ1137" s="177" t="s">
        <v>695</v>
      </c>
      <c r="AT1137" s="177"/>
      <c r="AU1137" s="177"/>
      <c r="AV1137" s="177"/>
      <c r="AW1137" s="177"/>
    </row>
    <row r="1138" spans="1:53">
      <c r="A1138" s="170" t="s">
        <v>5788</v>
      </c>
      <c r="B1138" s="177" t="s">
        <v>5789</v>
      </c>
      <c r="E1138" s="177" t="s">
        <v>746</v>
      </c>
      <c r="F1138" s="177" t="s">
        <v>5818</v>
      </c>
      <c r="H1138" s="177" t="s">
        <v>4992</v>
      </c>
      <c r="I1138" s="177" t="s">
        <v>1647</v>
      </c>
      <c r="J1138" s="178">
        <v>40697</v>
      </c>
      <c r="K1138" s="178">
        <v>40697</v>
      </c>
      <c r="L1138" s="177" t="s">
        <v>513</v>
      </c>
      <c r="M1138" s="177" t="s">
        <v>5801</v>
      </c>
      <c r="N1138" s="177" t="s">
        <v>5791</v>
      </c>
      <c r="O1138" s="177" t="s">
        <v>437</v>
      </c>
      <c r="P1138" s="177" t="s">
        <v>973</v>
      </c>
      <c r="R1138" s="177" t="s">
        <v>973</v>
      </c>
      <c r="S1138" s="177" t="s">
        <v>973</v>
      </c>
      <c r="U1138" s="177" t="s">
        <v>535</v>
      </c>
      <c r="V1138" s="177" t="s">
        <v>667</v>
      </c>
      <c r="W1138" s="177" t="s">
        <v>3015</v>
      </c>
      <c r="X1138" s="177" t="s">
        <v>3673</v>
      </c>
      <c r="AQ1138" s="177" t="s">
        <v>769</v>
      </c>
      <c r="AT1138" s="177"/>
      <c r="AU1138" s="177"/>
      <c r="AV1138" s="177"/>
      <c r="AW1138" s="177"/>
      <c r="BA1138" s="177" t="s">
        <v>5819</v>
      </c>
    </row>
    <row r="1139" spans="1:53">
      <c r="A1139" s="170" t="s">
        <v>5788</v>
      </c>
      <c r="B1139" s="177" t="s">
        <v>5789</v>
      </c>
      <c r="E1139" s="177" t="s">
        <v>752</v>
      </c>
      <c r="F1139" s="177" t="s">
        <v>5820</v>
      </c>
      <c r="H1139" s="177" t="s">
        <v>4992</v>
      </c>
      <c r="I1139" s="177" t="s">
        <v>1647</v>
      </c>
      <c r="J1139" s="178">
        <v>40697</v>
      </c>
      <c r="K1139" s="178">
        <v>40697</v>
      </c>
      <c r="L1139" s="177" t="s">
        <v>513</v>
      </c>
      <c r="M1139" s="177" t="s">
        <v>5801</v>
      </c>
      <c r="N1139" s="177" t="s">
        <v>5791</v>
      </c>
      <c r="O1139" s="177" t="s">
        <v>195</v>
      </c>
      <c r="R1139" s="177" t="s">
        <v>688</v>
      </c>
      <c r="S1139" s="177" t="s">
        <v>2443</v>
      </c>
      <c r="T1139" s="177" t="s">
        <v>2367</v>
      </c>
      <c r="U1139" s="177" t="s">
        <v>702</v>
      </c>
      <c r="V1139" s="177" t="s">
        <v>4694</v>
      </c>
      <c r="X1139" s="177" t="s">
        <v>5816</v>
      </c>
      <c r="Z1139" s="177" t="s">
        <v>702</v>
      </c>
      <c r="AA1139" s="177" t="s">
        <v>1256</v>
      </c>
      <c r="AQ1139" s="177" t="s">
        <v>695</v>
      </c>
      <c r="AT1139" s="177"/>
      <c r="AU1139" s="177"/>
      <c r="AV1139" s="177"/>
      <c r="AW1139" s="177"/>
    </row>
    <row r="1140" spans="1:53">
      <c r="A1140" s="170" t="s">
        <v>5788</v>
      </c>
      <c r="B1140" s="177" t="s">
        <v>5789</v>
      </c>
      <c r="E1140" s="177" t="s">
        <v>756</v>
      </c>
      <c r="F1140" s="177" t="s">
        <v>5821</v>
      </c>
      <c r="H1140" s="177" t="s">
        <v>4992</v>
      </c>
      <c r="I1140" s="177" t="s">
        <v>1647</v>
      </c>
      <c r="J1140" s="178">
        <v>40697</v>
      </c>
      <c r="K1140" s="178">
        <v>40697</v>
      </c>
      <c r="L1140" s="177" t="s">
        <v>513</v>
      </c>
      <c r="M1140" s="177" t="s">
        <v>5801</v>
      </c>
      <c r="N1140" s="177" t="s">
        <v>5791</v>
      </c>
      <c r="O1140" s="177" t="s">
        <v>220</v>
      </c>
      <c r="Q1140" s="177" t="s">
        <v>5822</v>
      </c>
      <c r="R1140" s="177" t="s">
        <v>5823</v>
      </c>
      <c r="S1140" s="177" t="s">
        <v>5824</v>
      </c>
      <c r="AQ1140" s="177" t="s">
        <v>5825</v>
      </c>
      <c r="AT1140" s="177"/>
      <c r="AU1140" s="177"/>
      <c r="AV1140" s="177"/>
      <c r="AW1140" s="177"/>
    </row>
    <row r="1141" spans="1:53">
      <c r="A1141" s="170" t="s">
        <v>5788</v>
      </c>
      <c r="B1141" s="177" t="s">
        <v>5789</v>
      </c>
      <c r="E1141" s="177" t="s">
        <v>836</v>
      </c>
      <c r="F1141" s="177" t="s">
        <v>5826</v>
      </c>
      <c r="H1141" s="177" t="s">
        <v>4992</v>
      </c>
      <c r="I1141" s="177" t="s">
        <v>1647</v>
      </c>
      <c r="J1141" s="178">
        <v>40697</v>
      </c>
      <c r="K1141" s="178">
        <v>40697</v>
      </c>
      <c r="L1141" s="177" t="s">
        <v>513</v>
      </c>
      <c r="M1141" s="177" t="s">
        <v>5801</v>
      </c>
      <c r="N1141" s="177" t="s">
        <v>5791</v>
      </c>
      <c r="O1141" s="177" t="s">
        <v>295</v>
      </c>
      <c r="AQ1141" s="177" t="s">
        <v>5827</v>
      </c>
      <c r="AT1141" s="177"/>
      <c r="AU1141" s="177"/>
      <c r="AV1141" s="177"/>
      <c r="AW1141" s="177"/>
    </row>
    <row r="1142" spans="1:53">
      <c r="A1142" s="170" t="s">
        <v>5788</v>
      </c>
      <c r="B1142" s="177" t="s">
        <v>5789</v>
      </c>
      <c r="E1142" s="177" t="s">
        <v>847</v>
      </c>
      <c r="F1142" s="177" t="s">
        <v>5828</v>
      </c>
      <c r="H1142" s="177" t="s">
        <v>4992</v>
      </c>
      <c r="I1142" s="177" t="s">
        <v>1647</v>
      </c>
      <c r="J1142" s="178">
        <v>40697</v>
      </c>
      <c r="K1142" s="178">
        <v>40697</v>
      </c>
      <c r="L1142" s="177" t="s">
        <v>513</v>
      </c>
      <c r="M1142" s="177" t="s">
        <v>5801</v>
      </c>
      <c r="N1142" s="177" t="s">
        <v>5791</v>
      </c>
      <c r="O1142" s="177" t="s">
        <v>399</v>
      </c>
      <c r="R1142" s="177" t="s">
        <v>1834</v>
      </c>
      <c r="S1142" s="177" t="s">
        <v>399</v>
      </c>
      <c r="AQ1142" s="177"/>
      <c r="AT1142" s="177"/>
      <c r="AU1142" s="177"/>
      <c r="AV1142" s="177"/>
      <c r="AW1142" s="177"/>
    </row>
    <row r="1143" spans="1:53">
      <c r="A1143" s="170" t="s">
        <v>5788</v>
      </c>
      <c r="B1143" s="177" t="s">
        <v>5789</v>
      </c>
      <c r="F1143" s="177" t="s">
        <v>5829</v>
      </c>
      <c r="I1143" s="177" t="s">
        <v>971</v>
      </c>
      <c r="J1143" s="181" t="s">
        <v>512</v>
      </c>
      <c r="K1143" s="178" t="s">
        <v>512</v>
      </c>
      <c r="L1143" s="177" t="s">
        <v>513</v>
      </c>
      <c r="N1143" s="177" t="s">
        <v>5830</v>
      </c>
      <c r="O1143" s="177" t="s">
        <v>437</v>
      </c>
      <c r="P1143" s="177" t="s">
        <v>515</v>
      </c>
      <c r="R1143" s="177" t="s">
        <v>516</v>
      </c>
      <c r="S1143" s="177" t="s">
        <v>517</v>
      </c>
      <c r="Y1143" s="177" t="s">
        <v>5831</v>
      </c>
      <c r="Z1143" s="177" t="s">
        <v>5832</v>
      </c>
      <c r="AA1143" s="177" t="s">
        <v>524</v>
      </c>
      <c r="AQ1143" s="177" t="s">
        <v>5833</v>
      </c>
      <c r="AT1143" s="177"/>
      <c r="AU1143" s="177"/>
      <c r="AV1143" s="177"/>
      <c r="AW1143" s="177"/>
    </row>
    <row r="1144" spans="1:53">
      <c r="A1144" s="170" t="s">
        <v>5834</v>
      </c>
      <c r="B1144" s="177" t="s">
        <v>5835</v>
      </c>
      <c r="D1144" s="177" t="s">
        <v>508</v>
      </c>
      <c r="F1144" s="177" t="s">
        <v>5836</v>
      </c>
      <c r="I1144" s="177" t="s">
        <v>2056</v>
      </c>
      <c r="J1144" s="181" t="e">
        <v>#N/A</v>
      </c>
      <c r="K1144" s="178" t="e">
        <v>#N/A</v>
      </c>
      <c r="L1144" s="177" t="s">
        <v>901</v>
      </c>
      <c r="M1144" s="177" t="s">
        <v>5837</v>
      </c>
      <c r="N1144" s="177" t="s">
        <v>5838</v>
      </c>
      <c r="O1144" s="177" t="s">
        <v>324</v>
      </c>
      <c r="P1144" s="177" t="s">
        <v>903</v>
      </c>
      <c r="R1144" s="177" t="s">
        <v>904</v>
      </c>
      <c r="S1144" s="177" t="s">
        <v>905</v>
      </c>
      <c r="U1144" s="177" t="s">
        <v>2255</v>
      </c>
      <c r="V1144" s="177" t="s">
        <v>907</v>
      </c>
      <c r="W1144" s="177" t="s">
        <v>908</v>
      </c>
      <c r="Y1144" s="177" t="s">
        <v>909</v>
      </c>
      <c r="AB1144" s="177" t="s">
        <v>910</v>
      </c>
      <c r="AC1144" s="177">
        <v>2800</v>
      </c>
      <c r="AD1144" s="177" t="s">
        <v>911</v>
      </c>
      <c r="AE1144" s="177">
        <v>1375</v>
      </c>
      <c r="AF1144" s="177" t="s">
        <v>912</v>
      </c>
      <c r="AG1144" s="177" t="s">
        <v>908</v>
      </c>
      <c r="AH1144" s="177" t="s">
        <v>913</v>
      </c>
      <c r="AI1144" s="177" t="s">
        <v>908</v>
      </c>
      <c r="AK1144" s="177" t="s">
        <v>914</v>
      </c>
      <c r="AL1144" s="177">
        <v>575</v>
      </c>
      <c r="AN1144" s="177" t="s">
        <v>908</v>
      </c>
      <c r="AQ1144" s="177" t="s">
        <v>5839</v>
      </c>
      <c r="AT1144" s="177"/>
      <c r="AU1144" s="177"/>
      <c r="AV1144" s="177"/>
      <c r="AW1144" s="177"/>
    </row>
    <row r="1145" spans="1:53">
      <c r="A1145" s="170" t="s">
        <v>5834</v>
      </c>
      <c r="B1145" s="177" t="s">
        <v>5835</v>
      </c>
      <c r="D1145" s="177" t="s">
        <v>508</v>
      </c>
      <c r="F1145" s="177" t="s">
        <v>5840</v>
      </c>
      <c r="I1145" s="177" t="s">
        <v>2056</v>
      </c>
      <c r="J1145" s="181" t="e">
        <v>#N/A</v>
      </c>
      <c r="K1145" s="178" t="e">
        <v>#N/A</v>
      </c>
      <c r="L1145" s="177" t="s">
        <v>901</v>
      </c>
      <c r="M1145" s="177" t="s">
        <v>5837</v>
      </c>
      <c r="N1145" s="177" t="s">
        <v>5838</v>
      </c>
      <c r="O1145" s="177" t="s">
        <v>324</v>
      </c>
      <c r="P1145" s="177" t="s">
        <v>903</v>
      </c>
      <c r="R1145" s="177" t="s">
        <v>904</v>
      </c>
      <c r="S1145" s="177" t="s">
        <v>905</v>
      </c>
      <c r="U1145" s="177" t="s">
        <v>2255</v>
      </c>
      <c r="V1145" s="177" t="s">
        <v>907</v>
      </c>
      <c r="W1145" s="177" t="s">
        <v>908</v>
      </c>
      <c r="Y1145" s="177" t="s">
        <v>909</v>
      </c>
      <c r="AB1145" s="177" t="s">
        <v>910</v>
      </c>
      <c r="AC1145" s="177">
        <v>2800</v>
      </c>
      <c r="AD1145" s="177" t="s">
        <v>911</v>
      </c>
      <c r="AE1145" s="177">
        <v>1375</v>
      </c>
      <c r="AF1145" s="177" t="s">
        <v>912</v>
      </c>
      <c r="AG1145" s="177" t="s">
        <v>908</v>
      </c>
      <c r="AH1145" s="177" t="s">
        <v>913</v>
      </c>
      <c r="AI1145" s="177" t="s">
        <v>908</v>
      </c>
      <c r="AK1145" s="177" t="s">
        <v>914</v>
      </c>
      <c r="AL1145" s="177">
        <v>575</v>
      </c>
      <c r="AN1145" s="177" t="s">
        <v>908</v>
      </c>
      <c r="AQ1145" s="177" t="s">
        <v>5839</v>
      </c>
      <c r="AT1145" s="177"/>
      <c r="AU1145" s="177"/>
      <c r="AV1145" s="177"/>
      <c r="AW1145" s="177"/>
    </row>
    <row r="1146" spans="1:53">
      <c r="A1146" s="170" t="s">
        <v>5834</v>
      </c>
      <c r="B1146" s="177" t="s">
        <v>5835</v>
      </c>
      <c r="D1146" s="177" t="s">
        <v>508</v>
      </c>
      <c r="F1146" s="177" t="s">
        <v>5841</v>
      </c>
      <c r="I1146" s="177" t="s">
        <v>2056</v>
      </c>
      <c r="J1146" s="181" t="e">
        <v>#N/A</v>
      </c>
      <c r="K1146" s="178" t="e">
        <v>#N/A</v>
      </c>
      <c r="L1146" s="177" t="s">
        <v>901</v>
      </c>
      <c r="M1146" s="177" t="s">
        <v>5837</v>
      </c>
      <c r="N1146" s="177" t="s">
        <v>5838</v>
      </c>
      <c r="O1146" s="177" t="s">
        <v>324</v>
      </c>
      <c r="P1146" s="177" t="s">
        <v>903</v>
      </c>
      <c r="R1146" s="177" t="s">
        <v>904</v>
      </c>
      <c r="S1146" s="177" t="s">
        <v>905</v>
      </c>
      <c r="U1146" s="177" t="s">
        <v>2255</v>
      </c>
      <c r="V1146" s="177" t="s">
        <v>907</v>
      </c>
      <c r="W1146" s="177" t="s">
        <v>908</v>
      </c>
      <c r="Y1146" s="177" t="s">
        <v>909</v>
      </c>
      <c r="AB1146" s="177" t="s">
        <v>910</v>
      </c>
      <c r="AC1146" s="177">
        <v>2800</v>
      </c>
      <c r="AD1146" s="177" t="s">
        <v>911</v>
      </c>
      <c r="AE1146" s="177">
        <v>1375</v>
      </c>
      <c r="AF1146" s="177" t="s">
        <v>912</v>
      </c>
      <c r="AG1146" s="177" t="s">
        <v>908</v>
      </c>
      <c r="AH1146" s="177" t="s">
        <v>913</v>
      </c>
      <c r="AI1146" s="177" t="s">
        <v>908</v>
      </c>
      <c r="AK1146" s="177" t="s">
        <v>914</v>
      </c>
      <c r="AL1146" s="177">
        <v>575</v>
      </c>
      <c r="AN1146" s="177" t="s">
        <v>908</v>
      </c>
      <c r="AQ1146" s="177" t="s">
        <v>5842</v>
      </c>
      <c r="AT1146" s="177"/>
      <c r="AU1146" s="177"/>
      <c r="AV1146" s="177"/>
      <c r="AW1146" s="177"/>
    </row>
    <row r="1147" spans="1:53">
      <c r="A1147" s="170" t="s">
        <v>5834</v>
      </c>
      <c r="B1147" s="177" t="s">
        <v>5835</v>
      </c>
      <c r="D1147" s="177" t="s">
        <v>508</v>
      </c>
      <c r="F1147" s="177" t="s">
        <v>5843</v>
      </c>
      <c r="I1147" s="177" t="s">
        <v>2056</v>
      </c>
      <c r="J1147" s="181" t="e">
        <v>#N/A</v>
      </c>
      <c r="K1147" s="178" t="e">
        <v>#N/A</v>
      </c>
      <c r="L1147" s="177" t="s">
        <v>901</v>
      </c>
      <c r="M1147" s="177" t="s">
        <v>5837</v>
      </c>
      <c r="N1147" s="177" t="s">
        <v>5838</v>
      </c>
      <c r="O1147" s="177" t="s">
        <v>324</v>
      </c>
      <c r="P1147" s="177" t="s">
        <v>903</v>
      </c>
      <c r="R1147" s="177" t="s">
        <v>904</v>
      </c>
      <c r="S1147" s="177" t="s">
        <v>905</v>
      </c>
      <c r="U1147" s="177" t="s">
        <v>2255</v>
      </c>
      <c r="V1147" s="177" t="s">
        <v>907</v>
      </c>
      <c r="W1147" s="177" t="s">
        <v>908</v>
      </c>
      <c r="Y1147" s="177" t="s">
        <v>909</v>
      </c>
      <c r="AB1147" s="177" t="s">
        <v>910</v>
      </c>
      <c r="AC1147" s="177">
        <v>2800</v>
      </c>
      <c r="AD1147" s="177" t="s">
        <v>911</v>
      </c>
      <c r="AE1147" s="177">
        <v>1375</v>
      </c>
      <c r="AF1147" s="177" t="s">
        <v>912</v>
      </c>
      <c r="AG1147" s="177" t="s">
        <v>908</v>
      </c>
      <c r="AH1147" s="177" t="s">
        <v>913</v>
      </c>
      <c r="AI1147" s="177" t="s">
        <v>908</v>
      </c>
      <c r="AK1147" s="177" t="s">
        <v>914</v>
      </c>
      <c r="AL1147" s="177">
        <v>575</v>
      </c>
      <c r="AN1147" s="177" t="s">
        <v>908</v>
      </c>
      <c r="AQ1147" s="177" t="s">
        <v>5839</v>
      </c>
      <c r="AT1147" s="177"/>
      <c r="AU1147" s="177"/>
      <c r="AV1147" s="177"/>
      <c r="AW1147" s="177"/>
    </row>
    <row r="1148" spans="1:53">
      <c r="A1148" s="170" t="s">
        <v>5834</v>
      </c>
      <c r="B1148" s="177" t="s">
        <v>5835</v>
      </c>
      <c r="D1148" s="177" t="s">
        <v>508</v>
      </c>
      <c r="F1148" s="177" t="s">
        <v>5844</v>
      </c>
      <c r="I1148" s="177" t="s">
        <v>2056</v>
      </c>
      <c r="J1148" s="181" t="s">
        <v>5845</v>
      </c>
      <c r="K1148" s="181" t="s">
        <v>5845</v>
      </c>
      <c r="L1148" s="177" t="s">
        <v>901</v>
      </c>
      <c r="M1148" s="177" t="s">
        <v>5846</v>
      </c>
      <c r="N1148" s="177" t="s">
        <v>5838</v>
      </c>
      <c r="O1148" s="177" t="s">
        <v>324</v>
      </c>
      <c r="P1148" s="177" t="s">
        <v>903</v>
      </c>
      <c r="R1148" s="177" t="s">
        <v>904</v>
      </c>
      <c r="S1148" s="177" t="s">
        <v>905</v>
      </c>
      <c r="U1148" s="177" t="s">
        <v>3984</v>
      </c>
      <c r="V1148" s="177" t="s">
        <v>907</v>
      </c>
      <c r="W1148" s="177" t="s">
        <v>908</v>
      </c>
      <c r="Y1148" s="177" t="s">
        <v>908</v>
      </c>
      <c r="AB1148" s="177" t="s">
        <v>910</v>
      </c>
      <c r="AC1148" s="177">
        <v>1400</v>
      </c>
      <c r="AD1148" s="177" t="s">
        <v>911</v>
      </c>
      <c r="AE1148" s="177">
        <v>1375</v>
      </c>
      <c r="AF1148" s="177" t="s">
        <v>1512</v>
      </c>
      <c r="AG1148" s="177" t="s">
        <v>908</v>
      </c>
      <c r="AH1148" s="177" t="s">
        <v>913</v>
      </c>
      <c r="AI1148" s="177" t="s">
        <v>913</v>
      </c>
      <c r="AK1148" s="177" t="s">
        <v>914</v>
      </c>
      <c r="AL1148" s="177" t="s">
        <v>5847</v>
      </c>
      <c r="AN1148" s="177" t="s">
        <v>908</v>
      </c>
      <c r="AQ1148" s="177" t="s">
        <v>5839</v>
      </c>
      <c r="AT1148" s="177"/>
      <c r="AU1148" s="177"/>
      <c r="AV1148" s="177"/>
      <c r="AW1148" s="177"/>
    </row>
    <row r="1149" spans="1:53">
      <c r="A1149" s="170" t="s">
        <v>5834</v>
      </c>
      <c r="B1149" s="177" t="s">
        <v>5835</v>
      </c>
      <c r="D1149" s="177" t="s">
        <v>508</v>
      </c>
      <c r="F1149" s="177" t="s">
        <v>5848</v>
      </c>
      <c r="I1149" s="177" t="s">
        <v>1609</v>
      </c>
      <c r="J1149" s="181" t="e">
        <v>#N/A</v>
      </c>
      <c r="K1149" s="178" t="e">
        <v>#N/A</v>
      </c>
      <c r="L1149" s="177" t="s">
        <v>901</v>
      </c>
      <c r="M1149" s="177" t="s">
        <v>5849</v>
      </c>
      <c r="N1149" s="177" t="s">
        <v>5849</v>
      </c>
      <c r="O1149" s="177" t="s">
        <v>324</v>
      </c>
      <c r="P1149" s="177" t="s">
        <v>903</v>
      </c>
      <c r="R1149" s="177" t="s">
        <v>904</v>
      </c>
      <c r="S1149" s="177" t="s">
        <v>905</v>
      </c>
      <c r="U1149" s="177" t="s">
        <v>2012</v>
      </c>
      <c r="V1149" s="177" t="s">
        <v>2013</v>
      </c>
      <c r="W1149" s="177" t="s">
        <v>908</v>
      </c>
      <c r="Y1149" s="177" t="s">
        <v>908</v>
      </c>
      <c r="AB1149" s="177" t="s">
        <v>910</v>
      </c>
      <c r="AC1149" s="177">
        <v>2800</v>
      </c>
      <c r="AD1149" s="177" t="s">
        <v>911</v>
      </c>
      <c r="AE1149" s="177">
        <v>1375</v>
      </c>
      <c r="AF1149" s="177" t="s">
        <v>912</v>
      </c>
      <c r="AG1149" s="177" t="s">
        <v>908</v>
      </c>
      <c r="AH1149" s="177" t="s">
        <v>913</v>
      </c>
      <c r="AI1149" s="177" t="s">
        <v>908</v>
      </c>
      <c r="AK1149" s="177" t="s">
        <v>914</v>
      </c>
      <c r="AL1149" s="177" t="s">
        <v>915</v>
      </c>
      <c r="AN1149" s="177" t="s">
        <v>908</v>
      </c>
      <c r="AQ1149" s="177" t="s">
        <v>5850</v>
      </c>
      <c r="AT1149" s="177"/>
      <c r="AU1149" s="177"/>
      <c r="AV1149" s="177"/>
      <c r="AW1149" s="177"/>
    </row>
    <row r="1150" spans="1:53">
      <c r="A1150" s="170" t="s">
        <v>5834</v>
      </c>
      <c r="B1150" s="177" t="s">
        <v>5835</v>
      </c>
      <c r="C1150" s="177" t="s">
        <v>5851</v>
      </c>
      <c r="D1150" s="177" t="s">
        <v>508</v>
      </c>
      <c r="F1150" s="177" t="s">
        <v>5852</v>
      </c>
      <c r="I1150" s="177" t="s">
        <v>3434</v>
      </c>
      <c r="J1150" s="178">
        <v>43434</v>
      </c>
      <c r="K1150" s="178">
        <v>43434</v>
      </c>
      <c r="L1150" s="177" t="s">
        <v>550</v>
      </c>
      <c r="M1150" s="177" t="s">
        <v>5853</v>
      </c>
      <c r="N1150" s="177" t="s">
        <v>5853</v>
      </c>
      <c r="O1150" s="177" t="s">
        <v>110</v>
      </c>
      <c r="R1150" s="177" t="s">
        <v>565</v>
      </c>
      <c r="S1150" s="177" t="s">
        <v>1932</v>
      </c>
      <c r="AQ1150" s="177" t="s">
        <v>683</v>
      </c>
      <c r="AT1150" s="177"/>
      <c r="AU1150" s="177"/>
      <c r="AV1150" s="177"/>
      <c r="AW1150" s="177"/>
    </row>
    <row r="1151" spans="1:53">
      <c r="A1151" s="170" t="s">
        <v>5854</v>
      </c>
      <c r="B1151" s="177" t="s">
        <v>5855</v>
      </c>
      <c r="D1151" s="177" t="s">
        <v>508</v>
      </c>
      <c r="E1151" s="177" t="s">
        <v>661</v>
      </c>
      <c r="F1151" s="177" t="s">
        <v>5856</v>
      </c>
      <c r="I1151" s="177" t="s">
        <v>2056</v>
      </c>
      <c r="J1151" s="178">
        <v>44127</v>
      </c>
      <c r="K1151" s="178">
        <v>43382</v>
      </c>
      <c r="L1151" s="177" t="s">
        <v>550</v>
      </c>
      <c r="M1151" s="177" t="s">
        <v>5857</v>
      </c>
      <c r="N1151" s="177" t="s">
        <v>5858</v>
      </c>
      <c r="O1151" s="177" t="s">
        <v>195</v>
      </c>
      <c r="P1151" s="177" t="s">
        <v>887</v>
      </c>
      <c r="R1151" s="177" t="s">
        <v>600</v>
      </c>
      <c r="S1151" s="177" t="s">
        <v>601</v>
      </c>
      <c r="T1151" s="177" t="s">
        <v>5859</v>
      </c>
      <c r="U1151" s="177" t="s">
        <v>718</v>
      </c>
      <c r="V1151" s="177" t="s">
        <v>889</v>
      </c>
      <c r="X1151" s="177" t="s">
        <v>943</v>
      </c>
      <c r="Y1151" s="177" t="s">
        <v>674</v>
      </c>
      <c r="Z1151" s="177" t="s">
        <v>718</v>
      </c>
      <c r="AA1151" s="177" t="s">
        <v>892</v>
      </c>
      <c r="AC1151" s="177" t="s">
        <v>1097</v>
      </c>
      <c r="AD1151" s="177" t="s">
        <v>5860</v>
      </c>
      <c r="AE1151" s="177" t="s">
        <v>524</v>
      </c>
      <c r="AQ1151" s="177"/>
      <c r="AT1151" s="177"/>
      <c r="AU1151" s="177"/>
      <c r="AV1151" s="177"/>
      <c r="AW1151" s="177"/>
    </row>
    <row r="1152" spans="1:53">
      <c r="A1152" s="170" t="s">
        <v>5854</v>
      </c>
      <c r="B1152" s="177" t="s">
        <v>5855</v>
      </c>
      <c r="D1152" s="177" t="s">
        <v>508</v>
      </c>
      <c r="E1152" s="177" t="s">
        <v>669</v>
      </c>
      <c r="F1152" s="177" t="s">
        <v>5861</v>
      </c>
      <c r="I1152" s="177" t="s">
        <v>2056</v>
      </c>
      <c r="J1152" s="181" t="s">
        <v>512</v>
      </c>
      <c r="K1152" s="178" t="s">
        <v>512</v>
      </c>
      <c r="L1152" s="177" t="s">
        <v>513</v>
      </c>
      <c r="M1152" s="177" t="s">
        <v>5862</v>
      </c>
      <c r="N1152" s="177" t="s">
        <v>5858</v>
      </c>
      <c r="O1152" s="177" t="s">
        <v>280</v>
      </c>
      <c r="R1152" s="177" t="s">
        <v>700</v>
      </c>
      <c r="S1152" s="177" t="s">
        <v>896</v>
      </c>
      <c r="T1152" s="177" t="s">
        <v>764</v>
      </c>
      <c r="U1152" s="177" t="s">
        <v>718</v>
      </c>
      <c r="AQ1152" s="177" t="s">
        <v>893</v>
      </c>
      <c r="AT1152" s="177"/>
      <c r="AU1152" s="177"/>
      <c r="AV1152" s="177"/>
      <c r="AW1152" s="177"/>
    </row>
    <row r="1153" spans="1:62">
      <c r="A1153" s="170" t="s">
        <v>5854</v>
      </c>
      <c r="B1153" s="177" t="s">
        <v>5855</v>
      </c>
      <c r="D1153" s="177" t="s">
        <v>508</v>
      </c>
      <c r="E1153" s="177" t="s">
        <v>669</v>
      </c>
      <c r="F1153" s="177" t="s">
        <v>5863</v>
      </c>
      <c r="I1153" s="177" t="s">
        <v>777</v>
      </c>
      <c r="J1153" s="181" t="s">
        <v>512</v>
      </c>
      <c r="K1153" s="178" t="s">
        <v>512</v>
      </c>
      <c r="L1153" s="177" t="s">
        <v>901</v>
      </c>
      <c r="M1153" s="177" t="s">
        <v>5837</v>
      </c>
      <c r="N1153" s="177" t="s">
        <v>5858</v>
      </c>
      <c r="O1153" s="177" t="s">
        <v>324</v>
      </c>
      <c r="P1153" s="177" t="s">
        <v>903</v>
      </c>
      <c r="R1153" s="177" t="s">
        <v>904</v>
      </c>
      <c r="S1153" s="177" t="s">
        <v>905</v>
      </c>
      <c r="T1153" s="177" t="s">
        <v>1904</v>
      </c>
      <c r="U1153" s="177" t="s">
        <v>2255</v>
      </c>
      <c r="V1153" s="177" t="s">
        <v>907</v>
      </c>
      <c r="W1153" s="177" t="s">
        <v>908</v>
      </c>
      <c r="Y1153" s="177" t="s">
        <v>909</v>
      </c>
      <c r="AB1153" s="177" t="s">
        <v>910</v>
      </c>
      <c r="AC1153" s="177">
        <v>2800</v>
      </c>
      <c r="AD1153" s="177" t="s">
        <v>911</v>
      </c>
      <c r="AE1153" s="177">
        <v>1375</v>
      </c>
      <c r="AF1153" s="177" t="s">
        <v>912</v>
      </c>
      <c r="AG1153" s="177" t="s">
        <v>908</v>
      </c>
      <c r="AH1153" s="177" t="s">
        <v>913</v>
      </c>
      <c r="AI1153" s="177" t="s">
        <v>908</v>
      </c>
      <c r="AK1153" s="177" t="s">
        <v>914</v>
      </c>
      <c r="AL1153" s="177">
        <v>575</v>
      </c>
      <c r="AP1153" s="177" t="s">
        <v>908</v>
      </c>
      <c r="AQ1153" s="177" t="s">
        <v>5864</v>
      </c>
      <c r="AT1153" s="177"/>
      <c r="AU1153" s="177"/>
      <c r="AV1153" s="177" t="s">
        <v>1620</v>
      </c>
      <c r="AW1153" s="177"/>
    </row>
    <row r="1154" spans="1:62">
      <c r="A1154" s="170" t="s">
        <v>5865</v>
      </c>
      <c r="B1154" s="177" t="s">
        <v>5866</v>
      </c>
      <c r="D1154" s="177" t="s">
        <v>508</v>
      </c>
      <c r="E1154" s="177" t="s">
        <v>661</v>
      </c>
      <c r="F1154" s="177" t="s">
        <v>5867</v>
      </c>
      <c r="G1154" s="177" t="s">
        <v>3448</v>
      </c>
      <c r="I1154" s="177" t="s">
        <v>2334</v>
      </c>
      <c r="J1154" s="181" t="s">
        <v>512</v>
      </c>
      <c r="K1154" s="178" t="s">
        <v>512</v>
      </c>
      <c r="L1154" s="177" t="s">
        <v>550</v>
      </c>
      <c r="M1154" s="177" t="s">
        <v>5868</v>
      </c>
      <c r="N1154" s="177" t="s">
        <v>5868</v>
      </c>
      <c r="O1154" s="177" t="s">
        <v>232</v>
      </c>
      <c r="R1154" s="177" t="s">
        <v>926</v>
      </c>
      <c r="S1154" s="177" t="s">
        <v>927</v>
      </c>
      <c r="T1154" s="177" t="s">
        <v>743</v>
      </c>
      <c r="U1154" s="177" t="s">
        <v>646</v>
      </c>
      <c r="V1154" s="177" t="s">
        <v>833</v>
      </c>
      <c r="X1154" s="177" t="s">
        <v>651</v>
      </c>
      <c r="Y1154" s="177" t="s">
        <v>646</v>
      </c>
      <c r="Z1154" s="177" t="s">
        <v>1674</v>
      </c>
      <c r="AB1154" s="177" t="s">
        <v>5869</v>
      </c>
      <c r="AC1154" s="177" t="s">
        <v>5870</v>
      </c>
      <c r="AD1154" s="177" t="s">
        <v>5871</v>
      </c>
      <c r="AE1154" s="177" t="s">
        <v>5872</v>
      </c>
      <c r="AF1154" s="177" t="s">
        <v>5873</v>
      </c>
      <c r="AG1154" s="177" t="s">
        <v>618</v>
      </c>
      <c r="AQ1154" s="177" t="s">
        <v>5874</v>
      </c>
      <c r="AT1154" s="177"/>
      <c r="AU1154" s="177"/>
      <c r="AV1154" s="177"/>
      <c r="AW1154" s="177"/>
    </row>
    <row r="1155" spans="1:62">
      <c r="A1155" s="170" t="s">
        <v>5865</v>
      </c>
      <c r="B1155" s="177" t="s">
        <v>5866</v>
      </c>
      <c r="D1155" s="177" t="s">
        <v>508</v>
      </c>
      <c r="E1155" s="177" t="s">
        <v>669</v>
      </c>
      <c r="F1155" s="177" t="s">
        <v>5875</v>
      </c>
      <c r="G1155" s="177" t="s">
        <v>3455</v>
      </c>
      <c r="I1155" s="177" t="s">
        <v>2334</v>
      </c>
      <c r="J1155" s="181" t="s">
        <v>512</v>
      </c>
      <c r="K1155" s="178" t="s">
        <v>512</v>
      </c>
      <c r="L1155" s="177" t="s">
        <v>550</v>
      </c>
      <c r="M1155" s="177" t="s">
        <v>5868</v>
      </c>
      <c r="N1155" s="177" t="s">
        <v>5868</v>
      </c>
      <c r="O1155" s="177" t="s">
        <v>195</v>
      </c>
      <c r="P1155" s="177" t="s">
        <v>589</v>
      </c>
      <c r="Q1155" s="177" t="s">
        <v>599</v>
      </c>
      <c r="R1155" s="177" t="s">
        <v>553</v>
      </c>
      <c r="S1155" s="177" t="s">
        <v>1611</v>
      </c>
      <c r="T1155" s="177" t="s">
        <v>3855</v>
      </c>
      <c r="U1155" s="177" t="s">
        <v>832</v>
      </c>
      <c r="V1155" s="177" t="s">
        <v>5876</v>
      </c>
      <c r="W1155" s="177" t="s">
        <v>592</v>
      </c>
      <c r="Z1155" s="177" t="s">
        <v>832</v>
      </c>
      <c r="AA1155" s="177" t="s">
        <v>5877</v>
      </c>
      <c r="AC1155" s="177" t="s">
        <v>5878</v>
      </c>
      <c r="AD1155" s="177" t="s">
        <v>5879</v>
      </c>
      <c r="AE1155" s="177" t="s">
        <v>1048</v>
      </c>
      <c r="AF1155" s="177" t="s">
        <v>651</v>
      </c>
      <c r="AQ1155" s="177" t="s">
        <v>937</v>
      </c>
      <c r="AT1155" s="177"/>
      <c r="AU1155" s="177"/>
      <c r="AV1155" s="177"/>
      <c r="AW1155" s="177"/>
    </row>
    <row r="1156" spans="1:62">
      <c r="A1156" s="170" t="s">
        <v>5865</v>
      </c>
      <c r="B1156" s="177" t="s">
        <v>5866</v>
      </c>
      <c r="D1156" s="177" t="s">
        <v>508</v>
      </c>
      <c r="E1156" s="177" t="s">
        <v>685</v>
      </c>
      <c r="F1156" s="177" t="s">
        <v>5880</v>
      </c>
      <c r="G1156" s="177" t="s">
        <v>3460</v>
      </c>
      <c r="I1156" s="177" t="s">
        <v>2334</v>
      </c>
      <c r="J1156" s="181" t="s">
        <v>512</v>
      </c>
      <c r="K1156" s="178" t="s">
        <v>512</v>
      </c>
      <c r="L1156" s="177" t="s">
        <v>550</v>
      </c>
      <c r="M1156" s="177" t="s">
        <v>5868</v>
      </c>
      <c r="N1156" s="177" t="s">
        <v>5868</v>
      </c>
      <c r="O1156" s="177" t="s">
        <v>195</v>
      </c>
      <c r="P1156" s="177" t="e">
        <v>#N/A</v>
      </c>
      <c r="R1156" s="177" t="s">
        <v>600</v>
      </c>
      <c r="S1156" s="177" t="s">
        <v>601</v>
      </c>
      <c r="T1156" s="177" t="s">
        <v>2104</v>
      </c>
      <c r="U1156" s="177" t="s">
        <v>579</v>
      </c>
      <c r="V1156" s="177" t="s">
        <v>1893</v>
      </c>
      <c r="X1156" s="177" t="s">
        <v>943</v>
      </c>
      <c r="Y1156" s="177" t="s">
        <v>674</v>
      </c>
      <c r="Z1156" s="177" t="s">
        <v>579</v>
      </c>
      <c r="AA1156" s="177" t="s">
        <v>1471</v>
      </c>
      <c r="AC1156" s="177" t="s">
        <v>5881</v>
      </c>
      <c r="AD1156" s="177" t="s">
        <v>5882</v>
      </c>
      <c r="AE1156" s="177" t="s">
        <v>524</v>
      </c>
      <c r="AQ1156" s="177"/>
      <c r="AT1156" s="177"/>
      <c r="AU1156" s="177"/>
      <c r="AV1156" s="177"/>
      <c r="AW1156" s="177"/>
    </row>
    <row r="1157" spans="1:62">
      <c r="A1157" s="170" t="s">
        <v>5865</v>
      </c>
      <c r="B1157" s="177" t="s">
        <v>5866</v>
      </c>
      <c r="D1157" s="177" t="s">
        <v>508</v>
      </c>
      <c r="E1157" s="177" t="s">
        <v>709</v>
      </c>
      <c r="F1157" s="177" t="s">
        <v>5883</v>
      </c>
      <c r="I1157" s="177" t="s">
        <v>2334</v>
      </c>
      <c r="J1157" s="181" t="s">
        <v>512</v>
      </c>
      <c r="K1157" s="178" t="s">
        <v>512</v>
      </c>
      <c r="L1157" s="177" t="s">
        <v>513</v>
      </c>
      <c r="M1157" s="177" t="s">
        <v>5884</v>
      </c>
      <c r="N1157" s="177" t="s">
        <v>5868</v>
      </c>
      <c r="O1157" s="177" t="s">
        <v>437</v>
      </c>
      <c r="P1157" s="177" t="s">
        <v>515</v>
      </c>
      <c r="R1157" s="177" t="s">
        <v>516</v>
      </c>
      <c r="S1157" s="177" t="s">
        <v>517</v>
      </c>
      <c r="T1157" s="177" t="s">
        <v>733</v>
      </c>
      <c r="W1157" s="177" t="s">
        <v>617</v>
      </c>
      <c r="X1157" s="177" t="s">
        <v>618</v>
      </c>
      <c r="Y1157" s="177" t="s">
        <v>2480</v>
      </c>
      <c r="Z1157" s="177" t="s">
        <v>5885</v>
      </c>
      <c r="AA1157" s="177" t="s">
        <v>524</v>
      </c>
      <c r="AB1157" s="177" t="s">
        <v>2480</v>
      </c>
      <c r="AC1157" s="177" t="s">
        <v>5886</v>
      </c>
      <c r="AD1157" s="177" t="s">
        <v>524</v>
      </c>
      <c r="AQ1157" s="177" t="s">
        <v>2172</v>
      </c>
      <c r="AT1157" s="177"/>
      <c r="AU1157" s="177"/>
      <c r="AV1157" s="177"/>
      <c r="AW1157" s="177"/>
      <c r="BJ1157" s="177" t="s">
        <v>5887</v>
      </c>
    </row>
    <row r="1158" spans="1:62">
      <c r="A1158" s="170" t="s">
        <v>5865</v>
      </c>
      <c r="B1158" s="177" t="s">
        <v>5866</v>
      </c>
      <c r="D1158" s="177" t="s">
        <v>508</v>
      </c>
      <c r="E1158" s="177" t="s">
        <v>719</v>
      </c>
      <c r="F1158" s="177" t="s">
        <v>5888</v>
      </c>
      <c r="G1158" s="177" t="s">
        <v>5889</v>
      </c>
      <c r="I1158" s="177" t="s">
        <v>2334</v>
      </c>
      <c r="J1158" s="181" t="s">
        <v>512</v>
      </c>
      <c r="K1158" s="178" t="s">
        <v>512</v>
      </c>
      <c r="L1158" s="177" t="s">
        <v>550</v>
      </c>
      <c r="M1158" s="177" t="s">
        <v>5868</v>
      </c>
      <c r="N1158" s="177" t="s">
        <v>5868</v>
      </c>
      <c r="O1158" s="177" t="s">
        <v>195</v>
      </c>
      <c r="P1158" s="177" t="s">
        <v>1816</v>
      </c>
      <c r="Q1158" s="177" t="s">
        <v>613</v>
      </c>
      <c r="R1158" s="177" t="s">
        <v>600</v>
      </c>
      <c r="S1158" s="177" t="s">
        <v>601</v>
      </c>
      <c r="T1158" s="177" t="s">
        <v>3009</v>
      </c>
      <c r="U1158" s="177" t="s">
        <v>579</v>
      </c>
      <c r="V1158" s="177" t="s">
        <v>2831</v>
      </c>
      <c r="X1158" s="177" t="s">
        <v>890</v>
      </c>
      <c r="Y1158" s="177" t="s">
        <v>891</v>
      </c>
      <c r="Z1158" s="177" t="s">
        <v>579</v>
      </c>
      <c r="AA1158" s="177" t="s">
        <v>1170</v>
      </c>
      <c r="AC1158" s="177" t="s">
        <v>5881</v>
      </c>
      <c r="AD1158" s="177" t="s">
        <v>5890</v>
      </c>
      <c r="AE1158" s="177" t="s">
        <v>524</v>
      </c>
      <c r="AQ1158" s="177"/>
      <c r="AT1158" s="177"/>
      <c r="AU1158" s="177"/>
      <c r="AV1158" s="177"/>
      <c r="AW1158" s="177"/>
    </row>
    <row r="1159" spans="1:62">
      <c r="A1159" s="170" t="s">
        <v>5865</v>
      </c>
      <c r="B1159" s="177" t="s">
        <v>5866</v>
      </c>
      <c r="D1159" s="177" t="s">
        <v>508</v>
      </c>
      <c r="E1159" s="177" t="s">
        <v>737</v>
      </c>
      <c r="F1159" s="177" t="s">
        <v>5891</v>
      </c>
      <c r="G1159" s="177" t="s">
        <v>3504</v>
      </c>
      <c r="I1159" s="177" t="s">
        <v>2334</v>
      </c>
      <c r="J1159" s="181" t="s">
        <v>512</v>
      </c>
      <c r="K1159" s="178" t="s">
        <v>512</v>
      </c>
      <c r="L1159" s="177" t="s">
        <v>550</v>
      </c>
      <c r="M1159" s="177" t="s">
        <v>5868</v>
      </c>
      <c r="N1159" s="177" t="s">
        <v>5868</v>
      </c>
      <c r="O1159" s="177" t="s">
        <v>195</v>
      </c>
      <c r="Q1159" s="177" t="s">
        <v>1871</v>
      </c>
      <c r="R1159" s="177" t="s">
        <v>600</v>
      </c>
      <c r="S1159" s="177" t="s">
        <v>601</v>
      </c>
      <c r="T1159" s="177" t="s">
        <v>764</v>
      </c>
      <c r="U1159" s="177" t="s">
        <v>579</v>
      </c>
      <c r="V1159" s="177" t="s">
        <v>2367</v>
      </c>
      <c r="X1159" s="177" t="s">
        <v>943</v>
      </c>
      <c r="Y1159" s="177" t="s">
        <v>674</v>
      </c>
      <c r="Z1159" s="177" t="s">
        <v>579</v>
      </c>
      <c r="AA1159" s="177" t="s">
        <v>1399</v>
      </c>
      <c r="AC1159" s="177" t="s">
        <v>5892</v>
      </c>
      <c r="AD1159" s="177" t="s">
        <v>5893</v>
      </c>
      <c r="AE1159" s="177" t="s">
        <v>870</v>
      </c>
      <c r="AQ1159" s="177"/>
      <c r="AT1159" s="177"/>
      <c r="AU1159" s="177"/>
      <c r="AV1159" s="177"/>
      <c r="AW1159" s="177"/>
    </row>
    <row r="1160" spans="1:62">
      <c r="A1160" s="170" t="s">
        <v>5865</v>
      </c>
      <c r="B1160" s="177" t="s">
        <v>5866</v>
      </c>
      <c r="D1160" s="177" t="s">
        <v>508</v>
      </c>
      <c r="E1160" s="177" t="s">
        <v>740</v>
      </c>
      <c r="F1160" s="177" t="s">
        <v>5894</v>
      </c>
      <c r="I1160" s="177" t="s">
        <v>2334</v>
      </c>
      <c r="J1160" s="181" t="s">
        <v>512</v>
      </c>
      <c r="K1160" s="178" t="s">
        <v>512</v>
      </c>
      <c r="L1160" s="177" t="s">
        <v>513</v>
      </c>
      <c r="M1160" s="177" t="s">
        <v>5884</v>
      </c>
      <c r="N1160" s="177" t="s">
        <v>5868</v>
      </c>
      <c r="O1160" s="177" t="s">
        <v>437</v>
      </c>
      <c r="P1160" s="177" t="s">
        <v>973</v>
      </c>
      <c r="R1160" s="177" t="s">
        <v>973</v>
      </c>
      <c r="S1160" s="177" t="s">
        <v>973</v>
      </c>
      <c r="T1160" s="177" t="s">
        <v>691</v>
      </c>
      <c r="W1160" s="177" t="s">
        <v>3015</v>
      </c>
      <c r="X1160" s="177" t="s">
        <v>783</v>
      </c>
      <c r="Y1160" s="177" t="s">
        <v>2450</v>
      </c>
      <c r="Z1160" s="177" t="s">
        <v>5895</v>
      </c>
      <c r="AA1160" s="177" t="s">
        <v>524</v>
      </c>
      <c r="AB1160" s="177" t="s">
        <v>2450</v>
      </c>
      <c r="AC1160" s="177" t="s">
        <v>5896</v>
      </c>
      <c r="AD1160" s="177" t="s">
        <v>524</v>
      </c>
      <c r="AQ1160" s="177" t="s">
        <v>2172</v>
      </c>
      <c r="AT1160" s="177"/>
      <c r="AU1160" s="177"/>
      <c r="AV1160" s="177"/>
      <c r="AW1160" s="177"/>
      <c r="BA1160" s="177" t="s">
        <v>5897</v>
      </c>
    </row>
    <row r="1161" spans="1:62">
      <c r="A1161" s="170" t="s">
        <v>5865</v>
      </c>
      <c r="B1161" s="177" t="s">
        <v>5866</v>
      </c>
      <c r="D1161" s="177" t="s">
        <v>508</v>
      </c>
      <c r="E1161" s="177" t="s">
        <v>746</v>
      </c>
      <c r="F1161" s="177" t="s">
        <v>5898</v>
      </c>
      <c r="I1161" s="177" t="s">
        <v>2334</v>
      </c>
      <c r="J1161" s="181" t="s">
        <v>512</v>
      </c>
      <c r="K1161" s="178" t="s">
        <v>512</v>
      </c>
      <c r="L1161" s="177" t="s">
        <v>513</v>
      </c>
      <c r="M1161" s="177" t="s">
        <v>5884</v>
      </c>
      <c r="N1161" s="177" t="s">
        <v>5868</v>
      </c>
      <c r="O1161" s="177" t="s">
        <v>437</v>
      </c>
      <c r="P1161" s="177" t="s">
        <v>515</v>
      </c>
      <c r="R1161" s="177" t="s">
        <v>516</v>
      </c>
      <c r="S1161" s="177" t="s">
        <v>517</v>
      </c>
      <c r="T1161" s="177" t="s">
        <v>743</v>
      </c>
      <c r="W1161" s="177" t="s">
        <v>520</v>
      </c>
      <c r="X1161" s="177" t="s">
        <v>798</v>
      </c>
      <c r="Y1161" s="177" t="s">
        <v>2450</v>
      </c>
      <c r="Z1161" s="177" t="s">
        <v>5899</v>
      </c>
      <c r="AA1161" s="177" t="s">
        <v>524</v>
      </c>
      <c r="AB1161" s="177" t="s">
        <v>2450</v>
      </c>
      <c r="AC1161" s="177" t="s">
        <v>5900</v>
      </c>
      <c r="AD1161" s="177" t="s">
        <v>524</v>
      </c>
      <c r="AE1161" s="177" t="s">
        <v>2450</v>
      </c>
      <c r="AF1161" s="177" t="s">
        <v>5901</v>
      </c>
      <c r="AG1161" s="177" t="s">
        <v>524</v>
      </c>
      <c r="AH1161" s="177" t="s">
        <v>2450</v>
      </c>
      <c r="AI1161" s="177" t="s">
        <v>5902</v>
      </c>
      <c r="AJ1161" s="177" t="s">
        <v>524</v>
      </c>
      <c r="AK1161" s="177" t="s">
        <v>2450</v>
      </c>
      <c r="AL1161" s="177" t="s">
        <v>5903</v>
      </c>
      <c r="AM1161" s="177" t="s">
        <v>524</v>
      </c>
      <c r="AQ1161" s="177" t="s">
        <v>2172</v>
      </c>
      <c r="AT1161" s="177"/>
      <c r="AU1161" s="177"/>
      <c r="AV1161" s="177"/>
      <c r="AW1161" s="177"/>
      <c r="BF1161" s="177" t="s">
        <v>5904</v>
      </c>
    </row>
    <row r="1162" spans="1:62">
      <c r="A1162" s="170" t="s">
        <v>5865</v>
      </c>
      <c r="B1162" s="177" t="s">
        <v>5866</v>
      </c>
      <c r="D1162" s="177" t="s">
        <v>508</v>
      </c>
      <c r="E1162" s="177" t="s">
        <v>756</v>
      </c>
      <c r="F1162" s="177" t="s">
        <v>5905</v>
      </c>
      <c r="G1162" s="177" t="s">
        <v>5906</v>
      </c>
      <c r="I1162" s="177" t="s">
        <v>2334</v>
      </c>
      <c r="J1162" s="181" t="s">
        <v>512</v>
      </c>
      <c r="K1162" s="178" t="s">
        <v>512</v>
      </c>
      <c r="L1162" s="177" t="s">
        <v>550</v>
      </c>
      <c r="M1162" s="177" t="s">
        <v>5868</v>
      </c>
      <c r="N1162" s="177" t="s">
        <v>5868</v>
      </c>
      <c r="O1162" s="177" t="s">
        <v>195</v>
      </c>
      <c r="P1162" s="177" t="s">
        <v>1816</v>
      </c>
      <c r="Q1162" s="177" t="s">
        <v>2740</v>
      </c>
      <c r="R1162" s="177" t="s">
        <v>600</v>
      </c>
      <c r="S1162" s="177" t="s">
        <v>601</v>
      </c>
      <c r="T1162" s="177" t="s">
        <v>1336</v>
      </c>
      <c r="U1162" s="177" t="s">
        <v>702</v>
      </c>
      <c r="V1162" s="177" t="s">
        <v>2831</v>
      </c>
      <c r="X1162" s="177" t="s">
        <v>890</v>
      </c>
      <c r="Y1162" s="177" t="s">
        <v>891</v>
      </c>
      <c r="Z1162" s="177" t="s">
        <v>702</v>
      </c>
      <c r="AA1162" s="177" t="s">
        <v>1170</v>
      </c>
      <c r="AC1162" s="177" t="s">
        <v>5881</v>
      </c>
      <c r="AD1162" s="177" t="s">
        <v>5907</v>
      </c>
      <c r="AE1162" s="177" t="s">
        <v>524</v>
      </c>
      <c r="AQ1162" s="177"/>
      <c r="AT1162" s="177"/>
      <c r="AU1162" s="177"/>
      <c r="AV1162" s="177"/>
      <c r="AW1162" s="177"/>
    </row>
    <row r="1163" spans="1:62">
      <c r="A1163" s="170" t="s">
        <v>5865</v>
      </c>
      <c r="B1163" s="177" t="s">
        <v>5866</v>
      </c>
      <c r="D1163" s="177" t="s">
        <v>508</v>
      </c>
      <c r="E1163" s="177" t="s">
        <v>840</v>
      </c>
      <c r="F1163" s="177" t="s">
        <v>5908</v>
      </c>
      <c r="G1163" s="177" t="s">
        <v>3567</v>
      </c>
      <c r="I1163" s="177" t="s">
        <v>2334</v>
      </c>
      <c r="J1163" s="181" t="s">
        <v>512</v>
      </c>
      <c r="K1163" s="178" t="s">
        <v>512</v>
      </c>
      <c r="L1163" s="177" t="s">
        <v>550</v>
      </c>
      <c r="M1163" s="177" t="s">
        <v>5868</v>
      </c>
      <c r="N1163" s="177" t="s">
        <v>5868</v>
      </c>
      <c r="O1163" s="177" t="s">
        <v>195</v>
      </c>
      <c r="P1163" s="177" t="s">
        <v>589</v>
      </c>
      <c r="Q1163" s="177" t="s">
        <v>295</v>
      </c>
      <c r="R1163" s="177" t="s">
        <v>553</v>
      </c>
      <c r="S1163" s="177" t="s">
        <v>644</v>
      </c>
      <c r="T1163" s="177" t="s">
        <v>3108</v>
      </c>
      <c r="U1163" s="177" t="s">
        <v>579</v>
      </c>
      <c r="V1163" s="177" t="s">
        <v>1933</v>
      </c>
      <c r="W1163" s="177" t="s">
        <v>592</v>
      </c>
      <c r="X1163" s="177" t="s">
        <v>734</v>
      </c>
      <c r="Z1163" s="177" t="s">
        <v>579</v>
      </c>
      <c r="AA1163" s="177" t="s">
        <v>5909</v>
      </c>
      <c r="AB1163" s="177" t="s">
        <v>1581</v>
      </c>
      <c r="AC1163" s="177" t="s">
        <v>5910</v>
      </c>
      <c r="AD1163" s="177" t="s">
        <v>5911</v>
      </c>
      <c r="AE1163" s="177" t="s">
        <v>1064</v>
      </c>
      <c r="AF1163" s="177" t="s">
        <v>651</v>
      </c>
      <c r="AQ1163" s="177" t="s">
        <v>937</v>
      </c>
      <c r="AT1163" s="177"/>
      <c r="AU1163" s="177"/>
      <c r="AV1163" s="177"/>
      <c r="AW1163" s="177"/>
    </row>
    <row r="1164" spans="1:62">
      <c r="A1164" s="170" t="s">
        <v>5865</v>
      </c>
      <c r="B1164" s="177" t="s">
        <v>5866</v>
      </c>
      <c r="D1164" s="177" t="s">
        <v>508</v>
      </c>
      <c r="E1164" s="177" t="s">
        <v>847</v>
      </c>
      <c r="F1164" s="177" t="s">
        <v>5912</v>
      </c>
      <c r="G1164" s="177" t="s">
        <v>3571</v>
      </c>
      <c r="I1164" s="177" t="s">
        <v>2334</v>
      </c>
      <c r="J1164" s="181" t="s">
        <v>512</v>
      </c>
      <c r="K1164" s="178" t="s">
        <v>512</v>
      </c>
      <c r="L1164" s="177" t="s">
        <v>550</v>
      </c>
      <c r="M1164" s="177" t="s">
        <v>5868</v>
      </c>
      <c r="N1164" s="177" t="s">
        <v>5868</v>
      </c>
      <c r="O1164" s="177" t="s">
        <v>195</v>
      </c>
      <c r="P1164" s="177" t="s">
        <v>552</v>
      </c>
      <c r="Q1164" s="177" t="s">
        <v>295</v>
      </c>
      <c r="R1164" s="177" t="s">
        <v>600</v>
      </c>
      <c r="S1164" s="177" t="s">
        <v>601</v>
      </c>
      <c r="T1164" s="177" t="s">
        <v>2763</v>
      </c>
      <c r="U1164" s="177" t="s">
        <v>579</v>
      </c>
      <c r="V1164" s="177" t="s">
        <v>2823</v>
      </c>
      <c r="X1164" s="177" t="s">
        <v>943</v>
      </c>
      <c r="Y1164" s="177" t="s">
        <v>674</v>
      </c>
      <c r="Z1164" s="177" t="s">
        <v>579</v>
      </c>
      <c r="AA1164" s="177" t="s">
        <v>1587</v>
      </c>
      <c r="AC1164" s="177" t="s">
        <v>5892</v>
      </c>
      <c r="AD1164" s="177" t="s">
        <v>5913</v>
      </c>
      <c r="AE1164" s="177" t="s">
        <v>870</v>
      </c>
      <c r="AQ1164" s="177"/>
      <c r="AT1164" s="177"/>
      <c r="AU1164" s="177"/>
      <c r="AV1164" s="177"/>
      <c r="AW1164" s="177"/>
    </row>
    <row r="1165" spans="1:62">
      <c r="A1165" s="170" t="s">
        <v>5865</v>
      </c>
      <c r="B1165" s="177" t="s">
        <v>5866</v>
      </c>
      <c r="D1165" s="177" t="s">
        <v>508</v>
      </c>
      <c r="E1165" s="177" t="s">
        <v>852</v>
      </c>
      <c r="F1165" s="177" t="s">
        <v>5914</v>
      </c>
      <c r="G1165" s="177" t="s">
        <v>3574</v>
      </c>
      <c r="I1165" s="177" t="s">
        <v>2334</v>
      </c>
      <c r="J1165" s="181" t="s">
        <v>512</v>
      </c>
      <c r="K1165" s="178" t="s">
        <v>512</v>
      </c>
      <c r="L1165" s="177" t="s">
        <v>1307</v>
      </c>
      <c r="M1165" s="177" t="s">
        <v>5868</v>
      </c>
      <c r="N1165" s="177" t="s">
        <v>5868</v>
      </c>
      <c r="O1165" s="177" t="s">
        <v>295</v>
      </c>
      <c r="P1165" s="177" t="s">
        <v>4228</v>
      </c>
      <c r="R1165" s="177" t="s">
        <v>1308</v>
      </c>
      <c r="S1165" s="177" t="s">
        <v>5915</v>
      </c>
      <c r="T1165" s="177" t="s">
        <v>987</v>
      </c>
      <c r="U1165" s="177" t="s">
        <v>579</v>
      </c>
      <c r="V1165" s="177" t="s">
        <v>1311</v>
      </c>
      <c r="W1165" s="177" t="s">
        <v>5916</v>
      </c>
      <c r="X1165" s="177" t="s">
        <v>5917</v>
      </c>
      <c r="Y1165" s="177" t="s">
        <v>526</v>
      </c>
      <c r="Z1165" s="177" t="s">
        <v>1312</v>
      </c>
      <c r="AA1165" s="177" t="s">
        <v>1313</v>
      </c>
      <c r="AB1165" s="177" t="s">
        <v>1314</v>
      </c>
      <c r="AC1165" s="177" t="s">
        <v>1315</v>
      </c>
      <c r="AD1165" s="177" t="s">
        <v>1316</v>
      </c>
      <c r="AE1165" s="177" t="s">
        <v>1317</v>
      </c>
      <c r="AF1165" s="177" t="s">
        <v>1318</v>
      </c>
      <c r="AQ1165" s="177"/>
      <c r="AT1165" s="177"/>
      <c r="AU1165" s="177"/>
      <c r="AV1165" s="177"/>
      <c r="AW1165" s="177"/>
    </row>
    <row r="1166" spans="1:62">
      <c r="A1166" s="170" t="s">
        <v>5865</v>
      </c>
      <c r="B1166" s="177" t="s">
        <v>5866</v>
      </c>
      <c r="D1166" s="177" t="s">
        <v>508</v>
      </c>
      <c r="E1166" s="177" t="s">
        <v>1021</v>
      </c>
      <c r="F1166" s="177" t="s">
        <v>5918</v>
      </c>
      <c r="G1166" s="177" t="s">
        <v>5919</v>
      </c>
      <c r="I1166" s="177" t="s">
        <v>2334</v>
      </c>
      <c r="J1166" s="181" t="s">
        <v>512</v>
      </c>
      <c r="K1166" s="178" t="s">
        <v>512</v>
      </c>
      <c r="L1166" s="177" t="s">
        <v>550</v>
      </c>
      <c r="M1166" s="177" t="s">
        <v>5868</v>
      </c>
      <c r="N1166" s="177" t="s">
        <v>5868</v>
      </c>
      <c r="O1166" s="177" t="s">
        <v>195</v>
      </c>
      <c r="P1166" s="177" t="s">
        <v>1023</v>
      </c>
      <c r="Q1166" s="177" t="s">
        <v>2718</v>
      </c>
      <c r="R1166" s="177" t="s">
        <v>600</v>
      </c>
      <c r="S1166" s="177" t="s">
        <v>601</v>
      </c>
      <c r="T1166" s="177" t="s">
        <v>555</v>
      </c>
      <c r="U1166" s="177" t="s">
        <v>739</v>
      </c>
      <c r="V1166" s="177" t="s">
        <v>2367</v>
      </c>
      <c r="X1166" s="177" t="s">
        <v>943</v>
      </c>
      <c r="Y1166" s="177" t="s">
        <v>674</v>
      </c>
      <c r="Z1166" s="177" t="s">
        <v>739</v>
      </c>
      <c r="AA1166" s="177" t="s">
        <v>1399</v>
      </c>
      <c r="AC1166" s="177" t="s">
        <v>5892</v>
      </c>
      <c r="AD1166" s="177" t="s">
        <v>5920</v>
      </c>
      <c r="AE1166" s="177" t="s">
        <v>870</v>
      </c>
      <c r="AQ1166" s="177"/>
      <c r="AT1166" s="177"/>
      <c r="AU1166" s="177"/>
      <c r="AV1166" s="177"/>
      <c r="AW1166" s="177"/>
    </row>
    <row r="1167" spans="1:62">
      <c r="A1167" s="170" t="s">
        <v>5865</v>
      </c>
      <c r="B1167" s="177" t="s">
        <v>5866</v>
      </c>
      <c r="D1167" s="177" t="s">
        <v>508</v>
      </c>
      <c r="E1167" s="177" t="s">
        <v>1141</v>
      </c>
      <c r="F1167" s="177" t="s">
        <v>5921</v>
      </c>
      <c r="G1167" s="177" t="s">
        <v>5922</v>
      </c>
      <c r="I1167" s="177" t="s">
        <v>2334</v>
      </c>
      <c r="J1167" s="181" t="s">
        <v>512</v>
      </c>
      <c r="K1167" s="178" t="s">
        <v>512</v>
      </c>
      <c r="L1167" s="177" t="s">
        <v>550</v>
      </c>
      <c r="M1167" s="177" t="s">
        <v>5868</v>
      </c>
      <c r="N1167" s="177" t="s">
        <v>5868</v>
      </c>
      <c r="O1167" s="177" t="s">
        <v>255</v>
      </c>
      <c r="R1167" s="177" t="s">
        <v>1420</v>
      </c>
      <c r="S1167" s="177" t="s">
        <v>5923</v>
      </c>
      <c r="T1167" s="177" t="s">
        <v>1705</v>
      </c>
      <c r="U1167" s="177" t="s">
        <v>748</v>
      </c>
      <c r="V1167" s="177" t="s">
        <v>602</v>
      </c>
      <c r="W1167" s="177" t="s">
        <v>5924</v>
      </c>
      <c r="Y1167" s="177" t="s">
        <v>559</v>
      </c>
      <c r="Z1167" s="177" t="s">
        <v>5925</v>
      </c>
      <c r="AB1167" s="177" t="s">
        <v>1064</v>
      </c>
      <c r="AF1167" s="177" t="s">
        <v>5926</v>
      </c>
      <c r="AG1167" s="177" t="s">
        <v>5927</v>
      </c>
      <c r="AH1167" s="177" t="s">
        <v>5928</v>
      </c>
      <c r="AI1167" s="177" t="s">
        <v>5590</v>
      </c>
      <c r="AQ1167" s="177"/>
      <c r="AT1167" s="177"/>
      <c r="AU1167" s="177"/>
      <c r="AV1167" s="177"/>
      <c r="AW1167" s="177"/>
    </row>
    <row r="1168" spans="1:62">
      <c r="A1168" s="170" t="s">
        <v>5865</v>
      </c>
      <c r="B1168" s="177" t="s">
        <v>5866</v>
      </c>
      <c r="D1168" s="177" t="s">
        <v>508</v>
      </c>
      <c r="E1168" s="177" t="s">
        <v>2639</v>
      </c>
      <c r="F1168" s="177" t="s">
        <v>5929</v>
      </c>
      <c r="G1168" s="177" t="s">
        <v>5930</v>
      </c>
      <c r="I1168" s="177" t="s">
        <v>2334</v>
      </c>
      <c r="J1168" s="181" t="s">
        <v>512</v>
      </c>
      <c r="K1168" s="178" t="s">
        <v>512</v>
      </c>
      <c r="L1168" s="177" t="s">
        <v>550</v>
      </c>
      <c r="M1168" s="177" t="s">
        <v>5868</v>
      </c>
      <c r="N1168" s="177" t="s">
        <v>5868</v>
      </c>
      <c r="O1168" s="177" t="s">
        <v>195</v>
      </c>
      <c r="P1168" s="177" t="s">
        <v>1816</v>
      </c>
      <c r="Q1168" s="177" t="s">
        <v>2774</v>
      </c>
      <c r="R1168" s="177" t="s">
        <v>600</v>
      </c>
      <c r="S1168" s="177" t="s">
        <v>601</v>
      </c>
      <c r="T1168" s="177" t="s">
        <v>555</v>
      </c>
      <c r="U1168" s="177" t="s">
        <v>739</v>
      </c>
      <c r="V1168" s="177" t="s">
        <v>672</v>
      </c>
      <c r="X1168" s="177" t="s">
        <v>943</v>
      </c>
      <c r="Y1168" s="177" t="s">
        <v>674</v>
      </c>
      <c r="Z1168" s="177" t="s">
        <v>739</v>
      </c>
      <c r="AA1168" s="177" t="s">
        <v>675</v>
      </c>
      <c r="AC1168" s="177" t="s">
        <v>5931</v>
      </c>
      <c r="AD1168" s="177" t="s">
        <v>5932</v>
      </c>
      <c r="AE1168" s="177" t="s">
        <v>526</v>
      </c>
      <c r="AQ1168" s="177"/>
      <c r="AT1168" s="177"/>
      <c r="AU1168" s="177"/>
      <c r="AV1168" s="177"/>
      <c r="AW1168" s="177"/>
    </row>
    <row r="1169" spans="1:49">
      <c r="A1169" s="170" t="s">
        <v>5865</v>
      </c>
      <c r="B1169" s="177" t="s">
        <v>5866</v>
      </c>
      <c r="D1169" s="177" t="s">
        <v>508</v>
      </c>
      <c r="E1169" s="177" t="s">
        <v>1151</v>
      </c>
      <c r="F1169" s="177" t="s">
        <v>5933</v>
      </c>
      <c r="G1169" s="177" t="s">
        <v>5934</v>
      </c>
      <c r="I1169" s="177" t="s">
        <v>2334</v>
      </c>
      <c r="J1169" s="181" t="s">
        <v>512</v>
      </c>
      <c r="K1169" s="178" t="s">
        <v>512</v>
      </c>
      <c r="L1169" s="177" t="s">
        <v>550</v>
      </c>
      <c r="M1169" s="177" t="s">
        <v>5868</v>
      </c>
      <c r="N1169" s="177" t="s">
        <v>5868</v>
      </c>
      <c r="O1169" s="177" t="s">
        <v>195</v>
      </c>
      <c r="P1169" s="177" t="s">
        <v>552</v>
      </c>
      <c r="Q1169" s="177" t="s">
        <v>5935</v>
      </c>
      <c r="R1169" s="177" t="s">
        <v>600</v>
      </c>
      <c r="S1169" s="177" t="s">
        <v>601</v>
      </c>
      <c r="T1169" s="177" t="s">
        <v>2114</v>
      </c>
      <c r="U1169" s="177" t="s">
        <v>646</v>
      </c>
      <c r="V1169" s="177" t="s">
        <v>2024</v>
      </c>
      <c r="X1169" s="177" t="s">
        <v>943</v>
      </c>
      <c r="Y1169" s="177" t="s">
        <v>674</v>
      </c>
      <c r="Z1169" s="177" t="s">
        <v>646</v>
      </c>
      <c r="AA1169" s="177" t="s">
        <v>1084</v>
      </c>
      <c r="AC1169" s="177" t="s">
        <v>5936</v>
      </c>
      <c r="AD1169" s="177" t="s">
        <v>5937</v>
      </c>
      <c r="AE1169" s="177" t="s">
        <v>524</v>
      </c>
      <c r="AQ1169" s="177"/>
      <c r="AT1169" s="177"/>
      <c r="AU1169" s="177"/>
      <c r="AV1169" s="177"/>
      <c r="AW1169" s="177"/>
    </row>
    <row r="1170" spans="1:49">
      <c r="A1170" s="170" t="s">
        <v>5865</v>
      </c>
      <c r="B1170" s="177" t="s">
        <v>5866</v>
      </c>
      <c r="D1170" s="177" t="s">
        <v>508</v>
      </c>
      <c r="E1170" s="177" t="s">
        <v>1154</v>
      </c>
      <c r="F1170" s="177" t="s">
        <v>5938</v>
      </c>
      <c r="G1170" s="177" t="s">
        <v>2670</v>
      </c>
      <c r="I1170" s="177" t="s">
        <v>2334</v>
      </c>
      <c r="J1170" s="181" t="s">
        <v>512</v>
      </c>
      <c r="K1170" s="178" t="s">
        <v>512</v>
      </c>
      <c r="L1170" s="177" t="s">
        <v>550</v>
      </c>
      <c r="M1170" s="177" t="s">
        <v>5868</v>
      </c>
      <c r="N1170" s="177" t="s">
        <v>5868</v>
      </c>
      <c r="O1170" s="177" t="s">
        <v>280</v>
      </c>
      <c r="Q1170" s="177" t="s">
        <v>2718</v>
      </c>
      <c r="R1170" s="177" t="s">
        <v>700</v>
      </c>
      <c r="S1170" s="177" t="s">
        <v>701</v>
      </c>
      <c r="T1170" s="177" t="s">
        <v>739</v>
      </c>
      <c r="U1170" s="177" t="s">
        <v>646</v>
      </c>
      <c r="X1170" s="177" t="s">
        <v>1130</v>
      </c>
      <c r="AQ1170" s="177" t="s">
        <v>683</v>
      </c>
      <c r="AT1170" s="177"/>
      <c r="AU1170" s="177"/>
      <c r="AV1170" s="177"/>
      <c r="AW1170" s="177"/>
    </row>
    <row r="1171" spans="1:49">
      <c r="A1171" s="170" t="s">
        <v>5865</v>
      </c>
      <c r="B1171" s="177" t="s">
        <v>5866</v>
      </c>
      <c r="D1171" s="177" t="s">
        <v>508</v>
      </c>
      <c r="E1171" s="177" t="s">
        <v>1160</v>
      </c>
      <c r="F1171" s="177" t="s">
        <v>5939</v>
      </c>
      <c r="G1171" s="177" t="s">
        <v>3592</v>
      </c>
      <c r="I1171" s="177" t="s">
        <v>2334</v>
      </c>
      <c r="J1171" s="181" t="s">
        <v>512</v>
      </c>
      <c r="K1171" s="178" t="s">
        <v>512</v>
      </c>
      <c r="L1171" s="177" t="s">
        <v>550</v>
      </c>
      <c r="M1171" s="177" t="s">
        <v>5868</v>
      </c>
      <c r="N1171" s="177" t="s">
        <v>5868</v>
      </c>
      <c r="O1171" s="177" t="s">
        <v>195</v>
      </c>
      <c r="P1171" s="177" t="s">
        <v>1816</v>
      </c>
      <c r="Q1171" s="177" t="s">
        <v>2740</v>
      </c>
      <c r="R1171" s="177" t="s">
        <v>600</v>
      </c>
      <c r="S1171" s="177" t="s">
        <v>601</v>
      </c>
      <c r="T1171" s="177" t="s">
        <v>718</v>
      </c>
      <c r="U1171" s="177" t="s">
        <v>712</v>
      </c>
      <c r="V1171" s="177" t="s">
        <v>743</v>
      </c>
      <c r="X1171" s="177" t="s">
        <v>890</v>
      </c>
      <c r="Y1171" s="177" t="s">
        <v>891</v>
      </c>
      <c r="Z1171" s="177" t="s">
        <v>712</v>
      </c>
      <c r="AA1171" s="177" t="s">
        <v>5940</v>
      </c>
      <c r="AC1171" s="177" t="s">
        <v>5881</v>
      </c>
      <c r="AD1171" s="177" t="s">
        <v>5941</v>
      </c>
      <c r="AE1171" s="177" t="s">
        <v>524</v>
      </c>
      <c r="AQ1171" s="177"/>
      <c r="AT1171" s="177"/>
      <c r="AU1171" s="177"/>
      <c r="AV1171" s="177"/>
      <c r="AW1171" s="177"/>
    </row>
    <row r="1172" spans="1:49">
      <c r="A1172" s="170" t="s">
        <v>5865</v>
      </c>
      <c r="B1172" s="177" t="s">
        <v>5866</v>
      </c>
      <c r="D1172" s="177" t="s">
        <v>508</v>
      </c>
      <c r="E1172" s="177" t="s">
        <v>1172</v>
      </c>
      <c r="F1172" s="177" t="s">
        <v>5942</v>
      </c>
      <c r="G1172" s="177" t="s">
        <v>3854</v>
      </c>
      <c r="I1172" s="177" t="s">
        <v>2334</v>
      </c>
      <c r="J1172" s="181" t="s">
        <v>512</v>
      </c>
      <c r="K1172" s="178" t="s">
        <v>512</v>
      </c>
      <c r="L1172" s="177" t="s">
        <v>550</v>
      </c>
      <c r="M1172" s="177" t="s">
        <v>5868</v>
      </c>
      <c r="N1172" s="177" t="s">
        <v>5868</v>
      </c>
      <c r="O1172" s="177" t="s">
        <v>195</v>
      </c>
      <c r="P1172" s="177" t="s">
        <v>589</v>
      </c>
      <c r="Q1172" s="177" t="s">
        <v>5943</v>
      </c>
      <c r="R1172" s="177" t="s">
        <v>600</v>
      </c>
      <c r="S1172" s="177" t="s">
        <v>601</v>
      </c>
      <c r="T1172" s="177" t="s">
        <v>691</v>
      </c>
      <c r="U1172" s="177" t="s">
        <v>646</v>
      </c>
      <c r="V1172" s="177" t="s">
        <v>2285</v>
      </c>
      <c r="W1172" s="177" t="s">
        <v>1195</v>
      </c>
      <c r="X1172" s="177" t="s">
        <v>943</v>
      </c>
      <c r="Y1172" s="177" t="s">
        <v>674</v>
      </c>
      <c r="Z1172" s="177" t="s">
        <v>646</v>
      </c>
      <c r="AA1172" s="177" t="s">
        <v>1092</v>
      </c>
      <c r="AB1172" s="177" t="s">
        <v>5944</v>
      </c>
      <c r="AC1172" s="177" t="s">
        <v>5931</v>
      </c>
      <c r="AD1172" s="177" t="s">
        <v>5945</v>
      </c>
      <c r="AE1172" s="177" t="s">
        <v>526</v>
      </c>
      <c r="AQ1172" s="177"/>
      <c r="AT1172" s="177"/>
      <c r="AU1172" s="177"/>
      <c r="AV1172" s="177"/>
      <c r="AW1172" s="177"/>
    </row>
    <row r="1173" spans="1:49">
      <c r="A1173" s="170" t="s">
        <v>5865</v>
      </c>
      <c r="B1173" s="177" t="s">
        <v>5866</v>
      </c>
      <c r="D1173" s="177" t="s">
        <v>508</v>
      </c>
      <c r="E1173" s="177" t="s">
        <v>1175</v>
      </c>
      <c r="F1173" s="177" t="s">
        <v>5946</v>
      </c>
      <c r="G1173" s="177" t="s">
        <v>5947</v>
      </c>
      <c r="I1173" s="177" t="s">
        <v>2334</v>
      </c>
      <c r="J1173" s="181" t="s">
        <v>512</v>
      </c>
      <c r="K1173" s="178" t="s">
        <v>512</v>
      </c>
      <c r="L1173" s="177" t="s">
        <v>550</v>
      </c>
      <c r="M1173" s="177" t="s">
        <v>5868</v>
      </c>
      <c r="N1173" s="177" t="s">
        <v>5868</v>
      </c>
      <c r="O1173" s="177" t="s">
        <v>195</v>
      </c>
      <c r="P1173" s="177" t="s">
        <v>552</v>
      </c>
      <c r="Q1173" s="177" t="s">
        <v>5948</v>
      </c>
      <c r="R1173" s="177" t="s">
        <v>600</v>
      </c>
      <c r="S1173" s="177" t="s">
        <v>601</v>
      </c>
      <c r="T1173" s="177" t="s">
        <v>2114</v>
      </c>
      <c r="U1173" s="177" t="s">
        <v>646</v>
      </c>
      <c r="V1173" s="177" t="s">
        <v>889</v>
      </c>
      <c r="X1173" s="177" t="s">
        <v>943</v>
      </c>
      <c r="Y1173" s="177" t="s">
        <v>674</v>
      </c>
      <c r="Z1173" s="177" t="s">
        <v>646</v>
      </c>
      <c r="AA1173" s="177" t="s">
        <v>892</v>
      </c>
      <c r="AC1173" s="177" t="s">
        <v>5936</v>
      </c>
      <c r="AD1173" s="177" t="s">
        <v>5949</v>
      </c>
      <c r="AE1173" s="177" t="s">
        <v>524</v>
      </c>
      <c r="AQ1173" s="177"/>
      <c r="AT1173" s="177"/>
      <c r="AU1173" s="177"/>
      <c r="AV1173" s="177"/>
      <c r="AW1173" s="177"/>
    </row>
    <row r="1174" spans="1:49">
      <c r="A1174" s="170" t="s">
        <v>5865</v>
      </c>
      <c r="B1174" s="177" t="s">
        <v>5866</v>
      </c>
      <c r="D1174" s="177" t="s">
        <v>508</v>
      </c>
      <c r="E1174" s="177" t="s">
        <v>1774</v>
      </c>
      <c r="F1174" s="177" t="s">
        <v>5950</v>
      </c>
      <c r="G1174" s="177" t="s">
        <v>5951</v>
      </c>
      <c r="I1174" s="177" t="s">
        <v>2334</v>
      </c>
      <c r="J1174" s="181" t="s">
        <v>512</v>
      </c>
      <c r="K1174" s="178" t="s">
        <v>512</v>
      </c>
      <c r="L1174" s="177" t="s">
        <v>550</v>
      </c>
      <c r="M1174" s="177" t="s">
        <v>5868</v>
      </c>
      <c r="N1174" s="177" t="s">
        <v>5868</v>
      </c>
      <c r="O1174" s="177" t="s">
        <v>280</v>
      </c>
      <c r="Q1174" s="177" t="s">
        <v>1376</v>
      </c>
      <c r="R1174" s="177" t="s">
        <v>700</v>
      </c>
      <c r="S1174" s="177" t="s">
        <v>701</v>
      </c>
      <c r="T1174" s="177" t="s">
        <v>739</v>
      </c>
      <c r="U1174" s="177" t="s">
        <v>646</v>
      </c>
      <c r="V1174" s="177" t="s">
        <v>5952</v>
      </c>
      <c r="W1174" s="177" t="s">
        <v>5953</v>
      </c>
      <c r="X1174" s="177" t="s">
        <v>1130</v>
      </c>
      <c r="AQ1174" s="177"/>
      <c r="AT1174" s="177"/>
      <c r="AU1174" s="177"/>
      <c r="AV1174" s="177"/>
      <c r="AW1174" s="177"/>
    </row>
    <row r="1175" spans="1:49">
      <c r="A1175" s="170" t="s">
        <v>5865</v>
      </c>
      <c r="B1175" s="177" t="s">
        <v>5866</v>
      </c>
      <c r="D1175" s="177" t="s">
        <v>508</v>
      </c>
      <c r="E1175" s="177" t="s">
        <v>760</v>
      </c>
      <c r="F1175" s="177" t="s">
        <v>5954</v>
      </c>
      <c r="G1175" s="177" t="s">
        <v>5955</v>
      </c>
      <c r="I1175" s="177" t="s">
        <v>2334</v>
      </c>
      <c r="J1175" s="181" t="s">
        <v>512</v>
      </c>
      <c r="K1175" s="178" t="s">
        <v>512</v>
      </c>
      <c r="L1175" s="177" t="s">
        <v>550</v>
      </c>
      <c r="M1175" s="177" t="s">
        <v>5868</v>
      </c>
      <c r="N1175" s="177" t="s">
        <v>5868</v>
      </c>
      <c r="O1175" s="177" t="s">
        <v>195</v>
      </c>
      <c r="P1175" s="177" t="s">
        <v>1816</v>
      </c>
      <c r="Q1175" s="177" t="s">
        <v>5943</v>
      </c>
      <c r="R1175" s="177" t="s">
        <v>600</v>
      </c>
      <c r="S1175" s="177" t="s">
        <v>601</v>
      </c>
      <c r="T1175" s="177" t="s">
        <v>764</v>
      </c>
      <c r="U1175" s="177" t="s">
        <v>739</v>
      </c>
      <c r="V1175" s="177" t="s">
        <v>603</v>
      </c>
      <c r="X1175" s="177" t="s">
        <v>943</v>
      </c>
      <c r="Y1175" s="177" t="s">
        <v>674</v>
      </c>
      <c r="Z1175" s="177" t="s">
        <v>739</v>
      </c>
      <c r="AA1175" s="177" t="s">
        <v>605</v>
      </c>
      <c r="AC1175" s="177" t="s">
        <v>5931</v>
      </c>
      <c r="AD1175" s="177" t="s">
        <v>5956</v>
      </c>
      <c r="AE1175" s="177" t="s">
        <v>526</v>
      </c>
      <c r="AQ1175" s="177"/>
      <c r="AT1175" s="177"/>
      <c r="AU1175" s="177"/>
      <c r="AV1175" s="177"/>
      <c r="AW1175" s="177"/>
    </row>
    <row r="1176" spans="1:49">
      <c r="A1176" s="170" t="s">
        <v>5865</v>
      </c>
      <c r="B1176" s="177" t="s">
        <v>5866</v>
      </c>
      <c r="D1176" s="177" t="s">
        <v>508</v>
      </c>
      <c r="E1176" s="177" t="s">
        <v>1200</v>
      </c>
      <c r="F1176" s="177" t="s">
        <v>5957</v>
      </c>
      <c r="G1176" s="177" t="s">
        <v>5958</v>
      </c>
      <c r="I1176" s="177" t="s">
        <v>2334</v>
      </c>
      <c r="J1176" s="181" t="s">
        <v>512</v>
      </c>
      <c r="K1176" s="178" t="s">
        <v>512</v>
      </c>
      <c r="L1176" s="177" t="s">
        <v>550</v>
      </c>
      <c r="M1176" s="177" t="s">
        <v>5868</v>
      </c>
      <c r="N1176" s="177" t="s">
        <v>5868</v>
      </c>
      <c r="O1176" s="177" t="s">
        <v>195</v>
      </c>
      <c r="P1176" s="177" t="s">
        <v>1193</v>
      </c>
      <c r="R1176" s="177" t="s">
        <v>600</v>
      </c>
      <c r="S1176" s="177" t="s">
        <v>601</v>
      </c>
      <c r="T1176" s="177" t="s">
        <v>2114</v>
      </c>
      <c r="U1176" s="177" t="s">
        <v>739</v>
      </c>
      <c r="V1176" s="177" t="s">
        <v>2569</v>
      </c>
      <c r="X1176" s="177" t="s">
        <v>943</v>
      </c>
      <c r="Y1176" s="177" t="s">
        <v>674</v>
      </c>
      <c r="Z1176" s="177" t="s">
        <v>739</v>
      </c>
      <c r="AA1176" s="177" t="s">
        <v>2570</v>
      </c>
      <c r="AB1176" s="177" t="s">
        <v>751</v>
      </c>
      <c r="AC1176" s="177" t="s">
        <v>5931</v>
      </c>
      <c r="AD1176" s="177" t="s">
        <v>5959</v>
      </c>
      <c r="AE1176" s="177" t="s">
        <v>526</v>
      </c>
      <c r="AQ1176" s="177" t="s">
        <v>1695</v>
      </c>
      <c r="AT1176" s="177"/>
      <c r="AU1176" s="177"/>
      <c r="AV1176" s="177"/>
      <c r="AW1176" s="177"/>
    </row>
    <row r="1177" spans="1:49">
      <c r="A1177" s="170" t="s">
        <v>5865</v>
      </c>
      <c r="B1177" s="177" t="s">
        <v>5866</v>
      </c>
      <c r="D1177" s="177" t="s">
        <v>508</v>
      </c>
      <c r="E1177" s="177" t="s">
        <v>1206</v>
      </c>
      <c r="F1177" s="177" t="s">
        <v>5960</v>
      </c>
      <c r="G1177" s="177" t="s">
        <v>5961</v>
      </c>
      <c r="I1177" s="177" t="s">
        <v>2334</v>
      </c>
      <c r="J1177" s="181" t="s">
        <v>512</v>
      </c>
      <c r="K1177" s="178" t="s">
        <v>512</v>
      </c>
      <c r="L1177" s="177" t="s">
        <v>550</v>
      </c>
      <c r="M1177" s="177" t="s">
        <v>5868</v>
      </c>
      <c r="N1177" s="177" t="s">
        <v>5868</v>
      </c>
      <c r="O1177" s="177" t="s">
        <v>195</v>
      </c>
      <c r="P1177" s="177" t="s">
        <v>589</v>
      </c>
      <c r="Q1177" s="177" t="s">
        <v>5962</v>
      </c>
      <c r="R1177" s="177" t="s">
        <v>600</v>
      </c>
      <c r="S1177" s="177" t="s">
        <v>601</v>
      </c>
      <c r="T1177" s="177" t="s">
        <v>2748</v>
      </c>
      <c r="U1177" s="177" t="s">
        <v>702</v>
      </c>
      <c r="V1177" s="177" t="s">
        <v>713</v>
      </c>
      <c r="W1177" s="177" t="s">
        <v>1195</v>
      </c>
      <c r="X1177" s="177" t="s">
        <v>943</v>
      </c>
      <c r="Y1177" s="177" t="s">
        <v>674</v>
      </c>
      <c r="Z1177" s="177" t="s">
        <v>702</v>
      </c>
      <c r="AA1177" s="177" t="s">
        <v>715</v>
      </c>
      <c r="AB1177" s="177" t="s">
        <v>5963</v>
      </c>
      <c r="AC1177" s="177" t="s">
        <v>5931</v>
      </c>
      <c r="AD1177" s="177" t="s">
        <v>5964</v>
      </c>
      <c r="AE1177" s="177" t="s">
        <v>526</v>
      </c>
      <c r="AQ1177" s="177"/>
      <c r="AT1177" s="177"/>
      <c r="AU1177" s="177"/>
      <c r="AV1177" s="177"/>
      <c r="AW1177" s="177"/>
    </row>
    <row r="1178" spans="1:49">
      <c r="A1178" s="170" t="s">
        <v>5865</v>
      </c>
      <c r="B1178" s="177" t="s">
        <v>5866</v>
      </c>
      <c r="D1178" s="177" t="s">
        <v>508</v>
      </c>
      <c r="E1178" s="177" t="s">
        <v>1219</v>
      </c>
      <c r="F1178" s="177" t="s">
        <v>5965</v>
      </c>
      <c r="G1178" s="177" t="s">
        <v>5966</v>
      </c>
      <c r="I1178" s="177" t="s">
        <v>2334</v>
      </c>
      <c r="J1178" s="181" t="s">
        <v>512</v>
      </c>
      <c r="K1178" s="178" t="s">
        <v>512</v>
      </c>
      <c r="L1178" s="177" t="s">
        <v>550</v>
      </c>
      <c r="M1178" s="177" t="s">
        <v>5868</v>
      </c>
      <c r="N1178" s="177" t="s">
        <v>5868</v>
      </c>
      <c r="O1178" s="177" t="s">
        <v>195</v>
      </c>
      <c r="P1178" s="177" t="s">
        <v>552</v>
      </c>
      <c r="Q1178" s="177" t="s">
        <v>5962</v>
      </c>
      <c r="R1178" s="177" t="s">
        <v>600</v>
      </c>
      <c r="S1178" s="177" t="s">
        <v>601</v>
      </c>
      <c r="T1178" s="177" t="s">
        <v>2114</v>
      </c>
      <c r="U1178" s="177" t="s">
        <v>646</v>
      </c>
      <c r="V1178" s="177" t="s">
        <v>889</v>
      </c>
      <c r="X1178" s="177" t="s">
        <v>943</v>
      </c>
      <c r="Y1178" s="177" t="s">
        <v>674</v>
      </c>
      <c r="Z1178" s="177" t="s">
        <v>646</v>
      </c>
      <c r="AA1178" s="177" t="s">
        <v>892</v>
      </c>
      <c r="AC1178" s="177" t="s">
        <v>5936</v>
      </c>
      <c r="AD1178" s="177" t="s">
        <v>5967</v>
      </c>
      <c r="AE1178" s="177" t="s">
        <v>524</v>
      </c>
      <c r="AQ1178" s="177"/>
      <c r="AT1178" s="177"/>
      <c r="AU1178" s="177"/>
      <c r="AV1178" s="177"/>
      <c r="AW1178" s="177"/>
    </row>
    <row r="1179" spans="1:49">
      <c r="A1179" s="170" t="s">
        <v>5865</v>
      </c>
      <c r="B1179" s="177" t="s">
        <v>5866</v>
      </c>
      <c r="D1179" s="177" t="s">
        <v>508</v>
      </c>
      <c r="E1179" s="177" t="s">
        <v>1225</v>
      </c>
      <c r="F1179" s="177" t="s">
        <v>5968</v>
      </c>
      <c r="G1179" s="177" t="s">
        <v>5969</v>
      </c>
      <c r="I1179" s="177" t="s">
        <v>2334</v>
      </c>
      <c r="J1179" s="181" t="s">
        <v>512</v>
      </c>
      <c r="K1179" s="178" t="s">
        <v>512</v>
      </c>
      <c r="L1179" s="177" t="s">
        <v>550</v>
      </c>
      <c r="M1179" s="177" t="s">
        <v>5868</v>
      </c>
      <c r="N1179" s="177" t="s">
        <v>5868</v>
      </c>
      <c r="O1179" s="177" t="s">
        <v>280</v>
      </c>
      <c r="Q1179" s="177" t="s">
        <v>5962</v>
      </c>
      <c r="R1179" s="177" t="s">
        <v>700</v>
      </c>
      <c r="S1179" s="177" t="s">
        <v>701</v>
      </c>
      <c r="T1179" s="177" t="s">
        <v>3683</v>
      </c>
      <c r="U1179" s="177" t="s">
        <v>646</v>
      </c>
      <c r="V1179" s="177" t="s">
        <v>5936</v>
      </c>
      <c r="W1179" s="177" t="s">
        <v>5970</v>
      </c>
      <c r="X1179" s="177" t="s">
        <v>1130</v>
      </c>
      <c r="AQ1179" s="177"/>
      <c r="AT1179" s="177"/>
      <c r="AU1179" s="177"/>
      <c r="AV1179" s="177"/>
      <c r="AW1179" s="177"/>
    </row>
    <row r="1180" spans="1:49">
      <c r="A1180" s="170" t="s">
        <v>5865</v>
      </c>
      <c r="B1180" s="177" t="s">
        <v>5866</v>
      </c>
      <c r="D1180" s="177" t="s">
        <v>508</v>
      </c>
      <c r="E1180" s="177" t="s">
        <v>1246</v>
      </c>
      <c r="F1180" s="177" t="s">
        <v>5971</v>
      </c>
      <c r="G1180" s="177" t="s">
        <v>5972</v>
      </c>
      <c r="I1180" s="177" t="s">
        <v>2334</v>
      </c>
      <c r="J1180" s="181" t="s">
        <v>512</v>
      </c>
      <c r="K1180" s="178" t="s">
        <v>512</v>
      </c>
      <c r="L1180" s="177" t="s">
        <v>550</v>
      </c>
      <c r="M1180" s="177" t="s">
        <v>5868</v>
      </c>
      <c r="N1180" s="177" t="s">
        <v>5868</v>
      </c>
      <c r="O1180" s="177" t="s">
        <v>195</v>
      </c>
      <c r="P1180" s="177" t="s">
        <v>1023</v>
      </c>
      <c r="Q1180" s="177" t="s">
        <v>5973</v>
      </c>
      <c r="R1180" s="177" t="s">
        <v>600</v>
      </c>
      <c r="S1180" s="177" t="s">
        <v>601</v>
      </c>
      <c r="T1180" s="177" t="s">
        <v>691</v>
      </c>
      <c r="U1180" s="177" t="s">
        <v>739</v>
      </c>
      <c r="V1180" s="177" t="s">
        <v>743</v>
      </c>
      <c r="X1180" s="177" t="s">
        <v>943</v>
      </c>
      <c r="Y1180" s="177" t="s">
        <v>891</v>
      </c>
      <c r="Z1180" s="177" t="s">
        <v>739</v>
      </c>
      <c r="AA1180" s="177" t="s">
        <v>744</v>
      </c>
      <c r="AC1180" s="177" t="s">
        <v>5881</v>
      </c>
      <c r="AD1180" s="177" t="s">
        <v>5974</v>
      </c>
      <c r="AE1180" s="177" t="s">
        <v>524</v>
      </c>
      <c r="AQ1180" s="177"/>
      <c r="AT1180" s="177"/>
      <c r="AU1180" s="177"/>
      <c r="AV1180" s="177"/>
      <c r="AW1180" s="177"/>
    </row>
    <row r="1181" spans="1:49">
      <c r="A1181" s="170" t="s">
        <v>5865</v>
      </c>
      <c r="B1181" s="177" t="s">
        <v>5866</v>
      </c>
      <c r="D1181" s="177" t="s">
        <v>508</v>
      </c>
      <c r="E1181" s="177" t="s">
        <v>1154</v>
      </c>
      <c r="F1181" s="177" t="s">
        <v>5975</v>
      </c>
      <c r="G1181" s="177" t="s">
        <v>2327</v>
      </c>
      <c r="I1181" s="177" t="s">
        <v>1979</v>
      </c>
      <c r="J1181" s="181" t="s">
        <v>512</v>
      </c>
      <c r="K1181" s="178" t="s">
        <v>512</v>
      </c>
      <c r="L1181" s="177" t="s">
        <v>901</v>
      </c>
      <c r="M1181" s="177">
        <v>12101018</v>
      </c>
      <c r="O1181" s="177" t="s">
        <v>324</v>
      </c>
      <c r="P1181" s="177" t="s">
        <v>903</v>
      </c>
      <c r="R1181" s="177" t="s">
        <v>904</v>
      </c>
      <c r="S1181" s="177" t="s">
        <v>905</v>
      </c>
      <c r="U1181" s="177" t="s">
        <v>906</v>
      </c>
      <c r="V1181" s="177" t="s">
        <v>907</v>
      </c>
      <c r="W1181" s="177" t="s">
        <v>908</v>
      </c>
      <c r="Y1181" s="177" t="s">
        <v>909</v>
      </c>
      <c r="AB1181" s="177" t="s">
        <v>910</v>
      </c>
      <c r="AC1181" s="177">
        <v>2000</v>
      </c>
      <c r="AD1181" s="177" t="s">
        <v>911</v>
      </c>
      <c r="AE1181" s="177">
        <v>915</v>
      </c>
      <c r="AF1181" s="177" t="s">
        <v>912</v>
      </c>
      <c r="AG1181" s="177" t="s">
        <v>908</v>
      </c>
      <c r="AH1181" s="177" t="s">
        <v>2015</v>
      </c>
      <c r="AI1181" s="177" t="s">
        <v>908</v>
      </c>
      <c r="AK1181" s="177" t="s">
        <v>908</v>
      </c>
      <c r="AL1181" s="177">
        <v>575</v>
      </c>
      <c r="AP1181" s="177" t="s">
        <v>908</v>
      </c>
      <c r="AQ1181" s="177"/>
      <c r="AT1181" s="177"/>
      <c r="AU1181" s="177" t="s">
        <v>1154</v>
      </c>
      <c r="AV1181" s="177"/>
      <c r="AW1181" s="177"/>
    </row>
    <row r="1182" spans="1:49">
      <c r="A1182" s="170" t="s">
        <v>5865</v>
      </c>
      <c r="B1182" s="177" t="s">
        <v>5866</v>
      </c>
      <c r="D1182" s="177" t="s">
        <v>508</v>
      </c>
      <c r="E1182" s="177" t="s">
        <v>1774</v>
      </c>
      <c r="F1182" s="177" t="s">
        <v>5976</v>
      </c>
      <c r="G1182" s="177" t="s">
        <v>2329</v>
      </c>
      <c r="I1182" s="177" t="s">
        <v>1979</v>
      </c>
      <c r="J1182" s="181" t="s">
        <v>512</v>
      </c>
      <c r="K1182" s="178" t="s">
        <v>512</v>
      </c>
      <c r="L1182" s="177" t="s">
        <v>901</v>
      </c>
      <c r="M1182" s="177">
        <v>12101018</v>
      </c>
      <c r="O1182" s="177" t="s">
        <v>324</v>
      </c>
      <c r="P1182" s="177" t="s">
        <v>903</v>
      </c>
      <c r="R1182" s="177" t="s">
        <v>904</v>
      </c>
      <c r="S1182" s="177" t="s">
        <v>905</v>
      </c>
      <c r="U1182" s="177" t="s">
        <v>2203</v>
      </c>
      <c r="V1182" s="177" t="s">
        <v>2013</v>
      </c>
      <c r="W1182" s="177" t="s">
        <v>908</v>
      </c>
      <c r="Y1182" s="177" t="s">
        <v>908</v>
      </c>
      <c r="AB1182" s="177" t="s">
        <v>910</v>
      </c>
      <c r="AC1182" s="177">
        <v>2000</v>
      </c>
      <c r="AD1182" s="177" t="s">
        <v>911</v>
      </c>
      <c r="AE1182" s="177">
        <v>915</v>
      </c>
      <c r="AF1182" s="177" t="s">
        <v>912</v>
      </c>
      <c r="AG1182" s="177" t="s">
        <v>908</v>
      </c>
      <c r="AH1182" s="177" t="s">
        <v>2015</v>
      </c>
      <c r="AI1182" s="177" t="s">
        <v>908</v>
      </c>
      <c r="AK1182" s="177" t="s">
        <v>908</v>
      </c>
      <c r="AL1182" s="177">
        <v>575</v>
      </c>
      <c r="AP1182" s="177" t="s">
        <v>908</v>
      </c>
      <c r="AQ1182" s="177"/>
      <c r="AT1182" s="177"/>
      <c r="AU1182" s="177" t="s">
        <v>1774</v>
      </c>
      <c r="AV1182" s="177"/>
      <c r="AW1182" s="177"/>
    </row>
    <row r="1183" spans="1:49">
      <c r="A1183" s="170" t="s">
        <v>5865</v>
      </c>
      <c r="B1183" s="177" t="s">
        <v>5866</v>
      </c>
      <c r="D1183" s="177" t="s">
        <v>508</v>
      </c>
      <c r="E1183" s="177" t="s">
        <v>1225</v>
      </c>
      <c r="F1183" s="177" t="s">
        <v>5977</v>
      </c>
      <c r="G1183" s="177" t="s">
        <v>2331</v>
      </c>
      <c r="I1183" s="177" t="s">
        <v>1979</v>
      </c>
      <c r="J1183" s="181" t="s">
        <v>512</v>
      </c>
      <c r="K1183" s="178" t="s">
        <v>512</v>
      </c>
      <c r="L1183" s="177" t="s">
        <v>901</v>
      </c>
      <c r="M1183" s="177">
        <v>12101018</v>
      </c>
      <c r="O1183" s="177" t="s">
        <v>324</v>
      </c>
      <c r="P1183" s="177" t="s">
        <v>903</v>
      </c>
      <c r="R1183" s="177" t="s">
        <v>904</v>
      </c>
      <c r="S1183" s="177" t="s">
        <v>905</v>
      </c>
      <c r="U1183" s="177" t="s">
        <v>2203</v>
      </c>
      <c r="V1183" s="177" t="s">
        <v>2013</v>
      </c>
      <c r="W1183" s="177" t="s">
        <v>908</v>
      </c>
      <c r="Y1183" s="177" t="s">
        <v>908</v>
      </c>
      <c r="AB1183" s="177" t="s">
        <v>910</v>
      </c>
      <c r="AC1183" s="177">
        <v>2000</v>
      </c>
      <c r="AD1183" s="177" t="s">
        <v>911</v>
      </c>
      <c r="AE1183" s="177">
        <v>915</v>
      </c>
      <c r="AF1183" s="177" t="s">
        <v>912</v>
      </c>
      <c r="AG1183" s="177" t="s">
        <v>908</v>
      </c>
      <c r="AH1183" s="177" t="s">
        <v>2015</v>
      </c>
      <c r="AI1183" s="177" t="s">
        <v>908</v>
      </c>
      <c r="AK1183" s="177" t="s">
        <v>908</v>
      </c>
      <c r="AL1183" s="177">
        <v>575</v>
      </c>
      <c r="AP1183" s="177" t="s">
        <v>908</v>
      </c>
      <c r="AQ1183" s="177"/>
      <c r="AT1183" s="177"/>
      <c r="AU1183" s="177" t="s">
        <v>1225</v>
      </c>
      <c r="AV1183" s="177"/>
      <c r="AW1183" s="177"/>
    </row>
    <row r="1184" spans="1:49">
      <c r="A1184" s="170" t="s">
        <v>5865</v>
      </c>
      <c r="B1184" s="177" t="s">
        <v>5866</v>
      </c>
      <c r="D1184" s="177" t="s">
        <v>508</v>
      </c>
      <c r="F1184" s="177" t="s">
        <v>5978</v>
      </c>
      <c r="I1184" s="177" t="s">
        <v>2844</v>
      </c>
      <c r="J1184" s="181" t="s">
        <v>512</v>
      </c>
      <c r="K1184" s="178" t="s">
        <v>512</v>
      </c>
      <c r="L1184" s="177" t="s">
        <v>901</v>
      </c>
      <c r="O1184" s="177" t="s">
        <v>324</v>
      </c>
      <c r="P1184" s="177" t="s">
        <v>903</v>
      </c>
      <c r="R1184" s="177" t="s">
        <v>2871</v>
      </c>
      <c r="S1184" s="177" t="s">
        <v>5979</v>
      </c>
      <c r="U1184" s="177" t="s">
        <v>5980</v>
      </c>
      <c r="AQ1184" s="177" t="s">
        <v>5981</v>
      </c>
      <c r="AT1184" s="177"/>
      <c r="AU1184" s="177"/>
      <c r="AV1184" s="177"/>
      <c r="AW1184" s="177"/>
    </row>
    <row r="1185" spans="1:49">
      <c r="A1185" s="170" t="s">
        <v>5982</v>
      </c>
      <c r="B1185" s="177" t="s">
        <v>5983</v>
      </c>
      <c r="D1185" s="177" t="s">
        <v>508</v>
      </c>
      <c r="E1185" s="177" t="s">
        <v>661</v>
      </c>
      <c r="F1185" s="177" t="s">
        <v>5984</v>
      </c>
      <c r="I1185" s="177" t="s">
        <v>2010</v>
      </c>
      <c r="J1185" s="181" t="s">
        <v>512</v>
      </c>
      <c r="K1185" s="178" t="s">
        <v>512</v>
      </c>
      <c r="L1185" s="177" t="s">
        <v>550</v>
      </c>
      <c r="M1185" s="177" t="s">
        <v>5985</v>
      </c>
      <c r="N1185" s="177" t="s">
        <v>5985</v>
      </c>
      <c r="O1185" s="177" t="s">
        <v>195</v>
      </c>
      <c r="R1185" s="177" t="s">
        <v>600</v>
      </c>
      <c r="S1185" s="177" t="s">
        <v>601</v>
      </c>
      <c r="T1185" s="177" t="s">
        <v>2374</v>
      </c>
      <c r="U1185" s="177" t="s">
        <v>646</v>
      </c>
      <c r="V1185" s="177" t="s">
        <v>4757</v>
      </c>
      <c r="W1185" s="177" t="s">
        <v>714</v>
      </c>
      <c r="X1185" s="177" t="s">
        <v>5191</v>
      </c>
      <c r="Y1185" s="177" t="s">
        <v>674</v>
      </c>
      <c r="Z1185" s="177" t="s">
        <v>646</v>
      </c>
      <c r="AA1185" s="177" t="s">
        <v>5986</v>
      </c>
      <c r="AB1185" s="177" t="s">
        <v>751</v>
      </c>
      <c r="AC1185" s="177" t="s">
        <v>3505</v>
      </c>
      <c r="AD1185" s="177" t="s">
        <v>5987</v>
      </c>
      <c r="AE1185" s="177" t="s">
        <v>583</v>
      </c>
      <c r="AQ1185" s="177" t="s">
        <v>5839</v>
      </c>
      <c r="AT1185" s="177"/>
      <c r="AU1185" s="177"/>
      <c r="AV1185" s="177"/>
      <c r="AW1185" s="177"/>
    </row>
    <row r="1186" spans="1:49">
      <c r="A1186" s="170" t="s">
        <v>5982</v>
      </c>
      <c r="B1186" s="177" t="s">
        <v>5983</v>
      </c>
      <c r="D1186" s="177" t="s">
        <v>508</v>
      </c>
      <c r="E1186" s="177" t="s">
        <v>669</v>
      </c>
      <c r="F1186" s="177" t="s">
        <v>5988</v>
      </c>
      <c r="I1186" s="177" t="s">
        <v>2010</v>
      </c>
      <c r="J1186" s="181" t="s">
        <v>512</v>
      </c>
      <c r="K1186" s="178" t="s">
        <v>512</v>
      </c>
      <c r="L1186" s="177" t="s">
        <v>550</v>
      </c>
      <c r="M1186" s="177" t="s">
        <v>5985</v>
      </c>
      <c r="N1186" s="177" t="s">
        <v>5985</v>
      </c>
      <c r="O1186" s="177" t="s">
        <v>195</v>
      </c>
      <c r="R1186" s="177" t="s">
        <v>600</v>
      </c>
      <c r="S1186" s="177" t="s">
        <v>601</v>
      </c>
      <c r="T1186" s="177" t="s">
        <v>822</v>
      </c>
      <c r="U1186" s="177" t="s">
        <v>718</v>
      </c>
      <c r="V1186" s="177" t="s">
        <v>5989</v>
      </c>
      <c r="X1186" s="177" t="s">
        <v>943</v>
      </c>
      <c r="Y1186" s="177" t="s">
        <v>674</v>
      </c>
      <c r="Z1186" s="177" t="s">
        <v>718</v>
      </c>
      <c r="AA1186" s="177" t="s">
        <v>5990</v>
      </c>
      <c r="AC1186" s="177" t="s">
        <v>5991</v>
      </c>
      <c r="AD1186" s="177" t="s">
        <v>5992</v>
      </c>
      <c r="AE1186" s="177" t="s">
        <v>1064</v>
      </c>
      <c r="AQ1186" s="177" t="s">
        <v>5839</v>
      </c>
      <c r="AT1186" s="177"/>
      <c r="AU1186" s="177"/>
      <c r="AV1186" s="177"/>
      <c r="AW1186" s="177"/>
    </row>
    <row r="1187" spans="1:49">
      <c r="A1187" s="170" t="s">
        <v>5982</v>
      </c>
      <c r="B1187" s="177" t="s">
        <v>5983</v>
      </c>
      <c r="D1187" s="177" t="s">
        <v>508</v>
      </c>
      <c r="E1187" s="177" t="s">
        <v>685</v>
      </c>
      <c r="F1187" s="177" t="s">
        <v>5993</v>
      </c>
      <c r="I1187" s="177" t="s">
        <v>2010</v>
      </c>
      <c r="J1187" s="181" t="s">
        <v>512</v>
      </c>
      <c r="K1187" s="178" t="s">
        <v>512</v>
      </c>
      <c r="L1187" s="177" t="s">
        <v>550</v>
      </c>
      <c r="M1187" s="177" t="s">
        <v>5985</v>
      </c>
      <c r="N1187" s="177" t="s">
        <v>5985</v>
      </c>
      <c r="O1187" s="177" t="s">
        <v>280</v>
      </c>
      <c r="P1187" s="177" t="s">
        <v>699</v>
      </c>
      <c r="R1187" s="177" t="s">
        <v>700</v>
      </c>
      <c r="S1187" s="177" t="s">
        <v>701</v>
      </c>
      <c r="U1187" s="177" t="s">
        <v>718</v>
      </c>
      <c r="AQ1187" s="177" t="s">
        <v>5994</v>
      </c>
      <c r="AT1187" s="177"/>
      <c r="AU1187" s="177"/>
      <c r="AV1187" s="177"/>
      <c r="AW1187" s="177"/>
    </row>
    <row r="1188" spans="1:49">
      <c r="A1188" s="170" t="s">
        <v>5982</v>
      </c>
      <c r="B1188" s="177" t="s">
        <v>5983</v>
      </c>
      <c r="D1188" s="177" t="s">
        <v>508</v>
      </c>
      <c r="E1188" s="177" t="s">
        <v>685</v>
      </c>
      <c r="F1188" s="177" t="s">
        <v>5995</v>
      </c>
      <c r="I1188" s="177" t="s">
        <v>2010</v>
      </c>
      <c r="J1188" s="181" t="s">
        <v>512</v>
      </c>
      <c r="K1188" s="178" t="s">
        <v>512</v>
      </c>
      <c r="L1188" s="177" t="s">
        <v>901</v>
      </c>
      <c r="M1188" s="177" t="s">
        <v>5996</v>
      </c>
      <c r="N1188" s="177" t="s">
        <v>5985</v>
      </c>
      <c r="O1188" s="177" t="s">
        <v>324</v>
      </c>
      <c r="P1188" s="177" t="s">
        <v>903</v>
      </c>
      <c r="R1188" s="177" t="s">
        <v>904</v>
      </c>
      <c r="S1188" s="177" t="s">
        <v>905</v>
      </c>
      <c r="U1188" s="177" t="s">
        <v>2255</v>
      </c>
      <c r="V1188" s="177" t="s">
        <v>907</v>
      </c>
      <c r="W1188" s="177" t="s">
        <v>908</v>
      </c>
      <c r="Y1188" s="177" t="s">
        <v>909</v>
      </c>
      <c r="AB1188" s="177" t="s">
        <v>910</v>
      </c>
      <c r="AC1188" s="177" t="s">
        <v>718</v>
      </c>
      <c r="AD1188" s="177" t="s">
        <v>911</v>
      </c>
      <c r="AE1188" s="177" t="s">
        <v>2014</v>
      </c>
      <c r="AF1188" s="177" t="s">
        <v>912</v>
      </c>
      <c r="AG1188" s="177" t="s">
        <v>908</v>
      </c>
      <c r="AH1188" s="177" t="s">
        <v>2015</v>
      </c>
      <c r="AI1188" s="177" t="s">
        <v>908</v>
      </c>
      <c r="AK1188" s="177" t="s">
        <v>908</v>
      </c>
      <c r="AL1188" s="177" t="s">
        <v>5997</v>
      </c>
      <c r="AP1188" s="177" t="s">
        <v>908</v>
      </c>
      <c r="AQ1188" s="177"/>
      <c r="AT1188" s="177"/>
      <c r="AU1188" s="177"/>
      <c r="AV1188" s="177"/>
      <c r="AW1188" s="177"/>
    </row>
    <row r="1189" spans="1:49">
      <c r="A1189" s="170" t="s">
        <v>5982</v>
      </c>
      <c r="B1189" s="177" t="s">
        <v>5983</v>
      </c>
      <c r="D1189" s="177" t="s">
        <v>508</v>
      </c>
      <c r="E1189" s="177" t="s">
        <v>709</v>
      </c>
      <c r="F1189" s="177" t="s">
        <v>5998</v>
      </c>
      <c r="I1189" s="177" t="s">
        <v>2010</v>
      </c>
      <c r="J1189" s="181" t="s">
        <v>512</v>
      </c>
      <c r="K1189" s="178" t="s">
        <v>512</v>
      </c>
      <c r="L1189" s="177" t="s">
        <v>550</v>
      </c>
      <c r="M1189" s="177" t="s">
        <v>5985</v>
      </c>
      <c r="N1189" s="177" t="s">
        <v>5985</v>
      </c>
      <c r="O1189" s="177" t="s">
        <v>195</v>
      </c>
      <c r="R1189" s="177" t="s">
        <v>600</v>
      </c>
      <c r="S1189" s="177" t="s">
        <v>601</v>
      </c>
      <c r="T1189" s="177" t="s">
        <v>805</v>
      </c>
      <c r="U1189" s="177" t="s">
        <v>646</v>
      </c>
      <c r="V1189" s="177" t="s">
        <v>3195</v>
      </c>
      <c r="W1189" s="177" t="s">
        <v>1484</v>
      </c>
      <c r="X1189" s="177" t="s">
        <v>5191</v>
      </c>
      <c r="Y1189" s="177" t="s">
        <v>674</v>
      </c>
      <c r="Z1189" s="177" t="s">
        <v>646</v>
      </c>
      <c r="AA1189" s="177" t="s">
        <v>5999</v>
      </c>
      <c r="AB1189" s="177" t="s">
        <v>751</v>
      </c>
      <c r="AC1189" s="177" t="s">
        <v>3501</v>
      </c>
      <c r="AD1189" s="177" t="s">
        <v>6000</v>
      </c>
      <c r="AE1189" s="177" t="s">
        <v>526</v>
      </c>
      <c r="AQ1189" s="177" t="s">
        <v>5839</v>
      </c>
      <c r="AT1189" s="177"/>
      <c r="AU1189" s="177"/>
      <c r="AV1189" s="177"/>
      <c r="AW1189" s="177"/>
    </row>
    <row r="1190" spans="1:49">
      <c r="A1190" s="170" t="s">
        <v>5982</v>
      </c>
      <c r="B1190" s="177" t="s">
        <v>5983</v>
      </c>
      <c r="D1190" s="177" t="s">
        <v>508</v>
      </c>
      <c r="E1190" s="177" t="s">
        <v>719</v>
      </c>
      <c r="F1190" s="177" t="s">
        <v>6001</v>
      </c>
      <c r="I1190" s="177" t="s">
        <v>2010</v>
      </c>
      <c r="J1190" s="181" t="s">
        <v>512</v>
      </c>
      <c r="K1190" s="178" t="s">
        <v>512</v>
      </c>
      <c r="L1190" s="177" t="s">
        <v>550</v>
      </c>
      <c r="M1190" s="177" t="s">
        <v>5985</v>
      </c>
      <c r="N1190" s="177" t="s">
        <v>5985</v>
      </c>
      <c r="O1190" s="177" t="s">
        <v>195</v>
      </c>
      <c r="R1190" s="177" t="s">
        <v>600</v>
      </c>
      <c r="S1190" s="177" t="s">
        <v>601</v>
      </c>
      <c r="T1190" s="177" t="s">
        <v>718</v>
      </c>
      <c r="U1190" s="177" t="s">
        <v>718</v>
      </c>
      <c r="V1190" s="177" t="s">
        <v>4510</v>
      </c>
      <c r="X1190" s="177" t="s">
        <v>943</v>
      </c>
      <c r="Y1190" s="177" t="s">
        <v>674</v>
      </c>
      <c r="Z1190" s="177" t="s">
        <v>718</v>
      </c>
      <c r="AA1190" s="177" t="s">
        <v>6002</v>
      </c>
      <c r="AC1190" s="177" t="s">
        <v>3655</v>
      </c>
      <c r="AD1190" s="177" t="s">
        <v>6003</v>
      </c>
      <c r="AE1190" s="177" t="s">
        <v>524</v>
      </c>
      <c r="AQ1190" s="177" t="s">
        <v>5839</v>
      </c>
      <c r="AT1190" s="177"/>
      <c r="AU1190" s="177"/>
      <c r="AV1190" s="177"/>
      <c r="AW1190" s="177"/>
    </row>
    <row r="1191" spans="1:49">
      <c r="A1191" s="170" t="s">
        <v>5982</v>
      </c>
      <c r="B1191" s="177" t="s">
        <v>5983</v>
      </c>
      <c r="D1191" s="177" t="s">
        <v>508</v>
      </c>
      <c r="E1191" s="177" t="s">
        <v>729</v>
      </c>
      <c r="F1191" s="177" t="s">
        <v>6004</v>
      </c>
      <c r="I1191" s="177" t="s">
        <v>2010</v>
      </c>
      <c r="J1191" s="181" t="s">
        <v>512</v>
      </c>
      <c r="K1191" s="178" t="s">
        <v>512</v>
      </c>
      <c r="L1191" s="177" t="s">
        <v>550</v>
      </c>
      <c r="M1191" s="177" t="s">
        <v>5985</v>
      </c>
      <c r="N1191" s="177" t="s">
        <v>5985</v>
      </c>
      <c r="O1191" s="177" t="s">
        <v>280</v>
      </c>
      <c r="P1191" s="177" t="s">
        <v>699</v>
      </c>
      <c r="R1191" s="177" t="s">
        <v>700</v>
      </c>
      <c r="S1191" s="177" t="s">
        <v>701</v>
      </c>
      <c r="U1191" s="177" t="s">
        <v>718</v>
      </c>
      <c r="AQ1191" s="177" t="s">
        <v>5994</v>
      </c>
      <c r="AT1191" s="177"/>
      <c r="AU1191" s="177"/>
      <c r="AV1191" s="177"/>
      <c r="AW1191" s="177"/>
    </row>
    <row r="1192" spans="1:49">
      <c r="A1192" s="170" t="s">
        <v>5982</v>
      </c>
      <c r="B1192" s="177" t="s">
        <v>5983</v>
      </c>
      <c r="D1192" s="177" t="s">
        <v>508</v>
      </c>
      <c r="E1192" s="177" t="s">
        <v>740</v>
      </c>
      <c r="F1192" s="177" t="s">
        <v>6005</v>
      </c>
      <c r="I1192" s="177" t="s">
        <v>2010</v>
      </c>
      <c r="J1192" s="181" t="s">
        <v>512</v>
      </c>
      <c r="K1192" s="178" t="s">
        <v>512</v>
      </c>
      <c r="L1192" s="177" t="s">
        <v>550</v>
      </c>
      <c r="M1192" s="177" t="s">
        <v>5985</v>
      </c>
      <c r="N1192" s="177" t="s">
        <v>5985</v>
      </c>
      <c r="O1192" s="177" t="s">
        <v>195</v>
      </c>
      <c r="R1192" s="177" t="s">
        <v>600</v>
      </c>
      <c r="S1192" s="177" t="s">
        <v>601</v>
      </c>
      <c r="T1192" s="177" t="s">
        <v>2374</v>
      </c>
      <c r="U1192" s="177" t="s">
        <v>646</v>
      </c>
      <c r="V1192" s="177" t="s">
        <v>4757</v>
      </c>
      <c r="W1192" s="177" t="s">
        <v>714</v>
      </c>
      <c r="X1192" s="177" t="s">
        <v>5191</v>
      </c>
      <c r="Y1192" s="177" t="s">
        <v>674</v>
      </c>
      <c r="Z1192" s="177" t="s">
        <v>646</v>
      </c>
      <c r="AA1192" s="177" t="s">
        <v>5986</v>
      </c>
      <c r="AB1192" s="177" t="s">
        <v>751</v>
      </c>
      <c r="AC1192" s="177" t="s">
        <v>3505</v>
      </c>
      <c r="AD1192" s="177" t="s">
        <v>6006</v>
      </c>
      <c r="AE1192" s="177" t="s">
        <v>583</v>
      </c>
      <c r="AQ1192" s="177" t="s">
        <v>5839</v>
      </c>
      <c r="AT1192" s="177"/>
      <c r="AU1192" s="177"/>
      <c r="AV1192" s="177"/>
      <c r="AW1192" s="177"/>
    </row>
    <row r="1193" spans="1:49">
      <c r="A1193" s="170" t="s">
        <v>5982</v>
      </c>
      <c r="B1193" s="177" t="s">
        <v>5983</v>
      </c>
      <c r="D1193" s="177" t="s">
        <v>508</v>
      </c>
      <c r="E1193" s="177" t="s">
        <v>746</v>
      </c>
      <c r="F1193" s="177" t="s">
        <v>6007</v>
      </c>
      <c r="I1193" s="177" t="s">
        <v>2010</v>
      </c>
      <c r="J1193" s="181" t="s">
        <v>512</v>
      </c>
      <c r="K1193" s="178" t="s">
        <v>512</v>
      </c>
      <c r="L1193" s="177" t="s">
        <v>550</v>
      </c>
      <c r="M1193" s="177" t="s">
        <v>5985</v>
      </c>
      <c r="N1193" s="177" t="s">
        <v>5985</v>
      </c>
      <c r="O1193" s="177" t="s">
        <v>195</v>
      </c>
      <c r="R1193" s="177" t="s">
        <v>600</v>
      </c>
      <c r="S1193" s="177" t="s">
        <v>601</v>
      </c>
      <c r="T1193" s="177" t="s">
        <v>2741</v>
      </c>
      <c r="U1193" s="177" t="s">
        <v>718</v>
      </c>
      <c r="V1193" s="177" t="s">
        <v>5989</v>
      </c>
      <c r="X1193" s="177" t="s">
        <v>943</v>
      </c>
      <c r="Y1193" s="177" t="s">
        <v>674</v>
      </c>
      <c r="Z1193" s="177" t="s">
        <v>718</v>
      </c>
      <c r="AA1193" s="177" t="s">
        <v>5990</v>
      </c>
      <c r="AC1193" s="177" t="s">
        <v>5991</v>
      </c>
      <c r="AD1193" s="177" t="s">
        <v>5992</v>
      </c>
      <c r="AE1193" s="177" t="s">
        <v>1064</v>
      </c>
      <c r="AQ1193" s="177" t="s">
        <v>5839</v>
      </c>
      <c r="AT1193" s="177"/>
      <c r="AU1193" s="177"/>
      <c r="AV1193" s="177"/>
      <c r="AW1193" s="177"/>
    </row>
    <row r="1194" spans="1:49">
      <c r="A1194" s="170" t="s">
        <v>5982</v>
      </c>
      <c r="B1194" s="177" t="s">
        <v>5983</v>
      </c>
      <c r="D1194" s="177" t="s">
        <v>508</v>
      </c>
      <c r="E1194" s="177" t="s">
        <v>752</v>
      </c>
      <c r="F1194" s="177" t="s">
        <v>6008</v>
      </c>
      <c r="I1194" s="177" t="s">
        <v>2010</v>
      </c>
      <c r="J1194" s="181" t="s">
        <v>512</v>
      </c>
      <c r="K1194" s="178" t="s">
        <v>512</v>
      </c>
      <c r="L1194" s="177" t="s">
        <v>550</v>
      </c>
      <c r="M1194" s="177" t="s">
        <v>5985</v>
      </c>
      <c r="N1194" s="177" t="s">
        <v>5985</v>
      </c>
      <c r="O1194" s="177" t="s">
        <v>280</v>
      </c>
      <c r="P1194" s="177" t="s">
        <v>699</v>
      </c>
      <c r="R1194" s="177" t="s">
        <v>700</v>
      </c>
      <c r="S1194" s="177" t="s">
        <v>701</v>
      </c>
      <c r="U1194" s="177" t="s">
        <v>718</v>
      </c>
      <c r="AQ1194" s="177" t="s">
        <v>5994</v>
      </c>
      <c r="AT1194" s="177"/>
      <c r="AU1194" s="177"/>
      <c r="AV1194" s="177"/>
      <c r="AW1194" s="177"/>
    </row>
    <row r="1195" spans="1:49">
      <c r="A1195" s="170" t="s">
        <v>5982</v>
      </c>
      <c r="B1195" s="177" t="s">
        <v>5983</v>
      </c>
      <c r="D1195" s="177" t="s">
        <v>508</v>
      </c>
      <c r="E1195" s="177" t="s">
        <v>752</v>
      </c>
      <c r="F1195" s="177" t="s">
        <v>6009</v>
      </c>
      <c r="I1195" s="177" t="s">
        <v>2010</v>
      </c>
      <c r="J1195" s="181" t="s">
        <v>512</v>
      </c>
      <c r="K1195" s="178" t="s">
        <v>512</v>
      </c>
      <c r="L1195" s="177" t="s">
        <v>901</v>
      </c>
      <c r="M1195" s="177" t="s">
        <v>5996</v>
      </c>
      <c r="N1195" s="177" t="s">
        <v>5985</v>
      </c>
      <c r="O1195" s="177" t="s">
        <v>324</v>
      </c>
      <c r="P1195" s="177" t="s">
        <v>903</v>
      </c>
      <c r="R1195" s="177" t="s">
        <v>904</v>
      </c>
      <c r="S1195" s="177" t="s">
        <v>905</v>
      </c>
      <c r="U1195" s="177" t="s">
        <v>2255</v>
      </c>
      <c r="V1195" s="177" t="s">
        <v>907</v>
      </c>
      <c r="W1195" s="177" t="s">
        <v>908</v>
      </c>
      <c r="Y1195" s="177" t="s">
        <v>909</v>
      </c>
      <c r="AB1195" s="177" t="s">
        <v>910</v>
      </c>
      <c r="AC1195" s="177" t="s">
        <v>718</v>
      </c>
      <c r="AD1195" s="177" t="s">
        <v>911</v>
      </c>
      <c r="AE1195" s="177" t="s">
        <v>2014</v>
      </c>
      <c r="AF1195" s="177" t="s">
        <v>912</v>
      </c>
      <c r="AG1195" s="177" t="s">
        <v>908</v>
      </c>
      <c r="AH1195" s="177" t="s">
        <v>2015</v>
      </c>
      <c r="AI1195" s="177" t="s">
        <v>908</v>
      </c>
      <c r="AK1195" s="177" t="s">
        <v>908</v>
      </c>
      <c r="AL1195" s="177" t="s">
        <v>5997</v>
      </c>
      <c r="AP1195" s="177" t="s">
        <v>908</v>
      </c>
      <c r="AQ1195" s="177"/>
      <c r="AT1195" s="177"/>
      <c r="AU1195" s="177"/>
      <c r="AV1195" s="177"/>
      <c r="AW1195" s="177"/>
    </row>
    <row r="1196" spans="1:49">
      <c r="A1196" s="170" t="s">
        <v>5982</v>
      </c>
      <c r="B1196" s="177" t="s">
        <v>5983</v>
      </c>
      <c r="D1196" s="177" t="s">
        <v>508</v>
      </c>
      <c r="E1196" s="177" t="s">
        <v>836</v>
      </c>
      <c r="F1196" s="177" t="s">
        <v>6010</v>
      </c>
      <c r="I1196" s="177" t="s">
        <v>2010</v>
      </c>
      <c r="J1196" s="181" t="s">
        <v>512</v>
      </c>
      <c r="K1196" s="178" t="s">
        <v>512</v>
      </c>
      <c r="L1196" s="177" t="s">
        <v>550</v>
      </c>
      <c r="M1196" s="177" t="s">
        <v>5985</v>
      </c>
      <c r="N1196" s="177" t="s">
        <v>5985</v>
      </c>
      <c r="O1196" s="177" t="s">
        <v>195</v>
      </c>
      <c r="R1196" s="177" t="s">
        <v>600</v>
      </c>
      <c r="S1196" s="177" t="s">
        <v>601</v>
      </c>
      <c r="U1196" s="177" t="s">
        <v>555</v>
      </c>
      <c r="V1196" s="177" t="s">
        <v>3189</v>
      </c>
      <c r="X1196" s="177" t="s">
        <v>890</v>
      </c>
      <c r="Y1196" s="177" t="s">
        <v>891</v>
      </c>
      <c r="Z1196" s="177" t="s">
        <v>555</v>
      </c>
      <c r="AA1196" s="177" t="s">
        <v>6011</v>
      </c>
      <c r="AC1196" s="177" t="s">
        <v>3505</v>
      </c>
      <c r="AD1196" s="177" t="s">
        <v>6012</v>
      </c>
      <c r="AE1196" s="177" t="s">
        <v>583</v>
      </c>
      <c r="AQ1196" s="177" t="s">
        <v>5839</v>
      </c>
      <c r="AT1196" s="177"/>
      <c r="AU1196" s="177"/>
      <c r="AV1196" s="177"/>
      <c r="AW1196" s="177"/>
    </row>
    <row r="1197" spans="1:49">
      <c r="A1197" s="170" t="s">
        <v>5982</v>
      </c>
      <c r="B1197" s="177" t="s">
        <v>5983</v>
      </c>
      <c r="D1197" s="177" t="s">
        <v>508</v>
      </c>
      <c r="E1197" s="177" t="s">
        <v>840</v>
      </c>
      <c r="F1197" s="177" t="s">
        <v>6013</v>
      </c>
      <c r="I1197" s="177" t="s">
        <v>2010</v>
      </c>
      <c r="J1197" s="181" t="s">
        <v>512</v>
      </c>
      <c r="K1197" s="178" t="s">
        <v>512</v>
      </c>
      <c r="L1197" s="177" t="s">
        <v>550</v>
      </c>
      <c r="M1197" s="177" t="s">
        <v>5985</v>
      </c>
      <c r="N1197" s="177" t="s">
        <v>5985</v>
      </c>
      <c r="O1197" s="177" t="s">
        <v>195</v>
      </c>
      <c r="R1197" s="177" t="s">
        <v>600</v>
      </c>
      <c r="S1197" s="177" t="s">
        <v>601</v>
      </c>
      <c r="T1197" s="177" t="s">
        <v>805</v>
      </c>
      <c r="U1197" s="177" t="s">
        <v>646</v>
      </c>
      <c r="V1197" s="177" t="s">
        <v>3195</v>
      </c>
      <c r="W1197" s="177" t="s">
        <v>1484</v>
      </c>
      <c r="X1197" s="177" t="s">
        <v>5191</v>
      </c>
      <c r="Y1197" s="177" t="s">
        <v>674</v>
      </c>
      <c r="Z1197" s="177" t="s">
        <v>646</v>
      </c>
      <c r="AA1197" s="177" t="s">
        <v>5999</v>
      </c>
      <c r="AB1197" s="177" t="s">
        <v>751</v>
      </c>
      <c r="AC1197" s="177" t="s">
        <v>3501</v>
      </c>
      <c r="AD1197" s="177" t="s">
        <v>6000</v>
      </c>
      <c r="AE1197" s="177" t="s">
        <v>526</v>
      </c>
      <c r="AQ1197" s="177" t="s">
        <v>5839</v>
      </c>
      <c r="AT1197" s="177"/>
      <c r="AU1197" s="177"/>
      <c r="AV1197" s="177"/>
      <c r="AW1197" s="177"/>
    </row>
    <row r="1198" spans="1:49">
      <c r="A1198" s="170" t="s">
        <v>5982</v>
      </c>
      <c r="B1198" s="177" t="s">
        <v>5983</v>
      </c>
      <c r="D1198" s="177" t="s">
        <v>508</v>
      </c>
      <c r="E1198" s="177" t="s">
        <v>847</v>
      </c>
      <c r="F1198" s="177" t="s">
        <v>6014</v>
      </c>
      <c r="I1198" s="177" t="s">
        <v>2010</v>
      </c>
      <c r="J1198" s="181" t="s">
        <v>512</v>
      </c>
      <c r="K1198" s="178" t="s">
        <v>512</v>
      </c>
      <c r="L1198" s="177" t="s">
        <v>550</v>
      </c>
      <c r="M1198" s="177" t="s">
        <v>5985</v>
      </c>
      <c r="N1198" s="177" t="s">
        <v>5985</v>
      </c>
      <c r="O1198" s="177" t="s">
        <v>195</v>
      </c>
      <c r="R1198" s="177" t="s">
        <v>600</v>
      </c>
      <c r="S1198" s="177" t="s">
        <v>601</v>
      </c>
      <c r="T1198" s="177" t="s">
        <v>602</v>
      </c>
      <c r="U1198" s="177" t="s">
        <v>718</v>
      </c>
      <c r="V1198" s="177" t="s">
        <v>4510</v>
      </c>
      <c r="X1198" s="177" t="s">
        <v>943</v>
      </c>
      <c r="Y1198" s="177" t="s">
        <v>674</v>
      </c>
      <c r="Z1198" s="177" t="s">
        <v>718</v>
      </c>
      <c r="AA1198" s="177" t="s">
        <v>6002</v>
      </c>
      <c r="AC1198" s="177" t="s">
        <v>3655</v>
      </c>
      <c r="AD1198" s="177" t="s">
        <v>6015</v>
      </c>
      <c r="AE1198" s="177" t="s">
        <v>524</v>
      </c>
      <c r="AQ1198" s="177" t="s">
        <v>5839</v>
      </c>
      <c r="AT1198" s="177"/>
      <c r="AU1198" s="177"/>
      <c r="AV1198" s="177"/>
      <c r="AW1198" s="177"/>
    </row>
    <row r="1199" spans="1:49">
      <c r="A1199" s="170" t="s">
        <v>5982</v>
      </c>
      <c r="B1199" s="177" t="s">
        <v>5983</v>
      </c>
      <c r="D1199" s="177" t="s">
        <v>508</v>
      </c>
      <c r="E1199" s="177" t="s">
        <v>852</v>
      </c>
      <c r="F1199" s="177" t="s">
        <v>6016</v>
      </c>
      <c r="I1199" s="177" t="s">
        <v>2010</v>
      </c>
      <c r="J1199" s="181" t="s">
        <v>512</v>
      </c>
      <c r="K1199" s="178" t="s">
        <v>512</v>
      </c>
      <c r="L1199" s="177" t="s">
        <v>550</v>
      </c>
      <c r="M1199" s="177" t="s">
        <v>5985</v>
      </c>
      <c r="N1199" s="177" t="s">
        <v>5985</v>
      </c>
      <c r="O1199" s="177" t="s">
        <v>280</v>
      </c>
      <c r="P1199" s="177" t="s">
        <v>699</v>
      </c>
      <c r="R1199" s="177" t="s">
        <v>700</v>
      </c>
      <c r="S1199" s="177" t="s">
        <v>701</v>
      </c>
      <c r="U1199" s="177" t="s">
        <v>718</v>
      </c>
      <c r="AQ1199" s="177" t="s">
        <v>5994</v>
      </c>
      <c r="AT1199" s="177"/>
      <c r="AU1199" s="177"/>
      <c r="AV1199" s="177"/>
      <c r="AW1199" s="177"/>
    </row>
    <row r="1200" spans="1:49">
      <c r="A1200" s="170" t="s">
        <v>5982</v>
      </c>
      <c r="B1200" s="177" t="s">
        <v>5983</v>
      </c>
      <c r="D1200" s="177" t="s">
        <v>508</v>
      </c>
      <c r="E1200" s="177" t="s">
        <v>852</v>
      </c>
      <c r="F1200" s="177" t="s">
        <v>6017</v>
      </c>
      <c r="I1200" s="177" t="s">
        <v>2010</v>
      </c>
      <c r="J1200" s="181" t="s">
        <v>512</v>
      </c>
      <c r="K1200" s="178" t="s">
        <v>512</v>
      </c>
      <c r="L1200" s="177" t="s">
        <v>901</v>
      </c>
      <c r="M1200" s="177" t="s">
        <v>5996</v>
      </c>
      <c r="N1200" s="177" t="s">
        <v>5985</v>
      </c>
      <c r="O1200" s="177" t="s">
        <v>324</v>
      </c>
      <c r="P1200" s="177" t="s">
        <v>903</v>
      </c>
      <c r="R1200" s="177" t="s">
        <v>904</v>
      </c>
      <c r="S1200" s="177" t="s">
        <v>905</v>
      </c>
      <c r="U1200" s="177" t="s">
        <v>2255</v>
      </c>
      <c r="V1200" s="177" t="s">
        <v>907</v>
      </c>
      <c r="W1200" s="177" t="s">
        <v>908</v>
      </c>
      <c r="Y1200" s="177" t="s">
        <v>909</v>
      </c>
      <c r="AB1200" s="177" t="s">
        <v>910</v>
      </c>
      <c r="AC1200" s="177" t="s">
        <v>718</v>
      </c>
      <c r="AD1200" s="177" t="s">
        <v>911</v>
      </c>
      <c r="AE1200" s="177" t="s">
        <v>2014</v>
      </c>
      <c r="AF1200" s="177" t="s">
        <v>912</v>
      </c>
      <c r="AG1200" s="177" t="s">
        <v>908</v>
      </c>
      <c r="AH1200" s="177" t="s">
        <v>2015</v>
      </c>
      <c r="AI1200" s="177" t="s">
        <v>908</v>
      </c>
      <c r="AK1200" s="177" t="s">
        <v>908</v>
      </c>
      <c r="AL1200" s="177" t="s">
        <v>5997</v>
      </c>
      <c r="AP1200" s="177" t="s">
        <v>908</v>
      </c>
      <c r="AQ1200" s="177"/>
      <c r="AT1200" s="177"/>
      <c r="AU1200" s="177"/>
      <c r="AV1200" s="177"/>
      <c r="AW1200" s="177"/>
    </row>
    <row r="1201" spans="1:52">
      <c r="A1201" s="170" t="s">
        <v>5982</v>
      </c>
      <c r="B1201" s="177" t="s">
        <v>5983</v>
      </c>
      <c r="D1201" s="177" t="s">
        <v>508</v>
      </c>
      <c r="E1201" s="177" t="s">
        <v>1151</v>
      </c>
      <c r="F1201" s="177" t="s">
        <v>6018</v>
      </c>
      <c r="I1201" s="177" t="s">
        <v>2010</v>
      </c>
      <c r="J1201" s="181" t="s">
        <v>512</v>
      </c>
      <c r="K1201" s="178" t="s">
        <v>512</v>
      </c>
      <c r="L1201" s="177" t="s">
        <v>901</v>
      </c>
      <c r="M1201" s="177" t="s">
        <v>5996</v>
      </c>
      <c r="N1201" s="177" t="s">
        <v>5985</v>
      </c>
      <c r="O1201" s="177" t="s">
        <v>324</v>
      </c>
      <c r="P1201" s="177" t="s">
        <v>903</v>
      </c>
      <c r="R1201" s="177" t="s">
        <v>904</v>
      </c>
      <c r="S1201" s="177" t="s">
        <v>905</v>
      </c>
      <c r="U1201" s="177" t="s">
        <v>2255</v>
      </c>
      <c r="V1201" s="177" t="s">
        <v>907</v>
      </c>
      <c r="W1201" s="177" t="s">
        <v>908</v>
      </c>
      <c r="Y1201" s="177" t="s">
        <v>909</v>
      </c>
      <c r="AB1201" s="177" t="s">
        <v>910</v>
      </c>
      <c r="AC1201" s="177" t="s">
        <v>718</v>
      </c>
      <c r="AD1201" s="177" t="s">
        <v>911</v>
      </c>
      <c r="AE1201" s="177" t="s">
        <v>2014</v>
      </c>
      <c r="AF1201" s="177" t="s">
        <v>912</v>
      </c>
      <c r="AG1201" s="177" t="s">
        <v>908</v>
      </c>
      <c r="AH1201" s="177" t="s">
        <v>2015</v>
      </c>
      <c r="AI1201" s="177" t="s">
        <v>908</v>
      </c>
      <c r="AK1201" s="177" t="s">
        <v>908</v>
      </c>
      <c r="AL1201" s="177" t="s">
        <v>5997</v>
      </c>
      <c r="AP1201" s="177" t="s">
        <v>908</v>
      </c>
      <c r="AQ1201" s="177" t="s">
        <v>5839</v>
      </c>
      <c r="AT1201" s="177"/>
      <c r="AU1201" s="177"/>
      <c r="AV1201" s="177"/>
      <c r="AW1201" s="177"/>
    </row>
    <row r="1202" spans="1:52">
      <c r="A1202" s="170" t="s">
        <v>6019</v>
      </c>
      <c r="B1202" s="177" t="s">
        <v>6020</v>
      </c>
      <c r="D1202" s="177" t="s">
        <v>508</v>
      </c>
      <c r="E1202" s="177" t="s">
        <v>704</v>
      </c>
      <c r="F1202" s="177" t="s">
        <v>6021</v>
      </c>
      <c r="I1202" s="177" t="s">
        <v>531</v>
      </c>
      <c r="J1202" s="181" t="s">
        <v>512</v>
      </c>
      <c r="K1202" s="178" t="s">
        <v>512</v>
      </c>
      <c r="L1202" s="177" t="s">
        <v>513</v>
      </c>
      <c r="M1202" s="177" t="s">
        <v>6022</v>
      </c>
      <c r="N1202" s="177" t="s">
        <v>2946</v>
      </c>
      <c r="O1202" s="177" t="s">
        <v>437</v>
      </c>
      <c r="P1202" s="177" t="s">
        <v>613</v>
      </c>
      <c r="R1202" s="177" t="s">
        <v>615</v>
      </c>
      <c r="S1202" s="177" t="s">
        <v>613</v>
      </c>
      <c r="Y1202" s="177" t="s">
        <v>1886</v>
      </c>
      <c r="Z1202" s="177" t="s">
        <v>6023</v>
      </c>
      <c r="AA1202" s="177" t="s">
        <v>524</v>
      </c>
      <c r="AB1202" s="177" t="s">
        <v>1886</v>
      </c>
      <c r="AC1202" s="177" t="s">
        <v>6024</v>
      </c>
      <c r="AD1202" s="177" t="s">
        <v>524</v>
      </c>
      <c r="AE1202" s="177" t="s">
        <v>1886</v>
      </c>
      <c r="AF1202" s="177" t="s">
        <v>6025</v>
      </c>
      <c r="AG1202" s="177" t="s">
        <v>524</v>
      </c>
      <c r="AQ1202" s="177" t="s">
        <v>2172</v>
      </c>
      <c r="AT1202" s="177"/>
      <c r="AU1202" s="177"/>
      <c r="AV1202" s="177"/>
      <c r="AW1202" s="177"/>
    </row>
    <row r="1203" spans="1:52">
      <c r="A1203" s="170" t="s">
        <v>6019</v>
      </c>
      <c r="B1203" s="177" t="s">
        <v>6020</v>
      </c>
      <c r="D1203" s="177" t="s">
        <v>508</v>
      </c>
      <c r="E1203" s="177" t="s">
        <v>740</v>
      </c>
      <c r="F1203" s="177" t="s">
        <v>6026</v>
      </c>
      <c r="I1203" s="177" t="s">
        <v>531</v>
      </c>
      <c r="J1203" s="181" t="s">
        <v>512</v>
      </c>
      <c r="K1203" s="178" t="s">
        <v>512</v>
      </c>
      <c r="L1203" s="177" t="s">
        <v>513</v>
      </c>
      <c r="M1203" s="177" t="s">
        <v>6022</v>
      </c>
      <c r="N1203" s="177" t="s">
        <v>2946</v>
      </c>
      <c r="O1203" s="177" t="s">
        <v>437</v>
      </c>
      <c r="P1203" s="177" t="s">
        <v>515</v>
      </c>
      <c r="Q1203" s="177" t="s">
        <v>963</v>
      </c>
      <c r="R1203" s="177" t="s">
        <v>516</v>
      </c>
      <c r="S1203" s="177" t="s">
        <v>517</v>
      </c>
      <c r="Y1203" s="177" t="s">
        <v>1886</v>
      </c>
      <c r="Z1203" s="177" t="s">
        <v>6027</v>
      </c>
      <c r="AA1203" s="177" t="s">
        <v>524</v>
      </c>
      <c r="AB1203" s="177" t="s">
        <v>6028</v>
      </c>
      <c r="AC1203" s="177" t="s">
        <v>6029</v>
      </c>
      <c r="AD1203" s="177" t="s">
        <v>526</v>
      </c>
      <c r="AE1203" s="177" t="s">
        <v>6028</v>
      </c>
      <c r="AF1203" s="177" t="s">
        <v>6030</v>
      </c>
      <c r="AG1203" s="177" t="s">
        <v>526</v>
      </c>
      <c r="AQ1203" s="177" t="s">
        <v>2172</v>
      </c>
      <c r="AT1203" s="177"/>
      <c r="AU1203" s="177"/>
      <c r="AV1203" s="177"/>
      <c r="AW1203" s="177"/>
    </row>
    <row r="1204" spans="1:52">
      <c r="A1204" s="170" t="s">
        <v>6019</v>
      </c>
      <c r="B1204" s="177" t="s">
        <v>6020</v>
      </c>
      <c r="D1204" s="177" t="s">
        <v>508</v>
      </c>
      <c r="E1204" s="177" t="s">
        <v>740</v>
      </c>
      <c r="F1204" s="177" t="s">
        <v>6031</v>
      </c>
      <c r="I1204" s="177" t="s">
        <v>531</v>
      </c>
      <c r="J1204" s="181" t="s">
        <v>512</v>
      </c>
      <c r="K1204" s="178" t="s">
        <v>512</v>
      </c>
      <c r="L1204" s="177" t="s">
        <v>513</v>
      </c>
      <c r="M1204" s="177" t="s">
        <v>6022</v>
      </c>
      <c r="N1204" s="177" t="s">
        <v>2946</v>
      </c>
      <c r="O1204" s="177" t="s">
        <v>437</v>
      </c>
      <c r="P1204" s="177" t="s">
        <v>515</v>
      </c>
      <c r="Q1204" s="177" t="s">
        <v>968</v>
      </c>
      <c r="R1204" s="177" t="s">
        <v>516</v>
      </c>
      <c r="S1204" s="177" t="s">
        <v>517</v>
      </c>
      <c r="Y1204" s="177" t="s">
        <v>6028</v>
      </c>
      <c r="Z1204" s="177" t="s">
        <v>6032</v>
      </c>
      <c r="AA1204" s="177" t="s">
        <v>526</v>
      </c>
      <c r="AB1204" s="177" t="s">
        <v>6028</v>
      </c>
      <c r="AC1204" s="177" t="s">
        <v>6033</v>
      </c>
      <c r="AD1204" s="177" t="s">
        <v>526</v>
      </c>
      <c r="AE1204" s="177" t="s">
        <v>6028</v>
      </c>
      <c r="AF1204" s="177" t="s">
        <v>6034</v>
      </c>
      <c r="AG1204" s="177" t="s">
        <v>526</v>
      </c>
      <c r="AQ1204" s="177" t="s">
        <v>2172</v>
      </c>
      <c r="AT1204" s="177"/>
      <c r="AU1204" s="177"/>
      <c r="AV1204" s="177"/>
      <c r="AW1204" s="177"/>
    </row>
    <row r="1205" spans="1:52">
      <c r="A1205" s="170" t="s">
        <v>6019</v>
      </c>
      <c r="B1205" s="177" t="s">
        <v>6020</v>
      </c>
      <c r="D1205" s="177" t="s">
        <v>508</v>
      </c>
      <c r="E1205" s="177" t="s">
        <v>847</v>
      </c>
      <c r="F1205" s="177" t="s">
        <v>6035</v>
      </c>
      <c r="I1205" s="177" t="s">
        <v>531</v>
      </c>
      <c r="J1205" s="181" t="s">
        <v>512</v>
      </c>
      <c r="K1205" s="178" t="s">
        <v>512</v>
      </c>
      <c r="L1205" s="177" t="s">
        <v>513</v>
      </c>
      <c r="M1205" s="177" t="s">
        <v>6022</v>
      </c>
      <c r="N1205" s="177" t="s">
        <v>2946</v>
      </c>
      <c r="O1205" s="177" t="s">
        <v>437</v>
      </c>
      <c r="P1205" s="177" t="s">
        <v>680</v>
      </c>
      <c r="R1205" s="177" t="s">
        <v>680</v>
      </c>
      <c r="S1205" s="177" t="s">
        <v>680</v>
      </c>
      <c r="Y1205" s="177" t="s">
        <v>6028</v>
      </c>
      <c r="Z1205" s="177" t="s">
        <v>6036</v>
      </c>
      <c r="AA1205" s="177" t="s">
        <v>526</v>
      </c>
      <c r="AB1205" s="177" t="s">
        <v>6028</v>
      </c>
      <c r="AC1205" s="177" t="s">
        <v>6037</v>
      </c>
      <c r="AD1205" s="177" t="s">
        <v>526</v>
      </c>
      <c r="AE1205" s="177" t="s">
        <v>6028</v>
      </c>
      <c r="AF1205" s="177" t="s">
        <v>6038</v>
      </c>
      <c r="AG1205" s="177" t="s">
        <v>526</v>
      </c>
      <c r="AH1205" s="177" t="s">
        <v>6028</v>
      </c>
      <c r="AI1205" s="177" t="s">
        <v>6039</v>
      </c>
      <c r="AJ1205" s="177" t="s">
        <v>526</v>
      </c>
      <c r="AQ1205" s="177" t="s">
        <v>2172</v>
      </c>
      <c r="AT1205" s="177"/>
      <c r="AU1205" s="177"/>
      <c r="AV1205" s="177"/>
      <c r="AW1205" s="177"/>
    </row>
    <row r="1206" spans="1:52">
      <c r="A1206" s="170" t="s">
        <v>6040</v>
      </c>
      <c r="B1206" s="177" t="s">
        <v>6041</v>
      </c>
      <c r="D1206" s="177" t="s">
        <v>508</v>
      </c>
      <c r="E1206" s="177" t="s">
        <v>719</v>
      </c>
      <c r="F1206" s="177" t="s">
        <v>6042</v>
      </c>
      <c r="I1206" s="177" t="s">
        <v>1661</v>
      </c>
      <c r="J1206" s="181" t="s">
        <v>512</v>
      </c>
      <c r="K1206" s="178" t="s">
        <v>512</v>
      </c>
      <c r="L1206" s="177" t="s">
        <v>901</v>
      </c>
      <c r="M1206" s="177">
        <v>15101018</v>
      </c>
      <c r="N1206" s="177" t="s">
        <v>6043</v>
      </c>
      <c r="O1206" s="177" t="s">
        <v>324</v>
      </c>
      <c r="P1206" s="177" t="s">
        <v>903</v>
      </c>
      <c r="R1206" s="177" t="s">
        <v>904</v>
      </c>
      <c r="S1206" s="177" t="s">
        <v>905</v>
      </c>
      <c r="U1206" s="177" t="s">
        <v>2255</v>
      </c>
      <c r="V1206" s="177" t="s">
        <v>907</v>
      </c>
      <c r="W1206" s="177" t="s">
        <v>908</v>
      </c>
      <c r="Y1206" s="177" t="s">
        <v>908</v>
      </c>
      <c r="AB1206" s="177" t="s">
        <v>910</v>
      </c>
      <c r="AC1206" s="177">
        <v>2800</v>
      </c>
      <c r="AD1206" s="177" t="s">
        <v>911</v>
      </c>
      <c r="AE1206" s="177">
        <v>1375</v>
      </c>
      <c r="AF1206" s="177" t="s">
        <v>912</v>
      </c>
      <c r="AG1206" s="177" t="s">
        <v>908</v>
      </c>
      <c r="AH1206" s="177" t="s">
        <v>2015</v>
      </c>
      <c r="AI1206" s="177" t="s">
        <v>908</v>
      </c>
      <c r="AK1206" s="177" t="s">
        <v>908</v>
      </c>
      <c r="AL1206" s="177">
        <v>575</v>
      </c>
      <c r="AQ1206" s="177"/>
      <c r="AT1206" s="177"/>
      <c r="AU1206" s="177"/>
      <c r="AV1206" s="177"/>
      <c r="AW1206" s="177"/>
    </row>
    <row r="1207" spans="1:52">
      <c r="A1207" s="170" t="s">
        <v>6040</v>
      </c>
      <c r="B1207" s="177" t="s">
        <v>6041</v>
      </c>
      <c r="D1207" s="177" t="s">
        <v>508</v>
      </c>
      <c r="E1207" s="177" t="s">
        <v>752</v>
      </c>
      <c r="F1207" s="177" t="s">
        <v>6044</v>
      </c>
      <c r="I1207" s="177" t="s">
        <v>1661</v>
      </c>
      <c r="J1207" s="181" t="s">
        <v>512</v>
      </c>
      <c r="K1207" s="178" t="s">
        <v>512</v>
      </c>
      <c r="L1207" s="177" t="s">
        <v>901</v>
      </c>
      <c r="M1207" s="177">
        <v>15101018</v>
      </c>
      <c r="N1207" s="177" t="s">
        <v>6043</v>
      </c>
      <c r="O1207" s="177" t="s">
        <v>324</v>
      </c>
      <c r="P1207" s="177" t="s">
        <v>903</v>
      </c>
      <c r="R1207" s="177" t="s">
        <v>904</v>
      </c>
      <c r="S1207" s="177" t="s">
        <v>905</v>
      </c>
      <c r="U1207" s="177" t="s">
        <v>2255</v>
      </c>
      <c r="V1207" s="177" t="s">
        <v>907</v>
      </c>
      <c r="W1207" s="177" t="s">
        <v>908</v>
      </c>
      <c r="Y1207" s="177" t="s">
        <v>908</v>
      </c>
      <c r="AB1207" s="177" t="s">
        <v>910</v>
      </c>
      <c r="AC1207" s="177">
        <v>2800</v>
      </c>
      <c r="AD1207" s="177" t="s">
        <v>911</v>
      </c>
      <c r="AE1207" s="177">
        <v>1375</v>
      </c>
      <c r="AF1207" s="177" t="s">
        <v>912</v>
      </c>
      <c r="AG1207" s="177" t="s">
        <v>908</v>
      </c>
      <c r="AH1207" s="177" t="s">
        <v>2015</v>
      </c>
      <c r="AI1207" s="177" t="s">
        <v>908</v>
      </c>
      <c r="AK1207" s="177" t="s">
        <v>908</v>
      </c>
      <c r="AL1207" s="177">
        <v>575</v>
      </c>
      <c r="AQ1207" s="177"/>
      <c r="AT1207" s="177"/>
      <c r="AU1207" s="177"/>
      <c r="AV1207" s="177"/>
      <c r="AW1207" s="177"/>
    </row>
    <row r="1208" spans="1:52">
      <c r="A1208" s="170" t="s">
        <v>6045</v>
      </c>
      <c r="B1208" s="187" t="s">
        <v>6046</v>
      </c>
      <c r="C1208" s="187" t="s">
        <v>1564</v>
      </c>
      <c r="D1208" s="187" t="s">
        <v>508</v>
      </c>
      <c r="E1208" s="187" t="s">
        <v>597</v>
      </c>
      <c r="F1208" s="187" t="s">
        <v>2425</v>
      </c>
      <c r="G1208" s="187"/>
      <c r="H1208" s="187"/>
      <c r="I1208" s="187" t="s">
        <v>777</v>
      </c>
      <c r="J1208" s="192">
        <v>43707</v>
      </c>
      <c r="K1208" s="192">
        <v>43707</v>
      </c>
      <c r="L1208" s="187" t="s">
        <v>550</v>
      </c>
      <c r="M1208" s="187" t="s">
        <v>6047</v>
      </c>
      <c r="N1208" s="187" t="s">
        <v>6047</v>
      </c>
      <c r="O1208" s="187" t="s">
        <v>110</v>
      </c>
      <c r="P1208" s="187"/>
      <c r="Q1208" s="187"/>
      <c r="R1208" s="187" t="s">
        <v>565</v>
      </c>
      <c r="S1208" s="187" t="s">
        <v>630</v>
      </c>
      <c r="T1208" s="187"/>
      <c r="U1208" s="187"/>
      <c r="V1208" s="187"/>
      <c r="W1208" s="187"/>
      <c r="X1208" s="187"/>
      <c r="Y1208" s="187"/>
      <c r="Z1208" s="187"/>
      <c r="AA1208" s="187"/>
      <c r="AC1208" s="187"/>
      <c r="AD1208" s="187"/>
      <c r="AE1208" s="187"/>
      <c r="AF1208" s="187"/>
      <c r="AG1208" s="187"/>
      <c r="AH1208" s="187"/>
      <c r="AI1208" s="187"/>
      <c r="AJ1208" s="187"/>
      <c r="AK1208" s="187"/>
      <c r="AL1208" s="187"/>
      <c r="AM1208" s="187"/>
      <c r="AN1208" s="187"/>
      <c r="AO1208" s="187"/>
      <c r="AP1208" s="187"/>
      <c r="AQ1208" s="187" t="s">
        <v>6048</v>
      </c>
      <c r="AT1208" s="177"/>
      <c r="AU1208" s="177"/>
      <c r="AV1208" s="177"/>
      <c r="AW1208" s="177"/>
    </row>
    <row r="1209" spans="1:52">
      <c r="A1209" s="170" t="s">
        <v>6045</v>
      </c>
      <c r="B1209" s="177" t="s">
        <v>6046</v>
      </c>
      <c r="D1209" s="177" t="s">
        <v>508</v>
      </c>
      <c r="E1209" s="177" t="s">
        <v>547</v>
      </c>
      <c r="F1209" s="177" t="s">
        <v>2420</v>
      </c>
      <c r="I1209" s="177"/>
      <c r="J1209" s="181" t="s">
        <v>512</v>
      </c>
      <c r="K1209" s="178" t="s">
        <v>512</v>
      </c>
      <c r="L1209" s="177" t="s">
        <v>550</v>
      </c>
      <c r="M1209" s="177" t="s">
        <v>2421</v>
      </c>
      <c r="N1209" s="177" t="s">
        <v>2421</v>
      </c>
      <c r="O1209" s="177" t="s">
        <v>195</v>
      </c>
      <c r="P1209" s="177" t="s">
        <v>552</v>
      </c>
      <c r="R1209" s="177" t="s">
        <v>553</v>
      </c>
      <c r="S1209" s="177" t="s">
        <v>644</v>
      </c>
      <c r="U1209" s="177" t="s">
        <v>646</v>
      </c>
      <c r="V1209" s="177" t="s">
        <v>2059</v>
      </c>
      <c r="Z1209" s="177" t="s">
        <v>646</v>
      </c>
      <c r="AC1209" s="177" t="s">
        <v>6049</v>
      </c>
      <c r="AD1209" s="177" t="s">
        <v>6050</v>
      </c>
      <c r="AE1209" s="177" t="s">
        <v>524</v>
      </c>
      <c r="AF1209" s="177" t="s">
        <v>651</v>
      </c>
      <c r="AQ1209" s="177" t="s">
        <v>652</v>
      </c>
      <c r="AT1209" s="177"/>
      <c r="AU1209" s="177"/>
      <c r="AV1209" s="177"/>
      <c r="AW1209" s="177"/>
    </row>
    <row r="1210" spans="1:52">
      <c r="A1210" s="170" t="s">
        <v>6045</v>
      </c>
      <c r="B1210" s="177" t="s">
        <v>6046</v>
      </c>
      <c r="D1210" s="177" t="s">
        <v>508</v>
      </c>
      <c r="E1210" s="177" t="s">
        <v>587</v>
      </c>
      <c r="F1210" s="177" t="s">
        <v>2423</v>
      </c>
      <c r="I1210" s="177"/>
      <c r="J1210" s="181" t="s">
        <v>512</v>
      </c>
      <c r="K1210" s="178" t="s">
        <v>512</v>
      </c>
      <c r="L1210" s="177" t="s">
        <v>550</v>
      </c>
      <c r="M1210" s="177" t="s">
        <v>2421</v>
      </c>
      <c r="N1210" s="177" t="s">
        <v>2421</v>
      </c>
      <c r="O1210" s="177" t="s">
        <v>195</v>
      </c>
      <c r="P1210" s="177" t="s">
        <v>552</v>
      </c>
      <c r="R1210" s="177" t="s">
        <v>553</v>
      </c>
      <c r="S1210" s="177" t="s">
        <v>644</v>
      </c>
      <c r="U1210" s="177" t="s">
        <v>646</v>
      </c>
      <c r="V1210" s="177" t="s">
        <v>2424</v>
      </c>
      <c r="W1210" s="177" t="s">
        <v>656</v>
      </c>
      <c r="Z1210" s="177" t="s">
        <v>646</v>
      </c>
      <c r="AC1210" s="177" t="s">
        <v>581</v>
      </c>
      <c r="AD1210" s="177" t="s">
        <v>6051</v>
      </c>
      <c r="AE1210" s="177" t="s">
        <v>583</v>
      </c>
      <c r="AF1210" s="177" t="s">
        <v>651</v>
      </c>
      <c r="AQ1210" s="177" t="s">
        <v>652</v>
      </c>
      <c r="AT1210" s="177"/>
      <c r="AU1210" s="177"/>
      <c r="AV1210" s="177"/>
      <c r="AW1210" s="177"/>
    </row>
    <row r="1211" spans="1:52">
      <c r="A1211" s="170"/>
      <c r="B1211" s="177" t="s">
        <v>6052</v>
      </c>
      <c r="D1211" s="177" t="s">
        <v>508</v>
      </c>
      <c r="E1211" s="177" t="s">
        <v>661</v>
      </c>
      <c r="F1211" s="177" t="s">
        <v>6053</v>
      </c>
      <c r="I1211" s="177" t="s">
        <v>1913</v>
      </c>
      <c r="J1211" s="181" t="s">
        <v>512</v>
      </c>
      <c r="K1211" s="178" t="s">
        <v>512</v>
      </c>
      <c r="L1211" s="177" t="s">
        <v>513</v>
      </c>
      <c r="M1211" s="177" t="s">
        <v>6054</v>
      </c>
      <c r="N1211" s="177" t="s">
        <v>6054</v>
      </c>
      <c r="O1211" s="177" t="s">
        <v>437</v>
      </c>
      <c r="P1211" s="177" t="s">
        <v>533</v>
      </c>
      <c r="Q1211" s="177" t="s">
        <v>534</v>
      </c>
      <c r="R1211" s="177" t="s">
        <v>533</v>
      </c>
      <c r="S1211" s="177" t="s">
        <v>534</v>
      </c>
      <c r="T1211" s="177" t="s">
        <v>512</v>
      </c>
      <c r="U1211" s="177" t="s">
        <v>518</v>
      </c>
      <c r="V1211" s="177" t="s">
        <v>6055</v>
      </c>
      <c r="W1211" s="177" t="s">
        <v>6056</v>
      </c>
      <c r="X1211" s="177" t="s">
        <v>682</v>
      </c>
      <c r="AQ1211" s="177" t="s">
        <v>1975</v>
      </c>
      <c r="AT1211" s="177"/>
      <c r="AU1211" s="177"/>
      <c r="AV1211" s="177"/>
      <c r="AW1211" s="177"/>
      <c r="AZ1211" s="177" t="s">
        <v>6057</v>
      </c>
    </row>
    <row r="1212" spans="1:52">
      <c r="A1212" s="170" t="s">
        <v>5767</v>
      </c>
      <c r="B1212" s="177" t="s">
        <v>6058</v>
      </c>
      <c r="C1212" s="177" t="s">
        <v>1564</v>
      </c>
      <c r="D1212" s="177" t="s">
        <v>508</v>
      </c>
      <c r="E1212" s="177" t="s">
        <v>669</v>
      </c>
      <c r="F1212" s="177" t="s">
        <v>6059</v>
      </c>
      <c r="I1212" s="177" t="s">
        <v>2056</v>
      </c>
      <c r="J1212" s="178">
        <v>43228</v>
      </c>
      <c r="K1212" s="178">
        <v>43228</v>
      </c>
      <c r="L1212" s="177" t="s">
        <v>550</v>
      </c>
      <c r="M1212" s="177" t="s">
        <v>6060</v>
      </c>
      <c r="N1212" s="177" t="s">
        <v>6060</v>
      </c>
      <c r="O1212" s="177" t="s">
        <v>110</v>
      </c>
      <c r="R1212" s="177" t="s">
        <v>565</v>
      </c>
      <c r="S1212" s="177" t="s">
        <v>1558</v>
      </c>
      <c r="T1212" s="177" t="s">
        <v>512</v>
      </c>
      <c r="AQ1212" s="177" t="s">
        <v>683</v>
      </c>
      <c r="AT1212" s="177"/>
      <c r="AU1212" s="177"/>
      <c r="AV1212" s="177"/>
      <c r="AW1212" s="177"/>
    </row>
    <row r="1213" spans="1:52">
      <c r="A1213" s="170" t="s">
        <v>6061</v>
      </c>
      <c r="B1213" s="177" t="s">
        <v>6062</v>
      </c>
      <c r="D1213" s="177" t="s">
        <v>508</v>
      </c>
      <c r="F1213" s="177" t="s">
        <v>6063</v>
      </c>
      <c r="I1213" s="177" t="s">
        <v>2844</v>
      </c>
      <c r="J1213" s="181" t="s">
        <v>512</v>
      </c>
      <c r="K1213" s="178" t="s">
        <v>512</v>
      </c>
      <c r="L1213" s="177" t="s">
        <v>901</v>
      </c>
      <c r="O1213" s="177" t="s">
        <v>324</v>
      </c>
      <c r="P1213" s="177" t="s">
        <v>6064</v>
      </c>
      <c r="R1213" s="177" t="s">
        <v>6065</v>
      </c>
      <c r="S1213" s="177" t="s">
        <v>6066</v>
      </c>
      <c r="AQ1213" s="177" t="s">
        <v>5044</v>
      </c>
      <c r="AT1213" s="177"/>
      <c r="AU1213" s="177"/>
      <c r="AV1213" s="177"/>
      <c r="AW1213" s="177"/>
    </row>
    <row r="1214" spans="1:52">
      <c r="A1214" s="170" t="s">
        <v>6067</v>
      </c>
      <c r="B1214" s="177" t="s">
        <v>6068</v>
      </c>
      <c r="D1214" s="177" t="s">
        <v>508</v>
      </c>
      <c r="F1214" s="177" t="s">
        <v>6069</v>
      </c>
      <c r="I1214" s="177" t="s">
        <v>2049</v>
      </c>
      <c r="J1214" s="181" t="s">
        <v>512</v>
      </c>
      <c r="K1214" s="178" t="s">
        <v>512</v>
      </c>
      <c r="L1214" s="177" t="s">
        <v>901</v>
      </c>
      <c r="M1214" s="177">
        <v>10011023</v>
      </c>
      <c r="N1214" s="177">
        <v>10011023</v>
      </c>
      <c r="O1214" s="177" t="s">
        <v>324</v>
      </c>
      <c r="R1214" s="177" t="s">
        <v>2149</v>
      </c>
      <c r="S1214" s="177" t="s">
        <v>2149</v>
      </c>
      <c r="U1214" s="177" t="s">
        <v>6070</v>
      </c>
      <c r="V1214" s="177" t="s">
        <v>908</v>
      </c>
      <c r="W1214" s="177" t="s">
        <v>908</v>
      </c>
      <c r="Y1214" s="177" t="s">
        <v>2866</v>
      </c>
      <c r="AB1214" s="177" t="s">
        <v>910</v>
      </c>
      <c r="AC1214" s="177">
        <v>2400</v>
      </c>
      <c r="AD1214" s="177" t="s">
        <v>908</v>
      </c>
      <c r="AE1214" s="177" t="s">
        <v>908</v>
      </c>
      <c r="AF1214" s="177" t="s">
        <v>912</v>
      </c>
      <c r="AG1214" s="177" t="s">
        <v>908</v>
      </c>
      <c r="AH1214" s="177" t="s">
        <v>6071</v>
      </c>
      <c r="AI1214" s="177" t="s">
        <v>908</v>
      </c>
      <c r="AK1214" s="177" t="s">
        <v>908</v>
      </c>
      <c r="AL1214" s="177">
        <v>480</v>
      </c>
      <c r="AQ1214" s="177"/>
      <c r="AT1214" s="177"/>
      <c r="AU1214" s="177"/>
      <c r="AV1214" s="177"/>
      <c r="AW1214" s="177"/>
    </row>
    <row r="1215" spans="1:52">
      <c r="A1215" s="170" t="s">
        <v>6072</v>
      </c>
      <c r="B1215" s="177" t="s">
        <v>6073</v>
      </c>
      <c r="D1215" s="177" t="s">
        <v>508</v>
      </c>
      <c r="F1215" s="177" t="s">
        <v>6074</v>
      </c>
      <c r="I1215" s="177" t="s">
        <v>2018</v>
      </c>
      <c r="J1215" s="181" t="s">
        <v>512</v>
      </c>
      <c r="K1215" s="178" t="s">
        <v>512</v>
      </c>
      <c r="L1215" s="177" t="s">
        <v>901</v>
      </c>
      <c r="M1215" s="177" t="s">
        <v>6075</v>
      </c>
      <c r="N1215" s="177" t="s">
        <v>6075</v>
      </c>
      <c r="O1215" s="177" t="s">
        <v>324</v>
      </c>
      <c r="Q1215" s="177" t="s">
        <v>6076</v>
      </c>
      <c r="R1215" s="177" t="s">
        <v>1649</v>
      </c>
      <c r="S1215" s="177" t="s">
        <v>1650</v>
      </c>
      <c r="U1215" s="177" t="s">
        <v>6077</v>
      </c>
      <c r="V1215" s="177" t="s">
        <v>4421</v>
      </c>
      <c r="AC1215" s="177" t="s">
        <v>555</v>
      </c>
      <c r="AQ1215" s="177"/>
      <c r="AT1215" s="177"/>
      <c r="AU1215" s="177"/>
      <c r="AV1215" s="177"/>
      <c r="AW1215" s="177"/>
    </row>
    <row r="1216" spans="1:52">
      <c r="A1216" s="170" t="s">
        <v>6072</v>
      </c>
      <c r="B1216" s="177" t="s">
        <v>6073</v>
      </c>
      <c r="D1216" s="177" t="s">
        <v>508</v>
      </c>
      <c r="F1216" s="177" t="s">
        <v>6078</v>
      </c>
      <c r="I1216" s="177" t="s">
        <v>979</v>
      </c>
      <c r="J1216" s="178">
        <v>44358</v>
      </c>
      <c r="K1216" s="178">
        <v>44358</v>
      </c>
      <c r="L1216" s="177" t="s">
        <v>901</v>
      </c>
      <c r="M1216" s="177" t="s">
        <v>6079</v>
      </c>
      <c r="N1216" s="177" t="s">
        <v>6079</v>
      </c>
      <c r="O1216" s="177" t="s">
        <v>324</v>
      </c>
      <c r="R1216" s="177" t="s">
        <v>1649</v>
      </c>
      <c r="S1216" s="177" t="s">
        <v>1650</v>
      </c>
      <c r="U1216" s="177" t="s">
        <v>6080</v>
      </c>
      <c r="V1216" s="177" t="s">
        <v>4432</v>
      </c>
      <c r="W1216" s="177" t="s">
        <v>908</v>
      </c>
      <c r="Y1216" s="177" t="s">
        <v>1658</v>
      </c>
      <c r="Z1216" s="177" t="s">
        <v>908</v>
      </c>
      <c r="AA1216" s="177" t="s">
        <v>908</v>
      </c>
      <c r="AB1216" s="177" t="s">
        <v>6081</v>
      </c>
      <c r="AC1216" s="177">
        <v>1200</v>
      </c>
      <c r="AD1216" s="177" t="s">
        <v>957</v>
      </c>
      <c r="AE1216" s="177" t="s">
        <v>908</v>
      </c>
      <c r="AF1216" s="177" t="s">
        <v>4063</v>
      </c>
      <c r="AG1216" s="177" t="s">
        <v>908</v>
      </c>
      <c r="AH1216" s="177" t="s">
        <v>6082</v>
      </c>
      <c r="AI1216" s="177" t="s">
        <v>908</v>
      </c>
      <c r="AJ1216" s="177" t="s">
        <v>908</v>
      </c>
      <c r="AK1216" s="177" t="s">
        <v>982</v>
      </c>
      <c r="AL1216" s="177" t="s">
        <v>959</v>
      </c>
      <c r="AM1216" s="177" t="s">
        <v>960</v>
      </c>
      <c r="AQ1216" s="177"/>
      <c r="AT1216" s="177"/>
      <c r="AU1216" s="177"/>
      <c r="AV1216" s="177"/>
      <c r="AW1216" s="177"/>
    </row>
    <row r="1217" spans="1:62">
      <c r="A1217" s="170" t="s">
        <v>6072</v>
      </c>
      <c r="B1217" s="177" t="s">
        <v>6073</v>
      </c>
      <c r="D1217" s="177" t="s">
        <v>508</v>
      </c>
      <c r="F1217" s="177" t="s">
        <v>6083</v>
      </c>
      <c r="I1217" s="177" t="s">
        <v>979</v>
      </c>
      <c r="J1217" s="178">
        <v>44358</v>
      </c>
      <c r="K1217" s="178">
        <v>44358</v>
      </c>
      <c r="L1217" s="177" t="s">
        <v>901</v>
      </c>
      <c r="M1217" s="177" t="s">
        <v>6079</v>
      </c>
      <c r="N1217" s="177" t="s">
        <v>6079</v>
      </c>
      <c r="O1217" s="177" t="s">
        <v>324</v>
      </c>
      <c r="R1217" s="177" t="s">
        <v>1649</v>
      </c>
      <c r="S1217" s="177" t="s">
        <v>1650</v>
      </c>
      <c r="U1217" s="177" t="s">
        <v>6080</v>
      </c>
      <c r="V1217" s="177" t="s">
        <v>4432</v>
      </c>
      <c r="W1217" s="177" t="s">
        <v>908</v>
      </c>
      <c r="Y1217" s="177" t="s">
        <v>1658</v>
      </c>
      <c r="Z1217" s="177" t="s">
        <v>908</v>
      </c>
      <c r="AA1217" s="177" t="s">
        <v>908</v>
      </c>
      <c r="AB1217" s="177" t="s">
        <v>6081</v>
      </c>
      <c r="AC1217" s="177">
        <v>1200</v>
      </c>
      <c r="AD1217" s="177" t="s">
        <v>957</v>
      </c>
      <c r="AE1217" s="177" t="s">
        <v>908</v>
      </c>
      <c r="AF1217" s="177" t="s">
        <v>4063</v>
      </c>
      <c r="AG1217" s="177" t="s">
        <v>908</v>
      </c>
      <c r="AH1217" s="177" t="s">
        <v>6082</v>
      </c>
      <c r="AI1217" s="177" t="s">
        <v>908</v>
      </c>
      <c r="AJ1217" s="177" t="s">
        <v>908</v>
      </c>
      <c r="AK1217" s="177" t="s">
        <v>982</v>
      </c>
      <c r="AL1217" s="177" t="s">
        <v>959</v>
      </c>
      <c r="AM1217" s="177" t="s">
        <v>960</v>
      </c>
      <c r="AQ1217" s="177"/>
      <c r="AT1217" s="177"/>
      <c r="AU1217" s="177"/>
      <c r="AV1217" s="177"/>
      <c r="AW1217" s="177"/>
    </row>
    <row r="1218" spans="1:62">
      <c r="A1218" s="170" t="s">
        <v>6072</v>
      </c>
      <c r="B1218" s="177" t="s">
        <v>6073</v>
      </c>
      <c r="D1218" s="177" t="s">
        <v>508</v>
      </c>
      <c r="F1218" s="177" t="s">
        <v>6084</v>
      </c>
      <c r="I1218" s="177" t="s">
        <v>979</v>
      </c>
      <c r="J1218" s="178">
        <v>44358</v>
      </c>
      <c r="K1218" s="178">
        <v>44358</v>
      </c>
      <c r="L1218" s="177" t="s">
        <v>901</v>
      </c>
      <c r="M1218" s="177" t="s">
        <v>6079</v>
      </c>
      <c r="N1218" s="177" t="s">
        <v>6079</v>
      </c>
      <c r="O1218" s="177" t="s">
        <v>324</v>
      </c>
      <c r="R1218" s="177" t="s">
        <v>1649</v>
      </c>
      <c r="S1218" s="177" t="s">
        <v>1650</v>
      </c>
      <c r="U1218" s="177" t="s">
        <v>6080</v>
      </c>
      <c r="V1218" s="177" t="s">
        <v>4432</v>
      </c>
      <c r="W1218" s="177" t="s">
        <v>908</v>
      </c>
      <c r="Y1218" s="177" t="s">
        <v>1658</v>
      </c>
      <c r="Z1218" s="177" t="s">
        <v>908</v>
      </c>
      <c r="AA1218" s="177" t="s">
        <v>908</v>
      </c>
      <c r="AB1218" s="177" t="s">
        <v>6081</v>
      </c>
      <c r="AC1218" s="177">
        <v>1200</v>
      </c>
      <c r="AD1218" s="177" t="s">
        <v>957</v>
      </c>
      <c r="AE1218" s="177" t="s">
        <v>908</v>
      </c>
      <c r="AF1218" s="177" t="s">
        <v>4063</v>
      </c>
      <c r="AG1218" s="177" t="s">
        <v>908</v>
      </c>
      <c r="AH1218" s="177" t="s">
        <v>6082</v>
      </c>
      <c r="AI1218" s="177" t="s">
        <v>908</v>
      </c>
      <c r="AJ1218" s="177" t="s">
        <v>908</v>
      </c>
      <c r="AK1218" s="177" t="s">
        <v>982</v>
      </c>
      <c r="AL1218" s="177" t="s">
        <v>959</v>
      </c>
      <c r="AM1218" s="177" t="s">
        <v>960</v>
      </c>
      <c r="AQ1218" s="177"/>
      <c r="AT1218" s="177"/>
      <c r="AU1218" s="177"/>
      <c r="AV1218" s="177"/>
      <c r="AW1218" s="177"/>
    </row>
    <row r="1219" spans="1:62">
      <c r="A1219" s="170" t="s">
        <v>6072</v>
      </c>
      <c r="B1219" s="177" t="s">
        <v>6073</v>
      </c>
      <c r="D1219" s="177" t="s">
        <v>508</v>
      </c>
      <c r="F1219" s="177" t="s">
        <v>6085</v>
      </c>
      <c r="I1219" s="177" t="s">
        <v>979</v>
      </c>
      <c r="J1219" s="178">
        <v>44358</v>
      </c>
      <c r="K1219" s="178">
        <v>44358</v>
      </c>
      <c r="L1219" s="177" t="s">
        <v>901</v>
      </c>
      <c r="M1219" s="177" t="s">
        <v>6079</v>
      </c>
      <c r="N1219" s="177" t="s">
        <v>6079</v>
      </c>
      <c r="O1219" s="177" t="s">
        <v>324</v>
      </c>
      <c r="R1219" s="177" t="s">
        <v>1649</v>
      </c>
      <c r="S1219" s="177" t="s">
        <v>1650</v>
      </c>
      <c r="U1219" s="177" t="s">
        <v>6080</v>
      </c>
      <c r="V1219" s="177" t="s">
        <v>4432</v>
      </c>
      <c r="W1219" s="177" t="s">
        <v>908</v>
      </c>
      <c r="Y1219" s="177" t="s">
        <v>1658</v>
      </c>
      <c r="Z1219" s="177" t="s">
        <v>908</v>
      </c>
      <c r="AA1219" s="177" t="s">
        <v>908</v>
      </c>
      <c r="AB1219" s="177" t="s">
        <v>6081</v>
      </c>
      <c r="AC1219" s="177">
        <v>1200</v>
      </c>
      <c r="AD1219" s="177" t="s">
        <v>957</v>
      </c>
      <c r="AE1219" s="177" t="s">
        <v>908</v>
      </c>
      <c r="AF1219" s="177" t="s">
        <v>4063</v>
      </c>
      <c r="AG1219" s="177" t="s">
        <v>908</v>
      </c>
      <c r="AH1219" s="177" t="s">
        <v>6082</v>
      </c>
      <c r="AI1219" s="177" t="s">
        <v>908</v>
      </c>
      <c r="AJ1219" s="177" t="s">
        <v>908</v>
      </c>
      <c r="AK1219" s="177" t="s">
        <v>982</v>
      </c>
      <c r="AL1219" s="177" t="s">
        <v>959</v>
      </c>
      <c r="AM1219" s="177" t="s">
        <v>960</v>
      </c>
      <c r="AQ1219" s="177"/>
      <c r="AT1219" s="177"/>
      <c r="AU1219" s="177"/>
      <c r="AV1219" s="177"/>
      <c r="AW1219" s="177"/>
    </row>
    <row r="1220" spans="1:62">
      <c r="A1220" s="170" t="s">
        <v>6072</v>
      </c>
      <c r="B1220" s="177" t="s">
        <v>6073</v>
      </c>
      <c r="D1220" s="177" t="s">
        <v>508</v>
      </c>
      <c r="F1220" s="177" t="s">
        <v>6086</v>
      </c>
      <c r="I1220" s="177" t="s">
        <v>777</v>
      </c>
      <c r="J1220" s="178">
        <v>43819</v>
      </c>
      <c r="K1220" s="178">
        <v>43819</v>
      </c>
      <c r="L1220" s="177" t="s">
        <v>2030</v>
      </c>
      <c r="M1220" s="177" t="s">
        <v>6087</v>
      </c>
      <c r="N1220" s="177" t="s">
        <v>6087</v>
      </c>
      <c r="O1220" s="177" t="s">
        <v>195</v>
      </c>
      <c r="P1220" s="177" t="s">
        <v>887</v>
      </c>
      <c r="R1220" s="177" t="s">
        <v>2032</v>
      </c>
      <c r="S1220" s="177" t="s">
        <v>2033</v>
      </c>
      <c r="U1220" s="177" t="s">
        <v>646</v>
      </c>
      <c r="V1220" s="177" t="s">
        <v>5774</v>
      </c>
      <c r="X1220" s="177" t="s">
        <v>2035</v>
      </c>
      <c r="Z1220" s="177" t="s">
        <v>646</v>
      </c>
      <c r="AA1220" s="177" t="s">
        <v>5775</v>
      </c>
      <c r="AQ1220" s="177" t="s">
        <v>6088</v>
      </c>
      <c r="AT1220" s="177"/>
      <c r="AU1220" s="177"/>
      <c r="AV1220" s="177"/>
      <c r="AW1220" s="177"/>
    </row>
    <row r="1221" spans="1:62">
      <c r="A1221" s="170" t="s">
        <v>6072</v>
      </c>
      <c r="B1221" s="177" t="s">
        <v>6073</v>
      </c>
      <c r="D1221" s="177" t="s">
        <v>508</v>
      </c>
      <c r="F1221" s="177" t="s">
        <v>6092</v>
      </c>
      <c r="I1221" s="177" t="s">
        <v>777</v>
      </c>
      <c r="J1221" s="178">
        <v>43819</v>
      </c>
      <c r="K1221" s="178">
        <v>43819</v>
      </c>
      <c r="L1221" s="177" t="s">
        <v>2030</v>
      </c>
      <c r="M1221" s="177" t="s">
        <v>6087</v>
      </c>
      <c r="N1221" s="177" t="s">
        <v>6087</v>
      </c>
      <c r="O1221" s="177" t="s">
        <v>280</v>
      </c>
      <c r="R1221" s="177" t="s">
        <v>700</v>
      </c>
      <c r="S1221" s="177" t="s">
        <v>2039</v>
      </c>
      <c r="U1221" s="177" t="s">
        <v>646</v>
      </c>
      <c r="AQ1221" s="177" t="s">
        <v>2301</v>
      </c>
      <c r="AT1221" s="177"/>
      <c r="AU1221" s="177"/>
      <c r="AV1221" s="177"/>
      <c r="AW1221" s="177"/>
    </row>
    <row r="1222" spans="1:62">
      <c r="A1222" s="170" t="s">
        <v>6072</v>
      </c>
      <c r="B1222" s="177" t="s">
        <v>6073</v>
      </c>
      <c r="D1222" s="177" t="s">
        <v>508</v>
      </c>
      <c r="F1222" s="177" t="s">
        <v>6093</v>
      </c>
      <c r="I1222" s="177" t="s">
        <v>777</v>
      </c>
      <c r="J1222" s="178">
        <v>43819</v>
      </c>
      <c r="K1222" s="178">
        <v>43819</v>
      </c>
      <c r="L1222" s="177" t="s">
        <v>2030</v>
      </c>
      <c r="M1222" s="177" t="s">
        <v>6087</v>
      </c>
      <c r="N1222" s="177" t="s">
        <v>6087</v>
      </c>
      <c r="O1222" s="177" t="s">
        <v>324</v>
      </c>
      <c r="P1222" s="177" t="s">
        <v>903</v>
      </c>
      <c r="V1222" s="177" t="s">
        <v>2043</v>
      </c>
      <c r="Y1222" s="177" t="s">
        <v>960</v>
      </c>
      <c r="Z1222" s="177" t="s">
        <v>960</v>
      </c>
      <c r="AC1222" s="177" t="s">
        <v>646</v>
      </c>
      <c r="AF1222" s="177" t="s">
        <v>5780</v>
      </c>
      <c r="AK1222" s="177" t="s">
        <v>914</v>
      </c>
      <c r="AQ1222" s="177" t="s">
        <v>2301</v>
      </c>
      <c r="AT1222" s="177"/>
      <c r="AU1222" s="177"/>
      <c r="AV1222" s="177"/>
      <c r="AW1222" s="177" t="s">
        <v>2044</v>
      </c>
    </row>
    <row r="1223" spans="1:62">
      <c r="A1223" s="170" t="s">
        <v>6072</v>
      </c>
      <c r="B1223" s="177" t="s">
        <v>6073</v>
      </c>
      <c r="D1223" s="177" t="s">
        <v>508</v>
      </c>
      <c r="F1223" s="177" t="s">
        <v>6089</v>
      </c>
      <c r="I1223" s="177" t="s">
        <v>777</v>
      </c>
      <c r="J1223" s="178">
        <v>43819</v>
      </c>
      <c r="K1223" s="178">
        <v>43819</v>
      </c>
      <c r="L1223" s="177" t="s">
        <v>6090</v>
      </c>
      <c r="M1223" s="177" t="s">
        <v>6087</v>
      </c>
      <c r="N1223" s="177" t="s">
        <v>6087</v>
      </c>
      <c r="O1223" s="177" t="s">
        <v>210</v>
      </c>
      <c r="R1223" s="177" t="s">
        <v>210</v>
      </c>
      <c r="S1223" s="177" t="s">
        <v>6091</v>
      </c>
      <c r="U1223" s="177" t="s">
        <v>739</v>
      </c>
      <c r="V1223" s="177" t="s">
        <v>646</v>
      </c>
      <c r="AQ1223" s="177" t="s">
        <v>2301</v>
      </c>
      <c r="AT1223" s="177"/>
      <c r="AU1223" s="177"/>
      <c r="AV1223" s="177"/>
      <c r="AW1223" s="177"/>
    </row>
    <row r="1224" spans="1:62">
      <c r="A1224" s="170" t="s">
        <v>6094</v>
      </c>
      <c r="B1224" s="177" t="s">
        <v>6095</v>
      </c>
      <c r="D1224" s="177" t="s">
        <v>508</v>
      </c>
      <c r="E1224" s="177" t="s">
        <v>661</v>
      </c>
      <c r="F1224" s="177" t="s">
        <v>6096</v>
      </c>
      <c r="G1224" s="177" t="s">
        <v>3448</v>
      </c>
      <c r="I1224" s="177" t="s">
        <v>2018</v>
      </c>
      <c r="J1224" s="178">
        <v>42737</v>
      </c>
      <c r="K1224" s="178">
        <v>42737</v>
      </c>
      <c r="L1224" s="177" t="s">
        <v>550</v>
      </c>
      <c r="M1224" s="177" t="s">
        <v>6097</v>
      </c>
      <c r="N1224" s="177" t="s">
        <v>6097</v>
      </c>
      <c r="O1224" s="177" t="s">
        <v>232</v>
      </c>
      <c r="Q1224" s="177" t="s">
        <v>232</v>
      </c>
      <c r="R1224" s="177" t="s">
        <v>926</v>
      </c>
      <c r="S1224" s="177" t="s">
        <v>927</v>
      </c>
      <c r="T1224" s="177" t="s">
        <v>2361</v>
      </c>
      <c r="U1224" s="177" t="s">
        <v>646</v>
      </c>
      <c r="V1224" s="177" t="s">
        <v>833</v>
      </c>
      <c r="W1224" s="177" t="s">
        <v>2686</v>
      </c>
      <c r="X1224" s="177" t="s">
        <v>651</v>
      </c>
      <c r="Y1224" s="177" t="s">
        <v>646</v>
      </c>
      <c r="Z1224" s="177" t="s">
        <v>2967</v>
      </c>
      <c r="AB1224" s="177" t="s">
        <v>6098</v>
      </c>
      <c r="AC1224" s="177" t="s">
        <v>6099</v>
      </c>
      <c r="AD1224" s="177" t="s">
        <v>1034</v>
      </c>
      <c r="AE1224" s="177" t="s">
        <v>3452</v>
      </c>
      <c r="AF1224" s="177" t="s">
        <v>6100</v>
      </c>
      <c r="AG1224" s="177" t="s">
        <v>618</v>
      </c>
      <c r="AQ1224" s="177"/>
      <c r="AT1224" s="177"/>
      <c r="AU1224" s="177"/>
      <c r="AV1224" s="177"/>
      <c r="AW1224" s="177"/>
    </row>
    <row r="1225" spans="1:62">
      <c r="A1225" s="170" t="s">
        <v>6094</v>
      </c>
      <c r="B1225" s="177" t="s">
        <v>6095</v>
      </c>
      <c r="D1225" s="177" t="s">
        <v>508</v>
      </c>
      <c r="E1225" s="177" t="s">
        <v>669</v>
      </c>
      <c r="F1225" s="177" t="s">
        <v>6101</v>
      </c>
      <c r="G1225" s="177" t="s">
        <v>3455</v>
      </c>
      <c r="I1225" s="177" t="s">
        <v>2018</v>
      </c>
      <c r="J1225" s="178">
        <v>42737</v>
      </c>
      <c r="K1225" s="178">
        <v>42737</v>
      </c>
      <c r="L1225" s="177" t="s">
        <v>550</v>
      </c>
      <c r="M1225" s="177" t="s">
        <v>6097</v>
      </c>
      <c r="N1225" s="177" t="s">
        <v>6097</v>
      </c>
      <c r="O1225" s="177" t="s">
        <v>195</v>
      </c>
      <c r="P1225" s="177" t="s">
        <v>589</v>
      </c>
      <c r="R1225" s="177" t="s">
        <v>553</v>
      </c>
      <c r="S1225" s="177" t="s">
        <v>1611</v>
      </c>
      <c r="T1225" s="177" t="s">
        <v>6102</v>
      </c>
      <c r="U1225" s="177" t="s">
        <v>646</v>
      </c>
      <c r="V1225" s="177" t="s">
        <v>6103</v>
      </c>
      <c r="W1225" s="177" t="s">
        <v>648</v>
      </c>
      <c r="X1225" s="177" t="s">
        <v>734</v>
      </c>
      <c r="Z1225" s="177" t="s">
        <v>646</v>
      </c>
      <c r="AA1225" s="177" t="s">
        <v>6104</v>
      </c>
      <c r="AB1225" s="177" t="s">
        <v>1045</v>
      </c>
      <c r="AC1225" s="177" t="s">
        <v>3457</v>
      </c>
      <c r="AD1225" s="177" t="s">
        <v>6105</v>
      </c>
      <c r="AE1225" s="177" t="s">
        <v>1048</v>
      </c>
      <c r="AF1225" s="177" t="s">
        <v>1049</v>
      </c>
      <c r="AQ1225" s="177" t="s">
        <v>1884</v>
      </c>
      <c r="AT1225" s="177"/>
      <c r="AU1225" s="177"/>
      <c r="AV1225" s="177"/>
      <c r="AW1225" s="177"/>
    </row>
    <row r="1226" spans="1:62">
      <c r="A1226" s="170" t="s">
        <v>6094</v>
      </c>
      <c r="B1226" s="177" t="s">
        <v>6095</v>
      </c>
      <c r="D1226" s="177" t="s">
        <v>508</v>
      </c>
      <c r="E1226" s="177" t="s">
        <v>685</v>
      </c>
      <c r="F1226" s="177" t="s">
        <v>6106</v>
      </c>
      <c r="G1226" s="177" t="s">
        <v>3460</v>
      </c>
      <c r="I1226" s="177" t="s">
        <v>2018</v>
      </c>
      <c r="J1226" s="178">
        <v>42737</v>
      </c>
      <c r="K1226" s="178">
        <v>42737</v>
      </c>
      <c r="L1226" s="177" t="s">
        <v>550</v>
      </c>
      <c r="M1226" s="177" t="s">
        <v>6097</v>
      </c>
      <c r="N1226" s="177" t="s">
        <v>6097</v>
      </c>
      <c r="O1226" s="177" t="s">
        <v>195</v>
      </c>
      <c r="P1226" s="177" t="s">
        <v>599</v>
      </c>
      <c r="R1226" s="177" t="s">
        <v>600</v>
      </c>
      <c r="S1226" s="177" t="s">
        <v>601</v>
      </c>
      <c r="T1226" s="177" t="s">
        <v>6107</v>
      </c>
      <c r="U1226" s="177" t="s">
        <v>832</v>
      </c>
      <c r="V1226" s="177" t="s">
        <v>1612</v>
      </c>
      <c r="X1226" s="177" t="s">
        <v>943</v>
      </c>
      <c r="Y1226" s="177" t="s">
        <v>674</v>
      </c>
      <c r="Z1226" s="177" t="s">
        <v>832</v>
      </c>
      <c r="AA1226" s="177" t="s">
        <v>4163</v>
      </c>
      <c r="AC1226" s="177" t="s">
        <v>3462</v>
      </c>
      <c r="AD1226" s="177" t="s">
        <v>6108</v>
      </c>
      <c r="AE1226" s="177" t="s">
        <v>1048</v>
      </c>
      <c r="AQ1226" s="177"/>
      <c r="AT1226" s="177"/>
      <c r="AU1226" s="177"/>
      <c r="AV1226" s="177"/>
      <c r="AW1226" s="177"/>
    </row>
    <row r="1227" spans="1:62">
      <c r="A1227" s="170" t="s">
        <v>6094</v>
      </c>
      <c r="B1227" s="177" t="s">
        <v>6095</v>
      </c>
      <c r="D1227" s="177" t="s">
        <v>508</v>
      </c>
      <c r="E1227" s="177" t="s">
        <v>709</v>
      </c>
      <c r="F1227" s="177" t="s">
        <v>6109</v>
      </c>
      <c r="G1227" s="177" t="s">
        <v>6110</v>
      </c>
      <c r="I1227" s="177" t="s">
        <v>2018</v>
      </c>
      <c r="J1227" s="178">
        <v>42737</v>
      </c>
      <c r="K1227" s="178">
        <v>42737</v>
      </c>
      <c r="L1227" s="177" t="s">
        <v>2772</v>
      </c>
      <c r="M1227" s="177" t="s">
        <v>6111</v>
      </c>
      <c r="N1227" s="177" t="s">
        <v>6097</v>
      </c>
      <c r="O1227" s="177" t="s">
        <v>238</v>
      </c>
      <c r="P1227" s="177" t="s">
        <v>6112</v>
      </c>
      <c r="R1227" s="177" t="s">
        <v>3469</v>
      </c>
      <c r="S1227" s="177" t="s">
        <v>6113</v>
      </c>
      <c r="U1227" s="177" t="s">
        <v>666</v>
      </c>
      <c r="V1227" s="177" t="s">
        <v>6114</v>
      </c>
      <c r="W1227" s="177" t="s">
        <v>6115</v>
      </c>
      <c r="X1227" s="177" t="s">
        <v>2111</v>
      </c>
      <c r="Y1227" s="177" t="s">
        <v>3613</v>
      </c>
      <c r="Z1227" s="177" t="s">
        <v>6116</v>
      </c>
      <c r="AA1227" s="177" t="s">
        <v>6117</v>
      </c>
      <c r="AB1227" s="177" t="s">
        <v>6118</v>
      </c>
      <c r="AC1227" s="177" t="s">
        <v>6119</v>
      </c>
      <c r="AD1227" s="177" t="s">
        <v>6120</v>
      </c>
      <c r="AQ1227" s="177" t="s">
        <v>6121</v>
      </c>
      <c r="AT1227" s="177"/>
      <c r="AU1227" s="177"/>
      <c r="AV1227" s="177"/>
      <c r="AW1227" s="177"/>
    </row>
    <row r="1228" spans="1:62">
      <c r="A1228" s="170" t="s">
        <v>6094</v>
      </c>
      <c r="B1228" s="177" t="s">
        <v>6095</v>
      </c>
      <c r="D1228" s="177" t="s">
        <v>508</v>
      </c>
      <c r="E1228" s="177" t="s">
        <v>709</v>
      </c>
      <c r="F1228" s="177" t="s">
        <v>6129</v>
      </c>
      <c r="G1228" s="177" t="s">
        <v>6130</v>
      </c>
      <c r="I1228" s="177" t="s">
        <v>2018</v>
      </c>
      <c r="J1228" s="178">
        <v>42737</v>
      </c>
      <c r="K1228" s="178">
        <v>42737</v>
      </c>
      <c r="L1228" s="177" t="s">
        <v>2772</v>
      </c>
      <c r="M1228" s="177" t="s">
        <v>6111</v>
      </c>
      <c r="N1228" s="177" t="s">
        <v>6097</v>
      </c>
      <c r="O1228" s="177" t="s">
        <v>273</v>
      </c>
      <c r="P1228" s="177" t="s">
        <v>6112</v>
      </c>
      <c r="R1228" s="177" t="s">
        <v>876</v>
      </c>
      <c r="S1228" s="177" t="s">
        <v>6131</v>
      </c>
      <c r="T1228" s="177" t="s">
        <v>6132</v>
      </c>
      <c r="U1228" s="177" t="s">
        <v>6133</v>
      </c>
      <c r="V1228" s="177" t="s">
        <v>6134</v>
      </c>
      <c r="W1228" s="177" t="s">
        <v>6135</v>
      </c>
      <c r="X1228" s="177" t="s">
        <v>6136</v>
      </c>
      <c r="Y1228" s="177" t="s">
        <v>881</v>
      </c>
      <c r="Z1228" s="177" t="s">
        <v>882</v>
      </c>
      <c r="AB1228" s="177" t="s">
        <v>6137</v>
      </c>
      <c r="AC1228" s="177" t="s">
        <v>2197</v>
      </c>
      <c r="AQ1228" s="177"/>
      <c r="AT1228" s="177"/>
      <c r="AU1228" s="177"/>
      <c r="AV1228" s="177"/>
      <c r="AW1228" s="177"/>
    </row>
    <row r="1229" spans="1:62">
      <c r="A1229" s="170" t="s">
        <v>6094</v>
      </c>
      <c r="B1229" s="177" t="s">
        <v>6095</v>
      </c>
      <c r="D1229" s="177" t="s">
        <v>508</v>
      </c>
      <c r="E1229" s="177" t="s">
        <v>709</v>
      </c>
      <c r="F1229" s="177" t="s">
        <v>6122</v>
      </c>
      <c r="G1229" s="177" t="s">
        <v>6123</v>
      </c>
      <c r="I1229" s="177" t="s">
        <v>2018</v>
      </c>
      <c r="J1229" s="178">
        <v>42737</v>
      </c>
      <c r="K1229" s="178">
        <v>42737</v>
      </c>
      <c r="L1229" s="177" t="s">
        <v>2772</v>
      </c>
      <c r="M1229" s="177" t="s">
        <v>6111</v>
      </c>
      <c r="N1229" s="177" t="s">
        <v>6097</v>
      </c>
      <c r="O1229" s="177" t="s">
        <v>299</v>
      </c>
      <c r="P1229" s="177" t="s">
        <v>6112</v>
      </c>
      <c r="R1229" s="177" t="s">
        <v>3478</v>
      </c>
      <c r="S1229" s="177" t="s">
        <v>6124</v>
      </c>
      <c r="T1229" s="177" t="s">
        <v>6125</v>
      </c>
      <c r="W1229" s="177" t="s">
        <v>6126</v>
      </c>
      <c r="X1229" s="177" t="s">
        <v>6127</v>
      </c>
      <c r="Y1229" s="177" t="s">
        <v>559</v>
      </c>
      <c r="AQ1229" s="177" t="s">
        <v>6128</v>
      </c>
      <c r="AT1229" s="177"/>
      <c r="AU1229" s="177"/>
      <c r="AV1229" s="177"/>
      <c r="AW1229" s="177"/>
    </row>
    <row r="1230" spans="1:62">
      <c r="A1230" s="170" t="s">
        <v>6094</v>
      </c>
      <c r="B1230" s="177" t="s">
        <v>6095</v>
      </c>
      <c r="D1230" s="177" t="s">
        <v>508</v>
      </c>
      <c r="E1230" s="177" t="s">
        <v>719</v>
      </c>
      <c r="F1230" s="177" t="s">
        <v>6138</v>
      </c>
      <c r="G1230" s="177" t="s">
        <v>6139</v>
      </c>
      <c r="I1230" s="177" t="s">
        <v>2018</v>
      </c>
      <c r="J1230" s="178">
        <v>42737</v>
      </c>
      <c r="K1230" s="178">
        <v>42737</v>
      </c>
      <c r="L1230" s="177" t="s">
        <v>513</v>
      </c>
      <c r="M1230" s="177" t="s">
        <v>6140</v>
      </c>
      <c r="N1230" s="177" t="s">
        <v>6097</v>
      </c>
      <c r="O1230" s="177" t="s">
        <v>437</v>
      </c>
      <c r="P1230" s="177" t="s">
        <v>613</v>
      </c>
      <c r="R1230" s="177" t="s">
        <v>615</v>
      </c>
      <c r="S1230" s="177" t="s">
        <v>613</v>
      </c>
      <c r="T1230" s="177" t="s">
        <v>707</v>
      </c>
      <c r="U1230" s="177" t="s">
        <v>518</v>
      </c>
      <c r="V1230" s="177" t="s">
        <v>645</v>
      </c>
      <c r="W1230" s="177" t="s">
        <v>617</v>
      </c>
      <c r="X1230" s="177" t="s">
        <v>714</v>
      </c>
      <c r="Y1230" s="177" t="s">
        <v>2480</v>
      </c>
      <c r="Z1230" s="177" t="s">
        <v>6141</v>
      </c>
      <c r="AA1230" s="177" t="s">
        <v>524</v>
      </c>
      <c r="AB1230" s="177" t="s">
        <v>2480</v>
      </c>
      <c r="AC1230" s="177" t="s">
        <v>6142</v>
      </c>
      <c r="AD1230" s="177" t="s">
        <v>524</v>
      </c>
      <c r="AE1230" s="177" t="s">
        <v>2480</v>
      </c>
      <c r="AF1230" s="177" t="s">
        <v>6143</v>
      </c>
      <c r="AG1230" s="177" t="s">
        <v>524</v>
      </c>
      <c r="AQ1230" s="177"/>
      <c r="AT1230" s="177"/>
      <c r="AU1230" s="177"/>
      <c r="AV1230" s="177"/>
      <c r="AW1230" s="177"/>
      <c r="BJ1230" s="177" t="s">
        <v>6144</v>
      </c>
    </row>
    <row r="1231" spans="1:62">
      <c r="A1231" s="170" t="s">
        <v>6094</v>
      </c>
      <c r="B1231" s="177" t="s">
        <v>6095</v>
      </c>
      <c r="D1231" s="177" t="s">
        <v>508</v>
      </c>
      <c r="E1231" s="177" t="s">
        <v>729</v>
      </c>
      <c r="F1231" s="177" t="s">
        <v>6145</v>
      </c>
      <c r="G1231" s="177" t="s">
        <v>6146</v>
      </c>
      <c r="I1231" s="177" t="s">
        <v>2018</v>
      </c>
      <c r="J1231" s="178">
        <v>42737</v>
      </c>
      <c r="K1231" s="178">
        <v>42737</v>
      </c>
      <c r="L1231" s="177" t="s">
        <v>550</v>
      </c>
      <c r="M1231" s="177" t="s">
        <v>6097</v>
      </c>
      <c r="N1231" s="177" t="s">
        <v>6097</v>
      </c>
      <c r="O1231" s="177" t="s">
        <v>195</v>
      </c>
      <c r="P1231" s="177" t="s">
        <v>1816</v>
      </c>
      <c r="Q1231" s="177" t="s">
        <v>614</v>
      </c>
      <c r="R1231" s="177" t="s">
        <v>600</v>
      </c>
      <c r="S1231" s="177" t="s">
        <v>601</v>
      </c>
      <c r="T1231" s="177" t="s">
        <v>6147</v>
      </c>
      <c r="U1231" s="177" t="s">
        <v>579</v>
      </c>
      <c r="V1231" s="177" t="s">
        <v>1000</v>
      </c>
      <c r="X1231" s="177" t="s">
        <v>943</v>
      </c>
      <c r="Y1231" s="177" t="s">
        <v>674</v>
      </c>
      <c r="Z1231" s="177" t="s">
        <v>579</v>
      </c>
      <c r="AA1231" s="177" t="s">
        <v>1002</v>
      </c>
      <c r="AC1231" s="177" t="s">
        <v>3555</v>
      </c>
      <c r="AD1231" s="177" t="s">
        <v>6148</v>
      </c>
      <c r="AE1231" s="177" t="s">
        <v>526</v>
      </c>
      <c r="AQ1231" s="177"/>
      <c r="AT1231" s="177"/>
      <c r="AU1231" s="177"/>
      <c r="AV1231" s="177"/>
      <c r="AW1231" s="177"/>
    </row>
    <row r="1232" spans="1:62">
      <c r="A1232" s="170" t="s">
        <v>6094</v>
      </c>
      <c r="B1232" s="177" t="s">
        <v>6095</v>
      </c>
      <c r="D1232" s="177" t="s">
        <v>508</v>
      </c>
      <c r="E1232" s="177" t="s">
        <v>740</v>
      </c>
      <c r="F1232" s="177" t="s">
        <v>6149</v>
      </c>
      <c r="G1232" s="177" t="s">
        <v>3504</v>
      </c>
      <c r="I1232" s="177" t="s">
        <v>2018</v>
      </c>
      <c r="J1232" s="178">
        <v>42737</v>
      </c>
      <c r="K1232" s="178">
        <v>42737</v>
      </c>
      <c r="L1232" s="177" t="s">
        <v>550</v>
      </c>
      <c r="M1232" s="177" t="s">
        <v>6097</v>
      </c>
      <c r="N1232" s="177" t="s">
        <v>6097</v>
      </c>
      <c r="O1232" s="177" t="s">
        <v>195</v>
      </c>
      <c r="P1232" s="177" t="s">
        <v>1023</v>
      </c>
      <c r="R1232" s="177" t="s">
        <v>731</v>
      </c>
      <c r="S1232" s="177" t="s">
        <v>2609</v>
      </c>
      <c r="T1232" s="177" t="s">
        <v>691</v>
      </c>
      <c r="U1232" s="177" t="s">
        <v>579</v>
      </c>
      <c r="V1232" s="177" t="s">
        <v>722</v>
      </c>
      <c r="Z1232" s="177" t="s">
        <v>579</v>
      </c>
      <c r="AC1232" s="177" t="s">
        <v>2461</v>
      </c>
      <c r="AD1232" s="177" t="s">
        <v>6150</v>
      </c>
      <c r="AE1232" s="177" t="s">
        <v>526</v>
      </c>
      <c r="AQ1232" s="177" t="s">
        <v>937</v>
      </c>
      <c r="AT1232" s="177"/>
      <c r="AU1232" s="177"/>
      <c r="AV1232" s="177"/>
      <c r="AW1232" s="177"/>
    </row>
    <row r="1233" spans="1:58">
      <c r="A1233" s="170" t="s">
        <v>6094</v>
      </c>
      <c r="B1233" s="177" t="s">
        <v>6095</v>
      </c>
      <c r="D1233" s="177" t="s">
        <v>508</v>
      </c>
      <c r="E1233" s="177" t="s">
        <v>746</v>
      </c>
      <c r="F1233" s="177" t="s">
        <v>6151</v>
      </c>
      <c r="G1233" s="177" t="s">
        <v>6152</v>
      </c>
      <c r="I1233" s="177" t="s">
        <v>2018</v>
      </c>
      <c r="J1233" s="178">
        <v>42737</v>
      </c>
      <c r="K1233" s="178">
        <v>42737</v>
      </c>
      <c r="L1233" s="177" t="s">
        <v>513</v>
      </c>
      <c r="M1233" s="177" t="s">
        <v>6140</v>
      </c>
      <c r="N1233" s="177" t="s">
        <v>6097</v>
      </c>
      <c r="O1233" s="177" t="s">
        <v>437</v>
      </c>
      <c r="P1233" s="177" t="s">
        <v>533</v>
      </c>
      <c r="Q1233" s="177" t="s">
        <v>534</v>
      </c>
      <c r="R1233" s="177" t="s">
        <v>533</v>
      </c>
      <c r="S1233" s="177" t="s">
        <v>534</v>
      </c>
      <c r="T1233" s="177" t="s">
        <v>828</v>
      </c>
      <c r="U1233" s="177" t="s">
        <v>535</v>
      </c>
      <c r="V1233" s="177" t="s">
        <v>603</v>
      </c>
      <c r="W1233" s="177" t="s">
        <v>520</v>
      </c>
      <c r="X1233" s="177" t="s">
        <v>557</v>
      </c>
      <c r="Y1233" s="177" t="s">
        <v>2480</v>
      </c>
      <c r="Z1233" s="177" t="s">
        <v>6153</v>
      </c>
      <c r="AA1233" s="177" t="s">
        <v>524</v>
      </c>
      <c r="AB1233" s="177" t="s">
        <v>2480</v>
      </c>
      <c r="AC1233" s="177" t="s">
        <v>6154</v>
      </c>
      <c r="AD1233" s="177" t="s">
        <v>524</v>
      </c>
      <c r="AE1233" s="177" t="s">
        <v>6155</v>
      </c>
      <c r="AF1233" s="177" t="s">
        <v>6156</v>
      </c>
      <c r="AG1233" s="177" t="s">
        <v>524</v>
      </c>
      <c r="AQ1233" s="177"/>
      <c r="AT1233" s="177"/>
      <c r="AU1233" s="177"/>
      <c r="AV1233" s="177"/>
      <c r="AW1233" s="177"/>
      <c r="BF1233" s="177" t="s">
        <v>6157</v>
      </c>
    </row>
    <row r="1234" spans="1:58">
      <c r="A1234" s="170" t="s">
        <v>6094</v>
      </c>
      <c r="B1234" s="177" t="s">
        <v>6095</v>
      </c>
      <c r="D1234" s="177" t="s">
        <v>508</v>
      </c>
      <c r="E1234" s="177" t="s">
        <v>752</v>
      </c>
      <c r="F1234" s="177" t="s">
        <v>6158</v>
      </c>
      <c r="G1234" s="177" t="s">
        <v>3552</v>
      </c>
      <c r="I1234" s="177" t="s">
        <v>2018</v>
      </c>
      <c r="J1234" s="178">
        <v>42737</v>
      </c>
      <c r="K1234" s="178">
        <v>42737</v>
      </c>
      <c r="L1234" s="177" t="s">
        <v>513</v>
      </c>
      <c r="M1234" s="177" t="s">
        <v>6140</v>
      </c>
      <c r="N1234" s="177" t="s">
        <v>6097</v>
      </c>
      <c r="O1234" s="177" t="s">
        <v>195</v>
      </c>
      <c r="P1234" s="177" t="s">
        <v>1023</v>
      </c>
      <c r="R1234" s="177" t="s">
        <v>731</v>
      </c>
      <c r="S1234" s="177" t="s">
        <v>2609</v>
      </c>
      <c r="T1234" s="177" t="s">
        <v>805</v>
      </c>
      <c r="U1234" s="177" t="s">
        <v>579</v>
      </c>
      <c r="V1234" s="177" t="s">
        <v>2620</v>
      </c>
      <c r="X1234" s="177" t="s">
        <v>784</v>
      </c>
      <c r="Z1234" s="177" t="s">
        <v>579</v>
      </c>
      <c r="AA1234" s="177" t="s">
        <v>4847</v>
      </c>
      <c r="AC1234" s="177" t="s">
        <v>2461</v>
      </c>
      <c r="AD1234" s="177" t="s">
        <v>6159</v>
      </c>
      <c r="AE1234" s="177" t="s">
        <v>526</v>
      </c>
      <c r="AQ1234" s="177"/>
      <c r="AT1234" s="177"/>
      <c r="AU1234" s="177"/>
      <c r="AV1234" s="177"/>
      <c r="AW1234" s="177"/>
    </row>
    <row r="1235" spans="1:58">
      <c r="A1235" s="170" t="s">
        <v>6094</v>
      </c>
      <c r="B1235" s="177" t="s">
        <v>6095</v>
      </c>
      <c r="D1235" s="177" t="s">
        <v>508</v>
      </c>
      <c r="E1235" s="177" t="s">
        <v>756</v>
      </c>
      <c r="F1235" s="177" t="s">
        <v>6160</v>
      </c>
      <c r="G1235" s="177" t="s">
        <v>3558</v>
      </c>
      <c r="I1235" s="177" t="s">
        <v>2018</v>
      </c>
      <c r="J1235" s="178">
        <v>42737</v>
      </c>
      <c r="K1235" s="178">
        <v>42737</v>
      </c>
      <c r="L1235" s="177" t="s">
        <v>513</v>
      </c>
      <c r="M1235" s="177" t="s">
        <v>6140</v>
      </c>
      <c r="N1235" s="177" t="s">
        <v>6097</v>
      </c>
      <c r="O1235" s="177" t="s">
        <v>195</v>
      </c>
      <c r="P1235" s="177" t="s">
        <v>589</v>
      </c>
      <c r="R1235" s="177" t="s">
        <v>731</v>
      </c>
      <c r="S1235" s="177" t="s">
        <v>2609</v>
      </c>
      <c r="T1235" s="177" t="s">
        <v>822</v>
      </c>
      <c r="U1235" s="177" t="s">
        <v>712</v>
      </c>
      <c r="V1235" s="177" t="s">
        <v>4534</v>
      </c>
      <c r="W1235" s="177" t="s">
        <v>6161</v>
      </c>
      <c r="X1235" s="177" t="s">
        <v>784</v>
      </c>
      <c r="Z1235" s="177" t="s">
        <v>712</v>
      </c>
      <c r="AA1235" s="177" t="s">
        <v>6162</v>
      </c>
      <c r="AB1235" s="177" t="s">
        <v>6163</v>
      </c>
      <c r="AC1235" s="177" t="s">
        <v>2461</v>
      </c>
      <c r="AD1235" s="177" t="s">
        <v>6164</v>
      </c>
      <c r="AE1235" s="177" t="s">
        <v>526</v>
      </c>
      <c r="AQ1235" s="177"/>
      <c r="AT1235" s="177"/>
      <c r="AU1235" s="177"/>
      <c r="AV1235" s="177"/>
      <c r="AW1235" s="177"/>
    </row>
    <row r="1236" spans="1:58">
      <c r="A1236" s="170" t="s">
        <v>6094</v>
      </c>
      <c r="B1236" s="177" t="s">
        <v>6095</v>
      </c>
      <c r="D1236" s="177" t="s">
        <v>508</v>
      </c>
      <c r="E1236" s="177" t="s">
        <v>840</v>
      </c>
      <c r="F1236" s="177" t="s">
        <v>6165</v>
      </c>
      <c r="G1236" s="177" t="s">
        <v>2723</v>
      </c>
      <c r="I1236" s="177" t="s">
        <v>2018</v>
      </c>
      <c r="J1236" s="178">
        <v>42737</v>
      </c>
      <c r="K1236" s="178">
        <v>42737</v>
      </c>
      <c r="L1236" s="177" t="s">
        <v>818</v>
      </c>
      <c r="M1236" s="177" t="s">
        <v>6166</v>
      </c>
      <c r="N1236" s="177" t="s">
        <v>6097</v>
      </c>
      <c r="O1236" s="177" t="s">
        <v>486</v>
      </c>
      <c r="R1236" s="177" t="s">
        <v>820</v>
      </c>
      <c r="S1236" s="177" t="s">
        <v>821</v>
      </c>
      <c r="T1236" s="177" t="s">
        <v>2111</v>
      </c>
      <c r="U1236" s="177" t="s">
        <v>555</v>
      </c>
      <c r="V1236" s="177" t="s">
        <v>822</v>
      </c>
      <c r="W1236" s="177" t="s">
        <v>6167</v>
      </c>
      <c r="X1236" s="177" t="s">
        <v>6168</v>
      </c>
      <c r="Y1236" s="177" t="s">
        <v>6169</v>
      </c>
      <c r="Z1236" s="177" t="s">
        <v>3889</v>
      </c>
      <c r="AQ1236" s="177"/>
      <c r="AT1236" s="177"/>
      <c r="AU1236" s="177"/>
      <c r="AV1236" s="177"/>
      <c r="AW1236" s="177"/>
    </row>
    <row r="1237" spans="1:58">
      <c r="A1237" s="170" t="s">
        <v>6094</v>
      </c>
      <c r="B1237" s="177" t="s">
        <v>6095</v>
      </c>
      <c r="D1237" s="177" t="s">
        <v>508</v>
      </c>
      <c r="E1237" s="177" t="s">
        <v>847</v>
      </c>
      <c r="F1237" s="177" t="s">
        <v>6170</v>
      </c>
      <c r="G1237" s="177" t="s">
        <v>3586</v>
      </c>
      <c r="I1237" s="177" t="s">
        <v>2018</v>
      </c>
      <c r="J1237" s="178">
        <v>42737</v>
      </c>
      <c r="K1237" s="178">
        <v>42737</v>
      </c>
      <c r="L1237" s="177" t="s">
        <v>550</v>
      </c>
      <c r="M1237" s="177" t="s">
        <v>6097</v>
      </c>
      <c r="N1237" s="177" t="s">
        <v>6097</v>
      </c>
      <c r="O1237" s="177" t="s">
        <v>195</v>
      </c>
      <c r="P1237" s="177" t="s">
        <v>1193</v>
      </c>
      <c r="R1237" s="177" t="s">
        <v>600</v>
      </c>
      <c r="S1237" s="177" t="s">
        <v>601</v>
      </c>
      <c r="T1237" s="177" t="s">
        <v>1403</v>
      </c>
      <c r="U1237" s="177" t="s">
        <v>739</v>
      </c>
      <c r="V1237" s="177" t="s">
        <v>889</v>
      </c>
      <c r="X1237" s="177" t="s">
        <v>943</v>
      </c>
      <c r="Y1237" s="177" t="s">
        <v>674</v>
      </c>
      <c r="Z1237" s="177" t="s">
        <v>739</v>
      </c>
      <c r="AA1237" s="177" t="s">
        <v>892</v>
      </c>
      <c r="AC1237" s="177" t="s">
        <v>3505</v>
      </c>
      <c r="AD1237" s="177" t="s">
        <v>6171</v>
      </c>
      <c r="AE1237" s="177" t="s">
        <v>583</v>
      </c>
      <c r="AQ1237" s="177"/>
      <c r="AT1237" s="177"/>
      <c r="AU1237" s="177"/>
      <c r="AV1237" s="177"/>
      <c r="AW1237" s="177"/>
    </row>
    <row r="1238" spans="1:58">
      <c r="A1238" s="170" t="s">
        <v>6094</v>
      </c>
      <c r="B1238" s="177" t="s">
        <v>6095</v>
      </c>
      <c r="D1238" s="177" t="s">
        <v>508</v>
      </c>
      <c r="E1238" s="177" t="s">
        <v>1021</v>
      </c>
      <c r="F1238" s="177" t="s">
        <v>6172</v>
      </c>
      <c r="G1238" s="177" t="s">
        <v>6173</v>
      </c>
      <c r="I1238" s="177" t="s">
        <v>2018</v>
      </c>
      <c r="J1238" s="178">
        <v>42737</v>
      </c>
      <c r="K1238" s="178">
        <v>42737</v>
      </c>
      <c r="L1238" s="177" t="s">
        <v>6174</v>
      </c>
      <c r="M1238" s="177" t="s">
        <v>6175</v>
      </c>
      <c r="N1238" s="177" t="s">
        <v>6097</v>
      </c>
      <c r="O1238" s="177" t="s">
        <v>195</v>
      </c>
      <c r="P1238" s="177" t="s">
        <v>887</v>
      </c>
      <c r="Q1238" s="177" t="s">
        <v>6176</v>
      </c>
      <c r="R1238" s="177" t="s">
        <v>688</v>
      </c>
      <c r="S1238" s="177" t="s">
        <v>33694</v>
      </c>
      <c r="U1238" s="177" t="s">
        <v>739</v>
      </c>
      <c r="V1238" s="177" t="s">
        <v>822</v>
      </c>
      <c r="X1238" s="177" t="s">
        <v>1699</v>
      </c>
      <c r="Z1238" s="177" t="s">
        <v>739</v>
      </c>
      <c r="AA1238" s="177">
        <v>8640</v>
      </c>
      <c r="AC1238" s="177" t="s">
        <v>6177</v>
      </c>
      <c r="AD1238" s="177" t="s">
        <v>6178</v>
      </c>
      <c r="AE1238" s="177" t="s">
        <v>809</v>
      </c>
      <c r="AQ1238" s="177" t="s">
        <v>6121</v>
      </c>
      <c r="AT1238" s="177"/>
      <c r="AU1238" s="177"/>
      <c r="AV1238" s="177"/>
      <c r="AW1238" s="177"/>
    </row>
    <row r="1239" spans="1:58">
      <c r="A1239" s="170" t="s">
        <v>6094</v>
      </c>
      <c r="B1239" s="177" t="s">
        <v>6095</v>
      </c>
      <c r="D1239" s="177" t="s">
        <v>508</v>
      </c>
      <c r="E1239" s="177" t="s">
        <v>1021</v>
      </c>
      <c r="F1239" s="177" t="s">
        <v>6179</v>
      </c>
      <c r="G1239" s="177" t="s">
        <v>6180</v>
      </c>
      <c r="I1239" s="177" t="s">
        <v>2018</v>
      </c>
      <c r="J1239" s="178">
        <v>42737</v>
      </c>
      <c r="K1239" s="178">
        <v>42737</v>
      </c>
      <c r="L1239" s="177" t="s">
        <v>6174</v>
      </c>
      <c r="M1239" s="177" t="s">
        <v>6175</v>
      </c>
      <c r="N1239" s="177" t="s">
        <v>6097</v>
      </c>
      <c r="O1239" s="177" t="s">
        <v>195</v>
      </c>
      <c r="P1239" s="177" t="s">
        <v>1023</v>
      </c>
      <c r="Q1239" s="177" t="s">
        <v>6176</v>
      </c>
      <c r="R1239" s="177" t="s">
        <v>688</v>
      </c>
      <c r="S1239" s="177" t="s">
        <v>15204</v>
      </c>
      <c r="U1239" s="177" t="s">
        <v>739</v>
      </c>
      <c r="V1239" s="177" t="s">
        <v>850</v>
      </c>
      <c r="X1239" s="177" t="s">
        <v>1699</v>
      </c>
      <c r="Z1239" s="177" t="s">
        <v>739</v>
      </c>
      <c r="AA1239" s="177">
        <v>10640</v>
      </c>
      <c r="AC1239" s="177" t="s">
        <v>6177</v>
      </c>
      <c r="AD1239" s="177" t="s">
        <v>6181</v>
      </c>
      <c r="AE1239" s="177" t="s">
        <v>809</v>
      </c>
      <c r="AQ1239" s="177" t="s">
        <v>6182</v>
      </c>
      <c r="AT1239" s="177"/>
      <c r="AU1239" s="177"/>
      <c r="AV1239" s="177"/>
      <c r="AW1239" s="177"/>
    </row>
    <row r="1240" spans="1:58">
      <c r="A1240" s="170" t="s">
        <v>6094</v>
      </c>
      <c r="B1240" s="177" t="s">
        <v>6095</v>
      </c>
      <c r="D1240" s="177" t="s">
        <v>508</v>
      </c>
      <c r="E1240" s="177" t="s">
        <v>1021</v>
      </c>
      <c r="F1240" s="177" t="s">
        <v>6183</v>
      </c>
      <c r="G1240" s="177" t="s">
        <v>6184</v>
      </c>
      <c r="I1240" s="177" t="s">
        <v>2018</v>
      </c>
      <c r="J1240" s="178">
        <v>42737</v>
      </c>
      <c r="K1240" s="178">
        <v>42737</v>
      </c>
      <c r="L1240" s="177" t="s">
        <v>6185</v>
      </c>
      <c r="M1240" s="177" t="s">
        <v>6186</v>
      </c>
      <c r="N1240" s="177" t="s">
        <v>6097</v>
      </c>
      <c r="O1240" s="177" t="s">
        <v>227</v>
      </c>
      <c r="R1240" s="177" t="s">
        <v>6187</v>
      </c>
      <c r="S1240" s="177" t="s">
        <v>6188</v>
      </c>
      <c r="U1240" s="177" t="s">
        <v>617</v>
      </c>
      <c r="V1240" s="177" t="s">
        <v>739</v>
      </c>
      <c r="W1240" s="177" t="s">
        <v>6189</v>
      </c>
      <c r="X1240" s="177" t="s">
        <v>6190</v>
      </c>
      <c r="Y1240" s="177" t="s">
        <v>6191</v>
      </c>
      <c r="Z1240" s="177" t="s">
        <v>1034</v>
      </c>
      <c r="AA1240" s="177" t="s">
        <v>6192</v>
      </c>
      <c r="AB1240" s="177" t="s">
        <v>618</v>
      </c>
      <c r="AQ1240" s="177" t="s">
        <v>6193</v>
      </c>
      <c r="AT1240" s="177"/>
      <c r="AU1240" s="177"/>
      <c r="AV1240" s="177"/>
      <c r="AW1240" s="177"/>
    </row>
    <row r="1241" spans="1:58">
      <c r="A1241" s="170" t="s">
        <v>6094</v>
      </c>
      <c r="B1241" s="177" t="s">
        <v>6095</v>
      </c>
      <c r="D1241" s="177" t="s">
        <v>508</v>
      </c>
      <c r="E1241" s="177" t="s">
        <v>1021</v>
      </c>
      <c r="F1241" s="177" t="s">
        <v>6194</v>
      </c>
      <c r="G1241" s="177" t="s">
        <v>6195</v>
      </c>
      <c r="I1241" s="177" t="s">
        <v>2018</v>
      </c>
      <c r="J1241" s="178">
        <v>42737</v>
      </c>
      <c r="K1241" s="178">
        <v>42737</v>
      </c>
      <c r="L1241" s="177" t="s">
        <v>6185</v>
      </c>
      <c r="M1241" s="177" t="s">
        <v>6186</v>
      </c>
      <c r="N1241" s="177" t="s">
        <v>6097</v>
      </c>
      <c r="O1241" s="177" t="s">
        <v>238</v>
      </c>
      <c r="Q1241" s="177" t="s">
        <v>6176</v>
      </c>
      <c r="R1241" s="177" t="s">
        <v>3469</v>
      </c>
      <c r="S1241" s="177" t="s">
        <v>6196</v>
      </c>
      <c r="U1241" s="177" t="s">
        <v>6197</v>
      </c>
      <c r="V1241" s="177" t="s">
        <v>6198</v>
      </c>
      <c r="W1241" s="177" t="s">
        <v>6199</v>
      </c>
      <c r="X1241" s="177" t="s">
        <v>4486</v>
      </c>
      <c r="Y1241" s="177" t="s">
        <v>2191</v>
      </c>
      <c r="AB1241" s="177" t="s">
        <v>6200</v>
      </c>
      <c r="AC1241" s="177" t="s">
        <v>6201</v>
      </c>
      <c r="AD1241" s="177" t="s">
        <v>6202</v>
      </c>
      <c r="AQ1241" s="177" t="s">
        <v>5456</v>
      </c>
      <c r="AT1241" s="177"/>
      <c r="AU1241" s="177"/>
      <c r="AV1241" s="177"/>
      <c r="AW1241" s="177"/>
    </row>
    <row r="1242" spans="1:58">
      <c r="A1242" s="170" t="s">
        <v>6094</v>
      </c>
      <c r="B1242" s="177" t="s">
        <v>6095</v>
      </c>
      <c r="D1242" s="177" t="s">
        <v>508</v>
      </c>
      <c r="E1242" s="177" t="s">
        <v>1021</v>
      </c>
      <c r="F1242" s="177" t="s">
        <v>6203</v>
      </c>
      <c r="G1242" s="177" t="s">
        <v>6195</v>
      </c>
      <c r="I1242" s="177" t="s">
        <v>2018</v>
      </c>
      <c r="J1242" s="178">
        <v>42737</v>
      </c>
      <c r="K1242" s="178">
        <v>42737</v>
      </c>
      <c r="L1242" s="177" t="s">
        <v>6185</v>
      </c>
      <c r="N1242" s="177" t="s">
        <v>6097</v>
      </c>
      <c r="O1242" s="177" t="s">
        <v>273</v>
      </c>
      <c r="P1242" s="177" t="s">
        <v>6204</v>
      </c>
      <c r="Q1242" s="177" t="s">
        <v>6205</v>
      </c>
      <c r="R1242" s="177" t="s">
        <v>6206</v>
      </c>
      <c r="S1242" s="177" t="s">
        <v>6207</v>
      </c>
      <c r="V1242" s="177" t="s">
        <v>1962</v>
      </c>
      <c r="W1242" s="177" t="s">
        <v>6208</v>
      </c>
      <c r="X1242" s="177" t="s">
        <v>3753</v>
      </c>
      <c r="Y1242" s="177" t="s">
        <v>881</v>
      </c>
      <c r="Z1242" s="177" t="s">
        <v>882</v>
      </c>
      <c r="AC1242" s="177" t="s">
        <v>3030</v>
      </c>
      <c r="AQ1242" s="177" t="s">
        <v>5456</v>
      </c>
      <c r="AT1242" s="177"/>
      <c r="AU1242" s="177"/>
      <c r="AV1242" s="177"/>
      <c r="AW1242" s="177"/>
    </row>
    <row r="1243" spans="1:58">
      <c r="A1243" s="170" t="s">
        <v>6094</v>
      </c>
      <c r="B1243" s="177" t="s">
        <v>6095</v>
      </c>
      <c r="D1243" s="177" t="s">
        <v>508</v>
      </c>
      <c r="E1243" s="177" t="s">
        <v>2639</v>
      </c>
      <c r="F1243" s="177" t="s">
        <v>6209</v>
      </c>
      <c r="G1243" s="177" t="s">
        <v>3508</v>
      </c>
      <c r="I1243" s="177" t="s">
        <v>2018</v>
      </c>
      <c r="J1243" s="178">
        <v>42737</v>
      </c>
      <c r="K1243" s="178">
        <v>42737</v>
      </c>
      <c r="L1243" s="177" t="s">
        <v>550</v>
      </c>
      <c r="M1243" s="177" t="s">
        <v>6097</v>
      </c>
      <c r="N1243" s="177" t="s">
        <v>6097</v>
      </c>
      <c r="O1243" s="177" t="s">
        <v>195</v>
      </c>
      <c r="P1243" s="177" t="s">
        <v>599</v>
      </c>
      <c r="Q1243" s="177" t="s">
        <v>1159</v>
      </c>
      <c r="R1243" s="177" t="s">
        <v>600</v>
      </c>
      <c r="S1243" s="177" t="s">
        <v>601</v>
      </c>
      <c r="T1243" s="177" t="s">
        <v>6210</v>
      </c>
      <c r="U1243" s="177" t="s">
        <v>579</v>
      </c>
      <c r="V1243" s="177" t="s">
        <v>6211</v>
      </c>
      <c r="W1243" s="177" t="s">
        <v>1484</v>
      </c>
      <c r="X1243" s="177" t="s">
        <v>943</v>
      </c>
      <c r="Y1243" s="177" t="s">
        <v>674</v>
      </c>
      <c r="Z1243" s="177" t="s">
        <v>579</v>
      </c>
      <c r="AA1243" s="177" t="s">
        <v>6212</v>
      </c>
      <c r="AB1243" s="177" t="s">
        <v>6213</v>
      </c>
      <c r="AC1243" s="177" t="s">
        <v>3655</v>
      </c>
      <c r="AD1243" s="177" t="s">
        <v>6214</v>
      </c>
      <c r="AE1243" s="177" t="s">
        <v>1064</v>
      </c>
      <c r="AQ1243" s="177"/>
      <c r="AT1243" s="177"/>
      <c r="AU1243" s="177"/>
      <c r="AV1243" s="177"/>
      <c r="AW1243" s="177"/>
    </row>
    <row r="1244" spans="1:58">
      <c r="A1244" s="170" t="s">
        <v>6094</v>
      </c>
      <c r="B1244" s="177" t="s">
        <v>6095</v>
      </c>
      <c r="D1244" s="177" t="s">
        <v>508</v>
      </c>
      <c r="E1244" s="177" t="s">
        <v>1146</v>
      </c>
      <c r="F1244" s="177" t="s">
        <v>6215</v>
      </c>
      <c r="G1244" s="177" t="s">
        <v>5889</v>
      </c>
      <c r="I1244" s="177" t="s">
        <v>2018</v>
      </c>
      <c r="J1244" s="178">
        <v>42737</v>
      </c>
      <c r="K1244" s="178">
        <v>42737</v>
      </c>
      <c r="L1244" s="177" t="s">
        <v>550</v>
      </c>
      <c r="M1244" s="177" t="s">
        <v>6097</v>
      </c>
      <c r="N1244" s="177" t="s">
        <v>6097</v>
      </c>
      <c r="O1244" s="177" t="s">
        <v>195</v>
      </c>
      <c r="P1244" s="177" t="s">
        <v>1023</v>
      </c>
      <c r="R1244" s="177" t="s">
        <v>600</v>
      </c>
      <c r="S1244" s="177" t="s">
        <v>601</v>
      </c>
      <c r="T1244" s="177" t="s">
        <v>6216</v>
      </c>
      <c r="U1244" s="177" t="s">
        <v>739</v>
      </c>
      <c r="V1244" s="177" t="s">
        <v>2802</v>
      </c>
      <c r="X1244" s="177" t="s">
        <v>943</v>
      </c>
      <c r="Y1244" s="177" t="s">
        <v>674</v>
      </c>
      <c r="Z1244" s="177" t="s">
        <v>739</v>
      </c>
      <c r="AA1244" s="177" t="s">
        <v>1434</v>
      </c>
      <c r="AC1244" s="177" t="s">
        <v>3505</v>
      </c>
      <c r="AD1244" s="177" t="s">
        <v>6217</v>
      </c>
      <c r="AE1244" s="177" t="s">
        <v>583</v>
      </c>
      <c r="AQ1244" s="177"/>
      <c r="AT1244" s="177"/>
      <c r="AU1244" s="177"/>
      <c r="AV1244" s="177"/>
      <c r="AW1244" s="177"/>
    </row>
    <row r="1245" spans="1:58">
      <c r="A1245" s="170" t="s">
        <v>6094</v>
      </c>
      <c r="B1245" s="177" t="s">
        <v>6095</v>
      </c>
      <c r="D1245" s="177" t="s">
        <v>508</v>
      </c>
      <c r="E1245" s="177" t="s">
        <v>1151</v>
      </c>
      <c r="F1245" s="177" t="s">
        <v>6218</v>
      </c>
      <c r="G1245" s="177" t="s">
        <v>3843</v>
      </c>
      <c r="I1245" s="177" t="s">
        <v>2018</v>
      </c>
      <c r="J1245" s="178">
        <v>42737</v>
      </c>
      <c r="K1245" s="178">
        <v>42737</v>
      </c>
      <c r="L1245" s="177" t="s">
        <v>550</v>
      </c>
      <c r="M1245" s="177" t="s">
        <v>6097</v>
      </c>
      <c r="N1245" s="177" t="s">
        <v>6097</v>
      </c>
      <c r="O1245" s="177" t="s">
        <v>195</v>
      </c>
      <c r="P1245" s="177" t="s">
        <v>1023</v>
      </c>
      <c r="R1245" s="177" t="s">
        <v>600</v>
      </c>
      <c r="S1245" s="177" t="s">
        <v>601</v>
      </c>
      <c r="T1245" s="177" t="s">
        <v>6219</v>
      </c>
      <c r="U1245" s="177" t="s">
        <v>739</v>
      </c>
      <c r="V1245" s="177" t="s">
        <v>6220</v>
      </c>
      <c r="X1245" s="177" t="s">
        <v>943</v>
      </c>
      <c r="Y1245" s="177" t="s">
        <v>674</v>
      </c>
      <c r="Z1245" s="177" t="s">
        <v>739</v>
      </c>
      <c r="AA1245" s="177" t="s">
        <v>6221</v>
      </c>
      <c r="AC1245" s="177" t="s">
        <v>3510</v>
      </c>
      <c r="AD1245" s="177" t="s">
        <v>6222</v>
      </c>
      <c r="AE1245" s="177" t="s">
        <v>1064</v>
      </c>
      <c r="AQ1245" s="177"/>
      <c r="AT1245" s="177"/>
      <c r="AU1245" s="177"/>
      <c r="AV1245" s="177"/>
      <c r="AW1245" s="177"/>
    </row>
    <row r="1246" spans="1:58">
      <c r="A1246" s="170" t="s">
        <v>6094</v>
      </c>
      <c r="B1246" s="177" t="s">
        <v>6095</v>
      </c>
      <c r="D1246" s="177" t="s">
        <v>508</v>
      </c>
      <c r="E1246" s="177" t="s">
        <v>1154</v>
      </c>
      <c r="F1246" s="177" t="s">
        <v>6223</v>
      </c>
      <c r="G1246" s="177" t="s">
        <v>3592</v>
      </c>
      <c r="I1246" s="177" t="s">
        <v>2018</v>
      </c>
      <c r="J1246" s="178">
        <v>42737</v>
      </c>
      <c r="K1246" s="178">
        <v>42737</v>
      </c>
      <c r="L1246" s="177" t="s">
        <v>550</v>
      </c>
      <c r="M1246" s="177" t="s">
        <v>6097</v>
      </c>
      <c r="N1246" s="177" t="s">
        <v>6097</v>
      </c>
      <c r="O1246" s="177" t="s">
        <v>195</v>
      </c>
      <c r="P1246" s="177" t="s">
        <v>1193</v>
      </c>
      <c r="R1246" s="177" t="s">
        <v>600</v>
      </c>
      <c r="S1246" s="177" t="s">
        <v>601</v>
      </c>
      <c r="T1246" s="177" t="s">
        <v>6224</v>
      </c>
      <c r="U1246" s="177" t="s">
        <v>712</v>
      </c>
      <c r="V1246" s="177" t="s">
        <v>3019</v>
      </c>
      <c r="W1246" s="177" t="s">
        <v>1049</v>
      </c>
      <c r="X1246" s="177" t="s">
        <v>943</v>
      </c>
      <c r="Y1246" s="177" t="s">
        <v>674</v>
      </c>
      <c r="Z1246" s="177" t="s">
        <v>712</v>
      </c>
      <c r="AA1246" s="177" t="s">
        <v>6225</v>
      </c>
      <c r="AC1246" s="177" t="s">
        <v>3510</v>
      </c>
      <c r="AD1246" s="177" t="s">
        <v>6226</v>
      </c>
      <c r="AE1246" s="177" t="s">
        <v>524</v>
      </c>
      <c r="AQ1246" s="177"/>
      <c r="AT1246" s="177"/>
      <c r="AU1246" s="177"/>
      <c r="AV1246" s="177"/>
      <c r="AW1246" s="177"/>
    </row>
    <row r="1247" spans="1:58">
      <c r="A1247" s="170" t="s">
        <v>6094</v>
      </c>
      <c r="B1247" s="177" t="s">
        <v>6095</v>
      </c>
      <c r="D1247" s="177" t="s">
        <v>508</v>
      </c>
      <c r="E1247" s="177" t="s">
        <v>2662</v>
      </c>
      <c r="F1247" s="177" t="s">
        <v>6227</v>
      </c>
      <c r="G1247" s="177" t="s">
        <v>6228</v>
      </c>
      <c r="I1247" s="177" t="s">
        <v>2018</v>
      </c>
      <c r="J1247" s="178">
        <v>42737</v>
      </c>
      <c r="K1247" s="178">
        <v>42737</v>
      </c>
      <c r="L1247" s="177" t="s">
        <v>550</v>
      </c>
      <c r="M1247" s="177" t="s">
        <v>6097</v>
      </c>
      <c r="N1247" s="177" t="s">
        <v>6097</v>
      </c>
      <c r="O1247" s="177" t="s">
        <v>195</v>
      </c>
      <c r="P1247" s="177" t="s">
        <v>589</v>
      </c>
      <c r="R1247" s="177" t="s">
        <v>600</v>
      </c>
      <c r="S1247" s="177" t="s">
        <v>601</v>
      </c>
      <c r="T1247" s="177" t="s">
        <v>2209</v>
      </c>
      <c r="U1247" s="177" t="s">
        <v>555</v>
      </c>
      <c r="V1247" s="177" t="s">
        <v>3361</v>
      </c>
      <c r="W1247" s="177" t="s">
        <v>1049</v>
      </c>
      <c r="X1247" s="177" t="s">
        <v>943</v>
      </c>
      <c r="Y1247" s="177" t="s">
        <v>674</v>
      </c>
      <c r="Z1247" s="177" t="s">
        <v>555</v>
      </c>
      <c r="AA1247" s="177" t="s">
        <v>1102</v>
      </c>
      <c r="AC1247" s="177" t="s">
        <v>3555</v>
      </c>
      <c r="AD1247" s="177" t="s">
        <v>6229</v>
      </c>
      <c r="AE1247" s="177" t="s">
        <v>526</v>
      </c>
      <c r="AQ1247" s="177"/>
      <c r="AT1247" s="177"/>
      <c r="AU1247" s="177"/>
      <c r="AV1247" s="177"/>
      <c r="AW1247" s="177"/>
    </row>
    <row r="1248" spans="1:58">
      <c r="A1248" s="170" t="s">
        <v>6094</v>
      </c>
      <c r="B1248" s="177" t="s">
        <v>6095</v>
      </c>
      <c r="D1248" s="177" t="s">
        <v>508</v>
      </c>
      <c r="E1248" s="177" t="s">
        <v>1160</v>
      </c>
      <c r="F1248" s="177" t="s">
        <v>6230</v>
      </c>
      <c r="G1248" s="177" t="s">
        <v>3859</v>
      </c>
      <c r="I1248" s="177" t="s">
        <v>2018</v>
      </c>
      <c r="J1248" s="178">
        <v>42737</v>
      </c>
      <c r="K1248" s="178">
        <v>42737</v>
      </c>
      <c r="L1248" s="177" t="s">
        <v>550</v>
      </c>
      <c r="M1248" s="177" t="s">
        <v>6097</v>
      </c>
      <c r="N1248" s="177" t="s">
        <v>6097</v>
      </c>
      <c r="O1248" s="177" t="s">
        <v>195</v>
      </c>
      <c r="P1248" s="177" t="s">
        <v>2113</v>
      </c>
      <c r="Q1248" s="177" t="s">
        <v>2464</v>
      </c>
      <c r="R1248" s="177" t="s">
        <v>600</v>
      </c>
      <c r="S1248" s="177" t="s">
        <v>601</v>
      </c>
      <c r="T1248" s="177" t="s">
        <v>6231</v>
      </c>
      <c r="U1248" s="177" t="s">
        <v>555</v>
      </c>
      <c r="V1248" s="177" t="s">
        <v>2374</v>
      </c>
      <c r="X1248" s="177" t="s">
        <v>943</v>
      </c>
      <c r="Y1248" s="177" t="s">
        <v>891</v>
      </c>
      <c r="Z1248" s="177" t="s">
        <v>555</v>
      </c>
      <c r="AA1248" s="177" t="s">
        <v>2375</v>
      </c>
      <c r="AC1248" s="177" t="s">
        <v>3517</v>
      </c>
      <c r="AD1248" s="177" t="s">
        <v>6232</v>
      </c>
      <c r="AE1248" s="177" t="s">
        <v>870</v>
      </c>
      <c r="AQ1248" s="177"/>
      <c r="AT1248" s="177"/>
      <c r="AU1248" s="177"/>
      <c r="AV1248" s="177"/>
      <c r="AW1248" s="177"/>
    </row>
    <row r="1249" spans="1:59">
      <c r="A1249" s="170" t="s">
        <v>6094</v>
      </c>
      <c r="B1249" s="177" t="s">
        <v>6095</v>
      </c>
      <c r="D1249" s="177" t="s">
        <v>508</v>
      </c>
      <c r="E1249" s="177" t="s">
        <v>1166</v>
      </c>
      <c r="F1249" s="177" t="s">
        <v>6233</v>
      </c>
      <c r="G1249" s="177" t="s">
        <v>3549</v>
      </c>
      <c r="I1249" s="177" t="s">
        <v>2018</v>
      </c>
      <c r="J1249" s="178">
        <v>42737</v>
      </c>
      <c r="K1249" s="178">
        <v>42737</v>
      </c>
      <c r="L1249" s="177" t="s">
        <v>550</v>
      </c>
      <c r="M1249" s="177" t="s">
        <v>6097</v>
      </c>
      <c r="N1249" s="177" t="s">
        <v>6097</v>
      </c>
      <c r="O1249" s="177" t="s">
        <v>195</v>
      </c>
      <c r="P1249" s="177" t="s">
        <v>1023</v>
      </c>
      <c r="R1249" s="177" t="s">
        <v>600</v>
      </c>
      <c r="S1249" s="177" t="s">
        <v>601</v>
      </c>
      <c r="T1249" s="177" t="s">
        <v>1772</v>
      </c>
      <c r="U1249" s="177" t="s">
        <v>742</v>
      </c>
      <c r="V1249" s="177" t="s">
        <v>1757</v>
      </c>
      <c r="X1249" s="177" t="s">
        <v>943</v>
      </c>
      <c r="Y1249" s="177" t="s">
        <v>674</v>
      </c>
      <c r="Z1249" s="177" t="s">
        <v>742</v>
      </c>
      <c r="AA1249" s="177" t="s">
        <v>1185</v>
      </c>
      <c r="AC1249" s="177" t="s">
        <v>3555</v>
      </c>
      <c r="AD1249" s="177" t="s">
        <v>6234</v>
      </c>
      <c r="AE1249" s="177" t="s">
        <v>526</v>
      </c>
      <c r="AQ1249" s="177"/>
      <c r="AT1249" s="177"/>
      <c r="AU1249" s="177"/>
      <c r="AV1249" s="177"/>
      <c r="AW1249" s="177"/>
    </row>
    <row r="1250" spans="1:59">
      <c r="A1250" s="170" t="s">
        <v>6094</v>
      </c>
      <c r="B1250" s="177" t="s">
        <v>6095</v>
      </c>
      <c r="D1250" s="177" t="s">
        <v>508</v>
      </c>
      <c r="E1250" s="177" t="s">
        <v>1172</v>
      </c>
      <c r="F1250" s="177" t="s">
        <v>6235</v>
      </c>
      <c r="G1250" s="177" t="s">
        <v>6236</v>
      </c>
      <c r="I1250" s="177" t="s">
        <v>2018</v>
      </c>
      <c r="J1250" s="178">
        <v>42737</v>
      </c>
      <c r="K1250" s="178">
        <v>42737</v>
      </c>
      <c r="L1250" s="177" t="s">
        <v>550</v>
      </c>
      <c r="M1250" s="177" t="s">
        <v>6097</v>
      </c>
      <c r="N1250" s="177" t="s">
        <v>6097</v>
      </c>
      <c r="O1250" s="177" t="s">
        <v>195</v>
      </c>
      <c r="P1250" s="177" t="s">
        <v>1193</v>
      </c>
      <c r="R1250" s="177" t="s">
        <v>600</v>
      </c>
      <c r="S1250" s="177" t="s">
        <v>601</v>
      </c>
      <c r="T1250" s="177" t="s">
        <v>6237</v>
      </c>
      <c r="U1250" s="177" t="s">
        <v>555</v>
      </c>
      <c r="V1250" s="177" t="s">
        <v>2024</v>
      </c>
      <c r="X1250" s="177" t="s">
        <v>943</v>
      </c>
      <c r="Y1250" s="177" t="s">
        <v>674</v>
      </c>
      <c r="Z1250" s="177" t="s">
        <v>555</v>
      </c>
      <c r="AA1250" s="177" t="s">
        <v>1084</v>
      </c>
      <c r="AC1250" s="177" t="s">
        <v>3505</v>
      </c>
      <c r="AD1250" s="177" t="s">
        <v>6238</v>
      </c>
      <c r="AE1250" s="177" t="s">
        <v>583</v>
      </c>
      <c r="AQ1250" s="177"/>
      <c r="AT1250" s="177"/>
      <c r="AU1250" s="177"/>
      <c r="AV1250" s="177"/>
      <c r="AW1250" s="177"/>
    </row>
    <row r="1251" spans="1:59">
      <c r="A1251" s="170" t="s">
        <v>6094</v>
      </c>
      <c r="B1251" s="177" t="s">
        <v>6095</v>
      </c>
      <c r="D1251" s="177" t="s">
        <v>508</v>
      </c>
      <c r="E1251" s="177" t="s">
        <v>1175</v>
      </c>
      <c r="F1251" s="177" t="s">
        <v>6239</v>
      </c>
      <c r="G1251" s="177" t="s">
        <v>6240</v>
      </c>
      <c r="I1251" s="177" t="s">
        <v>2018</v>
      </c>
      <c r="J1251" s="178">
        <v>42737</v>
      </c>
      <c r="K1251" s="178">
        <v>42737</v>
      </c>
      <c r="L1251" s="177" t="s">
        <v>513</v>
      </c>
      <c r="M1251" s="177" t="s">
        <v>6140</v>
      </c>
      <c r="N1251" s="177" t="s">
        <v>6097</v>
      </c>
      <c r="O1251" s="177" t="s">
        <v>437</v>
      </c>
      <c r="P1251" s="177" t="s">
        <v>515</v>
      </c>
      <c r="R1251" s="177" t="s">
        <v>516</v>
      </c>
      <c r="S1251" s="177" t="s">
        <v>517</v>
      </c>
      <c r="T1251" s="177" t="s">
        <v>782</v>
      </c>
      <c r="U1251" s="177" t="s">
        <v>2886</v>
      </c>
      <c r="V1251" s="177" t="s">
        <v>889</v>
      </c>
      <c r="W1251" s="177" t="s">
        <v>964</v>
      </c>
      <c r="X1251" s="177" t="s">
        <v>618</v>
      </c>
      <c r="Y1251" s="177" t="s">
        <v>2450</v>
      </c>
      <c r="Z1251" s="177" t="s">
        <v>6241</v>
      </c>
      <c r="AA1251" s="177" t="s">
        <v>1064</v>
      </c>
      <c r="AB1251" s="177" t="s">
        <v>2450</v>
      </c>
      <c r="AC1251" s="177" t="s">
        <v>6242</v>
      </c>
      <c r="AD1251" s="177" t="s">
        <v>1064</v>
      </c>
      <c r="AE1251" s="177" t="s">
        <v>2450</v>
      </c>
      <c r="AF1251" s="177" t="s">
        <v>6243</v>
      </c>
      <c r="AG1251" s="177" t="s">
        <v>1064</v>
      </c>
      <c r="AQ1251" s="177" t="s">
        <v>6244</v>
      </c>
      <c r="AT1251" s="177"/>
      <c r="AU1251" s="177"/>
      <c r="AV1251" s="177"/>
      <c r="AW1251" s="177"/>
      <c r="BG1251" s="177" t="s">
        <v>3193</v>
      </c>
    </row>
    <row r="1252" spans="1:59">
      <c r="A1252" s="170" t="s">
        <v>6094</v>
      </c>
      <c r="B1252" s="177" t="s">
        <v>6095</v>
      </c>
      <c r="D1252" s="177" t="s">
        <v>508</v>
      </c>
      <c r="E1252" s="177" t="s">
        <v>1774</v>
      </c>
      <c r="F1252" s="177" t="s">
        <v>6245</v>
      </c>
      <c r="G1252" s="177" t="s">
        <v>3542</v>
      </c>
      <c r="I1252" s="177" t="s">
        <v>2018</v>
      </c>
      <c r="J1252" s="178">
        <v>42737</v>
      </c>
      <c r="K1252" s="178">
        <v>42737</v>
      </c>
      <c r="L1252" s="177" t="s">
        <v>550</v>
      </c>
      <c r="M1252" s="177" t="s">
        <v>6097</v>
      </c>
      <c r="N1252" s="177" t="s">
        <v>6097</v>
      </c>
      <c r="O1252" s="177" t="s">
        <v>195</v>
      </c>
      <c r="P1252" s="177" t="s">
        <v>1816</v>
      </c>
      <c r="R1252" s="177" t="s">
        <v>600</v>
      </c>
      <c r="S1252" s="177" t="s">
        <v>601</v>
      </c>
      <c r="T1252" s="177" t="s">
        <v>6246</v>
      </c>
      <c r="U1252" s="177" t="s">
        <v>702</v>
      </c>
      <c r="V1252" s="177" t="s">
        <v>2674</v>
      </c>
      <c r="X1252" s="177" t="s">
        <v>890</v>
      </c>
      <c r="Y1252" s="177" t="s">
        <v>891</v>
      </c>
      <c r="Z1252" s="177" t="s">
        <v>702</v>
      </c>
      <c r="AA1252" s="177" t="s">
        <v>2675</v>
      </c>
      <c r="AC1252" s="177" t="s">
        <v>3655</v>
      </c>
      <c r="AD1252" s="177" t="s">
        <v>6247</v>
      </c>
      <c r="AE1252" s="177" t="s">
        <v>524</v>
      </c>
      <c r="AQ1252" s="177"/>
      <c r="AT1252" s="177"/>
      <c r="AU1252" s="177"/>
      <c r="AV1252" s="177"/>
      <c r="AW1252" s="177"/>
    </row>
    <row r="1253" spans="1:59">
      <c r="A1253" s="170" t="s">
        <v>6094</v>
      </c>
      <c r="B1253" s="177" t="s">
        <v>6095</v>
      </c>
      <c r="D1253" s="177" t="s">
        <v>508</v>
      </c>
      <c r="E1253" s="177" t="s">
        <v>1181</v>
      </c>
      <c r="F1253" s="177" t="s">
        <v>6248</v>
      </c>
      <c r="G1253" s="177" t="s">
        <v>3546</v>
      </c>
      <c r="I1253" s="177" t="s">
        <v>2018</v>
      </c>
      <c r="J1253" s="178">
        <v>42737</v>
      </c>
      <c r="K1253" s="178">
        <v>42737</v>
      </c>
      <c r="L1253" s="177" t="s">
        <v>550</v>
      </c>
      <c r="M1253" s="177" t="s">
        <v>6097</v>
      </c>
      <c r="N1253" s="177" t="s">
        <v>6097</v>
      </c>
      <c r="O1253" s="177" t="s">
        <v>195</v>
      </c>
      <c r="P1253" s="177" t="s">
        <v>1193</v>
      </c>
      <c r="R1253" s="177" t="s">
        <v>600</v>
      </c>
      <c r="S1253" s="177" t="s">
        <v>601</v>
      </c>
      <c r="T1253" s="177" t="s">
        <v>6249</v>
      </c>
      <c r="U1253" s="177" t="s">
        <v>555</v>
      </c>
      <c r="V1253" s="177" t="s">
        <v>1000</v>
      </c>
      <c r="X1253" s="177" t="s">
        <v>943</v>
      </c>
      <c r="Y1253" s="177" t="s">
        <v>674</v>
      </c>
      <c r="Z1253" s="177" t="s">
        <v>555</v>
      </c>
      <c r="AA1253" s="177" t="s">
        <v>1002</v>
      </c>
      <c r="AC1253" s="177" t="s">
        <v>6250</v>
      </c>
      <c r="AD1253" s="177" t="s">
        <v>6251</v>
      </c>
      <c r="AE1253" s="177" t="s">
        <v>583</v>
      </c>
      <c r="AQ1253" s="177"/>
      <c r="AT1253" s="177"/>
      <c r="AU1253" s="177"/>
      <c r="AV1253" s="177"/>
      <c r="AW1253" s="177"/>
    </row>
    <row r="1254" spans="1:59">
      <c r="A1254" s="170" t="s">
        <v>6094</v>
      </c>
      <c r="B1254" s="177" t="s">
        <v>6095</v>
      </c>
      <c r="D1254" s="177" t="s">
        <v>508</v>
      </c>
      <c r="E1254" s="177" t="s">
        <v>760</v>
      </c>
      <c r="F1254" s="177" t="s">
        <v>6252</v>
      </c>
      <c r="G1254" s="177" t="s">
        <v>6253</v>
      </c>
      <c r="I1254" s="177" t="s">
        <v>2018</v>
      </c>
      <c r="J1254" s="178">
        <v>42737</v>
      </c>
      <c r="K1254" s="178">
        <v>42737</v>
      </c>
      <c r="L1254" s="177" t="s">
        <v>513</v>
      </c>
      <c r="M1254" s="177" t="s">
        <v>6140</v>
      </c>
      <c r="N1254" s="177" t="s">
        <v>6097</v>
      </c>
      <c r="O1254" s="177" t="s">
        <v>195</v>
      </c>
      <c r="P1254" s="177" t="s">
        <v>1023</v>
      </c>
      <c r="Q1254" s="177" t="s">
        <v>4933</v>
      </c>
      <c r="R1254" s="177" t="s">
        <v>731</v>
      </c>
      <c r="S1254" s="177" t="s">
        <v>2609</v>
      </c>
      <c r="T1254" s="177" t="s">
        <v>733</v>
      </c>
      <c r="U1254" s="177" t="s">
        <v>691</v>
      </c>
      <c r="V1254" s="177" t="s">
        <v>828</v>
      </c>
      <c r="W1254" s="177" t="s">
        <v>557</v>
      </c>
      <c r="X1254" s="177" t="s">
        <v>784</v>
      </c>
      <c r="Z1254" s="177" t="s">
        <v>691</v>
      </c>
      <c r="AA1254" s="177" t="s">
        <v>829</v>
      </c>
      <c r="AB1254" s="177" t="s">
        <v>6254</v>
      </c>
      <c r="AC1254" s="177" t="s">
        <v>6255</v>
      </c>
      <c r="AD1254" s="177" t="s">
        <v>6256</v>
      </c>
      <c r="AE1254" s="177" t="s">
        <v>524</v>
      </c>
      <c r="AQ1254" s="177"/>
      <c r="AT1254" s="177"/>
      <c r="AU1254" s="177"/>
      <c r="AV1254" s="177"/>
      <c r="AW1254" s="177"/>
    </row>
    <row r="1255" spans="1:59">
      <c r="A1255" s="170" t="s">
        <v>6094</v>
      </c>
      <c r="B1255" s="177" t="s">
        <v>6095</v>
      </c>
      <c r="D1255" s="177" t="s">
        <v>508</v>
      </c>
      <c r="E1255" s="177" t="s">
        <v>770</v>
      </c>
      <c r="F1255" s="177" t="s">
        <v>6257</v>
      </c>
      <c r="G1255" s="177" t="s">
        <v>6258</v>
      </c>
      <c r="I1255" s="177" t="s">
        <v>2018</v>
      </c>
      <c r="J1255" s="178">
        <v>42737</v>
      </c>
      <c r="K1255" s="178">
        <v>42737</v>
      </c>
      <c r="L1255" s="177" t="s">
        <v>513</v>
      </c>
      <c r="M1255" s="177" t="s">
        <v>6140</v>
      </c>
      <c r="N1255" s="177" t="s">
        <v>6097</v>
      </c>
      <c r="O1255" s="177" t="s">
        <v>437</v>
      </c>
      <c r="P1255" s="177" t="s">
        <v>515</v>
      </c>
      <c r="R1255" s="177" t="s">
        <v>516</v>
      </c>
      <c r="S1255" s="177" t="s">
        <v>517</v>
      </c>
      <c r="T1255" s="177" t="s">
        <v>987</v>
      </c>
      <c r="U1255" s="177" t="s">
        <v>2886</v>
      </c>
      <c r="V1255" s="177" t="s">
        <v>889</v>
      </c>
      <c r="W1255" s="177" t="s">
        <v>964</v>
      </c>
      <c r="X1255" s="177" t="s">
        <v>618</v>
      </c>
      <c r="Y1255" s="177" t="s">
        <v>2450</v>
      </c>
      <c r="Z1255" s="177" t="s">
        <v>6259</v>
      </c>
      <c r="AA1255" s="177" t="s">
        <v>1064</v>
      </c>
      <c r="AB1255" s="177" t="s">
        <v>2450</v>
      </c>
      <c r="AC1255" s="177" t="s">
        <v>6260</v>
      </c>
      <c r="AD1255" s="177" t="s">
        <v>1064</v>
      </c>
      <c r="AE1255" s="177" t="s">
        <v>2450</v>
      </c>
      <c r="AF1255" s="177" t="s">
        <v>6261</v>
      </c>
      <c r="AG1255" s="177" t="s">
        <v>1064</v>
      </c>
      <c r="AQ1255" s="177" t="s">
        <v>6244</v>
      </c>
      <c r="AT1255" s="177"/>
      <c r="AX1255" s="170"/>
      <c r="BG1255" s="177" t="s">
        <v>6262</v>
      </c>
    </row>
    <row r="1256" spans="1:59">
      <c r="A1256" s="170" t="s">
        <v>6094</v>
      </c>
      <c r="B1256" s="177" t="s">
        <v>6095</v>
      </c>
      <c r="D1256" s="177" t="s">
        <v>508</v>
      </c>
      <c r="E1256" s="177" t="s">
        <v>1200</v>
      </c>
      <c r="F1256" s="177" t="s">
        <v>6263</v>
      </c>
      <c r="G1256" s="177" t="s">
        <v>3567</v>
      </c>
      <c r="I1256" s="177" t="s">
        <v>2018</v>
      </c>
      <c r="J1256" s="178">
        <v>42737</v>
      </c>
      <c r="K1256" s="178">
        <v>42737</v>
      </c>
      <c r="L1256" s="177" t="s">
        <v>550</v>
      </c>
      <c r="M1256" s="177" t="s">
        <v>6097</v>
      </c>
      <c r="N1256" s="177" t="s">
        <v>6097</v>
      </c>
      <c r="O1256" s="177" t="s">
        <v>195</v>
      </c>
      <c r="P1256" s="177" t="s">
        <v>1816</v>
      </c>
      <c r="R1256" s="177" t="s">
        <v>600</v>
      </c>
      <c r="S1256" s="177" t="s">
        <v>601</v>
      </c>
      <c r="T1256" s="177" t="s">
        <v>6246</v>
      </c>
      <c r="U1256" s="177" t="s">
        <v>702</v>
      </c>
      <c r="V1256" s="177" t="s">
        <v>2674</v>
      </c>
      <c r="X1256" s="177" t="s">
        <v>890</v>
      </c>
      <c r="Y1256" s="177" t="s">
        <v>891</v>
      </c>
      <c r="Z1256" s="177" t="s">
        <v>702</v>
      </c>
      <c r="AA1256" s="177" t="s">
        <v>2675</v>
      </c>
      <c r="AC1256" s="177" t="s">
        <v>3655</v>
      </c>
      <c r="AD1256" s="177" t="s">
        <v>6264</v>
      </c>
      <c r="AE1256" s="177" t="s">
        <v>524</v>
      </c>
      <c r="AQ1256" s="177"/>
      <c r="AT1256" s="177"/>
      <c r="AU1256" s="177"/>
      <c r="AV1256" s="177"/>
      <c r="AW1256" s="177"/>
    </row>
    <row r="1257" spans="1:59">
      <c r="A1257" s="170" t="s">
        <v>6094</v>
      </c>
      <c r="B1257" s="177" t="s">
        <v>6095</v>
      </c>
      <c r="D1257" s="177" t="s">
        <v>508</v>
      </c>
      <c r="E1257" s="177" t="s">
        <v>1206</v>
      </c>
      <c r="F1257" s="177" t="s">
        <v>6265</v>
      </c>
      <c r="G1257" s="177" t="s">
        <v>3571</v>
      </c>
      <c r="I1257" s="177" t="s">
        <v>2018</v>
      </c>
      <c r="J1257" s="178">
        <v>42737</v>
      </c>
      <c r="K1257" s="178">
        <v>42737</v>
      </c>
      <c r="L1257" s="177" t="s">
        <v>550</v>
      </c>
      <c r="M1257" s="177" t="s">
        <v>6097</v>
      </c>
      <c r="N1257" s="177" t="s">
        <v>6097</v>
      </c>
      <c r="O1257" s="177" t="s">
        <v>195</v>
      </c>
      <c r="P1257" s="177" t="s">
        <v>1193</v>
      </c>
      <c r="R1257" s="177" t="s">
        <v>600</v>
      </c>
      <c r="S1257" s="177" t="s">
        <v>601</v>
      </c>
      <c r="T1257" s="177" t="s">
        <v>6249</v>
      </c>
      <c r="U1257" s="177" t="s">
        <v>555</v>
      </c>
      <c r="V1257" s="177" t="s">
        <v>1000</v>
      </c>
      <c r="X1257" s="177" t="s">
        <v>943</v>
      </c>
      <c r="Y1257" s="177" t="s">
        <v>674</v>
      </c>
      <c r="Z1257" s="177" t="s">
        <v>555</v>
      </c>
      <c r="AA1257" s="177" t="s">
        <v>1002</v>
      </c>
      <c r="AC1257" s="177" t="s">
        <v>6250</v>
      </c>
      <c r="AD1257" s="177" t="s">
        <v>6266</v>
      </c>
      <c r="AE1257" s="177" t="s">
        <v>583</v>
      </c>
      <c r="AQ1257" s="177"/>
      <c r="AT1257" s="177"/>
      <c r="AU1257" s="177"/>
      <c r="AV1257" s="177"/>
      <c r="AW1257" s="177"/>
    </row>
    <row r="1258" spans="1:59">
      <c r="A1258" s="170" t="s">
        <v>6094</v>
      </c>
      <c r="B1258" s="177" t="s">
        <v>6095</v>
      </c>
      <c r="D1258" s="177" t="s">
        <v>508</v>
      </c>
      <c r="E1258" s="177" t="s">
        <v>1219</v>
      </c>
      <c r="F1258" s="177" t="s">
        <v>6267</v>
      </c>
      <c r="G1258" s="177" t="s">
        <v>6268</v>
      </c>
      <c r="I1258" s="177" t="s">
        <v>2018</v>
      </c>
      <c r="J1258" s="178">
        <v>42737</v>
      </c>
      <c r="K1258" s="178">
        <v>42737</v>
      </c>
      <c r="L1258" s="177" t="s">
        <v>513</v>
      </c>
      <c r="M1258" s="177" t="s">
        <v>6140</v>
      </c>
      <c r="N1258" s="177" t="s">
        <v>6097</v>
      </c>
      <c r="O1258" s="177" t="s">
        <v>195</v>
      </c>
      <c r="P1258" s="177" t="s">
        <v>1023</v>
      </c>
      <c r="Q1258" s="177" t="s">
        <v>4933</v>
      </c>
      <c r="R1258" s="177" t="s">
        <v>731</v>
      </c>
      <c r="S1258" s="177" t="s">
        <v>2609</v>
      </c>
      <c r="T1258" s="177" t="s">
        <v>733</v>
      </c>
      <c r="U1258" s="177" t="s">
        <v>691</v>
      </c>
      <c r="V1258" s="177" t="s">
        <v>828</v>
      </c>
      <c r="W1258" s="177" t="s">
        <v>557</v>
      </c>
      <c r="X1258" s="177" t="s">
        <v>784</v>
      </c>
      <c r="Z1258" s="177" t="s">
        <v>691</v>
      </c>
      <c r="AA1258" s="177" t="s">
        <v>829</v>
      </c>
      <c r="AB1258" s="177" t="s">
        <v>6254</v>
      </c>
      <c r="AC1258" s="177" t="s">
        <v>6255</v>
      </c>
      <c r="AD1258" s="177" t="s">
        <v>6269</v>
      </c>
      <c r="AE1258" s="177" t="s">
        <v>524</v>
      </c>
      <c r="AQ1258" s="177"/>
      <c r="AT1258" s="177"/>
      <c r="AU1258" s="177"/>
      <c r="AV1258" s="177"/>
      <c r="AW1258" s="177"/>
    </row>
    <row r="1259" spans="1:59">
      <c r="A1259" s="170" t="s">
        <v>6094</v>
      </c>
      <c r="B1259" s="177" t="s">
        <v>6095</v>
      </c>
      <c r="D1259" s="177" t="s">
        <v>508</v>
      </c>
      <c r="E1259" s="177" t="s">
        <v>1225</v>
      </c>
      <c r="F1259" s="177" t="s">
        <v>6278</v>
      </c>
      <c r="G1259" s="177" t="s">
        <v>6279</v>
      </c>
      <c r="I1259" s="177" t="s">
        <v>2018</v>
      </c>
      <c r="J1259" s="178">
        <v>42737</v>
      </c>
      <c r="K1259" s="178">
        <v>42737</v>
      </c>
      <c r="L1259" s="177" t="s">
        <v>6280</v>
      </c>
      <c r="M1259" s="177" t="s">
        <v>6281</v>
      </c>
      <c r="N1259" s="177" t="s">
        <v>6097</v>
      </c>
      <c r="O1259" s="177" t="s">
        <v>273</v>
      </c>
      <c r="P1259" s="177" t="s">
        <v>5024</v>
      </c>
      <c r="Q1259" s="177" t="s">
        <v>680</v>
      </c>
      <c r="R1259" s="177" t="s">
        <v>273</v>
      </c>
      <c r="S1259" s="177" t="s">
        <v>6282</v>
      </c>
      <c r="T1259" s="177" t="s">
        <v>512</v>
      </c>
      <c r="U1259" s="177" t="s">
        <v>6283</v>
      </c>
      <c r="V1259" s="177" t="s">
        <v>6284</v>
      </c>
      <c r="W1259" s="177" t="s">
        <v>6285</v>
      </c>
      <c r="X1259" s="177" t="s">
        <v>6286</v>
      </c>
      <c r="Y1259" s="177" t="s">
        <v>6287</v>
      </c>
      <c r="Z1259" s="177" t="s">
        <v>882</v>
      </c>
      <c r="AB1259" s="177" t="s">
        <v>6288</v>
      </c>
      <c r="AC1259" s="177" t="s">
        <v>4487</v>
      </c>
      <c r="AQ1259" s="177"/>
      <c r="AT1259" s="177"/>
      <c r="AU1259" s="177"/>
      <c r="AV1259" s="177"/>
      <c r="AW1259" s="177"/>
    </row>
    <row r="1260" spans="1:59">
      <c r="A1260" s="170" t="s">
        <v>6094</v>
      </c>
      <c r="B1260" s="177" t="s">
        <v>6095</v>
      </c>
      <c r="D1260" s="177" t="s">
        <v>508</v>
      </c>
      <c r="E1260" s="177" t="s">
        <v>1225</v>
      </c>
      <c r="F1260" s="177" t="s">
        <v>6270</v>
      </c>
      <c r="G1260" s="177" t="s">
        <v>6271</v>
      </c>
      <c r="I1260" s="177" t="s">
        <v>2018</v>
      </c>
      <c r="J1260" s="178">
        <v>42737</v>
      </c>
      <c r="K1260" s="178">
        <v>42737</v>
      </c>
      <c r="L1260" s="177" t="s">
        <v>513</v>
      </c>
      <c r="M1260" s="177" t="s">
        <v>6140</v>
      </c>
      <c r="N1260" s="177" t="s">
        <v>6097</v>
      </c>
      <c r="O1260" s="177" t="s">
        <v>437</v>
      </c>
      <c r="P1260" s="177" t="s">
        <v>680</v>
      </c>
      <c r="R1260" s="177" t="s">
        <v>680</v>
      </c>
      <c r="S1260" s="177" t="s">
        <v>680</v>
      </c>
      <c r="T1260" s="177" t="s">
        <v>707</v>
      </c>
      <c r="U1260" s="177" t="s">
        <v>2886</v>
      </c>
      <c r="V1260" s="177" t="s">
        <v>987</v>
      </c>
      <c r="W1260" s="177" t="s">
        <v>6272</v>
      </c>
      <c r="X1260" s="177" t="s">
        <v>3559</v>
      </c>
      <c r="Y1260" s="177" t="s">
        <v>2450</v>
      </c>
      <c r="Z1260" s="177" t="s">
        <v>6273</v>
      </c>
      <c r="AA1260" s="177" t="s">
        <v>1064</v>
      </c>
      <c r="AB1260" s="177" t="s">
        <v>2450</v>
      </c>
      <c r="AC1260" s="177" t="s">
        <v>6274</v>
      </c>
      <c r="AD1260" s="177" t="s">
        <v>1064</v>
      </c>
      <c r="AE1260" s="177" t="s">
        <v>2450</v>
      </c>
      <c r="AF1260" s="177" t="s">
        <v>6275</v>
      </c>
      <c r="AG1260" s="177" t="s">
        <v>1064</v>
      </c>
      <c r="AH1260" s="177" t="s">
        <v>2450</v>
      </c>
      <c r="AI1260" s="177" t="s">
        <v>6276</v>
      </c>
      <c r="AJ1260" s="177" t="s">
        <v>1064</v>
      </c>
      <c r="AQ1260" s="177"/>
      <c r="AT1260" s="177"/>
      <c r="AU1260" s="177"/>
      <c r="AV1260" s="177"/>
      <c r="AW1260" s="177"/>
      <c r="BF1260" s="177" t="s">
        <v>6277</v>
      </c>
    </row>
    <row r="1261" spans="1:59">
      <c r="A1261" s="170" t="s">
        <v>6094</v>
      </c>
      <c r="B1261" s="177" t="s">
        <v>6095</v>
      </c>
      <c r="D1261" s="177" t="s">
        <v>508</v>
      </c>
      <c r="E1261" s="177" t="s">
        <v>1231</v>
      </c>
      <c r="F1261" s="177" t="s">
        <v>6289</v>
      </c>
      <c r="G1261" s="177" t="s">
        <v>3807</v>
      </c>
      <c r="I1261" s="177" t="s">
        <v>2018</v>
      </c>
      <c r="J1261" s="178">
        <v>42737</v>
      </c>
      <c r="K1261" s="178">
        <v>42737</v>
      </c>
      <c r="L1261" s="177" t="s">
        <v>550</v>
      </c>
      <c r="M1261" s="177" t="s">
        <v>6097</v>
      </c>
      <c r="N1261" s="177" t="s">
        <v>6097</v>
      </c>
      <c r="O1261" s="177" t="s">
        <v>195</v>
      </c>
      <c r="P1261" s="177" t="s">
        <v>1816</v>
      </c>
      <c r="R1261" s="177" t="s">
        <v>600</v>
      </c>
      <c r="S1261" s="177" t="s">
        <v>601</v>
      </c>
      <c r="T1261" s="177" t="s">
        <v>6290</v>
      </c>
      <c r="U1261" s="177" t="s">
        <v>702</v>
      </c>
      <c r="V1261" s="177" t="s">
        <v>3553</v>
      </c>
      <c r="X1261" s="177" t="s">
        <v>890</v>
      </c>
      <c r="Y1261" s="177" t="s">
        <v>891</v>
      </c>
      <c r="Z1261" s="177" t="s">
        <v>702</v>
      </c>
      <c r="AA1261" s="177" t="s">
        <v>3554</v>
      </c>
      <c r="AC1261" s="177" t="s">
        <v>3655</v>
      </c>
      <c r="AD1261" s="177" t="s">
        <v>6291</v>
      </c>
      <c r="AE1261" s="177" t="s">
        <v>524</v>
      </c>
      <c r="AQ1261" s="177"/>
      <c r="AT1261" s="177"/>
      <c r="AU1261" s="177"/>
      <c r="AV1261" s="177"/>
      <c r="AW1261" s="177"/>
    </row>
    <row r="1262" spans="1:59">
      <c r="A1262" s="170" t="s">
        <v>6094</v>
      </c>
      <c r="B1262" s="177" t="s">
        <v>6095</v>
      </c>
      <c r="D1262" s="177" t="s">
        <v>508</v>
      </c>
      <c r="E1262" s="177" t="s">
        <v>1236</v>
      </c>
      <c r="F1262" s="177" t="s">
        <v>6292</v>
      </c>
      <c r="G1262" s="177" t="s">
        <v>6293</v>
      </c>
      <c r="I1262" s="177" t="s">
        <v>2018</v>
      </c>
      <c r="J1262" s="178">
        <v>42737</v>
      </c>
      <c r="K1262" s="178">
        <v>42737</v>
      </c>
      <c r="L1262" s="177" t="s">
        <v>513</v>
      </c>
      <c r="M1262" s="177" t="s">
        <v>6140</v>
      </c>
      <c r="N1262" s="177" t="s">
        <v>6097</v>
      </c>
      <c r="O1262" s="177" t="s">
        <v>195</v>
      </c>
      <c r="P1262" s="177" t="s">
        <v>4629</v>
      </c>
      <c r="Q1262" s="177" t="s">
        <v>515</v>
      </c>
      <c r="R1262" s="177" t="s">
        <v>731</v>
      </c>
      <c r="S1262" s="177" t="s">
        <v>2609</v>
      </c>
      <c r="T1262" s="177" t="s">
        <v>782</v>
      </c>
      <c r="U1262" s="177" t="s">
        <v>691</v>
      </c>
      <c r="V1262" s="177" t="s">
        <v>4534</v>
      </c>
      <c r="W1262" s="177" t="s">
        <v>6294</v>
      </c>
      <c r="X1262" s="177" t="s">
        <v>784</v>
      </c>
      <c r="Z1262" s="177" t="s">
        <v>691</v>
      </c>
      <c r="AA1262" s="177" t="s">
        <v>6162</v>
      </c>
      <c r="AB1262" s="177" t="s">
        <v>6295</v>
      </c>
      <c r="AC1262" s="177" t="s">
        <v>6255</v>
      </c>
      <c r="AD1262" s="177" t="s">
        <v>6296</v>
      </c>
      <c r="AE1262" s="177" t="s">
        <v>524</v>
      </c>
      <c r="AQ1262" s="177"/>
      <c r="AT1262" s="177"/>
      <c r="AU1262" s="177"/>
      <c r="AV1262" s="177"/>
      <c r="AW1262" s="177"/>
    </row>
    <row r="1263" spans="1:59">
      <c r="A1263" s="170" t="s">
        <v>6094</v>
      </c>
      <c r="B1263" s="177" t="s">
        <v>6095</v>
      </c>
      <c r="D1263" s="177" t="s">
        <v>508</v>
      </c>
      <c r="E1263" s="177" t="s">
        <v>1242</v>
      </c>
      <c r="F1263" s="177" t="s">
        <v>6297</v>
      </c>
      <c r="G1263" s="177" t="s">
        <v>6298</v>
      </c>
      <c r="I1263" s="177" t="s">
        <v>2018</v>
      </c>
      <c r="J1263" s="178">
        <v>42737</v>
      </c>
      <c r="K1263" s="178">
        <v>42737</v>
      </c>
      <c r="L1263" s="177" t="s">
        <v>550</v>
      </c>
      <c r="M1263" s="177" t="s">
        <v>6097</v>
      </c>
      <c r="N1263" s="177" t="s">
        <v>6097</v>
      </c>
      <c r="O1263" s="177" t="s">
        <v>195</v>
      </c>
      <c r="P1263" s="177" t="s">
        <v>552</v>
      </c>
      <c r="Q1263" s="177" t="s">
        <v>699</v>
      </c>
      <c r="R1263" s="177" t="s">
        <v>600</v>
      </c>
      <c r="S1263" s="177" t="s">
        <v>601</v>
      </c>
      <c r="T1263" s="177" t="s">
        <v>6299</v>
      </c>
      <c r="U1263" s="177" t="s">
        <v>718</v>
      </c>
      <c r="V1263" s="177" t="s">
        <v>603</v>
      </c>
      <c r="X1263" s="177" t="s">
        <v>943</v>
      </c>
      <c r="Y1263" s="177" t="s">
        <v>674</v>
      </c>
      <c r="Z1263" s="177" t="s">
        <v>718</v>
      </c>
      <c r="AA1263" s="177" t="s">
        <v>605</v>
      </c>
      <c r="AC1263" s="177" t="s">
        <v>3655</v>
      </c>
      <c r="AD1263" s="177" t="s">
        <v>6300</v>
      </c>
      <c r="AE1263" s="177" t="s">
        <v>524</v>
      </c>
      <c r="AQ1263" s="177" t="s">
        <v>6301</v>
      </c>
      <c r="AT1263" s="177"/>
      <c r="AU1263" s="177"/>
      <c r="AV1263" s="177"/>
      <c r="AW1263" s="177"/>
    </row>
    <row r="1264" spans="1:59">
      <c r="A1264" s="170" t="s">
        <v>6094</v>
      </c>
      <c r="B1264" s="177" t="s">
        <v>6095</v>
      </c>
      <c r="D1264" s="177" t="s">
        <v>508</v>
      </c>
      <c r="E1264" s="177" t="s">
        <v>1246</v>
      </c>
      <c r="F1264" s="177" t="s">
        <v>6302</v>
      </c>
      <c r="G1264" s="195" t="s">
        <v>6303</v>
      </c>
      <c r="I1264" s="177" t="s">
        <v>2018</v>
      </c>
      <c r="J1264" s="178">
        <v>42737</v>
      </c>
      <c r="K1264" s="178">
        <v>42737</v>
      </c>
      <c r="L1264" s="177" t="s">
        <v>550</v>
      </c>
      <c r="M1264" s="177" t="s">
        <v>6097</v>
      </c>
      <c r="N1264" s="177" t="s">
        <v>6097</v>
      </c>
      <c r="O1264" s="177" t="s">
        <v>280</v>
      </c>
      <c r="P1264" s="177" t="s">
        <v>699</v>
      </c>
      <c r="R1264" s="177" t="s">
        <v>700</v>
      </c>
      <c r="S1264" s="177" t="s">
        <v>701</v>
      </c>
      <c r="T1264" s="177" t="s">
        <v>849</v>
      </c>
      <c r="U1264" s="177" t="s">
        <v>718</v>
      </c>
      <c r="V1264" s="177" t="s">
        <v>2198</v>
      </c>
      <c r="W1264" s="177" t="s">
        <v>6304</v>
      </c>
      <c r="X1264" s="177" t="s">
        <v>1130</v>
      </c>
      <c r="AQ1264" s="177"/>
      <c r="AT1264" s="177"/>
      <c r="AU1264" s="177"/>
      <c r="AV1264" s="177"/>
      <c r="AW1264" s="177"/>
    </row>
    <row r="1265" spans="1:49">
      <c r="A1265" s="170" t="s">
        <v>6094</v>
      </c>
      <c r="B1265" s="177" t="s">
        <v>6095</v>
      </c>
      <c r="D1265" s="177" t="s">
        <v>508</v>
      </c>
      <c r="E1265" s="177" t="s">
        <v>1246</v>
      </c>
      <c r="F1265" s="177" t="s">
        <v>6305</v>
      </c>
      <c r="G1265" s="177" t="s">
        <v>6306</v>
      </c>
      <c r="I1265" s="177" t="s">
        <v>2018</v>
      </c>
      <c r="J1265" s="178">
        <v>42737</v>
      </c>
      <c r="K1265" s="178">
        <v>42737</v>
      </c>
      <c r="L1265" s="177" t="s">
        <v>901</v>
      </c>
      <c r="M1265" s="177" t="s">
        <v>6307</v>
      </c>
      <c r="N1265" s="177" t="s">
        <v>6097</v>
      </c>
      <c r="O1265" s="177" t="s">
        <v>324</v>
      </c>
      <c r="P1265" s="177" t="s">
        <v>903</v>
      </c>
      <c r="R1265" s="177" t="s">
        <v>904</v>
      </c>
      <c r="S1265" s="177" t="s">
        <v>905</v>
      </c>
      <c r="U1265" s="177" t="s">
        <v>2012</v>
      </c>
      <c r="V1265" s="177" t="s">
        <v>2013</v>
      </c>
      <c r="W1265" s="177" t="s">
        <v>908</v>
      </c>
      <c r="Y1265" s="177" t="s">
        <v>909</v>
      </c>
      <c r="AB1265" s="177" t="s">
        <v>910</v>
      </c>
      <c r="AC1265" s="177" t="s">
        <v>718</v>
      </c>
      <c r="AD1265" s="177" t="s">
        <v>911</v>
      </c>
      <c r="AE1265" s="177" t="s">
        <v>2014</v>
      </c>
      <c r="AF1265" s="177" t="s">
        <v>912</v>
      </c>
      <c r="AG1265" s="177" t="s">
        <v>908</v>
      </c>
      <c r="AH1265" s="177" t="s">
        <v>913</v>
      </c>
      <c r="AI1265" s="177" t="s">
        <v>908</v>
      </c>
      <c r="AK1265" s="177" t="s">
        <v>982</v>
      </c>
      <c r="AL1265" s="177" t="s">
        <v>881</v>
      </c>
      <c r="AQ1265" s="177"/>
      <c r="AT1265" s="177"/>
      <c r="AU1265" s="177"/>
      <c r="AV1265" s="177"/>
      <c r="AW1265" s="177"/>
    </row>
    <row r="1266" spans="1:49">
      <c r="A1266" s="170" t="s">
        <v>6094</v>
      </c>
      <c r="B1266" s="177" t="s">
        <v>6095</v>
      </c>
      <c r="D1266" s="177" t="s">
        <v>508</v>
      </c>
      <c r="E1266" s="177" t="s">
        <v>1260</v>
      </c>
      <c r="F1266" s="177" t="s">
        <v>6308</v>
      </c>
      <c r="G1266" s="177" t="s">
        <v>6309</v>
      </c>
      <c r="I1266" s="177" t="s">
        <v>2018</v>
      </c>
      <c r="J1266" s="178">
        <v>42737</v>
      </c>
      <c r="K1266" s="178">
        <v>42737</v>
      </c>
      <c r="L1266" s="177" t="s">
        <v>550</v>
      </c>
      <c r="M1266" s="177" t="s">
        <v>6097</v>
      </c>
      <c r="N1266" s="177" t="s">
        <v>6097</v>
      </c>
      <c r="O1266" s="177" t="s">
        <v>195</v>
      </c>
      <c r="P1266" s="177" t="s">
        <v>1193</v>
      </c>
      <c r="Q1266" s="177" t="s">
        <v>1821</v>
      </c>
      <c r="R1266" s="177" t="s">
        <v>600</v>
      </c>
      <c r="S1266" s="177" t="s">
        <v>601</v>
      </c>
      <c r="T1266" s="177" t="s">
        <v>6310</v>
      </c>
      <c r="U1266" s="177" t="s">
        <v>712</v>
      </c>
      <c r="V1266" s="177" t="s">
        <v>1445</v>
      </c>
      <c r="X1266" s="177" t="s">
        <v>943</v>
      </c>
      <c r="Y1266" s="177" t="s">
        <v>674</v>
      </c>
      <c r="Z1266" s="177" t="s">
        <v>712</v>
      </c>
      <c r="AA1266" s="177" t="s">
        <v>1812</v>
      </c>
      <c r="AC1266" s="177" t="s">
        <v>3517</v>
      </c>
      <c r="AD1266" s="177" t="s">
        <v>6311</v>
      </c>
      <c r="AE1266" s="177" t="s">
        <v>870</v>
      </c>
      <c r="AQ1266" s="177"/>
      <c r="AT1266" s="177"/>
      <c r="AU1266" s="177"/>
      <c r="AV1266" s="177"/>
      <c r="AW1266" s="177"/>
    </row>
    <row r="1267" spans="1:49">
      <c r="A1267" s="170" t="s">
        <v>6094</v>
      </c>
      <c r="B1267" s="177" t="s">
        <v>6095</v>
      </c>
      <c r="D1267" s="177" t="s">
        <v>508</v>
      </c>
      <c r="E1267" s="177" t="s">
        <v>1264</v>
      </c>
      <c r="F1267" s="177" t="s">
        <v>6312</v>
      </c>
      <c r="G1267" s="177" t="s">
        <v>6313</v>
      </c>
      <c r="I1267" s="177" t="s">
        <v>2018</v>
      </c>
      <c r="J1267" s="178">
        <v>42737</v>
      </c>
      <c r="K1267" s="178">
        <v>42737</v>
      </c>
      <c r="L1267" s="177" t="s">
        <v>550</v>
      </c>
      <c r="M1267" s="177" t="s">
        <v>6097</v>
      </c>
      <c r="N1267" s="177" t="s">
        <v>6097</v>
      </c>
      <c r="O1267" s="177" t="s">
        <v>195</v>
      </c>
      <c r="P1267" s="177" t="s">
        <v>589</v>
      </c>
      <c r="R1267" s="177" t="s">
        <v>600</v>
      </c>
      <c r="S1267" s="177" t="s">
        <v>601</v>
      </c>
      <c r="T1267" s="177" t="s">
        <v>6314</v>
      </c>
      <c r="U1267" s="177" t="s">
        <v>712</v>
      </c>
      <c r="V1267" s="177" t="s">
        <v>3668</v>
      </c>
      <c r="W1267" s="177" t="s">
        <v>1178</v>
      </c>
      <c r="X1267" s="177" t="s">
        <v>890</v>
      </c>
      <c r="Y1267" s="177" t="s">
        <v>891</v>
      </c>
      <c r="Z1267" s="177" t="s">
        <v>712</v>
      </c>
      <c r="AA1267" s="177" t="s">
        <v>3669</v>
      </c>
      <c r="AC1267" s="177" t="s">
        <v>3510</v>
      </c>
      <c r="AD1267" s="177" t="s">
        <v>6315</v>
      </c>
      <c r="AE1267" s="177" t="s">
        <v>524</v>
      </c>
      <c r="AQ1267" s="177"/>
      <c r="AT1267" s="177"/>
      <c r="AU1267" s="177"/>
      <c r="AV1267" s="177"/>
      <c r="AW1267" s="177"/>
    </row>
    <row r="1268" spans="1:49">
      <c r="A1268" s="170" t="s">
        <v>6094</v>
      </c>
      <c r="B1268" s="177" t="s">
        <v>6095</v>
      </c>
      <c r="D1268" s="177" t="s">
        <v>508</v>
      </c>
      <c r="E1268" s="170" t="s">
        <v>4252</v>
      </c>
      <c r="F1268" s="177" t="s">
        <v>6316</v>
      </c>
      <c r="G1268" s="177" t="s">
        <v>3854</v>
      </c>
      <c r="I1268" s="177" t="s">
        <v>2018</v>
      </c>
      <c r="J1268" s="178">
        <v>42737</v>
      </c>
      <c r="K1268" s="178">
        <v>42737</v>
      </c>
      <c r="L1268" s="177" t="s">
        <v>550</v>
      </c>
      <c r="M1268" s="177" t="s">
        <v>6097</v>
      </c>
      <c r="N1268" s="177" t="s">
        <v>6097</v>
      </c>
      <c r="O1268" s="177" t="s">
        <v>195</v>
      </c>
      <c r="P1268" s="177" t="s">
        <v>1023</v>
      </c>
      <c r="R1268" s="177" t="s">
        <v>600</v>
      </c>
      <c r="S1268" s="177" t="s">
        <v>601</v>
      </c>
      <c r="T1268" s="177" t="s">
        <v>6317</v>
      </c>
      <c r="U1268" s="177" t="s">
        <v>742</v>
      </c>
      <c r="V1268" s="177" t="s">
        <v>655</v>
      </c>
      <c r="X1268" s="177" t="s">
        <v>943</v>
      </c>
      <c r="Y1268" s="177" t="s">
        <v>674</v>
      </c>
      <c r="Z1268" s="177" t="s">
        <v>742</v>
      </c>
      <c r="AA1268" s="177" t="s">
        <v>6318</v>
      </c>
      <c r="AC1268" s="177" t="s">
        <v>3501</v>
      </c>
      <c r="AD1268" s="177" t="s">
        <v>6319</v>
      </c>
      <c r="AE1268" s="177" t="s">
        <v>526</v>
      </c>
      <c r="AQ1268" s="177"/>
      <c r="AT1268" s="177"/>
      <c r="AU1268" s="177"/>
      <c r="AV1268" s="177"/>
      <c r="AW1268" s="177"/>
    </row>
    <row r="1269" spans="1:49">
      <c r="A1269" s="170" t="s">
        <v>6094</v>
      </c>
      <c r="B1269" s="177" t="s">
        <v>6095</v>
      </c>
      <c r="D1269" s="177" t="s">
        <v>508</v>
      </c>
      <c r="E1269" s="170" t="s">
        <v>1269</v>
      </c>
      <c r="F1269" s="177" t="s">
        <v>6320</v>
      </c>
      <c r="G1269" s="177" t="s">
        <v>5922</v>
      </c>
      <c r="I1269" s="177" t="s">
        <v>2018</v>
      </c>
      <c r="J1269" s="178">
        <v>42737</v>
      </c>
      <c r="K1269" s="178">
        <v>42737</v>
      </c>
      <c r="L1269" s="177" t="s">
        <v>550</v>
      </c>
      <c r="M1269" s="177" t="s">
        <v>6097</v>
      </c>
      <c r="N1269" s="177" t="s">
        <v>6097</v>
      </c>
      <c r="O1269" s="177" t="s">
        <v>195</v>
      </c>
      <c r="P1269" s="177" t="s">
        <v>589</v>
      </c>
      <c r="R1269" s="177" t="s">
        <v>600</v>
      </c>
      <c r="S1269" s="177" t="s">
        <v>601</v>
      </c>
      <c r="T1269" s="177" t="s">
        <v>6321</v>
      </c>
      <c r="U1269" s="177" t="s">
        <v>702</v>
      </c>
      <c r="V1269" s="177" t="s">
        <v>2831</v>
      </c>
      <c r="W1269" s="177" t="s">
        <v>2465</v>
      </c>
      <c r="X1269" s="177" t="s">
        <v>673</v>
      </c>
      <c r="Y1269" s="177" t="s">
        <v>674</v>
      </c>
      <c r="Z1269" s="177" t="s">
        <v>702</v>
      </c>
      <c r="AA1269" s="177" t="s">
        <v>1170</v>
      </c>
      <c r="AC1269" s="177" t="s">
        <v>3655</v>
      </c>
      <c r="AD1269" s="177" t="s">
        <v>6322</v>
      </c>
      <c r="AE1269" s="177" t="s">
        <v>524</v>
      </c>
      <c r="AQ1269" s="177"/>
      <c r="AT1269" s="177"/>
      <c r="AU1269" s="177"/>
      <c r="AV1269" s="177"/>
      <c r="AW1269" s="177"/>
    </row>
    <row r="1270" spans="1:49">
      <c r="A1270" s="170" t="s">
        <v>6094</v>
      </c>
      <c r="B1270" s="177" t="s">
        <v>6095</v>
      </c>
      <c r="D1270" s="177" t="s">
        <v>508</v>
      </c>
      <c r="E1270" s="177" t="s">
        <v>1286</v>
      </c>
      <c r="F1270" s="177" t="s">
        <v>6323</v>
      </c>
      <c r="G1270" s="177" t="s">
        <v>6324</v>
      </c>
      <c r="I1270" s="177" t="s">
        <v>2018</v>
      </c>
      <c r="J1270" s="178">
        <v>42737</v>
      </c>
      <c r="K1270" s="178">
        <v>42737</v>
      </c>
      <c r="L1270" s="177" t="s">
        <v>550</v>
      </c>
      <c r="M1270" s="177" t="s">
        <v>6097</v>
      </c>
      <c r="N1270" s="177" t="s">
        <v>6097</v>
      </c>
      <c r="O1270" s="177" t="s">
        <v>195</v>
      </c>
      <c r="P1270" s="177" t="s">
        <v>552</v>
      </c>
      <c r="Q1270" s="177" t="s">
        <v>699</v>
      </c>
      <c r="R1270" s="177" t="s">
        <v>600</v>
      </c>
      <c r="S1270" s="177" t="s">
        <v>601</v>
      </c>
      <c r="T1270" s="177" t="s">
        <v>6325</v>
      </c>
      <c r="U1270" s="177" t="s">
        <v>646</v>
      </c>
      <c r="V1270" s="177" t="s">
        <v>889</v>
      </c>
      <c r="X1270" s="177" t="s">
        <v>943</v>
      </c>
      <c r="Y1270" s="177" t="s">
        <v>674</v>
      </c>
      <c r="Z1270" s="177" t="s">
        <v>646</v>
      </c>
      <c r="AA1270" s="177" t="s">
        <v>892</v>
      </c>
      <c r="AC1270" s="177" t="s">
        <v>3655</v>
      </c>
      <c r="AD1270" s="177" t="s">
        <v>6326</v>
      </c>
      <c r="AE1270" s="177" t="s">
        <v>524</v>
      </c>
      <c r="AQ1270" s="177" t="s">
        <v>6327</v>
      </c>
      <c r="AT1270" s="177"/>
      <c r="AU1270" s="177"/>
      <c r="AV1270" s="177"/>
      <c r="AW1270" s="177"/>
    </row>
    <row r="1271" spans="1:49">
      <c r="A1271" s="170" t="s">
        <v>6094</v>
      </c>
      <c r="B1271" s="177" t="s">
        <v>6095</v>
      </c>
      <c r="D1271" s="177" t="s">
        <v>508</v>
      </c>
      <c r="E1271" s="177" t="s">
        <v>2745</v>
      </c>
      <c r="F1271" s="177" t="s">
        <v>6328</v>
      </c>
      <c r="G1271" s="195" t="s">
        <v>6329</v>
      </c>
      <c r="I1271" s="177" t="s">
        <v>2018</v>
      </c>
      <c r="J1271" s="178">
        <v>42737</v>
      </c>
      <c r="K1271" s="178">
        <v>42737</v>
      </c>
      <c r="L1271" s="177" t="s">
        <v>550</v>
      </c>
      <c r="M1271" s="177" t="s">
        <v>6097</v>
      </c>
      <c r="N1271" s="177" t="s">
        <v>6097</v>
      </c>
      <c r="O1271" s="177" t="s">
        <v>280</v>
      </c>
      <c r="P1271" s="177" t="s">
        <v>699</v>
      </c>
      <c r="R1271" s="177" t="s">
        <v>700</v>
      </c>
      <c r="S1271" s="177" t="s">
        <v>701</v>
      </c>
      <c r="T1271" s="177" t="s">
        <v>739</v>
      </c>
      <c r="U1271" s="177" t="s">
        <v>646</v>
      </c>
      <c r="V1271" s="177" t="s">
        <v>2198</v>
      </c>
      <c r="W1271" s="177" t="s">
        <v>6330</v>
      </c>
      <c r="X1271" s="177" t="s">
        <v>1130</v>
      </c>
      <c r="AQ1271" s="177"/>
      <c r="AT1271" s="177"/>
      <c r="AU1271" s="177"/>
      <c r="AV1271" s="177"/>
      <c r="AW1271" s="177"/>
    </row>
    <row r="1272" spans="1:49">
      <c r="A1272" s="170" t="s">
        <v>6094</v>
      </c>
      <c r="B1272" s="177" t="s">
        <v>6095</v>
      </c>
      <c r="D1272" s="177" t="s">
        <v>508</v>
      </c>
      <c r="E1272" s="177" t="s">
        <v>2745</v>
      </c>
      <c r="F1272" s="177" t="s">
        <v>6331</v>
      </c>
      <c r="G1272" s="177" t="s">
        <v>6332</v>
      </c>
      <c r="I1272" s="177" t="s">
        <v>2018</v>
      </c>
      <c r="J1272" s="178">
        <v>42737</v>
      </c>
      <c r="K1272" s="178">
        <v>42737</v>
      </c>
      <c r="L1272" s="177" t="s">
        <v>901</v>
      </c>
      <c r="M1272" s="177" t="s">
        <v>6307</v>
      </c>
      <c r="N1272" s="177" t="s">
        <v>6097</v>
      </c>
      <c r="O1272" s="177" t="s">
        <v>324</v>
      </c>
      <c r="P1272" s="177" t="s">
        <v>903</v>
      </c>
      <c r="R1272" s="177" t="s">
        <v>904</v>
      </c>
      <c r="S1272" s="177" t="s">
        <v>905</v>
      </c>
      <c r="U1272" s="177" t="s">
        <v>2203</v>
      </c>
      <c r="V1272" s="177" t="s">
        <v>2013</v>
      </c>
      <c r="W1272" s="177" t="s">
        <v>908</v>
      </c>
      <c r="Y1272" s="177" t="s">
        <v>908</v>
      </c>
      <c r="AB1272" s="177" t="s">
        <v>910</v>
      </c>
      <c r="AC1272" s="177" t="s">
        <v>646</v>
      </c>
      <c r="AD1272" s="177" t="s">
        <v>911</v>
      </c>
      <c r="AE1272" s="177" t="s">
        <v>1730</v>
      </c>
      <c r="AF1272" s="177" t="s">
        <v>912</v>
      </c>
      <c r="AG1272" s="177" t="s">
        <v>908</v>
      </c>
      <c r="AH1272" s="177" t="s">
        <v>913</v>
      </c>
      <c r="AI1272" s="177" t="s">
        <v>908</v>
      </c>
      <c r="AK1272" s="177" t="s">
        <v>982</v>
      </c>
      <c r="AL1272" s="177" t="s">
        <v>881</v>
      </c>
      <c r="AQ1272" s="177"/>
      <c r="AT1272" s="177"/>
      <c r="AU1272" s="177"/>
      <c r="AV1272" s="177"/>
      <c r="AW1272" s="177"/>
    </row>
    <row r="1273" spans="1:49">
      <c r="A1273" s="170" t="s">
        <v>6094</v>
      </c>
      <c r="B1273" s="177" t="s">
        <v>6095</v>
      </c>
      <c r="D1273" s="177" t="s">
        <v>508</v>
      </c>
      <c r="E1273" s="170" t="s">
        <v>1305</v>
      </c>
      <c r="F1273" s="177" t="s">
        <v>6333</v>
      </c>
      <c r="G1273" s="177" t="s">
        <v>6334</v>
      </c>
      <c r="I1273" s="177" t="s">
        <v>2018</v>
      </c>
      <c r="J1273" s="178">
        <v>42737</v>
      </c>
      <c r="K1273" s="178">
        <v>42737</v>
      </c>
      <c r="L1273" s="177" t="s">
        <v>550</v>
      </c>
      <c r="M1273" s="177" t="s">
        <v>6097</v>
      </c>
      <c r="N1273" s="177" t="s">
        <v>6097</v>
      </c>
      <c r="O1273" s="177" t="s">
        <v>195</v>
      </c>
      <c r="P1273" s="177" t="s">
        <v>1816</v>
      </c>
      <c r="Q1273" s="177" t="s">
        <v>1361</v>
      </c>
      <c r="R1273" s="177" t="s">
        <v>600</v>
      </c>
      <c r="S1273" s="177" t="s">
        <v>601</v>
      </c>
      <c r="T1273" s="177" t="s">
        <v>6335</v>
      </c>
      <c r="U1273" s="177" t="s">
        <v>742</v>
      </c>
      <c r="V1273" s="177" t="s">
        <v>713</v>
      </c>
      <c r="X1273" s="177" t="s">
        <v>943</v>
      </c>
      <c r="Y1273" s="177" t="s">
        <v>674</v>
      </c>
      <c r="Z1273" s="177" t="s">
        <v>742</v>
      </c>
      <c r="AA1273" s="177" t="s">
        <v>715</v>
      </c>
      <c r="AC1273" s="177" t="s">
        <v>3505</v>
      </c>
      <c r="AD1273" s="177" t="s">
        <v>6336</v>
      </c>
      <c r="AE1273" s="177" t="s">
        <v>583</v>
      </c>
      <c r="AQ1273" s="177"/>
      <c r="AT1273" s="177"/>
      <c r="AU1273" s="177"/>
      <c r="AV1273" s="177"/>
      <c r="AW1273" s="177"/>
    </row>
    <row r="1274" spans="1:49">
      <c r="A1274" s="170" t="s">
        <v>6094</v>
      </c>
      <c r="B1274" s="177" t="s">
        <v>6095</v>
      </c>
      <c r="D1274" s="177" t="s">
        <v>508</v>
      </c>
      <c r="E1274" s="177" t="s">
        <v>2757</v>
      </c>
      <c r="F1274" s="177" t="s">
        <v>6337</v>
      </c>
      <c r="G1274" s="177" t="s">
        <v>6338</v>
      </c>
      <c r="I1274" s="177" t="s">
        <v>2018</v>
      </c>
      <c r="J1274" s="178">
        <v>42737</v>
      </c>
      <c r="K1274" s="178">
        <v>42737</v>
      </c>
      <c r="L1274" s="177" t="s">
        <v>550</v>
      </c>
      <c r="M1274" s="177" t="s">
        <v>6097</v>
      </c>
      <c r="N1274" s="177" t="s">
        <v>6097</v>
      </c>
      <c r="O1274" s="177" t="s">
        <v>195</v>
      </c>
      <c r="P1274" s="177" t="s">
        <v>552</v>
      </c>
      <c r="Q1274" s="177" t="s">
        <v>699</v>
      </c>
      <c r="R1274" s="177" t="s">
        <v>600</v>
      </c>
      <c r="S1274" s="177" t="s">
        <v>601</v>
      </c>
      <c r="T1274" s="177" t="s">
        <v>6339</v>
      </c>
      <c r="U1274" s="177" t="s">
        <v>702</v>
      </c>
      <c r="V1274" s="177" t="s">
        <v>889</v>
      </c>
      <c r="X1274" s="177" t="s">
        <v>943</v>
      </c>
      <c r="Y1274" s="177" t="s">
        <v>674</v>
      </c>
      <c r="Z1274" s="177" t="s">
        <v>702</v>
      </c>
      <c r="AA1274" s="177" t="s">
        <v>892</v>
      </c>
      <c r="AC1274" s="177" t="s">
        <v>3655</v>
      </c>
      <c r="AD1274" s="177" t="s">
        <v>6340</v>
      </c>
      <c r="AE1274" s="177" t="s">
        <v>524</v>
      </c>
      <c r="AQ1274" s="177" t="s">
        <v>6341</v>
      </c>
      <c r="AT1274" s="177"/>
      <c r="AU1274" s="177"/>
      <c r="AV1274" s="177"/>
      <c r="AW1274" s="177"/>
    </row>
    <row r="1275" spans="1:49">
      <c r="A1275" s="170" t="s">
        <v>6094</v>
      </c>
      <c r="B1275" s="177" t="s">
        <v>6095</v>
      </c>
      <c r="D1275" s="177" t="s">
        <v>508</v>
      </c>
      <c r="E1275" s="170" t="s">
        <v>1819</v>
      </c>
      <c r="F1275" s="177" t="s">
        <v>6342</v>
      </c>
      <c r="G1275" s="195" t="s">
        <v>6343</v>
      </c>
      <c r="I1275" s="177" t="s">
        <v>2018</v>
      </c>
      <c r="J1275" s="178">
        <v>42737</v>
      </c>
      <c r="K1275" s="178">
        <v>42737</v>
      </c>
      <c r="L1275" s="177" t="s">
        <v>550</v>
      </c>
      <c r="M1275" s="177" t="s">
        <v>6097</v>
      </c>
      <c r="N1275" s="177" t="s">
        <v>6097</v>
      </c>
      <c r="O1275" s="177" t="s">
        <v>280</v>
      </c>
      <c r="P1275" s="177" t="s">
        <v>699</v>
      </c>
      <c r="R1275" s="177" t="s">
        <v>700</v>
      </c>
      <c r="S1275" s="177" t="s">
        <v>701</v>
      </c>
      <c r="T1275" s="177" t="s">
        <v>3683</v>
      </c>
      <c r="U1275" s="177" t="s">
        <v>702</v>
      </c>
      <c r="V1275" s="177" t="s">
        <v>2198</v>
      </c>
      <c r="W1275" s="177" t="s">
        <v>6344</v>
      </c>
      <c r="X1275" s="177" t="s">
        <v>1130</v>
      </c>
      <c r="AQ1275" s="177"/>
      <c r="AT1275" s="177"/>
      <c r="AU1275" s="177"/>
      <c r="AV1275" s="177"/>
      <c r="AW1275" s="177"/>
    </row>
    <row r="1276" spans="1:49">
      <c r="A1276" s="170" t="s">
        <v>6094</v>
      </c>
      <c r="B1276" s="177" t="s">
        <v>6095</v>
      </c>
      <c r="D1276" s="177" t="s">
        <v>508</v>
      </c>
      <c r="E1276" s="170" t="s">
        <v>1819</v>
      </c>
      <c r="F1276" s="177" t="s">
        <v>6345</v>
      </c>
      <c r="G1276" s="177" t="s">
        <v>6346</v>
      </c>
      <c r="I1276" s="177" t="s">
        <v>2018</v>
      </c>
      <c r="J1276" s="178">
        <v>42737</v>
      </c>
      <c r="K1276" s="178">
        <v>42737</v>
      </c>
      <c r="L1276" s="177" t="s">
        <v>901</v>
      </c>
      <c r="M1276" s="177" t="s">
        <v>6307</v>
      </c>
      <c r="N1276" s="177" t="s">
        <v>6097</v>
      </c>
      <c r="O1276" s="177" t="s">
        <v>324</v>
      </c>
      <c r="P1276" s="177" t="s">
        <v>903</v>
      </c>
      <c r="R1276" s="177" t="s">
        <v>904</v>
      </c>
      <c r="S1276" s="177" t="s">
        <v>905</v>
      </c>
      <c r="U1276" s="177" t="s">
        <v>2372</v>
      </c>
      <c r="V1276" s="177" t="s">
        <v>2013</v>
      </c>
      <c r="W1276" s="177" t="s">
        <v>908</v>
      </c>
      <c r="Y1276" s="177" t="s">
        <v>908</v>
      </c>
      <c r="AB1276" s="177" t="s">
        <v>910</v>
      </c>
      <c r="AC1276" s="177" t="s">
        <v>702</v>
      </c>
      <c r="AD1276" s="177" t="s">
        <v>911</v>
      </c>
      <c r="AE1276" s="177" t="s">
        <v>2014</v>
      </c>
      <c r="AF1276" s="177" t="s">
        <v>912</v>
      </c>
      <c r="AG1276" s="177" t="s">
        <v>908</v>
      </c>
      <c r="AH1276" s="177" t="s">
        <v>913</v>
      </c>
      <c r="AI1276" s="177" t="s">
        <v>908</v>
      </c>
      <c r="AK1276" s="177" t="s">
        <v>982</v>
      </c>
      <c r="AL1276" s="177" t="s">
        <v>881</v>
      </c>
      <c r="AQ1276" s="177"/>
      <c r="AT1276" s="177"/>
      <c r="AU1276" s="177"/>
      <c r="AV1276" s="177"/>
      <c r="AW1276" s="177"/>
    </row>
    <row r="1277" spans="1:49">
      <c r="A1277" s="170" t="s">
        <v>6094</v>
      </c>
      <c r="B1277" s="177" t="s">
        <v>6095</v>
      </c>
      <c r="D1277" s="177" t="s">
        <v>508</v>
      </c>
      <c r="E1277" s="177" t="s">
        <v>3703</v>
      </c>
      <c r="F1277" s="177" t="s">
        <v>6347</v>
      </c>
      <c r="G1277" s="177" t="s">
        <v>6348</v>
      </c>
      <c r="I1277" s="177" t="s">
        <v>2018</v>
      </c>
      <c r="J1277" s="178">
        <v>42737</v>
      </c>
      <c r="K1277" s="178">
        <v>42737</v>
      </c>
      <c r="L1277" s="177" t="s">
        <v>550</v>
      </c>
      <c r="M1277" s="177" t="s">
        <v>6097</v>
      </c>
      <c r="N1277" s="177" t="s">
        <v>6097</v>
      </c>
      <c r="O1277" s="177" t="s">
        <v>195</v>
      </c>
      <c r="P1277" s="177" t="s">
        <v>1816</v>
      </c>
      <c r="R1277" s="177" t="s">
        <v>600</v>
      </c>
      <c r="S1277" s="177" t="s">
        <v>601</v>
      </c>
      <c r="T1277" s="177" t="s">
        <v>6349</v>
      </c>
      <c r="U1277" s="177" t="s">
        <v>742</v>
      </c>
      <c r="V1277" s="177" t="s">
        <v>6350</v>
      </c>
      <c r="W1277" s="177" t="s">
        <v>1195</v>
      </c>
      <c r="X1277" s="177" t="s">
        <v>943</v>
      </c>
      <c r="Y1277" s="177" t="s">
        <v>674</v>
      </c>
      <c r="Z1277" s="177" t="s">
        <v>742</v>
      </c>
      <c r="AA1277" s="177" t="s">
        <v>6351</v>
      </c>
      <c r="AC1277" s="177" t="s">
        <v>3505</v>
      </c>
      <c r="AD1277" s="177" t="s">
        <v>6352</v>
      </c>
      <c r="AE1277" s="177" t="s">
        <v>583</v>
      </c>
      <c r="AQ1277" s="177"/>
      <c r="AT1277" s="177"/>
      <c r="AU1277" s="177"/>
      <c r="AV1277" s="177"/>
      <c r="AW1277" s="177"/>
    </row>
    <row r="1278" spans="1:49">
      <c r="A1278" s="170" t="s">
        <v>6094</v>
      </c>
      <c r="B1278" s="177" t="s">
        <v>6095</v>
      </c>
      <c r="D1278" s="177" t="s">
        <v>508</v>
      </c>
      <c r="E1278" s="177" t="s">
        <v>2781</v>
      </c>
      <c r="F1278" s="177" t="s">
        <v>6353</v>
      </c>
      <c r="G1278" s="177" t="s">
        <v>6354</v>
      </c>
      <c r="I1278" s="177" t="s">
        <v>2018</v>
      </c>
      <c r="J1278" s="178">
        <v>42737</v>
      </c>
      <c r="K1278" s="178">
        <v>42737</v>
      </c>
      <c r="L1278" s="177" t="s">
        <v>550</v>
      </c>
      <c r="M1278" s="177" t="s">
        <v>6097</v>
      </c>
      <c r="N1278" s="177" t="s">
        <v>6097</v>
      </c>
      <c r="O1278" s="177" t="s">
        <v>195</v>
      </c>
      <c r="P1278" s="177" t="s">
        <v>1023</v>
      </c>
      <c r="Q1278" s="177" t="s">
        <v>6355</v>
      </c>
      <c r="R1278" s="177" t="s">
        <v>600</v>
      </c>
      <c r="S1278" s="177" t="s">
        <v>601</v>
      </c>
      <c r="T1278" s="177" t="s">
        <v>6356</v>
      </c>
      <c r="U1278" s="177" t="s">
        <v>739</v>
      </c>
      <c r="V1278" s="177" t="s">
        <v>1336</v>
      </c>
      <c r="X1278" s="177" t="s">
        <v>943</v>
      </c>
      <c r="Y1278" s="177" t="s">
        <v>674</v>
      </c>
      <c r="Z1278" s="177" t="s">
        <v>739</v>
      </c>
      <c r="AA1278" s="177" t="s">
        <v>1404</v>
      </c>
      <c r="AC1278" s="177" t="s">
        <v>3517</v>
      </c>
      <c r="AD1278" s="177" t="s">
        <v>6357</v>
      </c>
      <c r="AE1278" s="177" t="s">
        <v>870</v>
      </c>
      <c r="AQ1278" s="177"/>
      <c r="AT1278" s="177"/>
      <c r="AU1278" s="177"/>
      <c r="AV1278" s="177"/>
      <c r="AW1278" s="177"/>
    </row>
    <row r="1279" spans="1:49">
      <c r="A1279" s="170" t="s">
        <v>6094</v>
      </c>
      <c r="B1279" s="177" t="s">
        <v>6095</v>
      </c>
      <c r="D1279" s="177" t="s">
        <v>508</v>
      </c>
      <c r="E1279" s="177" t="s">
        <v>2786</v>
      </c>
      <c r="F1279" s="177" t="s">
        <v>6358</v>
      </c>
      <c r="G1279" s="177" t="s">
        <v>6359</v>
      </c>
      <c r="I1279" s="177" t="s">
        <v>2018</v>
      </c>
      <c r="J1279" s="178">
        <v>42737</v>
      </c>
      <c r="K1279" s="178">
        <v>42737</v>
      </c>
      <c r="L1279" s="177" t="s">
        <v>550</v>
      </c>
      <c r="M1279" s="177" t="s">
        <v>6097</v>
      </c>
      <c r="N1279" s="177" t="s">
        <v>6097</v>
      </c>
      <c r="O1279" s="177" t="s">
        <v>195</v>
      </c>
      <c r="P1279" s="177" t="s">
        <v>589</v>
      </c>
      <c r="R1279" s="177" t="s">
        <v>600</v>
      </c>
      <c r="S1279" s="177" t="s">
        <v>601</v>
      </c>
      <c r="T1279" s="177" t="s">
        <v>6360</v>
      </c>
      <c r="U1279" s="177" t="s">
        <v>739</v>
      </c>
      <c r="V1279" s="177" t="s">
        <v>1681</v>
      </c>
      <c r="W1279" s="177" t="s">
        <v>6361</v>
      </c>
      <c r="X1279" s="177" t="s">
        <v>943</v>
      </c>
      <c r="Y1279" s="177" t="s">
        <v>674</v>
      </c>
      <c r="Z1279" s="177" t="s">
        <v>739</v>
      </c>
      <c r="AA1279" s="177" t="s">
        <v>1078</v>
      </c>
      <c r="AB1279" s="177" t="s">
        <v>6362</v>
      </c>
      <c r="AC1279" s="177" t="s">
        <v>3555</v>
      </c>
      <c r="AD1279" s="177" t="s">
        <v>6363</v>
      </c>
      <c r="AE1279" s="177" t="s">
        <v>526</v>
      </c>
      <c r="AQ1279" s="177"/>
      <c r="AT1279" s="177"/>
      <c r="AU1279" s="177"/>
      <c r="AV1279" s="177"/>
      <c r="AW1279" s="177"/>
    </row>
    <row r="1280" spans="1:49">
      <c r="A1280" s="170" t="s">
        <v>6094</v>
      </c>
      <c r="B1280" s="177" t="s">
        <v>6095</v>
      </c>
      <c r="D1280" s="177" t="s">
        <v>508</v>
      </c>
      <c r="E1280" s="177" t="s">
        <v>2790</v>
      </c>
      <c r="F1280" s="177" t="s">
        <v>6364</v>
      </c>
      <c r="G1280" s="177" t="s">
        <v>6365</v>
      </c>
      <c r="I1280" s="177" t="s">
        <v>2018</v>
      </c>
      <c r="J1280" s="178">
        <v>42737</v>
      </c>
      <c r="K1280" s="178">
        <v>42737</v>
      </c>
      <c r="L1280" s="177" t="s">
        <v>550</v>
      </c>
      <c r="M1280" s="177" t="s">
        <v>6097</v>
      </c>
      <c r="N1280" s="177" t="s">
        <v>6097</v>
      </c>
      <c r="O1280" s="177" t="s">
        <v>195</v>
      </c>
      <c r="P1280" s="177" t="s">
        <v>552</v>
      </c>
      <c r="Q1280" s="177" t="s">
        <v>699</v>
      </c>
      <c r="R1280" s="177" t="s">
        <v>600</v>
      </c>
      <c r="S1280" s="177" t="s">
        <v>601</v>
      </c>
      <c r="T1280" s="177" t="s">
        <v>6366</v>
      </c>
      <c r="U1280" s="177" t="s">
        <v>712</v>
      </c>
      <c r="V1280" s="177" t="s">
        <v>2024</v>
      </c>
      <c r="X1280" s="177" t="s">
        <v>943</v>
      </c>
      <c r="Y1280" s="177" t="s">
        <v>674</v>
      </c>
      <c r="Z1280" s="177" t="s">
        <v>712</v>
      </c>
      <c r="AA1280" s="177" t="s">
        <v>1084</v>
      </c>
      <c r="AC1280" s="177" t="s">
        <v>3655</v>
      </c>
      <c r="AD1280" s="177" t="s">
        <v>6367</v>
      </c>
      <c r="AE1280" s="177" t="s">
        <v>524</v>
      </c>
      <c r="AQ1280" s="177" t="s">
        <v>6368</v>
      </c>
      <c r="AT1280" s="177"/>
      <c r="AU1280" s="177"/>
      <c r="AV1280" s="177"/>
      <c r="AW1280" s="177"/>
    </row>
    <row r="1281" spans="1:49">
      <c r="A1281" s="170" t="s">
        <v>6094</v>
      </c>
      <c r="B1281" s="177" t="s">
        <v>6095</v>
      </c>
      <c r="D1281" s="177" t="s">
        <v>508</v>
      </c>
      <c r="E1281" s="177" t="s">
        <v>2793</v>
      </c>
      <c r="F1281" s="177" t="s">
        <v>6369</v>
      </c>
      <c r="G1281" s="195" t="s">
        <v>6370</v>
      </c>
      <c r="I1281" s="177" t="s">
        <v>2018</v>
      </c>
      <c r="J1281" s="178">
        <v>42737</v>
      </c>
      <c r="K1281" s="178">
        <v>42737</v>
      </c>
      <c r="L1281" s="177" t="s">
        <v>550</v>
      </c>
      <c r="M1281" s="177" t="s">
        <v>6097</v>
      </c>
      <c r="N1281" s="177" t="s">
        <v>6097</v>
      </c>
      <c r="O1281" s="177" t="s">
        <v>280</v>
      </c>
      <c r="P1281" s="177" t="s">
        <v>699</v>
      </c>
      <c r="R1281" s="177" t="s">
        <v>700</v>
      </c>
      <c r="S1281" s="177" t="s">
        <v>701</v>
      </c>
      <c r="T1281" s="177" t="s">
        <v>742</v>
      </c>
      <c r="U1281" s="177" t="s">
        <v>712</v>
      </c>
      <c r="V1281" s="177" t="s">
        <v>2198</v>
      </c>
      <c r="W1281" s="177" t="s">
        <v>6371</v>
      </c>
      <c r="X1281" s="177" t="s">
        <v>1130</v>
      </c>
      <c r="AQ1281" s="177"/>
      <c r="AT1281" s="177"/>
      <c r="AU1281" s="177"/>
      <c r="AV1281" s="177"/>
      <c r="AW1281" s="177"/>
    </row>
    <row r="1282" spans="1:49">
      <c r="A1282" s="170" t="s">
        <v>6094</v>
      </c>
      <c r="B1282" s="177" t="s">
        <v>6095</v>
      </c>
      <c r="D1282" s="177" t="s">
        <v>508</v>
      </c>
      <c r="E1282" s="177" t="s">
        <v>2793</v>
      </c>
      <c r="F1282" s="177" t="s">
        <v>6372</v>
      </c>
      <c r="G1282" s="177" t="s">
        <v>6373</v>
      </c>
      <c r="I1282" s="177" t="s">
        <v>2018</v>
      </c>
      <c r="J1282" s="178">
        <v>42737</v>
      </c>
      <c r="K1282" s="178">
        <v>42737</v>
      </c>
      <c r="L1282" s="177" t="s">
        <v>901</v>
      </c>
      <c r="M1282" s="177" t="s">
        <v>6307</v>
      </c>
      <c r="N1282" s="177" t="s">
        <v>6097</v>
      </c>
      <c r="O1282" s="177" t="s">
        <v>324</v>
      </c>
      <c r="P1282" s="177" t="s">
        <v>903</v>
      </c>
      <c r="R1282" s="177" t="s">
        <v>904</v>
      </c>
      <c r="S1282" s="177" t="s">
        <v>905</v>
      </c>
      <c r="U1282" s="177" t="s">
        <v>3717</v>
      </c>
      <c r="V1282" s="177" t="s">
        <v>2013</v>
      </c>
      <c r="W1282" s="177" t="s">
        <v>908</v>
      </c>
      <c r="Y1282" s="177" t="s">
        <v>908</v>
      </c>
      <c r="AB1282" s="177" t="s">
        <v>910</v>
      </c>
      <c r="AC1282" s="177" t="s">
        <v>712</v>
      </c>
      <c r="AD1282" s="177" t="s">
        <v>911</v>
      </c>
      <c r="AE1282" s="177" t="s">
        <v>1730</v>
      </c>
      <c r="AF1282" s="177" t="s">
        <v>912</v>
      </c>
      <c r="AG1282" s="177" t="s">
        <v>908</v>
      </c>
      <c r="AH1282" s="177" t="s">
        <v>913</v>
      </c>
      <c r="AI1282" s="177" t="s">
        <v>908</v>
      </c>
      <c r="AK1282" s="177" t="s">
        <v>982</v>
      </c>
      <c r="AL1282" s="177" t="s">
        <v>881</v>
      </c>
      <c r="AQ1282" s="177"/>
      <c r="AT1282" s="177"/>
      <c r="AU1282" s="177"/>
      <c r="AV1282" s="177"/>
      <c r="AW1282" s="177"/>
    </row>
    <row r="1283" spans="1:49">
      <c r="A1283" s="170" t="s">
        <v>6094</v>
      </c>
      <c r="B1283" s="177" t="s">
        <v>6095</v>
      </c>
      <c r="D1283" s="177" t="s">
        <v>508</v>
      </c>
      <c r="E1283" s="170" t="s">
        <v>2799</v>
      </c>
      <c r="F1283" s="177" t="s">
        <v>6374</v>
      </c>
      <c r="G1283" s="177" t="s">
        <v>6375</v>
      </c>
      <c r="I1283" s="177" t="s">
        <v>2018</v>
      </c>
      <c r="J1283" s="178">
        <v>42737</v>
      </c>
      <c r="K1283" s="178">
        <v>42737</v>
      </c>
      <c r="L1283" s="177" t="s">
        <v>550</v>
      </c>
      <c r="M1283" s="177" t="s">
        <v>6097</v>
      </c>
      <c r="N1283" s="177" t="s">
        <v>6097</v>
      </c>
      <c r="O1283" s="177" t="s">
        <v>195</v>
      </c>
      <c r="P1283" s="177" t="s">
        <v>1816</v>
      </c>
      <c r="Q1283" s="177" t="s">
        <v>1533</v>
      </c>
      <c r="R1283" s="177" t="s">
        <v>600</v>
      </c>
      <c r="S1283" s="177" t="s">
        <v>601</v>
      </c>
      <c r="T1283" s="177" t="s">
        <v>6376</v>
      </c>
      <c r="U1283" s="177" t="s">
        <v>742</v>
      </c>
      <c r="V1283" s="177" t="s">
        <v>2024</v>
      </c>
      <c r="X1283" s="177" t="s">
        <v>943</v>
      </c>
      <c r="Y1283" s="177" t="s">
        <v>674</v>
      </c>
      <c r="Z1283" s="177" t="s">
        <v>742</v>
      </c>
      <c r="AA1283" s="177" t="s">
        <v>1084</v>
      </c>
      <c r="AC1283" s="177" t="s">
        <v>3517</v>
      </c>
      <c r="AD1283" s="177" t="s">
        <v>6377</v>
      </c>
      <c r="AE1283" s="177" t="s">
        <v>870</v>
      </c>
      <c r="AQ1283" s="177"/>
      <c r="AT1283" s="177"/>
      <c r="AU1283" s="177"/>
      <c r="AV1283" s="177"/>
      <c r="AW1283" s="177"/>
    </row>
    <row r="1284" spans="1:49">
      <c r="A1284" s="170" t="s">
        <v>6094</v>
      </c>
      <c r="B1284" s="177" t="s">
        <v>6095</v>
      </c>
      <c r="D1284" s="177" t="s">
        <v>508</v>
      </c>
      <c r="E1284" s="170" t="s">
        <v>1348</v>
      </c>
      <c r="F1284" s="177" t="s">
        <v>6378</v>
      </c>
      <c r="G1284" s="177" t="s">
        <v>6379</v>
      </c>
      <c r="I1284" s="177" t="s">
        <v>2018</v>
      </c>
      <c r="J1284" s="178">
        <v>42737</v>
      </c>
      <c r="K1284" s="178">
        <v>42737</v>
      </c>
      <c r="L1284" s="177" t="s">
        <v>550</v>
      </c>
      <c r="M1284" s="177" t="s">
        <v>6097</v>
      </c>
      <c r="N1284" s="177" t="s">
        <v>6097</v>
      </c>
      <c r="O1284" s="177" t="s">
        <v>195</v>
      </c>
      <c r="P1284" s="177" t="s">
        <v>1193</v>
      </c>
      <c r="R1284" s="177" t="s">
        <v>600</v>
      </c>
      <c r="S1284" s="177" t="s">
        <v>601</v>
      </c>
      <c r="T1284" s="177" t="s">
        <v>6380</v>
      </c>
      <c r="U1284" s="177" t="s">
        <v>739</v>
      </c>
      <c r="V1284" s="177" t="s">
        <v>2823</v>
      </c>
      <c r="W1284" s="177" t="s">
        <v>976</v>
      </c>
      <c r="X1284" s="177" t="s">
        <v>943</v>
      </c>
      <c r="Y1284" s="177" t="s">
        <v>674</v>
      </c>
      <c r="Z1284" s="177" t="s">
        <v>739</v>
      </c>
      <c r="AA1284" s="177" t="s">
        <v>1587</v>
      </c>
      <c r="AC1284" s="177" t="s">
        <v>4868</v>
      </c>
      <c r="AD1284" s="177" t="s">
        <v>6381</v>
      </c>
      <c r="AE1284" s="177" t="s">
        <v>870</v>
      </c>
      <c r="AQ1284" s="177"/>
      <c r="AT1284" s="177"/>
      <c r="AU1284" s="177"/>
      <c r="AV1284" s="177"/>
      <c r="AW1284" s="177"/>
    </row>
    <row r="1285" spans="1:49">
      <c r="A1285" s="170" t="s">
        <v>6094</v>
      </c>
      <c r="B1285" s="177" t="s">
        <v>6095</v>
      </c>
      <c r="D1285" s="177" t="s">
        <v>508</v>
      </c>
      <c r="E1285" s="177" t="s">
        <v>1353</v>
      </c>
      <c r="F1285" s="177" t="s">
        <v>6382</v>
      </c>
      <c r="G1285" s="177" t="s">
        <v>6383</v>
      </c>
      <c r="I1285" s="177" t="s">
        <v>2018</v>
      </c>
      <c r="J1285" s="178">
        <v>42737</v>
      </c>
      <c r="K1285" s="178">
        <v>42737</v>
      </c>
      <c r="L1285" s="177" t="s">
        <v>550</v>
      </c>
      <c r="M1285" s="177" t="s">
        <v>6097</v>
      </c>
      <c r="N1285" s="177" t="s">
        <v>6097</v>
      </c>
      <c r="O1285" s="177" t="s">
        <v>195</v>
      </c>
      <c r="P1285" s="177" t="s">
        <v>1193</v>
      </c>
      <c r="Q1285" s="177" t="s">
        <v>6355</v>
      </c>
      <c r="R1285" s="177" t="s">
        <v>600</v>
      </c>
      <c r="S1285" s="177" t="s">
        <v>601</v>
      </c>
      <c r="T1285" s="177" t="s">
        <v>6380</v>
      </c>
      <c r="U1285" s="177" t="s">
        <v>739</v>
      </c>
      <c r="V1285" s="177" t="s">
        <v>2823</v>
      </c>
      <c r="X1285" s="177" t="s">
        <v>943</v>
      </c>
      <c r="Y1285" s="177" t="s">
        <v>674</v>
      </c>
      <c r="Z1285" s="177" t="s">
        <v>739</v>
      </c>
      <c r="AA1285" s="177" t="s">
        <v>1404</v>
      </c>
      <c r="AC1285" s="177" t="s">
        <v>4868</v>
      </c>
      <c r="AD1285" s="177" t="s">
        <v>6384</v>
      </c>
      <c r="AE1285" s="177" t="s">
        <v>870</v>
      </c>
      <c r="AQ1285" s="177"/>
      <c r="AT1285" s="177"/>
      <c r="AU1285" s="177"/>
      <c r="AV1285" s="177"/>
      <c r="AW1285" s="177"/>
    </row>
    <row r="1286" spans="1:49">
      <c r="A1286" s="170" t="s">
        <v>6094</v>
      </c>
      <c r="B1286" s="177" t="s">
        <v>6095</v>
      </c>
      <c r="D1286" s="177" t="s">
        <v>508</v>
      </c>
      <c r="E1286" s="177" t="s">
        <v>2816</v>
      </c>
      <c r="F1286" s="177" t="s">
        <v>6385</v>
      </c>
      <c r="G1286" s="177" t="s">
        <v>6386</v>
      </c>
      <c r="I1286" s="177" t="s">
        <v>2018</v>
      </c>
      <c r="J1286" s="178">
        <v>42737</v>
      </c>
      <c r="K1286" s="178">
        <v>42737</v>
      </c>
      <c r="L1286" s="177" t="s">
        <v>1307</v>
      </c>
      <c r="M1286" s="177" t="s">
        <v>6097</v>
      </c>
      <c r="N1286" s="177" t="s">
        <v>6097</v>
      </c>
      <c r="O1286" s="177" t="s">
        <v>295</v>
      </c>
      <c r="P1286" s="177" t="s">
        <v>4228</v>
      </c>
      <c r="R1286" s="177" t="s">
        <v>1308</v>
      </c>
      <c r="T1286" s="177" t="s">
        <v>3731</v>
      </c>
      <c r="W1286" s="177" t="s">
        <v>2933</v>
      </c>
      <c r="X1286" s="177" t="s">
        <v>6387</v>
      </c>
      <c r="Y1286" s="177" t="s">
        <v>526</v>
      </c>
      <c r="AQ1286" s="177" t="s">
        <v>4687</v>
      </c>
      <c r="AT1286" s="177"/>
      <c r="AU1286" s="177"/>
      <c r="AV1286" s="177"/>
      <c r="AW1286" s="177"/>
    </row>
    <row r="1287" spans="1:49">
      <c r="A1287" s="170" t="s">
        <v>6094</v>
      </c>
      <c r="B1287" s="177" t="s">
        <v>6095</v>
      </c>
      <c r="D1287" s="177" t="s">
        <v>508</v>
      </c>
      <c r="E1287" s="177" t="s">
        <v>1359</v>
      </c>
      <c r="F1287" s="177" t="s">
        <v>6388</v>
      </c>
      <c r="G1287" s="177" t="s">
        <v>6389</v>
      </c>
      <c r="I1287" s="177" t="s">
        <v>2018</v>
      </c>
      <c r="J1287" s="178">
        <v>42737</v>
      </c>
      <c r="K1287" s="178">
        <v>42737</v>
      </c>
      <c r="L1287" s="177" t="s">
        <v>550</v>
      </c>
      <c r="M1287" s="177" t="s">
        <v>6097</v>
      </c>
      <c r="N1287" s="177" t="s">
        <v>6097</v>
      </c>
      <c r="O1287" s="177" t="s">
        <v>195</v>
      </c>
      <c r="P1287" s="177" t="s">
        <v>1604</v>
      </c>
      <c r="Q1287" s="177" t="s">
        <v>680</v>
      </c>
      <c r="R1287" s="177" t="s">
        <v>600</v>
      </c>
      <c r="S1287" s="177" t="s">
        <v>601</v>
      </c>
      <c r="T1287" s="177" t="s">
        <v>6390</v>
      </c>
      <c r="U1287" s="177" t="s">
        <v>739</v>
      </c>
      <c r="V1287" s="177" t="s">
        <v>4895</v>
      </c>
      <c r="X1287" s="177" t="s">
        <v>943</v>
      </c>
      <c r="Y1287" s="177" t="s">
        <v>674</v>
      </c>
      <c r="Z1287" s="177" t="s">
        <v>739</v>
      </c>
      <c r="AA1287" s="177" t="s">
        <v>4896</v>
      </c>
      <c r="AC1287" s="177" t="s">
        <v>3655</v>
      </c>
      <c r="AD1287" s="177" t="s">
        <v>6391</v>
      </c>
      <c r="AE1287" s="177" t="s">
        <v>524</v>
      </c>
      <c r="AQ1287" s="177"/>
      <c r="AT1287" s="177"/>
      <c r="AU1287" s="177"/>
      <c r="AV1287" s="177"/>
      <c r="AW1287" s="177"/>
    </row>
    <row r="1288" spans="1:49">
      <c r="A1288" s="170" t="s">
        <v>6094</v>
      </c>
      <c r="B1288" s="177" t="s">
        <v>6095</v>
      </c>
      <c r="D1288" s="177" t="s">
        <v>508</v>
      </c>
      <c r="E1288" s="177" t="s">
        <v>1369</v>
      </c>
      <c r="F1288" s="177" t="s">
        <v>6392</v>
      </c>
      <c r="G1288" s="177" t="s">
        <v>6393</v>
      </c>
      <c r="I1288" s="177" t="s">
        <v>2018</v>
      </c>
      <c r="J1288" s="178">
        <v>42737</v>
      </c>
      <c r="K1288" s="178">
        <v>42737</v>
      </c>
      <c r="L1288" s="177" t="s">
        <v>1307</v>
      </c>
      <c r="N1288" s="177" t="s">
        <v>6097</v>
      </c>
      <c r="O1288" s="177" t="s">
        <v>255</v>
      </c>
      <c r="R1288" s="177" t="s">
        <v>1420</v>
      </c>
      <c r="AC1288" s="177" t="s">
        <v>2198</v>
      </c>
      <c r="AD1288" s="177" t="s">
        <v>6394</v>
      </c>
      <c r="AE1288" s="177" t="s">
        <v>1130</v>
      </c>
      <c r="AQ1288" s="177" t="s">
        <v>6395</v>
      </c>
      <c r="AT1288" s="177"/>
      <c r="AU1288" s="177"/>
      <c r="AV1288" s="177"/>
      <c r="AW1288" s="177"/>
    </row>
    <row r="1289" spans="1:49">
      <c r="A1289" s="170" t="s">
        <v>6094</v>
      </c>
      <c r="B1289" s="177" t="s">
        <v>6095</v>
      </c>
      <c r="D1289" s="177" t="s">
        <v>508</v>
      </c>
      <c r="E1289" s="177" t="s">
        <v>2828</v>
      </c>
      <c r="F1289" s="177" t="s">
        <v>6396</v>
      </c>
      <c r="G1289" s="177" t="s">
        <v>6397</v>
      </c>
      <c r="I1289" s="177" t="s">
        <v>2018</v>
      </c>
      <c r="J1289" s="178">
        <v>42737</v>
      </c>
      <c r="K1289" s="178">
        <v>42737</v>
      </c>
      <c r="L1289" s="177" t="s">
        <v>550</v>
      </c>
      <c r="M1289" s="177" t="s">
        <v>6097</v>
      </c>
      <c r="N1289" s="177" t="s">
        <v>6097</v>
      </c>
      <c r="O1289" s="177" t="s">
        <v>195</v>
      </c>
      <c r="P1289" s="177" t="s">
        <v>1816</v>
      </c>
      <c r="Q1289" s="177" t="s">
        <v>2774</v>
      </c>
      <c r="R1289" s="177" t="s">
        <v>600</v>
      </c>
      <c r="S1289" s="177" t="s">
        <v>601</v>
      </c>
      <c r="T1289" s="177" t="s">
        <v>6398</v>
      </c>
      <c r="U1289" s="177" t="s">
        <v>742</v>
      </c>
      <c r="V1289" s="177" t="s">
        <v>2367</v>
      </c>
      <c r="X1289" s="177" t="s">
        <v>943</v>
      </c>
      <c r="Y1289" s="177" t="s">
        <v>674</v>
      </c>
      <c r="Z1289" s="177" t="s">
        <v>742</v>
      </c>
      <c r="AA1289" s="177" t="s">
        <v>1399</v>
      </c>
      <c r="AC1289" s="177" t="s">
        <v>3517</v>
      </c>
      <c r="AD1289" s="177" t="s">
        <v>6399</v>
      </c>
      <c r="AE1289" s="177" t="s">
        <v>870</v>
      </c>
      <c r="AQ1289" s="177"/>
      <c r="AT1289" s="177"/>
      <c r="AU1289" s="177"/>
      <c r="AV1289" s="177"/>
      <c r="AW1289" s="177"/>
    </row>
    <row r="1290" spans="1:49">
      <c r="A1290" s="170" t="s">
        <v>6094</v>
      </c>
      <c r="B1290" s="177" t="s">
        <v>6095</v>
      </c>
      <c r="D1290" s="177" t="s">
        <v>508</v>
      </c>
      <c r="E1290" s="177" t="s">
        <v>1379</v>
      </c>
      <c r="F1290" s="177" t="s">
        <v>6400</v>
      </c>
      <c r="G1290" s="177" t="s">
        <v>6401</v>
      </c>
      <c r="I1290" s="177" t="s">
        <v>2018</v>
      </c>
      <c r="J1290" s="178">
        <v>42737</v>
      </c>
      <c r="K1290" s="178">
        <v>42737</v>
      </c>
      <c r="L1290" s="177" t="s">
        <v>2772</v>
      </c>
      <c r="M1290" s="177" t="s">
        <v>6402</v>
      </c>
      <c r="N1290" s="177" t="s">
        <v>6097</v>
      </c>
      <c r="O1290" s="177" t="s">
        <v>273</v>
      </c>
      <c r="P1290" s="177" t="s">
        <v>2773</v>
      </c>
      <c r="Q1290" s="177" t="s">
        <v>2774</v>
      </c>
      <c r="R1290" s="177" t="s">
        <v>876</v>
      </c>
      <c r="S1290" s="177" t="s">
        <v>6403</v>
      </c>
      <c r="T1290" s="177" t="s">
        <v>2777</v>
      </c>
      <c r="U1290" s="177" t="s">
        <v>2778</v>
      </c>
      <c r="V1290" s="177" t="s">
        <v>6404</v>
      </c>
      <c r="W1290" s="177" t="s">
        <v>6405</v>
      </c>
      <c r="X1290" s="177" t="s">
        <v>3753</v>
      </c>
      <c r="Y1290" s="177" t="s">
        <v>881</v>
      </c>
      <c r="Z1290" s="177" t="s">
        <v>882</v>
      </c>
      <c r="AB1290" s="177" t="s">
        <v>3754</v>
      </c>
      <c r="AC1290" s="177" t="s">
        <v>6406</v>
      </c>
      <c r="AQ1290" s="177"/>
      <c r="AT1290" s="177"/>
      <c r="AU1290" s="177"/>
      <c r="AV1290" s="177"/>
      <c r="AW1290" s="177"/>
    </row>
    <row r="1291" spans="1:49">
      <c r="A1291" s="170" t="s">
        <v>6094</v>
      </c>
      <c r="B1291" s="177" t="s">
        <v>6095</v>
      </c>
      <c r="D1291" s="177" t="s">
        <v>508</v>
      </c>
      <c r="E1291" s="177" t="s">
        <v>1383</v>
      </c>
      <c r="F1291" s="177" t="s">
        <v>6407</v>
      </c>
      <c r="G1291" s="177" t="s">
        <v>3602</v>
      </c>
      <c r="I1291" s="177" t="s">
        <v>2018</v>
      </c>
      <c r="J1291" s="178">
        <v>42737</v>
      </c>
      <c r="K1291" s="178">
        <v>42737</v>
      </c>
      <c r="L1291" s="177" t="s">
        <v>550</v>
      </c>
      <c r="M1291" s="177" t="s">
        <v>6097</v>
      </c>
      <c r="N1291" s="177" t="s">
        <v>6097</v>
      </c>
      <c r="O1291" s="177" t="s">
        <v>195</v>
      </c>
      <c r="P1291" s="177" t="s">
        <v>1023</v>
      </c>
      <c r="R1291" s="177" t="s">
        <v>600</v>
      </c>
      <c r="S1291" s="177" t="s">
        <v>601</v>
      </c>
      <c r="T1291" s="177" t="s">
        <v>6408</v>
      </c>
      <c r="U1291" s="177" t="s">
        <v>739</v>
      </c>
      <c r="V1291" s="177" t="s">
        <v>2024</v>
      </c>
      <c r="W1291" s="177" t="s">
        <v>1122</v>
      </c>
      <c r="X1291" s="177" t="s">
        <v>943</v>
      </c>
      <c r="Y1291" s="177" t="s">
        <v>674</v>
      </c>
      <c r="Z1291" s="177" t="s">
        <v>739</v>
      </c>
      <c r="AA1291" s="177" t="s">
        <v>1084</v>
      </c>
      <c r="AC1291" s="177" t="s">
        <v>3501</v>
      </c>
      <c r="AD1291" s="177" t="s">
        <v>6409</v>
      </c>
      <c r="AE1291" s="177" t="s">
        <v>526</v>
      </c>
      <c r="AQ1291" s="177"/>
      <c r="AT1291" s="177"/>
      <c r="AU1291" s="177"/>
      <c r="AV1291" s="177"/>
      <c r="AW1291" s="177"/>
    </row>
    <row r="1292" spans="1:49">
      <c r="A1292" s="170" t="s">
        <v>6094</v>
      </c>
      <c r="B1292" s="177" t="s">
        <v>6095</v>
      </c>
      <c r="D1292" s="177" t="s">
        <v>508</v>
      </c>
      <c r="E1292" s="177" t="s">
        <v>1388</v>
      </c>
      <c r="F1292" s="177" t="s">
        <v>6410</v>
      </c>
      <c r="G1292" s="177" t="s">
        <v>3595</v>
      </c>
      <c r="I1292" s="177" t="s">
        <v>2018</v>
      </c>
      <c r="J1292" s="178">
        <v>42737</v>
      </c>
      <c r="K1292" s="178">
        <v>42737</v>
      </c>
      <c r="L1292" s="177" t="s">
        <v>550</v>
      </c>
      <c r="M1292" s="177" t="s">
        <v>6097</v>
      </c>
      <c r="N1292" s="177" t="s">
        <v>6097</v>
      </c>
      <c r="O1292" s="177" t="s">
        <v>195</v>
      </c>
      <c r="P1292" s="177" t="s">
        <v>1193</v>
      </c>
      <c r="R1292" s="177" t="s">
        <v>600</v>
      </c>
      <c r="S1292" s="177" t="s">
        <v>601</v>
      </c>
      <c r="T1292" s="177" t="s">
        <v>6411</v>
      </c>
      <c r="U1292" s="177" t="s">
        <v>742</v>
      </c>
      <c r="V1292" s="177" t="s">
        <v>3237</v>
      </c>
      <c r="X1292" s="177" t="s">
        <v>943</v>
      </c>
      <c r="Y1292" s="177" t="s">
        <v>674</v>
      </c>
      <c r="Z1292" s="177" t="s">
        <v>742</v>
      </c>
      <c r="AA1292" s="177" t="s">
        <v>6412</v>
      </c>
      <c r="AC1292" s="177" t="s">
        <v>3510</v>
      </c>
      <c r="AD1292" s="177" t="s">
        <v>6413</v>
      </c>
      <c r="AE1292" s="177" t="s">
        <v>1064</v>
      </c>
      <c r="AQ1292" s="177"/>
      <c r="AT1292" s="177"/>
      <c r="AU1292" s="177"/>
      <c r="AV1292" s="177"/>
      <c r="AW1292" s="177"/>
    </row>
    <row r="1293" spans="1:49">
      <c r="A1293" s="170" t="s">
        <v>6094</v>
      </c>
      <c r="B1293" s="177" t="s">
        <v>6095</v>
      </c>
      <c r="D1293" s="177" t="s">
        <v>508</v>
      </c>
      <c r="E1293" s="170" t="s">
        <v>6414</v>
      </c>
      <c r="F1293" s="177" t="s">
        <v>6415</v>
      </c>
      <c r="G1293" s="177" t="s">
        <v>3850</v>
      </c>
      <c r="I1293" s="177" t="s">
        <v>2018</v>
      </c>
      <c r="J1293" s="178">
        <v>42737</v>
      </c>
      <c r="K1293" s="178">
        <v>42737</v>
      </c>
      <c r="L1293" s="177" t="s">
        <v>550</v>
      </c>
      <c r="M1293" s="177" t="s">
        <v>6097</v>
      </c>
      <c r="N1293" s="177" t="s">
        <v>6097</v>
      </c>
      <c r="O1293" s="177" t="s">
        <v>195</v>
      </c>
      <c r="P1293" s="177" t="s">
        <v>1816</v>
      </c>
      <c r="Q1293" s="177" t="s">
        <v>1090</v>
      </c>
      <c r="R1293" s="177" t="s">
        <v>600</v>
      </c>
      <c r="S1293" s="177" t="s">
        <v>601</v>
      </c>
      <c r="T1293" s="177" t="s">
        <v>6416</v>
      </c>
      <c r="U1293" s="177" t="s">
        <v>742</v>
      </c>
      <c r="V1293" s="177" t="s">
        <v>889</v>
      </c>
      <c r="X1293" s="177" t="s">
        <v>943</v>
      </c>
      <c r="Y1293" s="177" t="s">
        <v>674</v>
      </c>
      <c r="Z1293" s="177" t="s">
        <v>742</v>
      </c>
      <c r="AA1293" s="177" t="s">
        <v>892</v>
      </c>
      <c r="AC1293" s="177" t="s">
        <v>6250</v>
      </c>
      <c r="AD1293" s="177" t="s">
        <v>6417</v>
      </c>
      <c r="AE1293" s="177" t="s">
        <v>583</v>
      </c>
      <c r="AQ1293" s="177"/>
      <c r="AT1293" s="177"/>
      <c r="AU1293" s="177"/>
      <c r="AV1293" s="177"/>
      <c r="AW1293" s="177"/>
    </row>
    <row r="1294" spans="1:49">
      <c r="A1294" s="170" t="s">
        <v>6094</v>
      </c>
      <c r="B1294" s="177" t="s">
        <v>6095</v>
      </c>
      <c r="D1294" s="177" t="s">
        <v>508</v>
      </c>
      <c r="E1294" s="170" t="s">
        <v>1395</v>
      </c>
      <c r="F1294" s="177" t="s">
        <v>6418</v>
      </c>
      <c r="G1294" s="177" t="s">
        <v>3765</v>
      </c>
      <c r="I1294" s="177" t="s">
        <v>2018</v>
      </c>
      <c r="J1294" s="178">
        <v>42737</v>
      </c>
      <c r="K1294" s="178">
        <v>42737</v>
      </c>
      <c r="L1294" s="177" t="s">
        <v>550</v>
      </c>
      <c r="M1294" s="177" t="s">
        <v>6097</v>
      </c>
      <c r="N1294" s="177" t="s">
        <v>6097</v>
      </c>
      <c r="O1294" s="177" t="s">
        <v>159</v>
      </c>
      <c r="P1294" s="177" t="s">
        <v>4346</v>
      </c>
      <c r="Q1294" s="177" t="s">
        <v>1490</v>
      </c>
      <c r="R1294" s="177" t="s">
        <v>1523</v>
      </c>
      <c r="S1294" s="177" t="s">
        <v>159</v>
      </c>
      <c r="U1294" s="177" t="s">
        <v>691</v>
      </c>
      <c r="V1294" s="177" t="s">
        <v>2784</v>
      </c>
      <c r="W1294" s="177" t="s">
        <v>6419</v>
      </c>
      <c r="X1294" s="177" t="s">
        <v>3766</v>
      </c>
      <c r="Y1294" s="177" t="s">
        <v>6420</v>
      </c>
      <c r="Z1294" s="177" t="s">
        <v>3768</v>
      </c>
      <c r="AQ1294" s="177"/>
      <c r="AT1294" s="177"/>
      <c r="AU1294" s="177"/>
      <c r="AV1294" s="177"/>
      <c r="AW1294" s="177"/>
    </row>
    <row r="1295" spans="1:49">
      <c r="A1295" s="170" t="s">
        <v>6094</v>
      </c>
      <c r="B1295" s="177" t="s">
        <v>6095</v>
      </c>
      <c r="D1295" s="177" t="s">
        <v>508</v>
      </c>
      <c r="E1295" s="177" t="s">
        <v>1401</v>
      </c>
      <c r="F1295" s="177" t="s">
        <v>6421</v>
      </c>
      <c r="G1295" s="177" t="s">
        <v>3770</v>
      </c>
      <c r="I1295" s="177" t="s">
        <v>2018</v>
      </c>
      <c r="J1295" s="178">
        <v>42737</v>
      </c>
      <c r="K1295" s="178">
        <v>42737</v>
      </c>
      <c r="L1295" s="177" t="s">
        <v>550</v>
      </c>
      <c r="M1295" s="177" t="s">
        <v>6097</v>
      </c>
      <c r="N1295" s="177" t="s">
        <v>6097</v>
      </c>
      <c r="O1295" s="177" t="s">
        <v>159</v>
      </c>
      <c r="P1295" s="177" t="s">
        <v>4346</v>
      </c>
      <c r="Q1295" s="177" t="s">
        <v>6422</v>
      </c>
      <c r="R1295" s="177" t="s">
        <v>1523</v>
      </c>
      <c r="S1295" s="177" t="s">
        <v>159</v>
      </c>
      <c r="U1295" s="177" t="s">
        <v>691</v>
      </c>
      <c r="V1295" s="177" t="s">
        <v>2784</v>
      </c>
      <c r="W1295" s="177" t="s">
        <v>6419</v>
      </c>
      <c r="X1295" s="177" t="s">
        <v>3766</v>
      </c>
      <c r="Y1295" s="177" t="s">
        <v>6423</v>
      </c>
      <c r="Z1295" s="177" t="s">
        <v>3768</v>
      </c>
      <c r="AQ1295" s="177"/>
      <c r="AT1295" s="177"/>
      <c r="AU1295" s="177"/>
      <c r="AV1295" s="177"/>
      <c r="AW1295" s="177"/>
    </row>
    <row r="1296" spans="1:49">
      <c r="A1296" s="170" t="s">
        <v>6094</v>
      </c>
      <c r="B1296" s="177" t="s">
        <v>6095</v>
      </c>
      <c r="D1296" s="177" t="s">
        <v>508</v>
      </c>
      <c r="E1296" s="177" t="s">
        <v>1407</v>
      </c>
      <c r="F1296" s="177" t="s">
        <v>6424</v>
      </c>
      <c r="G1296" s="177" t="s">
        <v>3773</v>
      </c>
      <c r="I1296" s="177" t="s">
        <v>2018</v>
      </c>
      <c r="J1296" s="178">
        <v>42737</v>
      </c>
      <c r="K1296" s="178">
        <v>42737</v>
      </c>
      <c r="L1296" s="177" t="s">
        <v>550</v>
      </c>
      <c r="M1296" s="177" t="s">
        <v>6097</v>
      </c>
      <c r="N1296" s="177" t="s">
        <v>6097</v>
      </c>
      <c r="O1296" s="177" t="s">
        <v>159</v>
      </c>
      <c r="P1296" s="177" t="s">
        <v>4346</v>
      </c>
      <c r="Q1296" s="177" t="s">
        <v>1361</v>
      </c>
      <c r="R1296" s="177" t="s">
        <v>1523</v>
      </c>
      <c r="S1296" s="177" t="s">
        <v>159</v>
      </c>
      <c r="U1296" s="177" t="s">
        <v>6425</v>
      </c>
      <c r="V1296" s="177" t="s">
        <v>2784</v>
      </c>
      <c r="W1296" s="177" t="s">
        <v>6419</v>
      </c>
      <c r="X1296" s="177" t="s">
        <v>3766</v>
      </c>
      <c r="Y1296" s="177" t="s">
        <v>6426</v>
      </c>
      <c r="Z1296" s="177" t="s">
        <v>3768</v>
      </c>
      <c r="AQ1296" s="177"/>
      <c r="AT1296" s="177"/>
      <c r="AU1296" s="177"/>
      <c r="AV1296" s="177"/>
      <c r="AW1296" s="177"/>
    </row>
    <row r="1297" spans="1:49">
      <c r="A1297" s="170" t="s">
        <v>6094</v>
      </c>
      <c r="B1297" s="177" t="s">
        <v>6095</v>
      </c>
      <c r="D1297" s="177" t="s">
        <v>508</v>
      </c>
      <c r="E1297" s="177" t="s">
        <v>1413</v>
      </c>
      <c r="F1297" s="177" t="s">
        <v>6427</v>
      </c>
      <c r="G1297" s="177" t="s">
        <v>3776</v>
      </c>
      <c r="I1297" s="177" t="s">
        <v>2018</v>
      </c>
      <c r="J1297" s="178">
        <v>42737</v>
      </c>
      <c r="K1297" s="178">
        <v>42737</v>
      </c>
      <c r="L1297" s="177" t="s">
        <v>550</v>
      </c>
      <c r="M1297" s="177" t="s">
        <v>6097</v>
      </c>
      <c r="N1297" s="177" t="s">
        <v>6097</v>
      </c>
      <c r="O1297" s="177" t="s">
        <v>159</v>
      </c>
      <c r="P1297" s="177" t="s">
        <v>4346</v>
      </c>
      <c r="Q1297" s="177" t="s">
        <v>2774</v>
      </c>
      <c r="R1297" s="177" t="s">
        <v>1523</v>
      </c>
      <c r="S1297" s="177" t="s">
        <v>159</v>
      </c>
      <c r="U1297" s="177" t="s">
        <v>4348</v>
      </c>
      <c r="V1297" s="177" t="s">
        <v>1525</v>
      </c>
      <c r="W1297" s="177" t="s">
        <v>4349</v>
      </c>
      <c r="AQ1297" s="177" t="s">
        <v>2721</v>
      </c>
      <c r="AT1297" s="177"/>
      <c r="AU1297" s="177"/>
      <c r="AV1297" s="177"/>
      <c r="AW1297" s="177"/>
    </row>
    <row r="1298" spans="1:49">
      <c r="A1298" s="170" t="s">
        <v>6094</v>
      </c>
      <c r="B1298" s="177" t="s">
        <v>6095</v>
      </c>
      <c r="D1298" s="177" t="s">
        <v>508</v>
      </c>
      <c r="E1298" s="177" t="s">
        <v>1418</v>
      </c>
      <c r="F1298" s="177" t="s">
        <v>6428</v>
      </c>
      <c r="G1298" s="177" t="s">
        <v>3779</v>
      </c>
      <c r="I1298" s="177" t="s">
        <v>2018</v>
      </c>
      <c r="J1298" s="178">
        <v>42737</v>
      </c>
      <c r="K1298" s="178">
        <v>42737</v>
      </c>
      <c r="L1298" s="177" t="s">
        <v>550</v>
      </c>
      <c r="M1298" s="177" t="s">
        <v>6097</v>
      </c>
      <c r="N1298" s="177" t="s">
        <v>6097</v>
      </c>
      <c r="O1298" s="177" t="s">
        <v>159</v>
      </c>
      <c r="P1298" s="177" t="s">
        <v>4346</v>
      </c>
      <c r="Q1298" s="177" t="s">
        <v>2789</v>
      </c>
      <c r="R1298" s="177" t="s">
        <v>1523</v>
      </c>
      <c r="S1298" s="177" t="s">
        <v>159</v>
      </c>
      <c r="U1298" s="177" t="s">
        <v>1525</v>
      </c>
      <c r="V1298" s="177" t="s">
        <v>2784</v>
      </c>
      <c r="W1298" s="177" t="s">
        <v>6419</v>
      </c>
      <c r="X1298" s="177" t="s">
        <v>3766</v>
      </c>
      <c r="Y1298" s="177" t="s">
        <v>6429</v>
      </c>
      <c r="Z1298" s="177" t="s">
        <v>3768</v>
      </c>
      <c r="AQ1298" s="177"/>
      <c r="AT1298" s="177"/>
      <c r="AU1298" s="177"/>
      <c r="AV1298" s="177"/>
      <c r="AW1298" s="177"/>
    </row>
    <row r="1299" spans="1:49">
      <c r="A1299" s="170" t="s">
        <v>6094</v>
      </c>
      <c r="B1299" s="177" t="s">
        <v>6095</v>
      </c>
      <c r="D1299" s="177" t="s">
        <v>508</v>
      </c>
      <c r="E1299" s="177" t="s">
        <v>1430</v>
      </c>
      <c r="F1299" s="177" t="s">
        <v>6430</v>
      </c>
      <c r="G1299" s="177" t="s">
        <v>3782</v>
      </c>
      <c r="I1299" s="177" t="s">
        <v>2018</v>
      </c>
      <c r="J1299" s="178">
        <v>42737</v>
      </c>
      <c r="K1299" s="178">
        <v>42737</v>
      </c>
      <c r="L1299" s="177" t="s">
        <v>550</v>
      </c>
      <c r="M1299" s="177" t="s">
        <v>6097</v>
      </c>
      <c r="N1299" s="177" t="s">
        <v>6097</v>
      </c>
      <c r="O1299" s="177" t="s">
        <v>159</v>
      </c>
      <c r="P1299" s="177" t="s">
        <v>4346</v>
      </c>
      <c r="Q1299" s="177" t="s">
        <v>2718</v>
      </c>
      <c r="R1299" s="177" t="s">
        <v>1523</v>
      </c>
      <c r="S1299" s="177" t="s">
        <v>159</v>
      </c>
      <c r="U1299" s="177" t="s">
        <v>691</v>
      </c>
      <c r="V1299" s="177" t="s">
        <v>2784</v>
      </c>
      <c r="W1299" s="177" t="s">
        <v>6419</v>
      </c>
      <c r="X1299" s="177" t="s">
        <v>3766</v>
      </c>
      <c r="Y1299" s="177" t="s">
        <v>6431</v>
      </c>
      <c r="Z1299" s="177" t="s">
        <v>3768</v>
      </c>
      <c r="AQ1299" s="177"/>
      <c r="AT1299" s="177"/>
      <c r="AU1299" s="177"/>
      <c r="AV1299" s="177"/>
      <c r="AW1299" s="177"/>
    </row>
    <row r="1300" spans="1:49">
      <c r="A1300" s="170" t="s">
        <v>6094</v>
      </c>
      <c r="B1300" s="177" t="s">
        <v>6095</v>
      </c>
      <c r="D1300" s="177" t="s">
        <v>508</v>
      </c>
      <c r="E1300" s="177" t="s">
        <v>3805</v>
      </c>
      <c r="F1300" s="177" t="s">
        <v>6432</v>
      </c>
      <c r="G1300" s="177" t="s">
        <v>3785</v>
      </c>
      <c r="I1300" s="177" t="s">
        <v>2018</v>
      </c>
      <c r="J1300" s="178">
        <v>42737</v>
      </c>
      <c r="K1300" s="178">
        <v>42737</v>
      </c>
      <c r="L1300" s="177" t="s">
        <v>550</v>
      </c>
      <c r="M1300" s="177" t="s">
        <v>6097</v>
      </c>
      <c r="N1300" s="177" t="s">
        <v>6097</v>
      </c>
      <c r="O1300" s="177" t="s">
        <v>159</v>
      </c>
      <c r="P1300" s="177" t="s">
        <v>4346</v>
      </c>
      <c r="Q1300" s="177" t="s">
        <v>6433</v>
      </c>
      <c r="R1300" s="177" t="s">
        <v>1523</v>
      </c>
      <c r="S1300" s="177" t="s">
        <v>159</v>
      </c>
      <c r="U1300" s="177" t="s">
        <v>6434</v>
      </c>
      <c r="V1300" s="177" t="s">
        <v>2784</v>
      </c>
      <c r="W1300" s="177" t="s">
        <v>6419</v>
      </c>
      <c r="X1300" s="177" t="s">
        <v>3766</v>
      </c>
      <c r="Y1300" s="177" t="s">
        <v>6435</v>
      </c>
      <c r="Z1300" s="177" t="s">
        <v>3768</v>
      </c>
      <c r="AQ1300" s="177"/>
      <c r="AT1300" s="177"/>
      <c r="AU1300" s="177"/>
      <c r="AV1300" s="177"/>
      <c r="AW1300" s="177"/>
    </row>
    <row r="1301" spans="1:49">
      <c r="A1301" s="170" t="s">
        <v>6094</v>
      </c>
      <c r="B1301" s="177" t="s">
        <v>6095</v>
      </c>
      <c r="D1301" s="177" t="s">
        <v>508</v>
      </c>
      <c r="E1301" s="177" t="s">
        <v>1436</v>
      </c>
      <c r="F1301" s="177" t="s">
        <v>6436</v>
      </c>
      <c r="G1301" s="177" t="s">
        <v>6437</v>
      </c>
      <c r="I1301" s="177" t="s">
        <v>2018</v>
      </c>
      <c r="J1301" s="178">
        <v>42737</v>
      </c>
      <c r="K1301" s="178">
        <v>42737</v>
      </c>
      <c r="L1301" s="177" t="s">
        <v>550</v>
      </c>
      <c r="M1301" s="177" t="s">
        <v>6097</v>
      </c>
      <c r="N1301" s="177" t="s">
        <v>6097</v>
      </c>
      <c r="O1301" s="177" t="s">
        <v>195</v>
      </c>
      <c r="P1301" s="177" t="s">
        <v>3799</v>
      </c>
      <c r="R1301" s="177" t="s">
        <v>600</v>
      </c>
      <c r="S1301" s="177" t="s">
        <v>601</v>
      </c>
      <c r="T1301" s="177" t="s">
        <v>6438</v>
      </c>
      <c r="U1301" s="177" t="s">
        <v>579</v>
      </c>
      <c r="V1301" s="177" t="s">
        <v>6439</v>
      </c>
      <c r="X1301" s="196" t="s">
        <v>890</v>
      </c>
      <c r="Y1301" s="177" t="s">
        <v>891</v>
      </c>
      <c r="Z1301" s="177" t="s">
        <v>579</v>
      </c>
      <c r="AA1301" s="177" t="s">
        <v>6440</v>
      </c>
      <c r="AC1301" s="177" t="s">
        <v>3462</v>
      </c>
      <c r="AD1301" s="177" t="s">
        <v>6441</v>
      </c>
      <c r="AE1301" s="177" t="s">
        <v>1048</v>
      </c>
      <c r="AQ1301" s="177"/>
      <c r="AT1301" s="177"/>
      <c r="AU1301" s="177"/>
      <c r="AV1301" s="177"/>
      <c r="AW1301" s="177"/>
    </row>
    <row r="1302" spans="1:49">
      <c r="A1302" s="170" t="s">
        <v>6094</v>
      </c>
      <c r="B1302" s="177" t="s">
        <v>6095</v>
      </c>
      <c r="D1302" s="177" t="s">
        <v>508</v>
      </c>
      <c r="E1302" s="177" t="s">
        <v>1443</v>
      </c>
      <c r="F1302" s="177" t="s">
        <v>6442</v>
      </c>
      <c r="G1302" s="177" t="s">
        <v>6443</v>
      </c>
      <c r="I1302" s="177" t="s">
        <v>2018</v>
      </c>
      <c r="J1302" s="178">
        <v>42737</v>
      </c>
      <c r="K1302" s="178">
        <v>42737</v>
      </c>
      <c r="L1302" s="177" t="s">
        <v>550</v>
      </c>
      <c r="M1302" s="177" t="s">
        <v>6097</v>
      </c>
      <c r="N1302" s="177" t="s">
        <v>6097</v>
      </c>
      <c r="O1302" s="177" t="s">
        <v>168</v>
      </c>
      <c r="P1302" s="177" t="s">
        <v>1208</v>
      </c>
      <c r="Q1302" s="177" t="s">
        <v>614</v>
      </c>
      <c r="R1302" s="177" t="s">
        <v>1209</v>
      </c>
      <c r="S1302" s="177" t="s">
        <v>644</v>
      </c>
      <c r="T1302" s="177" t="s">
        <v>6444</v>
      </c>
      <c r="U1302" s="177" t="s">
        <v>646</v>
      </c>
      <c r="V1302" s="177" t="s">
        <v>3815</v>
      </c>
      <c r="X1302" s="177" t="s">
        <v>2686</v>
      </c>
      <c r="Z1302" s="177" t="s">
        <v>646</v>
      </c>
      <c r="AA1302" s="177" t="s">
        <v>3816</v>
      </c>
      <c r="AC1302" s="177" t="s">
        <v>6445</v>
      </c>
      <c r="AD1302" s="177" t="s">
        <v>6446</v>
      </c>
      <c r="AE1302" s="177" t="s">
        <v>6447</v>
      </c>
      <c r="AL1302" s="177" t="s">
        <v>651</v>
      </c>
      <c r="AQ1302" s="177" t="s">
        <v>2721</v>
      </c>
      <c r="AT1302" s="177"/>
      <c r="AU1302" s="177"/>
      <c r="AV1302" s="177"/>
      <c r="AW1302" s="177"/>
    </row>
    <row r="1303" spans="1:49">
      <c r="A1303" s="170" t="s">
        <v>6094</v>
      </c>
      <c r="B1303" s="177" t="s">
        <v>6095</v>
      </c>
      <c r="D1303" s="177" t="s">
        <v>508</v>
      </c>
      <c r="E1303" s="177" t="s">
        <v>1447</v>
      </c>
      <c r="F1303" s="177" t="s">
        <v>6448</v>
      </c>
      <c r="G1303" s="177" t="s">
        <v>6449</v>
      </c>
      <c r="I1303" s="177" t="s">
        <v>2018</v>
      </c>
      <c r="J1303" s="178">
        <v>42737</v>
      </c>
      <c r="K1303" s="178">
        <v>42737</v>
      </c>
      <c r="L1303" s="177" t="s">
        <v>550</v>
      </c>
      <c r="M1303" s="177" t="s">
        <v>6097</v>
      </c>
      <c r="N1303" s="177" t="s">
        <v>6097</v>
      </c>
      <c r="O1303" s="177" t="s">
        <v>195</v>
      </c>
      <c r="P1303" s="177" t="s">
        <v>3799</v>
      </c>
      <c r="R1303" s="177" t="s">
        <v>600</v>
      </c>
      <c r="S1303" s="177" t="s">
        <v>601</v>
      </c>
      <c r="T1303" s="177" t="s">
        <v>6450</v>
      </c>
      <c r="U1303" s="177" t="s">
        <v>702</v>
      </c>
      <c r="V1303" s="177" t="s">
        <v>3668</v>
      </c>
      <c r="X1303" s="177" t="s">
        <v>943</v>
      </c>
      <c r="Y1303" s="177" t="s">
        <v>891</v>
      </c>
      <c r="Z1303" s="177" t="s">
        <v>702</v>
      </c>
      <c r="AA1303" s="177" t="s">
        <v>3669</v>
      </c>
      <c r="AC1303" s="177" t="s">
        <v>3510</v>
      </c>
      <c r="AD1303" s="177" t="s">
        <v>6451</v>
      </c>
      <c r="AE1303" s="177" t="s">
        <v>524</v>
      </c>
      <c r="AQ1303" s="177"/>
      <c r="AT1303" s="177"/>
      <c r="AU1303" s="177"/>
      <c r="AV1303" s="177"/>
      <c r="AW1303" s="177"/>
    </row>
    <row r="1304" spans="1:49">
      <c r="A1304" s="170" t="s">
        <v>6094</v>
      </c>
      <c r="B1304" s="177" t="s">
        <v>6095</v>
      </c>
      <c r="D1304" s="177" t="s">
        <v>508</v>
      </c>
      <c r="E1304" s="170" t="s">
        <v>3819</v>
      </c>
      <c r="F1304" s="177" t="s">
        <v>6452</v>
      </c>
      <c r="G1304" s="177" t="s">
        <v>6453</v>
      </c>
      <c r="I1304" s="177" t="s">
        <v>2018</v>
      </c>
      <c r="J1304" s="178">
        <v>42737</v>
      </c>
      <c r="K1304" s="178">
        <v>42737</v>
      </c>
      <c r="L1304" s="177" t="s">
        <v>550</v>
      </c>
      <c r="M1304" s="177" t="s">
        <v>6097</v>
      </c>
      <c r="N1304" s="177" t="s">
        <v>6097</v>
      </c>
      <c r="O1304" s="177" t="s">
        <v>168</v>
      </c>
      <c r="P1304" s="177" t="s">
        <v>1208</v>
      </c>
      <c r="Q1304" s="177" t="s">
        <v>6454</v>
      </c>
      <c r="R1304" s="177" t="s">
        <v>1209</v>
      </c>
      <c r="S1304" s="177" t="s">
        <v>644</v>
      </c>
      <c r="T1304" s="177" t="s">
        <v>6444</v>
      </c>
      <c r="U1304" s="177" t="s">
        <v>646</v>
      </c>
      <c r="V1304" s="177" t="s">
        <v>3815</v>
      </c>
      <c r="X1304" s="177" t="s">
        <v>2686</v>
      </c>
      <c r="Z1304" s="177" t="s">
        <v>646</v>
      </c>
      <c r="AA1304" s="177" t="s">
        <v>3816</v>
      </c>
      <c r="AC1304" s="177" t="s">
        <v>6445</v>
      </c>
      <c r="AD1304" s="177" t="s">
        <v>6455</v>
      </c>
      <c r="AE1304" s="177" t="s">
        <v>6447</v>
      </c>
      <c r="AL1304" s="177" t="s">
        <v>651</v>
      </c>
      <c r="AQ1304" s="177" t="s">
        <v>2721</v>
      </c>
      <c r="AT1304" s="177"/>
      <c r="AU1304" s="177"/>
      <c r="AV1304" s="177"/>
      <c r="AW1304" s="177"/>
    </row>
    <row r="1305" spans="1:49">
      <c r="A1305" s="170" t="s">
        <v>6094</v>
      </c>
      <c r="B1305" s="177" t="s">
        <v>6095</v>
      </c>
      <c r="D1305" s="177" t="s">
        <v>508</v>
      </c>
      <c r="E1305" s="177" t="s">
        <v>1455</v>
      </c>
      <c r="F1305" s="177" t="s">
        <v>6456</v>
      </c>
      <c r="G1305" s="177" t="s">
        <v>6457</v>
      </c>
      <c r="I1305" s="177" t="s">
        <v>2018</v>
      </c>
      <c r="J1305" s="178">
        <v>42737</v>
      </c>
      <c r="K1305" s="178">
        <v>42737</v>
      </c>
      <c r="L1305" s="177" t="s">
        <v>550</v>
      </c>
      <c r="M1305" s="177" t="s">
        <v>6097</v>
      </c>
      <c r="N1305" s="177" t="s">
        <v>6097</v>
      </c>
      <c r="O1305" s="177" t="s">
        <v>195</v>
      </c>
      <c r="P1305" s="177" t="s">
        <v>3799</v>
      </c>
      <c r="Q1305" s="177" t="s">
        <v>515</v>
      </c>
      <c r="R1305" s="177" t="s">
        <v>600</v>
      </c>
      <c r="S1305" s="177" t="s">
        <v>601</v>
      </c>
      <c r="T1305" s="177" t="s">
        <v>6450</v>
      </c>
      <c r="U1305" s="177" t="s">
        <v>702</v>
      </c>
      <c r="V1305" s="177" t="s">
        <v>3668</v>
      </c>
      <c r="X1305" s="177" t="s">
        <v>943</v>
      </c>
      <c r="Y1305" s="177" t="s">
        <v>891</v>
      </c>
      <c r="Z1305" s="177" t="s">
        <v>702</v>
      </c>
      <c r="AA1305" s="177" t="s">
        <v>3669</v>
      </c>
      <c r="AC1305" s="177" t="s">
        <v>3510</v>
      </c>
      <c r="AD1305" s="177" t="s">
        <v>6458</v>
      </c>
      <c r="AE1305" s="177" t="s">
        <v>524</v>
      </c>
      <c r="AQ1305" s="177"/>
      <c r="AT1305" s="177"/>
      <c r="AU1305" s="177"/>
      <c r="AV1305" s="177"/>
      <c r="AW1305" s="177"/>
    </row>
    <row r="1306" spans="1:49">
      <c r="A1306" s="170" t="s">
        <v>6094</v>
      </c>
      <c r="B1306" s="177" t="s">
        <v>6095</v>
      </c>
      <c r="D1306" s="177" t="s">
        <v>508</v>
      </c>
      <c r="E1306" s="177" t="s">
        <v>1459</v>
      </c>
      <c r="F1306" s="177" t="s">
        <v>6459</v>
      </c>
      <c r="G1306" s="177" t="s">
        <v>6460</v>
      </c>
      <c r="I1306" s="177" t="s">
        <v>2018</v>
      </c>
      <c r="J1306" s="178">
        <v>42737</v>
      </c>
      <c r="K1306" s="178">
        <v>42737</v>
      </c>
      <c r="L1306" s="177" t="s">
        <v>550</v>
      </c>
      <c r="M1306" s="177" t="s">
        <v>6097</v>
      </c>
      <c r="N1306" s="177" t="s">
        <v>6097</v>
      </c>
      <c r="O1306" s="177" t="s">
        <v>168</v>
      </c>
      <c r="P1306" s="177" t="s">
        <v>1208</v>
      </c>
      <c r="Q1306" s="177" t="s">
        <v>515</v>
      </c>
      <c r="R1306" s="177" t="s">
        <v>1209</v>
      </c>
      <c r="S1306" s="177" t="s">
        <v>644</v>
      </c>
      <c r="T1306" s="177" t="s">
        <v>6444</v>
      </c>
      <c r="U1306" s="177" t="s">
        <v>646</v>
      </c>
      <c r="V1306" s="177" t="s">
        <v>3815</v>
      </c>
      <c r="X1306" s="177" t="s">
        <v>2686</v>
      </c>
      <c r="Z1306" s="177" t="s">
        <v>646</v>
      </c>
      <c r="AA1306" s="177" t="s">
        <v>3816</v>
      </c>
      <c r="AC1306" s="177" t="s">
        <v>6445</v>
      </c>
      <c r="AD1306" s="177" t="s">
        <v>6461</v>
      </c>
      <c r="AE1306" s="177" t="s">
        <v>6447</v>
      </c>
      <c r="AL1306" s="177" t="s">
        <v>651</v>
      </c>
      <c r="AQ1306" s="177" t="s">
        <v>2721</v>
      </c>
      <c r="AT1306" s="177"/>
      <c r="AU1306" s="177"/>
      <c r="AV1306" s="177"/>
      <c r="AW1306" s="177"/>
    </row>
    <row r="1307" spans="1:49">
      <c r="A1307" s="170" t="s">
        <v>6094</v>
      </c>
      <c r="B1307" s="177" t="s">
        <v>6095</v>
      </c>
      <c r="D1307" s="177" t="s">
        <v>508</v>
      </c>
      <c r="E1307" s="177" t="s">
        <v>1463</v>
      </c>
      <c r="F1307" s="177" t="s">
        <v>6462</v>
      </c>
      <c r="G1307" s="177" t="s">
        <v>6463</v>
      </c>
      <c r="I1307" s="177" t="s">
        <v>2018</v>
      </c>
      <c r="J1307" s="178">
        <v>42737</v>
      </c>
      <c r="K1307" s="178">
        <v>42737</v>
      </c>
      <c r="L1307" s="177" t="s">
        <v>550</v>
      </c>
      <c r="M1307" s="177" t="s">
        <v>6097</v>
      </c>
      <c r="N1307" s="177" t="s">
        <v>6097</v>
      </c>
      <c r="O1307" s="177" t="s">
        <v>168</v>
      </c>
      <c r="P1307" s="177" t="s">
        <v>1208</v>
      </c>
      <c r="R1307" s="177" t="s">
        <v>1209</v>
      </c>
      <c r="S1307" s="177" t="s">
        <v>554</v>
      </c>
      <c r="T1307" s="177" t="s">
        <v>6464</v>
      </c>
      <c r="U1307" s="177" t="s">
        <v>646</v>
      </c>
      <c r="V1307" s="177" t="s">
        <v>6465</v>
      </c>
      <c r="X1307" s="177" t="s">
        <v>2686</v>
      </c>
      <c r="Y1307" s="177" t="s">
        <v>2687</v>
      </c>
      <c r="Z1307" s="177" t="s">
        <v>646</v>
      </c>
      <c r="AA1307" s="177" t="s">
        <v>6466</v>
      </c>
      <c r="AC1307" s="177" t="s">
        <v>6467</v>
      </c>
      <c r="AD1307" s="177" t="s">
        <v>6468</v>
      </c>
      <c r="AE1307" s="177" t="s">
        <v>2521</v>
      </c>
      <c r="AL1307" s="177" t="s">
        <v>2091</v>
      </c>
      <c r="AQ1307" s="177" t="s">
        <v>2721</v>
      </c>
      <c r="AT1307" s="177"/>
      <c r="AU1307" s="177"/>
      <c r="AV1307" s="177"/>
      <c r="AW1307" s="177"/>
    </row>
    <row r="1308" spans="1:49">
      <c r="A1308" s="170" t="s">
        <v>6094</v>
      </c>
      <c r="B1308" s="177" t="s">
        <v>6095</v>
      </c>
      <c r="D1308" s="177" t="s">
        <v>508</v>
      </c>
      <c r="E1308" s="170" t="s">
        <v>6469</v>
      </c>
      <c r="F1308" s="177" t="s">
        <v>6470</v>
      </c>
      <c r="G1308" s="177" t="s">
        <v>6471</v>
      </c>
      <c r="I1308" s="177" t="s">
        <v>2018</v>
      </c>
      <c r="J1308" s="178">
        <v>42737</v>
      </c>
      <c r="K1308" s="178">
        <v>42737</v>
      </c>
      <c r="L1308" s="177" t="s">
        <v>2772</v>
      </c>
      <c r="M1308" s="177" t="s">
        <v>6472</v>
      </c>
      <c r="N1308" s="177" t="s">
        <v>6097</v>
      </c>
      <c r="O1308" s="177" t="s">
        <v>238</v>
      </c>
      <c r="P1308" s="177" t="s">
        <v>6473</v>
      </c>
      <c r="R1308" s="177" t="s">
        <v>3469</v>
      </c>
      <c r="S1308" s="177" t="s">
        <v>6474</v>
      </c>
      <c r="U1308" s="177" t="s">
        <v>666</v>
      </c>
      <c r="V1308" s="177" t="s">
        <v>6114</v>
      </c>
      <c r="W1308" s="177" t="s">
        <v>6115</v>
      </c>
      <c r="X1308" s="177" t="s">
        <v>2111</v>
      </c>
      <c r="Y1308" s="177" t="s">
        <v>3613</v>
      </c>
      <c r="Z1308" s="177" t="s">
        <v>6116</v>
      </c>
      <c r="AA1308" s="177" t="s">
        <v>6117</v>
      </c>
      <c r="AB1308" s="177" t="s">
        <v>6118</v>
      </c>
      <c r="AC1308" s="177" t="s">
        <v>6475</v>
      </c>
      <c r="AD1308" s="177" t="s">
        <v>6120</v>
      </c>
      <c r="AQ1308" s="177" t="s">
        <v>6121</v>
      </c>
      <c r="AT1308" s="177"/>
      <c r="AU1308" s="177"/>
      <c r="AV1308" s="177"/>
      <c r="AW1308" s="177"/>
    </row>
    <row r="1309" spans="1:49">
      <c r="A1309" s="170" t="s">
        <v>6094</v>
      </c>
      <c r="B1309" s="177" t="s">
        <v>6095</v>
      </c>
      <c r="D1309" s="177" t="s">
        <v>508</v>
      </c>
      <c r="E1309" s="170" t="s">
        <v>6469</v>
      </c>
      <c r="F1309" s="177" t="s">
        <v>6476</v>
      </c>
      <c r="G1309" s="177" t="s">
        <v>6477</v>
      </c>
      <c r="I1309" s="177" t="s">
        <v>2018</v>
      </c>
      <c r="J1309" s="178">
        <v>42737</v>
      </c>
      <c r="K1309" s="178">
        <v>42737</v>
      </c>
      <c r="L1309" s="177" t="s">
        <v>2772</v>
      </c>
      <c r="M1309" s="177" t="s">
        <v>6472</v>
      </c>
      <c r="N1309" s="177" t="s">
        <v>6097</v>
      </c>
      <c r="O1309" s="177" t="s">
        <v>273</v>
      </c>
      <c r="P1309" s="177" t="s">
        <v>6478</v>
      </c>
      <c r="R1309" s="177" t="s">
        <v>876</v>
      </c>
      <c r="S1309" s="177" t="s">
        <v>6479</v>
      </c>
      <c r="T1309" s="177" t="s">
        <v>6480</v>
      </c>
      <c r="U1309" s="177" t="s">
        <v>6481</v>
      </c>
      <c r="V1309" s="177" t="s">
        <v>6482</v>
      </c>
      <c r="W1309" s="177" t="s">
        <v>6483</v>
      </c>
      <c r="X1309" s="177" t="s">
        <v>6484</v>
      </c>
      <c r="Y1309" s="177" t="s">
        <v>881</v>
      </c>
      <c r="Z1309" s="177" t="s">
        <v>882</v>
      </c>
      <c r="AB1309" s="177" t="s">
        <v>2104</v>
      </c>
      <c r="AC1309" s="177" t="s">
        <v>3754</v>
      </c>
      <c r="AQ1309" s="177"/>
      <c r="AT1309" s="177"/>
      <c r="AU1309" s="177"/>
      <c r="AV1309" s="177"/>
      <c r="AW1309" s="177"/>
    </row>
    <row r="1310" spans="1:49">
      <c r="A1310" s="170" t="s">
        <v>6094</v>
      </c>
      <c r="B1310" s="177" t="s">
        <v>6095</v>
      </c>
      <c r="D1310" s="177" t="s">
        <v>508</v>
      </c>
      <c r="E1310" s="177" t="s">
        <v>1467</v>
      </c>
      <c r="F1310" s="177" t="s">
        <v>6485</v>
      </c>
      <c r="I1310" s="177" t="s">
        <v>2018</v>
      </c>
      <c r="J1310" s="178">
        <v>42737</v>
      </c>
      <c r="K1310" s="178">
        <v>42737</v>
      </c>
      <c r="L1310" s="177" t="s">
        <v>550</v>
      </c>
      <c r="M1310" s="177" t="s">
        <v>6097</v>
      </c>
      <c r="N1310" s="177" t="s">
        <v>6097</v>
      </c>
      <c r="O1310" s="177" t="s">
        <v>303</v>
      </c>
      <c r="Q1310" s="177" t="s">
        <v>1829</v>
      </c>
      <c r="R1310" s="177" t="s">
        <v>1267</v>
      </c>
      <c r="S1310" s="177" t="s">
        <v>303</v>
      </c>
      <c r="U1310" s="177" t="s">
        <v>6486</v>
      </c>
      <c r="V1310" s="177" t="s">
        <v>881</v>
      </c>
      <c r="W1310" s="177" t="s">
        <v>882</v>
      </c>
      <c r="X1310" s="177" t="s">
        <v>6487</v>
      </c>
      <c r="Y1310" s="177" t="s">
        <v>2111</v>
      </c>
      <c r="Z1310" s="177" t="s">
        <v>881</v>
      </c>
      <c r="AA1310" s="177" t="s">
        <v>882</v>
      </c>
      <c r="AB1310" s="177" t="s">
        <v>6488</v>
      </c>
      <c r="AQ1310" s="177"/>
      <c r="AT1310" s="177"/>
      <c r="AU1310" s="177"/>
      <c r="AV1310" s="177"/>
      <c r="AW1310" s="177"/>
    </row>
    <row r="1311" spans="1:49">
      <c r="A1311" s="170" t="s">
        <v>6094</v>
      </c>
      <c r="B1311" s="177" t="s">
        <v>6095</v>
      </c>
      <c r="D1311" s="177" t="s">
        <v>508</v>
      </c>
      <c r="E1311" s="170" t="s">
        <v>1473</v>
      </c>
      <c r="F1311" s="177" t="s">
        <v>6489</v>
      </c>
      <c r="G1311" s="177" t="s">
        <v>3821</v>
      </c>
      <c r="I1311" s="177" t="s">
        <v>2018</v>
      </c>
      <c r="J1311" s="178">
        <v>42737</v>
      </c>
      <c r="K1311" s="178">
        <v>42737</v>
      </c>
      <c r="L1311" s="177" t="s">
        <v>550</v>
      </c>
      <c r="M1311" s="177" t="s">
        <v>6097</v>
      </c>
      <c r="N1311" s="177" t="s">
        <v>6097</v>
      </c>
      <c r="O1311" s="177" t="s">
        <v>195</v>
      </c>
      <c r="P1311" s="177" t="s">
        <v>2113</v>
      </c>
      <c r="Q1311" s="177" t="s">
        <v>1598</v>
      </c>
      <c r="R1311" s="177" t="s">
        <v>553</v>
      </c>
      <c r="S1311" s="177" t="s">
        <v>644</v>
      </c>
      <c r="T1311" s="177" t="s">
        <v>6490</v>
      </c>
      <c r="U1311" s="177" t="s">
        <v>832</v>
      </c>
      <c r="V1311" s="177" t="s">
        <v>4531</v>
      </c>
      <c r="X1311" s="177" t="s">
        <v>734</v>
      </c>
      <c r="Z1311" s="177" t="s">
        <v>832</v>
      </c>
      <c r="AC1311" s="177" t="s">
        <v>3817</v>
      </c>
      <c r="AD1311" s="177" t="s">
        <v>6491</v>
      </c>
      <c r="AE1311" s="177" t="s">
        <v>524</v>
      </c>
      <c r="AF1311" s="177" t="s">
        <v>1049</v>
      </c>
      <c r="AQ1311" s="177" t="s">
        <v>937</v>
      </c>
      <c r="AT1311" s="177"/>
      <c r="AU1311" s="177"/>
      <c r="AV1311" s="177"/>
      <c r="AW1311" s="177"/>
    </row>
    <row r="1312" spans="1:49">
      <c r="A1312" s="170" t="s">
        <v>6094</v>
      </c>
      <c r="B1312" s="177" t="s">
        <v>6095</v>
      </c>
      <c r="D1312" s="177" t="s">
        <v>508</v>
      </c>
      <c r="E1312" s="177" t="s">
        <v>4829</v>
      </c>
      <c r="F1312" s="177" t="s">
        <v>6492</v>
      </c>
      <c r="I1312" s="177" t="s">
        <v>2018</v>
      </c>
      <c r="J1312" s="178">
        <v>42737</v>
      </c>
      <c r="K1312" s="178">
        <v>42737</v>
      </c>
      <c r="L1312" s="177" t="s">
        <v>550</v>
      </c>
      <c r="M1312" s="177" t="s">
        <v>6097</v>
      </c>
      <c r="N1312" s="177" t="s">
        <v>6097</v>
      </c>
      <c r="O1312" s="177" t="s">
        <v>195</v>
      </c>
      <c r="P1312" s="177" t="s">
        <v>589</v>
      </c>
      <c r="Q1312" s="177" t="s">
        <v>6493</v>
      </c>
      <c r="R1312" s="177" t="s">
        <v>553</v>
      </c>
      <c r="S1312" s="177" t="s">
        <v>1611</v>
      </c>
      <c r="T1312" s="177" t="s">
        <v>3603</v>
      </c>
      <c r="U1312" s="177" t="s">
        <v>646</v>
      </c>
      <c r="V1312" s="177" t="s">
        <v>1674</v>
      </c>
      <c r="W1312" s="177" t="s">
        <v>648</v>
      </c>
      <c r="Z1312" s="177" t="s">
        <v>646</v>
      </c>
      <c r="AA1312" s="177" t="s">
        <v>2063</v>
      </c>
      <c r="AC1312" s="177" t="s">
        <v>6494</v>
      </c>
      <c r="AD1312" s="177" t="s">
        <v>6495</v>
      </c>
      <c r="AE1312" s="177" t="s">
        <v>1064</v>
      </c>
      <c r="AF1312" s="177" t="s">
        <v>1049</v>
      </c>
      <c r="AQ1312" s="177" t="s">
        <v>937</v>
      </c>
      <c r="AT1312" s="177"/>
      <c r="AU1312" s="177"/>
      <c r="AV1312" s="177"/>
      <c r="AW1312" s="177"/>
    </row>
    <row r="1313" spans="1:62">
      <c r="A1313" s="170" t="s">
        <v>6094</v>
      </c>
      <c r="B1313" s="177" t="s">
        <v>6095</v>
      </c>
      <c r="D1313" s="177" t="s">
        <v>508</v>
      </c>
      <c r="E1313" s="177" t="s">
        <v>1488</v>
      </c>
      <c r="F1313" s="177" t="s">
        <v>6496</v>
      </c>
      <c r="G1313" s="177" t="s">
        <v>3814</v>
      </c>
      <c r="I1313" s="177" t="s">
        <v>2018</v>
      </c>
      <c r="J1313" s="178">
        <v>42737</v>
      </c>
      <c r="K1313" s="178">
        <v>42737</v>
      </c>
      <c r="L1313" s="177" t="s">
        <v>550</v>
      </c>
      <c r="M1313" s="177" t="s">
        <v>6097</v>
      </c>
      <c r="N1313" s="177" t="s">
        <v>6097</v>
      </c>
      <c r="O1313" s="177" t="s">
        <v>195</v>
      </c>
      <c r="P1313" s="177" t="s">
        <v>2113</v>
      </c>
      <c r="Q1313" s="177" t="s">
        <v>1598</v>
      </c>
      <c r="R1313" s="177" t="s">
        <v>553</v>
      </c>
      <c r="S1313" s="177" t="s">
        <v>644</v>
      </c>
      <c r="T1313" s="177" t="s">
        <v>4459</v>
      </c>
      <c r="U1313" s="177" t="s">
        <v>832</v>
      </c>
      <c r="V1313" s="177" t="s">
        <v>4531</v>
      </c>
      <c r="X1313" s="177" t="s">
        <v>734</v>
      </c>
      <c r="Z1313" s="177" t="s">
        <v>832</v>
      </c>
      <c r="AC1313" s="177" t="s">
        <v>3817</v>
      </c>
      <c r="AD1313" s="177" t="s">
        <v>6497</v>
      </c>
      <c r="AE1313" s="177" t="s">
        <v>524</v>
      </c>
      <c r="AF1313" s="177" t="s">
        <v>1049</v>
      </c>
      <c r="AQ1313" s="177" t="s">
        <v>937</v>
      </c>
      <c r="AT1313" s="177"/>
      <c r="AU1313" s="177"/>
      <c r="AV1313" s="177"/>
      <c r="AW1313" s="177"/>
    </row>
    <row r="1314" spans="1:62">
      <c r="A1314" s="170" t="s">
        <v>6094</v>
      </c>
      <c r="B1314" s="177" t="s">
        <v>6095</v>
      </c>
      <c r="D1314" s="177" t="s">
        <v>508</v>
      </c>
      <c r="E1314" s="177" t="s">
        <v>5750</v>
      </c>
      <c r="F1314" s="177" t="s">
        <v>6498</v>
      </c>
      <c r="I1314" s="177" t="s">
        <v>2018</v>
      </c>
      <c r="J1314" s="178">
        <v>42737</v>
      </c>
      <c r="K1314" s="178">
        <v>42737</v>
      </c>
      <c r="L1314" s="177" t="s">
        <v>550</v>
      </c>
      <c r="M1314" s="177" t="s">
        <v>6097</v>
      </c>
      <c r="N1314" s="177" t="s">
        <v>6097</v>
      </c>
      <c r="O1314" s="177" t="s">
        <v>195</v>
      </c>
      <c r="P1314" s="177" t="s">
        <v>589</v>
      </c>
      <c r="Q1314" s="177" t="s">
        <v>6499</v>
      </c>
      <c r="R1314" s="177" t="s">
        <v>553</v>
      </c>
      <c r="S1314" s="177" t="s">
        <v>1611</v>
      </c>
      <c r="T1314" s="177" t="s">
        <v>6500</v>
      </c>
      <c r="U1314" s="177" t="s">
        <v>646</v>
      </c>
      <c r="V1314" s="177" t="s">
        <v>6501</v>
      </c>
      <c r="W1314" s="177" t="s">
        <v>1560</v>
      </c>
      <c r="X1314" s="177" t="s">
        <v>734</v>
      </c>
      <c r="Z1314" s="177" t="s">
        <v>646</v>
      </c>
      <c r="AA1314" s="177" t="s">
        <v>6502</v>
      </c>
      <c r="AB1314" s="177" t="s">
        <v>1045</v>
      </c>
      <c r="AC1314" s="177" t="s">
        <v>6503</v>
      </c>
      <c r="AD1314" s="177" t="s">
        <v>6504</v>
      </c>
      <c r="AE1314" s="177" t="s">
        <v>618</v>
      </c>
      <c r="AF1314" s="177" t="s">
        <v>1049</v>
      </c>
      <c r="AQ1314" s="177" t="s">
        <v>937</v>
      </c>
      <c r="AT1314" s="177"/>
      <c r="AU1314" s="177"/>
      <c r="AV1314" s="177"/>
      <c r="AW1314" s="177"/>
    </row>
    <row r="1315" spans="1:62">
      <c r="A1315" s="170" t="s">
        <v>6094</v>
      </c>
      <c r="B1315" s="177" t="s">
        <v>6095</v>
      </c>
      <c r="D1315" s="177" t="s">
        <v>508</v>
      </c>
      <c r="E1315" s="177" t="s">
        <v>1475</v>
      </c>
      <c r="F1315" s="177" t="s">
        <v>6505</v>
      </c>
      <c r="G1315" s="177" t="s">
        <v>5930</v>
      </c>
      <c r="I1315" s="177" t="s">
        <v>2018</v>
      </c>
      <c r="J1315" s="178">
        <v>42737</v>
      </c>
      <c r="K1315" s="178">
        <v>42737</v>
      </c>
      <c r="L1315" s="177" t="s">
        <v>513</v>
      </c>
      <c r="M1315" s="177" t="s">
        <v>6506</v>
      </c>
      <c r="N1315" s="177" t="s">
        <v>6097</v>
      </c>
      <c r="O1315" s="177" t="s">
        <v>195</v>
      </c>
      <c r="P1315" s="177" t="s">
        <v>1193</v>
      </c>
      <c r="R1315" s="177" t="s">
        <v>731</v>
      </c>
      <c r="S1315" s="177" t="s">
        <v>838</v>
      </c>
      <c r="T1315" s="177" t="s">
        <v>2763</v>
      </c>
      <c r="U1315" s="177" t="s">
        <v>739</v>
      </c>
      <c r="V1315" s="177" t="s">
        <v>1061</v>
      </c>
      <c r="X1315" s="177" t="s">
        <v>1054</v>
      </c>
      <c r="Z1315" s="177" t="s">
        <v>739</v>
      </c>
      <c r="AA1315" s="177" t="s">
        <v>2562</v>
      </c>
      <c r="AC1315" s="177" t="s">
        <v>3505</v>
      </c>
      <c r="AD1315" s="177" t="s">
        <v>6507</v>
      </c>
      <c r="AE1315" s="177" t="s">
        <v>583</v>
      </c>
      <c r="AQ1315" s="177"/>
      <c r="AT1315" s="177"/>
      <c r="AU1315" s="177"/>
      <c r="AV1315" s="177"/>
      <c r="AW1315" s="177"/>
    </row>
    <row r="1316" spans="1:62">
      <c r="A1316" s="170" t="s">
        <v>6094</v>
      </c>
      <c r="B1316" s="177" t="s">
        <v>6095</v>
      </c>
      <c r="D1316" s="177" t="s">
        <v>508</v>
      </c>
      <c r="E1316" s="177" t="s">
        <v>6508</v>
      </c>
      <c r="F1316" s="177" t="s">
        <v>6509</v>
      </c>
      <c r="G1316" s="177" t="s">
        <v>6510</v>
      </c>
      <c r="I1316" s="177" t="s">
        <v>2018</v>
      </c>
      <c r="J1316" s="178">
        <v>42737</v>
      </c>
      <c r="K1316" s="178">
        <v>42737</v>
      </c>
      <c r="L1316" s="177" t="s">
        <v>513</v>
      </c>
      <c r="M1316" s="177" t="s">
        <v>6506</v>
      </c>
      <c r="N1316" s="177" t="s">
        <v>6097</v>
      </c>
      <c r="O1316" s="177" t="s">
        <v>195</v>
      </c>
      <c r="P1316" s="177" t="s">
        <v>1193</v>
      </c>
      <c r="R1316" s="177" t="s">
        <v>731</v>
      </c>
      <c r="S1316" s="177" t="s">
        <v>838</v>
      </c>
      <c r="T1316" s="177" t="s">
        <v>806</v>
      </c>
      <c r="U1316" s="177" t="s">
        <v>739</v>
      </c>
      <c r="V1316" s="177" t="s">
        <v>6511</v>
      </c>
      <c r="X1316" s="177" t="s">
        <v>1054</v>
      </c>
      <c r="Z1316" s="177" t="s">
        <v>739</v>
      </c>
      <c r="AA1316" s="177" t="s">
        <v>6512</v>
      </c>
      <c r="AC1316" s="177" t="s">
        <v>6255</v>
      </c>
      <c r="AD1316" s="177" t="s">
        <v>6513</v>
      </c>
      <c r="AE1316" s="177" t="s">
        <v>524</v>
      </c>
      <c r="AQ1316" s="177"/>
      <c r="AT1316" s="177"/>
      <c r="AU1316" s="177"/>
      <c r="AV1316" s="177"/>
      <c r="AW1316" s="177"/>
    </row>
    <row r="1317" spans="1:62">
      <c r="A1317" s="170" t="s">
        <v>6094</v>
      </c>
      <c r="B1317" s="177" t="s">
        <v>6514</v>
      </c>
      <c r="C1317" s="177" t="s">
        <v>1564</v>
      </c>
      <c r="D1317" s="177" t="s">
        <v>508</v>
      </c>
      <c r="E1317" s="170" t="s">
        <v>1492</v>
      </c>
      <c r="F1317" s="177" t="s">
        <v>6515</v>
      </c>
      <c r="I1317" s="177" t="s">
        <v>2018</v>
      </c>
      <c r="J1317" s="178">
        <v>42737</v>
      </c>
      <c r="K1317" s="178">
        <v>42737</v>
      </c>
      <c r="L1317" s="177" t="s">
        <v>550</v>
      </c>
      <c r="M1317" s="177" t="s">
        <v>6097</v>
      </c>
      <c r="N1317" s="177" t="s">
        <v>6097</v>
      </c>
      <c r="O1317" s="177" t="s">
        <v>110</v>
      </c>
      <c r="R1317" s="177" t="s">
        <v>565</v>
      </c>
      <c r="S1317" s="177" t="s">
        <v>921</v>
      </c>
      <c r="AQ1317" s="177" t="s">
        <v>683</v>
      </c>
      <c r="AT1317" s="177"/>
      <c r="AU1317" s="177"/>
      <c r="AV1317" s="177"/>
      <c r="AW1317" s="177"/>
    </row>
    <row r="1318" spans="1:62">
      <c r="A1318" s="170" t="s">
        <v>6516</v>
      </c>
      <c r="B1318" s="177" t="s">
        <v>6517</v>
      </c>
      <c r="D1318" s="177" t="s">
        <v>508</v>
      </c>
      <c r="E1318" s="177" t="s">
        <v>661</v>
      </c>
      <c r="F1318" s="177" t="s">
        <v>6518</v>
      </c>
      <c r="G1318" s="177" t="s">
        <v>6519</v>
      </c>
      <c r="I1318" s="177" t="s">
        <v>2056</v>
      </c>
      <c r="J1318" s="178">
        <v>43524</v>
      </c>
      <c r="K1318" s="178">
        <v>43524</v>
      </c>
      <c r="L1318" s="177" t="s">
        <v>550</v>
      </c>
      <c r="M1318" s="177" t="s">
        <v>6520</v>
      </c>
      <c r="N1318" s="177" t="s">
        <v>6520</v>
      </c>
      <c r="O1318" s="177" t="s">
        <v>232</v>
      </c>
      <c r="Q1318" s="177" t="s">
        <v>232</v>
      </c>
      <c r="R1318" s="177" t="s">
        <v>926</v>
      </c>
      <c r="S1318" s="177" t="s">
        <v>1030</v>
      </c>
      <c r="T1318" s="177" t="s">
        <v>6521</v>
      </c>
      <c r="U1318" s="177" t="s">
        <v>646</v>
      </c>
      <c r="V1318" s="177" t="s">
        <v>782</v>
      </c>
      <c r="X1318" s="177" t="s">
        <v>651</v>
      </c>
      <c r="Y1318" s="177" t="s">
        <v>646</v>
      </c>
      <c r="Z1318" s="177" t="s">
        <v>773</v>
      </c>
      <c r="AB1318" s="177" t="s">
        <v>1032</v>
      </c>
      <c r="AC1318" s="177" t="s">
        <v>6522</v>
      </c>
      <c r="AD1318" s="177" t="s">
        <v>1034</v>
      </c>
      <c r="AE1318" s="177" t="s">
        <v>2974</v>
      </c>
      <c r="AF1318" s="177" t="s">
        <v>6523</v>
      </c>
      <c r="AG1318" s="177" t="s">
        <v>618</v>
      </c>
      <c r="AQ1318" s="177"/>
      <c r="AT1318" s="177"/>
      <c r="AU1318" s="177"/>
      <c r="AV1318" s="177"/>
      <c r="AW1318" s="177"/>
    </row>
    <row r="1319" spans="1:62">
      <c r="A1319" s="170" t="s">
        <v>6516</v>
      </c>
      <c r="B1319" s="177" t="s">
        <v>6517</v>
      </c>
      <c r="D1319" s="177" t="s">
        <v>508</v>
      </c>
      <c r="E1319" s="177" t="s">
        <v>669</v>
      </c>
      <c r="F1319" s="177" t="s">
        <v>6524</v>
      </c>
      <c r="G1319" s="177" t="s">
        <v>6525</v>
      </c>
      <c r="I1319" s="177" t="s">
        <v>2056</v>
      </c>
      <c r="J1319" s="178">
        <v>43524</v>
      </c>
      <c r="K1319" s="178">
        <v>43524</v>
      </c>
      <c r="L1319" s="177" t="s">
        <v>550</v>
      </c>
      <c r="M1319" s="177" t="s">
        <v>6520</v>
      </c>
      <c r="N1319" s="177" t="s">
        <v>6520</v>
      </c>
      <c r="O1319" s="177" t="s">
        <v>195</v>
      </c>
      <c r="P1319" s="177" t="s">
        <v>589</v>
      </c>
      <c r="Q1319" s="177" t="s">
        <v>599</v>
      </c>
      <c r="R1319" s="177" t="s">
        <v>553</v>
      </c>
      <c r="S1319" s="177" t="s">
        <v>1611</v>
      </c>
      <c r="T1319" s="177" t="s">
        <v>6526</v>
      </c>
      <c r="U1319" s="177" t="s">
        <v>646</v>
      </c>
      <c r="V1319" s="177" t="s">
        <v>2412</v>
      </c>
      <c r="W1319" s="177" t="s">
        <v>648</v>
      </c>
      <c r="X1319" s="177" t="s">
        <v>734</v>
      </c>
      <c r="Z1319" s="177" t="s">
        <v>646</v>
      </c>
      <c r="AA1319" s="177" t="s">
        <v>2413</v>
      </c>
      <c r="AB1319" s="177" t="s">
        <v>1581</v>
      </c>
      <c r="AC1319" s="177" t="s">
        <v>4087</v>
      </c>
      <c r="AD1319" s="177" t="s">
        <v>6527</v>
      </c>
      <c r="AE1319" s="177" t="s">
        <v>1048</v>
      </c>
      <c r="AF1319" s="177" t="s">
        <v>1049</v>
      </c>
      <c r="AQ1319" s="177"/>
      <c r="AT1319" s="177"/>
      <c r="AU1319" s="177"/>
      <c r="AV1319" s="177"/>
      <c r="AW1319" s="177"/>
    </row>
    <row r="1320" spans="1:62">
      <c r="A1320" s="170" t="s">
        <v>6516</v>
      </c>
      <c r="B1320" s="177" t="s">
        <v>6517</v>
      </c>
      <c r="D1320" s="177" t="s">
        <v>508</v>
      </c>
      <c r="E1320" s="177" t="s">
        <v>685</v>
      </c>
      <c r="F1320" s="177" t="s">
        <v>6528</v>
      </c>
      <c r="G1320" s="177" t="s">
        <v>6529</v>
      </c>
      <c r="I1320" s="177" t="s">
        <v>2056</v>
      </c>
      <c r="J1320" s="178">
        <v>43524</v>
      </c>
      <c r="K1320" s="178">
        <v>43524</v>
      </c>
      <c r="L1320" s="177" t="s">
        <v>550</v>
      </c>
      <c r="M1320" s="177" t="s">
        <v>6520</v>
      </c>
      <c r="N1320" s="177" t="s">
        <v>6520</v>
      </c>
      <c r="O1320" s="177" t="s">
        <v>195</v>
      </c>
      <c r="P1320" s="177" t="s">
        <v>2442</v>
      </c>
      <c r="R1320" s="177" t="s">
        <v>600</v>
      </c>
      <c r="S1320" s="177" t="s">
        <v>601</v>
      </c>
      <c r="T1320" s="177" t="s">
        <v>6530</v>
      </c>
      <c r="U1320" s="177" t="s">
        <v>832</v>
      </c>
      <c r="V1320" s="177" t="s">
        <v>6531</v>
      </c>
      <c r="X1320" s="177" t="s">
        <v>943</v>
      </c>
      <c r="Y1320" s="177" t="s">
        <v>674</v>
      </c>
      <c r="Z1320" s="177" t="s">
        <v>832</v>
      </c>
      <c r="AA1320" s="177" t="s">
        <v>1416</v>
      </c>
      <c r="AC1320" s="177" t="s">
        <v>6532</v>
      </c>
      <c r="AD1320" s="177" t="s">
        <v>6533</v>
      </c>
      <c r="AE1320" s="177" t="s">
        <v>1048</v>
      </c>
      <c r="AQ1320" s="177"/>
      <c r="AT1320" s="177"/>
      <c r="AU1320" s="177"/>
      <c r="AV1320" s="177"/>
      <c r="AW1320" s="177"/>
    </row>
    <row r="1321" spans="1:62">
      <c r="A1321" s="170" t="s">
        <v>6516</v>
      </c>
      <c r="B1321" s="177" t="s">
        <v>6517</v>
      </c>
      <c r="D1321" s="177" t="s">
        <v>508</v>
      </c>
      <c r="E1321" s="177" t="s">
        <v>737</v>
      </c>
      <c r="F1321" s="177" t="s">
        <v>6534</v>
      </c>
      <c r="G1321" s="177" t="s">
        <v>6535</v>
      </c>
      <c r="I1321" s="177" t="s">
        <v>2056</v>
      </c>
      <c r="J1321" s="178">
        <v>43524</v>
      </c>
      <c r="K1321" s="178">
        <v>43524</v>
      </c>
      <c r="L1321" s="177" t="s">
        <v>513</v>
      </c>
      <c r="M1321" s="177" t="s">
        <v>6536</v>
      </c>
      <c r="N1321" s="177" t="s">
        <v>6520</v>
      </c>
      <c r="O1321" s="177" t="s">
        <v>437</v>
      </c>
      <c r="P1321" s="177" t="s">
        <v>613</v>
      </c>
      <c r="Q1321" s="177" t="s">
        <v>614</v>
      </c>
      <c r="R1321" s="177" t="s">
        <v>615</v>
      </c>
      <c r="S1321" s="177" t="s">
        <v>613</v>
      </c>
      <c r="T1321" s="177" t="s">
        <v>782</v>
      </c>
      <c r="U1321" s="177" t="s">
        <v>666</v>
      </c>
      <c r="V1321" s="177" t="s">
        <v>722</v>
      </c>
      <c r="W1321" s="177" t="s">
        <v>617</v>
      </c>
      <c r="X1321" s="177" t="s">
        <v>708</v>
      </c>
      <c r="Y1321" s="177" t="s">
        <v>6537</v>
      </c>
      <c r="Z1321" s="177" t="s">
        <v>6538</v>
      </c>
      <c r="AA1321" s="177" t="s">
        <v>1064</v>
      </c>
      <c r="AB1321" s="177" t="s">
        <v>6537</v>
      </c>
      <c r="AC1321" s="177" t="s">
        <v>6539</v>
      </c>
      <c r="AD1321" s="177" t="s">
        <v>1064</v>
      </c>
      <c r="AQ1321" s="177"/>
      <c r="AT1321" s="177"/>
      <c r="AU1321" s="177"/>
      <c r="AV1321" s="177"/>
      <c r="AW1321" s="177"/>
      <c r="BJ1321" s="177" t="s">
        <v>6540</v>
      </c>
    </row>
    <row r="1322" spans="1:62">
      <c r="A1322" s="170" t="s">
        <v>6516</v>
      </c>
      <c r="B1322" s="177" t="s">
        <v>6517</v>
      </c>
      <c r="D1322" s="177" t="s">
        <v>508</v>
      </c>
      <c r="E1322" s="177" t="s">
        <v>746</v>
      </c>
      <c r="F1322" s="177" t="s">
        <v>6541</v>
      </c>
      <c r="G1322" s="177" t="s">
        <v>6542</v>
      </c>
      <c r="I1322" s="177" t="s">
        <v>2056</v>
      </c>
      <c r="J1322" s="178">
        <v>43524</v>
      </c>
      <c r="K1322" s="178">
        <v>43524</v>
      </c>
      <c r="L1322" s="177" t="s">
        <v>513</v>
      </c>
      <c r="M1322" s="177" t="s">
        <v>6536</v>
      </c>
      <c r="N1322" s="177" t="s">
        <v>6520</v>
      </c>
      <c r="O1322" s="177" t="s">
        <v>437</v>
      </c>
      <c r="P1322" s="177" t="s">
        <v>533</v>
      </c>
      <c r="Q1322" s="177" t="s">
        <v>534</v>
      </c>
      <c r="R1322" s="177" t="s">
        <v>533</v>
      </c>
      <c r="S1322" s="177" t="s">
        <v>534</v>
      </c>
      <c r="U1322" s="177" t="s">
        <v>518</v>
      </c>
      <c r="V1322" s="177" t="s">
        <v>603</v>
      </c>
      <c r="W1322" s="177" t="s">
        <v>797</v>
      </c>
      <c r="X1322" s="177" t="s">
        <v>6543</v>
      </c>
      <c r="Y1322" s="177" t="s">
        <v>799</v>
      </c>
      <c r="Z1322" s="177" t="s">
        <v>6544</v>
      </c>
      <c r="AA1322" s="177" t="s">
        <v>524</v>
      </c>
      <c r="AB1322" s="177" t="s">
        <v>799</v>
      </c>
      <c r="AC1322" s="177" t="s">
        <v>6545</v>
      </c>
      <c r="AD1322" s="177" t="s">
        <v>524</v>
      </c>
      <c r="AE1322" s="177" t="s">
        <v>799</v>
      </c>
      <c r="AF1322" s="177" t="s">
        <v>6546</v>
      </c>
      <c r="AG1322" s="177" t="s">
        <v>524</v>
      </c>
      <c r="AH1322" s="177" t="s">
        <v>799</v>
      </c>
      <c r="AJ1322" s="177" t="s">
        <v>6547</v>
      </c>
      <c r="AQ1322" s="177"/>
      <c r="AT1322" s="177"/>
      <c r="AU1322" s="177"/>
      <c r="AV1322" s="177"/>
      <c r="AW1322" s="177"/>
      <c r="BC1322" s="177" t="s">
        <v>6548</v>
      </c>
    </row>
    <row r="1323" spans="1:62">
      <c r="A1323" s="170" t="s">
        <v>6516</v>
      </c>
      <c r="B1323" s="177" t="s">
        <v>6517</v>
      </c>
      <c r="D1323" s="177" t="s">
        <v>508</v>
      </c>
      <c r="E1323" s="177" t="s">
        <v>756</v>
      </c>
      <c r="F1323" s="177" t="s">
        <v>6549</v>
      </c>
      <c r="G1323" s="177" t="s">
        <v>6550</v>
      </c>
      <c r="I1323" s="177" t="s">
        <v>2056</v>
      </c>
      <c r="J1323" s="178">
        <v>43524</v>
      </c>
      <c r="K1323" s="178">
        <v>43524</v>
      </c>
      <c r="L1323" s="177" t="s">
        <v>513</v>
      </c>
      <c r="M1323" s="177" t="s">
        <v>6536</v>
      </c>
      <c r="N1323" s="177" t="s">
        <v>6520</v>
      </c>
      <c r="O1323" s="177" t="s">
        <v>195</v>
      </c>
      <c r="P1323" s="177" t="s">
        <v>1023</v>
      </c>
      <c r="Q1323" s="177" t="s">
        <v>6551</v>
      </c>
      <c r="R1323" s="177" t="s">
        <v>731</v>
      </c>
      <c r="S1323" s="177" t="s">
        <v>780</v>
      </c>
      <c r="T1323" s="177" t="s">
        <v>646</v>
      </c>
      <c r="U1323" s="177" t="s">
        <v>646</v>
      </c>
      <c r="V1323" s="177" t="s">
        <v>1061</v>
      </c>
      <c r="X1323" s="177" t="s">
        <v>784</v>
      </c>
      <c r="Z1323" s="177" t="s">
        <v>646</v>
      </c>
      <c r="AA1323" s="177" t="s">
        <v>3199</v>
      </c>
      <c r="AC1323" s="177" t="s">
        <v>815</v>
      </c>
      <c r="AD1323" s="177" t="s">
        <v>6552</v>
      </c>
      <c r="AE1323" s="177" t="s">
        <v>559</v>
      </c>
      <c r="AQ1323" s="177"/>
      <c r="AT1323" s="177"/>
      <c r="AU1323" s="177"/>
      <c r="AV1323" s="177"/>
      <c r="AW1323" s="177"/>
    </row>
    <row r="1324" spans="1:62">
      <c r="A1324" s="170" t="s">
        <v>6516</v>
      </c>
      <c r="B1324" s="177" t="s">
        <v>6517</v>
      </c>
      <c r="D1324" s="177" t="s">
        <v>508</v>
      </c>
      <c r="E1324" s="177" t="s">
        <v>836</v>
      </c>
      <c r="F1324" s="177" t="s">
        <v>6553</v>
      </c>
      <c r="G1324" s="177" t="s">
        <v>6554</v>
      </c>
      <c r="I1324" s="177" t="s">
        <v>2056</v>
      </c>
      <c r="J1324" s="178">
        <v>43524</v>
      </c>
      <c r="K1324" s="178">
        <v>43524</v>
      </c>
      <c r="L1324" s="177" t="s">
        <v>513</v>
      </c>
      <c r="M1324" s="177" t="s">
        <v>6536</v>
      </c>
      <c r="N1324" s="177" t="s">
        <v>6520</v>
      </c>
      <c r="O1324" s="177" t="s">
        <v>195</v>
      </c>
      <c r="P1324" s="177" t="s">
        <v>552</v>
      </c>
      <c r="Q1324" s="177" t="s">
        <v>818</v>
      </c>
      <c r="R1324" s="177" t="s">
        <v>731</v>
      </c>
      <c r="S1324" s="177" t="s">
        <v>780</v>
      </c>
      <c r="T1324" s="177" t="s">
        <v>2104</v>
      </c>
      <c r="U1324" s="177" t="s">
        <v>712</v>
      </c>
      <c r="V1324" s="177" t="s">
        <v>4534</v>
      </c>
      <c r="W1324" s="177" t="s">
        <v>6543</v>
      </c>
      <c r="X1324" s="177" t="s">
        <v>784</v>
      </c>
      <c r="Z1324" s="177" t="s">
        <v>712</v>
      </c>
      <c r="AA1324" s="177" t="s">
        <v>4534</v>
      </c>
      <c r="AB1324" s="177" t="s">
        <v>6163</v>
      </c>
      <c r="AC1324" s="177" t="s">
        <v>815</v>
      </c>
      <c r="AD1324" s="177" t="s">
        <v>6555</v>
      </c>
      <c r="AE1324" s="177" t="s">
        <v>559</v>
      </c>
      <c r="AQ1324" s="177"/>
      <c r="AT1324" s="177"/>
      <c r="AU1324" s="177"/>
      <c r="AV1324" s="177"/>
      <c r="AW1324" s="177"/>
    </row>
    <row r="1325" spans="1:62">
      <c r="A1325" s="170" t="s">
        <v>6516</v>
      </c>
      <c r="B1325" s="177" t="s">
        <v>6517</v>
      </c>
      <c r="D1325" s="177" t="s">
        <v>508</v>
      </c>
      <c r="E1325" s="177" t="s">
        <v>840</v>
      </c>
      <c r="F1325" s="177" t="s">
        <v>6556</v>
      </c>
      <c r="G1325" s="177" t="s">
        <v>6557</v>
      </c>
      <c r="I1325" s="177" t="s">
        <v>2056</v>
      </c>
      <c r="J1325" s="178">
        <v>43524</v>
      </c>
      <c r="K1325" s="178">
        <v>43524</v>
      </c>
      <c r="L1325" s="177" t="s">
        <v>818</v>
      </c>
      <c r="M1325" s="177" t="s">
        <v>6558</v>
      </c>
      <c r="N1325" s="177" t="s">
        <v>6520</v>
      </c>
      <c r="O1325" s="177" t="s">
        <v>486</v>
      </c>
      <c r="R1325" s="177" t="s">
        <v>820</v>
      </c>
      <c r="S1325" s="177" t="s">
        <v>821</v>
      </c>
      <c r="U1325" s="177" t="s">
        <v>579</v>
      </c>
      <c r="V1325" s="177" t="s">
        <v>822</v>
      </c>
      <c r="W1325" s="177" t="s">
        <v>6559</v>
      </c>
      <c r="X1325" s="177" t="s">
        <v>823</v>
      </c>
      <c r="Y1325" s="177" t="s">
        <v>6560</v>
      </c>
      <c r="Z1325" s="177" t="s">
        <v>3889</v>
      </c>
      <c r="AQ1325" s="177"/>
      <c r="AT1325" s="177"/>
      <c r="AU1325" s="177"/>
      <c r="AV1325" s="177"/>
      <c r="AW1325" s="177"/>
    </row>
    <row r="1326" spans="1:62">
      <c r="A1326" s="170" t="s">
        <v>6516</v>
      </c>
      <c r="B1326" s="177" t="s">
        <v>6517</v>
      </c>
      <c r="D1326" s="177" t="s">
        <v>508</v>
      </c>
      <c r="E1326" s="177" t="s">
        <v>847</v>
      </c>
      <c r="F1326" s="197" t="s">
        <v>6568</v>
      </c>
      <c r="G1326" s="177" t="s">
        <v>6577</v>
      </c>
      <c r="I1326" s="177" t="s">
        <v>2056</v>
      </c>
      <c r="J1326" s="178">
        <v>43524</v>
      </c>
      <c r="K1326" s="178">
        <v>43524</v>
      </c>
      <c r="L1326" s="177" t="s">
        <v>2772</v>
      </c>
      <c r="M1326" s="177" t="s">
        <v>6563</v>
      </c>
      <c r="N1326" s="177" t="s">
        <v>6520</v>
      </c>
      <c r="O1326" s="177" t="s">
        <v>238</v>
      </c>
      <c r="Q1326" s="177" t="s">
        <v>6176</v>
      </c>
      <c r="R1326" s="177" t="s">
        <v>3469</v>
      </c>
      <c r="S1326" s="177" t="s">
        <v>6578</v>
      </c>
      <c r="U1326" s="177" t="s">
        <v>6579</v>
      </c>
      <c r="V1326" s="177" t="s">
        <v>6114</v>
      </c>
      <c r="W1326" s="177" t="s">
        <v>6580</v>
      </c>
      <c r="X1326" s="177" t="s">
        <v>6581</v>
      </c>
      <c r="Y1326" s="177" t="s">
        <v>3613</v>
      </c>
      <c r="Z1326" s="177" t="s">
        <v>6116</v>
      </c>
      <c r="AA1326" s="177" t="s">
        <v>6137</v>
      </c>
      <c r="AB1326" s="177" t="s">
        <v>6582</v>
      </c>
      <c r="AD1326" s="177" t="s">
        <v>6202</v>
      </c>
      <c r="AQ1326" s="177" t="s">
        <v>6583</v>
      </c>
      <c r="AT1326" s="177"/>
      <c r="AU1326" s="177"/>
      <c r="AV1326" s="177"/>
      <c r="AW1326" s="177"/>
    </row>
    <row r="1327" spans="1:62">
      <c r="A1327" s="170" t="s">
        <v>6516</v>
      </c>
      <c r="B1327" s="177" t="s">
        <v>6517</v>
      </c>
      <c r="D1327" s="177" t="s">
        <v>508</v>
      </c>
      <c r="E1327" s="177" t="s">
        <v>847</v>
      </c>
      <c r="F1327" s="177" t="s">
        <v>6584</v>
      </c>
      <c r="G1327" s="177" t="s">
        <v>6585</v>
      </c>
      <c r="I1327" s="177" t="s">
        <v>2056</v>
      </c>
      <c r="J1327" s="178">
        <v>43524</v>
      </c>
      <c r="K1327" s="178">
        <v>43524</v>
      </c>
      <c r="L1327" s="177" t="s">
        <v>2772</v>
      </c>
      <c r="M1327" s="177" t="s">
        <v>6563</v>
      </c>
      <c r="N1327" s="177" t="s">
        <v>6520</v>
      </c>
      <c r="O1327" s="177" t="s">
        <v>273</v>
      </c>
      <c r="P1327" s="177" t="s">
        <v>6586</v>
      </c>
      <c r="Q1327" s="177" t="s">
        <v>6176</v>
      </c>
      <c r="R1327" s="177" t="s">
        <v>6206</v>
      </c>
      <c r="S1327" s="177" t="s">
        <v>6207</v>
      </c>
      <c r="U1327" s="177" t="s">
        <v>929</v>
      </c>
      <c r="V1327" s="177" t="s">
        <v>1962</v>
      </c>
      <c r="W1327" s="177" t="s">
        <v>6587</v>
      </c>
      <c r="X1327" s="177" t="s">
        <v>3753</v>
      </c>
      <c r="Y1327" s="177" t="s">
        <v>6287</v>
      </c>
      <c r="Z1327" s="177" t="s">
        <v>882</v>
      </c>
      <c r="AB1327" s="177" t="s">
        <v>6588</v>
      </c>
      <c r="AC1327" s="177" t="s">
        <v>6589</v>
      </c>
      <c r="AQ1327" s="177" t="s">
        <v>6590</v>
      </c>
      <c r="AT1327" s="177"/>
      <c r="AU1327" s="177"/>
      <c r="AV1327" s="177"/>
      <c r="AW1327" s="177"/>
    </row>
    <row r="1328" spans="1:62">
      <c r="A1328" s="170" t="s">
        <v>6516</v>
      </c>
      <c r="B1328" s="177" t="s">
        <v>6517</v>
      </c>
      <c r="D1328" s="177" t="s">
        <v>508</v>
      </c>
      <c r="E1328" s="177" t="s">
        <v>847</v>
      </c>
      <c r="F1328" s="177" t="s">
        <v>6561</v>
      </c>
      <c r="G1328" s="177" t="s">
        <v>6562</v>
      </c>
      <c r="I1328" s="177" t="s">
        <v>2056</v>
      </c>
      <c r="J1328" s="178">
        <v>43524</v>
      </c>
      <c r="K1328" s="178">
        <v>43524</v>
      </c>
      <c r="L1328" s="177" t="s">
        <v>6185</v>
      </c>
      <c r="M1328" s="177" t="s">
        <v>6563</v>
      </c>
      <c r="N1328" s="177" t="s">
        <v>6520</v>
      </c>
      <c r="O1328" s="177" t="s">
        <v>195</v>
      </c>
      <c r="P1328" s="177" t="s">
        <v>887</v>
      </c>
      <c r="Q1328" s="177" t="s">
        <v>6176</v>
      </c>
      <c r="R1328" s="177" t="s">
        <v>688</v>
      </c>
      <c r="S1328" s="177" t="s">
        <v>6564</v>
      </c>
      <c r="U1328" s="177" t="s">
        <v>739</v>
      </c>
      <c r="V1328" s="177" t="s">
        <v>796</v>
      </c>
      <c r="Z1328" s="177" t="s">
        <v>739</v>
      </c>
      <c r="AA1328" s="177">
        <v>9640</v>
      </c>
      <c r="AC1328" s="177" t="s">
        <v>6565</v>
      </c>
      <c r="AD1328" s="177" t="s">
        <v>6566</v>
      </c>
      <c r="AE1328" s="177" t="s">
        <v>809</v>
      </c>
      <c r="AQ1328" s="177" t="s">
        <v>6567</v>
      </c>
      <c r="AT1328" s="177"/>
      <c r="AU1328" s="177"/>
      <c r="AV1328" s="177"/>
      <c r="AW1328" s="177"/>
    </row>
    <row r="1329" spans="1:59">
      <c r="A1329" s="170" t="s">
        <v>6516</v>
      </c>
      <c r="B1329" s="177" t="s">
        <v>6517</v>
      </c>
      <c r="D1329" s="177" t="s">
        <v>508</v>
      </c>
      <c r="E1329" s="177" t="s">
        <v>847</v>
      </c>
      <c r="F1329" s="177" t="s">
        <v>6572</v>
      </c>
      <c r="G1329" s="177" t="s">
        <v>6573</v>
      </c>
      <c r="I1329" s="177" t="s">
        <v>2056</v>
      </c>
      <c r="J1329" s="178">
        <v>43524</v>
      </c>
      <c r="K1329" s="178">
        <v>43524</v>
      </c>
      <c r="L1329" s="177" t="s">
        <v>6185</v>
      </c>
      <c r="M1329" s="177" t="s">
        <v>6563</v>
      </c>
      <c r="N1329" s="177" t="s">
        <v>6520</v>
      </c>
      <c r="O1329" s="177" t="s">
        <v>195</v>
      </c>
      <c r="P1329" s="177" t="s">
        <v>6574</v>
      </c>
      <c r="Q1329" s="177" t="s">
        <v>6176</v>
      </c>
      <c r="R1329" s="177" t="s">
        <v>688</v>
      </c>
      <c r="S1329" s="177" t="s">
        <v>6575</v>
      </c>
      <c r="U1329" s="177" t="s">
        <v>739</v>
      </c>
      <c r="V1329" s="177" t="s">
        <v>2509</v>
      </c>
      <c r="Z1329" s="177" t="s">
        <v>739</v>
      </c>
      <c r="AA1329" s="177">
        <v>9840</v>
      </c>
      <c r="AC1329" s="177" t="s">
        <v>1795</v>
      </c>
      <c r="AD1329" s="177" t="s">
        <v>6576</v>
      </c>
      <c r="AE1329" s="177" t="s">
        <v>809</v>
      </c>
      <c r="AQ1329" s="177" t="s">
        <v>6567</v>
      </c>
      <c r="AT1329" s="177"/>
      <c r="AU1329" s="177"/>
      <c r="AV1329" s="177"/>
      <c r="AW1329" s="177"/>
    </row>
    <row r="1330" spans="1:59">
      <c r="A1330" s="170" t="s">
        <v>6516</v>
      </c>
      <c r="B1330" s="177" t="s">
        <v>6517</v>
      </c>
      <c r="D1330" s="177" t="s">
        <v>508</v>
      </c>
      <c r="E1330" s="177" t="s">
        <v>847</v>
      </c>
      <c r="F1330" s="197" t="s">
        <v>6568</v>
      </c>
      <c r="G1330" s="177" t="s">
        <v>6569</v>
      </c>
      <c r="I1330" s="177" t="s">
        <v>2056</v>
      </c>
      <c r="J1330" s="178">
        <v>43524</v>
      </c>
      <c r="K1330" s="178">
        <v>43524</v>
      </c>
      <c r="L1330" s="177" t="s">
        <v>2772</v>
      </c>
      <c r="M1330" s="177" t="s">
        <v>6563</v>
      </c>
      <c r="N1330" s="177" t="s">
        <v>6520</v>
      </c>
      <c r="O1330" s="177" t="s">
        <v>299</v>
      </c>
      <c r="R1330" s="177" t="s">
        <v>3478</v>
      </c>
      <c r="S1330" s="177" t="s">
        <v>6570</v>
      </c>
      <c r="AQ1330" s="177" t="s">
        <v>6571</v>
      </c>
      <c r="AT1330" s="177"/>
      <c r="AU1330" s="177"/>
      <c r="AV1330" s="177"/>
      <c r="AW1330" s="177"/>
    </row>
    <row r="1331" spans="1:59">
      <c r="A1331" s="170" t="s">
        <v>6516</v>
      </c>
      <c r="B1331" s="177" t="s">
        <v>6517</v>
      </c>
      <c r="D1331" s="177" t="s">
        <v>508</v>
      </c>
      <c r="E1331" s="177" t="s">
        <v>1021</v>
      </c>
      <c r="F1331" s="177" t="s">
        <v>6591</v>
      </c>
      <c r="G1331" s="177" t="s">
        <v>6592</v>
      </c>
      <c r="I1331" s="177" t="s">
        <v>2056</v>
      </c>
      <c r="J1331" s="178">
        <v>43524</v>
      </c>
      <c r="K1331" s="178">
        <v>43524</v>
      </c>
      <c r="L1331" s="177" t="s">
        <v>550</v>
      </c>
      <c r="M1331" s="177" t="s">
        <v>6520</v>
      </c>
      <c r="N1331" s="177" t="s">
        <v>6520</v>
      </c>
      <c r="O1331" s="177" t="s">
        <v>195</v>
      </c>
      <c r="P1331" s="177" t="s">
        <v>1193</v>
      </c>
      <c r="Q1331" s="177" t="s">
        <v>6593</v>
      </c>
      <c r="R1331" s="177" t="s">
        <v>600</v>
      </c>
      <c r="S1331" s="177" t="s">
        <v>601</v>
      </c>
      <c r="T1331" s="177" t="s">
        <v>6594</v>
      </c>
      <c r="U1331" s="177" t="s">
        <v>742</v>
      </c>
      <c r="V1331" s="177" t="s">
        <v>2831</v>
      </c>
      <c r="W1331" s="177" t="s">
        <v>1178</v>
      </c>
      <c r="X1331" s="177" t="s">
        <v>943</v>
      </c>
      <c r="Y1331" s="177" t="s">
        <v>674</v>
      </c>
      <c r="Z1331" s="177" t="s">
        <v>742</v>
      </c>
      <c r="AA1331" s="177" t="s">
        <v>1170</v>
      </c>
      <c r="AB1331" s="177" t="s">
        <v>6595</v>
      </c>
      <c r="AC1331" s="177" t="s">
        <v>1079</v>
      </c>
      <c r="AD1331" s="177" t="s">
        <v>6596</v>
      </c>
      <c r="AE1331" s="177" t="s">
        <v>809</v>
      </c>
      <c r="AQ1331" s="177"/>
      <c r="AT1331" s="177"/>
      <c r="AU1331" s="177"/>
      <c r="AV1331" s="177"/>
      <c r="AW1331" s="177"/>
    </row>
    <row r="1332" spans="1:59">
      <c r="A1332" s="170" t="s">
        <v>6516</v>
      </c>
      <c r="B1332" s="177" t="s">
        <v>6517</v>
      </c>
      <c r="D1332" s="177" t="s">
        <v>508</v>
      </c>
      <c r="E1332" s="177" t="s">
        <v>1141</v>
      </c>
      <c r="F1332" s="177" t="s">
        <v>6597</v>
      </c>
      <c r="G1332" s="177" t="s">
        <v>6598</v>
      </c>
      <c r="I1332" s="177" t="s">
        <v>2056</v>
      </c>
      <c r="J1332" s="178">
        <v>43524</v>
      </c>
      <c r="K1332" s="178">
        <v>43524</v>
      </c>
      <c r="L1332" s="177" t="s">
        <v>550</v>
      </c>
      <c r="M1332" s="177" t="s">
        <v>6520</v>
      </c>
      <c r="N1332" s="177" t="s">
        <v>6520</v>
      </c>
      <c r="O1332" s="177" t="s">
        <v>195</v>
      </c>
      <c r="P1332" s="177" t="s">
        <v>1816</v>
      </c>
      <c r="Q1332" s="177" t="s">
        <v>614</v>
      </c>
      <c r="R1332" s="177" t="s">
        <v>600</v>
      </c>
      <c r="S1332" s="177" t="s">
        <v>601</v>
      </c>
      <c r="T1332" s="177" t="s">
        <v>6599</v>
      </c>
      <c r="U1332" s="177" t="s">
        <v>579</v>
      </c>
      <c r="V1332" s="177" t="s">
        <v>2569</v>
      </c>
      <c r="X1332" s="177" t="s">
        <v>943</v>
      </c>
      <c r="Y1332" s="177" t="s">
        <v>674</v>
      </c>
      <c r="Z1332" s="177" t="s">
        <v>579</v>
      </c>
      <c r="AA1332" s="177" t="s">
        <v>2570</v>
      </c>
      <c r="AC1332" s="177" t="s">
        <v>1079</v>
      </c>
      <c r="AD1332" s="177" t="s">
        <v>6600</v>
      </c>
      <c r="AE1332" s="177" t="s">
        <v>809</v>
      </c>
      <c r="AQ1332" s="177"/>
      <c r="AT1332" s="177"/>
      <c r="AU1332" s="177"/>
      <c r="AV1332" s="177"/>
      <c r="AW1332" s="177"/>
    </row>
    <row r="1333" spans="1:59">
      <c r="A1333" s="170" t="s">
        <v>6516</v>
      </c>
      <c r="B1333" s="177" t="s">
        <v>6517</v>
      </c>
      <c r="D1333" s="177" t="s">
        <v>508</v>
      </c>
      <c r="E1333" s="177" t="s">
        <v>1146</v>
      </c>
      <c r="F1333" s="177" t="s">
        <v>6601</v>
      </c>
      <c r="G1333" s="177" t="s">
        <v>6602</v>
      </c>
      <c r="I1333" s="177" t="s">
        <v>2056</v>
      </c>
      <c r="J1333" s="178">
        <v>43524</v>
      </c>
      <c r="K1333" s="178">
        <v>43524</v>
      </c>
      <c r="L1333" s="177" t="s">
        <v>550</v>
      </c>
      <c r="M1333" s="177" t="s">
        <v>6520</v>
      </c>
      <c r="N1333" s="177" t="s">
        <v>6520</v>
      </c>
      <c r="O1333" s="177" t="s">
        <v>195</v>
      </c>
      <c r="P1333" s="177" t="s">
        <v>1023</v>
      </c>
      <c r="Q1333" s="177" t="s">
        <v>6593</v>
      </c>
      <c r="R1333" s="177" t="s">
        <v>600</v>
      </c>
      <c r="S1333" s="177" t="s">
        <v>601</v>
      </c>
      <c r="T1333" s="177" t="s">
        <v>6603</v>
      </c>
      <c r="U1333" s="177" t="s">
        <v>742</v>
      </c>
      <c r="V1333" s="177" t="s">
        <v>672</v>
      </c>
      <c r="X1333" s="177" t="s">
        <v>943</v>
      </c>
      <c r="Y1333" s="177" t="s">
        <v>674</v>
      </c>
      <c r="Z1333" s="177" t="s">
        <v>742</v>
      </c>
      <c r="AA1333" s="177" t="s">
        <v>675</v>
      </c>
      <c r="AC1333" s="177" t="s">
        <v>1086</v>
      </c>
      <c r="AD1333" s="177" t="s">
        <v>6604</v>
      </c>
      <c r="AE1333" s="177" t="s">
        <v>870</v>
      </c>
      <c r="AQ1333" s="177"/>
      <c r="AT1333" s="177"/>
      <c r="AU1333" s="177"/>
      <c r="AV1333" s="177"/>
      <c r="AW1333" s="177"/>
    </row>
    <row r="1334" spans="1:59">
      <c r="A1334" s="170" t="s">
        <v>6516</v>
      </c>
      <c r="B1334" s="177" t="s">
        <v>6517</v>
      </c>
      <c r="D1334" s="177" t="s">
        <v>508</v>
      </c>
      <c r="E1334" s="177" t="s">
        <v>1151</v>
      </c>
      <c r="F1334" s="177" t="s">
        <v>6605</v>
      </c>
      <c r="G1334" s="177" t="s">
        <v>6606</v>
      </c>
      <c r="I1334" s="177" t="s">
        <v>2056</v>
      </c>
      <c r="J1334" s="178">
        <v>43524</v>
      </c>
      <c r="K1334" s="178">
        <v>43524</v>
      </c>
      <c r="L1334" s="177" t="s">
        <v>513</v>
      </c>
      <c r="M1334" s="177" t="s">
        <v>6536</v>
      </c>
      <c r="N1334" s="177" t="s">
        <v>6520</v>
      </c>
      <c r="O1334" s="177" t="s">
        <v>195</v>
      </c>
      <c r="P1334" s="177" t="s">
        <v>552</v>
      </c>
      <c r="Q1334" s="177" t="s">
        <v>517</v>
      </c>
      <c r="R1334" s="177" t="s">
        <v>731</v>
      </c>
      <c r="S1334" s="177" t="s">
        <v>780</v>
      </c>
      <c r="U1334" s="177" t="s">
        <v>691</v>
      </c>
      <c r="V1334" s="177" t="s">
        <v>645</v>
      </c>
      <c r="W1334" s="177" t="s">
        <v>3559</v>
      </c>
      <c r="X1334" s="177" t="s">
        <v>784</v>
      </c>
      <c r="Z1334" s="177" t="s">
        <v>691</v>
      </c>
      <c r="AA1334" s="177" t="s">
        <v>6607</v>
      </c>
      <c r="AB1334" s="177" t="s">
        <v>6608</v>
      </c>
      <c r="AC1334" s="177" t="s">
        <v>3186</v>
      </c>
      <c r="AD1334" s="177" t="s">
        <v>6609</v>
      </c>
      <c r="AE1334" s="177" t="s">
        <v>524</v>
      </c>
      <c r="AQ1334" s="177" t="s">
        <v>6610</v>
      </c>
      <c r="AT1334" s="177"/>
      <c r="AU1334" s="177"/>
      <c r="AV1334" s="177"/>
      <c r="AW1334" s="177"/>
    </row>
    <row r="1335" spans="1:59">
      <c r="A1335" s="170" t="s">
        <v>6516</v>
      </c>
      <c r="B1335" s="177" t="s">
        <v>6517</v>
      </c>
      <c r="D1335" s="177" t="s">
        <v>508</v>
      </c>
      <c r="E1335" s="177" t="s">
        <v>1154</v>
      </c>
      <c r="F1335" s="177" t="s">
        <v>6611</v>
      </c>
      <c r="G1335" s="177" t="s">
        <v>6258</v>
      </c>
      <c r="I1335" s="177" t="s">
        <v>2056</v>
      </c>
      <c r="J1335" s="178">
        <v>43524</v>
      </c>
      <c r="K1335" s="178">
        <v>43524</v>
      </c>
      <c r="L1335" s="177" t="s">
        <v>513</v>
      </c>
      <c r="M1335" s="177" t="s">
        <v>6536</v>
      </c>
      <c r="N1335" s="177" t="s">
        <v>6520</v>
      </c>
      <c r="O1335" s="177" t="s">
        <v>437</v>
      </c>
      <c r="P1335" s="177" t="s">
        <v>515</v>
      </c>
      <c r="R1335" s="177" t="s">
        <v>516</v>
      </c>
      <c r="S1335" s="177" t="s">
        <v>517</v>
      </c>
      <c r="T1335" s="177" t="s">
        <v>645</v>
      </c>
      <c r="U1335" s="177" t="s">
        <v>2886</v>
      </c>
      <c r="V1335" s="177" t="s">
        <v>889</v>
      </c>
      <c r="W1335" s="177" t="s">
        <v>964</v>
      </c>
      <c r="X1335" s="177" t="s">
        <v>618</v>
      </c>
      <c r="Y1335" s="177" t="s">
        <v>1062</v>
      </c>
      <c r="Z1335" s="177" t="s">
        <v>6612</v>
      </c>
      <c r="AA1335" s="177" t="s">
        <v>1064</v>
      </c>
      <c r="AB1335" s="177" t="s">
        <v>1062</v>
      </c>
      <c r="AC1335" s="177" t="s">
        <v>6613</v>
      </c>
      <c r="AD1335" s="177" t="s">
        <v>1064</v>
      </c>
      <c r="AE1335" s="177" t="s">
        <v>1062</v>
      </c>
      <c r="AF1335" s="177" t="s">
        <v>6614</v>
      </c>
      <c r="AG1335" s="177" t="s">
        <v>1064</v>
      </c>
      <c r="AQ1335" s="177"/>
      <c r="AT1335" s="177"/>
      <c r="AU1335" s="177"/>
      <c r="AV1335" s="177"/>
      <c r="AW1335" s="177"/>
      <c r="BG1335" s="177" t="s">
        <v>3193</v>
      </c>
    </row>
    <row r="1336" spans="1:59">
      <c r="A1336" s="170" t="s">
        <v>6516</v>
      </c>
      <c r="B1336" s="177" t="s">
        <v>6517</v>
      </c>
      <c r="D1336" s="177" t="s">
        <v>508</v>
      </c>
      <c r="E1336" s="177" t="s">
        <v>2662</v>
      </c>
      <c r="F1336" s="177" t="s">
        <v>6615</v>
      </c>
      <c r="G1336" s="177" t="s">
        <v>6616</v>
      </c>
      <c r="I1336" s="177" t="s">
        <v>2056</v>
      </c>
      <c r="J1336" s="178">
        <v>43524</v>
      </c>
      <c r="K1336" s="178">
        <v>43524</v>
      </c>
      <c r="L1336" s="177" t="s">
        <v>550</v>
      </c>
      <c r="M1336" s="177" t="s">
        <v>6520</v>
      </c>
      <c r="N1336" s="177" t="s">
        <v>6520</v>
      </c>
      <c r="O1336" s="177" t="s">
        <v>195</v>
      </c>
      <c r="P1336" s="177" t="s">
        <v>1816</v>
      </c>
      <c r="Q1336" s="177" t="s">
        <v>517</v>
      </c>
      <c r="R1336" s="177" t="s">
        <v>600</v>
      </c>
      <c r="S1336" s="177" t="s">
        <v>601</v>
      </c>
      <c r="T1336" s="177" t="s">
        <v>6617</v>
      </c>
      <c r="U1336" s="177" t="s">
        <v>702</v>
      </c>
      <c r="V1336" s="177" t="s">
        <v>6531</v>
      </c>
      <c r="X1336" s="177" t="s">
        <v>890</v>
      </c>
      <c r="Y1336" s="177" t="s">
        <v>891</v>
      </c>
      <c r="Z1336" s="177" t="s">
        <v>702</v>
      </c>
      <c r="AA1336" s="177" t="s">
        <v>1416</v>
      </c>
      <c r="AC1336" s="177" t="s">
        <v>1198</v>
      </c>
      <c r="AD1336" s="177" t="s">
        <v>6618</v>
      </c>
      <c r="AE1336" s="177" t="s">
        <v>1064</v>
      </c>
      <c r="AQ1336" s="177"/>
      <c r="AT1336" s="177"/>
      <c r="AU1336" s="177"/>
      <c r="AV1336" s="177"/>
      <c r="AW1336" s="177"/>
    </row>
    <row r="1337" spans="1:59">
      <c r="A1337" s="170" t="s">
        <v>6516</v>
      </c>
      <c r="B1337" s="177" t="s">
        <v>6517</v>
      </c>
      <c r="D1337" s="177" t="s">
        <v>508</v>
      </c>
      <c r="E1337" s="177" t="s">
        <v>1160</v>
      </c>
      <c r="F1337" s="177" t="s">
        <v>6619</v>
      </c>
      <c r="G1337" s="177" t="s">
        <v>6620</v>
      </c>
      <c r="I1337" s="177" t="s">
        <v>2056</v>
      </c>
      <c r="J1337" s="178">
        <v>43524</v>
      </c>
      <c r="K1337" s="178">
        <v>43524</v>
      </c>
      <c r="L1337" s="177" t="s">
        <v>513</v>
      </c>
      <c r="M1337" s="177" t="s">
        <v>6536</v>
      </c>
      <c r="N1337" s="177" t="s">
        <v>6520</v>
      </c>
      <c r="O1337" s="177" t="s">
        <v>195</v>
      </c>
      <c r="P1337" s="177" t="s">
        <v>1023</v>
      </c>
      <c r="Q1337" s="177" t="s">
        <v>4933</v>
      </c>
      <c r="R1337" s="177" t="s">
        <v>731</v>
      </c>
      <c r="S1337" s="177" t="s">
        <v>780</v>
      </c>
      <c r="T1337" s="177" t="s">
        <v>690</v>
      </c>
      <c r="U1337" s="177" t="s">
        <v>691</v>
      </c>
      <c r="V1337" s="177" t="s">
        <v>828</v>
      </c>
      <c r="W1337" s="177" t="s">
        <v>1195</v>
      </c>
      <c r="X1337" s="177" t="s">
        <v>784</v>
      </c>
      <c r="Z1337" s="177" t="s">
        <v>691</v>
      </c>
      <c r="AA1337" s="177" t="s">
        <v>829</v>
      </c>
      <c r="AB1337" s="177" t="s">
        <v>6254</v>
      </c>
      <c r="AC1337" s="177" t="s">
        <v>3186</v>
      </c>
      <c r="AD1337" s="177" t="s">
        <v>6621</v>
      </c>
      <c r="AE1337" s="177" t="s">
        <v>524</v>
      </c>
      <c r="AQ1337" s="177"/>
      <c r="AT1337" s="177"/>
      <c r="AU1337" s="177"/>
      <c r="AV1337" s="177"/>
      <c r="AW1337" s="177"/>
    </row>
    <row r="1338" spans="1:59">
      <c r="A1338" s="170" t="s">
        <v>6516</v>
      </c>
      <c r="B1338" s="177" t="s">
        <v>6517</v>
      </c>
      <c r="D1338" s="177" t="s">
        <v>508</v>
      </c>
      <c r="E1338" s="177" t="s">
        <v>1166</v>
      </c>
      <c r="F1338" s="177" t="s">
        <v>6622</v>
      </c>
      <c r="G1338" s="177" t="s">
        <v>6623</v>
      </c>
      <c r="I1338" s="177" t="s">
        <v>2056</v>
      </c>
      <c r="J1338" s="178">
        <v>43524</v>
      </c>
      <c r="K1338" s="178">
        <v>43524</v>
      </c>
      <c r="L1338" s="177" t="s">
        <v>513</v>
      </c>
      <c r="M1338" s="177" t="s">
        <v>6536</v>
      </c>
      <c r="N1338" s="177" t="s">
        <v>6520</v>
      </c>
      <c r="O1338" s="177" t="s">
        <v>437</v>
      </c>
      <c r="P1338" s="177" t="s">
        <v>515</v>
      </c>
      <c r="R1338" s="177" t="s">
        <v>516</v>
      </c>
      <c r="S1338" s="177" t="s">
        <v>517</v>
      </c>
      <c r="T1338" s="177" t="s">
        <v>2518</v>
      </c>
      <c r="U1338" s="177" t="s">
        <v>2886</v>
      </c>
      <c r="V1338" s="177" t="s">
        <v>889</v>
      </c>
      <c r="W1338" s="177" t="s">
        <v>964</v>
      </c>
      <c r="X1338" s="177" t="s">
        <v>618</v>
      </c>
      <c r="Y1338" s="177" t="s">
        <v>1062</v>
      </c>
      <c r="Z1338" s="177" t="s">
        <v>6624</v>
      </c>
      <c r="AA1338" s="177" t="s">
        <v>1064</v>
      </c>
      <c r="AB1338" s="177" t="s">
        <v>1062</v>
      </c>
      <c r="AC1338" s="177" t="s">
        <v>6625</v>
      </c>
      <c r="AD1338" s="177" t="s">
        <v>1064</v>
      </c>
      <c r="AE1338" s="177" t="s">
        <v>1062</v>
      </c>
      <c r="AF1338" s="177" t="s">
        <v>6626</v>
      </c>
      <c r="AG1338" s="177" t="s">
        <v>1064</v>
      </c>
      <c r="AQ1338" s="177"/>
      <c r="AT1338" s="177"/>
      <c r="AU1338" s="177"/>
      <c r="AV1338" s="177"/>
      <c r="AW1338" s="177"/>
      <c r="BG1338" s="177" t="s">
        <v>6262</v>
      </c>
    </row>
    <row r="1339" spans="1:59">
      <c r="A1339" s="170" t="s">
        <v>6516</v>
      </c>
      <c r="B1339" s="177" t="s">
        <v>6517</v>
      </c>
      <c r="D1339" s="177" t="s">
        <v>508</v>
      </c>
      <c r="E1339" s="177" t="s">
        <v>1175</v>
      </c>
      <c r="F1339" s="177" t="s">
        <v>6627</v>
      </c>
      <c r="G1339" s="177" t="s">
        <v>6628</v>
      </c>
      <c r="I1339" s="177" t="s">
        <v>2056</v>
      </c>
      <c r="J1339" s="178">
        <v>43524</v>
      </c>
      <c r="K1339" s="178">
        <v>43524</v>
      </c>
      <c r="L1339" s="177" t="s">
        <v>550</v>
      </c>
      <c r="M1339" s="177" t="s">
        <v>6520</v>
      </c>
      <c r="N1339" s="177" t="s">
        <v>6520</v>
      </c>
      <c r="O1339" s="177" t="s">
        <v>195</v>
      </c>
      <c r="P1339" s="177" t="s">
        <v>552</v>
      </c>
      <c r="Q1339" s="177" t="s">
        <v>699</v>
      </c>
      <c r="R1339" s="177" t="s">
        <v>600</v>
      </c>
      <c r="S1339" s="177" t="s">
        <v>601</v>
      </c>
      <c r="T1339" s="177" t="s">
        <v>6629</v>
      </c>
      <c r="U1339" s="177" t="s">
        <v>718</v>
      </c>
      <c r="V1339" s="177" t="s">
        <v>713</v>
      </c>
      <c r="X1339" s="177" t="s">
        <v>943</v>
      </c>
      <c r="Y1339" s="177" t="s">
        <v>674</v>
      </c>
      <c r="Z1339" s="177" t="s">
        <v>718</v>
      </c>
      <c r="AA1339" s="177" t="s">
        <v>715</v>
      </c>
      <c r="AC1339" s="177" t="s">
        <v>1198</v>
      </c>
      <c r="AD1339" s="177" t="s">
        <v>6630</v>
      </c>
      <c r="AE1339" s="177" t="s">
        <v>1064</v>
      </c>
      <c r="AQ1339" s="177"/>
      <c r="AT1339" s="177"/>
      <c r="AU1339" s="177"/>
      <c r="AV1339" s="177"/>
      <c r="AW1339" s="177"/>
    </row>
    <row r="1340" spans="1:59">
      <c r="A1340" s="170" t="s">
        <v>6516</v>
      </c>
      <c r="B1340" s="177" t="s">
        <v>6517</v>
      </c>
      <c r="D1340" s="177" t="s">
        <v>508</v>
      </c>
      <c r="E1340" s="177" t="s">
        <v>1774</v>
      </c>
      <c r="F1340" s="177" t="s">
        <v>6631</v>
      </c>
      <c r="G1340" s="177" t="s">
        <v>6632</v>
      </c>
      <c r="I1340" s="177" t="s">
        <v>2056</v>
      </c>
      <c r="J1340" s="178">
        <v>43524</v>
      </c>
      <c r="K1340" s="178">
        <v>43524</v>
      </c>
      <c r="L1340" s="177" t="s">
        <v>513</v>
      </c>
      <c r="M1340" s="177" t="s">
        <v>6536</v>
      </c>
      <c r="N1340" s="177" t="s">
        <v>6520</v>
      </c>
      <c r="O1340" s="177" t="s">
        <v>280</v>
      </c>
      <c r="R1340" s="177" t="s">
        <v>700</v>
      </c>
      <c r="S1340" s="177" t="s">
        <v>896</v>
      </c>
      <c r="T1340" s="177" t="s">
        <v>1313</v>
      </c>
      <c r="U1340" s="177" t="s">
        <v>718</v>
      </c>
      <c r="AQ1340" s="177" t="s">
        <v>1125</v>
      </c>
      <c r="AT1340" s="177"/>
      <c r="AU1340" s="177"/>
      <c r="AV1340" s="177"/>
      <c r="AW1340" s="177"/>
    </row>
    <row r="1341" spans="1:59">
      <c r="A1341" s="170" t="s">
        <v>6516</v>
      </c>
      <c r="B1341" s="177" t="s">
        <v>6517</v>
      </c>
      <c r="D1341" s="177" t="s">
        <v>508</v>
      </c>
      <c r="E1341" s="177" t="s">
        <v>1774</v>
      </c>
      <c r="F1341" s="177" t="s">
        <v>6633</v>
      </c>
      <c r="I1341" s="177" t="s">
        <v>2056</v>
      </c>
      <c r="J1341" s="178">
        <v>43524</v>
      </c>
      <c r="K1341" s="178">
        <v>43524</v>
      </c>
      <c r="L1341" s="177" t="s">
        <v>901</v>
      </c>
      <c r="M1341" s="177" t="s">
        <v>6634</v>
      </c>
      <c r="N1341" s="177" t="s">
        <v>6520</v>
      </c>
      <c r="O1341" s="177" t="s">
        <v>324</v>
      </c>
      <c r="P1341" s="177" t="s">
        <v>903</v>
      </c>
      <c r="R1341" s="177" t="s">
        <v>904</v>
      </c>
      <c r="S1341" s="177" t="s">
        <v>905</v>
      </c>
      <c r="U1341" s="177" t="s">
        <v>2255</v>
      </c>
      <c r="V1341" s="177" t="s">
        <v>907</v>
      </c>
      <c r="W1341" s="177" t="s">
        <v>908</v>
      </c>
      <c r="Y1341" s="177" t="s">
        <v>909</v>
      </c>
      <c r="AB1341" s="177" t="s">
        <v>910</v>
      </c>
      <c r="AC1341" s="177">
        <v>2800</v>
      </c>
      <c r="AD1341" s="177" t="s">
        <v>911</v>
      </c>
      <c r="AE1341" s="177">
        <v>1375</v>
      </c>
      <c r="AF1341" s="177" t="s">
        <v>912</v>
      </c>
      <c r="AG1341" s="177" t="s">
        <v>908</v>
      </c>
      <c r="AH1341" s="177" t="s">
        <v>913</v>
      </c>
      <c r="AI1341" s="177" t="s">
        <v>908</v>
      </c>
      <c r="AK1341" s="177" t="s">
        <v>914</v>
      </c>
      <c r="AL1341" s="177" t="s">
        <v>915</v>
      </c>
      <c r="AP1341" s="177" t="s">
        <v>908</v>
      </c>
      <c r="AQ1341" s="177"/>
      <c r="AT1341" s="177"/>
      <c r="AU1341" s="177"/>
      <c r="AV1341" s="177"/>
      <c r="AW1341" s="177"/>
    </row>
    <row r="1342" spans="1:59">
      <c r="A1342" s="170" t="s">
        <v>6516</v>
      </c>
      <c r="B1342" s="177" t="s">
        <v>6517</v>
      </c>
      <c r="D1342" s="177" t="s">
        <v>508</v>
      </c>
      <c r="E1342" s="177" t="s">
        <v>1181</v>
      </c>
      <c r="F1342" s="177" t="s">
        <v>6635</v>
      </c>
      <c r="G1342" s="177" t="s">
        <v>6636</v>
      </c>
      <c r="I1342" s="177" t="s">
        <v>2056</v>
      </c>
      <c r="J1342" s="178">
        <v>43524</v>
      </c>
      <c r="K1342" s="178">
        <v>43524</v>
      </c>
      <c r="L1342" s="177" t="s">
        <v>550</v>
      </c>
      <c r="M1342" s="177" t="s">
        <v>6520</v>
      </c>
      <c r="N1342" s="177" t="s">
        <v>6520</v>
      </c>
      <c r="O1342" s="177" t="s">
        <v>195</v>
      </c>
      <c r="P1342" s="177" t="s">
        <v>1023</v>
      </c>
      <c r="Q1342" s="177" t="s">
        <v>6593</v>
      </c>
      <c r="R1342" s="177" t="s">
        <v>600</v>
      </c>
      <c r="S1342" s="177" t="s">
        <v>601</v>
      </c>
      <c r="T1342" s="177" t="s">
        <v>6637</v>
      </c>
      <c r="U1342" s="177" t="s">
        <v>555</v>
      </c>
      <c r="V1342" s="177" t="s">
        <v>2367</v>
      </c>
      <c r="X1342" s="177" t="s">
        <v>943</v>
      </c>
      <c r="Y1342" s="177" t="s">
        <v>674</v>
      </c>
      <c r="Z1342" s="177" t="s">
        <v>555</v>
      </c>
      <c r="AA1342" s="177" t="s">
        <v>5989</v>
      </c>
      <c r="AC1342" s="177" t="s">
        <v>1086</v>
      </c>
      <c r="AD1342" s="177" t="s">
        <v>6638</v>
      </c>
      <c r="AE1342" s="177" t="s">
        <v>870</v>
      </c>
      <c r="AQ1342" s="177" t="s">
        <v>6639</v>
      </c>
      <c r="AT1342" s="177"/>
      <c r="AU1342" s="177"/>
      <c r="AV1342" s="177"/>
      <c r="AW1342" s="177"/>
    </row>
    <row r="1343" spans="1:59">
      <c r="A1343" s="170" t="s">
        <v>6516</v>
      </c>
      <c r="B1343" s="177" t="s">
        <v>6517</v>
      </c>
      <c r="D1343" s="177" t="s">
        <v>508</v>
      </c>
      <c r="E1343" s="177" t="s">
        <v>760</v>
      </c>
      <c r="F1343" s="177" t="s">
        <v>6640</v>
      </c>
      <c r="G1343" s="177" t="s">
        <v>6641</v>
      </c>
      <c r="I1343" s="177" t="s">
        <v>2056</v>
      </c>
      <c r="J1343" s="178">
        <v>43524</v>
      </c>
      <c r="K1343" s="178">
        <v>43524</v>
      </c>
      <c r="L1343" s="177" t="s">
        <v>550</v>
      </c>
      <c r="M1343" s="177" t="s">
        <v>6520</v>
      </c>
      <c r="N1343" s="177" t="s">
        <v>6520</v>
      </c>
      <c r="O1343" s="177" t="s">
        <v>195</v>
      </c>
      <c r="P1343" s="177" t="s">
        <v>1193</v>
      </c>
      <c r="Q1343" s="177" t="s">
        <v>6593</v>
      </c>
      <c r="R1343" s="177" t="s">
        <v>600</v>
      </c>
      <c r="S1343" s="177" t="s">
        <v>601</v>
      </c>
      <c r="T1343" s="177" t="s">
        <v>6642</v>
      </c>
      <c r="U1343" s="177" t="s">
        <v>555</v>
      </c>
      <c r="V1343" s="177" t="s">
        <v>2569</v>
      </c>
      <c r="W1343" s="177" t="s">
        <v>2465</v>
      </c>
      <c r="X1343" s="177" t="s">
        <v>943</v>
      </c>
      <c r="Y1343" s="177" t="s">
        <v>674</v>
      </c>
      <c r="Z1343" s="177" t="s">
        <v>555</v>
      </c>
      <c r="AA1343" s="177" t="s">
        <v>2570</v>
      </c>
      <c r="AB1343" s="177" t="s">
        <v>6643</v>
      </c>
      <c r="AC1343" s="177" t="s">
        <v>1079</v>
      </c>
      <c r="AD1343" s="177" t="s">
        <v>6644</v>
      </c>
      <c r="AE1343" s="177" t="s">
        <v>809</v>
      </c>
      <c r="AQ1343" s="177"/>
      <c r="AT1343" s="177"/>
      <c r="AU1343" s="177"/>
      <c r="AV1343" s="177"/>
      <c r="AW1343" s="177"/>
    </row>
    <row r="1344" spans="1:59">
      <c r="A1344" s="170" t="s">
        <v>6516</v>
      </c>
      <c r="B1344" s="177" t="s">
        <v>6517</v>
      </c>
      <c r="D1344" s="177" t="s">
        <v>508</v>
      </c>
      <c r="E1344" s="177" t="s">
        <v>770</v>
      </c>
      <c r="F1344" s="177" t="s">
        <v>6645</v>
      </c>
      <c r="G1344" s="177" t="s">
        <v>6298</v>
      </c>
      <c r="I1344" s="177" t="s">
        <v>2056</v>
      </c>
      <c r="J1344" s="178">
        <v>43524</v>
      </c>
      <c r="K1344" s="178">
        <v>43524</v>
      </c>
      <c r="L1344" s="177" t="s">
        <v>550</v>
      </c>
      <c r="M1344" s="177" t="s">
        <v>6520</v>
      </c>
      <c r="N1344" s="177" t="s">
        <v>6520</v>
      </c>
      <c r="O1344" s="177" t="s">
        <v>195</v>
      </c>
      <c r="P1344" s="177" t="s">
        <v>1816</v>
      </c>
      <c r="Q1344" s="177" t="s">
        <v>515</v>
      </c>
      <c r="R1344" s="177" t="s">
        <v>600</v>
      </c>
      <c r="S1344" s="177" t="s">
        <v>601</v>
      </c>
      <c r="T1344" s="177" t="s">
        <v>6646</v>
      </c>
      <c r="U1344" s="177" t="s">
        <v>702</v>
      </c>
      <c r="V1344" s="177" t="s">
        <v>5940</v>
      </c>
      <c r="X1344" s="177" t="s">
        <v>890</v>
      </c>
      <c r="Y1344" s="177" t="s">
        <v>891</v>
      </c>
      <c r="Z1344" s="177" t="s">
        <v>702</v>
      </c>
      <c r="AA1344" s="177" t="s">
        <v>6647</v>
      </c>
      <c r="AC1344" s="177" t="s">
        <v>1104</v>
      </c>
      <c r="AD1344" s="177" t="s">
        <v>6648</v>
      </c>
      <c r="AE1344" s="177" t="s">
        <v>559</v>
      </c>
      <c r="AQ1344" s="177"/>
      <c r="AT1344" s="177"/>
      <c r="AU1344" s="177"/>
      <c r="AV1344" s="177"/>
      <c r="AW1344" s="177"/>
    </row>
    <row r="1345" spans="1:49">
      <c r="A1345" s="170" t="s">
        <v>6516</v>
      </c>
      <c r="B1345" s="177" t="s">
        <v>6517</v>
      </c>
      <c r="D1345" s="177" t="s">
        <v>508</v>
      </c>
      <c r="E1345" s="177" t="s">
        <v>1200</v>
      </c>
      <c r="F1345" s="177" t="s">
        <v>6649</v>
      </c>
      <c r="G1345" s="177" t="s">
        <v>6324</v>
      </c>
      <c r="I1345" s="177" t="s">
        <v>2056</v>
      </c>
      <c r="J1345" s="178">
        <v>43524</v>
      </c>
      <c r="K1345" s="178">
        <v>43524</v>
      </c>
      <c r="L1345" s="177" t="s">
        <v>513</v>
      </c>
      <c r="M1345" s="177" t="s">
        <v>6536</v>
      </c>
      <c r="N1345" s="177" t="s">
        <v>6520</v>
      </c>
      <c r="O1345" s="177" t="s">
        <v>195</v>
      </c>
      <c r="P1345" s="177" t="s">
        <v>1023</v>
      </c>
      <c r="Q1345" s="177" t="s">
        <v>4933</v>
      </c>
      <c r="R1345" s="177" t="s">
        <v>731</v>
      </c>
      <c r="S1345" s="177" t="s">
        <v>780</v>
      </c>
      <c r="U1345" s="177" t="s">
        <v>691</v>
      </c>
      <c r="V1345" s="177" t="s">
        <v>2896</v>
      </c>
      <c r="X1345" s="177" t="s">
        <v>784</v>
      </c>
      <c r="Z1345" s="177" t="s">
        <v>691</v>
      </c>
      <c r="AA1345" s="177" t="s">
        <v>6650</v>
      </c>
      <c r="AC1345" s="177" t="s">
        <v>787</v>
      </c>
      <c r="AD1345" s="177" t="s">
        <v>6651</v>
      </c>
      <c r="AE1345" s="177" t="s">
        <v>559</v>
      </c>
      <c r="AQ1345" s="177" t="s">
        <v>6652</v>
      </c>
      <c r="AT1345" s="177"/>
      <c r="AU1345" s="177"/>
      <c r="AV1345" s="177"/>
      <c r="AW1345" s="177"/>
    </row>
    <row r="1346" spans="1:49">
      <c r="A1346" s="170" t="s">
        <v>6516</v>
      </c>
      <c r="B1346" s="177" t="s">
        <v>6517</v>
      </c>
      <c r="D1346" s="177" t="s">
        <v>508</v>
      </c>
      <c r="E1346" s="177" t="s">
        <v>1206</v>
      </c>
      <c r="F1346" s="177" t="s">
        <v>6653</v>
      </c>
      <c r="G1346" s="177" t="s">
        <v>6338</v>
      </c>
      <c r="I1346" s="177" t="s">
        <v>2056</v>
      </c>
      <c r="J1346" s="178">
        <v>43524</v>
      </c>
      <c r="K1346" s="178">
        <v>43524</v>
      </c>
      <c r="L1346" s="177" t="s">
        <v>513</v>
      </c>
      <c r="M1346" s="177" t="s">
        <v>6536</v>
      </c>
      <c r="N1346" s="177" t="s">
        <v>6520</v>
      </c>
      <c r="O1346" s="177" t="s">
        <v>195</v>
      </c>
      <c r="P1346" s="177" t="s">
        <v>1193</v>
      </c>
      <c r="Q1346" s="177" t="s">
        <v>4933</v>
      </c>
      <c r="R1346" s="177" t="s">
        <v>731</v>
      </c>
      <c r="S1346" s="177" t="s">
        <v>780</v>
      </c>
      <c r="T1346" s="177" t="s">
        <v>4769</v>
      </c>
      <c r="U1346" s="177" t="s">
        <v>691</v>
      </c>
      <c r="V1346" s="177" t="s">
        <v>2599</v>
      </c>
      <c r="W1346" s="177" t="s">
        <v>1300</v>
      </c>
      <c r="X1346" s="177" t="s">
        <v>784</v>
      </c>
      <c r="Z1346" s="177" t="s">
        <v>691</v>
      </c>
      <c r="AA1346" s="177" t="s">
        <v>6654</v>
      </c>
      <c r="AB1346" s="177" t="s">
        <v>6655</v>
      </c>
      <c r="AC1346" s="177" t="s">
        <v>3186</v>
      </c>
      <c r="AD1346" s="177" t="s">
        <v>6656</v>
      </c>
      <c r="AE1346" s="177" t="s">
        <v>524</v>
      </c>
      <c r="AQ1346" s="177"/>
      <c r="AT1346" s="177"/>
      <c r="AU1346" s="177"/>
      <c r="AV1346" s="177"/>
      <c r="AW1346" s="177"/>
    </row>
    <row r="1347" spans="1:49">
      <c r="A1347" s="170" t="s">
        <v>6516</v>
      </c>
      <c r="B1347" s="177" t="s">
        <v>6517</v>
      </c>
      <c r="D1347" s="177" t="s">
        <v>508</v>
      </c>
      <c r="E1347" s="177" t="s">
        <v>1219</v>
      </c>
      <c r="F1347" s="177" t="s">
        <v>6657</v>
      </c>
      <c r="G1347" s="177" t="s">
        <v>6365</v>
      </c>
      <c r="I1347" s="177" t="s">
        <v>2056</v>
      </c>
      <c r="J1347" s="178">
        <v>43524</v>
      </c>
      <c r="K1347" s="178">
        <v>43524</v>
      </c>
      <c r="L1347" s="177" t="s">
        <v>550</v>
      </c>
      <c r="M1347" s="177" t="s">
        <v>6520</v>
      </c>
      <c r="N1347" s="177" t="s">
        <v>6520</v>
      </c>
      <c r="O1347" s="177" t="s">
        <v>195</v>
      </c>
      <c r="P1347" s="177" t="s">
        <v>552</v>
      </c>
      <c r="Q1347" s="177" t="s">
        <v>699</v>
      </c>
      <c r="R1347" s="177" t="s">
        <v>600</v>
      </c>
      <c r="S1347" s="177" t="s">
        <v>601</v>
      </c>
      <c r="T1347" s="177" t="s">
        <v>6658</v>
      </c>
      <c r="U1347" s="177" t="s">
        <v>718</v>
      </c>
      <c r="V1347" s="177" t="s">
        <v>603</v>
      </c>
      <c r="X1347" s="177" t="s">
        <v>943</v>
      </c>
      <c r="Y1347" s="177" t="s">
        <v>674</v>
      </c>
      <c r="Z1347" s="177" t="s">
        <v>718</v>
      </c>
      <c r="AA1347" s="177" t="s">
        <v>605</v>
      </c>
      <c r="AC1347" s="177" t="s">
        <v>1097</v>
      </c>
      <c r="AD1347" s="177" t="s">
        <v>6659</v>
      </c>
      <c r="AE1347" s="177" t="s">
        <v>524</v>
      </c>
      <c r="AQ1347" s="177"/>
      <c r="AT1347" s="177"/>
      <c r="AU1347" s="177"/>
      <c r="AV1347" s="177"/>
      <c r="AW1347" s="177"/>
    </row>
    <row r="1348" spans="1:49">
      <c r="A1348" s="170" t="s">
        <v>6516</v>
      </c>
      <c r="B1348" s="177" t="s">
        <v>6517</v>
      </c>
      <c r="D1348" s="177" t="s">
        <v>508</v>
      </c>
      <c r="E1348" s="177" t="s">
        <v>1225</v>
      </c>
      <c r="F1348" s="177" t="s">
        <v>6660</v>
      </c>
      <c r="G1348" s="177" t="s">
        <v>6661</v>
      </c>
      <c r="I1348" s="177" t="s">
        <v>2056</v>
      </c>
      <c r="J1348" s="178">
        <v>43524</v>
      </c>
      <c r="K1348" s="178">
        <v>43524</v>
      </c>
      <c r="L1348" s="177" t="s">
        <v>513</v>
      </c>
      <c r="M1348" s="177" t="s">
        <v>6536</v>
      </c>
      <c r="N1348" s="177" t="s">
        <v>6520</v>
      </c>
      <c r="O1348" s="177" t="s">
        <v>280</v>
      </c>
      <c r="R1348" s="177" t="s">
        <v>700</v>
      </c>
      <c r="S1348" s="177" t="s">
        <v>896</v>
      </c>
      <c r="T1348" s="177" t="s">
        <v>1313</v>
      </c>
      <c r="U1348" s="177" t="s">
        <v>718</v>
      </c>
      <c r="AQ1348" s="177" t="s">
        <v>1125</v>
      </c>
      <c r="AT1348" s="177"/>
      <c r="AU1348" s="177"/>
      <c r="AV1348" s="177"/>
      <c r="AW1348" s="177"/>
    </row>
    <row r="1349" spans="1:49">
      <c r="A1349" s="170" t="s">
        <v>6516</v>
      </c>
      <c r="B1349" s="177" t="s">
        <v>6517</v>
      </c>
      <c r="D1349" s="177" t="s">
        <v>508</v>
      </c>
      <c r="E1349" s="177" t="s">
        <v>1225</v>
      </c>
      <c r="F1349" s="177" t="s">
        <v>6662</v>
      </c>
      <c r="I1349" s="177" t="s">
        <v>2056</v>
      </c>
      <c r="J1349" s="178">
        <v>43524</v>
      </c>
      <c r="K1349" s="178">
        <v>43524</v>
      </c>
      <c r="L1349" s="177" t="s">
        <v>901</v>
      </c>
      <c r="M1349" s="177" t="s">
        <v>6634</v>
      </c>
      <c r="N1349" s="177" t="s">
        <v>6520</v>
      </c>
      <c r="O1349" s="177" t="s">
        <v>324</v>
      </c>
      <c r="P1349" s="177" t="s">
        <v>903</v>
      </c>
      <c r="R1349" s="177" t="s">
        <v>904</v>
      </c>
      <c r="S1349" s="177" t="s">
        <v>905</v>
      </c>
      <c r="U1349" s="177" t="s">
        <v>2255</v>
      </c>
      <c r="V1349" s="177" t="s">
        <v>907</v>
      </c>
      <c r="W1349" s="177" t="s">
        <v>908</v>
      </c>
      <c r="Y1349" s="177" t="s">
        <v>909</v>
      </c>
      <c r="AB1349" s="177" t="s">
        <v>910</v>
      </c>
      <c r="AC1349" s="177">
        <v>2800</v>
      </c>
      <c r="AD1349" s="177" t="s">
        <v>911</v>
      </c>
      <c r="AE1349" s="177">
        <v>1375</v>
      </c>
      <c r="AF1349" s="177" t="s">
        <v>912</v>
      </c>
      <c r="AG1349" s="177" t="s">
        <v>908</v>
      </c>
      <c r="AH1349" s="177" t="s">
        <v>913</v>
      </c>
      <c r="AI1349" s="177" t="s">
        <v>908</v>
      </c>
      <c r="AK1349" s="177" t="s">
        <v>914</v>
      </c>
      <c r="AL1349" s="177" t="s">
        <v>915</v>
      </c>
      <c r="AP1349" s="177" t="s">
        <v>908</v>
      </c>
      <c r="AQ1349" s="177" t="s">
        <v>6663</v>
      </c>
      <c r="AT1349" s="177"/>
      <c r="AU1349" s="177"/>
      <c r="AV1349" s="177"/>
      <c r="AW1349" s="177"/>
    </row>
    <row r="1350" spans="1:49">
      <c r="A1350" s="170" t="s">
        <v>6516</v>
      </c>
      <c r="B1350" s="177" t="s">
        <v>6517</v>
      </c>
      <c r="D1350" s="177" t="s">
        <v>508</v>
      </c>
      <c r="E1350" s="177" t="s">
        <v>1231</v>
      </c>
      <c r="F1350" s="177" t="s">
        <v>6664</v>
      </c>
      <c r="G1350" s="177" t="s">
        <v>6397</v>
      </c>
      <c r="I1350" s="177" t="s">
        <v>2056</v>
      </c>
      <c r="J1350" s="178">
        <v>43524</v>
      </c>
      <c r="K1350" s="178">
        <v>43524</v>
      </c>
      <c r="L1350" s="177" t="s">
        <v>550</v>
      </c>
      <c r="M1350" s="177" t="s">
        <v>6520</v>
      </c>
      <c r="N1350" s="177" t="s">
        <v>6520</v>
      </c>
      <c r="O1350" s="177" t="s">
        <v>195</v>
      </c>
      <c r="P1350" s="177" t="s">
        <v>1023</v>
      </c>
      <c r="Q1350" s="177" t="s">
        <v>1821</v>
      </c>
      <c r="R1350" s="177" t="s">
        <v>600</v>
      </c>
      <c r="S1350" s="177" t="s">
        <v>601</v>
      </c>
      <c r="T1350" s="177" t="s">
        <v>6665</v>
      </c>
      <c r="U1350" s="177" t="s">
        <v>712</v>
      </c>
      <c r="V1350" s="177" t="s">
        <v>2367</v>
      </c>
      <c r="X1350" s="177" t="s">
        <v>943</v>
      </c>
      <c r="Y1350" s="177" t="s">
        <v>674</v>
      </c>
      <c r="Z1350" s="177" t="s">
        <v>712</v>
      </c>
      <c r="AA1350" s="177" t="s">
        <v>1399</v>
      </c>
      <c r="AC1350" s="177" t="s">
        <v>1086</v>
      </c>
      <c r="AD1350" s="177" t="s">
        <v>6666</v>
      </c>
      <c r="AE1350" s="177" t="s">
        <v>870</v>
      </c>
      <c r="AQ1350" s="177"/>
      <c r="AT1350" s="177"/>
      <c r="AU1350" s="177"/>
      <c r="AV1350" s="177"/>
      <c r="AW1350" s="177"/>
    </row>
    <row r="1351" spans="1:49">
      <c r="A1351" s="170" t="s">
        <v>6516</v>
      </c>
      <c r="B1351" s="177" t="s">
        <v>6517</v>
      </c>
      <c r="D1351" s="177" t="s">
        <v>508</v>
      </c>
      <c r="E1351" s="177" t="s">
        <v>1236</v>
      </c>
      <c r="F1351" s="177" t="s">
        <v>6667</v>
      </c>
      <c r="G1351" s="177" t="s">
        <v>6668</v>
      </c>
      <c r="I1351" s="177" t="s">
        <v>2056</v>
      </c>
      <c r="J1351" s="178">
        <v>43524</v>
      </c>
      <c r="K1351" s="178">
        <v>43524</v>
      </c>
      <c r="L1351" s="177" t="s">
        <v>550</v>
      </c>
      <c r="M1351" s="177" t="s">
        <v>6520</v>
      </c>
      <c r="N1351" s="177" t="s">
        <v>6520</v>
      </c>
      <c r="O1351" s="177" t="s">
        <v>195</v>
      </c>
      <c r="P1351" s="177" t="s">
        <v>1193</v>
      </c>
      <c r="Q1351" s="177" t="s">
        <v>1821</v>
      </c>
      <c r="R1351" s="177" t="s">
        <v>600</v>
      </c>
      <c r="S1351" s="177" t="s">
        <v>601</v>
      </c>
      <c r="T1351" s="177" t="s">
        <v>6669</v>
      </c>
      <c r="U1351" s="177" t="s">
        <v>712</v>
      </c>
      <c r="V1351" s="177" t="s">
        <v>6670</v>
      </c>
      <c r="W1351" s="177" t="s">
        <v>1788</v>
      </c>
      <c r="X1351" s="177" t="s">
        <v>943</v>
      </c>
      <c r="Y1351" s="177" t="s">
        <v>674</v>
      </c>
      <c r="Z1351" s="177" t="s">
        <v>712</v>
      </c>
      <c r="AA1351" s="177" t="s">
        <v>6671</v>
      </c>
      <c r="AB1351" s="177" t="s">
        <v>6672</v>
      </c>
      <c r="AC1351" s="177" t="s">
        <v>1198</v>
      </c>
      <c r="AD1351" s="177" t="s">
        <v>6673</v>
      </c>
      <c r="AE1351" s="177" t="s">
        <v>1064</v>
      </c>
      <c r="AQ1351" s="177"/>
      <c r="AT1351" s="177"/>
      <c r="AU1351" s="177"/>
      <c r="AV1351" s="177"/>
      <c r="AW1351" s="177"/>
    </row>
    <row r="1352" spans="1:49">
      <c r="A1352" s="170" t="s">
        <v>6516</v>
      </c>
      <c r="B1352" s="177" t="s">
        <v>6517</v>
      </c>
      <c r="D1352" s="177" t="s">
        <v>508</v>
      </c>
      <c r="E1352" s="177" t="s">
        <v>1242</v>
      </c>
      <c r="F1352" s="177" t="s">
        <v>6674</v>
      </c>
      <c r="G1352" s="177" t="s">
        <v>6675</v>
      </c>
      <c r="I1352" s="177" t="s">
        <v>2056</v>
      </c>
      <c r="J1352" s="178">
        <v>43524</v>
      </c>
      <c r="K1352" s="178">
        <v>43524</v>
      </c>
      <c r="L1352" s="177" t="s">
        <v>550</v>
      </c>
      <c r="M1352" s="177" t="s">
        <v>6520</v>
      </c>
      <c r="N1352" s="177" t="s">
        <v>6520</v>
      </c>
      <c r="O1352" s="177" t="s">
        <v>195</v>
      </c>
      <c r="P1352" s="177" t="s">
        <v>1816</v>
      </c>
      <c r="Q1352" s="177" t="s">
        <v>1821</v>
      </c>
      <c r="R1352" s="177" t="s">
        <v>600</v>
      </c>
      <c r="S1352" s="177" t="s">
        <v>601</v>
      </c>
      <c r="T1352" s="177" t="s">
        <v>6676</v>
      </c>
      <c r="U1352" s="177" t="s">
        <v>702</v>
      </c>
      <c r="V1352" s="177" t="s">
        <v>772</v>
      </c>
      <c r="X1352" s="177" t="s">
        <v>890</v>
      </c>
      <c r="Y1352" s="177" t="s">
        <v>891</v>
      </c>
      <c r="Z1352" s="177" t="s">
        <v>702</v>
      </c>
      <c r="AA1352" s="177" t="s">
        <v>1011</v>
      </c>
      <c r="AC1352" s="177" t="s">
        <v>1079</v>
      </c>
      <c r="AD1352" s="177" t="s">
        <v>6677</v>
      </c>
      <c r="AE1352" s="177" t="s">
        <v>809</v>
      </c>
      <c r="AQ1352" s="177"/>
      <c r="AT1352" s="177"/>
      <c r="AU1352" s="177"/>
      <c r="AV1352" s="177"/>
      <c r="AW1352" s="177"/>
    </row>
    <row r="1353" spans="1:49">
      <c r="A1353" s="170" t="s">
        <v>6516</v>
      </c>
      <c r="B1353" s="177" t="s">
        <v>6517</v>
      </c>
      <c r="D1353" s="177" t="s">
        <v>508</v>
      </c>
      <c r="E1353" s="177" t="s">
        <v>1252</v>
      </c>
      <c r="F1353" s="177" t="s">
        <v>6678</v>
      </c>
      <c r="G1353" s="177" t="s">
        <v>6679</v>
      </c>
      <c r="I1353" s="177" t="s">
        <v>2056</v>
      </c>
      <c r="J1353" s="178">
        <v>43524</v>
      </c>
      <c r="K1353" s="178">
        <v>43524</v>
      </c>
      <c r="L1353" s="177" t="s">
        <v>513</v>
      </c>
      <c r="M1353" s="177" t="s">
        <v>6536</v>
      </c>
      <c r="N1353" s="177" t="s">
        <v>6520</v>
      </c>
      <c r="O1353" s="177" t="s">
        <v>267</v>
      </c>
      <c r="R1353" s="177" t="s">
        <v>267</v>
      </c>
      <c r="S1353" s="177" t="s">
        <v>1336</v>
      </c>
      <c r="T1353" s="177" t="s">
        <v>3105</v>
      </c>
      <c r="U1353" s="177" t="s">
        <v>1336</v>
      </c>
      <c r="V1353" s="177" t="s">
        <v>733</v>
      </c>
      <c r="W1353" s="177" t="s">
        <v>4958</v>
      </c>
      <c r="X1353" s="177" t="s">
        <v>6680</v>
      </c>
      <c r="Y1353" s="177" t="s">
        <v>1064</v>
      </c>
      <c r="Z1353" s="177" t="s">
        <v>4994</v>
      </c>
      <c r="AA1353" s="177" t="s">
        <v>6681</v>
      </c>
      <c r="AB1353" s="177" t="s">
        <v>1064</v>
      </c>
      <c r="AF1353" s="177" t="s">
        <v>6682</v>
      </c>
      <c r="AG1353" s="177" t="s">
        <v>976</v>
      </c>
      <c r="AQ1353" s="177" t="s">
        <v>6683</v>
      </c>
      <c r="AT1353" s="177"/>
      <c r="AU1353" s="177"/>
      <c r="AV1353" s="177"/>
      <c r="AW1353" s="177"/>
    </row>
    <row r="1354" spans="1:49">
      <c r="A1354" s="170" t="s">
        <v>6516</v>
      </c>
      <c r="B1354" s="177" t="s">
        <v>6517</v>
      </c>
      <c r="D1354" s="177" t="s">
        <v>508</v>
      </c>
      <c r="E1354" s="177" t="s">
        <v>1264</v>
      </c>
      <c r="F1354" s="177" t="s">
        <v>6684</v>
      </c>
      <c r="G1354" s="177" t="s">
        <v>5966</v>
      </c>
      <c r="I1354" s="177" t="s">
        <v>2056</v>
      </c>
      <c r="J1354" s="178">
        <v>43524</v>
      </c>
      <c r="K1354" s="178">
        <v>43524</v>
      </c>
      <c r="L1354" s="177" t="s">
        <v>550</v>
      </c>
      <c r="M1354" s="177" t="s">
        <v>6520</v>
      </c>
      <c r="N1354" s="177" t="s">
        <v>6520</v>
      </c>
      <c r="O1354" s="177" t="s">
        <v>195</v>
      </c>
      <c r="P1354" s="177" t="s">
        <v>1023</v>
      </c>
      <c r="Q1354" s="177" t="s">
        <v>6685</v>
      </c>
      <c r="R1354" s="177" t="s">
        <v>600</v>
      </c>
      <c r="S1354" s="177" t="s">
        <v>601</v>
      </c>
      <c r="T1354" s="177" t="s">
        <v>6686</v>
      </c>
      <c r="U1354" s="177" t="s">
        <v>739</v>
      </c>
      <c r="V1354" s="177" t="s">
        <v>713</v>
      </c>
      <c r="X1354" s="177" t="s">
        <v>943</v>
      </c>
      <c r="Y1354" s="177" t="s">
        <v>674</v>
      </c>
      <c r="Z1354" s="177" t="s">
        <v>739</v>
      </c>
      <c r="AA1354" s="177" t="s">
        <v>715</v>
      </c>
      <c r="AC1354" s="177" t="s">
        <v>1079</v>
      </c>
      <c r="AD1354" s="177" t="s">
        <v>6687</v>
      </c>
      <c r="AE1354" s="177" t="s">
        <v>809</v>
      </c>
      <c r="AQ1354" s="177"/>
      <c r="AT1354" s="177"/>
      <c r="AU1354" s="177"/>
      <c r="AV1354" s="177"/>
      <c r="AW1354" s="177"/>
    </row>
    <row r="1355" spans="1:49">
      <c r="A1355" s="170" t="s">
        <v>6516</v>
      </c>
      <c r="B1355" s="177" t="s">
        <v>6517</v>
      </c>
      <c r="D1355" s="177" t="s">
        <v>508</v>
      </c>
      <c r="E1355" s="170" t="s">
        <v>1269</v>
      </c>
      <c r="F1355" s="177" t="s">
        <v>6688</v>
      </c>
      <c r="G1355" s="177" t="s">
        <v>6689</v>
      </c>
      <c r="I1355" s="177" t="s">
        <v>2056</v>
      </c>
      <c r="J1355" s="178">
        <v>43524</v>
      </c>
      <c r="K1355" s="178">
        <v>43524</v>
      </c>
      <c r="L1355" s="177" t="s">
        <v>550</v>
      </c>
      <c r="M1355" s="177" t="s">
        <v>6520</v>
      </c>
      <c r="N1355" s="177" t="s">
        <v>6520</v>
      </c>
      <c r="O1355" s="177" t="s">
        <v>195</v>
      </c>
      <c r="P1355" s="177" t="s">
        <v>1193</v>
      </c>
      <c r="Q1355" s="177" t="s">
        <v>6690</v>
      </c>
      <c r="R1355" s="177" t="s">
        <v>600</v>
      </c>
      <c r="S1355" s="177" t="s">
        <v>601</v>
      </c>
      <c r="T1355" s="177" t="s">
        <v>6691</v>
      </c>
      <c r="U1355" s="177" t="s">
        <v>739</v>
      </c>
      <c r="V1355" s="177" t="s">
        <v>1612</v>
      </c>
      <c r="W1355" s="177" t="s">
        <v>1049</v>
      </c>
      <c r="X1355" s="177" t="s">
        <v>943</v>
      </c>
      <c r="Y1355" s="177" t="s">
        <v>674</v>
      </c>
      <c r="Z1355" s="177" t="s">
        <v>739</v>
      </c>
      <c r="AA1355" s="177" t="s">
        <v>4163</v>
      </c>
      <c r="AC1355" s="177" t="s">
        <v>1283</v>
      </c>
      <c r="AD1355" s="177" t="s">
        <v>6692</v>
      </c>
      <c r="AE1355" s="177" t="s">
        <v>524</v>
      </c>
      <c r="AQ1355" s="177"/>
      <c r="AT1355" s="177"/>
      <c r="AU1355" s="177"/>
      <c r="AV1355" s="177"/>
      <c r="AW1355" s="177"/>
    </row>
    <row r="1356" spans="1:49">
      <c r="A1356" s="170" t="s">
        <v>6516</v>
      </c>
      <c r="B1356" s="177" t="s">
        <v>6517</v>
      </c>
      <c r="D1356" s="177" t="s">
        <v>508</v>
      </c>
      <c r="E1356" s="177" t="s">
        <v>1286</v>
      </c>
      <c r="F1356" s="177" t="s">
        <v>6693</v>
      </c>
      <c r="G1356" s="177" t="s">
        <v>6694</v>
      </c>
      <c r="I1356" s="177" t="s">
        <v>2056</v>
      </c>
      <c r="J1356" s="178">
        <v>43524</v>
      </c>
      <c r="K1356" s="178">
        <v>43524</v>
      </c>
      <c r="L1356" s="177" t="s">
        <v>550</v>
      </c>
      <c r="M1356" s="177" t="s">
        <v>6520</v>
      </c>
      <c r="N1356" s="177" t="s">
        <v>6520</v>
      </c>
      <c r="O1356" s="177" t="s">
        <v>195</v>
      </c>
      <c r="P1356" s="177" t="s">
        <v>1193</v>
      </c>
      <c r="Q1356" s="177" t="s">
        <v>6695</v>
      </c>
      <c r="R1356" s="177" t="s">
        <v>600</v>
      </c>
      <c r="S1356" s="177" t="s">
        <v>601</v>
      </c>
      <c r="T1356" s="177" t="s">
        <v>6696</v>
      </c>
      <c r="U1356" s="177" t="s">
        <v>712</v>
      </c>
      <c r="V1356" s="177" t="s">
        <v>6697</v>
      </c>
      <c r="W1356" s="177" t="s">
        <v>1122</v>
      </c>
      <c r="X1356" s="177" t="s">
        <v>943</v>
      </c>
      <c r="Y1356" s="177" t="s">
        <v>674</v>
      </c>
      <c r="Z1356" s="177" t="s">
        <v>712</v>
      </c>
      <c r="AA1356" s="177" t="s">
        <v>6698</v>
      </c>
      <c r="AC1356" s="177" t="s">
        <v>6532</v>
      </c>
      <c r="AD1356" s="177" t="s">
        <v>6699</v>
      </c>
      <c r="AE1356" s="177" t="s">
        <v>1048</v>
      </c>
      <c r="AQ1356" s="177"/>
      <c r="AT1356" s="177"/>
      <c r="AU1356" s="177"/>
      <c r="AV1356" s="177"/>
      <c r="AW1356" s="177"/>
    </row>
    <row r="1357" spans="1:49">
      <c r="A1357" s="170" t="s">
        <v>6516</v>
      </c>
      <c r="B1357" s="177" t="s">
        <v>6517</v>
      </c>
      <c r="D1357" s="177" t="s">
        <v>508</v>
      </c>
      <c r="E1357" s="177" t="s">
        <v>2745</v>
      </c>
      <c r="F1357" s="177" t="s">
        <v>6700</v>
      </c>
      <c r="G1357" s="177" t="s">
        <v>6701</v>
      </c>
      <c r="I1357" s="177" t="s">
        <v>2056</v>
      </c>
      <c r="J1357" s="178">
        <v>43524</v>
      </c>
      <c r="K1357" s="178">
        <v>43524</v>
      </c>
      <c r="L1357" s="177" t="s">
        <v>550</v>
      </c>
      <c r="M1357" s="177" t="s">
        <v>6520</v>
      </c>
      <c r="N1357" s="177" t="s">
        <v>6520</v>
      </c>
      <c r="O1357" s="177" t="s">
        <v>195</v>
      </c>
      <c r="P1357" s="177" t="s">
        <v>1193</v>
      </c>
      <c r="Q1357" s="177" t="s">
        <v>6702</v>
      </c>
      <c r="R1357" s="177" t="s">
        <v>600</v>
      </c>
      <c r="S1357" s="177" t="s">
        <v>601</v>
      </c>
      <c r="T1357" s="177" t="s">
        <v>6703</v>
      </c>
      <c r="U1357" s="177" t="s">
        <v>555</v>
      </c>
      <c r="V1357" s="177" t="s">
        <v>2831</v>
      </c>
      <c r="X1357" s="177" t="s">
        <v>943</v>
      </c>
      <c r="Y1357" s="177" t="s">
        <v>674</v>
      </c>
      <c r="Z1357" s="177" t="s">
        <v>555</v>
      </c>
      <c r="AA1357" s="177" t="s">
        <v>1170</v>
      </c>
      <c r="AC1357" s="177" t="s">
        <v>1104</v>
      </c>
      <c r="AD1357" s="177" t="s">
        <v>6704</v>
      </c>
      <c r="AE1357" s="177" t="s">
        <v>559</v>
      </c>
      <c r="AQ1357" s="177"/>
      <c r="AT1357" s="177"/>
      <c r="AU1357" s="177"/>
      <c r="AV1357" s="177"/>
      <c r="AW1357" s="177"/>
    </row>
    <row r="1358" spans="1:49">
      <c r="A1358" s="170" t="s">
        <v>6516</v>
      </c>
      <c r="B1358" s="177" t="s">
        <v>6517</v>
      </c>
      <c r="D1358" s="177" t="s">
        <v>508</v>
      </c>
      <c r="E1358" s="177" t="s">
        <v>1296</v>
      </c>
      <c r="F1358" s="177" t="s">
        <v>6705</v>
      </c>
      <c r="G1358" s="177" t="s">
        <v>6706</v>
      </c>
      <c r="I1358" s="177" t="s">
        <v>2056</v>
      </c>
      <c r="J1358" s="178">
        <v>43524</v>
      </c>
      <c r="K1358" s="178">
        <v>43524</v>
      </c>
      <c r="L1358" s="177" t="s">
        <v>550</v>
      </c>
      <c r="M1358" s="177" t="s">
        <v>6520</v>
      </c>
      <c r="N1358" s="177" t="s">
        <v>6520</v>
      </c>
      <c r="O1358" s="177" t="s">
        <v>195</v>
      </c>
      <c r="P1358" s="177" t="s">
        <v>2113</v>
      </c>
      <c r="Q1358" s="177" t="s">
        <v>2464</v>
      </c>
      <c r="R1358" s="177" t="s">
        <v>600</v>
      </c>
      <c r="S1358" s="177" t="s">
        <v>601</v>
      </c>
      <c r="T1358" s="177" t="s">
        <v>6707</v>
      </c>
      <c r="U1358" s="177" t="s">
        <v>555</v>
      </c>
      <c r="V1358" s="177" t="s">
        <v>2374</v>
      </c>
      <c r="X1358" s="177" t="s">
        <v>943</v>
      </c>
      <c r="Y1358" s="177" t="s">
        <v>674</v>
      </c>
      <c r="Z1358" s="177" t="s">
        <v>555</v>
      </c>
      <c r="AA1358" s="177" t="s">
        <v>2375</v>
      </c>
      <c r="AC1358" s="177" t="s">
        <v>1086</v>
      </c>
      <c r="AD1358" s="177" t="s">
        <v>6708</v>
      </c>
      <c r="AE1358" s="177" t="s">
        <v>870</v>
      </c>
      <c r="AQ1358" s="177"/>
      <c r="AT1358" s="177"/>
      <c r="AU1358" s="177"/>
      <c r="AV1358" s="177"/>
      <c r="AW1358" s="177"/>
    </row>
    <row r="1359" spans="1:49">
      <c r="A1359" s="170" t="s">
        <v>6516</v>
      </c>
      <c r="B1359" s="177" t="s">
        <v>6517</v>
      </c>
      <c r="D1359" s="177" t="s">
        <v>508</v>
      </c>
      <c r="E1359" s="177" t="s">
        <v>2757</v>
      </c>
      <c r="F1359" s="177" t="s">
        <v>6709</v>
      </c>
      <c r="G1359" s="177" t="s">
        <v>6710</v>
      </c>
      <c r="I1359" s="177" t="s">
        <v>2056</v>
      </c>
      <c r="J1359" s="178">
        <v>43524</v>
      </c>
      <c r="K1359" s="178">
        <v>43524</v>
      </c>
      <c r="L1359" s="177" t="s">
        <v>550</v>
      </c>
      <c r="M1359" s="177" t="s">
        <v>6520</v>
      </c>
      <c r="N1359" s="177" t="s">
        <v>6520</v>
      </c>
      <c r="O1359" s="177" t="s">
        <v>195</v>
      </c>
      <c r="P1359" s="177" t="s">
        <v>1023</v>
      </c>
      <c r="Q1359" s="177" t="s">
        <v>1188</v>
      </c>
      <c r="R1359" s="177" t="s">
        <v>600</v>
      </c>
      <c r="S1359" s="177" t="s">
        <v>601</v>
      </c>
      <c r="T1359" s="177" t="s">
        <v>6711</v>
      </c>
      <c r="U1359" s="177" t="s">
        <v>742</v>
      </c>
      <c r="V1359" s="177" t="s">
        <v>6531</v>
      </c>
      <c r="X1359" s="177" t="s">
        <v>943</v>
      </c>
      <c r="Y1359" s="177" t="s">
        <v>674</v>
      </c>
      <c r="Z1359" s="177" t="s">
        <v>742</v>
      </c>
      <c r="AA1359" s="177" t="s">
        <v>1416</v>
      </c>
      <c r="AC1359" s="177" t="s">
        <v>1104</v>
      </c>
      <c r="AD1359" s="177" t="s">
        <v>6712</v>
      </c>
      <c r="AE1359" s="177" t="s">
        <v>559</v>
      </c>
      <c r="AQ1359" s="177"/>
      <c r="AT1359" s="177"/>
      <c r="AU1359" s="177"/>
      <c r="AV1359" s="177"/>
      <c r="AW1359" s="177"/>
    </row>
    <row r="1360" spans="1:49">
      <c r="A1360" s="170" t="s">
        <v>6516</v>
      </c>
      <c r="B1360" s="177" t="s">
        <v>6517</v>
      </c>
      <c r="D1360" s="177" t="s">
        <v>508</v>
      </c>
      <c r="E1360" s="170" t="s">
        <v>1819</v>
      </c>
      <c r="F1360" s="177" t="s">
        <v>6713</v>
      </c>
      <c r="G1360" s="177" t="s">
        <v>6714</v>
      </c>
      <c r="I1360" s="177" t="s">
        <v>2056</v>
      </c>
      <c r="J1360" s="178">
        <v>43524</v>
      </c>
      <c r="K1360" s="178">
        <v>43524</v>
      </c>
      <c r="L1360" s="177" t="s">
        <v>550</v>
      </c>
      <c r="M1360" s="177" t="s">
        <v>6520</v>
      </c>
      <c r="N1360" s="177" t="s">
        <v>6520</v>
      </c>
      <c r="O1360" s="177" t="s">
        <v>195</v>
      </c>
      <c r="P1360" s="177" t="s">
        <v>1193</v>
      </c>
      <c r="Q1360" s="177" t="s">
        <v>1188</v>
      </c>
      <c r="R1360" s="177" t="s">
        <v>600</v>
      </c>
      <c r="S1360" s="177" t="s">
        <v>601</v>
      </c>
      <c r="T1360" s="177" t="s">
        <v>6715</v>
      </c>
      <c r="U1360" s="177" t="s">
        <v>742</v>
      </c>
      <c r="V1360" s="177" t="s">
        <v>1757</v>
      </c>
      <c r="X1360" s="177" t="s">
        <v>943</v>
      </c>
      <c r="Y1360" s="177" t="s">
        <v>674</v>
      </c>
      <c r="Z1360" s="177" t="s">
        <v>742</v>
      </c>
      <c r="AA1360" s="177" t="s">
        <v>1185</v>
      </c>
      <c r="AC1360" s="177" t="s">
        <v>1079</v>
      </c>
      <c r="AD1360" s="177" t="s">
        <v>6716</v>
      </c>
      <c r="AE1360" s="177" t="s">
        <v>809</v>
      </c>
      <c r="AQ1360" s="177"/>
      <c r="AT1360" s="177"/>
      <c r="AU1360" s="177"/>
      <c r="AV1360" s="177"/>
      <c r="AW1360" s="177"/>
    </row>
    <row r="1361" spans="1:49">
      <c r="A1361" s="170" t="s">
        <v>6516</v>
      </c>
      <c r="B1361" s="177" t="s">
        <v>6517</v>
      </c>
      <c r="D1361" s="177" t="s">
        <v>508</v>
      </c>
      <c r="E1361" s="170" t="s">
        <v>1320</v>
      </c>
      <c r="F1361" s="177" t="s">
        <v>6717</v>
      </c>
      <c r="G1361" s="177" t="s">
        <v>6718</v>
      </c>
      <c r="I1361" s="177" t="s">
        <v>2056</v>
      </c>
      <c r="J1361" s="178">
        <v>43524</v>
      </c>
      <c r="K1361" s="178">
        <v>43524</v>
      </c>
      <c r="L1361" s="177" t="s">
        <v>550</v>
      </c>
      <c r="M1361" s="177" t="s">
        <v>6520</v>
      </c>
      <c r="N1361" s="177" t="s">
        <v>6520</v>
      </c>
      <c r="O1361" s="177" t="s">
        <v>195</v>
      </c>
      <c r="P1361" s="177" t="s">
        <v>1193</v>
      </c>
      <c r="Q1361" s="177" t="s">
        <v>6719</v>
      </c>
      <c r="R1361" s="177" t="s">
        <v>600</v>
      </c>
      <c r="S1361" s="177" t="s">
        <v>601</v>
      </c>
      <c r="T1361" s="177" t="s">
        <v>6669</v>
      </c>
      <c r="U1361" s="177" t="s">
        <v>702</v>
      </c>
      <c r="V1361" s="177" t="s">
        <v>2809</v>
      </c>
      <c r="W1361" s="177" t="s">
        <v>3559</v>
      </c>
      <c r="X1361" s="177" t="s">
        <v>943</v>
      </c>
      <c r="Y1361" s="177" t="s">
        <v>674</v>
      </c>
      <c r="Z1361" s="177" t="s">
        <v>702</v>
      </c>
      <c r="AA1361" s="177" t="s">
        <v>2810</v>
      </c>
      <c r="AB1361" s="177" t="s">
        <v>6720</v>
      </c>
      <c r="AC1361" s="177" t="s">
        <v>1283</v>
      </c>
      <c r="AD1361" s="177" t="s">
        <v>6721</v>
      </c>
      <c r="AE1361" s="177" t="s">
        <v>524</v>
      </c>
      <c r="AQ1361" s="177"/>
      <c r="AT1361" s="177"/>
      <c r="AU1361" s="177"/>
      <c r="AV1361" s="177"/>
      <c r="AW1361" s="177"/>
    </row>
    <row r="1362" spans="1:49">
      <c r="A1362" s="170" t="s">
        <v>6516</v>
      </c>
      <c r="B1362" s="177" t="s">
        <v>6517</v>
      </c>
      <c r="D1362" s="177" t="s">
        <v>508</v>
      </c>
      <c r="E1362" s="177" t="s">
        <v>3703</v>
      </c>
      <c r="F1362" s="177" t="s">
        <v>6722</v>
      </c>
      <c r="G1362" s="177" t="s">
        <v>6723</v>
      </c>
      <c r="I1362" s="177" t="s">
        <v>2056</v>
      </c>
      <c r="J1362" s="178">
        <v>43524</v>
      </c>
      <c r="K1362" s="178">
        <v>43524</v>
      </c>
      <c r="L1362" s="177" t="s">
        <v>1307</v>
      </c>
      <c r="N1362" s="177" t="s">
        <v>6520</v>
      </c>
      <c r="O1362" s="177" t="s">
        <v>295</v>
      </c>
      <c r="P1362" s="177" t="s">
        <v>4228</v>
      </c>
      <c r="Q1362" s="177" t="s">
        <v>295</v>
      </c>
      <c r="R1362" s="177" t="s">
        <v>1308</v>
      </c>
      <c r="S1362" s="177" t="s">
        <v>6724</v>
      </c>
      <c r="T1362" s="177" t="s">
        <v>6725</v>
      </c>
      <c r="U1362" s="177" t="s">
        <v>702</v>
      </c>
      <c r="V1362" s="177" t="s">
        <v>6726</v>
      </c>
      <c r="W1362" s="177" t="s">
        <v>6727</v>
      </c>
      <c r="X1362" s="177" t="s">
        <v>6728</v>
      </c>
      <c r="Y1362" s="177" t="s">
        <v>559</v>
      </c>
      <c r="AA1362" s="177" t="s">
        <v>6729</v>
      </c>
      <c r="AE1362" s="177" t="s">
        <v>6730</v>
      </c>
      <c r="AF1362" s="177" t="s">
        <v>6731</v>
      </c>
      <c r="AQ1362" s="177" t="s">
        <v>6732</v>
      </c>
      <c r="AT1362" s="177"/>
      <c r="AU1362" s="177"/>
      <c r="AV1362" s="177"/>
      <c r="AW1362" s="177"/>
    </row>
    <row r="1363" spans="1:49">
      <c r="A1363" s="170" t="s">
        <v>6516</v>
      </c>
      <c r="B1363" s="177" t="s">
        <v>6517</v>
      </c>
      <c r="D1363" s="177" t="s">
        <v>508</v>
      </c>
      <c r="E1363" s="177" t="s">
        <v>1327</v>
      </c>
      <c r="F1363" s="177" t="s">
        <v>6733</v>
      </c>
      <c r="G1363" s="177" t="s">
        <v>6734</v>
      </c>
      <c r="I1363" s="177" t="s">
        <v>2056</v>
      </c>
      <c r="J1363" s="178">
        <v>43524</v>
      </c>
      <c r="K1363" s="178">
        <v>43524</v>
      </c>
      <c r="L1363" s="177" t="s">
        <v>550</v>
      </c>
      <c r="M1363" s="177" t="s">
        <v>6520</v>
      </c>
      <c r="N1363" s="177" t="s">
        <v>6520</v>
      </c>
      <c r="O1363" s="177" t="s">
        <v>195</v>
      </c>
      <c r="P1363" s="177" t="s">
        <v>1193</v>
      </c>
      <c r="Q1363" s="177" t="s">
        <v>2718</v>
      </c>
      <c r="R1363" s="177" t="s">
        <v>600</v>
      </c>
      <c r="S1363" s="177" t="s">
        <v>601</v>
      </c>
      <c r="T1363" s="177" t="s">
        <v>6735</v>
      </c>
      <c r="U1363" s="177" t="s">
        <v>742</v>
      </c>
      <c r="V1363" s="177" t="s">
        <v>4895</v>
      </c>
      <c r="X1363" s="177" t="s">
        <v>943</v>
      </c>
      <c r="Y1363" s="177" t="s">
        <v>674</v>
      </c>
      <c r="Z1363" s="177" t="s">
        <v>742</v>
      </c>
      <c r="AA1363" s="177" t="s">
        <v>4896</v>
      </c>
      <c r="AC1363" s="177" t="s">
        <v>1283</v>
      </c>
      <c r="AD1363" s="177" t="s">
        <v>6736</v>
      </c>
      <c r="AE1363" s="177" t="s">
        <v>524</v>
      </c>
      <c r="AQ1363" s="177"/>
      <c r="AT1363" s="177"/>
      <c r="AU1363" s="177"/>
      <c r="AV1363" s="177"/>
      <c r="AW1363" s="177"/>
    </row>
    <row r="1364" spans="1:49">
      <c r="A1364" s="170" t="s">
        <v>6516</v>
      </c>
      <c r="B1364" s="177" t="s">
        <v>6517</v>
      </c>
      <c r="D1364" s="177" t="s">
        <v>508</v>
      </c>
      <c r="E1364" s="177" t="s">
        <v>1334</v>
      </c>
      <c r="F1364" s="177" t="s">
        <v>6737</v>
      </c>
      <c r="G1364" s="177" t="s">
        <v>6738</v>
      </c>
      <c r="I1364" s="177" t="s">
        <v>2056</v>
      </c>
      <c r="J1364" s="178">
        <v>43524</v>
      </c>
      <c r="K1364" s="178">
        <v>43524</v>
      </c>
      <c r="L1364" s="177" t="s">
        <v>550</v>
      </c>
      <c r="M1364" s="177" t="s">
        <v>6520</v>
      </c>
      <c r="N1364" s="177" t="s">
        <v>6520</v>
      </c>
      <c r="O1364" s="177" t="s">
        <v>195</v>
      </c>
      <c r="P1364" s="177" t="s">
        <v>552</v>
      </c>
      <c r="Q1364" s="177" t="s">
        <v>699</v>
      </c>
      <c r="R1364" s="177" t="s">
        <v>600</v>
      </c>
      <c r="S1364" s="177" t="s">
        <v>601</v>
      </c>
      <c r="U1364" s="177" t="s">
        <v>646</v>
      </c>
      <c r="V1364" s="177" t="s">
        <v>2024</v>
      </c>
      <c r="X1364" s="177" t="s">
        <v>943</v>
      </c>
      <c r="Y1364" s="177" t="s">
        <v>674</v>
      </c>
      <c r="Z1364" s="177" t="s">
        <v>646</v>
      </c>
      <c r="AA1364" s="177" t="s">
        <v>1084</v>
      </c>
      <c r="AC1364" s="177" t="s">
        <v>1097</v>
      </c>
      <c r="AD1364" s="177" t="s">
        <v>6739</v>
      </c>
      <c r="AE1364" s="177" t="s">
        <v>524</v>
      </c>
      <c r="AQ1364" s="177" t="s">
        <v>6740</v>
      </c>
      <c r="AT1364" s="177"/>
      <c r="AU1364" s="177"/>
      <c r="AV1364" s="177"/>
      <c r="AW1364" s="177"/>
    </row>
    <row r="1365" spans="1:49">
      <c r="A1365" s="170" t="s">
        <v>6516</v>
      </c>
      <c r="B1365" s="177" t="s">
        <v>6517</v>
      </c>
      <c r="D1365" s="177" t="s">
        <v>508</v>
      </c>
      <c r="E1365" s="177" t="s">
        <v>2781</v>
      </c>
      <c r="F1365" s="177" t="s">
        <v>6741</v>
      </c>
      <c r="G1365" s="177" t="s">
        <v>6742</v>
      </c>
      <c r="I1365" s="177" t="s">
        <v>2056</v>
      </c>
      <c r="J1365" s="178">
        <v>43524</v>
      </c>
      <c r="K1365" s="178">
        <v>43524</v>
      </c>
      <c r="L1365" s="177" t="s">
        <v>550</v>
      </c>
      <c r="M1365" s="177" t="s">
        <v>6520</v>
      </c>
      <c r="N1365" s="177" t="s">
        <v>6520</v>
      </c>
      <c r="O1365" s="177" t="s">
        <v>280</v>
      </c>
      <c r="P1365" s="177" t="s">
        <v>699</v>
      </c>
      <c r="R1365" s="177" t="s">
        <v>700</v>
      </c>
      <c r="S1365" s="177" t="s">
        <v>701</v>
      </c>
      <c r="T1365" s="177" t="s">
        <v>722</v>
      </c>
      <c r="U1365" s="177" t="s">
        <v>646</v>
      </c>
      <c r="V1365" s="177" t="s">
        <v>2198</v>
      </c>
      <c r="W1365" s="177" t="s">
        <v>6743</v>
      </c>
      <c r="X1365" s="177" t="s">
        <v>1130</v>
      </c>
      <c r="AQ1365" s="177"/>
      <c r="AT1365" s="177"/>
      <c r="AU1365" s="177"/>
      <c r="AV1365" s="177"/>
      <c r="AW1365" s="177"/>
    </row>
    <row r="1366" spans="1:49">
      <c r="A1366" s="170" t="s">
        <v>6516</v>
      </c>
      <c r="B1366" s="177" t="s">
        <v>6517</v>
      </c>
      <c r="D1366" s="177" t="s">
        <v>508</v>
      </c>
      <c r="E1366" s="177" t="s">
        <v>2781</v>
      </c>
      <c r="F1366" s="177" t="s">
        <v>6744</v>
      </c>
      <c r="I1366" s="177" t="s">
        <v>2056</v>
      </c>
      <c r="J1366" s="178">
        <v>43524</v>
      </c>
      <c r="K1366" s="178">
        <v>43524</v>
      </c>
      <c r="L1366" s="177" t="s">
        <v>901</v>
      </c>
      <c r="M1366" s="177" t="s">
        <v>6634</v>
      </c>
      <c r="N1366" s="177" t="s">
        <v>6520</v>
      </c>
      <c r="O1366" s="177" t="s">
        <v>324</v>
      </c>
      <c r="P1366" s="177" t="s">
        <v>903</v>
      </c>
      <c r="R1366" s="177" t="s">
        <v>904</v>
      </c>
      <c r="S1366" s="177" t="s">
        <v>905</v>
      </c>
      <c r="U1366" s="177" t="s">
        <v>2203</v>
      </c>
      <c r="V1366" s="177" t="s">
        <v>2013</v>
      </c>
      <c r="W1366" s="177" t="s">
        <v>908</v>
      </c>
      <c r="Y1366" s="177" t="s">
        <v>908</v>
      </c>
      <c r="AB1366" s="177" t="s">
        <v>910</v>
      </c>
      <c r="AC1366" s="177">
        <v>2000</v>
      </c>
      <c r="AD1366" s="177" t="s">
        <v>911</v>
      </c>
      <c r="AE1366" s="177">
        <v>915</v>
      </c>
      <c r="AF1366" s="177" t="s">
        <v>912</v>
      </c>
      <c r="AG1366" s="177" t="s">
        <v>908</v>
      </c>
      <c r="AH1366" s="177" t="s">
        <v>913</v>
      </c>
      <c r="AI1366" s="177" t="s">
        <v>908</v>
      </c>
      <c r="AK1366" s="177" t="s">
        <v>914</v>
      </c>
      <c r="AL1366" s="177" t="s">
        <v>915</v>
      </c>
      <c r="AP1366" s="177" t="s">
        <v>908</v>
      </c>
      <c r="AQ1366" s="177"/>
      <c r="AT1366" s="177"/>
      <c r="AU1366" s="177"/>
      <c r="AV1366" s="177"/>
      <c r="AW1366" s="177"/>
    </row>
    <row r="1367" spans="1:49">
      <c r="A1367" s="170" t="s">
        <v>6516</v>
      </c>
      <c r="B1367" s="177" t="s">
        <v>6517</v>
      </c>
      <c r="D1367" s="177" t="s">
        <v>508</v>
      </c>
      <c r="E1367" s="177" t="s">
        <v>2786</v>
      </c>
      <c r="F1367" s="177" t="s">
        <v>6745</v>
      </c>
      <c r="G1367" s="177" t="s">
        <v>6746</v>
      </c>
      <c r="I1367" s="177" t="s">
        <v>2056</v>
      </c>
      <c r="J1367" s="178">
        <v>43524</v>
      </c>
      <c r="K1367" s="178">
        <v>43524</v>
      </c>
      <c r="L1367" s="177" t="s">
        <v>550</v>
      </c>
      <c r="M1367" s="177" t="s">
        <v>6520</v>
      </c>
      <c r="N1367" s="177" t="s">
        <v>6520</v>
      </c>
      <c r="O1367" s="177" t="s">
        <v>195</v>
      </c>
      <c r="P1367" s="177" t="s">
        <v>1816</v>
      </c>
      <c r="Q1367" s="177" t="s">
        <v>1361</v>
      </c>
      <c r="R1367" s="177" t="s">
        <v>600</v>
      </c>
      <c r="S1367" s="177" t="s">
        <v>601</v>
      </c>
      <c r="T1367" s="177" t="s">
        <v>6747</v>
      </c>
      <c r="U1367" s="177" t="s">
        <v>742</v>
      </c>
      <c r="V1367" s="177" t="s">
        <v>743</v>
      </c>
      <c r="X1367" s="177" t="s">
        <v>943</v>
      </c>
      <c r="Y1367" s="177" t="s">
        <v>674</v>
      </c>
      <c r="Z1367" s="177" t="s">
        <v>742</v>
      </c>
      <c r="AA1367" s="177" t="s">
        <v>744</v>
      </c>
      <c r="AC1367" s="177" t="s">
        <v>1104</v>
      </c>
      <c r="AD1367" s="177" t="s">
        <v>6748</v>
      </c>
      <c r="AE1367" s="177" t="s">
        <v>559</v>
      </c>
      <c r="AQ1367" s="177"/>
      <c r="AT1367" s="177"/>
      <c r="AU1367" s="177"/>
      <c r="AV1367" s="177"/>
      <c r="AW1367" s="177"/>
    </row>
    <row r="1368" spans="1:49">
      <c r="A1368" s="170" t="s">
        <v>6516</v>
      </c>
      <c r="B1368" s="177" t="s">
        <v>6517</v>
      </c>
      <c r="D1368" s="177" t="s">
        <v>508</v>
      </c>
      <c r="E1368" s="177" t="s">
        <v>2790</v>
      </c>
      <c r="F1368" s="177" t="s">
        <v>6749</v>
      </c>
      <c r="G1368" s="177" t="s">
        <v>6750</v>
      </c>
      <c r="I1368" s="177" t="s">
        <v>2056</v>
      </c>
      <c r="J1368" s="178">
        <v>43524</v>
      </c>
      <c r="K1368" s="178">
        <v>43524</v>
      </c>
      <c r="L1368" s="177" t="s">
        <v>550</v>
      </c>
      <c r="M1368" s="177" t="s">
        <v>6520</v>
      </c>
      <c r="N1368" s="177" t="s">
        <v>6520</v>
      </c>
      <c r="O1368" s="177" t="s">
        <v>195</v>
      </c>
      <c r="P1368" s="177" t="s">
        <v>552</v>
      </c>
      <c r="Q1368" s="177" t="s">
        <v>699</v>
      </c>
      <c r="R1368" s="177" t="s">
        <v>600</v>
      </c>
      <c r="S1368" s="177" t="s">
        <v>601</v>
      </c>
      <c r="T1368" s="177" t="s">
        <v>6751</v>
      </c>
      <c r="U1368" s="177" t="s">
        <v>702</v>
      </c>
      <c r="V1368" s="177" t="s">
        <v>942</v>
      </c>
      <c r="X1368" s="177" t="s">
        <v>943</v>
      </c>
      <c r="Y1368" s="177" t="s">
        <v>674</v>
      </c>
      <c r="Z1368" s="177" t="s">
        <v>702</v>
      </c>
      <c r="AA1368" s="177" t="s">
        <v>944</v>
      </c>
      <c r="AC1368" s="177" t="s">
        <v>1097</v>
      </c>
      <c r="AD1368" s="177" t="s">
        <v>6752</v>
      </c>
      <c r="AE1368" s="177" t="s">
        <v>524</v>
      </c>
      <c r="AQ1368" s="177"/>
      <c r="AT1368" s="177"/>
      <c r="AU1368" s="177"/>
      <c r="AV1368" s="177"/>
      <c r="AW1368" s="177"/>
    </row>
    <row r="1369" spans="1:49">
      <c r="A1369" s="170" t="s">
        <v>6516</v>
      </c>
      <c r="B1369" s="177" t="s">
        <v>6517</v>
      </c>
      <c r="D1369" s="177" t="s">
        <v>508</v>
      </c>
      <c r="E1369" s="177" t="s">
        <v>2793</v>
      </c>
      <c r="F1369" s="177" t="s">
        <v>6753</v>
      </c>
      <c r="G1369" s="177" t="s">
        <v>6754</v>
      </c>
      <c r="I1369" s="177" t="s">
        <v>2056</v>
      </c>
      <c r="J1369" s="178">
        <v>43524</v>
      </c>
      <c r="K1369" s="178">
        <v>43524</v>
      </c>
      <c r="L1369" s="177" t="s">
        <v>550</v>
      </c>
      <c r="M1369" s="177" t="s">
        <v>6520</v>
      </c>
      <c r="N1369" s="177" t="s">
        <v>6520</v>
      </c>
      <c r="O1369" s="177" t="s">
        <v>280</v>
      </c>
      <c r="P1369" s="177" t="s">
        <v>699</v>
      </c>
      <c r="R1369" s="177" t="s">
        <v>700</v>
      </c>
      <c r="S1369" s="177" t="s">
        <v>701</v>
      </c>
      <c r="T1369" s="177" t="s">
        <v>3683</v>
      </c>
      <c r="U1369" s="177" t="s">
        <v>702</v>
      </c>
      <c r="V1369" s="177" t="s">
        <v>2198</v>
      </c>
      <c r="W1369" s="177" t="s">
        <v>6755</v>
      </c>
      <c r="X1369" s="177" t="s">
        <v>1130</v>
      </c>
      <c r="AQ1369" s="177"/>
      <c r="AT1369" s="177"/>
      <c r="AU1369" s="177"/>
      <c r="AV1369" s="177"/>
      <c r="AW1369" s="177"/>
    </row>
    <row r="1370" spans="1:49">
      <c r="A1370" s="170" t="s">
        <v>6516</v>
      </c>
      <c r="B1370" s="177" t="s">
        <v>6517</v>
      </c>
      <c r="D1370" s="177" t="s">
        <v>508</v>
      </c>
      <c r="E1370" s="177" t="s">
        <v>2793</v>
      </c>
      <c r="F1370" s="177" t="s">
        <v>6756</v>
      </c>
      <c r="I1370" s="177" t="s">
        <v>2056</v>
      </c>
      <c r="J1370" s="178">
        <v>43524</v>
      </c>
      <c r="K1370" s="178">
        <v>43524</v>
      </c>
      <c r="L1370" s="177" t="s">
        <v>901</v>
      </c>
      <c r="M1370" s="177" t="s">
        <v>6634</v>
      </c>
      <c r="N1370" s="177" t="s">
        <v>6520</v>
      </c>
      <c r="O1370" s="177" t="s">
        <v>324</v>
      </c>
      <c r="P1370" s="177" t="s">
        <v>903</v>
      </c>
      <c r="R1370" s="177" t="s">
        <v>904</v>
      </c>
      <c r="S1370" s="177" t="s">
        <v>905</v>
      </c>
      <c r="U1370" s="177" t="s">
        <v>2372</v>
      </c>
      <c r="V1370" s="177" t="s">
        <v>2013</v>
      </c>
      <c r="W1370" s="177" t="s">
        <v>908</v>
      </c>
      <c r="Y1370" s="177" t="s">
        <v>908</v>
      </c>
      <c r="AB1370" s="177" t="s">
        <v>910</v>
      </c>
      <c r="AC1370" s="177">
        <v>1400</v>
      </c>
      <c r="AD1370" s="177" t="s">
        <v>911</v>
      </c>
      <c r="AE1370" s="177">
        <v>1375</v>
      </c>
      <c r="AF1370" s="177" t="s">
        <v>912</v>
      </c>
      <c r="AG1370" s="177" t="s">
        <v>908</v>
      </c>
      <c r="AH1370" s="177" t="s">
        <v>913</v>
      </c>
      <c r="AI1370" s="177" t="s">
        <v>908</v>
      </c>
      <c r="AK1370" s="177" t="s">
        <v>914</v>
      </c>
      <c r="AL1370" s="177" t="s">
        <v>915</v>
      </c>
      <c r="AP1370" s="177" t="s">
        <v>908</v>
      </c>
      <c r="AQ1370" s="177" t="s">
        <v>6663</v>
      </c>
      <c r="AT1370" s="177"/>
      <c r="AU1370" s="177"/>
      <c r="AV1370" s="177"/>
      <c r="AW1370" s="177"/>
    </row>
    <row r="1371" spans="1:49">
      <c r="A1371" s="170" t="s">
        <v>6516</v>
      </c>
      <c r="B1371" s="177" t="s">
        <v>6517</v>
      </c>
      <c r="D1371" s="177" t="s">
        <v>508</v>
      </c>
      <c r="E1371" s="170" t="s">
        <v>2796</v>
      </c>
      <c r="F1371" s="177" t="s">
        <v>6757</v>
      </c>
      <c r="G1371" s="177" t="s">
        <v>6758</v>
      </c>
      <c r="I1371" s="177" t="s">
        <v>2056</v>
      </c>
      <c r="J1371" s="178">
        <v>43524</v>
      </c>
      <c r="K1371" s="178">
        <v>43524</v>
      </c>
      <c r="L1371" s="177" t="s">
        <v>550</v>
      </c>
      <c r="M1371" s="177" t="s">
        <v>6520</v>
      </c>
      <c r="N1371" s="177" t="s">
        <v>6520</v>
      </c>
      <c r="O1371" s="177" t="s">
        <v>195</v>
      </c>
      <c r="P1371" s="177" t="s">
        <v>1816</v>
      </c>
      <c r="Q1371" s="177" t="s">
        <v>1376</v>
      </c>
      <c r="R1371" s="177" t="s">
        <v>600</v>
      </c>
      <c r="S1371" s="177" t="s">
        <v>601</v>
      </c>
      <c r="T1371" s="177" t="s">
        <v>6759</v>
      </c>
      <c r="U1371" s="177" t="s">
        <v>742</v>
      </c>
      <c r="V1371" s="177" t="s">
        <v>6760</v>
      </c>
      <c r="W1371" s="177" t="s">
        <v>6761</v>
      </c>
      <c r="X1371" s="177" t="s">
        <v>943</v>
      </c>
      <c r="Y1371" s="177" t="s">
        <v>674</v>
      </c>
      <c r="Z1371" s="177" t="s">
        <v>742</v>
      </c>
      <c r="AA1371" s="177" t="s">
        <v>6762</v>
      </c>
      <c r="AB1371" s="177" t="s">
        <v>6763</v>
      </c>
      <c r="AC1371" s="177" t="s">
        <v>1097</v>
      </c>
      <c r="AD1371" s="177" t="s">
        <v>6752</v>
      </c>
      <c r="AE1371" s="177" t="s">
        <v>524</v>
      </c>
      <c r="AQ1371" s="177"/>
      <c r="AT1371" s="177"/>
      <c r="AU1371" s="177"/>
      <c r="AV1371" s="177"/>
      <c r="AW1371" s="177"/>
    </row>
    <row r="1372" spans="1:49">
      <c r="A1372" s="170" t="s">
        <v>6516</v>
      </c>
      <c r="B1372" s="177" t="s">
        <v>6517</v>
      </c>
      <c r="D1372" s="177" t="s">
        <v>508</v>
      </c>
      <c r="E1372" s="191" t="s">
        <v>2799</v>
      </c>
      <c r="F1372" s="177" t="s">
        <v>6764</v>
      </c>
      <c r="G1372" s="177" t="s">
        <v>6765</v>
      </c>
      <c r="I1372" s="177" t="s">
        <v>2056</v>
      </c>
      <c r="J1372" s="178">
        <v>43524</v>
      </c>
      <c r="K1372" s="178">
        <v>43524</v>
      </c>
      <c r="L1372" s="177" t="s">
        <v>1307</v>
      </c>
      <c r="N1372" s="177" t="s">
        <v>6520</v>
      </c>
      <c r="O1372" s="177" t="s">
        <v>255</v>
      </c>
      <c r="R1372" s="177" t="s">
        <v>1420</v>
      </c>
      <c r="S1372" s="177" t="s">
        <v>6766</v>
      </c>
      <c r="U1372" s="177" t="s">
        <v>712</v>
      </c>
      <c r="V1372" s="177" t="s">
        <v>691</v>
      </c>
      <c r="AQ1372" s="177" t="s">
        <v>6767</v>
      </c>
      <c r="AT1372" s="177"/>
      <c r="AU1372" s="177"/>
      <c r="AV1372" s="177"/>
      <c r="AW1372" s="177"/>
    </row>
    <row r="1373" spans="1:49">
      <c r="A1373" s="170" t="s">
        <v>6516</v>
      </c>
      <c r="B1373" s="177" t="s">
        <v>6517</v>
      </c>
      <c r="D1373" s="177" t="s">
        <v>508</v>
      </c>
      <c r="E1373" s="170" t="s">
        <v>1342</v>
      </c>
      <c r="F1373" s="177" t="s">
        <v>6768</v>
      </c>
      <c r="G1373" s="177" t="s">
        <v>6769</v>
      </c>
      <c r="I1373" s="177" t="s">
        <v>2056</v>
      </c>
      <c r="J1373" s="178">
        <v>43524</v>
      </c>
      <c r="K1373" s="178">
        <v>43524</v>
      </c>
      <c r="L1373" s="177" t="s">
        <v>550</v>
      </c>
      <c r="M1373" s="177" t="s">
        <v>6520</v>
      </c>
      <c r="N1373" s="177" t="s">
        <v>6520</v>
      </c>
      <c r="O1373" s="177" t="s">
        <v>195</v>
      </c>
      <c r="P1373" s="177" t="s">
        <v>1816</v>
      </c>
      <c r="Q1373" s="177" t="s">
        <v>5291</v>
      </c>
      <c r="R1373" s="177" t="s">
        <v>600</v>
      </c>
      <c r="S1373" s="177" t="s">
        <v>601</v>
      </c>
      <c r="T1373" s="177" t="s">
        <v>6770</v>
      </c>
      <c r="U1373" s="177" t="s">
        <v>742</v>
      </c>
      <c r="V1373" s="177" t="s">
        <v>6771</v>
      </c>
      <c r="W1373" s="177" t="s">
        <v>1484</v>
      </c>
      <c r="X1373" s="177" t="s">
        <v>943</v>
      </c>
      <c r="Y1373" s="177" t="s">
        <v>674</v>
      </c>
      <c r="Z1373" s="177" t="s">
        <v>742</v>
      </c>
      <c r="AA1373" s="177" t="s">
        <v>6772</v>
      </c>
      <c r="AB1373" s="177" t="s">
        <v>6773</v>
      </c>
      <c r="AC1373" s="177" t="s">
        <v>1104</v>
      </c>
      <c r="AD1373" s="177" t="s">
        <v>6774</v>
      </c>
      <c r="AE1373" s="177" t="s">
        <v>559</v>
      </c>
      <c r="AQ1373" s="177"/>
      <c r="AT1373" s="177"/>
      <c r="AU1373" s="177"/>
      <c r="AV1373" s="177"/>
      <c r="AW1373" s="177"/>
    </row>
    <row r="1374" spans="1:49">
      <c r="A1374" s="170" t="s">
        <v>6516</v>
      </c>
      <c r="B1374" s="177" t="s">
        <v>6517</v>
      </c>
      <c r="D1374" s="177" t="s">
        <v>508</v>
      </c>
      <c r="E1374" s="170" t="s">
        <v>1348</v>
      </c>
      <c r="F1374" s="177" t="s">
        <v>6775</v>
      </c>
      <c r="G1374" s="177" t="s">
        <v>6776</v>
      </c>
      <c r="I1374" s="177" t="s">
        <v>2056</v>
      </c>
      <c r="J1374" s="178">
        <v>43524</v>
      </c>
      <c r="K1374" s="178">
        <v>43524</v>
      </c>
      <c r="L1374" s="177" t="s">
        <v>550</v>
      </c>
      <c r="M1374" s="177" t="s">
        <v>6520</v>
      </c>
      <c r="N1374" s="177" t="s">
        <v>6520</v>
      </c>
      <c r="O1374" s="177" t="s">
        <v>195</v>
      </c>
      <c r="P1374" s="177" t="s">
        <v>552</v>
      </c>
      <c r="Q1374" s="177" t="s">
        <v>699</v>
      </c>
      <c r="R1374" s="177" t="s">
        <v>600</v>
      </c>
      <c r="S1374" s="177" t="s">
        <v>601</v>
      </c>
      <c r="T1374" s="177" t="s">
        <v>6777</v>
      </c>
      <c r="U1374" s="177" t="s">
        <v>712</v>
      </c>
      <c r="V1374" s="177" t="s">
        <v>942</v>
      </c>
      <c r="X1374" s="177" t="s">
        <v>943</v>
      </c>
      <c r="Y1374" s="177" t="s">
        <v>674</v>
      </c>
      <c r="Z1374" s="177" t="s">
        <v>712</v>
      </c>
      <c r="AA1374" s="177" t="s">
        <v>944</v>
      </c>
      <c r="AC1374" s="177" t="s">
        <v>1097</v>
      </c>
      <c r="AD1374" s="177" t="s">
        <v>6778</v>
      </c>
      <c r="AE1374" s="177" t="s">
        <v>524</v>
      </c>
      <c r="AQ1374" s="177"/>
      <c r="AT1374" s="177"/>
      <c r="AU1374" s="177"/>
      <c r="AV1374" s="177"/>
      <c r="AW1374" s="177"/>
    </row>
    <row r="1375" spans="1:49">
      <c r="A1375" s="170" t="s">
        <v>6516</v>
      </c>
      <c r="B1375" s="177" t="s">
        <v>6517</v>
      </c>
      <c r="D1375" s="177" t="s">
        <v>508</v>
      </c>
      <c r="E1375" s="177" t="s">
        <v>1353</v>
      </c>
      <c r="F1375" s="177" t="s">
        <v>6779</v>
      </c>
      <c r="G1375" s="177" t="s">
        <v>6780</v>
      </c>
      <c r="I1375" s="177" t="s">
        <v>2056</v>
      </c>
      <c r="J1375" s="178">
        <v>43524</v>
      </c>
      <c r="K1375" s="178">
        <v>43524</v>
      </c>
      <c r="L1375" s="177" t="s">
        <v>550</v>
      </c>
      <c r="M1375" s="177" t="s">
        <v>6520</v>
      </c>
      <c r="N1375" s="177" t="s">
        <v>6520</v>
      </c>
      <c r="O1375" s="177" t="s">
        <v>280</v>
      </c>
      <c r="P1375" s="177" t="s">
        <v>699</v>
      </c>
      <c r="R1375" s="177" t="s">
        <v>700</v>
      </c>
      <c r="S1375" s="177" t="s">
        <v>701</v>
      </c>
      <c r="T1375" s="177" t="s">
        <v>742</v>
      </c>
      <c r="U1375" s="177" t="s">
        <v>712</v>
      </c>
      <c r="V1375" s="177" t="s">
        <v>2198</v>
      </c>
      <c r="W1375" s="177" t="s">
        <v>6781</v>
      </c>
      <c r="X1375" s="177" t="s">
        <v>1130</v>
      </c>
      <c r="AQ1375" s="177"/>
      <c r="AT1375" s="177"/>
      <c r="AU1375" s="177"/>
      <c r="AV1375" s="177"/>
      <c r="AW1375" s="177"/>
    </row>
    <row r="1376" spans="1:49">
      <c r="A1376" s="170" t="s">
        <v>6516</v>
      </c>
      <c r="B1376" s="177" t="s">
        <v>6517</v>
      </c>
      <c r="D1376" s="177" t="s">
        <v>508</v>
      </c>
      <c r="E1376" s="177" t="s">
        <v>1353</v>
      </c>
      <c r="F1376" s="177" t="s">
        <v>6782</v>
      </c>
      <c r="I1376" s="177" t="s">
        <v>2056</v>
      </c>
      <c r="J1376" s="178">
        <v>43524</v>
      </c>
      <c r="K1376" s="178">
        <v>43524</v>
      </c>
      <c r="L1376" s="177" t="s">
        <v>901</v>
      </c>
      <c r="M1376" s="177" t="s">
        <v>6634</v>
      </c>
      <c r="N1376" s="177" t="s">
        <v>6520</v>
      </c>
      <c r="O1376" s="177" t="s">
        <v>324</v>
      </c>
      <c r="P1376" s="177" t="s">
        <v>903</v>
      </c>
      <c r="R1376" s="177" t="s">
        <v>904</v>
      </c>
      <c r="S1376" s="177" t="s">
        <v>905</v>
      </c>
      <c r="U1376" s="177" t="s">
        <v>3717</v>
      </c>
      <c r="V1376" s="177" t="s">
        <v>2013</v>
      </c>
      <c r="W1376" s="177" t="s">
        <v>908</v>
      </c>
      <c r="Y1376" s="177" t="s">
        <v>908</v>
      </c>
      <c r="AB1376" s="177" t="s">
        <v>910</v>
      </c>
      <c r="AC1376" s="177">
        <v>1000</v>
      </c>
      <c r="AD1376" s="177" t="s">
        <v>911</v>
      </c>
      <c r="AE1376" s="177">
        <v>915</v>
      </c>
      <c r="AF1376" s="177" t="s">
        <v>912</v>
      </c>
      <c r="AG1376" s="177" t="s">
        <v>908</v>
      </c>
      <c r="AH1376" s="177" t="s">
        <v>913</v>
      </c>
      <c r="AI1376" s="177" t="s">
        <v>908</v>
      </c>
      <c r="AK1376" s="177" t="s">
        <v>914</v>
      </c>
      <c r="AL1376" s="177" t="s">
        <v>915</v>
      </c>
      <c r="AP1376" s="177" t="s">
        <v>908</v>
      </c>
      <c r="AQ1376" s="177" t="s">
        <v>6663</v>
      </c>
      <c r="AT1376" s="177"/>
      <c r="AU1376" s="177"/>
      <c r="AV1376" s="177"/>
      <c r="AW1376" s="177"/>
    </row>
    <row r="1377" spans="1:49">
      <c r="A1377" s="170" t="s">
        <v>6516</v>
      </c>
      <c r="B1377" s="177" t="s">
        <v>6517</v>
      </c>
      <c r="D1377" s="177" t="s">
        <v>508</v>
      </c>
      <c r="E1377" s="177" t="s">
        <v>2816</v>
      </c>
      <c r="F1377" s="177" t="s">
        <v>6783</v>
      </c>
      <c r="G1377" s="177" t="s">
        <v>6661</v>
      </c>
      <c r="I1377" s="177" t="s">
        <v>2056</v>
      </c>
      <c r="J1377" s="178">
        <v>43524</v>
      </c>
      <c r="K1377" s="178">
        <v>43524</v>
      </c>
      <c r="L1377" s="177" t="s">
        <v>550</v>
      </c>
      <c r="M1377" s="177" t="s">
        <v>6520</v>
      </c>
      <c r="N1377" s="177" t="s">
        <v>6520</v>
      </c>
      <c r="O1377" s="177" t="s">
        <v>195</v>
      </c>
      <c r="P1377" s="177" t="s">
        <v>1816</v>
      </c>
      <c r="Q1377" s="177" t="s">
        <v>6784</v>
      </c>
      <c r="R1377" s="177" t="s">
        <v>600</v>
      </c>
      <c r="S1377" s="177" t="s">
        <v>601</v>
      </c>
      <c r="T1377" s="177" t="s">
        <v>6785</v>
      </c>
      <c r="U1377" s="177" t="s">
        <v>742</v>
      </c>
      <c r="V1377" s="177" t="s">
        <v>6771</v>
      </c>
      <c r="W1377" s="177" t="s">
        <v>1300</v>
      </c>
      <c r="X1377" s="177" t="s">
        <v>943</v>
      </c>
      <c r="Y1377" s="177" t="s">
        <v>674</v>
      </c>
      <c r="Z1377" s="177" t="s">
        <v>742</v>
      </c>
      <c r="AA1377" s="177" t="s">
        <v>6772</v>
      </c>
      <c r="AB1377" s="177" t="s">
        <v>6773</v>
      </c>
      <c r="AC1377" s="177" t="s">
        <v>1104</v>
      </c>
      <c r="AD1377" s="177" t="s">
        <v>6786</v>
      </c>
      <c r="AE1377" s="177" t="s">
        <v>559</v>
      </c>
      <c r="AQ1377" s="177"/>
      <c r="AT1377" s="177"/>
      <c r="AU1377" s="177"/>
      <c r="AV1377" s="177"/>
      <c r="AW1377" s="177"/>
    </row>
    <row r="1378" spans="1:49">
      <c r="A1378" s="170" t="s">
        <v>6516</v>
      </c>
      <c r="B1378" s="177" t="s">
        <v>6517</v>
      </c>
      <c r="D1378" s="177" t="s">
        <v>508</v>
      </c>
      <c r="E1378" s="177" t="s">
        <v>1359</v>
      </c>
      <c r="F1378" s="177" t="s">
        <v>6787</v>
      </c>
      <c r="G1378" s="177" t="s">
        <v>6742</v>
      </c>
      <c r="I1378" s="177" t="s">
        <v>2056</v>
      </c>
      <c r="J1378" s="178">
        <v>43524</v>
      </c>
      <c r="K1378" s="178">
        <v>43524</v>
      </c>
      <c r="L1378" s="177" t="s">
        <v>550</v>
      </c>
      <c r="M1378" s="177" t="s">
        <v>6520</v>
      </c>
      <c r="N1378" s="177" t="s">
        <v>6520</v>
      </c>
      <c r="O1378" s="177" t="s">
        <v>195</v>
      </c>
      <c r="P1378" s="177" t="s">
        <v>1193</v>
      </c>
      <c r="Q1378" s="177" t="s">
        <v>6788</v>
      </c>
      <c r="R1378" s="177" t="s">
        <v>600</v>
      </c>
      <c r="S1378" s="177" t="s">
        <v>601</v>
      </c>
      <c r="T1378" s="177" t="s">
        <v>6789</v>
      </c>
      <c r="U1378" s="177" t="s">
        <v>742</v>
      </c>
      <c r="V1378" s="177" t="s">
        <v>2569</v>
      </c>
      <c r="W1378" s="177" t="s">
        <v>798</v>
      </c>
      <c r="X1378" s="177" t="s">
        <v>943</v>
      </c>
      <c r="Y1378" s="177" t="s">
        <v>674</v>
      </c>
      <c r="Z1378" s="177" t="s">
        <v>742</v>
      </c>
      <c r="AA1378" s="177" t="s">
        <v>2570</v>
      </c>
      <c r="AB1378" s="177" t="s">
        <v>6790</v>
      </c>
      <c r="AC1378" s="177" t="s">
        <v>1079</v>
      </c>
      <c r="AD1378" s="177" t="s">
        <v>6791</v>
      </c>
      <c r="AE1378" s="177" t="s">
        <v>809</v>
      </c>
      <c r="AQ1378" s="177"/>
      <c r="AT1378" s="177"/>
      <c r="AU1378" s="177"/>
      <c r="AV1378" s="177"/>
      <c r="AW1378" s="177"/>
    </row>
    <row r="1379" spans="1:49">
      <c r="A1379" s="170" t="s">
        <v>6516</v>
      </c>
      <c r="B1379" s="177" t="s">
        <v>6517</v>
      </c>
      <c r="D1379" s="177" t="s">
        <v>508</v>
      </c>
      <c r="E1379" s="177" t="s">
        <v>1364</v>
      </c>
      <c r="F1379" s="177" t="s">
        <v>6792</v>
      </c>
      <c r="G1379" s="177" t="s">
        <v>6754</v>
      </c>
      <c r="I1379" s="177" t="s">
        <v>2056</v>
      </c>
      <c r="J1379" s="178">
        <v>43524</v>
      </c>
      <c r="K1379" s="178">
        <v>43524</v>
      </c>
      <c r="L1379" s="177" t="s">
        <v>550</v>
      </c>
      <c r="M1379" s="177" t="s">
        <v>6520</v>
      </c>
      <c r="N1379" s="177" t="s">
        <v>6520</v>
      </c>
      <c r="O1379" s="177" t="s">
        <v>195</v>
      </c>
      <c r="P1379" s="177" t="s">
        <v>1816</v>
      </c>
      <c r="Q1379" s="177" t="s">
        <v>6793</v>
      </c>
      <c r="R1379" s="177" t="s">
        <v>600</v>
      </c>
      <c r="S1379" s="177" t="s">
        <v>601</v>
      </c>
      <c r="T1379" s="177" t="s">
        <v>6794</v>
      </c>
      <c r="U1379" s="177" t="s">
        <v>742</v>
      </c>
      <c r="V1379" s="177" t="s">
        <v>3361</v>
      </c>
      <c r="X1379" s="177" t="s">
        <v>943</v>
      </c>
      <c r="Y1379" s="177" t="s">
        <v>674</v>
      </c>
      <c r="Z1379" s="177" t="s">
        <v>742</v>
      </c>
      <c r="AA1379" s="177" t="s">
        <v>1102</v>
      </c>
      <c r="AC1379" s="177" t="s">
        <v>1104</v>
      </c>
      <c r="AD1379" s="177" t="s">
        <v>6795</v>
      </c>
      <c r="AE1379" s="177" t="s">
        <v>559</v>
      </c>
      <c r="AQ1379" s="177"/>
      <c r="AT1379" s="177"/>
      <c r="AU1379" s="177"/>
      <c r="AV1379" s="177"/>
      <c r="AW1379" s="177"/>
    </row>
    <row r="1380" spans="1:49">
      <c r="A1380" s="170" t="s">
        <v>6516</v>
      </c>
      <c r="B1380" s="177" t="s">
        <v>6517</v>
      </c>
      <c r="D1380" s="177" t="s">
        <v>508</v>
      </c>
      <c r="E1380" s="177" t="s">
        <v>2828</v>
      </c>
      <c r="F1380" s="177" t="s">
        <v>6796</v>
      </c>
      <c r="G1380" s="177" t="s">
        <v>6780</v>
      </c>
      <c r="I1380" s="177" t="s">
        <v>2056</v>
      </c>
      <c r="J1380" s="178">
        <v>43524</v>
      </c>
      <c r="K1380" s="178">
        <v>43524</v>
      </c>
      <c r="L1380" s="177" t="s">
        <v>550</v>
      </c>
      <c r="M1380" s="177" t="s">
        <v>6520</v>
      </c>
      <c r="N1380" s="177" t="s">
        <v>6520</v>
      </c>
      <c r="O1380" s="177" t="s">
        <v>195</v>
      </c>
      <c r="P1380" s="177" t="s">
        <v>1193</v>
      </c>
      <c r="Q1380" s="177" t="s">
        <v>1090</v>
      </c>
      <c r="R1380" s="177" t="s">
        <v>600</v>
      </c>
      <c r="S1380" s="177" t="s">
        <v>601</v>
      </c>
      <c r="T1380" s="177" t="s">
        <v>6114</v>
      </c>
      <c r="U1380" s="177" t="s">
        <v>742</v>
      </c>
      <c r="V1380" s="177" t="s">
        <v>6797</v>
      </c>
      <c r="X1380" s="177" t="s">
        <v>943</v>
      </c>
      <c r="Y1380" s="177" t="s">
        <v>674</v>
      </c>
      <c r="Z1380" s="177" t="s">
        <v>742</v>
      </c>
      <c r="AA1380" s="177" t="s">
        <v>6798</v>
      </c>
      <c r="AC1380" s="177" t="s">
        <v>6799</v>
      </c>
      <c r="AD1380" s="177" t="s">
        <v>6800</v>
      </c>
      <c r="AE1380" s="177" t="s">
        <v>524</v>
      </c>
      <c r="AQ1380" s="177"/>
      <c r="AT1380" s="177"/>
      <c r="AU1380" s="177"/>
      <c r="AV1380" s="177"/>
      <c r="AW1380" s="177"/>
    </row>
    <row r="1381" spans="1:49">
      <c r="A1381" s="170" t="s">
        <v>6516</v>
      </c>
      <c r="B1381" s="177" t="s">
        <v>6517</v>
      </c>
      <c r="D1381" s="177" t="s">
        <v>508</v>
      </c>
      <c r="E1381" s="170" t="s">
        <v>1374</v>
      </c>
      <c r="F1381" s="177" t="s">
        <v>6801</v>
      </c>
      <c r="G1381" s="177" t="s">
        <v>6632</v>
      </c>
      <c r="I1381" s="177" t="s">
        <v>2056</v>
      </c>
      <c r="J1381" s="178">
        <v>43524</v>
      </c>
      <c r="K1381" s="178">
        <v>43524</v>
      </c>
      <c r="L1381" s="177" t="s">
        <v>550</v>
      </c>
      <c r="M1381" s="177" t="s">
        <v>6520</v>
      </c>
      <c r="N1381" s="177" t="s">
        <v>6520</v>
      </c>
      <c r="O1381" s="177" t="s">
        <v>195</v>
      </c>
      <c r="P1381" s="177" t="s">
        <v>3799</v>
      </c>
      <c r="Q1381" s="177" t="s">
        <v>614</v>
      </c>
      <c r="R1381" s="177" t="s">
        <v>600</v>
      </c>
      <c r="S1381" s="177" t="s">
        <v>601</v>
      </c>
      <c r="T1381" s="177" t="s">
        <v>6802</v>
      </c>
      <c r="U1381" s="177" t="s">
        <v>579</v>
      </c>
      <c r="V1381" s="177" t="s">
        <v>6803</v>
      </c>
      <c r="X1381" s="177" t="s">
        <v>943</v>
      </c>
      <c r="Y1381" s="177" t="s">
        <v>674</v>
      </c>
      <c r="Z1381" s="177" t="s">
        <v>579</v>
      </c>
      <c r="AA1381" s="177" t="s">
        <v>6804</v>
      </c>
      <c r="AC1381" s="177" t="s">
        <v>1198</v>
      </c>
      <c r="AD1381" s="177" t="s">
        <v>6805</v>
      </c>
      <c r="AE1381" s="177" t="s">
        <v>1064</v>
      </c>
      <c r="AQ1381" s="177"/>
      <c r="AT1381" s="177"/>
      <c r="AU1381" s="177"/>
      <c r="AV1381" s="177"/>
      <c r="AW1381" s="177"/>
    </row>
    <row r="1382" spans="1:49">
      <c r="A1382" s="170" t="s">
        <v>6516</v>
      </c>
      <c r="B1382" s="177" t="s">
        <v>6517</v>
      </c>
      <c r="D1382" s="177" t="s">
        <v>508</v>
      </c>
      <c r="E1382" s="177" t="s">
        <v>1379</v>
      </c>
      <c r="F1382" s="177" t="s">
        <v>6806</v>
      </c>
      <c r="G1382" s="177" t="s">
        <v>6661</v>
      </c>
      <c r="I1382" s="177" t="s">
        <v>2056</v>
      </c>
      <c r="J1382" s="178">
        <v>43524</v>
      </c>
      <c r="K1382" s="178">
        <v>43524</v>
      </c>
      <c r="L1382" s="177" t="s">
        <v>550</v>
      </c>
      <c r="M1382" s="177" t="s">
        <v>6520</v>
      </c>
      <c r="N1382" s="177" t="s">
        <v>6520</v>
      </c>
      <c r="O1382" s="177" t="s">
        <v>168</v>
      </c>
      <c r="P1382" s="177" t="s">
        <v>1208</v>
      </c>
      <c r="Q1382" s="177" t="s">
        <v>614</v>
      </c>
      <c r="R1382" s="177" t="s">
        <v>1209</v>
      </c>
      <c r="S1382" s="177" t="s">
        <v>644</v>
      </c>
      <c r="T1382" s="177" t="s">
        <v>6807</v>
      </c>
      <c r="U1382" s="177" t="s">
        <v>646</v>
      </c>
      <c r="V1382" s="177" t="s">
        <v>1982</v>
      </c>
      <c r="X1382" s="177" t="s">
        <v>1699</v>
      </c>
      <c r="Z1382" s="177" t="s">
        <v>646</v>
      </c>
      <c r="AA1382" s="177" t="s">
        <v>1983</v>
      </c>
      <c r="AC1382" s="177" t="s">
        <v>1213</v>
      </c>
      <c r="AD1382" s="177" t="s">
        <v>6808</v>
      </c>
      <c r="AE1382" s="177" t="s">
        <v>809</v>
      </c>
      <c r="AF1382" s="177" t="s">
        <v>6809</v>
      </c>
      <c r="AG1382" s="177" t="s">
        <v>6810</v>
      </c>
      <c r="AH1382" s="177" t="s">
        <v>6811</v>
      </c>
      <c r="AL1382" s="177" t="s">
        <v>2091</v>
      </c>
      <c r="AQ1382" s="177"/>
      <c r="AT1382" s="177"/>
      <c r="AU1382" s="177"/>
      <c r="AV1382" s="177"/>
      <c r="AW1382" s="177"/>
    </row>
    <row r="1383" spans="1:49">
      <c r="A1383" s="170" t="s">
        <v>6516</v>
      </c>
      <c r="B1383" s="177" t="s">
        <v>6517</v>
      </c>
      <c r="D1383" s="177" t="s">
        <v>508</v>
      </c>
      <c r="E1383" s="177" t="s">
        <v>1383</v>
      </c>
      <c r="F1383" s="177" t="s">
        <v>6812</v>
      </c>
      <c r="G1383" s="177" t="s">
        <v>6742</v>
      </c>
      <c r="I1383" s="177" t="s">
        <v>2056</v>
      </c>
      <c r="J1383" s="178">
        <v>43524</v>
      </c>
      <c r="K1383" s="178">
        <v>43524</v>
      </c>
      <c r="L1383" s="177" t="s">
        <v>550</v>
      </c>
      <c r="M1383" s="177" t="s">
        <v>6520</v>
      </c>
      <c r="N1383" s="177" t="s">
        <v>6520</v>
      </c>
      <c r="O1383" s="177" t="s">
        <v>195</v>
      </c>
      <c r="P1383" s="177" t="s">
        <v>3799</v>
      </c>
      <c r="Q1383" s="177" t="s">
        <v>515</v>
      </c>
      <c r="R1383" s="177" t="s">
        <v>600</v>
      </c>
      <c r="S1383" s="177" t="s">
        <v>601</v>
      </c>
      <c r="T1383" s="177" t="s">
        <v>6813</v>
      </c>
      <c r="U1383" s="177" t="s">
        <v>702</v>
      </c>
      <c r="V1383" s="177" t="s">
        <v>1898</v>
      </c>
      <c r="X1383" s="177" t="s">
        <v>943</v>
      </c>
      <c r="Y1383" s="177" t="s">
        <v>674</v>
      </c>
      <c r="Z1383" s="177" t="s">
        <v>702</v>
      </c>
      <c r="AA1383" s="177" t="s">
        <v>1517</v>
      </c>
      <c r="AC1383" s="177" t="s">
        <v>1104</v>
      </c>
      <c r="AD1383" s="177" t="s">
        <v>6814</v>
      </c>
      <c r="AE1383" s="177" t="s">
        <v>559</v>
      </c>
      <c r="AQ1383" s="177"/>
      <c r="AT1383" s="177"/>
      <c r="AU1383" s="177"/>
      <c r="AV1383" s="177"/>
      <c r="AW1383" s="177"/>
    </row>
    <row r="1384" spans="1:49">
      <c r="A1384" s="170" t="s">
        <v>6516</v>
      </c>
      <c r="B1384" s="177" t="s">
        <v>6517</v>
      </c>
      <c r="D1384" s="177" t="s">
        <v>508</v>
      </c>
      <c r="E1384" s="177" t="s">
        <v>1388</v>
      </c>
      <c r="F1384" s="177" t="s">
        <v>6815</v>
      </c>
      <c r="G1384" s="177" t="s">
        <v>6754</v>
      </c>
      <c r="I1384" s="177" t="s">
        <v>2056</v>
      </c>
      <c r="J1384" s="178">
        <v>43524</v>
      </c>
      <c r="K1384" s="178">
        <v>43524</v>
      </c>
      <c r="L1384" s="177" t="s">
        <v>550</v>
      </c>
      <c r="M1384" s="177" t="s">
        <v>6520</v>
      </c>
      <c r="N1384" s="177" t="s">
        <v>6520</v>
      </c>
      <c r="O1384" s="177" t="s">
        <v>168</v>
      </c>
      <c r="P1384" s="177" t="s">
        <v>1208</v>
      </c>
      <c r="Q1384" s="177" t="s">
        <v>515</v>
      </c>
      <c r="R1384" s="177" t="s">
        <v>1209</v>
      </c>
      <c r="S1384" s="177" t="s">
        <v>644</v>
      </c>
      <c r="T1384" s="177" t="s">
        <v>6807</v>
      </c>
      <c r="U1384" s="177" t="s">
        <v>646</v>
      </c>
      <c r="V1384" s="177" t="s">
        <v>1982</v>
      </c>
      <c r="X1384" s="177" t="s">
        <v>1699</v>
      </c>
      <c r="Z1384" s="177" t="s">
        <v>646</v>
      </c>
      <c r="AA1384" s="177" t="s">
        <v>1983</v>
      </c>
      <c r="AC1384" s="177" t="s">
        <v>1213</v>
      </c>
      <c r="AD1384" s="177" t="s">
        <v>6816</v>
      </c>
      <c r="AE1384" s="177" t="s">
        <v>809</v>
      </c>
      <c r="AF1384" s="177" t="s">
        <v>6809</v>
      </c>
      <c r="AG1384" s="177" t="s">
        <v>6817</v>
      </c>
      <c r="AH1384" s="177" t="s">
        <v>6811</v>
      </c>
      <c r="AL1384" s="177" t="s">
        <v>2091</v>
      </c>
      <c r="AQ1384" s="177"/>
      <c r="AT1384" s="177"/>
      <c r="AU1384" s="177"/>
      <c r="AV1384" s="177"/>
      <c r="AW1384" s="177"/>
    </row>
    <row r="1385" spans="1:49">
      <c r="A1385" s="170" t="s">
        <v>6516</v>
      </c>
      <c r="B1385" s="177" t="s">
        <v>6517</v>
      </c>
      <c r="D1385" s="177" t="s">
        <v>508</v>
      </c>
      <c r="E1385" s="177" t="s">
        <v>1401</v>
      </c>
      <c r="F1385" s="177" t="s">
        <v>6818</v>
      </c>
      <c r="G1385" s="177" t="s">
        <v>6780</v>
      </c>
      <c r="I1385" s="177" t="s">
        <v>2056</v>
      </c>
      <c r="J1385" s="178">
        <v>43524</v>
      </c>
      <c r="K1385" s="178">
        <v>43524</v>
      </c>
      <c r="L1385" s="177" t="s">
        <v>550</v>
      </c>
      <c r="M1385" s="177" t="s">
        <v>6520</v>
      </c>
      <c r="N1385" s="177" t="s">
        <v>6520</v>
      </c>
      <c r="O1385" s="177" t="s">
        <v>195</v>
      </c>
      <c r="AQ1385" s="177"/>
      <c r="AT1385" s="177"/>
      <c r="AU1385" s="177"/>
      <c r="AV1385" s="177"/>
      <c r="AW1385" s="177"/>
    </row>
    <row r="1386" spans="1:49">
      <c r="A1386" s="170" t="s">
        <v>6516</v>
      </c>
      <c r="B1386" s="177" t="s">
        <v>6517</v>
      </c>
      <c r="D1386" s="177" t="s">
        <v>508</v>
      </c>
      <c r="E1386" s="177" t="s">
        <v>1407</v>
      </c>
      <c r="F1386" s="177" t="s">
        <v>6819</v>
      </c>
      <c r="G1386" s="177" t="s">
        <v>6632</v>
      </c>
      <c r="I1386" s="177" t="s">
        <v>2056</v>
      </c>
      <c r="J1386" s="178">
        <v>43524</v>
      </c>
      <c r="K1386" s="178">
        <v>43524</v>
      </c>
      <c r="L1386" s="177" t="s">
        <v>550</v>
      </c>
      <c r="M1386" s="177" t="s">
        <v>6520</v>
      </c>
      <c r="N1386" s="177" t="s">
        <v>6520</v>
      </c>
      <c r="O1386" s="177" t="s">
        <v>168</v>
      </c>
      <c r="P1386" s="177" t="s">
        <v>1208</v>
      </c>
      <c r="Q1386" s="177" t="s">
        <v>3789</v>
      </c>
      <c r="R1386" s="177" t="s">
        <v>1209</v>
      </c>
      <c r="S1386" s="177" t="s">
        <v>644</v>
      </c>
      <c r="T1386" s="177" t="s">
        <v>6820</v>
      </c>
      <c r="U1386" s="177" t="s">
        <v>646</v>
      </c>
      <c r="V1386" s="177" t="s">
        <v>754</v>
      </c>
      <c r="X1386" s="177" t="s">
        <v>1699</v>
      </c>
      <c r="Z1386" s="177" t="s">
        <v>646</v>
      </c>
      <c r="AA1386" s="177" t="s">
        <v>6481</v>
      </c>
      <c r="AC1386" s="177" t="s">
        <v>1213</v>
      </c>
      <c r="AD1386" s="177" t="s">
        <v>6821</v>
      </c>
      <c r="AE1386" s="177" t="s">
        <v>809</v>
      </c>
      <c r="AF1386" s="177" t="s">
        <v>6822</v>
      </c>
      <c r="AG1386" s="177" t="s">
        <v>6823</v>
      </c>
      <c r="AH1386" s="177" t="s">
        <v>6824</v>
      </c>
      <c r="AL1386" s="177" t="s">
        <v>2091</v>
      </c>
      <c r="AQ1386" s="177"/>
      <c r="AT1386" s="177"/>
      <c r="AU1386" s="177"/>
      <c r="AV1386" s="177"/>
      <c r="AW1386" s="177"/>
    </row>
    <row r="1387" spans="1:49">
      <c r="A1387" s="170" t="s">
        <v>6516</v>
      </c>
      <c r="B1387" s="177" t="s">
        <v>6517</v>
      </c>
      <c r="D1387" s="177" t="s">
        <v>508</v>
      </c>
      <c r="E1387" s="177" t="s">
        <v>1413</v>
      </c>
      <c r="F1387" s="177" t="s">
        <v>6825</v>
      </c>
      <c r="G1387" s="177" t="s">
        <v>6661</v>
      </c>
      <c r="I1387" s="177" t="s">
        <v>2056</v>
      </c>
      <c r="J1387" s="178">
        <v>43524</v>
      </c>
      <c r="K1387" s="178">
        <v>43524</v>
      </c>
      <c r="L1387" s="177" t="s">
        <v>550</v>
      </c>
      <c r="M1387" s="177" t="s">
        <v>6520</v>
      </c>
      <c r="N1387" s="177" t="s">
        <v>6520</v>
      </c>
      <c r="O1387" s="177" t="s">
        <v>159</v>
      </c>
      <c r="P1387" s="177" t="s">
        <v>4346</v>
      </c>
      <c r="Q1387" s="177" t="s">
        <v>2718</v>
      </c>
      <c r="R1387" s="177" t="s">
        <v>1523</v>
      </c>
      <c r="S1387" s="177" t="s">
        <v>159</v>
      </c>
      <c r="T1387" s="177" t="s">
        <v>6826</v>
      </c>
      <c r="U1387" s="177" t="s">
        <v>691</v>
      </c>
      <c r="V1387" s="177" t="s">
        <v>4348</v>
      </c>
      <c r="W1387" s="177" t="s">
        <v>4349</v>
      </c>
      <c r="X1387" s="177" t="s">
        <v>934</v>
      </c>
      <c r="Y1387" s="177" t="s">
        <v>6827</v>
      </c>
      <c r="Z1387" s="177" t="s">
        <v>6811</v>
      </c>
      <c r="AQ1387" s="177" t="s">
        <v>6652</v>
      </c>
      <c r="AT1387" s="177"/>
      <c r="AU1387" s="177"/>
      <c r="AV1387" s="177"/>
      <c r="AW1387" s="177"/>
    </row>
    <row r="1388" spans="1:49">
      <c r="A1388" s="170" t="s">
        <v>6516</v>
      </c>
      <c r="B1388" s="177" t="s">
        <v>6517</v>
      </c>
      <c r="D1388" s="177" t="s">
        <v>508</v>
      </c>
      <c r="E1388" s="177" t="s">
        <v>1418</v>
      </c>
      <c r="F1388" s="177" t="s">
        <v>6828</v>
      </c>
      <c r="G1388" s="177" t="s">
        <v>6742</v>
      </c>
      <c r="I1388" s="177" t="s">
        <v>2056</v>
      </c>
      <c r="J1388" s="178">
        <v>43524</v>
      </c>
      <c r="K1388" s="178">
        <v>43524</v>
      </c>
      <c r="L1388" s="177" t="s">
        <v>550</v>
      </c>
      <c r="M1388" s="177" t="s">
        <v>6520</v>
      </c>
      <c r="N1388" s="177" t="s">
        <v>6520</v>
      </c>
      <c r="O1388" s="177" t="s">
        <v>159</v>
      </c>
      <c r="P1388" s="177" t="s">
        <v>4346</v>
      </c>
      <c r="Q1388" s="177" t="s">
        <v>1361</v>
      </c>
      <c r="R1388" s="177" t="s">
        <v>1523</v>
      </c>
      <c r="S1388" s="177" t="s">
        <v>159</v>
      </c>
      <c r="T1388" s="177" t="s">
        <v>6829</v>
      </c>
      <c r="U1388" s="177" t="s">
        <v>6425</v>
      </c>
      <c r="V1388" s="177" t="s">
        <v>4348</v>
      </c>
      <c r="W1388" s="177" t="s">
        <v>4349</v>
      </c>
      <c r="X1388" s="177" t="s">
        <v>934</v>
      </c>
      <c r="Y1388" s="177" t="s">
        <v>6830</v>
      </c>
      <c r="Z1388" s="177" t="s">
        <v>6811</v>
      </c>
      <c r="AQ1388" s="177" t="s">
        <v>6652</v>
      </c>
      <c r="AT1388" s="177"/>
      <c r="AU1388" s="177"/>
      <c r="AV1388" s="177"/>
      <c r="AW1388" s="177"/>
    </row>
    <row r="1389" spans="1:49">
      <c r="A1389" s="170" t="s">
        <v>6516</v>
      </c>
      <c r="B1389" s="177" t="s">
        <v>6517</v>
      </c>
      <c r="D1389" s="177" t="s">
        <v>508</v>
      </c>
      <c r="E1389" s="177" t="s">
        <v>3805</v>
      </c>
      <c r="F1389" s="177" t="s">
        <v>6831</v>
      </c>
      <c r="G1389" s="177" t="s">
        <v>6754</v>
      </c>
      <c r="I1389" s="177" t="s">
        <v>2056</v>
      </c>
      <c r="J1389" s="178">
        <v>43524</v>
      </c>
      <c r="K1389" s="178">
        <v>43524</v>
      </c>
      <c r="L1389" s="177" t="s">
        <v>550</v>
      </c>
      <c r="M1389" s="177" t="s">
        <v>6520</v>
      </c>
      <c r="N1389" s="177" t="s">
        <v>6520</v>
      </c>
      <c r="O1389" s="177" t="s">
        <v>159</v>
      </c>
      <c r="P1389" s="177" t="s">
        <v>4346</v>
      </c>
      <c r="Q1389" s="177" t="s">
        <v>5291</v>
      </c>
      <c r="R1389" s="177" t="s">
        <v>1523</v>
      </c>
      <c r="S1389" s="177" t="s">
        <v>159</v>
      </c>
      <c r="T1389" s="177" t="s">
        <v>6832</v>
      </c>
      <c r="U1389" s="177" t="s">
        <v>691</v>
      </c>
      <c r="V1389" s="177" t="s">
        <v>4348</v>
      </c>
      <c r="W1389" s="177" t="s">
        <v>4349</v>
      </c>
      <c r="X1389" s="177" t="s">
        <v>934</v>
      </c>
      <c r="Y1389" s="177" t="s">
        <v>6833</v>
      </c>
      <c r="Z1389" s="177" t="s">
        <v>6811</v>
      </c>
      <c r="AQ1389" s="177"/>
      <c r="AT1389" s="177"/>
      <c r="AU1389" s="177"/>
      <c r="AV1389" s="177"/>
      <c r="AW1389" s="177"/>
    </row>
    <row r="1390" spans="1:49">
      <c r="A1390" s="170" t="s">
        <v>6516</v>
      </c>
      <c r="B1390" s="177" t="s">
        <v>6517</v>
      </c>
      <c r="D1390" s="177" t="s">
        <v>508</v>
      </c>
      <c r="E1390" s="177" t="s">
        <v>1436</v>
      </c>
      <c r="F1390" s="177" t="s">
        <v>6834</v>
      </c>
      <c r="G1390" s="177" t="s">
        <v>6780</v>
      </c>
      <c r="I1390" s="177" t="s">
        <v>2056</v>
      </c>
      <c r="J1390" s="178">
        <v>43524</v>
      </c>
      <c r="K1390" s="178">
        <v>43524</v>
      </c>
      <c r="L1390" s="177" t="s">
        <v>550</v>
      </c>
      <c r="M1390" s="177" t="s">
        <v>6520</v>
      </c>
      <c r="N1390" s="177" t="s">
        <v>6520</v>
      </c>
      <c r="O1390" s="177" t="s">
        <v>159</v>
      </c>
      <c r="P1390" s="177" t="s">
        <v>4346</v>
      </c>
      <c r="Q1390" s="177" t="s">
        <v>1490</v>
      </c>
      <c r="R1390" s="177" t="s">
        <v>1523</v>
      </c>
      <c r="S1390" s="177" t="s">
        <v>159</v>
      </c>
      <c r="T1390" s="177" t="s">
        <v>6835</v>
      </c>
      <c r="U1390" s="177" t="s">
        <v>691</v>
      </c>
      <c r="V1390" s="177" t="s">
        <v>4348</v>
      </c>
      <c r="W1390" s="177" t="s">
        <v>4349</v>
      </c>
      <c r="X1390" s="177" t="s">
        <v>934</v>
      </c>
      <c r="Y1390" s="177" t="s">
        <v>6836</v>
      </c>
      <c r="Z1390" s="177" t="s">
        <v>6811</v>
      </c>
      <c r="AQ1390" s="177"/>
      <c r="AT1390" s="177"/>
      <c r="AU1390" s="177"/>
      <c r="AV1390" s="177"/>
      <c r="AW1390" s="177"/>
    </row>
    <row r="1391" spans="1:49">
      <c r="A1391" s="170" t="s">
        <v>6516</v>
      </c>
      <c r="B1391" s="177" t="s">
        <v>6517</v>
      </c>
      <c r="D1391" s="177" t="s">
        <v>508</v>
      </c>
      <c r="E1391" s="177" t="s">
        <v>1443</v>
      </c>
      <c r="F1391" s="177" t="s">
        <v>6837</v>
      </c>
      <c r="G1391" s="177" t="s">
        <v>6632</v>
      </c>
      <c r="I1391" s="177" t="s">
        <v>2056</v>
      </c>
      <c r="J1391" s="178">
        <v>43524</v>
      </c>
      <c r="K1391" s="178">
        <v>43524</v>
      </c>
      <c r="L1391" s="177" t="s">
        <v>550</v>
      </c>
      <c r="M1391" s="177" t="s">
        <v>6520</v>
      </c>
      <c r="N1391" s="177" t="s">
        <v>6520</v>
      </c>
      <c r="O1391" s="177" t="s">
        <v>159</v>
      </c>
      <c r="P1391" s="177" t="s">
        <v>4346</v>
      </c>
      <c r="Q1391" s="177" t="s">
        <v>6422</v>
      </c>
      <c r="R1391" s="177" t="s">
        <v>1523</v>
      </c>
      <c r="S1391" s="177" t="s">
        <v>159</v>
      </c>
      <c r="T1391" s="177" t="s">
        <v>6838</v>
      </c>
      <c r="U1391" s="177" t="s">
        <v>691</v>
      </c>
      <c r="V1391" s="177" t="s">
        <v>4348</v>
      </c>
      <c r="W1391" s="177" t="s">
        <v>4349</v>
      </c>
      <c r="X1391" s="177" t="s">
        <v>934</v>
      </c>
      <c r="Y1391" s="177" t="s">
        <v>6839</v>
      </c>
      <c r="Z1391" s="177" t="s">
        <v>6811</v>
      </c>
      <c r="AQ1391" s="177"/>
      <c r="AT1391" s="177"/>
      <c r="AU1391" s="177"/>
      <c r="AV1391" s="177"/>
      <c r="AW1391" s="177"/>
    </row>
    <row r="1392" spans="1:49">
      <c r="A1392" s="170" t="s">
        <v>6516</v>
      </c>
      <c r="B1392" s="177" t="s">
        <v>6517</v>
      </c>
      <c r="D1392" s="177" t="s">
        <v>508</v>
      </c>
      <c r="E1392" s="177" t="s">
        <v>1447</v>
      </c>
      <c r="F1392" s="177" t="s">
        <v>6840</v>
      </c>
      <c r="G1392" s="177" t="s">
        <v>6661</v>
      </c>
      <c r="I1392" s="177" t="s">
        <v>2056</v>
      </c>
      <c r="J1392" s="178">
        <v>43524</v>
      </c>
      <c r="K1392" s="178">
        <v>43524</v>
      </c>
      <c r="L1392" s="177" t="s">
        <v>550</v>
      </c>
      <c r="M1392" s="177" t="s">
        <v>6520</v>
      </c>
      <c r="N1392" s="177" t="s">
        <v>6520</v>
      </c>
      <c r="O1392" s="177" t="s">
        <v>159</v>
      </c>
      <c r="P1392" s="177" t="s">
        <v>4346</v>
      </c>
      <c r="Q1392" s="177" t="s">
        <v>1397</v>
      </c>
      <c r="R1392" s="177" t="s">
        <v>1523</v>
      </c>
      <c r="S1392" s="177" t="s">
        <v>159</v>
      </c>
      <c r="T1392" s="177" t="s">
        <v>6841</v>
      </c>
      <c r="U1392" s="177" t="s">
        <v>691</v>
      </c>
      <c r="V1392" s="177" t="s">
        <v>4348</v>
      </c>
      <c r="W1392" s="177" t="s">
        <v>4349</v>
      </c>
      <c r="X1392" s="177" t="s">
        <v>934</v>
      </c>
      <c r="Y1392" s="177" t="s">
        <v>6842</v>
      </c>
      <c r="Z1392" s="177" t="s">
        <v>6811</v>
      </c>
      <c r="AQ1392" s="177"/>
      <c r="AT1392" s="177"/>
      <c r="AU1392" s="177"/>
      <c r="AV1392" s="177"/>
      <c r="AW1392" s="177"/>
    </row>
    <row r="1393" spans="1:71">
      <c r="A1393" s="170" t="s">
        <v>6516</v>
      </c>
      <c r="B1393" s="177" t="s">
        <v>6517</v>
      </c>
      <c r="D1393" s="177" t="s">
        <v>508</v>
      </c>
      <c r="E1393" s="177" t="s">
        <v>1455</v>
      </c>
      <c r="F1393" s="177" t="s">
        <v>6843</v>
      </c>
      <c r="G1393" s="177" t="s">
        <v>6742</v>
      </c>
      <c r="I1393" s="177" t="s">
        <v>2056</v>
      </c>
      <c r="J1393" s="178">
        <v>43524</v>
      </c>
      <c r="K1393" s="178">
        <v>43524</v>
      </c>
      <c r="L1393" s="177" t="s">
        <v>550</v>
      </c>
      <c r="M1393" s="177" t="s">
        <v>6520</v>
      </c>
      <c r="N1393" s="177" t="s">
        <v>6520</v>
      </c>
      <c r="O1393" s="177" t="s">
        <v>195</v>
      </c>
      <c r="P1393" s="177" t="s">
        <v>2113</v>
      </c>
      <c r="Q1393" s="177" t="s">
        <v>110</v>
      </c>
      <c r="R1393" s="177" t="s">
        <v>553</v>
      </c>
      <c r="S1393" s="177" t="s">
        <v>644</v>
      </c>
      <c r="T1393" s="177" t="s">
        <v>6844</v>
      </c>
      <c r="U1393" s="177" t="s">
        <v>832</v>
      </c>
      <c r="V1393" s="177" t="s">
        <v>1580</v>
      </c>
      <c r="Z1393" s="177" t="s">
        <v>832</v>
      </c>
      <c r="AA1393" s="177" t="s">
        <v>3456</v>
      </c>
      <c r="AC1393" s="177" t="s">
        <v>1258</v>
      </c>
      <c r="AD1393" s="177" t="s">
        <v>6845</v>
      </c>
      <c r="AE1393" s="177" t="s">
        <v>524</v>
      </c>
      <c r="AQ1393" s="177" t="s">
        <v>937</v>
      </c>
      <c r="AT1393" s="177"/>
      <c r="AU1393" s="177"/>
      <c r="AV1393" s="177"/>
      <c r="AW1393" s="177"/>
    </row>
    <row r="1394" spans="1:71">
      <c r="A1394" s="170" t="s">
        <v>6516</v>
      </c>
      <c r="B1394" s="177" t="s">
        <v>6517</v>
      </c>
      <c r="D1394" s="177" t="s">
        <v>508</v>
      </c>
      <c r="E1394" s="177" t="s">
        <v>1459</v>
      </c>
      <c r="F1394" s="177" t="s">
        <v>6846</v>
      </c>
      <c r="I1394" s="177" t="s">
        <v>2056</v>
      </c>
      <c r="J1394" s="178">
        <v>43524</v>
      </c>
      <c r="K1394" s="178">
        <v>43524</v>
      </c>
      <c r="L1394" s="177" t="s">
        <v>550</v>
      </c>
      <c r="M1394" s="177" t="s">
        <v>6520</v>
      </c>
      <c r="N1394" s="177" t="s">
        <v>6520</v>
      </c>
      <c r="O1394" s="177" t="s">
        <v>195</v>
      </c>
      <c r="P1394" s="177" t="s">
        <v>589</v>
      </c>
      <c r="Q1394" s="177" t="s">
        <v>6493</v>
      </c>
      <c r="R1394" s="177" t="s">
        <v>553</v>
      </c>
      <c r="S1394" s="177" t="s">
        <v>1611</v>
      </c>
      <c r="T1394" s="177" t="s">
        <v>6847</v>
      </c>
      <c r="U1394" s="177" t="s">
        <v>646</v>
      </c>
      <c r="V1394" s="177" t="s">
        <v>773</v>
      </c>
      <c r="W1394" s="177" t="s">
        <v>648</v>
      </c>
      <c r="X1394" s="177" t="s">
        <v>734</v>
      </c>
      <c r="Z1394" s="177" t="s">
        <v>646</v>
      </c>
      <c r="AA1394" s="177" t="s">
        <v>6848</v>
      </c>
      <c r="AB1394" s="177" t="s">
        <v>1045</v>
      </c>
      <c r="AC1394" s="177" t="s">
        <v>4087</v>
      </c>
      <c r="AD1394" s="177" t="s">
        <v>6849</v>
      </c>
      <c r="AE1394" s="177" t="s">
        <v>1048</v>
      </c>
      <c r="AQ1394" s="177"/>
      <c r="AT1394" s="177"/>
      <c r="AU1394" s="177"/>
      <c r="AV1394" s="177"/>
      <c r="AW1394" s="177"/>
    </row>
    <row r="1395" spans="1:71">
      <c r="A1395" s="170" t="s">
        <v>6516</v>
      </c>
      <c r="B1395" s="177" t="s">
        <v>6517</v>
      </c>
      <c r="D1395" s="177" t="s">
        <v>508</v>
      </c>
      <c r="E1395" s="177" t="s">
        <v>1467</v>
      </c>
      <c r="F1395" s="177" t="s">
        <v>6850</v>
      </c>
      <c r="G1395" s="177" t="s">
        <v>6851</v>
      </c>
      <c r="I1395" s="177" t="s">
        <v>2056</v>
      </c>
      <c r="J1395" s="178">
        <v>43524</v>
      </c>
      <c r="K1395" s="178">
        <v>43524</v>
      </c>
      <c r="L1395" s="177" t="s">
        <v>550</v>
      </c>
      <c r="M1395" s="177" t="s">
        <v>6520</v>
      </c>
      <c r="N1395" s="177" t="s">
        <v>6520</v>
      </c>
      <c r="O1395" s="177" t="s">
        <v>195</v>
      </c>
      <c r="P1395" s="177" t="s">
        <v>2113</v>
      </c>
      <c r="Q1395" s="177" t="s">
        <v>110</v>
      </c>
      <c r="R1395" s="177" t="s">
        <v>553</v>
      </c>
      <c r="S1395" s="177" t="s">
        <v>644</v>
      </c>
      <c r="T1395" s="177" t="s">
        <v>6844</v>
      </c>
      <c r="U1395" s="177" t="s">
        <v>832</v>
      </c>
      <c r="V1395" s="177" t="s">
        <v>1580</v>
      </c>
      <c r="Z1395" s="177" t="s">
        <v>832</v>
      </c>
      <c r="AA1395" s="177" t="s">
        <v>3456</v>
      </c>
      <c r="AC1395" s="177" t="s">
        <v>1258</v>
      </c>
      <c r="AD1395" s="177" t="s">
        <v>6852</v>
      </c>
      <c r="AE1395" s="177" t="s">
        <v>524</v>
      </c>
      <c r="AQ1395" s="177" t="s">
        <v>937</v>
      </c>
      <c r="AT1395" s="177"/>
      <c r="AU1395" s="177"/>
      <c r="AV1395" s="177"/>
      <c r="AW1395" s="177"/>
    </row>
    <row r="1396" spans="1:71">
      <c r="A1396" s="170" t="s">
        <v>6516</v>
      </c>
      <c r="B1396" s="177" t="s">
        <v>6517</v>
      </c>
      <c r="D1396" s="177" t="s">
        <v>508</v>
      </c>
      <c r="E1396" s="170" t="s">
        <v>1473</v>
      </c>
      <c r="F1396" s="177" t="s">
        <v>6853</v>
      </c>
      <c r="I1396" s="177" t="s">
        <v>2056</v>
      </c>
      <c r="J1396" s="178">
        <v>43524</v>
      </c>
      <c r="K1396" s="178">
        <v>43524</v>
      </c>
      <c r="L1396" s="177" t="s">
        <v>550</v>
      </c>
      <c r="M1396" s="177" t="s">
        <v>6520</v>
      </c>
      <c r="N1396" s="177" t="s">
        <v>6520</v>
      </c>
      <c r="O1396" s="177" t="s">
        <v>195</v>
      </c>
      <c r="P1396" s="177" t="s">
        <v>552</v>
      </c>
      <c r="Q1396" s="177" t="s">
        <v>6854</v>
      </c>
      <c r="R1396" s="177" t="s">
        <v>553</v>
      </c>
      <c r="S1396" s="177" t="s">
        <v>1611</v>
      </c>
      <c r="T1396" s="177" t="s">
        <v>6855</v>
      </c>
      <c r="U1396" s="177" t="s">
        <v>646</v>
      </c>
      <c r="V1396" s="177" t="s">
        <v>6103</v>
      </c>
      <c r="W1396" s="177" t="s">
        <v>1560</v>
      </c>
      <c r="X1396" s="177" t="s">
        <v>734</v>
      </c>
      <c r="Z1396" s="177" t="s">
        <v>646</v>
      </c>
      <c r="AA1396" s="177" t="s">
        <v>6104</v>
      </c>
      <c r="AB1396" s="177" t="s">
        <v>1045</v>
      </c>
      <c r="AC1396" s="177" t="s">
        <v>6856</v>
      </c>
      <c r="AD1396" s="177" t="s">
        <v>6857</v>
      </c>
      <c r="AE1396" s="177" t="s">
        <v>618</v>
      </c>
      <c r="AQ1396" s="177"/>
      <c r="AT1396" s="177"/>
      <c r="AU1396" s="177"/>
      <c r="AV1396" s="177"/>
      <c r="AW1396" s="177"/>
    </row>
    <row r="1397" spans="1:71">
      <c r="A1397" s="170" t="s">
        <v>6516</v>
      </c>
      <c r="B1397" s="177" t="s">
        <v>6517</v>
      </c>
      <c r="C1397" s="177" t="s">
        <v>1564</v>
      </c>
      <c r="D1397" s="177" t="s">
        <v>508</v>
      </c>
      <c r="E1397" s="177" t="s">
        <v>4829</v>
      </c>
      <c r="F1397" s="177" t="s">
        <v>6858</v>
      </c>
      <c r="I1397" s="177" t="s">
        <v>2056</v>
      </c>
      <c r="J1397" s="178">
        <v>43524</v>
      </c>
      <c r="K1397" s="178">
        <v>43524</v>
      </c>
      <c r="L1397" s="177" t="s">
        <v>550</v>
      </c>
      <c r="M1397" s="177" t="s">
        <v>6520</v>
      </c>
      <c r="N1397" s="177" t="s">
        <v>6520</v>
      </c>
      <c r="O1397" s="177" t="s">
        <v>110</v>
      </c>
      <c r="R1397" s="177" t="s">
        <v>565</v>
      </c>
      <c r="S1397" s="177" t="s">
        <v>921</v>
      </c>
      <c r="AQ1397" s="177" t="s">
        <v>683</v>
      </c>
      <c r="AT1397" s="177"/>
      <c r="AU1397" s="177"/>
      <c r="AV1397" s="177"/>
      <c r="AW1397" s="177"/>
    </row>
    <row r="1398" spans="1:71">
      <c r="A1398" s="170" t="s">
        <v>6516</v>
      </c>
      <c r="B1398" s="177" t="s">
        <v>6517</v>
      </c>
      <c r="E1398" s="170"/>
      <c r="F1398" s="177" t="s">
        <v>2142</v>
      </c>
      <c r="I1398" s="177"/>
      <c r="J1398" s="178">
        <v>43524</v>
      </c>
      <c r="K1398" s="178">
        <v>43524</v>
      </c>
      <c r="L1398" s="177" t="s">
        <v>550</v>
      </c>
      <c r="M1398" s="177" t="s">
        <v>6520</v>
      </c>
      <c r="N1398" s="177" t="s">
        <v>6520</v>
      </c>
      <c r="O1398" s="177" t="s">
        <v>400</v>
      </c>
      <c r="Q1398" s="177" t="s">
        <v>1821</v>
      </c>
      <c r="R1398" s="177" t="s">
        <v>400</v>
      </c>
      <c r="S1398" s="177" t="s">
        <v>6859</v>
      </c>
      <c r="T1398" s="177" t="s">
        <v>2763</v>
      </c>
      <c r="U1398" s="177" t="s">
        <v>518</v>
      </c>
      <c r="V1398" s="177" t="s">
        <v>578</v>
      </c>
      <c r="W1398" s="177" t="s">
        <v>6860</v>
      </c>
      <c r="X1398" s="177" t="s">
        <v>1904</v>
      </c>
      <c r="Y1398" s="177" t="s">
        <v>6861</v>
      </c>
      <c r="Z1398" s="177" t="s">
        <v>6862</v>
      </c>
      <c r="AA1398" s="177" t="s">
        <v>6863</v>
      </c>
      <c r="AB1398" s="177" t="s">
        <v>1049</v>
      </c>
      <c r="AQ1398" s="177"/>
      <c r="AT1398" s="177"/>
      <c r="AU1398" s="177"/>
      <c r="AV1398" s="177"/>
      <c r="AW1398" s="177"/>
    </row>
    <row r="1399" spans="1:71">
      <c r="A1399" s="170" t="s">
        <v>6864</v>
      </c>
      <c r="B1399" s="177" t="s">
        <v>6865</v>
      </c>
      <c r="D1399" s="177" t="s">
        <v>508</v>
      </c>
      <c r="E1399" s="183" t="s">
        <v>661</v>
      </c>
      <c r="F1399" s="183" t="s">
        <v>6866</v>
      </c>
      <c r="I1399" s="177" t="s">
        <v>939</v>
      </c>
      <c r="J1399" s="181" t="s">
        <v>6867</v>
      </c>
      <c r="K1399" s="181" t="s">
        <v>6867</v>
      </c>
      <c r="L1399" s="177" t="s">
        <v>513</v>
      </c>
      <c r="M1399" s="183" t="s">
        <v>6868</v>
      </c>
      <c r="N1399" s="177" t="s">
        <v>6868</v>
      </c>
      <c r="O1399" s="177" t="s">
        <v>168</v>
      </c>
      <c r="P1399" s="177" t="s">
        <v>1208</v>
      </c>
      <c r="R1399" s="177" t="s">
        <v>1209</v>
      </c>
      <c r="S1399" s="177" t="s">
        <v>6869</v>
      </c>
      <c r="T1399" s="177" t="s">
        <v>1061</v>
      </c>
      <c r="U1399" s="177" t="s">
        <v>579</v>
      </c>
      <c r="V1399" s="177" t="s">
        <v>833</v>
      </c>
      <c r="Z1399" s="177" t="s">
        <v>579</v>
      </c>
      <c r="AC1399" s="177" t="s">
        <v>6870</v>
      </c>
      <c r="AD1399" s="177" t="s">
        <v>6871</v>
      </c>
      <c r="AE1399" s="177" t="s">
        <v>809</v>
      </c>
      <c r="AQ1399" s="177" t="s">
        <v>6872</v>
      </c>
      <c r="AT1399" s="177"/>
      <c r="AU1399" s="177"/>
      <c r="AV1399" s="177"/>
      <c r="AW1399" s="177"/>
    </row>
    <row r="1400" spans="1:71">
      <c r="A1400" s="170" t="s">
        <v>6864</v>
      </c>
      <c r="B1400" s="177" t="s">
        <v>6865</v>
      </c>
      <c r="D1400" s="177" t="s">
        <v>508</v>
      </c>
      <c r="E1400" s="183" t="s">
        <v>669</v>
      </c>
      <c r="F1400" s="183" t="s">
        <v>6873</v>
      </c>
      <c r="I1400" s="177" t="s">
        <v>939</v>
      </c>
      <c r="J1400" s="181" t="s">
        <v>6867</v>
      </c>
      <c r="K1400" s="181" t="s">
        <v>6867</v>
      </c>
      <c r="L1400" s="177" t="s">
        <v>513</v>
      </c>
      <c r="M1400" s="183" t="s">
        <v>6868</v>
      </c>
      <c r="N1400" s="177" t="s">
        <v>6868</v>
      </c>
      <c r="O1400" s="177" t="s">
        <v>195</v>
      </c>
      <c r="P1400" s="177" t="s">
        <v>589</v>
      </c>
      <c r="Q1400" s="177" t="s">
        <v>6874</v>
      </c>
      <c r="R1400" s="177" t="s">
        <v>731</v>
      </c>
      <c r="S1400" s="177" t="s">
        <v>780</v>
      </c>
      <c r="U1400" s="177" t="s">
        <v>646</v>
      </c>
      <c r="V1400" s="177" t="s">
        <v>929</v>
      </c>
      <c r="W1400" s="177" t="s">
        <v>677</v>
      </c>
      <c r="X1400" s="177" t="s">
        <v>3205</v>
      </c>
      <c r="Z1400" s="177" t="s">
        <v>646</v>
      </c>
      <c r="AA1400" s="177" t="s">
        <v>6875</v>
      </c>
      <c r="AB1400" s="177" t="s">
        <v>6876</v>
      </c>
      <c r="AQ1400" s="177" t="s">
        <v>3969</v>
      </c>
      <c r="AT1400" s="177"/>
      <c r="AU1400" s="177"/>
      <c r="AV1400" s="177"/>
      <c r="AW1400" s="177"/>
    </row>
    <row r="1401" spans="1:71">
      <c r="A1401" s="170" t="s">
        <v>6864</v>
      </c>
      <c r="B1401" s="177" t="s">
        <v>6865</v>
      </c>
      <c r="D1401" s="177" t="s">
        <v>508</v>
      </c>
      <c r="E1401" s="183" t="s">
        <v>685</v>
      </c>
      <c r="F1401" s="183" t="s">
        <v>6877</v>
      </c>
      <c r="I1401" s="177" t="s">
        <v>939</v>
      </c>
      <c r="J1401" s="181" t="s">
        <v>6867</v>
      </c>
      <c r="K1401" s="181" t="s">
        <v>6867</v>
      </c>
      <c r="L1401" s="177" t="s">
        <v>6185</v>
      </c>
      <c r="M1401" s="183" t="s">
        <v>6908</v>
      </c>
      <c r="N1401" s="177" t="s">
        <v>6868</v>
      </c>
      <c r="O1401" s="177" t="s">
        <v>463</v>
      </c>
      <c r="P1401" s="177" t="s">
        <v>6878</v>
      </c>
      <c r="Q1401" s="177" t="s">
        <v>6879</v>
      </c>
      <c r="R1401" s="177" t="s">
        <v>6880</v>
      </c>
      <c r="S1401" s="177" t="s">
        <v>6881</v>
      </c>
      <c r="T1401" s="177" t="s">
        <v>6882</v>
      </c>
      <c r="U1401" s="177" t="s">
        <v>718</v>
      </c>
      <c r="V1401" s="177" t="s">
        <v>6883</v>
      </c>
      <c r="W1401" s="177" t="s">
        <v>6884</v>
      </c>
      <c r="X1401" s="177" t="s">
        <v>6885</v>
      </c>
      <c r="Y1401" s="177" t="s">
        <v>809</v>
      </c>
      <c r="Z1401" s="177" t="s">
        <v>2741</v>
      </c>
      <c r="AA1401" s="177" t="s">
        <v>6886</v>
      </c>
      <c r="AB1401" s="177" t="s">
        <v>6887</v>
      </c>
      <c r="AC1401" s="177" t="s">
        <v>6888</v>
      </c>
      <c r="AD1401" s="177" t="s">
        <v>6889</v>
      </c>
      <c r="AE1401" s="177" t="s">
        <v>6890</v>
      </c>
      <c r="AF1401" s="177" t="s">
        <v>6891</v>
      </c>
      <c r="AG1401" s="177" t="s">
        <v>694</v>
      </c>
      <c r="AQ1401" s="177"/>
      <c r="AT1401" s="177"/>
      <c r="AU1401" s="177"/>
      <c r="AV1401" s="177"/>
      <c r="AW1401" s="177"/>
    </row>
    <row r="1402" spans="1:71">
      <c r="A1402" s="170" t="s">
        <v>6864</v>
      </c>
      <c r="B1402" s="177" t="s">
        <v>6865</v>
      </c>
      <c r="D1402" s="177" t="s">
        <v>508</v>
      </c>
      <c r="E1402" s="183" t="s">
        <v>704</v>
      </c>
      <c r="F1402" s="183" t="s">
        <v>6892</v>
      </c>
      <c r="I1402" s="177" t="s">
        <v>939</v>
      </c>
      <c r="J1402" s="181" t="s">
        <v>6867</v>
      </c>
      <c r="K1402" s="181" t="s">
        <v>6867</v>
      </c>
      <c r="L1402" s="177" t="s">
        <v>513</v>
      </c>
      <c r="M1402" s="183" t="s">
        <v>6868</v>
      </c>
      <c r="N1402" s="183" t="s">
        <v>6868</v>
      </c>
      <c r="O1402" s="177" t="s">
        <v>195</v>
      </c>
      <c r="P1402" s="177" t="s">
        <v>1816</v>
      </c>
      <c r="Q1402" s="177" t="s">
        <v>6893</v>
      </c>
      <c r="R1402" s="177" t="s">
        <v>600</v>
      </c>
      <c r="S1402" s="177" t="s">
        <v>1052</v>
      </c>
      <c r="T1402" s="177" t="s">
        <v>3731</v>
      </c>
      <c r="U1402" s="177" t="s">
        <v>579</v>
      </c>
      <c r="V1402" s="177" t="s">
        <v>2599</v>
      </c>
      <c r="X1402" s="177" t="s">
        <v>3205</v>
      </c>
      <c r="Z1402" s="177" t="s">
        <v>579</v>
      </c>
      <c r="AA1402" s="177" t="s">
        <v>6894</v>
      </c>
      <c r="AC1402" s="177" t="s">
        <v>1055</v>
      </c>
      <c r="AD1402" s="177" t="s">
        <v>6895</v>
      </c>
      <c r="AE1402" s="177" t="s">
        <v>524</v>
      </c>
      <c r="AQ1402" s="177"/>
      <c r="AT1402" s="177"/>
      <c r="AU1402" s="177"/>
      <c r="AV1402" s="177"/>
      <c r="AW1402" s="177"/>
    </row>
    <row r="1403" spans="1:71">
      <c r="A1403" s="170" t="s">
        <v>6864</v>
      </c>
      <c r="B1403" s="187" t="s">
        <v>6865</v>
      </c>
      <c r="C1403" s="187"/>
      <c r="D1403" s="187" t="s">
        <v>508</v>
      </c>
      <c r="E1403" s="198" t="s">
        <v>709</v>
      </c>
      <c r="F1403" s="198" t="s">
        <v>6896</v>
      </c>
      <c r="G1403" s="187"/>
      <c r="H1403" s="187"/>
      <c r="I1403" s="187" t="s">
        <v>939</v>
      </c>
      <c r="J1403" s="181" t="s">
        <v>6867</v>
      </c>
      <c r="K1403" s="181" t="s">
        <v>6867</v>
      </c>
      <c r="L1403" s="187" t="s">
        <v>6897</v>
      </c>
      <c r="M1403" s="187"/>
      <c r="N1403" s="198" t="s">
        <v>6868</v>
      </c>
      <c r="O1403" s="187" t="s">
        <v>411</v>
      </c>
      <c r="P1403" s="187"/>
      <c r="Q1403" s="187"/>
      <c r="R1403" s="187"/>
      <c r="S1403" s="187"/>
      <c r="T1403" s="187" t="s">
        <v>4535</v>
      </c>
      <c r="U1403" s="187"/>
      <c r="V1403" s="187"/>
      <c r="W1403" s="187"/>
      <c r="X1403" s="187"/>
      <c r="Y1403" s="187"/>
      <c r="Z1403" s="187"/>
      <c r="AA1403" s="187"/>
      <c r="AC1403" s="187"/>
      <c r="AD1403" s="187"/>
      <c r="AE1403" s="187"/>
      <c r="AF1403" s="187"/>
      <c r="AG1403" s="187"/>
      <c r="AH1403" s="187"/>
      <c r="AI1403" s="187"/>
      <c r="AJ1403" s="187"/>
      <c r="AK1403" s="187"/>
      <c r="AL1403" s="187"/>
      <c r="AM1403" s="187"/>
      <c r="AN1403" s="187"/>
      <c r="AO1403" s="187"/>
      <c r="AP1403" s="187"/>
      <c r="AQ1403" s="177" t="s">
        <v>1005</v>
      </c>
      <c r="AR1403" s="187"/>
      <c r="AS1403" s="187"/>
      <c r="AT1403" s="187"/>
      <c r="AU1403" s="187"/>
      <c r="AV1403" s="187"/>
      <c r="AW1403" s="187"/>
      <c r="AX1403" s="187"/>
      <c r="AY1403" s="187"/>
      <c r="AZ1403" s="187"/>
      <c r="BA1403" s="187"/>
      <c r="BB1403" s="187"/>
      <c r="BC1403" s="187"/>
      <c r="BD1403" s="187"/>
      <c r="BE1403" s="187"/>
      <c r="BF1403" s="187"/>
      <c r="BG1403" s="187"/>
      <c r="BH1403" s="187"/>
      <c r="BI1403" s="187"/>
      <c r="BJ1403" s="187"/>
      <c r="BK1403" s="187"/>
      <c r="BL1403" s="187"/>
      <c r="BM1403" s="187"/>
      <c r="BN1403" s="187"/>
      <c r="BO1403" s="187"/>
      <c r="BP1403" s="187"/>
      <c r="BQ1403" s="187"/>
      <c r="BR1403" s="187"/>
      <c r="BS1403" s="187"/>
    </row>
    <row r="1404" spans="1:71">
      <c r="A1404" s="170" t="s">
        <v>6864</v>
      </c>
      <c r="B1404" s="177" t="s">
        <v>6865</v>
      </c>
      <c r="D1404" s="177" t="s">
        <v>508</v>
      </c>
      <c r="E1404" s="183" t="s">
        <v>729</v>
      </c>
      <c r="F1404" s="183" t="s">
        <v>6898</v>
      </c>
      <c r="I1404" s="177" t="s">
        <v>939</v>
      </c>
      <c r="J1404" s="181" t="s">
        <v>6867</v>
      </c>
      <c r="K1404" s="181" t="s">
        <v>6867</v>
      </c>
      <c r="L1404" s="177" t="s">
        <v>513</v>
      </c>
      <c r="M1404" s="177" t="s">
        <v>6868</v>
      </c>
      <c r="N1404" s="177" t="s">
        <v>6868</v>
      </c>
      <c r="O1404" s="177" t="s">
        <v>195</v>
      </c>
      <c r="P1404" s="177" t="s">
        <v>1193</v>
      </c>
      <c r="Q1404" s="177" t="s">
        <v>6899</v>
      </c>
      <c r="R1404" s="177" t="s">
        <v>731</v>
      </c>
      <c r="S1404" s="177" t="s">
        <v>780</v>
      </c>
      <c r="U1404" s="177" t="s">
        <v>555</v>
      </c>
      <c r="V1404" s="177" t="s">
        <v>2978</v>
      </c>
      <c r="X1404" s="177" t="s">
        <v>3205</v>
      </c>
      <c r="Z1404" s="177" t="s">
        <v>555</v>
      </c>
      <c r="AA1404" s="177" t="s">
        <v>4948</v>
      </c>
      <c r="AQ1404" s="177" t="s">
        <v>3969</v>
      </c>
      <c r="AT1404" s="177"/>
      <c r="AU1404" s="177"/>
      <c r="AV1404" s="177"/>
      <c r="AW1404" s="177"/>
    </row>
    <row r="1405" spans="1:71">
      <c r="A1405" s="170" t="s">
        <v>6864</v>
      </c>
      <c r="B1405" s="177" t="s">
        <v>6865</v>
      </c>
      <c r="D1405" s="177" t="s">
        <v>508</v>
      </c>
      <c r="E1405" s="183" t="s">
        <v>737</v>
      </c>
      <c r="F1405" s="183" t="s">
        <v>6900</v>
      </c>
      <c r="I1405" s="177" t="s">
        <v>939</v>
      </c>
      <c r="J1405" s="181" t="s">
        <v>6867</v>
      </c>
      <c r="K1405" s="181" t="s">
        <v>6867</v>
      </c>
      <c r="L1405" s="177" t="s">
        <v>513</v>
      </c>
      <c r="M1405" s="177" t="s">
        <v>6868</v>
      </c>
      <c r="N1405" s="183" t="s">
        <v>6868</v>
      </c>
      <c r="O1405" s="177" t="s">
        <v>195</v>
      </c>
      <c r="R1405" s="177" t="s">
        <v>731</v>
      </c>
      <c r="S1405" s="177" t="s">
        <v>780</v>
      </c>
      <c r="T1405" s="177" t="s">
        <v>3731</v>
      </c>
      <c r="U1405" s="177" t="s">
        <v>702</v>
      </c>
      <c r="V1405" s="177" t="s">
        <v>754</v>
      </c>
      <c r="X1405" s="177" t="s">
        <v>3205</v>
      </c>
      <c r="Z1405" s="177" t="s">
        <v>702</v>
      </c>
      <c r="AA1405" s="177" t="s">
        <v>4935</v>
      </c>
      <c r="AC1405" s="177" t="s">
        <v>1332</v>
      </c>
      <c r="AD1405" s="177" t="s">
        <v>6901</v>
      </c>
      <c r="AE1405" s="177" t="s">
        <v>524</v>
      </c>
      <c r="AQ1405" s="177"/>
      <c r="AT1405" s="177"/>
      <c r="AU1405" s="177"/>
      <c r="AV1405" s="177"/>
      <c r="AW1405" s="177"/>
    </row>
    <row r="1406" spans="1:71">
      <c r="A1406" s="170" t="s">
        <v>6864</v>
      </c>
      <c r="B1406" s="177" t="s">
        <v>6865</v>
      </c>
      <c r="D1406" s="177" t="s">
        <v>508</v>
      </c>
      <c r="E1406" s="183" t="s">
        <v>740</v>
      </c>
      <c r="F1406" s="177" t="s">
        <v>6902</v>
      </c>
      <c r="I1406" s="177" t="s">
        <v>939</v>
      </c>
      <c r="J1406" s="181" t="s">
        <v>6867</v>
      </c>
      <c r="K1406" s="181" t="s">
        <v>6867</v>
      </c>
      <c r="L1406" s="177" t="s">
        <v>513</v>
      </c>
      <c r="M1406" s="183" t="s">
        <v>6868</v>
      </c>
      <c r="N1406" s="183" t="s">
        <v>6868</v>
      </c>
      <c r="O1406" s="177" t="s">
        <v>195</v>
      </c>
      <c r="R1406" s="177" t="s">
        <v>731</v>
      </c>
      <c r="S1406" s="177" t="s">
        <v>780</v>
      </c>
      <c r="T1406" s="177" t="s">
        <v>3644</v>
      </c>
      <c r="U1406" s="177" t="s">
        <v>702</v>
      </c>
      <c r="V1406" s="177" t="s">
        <v>3597</v>
      </c>
      <c r="X1406" s="177" t="s">
        <v>6903</v>
      </c>
      <c r="Z1406" s="177" t="s">
        <v>702</v>
      </c>
      <c r="AA1406" s="177" t="s">
        <v>4987</v>
      </c>
      <c r="AB1406" s="177" t="s">
        <v>6904</v>
      </c>
      <c r="AC1406" s="177" t="s">
        <v>6905</v>
      </c>
      <c r="AD1406" s="177" t="s">
        <v>6906</v>
      </c>
      <c r="AE1406" s="177" t="s">
        <v>524</v>
      </c>
      <c r="AQ1406" s="177"/>
      <c r="AT1406" s="177"/>
      <c r="AU1406" s="177"/>
      <c r="AV1406" s="177"/>
      <c r="AW1406" s="177"/>
    </row>
    <row r="1407" spans="1:71">
      <c r="A1407" s="170" t="s">
        <v>6864</v>
      </c>
      <c r="B1407" s="177" t="s">
        <v>6865</v>
      </c>
      <c r="D1407" s="177" t="s">
        <v>508</v>
      </c>
      <c r="E1407" s="183" t="s">
        <v>746</v>
      </c>
      <c r="F1407" s="177" t="s">
        <v>6907</v>
      </c>
      <c r="I1407" s="177" t="s">
        <v>939</v>
      </c>
      <c r="J1407" s="181" t="s">
        <v>6867</v>
      </c>
      <c r="K1407" s="181" t="s">
        <v>6867</v>
      </c>
      <c r="L1407" s="177" t="s">
        <v>6185</v>
      </c>
      <c r="M1407" s="183" t="s">
        <v>6908</v>
      </c>
      <c r="N1407" s="183" t="s">
        <v>6868</v>
      </c>
      <c r="O1407" s="177" t="s">
        <v>463</v>
      </c>
      <c r="P1407" s="177" t="e">
        <v>#N/A</v>
      </c>
      <c r="Q1407" s="177" t="s">
        <v>6909</v>
      </c>
      <c r="R1407" s="177" t="s">
        <v>6910</v>
      </c>
      <c r="S1407" s="177" t="s">
        <v>6911</v>
      </c>
      <c r="T1407" s="177" t="s">
        <v>2063</v>
      </c>
      <c r="U1407" s="177" t="s">
        <v>718</v>
      </c>
      <c r="V1407" s="177" t="s">
        <v>6912</v>
      </c>
      <c r="W1407" s="177" t="s">
        <v>6913</v>
      </c>
      <c r="X1407" s="177" t="s">
        <v>2386</v>
      </c>
      <c r="Y1407" s="177" t="s">
        <v>809</v>
      </c>
      <c r="Z1407" s="177" t="s">
        <v>6914</v>
      </c>
      <c r="AA1407" s="177" t="s">
        <v>6886</v>
      </c>
      <c r="AB1407" s="177" t="s">
        <v>6887</v>
      </c>
      <c r="AC1407" s="177" t="s">
        <v>6888</v>
      </c>
      <c r="AD1407" s="177" t="s">
        <v>6889</v>
      </c>
      <c r="AQ1407" s="177" t="s">
        <v>1125</v>
      </c>
      <c r="AT1407" s="177"/>
      <c r="AU1407" s="177"/>
      <c r="AV1407" s="177"/>
      <c r="AW1407" s="177"/>
    </row>
    <row r="1408" spans="1:71">
      <c r="A1408" s="170" t="s">
        <v>6864</v>
      </c>
      <c r="B1408" s="177" t="s">
        <v>6865</v>
      </c>
      <c r="D1408" s="177" t="s">
        <v>508</v>
      </c>
      <c r="E1408" s="177" t="s">
        <v>752</v>
      </c>
      <c r="F1408" s="183" t="s">
        <v>1434</v>
      </c>
      <c r="I1408" s="177" t="s">
        <v>939</v>
      </c>
      <c r="J1408" s="181" t="s">
        <v>6867</v>
      </c>
      <c r="K1408" s="181" t="s">
        <v>6867</v>
      </c>
      <c r="L1408" s="177" t="s">
        <v>6185</v>
      </c>
      <c r="M1408" s="183" t="s">
        <v>6908</v>
      </c>
      <c r="N1408" s="183" t="s">
        <v>6868</v>
      </c>
      <c r="O1408" s="177" t="s">
        <v>195</v>
      </c>
      <c r="P1408" s="177" t="s">
        <v>887</v>
      </c>
      <c r="Q1408" s="177" t="s">
        <v>1134</v>
      </c>
      <c r="R1408" s="177" t="s">
        <v>688</v>
      </c>
      <c r="S1408" s="177" t="s">
        <v>6915</v>
      </c>
      <c r="T1408" s="177" t="s">
        <v>646</v>
      </c>
      <c r="U1408" s="177" t="s">
        <v>702</v>
      </c>
      <c r="V1408" s="177" t="s">
        <v>6916</v>
      </c>
      <c r="X1408" s="177" t="s">
        <v>6917</v>
      </c>
      <c r="Z1408" s="177" t="s">
        <v>702</v>
      </c>
      <c r="AA1408" s="177">
        <v>15040</v>
      </c>
      <c r="AC1408" s="177" t="s">
        <v>6918</v>
      </c>
      <c r="AE1408" s="177" t="s">
        <v>524</v>
      </c>
      <c r="AQ1408" s="177" t="s">
        <v>6919</v>
      </c>
      <c r="AT1408" s="177"/>
      <c r="AU1408" s="177"/>
      <c r="AV1408" s="177"/>
      <c r="AW1408" s="177"/>
    </row>
    <row r="1409" spans="1:71">
      <c r="A1409" s="170" t="s">
        <v>6864</v>
      </c>
      <c r="B1409" s="177" t="s">
        <v>6865</v>
      </c>
      <c r="D1409" s="177" t="s">
        <v>508</v>
      </c>
      <c r="E1409" s="177" t="s">
        <v>752</v>
      </c>
      <c r="F1409" s="183" t="s">
        <v>6920</v>
      </c>
      <c r="I1409" s="177" t="s">
        <v>939</v>
      </c>
      <c r="J1409" s="181" t="s">
        <v>6867</v>
      </c>
      <c r="K1409" s="181" t="s">
        <v>6867</v>
      </c>
      <c r="L1409" s="177" t="s">
        <v>6185</v>
      </c>
      <c r="M1409" s="183" t="s">
        <v>6908</v>
      </c>
      <c r="N1409" s="183" t="s">
        <v>6868</v>
      </c>
      <c r="O1409" s="177" t="s">
        <v>195</v>
      </c>
      <c r="P1409" s="177" t="s">
        <v>1023</v>
      </c>
      <c r="Q1409" s="177" t="s">
        <v>1159</v>
      </c>
      <c r="R1409" s="177" t="s">
        <v>688</v>
      </c>
      <c r="S1409" s="177" t="s">
        <v>6921</v>
      </c>
      <c r="T1409" s="177" t="s">
        <v>6922</v>
      </c>
      <c r="U1409" s="177" t="s">
        <v>579</v>
      </c>
      <c r="V1409" s="177" t="s">
        <v>1299</v>
      </c>
      <c r="X1409" s="177" t="s">
        <v>6923</v>
      </c>
      <c r="Z1409" s="177" t="s">
        <v>579</v>
      </c>
      <c r="AA1409" s="177">
        <v>17640</v>
      </c>
      <c r="AC1409" s="177" t="s">
        <v>6924</v>
      </c>
      <c r="AE1409" s="177" t="s">
        <v>524</v>
      </c>
      <c r="AQ1409" s="177" t="s">
        <v>6919</v>
      </c>
      <c r="AT1409" s="177"/>
      <c r="AU1409" s="177"/>
      <c r="AV1409" s="177"/>
      <c r="AW1409" s="177"/>
    </row>
    <row r="1410" spans="1:71">
      <c r="A1410" s="170" t="s">
        <v>6864</v>
      </c>
      <c r="B1410" s="177" t="s">
        <v>6865</v>
      </c>
      <c r="D1410" s="177" t="s">
        <v>508</v>
      </c>
      <c r="E1410" s="177" t="s">
        <v>752</v>
      </c>
      <c r="F1410" s="183" t="s">
        <v>6925</v>
      </c>
      <c r="I1410" s="177" t="s">
        <v>939</v>
      </c>
      <c r="J1410" s="181" t="s">
        <v>6867</v>
      </c>
      <c r="K1410" s="181" t="s">
        <v>6867</v>
      </c>
      <c r="L1410" s="177" t="s">
        <v>6185</v>
      </c>
      <c r="M1410" s="183" t="s">
        <v>6908</v>
      </c>
      <c r="N1410" s="183" t="s">
        <v>6868</v>
      </c>
      <c r="O1410" s="177" t="s">
        <v>195</v>
      </c>
      <c r="P1410" s="177" t="s">
        <v>1023</v>
      </c>
      <c r="Q1410" s="177" t="s">
        <v>809</v>
      </c>
      <c r="R1410" s="177" t="s">
        <v>688</v>
      </c>
      <c r="S1410" s="177" t="s">
        <v>6926</v>
      </c>
      <c r="T1410" s="177" t="s">
        <v>1336</v>
      </c>
      <c r="U1410" s="177" t="s">
        <v>6927</v>
      </c>
      <c r="V1410" s="177" t="s">
        <v>4814</v>
      </c>
      <c r="X1410" s="177" t="s">
        <v>6928</v>
      </c>
      <c r="Z1410" s="177" t="s">
        <v>6927</v>
      </c>
      <c r="AA1410" s="177">
        <v>24040</v>
      </c>
      <c r="AC1410" s="177" t="s">
        <v>6929</v>
      </c>
      <c r="AE1410" s="177" t="s">
        <v>1064</v>
      </c>
      <c r="AQ1410" s="177" t="s">
        <v>6919</v>
      </c>
      <c r="AT1410" s="177"/>
      <c r="AU1410" s="177"/>
      <c r="AV1410" s="177"/>
      <c r="AW1410" s="177"/>
    </row>
    <row r="1411" spans="1:71">
      <c r="A1411" s="170" t="s">
        <v>6864</v>
      </c>
      <c r="B1411" s="177" t="s">
        <v>6865</v>
      </c>
      <c r="D1411" s="177" t="s">
        <v>508</v>
      </c>
      <c r="E1411" s="177" t="s">
        <v>752</v>
      </c>
      <c r="F1411" s="183" t="s">
        <v>6930</v>
      </c>
      <c r="I1411" s="177" t="s">
        <v>939</v>
      </c>
      <c r="J1411" s="181" t="s">
        <v>6867</v>
      </c>
      <c r="K1411" s="181" t="s">
        <v>6867</v>
      </c>
      <c r="L1411" s="177" t="s">
        <v>6185</v>
      </c>
      <c r="M1411" s="183" t="s">
        <v>6908</v>
      </c>
      <c r="N1411" s="183" t="s">
        <v>6868</v>
      </c>
      <c r="O1411" s="177" t="s">
        <v>227</v>
      </c>
      <c r="Q1411" s="177" t="s">
        <v>1134</v>
      </c>
      <c r="R1411" s="177" t="s">
        <v>6187</v>
      </c>
      <c r="S1411" s="177" t="s">
        <v>6931</v>
      </c>
      <c r="T1411" s="177" t="s">
        <v>646</v>
      </c>
      <c r="U1411" s="177" t="s">
        <v>6932</v>
      </c>
      <c r="V1411" s="177" t="s">
        <v>702</v>
      </c>
      <c r="W1411" s="177" t="s">
        <v>6933</v>
      </c>
      <c r="AA1411" s="177" t="s">
        <v>6934</v>
      </c>
      <c r="AB1411" s="177" t="s">
        <v>790</v>
      </c>
      <c r="AQ1411" s="177" t="s">
        <v>1807</v>
      </c>
      <c r="AT1411" s="177"/>
      <c r="AU1411" s="177"/>
      <c r="AV1411" s="177"/>
      <c r="AW1411" s="177"/>
    </row>
    <row r="1412" spans="1:71">
      <c r="A1412" s="170" t="s">
        <v>6864</v>
      </c>
      <c r="B1412" s="177" t="s">
        <v>6865</v>
      </c>
      <c r="D1412" s="177" t="s">
        <v>508</v>
      </c>
      <c r="E1412" s="177" t="s">
        <v>752</v>
      </c>
      <c r="F1412" s="183" t="s">
        <v>6935</v>
      </c>
      <c r="I1412" s="177" t="s">
        <v>939</v>
      </c>
      <c r="J1412" s="181" t="s">
        <v>6867</v>
      </c>
      <c r="K1412" s="181" t="s">
        <v>6867</v>
      </c>
      <c r="L1412" s="177" t="s">
        <v>6185</v>
      </c>
      <c r="M1412" s="183" t="s">
        <v>6908</v>
      </c>
      <c r="N1412" s="183" t="s">
        <v>6868</v>
      </c>
      <c r="O1412" s="177" t="s">
        <v>227</v>
      </c>
      <c r="Q1412" s="177" t="s">
        <v>1159</v>
      </c>
      <c r="R1412" s="177" t="s">
        <v>6187</v>
      </c>
      <c r="S1412" s="177" t="s">
        <v>6936</v>
      </c>
      <c r="T1412" s="177" t="s">
        <v>555</v>
      </c>
      <c r="U1412" s="177" t="s">
        <v>617</v>
      </c>
      <c r="V1412" s="177" t="s">
        <v>579</v>
      </c>
      <c r="W1412" s="177" t="s">
        <v>6937</v>
      </c>
      <c r="AA1412" s="177" t="s">
        <v>6934</v>
      </c>
      <c r="AB1412" s="177" t="s">
        <v>790</v>
      </c>
      <c r="AQ1412" s="177" t="s">
        <v>1807</v>
      </c>
      <c r="AT1412" s="177"/>
      <c r="AU1412" s="177"/>
      <c r="AV1412" s="177"/>
      <c r="AW1412" s="177"/>
    </row>
    <row r="1413" spans="1:71">
      <c r="A1413" s="170" t="s">
        <v>6864</v>
      </c>
      <c r="B1413" s="177" t="s">
        <v>6865</v>
      </c>
      <c r="D1413" s="177" t="s">
        <v>508</v>
      </c>
      <c r="E1413" s="177" t="s">
        <v>752</v>
      </c>
      <c r="F1413" s="183" t="s">
        <v>6938</v>
      </c>
      <c r="I1413" s="177" t="s">
        <v>939</v>
      </c>
      <c r="J1413" s="181" t="s">
        <v>6867</v>
      </c>
      <c r="K1413" s="181" t="s">
        <v>6867</v>
      </c>
      <c r="L1413" s="177" t="s">
        <v>6185</v>
      </c>
      <c r="M1413" s="183" t="s">
        <v>6908</v>
      </c>
      <c r="N1413" s="183" t="s">
        <v>6868</v>
      </c>
      <c r="O1413" s="177" t="s">
        <v>238</v>
      </c>
      <c r="R1413" s="177" t="s">
        <v>3469</v>
      </c>
      <c r="S1413" s="177" t="s">
        <v>6939</v>
      </c>
      <c r="AQ1413" s="177"/>
      <c r="AT1413" s="177"/>
      <c r="AU1413" s="177"/>
      <c r="AV1413" s="177"/>
      <c r="AW1413" s="177"/>
    </row>
    <row r="1414" spans="1:71">
      <c r="A1414" s="170" t="s">
        <v>6864</v>
      </c>
      <c r="B1414" s="177" t="s">
        <v>6865</v>
      </c>
      <c r="D1414" s="177" t="s">
        <v>508</v>
      </c>
      <c r="E1414" s="177" t="s">
        <v>752</v>
      </c>
      <c r="F1414" s="183" t="s">
        <v>6940</v>
      </c>
      <c r="I1414" s="177" t="s">
        <v>939</v>
      </c>
      <c r="J1414" s="181" t="s">
        <v>6867</v>
      </c>
      <c r="K1414" s="181" t="s">
        <v>6867</v>
      </c>
      <c r="L1414" s="177" t="s">
        <v>6185</v>
      </c>
      <c r="M1414" s="183" t="s">
        <v>6908</v>
      </c>
      <c r="N1414" s="183" t="s">
        <v>6868</v>
      </c>
      <c r="O1414" s="177" t="s">
        <v>238</v>
      </c>
      <c r="R1414" s="177" t="s">
        <v>3469</v>
      </c>
      <c r="S1414" s="177" t="s">
        <v>6939</v>
      </c>
      <c r="AQ1414" s="177"/>
      <c r="AT1414" s="177"/>
      <c r="AU1414" s="177"/>
      <c r="AV1414" s="177"/>
      <c r="AW1414" s="177"/>
    </row>
    <row r="1415" spans="1:71">
      <c r="A1415" s="170" t="s">
        <v>6864</v>
      </c>
      <c r="B1415" s="187" t="s">
        <v>6865</v>
      </c>
      <c r="C1415" s="187"/>
      <c r="D1415" s="187" t="s">
        <v>508</v>
      </c>
      <c r="E1415" s="187" t="s">
        <v>752</v>
      </c>
      <c r="F1415" s="198" t="s">
        <v>6941</v>
      </c>
      <c r="G1415" s="187"/>
      <c r="H1415" s="187"/>
      <c r="I1415" s="187" t="s">
        <v>939</v>
      </c>
      <c r="J1415" s="181" t="s">
        <v>6867</v>
      </c>
      <c r="K1415" s="181" t="s">
        <v>6867</v>
      </c>
      <c r="L1415" s="187" t="s">
        <v>6185</v>
      </c>
      <c r="M1415" s="198" t="s">
        <v>6908</v>
      </c>
      <c r="N1415" s="198" t="s">
        <v>6868</v>
      </c>
      <c r="O1415" s="187" t="s">
        <v>273</v>
      </c>
      <c r="P1415" s="187" t="s">
        <v>6586</v>
      </c>
      <c r="Q1415" s="187" t="s">
        <v>1134</v>
      </c>
      <c r="R1415" s="177" t="s">
        <v>6206</v>
      </c>
      <c r="S1415" s="187"/>
      <c r="T1415" s="187"/>
      <c r="U1415" s="187"/>
      <c r="V1415" s="187" t="s">
        <v>1962</v>
      </c>
      <c r="W1415" s="187" t="s">
        <v>6942</v>
      </c>
      <c r="X1415" s="187" t="s">
        <v>996</v>
      </c>
      <c r="Y1415" s="187" t="s">
        <v>6287</v>
      </c>
      <c r="Z1415" s="187" t="s">
        <v>882</v>
      </c>
      <c r="AA1415" s="187"/>
      <c r="AC1415" s="187" t="s">
        <v>4435</v>
      </c>
      <c r="AD1415" s="187"/>
      <c r="AE1415" s="187"/>
      <c r="AF1415" s="187"/>
      <c r="AG1415" s="187"/>
      <c r="AH1415" s="187"/>
      <c r="AI1415" s="187"/>
      <c r="AJ1415" s="187"/>
      <c r="AK1415" s="187"/>
      <c r="AL1415" s="187"/>
      <c r="AM1415" s="187"/>
      <c r="AN1415" s="187"/>
      <c r="AO1415" s="187"/>
      <c r="AP1415" s="187"/>
      <c r="AQ1415" s="177"/>
      <c r="AR1415" s="187"/>
      <c r="AS1415" s="187"/>
      <c r="AT1415" s="187"/>
      <c r="AU1415" s="187"/>
      <c r="AV1415" s="187"/>
      <c r="AW1415" s="187"/>
      <c r="AX1415" s="187"/>
      <c r="AY1415" s="187"/>
      <c r="AZ1415" s="187"/>
      <c r="BA1415" s="187"/>
      <c r="BB1415" s="187"/>
      <c r="BC1415" s="187"/>
      <c r="BD1415" s="187"/>
      <c r="BE1415" s="187"/>
      <c r="BF1415" s="187"/>
      <c r="BG1415" s="187"/>
      <c r="BH1415" s="187"/>
      <c r="BI1415" s="187"/>
      <c r="BJ1415" s="187"/>
      <c r="BK1415" s="187"/>
      <c r="BL1415" s="187"/>
      <c r="BM1415" s="187"/>
      <c r="BN1415" s="187"/>
      <c r="BO1415" s="187"/>
      <c r="BP1415" s="187"/>
      <c r="BQ1415" s="187"/>
      <c r="BR1415" s="187"/>
      <c r="BS1415" s="187"/>
    </row>
    <row r="1416" spans="1:71">
      <c r="A1416" s="170" t="s">
        <v>6864</v>
      </c>
      <c r="B1416" s="187" t="s">
        <v>6865</v>
      </c>
      <c r="C1416" s="187"/>
      <c r="D1416" s="187" t="s">
        <v>508</v>
      </c>
      <c r="E1416" s="187" t="s">
        <v>752</v>
      </c>
      <c r="F1416" s="198" t="s">
        <v>6943</v>
      </c>
      <c r="G1416" s="187"/>
      <c r="H1416" s="187"/>
      <c r="I1416" s="187" t="s">
        <v>939</v>
      </c>
      <c r="J1416" s="181" t="s">
        <v>6867</v>
      </c>
      <c r="K1416" s="181" t="s">
        <v>6867</v>
      </c>
      <c r="L1416" s="187" t="s">
        <v>6185</v>
      </c>
      <c r="M1416" s="198" t="s">
        <v>6908</v>
      </c>
      <c r="N1416" s="198" t="s">
        <v>6868</v>
      </c>
      <c r="O1416" s="187" t="s">
        <v>273</v>
      </c>
      <c r="P1416" s="187" t="s">
        <v>6586</v>
      </c>
      <c r="Q1416" s="187" t="s">
        <v>1159</v>
      </c>
      <c r="R1416" s="177" t="s">
        <v>6206</v>
      </c>
      <c r="S1416" s="187"/>
      <c r="T1416" s="187"/>
      <c r="U1416" s="187"/>
      <c r="V1416" s="187" t="s">
        <v>6944</v>
      </c>
      <c r="W1416" s="187" t="s">
        <v>6945</v>
      </c>
      <c r="X1416" s="187" t="s">
        <v>6946</v>
      </c>
      <c r="Y1416" s="187" t="s">
        <v>6287</v>
      </c>
      <c r="Z1416" s="187" t="s">
        <v>882</v>
      </c>
      <c r="AA1416" s="187"/>
      <c r="AC1416" s="187" t="s">
        <v>4435</v>
      </c>
      <c r="AD1416" s="187"/>
      <c r="AE1416" s="187"/>
      <c r="AF1416" s="187"/>
      <c r="AG1416" s="187"/>
      <c r="AH1416" s="187"/>
      <c r="AI1416" s="187"/>
      <c r="AJ1416" s="187"/>
      <c r="AK1416" s="187"/>
      <c r="AL1416" s="187"/>
      <c r="AM1416" s="187"/>
      <c r="AN1416" s="187"/>
      <c r="AO1416" s="187"/>
      <c r="AP1416" s="187"/>
      <c r="AQ1416" s="177"/>
      <c r="AR1416" s="187"/>
      <c r="AS1416" s="187"/>
      <c r="AT1416" s="187"/>
      <c r="AU1416" s="187"/>
      <c r="AV1416" s="187"/>
      <c r="AW1416" s="187"/>
      <c r="AX1416" s="187"/>
      <c r="AY1416" s="187"/>
      <c r="AZ1416" s="187"/>
      <c r="BA1416" s="187"/>
      <c r="BB1416" s="187"/>
      <c r="BC1416" s="187"/>
      <c r="BD1416" s="187"/>
      <c r="BE1416" s="187"/>
      <c r="BF1416" s="187"/>
      <c r="BG1416" s="187"/>
      <c r="BH1416" s="187"/>
      <c r="BI1416" s="187"/>
      <c r="BJ1416" s="187"/>
      <c r="BK1416" s="187"/>
      <c r="BL1416" s="187"/>
      <c r="BM1416" s="187"/>
      <c r="BN1416" s="187"/>
      <c r="BO1416" s="187"/>
      <c r="BP1416" s="187"/>
      <c r="BQ1416" s="187"/>
      <c r="BR1416" s="187"/>
      <c r="BS1416" s="187"/>
    </row>
    <row r="1417" spans="1:71">
      <c r="A1417" s="170" t="s">
        <v>6864</v>
      </c>
      <c r="B1417" s="177" t="s">
        <v>6865</v>
      </c>
      <c r="D1417" s="177" t="s">
        <v>508</v>
      </c>
      <c r="E1417" s="183" t="s">
        <v>756</v>
      </c>
      <c r="F1417" s="183" t="s">
        <v>6947</v>
      </c>
      <c r="I1417" s="177" t="s">
        <v>939</v>
      </c>
      <c r="J1417" s="181" t="s">
        <v>6867</v>
      </c>
      <c r="K1417" s="181" t="s">
        <v>6867</v>
      </c>
      <c r="L1417" s="177" t="s">
        <v>513</v>
      </c>
      <c r="M1417" s="183" t="s">
        <v>6868</v>
      </c>
      <c r="N1417" s="183" t="s">
        <v>6868</v>
      </c>
      <c r="O1417" s="177" t="s">
        <v>195</v>
      </c>
      <c r="R1417" s="177" t="s">
        <v>731</v>
      </c>
      <c r="S1417" s="177" t="s">
        <v>780</v>
      </c>
      <c r="T1417" s="177" t="s">
        <v>646</v>
      </c>
      <c r="U1417" s="177" t="s">
        <v>712</v>
      </c>
      <c r="V1417" s="177" t="s">
        <v>782</v>
      </c>
      <c r="X1417" s="177" t="s">
        <v>6948</v>
      </c>
      <c r="Z1417" s="177" t="s">
        <v>712</v>
      </c>
      <c r="AA1417" s="177" t="s">
        <v>785</v>
      </c>
      <c r="AB1417" s="177" t="s">
        <v>6949</v>
      </c>
      <c r="AC1417" s="177" t="s">
        <v>6905</v>
      </c>
      <c r="AD1417" s="177" t="s">
        <v>6906</v>
      </c>
      <c r="AE1417" s="177" t="s">
        <v>524</v>
      </c>
      <c r="AQ1417" s="177"/>
      <c r="AT1417" s="177"/>
      <c r="AU1417" s="177"/>
      <c r="AV1417" s="177"/>
      <c r="AW1417" s="177"/>
    </row>
    <row r="1418" spans="1:71">
      <c r="A1418" s="170" t="s">
        <v>6864</v>
      </c>
      <c r="B1418" s="187" t="s">
        <v>6865</v>
      </c>
      <c r="C1418" s="187"/>
      <c r="D1418" s="187" t="s">
        <v>508</v>
      </c>
      <c r="E1418" s="187" t="s">
        <v>836</v>
      </c>
      <c r="F1418" s="198" t="s">
        <v>6950</v>
      </c>
      <c r="G1418" s="187"/>
      <c r="H1418" s="187"/>
      <c r="I1418" s="187" t="s">
        <v>939</v>
      </c>
      <c r="J1418" s="181" t="s">
        <v>6867</v>
      </c>
      <c r="K1418" s="181" t="s">
        <v>6867</v>
      </c>
      <c r="L1418" s="187" t="s">
        <v>1307</v>
      </c>
      <c r="M1418" s="187"/>
      <c r="N1418" s="198" t="s">
        <v>6868</v>
      </c>
      <c r="O1418" s="187" t="s">
        <v>295</v>
      </c>
      <c r="Q1418" s="187" t="s">
        <v>295</v>
      </c>
      <c r="R1418" s="187" t="s">
        <v>1308</v>
      </c>
      <c r="S1418" s="187" t="s">
        <v>6951</v>
      </c>
      <c r="T1418" s="187" t="s">
        <v>512</v>
      </c>
      <c r="U1418" s="187" t="s">
        <v>6952</v>
      </c>
      <c r="V1418" s="187" t="s">
        <v>2104</v>
      </c>
      <c r="W1418" s="187"/>
      <c r="X1418" s="187"/>
      <c r="Y1418" s="187"/>
      <c r="Z1418" s="187"/>
      <c r="AA1418" s="187"/>
      <c r="AC1418" s="187"/>
      <c r="AD1418" s="187" t="s">
        <v>1316</v>
      </c>
      <c r="AE1418" s="187"/>
      <c r="AF1418" s="187"/>
      <c r="AG1418" s="187"/>
      <c r="AH1418" s="187"/>
      <c r="AI1418" s="187"/>
      <c r="AJ1418" s="187"/>
      <c r="AK1418" s="187"/>
      <c r="AL1418" s="187"/>
      <c r="AM1418" s="187"/>
      <c r="AN1418" s="187"/>
      <c r="AO1418" s="187"/>
      <c r="AP1418" s="187"/>
      <c r="AQ1418" s="177" t="s">
        <v>1005</v>
      </c>
      <c r="AR1418" s="187"/>
      <c r="AS1418" s="187"/>
      <c r="AT1418" s="187"/>
      <c r="AU1418" s="187"/>
      <c r="AV1418" s="187"/>
      <c r="AW1418" s="187"/>
      <c r="AX1418" s="187"/>
      <c r="AY1418" s="187"/>
      <c r="AZ1418" s="187"/>
      <c r="BA1418" s="187"/>
      <c r="BB1418" s="187"/>
      <c r="BC1418" s="187"/>
      <c r="BD1418" s="187"/>
      <c r="BE1418" s="187"/>
      <c r="BF1418" s="187"/>
      <c r="BG1418" s="187"/>
      <c r="BH1418" s="187"/>
      <c r="BI1418" s="187"/>
      <c r="BJ1418" s="187"/>
      <c r="BK1418" s="187"/>
      <c r="BL1418" s="187"/>
      <c r="BM1418" s="187"/>
      <c r="BN1418" s="187"/>
      <c r="BO1418" s="187"/>
      <c r="BP1418" s="187"/>
      <c r="BQ1418" s="187"/>
      <c r="BR1418" s="187"/>
      <c r="BS1418" s="187"/>
    </row>
    <row r="1419" spans="1:71">
      <c r="A1419" s="170" t="s">
        <v>6864</v>
      </c>
      <c r="B1419" s="177" t="s">
        <v>6865</v>
      </c>
      <c r="D1419" s="177" t="s">
        <v>508</v>
      </c>
      <c r="E1419" s="183" t="s">
        <v>840</v>
      </c>
      <c r="F1419" s="183" t="s">
        <v>6953</v>
      </c>
      <c r="I1419" s="177" t="s">
        <v>939</v>
      </c>
      <c r="J1419" s="181" t="s">
        <v>6867</v>
      </c>
      <c r="K1419" s="181" t="s">
        <v>6867</v>
      </c>
      <c r="L1419" s="177" t="s">
        <v>513</v>
      </c>
      <c r="M1419" s="177" t="s">
        <v>6868</v>
      </c>
      <c r="N1419" s="177" t="s">
        <v>6868</v>
      </c>
      <c r="O1419" s="177" t="s">
        <v>195</v>
      </c>
      <c r="R1419" s="177" t="s">
        <v>600</v>
      </c>
      <c r="S1419" s="177" t="s">
        <v>1052</v>
      </c>
      <c r="T1419" s="177" t="s">
        <v>512</v>
      </c>
      <c r="U1419" s="177" t="s">
        <v>712</v>
      </c>
      <c r="V1419" s="177" t="s">
        <v>3080</v>
      </c>
      <c r="W1419" s="177" t="s">
        <v>1788</v>
      </c>
      <c r="X1419" s="177" t="s">
        <v>3205</v>
      </c>
      <c r="Z1419" s="177" t="s">
        <v>712</v>
      </c>
      <c r="AA1419" s="177" t="s">
        <v>6954</v>
      </c>
      <c r="AQ1419" s="177" t="s">
        <v>3969</v>
      </c>
      <c r="AT1419" s="177"/>
      <c r="AU1419" s="177"/>
      <c r="AV1419" s="177"/>
      <c r="AW1419" s="177"/>
    </row>
    <row r="1420" spans="1:71">
      <c r="A1420" s="170" t="s">
        <v>6864</v>
      </c>
      <c r="B1420" s="177" t="s">
        <v>6865</v>
      </c>
      <c r="D1420" s="177" t="s">
        <v>508</v>
      </c>
      <c r="E1420" s="183" t="s">
        <v>847</v>
      </c>
      <c r="F1420" s="183" t="s">
        <v>6955</v>
      </c>
      <c r="I1420" s="177" t="s">
        <v>939</v>
      </c>
      <c r="J1420" s="181" t="s">
        <v>6867</v>
      </c>
      <c r="K1420" s="181" t="s">
        <v>6867</v>
      </c>
      <c r="L1420" s="177" t="s">
        <v>513</v>
      </c>
      <c r="M1420" s="177" t="s">
        <v>6868</v>
      </c>
      <c r="N1420" s="177" t="s">
        <v>6868</v>
      </c>
      <c r="O1420" s="177" t="s">
        <v>195</v>
      </c>
      <c r="R1420" s="177" t="s">
        <v>600</v>
      </c>
      <c r="S1420" s="177" t="s">
        <v>601</v>
      </c>
      <c r="T1420" s="177" t="s">
        <v>512</v>
      </c>
      <c r="U1420" s="177" t="s">
        <v>718</v>
      </c>
      <c r="V1420" s="177" t="s">
        <v>2569</v>
      </c>
      <c r="X1420" s="177" t="s">
        <v>943</v>
      </c>
      <c r="Y1420" s="177" t="s">
        <v>674</v>
      </c>
      <c r="Z1420" s="177" t="s">
        <v>718</v>
      </c>
      <c r="AA1420" s="177" t="s">
        <v>2570</v>
      </c>
      <c r="AC1420" s="177" t="s">
        <v>1097</v>
      </c>
      <c r="AD1420" s="177" t="s">
        <v>6956</v>
      </c>
      <c r="AE1420" s="177" t="s">
        <v>524</v>
      </c>
      <c r="AQ1420" s="177"/>
      <c r="AT1420" s="177"/>
      <c r="AU1420" s="177"/>
      <c r="AV1420" s="177"/>
      <c r="AW1420" s="177"/>
    </row>
    <row r="1421" spans="1:71">
      <c r="A1421" s="170" t="s">
        <v>6864</v>
      </c>
      <c r="B1421" s="177" t="s">
        <v>6865</v>
      </c>
      <c r="D1421" s="177" t="s">
        <v>508</v>
      </c>
      <c r="E1421" s="183" t="s">
        <v>1736</v>
      </c>
      <c r="F1421" s="198" t="s">
        <v>6957</v>
      </c>
      <c r="I1421" s="177" t="s">
        <v>939</v>
      </c>
      <c r="J1421" s="181" t="s">
        <v>6867</v>
      </c>
      <c r="K1421" s="181" t="s">
        <v>6867</v>
      </c>
      <c r="L1421" s="177" t="s">
        <v>513</v>
      </c>
      <c r="M1421" s="177" t="s">
        <v>6868</v>
      </c>
      <c r="N1421" s="177" t="s">
        <v>6868</v>
      </c>
      <c r="O1421" s="177" t="s">
        <v>280</v>
      </c>
      <c r="R1421" s="177" t="s">
        <v>700</v>
      </c>
      <c r="S1421" s="177" t="s">
        <v>896</v>
      </c>
      <c r="T1421" s="177" t="s">
        <v>512</v>
      </c>
      <c r="U1421" s="177" t="s">
        <v>718</v>
      </c>
      <c r="AQ1421" s="177" t="s">
        <v>1125</v>
      </c>
      <c r="AT1421" s="177"/>
      <c r="AU1421" s="177"/>
      <c r="AV1421" s="177"/>
      <c r="AW1421" s="177"/>
    </row>
    <row r="1422" spans="1:71">
      <c r="A1422" s="170" t="s">
        <v>6864</v>
      </c>
      <c r="B1422" s="177" t="s">
        <v>6865</v>
      </c>
      <c r="D1422" s="177" t="s">
        <v>508</v>
      </c>
      <c r="E1422" s="177" t="s">
        <v>1736</v>
      </c>
      <c r="F1422" s="177" t="s">
        <v>6958</v>
      </c>
      <c r="I1422" s="177" t="s">
        <v>939</v>
      </c>
      <c r="J1422" s="181" t="s">
        <v>6867</v>
      </c>
      <c r="K1422" s="181" t="s">
        <v>6867</v>
      </c>
      <c r="L1422" s="177" t="s">
        <v>901</v>
      </c>
      <c r="M1422" s="177" t="s">
        <v>6959</v>
      </c>
      <c r="N1422" s="177" t="s">
        <v>6868</v>
      </c>
      <c r="O1422" s="177" t="s">
        <v>324</v>
      </c>
      <c r="P1422" s="177" t="s">
        <v>903</v>
      </c>
      <c r="Q1422" s="177" t="s">
        <v>4177</v>
      </c>
      <c r="R1422" s="177" t="s">
        <v>951</v>
      </c>
      <c r="S1422" s="177" t="s">
        <v>952</v>
      </c>
      <c r="T1422" s="177" t="s">
        <v>6960</v>
      </c>
      <c r="U1422" s="177" t="s">
        <v>6961</v>
      </c>
      <c r="V1422" s="177" t="s">
        <v>4071</v>
      </c>
      <c r="W1422" s="177" t="s">
        <v>908</v>
      </c>
      <c r="Y1422" s="177" t="s">
        <v>908</v>
      </c>
      <c r="Z1422" s="177" t="s">
        <v>908</v>
      </c>
      <c r="AA1422" s="177" t="s">
        <v>1148</v>
      </c>
      <c r="AB1422" s="177" t="s">
        <v>910</v>
      </c>
      <c r="AC1422" s="177" t="s">
        <v>718</v>
      </c>
      <c r="AD1422" s="177" t="s">
        <v>911</v>
      </c>
      <c r="AE1422" s="177" t="s">
        <v>2014</v>
      </c>
      <c r="AF1422" s="177" t="s">
        <v>912</v>
      </c>
      <c r="AG1422" s="177" t="s">
        <v>908</v>
      </c>
      <c r="AH1422" s="177" t="s">
        <v>5358</v>
      </c>
      <c r="AI1422" s="177" t="s">
        <v>908</v>
      </c>
      <c r="AJ1422" s="177" t="s">
        <v>6962</v>
      </c>
      <c r="AK1422" s="177" t="s">
        <v>982</v>
      </c>
      <c r="AL1422" s="177" t="s">
        <v>959</v>
      </c>
      <c r="AM1422" s="177" t="s">
        <v>960</v>
      </c>
      <c r="AP1422" s="177" t="s">
        <v>908</v>
      </c>
      <c r="AQ1422" s="177" t="s">
        <v>6663</v>
      </c>
      <c r="AT1422" s="177"/>
      <c r="AU1422" s="177"/>
      <c r="AV1422" s="177" t="s">
        <v>6963</v>
      </c>
      <c r="AW1422" s="177"/>
    </row>
    <row r="1423" spans="1:71">
      <c r="A1423" s="170" t="s">
        <v>6864</v>
      </c>
      <c r="B1423" s="177" t="s">
        <v>6865</v>
      </c>
      <c r="D1423" s="177" t="s">
        <v>508</v>
      </c>
      <c r="E1423" s="183" t="s">
        <v>852</v>
      </c>
      <c r="F1423" s="183" t="s">
        <v>6964</v>
      </c>
      <c r="I1423" s="177" t="s">
        <v>939</v>
      </c>
      <c r="J1423" s="181" t="s">
        <v>6867</v>
      </c>
      <c r="K1423" s="181" t="s">
        <v>6867</v>
      </c>
      <c r="L1423" s="177" t="s">
        <v>513</v>
      </c>
      <c r="M1423" s="177" t="s">
        <v>6868</v>
      </c>
      <c r="N1423" s="177" t="s">
        <v>6868</v>
      </c>
      <c r="O1423" s="177" t="s">
        <v>195</v>
      </c>
      <c r="R1423" s="177" t="s">
        <v>731</v>
      </c>
      <c r="S1423" s="177" t="s">
        <v>780</v>
      </c>
      <c r="T1423" s="177" t="s">
        <v>805</v>
      </c>
      <c r="U1423" s="177" t="s">
        <v>712</v>
      </c>
      <c r="V1423" s="177" t="s">
        <v>4887</v>
      </c>
      <c r="X1423" s="177" t="s">
        <v>3205</v>
      </c>
      <c r="Z1423" s="177" t="s">
        <v>712</v>
      </c>
      <c r="AA1423" s="177" t="s">
        <v>6965</v>
      </c>
      <c r="AC1423" s="177" t="s">
        <v>6966</v>
      </c>
      <c r="AD1423" s="177" t="s">
        <v>6967</v>
      </c>
      <c r="AE1423" s="177" t="s">
        <v>809</v>
      </c>
      <c r="AQ1423" s="177"/>
      <c r="AT1423" s="177"/>
      <c r="AU1423" s="177"/>
      <c r="AV1423" s="177"/>
      <c r="AW1423" s="177"/>
    </row>
    <row r="1424" spans="1:71">
      <c r="A1424" s="170" t="s">
        <v>6864</v>
      </c>
      <c r="B1424" s="177" t="s">
        <v>6865</v>
      </c>
      <c r="D1424" s="177" t="s">
        <v>508</v>
      </c>
      <c r="E1424" s="183" t="s">
        <v>1021</v>
      </c>
      <c r="F1424" s="183" t="s">
        <v>6968</v>
      </c>
      <c r="I1424" s="177" t="s">
        <v>939</v>
      </c>
      <c r="J1424" s="181" t="s">
        <v>6867</v>
      </c>
      <c r="K1424" s="181" t="s">
        <v>6867</v>
      </c>
      <c r="L1424" s="177" t="s">
        <v>513</v>
      </c>
      <c r="M1424" s="177" t="s">
        <v>6868</v>
      </c>
      <c r="N1424" s="177" t="s">
        <v>6868</v>
      </c>
      <c r="O1424" s="177" t="s">
        <v>195</v>
      </c>
      <c r="R1424" s="177" t="s">
        <v>600</v>
      </c>
      <c r="S1424" s="177" t="s">
        <v>1052</v>
      </c>
      <c r="T1424" s="177" t="s">
        <v>512</v>
      </c>
      <c r="U1424" s="177" t="s">
        <v>712</v>
      </c>
      <c r="V1424" s="177" t="s">
        <v>6969</v>
      </c>
      <c r="W1424" s="177" t="s">
        <v>6761</v>
      </c>
      <c r="X1424" s="177" t="s">
        <v>3205</v>
      </c>
      <c r="Z1424" s="177" t="s">
        <v>712</v>
      </c>
      <c r="AA1424" s="177" t="s">
        <v>6970</v>
      </c>
      <c r="AQ1424" s="177" t="s">
        <v>3969</v>
      </c>
      <c r="AT1424" s="177"/>
      <c r="AU1424" s="177"/>
      <c r="AV1424" s="177"/>
      <c r="AW1424" s="177"/>
    </row>
    <row r="1425" spans="1:71">
      <c r="A1425" s="170" t="s">
        <v>6864</v>
      </c>
      <c r="B1425" s="177" t="s">
        <v>6865</v>
      </c>
      <c r="D1425" s="177" t="s">
        <v>508</v>
      </c>
      <c r="E1425" s="183" t="s">
        <v>1141</v>
      </c>
      <c r="F1425" s="183" t="s">
        <v>6971</v>
      </c>
      <c r="I1425" s="177" t="s">
        <v>939</v>
      </c>
      <c r="J1425" s="181" t="s">
        <v>6867</v>
      </c>
      <c r="K1425" s="181" t="s">
        <v>6867</v>
      </c>
      <c r="L1425" s="177" t="s">
        <v>513</v>
      </c>
      <c r="M1425" s="177" t="s">
        <v>6868</v>
      </c>
      <c r="N1425" s="177" t="s">
        <v>6868</v>
      </c>
      <c r="O1425" s="177" t="s">
        <v>195</v>
      </c>
      <c r="R1425" s="177" t="s">
        <v>731</v>
      </c>
      <c r="S1425" s="177" t="s">
        <v>780</v>
      </c>
      <c r="T1425" s="177" t="s">
        <v>805</v>
      </c>
      <c r="U1425" s="177" t="s">
        <v>712</v>
      </c>
      <c r="V1425" s="177" t="s">
        <v>1698</v>
      </c>
      <c r="X1425" s="177" t="s">
        <v>3205</v>
      </c>
      <c r="Z1425" s="177" t="s">
        <v>712</v>
      </c>
      <c r="AA1425" s="177" t="s">
        <v>3216</v>
      </c>
      <c r="AC1425" s="177" t="s">
        <v>6966</v>
      </c>
      <c r="AD1425" s="177" t="s">
        <v>6972</v>
      </c>
      <c r="AE1425" s="177" t="s">
        <v>809</v>
      </c>
      <c r="AQ1425" s="177"/>
      <c r="AT1425" s="177"/>
      <c r="AU1425" s="177"/>
      <c r="AV1425" s="177"/>
      <c r="AW1425" s="177"/>
    </row>
    <row r="1426" spans="1:71">
      <c r="A1426" s="170" t="s">
        <v>6864</v>
      </c>
      <c r="B1426" s="177" t="s">
        <v>6865</v>
      </c>
      <c r="D1426" s="177" t="s">
        <v>508</v>
      </c>
      <c r="E1426" s="183" t="s">
        <v>2639</v>
      </c>
      <c r="F1426" s="183" t="s">
        <v>6973</v>
      </c>
      <c r="I1426" s="177" t="s">
        <v>939</v>
      </c>
      <c r="J1426" s="181" t="s">
        <v>6867</v>
      </c>
      <c r="K1426" s="181" t="s">
        <v>6867</v>
      </c>
      <c r="L1426" s="177" t="s">
        <v>513</v>
      </c>
      <c r="M1426" s="177" t="s">
        <v>6868</v>
      </c>
      <c r="N1426" s="177" t="s">
        <v>6868</v>
      </c>
      <c r="O1426" s="177" t="s">
        <v>195</v>
      </c>
      <c r="R1426" s="177" t="s">
        <v>731</v>
      </c>
      <c r="S1426" s="177" t="s">
        <v>780</v>
      </c>
      <c r="T1426" s="177" t="s">
        <v>691</v>
      </c>
      <c r="U1426" s="177" t="s">
        <v>712</v>
      </c>
      <c r="V1426" s="177" t="s">
        <v>1982</v>
      </c>
      <c r="X1426" s="177" t="s">
        <v>3205</v>
      </c>
      <c r="Z1426" s="177" t="s">
        <v>712</v>
      </c>
      <c r="AA1426" s="177" t="s">
        <v>6974</v>
      </c>
      <c r="AC1426" s="177" t="s">
        <v>815</v>
      </c>
      <c r="AD1426" s="177" t="s">
        <v>6975</v>
      </c>
      <c r="AE1426" s="177" t="s">
        <v>559</v>
      </c>
      <c r="AQ1426" s="177"/>
      <c r="AT1426" s="177"/>
      <c r="AU1426" s="177"/>
      <c r="AV1426" s="177"/>
      <c r="AW1426" s="177"/>
    </row>
    <row r="1427" spans="1:71">
      <c r="A1427" s="170" t="s">
        <v>6864</v>
      </c>
      <c r="B1427" s="177" t="s">
        <v>6865</v>
      </c>
      <c r="D1427" s="177" t="s">
        <v>508</v>
      </c>
      <c r="E1427" s="177" t="s">
        <v>1146</v>
      </c>
      <c r="F1427" s="177" t="s">
        <v>6976</v>
      </c>
      <c r="I1427" s="177" t="s">
        <v>939</v>
      </c>
      <c r="J1427" s="181" t="s">
        <v>6867</v>
      </c>
      <c r="K1427" s="181" t="s">
        <v>6867</v>
      </c>
      <c r="L1427" s="177" t="s">
        <v>513</v>
      </c>
      <c r="M1427" s="177" t="s">
        <v>6868</v>
      </c>
      <c r="N1427" s="177" t="s">
        <v>6868</v>
      </c>
      <c r="O1427" s="177" t="s">
        <v>195</v>
      </c>
      <c r="P1427" s="177" t="s">
        <v>2113</v>
      </c>
      <c r="R1427" s="177" t="s">
        <v>731</v>
      </c>
      <c r="S1427" s="177" t="s">
        <v>780</v>
      </c>
      <c r="T1427" s="177" t="s">
        <v>512</v>
      </c>
      <c r="U1427" s="177" t="s">
        <v>712</v>
      </c>
      <c r="V1427" s="177" t="s">
        <v>2620</v>
      </c>
      <c r="X1427" s="177" t="s">
        <v>3205</v>
      </c>
      <c r="Z1427" s="177" t="s">
        <v>712</v>
      </c>
      <c r="AA1427" s="177" t="s">
        <v>4847</v>
      </c>
      <c r="AQ1427" s="177" t="s">
        <v>3969</v>
      </c>
      <c r="AT1427" s="177"/>
      <c r="AU1427" s="177"/>
      <c r="AV1427" s="177"/>
      <c r="AW1427" s="177"/>
    </row>
    <row r="1428" spans="1:71">
      <c r="A1428" s="170" t="s">
        <v>6864</v>
      </c>
      <c r="B1428" s="177" t="s">
        <v>6865</v>
      </c>
      <c r="D1428" s="177" t="s">
        <v>508</v>
      </c>
      <c r="E1428" s="177" t="s">
        <v>760</v>
      </c>
      <c r="F1428" s="177" t="s">
        <v>6977</v>
      </c>
      <c r="I1428" s="177" t="s">
        <v>939</v>
      </c>
      <c r="J1428" s="181" t="s">
        <v>6867</v>
      </c>
      <c r="K1428" s="181" t="s">
        <v>6867</v>
      </c>
      <c r="L1428" s="177" t="s">
        <v>513</v>
      </c>
      <c r="M1428" s="177" t="s">
        <v>6868</v>
      </c>
      <c r="N1428" s="177" t="s">
        <v>6868</v>
      </c>
      <c r="O1428" s="177" t="s">
        <v>195</v>
      </c>
      <c r="R1428" s="177" t="s">
        <v>731</v>
      </c>
      <c r="S1428" s="177" t="s">
        <v>780</v>
      </c>
      <c r="T1428" s="177" t="s">
        <v>602</v>
      </c>
      <c r="U1428" s="177" t="s">
        <v>712</v>
      </c>
      <c r="V1428" s="177" t="s">
        <v>6978</v>
      </c>
      <c r="X1428" s="177" t="s">
        <v>6903</v>
      </c>
      <c r="Z1428" s="177" t="s">
        <v>712</v>
      </c>
      <c r="AA1428" s="177" t="s">
        <v>6979</v>
      </c>
      <c r="AB1428" s="177" t="s">
        <v>6949</v>
      </c>
      <c r="AC1428" s="177" t="s">
        <v>1303</v>
      </c>
      <c r="AD1428" s="177" t="s">
        <v>6980</v>
      </c>
      <c r="AE1428" s="177" t="s">
        <v>809</v>
      </c>
      <c r="AQ1428" s="177"/>
      <c r="AT1428" s="177"/>
      <c r="AU1428" s="177"/>
      <c r="AV1428" s="177"/>
      <c r="AW1428" s="177"/>
    </row>
    <row r="1429" spans="1:71">
      <c r="A1429" s="170" t="s">
        <v>6864</v>
      </c>
      <c r="B1429" s="187" t="s">
        <v>6865</v>
      </c>
      <c r="C1429" s="187"/>
      <c r="D1429" s="187" t="s">
        <v>508</v>
      </c>
      <c r="E1429" s="187" t="s">
        <v>770</v>
      </c>
      <c r="F1429" s="187" t="s">
        <v>6981</v>
      </c>
      <c r="G1429" s="187"/>
      <c r="H1429" s="187"/>
      <c r="I1429" s="187" t="s">
        <v>939</v>
      </c>
      <c r="J1429" s="181" t="s">
        <v>6867</v>
      </c>
      <c r="K1429" s="181" t="s">
        <v>6867</v>
      </c>
      <c r="L1429" s="187" t="s">
        <v>1307</v>
      </c>
      <c r="M1429" s="187"/>
      <c r="N1429" s="187" t="s">
        <v>6868</v>
      </c>
      <c r="O1429" s="187" t="s">
        <v>295</v>
      </c>
      <c r="Q1429" s="187" t="s">
        <v>295</v>
      </c>
      <c r="R1429" s="187" t="s">
        <v>1308</v>
      </c>
      <c r="S1429" s="187" t="s">
        <v>6951</v>
      </c>
      <c r="T1429" s="187" t="s">
        <v>512</v>
      </c>
      <c r="U1429" s="187"/>
      <c r="V1429" s="187"/>
      <c r="W1429" s="187"/>
      <c r="X1429" s="187"/>
      <c r="Y1429" s="187"/>
      <c r="Z1429" s="187"/>
      <c r="AA1429" s="187"/>
      <c r="AC1429" s="187"/>
      <c r="AD1429" s="187" t="s">
        <v>1316</v>
      </c>
      <c r="AE1429" s="187"/>
      <c r="AF1429" s="187"/>
      <c r="AG1429" s="187"/>
      <c r="AH1429" s="187"/>
      <c r="AI1429" s="187"/>
      <c r="AJ1429" s="187"/>
      <c r="AK1429" s="187"/>
      <c r="AL1429" s="187"/>
      <c r="AM1429" s="187"/>
      <c r="AN1429" s="187"/>
      <c r="AO1429" s="187"/>
      <c r="AP1429" s="187"/>
      <c r="AQ1429" s="177" t="s">
        <v>1005</v>
      </c>
      <c r="AR1429" s="187"/>
      <c r="AS1429" s="187"/>
      <c r="AT1429" s="187"/>
      <c r="AU1429" s="187"/>
      <c r="AV1429" s="187"/>
      <c r="AW1429" s="187"/>
      <c r="AX1429" s="187"/>
      <c r="AY1429" s="187"/>
      <c r="AZ1429" s="187"/>
      <c r="BA1429" s="187"/>
      <c r="BB1429" s="187"/>
      <c r="BC1429" s="187"/>
      <c r="BD1429" s="187"/>
      <c r="BE1429" s="187"/>
      <c r="BF1429" s="187"/>
      <c r="BG1429" s="187"/>
      <c r="BH1429" s="187"/>
      <c r="BI1429" s="187"/>
      <c r="BJ1429" s="187"/>
      <c r="BK1429" s="187"/>
      <c r="BL1429" s="187"/>
      <c r="BM1429" s="187"/>
      <c r="BN1429" s="187"/>
      <c r="BO1429" s="187"/>
      <c r="BP1429" s="187"/>
      <c r="BQ1429" s="187"/>
      <c r="BR1429" s="187"/>
      <c r="BS1429" s="187"/>
    </row>
    <row r="1430" spans="1:71">
      <c r="A1430" s="170" t="s">
        <v>6864</v>
      </c>
      <c r="B1430" s="177" t="s">
        <v>6865</v>
      </c>
      <c r="D1430" s="177" t="s">
        <v>508</v>
      </c>
      <c r="E1430" s="177" t="s">
        <v>1206</v>
      </c>
      <c r="F1430" s="177" t="s">
        <v>6982</v>
      </c>
      <c r="I1430" s="177" t="s">
        <v>939</v>
      </c>
      <c r="J1430" s="181" t="s">
        <v>6867</v>
      </c>
      <c r="K1430" s="181" t="s">
        <v>6867</v>
      </c>
      <c r="L1430" s="177" t="s">
        <v>513</v>
      </c>
      <c r="M1430" s="177" t="s">
        <v>6868</v>
      </c>
      <c r="N1430" s="177" t="s">
        <v>6868</v>
      </c>
      <c r="O1430" s="177" t="s">
        <v>195</v>
      </c>
      <c r="R1430" s="177" t="s">
        <v>600</v>
      </c>
      <c r="S1430" s="177" t="s">
        <v>1052</v>
      </c>
      <c r="T1430" s="177" t="s">
        <v>512</v>
      </c>
      <c r="U1430" s="177" t="s">
        <v>712</v>
      </c>
      <c r="V1430" s="177" t="s">
        <v>4531</v>
      </c>
      <c r="W1430" s="177" t="s">
        <v>6761</v>
      </c>
      <c r="X1430" s="177" t="s">
        <v>3205</v>
      </c>
      <c r="Z1430" s="177" t="s">
        <v>712</v>
      </c>
      <c r="AA1430" s="177" t="s">
        <v>6983</v>
      </c>
      <c r="AC1430" s="177" t="s">
        <v>787</v>
      </c>
      <c r="AD1430" s="177" t="s">
        <v>6984</v>
      </c>
      <c r="AE1430" s="177" t="s">
        <v>559</v>
      </c>
      <c r="AQ1430" s="177"/>
      <c r="AT1430" s="177"/>
      <c r="AU1430" s="177"/>
      <c r="AV1430" s="177"/>
      <c r="AW1430" s="177"/>
    </row>
    <row r="1431" spans="1:71">
      <c r="A1431" s="170" t="s">
        <v>6864</v>
      </c>
      <c r="B1431" s="177" t="s">
        <v>6865</v>
      </c>
      <c r="D1431" s="177" t="s">
        <v>508</v>
      </c>
      <c r="E1431" s="177" t="s">
        <v>1219</v>
      </c>
      <c r="F1431" s="177" t="s">
        <v>6985</v>
      </c>
      <c r="I1431" s="177" t="s">
        <v>939</v>
      </c>
      <c r="J1431" s="181" t="s">
        <v>6867</v>
      </c>
      <c r="K1431" s="181" t="s">
        <v>6867</v>
      </c>
      <c r="L1431" s="177" t="s">
        <v>513</v>
      </c>
      <c r="M1431" s="177" t="s">
        <v>6868</v>
      </c>
      <c r="N1431" s="177" t="s">
        <v>6868</v>
      </c>
      <c r="O1431" s="177" t="s">
        <v>195</v>
      </c>
      <c r="R1431" s="177" t="s">
        <v>600</v>
      </c>
      <c r="S1431" s="177" t="s">
        <v>601</v>
      </c>
      <c r="T1431" s="177" t="s">
        <v>512</v>
      </c>
      <c r="U1431" s="177" t="s">
        <v>718</v>
      </c>
      <c r="V1431" s="177" t="s">
        <v>889</v>
      </c>
      <c r="X1431" s="177" t="s">
        <v>943</v>
      </c>
      <c r="Y1431" s="177" t="s">
        <v>674</v>
      </c>
      <c r="Z1431" s="177" t="s">
        <v>718</v>
      </c>
      <c r="AA1431" s="177" t="s">
        <v>892</v>
      </c>
      <c r="AC1431" s="177" t="s">
        <v>1097</v>
      </c>
      <c r="AD1431" s="177" t="s">
        <v>6986</v>
      </c>
      <c r="AE1431" s="177" t="s">
        <v>524</v>
      </c>
      <c r="AQ1431" s="177" t="s">
        <v>6987</v>
      </c>
      <c r="AT1431" s="177"/>
      <c r="AU1431" s="177"/>
      <c r="AV1431" s="177"/>
      <c r="AW1431" s="177"/>
    </row>
    <row r="1432" spans="1:71">
      <c r="A1432" s="170" t="s">
        <v>6864</v>
      </c>
      <c r="B1432" s="177" t="s">
        <v>6865</v>
      </c>
      <c r="D1432" s="177" t="s">
        <v>508</v>
      </c>
      <c r="E1432" s="183" t="s">
        <v>1790</v>
      </c>
      <c r="F1432" s="198" t="s">
        <v>6988</v>
      </c>
      <c r="I1432" s="177" t="s">
        <v>939</v>
      </c>
      <c r="J1432" s="181" t="s">
        <v>6867</v>
      </c>
      <c r="K1432" s="181" t="s">
        <v>6867</v>
      </c>
      <c r="L1432" s="177" t="s">
        <v>513</v>
      </c>
      <c r="M1432" s="177" t="s">
        <v>6868</v>
      </c>
      <c r="N1432" s="177" t="s">
        <v>6868</v>
      </c>
      <c r="O1432" s="177" t="s">
        <v>280</v>
      </c>
      <c r="R1432" s="177" t="s">
        <v>700</v>
      </c>
      <c r="S1432" s="177" t="s">
        <v>896</v>
      </c>
      <c r="T1432" s="177" t="s">
        <v>512</v>
      </c>
      <c r="U1432" s="177" t="s">
        <v>718</v>
      </c>
      <c r="AQ1432" s="177" t="s">
        <v>1125</v>
      </c>
      <c r="AT1432" s="177"/>
      <c r="AU1432" s="177"/>
      <c r="AV1432" s="177"/>
      <c r="AW1432" s="177"/>
    </row>
    <row r="1433" spans="1:71">
      <c r="A1433" s="170" t="s">
        <v>6864</v>
      </c>
      <c r="B1433" s="177" t="s">
        <v>6865</v>
      </c>
      <c r="D1433" s="177" t="s">
        <v>508</v>
      </c>
      <c r="E1433" s="177" t="s">
        <v>1790</v>
      </c>
      <c r="F1433" s="177" t="s">
        <v>6989</v>
      </c>
      <c r="I1433" s="177" t="s">
        <v>939</v>
      </c>
      <c r="J1433" s="181" t="s">
        <v>6867</v>
      </c>
      <c r="K1433" s="181" t="s">
        <v>6867</v>
      </c>
      <c r="L1433" s="177" t="s">
        <v>901</v>
      </c>
      <c r="M1433" s="177" t="s">
        <v>6959</v>
      </c>
      <c r="N1433" s="177" t="s">
        <v>6868</v>
      </c>
      <c r="O1433" s="177" t="s">
        <v>324</v>
      </c>
      <c r="P1433" s="177" t="s">
        <v>903</v>
      </c>
      <c r="Q1433" s="177" t="s">
        <v>6990</v>
      </c>
      <c r="R1433" s="177" t="s">
        <v>951</v>
      </c>
      <c r="S1433" s="177" t="s">
        <v>952</v>
      </c>
      <c r="T1433" s="177" t="s">
        <v>6960</v>
      </c>
      <c r="U1433" s="177" t="s">
        <v>6991</v>
      </c>
      <c r="V1433" s="177" t="s">
        <v>6992</v>
      </c>
      <c r="W1433" s="177" t="s">
        <v>908</v>
      </c>
      <c r="Y1433" s="177" t="s">
        <v>909</v>
      </c>
      <c r="Z1433" s="177" t="s">
        <v>908</v>
      </c>
      <c r="AA1433" s="177" t="s">
        <v>1148</v>
      </c>
      <c r="AB1433" s="177" t="s">
        <v>910</v>
      </c>
      <c r="AC1433" s="177" t="s">
        <v>718</v>
      </c>
      <c r="AD1433" s="177" t="s">
        <v>911</v>
      </c>
      <c r="AE1433" s="177" t="s">
        <v>2014</v>
      </c>
      <c r="AF1433" s="177" t="s">
        <v>912</v>
      </c>
      <c r="AG1433" s="177" t="s">
        <v>908</v>
      </c>
      <c r="AH1433" s="177" t="s">
        <v>1137</v>
      </c>
      <c r="AI1433" s="177" t="s">
        <v>908</v>
      </c>
      <c r="AJ1433" s="177" t="s">
        <v>6962</v>
      </c>
      <c r="AK1433" s="177" t="s">
        <v>982</v>
      </c>
      <c r="AL1433" s="177" t="s">
        <v>959</v>
      </c>
      <c r="AM1433" s="177" t="s">
        <v>960</v>
      </c>
      <c r="AP1433" s="177" t="s">
        <v>908</v>
      </c>
      <c r="AQ1433" s="177" t="s">
        <v>6663</v>
      </c>
      <c r="AT1433" s="177"/>
      <c r="AU1433" s="177"/>
      <c r="AV1433" s="177" t="s">
        <v>6993</v>
      </c>
      <c r="AW1433" s="177"/>
    </row>
    <row r="1434" spans="1:71">
      <c r="A1434" s="170" t="s">
        <v>6864</v>
      </c>
      <c r="B1434" s="177" t="s">
        <v>6865</v>
      </c>
      <c r="D1434" s="177" t="s">
        <v>508</v>
      </c>
      <c r="E1434" s="177" t="s">
        <v>1225</v>
      </c>
      <c r="F1434" s="177" t="s">
        <v>6994</v>
      </c>
      <c r="I1434" s="177" t="s">
        <v>939</v>
      </c>
      <c r="J1434" s="181" t="s">
        <v>6867</v>
      </c>
      <c r="K1434" s="181" t="s">
        <v>6867</v>
      </c>
      <c r="L1434" s="177" t="s">
        <v>513</v>
      </c>
      <c r="M1434" s="177" t="s">
        <v>6868</v>
      </c>
      <c r="N1434" s="177" t="s">
        <v>6868</v>
      </c>
      <c r="O1434" s="177" t="s">
        <v>195</v>
      </c>
      <c r="R1434" s="177" t="s">
        <v>600</v>
      </c>
      <c r="S1434" s="177" t="s">
        <v>1052</v>
      </c>
      <c r="T1434" s="177" t="s">
        <v>512</v>
      </c>
      <c r="U1434" s="177" t="s">
        <v>712</v>
      </c>
      <c r="V1434" s="177" t="s">
        <v>782</v>
      </c>
      <c r="W1434" s="177" t="s">
        <v>6995</v>
      </c>
      <c r="X1434" s="177" t="s">
        <v>3205</v>
      </c>
      <c r="Z1434" s="177" t="s">
        <v>712</v>
      </c>
      <c r="AA1434" s="177" t="s">
        <v>3774</v>
      </c>
      <c r="AQ1434" s="177" t="s">
        <v>3969</v>
      </c>
      <c r="AT1434" s="177"/>
      <c r="AU1434" s="177"/>
      <c r="AV1434" s="177"/>
      <c r="AW1434" s="177"/>
    </row>
    <row r="1435" spans="1:71">
      <c r="A1435" s="170" t="s">
        <v>6864</v>
      </c>
      <c r="B1435" s="177" t="s">
        <v>6865</v>
      </c>
      <c r="D1435" s="177" t="s">
        <v>508</v>
      </c>
      <c r="E1435" s="177" t="s">
        <v>1242</v>
      </c>
      <c r="F1435" s="177" t="s">
        <v>6996</v>
      </c>
      <c r="I1435" s="177" t="s">
        <v>939</v>
      </c>
      <c r="J1435" s="181" t="s">
        <v>6867</v>
      </c>
      <c r="K1435" s="181" t="s">
        <v>6867</v>
      </c>
      <c r="L1435" s="177" t="s">
        <v>513</v>
      </c>
      <c r="M1435" s="177" t="s">
        <v>6868</v>
      </c>
      <c r="N1435" s="177" t="s">
        <v>6868</v>
      </c>
      <c r="O1435" s="177" t="s">
        <v>195</v>
      </c>
      <c r="R1435" s="177" t="s">
        <v>731</v>
      </c>
      <c r="S1435" s="177" t="s">
        <v>780</v>
      </c>
      <c r="T1435" s="177" t="s">
        <v>512</v>
      </c>
      <c r="U1435" s="177" t="s">
        <v>712</v>
      </c>
      <c r="V1435" s="177" t="s">
        <v>722</v>
      </c>
      <c r="X1435" s="177" t="s">
        <v>6903</v>
      </c>
      <c r="Z1435" s="177" t="s">
        <v>712</v>
      </c>
      <c r="AA1435" s="177" t="s">
        <v>3219</v>
      </c>
      <c r="AB1435" s="177" t="s">
        <v>6949</v>
      </c>
      <c r="AQ1435" s="177" t="s">
        <v>3969</v>
      </c>
      <c r="AT1435" s="177"/>
      <c r="AU1435" s="177"/>
      <c r="AV1435" s="177"/>
      <c r="AW1435" s="177"/>
    </row>
    <row r="1436" spans="1:71">
      <c r="A1436" s="170" t="s">
        <v>6864</v>
      </c>
      <c r="B1436" s="177" t="s">
        <v>6865</v>
      </c>
      <c r="D1436" s="177" t="s">
        <v>508</v>
      </c>
      <c r="E1436" s="177" t="s">
        <v>1246</v>
      </c>
      <c r="F1436" s="177" t="s">
        <v>6997</v>
      </c>
      <c r="I1436" s="177" t="s">
        <v>939</v>
      </c>
      <c r="J1436" s="181" t="s">
        <v>6867</v>
      </c>
      <c r="K1436" s="181" t="s">
        <v>6867</v>
      </c>
      <c r="L1436" s="177" t="s">
        <v>513</v>
      </c>
      <c r="M1436" s="177" t="s">
        <v>6868</v>
      </c>
      <c r="N1436" s="177" t="s">
        <v>6868</v>
      </c>
      <c r="O1436" s="177" t="s">
        <v>195</v>
      </c>
      <c r="R1436" s="177" t="s">
        <v>731</v>
      </c>
      <c r="S1436" s="177" t="s">
        <v>780</v>
      </c>
      <c r="T1436" s="177" t="s">
        <v>1169</v>
      </c>
      <c r="U1436" s="177" t="s">
        <v>555</v>
      </c>
      <c r="V1436" s="177" t="s">
        <v>1299</v>
      </c>
      <c r="X1436" s="177" t="s">
        <v>3205</v>
      </c>
      <c r="Z1436" s="177" t="s">
        <v>555</v>
      </c>
      <c r="AA1436" s="177" t="s">
        <v>6998</v>
      </c>
      <c r="AC1436" s="177" t="s">
        <v>1303</v>
      </c>
      <c r="AD1436" s="177" t="s">
        <v>6999</v>
      </c>
      <c r="AE1436" s="177" t="s">
        <v>809</v>
      </c>
      <c r="AQ1436" s="177"/>
      <c r="AT1436" s="177"/>
      <c r="AU1436" s="177"/>
      <c r="AV1436" s="177"/>
      <c r="AW1436" s="177"/>
    </row>
    <row r="1437" spans="1:71">
      <c r="A1437" s="170" t="s">
        <v>6864</v>
      </c>
      <c r="B1437" s="177" t="s">
        <v>6865</v>
      </c>
      <c r="D1437" s="177" t="s">
        <v>508</v>
      </c>
      <c r="E1437" s="177" t="s">
        <v>1252</v>
      </c>
      <c r="F1437" s="177" t="s">
        <v>7000</v>
      </c>
      <c r="I1437" s="177" t="s">
        <v>939</v>
      </c>
      <c r="J1437" s="181" t="s">
        <v>6867</v>
      </c>
      <c r="K1437" s="181" t="s">
        <v>6867</v>
      </c>
      <c r="L1437" s="177" t="s">
        <v>513</v>
      </c>
      <c r="M1437" s="177" t="s">
        <v>6868</v>
      </c>
      <c r="N1437" s="177" t="s">
        <v>6868</v>
      </c>
      <c r="O1437" s="177" t="s">
        <v>195</v>
      </c>
      <c r="P1437" s="177" t="s">
        <v>2113</v>
      </c>
      <c r="R1437" s="177" t="s">
        <v>731</v>
      </c>
      <c r="S1437" s="177" t="s">
        <v>780</v>
      </c>
      <c r="T1437" s="177" t="s">
        <v>512</v>
      </c>
      <c r="U1437" s="177" t="s">
        <v>739</v>
      </c>
      <c r="V1437" s="177" t="s">
        <v>805</v>
      </c>
      <c r="X1437" s="177" t="s">
        <v>3205</v>
      </c>
      <c r="Z1437" s="177" t="s">
        <v>739</v>
      </c>
      <c r="AA1437" s="177" t="s">
        <v>7001</v>
      </c>
      <c r="AQ1437" s="177" t="s">
        <v>3969</v>
      </c>
      <c r="AT1437" s="177"/>
      <c r="AU1437" s="177"/>
      <c r="AV1437" s="177"/>
      <c r="AW1437" s="177"/>
    </row>
    <row r="1438" spans="1:71">
      <c r="A1438" s="170" t="s">
        <v>6864</v>
      </c>
      <c r="B1438" s="177" t="s">
        <v>6865</v>
      </c>
      <c r="D1438" s="177" t="s">
        <v>508</v>
      </c>
      <c r="E1438" s="170" t="s">
        <v>1269</v>
      </c>
      <c r="F1438" s="177" t="s">
        <v>7002</v>
      </c>
      <c r="I1438" s="177" t="s">
        <v>939</v>
      </c>
      <c r="J1438" s="181" t="s">
        <v>6867</v>
      </c>
      <c r="K1438" s="181" t="s">
        <v>6867</v>
      </c>
      <c r="L1438" s="177" t="s">
        <v>513</v>
      </c>
      <c r="M1438" s="177" t="s">
        <v>6868</v>
      </c>
      <c r="N1438" s="177" t="s">
        <v>6868</v>
      </c>
      <c r="O1438" s="177" t="s">
        <v>195</v>
      </c>
      <c r="R1438" s="177" t="s">
        <v>731</v>
      </c>
      <c r="S1438" s="177" t="s">
        <v>780</v>
      </c>
      <c r="T1438" s="177" t="s">
        <v>512</v>
      </c>
      <c r="U1438" s="177" t="s">
        <v>702</v>
      </c>
      <c r="V1438" s="177" t="s">
        <v>2978</v>
      </c>
      <c r="X1438" s="177" t="s">
        <v>3205</v>
      </c>
      <c r="Z1438" s="177" t="s">
        <v>702</v>
      </c>
      <c r="AA1438" s="177" t="s">
        <v>4948</v>
      </c>
      <c r="AQ1438" s="177" t="s">
        <v>3969</v>
      </c>
      <c r="AT1438" s="177"/>
      <c r="AU1438" s="177"/>
      <c r="AV1438" s="177"/>
      <c r="AW1438" s="177"/>
    </row>
    <row r="1439" spans="1:71">
      <c r="A1439" s="170" t="s">
        <v>6864</v>
      </c>
      <c r="B1439" s="177" t="s">
        <v>6865</v>
      </c>
      <c r="D1439" s="177" t="s">
        <v>508</v>
      </c>
      <c r="E1439" s="177" t="s">
        <v>1286</v>
      </c>
      <c r="F1439" s="177" t="s">
        <v>7003</v>
      </c>
      <c r="I1439" s="177" t="s">
        <v>939</v>
      </c>
      <c r="J1439" s="181" t="s">
        <v>6867</v>
      </c>
      <c r="K1439" s="181" t="s">
        <v>6867</v>
      </c>
      <c r="L1439" s="177" t="s">
        <v>513</v>
      </c>
      <c r="M1439" s="177" t="s">
        <v>6868</v>
      </c>
      <c r="N1439" s="177" t="s">
        <v>6868</v>
      </c>
      <c r="O1439" s="177" t="s">
        <v>195</v>
      </c>
      <c r="R1439" s="177" t="s">
        <v>731</v>
      </c>
      <c r="S1439" s="177" t="s">
        <v>780</v>
      </c>
      <c r="T1439" s="177" t="s">
        <v>512</v>
      </c>
      <c r="U1439" s="177" t="s">
        <v>712</v>
      </c>
      <c r="V1439" s="177" t="s">
        <v>2620</v>
      </c>
      <c r="X1439" s="177" t="s">
        <v>6903</v>
      </c>
      <c r="Z1439" s="177" t="s">
        <v>712</v>
      </c>
      <c r="AA1439" s="177" t="s">
        <v>4847</v>
      </c>
      <c r="AB1439" s="177" t="s">
        <v>6949</v>
      </c>
      <c r="AQ1439" s="177" t="s">
        <v>3969</v>
      </c>
      <c r="AT1439" s="177"/>
      <c r="AU1439" s="177"/>
      <c r="AV1439" s="177"/>
      <c r="AW1439" s="177"/>
    </row>
    <row r="1440" spans="1:71">
      <c r="A1440" s="170" t="s">
        <v>6864</v>
      </c>
      <c r="B1440" s="187" t="s">
        <v>6865</v>
      </c>
      <c r="C1440" s="187"/>
      <c r="D1440" s="187" t="s">
        <v>508</v>
      </c>
      <c r="E1440" s="187" t="s">
        <v>2745</v>
      </c>
      <c r="F1440" s="187" t="s">
        <v>7004</v>
      </c>
      <c r="G1440" s="187"/>
      <c r="H1440" s="187"/>
      <c r="I1440" s="187" t="s">
        <v>939</v>
      </c>
      <c r="J1440" s="181" t="s">
        <v>6867</v>
      </c>
      <c r="K1440" s="181" t="s">
        <v>6867</v>
      </c>
      <c r="L1440" s="187" t="s">
        <v>1307</v>
      </c>
      <c r="M1440" s="187"/>
      <c r="N1440" s="187" t="s">
        <v>6868</v>
      </c>
      <c r="O1440" s="187" t="s">
        <v>295</v>
      </c>
      <c r="Q1440" s="187" t="s">
        <v>295</v>
      </c>
      <c r="R1440" s="187" t="s">
        <v>1308</v>
      </c>
      <c r="S1440" s="187" t="s">
        <v>6951</v>
      </c>
      <c r="T1440" s="187" t="s">
        <v>512</v>
      </c>
      <c r="U1440" s="187" t="s">
        <v>6952</v>
      </c>
      <c r="V1440" s="187" t="s">
        <v>2104</v>
      </c>
      <c r="W1440" s="187"/>
      <c r="X1440" s="187"/>
      <c r="Y1440" s="187"/>
      <c r="Z1440" s="187"/>
      <c r="AA1440" s="187"/>
      <c r="AC1440" s="187"/>
      <c r="AD1440" s="187" t="s">
        <v>1316</v>
      </c>
      <c r="AE1440" s="187"/>
      <c r="AF1440" s="187"/>
      <c r="AG1440" s="187"/>
      <c r="AH1440" s="187"/>
      <c r="AI1440" s="187"/>
      <c r="AJ1440" s="187"/>
      <c r="AK1440" s="187"/>
      <c r="AL1440" s="187"/>
      <c r="AM1440" s="187"/>
      <c r="AN1440" s="187"/>
      <c r="AO1440" s="187"/>
      <c r="AP1440" s="187"/>
      <c r="AQ1440" s="177" t="s">
        <v>1005</v>
      </c>
      <c r="AR1440" s="187"/>
      <c r="AS1440" s="187"/>
      <c r="AT1440" s="187"/>
      <c r="AU1440" s="187"/>
      <c r="AV1440" s="187"/>
      <c r="AW1440" s="187"/>
      <c r="AX1440" s="187"/>
      <c r="AY1440" s="187"/>
      <c r="AZ1440" s="187"/>
      <c r="BA1440" s="187"/>
      <c r="BB1440" s="187"/>
      <c r="BC1440" s="187"/>
      <c r="BD1440" s="187"/>
      <c r="BE1440" s="187"/>
      <c r="BF1440" s="187"/>
      <c r="BG1440" s="187"/>
      <c r="BH1440" s="187"/>
      <c r="BI1440" s="187"/>
      <c r="BJ1440" s="187"/>
      <c r="BK1440" s="187"/>
      <c r="BL1440" s="187"/>
      <c r="BM1440" s="187"/>
      <c r="BN1440" s="187"/>
      <c r="BO1440" s="187"/>
      <c r="BP1440" s="187"/>
      <c r="BQ1440" s="187"/>
      <c r="BR1440" s="187"/>
      <c r="BS1440" s="187"/>
    </row>
    <row r="1441" spans="1:71">
      <c r="A1441" s="170" t="s">
        <v>6864</v>
      </c>
      <c r="B1441" s="177" t="s">
        <v>6865</v>
      </c>
      <c r="D1441" s="177" t="s">
        <v>508</v>
      </c>
      <c r="E1441" s="177" t="s">
        <v>1296</v>
      </c>
      <c r="F1441" s="177" t="s">
        <v>7005</v>
      </c>
      <c r="I1441" s="177" t="s">
        <v>939</v>
      </c>
      <c r="J1441" s="181" t="s">
        <v>6867</v>
      </c>
      <c r="K1441" s="181" t="s">
        <v>6867</v>
      </c>
      <c r="L1441" s="177" t="s">
        <v>513</v>
      </c>
      <c r="M1441" s="177" t="s">
        <v>6868</v>
      </c>
      <c r="N1441" s="177" t="s">
        <v>6868</v>
      </c>
      <c r="O1441" s="177" t="s">
        <v>195</v>
      </c>
      <c r="R1441" s="177" t="s">
        <v>731</v>
      </c>
      <c r="S1441" s="177" t="s">
        <v>780</v>
      </c>
      <c r="T1441" s="177" t="s">
        <v>7006</v>
      </c>
      <c r="U1441" s="177" t="s">
        <v>712</v>
      </c>
      <c r="V1441" s="177" t="s">
        <v>645</v>
      </c>
      <c r="X1441" s="177" t="s">
        <v>6903</v>
      </c>
      <c r="Z1441" s="177" t="s">
        <v>712</v>
      </c>
      <c r="AA1441" s="177" t="s">
        <v>6607</v>
      </c>
      <c r="AB1441" s="177" t="s">
        <v>6949</v>
      </c>
      <c r="AC1441" s="177" t="s">
        <v>7007</v>
      </c>
      <c r="AD1441" s="177" t="s">
        <v>7008</v>
      </c>
      <c r="AE1441" s="177" t="s">
        <v>809</v>
      </c>
      <c r="AQ1441" s="177"/>
      <c r="AT1441" s="177"/>
      <c r="AU1441" s="177"/>
      <c r="AV1441" s="177"/>
      <c r="AW1441" s="177"/>
    </row>
    <row r="1442" spans="1:71">
      <c r="A1442" s="170" t="s">
        <v>6864</v>
      </c>
      <c r="B1442" s="187" t="s">
        <v>6865</v>
      </c>
      <c r="C1442" s="187"/>
      <c r="D1442" s="187" t="s">
        <v>508</v>
      </c>
      <c r="E1442" s="170" t="s">
        <v>1305</v>
      </c>
      <c r="F1442" s="187" t="s">
        <v>7009</v>
      </c>
      <c r="G1442" s="187"/>
      <c r="H1442" s="187"/>
      <c r="I1442" s="187" t="s">
        <v>939</v>
      </c>
      <c r="J1442" s="181" t="s">
        <v>6867</v>
      </c>
      <c r="K1442" s="181" t="s">
        <v>6867</v>
      </c>
      <c r="L1442" s="187" t="s">
        <v>818</v>
      </c>
      <c r="M1442" s="187" t="s">
        <v>7010</v>
      </c>
      <c r="N1442" s="187" t="s">
        <v>6868</v>
      </c>
      <c r="O1442" s="187" t="s">
        <v>486</v>
      </c>
      <c r="P1442" s="187"/>
      <c r="Q1442" s="187"/>
      <c r="R1442" s="187" t="s">
        <v>5247</v>
      </c>
      <c r="S1442" s="187" t="s">
        <v>5248</v>
      </c>
      <c r="T1442" s="187"/>
      <c r="U1442" s="187" t="s">
        <v>646</v>
      </c>
      <c r="V1442" s="187" t="s">
        <v>733</v>
      </c>
      <c r="W1442" s="187"/>
      <c r="X1442" s="187" t="s">
        <v>823</v>
      </c>
      <c r="Y1442" s="187" t="s">
        <v>7011</v>
      </c>
      <c r="Z1442" s="187" t="s">
        <v>3889</v>
      </c>
      <c r="AA1442" s="187"/>
      <c r="AC1442" s="187"/>
      <c r="AD1442" s="187"/>
      <c r="AE1442" s="187"/>
      <c r="AF1442" s="187"/>
      <c r="AG1442" s="187"/>
      <c r="AH1442" s="187"/>
      <c r="AI1442" s="187"/>
      <c r="AJ1442" s="187"/>
      <c r="AK1442" s="187"/>
      <c r="AL1442" s="187"/>
      <c r="AM1442" s="187"/>
      <c r="AN1442" s="187"/>
      <c r="AO1442" s="187"/>
      <c r="AP1442" s="187"/>
      <c r="AQ1442" s="177" t="s">
        <v>7012</v>
      </c>
      <c r="AR1442" s="187"/>
      <c r="AS1442" s="187"/>
      <c r="AT1442" s="187"/>
      <c r="AU1442" s="187"/>
      <c r="AV1442" s="187"/>
      <c r="AW1442" s="187"/>
      <c r="AX1442" s="187"/>
      <c r="AY1442" s="187"/>
      <c r="AZ1442" s="187"/>
      <c r="BA1442" s="187"/>
      <c r="BB1442" s="187"/>
      <c r="BC1442" s="187"/>
      <c r="BD1442" s="187"/>
      <c r="BE1442" s="187"/>
      <c r="BF1442" s="187"/>
      <c r="BG1442" s="187"/>
      <c r="BH1442" s="187"/>
      <c r="BI1442" s="187"/>
      <c r="BJ1442" s="187"/>
      <c r="BK1442" s="187"/>
      <c r="BL1442" s="187"/>
      <c r="BM1442" s="187"/>
      <c r="BN1442" s="187"/>
      <c r="BO1442" s="187"/>
      <c r="BP1442" s="187"/>
      <c r="BQ1442" s="187"/>
      <c r="BR1442" s="187"/>
      <c r="BS1442" s="187"/>
    </row>
    <row r="1443" spans="1:71">
      <c r="A1443" s="170" t="s">
        <v>6864</v>
      </c>
      <c r="B1443" s="177" t="s">
        <v>6865</v>
      </c>
      <c r="D1443" s="177" t="s">
        <v>508</v>
      </c>
      <c r="E1443" s="177" t="s">
        <v>7013</v>
      </c>
      <c r="F1443" s="177" t="s">
        <v>7014</v>
      </c>
      <c r="I1443" s="177" t="s">
        <v>939</v>
      </c>
      <c r="J1443" s="181" t="s">
        <v>6867</v>
      </c>
      <c r="K1443" s="181" t="s">
        <v>6867</v>
      </c>
      <c r="L1443" s="177" t="s">
        <v>513</v>
      </c>
      <c r="M1443" s="177" t="s">
        <v>6868</v>
      </c>
      <c r="N1443" s="177" t="s">
        <v>6868</v>
      </c>
      <c r="O1443" s="177" t="s">
        <v>195</v>
      </c>
      <c r="R1443" s="177" t="s">
        <v>731</v>
      </c>
      <c r="S1443" s="177" t="s">
        <v>780</v>
      </c>
      <c r="T1443" s="177" t="s">
        <v>832</v>
      </c>
      <c r="U1443" s="177" t="s">
        <v>555</v>
      </c>
      <c r="V1443" s="177" t="s">
        <v>2386</v>
      </c>
      <c r="X1443" s="177" t="s">
        <v>6903</v>
      </c>
      <c r="Z1443" s="177" t="s">
        <v>555</v>
      </c>
      <c r="AA1443" s="177" t="s">
        <v>5003</v>
      </c>
      <c r="AB1443" s="177" t="s">
        <v>7015</v>
      </c>
      <c r="AC1443" s="177" t="s">
        <v>6966</v>
      </c>
      <c r="AD1443" s="177" t="s">
        <v>7016</v>
      </c>
      <c r="AE1443" s="177" t="s">
        <v>809</v>
      </c>
      <c r="AQ1443" s="177"/>
      <c r="AT1443" s="177"/>
      <c r="AU1443" s="177"/>
      <c r="AV1443" s="177"/>
      <c r="AW1443" s="177"/>
    </row>
    <row r="1444" spans="1:71">
      <c r="A1444" s="170" t="s">
        <v>6864</v>
      </c>
      <c r="B1444" s="177" t="s">
        <v>6865</v>
      </c>
      <c r="D1444" s="177" t="s">
        <v>508</v>
      </c>
      <c r="E1444" s="177" t="s">
        <v>2757</v>
      </c>
      <c r="F1444" s="183" t="s">
        <v>7017</v>
      </c>
      <c r="I1444" s="177" t="s">
        <v>939</v>
      </c>
      <c r="J1444" s="181" t="s">
        <v>6867</v>
      </c>
      <c r="K1444" s="181" t="s">
        <v>6867</v>
      </c>
      <c r="L1444" s="177" t="s">
        <v>6185</v>
      </c>
      <c r="M1444" s="183" t="s">
        <v>6908</v>
      </c>
      <c r="N1444" s="183" t="s">
        <v>6868</v>
      </c>
      <c r="O1444" s="177" t="s">
        <v>195</v>
      </c>
      <c r="P1444" s="177" t="s">
        <v>887</v>
      </c>
      <c r="Q1444" s="177" t="s">
        <v>1134</v>
      </c>
      <c r="R1444" s="177" t="s">
        <v>688</v>
      </c>
      <c r="S1444" s="177" t="s">
        <v>7018</v>
      </c>
      <c r="T1444" s="177" t="s">
        <v>1880</v>
      </c>
      <c r="U1444" s="177" t="s">
        <v>712</v>
      </c>
      <c r="V1444" s="177" t="s">
        <v>646</v>
      </c>
      <c r="X1444" s="177" t="s">
        <v>6923</v>
      </c>
      <c r="Z1444" s="177" t="s">
        <v>712</v>
      </c>
      <c r="AA1444" s="177">
        <v>4640</v>
      </c>
      <c r="AC1444" s="177" t="s">
        <v>6565</v>
      </c>
      <c r="AE1444" s="177" t="s">
        <v>7019</v>
      </c>
      <c r="AQ1444" s="177" t="s">
        <v>6919</v>
      </c>
      <c r="AT1444" s="177"/>
      <c r="AU1444" s="177"/>
      <c r="AV1444" s="177"/>
      <c r="AW1444" s="177"/>
    </row>
    <row r="1445" spans="1:71">
      <c r="A1445" s="170" t="s">
        <v>6864</v>
      </c>
      <c r="B1445" s="177" t="s">
        <v>6865</v>
      </c>
      <c r="D1445" s="177" t="s">
        <v>508</v>
      </c>
      <c r="E1445" s="177" t="s">
        <v>2757</v>
      </c>
      <c r="F1445" s="183" t="s">
        <v>7020</v>
      </c>
      <c r="I1445" s="177" t="s">
        <v>939</v>
      </c>
      <c r="J1445" s="181" t="s">
        <v>6867</v>
      </c>
      <c r="K1445" s="181" t="s">
        <v>6867</v>
      </c>
      <c r="L1445" s="177" t="s">
        <v>6185</v>
      </c>
      <c r="M1445" s="183" t="s">
        <v>6908</v>
      </c>
      <c r="N1445" s="183" t="s">
        <v>6868</v>
      </c>
      <c r="O1445" s="177" t="s">
        <v>195</v>
      </c>
      <c r="P1445" s="177" t="s">
        <v>1023</v>
      </c>
      <c r="Q1445" s="177" t="s">
        <v>1159</v>
      </c>
      <c r="R1445" s="177" t="s">
        <v>688</v>
      </c>
      <c r="S1445" s="177" t="s">
        <v>7021</v>
      </c>
      <c r="T1445" s="177" t="s">
        <v>7022</v>
      </c>
      <c r="U1445" s="177" t="s">
        <v>712</v>
      </c>
      <c r="V1445" s="177" t="s">
        <v>7023</v>
      </c>
      <c r="X1445" s="177" t="s">
        <v>6923</v>
      </c>
      <c r="Z1445" s="177" t="s">
        <v>712</v>
      </c>
      <c r="AA1445" s="177">
        <v>53240</v>
      </c>
      <c r="AC1445" s="177" t="s">
        <v>7024</v>
      </c>
      <c r="AE1445" s="177" t="s">
        <v>1064</v>
      </c>
      <c r="AQ1445" s="177" t="s">
        <v>6919</v>
      </c>
      <c r="AT1445" s="177"/>
      <c r="AU1445" s="177"/>
      <c r="AV1445" s="177"/>
      <c r="AW1445" s="177"/>
    </row>
    <row r="1446" spans="1:71">
      <c r="A1446" s="170" t="s">
        <v>6864</v>
      </c>
      <c r="B1446" s="177" t="s">
        <v>6865</v>
      </c>
      <c r="D1446" s="177" t="s">
        <v>508</v>
      </c>
      <c r="E1446" s="177" t="s">
        <v>2757</v>
      </c>
      <c r="F1446" s="183" t="s">
        <v>7025</v>
      </c>
      <c r="I1446" s="177" t="s">
        <v>939</v>
      </c>
      <c r="J1446" s="181" t="s">
        <v>6867</v>
      </c>
      <c r="K1446" s="181" t="s">
        <v>6867</v>
      </c>
      <c r="L1446" s="177" t="s">
        <v>6185</v>
      </c>
      <c r="M1446" s="183" t="s">
        <v>6908</v>
      </c>
      <c r="N1446" s="183" t="s">
        <v>6868</v>
      </c>
      <c r="O1446" s="177" t="s">
        <v>227</v>
      </c>
      <c r="Q1446" s="177" t="s">
        <v>809</v>
      </c>
      <c r="R1446" s="177" t="s">
        <v>6187</v>
      </c>
      <c r="S1446" s="177" t="s">
        <v>7026</v>
      </c>
      <c r="T1446" s="177" t="s">
        <v>579</v>
      </c>
      <c r="U1446" s="177" t="s">
        <v>617</v>
      </c>
      <c r="V1446" s="177" t="s">
        <v>712</v>
      </c>
      <c r="W1446" s="177" t="s">
        <v>7027</v>
      </c>
      <c r="AA1446" s="177" t="s">
        <v>6192</v>
      </c>
      <c r="AB1446" s="177" t="s">
        <v>790</v>
      </c>
      <c r="AQ1446" s="177" t="s">
        <v>1807</v>
      </c>
      <c r="AT1446" s="177"/>
      <c r="AU1446" s="177"/>
      <c r="AV1446" s="177"/>
      <c r="AW1446" s="177"/>
    </row>
    <row r="1447" spans="1:71">
      <c r="A1447" s="170" t="s">
        <v>6864</v>
      </c>
      <c r="B1447" s="177" t="s">
        <v>6865</v>
      </c>
      <c r="D1447" s="177" t="s">
        <v>508</v>
      </c>
      <c r="E1447" s="177" t="s">
        <v>2757</v>
      </c>
      <c r="F1447" s="183" t="s">
        <v>7028</v>
      </c>
      <c r="I1447" s="177" t="s">
        <v>939</v>
      </c>
      <c r="J1447" s="181" t="s">
        <v>6867</v>
      </c>
      <c r="K1447" s="181" t="s">
        <v>6867</v>
      </c>
      <c r="L1447" s="177" t="s">
        <v>6185</v>
      </c>
      <c r="M1447" s="183" t="s">
        <v>6908</v>
      </c>
      <c r="N1447" s="183" t="s">
        <v>6868</v>
      </c>
      <c r="O1447" s="177" t="s">
        <v>238</v>
      </c>
      <c r="R1447" s="177" t="s">
        <v>3469</v>
      </c>
      <c r="S1447" s="177" t="s">
        <v>6939</v>
      </c>
      <c r="AQ1447" s="177"/>
      <c r="AT1447" s="177"/>
      <c r="AU1447" s="177"/>
      <c r="AV1447" s="177"/>
      <c r="AW1447" s="177"/>
    </row>
    <row r="1448" spans="1:71">
      <c r="A1448" s="170" t="s">
        <v>6864</v>
      </c>
      <c r="B1448" s="187" t="s">
        <v>6865</v>
      </c>
      <c r="C1448" s="187"/>
      <c r="D1448" s="187" t="s">
        <v>508</v>
      </c>
      <c r="E1448" s="187" t="s">
        <v>2757</v>
      </c>
      <c r="F1448" s="198" t="s">
        <v>7029</v>
      </c>
      <c r="G1448" s="187"/>
      <c r="H1448" s="187"/>
      <c r="I1448" s="187" t="s">
        <v>939</v>
      </c>
      <c r="J1448" s="181" t="s">
        <v>6867</v>
      </c>
      <c r="K1448" s="181" t="s">
        <v>6867</v>
      </c>
      <c r="L1448" s="187" t="s">
        <v>6185</v>
      </c>
      <c r="M1448" s="198" t="s">
        <v>6908</v>
      </c>
      <c r="N1448" s="198" t="s">
        <v>6868</v>
      </c>
      <c r="O1448" s="187" t="s">
        <v>273</v>
      </c>
      <c r="P1448" s="187" t="s">
        <v>6586</v>
      </c>
      <c r="Q1448" s="187" t="s">
        <v>1134</v>
      </c>
      <c r="R1448" s="177" t="s">
        <v>6206</v>
      </c>
      <c r="S1448" s="187"/>
      <c r="T1448" s="187"/>
      <c r="U1448" s="187"/>
      <c r="V1448" s="187" t="s">
        <v>7030</v>
      </c>
      <c r="W1448" s="187" t="s">
        <v>7031</v>
      </c>
      <c r="X1448" s="187" t="s">
        <v>7032</v>
      </c>
      <c r="Y1448" s="187" t="s">
        <v>6287</v>
      </c>
      <c r="Z1448" s="187" t="s">
        <v>882</v>
      </c>
      <c r="AA1448" s="187"/>
      <c r="AC1448" s="187" t="s">
        <v>6589</v>
      </c>
      <c r="AD1448" s="187"/>
      <c r="AE1448" s="187"/>
      <c r="AF1448" s="187"/>
      <c r="AG1448" s="187"/>
      <c r="AH1448" s="187"/>
      <c r="AI1448" s="187"/>
      <c r="AJ1448" s="187"/>
      <c r="AK1448" s="187"/>
      <c r="AL1448" s="187"/>
      <c r="AM1448" s="187"/>
      <c r="AN1448" s="187"/>
      <c r="AO1448" s="187"/>
      <c r="AP1448" s="187"/>
      <c r="AQ1448" s="177"/>
      <c r="AR1448" s="187"/>
      <c r="AS1448" s="187"/>
      <c r="AT1448" s="187"/>
      <c r="AU1448" s="187"/>
      <c r="AV1448" s="187"/>
      <c r="AW1448" s="187"/>
      <c r="AX1448" s="187"/>
      <c r="AY1448" s="187"/>
      <c r="AZ1448" s="187"/>
      <c r="BA1448" s="187"/>
      <c r="BB1448" s="187"/>
      <c r="BC1448" s="187"/>
      <c r="BD1448" s="187"/>
      <c r="BE1448" s="187"/>
      <c r="BF1448" s="187"/>
      <c r="BG1448" s="187"/>
      <c r="BH1448" s="187"/>
      <c r="BI1448" s="187"/>
      <c r="BJ1448" s="187"/>
      <c r="BK1448" s="187"/>
      <c r="BL1448" s="187"/>
      <c r="BM1448" s="187"/>
      <c r="BN1448" s="187"/>
      <c r="BO1448" s="187"/>
      <c r="BP1448" s="187"/>
      <c r="BQ1448" s="187"/>
      <c r="BR1448" s="187"/>
      <c r="BS1448" s="187"/>
    </row>
    <row r="1449" spans="1:71">
      <c r="A1449" s="170" t="s">
        <v>6864</v>
      </c>
      <c r="B1449" s="177" t="s">
        <v>7033</v>
      </c>
      <c r="D1449" s="177" t="s">
        <v>508</v>
      </c>
      <c r="E1449" s="177" t="s">
        <v>661</v>
      </c>
      <c r="F1449" s="177" t="s">
        <v>7034</v>
      </c>
      <c r="I1449" s="177" t="s">
        <v>939</v>
      </c>
      <c r="J1449" s="181" t="s">
        <v>2287</v>
      </c>
      <c r="K1449" s="178" t="s">
        <v>2287</v>
      </c>
      <c r="L1449" s="177" t="s">
        <v>7035</v>
      </c>
      <c r="M1449" s="183" t="s">
        <v>7036</v>
      </c>
      <c r="N1449" s="177" t="s">
        <v>7037</v>
      </c>
      <c r="O1449" s="177" t="s">
        <v>411</v>
      </c>
      <c r="S1449" s="177" t="s">
        <v>7038</v>
      </c>
      <c r="AQ1449" s="177"/>
      <c r="AT1449" s="177"/>
      <c r="AU1449" s="177"/>
      <c r="AV1449" s="177"/>
      <c r="AW1449" s="177"/>
    </row>
    <row r="1450" spans="1:71">
      <c r="A1450" s="170" t="s">
        <v>6864</v>
      </c>
      <c r="B1450" s="177" t="s">
        <v>7033</v>
      </c>
      <c r="D1450" s="177" t="s">
        <v>508</v>
      </c>
      <c r="E1450" s="177" t="s">
        <v>669</v>
      </c>
      <c r="F1450" s="177" t="s">
        <v>7039</v>
      </c>
      <c r="I1450" s="177" t="s">
        <v>939</v>
      </c>
      <c r="J1450" s="181" t="s">
        <v>2287</v>
      </c>
      <c r="K1450" s="178" t="s">
        <v>2287</v>
      </c>
      <c r="L1450" s="177" t="s">
        <v>7035</v>
      </c>
      <c r="M1450" s="183" t="s">
        <v>7036</v>
      </c>
      <c r="N1450" s="177" t="s">
        <v>7037</v>
      </c>
      <c r="O1450" s="177" t="s">
        <v>411</v>
      </c>
      <c r="S1450" s="177" t="s">
        <v>7038</v>
      </c>
      <c r="AQ1450" s="177"/>
      <c r="AT1450" s="177"/>
      <c r="AU1450" s="177"/>
      <c r="AV1450" s="177"/>
      <c r="AW1450" s="177"/>
    </row>
    <row r="1451" spans="1:71">
      <c r="A1451" s="170" t="s">
        <v>6864</v>
      </c>
      <c r="B1451" s="177" t="s">
        <v>7033</v>
      </c>
      <c r="D1451" s="177" t="s">
        <v>508</v>
      </c>
      <c r="E1451" s="177" t="s">
        <v>685</v>
      </c>
      <c r="F1451" s="177" t="s">
        <v>7040</v>
      </c>
      <c r="I1451" s="177" t="s">
        <v>939</v>
      </c>
      <c r="J1451" s="181" t="s">
        <v>2287</v>
      </c>
      <c r="K1451" s="178" t="s">
        <v>2287</v>
      </c>
      <c r="L1451" s="177" t="s">
        <v>550</v>
      </c>
      <c r="M1451" s="177" t="s">
        <v>7037</v>
      </c>
      <c r="N1451" s="177" t="s">
        <v>7037</v>
      </c>
      <c r="O1451" s="177" t="s">
        <v>195</v>
      </c>
      <c r="P1451" s="177" t="s">
        <v>552</v>
      </c>
      <c r="Q1451" s="177" t="s">
        <v>407</v>
      </c>
      <c r="R1451" s="177" t="s">
        <v>553</v>
      </c>
      <c r="S1451" s="177" t="s">
        <v>1611</v>
      </c>
      <c r="U1451" s="177" t="s">
        <v>579</v>
      </c>
      <c r="V1451" s="177" t="s">
        <v>7023</v>
      </c>
      <c r="AC1451" s="177" t="s">
        <v>4087</v>
      </c>
      <c r="AD1451" s="177" t="s">
        <v>7041</v>
      </c>
      <c r="AE1451" s="177" t="s">
        <v>1048</v>
      </c>
      <c r="AQ1451" s="177" t="s">
        <v>7042</v>
      </c>
      <c r="AT1451" s="177"/>
      <c r="AU1451" s="177"/>
      <c r="AV1451" s="177"/>
      <c r="AW1451" s="177"/>
    </row>
    <row r="1452" spans="1:71">
      <c r="A1452" s="170" t="s">
        <v>6864</v>
      </c>
      <c r="B1452" s="177" t="s">
        <v>7033</v>
      </c>
      <c r="D1452" s="177" t="s">
        <v>508</v>
      </c>
      <c r="E1452" s="177" t="s">
        <v>704</v>
      </c>
      <c r="F1452" s="177" t="s">
        <v>7043</v>
      </c>
      <c r="I1452" s="177" t="s">
        <v>939</v>
      </c>
      <c r="J1452" s="181" t="s">
        <v>2287</v>
      </c>
      <c r="K1452" s="178" t="s">
        <v>2287</v>
      </c>
      <c r="L1452" s="177" t="s">
        <v>550</v>
      </c>
      <c r="M1452" s="177" t="s">
        <v>7037</v>
      </c>
      <c r="N1452" s="177" t="s">
        <v>7037</v>
      </c>
      <c r="O1452" s="177" t="s">
        <v>195</v>
      </c>
      <c r="P1452" s="177" t="s">
        <v>552</v>
      </c>
      <c r="Q1452" s="177" t="s">
        <v>407</v>
      </c>
      <c r="R1452" s="177" t="s">
        <v>553</v>
      </c>
      <c r="S1452" s="177" t="s">
        <v>1611</v>
      </c>
      <c r="U1452" s="177" t="s">
        <v>579</v>
      </c>
      <c r="V1452" s="177" t="s">
        <v>5876</v>
      </c>
      <c r="W1452" s="177" t="s">
        <v>7044</v>
      </c>
      <c r="X1452" s="177" t="s">
        <v>7045</v>
      </c>
      <c r="Z1452" s="177" t="s">
        <v>579</v>
      </c>
      <c r="AA1452" s="177" t="s">
        <v>5877</v>
      </c>
      <c r="AB1452" s="177" t="s">
        <v>1581</v>
      </c>
      <c r="AC1452" s="177" t="s">
        <v>4087</v>
      </c>
      <c r="AD1452" s="177" t="s">
        <v>7046</v>
      </c>
      <c r="AE1452" s="177" t="s">
        <v>1048</v>
      </c>
      <c r="AF1452" s="177" t="s">
        <v>651</v>
      </c>
      <c r="AQ1452" s="177"/>
      <c r="AT1452" s="177"/>
      <c r="AU1452" s="177"/>
      <c r="AV1452" s="177"/>
      <c r="AW1452" s="177"/>
    </row>
    <row r="1453" spans="1:71">
      <c r="A1453" s="170" t="s">
        <v>6864</v>
      </c>
      <c r="B1453" s="177" t="s">
        <v>7033</v>
      </c>
      <c r="D1453" s="177" t="s">
        <v>508</v>
      </c>
      <c r="E1453" s="177" t="s">
        <v>709</v>
      </c>
      <c r="F1453" s="177" t="s">
        <v>7047</v>
      </c>
      <c r="G1453" s="177" t="s">
        <v>7048</v>
      </c>
      <c r="I1453" s="177" t="s">
        <v>939</v>
      </c>
      <c r="J1453" s="181" t="s">
        <v>2287</v>
      </c>
      <c r="K1453" s="178" t="s">
        <v>2287</v>
      </c>
      <c r="L1453" s="177" t="s">
        <v>513</v>
      </c>
      <c r="M1453" s="177" t="s">
        <v>7049</v>
      </c>
      <c r="N1453" s="177" t="s">
        <v>7037</v>
      </c>
      <c r="O1453" s="177" t="s">
        <v>195</v>
      </c>
      <c r="P1453" s="177" t="s">
        <v>552</v>
      </c>
      <c r="Q1453" s="177" t="s">
        <v>2916</v>
      </c>
      <c r="R1453" s="177" t="s">
        <v>731</v>
      </c>
      <c r="S1453" s="177" t="s">
        <v>780</v>
      </c>
      <c r="T1453" s="177" t="s">
        <v>781</v>
      </c>
      <c r="U1453" s="177" t="s">
        <v>555</v>
      </c>
      <c r="V1453" s="177" t="s">
        <v>833</v>
      </c>
      <c r="X1453" s="177" t="s">
        <v>1054</v>
      </c>
      <c r="Z1453" s="177" t="s">
        <v>555</v>
      </c>
      <c r="AC1453" s="177" t="s">
        <v>6966</v>
      </c>
      <c r="AD1453" s="177" t="s">
        <v>7050</v>
      </c>
      <c r="AE1453" s="177" t="s">
        <v>809</v>
      </c>
      <c r="AQ1453" s="177" t="s">
        <v>5277</v>
      </c>
      <c r="AT1453" s="177"/>
      <c r="AU1453" s="177"/>
      <c r="AV1453" s="177"/>
      <c r="AW1453" s="177"/>
    </row>
    <row r="1454" spans="1:71">
      <c r="A1454" s="170" t="s">
        <v>6864</v>
      </c>
      <c r="B1454" s="177" t="s">
        <v>7033</v>
      </c>
      <c r="D1454" s="177" t="s">
        <v>508</v>
      </c>
      <c r="E1454" s="177" t="s">
        <v>729</v>
      </c>
      <c r="F1454" s="177" t="s">
        <v>7051</v>
      </c>
      <c r="I1454" s="177" t="s">
        <v>2271</v>
      </c>
      <c r="J1454" s="181" t="s">
        <v>2287</v>
      </c>
      <c r="K1454" s="178" t="s">
        <v>2287</v>
      </c>
      <c r="L1454" s="177" t="s">
        <v>7052</v>
      </c>
      <c r="M1454" s="177" t="s">
        <v>7053</v>
      </c>
      <c r="N1454" s="177" t="s">
        <v>7037</v>
      </c>
      <c r="O1454" s="177" t="s">
        <v>415</v>
      </c>
      <c r="R1454" s="177" t="s">
        <v>7054</v>
      </c>
      <c r="S1454" s="177" t="s">
        <v>7055</v>
      </c>
      <c r="U1454" s="177" t="s">
        <v>7056</v>
      </c>
      <c r="V1454" s="177" t="s">
        <v>7057</v>
      </c>
      <c r="W1454" s="177" t="s">
        <v>2465</v>
      </c>
      <c r="X1454" s="177" t="s">
        <v>7058</v>
      </c>
      <c r="Y1454" s="177" t="s">
        <v>805</v>
      </c>
      <c r="Z1454" s="177" t="s">
        <v>733</v>
      </c>
      <c r="AB1454" s="177" t="s">
        <v>579</v>
      </c>
      <c r="AC1454" s="177" t="s">
        <v>7059</v>
      </c>
      <c r="AQ1454" s="199" t="s">
        <v>33425</v>
      </c>
      <c r="AT1454" s="177"/>
      <c r="AU1454" s="177"/>
      <c r="AV1454" s="177"/>
      <c r="AW1454" s="177"/>
    </row>
    <row r="1455" spans="1:71">
      <c r="A1455" s="170" t="s">
        <v>6864</v>
      </c>
      <c r="B1455" s="177" t="s">
        <v>7033</v>
      </c>
      <c r="D1455" s="177" t="s">
        <v>508</v>
      </c>
      <c r="E1455" s="177" t="s">
        <v>737</v>
      </c>
      <c r="F1455" s="177" t="s">
        <v>7060</v>
      </c>
      <c r="I1455" s="177" t="s">
        <v>2271</v>
      </c>
      <c r="J1455" s="181" t="s">
        <v>2287</v>
      </c>
      <c r="K1455" s="178" t="s">
        <v>2287</v>
      </c>
      <c r="L1455" s="177" t="s">
        <v>7052</v>
      </c>
      <c r="M1455" s="177" t="s">
        <v>7053</v>
      </c>
      <c r="N1455" s="177" t="s">
        <v>7037</v>
      </c>
      <c r="O1455" s="177" t="s">
        <v>415</v>
      </c>
      <c r="R1455" s="177" t="s">
        <v>7054</v>
      </c>
      <c r="S1455" s="177" t="s">
        <v>7055</v>
      </c>
      <c r="U1455" s="177" t="s">
        <v>7056</v>
      </c>
      <c r="V1455" s="177" t="s">
        <v>7057</v>
      </c>
      <c r="W1455" s="177" t="s">
        <v>2465</v>
      </c>
      <c r="X1455" s="177" t="s">
        <v>7058</v>
      </c>
      <c r="Y1455" s="177" t="s">
        <v>805</v>
      </c>
      <c r="Z1455" s="177" t="s">
        <v>733</v>
      </c>
      <c r="AB1455" s="177" t="s">
        <v>579</v>
      </c>
      <c r="AC1455" s="177" t="s">
        <v>7059</v>
      </c>
      <c r="AQ1455" s="199" t="s">
        <v>33425</v>
      </c>
      <c r="AT1455" s="177"/>
      <c r="AU1455" s="177"/>
      <c r="AV1455" s="177"/>
      <c r="AW1455" s="177"/>
    </row>
    <row r="1456" spans="1:71">
      <c r="A1456" s="170" t="s">
        <v>6864</v>
      </c>
      <c r="B1456" s="177" t="s">
        <v>7033</v>
      </c>
      <c r="D1456" s="177" t="s">
        <v>508</v>
      </c>
      <c r="E1456" s="177" t="s">
        <v>746</v>
      </c>
      <c r="F1456" s="177" t="s">
        <v>7061</v>
      </c>
      <c r="G1456" s="177" t="s">
        <v>7062</v>
      </c>
      <c r="I1456" s="177" t="s">
        <v>939</v>
      </c>
      <c r="J1456" s="181" t="s">
        <v>2287</v>
      </c>
      <c r="K1456" s="178" t="s">
        <v>2287</v>
      </c>
      <c r="L1456" s="177" t="s">
        <v>513</v>
      </c>
      <c r="M1456" s="177" t="s">
        <v>7049</v>
      </c>
      <c r="N1456" s="177" t="s">
        <v>7037</v>
      </c>
      <c r="O1456" s="177" t="s">
        <v>195</v>
      </c>
      <c r="P1456" s="177" t="s">
        <v>1023</v>
      </c>
      <c r="Q1456" s="177" t="s">
        <v>7063</v>
      </c>
      <c r="R1456" s="177" t="s">
        <v>731</v>
      </c>
      <c r="S1456" s="177" t="s">
        <v>780</v>
      </c>
      <c r="T1456" s="177" t="s">
        <v>512</v>
      </c>
      <c r="U1456" s="177" t="s">
        <v>579</v>
      </c>
      <c r="V1456" s="177" t="s">
        <v>691</v>
      </c>
      <c r="X1456" s="177" t="s">
        <v>7064</v>
      </c>
      <c r="Z1456" s="177" t="s">
        <v>579</v>
      </c>
      <c r="AE1456" s="177" t="s">
        <v>809</v>
      </c>
      <c r="AQ1456" s="177" t="s">
        <v>7065</v>
      </c>
      <c r="AT1456" s="177"/>
      <c r="AU1456" s="177"/>
      <c r="AV1456" s="177"/>
      <c r="AW1456" s="177"/>
    </row>
    <row r="1457" spans="1:49">
      <c r="A1457" s="170" t="s">
        <v>6864</v>
      </c>
      <c r="B1457" s="177" t="s">
        <v>7033</v>
      </c>
      <c r="D1457" s="177" t="s">
        <v>508</v>
      </c>
      <c r="E1457" s="177" t="s">
        <v>752</v>
      </c>
      <c r="F1457" s="177" t="s">
        <v>7066</v>
      </c>
      <c r="G1457" s="177" t="s">
        <v>7067</v>
      </c>
      <c r="I1457" s="177" t="s">
        <v>939</v>
      </c>
      <c r="J1457" s="181" t="s">
        <v>2287</v>
      </c>
      <c r="K1457" s="178" t="s">
        <v>2287</v>
      </c>
      <c r="L1457" s="177" t="s">
        <v>513</v>
      </c>
      <c r="M1457" s="177" t="s">
        <v>7049</v>
      </c>
      <c r="N1457" s="177" t="s">
        <v>7037</v>
      </c>
      <c r="O1457" s="177" t="s">
        <v>195</v>
      </c>
      <c r="P1457" s="177" t="s">
        <v>1023</v>
      </c>
      <c r="Q1457" s="177" t="s">
        <v>7068</v>
      </c>
      <c r="R1457" s="177" t="s">
        <v>731</v>
      </c>
      <c r="S1457" s="177" t="s">
        <v>780</v>
      </c>
      <c r="T1457" s="177" t="s">
        <v>6729</v>
      </c>
      <c r="U1457" s="177" t="s">
        <v>579</v>
      </c>
      <c r="V1457" s="177" t="s">
        <v>691</v>
      </c>
      <c r="X1457" s="177" t="s">
        <v>7064</v>
      </c>
      <c r="Z1457" s="177" t="s">
        <v>579</v>
      </c>
      <c r="AC1457" s="177" t="s">
        <v>1303</v>
      </c>
      <c r="AD1457" s="177" t="s">
        <v>7069</v>
      </c>
      <c r="AE1457" s="177" t="s">
        <v>809</v>
      </c>
      <c r="AQ1457" s="177" t="s">
        <v>5277</v>
      </c>
      <c r="AT1457" s="177"/>
      <c r="AU1457" s="177"/>
      <c r="AV1457" s="177"/>
      <c r="AW1457" s="177"/>
    </row>
    <row r="1458" spans="1:49">
      <c r="A1458" s="170" t="s">
        <v>6864</v>
      </c>
      <c r="B1458" s="177" t="s">
        <v>7033</v>
      </c>
      <c r="D1458" s="177" t="s">
        <v>508</v>
      </c>
      <c r="E1458" s="177" t="s">
        <v>756</v>
      </c>
      <c r="F1458" s="177" t="s">
        <v>7070</v>
      </c>
      <c r="I1458" s="177" t="s">
        <v>939</v>
      </c>
      <c r="J1458" s="181" t="s">
        <v>2287</v>
      </c>
      <c r="K1458" s="178" t="s">
        <v>2287</v>
      </c>
      <c r="L1458" s="177" t="s">
        <v>550</v>
      </c>
      <c r="M1458" s="177" t="s">
        <v>7037</v>
      </c>
      <c r="N1458" s="177" t="s">
        <v>7037</v>
      </c>
      <c r="O1458" s="177" t="s">
        <v>195</v>
      </c>
      <c r="P1458" s="177" t="s">
        <v>1193</v>
      </c>
      <c r="Q1458" s="177" t="s">
        <v>7071</v>
      </c>
      <c r="R1458" s="177" t="s">
        <v>600</v>
      </c>
      <c r="S1458" s="177" t="s">
        <v>601</v>
      </c>
      <c r="T1458" s="177" t="s">
        <v>7072</v>
      </c>
      <c r="V1458" s="177" t="s">
        <v>1757</v>
      </c>
      <c r="AC1458" s="177" t="s">
        <v>1097</v>
      </c>
      <c r="AD1458" s="177" t="s">
        <v>7073</v>
      </c>
      <c r="AE1458" s="177" t="s">
        <v>524</v>
      </c>
      <c r="AQ1458" s="177" t="s">
        <v>7074</v>
      </c>
      <c r="AT1458" s="177"/>
      <c r="AU1458" s="177"/>
      <c r="AV1458" s="177"/>
      <c r="AW1458" s="177"/>
    </row>
    <row r="1459" spans="1:49">
      <c r="A1459" s="170" t="s">
        <v>6864</v>
      </c>
      <c r="B1459" s="177" t="s">
        <v>7033</v>
      </c>
      <c r="D1459" s="177" t="s">
        <v>508</v>
      </c>
      <c r="E1459" s="177" t="s">
        <v>836</v>
      </c>
      <c r="F1459" s="177" t="s">
        <v>7075</v>
      </c>
      <c r="I1459" s="177" t="s">
        <v>939</v>
      </c>
      <c r="J1459" s="181" t="s">
        <v>2287</v>
      </c>
      <c r="K1459" s="178" t="s">
        <v>2287</v>
      </c>
      <c r="L1459" s="177" t="s">
        <v>550</v>
      </c>
      <c r="M1459" s="177" t="s">
        <v>7037</v>
      </c>
      <c r="N1459" s="177" t="s">
        <v>7037</v>
      </c>
      <c r="O1459" s="177" t="s">
        <v>195</v>
      </c>
      <c r="P1459" s="177" t="s">
        <v>1193</v>
      </c>
      <c r="Q1459" s="177" t="s">
        <v>7071</v>
      </c>
      <c r="R1459" s="177" t="s">
        <v>600</v>
      </c>
      <c r="S1459" s="177" t="s">
        <v>601</v>
      </c>
      <c r="T1459" s="177" t="s">
        <v>7076</v>
      </c>
      <c r="V1459" s="177" t="s">
        <v>3361</v>
      </c>
      <c r="AQ1459" s="177" t="s">
        <v>7077</v>
      </c>
      <c r="AT1459" s="177"/>
      <c r="AU1459" s="177"/>
      <c r="AV1459" s="177"/>
      <c r="AW1459" s="177"/>
    </row>
    <row r="1460" spans="1:49">
      <c r="A1460" s="170" t="s">
        <v>6864</v>
      </c>
      <c r="B1460" s="177" t="s">
        <v>7033</v>
      </c>
      <c r="D1460" s="177" t="s">
        <v>508</v>
      </c>
      <c r="E1460" s="177" t="s">
        <v>840</v>
      </c>
      <c r="F1460" s="177" t="s">
        <v>7078</v>
      </c>
      <c r="I1460" s="177" t="s">
        <v>939</v>
      </c>
      <c r="J1460" s="181" t="s">
        <v>2287</v>
      </c>
      <c r="K1460" s="178" t="s">
        <v>2287</v>
      </c>
      <c r="L1460" s="177" t="s">
        <v>550</v>
      </c>
      <c r="M1460" s="177" t="s">
        <v>7037</v>
      </c>
      <c r="N1460" s="177" t="s">
        <v>7037</v>
      </c>
      <c r="O1460" s="177" t="s">
        <v>195</v>
      </c>
      <c r="P1460" s="177" t="s">
        <v>552</v>
      </c>
      <c r="Q1460" s="177" t="s">
        <v>463</v>
      </c>
      <c r="R1460" s="177" t="s">
        <v>600</v>
      </c>
      <c r="S1460" s="177" t="s">
        <v>601</v>
      </c>
      <c r="U1460" s="177" t="s">
        <v>579</v>
      </c>
      <c r="V1460" s="177" t="s">
        <v>743</v>
      </c>
      <c r="AQ1460" s="177" t="s">
        <v>33785</v>
      </c>
      <c r="AT1460" s="177"/>
      <c r="AU1460" s="177"/>
      <c r="AV1460" s="177"/>
      <c r="AW1460" s="177"/>
    </row>
    <row r="1461" spans="1:49">
      <c r="A1461" s="170" t="s">
        <v>6864</v>
      </c>
      <c r="B1461" s="177" t="s">
        <v>7033</v>
      </c>
      <c r="D1461" s="177" t="s">
        <v>508</v>
      </c>
      <c r="E1461" s="177" t="s">
        <v>847</v>
      </c>
      <c r="F1461" s="177" t="s">
        <v>7080</v>
      </c>
      <c r="I1461" s="177" t="s">
        <v>939</v>
      </c>
      <c r="J1461" s="181" t="s">
        <v>2287</v>
      </c>
      <c r="K1461" s="178" t="s">
        <v>2287</v>
      </c>
      <c r="L1461" s="177" t="s">
        <v>550</v>
      </c>
      <c r="M1461" s="177" t="s">
        <v>7037</v>
      </c>
      <c r="N1461" s="177" t="s">
        <v>7037</v>
      </c>
      <c r="O1461" s="177" t="s">
        <v>195</v>
      </c>
      <c r="P1461" s="177" t="s">
        <v>552</v>
      </c>
      <c r="Q1461" s="177" t="s">
        <v>463</v>
      </c>
      <c r="R1461" s="177" t="s">
        <v>600</v>
      </c>
      <c r="S1461" s="177" t="s">
        <v>601</v>
      </c>
      <c r="U1461" s="177" t="s">
        <v>579</v>
      </c>
      <c r="V1461" s="177" t="s">
        <v>1757</v>
      </c>
      <c r="AQ1461" s="177" t="s">
        <v>33785</v>
      </c>
      <c r="AT1461" s="177"/>
      <c r="AU1461" s="177"/>
      <c r="AV1461" s="177"/>
      <c r="AW1461" s="177"/>
    </row>
    <row r="1462" spans="1:49">
      <c r="A1462" s="170" t="s">
        <v>6864</v>
      </c>
      <c r="B1462" s="177" t="s">
        <v>7033</v>
      </c>
      <c r="D1462" s="177" t="s">
        <v>508</v>
      </c>
      <c r="E1462" s="177" t="s">
        <v>852</v>
      </c>
      <c r="F1462" s="200" t="s">
        <v>33462</v>
      </c>
      <c r="I1462" s="177" t="s">
        <v>939</v>
      </c>
      <c r="J1462" s="181" t="s">
        <v>2287</v>
      </c>
      <c r="K1462" s="178" t="s">
        <v>2287</v>
      </c>
      <c r="L1462" s="177" t="s">
        <v>6185</v>
      </c>
      <c r="M1462" s="177" t="s">
        <v>33698</v>
      </c>
      <c r="N1462" s="177" t="s">
        <v>7037</v>
      </c>
      <c r="O1462" s="177" t="s">
        <v>463</v>
      </c>
      <c r="R1462" s="177" t="s">
        <v>6880</v>
      </c>
      <c r="S1462" s="177" t="s">
        <v>7081</v>
      </c>
      <c r="T1462" s="177" t="s">
        <v>3816</v>
      </c>
      <c r="U1462" s="177" t="s">
        <v>718</v>
      </c>
      <c r="V1462" s="177" t="s">
        <v>3078</v>
      </c>
      <c r="W1462" s="177" t="s">
        <v>7082</v>
      </c>
      <c r="X1462" s="177" t="s">
        <v>1292</v>
      </c>
      <c r="Y1462" s="177" t="s">
        <v>809</v>
      </c>
      <c r="Z1462" s="177" t="s">
        <v>7083</v>
      </c>
      <c r="AA1462" s="177" t="s">
        <v>6886</v>
      </c>
      <c r="AB1462" s="177" t="s">
        <v>6887</v>
      </c>
      <c r="AC1462" s="177" t="s">
        <v>6888</v>
      </c>
      <c r="AD1462" s="177" t="s">
        <v>6889</v>
      </c>
      <c r="AQ1462" s="177" t="s">
        <v>1125</v>
      </c>
      <c r="AT1462" s="177"/>
      <c r="AU1462" s="177"/>
      <c r="AV1462" s="177"/>
      <c r="AW1462" s="177"/>
    </row>
    <row r="1463" spans="1:49">
      <c r="A1463" s="170" t="s">
        <v>6864</v>
      </c>
      <c r="B1463" s="177" t="s">
        <v>7033</v>
      </c>
      <c r="D1463" s="177" t="s">
        <v>508</v>
      </c>
      <c r="E1463" s="177" t="s">
        <v>1021</v>
      </c>
      <c r="F1463" s="200" t="s">
        <v>33461</v>
      </c>
      <c r="I1463" s="177" t="s">
        <v>939</v>
      </c>
      <c r="J1463" s="181" t="s">
        <v>2287</v>
      </c>
      <c r="K1463" s="178" t="s">
        <v>2287</v>
      </c>
      <c r="L1463" s="177" t="s">
        <v>6185</v>
      </c>
      <c r="M1463" s="177" t="s">
        <v>33698</v>
      </c>
      <c r="N1463" s="177" t="s">
        <v>7037</v>
      </c>
      <c r="O1463" s="177" t="s">
        <v>463</v>
      </c>
      <c r="R1463" s="177" t="s">
        <v>6880</v>
      </c>
      <c r="S1463" s="177" t="s">
        <v>7081</v>
      </c>
      <c r="T1463" s="177" t="s">
        <v>3816</v>
      </c>
      <c r="U1463" s="177" t="s">
        <v>718</v>
      </c>
      <c r="V1463" s="177" t="s">
        <v>3078</v>
      </c>
      <c r="W1463" s="177" t="s">
        <v>7082</v>
      </c>
      <c r="X1463" s="177" t="s">
        <v>1292</v>
      </c>
      <c r="Y1463" s="177" t="s">
        <v>809</v>
      </c>
      <c r="Z1463" s="177" t="s">
        <v>7083</v>
      </c>
      <c r="AA1463" s="177" t="s">
        <v>6886</v>
      </c>
      <c r="AB1463" s="177" t="s">
        <v>6887</v>
      </c>
      <c r="AC1463" s="177" t="s">
        <v>6888</v>
      </c>
      <c r="AD1463" s="177" t="s">
        <v>6889</v>
      </c>
      <c r="AQ1463" s="177" t="s">
        <v>1125</v>
      </c>
      <c r="AT1463" s="177"/>
      <c r="AU1463" s="177"/>
      <c r="AV1463" s="177"/>
      <c r="AW1463" s="177"/>
    </row>
    <row r="1464" spans="1:49">
      <c r="A1464" s="170" t="s">
        <v>6864</v>
      </c>
      <c r="B1464" s="177" t="s">
        <v>7033</v>
      </c>
      <c r="D1464" s="177" t="s">
        <v>508</v>
      </c>
      <c r="E1464" s="177" t="s">
        <v>2639</v>
      </c>
      <c r="F1464" s="177" t="s">
        <v>7084</v>
      </c>
      <c r="I1464" s="177" t="s">
        <v>939</v>
      </c>
      <c r="J1464" s="181" t="s">
        <v>2287</v>
      </c>
      <c r="K1464" s="178" t="s">
        <v>2287</v>
      </c>
      <c r="L1464" s="177" t="s">
        <v>550</v>
      </c>
      <c r="M1464" s="177" t="s">
        <v>7037</v>
      </c>
      <c r="N1464" s="177" t="s">
        <v>7037</v>
      </c>
      <c r="O1464" s="177" t="s">
        <v>195</v>
      </c>
      <c r="P1464" s="177" t="s">
        <v>1193</v>
      </c>
      <c r="Q1464" s="177" t="s">
        <v>7085</v>
      </c>
      <c r="R1464" s="177" t="s">
        <v>600</v>
      </c>
      <c r="S1464" s="177" t="s">
        <v>601</v>
      </c>
      <c r="T1464" s="177" t="s">
        <v>10510</v>
      </c>
      <c r="U1464" s="177" t="s">
        <v>702</v>
      </c>
      <c r="V1464" s="177" t="s">
        <v>3361</v>
      </c>
      <c r="X1464" s="177" t="s">
        <v>7064</v>
      </c>
      <c r="Y1464" s="177" t="s">
        <v>674</v>
      </c>
      <c r="Z1464" s="177" t="s">
        <v>702</v>
      </c>
      <c r="AA1464" s="177" t="s">
        <v>1102</v>
      </c>
      <c r="AC1464" s="177" t="s">
        <v>1097</v>
      </c>
      <c r="AD1464" s="177" t="s">
        <v>33465</v>
      </c>
      <c r="AE1464" s="177" t="s">
        <v>524</v>
      </c>
      <c r="AQ1464" s="177"/>
      <c r="AT1464" s="177"/>
      <c r="AU1464" s="177"/>
      <c r="AV1464" s="177"/>
      <c r="AW1464" s="177"/>
    </row>
    <row r="1465" spans="1:49">
      <c r="A1465" s="170" t="s">
        <v>6864</v>
      </c>
      <c r="B1465" s="177" t="s">
        <v>7033</v>
      </c>
      <c r="D1465" s="177" t="s">
        <v>508</v>
      </c>
      <c r="E1465" s="177" t="s">
        <v>1151</v>
      </c>
      <c r="F1465" s="177" t="s">
        <v>7086</v>
      </c>
      <c r="I1465" s="177" t="s">
        <v>939</v>
      </c>
      <c r="J1465" s="181" t="s">
        <v>2287</v>
      </c>
      <c r="K1465" s="178" t="s">
        <v>2287</v>
      </c>
      <c r="L1465" s="177" t="s">
        <v>550</v>
      </c>
      <c r="M1465" s="177" t="s">
        <v>7037</v>
      </c>
      <c r="N1465" s="177" t="s">
        <v>7037</v>
      </c>
      <c r="O1465" s="177" t="s">
        <v>195</v>
      </c>
      <c r="P1465" s="177" t="s">
        <v>1023</v>
      </c>
      <c r="Q1465" s="177" t="s">
        <v>7085</v>
      </c>
      <c r="R1465" s="177" t="s">
        <v>600</v>
      </c>
      <c r="S1465" s="177" t="s">
        <v>601</v>
      </c>
      <c r="U1465" s="177" t="s">
        <v>702</v>
      </c>
      <c r="V1465" s="177" t="s">
        <v>2802</v>
      </c>
      <c r="AQ1465" s="177" t="s">
        <v>33785</v>
      </c>
      <c r="AT1465" s="177"/>
      <c r="AU1465" s="177"/>
      <c r="AV1465" s="177"/>
      <c r="AW1465" s="177"/>
    </row>
    <row r="1466" spans="1:49">
      <c r="A1466" s="170" t="s">
        <v>6864</v>
      </c>
      <c r="B1466" s="177" t="s">
        <v>7033</v>
      </c>
      <c r="D1466" s="177" t="s">
        <v>508</v>
      </c>
      <c r="E1466" s="177" t="s">
        <v>1154</v>
      </c>
      <c r="F1466" s="183" t="s">
        <v>7087</v>
      </c>
      <c r="I1466" s="177" t="s">
        <v>939</v>
      </c>
      <c r="J1466" s="181" t="s">
        <v>2287</v>
      </c>
      <c r="K1466" s="178" t="s">
        <v>2287</v>
      </c>
      <c r="L1466" s="177" t="s">
        <v>6185</v>
      </c>
      <c r="M1466" s="177" t="s">
        <v>7088</v>
      </c>
      <c r="N1466" s="177" t="s">
        <v>7037</v>
      </c>
      <c r="O1466" s="177" t="s">
        <v>195</v>
      </c>
      <c r="P1466" s="177" t="s">
        <v>887</v>
      </c>
      <c r="Q1466" s="177" t="s">
        <v>7089</v>
      </c>
      <c r="R1466" s="177" t="s">
        <v>688</v>
      </c>
      <c r="S1466" s="177" t="s">
        <v>7090</v>
      </c>
      <c r="T1466" s="177" t="s">
        <v>2763</v>
      </c>
      <c r="U1466" s="177" t="s">
        <v>702</v>
      </c>
      <c r="V1466" s="177" t="s">
        <v>691</v>
      </c>
      <c r="X1466" s="177" t="s">
        <v>7091</v>
      </c>
      <c r="Z1466" s="177" t="s">
        <v>702</v>
      </c>
      <c r="AA1466" s="177">
        <v>6640</v>
      </c>
      <c r="AC1466" s="177" t="s">
        <v>7092</v>
      </c>
      <c r="AD1466" s="177" t="s">
        <v>7093</v>
      </c>
      <c r="AE1466" s="177" t="s">
        <v>1856</v>
      </c>
      <c r="AQ1466" s="177"/>
      <c r="AT1466" s="177"/>
      <c r="AU1466" s="177"/>
      <c r="AV1466" s="177"/>
      <c r="AW1466" s="177"/>
    </row>
    <row r="1467" spans="1:49">
      <c r="A1467" s="170" t="s">
        <v>6864</v>
      </c>
      <c r="B1467" s="177" t="s">
        <v>7033</v>
      </c>
      <c r="D1467" s="177" t="s">
        <v>508</v>
      </c>
      <c r="E1467" s="177" t="s">
        <v>1154</v>
      </c>
      <c r="F1467" s="183" t="s">
        <v>7094</v>
      </c>
      <c r="I1467" s="177" t="s">
        <v>939</v>
      </c>
      <c r="J1467" s="181" t="s">
        <v>2287</v>
      </c>
      <c r="K1467" s="178" t="s">
        <v>2287</v>
      </c>
      <c r="L1467" s="177" t="s">
        <v>6185</v>
      </c>
      <c r="M1467" s="177" t="s">
        <v>7088</v>
      </c>
      <c r="N1467" s="177" t="s">
        <v>7037</v>
      </c>
      <c r="O1467" s="177" t="s">
        <v>195</v>
      </c>
      <c r="P1467" s="177" t="s">
        <v>1023</v>
      </c>
      <c r="Q1467" s="177" t="s">
        <v>7089</v>
      </c>
      <c r="R1467" s="177" t="s">
        <v>688</v>
      </c>
      <c r="S1467" s="177" t="s">
        <v>7095</v>
      </c>
      <c r="T1467" s="177" t="s">
        <v>781</v>
      </c>
      <c r="U1467" s="177" t="s">
        <v>702</v>
      </c>
      <c r="V1467" s="177" t="s">
        <v>2285</v>
      </c>
      <c r="X1467" s="177" t="s">
        <v>6923</v>
      </c>
      <c r="Z1467" s="177" t="s">
        <v>702</v>
      </c>
      <c r="AA1467" s="177">
        <v>18440</v>
      </c>
      <c r="AC1467" s="177" t="s">
        <v>6918</v>
      </c>
      <c r="AD1467" s="177" t="s">
        <v>7096</v>
      </c>
      <c r="AE1467" s="177" t="s">
        <v>524</v>
      </c>
      <c r="AQ1467" s="177"/>
      <c r="AT1467" s="177"/>
      <c r="AU1467" s="177"/>
      <c r="AV1467" s="177"/>
      <c r="AW1467" s="177"/>
    </row>
    <row r="1468" spans="1:49">
      <c r="A1468" s="170" t="s">
        <v>6864</v>
      </c>
      <c r="B1468" s="177" t="s">
        <v>7033</v>
      </c>
      <c r="D1468" s="177" t="s">
        <v>508</v>
      </c>
      <c r="E1468" s="177" t="s">
        <v>1154</v>
      </c>
      <c r="F1468" s="183" t="s">
        <v>7097</v>
      </c>
      <c r="I1468" s="177" t="s">
        <v>939</v>
      </c>
      <c r="J1468" s="181" t="s">
        <v>2287</v>
      </c>
      <c r="K1468" s="178" t="s">
        <v>2287</v>
      </c>
      <c r="L1468" s="177" t="s">
        <v>6185</v>
      </c>
      <c r="M1468" s="177" t="s">
        <v>7088</v>
      </c>
      <c r="N1468" s="177" t="s">
        <v>7037</v>
      </c>
      <c r="O1468" s="177" t="s">
        <v>227</v>
      </c>
      <c r="Q1468" s="177" t="s">
        <v>1393</v>
      </c>
      <c r="R1468" s="177" t="s">
        <v>6187</v>
      </c>
      <c r="S1468" s="177" t="s">
        <v>6931</v>
      </c>
      <c r="T1468" s="177" t="s">
        <v>2114</v>
      </c>
      <c r="U1468" s="177" t="s">
        <v>6932</v>
      </c>
      <c r="V1468" s="177" t="s">
        <v>702</v>
      </c>
      <c r="W1468" s="177" t="s">
        <v>7098</v>
      </c>
      <c r="X1468" s="177" t="s">
        <v>33405</v>
      </c>
      <c r="Y1468" s="177" t="s">
        <v>33471</v>
      </c>
      <c r="Z1468" s="177" t="s">
        <v>583</v>
      </c>
      <c r="AA1468" s="177" t="s">
        <v>6192</v>
      </c>
      <c r="AB1468" s="177" t="s">
        <v>790</v>
      </c>
      <c r="AQ1468" s="177"/>
      <c r="AT1468" s="177"/>
      <c r="AU1468" s="177"/>
      <c r="AV1468" s="177"/>
      <c r="AW1468" s="177"/>
    </row>
    <row r="1469" spans="1:49" ht="14.25" customHeight="1">
      <c r="A1469" s="170" t="s">
        <v>6864</v>
      </c>
      <c r="B1469" s="177" t="s">
        <v>7033</v>
      </c>
      <c r="D1469" s="177" t="s">
        <v>508</v>
      </c>
      <c r="E1469" s="177" t="s">
        <v>1154</v>
      </c>
      <c r="F1469" s="177" t="s">
        <v>7099</v>
      </c>
      <c r="I1469" s="177" t="s">
        <v>939</v>
      </c>
      <c r="J1469" s="181" t="s">
        <v>2287</v>
      </c>
      <c r="K1469" s="178" t="s">
        <v>2287</v>
      </c>
      <c r="L1469" s="177" t="s">
        <v>6185</v>
      </c>
      <c r="M1469" s="177" t="s">
        <v>7088</v>
      </c>
      <c r="N1469" s="177" t="s">
        <v>7037</v>
      </c>
      <c r="O1469" s="177" t="s">
        <v>238</v>
      </c>
      <c r="P1469" s="177" t="s">
        <v>6586</v>
      </c>
      <c r="Q1469" s="177" t="s">
        <v>7089</v>
      </c>
      <c r="R1469" s="177" t="s">
        <v>3469</v>
      </c>
      <c r="S1469" s="177" t="s">
        <v>15510</v>
      </c>
      <c r="U1469" s="177" t="s">
        <v>3731</v>
      </c>
      <c r="V1469" s="177" t="s">
        <v>1734</v>
      </c>
      <c r="W1469" s="177" t="s">
        <v>33383</v>
      </c>
      <c r="AB1469" s="177" t="s">
        <v>6200</v>
      </c>
      <c r="AC1469" s="177" t="s">
        <v>33373</v>
      </c>
      <c r="AD1469" s="177" t="s">
        <v>6202</v>
      </c>
      <c r="AQ1469" s="177"/>
      <c r="AT1469" s="177"/>
      <c r="AU1469" s="177"/>
      <c r="AV1469" s="177"/>
      <c r="AW1469" s="177"/>
    </row>
    <row r="1470" spans="1:49">
      <c r="A1470" s="170" t="s">
        <v>6864</v>
      </c>
      <c r="B1470" s="177" t="s">
        <v>7033</v>
      </c>
      <c r="D1470" s="177" t="s">
        <v>508</v>
      </c>
      <c r="E1470" s="177" t="s">
        <v>1154</v>
      </c>
      <c r="F1470" s="177" t="s">
        <v>7100</v>
      </c>
      <c r="I1470" s="177" t="s">
        <v>939</v>
      </c>
      <c r="J1470" s="181" t="s">
        <v>2287</v>
      </c>
      <c r="K1470" s="178" t="s">
        <v>2287</v>
      </c>
      <c r="L1470" s="177" t="s">
        <v>6185</v>
      </c>
      <c r="M1470" s="177" t="s">
        <v>7088</v>
      </c>
      <c r="N1470" s="177" t="s">
        <v>7037</v>
      </c>
      <c r="O1470" s="177" t="s">
        <v>273</v>
      </c>
      <c r="P1470" s="177" t="s">
        <v>6586</v>
      </c>
      <c r="Q1470" s="177" t="s">
        <v>7089</v>
      </c>
      <c r="R1470" s="177" t="s">
        <v>6206</v>
      </c>
      <c r="AQ1470" s="177" t="s">
        <v>15030</v>
      </c>
      <c r="AT1470" s="177"/>
      <c r="AU1470" s="177"/>
      <c r="AV1470" s="177"/>
      <c r="AW1470" s="177"/>
    </row>
    <row r="1471" spans="1:49">
      <c r="A1471" s="170" t="s">
        <v>6864</v>
      </c>
      <c r="B1471" s="177" t="s">
        <v>7033</v>
      </c>
      <c r="D1471" s="177" t="s">
        <v>508</v>
      </c>
      <c r="E1471" s="177" t="s">
        <v>1160</v>
      </c>
      <c r="F1471" s="177" t="s">
        <v>7101</v>
      </c>
      <c r="I1471" s="177" t="s">
        <v>939</v>
      </c>
      <c r="J1471" s="181" t="s">
        <v>2287</v>
      </c>
      <c r="K1471" s="178" t="s">
        <v>2287</v>
      </c>
      <c r="L1471" s="177" t="s">
        <v>550</v>
      </c>
      <c r="M1471" s="177" t="s">
        <v>7037</v>
      </c>
      <c r="N1471" s="177" t="s">
        <v>7037</v>
      </c>
      <c r="O1471" s="177" t="s">
        <v>195</v>
      </c>
      <c r="P1471" s="177" t="s">
        <v>1023</v>
      </c>
      <c r="Q1471" s="177" t="s">
        <v>7102</v>
      </c>
      <c r="R1471" s="177" t="s">
        <v>600</v>
      </c>
      <c r="S1471" s="177" t="s">
        <v>601</v>
      </c>
      <c r="U1471" s="177" t="s">
        <v>579</v>
      </c>
      <c r="V1471" s="177" t="s">
        <v>1612</v>
      </c>
      <c r="AQ1471" s="177" t="s">
        <v>33785</v>
      </c>
      <c r="AT1471" s="177"/>
      <c r="AU1471" s="177"/>
      <c r="AV1471" s="177"/>
      <c r="AW1471" s="177"/>
    </row>
    <row r="1472" spans="1:49">
      <c r="A1472" s="170" t="s">
        <v>6864</v>
      </c>
      <c r="B1472" s="177" t="s">
        <v>7033</v>
      </c>
      <c r="D1472" s="177" t="s">
        <v>508</v>
      </c>
      <c r="E1472" s="177" t="s">
        <v>1166</v>
      </c>
      <c r="F1472" s="177" t="s">
        <v>7103</v>
      </c>
      <c r="I1472" s="177" t="s">
        <v>939</v>
      </c>
      <c r="J1472" s="181" t="s">
        <v>2287</v>
      </c>
      <c r="K1472" s="178" t="s">
        <v>2287</v>
      </c>
      <c r="L1472" s="177" t="s">
        <v>550</v>
      </c>
      <c r="M1472" s="177" t="s">
        <v>7037</v>
      </c>
      <c r="N1472" s="177" t="s">
        <v>7037</v>
      </c>
      <c r="O1472" s="177" t="s">
        <v>195</v>
      </c>
      <c r="P1472" s="177" t="s">
        <v>552</v>
      </c>
      <c r="Q1472" s="177" t="s">
        <v>613</v>
      </c>
      <c r="R1472" s="177" t="s">
        <v>600</v>
      </c>
      <c r="S1472" s="177" t="s">
        <v>601</v>
      </c>
      <c r="U1472" s="177" t="s">
        <v>579</v>
      </c>
      <c r="V1472" s="177" t="s">
        <v>1893</v>
      </c>
      <c r="AQ1472" s="177" t="s">
        <v>33785</v>
      </c>
      <c r="AT1472" s="177"/>
      <c r="AU1472" s="177"/>
      <c r="AV1472" s="177"/>
      <c r="AW1472" s="177"/>
    </row>
    <row r="1473" spans="1:63">
      <c r="A1473" s="170" t="s">
        <v>6864</v>
      </c>
      <c r="B1473" s="177" t="s">
        <v>7033</v>
      </c>
      <c r="D1473" s="177" t="s">
        <v>508</v>
      </c>
      <c r="E1473" s="177" t="s">
        <v>1172</v>
      </c>
      <c r="F1473" s="177" t="s">
        <v>7104</v>
      </c>
      <c r="G1473" s="177" t="s">
        <v>7105</v>
      </c>
      <c r="I1473" s="177" t="s">
        <v>939</v>
      </c>
      <c r="J1473" s="181" t="s">
        <v>2287</v>
      </c>
      <c r="K1473" s="178" t="s">
        <v>2287</v>
      </c>
      <c r="L1473" s="177" t="s">
        <v>513</v>
      </c>
      <c r="M1473" s="177" t="s">
        <v>7049</v>
      </c>
      <c r="N1473" s="177" t="s">
        <v>7037</v>
      </c>
      <c r="O1473" s="177" t="s">
        <v>437</v>
      </c>
      <c r="P1473" s="177" t="s">
        <v>613</v>
      </c>
      <c r="R1473" s="177" t="s">
        <v>615</v>
      </c>
      <c r="S1473" s="177" t="s">
        <v>613</v>
      </c>
      <c r="T1473" s="177" t="s">
        <v>512</v>
      </c>
      <c r="U1473" s="177" t="s">
        <v>666</v>
      </c>
      <c r="V1473" s="177" t="s">
        <v>833</v>
      </c>
      <c r="W1473" s="177" t="s">
        <v>7106</v>
      </c>
      <c r="X1473" s="177" t="s">
        <v>790</v>
      </c>
      <c r="AA1473" s="177" t="s">
        <v>1064</v>
      </c>
      <c r="AQ1473" s="177" t="s">
        <v>7107</v>
      </c>
      <c r="AT1473" s="177"/>
      <c r="AU1473" s="177"/>
      <c r="AV1473" s="177"/>
      <c r="AW1473" s="177"/>
      <c r="BK1473" s="177" t="s">
        <v>7108</v>
      </c>
    </row>
    <row r="1474" spans="1:63">
      <c r="A1474" s="170" t="s">
        <v>6864</v>
      </c>
      <c r="B1474" s="177" t="s">
        <v>7033</v>
      </c>
      <c r="D1474" s="177" t="s">
        <v>508</v>
      </c>
      <c r="E1474" s="177" t="s">
        <v>1774</v>
      </c>
      <c r="F1474" s="177" t="s">
        <v>7109</v>
      </c>
      <c r="I1474" s="177" t="s">
        <v>939</v>
      </c>
      <c r="J1474" s="181" t="s">
        <v>2287</v>
      </c>
      <c r="K1474" s="178" t="s">
        <v>2287</v>
      </c>
      <c r="L1474" s="177" t="s">
        <v>550</v>
      </c>
      <c r="M1474" s="177" t="s">
        <v>7037</v>
      </c>
      <c r="N1474" s="177" t="s">
        <v>7037</v>
      </c>
      <c r="O1474" s="177" t="s">
        <v>195</v>
      </c>
      <c r="P1474" s="177" t="s">
        <v>1816</v>
      </c>
      <c r="Q1474" s="177" t="s">
        <v>613</v>
      </c>
      <c r="R1474" s="177" t="s">
        <v>600</v>
      </c>
      <c r="S1474" s="177" t="s">
        <v>601</v>
      </c>
      <c r="T1474" s="177" t="s">
        <v>7557</v>
      </c>
      <c r="U1474" s="177" t="s">
        <v>579</v>
      </c>
      <c r="V1474" s="177" t="s">
        <v>942</v>
      </c>
      <c r="X1474" s="177" t="s">
        <v>7064</v>
      </c>
      <c r="Y1474" s="177" t="s">
        <v>674</v>
      </c>
      <c r="Z1474" s="177" t="s">
        <v>579</v>
      </c>
      <c r="AA1474" s="177" t="s">
        <v>944</v>
      </c>
      <c r="AC1474" s="177" t="s">
        <v>1104</v>
      </c>
      <c r="AD1474" s="177" t="s">
        <v>33466</v>
      </c>
      <c r="AE1474" s="177" t="s">
        <v>559</v>
      </c>
      <c r="AQ1474" s="177"/>
      <c r="AT1474" s="177"/>
      <c r="AU1474" s="177"/>
      <c r="AV1474" s="177"/>
      <c r="AW1474" s="177"/>
    </row>
    <row r="1475" spans="1:63">
      <c r="A1475" s="170" t="s">
        <v>6864</v>
      </c>
      <c r="B1475" s="177" t="s">
        <v>7033</v>
      </c>
      <c r="D1475" s="177" t="s">
        <v>508</v>
      </c>
      <c r="E1475" s="177" t="s">
        <v>1181</v>
      </c>
      <c r="F1475" s="177" t="s">
        <v>7110</v>
      </c>
      <c r="I1475" s="177" t="s">
        <v>939</v>
      </c>
      <c r="J1475" s="181" t="s">
        <v>2287</v>
      </c>
      <c r="K1475" s="178" t="s">
        <v>2287</v>
      </c>
      <c r="L1475" s="177" t="s">
        <v>550</v>
      </c>
      <c r="M1475" s="177" t="s">
        <v>7037</v>
      </c>
      <c r="N1475" s="177" t="s">
        <v>7037</v>
      </c>
      <c r="O1475" s="177" t="s">
        <v>195</v>
      </c>
      <c r="P1475" s="177" t="s">
        <v>1023</v>
      </c>
      <c r="Q1475" s="177" t="s">
        <v>613</v>
      </c>
      <c r="R1475" s="177" t="s">
        <v>600</v>
      </c>
      <c r="S1475" s="177" t="s">
        <v>601</v>
      </c>
      <c r="U1475" s="177" t="s">
        <v>579</v>
      </c>
      <c r="V1475" s="177" t="s">
        <v>4569</v>
      </c>
      <c r="AQ1475" s="177" t="s">
        <v>33785</v>
      </c>
      <c r="AT1475" s="177"/>
      <c r="AU1475" s="177"/>
      <c r="AV1475" s="177"/>
      <c r="AW1475" s="177"/>
    </row>
    <row r="1476" spans="1:63">
      <c r="A1476" s="170" t="s">
        <v>6864</v>
      </c>
      <c r="B1476" s="177" t="s">
        <v>7033</v>
      </c>
      <c r="D1476" s="177" t="s">
        <v>508</v>
      </c>
      <c r="E1476" s="177" t="s">
        <v>760</v>
      </c>
      <c r="F1476" s="177" t="s">
        <v>7111</v>
      </c>
      <c r="I1476" s="177" t="s">
        <v>939</v>
      </c>
      <c r="J1476" s="181" t="s">
        <v>2287</v>
      </c>
      <c r="K1476" s="178" t="s">
        <v>2287</v>
      </c>
      <c r="L1476" s="177" t="s">
        <v>550</v>
      </c>
      <c r="M1476" s="177" t="s">
        <v>7037</v>
      </c>
      <c r="N1476" s="177" t="s">
        <v>7037</v>
      </c>
      <c r="O1476" s="177" t="s">
        <v>195</v>
      </c>
      <c r="P1476" s="177" t="s">
        <v>1193</v>
      </c>
      <c r="Q1476" s="177" t="s">
        <v>613</v>
      </c>
      <c r="R1476" s="177" t="s">
        <v>600</v>
      </c>
      <c r="S1476" s="177" t="s">
        <v>601</v>
      </c>
      <c r="U1476" s="177" t="s">
        <v>579</v>
      </c>
      <c r="V1476" s="177" t="s">
        <v>4315</v>
      </c>
      <c r="AQ1476" s="177" t="s">
        <v>33785</v>
      </c>
      <c r="AT1476" s="177"/>
      <c r="AU1476" s="177"/>
      <c r="AV1476" s="177"/>
      <c r="AW1476" s="177"/>
    </row>
    <row r="1477" spans="1:63">
      <c r="A1477" s="170" t="s">
        <v>6864</v>
      </c>
      <c r="B1477" s="177" t="s">
        <v>7033</v>
      </c>
      <c r="D1477" s="177" t="s">
        <v>508</v>
      </c>
      <c r="E1477" s="177" t="s">
        <v>770</v>
      </c>
      <c r="F1477" s="177" t="s">
        <v>7112</v>
      </c>
      <c r="G1477" s="177" t="s">
        <v>7113</v>
      </c>
      <c r="I1477" s="177" t="s">
        <v>939</v>
      </c>
      <c r="J1477" s="181" t="s">
        <v>2287</v>
      </c>
      <c r="K1477" s="178" t="s">
        <v>2287</v>
      </c>
      <c r="L1477" s="177" t="s">
        <v>513</v>
      </c>
      <c r="M1477" s="177" t="s">
        <v>7049</v>
      </c>
      <c r="N1477" s="177" t="s">
        <v>7037</v>
      </c>
      <c r="O1477" s="177" t="s">
        <v>195</v>
      </c>
      <c r="P1477" s="177" t="s">
        <v>1023</v>
      </c>
      <c r="Q1477" s="177" t="s">
        <v>1871</v>
      </c>
      <c r="R1477" s="177" t="s">
        <v>731</v>
      </c>
      <c r="S1477" s="177" t="s">
        <v>780</v>
      </c>
      <c r="T1477" s="177" t="s">
        <v>512</v>
      </c>
      <c r="U1477" s="177" t="s">
        <v>2374</v>
      </c>
      <c r="V1477" s="177" t="s">
        <v>722</v>
      </c>
      <c r="X1477" s="177" t="s">
        <v>1054</v>
      </c>
      <c r="Z1477" s="177" t="s">
        <v>2374</v>
      </c>
      <c r="AE1477" s="177" t="s">
        <v>809</v>
      </c>
      <c r="AQ1477" s="177" t="s">
        <v>7065</v>
      </c>
      <c r="AT1477" s="177"/>
      <c r="AU1477" s="177"/>
      <c r="AV1477" s="177"/>
      <c r="AW1477" s="177"/>
    </row>
    <row r="1478" spans="1:63">
      <c r="A1478" s="170" t="s">
        <v>6864</v>
      </c>
      <c r="B1478" s="177" t="s">
        <v>7033</v>
      </c>
      <c r="D1478" s="177" t="s">
        <v>508</v>
      </c>
      <c r="E1478" s="177" t="s">
        <v>1206</v>
      </c>
      <c r="F1478" s="177" t="s">
        <v>7114</v>
      </c>
      <c r="I1478" s="177" t="s">
        <v>939</v>
      </c>
      <c r="J1478" s="181" t="s">
        <v>2287</v>
      </c>
      <c r="K1478" s="178" t="s">
        <v>2287</v>
      </c>
      <c r="L1478" s="177" t="s">
        <v>550</v>
      </c>
      <c r="M1478" s="177" t="s">
        <v>7037</v>
      </c>
      <c r="N1478" s="177" t="s">
        <v>7037</v>
      </c>
      <c r="O1478" s="177" t="s">
        <v>195</v>
      </c>
      <c r="P1478" s="177" t="s">
        <v>1604</v>
      </c>
      <c r="Q1478" s="177" t="s">
        <v>7115</v>
      </c>
      <c r="R1478" s="177" t="s">
        <v>600</v>
      </c>
      <c r="S1478" s="177" t="s">
        <v>601</v>
      </c>
      <c r="T1478" s="177" t="s">
        <v>19760</v>
      </c>
      <c r="U1478" s="177" t="s">
        <v>579</v>
      </c>
      <c r="V1478" s="177" t="s">
        <v>7116</v>
      </c>
      <c r="X1478" s="177" t="s">
        <v>1054</v>
      </c>
      <c r="Y1478" s="177" t="s">
        <v>674</v>
      </c>
      <c r="Z1478" s="177" t="s">
        <v>579</v>
      </c>
      <c r="AA1478" s="177" t="s">
        <v>29864</v>
      </c>
      <c r="AC1478" s="177" t="s">
        <v>1097</v>
      </c>
      <c r="AD1478" s="177" t="s">
        <v>33467</v>
      </c>
      <c r="AE1478" s="177" t="s">
        <v>524</v>
      </c>
      <c r="AQ1478" s="177"/>
      <c r="AT1478" s="177"/>
      <c r="AU1478" s="177"/>
      <c r="AV1478" s="177"/>
      <c r="AW1478" s="177"/>
    </row>
    <row r="1479" spans="1:63">
      <c r="A1479" s="170" t="s">
        <v>6864</v>
      </c>
      <c r="B1479" s="177" t="s">
        <v>7033</v>
      </c>
      <c r="D1479" s="177" t="s">
        <v>508</v>
      </c>
      <c r="E1479" s="177" t="s">
        <v>1231</v>
      </c>
      <c r="F1479" s="177" t="s">
        <v>7117</v>
      </c>
      <c r="I1479" s="177" t="s">
        <v>939</v>
      </c>
      <c r="J1479" s="181" t="s">
        <v>2287</v>
      </c>
      <c r="K1479" s="178" t="s">
        <v>2287</v>
      </c>
      <c r="L1479" s="177" t="s">
        <v>550</v>
      </c>
      <c r="M1479" s="177" t="s">
        <v>7037</v>
      </c>
      <c r="N1479" s="177" t="s">
        <v>7037</v>
      </c>
      <c r="O1479" s="177" t="s">
        <v>195</v>
      </c>
      <c r="P1479" s="177" t="s">
        <v>1023</v>
      </c>
      <c r="Q1479" s="177" t="s">
        <v>1090</v>
      </c>
      <c r="R1479" s="177" t="s">
        <v>600</v>
      </c>
      <c r="S1479" s="177" t="s">
        <v>601</v>
      </c>
      <c r="U1479" s="177" t="s">
        <v>702</v>
      </c>
      <c r="V1479" s="177" t="s">
        <v>3553</v>
      </c>
      <c r="AQ1479" s="177" t="s">
        <v>33785</v>
      </c>
      <c r="AT1479" s="177"/>
      <c r="AU1479" s="177"/>
      <c r="AV1479" s="177"/>
      <c r="AW1479" s="177"/>
    </row>
    <row r="1480" spans="1:63">
      <c r="A1480" s="170" t="s">
        <v>6864</v>
      </c>
      <c r="B1480" s="177" t="s">
        <v>7033</v>
      </c>
      <c r="D1480" s="177" t="s">
        <v>508</v>
      </c>
      <c r="E1480" s="177" t="s">
        <v>1236</v>
      </c>
      <c r="F1480" s="177" t="s">
        <v>7118</v>
      </c>
      <c r="I1480" s="177" t="s">
        <v>939</v>
      </c>
      <c r="J1480" s="181" t="s">
        <v>2287</v>
      </c>
      <c r="K1480" s="178" t="s">
        <v>2287</v>
      </c>
      <c r="L1480" s="177" t="s">
        <v>550</v>
      </c>
      <c r="M1480" s="177" t="s">
        <v>7037</v>
      </c>
      <c r="N1480" s="177" t="s">
        <v>7037</v>
      </c>
      <c r="O1480" s="177" t="s">
        <v>195</v>
      </c>
      <c r="P1480" s="177" t="s">
        <v>1023</v>
      </c>
      <c r="Q1480" s="177" t="s">
        <v>7119</v>
      </c>
      <c r="R1480" s="177" t="s">
        <v>600</v>
      </c>
      <c r="S1480" s="177" t="s">
        <v>601</v>
      </c>
      <c r="U1480" s="177" t="s">
        <v>702</v>
      </c>
      <c r="V1480" s="177" t="s">
        <v>7120</v>
      </c>
      <c r="AQ1480" s="177" t="s">
        <v>33785</v>
      </c>
      <c r="AT1480" s="177"/>
      <c r="AU1480" s="177"/>
      <c r="AV1480" s="177"/>
      <c r="AW1480" s="177"/>
    </row>
    <row r="1481" spans="1:63">
      <c r="A1481" s="170" t="s">
        <v>6864</v>
      </c>
      <c r="B1481" s="177" t="s">
        <v>7033</v>
      </c>
      <c r="D1481" s="177" t="s">
        <v>508</v>
      </c>
      <c r="E1481" s="177" t="s">
        <v>1242</v>
      </c>
      <c r="F1481" s="177" t="s">
        <v>7121</v>
      </c>
      <c r="I1481" s="177" t="s">
        <v>939</v>
      </c>
      <c r="J1481" s="181" t="s">
        <v>2287</v>
      </c>
      <c r="K1481" s="178" t="s">
        <v>2287</v>
      </c>
      <c r="L1481" s="177" t="s">
        <v>550</v>
      </c>
      <c r="M1481" s="177" t="s">
        <v>7037</v>
      </c>
      <c r="N1481" s="177" t="s">
        <v>7037</v>
      </c>
      <c r="O1481" s="177" t="s">
        <v>195</v>
      </c>
      <c r="P1481" s="177" t="s">
        <v>2113</v>
      </c>
      <c r="Q1481" s="177" t="s">
        <v>7119</v>
      </c>
      <c r="R1481" s="177" t="s">
        <v>600</v>
      </c>
      <c r="S1481" s="177" t="s">
        <v>601</v>
      </c>
      <c r="U1481" s="177" t="s">
        <v>555</v>
      </c>
      <c r="V1481" s="177" t="s">
        <v>942</v>
      </c>
      <c r="AQ1481" s="177" t="s">
        <v>33785</v>
      </c>
      <c r="AT1481" s="177"/>
      <c r="AU1481" s="177"/>
      <c r="AV1481" s="177"/>
      <c r="AW1481" s="177"/>
    </row>
    <row r="1482" spans="1:63">
      <c r="A1482" s="170" t="s">
        <v>6864</v>
      </c>
      <c r="B1482" s="177" t="s">
        <v>7033</v>
      </c>
      <c r="D1482" s="177" t="s">
        <v>508</v>
      </c>
      <c r="E1482" s="177" t="s">
        <v>1246</v>
      </c>
      <c r="F1482" s="177" t="s">
        <v>7122</v>
      </c>
      <c r="I1482" s="177" t="s">
        <v>939</v>
      </c>
      <c r="J1482" s="181" t="s">
        <v>2287</v>
      </c>
      <c r="K1482" s="178" t="s">
        <v>2287</v>
      </c>
      <c r="L1482" s="177" t="s">
        <v>550</v>
      </c>
      <c r="M1482" s="177" t="s">
        <v>7037</v>
      </c>
      <c r="N1482" s="177" t="s">
        <v>7037</v>
      </c>
      <c r="O1482" s="177" t="s">
        <v>195</v>
      </c>
      <c r="P1482" s="177" t="s">
        <v>2113</v>
      </c>
      <c r="Q1482" s="177" t="s">
        <v>7119</v>
      </c>
      <c r="R1482" s="177" t="s">
        <v>600</v>
      </c>
      <c r="S1482" s="177" t="s">
        <v>601</v>
      </c>
      <c r="U1482" s="177" t="s">
        <v>555</v>
      </c>
      <c r="V1482" s="177" t="s">
        <v>2823</v>
      </c>
      <c r="AQ1482" s="177" t="s">
        <v>33785</v>
      </c>
      <c r="AT1482" s="177"/>
      <c r="AU1482" s="177"/>
      <c r="AV1482" s="177"/>
      <c r="AW1482" s="177"/>
    </row>
    <row r="1483" spans="1:63">
      <c r="A1483" s="170" t="s">
        <v>6864</v>
      </c>
      <c r="B1483" s="177" t="s">
        <v>7033</v>
      </c>
      <c r="D1483" s="177" t="s">
        <v>508</v>
      </c>
      <c r="E1483" s="177" t="s">
        <v>1252</v>
      </c>
      <c r="F1483" s="177" t="s">
        <v>7123</v>
      </c>
      <c r="I1483" s="177" t="s">
        <v>939</v>
      </c>
      <c r="J1483" s="181" t="s">
        <v>2287</v>
      </c>
      <c r="K1483" s="178" t="s">
        <v>2287</v>
      </c>
      <c r="L1483" s="177" t="s">
        <v>550</v>
      </c>
      <c r="M1483" s="177" t="s">
        <v>7037</v>
      </c>
      <c r="N1483" s="177" t="s">
        <v>7037</v>
      </c>
      <c r="O1483" s="177" t="s">
        <v>195</v>
      </c>
      <c r="P1483" s="177" t="s">
        <v>2113</v>
      </c>
      <c r="Q1483" s="177" t="s">
        <v>7119</v>
      </c>
      <c r="R1483" s="177" t="s">
        <v>600</v>
      </c>
      <c r="S1483" s="177" t="s">
        <v>601</v>
      </c>
      <c r="U1483" s="177" t="s">
        <v>555</v>
      </c>
      <c r="V1483" s="177" t="s">
        <v>2823</v>
      </c>
      <c r="AQ1483" s="177" t="s">
        <v>33785</v>
      </c>
      <c r="AT1483" s="177"/>
      <c r="AU1483" s="177"/>
      <c r="AV1483" s="177"/>
      <c r="AW1483" s="177"/>
    </row>
    <row r="1484" spans="1:63">
      <c r="A1484" s="170" t="s">
        <v>6864</v>
      </c>
      <c r="B1484" s="177" t="s">
        <v>7033</v>
      </c>
      <c r="D1484" s="177" t="s">
        <v>508</v>
      </c>
      <c r="E1484" s="177" t="s">
        <v>1260</v>
      </c>
      <c r="F1484" s="177" t="s">
        <v>7124</v>
      </c>
      <c r="I1484" s="177" t="s">
        <v>939</v>
      </c>
      <c r="J1484" s="181" t="s">
        <v>2287</v>
      </c>
      <c r="K1484" s="178" t="s">
        <v>2287</v>
      </c>
      <c r="L1484" s="177" t="s">
        <v>550</v>
      </c>
      <c r="M1484" s="177" t="s">
        <v>7037</v>
      </c>
      <c r="N1484" s="177" t="s">
        <v>7037</v>
      </c>
      <c r="O1484" s="177" t="s">
        <v>195</v>
      </c>
      <c r="P1484" s="177" t="s">
        <v>2113</v>
      </c>
      <c r="Q1484" s="177" t="s">
        <v>7119</v>
      </c>
      <c r="R1484" s="177" t="s">
        <v>600</v>
      </c>
      <c r="S1484" s="177" t="s">
        <v>601</v>
      </c>
      <c r="U1484" s="177" t="s">
        <v>555</v>
      </c>
      <c r="V1484" s="177" t="s">
        <v>2367</v>
      </c>
      <c r="AQ1484" s="177" t="s">
        <v>33785</v>
      </c>
      <c r="AT1484" s="177"/>
      <c r="AU1484" s="177"/>
      <c r="AV1484" s="177"/>
      <c r="AW1484" s="177"/>
    </row>
    <row r="1485" spans="1:63">
      <c r="A1485" s="170" t="s">
        <v>6864</v>
      </c>
      <c r="B1485" s="177" t="s">
        <v>7033</v>
      </c>
      <c r="D1485" s="177" t="s">
        <v>508</v>
      </c>
      <c r="E1485" s="177" t="s">
        <v>1264</v>
      </c>
      <c r="F1485" s="177" t="s">
        <v>7125</v>
      </c>
      <c r="I1485" s="177" t="s">
        <v>939</v>
      </c>
      <c r="J1485" s="181" t="s">
        <v>2287</v>
      </c>
      <c r="K1485" s="178" t="s">
        <v>2287</v>
      </c>
      <c r="L1485" s="177" t="s">
        <v>550</v>
      </c>
      <c r="M1485" s="177" t="s">
        <v>7037</v>
      </c>
      <c r="N1485" s="177" t="s">
        <v>7037</v>
      </c>
      <c r="O1485" s="177" t="s">
        <v>195</v>
      </c>
      <c r="P1485" s="177" t="s">
        <v>2113</v>
      </c>
      <c r="Q1485" s="177" t="s">
        <v>7119</v>
      </c>
      <c r="R1485" s="177" t="s">
        <v>600</v>
      </c>
      <c r="S1485" s="177" t="s">
        <v>601</v>
      </c>
      <c r="U1485" s="177" t="s">
        <v>555</v>
      </c>
      <c r="V1485" s="177" t="s">
        <v>2367</v>
      </c>
      <c r="AQ1485" s="177" t="s">
        <v>33785</v>
      </c>
      <c r="AT1485" s="177"/>
      <c r="AU1485" s="177"/>
      <c r="AV1485" s="177"/>
      <c r="AW1485" s="177"/>
    </row>
    <row r="1486" spans="1:63">
      <c r="A1486" s="170" t="s">
        <v>6864</v>
      </c>
      <c r="B1486" s="177" t="s">
        <v>7033</v>
      </c>
      <c r="D1486" s="177" t="s">
        <v>508</v>
      </c>
      <c r="E1486" s="170" t="s">
        <v>1269</v>
      </c>
      <c r="F1486" s="177" t="s">
        <v>7126</v>
      </c>
      <c r="I1486" s="177" t="s">
        <v>939</v>
      </c>
      <c r="J1486" s="181" t="s">
        <v>2287</v>
      </c>
      <c r="K1486" s="178" t="s">
        <v>2287</v>
      </c>
      <c r="L1486" s="177" t="s">
        <v>550</v>
      </c>
      <c r="M1486" s="177" t="s">
        <v>7037</v>
      </c>
      <c r="N1486" s="177" t="s">
        <v>7037</v>
      </c>
      <c r="O1486" s="177" t="s">
        <v>195</v>
      </c>
      <c r="P1486" s="177" t="s">
        <v>2113</v>
      </c>
      <c r="Q1486" s="177" t="s">
        <v>7119</v>
      </c>
      <c r="R1486" s="177" t="s">
        <v>600</v>
      </c>
      <c r="S1486" s="177" t="s">
        <v>601</v>
      </c>
      <c r="U1486" s="177" t="s">
        <v>555</v>
      </c>
      <c r="V1486" s="177" t="s">
        <v>2367</v>
      </c>
      <c r="AQ1486" s="177" t="s">
        <v>33785</v>
      </c>
      <c r="AT1486" s="177"/>
      <c r="AU1486" s="177"/>
      <c r="AV1486" s="177"/>
      <c r="AW1486" s="177"/>
    </row>
    <row r="1487" spans="1:63">
      <c r="A1487" s="170" t="s">
        <v>6864</v>
      </c>
      <c r="B1487" s="177" t="s">
        <v>7033</v>
      </c>
      <c r="D1487" s="177" t="s">
        <v>508</v>
      </c>
      <c r="E1487" s="177" t="s">
        <v>1286</v>
      </c>
      <c r="F1487" s="177" t="s">
        <v>7127</v>
      </c>
      <c r="I1487" s="177" t="s">
        <v>939</v>
      </c>
      <c r="J1487" s="181" t="s">
        <v>2287</v>
      </c>
      <c r="K1487" s="178" t="s">
        <v>2287</v>
      </c>
      <c r="L1487" s="177" t="s">
        <v>550</v>
      </c>
      <c r="M1487" s="177" t="s">
        <v>7037</v>
      </c>
      <c r="N1487" s="177" t="s">
        <v>7037</v>
      </c>
      <c r="O1487" s="177" t="s">
        <v>195</v>
      </c>
      <c r="P1487" s="177" t="s">
        <v>2113</v>
      </c>
      <c r="Q1487" s="177" t="s">
        <v>7119</v>
      </c>
      <c r="R1487" s="177" t="s">
        <v>600</v>
      </c>
      <c r="S1487" s="177" t="s">
        <v>601</v>
      </c>
      <c r="U1487" s="177" t="s">
        <v>555</v>
      </c>
      <c r="V1487" s="177" t="s">
        <v>2367</v>
      </c>
      <c r="AQ1487" s="177" t="s">
        <v>33785</v>
      </c>
      <c r="AT1487" s="177"/>
      <c r="AU1487" s="177"/>
      <c r="AV1487" s="177"/>
      <c r="AW1487" s="177"/>
    </row>
    <row r="1488" spans="1:63">
      <c r="A1488" s="170" t="s">
        <v>6864</v>
      </c>
      <c r="B1488" s="177" t="s">
        <v>7033</v>
      </c>
      <c r="D1488" s="177" t="s">
        <v>508</v>
      </c>
      <c r="E1488" s="177" t="s">
        <v>2745</v>
      </c>
      <c r="F1488" s="177" t="s">
        <v>7128</v>
      </c>
      <c r="G1488" s="177" t="s">
        <v>7129</v>
      </c>
      <c r="I1488" s="177" t="s">
        <v>939</v>
      </c>
      <c r="J1488" s="181" t="s">
        <v>2287</v>
      </c>
      <c r="K1488" s="178" t="s">
        <v>2287</v>
      </c>
      <c r="L1488" s="177" t="s">
        <v>513</v>
      </c>
      <c r="M1488" s="177" t="s">
        <v>7049</v>
      </c>
      <c r="N1488" s="177" t="s">
        <v>7037</v>
      </c>
      <c r="O1488" s="177" t="s">
        <v>195</v>
      </c>
      <c r="P1488" s="177" t="s">
        <v>1023</v>
      </c>
      <c r="Q1488" s="177" t="s">
        <v>7130</v>
      </c>
      <c r="R1488" s="177" t="s">
        <v>731</v>
      </c>
      <c r="S1488" s="177" t="s">
        <v>780</v>
      </c>
      <c r="T1488" s="177" t="s">
        <v>512</v>
      </c>
      <c r="U1488" s="177" t="s">
        <v>579</v>
      </c>
      <c r="V1488" s="177" t="s">
        <v>850</v>
      </c>
      <c r="X1488" s="177" t="s">
        <v>1054</v>
      </c>
      <c r="Z1488" s="177" t="s">
        <v>579</v>
      </c>
      <c r="AE1488" s="177" t="s">
        <v>809</v>
      </c>
      <c r="AQ1488" s="177" t="s">
        <v>7065</v>
      </c>
      <c r="AT1488" s="177"/>
      <c r="AU1488" s="177"/>
      <c r="AV1488" s="177"/>
      <c r="AW1488" s="177"/>
    </row>
    <row r="1489" spans="1:60">
      <c r="A1489" s="170" t="s">
        <v>6864</v>
      </c>
      <c r="B1489" s="177" t="s">
        <v>7033</v>
      </c>
      <c r="D1489" s="177" t="s">
        <v>508</v>
      </c>
      <c r="E1489" s="177" t="s">
        <v>1296</v>
      </c>
      <c r="F1489" s="177" t="s">
        <v>7131</v>
      </c>
      <c r="G1489" s="177" t="s">
        <v>7132</v>
      </c>
      <c r="I1489" s="177" t="s">
        <v>939</v>
      </c>
      <c r="J1489" s="181" t="s">
        <v>2287</v>
      </c>
      <c r="K1489" s="178" t="s">
        <v>2287</v>
      </c>
      <c r="L1489" s="177" t="s">
        <v>513</v>
      </c>
      <c r="M1489" s="177" t="s">
        <v>7049</v>
      </c>
      <c r="N1489" s="177" t="s">
        <v>7037</v>
      </c>
      <c r="O1489" s="177" t="s">
        <v>195</v>
      </c>
      <c r="P1489" s="177" t="s">
        <v>1023</v>
      </c>
      <c r="Q1489" s="177" t="s">
        <v>7133</v>
      </c>
      <c r="R1489" s="177" t="s">
        <v>731</v>
      </c>
      <c r="S1489" s="177" t="s">
        <v>780</v>
      </c>
      <c r="T1489" s="177" t="s">
        <v>512</v>
      </c>
      <c r="U1489" s="177" t="s">
        <v>579</v>
      </c>
      <c r="V1489" s="177" t="s">
        <v>1061</v>
      </c>
      <c r="X1489" s="177" t="s">
        <v>1054</v>
      </c>
      <c r="Z1489" s="177" t="s">
        <v>579</v>
      </c>
      <c r="AE1489" s="177" t="s">
        <v>809</v>
      </c>
      <c r="AQ1489" s="177" t="s">
        <v>7065</v>
      </c>
      <c r="AT1489" s="177"/>
      <c r="AU1489" s="177"/>
      <c r="AV1489" s="177"/>
      <c r="AW1489" s="177"/>
    </row>
    <row r="1490" spans="1:60">
      <c r="A1490" s="170" t="s">
        <v>6864</v>
      </c>
      <c r="B1490" s="177" t="s">
        <v>7033</v>
      </c>
      <c r="D1490" s="177" t="s">
        <v>508</v>
      </c>
      <c r="E1490" s="170" t="s">
        <v>1305</v>
      </c>
      <c r="F1490" s="177" t="s">
        <v>7134</v>
      </c>
      <c r="G1490" s="177" t="s">
        <v>7135</v>
      </c>
      <c r="I1490" s="177" t="s">
        <v>939</v>
      </c>
      <c r="J1490" s="181" t="s">
        <v>2287</v>
      </c>
      <c r="K1490" s="178" t="s">
        <v>2287</v>
      </c>
      <c r="L1490" s="177" t="s">
        <v>513</v>
      </c>
      <c r="M1490" s="177" t="s">
        <v>7049</v>
      </c>
      <c r="N1490" s="177" t="s">
        <v>7037</v>
      </c>
      <c r="O1490" s="177" t="s">
        <v>195</v>
      </c>
      <c r="P1490" s="177" t="s">
        <v>1023</v>
      </c>
      <c r="Q1490" s="177" t="s">
        <v>7136</v>
      </c>
      <c r="R1490" s="177" t="s">
        <v>731</v>
      </c>
      <c r="S1490" s="177" t="s">
        <v>780</v>
      </c>
      <c r="T1490" s="177" t="s">
        <v>6860</v>
      </c>
      <c r="U1490" s="177" t="s">
        <v>579</v>
      </c>
      <c r="V1490" s="177" t="s">
        <v>2896</v>
      </c>
      <c r="X1490" s="177" t="s">
        <v>1054</v>
      </c>
      <c r="Z1490" s="177" t="s">
        <v>579</v>
      </c>
      <c r="AC1490" s="177" t="s">
        <v>1303</v>
      </c>
      <c r="AD1490" s="177" t="s">
        <v>7137</v>
      </c>
      <c r="AE1490" s="177" t="s">
        <v>809</v>
      </c>
      <c r="AQ1490" s="177" t="s">
        <v>5277</v>
      </c>
      <c r="AT1490" s="177"/>
      <c r="AU1490" s="177"/>
      <c r="AV1490" s="177"/>
      <c r="AW1490" s="177"/>
    </row>
    <row r="1491" spans="1:60">
      <c r="A1491" s="170" t="s">
        <v>6864</v>
      </c>
      <c r="B1491" s="177" t="s">
        <v>7033</v>
      </c>
      <c r="D1491" s="177" t="s">
        <v>508</v>
      </c>
      <c r="E1491" s="177" t="s">
        <v>7013</v>
      </c>
      <c r="F1491" s="177" t="s">
        <v>7138</v>
      </c>
      <c r="G1491" s="177" t="s">
        <v>7139</v>
      </c>
      <c r="I1491" s="177" t="s">
        <v>939</v>
      </c>
      <c r="J1491" s="181" t="s">
        <v>2287</v>
      </c>
      <c r="K1491" s="178" t="s">
        <v>2287</v>
      </c>
      <c r="L1491" s="177" t="s">
        <v>513</v>
      </c>
      <c r="M1491" s="177" t="s">
        <v>7049</v>
      </c>
      <c r="N1491" s="177" t="s">
        <v>7037</v>
      </c>
      <c r="O1491" s="177" t="s">
        <v>195</v>
      </c>
      <c r="P1491" s="177" t="s">
        <v>1193</v>
      </c>
      <c r="Q1491" s="177" t="s">
        <v>7140</v>
      </c>
      <c r="R1491" s="177" t="s">
        <v>731</v>
      </c>
      <c r="S1491" s="177" t="s">
        <v>780</v>
      </c>
      <c r="T1491" s="177" t="s">
        <v>512</v>
      </c>
      <c r="U1491" s="177" t="s">
        <v>555</v>
      </c>
      <c r="V1491" s="177" t="s">
        <v>6481</v>
      </c>
      <c r="X1491" s="177" t="s">
        <v>1054</v>
      </c>
      <c r="Z1491" s="177" t="s">
        <v>555</v>
      </c>
      <c r="AC1491" s="177" t="s">
        <v>1303</v>
      </c>
      <c r="AD1491" s="177" t="s">
        <v>7141</v>
      </c>
      <c r="AE1491" s="177" t="s">
        <v>809</v>
      </c>
      <c r="AQ1491" s="177" t="s">
        <v>5277</v>
      </c>
      <c r="AT1491" s="177"/>
      <c r="AU1491" s="177"/>
      <c r="AV1491" s="177"/>
      <c r="AW1491" s="177"/>
    </row>
    <row r="1492" spans="1:60">
      <c r="A1492" s="170" t="s">
        <v>6864</v>
      </c>
      <c r="B1492" s="177" t="s">
        <v>7033</v>
      </c>
      <c r="D1492" s="177" t="s">
        <v>508</v>
      </c>
      <c r="E1492" s="177" t="s">
        <v>2757</v>
      </c>
      <c r="F1492" s="177" t="s">
        <v>7142</v>
      </c>
      <c r="G1492" s="177" t="s">
        <v>7143</v>
      </c>
      <c r="I1492" s="177" t="s">
        <v>939</v>
      </c>
      <c r="J1492" s="181" t="s">
        <v>2287</v>
      </c>
      <c r="K1492" s="178" t="s">
        <v>2287</v>
      </c>
      <c r="L1492" s="177" t="s">
        <v>513</v>
      </c>
      <c r="M1492" s="177" t="s">
        <v>7049</v>
      </c>
      <c r="N1492" s="177" t="s">
        <v>7037</v>
      </c>
      <c r="O1492" s="177" t="s">
        <v>195</v>
      </c>
      <c r="P1492" s="177" t="s">
        <v>1193</v>
      </c>
      <c r="R1492" s="177" t="s">
        <v>731</v>
      </c>
      <c r="S1492" s="177" t="s">
        <v>780</v>
      </c>
      <c r="T1492" s="177" t="s">
        <v>512</v>
      </c>
      <c r="U1492" s="177" t="s">
        <v>555</v>
      </c>
      <c r="V1492" s="177" t="s">
        <v>1212</v>
      </c>
      <c r="W1492" s="177" t="s">
        <v>559</v>
      </c>
      <c r="X1492" s="177" t="s">
        <v>1054</v>
      </c>
      <c r="Z1492" s="177" t="s">
        <v>555</v>
      </c>
      <c r="AE1492" s="177" t="s">
        <v>524</v>
      </c>
      <c r="AQ1492" s="177" t="s">
        <v>7065</v>
      </c>
      <c r="AT1492" s="177"/>
      <c r="AU1492" s="177"/>
      <c r="AV1492" s="177"/>
      <c r="AW1492" s="177"/>
    </row>
    <row r="1493" spans="1:60">
      <c r="A1493" s="170" t="s">
        <v>6864</v>
      </c>
      <c r="B1493" s="177" t="s">
        <v>7033</v>
      </c>
      <c r="D1493" s="177" t="s">
        <v>508</v>
      </c>
      <c r="E1493" s="191" t="s">
        <v>1819</v>
      </c>
      <c r="F1493" s="183" t="s">
        <v>7144</v>
      </c>
      <c r="I1493" s="177" t="s">
        <v>939</v>
      </c>
      <c r="J1493" s="181" t="s">
        <v>2287</v>
      </c>
      <c r="K1493" s="178" t="s">
        <v>2287</v>
      </c>
      <c r="L1493" s="177" t="s">
        <v>1307</v>
      </c>
      <c r="N1493" s="177" t="s">
        <v>7037</v>
      </c>
      <c r="O1493" s="177" t="s">
        <v>295</v>
      </c>
      <c r="Q1493" s="177" t="s">
        <v>295</v>
      </c>
      <c r="R1493" s="177" t="s">
        <v>1308</v>
      </c>
      <c r="S1493" s="177" t="s">
        <v>7145</v>
      </c>
      <c r="T1493" s="177" t="s">
        <v>7146</v>
      </c>
      <c r="U1493" s="177" t="s">
        <v>579</v>
      </c>
      <c r="V1493" s="177" t="s">
        <v>1311</v>
      </c>
      <c r="W1493" s="177" t="s">
        <v>7147</v>
      </c>
      <c r="X1493" s="177" t="s">
        <v>7148</v>
      </c>
      <c r="Y1493" s="177" t="s">
        <v>559</v>
      </c>
      <c r="Z1493" s="177" t="s">
        <v>1312</v>
      </c>
      <c r="AA1493" s="177" t="s">
        <v>7149</v>
      </c>
      <c r="AB1493" s="177" t="s">
        <v>7150</v>
      </c>
      <c r="AC1493" s="177" t="s">
        <v>7151</v>
      </c>
      <c r="AD1493" s="177" t="s">
        <v>1316</v>
      </c>
      <c r="AE1493" s="177" t="s">
        <v>7152</v>
      </c>
      <c r="AQ1493" s="177"/>
      <c r="AT1493" s="177"/>
      <c r="AU1493" s="177"/>
      <c r="AV1493" s="177"/>
      <c r="AW1493" s="177"/>
    </row>
    <row r="1494" spans="1:60">
      <c r="A1494" s="170" t="s">
        <v>6864</v>
      </c>
      <c r="B1494" s="177" t="s">
        <v>7033</v>
      </c>
      <c r="D1494" s="177" t="s">
        <v>508</v>
      </c>
      <c r="E1494" s="177" t="s">
        <v>1327</v>
      </c>
      <c r="F1494" s="177" t="s">
        <v>7153</v>
      </c>
      <c r="G1494" s="177" t="s">
        <v>7154</v>
      </c>
      <c r="I1494" s="177" t="s">
        <v>939</v>
      </c>
      <c r="J1494" s="181" t="s">
        <v>2287</v>
      </c>
      <c r="K1494" s="178" t="s">
        <v>2287</v>
      </c>
      <c r="L1494" s="177" t="s">
        <v>513</v>
      </c>
      <c r="M1494" s="177" t="s">
        <v>7049</v>
      </c>
      <c r="N1494" s="177" t="s">
        <v>7037</v>
      </c>
      <c r="O1494" s="177" t="s">
        <v>195</v>
      </c>
      <c r="P1494" s="177" t="s">
        <v>1193</v>
      </c>
      <c r="R1494" s="177" t="s">
        <v>731</v>
      </c>
      <c r="S1494" s="177" t="s">
        <v>780</v>
      </c>
      <c r="T1494" s="177" t="s">
        <v>1445</v>
      </c>
      <c r="U1494" s="177" t="s">
        <v>579</v>
      </c>
      <c r="V1494" s="177" t="s">
        <v>2978</v>
      </c>
      <c r="X1494" s="177" t="s">
        <v>1054</v>
      </c>
      <c r="Z1494" s="177" t="s">
        <v>579</v>
      </c>
      <c r="AC1494" s="177" t="s">
        <v>1332</v>
      </c>
      <c r="AD1494" s="177" t="s">
        <v>7155</v>
      </c>
      <c r="AE1494" s="177" t="s">
        <v>524</v>
      </c>
      <c r="AQ1494" s="177" t="s">
        <v>5277</v>
      </c>
      <c r="AT1494" s="177"/>
      <c r="AU1494" s="177"/>
      <c r="AV1494" s="177"/>
      <c r="AW1494" s="177"/>
    </row>
    <row r="1495" spans="1:60">
      <c r="A1495" s="170" t="s">
        <v>6864</v>
      </c>
      <c r="B1495" s="177" t="s">
        <v>7033</v>
      </c>
      <c r="D1495" s="177" t="s">
        <v>508</v>
      </c>
      <c r="E1495" s="177" t="s">
        <v>1334</v>
      </c>
      <c r="F1495" s="177" t="s">
        <v>7156</v>
      </c>
      <c r="G1495" s="177" t="s">
        <v>7157</v>
      </c>
      <c r="I1495" s="177" t="s">
        <v>939</v>
      </c>
      <c r="J1495" s="181" t="s">
        <v>2287</v>
      </c>
      <c r="K1495" s="178" t="s">
        <v>2287</v>
      </c>
      <c r="L1495" s="177" t="s">
        <v>513</v>
      </c>
      <c r="M1495" s="177" t="s">
        <v>7049</v>
      </c>
      <c r="N1495" s="177" t="s">
        <v>7037</v>
      </c>
      <c r="O1495" s="177" t="s">
        <v>195</v>
      </c>
      <c r="P1495" s="177" t="s">
        <v>1193</v>
      </c>
      <c r="R1495" s="177" t="s">
        <v>731</v>
      </c>
      <c r="S1495" s="177" t="s">
        <v>780</v>
      </c>
      <c r="T1495" s="177" t="s">
        <v>512</v>
      </c>
      <c r="U1495" s="177" t="s">
        <v>579</v>
      </c>
      <c r="V1495" s="177" t="s">
        <v>1323</v>
      </c>
      <c r="X1495" s="177" t="s">
        <v>1054</v>
      </c>
      <c r="Z1495" s="177" t="s">
        <v>579</v>
      </c>
      <c r="AC1495" s="177" t="s">
        <v>1332</v>
      </c>
      <c r="AD1495" s="177" t="s">
        <v>7158</v>
      </c>
      <c r="AE1495" s="177" t="s">
        <v>524</v>
      </c>
      <c r="AQ1495" s="177" t="s">
        <v>7159</v>
      </c>
      <c r="AT1495" s="177"/>
      <c r="AU1495" s="177"/>
      <c r="AV1495" s="177"/>
      <c r="AW1495" s="177"/>
    </row>
    <row r="1496" spans="1:60">
      <c r="A1496" s="170" t="s">
        <v>6864</v>
      </c>
      <c r="B1496" s="177" t="s">
        <v>7033</v>
      </c>
      <c r="D1496" s="177" t="s">
        <v>508</v>
      </c>
      <c r="E1496" s="177" t="s">
        <v>2781</v>
      </c>
      <c r="F1496" s="177" t="s">
        <v>7160</v>
      </c>
      <c r="I1496" s="177" t="s">
        <v>939</v>
      </c>
      <c r="J1496" s="181" t="s">
        <v>2287</v>
      </c>
      <c r="K1496" s="178" t="s">
        <v>2287</v>
      </c>
      <c r="L1496" s="177" t="s">
        <v>550</v>
      </c>
      <c r="M1496" s="177" t="s">
        <v>7037</v>
      </c>
      <c r="N1496" s="177" t="s">
        <v>7037</v>
      </c>
      <c r="O1496" s="177" t="s">
        <v>195</v>
      </c>
      <c r="P1496" s="177" t="s">
        <v>1193</v>
      </c>
      <c r="Q1496" s="177" t="s">
        <v>7161</v>
      </c>
      <c r="R1496" s="177" t="s">
        <v>600</v>
      </c>
      <c r="S1496" s="177" t="s">
        <v>601</v>
      </c>
      <c r="U1496" s="177" t="s">
        <v>5049</v>
      </c>
      <c r="V1496" s="177" t="s">
        <v>889</v>
      </c>
      <c r="AC1496" s="177" t="s">
        <v>1079</v>
      </c>
      <c r="AD1496" s="177" t="s">
        <v>7162</v>
      </c>
      <c r="AE1496" s="177" t="s">
        <v>809</v>
      </c>
      <c r="AQ1496" s="177" t="s">
        <v>7163</v>
      </c>
      <c r="AT1496" s="177"/>
      <c r="AU1496" s="177"/>
      <c r="AV1496" s="177"/>
      <c r="AW1496" s="177"/>
    </row>
    <row r="1497" spans="1:60">
      <c r="A1497" s="170" t="s">
        <v>6864</v>
      </c>
      <c r="B1497" s="177" t="s">
        <v>7033</v>
      </c>
      <c r="D1497" s="177" t="s">
        <v>508</v>
      </c>
      <c r="E1497" s="177" t="s">
        <v>2790</v>
      </c>
      <c r="F1497" s="177" t="s">
        <v>7164</v>
      </c>
      <c r="I1497" s="177" t="s">
        <v>939</v>
      </c>
      <c r="J1497" s="181" t="s">
        <v>2287</v>
      </c>
      <c r="K1497" s="178" t="s">
        <v>2287</v>
      </c>
      <c r="L1497" s="177" t="s">
        <v>550</v>
      </c>
      <c r="M1497" s="177" t="s">
        <v>7037</v>
      </c>
      <c r="N1497" s="177" t="s">
        <v>7037</v>
      </c>
      <c r="O1497" s="177" t="s">
        <v>195</v>
      </c>
      <c r="P1497" s="177" t="s">
        <v>1023</v>
      </c>
      <c r="Q1497" s="177" t="s">
        <v>7161</v>
      </c>
      <c r="R1497" s="177" t="s">
        <v>600</v>
      </c>
      <c r="S1497" s="177" t="s">
        <v>601</v>
      </c>
      <c r="U1497" s="177" t="s">
        <v>702</v>
      </c>
      <c r="V1497" s="177" t="s">
        <v>5940</v>
      </c>
      <c r="AQ1497" s="177" t="s">
        <v>7079</v>
      </c>
      <c r="AT1497" s="177"/>
      <c r="AU1497" s="177"/>
      <c r="AV1497" s="177"/>
      <c r="AW1497" s="177"/>
    </row>
    <row r="1498" spans="1:60">
      <c r="A1498" s="170" t="s">
        <v>6864</v>
      </c>
      <c r="B1498" s="177" t="s">
        <v>7033</v>
      </c>
      <c r="D1498" s="177" t="s">
        <v>508</v>
      </c>
      <c r="E1498" s="177" t="s">
        <v>2793</v>
      </c>
      <c r="F1498" s="177" t="s">
        <v>7165</v>
      </c>
      <c r="I1498" s="177" t="s">
        <v>939</v>
      </c>
      <c r="J1498" s="181" t="s">
        <v>2287</v>
      </c>
      <c r="K1498" s="178" t="s">
        <v>2287</v>
      </c>
      <c r="L1498" s="177" t="s">
        <v>550</v>
      </c>
      <c r="M1498" s="177" t="s">
        <v>7037</v>
      </c>
      <c r="N1498" s="177" t="s">
        <v>7037</v>
      </c>
      <c r="O1498" s="177" t="s">
        <v>195</v>
      </c>
      <c r="P1498" s="177" t="s">
        <v>552</v>
      </c>
      <c r="Q1498" s="177" t="s">
        <v>2916</v>
      </c>
      <c r="R1498" s="177" t="s">
        <v>600</v>
      </c>
      <c r="S1498" s="177" t="s">
        <v>601</v>
      </c>
      <c r="U1498" s="177" t="s">
        <v>555</v>
      </c>
      <c r="V1498" s="177" t="s">
        <v>5940</v>
      </c>
      <c r="AC1498" s="177" t="s">
        <v>1079</v>
      </c>
      <c r="AD1498" s="177" t="s">
        <v>7166</v>
      </c>
      <c r="AE1498" s="177" t="s">
        <v>809</v>
      </c>
      <c r="AQ1498" s="177" t="s">
        <v>7163</v>
      </c>
      <c r="AT1498" s="177"/>
      <c r="AU1498" s="177"/>
      <c r="AV1498" s="177"/>
      <c r="AW1498" s="177"/>
    </row>
    <row r="1499" spans="1:60">
      <c r="A1499" s="170" t="s">
        <v>6864</v>
      </c>
      <c r="B1499" s="177" t="s">
        <v>7033</v>
      </c>
      <c r="D1499" s="177" t="s">
        <v>508</v>
      </c>
      <c r="E1499" s="170" t="s">
        <v>2796</v>
      </c>
      <c r="F1499" s="177" t="s">
        <v>7167</v>
      </c>
      <c r="I1499" s="177" t="s">
        <v>939</v>
      </c>
      <c r="J1499" s="181" t="s">
        <v>2287</v>
      </c>
      <c r="K1499" s="178" t="s">
        <v>2287</v>
      </c>
      <c r="L1499" s="177" t="s">
        <v>550</v>
      </c>
      <c r="M1499" s="177" t="s">
        <v>7037</v>
      </c>
      <c r="N1499" s="177" t="s">
        <v>7037</v>
      </c>
      <c r="O1499" s="177" t="s">
        <v>195</v>
      </c>
      <c r="P1499" s="177" t="s">
        <v>1023</v>
      </c>
      <c r="Q1499" s="177" t="s">
        <v>7161</v>
      </c>
      <c r="R1499" s="177" t="s">
        <v>600</v>
      </c>
      <c r="S1499" s="177" t="s">
        <v>601</v>
      </c>
      <c r="U1499" s="177" t="s">
        <v>702</v>
      </c>
      <c r="V1499" s="177" t="s">
        <v>1681</v>
      </c>
      <c r="AQ1499" s="177" t="s">
        <v>7079</v>
      </c>
      <c r="AT1499" s="177"/>
      <c r="AU1499" s="177"/>
      <c r="AV1499" s="177"/>
      <c r="AW1499" s="177"/>
    </row>
    <row r="1500" spans="1:60">
      <c r="A1500" s="170" t="s">
        <v>6864</v>
      </c>
      <c r="B1500" s="177" t="s">
        <v>7033</v>
      </c>
      <c r="D1500" s="177" t="s">
        <v>508</v>
      </c>
      <c r="E1500" s="170" t="s">
        <v>2799</v>
      </c>
      <c r="F1500" s="177" t="s">
        <v>7168</v>
      </c>
      <c r="I1500" s="177" t="s">
        <v>939</v>
      </c>
      <c r="J1500" s="181" t="s">
        <v>2287</v>
      </c>
      <c r="K1500" s="178" t="s">
        <v>2287</v>
      </c>
      <c r="L1500" s="177" t="s">
        <v>550</v>
      </c>
      <c r="M1500" s="177" t="s">
        <v>7037</v>
      </c>
      <c r="N1500" s="177" t="s">
        <v>7037</v>
      </c>
      <c r="O1500" s="177" t="s">
        <v>195</v>
      </c>
      <c r="P1500" s="177" t="s">
        <v>552</v>
      </c>
      <c r="Q1500" s="177" t="s">
        <v>2916</v>
      </c>
      <c r="R1500" s="177" t="s">
        <v>600</v>
      </c>
      <c r="S1500" s="177" t="s">
        <v>601</v>
      </c>
      <c r="T1500" s="177" t="s">
        <v>7169</v>
      </c>
      <c r="V1500" s="177" t="s">
        <v>4676</v>
      </c>
      <c r="AC1500" s="177" t="s">
        <v>1104</v>
      </c>
      <c r="AD1500" s="177" t="s">
        <v>7170</v>
      </c>
      <c r="AE1500" s="177" t="s">
        <v>559</v>
      </c>
      <c r="AQ1500" s="177" t="s">
        <v>7163</v>
      </c>
      <c r="AT1500" s="177"/>
      <c r="AU1500" s="177"/>
      <c r="AV1500" s="177"/>
      <c r="AW1500" s="177"/>
    </row>
    <row r="1501" spans="1:60">
      <c r="A1501" s="170" t="s">
        <v>6864</v>
      </c>
      <c r="B1501" s="177" t="s">
        <v>7033</v>
      </c>
      <c r="D1501" s="177" t="s">
        <v>508</v>
      </c>
      <c r="E1501" s="170" t="s">
        <v>1342</v>
      </c>
      <c r="F1501" s="177" t="s">
        <v>7171</v>
      </c>
      <c r="G1501" s="177" t="s">
        <v>7172</v>
      </c>
      <c r="I1501" s="177" t="s">
        <v>939</v>
      </c>
      <c r="J1501" s="181" t="s">
        <v>2287</v>
      </c>
      <c r="K1501" s="178" t="s">
        <v>2287</v>
      </c>
      <c r="L1501" s="177" t="s">
        <v>513</v>
      </c>
      <c r="M1501" s="177" t="s">
        <v>7049</v>
      </c>
      <c r="N1501" s="177" t="s">
        <v>7037</v>
      </c>
      <c r="O1501" s="177" t="s">
        <v>437</v>
      </c>
      <c r="P1501" s="177" t="s">
        <v>2916</v>
      </c>
      <c r="R1501" s="177" t="s">
        <v>2917</v>
      </c>
      <c r="S1501" s="177" t="s">
        <v>2916</v>
      </c>
      <c r="T1501" s="177" t="s">
        <v>512</v>
      </c>
      <c r="U1501" s="177" t="s">
        <v>518</v>
      </c>
      <c r="V1501" s="177" t="s">
        <v>645</v>
      </c>
      <c r="W1501" s="177" t="s">
        <v>2918</v>
      </c>
      <c r="X1501" s="177" t="s">
        <v>798</v>
      </c>
      <c r="Y1501" s="177" t="s">
        <v>5741</v>
      </c>
      <c r="Z1501" s="177" t="s">
        <v>7173</v>
      </c>
      <c r="AA1501" s="177" t="s">
        <v>1064</v>
      </c>
      <c r="AB1501" s="177" t="s">
        <v>5741</v>
      </c>
      <c r="AC1501" s="177" t="s">
        <v>7174</v>
      </c>
      <c r="AD1501" s="177" t="s">
        <v>1064</v>
      </c>
      <c r="AE1501" s="177" t="s">
        <v>5741</v>
      </c>
      <c r="AF1501" s="177" t="s">
        <v>7175</v>
      </c>
      <c r="AG1501" s="177" t="s">
        <v>1064</v>
      </c>
      <c r="AQ1501" s="177"/>
      <c r="AT1501" s="177"/>
      <c r="AU1501" s="177"/>
      <c r="AV1501" s="177"/>
      <c r="AW1501" s="177"/>
      <c r="BH1501" s="177" t="s">
        <v>7176</v>
      </c>
    </row>
    <row r="1502" spans="1:60">
      <c r="A1502" s="170" t="s">
        <v>6864</v>
      </c>
      <c r="B1502" s="177" t="s">
        <v>7033</v>
      </c>
      <c r="D1502" s="177" t="s">
        <v>508</v>
      </c>
      <c r="E1502" s="170" t="s">
        <v>1348</v>
      </c>
      <c r="F1502" s="177" t="s">
        <v>7177</v>
      </c>
      <c r="G1502" s="177" t="s">
        <v>7178</v>
      </c>
      <c r="I1502" s="177" t="s">
        <v>939</v>
      </c>
      <c r="J1502" s="181" t="s">
        <v>2287</v>
      </c>
      <c r="K1502" s="178" t="s">
        <v>2287</v>
      </c>
      <c r="L1502" s="177" t="s">
        <v>513</v>
      </c>
      <c r="M1502" s="177" t="s">
        <v>7049</v>
      </c>
      <c r="N1502" s="177" t="s">
        <v>7037</v>
      </c>
      <c r="O1502" s="177" t="s">
        <v>437</v>
      </c>
      <c r="P1502" s="177" t="s">
        <v>2916</v>
      </c>
      <c r="R1502" s="177" t="s">
        <v>2917</v>
      </c>
      <c r="S1502" s="177" t="s">
        <v>2916</v>
      </c>
      <c r="T1502" s="177" t="s">
        <v>512</v>
      </c>
      <c r="U1502" s="177" t="s">
        <v>518</v>
      </c>
      <c r="V1502" s="177" t="s">
        <v>645</v>
      </c>
      <c r="W1502" s="177" t="s">
        <v>2918</v>
      </c>
      <c r="X1502" s="177" t="s">
        <v>798</v>
      </c>
      <c r="Y1502" s="177" t="s">
        <v>5741</v>
      </c>
      <c r="Z1502" s="177" t="s">
        <v>7179</v>
      </c>
      <c r="AA1502" s="177" t="s">
        <v>1064</v>
      </c>
      <c r="AB1502" s="177" t="s">
        <v>5741</v>
      </c>
      <c r="AC1502" s="177" t="s">
        <v>7180</v>
      </c>
      <c r="AD1502" s="177" t="s">
        <v>1064</v>
      </c>
      <c r="AE1502" s="177" t="s">
        <v>5741</v>
      </c>
      <c r="AF1502" s="177" t="s">
        <v>7181</v>
      </c>
      <c r="AG1502" s="177" t="s">
        <v>1064</v>
      </c>
      <c r="AQ1502" s="177"/>
      <c r="AT1502" s="177"/>
      <c r="AU1502" s="177"/>
      <c r="AV1502" s="177"/>
      <c r="AW1502" s="177"/>
      <c r="BH1502" s="177" t="s">
        <v>7176</v>
      </c>
    </row>
    <row r="1503" spans="1:60">
      <c r="A1503" s="170" t="s">
        <v>6864</v>
      </c>
      <c r="B1503" s="177" t="s">
        <v>7033</v>
      </c>
      <c r="D1503" s="177" t="s">
        <v>508</v>
      </c>
      <c r="E1503" s="177" t="s">
        <v>1364</v>
      </c>
      <c r="F1503" s="177" t="s">
        <v>7182</v>
      </c>
      <c r="I1503" s="177" t="s">
        <v>939</v>
      </c>
      <c r="J1503" s="181" t="s">
        <v>2287</v>
      </c>
      <c r="K1503" s="178" t="s">
        <v>2287</v>
      </c>
      <c r="L1503" s="177" t="s">
        <v>6185</v>
      </c>
      <c r="M1503" s="177" t="s">
        <v>7088</v>
      </c>
      <c r="N1503" s="177" t="s">
        <v>7037</v>
      </c>
      <c r="O1503" s="177" t="s">
        <v>195</v>
      </c>
      <c r="P1503" s="177" t="s">
        <v>887</v>
      </c>
      <c r="Q1503" s="177" t="s">
        <v>7183</v>
      </c>
      <c r="R1503" s="177" t="s">
        <v>688</v>
      </c>
      <c r="S1503" s="177" t="s">
        <v>7184</v>
      </c>
      <c r="T1503" s="177" t="s">
        <v>555</v>
      </c>
      <c r="U1503" s="177" t="s">
        <v>702</v>
      </c>
      <c r="V1503" s="177" t="s">
        <v>805</v>
      </c>
      <c r="X1503" s="177" t="s">
        <v>7091</v>
      </c>
      <c r="Z1503" s="177" t="s">
        <v>702</v>
      </c>
      <c r="AA1503" s="177">
        <v>5640</v>
      </c>
      <c r="AC1503" s="177" t="s">
        <v>7092</v>
      </c>
      <c r="AD1503" s="177" t="s">
        <v>7185</v>
      </c>
      <c r="AE1503" s="177" t="s">
        <v>559</v>
      </c>
      <c r="AQ1503" s="177"/>
      <c r="AT1503" s="177"/>
      <c r="AU1503" s="177"/>
      <c r="AV1503" s="177"/>
      <c r="AW1503" s="177"/>
    </row>
    <row r="1504" spans="1:60">
      <c r="A1504" s="170" t="s">
        <v>6864</v>
      </c>
      <c r="B1504" s="177" t="s">
        <v>7033</v>
      </c>
      <c r="D1504" s="177" t="s">
        <v>508</v>
      </c>
      <c r="E1504" s="177" t="s">
        <v>1364</v>
      </c>
      <c r="F1504" s="177" t="s">
        <v>7186</v>
      </c>
      <c r="I1504" s="177" t="s">
        <v>939</v>
      </c>
      <c r="J1504" s="181" t="s">
        <v>2287</v>
      </c>
      <c r="K1504" s="178" t="s">
        <v>2287</v>
      </c>
      <c r="L1504" s="177" t="s">
        <v>6185</v>
      </c>
      <c r="M1504" s="177" t="s">
        <v>7088</v>
      </c>
      <c r="N1504" s="177" t="s">
        <v>7037</v>
      </c>
      <c r="O1504" s="177" t="s">
        <v>195</v>
      </c>
      <c r="P1504" s="177" t="s">
        <v>1023</v>
      </c>
      <c r="Q1504" s="177" t="s">
        <v>7183</v>
      </c>
      <c r="R1504" s="177" t="s">
        <v>688</v>
      </c>
      <c r="S1504" s="177" t="s">
        <v>7095</v>
      </c>
      <c r="T1504" s="177" t="s">
        <v>781</v>
      </c>
      <c r="U1504" s="177" t="s">
        <v>702</v>
      </c>
      <c r="V1504" s="177" t="s">
        <v>2285</v>
      </c>
      <c r="X1504" s="177" t="s">
        <v>6923</v>
      </c>
      <c r="Z1504" s="177" t="s">
        <v>702</v>
      </c>
      <c r="AA1504" s="177">
        <v>18440</v>
      </c>
      <c r="AC1504" s="177" t="s">
        <v>6918</v>
      </c>
      <c r="AD1504" s="177" t="s">
        <v>7187</v>
      </c>
      <c r="AE1504" s="177" t="s">
        <v>524</v>
      </c>
      <c r="AQ1504" s="177"/>
      <c r="AT1504" s="177"/>
      <c r="AU1504" s="177"/>
      <c r="AV1504" s="177"/>
      <c r="AW1504" s="177"/>
    </row>
    <row r="1505" spans="1:49">
      <c r="A1505" s="170" t="s">
        <v>6864</v>
      </c>
      <c r="B1505" s="177" t="s">
        <v>7033</v>
      </c>
      <c r="D1505" s="177" t="s">
        <v>508</v>
      </c>
      <c r="E1505" s="183" t="s">
        <v>1364</v>
      </c>
      <c r="F1505" s="177" t="s">
        <v>7188</v>
      </c>
      <c r="I1505" s="177" t="s">
        <v>939</v>
      </c>
      <c r="J1505" s="181" t="s">
        <v>2287</v>
      </c>
      <c r="K1505" s="178" t="s">
        <v>2287</v>
      </c>
      <c r="L1505" s="177" t="s">
        <v>6185</v>
      </c>
      <c r="M1505" s="177" t="s">
        <v>7088</v>
      </c>
      <c r="N1505" s="177" t="s">
        <v>7037</v>
      </c>
      <c r="O1505" s="177" t="s">
        <v>227</v>
      </c>
      <c r="Q1505" s="177" t="s">
        <v>1134</v>
      </c>
      <c r="R1505" s="177" t="s">
        <v>6187</v>
      </c>
      <c r="S1505" s="177" t="s">
        <v>6931</v>
      </c>
      <c r="T1505" s="177" t="s">
        <v>781</v>
      </c>
      <c r="U1505" s="177" t="s">
        <v>6932</v>
      </c>
      <c r="V1505" s="177" t="s">
        <v>702</v>
      </c>
      <c r="W1505" s="177" t="s">
        <v>7189</v>
      </c>
      <c r="AA1505" s="177" t="s">
        <v>6192</v>
      </c>
      <c r="AB1505" s="177" t="s">
        <v>790</v>
      </c>
      <c r="AQ1505" s="177" t="s">
        <v>7190</v>
      </c>
      <c r="AT1505" s="177"/>
      <c r="AU1505" s="177"/>
      <c r="AV1505" s="177"/>
      <c r="AW1505" s="177"/>
    </row>
    <row r="1506" spans="1:49">
      <c r="A1506" s="170" t="s">
        <v>6864</v>
      </c>
      <c r="B1506" s="177" t="s">
        <v>7033</v>
      </c>
      <c r="D1506" s="177" t="s">
        <v>508</v>
      </c>
      <c r="E1506" s="177" t="s">
        <v>1364</v>
      </c>
      <c r="F1506" s="177" t="s">
        <v>7191</v>
      </c>
      <c r="I1506" s="177" t="s">
        <v>939</v>
      </c>
      <c r="J1506" s="181" t="s">
        <v>2287</v>
      </c>
      <c r="K1506" s="178" t="s">
        <v>2287</v>
      </c>
      <c r="L1506" s="177" t="s">
        <v>6185</v>
      </c>
      <c r="M1506" s="177" t="s">
        <v>7088</v>
      </c>
      <c r="N1506" s="177" t="s">
        <v>7037</v>
      </c>
      <c r="O1506" s="177" t="s">
        <v>238</v>
      </c>
      <c r="P1506" s="177" t="s">
        <v>6586</v>
      </c>
      <c r="Q1506" s="177" t="s">
        <v>7183</v>
      </c>
      <c r="R1506" s="177" t="s">
        <v>3469</v>
      </c>
      <c r="S1506" s="177" t="s">
        <v>15510</v>
      </c>
      <c r="U1506" s="177" t="s">
        <v>3731</v>
      </c>
      <c r="V1506" s="177" t="s">
        <v>1734</v>
      </c>
      <c r="W1506" s="177" t="s">
        <v>33383</v>
      </c>
      <c r="AB1506" s="177" t="s">
        <v>6200</v>
      </c>
      <c r="AC1506" s="177" t="s">
        <v>33373</v>
      </c>
      <c r="AD1506" s="177" t="s">
        <v>6202</v>
      </c>
      <c r="AQ1506" s="199" t="s">
        <v>33384</v>
      </c>
      <c r="AT1506" s="177"/>
      <c r="AU1506" s="177"/>
      <c r="AV1506" s="177"/>
      <c r="AW1506" s="177"/>
    </row>
    <row r="1507" spans="1:49">
      <c r="A1507" s="170" t="s">
        <v>6864</v>
      </c>
      <c r="B1507" s="177" t="s">
        <v>7033</v>
      </c>
      <c r="D1507" s="177" t="s">
        <v>508</v>
      </c>
      <c r="E1507" s="177" t="s">
        <v>1364</v>
      </c>
      <c r="F1507" s="177" t="s">
        <v>7192</v>
      </c>
      <c r="I1507" s="177" t="s">
        <v>939</v>
      </c>
      <c r="J1507" s="181" t="s">
        <v>2287</v>
      </c>
      <c r="K1507" s="178" t="s">
        <v>2287</v>
      </c>
      <c r="L1507" s="177" t="s">
        <v>6185</v>
      </c>
      <c r="M1507" s="177" t="s">
        <v>7088</v>
      </c>
      <c r="N1507" s="177" t="s">
        <v>7037</v>
      </c>
      <c r="O1507" s="177" t="s">
        <v>273</v>
      </c>
      <c r="P1507" s="177" t="s">
        <v>6586</v>
      </c>
      <c r="Q1507" s="177" t="s">
        <v>7183</v>
      </c>
      <c r="R1507" s="177" t="s">
        <v>6206</v>
      </c>
      <c r="S1507" s="177" t="s">
        <v>7193</v>
      </c>
      <c r="T1507" s="177" t="s">
        <v>2763</v>
      </c>
      <c r="V1507" s="177" t="s">
        <v>7194</v>
      </c>
      <c r="W1507" s="177" t="s">
        <v>7195</v>
      </c>
      <c r="X1507" s="177" t="s">
        <v>4648</v>
      </c>
      <c r="Y1507" s="177" t="s">
        <v>6287</v>
      </c>
      <c r="Z1507" s="177" t="s">
        <v>3831</v>
      </c>
      <c r="AC1507" s="177" t="s">
        <v>33337</v>
      </c>
      <c r="AQ1507" s="199" t="s">
        <v>33343</v>
      </c>
      <c r="AT1507" s="177"/>
      <c r="AU1507" s="177"/>
      <c r="AV1507" s="177"/>
      <c r="AW1507" s="177"/>
    </row>
    <row r="1508" spans="1:49">
      <c r="A1508" s="170" t="s">
        <v>6864</v>
      </c>
      <c r="B1508" s="177" t="s">
        <v>7033</v>
      </c>
      <c r="D1508" s="177" t="s">
        <v>508</v>
      </c>
      <c r="E1508" s="177" t="s">
        <v>1369</v>
      </c>
      <c r="F1508" s="177" t="s">
        <v>7196</v>
      </c>
      <c r="I1508" s="177" t="s">
        <v>939</v>
      </c>
      <c r="J1508" s="181" t="s">
        <v>2287</v>
      </c>
      <c r="K1508" s="178" t="s">
        <v>2287</v>
      </c>
      <c r="L1508" s="177" t="s">
        <v>6185</v>
      </c>
      <c r="M1508" s="177" t="s">
        <v>7088</v>
      </c>
      <c r="N1508" s="177" t="s">
        <v>7037</v>
      </c>
      <c r="O1508" s="177" t="s">
        <v>195</v>
      </c>
      <c r="P1508" s="177" t="s">
        <v>887</v>
      </c>
      <c r="Q1508" s="177" t="s">
        <v>7197</v>
      </c>
      <c r="R1508" s="177" t="s">
        <v>688</v>
      </c>
      <c r="S1508" s="177" t="s">
        <v>7184</v>
      </c>
      <c r="T1508" s="177" t="s">
        <v>555</v>
      </c>
      <c r="U1508" s="177" t="s">
        <v>702</v>
      </c>
      <c r="V1508" s="177" t="s">
        <v>805</v>
      </c>
      <c r="X1508" s="177" t="s">
        <v>7091</v>
      </c>
      <c r="Z1508" s="177" t="s">
        <v>702</v>
      </c>
      <c r="AA1508" s="177">
        <v>5640</v>
      </c>
      <c r="AC1508" s="177" t="s">
        <v>7092</v>
      </c>
      <c r="AD1508" s="177" t="s">
        <v>7198</v>
      </c>
      <c r="AE1508" s="177" t="s">
        <v>559</v>
      </c>
      <c r="AQ1508" s="177"/>
      <c r="AT1508" s="177"/>
      <c r="AU1508" s="177"/>
      <c r="AV1508" s="177"/>
      <c r="AW1508" s="177"/>
    </row>
    <row r="1509" spans="1:49">
      <c r="A1509" s="170" t="s">
        <v>6864</v>
      </c>
      <c r="B1509" s="177" t="s">
        <v>7033</v>
      </c>
      <c r="D1509" s="177" t="s">
        <v>508</v>
      </c>
      <c r="E1509" s="177" t="s">
        <v>1369</v>
      </c>
      <c r="F1509" s="177" t="s">
        <v>7199</v>
      </c>
      <c r="I1509" s="177" t="s">
        <v>939</v>
      </c>
      <c r="J1509" s="181" t="s">
        <v>2287</v>
      </c>
      <c r="K1509" s="178" t="s">
        <v>2287</v>
      </c>
      <c r="L1509" s="177" t="s">
        <v>6185</v>
      </c>
      <c r="M1509" s="177" t="s">
        <v>7088</v>
      </c>
      <c r="N1509" s="177" t="s">
        <v>7037</v>
      </c>
      <c r="O1509" s="177" t="s">
        <v>195</v>
      </c>
      <c r="P1509" s="177" t="s">
        <v>1023</v>
      </c>
      <c r="Q1509" s="177" t="s">
        <v>7197</v>
      </c>
      <c r="R1509" s="177" t="s">
        <v>688</v>
      </c>
      <c r="S1509" s="177" t="s">
        <v>7095</v>
      </c>
      <c r="T1509" s="177" t="s">
        <v>781</v>
      </c>
      <c r="U1509" s="177" t="s">
        <v>702</v>
      </c>
      <c r="V1509" s="177" t="s">
        <v>2285</v>
      </c>
      <c r="X1509" s="177" t="s">
        <v>6923</v>
      </c>
      <c r="Z1509" s="177" t="s">
        <v>702</v>
      </c>
      <c r="AA1509" s="177">
        <v>18440</v>
      </c>
      <c r="AC1509" s="177" t="s">
        <v>6918</v>
      </c>
      <c r="AD1509" s="177" t="s">
        <v>7200</v>
      </c>
      <c r="AE1509" s="177" t="s">
        <v>524</v>
      </c>
      <c r="AQ1509" s="177"/>
      <c r="AT1509" s="177"/>
      <c r="AU1509" s="177"/>
      <c r="AV1509" s="177"/>
      <c r="AW1509" s="177"/>
    </row>
    <row r="1510" spans="1:49">
      <c r="A1510" s="170" t="s">
        <v>6864</v>
      </c>
      <c r="B1510" s="177" t="s">
        <v>7033</v>
      </c>
      <c r="D1510" s="177" t="s">
        <v>508</v>
      </c>
      <c r="E1510" s="183" t="s">
        <v>1369</v>
      </c>
      <c r="F1510" s="177" t="s">
        <v>7201</v>
      </c>
      <c r="I1510" s="177" t="s">
        <v>939</v>
      </c>
      <c r="J1510" s="181" t="s">
        <v>2287</v>
      </c>
      <c r="K1510" s="178" t="s">
        <v>2287</v>
      </c>
      <c r="L1510" s="177" t="s">
        <v>6185</v>
      </c>
      <c r="M1510" s="177" t="s">
        <v>7088</v>
      </c>
      <c r="N1510" s="177" t="s">
        <v>7037</v>
      </c>
      <c r="O1510" s="177" t="s">
        <v>227</v>
      </c>
      <c r="Q1510" s="177" t="s">
        <v>1159</v>
      </c>
      <c r="R1510" s="177" t="s">
        <v>6187</v>
      </c>
      <c r="S1510" s="177" t="s">
        <v>6931</v>
      </c>
      <c r="T1510" s="177" t="s">
        <v>781</v>
      </c>
      <c r="U1510" s="177" t="s">
        <v>6932</v>
      </c>
      <c r="V1510" s="177" t="s">
        <v>702</v>
      </c>
      <c r="W1510" s="177" t="s">
        <v>7189</v>
      </c>
      <c r="AA1510" s="177" t="s">
        <v>6192</v>
      </c>
      <c r="AB1510" s="177" t="s">
        <v>790</v>
      </c>
      <c r="AQ1510" s="177" t="s">
        <v>7190</v>
      </c>
      <c r="AT1510" s="177"/>
      <c r="AU1510" s="177"/>
      <c r="AV1510" s="177"/>
      <c r="AW1510" s="177"/>
    </row>
    <row r="1511" spans="1:49">
      <c r="A1511" s="170" t="s">
        <v>6864</v>
      </c>
      <c r="B1511" s="177" t="s">
        <v>7033</v>
      </c>
      <c r="D1511" s="177" t="s">
        <v>508</v>
      </c>
      <c r="E1511" s="177" t="s">
        <v>1369</v>
      </c>
      <c r="F1511" s="177" t="s">
        <v>7202</v>
      </c>
      <c r="I1511" s="177" t="s">
        <v>939</v>
      </c>
      <c r="J1511" s="181" t="s">
        <v>2287</v>
      </c>
      <c r="K1511" s="178" t="s">
        <v>2287</v>
      </c>
      <c r="L1511" s="177" t="s">
        <v>6185</v>
      </c>
      <c r="M1511" s="177" t="s">
        <v>7088</v>
      </c>
      <c r="N1511" s="177" t="s">
        <v>7037</v>
      </c>
      <c r="O1511" s="177" t="s">
        <v>238</v>
      </c>
      <c r="P1511" s="177" t="s">
        <v>6586</v>
      </c>
      <c r="Q1511" s="177" t="s">
        <v>7197</v>
      </c>
      <c r="R1511" s="177" t="s">
        <v>3469</v>
      </c>
      <c r="U1511" s="177" t="s">
        <v>3731</v>
      </c>
      <c r="V1511" s="177" t="s">
        <v>1734</v>
      </c>
      <c r="W1511" s="177" t="s">
        <v>33383</v>
      </c>
      <c r="AB1511" s="177" t="s">
        <v>6200</v>
      </c>
      <c r="AC1511" s="177" t="s">
        <v>33389</v>
      </c>
      <c r="AD1511" s="177" t="s">
        <v>6202</v>
      </c>
      <c r="AQ1511" s="199" t="s">
        <v>33390</v>
      </c>
      <c r="AT1511" s="177"/>
      <c r="AU1511" s="177"/>
      <c r="AV1511" s="177"/>
      <c r="AW1511" s="177"/>
    </row>
    <row r="1512" spans="1:49" ht="16.5" customHeight="1">
      <c r="A1512" s="170" t="s">
        <v>6864</v>
      </c>
      <c r="B1512" s="177" t="s">
        <v>7033</v>
      </c>
      <c r="D1512" s="177" t="s">
        <v>508</v>
      </c>
      <c r="E1512" s="177" t="s">
        <v>1369</v>
      </c>
      <c r="F1512" s="177" t="s">
        <v>7203</v>
      </c>
      <c r="I1512" s="177" t="s">
        <v>939</v>
      </c>
      <c r="J1512" s="181" t="s">
        <v>2287</v>
      </c>
      <c r="K1512" s="178" t="s">
        <v>2287</v>
      </c>
      <c r="L1512" s="177" t="s">
        <v>6185</v>
      </c>
      <c r="M1512" s="177" t="s">
        <v>7088</v>
      </c>
      <c r="N1512" s="177" t="s">
        <v>7037</v>
      </c>
      <c r="O1512" s="177" t="s">
        <v>273</v>
      </c>
      <c r="P1512" s="177" t="s">
        <v>6586</v>
      </c>
      <c r="Q1512" s="177" t="s">
        <v>7197</v>
      </c>
      <c r="R1512" s="177" t="s">
        <v>6206</v>
      </c>
      <c r="S1512" s="177" t="s">
        <v>7193</v>
      </c>
      <c r="T1512" s="177" t="s">
        <v>2763</v>
      </c>
      <c r="V1512" s="177" t="s">
        <v>7194</v>
      </c>
      <c r="W1512" s="177" t="s">
        <v>7204</v>
      </c>
      <c r="X1512" s="177" t="s">
        <v>4648</v>
      </c>
      <c r="Y1512" s="177" t="s">
        <v>6287</v>
      </c>
      <c r="Z1512" s="177" t="s">
        <v>882</v>
      </c>
      <c r="AC1512" s="177" t="s">
        <v>33337</v>
      </c>
      <c r="AQ1512" s="199" t="s">
        <v>33343</v>
      </c>
      <c r="AT1512" s="177"/>
      <c r="AU1512" s="177"/>
      <c r="AV1512" s="177"/>
      <c r="AW1512" s="177"/>
    </row>
    <row r="1513" spans="1:49">
      <c r="A1513" s="170" t="s">
        <v>6864</v>
      </c>
      <c r="B1513" s="177" t="s">
        <v>7033</v>
      </c>
      <c r="D1513" s="177" t="s">
        <v>508</v>
      </c>
      <c r="E1513" s="170" t="s">
        <v>1374</v>
      </c>
      <c r="F1513" s="177" t="s">
        <v>7205</v>
      </c>
      <c r="G1513" s="177" t="s">
        <v>7206</v>
      </c>
      <c r="I1513" s="177" t="s">
        <v>939</v>
      </c>
      <c r="J1513" s="181" t="s">
        <v>2287</v>
      </c>
      <c r="K1513" s="178" t="s">
        <v>2287</v>
      </c>
      <c r="L1513" s="177" t="s">
        <v>513</v>
      </c>
      <c r="M1513" s="177" t="s">
        <v>7049</v>
      </c>
      <c r="N1513" s="177" t="s">
        <v>7037</v>
      </c>
      <c r="O1513" s="177" t="s">
        <v>195</v>
      </c>
      <c r="P1513" s="177" t="s">
        <v>1023</v>
      </c>
      <c r="Q1513" s="177" t="s">
        <v>7207</v>
      </c>
      <c r="R1513" s="177" t="s">
        <v>731</v>
      </c>
      <c r="S1513" s="177" t="s">
        <v>780</v>
      </c>
      <c r="T1513" s="177" t="s">
        <v>512</v>
      </c>
      <c r="U1513" s="177" t="s">
        <v>579</v>
      </c>
      <c r="V1513" s="177" t="s">
        <v>1323</v>
      </c>
      <c r="X1513" s="177" t="s">
        <v>1054</v>
      </c>
      <c r="Z1513" s="177" t="s">
        <v>579</v>
      </c>
      <c r="AE1513" s="177" t="s">
        <v>809</v>
      </c>
      <c r="AQ1513" s="177" t="s">
        <v>7065</v>
      </c>
      <c r="AT1513" s="177"/>
      <c r="AU1513" s="177"/>
      <c r="AV1513" s="177"/>
      <c r="AW1513" s="177"/>
    </row>
    <row r="1514" spans="1:49">
      <c r="A1514" s="170" t="s">
        <v>6864</v>
      </c>
      <c r="B1514" s="177" t="s">
        <v>7033</v>
      </c>
      <c r="D1514" s="177" t="s">
        <v>508</v>
      </c>
      <c r="E1514" s="177" t="s">
        <v>1379</v>
      </c>
      <c r="F1514" s="177" t="s">
        <v>7208</v>
      </c>
      <c r="G1514" s="177" t="s">
        <v>7209</v>
      </c>
      <c r="I1514" s="177" t="s">
        <v>939</v>
      </c>
      <c r="J1514" s="181" t="s">
        <v>2287</v>
      </c>
      <c r="K1514" s="178" t="s">
        <v>2287</v>
      </c>
      <c r="L1514" s="177" t="s">
        <v>513</v>
      </c>
      <c r="M1514" s="177" t="s">
        <v>7049</v>
      </c>
      <c r="N1514" s="177" t="s">
        <v>7037</v>
      </c>
      <c r="O1514" s="177" t="s">
        <v>195</v>
      </c>
      <c r="P1514" s="177" t="s">
        <v>1023</v>
      </c>
      <c r="Q1514" s="177" t="s">
        <v>7210</v>
      </c>
      <c r="R1514" s="177" t="s">
        <v>731</v>
      </c>
      <c r="S1514" s="177" t="s">
        <v>780</v>
      </c>
      <c r="T1514" s="177" t="s">
        <v>512</v>
      </c>
      <c r="U1514" s="177" t="s">
        <v>579</v>
      </c>
      <c r="V1514" s="177" t="s">
        <v>722</v>
      </c>
      <c r="X1514" s="177" t="s">
        <v>1054</v>
      </c>
      <c r="Z1514" s="177" t="s">
        <v>579</v>
      </c>
      <c r="AC1514" s="177" t="s">
        <v>1303</v>
      </c>
      <c r="AD1514" s="177" t="s">
        <v>7211</v>
      </c>
      <c r="AE1514" s="177" t="s">
        <v>809</v>
      </c>
      <c r="AQ1514" s="177" t="s">
        <v>7159</v>
      </c>
      <c r="AT1514" s="177"/>
      <c r="AU1514" s="177"/>
      <c r="AV1514" s="177"/>
      <c r="AW1514" s="177"/>
    </row>
    <row r="1515" spans="1:49">
      <c r="A1515" s="170" t="s">
        <v>6864</v>
      </c>
      <c r="B1515" s="177" t="s">
        <v>7033</v>
      </c>
      <c r="D1515" s="177" t="s">
        <v>508</v>
      </c>
      <c r="E1515" s="177" t="s">
        <v>3777</v>
      </c>
      <c r="F1515" s="183" t="s">
        <v>7212</v>
      </c>
      <c r="I1515" s="177" t="s">
        <v>939</v>
      </c>
      <c r="J1515" s="181" t="s">
        <v>2287</v>
      </c>
      <c r="K1515" s="178" t="s">
        <v>2287</v>
      </c>
      <c r="L1515" s="177" t="s">
        <v>6185</v>
      </c>
      <c r="M1515" s="177" t="s">
        <v>7088</v>
      </c>
      <c r="N1515" s="177" t="s">
        <v>7037</v>
      </c>
      <c r="O1515" s="177" t="s">
        <v>195</v>
      </c>
      <c r="P1515" s="177" t="s">
        <v>887</v>
      </c>
      <c r="Q1515" s="177" t="s">
        <v>7213</v>
      </c>
      <c r="R1515" s="177" t="s">
        <v>688</v>
      </c>
      <c r="S1515" s="177" t="s">
        <v>7214</v>
      </c>
      <c r="T1515" s="177" t="s">
        <v>2374</v>
      </c>
      <c r="U1515" s="177" t="s">
        <v>702</v>
      </c>
      <c r="V1515" s="177" t="s">
        <v>833</v>
      </c>
      <c r="X1515" s="177" t="s">
        <v>7091</v>
      </c>
      <c r="Z1515" s="177" t="s">
        <v>702</v>
      </c>
      <c r="AA1515" s="177">
        <v>20640</v>
      </c>
      <c r="AC1515" s="177" t="s">
        <v>6918</v>
      </c>
      <c r="AD1515" s="177" t="s">
        <v>7215</v>
      </c>
      <c r="AE1515" s="177" t="s">
        <v>524</v>
      </c>
      <c r="AQ1515" s="199" t="s">
        <v>33419</v>
      </c>
      <c r="AT1515" s="177"/>
      <c r="AU1515" s="177"/>
      <c r="AV1515" s="177"/>
      <c r="AW1515" s="177"/>
    </row>
    <row r="1516" spans="1:49">
      <c r="A1516" s="170" t="s">
        <v>6864</v>
      </c>
      <c r="B1516" s="177" t="s">
        <v>7033</v>
      </c>
      <c r="D1516" s="177" t="s">
        <v>508</v>
      </c>
      <c r="E1516" s="177" t="s">
        <v>3777</v>
      </c>
      <c r="F1516" s="183" t="s">
        <v>7216</v>
      </c>
      <c r="I1516" s="177" t="s">
        <v>939</v>
      </c>
      <c r="J1516" s="181" t="s">
        <v>2287</v>
      </c>
      <c r="K1516" s="178" t="s">
        <v>2287</v>
      </c>
      <c r="L1516" s="177" t="s">
        <v>6185</v>
      </c>
      <c r="M1516" s="177" t="s">
        <v>7088</v>
      </c>
      <c r="N1516" s="177" t="s">
        <v>7037</v>
      </c>
      <c r="O1516" s="177" t="s">
        <v>195</v>
      </c>
      <c r="P1516" s="177" t="s">
        <v>1023</v>
      </c>
      <c r="Q1516" s="177" t="s">
        <v>7213</v>
      </c>
      <c r="R1516" s="177" t="s">
        <v>688</v>
      </c>
      <c r="S1516" s="177" t="s">
        <v>7095</v>
      </c>
      <c r="T1516" s="177" t="s">
        <v>781</v>
      </c>
      <c r="U1516" s="177" t="s">
        <v>702</v>
      </c>
      <c r="V1516" s="177" t="s">
        <v>2285</v>
      </c>
      <c r="X1516" s="177" t="s">
        <v>6923</v>
      </c>
      <c r="Z1516" s="177" t="s">
        <v>702</v>
      </c>
      <c r="AA1516" s="177">
        <v>18440</v>
      </c>
      <c r="AC1516" s="177" t="s">
        <v>6918</v>
      </c>
      <c r="AD1516" s="177" t="s">
        <v>7217</v>
      </c>
      <c r="AE1516" s="177" t="s">
        <v>524</v>
      </c>
      <c r="AQ1516" s="177"/>
      <c r="AT1516" s="177"/>
      <c r="AU1516" s="177"/>
      <c r="AV1516" s="177"/>
      <c r="AW1516" s="177"/>
    </row>
    <row r="1517" spans="1:49">
      <c r="A1517" s="170" t="s">
        <v>6864</v>
      </c>
      <c r="B1517" s="177" t="s">
        <v>7033</v>
      </c>
      <c r="D1517" s="177" t="s">
        <v>508</v>
      </c>
      <c r="E1517" s="177" t="s">
        <v>3777</v>
      </c>
      <c r="F1517" s="183" t="s">
        <v>7218</v>
      </c>
      <c r="I1517" s="177" t="s">
        <v>939</v>
      </c>
      <c r="J1517" s="181" t="s">
        <v>2287</v>
      </c>
      <c r="K1517" s="178" t="s">
        <v>2287</v>
      </c>
      <c r="L1517" s="177" t="s">
        <v>6185</v>
      </c>
      <c r="M1517" s="177" t="s">
        <v>7088</v>
      </c>
      <c r="N1517" s="177" t="s">
        <v>7037</v>
      </c>
      <c r="O1517" s="177" t="s">
        <v>227</v>
      </c>
      <c r="Q1517" s="177" t="s">
        <v>809</v>
      </c>
      <c r="R1517" s="177" t="s">
        <v>6187</v>
      </c>
      <c r="S1517" s="177" t="s">
        <v>6931</v>
      </c>
      <c r="T1517" s="177" t="s">
        <v>1169</v>
      </c>
      <c r="U1517" s="177" t="s">
        <v>617</v>
      </c>
      <c r="V1517" s="177" t="s">
        <v>702</v>
      </c>
      <c r="W1517" s="177" t="s">
        <v>7219</v>
      </c>
      <c r="X1517" s="177" t="s">
        <v>15501</v>
      </c>
      <c r="Y1517" s="177" t="s">
        <v>33402</v>
      </c>
      <c r="Z1517" s="177" t="s">
        <v>870</v>
      </c>
      <c r="AA1517" s="177" t="s">
        <v>6192</v>
      </c>
      <c r="AB1517" s="177" t="s">
        <v>790</v>
      </c>
      <c r="AQ1517" s="199" t="s">
        <v>33352</v>
      </c>
      <c r="AT1517" s="177"/>
      <c r="AU1517" s="177"/>
      <c r="AV1517" s="177"/>
      <c r="AW1517" s="177"/>
    </row>
    <row r="1518" spans="1:49">
      <c r="A1518" s="170" t="s">
        <v>6864</v>
      </c>
      <c r="B1518" s="177" t="s">
        <v>7033</v>
      </c>
      <c r="D1518" s="177" t="s">
        <v>508</v>
      </c>
      <c r="E1518" s="177" t="s">
        <v>3777</v>
      </c>
      <c r="F1518" s="183" t="s">
        <v>7220</v>
      </c>
      <c r="I1518" s="177" t="s">
        <v>939</v>
      </c>
      <c r="J1518" s="181" t="s">
        <v>2287</v>
      </c>
      <c r="K1518" s="178" t="s">
        <v>2287</v>
      </c>
      <c r="L1518" s="177" t="s">
        <v>6185</v>
      </c>
      <c r="M1518" s="177" t="s">
        <v>7088</v>
      </c>
      <c r="N1518" s="177" t="s">
        <v>7037</v>
      </c>
      <c r="O1518" s="177" t="s">
        <v>238</v>
      </c>
      <c r="P1518" s="177" t="s">
        <v>6586</v>
      </c>
      <c r="Q1518" s="177" t="s">
        <v>7213</v>
      </c>
      <c r="R1518" s="177" t="s">
        <v>3469</v>
      </c>
      <c r="AQ1518" s="177" t="s">
        <v>1125</v>
      </c>
      <c r="AT1518" s="177"/>
      <c r="AU1518" s="177"/>
      <c r="AV1518" s="177"/>
      <c r="AW1518" s="177"/>
    </row>
    <row r="1519" spans="1:49">
      <c r="A1519" s="170" t="s">
        <v>6864</v>
      </c>
      <c r="B1519" s="177" t="s">
        <v>7033</v>
      </c>
      <c r="D1519" s="177" t="s">
        <v>508</v>
      </c>
      <c r="E1519" s="177" t="s">
        <v>3777</v>
      </c>
      <c r="F1519" s="183" t="s">
        <v>7221</v>
      </c>
      <c r="I1519" s="177" t="s">
        <v>939</v>
      </c>
      <c r="J1519" s="181" t="s">
        <v>2287</v>
      </c>
      <c r="K1519" s="178" t="s">
        <v>2287</v>
      </c>
      <c r="L1519" s="177" t="s">
        <v>6185</v>
      </c>
      <c r="M1519" s="177" t="s">
        <v>7088</v>
      </c>
      <c r="N1519" s="177" t="s">
        <v>7037</v>
      </c>
      <c r="O1519" s="177" t="s">
        <v>273</v>
      </c>
      <c r="P1519" s="177" t="s">
        <v>6586</v>
      </c>
      <c r="Q1519" s="177" t="s">
        <v>7213</v>
      </c>
      <c r="R1519" s="177" t="s">
        <v>6206</v>
      </c>
      <c r="S1519" s="177" t="s">
        <v>7193</v>
      </c>
      <c r="T1519" s="177" t="s">
        <v>2763</v>
      </c>
      <c r="V1519" s="177" t="s">
        <v>7194</v>
      </c>
      <c r="W1519" s="177" t="s">
        <v>33345</v>
      </c>
      <c r="X1519" s="177" t="s">
        <v>4648</v>
      </c>
      <c r="Y1519" s="177" t="s">
        <v>6287</v>
      </c>
      <c r="Z1519" s="177" t="s">
        <v>882</v>
      </c>
      <c r="AC1519" s="177" t="s">
        <v>33337</v>
      </c>
      <c r="AQ1519" s="199" t="s">
        <v>33343</v>
      </c>
      <c r="AT1519" s="177"/>
      <c r="AU1519" s="177"/>
      <c r="AV1519" s="177"/>
      <c r="AW1519" s="177"/>
    </row>
    <row r="1520" spans="1:49">
      <c r="A1520" s="170" t="s">
        <v>6864</v>
      </c>
      <c r="B1520" s="177" t="s">
        <v>7033</v>
      </c>
      <c r="D1520" s="177" t="s">
        <v>508</v>
      </c>
      <c r="E1520" s="191" t="s">
        <v>1395</v>
      </c>
      <c r="F1520" s="183" t="s">
        <v>3143</v>
      </c>
      <c r="I1520" s="177" t="s">
        <v>939</v>
      </c>
      <c r="J1520" s="181" t="s">
        <v>2287</v>
      </c>
      <c r="K1520" s="178" t="s">
        <v>2287</v>
      </c>
      <c r="L1520" s="177" t="s">
        <v>6185</v>
      </c>
      <c r="M1520" s="177" t="s">
        <v>7088</v>
      </c>
      <c r="N1520" s="177" t="s">
        <v>7037</v>
      </c>
      <c r="O1520" s="177" t="s">
        <v>195</v>
      </c>
      <c r="P1520" s="177" t="s">
        <v>887</v>
      </c>
      <c r="Q1520" s="177" t="s">
        <v>7222</v>
      </c>
      <c r="R1520" s="177" t="s">
        <v>688</v>
      </c>
      <c r="S1520" s="177" t="s">
        <v>7223</v>
      </c>
      <c r="T1520" s="177" t="s">
        <v>764</v>
      </c>
      <c r="U1520" s="177" t="s">
        <v>702</v>
      </c>
      <c r="V1520" s="177" t="s">
        <v>1061</v>
      </c>
      <c r="X1520" s="177" t="s">
        <v>7091</v>
      </c>
      <c r="Z1520" s="177" t="s">
        <v>702</v>
      </c>
      <c r="AA1520" s="177">
        <v>11640</v>
      </c>
      <c r="AC1520" s="177" t="s">
        <v>7092</v>
      </c>
      <c r="AD1520" s="177" t="s">
        <v>7224</v>
      </c>
      <c r="AE1520" s="177" t="s">
        <v>1856</v>
      </c>
      <c r="AQ1520" s="199" t="s">
        <v>33419</v>
      </c>
      <c r="AT1520" s="177"/>
      <c r="AU1520" s="177"/>
      <c r="AV1520" s="177"/>
      <c r="AW1520" s="177"/>
    </row>
    <row r="1521" spans="1:49">
      <c r="A1521" s="170" t="s">
        <v>6864</v>
      </c>
      <c r="B1521" s="177" t="s">
        <v>7033</v>
      </c>
      <c r="D1521" s="177" t="s">
        <v>508</v>
      </c>
      <c r="E1521" s="191" t="s">
        <v>1395</v>
      </c>
      <c r="F1521" s="183" t="s">
        <v>7225</v>
      </c>
      <c r="I1521" s="177" t="s">
        <v>939</v>
      </c>
      <c r="J1521" s="181" t="s">
        <v>2287</v>
      </c>
      <c r="K1521" s="178" t="s">
        <v>2287</v>
      </c>
      <c r="L1521" s="177" t="s">
        <v>6185</v>
      </c>
      <c r="M1521" s="177" t="s">
        <v>7088</v>
      </c>
      <c r="N1521" s="177" t="s">
        <v>7037</v>
      </c>
      <c r="O1521" s="177" t="s">
        <v>195</v>
      </c>
      <c r="P1521" s="177" t="s">
        <v>1023</v>
      </c>
      <c r="Q1521" s="177" t="s">
        <v>7222</v>
      </c>
      <c r="R1521" s="177" t="s">
        <v>688</v>
      </c>
      <c r="S1521" s="177" t="s">
        <v>7095</v>
      </c>
      <c r="T1521" s="177" t="s">
        <v>781</v>
      </c>
      <c r="U1521" s="177" t="s">
        <v>702</v>
      </c>
      <c r="V1521" s="177" t="s">
        <v>2285</v>
      </c>
      <c r="X1521" s="177" t="s">
        <v>6923</v>
      </c>
      <c r="Z1521" s="177" t="s">
        <v>702</v>
      </c>
      <c r="AA1521" s="177">
        <v>18440</v>
      </c>
      <c r="AC1521" s="177" t="s">
        <v>6918</v>
      </c>
      <c r="AD1521" s="177" t="s">
        <v>7226</v>
      </c>
      <c r="AE1521" s="177" t="s">
        <v>524</v>
      </c>
      <c r="AQ1521" s="199" t="s">
        <v>33419</v>
      </c>
      <c r="AT1521" s="177"/>
      <c r="AU1521" s="177"/>
      <c r="AV1521" s="177"/>
      <c r="AW1521" s="177"/>
    </row>
    <row r="1522" spans="1:49">
      <c r="A1522" s="170" t="s">
        <v>6864</v>
      </c>
      <c r="B1522" s="177" t="s">
        <v>7033</v>
      </c>
      <c r="D1522" s="177" t="s">
        <v>508</v>
      </c>
      <c r="E1522" s="191" t="s">
        <v>1395</v>
      </c>
      <c r="F1522" s="183" t="s">
        <v>7227</v>
      </c>
      <c r="I1522" s="177" t="s">
        <v>939</v>
      </c>
      <c r="J1522" s="181" t="s">
        <v>2287</v>
      </c>
      <c r="K1522" s="178" t="s">
        <v>2287</v>
      </c>
      <c r="L1522" s="177" t="s">
        <v>6185</v>
      </c>
      <c r="M1522" s="177" t="s">
        <v>7088</v>
      </c>
      <c r="N1522" s="177" t="s">
        <v>7037</v>
      </c>
      <c r="O1522" s="177" t="s">
        <v>227</v>
      </c>
      <c r="Q1522" s="177" t="s">
        <v>559</v>
      </c>
      <c r="R1522" s="177" t="s">
        <v>6187</v>
      </c>
      <c r="S1522" s="177" t="s">
        <v>6931</v>
      </c>
      <c r="T1522" s="177" t="s">
        <v>781</v>
      </c>
      <c r="U1522" s="177" t="s">
        <v>617</v>
      </c>
      <c r="V1522" s="177" t="s">
        <v>702</v>
      </c>
      <c r="W1522" s="177" t="s">
        <v>7189</v>
      </c>
      <c r="X1522" s="177" t="s">
        <v>15501</v>
      </c>
      <c r="Y1522" s="177" t="s">
        <v>33401</v>
      </c>
      <c r="Z1522" s="177" t="s">
        <v>870</v>
      </c>
      <c r="AA1522" s="177" t="s">
        <v>6192</v>
      </c>
      <c r="AB1522" s="177" t="s">
        <v>790</v>
      </c>
      <c r="AQ1522" s="199" t="s">
        <v>33352</v>
      </c>
      <c r="AT1522" s="177"/>
      <c r="AU1522" s="177"/>
      <c r="AV1522" s="177"/>
      <c r="AW1522" s="177"/>
    </row>
    <row r="1523" spans="1:49">
      <c r="A1523" s="170" t="s">
        <v>6864</v>
      </c>
      <c r="B1523" s="177" t="s">
        <v>7033</v>
      </c>
      <c r="D1523" s="177" t="s">
        <v>508</v>
      </c>
      <c r="E1523" s="191" t="s">
        <v>1395</v>
      </c>
      <c r="F1523" s="183" t="s">
        <v>7228</v>
      </c>
      <c r="I1523" s="177" t="s">
        <v>939</v>
      </c>
      <c r="J1523" s="181" t="s">
        <v>2287</v>
      </c>
      <c r="K1523" s="178" t="s">
        <v>2287</v>
      </c>
      <c r="L1523" s="177" t="s">
        <v>6185</v>
      </c>
      <c r="M1523" s="177" t="s">
        <v>7088</v>
      </c>
      <c r="N1523" s="177" t="s">
        <v>7037</v>
      </c>
      <c r="O1523" s="177" t="s">
        <v>238</v>
      </c>
      <c r="P1523" s="177" t="s">
        <v>6586</v>
      </c>
      <c r="Q1523" s="177" t="s">
        <v>7222</v>
      </c>
      <c r="R1523" s="177" t="s">
        <v>3469</v>
      </c>
      <c r="S1523" s="177" t="s">
        <v>15510</v>
      </c>
      <c r="U1523" s="177" t="s">
        <v>3731</v>
      </c>
      <c r="V1523" s="177" t="s">
        <v>1734</v>
      </c>
      <c r="W1523" s="177" t="s">
        <v>33383</v>
      </c>
      <c r="AB1523" s="177" t="s">
        <v>6200</v>
      </c>
      <c r="AC1523" s="177" t="s">
        <v>33389</v>
      </c>
      <c r="AD1523" s="177" t="s">
        <v>6202</v>
      </c>
      <c r="AQ1523" s="199" t="s">
        <v>33384</v>
      </c>
      <c r="AT1523" s="177"/>
      <c r="AU1523" s="177"/>
      <c r="AV1523" s="177"/>
      <c r="AW1523" s="177"/>
    </row>
    <row r="1524" spans="1:49">
      <c r="A1524" s="170" t="s">
        <v>6864</v>
      </c>
      <c r="B1524" s="177" t="s">
        <v>7033</v>
      </c>
      <c r="D1524" s="177" t="s">
        <v>508</v>
      </c>
      <c r="E1524" s="191" t="s">
        <v>1395</v>
      </c>
      <c r="F1524" s="183" t="s">
        <v>7229</v>
      </c>
      <c r="I1524" s="177" t="s">
        <v>939</v>
      </c>
      <c r="J1524" s="181" t="s">
        <v>2287</v>
      </c>
      <c r="K1524" s="178" t="s">
        <v>2287</v>
      </c>
      <c r="L1524" s="177" t="s">
        <v>6185</v>
      </c>
      <c r="M1524" s="177" t="s">
        <v>7088</v>
      </c>
      <c r="N1524" s="177" t="s">
        <v>7037</v>
      </c>
      <c r="O1524" s="177" t="s">
        <v>273</v>
      </c>
      <c r="P1524" s="177" t="s">
        <v>6586</v>
      </c>
      <c r="Q1524" s="177" t="s">
        <v>7222</v>
      </c>
      <c r="R1524" s="177" t="s">
        <v>6206</v>
      </c>
      <c r="S1524" s="177" t="s">
        <v>7193</v>
      </c>
      <c r="T1524" s="177" t="s">
        <v>2763</v>
      </c>
      <c r="V1524" s="177" t="s">
        <v>7194</v>
      </c>
      <c r="W1524" s="177" t="s">
        <v>33344</v>
      </c>
      <c r="X1524" s="177" t="s">
        <v>4648</v>
      </c>
      <c r="Y1524" s="177" t="s">
        <v>6287</v>
      </c>
      <c r="Z1524" s="177" t="s">
        <v>882</v>
      </c>
      <c r="AC1524" s="177" t="s">
        <v>33337</v>
      </c>
      <c r="AQ1524" s="199" t="s">
        <v>33343</v>
      </c>
      <c r="AT1524" s="177"/>
      <c r="AU1524" s="177"/>
      <c r="AV1524" s="177"/>
      <c r="AW1524" s="177"/>
    </row>
    <row r="1525" spans="1:49">
      <c r="A1525" s="170" t="s">
        <v>6864</v>
      </c>
      <c r="B1525" s="177" t="s">
        <v>7033</v>
      </c>
      <c r="D1525" s="177" t="s">
        <v>508</v>
      </c>
      <c r="E1525" s="177" t="s">
        <v>1407</v>
      </c>
      <c r="F1525" s="177" t="s">
        <v>7230</v>
      </c>
      <c r="I1525" s="177" t="s">
        <v>939</v>
      </c>
      <c r="J1525" s="181" t="s">
        <v>2287</v>
      </c>
      <c r="K1525" s="178" t="s">
        <v>2287</v>
      </c>
      <c r="L1525" s="177" t="s">
        <v>550</v>
      </c>
      <c r="M1525" s="177" t="s">
        <v>7037</v>
      </c>
      <c r="N1525" s="177" t="s">
        <v>7037</v>
      </c>
      <c r="O1525" s="177" t="s">
        <v>195</v>
      </c>
      <c r="P1525" s="177" t="s">
        <v>1023</v>
      </c>
      <c r="Q1525" s="177" t="s">
        <v>7231</v>
      </c>
      <c r="R1525" s="177" t="s">
        <v>600</v>
      </c>
      <c r="S1525" s="177" t="s">
        <v>7232</v>
      </c>
      <c r="T1525" s="177" t="s">
        <v>7233</v>
      </c>
      <c r="U1525" s="177" t="s">
        <v>555</v>
      </c>
      <c r="V1525" s="177" t="s">
        <v>743</v>
      </c>
      <c r="X1525" s="177" t="s">
        <v>673</v>
      </c>
      <c r="Y1525" s="177" t="s">
        <v>674</v>
      </c>
      <c r="Z1525" s="177" t="s">
        <v>555</v>
      </c>
      <c r="AA1525" s="177" t="s">
        <v>744</v>
      </c>
      <c r="AC1525" s="177" t="s">
        <v>1079</v>
      </c>
      <c r="AD1525" s="177" t="s">
        <v>7234</v>
      </c>
      <c r="AE1525" s="177" t="s">
        <v>809</v>
      </c>
      <c r="AQ1525" s="177" t="s">
        <v>1125</v>
      </c>
      <c r="AT1525" s="177"/>
      <c r="AU1525" s="177"/>
      <c r="AV1525" s="177"/>
      <c r="AW1525" s="177"/>
    </row>
    <row r="1526" spans="1:49">
      <c r="A1526" s="170" t="s">
        <v>6864</v>
      </c>
      <c r="B1526" s="177" t="s">
        <v>7033</v>
      </c>
      <c r="D1526" s="177" t="s">
        <v>508</v>
      </c>
      <c r="E1526" s="177" t="s">
        <v>1413</v>
      </c>
      <c r="F1526" s="177" t="s">
        <v>7235</v>
      </c>
      <c r="I1526" s="177" t="s">
        <v>939</v>
      </c>
      <c r="J1526" s="181" t="s">
        <v>2287</v>
      </c>
      <c r="K1526" s="178" t="s">
        <v>2287</v>
      </c>
      <c r="L1526" s="177" t="s">
        <v>550</v>
      </c>
      <c r="M1526" s="177" t="s">
        <v>7037</v>
      </c>
      <c r="N1526" s="177" t="s">
        <v>7037</v>
      </c>
      <c r="O1526" s="177" t="s">
        <v>195</v>
      </c>
      <c r="P1526" s="177" t="s">
        <v>1023</v>
      </c>
      <c r="Q1526" s="177" t="s">
        <v>7236</v>
      </c>
      <c r="R1526" s="177" t="s">
        <v>600</v>
      </c>
      <c r="S1526" s="177" t="s">
        <v>601</v>
      </c>
      <c r="U1526" s="177" t="s">
        <v>702</v>
      </c>
      <c r="V1526" s="177" t="s">
        <v>942</v>
      </c>
      <c r="AQ1526" s="177" t="s">
        <v>7079</v>
      </c>
      <c r="AT1526" s="177"/>
      <c r="AU1526" s="177"/>
      <c r="AV1526" s="177"/>
      <c r="AW1526" s="177"/>
    </row>
    <row r="1527" spans="1:49">
      <c r="A1527" s="170" t="s">
        <v>6864</v>
      </c>
      <c r="B1527" s="177" t="s">
        <v>7033</v>
      </c>
      <c r="D1527" s="177" t="s">
        <v>508</v>
      </c>
      <c r="E1527" s="177" t="s">
        <v>1418</v>
      </c>
      <c r="F1527" s="177" t="s">
        <v>7237</v>
      </c>
      <c r="I1527" s="177" t="s">
        <v>939</v>
      </c>
      <c r="J1527" s="181" t="s">
        <v>2287</v>
      </c>
      <c r="K1527" s="178" t="s">
        <v>2287</v>
      </c>
      <c r="L1527" s="177" t="s">
        <v>550</v>
      </c>
      <c r="M1527" s="177" t="s">
        <v>7037</v>
      </c>
      <c r="N1527" s="177" t="s">
        <v>7037</v>
      </c>
      <c r="O1527" s="177" t="s">
        <v>195</v>
      </c>
      <c r="P1527" s="177" t="s">
        <v>1023</v>
      </c>
      <c r="Q1527" s="177" t="s">
        <v>7238</v>
      </c>
      <c r="R1527" s="177" t="s">
        <v>600</v>
      </c>
      <c r="S1527" s="177" t="s">
        <v>601</v>
      </c>
      <c r="U1527" s="177" t="s">
        <v>702</v>
      </c>
      <c r="V1527" s="177" t="s">
        <v>942</v>
      </c>
      <c r="AQ1527" s="177" t="s">
        <v>7079</v>
      </c>
      <c r="AT1527" s="177"/>
      <c r="AU1527" s="177"/>
      <c r="AV1527" s="177"/>
      <c r="AW1527" s="177"/>
    </row>
    <row r="1528" spans="1:49">
      <c r="A1528" s="170" t="s">
        <v>6864</v>
      </c>
      <c r="B1528" s="177" t="s">
        <v>7033</v>
      </c>
      <c r="D1528" s="177" t="s">
        <v>508</v>
      </c>
      <c r="E1528" s="177" t="s">
        <v>1430</v>
      </c>
      <c r="F1528" s="183" t="s">
        <v>7239</v>
      </c>
      <c r="I1528" s="177" t="s">
        <v>939</v>
      </c>
      <c r="J1528" s="181" t="s">
        <v>2287</v>
      </c>
      <c r="K1528" s="178" t="s">
        <v>2287</v>
      </c>
      <c r="L1528" s="177" t="s">
        <v>1307</v>
      </c>
      <c r="N1528" s="177" t="s">
        <v>7037</v>
      </c>
      <c r="O1528" s="177" t="s">
        <v>295</v>
      </c>
      <c r="Q1528" s="177" t="s">
        <v>295</v>
      </c>
      <c r="R1528" s="177" t="s">
        <v>1308</v>
      </c>
      <c r="S1528" s="177" t="s">
        <v>7240</v>
      </c>
      <c r="T1528" s="177" t="s">
        <v>7241</v>
      </c>
      <c r="U1528" s="177" t="s">
        <v>702</v>
      </c>
      <c r="V1528" s="177" t="s">
        <v>7242</v>
      </c>
      <c r="Y1528" s="177" t="s">
        <v>809</v>
      </c>
      <c r="Z1528" s="177" t="s">
        <v>1312</v>
      </c>
      <c r="AA1528" s="177" t="s">
        <v>7243</v>
      </c>
      <c r="AB1528" s="177" t="s">
        <v>7244</v>
      </c>
      <c r="AC1528" s="177" t="s">
        <v>7245</v>
      </c>
      <c r="AD1528" s="177" t="s">
        <v>1316</v>
      </c>
      <c r="AE1528" s="177" t="s">
        <v>6770</v>
      </c>
      <c r="AF1528" s="177" t="s">
        <v>7246</v>
      </c>
      <c r="AQ1528" s="177" t="s">
        <v>7247</v>
      </c>
      <c r="AT1528" s="177"/>
      <c r="AU1528" s="177"/>
      <c r="AV1528" s="177"/>
      <c r="AW1528" s="177"/>
    </row>
    <row r="1529" spans="1:49">
      <c r="A1529" s="170" t="s">
        <v>6864</v>
      </c>
      <c r="B1529" s="177" t="s">
        <v>7033</v>
      </c>
      <c r="D1529" s="177" t="s">
        <v>508</v>
      </c>
      <c r="E1529" s="177" t="s">
        <v>3805</v>
      </c>
      <c r="F1529" s="183" t="s">
        <v>7248</v>
      </c>
      <c r="I1529" s="177" t="s">
        <v>939</v>
      </c>
      <c r="J1529" s="181" t="s">
        <v>2287</v>
      </c>
      <c r="K1529" s="178" t="s">
        <v>2287</v>
      </c>
      <c r="L1529" s="177" t="s">
        <v>1307</v>
      </c>
      <c r="N1529" s="177" t="s">
        <v>7037</v>
      </c>
      <c r="O1529" s="177" t="s">
        <v>295</v>
      </c>
      <c r="Q1529" s="177" t="s">
        <v>295</v>
      </c>
      <c r="R1529" s="177" t="s">
        <v>1308</v>
      </c>
      <c r="S1529" s="177" t="s">
        <v>7240</v>
      </c>
      <c r="T1529" s="177" t="s">
        <v>7241</v>
      </c>
      <c r="U1529" s="177" t="s">
        <v>702</v>
      </c>
      <c r="V1529" s="177" t="s">
        <v>7242</v>
      </c>
      <c r="Y1529" s="177" t="s">
        <v>809</v>
      </c>
      <c r="Z1529" s="177" t="s">
        <v>1312</v>
      </c>
      <c r="AA1529" s="177" t="s">
        <v>7243</v>
      </c>
      <c r="AB1529" s="177" t="s">
        <v>7244</v>
      </c>
      <c r="AC1529" s="177" t="s">
        <v>7245</v>
      </c>
      <c r="AD1529" s="177" t="s">
        <v>1316</v>
      </c>
      <c r="AE1529" s="177" t="s">
        <v>6770</v>
      </c>
      <c r="AF1529" s="177" t="s">
        <v>7246</v>
      </c>
      <c r="AQ1529" s="177" t="s">
        <v>7247</v>
      </c>
      <c r="AT1529" s="177"/>
      <c r="AU1529" s="177"/>
      <c r="AV1529" s="177"/>
      <c r="AW1529" s="177"/>
    </row>
    <row r="1530" spans="1:49">
      <c r="A1530" s="170" t="s">
        <v>6864</v>
      </c>
      <c r="B1530" s="177" t="s">
        <v>7033</v>
      </c>
      <c r="D1530" s="177" t="s">
        <v>508</v>
      </c>
      <c r="E1530" s="177" t="s">
        <v>1436</v>
      </c>
      <c r="F1530" s="177" t="s">
        <v>7249</v>
      </c>
      <c r="I1530" s="177" t="s">
        <v>939</v>
      </c>
      <c r="J1530" s="181" t="s">
        <v>2287</v>
      </c>
      <c r="K1530" s="178" t="s">
        <v>2287</v>
      </c>
      <c r="L1530" s="177" t="s">
        <v>550</v>
      </c>
      <c r="M1530" s="177" t="s">
        <v>7037</v>
      </c>
      <c r="N1530" s="177" t="s">
        <v>7037</v>
      </c>
      <c r="O1530" s="177" t="s">
        <v>195</v>
      </c>
      <c r="P1530" s="177" t="s">
        <v>1023</v>
      </c>
      <c r="Q1530" s="177" t="s">
        <v>2718</v>
      </c>
      <c r="R1530" s="177" t="s">
        <v>600</v>
      </c>
      <c r="S1530" s="177" t="s">
        <v>601</v>
      </c>
      <c r="T1530" s="177" t="s">
        <v>33468</v>
      </c>
      <c r="U1530" s="177" t="s">
        <v>712</v>
      </c>
      <c r="V1530" s="177" t="s">
        <v>942</v>
      </c>
      <c r="X1530" s="177" t="s">
        <v>7064</v>
      </c>
      <c r="Y1530" s="177" t="s">
        <v>674</v>
      </c>
      <c r="Z1530" s="177" t="s">
        <v>712</v>
      </c>
      <c r="AA1530" s="177" t="s">
        <v>944</v>
      </c>
      <c r="AC1530" s="177" t="s">
        <v>1079</v>
      </c>
      <c r="AD1530" s="177" t="s">
        <v>33469</v>
      </c>
      <c r="AE1530" s="177" t="s">
        <v>809</v>
      </c>
      <c r="AQ1530" s="177"/>
      <c r="AT1530" s="177"/>
      <c r="AU1530" s="177"/>
      <c r="AV1530" s="177"/>
      <c r="AW1530" s="177"/>
    </row>
    <row r="1531" spans="1:49">
      <c r="A1531" s="170" t="s">
        <v>6864</v>
      </c>
      <c r="B1531" s="177" t="s">
        <v>7033</v>
      </c>
      <c r="D1531" s="177" t="s">
        <v>508</v>
      </c>
      <c r="E1531" s="177" t="s">
        <v>1443</v>
      </c>
      <c r="F1531" s="177" t="s">
        <v>7250</v>
      </c>
      <c r="I1531" s="177" t="s">
        <v>939</v>
      </c>
      <c r="J1531" s="181" t="s">
        <v>2287</v>
      </c>
      <c r="K1531" s="178" t="s">
        <v>2287</v>
      </c>
      <c r="L1531" s="177" t="s">
        <v>550</v>
      </c>
      <c r="M1531" s="177" t="s">
        <v>7037</v>
      </c>
      <c r="N1531" s="177" t="s">
        <v>7037</v>
      </c>
      <c r="O1531" s="177" t="s">
        <v>195</v>
      </c>
      <c r="P1531" s="177" t="s">
        <v>1816</v>
      </c>
      <c r="Q1531" s="177" t="s">
        <v>2718</v>
      </c>
      <c r="R1531" s="177" t="s">
        <v>600</v>
      </c>
      <c r="S1531" s="177" t="s">
        <v>601</v>
      </c>
      <c r="T1531" s="177" t="s">
        <v>33346</v>
      </c>
      <c r="U1531" s="177" t="s">
        <v>739</v>
      </c>
      <c r="V1531" s="177" t="s">
        <v>1000</v>
      </c>
      <c r="X1531" s="177" t="s">
        <v>7064</v>
      </c>
      <c r="Y1531" s="177" t="s">
        <v>674</v>
      </c>
      <c r="Z1531" s="177" t="s">
        <v>712</v>
      </c>
      <c r="AA1531" s="177" t="s">
        <v>1000</v>
      </c>
      <c r="AC1531" s="177" t="s">
        <v>27639</v>
      </c>
      <c r="AD1531" s="177" t="s">
        <v>33348</v>
      </c>
      <c r="AE1531" s="177" t="s">
        <v>870</v>
      </c>
      <c r="AQ1531" s="177"/>
      <c r="AT1531" s="177"/>
      <c r="AU1531" s="177"/>
      <c r="AV1531" s="177"/>
      <c r="AW1531" s="177"/>
    </row>
    <row r="1532" spans="1:49">
      <c r="A1532" s="170" t="s">
        <v>6864</v>
      </c>
      <c r="B1532" s="177" t="s">
        <v>7033</v>
      </c>
      <c r="D1532" s="177" t="s">
        <v>508</v>
      </c>
      <c r="E1532" s="177" t="s">
        <v>1447</v>
      </c>
      <c r="F1532" s="177" t="s">
        <v>7251</v>
      </c>
      <c r="I1532" s="177" t="s">
        <v>939</v>
      </c>
      <c r="J1532" s="181" t="s">
        <v>2287</v>
      </c>
      <c r="K1532" s="178" t="s">
        <v>2287</v>
      </c>
      <c r="L1532" s="177" t="s">
        <v>550</v>
      </c>
      <c r="M1532" s="177" t="s">
        <v>7037</v>
      </c>
      <c r="N1532" s="177" t="s">
        <v>7037</v>
      </c>
      <c r="O1532" s="177" t="s">
        <v>195</v>
      </c>
      <c r="P1532" s="177" t="s">
        <v>1023</v>
      </c>
      <c r="Q1532" s="177" t="s">
        <v>2718</v>
      </c>
      <c r="R1532" s="177" t="s">
        <v>600</v>
      </c>
      <c r="S1532" s="177" t="s">
        <v>601</v>
      </c>
      <c r="U1532" s="177" t="s">
        <v>712</v>
      </c>
      <c r="V1532" s="177" t="s">
        <v>5142</v>
      </c>
      <c r="AQ1532" s="177" t="s">
        <v>7079</v>
      </c>
      <c r="AT1532" s="177"/>
      <c r="AU1532" s="177"/>
      <c r="AV1532" s="177"/>
      <c r="AW1532" s="177"/>
    </row>
    <row r="1533" spans="1:49">
      <c r="A1533" s="170" t="s">
        <v>6864</v>
      </c>
      <c r="B1533" s="177" t="s">
        <v>7033</v>
      </c>
      <c r="D1533" s="177" t="s">
        <v>508</v>
      </c>
      <c r="E1533" s="170" t="s">
        <v>3819</v>
      </c>
      <c r="F1533" s="177" t="s">
        <v>7252</v>
      </c>
      <c r="I1533" s="177" t="s">
        <v>939</v>
      </c>
      <c r="J1533" s="181" t="s">
        <v>2287</v>
      </c>
      <c r="K1533" s="178" t="s">
        <v>2287</v>
      </c>
      <c r="L1533" s="177" t="s">
        <v>550</v>
      </c>
      <c r="M1533" s="177" t="s">
        <v>7037</v>
      </c>
      <c r="N1533" s="177" t="s">
        <v>7037</v>
      </c>
      <c r="O1533" s="177" t="s">
        <v>195</v>
      </c>
      <c r="P1533" s="177" t="s">
        <v>1193</v>
      </c>
      <c r="Q1533" s="177" t="s">
        <v>2718</v>
      </c>
      <c r="R1533" s="177" t="s">
        <v>600</v>
      </c>
      <c r="S1533" s="177" t="s">
        <v>601</v>
      </c>
      <c r="U1533" s="177" t="s">
        <v>712</v>
      </c>
      <c r="V1533" s="177" t="s">
        <v>7253</v>
      </c>
      <c r="AQ1533" s="177" t="s">
        <v>7079</v>
      </c>
      <c r="AT1533" s="177"/>
      <c r="AU1533" s="177"/>
      <c r="AV1533" s="177"/>
      <c r="AW1533" s="177"/>
    </row>
    <row r="1534" spans="1:49">
      <c r="A1534" s="170" t="s">
        <v>6864</v>
      </c>
      <c r="B1534" s="177" t="s">
        <v>7033</v>
      </c>
      <c r="D1534" s="177" t="s">
        <v>508</v>
      </c>
      <c r="E1534" s="177" t="s">
        <v>1455</v>
      </c>
      <c r="F1534" s="183" t="s">
        <v>7254</v>
      </c>
      <c r="I1534" s="177" t="s">
        <v>939</v>
      </c>
      <c r="J1534" s="181" t="s">
        <v>2287</v>
      </c>
      <c r="K1534" s="178" t="s">
        <v>2287</v>
      </c>
      <c r="L1534" s="177" t="s">
        <v>1307</v>
      </c>
      <c r="N1534" s="177" t="s">
        <v>7037</v>
      </c>
      <c r="O1534" s="177" t="s">
        <v>255</v>
      </c>
      <c r="Q1534" s="177" t="s">
        <v>255</v>
      </c>
      <c r="R1534" s="177" t="s">
        <v>7255</v>
      </c>
      <c r="S1534" s="177" t="s">
        <v>7256</v>
      </c>
      <c r="T1534" s="177" t="s">
        <v>2748</v>
      </c>
      <c r="U1534" s="177" t="s">
        <v>748</v>
      </c>
      <c r="V1534" s="177" t="s">
        <v>7257</v>
      </c>
      <c r="Y1534" s="177" t="s">
        <v>559</v>
      </c>
      <c r="AB1534" s="177" t="s">
        <v>1064</v>
      </c>
      <c r="AE1534" s="177" t="s">
        <v>7258</v>
      </c>
      <c r="AF1534" s="177" t="s">
        <v>7259</v>
      </c>
      <c r="AG1534" s="183" t="s">
        <v>7260</v>
      </c>
      <c r="AH1534" s="177" t="s">
        <v>7261</v>
      </c>
      <c r="AI1534" s="177" t="s">
        <v>7262</v>
      </c>
      <c r="AQ1534" s="199" t="s">
        <v>33349</v>
      </c>
      <c r="AT1534" s="177"/>
      <c r="AU1534" s="177"/>
      <c r="AV1534" s="177"/>
      <c r="AW1534" s="177"/>
    </row>
    <row r="1535" spans="1:49">
      <c r="A1535" s="170" t="s">
        <v>6864</v>
      </c>
      <c r="B1535" s="177" t="s">
        <v>7033</v>
      </c>
      <c r="D1535" s="177" t="s">
        <v>508</v>
      </c>
      <c r="E1535" s="177" t="s">
        <v>1459</v>
      </c>
      <c r="F1535" s="183" t="s">
        <v>7263</v>
      </c>
      <c r="I1535" s="177" t="s">
        <v>939</v>
      </c>
      <c r="J1535" s="181" t="s">
        <v>2287</v>
      </c>
      <c r="K1535" s="178" t="s">
        <v>2287</v>
      </c>
      <c r="L1535" s="177" t="s">
        <v>1307</v>
      </c>
      <c r="N1535" s="177" t="s">
        <v>7037</v>
      </c>
      <c r="O1535" s="177" t="s">
        <v>255</v>
      </c>
      <c r="Q1535" s="177" t="s">
        <v>255</v>
      </c>
      <c r="R1535" s="177" t="s">
        <v>7255</v>
      </c>
      <c r="S1535" s="177" t="s">
        <v>7256</v>
      </c>
      <c r="T1535" s="177" t="s">
        <v>7264</v>
      </c>
      <c r="U1535" s="177" t="s">
        <v>748</v>
      </c>
      <c r="V1535" s="177" t="s">
        <v>7257</v>
      </c>
      <c r="Y1535" s="177" t="s">
        <v>559</v>
      </c>
      <c r="AB1535" s="177" t="s">
        <v>1064</v>
      </c>
      <c r="AE1535" s="177" t="s">
        <v>7258</v>
      </c>
      <c r="AF1535" s="177" t="s">
        <v>7259</v>
      </c>
      <c r="AG1535" s="183" t="s">
        <v>7260</v>
      </c>
      <c r="AH1535" s="177" t="s">
        <v>7261</v>
      </c>
      <c r="AI1535" s="177" t="s">
        <v>7262</v>
      </c>
      <c r="AQ1535" s="199" t="s">
        <v>33349</v>
      </c>
      <c r="AT1535" s="177"/>
      <c r="AU1535" s="177"/>
      <c r="AV1535" s="177"/>
      <c r="AW1535" s="177"/>
    </row>
    <row r="1536" spans="1:49">
      <c r="A1536" s="170" t="s">
        <v>6864</v>
      </c>
      <c r="B1536" s="177" t="s">
        <v>7033</v>
      </c>
      <c r="D1536" s="177" t="s">
        <v>508</v>
      </c>
      <c r="E1536" s="177" t="s">
        <v>1467</v>
      </c>
      <c r="F1536" s="177" t="s">
        <v>7265</v>
      </c>
      <c r="I1536" s="177" t="s">
        <v>939</v>
      </c>
      <c r="J1536" s="181" t="s">
        <v>2287</v>
      </c>
      <c r="K1536" s="178" t="s">
        <v>2287</v>
      </c>
      <c r="L1536" s="177" t="s">
        <v>550</v>
      </c>
      <c r="M1536" s="177" t="s">
        <v>7037</v>
      </c>
      <c r="N1536" s="177" t="s">
        <v>7037</v>
      </c>
      <c r="O1536" s="177" t="s">
        <v>195</v>
      </c>
      <c r="P1536" s="177" t="s">
        <v>1816</v>
      </c>
      <c r="Q1536" s="177" t="s">
        <v>5291</v>
      </c>
      <c r="R1536" s="177" t="s">
        <v>600</v>
      </c>
      <c r="S1536" s="177" t="s">
        <v>601</v>
      </c>
      <c r="T1536" s="177" t="s">
        <v>25491</v>
      </c>
      <c r="U1536" s="177" t="s">
        <v>739</v>
      </c>
      <c r="V1536" s="177" t="s">
        <v>1898</v>
      </c>
      <c r="X1536" s="177" t="s">
        <v>673</v>
      </c>
      <c r="Y1536" s="177" t="s">
        <v>674</v>
      </c>
      <c r="Z1536" s="177" t="s">
        <v>739</v>
      </c>
      <c r="AA1536" s="177" t="s">
        <v>1517</v>
      </c>
      <c r="AC1536" s="177" t="s">
        <v>1079</v>
      </c>
      <c r="AD1536" s="177" t="s">
        <v>33350</v>
      </c>
      <c r="AE1536" s="177" t="s">
        <v>809</v>
      </c>
      <c r="AQ1536" s="177"/>
      <c r="AT1536" s="177"/>
      <c r="AU1536" s="177"/>
      <c r="AV1536" s="177"/>
      <c r="AW1536" s="177"/>
    </row>
    <row r="1537" spans="1:49">
      <c r="A1537" s="170" t="s">
        <v>6864</v>
      </c>
      <c r="B1537" s="177" t="s">
        <v>7033</v>
      </c>
      <c r="D1537" s="177" t="s">
        <v>508</v>
      </c>
      <c r="E1537" s="191" t="s">
        <v>1473</v>
      </c>
      <c r="F1537" s="177" t="s">
        <v>2142</v>
      </c>
      <c r="I1537" s="177" t="s">
        <v>939</v>
      </c>
      <c r="J1537" s="181" t="s">
        <v>2287</v>
      </c>
      <c r="K1537" s="178" t="s">
        <v>2287</v>
      </c>
      <c r="L1537" s="177" t="s">
        <v>2772</v>
      </c>
      <c r="M1537" s="177" t="s">
        <v>7266</v>
      </c>
      <c r="N1537" s="177" t="s">
        <v>7037</v>
      </c>
      <c r="O1537" s="177" t="s">
        <v>273</v>
      </c>
      <c r="P1537" s="177" t="s">
        <v>2773</v>
      </c>
      <c r="Q1537" s="177" t="s">
        <v>5291</v>
      </c>
      <c r="R1537" s="177" t="s">
        <v>7267</v>
      </c>
      <c r="S1537" s="177" t="s">
        <v>7268</v>
      </c>
      <c r="U1537" s="177" t="s">
        <v>7269</v>
      </c>
      <c r="Y1537" s="177" t="s">
        <v>881</v>
      </c>
      <c r="Z1537" s="177" t="s">
        <v>882</v>
      </c>
      <c r="AA1537" s="177" t="s">
        <v>7270</v>
      </c>
      <c r="AB1537" s="177" t="s">
        <v>822</v>
      </c>
      <c r="AC1537" s="177" t="s">
        <v>3009</v>
      </c>
      <c r="AQ1537" s="177" t="s">
        <v>1125</v>
      </c>
      <c r="AT1537" s="177"/>
      <c r="AU1537" s="177"/>
      <c r="AV1537" s="177"/>
      <c r="AW1537" s="177"/>
    </row>
    <row r="1538" spans="1:49">
      <c r="A1538" s="170" t="s">
        <v>6864</v>
      </c>
      <c r="B1538" s="177" t="s">
        <v>7033</v>
      </c>
      <c r="D1538" s="177" t="s">
        <v>508</v>
      </c>
      <c r="E1538" s="177" t="s">
        <v>1488</v>
      </c>
      <c r="F1538" s="177" t="s">
        <v>7271</v>
      </c>
      <c r="I1538" s="177" t="s">
        <v>939</v>
      </c>
      <c r="J1538" s="181" t="s">
        <v>2287</v>
      </c>
      <c r="K1538" s="178" t="s">
        <v>2287</v>
      </c>
      <c r="L1538" s="177" t="s">
        <v>550</v>
      </c>
      <c r="M1538" s="177" t="s">
        <v>7037</v>
      </c>
      <c r="N1538" s="177" t="s">
        <v>7037</v>
      </c>
      <c r="O1538" s="177" t="s">
        <v>195</v>
      </c>
      <c r="P1538" s="177" t="s">
        <v>1023</v>
      </c>
      <c r="Q1538" s="177" t="s">
        <v>2464</v>
      </c>
      <c r="R1538" s="177" t="s">
        <v>600</v>
      </c>
      <c r="S1538" s="177" t="s">
        <v>601</v>
      </c>
      <c r="U1538" s="177" t="s">
        <v>712</v>
      </c>
      <c r="V1538" s="177" t="s">
        <v>6797</v>
      </c>
      <c r="AQ1538" s="177" t="s">
        <v>7079</v>
      </c>
      <c r="AT1538" s="177"/>
      <c r="AU1538" s="177"/>
      <c r="AV1538" s="177"/>
      <c r="AW1538" s="177"/>
    </row>
    <row r="1539" spans="1:49">
      <c r="A1539" s="170" t="s">
        <v>6864</v>
      </c>
      <c r="B1539" s="177" t="s">
        <v>7033</v>
      </c>
      <c r="D1539" s="177" t="s">
        <v>508</v>
      </c>
      <c r="E1539" s="177" t="s">
        <v>5750</v>
      </c>
      <c r="F1539" s="177" t="s">
        <v>7272</v>
      </c>
      <c r="I1539" s="177" t="s">
        <v>939</v>
      </c>
      <c r="J1539" s="181" t="s">
        <v>2287</v>
      </c>
      <c r="K1539" s="178" t="s">
        <v>2287</v>
      </c>
      <c r="L1539" s="177" t="s">
        <v>550</v>
      </c>
      <c r="M1539" s="177" t="s">
        <v>7037</v>
      </c>
      <c r="N1539" s="177" t="s">
        <v>7037</v>
      </c>
      <c r="O1539" s="177" t="s">
        <v>195</v>
      </c>
      <c r="P1539" s="177" t="s">
        <v>1193</v>
      </c>
      <c r="Q1539" s="177" t="s">
        <v>7273</v>
      </c>
      <c r="R1539" s="177" t="s">
        <v>600</v>
      </c>
      <c r="S1539" s="177" t="s">
        <v>601</v>
      </c>
      <c r="U1539" s="177" t="s">
        <v>555</v>
      </c>
      <c r="V1539" s="177" t="s">
        <v>2809</v>
      </c>
      <c r="AQ1539" s="177" t="s">
        <v>7079</v>
      </c>
      <c r="AT1539" s="177"/>
      <c r="AU1539" s="177"/>
      <c r="AV1539" s="177"/>
      <c r="AW1539" s="177"/>
    </row>
    <row r="1540" spans="1:49">
      <c r="A1540" s="170" t="s">
        <v>6864</v>
      </c>
      <c r="B1540" s="177" t="s">
        <v>7033</v>
      </c>
      <c r="D1540" s="177" t="s">
        <v>508</v>
      </c>
      <c r="E1540" s="170" t="s">
        <v>1492</v>
      </c>
      <c r="F1540" s="177" t="s">
        <v>7274</v>
      </c>
      <c r="I1540" s="177" t="s">
        <v>939</v>
      </c>
      <c r="J1540" s="181" t="s">
        <v>2287</v>
      </c>
      <c r="K1540" s="178" t="s">
        <v>2287</v>
      </c>
      <c r="L1540" s="177" t="s">
        <v>550</v>
      </c>
      <c r="M1540" s="177" t="s">
        <v>7037</v>
      </c>
      <c r="N1540" s="177" t="s">
        <v>7037</v>
      </c>
      <c r="O1540" s="177" t="s">
        <v>195</v>
      </c>
      <c r="P1540" s="177" t="s">
        <v>1193</v>
      </c>
      <c r="Q1540" s="177" t="s">
        <v>7275</v>
      </c>
      <c r="R1540" s="177" t="s">
        <v>600</v>
      </c>
      <c r="S1540" s="177" t="s">
        <v>601</v>
      </c>
      <c r="U1540" s="177" t="s">
        <v>555</v>
      </c>
      <c r="V1540" s="177" t="s">
        <v>2052</v>
      </c>
      <c r="AQ1540" s="177" t="s">
        <v>7079</v>
      </c>
      <c r="AT1540" s="177"/>
      <c r="AU1540" s="177"/>
      <c r="AV1540" s="177"/>
      <c r="AW1540" s="177"/>
    </row>
    <row r="1541" spans="1:49">
      <c r="A1541" s="170" t="s">
        <v>6864</v>
      </c>
      <c r="B1541" s="177" t="s">
        <v>7033</v>
      </c>
      <c r="D1541" s="177" t="s">
        <v>508</v>
      </c>
      <c r="E1541" s="177" t="s">
        <v>1498</v>
      </c>
      <c r="F1541" s="177" t="s">
        <v>7276</v>
      </c>
      <c r="I1541" s="177" t="s">
        <v>939</v>
      </c>
      <c r="J1541" s="181" t="s">
        <v>2287</v>
      </c>
      <c r="K1541" s="178" t="s">
        <v>2287</v>
      </c>
      <c r="L1541" s="177" t="s">
        <v>818</v>
      </c>
      <c r="M1541" s="177" t="s">
        <v>7277</v>
      </c>
      <c r="N1541" s="177" t="s">
        <v>7037</v>
      </c>
      <c r="O1541" s="177" t="s">
        <v>486</v>
      </c>
      <c r="Q1541" s="177" t="s">
        <v>7273</v>
      </c>
      <c r="R1541" s="177" t="s">
        <v>820</v>
      </c>
      <c r="S1541" s="177" t="s">
        <v>7278</v>
      </c>
      <c r="AQ1541" s="177" t="s">
        <v>7012</v>
      </c>
      <c r="AT1541" s="177"/>
      <c r="AU1541" s="177"/>
      <c r="AV1541" s="177"/>
      <c r="AW1541" s="177"/>
    </row>
    <row r="1542" spans="1:49">
      <c r="A1542" s="170" t="s">
        <v>6864</v>
      </c>
      <c r="B1542" s="177" t="s">
        <v>7033</v>
      </c>
      <c r="D1542" s="177" t="s">
        <v>508</v>
      </c>
      <c r="E1542" s="191" t="s">
        <v>1509</v>
      </c>
      <c r="F1542" s="177" t="s">
        <v>7279</v>
      </c>
      <c r="I1542" s="177" t="s">
        <v>939</v>
      </c>
      <c r="J1542" s="181" t="s">
        <v>2287</v>
      </c>
      <c r="K1542" s="178" t="s">
        <v>2287</v>
      </c>
      <c r="L1542" s="177" t="s">
        <v>818</v>
      </c>
      <c r="M1542" s="177" t="s">
        <v>7277</v>
      </c>
      <c r="N1542" s="177" t="s">
        <v>7037</v>
      </c>
      <c r="O1542" s="177" t="s">
        <v>486</v>
      </c>
      <c r="Q1542" s="177" t="s">
        <v>7275</v>
      </c>
      <c r="R1542" s="177" t="s">
        <v>820</v>
      </c>
      <c r="S1542" s="177" t="s">
        <v>7278</v>
      </c>
      <c r="AQ1542" s="177" t="s">
        <v>7012</v>
      </c>
      <c r="AT1542" s="177"/>
      <c r="AU1542" s="177"/>
      <c r="AV1542" s="177"/>
      <c r="AW1542" s="177"/>
    </row>
    <row r="1543" spans="1:49">
      <c r="A1543" s="170" t="s">
        <v>6864</v>
      </c>
      <c r="B1543" s="177" t="s">
        <v>7033</v>
      </c>
      <c r="D1543" s="177" t="s">
        <v>508</v>
      </c>
      <c r="E1543" s="170" t="s">
        <v>1519</v>
      </c>
      <c r="F1543" s="177" t="s">
        <v>7280</v>
      </c>
      <c r="G1543" s="177" t="s">
        <v>7281</v>
      </c>
      <c r="I1543" s="177" t="s">
        <v>939</v>
      </c>
      <c r="J1543" s="181" t="s">
        <v>2287</v>
      </c>
      <c r="K1543" s="178" t="s">
        <v>2287</v>
      </c>
      <c r="L1543" s="177" t="s">
        <v>513</v>
      </c>
      <c r="M1543" s="177" t="s">
        <v>7049</v>
      </c>
      <c r="N1543" s="177" t="s">
        <v>7037</v>
      </c>
      <c r="O1543" s="177" t="s">
        <v>195</v>
      </c>
      <c r="P1543" s="177" t="s">
        <v>1023</v>
      </c>
      <c r="Q1543" s="177" t="s">
        <v>7282</v>
      </c>
      <c r="R1543" s="177" t="s">
        <v>731</v>
      </c>
      <c r="S1543" s="177" t="s">
        <v>780</v>
      </c>
      <c r="T1543" s="177" t="s">
        <v>12084</v>
      </c>
      <c r="U1543" s="177" t="s">
        <v>579</v>
      </c>
      <c r="V1543" s="177" t="s">
        <v>828</v>
      </c>
      <c r="X1543" s="177" t="s">
        <v>1054</v>
      </c>
      <c r="Z1543" s="177" t="s">
        <v>579</v>
      </c>
      <c r="AE1543" s="177" t="s">
        <v>809</v>
      </c>
      <c r="AQ1543" s="177" t="s">
        <v>33527</v>
      </c>
      <c r="AT1543" s="177"/>
      <c r="AU1543" s="177"/>
      <c r="AV1543" s="177"/>
      <c r="AW1543" s="177"/>
    </row>
    <row r="1544" spans="1:49">
      <c r="A1544" s="170" t="s">
        <v>6864</v>
      </c>
      <c r="B1544" s="177" t="s">
        <v>7033</v>
      </c>
      <c r="D1544" s="177" t="s">
        <v>508</v>
      </c>
      <c r="E1544" s="177" t="s">
        <v>712</v>
      </c>
      <c r="F1544" s="177" t="s">
        <v>7283</v>
      </c>
      <c r="G1544" s="177" t="s">
        <v>7284</v>
      </c>
      <c r="I1544" s="177" t="s">
        <v>939</v>
      </c>
      <c r="J1544" s="181" t="s">
        <v>2287</v>
      </c>
      <c r="K1544" s="178" t="s">
        <v>2287</v>
      </c>
      <c r="L1544" s="177" t="s">
        <v>513</v>
      </c>
      <c r="M1544" s="177" t="s">
        <v>7049</v>
      </c>
      <c r="N1544" s="177" t="s">
        <v>7037</v>
      </c>
      <c r="O1544" s="177" t="s">
        <v>195</v>
      </c>
      <c r="P1544" s="177" t="s">
        <v>1023</v>
      </c>
      <c r="Q1544" s="177" t="s">
        <v>7285</v>
      </c>
      <c r="R1544" s="177" t="s">
        <v>731</v>
      </c>
      <c r="S1544" s="177" t="s">
        <v>780</v>
      </c>
      <c r="T1544" s="177" t="s">
        <v>7557</v>
      </c>
      <c r="U1544" s="177" t="s">
        <v>579</v>
      </c>
      <c r="V1544" s="177" t="s">
        <v>987</v>
      </c>
      <c r="X1544" s="177" t="s">
        <v>1054</v>
      </c>
      <c r="Z1544" s="177" t="s">
        <v>579</v>
      </c>
      <c r="AC1544" s="177" t="s">
        <v>1079</v>
      </c>
      <c r="AD1544" s="177" t="s">
        <v>33533</v>
      </c>
      <c r="AE1544" s="177" t="s">
        <v>809</v>
      </c>
      <c r="AQ1544" s="177" t="s">
        <v>5277</v>
      </c>
      <c r="AT1544" s="177"/>
      <c r="AU1544" s="177"/>
      <c r="AV1544" s="177"/>
      <c r="AW1544" s="177"/>
    </row>
    <row r="1545" spans="1:49">
      <c r="A1545" s="170" t="s">
        <v>6864</v>
      </c>
      <c r="B1545" s="177" t="s">
        <v>7033</v>
      </c>
      <c r="D1545" s="177" t="s">
        <v>508</v>
      </c>
      <c r="E1545" s="177" t="s">
        <v>1531</v>
      </c>
      <c r="F1545" s="177" t="s">
        <v>7286</v>
      </c>
      <c r="G1545" s="177" t="s">
        <v>7287</v>
      </c>
      <c r="I1545" s="177" t="s">
        <v>939</v>
      </c>
      <c r="J1545" s="181" t="s">
        <v>2287</v>
      </c>
      <c r="K1545" s="178" t="s">
        <v>2287</v>
      </c>
      <c r="L1545" s="177" t="s">
        <v>513</v>
      </c>
      <c r="M1545" s="177" t="s">
        <v>7049</v>
      </c>
      <c r="N1545" s="177" t="s">
        <v>7037</v>
      </c>
      <c r="O1545" s="177" t="s">
        <v>195</v>
      </c>
      <c r="P1545" s="177" t="s">
        <v>1193</v>
      </c>
      <c r="Q1545" s="177" t="s">
        <v>7288</v>
      </c>
      <c r="R1545" s="177" t="s">
        <v>731</v>
      </c>
      <c r="S1545" s="177" t="s">
        <v>780</v>
      </c>
      <c r="T1545" s="177" t="s">
        <v>512</v>
      </c>
      <c r="U1545" s="177" t="s">
        <v>555</v>
      </c>
      <c r="V1545" s="177" t="s">
        <v>2951</v>
      </c>
      <c r="X1545" s="177" t="s">
        <v>1054</v>
      </c>
      <c r="Z1545" s="177" t="s">
        <v>555</v>
      </c>
      <c r="AE1545" s="177" t="s">
        <v>524</v>
      </c>
      <c r="AQ1545" s="177" t="s">
        <v>7065</v>
      </c>
      <c r="AT1545" s="177"/>
      <c r="AU1545" s="177"/>
      <c r="AV1545" s="177"/>
      <c r="AW1545" s="177"/>
    </row>
    <row r="1546" spans="1:49">
      <c r="A1546" s="170" t="s">
        <v>6864</v>
      </c>
      <c r="B1546" s="177" t="s">
        <v>7033</v>
      </c>
      <c r="D1546" s="177" t="s">
        <v>508</v>
      </c>
      <c r="E1546" s="177" t="s">
        <v>1537</v>
      </c>
      <c r="F1546" s="177" t="s">
        <v>7289</v>
      </c>
      <c r="I1546" s="177" t="s">
        <v>939</v>
      </c>
      <c r="J1546" s="181" t="s">
        <v>2287</v>
      </c>
      <c r="K1546" s="178" t="s">
        <v>2287</v>
      </c>
      <c r="L1546" s="177" t="s">
        <v>550</v>
      </c>
      <c r="M1546" s="177" t="s">
        <v>7037</v>
      </c>
      <c r="N1546" s="177" t="s">
        <v>7037</v>
      </c>
      <c r="O1546" s="177" t="s">
        <v>195</v>
      </c>
      <c r="P1546" s="177" t="s">
        <v>1023</v>
      </c>
      <c r="Q1546" s="177" t="s">
        <v>7290</v>
      </c>
      <c r="R1546" s="177" t="s">
        <v>600</v>
      </c>
      <c r="S1546" s="177" t="s">
        <v>601</v>
      </c>
      <c r="U1546" s="177" t="s">
        <v>739</v>
      </c>
      <c r="V1546" s="177" t="s">
        <v>1893</v>
      </c>
      <c r="AQ1546" s="177" t="s">
        <v>7079</v>
      </c>
      <c r="AT1546" s="177"/>
      <c r="AU1546" s="177"/>
      <c r="AV1546" s="177"/>
      <c r="AW1546" s="177"/>
    </row>
    <row r="1547" spans="1:49">
      <c r="A1547" s="170" t="s">
        <v>6864</v>
      </c>
      <c r="B1547" s="177" t="s">
        <v>7033</v>
      </c>
      <c r="D1547" s="177" t="s">
        <v>508</v>
      </c>
      <c r="E1547" s="177" t="s">
        <v>1540</v>
      </c>
      <c r="F1547" s="177" t="s">
        <v>7291</v>
      </c>
      <c r="I1547" s="177" t="s">
        <v>939</v>
      </c>
      <c r="J1547" s="181" t="s">
        <v>2287</v>
      </c>
      <c r="K1547" s="178" t="s">
        <v>2287</v>
      </c>
      <c r="L1547" s="177" t="s">
        <v>550</v>
      </c>
      <c r="M1547" s="177" t="s">
        <v>7037</v>
      </c>
      <c r="N1547" s="177" t="s">
        <v>7037</v>
      </c>
      <c r="O1547" s="177" t="s">
        <v>195</v>
      </c>
      <c r="P1547" s="177" t="s">
        <v>1023</v>
      </c>
      <c r="Q1547" s="177" t="s">
        <v>7290</v>
      </c>
      <c r="R1547" s="177" t="s">
        <v>600</v>
      </c>
      <c r="S1547" s="177" t="s">
        <v>601</v>
      </c>
      <c r="U1547" s="177" t="s">
        <v>739</v>
      </c>
      <c r="V1547" s="177" t="s">
        <v>2802</v>
      </c>
      <c r="AQ1547" s="177" t="s">
        <v>7079</v>
      </c>
      <c r="AT1547" s="177"/>
      <c r="AU1547" s="177"/>
      <c r="AV1547" s="177"/>
      <c r="AW1547" s="177"/>
    </row>
    <row r="1548" spans="1:49">
      <c r="A1548" s="170" t="s">
        <v>6864</v>
      </c>
      <c r="B1548" s="177" t="s">
        <v>7033</v>
      </c>
      <c r="D1548" s="177" t="s">
        <v>508</v>
      </c>
      <c r="E1548" s="177" t="s">
        <v>849</v>
      </c>
      <c r="F1548" s="177" t="s">
        <v>7292</v>
      </c>
      <c r="I1548" s="177" t="s">
        <v>939</v>
      </c>
      <c r="J1548" s="181" t="s">
        <v>2287</v>
      </c>
      <c r="K1548" s="178" t="s">
        <v>2287</v>
      </c>
      <c r="L1548" s="177" t="s">
        <v>550</v>
      </c>
      <c r="M1548" s="177" t="s">
        <v>7037</v>
      </c>
      <c r="N1548" s="177" t="s">
        <v>7037</v>
      </c>
      <c r="O1548" s="177" t="s">
        <v>217</v>
      </c>
      <c r="R1548" s="177" t="s">
        <v>1766</v>
      </c>
      <c r="AQ1548" s="177"/>
      <c r="AT1548" s="177"/>
      <c r="AU1548" s="177"/>
      <c r="AV1548" s="177"/>
      <c r="AW1548" s="177"/>
    </row>
    <row r="1549" spans="1:49">
      <c r="A1549" s="170" t="s">
        <v>6864</v>
      </c>
      <c r="B1549" s="177" t="s">
        <v>7033</v>
      </c>
      <c r="D1549" s="177" t="s">
        <v>508</v>
      </c>
      <c r="E1549" s="177" t="s">
        <v>974</v>
      </c>
      <c r="F1549" s="177" t="s">
        <v>7293</v>
      </c>
      <c r="I1549" s="177" t="s">
        <v>939</v>
      </c>
      <c r="J1549" s="181" t="s">
        <v>2287</v>
      </c>
      <c r="K1549" s="178" t="s">
        <v>2287</v>
      </c>
      <c r="L1549" s="177" t="s">
        <v>550</v>
      </c>
      <c r="M1549" s="177" t="s">
        <v>7037</v>
      </c>
      <c r="N1549" s="177" t="s">
        <v>7037</v>
      </c>
      <c r="O1549" s="177" t="s">
        <v>217</v>
      </c>
      <c r="R1549" s="177" t="s">
        <v>1766</v>
      </c>
      <c r="AQ1549" s="177"/>
      <c r="AT1549" s="177"/>
      <c r="AU1549" s="177"/>
      <c r="AV1549" s="177"/>
      <c r="AW1549" s="177"/>
    </row>
    <row r="1550" spans="1:49">
      <c r="A1550" s="170" t="s">
        <v>6864</v>
      </c>
      <c r="B1550" s="177" t="s">
        <v>7033</v>
      </c>
      <c r="D1550" s="177" t="s">
        <v>508</v>
      </c>
      <c r="E1550" s="177" t="s">
        <v>1548</v>
      </c>
      <c r="F1550" s="177" t="s">
        <v>7294</v>
      </c>
      <c r="I1550" s="177" t="s">
        <v>939</v>
      </c>
      <c r="J1550" s="181" t="s">
        <v>2287</v>
      </c>
      <c r="K1550" s="178" t="s">
        <v>2287</v>
      </c>
      <c r="L1550" s="177" t="s">
        <v>550</v>
      </c>
      <c r="M1550" s="177" t="s">
        <v>7037</v>
      </c>
      <c r="N1550" s="177" t="s">
        <v>7037</v>
      </c>
      <c r="O1550" s="177" t="s">
        <v>195</v>
      </c>
      <c r="P1550" s="177" t="s">
        <v>887</v>
      </c>
      <c r="R1550" s="177" t="s">
        <v>600</v>
      </c>
      <c r="S1550" s="177" t="s">
        <v>601</v>
      </c>
      <c r="U1550" s="177" t="s">
        <v>718</v>
      </c>
      <c r="V1550" s="177" t="s">
        <v>889</v>
      </c>
      <c r="AQ1550" s="177" t="s">
        <v>7079</v>
      </c>
      <c r="AT1550" s="177"/>
      <c r="AU1550" s="177"/>
      <c r="AV1550" s="177"/>
      <c r="AW1550" s="177"/>
    </row>
    <row r="1551" spans="1:49">
      <c r="A1551" s="170" t="s">
        <v>6864</v>
      </c>
      <c r="B1551" s="177" t="s">
        <v>7033</v>
      </c>
      <c r="D1551" s="177" t="s">
        <v>508</v>
      </c>
      <c r="E1551" s="177" t="s">
        <v>1553</v>
      </c>
      <c r="F1551" s="177" t="s">
        <v>7295</v>
      </c>
      <c r="I1551" s="177" t="s">
        <v>939</v>
      </c>
      <c r="J1551" s="181" t="s">
        <v>2287</v>
      </c>
      <c r="K1551" s="178" t="s">
        <v>2287</v>
      </c>
      <c r="L1551" s="177" t="s">
        <v>550</v>
      </c>
      <c r="M1551" s="177" t="s">
        <v>7037</v>
      </c>
      <c r="N1551" s="177" t="s">
        <v>7037</v>
      </c>
      <c r="O1551" s="177" t="s">
        <v>195</v>
      </c>
      <c r="P1551" s="177" t="s">
        <v>887</v>
      </c>
      <c r="R1551" s="177" t="s">
        <v>600</v>
      </c>
      <c r="S1551" s="177" t="s">
        <v>601</v>
      </c>
      <c r="U1551" s="177" t="s">
        <v>718</v>
      </c>
      <c r="V1551" s="177" t="s">
        <v>889</v>
      </c>
      <c r="AQ1551" s="177" t="s">
        <v>7079</v>
      </c>
      <c r="AT1551" s="177"/>
      <c r="AU1551" s="177"/>
      <c r="AV1551" s="177"/>
      <c r="AW1551" s="177"/>
    </row>
    <row r="1552" spans="1:49">
      <c r="A1552" s="170" t="s">
        <v>6864</v>
      </c>
      <c r="B1552" s="177" t="s">
        <v>7033</v>
      </c>
      <c r="D1552" s="177" t="s">
        <v>508</v>
      </c>
      <c r="E1552" s="170" t="s">
        <v>1556</v>
      </c>
      <c r="F1552" s="177" t="s">
        <v>7296</v>
      </c>
      <c r="G1552" s="177" t="s">
        <v>7297</v>
      </c>
      <c r="I1552" s="177" t="s">
        <v>939</v>
      </c>
      <c r="J1552" s="181" t="s">
        <v>2287</v>
      </c>
      <c r="K1552" s="178" t="s">
        <v>2287</v>
      </c>
      <c r="L1552" s="177" t="s">
        <v>513</v>
      </c>
      <c r="M1552" s="177" t="s">
        <v>7049</v>
      </c>
      <c r="N1552" s="177" t="s">
        <v>7037</v>
      </c>
      <c r="O1552" s="177" t="s">
        <v>280</v>
      </c>
      <c r="R1552" s="177" t="s">
        <v>700</v>
      </c>
      <c r="S1552" s="177" t="s">
        <v>896</v>
      </c>
      <c r="T1552" s="177" t="s">
        <v>512</v>
      </c>
      <c r="U1552" s="177" t="s">
        <v>718</v>
      </c>
      <c r="X1552" s="177" t="s">
        <v>1130</v>
      </c>
      <c r="AQ1552" s="177" t="s">
        <v>7298</v>
      </c>
      <c r="AT1552" s="177"/>
      <c r="AU1552" s="177"/>
      <c r="AV1552" s="177"/>
      <c r="AW1552" s="177"/>
    </row>
    <row r="1553" spans="1:49">
      <c r="A1553" s="170" t="s">
        <v>6864</v>
      </c>
      <c r="B1553" s="177" t="s">
        <v>7033</v>
      </c>
      <c r="D1553" s="177" t="s">
        <v>508</v>
      </c>
      <c r="E1553" s="170" t="s">
        <v>7299</v>
      </c>
      <c r="F1553" s="177" t="s">
        <v>33245</v>
      </c>
      <c r="I1553" s="177" t="s">
        <v>939</v>
      </c>
      <c r="J1553" s="181" t="s">
        <v>2287</v>
      </c>
      <c r="K1553" s="178" t="s">
        <v>2287</v>
      </c>
      <c r="L1553" s="177" t="s">
        <v>901</v>
      </c>
      <c r="M1553" s="177" t="s">
        <v>7300</v>
      </c>
      <c r="N1553" s="177" t="s">
        <v>7037</v>
      </c>
      <c r="O1553" s="177" t="s">
        <v>324</v>
      </c>
      <c r="P1553" s="177" t="s">
        <v>903</v>
      </c>
      <c r="R1553" s="177" t="s">
        <v>951</v>
      </c>
      <c r="S1553" s="177" t="s">
        <v>952</v>
      </c>
      <c r="U1553" s="177" t="s">
        <v>3974</v>
      </c>
      <c r="V1553" s="177" t="s">
        <v>954</v>
      </c>
      <c r="W1553" s="177" t="s">
        <v>908</v>
      </c>
      <c r="Y1553" s="177" t="s">
        <v>908</v>
      </c>
      <c r="Z1553" s="177" t="s">
        <v>908</v>
      </c>
      <c r="AA1553" s="177" t="s">
        <v>1148</v>
      </c>
      <c r="AB1553" s="177" t="s">
        <v>910</v>
      </c>
      <c r="AC1553" s="177" t="s">
        <v>718</v>
      </c>
      <c r="AD1553" s="177" t="s">
        <v>911</v>
      </c>
      <c r="AE1553" s="177" t="s">
        <v>2014</v>
      </c>
      <c r="AF1553" s="177" t="s">
        <v>912</v>
      </c>
      <c r="AG1553" s="177" t="s">
        <v>908</v>
      </c>
      <c r="AH1553" s="177" t="s">
        <v>958</v>
      </c>
      <c r="AI1553" s="177" t="s">
        <v>908</v>
      </c>
      <c r="AJ1553" s="177" t="s">
        <v>6962</v>
      </c>
      <c r="AK1553" s="177" t="s">
        <v>914</v>
      </c>
      <c r="AL1553" s="177" t="s">
        <v>959</v>
      </c>
      <c r="AM1553" s="177" t="s">
        <v>960</v>
      </c>
      <c r="AN1553" s="177" t="s">
        <v>2866</v>
      </c>
      <c r="AP1553" s="177" t="s">
        <v>908</v>
      </c>
      <c r="AQ1553" s="177" t="s">
        <v>33259</v>
      </c>
      <c r="AT1553" s="177" t="s">
        <v>1134</v>
      </c>
      <c r="AU1553" s="177"/>
      <c r="AV1553" s="177"/>
      <c r="AW1553" s="177"/>
    </row>
    <row r="1554" spans="1:49">
      <c r="A1554" s="170" t="s">
        <v>6864</v>
      </c>
      <c r="B1554" s="177" t="s">
        <v>7033</v>
      </c>
      <c r="D1554" s="177" t="s">
        <v>508</v>
      </c>
      <c r="E1554" s="177" t="s">
        <v>1565</v>
      </c>
      <c r="F1554" s="177" t="s">
        <v>7301</v>
      </c>
      <c r="G1554" s="177" t="s">
        <v>7302</v>
      </c>
      <c r="I1554" s="177" t="s">
        <v>939</v>
      </c>
      <c r="J1554" s="181" t="s">
        <v>2287</v>
      </c>
      <c r="K1554" s="178" t="s">
        <v>2287</v>
      </c>
      <c r="L1554" s="177" t="s">
        <v>513</v>
      </c>
      <c r="M1554" s="177" t="s">
        <v>7049</v>
      </c>
      <c r="N1554" s="177" t="s">
        <v>7037</v>
      </c>
      <c r="O1554" s="177" t="s">
        <v>280</v>
      </c>
      <c r="R1554" s="177" t="s">
        <v>700</v>
      </c>
      <c r="S1554" s="177" t="s">
        <v>896</v>
      </c>
      <c r="T1554" s="177" t="s">
        <v>512</v>
      </c>
      <c r="U1554" s="177" t="s">
        <v>718</v>
      </c>
      <c r="X1554" s="177" t="s">
        <v>1130</v>
      </c>
      <c r="AQ1554" s="177" t="s">
        <v>7298</v>
      </c>
      <c r="AT1554" s="177"/>
      <c r="AU1554" s="177"/>
      <c r="AV1554" s="177"/>
      <c r="AW1554" s="177"/>
    </row>
    <row r="1555" spans="1:49">
      <c r="A1555" s="170" t="s">
        <v>6864</v>
      </c>
      <c r="B1555" s="177" t="s">
        <v>7033</v>
      </c>
      <c r="D1555" s="177" t="s">
        <v>508</v>
      </c>
      <c r="E1555" s="170" t="s">
        <v>2281</v>
      </c>
      <c r="F1555" s="177" t="s">
        <v>33246</v>
      </c>
      <c r="I1555" s="177" t="s">
        <v>939</v>
      </c>
      <c r="J1555" s="181" t="s">
        <v>2287</v>
      </c>
      <c r="K1555" s="178" t="s">
        <v>2287</v>
      </c>
      <c r="L1555" s="177" t="s">
        <v>901</v>
      </c>
      <c r="M1555" s="177" t="s">
        <v>7300</v>
      </c>
      <c r="N1555" s="177" t="s">
        <v>7037</v>
      </c>
      <c r="O1555" s="177" t="s">
        <v>324</v>
      </c>
      <c r="P1555" s="177" t="s">
        <v>903</v>
      </c>
      <c r="R1555" s="177" t="s">
        <v>951</v>
      </c>
      <c r="S1555" s="177" t="s">
        <v>952</v>
      </c>
      <c r="U1555" s="177" t="s">
        <v>3974</v>
      </c>
      <c r="V1555" s="177" t="s">
        <v>954</v>
      </c>
      <c r="W1555" s="177" t="s">
        <v>908</v>
      </c>
      <c r="Y1555" s="177" t="s">
        <v>908</v>
      </c>
      <c r="Z1555" s="177" t="s">
        <v>908</v>
      </c>
      <c r="AA1555" s="177" t="s">
        <v>1148</v>
      </c>
      <c r="AB1555" s="177" t="s">
        <v>910</v>
      </c>
      <c r="AC1555" s="177" t="s">
        <v>718</v>
      </c>
      <c r="AD1555" s="177" t="s">
        <v>911</v>
      </c>
      <c r="AE1555" s="177" t="s">
        <v>2014</v>
      </c>
      <c r="AF1555" s="177" t="s">
        <v>912</v>
      </c>
      <c r="AG1555" s="177" t="s">
        <v>908</v>
      </c>
      <c r="AH1555" s="177" t="s">
        <v>958</v>
      </c>
      <c r="AI1555" s="177" t="s">
        <v>908</v>
      </c>
      <c r="AJ1555" s="177" t="s">
        <v>6962</v>
      </c>
      <c r="AK1555" s="177" t="s">
        <v>982</v>
      </c>
      <c r="AL1555" s="177" t="s">
        <v>959</v>
      </c>
      <c r="AM1555" s="177" t="s">
        <v>960</v>
      </c>
      <c r="AP1555" s="177" t="s">
        <v>908</v>
      </c>
      <c r="AQ1555" s="177" t="s">
        <v>33259</v>
      </c>
      <c r="AT1555" s="177" t="s">
        <v>1134</v>
      </c>
      <c r="AU1555" s="177"/>
      <c r="AV1555" s="177"/>
      <c r="AW1555" s="177"/>
    </row>
    <row r="1556" spans="1:49">
      <c r="A1556" s="170" t="s">
        <v>6864</v>
      </c>
      <c r="B1556" s="177" t="s">
        <v>7033</v>
      </c>
      <c r="D1556" s="177" t="s">
        <v>508</v>
      </c>
      <c r="E1556" s="177" t="s">
        <v>1475</v>
      </c>
      <c r="F1556" s="177" t="s">
        <v>7303</v>
      </c>
      <c r="I1556" s="177" t="s">
        <v>939</v>
      </c>
      <c r="J1556" s="181" t="s">
        <v>2287</v>
      </c>
      <c r="K1556" s="178" t="s">
        <v>2287</v>
      </c>
      <c r="L1556" s="177" t="s">
        <v>550</v>
      </c>
      <c r="M1556" s="177" t="s">
        <v>7037</v>
      </c>
      <c r="N1556" s="177" t="s">
        <v>7037</v>
      </c>
      <c r="O1556" s="177" t="s">
        <v>195</v>
      </c>
      <c r="P1556" s="177" t="s">
        <v>1023</v>
      </c>
      <c r="Q1556" s="177" t="s">
        <v>6788</v>
      </c>
      <c r="R1556" s="177" t="s">
        <v>600</v>
      </c>
      <c r="S1556" s="177" t="s">
        <v>601</v>
      </c>
      <c r="U1556" s="177" t="s">
        <v>555</v>
      </c>
      <c r="V1556" s="177" t="s">
        <v>2831</v>
      </c>
      <c r="AQ1556" s="177" t="s">
        <v>7079</v>
      </c>
      <c r="AT1556" s="177"/>
      <c r="AU1556" s="177"/>
      <c r="AV1556" s="177"/>
      <c r="AW1556" s="177"/>
    </row>
    <row r="1557" spans="1:49">
      <c r="A1557" s="170" t="s">
        <v>6864</v>
      </c>
      <c r="B1557" s="177" t="s">
        <v>7033</v>
      </c>
      <c r="D1557" s="177" t="s">
        <v>508</v>
      </c>
      <c r="E1557" s="177" t="s">
        <v>6508</v>
      </c>
      <c r="F1557" s="177" t="s">
        <v>7304</v>
      </c>
      <c r="I1557" s="177" t="s">
        <v>939</v>
      </c>
      <c r="J1557" s="181" t="s">
        <v>2287</v>
      </c>
      <c r="K1557" s="178" t="s">
        <v>2287</v>
      </c>
      <c r="L1557" s="177" t="s">
        <v>550</v>
      </c>
      <c r="M1557" s="177" t="s">
        <v>7037</v>
      </c>
      <c r="N1557" s="177" t="s">
        <v>7037</v>
      </c>
      <c r="O1557" s="177" t="s">
        <v>195</v>
      </c>
      <c r="P1557" s="177" t="s">
        <v>1193</v>
      </c>
      <c r="Q1557" s="177" t="s">
        <v>6788</v>
      </c>
      <c r="R1557" s="177" t="s">
        <v>600</v>
      </c>
      <c r="S1557" s="177" t="s">
        <v>601</v>
      </c>
      <c r="U1557" s="177" t="s">
        <v>555</v>
      </c>
      <c r="V1557" s="177" t="s">
        <v>3668</v>
      </c>
      <c r="AQ1557" s="177" t="s">
        <v>7079</v>
      </c>
      <c r="AT1557" s="177"/>
      <c r="AU1557" s="177"/>
      <c r="AV1557" s="177"/>
      <c r="AW1557" s="177"/>
    </row>
    <row r="1558" spans="1:49">
      <c r="A1558" s="170" t="s">
        <v>6864</v>
      </c>
      <c r="B1558" s="177" t="s">
        <v>7033</v>
      </c>
      <c r="D1558" s="177" t="s">
        <v>508</v>
      </c>
      <c r="E1558" s="177" t="s">
        <v>7305</v>
      </c>
      <c r="F1558" s="177" t="s">
        <v>7306</v>
      </c>
      <c r="I1558" s="177" t="s">
        <v>939</v>
      </c>
      <c r="J1558" s="181" t="s">
        <v>2287</v>
      </c>
      <c r="K1558" s="178" t="s">
        <v>2287</v>
      </c>
      <c r="L1558" s="177" t="s">
        <v>550</v>
      </c>
      <c r="M1558" s="177" t="s">
        <v>7037</v>
      </c>
      <c r="N1558" s="177" t="s">
        <v>7037</v>
      </c>
      <c r="O1558" s="177" t="s">
        <v>195</v>
      </c>
      <c r="P1558" s="177" t="s">
        <v>1193</v>
      </c>
      <c r="Q1558" s="177" t="s">
        <v>6788</v>
      </c>
      <c r="R1558" s="177" t="s">
        <v>600</v>
      </c>
      <c r="S1558" s="177" t="s">
        <v>601</v>
      </c>
      <c r="U1558" s="177" t="s">
        <v>739</v>
      </c>
      <c r="V1558" s="177" t="s">
        <v>772</v>
      </c>
      <c r="AQ1558" s="177" t="s">
        <v>7079</v>
      </c>
      <c r="AT1558" s="177"/>
      <c r="AU1558" s="177"/>
      <c r="AV1558" s="177"/>
      <c r="AW1558" s="177"/>
    </row>
    <row r="1559" spans="1:49">
      <c r="A1559" s="170" t="s">
        <v>6864</v>
      </c>
      <c r="B1559" s="177" t="s">
        <v>7033</v>
      </c>
      <c r="D1559" s="177" t="s">
        <v>508</v>
      </c>
      <c r="E1559" s="177" t="s">
        <v>7307</v>
      </c>
      <c r="F1559" s="177" t="s">
        <v>7308</v>
      </c>
      <c r="I1559" s="177" t="s">
        <v>939</v>
      </c>
      <c r="J1559" s="181" t="s">
        <v>2287</v>
      </c>
      <c r="K1559" s="178" t="s">
        <v>2287</v>
      </c>
      <c r="L1559" s="177" t="s">
        <v>550</v>
      </c>
      <c r="M1559" s="177" t="s">
        <v>7037</v>
      </c>
      <c r="N1559" s="177" t="s">
        <v>7037</v>
      </c>
      <c r="O1559" s="177" t="s">
        <v>195</v>
      </c>
      <c r="P1559" s="177" t="s">
        <v>1193</v>
      </c>
      <c r="Q1559" s="177" t="s">
        <v>6788</v>
      </c>
      <c r="R1559" s="177" t="s">
        <v>600</v>
      </c>
      <c r="S1559" s="177" t="s">
        <v>601</v>
      </c>
      <c r="U1559" s="177" t="s">
        <v>739</v>
      </c>
      <c r="V1559" s="177" t="s">
        <v>713</v>
      </c>
      <c r="AQ1559" s="177" t="s">
        <v>7079</v>
      </c>
      <c r="AT1559" s="177"/>
      <c r="AU1559" s="177"/>
      <c r="AV1559" s="177"/>
      <c r="AW1559" s="177"/>
    </row>
    <row r="1560" spans="1:49">
      <c r="A1560" s="170" t="s">
        <v>6864</v>
      </c>
      <c r="B1560" s="177" t="s">
        <v>7033</v>
      </c>
      <c r="D1560" s="177" t="s">
        <v>508</v>
      </c>
      <c r="E1560" s="177" t="s">
        <v>2205</v>
      </c>
      <c r="F1560" s="177" t="s">
        <v>7309</v>
      </c>
      <c r="I1560" s="177" t="s">
        <v>939</v>
      </c>
      <c r="J1560" s="181" t="s">
        <v>2287</v>
      </c>
      <c r="K1560" s="178" t="s">
        <v>2287</v>
      </c>
      <c r="L1560" s="177" t="s">
        <v>550</v>
      </c>
      <c r="M1560" s="177" t="s">
        <v>7037</v>
      </c>
      <c r="N1560" s="177" t="s">
        <v>7037</v>
      </c>
      <c r="O1560" s="177" t="s">
        <v>195</v>
      </c>
      <c r="P1560" s="177" t="s">
        <v>1023</v>
      </c>
      <c r="Q1560" s="177" t="s">
        <v>7310</v>
      </c>
      <c r="R1560" s="177" t="s">
        <v>600</v>
      </c>
      <c r="S1560" s="177" t="s">
        <v>601</v>
      </c>
      <c r="U1560" s="177" t="s">
        <v>555</v>
      </c>
      <c r="V1560" s="177" t="s">
        <v>1681</v>
      </c>
      <c r="AQ1560" s="177" t="s">
        <v>7079</v>
      </c>
      <c r="AT1560" s="177"/>
      <c r="AU1560" s="177"/>
      <c r="AV1560" s="177"/>
      <c r="AW1560" s="177"/>
    </row>
    <row r="1561" spans="1:49">
      <c r="A1561" s="170" t="s">
        <v>6864</v>
      </c>
      <c r="B1561" s="177" t="s">
        <v>7033</v>
      </c>
      <c r="D1561" s="177" t="s">
        <v>508</v>
      </c>
      <c r="E1561" s="177" t="s">
        <v>6398</v>
      </c>
      <c r="F1561" s="177" t="s">
        <v>7311</v>
      </c>
      <c r="I1561" s="177" t="s">
        <v>939</v>
      </c>
      <c r="J1561" s="181" t="s">
        <v>2287</v>
      </c>
      <c r="K1561" s="178" t="s">
        <v>2287</v>
      </c>
      <c r="L1561" s="177" t="s">
        <v>550</v>
      </c>
      <c r="M1561" s="177" t="s">
        <v>7037</v>
      </c>
      <c r="N1561" s="177" t="s">
        <v>7037</v>
      </c>
      <c r="O1561" s="177" t="s">
        <v>195</v>
      </c>
      <c r="P1561" s="177" t="s">
        <v>1604</v>
      </c>
      <c r="Q1561" s="177" t="s">
        <v>7312</v>
      </c>
      <c r="R1561" s="177" t="s">
        <v>600</v>
      </c>
      <c r="S1561" s="177" t="s">
        <v>601</v>
      </c>
      <c r="T1561" s="177" t="s">
        <v>12944</v>
      </c>
      <c r="U1561" s="177" t="s">
        <v>579</v>
      </c>
      <c r="V1561" s="177" t="s">
        <v>2210</v>
      </c>
      <c r="X1561" s="177" t="s">
        <v>1054</v>
      </c>
      <c r="Y1561" s="177" t="s">
        <v>674</v>
      </c>
      <c r="Z1561" s="177" t="s">
        <v>579</v>
      </c>
      <c r="AA1561" s="177" t="s">
        <v>11065</v>
      </c>
      <c r="AC1561" s="177" t="s">
        <v>1097</v>
      </c>
      <c r="AD1561" s="177" t="s">
        <v>33470</v>
      </c>
      <c r="AE1561" s="177" t="s">
        <v>524</v>
      </c>
      <c r="AQ1561" s="177"/>
      <c r="AT1561" s="177"/>
      <c r="AU1561" s="177"/>
      <c r="AV1561" s="177"/>
      <c r="AW1561" s="177"/>
    </row>
    <row r="1562" spans="1:49">
      <c r="A1562" s="170" t="s">
        <v>6864</v>
      </c>
      <c r="B1562" s="177" t="s">
        <v>7033</v>
      </c>
      <c r="D1562" s="177" t="s">
        <v>508</v>
      </c>
      <c r="E1562" s="177" t="s">
        <v>7313</v>
      </c>
      <c r="F1562" s="177" t="s">
        <v>7314</v>
      </c>
      <c r="I1562" s="177" t="s">
        <v>939</v>
      </c>
      <c r="J1562" s="181" t="s">
        <v>2287</v>
      </c>
      <c r="K1562" s="178" t="s">
        <v>2287</v>
      </c>
      <c r="L1562" s="177" t="s">
        <v>550</v>
      </c>
      <c r="M1562" s="177" t="s">
        <v>7037</v>
      </c>
      <c r="N1562" s="177" t="s">
        <v>7037</v>
      </c>
      <c r="O1562" s="177" t="s">
        <v>195</v>
      </c>
      <c r="P1562" s="177" t="s">
        <v>1193</v>
      </c>
      <c r="Q1562" s="177" t="s">
        <v>7315</v>
      </c>
      <c r="R1562" s="177" t="s">
        <v>600</v>
      </c>
      <c r="S1562" s="177" t="s">
        <v>601</v>
      </c>
      <c r="U1562" s="177" t="s">
        <v>739</v>
      </c>
      <c r="V1562" s="177" t="s">
        <v>2424</v>
      </c>
      <c r="AQ1562" s="177" t="s">
        <v>7079</v>
      </c>
      <c r="AT1562" s="177"/>
      <c r="AU1562" s="177"/>
      <c r="AV1562" s="177"/>
      <c r="AW1562" s="177"/>
    </row>
    <row r="1563" spans="1:49">
      <c r="A1563" s="170" t="s">
        <v>6864</v>
      </c>
      <c r="B1563" s="177" t="s">
        <v>7033</v>
      </c>
      <c r="D1563" s="177" t="s">
        <v>508</v>
      </c>
      <c r="E1563" s="177" t="s">
        <v>6952</v>
      </c>
      <c r="F1563" s="177" t="s">
        <v>7316</v>
      </c>
      <c r="I1563" s="177" t="s">
        <v>939</v>
      </c>
      <c r="J1563" s="181" t="s">
        <v>2287</v>
      </c>
      <c r="K1563" s="178" t="s">
        <v>2287</v>
      </c>
      <c r="L1563" s="177" t="s">
        <v>550</v>
      </c>
      <c r="M1563" s="177" t="s">
        <v>7037</v>
      </c>
      <c r="N1563" s="177" t="s">
        <v>7037</v>
      </c>
      <c r="O1563" s="177" t="s">
        <v>195</v>
      </c>
      <c r="P1563" s="177" t="s">
        <v>1023</v>
      </c>
      <c r="Q1563" s="177" t="s">
        <v>7317</v>
      </c>
      <c r="R1563" s="177" t="s">
        <v>600</v>
      </c>
      <c r="S1563" s="177" t="s">
        <v>601</v>
      </c>
      <c r="U1563" s="177" t="s">
        <v>739</v>
      </c>
      <c r="V1563" s="177" t="s">
        <v>603</v>
      </c>
      <c r="X1563" s="177" t="s">
        <v>673</v>
      </c>
      <c r="Y1563" s="177" t="s">
        <v>674</v>
      </c>
      <c r="Z1563" s="177" t="s">
        <v>739</v>
      </c>
      <c r="AA1563" s="177" t="s">
        <v>605</v>
      </c>
      <c r="AC1563" s="177" t="s">
        <v>1079</v>
      </c>
      <c r="AD1563" s="177" t="s">
        <v>7318</v>
      </c>
      <c r="AE1563" s="177" t="s">
        <v>809</v>
      </c>
      <c r="AQ1563" s="177" t="s">
        <v>7319</v>
      </c>
      <c r="AT1563" s="177"/>
      <c r="AU1563" s="177"/>
      <c r="AV1563" s="177"/>
      <c r="AW1563" s="177"/>
    </row>
    <row r="1564" spans="1:49">
      <c r="A1564" s="170" t="s">
        <v>6864</v>
      </c>
      <c r="B1564" s="177" t="s">
        <v>7033</v>
      </c>
      <c r="D1564" s="177" t="s">
        <v>508</v>
      </c>
      <c r="E1564" s="177" t="s">
        <v>555</v>
      </c>
      <c r="F1564" s="177" t="s">
        <v>7320</v>
      </c>
      <c r="I1564" s="177" t="s">
        <v>939</v>
      </c>
      <c r="J1564" s="181" t="s">
        <v>2287</v>
      </c>
      <c r="K1564" s="178" t="s">
        <v>2287</v>
      </c>
      <c r="L1564" s="177" t="s">
        <v>550</v>
      </c>
      <c r="M1564" s="177" t="s">
        <v>7037</v>
      </c>
      <c r="N1564" s="177" t="s">
        <v>7037</v>
      </c>
      <c r="O1564" s="177" t="s">
        <v>195</v>
      </c>
      <c r="P1564" s="177" t="s">
        <v>1023</v>
      </c>
      <c r="Q1564" s="177" t="s">
        <v>7321</v>
      </c>
      <c r="R1564" s="177" t="s">
        <v>600</v>
      </c>
      <c r="S1564" s="177" t="s">
        <v>601</v>
      </c>
      <c r="T1564" s="177" t="s">
        <v>7322</v>
      </c>
      <c r="U1564" s="177" t="s">
        <v>2569</v>
      </c>
      <c r="V1564" s="177" t="s">
        <v>2569</v>
      </c>
      <c r="X1564" s="177" t="s">
        <v>7323</v>
      </c>
      <c r="Y1564" s="177" t="s">
        <v>674</v>
      </c>
      <c r="Z1564" s="177" t="s">
        <v>555</v>
      </c>
      <c r="AA1564" s="177" t="s">
        <v>2570</v>
      </c>
      <c r="AC1564" s="177" t="s">
        <v>1079</v>
      </c>
      <c r="AD1564" s="177" t="s">
        <v>7324</v>
      </c>
      <c r="AE1564" s="177" t="s">
        <v>809</v>
      </c>
      <c r="AQ1564" s="177"/>
      <c r="AT1564" s="177"/>
      <c r="AU1564" s="177"/>
      <c r="AV1564" s="177"/>
      <c r="AW1564" s="177"/>
    </row>
    <row r="1565" spans="1:49">
      <c r="A1565" s="170" t="s">
        <v>6864</v>
      </c>
      <c r="B1565" s="177" t="s">
        <v>7033</v>
      </c>
      <c r="D1565" s="177" t="s">
        <v>508</v>
      </c>
      <c r="E1565" s="177" t="s">
        <v>7325</v>
      </c>
      <c r="F1565" s="183" t="s">
        <v>7326</v>
      </c>
      <c r="I1565" s="177" t="s">
        <v>939</v>
      </c>
      <c r="J1565" s="181" t="s">
        <v>2287</v>
      </c>
      <c r="K1565" s="178" t="s">
        <v>2287</v>
      </c>
      <c r="L1565" s="177" t="s">
        <v>1307</v>
      </c>
      <c r="N1565" s="177" t="s">
        <v>7037</v>
      </c>
      <c r="O1565" s="177" t="s">
        <v>295</v>
      </c>
      <c r="Q1565" s="177" t="s">
        <v>295</v>
      </c>
      <c r="R1565" s="177" t="s">
        <v>1308</v>
      </c>
      <c r="S1565" s="177" t="s">
        <v>7327</v>
      </c>
      <c r="T1565" s="177" t="s">
        <v>7328</v>
      </c>
      <c r="U1565" s="177" t="s">
        <v>555</v>
      </c>
      <c r="V1565" s="177" t="s">
        <v>7329</v>
      </c>
      <c r="Y1565" s="177" t="s">
        <v>559</v>
      </c>
      <c r="Z1565" s="177" t="s">
        <v>1312</v>
      </c>
      <c r="AA1565" s="177" t="s">
        <v>1461</v>
      </c>
      <c r="AB1565" s="177" t="s">
        <v>7330</v>
      </c>
      <c r="AC1565" s="177" t="s">
        <v>7151</v>
      </c>
      <c r="AD1565" s="177" t="s">
        <v>1316</v>
      </c>
      <c r="AE1565" s="177" t="s">
        <v>7331</v>
      </c>
      <c r="AF1565" s="177" t="s">
        <v>7332</v>
      </c>
      <c r="AQ1565" s="177" t="s">
        <v>7247</v>
      </c>
      <c r="AT1565" s="177"/>
      <c r="AU1565" s="177"/>
      <c r="AV1565" s="177"/>
      <c r="AW1565" s="177"/>
    </row>
    <row r="1566" spans="1:49">
      <c r="A1566" s="170" t="s">
        <v>6864</v>
      </c>
      <c r="B1566" s="177" t="s">
        <v>7033</v>
      </c>
      <c r="D1566" s="177" t="s">
        <v>508</v>
      </c>
      <c r="E1566" s="177" t="s">
        <v>1577</v>
      </c>
      <c r="F1566" s="183" t="s">
        <v>7333</v>
      </c>
      <c r="I1566" s="177" t="s">
        <v>939</v>
      </c>
      <c r="J1566" s="181" t="s">
        <v>2287</v>
      </c>
      <c r="K1566" s="178" t="s">
        <v>2287</v>
      </c>
      <c r="L1566" s="177" t="s">
        <v>1307</v>
      </c>
      <c r="N1566" s="177" t="s">
        <v>7037</v>
      </c>
      <c r="O1566" s="177" t="s">
        <v>295</v>
      </c>
      <c r="Q1566" s="177" t="s">
        <v>295</v>
      </c>
      <c r="R1566" s="177" t="s">
        <v>1308</v>
      </c>
      <c r="S1566" s="177" t="s">
        <v>7327</v>
      </c>
      <c r="T1566" s="177" t="s">
        <v>2509</v>
      </c>
      <c r="U1566" s="177" t="s">
        <v>555</v>
      </c>
      <c r="V1566" s="177" t="s">
        <v>7329</v>
      </c>
      <c r="W1566" s="177" t="s">
        <v>7334</v>
      </c>
      <c r="X1566" s="177" t="s">
        <v>7335</v>
      </c>
      <c r="Y1566" s="177" t="s">
        <v>559</v>
      </c>
      <c r="Z1566" s="177" t="s">
        <v>1312</v>
      </c>
      <c r="AA1566" s="177" t="s">
        <v>1461</v>
      </c>
      <c r="AB1566" s="177" t="s">
        <v>7330</v>
      </c>
      <c r="AC1566" s="177" t="s">
        <v>7151</v>
      </c>
      <c r="AD1566" s="177" t="s">
        <v>1316</v>
      </c>
      <c r="AE1566" s="177" t="s">
        <v>7331</v>
      </c>
      <c r="AF1566" s="177" t="s">
        <v>7332</v>
      </c>
      <c r="AQ1566" s="177"/>
      <c r="AT1566" s="177"/>
      <c r="AU1566" s="177"/>
      <c r="AV1566" s="177"/>
      <c r="AW1566" s="177"/>
    </row>
    <row r="1567" spans="1:49">
      <c r="A1567" s="170" t="s">
        <v>6864</v>
      </c>
      <c r="B1567" s="177" t="s">
        <v>7033</v>
      </c>
      <c r="D1567" s="177" t="s">
        <v>508</v>
      </c>
      <c r="E1567" s="177" t="s">
        <v>1584</v>
      </c>
      <c r="F1567" s="177" t="s">
        <v>7336</v>
      </c>
      <c r="I1567" s="177" t="s">
        <v>939</v>
      </c>
      <c r="J1567" s="181" t="s">
        <v>2287</v>
      </c>
      <c r="K1567" s="178" t="s">
        <v>2287</v>
      </c>
      <c r="L1567" s="177" t="s">
        <v>550</v>
      </c>
      <c r="M1567" s="177" t="s">
        <v>7037</v>
      </c>
      <c r="N1567" s="177" t="s">
        <v>7037</v>
      </c>
      <c r="O1567" s="177" t="s">
        <v>195</v>
      </c>
      <c r="P1567" s="177" t="s">
        <v>1023</v>
      </c>
      <c r="Q1567" s="177" t="s">
        <v>2718</v>
      </c>
      <c r="R1567" s="177" t="s">
        <v>600</v>
      </c>
      <c r="S1567" s="177" t="s">
        <v>601</v>
      </c>
      <c r="U1567" s="177" t="s">
        <v>712</v>
      </c>
      <c r="V1567" s="177" t="s">
        <v>7120</v>
      </c>
      <c r="AQ1567" s="177" t="s">
        <v>7079</v>
      </c>
      <c r="AT1567" s="177"/>
      <c r="AU1567" s="177"/>
      <c r="AV1567" s="177"/>
      <c r="AW1567" s="177"/>
    </row>
    <row r="1568" spans="1:49">
      <c r="A1568" s="170" t="s">
        <v>6864</v>
      </c>
      <c r="B1568" s="177" t="s">
        <v>7033</v>
      </c>
      <c r="D1568" s="177" t="s">
        <v>508</v>
      </c>
      <c r="E1568" s="177" t="s">
        <v>1589</v>
      </c>
      <c r="F1568" s="177" t="s">
        <v>7337</v>
      </c>
      <c r="I1568" s="177" t="s">
        <v>939</v>
      </c>
      <c r="J1568" s="181" t="s">
        <v>2287</v>
      </c>
      <c r="K1568" s="178" t="s">
        <v>2287</v>
      </c>
      <c r="L1568" s="177" t="s">
        <v>550</v>
      </c>
      <c r="M1568" s="177" t="s">
        <v>7037</v>
      </c>
      <c r="N1568" s="177" t="s">
        <v>7037</v>
      </c>
      <c r="O1568" s="177" t="s">
        <v>195</v>
      </c>
      <c r="P1568" s="177" t="s">
        <v>1193</v>
      </c>
      <c r="Q1568" s="177" t="s">
        <v>2718</v>
      </c>
      <c r="R1568" s="177" t="s">
        <v>600</v>
      </c>
      <c r="S1568" s="177" t="s">
        <v>601</v>
      </c>
      <c r="T1568" s="177" t="s">
        <v>19953</v>
      </c>
      <c r="U1568" s="177" t="s">
        <v>712</v>
      </c>
      <c r="V1568" s="177" t="s">
        <v>3019</v>
      </c>
      <c r="X1568" s="177" t="s">
        <v>1054</v>
      </c>
      <c r="Y1568" s="177" t="s">
        <v>674</v>
      </c>
      <c r="Z1568" s="177" t="s">
        <v>712</v>
      </c>
      <c r="AA1568" s="177" t="s">
        <v>3019</v>
      </c>
      <c r="AQ1568" s="177" t="s">
        <v>8022</v>
      </c>
      <c r="AT1568" s="177"/>
      <c r="AU1568" s="177"/>
      <c r="AV1568" s="177"/>
      <c r="AW1568" s="177"/>
    </row>
    <row r="1569" spans="1:49">
      <c r="A1569" s="170" t="s">
        <v>6864</v>
      </c>
      <c r="B1569" s="177" t="s">
        <v>7033</v>
      </c>
      <c r="D1569" s="177" t="s">
        <v>508</v>
      </c>
      <c r="E1569" s="177" t="s">
        <v>1457</v>
      </c>
      <c r="F1569" s="177" t="s">
        <v>7338</v>
      </c>
      <c r="I1569" s="177" t="s">
        <v>939</v>
      </c>
      <c r="J1569" s="181" t="s">
        <v>2287</v>
      </c>
      <c r="K1569" s="178" t="s">
        <v>2287</v>
      </c>
      <c r="L1569" s="177" t="s">
        <v>550</v>
      </c>
      <c r="M1569" s="177" t="s">
        <v>7037</v>
      </c>
      <c r="N1569" s="177" t="s">
        <v>7037</v>
      </c>
      <c r="O1569" s="177" t="s">
        <v>195</v>
      </c>
      <c r="P1569" s="177" t="s">
        <v>1193</v>
      </c>
      <c r="Q1569" s="177" t="s">
        <v>7339</v>
      </c>
      <c r="R1569" s="177" t="s">
        <v>600</v>
      </c>
      <c r="S1569" s="177" t="s">
        <v>601</v>
      </c>
      <c r="U1569" s="177" t="s">
        <v>739</v>
      </c>
      <c r="V1569" s="177" t="s">
        <v>6439</v>
      </c>
      <c r="AQ1569" s="177" t="s">
        <v>7079</v>
      </c>
      <c r="AT1569" s="177"/>
      <c r="AU1569" s="177"/>
      <c r="AV1569" s="177"/>
      <c r="AW1569" s="177"/>
    </row>
    <row r="1570" spans="1:49">
      <c r="A1570" s="170" t="s">
        <v>6864</v>
      </c>
      <c r="B1570" s="177" t="s">
        <v>7033</v>
      </c>
      <c r="D1570" s="177" t="s">
        <v>508</v>
      </c>
      <c r="E1570" s="177" t="s">
        <v>1817</v>
      </c>
      <c r="F1570" s="177" t="s">
        <v>7340</v>
      </c>
      <c r="I1570" s="177" t="s">
        <v>939</v>
      </c>
      <c r="J1570" s="181" t="s">
        <v>2287</v>
      </c>
      <c r="K1570" s="178" t="s">
        <v>2287</v>
      </c>
      <c r="L1570" s="177" t="s">
        <v>550</v>
      </c>
      <c r="M1570" s="177" t="s">
        <v>7037</v>
      </c>
      <c r="N1570" s="177" t="s">
        <v>7037</v>
      </c>
      <c r="O1570" s="177" t="s">
        <v>195</v>
      </c>
      <c r="P1570" s="177" t="s">
        <v>1193</v>
      </c>
      <c r="Q1570" s="177" t="s">
        <v>7341</v>
      </c>
      <c r="R1570" s="177" t="s">
        <v>600</v>
      </c>
      <c r="S1570" s="177" t="s">
        <v>601</v>
      </c>
      <c r="U1570" s="177" t="s">
        <v>739</v>
      </c>
      <c r="V1570" s="177" t="s">
        <v>7342</v>
      </c>
      <c r="AQ1570" s="177" t="s">
        <v>7079</v>
      </c>
      <c r="AT1570" s="177"/>
      <c r="AU1570" s="177"/>
      <c r="AV1570" s="177"/>
      <c r="AW1570" s="177"/>
    </row>
    <row r="1571" spans="1:49">
      <c r="A1571" s="170" t="s">
        <v>6864</v>
      </c>
      <c r="B1571" s="177" t="s">
        <v>7033</v>
      </c>
      <c r="D1571" s="177" t="s">
        <v>508</v>
      </c>
      <c r="E1571" s="177" t="s">
        <v>7343</v>
      </c>
      <c r="F1571" s="177" t="s">
        <v>7344</v>
      </c>
      <c r="I1571" s="177" t="s">
        <v>939</v>
      </c>
      <c r="J1571" s="181" t="s">
        <v>2287</v>
      </c>
      <c r="K1571" s="178" t="s">
        <v>2287</v>
      </c>
      <c r="L1571" s="177" t="s">
        <v>550</v>
      </c>
      <c r="M1571" s="177" t="s">
        <v>7037</v>
      </c>
      <c r="N1571" s="177" t="s">
        <v>7037</v>
      </c>
      <c r="O1571" s="177" t="s">
        <v>217</v>
      </c>
      <c r="R1571" s="177" t="s">
        <v>1766</v>
      </c>
      <c r="AQ1571" s="177"/>
      <c r="AT1571" s="177"/>
      <c r="AU1571" s="177"/>
      <c r="AV1571" s="177"/>
      <c r="AW1571" s="177"/>
    </row>
    <row r="1572" spans="1:49">
      <c r="A1572" s="170" t="s">
        <v>6864</v>
      </c>
      <c r="B1572" s="177" t="s">
        <v>7033</v>
      </c>
      <c r="D1572" s="177" t="s">
        <v>508</v>
      </c>
      <c r="E1572" s="177" t="s">
        <v>1684</v>
      </c>
      <c r="F1572" s="177" t="s">
        <v>7345</v>
      </c>
      <c r="I1572" s="177" t="s">
        <v>939</v>
      </c>
      <c r="J1572" s="181" t="s">
        <v>2287</v>
      </c>
      <c r="K1572" s="178" t="s">
        <v>2287</v>
      </c>
      <c r="L1572" s="177" t="s">
        <v>550</v>
      </c>
      <c r="M1572" s="177" t="s">
        <v>7037</v>
      </c>
      <c r="N1572" s="177" t="s">
        <v>7037</v>
      </c>
      <c r="O1572" s="177" t="s">
        <v>217</v>
      </c>
      <c r="R1572" s="177" t="s">
        <v>1766</v>
      </c>
      <c r="AQ1572" s="177"/>
      <c r="AT1572" s="177"/>
      <c r="AU1572" s="177"/>
      <c r="AV1572" s="177"/>
      <c r="AW1572" s="177"/>
    </row>
    <row r="1573" spans="1:49">
      <c r="A1573" s="170" t="s">
        <v>6864</v>
      </c>
      <c r="B1573" s="177" t="s">
        <v>7033</v>
      </c>
      <c r="D1573" s="177" t="s">
        <v>508</v>
      </c>
      <c r="E1573" s="177" t="s">
        <v>3743</v>
      </c>
      <c r="F1573" s="177" t="s">
        <v>7346</v>
      </c>
      <c r="I1573" s="177" t="s">
        <v>939</v>
      </c>
      <c r="J1573" s="181" t="s">
        <v>2287</v>
      </c>
      <c r="K1573" s="178" t="s">
        <v>2287</v>
      </c>
      <c r="L1573" s="177" t="s">
        <v>550</v>
      </c>
      <c r="M1573" s="177" t="s">
        <v>7037</v>
      </c>
      <c r="N1573" s="177" t="s">
        <v>7037</v>
      </c>
      <c r="O1573" s="177" t="s">
        <v>195</v>
      </c>
      <c r="P1573" s="177" t="s">
        <v>887</v>
      </c>
      <c r="R1573" s="177" t="s">
        <v>600</v>
      </c>
      <c r="S1573" s="177" t="s">
        <v>601</v>
      </c>
      <c r="U1573" s="177" t="s">
        <v>718</v>
      </c>
      <c r="V1573" s="177" t="s">
        <v>889</v>
      </c>
      <c r="AQ1573" s="177" t="s">
        <v>7079</v>
      </c>
      <c r="AT1573" s="177"/>
      <c r="AU1573" s="177"/>
      <c r="AV1573" s="177"/>
      <c r="AW1573" s="177"/>
    </row>
    <row r="1574" spans="1:49">
      <c r="A1574" s="170" t="s">
        <v>6864</v>
      </c>
      <c r="B1574" s="177" t="s">
        <v>7033</v>
      </c>
      <c r="D1574" s="177" t="s">
        <v>508</v>
      </c>
      <c r="E1574" s="177" t="s">
        <v>2763</v>
      </c>
      <c r="F1574" s="177" t="s">
        <v>7347</v>
      </c>
      <c r="I1574" s="177" t="s">
        <v>939</v>
      </c>
      <c r="J1574" s="181" t="s">
        <v>2287</v>
      </c>
      <c r="K1574" s="178" t="s">
        <v>2287</v>
      </c>
      <c r="L1574" s="177" t="s">
        <v>550</v>
      </c>
      <c r="M1574" s="177" t="s">
        <v>7037</v>
      </c>
      <c r="N1574" s="177" t="s">
        <v>7037</v>
      </c>
      <c r="O1574" s="177" t="s">
        <v>195</v>
      </c>
      <c r="P1574" s="177" t="s">
        <v>887</v>
      </c>
      <c r="R1574" s="177" t="s">
        <v>600</v>
      </c>
      <c r="S1574" s="177" t="s">
        <v>601</v>
      </c>
      <c r="U1574" s="177" t="s">
        <v>718</v>
      </c>
      <c r="V1574" s="177" t="s">
        <v>889</v>
      </c>
      <c r="AQ1574" s="177" t="s">
        <v>7079</v>
      </c>
      <c r="AT1574" s="177"/>
      <c r="AU1574" s="177"/>
      <c r="AV1574" s="177"/>
      <c r="AW1574" s="177"/>
    </row>
    <row r="1575" spans="1:49">
      <c r="A1575" s="170" t="s">
        <v>6864</v>
      </c>
      <c r="B1575" s="177" t="s">
        <v>7033</v>
      </c>
      <c r="D1575" s="177" t="s">
        <v>508</v>
      </c>
      <c r="E1575" s="177" t="s">
        <v>7348</v>
      </c>
      <c r="F1575" s="177" t="s">
        <v>7349</v>
      </c>
      <c r="G1575" s="177" t="s">
        <v>7350</v>
      </c>
      <c r="I1575" s="177" t="s">
        <v>939</v>
      </c>
      <c r="J1575" s="181" t="s">
        <v>2287</v>
      </c>
      <c r="K1575" s="178" t="s">
        <v>2287</v>
      </c>
      <c r="L1575" s="177" t="s">
        <v>513</v>
      </c>
      <c r="M1575" s="177" t="s">
        <v>7049</v>
      </c>
      <c r="N1575" s="177" t="s">
        <v>7037</v>
      </c>
      <c r="O1575" s="177" t="s">
        <v>280</v>
      </c>
      <c r="R1575" s="177" t="s">
        <v>700</v>
      </c>
      <c r="S1575" s="177" t="s">
        <v>896</v>
      </c>
      <c r="T1575" s="177" t="s">
        <v>512</v>
      </c>
      <c r="U1575" s="177" t="s">
        <v>718</v>
      </c>
      <c r="X1575" s="177" t="s">
        <v>1130</v>
      </c>
      <c r="AK1575" s="177" t="s">
        <v>7351</v>
      </c>
      <c r="AQ1575" s="177" t="s">
        <v>7298</v>
      </c>
      <c r="AT1575" s="177"/>
      <c r="AU1575" s="177"/>
      <c r="AV1575" s="177"/>
      <c r="AW1575" s="177"/>
    </row>
    <row r="1576" spans="1:49">
      <c r="A1576" s="170" t="s">
        <v>6864</v>
      </c>
      <c r="B1576" s="177" t="s">
        <v>7033</v>
      </c>
      <c r="D1576" s="177" t="s">
        <v>508</v>
      </c>
      <c r="E1576" s="170" t="s">
        <v>7352</v>
      </c>
      <c r="F1576" s="177" t="s">
        <v>33247</v>
      </c>
      <c r="I1576" s="177" t="s">
        <v>939</v>
      </c>
      <c r="J1576" s="181" t="s">
        <v>2287</v>
      </c>
      <c r="K1576" s="178" t="s">
        <v>2287</v>
      </c>
      <c r="L1576" s="177" t="s">
        <v>901</v>
      </c>
      <c r="M1576" s="177" t="s">
        <v>7300</v>
      </c>
      <c r="N1576" s="177" t="s">
        <v>7037</v>
      </c>
      <c r="O1576" s="177" t="s">
        <v>324</v>
      </c>
      <c r="P1576" s="177" t="s">
        <v>903</v>
      </c>
      <c r="R1576" s="177" t="s">
        <v>951</v>
      </c>
      <c r="S1576" s="177" t="s">
        <v>952</v>
      </c>
      <c r="U1576" s="177" t="s">
        <v>7353</v>
      </c>
      <c r="V1576" s="177" t="s">
        <v>4071</v>
      </c>
      <c r="W1576" s="177" t="s">
        <v>908</v>
      </c>
      <c r="Y1576" s="177" t="s">
        <v>908</v>
      </c>
      <c r="Z1576" s="177" t="s">
        <v>908</v>
      </c>
      <c r="AA1576" s="177" t="s">
        <v>1148</v>
      </c>
      <c r="AB1576" s="177" t="s">
        <v>910</v>
      </c>
      <c r="AC1576" s="177" t="s">
        <v>718</v>
      </c>
      <c r="AD1576" s="177" t="s">
        <v>911</v>
      </c>
      <c r="AE1576" s="177" t="s">
        <v>2014</v>
      </c>
      <c r="AF1576" s="177" t="s">
        <v>912</v>
      </c>
      <c r="AG1576" s="177" t="s">
        <v>908</v>
      </c>
      <c r="AH1576" s="177" t="s">
        <v>5358</v>
      </c>
      <c r="AI1576" s="177" t="s">
        <v>908</v>
      </c>
      <c r="AJ1576" s="177" t="s">
        <v>6962</v>
      </c>
      <c r="AK1576" s="177" t="s">
        <v>914</v>
      </c>
      <c r="AL1576" s="177" t="s">
        <v>959</v>
      </c>
      <c r="AM1576" s="177" t="s">
        <v>960</v>
      </c>
      <c r="AP1576" s="177" t="s">
        <v>908</v>
      </c>
      <c r="AQ1576" s="177" t="s">
        <v>33259</v>
      </c>
      <c r="AT1576" s="177" t="s">
        <v>1134</v>
      </c>
      <c r="AU1576" s="177"/>
      <c r="AV1576" s="177"/>
      <c r="AW1576" s="177"/>
    </row>
    <row r="1577" spans="1:49">
      <c r="A1577" s="170" t="s">
        <v>6864</v>
      </c>
      <c r="B1577" s="177" t="s">
        <v>7033</v>
      </c>
      <c r="D1577" s="177" t="s">
        <v>508</v>
      </c>
      <c r="E1577" s="177" t="s">
        <v>1465</v>
      </c>
      <c r="F1577" s="177" t="s">
        <v>7354</v>
      </c>
      <c r="G1577" s="177" t="s">
        <v>7355</v>
      </c>
      <c r="I1577" s="177" t="s">
        <v>939</v>
      </c>
      <c r="J1577" s="181" t="s">
        <v>2287</v>
      </c>
      <c r="K1577" s="178" t="s">
        <v>2287</v>
      </c>
      <c r="L1577" s="177" t="s">
        <v>513</v>
      </c>
      <c r="M1577" s="177" t="s">
        <v>7049</v>
      </c>
      <c r="N1577" s="177" t="s">
        <v>7037</v>
      </c>
      <c r="O1577" s="177" t="s">
        <v>280</v>
      </c>
      <c r="R1577" s="177" t="s">
        <v>700</v>
      </c>
      <c r="S1577" s="177" t="s">
        <v>896</v>
      </c>
      <c r="T1577" s="177" t="s">
        <v>512</v>
      </c>
      <c r="U1577" s="177" t="s">
        <v>718</v>
      </c>
      <c r="X1577" s="177" t="s">
        <v>1130</v>
      </c>
      <c r="AQ1577" s="177" t="s">
        <v>7298</v>
      </c>
      <c r="AT1577" s="177"/>
      <c r="AU1577" s="177"/>
      <c r="AV1577" s="177"/>
      <c r="AW1577" s="177"/>
    </row>
    <row r="1578" spans="1:49">
      <c r="A1578" s="170" t="s">
        <v>6864</v>
      </c>
      <c r="B1578" s="177" t="s">
        <v>7033</v>
      </c>
      <c r="D1578" s="177" t="s">
        <v>508</v>
      </c>
      <c r="E1578" s="170" t="s">
        <v>7356</v>
      </c>
      <c r="F1578" s="177" t="s">
        <v>33248</v>
      </c>
      <c r="I1578" s="177" t="s">
        <v>939</v>
      </c>
      <c r="J1578" s="181" t="s">
        <v>2287</v>
      </c>
      <c r="K1578" s="178" t="s">
        <v>2287</v>
      </c>
      <c r="L1578" s="177" t="s">
        <v>901</v>
      </c>
      <c r="M1578" s="177" t="s">
        <v>7300</v>
      </c>
      <c r="N1578" s="177" t="s">
        <v>7037</v>
      </c>
      <c r="O1578" s="177" t="s">
        <v>324</v>
      </c>
      <c r="P1578" s="177" t="s">
        <v>903</v>
      </c>
      <c r="R1578" s="177" t="s">
        <v>951</v>
      </c>
      <c r="S1578" s="177" t="s">
        <v>952</v>
      </c>
      <c r="U1578" s="177" t="s">
        <v>7353</v>
      </c>
      <c r="V1578" s="177" t="s">
        <v>4071</v>
      </c>
      <c r="W1578" s="177" t="s">
        <v>908</v>
      </c>
      <c r="Y1578" s="177" t="s">
        <v>908</v>
      </c>
      <c r="Z1578" s="177" t="s">
        <v>908</v>
      </c>
      <c r="AA1578" s="177" t="s">
        <v>1148</v>
      </c>
      <c r="AB1578" s="177" t="s">
        <v>910</v>
      </c>
      <c r="AC1578" s="177" t="s">
        <v>718</v>
      </c>
      <c r="AD1578" s="177" t="s">
        <v>911</v>
      </c>
      <c r="AE1578" s="177" t="s">
        <v>2014</v>
      </c>
      <c r="AF1578" s="177" t="s">
        <v>912</v>
      </c>
      <c r="AG1578" s="177" t="s">
        <v>908</v>
      </c>
      <c r="AH1578" s="177" t="s">
        <v>5358</v>
      </c>
      <c r="AI1578" s="177" t="s">
        <v>908</v>
      </c>
      <c r="AJ1578" s="177" t="s">
        <v>6962</v>
      </c>
      <c r="AK1578" s="177" t="s">
        <v>982</v>
      </c>
      <c r="AL1578" s="177" t="s">
        <v>959</v>
      </c>
      <c r="AM1578" s="177" t="s">
        <v>960</v>
      </c>
      <c r="AP1578" s="177" t="s">
        <v>908</v>
      </c>
      <c r="AQ1578" s="177" t="s">
        <v>33259</v>
      </c>
      <c r="AT1578" s="177" t="s">
        <v>1134</v>
      </c>
      <c r="AU1578" s="177"/>
      <c r="AV1578" s="177"/>
      <c r="AW1578" s="177"/>
    </row>
    <row r="1579" spans="1:49">
      <c r="A1579" s="170" t="s">
        <v>6864</v>
      </c>
      <c r="B1579" s="177" t="s">
        <v>7033</v>
      </c>
      <c r="D1579" s="177" t="s">
        <v>508</v>
      </c>
      <c r="E1579" s="177" t="s">
        <v>5736</v>
      </c>
      <c r="F1579" s="177" t="s">
        <v>7357</v>
      </c>
      <c r="I1579" s="177" t="s">
        <v>939</v>
      </c>
      <c r="J1579" s="181" t="s">
        <v>2287</v>
      </c>
      <c r="K1579" s="178" t="s">
        <v>2287</v>
      </c>
      <c r="L1579" s="177" t="s">
        <v>550</v>
      </c>
      <c r="M1579" s="177" t="s">
        <v>7037</v>
      </c>
      <c r="N1579" s="177" t="s">
        <v>7037</v>
      </c>
      <c r="O1579" s="177" t="s">
        <v>195</v>
      </c>
      <c r="P1579" s="177" t="s">
        <v>1023</v>
      </c>
      <c r="Q1579" s="177" t="s">
        <v>7358</v>
      </c>
      <c r="R1579" s="177" t="s">
        <v>600</v>
      </c>
      <c r="S1579" s="177" t="s">
        <v>601</v>
      </c>
      <c r="U1579" s="177" t="s">
        <v>712</v>
      </c>
      <c r="V1579" s="177" t="s">
        <v>889</v>
      </c>
      <c r="AQ1579" s="177" t="s">
        <v>7079</v>
      </c>
      <c r="AT1579" s="177"/>
      <c r="AU1579" s="177"/>
      <c r="AV1579" s="177"/>
      <c r="AW1579" s="177"/>
    </row>
    <row r="1580" spans="1:49">
      <c r="A1580" s="170" t="s">
        <v>6864</v>
      </c>
      <c r="B1580" s="177" t="s">
        <v>7033</v>
      </c>
      <c r="D1580" s="177" t="s">
        <v>508</v>
      </c>
      <c r="E1580" s="177" t="s">
        <v>1734</v>
      </c>
      <c r="F1580" s="177" t="s">
        <v>7359</v>
      </c>
      <c r="I1580" s="177" t="s">
        <v>939</v>
      </c>
      <c r="J1580" s="181" t="s">
        <v>2287</v>
      </c>
      <c r="K1580" s="178" t="s">
        <v>2287</v>
      </c>
      <c r="L1580" s="177" t="s">
        <v>550</v>
      </c>
      <c r="M1580" s="177" t="s">
        <v>7037</v>
      </c>
      <c r="N1580" s="177" t="s">
        <v>7037</v>
      </c>
      <c r="O1580" s="177" t="s">
        <v>195</v>
      </c>
      <c r="P1580" s="177" t="s">
        <v>1193</v>
      </c>
      <c r="Q1580" s="177" t="s">
        <v>7358</v>
      </c>
      <c r="R1580" s="177" t="s">
        <v>600</v>
      </c>
      <c r="S1580" s="177" t="s">
        <v>601</v>
      </c>
      <c r="U1580" s="177" t="s">
        <v>555</v>
      </c>
      <c r="V1580" s="177" t="s">
        <v>889</v>
      </c>
      <c r="AQ1580" s="177" t="s">
        <v>7079</v>
      </c>
      <c r="AT1580" s="177"/>
      <c r="AU1580" s="177"/>
      <c r="AV1580" s="177"/>
      <c r="AW1580" s="177"/>
    </row>
    <row r="1581" spans="1:49">
      <c r="A1581" s="170" t="s">
        <v>6864</v>
      </c>
      <c r="B1581" s="177" t="s">
        <v>7033</v>
      </c>
      <c r="D1581" s="177" t="s">
        <v>508</v>
      </c>
      <c r="E1581" s="177" t="s">
        <v>7360</v>
      </c>
      <c r="F1581" s="177" t="s">
        <v>7361</v>
      </c>
      <c r="I1581" s="177" t="s">
        <v>939</v>
      </c>
      <c r="J1581" s="181" t="s">
        <v>2287</v>
      </c>
      <c r="K1581" s="178" t="s">
        <v>2287</v>
      </c>
      <c r="L1581" s="177" t="s">
        <v>550</v>
      </c>
      <c r="M1581" s="177" t="s">
        <v>7037</v>
      </c>
      <c r="N1581" s="177" t="s">
        <v>7037</v>
      </c>
      <c r="O1581" s="177" t="s">
        <v>195</v>
      </c>
      <c r="P1581" s="177" t="s">
        <v>1604</v>
      </c>
      <c r="Q1581" s="177" t="s">
        <v>7358</v>
      </c>
      <c r="R1581" s="177" t="s">
        <v>600</v>
      </c>
      <c r="S1581" s="177" t="s">
        <v>601</v>
      </c>
      <c r="T1581" s="177" t="s">
        <v>33472</v>
      </c>
      <c r="U1581" s="177" t="s">
        <v>555</v>
      </c>
      <c r="V1581" s="177" t="s">
        <v>7362</v>
      </c>
      <c r="X1581" s="177" t="s">
        <v>1054</v>
      </c>
      <c r="Y1581" s="177" t="s">
        <v>674</v>
      </c>
      <c r="Z1581" s="177" t="s">
        <v>555</v>
      </c>
      <c r="AA1581" s="177" t="s">
        <v>3002</v>
      </c>
      <c r="AC1581" s="177" t="s">
        <v>1097</v>
      </c>
      <c r="AD1581" s="177" t="s">
        <v>33547</v>
      </c>
      <c r="AE1581" s="177" t="s">
        <v>524</v>
      </c>
      <c r="AQ1581" s="177"/>
      <c r="AT1581" s="177"/>
      <c r="AU1581" s="177"/>
      <c r="AV1581" s="177"/>
      <c r="AW1581" s="177"/>
    </row>
    <row r="1582" spans="1:49">
      <c r="A1582" s="170" t="s">
        <v>6864</v>
      </c>
      <c r="B1582" s="177" t="s">
        <v>7033</v>
      </c>
      <c r="D1582" s="177" t="s">
        <v>508</v>
      </c>
      <c r="E1582" s="177" t="s">
        <v>7363</v>
      </c>
      <c r="F1582" s="177" t="s">
        <v>7364</v>
      </c>
      <c r="I1582" s="177" t="s">
        <v>939</v>
      </c>
      <c r="J1582" s="181" t="s">
        <v>2287</v>
      </c>
      <c r="K1582" s="178" t="s">
        <v>2287</v>
      </c>
      <c r="L1582" s="177" t="s">
        <v>550</v>
      </c>
      <c r="M1582" s="177" t="s">
        <v>7037</v>
      </c>
      <c r="N1582" s="177" t="s">
        <v>7037</v>
      </c>
      <c r="O1582" s="177" t="s">
        <v>195</v>
      </c>
      <c r="P1582" s="177" t="s">
        <v>1023</v>
      </c>
      <c r="Q1582" s="177" t="s">
        <v>7365</v>
      </c>
      <c r="R1582" s="177" t="s">
        <v>600</v>
      </c>
      <c r="S1582" s="177" t="s">
        <v>601</v>
      </c>
      <c r="U1582" s="177" t="s">
        <v>739</v>
      </c>
      <c r="V1582" s="177" t="s">
        <v>2424</v>
      </c>
      <c r="AQ1582" s="177" t="s">
        <v>7079</v>
      </c>
      <c r="AT1582" s="177"/>
      <c r="AU1582" s="177"/>
      <c r="AV1582" s="177"/>
      <c r="AW1582" s="177"/>
    </row>
    <row r="1583" spans="1:49">
      <c r="A1583" s="170" t="s">
        <v>6864</v>
      </c>
      <c r="B1583" s="177" t="s">
        <v>7033</v>
      </c>
      <c r="D1583" s="177" t="s">
        <v>508</v>
      </c>
      <c r="E1583" s="177" t="s">
        <v>1461</v>
      </c>
      <c r="F1583" s="177" t="s">
        <v>7366</v>
      </c>
      <c r="I1583" s="177" t="s">
        <v>939</v>
      </c>
      <c r="J1583" s="181" t="s">
        <v>2287</v>
      </c>
      <c r="K1583" s="178" t="s">
        <v>2287</v>
      </c>
      <c r="L1583" s="177" t="s">
        <v>550</v>
      </c>
      <c r="M1583" s="177" t="s">
        <v>7037</v>
      </c>
      <c r="N1583" s="177" t="s">
        <v>7037</v>
      </c>
      <c r="O1583" s="177" t="s">
        <v>195</v>
      </c>
      <c r="P1583" s="177" t="s">
        <v>1023</v>
      </c>
      <c r="Q1583" s="177" t="s">
        <v>1090</v>
      </c>
      <c r="R1583" s="177" t="s">
        <v>600</v>
      </c>
      <c r="S1583" s="177" t="s">
        <v>601</v>
      </c>
      <c r="U1583" s="177" t="s">
        <v>555</v>
      </c>
      <c r="V1583" s="177" t="s">
        <v>3668</v>
      </c>
      <c r="AQ1583" s="177" t="s">
        <v>7079</v>
      </c>
      <c r="AT1583" s="177"/>
      <c r="AU1583" s="177"/>
      <c r="AV1583" s="177"/>
      <c r="AW1583" s="177"/>
    </row>
    <row r="1584" spans="1:49">
      <c r="A1584" s="170" t="s">
        <v>6864</v>
      </c>
      <c r="B1584" s="177" t="s">
        <v>7033</v>
      </c>
      <c r="D1584" s="177" t="s">
        <v>508</v>
      </c>
      <c r="E1584" s="177" t="s">
        <v>702</v>
      </c>
      <c r="F1584" s="177" t="s">
        <v>7367</v>
      </c>
      <c r="I1584" s="177" t="s">
        <v>939</v>
      </c>
      <c r="J1584" s="181" t="s">
        <v>2287</v>
      </c>
      <c r="K1584" s="178" t="s">
        <v>2287</v>
      </c>
      <c r="L1584" s="177" t="s">
        <v>550</v>
      </c>
      <c r="M1584" s="177" t="s">
        <v>7037</v>
      </c>
      <c r="N1584" s="177" t="s">
        <v>7037</v>
      </c>
      <c r="O1584" s="177" t="s">
        <v>195</v>
      </c>
      <c r="P1584" s="177" t="s">
        <v>1604</v>
      </c>
      <c r="Q1584" s="177" t="s">
        <v>7365</v>
      </c>
      <c r="R1584" s="177" t="s">
        <v>600</v>
      </c>
      <c r="S1584" s="177" t="s">
        <v>601</v>
      </c>
      <c r="U1584" s="177" t="s">
        <v>555</v>
      </c>
      <c r="V1584" s="177" t="s">
        <v>4311</v>
      </c>
      <c r="AQ1584" s="177" t="s">
        <v>7079</v>
      </c>
      <c r="AT1584" s="177"/>
      <c r="AU1584" s="177"/>
      <c r="AV1584" s="177"/>
      <c r="AW1584" s="177"/>
    </row>
    <row r="1585" spans="1:49">
      <c r="A1585" s="170" t="s">
        <v>6864</v>
      </c>
      <c r="B1585" s="177" t="s">
        <v>7033</v>
      </c>
      <c r="D1585" s="177" t="s">
        <v>508</v>
      </c>
      <c r="E1585" s="177" t="s">
        <v>1687</v>
      </c>
      <c r="F1585" s="177" t="s">
        <v>7368</v>
      </c>
      <c r="I1585" s="177" t="s">
        <v>939</v>
      </c>
      <c r="J1585" s="181" t="s">
        <v>2287</v>
      </c>
      <c r="K1585" s="178" t="s">
        <v>2287</v>
      </c>
      <c r="L1585" s="177" t="s">
        <v>550</v>
      </c>
      <c r="M1585" s="177" t="s">
        <v>7037</v>
      </c>
      <c r="N1585" s="177" t="s">
        <v>7037</v>
      </c>
      <c r="O1585" s="177" t="s">
        <v>195</v>
      </c>
      <c r="P1585" s="177" t="s">
        <v>1604</v>
      </c>
      <c r="Q1585" s="177" t="s">
        <v>7365</v>
      </c>
      <c r="R1585" s="177" t="s">
        <v>600</v>
      </c>
      <c r="S1585" s="177" t="s">
        <v>601</v>
      </c>
      <c r="T1585" s="177" t="s">
        <v>28749</v>
      </c>
      <c r="U1585" s="177" t="s">
        <v>555</v>
      </c>
      <c r="V1585" s="177" t="s">
        <v>2809</v>
      </c>
      <c r="X1585" s="177" t="s">
        <v>1054</v>
      </c>
      <c r="Y1585" s="177" t="s">
        <v>674</v>
      </c>
      <c r="Z1585" s="177" t="s">
        <v>555</v>
      </c>
      <c r="AA1585" s="177" t="s">
        <v>2810</v>
      </c>
      <c r="AC1585" s="177" t="s">
        <v>1097</v>
      </c>
      <c r="AD1585" s="177" t="s">
        <v>33548</v>
      </c>
      <c r="AE1585" s="177" t="s">
        <v>524</v>
      </c>
      <c r="AQ1585" s="177"/>
      <c r="AT1585" s="177"/>
      <c r="AU1585" s="177"/>
      <c r="AV1585" s="177"/>
      <c r="AW1585" s="177"/>
    </row>
    <row r="1586" spans="1:49">
      <c r="A1586" s="170" t="s">
        <v>6864</v>
      </c>
      <c r="B1586" s="177" t="s">
        <v>7033</v>
      </c>
      <c r="D1586" s="177" t="s">
        <v>508</v>
      </c>
      <c r="E1586" s="177" t="s">
        <v>7369</v>
      </c>
      <c r="F1586" s="177" t="s">
        <v>7370</v>
      </c>
      <c r="I1586" s="177" t="s">
        <v>939</v>
      </c>
      <c r="J1586" s="181" t="s">
        <v>2287</v>
      </c>
      <c r="K1586" s="178" t="s">
        <v>2287</v>
      </c>
      <c r="L1586" s="177" t="s">
        <v>550</v>
      </c>
      <c r="M1586" s="177" t="s">
        <v>7037</v>
      </c>
      <c r="N1586" s="177" t="s">
        <v>7037</v>
      </c>
      <c r="O1586" s="177" t="s">
        <v>195</v>
      </c>
      <c r="P1586" s="177" t="s">
        <v>1023</v>
      </c>
      <c r="Q1586" s="177" t="s">
        <v>7312</v>
      </c>
      <c r="R1586" s="177" t="s">
        <v>600</v>
      </c>
      <c r="S1586" s="177" t="s">
        <v>601</v>
      </c>
      <c r="U1586" s="177" t="s">
        <v>702</v>
      </c>
      <c r="V1586" s="177" t="s">
        <v>1757</v>
      </c>
      <c r="AQ1586" s="177" t="s">
        <v>7079</v>
      </c>
      <c r="AT1586" s="177"/>
      <c r="AU1586" s="177"/>
      <c r="AV1586" s="177"/>
      <c r="AW1586" s="177"/>
    </row>
    <row r="1587" spans="1:49">
      <c r="A1587" s="170" t="s">
        <v>6864</v>
      </c>
      <c r="B1587" s="177" t="s">
        <v>7033</v>
      </c>
      <c r="D1587" s="177" t="s">
        <v>508</v>
      </c>
      <c r="E1587" s="177" t="s">
        <v>7371</v>
      </c>
      <c r="F1587" s="177" t="s">
        <v>7372</v>
      </c>
      <c r="I1587" s="177" t="s">
        <v>939</v>
      </c>
      <c r="J1587" s="181" t="s">
        <v>2287</v>
      </c>
      <c r="K1587" s="178" t="s">
        <v>2287</v>
      </c>
      <c r="L1587" s="177" t="s">
        <v>550</v>
      </c>
      <c r="M1587" s="177" t="s">
        <v>7037</v>
      </c>
      <c r="N1587" s="177" t="s">
        <v>7037</v>
      </c>
      <c r="O1587" s="177" t="s">
        <v>195</v>
      </c>
      <c r="P1587" s="177" t="s">
        <v>1023</v>
      </c>
      <c r="Q1587" s="177" t="s">
        <v>7312</v>
      </c>
      <c r="R1587" s="177" t="s">
        <v>600</v>
      </c>
      <c r="S1587" s="177" t="s">
        <v>601</v>
      </c>
      <c r="T1587" s="177" t="s">
        <v>26519</v>
      </c>
      <c r="U1587" s="177" t="s">
        <v>555</v>
      </c>
      <c r="V1587" s="177" t="s">
        <v>7373</v>
      </c>
      <c r="X1587" s="177" t="s">
        <v>1054</v>
      </c>
      <c r="Y1587" s="177" t="s">
        <v>674</v>
      </c>
      <c r="Z1587" s="177" t="s">
        <v>555</v>
      </c>
      <c r="AA1587" s="177" t="s">
        <v>16634</v>
      </c>
      <c r="AC1587" s="177" t="s">
        <v>19764</v>
      </c>
      <c r="AD1587" s="177" t="s">
        <v>33549</v>
      </c>
      <c r="AE1587" s="177" t="s">
        <v>1064</v>
      </c>
      <c r="AQ1587" s="177"/>
      <c r="AT1587" s="177"/>
      <c r="AU1587" s="177"/>
      <c r="AV1587" s="177"/>
      <c r="AW1587" s="177"/>
    </row>
    <row r="1588" spans="1:49">
      <c r="A1588" s="170" t="s">
        <v>6864</v>
      </c>
      <c r="B1588" s="177" t="s">
        <v>7033</v>
      </c>
      <c r="D1588" s="177" t="s">
        <v>508</v>
      </c>
      <c r="E1588" s="177" t="s">
        <v>5049</v>
      </c>
      <c r="F1588" s="177" t="s">
        <v>7374</v>
      </c>
      <c r="I1588" s="177" t="s">
        <v>939</v>
      </c>
      <c r="J1588" s="181" t="s">
        <v>2287</v>
      </c>
      <c r="K1588" s="178" t="s">
        <v>2287</v>
      </c>
      <c r="L1588" s="177" t="s">
        <v>550</v>
      </c>
      <c r="M1588" s="177" t="s">
        <v>7037</v>
      </c>
      <c r="N1588" s="177" t="s">
        <v>7037</v>
      </c>
      <c r="O1588" s="177" t="s">
        <v>195</v>
      </c>
      <c r="P1588" s="177" t="s">
        <v>887</v>
      </c>
      <c r="R1588" s="177" t="s">
        <v>600</v>
      </c>
      <c r="S1588" s="177" t="s">
        <v>601</v>
      </c>
      <c r="U1588" s="177" t="s">
        <v>718</v>
      </c>
      <c r="V1588" s="177" t="s">
        <v>603</v>
      </c>
      <c r="AC1588" s="177" t="s">
        <v>1097</v>
      </c>
      <c r="AD1588" s="177" t="s">
        <v>7375</v>
      </c>
      <c r="AE1588" s="177" t="s">
        <v>524</v>
      </c>
      <c r="AQ1588" s="177" t="s">
        <v>7376</v>
      </c>
      <c r="AT1588" s="177"/>
      <c r="AU1588" s="177"/>
      <c r="AV1588" s="177"/>
      <c r="AW1588" s="177"/>
    </row>
    <row r="1589" spans="1:49">
      <c r="A1589" s="170" t="s">
        <v>6864</v>
      </c>
      <c r="B1589" s="177" t="s">
        <v>7033</v>
      </c>
      <c r="D1589" s="177" t="s">
        <v>508</v>
      </c>
      <c r="E1589" s="177" t="s">
        <v>7377</v>
      </c>
      <c r="F1589" s="177" t="s">
        <v>7378</v>
      </c>
      <c r="I1589" s="177" t="s">
        <v>939</v>
      </c>
      <c r="J1589" s="181" t="s">
        <v>2287</v>
      </c>
      <c r="K1589" s="178" t="s">
        <v>2287</v>
      </c>
      <c r="L1589" s="177" t="s">
        <v>550</v>
      </c>
      <c r="M1589" s="177" t="s">
        <v>7037</v>
      </c>
      <c r="N1589" s="177" t="s">
        <v>7037</v>
      </c>
      <c r="O1589" s="177" t="s">
        <v>195</v>
      </c>
      <c r="P1589" s="177" t="s">
        <v>887</v>
      </c>
      <c r="R1589" s="177" t="s">
        <v>600</v>
      </c>
      <c r="S1589" s="177" t="s">
        <v>601</v>
      </c>
      <c r="U1589" s="177" t="s">
        <v>718</v>
      </c>
      <c r="V1589" s="177" t="s">
        <v>603</v>
      </c>
      <c r="AC1589" s="177" t="s">
        <v>1097</v>
      </c>
      <c r="AD1589" s="177" t="s">
        <v>7379</v>
      </c>
      <c r="AE1589" s="177" t="s">
        <v>524</v>
      </c>
      <c r="AQ1589" s="177" t="s">
        <v>7376</v>
      </c>
      <c r="AT1589" s="177"/>
      <c r="AU1589" s="177"/>
      <c r="AV1589" s="177"/>
      <c r="AW1589" s="177"/>
    </row>
    <row r="1590" spans="1:49">
      <c r="A1590" s="170" t="s">
        <v>6864</v>
      </c>
      <c r="B1590" s="177" t="s">
        <v>7033</v>
      </c>
      <c r="D1590" s="177" t="s">
        <v>508</v>
      </c>
      <c r="E1590" s="177" t="s">
        <v>7380</v>
      </c>
      <c r="F1590" s="177" t="s">
        <v>7381</v>
      </c>
      <c r="G1590" s="177" t="s">
        <v>7382</v>
      </c>
      <c r="I1590" s="177" t="s">
        <v>939</v>
      </c>
      <c r="J1590" s="181" t="s">
        <v>2287</v>
      </c>
      <c r="K1590" s="178" t="s">
        <v>2287</v>
      </c>
      <c r="L1590" s="177" t="s">
        <v>513</v>
      </c>
      <c r="M1590" s="177" t="s">
        <v>7049</v>
      </c>
      <c r="N1590" s="177" t="s">
        <v>7037</v>
      </c>
      <c r="O1590" s="177" t="s">
        <v>280</v>
      </c>
      <c r="R1590" s="177" t="s">
        <v>700</v>
      </c>
      <c r="S1590" s="177" t="s">
        <v>896</v>
      </c>
      <c r="T1590" s="177" t="s">
        <v>512</v>
      </c>
      <c r="U1590" s="177" t="s">
        <v>718</v>
      </c>
      <c r="V1590" s="177" t="s">
        <v>1128</v>
      </c>
      <c r="W1590" s="177" t="s">
        <v>7383</v>
      </c>
      <c r="X1590" s="177" t="s">
        <v>1130</v>
      </c>
      <c r="AQ1590" s="177"/>
      <c r="AT1590" s="177"/>
      <c r="AU1590" s="177"/>
      <c r="AV1590" s="177"/>
      <c r="AW1590" s="177"/>
    </row>
    <row r="1591" spans="1:49">
      <c r="A1591" s="170" t="s">
        <v>6864</v>
      </c>
      <c r="B1591" s="177" t="s">
        <v>7033</v>
      </c>
      <c r="D1591" s="177" t="s">
        <v>508</v>
      </c>
      <c r="E1591" s="177" t="s">
        <v>7385</v>
      </c>
      <c r="F1591" s="177" t="s">
        <v>33249</v>
      </c>
      <c r="I1591" s="177" t="s">
        <v>939</v>
      </c>
      <c r="J1591" s="181" t="s">
        <v>2287</v>
      </c>
      <c r="K1591" s="178" t="s">
        <v>2287</v>
      </c>
      <c r="L1591" s="177" t="s">
        <v>901</v>
      </c>
      <c r="M1591" s="177" t="s">
        <v>7300</v>
      </c>
      <c r="N1591" s="177" t="s">
        <v>7037</v>
      </c>
      <c r="O1591" s="177" t="s">
        <v>324</v>
      </c>
      <c r="P1591" s="177" t="s">
        <v>903</v>
      </c>
      <c r="R1591" s="177" t="s">
        <v>951</v>
      </c>
      <c r="S1591" s="177" t="s">
        <v>952</v>
      </c>
      <c r="U1591" s="177" t="s">
        <v>7386</v>
      </c>
      <c r="V1591" s="177" t="s">
        <v>7387</v>
      </c>
      <c r="W1591" s="177" t="s">
        <v>908</v>
      </c>
      <c r="Y1591" s="177" t="s">
        <v>909</v>
      </c>
      <c r="Z1591" s="177" t="s">
        <v>908</v>
      </c>
      <c r="AA1591" s="177" t="s">
        <v>1148</v>
      </c>
      <c r="AB1591" s="177" t="s">
        <v>910</v>
      </c>
      <c r="AC1591" s="177" t="s">
        <v>718</v>
      </c>
      <c r="AD1591" s="177" t="s">
        <v>911</v>
      </c>
      <c r="AE1591" s="177" t="s">
        <v>2014</v>
      </c>
      <c r="AF1591" s="177" t="s">
        <v>912</v>
      </c>
      <c r="AG1591" s="177" t="s">
        <v>908</v>
      </c>
      <c r="AH1591" s="177" t="s">
        <v>958</v>
      </c>
      <c r="AI1591" s="177" t="s">
        <v>908</v>
      </c>
      <c r="AJ1591" s="177" t="s">
        <v>6962</v>
      </c>
      <c r="AK1591" s="177" t="s">
        <v>914</v>
      </c>
      <c r="AL1591" s="177" t="s">
        <v>959</v>
      </c>
      <c r="AM1591" s="177" t="s">
        <v>960</v>
      </c>
      <c r="AQ1591" s="177" t="s">
        <v>33259</v>
      </c>
      <c r="AT1591" s="177"/>
      <c r="AU1591" s="177"/>
      <c r="AV1591" s="177"/>
      <c r="AW1591" s="177"/>
    </row>
    <row r="1592" spans="1:49">
      <c r="A1592" s="170" t="s">
        <v>6864</v>
      </c>
      <c r="B1592" s="177" t="s">
        <v>7033</v>
      </c>
      <c r="D1592" s="177" t="s">
        <v>508</v>
      </c>
      <c r="E1592" s="177" t="s">
        <v>2197</v>
      </c>
      <c r="F1592" s="177" t="s">
        <v>7388</v>
      </c>
      <c r="G1592" s="177" t="s">
        <v>7389</v>
      </c>
      <c r="I1592" s="177" t="s">
        <v>939</v>
      </c>
      <c r="J1592" s="181" t="s">
        <v>2287</v>
      </c>
      <c r="K1592" s="178" t="s">
        <v>2287</v>
      </c>
      <c r="L1592" s="177" t="s">
        <v>513</v>
      </c>
      <c r="M1592" s="177" t="s">
        <v>7049</v>
      </c>
      <c r="N1592" s="177" t="s">
        <v>7037</v>
      </c>
      <c r="O1592" s="177" t="s">
        <v>280</v>
      </c>
      <c r="R1592" s="177" t="s">
        <v>700</v>
      </c>
      <c r="S1592" s="177" t="s">
        <v>896</v>
      </c>
      <c r="T1592" s="177" t="s">
        <v>512</v>
      </c>
      <c r="U1592" s="177" t="s">
        <v>718</v>
      </c>
      <c r="V1592" s="177" t="s">
        <v>1128</v>
      </c>
      <c r="W1592" s="177" t="s">
        <v>7390</v>
      </c>
      <c r="X1592" s="177" t="s">
        <v>1130</v>
      </c>
      <c r="AQ1592" s="177"/>
      <c r="AT1592" s="177"/>
      <c r="AU1592" s="177"/>
      <c r="AV1592" s="177"/>
      <c r="AW1592" s="177"/>
    </row>
    <row r="1593" spans="1:49">
      <c r="A1593" s="170" t="s">
        <v>6864</v>
      </c>
      <c r="B1593" s="177" t="s">
        <v>7033</v>
      </c>
      <c r="D1593" s="177" t="s">
        <v>508</v>
      </c>
      <c r="E1593" s="170" t="s">
        <v>7391</v>
      </c>
      <c r="F1593" s="177" t="s">
        <v>33250</v>
      </c>
      <c r="I1593" s="177" t="s">
        <v>939</v>
      </c>
      <c r="J1593" s="181" t="s">
        <v>2287</v>
      </c>
      <c r="K1593" s="178" t="s">
        <v>2287</v>
      </c>
      <c r="L1593" s="177" t="s">
        <v>901</v>
      </c>
      <c r="M1593" s="177" t="s">
        <v>7300</v>
      </c>
      <c r="N1593" s="177" t="s">
        <v>7037</v>
      </c>
      <c r="O1593" s="177" t="s">
        <v>324</v>
      </c>
      <c r="P1593" s="177" t="s">
        <v>903</v>
      </c>
      <c r="R1593" s="177" t="s">
        <v>951</v>
      </c>
      <c r="S1593" s="177" t="s">
        <v>952</v>
      </c>
      <c r="U1593" s="177" t="s">
        <v>7386</v>
      </c>
      <c r="V1593" s="177" t="s">
        <v>7387</v>
      </c>
      <c r="W1593" s="177" t="s">
        <v>908</v>
      </c>
      <c r="Y1593" s="177" t="s">
        <v>909</v>
      </c>
      <c r="Z1593" s="177" t="s">
        <v>908</v>
      </c>
      <c r="AA1593" s="177" t="s">
        <v>1148</v>
      </c>
      <c r="AB1593" s="177" t="s">
        <v>910</v>
      </c>
      <c r="AC1593" s="177" t="s">
        <v>718</v>
      </c>
      <c r="AD1593" s="177" t="s">
        <v>911</v>
      </c>
      <c r="AE1593" s="177" t="s">
        <v>2014</v>
      </c>
      <c r="AF1593" s="177" t="s">
        <v>912</v>
      </c>
      <c r="AG1593" s="177" t="s">
        <v>908</v>
      </c>
      <c r="AH1593" s="177" t="s">
        <v>958</v>
      </c>
      <c r="AI1593" s="177" t="s">
        <v>908</v>
      </c>
      <c r="AJ1593" s="177" t="s">
        <v>6962</v>
      </c>
      <c r="AK1593" s="177" t="s">
        <v>982</v>
      </c>
      <c r="AL1593" s="177" t="s">
        <v>959</v>
      </c>
      <c r="AM1593" s="177" t="s">
        <v>960</v>
      </c>
      <c r="AQ1593" s="177" t="s">
        <v>33259</v>
      </c>
      <c r="AT1593" s="177"/>
      <c r="AU1593" s="177"/>
      <c r="AV1593" s="177"/>
      <c r="AW1593" s="177"/>
    </row>
    <row r="1594" spans="1:49">
      <c r="A1594" s="170" t="s">
        <v>6864</v>
      </c>
      <c r="B1594" s="177" t="s">
        <v>7033</v>
      </c>
      <c r="D1594" s="177" t="s">
        <v>508</v>
      </c>
      <c r="E1594" s="177" t="s">
        <v>748</v>
      </c>
      <c r="F1594" s="177" t="s">
        <v>7392</v>
      </c>
      <c r="I1594" s="177" t="s">
        <v>939</v>
      </c>
      <c r="J1594" s="181" t="s">
        <v>2287</v>
      </c>
      <c r="K1594" s="178" t="s">
        <v>2287</v>
      </c>
      <c r="L1594" s="177" t="s">
        <v>550</v>
      </c>
      <c r="M1594" s="177" t="s">
        <v>7037</v>
      </c>
      <c r="N1594" s="177" t="s">
        <v>7037</v>
      </c>
      <c r="O1594" s="177" t="s">
        <v>195</v>
      </c>
      <c r="P1594" s="177" t="s">
        <v>1193</v>
      </c>
      <c r="Q1594" s="177" t="s">
        <v>2740</v>
      </c>
      <c r="R1594" s="177" t="s">
        <v>600</v>
      </c>
      <c r="S1594" s="177" t="s">
        <v>601</v>
      </c>
      <c r="T1594" s="177" t="s">
        <v>7393</v>
      </c>
      <c r="V1594" s="177" t="s">
        <v>2367</v>
      </c>
      <c r="AC1594" s="177" t="s">
        <v>1079</v>
      </c>
      <c r="AD1594" s="177" t="s">
        <v>7394</v>
      </c>
      <c r="AE1594" s="177" t="s">
        <v>809</v>
      </c>
      <c r="AQ1594" s="177" t="s">
        <v>7395</v>
      </c>
      <c r="AT1594" s="177"/>
      <c r="AU1594" s="177"/>
      <c r="AV1594" s="177"/>
      <c r="AW1594" s="177"/>
    </row>
    <row r="1595" spans="1:49">
      <c r="A1595" s="170" t="s">
        <v>6864</v>
      </c>
      <c r="B1595" s="177" t="s">
        <v>7033</v>
      </c>
      <c r="D1595" s="177" t="s">
        <v>508</v>
      </c>
      <c r="E1595" s="177" t="s">
        <v>7396</v>
      </c>
      <c r="F1595" s="177" t="s">
        <v>7397</v>
      </c>
      <c r="I1595" s="177" t="s">
        <v>939</v>
      </c>
      <c r="J1595" s="181" t="s">
        <v>2287</v>
      </c>
      <c r="K1595" s="178" t="s">
        <v>2287</v>
      </c>
      <c r="L1595" s="177" t="s">
        <v>550</v>
      </c>
      <c r="M1595" s="177" t="s">
        <v>7037</v>
      </c>
      <c r="N1595" s="177" t="s">
        <v>7037</v>
      </c>
      <c r="O1595" s="177" t="s">
        <v>195</v>
      </c>
      <c r="P1595" s="177" t="s">
        <v>1193</v>
      </c>
      <c r="Q1595" s="177" t="s">
        <v>2740</v>
      </c>
      <c r="R1595" s="177" t="s">
        <v>600</v>
      </c>
      <c r="S1595" s="177" t="s">
        <v>601</v>
      </c>
      <c r="T1595" s="177" t="s">
        <v>7398</v>
      </c>
      <c r="V1595" s="177" t="s">
        <v>6531</v>
      </c>
      <c r="AC1595" s="177" t="s">
        <v>1104</v>
      </c>
      <c r="AD1595" s="177" t="s">
        <v>7399</v>
      </c>
      <c r="AE1595" s="177" t="s">
        <v>559</v>
      </c>
      <c r="AQ1595" s="177" t="s">
        <v>937</v>
      </c>
      <c r="AT1595" s="177"/>
      <c r="AU1595" s="177"/>
      <c r="AV1595" s="177"/>
      <c r="AW1595" s="177"/>
    </row>
    <row r="1596" spans="1:49">
      <c r="A1596" s="170" t="s">
        <v>6864</v>
      </c>
      <c r="B1596" s="177" t="s">
        <v>7033</v>
      </c>
      <c r="D1596" s="177" t="s">
        <v>508</v>
      </c>
      <c r="E1596" s="177" t="s">
        <v>7400</v>
      </c>
      <c r="F1596" s="177" t="s">
        <v>7401</v>
      </c>
      <c r="I1596" s="177" t="s">
        <v>939</v>
      </c>
      <c r="J1596" s="181" t="s">
        <v>2287</v>
      </c>
      <c r="K1596" s="178" t="s">
        <v>2287</v>
      </c>
      <c r="L1596" s="177" t="s">
        <v>550</v>
      </c>
      <c r="M1596" s="177" t="s">
        <v>7037</v>
      </c>
      <c r="N1596" s="177" t="s">
        <v>7037</v>
      </c>
      <c r="O1596" s="177" t="s">
        <v>195</v>
      </c>
      <c r="P1596" s="177" t="s">
        <v>1193</v>
      </c>
      <c r="Q1596" s="177" t="s">
        <v>2740</v>
      </c>
      <c r="R1596" s="177" t="s">
        <v>600</v>
      </c>
      <c r="S1596" s="177" t="s">
        <v>601</v>
      </c>
      <c r="T1596" s="177" t="s">
        <v>1169</v>
      </c>
      <c r="V1596" s="177" t="s">
        <v>3553</v>
      </c>
      <c r="AC1596" s="177" t="s">
        <v>1079</v>
      </c>
      <c r="AD1596" s="177" t="s">
        <v>7402</v>
      </c>
      <c r="AQ1596" s="177" t="s">
        <v>7403</v>
      </c>
      <c r="AT1596" s="177"/>
      <c r="AU1596" s="177"/>
      <c r="AV1596" s="177"/>
      <c r="AW1596" s="177"/>
    </row>
    <row r="1597" spans="1:49">
      <c r="A1597" s="170" t="s">
        <v>6864</v>
      </c>
      <c r="B1597" s="177" t="s">
        <v>7033</v>
      </c>
      <c r="D1597" s="177" t="s">
        <v>508</v>
      </c>
      <c r="E1597" s="177" t="s">
        <v>7404</v>
      </c>
      <c r="F1597" s="177" t="s">
        <v>7405</v>
      </c>
      <c r="I1597" s="177" t="s">
        <v>939</v>
      </c>
      <c r="J1597" s="181" t="s">
        <v>2287</v>
      </c>
      <c r="K1597" s="178" t="s">
        <v>2287</v>
      </c>
      <c r="L1597" s="177" t="s">
        <v>550</v>
      </c>
      <c r="M1597" s="177" t="s">
        <v>7037</v>
      </c>
      <c r="N1597" s="177" t="s">
        <v>7037</v>
      </c>
      <c r="O1597" s="177" t="s">
        <v>195</v>
      </c>
      <c r="P1597" s="177" t="s">
        <v>1023</v>
      </c>
      <c r="Q1597" s="177" t="s">
        <v>7406</v>
      </c>
      <c r="R1597" s="177" t="s">
        <v>600</v>
      </c>
      <c r="S1597" s="177" t="s">
        <v>601</v>
      </c>
      <c r="T1597" s="177" t="s">
        <v>7407</v>
      </c>
      <c r="V1597" s="177" t="s">
        <v>6803</v>
      </c>
      <c r="AC1597" s="177" t="s">
        <v>1097</v>
      </c>
      <c r="AD1597" s="177" t="s">
        <v>7408</v>
      </c>
      <c r="AE1597" s="177" t="s">
        <v>524</v>
      </c>
      <c r="AQ1597" s="177" t="s">
        <v>937</v>
      </c>
      <c r="AT1597" s="177"/>
      <c r="AU1597" s="177"/>
      <c r="AV1597" s="177"/>
      <c r="AW1597" s="177"/>
    </row>
    <row r="1598" spans="1:49">
      <c r="A1598" s="170" t="s">
        <v>6864</v>
      </c>
      <c r="B1598" s="177" t="s">
        <v>7033</v>
      </c>
      <c r="D1598" s="177" t="s">
        <v>508</v>
      </c>
      <c r="E1598" s="177" t="s">
        <v>3588</v>
      </c>
      <c r="F1598" s="177" t="s">
        <v>7409</v>
      </c>
      <c r="I1598" s="177" t="s">
        <v>939</v>
      </c>
      <c r="J1598" s="181" t="s">
        <v>2287</v>
      </c>
      <c r="K1598" s="178" t="s">
        <v>2287</v>
      </c>
      <c r="L1598" s="177" t="s">
        <v>550</v>
      </c>
      <c r="M1598" s="177" t="s">
        <v>7037</v>
      </c>
      <c r="N1598" s="177" t="s">
        <v>7037</v>
      </c>
      <c r="O1598" s="177" t="s">
        <v>217</v>
      </c>
      <c r="R1598" s="177" t="s">
        <v>1766</v>
      </c>
      <c r="AQ1598" s="177"/>
      <c r="AT1598" s="177"/>
      <c r="AU1598" s="177"/>
      <c r="AV1598" s="177"/>
      <c r="AW1598" s="177"/>
    </row>
    <row r="1599" spans="1:49">
      <c r="A1599" s="170" t="s">
        <v>6864</v>
      </c>
      <c r="B1599" s="177" t="s">
        <v>7033</v>
      </c>
      <c r="D1599" s="177" t="s">
        <v>508</v>
      </c>
      <c r="E1599" s="177" t="s">
        <v>6729</v>
      </c>
      <c r="F1599" s="177" t="s">
        <v>7410</v>
      </c>
      <c r="I1599" s="177" t="s">
        <v>939</v>
      </c>
      <c r="J1599" s="181" t="s">
        <v>2287</v>
      </c>
      <c r="K1599" s="178" t="s">
        <v>2287</v>
      </c>
      <c r="L1599" s="177" t="s">
        <v>550</v>
      </c>
      <c r="M1599" s="177" t="s">
        <v>7037</v>
      </c>
      <c r="N1599" s="177" t="s">
        <v>7037</v>
      </c>
      <c r="O1599" s="177" t="s">
        <v>217</v>
      </c>
      <c r="R1599" s="177" t="s">
        <v>1766</v>
      </c>
      <c r="AQ1599" s="177"/>
      <c r="AT1599" s="177"/>
      <c r="AU1599" s="177"/>
      <c r="AV1599" s="177"/>
      <c r="AW1599" s="177"/>
    </row>
    <row r="1600" spans="1:49">
      <c r="A1600" s="170" t="s">
        <v>6864</v>
      </c>
      <c r="B1600" s="177" t="s">
        <v>7033</v>
      </c>
      <c r="D1600" s="177" t="s">
        <v>508</v>
      </c>
      <c r="E1600" s="177" t="s">
        <v>6198</v>
      </c>
      <c r="F1600" s="177" t="s">
        <v>7411</v>
      </c>
      <c r="I1600" s="177" t="s">
        <v>939</v>
      </c>
      <c r="J1600" s="181" t="s">
        <v>2287</v>
      </c>
      <c r="K1600" s="178" t="s">
        <v>2287</v>
      </c>
      <c r="L1600" s="177" t="s">
        <v>550</v>
      </c>
      <c r="M1600" s="177" t="s">
        <v>7037</v>
      </c>
      <c r="N1600" s="177" t="s">
        <v>7037</v>
      </c>
      <c r="O1600" s="177" t="s">
        <v>195</v>
      </c>
      <c r="P1600" s="177" t="s">
        <v>887</v>
      </c>
      <c r="R1600" s="177" t="s">
        <v>600</v>
      </c>
      <c r="S1600" s="177" t="s">
        <v>601</v>
      </c>
      <c r="U1600" s="177" t="s">
        <v>718</v>
      </c>
      <c r="V1600" s="177" t="s">
        <v>889</v>
      </c>
      <c r="AC1600" s="177" t="s">
        <v>1097</v>
      </c>
      <c r="AD1600" s="177" t="s">
        <v>7412</v>
      </c>
      <c r="AE1600" s="177" t="s">
        <v>524</v>
      </c>
      <c r="AQ1600" s="177" t="s">
        <v>7413</v>
      </c>
      <c r="AT1600" s="177"/>
      <c r="AU1600" s="177"/>
      <c r="AV1600" s="177"/>
      <c r="AW1600" s="177"/>
    </row>
    <row r="1601" spans="1:49">
      <c r="A1601" s="170" t="s">
        <v>6864</v>
      </c>
      <c r="B1601" s="177" t="s">
        <v>7033</v>
      </c>
      <c r="D1601" s="177" t="s">
        <v>508</v>
      </c>
      <c r="E1601" s="177" t="s">
        <v>7414</v>
      </c>
      <c r="F1601" s="177" t="s">
        <v>7415</v>
      </c>
      <c r="I1601" s="177" t="s">
        <v>939</v>
      </c>
      <c r="J1601" s="181" t="s">
        <v>2287</v>
      </c>
      <c r="K1601" s="178" t="s">
        <v>2287</v>
      </c>
      <c r="L1601" s="177" t="s">
        <v>550</v>
      </c>
      <c r="M1601" s="177" t="s">
        <v>7037</v>
      </c>
      <c r="N1601" s="177" t="s">
        <v>7037</v>
      </c>
      <c r="O1601" s="177" t="s">
        <v>195</v>
      </c>
      <c r="P1601" s="177" t="s">
        <v>887</v>
      </c>
      <c r="R1601" s="177" t="s">
        <v>600</v>
      </c>
      <c r="S1601" s="177" t="s">
        <v>601</v>
      </c>
      <c r="U1601" s="177" t="s">
        <v>718</v>
      </c>
      <c r="V1601" s="177" t="s">
        <v>889</v>
      </c>
      <c r="AC1601" s="177" t="s">
        <v>1097</v>
      </c>
      <c r="AD1601" s="177" t="s">
        <v>7416</v>
      </c>
      <c r="AE1601" s="177" t="s">
        <v>524</v>
      </c>
      <c r="AQ1601" s="177" t="s">
        <v>7413</v>
      </c>
      <c r="AT1601" s="177"/>
      <c r="AU1601" s="177"/>
      <c r="AV1601" s="177"/>
      <c r="AW1601" s="177"/>
    </row>
    <row r="1602" spans="1:49">
      <c r="A1602" s="170" t="s">
        <v>6864</v>
      </c>
      <c r="B1602" s="177" t="s">
        <v>7033</v>
      </c>
      <c r="D1602" s="177" t="s">
        <v>508</v>
      </c>
      <c r="E1602" s="177" t="s">
        <v>2631</v>
      </c>
      <c r="F1602" s="177" t="s">
        <v>7417</v>
      </c>
      <c r="G1602" s="177" t="s">
        <v>7418</v>
      </c>
      <c r="I1602" s="177" t="s">
        <v>939</v>
      </c>
      <c r="J1602" s="181" t="s">
        <v>2287</v>
      </c>
      <c r="K1602" s="178" t="s">
        <v>2287</v>
      </c>
      <c r="L1602" s="177" t="s">
        <v>513</v>
      </c>
      <c r="M1602" s="177" t="s">
        <v>7049</v>
      </c>
      <c r="N1602" s="177" t="s">
        <v>7037</v>
      </c>
      <c r="O1602" s="177" t="s">
        <v>280</v>
      </c>
      <c r="R1602" s="177" t="s">
        <v>700</v>
      </c>
      <c r="S1602" s="177" t="s">
        <v>896</v>
      </c>
      <c r="T1602" s="177" t="s">
        <v>764</v>
      </c>
      <c r="U1602" s="177" t="s">
        <v>718</v>
      </c>
      <c r="V1602" s="177" t="s">
        <v>1128</v>
      </c>
      <c r="W1602" s="177" t="s">
        <v>7419</v>
      </c>
      <c r="X1602" s="177" t="s">
        <v>1130</v>
      </c>
      <c r="AQ1602" s="177"/>
      <c r="AT1602" s="177"/>
      <c r="AU1602" s="177"/>
      <c r="AV1602" s="177"/>
      <c r="AW1602" s="177"/>
    </row>
    <row r="1603" spans="1:49">
      <c r="A1603" s="170" t="s">
        <v>6864</v>
      </c>
      <c r="B1603" s="177" t="s">
        <v>7033</v>
      </c>
      <c r="D1603" s="177" t="s">
        <v>508</v>
      </c>
      <c r="E1603" s="177" t="s">
        <v>7420</v>
      </c>
      <c r="F1603" s="177" t="s">
        <v>33251</v>
      </c>
      <c r="I1603" s="177" t="s">
        <v>939</v>
      </c>
      <c r="J1603" s="181" t="s">
        <v>2287</v>
      </c>
      <c r="K1603" s="178" t="s">
        <v>2287</v>
      </c>
      <c r="L1603" s="177" t="s">
        <v>901</v>
      </c>
      <c r="M1603" s="177" t="s">
        <v>7300</v>
      </c>
      <c r="N1603" s="177" t="s">
        <v>7037</v>
      </c>
      <c r="O1603" s="177" t="s">
        <v>324</v>
      </c>
      <c r="P1603" s="177" t="s">
        <v>903</v>
      </c>
      <c r="R1603" s="177" t="s">
        <v>951</v>
      </c>
      <c r="S1603" s="177" t="s">
        <v>952</v>
      </c>
      <c r="U1603" s="177" t="s">
        <v>7421</v>
      </c>
      <c r="V1603" s="177" t="s">
        <v>4071</v>
      </c>
      <c r="W1603" s="177" t="s">
        <v>908</v>
      </c>
      <c r="Y1603" s="177" t="s">
        <v>908</v>
      </c>
      <c r="Z1603" s="177" t="s">
        <v>908</v>
      </c>
      <c r="AA1603" s="177" t="s">
        <v>1148</v>
      </c>
      <c r="AB1603" s="177" t="s">
        <v>910</v>
      </c>
      <c r="AC1603" s="177" t="s">
        <v>718</v>
      </c>
      <c r="AD1603" s="177" t="s">
        <v>911</v>
      </c>
      <c r="AE1603" s="177" t="s">
        <v>2014</v>
      </c>
      <c r="AF1603" s="177" t="s">
        <v>912</v>
      </c>
      <c r="AG1603" s="177" t="s">
        <v>908</v>
      </c>
      <c r="AH1603" s="177" t="s">
        <v>958</v>
      </c>
      <c r="AI1603" s="177" t="s">
        <v>908</v>
      </c>
      <c r="AJ1603" s="177" t="s">
        <v>6962</v>
      </c>
      <c r="AK1603" s="177" t="s">
        <v>914</v>
      </c>
      <c r="AL1603" s="177" t="s">
        <v>959</v>
      </c>
      <c r="AM1603" s="177" t="s">
        <v>960</v>
      </c>
      <c r="AQ1603" s="177" t="s">
        <v>33259</v>
      </c>
      <c r="AT1603" s="177"/>
      <c r="AU1603" s="177"/>
      <c r="AV1603" s="177"/>
      <c r="AW1603" s="177"/>
    </row>
    <row r="1604" spans="1:49">
      <c r="A1604" s="170" t="s">
        <v>6864</v>
      </c>
      <c r="B1604" s="177" t="s">
        <v>7033</v>
      </c>
      <c r="D1604" s="177" t="s">
        <v>508</v>
      </c>
      <c r="E1604" s="177" t="s">
        <v>7243</v>
      </c>
      <c r="F1604" s="177" t="s">
        <v>7422</v>
      </c>
      <c r="G1604" s="177" t="s">
        <v>7423</v>
      </c>
      <c r="I1604" s="177" t="s">
        <v>939</v>
      </c>
      <c r="J1604" s="181" t="s">
        <v>2287</v>
      </c>
      <c r="K1604" s="178" t="s">
        <v>2287</v>
      </c>
      <c r="L1604" s="177" t="s">
        <v>513</v>
      </c>
      <c r="M1604" s="177" t="s">
        <v>7049</v>
      </c>
      <c r="N1604" s="177" t="s">
        <v>7037</v>
      </c>
      <c r="O1604" s="177" t="s">
        <v>280</v>
      </c>
      <c r="R1604" s="177" t="s">
        <v>700</v>
      </c>
      <c r="S1604" s="177" t="s">
        <v>896</v>
      </c>
      <c r="T1604" s="177" t="s">
        <v>764</v>
      </c>
      <c r="U1604" s="177" t="s">
        <v>718</v>
      </c>
      <c r="V1604" s="177" t="s">
        <v>1128</v>
      </c>
      <c r="W1604" s="177" t="s">
        <v>7424</v>
      </c>
      <c r="X1604" s="177" t="s">
        <v>1130</v>
      </c>
      <c r="AQ1604" s="177"/>
      <c r="AT1604" s="177"/>
      <c r="AU1604" s="177"/>
      <c r="AV1604" s="177"/>
      <c r="AW1604" s="177"/>
    </row>
    <row r="1605" spans="1:49">
      <c r="A1605" s="170" t="s">
        <v>6864</v>
      </c>
      <c r="B1605" s="177" t="s">
        <v>7033</v>
      </c>
      <c r="D1605" s="177" t="s">
        <v>508</v>
      </c>
      <c r="E1605" s="170" t="s">
        <v>7425</v>
      </c>
      <c r="F1605" s="177" t="s">
        <v>33252</v>
      </c>
      <c r="I1605" s="177" t="s">
        <v>939</v>
      </c>
      <c r="J1605" s="181" t="s">
        <v>2287</v>
      </c>
      <c r="K1605" s="178" t="s">
        <v>2287</v>
      </c>
      <c r="L1605" s="177" t="s">
        <v>901</v>
      </c>
      <c r="M1605" s="177" t="s">
        <v>7300</v>
      </c>
      <c r="N1605" s="177" t="s">
        <v>7037</v>
      </c>
      <c r="O1605" s="177" t="s">
        <v>324</v>
      </c>
      <c r="P1605" s="177" t="s">
        <v>903</v>
      </c>
      <c r="R1605" s="177" t="s">
        <v>951</v>
      </c>
      <c r="S1605" s="177" t="s">
        <v>952</v>
      </c>
      <c r="U1605" s="177" t="s">
        <v>7421</v>
      </c>
      <c r="V1605" s="177" t="s">
        <v>4071</v>
      </c>
      <c r="W1605" s="177" t="s">
        <v>908</v>
      </c>
      <c r="Y1605" s="177" t="s">
        <v>909</v>
      </c>
      <c r="Z1605" s="177" t="s">
        <v>908</v>
      </c>
      <c r="AA1605" s="177" t="s">
        <v>1148</v>
      </c>
      <c r="AB1605" s="177" t="s">
        <v>910</v>
      </c>
      <c r="AC1605" s="177" t="s">
        <v>718</v>
      </c>
      <c r="AD1605" s="177" t="s">
        <v>911</v>
      </c>
      <c r="AE1605" s="177" t="s">
        <v>2014</v>
      </c>
      <c r="AF1605" s="177" t="s">
        <v>912</v>
      </c>
      <c r="AG1605" s="177" t="s">
        <v>908</v>
      </c>
      <c r="AH1605" s="177" t="s">
        <v>958</v>
      </c>
      <c r="AI1605" s="177" t="s">
        <v>908</v>
      </c>
      <c r="AJ1605" s="177" t="s">
        <v>6962</v>
      </c>
      <c r="AK1605" s="177" t="s">
        <v>982</v>
      </c>
      <c r="AL1605" s="177" t="s">
        <v>959</v>
      </c>
      <c r="AM1605" s="177" t="s">
        <v>960</v>
      </c>
      <c r="AQ1605" s="177" t="s">
        <v>33259</v>
      </c>
      <c r="AT1605" s="177"/>
      <c r="AU1605" s="177"/>
      <c r="AV1605" s="177"/>
      <c r="AW1605" s="177"/>
    </row>
    <row r="1606" spans="1:49">
      <c r="A1606" s="170" t="s">
        <v>6864</v>
      </c>
      <c r="B1606" s="177" t="s">
        <v>7033</v>
      </c>
      <c r="D1606" s="177" t="s">
        <v>508</v>
      </c>
      <c r="E1606" s="177" t="s">
        <v>2311</v>
      </c>
      <c r="F1606" s="177" t="s">
        <v>7426</v>
      </c>
      <c r="I1606" s="177" t="s">
        <v>939</v>
      </c>
      <c r="J1606" s="181" t="s">
        <v>2287</v>
      </c>
      <c r="K1606" s="178" t="s">
        <v>2287</v>
      </c>
      <c r="L1606" s="177" t="s">
        <v>550</v>
      </c>
      <c r="M1606" s="177" t="s">
        <v>7037</v>
      </c>
      <c r="N1606" s="177" t="s">
        <v>7037</v>
      </c>
      <c r="O1606" s="177" t="s">
        <v>195</v>
      </c>
      <c r="P1606" s="177" t="s">
        <v>1023</v>
      </c>
      <c r="Q1606" s="177" t="s">
        <v>7406</v>
      </c>
      <c r="R1606" s="177" t="s">
        <v>600</v>
      </c>
      <c r="S1606" s="177" t="s">
        <v>601</v>
      </c>
      <c r="T1606" s="177" t="s">
        <v>7427</v>
      </c>
      <c r="V1606" s="177" t="s">
        <v>2285</v>
      </c>
      <c r="AC1606" s="177" t="s">
        <v>1079</v>
      </c>
      <c r="AD1606" s="177" t="s">
        <v>7428</v>
      </c>
      <c r="AE1606" s="177" t="s">
        <v>809</v>
      </c>
      <c r="AQ1606" s="177" t="s">
        <v>937</v>
      </c>
      <c r="AT1606" s="177"/>
      <c r="AU1606" s="177"/>
      <c r="AV1606" s="177"/>
      <c r="AW1606" s="177"/>
    </row>
    <row r="1607" spans="1:49">
      <c r="A1607" s="170" t="s">
        <v>6864</v>
      </c>
      <c r="B1607" s="177" t="s">
        <v>7033</v>
      </c>
      <c r="D1607" s="177" t="s">
        <v>508</v>
      </c>
      <c r="E1607" s="177" t="s">
        <v>7429</v>
      </c>
      <c r="F1607" s="177" t="s">
        <v>7430</v>
      </c>
      <c r="I1607" s="177" t="s">
        <v>939</v>
      </c>
      <c r="J1607" s="181" t="s">
        <v>2287</v>
      </c>
      <c r="K1607" s="178" t="s">
        <v>2287</v>
      </c>
      <c r="L1607" s="177" t="s">
        <v>550</v>
      </c>
      <c r="M1607" s="177" t="s">
        <v>7037</v>
      </c>
      <c r="N1607" s="177" t="s">
        <v>7037</v>
      </c>
      <c r="O1607" s="177" t="s">
        <v>195</v>
      </c>
      <c r="P1607" s="177" t="s">
        <v>1604</v>
      </c>
      <c r="Q1607" s="177" t="s">
        <v>7406</v>
      </c>
      <c r="R1607" s="177" t="s">
        <v>600</v>
      </c>
      <c r="S1607" s="177" t="s">
        <v>601</v>
      </c>
      <c r="U1607" s="177" t="s">
        <v>712</v>
      </c>
      <c r="V1607" s="177" t="s">
        <v>7431</v>
      </c>
      <c r="AQ1607" s="177" t="s">
        <v>7079</v>
      </c>
      <c r="AT1607" s="177"/>
      <c r="AU1607" s="177"/>
      <c r="AV1607" s="177"/>
      <c r="AW1607" s="177"/>
    </row>
    <row r="1608" spans="1:49">
      <c r="A1608" s="170" t="s">
        <v>6864</v>
      </c>
      <c r="B1608" s="177" t="s">
        <v>7033</v>
      </c>
      <c r="D1608" s="177" t="s">
        <v>508</v>
      </c>
      <c r="E1608" s="177" t="s">
        <v>1705</v>
      </c>
      <c r="F1608" s="177" t="s">
        <v>7432</v>
      </c>
      <c r="I1608" s="177" t="s">
        <v>939</v>
      </c>
      <c r="J1608" s="181" t="s">
        <v>2287</v>
      </c>
      <c r="K1608" s="178" t="s">
        <v>2287</v>
      </c>
      <c r="L1608" s="177" t="s">
        <v>550</v>
      </c>
      <c r="M1608" s="177" t="s">
        <v>7037</v>
      </c>
      <c r="N1608" s="177" t="s">
        <v>7037</v>
      </c>
      <c r="O1608" s="177" t="s">
        <v>195</v>
      </c>
      <c r="P1608" s="177" t="s">
        <v>1604</v>
      </c>
      <c r="Q1608" s="177" t="s">
        <v>7433</v>
      </c>
      <c r="R1608" s="177" t="s">
        <v>600</v>
      </c>
      <c r="S1608" s="177" t="s">
        <v>601</v>
      </c>
      <c r="U1608" s="177" t="s">
        <v>555</v>
      </c>
      <c r="V1608" s="177" t="s">
        <v>7116</v>
      </c>
      <c r="AQ1608" s="177" t="s">
        <v>7079</v>
      </c>
      <c r="AT1608" s="177"/>
      <c r="AU1608" s="177"/>
      <c r="AV1608" s="177"/>
      <c r="AW1608" s="177"/>
    </row>
    <row r="1609" spans="1:49">
      <c r="A1609" s="170" t="s">
        <v>6864</v>
      </c>
      <c r="B1609" s="177" t="s">
        <v>7033</v>
      </c>
      <c r="D1609" s="177" t="s">
        <v>508</v>
      </c>
      <c r="E1609" s="177" t="s">
        <v>535</v>
      </c>
      <c r="F1609" s="177" t="s">
        <v>7434</v>
      </c>
      <c r="I1609" s="177" t="s">
        <v>939</v>
      </c>
      <c r="J1609" s="181" t="s">
        <v>2287</v>
      </c>
      <c r="K1609" s="178" t="s">
        <v>2287</v>
      </c>
      <c r="L1609" s="177" t="s">
        <v>550</v>
      </c>
      <c r="M1609" s="177" t="s">
        <v>7037</v>
      </c>
      <c r="N1609" s="177" t="s">
        <v>7037</v>
      </c>
      <c r="O1609" s="177" t="s">
        <v>195</v>
      </c>
      <c r="P1609" s="177" t="s">
        <v>1023</v>
      </c>
      <c r="Q1609" s="177" t="s">
        <v>7433</v>
      </c>
      <c r="R1609" s="177" t="s">
        <v>600</v>
      </c>
      <c r="S1609" s="177" t="s">
        <v>601</v>
      </c>
      <c r="U1609" s="177" t="s">
        <v>555</v>
      </c>
      <c r="V1609" s="177" t="s">
        <v>7435</v>
      </c>
      <c r="AQ1609" s="177" t="s">
        <v>7079</v>
      </c>
      <c r="AT1609" s="177"/>
      <c r="AU1609" s="177"/>
      <c r="AV1609" s="177"/>
      <c r="AW1609" s="177"/>
    </row>
    <row r="1610" spans="1:49">
      <c r="A1610" s="170" t="s">
        <v>6864</v>
      </c>
      <c r="B1610" s="177" t="s">
        <v>7033</v>
      </c>
      <c r="D1610" s="177" t="s">
        <v>508</v>
      </c>
      <c r="E1610" s="177" t="s">
        <v>7436</v>
      </c>
      <c r="F1610" s="177" t="s">
        <v>7437</v>
      </c>
      <c r="I1610" s="177" t="s">
        <v>939</v>
      </c>
      <c r="J1610" s="181" t="s">
        <v>2287</v>
      </c>
      <c r="K1610" s="178" t="s">
        <v>2287</v>
      </c>
      <c r="L1610" s="177" t="s">
        <v>550</v>
      </c>
      <c r="M1610" s="177" t="s">
        <v>7037</v>
      </c>
      <c r="N1610" s="177" t="s">
        <v>7037</v>
      </c>
      <c r="O1610" s="177" t="s">
        <v>195</v>
      </c>
      <c r="P1610" s="177" t="s">
        <v>1193</v>
      </c>
      <c r="Q1610" s="177" t="s">
        <v>7433</v>
      </c>
      <c r="R1610" s="177" t="s">
        <v>600</v>
      </c>
      <c r="S1610" s="177" t="s">
        <v>601</v>
      </c>
      <c r="U1610" s="177" t="s">
        <v>555</v>
      </c>
      <c r="V1610" s="177" t="s">
        <v>7438</v>
      </c>
      <c r="AQ1610" s="177" t="s">
        <v>7079</v>
      </c>
      <c r="AT1610" s="177"/>
      <c r="AU1610" s="177"/>
      <c r="AV1610" s="177"/>
      <c r="AW1610" s="177"/>
    </row>
    <row r="1611" spans="1:49">
      <c r="A1611" s="170" t="s">
        <v>6864</v>
      </c>
      <c r="B1611" s="177" t="s">
        <v>7033</v>
      </c>
      <c r="D1611" s="177" t="s">
        <v>508</v>
      </c>
      <c r="E1611" s="177" t="s">
        <v>1227</v>
      </c>
      <c r="F1611" s="177" t="s">
        <v>7439</v>
      </c>
      <c r="I1611" s="177" t="s">
        <v>939</v>
      </c>
      <c r="J1611" s="181" t="s">
        <v>2287</v>
      </c>
      <c r="K1611" s="178" t="s">
        <v>2287</v>
      </c>
      <c r="L1611" s="177" t="s">
        <v>550</v>
      </c>
      <c r="M1611" s="177" t="s">
        <v>7037</v>
      </c>
      <c r="N1611" s="177" t="s">
        <v>7037</v>
      </c>
      <c r="O1611" s="177" t="s">
        <v>195</v>
      </c>
      <c r="P1611" s="177" t="s">
        <v>552</v>
      </c>
      <c r="Q1611" s="177" t="s">
        <v>7440</v>
      </c>
      <c r="R1611" s="177" t="s">
        <v>600</v>
      </c>
      <c r="S1611" s="177" t="s">
        <v>601</v>
      </c>
      <c r="U1611" s="177" t="s">
        <v>555</v>
      </c>
      <c r="V1611" s="177" t="s">
        <v>2674</v>
      </c>
      <c r="AQ1611" s="177" t="s">
        <v>7079</v>
      </c>
      <c r="AT1611" s="177"/>
      <c r="AU1611" s="177"/>
      <c r="AV1611" s="177"/>
      <c r="AW1611" s="177"/>
    </row>
    <row r="1612" spans="1:49">
      <c r="A1612" s="170" t="s">
        <v>6864</v>
      </c>
      <c r="B1612" s="177" t="s">
        <v>7033</v>
      </c>
      <c r="D1612" s="177" t="s">
        <v>508</v>
      </c>
      <c r="E1612" s="177" t="s">
        <v>941</v>
      </c>
      <c r="F1612" s="177" t="s">
        <v>7441</v>
      </c>
      <c r="I1612" s="177" t="s">
        <v>939</v>
      </c>
      <c r="J1612" s="181" t="s">
        <v>2287</v>
      </c>
      <c r="K1612" s="178" t="s">
        <v>2287</v>
      </c>
      <c r="L1612" s="177" t="s">
        <v>550</v>
      </c>
      <c r="M1612" s="177" t="s">
        <v>7037</v>
      </c>
      <c r="N1612" s="177" t="s">
        <v>7037</v>
      </c>
      <c r="O1612" s="177" t="s">
        <v>195</v>
      </c>
      <c r="P1612" s="177" t="s">
        <v>7442</v>
      </c>
      <c r="Q1612" s="177" t="s">
        <v>7443</v>
      </c>
      <c r="R1612" s="177" t="s">
        <v>600</v>
      </c>
      <c r="S1612" s="177" t="s">
        <v>601</v>
      </c>
      <c r="U1612" s="177" t="s">
        <v>712</v>
      </c>
      <c r="V1612" s="177" t="s">
        <v>1169</v>
      </c>
      <c r="AQ1612" s="177" t="s">
        <v>7079</v>
      </c>
      <c r="AT1612" s="177"/>
      <c r="AU1612" s="177"/>
      <c r="AV1612" s="177"/>
      <c r="AW1612" s="177"/>
    </row>
    <row r="1613" spans="1:49">
      <c r="A1613" s="170" t="s">
        <v>6864</v>
      </c>
      <c r="B1613" s="177" t="s">
        <v>7033</v>
      </c>
      <c r="D1613" s="177" t="s">
        <v>508</v>
      </c>
      <c r="E1613" s="177" t="s">
        <v>764</v>
      </c>
      <c r="F1613" s="177" t="s">
        <v>7444</v>
      </c>
      <c r="I1613" s="177" t="s">
        <v>939</v>
      </c>
      <c r="J1613" s="181" t="s">
        <v>2287</v>
      </c>
      <c r="K1613" s="178" t="s">
        <v>2287</v>
      </c>
      <c r="L1613" s="177" t="s">
        <v>550</v>
      </c>
      <c r="M1613" s="177" t="s">
        <v>7037</v>
      </c>
      <c r="N1613" s="177" t="s">
        <v>7037</v>
      </c>
      <c r="O1613" s="177" t="s">
        <v>195</v>
      </c>
      <c r="P1613" s="177" t="s">
        <v>7442</v>
      </c>
      <c r="Q1613" s="177" t="s">
        <v>7445</v>
      </c>
      <c r="R1613" s="177" t="s">
        <v>600</v>
      </c>
      <c r="S1613" s="177" t="s">
        <v>601</v>
      </c>
      <c r="U1613" s="177" t="s">
        <v>712</v>
      </c>
      <c r="V1613" s="177" t="s">
        <v>1336</v>
      </c>
      <c r="AQ1613" s="177" t="s">
        <v>7079</v>
      </c>
      <c r="AT1613" s="177"/>
      <c r="AU1613" s="177"/>
      <c r="AV1613" s="177"/>
      <c r="AW1613" s="177"/>
    </row>
    <row r="1614" spans="1:49">
      <c r="A1614" s="170" t="s">
        <v>6864</v>
      </c>
      <c r="B1614" s="177" t="s">
        <v>7033</v>
      </c>
      <c r="D1614" s="177" t="s">
        <v>508</v>
      </c>
      <c r="E1614" s="170" t="s">
        <v>7446</v>
      </c>
      <c r="F1614" s="183" t="s">
        <v>7447</v>
      </c>
      <c r="I1614" s="177" t="s">
        <v>2271</v>
      </c>
      <c r="J1614" s="181" t="s">
        <v>2287</v>
      </c>
      <c r="K1614" s="178" t="s">
        <v>2287</v>
      </c>
      <c r="L1614" s="177" t="s">
        <v>7448</v>
      </c>
      <c r="M1614" s="183" t="s">
        <v>7449</v>
      </c>
      <c r="N1614" s="177" t="s">
        <v>7037</v>
      </c>
      <c r="O1614" s="177" t="s">
        <v>350</v>
      </c>
      <c r="Q1614" s="177" t="s">
        <v>914</v>
      </c>
      <c r="R1614" s="177" t="s">
        <v>7450</v>
      </c>
      <c r="S1614" s="177" t="s">
        <v>7451</v>
      </c>
      <c r="T1614" s="177" t="s">
        <v>7452</v>
      </c>
      <c r="U1614" s="177" t="s">
        <v>7453</v>
      </c>
      <c r="V1614" s="177" t="s">
        <v>1981</v>
      </c>
      <c r="W1614" s="177" t="s">
        <v>7454</v>
      </c>
      <c r="X1614" s="177" t="s">
        <v>7455</v>
      </c>
      <c r="Y1614" s="177" t="s">
        <v>7456</v>
      </c>
      <c r="AA1614" s="177" t="s">
        <v>569</v>
      </c>
      <c r="AQ1614" s="177" t="s">
        <v>7457</v>
      </c>
      <c r="AT1614" s="177"/>
      <c r="AU1614" s="177"/>
      <c r="AV1614" s="177"/>
      <c r="AW1614" s="177"/>
    </row>
    <row r="1615" spans="1:49">
      <c r="A1615" s="170" t="s">
        <v>6864</v>
      </c>
      <c r="B1615" s="177" t="s">
        <v>7033</v>
      </c>
      <c r="D1615" s="177" t="s">
        <v>508</v>
      </c>
      <c r="E1615" s="170" t="s">
        <v>7446</v>
      </c>
      <c r="F1615" s="183" t="s">
        <v>7458</v>
      </c>
      <c r="I1615" s="177" t="s">
        <v>2271</v>
      </c>
      <c r="J1615" s="181" t="s">
        <v>2287</v>
      </c>
      <c r="K1615" s="178" t="s">
        <v>2287</v>
      </c>
      <c r="L1615" s="177" t="s">
        <v>7448</v>
      </c>
      <c r="M1615" s="183" t="s">
        <v>7449</v>
      </c>
      <c r="N1615" s="177" t="s">
        <v>7037</v>
      </c>
      <c r="O1615" s="177" t="s">
        <v>408</v>
      </c>
      <c r="Q1615" s="177" t="s">
        <v>7459</v>
      </c>
      <c r="R1615" s="177" t="s">
        <v>7460</v>
      </c>
      <c r="S1615" s="177" t="s">
        <v>7461</v>
      </c>
      <c r="T1615" s="177" t="s">
        <v>7462</v>
      </c>
      <c r="U1615" s="177" t="s">
        <v>5731</v>
      </c>
      <c r="V1615" s="177" t="s">
        <v>7463</v>
      </c>
      <c r="X1615" s="177" t="s">
        <v>7464</v>
      </c>
      <c r="Z1615" s="177" t="s">
        <v>1034</v>
      </c>
      <c r="AQ1615" s="177" t="s">
        <v>7457</v>
      </c>
      <c r="AT1615" s="177"/>
      <c r="AU1615" s="177"/>
      <c r="AV1615" s="177"/>
      <c r="AW1615" s="177"/>
    </row>
    <row r="1616" spans="1:49">
      <c r="A1616" s="170" t="s">
        <v>6864</v>
      </c>
      <c r="B1616" s="177" t="s">
        <v>7033</v>
      </c>
      <c r="D1616" s="177" t="s">
        <v>508</v>
      </c>
      <c r="E1616" s="170" t="s">
        <v>7446</v>
      </c>
      <c r="F1616" s="183" t="s">
        <v>7465</v>
      </c>
      <c r="I1616" s="177" t="s">
        <v>2271</v>
      </c>
      <c r="J1616" s="181" t="s">
        <v>2287</v>
      </c>
      <c r="K1616" s="178" t="s">
        <v>2287</v>
      </c>
      <c r="L1616" s="177" t="s">
        <v>7448</v>
      </c>
      <c r="M1616" s="183" t="s">
        <v>7449</v>
      </c>
      <c r="N1616" s="177" t="s">
        <v>7037</v>
      </c>
      <c r="O1616" s="177" t="s">
        <v>408</v>
      </c>
      <c r="Q1616" s="177" t="s">
        <v>7466</v>
      </c>
      <c r="R1616" s="177" t="s">
        <v>7460</v>
      </c>
      <c r="S1616" s="177" t="s">
        <v>7461</v>
      </c>
      <c r="T1616" s="177" t="s">
        <v>7462</v>
      </c>
      <c r="U1616" s="177" t="s">
        <v>5731</v>
      </c>
      <c r="V1616" s="177" t="s">
        <v>7463</v>
      </c>
      <c r="X1616" s="177" t="s">
        <v>7464</v>
      </c>
      <c r="Z1616" s="177" t="s">
        <v>1034</v>
      </c>
      <c r="AQ1616" s="177" t="s">
        <v>7457</v>
      </c>
      <c r="AT1616" s="177"/>
      <c r="AU1616" s="177"/>
      <c r="AV1616" s="177"/>
      <c r="AW1616" s="177"/>
    </row>
    <row r="1617" spans="1:49">
      <c r="A1617" s="170" t="s">
        <v>6864</v>
      </c>
      <c r="B1617" s="177" t="s">
        <v>7033</v>
      </c>
      <c r="D1617" s="177" t="s">
        <v>508</v>
      </c>
      <c r="E1617" s="177" t="s">
        <v>7467</v>
      </c>
      <c r="F1617" s="177" t="s">
        <v>7468</v>
      </c>
      <c r="G1617" s="177" t="s">
        <v>7469</v>
      </c>
      <c r="I1617" s="177" t="s">
        <v>2271</v>
      </c>
      <c r="J1617" s="181" t="s">
        <v>2287</v>
      </c>
      <c r="K1617" s="178" t="s">
        <v>2287</v>
      </c>
      <c r="L1617" s="177" t="s">
        <v>7470</v>
      </c>
      <c r="M1617" s="183" t="s">
        <v>7471</v>
      </c>
      <c r="N1617" s="183" t="s">
        <v>7037</v>
      </c>
      <c r="O1617" s="177" t="s">
        <v>200</v>
      </c>
      <c r="Q1617" s="177" t="s">
        <v>33444</v>
      </c>
      <c r="AQ1617" s="177"/>
      <c r="AT1617" s="177"/>
      <c r="AU1617" s="177"/>
      <c r="AV1617" s="177"/>
      <c r="AW1617" s="177"/>
    </row>
    <row r="1618" spans="1:49">
      <c r="A1618" s="170" t="s">
        <v>6864</v>
      </c>
      <c r="B1618" s="177" t="s">
        <v>7033</v>
      </c>
      <c r="D1618" s="177" t="s">
        <v>508</v>
      </c>
      <c r="E1618" s="177" t="s">
        <v>7467</v>
      </c>
      <c r="F1618" s="177" t="s">
        <v>7472</v>
      </c>
      <c r="G1618" s="177" t="s">
        <v>7473</v>
      </c>
      <c r="I1618" s="177" t="s">
        <v>2271</v>
      </c>
      <c r="J1618" s="181" t="s">
        <v>2287</v>
      </c>
      <c r="K1618" s="178" t="s">
        <v>2287</v>
      </c>
      <c r="L1618" s="177" t="s">
        <v>7470</v>
      </c>
      <c r="M1618" s="183" t="s">
        <v>7471</v>
      </c>
      <c r="N1618" s="183" t="s">
        <v>7037</v>
      </c>
      <c r="O1618" s="177" t="s">
        <v>238</v>
      </c>
      <c r="Q1618" s="177" t="s">
        <v>33444</v>
      </c>
      <c r="AQ1618" s="177"/>
      <c r="AT1618" s="177"/>
      <c r="AU1618" s="177"/>
      <c r="AV1618" s="177"/>
      <c r="AW1618" s="177"/>
    </row>
    <row r="1619" spans="1:49">
      <c r="A1619" s="170" t="s">
        <v>6864</v>
      </c>
      <c r="B1619" s="177" t="s">
        <v>7033</v>
      </c>
      <c r="D1619" s="177" t="s">
        <v>508</v>
      </c>
      <c r="E1619" s="177" t="s">
        <v>7467</v>
      </c>
      <c r="F1619" s="177" t="s">
        <v>7474</v>
      </c>
      <c r="G1619" s="177" t="s">
        <v>7475</v>
      </c>
      <c r="I1619" s="177" t="s">
        <v>2271</v>
      </c>
      <c r="J1619" s="181" t="s">
        <v>2287</v>
      </c>
      <c r="K1619" s="178" t="s">
        <v>2287</v>
      </c>
      <c r="L1619" s="177" t="s">
        <v>7470</v>
      </c>
      <c r="M1619" s="183" t="s">
        <v>7471</v>
      </c>
      <c r="N1619" s="183" t="s">
        <v>7037</v>
      </c>
      <c r="O1619" s="177" t="s">
        <v>273</v>
      </c>
      <c r="Q1619" s="177" t="s">
        <v>33448</v>
      </c>
      <c r="AQ1619" s="177"/>
      <c r="AT1619" s="177"/>
      <c r="AU1619" s="177"/>
      <c r="AV1619" s="177"/>
      <c r="AW1619" s="177"/>
    </row>
    <row r="1620" spans="1:49">
      <c r="A1620" s="170" t="s">
        <v>6864</v>
      </c>
      <c r="B1620" s="177" t="s">
        <v>7033</v>
      </c>
      <c r="D1620" s="177" t="s">
        <v>508</v>
      </c>
      <c r="E1620" s="177" t="s">
        <v>7467</v>
      </c>
      <c r="F1620" s="177" t="s">
        <v>7476</v>
      </c>
      <c r="G1620" s="177" t="s">
        <v>7477</v>
      </c>
      <c r="I1620" s="177" t="s">
        <v>2271</v>
      </c>
      <c r="J1620" s="181" t="s">
        <v>2287</v>
      </c>
      <c r="K1620" s="178" t="s">
        <v>2287</v>
      </c>
      <c r="L1620" s="177" t="s">
        <v>7470</v>
      </c>
      <c r="M1620" s="183" t="s">
        <v>7471</v>
      </c>
      <c r="N1620" s="183" t="s">
        <v>7037</v>
      </c>
      <c r="O1620" s="177" t="s">
        <v>406</v>
      </c>
      <c r="Q1620" s="177" t="s">
        <v>33446</v>
      </c>
      <c r="AQ1620" s="177"/>
      <c r="AT1620" s="177"/>
      <c r="AU1620" s="177"/>
      <c r="AV1620" s="177"/>
      <c r="AW1620" s="177"/>
    </row>
    <row r="1621" spans="1:49">
      <c r="A1621" s="170" t="s">
        <v>6864</v>
      </c>
      <c r="B1621" s="177" t="s">
        <v>7033</v>
      </c>
      <c r="D1621" s="177" t="s">
        <v>508</v>
      </c>
      <c r="E1621" s="177" t="s">
        <v>7467</v>
      </c>
      <c r="F1621" s="177" t="s">
        <v>7478</v>
      </c>
      <c r="G1621" s="177" t="s">
        <v>7477</v>
      </c>
      <c r="I1621" s="177" t="s">
        <v>2271</v>
      </c>
      <c r="J1621" s="181" t="s">
        <v>2287</v>
      </c>
      <c r="K1621" s="178" t="s">
        <v>2287</v>
      </c>
      <c r="L1621" s="177" t="s">
        <v>7470</v>
      </c>
      <c r="M1621" s="183" t="s">
        <v>7471</v>
      </c>
      <c r="N1621" s="183" t="s">
        <v>7037</v>
      </c>
      <c r="O1621" s="177" t="s">
        <v>406</v>
      </c>
      <c r="Q1621" s="177" t="s">
        <v>33447</v>
      </c>
      <c r="AQ1621" s="177"/>
      <c r="AT1621" s="177"/>
      <c r="AU1621" s="177"/>
      <c r="AV1621" s="177"/>
      <c r="AW1621" s="177"/>
    </row>
    <row r="1622" spans="1:49">
      <c r="A1622" s="170" t="s">
        <v>6864</v>
      </c>
      <c r="B1622" s="177" t="s">
        <v>7033</v>
      </c>
      <c r="D1622" s="177" t="s">
        <v>508</v>
      </c>
      <c r="E1622" s="177" t="s">
        <v>7467</v>
      </c>
      <c r="F1622" s="177" t="s">
        <v>7479</v>
      </c>
      <c r="G1622" s="177" t="s">
        <v>7480</v>
      </c>
      <c r="I1622" s="177" t="s">
        <v>2271</v>
      </c>
      <c r="J1622" s="181" t="s">
        <v>2287</v>
      </c>
      <c r="K1622" s="178" t="s">
        <v>2287</v>
      </c>
      <c r="L1622" s="177" t="s">
        <v>7470</v>
      </c>
      <c r="M1622" s="183" t="s">
        <v>7471</v>
      </c>
      <c r="N1622" s="183" t="s">
        <v>7037</v>
      </c>
      <c r="O1622" s="177" t="s">
        <v>406</v>
      </c>
      <c r="Q1622" s="177" t="s">
        <v>33448</v>
      </c>
      <c r="AQ1622" s="177"/>
      <c r="AT1622" s="177"/>
      <c r="AU1622" s="177"/>
      <c r="AV1622" s="177"/>
      <c r="AW1622" s="177"/>
    </row>
    <row r="1623" spans="1:49">
      <c r="A1623" s="170" t="s">
        <v>6864</v>
      </c>
      <c r="B1623" s="177" t="s">
        <v>7033</v>
      </c>
      <c r="D1623" s="177" t="s">
        <v>508</v>
      </c>
      <c r="E1623" s="177" t="s">
        <v>7467</v>
      </c>
      <c r="F1623" s="177" t="s">
        <v>7481</v>
      </c>
      <c r="G1623" s="177" t="s">
        <v>7482</v>
      </c>
      <c r="I1623" s="177" t="s">
        <v>2271</v>
      </c>
      <c r="J1623" s="181" t="s">
        <v>2287</v>
      </c>
      <c r="K1623" s="178" t="s">
        <v>2287</v>
      </c>
      <c r="L1623" s="177" t="s">
        <v>7470</v>
      </c>
      <c r="M1623" s="183" t="s">
        <v>7471</v>
      </c>
      <c r="N1623" s="183" t="s">
        <v>7037</v>
      </c>
      <c r="O1623" s="177" t="s">
        <v>406</v>
      </c>
      <c r="Q1623" s="177" t="s">
        <v>33449</v>
      </c>
      <c r="AQ1623" s="177"/>
      <c r="AT1623" s="177"/>
      <c r="AU1623" s="177"/>
      <c r="AV1623" s="177"/>
      <c r="AW1623" s="177"/>
    </row>
    <row r="1624" spans="1:49">
      <c r="A1624" s="170" t="s">
        <v>6864</v>
      </c>
      <c r="B1624" s="177" t="s">
        <v>7033</v>
      </c>
      <c r="D1624" s="177" t="s">
        <v>508</v>
      </c>
      <c r="E1624" s="177" t="s">
        <v>7467</v>
      </c>
      <c r="F1624" s="177" t="s">
        <v>7483</v>
      </c>
      <c r="G1624" s="177" t="s">
        <v>7482</v>
      </c>
      <c r="I1624" s="177" t="s">
        <v>2271</v>
      </c>
      <c r="J1624" s="181" t="s">
        <v>2287</v>
      </c>
      <c r="K1624" s="178" t="s">
        <v>2287</v>
      </c>
      <c r="L1624" s="177" t="s">
        <v>7470</v>
      </c>
      <c r="M1624" s="183" t="s">
        <v>7471</v>
      </c>
      <c r="N1624" s="183" t="s">
        <v>7037</v>
      </c>
      <c r="O1624" s="177" t="s">
        <v>406</v>
      </c>
      <c r="Q1624" s="177" t="s">
        <v>33450</v>
      </c>
      <c r="AQ1624" s="177"/>
      <c r="AT1624" s="177"/>
      <c r="AU1624" s="177"/>
      <c r="AV1624" s="177"/>
      <c r="AW1624" s="177"/>
    </row>
    <row r="1625" spans="1:49">
      <c r="A1625" s="170" t="s">
        <v>6864</v>
      </c>
      <c r="B1625" s="177" t="s">
        <v>7033</v>
      </c>
      <c r="D1625" s="177" t="s">
        <v>508</v>
      </c>
      <c r="E1625" s="177" t="s">
        <v>7467</v>
      </c>
      <c r="F1625" s="177" t="s">
        <v>7484</v>
      </c>
      <c r="G1625" s="177" t="s">
        <v>7485</v>
      </c>
      <c r="I1625" s="177" t="s">
        <v>2271</v>
      </c>
      <c r="J1625" s="181" t="s">
        <v>2287</v>
      </c>
      <c r="K1625" s="178" t="s">
        <v>2287</v>
      </c>
      <c r="L1625" s="177" t="s">
        <v>7470</v>
      </c>
      <c r="M1625" s="183" t="s">
        <v>7471</v>
      </c>
      <c r="N1625" s="183" t="s">
        <v>7037</v>
      </c>
      <c r="O1625" s="177" t="s">
        <v>408</v>
      </c>
      <c r="Q1625" s="177" t="s">
        <v>33448</v>
      </c>
      <c r="AQ1625" s="177"/>
      <c r="AT1625" s="177"/>
      <c r="AU1625" s="177"/>
      <c r="AV1625" s="177"/>
      <c r="AW1625" s="177"/>
    </row>
    <row r="1626" spans="1:49">
      <c r="A1626" s="170" t="s">
        <v>6864</v>
      </c>
      <c r="B1626" s="177" t="s">
        <v>7033</v>
      </c>
      <c r="D1626" s="177" t="s">
        <v>508</v>
      </c>
      <c r="E1626" s="177" t="s">
        <v>7486</v>
      </c>
      <c r="F1626" s="183" t="s">
        <v>7487</v>
      </c>
      <c r="I1626" s="177" t="s">
        <v>2271</v>
      </c>
      <c r="J1626" s="181" t="s">
        <v>2287</v>
      </c>
      <c r="K1626" s="178" t="s">
        <v>2287</v>
      </c>
      <c r="L1626" s="177" t="s">
        <v>7448</v>
      </c>
      <c r="M1626" s="183" t="s">
        <v>7449</v>
      </c>
      <c r="N1626" s="177" t="s">
        <v>7037</v>
      </c>
      <c r="O1626" s="177" t="s">
        <v>350</v>
      </c>
      <c r="Q1626" s="177" t="s">
        <v>982</v>
      </c>
      <c r="R1626" s="177" t="s">
        <v>7450</v>
      </c>
      <c r="S1626" s="177" t="s">
        <v>7451</v>
      </c>
      <c r="T1626" s="177" t="s">
        <v>7452</v>
      </c>
      <c r="U1626" s="177" t="s">
        <v>7453</v>
      </c>
      <c r="V1626" s="177" t="s">
        <v>1981</v>
      </c>
      <c r="W1626" s="177" t="s">
        <v>7454</v>
      </c>
      <c r="X1626" s="177" t="s">
        <v>7455</v>
      </c>
      <c r="Y1626" s="177" t="s">
        <v>7456</v>
      </c>
      <c r="AA1626" s="177" t="s">
        <v>569</v>
      </c>
      <c r="AQ1626" s="177" t="s">
        <v>7457</v>
      </c>
      <c r="AT1626" s="177"/>
      <c r="AU1626" s="177"/>
      <c r="AV1626" s="177"/>
      <c r="AW1626" s="177"/>
    </row>
    <row r="1627" spans="1:49">
      <c r="A1627" s="170" t="s">
        <v>6864</v>
      </c>
      <c r="B1627" s="177" t="s">
        <v>7033</v>
      </c>
      <c r="D1627" s="177" t="s">
        <v>508</v>
      </c>
      <c r="E1627" s="177" t="s">
        <v>7486</v>
      </c>
      <c r="F1627" s="183" t="s">
        <v>7488</v>
      </c>
      <c r="I1627" s="177" t="s">
        <v>2271</v>
      </c>
      <c r="J1627" s="181" t="s">
        <v>2287</v>
      </c>
      <c r="K1627" s="178" t="s">
        <v>2287</v>
      </c>
      <c r="L1627" s="177" t="s">
        <v>7448</v>
      </c>
      <c r="M1627" s="183" t="s">
        <v>7449</v>
      </c>
      <c r="N1627" s="177" t="s">
        <v>7037</v>
      </c>
      <c r="O1627" s="177" t="s">
        <v>408</v>
      </c>
      <c r="Q1627" s="177" t="s">
        <v>7489</v>
      </c>
      <c r="R1627" s="177" t="s">
        <v>7460</v>
      </c>
      <c r="S1627" s="177" t="s">
        <v>7461</v>
      </c>
      <c r="T1627" s="177" t="s">
        <v>7462</v>
      </c>
      <c r="U1627" s="177" t="s">
        <v>5731</v>
      </c>
      <c r="V1627" s="177" t="s">
        <v>7463</v>
      </c>
      <c r="X1627" s="177" t="s">
        <v>7464</v>
      </c>
      <c r="Z1627" s="177" t="s">
        <v>1034</v>
      </c>
      <c r="AQ1627" s="177" t="s">
        <v>7457</v>
      </c>
      <c r="AT1627" s="177"/>
      <c r="AU1627" s="177"/>
      <c r="AV1627" s="177"/>
      <c r="AW1627" s="177"/>
    </row>
    <row r="1628" spans="1:49">
      <c r="A1628" s="170" t="s">
        <v>6864</v>
      </c>
      <c r="B1628" s="177" t="s">
        <v>7033</v>
      </c>
      <c r="D1628" s="177" t="s">
        <v>508</v>
      </c>
      <c r="E1628" s="177" t="s">
        <v>7486</v>
      </c>
      <c r="F1628" s="183" t="s">
        <v>7490</v>
      </c>
      <c r="I1628" s="177" t="s">
        <v>2271</v>
      </c>
      <c r="J1628" s="181" t="s">
        <v>2287</v>
      </c>
      <c r="K1628" s="178" t="s">
        <v>2287</v>
      </c>
      <c r="L1628" s="177" t="s">
        <v>7448</v>
      </c>
      <c r="M1628" s="183" t="s">
        <v>7449</v>
      </c>
      <c r="N1628" s="177" t="s">
        <v>7037</v>
      </c>
      <c r="O1628" s="177" t="s">
        <v>408</v>
      </c>
      <c r="Q1628" s="177" t="s">
        <v>7491</v>
      </c>
      <c r="R1628" s="177" t="s">
        <v>7460</v>
      </c>
      <c r="S1628" s="177" t="s">
        <v>7461</v>
      </c>
      <c r="T1628" s="177" t="s">
        <v>7462</v>
      </c>
      <c r="U1628" s="177" t="s">
        <v>5731</v>
      </c>
      <c r="V1628" s="177" t="s">
        <v>7463</v>
      </c>
      <c r="X1628" s="177" t="s">
        <v>7464</v>
      </c>
      <c r="Z1628" s="177" t="s">
        <v>1034</v>
      </c>
      <c r="AQ1628" s="177" t="s">
        <v>7457</v>
      </c>
      <c r="AT1628" s="177"/>
      <c r="AU1628" s="177"/>
      <c r="AV1628" s="177"/>
      <c r="AW1628" s="177"/>
    </row>
    <row r="1629" spans="1:49">
      <c r="A1629" s="170" t="s">
        <v>6864</v>
      </c>
      <c r="B1629" s="177" t="s">
        <v>7033</v>
      </c>
      <c r="D1629" s="177" t="s">
        <v>508</v>
      </c>
      <c r="E1629" s="177" t="s">
        <v>7492</v>
      </c>
      <c r="F1629" s="177" t="s">
        <v>7493</v>
      </c>
      <c r="G1629" s="177" t="s">
        <v>7494</v>
      </c>
      <c r="I1629" s="177" t="s">
        <v>2271</v>
      </c>
      <c r="J1629" s="181" t="s">
        <v>2287</v>
      </c>
      <c r="K1629" s="178" t="s">
        <v>2287</v>
      </c>
      <c r="L1629" s="177" t="s">
        <v>7470</v>
      </c>
      <c r="M1629" s="183" t="s">
        <v>7471</v>
      </c>
      <c r="N1629" s="183" t="s">
        <v>7037</v>
      </c>
      <c r="O1629" s="177" t="s">
        <v>200</v>
      </c>
      <c r="Q1629" s="177" t="s">
        <v>33445</v>
      </c>
      <c r="AQ1629" s="177"/>
      <c r="AT1629" s="177"/>
      <c r="AU1629" s="177"/>
      <c r="AV1629" s="177"/>
      <c r="AW1629" s="177"/>
    </row>
    <row r="1630" spans="1:49">
      <c r="A1630" s="170" t="s">
        <v>6864</v>
      </c>
      <c r="B1630" s="177" t="s">
        <v>7033</v>
      </c>
      <c r="D1630" s="177" t="s">
        <v>508</v>
      </c>
      <c r="E1630" s="177" t="s">
        <v>7492</v>
      </c>
      <c r="F1630" s="177" t="s">
        <v>7495</v>
      </c>
      <c r="G1630" s="177" t="s">
        <v>7496</v>
      </c>
      <c r="I1630" s="177" t="s">
        <v>2271</v>
      </c>
      <c r="J1630" s="181" t="s">
        <v>2287</v>
      </c>
      <c r="K1630" s="178" t="s">
        <v>2287</v>
      </c>
      <c r="L1630" s="177" t="s">
        <v>7470</v>
      </c>
      <c r="M1630" s="183" t="s">
        <v>7471</v>
      </c>
      <c r="N1630" s="183" t="s">
        <v>7037</v>
      </c>
      <c r="O1630" s="177" t="s">
        <v>238</v>
      </c>
      <c r="Q1630" s="177" t="s">
        <v>33445</v>
      </c>
      <c r="AQ1630" s="177"/>
      <c r="AT1630" s="177"/>
      <c r="AU1630" s="177"/>
      <c r="AV1630" s="177"/>
      <c r="AW1630" s="177"/>
    </row>
    <row r="1631" spans="1:49">
      <c r="A1631" s="170" t="s">
        <v>6864</v>
      </c>
      <c r="B1631" s="177" t="s">
        <v>7033</v>
      </c>
      <c r="D1631" s="177" t="s">
        <v>508</v>
      </c>
      <c r="E1631" s="177" t="s">
        <v>7492</v>
      </c>
      <c r="F1631" s="177" t="s">
        <v>7497</v>
      </c>
      <c r="G1631" s="177" t="s">
        <v>7498</v>
      </c>
      <c r="I1631" s="177" t="s">
        <v>2271</v>
      </c>
      <c r="J1631" s="181" t="s">
        <v>2287</v>
      </c>
      <c r="K1631" s="178" t="s">
        <v>2287</v>
      </c>
      <c r="L1631" s="177" t="s">
        <v>7470</v>
      </c>
      <c r="M1631" s="183" t="s">
        <v>7471</v>
      </c>
      <c r="N1631" s="183" t="s">
        <v>7037</v>
      </c>
      <c r="O1631" s="177" t="s">
        <v>273</v>
      </c>
      <c r="Q1631" s="177" t="s">
        <v>33453</v>
      </c>
      <c r="AQ1631" s="177"/>
      <c r="AT1631" s="177"/>
      <c r="AU1631" s="177"/>
      <c r="AV1631" s="177"/>
      <c r="AW1631" s="177"/>
    </row>
    <row r="1632" spans="1:49">
      <c r="A1632" s="170" t="s">
        <v>6864</v>
      </c>
      <c r="B1632" s="177" t="s">
        <v>7033</v>
      </c>
      <c r="D1632" s="177" t="s">
        <v>508</v>
      </c>
      <c r="E1632" s="177" t="s">
        <v>7492</v>
      </c>
      <c r="F1632" s="177" t="s">
        <v>7499</v>
      </c>
      <c r="G1632" s="177" t="s">
        <v>7500</v>
      </c>
      <c r="I1632" s="177" t="s">
        <v>2271</v>
      </c>
      <c r="J1632" s="181" t="s">
        <v>2287</v>
      </c>
      <c r="K1632" s="178" t="s">
        <v>2287</v>
      </c>
      <c r="L1632" s="177" t="s">
        <v>7470</v>
      </c>
      <c r="M1632" s="183" t="s">
        <v>7471</v>
      </c>
      <c r="N1632" s="183" t="s">
        <v>7037</v>
      </c>
      <c r="O1632" s="177" t="s">
        <v>406</v>
      </c>
      <c r="Q1632" s="177" t="s">
        <v>33451</v>
      </c>
      <c r="AQ1632" s="177"/>
      <c r="AT1632" s="177"/>
      <c r="AU1632" s="177"/>
      <c r="AV1632" s="177"/>
      <c r="AW1632" s="177"/>
    </row>
    <row r="1633" spans="1:49">
      <c r="A1633" s="170" t="s">
        <v>6864</v>
      </c>
      <c r="B1633" s="177" t="s">
        <v>7033</v>
      </c>
      <c r="D1633" s="177" t="s">
        <v>508</v>
      </c>
      <c r="E1633" s="177" t="s">
        <v>7492</v>
      </c>
      <c r="F1633" s="177" t="s">
        <v>7501</v>
      </c>
      <c r="G1633" s="177" t="s">
        <v>7500</v>
      </c>
      <c r="I1633" s="177" t="s">
        <v>2271</v>
      </c>
      <c r="J1633" s="181" t="s">
        <v>2287</v>
      </c>
      <c r="K1633" s="178" t="s">
        <v>2287</v>
      </c>
      <c r="L1633" s="177" t="s">
        <v>7470</v>
      </c>
      <c r="M1633" s="183" t="s">
        <v>7471</v>
      </c>
      <c r="N1633" s="183" t="s">
        <v>7037</v>
      </c>
      <c r="O1633" s="177" t="s">
        <v>406</v>
      </c>
      <c r="Q1633" s="177" t="s">
        <v>33452</v>
      </c>
      <c r="AQ1633" s="177"/>
      <c r="AT1633" s="177"/>
      <c r="AU1633" s="177"/>
      <c r="AV1633" s="177"/>
      <c r="AW1633" s="177"/>
    </row>
    <row r="1634" spans="1:49">
      <c r="A1634" s="170" t="s">
        <v>6864</v>
      </c>
      <c r="B1634" s="177" t="s">
        <v>7033</v>
      </c>
      <c r="D1634" s="177" t="s">
        <v>508</v>
      </c>
      <c r="E1634" s="177" t="s">
        <v>7492</v>
      </c>
      <c r="F1634" s="177" t="s">
        <v>7502</v>
      </c>
      <c r="G1634" s="177" t="s">
        <v>7503</v>
      </c>
      <c r="I1634" s="177" t="s">
        <v>2271</v>
      </c>
      <c r="J1634" s="181" t="s">
        <v>2287</v>
      </c>
      <c r="K1634" s="178" t="s">
        <v>2287</v>
      </c>
      <c r="L1634" s="177" t="s">
        <v>7470</v>
      </c>
      <c r="M1634" s="183" t="s">
        <v>7471</v>
      </c>
      <c r="N1634" s="183" t="s">
        <v>7037</v>
      </c>
      <c r="O1634" s="177" t="s">
        <v>406</v>
      </c>
      <c r="Q1634" s="177" t="s">
        <v>33453</v>
      </c>
      <c r="AQ1634" s="177"/>
      <c r="AT1634" s="177"/>
      <c r="AU1634" s="177"/>
      <c r="AV1634" s="177"/>
      <c r="AW1634" s="177"/>
    </row>
    <row r="1635" spans="1:49">
      <c r="A1635" s="170" t="s">
        <v>6864</v>
      </c>
      <c r="B1635" s="177" t="s">
        <v>7033</v>
      </c>
      <c r="D1635" s="177" t="s">
        <v>508</v>
      </c>
      <c r="E1635" s="177" t="s">
        <v>7492</v>
      </c>
      <c r="F1635" s="177" t="s">
        <v>7504</v>
      </c>
      <c r="G1635" s="177" t="s">
        <v>7505</v>
      </c>
      <c r="I1635" s="177" t="s">
        <v>2271</v>
      </c>
      <c r="J1635" s="181" t="s">
        <v>2287</v>
      </c>
      <c r="K1635" s="178" t="s">
        <v>2287</v>
      </c>
      <c r="L1635" s="177" t="s">
        <v>7470</v>
      </c>
      <c r="M1635" s="183" t="s">
        <v>7471</v>
      </c>
      <c r="N1635" s="183" t="s">
        <v>7037</v>
      </c>
      <c r="O1635" s="177" t="s">
        <v>406</v>
      </c>
      <c r="Q1635" s="177" t="s">
        <v>33454</v>
      </c>
      <c r="AQ1635" s="177"/>
      <c r="AT1635" s="177"/>
      <c r="AU1635" s="177"/>
      <c r="AV1635" s="177"/>
      <c r="AW1635" s="177"/>
    </row>
    <row r="1636" spans="1:49">
      <c r="A1636" s="170" t="s">
        <v>6864</v>
      </c>
      <c r="B1636" s="177" t="s">
        <v>7033</v>
      </c>
      <c r="D1636" s="177" t="s">
        <v>508</v>
      </c>
      <c r="E1636" s="177" t="s">
        <v>7492</v>
      </c>
      <c r="F1636" s="177" t="s">
        <v>7506</v>
      </c>
      <c r="G1636" s="177" t="s">
        <v>7505</v>
      </c>
      <c r="I1636" s="177" t="s">
        <v>2271</v>
      </c>
      <c r="J1636" s="181" t="s">
        <v>2287</v>
      </c>
      <c r="K1636" s="178" t="s">
        <v>2287</v>
      </c>
      <c r="L1636" s="177" t="s">
        <v>7470</v>
      </c>
      <c r="M1636" s="183" t="s">
        <v>7471</v>
      </c>
      <c r="N1636" s="183" t="s">
        <v>7037</v>
      </c>
      <c r="O1636" s="177" t="s">
        <v>406</v>
      </c>
      <c r="Q1636" s="177" t="s">
        <v>33455</v>
      </c>
      <c r="AQ1636" s="177"/>
      <c r="AT1636" s="177"/>
      <c r="AU1636" s="177"/>
      <c r="AV1636" s="177"/>
      <c r="AW1636" s="177"/>
    </row>
    <row r="1637" spans="1:49">
      <c r="A1637" s="170" t="s">
        <v>6864</v>
      </c>
      <c r="B1637" s="177" t="s">
        <v>7033</v>
      </c>
      <c r="D1637" s="177" t="s">
        <v>508</v>
      </c>
      <c r="E1637" s="177" t="s">
        <v>7492</v>
      </c>
      <c r="F1637" s="177" t="s">
        <v>7507</v>
      </c>
      <c r="G1637" s="177" t="s">
        <v>7508</v>
      </c>
      <c r="I1637" s="177" t="s">
        <v>2271</v>
      </c>
      <c r="J1637" s="181" t="s">
        <v>2287</v>
      </c>
      <c r="K1637" s="178" t="s">
        <v>2287</v>
      </c>
      <c r="L1637" s="177" t="s">
        <v>7470</v>
      </c>
      <c r="M1637" s="183" t="s">
        <v>7471</v>
      </c>
      <c r="N1637" s="183" t="s">
        <v>7037</v>
      </c>
      <c r="O1637" s="177" t="s">
        <v>408</v>
      </c>
      <c r="Q1637" s="177" t="s">
        <v>33453</v>
      </c>
      <c r="AQ1637" s="177"/>
      <c r="AT1637" s="177"/>
      <c r="AU1637" s="177"/>
      <c r="AV1637" s="177"/>
      <c r="AW1637" s="177"/>
    </row>
    <row r="1638" spans="1:49">
      <c r="A1638" s="170" t="s">
        <v>6864</v>
      </c>
      <c r="B1638" s="177" t="s">
        <v>7033</v>
      </c>
      <c r="D1638" s="177" t="s">
        <v>508</v>
      </c>
      <c r="E1638" s="177" t="s">
        <v>1449</v>
      </c>
      <c r="F1638" s="177" t="s">
        <v>7509</v>
      </c>
      <c r="I1638" s="177" t="s">
        <v>939</v>
      </c>
      <c r="J1638" s="181" t="s">
        <v>2287</v>
      </c>
      <c r="K1638" s="178" t="s">
        <v>2287</v>
      </c>
      <c r="L1638" s="177" t="s">
        <v>550</v>
      </c>
      <c r="M1638" s="177" t="s">
        <v>7037</v>
      </c>
      <c r="N1638" s="177" t="s">
        <v>7037</v>
      </c>
      <c r="O1638" s="177" t="s">
        <v>195</v>
      </c>
      <c r="P1638" s="177" t="s">
        <v>1023</v>
      </c>
      <c r="Q1638" s="177" t="s">
        <v>7510</v>
      </c>
      <c r="R1638" s="177" t="s">
        <v>600</v>
      </c>
      <c r="S1638" s="177" t="s">
        <v>601</v>
      </c>
      <c r="T1638" s="177" t="s">
        <v>7511</v>
      </c>
      <c r="V1638" s="177" t="s">
        <v>7512</v>
      </c>
      <c r="AC1638" s="177" t="s">
        <v>6532</v>
      </c>
      <c r="AD1638" s="177" t="s">
        <v>7513</v>
      </c>
      <c r="AE1638" s="177" t="s">
        <v>1048</v>
      </c>
      <c r="AQ1638" s="177" t="s">
        <v>7395</v>
      </c>
      <c r="AT1638" s="177"/>
      <c r="AU1638" s="177"/>
      <c r="AV1638" s="177"/>
      <c r="AW1638" s="177"/>
    </row>
    <row r="1639" spans="1:49">
      <c r="A1639" s="170" t="s">
        <v>6864</v>
      </c>
      <c r="B1639" s="177" t="s">
        <v>7033</v>
      </c>
      <c r="D1639" s="177" t="s">
        <v>508</v>
      </c>
      <c r="E1639" s="177" t="s">
        <v>7331</v>
      </c>
      <c r="F1639" s="177" t="s">
        <v>7514</v>
      </c>
      <c r="I1639" s="177" t="s">
        <v>939</v>
      </c>
      <c r="J1639" s="181" t="s">
        <v>2287</v>
      </c>
      <c r="K1639" s="178" t="s">
        <v>2287</v>
      </c>
      <c r="L1639" s="177" t="s">
        <v>550</v>
      </c>
      <c r="M1639" s="177" t="s">
        <v>7037</v>
      </c>
      <c r="N1639" s="177" t="s">
        <v>7037</v>
      </c>
      <c r="O1639" s="177" t="s">
        <v>195</v>
      </c>
      <c r="P1639" s="177" t="s">
        <v>1193</v>
      </c>
      <c r="Q1639" s="177" t="s">
        <v>7515</v>
      </c>
      <c r="R1639" s="177" t="s">
        <v>600</v>
      </c>
      <c r="S1639" s="177" t="s">
        <v>601</v>
      </c>
      <c r="V1639" s="177" t="s">
        <v>7516</v>
      </c>
      <c r="X1639" s="177" t="s">
        <v>673</v>
      </c>
      <c r="Y1639" s="177" t="s">
        <v>674</v>
      </c>
      <c r="Z1639" s="177" t="s">
        <v>555</v>
      </c>
      <c r="AA1639" s="177" t="s">
        <v>7517</v>
      </c>
      <c r="AB1639" s="177" t="s">
        <v>751</v>
      </c>
      <c r="AC1639" s="177" t="s">
        <v>1097</v>
      </c>
      <c r="AD1639" s="177" t="s">
        <v>7518</v>
      </c>
      <c r="AE1639" s="177" t="s">
        <v>524</v>
      </c>
      <c r="AQ1639" s="177"/>
      <c r="AT1639" s="177"/>
      <c r="AU1639" s="177"/>
      <c r="AV1639" s="177"/>
      <c r="AW1639" s="177"/>
    </row>
    <row r="1640" spans="1:49">
      <c r="A1640" s="170" t="s">
        <v>6864</v>
      </c>
      <c r="B1640" s="177" t="s">
        <v>7033</v>
      </c>
      <c r="D1640" s="177" t="s">
        <v>508</v>
      </c>
      <c r="E1640" s="177" t="s">
        <v>1313</v>
      </c>
      <c r="F1640" s="177" t="s">
        <v>7519</v>
      </c>
      <c r="I1640" s="177" t="s">
        <v>939</v>
      </c>
      <c r="J1640" s="181" t="s">
        <v>2287</v>
      </c>
      <c r="K1640" s="178" t="s">
        <v>2287</v>
      </c>
      <c r="L1640" s="177" t="s">
        <v>550</v>
      </c>
      <c r="M1640" s="177" t="s">
        <v>7037</v>
      </c>
      <c r="N1640" s="177" t="s">
        <v>7037</v>
      </c>
      <c r="O1640" s="177" t="s">
        <v>195</v>
      </c>
      <c r="P1640" s="177" t="s">
        <v>1193</v>
      </c>
      <c r="Q1640" s="177" t="s">
        <v>7515</v>
      </c>
      <c r="R1640" s="177" t="s">
        <v>600</v>
      </c>
      <c r="S1640" s="177" t="s">
        <v>601</v>
      </c>
      <c r="U1640" s="177" t="s">
        <v>739</v>
      </c>
      <c r="V1640" s="177" t="s">
        <v>672</v>
      </c>
      <c r="AQ1640" s="177" t="s">
        <v>7079</v>
      </c>
      <c r="AT1640" s="177"/>
      <c r="AU1640" s="177"/>
      <c r="AV1640" s="177"/>
      <c r="AW1640" s="177"/>
    </row>
    <row r="1641" spans="1:49">
      <c r="A1641" s="170" t="s">
        <v>6864</v>
      </c>
      <c r="B1641" s="177" t="s">
        <v>7033</v>
      </c>
      <c r="D1641" s="177" t="s">
        <v>508</v>
      </c>
      <c r="E1641" s="177" t="s">
        <v>7520</v>
      </c>
      <c r="F1641" s="177" t="s">
        <v>7521</v>
      </c>
      <c r="I1641" s="177" t="s">
        <v>939</v>
      </c>
      <c r="J1641" s="181" t="s">
        <v>2287</v>
      </c>
      <c r="K1641" s="178" t="s">
        <v>2287</v>
      </c>
      <c r="L1641" s="177" t="s">
        <v>550</v>
      </c>
      <c r="M1641" s="177" t="s">
        <v>7037</v>
      </c>
      <c r="N1641" s="177" t="s">
        <v>7037</v>
      </c>
      <c r="O1641" s="177" t="s">
        <v>195</v>
      </c>
      <c r="P1641" s="177" t="s">
        <v>1604</v>
      </c>
      <c r="Q1641" s="177" t="s">
        <v>7515</v>
      </c>
      <c r="R1641" s="177" t="s">
        <v>600</v>
      </c>
      <c r="S1641" s="177" t="s">
        <v>601</v>
      </c>
      <c r="U1641" s="177" t="s">
        <v>712</v>
      </c>
      <c r="V1641" s="177" t="s">
        <v>1000</v>
      </c>
      <c r="AQ1641" s="177" t="s">
        <v>7079</v>
      </c>
      <c r="AT1641" s="177"/>
      <c r="AU1641" s="177"/>
      <c r="AV1641" s="177"/>
      <c r="AW1641" s="177"/>
    </row>
    <row r="1642" spans="1:49">
      <c r="A1642" s="170" t="s">
        <v>6864</v>
      </c>
      <c r="B1642" s="177" t="s">
        <v>7033</v>
      </c>
      <c r="D1642" s="177" t="s">
        <v>508</v>
      </c>
      <c r="E1642" s="177" t="s">
        <v>6589</v>
      </c>
      <c r="F1642" s="177" t="s">
        <v>7522</v>
      </c>
      <c r="I1642" s="177" t="s">
        <v>939</v>
      </c>
      <c r="J1642" s="181" t="s">
        <v>2287</v>
      </c>
      <c r="K1642" s="178" t="s">
        <v>2287</v>
      </c>
      <c r="L1642" s="177" t="s">
        <v>550</v>
      </c>
      <c r="M1642" s="177" t="s">
        <v>7037</v>
      </c>
      <c r="N1642" s="177" t="s">
        <v>7037</v>
      </c>
      <c r="O1642" s="177" t="s">
        <v>195</v>
      </c>
      <c r="P1642" s="177" t="s">
        <v>1604</v>
      </c>
      <c r="Q1642" s="177" t="s">
        <v>7515</v>
      </c>
      <c r="R1642" s="177" t="s">
        <v>600</v>
      </c>
      <c r="S1642" s="177" t="s">
        <v>601</v>
      </c>
      <c r="U1642" s="177" t="s">
        <v>712</v>
      </c>
      <c r="V1642" s="177" t="s">
        <v>7523</v>
      </c>
      <c r="AQ1642" s="177" t="s">
        <v>7079</v>
      </c>
      <c r="AT1642" s="177"/>
      <c r="AU1642" s="177"/>
      <c r="AV1642" s="177"/>
      <c r="AW1642" s="177"/>
    </row>
    <row r="1643" spans="1:49">
      <c r="A1643" s="170" t="s">
        <v>6864</v>
      </c>
      <c r="B1643" s="177" t="s">
        <v>7033</v>
      </c>
      <c r="D1643" s="177" t="s">
        <v>508</v>
      </c>
      <c r="E1643" s="177" t="s">
        <v>4487</v>
      </c>
      <c r="F1643" s="177" t="s">
        <v>7524</v>
      </c>
      <c r="I1643" s="177" t="s">
        <v>939</v>
      </c>
      <c r="J1643" s="181" t="s">
        <v>2287</v>
      </c>
      <c r="K1643" s="178" t="s">
        <v>2287</v>
      </c>
      <c r="L1643" s="177" t="s">
        <v>550</v>
      </c>
      <c r="M1643" s="177" t="s">
        <v>7037</v>
      </c>
      <c r="N1643" s="177" t="s">
        <v>7037</v>
      </c>
      <c r="O1643" s="177" t="s">
        <v>195</v>
      </c>
      <c r="P1643" s="177" t="s">
        <v>1023</v>
      </c>
      <c r="Q1643" s="177" t="s">
        <v>7515</v>
      </c>
      <c r="R1643" s="177" t="s">
        <v>600</v>
      </c>
      <c r="S1643" s="177" t="s">
        <v>601</v>
      </c>
      <c r="U1643" s="177" t="s">
        <v>712</v>
      </c>
      <c r="V1643" s="177" t="s">
        <v>2367</v>
      </c>
      <c r="AQ1643" s="177" t="s">
        <v>7079</v>
      </c>
      <c r="AT1643" s="177"/>
      <c r="AU1643" s="177"/>
      <c r="AV1643" s="177"/>
      <c r="AW1643" s="177"/>
    </row>
    <row r="1644" spans="1:49">
      <c r="A1644" s="170" t="s">
        <v>6864</v>
      </c>
      <c r="B1644" s="177" t="s">
        <v>7033</v>
      </c>
      <c r="D1644" s="177" t="s">
        <v>508</v>
      </c>
      <c r="E1644" s="177" t="s">
        <v>7149</v>
      </c>
      <c r="F1644" s="177" t="s">
        <v>7525</v>
      </c>
      <c r="I1644" s="177" t="s">
        <v>939</v>
      </c>
      <c r="J1644" s="181" t="s">
        <v>2287</v>
      </c>
      <c r="K1644" s="178" t="s">
        <v>2287</v>
      </c>
      <c r="L1644" s="177" t="s">
        <v>550</v>
      </c>
      <c r="M1644" s="177" t="s">
        <v>7037</v>
      </c>
      <c r="N1644" s="177" t="s">
        <v>7037</v>
      </c>
      <c r="O1644" s="177" t="s">
        <v>195</v>
      </c>
      <c r="P1644" s="177" t="s">
        <v>1193</v>
      </c>
      <c r="Q1644" s="177" t="s">
        <v>7515</v>
      </c>
      <c r="R1644" s="177" t="s">
        <v>600</v>
      </c>
      <c r="S1644" s="177" t="s">
        <v>601</v>
      </c>
      <c r="U1644" s="177" t="s">
        <v>712</v>
      </c>
      <c r="V1644" s="177" t="s">
        <v>1681</v>
      </c>
      <c r="AQ1644" s="177" t="s">
        <v>7079</v>
      </c>
      <c r="AT1644" s="177"/>
      <c r="AU1644" s="177"/>
      <c r="AV1644" s="177"/>
      <c r="AW1644" s="177"/>
    </row>
    <row r="1645" spans="1:49">
      <c r="A1645" s="170" t="s">
        <v>6864</v>
      </c>
      <c r="B1645" s="177" t="s">
        <v>7033</v>
      </c>
      <c r="D1645" s="177" t="s">
        <v>508</v>
      </c>
      <c r="E1645" s="177" t="s">
        <v>832</v>
      </c>
      <c r="F1645" s="177" t="s">
        <v>7526</v>
      </c>
      <c r="I1645" s="177" t="s">
        <v>939</v>
      </c>
      <c r="J1645" s="181" t="s">
        <v>2287</v>
      </c>
      <c r="K1645" s="178" t="s">
        <v>2287</v>
      </c>
      <c r="L1645" s="177" t="s">
        <v>550</v>
      </c>
      <c r="M1645" s="177" t="s">
        <v>7037</v>
      </c>
      <c r="N1645" s="177" t="s">
        <v>7037</v>
      </c>
      <c r="O1645" s="177" t="s">
        <v>195</v>
      </c>
      <c r="P1645" s="177" t="s">
        <v>1023</v>
      </c>
      <c r="Q1645" s="177" t="s">
        <v>7317</v>
      </c>
      <c r="R1645" s="177" t="s">
        <v>600</v>
      </c>
      <c r="S1645" s="177" t="s">
        <v>601</v>
      </c>
      <c r="U1645" s="177" t="s">
        <v>7527</v>
      </c>
      <c r="V1645" s="177" t="s">
        <v>7528</v>
      </c>
      <c r="AC1645" s="177" t="s">
        <v>1104</v>
      </c>
      <c r="AD1645" s="177" t="s">
        <v>7529</v>
      </c>
      <c r="AE1645" s="177" t="s">
        <v>559</v>
      </c>
      <c r="AQ1645" s="177" t="s">
        <v>7163</v>
      </c>
      <c r="AT1645" s="177"/>
      <c r="AU1645" s="177"/>
      <c r="AV1645" s="177"/>
      <c r="AW1645" s="177"/>
    </row>
    <row r="1646" spans="1:49">
      <c r="A1646" s="170" t="s">
        <v>6864</v>
      </c>
      <c r="B1646" s="177" t="s">
        <v>7033</v>
      </c>
      <c r="D1646" s="177" t="s">
        <v>508</v>
      </c>
      <c r="E1646" s="177" t="s">
        <v>7530</v>
      </c>
      <c r="F1646" s="177" t="s">
        <v>7531</v>
      </c>
      <c r="I1646" s="177" t="s">
        <v>939</v>
      </c>
      <c r="J1646" s="181" t="s">
        <v>2287</v>
      </c>
      <c r="K1646" s="178" t="s">
        <v>2287</v>
      </c>
      <c r="L1646" s="177" t="s">
        <v>550</v>
      </c>
      <c r="M1646" s="177" t="s">
        <v>7037</v>
      </c>
      <c r="N1646" s="177" t="s">
        <v>7037</v>
      </c>
      <c r="O1646" s="177" t="s">
        <v>195</v>
      </c>
      <c r="P1646" s="177" t="s">
        <v>1023</v>
      </c>
      <c r="Q1646" s="177" t="s">
        <v>7532</v>
      </c>
      <c r="R1646" s="177" t="s">
        <v>600</v>
      </c>
      <c r="S1646" s="177" t="s">
        <v>601</v>
      </c>
      <c r="U1646" s="177" t="s">
        <v>739</v>
      </c>
      <c r="V1646" s="177" t="s">
        <v>2831</v>
      </c>
      <c r="AQ1646" s="177" t="s">
        <v>7079</v>
      </c>
      <c r="AT1646" s="177"/>
      <c r="AU1646" s="177"/>
      <c r="AV1646" s="177"/>
      <c r="AW1646" s="177"/>
    </row>
    <row r="1647" spans="1:49">
      <c r="A1647" s="170" t="s">
        <v>6864</v>
      </c>
      <c r="B1647" s="177" t="s">
        <v>7033</v>
      </c>
      <c r="D1647" s="177" t="s">
        <v>508</v>
      </c>
      <c r="E1647" s="177" t="s">
        <v>6747</v>
      </c>
      <c r="F1647" s="177" t="s">
        <v>7533</v>
      </c>
      <c r="I1647" s="177" t="s">
        <v>939</v>
      </c>
      <c r="J1647" s="181" t="s">
        <v>2287</v>
      </c>
      <c r="K1647" s="178" t="s">
        <v>2287</v>
      </c>
      <c r="L1647" s="177" t="s">
        <v>550</v>
      </c>
      <c r="M1647" s="177" t="s">
        <v>7037</v>
      </c>
      <c r="N1647" s="177" t="s">
        <v>7037</v>
      </c>
      <c r="O1647" s="177" t="s">
        <v>217</v>
      </c>
      <c r="R1647" s="177" t="s">
        <v>1766</v>
      </c>
      <c r="AQ1647" s="177"/>
      <c r="AT1647" s="177"/>
      <c r="AU1647" s="177"/>
      <c r="AV1647" s="177"/>
      <c r="AW1647" s="177"/>
    </row>
    <row r="1648" spans="1:49">
      <c r="A1648" s="170" t="s">
        <v>6864</v>
      </c>
      <c r="B1648" s="177" t="s">
        <v>7033</v>
      </c>
      <c r="D1648" s="177" t="s">
        <v>508</v>
      </c>
      <c r="E1648" s="177" t="s">
        <v>1760</v>
      </c>
      <c r="F1648" s="177" t="s">
        <v>7534</v>
      </c>
      <c r="I1648" s="177" t="s">
        <v>939</v>
      </c>
      <c r="J1648" s="181" t="s">
        <v>2287</v>
      </c>
      <c r="K1648" s="178" t="s">
        <v>2287</v>
      </c>
      <c r="L1648" s="177" t="s">
        <v>550</v>
      </c>
      <c r="M1648" s="177" t="s">
        <v>7037</v>
      </c>
      <c r="N1648" s="177" t="s">
        <v>7037</v>
      </c>
      <c r="O1648" s="177" t="s">
        <v>217</v>
      </c>
      <c r="R1648" s="177" t="s">
        <v>1766</v>
      </c>
      <c r="AQ1648" s="177"/>
      <c r="AT1648" s="177"/>
      <c r="AU1648" s="177"/>
      <c r="AV1648" s="177"/>
      <c r="AW1648" s="177"/>
    </row>
    <row r="1649" spans="1:49">
      <c r="A1649" s="170" t="s">
        <v>6864</v>
      </c>
      <c r="B1649" s="177" t="s">
        <v>7033</v>
      </c>
      <c r="D1649" s="177" t="s">
        <v>508</v>
      </c>
      <c r="E1649" s="177" t="s">
        <v>7535</v>
      </c>
      <c r="F1649" s="177" t="s">
        <v>7536</v>
      </c>
      <c r="I1649" s="177" t="s">
        <v>939</v>
      </c>
      <c r="J1649" s="181" t="s">
        <v>2287</v>
      </c>
      <c r="K1649" s="178" t="s">
        <v>2287</v>
      </c>
      <c r="L1649" s="177" t="s">
        <v>550</v>
      </c>
      <c r="M1649" s="177" t="s">
        <v>7037</v>
      </c>
      <c r="N1649" s="177" t="s">
        <v>7037</v>
      </c>
      <c r="O1649" s="177" t="s">
        <v>195</v>
      </c>
      <c r="P1649" s="177" t="s">
        <v>887</v>
      </c>
      <c r="R1649" s="177" t="s">
        <v>600</v>
      </c>
      <c r="S1649" s="177" t="s">
        <v>601</v>
      </c>
      <c r="U1649" s="177" t="s">
        <v>718</v>
      </c>
      <c r="V1649" s="177" t="s">
        <v>889</v>
      </c>
      <c r="AQ1649" s="177" t="s">
        <v>7079</v>
      </c>
      <c r="AT1649" s="177"/>
      <c r="AU1649" s="177"/>
      <c r="AV1649" s="177"/>
      <c r="AW1649" s="177"/>
    </row>
    <row r="1650" spans="1:49">
      <c r="A1650" s="170" t="s">
        <v>6864</v>
      </c>
      <c r="B1650" s="177" t="s">
        <v>7033</v>
      </c>
      <c r="D1650" s="177" t="s">
        <v>508</v>
      </c>
      <c r="E1650" s="177" t="s">
        <v>7006</v>
      </c>
      <c r="F1650" s="177" t="s">
        <v>7537</v>
      </c>
      <c r="I1650" s="177" t="s">
        <v>939</v>
      </c>
      <c r="J1650" s="181" t="s">
        <v>2287</v>
      </c>
      <c r="K1650" s="178" t="s">
        <v>2287</v>
      </c>
      <c r="L1650" s="177" t="s">
        <v>550</v>
      </c>
      <c r="M1650" s="177" t="s">
        <v>7037</v>
      </c>
      <c r="N1650" s="177" t="s">
        <v>7037</v>
      </c>
      <c r="O1650" s="177" t="s">
        <v>195</v>
      </c>
      <c r="P1650" s="177" t="s">
        <v>887</v>
      </c>
      <c r="R1650" s="177" t="s">
        <v>600</v>
      </c>
      <c r="S1650" s="177" t="s">
        <v>601</v>
      </c>
      <c r="U1650" s="177" t="s">
        <v>718</v>
      </c>
      <c r="V1650" s="177" t="s">
        <v>889</v>
      </c>
      <c r="AQ1650" s="177" t="s">
        <v>7079</v>
      </c>
      <c r="AT1650" s="177"/>
      <c r="AU1650" s="177"/>
      <c r="AV1650" s="177"/>
      <c r="AW1650" s="177"/>
    </row>
    <row r="1651" spans="1:49">
      <c r="A1651" s="170" t="s">
        <v>6864</v>
      </c>
      <c r="B1651" s="177" t="s">
        <v>7033</v>
      </c>
      <c r="D1651" s="177" t="s">
        <v>508</v>
      </c>
      <c r="E1651" s="177" t="s">
        <v>7538</v>
      </c>
      <c r="F1651" s="177" t="s">
        <v>7539</v>
      </c>
      <c r="G1651" s="177" t="s">
        <v>7540</v>
      </c>
      <c r="I1651" s="177" t="s">
        <v>939</v>
      </c>
      <c r="J1651" s="181" t="s">
        <v>2287</v>
      </c>
      <c r="K1651" s="178" t="s">
        <v>2287</v>
      </c>
      <c r="L1651" s="177" t="s">
        <v>513</v>
      </c>
      <c r="M1651" s="177" t="s">
        <v>7049</v>
      </c>
      <c r="N1651" s="177" t="s">
        <v>7037</v>
      </c>
      <c r="O1651" s="177" t="s">
        <v>280</v>
      </c>
      <c r="Q1651" s="177" t="s">
        <v>1376</v>
      </c>
      <c r="R1651" s="177" t="s">
        <v>700</v>
      </c>
      <c r="S1651" s="177" t="s">
        <v>896</v>
      </c>
      <c r="T1651" s="177" t="s">
        <v>512</v>
      </c>
      <c r="U1651" s="177" t="s">
        <v>718</v>
      </c>
      <c r="V1651" s="177" t="s">
        <v>1128</v>
      </c>
      <c r="W1651" s="177" t="s">
        <v>33395</v>
      </c>
      <c r="X1651" s="177" t="s">
        <v>1130</v>
      </c>
      <c r="AQ1651" s="177" t="s">
        <v>7298</v>
      </c>
      <c r="AT1651" s="177"/>
      <c r="AU1651" s="177"/>
      <c r="AV1651" s="177"/>
      <c r="AW1651" s="177"/>
    </row>
    <row r="1652" spans="1:49">
      <c r="A1652" s="170" t="s">
        <v>6864</v>
      </c>
      <c r="B1652" s="177" t="s">
        <v>7033</v>
      </c>
      <c r="D1652" s="177" t="s">
        <v>508</v>
      </c>
      <c r="E1652" s="177" t="s">
        <v>7541</v>
      </c>
      <c r="F1652" s="177" t="s">
        <v>33253</v>
      </c>
      <c r="I1652" s="177" t="s">
        <v>939</v>
      </c>
      <c r="J1652" s="181" t="s">
        <v>2287</v>
      </c>
      <c r="K1652" s="178" t="s">
        <v>2287</v>
      </c>
      <c r="L1652" s="177" t="s">
        <v>901</v>
      </c>
      <c r="M1652" s="177" t="s">
        <v>7300</v>
      </c>
      <c r="N1652" s="177" t="s">
        <v>7037</v>
      </c>
      <c r="O1652" s="177" t="s">
        <v>324</v>
      </c>
      <c r="P1652" s="177" t="s">
        <v>903</v>
      </c>
      <c r="R1652" s="177" t="s">
        <v>951</v>
      </c>
      <c r="S1652" s="177" t="s">
        <v>952</v>
      </c>
      <c r="U1652" s="177" t="s">
        <v>3974</v>
      </c>
      <c r="V1652" s="177" t="s">
        <v>954</v>
      </c>
      <c r="W1652" s="177" t="s">
        <v>908</v>
      </c>
      <c r="Y1652" s="177" t="s">
        <v>908</v>
      </c>
      <c r="Z1652" s="177" t="s">
        <v>908</v>
      </c>
      <c r="AA1652" s="177" t="s">
        <v>1148</v>
      </c>
      <c r="AB1652" s="177" t="s">
        <v>910</v>
      </c>
      <c r="AC1652" s="177" t="s">
        <v>718</v>
      </c>
      <c r="AD1652" s="177" t="s">
        <v>911</v>
      </c>
      <c r="AE1652" s="177" t="s">
        <v>2014</v>
      </c>
      <c r="AF1652" s="177" t="s">
        <v>912</v>
      </c>
      <c r="AG1652" s="177" t="s">
        <v>908</v>
      </c>
      <c r="AH1652" s="177" t="s">
        <v>958</v>
      </c>
      <c r="AI1652" s="177" t="s">
        <v>908</v>
      </c>
      <c r="AJ1652" s="177" t="s">
        <v>6962</v>
      </c>
      <c r="AK1652" s="177" t="s">
        <v>982</v>
      </c>
      <c r="AL1652" s="177" t="s">
        <v>959</v>
      </c>
      <c r="AM1652" s="177" t="s">
        <v>960</v>
      </c>
      <c r="AQ1652" s="177" t="s">
        <v>33259</v>
      </c>
      <c r="AT1652" s="177"/>
      <c r="AU1652" s="177"/>
      <c r="AV1652" s="177"/>
      <c r="AW1652" s="177"/>
    </row>
    <row r="1653" spans="1:49">
      <c r="A1653" s="170" t="s">
        <v>6864</v>
      </c>
      <c r="B1653" s="177" t="s">
        <v>7033</v>
      </c>
      <c r="D1653" s="177" t="s">
        <v>508</v>
      </c>
      <c r="E1653" s="177" t="s">
        <v>6339</v>
      </c>
      <c r="F1653" s="177" t="s">
        <v>7542</v>
      </c>
      <c r="G1653" s="177" t="s">
        <v>7543</v>
      </c>
      <c r="I1653" s="177" t="s">
        <v>939</v>
      </c>
      <c r="J1653" s="181" t="s">
        <v>2287</v>
      </c>
      <c r="K1653" s="178" t="s">
        <v>2287</v>
      </c>
      <c r="L1653" s="177" t="s">
        <v>513</v>
      </c>
      <c r="M1653" s="177" t="s">
        <v>7049</v>
      </c>
      <c r="N1653" s="177" t="s">
        <v>7037</v>
      </c>
      <c r="O1653" s="177" t="s">
        <v>280</v>
      </c>
      <c r="Q1653" s="177" t="s">
        <v>1376</v>
      </c>
      <c r="R1653" s="177" t="s">
        <v>700</v>
      </c>
      <c r="S1653" s="177" t="s">
        <v>896</v>
      </c>
      <c r="T1653" s="177" t="s">
        <v>512</v>
      </c>
      <c r="U1653" s="177" t="s">
        <v>718</v>
      </c>
      <c r="V1653" s="177" t="s">
        <v>1128</v>
      </c>
      <c r="W1653" s="177" t="s">
        <v>33396</v>
      </c>
      <c r="X1653" s="177" t="s">
        <v>1130</v>
      </c>
      <c r="AQ1653" s="177"/>
      <c r="AT1653" s="177"/>
      <c r="AU1653" s="177"/>
      <c r="AV1653" s="177"/>
      <c r="AW1653" s="177"/>
    </row>
    <row r="1654" spans="1:49">
      <c r="A1654" s="170" t="s">
        <v>6864</v>
      </c>
      <c r="B1654" s="177" t="s">
        <v>7033</v>
      </c>
      <c r="D1654" s="177" t="s">
        <v>508</v>
      </c>
      <c r="E1654" s="177" t="s">
        <v>7544</v>
      </c>
      <c r="F1654" s="177" t="s">
        <v>33254</v>
      </c>
      <c r="I1654" s="177" t="s">
        <v>939</v>
      </c>
      <c r="J1654" s="181" t="s">
        <v>2287</v>
      </c>
      <c r="K1654" s="178" t="s">
        <v>2287</v>
      </c>
      <c r="L1654" s="177" t="s">
        <v>901</v>
      </c>
      <c r="M1654" s="177" t="s">
        <v>7300</v>
      </c>
      <c r="N1654" s="177" t="s">
        <v>7037</v>
      </c>
      <c r="O1654" s="177" t="s">
        <v>324</v>
      </c>
      <c r="P1654" s="177" t="s">
        <v>903</v>
      </c>
      <c r="R1654" s="177" t="s">
        <v>951</v>
      </c>
      <c r="S1654" s="177" t="s">
        <v>952</v>
      </c>
      <c r="U1654" s="177" t="s">
        <v>3974</v>
      </c>
      <c r="V1654" s="177" t="s">
        <v>954</v>
      </c>
      <c r="W1654" s="177" t="s">
        <v>908</v>
      </c>
      <c r="Y1654" s="177" t="s">
        <v>908</v>
      </c>
      <c r="Z1654" s="177" t="s">
        <v>908</v>
      </c>
      <c r="AA1654" s="177" t="s">
        <v>1148</v>
      </c>
      <c r="AB1654" s="177" t="s">
        <v>910</v>
      </c>
      <c r="AC1654" s="177" t="s">
        <v>718</v>
      </c>
      <c r="AD1654" s="177" t="s">
        <v>911</v>
      </c>
      <c r="AE1654" s="177" t="s">
        <v>2014</v>
      </c>
      <c r="AF1654" s="177" t="s">
        <v>912</v>
      </c>
      <c r="AG1654" s="177" t="s">
        <v>908</v>
      </c>
      <c r="AH1654" s="177" t="s">
        <v>958</v>
      </c>
      <c r="AI1654" s="177" t="s">
        <v>908</v>
      </c>
      <c r="AJ1654" s="177" t="s">
        <v>6962</v>
      </c>
      <c r="AK1654" s="177" t="s">
        <v>914</v>
      </c>
      <c r="AL1654" s="177" t="s">
        <v>959</v>
      </c>
      <c r="AM1654" s="177" t="s">
        <v>960</v>
      </c>
      <c r="AQ1654" s="177" t="s">
        <v>33259</v>
      </c>
      <c r="AT1654" s="177"/>
      <c r="AU1654" s="177"/>
      <c r="AV1654" s="177"/>
      <c r="AW1654" s="177"/>
    </row>
    <row r="1655" spans="1:49">
      <c r="A1655" s="170" t="s">
        <v>6864</v>
      </c>
      <c r="B1655" s="177" t="s">
        <v>7033</v>
      </c>
      <c r="D1655" s="177" t="s">
        <v>508</v>
      </c>
      <c r="E1655" s="177" t="s">
        <v>7545</v>
      </c>
      <c r="F1655" s="177" t="s">
        <v>7546</v>
      </c>
      <c r="I1655" s="177" t="s">
        <v>939</v>
      </c>
      <c r="J1655" s="181" t="s">
        <v>2287</v>
      </c>
      <c r="K1655" s="178" t="s">
        <v>2287</v>
      </c>
      <c r="L1655" s="177" t="s">
        <v>550</v>
      </c>
      <c r="M1655" s="177" t="s">
        <v>7037</v>
      </c>
      <c r="N1655" s="177" t="s">
        <v>7037</v>
      </c>
      <c r="O1655" s="177" t="s">
        <v>195</v>
      </c>
      <c r="P1655" s="177" t="s">
        <v>552</v>
      </c>
      <c r="Q1655" s="177" t="s">
        <v>267</v>
      </c>
      <c r="R1655" s="177" t="s">
        <v>600</v>
      </c>
      <c r="S1655" s="177" t="s">
        <v>601</v>
      </c>
      <c r="U1655" s="177" t="s">
        <v>646</v>
      </c>
      <c r="V1655" s="177" t="s">
        <v>6771</v>
      </c>
      <c r="AQ1655" s="177" t="s">
        <v>7079</v>
      </c>
      <c r="AT1655" s="177"/>
      <c r="AU1655" s="177"/>
      <c r="AV1655" s="177"/>
      <c r="AW1655" s="177"/>
    </row>
    <row r="1656" spans="1:49">
      <c r="A1656" s="170" t="s">
        <v>6864</v>
      </c>
      <c r="B1656" s="177" t="s">
        <v>7033</v>
      </c>
      <c r="D1656" s="177" t="s">
        <v>508</v>
      </c>
      <c r="E1656" s="177" t="s">
        <v>1169</v>
      </c>
      <c r="F1656" s="177" t="s">
        <v>7547</v>
      </c>
      <c r="I1656" s="177" t="s">
        <v>939</v>
      </c>
      <c r="J1656" s="181" t="s">
        <v>2287</v>
      </c>
      <c r="K1656" s="178" t="s">
        <v>2287</v>
      </c>
      <c r="L1656" s="177" t="s">
        <v>550</v>
      </c>
      <c r="M1656" s="177" t="s">
        <v>7037</v>
      </c>
      <c r="N1656" s="177" t="s">
        <v>7037</v>
      </c>
      <c r="O1656" s="177" t="s">
        <v>195</v>
      </c>
      <c r="P1656" s="177" t="s">
        <v>552</v>
      </c>
      <c r="Q1656" s="177" t="s">
        <v>267</v>
      </c>
      <c r="R1656" s="177" t="s">
        <v>600</v>
      </c>
      <c r="S1656" s="177" t="s">
        <v>601</v>
      </c>
      <c r="U1656" s="177" t="s">
        <v>646</v>
      </c>
      <c r="V1656" s="177" t="s">
        <v>6771</v>
      </c>
      <c r="AQ1656" s="177" t="s">
        <v>7079</v>
      </c>
      <c r="AT1656" s="177"/>
      <c r="AU1656" s="177"/>
      <c r="AV1656" s="177"/>
      <c r="AW1656" s="177"/>
    </row>
    <row r="1657" spans="1:49">
      <c r="A1657" s="170" t="s">
        <v>6864</v>
      </c>
      <c r="B1657" s="177" t="s">
        <v>7033</v>
      </c>
      <c r="D1657" s="177" t="s">
        <v>508</v>
      </c>
      <c r="E1657" s="177" t="s">
        <v>1709</v>
      </c>
      <c r="F1657" s="177" t="s">
        <v>7548</v>
      </c>
      <c r="G1657" s="177" t="s">
        <v>7549</v>
      </c>
      <c r="I1657" s="177" t="s">
        <v>939</v>
      </c>
      <c r="J1657" s="181" t="s">
        <v>2287</v>
      </c>
      <c r="K1657" s="178" t="s">
        <v>2287</v>
      </c>
      <c r="L1657" s="177" t="s">
        <v>513</v>
      </c>
      <c r="M1657" s="177" t="s">
        <v>7049</v>
      </c>
      <c r="N1657" s="177" t="s">
        <v>7037</v>
      </c>
      <c r="O1657" s="177" t="s">
        <v>267</v>
      </c>
      <c r="R1657" s="177" t="s">
        <v>267</v>
      </c>
      <c r="S1657" s="177" t="s">
        <v>1336</v>
      </c>
      <c r="T1657" s="177" t="s">
        <v>512</v>
      </c>
      <c r="U1657" s="177" t="s">
        <v>1336</v>
      </c>
      <c r="V1657" s="177" t="s">
        <v>733</v>
      </c>
      <c r="W1657" s="177" t="s">
        <v>1338</v>
      </c>
      <c r="X1657" s="177" t="s">
        <v>33397</v>
      </c>
      <c r="Y1657" s="177" t="s">
        <v>1064</v>
      </c>
      <c r="Z1657" s="177" t="s">
        <v>1340</v>
      </c>
      <c r="AA1657" s="177" t="s">
        <v>33398</v>
      </c>
      <c r="AB1657" s="177" t="s">
        <v>1064</v>
      </c>
      <c r="AF1657" s="177" t="s">
        <v>6682</v>
      </c>
      <c r="AG1657" s="177" t="s">
        <v>976</v>
      </c>
      <c r="AQ1657" s="177" t="s">
        <v>6683</v>
      </c>
      <c r="AT1657" s="177"/>
      <c r="AU1657" s="177"/>
      <c r="AV1657" s="177"/>
      <c r="AW1657" s="177"/>
    </row>
    <row r="1658" spans="1:49">
      <c r="A1658" s="170" t="s">
        <v>6864</v>
      </c>
      <c r="B1658" s="177" t="s">
        <v>7033</v>
      </c>
      <c r="D1658" s="177" t="s">
        <v>508</v>
      </c>
      <c r="E1658" s="177" t="s">
        <v>7551</v>
      </c>
      <c r="F1658" s="177" t="s">
        <v>7552</v>
      </c>
      <c r="G1658" s="177" t="s">
        <v>7553</v>
      </c>
      <c r="I1658" s="177" t="s">
        <v>939</v>
      </c>
      <c r="J1658" s="181" t="s">
        <v>2287</v>
      </c>
      <c r="K1658" s="178" t="s">
        <v>2287</v>
      </c>
      <c r="L1658" s="177" t="s">
        <v>513</v>
      </c>
      <c r="M1658" s="177" t="s">
        <v>7049</v>
      </c>
      <c r="N1658" s="177" t="s">
        <v>7037</v>
      </c>
      <c r="O1658" s="177" t="s">
        <v>267</v>
      </c>
      <c r="R1658" s="177" t="s">
        <v>267</v>
      </c>
      <c r="S1658" s="177" t="s">
        <v>1336</v>
      </c>
      <c r="T1658" s="177" t="s">
        <v>512</v>
      </c>
      <c r="U1658" s="177" t="s">
        <v>1336</v>
      </c>
      <c r="V1658" s="177" t="s">
        <v>733</v>
      </c>
      <c r="W1658" s="177" t="s">
        <v>1340</v>
      </c>
      <c r="X1658" s="177" t="s">
        <v>33399</v>
      </c>
      <c r="Y1658" s="177" t="s">
        <v>1064</v>
      </c>
      <c r="Z1658" s="177" t="s">
        <v>1338</v>
      </c>
      <c r="AA1658" s="177" t="s">
        <v>33400</v>
      </c>
      <c r="AB1658" s="177" t="s">
        <v>1064</v>
      </c>
      <c r="AF1658" s="177" t="s">
        <v>6682</v>
      </c>
      <c r="AG1658" s="177" t="s">
        <v>976</v>
      </c>
      <c r="AQ1658" s="177" t="s">
        <v>6683</v>
      </c>
      <c r="AT1658" s="177"/>
      <c r="AU1658" s="177"/>
      <c r="AV1658" s="177"/>
      <c r="AW1658" s="177"/>
    </row>
    <row r="1659" spans="1:49">
      <c r="A1659" s="170" t="s">
        <v>6864</v>
      </c>
      <c r="B1659" s="177" t="s">
        <v>7033</v>
      </c>
      <c r="D1659" s="177" t="s">
        <v>508</v>
      </c>
      <c r="E1659" s="177" t="s">
        <v>6770</v>
      </c>
      <c r="F1659" s="177" t="s">
        <v>7554</v>
      </c>
      <c r="G1659" s="177" t="s">
        <v>7555</v>
      </c>
      <c r="I1659" s="177" t="s">
        <v>939</v>
      </c>
      <c r="J1659" s="181" t="s">
        <v>2287</v>
      </c>
      <c r="K1659" s="178" t="s">
        <v>2287</v>
      </c>
      <c r="L1659" s="177" t="s">
        <v>513</v>
      </c>
      <c r="M1659" s="177" t="s">
        <v>7049</v>
      </c>
      <c r="N1659" s="177" t="s">
        <v>7037</v>
      </c>
      <c r="O1659" s="177" t="s">
        <v>195</v>
      </c>
      <c r="P1659" s="177" t="s">
        <v>1023</v>
      </c>
      <c r="Q1659" s="177" t="s">
        <v>7556</v>
      </c>
      <c r="R1659" s="177" t="s">
        <v>731</v>
      </c>
      <c r="S1659" s="177" t="s">
        <v>780</v>
      </c>
      <c r="T1659" s="177" t="s">
        <v>512</v>
      </c>
      <c r="U1659" s="177" t="s">
        <v>702</v>
      </c>
      <c r="V1659" s="177" t="s">
        <v>1299</v>
      </c>
      <c r="X1659" s="177" t="s">
        <v>1054</v>
      </c>
      <c r="Z1659" s="177" t="s">
        <v>702</v>
      </c>
      <c r="AE1659" s="177" t="s">
        <v>809</v>
      </c>
      <c r="AQ1659" s="177" t="s">
        <v>7065</v>
      </c>
      <c r="AT1659" s="177"/>
      <c r="AU1659" s="177"/>
      <c r="AV1659" s="177"/>
      <c r="AW1659" s="177"/>
    </row>
    <row r="1660" spans="1:49">
      <c r="A1660" s="170" t="s">
        <v>6864</v>
      </c>
      <c r="B1660" s="177" t="s">
        <v>7033</v>
      </c>
      <c r="D1660" s="177" t="s">
        <v>508</v>
      </c>
      <c r="E1660" s="177" t="s">
        <v>7557</v>
      </c>
      <c r="F1660" s="177" t="s">
        <v>7558</v>
      </c>
      <c r="I1660" s="177" t="s">
        <v>939</v>
      </c>
      <c r="J1660" s="181" t="s">
        <v>2287</v>
      </c>
      <c r="K1660" s="178" t="s">
        <v>2287</v>
      </c>
      <c r="L1660" s="177" t="s">
        <v>550</v>
      </c>
      <c r="M1660" s="177" t="s">
        <v>7037</v>
      </c>
      <c r="N1660" s="177" t="s">
        <v>7037</v>
      </c>
      <c r="O1660" s="177" t="s">
        <v>195</v>
      </c>
      <c r="P1660" s="177" t="s">
        <v>1023</v>
      </c>
      <c r="Q1660" s="177" t="s">
        <v>7312</v>
      </c>
      <c r="R1660" s="177" t="s">
        <v>600</v>
      </c>
      <c r="S1660" s="177" t="s">
        <v>601</v>
      </c>
      <c r="U1660" s="177" t="s">
        <v>742</v>
      </c>
      <c r="V1660" s="177" t="s">
        <v>3361</v>
      </c>
      <c r="AQ1660" s="177" t="s">
        <v>7079</v>
      </c>
      <c r="AT1660" s="177"/>
      <c r="AU1660" s="177"/>
      <c r="AV1660" s="177"/>
      <c r="AW1660" s="177"/>
    </row>
    <row r="1661" spans="1:49">
      <c r="A1661" s="170" t="s">
        <v>6864</v>
      </c>
      <c r="B1661" s="177" t="s">
        <v>7033</v>
      </c>
      <c r="D1661" s="177" t="s">
        <v>508</v>
      </c>
      <c r="E1661" s="177" t="s">
        <v>3610</v>
      </c>
      <c r="F1661" s="177" t="s">
        <v>7559</v>
      </c>
      <c r="G1661" s="177" t="s">
        <v>7560</v>
      </c>
      <c r="I1661" s="177" t="s">
        <v>939</v>
      </c>
      <c r="J1661" s="181" t="s">
        <v>2287</v>
      </c>
      <c r="K1661" s="178" t="s">
        <v>2287</v>
      </c>
      <c r="L1661" s="177" t="s">
        <v>513</v>
      </c>
      <c r="M1661" s="177" t="s">
        <v>7049</v>
      </c>
      <c r="N1661" s="177" t="s">
        <v>7037</v>
      </c>
      <c r="O1661" s="177" t="s">
        <v>195</v>
      </c>
      <c r="P1661" s="177" t="s">
        <v>1193</v>
      </c>
      <c r="Q1661" s="177" t="s">
        <v>2459</v>
      </c>
      <c r="R1661" s="177" t="s">
        <v>731</v>
      </c>
      <c r="S1661" s="177" t="s">
        <v>780</v>
      </c>
      <c r="T1661" s="177" t="s">
        <v>512</v>
      </c>
      <c r="U1661" s="177" t="s">
        <v>555</v>
      </c>
      <c r="V1661" s="177" t="s">
        <v>1299</v>
      </c>
      <c r="X1661" s="177" t="s">
        <v>1054</v>
      </c>
      <c r="Z1661" s="177" t="s">
        <v>555</v>
      </c>
      <c r="AE1661" s="177" t="s">
        <v>809</v>
      </c>
      <c r="AQ1661" s="177" t="s">
        <v>7065</v>
      </c>
      <c r="AT1661" s="177"/>
      <c r="AU1661" s="177"/>
      <c r="AV1661" s="177"/>
      <c r="AW1661" s="177"/>
    </row>
    <row r="1662" spans="1:49">
      <c r="A1662" s="170" t="s">
        <v>6864</v>
      </c>
      <c r="B1662" s="177" t="s">
        <v>7033</v>
      </c>
      <c r="D1662" s="177" t="s">
        <v>508</v>
      </c>
      <c r="E1662" s="177" t="s">
        <v>6730</v>
      </c>
      <c r="F1662" s="177" t="s">
        <v>7561</v>
      </c>
      <c r="G1662" s="177" t="s">
        <v>7562</v>
      </c>
      <c r="I1662" s="177" t="s">
        <v>939</v>
      </c>
      <c r="J1662" s="181" t="s">
        <v>2287</v>
      </c>
      <c r="K1662" s="178" t="s">
        <v>2287</v>
      </c>
      <c r="L1662" s="177" t="s">
        <v>513</v>
      </c>
      <c r="M1662" s="177" t="s">
        <v>7049</v>
      </c>
      <c r="N1662" s="177" t="s">
        <v>7037</v>
      </c>
      <c r="O1662" s="177" t="s">
        <v>195</v>
      </c>
      <c r="P1662" s="177" t="s">
        <v>1193</v>
      </c>
      <c r="Q1662" s="177" t="s">
        <v>2459</v>
      </c>
      <c r="R1662" s="177" t="s">
        <v>731</v>
      </c>
      <c r="S1662" s="177" t="s">
        <v>780</v>
      </c>
      <c r="T1662" s="177" t="s">
        <v>512</v>
      </c>
      <c r="U1662" s="177" t="s">
        <v>555</v>
      </c>
      <c r="V1662" s="177" t="s">
        <v>7563</v>
      </c>
      <c r="X1662" s="177" t="s">
        <v>1054</v>
      </c>
      <c r="Z1662" s="177" t="s">
        <v>555</v>
      </c>
      <c r="AE1662" s="177" t="s">
        <v>524</v>
      </c>
      <c r="AQ1662" s="177" t="s">
        <v>7065</v>
      </c>
      <c r="AT1662" s="177"/>
      <c r="AU1662" s="177"/>
      <c r="AV1662" s="177"/>
      <c r="AW1662" s="177"/>
    </row>
    <row r="1663" spans="1:49">
      <c r="A1663" s="170" t="s">
        <v>6864</v>
      </c>
      <c r="B1663" s="177" t="s">
        <v>7033</v>
      </c>
      <c r="D1663" s="177" t="s">
        <v>508</v>
      </c>
      <c r="E1663" s="177" t="s">
        <v>4443</v>
      </c>
      <c r="F1663" s="177" t="s">
        <v>7564</v>
      </c>
      <c r="I1663" s="177" t="s">
        <v>939</v>
      </c>
      <c r="J1663" s="181" t="s">
        <v>2287</v>
      </c>
      <c r="K1663" s="178" t="s">
        <v>2287</v>
      </c>
      <c r="L1663" s="177" t="s">
        <v>550</v>
      </c>
      <c r="M1663" s="177" t="s">
        <v>7037</v>
      </c>
      <c r="N1663" s="177" t="s">
        <v>7037</v>
      </c>
      <c r="O1663" s="177" t="s">
        <v>195</v>
      </c>
      <c r="P1663" s="177" t="s">
        <v>1023</v>
      </c>
      <c r="Q1663" s="177" t="s">
        <v>7119</v>
      </c>
      <c r="R1663" s="177" t="s">
        <v>600</v>
      </c>
      <c r="S1663" s="177" t="s">
        <v>601</v>
      </c>
      <c r="U1663" s="177" t="s">
        <v>712</v>
      </c>
      <c r="V1663" s="177" t="s">
        <v>4569</v>
      </c>
      <c r="AQ1663" s="177" t="s">
        <v>7079</v>
      </c>
      <c r="AT1663" s="177"/>
      <c r="AU1663" s="177"/>
      <c r="AV1663" s="177"/>
      <c r="AW1663" s="177"/>
    </row>
    <row r="1664" spans="1:49">
      <c r="A1664" s="170" t="s">
        <v>6864</v>
      </c>
      <c r="B1664" s="177" t="s">
        <v>7033</v>
      </c>
      <c r="D1664" s="177" t="s">
        <v>508</v>
      </c>
      <c r="E1664" s="177" t="s">
        <v>2049</v>
      </c>
      <c r="F1664" s="177" t="s">
        <v>7565</v>
      </c>
      <c r="I1664" s="177" t="s">
        <v>939</v>
      </c>
      <c r="J1664" s="181" t="s">
        <v>2287</v>
      </c>
      <c r="K1664" s="178" t="s">
        <v>2287</v>
      </c>
      <c r="L1664" s="177" t="s">
        <v>550</v>
      </c>
      <c r="M1664" s="177" t="s">
        <v>7037</v>
      </c>
      <c r="N1664" s="177" t="s">
        <v>7037</v>
      </c>
      <c r="O1664" s="177" t="s">
        <v>195</v>
      </c>
      <c r="P1664" s="177" t="s">
        <v>1023</v>
      </c>
      <c r="Q1664" s="177" t="s">
        <v>7119</v>
      </c>
      <c r="R1664" s="177" t="s">
        <v>600</v>
      </c>
      <c r="S1664" s="177" t="s">
        <v>601</v>
      </c>
      <c r="U1664" s="177" t="s">
        <v>712</v>
      </c>
      <c r="V1664" s="177" t="s">
        <v>655</v>
      </c>
      <c r="AQ1664" s="177" t="s">
        <v>7079</v>
      </c>
      <c r="AT1664" s="177"/>
      <c r="AU1664" s="177"/>
      <c r="AV1664" s="177"/>
      <c r="AW1664" s="177"/>
    </row>
    <row r="1665" spans="1:49">
      <c r="A1665" s="170" t="s">
        <v>6864</v>
      </c>
      <c r="B1665" s="177" t="s">
        <v>7033</v>
      </c>
      <c r="D1665" s="177" t="s">
        <v>508</v>
      </c>
      <c r="E1665" s="177" t="s">
        <v>924</v>
      </c>
      <c r="F1665" s="177" t="s">
        <v>7566</v>
      </c>
      <c r="I1665" s="177" t="s">
        <v>939</v>
      </c>
      <c r="J1665" s="181" t="s">
        <v>2287</v>
      </c>
      <c r="K1665" s="178" t="s">
        <v>2287</v>
      </c>
      <c r="L1665" s="177" t="s">
        <v>550</v>
      </c>
      <c r="M1665" s="177" t="s">
        <v>7037</v>
      </c>
      <c r="N1665" s="177" t="s">
        <v>7037</v>
      </c>
      <c r="O1665" s="177" t="s">
        <v>195</v>
      </c>
      <c r="P1665" s="177" t="s">
        <v>1193</v>
      </c>
      <c r="Q1665" s="177" t="s">
        <v>7567</v>
      </c>
      <c r="R1665" s="177" t="s">
        <v>600</v>
      </c>
      <c r="S1665" s="177" t="s">
        <v>601</v>
      </c>
      <c r="U1665" s="177" t="s">
        <v>712</v>
      </c>
      <c r="V1665" s="177" t="s">
        <v>2052</v>
      </c>
      <c r="AQ1665" s="177" t="s">
        <v>7079</v>
      </c>
      <c r="AT1665" s="177"/>
      <c r="AU1665" s="177"/>
      <c r="AV1665" s="177"/>
      <c r="AW1665" s="177"/>
    </row>
    <row r="1666" spans="1:49">
      <c r="A1666" s="170" t="s">
        <v>6864</v>
      </c>
      <c r="B1666" s="177" t="s">
        <v>7033</v>
      </c>
      <c r="D1666" s="177" t="s">
        <v>508</v>
      </c>
      <c r="E1666" s="177" t="s">
        <v>7568</v>
      </c>
      <c r="F1666" s="177" t="s">
        <v>7569</v>
      </c>
      <c r="I1666" s="177" t="s">
        <v>939</v>
      </c>
      <c r="J1666" s="181" t="s">
        <v>2287</v>
      </c>
      <c r="K1666" s="178" t="s">
        <v>2287</v>
      </c>
      <c r="L1666" s="177" t="s">
        <v>550</v>
      </c>
      <c r="M1666" s="177" t="s">
        <v>7037</v>
      </c>
      <c r="N1666" s="177" t="s">
        <v>7037</v>
      </c>
      <c r="O1666" s="177" t="s">
        <v>195</v>
      </c>
      <c r="P1666" s="177" t="s">
        <v>1023</v>
      </c>
      <c r="Q1666" s="177" t="s">
        <v>2464</v>
      </c>
      <c r="R1666" s="177" t="s">
        <v>600</v>
      </c>
      <c r="S1666" s="177" t="s">
        <v>601</v>
      </c>
      <c r="U1666" s="177" t="s">
        <v>702</v>
      </c>
      <c r="V1666" s="177" t="s">
        <v>3361</v>
      </c>
      <c r="AQ1666" s="177" t="s">
        <v>7079</v>
      </c>
      <c r="AT1666" s="177"/>
      <c r="AU1666" s="177"/>
      <c r="AV1666" s="177"/>
      <c r="AW1666" s="177"/>
    </row>
    <row r="1667" spans="1:49">
      <c r="A1667" s="170" t="s">
        <v>6864</v>
      </c>
      <c r="B1667" s="177" t="s">
        <v>7033</v>
      </c>
      <c r="D1667" s="177" t="s">
        <v>508</v>
      </c>
      <c r="E1667" s="177" t="s">
        <v>518</v>
      </c>
      <c r="F1667" s="177" t="s">
        <v>7570</v>
      </c>
      <c r="I1667" s="177" t="s">
        <v>939</v>
      </c>
      <c r="J1667" s="181" t="s">
        <v>2287</v>
      </c>
      <c r="K1667" s="178" t="s">
        <v>2287</v>
      </c>
      <c r="L1667" s="177" t="s">
        <v>550</v>
      </c>
      <c r="M1667" s="177" t="s">
        <v>7037</v>
      </c>
      <c r="N1667" s="177" t="s">
        <v>7037</v>
      </c>
      <c r="O1667" s="177" t="s">
        <v>195</v>
      </c>
      <c r="P1667" s="177" t="s">
        <v>2113</v>
      </c>
      <c r="Q1667" s="177" t="s">
        <v>7119</v>
      </c>
      <c r="R1667" s="177" t="s">
        <v>600</v>
      </c>
      <c r="S1667" s="177" t="s">
        <v>601</v>
      </c>
      <c r="U1667" s="177" t="s">
        <v>702</v>
      </c>
      <c r="V1667" s="177" t="s">
        <v>2802</v>
      </c>
      <c r="AQ1667" s="177" t="s">
        <v>7079</v>
      </c>
      <c r="AT1667" s="177"/>
      <c r="AU1667" s="177"/>
      <c r="AV1667" s="177"/>
      <c r="AW1667" s="177"/>
    </row>
    <row r="1668" spans="1:49">
      <c r="A1668" s="170" t="s">
        <v>6864</v>
      </c>
      <c r="B1668" s="177" t="s">
        <v>7033</v>
      </c>
      <c r="D1668" s="177" t="s">
        <v>508</v>
      </c>
      <c r="E1668" s="177" t="s">
        <v>7571</v>
      </c>
      <c r="F1668" s="177" t="s">
        <v>7572</v>
      </c>
      <c r="I1668" s="177" t="s">
        <v>939</v>
      </c>
      <c r="J1668" s="181" t="s">
        <v>2287</v>
      </c>
      <c r="K1668" s="178" t="s">
        <v>2287</v>
      </c>
      <c r="L1668" s="177" t="s">
        <v>550</v>
      </c>
      <c r="M1668" s="177" t="s">
        <v>7037</v>
      </c>
      <c r="N1668" s="177" t="s">
        <v>7037</v>
      </c>
      <c r="O1668" s="177" t="s">
        <v>195</v>
      </c>
      <c r="P1668" s="177" t="s">
        <v>2113</v>
      </c>
      <c r="Q1668" s="177" t="s">
        <v>7119</v>
      </c>
      <c r="R1668" s="177" t="s">
        <v>600</v>
      </c>
      <c r="S1668" s="177" t="s">
        <v>601</v>
      </c>
      <c r="U1668" s="177" t="s">
        <v>702</v>
      </c>
      <c r="V1668" s="177" t="s">
        <v>2823</v>
      </c>
      <c r="AQ1668" s="177" t="s">
        <v>7079</v>
      </c>
      <c r="AT1668" s="177"/>
      <c r="AU1668" s="177"/>
      <c r="AV1668" s="177"/>
      <c r="AW1668" s="177"/>
    </row>
    <row r="1669" spans="1:49">
      <c r="A1669" s="170" t="s">
        <v>6864</v>
      </c>
      <c r="B1669" s="177" t="s">
        <v>7033</v>
      </c>
      <c r="D1669" s="177" t="s">
        <v>508</v>
      </c>
      <c r="E1669" s="177" t="s">
        <v>7573</v>
      </c>
      <c r="F1669" s="177" t="s">
        <v>7574</v>
      </c>
      <c r="I1669" s="177" t="s">
        <v>939</v>
      </c>
      <c r="J1669" s="181" t="s">
        <v>2287</v>
      </c>
      <c r="K1669" s="178" t="s">
        <v>2287</v>
      </c>
      <c r="L1669" s="177" t="s">
        <v>550</v>
      </c>
      <c r="M1669" s="177" t="s">
        <v>7037</v>
      </c>
      <c r="N1669" s="177" t="s">
        <v>7037</v>
      </c>
      <c r="O1669" s="177" t="s">
        <v>195</v>
      </c>
      <c r="P1669" s="177" t="s">
        <v>2113</v>
      </c>
      <c r="Q1669" s="177" t="s">
        <v>7119</v>
      </c>
      <c r="R1669" s="177" t="s">
        <v>600</v>
      </c>
      <c r="S1669" s="177" t="s">
        <v>601</v>
      </c>
      <c r="U1669" s="177" t="s">
        <v>702</v>
      </c>
      <c r="V1669" s="177" t="s">
        <v>2823</v>
      </c>
      <c r="AQ1669" s="177" t="s">
        <v>7079</v>
      </c>
      <c r="AT1669" s="177"/>
      <c r="AU1669" s="177"/>
      <c r="AV1669" s="177"/>
      <c r="AW1669" s="177"/>
    </row>
    <row r="1670" spans="1:49">
      <c r="A1670" s="170" t="s">
        <v>6864</v>
      </c>
      <c r="B1670" s="177" t="s">
        <v>7033</v>
      </c>
      <c r="D1670" s="177" t="s">
        <v>508</v>
      </c>
      <c r="E1670" s="177" t="s">
        <v>7575</v>
      </c>
      <c r="F1670" s="177" t="s">
        <v>7576</v>
      </c>
      <c r="I1670" s="177" t="s">
        <v>939</v>
      </c>
      <c r="J1670" s="181" t="s">
        <v>2287</v>
      </c>
      <c r="K1670" s="178" t="s">
        <v>2287</v>
      </c>
      <c r="L1670" s="177" t="s">
        <v>550</v>
      </c>
      <c r="M1670" s="177" t="s">
        <v>7037</v>
      </c>
      <c r="N1670" s="177" t="s">
        <v>7037</v>
      </c>
      <c r="O1670" s="177" t="s">
        <v>195</v>
      </c>
      <c r="P1670" s="177" t="s">
        <v>1023</v>
      </c>
      <c r="Q1670" s="177" t="s">
        <v>6788</v>
      </c>
      <c r="R1670" s="177" t="s">
        <v>600</v>
      </c>
      <c r="S1670" s="177" t="s">
        <v>601</v>
      </c>
      <c r="U1670" s="177" t="s">
        <v>712</v>
      </c>
      <c r="V1670" s="177" t="s">
        <v>672</v>
      </c>
      <c r="AQ1670" s="177" t="s">
        <v>7079</v>
      </c>
      <c r="AT1670" s="177"/>
      <c r="AU1670" s="177"/>
      <c r="AV1670" s="177"/>
      <c r="AW1670" s="177"/>
    </row>
    <row r="1671" spans="1:49">
      <c r="A1671" s="170" t="s">
        <v>6864</v>
      </c>
      <c r="B1671" s="177" t="s">
        <v>7033</v>
      </c>
      <c r="D1671" s="177" t="s">
        <v>508</v>
      </c>
      <c r="E1671" s="177" t="s">
        <v>7577</v>
      </c>
      <c r="F1671" s="177" t="s">
        <v>7578</v>
      </c>
      <c r="I1671" s="177" t="s">
        <v>939</v>
      </c>
      <c r="J1671" s="181" t="s">
        <v>2287</v>
      </c>
      <c r="K1671" s="178" t="s">
        <v>2287</v>
      </c>
      <c r="L1671" s="177" t="s">
        <v>550</v>
      </c>
      <c r="M1671" s="177" t="s">
        <v>7037</v>
      </c>
      <c r="N1671" s="177" t="s">
        <v>7037</v>
      </c>
      <c r="O1671" s="177" t="s">
        <v>195</v>
      </c>
      <c r="P1671" s="177" t="s">
        <v>1023</v>
      </c>
      <c r="Q1671" s="177" t="s">
        <v>6788</v>
      </c>
      <c r="R1671" s="177" t="s">
        <v>600</v>
      </c>
      <c r="S1671" s="177" t="s">
        <v>601</v>
      </c>
      <c r="U1671" s="177" t="s">
        <v>712</v>
      </c>
      <c r="V1671" s="177" t="s">
        <v>4895</v>
      </c>
      <c r="AQ1671" s="177" t="s">
        <v>7079</v>
      </c>
      <c r="AT1671" s="177"/>
      <c r="AU1671" s="177"/>
      <c r="AV1671" s="177"/>
      <c r="AW1671" s="177"/>
    </row>
    <row r="1672" spans="1:49">
      <c r="A1672" s="170" t="s">
        <v>6864</v>
      </c>
      <c r="B1672" s="177" t="s">
        <v>7033</v>
      </c>
      <c r="D1672" s="177" t="s">
        <v>508</v>
      </c>
      <c r="E1672" s="177" t="s">
        <v>7579</v>
      </c>
      <c r="F1672" s="177" t="s">
        <v>7580</v>
      </c>
      <c r="I1672" s="177" t="s">
        <v>939</v>
      </c>
      <c r="J1672" s="181" t="s">
        <v>2287</v>
      </c>
      <c r="K1672" s="178" t="s">
        <v>2287</v>
      </c>
      <c r="L1672" s="177" t="s">
        <v>550</v>
      </c>
      <c r="M1672" s="177" t="s">
        <v>7037</v>
      </c>
      <c r="N1672" s="177" t="s">
        <v>7037</v>
      </c>
      <c r="O1672" s="177" t="s">
        <v>195</v>
      </c>
      <c r="P1672" s="177" t="s">
        <v>1193</v>
      </c>
      <c r="Q1672" s="177" t="s">
        <v>7581</v>
      </c>
      <c r="R1672" s="177" t="s">
        <v>600</v>
      </c>
      <c r="S1672" s="177" t="s">
        <v>601</v>
      </c>
      <c r="U1672" s="177" t="s">
        <v>712</v>
      </c>
      <c r="V1672" s="177" t="s">
        <v>4895</v>
      </c>
      <c r="AQ1672" s="177" t="s">
        <v>7079</v>
      </c>
      <c r="AT1672" s="177"/>
      <c r="AU1672" s="177"/>
      <c r="AV1672" s="177"/>
      <c r="AW1672" s="177"/>
    </row>
    <row r="1673" spans="1:49">
      <c r="A1673" s="170" t="s">
        <v>6864</v>
      </c>
      <c r="B1673" s="177" t="s">
        <v>7033</v>
      </c>
      <c r="D1673" s="177" t="s">
        <v>508</v>
      </c>
      <c r="E1673" s="177" t="s">
        <v>781</v>
      </c>
      <c r="F1673" s="177" t="s">
        <v>7582</v>
      </c>
      <c r="I1673" s="177" t="s">
        <v>939</v>
      </c>
      <c r="J1673" s="181" t="s">
        <v>2287</v>
      </c>
      <c r="K1673" s="178" t="s">
        <v>2287</v>
      </c>
      <c r="L1673" s="177" t="s">
        <v>550</v>
      </c>
      <c r="M1673" s="177" t="s">
        <v>7037</v>
      </c>
      <c r="N1673" s="177" t="s">
        <v>7037</v>
      </c>
      <c r="O1673" s="177" t="s">
        <v>217</v>
      </c>
      <c r="R1673" s="177" t="s">
        <v>1766</v>
      </c>
      <c r="AQ1673" s="177"/>
      <c r="AT1673" s="177"/>
      <c r="AU1673" s="177"/>
      <c r="AV1673" s="177"/>
      <c r="AW1673" s="177"/>
    </row>
    <row r="1674" spans="1:49">
      <c r="A1674" s="170" t="s">
        <v>6864</v>
      </c>
      <c r="B1674" s="177" t="s">
        <v>7033</v>
      </c>
      <c r="D1674" s="177" t="s">
        <v>508</v>
      </c>
      <c r="E1674" s="177" t="s">
        <v>7583</v>
      </c>
      <c r="F1674" s="177" t="s">
        <v>7584</v>
      </c>
      <c r="I1674" s="177" t="s">
        <v>939</v>
      </c>
      <c r="J1674" s="181" t="s">
        <v>2287</v>
      </c>
      <c r="K1674" s="178" t="s">
        <v>2287</v>
      </c>
      <c r="L1674" s="177" t="s">
        <v>550</v>
      </c>
      <c r="M1674" s="177" t="s">
        <v>7037</v>
      </c>
      <c r="N1674" s="177" t="s">
        <v>7037</v>
      </c>
      <c r="O1674" s="177" t="s">
        <v>195</v>
      </c>
      <c r="P1674" s="177" t="s">
        <v>887</v>
      </c>
      <c r="R1674" s="177" t="s">
        <v>600</v>
      </c>
      <c r="S1674" s="177" t="s">
        <v>601</v>
      </c>
      <c r="U1674" s="177" t="s">
        <v>718</v>
      </c>
      <c r="V1674" s="177" t="s">
        <v>889</v>
      </c>
      <c r="AQ1674" s="177" t="s">
        <v>7079</v>
      </c>
      <c r="AT1674" s="177"/>
      <c r="AU1674" s="177"/>
      <c r="AV1674" s="177"/>
      <c r="AW1674" s="177"/>
    </row>
    <row r="1675" spans="1:49">
      <c r="A1675" s="170" t="s">
        <v>6864</v>
      </c>
      <c r="B1675" s="177" t="s">
        <v>7033</v>
      </c>
      <c r="D1675" s="177" t="s">
        <v>508</v>
      </c>
      <c r="E1675" s="177" t="s">
        <v>7072</v>
      </c>
      <c r="F1675" s="177" t="s">
        <v>7585</v>
      </c>
      <c r="G1675" s="177" t="s">
        <v>7586</v>
      </c>
      <c r="I1675" s="177" t="s">
        <v>939</v>
      </c>
      <c r="J1675" s="181" t="s">
        <v>2287</v>
      </c>
      <c r="K1675" s="178" t="s">
        <v>2287</v>
      </c>
      <c r="L1675" s="177" t="s">
        <v>513</v>
      </c>
      <c r="M1675" s="177" t="s">
        <v>7049</v>
      </c>
      <c r="N1675" s="177" t="s">
        <v>7037</v>
      </c>
      <c r="O1675" s="177" t="s">
        <v>280</v>
      </c>
      <c r="R1675" s="177" t="s">
        <v>700</v>
      </c>
      <c r="S1675" s="177" t="s">
        <v>896</v>
      </c>
      <c r="T1675" s="177" t="s">
        <v>512</v>
      </c>
      <c r="U1675" s="177" t="s">
        <v>718</v>
      </c>
      <c r="X1675" s="177" t="s">
        <v>1130</v>
      </c>
      <c r="AQ1675" s="177" t="s">
        <v>7298</v>
      </c>
      <c r="AT1675" s="177"/>
      <c r="AU1675" s="177"/>
      <c r="AV1675" s="177"/>
      <c r="AW1675" s="177"/>
    </row>
    <row r="1676" spans="1:49">
      <c r="A1676" s="170" t="s">
        <v>6864</v>
      </c>
      <c r="B1676" s="177" t="s">
        <v>7033</v>
      </c>
      <c r="D1676" s="177" t="s">
        <v>508</v>
      </c>
      <c r="E1676" s="177" t="s">
        <v>4217</v>
      </c>
      <c r="F1676" s="177" t="s">
        <v>33255</v>
      </c>
      <c r="I1676" s="177" t="s">
        <v>939</v>
      </c>
      <c r="J1676" s="181" t="s">
        <v>2287</v>
      </c>
      <c r="K1676" s="178" t="s">
        <v>2287</v>
      </c>
      <c r="L1676" s="177" t="s">
        <v>901</v>
      </c>
      <c r="M1676" s="177" t="s">
        <v>7300</v>
      </c>
      <c r="N1676" s="177" t="s">
        <v>7037</v>
      </c>
      <c r="O1676" s="177" t="s">
        <v>324</v>
      </c>
      <c r="P1676" s="177" t="s">
        <v>903</v>
      </c>
      <c r="R1676" s="177" t="s">
        <v>951</v>
      </c>
      <c r="S1676" s="177" t="s">
        <v>952</v>
      </c>
      <c r="U1676" s="177" t="s">
        <v>3974</v>
      </c>
      <c r="V1676" s="177" t="s">
        <v>954</v>
      </c>
      <c r="W1676" s="177" t="s">
        <v>908</v>
      </c>
      <c r="Y1676" s="177" t="s">
        <v>908</v>
      </c>
      <c r="Z1676" s="177" t="s">
        <v>908</v>
      </c>
      <c r="AA1676" s="177" t="s">
        <v>1148</v>
      </c>
      <c r="AB1676" s="177" t="s">
        <v>910</v>
      </c>
      <c r="AC1676" s="177" t="s">
        <v>718</v>
      </c>
      <c r="AD1676" s="177" t="s">
        <v>911</v>
      </c>
      <c r="AE1676" s="177" t="s">
        <v>2014</v>
      </c>
      <c r="AF1676" s="177" t="s">
        <v>912</v>
      </c>
      <c r="AG1676" s="177" t="s">
        <v>908</v>
      </c>
      <c r="AH1676" s="177" t="s">
        <v>958</v>
      </c>
      <c r="AI1676" s="177" t="s">
        <v>908</v>
      </c>
      <c r="AJ1676" s="177" t="s">
        <v>6962</v>
      </c>
      <c r="AK1676" s="177" t="s">
        <v>914</v>
      </c>
      <c r="AL1676" s="177" t="s">
        <v>959</v>
      </c>
      <c r="AM1676" s="177" t="s">
        <v>960</v>
      </c>
      <c r="AQ1676" s="177" t="s">
        <v>33259</v>
      </c>
      <c r="AT1676" s="177"/>
      <c r="AU1676" s="177"/>
      <c r="AV1676" s="177"/>
      <c r="AW1676" s="177"/>
    </row>
    <row r="1677" spans="1:49">
      <c r="A1677" s="170" t="s">
        <v>6864</v>
      </c>
      <c r="B1677" s="177" t="s">
        <v>7033</v>
      </c>
      <c r="D1677" s="177" t="s">
        <v>508</v>
      </c>
      <c r="E1677" s="177" t="s">
        <v>7152</v>
      </c>
      <c r="F1677" s="177" t="s">
        <v>7587</v>
      </c>
      <c r="I1677" s="177" t="s">
        <v>939</v>
      </c>
      <c r="J1677" s="181" t="s">
        <v>2287</v>
      </c>
      <c r="K1677" s="178" t="s">
        <v>2287</v>
      </c>
      <c r="L1677" s="177" t="s">
        <v>550</v>
      </c>
      <c r="M1677" s="177" t="s">
        <v>7037</v>
      </c>
      <c r="N1677" s="177" t="s">
        <v>7037</v>
      </c>
      <c r="O1677" s="177" t="s">
        <v>195</v>
      </c>
      <c r="P1677" s="177" t="s">
        <v>1023</v>
      </c>
      <c r="Q1677" s="177" t="s">
        <v>1361</v>
      </c>
      <c r="R1677" s="177" t="s">
        <v>600</v>
      </c>
      <c r="S1677" s="177" t="s">
        <v>601</v>
      </c>
      <c r="U1677" s="177" t="s">
        <v>646</v>
      </c>
      <c r="V1677" s="177" t="s">
        <v>889</v>
      </c>
      <c r="AQ1677" s="177" t="s">
        <v>7079</v>
      </c>
      <c r="AT1677" s="177"/>
      <c r="AU1677" s="177"/>
      <c r="AV1677" s="177"/>
      <c r="AW1677" s="177"/>
    </row>
    <row r="1678" spans="1:49">
      <c r="A1678" s="170" t="s">
        <v>6864</v>
      </c>
      <c r="B1678" s="177" t="s">
        <v>7033</v>
      </c>
      <c r="D1678" s="177" t="s">
        <v>508</v>
      </c>
      <c r="E1678" s="177" t="s">
        <v>1317</v>
      </c>
      <c r="F1678" s="177" t="s">
        <v>7588</v>
      </c>
      <c r="I1678" s="177" t="s">
        <v>939</v>
      </c>
      <c r="J1678" s="181" t="s">
        <v>2287</v>
      </c>
      <c r="K1678" s="178" t="s">
        <v>2287</v>
      </c>
      <c r="L1678" s="177" t="s">
        <v>550</v>
      </c>
      <c r="M1678" s="177" t="s">
        <v>7037</v>
      </c>
      <c r="N1678" s="177" t="s">
        <v>7037</v>
      </c>
      <c r="O1678" s="177" t="s">
        <v>195</v>
      </c>
      <c r="P1678" s="177" t="s">
        <v>887</v>
      </c>
      <c r="R1678" s="177" t="s">
        <v>600</v>
      </c>
      <c r="S1678" s="177" t="s">
        <v>601</v>
      </c>
      <c r="U1678" s="177" t="s">
        <v>646</v>
      </c>
      <c r="V1678" s="177" t="s">
        <v>889</v>
      </c>
      <c r="AQ1678" s="177" t="s">
        <v>7079</v>
      </c>
      <c r="AT1678" s="177"/>
      <c r="AU1678" s="177"/>
      <c r="AV1678" s="177"/>
      <c r="AW1678" s="177"/>
    </row>
    <row r="1679" spans="1:49">
      <c r="A1679" s="170" t="s">
        <v>6864</v>
      </c>
      <c r="B1679" s="177" t="s">
        <v>7033</v>
      </c>
      <c r="D1679" s="177" t="s">
        <v>508</v>
      </c>
      <c r="E1679" s="177" t="s">
        <v>4541</v>
      </c>
      <c r="F1679" s="177" t="s">
        <v>7589</v>
      </c>
      <c r="G1679" s="177" t="s">
        <v>7590</v>
      </c>
      <c r="I1679" s="177" t="s">
        <v>939</v>
      </c>
      <c r="J1679" s="181" t="s">
        <v>2287</v>
      </c>
      <c r="K1679" s="178" t="s">
        <v>2287</v>
      </c>
      <c r="L1679" s="177" t="s">
        <v>513</v>
      </c>
      <c r="M1679" s="177" t="s">
        <v>7049</v>
      </c>
      <c r="N1679" s="177" t="s">
        <v>7037</v>
      </c>
      <c r="O1679" s="177" t="s">
        <v>280</v>
      </c>
      <c r="Q1679" s="177" t="s">
        <v>7591</v>
      </c>
      <c r="R1679" s="177" t="s">
        <v>700</v>
      </c>
      <c r="S1679" s="177" t="s">
        <v>896</v>
      </c>
      <c r="T1679" s="177" t="s">
        <v>512</v>
      </c>
      <c r="U1679" s="177" t="s">
        <v>646</v>
      </c>
      <c r="X1679" s="177" t="s">
        <v>1130</v>
      </c>
      <c r="AQ1679" s="177" t="s">
        <v>7298</v>
      </c>
      <c r="AT1679" s="177"/>
      <c r="AU1679" s="177"/>
      <c r="AV1679" s="177"/>
      <c r="AW1679" s="177"/>
    </row>
    <row r="1680" spans="1:49">
      <c r="A1680" s="170" t="s">
        <v>6864</v>
      </c>
      <c r="B1680" s="177" t="s">
        <v>7033</v>
      </c>
      <c r="D1680" s="177" t="s">
        <v>508</v>
      </c>
      <c r="E1680" s="177" t="s">
        <v>7592</v>
      </c>
      <c r="F1680" s="177" t="s">
        <v>33256</v>
      </c>
      <c r="I1680" s="177" t="s">
        <v>939</v>
      </c>
      <c r="J1680" s="181" t="s">
        <v>2287</v>
      </c>
      <c r="K1680" s="178" t="s">
        <v>2287</v>
      </c>
      <c r="L1680" s="177" t="s">
        <v>901</v>
      </c>
      <c r="M1680" s="177" t="s">
        <v>7300</v>
      </c>
      <c r="N1680" s="177" t="s">
        <v>7037</v>
      </c>
      <c r="O1680" s="177" t="s">
        <v>324</v>
      </c>
      <c r="P1680" s="177" t="s">
        <v>903</v>
      </c>
      <c r="R1680" s="177" t="s">
        <v>951</v>
      </c>
      <c r="S1680" s="177" t="s">
        <v>952</v>
      </c>
      <c r="U1680" s="177" t="s">
        <v>7593</v>
      </c>
      <c r="V1680" s="177" t="s">
        <v>954</v>
      </c>
      <c r="W1680" s="177" t="s">
        <v>908</v>
      </c>
      <c r="Y1680" s="177" t="s">
        <v>908</v>
      </c>
      <c r="Z1680" s="177" t="s">
        <v>908</v>
      </c>
      <c r="AA1680" s="177" t="s">
        <v>1148</v>
      </c>
      <c r="AB1680" s="177" t="s">
        <v>910</v>
      </c>
      <c r="AC1680" s="177" t="s">
        <v>646</v>
      </c>
      <c r="AD1680" s="177" t="s">
        <v>911</v>
      </c>
      <c r="AE1680" s="177" t="s">
        <v>1730</v>
      </c>
      <c r="AF1680" s="177" t="s">
        <v>912</v>
      </c>
      <c r="AG1680" s="177" t="s">
        <v>908</v>
      </c>
      <c r="AH1680" s="177" t="s">
        <v>958</v>
      </c>
      <c r="AI1680" s="177" t="s">
        <v>908</v>
      </c>
      <c r="AJ1680" s="177" t="s">
        <v>6962</v>
      </c>
      <c r="AK1680" s="177" t="s">
        <v>982</v>
      </c>
      <c r="AL1680" s="177" t="s">
        <v>959</v>
      </c>
      <c r="AM1680" s="177" t="s">
        <v>960</v>
      </c>
      <c r="AQ1680" s="177" t="s">
        <v>33259</v>
      </c>
      <c r="AT1680" s="177"/>
      <c r="AU1680" s="177"/>
      <c r="AV1680" s="177"/>
      <c r="AW1680" s="177"/>
    </row>
    <row r="1681" spans="1:49">
      <c r="A1681" s="170" t="s">
        <v>6864</v>
      </c>
      <c r="B1681" s="177" t="s">
        <v>7033</v>
      </c>
      <c r="D1681" s="177" t="s">
        <v>508</v>
      </c>
      <c r="E1681" s="177" t="s">
        <v>6922</v>
      </c>
      <c r="F1681" s="177" t="s">
        <v>7594</v>
      </c>
      <c r="I1681" s="177" t="s">
        <v>939</v>
      </c>
      <c r="J1681" s="181" t="s">
        <v>2287</v>
      </c>
      <c r="K1681" s="178" t="s">
        <v>2287</v>
      </c>
      <c r="L1681" s="177" t="s">
        <v>550</v>
      </c>
      <c r="M1681" s="177" t="s">
        <v>7037</v>
      </c>
      <c r="N1681" s="177" t="s">
        <v>7037</v>
      </c>
      <c r="O1681" s="177" t="s">
        <v>195</v>
      </c>
      <c r="P1681" s="177" t="s">
        <v>1023</v>
      </c>
      <c r="Q1681" s="177" t="s">
        <v>1376</v>
      </c>
      <c r="R1681" s="177" t="s">
        <v>600</v>
      </c>
      <c r="S1681" s="177" t="s">
        <v>601</v>
      </c>
      <c r="U1681" s="177" t="s">
        <v>739</v>
      </c>
      <c r="V1681" s="177" t="s">
        <v>672</v>
      </c>
      <c r="AQ1681" s="177" t="s">
        <v>7079</v>
      </c>
      <c r="AT1681" s="177"/>
      <c r="AU1681" s="177"/>
      <c r="AV1681" s="177"/>
      <c r="AW1681" s="177"/>
    </row>
    <row r="1682" spans="1:49">
      <c r="A1682" s="170" t="s">
        <v>6864</v>
      </c>
      <c r="B1682" s="177" t="s">
        <v>7033</v>
      </c>
      <c r="D1682" s="177" t="s">
        <v>508</v>
      </c>
      <c r="E1682" s="177" t="s">
        <v>1721</v>
      </c>
      <c r="F1682" s="177" t="s">
        <v>7595</v>
      </c>
      <c r="I1682" s="177" t="s">
        <v>939</v>
      </c>
      <c r="J1682" s="181" t="s">
        <v>2287</v>
      </c>
      <c r="K1682" s="178" t="s">
        <v>2287</v>
      </c>
      <c r="L1682" s="177" t="s">
        <v>550</v>
      </c>
      <c r="M1682" s="177" t="s">
        <v>7037</v>
      </c>
      <c r="N1682" s="177" t="s">
        <v>7037</v>
      </c>
      <c r="O1682" s="177" t="s">
        <v>195</v>
      </c>
      <c r="P1682" s="177" t="s">
        <v>1193</v>
      </c>
      <c r="Q1682" s="177" t="s">
        <v>1376</v>
      </c>
      <c r="R1682" s="177" t="s">
        <v>600</v>
      </c>
      <c r="S1682" s="177" t="s">
        <v>601</v>
      </c>
      <c r="U1682" s="177" t="s">
        <v>739</v>
      </c>
      <c r="V1682" s="177" t="s">
        <v>1898</v>
      </c>
      <c r="AQ1682" s="177" t="s">
        <v>7079</v>
      </c>
      <c r="AT1682" s="177"/>
      <c r="AU1682" s="177"/>
      <c r="AV1682" s="177"/>
      <c r="AW1682" s="177"/>
    </row>
    <row r="1683" spans="1:49">
      <c r="A1683" s="170" t="s">
        <v>6864</v>
      </c>
      <c r="B1683" s="177" t="s">
        <v>7033</v>
      </c>
      <c r="D1683" s="177" t="s">
        <v>508</v>
      </c>
      <c r="E1683" s="183" t="s">
        <v>7596</v>
      </c>
      <c r="F1683" s="177" t="s">
        <v>7597</v>
      </c>
      <c r="I1683" s="177" t="s">
        <v>939</v>
      </c>
      <c r="J1683" s="181" t="s">
        <v>2287</v>
      </c>
      <c r="K1683" s="178" t="s">
        <v>2287</v>
      </c>
      <c r="L1683" s="177" t="s">
        <v>550</v>
      </c>
      <c r="M1683" s="177" t="s">
        <v>7037</v>
      </c>
      <c r="N1683" s="177" t="s">
        <v>7037</v>
      </c>
      <c r="O1683" s="177" t="s">
        <v>195</v>
      </c>
      <c r="P1683" s="177" t="s">
        <v>887</v>
      </c>
      <c r="R1683" s="177" t="s">
        <v>600</v>
      </c>
      <c r="S1683" s="177" t="s">
        <v>601</v>
      </c>
      <c r="U1683" s="177" t="s">
        <v>646</v>
      </c>
      <c r="V1683" s="177" t="s">
        <v>2569</v>
      </c>
      <c r="X1683" s="177" t="s">
        <v>673</v>
      </c>
      <c r="Y1683" s="177" t="s">
        <v>674</v>
      </c>
      <c r="Z1683" s="177" t="s">
        <v>646</v>
      </c>
      <c r="AA1683" s="177" t="s">
        <v>2570</v>
      </c>
      <c r="AQ1683" s="170" t="s">
        <v>7598</v>
      </c>
      <c r="AT1683" s="177"/>
      <c r="AU1683" s="177"/>
      <c r="AV1683" s="177"/>
      <c r="AW1683" s="177"/>
    </row>
    <row r="1684" spans="1:49">
      <c r="A1684" s="170" t="s">
        <v>6864</v>
      </c>
      <c r="B1684" s="177" t="s">
        <v>7033</v>
      </c>
      <c r="D1684" s="177" t="s">
        <v>508</v>
      </c>
      <c r="E1684" s="177" t="s">
        <v>2895</v>
      </c>
      <c r="F1684" s="177" t="s">
        <v>7599</v>
      </c>
      <c r="G1684" s="177" t="s">
        <v>7600</v>
      </c>
      <c r="I1684" s="177" t="s">
        <v>939</v>
      </c>
      <c r="J1684" s="181" t="s">
        <v>2287</v>
      </c>
      <c r="K1684" s="178" t="s">
        <v>2287</v>
      </c>
      <c r="L1684" s="177" t="s">
        <v>513</v>
      </c>
      <c r="M1684" s="177" t="s">
        <v>7049</v>
      </c>
      <c r="N1684" s="177" t="s">
        <v>7037</v>
      </c>
      <c r="O1684" s="177" t="s">
        <v>280</v>
      </c>
      <c r="R1684" s="177" t="s">
        <v>700</v>
      </c>
      <c r="S1684" s="177" t="s">
        <v>896</v>
      </c>
      <c r="T1684" s="177" t="s">
        <v>512</v>
      </c>
      <c r="U1684" s="177" t="s">
        <v>646</v>
      </c>
      <c r="X1684" s="177" t="s">
        <v>1130</v>
      </c>
      <c r="AQ1684" s="177" t="s">
        <v>7298</v>
      </c>
      <c r="AT1684" s="177"/>
      <c r="AU1684" s="177"/>
      <c r="AV1684" s="177"/>
      <c r="AW1684" s="177"/>
    </row>
    <row r="1685" spans="1:49">
      <c r="A1685" s="170" t="s">
        <v>6864</v>
      </c>
      <c r="B1685" s="177" t="s">
        <v>7033</v>
      </c>
      <c r="D1685" s="177" t="s">
        <v>508</v>
      </c>
      <c r="E1685" s="170" t="s">
        <v>7601</v>
      </c>
      <c r="F1685" s="177" t="s">
        <v>33257</v>
      </c>
      <c r="I1685" s="177" t="s">
        <v>939</v>
      </c>
      <c r="J1685" s="181" t="s">
        <v>2287</v>
      </c>
      <c r="K1685" s="178" t="s">
        <v>2287</v>
      </c>
      <c r="L1685" s="177" t="s">
        <v>901</v>
      </c>
      <c r="M1685" s="177" t="s">
        <v>7300</v>
      </c>
      <c r="N1685" s="177" t="s">
        <v>7037</v>
      </c>
      <c r="O1685" s="177" t="s">
        <v>324</v>
      </c>
      <c r="P1685" s="177" t="s">
        <v>903</v>
      </c>
      <c r="R1685" s="177" t="s">
        <v>951</v>
      </c>
      <c r="S1685" s="177" t="s">
        <v>952</v>
      </c>
      <c r="U1685" s="177" t="s">
        <v>7593</v>
      </c>
      <c r="V1685" s="177" t="s">
        <v>954</v>
      </c>
      <c r="W1685" s="177" t="s">
        <v>908</v>
      </c>
      <c r="Y1685" s="177" t="s">
        <v>908</v>
      </c>
      <c r="Z1685" s="177" t="s">
        <v>908</v>
      </c>
      <c r="AA1685" s="177" t="s">
        <v>1148</v>
      </c>
      <c r="AB1685" s="177" t="s">
        <v>910</v>
      </c>
      <c r="AC1685" s="177" t="s">
        <v>646</v>
      </c>
      <c r="AD1685" s="177" t="s">
        <v>911</v>
      </c>
      <c r="AE1685" s="177" t="s">
        <v>1730</v>
      </c>
      <c r="AF1685" s="177" t="s">
        <v>912</v>
      </c>
      <c r="AG1685" s="177" t="s">
        <v>908</v>
      </c>
      <c r="AH1685" s="177" t="s">
        <v>958</v>
      </c>
      <c r="AI1685" s="177" t="s">
        <v>908</v>
      </c>
      <c r="AJ1685" s="177" t="s">
        <v>6962</v>
      </c>
      <c r="AK1685" s="177" t="s">
        <v>914</v>
      </c>
      <c r="AL1685" s="177" t="s">
        <v>959</v>
      </c>
      <c r="AM1685" s="177" t="s">
        <v>960</v>
      </c>
      <c r="AQ1685" s="177" t="s">
        <v>33259</v>
      </c>
      <c r="AT1685" s="177"/>
      <c r="AU1685" s="177"/>
      <c r="AV1685" s="177"/>
      <c r="AW1685" s="177"/>
    </row>
    <row r="1686" spans="1:49">
      <c r="A1686" s="170" t="s">
        <v>6864</v>
      </c>
      <c r="B1686" s="177" t="s">
        <v>7033</v>
      </c>
      <c r="D1686" s="177" t="s">
        <v>508</v>
      </c>
      <c r="E1686" s="177" t="s">
        <v>7602</v>
      </c>
      <c r="F1686" s="177" t="s">
        <v>7603</v>
      </c>
      <c r="I1686" s="177" t="s">
        <v>939</v>
      </c>
      <c r="J1686" s="181" t="s">
        <v>2287</v>
      </c>
      <c r="K1686" s="178" t="s">
        <v>2287</v>
      </c>
      <c r="L1686" s="177" t="s">
        <v>550</v>
      </c>
      <c r="M1686" s="177" t="s">
        <v>7037</v>
      </c>
      <c r="N1686" s="177" t="s">
        <v>7037</v>
      </c>
      <c r="O1686" s="177" t="s">
        <v>195</v>
      </c>
      <c r="P1686" s="177" t="s">
        <v>1023</v>
      </c>
      <c r="Q1686" s="177" t="s">
        <v>7119</v>
      </c>
      <c r="R1686" s="177" t="s">
        <v>600</v>
      </c>
      <c r="S1686" s="177" t="s">
        <v>601</v>
      </c>
      <c r="U1686" s="177" t="s">
        <v>739</v>
      </c>
      <c r="V1686" s="177" t="s">
        <v>1898</v>
      </c>
      <c r="AQ1686" s="177" t="s">
        <v>7079</v>
      </c>
      <c r="AT1686" s="177"/>
      <c r="AU1686" s="177"/>
      <c r="AV1686" s="177"/>
      <c r="AW1686" s="177"/>
    </row>
    <row r="1687" spans="1:49">
      <c r="A1687" s="170" t="s">
        <v>6864</v>
      </c>
      <c r="B1687" s="177" t="s">
        <v>7033</v>
      </c>
      <c r="D1687" s="177" t="s">
        <v>508</v>
      </c>
      <c r="E1687" s="177" t="s">
        <v>827</v>
      </c>
      <c r="F1687" s="177" t="s">
        <v>7604</v>
      </c>
      <c r="I1687" s="177" t="s">
        <v>939</v>
      </c>
      <c r="J1687" s="181" t="s">
        <v>2287</v>
      </c>
      <c r="K1687" s="178" t="s">
        <v>2287</v>
      </c>
      <c r="L1687" s="177" t="s">
        <v>550</v>
      </c>
      <c r="M1687" s="177" t="s">
        <v>7037</v>
      </c>
      <c r="N1687" s="177" t="s">
        <v>7037</v>
      </c>
      <c r="O1687" s="177" t="s">
        <v>195</v>
      </c>
      <c r="P1687" s="177" t="s">
        <v>1604</v>
      </c>
      <c r="Q1687" s="177" t="s">
        <v>7119</v>
      </c>
      <c r="R1687" s="177" t="s">
        <v>600</v>
      </c>
      <c r="S1687" s="177" t="s">
        <v>601</v>
      </c>
      <c r="U1687" s="177" t="s">
        <v>739</v>
      </c>
      <c r="V1687" s="177" t="s">
        <v>7605</v>
      </c>
      <c r="AQ1687" s="177" t="s">
        <v>7079</v>
      </c>
      <c r="AT1687" s="177"/>
      <c r="AU1687" s="177"/>
      <c r="AV1687" s="177"/>
      <c r="AW1687" s="177"/>
    </row>
    <row r="1688" spans="1:49">
      <c r="A1688" s="170" t="s">
        <v>6864</v>
      </c>
      <c r="B1688" s="177" t="s">
        <v>7033</v>
      </c>
      <c r="D1688" s="177" t="s">
        <v>508</v>
      </c>
      <c r="E1688" s="177" t="s">
        <v>7606</v>
      </c>
      <c r="F1688" s="177" t="s">
        <v>7607</v>
      </c>
      <c r="I1688" s="177" t="s">
        <v>939</v>
      </c>
      <c r="J1688" s="181" t="s">
        <v>2287</v>
      </c>
      <c r="K1688" s="178" t="s">
        <v>2287</v>
      </c>
      <c r="L1688" s="177" t="s">
        <v>550</v>
      </c>
      <c r="M1688" s="177" t="s">
        <v>7037</v>
      </c>
      <c r="N1688" s="177" t="s">
        <v>7037</v>
      </c>
      <c r="O1688" s="177" t="s">
        <v>195</v>
      </c>
      <c r="P1688" s="177" t="s">
        <v>552</v>
      </c>
      <c r="Q1688" s="177" t="s">
        <v>888</v>
      </c>
      <c r="R1688" s="177" t="s">
        <v>600</v>
      </c>
      <c r="S1688" s="177" t="s">
        <v>601</v>
      </c>
      <c r="U1688" s="177" t="s">
        <v>718</v>
      </c>
      <c r="V1688" s="177" t="s">
        <v>7608</v>
      </c>
      <c r="AQ1688" s="177" t="s">
        <v>7079</v>
      </c>
      <c r="AT1688" s="177"/>
      <c r="AU1688" s="177"/>
      <c r="AV1688" s="177"/>
      <c r="AW1688" s="177"/>
    </row>
    <row r="1689" spans="1:49">
      <c r="A1689" s="170" t="s">
        <v>6864</v>
      </c>
      <c r="B1689" s="177" t="s">
        <v>7033</v>
      </c>
      <c r="D1689" s="177" t="s">
        <v>508</v>
      </c>
      <c r="E1689" s="177" t="s">
        <v>7609</v>
      </c>
      <c r="F1689" s="177" t="s">
        <v>7610</v>
      </c>
      <c r="I1689" s="177" t="s">
        <v>939</v>
      </c>
      <c r="J1689" s="181" t="s">
        <v>2287</v>
      </c>
      <c r="K1689" s="178" t="s">
        <v>2287</v>
      </c>
      <c r="L1689" s="177" t="s">
        <v>550</v>
      </c>
      <c r="M1689" s="177" t="s">
        <v>7037</v>
      </c>
      <c r="N1689" s="177" t="s">
        <v>7037</v>
      </c>
      <c r="O1689" s="177" t="s">
        <v>195</v>
      </c>
      <c r="P1689" s="177" t="s">
        <v>887</v>
      </c>
      <c r="R1689" s="177" t="s">
        <v>600</v>
      </c>
      <c r="S1689" s="177" t="s">
        <v>601</v>
      </c>
      <c r="U1689" s="177" t="s">
        <v>718</v>
      </c>
      <c r="V1689" s="177" t="s">
        <v>889</v>
      </c>
      <c r="AQ1689" s="177" t="s">
        <v>7079</v>
      </c>
      <c r="AT1689" s="177"/>
      <c r="AU1689" s="177"/>
      <c r="AV1689" s="177"/>
      <c r="AW1689" s="177"/>
    </row>
    <row r="1690" spans="1:49">
      <c r="A1690" s="170" t="s">
        <v>6864</v>
      </c>
      <c r="B1690" s="177" t="s">
        <v>7033</v>
      </c>
      <c r="D1690" s="177" t="s">
        <v>508</v>
      </c>
      <c r="E1690" s="177" t="s">
        <v>7611</v>
      </c>
      <c r="F1690" s="177" t="s">
        <v>7612</v>
      </c>
      <c r="G1690" s="177" t="s">
        <v>7613</v>
      </c>
      <c r="I1690" s="177" t="s">
        <v>939</v>
      </c>
      <c r="J1690" s="181" t="s">
        <v>2287</v>
      </c>
      <c r="K1690" s="178" t="s">
        <v>2287</v>
      </c>
      <c r="L1690" s="177" t="s">
        <v>513</v>
      </c>
      <c r="M1690" s="177" t="s">
        <v>7049</v>
      </c>
      <c r="N1690" s="177" t="s">
        <v>7037</v>
      </c>
      <c r="O1690" s="177" t="s">
        <v>280</v>
      </c>
      <c r="R1690" s="177" t="s">
        <v>700</v>
      </c>
      <c r="S1690" s="177" t="s">
        <v>896</v>
      </c>
      <c r="T1690" s="177" t="s">
        <v>512</v>
      </c>
      <c r="U1690" s="177" t="s">
        <v>718</v>
      </c>
      <c r="X1690" s="177" t="s">
        <v>1130</v>
      </c>
      <c r="AQ1690" s="177" t="s">
        <v>7298</v>
      </c>
      <c r="AT1690" s="177"/>
      <c r="AU1690" s="177"/>
      <c r="AV1690" s="177"/>
      <c r="AW1690" s="177"/>
    </row>
    <row r="1691" spans="1:49">
      <c r="A1691" s="170" t="s">
        <v>6864</v>
      </c>
      <c r="B1691" s="177" t="s">
        <v>7033</v>
      </c>
      <c r="D1691" s="177" t="s">
        <v>508</v>
      </c>
      <c r="E1691" s="170" t="s">
        <v>7614</v>
      </c>
      <c r="F1691" s="177" t="s">
        <v>33258</v>
      </c>
      <c r="I1691" s="177" t="s">
        <v>939</v>
      </c>
      <c r="J1691" s="181" t="s">
        <v>2287</v>
      </c>
      <c r="K1691" s="178" t="s">
        <v>2287</v>
      </c>
      <c r="L1691" s="177" t="s">
        <v>901</v>
      </c>
      <c r="M1691" s="177" t="s">
        <v>7300</v>
      </c>
      <c r="N1691" s="177" t="s">
        <v>7037</v>
      </c>
      <c r="O1691" s="177" t="s">
        <v>324</v>
      </c>
      <c r="P1691" s="177" t="s">
        <v>903</v>
      </c>
      <c r="R1691" s="177" t="s">
        <v>951</v>
      </c>
      <c r="S1691" s="177" t="s">
        <v>952</v>
      </c>
      <c r="U1691" s="177" t="s">
        <v>3974</v>
      </c>
      <c r="V1691" s="177" t="s">
        <v>954</v>
      </c>
      <c r="W1691" s="177" t="s">
        <v>908</v>
      </c>
      <c r="Y1691" s="177" t="s">
        <v>908</v>
      </c>
      <c r="Z1691" s="177" t="s">
        <v>908</v>
      </c>
      <c r="AA1691" s="177" t="s">
        <v>1148</v>
      </c>
      <c r="AB1691" s="177" t="s">
        <v>910</v>
      </c>
      <c r="AC1691" s="177" t="s">
        <v>718</v>
      </c>
      <c r="AD1691" s="177" t="s">
        <v>911</v>
      </c>
      <c r="AE1691" s="177" t="s">
        <v>2014</v>
      </c>
      <c r="AF1691" s="177" t="s">
        <v>912</v>
      </c>
      <c r="AG1691" s="177" t="s">
        <v>908</v>
      </c>
      <c r="AH1691" s="177" t="s">
        <v>958</v>
      </c>
      <c r="AI1691" s="177" t="s">
        <v>908</v>
      </c>
      <c r="AJ1691" s="177" t="s">
        <v>6962</v>
      </c>
      <c r="AK1691" s="177" t="s">
        <v>982</v>
      </c>
      <c r="AL1691" s="177" t="s">
        <v>959</v>
      </c>
      <c r="AM1691" s="177" t="s">
        <v>960</v>
      </c>
      <c r="AP1691" s="177" t="s">
        <v>7615</v>
      </c>
      <c r="AQ1691" s="177" t="s">
        <v>33259</v>
      </c>
      <c r="AT1691" s="177"/>
      <c r="AU1691" s="177"/>
      <c r="AV1691" s="177"/>
      <c r="AW1691" s="177"/>
    </row>
    <row r="1692" spans="1:49">
      <c r="A1692" s="170" t="s">
        <v>6864</v>
      </c>
      <c r="B1692" s="177" t="s">
        <v>7033</v>
      </c>
      <c r="D1692" s="177" t="s">
        <v>508</v>
      </c>
      <c r="E1692" s="177" t="s">
        <v>1772</v>
      </c>
      <c r="F1692" s="177" t="s">
        <v>7616</v>
      </c>
      <c r="I1692" s="177" t="s">
        <v>939</v>
      </c>
      <c r="J1692" s="181" t="s">
        <v>2287</v>
      </c>
      <c r="K1692" s="178" t="s">
        <v>2287</v>
      </c>
      <c r="L1692" s="177" t="s">
        <v>550</v>
      </c>
      <c r="M1692" s="177" t="s">
        <v>7037</v>
      </c>
      <c r="N1692" s="177" t="s">
        <v>7037</v>
      </c>
      <c r="O1692" s="177" t="s">
        <v>195</v>
      </c>
      <c r="P1692" s="177" t="s">
        <v>1023</v>
      </c>
      <c r="Q1692" s="177" t="s">
        <v>7119</v>
      </c>
      <c r="R1692" s="177" t="s">
        <v>600</v>
      </c>
      <c r="S1692" s="177" t="s">
        <v>601</v>
      </c>
      <c r="U1692" s="177" t="s">
        <v>739</v>
      </c>
      <c r="V1692" s="177" t="s">
        <v>889</v>
      </c>
      <c r="AQ1692" s="177" t="s">
        <v>7079</v>
      </c>
      <c r="AT1692" s="177"/>
      <c r="AU1692" s="177"/>
      <c r="AV1692" s="177"/>
      <c r="AW1692" s="177"/>
    </row>
    <row r="1693" spans="1:49">
      <c r="A1693" s="170" t="s">
        <v>6864</v>
      </c>
      <c r="B1693" s="177" t="s">
        <v>7033</v>
      </c>
      <c r="D1693" s="177" t="s">
        <v>508</v>
      </c>
      <c r="E1693" s="177" t="s">
        <v>6927</v>
      </c>
      <c r="F1693" s="177" t="s">
        <v>7617</v>
      </c>
      <c r="I1693" s="177" t="s">
        <v>939</v>
      </c>
      <c r="J1693" s="181" t="s">
        <v>2287</v>
      </c>
      <c r="K1693" s="178" t="s">
        <v>2287</v>
      </c>
      <c r="L1693" s="177" t="s">
        <v>550</v>
      </c>
      <c r="M1693" s="177" t="s">
        <v>7037</v>
      </c>
      <c r="N1693" s="177" t="s">
        <v>7037</v>
      </c>
      <c r="O1693" s="177" t="s">
        <v>195</v>
      </c>
      <c r="P1693" s="177" t="s">
        <v>1193</v>
      </c>
      <c r="Q1693" s="177" t="s">
        <v>6788</v>
      </c>
      <c r="R1693" s="177" t="s">
        <v>600</v>
      </c>
      <c r="S1693" s="177" t="s">
        <v>601</v>
      </c>
      <c r="U1693" s="177" t="s">
        <v>739</v>
      </c>
      <c r="V1693" s="177" t="s">
        <v>743</v>
      </c>
      <c r="AQ1693" s="177" t="s">
        <v>7079</v>
      </c>
      <c r="AT1693" s="177"/>
      <c r="AU1693" s="177"/>
      <c r="AV1693" s="177"/>
      <c r="AW1693" s="177"/>
    </row>
    <row r="1694" spans="1:49">
      <c r="A1694" s="170" t="s">
        <v>6864</v>
      </c>
      <c r="B1694" s="177" t="s">
        <v>7033</v>
      </c>
      <c r="D1694" s="177" t="s">
        <v>508</v>
      </c>
      <c r="E1694" s="177" t="s">
        <v>7618</v>
      </c>
      <c r="F1694" s="177" t="s">
        <v>7619</v>
      </c>
      <c r="I1694" s="177" t="s">
        <v>939</v>
      </c>
      <c r="J1694" s="181" t="s">
        <v>2287</v>
      </c>
      <c r="K1694" s="178" t="s">
        <v>2287</v>
      </c>
      <c r="L1694" s="177" t="s">
        <v>550</v>
      </c>
      <c r="M1694" s="177" t="s">
        <v>7037</v>
      </c>
      <c r="N1694" s="177" t="s">
        <v>7037</v>
      </c>
      <c r="O1694" s="177" t="s">
        <v>195</v>
      </c>
      <c r="P1694" s="177" t="s">
        <v>1193</v>
      </c>
      <c r="Q1694" s="177" t="s">
        <v>6788</v>
      </c>
      <c r="R1694" s="177" t="s">
        <v>600</v>
      </c>
      <c r="S1694" s="177" t="s">
        <v>601</v>
      </c>
      <c r="U1694" s="177" t="s">
        <v>739</v>
      </c>
      <c r="V1694" s="177" t="s">
        <v>3347</v>
      </c>
      <c r="AQ1694" s="177" t="s">
        <v>7079</v>
      </c>
      <c r="AT1694" s="177"/>
      <c r="AU1694" s="177"/>
      <c r="AV1694" s="177"/>
      <c r="AW1694" s="177"/>
    </row>
    <row r="1695" spans="1:49">
      <c r="A1695" s="170" t="s">
        <v>6864</v>
      </c>
      <c r="B1695" s="177" t="s">
        <v>7033</v>
      </c>
      <c r="D1695" s="177" t="s">
        <v>508</v>
      </c>
      <c r="E1695" s="177" t="s">
        <v>7620</v>
      </c>
      <c r="F1695" s="177" t="s">
        <v>7621</v>
      </c>
      <c r="I1695" s="177" t="s">
        <v>939</v>
      </c>
      <c r="J1695" s="181" t="s">
        <v>2287</v>
      </c>
      <c r="K1695" s="178" t="s">
        <v>2287</v>
      </c>
      <c r="L1695" s="177" t="s">
        <v>550</v>
      </c>
      <c r="M1695" s="177" t="s">
        <v>7037</v>
      </c>
      <c r="N1695" s="177" t="s">
        <v>7037</v>
      </c>
      <c r="O1695" s="177" t="s">
        <v>195</v>
      </c>
      <c r="P1695" s="177" t="s">
        <v>1023</v>
      </c>
      <c r="Q1695" s="177" t="s">
        <v>1361</v>
      </c>
      <c r="R1695" s="177" t="s">
        <v>600</v>
      </c>
      <c r="S1695" s="177" t="s">
        <v>601</v>
      </c>
      <c r="U1695" s="177" t="s">
        <v>739</v>
      </c>
      <c r="V1695" s="177" t="s">
        <v>2802</v>
      </c>
      <c r="AQ1695" s="177" t="s">
        <v>7079</v>
      </c>
      <c r="AT1695" s="177"/>
      <c r="AU1695" s="177"/>
      <c r="AV1695" s="177"/>
      <c r="AW1695" s="177"/>
    </row>
    <row r="1696" spans="1:49">
      <c r="A1696" s="170" t="s">
        <v>6864</v>
      </c>
      <c r="B1696" s="177" t="s">
        <v>7033</v>
      </c>
      <c r="D1696" s="177" t="s">
        <v>508</v>
      </c>
      <c r="E1696" s="177" t="s">
        <v>7622</v>
      </c>
      <c r="F1696" s="177" t="s">
        <v>7623</v>
      </c>
      <c r="I1696" s="177" t="s">
        <v>939</v>
      </c>
      <c r="J1696" s="181" t="s">
        <v>2287</v>
      </c>
      <c r="K1696" s="178" t="s">
        <v>2287</v>
      </c>
      <c r="L1696" s="177" t="s">
        <v>550</v>
      </c>
      <c r="M1696" s="177" t="s">
        <v>7037</v>
      </c>
      <c r="N1696" s="177" t="s">
        <v>7037</v>
      </c>
      <c r="O1696" s="177" t="s">
        <v>195</v>
      </c>
      <c r="P1696" s="177" t="s">
        <v>1023</v>
      </c>
      <c r="Q1696" s="177" t="s">
        <v>7624</v>
      </c>
      <c r="R1696" s="177" t="s">
        <v>600</v>
      </c>
      <c r="S1696" s="177" t="s">
        <v>601</v>
      </c>
      <c r="U1696" s="177" t="s">
        <v>702</v>
      </c>
      <c r="V1696" s="177" t="s">
        <v>2802</v>
      </c>
      <c r="AQ1696" s="177" t="s">
        <v>7079</v>
      </c>
      <c r="AT1696" s="177"/>
      <c r="AU1696" s="177"/>
      <c r="AV1696" s="177"/>
      <c r="AW1696" s="177"/>
    </row>
    <row r="1697" spans="1:49">
      <c r="A1697" s="170" t="s">
        <v>6864</v>
      </c>
      <c r="B1697" s="177" t="s">
        <v>7033</v>
      </c>
      <c r="D1697" s="177" t="s">
        <v>508</v>
      </c>
      <c r="E1697" s="177" t="s">
        <v>4551</v>
      </c>
      <c r="F1697" s="177" t="s">
        <v>7625</v>
      </c>
      <c r="I1697" s="177" t="s">
        <v>939</v>
      </c>
      <c r="J1697" s="181" t="s">
        <v>2287</v>
      </c>
      <c r="K1697" s="178" t="s">
        <v>2287</v>
      </c>
      <c r="L1697" s="177" t="s">
        <v>550</v>
      </c>
      <c r="M1697" s="177" t="s">
        <v>7037</v>
      </c>
      <c r="N1697" s="177" t="s">
        <v>7037</v>
      </c>
      <c r="O1697" s="177" t="s">
        <v>195</v>
      </c>
      <c r="P1697" s="177" t="s">
        <v>1023</v>
      </c>
      <c r="Q1697" s="177" t="s">
        <v>1376</v>
      </c>
      <c r="R1697" s="177" t="s">
        <v>600</v>
      </c>
      <c r="S1697" s="177" t="s">
        <v>601</v>
      </c>
      <c r="U1697" s="177" t="s">
        <v>739</v>
      </c>
      <c r="V1697" s="177" t="s">
        <v>889</v>
      </c>
      <c r="AQ1697" s="177" t="s">
        <v>7079</v>
      </c>
      <c r="AT1697" s="177"/>
      <c r="AU1697" s="177"/>
      <c r="AV1697" s="177"/>
      <c r="AW1697" s="177"/>
    </row>
    <row r="1698" spans="1:49">
      <c r="A1698" s="170" t="s">
        <v>6864</v>
      </c>
      <c r="B1698" s="177" t="s">
        <v>7033</v>
      </c>
      <c r="D1698" s="177" t="s">
        <v>508</v>
      </c>
      <c r="E1698" s="177" t="s">
        <v>2390</v>
      </c>
      <c r="F1698" s="177" t="s">
        <v>7626</v>
      </c>
      <c r="I1698" s="177" t="s">
        <v>939</v>
      </c>
      <c r="J1698" s="181" t="s">
        <v>2287</v>
      </c>
      <c r="K1698" s="178" t="s">
        <v>2287</v>
      </c>
      <c r="L1698" s="177" t="s">
        <v>550</v>
      </c>
      <c r="M1698" s="177" t="s">
        <v>7037</v>
      </c>
      <c r="N1698" s="177" t="s">
        <v>7037</v>
      </c>
      <c r="O1698" s="177" t="s">
        <v>195</v>
      </c>
      <c r="P1698" s="177" t="s">
        <v>1604</v>
      </c>
      <c r="Q1698" s="177" t="s">
        <v>1376</v>
      </c>
      <c r="R1698" s="177" t="s">
        <v>600</v>
      </c>
      <c r="S1698" s="177" t="s">
        <v>601</v>
      </c>
      <c r="U1698" s="177" t="s">
        <v>702</v>
      </c>
      <c r="V1698" s="177" t="s">
        <v>7627</v>
      </c>
      <c r="AQ1698" s="177" t="s">
        <v>7079</v>
      </c>
      <c r="AT1698" s="177"/>
      <c r="AU1698" s="177"/>
      <c r="AV1698" s="177"/>
      <c r="AW1698" s="177"/>
    </row>
    <row r="1699" spans="1:49">
      <c r="A1699" s="170" t="s">
        <v>6864</v>
      </c>
      <c r="B1699" s="177" t="s">
        <v>7033</v>
      </c>
      <c r="D1699" s="177" t="s">
        <v>508</v>
      </c>
      <c r="E1699" s="177" t="s">
        <v>7628</v>
      </c>
      <c r="F1699" s="177" t="s">
        <v>7629</v>
      </c>
      <c r="I1699" s="177" t="s">
        <v>939</v>
      </c>
      <c r="J1699" s="181" t="s">
        <v>2287</v>
      </c>
      <c r="K1699" s="178" t="s">
        <v>2287</v>
      </c>
      <c r="L1699" s="177" t="s">
        <v>550</v>
      </c>
      <c r="M1699" s="177" t="s">
        <v>7037</v>
      </c>
      <c r="N1699" s="177" t="s">
        <v>7037</v>
      </c>
      <c r="O1699" s="177" t="s">
        <v>168</v>
      </c>
      <c r="P1699" s="177" t="s">
        <v>1208</v>
      </c>
      <c r="Q1699" s="177" t="s">
        <v>614</v>
      </c>
      <c r="R1699" s="177" t="s">
        <v>1209</v>
      </c>
      <c r="S1699" s="177" t="s">
        <v>1611</v>
      </c>
      <c r="T1699" s="177" t="s">
        <v>646</v>
      </c>
      <c r="U1699" s="177" t="s">
        <v>3597</v>
      </c>
      <c r="AQ1699" s="177"/>
      <c r="AT1699" s="177"/>
      <c r="AU1699" s="177"/>
      <c r="AV1699" s="177"/>
      <c r="AW1699" s="177"/>
    </row>
    <row r="1700" spans="1:49">
      <c r="A1700" s="170" t="s">
        <v>6864</v>
      </c>
      <c r="B1700" s="177" t="s">
        <v>7033</v>
      </c>
      <c r="D1700" s="177" t="s">
        <v>508</v>
      </c>
      <c r="E1700" s="177" t="s">
        <v>7630</v>
      </c>
      <c r="F1700" s="177" t="s">
        <v>7631</v>
      </c>
      <c r="I1700" s="177" t="s">
        <v>939</v>
      </c>
      <c r="J1700" s="181" t="s">
        <v>2287</v>
      </c>
      <c r="K1700" s="178" t="s">
        <v>2287</v>
      </c>
      <c r="L1700" s="177" t="s">
        <v>550</v>
      </c>
      <c r="M1700" s="177" t="s">
        <v>7037</v>
      </c>
      <c r="N1700" s="177" t="s">
        <v>7037</v>
      </c>
      <c r="O1700" s="177" t="s">
        <v>168</v>
      </c>
      <c r="P1700" s="177" t="s">
        <v>1208</v>
      </c>
      <c r="Q1700" s="177" t="s">
        <v>7515</v>
      </c>
      <c r="R1700" s="177" t="s">
        <v>1209</v>
      </c>
      <c r="S1700" s="177" t="s">
        <v>1611</v>
      </c>
      <c r="T1700" s="177" t="s">
        <v>646</v>
      </c>
      <c r="U1700" s="177" t="s">
        <v>3597</v>
      </c>
      <c r="AQ1700" s="177"/>
      <c r="AT1700" s="177"/>
      <c r="AU1700" s="177"/>
      <c r="AV1700" s="177"/>
      <c r="AW1700" s="177"/>
    </row>
    <row r="1701" spans="1:49">
      <c r="A1701" s="170" t="s">
        <v>6864</v>
      </c>
      <c r="B1701" s="177" t="s">
        <v>7033</v>
      </c>
      <c r="D1701" s="177" t="s">
        <v>508</v>
      </c>
      <c r="E1701" s="177" t="s">
        <v>1680</v>
      </c>
      <c r="F1701" s="177" t="s">
        <v>7632</v>
      </c>
      <c r="I1701" s="177" t="s">
        <v>939</v>
      </c>
      <c r="J1701" s="181" t="s">
        <v>2287</v>
      </c>
      <c r="K1701" s="178" t="s">
        <v>2287</v>
      </c>
      <c r="L1701" s="177" t="s">
        <v>550</v>
      </c>
      <c r="M1701" s="177" t="s">
        <v>7037</v>
      </c>
      <c r="N1701" s="177" t="s">
        <v>7037</v>
      </c>
      <c r="O1701" s="177" t="s">
        <v>159</v>
      </c>
      <c r="P1701" s="177" t="s">
        <v>4346</v>
      </c>
      <c r="Q1701" s="177" t="s">
        <v>2718</v>
      </c>
      <c r="R1701" s="177" t="s">
        <v>1523</v>
      </c>
      <c r="S1701" s="177" t="s">
        <v>159</v>
      </c>
      <c r="AQ1701" s="177" t="s">
        <v>1530</v>
      </c>
      <c r="AT1701" s="177"/>
      <c r="AU1701" s="177"/>
      <c r="AV1701" s="177"/>
      <c r="AW1701" s="177"/>
    </row>
    <row r="1702" spans="1:49">
      <c r="A1702" s="170" t="s">
        <v>6864</v>
      </c>
      <c r="B1702" s="177" t="s">
        <v>7033</v>
      </c>
      <c r="D1702" s="177" t="s">
        <v>508</v>
      </c>
      <c r="E1702" s="177" t="s">
        <v>805</v>
      </c>
      <c r="F1702" s="177" t="s">
        <v>7633</v>
      </c>
      <c r="I1702" s="177" t="s">
        <v>939</v>
      </c>
      <c r="J1702" s="181" t="s">
        <v>2287</v>
      </c>
      <c r="K1702" s="178" t="s">
        <v>2287</v>
      </c>
      <c r="L1702" s="177" t="s">
        <v>550</v>
      </c>
      <c r="M1702" s="177" t="s">
        <v>7037</v>
      </c>
      <c r="N1702" s="177" t="s">
        <v>7037</v>
      </c>
      <c r="O1702" s="177" t="s">
        <v>159</v>
      </c>
      <c r="P1702" s="177" t="s">
        <v>4346</v>
      </c>
      <c r="Q1702" s="177" t="s">
        <v>5291</v>
      </c>
      <c r="R1702" s="177" t="s">
        <v>1523</v>
      </c>
      <c r="S1702" s="177" t="s">
        <v>159</v>
      </c>
      <c r="AQ1702" s="177" t="s">
        <v>1530</v>
      </c>
      <c r="AT1702" s="177"/>
      <c r="AU1702" s="177"/>
      <c r="AV1702" s="177"/>
      <c r="AW1702" s="177"/>
    </row>
    <row r="1703" spans="1:49">
      <c r="A1703" s="170" t="s">
        <v>6864</v>
      </c>
      <c r="B1703" s="177" t="s">
        <v>7033</v>
      </c>
      <c r="D1703" s="177" t="s">
        <v>508</v>
      </c>
      <c r="E1703" s="177" t="s">
        <v>7634</v>
      </c>
      <c r="F1703" s="177" t="s">
        <v>7635</v>
      </c>
      <c r="I1703" s="177" t="s">
        <v>939</v>
      </c>
      <c r="J1703" s="181" t="s">
        <v>2287</v>
      </c>
      <c r="K1703" s="178" t="s">
        <v>2287</v>
      </c>
      <c r="L1703" s="177" t="s">
        <v>550</v>
      </c>
      <c r="M1703" s="177" t="s">
        <v>7037</v>
      </c>
      <c r="N1703" s="177" t="s">
        <v>7037</v>
      </c>
      <c r="O1703" s="177" t="s">
        <v>159</v>
      </c>
      <c r="P1703" s="177" t="s">
        <v>4346</v>
      </c>
      <c r="Q1703" s="177" t="s">
        <v>1361</v>
      </c>
      <c r="R1703" s="177" t="s">
        <v>1523</v>
      </c>
      <c r="S1703" s="177" t="s">
        <v>159</v>
      </c>
      <c r="AQ1703" s="177" t="s">
        <v>1530</v>
      </c>
      <c r="AT1703" s="177"/>
      <c r="AU1703" s="177"/>
      <c r="AV1703" s="177"/>
      <c r="AW1703" s="177"/>
    </row>
    <row r="1704" spans="1:49">
      <c r="A1704" s="170" t="s">
        <v>6864</v>
      </c>
      <c r="B1704" s="177" t="s">
        <v>7033</v>
      </c>
      <c r="D1704" s="177" t="s">
        <v>508</v>
      </c>
      <c r="E1704" s="177" t="s">
        <v>7636</v>
      </c>
      <c r="F1704" s="177" t="s">
        <v>7637</v>
      </c>
      <c r="I1704" s="177" t="s">
        <v>939</v>
      </c>
      <c r="J1704" s="181" t="s">
        <v>2287</v>
      </c>
      <c r="K1704" s="178" t="s">
        <v>2287</v>
      </c>
      <c r="L1704" s="177" t="s">
        <v>550</v>
      </c>
      <c r="M1704" s="177" t="s">
        <v>7037</v>
      </c>
      <c r="N1704" s="177" t="s">
        <v>7037</v>
      </c>
      <c r="O1704" s="177" t="s">
        <v>159</v>
      </c>
      <c r="P1704" s="177" t="s">
        <v>4346</v>
      </c>
      <c r="Q1704" s="177" t="s">
        <v>6422</v>
      </c>
      <c r="R1704" s="177" t="s">
        <v>1523</v>
      </c>
      <c r="S1704" s="177" t="s">
        <v>159</v>
      </c>
      <c r="AQ1704" s="177" t="s">
        <v>1530</v>
      </c>
      <c r="AT1704" s="177"/>
      <c r="AU1704" s="177"/>
      <c r="AV1704" s="177"/>
      <c r="AW1704" s="177"/>
    </row>
    <row r="1705" spans="1:49">
      <c r="A1705" s="170" t="s">
        <v>6864</v>
      </c>
      <c r="B1705" s="177" t="s">
        <v>7033</v>
      </c>
      <c r="D1705" s="177" t="s">
        <v>508</v>
      </c>
      <c r="E1705" s="177" t="s">
        <v>1470</v>
      </c>
      <c r="F1705" s="177" t="s">
        <v>7638</v>
      </c>
      <c r="I1705" s="177" t="s">
        <v>939</v>
      </c>
      <c r="J1705" s="181" t="s">
        <v>2287</v>
      </c>
      <c r="K1705" s="178" t="s">
        <v>2287</v>
      </c>
      <c r="L1705" s="177" t="s">
        <v>550</v>
      </c>
      <c r="M1705" s="177" t="s">
        <v>7037</v>
      </c>
      <c r="N1705" s="177" t="s">
        <v>7037</v>
      </c>
      <c r="O1705" s="177" t="s">
        <v>159</v>
      </c>
      <c r="P1705" s="177" t="s">
        <v>4346</v>
      </c>
      <c r="Q1705" s="177" t="s">
        <v>1490</v>
      </c>
      <c r="R1705" s="177" t="s">
        <v>1523</v>
      </c>
      <c r="S1705" s="177" t="s">
        <v>159</v>
      </c>
      <c r="AQ1705" s="177" t="s">
        <v>1530</v>
      </c>
      <c r="AT1705" s="177"/>
      <c r="AU1705" s="177"/>
      <c r="AV1705" s="177"/>
      <c r="AW1705" s="177"/>
    </row>
    <row r="1706" spans="1:49">
      <c r="A1706" s="170" t="s">
        <v>6864</v>
      </c>
      <c r="B1706" s="177" t="s">
        <v>7033</v>
      </c>
      <c r="D1706" s="177" t="s">
        <v>508</v>
      </c>
      <c r="E1706" s="177" t="s">
        <v>666</v>
      </c>
      <c r="F1706" s="177" t="s">
        <v>7639</v>
      </c>
      <c r="I1706" s="177" t="s">
        <v>939</v>
      </c>
      <c r="J1706" s="181" t="s">
        <v>2287</v>
      </c>
      <c r="K1706" s="178" t="s">
        <v>2287</v>
      </c>
      <c r="L1706" s="177" t="s">
        <v>550</v>
      </c>
      <c r="M1706" s="177" t="s">
        <v>7037</v>
      </c>
      <c r="N1706" s="177" t="s">
        <v>7037</v>
      </c>
      <c r="O1706" s="177" t="s">
        <v>159</v>
      </c>
      <c r="P1706" s="177" t="s">
        <v>4346</v>
      </c>
      <c r="Q1706" s="177" t="s">
        <v>7640</v>
      </c>
      <c r="R1706" s="177" t="s">
        <v>1523</v>
      </c>
      <c r="S1706" s="177" t="s">
        <v>159</v>
      </c>
      <c r="AQ1706" s="177" t="s">
        <v>1530</v>
      </c>
      <c r="AT1706" s="177"/>
      <c r="AU1706" s="177"/>
      <c r="AV1706" s="177"/>
      <c r="AW1706" s="177"/>
    </row>
    <row r="1707" spans="1:49">
      <c r="A1707" s="170" t="s">
        <v>6864</v>
      </c>
      <c r="B1707" s="177" t="s">
        <v>7033</v>
      </c>
      <c r="D1707" s="177" t="s">
        <v>508</v>
      </c>
      <c r="E1707" s="177" t="s">
        <v>7641</v>
      </c>
      <c r="F1707" s="177" t="s">
        <v>7642</v>
      </c>
      <c r="I1707" s="177" t="s">
        <v>939</v>
      </c>
      <c r="J1707" s="181" t="s">
        <v>2287</v>
      </c>
      <c r="K1707" s="178" t="s">
        <v>2287</v>
      </c>
      <c r="L1707" s="177" t="s">
        <v>550</v>
      </c>
      <c r="M1707" s="177" t="s">
        <v>7037</v>
      </c>
      <c r="N1707" s="177" t="s">
        <v>7037</v>
      </c>
      <c r="O1707" s="177" t="s">
        <v>195</v>
      </c>
      <c r="P1707" s="177" t="s">
        <v>1023</v>
      </c>
      <c r="Q1707" s="177" t="s">
        <v>7643</v>
      </c>
      <c r="R1707" s="177" t="s">
        <v>600</v>
      </c>
      <c r="S1707" s="177" t="s">
        <v>601</v>
      </c>
      <c r="U1707" s="177" t="s">
        <v>712</v>
      </c>
      <c r="V1707" s="177" t="s">
        <v>2674</v>
      </c>
      <c r="AQ1707" s="177" t="s">
        <v>7079</v>
      </c>
      <c r="AT1707" s="177"/>
      <c r="AU1707" s="177"/>
      <c r="AV1707" s="177"/>
      <c r="AW1707" s="177"/>
    </row>
    <row r="1708" spans="1:49">
      <c r="A1708" s="170" t="s">
        <v>6864</v>
      </c>
      <c r="B1708" s="177" t="s">
        <v>7033</v>
      </c>
      <c r="D1708" s="177" t="s">
        <v>508</v>
      </c>
      <c r="E1708" s="177" t="s">
        <v>5082</v>
      </c>
      <c r="F1708" s="177" t="s">
        <v>7644</v>
      </c>
      <c r="I1708" s="177" t="s">
        <v>939</v>
      </c>
      <c r="J1708" s="181" t="s">
        <v>2287</v>
      </c>
      <c r="K1708" s="178" t="s">
        <v>2287</v>
      </c>
      <c r="L1708" s="177" t="s">
        <v>550</v>
      </c>
      <c r="M1708" s="177" t="s">
        <v>7037</v>
      </c>
      <c r="N1708" s="177" t="s">
        <v>7037</v>
      </c>
      <c r="O1708" s="177" t="s">
        <v>195</v>
      </c>
      <c r="P1708" s="177" t="s">
        <v>1023</v>
      </c>
      <c r="Q1708" s="177" t="s">
        <v>7645</v>
      </c>
      <c r="R1708" s="177" t="s">
        <v>600</v>
      </c>
      <c r="S1708" s="177" t="s">
        <v>601</v>
      </c>
      <c r="U1708" s="177" t="s">
        <v>742</v>
      </c>
      <c r="V1708" s="177" t="s">
        <v>2674</v>
      </c>
      <c r="AQ1708" s="177" t="s">
        <v>7079</v>
      </c>
      <c r="AT1708" s="177"/>
      <c r="AU1708" s="177"/>
      <c r="AV1708" s="177"/>
      <c r="AW1708" s="177"/>
    </row>
    <row r="1709" spans="1:49">
      <c r="A1709" s="170" t="s">
        <v>6864</v>
      </c>
      <c r="B1709" s="177" t="s">
        <v>7033</v>
      </c>
      <c r="D1709" s="177" t="s">
        <v>508</v>
      </c>
      <c r="E1709" s="177" t="s">
        <v>4630</v>
      </c>
      <c r="F1709" s="177" t="s">
        <v>2142</v>
      </c>
      <c r="I1709" s="177" t="s">
        <v>939</v>
      </c>
      <c r="J1709" s="181" t="s">
        <v>2287</v>
      </c>
      <c r="K1709" s="178" t="s">
        <v>2287</v>
      </c>
      <c r="L1709" s="177" t="s">
        <v>2772</v>
      </c>
      <c r="M1709" s="177" t="s">
        <v>7646</v>
      </c>
      <c r="N1709" s="177" t="s">
        <v>7037</v>
      </c>
      <c r="O1709" s="177" t="s">
        <v>273</v>
      </c>
      <c r="P1709" s="177" t="s">
        <v>2773</v>
      </c>
      <c r="Q1709" s="177" t="s">
        <v>3789</v>
      </c>
      <c r="AQ1709" s="177" t="s">
        <v>1125</v>
      </c>
      <c r="AT1709" s="177"/>
      <c r="AU1709" s="177"/>
      <c r="AV1709" s="177"/>
      <c r="AW1709" s="177"/>
    </row>
    <row r="1710" spans="1:49">
      <c r="A1710" s="170" t="s">
        <v>6864</v>
      </c>
      <c r="B1710" s="177" t="s">
        <v>7033</v>
      </c>
      <c r="D1710" s="177" t="s">
        <v>508</v>
      </c>
      <c r="E1710" s="177" t="s">
        <v>7647</v>
      </c>
      <c r="F1710" s="177" t="s">
        <v>7648</v>
      </c>
      <c r="I1710" s="177" t="s">
        <v>939</v>
      </c>
      <c r="J1710" s="181" t="s">
        <v>2287</v>
      </c>
      <c r="K1710" s="178" t="s">
        <v>2287</v>
      </c>
      <c r="L1710" s="177" t="s">
        <v>1575</v>
      </c>
      <c r="M1710" s="177" t="s">
        <v>7037</v>
      </c>
      <c r="N1710" s="177" t="s">
        <v>7037</v>
      </c>
      <c r="O1710" s="177" t="s">
        <v>190</v>
      </c>
      <c r="AQ1710" s="177"/>
      <c r="AT1710" s="177"/>
      <c r="AU1710" s="177"/>
      <c r="AV1710" s="177"/>
      <c r="AW1710" s="177"/>
    </row>
    <row r="1711" spans="1:49">
      <c r="A1711" s="170" t="s">
        <v>6864</v>
      </c>
      <c r="B1711" s="177" t="s">
        <v>7033</v>
      </c>
      <c r="D1711" s="177" t="s">
        <v>508</v>
      </c>
      <c r="E1711" s="177" t="s">
        <v>7649</v>
      </c>
      <c r="F1711" s="177" t="s">
        <v>7650</v>
      </c>
      <c r="I1711" s="177" t="s">
        <v>939</v>
      </c>
      <c r="J1711" s="181" t="s">
        <v>2287</v>
      </c>
      <c r="K1711" s="178" t="s">
        <v>2287</v>
      </c>
      <c r="L1711" s="177" t="s">
        <v>550</v>
      </c>
      <c r="M1711" s="177" t="s">
        <v>7037</v>
      </c>
      <c r="N1711" s="177" t="s">
        <v>7037</v>
      </c>
      <c r="O1711" s="177" t="s">
        <v>303</v>
      </c>
      <c r="R1711" s="177" t="s">
        <v>1267</v>
      </c>
      <c r="S1711" s="177" t="s">
        <v>303</v>
      </c>
      <c r="AQ1711" s="177"/>
      <c r="AT1711" s="177"/>
      <c r="AU1711" s="177"/>
      <c r="AV1711" s="177"/>
      <c r="AW1711" s="177"/>
    </row>
    <row r="1712" spans="1:49">
      <c r="A1712" s="170" t="s">
        <v>6864</v>
      </c>
      <c r="B1712" s="177" t="s">
        <v>7033</v>
      </c>
      <c r="D1712" s="177" t="s">
        <v>508</v>
      </c>
      <c r="E1712" s="177" t="s">
        <v>7651</v>
      </c>
      <c r="F1712" s="177" t="s">
        <v>7652</v>
      </c>
      <c r="I1712" s="177" t="s">
        <v>939</v>
      </c>
      <c r="J1712" s="181" t="s">
        <v>2287</v>
      </c>
      <c r="K1712" s="178" t="s">
        <v>2287</v>
      </c>
      <c r="L1712" s="177" t="s">
        <v>550</v>
      </c>
      <c r="M1712" s="177" t="s">
        <v>7037</v>
      </c>
      <c r="N1712" s="177" t="s">
        <v>7037</v>
      </c>
      <c r="O1712" s="177" t="s">
        <v>195</v>
      </c>
      <c r="P1712" s="177" t="s">
        <v>1023</v>
      </c>
      <c r="Q1712" s="177" t="s">
        <v>7653</v>
      </c>
      <c r="R1712" s="177" t="s">
        <v>553</v>
      </c>
      <c r="S1712" s="177" t="s">
        <v>1611</v>
      </c>
      <c r="U1712" s="177" t="s">
        <v>646</v>
      </c>
      <c r="V1712" s="177" t="s">
        <v>3597</v>
      </c>
      <c r="AQ1712" s="177" t="s">
        <v>7079</v>
      </c>
      <c r="AT1712" s="177"/>
      <c r="AU1712" s="177"/>
      <c r="AV1712" s="177"/>
      <c r="AW1712" s="177"/>
    </row>
    <row r="1713" spans="1:49">
      <c r="A1713" s="170" t="s">
        <v>6864</v>
      </c>
      <c r="B1713" s="177" t="s">
        <v>7033</v>
      </c>
      <c r="D1713" s="177" t="s">
        <v>508</v>
      </c>
      <c r="E1713" s="177" t="s">
        <v>2748</v>
      </c>
      <c r="F1713" s="177" t="s">
        <v>7654</v>
      </c>
      <c r="I1713" s="177" t="s">
        <v>939</v>
      </c>
      <c r="J1713" s="181" t="s">
        <v>2287</v>
      </c>
      <c r="K1713" s="178" t="s">
        <v>2287</v>
      </c>
      <c r="L1713" s="177" t="s">
        <v>550</v>
      </c>
      <c r="M1713" s="177" t="s">
        <v>7037</v>
      </c>
      <c r="N1713" s="177" t="s">
        <v>7037</v>
      </c>
      <c r="O1713" s="177" t="s">
        <v>195</v>
      </c>
      <c r="P1713" s="177" t="s">
        <v>1023</v>
      </c>
      <c r="Q1713" s="177" t="s">
        <v>7655</v>
      </c>
      <c r="R1713" s="177" t="s">
        <v>553</v>
      </c>
      <c r="S1713" s="177" t="s">
        <v>1611</v>
      </c>
      <c r="U1713" s="177" t="s">
        <v>646</v>
      </c>
      <c r="V1713" s="177" t="s">
        <v>833</v>
      </c>
      <c r="AQ1713" s="177" t="s">
        <v>7079</v>
      </c>
      <c r="AT1713" s="177"/>
      <c r="AU1713" s="177"/>
      <c r="AV1713" s="177"/>
      <c r="AW1713" s="177"/>
    </row>
    <row r="1714" spans="1:49">
      <c r="A1714" s="170" t="s">
        <v>6864</v>
      </c>
      <c r="B1714" s="177" t="s">
        <v>7033</v>
      </c>
      <c r="D1714" s="177" t="s">
        <v>508</v>
      </c>
      <c r="E1714" s="177" t="s">
        <v>7656</v>
      </c>
      <c r="F1714" s="177" t="s">
        <v>7657</v>
      </c>
      <c r="I1714" s="177" t="s">
        <v>939</v>
      </c>
      <c r="J1714" s="181" t="s">
        <v>2287</v>
      </c>
      <c r="K1714" s="178" t="s">
        <v>2287</v>
      </c>
      <c r="L1714" s="177" t="s">
        <v>550</v>
      </c>
      <c r="M1714" s="177" t="s">
        <v>7037</v>
      </c>
      <c r="N1714" s="177" t="s">
        <v>7037</v>
      </c>
      <c r="O1714" s="177" t="s">
        <v>195</v>
      </c>
      <c r="P1714" s="177" t="s">
        <v>552</v>
      </c>
      <c r="Q1714" s="177" t="s">
        <v>7658</v>
      </c>
      <c r="R1714" s="177" t="s">
        <v>553</v>
      </c>
      <c r="S1714" s="177" t="s">
        <v>1611</v>
      </c>
      <c r="U1714" s="177" t="s">
        <v>646</v>
      </c>
      <c r="V1714" s="177" t="s">
        <v>6501</v>
      </c>
      <c r="AQ1714" s="177" t="s">
        <v>7079</v>
      </c>
      <c r="AT1714" s="177"/>
      <c r="AU1714" s="177"/>
      <c r="AV1714" s="177"/>
      <c r="AW1714" s="177"/>
    </row>
    <row r="1715" spans="1:49">
      <c r="A1715" s="170" t="s">
        <v>6864</v>
      </c>
      <c r="B1715" s="177" t="s">
        <v>7033</v>
      </c>
      <c r="D1715" s="177" t="s">
        <v>508</v>
      </c>
      <c r="E1715" s="170" t="s">
        <v>7659</v>
      </c>
      <c r="F1715" s="177" t="s">
        <v>7660</v>
      </c>
      <c r="I1715" s="177" t="s">
        <v>939</v>
      </c>
      <c r="J1715" s="181" t="s">
        <v>2287</v>
      </c>
      <c r="K1715" s="178" t="s">
        <v>2287</v>
      </c>
      <c r="L1715" s="177" t="s">
        <v>7661</v>
      </c>
      <c r="M1715" s="177" t="s">
        <v>7037</v>
      </c>
      <c r="N1715" s="177" t="s">
        <v>7037</v>
      </c>
      <c r="O1715" s="177" t="s">
        <v>110</v>
      </c>
      <c r="R1715" s="177" t="s">
        <v>7662</v>
      </c>
      <c r="AQ1715" s="177" t="s">
        <v>769</v>
      </c>
      <c r="AT1715" s="177"/>
      <c r="AU1715" s="177"/>
      <c r="AV1715" s="177"/>
      <c r="AW1715" s="177"/>
    </row>
    <row r="1716" spans="1:49">
      <c r="A1716" s="170" t="s">
        <v>6864</v>
      </c>
      <c r="B1716" s="177" t="s">
        <v>7033</v>
      </c>
      <c r="D1716" s="177" t="s">
        <v>508</v>
      </c>
      <c r="E1716" s="177" t="s">
        <v>7398</v>
      </c>
      <c r="F1716" s="177" t="s">
        <v>7663</v>
      </c>
      <c r="I1716" s="177" t="s">
        <v>939</v>
      </c>
      <c r="J1716" s="181" t="s">
        <v>2287</v>
      </c>
      <c r="K1716" s="178" t="s">
        <v>2287</v>
      </c>
      <c r="L1716" s="177" t="s">
        <v>550</v>
      </c>
      <c r="M1716" s="177" t="s">
        <v>7037</v>
      </c>
      <c r="N1716" s="177" t="s">
        <v>7037</v>
      </c>
      <c r="O1716" s="177" t="s">
        <v>195</v>
      </c>
      <c r="P1716" s="177" t="s">
        <v>1023</v>
      </c>
      <c r="Q1716" s="177" t="s">
        <v>7655</v>
      </c>
      <c r="R1716" s="177" t="s">
        <v>553</v>
      </c>
      <c r="S1716" s="177" t="s">
        <v>1611</v>
      </c>
      <c r="U1716" s="177" t="s">
        <v>646</v>
      </c>
      <c r="V1716" s="177" t="s">
        <v>833</v>
      </c>
      <c r="AQ1716" s="177" t="s">
        <v>7079</v>
      </c>
      <c r="AT1716" s="177"/>
      <c r="AU1716" s="177"/>
      <c r="AV1716" s="177"/>
      <c r="AW1716" s="177"/>
    </row>
    <row r="1717" spans="1:49">
      <c r="A1717" s="170" t="s">
        <v>6864</v>
      </c>
      <c r="B1717" s="177" t="s">
        <v>7033</v>
      </c>
      <c r="D1717" s="177" t="s">
        <v>508</v>
      </c>
      <c r="E1717" s="177" t="s">
        <v>7664</v>
      </c>
      <c r="F1717" s="177" t="s">
        <v>7665</v>
      </c>
      <c r="I1717" s="177" t="s">
        <v>939</v>
      </c>
      <c r="J1717" s="181" t="s">
        <v>2287</v>
      </c>
      <c r="K1717" s="178" t="s">
        <v>2287</v>
      </c>
      <c r="L1717" s="177" t="s">
        <v>550</v>
      </c>
      <c r="M1717" s="177" t="s">
        <v>7037</v>
      </c>
      <c r="N1717" s="177" t="s">
        <v>7037</v>
      </c>
      <c r="O1717" s="177" t="s">
        <v>195</v>
      </c>
      <c r="P1717" s="177" t="s">
        <v>552</v>
      </c>
      <c r="Q1717" s="177" t="s">
        <v>1558</v>
      </c>
      <c r="R1717" s="177" t="s">
        <v>553</v>
      </c>
      <c r="S1717" s="177" t="s">
        <v>1611</v>
      </c>
      <c r="T1717" s="177" t="s">
        <v>646</v>
      </c>
      <c r="U1717" s="177" t="s">
        <v>7666</v>
      </c>
      <c r="V1717" s="177" t="s">
        <v>656</v>
      </c>
      <c r="AQ1717" s="177" t="s">
        <v>7079</v>
      </c>
      <c r="AT1717" s="177"/>
      <c r="AU1717" s="177"/>
      <c r="AV1717" s="177"/>
      <c r="AW1717" s="177"/>
    </row>
    <row r="1718" spans="1:49">
      <c r="A1718" s="170" t="s">
        <v>6864</v>
      </c>
      <c r="B1718" s="177" t="s">
        <v>7033</v>
      </c>
      <c r="D1718" s="177" t="s">
        <v>508</v>
      </c>
      <c r="E1718" s="177" t="s">
        <v>7667</v>
      </c>
      <c r="F1718" s="177" t="s">
        <v>7668</v>
      </c>
      <c r="I1718" s="177" t="s">
        <v>939</v>
      </c>
      <c r="J1718" s="181" t="s">
        <v>2287</v>
      </c>
      <c r="K1718" s="178" t="s">
        <v>2287</v>
      </c>
      <c r="L1718" s="177" t="s">
        <v>550</v>
      </c>
      <c r="M1718" s="177" t="s">
        <v>7037</v>
      </c>
      <c r="N1718" s="177" t="s">
        <v>7037</v>
      </c>
      <c r="O1718" s="177" t="s">
        <v>110</v>
      </c>
      <c r="R1718" s="177" t="s">
        <v>565</v>
      </c>
      <c r="S1718" s="177" t="s">
        <v>1558</v>
      </c>
      <c r="AQ1718" s="177" t="s">
        <v>769</v>
      </c>
      <c r="AT1718" s="177"/>
      <c r="AU1718" s="177"/>
      <c r="AV1718" s="177"/>
      <c r="AW1718" s="177"/>
    </row>
    <row r="1719" spans="1:49">
      <c r="A1719" s="170" t="s">
        <v>6864</v>
      </c>
      <c r="B1719" s="177" t="s">
        <v>7033</v>
      </c>
      <c r="D1719" s="177" t="s">
        <v>508</v>
      </c>
      <c r="E1719" s="177" t="s">
        <v>4595</v>
      </c>
      <c r="F1719" s="201" t="s">
        <v>7669</v>
      </c>
      <c r="I1719" s="177" t="s">
        <v>939</v>
      </c>
      <c r="J1719" s="181" t="s">
        <v>2287</v>
      </c>
      <c r="K1719" s="178" t="s">
        <v>2287</v>
      </c>
      <c r="L1719" s="177" t="s">
        <v>7670</v>
      </c>
      <c r="N1719" s="177" t="s">
        <v>7037</v>
      </c>
      <c r="O1719" s="177" t="s">
        <v>7671</v>
      </c>
      <c r="AQ1719" s="177" t="s">
        <v>7672</v>
      </c>
      <c r="AT1719" s="177"/>
      <c r="AU1719" s="177"/>
      <c r="AV1719" s="177"/>
      <c r="AW1719" s="177"/>
    </row>
    <row r="1720" spans="1:49">
      <c r="A1720" s="170" t="s">
        <v>6864</v>
      </c>
      <c r="B1720" s="177" t="s">
        <v>7033</v>
      </c>
      <c r="D1720" s="177" t="s">
        <v>508</v>
      </c>
      <c r="E1720" s="177" t="s">
        <v>2287</v>
      </c>
      <c r="F1720" s="177" t="s">
        <v>33456</v>
      </c>
      <c r="I1720" s="183" t="s">
        <v>939</v>
      </c>
      <c r="J1720" s="181" t="s">
        <v>2287</v>
      </c>
      <c r="K1720" s="178" t="s">
        <v>2287</v>
      </c>
      <c r="L1720" s="177" t="s">
        <v>7673</v>
      </c>
      <c r="M1720" s="183" t="s">
        <v>7674</v>
      </c>
      <c r="N1720" s="177" t="s">
        <v>7037</v>
      </c>
      <c r="O1720" s="177" t="s">
        <v>200</v>
      </c>
      <c r="Q1720" s="177" t="s">
        <v>7675</v>
      </c>
      <c r="S1720" s="177" t="s">
        <v>2287</v>
      </c>
      <c r="AQ1720" s="177" t="s">
        <v>1005</v>
      </c>
      <c r="AT1720" s="177"/>
      <c r="AU1720" s="177"/>
      <c r="AV1720" s="177"/>
      <c r="AW1720" s="177"/>
    </row>
    <row r="1721" spans="1:49">
      <c r="A1721" s="170" t="s">
        <v>6864</v>
      </c>
      <c r="B1721" s="177" t="s">
        <v>7033</v>
      </c>
      <c r="D1721" s="177" t="s">
        <v>508</v>
      </c>
      <c r="E1721" s="177" t="s">
        <v>2287</v>
      </c>
      <c r="F1721" s="177" t="s">
        <v>7676</v>
      </c>
      <c r="I1721" s="183" t="s">
        <v>939</v>
      </c>
      <c r="J1721" s="181" t="s">
        <v>2287</v>
      </c>
      <c r="K1721" s="178" t="s">
        <v>2287</v>
      </c>
      <c r="L1721" s="177" t="s">
        <v>7673</v>
      </c>
      <c r="M1721" s="183" t="s">
        <v>7674</v>
      </c>
      <c r="N1721" s="177" t="s">
        <v>7037</v>
      </c>
      <c r="O1721" s="177" t="s">
        <v>7675</v>
      </c>
      <c r="S1721" s="177" t="s">
        <v>7677</v>
      </c>
      <c r="AQ1721" s="177" t="s">
        <v>1005</v>
      </c>
      <c r="AT1721" s="177"/>
      <c r="AU1721" s="177"/>
      <c r="AV1721" s="177"/>
      <c r="AW1721" s="177"/>
    </row>
    <row r="1722" spans="1:49">
      <c r="A1722" s="170" t="s">
        <v>6864</v>
      </c>
      <c r="B1722" s="177" t="s">
        <v>7033</v>
      </c>
      <c r="D1722" s="177" t="s">
        <v>508</v>
      </c>
      <c r="E1722" s="177" t="s">
        <v>2287</v>
      </c>
      <c r="F1722" s="177" t="s">
        <v>33457</v>
      </c>
      <c r="I1722" s="183" t="s">
        <v>939</v>
      </c>
      <c r="J1722" s="181" t="s">
        <v>2287</v>
      </c>
      <c r="K1722" s="178" t="s">
        <v>2287</v>
      </c>
      <c r="L1722" s="177" t="s">
        <v>7673</v>
      </c>
      <c r="M1722" s="183" t="s">
        <v>7674</v>
      </c>
      <c r="N1722" s="177" t="s">
        <v>7037</v>
      </c>
      <c r="O1722" s="177" t="s">
        <v>238</v>
      </c>
      <c r="Q1722" s="177" t="s">
        <v>7675</v>
      </c>
      <c r="S1722" s="177" t="s">
        <v>2287</v>
      </c>
      <c r="AQ1722" s="177" t="s">
        <v>1005</v>
      </c>
      <c r="AT1722" s="177"/>
      <c r="AU1722" s="177"/>
      <c r="AV1722" s="177"/>
      <c r="AW1722" s="177"/>
    </row>
    <row r="1723" spans="1:49">
      <c r="A1723" s="170" t="s">
        <v>6864</v>
      </c>
      <c r="B1723" s="177" t="s">
        <v>7033</v>
      </c>
      <c r="D1723" s="177" t="s">
        <v>508</v>
      </c>
      <c r="E1723" s="177" t="s">
        <v>2287</v>
      </c>
      <c r="F1723" s="177" t="s">
        <v>33458</v>
      </c>
      <c r="I1723" s="183" t="s">
        <v>939</v>
      </c>
      <c r="J1723" s="181" t="s">
        <v>2287</v>
      </c>
      <c r="K1723" s="178" t="s">
        <v>2287</v>
      </c>
      <c r="L1723" s="177" t="s">
        <v>7673</v>
      </c>
      <c r="M1723" s="183" t="s">
        <v>7674</v>
      </c>
      <c r="N1723" s="177" t="s">
        <v>7037</v>
      </c>
      <c r="O1723" s="177" t="s">
        <v>273</v>
      </c>
      <c r="Q1723" s="177" t="s">
        <v>7675</v>
      </c>
      <c r="S1723" s="177" t="s">
        <v>7678</v>
      </c>
      <c r="AQ1723" s="177" t="s">
        <v>1005</v>
      </c>
      <c r="AT1723" s="177"/>
      <c r="AU1723" s="177"/>
      <c r="AV1723" s="177"/>
      <c r="AW1723" s="177"/>
    </row>
    <row r="1724" spans="1:49">
      <c r="A1724" s="170" t="s">
        <v>6864</v>
      </c>
      <c r="B1724" s="177" t="s">
        <v>7033</v>
      </c>
      <c r="D1724" s="177" t="s">
        <v>508</v>
      </c>
      <c r="E1724" s="177" t="s">
        <v>2287</v>
      </c>
      <c r="F1724" s="177" t="s">
        <v>33459</v>
      </c>
      <c r="I1724" s="183" t="s">
        <v>939</v>
      </c>
      <c r="J1724" s="181" t="s">
        <v>2287</v>
      </c>
      <c r="K1724" s="178" t="s">
        <v>2287</v>
      </c>
      <c r="L1724" s="177" t="s">
        <v>7673</v>
      </c>
      <c r="M1724" s="183" t="s">
        <v>7674</v>
      </c>
      <c r="N1724" s="177" t="s">
        <v>7037</v>
      </c>
      <c r="O1724" s="177" t="s">
        <v>273</v>
      </c>
      <c r="Q1724" s="177" t="s">
        <v>7679</v>
      </c>
      <c r="S1724" s="177" t="s">
        <v>2287</v>
      </c>
      <c r="AQ1724" s="177" t="s">
        <v>1005</v>
      </c>
      <c r="AT1724" s="177"/>
      <c r="AU1724" s="177"/>
      <c r="AV1724" s="177"/>
      <c r="AW1724" s="177"/>
    </row>
    <row r="1725" spans="1:49">
      <c r="A1725" s="170" t="s">
        <v>6864</v>
      </c>
      <c r="B1725" s="177" t="s">
        <v>7033</v>
      </c>
      <c r="D1725" s="177" t="s">
        <v>508</v>
      </c>
      <c r="E1725" s="177" t="s">
        <v>2287</v>
      </c>
      <c r="F1725" s="177" t="s">
        <v>33460</v>
      </c>
      <c r="I1725" s="183" t="s">
        <v>939</v>
      </c>
      <c r="J1725" s="181" t="s">
        <v>2287</v>
      </c>
      <c r="K1725" s="178" t="s">
        <v>2287</v>
      </c>
      <c r="L1725" s="177" t="s">
        <v>7673</v>
      </c>
      <c r="M1725" s="183" t="s">
        <v>7674</v>
      </c>
      <c r="N1725" s="177" t="s">
        <v>7037</v>
      </c>
      <c r="O1725" s="177" t="s">
        <v>406</v>
      </c>
      <c r="Q1725" s="177" t="s">
        <v>7680</v>
      </c>
      <c r="S1725" s="177" t="s">
        <v>2287</v>
      </c>
      <c r="AQ1725" s="177" t="s">
        <v>1005</v>
      </c>
      <c r="AT1725" s="177"/>
      <c r="AU1725" s="177"/>
      <c r="AV1725" s="177"/>
      <c r="AW1725" s="177"/>
    </row>
    <row r="1726" spans="1:49">
      <c r="A1726" s="170" t="s">
        <v>6864</v>
      </c>
      <c r="B1726" s="177" t="s">
        <v>7033</v>
      </c>
      <c r="D1726" s="177" t="s">
        <v>508</v>
      </c>
      <c r="E1726" s="177" t="s">
        <v>2287</v>
      </c>
      <c r="F1726" s="177" t="s">
        <v>7681</v>
      </c>
      <c r="I1726" s="183" t="s">
        <v>939</v>
      </c>
      <c r="J1726" s="181" t="s">
        <v>2287</v>
      </c>
      <c r="K1726" s="178" t="s">
        <v>2287</v>
      </c>
      <c r="L1726" s="177" t="s">
        <v>7673</v>
      </c>
      <c r="M1726" s="183" t="s">
        <v>7674</v>
      </c>
      <c r="N1726" s="177" t="s">
        <v>7037</v>
      </c>
      <c r="O1726" s="177" t="s">
        <v>483</v>
      </c>
      <c r="Q1726" s="177" t="s">
        <v>7675</v>
      </c>
      <c r="S1726" s="177" t="s">
        <v>7682</v>
      </c>
      <c r="AQ1726" s="177" t="s">
        <v>1005</v>
      </c>
      <c r="AT1726" s="177"/>
      <c r="AU1726" s="177"/>
      <c r="AV1726" s="177"/>
      <c r="AW1726" s="177"/>
    </row>
    <row r="1727" spans="1:49">
      <c r="A1727" s="170"/>
      <c r="B1727" s="177" t="s">
        <v>7683</v>
      </c>
      <c r="D1727" s="177" t="s">
        <v>610</v>
      </c>
      <c r="F1727" s="177" t="s">
        <v>7684</v>
      </c>
      <c r="I1727" s="177" t="s">
        <v>2844</v>
      </c>
      <c r="J1727" s="181" t="s">
        <v>512</v>
      </c>
      <c r="K1727" s="178" t="s">
        <v>512</v>
      </c>
      <c r="L1727" s="177" t="s">
        <v>901</v>
      </c>
      <c r="M1727" s="177" t="s">
        <v>7685</v>
      </c>
      <c r="N1727" s="177" t="s">
        <v>7686</v>
      </c>
      <c r="O1727" s="177" t="s">
        <v>324</v>
      </c>
      <c r="R1727" s="177" t="s">
        <v>7687</v>
      </c>
      <c r="S1727" s="177" t="s">
        <v>7687</v>
      </c>
      <c r="U1727" s="177" t="s">
        <v>7688</v>
      </c>
      <c r="AQ1727" s="177" t="s">
        <v>7689</v>
      </c>
      <c r="AT1727" s="177"/>
      <c r="AU1727" s="177"/>
      <c r="AV1727" s="177"/>
      <c r="AW1727" s="177"/>
    </row>
    <row r="1728" spans="1:49">
      <c r="A1728" s="170" t="s">
        <v>7690</v>
      </c>
      <c r="B1728" s="177" t="s">
        <v>7691</v>
      </c>
      <c r="D1728" s="177" t="s">
        <v>508</v>
      </c>
      <c r="F1728" s="177" t="s">
        <v>7684</v>
      </c>
      <c r="I1728" s="177" t="s">
        <v>2844</v>
      </c>
      <c r="J1728" s="181" t="s">
        <v>512</v>
      </c>
      <c r="K1728" s="178" t="s">
        <v>512</v>
      </c>
      <c r="L1728" s="177" t="s">
        <v>901</v>
      </c>
      <c r="M1728" s="177" t="s">
        <v>7685</v>
      </c>
      <c r="N1728" s="177" t="s">
        <v>7686</v>
      </c>
      <c r="O1728" s="177" t="s">
        <v>324</v>
      </c>
      <c r="R1728" s="177" t="s">
        <v>7687</v>
      </c>
      <c r="S1728" s="177" t="s">
        <v>7687</v>
      </c>
      <c r="U1728" s="177" t="s">
        <v>7688</v>
      </c>
      <c r="AQ1728" s="177" t="s">
        <v>7692</v>
      </c>
      <c r="AT1728" s="177"/>
      <c r="AU1728" s="177"/>
      <c r="AV1728" s="177"/>
      <c r="AW1728" s="177"/>
    </row>
    <row r="1729" spans="1:62">
      <c r="A1729" s="170"/>
      <c r="B1729" s="177" t="s">
        <v>7693</v>
      </c>
      <c r="D1729" s="177" t="s">
        <v>508</v>
      </c>
      <c r="E1729" s="177" t="s">
        <v>740</v>
      </c>
      <c r="F1729" s="177" t="s">
        <v>5782</v>
      </c>
      <c r="I1729" s="177" t="s">
        <v>1647</v>
      </c>
      <c r="J1729" s="178">
        <v>40753</v>
      </c>
      <c r="K1729" s="178">
        <v>40753</v>
      </c>
      <c r="L1729" s="177" t="s">
        <v>513</v>
      </c>
      <c r="M1729" s="177" t="s">
        <v>5783</v>
      </c>
      <c r="N1729" s="177" t="s">
        <v>5783</v>
      </c>
      <c r="O1729" s="177" t="s">
        <v>437</v>
      </c>
      <c r="P1729" s="177" t="s">
        <v>613</v>
      </c>
      <c r="R1729" s="177" t="s">
        <v>615</v>
      </c>
      <c r="S1729" s="177" t="s">
        <v>613</v>
      </c>
      <c r="W1729" s="177" t="s">
        <v>617</v>
      </c>
      <c r="Y1729" s="177" t="s">
        <v>2480</v>
      </c>
      <c r="Z1729" s="177" t="s">
        <v>5786</v>
      </c>
      <c r="AA1729" s="177" t="s">
        <v>524</v>
      </c>
      <c r="AB1729" s="177" t="s">
        <v>2480</v>
      </c>
      <c r="AC1729" s="177" t="s">
        <v>5786</v>
      </c>
      <c r="AD1729" s="177" t="s">
        <v>524</v>
      </c>
      <c r="AQ1729" s="177" t="s">
        <v>7694</v>
      </c>
      <c r="AT1729" s="177"/>
      <c r="AU1729" s="177"/>
      <c r="AV1729" s="177"/>
      <c r="AW1729" s="177"/>
      <c r="BJ1729" s="177" t="s">
        <v>5387</v>
      </c>
    </row>
    <row r="1730" spans="1:62">
      <c r="A1730" s="170" t="s">
        <v>7695</v>
      </c>
      <c r="B1730" s="177" t="s">
        <v>7696</v>
      </c>
      <c r="D1730" s="177" t="s">
        <v>508</v>
      </c>
      <c r="E1730" s="177" t="s">
        <v>661</v>
      </c>
      <c r="F1730" s="177" t="s">
        <v>7697</v>
      </c>
      <c r="I1730" s="177" t="s">
        <v>2018</v>
      </c>
      <c r="J1730" s="181" t="s">
        <v>512</v>
      </c>
      <c r="K1730" s="178" t="s">
        <v>512</v>
      </c>
      <c r="L1730" s="177" t="s">
        <v>550</v>
      </c>
      <c r="M1730" s="177" t="s">
        <v>7698</v>
      </c>
      <c r="N1730" s="177" t="s">
        <v>7698</v>
      </c>
      <c r="O1730" s="177" t="s">
        <v>110</v>
      </c>
      <c r="R1730" s="177" t="s">
        <v>565</v>
      </c>
      <c r="S1730" s="177" t="s">
        <v>7699</v>
      </c>
      <c r="U1730" s="177" t="s">
        <v>3241</v>
      </c>
      <c r="V1730" s="177" t="s">
        <v>7700</v>
      </c>
      <c r="W1730" s="177" t="s">
        <v>4017</v>
      </c>
      <c r="AA1730" s="177" t="s">
        <v>4915</v>
      </c>
      <c r="AB1730" s="177" t="s">
        <v>7701</v>
      </c>
      <c r="AC1730" s="177" t="s">
        <v>870</v>
      </c>
      <c r="AG1730" s="177" t="s">
        <v>7702</v>
      </c>
      <c r="AH1730" s="177" t="s">
        <v>7703</v>
      </c>
      <c r="AI1730" s="177" t="s">
        <v>1064</v>
      </c>
      <c r="AM1730" s="177" t="s">
        <v>2855</v>
      </c>
      <c r="AN1730" s="177" t="s">
        <v>7704</v>
      </c>
      <c r="AO1730" s="177" t="s">
        <v>1034</v>
      </c>
      <c r="AQ1730" s="177"/>
      <c r="AT1730" s="177"/>
      <c r="AU1730" s="177"/>
      <c r="AV1730" s="177" t="s">
        <v>7705</v>
      </c>
      <c r="AW1730" s="177" t="s">
        <v>4922</v>
      </c>
      <c r="AX1730" s="177" t="s">
        <v>559</v>
      </c>
    </row>
    <row r="1731" spans="1:62">
      <c r="A1731" s="170"/>
      <c r="B1731" s="177" t="s">
        <v>7706</v>
      </c>
      <c r="D1731" s="177" t="s">
        <v>508</v>
      </c>
      <c r="E1731" s="177" t="s">
        <v>661</v>
      </c>
      <c r="F1731" s="177" t="s">
        <v>7707</v>
      </c>
      <c r="I1731" s="177" t="s">
        <v>2018</v>
      </c>
      <c r="J1731" s="181" t="s">
        <v>512</v>
      </c>
      <c r="K1731" s="178" t="s">
        <v>512</v>
      </c>
      <c r="L1731" s="177" t="s">
        <v>550</v>
      </c>
      <c r="M1731" s="177" t="s">
        <v>7708</v>
      </c>
      <c r="N1731" s="177" t="s">
        <v>7708</v>
      </c>
      <c r="O1731" s="177" t="s">
        <v>195</v>
      </c>
      <c r="P1731" s="177" t="s">
        <v>887</v>
      </c>
      <c r="Q1731" s="177" t="s">
        <v>888</v>
      </c>
      <c r="R1731" s="177" t="s">
        <v>600</v>
      </c>
      <c r="S1731" s="177" t="s">
        <v>601</v>
      </c>
      <c r="U1731" s="177" t="s">
        <v>712</v>
      </c>
      <c r="V1731" s="177" t="s">
        <v>772</v>
      </c>
      <c r="X1731" s="177" t="s">
        <v>943</v>
      </c>
      <c r="Y1731" s="177" t="s">
        <v>674</v>
      </c>
      <c r="Z1731" s="177" t="s">
        <v>712</v>
      </c>
      <c r="AA1731" s="177" t="s">
        <v>1011</v>
      </c>
      <c r="AQ1731" s="177" t="s">
        <v>893</v>
      </c>
      <c r="AT1731" s="177"/>
      <c r="AU1731" s="177"/>
      <c r="AV1731" s="177"/>
      <c r="AW1731" s="177"/>
    </row>
    <row r="1732" spans="1:62">
      <c r="A1732" s="170"/>
      <c r="B1732" s="177" t="s">
        <v>7706</v>
      </c>
      <c r="D1732" s="177" t="s">
        <v>508</v>
      </c>
      <c r="E1732" s="177" t="s">
        <v>669</v>
      </c>
      <c r="F1732" s="177" t="s">
        <v>7709</v>
      </c>
      <c r="I1732" s="177" t="s">
        <v>2018</v>
      </c>
      <c r="J1732" s="181" t="s">
        <v>512</v>
      </c>
      <c r="K1732" s="178" t="s">
        <v>512</v>
      </c>
      <c r="L1732" s="177" t="s">
        <v>550</v>
      </c>
      <c r="M1732" s="177" t="s">
        <v>7708</v>
      </c>
      <c r="N1732" s="177" t="s">
        <v>7708</v>
      </c>
      <c r="O1732" s="177" t="s">
        <v>280</v>
      </c>
      <c r="P1732" s="177" t="s">
        <v>699</v>
      </c>
      <c r="R1732" s="177" t="s">
        <v>700</v>
      </c>
      <c r="S1732" s="177" t="s">
        <v>701</v>
      </c>
      <c r="U1732" s="177" t="s">
        <v>712</v>
      </c>
      <c r="AQ1732" s="177" t="s">
        <v>893</v>
      </c>
      <c r="AT1732" s="177"/>
      <c r="AU1732" s="177"/>
      <c r="AV1732" s="177"/>
      <c r="AW1732" s="177"/>
    </row>
    <row r="1733" spans="1:62">
      <c r="A1733" s="170"/>
      <c r="B1733" s="177" t="s">
        <v>7706</v>
      </c>
      <c r="D1733" s="177" t="s">
        <v>610</v>
      </c>
      <c r="E1733" s="177" t="s">
        <v>669</v>
      </c>
      <c r="F1733" s="177" t="s">
        <v>7710</v>
      </c>
      <c r="I1733" s="177" t="s">
        <v>2018</v>
      </c>
      <c r="J1733" s="181" t="s">
        <v>512</v>
      </c>
      <c r="K1733" s="178" t="s">
        <v>512</v>
      </c>
      <c r="L1733" s="177" t="s">
        <v>901</v>
      </c>
      <c r="M1733" s="177">
        <v>14101031</v>
      </c>
      <c r="N1733" s="177" t="s">
        <v>7708</v>
      </c>
      <c r="O1733" s="177" t="s">
        <v>324</v>
      </c>
      <c r="P1733" s="177" t="s">
        <v>903</v>
      </c>
      <c r="R1733" s="177" t="s">
        <v>904</v>
      </c>
      <c r="S1733" s="177" t="s">
        <v>905</v>
      </c>
      <c r="T1733" s="177" t="s">
        <v>1936</v>
      </c>
      <c r="U1733" s="177" t="s">
        <v>7711</v>
      </c>
      <c r="V1733" s="177" t="s">
        <v>907</v>
      </c>
      <c r="W1733" s="177" t="s">
        <v>908</v>
      </c>
      <c r="Y1733" s="177" t="s">
        <v>908</v>
      </c>
      <c r="AB1733" s="177" t="s">
        <v>910</v>
      </c>
      <c r="AC1733" s="177">
        <v>1000</v>
      </c>
      <c r="AD1733" s="177" t="s">
        <v>911</v>
      </c>
      <c r="AE1733" s="177">
        <v>915</v>
      </c>
      <c r="AF1733" s="177" t="s">
        <v>912</v>
      </c>
      <c r="AG1733" s="177" t="s">
        <v>908</v>
      </c>
      <c r="AH1733" s="177" t="s">
        <v>2015</v>
      </c>
      <c r="AI1733" s="177" t="s">
        <v>908</v>
      </c>
      <c r="AK1733" s="177" t="s">
        <v>908</v>
      </c>
      <c r="AL1733" s="177">
        <v>440</v>
      </c>
      <c r="AQ1733" s="177" t="s">
        <v>7712</v>
      </c>
      <c r="AT1733" s="177"/>
      <c r="AU1733" s="177"/>
      <c r="AV1733" s="177" t="s">
        <v>557</v>
      </c>
      <c r="AW1733" s="177"/>
    </row>
    <row r="1734" spans="1:62">
      <c r="A1734" s="170" t="s">
        <v>7713</v>
      </c>
      <c r="B1734" s="177" t="s">
        <v>7714</v>
      </c>
      <c r="D1734" s="177" t="s">
        <v>508</v>
      </c>
      <c r="F1734" s="177" t="s">
        <v>7715</v>
      </c>
      <c r="I1734" s="177" t="s">
        <v>531</v>
      </c>
      <c r="J1734" s="181" t="s">
        <v>512</v>
      </c>
      <c r="K1734" s="178" t="s">
        <v>512</v>
      </c>
      <c r="L1734" s="177" t="s">
        <v>513</v>
      </c>
      <c r="M1734" s="177" t="s">
        <v>7716</v>
      </c>
      <c r="N1734" s="177" t="s">
        <v>7716</v>
      </c>
      <c r="O1734" s="177" t="s">
        <v>437</v>
      </c>
      <c r="U1734" s="177" t="s">
        <v>706</v>
      </c>
      <c r="V1734" s="177" t="s">
        <v>7717</v>
      </c>
      <c r="W1734" s="177" t="s">
        <v>520</v>
      </c>
      <c r="X1734" s="177" t="s">
        <v>1706</v>
      </c>
      <c r="AQ1734" s="177" t="s">
        <v>7718</v>
      </c>
      <c r="AT1734" s="177"/>
      <c r="AU1734" s="177"/>
      <c r="AV1734" s="177"/>
      <c r="AW1734" s="177"/>
      <c r="BF1734" s="177" t="s">
        <v>7719</v>
      </c>
    </row>
    <row r="1735" spans="1:62">
      <c r="A1735" s="170" t="s">
        <v>7713</v>
      </c>
      <c r="B1735" s="177" t="s">
        <v>7714</v>
      </c>
      <c r="D1735" s="177" t="s">
        <v>508</v>
      </c>
      <c r="E1735" s="177" t="s">
        <v>740</v>
      </c>
      <c r="F1735" s="177" t="s">
        <v>7720</v>
      </c>
      <c r="I1735" s="177" t="s">
        <v>2018</v>
      </c>
      <c r="J1735" s="181" t="s">
        <v>512</v>
      </c>
      <c r="K1735" s="178" t="s">
        <v>512</v>
      </c>
      <c r="L1735" s="177" t="s">
        <v>901</v>
      </c>
      <c r="M1735" s="177" t="s">
        <v>7721</v>
      </c>
      <c r="N1735" s="177" t="s">
        <v>7721</v>
      </c>
      <c r="O1735" s="177" t="s">
        <v>324</v>
      </c>
      <c r="P1735" s="177" t="s">
        <v>903</v>
      </c>
      <c r="R1735" s="177" t="s">
        <v>904</v>
      </c>
      <c r="S1735" s="177" t="s">
        <v>905</v>
      </c>
      <c r="U1735" s="177" t="s">
        <v>7722</v>
      </c>
      <c r="V1735" s="177" t="s">
        <v>907</v>
      </c>
      <c r="W1735" s="177" t="s">
        <v>908</v>
      </c>
      <c r="Y1735" s="177" t="s">
        <v>908</v>
      </c>
      <c r="AB1735" s="177" t="s">
        <v>910</v>
      </c>
      <c r="AC1735" s="177">
        <v>2000</v>
      </c>
      <c r="AD1735" s="177" t="s">
        <v>957</v>
      </c>
      <c r="AE1735" s="177">
        <v>575</v>
      </c>
      <c r="AF1735" s="177" t="s">
        <v>912</v>
      </c>
      <c r="AG1735" s="177" t="s">
        <v>908</v>
      </c>
      <c r="AH1735" s="177" t="s">
        <v>913</v>
      </c>
      <c r="AI1735" s="177" t="s">
        <v>908</v>
      </c>
      <c r="AK1735" s="177" t="s">
        <v>914</v>
      </c>
      <c r="AL1735" s="177">
        <v>480</v>
      </c>
      <c r="AQ1735" s="177"/>
      <c r="AT1735" s="177"/>
      <c r="AU1735" s="177" t="s">
        <v>740</v>
      </c>
      <c r="AV1735" s="177"/>
      <c r="AW1735" s="177"/>
    </row>
    <row r="1736" spans="1:62">
      <c r="A1736" s="170" t="s">
        <v>7713</v>
      </c>
      <c r="B1736" s="177" t="s">
        <v>7714</v>
      </c>
      <c r="D1736" s="177" t="s">
        <v>508</v>
      </c>
      <c r="E1736" s="177" t="s">
        <v>752</v>
      </c>
      <c r="F1736" s="177" t="s">
        <v>7723</v>
      </c>
      <c r="I1736" s="177" t="s">
        <v>2018</v>
      </c>
      <c r="J1736" s="181" t="s">
        <v>512</v>
      </c>
      <c r="K1736" s="178" t="s">
        <v>512</v>
      </c>
      <c r="L1736" s="177" t="s">
        <v>901</v>
      </c>
      <c r="M1736" s="177" t="s">
        <v>7721</v>
      </c>
      <c r="N1736" s="177" t="s">
        <v>7721</v>
      </c>
      <c r="O1736" s="177" t="s">
        <v>324</v>
      </c>
      <c r="P1736" s="177" t="s">
        <v>903</v>
      </c>
      <c r="R1736" s="177" t="s">
        <v>904</v>
      </c>
      <c r="S1736" s="177" t="s">
        <v>905</v>
      </c>
      <c r="U1736" s="177" t="s">
        <v>3984</v>
      </c>
      <c r="V1736" s="177" t="s">
        <v>907</v>
      </c>
      <c r="W1736" s="177" t="s">
        <v>908</v>
      </c>
      <c r="Y1736" s="177" t="s">
        <v>1658</v>
      </c>
      <c r="AB1736" s="177" t="s">
        <v>910</v>
      </c>
      <c r="AC1736" s="177">
        <v>1400</v>
      </c>
      <c r="AD1736" s="177" t="s">
        <v>911</v>
      </c>
      <c r="AE1736" s="177">
        <v>1375</v>
      </c>
      <c r="AF1736" s="177" t="s">
        <v>912</v>
      </c>
      <c r="AG1736" s="177" t="s">
        <v>908</v>
      </c>
      <c r="AH1736" s="177" t="s">
        <v>913</v>
      </c>
      <c r="AI1736" s="177" t="s">
        <v>908</v>
      </c>
      <c r="AK1736" s="177" t="s">
        <v>982</v>
      </c>
      <c r="AL1736" s="177">
        <v>480</v>
      </c>
      <c r="AQ1736" s="177"/>
      <c r="AT1736" s="177"/>
      <c r="AU1736" s="177" t="s">
        <v>752</v>
      </c>
      <c r="AV1736" s="177"/>
      <c r="AW1736" s="177"/>
    </row>
    <row r="1737" spans="1:62">
      <c r="A1737" s="170" t="s">
        <v>7713</v>
      </c>
      <c r="B1737" s="177" t="s">
        <v>7714</v>
      </c>
      <c r="D1737" s="177" t="s">
        <v>508</v>
      </c>
      <c r="E1737" s="177" t="s">
        <v>1160</v>
      </c>
      <c r="F1737" s="177" t="s">
        <v>7724</v>
      </c>
      <c r="I1737" s="177" t="s">
        <v>2018</v>
      </c>
      <c r="J1737" s="181" t="s">
        <v>512</v>
      </c>
      <c r="K1737" s="178" t="s">
        <v>512</v>
      </c>
      <c r="L1737" s="177" t="s">
        <v>901</v>
      </c>
      <c r="M1737" s="177" t="s">
        <v>7721</v>
      </c>
      <c r="N1737" s="177" t="s">
        <v>7721</v>
      </c>
      <c r="O1737" s="177" t="s">
        <v>324</v>
      </c>
      <c r="P1737" s="177" t="s">
        <v>903</v>
      </c>
      <c r="R1737" s="177" t="s">
        <v>904</v>
      </c>
      <c r="S1737" s="177" t="s">
        <v>905</v>
      </c>
      <c r="U1737" s="177" t="s">
        <v>7722</v>
      </c>
      <c r="V1737" s="177" t="s">
        <v>907</v>
      </c>
      <c r="W1737" s="177" t="s">
        <v>908</v>
      </c>
      <c r="Y1737" s="177" t="s">
        <v>1658</v>
      </c>
      <c r="AB1737" s="177" t="s">
        <v>910</v>
      </c>
      <c r="AC1737" s="177">
        <v>2000</v>
      </c>
      <c r="AD1737" s="177" t="s">
        <v>957</v>
      </c>
      <c r="AE1737" s="177">
        <v>575</v>
      </c>
      <c r="AF1737" s="177" t="s">
        <v>912</v>
      </c>
      <c r="AG1737" s="177" t="s">
        <v>908</v>
      </c>
      <c r="AH1737" s="177" t="s">
        <v>913</v>
      </c>
      <c r="AI1737" s="177" t="s">
        <v>908</v>
      </c>
      <c r="AK1737" s="177" t="s">
        <v>914</v>
      </c>
      <c r="AL1737" s="177">
        <v>480</v>
      </c>
      <c r="AQ1737" s="177"/>
      <c r="AT1737" s="177"/>
      <c r="AU1737" s="177" t="s">
        <v>1160</v>
      </c>
      <c r="AV1737" s="177"/>
      <c r="AW1737" s="177"/>
    </row>
    <row r="1738" spans="1:62">
      <c r="A1738" s="170" t="s">
        <v>7725</v>
      </c>
      <c r="B1738" s="177" t="s">
        <v>7726</v>
      </c>
      <c r="D1738" s="177" t="s">
        <v>508</v>
      </c>
      <c r="E1738" s="177" t="s">
        <v>661</v>
      </c>
      <c r="F1738" s="177" t="s">
        <v>7727</v>
      </c>
      <c r="I1738" s="177" t="s">
        <v>1028</v>
      </c>
      <c r="J1738" s="178">
        <v>45222</v>
      </c>
      <c r="K1738" s="178">
        <v>45222</v>
      </c>
      <c r="L1738" s="177" t="s">
        <v>550</v>
      </c>
      <c r="M1738" s="177" t="s">
        <v>7728</v>
      </c>
      <c r="N1738" s="177" t="s">
        <v>7728</v>
      </c>
      <c r="O1738" s="177" t="s">
        <v>110</v>
      </c>
      <c r="R1738" s="177" t="s">
        <v>565</v>
      </c>
      <c r="S1738" s="177" t="s">
        <v>1558</v>
      </c>
      <c r="AQ1738" s="177" t="s">
        <v>1125</v>
      </c>
      <c r="AT1738" s="177"/>
      <c r="AU1738" s="177"/>
      <c r="AV1738" s="177"/>
      <c r="AW1738" s="177"/>
    </row>
    <row r="1739" spans="1:62">
      <c r="A1739" s="170" t="s">
        <v>7725</v>
      </c>
      <c r="B1739" s="177" t="s">
        <v>7726</v>
      </c>
      <c r="D1739" s="177" t="s">
        <v>610</v>
      </c>
      <c r="E1739" s="183" t="s">
        <v>661</v>
      </c>
      <c r="F1739" s="177" t="s">
        <v>7729</v>
      </c>
      <c r="G1739" s="177" t="s">
        <v>547</v>
      </c>
      <c r="I1739" s="177" t="s">
        <v>1913</v>
      </c>
      <c r="J1739" s="178">
        <v>38718</v>
      </c>
      <c r="K1739" s="178">
        <v>38718</v>
      </c>
      <c r="L1739" s="177" t="s">
        <v>550</v>
      </c>
      <c r="M1739" s="183" t="s">
        <v>7730</v>
      </c>
      <c r="N1739" s="183" t="s">
        <v>7730</v>
      </c>
      <c r="O1739" s="177" t="s">
        <v>195</v>
      </c>
      <c r="P1739" s="177" t="s">
        <v>589</v>
      </c>
      <c r="Q1739" s="177" t="s">
        <v>7731</v>
      </c>
      <c r="R1739" s="177" t="s">
        <v>553</v>
      </c>
      <c r="S1739" s="177" t="s">
        <v>644</v>
      </c>
      <c r="U1739" s="177" t="s">
        <v>646</v>
      </c>
      <c r="V1739" s="177" t="s">
        <v>1580</v>
      </c>
      <c r="W1739" s="177" t="s">
        <v>656</v>
      </c>
      <c r="Z1739" s="177" t="s">
        <v>646</v>
      </c>
      <c r="AB1739" s="177" t="s">
        <v>1880</v>
      </c>
      <c r="AF1739" s="177" t="s">
        <v>1049</v>
      </c>
      <c r="AQ1739" s="177" t="s">
        <v>7732</v>
      </c>
      <c r="AR1739" s="177" t="s">
        <v>7733</v>
      </c>
      <c r="AT1739" s="177"/>
      <c r="AU1739" s="177"/>
      <c r="AV1739" s="177"/>
      <c r="AW1739" s="177"/>
    </row>
    <row r="1740" spans="1:62">
      <c r="A1740" s="170" t="s">
        <v>7725</v>
      </c>
      <c r="B1740" s="177" t="s">
        <v>7726</v>
      </c>
      <c r="D1740" s="177" t="s">
        <v>610</v>
      </c>
      <c r="E1740" s="183" t="s">
        <v>669</v>
      </c>
      <c r="F1740" s="177" t="s">
        <v>7734</v>
      </c>
      <c r="G1740" s="177" t="s">
        <v>587</v>
      </c>
      <c r="I1740" s="177" t="s">
        <v>1913</v>
      </c>
      <c r="J1740" s="178">
        <v>38718</v>
      </c>
      <c r="K1740" s="178">
        <v>38718</v>
      </c>
      <c r="L1740" s="177" t="s">
        <v>550</v>
      </c>
      <c r="M1740" s="183" t="s">
        <v>7730</v>
      </c>
      <c r="N1740" s="183" t="s">
        <v>7730</v>
      </c>
      <c r="O1740" s="177" t="s">
        <v>110</v>
      </c>
      <c r="R1740" s="177" t="s">
        <v>565</v>
      </c>
      <c r="S1740" s="177" t="s">
        <v>7735</v>
      </c>
      <c r="AQ1740" s="177" t="s">
        <v>7736</v>
      </c>
      <c r="AR1740" s="177" t="s">
        <v>4487</v>
      </c>
      <c r="AT1740" s="177"/>
      <c r="AU1740" s="177"/>
      <c r="AV1740" s="177"/>
      <c r="AW1740" s="177"/>
    </row>
    <row r="1741" spans="1:62">
      <c r="A1741" s="170"/>
      <c r="B1741" s="177" t="s">
        <v>7737</v>
      </c>
      <c r="D1741" s="177" t="s">
        <v>508</v>
      </c>
      <c r="F1741" s="177" t="s">
        <v>7738</v>
      </c>
      <c r="I1741" s="177" t="s">
        <v>1483</v>
      </c>
      <c r="J1741" s="181" t="s">
        <v>512</v>
      </c>
      <c r="K1741" s="178" t="s">
        <v>512</v>
      </c>
      <c r="L1741" s="177" t="s">
        <v>550</v>
      </c>
      <c r="M1741" s="177" t="s">
        <v>7739</v>
      </c>
      <c r="N1741" s="177" t="s">
        <v>7739</v>
      </c>
      <c r="O1741" s="177" t="s">
        <v>195</v>
      </c>
      <c r="R1741" s="177" t="s">
        <v>553</v>
      </c>
      <c r="S1741" s="177" t="s">
        <v>554</v>
      </c>
      <c r="T1741" s="177" t="s">
        <v>512</v>
      </c>
      <c r="U1741" s="177" t="s">
        <v>748</v>
      </c>
      <c r="AQ1741" s="177" t="s">
        <v>1005</v>
      </c>
      <c r="AT1741" s="177"/>
      <c r="AU1741" s="177"/>
      <c r="AV1741" s="177"/>
      <c r="AW1741" s="177"/>
    </row>
    <row r="1742" spans="1:62">
      <c r="A1742" s="170" t="s">
        <v>7740</v>
      </c>
      <c r="B1742" s="177" t="s">
        <v>7741</v>
      </c>
      <c r="D1742" s="177" t="s">
        <v>508</v>
      </c>
      <c r="E1742" s="177" t="s">
        <v>661</v>
      </c>
      <c r="F1742" s="183" t="s">
        <v>7742</v>
      </c>
      <c r="I1742" s="177" t="s">
        <v>1028</v>
      </c>
      <c r="J1742" s="181" t="s">
        <v>7743</v>
      </c>
      <c r="K1742" s="181" t="s">
        <v>7743</v>
      </c>
      <c r="L1742" s="177" t="s">
        <v>7744</v>
      </c>
      <c r="M1742" s="177" t="s">
        <v>7745</v>
      </c>
      <c r="N1742" s="177" t="s">
        <v>7746</v>
      </c>
      <c r="O1742" s="177" t="s">
        <v>7747</v>
      </c>
      <c r="S1742" s="177" t="s">
        <v>7748</v>
      </c>
      <c r="AQ1742" s="177"/>
      <c r="AT1742" s="177"/>
      <c r="AU1742" s="177"/>
      <c r="AV1742" s="177"/>
      <c r="AW1742" s="177"/>
    </row>
    <row r="1743" spans="1:62">
      <c r="A1743" s="170" t="s">
        <v>7740</v>
      </c>
      <c r="B1743" s="177" t="s">
        <v>7741</v>
      </c>
      <c r="D1743" s="177" t="s">
        <v>508</v>
      </c>
      <c r="E1743" s="177" t="s">
        <v>669</v>
      </c>
      <c r="F1743" s="177" t="s">
        <v>7749</v>
      </c>
      <c r="I1743" s="177" t="s">
        <v>1028</v>
      </c>
      <c r="J1743" s="181" t="s">
        <v>7743</v>
      </c>
      <c r="K1743" s="181" t="s">
        <v>7743</v>
      </c>
      <c r="L1743" s="177" t="s">
        <v>550</v>
      </c>
      <c r="M1743" s="177" t="s">
        <v>7746</v>
      </c>
      <c r="N1743" s="177" t="s">
        <v>7746</v>
      </c>
      <c r="O1743" s="177" t="s">
        <v>195</v>
      </c>
      <c r="P1743" s="177" t="s">
        <v>552</v>
      </c>
      <c r="Q1743" s="177" t="s">
        <v>7750</v>
      </c>
      <c r="R1743" s="177" t="s">
        <v>553</v>
      </c>
      <c r="S1743" s="177" t="s">
        <v>1611</v>
      </c>
      <c r="T1743" s="177" t="s">
        <v>512</v>
      </c>
      <c r="U1743" s="177" t="s">
        <v>646</v>
      </c>
      <c r="V1743" s="177" t="s">
        <v>929</v>
      </c>
      <c r="W1743" s="177" t="s">
        <v>648</v>
      </c>
      <c r="X1743" s="177" t="s">
        <v>2347</v>
      </c>
      <c r="Z1743" s="177" t="s">
        <v>646</v>
      </c>
      <c r="AA1743" s="177" t="s">
        <v>1325</v>
      </c>
      <c r="AB1743" s="177" t="s">
        <v>1257</v>
      </c>
      <c r="AC1743" s="177" t="s">
        <v>1562</v>
      </c>
      <c r="AD1743" s="177" t="s">
        <v>7751</v>
      </c>
      <c r="AE1743" s="177" t="s">
        <v>618</v>
      </c>
      <c r="AF1743" s="177" t="s">
        <v>651</v>
      </c>
      <c r="AQ1743" s="177" t="s">
        <v>7752</v>
      </c>
      <c r="AT1743" s="177"/>
      <c r="AU1743" s="177"/>
      <c r="AV1743" s="177"/>
      <c r="AW1743" s="177"/>
    </row>
    <row r="1744" spans="1:62">
      <c r="A1744" s="170" t="s">
        <v>7740</v>
      </c>
      <c r="B1744" s="177" t="s">
        <v>7741</v>
      </c>
      <c r="D1744" s="177" t="s">
        <v>508</v>
      </c>
      <c r="E1744" s="177" t="s">
        <v>685</v>
      </c>
      <c r="F1744" s="183" t="s">
        <v>7753</v>
      </c>
      <c r="I1744" s="177" t="s">
        <v>939</v>
      </c>
      <c r="J1744" s="181" t="s">
        <v>7743</v>
      </c>
      <c r="K1744" s="181" t="s">
        <v>7743</v>
      </c>
      <c r="L1744" s="177" t="s">
        <v>7035</v>
      </c>
      <c r="M1744" s="183" t="s">
        <v>7754</v>
      </c>
      <c r="N1744" s="177" t="s">
        <v>7746</v>
      </c>
      <c r="O1744" s="177" t="s">
        <v>411</v>
      </c>
      <c r="P1744" s="177" t="s">
        <v>7755</v>
      </c>
      <c r="Q1744" s="177" t="s">
        <v>1134</v>
      </c>
      <c r="R1744" s="177" t="s">
        <v>7756</v>
      </c>
      <c r="S1744" s="177" t="s">
        <v>7757</v>
      </c>
      <c r="AQ1744" s="177"/>
      <c r="AT1744" s="177"/>
      <c r="AU1744" s="177"/>
      <c r="AV1744" s="177"/>
      <c r="AW1744" s="177"/>
    </row>
    <row r="1745" spans="1:49">
      <c r="A1745" s="170" t="s">
        <v>7740</v>
      </c>
      <c r="B1745" s="177" t="s">
        <v>7741</v>
      </c>
      <c r="D1745" s="177" t="s">
        <v>508</v>
      </c>
      <c r="E1745" s="177" t="s">
        <v>704</v>
      </c>
      <c r="F1745" s="177" t="s">
        <v>7758</v>
      </c>
      <c r="I1745" s="177" t="s">
        <v>1028</v>
      </c>
      <c r="J1745" s="181" t="s">
        <v>7743</v>
      </c>
      <c r="K1745" s="181" t="s">
        <v>7743</v>
      </c>
      <c r="L1745" s="177" t="s">
        <v>550</v>
      </c>
      <c r="M1745" s="177" t="s">
        <v>7746</v>
      </c>
      <c r="N1745" s="177" t="s">
        <v>7746</v>
      </c>
      <c r="O1745" s="177" t="s">
        <v>195</v>
      </c>
      <c r="P1745" s="177" t="s">
        <v>589</v>
      </c>
      <c r="Q1745" s="177" t="s">
        <v>7759</v>
      </c>
      <c r="R1745" s="177" t="s">
        <v>553</v>
      </c>
      <c r="S1745" s="177" t="s">
        <v>1611</v>
      </c>
      <c r="T1745" s="177" t="s">
        <v>512</v>
      </c>
      <c r="U1745" s="177" t="s">
        <v>832</v>
      </c>
      <c r="V1745" s="177" t="s">
        <v>2658</v>
      </c>
      <c r="W1745" s="177" t="s">
        <v>648</v>
      </c>
      <c r="X1745" s="177" t="s">
        <v>2347</v>
      </c>
      <c r="Z1745" s="177" t="s">
        <v>832</v>
      </c>
      <c r="AA1745" s="177" t="s">
        <v>3825</v>
      </c>
      <c r="AB1745" s="177" t="s">
        <v>1257</v>
      </c>
      <c r="AC1745" s="177" t="s">
        <v>2220</v>
      </c>
      <c r="AD1745" s="177" t="s">
        <v>7760</v>
      </c>
      <c r="AE1745" s="177" t="s">
        <v>1064</v>
      </c>
      <c r="AF1745" s="177" t="s">
        <v>651</v>
      </c>
      <c r="AQ1745" s="177"/>
      <c r="AT1745" s="177"/>
      <c r="AU1745" s="177"/>
      <c r="AV1745" s="177"/>
      <c r="AW1745" s="177"/>
    </row>
    <row r="1746" spans="1:49">
      <c r="A1746" s="170" t="s">
        <v>7740</v>
      </c>
      <c r="B1746" s="177" t="s">
        <v>7741</v>
      </c>
      <c r="D1746" s="177" t="s">
        <v>508</v>
      </c>
      <c r="E1746" s="177" t="s">
        <v>709</v>
      </c>
      <c r="F1746" s="177" t="s">
        <v>7761</v>
      </c>
      <c r="I1746" s="177" t="s">
        <v>1028</v>
      </c>
      <c r="J1746" s="181" t="s">
        <v>7743</v>
      </c>
      <c r="K1746" s="181" t="s">
        <v>7743</v>
      </c>
      <c r="L1746" s="177" t="s">
        <v>550</v>
      </c>
      <c r="M1746" s="177" t="s">
        <v>7746</v>
      </c>
      <c r="N1746" s="177" t="s">
        <v>7746</v>
      </c>
      <c r="O1746" s="177" t="s">
        <v>195</v>
      </c>
      <c r="P1746" s="177" t="s">
        <v>552</v>
      </c>
      <c r="Q1746" s="177" t="s">
        <v>7759</v>
      </c>
      <c r="R1746" s="177" t="s">
        <v>600</v>
      </c>
      <c r="S1746" s="177" t="s">
        <v>601</v>
      </c>
      <c r="T1746" s="177" t="s">
        <v>512</v>
      </c>
      <c r="U1746" s="177" t="s">
        <v>646</v>
      </c>
      <c r="V1746" s="177" t="s">
        <v>2367</v>
      </c>
      <c r="W1746" s="177" t="s">
        <v>714</v>
      </c>
      <c r="X1746" s="177" t="s">
        <v>673</v>
      </c>
      <c r="Y1746" s="177" t="s">
        <v>674</v>
      </c>
      <c r="Z1746" s="177" t="s">
        <v>646</v>
      </c>
      <c r="AA1746" s="177" t="s">
        <v>1399</v>
      </c>
      <c r="AB1746" s="177" t="s">
        <v>7762</v>
      </c>
      <c r="AC1746" s="177" t="s">
        <v>1086</v>
      </c>
      <c r="AD1746" s="177" t="s">
        <v>7763</v>
      </c>
      <c r="AE1746" s="177" t="s">
        <v>870</v>
      </c>
      <c r="AQ1746" s="177"/>
      <c r="AT1746" s="177"/>
      <c r="AU1746" s="177"/>
      <c r="AV1746" s="177"/>
      <c r="AW1746" s="177"/>
    </row>
    <row r="1747" spans="1:49">
      <c r="A1747" s="170" t="s">
        <v>7740</v>
      </c>
      <c r="B1747" s="177" t="s">
        <v>7741</v>
      </c>
      <c r="D1747" s="177" t="s">
        <v>508</v>
      </c>
      <c r="E1747" s="177" t="s">
        <v>719</v>
      </c>
      <c r="F1747" s="177" t="s">
        <v>7764</v>
      </c>
      <c r="I1747" s="177" t="s">
        <v>1028</v>
      </c>
      <c r="J1747" s="181" t="s">
        <v>7743</v>
      </c>
      <c r="K1747" s="181" t="s">
        <v>7743</v>
      </c>
      <c r="L1747" s="177" t="s">
        <v>1307</v>
      </c>
      <c r="N1747" s="177" t="s">
        <v>7746</v>
      </c>
      <c r="O1747" s="177" t="s">
        <v>295</v>
      </c>
      <c r="Q1747" s="177" t="s">
        <v>1134</v>
      </c>
      <c r="R1747" s="177" t="s">
        <v>1308</v>
      </c>
      <c r="T1747" s="177" t="s">
        <v>512</v>
      </c>
      <c r="W1747" s="177" t="s">
        <v>7765</v>
      </c>
      <c r="X1747" s="177" t="s">
        <v>7766</v>
      </c>
      <c r="Y1747" s="177" t="s">
        <v>559</v>
      </c>
      <c r="AQ1747" s="177" t="s">
        <v>7767</v>
      </c>
      <c r="AT1747" s="177"/>
      <c r="AU1747" s="177"/>
      <c r="AV1747" s="177"/>
      <c r="AW1747" s="177"/>
    </row>
    <row r="1748" spans="1:49">
      <c r="A1748" s="170" t="s">
        <v>7740</v>
      </c>
      <c r="B1748" s="177" t="s">
        <v>7741</v>
      </c>
      <c r="D1748" s="177" t="s">
        <v>508</v>
      </c>
      <c r="E1748" s="177" t="s">
        <v>729</v>
      </c>
      <c r="F1748" s="177" t="s">
        <v>7768</v>
      </c>
      <c r="I1748" s="177" t="s">
        <v>1028</v>
      </c>
      <c r="J1748" s="181" t="s">
        <v>7743</v>
      </c>
      <c r="K1748" s="181" t="s">
        <v>7743</v>
      </c>
      <c r="L1748" s="177" t="s">
        <v>550</v>
      </c>
      <c r="M1748" s="177" t="s">
        <v>7746</v>
      </c>
      <c r="N1748" s="177" t="s">
        <v>7746</v>
      </c>
      <c r="O1748" s="177" t="s">
        <v>195</v>
      </c>
      <c r="P1748" s="177" t="s">
        <v>1023</v>
      </c>
      <c r="Q1748" s="177" t="s">
        <v>7769</v>
      </c>
      <c r="R1748" s="177" t="s">
        <v>600</v>
      </c>
      <c r="S1748" s="177" t="s">
        <v>601</v>
      </c>
      <c r="T1748" s="177" t="s">
        <v>512</v>
      </c>
      <c r="U1748" s="177" t="s">
        <v>739</v>
      </c>
      <c r="V1748" s="177" t="s">
        <v>672</v>
      </c>
      <c r="X1748" s="177" t="s">
        <v>673</v>
      </c>
      <c r="Y1748" s="177" t="s">
        <v>674</v>
      </c>
      <c r="Z1748" s="177" t="s">
        <v>739</v>
      </c>
      <c r="AA1748" s="177" t="s">
        <v>675</v>
      </c>
      <c r="AC1748" s="177" t="s">
        <v>1079</v>
      </c>
      <c r="AD1748" s="177" t="s">
        <v>7770</v>
      </c>
      <c r="AE1748" s="177" t="s">
        <v>809</v>
      </c>
      <c r="AQ1748" s="177"/>
      <c r="AT1748" s="177"/>
      <c r="AU1748" s="177"/>
      <c r="AV1748" s="177"/>
      <c r="AW1748" s="177"/>
    </row>
    <row r="1749" spans="1:49">
      <c r="A1749" s="170" t="s">
        <v>7740</v>
      </c>
      <c r="B1749" s="177" t="s">
        <v>7741</v>
      </c>
      <c r="D1749" s="177" t="s">
        <v>508</v>
      </c>
      <c r="E1749" s="177" t="s">
        <v>737</v>
      </c>
      <c r="F1749" s="177" t="s">
        <v>7771</v>
      </c>
      <c r="I1749" s="177" t="s">
        <v>1028</v>
      </c>
      <c r="J1749" s="181" t="s">
        <v>7743</v>
      </c>
      <c r="K1749" s="181" t="s">
        <v>7743</v>
      </c>
      <c r="L1749" s="177" t="s">
        <v>550</v>
      </c>
      <c r="M1749" s="177" t="s">
        <v>7746</v>
      </c>
      <c r="N1749" s="177" t="s">
        <v>7746</v>
      </c>
      <c r="O1749" s="177" t="s">
        <v>195</v>
      </c>
      <c r="P1749" s="177" t="s">
        <v>599</v>
      </c>
      <c r="Q1749" s="189" t="s">
        <v>7772</v>
      </c>
      <c r="R1749" s="177" t="s">
        <v>600</v>
      </c>
      <c r="S1749" s="177" t="s">
        <v>601</v>
      </c>
      <c r="T1749" s="177" t="s">
        <v>512</v>
      </c>
      <c r="U1749" s="177" t="s">
        <v>646</v>
      </c>
      <c r="V1749" s="177" t="s">
        <v>942</v>
      </c>
      <c r="X1749" s="177" t="s">
        <v>673</v>
      </c>
      <c r="Y1749" s="177" t="s">
        <v>674</v>
      </c>
      <c r="Z1749" s="177" t="s">
        <v>646</v>
      </c>
      <c r="AA1749" s="177" t="s">
        <v>944</v>
      </c>
      <c r="AC1749" s="177" t="s">
        <v>1104</v>
      </c>
      <c r="AD1749" s="177" t="s">
        <v>7773</v>
      </c>
      <c r="AE1749" s="177" t="s">
        <v>559</v>
      </c>
      <c r="AQ1749" s="177"/>
      <c r="AT1749" s="177"/>
      <c r="AU1749" s="177"/>
      <c r="AV1749" s="177"/>
      <c r="AW1749" s="177"/>
    </row>
    <row r="1750" spans="1:49">
      <c r="A1750" s="170" t="s">
        <v>7740</v>
      </c>
      <c r="B1750" s="177" t="s">
        <v>7741</v>
      </c>
      <c r="D1750" s="177" t="s">
        <v>508</v>
      </c>
      <c r="E1750" s="177" t="s">
        <v>746</v>
      </c>
      <c r="F1750" s="177" t="s">
        <v>7774</v>
      </c>
      <c r="I1750" s="177" t="s">
        <v>1028</v>
      </c>
      <c r="J1750" s="181" t="s">
        <v>7743</v>
      </c>
      <c r="K1750" s="181" t="s">
        <v>7743</v>
      </c>
      <c r="L1750" s="177" t="s">
        <v>550</v>
      </c>
      <c r="M1750" s="177" t="s">
        <v>7746</v>
      </c>
      <c r="N1750" s="177" t="s">
        <v>7746</v>
      </c>
      <c r="O1750" s="177" t="s">
        <v>195</v>
      </c>
      <c r="P1750" s="177" t="s">
        <v>1023</v>
      </c>
      <c r="Q1750" s="177" t="s">
        <v>7775</v>
      </c>
      <c r="R1750" s="177" t="s">
        <v>600</v>
      </c>
      <c r="S1750" s="177" t="s">
        <v>601</v>
      </c>
      <c r="T1750" s="177" t="s">
        <v>512</v>
      </c>
      <c r="U1750" s="177" t="s">
        <v>555</v>
      </c>
      <c r="V1750" s="177" t="s">
        <v>7528</v>
      </c>
      <c r="X1750" s="177" t="s">
        <v>673</v>
      </c>
      <c r="Y1750" s="177" t="s">
        <v>674</v>
      </c>
      <c r="Z1750" s="177" t="s">
        <v>555</v>
      </c>
      <c r="AA1750" s="177" t="s">
        <v>7776</v>
      </c>
      <c r="AC1750" s="177" t="s">
        <v>1097</v>
      </c>
      <c r="AD1750" s="177" t="s">
        <v>7777</v>
      </c>
      <c r="AE1750" s="177" t="s">
        <v>524</v>
      </c>
      <c r="AQ1750" s="177"/>
      <c r="AT1750" s="177"/>
      <c r="AU1750" s="177"/>
      <c r="AV1750" s="177"/>
      <c r="AW1750" s="177"/>
    </row>
    <row r="1751" spans="1:49">
      <c r="A1751" s="170" t="s">
        <v>7740</v>
      </c>
      <c r="B1751" s="177" t="s">
        <v>7741</v>
      </c>
      <c r="D1751" s="177" t="s">
        <v>508</v>
      </c>
      <c r="E1751" s="177" t="s">
        <v>752</v>
      </c>
      <c r="F1751" s="177" t="s">
        <v>7778</v>
      </c>
      <c r="I1751" s="177" t="s">
        <v>1028</v>
      </c>
      <c r="J1751" s="181" t="s">
        <v>7743</v>
      </c>
      <c r="K1751" s="181" t="s">
        <v>7743</v>
      </c>
      <c r="L1751" s="177" t="s">
        <v>550</v>
      </c>
      <c r="M1751" s="177" t="s">
        <v>7746</v>
      </c>
      <c r="N1751" s="177" t="s">
        <v>7746</v>
      </c>
      <c r="O1751" s="177" t="s">
        <v>195</v>
      </c>
      <c r="P1751" s="177" t="s">
        <v>1193</v>
      </c>
      <c r="Q1751" s="177" t="s">
        <v>7779</v>
      </c>
      <c r="R1751" s="177" t="s">
        <v>600</v>
      </c>
      <c r="S1751" s="177" t="s">
        <v>601</v>
      </c>
      <c r="T1751" s="177" t="s">
        <v>512</v>
      </c>
      <c r="U1751" s="177" t="s">
        <v>702</v>
      </c>
      <c r="V1751" s="177" t="s">
        <v>7342</v>
      </c>
      <c r="W1751" s="177" t="s">
        <v>7780</v>
      </c>
      <c r="X1751" s="177" t="s">
        <v>673</v>
      </c>
      <c r="Y1751" s="177" t="s">
        <v>674</v>
      </c>
      <c r="Z1751" s="177" t="s">
        <v>702</v>
      </c>
      <c r="AA1751" s="177" t="s">
        <v>7781</v>
      </c>
      <c r="AC1751" s="177" t="s">
        <v>7782</v>
      </c>
      <c r="AD1751" s="177" t="s">
        <v>7783</v>
      </c>
      <c r="AE1751" s="177" t="s">
        <v>694</v>
      </c>
      <c r="AQ1751" s="177" t="s">
        <v>7752</v>
      </c>
      <c r="AT1751" s="177"/>
      <c r="AU1751" s="177"/>
      <c r="AV1751" s="177"/>
      <c r="AW1751" s="177"/>
    </row>
    <row r="1752" spans="1:49">
      <c r="A1752" s="170" t="s">
        <v>7740</v>
      </c>
      <c r="B1752" s="177" t="s">
        <v>7741</v>
      </c>
      <c r="D1752" s="177" t="s">
        <v>508</v>
      </c>
      <c r="E1752" s="177" t="s">
        <v>756</v>
      </c>
      <c r="F1752" s="177" t="s">
        <v>7784</v>
      </c>
      <c r="I1752" s="177" t="s">
        <v>1028</v>
      </c>
      <c r="J1752" s="181" t="s">
        <v>7743</v>
      </c>
      <c r="K1752" s="181" t="s">
        <v>7743</v>
      </c>
      <c r="L1752" s="177" t="s">
        <v>550</v>
      </c>
      <c r="M1752" s="177" t="s">
        <v>7746</v>
      </c>
      <c r="N1752" s="177" t="s">
        <v>7746</v>
      </c>
      <c r="O1752" s="177" t="s">
        <v>195</v>
      </c>
      <c r="P1752" s="177" t="s">
        <v>1193</v>
      </c>
      <c r="Q1752" s="177" t="s">
        <v>7779</v>
      </c>
      <c r="R1752" s="177" t="s">
        <v>600</v>
      </c>
      <c r="S1752" s="177" t="s">
        <v>601</v>
      </c>
      <c r="T1752" s="177" t="s">
        <v>512</v>
      </c>
      <c r="U1752" s="177" t="s">
        <v>579</v>
      </c>
      <c r="V1752" s="177" t="s">
        <v>7785</v>
      </c>
      <c r="W1752" s="177" t="s">
        <v>1300</v>
      </c>
      <c r="X1752" s="177" t="s">
        <v>673</v>
      </c>
      <c r="Y1752" s="177" t="s">
        <v>674</v>
      </c>
      <c r="Z1752" s="177" t="s">
        <v>579</v>
      </c>
      <c r="AA1752" s="177" t="s">
        <v>4261</v>
      </c>
      <c r="AB1752" s="177" t="s">
        <v>7786</v>
      </c>
      <c r="AC1752" s="177" t="s">
        <v>1104</v>
      </c>
      <c r="AD1752" s="177" t="s">
        <v>7787</v>
      </c>
      <c r="AE1752" s="177" t="s">
        <v>559</v>
      </c>
      <c r="AQ1752" s="177" t="s">
        <v>7752</v>
      </c>
      <c r="AT1752" s="177"/>
      <c r="AU1752" s="177"/>
      <c r="AV1752" s="177"/>
      <c r="AW1752" s="177"/>
    </row>
    <row r="1753" spans="1:49">
      <c r="A1753" s="170" t="s">
        <v>7740</v>
      </c>
      <c r="B1753" s="177" t="s">
        <v>7741</v>
      </c>
      <c r="D1753" s="177" t="s">
        <v>508</v>
      </c>
      <c r="E1753" s="177" t="s">
        <v>836</v>
      </c>
      <c r="F1753" s="177" t="s">
        <v>7788</v>
      </c>
      <c r="I1753" s="177" t="s">
        <v>1028</v>
      </c>
      <c r="J1753" s="181" t="s">
        <v>7743</v>
      </c>
      <c r="K1753" s="181" t="s">
        <v>7743</v>
      </c>
      <c r="L1753" s="177" t="s">
        <v>550</v>
      </c>
      <c r="M1753" s="177" t="s">
        <v>7746</v>
      </c>
      <c r="N1753" s="177" t="s">
        <v>7746</v>
      </c>
      <c r="O1753" s="177" t="s">
        <v>195</v>
      </c>
      <c r="P1753" s="177" t="s">
        <v>1193</v>
      </c>
      <c r="Q1753" s="177" t="s">
        <v>7789</v>
      </c>
      <c r="R1753" s="177" t="s">
        <v>600</v>
      </c>
      <c r="S1753" s="177" t="s">
        <v>601</v>
      </c>
      <c r="T1753" s="177" t="s">
        <v>512</v>
      </c>
      <c r="U1753" s="177" t="s">
        <v>579</v>
      </c>
      <c r="V1753" s="177" t="s">
        <v>4311</v>
      </c>
      <c r="W1753" s="177" t="s">
        <v>798</v>
      </c>
      <c r="X1753" s="177" t="s">
        <v>673</v>
      </c>
      <c r="Y1753" s="177" t="s">
        <v>674</v>
      </c>
      <c r="Z1753" s="177" t="s">
        <v>579</v>
      </c>
      <c r="AA1753" s="177" t="s">
        <v>1096</v>
      </c>
      <c r="AB1753" s="177" t="s">
        <v>7790</v>
      </c>
      <c r="AQ1753" s="177" t="s">
        <v>948</v>
      </c>
      <c r="AT1753" s="177"/>
      <c r="AU1753" s="177"/>
      <c r="AV1753" s="177"/>
      <c r="AW1753" s="177"/>
    </row>
    <row r="1754" spans="1:49">
      <c r="A1754" s="170" t="s">
        <v>7740</v>
      </c>
      <c r="B1754" s="177" t="s">
        <v>7741</v>
      </c>
      <c r="D1754" s="177" t="s">
        <v>508</v>
      </c>
      <c r="E1754" s="177" t="s">
        <v>840</v>
      </c>
      <c r="F1754" s="177" t="s">
        <v>7791</v>
      </c>
      <c r="I1754" s="177" t="s">
        <v>1028</v>
      </c>
      <c r="J1754" s="181" t="s">
        <v>7743</v>
      </c>
      <c r="K1754" s="181" t="s">
        <v>7743</v>
      </c>
      <c r="L1754" s="177" t="s">
        <v>550</v>
      </c>
      <c r="M1754" s="177" t="s">
        <v>7746</v>
      </c>
      <c r="N1754" s="177" t="s">
        <v>7746</v>
      </c>
      <c r="O1754" s="177" t="s">
        <v>195</v>
      </c>
      <c r="P1754" s="177" t="s">
        <v>1193</v>
      </c>
      <c r="Q1754" s="177" t="s">
        <v>7789</v>
      </c>
      <c r="R1754" s="177" t="s">
        <v>600</v>
      </c>
      <c r="S1754" s="177" t="s">
        <v>601</v>
      </c>
      <c r="T1754" s="177" t="s">
        <v>512</v>
      </c>
      <c r="U1754" s="177" t="s">
        <v>579</v>
      </c>
      <c r="V1754" s="177" t="s">
        <v>4821</v>
      </c>
      <c r="X1754" s="177" t="s">
        <v>673</v>
      </c>
      <c r="Y1754" s="177" t="s">
        <v>674</v>
      </c>
      <c r="Z1754" s="177" t="s">
        <v>579</v>
      </c>
      <c r="AA1754" s="177" t="s">
        <v>7792</v>
      </c>
      <c r="AC1754" s="177" t="s">
        <v>7782</v>
      </c>
      <c r="AD1754" s="177" t="s">
        <v>7793</v>
      </c>
      <c r="AE1754" s="177" t="s">
        <v>694</v>
      </c>
      <c r="AQ1754" s="177" t="s">
        <v>7752</v>
      </c>
      <c r="AT1754" s="177"/>
      <c r="AU1754" s="177"/>
      <c r="AV1754" s="177"/>
      <c r="AW1754" s="177"/>
    </row>
    <row r="1755" spans="1:49">
      <c r="A1755" s="170" t="s">
        <v>7740</v>
      </c>
      <c r="B1755" s="177" t="s">
        <v>7741</v>
      </c>
      <c r="D1755" s="177" t="s">
        <v>508</v>
      </c>
      <c r="E1755" s="177" t="s">
        <v>847</v>
      </c>
      <c r="F1755" s="177" t="s">
        <v>7794</v>
      </c>
      <c r="I1755" s="177" t="s">
        <v>1028</v>
      </c>
      <c r="J1755" s="181" t="s">
        <v>7743</v>
      </c>
      <c r="K1755" s="181" t="s">
        <v>7743</v>
      </c>
      <c r="L1755" s="177" t="s">
        <v>550</v>
      </c>
      <c r="M1755" s="177" t="s">
        <v>7746</v>
      </c>
      <c r="N1755" s="177" t="s">
        <v>7746</v>
      </c>
      <c r="O1755" s="177" t="s">
        <v>195</v>
      </c>
      <c r="P1755" s="177" t="s">
        <v>7442</v>
      </c>
      <c r="Q1755" s="177" t="s">
        <v>7789</v>
      </c>
      <c r="R1755" s="177" t="s">
        <v>600</v>
      </c>
      <c r="S1755" s="177" t="s">
        <v>601</v>
      </c>
      <c r="T1755" s="177" t="s">
        <v>512</v>
      </c>
      <c r="U1755" s="177" t="s">
        <v>555</v>
      </c>
      <c r="V1755" s="177" t="s">
        <v>2823</v>
      </c>
      <c r="X1755" s="177" t="s">
        <v>673</v>
      </c>
      <c r="Y1755" s="177" t="s">
        <v>674</v>
      </c>
      <c r="Z1755" s="177" t="s">
        <v>555</v>
      </c>
      <c r="AA1755" s="177" t="s">
        <v>1587</v>
      </c>
      <c r="AC1755" s="177" t="s">
        <v>1086</v>
      </c>
      <c r="AD1755" s="177" t="s">
        <v>7795</v>
      </c>
      <c r="AE1755" s="177" t="s">
        <v>870</v>
      </c>
      <c r="AQ1755" s="177" t="s">
        <v>7752</v>
      </c>
      <c r="AT1755" s="177"/>
      <c r="AU1755" s="177"/>
      <c r="AV1755" s="177"/>
      <c r="AW1755" s="177"/>
    </row>
    <row r="1756" spans="1:49">
      <c r="A1756" s="170" t="s">
        <v>7740</v>
      </c>
      <c r="B1756" s="177" t="s">
        <v>7741</v>
      </c>
      <c r="D1756" s="177" t="s">
        <v>508</v>
      </c>
      <c r="E1756" s="177" t="s">
        <v>852</v>
      </c>
      <c r="F1756" s="177" t="s">
        <v>7796</v>
      </c>
      <c r="I1756" s="177" t="s">
        <v>1028</v>
      </c>
      <c r="J1756" s="181" t="s">
        <v>7743</v>
      </c>
      <c r="K1756" s="181" t="s">
        <v>7743</v>
      </c>
      <c r="L1756" s="177" t="s">
        <v>513</v>
      </c>
      <c r="M1756" s="177" t="s">
        <v>7797</v>
      </c>
      <c r="N1756" s="177" t="s">
        <v>7746</v>
      </c>
      <c r="O1756" s="177" t="s">
        <v>195</v>
      </c>
      <c r="P1756" s="177" t="s">
        <v>1193</v>
      </c>
      <c r="Q1756" s="177" t="s">
        <v>7798</v>
      </c>
      <c r="R1756" s="177" t="s">
        <v>4219</v>
      </c>
      <c r="S1756" s="177" t="s">
        <v>4219</v>
      </c>
      <c r="T1756" s="177" t="s">
        <v>512</v>
      </c>
      <c r="U1756" s="177" t="s">
        <v>579</v>
      </c>
      <c r="V1756" s="177" t="s">
        <v>2599</v>
      </c>
      <c r="W1756" s="177" t="s">
        <v>1936</v>
      </c>
      <c r="X1756" s="177" t="s">
        <v>7799</v>
      </c>
      <c r="Z1756" s="177" t="s">
        <v>579</v>
      </c>
      <c r="AA1756" s="177" t="s">
        <v>7800</v>
      </c>
      <c r="AC1756" s="177" t="s">
        <v>815</v>
      </c>
      <c r="AD1756" s="177" t="s">
        <v>7801</v>
      </c>
      <c r="AE1756" s="177" t="s">
        <v>559</v>
      </c>
      <c r="AQ1756" s="177" t="s">
        <v>7752</v>
      </c>
      <c r="AT1756" s="177"/>
      <c r="AU1756" s="177"/>
      <c r="AV1756" s="177"/>
      <c r="AW1756" s="177"/>
    </row>
    <row r="1757" spans="1:49">
      <c r="A1757" s="170" t="s">
        <v>7740</v>
      </c>
      <c r="B1757" s="177" t="s">
        <v>7741</v>
      </c>
      <c r="D1757" s="177" t="s">
        <v>508</v>
      </c>
      <c r="E1757" s="177" t="s">
        <v>1021</v>
      </c>
      <c r="F1757" s="177" t="s">
        <v>7802</v>
      </c>
      <c r="I1757" s="177" t="s">
        <v>1028</v>
      </c>
      <c r="J1757" s="181" t="s">
        <v>7743</v>
      </c>
      <c r="K1757" s="181" t="s">
        <v>7743</v>
      </c>
      <c r="L1757" s="177" t="s">
        <v>550</v>
      </c>
      <c r="M1757" s="177" t="s">
        <v>7746</v>
      </c>
      <c r="N1757" s="177" t="s">
        <v>7746</v>
      </c>
      <c r="O1757" s="177" t="s">
        <v>220</v>
      </c>
      <c r="P1757" s="177" t="s">
        <v>7803</v>
      </c>
      <c r="Q1757" s="177" t="s">
        <v>7798</v>
      </c>
      <c r="R1757" s="177" t="s">
        <v>5823</v>
      </c>
      <c r="S1757" s="177" t="s">
        <v>5824</v>
      </c>
      <c r="T1757" s="177" t="s">
        <v>512</v>
      </c>
      <c r="U1757" s="177" t="s">
        <v>555</v>
      </c>
      <c r="V1757" s="177" t="s">
        <v>7804</v>
      </c>
      <c r="W1757" s="177" t="s">
        <v>1426</v>
      </c>
      <c r="X1757" s="177" t="s">
        <v>7805</v>
      </c>
      <c r="Y1757" s="177" t="s">
        <v>1130</v>
      </c>
      <c r="AQ1757" s="177" t="s">
        <v>7806</v>
      </c>
      <c r="AT1757" s="177"/>
      <c r="AU1757" s="177"/>
      <c r="AV1757" s="177"/>
      <c r="AW1757" s="177"/>
    </row>
    <row r="1758" spans="1:49">
      <c r="A1758" s="170" t="s">
        <v>7740</v>
      </c>
      <c r="B1758" s="177" t="s">
        <v>7741</v>
      </c>
      <c r="D1758" s="177" t="s">
        <v>508</v>
      </c>
      <c r="E1758" s="177" t="s">
        <v>1141</v>
      </c>
      <c r="F1758" s="177" t="s">
        <v>7807</v>
      </c>
      <c r="I1758" s="177" t="s">
        <v>1028</v>
      </c>
      <c r="J1758" s="181" t="s">
        <v>7743</v>
      </c>
      <c r="K1758" s="181" t="s">
        <v>7743</v>
      </c>
      <c r="L1758" s="177" t="s">
        <v>550</v>
      </c>
      <c r="M1758" s="177" t="s">
        <v>7746</v>
      </c>
      <c r="N1758" s="177" t="s">
        <v>7746</v>
      </c>
      <c r="O1758" s="177" t="s">
        <v>195</v>
      </c>
      <c r="P1758" s="177" t="s">
        <v>2113</v>
      </c>
      <c r="Q1758" s="177" t="s">
        <v>7808</v>
      </c>
      <c r="R1758" s="177" t="s">
        <v>600</v>
      </c>
      <c r="S1758" s="177" t="s">
        <v>601</v>
      </c>
      <c r="T1758" s="177" t="s">
        <v>512</v>
      </c>
      <c r="U1758" s="177" t="s">
        <v>555</v>
      </c>
      <c r="V1758" s="177" t="s">
        <v>1000</v>
      </c>
      <c r="X1758" s="177" t="s">
        <v>673</v>
      </c>
      <c r="Y1758" s="177" t="s">
        <v>674</v>
      </c>
      <c r="Z1758" s="177" t="s">
        <v>555</v>
      </c>
      <c r="AA1758" s="177" t="s">
        <v>1002</v>
      </c>
      <c r="AC1758" s="177" t="s">
        <v>1079</v>
      </c>
      <c r="AD1758" s="177" t="s">
        <v>7809</v>
      </c>
      <c r="AE1758" s="177" t="s">
        <v>809</v>
      </c>
      <c r="AQ1758" s="177" t="s">
        <v>7752</v>
      </c>
      <c r="AT1758" s="177"/>
      <c r="AU1758" s="177"/>
      <c r="AV1758" s="177"/>
      <c r="AW1758" s="177"/>
    </row>
    <row r="1759" spans="1:49">
      <c r="A1759" s="170" t="s">
        <v>7740</v>
      </c>
      <c r="B1759" s="177" t="s">
        <v>7741</v>
      </c>
      <c r="D1759" s="177" t="s">
        <v>508</v>
      </c>
      <c r="E1759" s="177" t="s">
        <v>2639</v>
      </c>
      <c r="F1759" s="177" t="s">
        <v>7810</v>
      </c>
      <c r="I1759" s="177" t="s">
        <v>1028</v>
      </c>
      <c r="J1759" s="181" t="s">
        <v>7743</v>
      </c>
      <c r="K1759" s="181" t="s">
        <v>7743</v>
      </c>
      <c r="L1759" s="177" t="s">
        <v>550</v>
      </c>
      <c r="M1759" s="177" t="s">
        <v>7746</v>
      </c>
      <c r="N1759" s="177" t="s">
        <v>7746</v>
      </c>
      <c r="O1759" s="177" t="s">
        <v>195</v>
      </c>
      <c r="P1759" s="177" t="s">
        <v>2113</v>
      </c>
      <c r="Q1759" s="177" t="s">
        <v>7811</v>
      </c>
      <c r="R1759" s="177" t="s">
        <v>600</v>
      </c>
      <c r="S1759" s="177" t="s">
        <v>601</v>
      </c>
      <c r="T1759" s="177" t="s">
        <v>512</v>
      </c>
      <c r="U1759" s="177" t="s">
        <v>742</v>
      </c>
      <c r="V1759" s="177" t="s">
        <v>1000</v>
      </c>
      <c r="X1759" s="177" t="s">
        <v>673</v>
      </c>
      <c r="Y1759" s="177" t="s">
        <v>674</v>
      </c>
      <c r="Z1759" s="177" t="s">
        <v>742</v>
      </c>
      <c r="AA1759" s="177" t="s">
        <v>1002</v>
      </c>
      <c r="AC1759" s="177" t="s">
        <v>1079</v>
      </c>
      <c r="AD1759" s="177" t="s">
        <v>7812</v>
      </c>
      <c r="AE1759" s="177" t="s">
        <v>809</v>
      </c>
      <c r="AQ1759" s="177" t="s">
        <v>7752</v>
      </c>
      <c r="AT1759" s="177"/>
      <c r="AU1759" s="177"/>
      <c r="AV1759" s="177"/>
      <c r="AW1759" s="177"/>
    </row>
    <row r="1760" spans="1:49">
      <c r="A1760" s="170" t="s">
        <v>7740</v>
      </c>
      <c r="B1760" s="177" t="s">
        <v>7741</v>
      </c>
      <c r="D1760" s="177" t="s">
        <v>508</v>
      </c>
      <c r="E1760" s="177" t="s">
        <v>1146</v>
      </c>
      <c r="F1760" s="177" t="s">
        <v>7813</v>
      </c>
      <c r="I1760" s="177" t="s">
        <v>1028</v>
      </c>
      <c r="J1760" s="181" t="s">
        <v>7743</v>
      </c>
      <c r="K1760" s="181" t="s">
        <v>7743</v>
      </c>
      <c r="L1760" s="177" t="s">
        <v>550</v>
      </c>
      <c r="M1760" s="177" t="s">
        <v>7746</v>
      </c>
      <c r="N1760" s="177" t="s">
        <v>7746</v>
      </c>
      <c r="O1760" s="177" t="s">
        <v>220</v>
      </c>
      <c r="P1760" s="177" t="s">
        <v>7814</v>
      </c>
      <c r="Q1760" s="177" t="s">
        <v>7815</v>
      </c>
      <c r="R1760" s="177" t="s">
        <v>5823</v>
      </c>
      <c r="S1760" s="177" t="s">
        <v>5824</v>
      </c>
      <c r="T1760" s="177" t="s">
        <v>512</v>
      </c>
      <c r="U1760" s="177" t="s">
        <v>712</v>
      </c>
      <c r="V1760" s="177" t="s">
        <v>7804</v>
      </c>
      <c r="W1760" s="177" t="s">
        <v>1426</v>
      </c>
      <c r="X1760" s="177" t="s">
        <v>7816</v>
      </c>
      <c r="Y1760" s="177" t="s">
        <v>1130</v>
      </c>
      <c r="AQ1760" s="177" t="s">
        <v>7806</v>
      </c>
      <c r="AT1760" s="177"/>
      <c r="AU1760" s="177"/>
      <c r="AV1760" s="177"/>
      <c r="AW1760" s="177"/>
    </row>
    <row r="1761" spans="1:71">
      <c r="A1761" s="170" t="s">
        <v>7740</v>
      </c>
      <c r="B1761" s="177" t="s">
        <v>7741</v>
      </c>
      <c r="D1761" s="177" t="s">
        <v>508</v>
      </c>
      <c r="E1761" s="177" t="s">
        <v>1151</v>
      </c>
      <c r="F1761" s="177" t="s">
        <v>7817</v>
      </c>
      <c r="I1761" s="177" t="s">
        <v>1028</v>
      </c>
      <c r="J1761" s="181" t="s">
        <v>7743</v>
      </c>
      <c r="K1761" s="181" t="s">
        <v>7743</v>
      </c>
      <c r="L1761" s="177" t="s">
        <v>550</v>
      </c>
      <c r="M1761" s="177" t="s">
        <v>7746</v>
      </c>
      <c r="N1761" s="177" t="s">
        <v>7746</v>
      </c>
      <c r="O1761" s="177" t="s">
        <v>195</v>
      </c>
      <c r="P1761" s="177" t="s">
        <v>2113</v>
      </c>
      <c r="Q1761" s="177" t="s">
        <v>7818</v>
      </c>
      <c r="R1761" s="177" t="s">
        <v>600</v>
      </c>
      <c r="S1761" s="177" t="s">
        <v>601</v>
      </c>
      <c r="T1761" s="177" t="s">
        <v>512</v>
      </c>
      <c r="U1761" s="177" t="s">
        <v>742</v>
      </c>
      <c r="V1761" s="177" t="s">
        <v>2367</v>
      </c>
      <c r="X1761" s="177" t="s">
        <v>673</v>
      </c>
      <c r="Y1761" s="177" t="s">
        <v>674</v>
      </c>
      <c r="Z1761" s="177" t="s">
        <v>742</v>
      </c>
      <c r="AA1761" s="177" t="s">
        <v>1399</v>
      </c>
      <c r="AC1761" s="177" t="s">
        <v>1079</v>
      </c>
      <c r="AD1761" s="177" t="s">
        <v>7819</v>
      </c>
      <c r="AE1761" s="177" t="s">
        <v>809</v>
      </c>
      <c r="AQ1761" s="177"/>
      <c r="AT1761" s="177"/>
      <c r="AU1761" s="177"/>
      <c r="AV1761" s="177"/>
      <c r="AW1761" s="177"/>
    </row>
    <row r="1762" spans="1:71">
      <c r="A1762" s="170" t="s">
        <v>7740</v>
      </c>
      <c r="B1762" s="177" t="s">
        <v>7741</v>
      </c>
      <c r="D1762" s="177" t="s">
        <v>508</v>
      </c>
      <c r="E1762" s="177" t="s">
        <v>1154</v>
      </c>
      <c r="F1762" s="177" t="s">
        <v>7820</v>
      </c>
      <c r="I1762" s="177" t="s">
        <v>1028</v>
      </c>
      <c r="J1762" s="181" t="s">
        <v>7743</v>
      </c>
      <c r="K1762" s="181" t="s">
        <v>7743</v>
      </c>
      <c r="L1762" s="177" t="s">
        <v>550</v>
      </c>
      <c r="M1762" s="177" t="s">
        <v>7746</v>
      </c>
      <c r="N1762" s="177" t="s">
        <v>7746</v>
      </c>
      <c r="O1762" s="177" t="s">
        <v>195</v>
      </c>
      <c r="P1762" s="177" t="s">
        <v>2113</v>
      </c>
      <c r="Q1762" s="177" t="s">
        <v>7818</v>
      </c>
      <c r="R1762" s="177" t="s">
        <v>600</v>
      </c>
      <c r="S1762" s="177" t="s">
        <v>601</v>
      </c>
      <c r="T1762" s="177" t="s">
        <v>512</v>
      </c>
      <c r="U1762" s="177" t="s">
        <v>742</v>
      </c>
      <c r="V1762" s="177" t="s">
        <v>2367</v>
      </c>
      <c r="X1762" s="177" t="s">
        <v>673</v>
      </c>
      <c r="Y1762" s="177" t="s">
        <v>674</v>
      </c>
      <c r="Z1762" s="177" t="s">
        <v>742</v>
      </c>
      <c r="AA1762" s="177" t="s">
        <v>1399</v>
      </c>
      <c r="AC1762" s="177" t="s">
        <v>1079</v>
      </c>
      <c r="AD1762" s="177" t="s">
        <v>7821</v>
      </c>
      <c r="AE1762" s="177" t="s">
        <v>809</v>
      </c>
      <c r="AQ1762" s="177" t="s">
        <v>7752</v>
      </c>
      <c r="AT1762" s="177"/>
      <c r="AU1762" s="177"/>
      <c r="AV1762" s="177"/>
      <c r="AW1762" s="177"/>
    </row>
    <row r="1763" spans="1:71">
      <c r="A1763" s="170" t="s">
        <v>7740</v>
      </c>
      <c r="B1763" s="177" t="s">
        <v>7741</v>
      </c>
      <c r="D1763" s="177" t="s">
        <v>508</v>
      </c>
      <c r="E1763" s="177" t="s">
        <v>2662</v>
      </c>
      <c r="F1763" s="177" t="s">
        <v>7822</v>
      </c>
      <c r="I1763" s="177" t="s">
        <v>1028</v>
      </c>
      <c r="J1763" s="181" t="s">
        <v>7743</v>
      </c>
      <c r="K1763" s="181" t="s">
        <v>7743</v>
      </c>
      <c r="L1763" s="177" t="s">
        <v>550</v>
      </c>
      <c r="M1763" s="177" t="s">
        <v>7746</v>
      </c>
      <c r="N1763" s="177" t="s">
        <v>7746</v>
      </c>
      <c r="O1763" s="177" t="s">
        <v>195</v>
      </c>
      <c r="P1763" s="177" t="s">
        <v>2113</v>
      </c>
      <c r="Q1763" s="177" t="s">
        <v>7823</v>
      </c>
      <c r="R1763" s="177" t="s">
        <v>600</v>
      </c>
      <c r="S1763" s="177" t="s">
        <v>601</v>
      </c>
      <c r="T1763" s="177" t="s">
        <v>512</v>
      </c>
      <c r="U1763" s="177" t="s">
        <v>742</v>
      </c>
      <c r="V1763" s="177" t="s">
        <v>2367</v>
      </c>
      <c r="X1763" s="177" t="s">
        <v>673</v>
      </c>
      <c r="Y1763" s="177" t="s">
        <v>674</v>
      </c>
      <c r="Z1763" s="177" t="s">
        <v>742</v>
      </c>
      <c r="AA1763" s="177" t="s">
        <v>1399</v>
      </c>
      <c r="AC1763" s="177" t="s">
        <v>1079</v>
      </c>
      <c r="AD1763" s="177" t="s">
        <v>7824</v>
      </c>
      <c r="AE1763" s="177" t="s">
        <v>809</v>
      </c>
      <c r="AQ1763" s="177" t="s">
        <v>7752</v>
      </c>
      <c r="AT1763" s="177"/>
      <c r="AU1763" s="177"/>
      <c r="AV1763" s="177"/>
      <c r="AW1763" s="177"/>
    </row>
    <row r="1764" spans="1:71">
      <c r="A1764" s="170" t="s">
        <v>7740</v>
      </c>
      <c r="B1764" s="177" t="s">
        <v>7741</v>
      </c>
      <c r="D1764" s="177" t="s">
        <v>508</v>
      </c>
      <c r="E1764" s="177" t="s">
        <v>1160</v>
      </c>
      <c r="F1764" s="177" t="s">
        <v>7825</v>
      </c>
      <c r="I1764" s="177" t="s">
        <v>1028</v>
      </c>
      <c r="J1764" s="181" t="s">
        <v>7743</v>
      </c>
      <c r="K1764" s="181" t="s">
        <v>7743</v>
      </c>
      <c r="L1764" s="177" t="s">
        <v>550</v>
      </c>
      <c r="M1764" s="177" t="s">
        <v>7746</v>
      </c>
      <c r="N1764" s="177" t="s">
        <v>7746</v>
      </c>
      <c r="O1764" s="177" t="s">
        <v>195</v>
      </c>
      <c r="P1764" s="177" t="s">
        <v>552</v>
      </c>
      <c r="Q1764" s="177" t="s">
        <v>5017</v>
      </c>
      <c r="R1764" s="177" t="s">
        <v>600</v>
      </c>
      <c r="S1764" s="177" t="s">
        <v>601</v>
      </c>
      <c r="T1764" s="177" t="s">
        <v>512</v>
      </c>
      <c r="U1764" s="177" t="s">
        <v>832</v>
      </c>
      <c r="V1764" s="177" t="s">
        <v>2650</v>
      </c>
      <c r="W1764" s="177" t="s">
        <v>1484</v>
      </c>
      <c r="X1764" s="177" t="s">
        <v>673</v>
      </c>
      <c r="Y1764" s="177" t="s">
        <v>674</v>
      </c>
      <c r="Z1764" s="177" t="s">
        <v>832</v>
      </c>
      <c r="AA1764" s="177" t="s">
        <v>4302</v>
      </c>
      <c r="AB1764" s="177" t="s">
        <v>7826</v>
      </c>
      <c r="AC1764" s="177" t="s">
        <v>1097</v>
      </c>
      <c r="AD1764" s="177" t="s">
        <v>7827</v>
      </c>
      <c r="AE1764" s="177" t="s">
        <v>524</v>
      </c>
      <c r="AQ1764" s="177" t="s">
        <v>7752</v>
      </c>
      <c r="AT1764" s="177"/>
      <c r="AU1764" s="177"/>
      <c r="AV1764" s="177"/>
      <c r="AW1764" s="177"/>
    </row>
    <row r="1765" spans="1:71">
      <c r="A1765" s="170" t="s">
        <v>7740</v>
      </c>
      <c r="B1765" s="177" t="s">
        <v>7741</v>
      </c>
      <c r="D1765" s="177" t="s">
        <v>508</v>
      </c>
      <c r="E1765" s="177" t="s">
        <v>1166</v>
      </c>
      <c r="F1765" s="177" t="s">
        <v>7828</v>
      </c>
      <c r="I1765" s="177" t="s">
        <v>1028</v>
      </c>
      <c r="J1765" s="181" t="s">
        <v>7743</v>
      </c>
      <c r="K1765" s="181" t="s">
        <v>7743</v>
      </c>
      <c r="L1765" s="177" t="s">
        <v>550</v>
      </c>
      <c r="M1765" s="177" t="s">
        <v>7746</v>
      </c>
      <c r="N1765" s="177" t="s">
        <v>7746</v>
      </c>
      <c r="O1765" s="177" t="s">
        <v>195</v>
      </c>
      <c r="P1765" s="177" t="s">
        <v>552</v>
      </c>
      <c r="Q1765" s="177" t="s">
        <v>5025</v>
      </c>
      <c r="R1765" s="177" t="s">
        <v>600</v>
      </c>
      <c r="S1765" s="177" t="s">
        <v>601</v>
      </c>
      <c r="T1765" s="177" t="s">
        <v>512</v>
      </c>
      <c r="U1765" s="177" t="s">
        <v>832</v>
      </c>
      <c r="V1765" s="177" t="s">
        <v>2650</v>
      </c>
      <c r="W1765" s="177" t="s">
        <v>1484</v>
      </c>
      <c r="X1765" s="177" t="s">
        <v>673</v>
      </c>
      <c r="Y1765" s="177" t="s">
        <v>674</v>
      </c>
      <c r="Z1765" s="177" t="s">
        <v>832</v>
      </c>
      <c r="AA1765" s="177" t="s">
        <v>4302</v>
      </c>
      <c r="AB1765" s="177" t="s">
        <v>7826</v>
      </c>
      <c r="AC1765" s="177" t="s">
        <v>1097</v>
      </c>
      <c r="AD1765" s="177" t="s">
        <v>7829</v>
      </c>
      <c r="AE1765" s="177" t="s">
        <v>524</v>
      </c>
      <c r="AQ1765" s="177" t="s">
        <v>7752</v>
      </c>
      <c r="AT1765" s="177"/>
      <c r="AU1765" s="177"/>
      <c r="AV1765" s="177"/>
      <c r="AW1765" s="177"/>
    </row>
    <row r="1766" spans="1:71">
      <c r="A1766" s="170" t="s">
        <v>7740</v>
      </c>
      <c r="B1766" s="177" t="s">
        <v>7741</v>
      </c>
      <c r="D1766" s="177" t="s">
        <v>508</v>
      </c>
      <c r="E1766" s="177" t="s">
        <v>1172</v>
      </c>
      <c r="F1766" s="177" t="s">
        <v>7830</v>
      </c>
      <c r="I1766" s="177" t="s">
        <v>1028</v>
      </c>
      <c r="J1766" s="181" t="s">
        <v>7743</v>
      </c>
      <c r="K1766" s="181" t="s">
        <v>7743</v>
      </c>
      <c r="L1766" s="177" t="s">
        <v>550</v>
      </c>
      <c r="M1766" s="177" t="s">
        <v>7746</v>
      </c>
      <c r="N1766" s="177" t="s">
        <v>7746</v>
      </c>
      <c r="O1766" s="177" t="s">
        <v>195</v>
      </c>
      <c r="P1766" s="177" t="s">
        <v>552</v>
      </c>
      <c r="Q1766" s="177" t="s">
        <v>7831</v>
      </c>
      <c r="R1766" s="177" t="s">
        <v>600</v>
      </c>
      <c r="S1766" s="177" t="s">
        <v>601</v>
      </c>
      <c r="T1766" s="177" t="s">
        <v>512</v>
      </c>
      <c r="U1766" s="177" t="s">
        <v>832</v>
      </c>
      <c r="V1766" s="177" t="s">
        <v>2650</v>
      </c>
      <c r="W1766" s="177" t="s">
        <v>1484</v>
      </c>
      <c r="X1766" s="177" t="s">
        <v>673</v>
      </c>
      <c r="Y1766" s="177" t="s">
        <v>674</v>
      </c>
      <c r="Z1766" s="177" t="s">
        <v>832</v>
      </c>
      <c r="AA1766" s="177" t="s">
        <v>4302</v>
      </c>
      <c r="AB1766" s="177" t="s">
        <v>7826</v>
      </c>
      <c r="AC1766" s="177" t="s">
        <v>1097</v>
      </c>
      <c r="AD1766" s="177" t="s">
        <v>7832</v>
      </c>
      <c r="AE1766" s="177" t="s">
        <v>524</v>
      </c>
      <c r="AQ1766" s="177" t="s">
        <v>7752</v>
      </c>
      <c r="AT1766" s="177"/>
      <c r="AU1766" s="177"/>
      <c r="AV1766" s="177"/>
      <c r="AW1766" s="177"/>
    </row>
    <row r="1767" spans="1:71">
      <c r="A1767" s="170" t="s">
        <v>7740</v>
      </c>
      <c r="B1767" s="177" t="s">
        <v>7741</v>
      </c>
      <c r="D1767" s="177" t="s">
        <v>508</v>
      </c>
      <c r="E1767" s="177" t="s">
        <v>1175</v>
      </c>
      <c r="F1767" s="177" t="s">
        <v>7833</v>
      </c>
      <c r="I1767" s="177" t="s">
        <v>1028</v>
      </c>
      <c r="J1767" s="181" t="s">
        <v>7743</v>
      </c>
      <c r="K1767" s="181" t="s">
        <v>7743</v>
      </c>
      <c r="L1767" s="177" t="s">
        <v>513</v>
      </c>
      <c r="M1767" s="177" t="s">
        <v>7797</v>
      </c>
      <c r="N1767" s="177" t="s">
        <v>7746</v>
      </c>
      <c r="O1767" s="177" t="s">
        <v>267</v>
      </c>
      <c r="Q1767" s="177" t="s">
        <v>1134</v>
      </c>
      <c r="R1767" s="177" t="s">
        <v>267</v>
      </c>
      <c r="S1767" s="177" t="s">
        <v>1336</v>
      </c>
      <c r="T1767" s="177" t="s">
        <v>512</v>
      </c>
      <c r="U1767" s="177" t="s">
        <v>1336</v>
      </c>
      <c r="V1767" s="177" t="s">
        <v>733</v>
      </c>
      <c r="W1767" s="177" t="s">
        <v>4958</v>
      </c>
      <c r="X1767" s="177" t="s">
        <v>7834</v>
      </c>
      <c r="Y1767" s="177" t="s">
        <v>1064</v>
      </c>
      <c r="Z1767" s="177" t="s">
        <v>4958</v>
      </c>
      <c r="AA1767" s="177" t="s">
        <v>7835</v>
      </c>
      <c r="AB1767" s="177" t="s">
        <v>1064</v>
      </c>
      <c r="AC1767" s="177" t="s">
        <v>7836</v>
      </c>
      <c r="AD1767" s="177" t="s">
        <v>7837</v>
      </c>
      <c r="AE1767" s="177" t="s">
        <v>618</v>
      </c>
      <c r="AF1767" s="177" t="s">
        <v>6682</v>
      </c>
      <c r="AG1767" s="177" t="s">
        <v>976</v>
      </c>
      <c r="AQ1767" s="177" t="s">
        <v>6683</v>
      </c>
      <c r="AT1767" s="177"/>
      <c r="AU1767" s="177"/>
      <c r="AV1767" s="177"/>
      <c r="AW1767" s="177"/>
    </row>
    <row r="1768" spans="1:71">
      <c r="A1768" s="170" t="s">
        <v>7740</v>
      </c>
      <c r="B1768" s="177" t="s">
        <v>7741</v>
      </c>
      <c r="D1768" s="177" t="s">
        <v>508</v>
      </c>
      <c r="E1768" s="177" t="s">
        <v>1181</v>
      </c>
      <c r="F1768" s="177" t="s">
        <v>7838</v>
      </c>
      <c r="I1768" s="177" t="s">
        <v>1028</v>
      </c>
      <c r="J1768" s="181" t="s">
        <v>7743</v>
      </c>
      <c r="K1768" s="181" t="s">
        <v>7743</v>
      </c>
      <c r="L1768" s="177" t="s">
        <v>513</v>
      </c>
      <c r="M1768" s="177" t="s">
        <v>7797</v>
      </c>
      <c r="N1768" s="177" t="s">
        <v>7746</v>
      </c>
      <c r="O1768" s="177" t="s">
        <v>267</v>
      </c>
      <c r="Q1768" s="177" t="s">
        <v>1159</v>
      </c>
      <c r="R1768" s="177" t="s">
        <v>267</v>
      </c>
      <c r="S1768" s="177" t="s">
        <v>1336</v>
      </c>
      <c r="T1768" s="177" t="s">
        <v>512</v>
      </c>
      <c r="U1768" s="177" t="s">
        <v>1336</v>
      </c>
      <c r="V1768" s="177" t="s">
        <v>733</v>
      </c>
      <c r="W1768" s="177" t="s">
        <v>1338</v>
      </c>
      <c r="X1768" s="177" t="s">
        <v>7839</v>
      </c>
      <c r="Y1768" s="177" t="s">
        <v>1064</v>
      </c>
      <c r="Z1768" s="177" t="s">
        <v>1338</v>
      </c>
      <c r="AA1768" s="177" t="s">
        <v>7840</v>
      </c>
      <c r="AB1768" s="177" t="s">
        <v>1064</v>
      </c>
      <c r="AC1768" s="177" t="s">
        <v>7836</v>
      </c>
      <c r="AD1768" s="177" t="s">
        <v>7841</v>
      </c>
      <c r="AE1768" s="177" t="s">
        <v>618</v>
      </c>
      <c r="AF1768" s="177" t="s">
        <v>6682</v>
      </c>
      <c r="AG1768" s="177" t="s">
        <v>976</v>
      </c>
      <c r="AQ1768" s="177" t="s">
        <v>6683</v>
      </c>
      <c r="AT1768" s="177"/>
      <c r="AU1768" s="177"/>
      <c r="AV1768" s="177"/>
      <c r="AW1768" s="177"/>
    </row>
    <row r="1769" spans="1:71">
      <c r="A1769" s="170" t="s">
        <v>7740</v>
      </c>
      <c r="B1769" s="177" t="s">
        <v>7741</v>
      </c>
      <c r="D1769" s="177" t="s">
        <v>508</v>
      </c>
      <c r="E1769" s="177" t="s">
        <v>760</v>
      </c>
      <c r="F1769" s="177" t="s">
        <v>7842</v>
      </c>
      <c r="I1769" s="177" t="s">
        <v>1028</v>
      </c>
      <c r="J1769" s="181" t="s">
        <v>7743</v>
      </c>
      <c r="K1769" s="181" t="s">
        <v>7743</v>
      </c>
      <c r="L1769" s="177" t="s">
        <v>513</v>
      </c>
      <c r="M1769" s="177" t="s">
        <v>7797</v>
      </c>
      <c r="N1769" s="177" t="s">
        <v>7746</v>
      </c>
      <c r="O1769" s="177" t="s">
        <v>267</v>
      </c>
      <c r="Q1769" s="177" t="s">
        <v>809</v>
      </c>
      <c r="R1769" s="177" t="s">
        <v>267</v>
      </c>
      <c r="S1769" s="177" t="s">
        <v>1336</v>
      </c>
      <c r="T1769" s="177" t="s">
        <v>512</v>
      </c>
      <c r="U1769" s="177" t="s">
        <v>1336</v>
      </c>
      <c r="V1769" s="177" t="s">
        <v>733</v>
      </c>
      <c r="W1769" s="177" t="s">
        <v>1338</v>
      </c>
      <c r="X1769" s="177" t="s">
        <v>7843</v>
      </c>
      <c r="Y1769" s="177" t="s">
        <v>1064</v>
      </c>
      <c r="Z1769" s="177" t="s">
        <v>1338</v>
      </c>
      <c r="AA1769" s="177" t="s">
        <v>7844</v>
      </c>
      <c r="AB1769" s="177" t="s">
        <v>1064</v>
      </c>
      <c r="AC1769" s="177" t="s">
        <v>7836</v>
      </c>
      <c r="AD1769" s="177" t="s">
        <v>7845</v>
      </c>
      <c r="AE1769" s="177" t="s">
        <v>618</v>
      </c>
      <c r="AF1769" s="177" t="s">
        <v>6682</v>
      </c>
      <c r="AG1769" s="177" t="s">
        <v>976</v>
      </c>
      <c r="AQ1769" s="177" t="s">
        <v>6683</v>
      </c>
      <c r="AT1769" s="177"/>
      <c r="AU1769" s="177"/>
      <c r="AV1769" s="177"/>
      <c r="AW1769" s="177"/>
    </row>
    <row r="1770" spans="1:71">
      <c r="A1770" s="170" t="s">
        <v>7740</v>
      </c>
      <c r="B1770" s="177" t="s">
        <v>7741</v>
      </c>
      <c r="D1770" s="177" t="s">
        <v>508</v>
      </c>
      <c r="E1770" s="177" t="s">
        <v>1200</v>
      </c>
      <c r="F1770" s="177" t="s">
        <v>7846</v>
      </c>
      <c r="I1770" s="177" t="s">
        <v>1028</v>
      </c>
      <c r="J1770" s="181" t="s">
        <v>7743</v>
      </c>
      <c r="K1770" s="181" t="s">
        <v>7743</v>
      </c>
      <c r="L1770" s="177" t="s">
        <v>550</v>
      </c>
      <c r="M1770" s="177" t="s">
        <v>7746</v>
      </c>
      <c r="N1770" s="177" t="s">
        <v>7746</v>
      </c>
      <c r="O1770" s="177" t="s">
        <v>195</v>
      </c>
      <c r="P1770" s="177" t="s">
        <v>887</v>
      </c>
      <c r="Q1770" s="177" t="s">
        <v>7847</v>
      </c>
      <c r="R1770" s="177" t="s">
        <v>600</v>
      </c>
      <c r="S1770" s="177" t="s">
        <v>601</v>
      </c>
      <c r="T1770" s="177" t="s">
        <v>512</v>
      </c>
      <c r="U1770" s="177" t="s">
        <v>718</v>
      </c>
      <c r="V1770" s="177" t="s">
        <v>2024</v>
      </c>
      <c r="X1770" s="177" t="s">
        <v>673</v>
      </c>
      <c r="Y1770" s="177" t="s">
        <v>674</v>
      </c>
      <c r="Z1770" s="177" t="s">
        <v>718</v>
      </c>
      <c r="AA1770" s="177" t="s">
        <v>1084</v>
      </c>
      <c r="AQ1770" s="177" t="s">
        <v>948</v>
      </c>
      <c r="AT1770" s="177"/>
      <c r="AU1770" s="177"/>
      <c r="AV1770" s="177"/>
      <c r="AW1770" s="177"/>
    </row>
    <row r="1771" spans="1:71">
      <c r="A1771" s="170" t="s">
        <v>7740</v>
      </c>
      <c r="B1771" s="177" t="s">
        <v>7741</v>
      </c>
      <c r="D1771" s="177" t="s">
        <v>508</v>
      </c>
      <c r="E1771" s="177" t="s">
        <v>1206</v>
      </c>
      <c r="F1771" s="177" t="s">
        <v>7848</v>
      </c>
      <c r="I1771" s="177" t="s">
        <v>1028</v>
      </c>
      <c r="J1771" s="181" t="s">
        <v>7743</v>
      </c>
      <c r="K1771" s="181" t="s">
        <v>7743</v>
      </c>
      <c r="L1771" s="177" t="s">
        <v>550</v>
      </c>
      <c r="M1771" s="177" t="s">
        <v>7746</v>
      </c>
      <c r="N1771" s="177" t="s">
        <v>7746</v>
      </c>
      <c r="O1771" s="177" t="s">
        <v>75</v>
      </c>
      <c r="Q1771" s="177" t="s">
        <v>7847</v>
      </c>
      <c r="R1771" s="177" t="s">
        <v>1120</v>
      </c>
      <c r="S1771" s="177" t="s">
        <v>718</v>
      </c>
      <c r="T1771" s="177" t="s">
        <v>7849</v>
      </c>
      <c r="U1771" s="177" t="s">
        <v>718</v>
      </c>
      <c r="V1771" s="177" t="s">
        <v>1122</v>
      </c>
      <c r="W1771" s="177" t="s">
        <v>1123</v>
      </c>
      <c r="X1771" s="177" t="s">
        <v>7850</v>
      </c>
      <c r="Y1771" s="177" t="s">
        <v>1124</v>
      </c>
      <c r="Z1771" s="177" t="s">
        <v>1123</v>
      </c>
      <c r="AB1771" s="177" t="s">
        <v>1124</v>
      </c>
      <c r="AC1771" s="177" t="s">
        <v>1123</v>
      </c>
      <c r="AE1771" s="177" t="s">
        <v>1124</v>
      </c>
      <c r="AF1771" s="177" t="s">
        <v>1123</v>
      </c>
      <c r="AH1771" s="177" t="s">
        <v>1124</v>
      </c>
      <c r="AI1771" s="177" t="s">
        <v>1123</v>
      </c>
      <c r="AK1771" s="177" t="s">
        <v>1124</v>
      </c>
      <c r="AL1771" s="177" t="s">
        <v>1123</v>
      </c>
      <c r="AN1771" s="177" t="s">
        <v>1124</v>
      </c>
      <c r="AO1771" s="177" t="s">
        <v>1123</v>
      </c>
      <c r="AP1771" s="177" t="s">
        <v>7850</v>
      </c>
      <c r="AQ1771" s="177" t="s">
        <v>7851</v>
      </c>
      <c r="AT1771" s="177" t="s">
        <v>1124</v>
      </c>
      <c r="AU1771" s="177"/>
      <c r="AV1771" s="177"/>
      <c r="AW1771" s="177"/>
    </row>
    <row r="1772" spans="1:71">
      <c r="A1772" s="170" t="s">
        <v>7740</v>
      </c>
      <c r="B1772" s="187" t="s">
        <v>7741</v>
      </c>
      <c r="C1772" s="187"/>
      <c r="D1772" s="187" t="s">
        <v>508</v>
      </c>
      <c r="E1772" s="187" t="s">
        <v>1219</v>
      </c>
      <c r="F1772" s="187" t="s">
        <v>7852</v>
      </c>
      <c r="G1772" s="187"/>
      <c r="H1772" s="187"/>
      <c r="I1772" s="187" t="s">
        <v>1028</v>
      </c>
      <c r="J1772" s="181" t="s">
        <v>7743</v>
      </c>
      <c r="K1772" s="181" t="s">
        <v>7743</v>
      </c>
      <c r="L1772" s="187" t="s">
        <v>901</v>
      </c>
      <c r="M1772" s="187" t="s">
        <v>7853</v>
      </c>
      <c r="N1772" s="187" t="s">
        <v>7746</v>
      </c>
      <c r="O1772" s="187" t="s">
        <v>324</v>
      </c>
      <c r="P1772" s="187" t="s">
        <v>903</v>
      </c>
      <c r="Q1772" s="177" t="s">
        <v>7847</v>
      </c>
      <c r="R1772" s="187" t="s">
        <v>951</v>
      </c>
      <c r="S1772" s="187" t="s">
        <v>952</v>
      </c>
      <c r="T1772" s="187"/>
      <c r="U1772" s="187" t="s">
        <v>7854</v>
      </c>
      <c r="V1772" s="187" t="s">
        <v>7855</v>
      </c>
      <c r="W1772" s="187" t="s">
        <v>908</v>
      </c>
      <c r="Y1772" s="187" t="s">
        <v>1658</v>
      </c>
      <c r="Z1772" s="187" t="s">
        <v>908</v>
      </c>
      <c r="AA1772" s="187" t="s">
        <v>955</v>
      </c>
      <c r="AB1772" s="187" t="s">
        <v>910</v>
      </c>
      <c r="AC1772" s="177" t="s">
        <v>718</v>
      </c>
      <c r="AD1772" s="187" t="s">
        <v>911</v>
      </c>
      <c r="AE1772" s="187" t="s">
        <v>1730</v>
      </c>
      <c r="AF1772" s="187" t="s">
        <v>912</v>
      </c>
      <c r="AG1772" s="187" t="s">
        <v>908</v>
      </c>
      <c r="AH1772" s="187" t="s">
        <v>958</v>
      </c>
      <c r="AI1772" s="187" t="s">
        <v>908</v>
      </c>
      <c r="AJ1772" s="187" t="s">
        <v>908</v>
      </c>
      <c r="AK1772" s="187" t="s">
        <v>982</v>
      </c>
      <c r="AL1772" s="187" t="s">
        <v>959</v>
      </c>
      <c r="AM1772" s="187" t="s">
        <v>960</v>
      </c>
      <c r="AP1772" s="187" t="s">
        <v>908</v>
      </c>
      <c r="AQ1772" s="187" t="s">
        <v>7856</v>
      </c>
      <c r="AR1772" s="187"/>
      <c r="AS1772" s="187"/>
      <c r="AT1772" s="187"/>
      <c r="AU1772" s="187"/>
      <c r="AV1772" s="187"/>
      <c r="AW1772" s="177"/>
      <c r="AZ1772" s="187"/>
      <c r="BA1772" s="187"/>
      <c r="BB1772" s="187"/>
      <c r="BC1772" s="187"/>
      <c r="BD1772" s="187"/>
      <c r="BE1772" s="187"/>
      <c r="BF1772" s="187"/>
      <c r="BG1772" s="187"/>
      <c r="BH1772" s="187"/>
      <c r="BI1772" s="187"/>
      <c r="BJ1772" s="187"/>
      <c r="BK1772" s="187"/>
      <c r="BL1772" s="187"/>
      <c r="BM1772" s="187"/>
      <c r="BN1772" s="187"/>
      <c r="BO1772" s="187"/>
      <c r="BP1772" s="187"/>
      <c r="BQ1772" s="187"/>
      <c r="BR1772" s="187"/>
      <c r="BS1772" s="187"/>
    </row>
    <row r="1773" spans="1:71">
      <c r="A1773" s="170" t="s">
        <v>7740</v>
      </c>
      <c r="B1773" s="177" t="s">
        <v>7741</v>
      </c>
      <c r="D1773" s="177" t="s">
        <v>508</v>
      </c>
      <c r="E1773" s="177" t="s">
        <v>1225</v>
      </c>
      <c r="F1773" s="177" t="s">
        <v>7857</v>
      </c>
      <c r="I1773" s="177" t="s">
        <v>1028</v>
      </c>
      <c r="J1773" s="181" t="s">
        <v>7743</v>
      </c>
      <c r="K1773" s="181" t="s">
        <v>7743</v>
      </c>
      <c r="L1773" s="177" t="s">
        <v>513</v>
      </c>
      <c r="M1773" s="177" t="s">
        <v>7797</v>
      </c>
      <c r="N1773" s="177" t="s">
        <v>7746</v>
      </c>
      <c r="O1773" s="177" t="s">
        <v>280</v>
      </c>
      <c r="Q1773" s="177" t="s">
        <v>7847</v>
      </c>
      <c r="R1773" s="177" t="s">
        <v>700</v>
      </c>
      <c r="S1773" s="177" t="s">
        <v>896</v>
      </c>
      <c r="T1773" s="177" t="s">
        <v>512</v>
      </c>
      <c r="U1773" s="177" t="s">
        <v>718</v>
      </c>
      <c r="V1773" s="177" t="s">
        <v>1128</v>
      </c>
      <c r="W1773" s="177" t="s">
        <v>7858</v>
      </c>
      <c r="X1773" s="177" t="s">
        <v>1130</v>
      </c>
      <c r="AQ1773" s="177"/>
      <c r="AT1773" s="177"/>
      <c r="AU1773" s="177"/>
      <c r="AV1773" s="177"/>
      <c r="AW1773" s="177"/>
    </row>
    <row r="1774" spans="1:71">
      <c r="A1774" s="170" t="s">
        <v>7740</v>
      </c>
      <c r="B1774" s="177" t="s">
        <v>7741</v>
      </c>
      <c r="D1774" s="177" t="s">
        <v>508</v>
      </c>
      <c r="E1774" s="177" t="s">
        <v>1231</v>
      </c>
      <c r="F1774" s="177" t="s">
        <v>7859</v>
      </c>
      <c r="I1774" s="177" t="s">
        <v>1028</v>
      </c>
      <c r="J1774" s="181" t="s">
        <v>7743</v>
      </c>
      <c r="K1774" s="181" t="s">
        <v>7743</v>
      </c>
      <c r="L1774" s="177" t="s">
        <v>550</v>
      </c>
      <c r="M1774" s="177" t="s">
        <v>7746</v>
      </c>
      <c r="N1774" s="177" t="s">
        <v>7746</v>
      </c>
      <c r="O1774" s="177" t="s">
        <v>195</v>
      </c>
      <c r="P1774" s="177" t="s">
        <v>887</v>
      </c>
      <c r="Q1774" s="177" t="s">
        <v>7860</v>
      </c>
      <c r="R1774" s="177" t="s">
        <v>600</v>
      </c>
      <c r="S1774" s="177" t="s">
        <v>601</v>
      </c>
      <c r="T1774" s="177" t="s">
        <v>512</v>
      </c>
      <c r="U1774" s="177" t="s">
        <v>718</v>
      </c>
      <c r="V1774" s="177" t="s">
        <v>2024</v>
      </c>
      <c r="X1774" s="177" t="s">
        <v>673</v>
      </c>
      <c r="Y1774" s="177" t="s">
        <v>674</v>
      </c>
      <c r="Z1774" s="177" t="s">
        <v>718</v>
      </c>
      <c r="AA1774" s="177" t="s">
        <v>1084</v>
      </c>
      <c r="AQ1774" s="177" t="s">
        <v>948</v>
      </c>
      <c r="AT1774" s="177"/>
      <c r="AU1774" s="177"/>
      <c r="AV1774" s="177"/>
      <c r="AW1774" s="177"/>
    </row>
    <row r="1775" spans="1:71">
      <c r="A1775" s="170" t="s">
        <v>7740</v>
      </c>
      <c r="B1775" s="177" t="s">
        <v>7741</v>
      </c>
      <c r="D1775" s="177" t="s">
        <v>508</v>
      </c>
      <c r="E1775" s="177" t="s">
        <v>1236</v>
      </c>
      <c r="F1775" s="177" t="s">
        <v>7861</v>
      </c>
      <c r="I1775" s="177" t="s">
        <v>1028</v>
      </c>
      <c r="J1775" s="181" t="s">
        <v>7743</v>
      </c>
      <c r="K1775" s="181" t="s">
        <v>7743</v>
      </c>
      <c r="L1775" s="177" t="s">
        <v>550</v>
      </c>
      <c r="M1775" s="177" t="s">
        <v>7746</v>
      </c>
      <c r="N1775" s="177" t="s">
        <v>7746</v>
      </c>
      <c r="O1775" s="177" t="s">
        <v>75</v>
      </c>
      <c r="Q1775" s="177" t="s">
        <v>7860</v>
      </c>
      <c r="R1775" s="177" t="s">
        <v>1120</v>
      </c>
      <c r="S1775" s="177" t="s">
        <v>718</v>
      </c>
      <c r="T1775" s="177" t="s">
        <v>7849</v>
      </c>
      <c r="U1775" s="177" t="s">
        <v>718</v>
      </c>
      <c r="V1775" s="177" t="s">
        <v>1122</v>
      </c>
      <c r="W1775" s="177" t="s">
        <v>1123</v>
      </c>
      <c r="X1775" s="177" t="s">
        <v>7862</v>
      </c>
      <c r="Y1775" s="177" t="s">
        <v>1124</v>
      </c>
      <c r="Z1775" s="177" t="s">
        <v>1123</v>
      </c>
      <c r="AB1775" s="177" t="s">
        <v>1124</v>
      </c>
      <c r="AC1775" s="177" t="s">
        <v>1123</v>
      </c>
      <c r="AE1775" s="177" t="s">
        <v>1124</v>
      </c>
      <c r="AF1775" s="177" t="s">
        <v>1123</v>
      </c>
      <c r="AH1775" s="177" t="s">
        <v>1124</v>
      </c>
      <c r="AI1775" s="177" t="s">
        <v>1123</v>
      </c>
      <c r="AK1775" s="177" t="s">
        <v>1124</v>
      </c>
      <c r="AL1775" s="177" t="s">
        <v>1123</v>
      </c>
      <c r="AN1775" s="177" t="s">
        <v>1124</v>
      </c>
      <c r="AO1775" s="177" t="s">
        <v>1123</v>
      </c>
      <c r="AP1775" s="177" t="s">
        <v>7850</v>
      </c>
      <c r="AQ1775" s="177" t="s">
        <v>7851</v>
      </c>
      <c r="AT1775" s="177" t="s">
        <v>1124</v>
      </c>
      <c r="AU1775" s="177"/>
      <c r="AV1775" s="177"/>
      <c r="AW1775" s="177"/>
    </row>
    <row r="1776" spans="1:71">
      <c r="A1776" s="170" t="s">
        <v>7740</v>
      </c>
      <c r="B1776" s="187" t="s">
        <v>7741</v>
      </c>
      <c r="C1776" s="187"/>
      <c r="D1776" s="187" t="s">
        <v>508</v>
      </c>
      <c r="E1776" s="187" t="s">
        <v>1242</v>
      </c>
      <c r="F1776" s="187" t="s">
        <v>7863</v>
      </c>
      <c r="G1776" s="187"/>
      <c r="H1776" s="187"/>
      <c r="I1776" s="187" t="s">
        <v>1028</v>
      </c>
      <c r="J1776" s="181" t="s">
        <v>7743</v>
      </c>
      <c r="K1776" s="181" t="s">
        <v>7743</v>
      </c>
      <c r="L1776" s="187" t="s">
        <v>901</v>
      </c>
      <c r="M1776" s="187" t="s">
        <v>7853</v>
      </c>
      <c r="N1776" s="187" t="s">
        <v>7746</v>
      </c>
      <c r="O1776" s="187" t="s">
        <v>324</v>
      </c>
      <c r="P1776" s="187" t="s">
        <v>903</v>
      </c>
      <c r="Q1776" s="177" t="s">
        <v>7860</v>
      </c>
      <c r="R1776" s="187" t="s">
        <v>951</v>
      </c>
      <c r="S1776" s="187" t="s">
        <v>952</v>
      </c>
      <c r="T1776" s="187"/>
      <c r="U1776" s="187" t="s">
        <v>7854</v>
      </c>
      <c r="V1776" s="187" t="s">
        <v>7855</v>
      </c>
      <c r="W1776" s="187" t="s">
        <v>908</v>
      </c>
      <c r="Y1776" s="187" t="s">
        <v>1658</v>
      </c>
      <c r="Z1776" s="187" t="s">
        <v>908</v>
      </c>
      <c r="AA1776" s="187" t="s">
        <v>955</v>
      </c>
      <c r="AB1776" s="187" t="s">
        <v>910</v>
      </c>
      <c r="AC1776" s="177" t="s">
        <v>718</v>
      </c>
      <c r="AD1776" s="187" t="s">
        <v>911</v>
      </c>
      <c r="AE1776" s="187" t="s">
        <v>1730</v>
      </c>
      <c r="AF1776" s="187" t="s">
        <v>912</v>
      </c>
      <c r="AG1776" s="187" t="s">
        <v>908</v>
      </c>
      <c r="AH1776" s="187" t="s">
        <v>958</v>
      </c>
      <c r="AI1776" s="187" t="s">
        <v>908</v>
      </c>
      <c r="AJ1776" s="187" t="s">
        <v>908</v>
      </c>
      <c r="AK1776" s="187" t="s">
        <v>982</v>
      </c>
      <c r="AL1776" s="187" t="s">
        <v>959</v>
      </c>
      <c r="AM1776" s="187" t="s">
        <v>960</v>
      </c>
      <c r="AP1776" s="187" t="s">
        <v>908</v>
      </c>
      <c r="AQ1776" s="187" t="s">
        <v>7856</v>
      </c>
      <c r="AR1776" s="187"/>
      <c r="AS1776" s="187"/>
      <c r="AT1776" s="187"/>
      <c r="AU1776" s="187"/>
      <c r="AV1776" s="187"/>
      <c r="AW1776" s="177"/>
      <c r="AZ1776" s="187"/>
      <c r="BA1776" s="187"/>
      <c r="BB1776" s="187"/>
      <c r="BC1776" s="187"/>
      <c r="BD1776" s="187"/>
      <c r="BE1776" s="187"/>
      <c r="BF1776" s="187"/>
      <c r="BG1776" s="187"/>
      <c r="BH1776" s="187"/>
      <c r="BI1776" s="187"/>
      <c r="BJ1776" s="187"/>
      <c r="BK1776" s="187"/>
      <c r="BL1776" s="187"/>
      <c r="BM1776" s="187"/>
      <c r="BN1776" s="187"/>
      <c r="BO1776" s="187"/>
      <c r="BP1776" s="187"/>
      <c r="BQ1776" s="187"/>
      <c r="BR1776" s="187"/>
      <c r="BS1776" s="187"/>
    </row>
    <row r="1777" spans="1:71">
      <c r="A1777" s="170" t="s">
        <v>7740</v>
      </c>
      <c r="B1777" s="177" t="s">
        <v>7741</v>
      </c>
      <c r="D1777" s="177" t="s">
        <v>508</v>
      </c>
      <c r="E1777" s="177" t="s">
        <v>1246</v>
      </c>
      <c r="F1777" s="177" t="s">
        <v>7864</v>
      </c>
      <c r="I1777" s="177" t="s">
        <v>1028</v>
      </c>
      <c r="J1777" s="181" t="s">
        <v>7743</v>
      </c>
      <c r="K1777" s="181" t="s">
        <v>7743</v>
      </c>
      <c r="L1777" s="177" t="s">
        <v>513</v>
      </c>
      <c r="M1777" s="177" t="s">
        <v>7797</v>
      </c>
      <c r="N1777" s="177" t="s">
        <v>7746</v>
      </c>
      <c r="O1777" s="177" t="s">
        <v>280</v>
      </c>
      <c r="Q1777" s="177" t="s">
        <v>7860</v>
      </c>
      <c r="R1777" s="177" t="s">
        <v>700</v>
      </c>
      <c r="S1777" s="177" t="s">
        <v>896</v>
      </c>
      <c r="T1777" s="177" t="s">
        <v>512</v>
      </c>
      <c r="U1777" s="177" t="s">
        <v>718</v>
      </c>
      <c r="V1777" s="177" t="s">
        <v>1128</v>
      </c>
      <c r="W1777" s="177" t="s">
        <v>7865</v>
      </c>
      <c r="X1777" s="177" t="s">
        <v>1130</v>
      </c>
      <c r="AQ1777" s="177" t="s">
        <v>7806</v>
      </c>
      <c r="AT1777" s="177"/>
      <c r="AU1777" s="177"/>
      <c r="AV1777" s="177"/>
      <c r="AW1777" s="177"/>
    </row>
    <row r="1778" spans="1:71">
      <c r="A1778" s="170" t="s">
        <v>7740</v>
      </c>
      <c r="B1778" s="177" t="s">
        <v>7741</v>
      </c>
      <c r="D1778" s="177" t="s">
        <v>508</v>
      </c>
      <c r="E1778" s="177" t="s">
        <v>1252</v>
      </c>
      <c r="F1778" s="177" t="s">
        <v>7866</v>
      </c>
      <c r="I1778" s="177" t="s">
        <v>1028</v>
      </c>
      <c r="J1778" s="181" t="s">
        <v>7743</v>
      </c>
      <c r="K1778" s="181" t="s">
        <v>7743</v>
      </c>
      <c r="L1778" s="177" t="s">
        <v>550</v>
      </c>
      <c r="M1778" s="177" t="s">
        <v>7746</v>
      </c>
      <c r="N1778" s="177" t="s">
        <v>7746</v>
      </c>
      <c r="O1778" s="177" t="s">
        <v>195</v>
      </c>
      <c r="P1778" s="177" t="s">
        <v>887</v>
      </c>
      <c r="Q1778" s="177" t="s">
        <v>7867</v>
      </c>
      <c r="R1778" s="177" t="s">
        <v>600</v>
      </c>
      <c r="S1778" s="177" t="s">
        <v>601</v>
      </c>
      <c r="T1778" s="177" t="s">
        <v>512</v>
      </c>
      <c r="U1778" s="177" t="s">
        <v>718</v>
      </c>
      <c r="V1778" s="177" t="s">
        <v>2024</v>
      </c>
      <c r="X1778" s="177" t="s">
        <v>673</v>
      </c>
      <c r="Y1778" s="177" t="s">
        <v>674</v>
      </c>
      <c r="Z1778" s="177" t="s">
        <v>718</v>
      </c>
      <c r="AA1778" s="177" t="s">
        <v>1084</v>
      </c>
      <c r="AC1778" s="177" t="s">
        <v>1722</v>
      </c>
      <c r="AD1778" s="177" t="s">
        <v>7868</v>
      </c>
      <c r="AE1778" s="177" t="s">
        <v>1064</v>
      </c>
      <c r="AQ1778" s="177" t="s">
        <v>7752</v>
      </c>
      <c r="AT1778" s="177"/>
      <c r="AU1778" s="177"/>
      <c r="AV1778" s="177"/>
      <c r="AW1778" s="177"/>
    </row>
    <row r="1779" spans="1:71">
      <c r="A1779" s="170" t="s">
        <v>7740</v>
      </c>
      <c r="B1779" s="177" t="s">
        <v>7741</v>
      </c>
      <c r="D1779" s="177" t="s">
        <v>508</v>
      </c>
      <c r="E1779" s="177" t="s">
        <v>1260</v>
      </c>
      <c r="F1779" s="177" t="s">
        <v>7869</v>
      </c>
      <c r="I1779" s="177" t="s">
        <v>1028</v>
      </c>
      <c r="J1779" s="181" t="s">
        <v>7743</v>
      </c>
      <c r="K1779" s="181" t="s">
        <v>7743</v>
      </c>
      <c r="L1779" s="177" t="s">
        <v>550</v>
      </c>
      <c r="M1779" s="177" t="s">
        <v>7746</v>
      </c>
      <c r="N1779" s="177" t="s">
        <v>7746</v>
      </c>
      <c r="O1779" s="177" t="s">
        <v>75</v>
      </c>
      <c r="Q1779" s="177" t="s">
        <v>7867</v>
      </c>
      <c r="R1779" s="177" t="s">
        <v>1120</v>
      </c>
      <c r="S1779" s="177" t="s">
        <v>718</v>
      </c>
      <c r="T1779" s="177" t="s">
        <v>7849</v>
      </c>
      <c r="U1779" s="177" t="s">
        <v>718</v>
      </c>
      <c r="V1779" s="177" t="s">
        <v>1122</v>
      </c>
      <c r="W1779" s="177" t="s">
        <v>1123</v>
      </c>
      <c r="Y1779" s="177" t="s">
        <v>1124</v>
      </c>
      <c r="Z1779" s="177" t="s">
        <v>1123</v>
      </c>
      <c r="AB1779" s="177" t="s">
        <v>1124</v>
      </c>
      <c r="AC1779" s="177" t="s">
        <v>1123</v>
      </c>
      <c r="AE1779" s="177" t="s">
        <v>1124</v>
      </c>
      <c r="AF1779" s="177" t="s">
        <v>1123</v>
      </c>
      <c r="AH1779" s="177" t="s">
        <v>1124</v>
      </c>
      <c r="AI1779" s="177" t="s">
        <v>1123</v>
      </c>
      <c r="AK1779" s="177" t="s">
        <v>1124</v>
      </c>
      <c r="AL1779" s="177" t="s">
        <v>1123</v>
      </c>
      <c r="AN1779" s="177" t="s">
        <v>1124</v>
      </c>
      <c r="AO1779" s="177" t="s">
        <v>1123</v>
      </c>
      <c r="AP1779" s="177" t="s">
        <v>7850</v>
      </c>
      <c r="AQ1779" s="177" t="s">
        <v>7870</v>
      </c>
      <c r="AT1779" s="177" t="s">
        <v>1124</v>
      </c>
      <c r="AU1779" s="177"/>
      <c r="AV1779" s="177"/>
      <c r="AW1779" s="177"/>
    </row>
    <row r="1780" spans="1:71">
      <c r="A1780" s="170" t="s">
        <v>7740</v>
      </c>
      <c r="B1780" s="187" t="s">
        <v>7741</v>
      </c>
      <c r="C1780" s="187"/>
      <c r="D1780" s="187" t="s">
        <v>508</v>
      </c>
      <c r="E1780" s="187" t="s">
        <v>1264</v>
      </c>
      <c r="F1780" s="187" t="s">
        <v>7871</v>
      </c>
      <c r="G1780" s="187"/>
      <c r="H1780" s="187"/>
      <c r="I1780" s="187" t="s">
        <v>1028</v>
      </c>
      <c r="J1780" s="181" t="s">
        <v>7743</v>
      </c>
      <c r="K1780" s="181" t="s">
        <v>7743</v>
      </c>
      <c r="L1780" s="187" t="s">
        <v>901</v>
      </c>
      <c r="M1780" s="187" t="s">
        <v>7853</v>
      </c>
      <c r="N1780" s="187" t="s">
        <v>7746</v>
      </c>
      <c r="O1780" s="187" t="s">
        <v>324</v>
      </c>
      <c r="P1780" s="187" t="s">
        <v>903</v>
      </c>
      <c r="Q1780" s="177" t="s">
        <v>7867</v>
      </c>
      <c r="R1780" s="187" t="s">
        <v>951</v>
      </c>
      <c r="S1780" s="187" t="s">
        <v>952</v>
      </c>
      <c r="T1780" s="187"/>
      <c r="U1780" s="187" t="s">
        <v>7854</v>
      </c>
      <c r="V1780" s="187" t="s">
        <v>7855</v>
      </c>
      <c r="W1780" s="187" t="s">
        <v>908</v>
      </c>
      <c r="Y1780" s="187" t="s">
        <v>1658</v>
      </c>
      <c r="Z1780" s="187" t="s">
        <v>908</v>
      </c>
      <c r="AA1780" s="187" t="s">
        <v>955</v>
      </c>
      <c r="AB1780" s="187" t="s">
        <v>910</v>
      </c>
      <c r="AC1780" s="177" t="s">
        <v>718</v>
      </c>
      <c r="AD1780" s="187" t="s">
        <v>911</v>
      </c>
      <c r="AE1780" s="187" t="s">
        <v>1730</v>
      </c>
      <c r="AF1780" s="187" t="s">
        <v>912</v>
      </c>
      <c r="AG1780" s="187" t="s">
        <v>908</v>
      </c>
      <c r="AH1780" s="187" t="s">
        <v>958</v>
      </c>
      <c r="AI1780" s="187" t="s">
        <v>908</v>
      </c>
      <c r="AJ1780" s="187" t="s">
        <v>908</v>
      </c>
      <c r="AK1780" s="187" t="s">
        <v>982</v>
      </c>
      <c r="AL1780" s="187" t="s">
        <v>959</v>
      </c>
      <c r="AM1780" s="187" t="s">
        <v>960</v>
      </c>
      <c r="AP1780" s="187" t="s">
        <v>908</v>
      </c>
      <c r="AQ1780" s="187" t="s">
        <v>7856</v>
      </c>
      <c r="AR1780" s="187"/>
      <c r="AS1780" s="187"/>
      <c r="AT1780" s="187"/>
      <c r="AU1780" s="187"/>
      <c r="AV1780" s="187"/>
      <c r="AW1780" s="177"/>
      <c r="AZ1780" s="187"/>
      <c r="BA1780" s="187"/>
      <c r="BB1780" s="187"/>
      <c r="BC1780" s="187"/>
      <c r="BD1780" s="187"/>
      <c r="BE1780" s="187"/>
      <c r="BF1780" s="187"/>
      <c r="BG1780" s="187"/>
      <c r="BH1780" s="187"/>
      <c r="BI1780" s="187"/>
      <c r="BJ1780" s="187"/>
      <c r="BK1780" s="187"/>
      <c r="BL1780" s="187"/>
      <c r="BM1780" s="187"/>
      <c r="BN1780" s="187"/>
      <c r="BO1780" s="187"/>
      <c r="BP1780" s="187"/>
      <c r="BQ1780" s="187"/>
      <c r="BR1780" s="187"/>
      <c r="BS1780" s="187"/>
    </row>
    <row r="1781" spans="1:71">
      <c r="A1781" s="170" t="s">
        <v>7740</v>
      </c>
      <c r="B1781" s="177" t="s">
        <v>7741</v>
      </c>
      <c r="D1781" s="177" t="s">
        <v>508</v>
      </c>
      <c r="E1781" s="177" t="s">
        <v>1269</v>
      </c>
      <c r="F1781" s="177" t="s">
        <v>7872</v>
      </c>
      <c r="I1781" s="177" t="s">
        <v>1028</v>
      </c>
      <c r="J1781" s="181" t="s">
        <v>7743</v>
      </c>
      <c r="K1781" s="181" t="s">
        <v>7743</v>
      </c>
      <c r="L1781" s="177" t="s">
        <v>513</v>
      </c>
      <c r="M1781" s="177" t="s">
        <v>7797</v>
      </c>
      <c r="N1781" s="177" t="s">
        <v>7746</v>
      </c>
      <c r="O1781" s="177" t="s">
        <v>280</v>
      </c>
      <c r="Q1781" s="177" t="s">
        <v>7867</v>
      </c>
      <c r="R1781" s="177" t="s">
        <v>700</v>
      </c>
      <c r="S1781" s="177" t="s">
        <v>896</v>
      </c>
      <c r="T1781" s="177" t="s">
        <v>512</v>
      </c>
      <c r="U1781" s="177" t="s">
        <v>718</v>
      </c>
      <c r="V1781" s="177" t="s">
        <v>1128</v>
      </c>
      <c r="W1781" s="177" t="s">
        <v>7873</v>
      </c>
      <c r="X1781" s="177" t="s">
        <v>1130</v>
      </c>
      <c r="AQ1781" s="177"/>
      <c r="AT1781" s="177"/>
      <c r="AU1781" s="177"/>
      <c r="AV1781" s="177"/>
      <c r="AW1781" s="177"/>
    </row>
    <row r="1782" spans="1:71">
      <c r="A1782" s="170" t="s">
        <v>7740</v>
      </c>
      <c r="B1782" s="177" t="s">
        <v>7741</v>
      </c>
      <c r="D1782" s="177" t="s">
        <v>508</v>
      </c>
      <c r="E1782" s="177" t="s">
        <v>2745</v>
      </c>
      <c r="F1782" s="177" t="s">
        <v>7874</v>
      </c>
      <c r="I1782" s="177" t="s">
        <v>1028</v>
      </c>
      <c r="J1782" s="181" t="s">
        <v>7743</v>
      </c>
      <c r="K1782" s="181" t="s">
        <v>7743</v>
      </c>
      <c r="L1782" s="177" t="s">
        <v>550</v>
      </c>
      <c r="M1782" s="177" t="s">
        <v>7746</v>
      </c>
      <c r="N1782" s="177" t="s">
        <v>7746</v>
      </c>
      <c r="O1782" s="177" t="s">
        <v>195</v>
      </c>
      <c r="P1782" s="177" t="s">
        <v>1023</v>
      </c>
      <c r="Q1782" s="177" t="s">
        <v>7875</v>
      </c>
      <c r="R1782" s="177" t="s">
        <v>600</v>
      </c>
      <c r="S1782" s="177" t="s">
        <v>601</v>
      </c>
      <c r="T1782" s="177" t="s">
        <v>512</v>
      </c>
      <c r="U1782" s="177" t="s">
        <v>702</v>
      </c>
      <c r="V1782" s="177" t="s">
        <v>4895</v>
      </c>
      <c r="X1782" s="177" t="s">
        <v>673</v>
      </c>
      <c r="Y1782" s="177" t="s">
        <v>674</v>
      </c>
      <c r="Z1782" s="177" t="s">
        <v>702</v>
      </c>
      <c r="AA1782" s="177" t="s">
        <v>4896</v>
      </c>
      <c r="AC1782" s="177" t="s">
        <v>1198</v>
      </c>
      <c r="AD1782" s="177" t="s">
        <v>7876</v>
      </c>
      <c r="AE1782" s="177" t="s">
        <v>1064</v>
      </c>
      <c r="AQ1782" s="177"/>
      <c r="AT1782" s="177"/>
      <c r="AU1782" s="177"/>
      <c r="AV1782" s="177"/>
      <c r="AW1782" s="177"/>
    </row>
    <row r="1783" spans="1:71">
      <c r="A1783" s="170" t="s">
        <v>7740</v>
      </c>
      <c r="B1783" s="177" t="s">
        <v>7741</v>
      </c>
      <c r="D1783" s="177" t="s">
        <v>508</v>
      </c>
      <c r="E1783" s="177" t="s">
        <v>1296</v>
      </c>
      <c r="F1783" s="177" t="s">
        <v>7877</v>
      </c>
      <c r="I1783" s="177" t="s">
        <v>1028</v>
      </c>
      <c r="J1783" s="181" t="s">
        <v>7743</v>
      </c>
      <c r="K1783" s="181" t="s">
        <v>7743</v>
      </c>
      <c r="L1783" s="177" t="s">
        <v>550</v>
      </c>
      <c r="M1783" s="177" t="s">
        <v>7746</v>
      </c>
      <c r="N1783" s="177" t="s">
        <v>7746</v>
      </c>
      <c r="O1783" s="177" t="s">
        <v>195</v>
      </c>
      <c r="P1783" s="177" t="s">
        <v>1193</v>
      </c>
      <c r="Q1783" s="177" t="s">
        <v>7875</v>
      </c>
      <c r="R1783" s="177" t="s">
        <v>600</v>
      </c>
      <c r="S1783" s="177" t="s">
        <v>601</v>
      </c>
      <c r="T1783" s="177" t="s">
        <v>512</v>
      </c>
      <c r="U1783" s="177" t="s">
        <v>702</v>
      </c>
      <c r="V1783" s="177" t="s">
        <v>7878</v>
      </c>
      <c r="W1783" s="177" t="s">
        <v>1706</v>
      </c>
      <c r="X1783" s="177" t="s">
        <v>673</v>
      </c>
      <c r="Y1783" s="177" t="s">
        <v>674</v>
      </c>
      <c r="Z1783" s="177" t="s">
        <v>702</v>
      </c>
      <c r="AA1783" s="177" t="s">
        <v>7879</v>
      </c>
      <c r="AQ1783" s="177" t="s">
        <v>948</v>
      </c>
      <c r="AT1783" s="177"/>
      <c r="AU1783" s="177"/>
      <c r="AV1783" s="177"/>
      <c r="AW1783" s="177"/>
    </row>
    <row r="1784" spans="1:71">
      <c r="A1784" s="170" t="s">
        <v>7740</v>
      </c>
      <c r="B1784" s="177" t="s">
        <v>7741</v>
      </c>
      <c r="D1784" s="177" t="s">
        <v>508</v>
      </c>
      <c r="E1784" s="177" t="s">
        <v>7013</v>
      </c>
      <c r="F1784" s="177" t="s">
        <v>7880</v>
      </c>
      <c r="I1784" s="177" t="s">
        <v>1028</v>
      </c>
      <c r="J1784" s="181" t="s">
        <v>7743</v>
      </c>
      <c r="K1784" s="181" t="s">
        <v>7743</v>
      </c>
      <c r="L1784" s="177" t="s">
        <v>550</v>
      </c>
      <c r="M1784" s="177" t="s">
        <v>7746</v>
      </c>
      <c r="N1784" s="177" t="s">
        <v>7746</v>
      </c>
      <c r="O1784" s="177" t="s">
        <v>195</v>
      </c>
      <c r="P1784" s="177" t="s">
        <v>1816</v>
      </c>
      <c r="Q1784" s="177" t="s">
        <v>7875</v>
      </c>
      <c r="R1784" s="177" t="s">
        <v>600</v>
      </c>
      <c r="S1784" s="177" t="s">
        <v>601</v>
      </c>
      <c r="T1784" s="177" t="s">
        <v>512</v>
      </c>
      <c r="U1784" s="177" t="s">
        <v>579</v>
      </c>
      <c r="V1784" s="177" t="s">
        <v>2424</v>
      </c>
      <c r="X1784" s="177" t="s">
        <v>673</v>
      </c>
      <c r="Y1784" s="177" t="s">
        <v>674</v>
      </c>
      <c r="Z1784" s="177" t="s">
        <v>579</v>
      </c>
      <c r="AA1784" s="177" t="s">
        <v>7881</v>
      </c>
      <c r="AC1784" s="177" t="s">
        <v>1097</v>
      </c>
      <c r="AD1784" s="177" t="s">
        <v>7882</v>
      </c>
      <c r="AE1784" s="177" t="s">
        <v>524</v>
      </c>
      <c r="AQ1784" s="177"/>
      <c r="AT1784" s="177"/>
      <c r="AU1784" s="177"/>
      <c r="AV1784" s="177"/>
      <c r="AW1784" s="177"/>
    </row>
    <row r="1785" spans="1:71">
      <c r="A1785" s="170" t="s">
        <v>7740</v>
      </c>
      <c r="B1785" s="177" t="s">
        <v>7741</v>
      </c>
      <c r="D1785" s="177" t="s">
        <v>508</v>
      </c>
      <c r="E1785" s="177" t="s">
        <v>2757</v>
      </c>
      <c r="F1785" s="177" t="s">
        <v>7883</v>
      </c>
      <c r="I1785" s="177" t="s">
        <v>1028</v>
      </c>
      <c r="J1785" s="181" t="s">
        <v>7743</v>
      </c>
      <c r="K1785" s="181" t="s">
        <v>7743</v>
      </c>
      <c r="L1785" s="177" t="s">
        <v>550</v>
      </c>
      <c r="M1785" s="177" t="s">
        <v>7746</v>
      </c>
      <c r="N1785" s="177" t="s">
        <v>7746</v>
      </c>
      <c r="O1785" s="177" t="s">
        <v>195</v>
      </c>
      <c r="P1785" s="177" t="s">
        <v>1023</v>
      </c>
      <c r="Q1785" s="177" t="s">
        <v>7884</v>
      </c>
      <c r="R1785" s="177" t="s">
        <v>600</v>
      </c>
      <c r="S1785" s="177" t="s">
        <v>601</v>
      </c>
      <c r="T1785" s="177" t="s">
        <v>512</v>
      </c>
      <c r="U1785" s="177" t="s">
        <v>579</v>
      </c>
      <c r="V1785" s="177" t="s">
        <v>2024</v>
      </c>
      <c r="X1785" s="177" t="s">
        <v>673</v>
      </c>
      <c r="Y1785" s="177" t="s">
        <v>674</v>
      </c>
      <c r="Z1785" s="177" t="s">
        <v>579</v>
      </c>
      <c r="AA1785" s="177" t="s">
        <v>1084</v>
      </c>
      <c r="AC1785" s="177" t="s">
        <v>1079</v>
      </c>
      <c r="AD1785" s="177" t="s">
        <v>7885</v>
      </c>
      <c r="AE1785" s="177" t="s">
        <v>809</v>
      </c>
      <c r="AQ1785" s="177" t="s">
        <v>7752</v>
      </c>
      <c r="AT1785" s="177"/>
      <c r="AU1785" s="177"/>
      <c r="AV1785" s="177"/>
      <c r="AW1785" s="177"/>
    </row>
    <row r="1786" spans="1:71">
      <c r="A1786" s="170" t="s">
        <v>7740</v>
      </c>
      <c r="B1786" s="177" t="s">
        <v>7741</v>
      </c>
      <c r="D1786" s="177" t="s">
        <v>508</v>
      </c>
      <c r="E1786" s="177" t="s">
        <v>1819</v>
      </c>
      <c r="F1786" s="177" t="s">
        <v>7886</v>
      </c>
      <c r="I1786" s="177" t="s">
        <v>1028</v>
      </c>
      <c r="J1786" s="181" t="s">
        <v>7743</v>
      </c>
      <c r="K1786" s="181" t="s">
        <v>7743</v>
      </c>
      <c r="L1786" s="177" t="s">
        <v>550</v>
      </c>
      <c r="M1786" s="177" t="s">
        <v>7746</v>
      </c>
      <c r="N1786" s="177" t="s">
        <v>7746</v>
      </c>
      <c r="O1786" s="177" t="s">
        <v>168</v>
      </c>
      <c r="P1786" s="177" t="s">
        <v>1208</v>
      </c>
      <c r="Q1786" s="177" t="s">
        <v>7887</v>
      </c>
      <c r="R1786" s="177" t="s">
        <v>1209</v>
      </c>
      <c r="S1786" s="177" t="s">
        <v>1611</v>
      </c>
      <c r="T1786" s="177" t="s">
        <v>512</v>
      </c>
      <c r="U1786" s="177" t="s">
        <v>646</v>
      </c>
      <c r="V1786" s="177" t="s">
        <v>2059</v>
      </c>
      <c r="X1786" s="177" t="s">
        <v>2347</v>
      </c>
      <c r="Z1786" s="177" t="s">
        <v>646</v>
      </c>
      <c r="AA1786" s="177" t="s">
        <v>1933</v>
      </c>
      <c r="AC1786" s="177" t="s">
        <v>1700</v>
      </c>
      <c r="AD1786" s="177" t="s">
        <v>7888</v>
      </c>
      <c r="AE1786" s="177" t="s">
        <v>870</v>
      </c>
      <c r="AL1786" s="177" t="s">
        <v>651</v>
      </c>
      <c r="AQ1786" s="177"/>
      <c r="AT1786" s="177"/>
      <c r="AU1786" s="177"/>
      <c r="AV1786" s="177"/>
      <c r="AW1786" s="177"/>
    </row>
    <row r="1787" spans="1:71">
      <c r="A1787" s="170" t="s">
        <v>7740</v>
      </c>
      <c r="B1787" s="177" t="s">
        <v>7741</v>
      </c>
      <c r="D1787" s="177" t="s">
        <v>508</v>
      </c>
      <c r="E1787" s="177" t="s">
        <v>1320</v>
      </c>
      <c r="F1787" s="177" t="s">
        <v>7889</v>
      </c>
      <c r="I1787" s="177" t="s">
        <v>1028</v>
      </c>
      <c r="J1787" s="181" t="s">
        <v>7743</v>
      </c>
      <c r="K1787" s="181" t="s">
        <v>7743</v>
      </c>
      <c r="L1787" s="177" t="s">
        <v>550</v>
      </c>
      <c r="M1787" s="177" t="s">
        <v>7746</v>
      </c>
      <c r="N1787" s="177" t="s">
        <v>7746</v>
      </c>
      <c r="O1787" s="177" t="s">
        <v>195</v>
      </c>
      <c r="P1787" s="177" t="s">
        <v>1023</v>
      </c>
      <c r="Q1787" s="177" t="s">
        <v>7890</v>
      </c>
      <c r="R1787" s="177" t="s">
        <v>600</v>
      </c>
      <c r="S1787" s="177" t="s">
        <v>601</v>
      </c>
      <c r="T1787" s="177" t="s">
        <v>512</v>
      </c>
      <c r="U1787" s="177" t="s">
        <v>702</v>
      </c>
      <c r="V1787" s="177" t="s">
        <v>4459</v>
      </c>
      <c r="X1787" s="177" t="s">
        <v>673</v>
      </c>
      <c r="Y1787" s="177" t="s">
        <v>674</v>
      </c>
      <c r="Z1787" s="177" t="s">
        <v>702</v>
      </c>
      <c r="AA1787" s="177" t="s">
        <v>1190</v>
      </c>
      <c r="AC1787" s="177" t="s">
        <v>1097</v>
      </c>
      <c r="AD1787" s="177" t="s">
        <v>7891</v>
      </c>
      <c r="AE1787" s="177" t="s">
        <v>524</v>
      </c>
      <c r="AQ1787" s="177" t="s">
        <v>7752</v>
      </c>
      <c r="AT1787" s="177"/>
      <c r="AU1787" s="177"/>
      <c r="AV1787" s="177"/>
      <c r="AW1787" s="177"/>
    </row>
    <row r="1788" spans="1:71">
      <c r="A1788" s="170" t="s">
        <v>7740</v>
      </c>
      <c r="B1788" s="177" t="s">
        <v>7741</v>
      </c>
      <c r="D1788" s="177" t="s">
        <v>508</v>
      </c>
      <c r="E1788" s="177" t="s">
        <v>3703</v>
      </c>
      <c r="F1788" s="177" t="s">
        <v>7892</v>
      </c>
      <c r="I1788" s="177" t="s">
        <v>1028</v>
      </c>
      <c r="J1788" s="181" t="s">
        <v>7743</v>
      </c>
      <c r="K1788" s="181" t="s">
        <v>7743</v>
      </c>
      <c r="L1788" s="177" t="s">
        <v>550</v>
      </c>
      <c r="M1788" s="177" t="s">
        <v>7746</v>
      </c>
      <c r="N1788" s="177" t="s">
        <v>7746</v>
      </c>
      <c r="O1788" s="177" t="s">
        <v>195</v>
      </c>
      <c r="P1788" s="177" t="s">
        <v>1193</v>
      </c>
      <c r="Q1788" s="177" t="s">
        <v>7890</v>
      </c>
      <c r="R1788" s="177" t="s">
        <v>600</v>
      </c>
      <c r="S1788" s="177" t="s">
        <v>601</v>
      </c>
      <c r="T1788" s="177" t="s">
        <v>512</v>
      </c>
      <c r="U1788" s="177" t="s">
        <v>702</v>
      </c>
      <c r="V1788" s="177" t="s">
        <v>1000</v>
      </c>
      <c r="W1788" s="177" t="s">
        <v>1178</v>
      </c>
      <c r="X1788" s="177" t="s">
        <v>673</v>
      </c>
      <c r="Y1788" s="177" t="s">
        <v>674</v>
      </c>
      <c r="Z1788" s="177" t="s">
        <v>702</v>
      </c>
      <c r="AA1788" s="177" t="s">
        <v>1002</v>
      </c>
      <c r="AC1788" s="177" t="s">
        <v>1104</v>
      </c>
      <c r="AD1788" s="177" t="s">
        <v>7893</v>
      </c>
      <c r="AE1788" s="177" t="s">
        <v>559</v>
      </c>
      <c r="AQ1788" s="177"/>
      <c r="AT1788" s="177"/>
      <c r="AU1788" s="177"/>
      <c r="AV1788" s="177"/>
      <c r="AW1788" s="177"/>
    </row>
    <row r="1789" spans="1:71">
      <c r="A1789" s="170" t="s">
        <v>7740</v>
      </c>
      <c r="B1789" s="177" t="s">
        <v>7741</v>
      </c>
      <c r="D1789" s="177" t="s">
        <v>508</v>
      </c>
      <c r="E1789" s="177" t="s">
        <v>1327</v>
      </c>
      <c r="F1789" s="177" t="s">
        <v>7894</v>
      </c>
      <c r="I1789" s="177" t="s">
        <v>1028</v>
      </c>
      <c r="J1789" s="181" t="s">
        <v>7743</v>
      </c>
      <c r="K1789" s="181" t="s">
        <v>7743</v>
      </c>
      <c r="L1789" s="177" t="s">
        <v>550</v>
      </c>
      <c r="M1789" s="177" t="s">
        <v>7746</v>
      </c>
      <c r="N1789" s="177" t="s">
        <v>7746</v>
      </c>
      <c r="O1789" s="177" t="s">
        <v>195</v>
      </c>
      <c r="P1789" s="177" t="s">
        <v>1193</v>
      </c>
      <c r="Q1789" s="177" t="s">
        <v>7890</v>
      </c>
      <c r="R1789" s="177" t="s">
        <v>600</v>
      </c>
      <c r="S1789" s="177" t="s">
        <v>601</v>
      </c>
      <c r="T1789" s="177" t="s">
        <v>512</v>
      </c>
      <c r="U1789" s="177" t="s">
        <v>702</v>
      </c>
      <c r="V1789" s="177" t="s">
        <v>6797</v>
      </c>
      <c r="W1789" s="177" t="s">
        <v>1706</v>
      </c>
      <c r="X1789" s="177" t="s">
        <v>673</v>
      </c>
      <c r="Y1789" s="177" t="s">
        <v>674</v>
      </c>
      <c r="Z1789" s="177" t="s">
        <v>702</v>
      </c>
      <c r="AA1789" s="177" t="s">
        <v>6798</v>
      </c>
      <c r="AB1789" s="177" t="s">
        <v>7895</v>
      </c>
      <c r="AC1789" s="177" t="s">
        <v>1097</v>
      </c>
      <c r="AD1789" s="177" t="s">
        <v>7896</v>
      </c>
      <c r="AE1789" s="177" t="s">
        <v>524</v>
      </c>
      <c r="AQ1789" s="177"/>
      <c r="AT1789" s="177"/>
      <c r="AU1789" s="177"/>
      <c r="AV1789" s="177"/>
      <c r="AW1789" s="177"/>
    </row>
    <row r="1790" spans="1:71">
      <c r="A1790" s="170" t="s">
        <v>7740</v>
      </c>
      <c r="B1790" s="177" t="s">
        <v>7741</v>
      </c>
      <c r="D1790" s="177" t="s">
        <v>508</v>
      </c>
      <c r="E1790" s="177" t="s">
        <v>1334</v>
      </c>
      <c r="F1790" s="177" t="s">
        <v>7897</v>
      </c>
      <c r="I1790" s="177" t="s">
        <v>1028</v>
      </c>
      <c r="J1790" s="181" t="s">
        <v>7743</v>
      </c>
      <c r="K1790" s="181" t="s">
        <v>7743</v>
      </c>
      <c r="L1790" s="177" t="s">
        <v>550</v>
      </c>
      <c r="M1790" s="177" t="s">
        <v>7746</v>
      </c>
      <c r="N1790" s="177" t="s">
        <v>7746</v>
      </c>
      <c r="O1790" s="177" t="s">
        <v>195</v>
      </c>
      <c r="P1790" s="177" t="s">
        <v>1816</v>
      </c>
      <c r="Q1790" s="177" t="s">
        <v>7890</v>
      </c>
      <c r="R1790" s="177" t="s">
        <v>600</v>
      </c>
      <c r="S1790" s="177" t="s">
        <v>601</v>
      </c>
      <c r="T1790" s="177" t="s">
        <v>512</v>
      </c>
      <c r="U1790" s="177" t="s">
        <v>579</v>
      </c>
      <c r="V1790" s="177" t="s">
        <v>4887</v>
      </c>
      <c r="W1790" s="177" t="s">
        <v>1484</v>
      </c>
      <c r="X1790" s="177" t="s">
        <v>673</v>
      </c>
      <c r="Y1790" s="177" t="s">
        <v>674</v>
      </c>
      <c r="Z1790" s="177" t="s">
        <v>579</v>
      </c>
      <c r="AA1790" s="177" t="s">
        <v>7898</v>
      </c>
      <c r="AB1790" s="177" t="s">
        <v>7899</v>
      </c>
      <c r="AC1790" s="177" t="s">
        <v>1104</v>
      </c>
      <c r="AD1790" s="177" t="s">
        <v>7900</v>
      </c>
      <c r="AE1790" s="177" t="s">
        <v>559</v>
      </c>
      <c r="AQ1790" s="177" t="s">
        <v>7752</v>
      </c>
      <c r="AT1790" s="177"/>
      <c r="AU1790" s="177"/>
      <c r="AV1790" s="177"/>
      <c r="AW1790" s="177"/>
    </row>
    <row r="1791" spans="1:71">
      <c r="A1791" s="170" t="s">
        <v>7740</v>
      </c>
      <c r="B1791" s="177" t="s">
        <v>7741</v>
      </c>
      <c r="D1791" s="177" t="s">
        <v>508</v>
      </c>
      <c r="E1791" s="177" t="s">
        <v>2781</v>
      </c>
      <c r="F1791" s="177" t="s">
        <v>7901</v>
      </c>
      <c r="I1791" s="177" t="s">
        <v>1028</v>
      </c>
      <c r="J1791" s="181" t="s">
        <v>7743</v>
      </c>
      <c r="K1791" s="181" t="s">
        <v>7743</v>
      </c>
      <c r="L1791" s="177" t="s">
        <v>550</v>
      </c>
      <c r="M1791" s="177" t="s">
        <v>7746</v>
      </c>
      <c r="N1791" s="177" t="s">
        <v>7746</v>
      </c>
      <c r="O1791" s="177" t="s">
        <v>195</v>
      </c>
      <c r="P1791" s="177" t="s">
        <v>2113</v>
      </c>
      <c r="Q1791" s="177" t="s">
        <v>7902</v>
      </c>
      <c r="R1791" s="177" t="s">
        <v>600</v>
      </c>
      <c r="S1791" s="177" t="s">
        <v>601</v>
      </c>
      <c r="T1791" s="177" t="s">
        <v>512</v>
      </c>
      <c r="U1791" s="177" t="s">
        <v>579</v>
      </c>
      <c r="V1791" s="177" t="s">
        <v>2802</v>
      </c>
      <c r="X1791" s="177" t="s">
        <v>673</v>
      </c>
      <c r="Y1791" s="177" t="s">
        <v>674</v>
      </c>
      <c r="Z1791" s="177" t="s">
        <v>579</v>
      </c>
      <c r="AA1791" s="177" t="s">
        <v>1434</v>
      </c>
      <c r="AC1791" s="177" t="s">
        <v>1079</v>
      </c>
      <c r="AD1791" s="177" t="s">
        <v>7903</v>
      </c>
      <c r="AE1791" s="177" t="s">
        <v>809</v>
      </c>
      <c r="AQ1791" s="177" t="s">
        <v>7752</v>
      </c>
      <c r="AT1791" s="177"/>
      <c r="AU1791" s="177"/>
      <c r="AV1791" s="177"/>
      <c r="AW1791" s="177"/>
    </row>
    <row r="1792" spans="1:71">
      <c r="A1792" s="170" t="s">
        <v>7740</v>
      </c>
      <c r="B1792" s="177" t="s">
        <v>7741</v>
      </c>
      <c r="D1792" s="177" t="s">
        <v>508</v>
      </c>
      <c r="E1792" s="177" t="s">
        <v>2786</v>
      </c>
      <c r="F1792" s="177" t="s">
        <v>7904</v>
      </c>
      <c r="I1792" s="177" t="s">
        <v>1028</v>
      </c>
      <c r="J1792" s="181" t="s">
        <v>7743</v>
      </c>
      <c r="K1792" s="181" t="s">
        <v>7743</v>
      </c>
      <c r="L1792" s="177" t="s">
        <v>550</v>
      </c>
      <c r="M1792" s="177" t="s">
        <v>7746</v>
      </c>
      <c r="N1792" s="177" t="s">
        <v>7746</v>
      </c>
      <c r="O1792" s="177" t="s">
        <v>195</v>
      </c>
      <c r="P1792" s="177" t="s">
        <v>1023</v>
      </c>
      <c r="Q1792" s="177" t="s">
        <v>7905</v>
      </c>
      <c r="R1792" s="177" t="s">
        <v>600</v>
      </c>
      <c r="S1792" s="177" t="s">
        <v>601</v>
      </c>
      <c r="T1792" s="177" t="s">
        <v>512</v>
      </c>
      <c r="U1792" s="177" t="s">
        <v>579</v>
      </c>
      <c r="V1792" s="177" t="s">
        <v>7528</v>
      </c>
      <c r="X1792" s="177" t="s">
        <v>673</v>
      </c>
      <c r="Y1792" s="177" t="s">
        <v>674</v>
      </c>
      <c r="Z1792" s="177" t="s">
        <v>579</v>
      </c>
      <c r="AA1792" s="177" t="s">
        <v>7776</v>
      </c>
      <c r="AC1792" s="177" t="s">
        <v>1198</v>
      </c>
      <c r="AD1792" s="177" t="s">
        <v>7906</v>
      </c>
      <c r="AE1792" s="177" t="s">
        <v>1064</v>
      </c>
      <c r="AQ1792" s="177"/>
      <c r="AT1792" s="177"/>
      <c r="AU1792" s="177"/>
      <c r="AV1792" s="177"/>
      <c r="AW1792" s="177"/>
    </row>
    <row r="1793" spans="1:71">
      <c r="A1793" s="170" t="s">
        <v>7740</v>
      </c>
      <c r="B1793" s="177" t="s">
        <v>7741</v>
      </c>
      <c r="D1793" s="177" t="s">
        <v>508</v>
      </c>
      <c r="E1793" s="177" t="s">
        <v>2790</v>
      </c>
      <c r="F1793" s="177" t="s">
        <v>7907</v>
      </c>
      <c r="I1793" s="177" t="s">
        <v>1028</v>
      </c>
      <c r="J1793" s="181" t="s">
        <v>7743</v>
      </c>
      <c r="K1793" s="181" t="s">
        <v>7743</v>
      </c>
      <c r="L1793" s="177" t="s">
        <v>550</v>
      </c>
      <c r="M1793" s="177" t="s">
        <v>7746</v>
      </c>
      <c r="N1793" s="177" t="s">
        <v>7746</v>
      </c>
      <c r="O1793" s="177" t="s">
        <v>195</v>
      </c>
      <c r="P1793" s="177" t="s">
        <v>1193</v>
      </c>
      <c r="Q1793" s="177" t="s">
        <v>7905</v>
      </c>
      <c r="R1793" s="177" t="s">
        <v>600</v>
      </c>
      <c r="S1793" s="177" t="s">
        <v>601</v>
      </c>
      <c r="T1793" s="177" t="s">
        <v>512</v>
      </c>
      <c r="U1793" s="177" t="s">
        <v>702</v>
      </c>
      <c r="V1793" s="177" t="s">
        <v>2674</v>
      </c>
      <c r="W1793" s="177" t="s">
        <v>798</v>
      </c>
      <c r="X1793" s="177" t="s">
        <v>673</v>
      </c>
      <c r="Y1793" s="177" t="s">
        <v>674</v>
      </c>
      <c r="Z1793" s="177" t="s">
        <v>702</v>
      </c>
      <c r="AA1793" s="177" t="s">
        <v>2675</v>
      </c>
      <c r="AB1793" s="177" t="s">
        <v>7908</v>
      </c>
      <c r="AC1793" s="177" t="s">
        <v>1104</v>
      </c>
      <c r="AD1793" s="177" t="s">
        <v>7909</v>
      </c>
      <c r="AE1793" s="177" t="s">
        <v>559</v>
      </c>
      <c r="AQ1793" s="177" t="s">
        <v>7752</v>
      </c>
      <c r="AT1793" s="177"/>
      <c r="AU1793" s="177"/>
      <c r="AV1793" s="177"/>
      <c r="AW1793" s="177"/>
    </row>
    <row r="1794" spans="1:71">
      <c r="A1794" s="170" t="s">
        <v>7740</v>
      </c>
      <c r="B1794" s="177" t="s">
        <v>7741</v>
      </c>
      <c r="D1794" s="177" t="s">
        <v>508</v>
      </c>
      <c r="E1794" s="177" t="s">
        <v>2793</v>
      </c>
      <c r="F1794" s="177" t="s">
        <v>7910</v>
      </c>
      <c r="I1794" s="177" t="s">
        <v>1028</v>
      </c>
      <c r="J1794" s="181" t="s">
        <v>7743</v>
      </c>
      <c r="K1794" s="181" t="s">
        <v>7743</v>
      </c>
      <c r="L1794" s="177" t="s">
        <v>550</v>
      </c>
      <c r="M1794" s="177" t="s">
        <v>7746</v>
      </c>
      <c r="N1794" s="177" t="s">
        <v>7746</v>
      </c>
      <c r="O1794" s="177" t="s">
        <v>217</v>
      </c>
      <c r="R1794" s="177" t="s">
        <v>1766</v>
      </c>
      <c r="S1794" s="177" t="s">
        <v>718</v>
      </c>
      <c r="T1794" s="177" t="s">
        <v>7911</v>
      </c>
      <c r="U1794" s="177" t="s">
        <v>718</v>
      </c>
      <c r="V1794" s="177" t="s">
        <v>7912</v>
      </c>
      <c r="W1794" s="177" t="s">
        <v>7913</v>
      </c>
      <c r="AQ1794" s="177"/>
      <c r="AT1794" s="177"/>
      <c r="AU1794" s="177"/>
      <c r="AV1794" s="177"/>
      <c r="AW1794" s="177"/>
    </row>
    <row r="1795" spans="1:71">
      <c r="A1795" s="170" t="s">
        <v>7740</v>
      </c>
      <c r="B1795" s="177" t="s">
        <v>7741</v>
      </c>
      <c r="D1795" s="177" t="s">
        <v>508</v>
      </c>
      <c r="E1795" s="177" t="s">
        <v>2796</v>
      </c>
      <c r="F1795" s="177" t="s">
        <v>7914</v>
      </c>
      <c r="I1795" s="177" t="s">
        <v>1028</v>
      </c>
      <c r="J1795" s="181" t="s">
        <v>7743</v>
      </c>
      <c r="K1795" s="181" t="s">
        <v>7743</v>
      </c>
      <c r="L1795" s="177" t="s">
        <v>550</v>
      </c>
      <c r="M1795" s="177" t="s">
        <v>7746</v>
      </c>
      <c r="N1795" s="177" t="s">
        <v>7746</v>
      </c>
      <c r="O1795" s="177" t="s">
        <v>195</v>
      </c>
      <c r="P1795" s="177" t="s">
        <v>887</v>
      </c>
      <c r="Q1795" s="177" t="s">
        <v>7905</v>
      </c>
      <c r="R1795" s="177" t="s">
        <v>600</v>
      </c>
      <c r="S1795" s="177" t="s">
        <v>601</v>
      </c>
      <c r="T1795" s="177" t="s">
        <v>512</v>
      </c>
      <c r="U1795" s="177" t="s">
        <v>718</v>
      </c>
      <c r="V1795" s="177" t="s">
        <v>2024</v>
      </c>
      <c r="X1795" s="177" t="s">
        <v>673</v>
      </c>
      <c r="Y1795" s="177" t="s">
        <v>674</v>
      </c>
      <c r="Z1795" s="177" t="s">
        <v>718</v>
      </c>
      <c r="AA1795" s="177" t="s">
        <v>1084</v>
      </c>
      <c r="AQ1795" s="177" t="s">
        <v>948</v>
      </c>
      <c r="AT1795" s="177"/>
      <c r="AU1795" s="177"/>
      <c r="AV1795" s="177"/>
      <c r="AW1795" s="177"/>
    </row>
    <row r="1796" spans="1:71">
      <c r="A1796" s="170" t="s">
        <v>7740</v>
      </c>
      <c r="B1796" s="177" t="s">
        <v>7741</v>
      </c>
      <c r="D1796" s="177" t="s">
        <v>508</v>
      </c>
      <c r="E1796" s="177" t="s">
        <v>2799</v>
      </c>
      <c r="F1796" s="177" t="s">
        <v>7915</v>
      </c>
      <c r="I1796" s="177" t="s">
        <v>1028</v>
      </c>
      <c r="J1796" s="181" t="s">
        <v>7743</v>
      </c>
      <c r="K1796" s="181" t="s">
        <v>7743</v>
      </c>
      <c r="L1796" s="177" t="s">
        <v>550</v>
      </c>
      <c r="M1796" s="177" t="s">
        <v>7746</v>
      </c>
      <c r="N1796" s="177" t="s">
        <v>7746</v>
      </c>
      <c r="O1796" s="177" t="s">
        <v>75</v>
      </c>
      <c r="Q1796" s="177" t="s">
        <v>7905</v>
      </c>
      <c r="R1796" s="177" t="s">
        <v>1120</v>
      </c>
      <c r="S1796" s="177" t="s">
        <v>718</v>
      </c>
      <c r="T1796" s="177" t="s">
        <v>7916</v>
      </c>
      <c r="U1796" s="177" t="s">
        <v>718</v>
      </c>
      <c r="V1796" s="177" t="s">
        <v>1122</v>
      </c>
      <c r="W1796" s="177" t="s">
        <v>1123</v>
      </c>
      <c r="Y1796" s="177" t="s">
        <v>1124</v>
      </c>
      <c r="Z1796" s="177" t="s">
        <v>1123</v>
      </c>
      <c r="AB1796" s="177" t="s">
        <v>1124</v>
      </c>
      <c r="AC1796" s="177" t="s">
        <v>1123</v>
      </c>
      <c r="AE1796" s="177" t="s">
        <v>1124</v>
      </c>
      <c r="AF1796" s="177" t="s">
        <v>1123</v>
      </c>
      <c r="AH1796" s="177" t="s">
        <v>1124</v>
      </c>
      <c r="AI1796" s="177" t="s">
        <v>1123</v>
      </c>
      <c r="AK1796" s="177" t="s">
        <v>1124</v>
      </c>
      <c r="AL1796" s="177" t="s">
        <v>1123</v>
      </c>
      <c r="AN1796" s="177" t="s">
        <v>1124</v>
      </c>
      <c r="AO1796" s="177" t="s">
        <v>1123</v>
      </c>
      <c r="AP1796" s="177" t="s">
        <v>7850</v>
      </c>
      <c r="AQ1796" s="177" t="s">
        <v>7870</v>
      </c>
      <c r="AT1796" s="177" t="s">
        <v>1124</v>
      </c>
      <c r="AU1796" s="177"/>
      <c r="AV1796" s="177"/>
      <c r="AW1796" s="177"/>
    </row>
    <row r="1797" spans="1:71">
      <c r="A1797" s="170" t="s">
        <v>7740</v>
      </c>
      <c r="B1797" s="187" t="s">
        <v>7741</v>
      </c>
      <c r="C1797" s="187"/>
      <c r="D1797" s="187" t="s">
        <v>508</v>
      </c>
      <c r="E1797" s="187" t="s">
        <v>1342</v>
      </c>
      <c r="F1797" s="187" t="s">
        <v>7917</v>
      </c>
      <c r="G1797" s="187"/>
      <c r="H1797" s="187"/>
      <c r="I1797" s="187" t="s">
        <v>1028</v>
      </c>
      <c r="J1797" s="181" t="s">
        <v>7743</v>
      </c>
      <c r="K1797" s="181" t="s">
        <v>7743</v>
      </c>
      <c r="L1797" s="187" t="s">
        <v>901</v>
      </c>
      <c r="M1797" s="187" t="s">
        <v>7853</v>
      </c>
      <c r="N1797" s="187" t="s">
        <v>7746</v>
      </c>
      <c r="O1797" s="187" t="s">
        <v>324</v>
      </c>
      <c r="P1797" s="187" t="s">
        <v>903</v>
      </c>
      <c r="Q1797" s="177" t="s">
        <v>7905</v>
      </c>
      <c r="R1797" s="187" t="s">
        <v>951</v>
      </c>
      <c r="S1797" s="187" t="s">
        <v>952</v>
      </c>
      <c r="T1797" s="187"/>
      <c r="U1797" s="187" t="s">
        <v>7854</v>
      </c>
      <c r="V1797" s="187" t="s">
        <v>7855</v>
      </c>
      <c r="W1797" s="187" t="s">
        <v>908</v>
      </c>
      <c r="Y1797" s="187" t="s">
        <v>1658</v>
      </c>
      <c r="Z1797" s="187" t="s">
        <v>908</v>
      </c>
      <c r="AA1797" s="187" t="s">
        <v>955</v>
      </c>
      <c r="AB1797" s="187" t="s">
        <v>910</v>
      </c>
      <c r="AC1797" s="177" t="s">
        <v>718</v>
      </c>
      <c r="AD1797" s="187" t="s">
        <v>911</v>
      </c>
      <c r="AE1797" s="187" t="s">
        <v>1730</v>
      </c>
      <c r="AF1797" s="187" t="s">
        <v>912</v>
      </c>
      <c r="AG1797" s="187" t="s">
        <v>908</v>
      </c>
      <c r="AH1797" s="187" t="s">
        <v>958</v>
      </c>
      <c r="AI1797" s="187" t="s">
        <v>908</v>
      </c>
      <c r="AJ1797" s="187" t="s">
        <v>908</v>
      </c>
      <c r="AK1797" s="187" t="s">
        <v>982</v>
      </c>
      <c r="AL1797" s="187" t="s">
        <v>959</v>
      </c>
      <c r="AM1797" s="187" t="s">
        <v>960</v>
      </c>
      <c r="AP1797" s="187" t="s">
        <v>908</v>
      </c>
      <c r="AQ1797" s="177" t="s">
        <v>1731</v>
      </c>
      <c r="AR1797" s="187"/>
      <c r="AS1797" s="187"/>
      <c r="AT1797" s="187"/>
      <c r="AU1797" s="187"/>
      <c r="AV1797" s="187"/>
      <c r="AW1797" s="177"/>
      <c r="AZ1797" s="187"/>
      <c r="BA1797" s="187"/>
      <c r="BB1797" s="187"/>
      <c r="BC1797" s="187"/>
      <c r="BD1797" s="187"/>
      <c r="BE1797" s="187"/>
      <c r="BF1797" s="187"/>
      <c r="BG1797" s="187"/>
      <c r="BH1797" s="187"/>
      <c r="BI1797" s="187"/>
      <c r="BJ1797" s="187"/>
      <c r="BK1797" s="187"/>
      <c r="BL1797" s="187"/>
      <c r="BM1797" s="187"/>
      <c r="BN1797" s="187"/>
      <c r="BO1797" s="187"/>
      <c r="BP1797" s="187"/>
      <c r="BQ1797" s="187"/>
      <c r="BR1797" s="187"/>
      <c r="BS1797" s="187"/>
    </row>
    <row r="1798" spans="1:71">
      <c r="A1798" s="170" t="s">
        <v>7740</v>
      </c>
      <c r="B1798" s="177" t="s">
        <v>7741</v>
      </c>
      <c r="D1798" s="177" t="s">
        <v>508</v>
      </c>
      <c r="E1798" s="177" t="s">
        <v>1348</v>
      </c>
      <c r="F1798" s="177" t="s">
        <v>7918</v>
      </c>
      <c r="I1798" s="177" t="s">
        <v>1028</v>
      </c>
      <c r="J1798" s="181" t="s">
        <v>7743</v>
      </c>
      <c r="K1798" s="181" t="s">
        <v>7743</v>
      </c>
      <c r="L1798" s="177" t="s">
        <v>513</v>
      </c>
      <c r="M1798" s="177" t="s">
        <v>7797</v>
      </c>
      <c r="N1798" s="177" t="s">
        <v>7746</v>
      </c>
      <c r="O1798" s="177" t="s">
        <v>280</v>
      </c>
      <c r="Q1798" s="177" t="s">
        <v>7905</v>
      </c>
      <c r="R1798" s="177" t="s">
        <v>700</v>
      </c>
      <c r="S1798" s="177" t="s">
        <v>896</v>
      </c>
      <c r="T1798" s="177" t="s">
        <v>512</v>
      </c>
      <c r="U1798" s="177" t="s">
        <v>718</v>
      </c>
      <c r="AQ1798" s="177" t="s">
        <v>7919</v>
      </c>
      <c r="AT1798" s="177"/>
      <c r="AU1798" s="177"/>
      <c r="AV1798" s="177"/>
      <c r="AW1798" s="177"/>
    </row>
    <row r="1799" spans="1:71">
      <c r="A1799" s="170" t="s">
        <v>7740</v>
      </c>
      <c r="B1799" s="177" t="s">
        <v>7741</v>
      </c>
      <c r="D1799" s="177" t="s">
        <v>508</v>
      </c>
      <c r="E1799" s="177" t="s">
        <v>2816</v>
      </c>
      <c r="F1799" s="177" t="s">
        <v>7920</v>
      </c>
      <c r="I1799" s="177" t="s">
        <v>1028</v>
      </c>
      <c r="J1799" s="181" t="s">
        <v>7743</v>
      </c>
      <c r="K1799" s="181" t="s">
        <v>7743</v>
      </c>
      <c r="L1799" s="177" t="s">
        <v>550</v>
      </c>
      <c r="M1799" s="177" t="s">
        <v>7746</v>
      </c>
      <c r="N1799" s="177" t="s">
        <v>7746</v>
      </c>
      <c r="O1799" s="177" t="s">
        <v>195</v>
      </c>
      <c r="P1799" s="177" t="s">
        <v>1193</v>
      </c>
      <c r="Q1799" s="177" t="s">
        <v>7921</v>
      </c>
      <c r="R1799" s="177" t="s">
        <v>600</v>
      </c>
      <c r="S1799" s="177" t="s">
        <v>601</v>
      </c>
      <c r="T1799" s="177" t="s">
        <v>512</v>
      </c>
      <c r="U1799" s="177" t="s">
        <v>712</v>
      </c>
      <c r="V1799" s="177" t="s">
        <v>1893</v>
      </c>
      <c r="W1799" s="177" t="s">
        <v>3559</v>
      </c>
      <c r="X1799" s="177" t="s">
        <v>673</v>
      </c>
      <c r="Y1799" s="177" t="s">
        <v>674</v>
      </c>
      <c r="Z1799" s="177" t="s">
        <v>712</v>
      </c>
      <c r="AA1799" s="177" t="s">
        <v>1471</v>
      </c>
      <c r="AB1799" s="177" t="s">
        <v>7922</v>
      </c>
      <c r="AC1799" s="177" t="s">
        <v>1079</v>
      </c>
      <c r="AD1799" s="177" t="s">
        <v>7923</v>
      </c>
      <c r="AE1799" s="177" t="s">
        <v>809</v>
      </c>
      <c r="AQ1799" s="177" t="s">
        <v>7752</v>
      </c>
      <c r="AT1799" s="177"/>
      <c r="AU1799" s="177"/>
      <c r="AV1799" s="177"/>
      <c r="AW1799" s="177"/>
    </row>
    <row r="1800" spans="1:71">
      <c r="A1800" s="170" t="s">
        <v>7740</v>
      </c>
      <c r="B1800" s="177" t="s">
        <v>7741</v>
      </c>
      <c r="D1800" s="177" t="s">
        <v>508</v>
      </c>
      <c r="E1800" s="177" t="s">
        <v>1359</v>
      </c>
      <c r="F1800" s="177" t="s">
        <v>7924</v>
      </c>
      <c r="I1800" s="177" t="s">
        <v>1028</v>
      </c>
      <c r="J1800" s="181" t="s">
        <v>7743</v>
      </c>
      <c r="K1800" s="181" t="s">
        <v>7743</v>
      </c>
      <c r="L1800" s="177" t="s">
        <v>550</v>
      </c>
      <c r="M1800" s="177" t="s">
        <v>7746</v>
      </c>
      <c r="N1800" s="177" t="s">
        <v>7746</v>
      </c>
      <c r="O1800" s="177" t="s">
        <v>195</v>
      </c>
      <c r="P1800" s="177" t="s">
        <v>1816</v>
      </c>
      <c r="Q1800" s="177" t="s">
        <v>7921</v>
      </c>
      <c r="R1800" s="177" t="s">
        <v>600</v>
      </c>
      <c r="S1800" s="177" t="s">
        <v>601</v>
      </c>
      <c r="T1800" s="177" t="s">
        <v>512</v>
      </c>
      <c r="U1800" s="177" t="s">
        <v>579</v>
      </c>
      <c r="V1800" s="177" t="s">
        <v>3553</v>
      </c>
      <c r="X1800" s="177" t="s">
        <v>673</v>
      </c>
      <c r="Y1800" s="177" t="s">
        <v>674</v>
      </c>
      <c r="Z1800" s="177" t="s">
        <v>579</v>
      </c>
      <c r="AA1800" s="177" t="s">
        <v>3554</v>
      </c>
      <c r="AC1800" s="177" t="s">
        <v>1198</v>
      </c>
      <c r="AD1800" s="177" t="s">
        <v>7925</v>
      </c>
      <c r="AE1800" s="177" t="s">
        <v>1064</v>
      </c>
      <c r="AQ1800" s="177"/>
      <c r="AT1800" s="177"/>
      <c r="AU1800" s="177"/>
      <c r="AV1800" s="177"/>
      <c r="AW1800" s="177"/>
    </row>
    <row r="1801" spans="1:71">
      <c r="A1801" s="170" t="s">
        <v>7740</v>
      </c>
      <c r="B1801" s="177" t="s">
        <v>7741</v>
      </c>
      <c r="D1801" s="177" t="s">
        <v>508</v>
      </c>
      <c r="E1801" s="177" t="s">
        <v>1369</v>
      </c>
      <c r="F1801" s="177" t="s">
        <v>7926</v>
      </c>
      <c r="I1801" s="177" t="s">
        <v>1028</v>
      </c>
      <c r="J1801" s="181" t="s">
        <v>7743</v>
      </c>
      <c r="K1801" s="181" t="s">
        <v>7743</v>
      </c>
      <c r="L1801" s="177" t="s">
        <v>550</v>
      </c>
      <c r="M1801" s="177" t="s">
        <v>7746</v>
      </c>
      <c r="N1801" s="177" t="s">
        <v>7746</v>
      </c>
      <c r="O1801" s="177" t="s">
        <v>168</v>
      </c>
      <c r="P1801" s="177" t="s">
        <v>1208</v>
      </c>
      <c r="Q1801" s="177" t="s">
        <v>7927</v>
      </c>
      <c r="R1801" s="177" t="s">
        <v>1209</v>
      </c>
      <c r="S1801" s="177" t="s">
        <v>1611</v>
      </c>
      <c r="T1801" s="177" t="s">
        <v>512</v>
      </c>
      <c r="U1801" s="177" t="s">
        <v>646</v>
      </c>
      <c r="V1801" s="177" t="s">
        <v>2059</v>
      </c>
      <c r="X1801" s="177" t="s">
        <v>2347</v>
      </c>
      <c r="Z1801" s="177" t="s">
        <v>646</v>
      </c>
      <c r="AA1801" s="177" t="s">
        <v>1933</v>
      </c>
      <c r="AC1801" s="177" t="s">
        <v>1700</v>
      </c>
      <c r="AD1801" s="177" t="s">
        <v>7928</v>
      </c>
      <c r="AE1801" s="177" t="s">
        <v>870</v>
      </c>
      <c r="AL1801" s="177" t="s">
        <v>651</v>
      </c>
      <c r="AQ1801" s="177"/>
      <c r="AT1801" s="177"/>
      <c r="AU1801" s="177"/>
      <c r="AV1801" s="177"/>
      <c r="AW1801" s="177"/>
    </row>
    <row r="1802" spans="1:71">
      <c r="A1802" s="170" t="s">
        <v>7740</v>
      </c>
      <c r="B1802" s="177" t="s">
        <v>7741</v>
      </c>
      <c r="D1802" s="177" t="s">
        <v>508</v>
      </c>
      <c r="E1802" s="177" t="s">
        <v>2828</v>
      </c>
      <c r="F1802" s="177" t="s">
        <v>7929</v>
      </c>
      <c r="I1802" s="177" t="s">
        <v>1028</v>
      </c>
      <c r="J1802" s="181" t="s">
        <v>7743</v>
      </c>
      <c r="K1802" s="181" t="s">
        <v>7743</v>
      </c>
      <c r="L1802" s="177" t="s">
        <v>550</v>
      </c>
      <c r="M1802" s="177" t="s">
        <v>7746</v>
      </c>
      <c r="N1802" s="177" t="s">
        <v>7746</v>
      </c>
      <c r="O1802" s="177" t="s">
        <v>195</v>
      </c>
      <c r="P1802" s="177" t="s">
        <v>1023</v>
      </c>
      <c r="Q1802" s="177" t="s">
        <v>7930</v>
      </c>
      <c r="R1802" s="177" t="s">
        <v>600</v>
      </c>
      <c r="S1802" s="177" t="s">
        <v>601</v>
      </c>
      <c r="T1802" s="177" t="s">
        <v>512</v>
      </c>
      <c r="U1802" s="177" t="s">
        <v>712</v>
      </c>
      <c r="V1802" s="177" t="s">
        <v>2823</v>
      </c>
      <c r="X1802" s="177" t="s">
        <v>673</v>
      </c>
      <c r="Y1802" s="177" t="s">
        <v>674</v>
      </c>
      <c r="Z1802" s="177" t="s">
        <v>712</v>
      </c>
      <c r="AA1802" s="177" t="s">
        <v>1587</v>
      </c>
      <c r="AC1802" s="177" t="s">
        <v>1086</v>
      </c>
      <c r="AD1802" s="177" t="s">
        <v>7931</v>
      </c>
      <c r="AE1802" s="177" t="s">
        <v>870</v>
      </c>
      <c r="AQ1802" s="177" t="s">
        <v>7752</v>
      </c>
      <c r="AT1802" s="177"/>
      <c r="AU1802" s="177"/>
      <c r="AV1802" s="177"/>
      <c r="AW1802" s="177"/>
    </row>
    <row r="1803" spans="1:71">
      <c r="A1803" s="170" t="s">
        <v>7740</v>
      </c>
      <c r="B1803" s="177" t="s">
        <v>7741</v>
      </c>
      <c r="D1803" s="177" t="s">
        <v>508</v>
      </c>
      <c r="E1803" s="177" t="s">
        <v>1374</v>
      </c>
      <c r="F1803" s="177" t="s">
        <v>7932</v>
      </c>
      <c r="I1803" s="177" t="s">
        <v>1028</v>
      </c>
      <c r="J1803" s="181" t="s">
        <v>7743</v>
      </c>
      <c r="K1803" s="181" t="s">
        <v>7743</v>
      </c>
      <c r="L1803" s="177" t="s">
        <v>513</v>
      </c>
      <c r="M1803" s="177" t="s">
        <v>7797</v>
      </c>
      <c r="N1803" s="177" t="s">
        <v>7746</v>
      </c>
      <c r="O1803" s="177" t="s">
        <v>195</v>
      </c>
      <c r="P1803" s="177" t="s">
        <v>1023</v>
      </c>
      <c r="Q1803" s="177" t="s">
        <v>7933</v>
      </c>
      <c r="R1803" s="177" t="s">
        <v>731</v>
      </c>
      <c r="S1803" s="177" t="s">
        <v>780</v>
      </c>
      <c r="T1803" s="177" t="s">
        <v>512</v>
      </c>
      <c r="U1803" s="177" t="s">
        <v>2374</v>
      </c>
      <c r="V1803" s="177" t="s">
        <v>796</v>
      </c>
      <c r="X1803" s="177" t="s">
        <v>1054</v>
      </c>
      <c r="Z1803" s="177" t="s">
        <v>2374</v>
      </c>
      <c r="AA1803" s="177" t="s">
        <v>3206</v>
      </c>
      <c r="AC1803" s="177" t="s">
        <v>1303</v>
      </c>
      <c r="AD1803" s="177" t="s">
        <v>7934</v>
      </c>
      <c r="AE1803" s="177" t="s">
        <v>809</v>
      </c>
      <c r="AQ1803" s="177"/>
      <c r="AT1803" s="177"/>
      <c r="AU1803" s="177"/>
      <c r="AV1803" s="177"/>
      <c r="AW1803" s="177"/>
    </row>
    <row r="1804" spans="1:71">
      <c r="A1804" s="170" t="s">
        <v>7740</v>
      </c>
      <c r="B1804" s="177" t="s">
        <v>7741</v>
      </c>
      <c r="D1804" s="177" t="s">
        <v>508</v>
      </c>
      <c r="E1804" s="177" t="s">
        <v>1379</v>
      </c>
      <c r="F1804" s="177" t="s">
        <v>7935</v>
      </c>
      <c r="I1804" s="177" t="s">
        <v>1028</v>
      </c>
      <c r="J1804" s="181" t="s">
        <v>7743</v>
      </c>
      <c r="K1804" s="181" t="s">
        <v>7743</v>
      </c>
      <c r="L1804" s="177" t="s">
        <v>513</v>
      </c>
      <c r="M1804" s="177" t="s">
        <v>7797</v>
      </c>
      <c r="N1804" s="177" t="s">
        <v>7746</v>
      </c>
      <c r="O1804" s="177" t="s">
        <v>195</v>
      </c>
      <c r="P1804" s="177" t="s">
        <v>1023</v>
      </c>
      <c r="Q1804" s="177" t="s">
        <v>7936</v>
      </c>
      <c r="R1804" s="177" t="s">
        <v>731</v>
      </c>
      <c r="S1804" s="177" t="s">
        <v>780</v>
      </c>
      <c r="T1804" s="177" t="s">
        <v>512</v>
      </c>
      <c r="U1804" s="177" t="s">
        <v>2374</v>
      </c>
      <c r="V1804" s="177" t="s">
        <v>754</v>
      </c>
      <c r="X1804" s="177" t="s">
        <v>1054</v>
      </c>
      <c r="Z1804" s="177" t="s">
        <v>2374</v>
      </c>
      <c r="AA1804" s="177" t="s">
        <v>4935</v>
      </c>
      <c r="AC1804" s="177" t="s">
        <v>7937</v>
      </c>
      <c r="AD1804" s="177" t="s">
        <v>7938</v>
      </c>
      <c r="AE1804" s="177" t="s">
        <v>809</v>
      </c>
      <c r="AQ1804" s="177"/>
      <c r="AT1804" s="177"/>
      <c r="AU1804" s="177"/>
      <c r="AV1804" s="177"/>
      <c r="AW1804" s="177"/>
    </row>
    <row r="1805" spans="1:71">
      <c r="A1805" s="170" t="s">
        <v>7740</v>
      </c>
      <c r="B1805" s="177" t="s">
        <v>7741</v>
      </c>
      <c r="D1805" s="177" t="s">
        <v>508</v>
      </c>
      <c r="E1805" s="177" t="s">
        <v>1383</v>
      </c>
      <c r="F1805" s="177" t="s">
        <v>7939</v>
      </c>
      <c r="I1805" s="177" t="s">
        <v>1028</v>
      </c>
      <c r="J1805" s="181" t="s">
        <v>7743</v>
      </c>
      <c r="K1805" s="181" t="s">
        <v>7743</v>
      </c>
      <c r="L1805" s="177" t="s">
        <v>550</v>
      </c>
      <c r="M1805" s="177" t="s">
        <v>7746</v>
      </c>
      <c r="N1805" s="177" t="s">
        <v>7746</v>
      </c>
      <c r="O1805" s="177" t="s">
        <v>195</v>
      </c>
      <c r="P1805" s="177" t="s">
        <v>1023</v>
      </c>
      <c r="Q1805" s="177" t="s">
        <v>7655</v>
      </c>
      <c r="R1805" s="177" t="s">
        <v>553</v>
      </c>
      <c r="S1805" s="177" t="s">
        <v>1611</v>
      </c>
      <c r="T1805" s="177" t="s">
        <v>512</v>
      </c>
      <c r="U1805" s="177" t="s">
        <v>555</v>
      </c>
      <c r="V1805" s="177" t="s">
        <v>7940</v>
      </c>
      <c r="W1805" s="177" t="s">
        <v>648</v>
      </c>
      <c r="X1805" s="177" t="s">
        <v>734</v>
      </c>
      <c r="Z1805" s="177" t="s">
        <v>832</v>
      </c>
      <c r="AA1805" s="177" t="s">
        <v>7941</v>
      </c>
      <c r="AB1805" s="177" t="s">
        <v>1045</v>
      </c>
      <c r="AC1805" s="177" t="s">
        <v>7942</v>
      </c>
      <c r="AD1805" s="177" t="s">
        <v>7943</v>
      </c>
      <c r="AE1805" s="177" t="s">
        <v>1048</v>
      </c>
      <c r="AF1805" s="177" t="s">
        <v>651</v>
      </c>
      <c r="AQ1805" s="177" t="s">
        <v>7752</v>
      </c>
      <c r="AT1805" s="177"/>
      <c r="AU1805" s="177"/>
      <c r="AV1805" s="177"/>
      <c r="AW1805" s="177"/>
    </row>
    <row r="1806" spans="1:71">
      <c r="A1806" s="170" t="s">
        <v>7740</v>
      </c>
      <c r="B1806" s="177" t="s">
        <v>7741</v>
      </c>
      <c r="D1806" s="177" t="s">
        <v>508</v>
      </c>
      <c r="E1806" s="177" t="s">
        <v>1388</v>
      </c>
      <c r="F1806" s="177" t="s">
        <v>7944</v>
      </c>
      <c r="I1806" s="177" t="s">
        <v>1028</v>
      </c>
      <c r="J1806" s="181" t="s">
        <v>7743</v>
      </c>
      <c r="K1806" s="181" t="s">
        <v>7743</v>
      </c>
      <c r="L1806" s="177" t="s">
        <v>550</v>
      </c>
      <c r="M1806" s="177" t="s">
        <v>7746</v>
      </c>
      <c r="N1806" s="177" t="s">
        <v>7746</v>
      </c>
      <c r="O1806" s="177" t="s">
        <v>195</v>
      </c>
      <c r="P1806" s="177" t="s">
        <v>2113</v>
      </c>
      <c r="Q1806" s="177" t="s">
        <v>411</v>
      </c>
      <c r="R1806" s="177" t="s">
        <v>600</v>
      </c>
      <c r="S1806" s="177" t="s">
        <v>601</v>
      </c>
      <c r="T1806" s="177" t="s">
        <v>512</v>
      </c>
      <c r="U1806" s="177" t="s">
        <v>832</v>
      </c>
      <c r="V1806" s="177" t="s">
        <v>942</v>
      </c>
      <c r="X1806" s="177" t="s">
        <v>673</v>
      </c>
      <c r="Y1806" s="177" t="s">
        <v>674</v>
      </c>
      <c r="Z1806" s="177" t="s">
        <v>832</v>
      </c>
      <c r="AA1806" s="177" t="s">
        <v>944</v>
      </c>
      <c r="AC1806" s="177" t="s">
        <v>1079</v>
      </c>
      <c r="AD1806" s="177" t="s">
        <v>7945</v>
      </c>
      <c r="AE1806" s="177" t="s">
        <v>809</v>
      </c>
      <c r="AQ1806" s="177" t="s">
        <v>7752</v>
      </c>
      <c r="AT1806" s="177"/>
      <c r="AU1806" s="177"/>
      <c r="AV1806" s="177"/>
      <c r="AW1806" s="177"/>
    </row>
    <row r="1807" spans="1:71">
      <c r="A1807" s="170" t="s">
        <v>7740</v>
      </c>
      <c r="B1807" s="177" t="s">
        <v>7741</v>
      </c>
      <c r="D1807" s="177" t="s">
        <v>508</v>
      </c>
      <c r="E1807" s="177" t="s">
        <v>3777</v>
      </c>
      <c r="F1807" s="177" t="s">
        <v>7946</v>
      </c>
      <c r="G1807" s="177" t="s">
        <v>7947</v>
      </c>
      <c r="I1807" s="177" t="s">
        <v>2010</v>
      </c>
      <c r="J1807" s="181">
        <v>45427</v>
      </c>
      <c r="K1807" s="181">
        <v>45427</v>
      </c>
      <c r="L1807" s="177" t="s">
        <v>7948</v>
      </c>
      <c r="N1807" s="177" t="s">
        <v>7746</v>
      </c>
      <c r="O1807" s="177" t="s">
        <v>411</v>
      </c>
      <c r="Q1807" s="177" t="s">
        <v>1159</v>
      </c>
      <c r="R1807" s="177" t="s">
        <v>7949</v>
      </c>
      <c r="S1807" s="177" t="s">
        <v>7950</v>
      </c>
      <c r="AQ1807" s="177" t="s">
        <v>7951</v>
      </c>
      <c r="AT1807" s="177"/>
      <c r="AU1807" s="177"/>
      <c r="AV1807" s="177"/>
      <c r="AW1807" s="177"/>
    </row>
    <row r="1808" spans="1:71">
      <c r="A1808" s="170" t="s">
        <v>7740</v>
      </c>
      <c r="B1808" s="177" t="s">
        <v>7741</v>
      </c>
      <c r="D1808" s="177" t="s">
        <v>508</v>
      </c>
      <c r="E1808" s="177" t="s">
        <v>1395</v>
      </c>
      <c r="F1808" s="177" t="s">
        <v>7952</v>
      </c>
      <c r="I1808" s="177" t="s">
        <v>939</v>
      </c>
      <c r="J1808" s="181" t="s">
        <v>7743</v>
      </c>
      <c r="K1808" s="181" t="s">
        <v>7743</v>
      </c>
      <c r="L1808" s="177" t="s">
        <v>7948</v>
      </c>
      <c r="M1808" s="183"/>
      <c r="N1808" s="183" t="s">
        <v>7746</v>
      </c>
      <c r="O1808" s="177" t="s">
        <v>411</v>
      </c>
      <c r="Q1808" s="177" t="s">
        <v>809</v>
      </c>
      <c r="R1808" s="177" t="s">
        <v>7949</v>
      </c>
      <c r="S1808" s="177" t="s">
        <v>7953</v>
      </c>
      <c r="AQ1808" s="177"/>
      <c r="AT1808" s="177"/>
      <c r="AU1808" s="177"/>
      <c r="AV1808" s="177"/>
      <c r="AW1808" s="177"/>
    </row>
    <row r="1809" spans="1:71">
      <c r="A1809" s="170" t="s">
        <v>7740</v>
      </c>
      <c r="B1809" s="177" t="s">
        <v>7741</v>
      </c>
      <c r="D1809" s="177" t="s">
        <v>508</v>
      </c>
      <c r="E1809" s="177" t="s">
        <v>1401</v>
      </c>
      <c r="F1809" s="177" t="s">
        <v>7954</v>
      </c>
      <c r="I1809" s="177" t="s">
        <v>1028</v>
      </c>
      <c r="J1809" s="181" t="s">
        <v>7743</v>
      </c>
      <c r="K1809" s="181" t="s">
        <v>7743</v>
      </c>
      <c r="L1809" s="177" t="s">
        <v>513</v>
      </c>
      <c r="M1809" s="177" t="s">
        <v>7797</v>
      </c>
      <c r="N1809" s="177" t="s">
        <v>7746</v>
      </c>
      <c r="O1809" s="177" t="s">
        <v>195</v>
      </c>
      <c r="P1809" s="177" t="s">
        <v>1023</v>
      </c>
      <c r="Q1809" s="177" t="s">
        <v>7955</v>
      </c>
      <c r="R1809" s="177" t="s">
        <v>4219</v>
      </c>
      <c r="S1809" s="177" t="s">
        <v>4219</v>
      </c>
      <c r="T1809" s="177" t="s">
        <v>512</v>
      </c>
      <c r="U1809" s="177" t="s">
        <v>579</v>
      </c>
      <c r="V1809" s="177" t="s">
        <v>2445</v>
      </c>
      <c r="W1809" s="177" t="s">
        <v>1936</v>
      </c>
      <c r="X1809" s="177" t="s">
        <v>7956</v>
      </c>
      <c r="Z1809" s="177" t="s">
        <v>579</v>
      </c>
      <c r="AA1809" s="177" t="s">
        <v>7957</v>
      </c>
      <c r="AQ1809" s="177" t="s">
        <v>7958</v>
      </c>
      <c r="AT1809" s="177"/>
      <c r="AU1809" s="177"/>
      <c r="AV1809" s="177"/>
      <c r="AW1809" s="177"/>
    </row>
    <row r="1810" spans="1:71">
      <c r="A1810" s="170" t="s">
        <v>7740</v>
      </c>
      <c r="B1810" s="177" t="s">
        <v>7741</v>
      </c>
      <c r="D1810" s="177" t="s">
        <v>508</v>
      </c>
      <c r="E1810" s="177" t="s">
        <v>1407</v>
      </c>
      <c r="F1810" s="183" t="s">
        <v>7959</v>
      </c>
      <c r="I1810" s="177" t="s">
        <v>1028</v>
      </c>
      <c r="J1810" s="181" t="s">
        <v>7743</v>
      </c>
      <c r="K1810" s="181" t="s">
        <v>7743</v>
      </c>
      <c r="L1810" s="177" t="s">
        <v>901</v>
      </c>
      <c r="M1810" s="177" t="s">
        <v>7853</v>
      </c>
      <c r="N1810" s="183" t="s">
        <v>7746</v>
      </c>
      <c r="O1810" s="177" t="s">
        <v>324</v>
      </c>
      <c r="P1810" s="177" t="s">
        <v>7960</v>
      </c>
      <c r="Q1810" s="177" t="s">
        <v>7955</v>
      </c>
      <c r="R1810" s="177" t="s">
        <v>7961</v>
      </c>
      <c r="S1810" s="177" t="s">
        <v>7962</v>
      </c>
      <c r="U1810" s="177" t="s">
        <v>7963</v>
      </c>
      <c r="V1810" s="177" t="s">
        <v>4071</v>
      </c>
      <c r="W1810" s="177" t="s">
        <v>908</v>
      </c>
      <c r="Y1810" s="177" t="s">
        <v>908</v>
      </c>
      <c r="Z1810" s="177" t="s">
        <v>908</v>
      </c>
      <c r="AA1810" s="177" t="s">
        <v>908</v>
      </c>
      <c r="AB1810" s="177" t="s">
        <v>956</v>
      </c>
      <c r="AC1810" s="177" t="s">
        <v>712</v>
      </c>
      <c r="AD1810" s="177" t="s">
        <v>957</v>
      </c>
      <c r="AE1810" s="177" t="s">
        <v>5997</v>
      </c>
      <c r="AF1810" s="177" t="s">
        <v>908</v>
      </c>
      <c r="AG1810" s="177" t="s">
        <v>908</v>
      </c>
      <c r="AH1810" s="177" t="s">
        <v>908</v>
      </c>
      <c r="AI1810" s="177" t="s">
        <v>908</v>
      </c>
      <c r="AJ1810" s="177" t="s">
        <v>7964</v>
      </c>
      <c r="AK1810" s="177" t="s">
        <v>982</v>
      </c>
      <c r="AL1810" s="177" t="s">
        <v>959</v>
      </c>
      <c r="AM1810" s="177" t="s">
        <v>960</v>
      </c>
      <c r="AN1810" s="177" t="s">
        <v>908</v>
      </c>
      <c r="AQ1810" s="177" t="s">
        <v>1731</v>
      </c>
      <c r="AT1810" s="177"/>
      <c r="AU1810" s="177"/>
      <c r="AV1810" s="177"/>
      <c r="AW1810" s="177"/>
    </row>
    <row r="1811" spans="1:71">
      <c r="A1811" s="170" t="s">
        <v>7740</v>
      </c>
      <c r="B1811" s="177" t="s">
        <v>7741</v>
      </c>
      <c r="D1811" s="177" t="s">
        <v>508</v>
      </c>
      <c r="E1811" s="177" t="s">
        <v>1413</v>
      </c>
      <c r="F1811" s="177" t="s">
        <v>7965</v>
      </c>
      <c r="I1811" s="177" t="s">
        <v>1028</v>
      </c>
      <c r="J1811" s="181" t="s">
        <v>7743</v>
      </c>
      <c r="K1811" s="181" t="s">
        <v>7743</v>
      </c>
      <c r="L1811" s="177" t="s">
        <v>1307</v>
      </c>
      <c r="N1811" s="177" t="s">
        <v>7746</v>
      </c>
      <c r="O1811" s="177" t="s">
        <v>295</v>
      </c>
      <c r="Q1811" s="177" t="s">
        <v>1159</v>
      </c>
      <c r="R1811" s="177" t="s">
        <v>1308</v>
      </c>
      <c r="T1811" s="177" t="s">
        <v>512</v>
      </c>
      <c r="AQ1811" s="177" t="s">
        <v>7966</v>
      </c>
      <c r="AT1811" s="177"/>
      <c r="AU1811" s="177"/>
      <c r="AV1811" s="177"/>
      <c r="AW1811" s="177"/>
    </row>
    <row r="1812" spans="1:71">
      <c r="A1812" s="170" t="s">
        <v>7740</v>
      </c>
      <c r="B1812" s="177" t="s">
        <v>7741</v>
      </c>
      <c r="D1812" s="177" t="s">
        <v>508</v>
      </c>
      <c r="E1812" s="177" t="s">
        <v>1418</v>
      </c>
      <c r="F1812" s="177" t="s">
        <v>7967</v>
      </c>
      <c r="I1812" s="177" t="s">
        <v>1028</v>
      </c>
      <c r="J1812" s="181" t="s">
        <v>7743</v>
      </c>
      <c r="K1812" s="181" t="s">
        <v>7743</v>
      </c>
      <c r="L1812" s="177" t="s">
        <v>550</v>
      </c>
      <c r="M1812" s="177" t="s">
        <v>7746</v>
      </c>
      <c r="N1812" s="177" t="s">
        <v>7746</v>
      </c>
      <c r="O1812" s="177" t="s">
        <v>195</v>
      </c>
      <c r="P1812" s="177" t="s">
        <v>1023</v>
      </c>
      <c r="Q1812" s="177" t="s">
        <v>7968</v>
      </c>
      <c r="R1812" s="177" t="s">
        <v>600</v>
      </c>
      <c r="S1812" s="177" t="s">
        <v>601</v>
      </c>
      <c r="T1812" s="177" t="s">
        <v>512</v>
      </c>
      <c r="U1812" s="177" t="s">
        <v>555</v>
      </c>
      <c r="V1812" s="177" t="s">
        <v>4311</v>
      </c>
      <c r="W1812" s="177" t="s">
        <v>1706</v>
      </c>
      <c r="X1812" s="177" t="s">
        <v>673</v>
      </c>
      <c r="Y1812" s="177" t="s">
        <v>674</v>
      </c>
      <c r="Z1812" s="177" t="s">
        <v>555</v>
      </c>
      <c r="AA1812" s="177" t="s">
        <v>1096</v>
      </c>
      <c r="AQ1812" s="177" t="s">
        <v>948</v>
      </c>
      <c r="AT1812" s="177"/>
      <c r="AU1812" s="177"/>
      <c r="AV1812" s="177"/>
      <c r="AW1812" s="177"/>
    </row>
    <row r="1813" spans="1:71">
      <c r="A1813" s="170" t="s">
        <v>7740</v>
      </c>
      <c r="B1813" s="177" t="s">
        <v>7741</v>
      </c>
      <c r="D1813" s="177" t="s">
        <v>508</v>
      </c>
      <c r="E1813" s="177" t="s">
        <v>1430</v>
      </c>
      <c r="F1813" s="177" t="s">
        <v>7969</v>
      </c>
      <c r="I1813" s="177" t="s">
        <v>1028</v>
      </c>
      <c r="J1813" s="181" t="s">
        <v>7743</v>
      </c>
      <c r="K1813" s="181" t="s">
        <v>7743</v>
      </c>
      <c r="L1813" s="177" t="s">
        <v>550</v>
      </c>
      <c r="M1813" s="177" t="s">
        <v>7746</v>
      </c>
      <c r="N1813" s="177" t="s">
        <v>7746</v>
      </c>
      <c r="O1813" s="177" t="s">
        <v>195</v>
      </c>
      <c r="P1813" s="177" t="s">
        <v>2113</v>
      </c>
      <c r="Q1813" s="177" t="s">
        <v>7970</v>
      </c>
      <c r="R1813" s="177" t="s">
        <v>600</v>
      </c>
      <c r="S1813" s="177" t="s">
        <v>601</v>
      </c>
      <c r="T1813" s="177" t="s">
        <v>512</v>
      </c>
      <c r="U1813" s="177" t="s">
        <v>742</v>
      </c>
      <c r="V1813" s="177" t="s">
        <v>2374</v>
      </c>
      <c r="X1813" s="177" t="s">
        <v>673</v>
      </c>
      <c r="Y1813" s="177" t="s">
        <v>674</v>
      </c>
      <c r="Z1813" s="177" t="s">
        <v>742</v>
      </c>
      <c r="AA1813" s="177" t="s">
        <v>2375</v>
      </c>
      <c r="AQ1813" s="177" t="s">
        <v>7971</v>
      </c>
      <c r="AT1813" s="177"/>
      <c r="AU1813" s="177"/>
      <c r="AV1813" s="177"/>
      <c r="AW1813" s="177"/>
    </row>
    <row r="1814" spans="1:71">
      <c r="A1814" s="170" t="s">
        <v>7740</v>
      </c>
      <c r="B1814" s="177" t="s">
        <v>7741</v>
      </c>
      <c r="D1814" s="177" t="s">
        <v>508</v>
      </c>
      <c r="E1814" s="177" t="s">
        <v>3805</v>
      </c>
      <c r="F1814" s="177" t="s">
        <v>7972</v>
      </c>
      <c r="I1814" s="177" t="s">
        <v>1028</v>
      </c>
      <c r="J1814" s="181" t="s">
        <v>7743</v>
      </c>
      <c r="K1814" s="181" t="s">
        <v>7743</v>
      </c>
      <c r="L1814" s="177" t="s">
        <v>550</v>
      </c>
      <c r="M1814" s="177" t="s">
        <v>7746</v>
      </c>
      <c r="N1814" s="177" t="s">
        <v>7746</v>
      </c>
      <c r="O1814" s="177" t="s">
        <v>195</v>
      </c>
      <c r="P1814" s="177" t="s">
        <v>2113</v>
      </c>
      <c r="Q1814" s="177" t="s">
        <v>7970</v>
      </c>
      <c r="R1814" s="177" t="s">
        <v>600</v>
      </c>
      <c r="S1814" s="177" t="s">
        <v>601</v>
      </c>
      <c r="T1814" s="177" t="s">
        <v>512</v>
      </c>
      <c r="U1814" s="177" t="s">
        <v>742</v>
      </c>
      <c r="V1814" s="177" t="s">
        <v>713</v>
      </c>
      <c r="X1814" s="177" t="s">
        <v>673</v>
      </c>
      <c r="Y1814" s="177" t="s">
        <v>674</v>
      </c>
      <c r="Z1814" s="177" t="s">
        <v>742</v>
      </c>
      <c r="AA1814" s="177" t="s">
        <v>715</v>
      </c>
      <c r="AC1814" s="177" t="s">
        <v>1079</v>
      </c>
      <c r="AD1814" s="177" t="s">
        <v>7973</v>
      </c>
      <c r="AE1814" s="177" t="s">
        <v>809</v>
      </c>
      <c r="AQ1814" s="177" t="s">
        <v>7806</v>
      </c>
      <c r="AT1814" s="177"/>
      <c r="AU1814" s="177"/>
      <c r="AV1814" s="177"/>
      <c r="AW1814" s="177"/>
    </row>
    <row r="1815" spans="1:71">
      <c r="A1815" s="170" t="s">
        <v>7740</v>
      </c>
      <c r="B1815" s="177" t="s">
        <v>7741</v>
      </c>
      <c r="D1815" s="177" t="s">
        <v>508</v>
      </c>
      <c r="E1815" s="177" t="s">
        <v>1443</v>
      </c>
      <c r="F1815" s="177" t="s">
        <v>7974</v>
      </c>
      <c r="I1815" s="177" t="s">
        <v>1028</v>
      </c>
      <c r="J1815" s="181" t="s">
        <v>7743</v>
      </c>
      <c r="K1815" s="181" t="s">
        <v>7743</v>
      </c>
      <c r="L1815" s="177" t="s">
        <v>550</v>
      </c>
      <c r="M1815" s="177" t="s">
        <v>7746</v>
      </c>
      <c r="N1815" s="177" t="s">
        <v>7746</v>
      </c>
      <c r="O1815" s="177" t="s">
        <v>195</v>
      </c>
      <c r="P1815" s="177" t="s">
        <v>1193</v>
      </c>
      <c r="Q1815" s="177" t="s">
        <v>7975</v>
      </c>
      <c r="R1815" s="177" t="s">
        <v>600</v>
      </c>
      <c r="S1815" s="177" t="s">
        <v>601</v>
      </c>
      <c r="T1815" s="177" t="s">
        <v>512</v>
      </c>
      <c r="U1815" s="177" t="s">
        <v>555</v>
      </c>
      <c r="V1815" s="177" t="s">
        <v>7976</v>
      </c>
      <c r="W1815" s="177" t="s">
        <v>1484</v>
      </c>
      <c r="X1815" s="177" t="s">
        <v>673</v>
      </c>
      <c r="Y1815" s="177" t="s">
        <v>674</v>
      </c>
      <c r="Z1815" s="177" t="s">
        <v>555</v>
      </c>
      <c r="AA1815" s="177" t="s">
        <v>1762</v>
      </c>
      <c r="AB1815" s="177" t="s">
        <v>7977</v>
      </c>
      <c r="AQ1815" s="177" t="s">
        <v>948</v>
      </c>
      <c r="AT1815" s="177"/>
      <c r="AU1815" s="177"/>
      <c r="AV1815" s="177"/>
      <c r="AW1815" s="177"/>
    </row>
    <row r="1816" spans="1:71">
      <c r="A1816" s="170" t="s">
        <v>7740</v>
      </c>
      <c r="B1816" s="177" t="s">
        <v>7741</v>
      </c>
      <c r="D1816" s="177" t="s">
        <v>508</v>
      </c>
      <c r="E1816" s="177" t="s">
        <v>1447</v>
      </c>
      <c r="F1816" s="177" t="s">
        <v>7978</v>
      </c>
      <c r="I1816" s="177" t="s">
        <v>1028</v>
      </c>
      <c r="J1816" s="181" t="s">
        <v>7743</v>
      </c>
      <c r="K1816" s="181" t="s">
        <v>7743</v>
      </c>
      <c r="L1816" s="177" t="s">
        <v>513</v>
      </c>
      <c r="M1816" s="177" t="s">
        <v>7797</v>
      </c>
      <c r="N1816" s="177" t="s">
        <v>7746</v>
      </c>
      <c r="O1816" s="177" t="s">
        <v>195</v>
      </c>
      <c r="P1816" s="177" t="s">
        <v>2113</v>
      </c>
      <c r="Q1816" s="177" t="s">
        <v>7975</v>
      </c>
      <c r="R1816" s="177" t="s">
        <v>731</v>
      </c>
      <c r="S1816" s="177" t="s">
        <v>780</v>
      </c>
      <c r="T1816" s="177" t="s">
        <v>512</v>
      </c>
      <c r="U1816" s="177" t="s">
        <v>555</v>
      </c>
      <c r="V1816" s="177" t="s">
        <v>2978</v>
      </c>
      <c r="X1816" s="177" t="s">
        <v>7979</v>
      </c>
      <c r="Z1816" s="177" t="s">
        <v>555</v>
      </c>
      <c r="AA1816" s="177" t="s">
        <v>4948</v>
      </c>
      <c r="AQ1816" s="177" t="s">
        <v>948</v>
      </c>
      <c r="AT1816" s="177"/>
      <c r="AU1816" s="177"/>
      <c r="AV1816" s="177"/>
      <c r="AW1816" s="177"/>
    </row>
    <row r="1817" spans="1:71">
      <c r="A1817" s="170" t="s">
        <v>7740</v>
      </c>
      <c r="B1817" s="177" t="s">
        <v>7741</v>
      </c>
      <c r="D1817" s="177" t="s">
        <v>508</v>
      </c>
      <c r="E1817" s="177" t="s">
        <v>3819</v>
      </c>
      <c r="F1817" s="177" t="s">
        <v>7980</v>
      </c>
      <c r="I1817" s="177" t="s">
        <v>1028</v>
      </c>
      <c r="J1817" s="181" t="s">
        <v>7743</v>
      </c>
      <c r="K1817" s="181" t="s">
        <v>7743</v>
      </c>
      <c r="L1817" s="177" t="s">
        <v>550</v>
      </c>
      <c r="M1817" s="177" t="s">
        <v>7746</v>
      </c>
      <c r="N1817" s="177" t="s">
        <v>7746</v>
      </c>
      <c r="O1817" s="177" t="s">
        <v>232</v>
      </c>
      <c r="Q1817" s="177" t="s">
        <v>7981</v>
      </c>
      <c r="R1817" s="177" t="s">
        <v>926</v>
      </c>
      <c r="S1817" s="177" t="s">
        <v>3450</v>
      </c>
      <c r="T1817" s="177" t="s">
        <v>512</v>
      </c>
      <c r="U1817" s="177" t="s">
        <v>579</v>
      </c>
      <c r="V1817" s="177" t="s">
        <v>1674</v>
      </c>
      <c r="X1817" s="177" t="s">
        <v>651</v>
      </c>
      <c r="Y1817" s="177" t="s">
        <v>579</v>
      </c>
      <c r="Z1817" s="177" t="s">
        <v>2063</v>
      </c>
      <c r="AB1817" s="177" t="s">
        <v>1032</v>
      </c>
      <c r="AC1817" s="177" t="s">
        <v>7982</v>
      </c>
      <c r="AD1817" s="177" t="s">
        <v>1034</v>
      </c>
      <c r="AE1817" s="177" t="s">
        <v>932</v>
      </c>
      <c r="AF1817" s="177" t="s">
        <v>7983</v>
      </c>
      <c r="AG1817" s="177" t="s">
        <v>618</v>
      </c>
      <c r="AQ1817" s="177"/>
      <c r="AT1817" s="177"/>
      <c r="AU1817" s="177"/>
      <c r="AV1817" s="177"/>
      <c r="AW1817" s="177"/>
    </row>
    <row r="1818" spans="1:71">
      <c r="A1818" s="170" t="s">
        <v>7740</v>
      </c>
      <c r="B1818" s="177" t="s">
        <v>7741</v>
      </c>
      <c r="D1818" s="177" t="s">
        <v>508</v>
      </c>
      <c r="E1818" s="177" t="s">
        <v>1455</v>
      </c>
      <c r="F1818" s="177" t="s">
        <v>7984</v>
      </c>
      <c r="I1818" s="177" t="s">
        <v>1028</v>
      </c>
      <c r="J1818" s="181" t="s">
        <v>7743</v>
      </c>
      <c r="K1818" s="181" t="s">
        <v>7743</v>
      </c>
      <c r="L1818" s="177" t="s">
        <v>513</v>
      </c>
      <c r="M1818" s="177" t="s">
        <v>7797</v>
      </c>
      <c r="N1818" s="177" t="s">
        <v>7746</v>
      </c>
      <c r="O1818" s="177" t="s">
        <v>195</v>
      </c>
      <c r="P1818" s="177" t="s">
        <v>589</v>
      </c>
      <c r="Q1818" s="177" t="s">
        <v>7981</v>
      </c>
      <c r="R1818" s="177" t="s">
        <v>4219</v>
      </c>
      <c r="S1818" s="177" t="s">
        <v>4219</v>
      </c>
      <c r="T1818" s="177" t="s">
        <v>512</v>
      </c>
      <c r="U1818" s="177" t="s">
        <v>579</v>
      </c>
      <c r="V1818" s="177" t="s">
        <v>2702</v>
      </c>
      <c r="W1818" s="177" t="s">
        <v>1936</v>
      </c>
      <c r="X1818" s="177" t="s">
        <v>7799</v>
      </c>
      <c r="Z1818" s="177" t="s">
        <v>579</v>
      </c>
      <c r="AA1818" s="177" t="s">
        <v>7985</v>
      </c>
      <c r="AQ1818" s="177" t="s">
        <v>948</v>
      </c>
      <c r="AT1818" s="177"/>
      <c r="AU1818" s="177"/>
      <c r="AV1818" s="177"/>
      <c r="AW1818" s="177"/>
    </row>
    <row r="1819" spans="1:71">
      <c r="A1819" s="170" t="s">
        <v>7740</v>
      </c>
      <c r="B1819" s="177" t="s">
        <v>7741</v>
      </c>
      <c r="D1819" s="177" t="s">
        <v>508</v>
      </c>
      <c r="E1819" s="177" t="s">
        <v>1459</v>
      </c>
      <c r="F1819" s="177" t="s">
        <v>7986</v>
      </c>
      <c r="I1819" s="177" t="s">
        <v>1028</v>
      </c>
      <c r="J1819" s="181" t="s">
        <v>7743</v>
      </c>
      <c r="K1819" s="181" t="s">
        <v>7743</v>
      </c>
      <c r="L1819" s="177" t="s">
        <v>513</v>
      </c>
      <c r="M1819" s="177" t="s">
        <v>7797</v>
      </c>
      <c r="N1819" s="177" t="s">
        <v>7746</v>
      </c>
      <c r="O1819" s="177" t="s">
        <v>195</v>
      </c>
      <c r="P1819" s="177" t="s">
        <v>1193</v>
      </c>
      <c r="Q1819" s="177" t="s">
        <v>7981</v>
      </c>
      <c r="R1819" s="177" t="s">
        <v>731</v>
      </c>
      <c r="S1819" s="177" t="s">
        <v>780</v>
      </c>
      <c r="T1819" s="177" t="s">
        <v>512</v>
      </c>
      <c r="U1819" s="177" t="s">
        <v>555</v>
      </c>
      <c r="V1819" s="177" t="s">
        <v>7987</v>
      </c>
      <c r="W1819" s="177" t="s">
        <v>1300</v>
      </c>
      <c r="X1819" s="177" t="s">
        <v>7988</v>
      </c>
      <c r="Z1819" s="177" t="s">
        <v>555</v>
      </c>
      <c r="AA1819" s="177" t="s">
        <v>7989</v>
      </c>
      <c r="AB1819" s="177" t="s">
        <v>7990</v>
      </c>
      <c r="AQ1819" s="177" t="s">
        <v>7991</v>
      </c>
      <c r="AT1819" s="177"/>
      <c r="AU1819" s="177"/>
      <c r="AV1819" s="177"/>
      <c r="AW1819" s="177"/>
    </row>
    <row r="1820" spans="1:71">
      <c r="A1820" s="170" t="s">
        <v>7740</v>
      </c>
      <c r="B1820" s="177" t="s">
        <v>7741</v>
      </c>
      <c r="D1820" s="177" t="s">
        <v>508</v>
      </c>
      <c r="E1820" s="177" t="s">
        <v>1473</v>
      </c>
      <c r="F1820" s="177" t="s">
        <v>7992</v>
      </c>
      <c r="I1820" s="177" t="s">
        <v>1028</v>
      </c>
      <c r="J1820" s="181" t="s">
        <v>7743</v>
      </c>
      <c r="K1820" s="181" t="s">
        <v>7743</v>
      </c>
      <c r="L1820" s="177" t="s">
        <v>513</v>
      </c>
      <c r="M1820" s="177" t="s">
        <v>7797</v>
      </c>
      <c r="N1820" s="177" t="s">
        <v>7746</v>
      </c>
      <c r="O1820" s="177" t="s">
        <v>195</v>
      </c>
      <c r="P1820" s="177" t="s">
        <v>7442</v>
      </c>
      <c r="Q1820" s="177" t="s">
        <v>7993</v>
      </c>
      <c r="R1820" s="177" t="s">
        <v>731</v>
      </c>
      <c r="S1820" s="177" t="s">
        <v>780</v>
      </c>
      <c r="T1820" s="177" t="s">
        <v>512</v>
      </c>
      <c r="U1820" s="177" t="s">
        <v>739</v>
      </c>
      <c r="V1820" s="177" t="s">
        <v>1698</v>
      </c>
      <c r="X1820" s="177" t="s">
        <v>1054</v>
      </c>
      <c r="Z1820" s="177" t="s">
        <v>739</v>
      </c>
      <c r="AA1820" s="177" t="s">
        <v>3216</v>
      </c>
      <c r="AQ1820" s="177" t="s">
        <v>948</v>
      </c>
      <c r="AT1820" s="177"/>
      <c r="AU1820" s="177"/>
      <c r="AV1820" s="177"/>
      <c r="AW1820" s="177"/>
    </row>
    <row r="1821" spans="1:71">
      <c r="A1821" s="170" t="s">
        <v>7740</v>
      </c>
      <c r="B1821" s="177" t="s">
        <v>7741</v>
      </c>
      <c r="D1821" s="177" t="s">
        <v>508</v>
      </c>
      <c r="E1821" s="177" t="s">
        <v>4829</v>
      </c>
      <c r="F1821" s="177" t="s">
        <v>7994</v>
      </c>
      <c r="I1821" s="177" t="s">
        <v>1028</v>
      </c>
      <c r="J1821" s="181" t="s">
        <v>7743</v>
      </c>
      <c r="K1821" s="181" t="s">
        <v>7743</v>
      </c>
      <c r="L1821" s="177" t="s">
        <v>513</v>
      </c>
      <c r="M1821" s="177" t="s">
        <v>7797</v>
      </c>
      <c r="N1821" s="177" t="s">
        <v>7746</v>
      </c>
      <c r="O1821" s="177" t="s">
        <v>195</v>
      </c>
      <c r="P1821" s="177" t="s">
        <v>7442</v>
      </c>
      <c r="Q1821" s="177" t="s">
        <v>7995</v>
      </c>
      <c r="R1821" s="177" t="s">
        <v>731</v>
      </c>
      <c r="S1821" s="177" t="s">
        <v>780</v>
      </c>
      <c r="T1821" s="177" t="s">
        <v>512</v>
      </c>
      <c r="U1821" s="177" t="s">
        <v>739</v>
      </c>
      <c r="V1821" s="177" t="s">
        <v>1698</v>
      </c>
      <c r="X1821" s="177" t="s">
        <v>1054</v>
      </c>
      <c r="Z1821" s="177" t="s">
        <v>739</v>
      </c>
      <c r="AA1821" s="177" t="s">
        <v>3216</v>
      </c>
      <c r="AQ1821" s="177" t="s">
        <v>948</v>
      </c>
      <c r="AT1821" s="177"/>
      <c r="AU1821" s="177"/>
      <c r="AV1821" s="177"/>
      <c r="AW1821" s="177"/>
    </row>
    <row r="1822" spans="1:71">
      <c r="A1822" s="170" t="s">
        <v>7740</v>
      </c>
      <c r="B1822" s="187" t="s">
        <v>7741</v>
      </c>
      <c r="C1822" s="187"/>
      <c r="D1822" s="187" t="s">
        <v>508</v>
      </c>
      <c r="E1822" s="187" t="s">
        <v>1480</v>
      </c>
      <c r="F1822" s="187" t="s">
        <v>7996</v>
      </c>
      <c r="G1822" s="187"/>
      <c r="H1822" s="187"/>
      <c r="I1822" s="187" t="s">
        <v>1028</v>
      </c>
      <c r="J1822" s="181" t="s">
        <v>7743</v>
      </c>
      <c r="K1822" s="181" t="s">
        <v>7743</v>
      </c>
      <c r="L1822" s="187" t="s">
        <v>550</v>
      </c>
      <c r="M1822" s="187" t="s">
        <v>7746</v>
      </c>
      <c r="N1822" s="187" t="s">
        <v>7746</v>
      </c>
      <c r="O1822" s="187" t="s">
        <v>220</v>
      </c>
      <c r="P1822" s="187" t="s">
        <v>7814</v>
      </c>
      <c r="Q1822" s="187" t="s">
        <v>7997</v>
      </c>
      <c r="R1822" s="187" t="s">
        <v>5823</v>
      </c>
      <c r="S1822" s="187" t="s">
        <v>5824</v>
      </c>
      <c r="T1822" s="187" t="s">
        <v>512</v>
      </c>
      <c r="U1822" s="187" t="s">
        <v>555</v>
      </c>
      <c r="V1822" s="187" t="s">
        <v>512</v>
      </c>
      <c r="W1822" s="187" t="s">
        <v>7998</v>
      </c>
      <c r="X1822" s="187" t="s">
        <v>7999</v>
      </c>
      <c r="Y1822" s="187" t="s">
        <v>8000</v>
      </c>
      <c r="Z1822" s="187"/>
      <c r="AA1822" s="187"/>
      <c r="AC1822" s="187"/>
      <c r="AD1822" s="187"/>
      <c r="AE1822" s="187"/>
      <c r="AF1822" s="187"/>
      <c r="AG1822" s="187"/>
      <c r="AH1822" s="187"/>
      <c r="AI1822" s="187"/>
      <c r="AJ1822" s="187"/>
      <c r="AK1822" s="187"/>
      <c r="AL1822" s="187"/>
      <c r="AM1822" s="187"/>
      <c r="AN1822" s="187"/>
      <c r="AO1822" s="187"/>
      <c r="AP1822" s="187"/>
      <c r="AQ1822" s="187"/>
      <c r="AR1822" s="187"/>
      <c r="AS1822" s="187"/>
      <c r="AT1822" s="187"/>
      <c r="AU1822" s="187"/>
      <c r="AV1822" s="187"/>
      <c r="AW1822" s="187"/>
      <c r="AX1822" s="187"/>
      <c r="AY1822" s="187"/>
      <c r="AZ1822" s="187"/>
      <c r="BA1822" s="187"/>
      <c r="BB1822" s="187"/>
      <c r="BC1822" s="187"/>
      <c r="BD1822" s="187"/>
      <c r="BE1822" s="187"/>
      <c r="BF1822" s="187"/>
      <c r="BG1822" s="187"/>
      <c r="BH1822" s="187"/>
      <c r="BI1822" s="187"/>
      <c r="BJ1822" s="187"/>
      <c r="BK1822" s="187"/>
      <c r="BL1822" s="187"/>
      <c r="BM1822" s="187"/>
      <c r="BN1822" s="187"/>
      <c r="BO1822" s="187"/>
      <c r="BP1822" s="187"/>
      <c r="BQ1822" s="187"/>
      <c r="BR1822" s="187"/>
      <c r="BS1822" s="187"/>
    </row>
    <row r="1823" spans="1:71">
      <c r="A1823" s="170" t="s">
        <v>7740</v>
      </c>
      <c r="B1823" s="202" t="s">
        <v>7741</v>
      </c>
      <c r="C1823" s="202"/>
      <c r="D1823" s="202" t="s">
        <v>508</v>
      </c>
      <c r="E1823" s="202" t="s">
        <v>5750</v>
      </c>
      <c r="F1823" s="177" t="s">
        <v>2142</v>
      </c>
      <c r="G1823" s="202" t="s">
        <v>7947</v>
      </c>
      <c r="H1823" s="202"/>
      <c r="I1823" s="202" t="s">
        <v>2010</v>
      </c>
      <c r="J1823" s="181">
        <v>45427</v>
      </c>
      <c r="K1823" s="181">
        <v>45427</v>
      </c>
      <c r="L1823" s="202" t="s">
        <v>7948</v>
      </c>
      <c r="M1823" s="202"/>
      <c r="N1823" s="177" t="s">
        <v>7746</v>
      </c>
      <c r="O1823" s="202" t="s">
        <v>195</v>
      </c>
      <c r="P1823" s="202"/>
      <c r="Q1823" s="202"/>
      <c r="R1823" s="202"/>
      <c r="S1823" s="202"/>
      <c r="T1823" s="202"/>
      <c r="U1823" s="202"/>
      <c r="V1823" s="202"/>
      <c r="W1823" s="202"/>
      <c r="X1823" s="202"/>
      <c r="Y1823" s="202"/>
      <c r="Z1823" s="202"/>
      <c r="AA1823" s="202"/>
      <c r="AC1823" s="202"/>
      <c r="AD1823" s="202"/>
      <c r="AE1823" s="202"/>
      <c r="AF1823" s="202"/>
      <c r="AG1823" s="202"/>
      <c r="AH1823" s="202"/>
      <c r="AI1823" s="202"/>
      <c r="AJ1823" s="202"/>
      <c r="AK1823" s="202"/>
      <c r="AL1823" s="202"/>
      <c r="AM1823" s="202"/>
      <c r="AN1823" s="202"/>
      <c r="AO1823" s="202"/>
      <c r="AP1823" s="202"/>
      <c r="AQ1823" s="202" t="s">
        <v>7951</v>
      </c>
      <c r="AR1823" s="202"/>
      <c r="AS1823" s="202"/>
      <c r="AT1823" s="202"/>
      <c r="AU1823" s="202"/>
      <c r="AV1823" s="202"/>
      <c r="AW1823" s="202"/>
      <c r="AX1823" s="202"/>
      <c r="AY1823" s="202"/>
      <c r="AZ1823" s="202"/>
      <c r="BA1823" s="202"/>
      <c r="BB1823" s="202"/>
      <c r="BC1823" s="202"/>
      <c r="BD1823" s="202"/>
      <c r="BE1823" s="202"/>
      <c r="BF1823" s="202"/>
      <c r="BG1823" s="202"/>
      <c r="BH1823" s="202"/>
      <c r="BI1823" s="202"/>
      <c r="BJ1823" s="202"/>
      <c r="BK1823" s="202"/>
      <c r="BL1823" s="202"/>
      <c r="BM1823" s="202"/>
      <c r="BN1823" s="202"/>
      <c r="BO1823" s="202"/>
      <c r="BP1823" s="202"/>
      <c r="BQ1823" s="202"/>
      <c r="BR1823" s="202"/>
      <c r="BS1823" s="202"/>
    </row>
    <row r="1824" spans="1:71">
      <c r="A1824" s="170" t="s">
        <v>7740</v>
      </c>
      <c r="B1824" s="202" t="s">
        <v>7741</v>
      </c>
      <c r="C1824" s="202"/>
      <c r="D1824" s="202" t="s">
        <v>508</v>
      </c>
      <c r="E1824" s="202" t="s">
        <v>1492</v>
      </c>
      <c r="F1824" s="177" t="s">
        <v>8001</v>
      </c>
      <c r="G1824" s="202" t="s">
        <v>7947</v>
      </c>
      <c r="H1824" s="202"/>
      <c r="I1824" s="202" t="s">
        <v>2010</v>
      </c>
      <c r="J1824" s="181">
        <v>45427</v>
      </c>
      <c r="K1824" s="181">
        <v>45427</v>
      </c>
      <c r="L1824" s="202" t="s">
        <v>7948</v>
      </c>
      <c r="M1824" s="202"/>
      <c r="N1824" s="177" t="s">
        <v>7746</v>
      </c>
      <c r="O1824" s="202" t="s">
        <v>411</v>
      </c>
      <c r="P1824" s="202"/>
      <c r="Q1824" s="202"/>
      <c r="R1824" s="202" t="s">
        <v>7949</v>
      </c>
      <c r="S1824" s="202" t="s">
        <v>8002</v>
      </c>
      <c r="T1824" s="202"/>
      <c r="U1824" s="202"/>
      <c r="V1824" s="202"/>
      <c r="W1824" s="202"/>
      <c r="X1824" s="202"/>
      <c r="Y1824" s="202"/>
      <c r="Z1824" s="202"/>
      <c r="AA1824" s="202"/>
      <c r="AC1824" s="202"/>
      <c r="AD1824" s="202"/>
      <c r="AE1824" s="202"/>
      <c r="AF1824" s="202"/>
      <c r="AG1824" s="202"/>
      <c r="AH1824" s="202"/>
      <c r="AI1824" s="202"/>
      <c r="AJ1824" s="202"/>
      <c r="AK1824" s="202"/>
      <c r="AL1824" s="202"/>
      <c r="AM1824" s="202"/>
      <c r="AN1824" s="202"/>
      <c r="AO1824" s="202"/>
      <c r="AP1824" s="202"/>
      <c r="AQ1824" s="202" t="s">
        <v>7951</v>
      </c>
      <c r="AR1824" s="202"/>
      <c r="AS1824" s="202"/>
      <c r="AT1824" s="202"/>
      <c r="AU1824" s="202"/>
      <c r="AV1824" s="202"/>
      <c r="AW1824" s="202"/>
      <c r="AX1824" s="202"/>
      <c r="AY1824" s="202"/>
      <c r="AZ1824" s="202"/>
      <c r="BA1824" s="202"/>
      <c r="BB1824" s="202"/>
      <c r="BC1824" s="202"/>
      <c r="BD1824" s="202"/>
      <c r="BE1824" s="202"/>
      <c r="BF1824" s="202"/>
      <c r="BG1824" s="202"/>
      <c r="BH1824" s="202"/>
      <c r="BI1824" s="202"/>
      <c r="BJ1824" s="202"/>
      <c r="BK1824" s="202"/>
      <c r="BL1824" s="202"/>
      <c r="BM1824" s="202"/>
      <c r="BN1824" s="202"/>
      <c r="BO1824" s="202"/>
      <c r="BP1824" s="202"/>
      <c r="BQ1824" s="202"/>
      <c r="BR1824" s="202"/>
      <c r="BS1824" s="202"/>
    </row>
    <row r="1825" spans="1:71">
      <c r="A1825" s="170" t="s">
        <v>7740</v>
      </c>
      <c r="B1825" s="202" t="s">
        <v>7741</v>
      </c>
      <c r="C1825" s="202"/>
      <c r="D1825" s="202" t="s">
        <v>508</v>
      </c>
      <c r="E1825" s="202" t="s">
        <v>1498</v>
      </c>
      <c r="F1825" s="177" t="s">
        <v>2142</v>
      </c>
      <c r="G1825" s="202" t="s">
        <v>7947</v>
      </c>
      <c r="H1825" s="202"/>
      <c r="I1825" s="202" t="s">
        <v>2010</v>
      </c>
      <c r="J1825" s="181">
        <v>45427</v>
      </c>
      <c r="K1825" s="181">
        <v>45427</v>
      </c>
      <c r="L1825" s="202" t="s">
        <v>7948</v>
      </c>
      <c r="M1825" s="202"/>
      <c r="N1825" s="177" t="s">
        <v>7746</v>
      </c>
      <c r="O1825" s="202" t="s">
        <v>195</v>
      </c>
      <c r="P1825" s="202"/>
      <c r="Q1825" s="202"/>
      <c r="R1825" s="202"/>
      <c r="S1825" s="202"/>
      <c r="T1825" s="202"/>
      <c r="U1825" s="202"/>
      <c r="V1825" s="202"/>
      <c r="W1825" s="202"/>
      <c r="X1825" s="202"/>
      <c r="Y1825" s="202"/>
      <c r="Z1825" s="202"/>
      <c r="AA1825" s="202"/>
      <c r="AC1825" s="202"/>
      <c r="AD1825" s="202"/>
      <c r="AE1825" s="202"/>
      <c r="AF1825" s="202"/>
      <c r="AG1825" s="202"/>
      <c r="AH1825" s="202"/>
      <c r="AI1825" s="202"/>
      <c r="AJ1825" s="202"/>
      <c r="AK1825" s="202"/>
      <c r="AL1825" s="202"/>
      <c r="AM1825" s="202"/>
      <c r="AN1825" s="202"/>
      <c r="AO1825" s="202"/>
      <c r="AP1825" s="202"/>
      <c r="AQ1825" s="202" t="s">
        <v>7951</v>
      </c>
      <c r="AR1825" s="202"/>
      <c r="AS1825" s="202"/>
      <c r="AT1825" s="202"/>
      <c r="AU1825" s="202"/>
      <c r="AV1825" s="202"/>
      <c r="AW1825" s="202"/>
      <c r="AX1825" s="202"/>
      <c r="AY1825" s="202"/>
      <c r="AZ1825" s="202"/>
      <c r="BA1825" s="202"/>
      <c r="BB1825" s="202"/>
      <c r="BC1825" s="202"/>
      <c r="BD1825" s="202"/>
      <c r="BE1825" s="202"/>
      <c r="BF1825" s="202"/>
      <c r="BG1825" s="202"/>
      <c r="BH1825" s="202"/>
      <c r="BI1825" s="202"/>
      <c r="BJ1825" s="202"/>
      <c r="BK1825" s="202"/>
      <c r="BL1825" s="202"/>
      <c r="BM1825" s="202"/>
      <c r="BN1825" s="202"/>
      <c r="BO1825" s="202"/>
      <c r="BP1825" s="202"/>
      <c r="BQ1825" s="202"/>
      <c r="BR1825" s="202"/>
      <c r="BS1825" s="202"/>
    </row>
    <row r="1826" spans="1:71">
      <c r="A1826" s="170" t="s">
        <v>7740</v>
      </c>
      <c r="B1826" s="177" t="s">
        <v>7741</v>
      </c>
      <c r="D1826" s="177" t="s">
        <v>508</v>
      </c>
      <c r="E1826" s="177" t="s">
        <v>1503</v>
      </c>
      <c r="F1826" s="177" t="s">
        <v>8003</v>
      </c>
      <c r="G1826" s="177" t="s">
        <v>7947</v>
      </c>
      <c r="I1826" s="177" t="s">
        <v>2010</v>
      </c>
      <c r="J1826" s="181" t="s">
        <v>7743</v>
      </c>
      <c r="K1826" s="181" t="s">
        <v>7743</v>
      </c>
      <c r="L1826" s="177" t="s">
        <v>6185</v>
      </c>
      <c r="M1826" s="177" t="s">
        <v>8004</v>
      </c>
      <c r="N1826" s="177" t="s">
        <v>7746</v>
      </c>
      <c r="O1826" s="177" t="s">
        <v>195</v>
      </c>
      <c r="P1826" s="177" t="s">
        <v>8005</v>
      </c>
      <c r="R1826" s="177" t="s">
        <v>688</v>
      </c>
      <c r="S1826" s="177" t="s">
        <v>8006</v>
      </c>
      <c r="U1826" s="177" t="s">
        <v>712</v>
      </c>
      <c r="V1826" s="177" t="s">
        <v>805</v>
      </c>
      <c r="X1826" s="177" t="s">
        <v>27976</v>
      </c>
      <c r="Y1826" s="177" t="s">
        <v>1048</v>
      </c>
      <c r="Z1826" s="177" t="s">
        <v>712</v>
      </c>
      <c r="AA1826" s="177">
        <v>5640</v>
      </c>
      <c r="AC1826" s="177" t="s">
        <v>33700</v>
      </c>
      <c r="AD1826" s="177" t="s">
        <v>33701</v>
      </c>
      <c r="AE1826" s="177" t="s">
        <v>809</v>
      </c>
      <c r="AQ1826" s="177" t="s">
        <v>7951</v>
      </c>
      <c r="AT1826" s="177"/>
      <c r="AU1826" s="177"/>
      <c r="AV1826" s="177"/>
      <c r="AW1826" s="177"/>
    </row>
    <row r="1827" spans="1:71">
      <c r="A1827" s="170" t="s">
        <v>7740</v>
      </c>
      <c r="B1827" s="177" t="s">
        <v>7741</v>
      </c>
      <c r="D1827" s="177" t="s">
        <v>508</v>
      </c>
      <c r="E1827" s="177" t="s">
        <v>1503</v>
      </c>
      <c r="F1827" s="177" t="s">
        <v>8007</v>
      </c>
      <c r="G1827" s="177" t="s">
        <v>7947</v>
      </c>
      <c r="I1827" s="177" t="s">
        <v>2010</v>
      </c>
      <c r="J1827" s="181" t="s">
        <v>7743</v>
      </c>
      <c r="K1827" s="181" t="s">
        <v>7743</v>
      </c>
      <c r="L1827" s="177" t="s">
        <v>6185</v>
      </c>
      <c r="M1827" s="177" t="s">
        <v>8004</v>
      </c>
      <c r="N1827" s="177" t="s">
        <v>7746</v>
      </c>
      <c r="O1827" s="177" t="s">
        <v>195</v>
      </c>
      <c r="P1827" s="177" t="s">
        <v>1023</v>
      </c>
      <c r="R1827" s="177" t="s">
        <v>688</v>
      </c>
      <c r="S1827" s="177" t="s">
        <v>8008</v>
      </c>
      <c r="U1827" s="177" t="s">
        <v>712</v>
      </c>
      <c r="V1827" s="177" t="s">
        <v>8009</v>
      </c>
      <c r="X1827" s="177" t="s">
        <v>27976</v>
      </c>
      <c r="Y1827" s="177" t="s">
        <v>1048</v>
      </c>
      <c r="Z1827" s="177" t="s">
        <v>712</v>
      </c>
      <c r="AA1827" s="177">
        <v>17240</v>
      </c>
      <c r="AE1827" s="177" t="s">
        <v>524</v>
      </c>
      <c r="AQ1827" s="177" t="s">
        <v>7951</v>
      </c>
      <c r="AT1827" s="177"/>
      <c r="AU1827" s="177"/>
      <c r="AV1827" s="177"/>
      <c r="AW1827" s="177"/>
    </row>
    <row r="1828" spans="1:71">
      <c r="A1828" s="170" t="s">
        <v>7740</v>
      </c>
      <c r="B1828" s="177" t="s">
        <v>7741</v>
      </c>
      <c r="D1828" s="177" t="s">
        <v>508</v>
      </c>
      <c r="E1828" s="177" t="s">
        <v>1503</v>
      </c>
      <c r="F1828" s="177" t="s">
        <v>8010</v>
      </c>
      <c r="G1828" s="177" t="s">
        <v>7947</v>
      </c>
      <c r="I1828" s="177" t="s">
        <v>2010</v>
      </c>
      <c r="J1828" s="181" t="s">
        <v>7743</v>
      </c>
      <c r="K1828" s="181" t="s">
        <v>7743</v>
      </c>
      <c r="L1828" s="177" t="s">
        <v>6185</v>
      </c>
      <c r="M1828" s="177" t="s">
        <v>8004</v>
      </c>
      <c r="N1828" s="177" t="s">
        <v>7746</v>
      </c>
      <c r="O1828" s="177" t="s">
        <v>227</v>
      </c>
      <c r="P1828" s="177" t="s">
        <v>8011</v>
      </c>
      <c r="R1828" s="177" t="s">
        <v>6187</v>
      </c>
      <c r="S1828" s="177" t="s">
        <v>7026</v>
      </c>
      <c r="T1828" s="177" t="s">
        <v>712</v>
      </c>
      <c r="AQ1828" s="177" t="s">
        <v>7951</v>
      </c>
      <c r="AT1828" s="177"/>
      <c r="AU1828" s="177"/>
      <c r="AV1828" s="177"/>
      <c r="AW1828" s="177"/>
    </row>
    <row r="1829" spans="1:71">
      <c r="A1829" s="170" t="s">
        <v>7740</v>
      </c>
      <c r="B1829" s="177" t="s">
        <v>7741</v>
      </c>
      <c r="D1829" s="177" t="s">
        <v>508</v>
      </c>
      <c r="E1829" s="177" t="s">
        <v>1503</v>
      </c>
      <c r="F1829" s="177" t="s">
        <v>8012</v>
      </c>
      <c r="G1829" s="177" t="s">
        <v>7947</v>
      </c>
      <c r="I1829" s="177" t="s">
        <v>2010</v>
      </c>
      <c r="J1829" s="181" t="s">
        <v>7743</v>
      </c>
      <c r="K1829" s="181" t="s">
        <v>7743</v>
      </c>
      <c r="L1829" s="177" t="s">
        <v>6185</v>
      </c>
      <c r="M1829" s="177" t="s">
        <v>8004</v>
      </c>
      <c r="N1829" s="177" t="s">
        <v>7746</v>
      </c>
      <c r="O1829" s="177" t="s">
        <v>238</v>
      </c>
      <c r="P1829" s="177" t="s">
        <v>8013</v>
      </c>
      <c r="R1829" s="177" t="s">
        <v>3469</v>
      </c>
      <c r="AQ1829" s="177" t="s">
        <v>7951</v>
      </c>
      <c r="AT1829" s="177"/>
      <c r="AU1829" s="177"/>
      <c r="AV1829" s="177"/>
      <c r="AW1829" s="177"/>
    </row>
    <row r="1830" spans="1:71">
      <c r="A1830" s="170" t="s">
        <v>7740</v>
      </c>
      <c r="B1830" s="177" t="s">
        <v>7741</v>
      </c>
      <c r="D1830" s="177" t="s">
        <v>508</v>
      </c>
      <c r="E1830" s="177" t="s">
        <v>1503</v>
      </c>
      <c r="F1830" s="177" t="s">
        <v>8014</v>
      </c>
      <c r="G1830" s="177" t="s">
        <v>7947</v>
      </c>
      <c r="I1830" s="177" t="s">
        <v>2010</v>
      </c>
      <c r="J1830" s="181" t="s">
        <v>7743</v>
      </c>
      <c r="K1830" s="181" t="s">
        <v>7743</v>
      </c>
      <c r="L1830" s="177" t="s">
        <v>6185</v>
      </c>
      <c r="M1830" s="177" t="s">
        <v>8004</v>
      </c>
      <c r="N1830" s="177" t="s">
        <v>7746</v>
      </c>
      <c r="O1830" s="177" t="s">
        <v>273</v>
      </c>
      <c r="P1830" s="177" t="s">
        <v>6586</v>
      </c>
      <c r="R1830" s="177" t="s">
        <v>6206</v>
      </c>
      <c r="S1830" s="177" t="s">
        <v>8015</v>
      </c>
      <c r="AQ1830" s="177" t="s">
        <v>7951</v>
      </c>
      <c r="AT1830" s="177"/>
      <c r="AU1830" s="177"/>
      <c r="AV1830" s="177"/>
      <c r="AW1830" s="177"/>
    </row>
    <row r="1831" spans="1:71">
      <c r="A1831" s="170" t="s">
        <v>7740</v>
      </c>
      <c r="B1831" s="202" t="s">
        <v>7741</v>
      </c>
      <c r="C1831" s="202"/>
      <c r="D1831" s="202" t="s">
        <v>508</v>
      </c>
      <c r="E1831" s="202" t="s">
        <v>8016</v>
      </c>
      <c r="F1831" s="177" t="s">
        <v>2142</v>
      </c>
      <c r="G1831" s="202" t="s">
        <v>7947</v>
      </c>
      <c r="H1831" s="202"/>
      <c r="I1831" s="202" t="s">
        <v>2010</v>
      </c>
      <c r="J1831" s="181">
        <v>45427</v>
      </c>
      <c r="K1831" s="181">
        <v>45427</v>
      </c>
      <c r="L1831" s="202" t="s">
        <v>7948</v>
      </c>
      <c r="M1831" s="202"/>
      <c r="N1831" s="177" t="s">
        <v>7746</v>
      </c>
      <c r="O1831" s="202" t="s">
        <v>195</v>
      </c>
      <c r="P1831" s="202"/>
      <c r="Q1831" s="202"/>
      <c r="R1831" s="202"/>
      <c r="S1831" s="202"/>
      <c r="T1831" s="202"/>
      <c r="U1831" s="202"/>
      <c r="V1831" s="202"/>
      <c r="W1831" s="202"/>
      <c r="X1831" s="202"/>
      <c r="Y1831" s="202"/>
      <c r="Z1831" s="202"/>
      <c r="AA1831" s="202"/>
      <c r="AC1831" s="202"/>
      <c r="AD1831" s="202"/>
      <c r="AE1831" s="202"/>
      <c r="AF1831" s="202"/>
      <c r="AG1831" s="202"/>
      <c r="AH1831" s="202"/>
      <c r="AI1831" s="202"/>
      <c r="AJ1831" s="202"/>
      <c r="AK1831" s="202"/>
      <c r="AL1831" s="202"/>
      <c r="AM1831" s="202"/>
      <c r="AN1831" s="202"/>
      <c r="AO1831" s="202"/>
      <c r="AP1831" s="202"/>
      <c r="AQ1831" s="202" t="s">
        <v>7951</v>
      </c>
      <c r="AR1831" s="202"/>
      <c r="AS1831" s="202"/>
      <c r="AT1831" s="202"/>
      <c r="AU1831" s="202"/>
      <c r="AV1831" s="202"/>
      <c r="AW1831" s="202"/>
      <c r="AX1831" s="202"/>
      <c r="AY1831" s="202"/>
      <c r="AZ1831" s="202"/>
      <c r="BA1831" s="202"/>
      <c r="BB1831" s="202"/>
      <c r="BC1831" s="202"/>
      <c r="BD1831" s="202"/>
      <c r="BE1831" s="202"/>
      <c r="BF1831" s="202"/>
      <c r="BG1831" s="202"/>
      <c r="BH1831" s="202"/>
      <c r="BI1831" s="202"/>
      <c r="BJ1831" s="202"/>
      <c r="BK1831" s="202"/>
      <c r="BL1831" s="202"/>
      <c r="BM1831" s="202"/>
      <c r="BN1831" s="202"/>
      <c r="BO1831" s="202"/>
      <c r="BP1831" s="202"/>
      <c r="BQ1831" s="202"/>
      <c r="BR1831" s="202"/>
      <c r="BS1831" s="202"/>
    </row>
    <row r="1832" spans="1:71">
      <c r="A1832" s="170" t="s">
        <v>7740</v>
      </c>
      <c r="B1832" s="177" t="s">
        <v>7741</v>
      </c>
      <c r="D1832" s="177" t="s">
        <v>508</v>
      </c>
      <c r="E1832" s="183" t="s">
        <v>1514</v>
      </c>
      <c r="F1832" s="177" t="s">
        <v>8017</v>
      </c>
      <c r="I1832" s="177" t="s">
        <v>1028</v>
      </c>
      <c r="J1832" s="181" t="s">
        <v>7743</v>
      </c>
      <c r="K1832" s="181" t="s">
        <v>7743</v>
      </c>
      <c r="L1832" s="177" t="s">
        <v>550</v>
      </c>
      <c r="M1832" s="177" t="s">
        <v>7746</v>
      </c>
      <c r="N1832" s="177" t="s">
        <v>7746</v>
      </c>
      <c r="O1832" s="177" t="s">
        <v>195</v>
      </c>
      <c r="P1832" s="177" t="s">
        <v>1023</v>
      </c>
      <c r="Q1832" s="177" t="s">
        <v>7921</v>
      </c>
      <c r="R1832" s="177" t="s">
        <v>600</v>
      </c>
      <c r="S1832" s="177" t="s">
        <v>601</v>
      </c>
      <c r="T1832" s="177" t="s">
        <v>512</v>
      </c>
      <c r="U1832" s="177" t="s">
        <v>712</v>
      </c>
      <c r="V1832" s="177" t="s">
        <v>889</v>
      </c>
      <c r="X1832" s="177" t="s">
        <v>673</v>
      </c>
      <c r="Y1832" s="177" t="s">
        <v>674</v>
      </c>
      <c r="Z1832" s="177" t="s">
        <v>712</v>
      </c>
      <c r="AA1832" s="177" t="s">
        <v>892</v>
      </c>
      <c r="AC1832" s="177" t="s">
        <v>1079</v>
      </c>
      <c r="AD1832" s="177" t="s">
        <v>8018</v>
      </c>
      <c r="AE1832" s="177" t="s">
        <v>809</v>
      </c>
      <c r="AQ1832" s="177" t="s">
        <v>7752</v>
      </c>
      <c r="AT1832" s="177"/>
      <c r="AU1832" s="177"/>
      <c r="AV1832" s="177"/>
      <c r="AW1832" s="177"/>
    </row>
    <row r="1833" spans="1:71">
      <c r="A1833" s="170" t="s">
        <v>7740</v>
      </c>
      <c r="B1833" s="202" t="s">
        <v>7741</v>
      </c>
      <c r="C1833" s="202"/>
      <c r="D1833" s="202" t="s">
        <v>508</v>
      </c>
      <c r="E1833" s="202" t="s">
        <v>1519</v>
      </c>
      <c r="F1833" s="177" t="s">
        <v>2142</v>
      </c>
      <c r="G1833" s="202" t="s">
        <v>7947</v>
      </c>
      <c r="H1833" s="202"/>
      <c r="I1833" s="202" t="s">
        <v>2010</v>
      </c>
      <c r="J1833" s="181">
        <v>45427</v>
      </c>
      <c r="K1833" s="181">
        <v>45427</v>
      </c>
      <c r="L1833" s="202" t="s">
        <v>7948</v>
      </c>
      <c r="M1833" s="202"/>
      <c r="N1833" s="177" t="s">
        <v>7746</v>
      </c>
      <c r="O1833" s="202" t="s">
        <v>195</v>
      </c>
      <c r="P1833" s="202"/>
      <c r="Q1833" s="202"/>
      <c r="R1833" s="202"/>
      <c r="S1833" s="202"/>
      <c r="T1833" s="202"/>
      <c r="U1833" s="202"/>
      <c r="V1833" s="202"/>
      <c r="W1833" s="202"/>
      <c r="X1833" s="202"/>
      <c r="Y1833" s="202"/>
      <c r="Z1833" s="202"/>
      <c r="AA1833" s="202"/>
      <c r="AC1833" s="202"/>
      <c r="AD1833" s="202"/>
      <c r="AE1833" s="202"/>
      <c r="AF1833" s="202"/>
      <c r="AG1833" s="202"/>
      <c r="AH1833" s="202"/>
      <c r="AI1833" s="202"/>
      <c r="AJ1833" s="202"/>
      <c r="AK1833" s="202"/>
      <c r="AL1833" s="202"/>
      <c r="AM1833" s="202"/>
      <c r="AN1833" s="202"/>
      <c r="AO1833" s="202"/>
      <c r="AP1833" s="202"/>
      <c r="AQ1833" s="202" t="s">
        <v>7951</v>
      </c>
      <c r="AR1833" s="202"/>
      <c r="AS1833" s="202"/>
      <c r="AT1833" s="202"/>
      <c r="AU1833" s="202"/>
      <c r="AV1833" s="202"/>
      <c r="AW1833" s="202"/>
      <c r="AX1833" s="202"/>
      <c r="AY1833" s="202"/>
      <c r="AZ1833" s="202"/>
      <c r="BA1833" s="202"/>
      <c r="BB1833" s="202"/>
      <c r="BC1833" s="202"/>
      <c r="BD1833" s="202"/>
      <c r="BE1833" s="202"/>
      <c r="BF1833" s="202"/>
      <c r="BG1833" s="202"/>
      <c r="BH1833" s="202"/>
      <c r="BI1833" s="202"/>
      <c r="BJ1833" s="202"/>
      <c r="BK1833" s="202"/>
      <c r="BL1833" s="202"/>
      <c r="BM1833" s="202"/>
      <c r="BN1833" s="202"/>
      <c r="BO1833" s="202"/>
      <c r="BP1833" s="202"/>
      <c r="BQ1833" s="202"/>
      <c r="BR1833" s="202"/>
      <c r="BS1833" s="202"/>
    </row>
    <row r="1834" spans="1:71">
      <c r="A1834" s="170" t="s">
        <v>7740</v>
      </c>
      <c r="B1834" s="202" t="s">
        <v>7741</v>
      </c>
      <c r="C1834" s="202"/>
      <c r="D1834" s="202" t="s">
        <v>508</v>
      </c>
      <c r="E1834" s="202" t="s">
        <v>849</v>
      </c>
      <c r="F1834" s="183" t="s">
        <v>8019</v>
      </c>
      <c r="G1834" s="202"/>
      <c r="H1834" s="202"/>
      <c r="I1834" s="202" t="s">
        <v>939</v>
      </c>
      <c r="J1834" s="181">
        <v>45427</v>
      </c>
      <c r="K1834" s="181">
        <v>45427</v>
      </c>
      <c r="L1834" s="202" t="s">
        <v>8020</v>
      </c>
      <c r="M1834" s="202"/>
      <c r="N1834" s="177" t="s">
        <v>7746</v>
      </c>
      <c r="O1834" s="202" t="s">
        <v>190</v>
      </c>
      <c r="P1834" s="202"/>
      <c r="Q1834" s="202"/>
      <c r="R1834" s="202"/>
      <c r="S1834" s="202" t="s">
        <v>8021</v>
      </c>
      <c r="T1834" s="202"/>
      <c r="U1834" s="202"/>
      <c r="V1834" s="202"/>
      <c r="W1834" s="202"/>
      <c r="X1834" s="202"/>
      <c r="Y1834" s="202"/>
      <c r="Z1834" s="202"/>
      <c r="AA1834" s="202"/>
      <c r="AC1834" s="202"/>
      <c r="AD1834" s="202"/>
      <c r="AE1834" s="202"/>
      <c r="AF1834" s="202"/>
      <c r="AG1834" s="202"/>
      <c r="AH1834" s="202"/>
      <c r="AI1834" s="202"/>
      <c r="AJ1834" s="202"/>
      <c r="AK1834" s="202"/>
      <c r="AL1834" s="202"/>
      <c r="AM1834" s="202"/>
      <c r="AN1834" s="202"/>
      <c r="AO1834" s="202"/>
      <c r="AP1834" s="202"/>
      <c r="AQ1834" s="202" t="s">
        <v>8022</v>
      </c>
      <c r="AR1834" s="202"/>
      <c r="AS1834" s="202"/>
      <c r="AT1834" s="202"/>
      <c r="AU1834" s="202"/>
      <c r="AV1834" s="202"/>
      <c r="AW1834" s="202"/>
      <c r="AX1834" s="202"/>
      <c r="AY1834" s="202"/>
      <c r="AZ1834" s="202"/>
      <c r="BA1834" s="202"/>
      <c r="BB1834" s="202"/>
      <c r="BC1834" s="202"/>
      <c r="BD1834" s="202"/>
      <c r="BE1834" s="202"/>
      <c r="BF1834" s="202"/>
      <c r="BG1834" s="202"/>
      <c r="BH1834" s="202"/>
      <c r="BI1834" s="202"/>
      <c r="BJ1834" s="202"/>
      <c r="BK1834" s="202"/>
      <c r="BL1834" s="202"/>
      <c r="BM1834" s="202"/>
      <c r="BN1834" s="202"/>
      <c r="BO1834" s="202"/>
      <c r="BP1834" s="202"/>
      <c r="BQ1834" s="202"/>
      <c r="BR1834" s="202"/>
      <c r="BS1834" s="202"/>
    </row>
    <row r="1835" spans="1:71">
      <c r="A1835" s="170" t="s">
        <v>7740</v>
      </c>
      <c r="B1835" s="202" t="s">
        <v>7741</v>
      </c>
      <c r="C1835" s="202"/>
      <c r="D1835" s="202" t="s">
        <v>508</v>
      </c>
      <c r="E1835" s="202" t="s">
        <v>974</v>
      </c>
      <c r="F1835" s="183" t="s">
        <v>8023</v>
      </c>
      <c r="G1835" s="202"/>
      <c r="H1835" s="202"/>
      <c r="I1835" s="202" t="s">
        <v>1028</v>
      </c>
      <c r="J1835" s="181">
        <v>45427</v>
      </c>
      <c r="K1835" s="181">
        <v>45427</v>
      </c>
      <c r="L1835" s="202" t="s">
        <v>8020</v>
      </c>
      <c r="M1835" s="202"/>
      <c r="N1835" s="177" t="s">
        <v>7746</v>
      </c>
      <c r="O1835" s="202" t="s">
        <v>190</v>
      </c>
      <c r="P1835" s="202"/>
      <c r="Q1835" s="202"/>
      <c r="R1835" s="202"/>
      <c r="S1835" s="202" t="s">
        <v>8021</v>
      </c>
      <c r="T1835" s="202"/>
      <c r="U1835" s="202"/>
      <c r="V1835" s="202"/>
      <c r="W1835" s="202"/>
      <c r="X1835" s="202"/>
      <c r="Y1835" s="202"/>
      <c r="Z1835" s="202"/>
      <c r="AA1835" s="202"/>
      <c r="AC1835" s="202"/>
      <c r="AD1835" s="202"/>
      <c r="AE1835" s="202"/>
      <c r="AF1835" s="202"/>
      <c r="AG1835" s="202"/>
      <c r="AH1835" s="202"/>
      <c r="AI1835" s="202"/>
      <c r="AJ1835" s="202"/>
      <c r="AK1835" s="202"/>
      <c r="AL1835" s="202"/>
      <c r="AM1835" s="202"/>
      <c r="AN1835" s="202"/>
      <c r="AO1835" s="202"/>
      <c r="AP1835" s="202"/>
      <c r="AQ1835" s="202" t="s">
        <v>8022</v>
      </c>
      <c r="AR1835" s="202"/>
      <c r="AS1835" s="202"/>
      <c r="AT1835" s="202"/>
      <c r="AU1835" s="202"/>
      <c r="AV1835" s="202"/>
      <c r="AW1835" s="202"/>
      <c r="AX1835" s="202"/>
      <c r="AY1835" s="202"/>
      <c r="AZ1835" s="202"/>
      <c r="BA1835" s="202"/>
      <c r="BB1835" s="202"/>
      <c r="BC1835" s="202"/>
      <c r="BD1835" s="202"/>
      <c r="BE1835" s="202"/>
      <c r="BF1835" s="202"/>
      <c r="BG1835" s="202"/>
      <c r="BH1835" s="202"/>
      <c r="BI1835" s="202"/>
      <c r="BJ1835" s="202"/>
      <c r="BK1835" s="202"/>
      <c r="BL1835" s="202"/>
      <c r="BM1835" s="202"/>
      <c r="BN1835" s="202"/>
      <c r="BO1835" s="202"/>
      <c r="BP1835" s="202"/>
      <c r="BQ1835" s="202"/>
      <c r="BR1835" s="202"/>
      <c r="BS1835" s="202"/>
    </row>
    <row r="1836" spans="1:71">
      <c r="A1836" s="170" t="s">
        <v>7740</v>
      </c>
      <c r="B1836" s="177" t="s">
        <v>7741</v>
      </c>
      <c r="D1836" s="177" t="s">
        <v>508</v>
      </c>
      <c r="E1836" s="183" t="s">
        <v>8024</v>
      </c>
      <c r="F1836" s="177" t="s">
        <v>8025</v>
      </c>
      <c r="G1836" s="177" t="s">
        <v>8026</v>
      </c>
      <c r="H1836" s="177" t="s">
        <v>8027</v>
      </c>
      <c r="I1836" s="177" t="s">
        <v>939</v>
      </c>
      <c r="J1836" s="181" t="s">
        <v>7743</v>
      </c>
      <c r="K1836" s="181" t="s">
        <v>7743</v>
      </c>
      <c r="L1836" s="177" t="s">
        <v>8028</v>
      </c>
      <c r="N1836" s="183" t="s">
        <v>7746</v>
      </c>
      <c r="O1836" s="177" t="s">
        <v>8029</v>
      </c>
      <c r="Q1836" s="177" t="s">
        <v>8030</v>
      </c>
      <c r="R1836" s="177" t="s">
        <v>8029</v>
      </c>
      <c r="S1836" s="177" t="s">
        <v>8031</v>
      </c>
      <c r="AQ1836" s="177" t="s">
        <v>33260</v>
      </c>
      <c r="AT1836" s="177"/>
      <c r="AU1836" s="177"/>
      <c r="AV1836" s="177"/>
      <c r="AW1836" s="177"/>
    </row>
    <row r="1837" spans="1:71">
      <c r="A1837" s="170" t="s">
        <v>7740</v>
      </c>
      <c r="B1837" s="177" t="s">
        <v>7741</v>
      </c>
      <c r="D1837" s="177" t="s">
        <v>508</v>
      </c>
      <c r="E1837" s="183" t="s">
        <v>8032</v>
      </c>
      <c r="F1837" s="177" t="s">
        <v>8033</v>
      </c>
      <c r="G1837" s="177" t="s">
        <v>8034</v>
      </c>
      <c r="H1837" s="177" t="s">
        <v>8035</v>
      </c>
      <c r="I1837" s="177" t="s">
        <v>939</v>
      </c>
      <c r="J1837" s="181" t="s">
        <v>7743</v>
      </c>
      <c r="K1837" s="181" t="s">
        <v>7743</v>
      </c>
      <c r="L1837" s="177" t="s">
        <v>8028</v>
      </c>
      <c r="N1837" s="183" t="s">
        <v>7746</v>
      </c>
      <c r="O1837" s="177" t="s">
        <v>195</v>
      </c>
      <c r="P1837" s="177" t="s">
        <v>1023</v>
      </c>
      <c r="Q1837" s="177" t="s">
        <v>8031</v>
      </c>
      <c r="R1837" s="177" t="s">
        <v>8036</v>
      </c>
      <c r="S1837" s="177" t="s">
        <v>8037</v>
      </c>
      <c r="AQ1837" s="177" t="s">
        <v>7079</v>
      </c>
      <c r="AT1837" s="177"/>
      <c r="AU1837" s="177"/>
      <c r="AV1837" s="177"/>
      <c r="AW1837" s="177"/>
    </row>
    <row r="1838" spans="1:71">
      <c r="A1838" s="170" t="s">
        <v>7740</v>
      </c>
      <c r="B1838" s="177" t="s">
        <v>7741</v>
      </c>
      <c r="D1838" s="177" t="s">
        <v>508</v>
      </c>
      <c r="E1838" s="183" t="s">
        <v>8038</v>
      </c>
      <c r="F1838" s="177" t="s">
        <v>8039</v>
      </c>
      <c r="G1838" s="177" t="s">
        <v>8040</v>
      </c>
      <c r="H1838" s="177" t="s">
        <v>8041</v>
      </c>
      <c r="I1838" s="177" t="s">
        <v>939</v>
      </c>
      <c r="J1838" s="181" t="s">
        <v>7743</v>
      </c>
      <c r="K1838" s="181" t="s">
        <v>7743</v>
      </c>
      <c r="L1838" s="177" t="s">
        <v>8028</v>
      </c>
      <c r="N1838" s="183" t="s">
        <v>7746</v>
      </c>
      <c r="O1838" s="177" t="s">
        <v>8042</v>
      </c>
      <c r="Q1838" s="177" t="s">
        <v>8043</v>
      </c>
      <c r="R1838" s="177" t="s">
        <v>8042</v>
      </c>
      <c r="S1838" s="177" t="s">
        <v>8042</v>
      </c>
      <c r="AQ1838" s="177" t="s">
        <v>33260</v>
      </c>
      <c r="AT1838" s="177"/>
      <c r="AU1838" s="177"/>
      <c r="AV1838" s="177"/>
      <c r="AW1838" s="177"/>
    </row>
    <row r="1839" spans="1:71">
      <c r="A1839" s="170" t="s">
        <v>7740</v>
      </c>
      <c r="B1839" s="177" t="s">
        <v>7741</v>
      </c>
      <c r="D1839" s="177" t="s">
        <v>508</v>
      </c>
      <c r="E1839" s="183" t="s">
        <v>8044</v>
      </c>
      <c r="F1839" s="177" t="s">
        <v>8045</v>
      </c>
      <c r="G1839" s="177" t="s">
        <v>8046</v>
      </c>
      <c r="H1839" s="177" t="s">
        <v>8047</v>
      </c>
      <c r="I1839" s="177" t="s">
        <v>939</v>
      </c>
      <c r="J1839" s="181" t="s">
        <v>7743</v>
      </c>
      <c r="K1839" s="181" t="s">
        <v>7743</v>
      </c>
      <c r="L1839" s="177" t="s">
        <v>8028</v>
      </c>
      <c r="N1839" s="183" t="s">
        <v>7746</v>
      </c>
      <c r="O1839" s="177" t="s">
        <v>408</v>
      </c>
      <c r="P1839" s="177" t="s">
        <v>8048</v>
      </c>
      <c r="Q1839" s="177" t="s">
        <v>8049</v>
      </c>
      <c r="R1839" s="177" t="s">
        <v>8050</v>
      </c>
      <c r="S1839" s="177" t="s">
        <v>8043</v>
      </c>
      <c r="AQ1839" s="177" t="s">
        <v>33260</v>
      </c>
      <c r="AT1839" s="177"/>
      <c r="AU1839" s="177"/>
      <c r="AV1839" s="177"/>
      <c r="AW1839" s="177"/>
    </row>
    <row r="1840" spans="1:71">
      <c r="A1840" s="170" t="s">
        <v>7740</v>
      </c>
      <c r="B1840" s="177" t="s">
        <v>7741</v>
      </c>
      <c r="D1840" s="177" t="s">
        <v>508</v>
      </c>
      <c r="E1840" s="183" t="s">
        <v>8051</v>
      </c>
      <c r="F1840" s="177" t="s">
        <v>8052</v>
      </c>
      <c r="G1840" s="177" t="s">
        <v>8053</v>
      </c>
      <c r="H1840" s="177" t="s">
        <v>8054</v>
      </c>
      <c r="I1840" s="177" t="s">
        <v>939</v>
      </c>
      <c r="J1840" s="181" t="s">
        <v>7743</v>
      </c>
      <c r="K1840" s="181" t="s">
        <v>7743</v>
      </c>
      <c r="L1840" s="177" t="s">
        <v>8028</v>
      </c>
      <c r="N1840" s="183" t="s">
        <v>7746</v>
      </c>
      <c r="O1840" s="177" t="s">
        <v>195</v>
      </c>
      <c r="P1840" s="177" t="s">
        <v>8055</v>
      </c>
      <c r="Q1840" s="177" t="s">
        <v>8031</v>
      </c>
      <c r="R1840" s="177" t="s">
        <v>8056</v>
      </c>
      <c r="S1840" s="177" t="s">
        <v>8037</v>
      </c>
      <c r="AQ1840" s="177" t="s">
        <v>7079</v>
      </c>
      <c r="AT1840" s="177"/>
      <c r="AU1840" s="177"/>
      <c r="AV1840" s="177"/>
      <c r="AW1840" s="177"/>
    </row>
    <row r="1841" spans="1:49">
      <c r="A1841" s="170" t="s">
        <v>7740</v>
      </c>
      <c r="B1841" s="177" t="s">
        <v>7741</v>
      </c>
      <c r="D1841" s="177" t="s">
        <v>508</v>
      </c>
      <c r="E1841" s="183" t="s">
        <v>8057</v>
      </c>
      <c r="F1841" s="177" t="s">
        <v>8058</v>
      </c>
      <c r="G1841" s="177" t="s">
        <v>8059</v>
      </c>
      <c r="H1841" s="177" t="s">
        <v>8060</v>
      </c>
      <c r="I1841" s="177" t="s">
        <v>939</v>
      </c>
      <c r="J1841" s="181" t="s">
        <v>7743</v>
      </c>
      <c r="K1841" s="181" t="s">
        <v>7743</v>
      </c>
      <c r="L1841" s="177" t="s">
        <v>8028</v>
      </c>
      <c r="N1841" s="183" t="s">
        <v>7746</v>
      </c>
      <c r="O1841" s="177" t="s">
        <v>408</v>
      </c>
      <c r="P1841" s="177" t="s">
        <v>1023</v>
      </c>
      <c r="Q1841" s="177" t="s">
        <v>8061</v>
      </c>
      <c r="R1841" s="177" t="s">
        <v>8062</v>
      </c>
      <c r="S1841" s="177" t="s">
        <v>8062</v>
      </c>
      <c r="AQ1841" s="177" t="s">
        <v>33260</v>
      </c>
      <c r="AT1841" s="177"/>
      <c r="AU1841" s="177"/>
      <c r="AV1841" s="177"/>
      <c r="AW1841" s="177"/>
    </row>
    <row r="1842" spans="1:49">
      <c r="A1842" s="170" t="s">
        <v>7740</v>
      </c>
      <c r="B1842" s="177" t="s">
        <v>7741</v>
      </c>
      <c r="D1842" s="177" t="s">
        <v>508</v>
      </c>
      <c r="E1842" s="183" t="s">
        <v>8063</v>
      </c>
      <c r="F1842" s="177" t="s">
        <v>8064</v>
      </c>
      <c r="G1842" s="177" t="s">
        <v>8065</v>
      </c>
      <c r="H1842" s="177" t="s">
        <v>8066</v>
      </c>
      <c r="I1842" s="177" t="s">
        <v>939</v>
      </c>
      <c r="J1842" s="181" t="s">
        <v>7743</v>
      </c>
      <c r="K1842" s="181" t="s">
        <v>7743</v>
      </c>
      <c r="L1842" s="177" t="s">
        <v>8028</v>
      </c>
      <c r="N1842" s="183" t="s">
        <v>7746</v>
      </c>
      <c r="O1842" s="177" t="s">
        <v>408</v>
      </c>
      <c r="P1842" s="177" t="s">
        <v>8067</v>
      </c>
      <c r="Q1842" s="177" t="s">
        <v>8061</v>
      </c>
      <c r="R1842" s="177" t="s">
        <v>8068</v>
      </c>
      <c r="S1842" s="177" t="s">
        <v>8069</v>
      </c>
      <c r="AQ1842" s="177" t="s">
        <v>33260</v>
      </c>
      <c r="AT1842" s="177"/>
      <c r="AU1842" s="177"/>
      <c r="AV1842" s="177"/>
      <c r="AW1842" s="177"/>
    </row>
    <row r="1843" spans="1:49">
      <c r="A1843" s="170" t="s">
        <v>7740</v>
      </c>
      <c r="B1843" s="177" t="s">
        <v>7741</v>
      </c>
      <c r="D1843" s="177" t="s">
        <v>508</v>
      </c>
      <c r="E1843" s="183" t="s">
        <v>8070</v>
      </c>
      <c r="F1843" s="177" t="s">
        <v>8071</v>
      </c>
      <c r="G1843" s="177" t="s">
        <v>8072</v>
      </c>
      <c r="H1843" s="177" t="s">
        <v>8073</v>
      </c>
      <c r="I1843" s="177" t="s">
        <v>939</v>
      </c>
      <c r="J1843" s="181" t="s">
        <v>7743</v>
      </c>
      <c r="K1843" s="181" t="s">
        <v>7743</v>
      </c>
      <c r="L1843" s="177" t="s">
        <v>8028</v>
      </c>
      <c r="N1843" s="183" t="s">
        <v>7746</v>
      </c>
      <c r="O1843" s="177" t="s">
        <v>8074</v>
      </c>
      <c r="Q1843" s="177" t="s">
        <v>8061</v>
      </c>
      <c r="R1843" s="177" t="s">
        <v>8074</v>
      </c>
      <c r="S1843" s="177" t="s">
        <v>8074</v>
      </c>
      <c r="AQ1843" s="177" t="s">
        <v>33260</v>
      </c>
      <c r="AT1843" s="177"/>
      <c r="AU1843" s="177"/>
      <c r="AV1843" s="177"/>
      <c r="AW1843" s="177"/>
    </row>
    <row r="1844" spans="1:49">
      <c r="A1844" s="170" t="s">
        <v>7740</v>
      </c>
      <c r="B1844" s="177" t="s">
        <v>7741</v>
      </c>
      <c r="D1844" s="177" t="s">
        <v>508</v>
      </c>
      <c r="E1844" s="183" t="s">
        <v>8075</v>
      </c>
      <c r="F1844" s="177" t="s">
        <v>8076</v>
      </c>
      <c r="G1844" s="177" t="s">
        <v>8077</v>
      </c>
      <c r="H1844" s="177" t="s">
        <v>8078</v>
      </c>
      <c r="I1844" s="177" t="s">
        <v>939</v>
      </c>
      <c r="J1844" s="181" t="s">
        <v>7743</v>
      </c>
      <c r="K1844" s="181" t="s">
        <v>7743</v>
      </c>
      <c r="L1844" s="177" t="s">
        <v>8028</v>
      </c>
      <c r="N1844" s="183" t="s">
        <v>7746</v>
      </c>
      <c r="O1844" s="177" t="s">
        <v>8079</v>
      </c>
      <c r="Q1844" s="177" t="s">
        <v>8061</v>
      </c>
      <c r="AQ1844" s="177" t="s">
        <v>33260</v>
      </c>
      <c r="AT1844" s="177"/>
      <c r="AU1844" s="177"/>
      <c r="AV1844" s="177"/>
      <c r="AW1844" s="177"/>
    </row>
    <row r="1845" spans="1:49">
      <c r="A1845" s="170" t="s">
        <v>7740</v>
      </c>
      <c r="B1845" s="177" t="s">
        <v>7741</v>
      </c>
      <c r="D1845" s="177" t="s">
        <v>508</v>
      </c>
      <c r="E1845" s="183" t="s">
        <v>8080</v>
      </c>
      <c r="F1845" s="177" t="s">
        <v>8081</v>
      </c>
      <c r="G1845" s="177" t="s">
        <v>8082</v>
      </c>
      <c r="H1845" s="177" t="s">
        <v>8083</v>
      </c>
      <c r="I1845" s="177" t="s">
        <v>939</v>
      </c>
      <c r="J1845" s="181" t="s">
        <v>7743</v>
      </c>
      <c r="K1845" s="181" t="s">
        <v>7743</v>
      </c>
      <c r="L1845" s="177" t="s">
        <v>8028</v>
      </c>
      <c r="N1845" s="183" t="s">
        <v>7746</v>
      </c>
      <c r="O1845" s="177" t="s">
        <v>408</v>
      </c>
      <c r="P1845" s="177" t="s">
        <v>1023</v>
      </c>
      <c r="Q1845" s="177" t="s">
        <v>8084</v>
      </c>
      <c r="R1845" s="177" t="s">
        <v>8062</v>
      </c>
      <c r="S1845" s="177" t="s">
        <v>8062</v>
      </c>
      <c r="AQ1845" s="177" t="s">
        <v>33260</v>
      </c>
      <c r="AT1845" s="177"/>
      <c r="AU1845" s="177"/>
      <c r="AV1845" s="177"/>
      <c r="AW1845" s="177"/>
    </row>
    <row r="1846" spans="1:49">
      <c r="A1846" s="170" t="s">
        <v>7740</v>
      </c>
      <c r="B1846" s="177" t="s">
        <v>7741</v>
      </c>
      <c r="D1846" s="177" t="s">
        <v>508</v>
      </c>
      <c r="E1846" s="183" t="s">
        <v>8085</v>
      </c>
      <c r="F1846" s="177" t="s">
        <v>8086</v>
      </c>
      <c r="G1846" s="177" t="s">
        <v>8087</v>
      </c>
      <c r="H1846" s="177" t="s">
        <v>8088</v>
      </c>
      <c r="I1846" s="177" t="s">
        <v>939</v>
      </c>
      <c r="J1846" s="181" t="s">
        <v>7743</v>
      </c>
      <c r="K1846" s="181" t="s">
        <v>7743</v>
      </c>
      <c r="L1846" s="177" t="s">
        <v>8028</v>
      </c>
      <c r="N1846" s="183" t="s">
        <v>7746</v>
      </c>
      <c r="O1846" s="177" t="s">
        <v>408</v>
      </c>
      <c r="P1846" s="177" t="s">
        <v>8067</v>
      </c>
      <c r="Q1846" s="177" t="s">
        <v>8084</v>
      </c>
      <c r="R1846" s="177" t="s">
        <v>8068</v>
      </c>
      <c r="S1846" s="177" t="s">
        <v>8069</v>
      </c>
      <c r="AQ1846" s="177" t="s">
        <v>33260</v>
      </c>
      <c r="AT1846" s="177"/>
      <c r="AU1846" s="177"/>
      <c r="AV1846" s="177"/>
      <c r="AW1846" s="177"/>
    </row>
    <row r="1847" spans="1:49">
      <c r="A1847" s="170" t="s">
        <v>7740</v>
      </c>
      <c r="B1847" s="177" t="s">
        <v>7741</v>
      </c>
      <c r="D1847" s="177" t="s">
        <v>508</v>
      </c>
      <c r="E1847" s="183" t="s">
        <v>8089</v>
      </c>
      <c r="F1847" s="177" t="s">
        <v>8090</v>
      </c>
      <c r="G1847" s="177" t="s">
        <v>8091</v>
      </c>
      <c r="H1847" s="177" t="s">
        <v>8092</v>
      </c>
      <c r="I1847" s="177" t="s">
        <v>939</v>
      </c>
      <c r="J1847" s="181" t="s">
        <v>7743</v>
      </c>
      <c r="K1847" s="181" t="s">
        <v>7743</v>
      </c>
      <c r="L1847" s="177" t="s">
        <v>8028</v>
      </c>
      <c r="N1847" s="183" t="s">
        <v>7746</v>
      </c>
      <c r="O1847" s="177" t="s">
        <v>8074</v>
      </c>
      <c r="Q1847" s="177" t="s">
        <v>8084</v>
      </c>
      <c r="R1847" s="177" t="s">
        <v>8074</v>
      </c>
      <c r="S1847" s="177" t="s">
        <v>8074</v>
      </c>
      <c r="AQ1847" s="177" t="s">
        <v>33260</v>
      </c>
      <c r="AT1847" s="177"/>
      <c r="AU1847" s="177"/>
      <c r="AV1847" s="177"/>
      <c r="AW1847" s="177"/>
    </row>
    <row r="1848" spans="1:49">
      <c r="A1848" s="170" t="s">
        <v>7740</v>
      </c>
      <c r="B1848" s="177" t="s">
        <v>7741</v>
      </c>
      <c r="D1848" s="177" t="s">
        <v>508</v>
      </c>
      <c r="E1848" s="183" t="s">
        <v>8093</v>
      </c>
      <c r="F1848" s="177" t="s">
        <v>8094</v>
      </c>
      <c r="G1848" s="177" t="s">
        <v>8095</v>
      </c>
      <c r="H1848" s="177" t="s">
        <v>8096</v>
      </c>
      <c r="I1848" s="177" t="s">
        <v>939</v>
      </c>
      <c r="J1848" s="181" t="s">
        <v>7743</v>
      </c>
      <c r="K1848" s="181" t="s">
        <v>7743</v>
      </c>
      <c r="L1848" s="177" t="s">
        <v>8028</v>
      </c>
      <c r="N1848" s="183" t="s">
        <v>7746</v>
      </c>
      <c r="O1848" s="177" t="s">
        <v>8079</v>
      </c>
      <c r="Q1848" s="177" t="s">
        <v>8084</v>
      </c>
      <c r="AQ1848" s="177" t="s">
        <v>33260</v>
      </c>
      <c r="AT1848" s="177"/>
      <c r="AU1848" s="177"/>
      <c r="AV1848" s="177"/>
      <c r="AW1848" s="177"/>
    </row>
    <row r="1849" spans="1:49">
      <c r="A1849" s="170" t="s">
        <v>7740</v>
      </c>
      <c r="B1849" s="177" t="s">
        <v>7741</v>
      </c>
      <c r="D1849" s="177" t="s">
        <v>508</v>
      </c>
      <c r="E1849" s="183" t="s">
        <v>8097</v>
      </c>
      <c r="F1849" s="177" t="s">
        <v>8098</v>
      </c>
      <c r="G1849" s="177" t="s">
        <v>8099</v>
      </c>
      <c r="H1849" s="177" t="s">
        <v>8100</v>
      </c>
      <c r="I1849" s="177" t="s">
        <v>939</v>
      </c>
      <c r="J1849" s="181" t="s">
        <v>7743</v>
      </c>
      <c r="K1849" s="181" t="s">
        <v>7743</v>
      </c>
      <c r="L1849" s="177" t="s">
        <v>8028</v>
      </c>
      <c r="N1849" s="183" t="s">
        <v>7746</v>
      </c>
      <c r="O1849" s="177" t="s">
        <v>195</v>
      </c>
      <c r="P1849" s="177" t="s">
        <v>1023</v>
      </c>
      <c r="Q1849" s="177" t="s">
        <v>8101</v>
      </c>
      <c r="R1849" s="177" t="s">
        <v>8036</v>
      </c>
      <c r="S1849" s="177" t="s">
        <v>8037</v>
      </c>
      <c r="AQ1849" s="177" t="s">
        <v>7079</v>
      </c>
      <c r="AT1849" s="177"/>
      <c r="AU1849" s="177"/>
      <c r="AV1849" s="177"/>
      <c r="AW1849" s="177"/>
    </row>
    <row r="1850" spans="1:49">
      <c r="A1850" s="170" t="s">
        <v>7740</v>
      </c>
      <c r="B1850" s="177" t="s">
        <v>7741</v>
      </c>
      <c r="D1850" s="177" t="s">
        <v>508</v>
      </c>
      <c r="E1850" s="183" t="s">
        <v>8102</v>
      </c>
      <c r="F1850" s="177" t="s">
        <v>8103</v>
      </c>
      <c r="G1850" s="177" t="s">
        <v>8104</v>
      </c>
      <c r="H1850" s="177" t="s">
        <v>8105</v>
      </c>
      <c r="I1850" s="177" t="s">
        <v>939</v>
      </c>
      <c r="J1850" s="181" t="s">
        <v>7743</v>
      </c>
      <c r="K1850" s="181" t="s">
        <v>7743</v>
      </c>
      <c r="L1850" s="177" t="s">
        <v>8028</v>
      </c>
      <c r="N1850" s="183" t="s">
        <v>7746</v>
      </c>
      <c r="O1850" s="177" t="s">
        <v>195</v>
      </c>
      <c r="P1850" s="177" t="s">
        <v>1193</v>
      </c>
      <c r="Q1850" s="177" t="s">
        <v>8106</v>
      </c>
      <c r="R1850" s="177" t="s">
        <v>8036</v>
      </c>
      <c r="S1850" s="177" t="s">
        <v>8037</v>
      </c>
      <c r="AQ1850" s="177" t="s">
        <v>7079</v>
      </c>
      <c r="AT1850" s="177"/>
      <c r="AU1850" s="177"/>
      <c r="AV1850" s="177"/>
      <c r="AW1850" s="177"/>
    </row>
    <row r="1851" spans="1:49">
      <c r="A1851" s="170" t="s">
        <v>7740</v>
      </c>
      <c r="B1851" s="177" t="s">
        <v>7741</v>
      </c>
      <c r="D1851" s="177" t="s">
        <v>508</v>
      </c>
      <c r="E1851" s="183" t="s">
        <v>8107</v>
      </c>
      <c r="F1851" s="177" t="s">
        <v>8108</v>
      </c>
      <c r="G1851" s="203" t="s">
        <v>8109</v>
      </c>
      <c r="H1851" s="177" t="s">
        <v>8110</v>
      </c>
      <c r="I1851" s="177" t="s">
        <v>939</v>
      </c>
      <c r="J1851" s="181">
        <v>45427</v>
      </c>
      <c r="K1851" s="181">
        <v>45427</v>
      </c>
      <c r="L1851" s="177" t="s">
        <v>8028</v>
      </c>
      <c r="N1851" s="183" t="s">
        <v>7746</v>
      </c>
      <c r="O1851" s="177" t="s">
        <v>8029</v>
      </c>
      <c r="Q1851" s="177" t="s">
        <v>8111</v>
      </c>
      <c r="R1851" s="177" t="s">
        <v>8029</v>
      </c>
      <c r="S1851" s="177" t="s">
        <v>8031</v>
      </c>
      <c r="AQ1851" s="177" t="s">
        <v>33260</v>
      </c>
      <c r="AT1851" s="177"/>
      <c r="AU1851" s="177"/>
      <c r="AV1851" s="177"/>
      <c r="AW1851" s="177"/>
    </row>
    <row r="1852" spans="1:49">
      <c r="A1852" s="170" t="s">
        <v>7740</v>
      </c>
      <c r="B1852" s="177" t="s">
        <v>7741</v>
      </c>
      <c r="D1852" s="177" t="s">
        <v>508</v>
      </c>
      <c r="E1852" s="183" t="s">
        <v>8112</v>
      </c>
      <c r="F1852" s="177" t="s">
        <v>8113</v>
      </c>
      <c r="G1852" s="186" t="s">
        <v>8114</v>
      </c>
      <c r="H1852" s="177" t="s">
        <v>8115</v>
      </c>
      <c r="I1852" s="177" t="s">
        <v>939</v>
      </c>
      <c r="J1852" s="181">
        <v>45427</v>
      </c>
      <c r="K1852" s="181">
        <v>45427</v>
      </c>
      <c r="L1852" s="177" t="s">
        <v>8028</v>
      </c>
      <c r="N1852" s="183" t="s">
        <v>7746</v>
      </c>
      <c r="O1852" s="177" t="s">
        <v>195</v>
      </c>
      <c r="P1852" s="177" t="s">
        <v>1023</v>
      </c>
      <c r="Q1852" s="177" t="s">
        <v>8116</v>
      </c>
      <c r="R1852" s="177" t="s">
        <v>8036</v>
      </c>
      <c r="S1852" s="177" t="s">
        <v>8037</v>
      </c>
      <c r="AQ1852" s="177" t="s">
        <v>7079</v>
      </c>
      <c r="AT1852" s="177"/>
      <c r="AU1852" s="177"/>
      <c r="AV1852" s="177"/>
      <c r="AW1852" s="177"/>
    </row>
    <row r="1853" spans="1:49">
      <c r="A1853" s="170" t="s">
        <v>7740</v>
      </c>
      <c r="B1853" s="177" t="s">
        <v>7741</v>
      </c>
      <c r="D1853" s="177" t="s">
        <v>508</v>
      </c>
      <c r="E1853" s="183" t="s">
        <v>8117</v>
      </c>
      <c r="F1853" s="177" t="s">
        <v>8118</v>
      </c>
      <c r="G1853" s="203" t="s">
        <v>8119</v>
      </c>
      <c r="H1853" s="177" t="s">
        <v>8120</v>
      </c>
      <c r="I1853" s="177" t="s">
        <v>939</v>
      </c>
      <c r="J1853" s="181">
        <v>45427</v>
      </c>
      <c r="K1853" s="181">
        <v>45427</v>
      </c>
      <c r="L1853" s="177" t="s">
        <v>8028</v>
      </c>
      <c r="N1853" s="183" t="s">
        <v>7746</v>
      </c>
      <c r="O1853" s="177" t="s">
        <v>8042</v>
      </c>
      <c r="Q1853" s="177" t="s">
        <v>8121</v>
      </c>
      <c r="R1853" s="177" t="s">
        <v>8042</v>
      </c>
      <c r="S1853" s="177" t="s">
        <v>8042</v>
      </c>
      <c r="AQ1853" s="177" t="s">
        <v>33260</v>
      </c>
      <c r="AT1853" s="177"/>
      <c r="AU1853" s="177"/>
      <c r="AV1853" s="177"/>
      <c r="AW1853" s="177"/>
    </row>
    <row r="1854" spans="1:49">
      <c r="A1854" s="170" t="s">
        <v>7740</v>
      </c>
      <c r="B1854" s="177" t="s">
        <v>7741</v>
      </c>
      <c r="D1854" s="177" t="s">
        <v>508</v>
      </c>
      <c r="E1854" s="183" t="s">
        <v>8122</v>
      </c>
      <c r="F1854" s="177" t="s">
        <v>8123</v>
      </c>
      <c r="G1854" s="186" t="s">
        <v>8124</v>
      </c>
      <c r="H1854" s="177" t="s">
        <v>8125</v>
      </c>
      <c r="I1854" s="177" t="s">
        <v>939</v>
      </c>
      <c r="J1854" s="181">
        <v>45427</v>
      </c>
      <c r="K1854" s="181">
        <v>45427</v>
      </c>
      <c r="L1854" s="177" t="s">
        <v>8028</v>
      </c>
      <c r="N1854" s="183" t="s">
        <v>7746</v>
      </c>
      <c r="O1854" s="177" t="s">
        <v>408</v>
      </c>
      <c r="P1854" s="177" t="s">
        <v>8048</v>
      </c>
      <c r="Q1854" s="177" t="s">
        <v>8126</v>
      </c>
      <c r="R1854" s="177" t="s">
        <v>8050</v>
      </c>
      <c r="S1854" s="177" t="s">
        <v>8043</v>
      </c>
      <c r="AQ1854" s="177" t="s">
        <v>33260</v>
      </c>
      <c r="AT1854" s="177"/>
      <c r="AU1854" s="177"/>
      <c r="AV1854" s="177"/>
      <c r="AW1854" s="177"/>
    </row>
    <row r="1855" spans="1:49">
      <c r="A1855" s="170" t="s">
        <v>7740</v>
      </c>
      <c r="B1855" s="177" t="s">
        <v>7741</v>
      </c>
      <c r="D1855" s="177" t="s">
        <v>508</v>
      </c>
      <c r="E1855" s="183" t="s">
        <v>8127</v>
      </c>
      <c r="F1855" s="177" t="s">
        <v>8128</v>
      </c>
      <c r="G1855" s="203" t="s">
        <v>8129</v>
      </c>
      <c r="H1855" s="177" t="s">
        <v>8130</v>
      </c>
      <c r="I1855" s="177" t="s">
        <v>939</v>
      </c>
      <c r="J1855" s="240">
        <v>45427</v>
      </c>
      <c r="K1855" s="240">
        <v>45427</v>
      </c>
      <c r="L1855" s="177" t="s">
        <v>8028</v>
      </c>
      <c r="N1855" s="183" t="s">
        <v>7746</v>
      </c>
      <c r="O1855" s="177" t="s">
        <v>195</v>
      </c>
      <c r="P1855" s="177" t="s">
        <v>8055</v>
      </c>
      <c r="Q1855" s="177" t="s">
        <v>8116</v>
      </c>
      <c r="R1855" s="177" t="s">
        <v>8056</v>
      </c>
      <c r="S1855" s="177" t="s">
        <v>8037</v>
      </c>
      <c r="AQ1855" s="177" t="s">
        <v>7079</v>
      </c>
      <c r="AT1855" s="177"/>
      <c r="AU1855" s="177"/>
      <c r="AV1855" s="177"/>
      <c r="AW1855" s="177"/>
    </row>
    <row r="1856" spans="1:49">
      <c r="A1856" s="170" t="s">
        <v>7740</v>
      </c>
      <c r="B1856" s="177" t="s">
        <v>7741</v>
      </c>
      <c r="D1856" s="177" t="s">
        <v>508</v>
      </c>
      <c r="E1856" s="183" t="s">
        <v>8131</v>
      </c>
      <c r="F1856" s="177" t="s">
        <v>8132</v>
      </c>
      <c r="G1856" s="186" t="s">
        <v>8133</v>
      </c>
      <c r="H1856" s="177" t="s">
        <v>8134</v>
      </c>
      <c r="I1856" s="177" t="s">
        <v>939</v>
      </c>
      <c r="J1856" s="181">
        <v>45427</v>
      </c>
      <c r="K1856" s="181">
        <v>45427</v>
      </c>
      <c r="L1856" s="177" t="s">
        <v>8028</v>
      </c>
      <c r="N1856" s="183" t="s">
        <v>7746</v>
      </c>
      <c r="O1856" s="177" t="s">
        <v>408</v>
      </c>
      <c r="P1856" s="177" t="s">
        <v>1023</v>
      </c>
      <c r="Q1856" s="177" t="s">
        <v>8135</v>
      </c>
      <c r="R1856" s="177" t="s">
        <v>8062</v>
      </c>
      <c r="S1856" s="177" t="s">
        <v>8062</v>
      </c>
      <c r="AQ1856" s="177" t="s">
        <v>33260</v>
      </c>
      <c r="AT1856" s="177"/>
      <c r="AU1856" s="177"/>
      <c r="AV1856" s="177"/>
      <c r="AW1856" s="177"/>
    </row>
    <row r="1857" spans="1:50">
      <c r="A1857" s="170" t="s">
        <v>7740</v>
      </c>
      <c r="B1857" s="177" t="s">
        <v>7741</v>
      </c>
      <c r="D1857" s="177" t="s">
        <v>508</v>
      </c>
      <c r="E1857" s="183" t="s">
        <v>8136</v>
      </c>
      <c r="F1857" s="177" t="s">
        <v>8137</v>
      </c>
      <c r="G1857" s="203" t="s">
        <v>8138</v>
      </c>
      <c r="H1857" s="177" t="s">
        <v>8139</v>
      </c>
      <c r="I1857" s="177" t="s">
        <v>939</v>
      </c>
      <c r="J1857" s="181">
        <v>45427</v>
      </c>
      <c r="K1857" s="181">
        <v>45427</v>
      </c>
      <c r="L1857" s="177" t="s">
        <v>8028</v>
      </c>
      <c r="N1857" s="183" t="s">
        <v>7746</v>
      </c>
      <c r="O1857" s="177" t="s">
        <v>408</v>
      </c>
      <c r="P1857" s="177" t="s">
        <v>8067</v>
      </c>
      <c r="Q1857" s="177" t="s">
        <v>8135</v>
      </c>
      <c r="R1857" s="177" t="s">
        <v>8068</v>
      </c>
      <c r="S1857" s="177" t="s">
        <v>8069</v>
      </c>
      <c r="AQ1857" s="177" t="s">
        <v>33260</v>
      </c>
      <c r="AT1857" s="177"/>
      <c r="AU1857" s="177"/>
      <c r="AV1857" s="177"/>
      <c r="AW1857" s="177"/>
    </row>
    <row r="1858" spans="1:50">
      <c r="A1858" s="170" t="s">
        <v>7740</v>
      </c>
      <c r="B1858" s="177" t="s">
        <v>7741</v>
      </c>
      <c r="D1858" s="177" t="s">
        <v>508</v>
      </c>
      <c r="E1858" s="183" t="s">
        <v>8140</v>
      </c>
      <c r="F1858" s="177" t="s">
        <v>8141</v>
      </c>
      <c r="G1858" s="186" t="s">
        <v>8142</v>
      </c>
      <c r="H1858" s="177" t="s">
        <v>8143</v>
      </c>
      <c r="I1858" s="177" t="s">
        <v>939</v>
      </c>
      <c r="J1858" s="181">
        <v>45427</v>
      </c>
      <c r="K1858" s="181">
        <v>45427</v>
      </c>
      <c r="L1858" s="177" t="s">
        <v>8028</v>
      </c>
      <c r="N1858" s="183" t="s">
        <v>7746</v>
      </c>
      <c r="O1858" s="177" t="s">
        <v>8074</v>
      </c>
      <c r="Q1858" s="177" t="s">
        <v>8135</v>
      </c>
      <c r="R1858" s="177" t="s">
        <v>8074</v>
      </c>
      <c r="S1858" s="177" t="s">
        <v>8074</v>
      </c>
      <c r="AQ1858" s="177" t="s">
        <v>33260</v>
      </c>
      <c r="AT1858" s="177"/>
      <c r="AU1858" s="177"/>
      <c r="AV1858" s="177"/>
      <c r="AW1858" s="177"/>
    </row>
    <row r="1859" spans="1:50">
      <c r="A1859" s="170" t="s">
        <v>7740</v>
      </c>
      <c r="B1859" s="177" t="s">
        <v>7741</v>
      </c>
      <c r="D1859" s="177" t="s">
        <v>508</v>
      </c>
      <c r="E1859" s="183" t="s">
        <v>8144</v>
      </c>
      <c r="F1859" s="177" t="s">
        <v>8145</v>
      </c>
      <c r="G1859" s="203" t="s">
        <v>8146</v>
      </c>
      <c r="H1859" s="177" t="s">
        <v>8147</v>
      </c>
      <c r="I1859" s="177" t="s">
        <v>939</v>
      </c>
      <c r="J1859" s="181">
        <v>45427</v>
      </c>
      <c r="K1859" s="181">
        <v>45427</v>
      </c>
      <c r="L1859" s="177" t="s">
        <v>8028</v>
      </c>
      <c r="N1859" s="183" t="s">
        <v>7746</v>
      </c>
      <c r="O1859" s="177" t="s">
        <v>8079</v>
      </c>
      <c r="Q1859" s="177" t="s">
        <v>8135</v>
      </c>
      <c r="AQ1859" s="177" t="s">
        <v>33260</v>
      </c>
      <c r="AT1859" s="177"/>
      <c r="AU1859" s="177"/>
      <c r="AV1859" s="177"/>
      <c r="AW1859" s="177"/>
    </row>
    <row r="1860" spans="1:50">
      <c r="A1860" s="170" t="s">
        <v>7740</v>
      </c>
      <c r="B1860" s="177" t="s">
        <v>7741</v>
      </c>
      <c r="D1860" s="177" t="s">
        <v>508</v>
      </c>
      <c r="E1860" s="183" t="s">
        <v>8148</v>
      </c>
      <c r="F1860" s="177" t="s">
        <v>8149</v>
      </c>
      <c r="G1860" s="186" t="s">
        <v>8150</v>
      </c>
      <c r="H1860" s="177" t="s">
        <v>8151</v>
      </c>
      <c r="I1860" s="177" t="s">
        <v>939</v>
      </c>
      <c r="J1860" s="181">
        <v>45427</v>
      </c>
      <c r="K1860" s="181">
        <v>45427</v>
      </c>
      <c r="L1860" s="177" t="s">
        <v>8028</v>
      </c>
      <c r="N1860" s="183" t="s">
        <v>7746</v>
      </c>
      <c r="O1860" s="177" t="s">
        <v>408</v>
      </c>
      <c r="P1860" s="177" t="s">
        <v>1023</v>
      </c>
      <c r="Q1860" s="177" t="s">
        <v>8152</v>
      </c>
      <c r="R1860" s="177" t="s">
        <v>8062</v>
      </c>
      <c r="S1860" s="177" t="s">
        <v>8062</v>
      </c>
      <c r="AQ1860" s="177" t="s">
        <v>33260</v>
      </c>
      <c r="AT1860" s="177"/>
      <c r="AU1860" s="177"/>
      <c r="AV1860" s="177"/>
      <c r="AW1860" s="177"/>
    </row>
    <row r="1861" spans="1:50">
      <c r="A1861" s="170" t="s">
        <v>7740</v>
      </c>
      <c r="B1861" s="177" t="s">
        <v>7741</v>
      </c>
      <c r="D1861" s="177" t="s">
        <v>508</v>
      </c>
      <c r="E1861" s="183" t="s">
        <v>8153</v>
      </c>
      <c r="F1861" s="177" t="s">
        <v>8154</v>
      </c>
      <c r="G1861" s="203" t="s">
        <v>8155</v>
      </c>
      <c r="H1861" s="177" t="s">
        <v>8156</v>
      </c>
      <c r="I1861" s="177" t="s">
        <v>939</v>
      </c>
      <c r="J1861" s="181">
        <v>45427</v>
      </c>
      <c r="K1861" s="181">
        <v>45427</v>
      </c>
      <c r="L1861" s="177" t="s">
        <v>8028</v>
      </c>
      <c r="N1861" s="183" t="s">
        <v>7746</v>
      </c>
      <c r="O1861" s="177" t="s">
        <v>408</v>
      </c>
      <c r="P1861" s="177" t="s">
        <v>8067</v>
      </c>
      <c r="Q1861" s="177" t="s">
        <v>8152</v>
      </c>
      <c r="R1861" s="177" t="s">
        <v>8068</v>
      </c>
      <c r="S1861" s="177" t="s">
        <v>8069</v>
      </c>
      <c r="AQ1861" s="177" t="s">
        <v>33260</v>
      </c>
      <c r="AT1861" s="177"/>
      <c r="AU1861" s="177"/>
      <c r="AV1861" s="177"/>
      <c r="AW1861" s="177"/>
    </row>
    <row r="1862" spans="1:50">
      <c r="A1862" s="170" t="s">
        <v>7740</v>
      </c>
      <c r="B1862" s="177" t="s">
        <v>7741</v>
      </c>
      <c r="D1862" s="177" t="s">
        <v>508</v>
      </c>
      <c r="E1862" s="183" t="s">
        <v>8157</v>
      </c>
      <c r="F1862" s="177" t="s">
        <v>8158</v>
      </c>
      <c r="G1862" s="186" t="s">
        <v>8159</v>
      </c>
      <c r="H1862" s="177" t="s">
        <v>8160</v>
      </c>
      <c r="I1862" s="177" t="s">
        <v>939</v>
      </c>
      <c r="J1862" s="181">
        <v>45427</v>
      </c>
      <c r="K1862" s="181">
        <v>45427</v>
      </c>
      <c r="L1862" s="177" t="s">
        <v>8028</v>
      </c>
      <c r="N1862" s="183" t="s">
        <v>7746</v>
      </c>
      <c r="O1862" s="177" t="s">
        <v>8074</v>
      </c>
      <c r="Q1862" s="177" t="s">
        <v>8152</v>
      </c>
      <c r="R1862" s="177" t="s">
        <v>8074</v>
      </c>
      <c r="S1862" s="177" t="s">
        <v>8074</v>
      </c>
      <c r="AQ1862" s="177" t="s">
        <v>33260</v>
      </c>
      <c r="AT1862" s="177"/>
      <c r="AU1862" s="177"/>
      <c r="AV1862" s="177"/>
      <c r="AW1862" s="177"/>
    </row>
    <row r="1863" spans="1:50">
      <c r="A1863" s="170" t="s">
        <v>7740</v>
      </c>
      <c r="B1863" s="177" t="s">
        <v>7741</v>
      </c>
      <c r="D1863" s="177" t="s">
        <v>508</v>
      </c>
      <c r="E1863" s="183" t="s">
        <v>8161</v>
      </c>
      <c r="F1863" s="177" t="s">
        <v>8162</v>
      </c>
      <c r="G1863" s="203" t="s">
        <v>8163</v>
      </c>
      <c r="H1863" s="177" t="s">
        <v>8164</v>
      </c>
      <c r="I1863" s="177" t="s">
        <v>939</v>
      </c>
      <c r="J1863" s="181">
        <v>45427</v>
      </c>
      <c r="K1863" s="181">
        <v>45427</v>
      </c>
      <c r="L1863" s="177" t="s">
        <v>8028</v>
      </c>
      <c r="N1863" s="183" t="s">
        <v>7746</v>
      </c>
      <c r="O1863" s="177" t="s">
        <v>8079</v>
      </c>
      <c r="Q1863" s="177" t="s">
        <v>8152</v>
      </c>
      <c r="AQ1863" s="177" t="s">
        <v>33260</v>
      </c>
      <c r="AT1863" s="177"/>
      <c r="AU1863" s="177"/>
      <c r="AV1863" s="177"/>
      <c r="AW1863" s="177"/>
    </row>
    <row r="1864" spans="1:50">
      <c r="A1864" s="177" t="s">
        <v>8165</v>
      </c>
      <c r="B1864" s="177" t="s">
        <v>8166</v>
      </c>
      <c r="D1864" s="177" t="s">
        <v>508</v>
      </c>
      <c r="E1864" s="177" t="s">
        <v>669</v>
      </c>
      <c r="F1864" s="177" t="s">
        <v>33646</v>
      </c>
      <c r="I1864" s="177" t="s">
        <v>1028</v>
      </c>
      <c r="K1864" s="178"/>
      <c r="L1864" s="177" t="s">
        <v>550</v>
      </c>
      <c r="N1864" s="177" t="s">
        <v>33648</v>
      </c>
      <c r="O1864" s="177" t="s">
        <v>110</v>
      </c>
      <c r="S1864" s="177" t="s">
        <v>921</v>
      </c>
      <c r="T1864" s="177" t="s">
        <v>18988</v>
      </c>
      <c r="U1864" s="177" t="s">
        <v>3317</v>
      </c>
      <c r="V1864" s="177" t="s">
        <v>33656</v>
      </c>
      <c r="W1864" s="177" t="s">
        <v>1904</v>
      </c>
      <c r="AA1864" s="177" t="s">
        <v>1964</v>
      </c>
      <c r="AB1864" s="177" t="s">
        <v>33657</v>
      </c>
      <c r="AC1864" s="177" t="s">
        <v>870</v>
      </c>
      <c r="AG1864" s="177" t="s">
        <v>3244</v>
      </c>
      <c r="AH1864" s="177" t="s">
        <v>33658</v>
      </c>
      <c r="AI1864" s="177" t="s">
        <v>1064</v>
      </c>
      <c r="AM1864" s="177" t="s">
        <v>2233</v>
      </c>
      <c r="AN1864" s="177" t="s">
        <v>33659</v>
      </c>
      <c r="AO1864" s="177" t="s">
        <v>1034</v>
      </c>
      <c r="AP1864" s="177" t="s">
        <v>2267</v>
      </c>
      <c r="AQ1864" s="177"/>
      <c r="AT1864" s="177" t="s">
        <v>33660</v>
      </c>
      <c r="AU1864" s="177" t="s">
        <v>7019</v>
      </c>
      <c r="AV1864" s="177" t="s">
        <v>1854</v>
      </c>
      <c r="AW1864" s="177" t="s">
        <v>33661</v>
      </c>
      <c r="AX1864" s="177" t="s">
        <v>2005</v>
      </c>
    </row>
    <row r="1865" spans="1:50">
      <c r="A1865" s="177" t="s">
        <v>8165</v>
      </c>
      <c r="B1865" s="177" t="s">
        <v>8166</v>
      </c>
      <c r="D1865" s="177" t="s">
        <v>508</v>
      </c>
      <c r="F1865" s="177" t="s">
        <v>33686</v>
      </c>
      <c r="I1865" s="177" t="s">
        <v>628</v>
      </c>
      <c r="K1865" s="178"/>
      <c r="L1865" s="177" t="s">
        <v>550</v>
      </c>
      <c r="N1865" s="177" t="s">
        <v>33649</v>
      </c>
      <c r="O1865" s="177" t="s">
        <v>110</v>
      </c>
      <c r="S1865" s="177" t="s">
        <v>3158</v>
      </c>
      <c r="AQ1865" s="177"/>
      <c r="AT1865" s="177"/>
      <c r="AU1865" s="177"/>
      <c r="AV1865" s="177"/>
      <c r="AW1865" s="177"/>
    </row>
    <row r="1866" spans="1:50">
      <c r="A1866" s="177" t="s">
        <v>8165</v>
      </c>
      <c r="B1866" s="177" t="s">
        <v>8166</v>
      </c>
      <c r="D1866" s="177" t="s">
        <v>508</v>
      </c>
      <c r="F1866" s="177" t="s">
        <v>33687</v>
      </c>
      <c r="I1866" s="177" t="s">
        <v>1945</v>
      </c>
      <c r="K1866" s="178"/>
      <c r="L1866" s="177" t="s">
        <v>550</v>
      </c>
      <c r="N1866" s="177" t="s">
        <v>33653</v>
      </c>
      <c r="O1866" s="177" t="s">
        <v>110</v>
      </c>
      <c r="S1866" s="177" t="s">
        <v>3392</v>
      </c>
      <c r="AQ1866" s="177"/>
      <c r="AT1866" s="177"/>
      <c r="AU1866" s="177"/>
      <c r="AV1866" s="177"/>
      <c r="AW1866" s="177"/>
    </row>
    <row r="1867" spans="1:50">
      <c r="A1867" s="177" t="s">
        <v>8165</v>
      </c>
      <c r="B1867" s="177" t="s">
        <v>8166</v>
      </c>
      <c r="D1867" s="177" t="s">
        <v>508</v>
      </c>
      <c r="F1867" s="177" t="s">
        <v>3088</v>
      </c>
      <c r="I1867" s="177" t="s">
        <v>646</v>
      </c>
      <c r="K1867" s="178"/>
      <c r="L1867" s="177" t="s">
        <v>550</v>
      </c>
      <c r="N1867" s="177" t="s">
        <v>33651</v>
      </c>
      <c r="O1867" s="177" t="s">
        <v>110</v>
      </c>
      <c r="S1867" s="177" t="s">
        <v>2076</v>
      </c>
      <c r="AQ1867" s="177"/>
      <c r="AT1867" s="177"/>
      <c r="AU1867" s="177"/>
      <c r="AV1867" s="177"/>
      <c r="AW1867" s="177"/>
    </row>
    <row r="1868" spans="1:50">
      <c r="A1868" s="177" t="s">
        <v>8165</v>
      </c>
      <c r="B1868" s="177" t="s">
        <v>8166</v>
      </c>
      <c r="D1868" s="177" t="s">
        <v>508</v>
      </c>
      <c r="F1868" s="177" t="s">
        <v>33688</v>
      </c>
      <c r="I1868" s="177" t="s">
        <v>646</v>
      </c>
      <c r="K1868" s="178"/>
      <c r="L1868" s="177" t="s">
        <v>550</v>
      </c>
      <c r="N1868" s="177" t="s">
        <v>33650</v>
      </c>
      <c r="O1868" s="177" t="s">
        <v>110</v>
      </c>
      <c r="S1868" s="177" t="s">
        <v>1558</v>
      </c>
      <c r="AQ1868" s="177"/>
      <c r="AT1868" s="177"/>
      <c r="AU1868" s="177"/>
      <c r="AV1868" s="177"/>
      <c r="AW1868" s="177"/>
    </row>
    <row r="1869" spans="1:50">
      <c r="A1869" s="170" t="s">
        <v>8165</v>
      </c>
      <c r="B1869" s="177" t="s">
        <v>8166</v>
      </c>
      <c r="D1869" s="177" t="s">
        <v>508</v>
      </c>
      <c r="E1869" s="177" t="s">
        <v>661</v>
      </c>
      <c r="F1869" s="177" t="s">
        <v>7729</v>
      </c>
      <c r="G1869" s="177" t="s">
        <v>547</v>
      </c>
      <c r="I1869" s="177" t="s">
        <v>1913</v>
      </c>
      <c r="J1869" s="178">
        <v>38718</v>
      </c>
      <c r="K1869" s="178">
        <v>44693</v>
      </c>
      <c r="L1869" s="177" t="s">
        <v>550</v>
      </c>
      <c r="M1869" s="177" t="s">
        <v>7730</v>
      </c>
      <c r="N1869" s="177" t="s">
        <v>7730</v>
      </c>
      <c r="O1869" s="177" t="s">
        <v>195</v>
      </c>
      <c r="P1869" s="177" t="s">
        <v>5824</v>
      </c>
      <c r="Q1869" s="177" t="s">
        <v>7731</v>
      </c>
      <c r="R1869" s="177" t="s">
        <v>553</v>
      </c>
      <c r="S1869" s="177" t="s">
        <v>644</v>
      </c>
      <c r="U1869" s="177" t="s">
        <v>646</v>
      </c>
      <c r="V1869" s="177" t="s">
        <v>1580</v>
      </c>
      <c r="W1869" s="177" t="s">
        <v>656</v>
      </c>
      <c r="Z1869" s="177" t="s">
        <v>646</v>
      </c>
      <c r="AB1869" s="177" t="s">
        <v>1880</v>
      </c>
      <c r="AF1869" s="177" t="s">
        <v>1049</v>
      </c>
      <c r="AQ1869" s="177" t="s">
        <v>8167</v>
      </c>
      <c r="AR1869" s="177" t="s">
        <v>8168</v>
      </c>
      <c r="AS1869" s="177" t="s">
        <v>8169</v>
      </c>
      <c r="AT1869" s="177"/>
      <c r="AU1869" s="177"/>
      <c r="AV1869" s="177"/>
      <c r="AW1869" s="177"/>
    </row>
    <row r="1870" spans="1:50">
      <c r="A1870" s="170" t="s">
        <v>8165</v>
      </c>
      <c r="B1870" s="177" t="s">
        <v>8166</v>
      </c>
      <c r="D1870" s="177" t="s">
        <v>508</v>
      </c>
      <c r="E1870" s="177" t="s">
        <v>669</v>
      </c>
      <c r="F1870" s="177" t="s">
        <v>7734</v>
      </c>
      <c r="G1870" s="177" t="s">
        <v>587</v>
      </c>
      <c r="I1870" s="177" t="s">
        <v>1913</v>
      </c>
      <c r="J1870" s="178">
        <v>38718</v>
      </c>
      <c r="K1870" s="178">
        <v>44693</v>
      </c>
      <c r="L1870" s="177" t="s">
        <v>550</v>
      </c>
      <c r="M1870" s="177" t="s">
        <v>7730</v>
      </c>
      <c r="N1870" s="177" t="s">
        <v>7730</v>
      </c>
      <c r="O1870" s="177" t="s">
        <v>110</v>
      </c>
      <c r="P1870" s="177" t="s">
        <v>1023</v>
      </c>
      <c r="R1870" s="177" t="s">
        <v>565</v>
      </c>
      <c r="S1870" s="177" t="s">
        <v>7735</v>
      </c>
      <c r="AQ1870" s="177" t="s">
        <v>8167</v>
      </c>
      <c r="AR1870" s="177" t="s">
        <v>8170</v>
      </c>
      <c r="AS1870" s="177" t="s">
        <v>8171</v>
      </c>
      <c r="AT1870" s="177"/>
      <c r="AU1870" s="177"/>
      <c r="AV1870" s="177"/>
      <c r="AW1870" s="177"/>
    </row>
    <row r="1871" spans="1:50">
      <c r="A1871" s="177" t="s">
        <v>8165</v>
      </c>
      <c r="B1871" s="177" t="s">
        <v>8166</v>
      </c>
      <c r="D1871" s="177" t="s">
        <v>508</v>
      </c>
      <c r="F1871" s="177" t="s">
        <v>33689</v>
      </c>
      <c r="I1871" s="177" t="s">
        <v>1930</v>
      </c>
      <c r="K1871" s="178"/>
      <c r="L1871" s="177" t="s">
        <v>550</v>
      </c>
      <c r="N1871" s="177" t="s">
        <v>33652</v>
      </c>
      <c r="O1871" s="177" t="s">
        <v>110</v>
      </c>
      <c r="S1871" s="177" t="s">
        <v>3392</v>
      </c>
      <c r="T1871" s="177" t="s">
        <v>1983</v>
      </c>
      <c r="AQ1871" s="177"/>
      <c r="AT1871" s="177"/>
      <c r="AU1871" s="177"/>
      <c r="AV1871" s="177"/>
      <c r="AW1871" s="177"/>
    </row>
    <row r="1872" spans="1:50">
      <c r="A1872" s="170" t="s">
        <v>8172</v>
      </c>
      <c r="B1872" s="177" t="s">
        <v>8173</v>
      </c>
      <c r="D1872" s="177" t="s">
        <v>508</v>
      </c>
      <c r="E1872" s="183" t="s">
        <v>661</v>
      </c>
      <c r="F1872" s="177" t="s">
        <v>8174</v>
      </c>
      <c r="H1872" s="177" t="s">
        <v>8175</v>
      </c>
      <c r="I1872" s="177" t="s">
        <v>2056</v>
      </c>
      <c r="J1872" s="178">
        <v>43756</v>
      </c>
      <c r="K1872" s="178">
        <v>43756</v>
      </c>
      <c r="L1872" s="177" t="s">
        <v>513</v>
      </c>
      <c r="M1872" s="183" t="s">
        <v>8176</v>
      </c>
      <c r="N1872" s="183" t="s">
        <v>8177</v>
      </c>
      <c r="O1872" s="177" t="s">
        <v>195</v>
      </c>
      <c r="P1872" s="177" t="s">
        <v>552</v>
      </c>
      <c r="Q1872" s="177" t="s">
        <v>8178</v>
      </c>
      <c r="R1872" s="177" t="s">
        <v>688</v>
      </c>
      <c r="S1872" s="177" t="s">
        <v>2903</v>
      </c>
      <c r="T1872" s="177" t="s">
        <v>8179</v>
      </c>
      <c r="U1872" s="177" t="s">
        <v>646</v>
      </c>
      <c r="V1872" s="177" t="s">
        <v>645</v>
      </c>
      <c r="X1872" s="177" t="s">
        <v>8180</v>
      </c>
      <c r="Z1872" s="177" t="s">
        <v>646</v>
      </c>
      <c r="AA1872" s="177" t="s">
        <v>8181</v>
      </c>
      <c r="AC1872" s="177" t="s">
        <v>8182</v>
      </c>
      <c r="AD1872" s="177" t="s">
        <v>8183</v>
      </c>
      <c r="AE1872" s="177" t="s">
        <v>559</v>
      </c>
      <c r="AQ1872" s="177"/>
      <c r="AR1872" s="177" t="s">
        <v>8184</v>
      </c>
      <c r="AT1872" s="177"/>
      <c r="AU1872" s="177"/>
      <c r="AV1872" s="177"/>
      <c r="AW1872" s="177"/>
    </row>
    <row r="1873" spans="1:49">
      <c r="A1873" s="170" t="s">
        <v>8172</v>
      </c>
      <c r="B1873" s="177" t="s">
        <v>8173</v>
      </c>
      <c r="D1873" s="177" t="s">
        <v>508</v>
      </c>
      <c r="E1873" s="183" t="s">
        <v>669</v>
      </c>
      <c r="F1873" s="177" t="s">
        <v>8185</v>
      </c>
      <c r="I1873" s="177" t="s">
        <v>2056</v>
      </c>
      <c r="J1873" s="178" t="s">
        <v>8186</v>
      </c>
      <c r="K1873" s="178" t="s">
        <v>8186</v>
      </c>
      <c r="L1873" s="177" t="s">
        <v>550</v>
      </c>
      <c r="M1873" s="183" t="s">
        <v>8177</v>
      </c>
      <c r="N1873" s="183" t="s">
        <v>8177</v>
      </c>
      <c r="O1873" s="177" t="s">
        <v>195</v>
      </c>
      <c r="P1873" s="177" t="s">
        <v>589</v>
      </c>
      <c r="R1873" s="177" t="s">
        <v>553</v>
      </c>
      <c r="S1873" s="177" t="s">
        <v>644</v>
      </c>
      <c r="U1873" s="177" t="s">
        <v>646</v>
      </c>
      <c r="V1873" s="177" t="s">
        <v>8187</v>
      </c>
      <c r="W1873" s="177" t="s">
        <v>1042</v>
      </c>
      <c r="X1873" s="177" t="s">
        <v>1043</v>
      </c>
      <c r="Z1873" s="177" t="s">
        <v>646</v>
      </c>
      <c r="AA1873" s="177" t="s">
        <v>8188</v>
      </c>
      <c r="AB1873" s="177" t="s">
        <v>2111</v>
      </c>
      <c r="AC1873" s="177" t="s">
        <v>8189</v>
      </c>
      <c r="AD1873" s="177" t="s">
        <v>8190</v>
      </c>
      <c r="AE1873" s="177" t="s">
        <v>1064</v>
      </c>
      <c r="AF1873" s="177" t="s">
        <v>1049</v>
      </c>
      <c r="AQ1873" s="177" t="s">
        <v>8191</v>
      </c>
      <c r="AR1873" s="177" t="s">
        <v>8192</v>
      </c>
      <c r="AT1873" s="177"/>
      <c r="AU1873" s="177"/>
      <c r="AV1873" s="177"/>
      <c r="AW1873" s="177"/>
    </row>
    <row r="1874" spans="1:49">
      <c r="A1874" s="170" t="s">
        <v>8172</v>
      </c>
      <c r="B1874" s="177" t="s">
        <v>8173</v>
      </c>
      <c r="D1874" s="177" t="s">
        <v>508</v>
      </c>
      <c r="E1874" s="183" t="s">
        <v>685</v>
      </c>
      <c r="F1874" s="177" t="s">
        <v>8193</v>
      </c>
      <c r="I1874" s="177" t="s">
        <v>777</v>
      </c>
      <c r="J1874" s="178">
        <v>43756</v>
      </c>
      <c r="K1874" s="178">
        <v>43756</v>
      </c>
      <c r="L1874" s="177" t="s">
        <v>6185</v>
      </c>
      <c r="M1874" s="183" t="s">
        <v>8194</v>
      </c>
      <c r="N1874" s="183" t="s">
        <v>8177</v>
      </c>
      <c r="O1874" s="177" t="s">
        <v>463</v>
      </c>
      <c r="Q1874" s="177" t="s">
        <v>8195</v>
      </c>
      <c r="R1874" s="177" t="s">
        <v>6880</v>
      </c>
      <c r="S1874" s="177" t="s">
        <v>7081</v>
      </c>
      <c r="T1874" s="177" t="s">
        <v>3280</v>
      </c>
      <c r="U1874" s="177" t="s">
        <v>718</v>
      </c>
      <c r="V1874" s="177" t="s">
        <v>7785</v>
      </c>
      <c r="W1874" s="177" t="s">
        <v>8196</v>
      </c>
      <c r="X1874" s="177" t="s">
        <v>1292</v>
      </c>
      <c r="Y1874" s="177" t="s">
        <v>809</v>
      </c>
      <c r="Z1874" s="177" t="s">
        <v>1457</v>
      </c>
      <c r="AA1874" s="177" t="s">
        <v>6886</v>
      </c>
      <c r="AB1874" s="177" t="s">
        <v>6887</v>
      </c>
      <c r="AC1874" s="177" t="s">
        <v>6888</v>
      </c>
      <c r="AD1874" s="177" t="s">
        <v>6889</v>
      </c>
      <c r="AQ1874" s="177" t="s">
        <v>637</v>
      </c>
      <c r="AR1874" s="177" t="s">
        <v>7322</v>
      </c>
      <c r="AT1874" s="177"/>
      <c r="AU1874" s="177"/>
      <c r="AV1874" s="177"/>
      <c r="AW1874" s="177"/>
    </row>
    <row r="1875" spans="1:49">
      <c r="A1875" s="170" t="s">
        <v>8172</v>
      </c>
      <c r="B1875" s="177" t="s">
        <v>8173</v>
      </c>
      <c r="D1875" s="177" t="s">
        <v>508</v>
      </c>
      <c r="E1875" s="183" t="s">
        <v>704</v>
      </c>
      <c r="F1875" s="177" t="s">
        <v>8197</v>
      </c>
      <c r="I1875" s="177" t="s">
        <v>2056</v>
      </c>
      <c r="J1875" s="178">
        <v>43756</v>
      </c>
      <c r="K1875" s="178">
        <v>43756</v>
      </c>
      <c r="L1875" s="177" t="s">
        <v>513</v>
      </c>
      <c r="M1875" s="183" t="s">
        <v>8176</v>
      </c>
      <c r="N1875" s="183" t="s">
        <v>8177</v>
      </c>
      <c r="O1875" s="177" t="s">
        <v>195</v>
      </c>
      <c r="P1875" s="177" t="s">
        <v>1816</v>
      </c>
      <c r="Q1875" s="177" t="s">
        <v>8195</v>
      </c>
      <c r="R1875" s="177" t="s">
        <v>731</v>
      </c>
      <c r="S1875" s="177" t="s">
        <v>780</v>
      </c>
      <c r="T1875" s="177" t="s">
        <v>667</v>
      </c>
      <c r="U1875" s="177" t="s">
        <v>579</v>
      </c>
      <c r="V1875" s="177" t="s">
        <v>3815</v>
      </c>
      <c r="X1875" s="177" t="s">
        <v>8198</v>
      </c>
      <c r="Z1875" s="177" t="s">
        <v>579</v>
      </c>
      <c r="AA1875" s="177" t="s">
        <v>813</v>
      </c>
      <c r="AC1875" s="177" t="s">
        <v>3208</v>
      </c>
      <c r="AD1875" s="177" t="s">
        <v>8199</v>
      </c>
      <c r="AE1875" s="177" t="s">
        <v>524</v>
      </c>
      <c r="AQ1875" s="177"/>
      <c r="AR1875" s="177" t="s">
        <v>8200</v>
      </c>
      <c r="AT1875" s="177"/>
      <c r="AU1875" s="177"/>
      <c r="AV1875" s="177"/>
      <c r="AW1875" s="177"/>
    </row>
    <row r="1876" spans="1:49">
      <c r="A1876" s="170" t="s">
        <v>8172</v>
      </c>
      <c r="B1876" s="177" t="s">
        <v>8173</v>
      </c>
      <c r="D1876" s="177" t="s">
        <v>508</v>
      </c>
      <c r="E1876" s="183" t="s">
        <v>709</v>
      </c>
      <c r="F1876" s="177" t="s">
        <v>8201</v>
      </c>
      <c r="I1876" s="177" t="s">
        <v>2056</v>
      </c>
      <c r="J1876" s="178">
        <v>43756</v>
      </c>
      <c r="K1876" s="178">
        <v>43756</v>
      </c>
      <c r="L1876" s="177" t="s">
        <v>513</v>
      </c>
      <c r="M1876" s="183" t="s">
        <v>8176</v>
      </c>
      <c r="N1876" s="183" t="s">
        <v>8177</v>
      </c>
      <c r="O1876" s="177" t="s">
        <v>195</v>
      </c>
      <c r="P1876" s="177" t="s">
        <v>2113</v>
      </c>
      <c r="Q1876" s="177" t="s">
        <v>8195</v>
      </c>
      <c r="R1876" s="177" t="s">
        <v>731</v>
      </c>
      <c r="S1876" s="177" t="s">
        <v>780</v>
      </c>
      <c r="T1876" s="177" t="s">
        <v>646</v>
      </c>
      <c r="U1876" s="177" t="s">
        <v>579</v>
      </c>
      <c r="V1876" s="177" t="s">
        <v>2620</v>
      </c>
      <c r="W1876" s="177" t="s">
        <v>618</v>
      </c>
      <c r="X1876" s="177" t="s">
        <v>8202</v>
      </c>
      <c r="Z1876" s="177" t="s">
        <v>579</v>
      </c>
      <c r="AA1876" s="177" t="s">
        <v>4847</v>
      </c>
      <c r="AQ1876" s="177" t="s">
        <v>637</v>
      </c>
      <c r="AR1876" s="177" t="s">
        <v>8203</v>
      </c>
      <c r="AT1876" s="177"/>
      <c r="AU1876" s="177"/>
      <c r="AV1876" s="177"/>
      <c r="AW1876" s="177"/>
    </row>
    <row r="1877" spans="1:49">
      <c r="A1877" s="170" t="s">
        <v>8172</v>
      </c>
      <c r="B1877" s="177" t="s">
        <v>8173</v>
      </c>
      <c r="D1877" s="177" t="s">
        <v>508</v>
      </c>
      <c r="E1877" s="183" t="s">
        <v>719</v>
      </c>
      <c r="F1877" s="177" t="s">
        <v>8204</v>
      </c>
      <c r="G1877" s="177" t="s">
        <v>6581</v>
      </c>
      <c r="I1877" s="177"/>
      <c r="J1877" s="181" t="s">
        <v>8186</v>
      </c>
      <c r="K1877" s="181" t="s">
        <v>8186</v>
      </c>
      <c r="L1877" s="177" t="s">
        <v>1575</v>
      </c>
      <c r="M1877" s="183"/>
      <c r="N1877" s="183" t="s">
        <v>8177</v>
      </c>
      <c r="O1877" s="177" t="s">
        <v>195</v>
      </c>
      <c r="R1877" s="177" t="s">
        <v>553</v>
      </c>
      <c r="AQ1877" s="177"/>
      <c r="AR1877" s="177" t="s">
        <v>8205</v>
      </c>
      <c r="AT1877" s="177"/>
      <c r="AU1877" s="177"/>
      <c r="AV1877" s="177"/>
      <c r="AW1877" s="177"/>
    </row>
    <row r="1878" spans="1:49">
      <c r="A1878" s="170" t="s">
        <v>8172</v>
      </c>
      <c r="B1878" s="177" t="s">
        <v>8173</v>
      </c>
      <c r="D1878" s="177" t="s">
        <v>508</v>
      </c>
      <c r="E1878" s="183" t="s">
        <v>729</v>
      </c>
      <c r="F1878" s="177" t="s">
        <v>8206</v>
      </c>
      <c r="G1878" s="177" t="s">
        <v>8207</v>
      </c>
      <c r="I1878" s="177"/>
      <c r="J1878" s="181" t="s">
        <v>8186</v>
      </c>
      <c r="K1878" s="181" t="s">
        <v>8186</v>
      </c>
      <c r="L1878" s="177" t="s">
        <v>1575</v>
      </c>
      <c r="M1878" s="183"/>
      <c r="N1878" s="183" t="s">
        <v>8177</v>
      </c>
      <c r="O1878" s="177" t="s">
        <v>411</v>
      </c>
      <c r="R1878" s="177" t="s">
        <v>411</v>
      </c>
      <c r="AQ1878" s="177"/>
      <c r="AR1878" s="177" t="s">
        <v>8208</v>
      </c>
      <c r="AT1878" s="177"/>
      <c r="AU1878" s="177"/>
      <c r="AV1878" s="177"/>
      <c r="AW1878" s="177"/>
    </row>
    <row r="1879" spans="1:49">
      <c r="A1879" s="170" t="s">
        <v>8172</v>
      </c>
      <c r="B1879" s="177" t="s">
        <v>8173</v>
      </c>
      <c r="D1879" s="177" t="s">
        <v>508</v>
      </c>
      <c r="E1879" s="183" t="s">
        <v>737</v>
      </c>
      <c r="F1879" s="177" t="s">
        <v>8209</v>
      </c>
      <c r="I1879" s="177" t="s">
        <v>2056</v>
      </c>
      <c r="J1879" s="178">
        <v>43756</v>
      </c>
      <c r="K1879" s="178">
        <v>43756</v>
      </c>
      <c r="L1879" s="177" t="s">
        <v>513</v>
      </c>
      <c r="M1879" s="183" t="s">
        <v>8176</v>
      </c>
      <c r="N1879" s="183" t="s">
        <v>8177</v>
      </c>
      <c r="O1879" s="177" t="s">
        <v>195</v>
      </c>
      <c r="P1879" s="177" t="s">
        <v>1023</v>
      </c>
      <c r="Q1879" s="177" t="s">
        <v>8210</v>
      </c>
      <c r="R1879" s="177" t="s">
        <v>731</v>
      </c>
      <c r="S1879" s="177" t="s">
        <v>780</v>
      </c>
      <c r="T1879" s="177" t="s">
        <v>646</v>
      </c>
      <c r="U1879" s="177" t="s">
        <v>555</v>
      </c>
      <c r="V1879" s="177" t="s">
        <v>733</v>
      </c>
      <c r="X1879" s="177" t="s">
        <v>8202</v>
      </c>
      <c r="Z1879" s="177" t="s">
        <v>555</v>
      </c>
      <c r="AA1879" s="177" t="s">
        <v>8211</v>
      </c>
      <c r="AC1879" s="177" t="s">
        <v>7007</v>
      </c>
      <c r="AD1879" s="177" t="s">
        <v>8212</v>
      </c>
      <c r="AE1879" s="177" t="s">
        <v>8213</v>
      </c>
      <c r="AQ1879" s="177"/>
      <c r="AR1879" s="177" t="s">
        <v>8214</v>
      </c>
      <c r="AT1879" s="177"/>
      <c r="AU1879" s="177"/>
      <c r="AV1879" s="177"/>
      <c r="AW1879" s="177"/>
    </row>
    <row r="1880" spans="1:49">
      <c r="A1880" s="170" t="s">
        <v>8172</v>
      </c>
      <c r="B1880" s="177" t="s">
        <v>8173</v>
      </c>
      <c r="D1880" s="177" t="s">
        <v>508</v>
      </c>
      <c r="E1880" s="183" t="s">
        <v>740</v>
      </c>
      <c r="F1880" s="177" t="s">
        <v>8215</v>
      </c>
      <c r="I1880" s="177" t="s">
        <v>2056</v>
      </c>
      <c r="J1880" s="178">
        <v>43756</v>
      </c>
      <c r="K1880" s="178">
        <v>43756</v>
      </c>
      <c r="L1880" s="177" t="s">
        <v>513</v>
      </c>
      <c r="M1880" s="183" t="s">
        <v>8176</v>
      </c>
      <c r="N1880" s="183" t="s">
        <v>8177</v>
      </c>
      <c r="O1880" s="177" t="s">
        <v>195</v>
      </c>
      <c r="P1880" s="177" t="s">
        <v>1193</v>
      </c>
      <c r="Q1880" s="177" t="s">
        <v>8216</v>
      </c>
      <c r="R1880" s="177" t="s">
        <v>731</v>
      </c>
      <c r="S1880" s="177" t="s">
        <v>780</v>
      </c>
      <c r="T1880" s="177" t="s">
        <v>764</v>
      </c>
      <c r="U1880" s="177" t="s">
        <v>555</v>
      </c>
      <c r="V1880" s="177" t="s">
        <v>733</v>
      </c>
      <c r="W1880" s="177" t="s">
        <v>1393</v>
      </c>
      <c r="X1880" s="177" t="s">
        <v>8202</v>
      </c>
      <c r="Z1880" s="177" t="s">
        <v>555</v>
      </c>
      <c r="AA1880" s="177" t="s">
        <v>8211</v>
      </c>
      <c r="AC1880" s="177" t="s">
        <v>7007</v>
      </c>
      <c r="AD1880" s="177" t="s">
        <v>8217</v>
      </c>
      <c r="AE1880" s="177" t="s">
        <v>809</v>
      </c>
      <c r="AQ1880" s="177"/>
      <c r="AR1880" s="177" t="s">
        <v>8218</v>
      </c>
      <c r="AT1880" s="177"/>
      <c r="AU1880" s="177"/>
      <c r="AV1880" s="177"/>
      <c r="AW1880" s="177"/>
    </row>
    <row r="1881" spans="1:49">
      <c r="A1881" s="170" t="s">
        <v>8172</v>
      </c>
      <c r="B1881" s="177" t="s">
        <v>8173</v>
      </c>
      <c r="D1881" s="177" t="s">
        <v>508</v>
      </c>
      <c r="E1881" s="183" t="s">
        <v>746</v>
      </c>
      <c r="F1881" s="177" t="s">
        <v>8219</v>
      </c>
      <c r="I1881" s="177" t="s">
        <v>2056</v>
      </c>
      <c r="J1881" s="178">
        <v>43756</v>
      </c>
      <c r="K1881" s="178">
        <v>43756</v>
      </c>
      <c r="L1881" s="177" t="s">
        <v>513</v>
      </c>
      <c r="M1881" s="183" t="s">
        <v>8176</v>
      </c>
      <c r="N1881" s="183" t="s">
        <v>8177</v>
      </c>
      <c r="O1881" s="177" t="s">
        <v>195</v>
      </c>
      <c r="P1881" s="177" t="s">
        <v>552</v>
      </c>
      <c r="Q1881" s="177" t="s">
        <v>8178</v>
      </c>
      <c r="R1881" s="177" t="s">
        <v>688</v>
      </c>
      <c r="S1881" s="177" t="s">
        <v>2903</v>
      </c>
      <c r="T1881" s="177" t="s">
        <v>8220</v>
      </c>
      <c r="U1881" s="177" t="s">
        <v>646</v>
      </c>
      <c r="V1881" s="177" t="s">
        <v>645</v>
      </c>
      <c r="X1881" s="177" t="s">
        <v>8180</v>
      </c>
      <c r="Z1881" s="177" t="s">
        <v>646</v>
      </c>
      <c r="AA1881" s="177" t="s">
        <v>8181</v>
      </c>
      <c r="AC1881" s="177" t="s">
        <v>8182</v>
      </c>
      <c r="AD1881" s="177" t="s">
        <v>8221</v>
      </c>
      <c r="AE1881" s="177" t="s">
        <v>559</v>
      </c>
      <c r="AQ1881" s="177"/>
      <c r="AR1881" s="177" t="s">
        <v>7149</v>
      </c>
      <c r="AT1881" s="177"/>
      <c r="AU1881" s="177"/>
      <c r="AV1881" s="177"/>
      <c r="AW1881" s="177"/>
    </row>
    <row r="1882" spans="1:49">
      <c r="A1882" s="170" t="s">
        <v>8172</v>
      </c>
      <c r="B1882" s="177" t="s">
        <v>8173</v>
      </c>
      <c r="D1882" s="177" t="s">
        <v>508</v>
      </c>
      <c r="E1882" s="183" t="s">
        <v>752</v>
      </c>
      <c r="F1882" s="177" t="s">
        <v>8222</v>
      </c>
      <c r="I1882" s="177" t="s">
        <v>2056</v>
      </c>
      <c r="J1882" s="178" t="s">
        <v>8186</v>
      </c>
      <c r="K1882" s="178" t="s">
        <v>8186</v>
      </c>
      <c r="L1882" s="177" t="s">
        <v>550</v>
      </c>
      <c r="M1882" s="183" t="s">
        <v>8177</v>
      </c>
      <c r="N1882" s="183" t="s">
        <v>8177</v>
      </c>
      <c r="O1882" s="177" t="s">
        <v>195</v>
      </c>
      <c r="P1882" s="177" t="s">
        <v>589</v>
      </c>
      <c r="R1882" s="177" t="s">
        <v>553</v>
      </c>
      <c r="S1882" s="177" t="s">
        <v>644</v>
      </c>
      <c r="T1882" s="177" t="s">
        <v>8223</v>
      </c>
      <c r="U1882" s="177" t="s">
        <v>646</v>
      </c>
      <c r="V1882" s="177" t="s">
        <v>5591</v>
      </c>
      <c r="W1882" s="177" t="s">
        <v>1042</v>
      </c>
      <c r="X1882" s="177" t="s">
        <v>8224</v>
      </c>
      <c r="Z1882" s="177" t="s">
        <v>646</v>
      </c>
      <c r="AA1882" s="177" t="s">
        <v>4821</v>
      </c>
      <c r="AB1882" s="177" t="s">
        <v>2111</v>
      </c>
      <c r="AC1882" s="177" t="s">
        <v>8189</v>
      </c>
      <c r="AD1882" s="177" t="s">
        <v>8225</v>
      </c>
      <c r="AE1882" s="177" t="s">
        <v>1064</v>
      </c>
      <c r="AF1882" s="177" t="s">
        <v>1049</v>
      </c>
      <c r="AQ1882" s="177" t="s">
        <v>8191</v>
      </c>
      <c r="AR1882" s="177" t="s">
        <v>8226</v>
      </c>
      <c r="AT1882" s="177"/>
      <c r="AU1882" s="177"/>
      <c r="AV1882" s="177"/>
      <c r="AW1882" s="177"/>
    </row>
    <row r="1883" spans="1:49">
      <c r="A1883" s="170" t="s">
        <v>8172</v>
      </c>
      <c r="B1883" s="177" t="s">
        <v>8173</v>
      </c>
      <c r="D1883" s="177" t="s">
        <v>508</v>
      </c>
      <c r="E1883" s="183" t="s">
        <v>756</v>
      </c>
      <c r="F1883" s="177" t="s">
        <v>8227</v>
      </c>
      <c r="I1883" s="177" t="s">
        <v>777</v>
      </c>
      <c r="J1883" s="178">
        <v>43756</v>
      </c>
      <c r="K1883" s="178">
        <v>43756</v>
      </c>
      <c r="L1883" s="177" t="s">
        <v>6185</v>
      </c>
      <c r="M1883" s="183" t="s">
        <v>8194</v>
      </c>
      <c r="N1883" s="183" t="s">
        <v>8177</v>
      </c>
      <c r="O1883" s="177" t="s">
        <v>463</v>
      </c>
      <c r="Q1883" s="177" t="s">
        <v>8195</v>
      </c>
      <c r="R1883" s="177" t="s">
        <v>6880</v>
      </c>
      <c r="S1883" s="177" t="s">
        <v>7081</v>
      </c>
      <c r="T1883" s="177" t="s">
        <v>3280</v>
      </c>
      <c r="U1883" s="177" t="s">
        <v>718</v>
      </c>
      <c r="V1883" s="177" t="s">
        <v>7785</v>
      </c>
      <c r="W1883" s="177" t="s">
        <v>8196</v>
      </c>
      <c r="X1883" s="177" t="s">
        <v>1292</v>
      </c>
      <c r="Y1883" s="177" t="s">
        <v>809</v>
      </c>
      <c r="Z1883" s="177" t="s">
        <v>1457</v>
      </c>
      <c r="AA1883" s="177" t="s">
        <v>6886</v>
      </c>
      <c r="AB1883" s="177" t="s">
        <v>6887</v>
      </c>
      <c r="AC1883" s="177" t="s">
        <v>6888</v>
      </c>
      <c r="AD1883" s="177" t="s">
        <v>6889</v>
      </c>
      <c r="AE1883" s="177" t="s">
        <v>6890</v>
      </c>
      <c r="AF1883" s="177" t="s">
        <v>8228</v>
      </c>
      <c r="AG1883" s="177" t="s">
        <v>694</v>
      </c>
      <c r="AH1883" s="177" t="s">
        <v>6890</v>
      </c>
      <c r="AI1883" s="177" t="s">
        <v>8229</v>
      </c>
      <c r="AJ1883" s="177" t="s">
        <v>694</v>
      </c>
      <c r="AQ1883" s="177"/>
      <c r="AR1883" s="177" t="s">
        <v>8230</v>
      </c>
      <c r="AT1883" s="177"/>
      <c r="AU1883" s="177"/>
      <c r="AV1883" s="177"/>
      <c r="AW1883" s="177"/>
    </row>
    <row r="1884" spans="1:49">
      <c r="A1884" s="170" t="s">
        <v>8172</v>
      </c>
      <c r="B1884" s="177" t="s">
        <v>8173</v>
      </c>
      <c r="D1884" s="177" t="s">
        <v>508</v>
      </c>
      <c r="E1884" s="183" t="s">
        <v>836</v>
      </c>
      <c r="F1884" s="177" t="s">
        <v>8231</v>
      </c>
      <c r="I1884" s="177" t="s">
        <v>2056</v>
      </c>
      <c r="J1884" s="178">
        <v>43756</v>
      </c>
      <c r="K1884" s="178">
        <v>43756</v>
      </c>
      <c r="L1884" s="177" t="s">
        <v>513</v>
      </c>
      <c r="M1884" s="183" t="s">
        <v>8176</v>
      </c>
      <c r="N1884" s="183" t="s">
        <v>8177</v>
      </c>
      <c r="O1884" s="177" t="s">
        <v>195</v>
      </c>
      <c r="P1884" s="177" t="s">
        <v>1816</v>
      </c>
      <c r="Q1884" s="177" t="s">
        <v>8195</v>
      </c>
      <c r="R1884" s="177" t="s">
        <v>731</v>
      </c>
      <c r="S1884" s="177" t="s">
        <v>780</v>
      </c>
      <c r="T1884" s="177" t="s">
        <v>667</v>
      </c>
      <c r="U1884" s="177" t="s">
        <v>579</v>
      </c>
      <c r="V1884" s="177" t="s">
        <v>3815</v>
      </c>
      <c r="X1884" s="177" t="s">
        <v>8198</v>
      </c>
      <c r="Z1884" s="177" t="s">
        <v>579</v>
      </c>
      <c r="AA1884" s="177" t="s">
        <v>813</v>
      </c>
      <c r="AC1884" s="177" t="s">
        <v>3208</v>
      </c>
      <c r="AD1884" s="177" t="s">
        <v>8232</v>
      </c>
      <c r="AE1884" s="177" t="s">
        <v>524</v>
      </c>
      <c r="AQ1884" s="177"/>
      <c r="AR1884" s="177" t="s">
        <v>8233</v>
      </c>
      <c r="AT1884" s="177"/>
      <c r="AU1884" s="177"/>
      <c r="AV1884" s="177"/>
      <c r="AW1884" s="177"/>
    </row>
    <row r="1885" spans="1:49">
      <c r="A1885" s="170" t="s">
        <v>8172</v>
      </c>
      <c r="B1885" s="177" t="s">
        <v>8173</v>
      </c>
      <c r="D1885" s="177" t="s">
        <v>508</v>
      </c>
      <c r="E1885" s="183" t="s">
        <v>840</v>
      </c>
      <c r="F1885" s="177" t="s">
        <v>8234</v>
      </c>
      <c r="I1885" s="177" t="s">
        <v>2056</v>
      </c>
      <c r="J1885" s="178">
        <v>43756</v>
      </c>
      <c r="K1885" s="178">
        <v>43756</v>
      </c>
      <c r="L1885" s="177" t="s">
        <v>513</v>
      </c>
      <c r="M1885" s="183" t="s">
        <v>8176</v>
      </c>
      <c r="N1885" s="183" t="s">
        <v>8177</v>
      </c>
      <c r="O1885" s="177" t="s">
        <v>195</v>
      </c>
      <c r="P1885" s="177" t="s">
        <v>2113</v>
      </c>
      <c r="Q1885" s="177" t="s">
        <v>8195</v>
      </c>
      <c r="R1885" s="177" t="s">
        <v>731</v>
      </c>
      <c r="S1885" s="177" t="s">
        <v>780</v>
      </c>
      <c r="T1885" s="177" t="s">
        <v>8235</v>
      </c>
      <c r="U1885" s="177" t="s">
        <v>579</v>
      </c>
      <c r="V1885" s="177" t="s">
        <v>2620</v>
      </c>
      <c r="X1885" s="177" t="s">
        <v>8202</v>
      </c>
      <c r="Z1885" s="177" t="s">
        <v>579</v>
      </c>
      <c r="AA1885" s="177" t="s">
        <v>4847</v>
      </c>
      <c r="AC1885" s="177" t="s">
        <v>7007</v>
      </c>
      <c r="AD1885" s="177" t="s">
        <v>8236</v>
      </c>
      <c r="AE1885" s="177" t="s">
        <v>809</v>
      </c>
      <c r="AQ1885" s="177"/>
      <c r="AR1885" s="177" t="s">
        <v>8237</v>
      </c>
      <c r="AT1885" s="177"/>
      <c r="AU1885" s="177"/>
      <c r="AV1885" s="177"/>
      <c r="AW1885" s="177"/>
    </row>
    <row r="1886" spans="1:49">
      <c r="A1886" s="170" t="s">
        <v>8172</v>
      </c>
      <c r="B1886" s="177" t="s">
        <v>8173</v>
      </c>
      <c r="D1886" s="177" t="s">
        <v>508</v>
      </c>
      <c r="E1886" s="183" t="s">
        <v>847</v>
      </c>
      <c r="F1886" s="177" t="s">
        <v>8238</v>
      </c>
      <c r="G1886" s="177" t="s">
        <v>2111</v>
      </c>
      <c r="I1886" s="177"/>
      <c r="J1886" s="181" t="s">
        <v>8186</v>
      </c>
      <c r="K1886" s="181" t="s">
        <v>8186</v>
      </c>
      <c r="L1886" s="177" t="s">
        <v>1575</v>
      </c>
      <c r="M1886" s="183"/>
      <c r="N1886" s="183" t="s">
        <v>8177</v>
      </c>
      <c r="O1886" s="177" t="s">
        <v>195</v>
      </c>
      <c r="R1886" s="177" t="s">
        <v>553</v>
      </c>
      <c r="AQ1886" s="177"/>
      <c r="AR1886" s="177" t="s">
        <v>8239</v>
      </c>
      <c r="AT1886" s="177"/>
      <c r="AU1886" s="177"/>
      <c r="AV1886" s="177"/>
      <c r="AW1886" s="177"/>
    </row>
    <row r="1887" spans="1:49">
      <c r="A1887" s="170" t="s">
        <v>8172</v>
      </c>
      <c r="B1887" s="177" t="s">
        <v>8173</v>
      </c>
      <c r="D1887" s="177" t="s">
        <v>508</v>
      </c>
      <c r="E1887" s="183" t="s">
        <v>852</v>
      </c>
      <c r="F1887" s="177" t="s">
        <v>8240</v>
      </c>
      <c r="G1887" s="177" t="s">
        <v>2117</v>
      </c>
      <c r="I1887" s="177"/>
      <c r="J1887" s="181" t="s">
        <v>8186</v>
      </c>
      <c r="K1887" s="181" t="s">
        <v>8186</v>
      </c>
      <c r="L1887" s="177" t="s">
        <v>1575</v>
      </c>
      <c r="M1887" s="183"/>
      <c r="N1887" s="183" t="s">
        <v>8177</v>
      </c>
      <c r="O1887" s="177" t="s">
        <v>411</v>
      </c>
      <c r="R1887" s="177" t="s">
        <v>411</v>
      </c>
      <c r="T1887" s="177" t="s">
        <v>631</v>
      </c>
      <c r="AQ1887" s="177"/>
      <c r="AR1887" s="177" t="s">
        <v>8241</v>
      </c>
      <c r="AT1887" s="177"/>
      <c r="AU1887" s="177"/>
      <c r="AV1887" s="177"/>
      <c r="AW1887" s="177"/>
    </row>
    <row r="1888" spans="1:49">
      <c r="A1888" s="170" t="s">
        <v>8172</v>
      </c>
      <c r="B1888" s="177" t="s">
        <v>8173</v>
      </c>
      <c r="D1888" s="177" t="s">
        <v>508</v>
      </c>
      <c r="E1888" s="183" t="s">
        <v>1021</v>
      </c>
      <c r="F1888" s="177" t="s">
        <v>8242</v>
      </c>
      <c r="I1888" s="177" t="s">
        <v>2056</v>
      </c>
      <c r="J1888" s="178">
        <v>43756</v>
      </c>
      <c r="K1888" s="178">
        <v>43756</v>
      </c>
      <c r="L1888" s="177" t="s">
        <v>513</v>
      </c>
      <c r="M1888" s="183" t="s">
        <v>8176</v>
      </c>
      <c r="N1888" s="183" t="s">
        <v>8177</v>
      </c>
      <c r="O1888" s="177" t="s">
        <v>195</v>
      </c>
      <c r="P1888" s="177" t="s">
        <v>1023</v>
      </c>
      <c r="Q1888" s="177" t="s">
        <v>8210</v>
      </c>
      <c r="R1888" s="177" t="s">
        <v>731</v>
      </c>
      <c r="S1888" s="177" t="s">
        <v>780</v>
      </c>
      <c r="T1888" s="177" t="s">
        <v>1772</v>
      </c>
      <c r="U1888" s="177" t="s">
        <v>555</v>
      </c>
      <c r="V1888" s="177" t="s">
        <v>782</v>
      </c>
      <c r="W1888" s="177" t="s">
        <v>714</v>
      </c>
      <c r="X1888" s="177" t="s">
        <v>8202</v>
      </c>
      <c r="Z1888" s="177" t="s">
        <v>555</v>
      </c>
      <c r="AA1888" s="177" t="s">
        <v>785</v>
      </c>
      <c r="AB1888" s="177" t="s">
        <v>8243</v>
      </c>
      <c r="AC1888" s="177" t="s">
        <v>7007</v>
      </c>
      <c r="AD1888" s="177" t="s">
        <v>8244</v>
      </c>
      <c r="AE1888" s="177" t="s">
        <v>8213</v>
      </c>
      <c r="AQ1888" s="177"/>
      <c r="AR1888" s="177" t="s">
        <v>8245</v>
      </c>
      <c r="AT1888" s="177"/>
      <c r="AU1888" s="177"/>
      <c r="AV1888" s="177"/>
      <c r="AW1888" s="177"/>
    </row>
    <row r="1889" spans="1:49">
      <c r="A1889" s="170" t="s">
        <v>8172</v>
      </c>
      <c r="B1889" s="177" t="s">
        <v>8173</v>
      </c>
      <c r="D1889" s="177" t="s">
        <v>508</v>
      </c>
      <c r="E1889" s="183" t="s">
        <v>1141</v>
      </c>
      <c r="F1889" s="177" t="s">
        <v>8246</v>
      </c>
      <c r="I1889" s="177" t="s">
        <v>2056</v>
      </c>
      <c r="J1889" s="178">
        <v>43756</v>
      </c>
      <c r="K1889" s="178">
        <v>43756</v>
      </c>
      <c r="L1889" s="177" t="s">
        <v>513</v>
      </c>
      <c r="M1889" s="183" t="s">
        <v>8176</v>
      </c>
      <c r="N1889" s="183" t="s">
        <v>8177</v>
      </c>
      <c r="O1889" s="177" t="s">
        <v>195</v>
      </c>
      <c r="P1889" s="177" t="s">
        <v>1193</v>
      </c>
      <c r="Q1889" s="177" t="s">
        <v>8216</v>
      </c>
      <c r="R1889" s="177" t="s">
        <v>731</v>
      </c>
      <c r="S1889" s="177" t="s">
        <v>780</v>
      </c>
      <c r="T1889" s="177" t="s">
        <v>764</v>
      </c>
      <c r="U1889" s="177" t="s">
        <v>555</v>
      </c>
      <c r="V1889" s="177" t="s">
        <v>987</v>
      </c>
      <c r="W1889" s="177" t="s">
        <v>1195</v>
      </c>
      <c r="X1889" s="177" t="s">
        <v>8202</v>
      </c>
      <c r="Z1889" s="177" t="s">
        <v>555</v>
      </c>
      <c r="AA1889" s="177" t="s">
        <v>791</v>
      </c>
      <c r="AB1889" s="177" t="s">
        <v>8247</v>
      </c>
      <c r="AC1889" s="177" t="s">
        <v>7007</v>
      </c>
      <c r="AD1889" s="177" t="s">
        <v>8248</v>
      </c>
      <c r="AE1889" s="177" t="s">
        <v>809</v>
      </c>
      <c r="AQ1889" s="177"/>
      <c r="AR1889" s="177" t="s">
        <v>8249</v>
      </c>
      <c r="AT1889" s="177"/>
      <c r="AU1889" s="177"/>
      <c r="AV1889" s="177"/>
      <c r="AW1889" s="177"/>
    </row>
    <row r="1890" spans="1:49">
      <c r="A1890" s="170" t="s">
        <v>8172</v>
      </c>
      <c r="B1890" s="177" t="s">
        <v>8173</v>
      </c>
      <c r="D1890" s="177" t="s">
        <v>508</v>
      </c>
      <c r="E1890" s="183" t="s">
        <v>2639</v>
      </c>
      <c r="F1890" s="183" t="s">
        <v>8250</v>
      </c>
      <c r="I1890" s="177" t="s">
        <v>2056</v>
      </c>
      <c r="J1890" s="178">
        <v>43756</v>
      </c>
      <c r="K1890" s="178">
        <v>43756</v>
      </c>
      <c r="L1890" s="177" t="s">
        <v>513</v>
      </c>
      <c r="M1890" s="183" t="s">
        <v>8176</v>
      </c>
      <c r="N1890" s="183" t="s">
        <v>8177</v>
      </c>
      <c r="O1890" s="177" t="s">
        <v>195</v>
      </c>
      <c r="P1890" s="177" t="s">
        <v>552</v>
      </c>
      <c r="Q1890" s="177" t="s">
        <v>6205</v>
      </c>
      <c r="R1890" s="177" t="s">
        <v>731</v>
      </c>
      <c r="S1890" s="177" t="s">
        <v>780</v>
      </c>
      <c r="T1890" s="177" t="s">
        <v>2024</v>
      </c>
      <c r="U1890" s="177" t="s">
        <v>579</v>
      </c>
      <c r="V1890" s="177" t="s">
        <v>2155</v>
      </c>
      <c r="W1890" s="177" t="s">
        <v>8251</v>
      </c>
      <c r="X1890" s="177" t="s">
        <v>8202</v>
      </c>
      <c r="Z1890" s="177" t="s">
        <v>579</v>
      </c>
      <c r="AA1890" s="177" t="s">
        <v>8252</v>
      </c>
      <c r="AC1890" s="177" t="s">
        <v>1055</v>
      </c>
      <c r="AD1890" s="177" t="s">
        <v>8253</v>
      </c>
      <c r="AE1890" s="177" t="s">
        <v>524</v>
      </c>
      <c r="AQ1890" s="177"/>
      <c r="AR1890" s="177" t="s">
        <v>8254</v>
      </c>
      <c r="AT1890" s="177"/>
      <c r="AU1890" s="177"/>
      <c r="AV1890" s="177"/>
      <c r="AW1890" s="177"/>
    </row>
    <row r="1891" spans="1:49">
      <c r="A1891" s="170" t="s">
        <v>8172</v>
      </c>
      <c r="B1891" s="177" t="s">
        <v>8173</v>
      </c>
      <c r="D1891" s="177" t="s">
        <v>508</v>
      </c>
      <c r="E1891" s="183" t="s">
        <v>1146</v>
      </c>
      <c r="F1891" s="177" t="s">
        <v>8255</v>
      </c>
      <c r="H1891" s="177" t="s">
        <v>6602</v>
      </c>
      <c r="I1891" s="177" t="s">
        <v>2056</v>
      </c>
      <c r="J1891" s="178">
        <v>43756</v>
      </c>
      <c r="K1891" s="178">
        <v>43756</v>
      </c>
      <c r="L1891" s="177" t="s">
        <v>6185</v>
      </c>
      <c r="M1891" s="183" t="s">
        <v>8256</v>
      </c>
      <c r="N1891" s="183" t="s">
        <v>8177</v>
      </c>
      <c r="O1891" s="177" t="s">
        <v>195</v>
      </c>
      <c r="P1891" s="177" t="s">
        <v>887</v>
      </c>
      <c r="Q1891" s="177" t="s">
        <v>6205</v>
      </c>
      <c r="R1891" s="177" t="s">
        <v>688</v>
      </c>
      <c r="S1891" s="177" t="s">
        <v>8257</v>
      </c>
      <c r="U1891" s="177" t="s">
        <v>579</v>
      </c>
      <c r="V1891" s="177" t="s">
        <v>578</v>
      </c>
      <c r="X1891" s="177" t="s">
        <v>8258</v>
      </c>
      <c r="Z1891" s="177" t="s">
        <v>579</v>
      </c>
      <c r="AA1891" s="177">
        <v>7240</v>
      </c>
      <c r="AC1891" s="177" t="s">
        <v>7092</v>
      </c>
      <c r="AD1891" s="177" t="s">
        <v>8259</v>
      </c>
      <c r="AE1891" s="177" t="s">
        <v>559</v>
      </c>
      <c r="AQ1891" s="177"/>
      <c r="AR1891" s="177" t="s">
        <v>832</v>
      </c>
      <c r="AT1891" s="177"/>
      <c r="AU1891" s="177"/>
      <c r="AV1891" s="177"/>
      <c r="AW1891" s="177"/>
    </row>
    <row r="1892" spans="1:49">
      <c r="A1892" s="170" t="s">
        <v>8172</v>
      </c>
      <c r="B1892" s="177" t="s">
        <v>8173</v>
      </c>
      <c r="D1892" s="177" t="s">
        <v>508</v>
      </c>
      <c r="E1892" s="183" t="s">
        <v>1146</v>
      </c>
      <c r="F1892" s="183" t="s">
        <v>8260</v>
      </c>
      <c r="G1892" s="182"/>
      <c r="H1892" s="177" t="s">
        <v>8261</v>
      </c>
      <c r="I1892" s="177" t="s">
        <v>2056</v>
      </c>
      <c r="J1892" s="178">
        <v>43756</v>
      </c>
      <c r="K1892" s="178">
        <v>43756</v>
      </c>
      <c r="L1892" s="177" t="s">
        <v>6185</v>
      </c>
      <c r="M1892" s="183" t="s">
        <v>8256</v>
      </c>
      <c r="N1892" s="183" t="s">
        <v>8177</v>
      </c>
      <c r="O1892" s="177" t="s">
        <v>195</v>
      </c>
      <c r="P1892" s="177" t="s">
        <v>1023</v>
      </c>
      <c r="Q1892" s="177" t="s">
        <v>6205</v>
      </c>
      <c r="R1892" s="177" t="s">
        <v>688</v>
      </c>
      <c r="S1892" s="177" t="s">
        <v>8262</v>
      </c>
      <c r="U1892" s="177" t="s">
        <v>579</v>
      </c>
      <c r="V1892" s="177" t="s">
        <v>1757</v>
      </c>
      <c r="X1892" s="177" t="s">
        <v>8258</v>
      </c>
      <c r="Z1892" s="177" t="s">
        <v>579</v>
      </c>
      <c r="AA1892" s="177">
        <v>21440</v>
      </c>
      <c r="AC1892" s="177" t="s">
        <v>8263</v>
      </c>
      <c r="AD1892" s="177" t="s">
        <v>8264</v>
      </c>
      <c r="AE1892" s="177" t="s">
        <v>524</v>
      </c>
      <c r="AQ1892" s="177"/>
      <c r="AR1892" s="177" t="s">
        <v>8265</v>
      </c>
      <c r="AT1892" s="177"/>
      <c r="AU1892" s="177"/>
      <c r="AV1892" s="177"/>
      <c r="AW1892" s="177"/>
    </row>
    <row r="1893" spans="1:49">
      <c r="A1893" s="170" t="s">
        <v>8172</v>
      </c>
      <c r="B1893" s="177" t="s">
        <v>8173</v>
      </c>
      <c r="D1893" s="177" t="s">
        <v>508</v>
      </c>
      <c r="E1893" s="183" t="s">
        <v>1146</v>
      </c>
      <c r="F1893" s="177" t="s">
        <v>8266</v>
      </c>
      <c r="G1893" s="182"/>
      <c r="H1893" s="177" t="s">
        <v>8267</v>
      </c>
      <c r="I1893" s="177" t="s">
        <v>2056</v>
      </c>
      <c r="J1893" s="178">
        <v>43756</v>
      </c>
      <c r="K1893" s="178">
        <v>43756</v>
      </c>
      <c r="L1893" s="177" t="s">
        <v>6185</v>
      </c>
      <c r="M1893" s="183" t="s">
        <v>8256</v>
      </c>
      <c r="N1893" s="183" t="s">
        <v>8177</v>
      </c>
      <c r="O1893" s="177" t="s">
        <v>227</v>
      </c>
      <c r="Q1893" s="177" t="s">
        <v>6205</v>
      </c>
      <c r="R1893" s="177" t="s">
        <v>6187</v>
      </c>
      <c r="S1893" s="177" t="s">
        <v>8268</v>
      </c>
      <c r="T1893" s="177" t="s">
        <v>8269</v>
      </c>
      <c r="U1893" s="177" t="s">
        <v>6932</v>
      </c>
      <c r="V1893" s="177" t="s">
        <v>579</v>
      </c>
      <c r="W1893" s="177" t="s">
        <v>8270</v>
      </c>
      <c r="X1893" s="177" t="s">
        <v>8271</v>
      </c>
      <c r="Y1893" s="177" t="s">
        <v>8272</v>
      </c>
      <c r="Z1893" s="177" t="s">
        <v>583</v>
      </c>
      <c r="AA1893" s="177" t="s">
        <v>8273</v>
      </c>
      <c r="AB1893" s="177" t="s">
        <v>790</v>
      </c>
      <c r="AQ1893" s="177"/>
      <c r="AR1893" s="177" t="s">
        <v>8274</v>
      </c>
      <c r="AT1893" s="177"/>
      <c r="AU1893" s="177"/>
      <c r="AV1893" s="177"/>
      <c r="AW1893" s="177"/>
    </row>
    <row r="1894" spans="1:49">
      <c r="A1894" s="170" t="s">
        <v>8172</v>
      </c>
      <c r="B1894" s="177" t="s">
        <v>8173</v>
      </c>
      <c r="D1894" s="177" t="s">
        <v>508</v>
      </c>
      <c r="E1894" s="177" t="s">
        <v>1146</v>
      </c>
      <c r="F1894" s="177" t="s">
        <v>8275</v>
      </c>
      <c r="G1894" s="182"/>
      <c r="H1894" s="177" t="s">
        <v>8276</v>
      </c>
      <c r="I1894" s="177" t="s">
        <v>2056</v>
      </c>
      <c r="J1894" s="178">
        <v>43756</v>
      </c>
      <c r="K1894" s="178">
        <v>43756</v>
      </c>
      <c r="L1894" s="177" t="s">
        <v>6185</v>
      </c>
      <c r="M1894" s="177" t="s">
        <v>8256</v>
      </c>
      <c r="N1894" s="177" t="s">
        <v>8177</v>
      </c>
      <c r="O1894" s="177" t="s">
        <v>238</v>
      </c>
      <c r="Q1894" s="177" t="s">
        <v>6205</v>
      </c>
      <c r="R1894" s="177" t="s">
        <v>3469</v>
      </c>
      <c r="S1894" s="177" t="s">
        <v>8277</v>
      </c>
      <c r="T1894" s="177" t="s">
        <v>748</v>
      </c>
      <c r="U1894" s="177" t="s">
        <v>4551</v>
      </c>
      <c r="V1894" s="177" t="s">
        <v>4551</v>
      </c>
      <c r="W1894" s="177" t="s">
        <v>4510</v>
      </c>
      <c r="X1894" s="177" t="s">
        <v>2111</v>
      </c>
      <c r="Y1894" s="177" t="s">
        <v>6581</v>
      </c>
      <c r="Z1894" s="177" t="s">
        <v>805</v>
      </c>
      <c r="AB1894" s="177" t="s">
        <v>6200</v>
      </c>
      <c r="AC1894" s="177" t="s">
        <v>8278</v>
      </c>
      <c r="AD1894" s="177" t="s">
        <v>6202</v>
      </c>
      <c r="AQ1894" s="177"/>
      <c r="AR1894" s="177" t="s">
        <v>8279</v>
      </c>
      <c r="AS1894" s="177" t="s">
        <v>8280</v>
      </c>
      <c r="AT1894" s="177"/>
      <c r="AU1894" s="177"/>
      <c r="AV1894" s="177"/>
      <c r="AW1894" s="177"/>
    </row>
    <row r="1895" spans="1:49">
      <c r="A1895" s="170" t="s">
        <v>8172</v>
      </c>
      <c r="B1895" s="177" t="s">
        <v>8173</v>
      </c>
      <c r="D1895" s="177" t="s">
        <v>508</v>
      </c>
      <c r="E1895" s="183" t="s">
        <v>1146</v>
      </c>
      <c r="F1895" s="177" t="s">
        <v>8281</v>
      </c>
      <c r="G1895" s="182"/>
      <c r="H1895" s="177" t="s">
        <v>8282</v>
      </c>
      <c r="I1895" s="177" t="s">
        <v>2056</v>
      </c>
      <c r="J1895" s="178">
        <v>43756</v>
      </c>
      <c r="K1895" s="178">
        <v>43756</v>
      </c>
      <c r="L1895" s="177" t="s">
        <v>6185</v>
      </c>
      <c r="M1895" s="183" t="s">
        <v>8256</v>
      </c>
      <c r="N1895" s="183" t="s">
        <v>8177</v>
      </c>
      <c r="O1895" s="177" t="s">
        <v>273</v>
      </c>
      <c r="P1895" s="177" t="s">
        <v>6586</v>
      </c>
      <c r="Q1895" s="177" t="s">
        <v>6205</v>
      </c>
      <c r="R1895" s="177" t="s">
        <v>6206</v>
      </c>
      <c r="S1895" s="177" t="s">
        <v>7193</v>
      </c>
      <c r="T1895" s="177" t="s">
        <v>1734</v>
      </c>
      <c r="V1895" s="177" t="s">
        <v>2228</v>
      </c>
      <c r="W1895" s="177" t="s">
        <v>8283</v>
      </c>
      <c r="X1895" s="177" t="s">
        <v>1936</v>
      </c>
      <c r="Y1895" s="177" t="s">
        <v>6287</v>
      </c>
      <c r="Z1895" s="177" t="s">
        <v>882</v>
      </c>
      <c r="AC1895" s="177" t="s">
        <v>7733</v>
      </c>
      <c r="AQ1895" s="177" t="s">
        <v>8284</v>
      </c>
      <c r="AR1895" s="177" t="s">
        <v>8285</v>
      </c>
      <c r="AT1895" s="177"/>
      <c r="AU1895" s="177"/>
      <c r="AV1895" s="177"/>
      <c r="AW1895" s="177"/>
    </row>
    <row r="1896" spans="1:49">
      <c r="A1896" s="170" t="s">
        <v>8172</v>
      </c>
      <c r="B1896" s="177" t="s">
        <v>8173</v>
      </c>
      <c r="D1896" s="177" t="s">
        <v>508</v>
      </c>
      <c r="E1896" s="183" t="s">
        <v>1151</v>
      </c>
      <c r="F1896" s="177" t="s">
        <v>8286</v>
      </c>
      <c r="G1896" s="182"/>
      <c r="I1896" s="177" t="s">
        <v>2056</v>
      </c>
      <c r="J1896" s="178">
        <v>43756</v>
      </c>
      <c r="K1896" s="178">
        <v>43756</v>
      </c>
      <c r="L1896" s="177" t="s">
        <v>513</v>
      </c>
      <c r="M1896" s="183" t="s">
        <v>8176</v>
      </c>
      <c r="N1896" s="183" t="s">
        <v>8177</v>
      </c>
      <c r="O1896" s="177" t="s">
        <v>195</v>
      </c>
      <c r="P1896" s="177" t="s">
        <v>1023</v>
      </c>
      <c r="Q1896" s="177" t="s">
        <v>7365</v>
      </c>
      <c r="R1896" s="177" t="s">
        <v>731</v>
      </c>
      <c r="S1896" s="177" t="s">
        <v>780</v>
      </c>
      <c r="T1896" s="177" t="s">
        <v>2114</v>
      </c>
      <c r="U1896" s="177" t="s">
        <v>712</v>
      </c>
      <c r="V1896" s="177" t="s">
        <v>754</v>
      </c>
      <c r="X1896" s="177" t="s">
        <v>8202</v>
      </c>
      <c r="Z1896" s="177" t="s">
        <v>712</v>
      </c>
      <c r="AA1896" s="177" t="s">
        <v>4935</v>
      </c>
      <c r="AC1896" s="177" t="s">
        <v>8287</v>
      </c>
      <c r="AD1896" s="177" t="s">
        <v>8288</v>
      </c>
      <c r="AE1896" s="177" t="s">
        <v>559</v>
      </c>
      <c r="AQ1896" s="177" t="s">
        <v>8289</v>
      </c>
      <c r="AR1896" s="177" t="s">
        <v>8290</v>
      </c>
      <c r="AT1896" s="177"/>
      <c r="AU1896" s="177"/>
      <c r="AV1896" s="177"/>
      <c r="AW1896" s="177"/>
    </row>
    <row r="1897" spans="1:49">
      <c r="A1897" s="170" t="s">
        <v>8172</v>
      </c>
      <c r="B1897" s="177" t="s">
        <v>8173</v>
      </c>
      <c r="D1897" s="177" t="s">
        <v>508</v>
      </c>
      <c r="E1897" s="183" t="s">
        <v>1154</v>
      </c>
      <c r="F1897" s="177" t="s">
        <v>8291</v>
      </c>
      <c r="G1897" s="182"/>
      <c r="I1897" s="177" t="s">
        <v>2056</v>
      </c>
      <c r="J1897" s="178">
        <v>43756</v>
      </c>
      <c r="K1897" s="178">
        <v>43756</v>
      </c>
      <c r="L1897" s="177" t="s">
        <v>513</v>
      </c>
      <c r="M1897" s="183" t="s">
        <v>8176</v>
      </c>
      <c r="N1897" s="183" t="s">
        <v>8177</v>
      </c>
      <c r="O1897" s="177" t="s">
        <v>195</v>
      </c>
      <c r="P1897" s="177" t="s">
        <v>1023</v>
      </c>
      <c r="Q1897" s="177" t="s">
        <v>7365</v>
      </c>
      <c r="R1897" s="177" t="s">
        <v>731</v>
      </c>
      <c r="S1897" s="177" t="s">
        <v>780</v>
      </c>
      <c r="T1897" s="177" t="s">
        <v>702</v>
      </c>
      <c r="U1897" s="177" t="s">
        <v>712</v>
      </c>
      <c r="V1897" s="177" t="s">
        <v>1061</v>
      </c>
      <c r="X1897" s="177" t="s">
        <v>8202</v>
      </c>
      <c r="Z1897" s="177" t="s">
        <v>712</v>
      </c>
      <c r="AA1897" s="177" t="s">
        <v>3199</v>
      </c>
      <c r="AC1897" s="177" t="s">
        <v>8292</v>
      </c>
      <c r="AD1897" s="177" t="s">
        <v>8293</v>
      </c>
      <c r="AE1897" s="177" t="s">
        <v>809</v>
      </c>
      <c r="AQ1897" s="177"/>
      <c r="AR1897" s="177" t="s">
        <v>8294</v>
      </c>
      <c r="AT1897" s="177"/>
      <c r="AU1897" s="177"/>
      <c r="AV1897" s="177"/>
      <c r="AW1897" s="177"/>
    </row>
    <row r="1898" spans="1:49">
      <c r="A1898" s="170" t="s">
        <v>8172</v>
      </c>
      <c r="B1898" s="177" t="s">
        <v>8173</v>
      </c>
      <c r="D1898" s="177" t="s">
        <v>508</v>
      </c>
      <c r="E1898" s="183" t="s">
        <v>2662</v>
      </c>
      <c r="F1898" s="177" t="s">
        <v>8295</v>
      </c>
      <c r="G1898" s="182"/>
      <c r="I1898" s="177" t="s">
        <v>2056</v>
      </c>
      <c r="J1898" s="178" t="s">
        <v>8186</v>
      </c>
      <c r="K1898" s="178" t="s">
        <v>8186</v>
      </c>
      <c r="L1898" s="177" t="s">
        <v>550</v>
      </c>
      <c r="M1898" s="183" t="s">
        <v>8177</v>
      </c>
      <c r="N1898" s="183" t="s">
        <v>8177</v>
      </c>
      <c r="O1898" s="177" t="s">
        <v>195</v>
      </c>
      <c r="P1898" s="177" t="s">
        <v>1193</v>
      </c>
      <c r="Q1898" s="177" t="s">
        <v>6574</v>
      </c>
      <c r="R1898" s="177" t="s">
        <v>600</v>
      </c>
      <c r="S1898" s="177" t="s">
        <v>601</v>
      </c>
      <c r="T1898" s="177" t="s">
        <v>8296</v>
      </c>
      <c r="U1898" s="177" t="s">
        <v>702</v>
      </c>
      <c r="V1898" s="177" t="s">
        <v>8297</v>
      </c>
      <c r="X1898" s="177" t="s">
        <v>673</v>
      </c>
      <c r="Y1898" s="177" t="s">
        <v>674</v>
      </c>
      <c r="Z1898" s="177" t="s">
        <v>702</v>
      </c>
      <c r="AA1898" s="177" t="s">
        <v>8298</v>
      </c>
      <c r="AC1898" s="177" t="s">
        <v>8299</v>
      </c>
      <c r="AD1898" s="177" t="s">
        <v>8300</v>
      </c>
      <c r="AE1898" s="177" t="s">
        <v>1064</v>
      </c>
      <c r="AQ1898" s="177"/>
      <c r="AR1898" s="177" t="s">
        <v>8301</v>
      </c>
      <c r="AT1898" s="177"/>
      <c r="AU1898" s="177"/>
      <c r="AV1898" s="177"/>
      <c r="AW1898" s="177"/>
    </row>
    <row r="1899" spans="1:49">
      <c r="A1899" s="170" t="s">
        <v>8172</v>
      </c>
      <c r="B1899" s="177" t="s">
        <v>8173</v>
      </c>
      <c r="D1899" s="177" t="s">
        <v>508</v>
      </c>
      <c r="E1899" s="183" t="s">
        <v>1160</v>
      </c>
      <c r="F1899" s="177" t="s">
        <v>8302</v>
      </c>
      <c r="G1899" s="182"/>
      <c r="I1899" s="177" t="s">
        <v>2056</v>
      </c>
      <c r="J1899" s="178">
        <v>43756</v>
      </c>
      <c r="K1899" s="178">
        <v>43756</v>
      </c>
      <c r="L1899" s="177" t="s">
        <v>513</v>
      </c>
      <c r="M1899" s="183" t="s">
        <v>8176</v>
      </c>
      <c r="N1899" s="183" t="s">
        <v>8177</v>
      </c>
      <c r="O1899" s="177" t="s">
        <v>195</v>
      </c>
      <c r="P1899" s="177" t="s">
        <v>1193</v>
      </c>
      <c r="Q1899" s="177" t="s">
        <v>5105</v>
      </c>
      <c r="R1899" s="177" t="s">
        <v>731</v>
      </c>
      <c r="S1899" s="177" t="s">
        <v>780</v>
      </c>
      <c r="T1899" s="177" t="s">
        <v>8303</v>
      </c>
      <c r="U1899" s="177" t="s">
        <v>702</v>
      </c>
      <c r="V1899" s="177" t="s">
        <v>7452</v>
      </c>
      <c r="W1899" s="177" t="s">
        <v>559</v>
      </c>
      <c r="X1899" s="177" t="s">
        <v>8202</v>
      </c>
      <c r="Z1899" s="177" t="s">
        <v>702</v>
      </c>
      <c r="AA1899" s="177" t="s">
        <v>8304</v>
      </c>
      <c r="AC1899" s="177" t="s">
        <v>8305</v>
      </c>
      <c r="AD1899" s="177" t="s">
        <v>8306</v>
      </c>
      <c r="AE1899" s="177" t="s">
        <v>559</v>
      </c>
      <c r="AQ1899" s="177"/>
      <c r="AR1899" s="177" t="s">
        <v>8307</v>
      </c>
      <c r="AT1899" s="177"/>
      <c r="AU1899" s="177"/>
      <c r="AV1899" s="177"/>
      <c r="AW1899" s="177"/>
    </row>
    <row r="1900" spans="1:49">
      <c r="A1900" s="170" t="s">
        <v>8172</v>
      </c>
      <c r="B1900" s="177" t="s">
        <v>8173</v>
      </c>
      <c r="D1900" s="177" t="s">
        <v>508</v>
      </c>
      <c r="E1900" s="183" t="s">
        <v>1175</v>
      </c>
      <c r="F1900" s="177" t="s">
        <v>8308</v>
      </c>
      <c r="G1900" s="182"/>
      <c r="I1900" s="177" t="s">
        <v>2056</v>
      </c>
      <c r="J1900" s="178">
        <v>43756</v>
      </c>
      <c r="K1900" s="178">
        <v>43756</v>
      </c>
      <c r="L1900" s="177" t="s">
        <v>513</v>
      </c>
      <c r="M1900" s="183" t="s">
        <v>8176</v>
      </c>
      <c r="N1900" s="183" t="s">
        <v>8177</v>
      </c>
      <c r="O1900" s="177" t="s">
        <v>195</v>
      </c>
      <c r="P1900" s="177" t="s">
        <v>1193</v>
      </c>
      <c r="Q1900" s="177" t="s">
        <v>5105</v>
      </c>
      <c r="R1900" s="177" t="s">
        <v>731</v>
      </c>
      <c r="S1900" s="177" t="s">
        <v>780</v>
      </c>
      <c r="T1900" s="177" t="s">
        <v>3644</v>
      </c>
      <c r="U1900" s="177" t="s">
        <v>702</v>
      </c>
      <c r="V1900" s="177" t="s">
        <v>4694</v>
      </c>
      <c r="W1900" s="177" t="s">
        <v>1178</v>
      </c>
      <c r="X1900" s="177" t="s">
        <v>8202</v>
      </c>
      <c r="Z1900" s="177" t="s">
        <v>702</v>
      </c>
      <c r="AA1900" s="177" t="s">
        <v>8309</v>
      </c>
      <c r="AC1900" s="177" t="s">
        <v>8305</v>
      </c>
      <c r="AD1900" s="177" t="s">
        <v>8310</v>
      </c>
      <c r="AE1900" s="177" t="s">
        <v>559</v>
      </c>
      <c r="AQ1900" s="177"/>
      <c r="AR1900" s="177" t="s">
        <v>8311</v>
      </c>
      <c r="AT1900" s="177"/>
      <c r="AU1900" s="177"/>
      <c r="AV1900" s="177"/>
      <c r="AW1900" s="177"/>
    </row>
    <row r="1901" spans="1:49">
      <c r="A1901" s="170" t="s">
        <v>8172</v>
      </c>
      <c r="B1901" s="177" t="s">
        <v>8173</v>
      </c>
      <c r="D1901" s="177" t="s">
        <v>508</v>
      </c>
      <c r="E1901" s="183" t="s">
        <v>1774</v>
      </c>
      <c r="F1901" s="177" t="s">
        <v>8312</v>
      </c>
      <c r="G1901" s="182"/>
      <c r="I1901" s="177" t="s">
        <v>2056</v>
      </c>
      <c r="J1901" s="178">
        <v>43756</v>
      </c>
      <c r="K1901" s="178">
        <v>43756</v>
      </c>
      <c r="L1901" s="177" t="s">
        <v>513</v>
      </c>
      <c r="M1901" s="183" t="s">
        <v>8176</v>
      </c>
      <c r="N1901" s="183" t="s">
        <v>8177</v>
      </c>
      <c r="O1901" s="177" t="s">
        <v>195</v>
      </c>
      <c r="P1901" s="177" t="s">
        <v>552</v>
      </c>
      <c r="Q1901" s="177" t="s">
        <v>8313</v>
      </c>
      <c r="R1901" s="177" t="s">
        <v>731</v>
      </c>
      <c r="S1901" s="177" t="s">
        <v>780</v>
      </c>
      <c r="T1901" s="177" t="s">
        <v>690</v>
      </c>
      <c r="U1901" s="177" t="s">
        <v>579</v>
      </c>
      <c r="V1901" s="177" t="s">
        <v>773</v>
      </c>
      <c r="W1901" s="177" t="s">
        <v>783</v>
      </c>
      <c r="X1901" s="177" t="s">
        <v>8202</v>
      </c>
      <c r="Z1901" s="177" t="s">
        <v>579</v>
      </c>
      <c r="AA1901" s="177" t="s">
        <v>8314</v>
      </c>
      <c r="AB1901" s="177" t="s">
        <v>8315</v>
      </c>
      <c r="AC1901" s="177" t="s">
        <v>8305</v>
      </c>
      <c r="AD1901" s="177" t="s">
        <v>8316</v>
      </c>
      <c r="AE1901" s="177" t="s">
        <v>559</v>
      </c>
      <c r="AQ1901" s="177"/>
      <c r="AR1901" s="177" t="s">
        <v>8317</v>
      </c>
      <c r="AT1901" s="177"/>
      <c r="AU1901" s="177"/>
      <c r="AV1901" s="177"/>
      <c r="AW1901" s="177"/>
    </row>
    <row r="1902" spans="1:49">
      <c r="A1902" s="170" t="s">
        <v>8172</v>
      </c>
      <c r="B1902" s="177" t="s">
        <v>8173</v>
      </c>
      <c r="D1902" s="177" t="s">
        <v>508</v>
      </c>
      <c r="E1902" s="183" t="s">
        <v>1181</v>
      </c>
      <c r="F1902" s="177" t="s">
        <v>8318</v>
      </c>
      <c r="G1902" s="182" t="s">
        <v>8319</v>
      </c>
      <c r="I1902" s="177"/>
      <c r="J1902" s="181" t="s">
        <v>8186</v>
      </c>
      <c r="K1902" s="181" t="s">
        <v>8186</v>
      </c>
      <c r="L1902" s="177" t="s">
        <v>1575</v>
      </c>
      <c r="M1902" s="183"/>
      <c r="N1902" s="183" t="s">
        <v>8177</v>
      </c>
      <c r="O1902" s="177" t="s">
        <v>407</v>
      </c>
      <c r="R1902" s="177" t="s">
        <v>407</v>
      </c>
      <c r="AQ1902" s="177"/>
      <c r="AR1902" s="177" t="s">
        <v>7530</v>
      </c>
      <c r="AT1902" s="177"/>
      <c r="AU1902" s="177"/>
      <c r="AV1902" s="177"/>
      <c r="AW1902" s="177"/>
    </row>
    <row r="1903" spans="1:49">
      <c r="A1903" s="170" t="s">
        <v>8172</v>
      </c>
      <c r="B1903" s="177" t="s">
        <v>8173</v>
      </c>
      <c r="D1903" s="177" t="s">
        <v>508</v>
      </c>
      <c r="E1903" s="183" t="s">
        <v>760</v>
      </c>
      <c r="F1903" s="177" t="s">
        <v>8320</v>
      </c>
      <c r="G1903" s="182" t="s">
        <v>8321</v>
      </c>
      <c r="I1903" s="177"/>
      <c r="J1903" s="181" t="s">
        <v>8186</v>
      </c>
      <c r="K1903" s="181" t="s">
        <v>8186</v>
      </c>
      <c r="L1903" s="177" t="s">
        <v>1575</v>
      </c>
      <c r="M1903" s="183"/>
      <c r="N1903" s="183" t="s">
        <v>8177</v>
      </c>
      <c r="O1903" s="177" t="s">
        <v>195</v>
      </c>
      <c r="R1903" s="177" t="s">
        <v>195</v>
      </c>
      <c r="AQ1903" s="177"/>
      <c r="AR1903" s="177" t="s">
        <v>8322</v>
      </c>
      <c r="AT1903" s="177"/>
      <c r="AU1903" s="177"/>
      <c r="AV1903" s="177"/>
      <c r="AW1903" s="177"/>
    </row>
    <row r="1904" spans="1:49">
      <c r="A1904" s="170" t="s">
        <v>8172</v>
      </c>
      <c r="B1904" s="177" t="s">
        <v>8173</v>
      </c>
      <c r="D1904" s="177" t="s">
        <v>508</v>
      </c>
      <c r="E1904" s="183" t="s">
        <v>770</v>
      </c>
      <c r="F1904" s="177" t="s">
        <v>8323</v>
      </c>
      <c r="G1904" s="182" t="s">
        <v>6862</v>
      </c>
      <c r="I1904" s="177"/>
      <c r="J1904" s="181" t="s">
        <v>8186</v>
      </c>
      <c r="K1904" s="181" t="s">
        <v>8186</v>
      </c>
      <c r="L1904" s="177" t="s">
        <v>1575</v>
      </c>
      <c r="M1904" s="183"/>
      <c r="N1904" s="183" t="s">
        <v>8177</v>
      </c>
      <c r="O1904" s="177" t="s">
        <v>505</v>
      </c>
      <c r="R1904" s="177" t="s">
        <v>505</v>
      </c>
      <c r="AQ1904" s="177"/>
      <c r="AR1904" s="177" t="s">
        <v>8324</v>
      </c>
      <c r="AT1904" s="177"/>
      <c r="AU1904" s="177"/>
      <c r="AV1904" s="177"/>
      <c r="AW1904" s="177"/>
    </row>
    <row r="1905" spans="1:49">
      <c r="A1905" s="170" t="s">
        <v>8172</v>
      </c>
      <c r="B1905" s="177" t="s">
        <v>8173</v>
      </c>
      <c r="D1905" s="177" t="s">
        <v>508</v>
      </c>
      <c r="E1905" s="183" t="s">
        <v>1200</v>
      </c>
      <c r="F1905" s="177" t="s">
        <v>8325</v>
      </c>
      <c r="G1905" s="177" t="s">
        <v>8326</v>
      </c>
      <c r="I1905" s="177"/>
      <c r="J1905" s="181" t="s">
        <v>8186</v>
      </c>
      <c r="K1905" s="181" t="s">
        <v>8186</v>
      </c>
      <c r="L1905" s="177" t="s">
        <v>1575</v>
      </c>
      <c r="M1905" s="183"/>
      <c r="N1905" s="183" t="s">
        <v>8177</v>
      </c>
      <c r="O1905" s="177" t="s">
        <v>195</v>
      </c>
      <c r="R1905" s="177" t="s">
        <v>195</v>
      </c>
      <c r="AQ1905" s="177"/>
      <c r="AR1905" s="177" t="s">
        <v>8327</v>
      </c>
      <c r="AT1905" s="177"/>
      <c r="AU1905" s="177"/>
      <c r="AV1905" s="177"/>
      <c r="AW1905" s="177"/>
    </row>
    <row r="1906" spans="1:49">
      <c r="A1906" s="170" t="s">
        <v>8172</v>
      </c>
      <c r="B1906" s="177" t="s">
        <v>8173</v>
      </c>
      <c r="D1906" s="177" t="s">
        <v>508</v>
      </c>
      <c r="E1906" s="183" t="s">
        <v>1206</v>
      </c>
      <c r="F1906" s="177" t="s">
        <v>8328</v>
      </c>
      <c r="G1906" s="177" t="s">
        <v>797</v>
      </c>
      <c r="I1906" s="177"/>
      <c r="J1906" s="181" t="s">
        <v>8186</v>
      </c>
      <c r="K1906" s="181" t="s">
        <v>8186</v>
      </c>
      <c r="L1906" s="177" t="s">
        <v>1575</v>
      </c>
      <c r="M1906" s="183"/>
      <c r="N1906" s="183" t="s">
        <v>8177</v>
      </c>
      <c r="O1906" s="177" t="s">
        <v>295</v>
      </c>
      <c r="R1906" s="177" t="s">
        <v>1308</v>
      </c>
      <c r="T1906" s="177" t="s">
        <v>2632</v>
      </c>
      <c r="AQ1906" s="177"/>
      <c r="AR1906" s="177" t="s">
        <v>8329</v>
      </c>
      <c r="AT1906" s="177"/>
      <c r="AU1906" s="177"/>
      <c r="AV1906" s="177"/>
      <c r="AW1906" s="177"/>
    </row>
    <row r="1907" spans="1:49">
      <c r="A1907" s="170" t="s">
        <v>8172</v>
      </c>
      <c r="B1907" s="177" t="s">
        <v>8173</v>
      </c>
      <c r="D1907" s="177" t="s">
        <v>508</v>
      </c>
      <c r="E1907" s="183" t="s">
        <v>1225</v>
      </c>
      <c r="F1907" s="183" t="s">
        <v>8330</v>
      </c>
      <c r="I1907" s="177" t="s">
        <v>2056</v>
      </c>
      <c r="J1907" s="178">
        <v>43756</v>
      </c>
      <c r="K1907" s="178">
        <v>43756</v>
      </c>
      <c r="L1907" s="177" t="s">
        <v>513</v>
      </c>
      <c r="M1907" s="183" t="s">
        <v>8176</v>
      </c>
      <c r="N1907" s="183" t="s">
        <v>8177</v>
      </c>
      <c r="O1907" s="177" t="s">
        <v>195</v>
      </c>
      <c r="P1907" s="177" t="s">
        <v>1193</v>
      </c>
      <c r="Q1907" s="177" t="s">
        <v>5105</v>
      </c>
      <c r="R1907" s="177" t="s">
        <v>731</v>
      </c>
      <c r="S1907" s="177" t="s">
        <v>780</v>
      </c>
      <c r="T1907" s="177" t="s">
        <v>822</v>
      </c>
      <c r="U1907" s="177" t="s">
        <v>702</v>
      </c>
      <c r="V1907" s="177" t="s">
        <v>3597</v>
      </c>
      <c r="W1907" s="177" t="s">
        <v>559</v>
      </c>
      <c r="X1907" s="177" t="s">
        <v>8202</v>
      </c>
      <c r="Z1907" s="177" t="s">
        <v>702</v>
      </c>
      <c r="AA1907" s="177" t="s">
        <v>4987</v>
      </c>
      <c r="AC1907" s="177" t="s">
        <v>8305</v>
      </c>
      <c r="AD1907" s="177" t="s">
        <v>8331</v>
      </c>
      <c r="AE1907" s="177" t="s">
        <v>559</v>
      </c>
      <c r="AQ1907" s="177"/>
      <c r="AR1907" s="177" t="s">
        <v>8332</v>
      </c>
      <c r="AT1907" s="177"/>
      <c r="AU1907" s="177"/>
      <c r="AV1907" s="177"/>
      <c r="AW1907" s="177"/>
    </row>
    <row r="1908" spans="1:49">
      <c r="A1908" s="170" t="s">
        <v>8172</v>
      </c>
      <c r="B1908" s="177" t="s">
        <v>8173</v>
      </c>
      <c r="D1908" s="177" t="s">
        <v>508</v>
      </c>
      <c r="E1908" s="183" t="s">
        <v>1231</v>
      </c>
      <c r="F1908" s="177" t="s">
        <v>8333</v>
      </c>
      <c r="I1908" s="177" t="s">
        <v>2056</v>
      </c>
      <c r="J1908" s="178">
        <v>43756</v>
      </c>
      <c r="K1908" s="178">
        <v>43756</v>
      </c>
      <c r="L1908" s="177" t="s">
        <v>513</v>
      </c>
      <c r="M1908" s="183" t="s">
        <v>8176</v>
      </c>
      <c r="N1908" s="183" t="s">
        <v>8177</v>
      </c>
      <c r="O1908" s="177" t="s">
        <v>195</v>
      </c>
      <c r="P1908" s="177" t="s">
        <v>1193</v>
      </c>
      <c r="Q1908" s="177" t="s">
        <v>5105</v>
      </c>
      <c r="R1908" s="177" t="s">
        <v>731</v>
      </c>
      <c r="S1908" s="177" t="s">
        <v>780</v>
      </c>
      <c r="T1908" s="177" t="s">
        <v>8334</v>
      </c>
      <c r="U1908" s="177" t="s">
        <v>702</v>
      </c>
      <c r="V1908" s="177" t="s">
        <v>3815</v>
      </c>
      <c r="W1908" s="177" t="s">
        <v>714</v>
      </c>
      <c r="X1908" s="177" t="s">
        <v>8202</v>
      </c>
      <c r="Z1908" s="177" t="s">
        <v>702</v>
      </c>
      <c r="AA1908" s="177" t="s">
        <v>8335</v>
      </c>
      <c r="AB1908" s="177" t="s">
        <v>8336</v>
      </c>
      <c r="AC1908" s="177" t="s">
        <v>8305</v>
      </c>
      <c r="AD1908" s="177" t="s">
        <v>8337</v>
      </c>
      <c r="AE1908" s="177" t="s">
        <v>559</v>
      </c>
      <c r="AQ1908" s="177"/>
      <c r="AR1908" s="177" t="s">
        <v>8338</v>
      </c>
      <c r="AT1908" s="177"/>
      <c r="AU1908" s="177"/>
      <c r="AV1908" s="177"/>
      <c r="AW1908" s="177"/>
    </row>
    <row r="1909" spans="1:49">
      <c r="A1909" s="170" t="s">
        <v>8172</v>
      </c>
      <c r="B1909" s="177" t="s">
        <v>8173</v>
      </c>
      <c r="D1909" s="177" t="s">
        <v>508</v>
      </c>
      <c r="E1909" s="183" t="s">
        <v>1236</v>
      </c>
      <c r="F1909" s="177" t="s">
        <v>8339</v>
      </c>
      <c r="I1909" s="177" t="s">
        <v>2056</v>
      </c>
      <c r="J1909" s="178">
        <v>43756</v>
      </c>
      <c r="K1909" s="178">
        <v>43756</v>
      </c>
      <c r="L1909" s="177" t="s">
        <v>513</v>
      </c>
      <c r="M1909" s="183" t="s">
        <v>8176</v>
      </c>
      <c r="N1909" s="183" t="s">
        <v>8177</v>
      </c>
      <c r="O1909" s="177" t="s">
        <v>195</v>
      </c>
      <c r="P1909" s="177" t="s">
        <v>552</v>
      </c>
      <c r="Q1909" s="177" t="s">
        <v>8313</v>
      </c>
      <c r="R1909" s="177" t="s">
        <v>731</v>
      </c>
      <c r="S1909" s="177" t="s">
        <v>780</v>
      </c>
      <c r="T1909" s="177" t="s">
        <v>781</v>
      </c>
      <c r="U1909" s="177" t="s">
        <v>579</v>
      </c>
      <c r="V1909" s="177" t="s">
        <v>722</v>
      </c>
      <c r="W1909" s="177" t="s">
        <v>714</v>
      </c>
      <c r="X1909" s="177" t="s">
        <v>8202</v>
      </c>
      <c r="Z1909" s="177" t="s">
        <v>579</v>
      </c>
      <c r="AA1909" s="177" t="s">
        <v>3219</v>
      </c>
      <c r="AB1909" s="177" t="s">
        <v>8340</v>
      </c>
      <c r="AC1909" s="177" t="s">
        <v>7007</v>
      </c>
      <c r="AD1909" s="177" t="s">
        <v>8341</v>
      </c>
      <c r="AE1909" s="177" t="s">
        <v>809</v>
      </c>
      <c r="AQ1909" s="177"/>
      <c r="AR1909" s="177" t="s">
        <v>8342</v>
      </c>
      <c r="AT1909" s="177"/>
      <c r="AU1909" s="177"/>
      <c r="AV1909" s="177"/>
      <c r="AW1909" s="177"/>
    </row>
    <row r="1910" spans="1:49">
      <c r="A1910" s="170" t="s">
        <v>8172</v>
      </c>
      <c r="B1910" s="177" t="s">
        <v>8173</v>
      </c>
      <c r="D1910" s="177" t="s">
        <v>508</v>
      </c>
      <c r="E1910" s="183" t="s">
        <v>1242</v>
      </c>
      <c r="F1910" s="177" t="s">
        <v>8343</v>
      </c>
      <c r="G1910" s="177" t="s">
        <v>2121</v>
      </c>
      <c r="I1910" s="177"/>
      <c r="J1910" s="181" t="s">
        <v>8186</v>
      </c>
      <c r="K1910" s="181" t="s">
        <v>8186</v>
      </c>
      <c r="L1910" s="177" t="s">
        <v>1575</v>
      </c>
      <c r="M1910" s="183"/>
      <c r="N1910" s="183" t="s">
        <v>8177</v>
      </c>
      <c r="O1910" s="177" t="s">
        <v>407</v>
      </c>
      <c r="R1910" s="177" t="s">
        <v>407</v>
      </c>
      <c r="AQ1910" s="177"/>
      <c r="AR1910" s="177" t="s">
        <v>8344</v>
      </c>
      <c r="AT1910" s="177"/>
      <c r="AU1910" s="177"/>
      <c r="AV1910" s="177"/>
      <c r="AW1910" s="177"/>
    </row>
    <row r="1911" spans="1:49">
      <c r="A1911" s="170" t="s">
        <v>8172</v>
      </c>
      <c r="B1911" s="177" t="s">
        <v>8173</v>
      </c>
      <c r="D1911" s="177" t="s">
        <v>508</v>
      </c>
      <c r="E1911" s="183" t="s">
        <v>1246</v>
      </c>
      <c r="F1911" s="177" t="s">
        <v>8345</v>
      </c>
      <c r="G1911" s="177" t="s">
        <v>4819</v>
      </c>
      <c r="I1911" s="177"/>
      <c r="J1911" s="181" t="s">
        <v>8186</v>
      </c>
      <c r="K1911" s="181" t="s">
        <v>8186</v>
      </c>
      <c r="L1911" s="177" t="s">
        <v>1575</v>
      </c>
      <c r="M1911" s="183"/>
      <c r="N1911" s="183" t="s">
        <v>8177</v>
      </c>
      <c r="O1911" s="177" t="s">
        <v>195</v>
      </c>
      <c r="R1911" s="177" t="s">
        <v>195</v>
      </c>
      <c r="AQ1911" s="177"/>
      <c r="AR1911" s="177" t="s">
        <v>8346</v>
      </c>
      <c r="AT1911" s="177"/>
      <c r="AU1911" s="177"/>
      <c r="AV1911" s="177"/>
      <c r="AW1911" s="177"/>
    </row>
    <row r="1912" spans="1:49">
      <c r="A1912" s="170" t="s">
        <v>8172</v>
      </c>
      <c r="B1912" s="177" t="s">
        <v>8173</v>
      </c>
      <c r="D1912" s="177" t="s">
        <v>508</v>
      </c>
      <c r="E1912" s="183" t="s">
        <v>1252</v>
      </c>
      <c r="F1912" s="177" t="s">
        <v>8347</v>
      </c>
      <c r="G1912" s="177" t="s">
        <v>2125</v>
      </c>
      <c r="I1912" s="177"/>
      <c r="J1912" s="181" t="s">
        <v>8186</v>
      </c>
      <c r="K1912" s="181" t="s">
        <v>8186</v>
      </c>
      <c r="L1912" s="177" t="s">
        <v>1575</v>
      </c>
      <c r="M1912" s="183"/>
      <c r="N1912" s="183" t="s">
        <v>8177</v>
      </c>
      <c r="O1912" s="177" t="s">
        <v>505</v>
      </c>
      <c r="R1912" s="177" t="s">
        <v>505</v>
      </c>
      <c r="AQ1912" s="177"/>
      <c r="AR1912" s="177" t="s">
        <v>6747</v>
      </c>
      <c r="AT1912" s="177"/>
      <c r="AU1912" s="177"/>
      <c r="AV1912" s="177"/>
      <c r="AW1912" s="177"/>
    </row>
    <row r="1913" spans="1:49">
      <c r="A1913" s="170" t="s">
        <v>8172</v>
      </c>
      <c r="B1913" s="177" t="s">
        <v>8173</v>
      </c>
      <c r="D1913" s="177" t="s">
        <v>508</v>
      </c>
      <c r="E1913" s="183" t="s">
        <v>1260</v>
      </c>
      <c r="F1913" s="183" t="s">
        <v>8348</v>
      </c>
      <c r="G1913" s="177" t="s">
        <v>8349</v>
      </c>
      <c r="I1913" s="177"/>
      <c r="J1913" s="181" t="s">
        <v>8186</v>
      </c>
      <c r="K1913" s="181" t="s">
        <v>8186</v>
      </c>
      <c r="L1913" s="177" t="s">
        <v>1575</v>
      </c>
      <c r="M1913" s="183"/>
      <c r="N1913" s="183" t="s">
        <v>8177</v>
      </c>
      <c r="O1913" s="177" t="s">
        <v>195</v>
      </c>
      <c r="R1913" s="177" t="s">
        <v>195</v>
      </c>
      <c r="AQ1913" s="177"/>
      <c r="AR1913" s="177" t="s">
        <v>8350</v>
      </c>
      <c r="AT1913" s="177"/>
      <c r="AU1913" s="177"/>
      <c r="AV1913" s="177"/>
      <c r="AW1913" s="177"/>
    </row>
    <row r="1914" spans="1:49">
      <c r="A1914" s="170" t="s">
        <v>8172</v>
      </c>
      <c r="B1914" s="177" t="s">
        <v>8173</v>
      </c>
      <c r="D1914" s="177" t="s">
        <v>508</v>
      </c>
      <c r="E1914" s="183" t="s">
        <v>1264</v>
      </c>
      <c r="F1914" s="177" t="s">
        <v>8351</v>
      </c>
      <c r="G1914" s="177" t="s">
        <v>3613</v>
      </c>
      <c r="I1914" s="177"/>
      <c r="J1914" s="181" t="s">
        <v>8186</v>
      </c>
      <c r="K1914" s="181" t="s">
        <v>8186</v>
      </c>
      <c r="L1914" s="177" t="s">
        <v>1575</v>
      </c>
      <c r="M1914" s="183"/>
      <c r="N1914" s="183" t="s">
        <v>8177</v>
      </c>
      <c r="O1914" s="177" t="s">
        <v>295</v>
      </c>
      <c r="R1914" s="177" t="s">
        <v>1308</v>
      </c>
      <c r="T1914" s="177" t="s">
        <v>2632</v>
      </c>
      <c r="AQ1914" s="177"/>
      <c r="AR1914" s="177" t="s">
        <v>8352</v>
      </c>
      <c r="AT1914" s="177"/>
      <c r="AU1914" s="177"/>
      <c r="AV1914" s="177"/>
      <c r="AW1914" s="177"/>
    </row>
    <row r="1915" spans="1:49">
      <c r="A1915" s="170" t="s">
        <v>8172</v>
      </c>
      <c r="B1915" s="177" t="s">
        <v>8173</v>
      </c>
      <c r="D1915" s="177" t="s">
        <v>508</v>
      </c>
      <c r="E1915" s="183" t="s">
        <v>2745</v>
      </c>
      <c r="F1915" s="177" t="s">
        <v>8353</v>
      </c>
      <c r="G1915" s="177" t="s">
        <v>2191</v>
      </c>
      <c r="I1915" s="177"/>
      <c r="J1915" s="181" t="s">
        <v>8186</v>
      </c>
      <c r="K1915" s="181" t="s">
        <v>8186</v>
      </c>
      <c r="L1915" s="177" t="s">
        <v>1575</v>
      </c>
      <c r="M1915" s="183"/>
      <c r="N1915" s="183" t="s">
        <v>8177</v>
      </c>
      <c r="O1915" s="177" t="s">
        <v>195</v>
      </c>
      <c r="R1915" s="177" t="s">
        <v>195</v>
      </c>
      <c r="AQ1915" s="177"/>
      <c r="AR1915" s="177" t="s">
        <v>8354</v>
      </c>
      <c r="AT1915" s="177"/>
      <c r="AU1915" s="177"/>
      <c r="AV1915" s="177"/>
      <c r="AW1915" s="177"/>
    </row>
    <row r="1916" spans="1:49">
      <c r="A1916" s="170" t="s">
        <v>8172</v>
      </c>
      <c r="B1916" s="177" t="s">
        <v>8173</v>
      </c>
      <c r="D1916" s="177" t="s">
        <v>508</v>
      </c>
      <c r="E1916" s="170" t="s">
        <v>1320</v>
      </c>
      <c r="F1916" s="177" t="s">
        <v>8355</v>
      </c>
      <c r="I1916" s="177" t="s">
        <v>2056</v>
      </c>
      <c r="J1916" s="178" t="s">
        <v>8186</v>
      </c>
      <c r="K1916" s="178" t="s">
        <v>8186</v>
      </c>
      <c r="L1916" s="177" t="s">
        <v>550</v>
      </c>
      <c r="M1916" s="183" t="s">
        <v>8177</v>
      </c>
      <c r="N1916" s="183" t="s">
        <v>8177</v>
      </c>
      <c r="O1916" s="177" t="s">
        <v>195</v>
      </c>
      <c r="P1916" s="177" t="s">
        <v>1193</v>
      </c>
      <c r="Q1916" s="177" t="s">
        <v>6574</v>
      </c>
      <c r="R1916" s="177" t="s">
        <v>600</v>
      </c>
      <c r="S1916" s="177" t="s">
        <v>601</v>
      </c>
      <c r="T1916" s="177" t="s">
        <v>8356</v>
      </c>
      <c r="U1916" s="177" t="s">
        <v>579</v>
      </c>
      <c r="V1916" s="177" t="s">
        <v>2052</v>
      </c>
      <c r="X1916" s="177" t="s">
        <v>673</v>
      </c>
      <c r="Y1916" s="177" t="s">
        <v>674</v>
      </c>
      <c r="Z1916" s="177" t="s">
        <v>579</v>
      </c>
      <c r="AA1916" s="177" t="s">
        <v>3737</v>
      </c>
      <c r="AC1916" s="177" t="s">
        <v>8357</v>
      </c>
      <c r="AD1916" s="177" t="s">
        <v>8358</v>
      </c>
      <c r="AE1916" s="177" t="s">
        <v>524</v>
      </c>
      <c r="AQ1916" s="177"/>
      <c r="AR1916" s="177" t="s">
        <v>8359</v>
      </c>
      <c r="AT1916" s="177"/>
      <c r="AU1916" s="177"/>
      <c r="AV1916" s="177"/>
      <c r="AW1916" s="177"/>
    </row>
    <row r="1917" spans="1:49">
      <c r="A1917" s="170" t="s">
        <v>8172</v>
      </c>
      <c r="B1917" s="177" t="s">
        <v>8173</v>
      </c>
      <c r="D1917" s="177" t="s">
        <v>508</v>
      </c>
      <c r="E1917" s="183" t="s">
        <v>3703</v>
      </c>
      <c r="F1917" s="183" t="s">
        <v>8360</v>
      </c>
      <c r="I1917" s="177" t="s">
        <v>2056</v>
      </c>
      <c r="J1917" s="178" t="s">
        <v>8186</v>
      </c>
      <c r="K1917" s="178" t="s">
        <v>8186</v>
      </c>
      <c r="L1917" s="177" t="s">
        <v>550</v>
      </c>
      <c r="M1917" s="183" t="s">
        <v>8177</v>
      </c>
      <c r="N1917" s="183" t="s">
        <v>8177</v>
      </c>
      <c r="O1917" s="177" t="s">
        <v>195</v>
      </c>
      <c r="P1917" s="177" t="s">
        <v>2113</v>
      </c>
      <c r="Q1917" s="177" t="s">
        <v>8361</v>
      </c>
      <c r="R1917" s="177" t="s">
        <v>600</v>
      </c>
      <c r="S1917" s="177" t="s">
        <v>601</v>
      </c>
      <c r="T1917" s="177" t="s">
        <v>8362</v>
      </c>
      <c r="U1917" s="177" t="s">
        <v>579</v>
      </c>
      <c r="V1917" s="177" t="s">
        <v>2424</v>
      </c>
      <c r="W1917" s="177" t="s">
        <v>8363</v>
      </c>
      <c r="X1917" s="177" t="s">
        <v>8364</v>
      </c>
      <c r="Y1917" s="177" t="s">
        <v>674</v>
      </c>
      <c r="Z1917" s="177" t="s">
        <v>579</v>
      </c>
      <c r="AA1917" s="177" t="s">
        <v>7881</v>
      </c>
      <c r="AC1917" s="177" t="s">
        <v>8357</v>
      </c>
      <c r="AD1917" s="177" t="s">
        <v>8365</v>
      </c>
      <c r="AE1917" s="177" t="s">
        <v>524</v>
      </c>
      <c r="AQ1917" s="177"/>
      <c r="AR1917" s="177" t="s">
        <v>8366</v>
      </c>
      <c r="AT1917" s="177"/>
      <c r="AU1917" s="177"/>
      <c r="AV1917" s="177"/>
      <c r="AW1917" s="177"/>
    </row>
    <row r="1918" spans="1:49">
      <c r="A1918" s="170" t="s">
        <v>8172</v>
      </c>
      <c r="B1918" s="177" t="s">
        <v>8173</v>
      </c>
      <c r="D1918" s="177" t="s">
        <v>508</v>
      </c>
      <c r="E1918" s="183" t="s">
        <v>1327</v>
      </c>
      <c r="F1918" s="177" t="s">
        <v>8367</v>
      </c>
      <c r="G1918" s="177" t="s">
        <v>8368</v>
      </c>
      <c r="I1918" s="177"/>
      <c r="J1918" s="181" t="s">
        <v>8186</v>
      </c>
      <c r="K1918" s="181" t="s">
        <v>8186</v>
      </c>
      <c r="L1918" s="177" t="s">
        <v>1575</v>
      </c>
      <c r="M1918" s="183"/>
      <c r="N1918" s="183" t="s">
        <v>8177</v>
      </c>
      <c r="O1918" s="177" t="s">
        <v>195</v>
      </c>
      <c r="R1918" s="177" t="s">
        <v>195</v>
      </c>
      <c r="AQ1918" s="177"/>
      <c r="AR1918" s="177" t="s">
        <v>8369</v>
      </c>
      <c r="AT1918" s="177"/>
      <c r="AU1918" s="177"/>
      <c r="AV1918" s="177"/>
      <c r="AW1918" s="177"/>
    </row>
    <row r="1919" spans="1:49">
      <c r="A1919" s="170" t="s">
        <v>8172</v>
      </c>
      <c r="B1919" s="177" t="s">
        <v>8173</v>
      </c>
      <c r="D1919" s="177" t="s">
        <v>508</v>
      </c>
      <c r="E1919" s="183" t="s">
        <v>1334</v>
      </c>
      <c r="F1919" s="177" t="s">
        <v>8370</v>
      </c>
      <c r="G1919" s="177" t="s">
        <v>4492</v>
      </c>
      <c r="I1919" s="177"/>
      <c r="J1919" s="181" t="s">
        <v>8186</v>
      </c>
      <c r="K1919" s="181" t="s">
        <v>8186</v>
      </c>
      <c r="L1919" s="177" t="s">
        <v>1575</v>
      </c>
      <c r="M1919" s="183"/>
      <c r="N1919" s="183" t="s">
        <v>8177</v>
      </c>
      <c r="O1919" s="177" t="s">
        <v>295</v>
      </c>
      <c r="R1919" s="177" t="s">
        <v>1308</v>
      </c>
      <c r="T1919" s="177" t="s">
        <v>3406</v>
      </c>
      <c r="AQ1919" s="177"/>
      <c r="AR1919" s="177" t="s">
        <v>8371</v>
      </c>
      <c r="AT1919" s="177"/>
      <c r="AU1919" s="177"/>
      <c r="AV1919" s="177"/>
      <c r="AW1919" s="177"/>
    </row>
    <row r="1920" spans="1:49">
      <c r="A1920" s="170" t="s">
        <v>8172</v>
      </c>
      <c r="B1920" s="177" t="s">
        <v>8173</v>
      </c>
      <c r="D1920" s="177" t="s">
        <v>508</v>
      </c>
      <c r="E1920" s="183" t="s">
        <v>2781</v>
      </c>
      <c r="F1920" s="177" t="s">
        <v>8372</v>
      </c>
      <c r="G1920" s="177" t="s">
        <v>520</v>
      </c>
      <c r="I1920" s="177"/>
      <c r="J1920" s="181" t="s">
        <v>8186</v>
      </c>
      <c r="K1920" s="181" t="s">
        <v>8186</v>
      </c>
      <c r="L1920" s="177" t="s">
        <v>1575</v>
      </c>
      <c r="M1920" s="183"/>
      <c r="N1920" s="183" t="s">
        <v>8177</v>
      </c>
      <c r="O1920" s="177" t="s">
        <v>195</v>
      </c>
      <c r="R1920" s="177" t="s">
        <v>195</v>
      </c>
      <c r="AQ1920" s="177" t="s">
        <v>8373</v>
      </c>
      <c r="AR1920" s="177" t="s">
        <v>8374</v>
      </c>
      <c r="AT1920" s="177"/>
      <c r="AU1920" s="177"/>
      <c r="AV1920" s="177"/>
      <c r="AW1920" s="177"/>
    </row>
    <row r="1921" spans="1:49">
      <c r="A1921" s="170" t="s">
        <v>8172</v>
      </c>
      <c r="B1921" s="177" t="s">
        <v>8173</v>
      </c>
      <c r="D1921" s="177" t="s">
        <v>508</v>
      </c>
      <c r="E1921" s="183" t="s">
        <v>2786</v>
      </c>
      <c r="F1921" s="177" t="s">
        <v>8375</v>
      </c>
      <c r="G1921" s="177" t="s">
        <v>3879</v>
      </c>
      <c r="I1921" s="177"/>
      <c r="J1921" s="181" t="s">
        <v>8186</v>
      </c>
      <c r="K1921" s="181" t="s">
        <v>8186</v>
      </c>
      <c r="L1921" s="177" t="s">
        <v>1575</v>
      </c>
      <c r="M1921" s="183"/>
      <c r="N1921" s="183" t="s">
        <v>8177</v>
      </c>
      <c r="O1921" s="177" t="s">
        <v>195</v>
      </c>
      <c r="R1921" s="177" t="s">
        <v>195</v>
      </c>
      <c r="AQ1921" s="177"/>
      <c r="AR1921" s="177" t="s">
        <v>8376</v>
      </c>
      <c r="AT1921" s="177"/>
      <c r="AU1921" s="177"/>
      <c r="AV1921" s="177"/>
      <c r="AW1921" s="177"/>
    </row>
    <row r="1922" spans="1:49">
      <c r="A1922" s="170" t="s">
        <v>8172</v>
      </c>
      <c r="B1922" s="177" t="s">
        <v>8173</v>
      </c>
      <c r="D1922" s="177" t="s">
        <v>508</v>
      </c>
      <c r="E1922" s="183" t="s">
        <v>2790</v>
      </c>
      <c r="F1922" s="177" t="s">
        <v>8377</v>
      </c>
      <c r="G1922" s="177" t="s">
        <v>8378</v>
      </c>
      <c r="I1922" s="177"/>
      <c r="J1922" s="181" t="s">
        <v>8186</v>
      </c>
      <c r="K1922" s="181" t="s">
        <v>8186</v>
      </c>
      <c r="L1922" s="177" t="s">
        <v>1575</v>
      </c>
      <c r="M1922" s="183"/>
      <c r="N1922" s="183" t="s">
        <v>8177</v>
      </c>
      <c r="O1922" s="177" t="s">
        <v>195</v>
      </c>
      <c r="R1922" s="177" t="s">
        <v>195</v>
      </c>
      <c r="AQ1922" s="177"/>
      <c r="AR1922" s="177" t="s">
        <v>1760</v>
      </c>
      <c r="AT1922" s="177"/>
      <c r="AU1922" s="177"/>
      <c r="AV1922" s="177"/>
      <c r="AW1922" s="177"/>
    </row>
    <row r="1923" spans="1:49">
      <c r="A1923" s="170" t="s">
        <v>8172</v>
      </c>
      <c r="B1923" s="177" t="s">
        <v>8173</v>
      </c>
      <c r="D1923" s="177" t="s">
        <v>508</v>
      </c>
      <c r="E1923" s="183" t="s">
        <v>2793</v>
      </c>
      <c r="F1923" s="177" t="s">
        <v>8379</v>
      </c>
      <c r="G1923" s="177" t="s">
        <v>8380</v>
      </c>
      <c r="I1923" s="177"/>
      <c r="J1923" s="181" t="s">
        <v>8186</v>
      </c>
      <c r="K1923" s="181" t="s">
        <v>8186</v>
      </c>
      <c r="L1923" s="177" t="s">
        <v>1575</v>
      </c>
      <c r="M1923" s="183"/>
      <c r="N1923" s="183" t="s">
        <v>8177</v>
      </c>
      <c r="O1923" s="177" t="s">
        <v>195</v>
      </c>
      <c r="R1923" s="177" t="s">
        <v>195</v>
      </c>
      <c r="AQ1923" s="177"/>
      <c r="AR1923" s="177" t="s">
        <v>8381</v>
      </c>
      <c r="AT1923" s="177"/>
      <c r="AU1923" s="177"/>
      <c r="AV1923" s="177"/>
      <c r="AW1923" s="177"/>
    </row>
    <row r="1924" spans="1:49">
      <c r="A1924" s="170" t="s">
        <v>8172</v>
      </c>
      <c r="B1924" s="177" t="s">
        <v>8173</v>
      </c>
      <c r="D1924" s="177" t="s">
        <v>508</v>
      </c>
      <c r="E1924" s="170" t="s">
        <v>2796</v>
      </c>
      <c r="F1924" s="177" t="s">
        <v>8382</v>
      </c>
      <c r="G1924" s="177" t="s">
        <v>964</v>
      </c>
      <c r="I1924" s="177"/>
      <c r="J1924" s="181" t="s">
        <v>8186</v>
      </c>
      <c r="K1924" s="181" t="s">
        <v>8186</v>
      </c>
      <c r="L1924" s="177" t="s">
        <v>1575</v>
      </c>
      <c r="M1924" s="183"/>
      <c r="N1924" s="183" t="s">
        <v>8177</v>
      </c>
      <c r="O1924" s="177" t="s">
        <v>295</v>
      </c>
      <c r="R1924" s="177" t="s">
        <v>295</v>
      </c>
      <c r="T1924" s="177" t="s">
        <v>3406</v>
      </c>
      <c r="AQ1924" s="177"/>
      <c r="AR1924" s="177" t="s">
        <v>8383</v>
      </c>
      <c r="AT1924" s="177"/>
      <c r="AU1924" s="177"/>
      <c r="AV1924" s="177"/>
      <c r="AW1924" s="177"/>
    </row>
    <row r="1925" spans="1:49">
      <c r="A1925" s="170" t="s">
        <v>8172</v>
      </c>
      <c r="B1925" s="177" t="s">
        <v>8173</v>
      </c>
      <c r="D1925" s="177" t="s">
        <v>508</v>
      </c>
      <c r="E1925" s="183" t="s">
        <v>1353</v>
      </c>
      <c r="F1925" s="177" t="s">
        <v>8384</v>
      </c>
      <c r="G1925" s="177" t="s">
        <v>8385</v>
      </c>
      <c r="I1925" s="177"/>
      <c r="J1925" s="181" t="s">
        <v>8186</v>
      </c>
      <c r="K1925" s="181" t="s">
        <v>8186</v>
      </c>
      <c r="L1925" s="177" t="s">
        <v>1575</v>
      </c>
      <c r="M1925" s="183"/>
      <c r="N1925" s="183" t="s">
        <v>8177</v>
      </c>
      <c r="O1925" s="177" t="s">
        <v>255</v>
      </c>
      <c r="R1925" s="177" t="s">
        <v>255</v>
      </c>
      <c r="AQ1925" s="177"/>
      <c r="AR1925" s="177" t="s">
        <v>6237</v>
      </c>
      <c r="AT1925" s="177"/>
      <c r="AU1925" s="177"/>
      <c r="AV1925" s="177"/>
      <c r="AW1925" s="177"/>
    </row>
    <row r="1926" spans="1:49">
      <c r="A1926" s="170" t="s">
        <v>8172</v>
      </c>
      <c r="B1926" s="177" t="s">
        <v>8173</v>
      </c>
      <c r="D1926" s="177" t="s">
        <v>508</v>
      </c>
      <c r="E1926" s="183" t="s">
        <v>2828</v>
      </c>
      <c r="F1926" s="177" t="s">
        <v>8386</v>
      </c>
      <c r="I1926" s="177" t="s">
        <v>2056</v>
      </c>
      <c r="J1926" s="178" t="s">
        <v>8186</v>
      </c>
      <c r="K1926" s="178" t="s">
        <v>8186</v>
      </c>
      <c r="L1926" s="177" t="s">
        <v>550</v>
      </c>
      <c r="M1926" s="183" t="s">
        <v>8177</v>
      </c>
      <c r="N1926" s="183" t="s">
        <v>8177</v>
      </c>
      <c r="O1926" s="177" t="s">
        <v>195</v>
      </c>
      <c r="P1926" s="177" t="s">
        <v>1193</v>
      </c>
      <c r="Q1926" s="177" t="s">
        <v>8387</v>
      </c>
      <c r="R1926" s="177" t="s">
        <v>600</v>
      </c>
      <c r="S1926" s="177" t="s">
        <v>601</v>
      </c>
      <c r="U1926" s="177" t="s">
        <v>739</v>
      </c>
      <c r="V1926" s="177" t="s">
        <v>2424</v>
      </c>
      <c r="W1926" s="177" t="s">
        <v>1178</v>
      </c>
      <c r="X1926" s="177" t="s">
        <v>673</v>
      </c>
      <c r="Y1926" s="177" t="s">
        <v>674</v>
      </c>
      <c r="Z1926" s="177" t="s">
        <v>739</v>
      </c>
      <c r="AA1926" s="177" t="s">
        <v>7881</v>
      </c>
      <c r="AC1926" s="177" t="s">
        <v>8388</v>
      </c>
      <c r="AD1926" s="177" t="s">
        <v>8389</v>
      </c>
      <c r="AE1926" s="177" t="s">
        <v>559</v>
      </c>
      <c r="AQ1926" s="177"/>
      <c r="AR1926" s="177" t="s">
        <v>8390</v>
      </c>
      <c r="AT1926" s="177"/>
      <c r="AU1926" s="177"/>
      <c r="AV1926" s="177"/>
      <c r="AW1926" s="177"/>
    </row>
    <row r="1927" spans="1:49">
      <c r="A1927" s="170" t="s">
        <v>8172</v>
      </c>
      <c r="B1927" s="177" t="s">
        <v>8173</v>
      </c>
      <c r="D1927" s="177" t="s">
        <v>508</v>
      </c>
      <c r="E1927" s="170" t="s">
        <v>1374</v>
      </c>
      <c r="F1927" s="177" t="s">
        <v>8391</v>
      </c>
      <c r="G1927" s="177" t="s">
        <v>742</v>
      </c>
      <c r="I1927" s="177"/>
      <c r="J1927" s="181" t="s">
        <v>8186</v>
      </c>
      <c r="K1927" s="181" t="s">
        <v>8186</v>
      </c>
      <c r="L1927" s="177" t="s">
        <v>1575</v>
      </c>
      <c r="M1927" s="183"/>
      <c r="N1927" s="183" t="s">
        <v>8177</v>
      </c>
      <c r="O1927" s="177" t="s">
        <v>195</v>
      </c>
      <c r="R1927" s="177" t="s">
        <v>195</v>
      </c>
      <c r="AQ1927" s="177"/>
      <c r="AR1927" s="177" t="s">
        <v>8392</v>
      </c>
      <c r="AT1927" s="177"/>
      <c r="AU1927" s="177"/>
      <c r="AV1927" s="177"/>
      <c r="AW1927" s="177"/>
    </row>
    <row r="1928" spans="1:49">
      <c r="A1928" s="170" t="s">
        <v>8172</v>
      </c>
      <c r="B1928" s="177" t="s">
        <v>8173</v>
      </c>
      <c r="D1928" s="177" t="s">
        <v>508</v>
      </c>
      <c r="E1928" s="183" t="s">
        <v>3777</v>
      </c>
      <c r="F1928" s="177" t="s">
        <v>8393</v>
      </c>
      <c r="I1928" s="177" t="s">
        <v>2056</v>
      </c>
      <c r="J1928" s="178" t="s">
        <v>8186</v>
      </c>
      <c r="K1928" s="178" t="s">
        <v>8186</v>
      </c>
      <c r="L1928" s="177" t="s">
        <v>550</v>
      </c>
      <c r="M1928" s="183" t="s">
        <v>8177</v>
      </c>
      <c r="N1928" s="183" t="s">
        <v>8177</v>
      </c>
      <c r="O1928" s="177" t="s">
        <v>195</v>
      </c>
      <c r="P1928" s="177" t="s">
        <v>1193</v>
      </c>
      <c r="Q1928" s="177" t="s">
        <v>8394</v>
      </c>
      <c r="R1928" s="177" t="s">
        <v>600</v>
      </c>
      <c r="S1928" s="177" t="s">
        <v>601</v>
      </c>
      <c r="U1928" s="177" t="s">
        <v>739</v>
      </c>
      <c r="V1928" s="177" t="s">
        <v>8395</v>
      </c>
      <c r="W1928" s="177" t="s">
        <v>1484</v>
      </c>
      <c r="X1928" s="177" t="s">
        <v>673</v>
      </c>
      <c r="Y1928" s="177" t="s">
        <v>674</v>
      </c>
      <c r="Z1928" s="177" t="s">
        <v>739</v>
      </c>
      <c r="AA1928" s="177" t="s">
        <v>8396</v>
      </c>
      <c r="AB1928" s="177" t="s">
        <v>8397</v>
      </c>
      <c r="AC1928" s="177" t="s">
        <v>8388</v>
      </c>
      <c r="AD1928" s="177" t="s">
        <v>8398</v>
      </c>
      <c r="AE1928" s="177" t="s">
        <v>559</v>
      </c>
      <c r="AQ1928" s="177"/>
      <c r="AR1928" s="177" t="s">
        <v>7393</v>
      </c>
      <c r="AT1928" s="177"/>
      <c r="AU1928" s="177"/>
      <c r="AV1928" s="177"/>
      <c r="AW1928" s="177"/>
    </row>
    <row r="1929" spans="1:49">
      <c r="A1929" s="170" t="s">
        <v>8172</v>
      </c>
      <c r="B1929" s="177" t="s">
        <v>8173</v>
      </c>
      <c r="D1929" s="177" t="s">
        <v>508</v>
      </c>
      <c r="E1929" s="183" t="s">
        <v>1407</v>
      </c>
      <c r="F1929" s="177" t="s">
        <v>8399</v>
      </c>
      <c r="G1929" s="177" t="s">
        <v>2128</v>
      </c>
      <c r="I1929" s="177"/>
      <c r="J1929" s="181" t="s">
        <v>8186</v>
      </c>
      <c r="K1929" s="181" t="s">
        <v>8186</v>
      </c>
      <c r="L1929" s="177" t="s">
        <v>1575</v>
      </c>
      <c r="M1929" s="183"/>
      <c r="N1929" s="183" t="s">
        <v>8177</v>
      </c>
      <c r="O1929" s="177" t="s">
        <v>255</v>
      </c>
      <c r="R1929" s="177" t="s">
        <v>255</v>
      </c>
      <c r="AQ1929" s="177"/>
      <c r="AR1929" s="177" t="s">
        <v>8400</v>
      </c>
      <c r="AT1929" s="177"/>
      <c r="AU1929" s="177"/>
      <c r="AV1929" s="177"/>
      <c r="AW1929" s="177"/>
    </row>
    <row r="1930" spans="1:49">
      <c r="A1930" s="170" t="s">
        <v>8172</v>
      </c>
      <c r="B1930" s="177" t="s">
        <v>8173</v>
      </c>
      <c r="D1930" s="177" t="s">
        <v>508</v>
      </c>
      <c r="E1930" s="183" t="s">
        <v>1418</v>
      </c>
      <c r="F1930" s="177" t="s">
        <v>8401</v>
      </c>
      <c r="G1930" s="177" t="s">
        <v>2671</v>
      </c>
      <c r="I1930" s="177"/>
      <c r="J1930" s="181" t="s">
        <v>8186</v>
      </c>
      <c r="K1930" s="181" t="s">
        <v>8186</v>
      </c>
      <c r="L1930" s="177" t="s">
        <v>1575</v>
      </c>
      <c r="M1930" s="183"/>
      <c r="N1930" s="183" t="s">
        <v>8177</v>
      </c>
      <c r="O1930" s="177" t="s">
        <v>195</v>
      </c>
      <c r="R1930" s="177" t="s">
        <v>195</v>
      </c>
      <c r="AQ1930" s="177"/>
      <c r="AR1930" s="177" t="s">
        <v>8402</v>
      </c>
      <c r="AT1930" s="177"/>
      <c r="AU1930" s="177"/>
      <c r="AV1930" s="177"/>
      <c r="AW1930" s="177"/>
    </row>
    <row r="1931" spans="1:49">
      <c r="A1931" s="170" t="s">
        <v>8172</v>
      </c>
      <c r="B1931" s="177" t="s">
        <v>8173</v>
      </c>
      <c r="D1931" s="177" t="s">
        <v>508</v>
      </c>
      <c r="E1931" s="183" t="s">
        <v>1430</v>
      </c>
      <c r="F1931" s="177" t="s">
        <v>8403</v>
      </c>
      <c r="G1931" s="177" t="s">
        <v>8404</v>
      </c>
      <c r="I1931" s="177"/>
      <c r="J1931" s="181" t="s">
        <v>8186</v>
      </c>
      <c r="K1931" s="181" t="s">
        <v>8186</v>
      </c>
      <c r="L1931" s="177" t="s">
        <v>1575</v>
      </c>
      <c r="M1931" s="183"/>
      <c r="N1931" s="183" t="s">
        <v>8177</v>
      </c>
      <c r="O1931" s="177" t="s">
        <v>323</v>
      </c>
      <c r="R1931" s="177" t="s">
        <v>323</v>
      </c>
      <c r="T1931" s="177" t="s">
        <v>8405</v>
      </c>
      <c r="AQ1931" s="177"/>
      <c r="AR1931" s="177" t="s">
        <v>8406</v>
      </c>
      <c r="AT1931" s="177"/>
      <c r="AU1931" s="177"/>
      <c r="AV1931" s="177"/>
      <c r="AW1931" s="177"/>
    </row>
    <row r="1932" spans="1:49">
      <c r="A1932" s="170" t="s">
        <v>8172</v>
      </c>
      <c r="B1932" s="177" t="s">
        <v>8173</v>
      </c>
      <c r="D1932" s="177" t="s">
        <v>508</v>
      </c>
      <c r="E1932" s="170" t="s">
        <v>8407</v>
      </c>
      <c r="F1932" s="177" t="s">
        <v>8408</v>
      </c>
      <c r="G1932" s="177" t="s">
        <v>8409</v>
      </c>
      <c r="I1932" s="177"/>
      <c r="J1932" s="181" t="s">
        <v>8186</v>
      </c>
      <c r="K1932" s="181" t="s">
        <v>8186</v>
      </c>
      <c r="L1932" s="177" t="s">
        <v>1575</v>
      </c>
      <c r="M1932" s="183"/>
      <c r="N1932" s="183" t="s">
        <v>8177</v>
      </c>
      <c r="O1932" s="177" t="s">
        <v>483</v>
      </c>
      <c r="R1932" s="177" t="s">
        <v>483</v>
      </c>
      <c r="T1932" s="177" t="s">
        <v>8405</v>
      </c>
      <c r="AQ1932" s="177"/>
      <c r="AR1932" s="177" t="s">
        <v>7535</v>
      </c>
      <c r="AT1932" s="177"/>
      <c r="AU1932" s="177"/>
      <c r="AV1932" s="177"/>
      <c r="AW1932" s="177"/>
    </row>
    <row r="1933" spans="1:49">
      <c r="A1933" s="170" t="s">
        <v>8172</v>
      </c>
      <c r="B1933" s="177" t="s">
        <v>8173</v>
      </c>
      <c r="D1933" s="177" t="s">
        <v>508</v>
      </c>
      <c r="E1933" s="183" t="s">
        <v>3805</v>
      </c>
      <c r="F1933" s="177" t="s">
        <v>8410</v>
      </c>
      <c r="G1933" s="177" t="s">
        <v>8411</v>
      </c>
      <c r="I1933" s="177"/>
      <c r="J1933" s="181" t="s">
        <v>8186</v>
      </c>
      <c r="K1933" s="181" t="s">
        <v>8186</v>
      </c>
      <c r="L1933" s="177" t="s">
        <v>1575</v>
      </c>
      <c r="M1933" s="183"/>
      <c r="N1933" s="183" t="s">
        <v>8177</v>
      </c>
      <c r="O1933" s="177" t="s">
        <v>323</v>
      </c>
      <c r="R1933" s="177" t="s">
        <v>323</v>
      </c>
      <c r="AQ1933" s="177"/>
      <c r="AR1933" s="177" t="s">
        <v>8412</v>
      </c>
      <c r="AT1933" s="177"/>
      <c r="AU1933" s="177"/>
      <c r="AV1933" s="177"/>
      <c r="AW1933" s="177"/>
    </row>
    <row r="1934" spans="1:49">
      <c r="A1934" s="170" t="s">
        <v>8172</v>
      </c>
      <c r="B1934" s="177" t="s">
        <v>8173</v>
      </c>
      <c r="D1934" s="177" t="s">
        <v>508</v>
      </c>
      <c r="E1934" s="170" t="s">
        <v>8413</v>
      </c>
      <c r="F1934" s="177" t="s">
        <v>8414</v>
      </c>
      <c r="G1934" s="177" t="s">
        <v>8415</v>
      </c>
      <c r="I1934" s="177"/>
      <c r="J1934" s="181" t="s">
        <v>8186</v>
      </c>
      <c r="K1934" s="181" t="s">
        <v>8186</v>
      </c>
      <c r="L1934" s="177" t="s">
        <v>1575</v>
      </c>
      <c r="M1934" s="183"/>
      <c r="N1934" s="183" t="s">
        <v>8177</v>
      </c>
      <c r="O1934" s="177" t="s">
        <v>483</v>
      </c>
      <c r="R1934" s="177" t="s">
        <v>483</v>
      </c>
      <c r="T1934" s="177" t="s">
        <v>8405</v>
      </c>
      <c r="AQ1934" s="177"/>
      <c r="AR1934" s="177" t="s">
        <v>8416</v>
      </c>
      <c r="AT1934" s="177"/>
      <c r="AU1934" s="177"/>
      <c r="AV1934" s="177"/>
      <c r="AW1934" s="177"/>
    </row>
    <row r="1935" spans="1:49">
      <c r="A1935" s="170" t="s">
        <v>8172</v>
      </c>
      <c r="B1935" s="177" t="s">
        <v>8173</v>
      </c>
      <c r="D1935" s="177" t="s">
        <v>508</v>
      </c>
      <c r="E1935" s="183" t="s">
        <v>1436</v>
      </c>
      <c r="F1935" s="177" t="s">
        <v>8417</v>
      </c>
      <c r="G1935" s="177" t="s">
        <v>8418</v>
      </c>
      <c r="I1935" s="177"/>
      <c r="J1935" s="181" t="s">
        <v>8186</v>
      </c>
      <c r="K1935" s="181" t="s">
        <v>8186</v>
      </c>
      <c r="L1935" s="177" t="s">
        <v>1575</v>
      </c>
      <c r="M1935" s="183"/>
      <c r="N1935" s="183" t="s">
        <v>8177</v>
      </c>
      <c r="O1935" s="177" t="s">
        <v>195</v>
      </c>
      <c r="R1935" s="177" t="s">
        <v>195</v>
      </c>
      <c r="AQ1935" s="177"/>
      <c r="AR1935" s="177" t="s">
        <v>8419</v>
      </c>
      <c r="AT1935" s="177"/>
      <c r="AU1935" s="177"/>
      <c r="AV1935" s="177"/>
      <c r="AW1935" s="177"/>
    </row>
    <row r="1936" spans="1:49">
      <c r="A1936" s="170" t="s">
        <v>8172</v>
      </c>
      <c r="B1936" s="177" t="s">
        <v>8173</v>
      </c>
      <c r="D1936" s="177" t="s">
        <v>508</v>
      </c>
      <c r="E1936" s="183" t="s">
        <v>1443</v>
      </c>
      <c r="F1936" s="177" t="s">
        <v>8420</v>
      </c>
      <c r="I1936" s="177" t="s">
        <v>2056</v>
      </c>
      <c r="J1936" s="178" t="s">
        <v>8186</v>
      </c>
      <c r="K1936" s="178" t="s">
        <v>8186</v>
      </c>
      <c r="L1936" s="177" t="s">
        <v>550</v>
      </c>
      <c r="M1936" s="183" t="s">
        <v>8177</v>
      </c>
      <c r="N1936" s="183" t="s">
        <v>8177</v>
      </c>
      <c r="O1936" s="177" t="s">
        <v>195</v>
      </c>
      <c r="P1936" s="177" t="s">
        <v>1193</v>
      </c>
      <c r="Q1936" s="177" t="s">
        <v>8361</v>
      </c>
      <c r="R1936" s="177" t="s">
        <v>600</v>
      </c>
      <c r="S1936" s="177" t="s">
        <v>601</v>
      </c>
      <c r="T1936" s="177" t="s">
        <v>8421</v>
      </c>
      <c r="U1936" s="177" t="s">
        <v>579</v>
      </c>
      <c r="V1936" s="177" t="s">
        <v>2346</v>
      </c>
      <c r="W1936" s="177" t="s">
        <v>3442</v>
      </c>
      <c r="X1936" s="177" t="s">
        <v>673</v>
      </c>
      <c r="Y1936" s="177" t="s">
        <v>674</v>
      </c>
      <c r="Z1936" s="177" t="s">
        <v>579</v>
      </c>
      <c r="AA1936" s="177" t="s">
        <v>2697</v>
      </c>
      <c r="AB1936" s="177" t="s">
        <v>8422</v>
      </c>
      <c r="AC1936" s="177" t="s">
        <v>8357</v>
      </c>
      <c r="AD1936" s="177" t="s">
        <v>8423</v>
      </c>
      <c r="AE1936" s="177" t="s">
        <v>524</v>
      </c>
      <c r="AQ1936" s="177"/>
      <c r="AR1936" s="177" t="s">
        <v>8424</v>
      </c>
      <c r="AT1936" s="177"/>
      <c r="AU1936" s="177"/>
      <c r="AV1936" s="177"/>
      <c r="AW1936" s="177"/>
    </row>
    <row r="1937" spans="1:49">
      <c r="A1937" s="170" t="s">
        <v>8172</v>
      </c>
      <c r="B1937" s="177" t="s">
        <v>8173</v>
      </c>
      <c r="D1937" s="177" t="s">
        <v>508</v>
      </c>
      <c r="E1937" s="183" t="s">
        <v>1447</v>
      </c>
      <c r="F1937" s="177" t="s">
        <v>8425</v>
      </c>
      <c r="G1937" s="177" t="s">
        <v>6487</v>
      </c>
      <c r="I1937" s="177"/>
      <c r="J1937" s="181" t="s">
        <v>8186</v>
      </c>
      <c r="K1937" s="181" t="s">
        <v>8186</v>
      </c>
      <c r="L1937" s="177" t="s">
        <v>1575</v>
      </c>
      <c r="M1937" s="183"/>
      <c r="N1937" s="183" t="s">
        <v>8177</v>
      </c>
      <c r="O1937" s="177" t="s">
        <v>195</v>
      </c>
      <c r="R1937" s="177" t="s">
        <v>195</v>
      </c>
      <c r="AQ1937" s="177" t="s">
        <v>8373</v>
      </c>
      <c r="AR1937" s="177" t="s">
        <v>8426</v>
      </c>
      <c r="AT1937" s="177"/>
      <c r="AU1937" s="177"/>
      <c r="AV1937" s="177"/>
      <c r="AW1937" s="177"/>
    </row>
    <row r="1938" spans="1:49">
      <c r="A1938" s="170" t="s">
        <v>8172</v>
      </c>
      <c r="B1938" s="177" t="s">
        <v>8173</v>
      </c>
      <c r="D1938" s="177" t="s">
        <v>508</v>
      </c>
      <c r="E1938" s="170" t="s">
        <v>3819</v>
      </c>
      <c r="F1938" s="177" t="s">
        <v>8427</v>
      </c>
      <c r="G1938" s="177" t="s">
        <v>2918</v>
      </c>
      <c r="I1938" s="177"/>
      <c r="J1938" s="181" t="s">
        <v>8186</v>
      </c>
      <c r="K1938" s="181" t="s">
        <v>8186</v>
      </c>
      <c r="L1938" s="177" t="s">
        <v>1575</v>
      </c>
      <c r="M1938" s="183"/>
      <c r="N1938" s="183" t="s">
        <v>8177</v>
      </c>
      <c r="O1938" s="177" t="s">
        <v>195</v>
      </c>
      <c r="R1938" s="177" t="s">
        <v>195</v>
      </c>
      <c r="AQ1938" s="177" t="s">
        <v>8373</v>
      </c>
      <c r="AR1938" s="177" t="s">
        <v>6216</v>
      </c>
      <c r="AT1938" s="177"/>
      <c r="AU1938" s="177"/>
      <c r="AV1938" s="177"/>
      <c r="AW1938" s="177"/>
    </row>
    <row r="1939" spans="1:49">
      <c r="A1939" s="170" t="s">
        <v>8172</v>
      </c>
      <c r="B1939" s="177" t="s">
        <v>8173</v>
      </c>
      <c r="D1939" s="177" t="s">
        <v>508</v>
      </c>
      <c r="E1939" s="183" t="s">
        <v>1455</v>
      </c>
      <c r="F1939" s="177" t="s">
        <v>8428</v>
      </c>
      <c r="I1939" s="177" t="s">
        <v>2056</v>
      </c>
      <c r="J1939" s="178" t="s">
        <v>8186</v>
      </c>
      <c r="K1939" s="178" t="s">
        <v>8186</v>
      </c>
      <c r="L1939" s="177" t="s">
        <v>550</v>
      </c>
      <c r="M1939" s="183" t="s">
        <v>8177</v>
      </c>
      <c r="N1939" s="183" t="s">
        <v>8177</v>
      </c>
      <c r="O1939" s="177" t="s">
        <v>195</v>
      </c>
      <c r="P1939" s="177" t="s">
        <v>8429</v>
      </c>
      <c r="Q1939" s="177" t="s">
        <v>8361</v>
      </c>
      <c r="R1939" s="177" t="s">
        <v>600</v>
      </c>
      <c r="S1939" s="177" t="s">
        <v>601</v>
      </c>
      <c r="T1939" s="177" t="s">
        <v>8430</v>
      </c>
      <c r="U1939" s="177" t="s">
        <v>579</v>
      </c>
      <c r="V1939" s="177" t="s">
        <v>1336</v>
      </c>
      <c r="X1939" s="177" t="s">
        <v>8364</v>
      </c>
      <c r="Y1939" s="177" t="s">
        <v>674</v>
      </c>
      <c r="Z1939" s="177" t="s">
        <v>579</v>
      </c>
      <c r="AA1939" s="177" t="s">
        <v>1404</v>
      </c>
      <c r="AC1939" s="177" t="s">
        <v>8431</v>
      </c>
      <c r="AD1939" s="177" t="s">
        <v>8432</v>
      </c>
      <c r="AE1939" s="177" t="s">
        <v>809</v>
      </c>
      <c r="AQ1939" s="177" t="s">
        <v>8433</v>
      </c>
      <c r="AR1939" s="177" t="s">
        <v>8434</v>
      </c>
      <c r="AT1939" s="177"/>
      <c r="AU1939" s="177"/>
      <c r="AV1939" s="177"/>
      <c r="AW1939" s="177"/>
    </row>
    <row r="1940" spans="1:49">
      <c r="A1940" s="170" t="s">
        <v>8172</v>
      </c>
      <c r="B1940" s="177" t="s">
        <v>8173</v>
      </c>
      <c r="D1940" s="177" t="s">
        <v>508</v>
      </c>
      <c r="E1940" s="183" t="s">
        <v>1459</v>
      </c>
      <c r="F1940" s="177" t="s">
        <v>8435</v>
      </c>
      <c r="I1940" s="177" t="s">
        <v>2056</v>
      </c>
      <c r="J1940" s="178" t="s">
        <v>8186</v>
      </c>
      <c r="K1940" s="178" t="s">
        <v>8186</v>
      </c>
      <c r="L1940" s="177" t="s">
        <v>550</v>
      </c>
      <c r="M1940" s="183" t="s">
        <v>8177</v>
      </c>
      <c r="N1940" s="183" t="s">
        <v>8177</v>
      </c>
      <c r="O1940" s="177" t="s">
        <v>195</v>
      </c>
      <c r="P1940" s="177" t="s">
        <v>2113</v>
      </c>
      <c r="Q1940" s="177" t="s">
        <v>8361</v>
      </c>
      <c r="R1940" s="177" t="s">
        <v>600</v>
      </c>
      <c r="S1940" s="177" t="s">
        <v>601</v>
      </c>
      <c r="T1940" s="177" t="s">
        <v>3588</v>
      </c>
      <c r="U1940" s="177" t="s">
        <v>579</v>
      </c>
      <c r="V1940" s="177" t="s">
        <v>1000</v>
      </c>
      <c r="X1940" s="177" t="s">
        <v>673</v>
      </c>
      <c r="Y1940" s="177" t="s">
        <v>674</v>
      </c>
      <c r="Z1940" s="177" t="s">
        <v>579</v>
      </c>
      <c r="AA1940" s="177" t="s">
        <v>1002</v>
      </c>
      <c r="AC1940" s="177" t="s">
        <v>8431</v>
      </c>
      <c r="AD1940" s="177" t="s">
        <v>8436</v>
      </c>
      <c r="AE1940" s="177" t="s">
        <v>809</v>
      </c>
      <c r="AQ1940" s="177"/>
      <c r="AR1940" s="177" t="s">
        <v>8437</v>
      </c>
      <c r="AT1940" s="177"/>
      <c r="AU1940" s="177"/>
      <c r="AV1940" s="177"/>
      <c r="AW1940" s="177"/>
    </row>
    <row r="1941" spans="1:49">
      <c r="A1941" s="170" t="s">
        <v>8172</v>
      </c>
      <c r="B1941" s="177" t="s">
        <v>8173</v>
      </c>
      <c r="D1941" s="177" t="s">
        <v>508</v>
      </c>
      <c r="E1941" s="183" t="s">
        <v>1463</v>
      </c>
      <c r="F1941" s="177" t="s">
        <v>8438</v>
      </c>
      <c r="I1941" s="177" t="s">
        <v>2056</v>
      </c>
      <c r="J1941" s="178" t="s">
        <v>8186</v>
      </c>
      <c r="K1941" s="178" t="s">
        <v>8186</v>
      </c>
      <c r="L1941" s="177" t="s">
        <v>550</v>
      </c>
      <c r="M1941" s="183" t="s">
        <v>8177</v>
      </c>
      <c r="N1941" s="183" t="s">
        <v>8177</v>
      </c>
      <c r="O1941" s="177" t="s">
        <v>195</v>
      </c>
      <c r="P1941" s="177" t="s">
        <v>2113</v>
      </c>
      <c r="Q1941" s="177" t="s">
        <v>8439</v>
      </c>
      <c r="R1941" s="177" t="s">
        <v>600</v>
      </c>
      <c r="S1941" s="177" t="s">
        <v>601</v>
      </c>
      <c r="T1941" s="177" t="s">
        <v>1589</v>
      </c>
      <c r="U1941" s="177" t="s">
        <v>832</v>
      </c>
      <c r="V1941" s="177" t="s">
        <v>2367</v>
      </c>
      <c r="X1941" s="177" t="s">
        <v>8364</v>
      </c>
      <c r="Y1941" s="177" t="s">
        <v>674</v>
      </c>
      <c r="Z1941" s="177" t="s">
        <v>832</v>
      </c>
      <c r="AA1941" s="177" t="s">
        <v>1399</v>
      </c>
      <c r="AC1941" s="177" t="s">
        <v>8431</v>
      </c>
      <c r="AD1941" s="177" t="s">
        <v>8440</v>
      </c>
      <c r="AE1941" s="177" t="s">
        <v>809</v>
      </c>
      <c r="AQ1941" s="177"/>
      <c r="AR1941" s="177" t="s">
        <v>8441</v>
      </c>
      <c r="AT1941" s="177"/>
      <c r="AU1941" s="177"/>
      <c r="AV1941" s="177"/>
      <c r="AW1941" s="177"/>
    </row>
    <row r="1942" spans="1:49">
      <c r="A1942" s="170" t="s">
        <v>8172</v>
      </c>
      <c r="B1942" s="177" t="s">
        <v>8173</v>
      </c>
      <c r="D1942" s="177" t="s">
        <v>508</v>
      </c>
      <c r="E1942" s="183" t="s">
        <v>1467</v>
      </c>
      <c r="F1942" s="177" t="s">
        <v>8442</v>
      </c>
      <c r="I1942" s="177"/>
      <c r="J1942" s="178">
        <v>43756</v>
      </c>
      <c r="K1942" s="178">
        <v>43756</v>
      </c>
      <c r="L1942" s="177" t="s">
        <v>7948</v>
      </c>
      <c r="M1942" s="183"/>
      <c r="N1942" s="183" t="s">
        <v>8177</v>
      </c>
      <c r="O1942" s="177" t="s">
        <v>411</v>
      </c>
      <c r="P1942" s="177" t="s">
        <v>8443</v>
      </c>
      <c r="R1942" s="177" t="s">
        <v>8444</v>
      </c>
      <c r="S1942" s="177" t="s">
        <v>7953</v>
      </c>
      <c r="T1942" s="186" t="s">
        <v>4290</v>
      </c>
      <c r="U1942" s="177" t="s">
        <v>8445</v>
      </c>
      <c r="V1942" s="177" t="s">
        <v>8446</v>
      </c>
      <c r="W1942" s="177" t="s">
        <v>8447</v>
      </c>
      <c r="Z1942" s="177" t="s">
        <v>694</v>
      </c>
      <c r="AQ1942" s="177" t="s">
        <v>8448</v>
      </c>
      <c r="AR1942" s="177" t="s">
        <v>7006</v>
      </c>
      <c r="AT1942" s="177"/>
      <c r="AU1942" s="177"/>
      <c r="AV1942" s="177"/>
      <c r="AW1942" s="177"/>
    </row>
    <row r="1943" spans="1:49">
      <c r="A1943" s="170" t="s">
        <v>8172</v>
      </c>
      <c r="B1943" s="177" t="s">
        <v>8173</v>
      </c>
      <c r="D1943" s="177" t="s">
        <v>508</v>
      </c>
      <c r="E1943" s="170" t="s">
        <v>1473</v>
      </c>
      <c r="F1943" s="177" t="s">
        <v>8449</v>
      </c>
      <c r="I1943" s="177"/>
      <c r="J1943" s="178">
        <v>43756</v>
      </c>
      <c r="K1943" s="178">
        <v>43756</v>
      </c>
      <c r="L1943" s="177" t="s">
        <v>7948</v>
      </c>
      <c r="M1943" s="183"/>
      <c r="N1943" s="183" t="s">
        <v>8177</v>
      </c>
      <c r="O1943" s="177" t="s">
        <v>195</v>
      </c>
      <c r="P1943" s="177" t="s">
        <v>8450</v>
      </c>
      <c r="R1943" s="177" t="s">
        <v>688</v>
      </c>
      <c r="S1943" s="177" t="s">
        <v>8451</v>
      </c>
      <c r="U1943" s="177" t="s">
        <v>8452</v>
      </c>
      <c r="V1943" s="177" t="s">
        <v>8453</v>
      </c>
      <c r="W1943" s="177" t="s">
        <v>6361</v>
      </c>
      <c r="X1943" s="177" t="s">
        <v>8454</v>
      </c>
      <c r="Z1943" s="177" t="s">
        <v>702</v>
      </c>
      <c r="AA1943" s="177" t="s">
        <v>1212</v>
      </c>
      <c r="AB1943" s="177" t="s">
        <v>8455</v>
      </c>
      <c r="AQ1943" s="177" t="s">
        <v>8456</v>
      </c>
      <c r="AR1943" s="177" t="s">
        <v>8457</v>
      </c>
      <c r="AT1943" s="177"/>
      <c r="AU1943" s="177"/>
      <c r="AV1943" s="177"/>
      <c r="AW1943" s="177"/>
    </row>
    <row r="1944" spans="1:49">
      <c r="A1944" s="170" t="s">
        <v>8172</v>
      </c>
      <c r="B1944" s="177" t="s">
        <v>8173</v>
      </c>
      <c r="D1944" s="177" t="s">
        <v>508</v>
      </c>
      <c r="E1944" s="183" t="s">
        <v>4829</v>
      </c>
      <c r="F1944" s="177" t="s">
        <v>8458</v>
      </c>
      <c r="I1944" s="177"/>
      <c r="J1944" s="178">
        <v>43756</v>
      </c>
      <c r="K1944" s="178">
        <v>43756</v>
      </c>
      <c r="L1944" s="177" t="s">
        <v>7948</v>
      </c>
      <c r="M1944" s="183"/>
      <c r="N1944" s="183" t="s">
        <v>8177</v>
      </c>
      <c r="O1944" s="177" t="s">
        <v>411</v>
      </c>
      <c r="P1944" s="177" t="s">
        <v>8443</v>
      </c>
      <c r="R1944" s="177" t="s">
        <v>8444</v>
      </c>
      <c r="S1944" s="177" t="s">
        <v>7953</v>
      </c>
      <c r="T1944" s="186" t="s">
        <v>4290</v>
      </c>
      <c r="U1944" s="177" t="s">
        <v>8445</v>
      </c>
      <c r="V1944" s="177" t="s">
        <v>8446</v>
      </c>
      <c r="W1944" s="177" t="s">
        <v>8447</v>
      </c>
      <c r="Z1944" s="177" t="s">
        <v>694</v>
      </c>
      <c r="AQ1944" s="177"/>
      <c r="AR1944" s="177" t="s">
        <v>8459</v>
      </c>
      <c r="AT1944" s="177"/>
      <c r="AU1944" s="177"/>
      <c r="AV1944" s="177"/>
      <c r="AW1944" s="177"/>
    </row>
    <row r="1945" spans="1:49">
      <c r="A1945" s="170" t="s">
        <v>8172</v>
      </c>
      <c r="B1945" s="177" t="s">
        <v>8173</v>
      </c>
      <c r="D1945" s="177" t="s">
        <v>508</v>
      </c>
      <c r="E1945" s="183" t="s">
        <v>1480</v>
      </c>
      <c r="F1945" s="177" t="s">
        <v>8460</v>
      </c>
      <c r="I1945" s="177"/>
      <c r="J1945" s="178">
        <v>43756</v>
      </c>
      <c r="K1945" s="178">
        <v>43756</v>
      </c>
      <c r="L1945" s="177" t="s">
        <v>7948</v>
      </c>
      <c r="M1945" s="183"/>
      <c r="N1945" s="183" t="s">
        <v>8177</v>
      </c>
      <c r="O1945" s="177" t="s">
        <v>195</v>
      </c>
      <c r="P1945" s="177" t="s">
        <v>8443</v>
      </c>
      <c r="R1945" s="177" t="s">
        <v>688</v>
      </c>
      <c r="S1945" s="177" t="s">
        <v>8451</v>
      </c>
      <c r="U1945" s="177" t="s">
        <v>8452</v>
      </c>
      <c r="V1945" s="177" t="s">
        <v>5940</v>
      </c>
      <c r="W1945" s="177" t="s">
        <v>6361</v>
      </c>
      <c r="X1945" s="177" t="s">
        <v>8454</v>
      </c>
      <c r="Z1945" s="177" t="s">
        <v>702</v>
      </c>
      <c r="AA1945" s="177" t="s">
        <v>8461</v>
      </c>
      <c r="AB1945" s="177" t="s">
        <v>8462</v>
      </c>
      <c r="AQ1945" s="177" t="s">
        <v>8456</v>
      </c>
      <c r="AR1945" s="177" t="s">
        <v>8463</v>
      </c>
      <c r="AT1945" s="177"/>
      <c r="AU1945" s="177"/>
      <c r="AV1945" s="177"/>
      <c r="AW1945" s="177"/>
    </row>
    <row r="1946" spans="1:49">
      <c r="A1946" s="170" t="s">
        <v>8172</v>
      </c>
      <c r="B1946" s="177" t="s">
        <v>8173</v>
      </c>
      <c r="D1946" s="177" t="s">
        <v>508</v>
      </c>
      <c r="E1946" s="183" t="s">
        <v>5750</v>
      </c>
      <c r="F1946" s="177" t="s">
        <v>8464</v>
      </c>
      <c r="I1946" s="177" t="s">
        <v>2056</v>
      </c>
      <c r="J1946" s="178" t="s">
        <v>8186</v>
      </c>
      <c r="K1946" s="178" t="s">
        <v>8186</v>
      </c>
      <c r="L1946" s="177" t="s">
        <v>550</v>
      </c>
      <c r="M1946" s="183" t="s">
        <v>8177</v>
      </c>
      <c r="N1946" s="183" t="s">
        <v>8177</v>
      </c>
      <c r="O1946" s="177" t="s">
        <v>195</v>
      </c>
      <c r="P1946" s="177" t="s">
        <v>2113</v>
      </c>
      <c r="Q1946" s="177" t="s">
        <v>8439</v>
      </c>
      <c r="R1946" s="177" t="s">
        <v>600</v>
      </c>
      <c r="S1946" s="177" t="s">
        <v>601</v>
      </c>
      <c r="T1946" s="177" t="s">
        <v>1584</v>
      </c>
      <c r="U1946" s="177" t="s">
        <v>832</v>
      </c>
      <c r="V1946" s="177" t="s">
        <v>2367</v>
      </c>
      <c r="X1946" s="177" t="s">
        <v>8364</v>
      </c>
      <c r="Y1946" s="177" t="s">
        <v>674</v>
      </c>
      <c r="Z1946" s="177" t="s">
        <v>832</v>
      </c>
      <c r="AA1946" s="177" t="s">
        <v>1399</v>
      </c>
      <c r="AC1946" s="177" t="s">
        <v>8431</v>
      </c>
      <c r="AD1946" s="177" t="s">
        <v>8465</v>
      </c>
      <c r="AE1946" s="177" t="s">
        <v>809</v>
      </c>
      <c r="AQ1946" s="177"/>
      <c r="AR1946" s="177" t="s">
        <v>8466</v>
      </c>
      <c r="AT1946" s="177"/>
      <c r="AU1946" s="177"/>
      <c r="AV1946" s="177"/>
      <c r="AW1946" s="177"/>
    </row>
    <row r="1947" spans="1:49">
      <c r="A1947" s="170" t="s">
        <v>8172</v>
      </c>
      <c r="B1947" s="177" t="s">
        <v>8173</v>
      </c>
      <c r="D1947" s="177" t="s">
        <v>508</v>
      </c>
      <c r="E1947" s="170" t="s">
        <v>1492</v>
      </c>
      <c r="F1947" s="177" t="s">
        <v>8467</v>
      </c>
      <c r="I1947" s="177"/>
      <c r="J1947" s="178">
        <v>43756</v>
      </c>
      <c r="K1947" s="178">
        <v>43756</v>
      </c>
      <c r="L1947" s="177" t="s">
        <v>7948</v>
      </c>
      <c r="M1947" s="183"/>
      <c r="N1947" s="183" t="s">
        <v>8177</v>
      </c>
      <c r="O1947" s="177" t="s">
        <v>411</v>
      </c>
      <c r="P1947" s="177" t="s">
        <v>8443</v>
      </c>
      <c r="R1947" s="177" t="s">
        <v>8444</v>
      </c>
      <c r="S1947" s="177" t="s">
        <v>7953</v>
      </c>
      <c r="T1947" s="186" t="s">
        <v>4290</v>
      </c>
      <c r="U1947" s="177" t="s">
        <v>8445</v>
      </c>
      <c r="V1947" s="177" t="s">
        <v>8446</v>
      </c>
      <c r="W1947" s="177" t="s">
        <v>8447</v>
      </c>
      <c r="Z1947" s="177" t="s">
        <v>694</v>
      </c>
      <c r="AQ1947" s="177"/>
      <c r="AR1947" s="177" t="s">
        <v>8468</v>
      </c>
      <c r="AT1947" s="177"/>
      <c r="AU1947" s="177"/>
      <c r="AV1947" s="177"/>
      <c r="AW1947" s="177"/>
    </row>
    <row r="1948" spans="1:49">
      <c r="A1948" s="170" t="s">
        <v>8172</v>
      </c>
      <c r="B1948" s="177" t="s">
        <v>8173</v>
      </c>
      <c r="D1948" s="177" t="s">
        <v>508</v>
      </c>
      <c r="E1948" s="183" t="s">
        <v>1514</v>
      </c>
      <c r="F1948" s="177" t="s">
        <v>8469</v>
      </c>
      <c r="I1948" s="177" t="s">
        <v>2056</v>
      </c>
      <c r="J1948" s="178" t="s">
        <v>8186</v>
      </c>
      <c r="K1948" s="178" t="s">
        <v>8186</v>
      </c>
      <c r="L1948" s="177" t="s">
        <v>550</v>
      </c>
      <c r="M1948" s="183" t="s">
        <v>8177</v>
      </c>
      <c r="N1948" s="183" t="s">
        <v>8177</v>
      </c>
      <c r="O1948" s="177" t="s">
        <v>195</v>
      </c>
      <c r="P1948" s="177" t="s">
        <v>1023</v>
      </c>
      <c r="Q1948" s="177" t="s">
        <v>8361</v>
      </c>
      <c r="R1948" s="177" t="s">
        <v>600</v>
      </c>
      <c r="S1948" s="177" t="s">
        <v>601</v>
      </c>
      <c r="T1948" s="177" t="s">
        <v>8470</v>
      </c>
      <c r="U1948" s="177" t="s">
        <v>702</v>
      </c>
      <c r="V1948" s="177" t="s">
        <v>743</v>
      </c>
      <c r="W1948" s="177" t="s">
        <v>1178</v>
      </c>
      <c r="X1948" s="177" t="s">
        <v>673</v>
      </c>
      <c r="Y1948" s="177" t="s">
        <v>674</v>
      </c>
      <c r="Z1948" s="177" t="s">
        <v>702</v>
      </c>
      <c r="AA1948" s="177" t="s">
        <v>744</v>
      </c>
      <c r="AC1948" s="177" t="s">
        <v>8388</v>
      </c>
      <c r="AD1948" s="177" t="s">
        <v>8471</v>
      </c>
      <c r="AE1948" s="177" t="s">
        <v>559</v>
      </c>
      <c r="AQ1948" s="177"/>
      <c r="AR1948" s="177" t="s">
        <v>6335</v>
      </c>
      <c r="AT1948" s="177"/>
      <c r="AU1948" s="177"/>
      <c r="AV1948" s="177"/>
      <c r="AW1948" s="177"/>
    </row>
    <row r="1949" spans="1:49">
      <c r="A1949" s="170" t="s">
        <v>8172</v>
      </c>
      <c r="B1949" s="177" t="s">
        <v>8173</v>
      </c>
      <c r="D1949" s="177" t="s">
        <v>508</v>
      </c>
      <c r="E1949" s="170" t="s">
        <v>1519</v>
      </c>
      <c r="F1949" s="204" t="s">
        <v>8472</v>
      </c>
      <c r="I1949" s="177" t="s">
        <v>2056</v>
      </c>
      <c r="J1949" s="178" t="s">
        <v>8186</v>
      </c>
      <c r="K1949" s="178" t="s">
        <v>8186</v>
      </c>
      <c r="L1949" s="177" t="s">
        <v>550</v>
      </c>
      <c r="M1949" s="183" t="s">
        <v>8177</v>
      </c>
      <c r="N1949" s="183" t="s">
        <v>8177</v>
      </c>
      <c r="O1949" s="177" t="s">
        <v>195</v>
      </c>
      <c r="P1949" s="177" t="s">
        <v>1193</v>
      </c>
      <c r="Q1949" s="177" t="s">
        <v>8361</v>
      </c>
      <c r="R1949" s="177" t="s">
        <v>600</v>
      </c>
      <c r="S1949" s="177" t="s">
        <v>601</v>
      </c>
      <c r="U1949" s="177" t="s">
        <v>702</v>
      </c>
      <c r="V1949" s="177" t="s">
        <v>8473</v>
      </c>
      <c r="W1949" s="177" t="s">
        <v>8363</v>
      </c>
      <c r="X1949" s="177" t="s">
        <v>673</v>
      </c>
      <c r="Y1949" s="177" t="s">
        <v>674</v>
      </c>
      <c r="Z1949" s="177" t="s">
        <v>702</v>
      </c>
      <c r="AA1949" s="177" t="s">
        <v>8474</v>
      </c>
      <c r="AC1949" s="177" t="s">
        <v>8475</v>
      </c>
      <c r="AD1949" s="177" t="s">
        <v>8476</v>
      </c>
      <c r="AE1949" s="177" t="s">
        <v>694</v>
      </c>
      <c r="AQ1949" s="177"/>
      <c r="AR1949" s="177" t="s">
        <v>8477</v>
      </c>
      <c r="AT1949" s="177"/>
      <c r="AU1949" s="177"/>
      <c r="AV1949" s="177"/>
      <c r="AW1949" s="177"/>
    </row>
    <row r="1950" spans="1:49">
      <c r="A1950" s="170" t="s">
        <v>8172</v>
      </c>
      <c r="B1950" s="177" t="s">
        <v>8173</v>
      </c>
      <c r="D1950" s="177" t="s">
        <v>508</v>
      </c>
      <c r="E1950" s="183" t="s">
        <v>974</v>
      </c>
      <c r="F1950" s="177" t="s">
        <v>8478</v>
      </c>
      <c r="I1950" s="177" t="s">
        <v>2056</v>
      </c>
      <c r="J1950" s="178">
        <v>43756</v>
      </c>
      <c r="K1950" s="178">
        <v>43756</v>
      </c>
      <c r="L1950" s="177" t="s">
        <v>513</v>
      </c>
      <c r="M1950" s="183" t="s">
        <v>8176</v>
      </c>
      <c r="N1950" s="183" t="s">
        <v>8177</v>
      </c>
      <c r="O1950" s="177" t="s">
        <v>195</v>
      </c>
      <c r="P1950" s="177" t="s">
        <v>1023</v>
      </c>
      <c r="Q1950" s="177" t="s">
        <v>1090</v>
      </c>
      <c r="R1950" s="177" t="s">
        <v>731</v>
      </c>
      <c r="S1950" s="177" t="s">
        <v>780</v>
      </c>
      <c r="T1950" s="177" t="s">
        <v>8479</v>
      </c>
      <c r="U1950" s="177" t="s">
        <v>702</v>
      </c>
      <c r="V1950" s="177" t="s">
        <v>1698</v>
      </c>
      <c r="W1950" s="177" t="s">
        <v>677</v>
      </c>
      <c r="X1950" s="177" t="s">
        <v>8202</v>
      </c>
      <c r="Z1950" s="177" t="s">
        <v>702</v>
      </c>
      <c r="AA1950" s="177" t="s">
        <v>3216</v>
      </c>
      <c r="AQ1950" s="177" t="s">
        <v>8456</v>
      </c>
      <c r="AR1950" s="177" t="s">
        <v>8480</v>
      </c>
      <c r="AT1950" s="177"/>
      <c r="AU1950" s="177"/>
      <c r="AV1950" s="177"/>
      <c r="AW1950" s="177"/>
    </row>
    <row r="1951" spans="1:49">
      <c r="A1951" s="170" t="s">
        <v>8172</v>
      </c>
      <c r="B1951" s="177" t="s">
        <v>8173</v>
      </c>
      <c r="D1951" s="177" t="s">
        <v>508</v>
      </c>
      <c r="E1951" s="183" t="s">
        <v>1548</v>
      </c>
      <c r="F1951" s="177" t="s">
        <v>8481</v>
      </c>
      <c r="I1951" s="177" t="s">
        <v>2056</v>
      </c>
      <c r="J1951" s="178">
        <v>43756</v>
      </c>
      <c r="K1951" s="178">
        <v>43756</v>
      </c>
      <c r="L1951" s="177" t="s">
        <v>513</v>
      </c>
      <c r="M1951" s="183" t="s">
        <v>8176</v>
      </c>
      <c r="N1951" s="183" t="s">
        <v>8177</v>
      </c>
      <c r="O1951" s="177" t="s">
        <v>195</v>
      </c>
      <c r="P1951" s="177" t="s">
        <v>1193</v>
      </c>
      <c r="Q1951" s="177" t="s">
        <v>1090</v>
      </c>
      <c r="R1951" s="177" t="s">
        <v>731</v>
      </c>
      <c r="S1951" s="177" t="s">
        <v>780</v>
      </c>
      <c r="T1951" s="177" t="s">
        <v>8482</v>
      </c>
      <c r="U1951" s="177" t="s">
        <v>702</v>
      </c>
      <c r="V1951" s="177" t="s">
        <v>707</v>
      </c>
      <c r="W1951" s="177" t="s">
        <v>3442</v>
      </c>
      <c r="X1951" s="177" t="s">
        <v>8202</v>
      </c>
      <c r="Z1951" s="177" t="s">
        <v>702</v>
      </c>
      <c r="AA1951" s="177" t="s">
        <v>3219</v>
      </c>
      <c r="AQ1951" s="177" t="s">
        <v>8456</v>
      </c>
      <c r="AR1951" s="177" t="s">
        <v>8483</v>
      </c>
      <c r="AT1951" s="177"/>
      <c r="AU1951" s="177"/>
      <c r="AV1951" s="177"/>
      <c r="AW1951" s="177"/>
    </row>
    <row r="1952" spans="1:49">
      <c r="A1952" s="170" t="s">
        <v>8172</v>
      </c>
      <c r="B1952" s="177" t="s">
        <v>8173</v>
      </c>
      <c r="D1952" s="177" t="s">
        <v>508</v>
      </c>
      <c r="E1952" s="170" t="s">
        <v>1556</v>
      </c>
      <c r="F1952" s="177" t="s">
        <v>8484</v>
      </c>
      <c r="I1952" s="177" t="s">
        <v>2056</v>
      </c>
      <c r="J1952" s="178">
        <v>43756</v>
      </c>
      <c r="K1952" s="178">
        <v>43756</v>
      </c>
      <c r="L1952" s="177" t="s">
        <v>513</v>
      </c>
      <c r="M1952" s="183" t="s">
        <v>8176</v>
      </c>
      <c r="N1952" s="183" t="s">
        <v>8177</v>
      </c>
      <c r="O1952" s="177" t="s">
        <v>195</v>
      </c>
      <c r="P1952" s="177" t="s">
        <v>552</v>
      </c>
      <c r="Q1952" s="177" t="s">
        <v>8485</v>
      </c>
      <c r="R1952" s="177" t="s">
        <v>731</v>
      </c>
      <c r="S1952" s="177" t="s">
        <v>780</v>
      </c>
      <c r="T1952" s="177" t="s">
        <v>2802</v>
      </c>
      <c r="U1952" s="177" t="s">
        <v>579</v>
      </c>
      <c r="V1952" s="177" t="s">
        <v>3414</v>
      </c>
      <c r="X1952" s="177" t="s">
        <v>8202</v>
      </c>
      <c r="Z1952" s="177" t="s">
        <v>579</v>
      </c>
      <c r="AA1952" s="177" t="s">
        <v>8486</v>
      </c>
      <c r="AC1952" s="177" t="s">
        <v>3208</v>
      </c>
      <c r="AD1952" s="177" t="s">
        <v>8487</v>
      </c>
      <c r="AE1952" s="177" t="s">
        <v>524</v>
      </c>
      <c r="AQ1952" s="177"/>
      <c r="AR1952" s="177" t="s">
        <v>7538</v>
      </c>
      <c r="AT1952" s="177"/>
      <c r="AU1952" s="177"/>
      <c r="AV1952" s="177"/>
      <c r="AW1952" s="177"/>
    </row>
    <row r="1953" spans="1:49">
      <c r="A1953" s="170" t="s">
        <v>8172</v>
      </c>
      <c r="B1953" s="177" t="s">
        <v>8173</v>
      </c>
      <c r="D1953" s="177" t="s">
        <v>508</v>
      </c>
      <c r="E1953" s="183" t="s">
        <v>1565</v>
      </c>
      <c r="F1953" s="177" t="s">
        <v>8488</v>
      </c>
      <c r="I1953" s="177" t="s">
        <v>2056</v>
      </c>
      <c r="J1953" s="178">
        <v>43756</v>
      </c>
      <c r="K1953" s="178">
        <v>43756</v>
      </c>
      <c r="L1953" s="177" t="s">
        <v>513</v>
      </c>
      <c r="M1953" s="183" t="s">
        <v>8176</v>
      </c>
      <c r="N1953" s="183" t="s">
        <v>8177</v>
      </c>
      <c r="O1953" s="177" t="s">
        <v>195</v>
      </c>
      <c r="P1953" s="177" t="s">
        <v>552</v>
      </c>
      <c r="Q1953" s="177" t="s">
        <v>8485</v>
      </c>
      <c r="R1953" s="177" t="s">
        <v>731</v>
      </c>
      <c r="S1953" s="177" t="s">
        <v>780</v>
      </c>
      <c r="T1953" s="177" t="s">
        <v>603</v>
      </c>
      <c r="U1953" s="177" t="s">
        <v>579</v>
      </c>
      <c r="V1953" s="177" t="s">
        <v>3280</v>
      </c>
      <c r="X1953" s="177" t="s">
        <v>8202</v>
      </c>
      <c r="Z1953" s="177" t="s">
        <v>579</v>
      </c>
      <c r="AA1953" s="177" t="s">
        <v>8489</v>
      </c>
      <c r="AC1953" s="177" t="s">
        <v>3208</v>
      </c>
      <c r="AD1953" s="177" t="s">
        <v>8490</v>
      </c>
      <c r="AE1953" s="177" t="s">
        <v>524</v>
      </c>
      <c r="AQ1953" s="177"/>
      <c r="AR1953" s="177" t="s">
        <v>8491</v>
      </c>
      <c r="AT1953" s="177"/>
      <c r="AU1953" s="177"/>
      <c r="AV1953" s="177"/>
      <c r="AW1953" s="177"/>
    </row>
    <row r="1954" spans="1:49">
      <c r="A1954" s="170" t="s">
        <v>8172</v>
      </c>
      <c r="B1954" s="177" t="s">
        <v>8173</v>
      </c>
      <c r="D1954" s="177" t="s">
        <v>508</v>
      </c>
      <c r="E1954" s="183" t="s">
        <v>1475</v>
      </c>
      <c r="F1954" s="177" t="s">
        <v>8492</v>
      </c>
      <c r="I1954" s="177" t="s">
        <v>2056</v>
      </c>
      <c r="J1954" s="178" t="s">
        <v>8186</v>
      </c>
      <c r="K1954" s="178" t="s">
        <v>8186</v>
      </c>
      <c r="L1954" s="177" t="s">
        <v>550</v>
      </c>
      <c r="M1954" s="183" t="s">
        <v>8177</v>
      </c>
      <c r="N1954" s="183" t="s">
        <v>8177</v>
      </c>
      <c r="O1954" s="177" t="s">
        <v>195</v>
      </c>
      <c r="P1954" s="177" t="s">
        <v>2113</v>
      </c>
      <c r="Q1954" s="177" t="s">
        <v>8493</v>
      </c>
      <c r="R1954" s="177" t="s">
        <v>600</v>
      </c>
      <c r="S1954" s="177" t="s">
        <v>601</v>
      </c>
      <c r="T1954" s="177" t="s">
        <v>7360</v>
      </c>
      <c r="U1954" s="177" t="s">
        <v>702</v>
      </c>
      <c r="V1954" s="177" t="s">
        <v>772</v>
      </c>
      <c r="X1954" s="177" t="s">
        <v>8364</v>
      </c>
      <c r="Y1954" s="177" t="s">
        <v>674</v>
      </c>
      <c r="Z1954" s="177" t="s">
        <v>702</v>
      </c>
      <c r="AA1954" s="177" t="s">
        <v>1011</v>
      </c>
      <c r="AC1954" s="177" t="s">
        <v>8431</v>
      </c>
      <c r="AD1954" s="177" t="s">
        <v>8494</v>
      </c>
      <c r="AE1954" s="177" t="s">
        <v>809</v>
      </c>
      <c r="AQ1954" s="177"/>
      <c r="AR1954" s="177" t="s">
        <v>8495</v>
      </c>
      <c r="AT1954" s="177"/>
      <c r="AU1954" s="177"/>
      <c r="AV1954" s="177"/>
      <c r="AW1954" s="177"/>
    </row>
    <row r="1955" spans="1:49">
      <c r="A1955" s="170" t="s">
        <v>8172</v>
      </c>
      <c r="B1955" s="177" t="s">
        <v>8173</v>
      </c>
      <c r="D1955" s="177" t="s">
        <v>508</v>
      </c>
      <c r="E1955" s="183" t="s">
        <v>6508</v>
      </c>
      <c r="F1955" s="177" t="s">
        <v>8496</v>
      </c>
      <c r="I1955" s="177" t="s">
        <v>2056</v>
      </c>
      <c r="J1955" s="178" t="s">
        <v>8186</v>
      </c>
      <c r="K1955" s="178" t="s">
        <v>8186</v>
      </c>
      <c r="L1955" s="177" t="s">
        <v>550</v>
      </c>
      <c r="M1955" s="183" t="s">
        <v>8177</v>
      </c>
      <c r="N1955" s="183" t="s">
        <v>8177</v>
      </c>
      <c r="O1955" s="177" t="s">
        <v>195</v>
      </c>
      <c r="P1955" s="177" t="s">
        <v>2113</v>
      </c>
      <c r="Q1955" s="177" t="s">
        <v>8493</v>
      </c>
      <c r="R1955" s="177" t="s">
        <v>600</v>
      </c>
      <c r="S1955" s="177" t="s">
        <v>601</v>
      </c>
      <c r="T1955" s="177" t="s">
        <v>8497</v>
      </c>
      <c r="U1955" s="177" t="s">
        <v>702</v>
      </c>
      <c r="V1955" s="177" t="s">
        <v>2823</v>
      </c>
      <c r="X1955" s="177" t="s">
        <v>8364</v>
      </c>
      <c r="Y1955" s="177" t="s">
        <v>674</v>
      </c>
      <c r="Z1955" s="177" t="s">
        <v>702</v>
      </c>
      <c r="AA1955" s="177" t="s">
        <v>1587</v>
      </c>
      <c r="AQ1955" s="177" t="s">
        <v>8456</v>
      </c>
      <c r="AR1955" s="177" t="s">
        <v>8498</v>
      </c>
      <c r="AT1955" s="177"/>
      <c r="AU1955" s="177"/>
      <c r="AV1955" s="177"/>
      <c r="AW1955" s="177"/>
    </row>
    <row r="1956" spans="1:49">
      <c r="A1956" s="170" t="s">
        <v>8172</v>
      </c>
      <c r="B1956" s="177" t="s">
        <v>8173</v>
      </c>
      <c r="D1956" s="177" t="s">
        <v>508</v>
      </c>
      <c r="E1956" s="183" t="s">
        <v>2205</v>
      </c>
      <c r="F1956" s="177" t="s">
        <v>8499</v>
      </c>
      <c r="G1956" s="177" t="s">
        <v>8500</v>
      </c>
      <c r="I1956" s="177"/>
      <c r="J1956" s="181" t="s">
        <v>8186</v>
      </c>
      <c r="K1956" s="181" t="s">
        <v>8186</v>
      </c>
      <c r="L1956" s="177" t="s">
        <v>1575</v>
      </c>
      <c r="M1956" s="183"/>
      <c r="N1956" s="183" t="s">
        <v>8177</v>
      </c>
      <c r="O1956" s="177" t="s">
        <v>195</v>
      </c>
      <c r="R1956" s="177" t="s">
        <v>195</v>
      </c>
      <c r="AQ1956" s="177" t="s">
        <v>8501</v>
      </c>
      <c r="AR1956" s="177" t="s">
        <v>1506</v>
      </c>
      <c r="AT1956" s="177"/>
      <c r="AU1956" s="177"/>
      <c r="AV1956" s="177"/>
      <c r="AW1956" s="177"/>
    </row>
    <row r="1957" spans="1:49">
      <c r="A1957" s="170" t="s">
        <v>8172</v>
      </c>
      <c r="B1957" s="177" t="s">
        <v>8173</v>
      </c>
      <c r="D1957" s="177" t="s">
        <v>508</v>
      </c>
      <c r="E1957" s="177" t="s">
        <v>7313</v>
      </c>
      <c r="F1957" s="177" t="s">
        <v>8502</v>
      </c>
      <c r="I1957" s="177" t="s">
        <v>2056</v>
      </c>
      <c r="J1957" s="178" t="s">
        <v>8186</v>
      </c>
      <c r="K1957" s="178" t="s">
        <v>8186</v>
      </c>
      <c r="L1957" s="177" t="s">
        <v>550</v>
      </c>
      <c r="M1957" s="177" t="s">
        <v>8177</v>
      </c>
      <c r="N1957" s="177" t="s">
        <v>8177</v>
      </c>
      <c r="O1957" s="177" t="s">
        <v>383</v>
      </c>
      <c r="P1957" s="177" t="s">
        <v>6204</v>
      </c>
      <c r="R1957" s="177" t="s">
        <v>383</v>
      </c>
      <c r="AQ1957" s="177"/>
      <c r="AR1957" s="177" t="s">
        <v>7541</v>
      </c>
      <c r="AT1957" s="177"/>
      <c r="AU1957" s="177"/>
      <c r="AV1957" s="177"/>
      <c r="AW1957" s="177"/>
    </row>
    <row r="1958" spans="1:49">
      <c r="A1958" s="170" t="s">
        <v>8172</v>
      </c>
      <c r="B1958" s="177" t="s">
        <v>8173</v>
      </c>
      <c r="D1958" s="177" t="s">
        <v>508</v>
      </c>
      <c r="E1958" s="177" t="s">
        <v>6952</v>
      </c>
      <c r="F1958" s="177" t="s">
        <v>8503</v>
      </c>
      <c r="I1958" s="177" t="s">
        <v>2056</v>
      </c>
      <c r="J1958" s="178" t="s">
        <v>8186</v>
      </c>
      <c r="K1958" s="178" t="s">
        <v>8186</v>
      </c>
      <c r="L1958" s="177" t="s">
        <v>550</v>
      </c>
      <c r="M1958" s="177" t="s">
        <v>8177</v>
      </c>
      <c r="N1958" s="183" t="s">
        <v>8177</v>
      </c>
      <c r="O1958" s="177" t="s">
        <v>383</v>
      </c>
      <c r="P1958" s="177" t="s">
        <v>8504</v>
      </c>
      <c r="Q1958" s="177" t="s">
        <v>8505</v>
      </c>
      <c r="R1958" s="177" t="s">
        <v>383</v>
      </c>
      <c r="AQ1958" s="177"/>
      <c r="AR1958" s="177" t="s">
        <v>8506</v>
      </c>
      <c r="AT1958" s="177"/>
      <c r="AU1958" s="177"/>
      <c r="AV1958" s="177"/>
      <c r="AW1958" s="177"/>
    </row>
    <row r="1959" spans="1:49">
      <c r="A1959" s="170" t="s">
        <v>8172</v>
      </c>
      <c r="B1959" s="177" t="s">
        <v>8173</v>
      </c>
      <c r="D1959" s="177" t="s">
        <v>508</v>
      </c>
      <c r="E1959" s="177" t="s">
        <v>1589</v>
      </c>
      <c r="F1959" s="177" t="s">
        <v>8507</v>
      </c>
      <c r="G1959" s="177" t="s">
        <v>1830</v>
      </c>
      <c r="I1959" s="177"/>
      <c r="J1959" s="181" t="s">
        <v>8186</v>
      </c>
      <c r="K1959" s="181" t="s">
        <v>8186</v>
      </c>
      <c r="L1959" s="177" t="s">
        <v>1575</v>
      </c>
      <c r="N1959" s="183" t="s">
        <v>8177</v>
      </c>
      <c r="O1959" s="177" t="s">
        <v>255</v>
      </c>
      <c r="R1959" s="177" t="s">
        <v>255</v>
      </c>
      <c r="AQ1959" s="177"/>
      <c r="AR1959" s="177" t="s">
        <v>8508</v>
      </c>
      <c r="AT1959" s="177"/>
      <c r="AU1959" s="177"/>
      <c r="AV1959" s="177"/>
      <c r="AW1959" s="177"/>
    </row>
    <row r="1960" spans="1:49">
      <c r="A1960" s="170" t="s">
        <v>8172</v>
      </c>
      <c r="B1960" s="177" t="s">
        <v>8173</v>
      </c>
      <c r="D1960" s="177" t="s">
        <v>508</v>
      </c>
      <c r="E1960" s="177" t="s">
        <v>1457</v>
      </c>
      <c r="F1960" s="177" t="s">
        <v>8509</v>
      </c>
      <c r="G1960" s="177" t="s">
        <v>8510</v>
      </c>
      <c r="I1960" s="177"/>
      <c r="J1960" s="181" t="s">
        <v>8186</v>
      </c>
      <c r="K1960" s="181" t="s">
        <v>8186</v>
      </c>
      <c r="L1960" s="177" t="s">
        <v>1575</v>
      </c>
      <c r="N1960" s="183" t="s">
        <v>8177</v>
      </c>
      <c r="O1960" s="177" t="s">
        <v>195</v>
      </c>
      <c r="R1960" s="177" t="s">
        <v>195</v>
      </c>
      <c r="AQ1960" s="177"/>
      <c r="AR1960" s="177" t="s">
        <v>8511</v>
      </c>
      <c r="AT1960" s="177"/>
      <c r="AU1960" s="177"/>
      <c r="AV1960" s="177"/>
      <c r="AW1960" s="177"/>
    </row>
    <row r="1961" spans="1:49">
      <c r="A1961" s="170" t="s">
        <v>8172</v>
      </c>
      <c r="B1961" s="177" t="s">
        <v>8173</v>
      </c>
      <c r="D1961" s="177" t="s">
        <v>508</v>
      </c>
      <c r="E1961" s="177" t="s">
        <v>1817</v>
      </c>
      <c r="F1961" s="177" t="s">
        <v>8512</v>
      </c>
      <c r="G1961" s="177" t="s">
        <v>8513</v>
      </c>
      <c r="I1961" s="177"/>
      <c r="J1961" s="181" t="s">
        <v>8186</v>
      </c>
      <c r="K1961" s="181" t="s">
        <v>8186</v>
      </c>
      <c r="L1961" s="177" t="s">
        <v>1575</v>
      </c>
      <c r="N1961" s="183" t="s">
        <v>8177</v>
      </c>
      <c r="O1961" s="177" t="s">
        <v>195</v>
      </c>
      <c r="R1961" s="177" t="s">
        <v>195</v>
      </c>
      <c r="AQ1961" s="177"/>
      <c r="AR1961" s="177" t="s">
        <v>4236</v>
      </c>
      <c r="AT1961" s="177"/>
      <c r="AU1961" s="177"/>
      <c r="AV1961" s="177"/>
      <c r="AW1961" s="177"/>
    </row>
    <row r="1962" spans="1:49">
      <c r="A1962" s="170" t="s">
        <v>8172</v>
      </c>
      <c r="B1962" s="177" t="s">
        <v>8173</v>
      </c>
      <c r="D1962" s="177" t="s">
        <v>508</v>
      </c>
      <c r="E1962" s="177" t="s">
        <v>1684</v>
      </c>
      <c r="F1962" s="177" t="s">
        <v>8514</v>
      </c>
      <c r="I1962" s="177" t="s">
        <v>777</v>
      </c>
      <c r="J1962" s="178" t="s">
        <v>8186</v>
      </c>
      <c r="K1962" s="178" t="s">
        <v>8186</v>
      </c>
      <c r="L1962" s="177" t="s">
        <v>550</v>
      </c>
      <c r="M1962" s="177" t="s">
        <v>8177</v>
      </c>
      <c r="N1962" s="177" t="s">
        <v>8177</v>
      </c>
      <c r="O1962" s="177" t="s">
        <v>303</v>
      </c>
      <c r="Q1962" s="177" t="s">
        <v>1829</v>
      </c>
      <c r="R1962" s="177" t="s">
        <v>1267</v>
      </c>
      <c r="S1962" s="177" t="s">
        <v>303</v>
      </c>
      <c r="U1962" s="177" t="s">
        <v>8515</v>
      </c>
      <c r="V1962" s="177" t="s">
        <v>8516</v>
      </c>
      <c r="W1962" s="177" t="s">
        <v>8517</v>
      </c>
      <c r="X1962" s="177" t="s">
        <v>8518</v>
      </c>
      <c r="Y1962" s="177" t="s">
        <v>8519</v>
      </c>
      <c r="Z1962" s="177" t="s">
        <v>8516</v>
      </c>
      <c r="AA1962" s="177" t="s">
        <v>8517</v>
      </c>
      <c r="AB1962" s="177" t="s">
        <v>8520</v>
      </c>
      <c r="AQ1962" s="177"/>
      <c r="AR1962" s="177" t="s">
        <v>6339</v>
      </c>
      <c r="AT1962" s="177"/>
      <c r="AU1962" s="177"/>
      <c r="AV1962" s="177"/>
      <c r="AW1962" s="177"/>
    </row>
    <row r="1963" spans="1:49">
      <c r="A1963" s="170" t="s">
        <v>8172</v>
      </c>
      <c r="B1963" s="177" t="s">
        <v>8173</v>
      </c>
      <c r="D1963" s="177" t="s">
        <v>508</v>
      </c>
      <c r="E1963" s="177" t="s">
        <v>2763</v>
      </c>
      <c r="F1963" s="177" t="s">
        <v>8521</v>
      </c>
      <c r="I1963" s="177"/>
      <c r="J1963" s="181" t="s">
        <v>8186</v>
      </c>
      <c r="K1963" s="181" t="s">
        <v>8186</v>
      </c>
      <c r="L1963" s="177" t="s">
        <v>1575</v>
      </c>
      <c r="N1963" s="183" t="s">
        <v>8177</v>
      </c>
      <c r="O1963" s="177" t="s">
        <v>190</v>
      </c>
      <c r="Q1963" s="177" t="s">
        <v>1134</v>
      </c>
      <c r="R1963" s="177" t="s">
        <v>190</v>
      </c>
      <c r="AQ1963" s="177"/>
      <c r="AR1963" s="177" t="s">
        <v>8522</v>
      </c>
      <c r="AT1963" s="177"/>
      <c r="AU1963" s="177"/>
      <c r="AV1963" s="177"/>
      <c r="AW1963" s="177"/>
    </row>
    <row r="1964" spans="1:49">
      <c r="A1964" s="170" t="s">
        <v>8172</v>
      </c>
      <c r="B1964" s="177" t="s">
        <v>8173</v>
      </c>
      <c r="D1964" s="177" t="s">
        <v>508</v>
      </c>
      <c r="E1964" s="177" t="s">
        <v>7348</v>
      </c>
      <c r="F1964" s="177" t="s">
        <v>8523</v>
      </c>
      <c r="I1964" s="177"/>
      <c r="J1964" s="181" t="s">
        <v>8186</v>
      </c>
      <c r="K1964" s="181" t="s">
        <v>8186</v>
      </c>
      <c r="L1964" s="177" t="s">
        <v>1575</v>
      </c>
      <c r="N1964" s="183" t="s">
        <v>8177</v>
      </c>
      <c r="O1964" s="177" t="s">
        <v>190</v>
      </c>
      <c r="Q1964" s="177" t="s">
        <v>1159</v>
      </c>
      <c r="R1964" s="177" t="s">
        <v>190</v>
      </c>
      <c r="AQ1964" s="177"/>
      <c r="AR1964" s="177" t="s">
        <v>8524</v>
      </c>
      <c r="AT1964" s="177"/>
      <c r="AU1964" s="177"/>
      <c r="AV1964" s="177"/>
      <c r="AW1964" s="177"/>
    </row>
    <row r="1965" spans="1:49">
      <c r="A1965" s="170" t="s">
        <v>8172</v>
      </c>
      <c r="B1965" s="177" t="s">
        <v>8173</v>
      </c>
      <c r="D1965" s="177" t="s">
        <v>508</v>
      </c>
      <c r="E1965" s="177" t="s">
        <v>1465</v>
      </c>
      <c r="F1965" s="177" t="s">
        <v>8525</v>
      </c>
      <c r="I1965" s="177"/>
      <c r="J1965" s="181" t="s">
        <v>8186</v>
      </c>
      <c r="K1965" s="181" t="s">
        <v>8186</v>
      </c>
      <c r="L1965" s="177" t="s">
        <v>1575</v>
      </c>
      <c r="N1965" s="183" t="s">
        <v>8177</v>
      </c>
      <c r="O1965" s="177" t="s">
        <v>190</v>
      </c>
      <c r="Q1965" s="177" t="s">
        <v>809</v>
      </c>
      <c r="R1965" s="177" t="s">
        <v>190</v>
      </c>
      <c r="AQ1965" s="177"/>
      <c r="AR1965" s="177" t="s">
        <v>8526</v>
      </c>
      <c r="AT1965" s="177"/>
      <c r="AU1965" s="177"/>
      <c r="AV1965" s="177"/>
      <c r="AW1965" s="177"/>
    </row>
    <row r="1966" spans="1:49">
      <c r="A1966" s="170" t="s">
        <v>8172</v>
      </c>
      <c r="B1966" s="177" t="s">
        <v>8173</v>
      </c>
      <c r="D1966" s="177" t="s">
        <v>508</v>
      </c>
      <c r="E1966" s="177" t="s">
        <v>5736</v>
      </c>
      <c r="F1966" s="177" t="s">
        <v>8527</v>
      </c>
      <c r="I1966" s="177" t="s">
        <v>2056</v>
      </c>
      <c r="J1966" s="178" t="s">
        <v>8186</v>
      </c>
      <c r="K1966" s="178" t="s">
        <v>8186</v>
      </c>
      <c r="L1966" s="177" t="s">
        <v>550</v>
      </c>
      <c r="M1966" s="177" t="s">
        <v>8177</v>
      </c>
      <c r="N1966" s="177" t="s">
        <v>8177</v>
      </c>
      <c r="O1966" s="177" t="s">
        <v>383</v>
      </c>
      <c r="P1966" s="177" t="s">
        <v>8528</v>
      </c>
      <c r="Q1966" s="177" t="s">
        <v>8529</v>
      </c>
      <c r="R1966" s="177" t="s">
        <v>383</v>
      </c>
      <c r="AQ1966" s="177"/>
      <c r="AR1966" s="177" t="s">
        <v>8530</v>
      </c>
      <c r="AT1966" s="177"/>
      <c r="AU1966" s="177"/>
      <c r="AV1966" s="177"/>
      <c r="AW1966" s="177"/>
    </row>
    <row r="1967" spans="1:49">
      <c r="A1967" s="170" t="s">
        <v>8172</v>
      </c>
      <c r="B1967" s="177" t="s">
        <v>8173</v>
      </c>
      <c r="D1967" s="177" t="s">
        <v>508</v>
      </c>
      <c r="E1967" s="170" t="s">
        <v>1832</v>
      </c>
      <c r="F1967" s="177" t="s">
        <v>8531</v>
      </c>
      <c r="I1967" s="177" t="s">
        <v>2056</v>
      </c>
      <c r="J1967" s="178" t="s">
        <v>8186</v>
      </c>
      <c r="K1967" s="178" t="s">
        <v>8186</v>
      </c>
      <c r="L1967" s="177" t="s">
        <v>550</v>
      </c>
      <c r="M1967" s="177" t="s">
        <v>8177</v>
      </c>
      <c r="N1967" s="177" t="s">
        <v>8177</v>
      </c>
      <c r="O1967" s="177" t="s">
        <v>399</v>
      </c>
      <c r="Q1967" s="177" t="s">
        <v>1134</v>
      </c>
      <c r="R1967" s="177" t="s">
        <v>1834</v>
      </c>
      <c r="S1967" s="177" t="s">
        <v>399</v>
      </c>
      <c r="T1967" s="177" t="s">
        <v>512</v>
      </c>
      <c r="AQ1967" s="177"/>
      <c r="AR1967" s="177" t="s">
        <v>8532</v>
      </c>
      <c r="AT1967" s="177"/>
      <c r="AU1967" s="177"/>
      <c r="AV1967" s="177"/>
      <c r="AW1967" s="177"/>
    </row>
    <row r="1968" spans="1:49">
      <c r="A1968" s="170" t="s">
        <v>8172</v>
      </c>
      <c r="B1968" s="177" t="s">
        <v>8173</v>
      </c>
      <c r="D1968" s="177" t="s">
        <v>508</v>
      </c>
      <c r="E1968" s="170" t="s">
        <v>1835</v>
      </c>
      <c r="F1968" s="177" t="s">
        <v>8533</v>
      </c>
      <c r="I1968" s="177" t="s">
        <v>2056</v>
      </c>
      <c r="J1968" s="178" t="s">
        <v>8186</v>
      </c>
      <c r="K1968" s="178" t="s">
        <v>8186</v>
      </c>
      <c r="L1968" s="177" t="s">
        <v>550</v>
      </c>
      <c r="M1968" s="177" t="s">
        <v>8177</v>
      </c>
      <c r="N1968" s="177" t="s">
        <v>8177</v>
      </c>
      <c r="O1968" s="177" t="s">
        <v>399</v>
      </c>
      <c r="Q1968" s="177" t="s">
        <v>1159</v>
      </c>
      <c r="R1968" s="177" t="s">
        <v>1834</v>
      </c>
      <c r="S1968" s="177" t="s">
        <v>399</v>
      </c>
      <c r="T1968" s="177" t="s">
        <v>512</v>
      </c>
      <c r="AQ1968" s="177"/>
      <c r="AR1968" s="177" t="s">
        <v>8534</v>
      </c>
      <c r="AT1968" s="177"/>
      <c r="AU1968" s="177"/>
      <c r="AV1968" s="177"/>
      <c r="AW1968" s="177"/>
    </row>
    <row r="1969" spans="1:68">
      <c r="A1969" s="170" t="s">
        <v>8172</v>
      </c>
      <c r="B1969" s="177" t="s">
        <v>8173</v>
      </c>
      <c r="D1969" s="177" t="s">
        <v>508</v>
      </c>
      <c r="E1969" s="170" t="s">
        <v>1837</v>
      </c>
      <c r="F1969" s="177" t="s">
        <v>8535</v>
      </c>
      <c r="I1969" s="177" t="s">
        <v>2056</v>
      </c>
      <c r="J1969" s="178" t="s">
        <v>8186</v>
      </c>
      <c r="K1969" s="178" t="s">
        <v>8186</v>
      </c>
      <c r="L1969" s="177" t="s">
        <v>550</v>
      </c>
      <c r="M1969" s="177" t="s">
        <v>8177</v>
      </c>
      <c r="N1969" s="177" t="s">
        <v>8177</v>
      </c>
      <c r="O1969" s="177" t="s">
        <v>399</v>
      </c>
      <c r="Q1969" s="177" t="s">
        <v>809</v>
      </c>
      <c r="R1969" s="177" t="s">
        <v>1834</v>
      </c>
      <c r="S1969" s="177" t="s">
        <v>399</v>
      </c>
      <c r="T1969" s="177" t="s">
        <v>512</v>
      </c>
      <c r="AQ1969" s="177"/>
      <c r="AR1969" s="177" t="s">
        <v>8536</v>
      </c>
      <c r="AT1969" s="177"/>
      <c r="AU1969" s="177"/>
      <c r="AV1969" s="177"/>
      <c r="AW1969" s="177"/>
    </row>
    <row r="1970" spans="1:68">
      <c r="A1970" s="170" t="s">
        <v>8172</v>
      </c>
      <c r="B1970" s="177" t="s">
        <v>8173</v>
      </c>
      <c r="D1970" s="177" t="s">
        <v>508</v>
      </c>
      <c r="E1970" s="170" t="s">
        <v>1839</v>
      </c>
      <c r="F1970" s="177" t="s">
        <v>8537</v>
      </c>
      <c r="I1970" s="177" t="s">
        <v>2056</v>
      </c>
      <c r="J1970" s="178" t="s">
        <v>8186</v>
      </c>
      <c r="K1970" s="178" t="s">
        <v>8186</v>
      </c>
      <c r="L1970" s="177" t="s">
        <v>550</v>
      </c>
      <c r="M1970" s="177" t="s">
        <v>8177</v>
      </c>
      <c r="N1970" s="177" t="s">
        <v>8177</v>
      </c>
      <c r="O1970" s="177" t="s">
        <v>399</v>
      </c>
      <c r="Q1970" s="177" t="s">
        <v>559</v>
      </c>
      <c r="R1970" s="177" t="s">
        <v>1834</v>
      </c>
      <c r="S1970" s="177" t="s">
        <v>399</v>
      </c>
      <c r="T1970" s="177" t="s">
        <v>512</v>
      </c>
      <c r="AQ1970" s="177"/>
      <c r="AR1970" s="177" t="s">
        <v>8538</v>
      </c>
      <c r="AT1970" s="177"/>
      <c r="AU1970" s="177"/>
      <c r="AV1970" s="177"/>
      <c r="AW1970" s="177"/>
    </row>
    <row r="1971" spans="1:68">
      <c r="A1971" s="170" t="s">
        <v>8172</v>
      </c>
      <c r="B1971" s="177" t="s">
        <v>8173</v>
      </c>
      <c r="D1971" s="177" t="s">
        <v>508</v>
      </c>
      <c r="E1971" s="170" t="s">
        <v>8539</v>
      </c>
      <c r="F1971" s="177" t="s">
        <v>8540</v>
      </c>
      <c r="I1971" s="177" t="s">
        <v>2056</v>
      </c>
      <c r="J1971" s="178" t="s">
        <v>8186</v>
      </c>
      <c r="K1971" s="178" t="s">
        <v>8186</v>
      </c>
      <c r="L1971" s="177" t="s">
        <v>550</v>
      </c>
      <c r="M1971" s="177" t="s">
        <v>8177</v>
      </c>
      <c r="N1971" s="177" t="s">
        <v>8177</v>
      </c>
      <c r="O1971" s="177" t="s">
        <v>399</v>
      </c>
      <c r="Q1971" s="177" t="s">
        <v>1393</v>
      </c>
      <c r="R1971" s="177" t="s">
        <v>1834</v>
      </c>
      <c r="S1971" s="177" t="s">
        <v>399</v>
      </c>
      <c r="T1971" s="177" t="s">
        <v>512</v>
      </c>
      <c r="AQ1971" s="177"/>
      <c r="AR1971" s="177" t="s">
        <v>4310</v>
      </c>
      <c r="AT1971" s="177"/>
      <c r="AU1971" s="177"/>
      <c r="AV1971" s="177"/>
      <c r="AW1971" s="177"/>
    </row>
    <row r="1972" spans="1:68">
      <c r="A1972" s="170" t="s">
        <v>8172</v>
      </c>
      <c r="B1972" s="177" t="s">
        <v>8173</v>
      </c>
      <c r="D1972" s="177" t="s">
        <v>508</v>
      </c>
      <c r="E1972" s="170" t="s">
        <v>8541</v>
      </c>
      <c r="F1972" s="177" t="s">
        <v>8542</v>
      </c>
      <c r="I1972" s="177" t="s">
        <v>2056</v>
      </c>
      <c r="J1972" s="178" t="s">
        <v>8186</v>
      </c>
      <c r="K1972" s="178" t="s">
        <v>8186</v>
      </c>
      <c r="L1972" s="177" t="s">
        <v>550</v>
      </c>
      <c r="M1972" s="177" t="s">
        <v>8177</v>
      </c>
      <c r="N1972" s="177" t="s">
        <v>8177</v>
      </c>
      <c r="O1972" s="177" t="s">
        <v>399</v>
      </c>
      <c r="Q1972" s="177" t="s">
        <v>1049</v>
      </c>
      <c r="R1972" s="177" t="s">
        <v>1834</v>
      </c>
      <c r="S1972" s="177" t="s">
        <v>399</v>
      </c>
      <c r="T1972" s="177" t="s">
        <v>512</v>
      </c>
      <c r="AQ1972" s="177"/>
      <c r="AR1972" s="177" t="s">
        <v>8543</v>
      </c>
      <c r="AT1972" s="177"/>
      <c r="AU1972" s="177"/>
      <c r="AV1972" s="177"/>
      <c r="AW1972" s="177"/>
    </row>
    <row r="1973" spans="1:68">
      <c r="A1973" s="170" t="s">
        <v>8172</v>
      </c>
      <c r="B1973" s="177" t="s">
        <v>8173</v>
      </c>
      <c r="D1973" s="177" t="s">
        <v>508</v>
      </c>
      <c r="E1973" s="170" t="s">
        <v>8544</v>
      </c>
      <c r="F1973" s="177" t="s">
        <v>8545</v>
      </c>
      <c r="I1973" s="177" t="s">
        <v>2056</v>
      </c>
      <c r="J1973" s="178" t="s">
        <v>8186</v>
      </c>
      <c r="K1973" s="178" t="s">
        <v>8186</v>
      </c>
      <c r="L1973" s="177" t="s">
        <v>550</v>
      </c>
      <c r="M1973" s="177" t="s">
        <v>8177</v>
      </c>
      <c r="N1973" s="177" t="s">
        <v>8177</v>
      </c>
      <c r="O1973" s="177" t="s">
        <v>399</v>
      </c>
      <c r="Q1973" s="177" t="s">
        <v>1122</v>
      </c>
      <c r="R1973" s="177" t="s">
        <v>1834</v>
      </c>
      <c r="S1973" s="177" t="s">
        <v>399</v>
      </c>
      <c r="T1973" s="177" t="s">
        <v>512</v>
      </c>
      <c r="AQ1973" s="177"/>
      <c r="AR1973" s="177" t="s">
        <v>8546</v>
      </c>
      <c r="AT1973" s="177"/>
      <c r="AU1973" s="177"/>
      <c r="AV1973" s="177"/>
      <c r="AW1973" s="177"/>
    </row>
    <row r="1974" spans="1:68">
      <c r="A1974" s="170" t="s">
        <v>8547</v>
      </c>
      <c r="B1974" s="177" t="s">
        <v>8548</v>
      </c>
      <c r="D1974" s="177" t="s">
        <v>508</v>
      </c>
      <c r="E1974" s="170" t="s">
        <v>8549</v>
      </c>
      <c r="F1974" s="205" t="s">
        <v>8550</v>
      </c>
      <c r="I1974" s="177" t="s">
        <v>531</v>
      </c>
      <c r="J1974" s="181" t="s">
        <v>512</v>
      </c>
      <c r="K1974" s="178" t="s">
        <v>512</v>
      </c>
      <c r="L1974" s="177" t="s">
        <v>550</v>
      </c>
      <c r="M1974" s="177" t="s">
        <v>8551</v>
      </c>
      <c r="N1974" s="177" t="s">
        <v>8551</v>
      </c>
      <c r="O1974" s="177" t="s">
        <v>110</v>
      </c>
      <c r="R1974" s="177" t="s">
        <v>565</v>
      </c>
      <c r="S1974" s="177" t="s">
        <v>8552</v>
      </c>
      <c r="T1974" s="177" t="s">
        <v>3280</v>
      </c>
      <c r="U1974" s="177" t="s">
        <v>3111</v>
      </c>
      <c r="V1974" s="177" t="s">
        <v>8553</v>
      </c>
      <c r="W1974" s="177" t="s">
        <v>1936</v>
      </c>
      <c r="AA1974" s="177" t="s">
        <v>1905</v>
      </c>
      <c r="AB1974" s="177" t="s">
        <v>8554</v>
      </c>
      <c r="AC1974" s="177" t="s">
        <v>583</v>
      </c>
      <c r="AM1974" s="177" t="s">
        <v>2079</v>
      </c>
      <c r="AN1974" s="177" t="s">
        <v>2429</v>
      </c>
      <c r="AO1974" s="177" t="s">
        <v>1034</v>
      </c>
      <c r="AP1974" s="177" t="s">
        <v>1939</v>
      </c>
      <c r="AQ1974" s="177" t="s">
        <v>695</v>
      </c>
      <c r="AT1974" s="177" t="s">
        <v>8555</v>
      </c>
      <c r="AU1974" s="177" t="s">
        <v>2136</v>
      </c>
      <c r="AV1974" s="177"/>
      <c r="AW1974" s="177"/>
      <c r="BN1974" s="177" t="s">
        <v>2432</v>
      </c>
      <c r="BO1974" s="177" t="s">
        <v>8556</v>
      </c>
      <c r="BP1974" s="177" t="s">
        <v>694</v>
      </c>
    </row>
    <row r="1975" spans="1:68">
      <c r="A1975" s="170" t="s">
        <v>8557</v>
      </c>
      <c r="B1975" s="177" t="s">
        <v>8558</v>
      </c>
      <c r="D1975" s="177" t="s">
        <v>508</v>
      </c>
      <c r="E1975" s="177" t="s">
        <v>661</v>
      </c>
      <c r="F1975" s="177" t="s">
        <v>8559</v>
      </c>
      <c r="I1975" s="177" t="s">
        <v>1661</v>
      </c>
      <c r="J1975" s="181" t="s">
        <v>512</v>
      </c>
      <c r="K1975" s="178" t="s">
        <v>512</v>
      </c>
      <c r="L1975" s="177" t="s">
        <v>550</v>
      </c>
      <c r="M1975" s="177" t="s">
        <v>8560</v>
      </c>
      <c r="N1975" s="177" t="s">
        <v>8560</v>
      </c>
      <c r="O1975" s="177" t="s">
        <v>110</v>
      </c>
      <c r="R1975" s="177" t="s">
        <v>565</v>
      </c>
      <c r="S1975" s="177" t="s">
        <v>630</v>
      </c>
      <c r="T1975" s="177" t="s">
        <v>2845</v>
      </c>
      <c r="U1975" s="177" t="s">
        <v>3241</v>
      </c>
      <c r="V1975" s="177" t="s">
        <v>8561</v>
      </c>
      <c r="W1975" s="177" t="s">
        <v>4017</v>
      </c>
      <c r="AG1975" s="177" t="s">
        <v>7702</v>
      </c>
      <c r="AH1975" s="177" t="s">
        <v>8562</v>
      </c>
      <c r="AI1975" s="177" t="s">
        <v>1064</v>
      </c>
      <c r="AP1975" s="177" t="s">
        <v>8563</v>
      </c>
      <c r="AQ1975" s="177"/>
      <c r="AT1975" s="177" t="s">
        <v>8564</v>
      </c>
      <c r="AU1975" s="177" t="s">
        <v>8565</v>
      </c>
      <c r="AV1975" s="177"/>
      <c r="AW1975" s="177"/>
      <c r="BN1975" s="177" t="s">
        <v>8566</v>
      </c>
      <c r="BO1975" s="177" t="s">
        <v>8567</v>
      </c>
    </row>
    <row r="1976" spans="1:68">
      <c r="A1976" s="177" t="s">
        <v>33261</v>
      </c>
      <c r="B1976" s="177" t="s">
        <v>33262</v>
      </c>
      <c r="D1976" s="177" t="s">
        <v>508</v>
      </c>
      <c r="E1976" s="177" t="s">
        <v>661</v>
      </c>
      <c r="F1976" s="183" t="s">
        <v>33263</v>
      </c>
      <c r="I1976" s="177" t="s">
        <v>2271</v>
      </c>
      <c r="J1976" s="178" t="s">
        <v>2287</v>
      </c>
      <c r="K1976" s="178" t="s">
        <v>2287</v>
      </c>
      <c r="L1976" s="177" t="s">
        <v>550</v>
      </c>
      <c r="M1976" s="183" t="s">
        <v>33269</v>
      </c>
      <c r="N1976" s="183" t="s">
        <v>33269</v>
      </c>
      <c r="O1976" s="177" t="s">
        <v>195</v>
      </c>
      <c r="R1976" s="177" t="s">
        <v>600</v>
      </c>
      <c r="S1976" s="177" t="s">
        <v>601</v>
      </c>
      <c r="T1976" s="177" t="s">
        <v>11020</v>
      </c>
      <c r="U1976" s="177" t="s">
        <v>646</v>
      </c>
      <c r="V1976" s="177" t="s">
        <v>889</v>
      </c>
      <c r="X1976" s="177" t="s">
        <v>692</v>
      </c>
      <c r="Y1976" s="177" t="s">
        <v>674</v>
      </c>
      <c r="Z1976" s="177" t="s">
        <v>646</v>
      </c>
      <c r="AA1976" s="177" t="s">
        <v>892</v>
      </c>
      <c r="AC1976" s="177" t="s">
        <v>1097</v>
      </c>
      <c r="AD1976" s="177" t="s">
        <v>33550</v>
      </c>
      <c r="AE1976" s="177" t="s">
        <v>524</v>
      </c>
      <c r="AQ1976" s="177"/>
      <c r="AT1976" s="177"/>
      <c r="AU1976" s="177"/>
      <c r="AV1976" s="177"/>
      <c r="AW1976" s="177"/>
    </row>
    <row r="1977" spans="1:68">
      <c r="A1977" s="177" t="s">
        <v>33261</v>
      </c>
      <c r="B1977" s="177" t="s">
        <v>33262</v>
      </c>
      <c r="D1977" s="177" t="s">
        <v>508</v>
      </c>
      <c r="E1977" s="177" t="s">
        <v>669</v>
      </c>
      <c r="F1977" s="183" t="s">
        <v>33439</v>
      </c>
      <c r="I1977" s="177" t="s">
        <v>2287</v>
      </c>
      <c r="J1977" s="178" t="s">
        <v>2287</v>
      </c>
      <c r="K1977" s="178" t="s">
        <v>2287</v>
      </c>
      <c r="L1977" s="177" t="s">
        <v>901</v>
      </c>
      <c r="M1977" s="177" t="s">
        <v>2287</v>
      </c>
      <c r="N1977" s="183" t="s">
        <v>33269</v>
      </c>
      <c r="O1977" s="177" t="s">
        <v>324</v>
      </c>
      <c r="R1977" s="177" t="s">
        <v>904</v>
      </c>
      <c r="S1977" s="177" t="s">
        <v>905</v>
      </c>
      <c r="U1977" s="177" t="s">
        <v>2287</v>
      </c>
      <c r="AQ1977" s="177" t="s">
        <v>1005</v>
      </c>
      <c r="AT1977" s="177"/>
      <c r="AU1977" s="177"/>
      <c r="AV1977" s="177"/>
      <c r="AW1977" s="177"/>
    </row>
    <row r="1978" spans="1:68">
      <c r="A1978" s="177" t="s">
        <v>33261</v>
      </c>
      <c r="B1978" s="177" t="s">
        <v>33262</v>
      </c>
      <c r="D1978" s="177" t="s">
        <v>508</v>
      </c>
      <c r="E1978" s="183" t="s">
        <v>704</v>
      </c>
      <c r="F1978" s="183" t="s">
        <v>33264</v>
      </c>
      <c r="I1978" s="177" t="s">
        <v>2271</v>
      </c>
      <c r="J1978" s="178" t="s">
        <v>2287</v>
      </c>
      <c r="K1978" s="178" t="s">
        <v>2287</v>
      </c>
      <c r="L1978" s="177" t="s">
        <v>513</v>
      </c>
      <c r="M1978" s="183" t="s">
        <v>33270</v>
      </c>
      <c r="N1978" s="183" t="s">
        <v>33269</v>
      </c>
      <c r="O1978" s="177" t="s">
        <v>280</v>
      </c>
      <c r="R1978" s="177" t="s">
        <v>700</v>
      </c>
      <c r="S1978" s="177" t="s">
        <v>896</v>
      </c>
      <c r="T1978" s="177" t="s">
        <v>748</v>
      </c>
      <c r="U1978" s="177" t="s">
        <v>646</v>
      </c>
      <c r="V1978" s="177" t="s">
        <v>1128</v>
      </c>
      <c r="W1978" s="177" t="s">
        <v>33551</v>
      </c>
      <c r="X1978" s="177" t="s">
        <v>1130</v>
      </c>
      <c r="AG1978" s="177" t="s">
        <v>1097</v>
      </c>
      <c r="AH1978" s="177" t="s">
        <v>33550</v>
      </c>
      <c r="AI1978" s="177" t="s">
        <v>524</v>
      </c>
      <c r="AQ1978" s="177" t="s">
        <v>937</v>
      </c>
      <c r="AT1978" s="177"/>
      <c r="AU1978" s="177"/>
      <c r="AV1978" s="177"/>
      <c r="AW1978" s="177"/>
    </row>
    <row r="1979" spans="1:68">
      <c r="A1979" s="177" t="s">
        <v>33261</v>
      </c>
      <c r="B1979" s="177" t="s">
        <v>33262</v>
      </c>
      <c r="D1979" s="177" t="s">
        <v>508</v>
      </c>
      <c r="E1979" s="177" t="s">
        <v>719</v>
      </c>
      <c r="F1979" s="183" t="s">
        <v>33265</v>
      </c>
      <c r="I1979" s="177" t="s">
        <v>2271</v>
      </c>
      <c r="J1979" s="178" t="s">
        <v>2287</v>
      </c>
      <c r="K1979" s="178" t="s">
        <v>2287</v>
      </c>
      <c r="L1979" s="177" t="s">
        <v>550</v>
      </c>
      <c r="M1979" s="183" t="s">
        <v>33269</v>
      </c>
      <c r="N1979" s="183" t="s">
        <v>33269</v>
      </c>
      <c r="O1979" s="177" t="s">
        <v>217</v>
      </c>
      <c r="R1979" s="177" t="s">
        <v>1766</v>
      </c>
      <c r="S1979" s="177" t="s">
        <v>646</v>
      </c>
      <c r="U1979" s="177" t="s">
        <v>646</v>
      </c>
      <c r="AQ1979" s="177" t="s">
        <v>1005</v>
      </c>
      <c r="AT1979" s="177"/>
      <c r="AU1979" s="177"/>
      <c r="AV1979" s="177"/>
      <c r="AW1979" s="177"/>
    </row>
    <row r="1980" spans="1:68">
      <c r="A1980" s="177" t="s">
        <v>33261</v>
      </c>
      <c r="B1980" s="177" t="s">
        <v>33262</v>
      </c>
      <c r="D1980" s="177" t="s">
        <v>508</v>
      </c>
      <c r="E1980" s="177" t="s">
        <v>729</v>
      </c>
      <c r="F1980" s="183" t="s">
        <v>33266</v>
      </c>
      <c r="I1980" s="177" t="s">
        <v>2271</v>
      </c>
      <c r="J1980" s="178" t="s">
        <v>2287</v>
      </c>
      <c r="K1980" s="178" t="s">
        <v>2287</v>
      </c>
      <c r="L1980" s="177" t="s">
        <v>550</v>
      </c>
      <c r="M1980" s="183" t="s">
        <v>33269</v>
      </c>
      <c r="N1980" s="183" t="s">
        <v>33269</v>
      </c>
      <c r="O1980" s="177" t="s">
        <v>195</v>
      </c>
      <c r="R1980" s="177" t="s">
        <v>600</v>
      </c>
      <c r="S1980" s="177" t="s">
        <v>601</v>
      </c>
      <c r="T1980" s="177" t="s">
        <v>11020</v>
      </c>
      <c r="U1980" s="177" t="s">
        <v>646</v>
      </c>
      <c r="V1980" s="177" t="s">
        <v>889</v>
      </c>
      <c r="AC1980" s="177" t="s">
        <v>1097</v>
      </c>
      <c r="AD1980" s="177" t="s">
        <v>33435</v>
      </c>
      <c r="AE1980" s="177" t="s">
        <v>524</v>
      </c>
      <c r="AG1980" s="177" t="s">
        <v>33434</v>
      </c>
      <c r="AQ1980" s="177" t="s">
        <v>33430</v>
      </c>
      <c r="AT1980" s="177"/>
      <c r="AU1980" s="177"/>
      <c r="AV1980" s="177"/>
      <c r="AW1980" s="177"/>
    </row>
    <row r="1981" spans="1:68">
      <c r="A1981" s="177" t="s">
        <v>33261</v>
      </c>
      <c r="B1981" s="177" t="s">
        <v>33262</v>
      </c>
      <c r="D1981" s="177" t="s">
        <v>508</v>
      </c>
      <c r="E1981" s="177" t="s">
        <v>737</v>
      </c>
      <c r="F1981" s="183" t="s">
        <v>33441</v>
      </c>
      <c r="I1981" s="177" t="s">
        <v>2271</v>
      </c>
      <c r="J1981" s="178" t="s">
        <v>2287</v>
      </c>
      <c r="K1981" s="178" t="s">
        <v>2287</v>
      </c>
      <c r="L1981" s="177" t="s">
        <v>901</v>
      </c>
      <c r="M1981" s="177" t="s">
        <v>33272</v>
      </c>
      <c r="N1981" s="183" t="s">
        <v>33269</v>
      </c>
      <c r="O1981" s="177" t="s">
        <v>324</v>
      </c>
      <c r="R1981" s="177" t="s">
        <v>12403</v>
      </c>
      <c r="S1981" s="177" t="s">
        <v>12404</v>
      </c>
      <c r="U1981" s="177" t="s">
        <v>33271</v>
      </c>
      <c r="V1981" s="177" t="s">
        <v>954</v>
      </c>
      <c r="W1981" s="177" t="s">
        <v>908</v>
      </c>
      <c r="AA1981" s="177" t="s">
        <v>955</v>
      </c>
      <c r="AB1981" s="177" t="s">
        <v>12406</v>
      </c>
      <c r="AC1981" s="177" t="s">
        <v>646</v>
      </c>
      <c r="AD1981" s="177" t="s">
        <v>12407</v>
      </c>
      <c r="AE1981" s="177" t="s">
        <v>1730</v>
      </c>
      <c r="AF1981" s="177" t="s">
        <v>912</v>
      </c>
      <c r="AH1981" s="177" t="s">
        <v>1137</v>
      </c>
      <c r="AQ1981" s="177" t="s">
        <v>1005</v>
      </c>
      <c r="AT1981" s="177"/>
      <c r="AU1981" s="177"/>
      <c r="AV1981" s="177"/>
      <c r="AW1981" s="177"/>
    </row>
    <row r="1982" spans="1:68">
      <c r="A1982" s="177" t="s">
        <v>33261</v>
      </c>
      <c r="B1982" s="177" t="s">
        <v>33262</v>
      </c>
      <c r="D1982" s="177" t="s">
        <v>508</v>
      </c>
      <c r="E1982" s="177" t="s">
        <v>746</v>
      </c>
      <c r="F1982" s="183" t="s">
        <v>33267</v>
      </c>
      <c r="I1982" s="177" t="s">
        <v>2271</v>
      </c>
      <c r="J1982" s="178" t="s">
        <v>2287</v>
      </c>
      <c r="K1982" s="178" t="s">
        <v>2287</v>
      </c>
      <c r="L1982" s="177" t="s">
        <v>513</v>
      </c>
      <c r="M1982" s="183" t="s">
        <v>33270</v>
      </c>
      <c r="N1982" s="183" t="s">
        <v>33269</v>
      </c>
      <c r="O1982" s="177" t="s">
        <v>280</v>
      </c>
      <c r="R1982" s="177" t="s">
        <v>700</v>
      </c>
      <c r="S1982" s="177" t="s">
        <v>896</v>
      </c>
      <c r="T1982" s="177" t="s">
        <v>748</v>
      </c>
      <c r="U1982" s="177" t="s">
        <v>646</v>
      </c>
      <c r="V1982" s="177" t="s">
        <v>1128</v>
      </c>
      <c r="W1982" s="177" t="s">
        <v>33429</v>
      </c>
      <c r="X1982" s="177" t="s">
        <v>1130</v>
      </c>
      <c r="AQ1982" s="177" t="s">
        <v>33430</v>
      </c>
      <c r="AT1982" s="177"/>
      <c r="AU1982" s="177"/>
      <c r="AV1982" s="177"/>
      <c r="AW1982" s="177"/>
    </row>
    <row r="1983" spans="1:68">
      <c r="A1983" s="177" t="s">
        <v>33261</v>
      </c>
      <c r="B1983" s="177" t="s">
        <v>33262</v>
      </c>
      <c r="D1983" s="177" t="s">
        <v>508</v>
      </c>
      <c r="E1983" s="177" t="s">
        <v>756</v>
      </c>
      <c r="F1983" s="183" t="s">
        <v>33431</v>
      </c>
      <c r="I1983" s="177" t="s">
        <v>2271</v>
      </c>
      <c r="J1983" s="178" t="s">
        <v>2287</v>
      </c>
      <c r="K1983" s="178" t="s">
        <v>2287</v>
      </c>
      <c r="L1983" s="177" t="s">
        <v>550</v>
      </c>
      <c r="M1983" s="183" t="s">
        <v>33269</v>
      </c>
      <c r="N1983" s="183" t="s">
        <v>33269</v>
      </c>
      <c r="O1983" s="177" t="s">
        <v>195</v>
      </c>
      <c r="R1983" s="177" t="s">
        <v>600</v>
      </c>
      <c r="S1983" s="177" t="s">
        <v>601</v>
      </c>
      <c r="T1983" s="177" t="s">
        <v>11020</v>
      </c>
      <c r="U1983" s="177" t="s">
        <v>646</v>
      </c>
      <c r="V1983" s="177" t="s">
        <v>889</v>
      </c>
      <c r="AC1983" s="177" t="s">
        <v>33432</v>
      </c>
      <c r="AD1983" s="177" t="s">
        <v>33433</v>
      </c>
      <c r="AE1983" s="177" t="s">
        <v>524</v>
      </c>
      <c r="AG1983" s="177" t="s">
        <v>33434</v>
      </c>
      <c r="AQ1983" s="177" t="s">
        <v>33430</v>
      </c>
      <c r="AT1983" s="177"/>
      <c r="AU1983" s="177"/>
      <c r="AV1983" s="177"/>
      <c r="AW1983" s="177"/>
    </row>
    <row r="1984" spans="1:68">
      <c r="A1984" s="177" t="s">
        <v>33261</v>
      </c>
      <c r="B1984" s="177" t="s">
        <v>33262</v>
      </c>
      <c r="D1984" s="177" t="s">
        <v>508</v>
      </c>
      <c r="E1984" s="177" t="s">
        <v>836</v>
      </c>
      <c r="F1984" s="183" t="s">
        <v>33442</v>
      </c>
      <c r="I1984" s="177" t="s">
        <v>2271</v>
      </c>
      <c r="J1984" s="178" t="s">
        <v>2287</v>
      </c>
      <c r="K1984" s="178" t="s">
        <v>2287</v>
      </c>
      <c r="L1984" s="177" t="s">
        <v>901</v>
      </c>
      <c r="M1984" s="177" t="s">
        <v>33272</v>
      </c>
      <c r="N1984" s="183" t="s">
        <v>33269</v>
      </c>
      <c r="O1984" s="177" t="s">
        <v>324</v>
      </c>
      <c r="R1984" s="177" t="s">
        <v>12403</v>
      </c>
      <c r="S1984" s="177" t="s">
        <v>12404</v>
      </c>
      <c r="U1984" s="177" t="s">
        <v>33271</v>
      </c>
      <c r="V1984" s="177" t="s">
        <v>954</v>
      </c>
      <c r="W1984" s="177" t="s">
        <v>908</v>
      </c>
      <c r="AA1984" s="177" t="s">
        <v>955</v>
      </c>
      <c r="AB1984" s="177" t="s">
        <v>12406</v>
      </c>
      <c r="AC1984" s="177" t="s">
        <v>646</v>
      </c>
      <c r="AD1984" s="177" t="s">
        <v>12407</v>
      </c>
      <c r="AE1984" s="177" t="s">
        <v>1730</v>
      </c>
      <c r="AF1984" s="177" t="s">
        <v>912</v>
      </c>
      <c r="AH1984" s="177" t="s">
        <v>1137</v>
      </c>
      <c r="AQ1984" s="177" t="s">
        <v>1005</v>
      </c>
      <c r="AT1984" s="177"/>
      <c r="AU1984" s="177"/>
      <c r="AV1984" s="177"/>
      <c r="AW1984" s="177"/>
    </row>
    <row r="1985" spans="1:62">
      <c r="A1985" s="177" t="s">
        <v>33261</v>
      </c>
      <c r="B1985" s="177" t="s">
        <v>33262</v>
      </c>
      <c r="D1985" s="177" t="s">
        <v>508</v>
      </c>
      <c r="E1985" s="177" t="s">
        <v>847</v>
      </c>
      <c r="F1985" s="183" t="s">
        <v>33268</v>
      </c>
      <c r="I1985" s="177" t="s">
        <v>2271</v>
      </c>
      <c r="J1985" s="178" t="s">
        <v>2287</v>
      </c>
      <c r="K1985" s="178" t="s">
        <v>2287</v>
      </c>
      <c r="L1985" s="177" t="s">
        <v>513</v>
      </c>
      <c r="M1985" s="183" t="s">
        <v>33270</v>
      </c>
      <c r="N1985" s="183" t="s">
        <v>33269</v>
      </c>
      <c r="O1985" s="177" t="s">
        <v>280</v>
      </c>
      <c r="R1985" s="177" t="s">
        <v>700</v>
      </c>
      <c r="S1985" s="177" t="s">
        <v>896</v>
      </c>
      <c r="T1985" s="177" t="s">
        <v>748</v>
      </c>
      <c r="U1985" s="177" t="s">
        <v>646</v>
      </c>
      <c r="V1985" s="177" t="s">
        <v>1128</v>
      </c>
      <c r="W1985" s="177" t="s">
        <v>33429</v>
      </c>
      <c r="X1985" s="177" t="s">
        <v>1130</v>
      </c>
      <c r="AQ1985" s="177" t="s">
        <v>33430</v>
      </c>
      <c r="AT1985" s="177"/>
      <c r="AU1985" s="177"/>
      <c r="AV1985" s="177"/>
      <c r="AW1985" s="177"/>
    </row>
    <row r="1986" spans="1:62">
      <c r="A1986" s="170" t="s">
        <v>8568</v>
      </c>
      <c r="B1986" s="177" t="s">
        <v>33765</v>
      </c>
      <c r="C1986" s="177" t="s">
        <v>1564</v>
      </c>
      <c r="D1986" s="177" t="s">
        <v>508</v>
      </c>
      <c r="E1986" s="177" t="s">
        <v>661</v>
      </c>
      <c r="F1986" s="177" t="s">
        <v>8569</v>
      </c>
      <c r="I1986" s="177" t="s">
        <v>979</v>
      </c>
      <c r="J1986" s="178">
        <v>44642</v>
      </c>
      <c r="K1986" s="178">
        <v>44642</v>
      </c>
      <c r="L1986" s="177" t="s">
        <v>550</v>
      </c>
      <c r="M1986" s="177" t="s">
        <v>8570</v>
      </c>
      <c r="N1986" s="177" t="s">
        <v>8570</v>
      </c>
      <c r="O1986" s="177" t="s">
        <v>110</v>
      </c>
      <c r="R1986" s="177" t="s">
        <v>565</v>
      </c>
      <c r="S1986" s="177" t="s">
        <v>630</v>
      </c>
      <c r="T1986" s="177" t="s">
        <v>922</v>
      </c>
      <c r="U1986" s="177" t="s">
        <v>3317</v>
      </c>
      <c r="V1986" s="177" t="s">
        <v>8571</v>
      </c>
      <c r="W1986" s="177" t="s">
        <v>1904</v>
      </c>
      <c r="AA1986" s="177" t="s">
        <v>1964</v>
      </c>
      <c r="AB1986" s="177" t="s">
        <v>8572</v>
      </c>
      <c r="AC1986" s="177" t="s">
        <v>870</v>
      </c>
      <c r="AG1986" s="177" t="s">
        <v>8573</v>
      </c>
      <c r="AH1986" s="177" t="s">
        <v>8574</v>
      </c>
      <c r="AI1986" s="177" t="s">
        <v>1064</v>
      </c>
      <c r="AM1986" s="177" t="s">
        <v>2233</v>
      </c>
      <c r="AN1986" s="177" t="s">
        <v>8575</v>
      </c>
      <c r="AO1986" s="177" t="s">
        <v>1034</v>
      </c>
      <c r="AP1986" s="177" t="s">
        <v>2267</v>
      </c>
      <c r="AQ1986" s="177"/>
      <c r="AT1986" s="177" t="s">
        <v>8576</v>
      </c>
      <c r="AU1986" s="177" t="s">
        <v>8577</v>
      </c>
      <c r="AV1986" s="177" t="s">
        <v>1854</v>
      </c>
      <c r="AW1986" s="177" t="s">
        <v>8578</v>
      </c>
      <c r="AX1986" s="177" t="s">
        <v>2005</v>
      </c>
    </row>
    <row r="1987" spans="1:62">
      <c r="A1987" s="170" t="s">
        <v>8579</v>
      </c>
      <c r="B1987" s="177" t="s">
        <v>8580</v>
      </c>
      <c r="D1987" s="177" t="s">
        <v>508</v>
      </c>
      <c r="E1987" s="177" t="s">
        <v>661</v>
      </c>
      <c r="F1987" s="177" t="s">
        <v>8581</v>
      </c>
      <c r="I1987" s="177">
        <v>2024</v>
      </c>
      <c r="J1987" s="181" t="s">
        <v>2287</v>
      </c>
      <c r="K1987" s="178" t="s">
        <v>2287</v>
      </c>
      <c r="L1987" s="177" t="s">
        <v>550</v>
      </c>
      <c r="M1987" s="177" t="s">
        <v>8582</v>
      </c>
      <c r="N1987" s="177" t="s">
        <v>8582</v>
      </c>
      <c r="O1987" s="177" t="s">
        <v>232</v>
      </c>
      <c r="P1987" s="177" t="s">
        <v>920</v>
      </c>
      <c r="Q1987" s="177" t="s">
        <v>920</v>
      </c>
      <c r="R1987" s="177" t="s">
        <v>926</v>
      </c>
      <c r="S1987" s="177" t="s">
        <v>1030</v>
      </c>
      <c r="T1987" s="177" t="s">
        <v>8583</v>
      </c>
      <c r="U1987" s="177" t="s">
        <v>579</v>
      </c>
      <c r="V1987" s="177" t="s">
        <v>833</v>
      </c>
      <c r="W1987" s="177" t="s">
        <v>15029</v>
      </c>
      <c r="X1987" s="177" t="s">
        <v>651</v>
      </c>
      <c r="Y1987" s="177" t="s">
        <v>579</v>
      </c>
      <c r="Z1987" s="177" t="s">
        <v>1674</v>
      </c>
      <c r="AB1987" s="177" t="s">
        <v>1032</v>
      </c>
      <c r="AC1987" s="177" t="s">
        <v>33474</v>
      </c>
      <c r="AD1987" s="177" t="s">
        <v>1034</v>
      </c>
      <c r="AE1987" s="177" t="s">
        <v>932</v>
      </c>
      <c r="AF1987" s="177" t="s">
        <v>33475</v>
      </c>
      <c r="AG1987" s="177" t="s">
        <v>618</v>
      </c>
      <c r="AQ1987" s="177"/>
      <c r="AT1987" s="177"/>
      <c r="AU1987" s="177"/>
      <c r="AV1987" s="177"/>
      <c r="AW1987" s="177"/>
    </row>
    <row r="1988" spans="1:62">
      <c r="A1988" s="170" t="s">
        <v>8579</v>
      </c>
      <c r="B1988" s="177" t="s">
        <v>8580</v>
      </c>
      <c r="D1988" s="177" t="s">
        <v>508</v>
      </c>
      <c r="E1988" s="177" t="s">
        <v>669</v>
      </c>
      <c r="F1988" s="177" t="s">
        <v>8584</v>
      </c>
      <c r="I1988" s="177">
        <v>2024</v>
      </c>
      <c r="J1988" s="181" t="s">
        <v>2287</v>
      </c>
      <c r="K1988" s="178" t="s">
        <v>2287</v>
      </c>
      <c r="L1988" s="177" t="s">
        <v>550</v>
      </c>
      <c r="M1988" s="177" t="s">
        <v>8582</v>
      </c>
      <c r="N1988" s="177" t="s">
        <v>8582</v>
      </c>
      <c r="O1988" s="177" t="s">
        <v>195</v>
      </c>
      <c r="P1988" s="177" t="s">
        <v>589</v>
      </c>
      <c r="Q1988" s="177" t="s">
        <v>920</v>
      </c>
      <c r="R1988" s="177" t="s">
        <v>553</v>
      </c>
      <c r="S1988" s="177" t="s">
        <v>1611</v>
      </c>
      <c r="T1988" s="177" t="s">
        <v>8585</v>
      </c>
      <c r="U1988" s="177" t="s">
        <v>832</v>
      </c>
      <c r="V1988" s="177" t="s">
        <v>8586</v>
      </c>
      <c r="W1988" s="177" t="s">
        <v>1042</v>
      </c>
      <c r="X1988" s="177" t="s">
        <v>2347</v>
      </c>
      <c r="Z1988" s="177" t="s">
        <v>832</v>
      </c>
      <c r="AA1988" s="177" t="s">
        <v>8587</v>
      </c>
      <c r="AB1988" s="177" t="s">
        <v>1581</v>
      </c>
      <c r="AC1988" s="177" t="s">
        <v>4087</v>
      </c>
      <c r="AD1988" s="177" t="s">
        <v>33481</v>
      </c>
      <c r="AE1988" s="177" t="s">
        <v>1048</v>
      </c>
      <c r="AF1988" s="177" t="s">
        <v>651</v>
      </c>
      <c r="AQ1988" s="177"/>
      <c r="AT1988" s="177"/>
      <c r="AU1988" s="177"/>
      <c r="AV1988" s="177"/>
      <c r="AW1988" s="177"/>
    </row>
    <row r="1989" spans="1:62">
      <c r="A1989" s="170" t="s">
        <v>8579</v>
      </c>
      <c r="B1989" s="177" t="s">
        <v>8580</v>
      </c>
      <c r="D1989" s="177" t="s">
        <v>508</v>
      </c>
      <c r="E1989" s="177" t="s">
        <v>685</v>
      </c>
      <c r="F1989" s="177" t="s">
        <v>8588</v>
      </c>
      <c r="I1989" s="177">
        <v>2024</v>
      </c>
      <c r="J1989" s="181" t="s">
        <v>2287</v>
      </c>
      <c r="K1989" s="178" t="s">
        <v>2287</v>
      </c>
      <c r="L1989" s="177" t="s">
        <v>513</v>
      </c>
      <c r="M1989" s="177" t="s">
        <v>8589</v>
      </c>
      <c r="N1989" s="177" t="s">
        <v>8582</v>
      </c>
      <c r="O1989" s="177" t="s">
        <v>195</v>
      </c>
      <c r="P1989" s="177" t="s">
        <v>2442</v>
      </c>
      <c r="Q1989" s="177" t="s">
        <v>920</v>
      </c>
      <c r="R1989" s="177" t="s">
        <v>600</v>
      </c>
      <c r="S1989" s="177" t="s">
        <v>1052</v>
      </c>
      <c r="T1989" s="177" t="s">
        <v>8590</v>
      </c>
      <c r="U1989" s="177" t="s">
        <v>579</v>
      </c>
      <c r="V1989" s="177" t="s">
        <v>2658</v>
      </c>
      <c r="X1989" s="177" t="s">
        <v>1054</v>
      </c>
      <c r="Z1989" s="177" t="s">
        <v>579</v>
      </c>
      <c r="AA1989" s="177" t="s">
        <v>3173</v>
      </c>
      <c r="AC1989" s="177" t="s">
        <v>3208</v>
      </c>
      <c r="AD1989" s="177" t="s">
        <v>33510</v>
      </c>
      <c r="AE1989" s="177" t="s">
        <v>524</v>
      </c>
      <c r="AQ1989" s="177"/>
      <c r="AT1989" s="177"/>
      <c r="AU1989" s="177"/>
      <c r="AV1989" s="177"/>
      <c r="AW1989" s="177"/>
    </row>
    <row r="1990" spans="1:62">
      <c r="A1990" s="170" t="s">
        <v>8579</v>
      </c>
      <c r="B1990" s="177" t="s">
        <v>8580</v>
      </c>
      <c r="D1990" s="177" t="s">
        <v>508</v>
      </c>
      <c r="E1990" s="177" t="s">
        <v>709</v>
      </c>
      <c r="F1990" s="177" t="s">
        <v>8591</v>
      </c>
      <c r="I1990" s="177">
        <v>2024</v>
      </c>
      <c r="J1990" s="181" t="s">
        <v>2287</v>
      </c>
      <c r="K1990" s="178" t="s">
        <v>2287</v>
      </c>
      <c r="L1990" s="177" t="s">
        <v>550</v>
      </c>
      <c r="M1990" s="177" t="s">
        <v>8582</v>
      </c>
      <c r="N1990" s="177" t="s">
        <v>8582</v>
      </c>
      <c r="O1990" s="177" t="s">
        <v>195</v>
      </c>
      <c r="P1990" s="177" t="s">
        <v>552</v>
      </c>
      <c r="Q1990" s="177" t="s">
        <v>190</v>
      </c>
      <c r="R1990" s="177" t="s">
        <v>600</v>
      </c>
      <c r="S1990" s="177" t="s">
        <v>601</v>
      </c>
      <c r="T1990" s="177" t="s">
        <v>8592</v>
      </c>
      <c r="U1990" s="177" t="s">
        <v>579</v>
      </c>
      <c r="V1990" s="177" t="s">
        <v>4459</v>
      </c>
      <c r="X1990" s="177" t="s">
        <v>673</v>
      </c>
      <c r="Y1990" s="177" t="s">
        <v>674</v>
      </c>
      <c r="Z1990" s="177" t="s">
        <v>579</v>
      </c>
      <c r="AA1990" s="177" t="s">
        <v>1190</v>
      </c>
      <c r="AQ1990" s="177" t="s">
        <v>1530</v>
      </c>
      <c r="AT1990" s="177"/>
      <c r="AU1990" s="177"/>
      <c r="AV1990" s="177"/>
      <c r="AW1990" s="177"/>
    </row>
    <row r="1991" spans="1:62">
      <c r="A1991" s="170" t="s">
        <v>8579</v>
      </c>
      <c r="B1991" s="177" t="s">
        <v>8580</v>
      </c>
      <c r="D1991" s="177" t="s">
        <v>508</v>
      </c>
      <c r="E1991" s="177" t="s">
        <v>719</v>
      </c>
      <c r="F1991" s="177" t="s">
        <v>8593</v>
      </c>
      <c r="I1991" s="177">
        <v>2024</v>
      </c>
      <c r="J1991" s="181" t="s">
        <v>2287</v>
      </c>
      <c r="K1991" s="178" t="s">
        <v>2287</v>
      </c>
      <c r="L1991" s="177" t="s">
        <v>550</v>
      </c>
      <c r="M1991" s="177" t="s">
        <v>8582</v>
      </c>
      <c r="N1991" s="177" t="s">
        <v>8582</v>
      </c>
      <c r="O1991" s="177" t="s">
        <v>195</v>
      </c>
      <c r="P1991" s="177" t="s">
        <v>1023</v>
      </c>
      <c r="Q1991" s="177" t="s">
        <v>8594</v>
      </c>
      <c r="R1991" s="177" t="s">
        <v>600</v>
      </c>
      <c r="S1991" s="177" t="s">
        <v>601</v>
      </c>
      <c r="T1991" s="177" t="s">
        <v>8595</v>
      </c>
      <c r="U1991" s="177" t="s">
        <v>579</v>
      </c>
      <c r="V1991" s="177" t="s">
        <v>1336</v>
      </c>
      <c r="X1991" s="177" t="s">
        <v>673</v>
      </c>
      <c r="Y1991" s="177" t="s">
        <v>674</v>
      </c>
      <c r="Z1991" s="177" t="s">
        <v>579</v>
      </c>
      <c r="AA1991" s="177" t="s">
        <v>1404</v>
      </c>
      <c r="AD1991" s="177" t="s">
        <v>33486</v>
      </c>
      <c r="AE1991" s="177" t="s">
        <v>870</v>
      </c>
      <c r="AQ1991" s="177" t="s">
        <v>30399</v>
      </c>
      <c r="AT1991" s="177"/>
      <c r="AU1991" s="177"/>
      <c r="AV1991" s="177"/>
      <c r="AW1991" s="177"/>
    </row>
    <row r="1992" spans="1:62">
      <c r="A1992" s="170" t="s">
        <v>8579</v>
      </c>
      <c r="B1992" s="177" t="s">
        <v>8580</v>
      </c>
      <c r="D1992" s="177" t="s">
        <v>508</v>
      </c>
      <c r="E1992" s="177" t="s">
        <v>729</v>
      </c>
      <c r="F1992" s="177" t="s">
        <v>8596</v>
      </c>
      <c r="I1992" s="177">
        <v>2024</v>
      </c>
      <c r="J1992" s="181" t="s">
        <v>2287</v>
      </c>
      <c r="K1992" s="178" t="s">
        <v>2287</v>
      </c>
      <c r="L1992" s="177" t="s">
        <v>550</v>
      </c>
      <c r="M1992" s="177" t="s">
        <v>8582</v>
      </c>
      <c r="N1992" s="177" t="s">
        <v>8582</v>
      </c>
      <c r="O1992" s="177" t="s">
        <v>195</v>
      </c>
      <c r="P1992" s="177" t="s">
        <v>552</v>
      </c>
      <c r="Q1992" s="177" t="s">
        <v>8597</v>
      </c>
      <c r="R1992" s="177" t="s">
        <v>600</v>
      </c>
      <c r="S1992" s="177" t="s">
        <v>601</v>
      </c>
      <c r="T1992" s="177" t="s">
        <v>8598</v>
      </c>
      <c r="U1992" s="177" t="s">
        <v>555</v>
      </c>
      <c r="V1992" s="177" t="s">
        <v>6797</v>
      </c>
      <c r="W1992" s="177" t="s">
        <v>798</v>
      </c>
      <c r="X1992" s="177" t="s">
        <v>673</v>
      </c>
      <c r="Y1992" s="177" t="s">
        <v>674</v>
      </c>
      <c r="Z1992" s="177" t="s">
        <v>555</v>
      </c>
      <c r="AA1992" s="177" t="s">
        <v>6798</v>
      </c>
      <c r="AB1992" s="170" t="s">
        <v>8599</v>
      </c>
      <c r="AC1992" s="177" t="s">
        <v>1097</v>
      </c>
      <c r="AD1992" s="177" t="s">
        <v>33487</v>
      </c>
      <c r="AE1992" s="177" t="s">
        <v>524</v>
      </c>
      <c r="AQ1992" s="177"/>
      <c r="AT1992" s="177"/>
      <c r="AU1992" s="177"/>
      <c r="AV1992" s="177"/>
      <c r="AW1992" s="177"/>
    </row>
    <row r="1993" spans="1:62">
      <c r="A1993" s="170" t="s">
        <v>8579</v>
      </c>
      <c r="B1993" s="177" t="s">
        <v>8580</v>
      </c>
      <c r="D1993" s="177" t="s">
        <v>508</v>
      </c>
      <c r="E1993" s="177" t="s">
        <v>737</v>
      </c>
      <c r="F1993" s="177" t="s">
        <v>8600</v>
      </c>
      <c r="I1993" s="177">
        <v>2024</v>
      </c>
      <c r="J1993" s="181" t="s">
        <v>2287</v>
      </c>
      <c r="K1993" s="178" t="s">
        <v>2287</v>
      </c>
      <c r="L1993" s="177" t="s">
        <v>1575</v>
      </c>
      <c r="M1993" s="177" t="s">
        <v>8582</v>
      </c>
      <c r="N1993" s="177" t="s">
        <v>8582</v>
      </c>
      <c r="O1993" s="177" t="s">
        <v>100</v>
      </c>
      <c r="P1993" s="177" t="s">
        <v>920</v>
      </c>
      <c r="Q1993" s="177" t="s">
        <v>920</v>
      </c>
      <c r="AQ1993" s="177" t="s">
        <v>8601</v>
      </c>
      <c r="AT1993" s="177"/>
      <c r="AU1993" s="177"/>
      <c r="AV1993" s="177"/>
      <c r="AW1993" s="177"/>
    </row>
    <row r="1994" spans="1:62">
      <c r="A1994" s="170" t="s">
        <v>8579</v>
      </c>
      <c r="B1994" s="177" t="s">
        <v>8580</v>
      </c>
      <c r="D1994" s="177" t="s">
        <v>508</v>
      </c>
      <c r="E1994" s="177" t="s">
        <v>746</v>
      </c>
      <c r="F1994" s="177" t="s">
        <v>8602</v>
      </c>
      <c r="I1994" s="177">
        <v>2024</v>
      </c>
      <c r="J1994" s="181" t="s">
        <v>2287</v>
      </c>
      <c r="K1994" s="178" t="s">
        <v>2287</v>
      </c>
      <c r="L1994" s="177" t="s">
        <v>513</v>
      </c>
      <c r="M1994" s="177" t="s">
        <v>8589</v>
      </c>
      <c r="N1994" s="177" t="s">
        <v>8582</v>
      </c>
      <c r="O1994" s="177" t="s">
        <v>437</v>
      </c>
      <c r="P1994" s="177" t="s">
        <v>613</v>
      </c>
      <c r="Q1994" s="177" t="s">
        <v>614</v>
      </c>
      <c r="R1994" s="177" t="s">
        <v>615</v>
      </c>
      <c r="S1994" s="177" t="s">
        <v>613</v>
      </c>
      <c r="T1994" s="177" t="s">
        <v>8603</v>
      </c>
      <c r="U1994" s="177" t="s">
        <v>518</v>
      </c>
      <c r="V1994" s="177" t="s">
        <v>987</v>
      </c>
      <c r="W1994" s="177" t="s">
        <v>617</v>
      </c>
      <c r="X1994" s="177" t="s">
        <v>618</v>
      </c>
      <c r="Y1994" s="177" t="s">
        <v>33506</v>
      </c>
      <c r="Z1994" s="177" t="s">
        <v>33507</v>
      </c>
      <c r="AA1994" s="177" t="s">
        <v>33499</v>
      </c>
      <c r="AB1994" s="177" t="s">
        <v>10979</v>
      </c>
      <c r="AC1994" s="177" t="s">
        <v>33508</v>
      </c>
      <c r="AD1994" s="177" t="s">
        <v>33499</v>
      </c>
      <c r="AQ1994" s="177"/>
      <c r="AT1994" s="177"/>
      <c r="AU1994" s="177"/>
      <c r="AV1994" s="177"/>
      <c r="AW1994" s="177"/>
      <c r="BJ1994" s="177" t="s">
        <v>8604</v>
      </c>
    </row>
    <row r="1995" spans="1:62">
      <c r="A1995" s="170" t="s">
        <v>8579</v>
      </c>
      <c r="B1995" s="177" t="s">
        <v>8580</v>
      </c>
      <c r="D1995" s="177" t="s">
        <v>508</v>
      </c>
      <c r="E1995" s="177" t="s">
        <v>752</v>
      </c>
      <c r="F1995" s="177" t="s">
        <v>8605</v>
      </c>
      <c r="I1995" s="177">
        <v>2024</v>
      </c>
      <c r="J1995" s="181" t="s">
        <v>2287</v>
      </c>
      <c r="K1995" s="178" t="s">
        <v>2287</v>
      </c>
      <c r="L1995" s="177" t="s">
        <v>550</v>
      </c>
      <c r="M1995" s="177" t="s">
        <v>8582</v>
      </c>
      <c r="N1995" s="177" t="s">
        <v>8582</v>
      </c>
      <c r="O1995" s="177" t="s">
        <v>195</v>
      </c>
      <c r="P1995" s="177" t="s">
        <v>1162</v>
      </c>
      <c r="Q1995" s="177" t="s">
        <v>614</v>
      </c>
      <c r="R1995" s="177" t="s">
        <v>600</v>
      </c>
      <c r="S1995" s="177" t="s">
        <v>601</v>
      </c>
      <c r="T1995" s="177" t="s">
        <v>8606</v>
      </c>
      <c r="U1995" s="177" t="s">
        <v>832</v>
      </c>
      <c r="V1995" s="177" t="s">
        <v>743</v>
      </c>
      <c r="W1995" s="177" t="s">
        <v>798</v>
      </c>
      <c r="X1995" s="177" t="s">
        <v>673</v>
      </c>
      <c r="Y1995" s="177" t="s">
        <v>674</v>
      </c>
      <c r="Z1995" s="177" t="s">
        <v>832</v>
      </c>
      <c r="AA1995" s="177" t="s">
        <v>744</v>
      </c>
      <c r="AC1995" s="177" t="s">
        <v>1097</v>
      </c>
      <c r="AD1995" s="177" t="s">
        <v>33491</v>
      </c>
      <c r="AE1995" s="177" t="s">
        <v>524</v>
      </c>
      <c r="AQ1995" s="177"/>
      <c r="AT1995" s="177"/>
      <c r="AU1995" s="177"/>
      <c r="AV1995" s="177"/>
      <c r="AW1995" s="177"/>
    </row>
    <row r="1996" spans="1:62">
      <c r="A1996" s="170" t="s">
        <v>8579</v>
      </c>
      <c r="B1996" s="177" t="s">
        <v>8580</v>
      </c>
      <c r="D1996" s="177" t="s">
        <v>508</v>
      </c>
      <c r="E1996" s="177" t="s">
        <v>836</v>
      </c>
      <c r="F1996" s="177" t="s">
        <v>8607</v>
      </c>
      <c r="I1996" s="177">
        <v>2024</v>
      </c>
      <c r="J1996" s="181" t="s">
        <v>2287</v>
      </c>
      <c r="K1996" s="178" t="s">
        <v>2287</v>
      </c>
      <c r="L1996" s="177" t="s">
        <v>550</v>
      </c>
      <c r="M1996" s="177" t="s">
        <v>8582</v>
      </c>
      <c r="N1996" s="177" t="s">
        <v>8582</v>
      </c>
      <c r="O1996" s="177" t="s">
        <v>195</v>
      </c>
      <c r="P1996" s="177" t="s">
        <v>1023</v>
      </c>
      <c r="Q1996" s="177" t="s">
        <v>2464</v>
      </c>
      <c r="R1996" s="177" t="s">
        <v>600</v>
      </c>
      <c r="S1996" s="177" t="s">
        <v>601</v>
      </c>
      <c r="T1996" s="177" t="s">
        <v>8362</v>
      </c>
      <c r="U1996" s="177" t="s">
        <v>555</v>
      </c>
      <c r="V1996" s="177" t="s">
        <v>8608</v>
      </c>
      <c r="W1996" s="177" t="s">
        <v>6761</v>
      </c>
      <c r="X1996" s="177" t="s">
        <v>673</v>
      </c>
      <c r="Y1996" s="177" t="s">
        <v>674</v>
      </c>
      <c r="Z1996" s="177" t="s">
        <v>555</v>
      </c>
      <c r="AA1996" s="177" t="s">
        <v>8609</v>
      </c>
      <c r="AQ1996" s="177" t="s">
        <v>1530</v>
      </c>
      <c r="AT1996" s="177"/>
      <c r="AU1996" s="177"/>
      <c r="AV1996" s="177"/>
      <c r="AW1996" s="177"/>
    </row>
    <row r="1997" spans="1:62">
      <c r="A1997" s="170" t="s">
        <v>8579</v>
      </c>
      <c r="B1997" s="177" t="s">
        <v>8580</v>
      </c>
      <c r="D1997" s="177" t="s">
        <v>508</v>
      </c>
      <c r="E1997" s="177" t="s">
        <v>840</v>
      </c>
      <c r="F1997" s="177" t="s">
        <v>8610</v>
      </c>
      <c r="I1997" s="177">
        <v>2024</v>
      </c>
      <c r="J1997" s="181" t="s">
        <v>2287</v>
      </c>
      <c r="K1997" s="178" t="s">
        <v>2287</v>
      </c>
      <c r="L1997" s="177" t="s">
        <v>550</v>
      </c>
      <c r="M1997" s="177" t="s">
        <v>8582</v>
      </c>
      <c r="N1997" s="177" t="s">
        <v>8582</v>
      </c>
      <c r="O1997" s="177" t="s">
        <v>195</v>
      </c>
      <c r="P1997" s="177" t="s">
        <v>1023</v>
      </c>
      <c r="Q1997" s="177" t="s">
        <v>1082</v>
      </c>
      <c r="R1997" s="177" t="s">
        <v>600</v>
      </c>
      <c r="S1997" s="177" t="s">
        <v>601</v>
      </c>
      <c r="T1997" s="177" t="s">
        <v>8611</v>
      </c>
      <c r="U1997" s="177" t="s">
        <v>646</v>
      </c>
      <c r="V1997" s="177" t="s">
        <v>2024</v>
      </c>
      <c r="X1997" s="177" t="s">
        <v>673</v>
      </c>
      <c r="Y1997" s="177" t="s">
        <v>674</v>
      </c>
      <c r="Z1997" s="177" t="s">
        <v>646</v>
      </c>
      <c r="AA1997" s="177" t="s">
        <v>1084</v>
      </c>
      <c r="AC1997" s="177" t="s">
        <v>1079</v>
      </c>
      <c r="AD1997" s="177" t="s">
        <v>33504</v>
      </c>
      <c r="AE1997" s="177" t="s">
        <v>809</v>
      </c>
      <c r="AQ1997" s="177"/>
      <c r="AT1997" s="177"/>
      <c r="AU1997" s="177"/>
      <c r="AV1997" s="177"/>
      <c r="AW1997" s="177"/>
    </row>
    <row r="1998" spans="1:62">
      <c r="A1998" s="170" t="s">
        <v>8579</v>
      </c>
      <c r="B1998" s="177" t="s">
        <v>8580</v>
      </c>
      <c r="D1998" s="177" t="s">
        <v>508</v>
      </c>
      <c r="E1998" s="177" t="s">
        <v>847</v>
      </c>
      <c r="F1998" s="177" t="s">
        <v>8612</v>
      </c>
      <c r="I1998" s="177">
        <v>2024</v>
      </c>
      <c r="J1998" s="181" t="s">
        <v>2287</v>
      </c>
      <c r="K1998" s="178" t="s">
        <v>2287</v>
      </c>
      <c r="L1998" s="177" t="s">
        <v>513</v>
      </c>
      <c r="M1998" s="177" t="s">
        <v>8589</v>
      </c>
      <c r="N1998" s="177" t="s">
        <v>8582</v>
      </c>
      <c r="O1998" s="177" t="s">
        <v>195</v>
      </c>
      <c r="P1998" s="177" t="s">
        <v>8613</v>
      </c>
      <c r="Q1998" s="177" t="s">
        <v>614</v>
      </c>
      <c r="R1998" s="177" t="s">
        <v>731</v>
      </c>
      <c r="S1998" s="177" t="s">
        <v>780</v>
      </c>
      <c r="T1998" s="177" t="s">
        <v>7149</v>
      </c>
      <c r="U1998" s="177" t="s">
        <v>646</v>
      </c>
      <c r="V1998" s="177" t="s">
        <v>796</v>
      </c>
      <c r="X1998" s="177" t="s">
        <v>1054</v>
      </c>
      <c r="Z1998" s="177" t="s">
        <v>646</v>
      </c>
      <c r="AA1998" s="177" t="s">
        <v>3206</v>
      </c>
      <c r="AC1998" s="177" t="s">
        <v>1303</v>
      </c>
      <c r="AD1998" s="177" t="s">
        <v>33503</v>
      </c>
      <c r="AE1998" s="177" t="s">
        <v>809</v>
      </c>
      <c r="AQ1998" s="177"/>
      <c r="AT1998" s="177"/>
      <c r="AU1998" s="177"/>
      <c r="AV1998" s="177"/>
      <c r="AW1998" s="177"/>
    </row>
    <row r="1999" spans="1:62">
      <c r="A1999" s="170" t="s">
        <v>8579</v>
      </c>
      <c r="B1999" s="177" t="s">
        <v>8580</v>
      </c>
      <c r="D1999" s="177" t="s">
        <v>508</v>
      </c>
      <c r="E1999" s="177" t="s">
        <v>852</v>
      </c>
      <c r="F1999" s="177" t="s">
        <v>8614</v>
      </c>
      <c r="I1999" s="177">
        <v>2024</v>
      </c>
      <c r="J1999" s="181" t="s">
        <v>2287</v>
      </c>
      <c r="K1999" s="178" t="s">
        <v>2287</v>
      </c>
      <c r="L1999" s="177" t="s">
        <v>513</v>
      </c>
      <c r="M1999" s="177" t="s">
        <v>8589</v>
      </c>
      <c r="N1999" s="177" t="s">
        <v>8582</v>
      </c>
      <c r="O1999" s="177" t="s">
        <v>437</v>
      </c>
      <c r="P1999" s="177" t="s">
        <v>8615</v>
      </c>
      <c r="Q1999" s="177" t="s">
        <v>534</v>
      </c>
      <c r="R1999" s="177" t="s">
        <v>533</v>
      </c>
      <c r="S1999" s="177" t="s">
        <v>534</v>
      </c>
      <c r="T1999" s="177" t="s">
        <v>8616</v>
      </c>
      <c r="U1999" s="177" t="s">
        <v>518</v>
      </c>
      <c r="V1999" s="177" t="s">
        <v>850</v>
      </c>
      <c r="W1999" s="177" t="s">
        <v>797</v>
      </c>
      <c r="X1999" s="177" t="s">
        <v>714</v>
      </c>
      <c r="Y1999" s="177" t="s">
        <v>9385</v>
      </c>
      <c r="Z1999" s="177" t="s">
        <v>33498</v>
      </c>
      <c r="AA1999" s="177" t="s">
        <v>33499</v>
      </c>
      <c r="AB1999" s="177" t="s">
        <v>9385</v>
      </c>
      <c r="AC1999" s="177" t="s">
        <v>33501</v>
      </c>
      <c r="AD1999" s="177" t="s">
        <v>33499</v>
      </c>
      <c r="AQ1999" s="177"/>
      <c r="AT1999" s="177"/>
      <c r="AU1999" s="177"/>
      <c r="AV1999" s="177"/>
      <c r="AW1999" s="177"/>
      <c r="BC1999" s="177" t="s">
        <v>8617</v>
      </c>
    </row>
    <row r="2000" spans="1:62">
      <c r="A2000" s="170" t="s">
        <v>8579</v>
      </c>
      <c r="B2000" s="177" t="s">
        <v>8580</v>
      </c>
      <c r="D2000" s="177" t="s">
        <v>508</v>
      </c>
      <c r="E2000" s="177" t="s">
        <v>1141</v>
      </c>
      <c r="F2000" s="177" t="s">
        <v>8618</v>
      </c>
      <c r="I2000" s="177">
        <v>2024</v>
      </c>
      <c r="J2000" s="181" t="s">
        <v>2287</v>
      </c>
      <c r="K2000" s="178" t="s">
        <v>2287</v>
      </c>
      <c r="L2000" s="177" t="s">
        <v>513</v>
      </c>
      <c r="M2000" s="177" t="s">
        <v>8589</v>
      </c>
      <c r="N2000" s="177" t="s">
        <v>8582</v>
      </c>
      <c r="O2000" s="177" t="s">
        <v>195</v>
      </c>
      <c r="P2000" s="177" t="s">
        <v>4629</v>
      </c>
      <c r="Q2000" s="177" t="s">
        <v>534</v>
      </c>
      <c r="R2000" s="177" t="s">
        <v>731</v>
      </c>
      <c r="S2000" s="177" t="s">
        <v>780</v>
      </c>
      <c r="T2000" s="177" t="s">
        <v>8619</v>
      </c>
      <c r="U2000" s="177" t="s">
        <v>646</v>
      </c>
      <c r="V2000" s="177" t="s">
        <v>691</v>
      </c>
      <c r="X2000" s="177" t="s">
        <v>1054</v>
      </c>
      <c r="Z2000" s="177" t="s">
        <v>646</v>
      </c>
      <c r="AA2000" s="177" t="s">
        <v>4966</v>
      </c>
      <c r="AC2000" s="177" t="s">
        <v>1303</v>
      </c>
      <c r="AD2000" s="177" t="s">
        <v>33497</v>
      </c>
      <c r="AE2000" s="177" t="s">
        <v>809</v>
      </c>
      <c r="AQ2000" s="177"/>
      <c r="AT2000" s="177"/>
      <c r="AU2000" s="177"/>
      <c r="AV2000" s="177"/>
      <c r="AW2000" s="177"/>
    </row>
    <row r="2001" spans="1:59">
      <c r="A2001" s="170" t="s">
        <v>8579</v>
      </c>
      <c r="B2001" s="177" t="s">
        <v>8580</v>
      </c>
      <c r="D2001" s="177" t="s">
        <v>508</v>
      </c>
      <c r="E2001" s="177" t="s">
        <v>2639</v>
      </c>
      <c r="F2001" s="177" t="s">
        <v>8620</v>
      </c>
      <c r="I2001" s="177">
        <v>2024</v>
      </c>
      <c r="J2001" s="181" t="s">
        <v>2287</v>
      </c>
      <c r="K2001" s="178" t="s">
        <v>2287</v>
      </c>
      <c r="L2001" s="177" t="s">
        <v>513</v>
      </c>
      <c r="M2001" s="177" t="s">
        <v>8589</v>
      </c>
      <c r="N2001" s="177" t="s">
        <v>8582</v>
      </c>
      <c r="O2001" s="177" t="s">
        <v>195</v>
      </c>
      <c r="P2001" s="177" t="s">
        <v>1193</v>
      </c>
      <c r="Q2001" s="177" t="s">
        <v>2459</v>
      </c>
      <c r="R2001" s="177" t="s">
        <v>731</v>
      </c>
      <c r="S2001" s="177" t="s">
        <v>780</v>
      </c>
      <c r="T2001" s="177" t="s">
        <v>8621</v>
      </c>
      <c r="U2001" s="177" t="s">
        <v>702</v>
      </c>
      <c r="V2001" s="177" t="s">
        <v>722</v>
      </c>
      <c r="X2001" s="177" t="s">
        <v>1054</v>
      </c>
      <c r="Z2001" s="177" t="s">
        <v>702</v>
      </c>
      <c r="AA2001" s="177" t="s">
        <v>3219</v>
      </c>
      <c r="AQ2001" s="177" t="s">
        <v>1530</v>
      </c>
      <c r="AT2001" s="177"/>
      <c r="AU2001" s="177"/>
      <c r="AV2001" s="177"/>
      <c r="AW2001" s="177"/>
    </row>
    <row r="2002" spans="1:59">
      <c r="A2002" s="170" t="s">
        <v>8579</v>
      </c>
      <c r="B2002" s="177" t="s">
        <v>8580</v>
      </c>
      <c r="D2002" s="177" t="s">
        <v>508</v>
      </c>
      <c r="E2002" s="177" t="s">
        <v>1146</v>
      </c>
      <c r="F2002" s="177" t="s">
        <v>8622</v>
      </c>
      <c r="I2002" s="177">
        <v>2024</v>
      </c>
      <c r="J2002" s="181" t="s">
        <v>2287</v>
      </c>
      <c r="K2002" s="178" t="s">
        <v>2287</v>
      </c>
      <c r="L2002" s="177" t="s">
        <v>550</v>
      </c>
      <c r="M2002" s="177" t="s">
        <v>8582</v>
      </c>
      <c r="N2002" s="177" t="s">
        <v>8582</v>
      </c>
      <c r="O2002" s="177" t="s">
        <v>195</v>
      </c>
      <c r="P2002" s="177" t="s">
        <v>1023</v>
      </c>
      <c r="Q2002" s="177" t="s">
        <v>8623</v>
      </c>
      <c r="R2002" s="177" t="s">
        <v>600</v>
      </c>
      <c r="S2002" s="177" t="s">
        <v>601</v>
      </c>
      <c r="T2002" s="177" t="s">
        <v>8624</v>
      </c>
      <c r="U2002" s="177" t="s">
        <v>646</v>
      </c>
      <c r="V2002" s="177" t="s">
        <v>2674</v>
      </c>
      <c r="W2002" s="177" t="s">
        <v>1195</v>
      </c>
      <c r="X2002" s="177" t="s">
        <v>673</v>
      </c>
      <c r="Y2002" s="177" t="s">
        <v>674</v>
      </c>
      <c r="Z2002" s="177" t="s">
        <v>646</v>
      </c>
      <c r="AA2002" s="177" t="s">
        <v>2675</v>
      </c>
      <c r="AB2002" s="177" t="s">
        <v>8625</v>
      </c>
      <c r="AC2002" s="177" t="s">
        <v>1097</v>
      </c>
      <c r="AD2002" s="177" t="s">
        <v>33505</v>
      </c>
      <c r="AE2002" s="177" t="s">
        <v>524</v>
      </c>
      <c r="AQ2002" s="177"/>
      <c r="AT2002" s="177"/>
      <c r="AU2002" s="177"/>
      <c r="AV2002" s="177"/>
      <c r="AW2002" s="177"/>
    </row>
    <row r="2003" spans="1:59">
      <c r="A2003" s="170" t="s">
        <v>8579</v>
      </c>
      <c r="B2003" s="177" t="s">
        <v>8580</v>
      </c>
      <c r="D2003" s="177" t="s">
        <v>508</v>
      </c>
      <c r="E2003" s="177" t="s">
        <v>1151</v>
      </c>
      <c r="F2003" s="177" t="s">
        <v>8626</v>
      </c>
      <c r="I2003" s="177">
        <v>2024</v>
      </c>
      <c r="J2003" s="181" t="s">
        <v>2287</v>
      </c>
      <c r="K2003" s="178" t="s">
        <v>2287</v>
      </c>
      <c r="L2003" s="177" t="s">
        <v>513</v>
      </c>
      <c r="M2003" s="177" t="s">
        <v>8589</v>
      </c>
      <c r="N2003" s="177" t="s">
        <v>8582</v>
      </c>
      <c r="O2003" s="177" t="s">
        <v>437</v>
      </c>
      <c r="P2003" s="177" t="s">
        <v>517</v>
      </c>
      <c r="Q2003" s="177" t="s">
        <v>515</v>
      </c>
      <c r="R2003" s="177" t="s">
        <v>516</v>
      </c>
      <c r="S2003" s="177" t="s">
        <v>517</v>
      </c>
      <c r="T2003" s="177" t="s">
        <v>8627</v>
      </c>
      <c r="U2003" s="177" t="s">
        <v>1108</v>
      </c>
      <c r="V2003" s="177" t="s">
        <v>889</v>
      </c>
      <c r="W2003" s="177" t="s">
        <v>964</v>
      </c>
      <c r="X2003" s="177" t="s">
        <v>618</v>
      </c>
      <c r="Y2003" s="177" t="s">
        <v>9409</v>
      </c>
      <c r="Z2003" s="177" t="s">
        <v>33492</v>
      </c>
      <c r="AA2003" s="177" t="s">
        <v>33493</v>
      </c>
      <c r="AB2003" s="177" t="s">
        <v>1109</v>
      </c>
      <c r="AC2003" s="177" t="s">
        <v>33494</v>
      </c>
      <c r="AD2003" s="177" t="s">
        <v>33502</v>
      </c>
      <c r="AE2003" s="177" t="s">
        <v>1109</v>
      </c>
      <c r="AF2003" s="177" t="s">
        <v>33496</v>
      </c>
      <c r="AG2003" s="177" t="s">
        <v>33493</v>
      </c>
      <c r="AQ2003" s="177"/>
      <c r="AT2003" s="177"/>
      <c r="AU2003" s="177"/>
      <c r="AV2003" s="177"/>
      <c r="AW2003" s="177"/>
      <c r="BG2003" s="177" t="s">
        <v>4147</v>
      </c>
    </row>
    <row r="2004" spans="1:59">
      <c r="A2004" s="170" t="s">
        <v>8579</v>
      </c>
      <c r="B2004" s="177" t="s">
        <v>8580</v>
      </c>
      <c r="D2004" s="177" t="s">
        <v>508</v>
      </c>
      <c r="E2004" s="177" t="s">
        <v>1154</v>
      </c>
      <c r="F2004" s="177" t="s">
        <v>8628</v>
      </c>
      <c r="H2004" s="177" t="s">
        <v>1115</v>
      </c>
      <c r="I2004" s="177">
        <v>2024</v>
      </c>
      <c r="J2004" s="181" t="s">
        <v>2287</v>
      </c>
      <c r="K2004" s="178" t="s">
        <v>2287</v>
      </c>
      <c r="L2004" s="177" t="s">
        <v>550</v>
      </c>
      <c r="M2004" s="177" t="s">
        <v>8582</v>
      </c>
      <c r="N2004" s="177" t="s">
        <v>8582</v>
      </c>
      <c r="O2004" s="177" t="s">
        <v>195</v>
      </c>
      <c r="P2004" s="177" t="s">
        <v>887</v>
      </c>
      <c r="Q2004" s="177" t="s">
        <v>1755</v>
      </c>
      <c r="R2004" s="177" t="s">
        <v>600</v>
      </c>
      <c r="S2004" s="177" t="s">
        <v>601</v>
      </c>
      <c r="T2004" s="177" t="s">
        <v>8629</v>
      </c>
      <c r="U2004" s="177" t="s">
        <v>718</v>
      </c>
      <c r="V2004" s="177" t="s">
        <v>942</v>
      </c>
      <c r="X2004" s="177" t="s">
        <v>673</v>
      </c>
      <c r="Y2004" s="177" t="s">
        <v>674</v>
      </c>
      <c r="Z2004" s="177" t="s">
        <v>718</v>
      </c>
      <c r="AA2004" s="177" t="s">
        <v>944</v>
      </c>
      <c r="AC2004" s="177" t="s">
        <v>25138</v>
      </c>
      <c r="AD2004" s="177" t="s">
        <v>33509</v>
      </c>
      <c r="AE2004" s="177" t="s">
        <v>694</v>
      </c>
      <c r="AQ2004" s="177"/>
      <c r="AT2004" s="177"/>
      <c r="AU2004" s="177"/>
      <c r="AV2004" s="177"/>
      <c r="AW2004" s="177"/>
    </row>
    <row r="2005" spans="1:59">
      <c r="A2005" s="170" t="s">
        <v>8579</v>
      </c>
      <c r="B2005" s="177" t="s">
        <v>8580</v>
      </c>
      <c r="D2005" s="177" t="s">
        <v>508</v>
      </c>
      <c r="E2005" s="177" t="s">
        <v>2662</v>
      </c>
      <c r="F2005" s="177" t="s">
        <v>8630</v>
      </c>
      <c r="H2005" s="177" t="s">
        <v>1115</v>
      </c>
      <c r="I2005" s="177">
        <v>2024</v>
      </c>
      <c r="J2005" s="181" t="s">
        <v>2287</v>
      </c>
      <c r="K2005" s="178" t="s">
        <v>2287</v>
      </c>
      <c r="L2005" s="177" t="s">
        <v>550</v>
      </c>
      <c r="M2005" s="177" t="s">
        <v>8582</v>
      </c>
      <c r="N2005" s="177" t="s">
        <v>8582</v>
      </c>
      <c r="O2005" s="177" t="s">
        <v>75</v>
      </c>
      <c r="P2005" s="177" t="s">
        <v>920</v>
      </c>
      <c r="Q2005" s="177" t="s">
        <v>1755</v>
      </c>
      <c r="R2005" s="177" t="s">
        <v>1120</v>
      </c>
      <c r="S2005" s="177" t="s">
        <v>718</v>
      </c>
      <c r="T2005" s="177" t="s">
        <v>7916</v>
      </c>
      <c r="U2005" s="177" t="s">
        <v>718</v>
      </c>
      <c r="V2005" s="177" t="s">
        <v>1122</v>
      </c>
      <c r="W2005" s="177" t="s">
        <v>1123</v>
      </c>
      <c r="Y2005" s="177" t="s">
        <v>25051</v>
      </c>
      <c r="Z2005" s="177" t="s">
        <v>1123</v>
      </c>
      <c r="AB2005" s="177" t="s">
        <v>25051</v>
      </c>
      <c r="AC2005" s="177" t="s">
        <v>1123</v>
      </c>
      <c r="AE2005" s="177" t="s">
        <v>25051</v>
      </c>
      <c r="AF2005" s="177" t="s">
        <v>1123</v>
      </c>
      <c r="AH2005" s="177" t="s">
        <v>25051</v>
      </c>
      <c r="AI2005" s="177" t="s">
        <v>1123</v>
      </c>
      <c r="AK2005" s="177" t="s">
        <v>25051</v>
      </c>
      <c r="AL2005" s="177" t="s">
        <v>1123</v>
      </c>
      <c r="AN2005" s="177" t="s">
        <v>25051</v>
      </c>
      <c r="AO2005" s="177" t="s">
        <v>1123</v>
      </c>
      <c r="AP2005" s="177" t="s">
        <v>25051</v>
      </c>
      <c r="AQ2005" s="177"/>
      <c r="AT2005" s="177"/>
      <c r="AU2005" s="177"/>
      <c r="AV2005" s="177"/>
      <c r="AW2005" s="177"/>
    </row>
    <row r="2006" spans="1:59">
      <c r="A2006" s="170" t="s">
        <v>8579</v>
      </c>
      <c r="B2006" s="177" t="s">
        <v>8580</v>
      </c>
      <c r="D2006" s="177" t="s">
        <v>508</v>
      </c>
      <c r="E2006" s="177" t="s">
        <v>1160</v>
      </c>
      <c r="F2006" s="177" t="s">
        <v>8631</v>
      </c>
      <c r="H2006" s="177" t="s">
        <v>1115</v>
      </c>
      <c r="I2006" s="177">
        <v>2024</v>
      </c>
      <c r="J2006" s="181" t="s">
        <v>2287</v>
      </c>
      <c r="K2006" s="178" t="s">
        <v>2287</v>
      </c>
      <c r="L2006" s="177" t="s">
        <v>901</v>
      </c>
      <c r="M2006" s="177" t="s">
        <v>8632</v>
      </c>
      <c r="N2006" s="177" t="s">
        <v>8582</v>
      </c>
      <c r="O2006" s="177" t="s">
        <v>324</v>
      </c>
      <c r="P2006" s="177" t="s">
        <v>903</v>
      </c>
      <c r="Q2006" s="177" t="s">
        <v>1755</v>
      </c>
      <c r="R2006" s="177" t="s">
        <v>951</v>
      </c>
      <c r="S2006" s="177" t="s">
        <v>952</v>
      </c>
      <c r="U2006" s="177" t="s">
        <v>4155</v>
      </c>
      <c r="V2006" s="177" t="s">
        <v>1136</v>
      </c>
      <c r="W2006" s="177" t="s">
        <v>908</v>
      </c>
      <c r="Y2006" s="177" t="s">
        <v>909</v>
      </c>
      <c r="Z2006" s="177" t="s">
        <v>908</v>
      </c>
      <c r="AA2006" s="177" t="s">
        <v>1500</v>
      </c>
      <c r="AB2006" s="177" t="s">
        <v>910</v>
      </c>
      <c r="AC2006" s="177" t="s">
        <v>718</v>
      </c>
      <c r="AD2006" s="177" t="s">
        <v>911</v>
      </c>
      <c r="AE2006" s="177" t="s">
        <v>2014</v>
      </c>
      <c r="AF2006" s="177" t="s">
        <v>912</v>
      </c>
      <c r="AG2006" s="177" t="s">
        <v>908</v>
      </c>
      <c r="AH2006" s="177" t="s">
        <v>1137</v>
      </c>
      <c r="AI2006" s="177" t="s">
        <v>908</v>
      </c>
      <c r="AJ2006" s="177" t="s">
        <v>908</v>
      </c>
      <c r="AK2006" s="177" t="s">
        <v>982</v>
      </c>
      <c r="AL2006" s="177" t="s">
        <v>959</v>
      </c>
      <c r="AM2006" s="177" t="s">
        <v>960</v>
      </c>
      <c r="AP2006" s="177" t="s">
        <v>908</v>
      </c>
      <c r="AQ2006" s="177" t="s">
        <v>5778</v>
      </c>
      <c r="AT2006" s="177" t="s">
        <v>1134</v>
      </c>
      <c r="AU2006" s="177"/>
      <c r="AV2006" s="177"/>
      <c r="AW2006" s="177"/>
    </row>
    <row r="2007" spans="1:59">
      <c r="A2007" s="170" t="s">
        <v>8579</v>
      </c>
      <c r="B2007" s="177" t="s">
        <v>8580</v>
      </c>
      <c r="D2007" s="177" t="s">
        <v>508</v>
      </c>
      <c r="E2007" s="177" t="s">
        <v>1166</v>
      </c>
      <c r="F2007" s="177" t="s">
        <v>8633</v>
      </c>
      <c r="H2007" s="177" t="s">
        <v>1115</v>
      </c>
      <c r="I2007" s="177">
        <v>2024</v>
      </c>
      <c r="J2007" s="181" t="s">
        <v>2287</v>
      </c>
      <c r="K2007" s="178" t="s">
        <v>2287</v>
      </c>
      <c r="L2007" s="177" t="s">
        <v>513</v>
      </c>
      <c r="M2007" s="177" t="s">
        <v>8589</v>
      </c>
      <c r="N2007" s="177" t="s">
        <v>8582</v>
      </c>
      <c r="O2007" s="177" t="s">
        <v>280</v>
      </c>
      <c r="P2007" s="177" t="s">
        <v>920</v>
      </c>
      <c r="Q2007" s="177" t="s">
        <v>1755</v>
      </c>
      <c r="R2007" s="177" t="s">
        <v>700</v>
      </c>
      <c r="S2007" s="177" t="s">
        <v>896</v>
      </c>
      <c r="T2007" s="177" t="s">
        <v>8634</v>
      </c>
      <c r="U2007" s="177" t="s">
        <v>718</v>
      </c>
      <c r="AG2007" s="177" t="s">
        <v>1128</v>
      </c>
      <c r="AH2007" s="177" t="s">
        <v>33490</v>
      </c>
      <c r="AI2007" s="177" t="s">
        <v>33485</v>
      </c>
      <c r="AQ2007" s="177"/>
      <c r="AT2007" s="177"/>
      <c r="AU2007" s="177"/>
      <c r="AV2007" s="177"/>
      <c r="AW2007" s="177"/>
    </row>
    <row r="2008" spans="1:59">
      <c r="A2008" s="170" t="s">
        <v>8579</v>
      </c>
      <c r="B2008" s="177" t="s">
        <v>8580</v>
      </c>
      <c r="D2008" s="177" t="s">
        <v>508</v>
      </c>
      <c r="E2008" s="177" t="s">
        <v>1774</v>
      </c>
      <c r="F2008" s="177" t="s">
        <v>8635</v>
      </c>
      <c r="I2008" s="177">
        <v>2024</v>
      </c>
      <c r="J2008" s="181" t="s">
        <v>2287</v>
      </c>
      <c r="K2008" s="178" t="s">
        <v>2287</v>
      </c>
      <c r="L2008" s="177" t="s">
        <v>550</v>
      </c>
      <c r="M2008" s="177" t="s">
        <v>8582</v>
      </c>
      <c r="N2008" s="177" t="s">
        <v>8582</v>
      </c>
      <c r="O2008" s="177" t="s">
        <v>195</v>
      </c>
      <c r="P2008" s="177" t="s">
        <v>1162</v>
      </c>
      <c r="Q2008" s="177" t="s">
        <v>8636</v>
      </c>
      <c r="R2008" s="177" t="s">
        <v>600</v>
      </c>
      <c r="S2008" s="177" t="s">
        <v>601</v>
      </c>
      <c r="T2008" s="177" t="s">
        <v>8637</v>
      </c>
      <c r="U2008" s="177" t="s">
        <v>555</v>
      </c>
      <c r="V2008" s="177" t="s">
        <v>3553</v>
      </c>
      <c r="X2008" s="177" t="s">
        <v>673</v>
      </c>
      <c r="Y2008" s="177" t="s">
        <v>674</v>
      </c>
      <c r="Z2008" s="177" t="s">
        <v>555</v>
      </c>
      <c r="AA2008" s="177" t="s">
        <v>3554</v>
      </c>
      <c r="AC2008" s="177" t="s">
        <v>1104</v>
      </c>
      <c r="AD2008" s="177" t="s">
        <v>33511</v>
      </c>
      <c r="AE2008" s="177" t="s">
        <v>559</v>
      </c>
      <c r="AQ2008" s="177"/>
      <c r="AT2008" s="177"/>
      <c r="AU2008" s="177"/>
      <c r="AV2008" s="177"/>
      <c r="AW2008" s="177"/>
    </row>
    <row r="2009" spans="1:59">
      <c r="A2009" s="170" t="s">
        <v>8579</v>
      </c>
      <c r="B2009" s="177" t="s">
        <v>8580</v>
      </c>
      <c r="D2009" s="177" t="s">
        <v>508</v>
      </c>
      <c r="E2009" s="177" t="s">
        <v>760</v>
      </c>
      <c r="F2009" s="177" t="s">
        <v>8638</v>
      </c>
      <c r="I2009" s="177">
        <v>2024</v>
      </c>
      <c r="J2009" s="181" t="s">
        <v>2287</v>
      </c>
      <c r="K2009" s="178" t="s">
        <v>2287</v>
      </c>
      <c r="L2009" s="177" t="s">
        <v>550</v>
      </c>
      <c r="M2009" s="177" t="s">
        <v>8582</v>
      </c>
      <c r="N2009" s="177" t="s">
        <v>8582</v>
      </c>
      <c r="O2009" s="177" t="s">
        <v>195</v>
      </c>
      <c r="P2009" s="177" t="s">
        <v>1193</v>
      </c>
      <c r="Q2009" s="177" t="s">
        <v>2740</v>
      </c>
      <c r="R2009" s="177" t="s">
        <v>600</v>
      </c>
      <c r="S2009" s="177" t="s">
        <v>601</v>
      </c>
      <c r="T2009" s="177" t="s">
        <v>8639</v>
      </c>
      <c r="U2009" s="177" t="s">
        <v>555</v>
      </c>
      <c r="V2009" s="177" t="s">
        <v>8640</v>
      </c>
      <c r="W2009" s="177" t="s">
        <v>1393</v>
      </c>
      <c r="X2009" s="177" t="s">
        <v>673</v>
      </c>
      <c r="Y2009" s="177" t="s">
        <v>674</v>
      </c>
      <c r="Z2009" s="177" t="s">
        <v>555</v>
      </c>
      <c r="AA2009" s="177" t="s">
        <v>8641</v>
      </c>
      <c r="AQ2009" s="177" t="s">
        <v>1530</v>
      </c>
      <c r="AT2009" s="177"/>
      <c r="AU2009" s="177"/>
      <c r="AV2009" s="177"/>
      <c r="AW2009" s="177"/>
    </row>
    <row r="2010" spans="1:59">
      <c r="A2010" s="170" t="s">
        <v>8579</v>
      </c>
      <c r="B2010" s="177" t="s">
        <v>8580</v>
      </c>
      <c r="D2010" s="177" t="s">
        <v>508</v>
      </c>
      <c r="E2010" s="177" t="s">
        <v>770</v>
      </c>
      <c r="F2010" s="177" t="s">
        <v>8642</v>
      </c>
      <c r="I2010" s="177">
        <v>2024</v>
      </c>
      <c r="J2010" s="181" t="s">
        <v>2287</v>
      </c>
      <c r="K2010" s="178" t="s">
        <v>2287</v>
      </c>
      <c r="L2010" s="177" t="s">
        <v>550</v>
      </c>
      <c r="M2010" s="177" t="s">
        <v>8582</v>
      </c>
      <c r="N2010" s="177" t="s">
        <v>8582</v>
      </c>
      <c r="O2010" s="177" t="s">
        <v>195</v>
      </c>
      <c r="P2010" s="177" t="s">
        <v>1023</v>
      </c>
      <c r="Q2010" s="177" t="s">
        <v>2464</v>
      </c>
      <c r="R2010" s="177" t="s">
        <v>600</v>
      </c>
      <c r="S2010" s="177" t="s">
        <v>601</v>
      </c>
      <c r="T2010" s="177" t="s">
        <v>8643</v>
      </c>
      <c r="U2010" s="177" t="s">
        <v>712</v>
      </c>
      <c r="V2010" s="177" t="s">
        <v>655</v>
      </c>
      <c r="X2010" s="177" t="s">
        <v>673</v>
      </c>
      <c r="Y2010" s="177" t="s">
        <v>674</v>
      </c>
      <c r="Z2010" s="177" t="s">
        <v>712</v>
      </c>
      <c r="AA2010" s="177" t="s">
        <v>6318</v>
      </c>
      <c r="AC2010" s="177" t="s">
        <v>1104</v>
      </c>
      <c r="AD2010" s="177" t="s">
        <v>33571</v>
      </c>
      <c r="AE2010" s="177" t="s">
        <v>559</v>
      </c>
      <c r="AQ2010" s="177"/>
      <c r="AT2010" s="177"/>
      <c r="AU2010" s="177"/>
      <c r="AV2010" s="177"/>
      <c r="AW2010" s="177"/>
    </row>
    <row r="2011" spans="1:59">
      <c r="A2011" s="170" t="s">
        <v>8579</v>
      </c>
      <c r="B2011" s="177" t="s">
        <v>8580</v>
      </c>
      <c r="D2011" s="177" t="s">
        <v>508</v>
      </c>
      <c r="E2011" s="177" t="s">
        <v>1200</v>
      </c>
      <c r="F2011" s="177" t="s">
        <v>8644</v>
      </c>
      <c r="I2011" s="177">
        <v>2024</v>
      </c>
      <c r="J2011" s="181" t="s">
        <v>2287</v>
      </c>
      <c r="K2011" s="178" t="s">
        <v>2287</v>
      </c>
      <c r="L2011" s="177" t="s">
        <v>550</v>
      </c>
      <c r="M2011" s="177" t="s">
        <v>8582</v>
      </c>
      <c r="N2011" s="177" t="s">
        <v>8582</v>
      </c>
      <c r="O2011" s="177" t="s">
        <v>195</v>
      </c>
      <c r="P2011" s="177" t="s">
        <v>1023</v>
      </c>
      <c r="Q2011" s="177" t="s">
        <v>8645</v>
      </c>
      <c r="R2011" s="177" t="s">
        <v>600</v>
      </c>
      <c r="S2011" s="177" t="s">
        <v>601</v>
      </c>
      <c r="T2011" s="177" t="s">
        <v>8646</v>
      </c>
      <c r="U2011" s="177" t="s">
        <v>646</v>
      </c>
      <c r="V2011" s="177" t="s">
        <v>2424</v>
      </c>
      <c r="W2011" s="177" t="s">
        <v>8647</v>
      </c>
      <c r="X2011" s="177" t="s">
        <v>673</v>
      </c>
      <c r="Y2011" s="177" t="s">
        <v>674</v>
      </c>
      <c r="Z2011" s="177" t="s">
        <v>646</v>
      </c>
      <c r="AA2011" s="177" t="s">
        <v>7881</v>
      </c>
      <c r="AC2011" s="177" t="s">
        <v>1198</v>
      </c>
      <c r="AD2011" s="177" t="s">
        <v>33566</v>
      </c>
      <c r="AE2011" s="177" t="s">
        <v>1064</v>
      </c>
      <c r="AQ2011" s="177"/>
      <c r="AT2011" s="177"/>
      <c r="AU2011" s="177"/>
      <c r="AV2011" s="177"/>
      <c r="AW2011" s="177"/>
    </row>
    <row r="2012" spans="1:59">
      <c r="A2012" s="170" t="s">
        <v>8579</v>
      </c>
      <c r="B2012" s="177" t="s">
        <v>8580</v>
      </c>
      <c r="D2012" s="177" t="s">
        <v>508</v>
      </c>
      <c r="E2012" s="177" t="s">
        <v>1206</v>
      </c>
      <c r="F2012" s="177" t="s">
        <v>8648</v>
      </c>
      <c r="I2012" s="177">
        <v>2024</v>
      </c>
      <c r="J2012" s="181" t="s">
        <v>2287</v>
      </c>
      <c r="K2012" s="178" t="s">
        <v>2287</v>
      </c>
      <c r="L2012" s="177" t="s">
        <v>550</v>
      </c>
      <c r="M2012" s="177" t="s">
        <v>8582</v>
      </c>
      <c r="N2012" s="177" t="s">
        <v>8582</v>
      </c>
      <c r="O2012" s="177" t="s">
        <v>195</v>
      </c>
      <c r="P2012" s="177" t="s">
        <v>1193</v>
      </c>
      <c r="Q2012" s="177" t="s">
        <v>8645</v>
      </c>
      <c r="R2012" s="177" t="s">
        <v>600</v>
      </c>
      <c r="S2012" s="177" t="s">
        <v>601</v>
      </c>
      <c r="T2012" s="177" t="s">
        <v>8649</v>
      </c>
      <c r="U2012" s="177" t="s">
        <v>579</v>
      </c>
      <c r="V2012" s="177" t="s">
        <v>889</v>
      </c>
      <c r="W2012" s="177" t="s">
        <v>714</v>
      </c>
      <c r="X2012" s="177" t="s">
        <v>673</v>
      </c>
      <c r="Y2012" s="177" t="s">
        <v>674</v>
      </c>
      <c r="Z2012" s="177" t="s">
        <v>579</v>
      </c>
      <c r="AA2012" s="177" t="s">
        <v>892</v>
      </c>
      <c r="AB2012" s="177" t="s">
        <v>8650</v>
      </c>
      <c r="AC2012" s="177" t="s">
        <v>1079</v>
      </c>
      <c r="AD2012" s="177" t="s">
        <v>33561</v>
      </c>
      <c r="AE2012" s="177" t="s">
        <v>809</v>
      </c>
      <c r="AQ2012" s="177"/>
      <c r="AT2012" s="177"/>
      <c r="AU2012" s="177"/>
      <c r="AV2012" s="177"/>
      <c r="AW2012" s="177"/>
    </row>
    <row r="2013" spans="1:59">
      <c r="A2013" s="170" t="s">
        <v>8579</v>
      </c>
      <c r="B2013" s="177" t="s">
        <v>8580</v>
      </c>
      <c r="D2013" s="177" t="s">
        <v>508</v>
      </c>
      <c r="E2013" s="177" t="s">
        <v>1219</v>
      </c>
      <c r="F2013" s="177" t="s">
        <v>8651</v>
      </c>
      <c r="I2013" s="177">
        <v>2024</v>
      </c>
      <c r="J2013" s="181" t="s">
        <v>2287</v>
      </c>
      <c r="K2013" s="178" t="s">
        <v>2287</v>
      </c>
      <c r="L2013" s="177" t="s">
        <v>550</v>
      </c>
      <c r="M2013" s="177" t="s">
        <v>8582</v>
      </c>
      <c r="N2013" s="177" t="s">
        <v>8582</v>
      </c>
      <c r="O2013" s="177" t="s">
        <v>195</v>
      </c>
      <c r="P2013" s="177" t="s">
        <v>552</v>
      </c>
      <c r="Q2013" s="177" t="s">
        <v>437</v>
      </c>
      <c r="R2013" s="177" t="s">
        <v>600</v>
      </c>
      <c r="S2013" s="177" t="s">
        <v>601</v>
      </c>
      <c r="T2013" s="177" t="s">
        <v>8652</v>
      </c>
      <c r="U2013" s="177" t="s">
        <v>579</v>
      </c>
      <c r="V2013" s="177" t="s">
        <v>2674</v>
      </c>
      <c r="W2013" s="177" t="s">
        <v>1195</v>
      </c>
      <c r="X2013" s="177" t="s">
        <v>673</v>
      </c>
      <c r="Y2013" s="177" t="s">
        <v>674</v>
      </c>
      <c r="Z2013" s="177" t="s">
        <v>579</v>
      </c>
      <c r="AA2013" s="177" t="s">
        <v>2675</v>
      </c>
      <c r="AB2013" s="177" t="s">
        <v>8653</v>
      </c>
      <c r="AC2013" s="177" t="s">
        <v>1097</v>
      </c>
      <c r="AD2013" s="177" t="s">
        <v>33560</v>
      </c>
      <c r="AE2013" s="177" t="s">
        <v>524</v>
      </c>
      <c r="AQ2013" s="177"/>
      <c r="AT2013" s="177"/>
      <c r="AU2013" s="177"/>
      <c r="AV2013" s="177"/>
      <c r="AW2013" s="177"/>
    </row>
    <row r="2014" spans="1:59">
      <c r="A2014" s="170" t="s">
        <v>8579</v>
      </c>
      <c r="B2014" s="177" t="s">
        <v>8580</v>
      </c>
      <c r="D2014" s="177" t="s">
        <v>508</v>
      </c>
      <c r="E2014" s="177" t="s">
        <v>1225</v>
      </c>
      <c r="F2014" s="177" t="s">
        <v>8654</v>
      </c>
      <c r="I2014" s="177">
        <v>2024</v>
      </c>
      <c r="J2014" s="181" t="s">
        <v>2287</v>
      </c>
      <c r="K2014" s="178" t="s">
        <v>2287</v>
      </c>
      <c r="L2014" s="177" t="s">
        <v>513</v>
      </c>
      <c r="M2014" s="177" t="s">
        <v>8589</v>
      </c>
      <c r="N2014" s="177" t="s">
        <v>8582</v>
      </c>
      <c r="O2014" s="177" t="s">
        <v>437</v>
      </c>
      <c r="P2014" s="177" t="s">
        <v>4167</v>
      </c>
      <c r="Q2014" s="177" t="s">
        <v>4168</v>
      </c>
      <c r="R2014" s="177" t="s">
        <v>1058</v>
      </c>
      <c r="S2014" s="177" t="s">
        <v>1058</v>
      </c>
      <c r="T2014" s="177" t="s">
        <v>8655</v>
      </c>
      <c r="U2014" s="177" t="s">
        <v>518</v>
      </c>
      <c r="V2014" s="177" t="s">
        <v>691</v>
      </c>
      <c r="W2014" s="177" t="s">
        <v>964</v>
      </c>
      <c r="X2014" s="177" t="s">
        <v>1122</v>
      </c>
      <c r="Y2014" s="177" t="s">
        <v>799</v>
      </c>
      <c r="Z2014" s="177" t="s">
        <v>33488</v>
      </c>
      <c r="AA2014" s="177" t="s">
        <v>33489</v>
      </c>
      <c r="AB2014" s="177" t="s">
        <v>799</v>
      </c>
      <c r="AC2014" s="177" t="s">
        <v>33495</v>
      </c>
      <c r="AD2014" s="177" t="s">
        <v>33499</v>
      </c>
      <c r="AQ2014" s="177"/>
      <c r="AT2014" s="177"/>
      <c r="AU2014" s="177"/>
      <c r="AV2014" s="177"/>
      <c r="AW2014" s="177"/>
      <c r="BG2014" s="177" t="s">
        <v>8656</v>
      </c>
    </row>
    <row r="2015" spans="1:59">
      <c r="A2015" s="170" t="s">
        <v>8579</v>
      </c>
      <c r="B2015" s="177" t="s">
        <v>8580</v>
      </c>
      <c r="D2015" s="177" t="s">
        <v>508</v>
      </c>
      <c r="E2015" s="177" t="s">
        <v>1231</v>
      </c>
      <c r="F2015" s="177" t="s">
        <v>8657</v>
      </c>
      <c r="H2015" s="177" t="s">
        <v>1148</v>
      </c>
      <c r="I2015" s="177">
        <v>2024</v>
      </c>
      <c r="J2015" s="181" t="s">
        <v>2287</v>
      </c>
      <c r="K2015" s="178" t="s">
        <v>2287</v>
      </c>
      <c r="L2015" s="177" t="s">
        <v>550</v>
      </c>
      <c r="M2015" s="177" t="s">
        <v>8582</v>
      </c>
      <c r="N2015" s="177" t="s">
        <v>8582</v>
      </c>
      <c r="O2015" s="177" t="s">
        <v>195</v>
      </c>
      <c r="P2015" s="177" t="s">
        <v>887</v>
      </c>
      <c r="Q2015" s="177" t="s">
        <v>2740</v>
      </c>
      <c r="R2015" s="177" t="s">
        <v>600</v>
      </c>
      <c r="S2015" s="177" t="s">
        <v>601</v>
      </c>
      <c r="T2015" s="177" t="s">
        <v>4197</v>
      </c>
      <c r="U2015" s="177" t="s">
        <v>646</v>
      </c>
      <c r="V2015" s="177" t="s">
        <v>603</v>
      </c>
      <c r="X2015" s="177" t="s">
        <v>673</v>
      </c>
      <c r="Y2015" s="177" t="s">
        <v>674</v>
      </c>
      <c r="Z2015" s="177" t="s">
        <v>646</v>
      </c>
      <c r="AA2015" s="177" t="s">
        <v>605</v>
      </c>
      <c r="AC2015" s="177" t="s">
        <v>25100</v>
      </c>
      <c r="AD2015" s="177" t="s">
        <v>33559</v>
      </c>
      <c r="AE2015" s="177" t="s">
        <v>694</v>
      </c>
      <c r="AQ2015" s="177"/>
      <c r="AT2015" s="177"/>
      <c r="AU2015" s="177"/>
      <c r="AV2015" s="177"/>
      <c r="AW2015" s="177"/>
    </row>
    <row r="2016" spans="1:59">
      <c r="A2016" s="170" t="s">
        <v>8579</v>
      </c>
      <c r="B2016" s="177" t="s">
        <v>8580</v>
      </c>
      <c r="D2016" s="177" t="s">
        <v>508</v>
      </c>
      <c r="E2016" s="177" t="s">
        <v>1236</v>
      </c>
      <c r="F2016" s="177" t="s">
        <v>8658</v>
      </c>
      <c r="H2016" s="177" t="s">
        <v>1148</v>
      </c>
      <c r="I2016" s="177">
        <v>2024</v>
      </c>
      <c r="J2016" s="181" t="s">
        <v>2287</v>
      </c>
      <c r="K2016" s="178" t="s">
        <v>2287</v>
      </c>
      <c r="L2016" s="177" t="s">
        <v>550</v>
      </c>
      <c r="M2016" s="177" t="s">
        <v>8582</v>
      </c>
      <c r="N2016" s="177" t="s">
        <v>8582</v>
      </c>
      <c r="O2016" s="177" t="s">
        <v>75</v>
      </c>
      <c r="P2016" s="177" t="s">
        <v>920</v>
      </c>
      <c r="Q2016" s="177" t="s">
        <v>2740</v>
      </c>
      <c r="R2016" s="177" t="s">
        <v>1120</v>
      </c>
      <c r="S2016" s="177" t="s">
        <v>646</v>
      </c>
      <c r="T2016" s="177" t="s">
        <v>8659</v>
      </c>
      <c r="U2016" s="177" t="s">
        <v>646</v>
      </c>
      <c r="V2016" s="177" t="s">
        <v>1393</v>
      </c>
      <c r="W2016" s="177" t="s">
        <v>1123</v>
      </c>
      <c r="Y2016" s="177" t="s">
        <v>25051</v>
      </c>
      <c r="Z2016" s="177" t="s">
        <v>1123</v>
      </c>
      <c r="AB2016" s="177" t="s">
        <v>25051</v>
      </c>
      <c r="AC2016" s="177" t="s">
        <v>1123</v>
      </c>
      <c r="AE2016" s="177" t="s">
        <v>25051</v>
      </c>
      <c r="AF2016" s="177" t="s">
        <v>1123</v>
      </c>
      <c r="AH2016" s="177" t="s">
        <v>25051</v>
      </c>
      <c r="AI2016" s="177" t="s">
        <v>1123</v>
      </c>
      <c r="AK2016" s="177" t="s">
        <v>25051</v>
      </c>
      <c r="AQ2016" s="177"/>
      <c r="AT2016" s="177"/>
      <c r="AU2016" s="177"/>
      <c r="AV2016" s="177"/>
      <c r="AW2016" s="177"/>
    </row>
    <row r="2017" spans="1:49">
      <c r="A2017" s="170" t="s">
        <v>8579</v>
      </c>
      <c r="B2017" s="177" t="s">
        <v>8580</v>
      </c>
      <c r="D2017" s="177" t="s">
        <v>508</v>
      </c>
      <c r="E2017" s="177" t="s">
        <v>1242</v>
      </c>
      <c r="F2017" s="177" t="s">
        <v>8660</v>
      </c>
      <c r="H2017" s="177" t="s">
        <v>1148</v>
      </c>
      <c r="I2017" s="177">
        <v>2024</v>
      </c>
      <c r="J2017" s="181" t="s">
        <v>2287</v>
      </c>
      <c r="K2017" s="178" t="s">
        <v>2287</v>
      </c>
      <c r="L2017" s="177" t="s">
        <v>901</v>
      </c>
      <c r="M2017" s="177" t="s">
        <v>8632</v>
      </c>
      <c r="N2017" s="177" t="s">
        <v>8582</v>
      </c>
      <c r="O2017" s="177" t="s">
        <v>324</v>
      </c>
      <c r="P2017" s="177" t="s">
        <v>903</v>
      </c>
      <c r="Q2017" s="177" t="s">
        <v>2740</v>
      </c>
      <c r="R2017" s="177" t="s">
        <v>951</v>
      </c>
      <c r="S2017" s="177" t="s">
        <v>952</v>
      </c>
      <c r="U2017" s="177" t="s">
        <v>8661</v>
      </c>
      <c r="V2017" s="177" t="s">
        <v>1136</v>
      </c>
      <c r="W2017" s="177" t="s">
        <v>908</v>
      </c>
      <c r="Y2017" s="177" t="s">
        <v>909</v>
      </c>
      <c r="Z2017" s="177" t="s">
        <v>908</v>
      </c>
      <c r="AA2017" s="177" t="s">
        <v>1500</v>
      </c>
      <c r="AB2017" s="177" t="s">
        <v>910</v>
      </c>
      <c r="AC2017" s="177" t="s">
        <v>646</v>
      </c>
      <c r="AD2017" s="177" t="s">
        <v>911</v>
      </c>
      <c r="AE2017" s="177" t="s">
        <v>1730</v>
      </c>
      <c r="AF2017" s="177" t="s">
        <v>912</v>
      </c>
      <c r="AG2017" s="177" t="s">
        <v>908</v>
      </c>
      <c r="AH2017" s="177" t="s">
        <v>1137</v>
      </c>
      <c r="AI2017" s="177" t="s">
        <v>908</v>
      </c>
      <c r="AJ2017" s="177" t="s">
        <v>908</v>
      </c>
      <c r="AK2017" s="177" t="s">
        <v>914</v>
      </c>
      <c r="AL2017" s="177" t="s">
        <v>959</v>
      </c>
      <c r="AM2017" s="177" t="s">
        <v>960</v>
      </c>
      <c r="AQ2017" s="177" t="s">
        <v>5778</v>
      </c>
      <c r="AT2017" s="177"/>
      <c r="AU2017" s="177"/>
      <c r="AV2017" s="177"/>
      <c r="AW2017" s="177"/>
    </row>
    <row r="2018" spans="1:49">
      <c r="A2018" s="170" t="s">
        <v>8579</v>
      </c>
      <c r="B2018" s="177" t="s">
        <v>8580</v>
      </c>
      <c r="D2018" s="177" t="s">
        <v>508</v>
      </c>
      <c r="E2018" s="177" t="s">
        <v>1246</v>
      </c>
      <c r="F2018" s="177" t="s">
        <v>8662</v>
      </c>
      <c r="H2018" s="177" t="s">
        <v>1148</v>
      </c>
      <c r="I2018" s="177">
        <v>2024</v>
      </c>
      <c r="J2018" s="181" t="s">
        <v>2287</v>
      </c>
      <c r="K2018" s="178" t="s">
        <v>2287</v>
      </c>
      <c r="L2018" s="177" t="s">
        <v>513</v>
      </c>
      <c r="M2018" s="177" t="s">
        <v>8589</v>
      </c>
      <c r="N2018" s="177" t="s">
        <v>8582</v>
      </c>
      <c r="O2018" s="177" t="s">
        <v>280</v>
      </c>
      <c r="P2018" s="177" t="s">
        <v>920</v>
      </c>
      <c r="Q2018" s="177" t="s">
        <v>2740</v>
      </c>
      <c r="R2018" s="177" t="s">
        <v>700</v>
      </c>
      <c r="S2018" s="177" t="s">
        <v>896</v>
      </c>
      <c r="T2018" s="177" t="s">
        <v>8663</v>
      </c>
      <c r="U2018" s="177" t="s">
        <v>646</v>
      </c>
      <c r="AG2018" s="177" t="s">
        <v>1128</v>
      </c>
      <c r="AH2018" s="177" t="s">
        <v>33484</v>
      </c>
      <c r="AI2018" s="177" t="s">
        <v>33485</v>
      </c>
      <c r="AQ2018" s="177"/>
      <c r="AT2018" s="177"/>
      <c r="AU2018" s="177"/>
      <c r="AV2018" s="177"/>
      <c r="AW2018" s="177"/>
    </row>
    <row r="2019" spans="1:49">
      <c r="A2019" s="170" t="s">
        <v>8579</v>
      </c>
      <c r="B2019" s="177" t="s">
        <v>8580</v>
      </c>
      <c r="D2019" s="177" t="s">
        <v>508</v>
      </c>
      <c r="E2019" s="177" t="s">
        <v>1260</v>
      </c>
      <c r="F2019" s="177" t="s">
        <v>8664</v>
      </c>
      <c r="I2019" s="177">
        <v>2024</v>
      </c>
      <c r="J2019" s="181" t="s">
        <v>2287</v>
      </c>
      <c r="K2019" s="178" t="s">
        <v>2287</v>
      </c>
      <c r="L2019" s="177" t="s">
        <v>550</v>
      </c>
      <c r="M2019" s="177" t="s">
        <v>8582</v>
      </c>
      <c r="N2019" s="177" t="s">
        <v>8582</v>
      </c>
      <c r="O2019" s="177" t="s">
        <v>195</v>
      </c>
      <c r="P2019" s="177" t="s">
        <v>1162</v>
      </c>
      <c r="Q2019" s="177" t="s">
        <v>8665</v>
      </c>
      <c r="R2019" s="177" t="s">
        <v>600</v>
      </c>
      <c r="S2019" s="177" t="s">
        <v>601</v>
      </c>
      <c r="T2019" s="177" t="s">
        <v>8666</v>
      </c>
      <c r="U2019" s="177" t="s">
        <v>555</v>
      </c>
      <c r="V2019" s="177" t="s">
        <v>1000</v>
      </c>
      <c r="X2019" s="177" t="s">
        <v>673</v>
      </c>
      <c r="Y2019" s="177" t="s">
        <v>674</v>
      </c>
      <c r="Z2019" s="177" t="s">
        <v>555</v>
      </c>
      <c r="AA2019" s="177" t="s">
        <v>1002</v>
      </c>
      <c r="AC2019" s="177" t="s">
        <v>1079</v>
      </c>
      <c r="AD2019" s="177" t="s">
        <v>33558</v>
      </c>
      <c r="AE2019" s="177" t="s">
        <v>33479</v>
      </c>
      <c r="AQ2019" s="177"/>
      <c r="AT2019" s="177"/>
      <c r="AU2019" s="177"/>
      <c r="AV2019" s="177"/>
      <c r="AW2019" s="177"/>
    </row>
    <row r="2020" spans="1:49">
      <c r="A2020" s="170" t="s">
        <v>8579</v>
      </c>
      <c r="B2020" s="177" t="s">
        <v>8580</v>
      </c>
      <c r="D2020" s="177" t="s">
        <v>508</v>
      </c>
      <c r="E2020" s="177" t="s">
        <v>1264</v>
      </c>
      <c r="F2020" s="177" t="s">
        <v>8667</v>
      </c>
      <c r="I2020" s="177">
        <v>2024</v>
      </c>
      <c r="J2020" s="181" t="s">
        <v>2287</v>
      </c>
      <c r="K2020" s="178" t="s">
        <v>2287</v>
      </c>
      <c r="L2020" s="177" t="s">
        <v>550</v>
      </c>
      <c r="M2020" s="177" t="s">
        <v>8582</v>
      </c>
      <c r="N2020" s="177" t="s">
        <v>8582</v>
      </c>
      <c r="O2020" s="177" t="s">
        <v>195</v>
      </c>
      <c r="P2020" s="177" t="s">
        <v>1023</v>
      </c>
      <c r="Q2020" s="177" t="s">
        <v>1148</v>
      </c>
      <c r="R2020" s="177" t="s">
        <v>600</v>
      </c>
      <c r="S2020" s="177" t="s">
        <v>601</v>
      </c>
      <c r="T2020" s="177" t="s">
        <v>8668</v>
      </c>
      <c r="U2020" s="177" t="s">
        <v>646</v>
      </c>
      <c r="V2020" s="177" t="s">
        <v>1757</v>
      </c>
      <c r="X2020" s="177" t="s">
        <v>673</v>
      </c>
      <c r="Y2020" s="177" t="s">
        <v>674</v>
      </c>
      <c r="Z2020" s="177" t="s">
        <v>646</v>
      </c>
      <c r="AA2020" s="177" t="s">
        <v>1185</v>
      </c>
      <c r="AC2020" s="177" t="s">
        <v>1079</v>
      </c>
      <c r="AD2020" s="177" t="s">
        <v>33500</v>
      </c>
      <c r="AE2020" s="177" t="s">
        <v>809</v>
      </c>
      <c r="AQ2020" s="177"/>
      <c r="AT2020" s="177"/>
      <c r="AU2020" s="177"/>
      <c r="AV2020" s="177"/>
      <c r="AW2020" s="177"/>
    </row>
    <row r="2021" spans="1:49">
      <c r="A2021" s="170" t="s">
        <v>8579</v>
      </c>
      <c r="B2021" s="177" t="s">
        <v>8580</v>
      </c>
      <c r="D2021" s="177" t="s">
        <v>508</v>
      </c>
      <c r="E2021" s="177" t="s">
        <v>1269</v>
      </c>
      <c r="F2021" s="177" t="s">
        <v>8669</v>
      </c>
      <c r="I2021" s="177">
        <v>2024</v>
      </c>
      <c r="J2021" s="181" t="s">
        <v>2287</v>
      </c>
      <c r="K2021" s="178" t="s">
        <v>2287</v>
      </c>
      <c r="L2021" s="177" t="s">
        <v>513</v>
      </c>
      <c r="M2021" s="177" t="s">
        <v>8589</v>
      </c>
      <c r="N2021" s="177" t="s">
        <v>8582</v>
      </c>
      <c r="O2021" s="177" t="s">
        <v>267</v>
      </c>
      <c r="P2021" s="177" t="s">
        <v>920</v>
      </c>
      <c r="Q2021" s="177" t="s">
        <v>920</v>
      </c>
      <c r="R2021" s="177" t="s">
        <v>267</v>
      </c>
      <c r="S2021" s="177" t="s">
        <v>805</v>
      </c>
      <c r="T2021" s="177" t="s">
        <v>8670</v>
      </c>
      <c r="U2021" s="177" t="s">
        <v>805</v>
      </c>
      <c r="V2021" s="177" t="s">
        <v>733</v>
      </c>
      <c r="W2021" s="177" t="s">
        <v>9361</v>
      </c>
      <c r="X2021" s="177" t="s">
        <v>33482</v>
      </c>
      <c r="Y2021" s="177" t="s">
        <v>524</v>
      </c>
      <c r="Z2021" s="177" t="s">
        <v>12703</v>
      </c>
      <c r="AA2021" s="177" t="s">
        <v>33483</v>
      </c>
      <c r="AB2021" s="177" t="s">
        <v>524</v>
      </c>
      <c r="AF2021" s="177" t="s">
        <v>6682</v>
      </c>
      <c r="AG2021" s="177" t="s">
        <v>1049</v>
      </c>
      <c r="AQ2021" s="177"/>
      <c r="AT2021" s="177"/>
      <c r="AU2021" s="177"/>
      <c r="AV2021" s="177"/>
      <c r="AW2021" s="177"/>
    </row>
    <row r="2022" spans="1:49">
      <c r="A2022" s="170" t="s">
        <v>8579</v>
      </c>
      <c r="B2022" s="177" t="s">
        <v>8580</v>
      </c>
      <c r="D2022" s="177" t="s">
        <v>508</v>
      </c>
      <c r="E2022" s="177" t="s">
        <v>2745</v>
      </c>
      <c r="F2022" s="177" t="s">
        <v>8671</v>
      </c>
      <c r="I2022" s="177">
        <v>2024</v>
      </c>
      <c r="J2022" s="181" t="s">
        <v>2287</v>
      </c>
      <c r="K2022" s="178" t="s">
        <v>2287</v>
      </c>
      <c r="L2022" s="177" t="s">
        <v>513</v>
      </c>
      <c r="M2022" s="177" t="s">
        <v>8589</v>
      </c>
      <c r="N2022" s="177" t="s">
        <v>8582</v>
      </c>
      <c r="O2022" s="177" t="s">
        <v>195</v>
      </c>
      <c r="P2022" s="177" t="s">
        <v>1023</v>
      </c>
      <c r="Q2022" s="177" t="s">
        <v>8672</v>
      </c>
      <c r="R2022" s="177" t="s">
        <v>731</v>
      </c>
      <c r="S2022" s="177" t="s">
        <v>780</v>
      </c>
      <c r="T2022" s="177" t="s">
        <v>8673</v>
      </c>
      <c r="U2022" s="177" t="s">
        <v>646</v>
      </c>
      <c r="V2022" s="177" t="s">
        <v>754</v>
      </c>
      <c r="X2022" s="177" t="s">
        <v>1054</v>
      </c>
      <c r="Z2022" s="177" t="s">
        <v>646</v>
      </c>
      <c r="AA2022" s="177" t="s">
        <v>4935</v>
      </c>
      <c r="AC2022" s="177" t="s">
        <v>1303</v>
      </c>
      <c r="AD2022" s="177" t="s">
        <v>33478</v>
      </c>
      <c r="AE2022" s="177" t="s">
        <v>33479</v>
      </c>
      <c r="AQ2022" s="177"/>
      <c r="AT2022" s="177"/>
      <c r="AU2022" s="177"/>
      <c r="AV2022" s="177"/>
      <c r="AW2022" s="177"/>
    </row>
    <row r="2023" spans="1:49">
      <c r="A2023" s="170" t="s">
        <v>8579</v>
      </c>
      <c r="B2023" s="177" t="s">
        <v>8580</v>
      </c>
      <c r="D2023" s="177" t="s">
        <v>508</v>
      </c>
      <c r="E2023" s="177" t="s">
        <v>1296</v>
      </c>
      <c r="F2023" s="177" t="s">
        <v>8674</v>
      </c>
      <c r="I2023" s="177">
        <v>2024</v>
      </c>
      <c r="J2023" s="181" t="s">
        <v>2287</v>
      </c>
      <c r="K2023" s="178" t="s">
        <v>2287</v>
      </c>
      <c r="L2023" s="177" t="s">
        <v>513</v>
      </c>
      <c r="M2023" s="177" t="s">
        <v>8589</v>
      </c>
      <c r="N2023" s="177" t="s">
        <v>8582</v>
      </c>
      <c r="O2023" s="177" t="s">
        <v>195</v>
      </c>
      <c r="P2023" s="177" t="s">
        <v>1193</v>
      </c>
      <c r="Q2023" s="177" t="s">
        <v>2459</v>
      </c>
      <c r="R2023" s="177" t="s">
        <v>731</v>
      </c>
      <c r="S2023" s="177" t="s">
        <v>780</v>
      </c>
      <c r="T2023" s="177" t="s">
        <v>8675</v>
      </c>
      <c r="U2023" s="177" t="s">
        <v>555</v>
      </c>
      <c r="V2023" s="177" t="s">
        <v>1299</v>
      </c>
      <c r="X2023" s="177" t="s">
        <v>1054</v>
      </c>
      <c r="Z2023" s="177" t="s">
        <v>555</v>
      </c>
      <c r="AA2023" s="177" t="s">
        <v>6998</v>
      </c>
      <c r="AC2023" s="177" t="s">
        <v>1303</v>
      </c>
      <c r="AD2023" s="177" t="s">
        <v>33477</v>
      </c>
      <c r="AE2023" s="177" t="s">
        <v>33480</v>
      </c>
      <c r="AQ2023" s="177"/>
      <c r="AT2023" s="177"/>
      <c r="AU2023" s="177"/>
      <c r="AV2023" s="177"/>
      <c r="AW2023" s="177"/>
    </row>
    <row r="2024" spans="1:49">
      <c r="A2024" s="170" t="s">
        <v>8579</v>
      </c>
      <c r="B2024" s="177" t="s">
        <v>8580</v>
      </c>
      <c r="D2024" s="177" t="s">
        <v>508</v>
      </c>
      <c r="E2024" s="177" t="s">
        <v>1305</v>
      </c>
      <c r="F2024" s="177" t="s">
        <v>8676</v>
      </c>
      <c r="I2024" s="177">
        <v>2024</v>
      </c>
      <c r="J2024" s="181" t="s">
        <v>2287</v>
      </c>
      <c r="K2024" s="178" t="s">
        <v>2287</v>
      </c>
      <c r="L2024" s="177" t="s">
        <v>513</v>
      </c>
      <c r="M2024" s="177" t="s">
        <v>8589</v>
      </c>
      <c r="N2024" s="177" t="s">
        <v>8582</v>
      </c>
      <c r="O2024" s="177" t="s">
        <v>195</v>
      </c>
      <c r="P2024" s="177" t="s">
        <v>1193</v>
      </c>
      <c r="Q2024" s="177" t="s">
        <v>2459</v>
      </c>
      <c r="R2024" s="177" t="s">
        <v>731</v>
      </c>
      <c r="S2024" s="177" t="s">
        <v>780</v>
      </c>
      <c r="T2024" s="177" t="s">
        <v>2114</v>
      </c>
      <c r="U2024" s="177" t="s">
        <v>555</v>
      </c>
      <c r="V2024" s="177" t="s">
        <v>707</v>
      </c>
      <c r="X2024" s="177" t="s">
        <v>1054</v>
      </c>
      <c r="Z2024" s="177" t="s">
        <v>555</v>
      </c>
      <c r="AA2024" s="177" t="s">
        <v>8677</v>
      </c>
      <c r="AC2024" s="177" t="s">
        <v>1303</v>
      </c>
      <c r="AD2024" s="177" t="s">
        <v>33473</v>
      </c>
      <c r="AE2024" s="177" t="s">
        <v>33480</v>
      </c>
      <c r="AQ2024" s="177"/>
      <c r="AT2024" s="177"/>
      <c r="AU2024" s="177"/>
      <c r="AV2024" s="177"/>
      <c r="AW2024" s="177"/>
    </row>
    <row r="2025" spans="1:49">
      <c r="A2025" s="170" t="s">
        <v>8579</v>
      </c>
      <c r="B2025" s="177" t="s">
        <v>8580</v>
      </c>
      <c r="D2025" s="177" t="s">
        <v>508</v>
      </c>
      <c r="E2025" s="177" t="s">
        <v>7013</v>
      </c>
      <c r="F2025" s="177" t="s">
        <v>8678</v>
      </c>
      <c r="I2025" s="177">
        <v>2024</v>
      </c>
      <c r="J2025" s="181" t="s">
        <v>2287</v>
      </c>
      <c r="K2025" s="178" t="s">
        <v>2287</v>
      </c>
      <c r="L2025" s="177" t="s">
        <v>550</v>
      </c>
      <c r="M2025" s="177" t="s">
        <v>8582</v>
      </c>
      <c r="N2025" s="177" t="s">
        <v>8582</v>
      </c>
      <c r="O2025" s="177" t="s">
        <v>195</v>
      </c>
      <c r="P2025" s="177" t="s">
        <v>1023</v>
      </c>
      <c r="Q2025" s="177" t="s">
        <v>6685</v>
      </c>
      <c r="R2025" s="177" t="s">
        <v>600</v>
      </c>
      <c r="S2025" s="177" t="s">
        <v>601</v>
      </c>
      <c r="T2025" s="177" t="s">
        <v>8679</v>
      </c>
      <c r="U2025" s="177" t="s">
        <v>712</v>
      </c>
      <c r="V2025" s="177" t="s">
        <v>2367</v>
      </c>
      <c r="X2025" s="177" t="s">
        <v>673</v>
      </c>
      <c r="Y2025" s="177" t="s">
        <v>674</v>
      </c>
      <c r="Z2025" s="177" t="s">
        <v>712</v>
      </c>
      <c r="AA2025" s="177" t="s">
        <v>1399</v>
      </c>
      <c r="AC2025" s="177" t="s">
        <v>1086</v>
      </c>
      <c r="AD2025" s="177" t="s">
        <v>33557</v>
      </c>
      <c r="AE2025" s="177" t="s">
        <v>33543</v>
      </c>
      <c r="AQ2025" s="177"/>
      <c r="AT2025" s="177"/>
      <c r="AU2025" s="177"/>
      <c r="AV2025" s="177"/>
      <c r="AW2025" s="177"/>
    </row>
    <row r="2026" spans="1:49">
      <c r="A2026" s="170" t="s">
        <v>8579</v>
      </c>
      <c r="B2026" s="177" t="s">
        <v>8580</v>
      </c>
      <c r="D2026" s="177" t="s">
        <v>508</v>
      </c>
      <c r="E2026" s="177" t="s">
        <v>2757</v>
      </c>
      <c r="F2026" s="177" t="s">
        <v>8680</v>
      </c>
      <c r="I2026" s="177">
        <v>2024</v>
      </c>
      <c r="J2026" s="181" t="s">
        <v>2287</v>
      </c>
      <c r="K2026" s="178" t="s">
        <v>2287</v>
      </c>
      <c r="L2026" s="177" t="s">
        <v>550</v>
      </c>
      <c r="M2026" s="177" t="s">
        <v>8582</v>
      </c>
      <c r="N2026" s="177" t="s">
        <v>8582</v>
      </c>
      <c r="O2026" s="177" t="s">
        <v>195</v>
      </c>
      <c r="P2026" s="177" t="s">
        <v>1023</v>
      </c>
      <c r="Q2026" s="177" t="s">
        <v>6719</v>
      </c>
      <c r="R2026" s="177" t="s">
        <v>600</v>
      </c>
      <c r="S2026" s="177" t="s">
        <v>601</v>
      </c>
      <c r="T2026" s="177" t="s">
        <v>8681</v>
      </c>
      <c r="U2026" s="177" t="s">
        <v>712</v>
      </c>
      <c r="V2026" s="177" t="s">
        <v>3553</v>
      </c>
      <c r="W2026" s="177" t="s">
        <v>708</v>
      </c>
      <c r="X2026" s="177" t="s">
        <v>673</v>
      </c>
      <c r="Y2026" s="177" t="s">
        <v>674</v>
      </c>
      <c r="Z2026" s="177" t="s">
        <v>712</v>
      </c>
      <c r="AA2026" s="177" t="s">
        <v>3554</v>
      </c>
      <c r="AC2026" s="177" t="s">
        <v>1104</v>
      </c>
      <c r="AD2026" s="177" t="s">
        <v>33556</v>
      </c>
      <c r="AE2026" s="177" t="s">
        <v>33537</v>
      </c>
      <c r="AQ2026" s="177"/>
      <c r="AT2026" s="177"/>
      <c r="AU2026" s="177"/>
      <c r="AV2026" s="177"/>
      <c r="AW2026" s="177"/>
    </row>
    <row r="2027" spans="1:49">
      <c r="A2027" s="170" t="s">
        <v>8579</v>
      </c>
      <c r="B2027" s="177" t="s">
        <v>8580</v>
      </c>
      <c r="D2027" s="177" t="s">
        <v>508</v>
      </c>
      <c r="E2027" s="177" t="s">
        <v>1819</v>
      </c>
      <c r="F2027" s="177" t="s">
        <v>8682</v>
      </c>
      <c r="I2027" s="177">
        <v>2024</v>
      </c>
      <c r="J2027" s="181" t="s">
        <v>2287</v>
      </c>
      <c r="K2027" s="178" t="s">
        <v>2287</v>
      </c>
      <c r="L2027" s="177" t="s">
        <v>550</v>
      </c>
      <c r="M2027" s="177" t="s">
        <v>8582</v>
      </c>
      <c r="N2027" s="177" t="s">
        <v>8582</v>
      </c>
      <c r="O2027" s="177" t="s">
        <v>195</v>
      </c>
      <c r="P2027" s="177" t="s">
        <v>1193</v>
      </c>
      <c r="Q2027" s="177" t="s">
        <v>6719</v>
      </c>
      <c r="R2027" s="177" t="s">
        <v>600</v>
      </c>
      <c r="S2027" s="177" t="s">
        <v>601</v>
      </c>
      <c r="T2027" s="177" t="s">
        <v>8624</v>
      </c>
      <c r="U2027" s="177" t="s">
        <v>702</v>
      </c>
      <c r="V2027" s="177" t="s">
        <v>7362</v>
      </c>
      <c r="W2027" s="177" t="s">
        <v>1300</v>
      </c>
      <c r="X2027" s="177" t="s">
        <v>673</v>
      </c>
      <c r="Y2027" s="177" t="s">
        <v>674</v>
      </c>
      <c r="Z2027" s="177" t="s">
        <v>702</v>
      </c>
      <c r="AA2027" s="177" t="s">
        <v>3002</v>
      </c>
      <c r="AB2027" s="177" t="s">
        <v>8683</v>
      </c>
      <c r="AC2027" s="177" t="s">
        <v>1097</v>
      </c>
      <c r="AD2027" s="177" t="s">
        <v>33554</v>
      </c>
      <c r="AQ2027" s="177" t="s">
        <v>33555</v>
      </c>
      <c r="AT2027" s="177"/>
      <c r="AU2027" s="177"/>
      <c r="AV2027" s="177"/>
      <c r="AW2027" s="177"/>
    </row>
    <row r="2028" spans="1:49">
      <c r="A2028" s="170" t="s">
        <v>8579</v>
      </c>
      <c r="B2028" s="177" t="s">
        <v>8580</v>
      </c>
      <c r="D2028" s="177" t="s">
        <v>508</v>
      </c>
      <c r="E2028" s="177" t="s">
        <v>1320</v>
      </c>
      <c r="F2028" s="177" t="s">
        <v>8684</v>
      </c>
      <c r="I2028" s="177">
        <v>2024</v>
      </c>
      <c r="J2028" s="181" t="s">
        <v>2287</v>
      </c>
      <c r="K2028" s="178" t="s">
        <v>2287</v>
      </c>
      <c r="L2028" s="177" t="s">
        <v>1307</v>
      </c>
      <c r="N2028" s="177" t="s">
        <v>8582</v>
      </c>
      <c r="O2028" s="177" t="s">
        <v>295</v>
      </c>
      <c r="P2028" s="177" t="s">
        <v>920</v>
      </c>
      <c r="Q2028" s="177" t="s">
        <v>920</v>
      </c>
      <c r="R2028" s="177" t="s">
        <v>2930</v>
      </c>
      <c r="W2028" s="177" t="s">
        <v>6727</v>
      </c>
      <c r="X2028" s="177" t="s">
        <v>33553</v>
      </c>
      <c r="Y2028" s="177" t="s">
        <v>559</v>
      </c>
      <c r="AQ2028" s="177" t="s">
        <v>2301</v>
      </c>
      <c r="AT2028" s="177"/>
      <c r="AU2028" s="177"/>
      <c r="AV2028" s="177"/>
      <c r="AW2028" s="177"/>
    </row>
    <row r="2029" spans="1:49">
      <c r="A2029" s="170" t="s">
        <v>8579</v>
      </c>
      <c r="B2029" s="177" t="s">
        <v>8580</v>
      </c>
      <c r="D2029" s="177" t="s">
        <v>508</v>
      </c>
      <c r="E2029" s="177" t="s">
        <v>3703</v>
      </c>
      <c r="F2029" s="177" t="s">
        <v>8685</v>
      </c>
      <c r="I2029" s="177">
        <v>2024</v>
      </c>
      <c r="J2029" s="181" t="s">
        <v>2287</v>
      </c>
      <c r="K2029" s="178" t="s">
        <v>2287</v>
      </c>
      <c r="L2029" s="177" t="s">
        <v>550</v>
      </c>
      <c r="M2029" s="177" t="s">
        <v>8582</v>
      </c>
      <c r="N2029" s="177" t="s">
        <v>8582</v>
      </c>
      <c r="O2029" s="177" t="s">
        <v>195</v>
      </c>
      <c r="P2029" s="177" t="s">
        <v>1023</v>
      </c>
      <c r="Q2029" s="177" t="s">
        <v>4353</v>
      </c>
      <c r="R2029" s="177" t="s">
        <v>600</v>
      </c>
      <c r="S2029" s="177" t="s">
        <v>601</v>
      </c>
      <c r="T2029" s="177" t="s">
        <v>8686</v>
      </c>
      <c r="U2029" s="177" t="s">
        <v>739</v>
      </c>
      <c r="V2029" s="177" t="s">
        <v>2024</v>
      </c>
      <c r="X2029" s="177" t="s">
        <v>673</v>
      </c>
      <c r="Y2029" s="177" t="s">
        <v>674</v>
      </c>
      <c r="Z2029" s="177" t="s">
        <v>739</v>
      </c>
      <c r="AA2029" s="177" t="s">
        <v>1084</v>
      </c>
      <c r="AC2029" s="177" t="s">
        <v>1079</v>
      </c>
      <c r="AD2029" s="177" t="s">
        <v>33552</v>
      </c>
      <c r="AE2029" s="177" t="s">
        <v>33479</v>
      </c>
      <c r="AQ2029" s="177"/>
      <c r="AT2029" s="177"/>
      <c r="AU2029" s="177"/>
      <c r="AV2029" s="177"/>
      <c r="AW2029" s="177"/>
    </row>
    <row r="2030" spans="1:49">
      <c r="A2030" s="170" t="s">
        <v>8579</v>
      </c>
      <c r="B2030" s="177" t="s">
        <v>8580</v>
      </c>
      <c r="D2030" s="177" t="s">
        <v>508</v>
      </c>
      <c r="E2030" s="177" t="s">
        <v>1327</v>
      </c>
      <c r="F2030" s="177" t="s">
        <v>8687</v>
      </c>
      <c r="I2030" s="177">
        <v>2024</v>
      </c>
      <c r="J2030" s="181" t="s">
        <v>2287</v>
      </c>
      <c r="K2030" s="178" t="s">
        <v>2287</v>
      </c>
      <c r="L2030" s="177" t="s">
        <v>1307</v>
      </c>
      <c r="N2030" s="177" t="s">
        <v>8582</v>
      </c>
      <c r="O2030" s="177" t="s">
        <v>255</v>
      </c>
      <c r="P2030" s="177" t="s">
        <v>920</v>
      </c>
      <c r="Q2030" s="177" t="s">
        <v>920</v>
      </c>
      <c r="R2030" s="177" t="s">
        <v>1420</v>
      </c>
      <c r="W2030" s="177" t="s">
        <v>1426</v>
      </c>
      <c r="X2030" s="177" t="s">
        <v>33545</v>
      </c>
      <c r="Y2030" s="177" t="s">
        <v>33485</v>
      </c>
      <c r="AQ2030" s="177" t="s">
        <v>33546</v>
      </c>
      <c r="AT2030" s="177"/>
      <c r="AU2030" s="177"/>
      <c r="AV2030" s="177"/>
      <c r="AW2030" s="177"/>
    </row>
    <row r="2031" spans="1:49">
      <c r="A2031" s="170" t="s">
        <v>8579</v>
      </c>
      <c r="B2031" s="177" t="s">
        <v>8580</v>
      </c>
      <c r="D2031" s="177" t="s">
        <v>508</v>
      </c>
      <c r="E2031" s="177" t="s">
        <v>2781</v>
      </c>
      <c r="F2031" s="177" t="s">
        <v>8688</v>
      </c>
      <c r="I2031" s="177">
        <v>2024</v>
      </c>
      <c r="J2031" s="181" t="s">
        <v>2287</v>
      </c>
      <c r="K2031" s="178" t="s">
        <v>2287</v>
      </c>
      <c r="L2031" s="177" t="s">
        <v>550</v>
      </c>
      <c r="M2031" s="177" t="s">
        <v>8582</v>
      </c>
      <c r="N2031" s="177" t="s">
        <v>8582</v>
      </c>
      <c r="O2031" s="177" t="s">
        <v>195</v>
      </c>
      <c r="P2031" s="177" t="s">
        <v>1162</v>
      </c>
      <c r="Q2031" s="177" t="s">
        <v>8689</v>
      </c>
      <c r="R2031" s="177" t="s">
        <v>600</v>
      </c>
      <c r="S2031" s="177" t="s">
        <v>601</v>
      </c>
      <c r="T2031" s="177" t="s">
        <v>8690</v>
      </c>
      <c r="U2031" s="177" t="s">
        <v>739</v>
      </c>
      <c r="V2031" s="177" t="s">
        <v>1000</v>
      </c>
      <c r="X2031" s="177" t="s">
        <v>673</v>
      </c>
      <c r="Y2031" s="177" t="s">
        <v>674</v>
      </c>
      <c r="Z2031" s="177" t="s">
        <v>739</v>
      </c>
      <c r="AA2031" s="177" t="s">
        <v>1002</v>
      </c>
      <c r="AC2031" s="177" t="s">
        <v>1079</v>
      </c>
      <c r="AD2031" s="177" t="s">
        <v>33544</v>
      </c>
      <c r="AE2031" s="177" t="s">
        <v>33479</v>
      </c>
      <c r="AQ2031" s="177"/>
      <c r="AT2031" s="177"/>
      <c r="AU2031" s="177"/>
      <c r="AV2031" s="177"/>
      <c r="AW2031" s="177"/>
    </row>
    <row r="2032" spans="1:49">
      <c r="A2032" s="170" t="s">
        <v>8579</v>
      </c>
      <c r="B2032" s="177" t="s">
        <v>8580</v>
      </c>
      <c r="D2032" s="177" t="s">
        <v>508</v>
      </c>
      <c r="E2032" s="177" t="s">
        <v>2790</v>
      </c>
      <c r="F2032" s="177" t="s">
        <v>8691</v>
      </c>
      <c r="I2032" s="177">
        <v>2024</v>
      </c>
      <c r="J2032" s="181" t="s">
        <v>2287</v>
      </c>
      <c r="K2032" s="178" t="s">
        <v>2287</v>
      </c>
      <c r="L2032" s="177" t="s">
        <v>550</v>
      </c>
      <c r="M2032" s="177" t="s">
        <v>8582</v>
      </c>
      <c r="N2032" s="177" t="s">
        <v>8582</v>
      </c>
      <c r="O2032" s="177" t="s">
        <v>195</v>
      </c>
      <c r="P2032" s="177" t="s">
        <v>1023</v>
      </c>
      <c r="Q2032" s="177" t="s">
        <v>8689</v>
      </c>
      <c r="R2032" s="177" t="s">
        <v>600</v>
      </c>
      <c r="S2032" s="177" t="s">
        <v>601</v>
      </c>
      <c r="T2032" s="177" t="s">
        <v>1586</v>
      </c>
      <c r="U2032" s="177" t="s">
        <v>742</v>
      </c>
      <c r="V2032" s="177" t="s">
        <v>672</v>
      </c>
      <c r="X2032" s="177" t="s">
        <v>673</v>
      </c>
      <c r="Y2032" s="177" t="s">
        <v>674</v>
      </c>
      <c r="Z2032" s="177" t="s">
        <v>742</v>
      </c>
      <c r="AA2032" s="177" t="s">
        <v>675</v>
      </c>
      <c r="AC2032" s="177" t="s">
        <v>1086</v>
      </c>
      <c r="AD2032" s="177" t="s">
        <v>33542</v>
      </c>
      <c r="AE2032" s="177" t="s">
        <v>33543</v>
      </c>
      <c r="AQ2032" s="177"/>
      <c r="AT2032" s="177"/>
      <c r="AU2032" s="177"/>
      <c r="AV2032" s="177"/>
      <c r="AW2032" s="177"/>
    </row>
    <row r="2033" spans="1:49">
      <c r="A2033" s="170" t="s">
        <v>8579</v>
      </c>
      <c r="B2033" s="177" t="s">
        <v>8580</v>
      </c>
      <c r="D2033" s="177" t="s">
        <v>508</v>
      </c>
      <c r="E2033" s="177" t="s">
        <v>2793</v>
      </c>
      <c r="F2033" s="177" t="s">
        <v>8692</v>
      </c>
      <c r="I2033" s="177">
        <v>2024</v>
      </c>
      <c r="J2033" s="181" t="s">
        <v>2287</v>
      </c>
      <c r="K2033" s="178" t="s">
        <v>2287</v>
      </c>
      <c r="L2033" s="177" t="s">
        <v>550</v>
      </c>
      <c r="M2033" s="177" t="s">
        <v>8582</v>
      </c>
      <c r="N2033" s="177" t="s">
        <v>8582</v>
      </c>
      <c r="O2033" s="177" t="s">
        <v>195</v>
      </c>
      <c r="P2033" s="177" t="s">
        <v>1193</v>
      </c>
      <c r="Q2033" s="177" t="s">
        <v>255</v>
      </c>
      <c r="R2033" s="177" t="s">
        <v>600</v>
      </c>
      <c r="S2033" s="177" t="s">
        <v>601</v>
      </c>
      <c r="T2033" s="177" t="s">
        <v>6376</v>
      </c>
      <c r="U2033" s="177" t="s">
        <v>712</v>
      </c>
      <c r="V2033" s="177" t="s">
        <v>1000</v>
      </c>
      <c r="W2033" s="177" t="s">
        <v>521</v>
      </c>
      <c r="X2033" s="177" t="s">
        <v>673</v>
      </c>
      <c r="Y2033" s="177" t="s">
        <v>674</v>
      </c>
      <c r="Z2033" s="177" t="s">
        <v>712</v>
      </c>
      <c r="AA2033" s="177" t="s">
        <v>1002</v>
      </c>
      <c r="AB2033" s="177" t="s">
        <v>8693</v>
      </c>
      <c r="AC2033" s="177" t="s">
        <v>1079</v>
      </c>
      <c r="AD2033" s="177" t="s">
        <v>33540</v>
      </c>
      <c r="AE2033" s="177" t="s">
        <v>33479</v>
      </c>
      <c r="AQ2033" s="177"/>
      <c r="AT2033" s="177"/>
      <c r="AU2033" s="177"/>
      <c r="AV2033" s="177"/>
      <c r="AW2033" s="177"/>
    </row>
    <row r="2034" spans="1:49">
      <c r="A2034" s="170" t="s">
        <v>8579</v>
      </c>
      <c r="B2034" s="177" t="s">
        <v>8580</v>
      </c>
      <c r="D2034" s="177" t="s">
        <v>508</v>
      </c>
      <c r="E2034" s="177" t="s">
        <v>2796</v>
      </c>
      <c r="F2034" s="177" t="s">
        <v>8694</v>
      </c>
      <c r="H2034" s="177" t="s">
        <v>1350</v>
      </c>
      <c r="I2034" s="177">
        <v>2024</v>
      </c>
      <c r="J2034" s="181" t="s">
        <v>2287</v>
      </c>
      <c r="K2034" s="178" t="s">
        <v>2287</v>
      </c>
      <c r="L2034" s="177" t="s">
        <v>550</v>
      </c>
      <c r="M2034" s="177" t="s">
        <v>8582</v>
      </c>
      <c r="N2034" s="177" t="s">
        <v>8582</v>
      </c>
      <c r="O2034" s="177" t="s">
        <v>217</v>
      </c>
      <c r="P2034" s="177" t="s">
        <v>920</v>
      </c>
      <c r="Q2034" s="177" t="s">
        <v>6788</v>
      </c>
      <c r="R2034" s="177" t="s">
        <v>1766</v>
      </c>
      <c r="S2034" s="177" t="s">
        <v>646</v>
      </c>
      <c r="T2034" s="177" t="s">
        <v>8695</v>
      </c>
      <c r="U2034" s="177" t="s">
        <v>646</v>
      </c>
      <c r="V2034" s="177" t="s">
        <v>8696</v>
      </c>
      <c r="W2034" s="177" t="s">
        <v>8697</v>
      </c>
      <c r="AQ2034" s="177"/>
      <c r="AT2034" s="177"/>
      <c r="AU2034" s="177"/>
      <c r="AV2034" s="177"/>
      <c r="AW2034" s="177"/>
    </row>
    <row r="2035" spans="1:49">
      <c r="A2035" s="170" t="s">
        <v>8579</v>
      </c>
      <c r="B2035" s="177" t="s">
        <v>8580</v>
      </c>
      <c r="D2035" s="177" t="s">
        <v>508</v>
      </c>
      <c r="E2035" s="177" t="s">
        <v>2799</v>
      </c>
      <c r="F2035" s="177" t="s">
        <v>8698</v>
      </c>
      <c r="H2035" s="177" t="s">
        <v>1350</v>
      </c>
      <c r="I2035" s="177">
        <v>2024</v>
      </c>
      <c r="J2035" s="181" t="s">
        <v>2287</v>
      </c>
      <c r="K2035" s="178" t="s">
        <v>2287</v>
      </c>
      <c r="L2035" s="177" t="s">
        <v>550</v>
      </c>
      <c r="M2035" s="177" t="s">
        <v>8582</v>
      </c>
      <c r="N2035" s="177" t="s">
        <v>8582</v>
      </c>
      <c r="O2035" s="177" t="s">
        <v>195</v>
      </c>
      <c r="P2035" s="177" t="s">
        <v>887</v>
      </c>
      <c r="Q2035" s="177" t="s">
        <v>6788</v>
      </c>
      <c r="R2035" s="177" t="s">
        <v>600</v>
      </c>
      <c r="S2035" s="177" t="s">
        <v>601</v>
      </c>
      <c r="T2035" s="177" t="s">
        <v>8699</v>
      </c>
      <c r="U2035" s="177" t="s">
        <v>646</v>
      </c>
      <c r="V2035" s="177" t="s">
        <v>2024</v>
      </c>
      <c r="X2035" s="177" t="s">
        <v>673</v>
      </c>
      <c r="Y2035" s="177" t="s">
        <v>674</v>
      </c>
      <c r="Z2035" s="177" t="s">
        <v>646</v>
      </c>
      <c r="AA2035" s="177" t="s">
        <v>892</v>
      </c>
      <c r="AC2035" s="177" t="s">
        <v>12397</v>
      </c>
      <c r="AD2035" s="177" t="s">
        <v>33536</v>
      </c>
      <c r="AE2035" s="177" t="s">
        <v>33502</v>
      </c>
      <c r="AQ2035" s="177"/>
      <c r="AT2035" s="177"/>
      <c r="AU2035" s="177"/>
      <c r="AV2035" s="177"/>
      <c r="AW2035" s="177"/>
    </row>
    <row r="2036" spans="1:49">
      <c r="A2036" s="170" t="s">
        <v>8579</v>
      </c>
      <c r="B2036" s="177" t="s">
        <v>8580</v>
      </c>
      <c r="D2036" s="177" t="s">
        <v>508</v>
      </c>
      <c r="E2036" s="177" t="s">
        <v>1342</v>
      </c>
      <c r="F2036" s="177" t="s">
        <v>8700</v>
      </c>
      <c r="H2036" s="177" t="s">
        <v>1350</v>
      </c>
      <c r="I2036" s="177">
        <v>2024</v>
      </c>
      <c r="J2036" s="181" t="s">
        <v>2287</v>
      </c>
      <c r="K2036" s="178" t="s">
        <v>2287</v>
      </c>
      <c r="L2036" s="177" t="s">
        <v>550</v>
      </c>
      <c r="M2036" s="177" t="s">
        <v>8582</v>
      </c>
      <c r="N2036" s="177" t="s">
        <v>8582</v>
      </c>
      <c r="O2036" s="177" t="s">
        <v>75</v>
      </c>
      <c r="P2036" s="177" t="s">
        <v>920</v>
      </c>
      <c r="Q2036" s="177" t="s">
        <v>6788</v>
      </c>
      <c r="R2036" s="177" t="s">
        <v>1120</v>
      </c>
      <c r="S2036" s="177" t="s">
        <v>646</v>
      </c>
      <c r="T2036" s="177" t="s">
        <v>8659</v>
      </c>
      <c r="U2036" s="177" t="s">
        <v>646</v>
      </c>
      <c r="V2036" s="177" t="s">
        <v>1393</v>
      </c>
      <c r="W2036" s="177" t="s">
        <v>1123</v>
      </c>
      <c r="Y2036" s="177" t="s">
        <v>25051</v>
      </c>
      <c r="Z2036" s="177" t="s">
        <v>1123</v>
      </c>
      <c r="AB2036" s="177" t="s">
        <v>25051</v>
      </c>
      <c r="AC2036" s="177" t="s">
        <v>1123</v>
      </c>
      <c r="AE2036" s="177" t="s">
        <v>25051</v>
      </c>
      <c r="AF2036" s="177" t="s">
        <v>1123</v>
      </c>
      <c r="AH2036" s="177" t="s">
        <v>25051</v>
      </c>
      <c r="AI2036" s="177" t="s">
        <v>1123</v>
      </c>
      <c r="AK2036" s="177" t="s">
        <v>25051</v>
      </c>
      <c r="AQ2036" s="177"/>
      <c r="AT2036" s="177"/>
      <c r="AU2036" s="177"/>
      <c r="AV2036" s="177"/>
      <c r="AW2036" s="177"/>
    </row>
    <row r="2037" spans="1:49">
      <c r="A2037" s="170" t="s">
        <v>8579</v>
      </c>
      <c r="B2037" s="177" t="s">
        <v>8580</v>
      </c>
      <c r="D2037" s="177" t="s">
        <v>508</v>
      </c>
      <c r="E2037" s="177" t="s">
        <v>1348</v>
      </c>
      <c r="F2037" s="177" t="s">
        <v>8701</v>
      </c>
      <c r="H2037" s="177" t="s">
        <v>1350</v>
      </c>
      <c r="I2037" s="177">
        <v>2024</v>
      </c>
      <c r="J2037" s="181" t="s">
        <v>2287</v>
      </c>
      <c r="K2037" s="178" t="s">
        <v>2287</v>
      </c>
      <c r="L2037" s="177" t="s">
        <v>901</v>
      </c>
      <c r="M2037" s="177" t="s">
        <v>8632</v>
      </c>
      <c r="N2037" s="177" t="s">
        <v>8582</v>
      </c>
      <c r="O2037" s="177" t="s">
        <v>324</v>
      </c>
      <c r="P2037" s="177" t="s">
        <v>903</v>
      </c>
      <c r="Q2037" s="177" t="s">
        <v>6788</v>
      </c>
      <c r="R2037" s="177" t="s">
        <v>951</v>
      </c>
      <c r="S2037" s="177" t="s">
        <v>952</v>
      </c>
      <c r="U2037" s="177" t="s">
        <v>8661</v>
      </c>
      <c r="V2037" s="177" t="s">
        <v>1136</v>
      </c>
      <c r="W2037" s="177" t="s">
        <v>908</v>
      </c>
      <c r="Y2037" s="177" t="s">
        <v>909</v>
      </c>
      <c r="Z2037" s="177" t="s">
        <v>908</v>
      </c>
      <c r="AA2037" s="177" t="s">
        <v>1500</v>
      </c>
      <c r="AB2037" s="177" t="s">
        <v>910</v>
      </c>
      <c r="AC2037" s="177" t="s">
        <v>646</v>
      </c>
      <c r="AD2037" s="177" t="s">
        <v>911</v>
      </c>
      <c r="AE2037" s="177" t="s">
        <v>1730</v>
      </c>
      <c r="AF2037" s="177" t="s">
        <v>912</v>
      </c>
      <c r="AG2037" s="177" t="s">
        <v>908</v>
      </c>
      <c r="AH2037" s="177" t="s">
        <v>1137</v>
      </c>
      <c r="AI2037" s="177" t="s">
        <v>908</v>
      </c>
      <c r="AJ2037" s="177" t="s">
        <v>908</v>
      </c>
      <c r="AK2037" s="177" t="s">
        <v>982</v>
      </c>
      <c r="AL2037" s="177" t="s">
        <v>959</v>
      </c>
      <c r="AM2037" s="177" t="s">
        <v>960</v>
      </c>
      <c r="AQ2037" s="177" t="s">
        <v>5778</v>
      </c>
      <c r="AT2037" s="177"/>
      <c r="AU2037" s="177"/>
      <c r="AV2037" s="177"/>
      <c r="AW2037" s="177"/>
    </row>
    <row r="2038" spans="1:49">
      <c r="A2038" s="170" t="s">
        <v>8579</v>
      </c>
      <c r="B2038" s="177" t="s">
        <v>8580</v>
      </c>
      <c r="D2038" s="177" t="s">
        <v>508</v>
      </c>
      <c r="E2038" s="177" t="s">
        <v>1353</v>
      </c>
      <c r="F2038" s="177" t="s">
        <v>8702</v>
      </c>
      <c r="H2038" s="177" t="s">
        <v>1350</v>
      </c>
      <c r="I2038" s="177">
        <v>2024</v>
      </c>
      <c r="J2038" s="181" t="s">
        <v>2287</v>
      </c>
      <c r="K2038" s="178" t="s">
        <v>2287</v>
      </c>
      <c r="L2038" s="177" t="s">
        <v>513</v>
      </c>
      <c r="M2038" s="177" t="s">
        <v>8589</v>
      </c>
      <c r="N2038" s="177" t="s">
        <v>8582</v>
      </c>
      <c r="O2038" s="177" t="s">
        <v>280</v>
      </c>
      <c r="P2038" s="177" t="s">
        <v>920</v>
      </c>
      <c r="Q2038" s="177" t="s">
        <v>6788</v>
      </c>
      <c r="R2038" s="177" t="s">
        <v>700</v>
      </c>
      <c r="S2038" s="177" t="s">
        <v>896</v>
      </c>
      <c r="T2038" s="177" t="s">
        <v>8703</v>
      </c>
      <c r="U2038" s="177" t="s">
        <v>646</v>
      </c>
      <c r="V2038" s="177" t="s">
        <v>1128</v>
      </c>
      <c r="W2038" s="177" t="s">
        <v>33476</v>
      </c>
      <c r="X2038" s="177" t="s">
        <v>1130</v>
      </c>
      <c r="AQ2038" s="177"/>
      <c r="AT2038" s="177"/>
      <c r="AU2038" s="177"/>
      <c r="AV2038" s="177"/>
      <c r="AW2038" s="177"/>
    </row>
    <row r="2039" spans="1:49">
      <c r="A2039" s="170" t="s">
        <v>8579</v>
      </c>
      <c r="B2039" s="177" t="s">
        <v>8580</v>
      </c>
      <c r="D2039" s="177" t="s">
        <v>508</v>
      </c>
      <c r="E2039" s="177" t="s">
        <v>1364</v>
      </c>
      <c r="F2039" s="177" t="s">
        <v>8704</v>
      </c>
      <c r="I2039" s="177">
        <v>2024</v>
      </c>
      <c r="J2039" s="181" t="s">
        <v>2287</v>
      </c>
      <c r="K2039" s="178" t="s">
        <v>2287</v>
      </c>
      <c r="L2039" s="177" t="s">
        <v>550</v>
      </c>
      <c r="M2039" s="177" t="s">
        <v>8582</v>
      </c>
      <c r="N2039" s="177" t="s">
        <v>8582</v>
      </c>
      <c r="O2039" s="177" t="s">
        <v>195</v>
      </c>
      <c r="P2039" s="177" t="s">
        <v>1023</v>
      </c>
      <c r="Q2039" s="177" t="s">
        <v>1350</v>
      </c>
      <c r="R2039" s="177" t="s">
        <v>600</v>
      </c>
      <c r="S2039" s="177" t="s">
        <v>601</v>
      </c>
      <c r="T2039" s="177" t="s">
        <v>979</v>
      </c>
      <c r="U2039" s="177" t="s">
        <v>712</v>
      </c>
      <c r="V2039" s="177" t="s">
        <v>743</v>
      </c>
      <c r="X2039" s="177" t="s">
        <v>673</v>
      </c>
      <c r="Y2039" s="177" t="s">
        <v>674</v>
      </c>
      <c r="Z2039" s="177" t="s">
        <v>712</v>
      </c>
      <c r="AA2039" s="177" t="s">
        <v>744</v>
      </c>
      <c r="AC2039" s="177" t="s">
        <v>1104</v>
      </c>
      <c r="AD2039" s="177" t="s">
        <v>33532</v>
      </c>
      <c r="AE2039" s="177" t="s">
        <v>33537</v>
      </c>
      <c r="AQ2039" s="177"/>
      <c r="AT2039" s="177"/>
      <c r="AU2039" s="177"/>
      <c r="AV2039" s="177"/>
      <c r="AW2039" s="177"/>
    </row>
    <row r="2040" spans="1:49">
      <c r="A2040" s="170" t="s">
        <v>8579</v>
      </c>
      <c r="B2040" s="177" t="s">
        <v>8580</v>
      </c>
      <c r="D2040" s="177" t="s">
        <v>508</v>
      </c>
      <c r="E2040" s="177" t="s">
        <v>1369</v>
      </c>
      <c r="F2040" s="177" t="s">
        <v>8705</v>
      </c>
      <c r="I2040" s="177">
        <v>2024</v>
      </c>
      <c r="J2040" s="181" t="s">
        <v>2287</v>
      </c>
      <c r="K2040" s="178" t="s">
        <v>2287</v>
      </c>
      <c r="L2040" s="177" t="s">
        <v>550</v>
      </c>
      <c r="M2040" s="177" t="s">
        <v>8582</v>
      </c>
      <c r="N2040" s="177" t="s">
        <v>8582</v>
      </c>
      <c r="O2040" s="177" t="s">
        <v>195</v>
      </c>
      <c r="P2040" s="177" t="s">
        <v>1162</v>
      </c>
      <c r="Q2040" s="177" t="s">
        <v>8706</v>
      </c>
      <c r="R2040" s="177" t="s">
        <v>600</v>
      </c>
      <c r="S2040" s="177" t="s">
        <v>601</v>
      </c>
      <c r="T2040" s="177" t="s">
        <v>8707</v>
      </c>
      <c r="U2040" s="177" t="s">
        <v>739</v>
      </c>
      <c r="V2040" s="177" t="s">
        <v>2802</v>
      </c>
      <c r="X2040" s="177" t="s">
        <v>673</v>
      </c>
      <c r="Y2040" s="177" t="s">
        <v>674</v>
      </c>
      <c r="Z2040" s="177" t="s">
        <v>739</v>
      </c>
      <c r="AA2040" s="177" t="s">
        <v>1434</v>
      </c>
      <c r="AC2040" s="177" t="s">
        <v>1079</v>
      </c>
      <c r="AD2040" s="177" t="s">
        <v>33531</v>
      </c>
      <c r="AE2040" s="177" t="s">
        <v>33479</v>
      </c>
      <c r="AQ2040" s="177"/>
      <c r="AT2040" s="177"/>
      <c r="AU2040" s="177"/>
      <c r="AV2040" s="177"/>
      <c r="AW2040" s="177"/>
    </row>
    <row r="2041" spans="1:49">
      <c r="A2041" s="170" t="s">
        <v>8579</v>
      </c>
      <c r="B2041" s="177" t="s">
        <v>8580</v>
      </c>
      <c r="D2041" s="177" t="s">
        <v>508</v>
      </c>
      <c r="E2041" s="177" t="s">
        <v>2828</v>
      </c>
      <c r="F2041" s="177" t="s">
        <v>8708</v>
      </c>
      <c r="I2041" s="177">
        <v>2024</v>
      </c>
      <c r="J2041" s="181" t="s">
        <v>2287</v>
      </c>
      <c r="K2041" s="178" t="s">
        <v>2287</v>
      </c>
      <c r="L2041" s="177" t="s">
        <v>550</v>
      </c>
      <c r="M2041" s="177" t="s">
        <v>8582</v>
      </c>
      <c r="N2041" s="177" t="s">
        <v>8582</v>
      </c>
      <c r="O2041" s="177" t="s">
        <v>195</v>
      </c>
      <c r="P2041" s="177" t="s">
        <v>1193</v>
      </c>
      <c r="Q2041" s="177" t="s">
        <v>6788</v>
      </c>
      <c r="R2041" s="177" t="s">
        <v>600</v>
      </c>
      <c r="S2041" s="177" t="s">
        <v>601</v>
      </c>
      <c r="T2041" s="177" t="s">
        <v>8709</v>
      </c>
      <c r="U2041" s="177" t="s">
        <v>739</v>
      </c>
      <c r="V2041" s="177" t="s">
        <v>1757</v>
      </c>
      <c r="W2041" s="177" t="s">
        <v>798</v>
      </c>
      <c r="X2041" s="177" t="s">
        <v>673</v>
      </c>
      <c r="Y2041" s="177" t="s">
        <v>674</v>
      </c>
      <c r="Z2041" s="177" t="s">
        <v>739</v>
      </c>
      <c r="AA2041" s="177" t="s">
        <v>1185</v>
      </c>
      <c r="AB2041" s="177" t="s">
        <v>8710</v>
      </c>
      <c r="AC2041" s="177" t="s">
        <v>1079</v>
      </c>
      <c r="AD2041" s="177" t="s">
        <v>33529</v>
      </c>
      <c r="AE2041" s="177" t="s">
        <v>33479</v>
      </c>
      <c r="AQ2041" s="177"/>
      <c r="AT2041" s="177"/>
      <c r="AU2041" s="177"/>
      <c r="AV2041" s="177"/>
      <c r="AW2041" s="177"/>
    </row>
    <row r="2042" spans="1:49">
      <c r="A2042" s="170" t="s">
        <v>8579</v>
      </c>
      <c r="B2042" s="177" t="s">
        <v>8580</v>
      </c>
      <c r="D2042" s="177" t="s">
        <v>508</v>
      </c>
      <c r="E2042" s="177" t="s">
        <v>1374</v>
      </c>
      <c r="F2042" s="177" t="s">
        <v>8711</v>
      </c>
      <c r="I2042" s="177">
        <v>2024</v>
      </c>
      <c r="J2042" s="181" t="s">
        <v>2287</v>
      </c>
      <c r="K2042" s="178" t="s">
        <v>2287</v>
      </c>
      <c r="L2042" s="177" t="s">
        <v>550</v>
      </c>
      <c r="M2042" s="177" t="s">
        <v>8582</v>
      </c>
      <c r="N2042" s="177" t="s">
        <v>8582</v>
      </c>
      <c r="O2042" s="177" t="s">
        <v>195</v>
      </c>
      <c r="P2042" s="177" t="s">
        <v>1023</v>
      </c>
      <c r="Q2042" s="177" t="s">
        <v>614</v>
      </c>
      <c r="R2042" s="177" t="s">
        <v>600</v>
      </c>
      <c r="S2042" s="177" t="s">
        <v>601</v>
      </c>
      <c r="T2042" s="177" t="s">
        <v>1584</v>
      </c>
      <c r="U2042" s="177" t="s">
        <v>579</v>
      </c>
      <c r="V2042" s="177" t="s">
        <v>772</v>
      </c>
      <c r="X2042" s="177" t="s">
        <v>673</v>
      </c>
      <c r="Y2042" s="177" t="s">
        <v>674</v>
      </c>
      <c r="Z2042" s="177" t="s">
        <v>579</v>
      </c>
      <c r="AA2042" s="177" t="s">
        <v>1011</v>
      </c>
      <c r="AC2042" s="177" t="s">
        <v>1086</v>
      </c>
      <c r="AD2042" s="177" t="s">
        <v>33528</v>
      </c>
      <c r="AE2042" s="177" t="s">
        <v>33530</v>
      </c>
      <c r="AQ2042" s="177"/>
      <c r="AT2042" s="177"/>
      <c r="AU2042" s="177"/>
      <c r="AV2042" s="177"/>
      <c r="AW2042" s="177"/>
    </row>
    <row r="2043" spans="1:49">
      <c r="A2043" s="170" t="s">
        <v>8579</v>
      </c>
      <c r="B2043" s="177" t="s">
        <v>8580</v>
      </c>
      <c r="D2043" s="177" t="s">
        <v>508</v>
      </c>
      <c r="E2043" s="177" t="s">
        <v>1379</v>
      </c>
      <c r="F2043" s="177" t="s">
        <v>8712</v>
      </c>
      <c r="I2043" s="177">
        <v>2024</v>
      </c>
      <c r="J2043" s="181" t="s">
        <v>2287</v>
      </c>
      <c r="K2043" s="178" t="s">
        <v>2287</v>
      </c>
      <c r="L2043" s="177" t="s">
        <v>550</v>
      </c>
      <c r="M2043" s="177" t="s">
        <v>8582</v>
      </c>
      <c r="N2043" s="177" t="s">
        <v>8582</v>
      </c>
      <c r="O2043" s="177" t="s">
        <v>168</v>
      </c>
      <c r="P2043" s="177" t="s">
        <v>1208</v>
      </c>
      <c r="Q2043" s="177" t="s">
        <v>614</v>
      </c>
      <c r="R2043" s="177" t="s">
        <v>1209</v>
      </c>
      <c r="S2043" s="177" t="s">
        <v>1611</v>
      </c>
      <c r="T2043" s="177" t="s">
        <v>8713</v>
      </c>
      <c r="U2043" s="177" t="s">
        <v>646</v>
      </c>
      <c r="V2043" s="177" t="s">
        <v>3597</v>
      </c>
      <c r="X2043" s="177" t="s">
        <v>8714</v>
      </c>
      <c r="Z2043" s="177" t="s">
        <v>646</v>
      </c>
      <c r="AA2043" s="177" t="s">
        <v>631</v>
      </c>
      <c r="AC2043" s="177" t="s">
        <v>1213</v>
      </c>
      <c r="AD2043" s="177" t="s">
        <v>33525</v>
      </c>
      <c r="AE2043" s="177" t="s">
        <v>33479</v>
      </c>
      <c r="AF2043" s="177" t="s">
        <v>1036</v>
      </c>
      <c r="AG2043" s="177" t="s">
        <v>33526</v>
      </c>
      <c r="AH2043" s="177" t="s">
        <v>1038</v>
      </c>
      <c r="AL2043" s="177" t="s">
        <v>651</v>
      </c>
      <c r="AQ2043" s="177"/>
      <c r="AT2043" s="177"/>
      <c r="AU2043" s="177"/>
      <c r="AV2043" s="177"/>
      <c r="AW2043" s="177"/>
    </row>
    <row r="2044" spans="1:49">
      <c r="A2044" s="170" t="s">
        <v>8579</v>
      </c>
      <c r="B2044" s="177" t="s">
        <v>8580</v>
      </c>
      <c r="D2044" s="177" t="s">
        <v>508</v>
      </c>
      <c r="E2044" s="177" t="s">
        <v>1383</v>
      </c>
      <c r="F2044" s="177" t="s">
        <v>8715</v>
      </c>
      <c r="I2044" s="177">
        <v>2024</v>
      </c>
      <c r="J2044" s="181" t="s">
        <v>2287</v>
      </c>
      <c r="K2044" s="178" t="s">
        <v>2287</v>
      </c>
      <c r="L2044" s="177" t="s">
        <v>550</v>
      </c>
      <c r="M2044" s="177" t="s">
        <v>8582</v>
      </c>
      <c r="N2044" s="177" t="s">
        <v>8582</v>
      </c>
      <c r="O2044" s="177" t="s">
        <v>195</v>
      </c>
      <c r="P2044" s="177" t="s">
        <v>552</v>
      </c>
      <c r="Q2044" s="177" t="s">
        <v>8716</v>
      </c>
      <c r="R2044" s="177" t="s">
        <v>600</v>
      </c>
      <c r="S2044" s="177" t="s">
        <v>601</v>
      </c>
      <c r="T2044" s="177" t="s">
        <v>8717</v>
      </c>
      <c r="U2044" s="177" t="s">
        <v>555</v>
      </c>
      <c r="V2044" s="177" t="s">
        <v>1000</v>
      </c>
      <c r="X2044" s="177" t="s">
        <v>673</v>
      </c>
      <c r="Y2044" s="177" t="s">
        <v>674</v>
      </c>
      <c r="Z2044" s="177" t="s">
        <v>555</v>
      </c>
      <c r="AA2044" s="177" t="s">
        <v>1002</v>
      </c>
      <c r="AC2044" s="177" t="s">
        <v>1079</v>
      </c>
      <c r="AD2044" s="177" t="s">
        <v>33524</v>
      </c>
      <c r="AE2044" s="177" t="s">
        <v>33479</v>
      </c>
      <c r="AQ2044" s="177"/>
      <c r="AT2044" s="177"/>
      <c r="AU2044" s="177"/>
      <c r="AV2044" s="177"/>
      <c r="AW2044" s="177"/>
    </row>
    <row r="2045" spans="1:49">
      <c r="A2045" s="170" t="s">
        <v>8579</v>
      </c>
      <c r="B2045" s="177" t="s">
        <v>8580</v>
      </c>
      <c r="D2045" s="177" t="s">
        <v>508</v>
      </c>
      <c r="E2045" s="177" t="s">
        <v>1388</v>
      </c>
      <c r="F2045" s="177" t="s">
        <v>8718</v>
      </c>
      <c r="I2045" s="177">
        <v>2024</v>
      </c>
      <c r="J2045" s="181" t="s">
        <v>2287</v>
      </c>
      <c r="K2045" s="178" t="s">
        <v>2287</v>
      </c>
      <c r="L2045" s="177" t="s">
        <v>550</v>
      </c>
      <c r="M2045" s="177" t="s">
        <v>8582</v>
      </c>
      <c r="N2045" s="177" t="s">
        <v>8582</v>
      </c>
      <c r="O2045" s="177" t="s">
        <v>168</v>
      </c>
      <c r="P2045" s="177" t="s">
        <v>1208</v>
      </c>
      <c r="Q2045" s="177" t="s">
        <v>2740</v>
      </c>
      <c r="R2045" s="177" t="s">
        <v>1209</v>
      </c>
      <c r="S2045" s="177" t="s">
        <v>1611</v>
      </c>
      <c r="T2045" s="177" t="s">
        <v>8713</v>
      </c>
      <c r="U2045" s="177" t="s">
        <v>646</v>
      </c>
      <c r="V2045" s="177" t="s">
        <v>3597</v>
      </c>
      <c r="X2045" s="177" t="s">
        <v>8714</v>
      </c>
      <c r="Z2045" s="177" t="s">
        <v>646</v>
      </c>
      <c r="AA2045" s="177" t="s">
        <v>631</v>
      </c>
      <c r="AC2045" s="177" t="s">
        <v>1213</v>
      </c>
      <c r="AE2045" s="177" t="s">
        <v>33479</v>
      </c>
      <c r="AF2045" s="177" t="s">
        <v>1217</v>
      </c>
      <c r="AG2045" s="177" t="s">
        <v>33522</v>
      </c>
      <c r="AH2045" s="177" t="s">
        <v>33523</v>
      </c>
      <c r="AL2045" s="177" t="s">
        <v>651</v>
      </c>
      <c r="AQ2045" s="177"/>
      <c r="AT2045" s="177"/>
      <c r="AU2045" s="177"/>
      <c r="AV2045" s="177"/>
      <c r="AW2045" s="177"/>
    </row>
    <row r="2046" spans="1:49">
      <c r="A2046" s="206" t="s">
        <v>8579</v>
      </c>
      <c r="B2046" s="177" t="s">
        <v>8580</v>
      </c>
      <c r="D2046" s="177" t="s">
        <v>508</v>
      </c>
      <c r="E2046" s="177" t="s">
        <v>3777</v>
      </c>
      <c r="F2046" s="177" t="s">
        <v>8719</v>
      </c>
      <c r="I2046" s="177">
        <v>2024</v>
      </c>
      <c r="J2046" s="181" t="s">
        <v>2287</v>
      </c>
      <c r="K2046" s="178" t="s">
        <v>2287</v>
      </c>
      <c r="L2046" s="177" t="s">
        <v>550</v>
      </c>
      <c r="M2046" s="177" t="s">
        <v>8582</v>
      </c>
      <c r="N2046" s="177" t="s">
        <v>8582</v>
      </c>
      <c r="O2046" s="177" t="s">
        <v>159</v>
      </c>
      <c r="P2046" s="177" t="s">
        <v>1521</v>
      </c>
      <c r="Q2046" s="177" t="s">
        <v>4353</v>
      </c>
      <c r="R2046" s="177" t="s">
        <v>1523</v>
      </c>
      <c r="S2046" s="177" t="s">
        <v>159</v>
      </c>
      <c r="T2046" s="177" t="s">
        <v>8720</v>
      </c>
      <c r="U2046" s="177" t="s">
        <v>1525</v>
      </c>
      <c r="V2046" s="177" t="s">
        <v>2784</v>
      </c>
      <c r="W2046" s="177" t="s">
        <v>6419</v>
      </c>
      <c r="X2046" s="177" t="s">
        <v>1036</v>
      </c>
      <c r="Y2046" s="177" t="s">
        <v>33521</v>
      </c>
      <c r="Z2046" s="177" t="s">
        <v>1038</v>
      </c>
      <c r="AQ2046" s="177"/>
      <c r="AT2046" s="177"/>
      <c r="AU2046" s="177"/>
      <c r="AV2046" s="177"/>
      <c r="AW2046" s="177"/>
    </row>
    <row r="2047" spans="1:49">
      <c r="A2047" s="206" t="s">
        <v>8579</v>
      </c>
      <c r="B2047" s="177" t="s">
        <v>8580</v>
      </c>
      <c r="D2047" s="177" t="s">
        <v>508</v>
      </c>
      <c r="E2047" s="177" t="s">
        <v>1395</v>
      </c>
      <c r="F2047" s="177" t="s">
        <v>8721</v>
      </c>
      <c r="I2047" s="177">
        <v>2024</v>
      </c>
      <c r="J2047" s="181" t="s">
        <v>2287</v>
      </c>
      <c r="K2047" s="178" t="s">
        <v>2287</v>
      </c>
      <c r="L2047" s="177" t="s">
        <v>550</v>
      </c>
      <c r="M2047" s="177" t="s">
        <v>8582</v>
      </c>
      <c r="N2047" s="177" t="s">
        <v>8582</v>
      </c>
      <c r="O2047" s="177" t="s">
        <v>159</v>
      </c>
      <c r="P2047" s="177" t="s">
        <v>1521</v>
      </c>
      <c r="Q2047" s="177" t="s">
        <v>8689</v>
      </c>
      <c r="R2047" s="177" t="s">
        <v>1523</v>
      </c>
      <c r="S2047" s="177" t="s">
        <v>159</v>
      </c>
      <c r="T2047" s="177" t="s">
        <v>8720</v>
      </c>
      <c r="U2047" s="177" t="s">
        <v>1525</v>
      </c>
      <c r="V2047" s="177" t="s">
        <v>2784</v>
      </c>
      <c r="W2047" s="177" t="s">
        <v>6419</v>
      </c>
      <c r="X2047" s="177" t="s">
        <v>1217</v>
      </c>
      <c r="Y2047" s="177" t="s">
        <v>33520</v>
      </c>
      <c r="Z2047" s="177" t="s">
        <v>1038</v>
      </c>
      <c r="AQ2047" s="177"/>
      <c r="AT2047" s="177"/>
      <c r="AU2047" s="177"/>
      <c r="AV2047" s="177"/>
      <c r="AW2047" s="177"/>
    </row>
    <row r="2048" spans="1:49">
      <c r="A2048" s="170" t="s">
        <v>8579</v>
      </c>
      <c r="B2048" s="177" t="s">
        <v>8580</v>
      </c>
      <c r="D2048" s="177" t="s">
        <v>508</v>
      </c>
      <c r="E2048" s="177" t="s">
        <v>1401</v>
      </c>
      <c r="F2048" s="177" t="s">
        <v>8722</v>
      </c>
      <c r="I2048" s="177">
        <v>2024</v>
      </c>
      <c r="J2048" s="181" t="s">
        <v>2287</v>
      </c>
      <c r="K2048" s="178" t="s">
        <v>2287</v>
      </c>
      <c r="L2048" s="177" t="s">
        <v>550</v>
      </c>
      <c r="M2048" s="177" t="s">
        <v>8582</v>
      </c>
      <c r="N2048" s="177" t="s">
        <v>8582</v>
      </c>
      <c r="O2048" s="177" t="s">
        <v>159</v>
      </c>
      <c r="P2048" s="177" t="s">
        <v>1521</v>
      </c>
      <c r="Q2048" s="177" t="s">
        <v>3706</v>
      </c>
      <c r="R2048" s="177" t="s">
        <v>1523</v>
      </c>
      <c r="S2048" s="177" t="s">
        <v>159</v>
      </c>
      <c r="T2048" s="177" t="s">
        <v>8720</v>
      </c>
      <c r="U2048" s="177" t="s">
        <v>1525</v>
      </c>
      <c r="V2048" s="177" t="s">
        <v>2784</v>
      </c>
      <c r="W2048" s="177" t="s">
        <v>6419</v>
      </c>
      <c r="X2048" s="177" t="s">
        <v>1036</v>
      </c>
      <c r="Y2048" s="177" t="s">
        <v>33519</v>
      </c>
      <c r="Z2048" s="177" t="s">
        <v>1038</v>
      </c>
      <c r="AQ2048" s="177"/>
      <c r="AT2048" s="177"/>
      <c r="AU2048" s="177"/>
      <c r="AV2048" s="177"/>
      <c r="AW2048" s="177"/>
    </row>
    <row r="2049" spans="1:62">
      <c r="A2049" s="170" t="s">
        <v>8579</v>
      </c>
      <c r="B2049" s="177" t="s">
        <v>8580</v>
      </c>
      <c r="D2049" s="177" t="s">
        <v>508</v>
      </c>
      <c r="E2049" s="177" t="s">
        <v>1413</v>
      </c>
      <c r="F2049" s="177" t="s">
        <v>8723</v>
      </c>
      <c r="I2049" s="177">
        <v>2024</v>
      </c>
      <c r="J2049" s="181" t="s">
        <v>2287</v>
      </c>
      <c r="K2049" s="178" t="s">
        <v>2287</v>
      </c>
      <c r="L2049" s="177" t="s">
        <v>550</v>
      </c>
      <c r="M2049" s="177" t="s">
        <v>8582</v>
      </c>
      <c r="N2049" s="177" t="s">
        <v>8582</v>
      </c>
      <c r="O2049" s="177" t="s">
        <v>195</v>
      </c>
      <c r="P2049" s="177" t="s">
        <v>1023</v>
      </c>
      <c r="Q2049" s="177" t="s">
        <v>7655</v>
      </c>
      <c r="R2049" s="177" t="s">
        <v>553</v>
      </c>
      <c r="S2049" s="177" t="s">
        <v>644</v>
      </c>
      <c r="T2049" s="177" t="s">
        <v>8724</v>
      </c>
      <c r="U2049" s="177" t="s">
        <v>579</v>
      </c>
      <c r="V2049" s="177" t="s">
        <v>1961</v>
      </c>
      <c r="X2049" s="177" t="s">
        <v>2347</v>
      </c>
      <c r="Z2049" s="177" t="s">
        <v>579</v>
      </c>
      <c r="AA2049" s="177" t="s">
        <v>3074</v>
      </c>
      <c r="AB2049" s="177" t="s">
        <v>1257</v>
      </c>
      <c r="AC2049" s="177" t="s">
        <v>33514</v>
      </c>
      <c r="AD2049" s="177" t="s">
        <v>33515</v>
      </c>
      <c r="AE2049" s="177" t="s">
        <v>33479</v>
      </c>
      <c r="AF2049" s="177" t="s">
        <v>651</v>
      </c>
      <c r="AQ2049" s="177"/>
      <c r="AT2049" s="177"/>
      <c r="AU2049" s="177"/>
      <c r="AV2049" s="177"/>
      <c r="AW2049" s="177"/>
    </row>
    <row r="2050" spans="1:62">
      <c r="A2050" s="170" t="s">
        <v>8579</v>
      </c>
      <c r="B2050" s="177" t="s">
        <v>8580</v>
      </c>
      <c r="D2050" s="177" t="s">
        <v>508</v>
      </c>
      <c r="E2050" s="177" t="s">
        <v>1418</v>
      </c>
      <c r="F2050" s="177" t="s">
        <v>8725</v>
      </c>
      <c r="I2050" s="177">
        <v>2024</v>
      </c>
      <c r="J2050" s="181" t="s">
        <v>2287</v>
      </c>
      <c r="K2050" s="178" t="s">
        <v>2287</v>
      </c>
      <c r="L2050" s="177" t="s">
        <v>550</v>
      </c>
      <c r="M2050" s="177" t="s">
        <v>8582</v>
      </c>
      <c r="N2050" s="177" t="s">
        <v>8582</v>
      </c>
      <c r="O2050" s="177" t="s">
        <v>195</v>
      </c>
      <c r="P2050" s="177" t="s">
        <v>589</v>
      </c>
      <c r="Q2050" s="177" t="s">
        <v>110</v>
      </c>
      <c r="R2050" s="177" t="s">
        <v>553</v>
      </c>
      <c r="S2050" s="177" t="s">
        <v>644</v>
      </c>
      <c r="T2050" s="177" t="s">
        <v>8726</v>
      </c>
      <c r="U2050" s="177" t="s">
        <v>579</v>
      </c>
      <c r="V2050" s="177" t="s">
        <v>8727</v>
      </c>
      <c r="W2050" s="177" t="s">
        <v>656</v>
      </c>
      <c r="X2050" s="177" t="s">
        <v>2347</v>
      </c>
      <c r="Z2050" s="177" t="s">
        <v>579</v>
      </c>
      <c r="AA2050" s="177" t="s">
        <v>8728</v>
      </c>
      <c r="AB2050" s="177" t="s">
        <v>1257</v>
      </c>
      <c r="AF2050" s="177" t="s">
        <v>651</v>
      </c>
      <c r="AQ2050" s="177" t="s">
        <v>1530</v>
      </c>
      <c r="AT2050" s="177"/>
      <c r="AU2050" s="177"/>
      <c r="AV2050" s="177"/>
      <c r="AW2050" s="177"/>
    </row>
    <row r="2051" spans="1:62">
      <c r="A2051" s="170" t="s">
        <v>8579</v>
      </c>
      <c r="B2051" s="177" t="s">
        <v>8580</v>
      </c>
      <c r="D2051" s="177" t="s">
        <v>508</v>
      </c>
      <c r="E2051" s="177" t="s">
        <v>1430</v>
      </c>
      <c r="F2051" s="177" t="s">
        <v>8729</v>
      </c>
      <c r="I2051" s="177">
        <v>2024</v>
      </c>
      <c r="J2051" s="181" t="s">
        <v>2287</v>
      </c>
      <c r="K2051" s="178" t="s">
        <v>2287</v>
      </c>
      <c r="L2051" s="177" t="s">
        <v>550</v>
      </c>
      <c r="M2051" s="177" t="s">
        <v>8582</v>
      </c>
      <c r="N2051" s="177" t="s">
        <v>8582</v>
      </c>
      <c r="O2051" s="177" t="s">
        <v>110</v>
      </c>
      <c r="P2051" s="177" t="s">
        <v>920</v>
      </c>
      <c r="Q2051" s="177" t="s">
        <v>630</v>
      </c>
      <c r="R2051" s="177" t="s">
        <v>565</v>
      </c>
      <c r="S2051" s="177" t="s">
        <v>630</v>
      </c>
      <c r="T2051" s="177" t="s">
        <v>33512</v>
      </c>
      <c r="AQ2051" s="177" t="s">
        <v>7247</v>
      </c>
      <c r="AT2051" s="177"/>
      <c r="AU2051" s="177"/>
      <c r="AV2051" s="177"/>
      <c r="AW2051" s="177"/>
    </row>
    <row r="2052" spans="1:62">
      <c r="A2052" s="177" t="s">
        <v>8579</v>
      </c>
      <c r="B2052" s="177" t="s">
        <v>8580</v>
      </c>
      <c r="D2052" s="177" t="s">
        <v>508</v>
      </c>
      <c r="F2052" s="177" t="s">
        <v>33666</v>
      </c>
      <c r="I2052" s="177" t="s">
        <v>1596</v>
      </c>
      <c r="K2052" s="178"/>
      <c r="L2052" s="177" t="s">
        <v>550</v>
      </c>
      <c r="N2052" s="177" t="s">
        <v>33666</v>
      </c>
      <c r="O2052" s="177" t="s">
        <v>110</v>
      </c>
      <c r="S2052" s="177" t="s">
        <v>8552</v>
      </c>
      <c r="AQ2052" s="177"/>
      <c r="AT2052" s="177"/>
      <c r="AU2052" s="177"/>
      <c r="AV2052" s="177"/>
      <c r="AW2052" s="177"/>
    </row>
    <row r="2053" spans="1:62">
      <c r="A2053" s="170"/>
      <c r="B2053" s="177" t="s">
        <v>8730</v>
      </c>
      <c r="D2053" s="177" t="s">
        <v>508</v>
      </c>
      <c r="E2053" s="177" t="s">
        <v>661</v>
      </c>
      <c r="F2053" s="177" t="s">
        <v>8731</v>
      </c>
      <c r="I2053" s="177" t="s">
        <v>697</v>
      </c>
      <c r="J2053" s="181" t="s">
        <v>512</v>
      </c>
      <c r="K2053" s="178" t="s">
        <v>512</v>
      </c>
      <c r="L2053" s="177" t="s">
        <v>550</v>
      </c>
      <c r="M2053" s="177" t="s">
        <v>8732</v>
      </c>
      <c r="N2053" s="177" t="s">
        <v>8732</v>
      </c>
      <c r="O2053" s="177" t="s">
        <v>195</v>
      </c>
      <c r="P2053" s="177" t="s">
        <v>552</v>
      </c>
      <c r="Q2053" s="177" t="s">
        <v>8733</v>
      </c>
      <c r="R2053" s="177" t="s">
        <v>553</v>
      </c>
      <c r="S2053" s="177" t="s">
        <v>644</v>
      </c>
      <c r="T2053" s="177" t="s">
        <v>512</v>
      </c>
      <c r="U2053" s="177" t="s">
        <v>646</v>
      </c>
      <c r="V2053" s="177" t="s">
        <v>2088</v>
      </c>
      <c r="X2053" s="177" t="s">
        <v>3064</v>
      </c>
      <c r="Z2053" s="177" t="s">
        <v>646</v>
      </c>
      <c r="AA2053" s="177" t="s">
        <v>8734</v>
      </c>
      <c r="AB2053" s="177" t="s">
        <v>8735</v>
      </c>
      <c r="AF2053" s="177" t="s">
        <v>651</v>
      </c>
      <c r="AQ2053" s="177" t="s">
        <v>8736</v>
      </c>
      <c r="AT2053" s="177"/>
      <c r="AU2053" s="177"/>
      <c r="AV2053" s="177"/>
      <c r="AW2053" s="177"/>
    </row>
    <row r="2054" spans="1:62">
      <c r="A2054" s="170"/>
      <c r="B2054" s="177" t="s">
        <v>8730</v>
      </c>
      <c r="D2054" s="177" t="s">
        <v>508</v>
      </c>
      <c r="E2054" s="177" t="s">
        <v>669</v>
      </c>
      <c r="F2054" s="177" t="s">
        <v>8737</v>
      </c>
      <c r="I2054" s="177" t="s">
        <v>697</v>
      </c>
      <c r="J2054" s="181" t="s">
        <v>512</v>
      </c>
      <c r="K2054" s="178" t="s">
        <v>512</v>
      </c>
      <c r="L2054" s="177" t="s">
        <v>550</v>
      </c>
      <c r="M2054" s="177" t="s">
        <v>8732</v>
      </c>
      <c r="N2054" s="177" t="s">
        <v>8732</v>
      </c>
      <c r="O2054" s="177" t="s">
        <v>195</v>
      </c>
      <c r="P2054" s="177" t="s">
        <v>589</v>
      </c>
      <c r="Q2054" s="177" t="s">
        <v>8733</v>
      </c>
      <c r="R2054" s="177" t="s">
        <v>553</v>
      </c>
      <c r="S2054" s="177" t="s">
        <v>644</v>
      </c>
      <c r="T2054" s="177" t="s">
        <v>512</v>
      </c>
      <c r="U2054" s="177" t="s">
        <v>646</v>
      </c>
      <c r="V2054" s="177" t="s">
        <v>2658</v>
      </c>
      <c r="W2054" s="177" t="s">
        <v>592</v>
      </c>
      <c r="X2054" s="177" t="s">
        <v>3064</v>
      </c>
      <c r="Z2054" s="177" t="s">
        <v>646</v>
      </c>
      <c r="AA2054" s="177" t="s">
        <v>3825</v>
      </c>
      <c r="AB2054" s="177" t="s">
        <v>8735</v>
      </c>
      <c r="AF2054" s="177" t="s">
        <v>651</v>
      </c>
      <c r="AQ2054" s="177" t="s">
        <v>8736</v>
      </c>
      <c r="AT2054" s="177"/>
      <c r="AU2054" s="177"/>
      <c r="AV2054" s="177"/>
      <c r="AW2054" s="177"/>
    </row>
    <row r="2055" spans="1:62">
      <c r="A2055" s="170"/>
      <c r="B2055" s="177" t="s">
        <v>8730</v>
      </c>
      <c r="D2055" s="177" t="s">
        <v>508</v>
      </c>
      <c r="E2055" s="177" t="s">
        <v>685</v>
      </c>
      <c r="F2055" s="177" t="s">
        <v>8738</v>
      </c>
      <c r="I2055" s="177" t="s">
        <v>697</v>
      </c>
      <c r="J2055" s="181" t="s">
        <v>512</v>
      </c>
      <c r="K2055" s="178" t="s">
        <v>512</v>
      </c>
      <c r="L2055" s="177" t="s">
        <v>513</v>
      </c>
      <c r="M2055" s="177" t="s">
        <v>8739</v>
      </c>
      <c r="N2055" s="177" t="s">
        <v>8732</v>
      </c>
      <c r="O2055" s="177" t="s">
        <v>437</v>
      </c>
      <c r="P2055" s="177" t="s">
        <v>613</v>
      </c>
      <c r="R2055" s="177" t="s">
        <v>615</v>
      </c>
      <c r="S2055" s="177" t="s">
        <v>613</v>
      </c>
      <c r="T2055" s="177" t="s">
        <v>512</v>
      </c>
      <c r="U2055" s="177" t="s">
        <v>518</v>
      </c>
      <c r="V2055" s="177" t="s">
        <v>645</v>
      </c>
      <c r="W2055" s="177" t="s">
        <v>617</v>
      </c>
      <c r="X2055" s="177" t="s">
        <v>714</v>
      </c>
      <c r="Y2055" s="177" t="s">
        <v>8740</v>
      </c>
      <c r="AA2055" s="177" t="s">
        <v>524</v>
      </c>
      <c r="AB2055" s="177" t="s">
        <v>8740</v>
      </c>
      <c r="AD2055" s="177" t="s">
        <v>524</v>
      </c>
      <c r="AE2055" s="177" t="s">
        <v>8740</v>
      </c>
      <c r="AG2055" s="177" t="s">
        <v>524</v>
      </c>
      <c r="AQ2055" s="177" t="s">
        <v>695</v>
      </c>
      <c r="AT2055" s="177"/>
      <c r="AU2055" s="177"/>
      <c r="AV2055" s="177"/>
      <c r="AW2055" s="177"/>
      <c r="BJ2055" s="177" t="s">
        <v>8741</v>
      </c>
    </row>
    <row r="2056" spans="1:62">
      <c r="A2056" s="170"/>
      <c r="B2056" s="177" t="s">
        <v>8730</v>
      </c>
      <c r="D2056" s="177" t="s">
        <v>508</v>
      </c>
      <c r="E2056" s="177" t="s">
        <v>704</v>
      </c>
      <c r="F2056" s="177" t="s">
        <v>8742</v>
      </c>
      <c r="I2056" s="177" t="s">
        <v>697</v>
      </c>
      <c r="J2056" s="181" t="s">
        <v>512</v>
      </c>
      <c r="K2056" s="178" t="s">
        <v>512</v>
      </c>
      <c r="L2056" s="177" t="s">
        <v>513</v>
      </c>
      <c r="M2056" s="177" t="s">
        <v>8739</v>
      </c>
      <c r="N2056" s="177" t="s">
        <v>8732</v>
      </c>
      <c r="O2056" s="177" t="s">
        <v>195</v>
      </c>
      <c r="R2056" s="177" t="s">
        <v>688</v>
      </c>
      <c r="S2056" s="177" t="s">
        <v>763</v>
      </c>
      <c r="T2056" s="177" t="s">
        <v>512</v>
      </c>
      <c r="U2056" s="177" t="s">
        <v>712</v>
      </c>
      <c r="V2056" s="177" t="s">
        <v>987</v>
      </c>
      <c r="X2056" s="177" t="s">
        <v>8743</v>
      </c>
      <c r="Z2056" s="177" t="s">
        <v>712</v>
      </c>
      <c r="AA2056" s="177" t="s">
        <v>4631</v>
      </c>
      <c r="AC2056" s="177" t="s">
        <v>8744</v>
      </c>
      <c r="AE2056" s="177" t="s">
        <v>583</v>
      </c>
      <c r="AQ2056" s="177" t="s">
        <v>695</v>
      </c>
      <c r="AT2056" s="177"/>
      <c r="AU2056" s="177"/>
      <c r="AV2056" s="177"/>
      <c r="AW2056" s="177"/>
    </row>
    <row r="2057" spans="1:62">
      <c r="A2057" s="170"/>
      <c r="B2057" s="177" t="s">
        <v>8730</v>
      </c>
      <c r="D2057" s="177" t="s">
        <v>508</v>
      </c>
      <c r="E2057" s="177" t="s">
        <v>709</v>
      </c>
      <c r="F2057" s="177" t="s">
        <v>8745</v>
      </c>
      <c r="I2057" s="177" t="s">
        <v>697</v>
      </c>
      <c r="J2057" s="181" t="s">
        <v>512</v>
      </c>
      <c r="K2057" s="178" t="s">
        <v>512</v>
      </c>
      <c r="L2057" s="177" t="s">
        <v>513</v>
      </c>
      <c r="M2057" s="177" t="s">
        <v>8739</v>
      </c>
      <c r="N2057" s="177" t="s">
        <v>8732</v>
      </c>
      <c r="O2057" s="177" t="s">
        <v>195</v>
      </c>
      <c r="R2057" s="177" t="s">
        <v>688</v>
      </c>
      <c r="S2057" s="177" t="s">
        <v>763</v>
      </c>
      <c r="T2057" s="177" t="s">
        <v>512</v>
      </c>
      <c r="U2057" s="177" t="s">
        <v>712</v>
      </c>
      <c r="V2057" s="177" t="s">
        <v>850</v>
      </c>
      <c r="X2057" s="177" t="s">
        <v>8743</v>
      </c>
      <c r="Z2057" s="177" t="s">
        <v>712</v>
      </c>
      <c r="AA2057" s="177" t="s">
        <v>8746</v>
      </c>
      <c r="AC2057" s="177" t="s">
        <v>8744</v>
      </c>
      <c r="AE2057" s="177" t="s">
        <v>583</v>
      </c>
      <c r="AQ2057" s="177" t="s">
        <v>695</v>
      </c>
      <c r="AT2057" s="177"/>
      <c r="AU2057" s="177"/>
      <c r="AV2057" s="177"/>
      <c r="AW2057" s="177"/>
    </row>
    <row r="2058" spans="1:62">
      <c r="A2058" s="170"/>
      <c r="B2058" s="177" t="s">
        <v>8730</v>
      </c>
      <c r="D2058" s="177" t="s">
        <v>508</v>
      </c>
      <c r="E2058" s="177" t="s">
        <v>719</v>
      </c>
      <c r="F2058" s="177" t="s">
        <v>8747</v>
      </c>
      <c r="I2058" s="177" t="s">
        <v>697</v>
      </c>
      <c r="J2058" s="181" t="s">
        <v>512</v>
      </c>
      <c r="K2058" s="178" t="s">
        <v>512</v>
      </c>
      <c r="L2058" s="177" t="s">
        <v>513</v>
      </c>
      <c r="M2058" s="177" t="s">
        <v>8739</v>
      </c>
      <c r="N2058" s="177" t="s">
        <v>8732</v>
      </c>
      <c r="O2058" s="177" t="s">
        <v>195</v>
      </c>
      <c r="R2058" s="177" t="s">
        <v>688</v>
      </c>
      <c r="S2058" s="177" t="s">
        <v>763</v>
      </c>
      <c r="T2058" s="177" t="s">
        <v>512</v>
      </c>
      <c r="U2058" s="177" t="s">
        <v>712</v>
      </c>
      <c r="V2058" s="177" t="s">
        <v>822</v>
      </c>
      <c r="X2058" s="177" t="s">
        <v>8743</v>
      </c>
      <c r="Z2058" s="177" t="s">
        <v>712</v>
      </c>
      <c r="AA2058" s="177" t="s">
        <v>8748</v>
      </c>
      <c r="AC2058" s="177" t="s">
        <v>8744</v>
      </c>
      <c r="AE2058" s="177" t="s">
        <v>583</v>
      </c>
      <c r="AQ2058" s="177" t="s">
        <v>695</v>
      </c>
      <c r="AT2058" s="177"/>
      <c r="AU2058" s="177"/>
      <c r="AV2058" s="177"/>
      <c r="AW2058" s="177"/>
    </row>
    <row r="2059" spans="1:62">
      <c r="A2059" s="170"/>
      <c r="B2059" s="177" t="s">
        <v>8730</v>
      </c>
      <c r="D2059" s="177" t="s">
        <v>508</v>
      </c>
      <c r="E2059" s="177" t="s">
        <v>729</v>
      </c>
      <c r="F2059" s="177" t="s">
        <v>8749</v>
      </c>
      <c r="I2059" s="177" t="s">
        <v>697</v>
      </c>
      <c r="J2059" s="181" t="s">
        <v>512</v>
      </c>
      <c r="K2059" s="178" t="s">
        <v>512</v>
      </c>
      <c r="L2059" s="177" t="s">
        <v>513</v>
      </c>
      <c r="M2059" s="177" t="s">
        <v>8739</v>
      </c>
      <c r="N2059" s="177" t="s">
        <v>8732</v>
      </c>
      <c r="O2059" s="177" t="s">
        <v>195</v>
      </c>
      <c r="R2059" s="177" t="s">
        <v>688</v>
      </c>
      <c r="S2059" s="177" t="s">
        <v>763</v>
      </c>
      <c r="T2059" s="177" t="s">
        <v>512</v>
      </c>
      <c r="U2059" s="177" t="s">
        <v>579</v>
      </c>
      <c r="V2059" s="177" t="s">
        <v>850</v>
      </c>
      <c r="X2059" s="177" t="s">
        <v>8743</v>
      </c>
      <c r="Z2059" s="177" t="s">
        <v>579</v>
      </c>
      <c r="AA2059" s="177" t="s">
        <v>8746</v>
      </c>
      <c r="AC2059" s="177" t="s">
        <v>2749</v>
      </c>
      <c r="AE2059" s="177" t="s">
        <v>526</v>
      </c>
      <c r="AQ2059" s="177" t="s">
        <v>7991</v>
      </c>
      <c r="AT2059" s="177"/>
      <c r="AU2059" s="177"/>
      <c r="AV2059" s="177"/>
      <c r="AW2059" s="177"/>
    </row>
    <row r="2060" spans="1:62">
      <c r="A2060" s="170"/>
      <c r="B2060" s="177" t="s">
        <v>8730</v>
      </c>
      <c r="D2060" s="177" t="s">
        <v>508</v>
      </c>
      <c r="E2060" s="177" t="s">
        <v>737</v>
      </c>
      <c r="F2060" s="177" t="s">
        <v>8750</v>
      </c>
      <c r="I2060" s="177" t="s">
        <v>697</v>
      </c>
      <c r="J2060" s="181" t="s">
        <v>512</v>
      </c>
      <c r="K2060" s="178" t="s">
        <v>512</v>
      </c>
      <c r="L2060" s="177" t="s">
        <v>550</v>
      </c>
      <c r="M2060" s="177" t="s">
        <v>8732</v>
      </c>
      <c r="N2060" s="177" t="s">
        <v>8732</v>
      </c>
      <c r="O2060" s="177" t="s">
        <v>195</v>
      </c>
      <c r="P2060" s="177" t="s">
        <v>552</v>
      </c>
      <c r="Q2060" s="177" t="s">
        <v>8751</v>
      </c>
      <c r="R2060" s="177" t="s">
        <v>600</v>
      </c>
      <c r="S2060" s="177" t="s">
        <v>601</v>
      </c>
      <c r="T2060" s="177" t="s">
        <v>512</v>
      </c>
      <c r="U2060" s="177" t="s">
        <v>555</v>
      </c>
      <c r="V2060" s="177" t="s">
        <v>1000</v>
      </c>
      <c r="X2060" s="177" t="s">
        <v>3367</v>
      </c>
      <c r="Z2060" s="177" t="s">
        <v>555</v>
      </c>
      <c r="AA2060" s="177" t="s">
        <v>1002</v>
      </c>
      <c r="AQ2060" s="177" t="s">
        <v>8736</v>
      </c>
      <c r="AT2060" s="177"/>
      <c r="AU2060" s="177"/>
      <c r="AV2060" s="177"/>
      <c r="AW2060" s="177"/>
    </row>
    <row r="2061" spans="1:62">
      <c r="A2061" s="170" t="s">
        <v>8752</v>
      </c>
      <c r="B2061" s="177" t="s">
        <v>8753</v>
      </c>
      <c r="D2061" s="177" t="s">
        <v>508</v>
      </c>
      <c r="F2061" s="177" t="s">
        <v>8754</v>
      </c>
      <c r="I2061" s="177" t="s">
        <v>979</v>
      </c>
      <c r="J2061" s="178">
        <v>44396</v>
      </c>
      <c r="K2061" s="178">
        <v>44396</v>
      </c>
      <c r="L2061" s="177" t="s">
        <v>901</v>
      </c>
      <c r="M2061" s="177" t="s">
        <v>8755</v>
      </c>
      <c r="N2061" s="177" t="s">
        <v>8756</v>
      </c>
      <c r="O2061" s="177" t="s">
        <v>324</v>
      </c>
      <c r="P2061" s="177" t="s">
        <v>903</v>
      </c>
      <c r="R2061" s="177" t="s">
        <v>951</v>
      </c>
      <c r="S2061" s="177" t="s">
        <v>952</v>
      </c>
      <c r="U2061" s="177" t="s">
        <v>8757</v>
      </c>
      <c r="V2061" s="177" t="s">
        <v>907</v>
      </c>
      <c r="W2061" s="177" t="s">
        <v>908</v>
      </c>
      <c r="Y2061" s="177" t="s">
        <v>908</v>
      </c>
      <c r="Z2061" s="177" t="s">
        <v>908</v>
      </c>
      <c r="AA2061" s="177" t="s">
        <v>1385</v>
      </c>
      <c r="AB2061" s="177" t="s">
        <v>910</v>
      </c>
      <c r="AC2061" s="177">
        <v>1000</v>
      </c>
      <c r="AD2061" s="177" t="s">
        <v>911</v>
      </c>
      <c r="AE2061" s="177">
        <v>915</v>
      </c>
      <c r="AF2061" s="177" t="s">
        <v>912</v>
      </c>
      <c r="AG2061" s="177" t="s">
        <v>908</v>
      </c>
      <c r="AH2061" s="177" t="s">
        <v>1137</v>
      </c>
      <c r="AI2061" s="177" t="s">
        <v>908</v>
      </c>
      <c r="AJ2061" s="177" t="s">
        <v>908</v>
      </c>
      <c r="AK2061" s="177" t="s">
        <v>982</v>
      </c>
      <c r="AL2061" s="177" t="s">
        <v>959</v>
      </c>
      <c r="AM2061" s="177" t="s">
        <v>960</v>
      </c>
      <c r="AQ2061" s="177" t="s">
        <v>8758</v>
      </c>
      <c r="AT2061" s="177"/>
      <c r="AU2061" s="177"/>
      <c r="AV2061" s="177"/>
      <c r="AW2061" s="177"/>
    </row>
    <row r="2062" spans="1:62">
      <c r="A2062" s="170" t="s">
        <v>8752</v>
      </c>
      <c r="B2062" s="177" t="s">
        <v>8753</v>
      </c>
      <c r="D2062" s="177" t="s">
        <v>508</v>
      </c>
      <c r="F2062" s="177" t="s">
        <v>8759</v>
      </c>
      <c r="I2062" s="177" t="s">
        <v>697</v>
      </c>
      <c r="J2062" s="181" t="s">
        <v>512</v>
      </c>
      <c r="K2062" s="178" t="s">
        <v>512</v>
      </c>
      <c r="L2062" s="177" t="s">
        <v>513</v>
      </c>
      <c r="M2062" s="177" t="s">
        <v>8760</v>
      </c>
      <c r="N2062" s="177" t="s">
        <v>8761</v>
      </c>
      <c r="O2062" s="177" t="s">
        <v>437</v>
      </c>
      <c r="P2062" s="177" t="s">
        <v>515</v>
      </c>
      <c r="R2062" s="177" t="s">
        <v>516</v>
      </c>
      <c r="S2062" s="177" t="s">
        <v>517</v>
      </c>
      <c r="U2062" s="177" t="s">
        <v>666</v>
      </c>
      <c r="V2062" s="177" t="s">
        <v>3530</v>
      </c>
      <c r="W2062" s="177" t="s">
        <v>520</v>
      </c>
      <c r="X2062" s="177" t="s">
        <v>677</v>
      </c>
      <c r="Y2062" s="177" t="s">
        <v>1886</v>
      </c>
      <c r="Z2062" s="177" t="s">
        <v>8762</v>
      </c>
      <c r="AA2062" s="177" t="s">
        <v>524</v>
      </c>
      <c r="AB2062" s="177" t="s">
        <v>1886</v>
      </c>
      <c r="AC2062" s="177" t="s">
        <v>8763</v>
      </c>
      <c r="AD2062" s="177" t="s">
        <v>524</v>
      </c>
      <c r="AE2062" s="177" t="s">
        <v>1886</v>
      </c>
      <c r="AF2062" s="177" t="s">
        <v>8763</v>
      </c>
      <c r="AG2062" s="177" t="s">
        <v>524</v>
      </c>
      <c r="AQ2062" s="177"/>
      <c r="AT2062" s="177"/>
      <c r="AU2062" s="177"/>
      <c r="AV2062" s="177"/>
      <c r="AW2062" s="177"/>
      <c r="BF2062" s="177" t="s">
        <v>991</v>
      </c>
    </row>
    <row r="2063" spans="1:62">
      <c r="A2063" s="170" t="s">
        <v>8752</v>
      </c>
      <c r="B2063" s="177" t="s">
        <v>8753</v>
      </c>
      <c r="D2063" s="177" t="s">
        <v>508</v>
      </c>
      <c r="F2063" s="177" t="s">
        <v>8764</v>
      </c>
      <c r="I2063" s="177" t="s">
        <v>697</v>
      </c>
      <c r="J2063" s="181" t="s">
        <v>512</v>
      </c>
      <c r="K2063" s="178" t="s">
        <v>512</v>
      </c>
      <c r="L2063" s="177" t="s">
        <v>513</v>
      </c>
      <c r="M2063" s="177" t="s">
        <v>8760</v>
      </c>
      <c r="N2063" s="177" t="s">
        <v>8761</v>
      </c>
      <c r="O2063" s="177" t="s">
        <v>437</v>
      </c>
      <c r="P2063" s="177" t="s">
        <v>680</v>
      </c>
      <c r="R2063" s="177" t="s">
        <v>680</v>
      </c>
      <c r="S2063" s="177" t="s">
        <v>680</v>
      </c>
      <c r="U2063" s="177" t="s">
        <v>666</v>
      </c>
      <c r="V2063" s="177" t="s">
        <v>5689</v>
      </c>
      <c r="W2063" s="177" t="s">
        <v>520</v>
      </c>
      <c r="X2063" s="177" t="s">
        <v>682</v>
      </c>
      <c r="Y2063" s="177" t="s">
        <v>1886</v>
      </c>
      <c r="Z2063" s="177" t="s">
        <v>8765</v>
      </c>
      <c r="AA2063" s="177" t="s">
        <v>524</v>
      </c>
      <c r="AB2063" s="177" t="s">
        <v>1886</v>
      </c>
      <c r="AC2063" s="177" t="s">
        <v>8766</v>
      </c>
      <c r="AD2063" s="177" t="s">
        <v>524</v>
      </c>
      <c r="AE2063" s="177" t="s">
        <v>1886</v>
      </c>
      <c r="AF2063" s="177" t="s">
        <v>8767</v>
      </c>
      <c r="AG2063" s="177" t="s">
        <v>524</v>
      </c>
      <c r="AH2063" s="177" t="s">
        <v>1886</v>
      </c>
      <c r="AI2063" s="177" t="s">
        <v>8768</v>
      </c>
      <c r="AJ2063" s="177" t="s">
        <v>524</v>
      </c>
      <c r="AQ2063" s="177"/>
      <c r="AT2063" s="177"/>
      <c r="AU2063" s="177"/>
      <c r="AV2063" s="177"/>
      <c r="AW2063" s="177"/>
      <c r="BF2063" s="177" t="s">
        <v>684</v>
      </c>
    </row>
    <row r="2064" spans="1:62">
      <c r="A2064" s="170" t="s">
        <v>8769</v>
      </c>
      <c r="B2064" s="177" t="s">
        <v>8770</v>
      </c>
      <c r="D2064" s="177" t="s">
        <v>508</v>
      </c>
      <c r="E2064" s="177" t="s">
        <v>661</v>
      </c>
      <c r="F2064" s="177" t="s">
        <v>8771</v>
      </c>
      <c r="I2064" s="177" t="s">
        <v>2010</v>
      </c>
      <c r="J2064" s="181" t="s">
        <v>512</v>
      </c>
      <c r="K2064" s="178" t="s">
        <v>512</v>
      </c>
      <c r="L2064" s="177" t="s">
        <v>550</v>
      </c>
      <c r="M2064" s="177" t="s">
        <v>8772</v>
      </c>
      <c r="N2064" s="177" t="s">
        <v>8772</v>
      </c>
      <c r="O2064" s="177" t="s">
        <v>195</v>
      </c>
      <c r="P2064" s="177" t="s">
        <v>887</v>
      </c>
      <c r="Q2064" s="177" t="s">
        <v>888</v>
      </c>
      <c r="R2064" s="177" t="s">
        <v>600</v>
      </c>
      <c r="S2064" s="177" t="s">
        <v>601</v>
      </c>
      <c r="T2064" s="177" t="s">
        <v>832</v>
      </c>
      <c r="U2064" s="177" t="s">
        <v>712</v>
      </c>
      <c r="V2064" s="177" t="s">
        <v>3189</v>
      </c>
      <c r="X2064" s="177" t="s">
        <v>673</v>
      </c>
      <c r="Y2064" s="177" t="s">
        <v>674</v>
      </c>
      <c r="Z2064" s="177" t="s">
        <v>712</v>
      </c>
      <c r="AA2064" s="177" t="s">
        <v>6011</v>
      </c>
      <c r="AQ2064" s="177" t="s">
        <v>893</v>
      </c>
      <c r="AT2064" s="177"/>
      <c r="AU2064" s="177"/>
      <c r="AV2064" s="177"/>
      <c r="AW2064" s="177"/>
    </row>
    <row r="2065" spans="1:49">
      <c r="A2065" s="170" t="s">
        <v>8769</v>
      </c>
      <c r="B2065" s="177" t="s">
        <v>8770</v>
      </c>
      <c r="D2065" s="177" t="s">
        <v>508</v>
      </c>
      <c r="E2065" s="177" t="s">
        <v>669</v>
      </c>
      <c r="F2065" s="177" t="s">
        <v>8773</v>
      </c>
      <c r="I2065" s="177" t="s">
        <v>2010</v>
      </c>
      <c r="J2065" s="181" t="s">
        <v>512</v>
      </c>
      <c r="K2065" s="178" t="s">
        <v>512</v>
      </c>
      <c r="L2065" s="177" t="s">
        <v>550</v>
      </c>
      <c r="M2065" s="177" t="s">
        <v>8772</v>
      </c>
      <c r="N2065" s="177" t="s">
        <v>8772</v>
      </c>
      <c r="O2065" s="177" t="s">
        <v>280</v>
      </c>
      <c r="P2065" s="177" t="s">
        <v>699</v>
      </c>
      <c r="R2065" s="177" t="s">
        <v>700</v>
      </c>
      <c r="S2065" s="177" t="s">
        <v>701</v>
      </c>
      <c r="T2065" s="177" t="s">
        <v>2671</v>
      </c>
      <c r="U2065" s="177" t="s">
        <v>712</v>
      </c>
      <c r="V2065" s="177" t="s">
        <v>8774</v>
      </c>
      <c r="W2065" s="177" t="s">
        <v>8775</v>
      </c>
      <c r="X2065" s="177" t="s">
        <v>2200</v>
      </c>
      <c r="AQ2065" s="177"/>
      <c r="AT2065" s="177"/>
      <c r="AU2065" s="177"/>
      <c r="AV2065" s="177"/>
      <c r="AW2065" s="177"/>
    </row>
    <row r="2066" spans="1:49">
      <c r="A2066" s="170" t="s">
        <v>8769</v>
      </c>
      <c r="B2066" s="177" t="s">
        <v>8770</v>
      </c>
      <c r="D2066" s="177" t="s">
        <v>508</v>
      </c>
      <c r="E2066" s="177" t="s">
        <v>669</v>
      </c>
      <c r="F2066" s="177" t="s">
        <v>8776</v>
      </c>
      <c r="I2066" s="177" t="s">
        <v>2010</v>
      </c>
      <c r="J2066" s="181" t="s">
        <v>512</v>
      </c>
      <c r="K2066" s="178" t="s">
        <v>512</v>
      </c>
      <c r="L2066" s="177" t="s">
        <v>901</v>
      </c>
      <c r="M2066" s="177">
        <v>14101007</v>
      </c>
      <c r="N2066" s="177" t="s">
        <v>8772</v>
      </c>
      <c r="O2066" s="177" t="s">
        <v>324</v>
      </c>
      <c r="P2066" s="177" t="s">
        <v>903</v>
      </c>
      <c r="R2066" s="177" t="s">
        <v>904</v>
      </c>
      <c r="S2066" s="177" t="s">
        <v>905</v>
      </c>
      <c r="U2066" s="177" t="s">
        <v>3717</v>
      </c>
      <c r="V2066" s="177" t="s">
        <v>2013</v>
      </c>
      <c r="W2066" s="177" t="s">
        <v>908</v>
      </c>
      <c r="Y2066" s="177" t="s">
        <v>908</v>
      </c>
      <c r="AB2066" s="177" t="s">
        <v>910</v>
      </c>
      <c r="AC2066" s="177">
        <v>1000</v>
      </c>
      <c r="AD2066" s="177" t="s">
        <v>911</v>
      </c>
      <c r="AE2066" s="177">
        <v>915</v>
      </c>
      <c r="AF2066" s="177" t="s">
        <v>912</v>
      </c>
      <c r="AG2066" s="177" t="s">
        <v>908</v>
      </c>
      <c r="AH2066" s="177" t="s">
        <v>2015</v>
      </c>
      <c r="AI2066" s="177" t="s">
        <v>908</v>
      </c>
      <c r="AK2066" s="177" t="s">
        <v>908</v>
      </c>
      <c r="AL2066" s="177">
        <v>480</v>
      </c>
      <c r="AQ2066" s="177" t="s">
        <v>6663</v>
      </c>
      <c r="AT2066" s="177"/>
      <c r="AU2066" s="177"/>
      <c r="AV2066" s="177"/>
      <c r="AW2066" s="177"/>
    </row>
    <row r="2067" spans="1:49">
      <c r="A2067" s="170" t="s">
        <v>8777</v>
      </c>
      <c r="B2067" s="177" t="s">
        <v>8778</v>
      </c>
      <c r="D2067" s="177" t="s">
        <v>508</v>
      </c>
      <c r="E2067" s="177" t="s">
        <v>7545</v>
      </c>
      <c r="F2067" s="177" t="s">
        <v>8779</v>
      </c>
      <c r="I2067" s="177" t="s">
        <v>1979</v>
      </c>
      <c r="J2067" s="181" t="s">
        <v>512</v>
      </c>
      <c r="K2067" s="178" t="s">
        <v>512</v>
      </c>
      <c r="L2067" s="177" t="s">
        <v>550</v>
      </c>
      <c r="M2067" s="177" t="s">
        <v>8780</v>
      </c>
      <c r="N2067" s="177" t="s">
        <v>8780</v>
      </c>
      <c r="O2067" s="177" t="s">
        <v>110</v>
      </c>
      <c r="R2067" s="177" t="s">
        <v>565</v>
      </c>
      <c r="S2067" s="177" t="s">
        <v>630</v>
      </c>
      <c r="AQ2067" s="177" t="s">
        <v>683</v>
      </c>
      <c r="AT2067" s="177"/>
      <c r="AU2067" s="177"/>
      <c r="AV2067" s="177"/>
      <c r="AW2067" s="177"/>
    </row>
    <row r="2068" spans="1:49">
      <c r="A2068" s="177" t="s">
        <v>8777</v>
      </c>
      <c r="B2068" s="177" t="s">
        <v>8778</v>
      </c>
      <c r="D2068" s="177" t="s">
        <v>508</v>
      </c>
      <c r="F2068" s="183" t="s">
        <v>33601</v>
      </c>
      <c r="I2068" s="177" t="s">
        <v>2010</v>
      </c>
      <c r="J2068" s="178">
        <v>41827</v>
      </c>
      <c r="K2068" s="178">
        <v>41827</v>
      </c>
      <c r="L2068" s="177" t="s">
        <v>550</v>
      </c>
      <c r="M2068" s="183" t="s">
        <v>33602</v>
      </c>
      <c r="N2068" s="183" t="s">
        <v>33602</v>
      </c>
      <c r="O2068" s="177" t="s">
        <v>195</v>
      </c>
      <c r="R2068" s="177" t="s">
        <v>553</v>
      </c>
      <c r="S2068" s="177" t="s">
        <v>644</v>
      </c>
      <c r="T2068" s="177" t="s">
        <v>3406</v>
      </c>
      <c r="U2068" s="177" t="s">
        <v>832</v>
      </c>
      <c r="V2068" s="177" t="s">
        <v>2562</v>
      </c>
      <c r="W2068" s="177" t="s">
        <v>592</v>
      </c>
      <c r="X2068" s="177" t="s">
        <v>734</v>
      </c>
      <c r="Z2068" s="177" t="s">
        <v>832</v>
      </c>
      <c r="AA2068" s="177" t="s">
        <v>33603</v>
      </c>
      <c r="AB2068" s="177" t="s">
        <v>1581</v>
      </c>
      <c r="AF2068" s="177" t="s">
        <v>651</v>
      </c>
      <c r="AQ2068" s="177" t="s">
        <v>33604</v>
      </c>
      <c r="AT2068" s="177"/>
      <c r="AU2068" s="177"/>
      <c r="AV2068" s="177"/>
      <c r="AW2068" s="177"/>
    </row>
    <row r="2069" spans="1:49">
      <c r="A2069" s="170" t="s">
        <v>8777</v>
      </c>
      <c r="B2069" s="177" t="s">
        <v>8778</v>
      </c>
      <c r="D2069" s="177" t="s">
        <v>508</v>
      </c>
      <c r="E2069" s="177" t="s">
        <v>704</v>
      </c>
      <c r="F2069" s="177" t="s">
        <v>8781</v>
      </c>
      <c r="I2069" s="177" t="s">
        <v>1609</v>
      </c>
      <c r="J2069" s="181" t="e">
        <v>#N/A</v>
      </c>
      <c r="K2069" s="178" t="e">
        <v>#N/A</v>
      </c>
      <c r="L2069" s="177" t="s">
        <v>901</v>
      </c>
      <c r="M2069" s="177" t="s">
        <v>8782</v>
      </c>
      <c r="N2069" s="177" t="s">
        <v>8783</v>
      </c>
      <c r="O2069" s="177" t="s">
        <v>324</v>
      </c>
      <c r="P2069" s="177" t="s">
        <v>903</v>
      </c>
      <c r="R2069" s="177" t="s">
        <v>904</v>
      </c>
      <c r="S2069" s="177" t="s">
        <v>905</v>
      </c>
      <c r="U2069" s="177" t="s">
        <v>2255</v>
      </c>
      <c r="V2069" s="177" t="s">
        <v>907</v>
      </c>
      <c r="W2069" s="177" t="s">
        <v>908</v>
      </c>
      <c r="Y2069" s="177" t="s">
        <v>909</v>
      </c>
      <c r="AB2069" s="177" t="s">
        <v>910</v>
      </c>
      <c r="AC2069" s="177">
        <v>2800</v>
      </c>
      <c r="AD2069" s="177" t="s">
        <v>911</v>
      </c>
      <c r="AE2069" s="177">
        <v>1375</v>
      </c>
      <c r="AF2069" s="177" t="s">
        <v>912</v>
      </c>
      <c r="AG2069" s="177" t="s">
        <v>908</v>
      </c>
      <c r="AH2069" s="177" t="s">
        <v>913</v>
      </c>
      <c r="AI2069" s="177" t="s">
        <v>908</v>
      </c>
      <c r="AK2069" s="177" t="s">
        <v>914</v>
      </c>
      <c r="AL2069" s="177" t="s">
        <v>5847</v>
      </c>
      <c r="AP2069" s="177" t="s">
        <v>908</v>
      </c>
      <c r="AQ2069" s="177" t="s">
        <v>8784</v>
      </c>
      <c r="AT2069" s="177"/>
      <c r="AU2069" s="177" t="s">
        <v>2219</v>
      </c>
      <c r="AV2069" s="177"/>
      <c r="AW2069" s="177"/>
    </row>
    <row r="2070" spans="1:49">
      <c r="A2070" s="170" t="s">
        <v>8777</v>
      </c>
      <c r="B2070" s="177" t="s">
        <v>8778</v>
      </c>
      <c r="D2070" s="177" t="s">
        <v>508</v>
      </c>
      <c r="E2070" s="177" t="s">
        <v>746</v>
      </c>
      <c r="F2070" s="177" t="s">
        <v>8785</v>
      </c>
      <c r="I2070" s="177" t="s">
        <v>1609</v>
      </c>
      <c r="J2070" s="181" t="e">
        <v>#N/A</v>
      </c>
      <c r="K2070" s="178" t="e">
        <v>#N/A</v>
      </c>
      <c r="L2070" s="177" t="s">
        <v>901</v>
      </c>
      <c r="M2070" s="177" t="s">
        <v>8782</v>
      </c>
      <c r="N2070" s="177" t="s">
        <v>8783</v>
      </c>
      <c r="O2070" s="177" t="s">
        <v>324</v>
      </c>
      <c r="P2070" s="177" t="s">
        <v>903</v>
      </c>
      <c r="R2070" s="177" t="s">
        <v>904</v>
      </c>
      <c r="S2070" s="177" t="s">
        <v>905</v>
      </c>
      <c r="U2070" s="177" t="s">
        <v>2255</v>
      </c>
      <c r="V2070" s="177" t="s">
        <v>907</v>
      </c>
      <c r="W2070" s="177" t="s">
        <v>908</v>
      </c>
      <c r="Y2070" s="177" t="s">
        <v>909</v>
      </c>
      <c r="AB2070" s="177" t="s">
        <v>910</v>
      </c>
      <c r="AC2070" s="177">
        <v>2800</v>
      </c>
      <c r="AD2070" s="177" t="s">
        <v>911</v>
      </c>
      <c r="AE2070" s="177">
        <v>1375</v>
      </c>
      <c r="AF2070" s="177" t="s">
        <v>912</v>
      </c>
      <c r="AG2070" s="177" t="s">
        <v>908</v>
      </c>
      <c r="AH2070" s="177" t="s">
        <v>913</v>
      </c>
      <c r="AI2070" s="177" t="s">
        <v>908</v>
      </c>
      <c r="AK2070" s="177" t="s">
        <v>914</v>
      </c>
      <c r="AL2070" s="177" t="s">
        <v>5847</v>
      </c>
      <c r="AP2070" s="177" t="s">
        <v>908</v>
      </c>
      <c r="AQ2070" s="177" t="s">
        <v>8784</v>
      </c>
      <c r="AT2070" s="177"/>
      <c r="AU2070" s="177" t="s">
        <v>2111</v>
      </c>
      <c r="AV2070" s="177"/>
      <c r="AW2070" s="177"/>
    </row>
    <row r="2071" spans="1:49">
      <c r="A2071" s="170" t="s">
        <v>8777</v>
      </c>
      <c r="B2071" s="177" t="s">
        <v>8778</v>
      </c>
      <c r="D2071" s="177" t="s">
        <v>508</v>
      </c>
      <c r="E2071" s="177" t="s">
        <v>840</v>
      </c>
      <c r="F2071" s="177" t="s">
        <v>8786</v>
      </c>
      <c r="I2071" s="177" t="s">
        <v>1609</v>
      </c>
      <c r="J2071" s="181" t="e">
        <v>#N/A</v>
      </c>
      <c r="K2071" s="178" t="e">
        <v>#N/A</v>
      </c>
      <c r="L2071" s="177" t="s">
        <v>901</v>
      </c>
      <c r="M2071" s="177" t="s">
        <v>8782</v>
      </c>
      <c r="N2071" s="177" t="s">
        <v>8783</v>
      </c>
      <c r="O2071" s="177" t="s">
        <v>324</v>
      </c>
      <c r="P2071" s="177" t="s">
        <v>903</v>
      </c>
      <c r="R2071" s="177" t="s">
        <v>904</v>
      </c>
      <c r="S2071" s="177" t="s">
        <v>905</v>
      </c>
      <c r="U2071" s="177" t="s">
        <v>2255</v>
      </c>
      <c r="V2071" s="177" t="s">
        <v>907</v>
      </c>
      <c r="W2071" s="177" t="s">
        <v>908</v>
      </c>
      <c r="Y2071" s="177" t="s">
        <v>909</v>
      </c>
      <c r="AB2071" s="177" t="s">
        <v>910</v>
      </c>
      <c r="AC2071" s="177">
        <v>2800</v>
      </c>
      <c r="AD2071" s="177" t="s">
        <v>911</v>
      </c>
      <c r="AE2071" s="177">
        <v>1375</v>
      </c>
      <c r="AF2071" s="177" t="s">
        <v>912</v>
      </c>
      <c r="AG2071" s="177" t="s">
        <v>908</v>
      </c>
      <c r="AH2071" s="177" t="s">
        <v>913</v>
      </c>
      <c r="AI2071" s="177" t="s">
        <v>908</v>
      </c>
      <c r="AK2071" s="177" t="s">
        <v>914</v>
      </c>
      <c r="AL2071" s="177" t="s">
        <v>5847</v>
      </c>
      <c r="AP2071" s="177" t="s">
        <v>908</v>
      </c>
      <c r="AQ2071" s="177" t="s">
        <v>8784</v>
      </c>
      <c r="AT2071" s="177"/>
      <c r="AU2071" s="177" t="s">
        <v>4819</v>
      </c>
      <c r="AV2071" s="177"/>
      <c r="AW2071" s="177"/>
    </row>
    <row r="2072" spans="1:49">
      <c r="A2072" s="170" t="s">
        <v>8777</v>
      </c>
      <c r="B2072" s="177" t="s">
        <v>8778</v>
      </c>
      <c r="D2072" s="177" t="s">
        <v>508</v>
      </c>
      <c r="E2072" s="177" t="s">
        <v>661</v>
      </c>
      <c r="F2072" s="177" t="s">
        <v>8787</v>
      </c>
      <c r="I2072" s="177" t="s">
        <v>1028</v>
      </c>
      <c r="J2072" s="178">
        <v>44991</v>
      </c>
      <c r="K2072" s="178">
        <v>44991</v>
      </c>
      <c r="L2072" s="177" t="s">
        <v>550</v>
      </c>
      <c r="M2072" s="177" t="s">
        <v>8788</v>
      </c>
      <c r="N2072" s="177" t="s">
        <v>8788</v>
      </c>
      <c r="O2072" s="177" t="s">
        <v>110</v>
      </c>
      <c r="R2072" s="177" t="s">
        <v>565</v>
      </c>
      <c r="S2072" s="177" t="s">
        <v>630</v>
      </c>
      <c r="T2072" s="177" t="s">
        <v>8789</v>
      </c>
      <c r="AQ2072" s="177" t="s">
        <v>683</v>
      </c>
      <c r="AT2072" s="177"/>
      <c r="AU2072" s="177"/>
      <c r="AV2072" s="177"/>
      <c r="AW2072" s="177"/>
    </row>
    <row r="2073" spans="1:49">
      <c r="A2073" s="177" t="s">
        <v>8777</v>
      </c>
      <c r="B2073" s="177" t="s">
        <v>8778</v>
      </c>
      <c r="D2073" s="177" t="s">
        <v>508</v>
      </c>
      <c r="E2073" s="183" t="s">
        <v>847</v>
      </c>
      <c r="F2073" s="177" t="s">
        <v>33278</v>
      </c>
      <c r="I2073" s="177" t="s">
        <v>2271</v>
      </c>
      <c r="J2073" s="178" t="s">
        <v>2287</v>
      </c>
      <c r="K2073" s="178" t="s">
        <v>2287</v>
      </c>
      <c r="L2073" s="177" t="s">
        <v>550</v>
      </c>
      <c r="M2073" s="177" t="s">
        <v>33279</v>
      </c>
      <c r="N2073" s="177" t="s">
        <v>33279</v>
      </c>
      <c r="O2073" s="177" t="s">
        <v>195</v>
      </c>
      <c r="P2073" s="177" t="s">
        <v>1604</v>
      </c>
      <c r="R2073" s="177" t="s">
        <v>600</v>
      </c>
      <c r="S2073" s="177" t="s">
        <v>7232</v>
      </c>
      <c r="T2073" s="177" t="s">
        <v>33280</v>
      </c>
      <c r="U2073" s="177" t="s">
        <v>832</v>
      </c>
      <c r="V2073" s="177" t="s">
        <v>3361</v>
      </c>
      <c r="X2073" s="177" t="s">
        <v>673</v>
      </c>
      <c r="Y2073" s="177" t="s">
        <v>674</v>
      </c>
      <c r="Z2073" s="177" t="s">
        <v>832</v>
      </c>
      <c r="AA2073" s="177" t="s">
        <v>1102</v>
      </c>
      <c r="AQ2073" s="177"/>
      <c r="AT2073" s="177"/>
      <c r="AU2073" s="177"/>
      <c r="AV2073" s="177"/>
      <c r="AW2073" s="177"/>
    </row>
    <row r="2074" spans="1:49">
      <c r="A2074" s="177" t="s">
        <v>8790</v>
      </c>
      <c r="B2074" s="177" t="s">
        <v>8791</v>
      </c>
      <c r="D2074" s="177" t="s">
        <v>508</v>
      </c>
      <c r="E2074" s="183" t="s">
        <v>661</v>
      </c>
      <c r="F2074" s="183" t="s">
        <v>8792</v>
      </c>
      <c r="I2074" s="177" t="s">
        <v>1028</v>
      </c>
      <c r="J2074" s="178">
        <v>44799</v>
      </c>
      <c r="K2074" s="178" t="s">
        <v>512</v>
      </c>
      <c r="L2074" s="177" t="s">
        <v>550</v>
      </c>
      <c r="M2074" s="183" t="s">
        <v>8793</v>
      </c>
      <c r="N2074" s="183" t="s">
        <v>8793</v>
      </c>
      <c r="O2074" s="177" t="s">
        <v>232</v>
      </c>
      <c r="S2074" s="177" t="s">
        <v>927</v>
      </c>
      <c r="T2074" s="177" t="s">
        <v>8794</v>
      </c>
      <c r="U2074" s="177" t="s">
        <v>646</v>
      </c>
      <c r="V2074" s="177" t="s">
        <v>645</v>
      </c>
      <c r="X2074" s="177" t="s">
        <v>651</v>
      </c>
      <c r="Y2074" s="177" t="s">
        <v>646</v>
      </c>
      <c r="Z2074" s="177" t="s">
        <v>1674</v>
      </c>
      <c r="AB2074" s="177" t="s">
        <v>930</v>
      </c>
      <c r="AC2074" s="177" t="s">
        <v>8795</v>
      </c>
      <c r="AD2074" s="177" t="s">
        <v>1676</v>
      </c>
      <c r="AE2074" s="177" t="s">
        <v>932</v>
      </c>
      <c r="AF2074" s="177" t="s">
        <v>8796</v>
      </c>
      <c r="AG2074" s="177" t="s">
        <v>618</v>
      </c>
      <c r="AQ2074" s="177" t="s">
        <v>8797</v>
      </c>
      <c r="AT2074" s="177"/>
      <c r="AU2074" s="177"/>
      <c r="AV2074" s="177"/>
      <c r="AW2074" s="177"/>
    </row>
    <row r="2075" spans="1:49">
      <c r="A2075" s="177" t="s">
        <v>8790</v>
      </c>
      <c r="B2075" s="177" t="s">
        <v>8791</v>
      </c>
      <c r="D2075" s="177" t="s">
        <v>508</v>
      </c>
      <c r="E2075" s="183" t="s">
        <v>685</v>
      </c>
      <c r="F2075" s="183" t="s">
        <v>8798</v>
      </c>
      <c r="I2075" s="177" t="s">
        <v>2271</v>
      </c>
      <c r="J2075" s="178">
        <v>45650</v>
      </c>
      <c r="K2075" s="178">
        <v>45650</v>
      </c>
      <c r="L2075" s="177" t="s">
        <v>550</v>
      </c>
      <c r="M2075" s="183" t="s">
        <v>8799</v>
      </c>
      <c r="N2075" s="177" t="s">
        <v>8800</v>
      </c>
      <c r="O2075" s="177" t="s">
        <v>195</v>
      </c>
      <c r="P2075" s="177" t="s">
        <v>552</v>
      </c>
      <c r="Q2075" s="177" t="s">
        <v>324</v>
      </c>
      <c r="R2075" s="177" t="s">
        <v>600</v>
      </c>
      <c r="S2075" s="177" t="s">
        <v>7232</v>
      </c>
      <c r="T2075" s="177" t="s">
        <v>8801</v>
      </c>
      <c r="U2075" s="177" t="s">
        <v>646</v>
      </c>
      <c r="V2075" s="177" t="s">
        <v>2569</v>
      </c>
      <c r="W2075" s="177" t="s">
        <v>714</v>
      </c>
      <c r="X2075" s="177" t="s">
        <v>8802</v>
      </c>
      <c r="Y2075" s="177" t="s">
        <v>674</v>
      </c>
      <c r="Z2075" s="177" t="s">
        <v>646</v>
      </c>
      <c r="AA2075" s="177" t="s">
        <v>2570</v>
      </c>
      <c r="AB2075" s="177" t="s">
        <v>751</v>
      </c>
      <c r="AQ2075" s="177" t="s">
        <v>1975</v>
      </c>
      <c r="AT2075" s="177"/>
      <c r="AU2075" s="177"/>
      <c r="AV2075" s="177"/>
      <c r="AW2075" s="177"/>
    </row>
    <row r="2076" spans="1:49">
      <c r="A2076" s="177" t="s">
        <v>8790</v>
      </c>
      <c r="B2076" s="177" t="s">
        <v>8791</v>
      </c>
      <c r="D2076" s="177" t="s">
        <v>508</v>
      </c>
      <c r="E2076" s="183" t="s">
        <v>704</v>
      </c>
      <c r="F2076" s="177" t="s">
        <v>8803</v>
      </c>
      <c r="I2076" s="177" t="s">
        <v>2271</v>
      </c>
      <c r="J2076" s="178">
        <v>45650</v>
      </c>
      <c r="K2076" s="178">
        <v>45650</v>
      </c>
      <c r="L2076" s="177" t="s">
        <v>6090</v>
      </c>
      <c r="M2076" s="183" t="s">
        <v>8804</v>
      </c>
      <c r="N2076" s="177" t="s">
        <v>8800</v>
      </c>
      <c r="O2076" s="177" t="s">
        <v>195</v>
      </c>
      <c r="P2076" s="177" t="s">
        <v>2310</v>
      </c>
      <c r="Q2076" s="177" t="s">
        <v>8805</v>
      </c>
      <c r="R2076" s="177" t="s">
        <v>8806</v>
      </c>
      <c r="S2076" s="177" t="s">
        <v>8807</v>
      </c>
      <c r="T2076" s="177" t="s">
        <v>8808</v>
      </c>
      <c r="U2076" s="177" t="s">
        <v>646</v>
      </c>
      <c r="V2076" s="177" t="s">
        <v>2034</v>
      </c>
      <c r="Z2076" s="177" t="s">
        <v>646</v>
      </c>
      <c r="AA2076" s="177" t="s">
        <v>2036</v>
      </c>
      <c r="AQ2076" s="177" t="s">
        <v>1975</v>
      </c>
      <c r="AT2076" s="177"/>
      <c r="AU2076" s="177"/>
      <c r="AV2076" s="177"/>
      <c r="AW2076" s="177"/>
    </row>
    <row r="2077" spans="1:49">
      <c r="A2077" s="177" t="s">
        <v>8790</v>
      </c>
      <c r="B2077" s="177" t="s">
        <v>8791</v>
      </c>
      <c r="D2077" s="177" t="s">
        <v>508</v>
      </c>
      <c r="E2077" s="183" t="s">
        <v>704</v>
      </c>
      <c r="F2077" s="177" t="s">
        <v>8809</v>
      </c>
      <c r="I2077" s="177" t="s">
        <v>2271</v>
      </c>
      <c r="J2077" s="178">
        <v>45650</v>
      </c>
      <c r="K2077" s="178">
        <v>45650</v>
      </c>
      <c r="L2077" s="177" t="s">
        <v>6090</v>
      </c>
      <c r="M2077" s="183" t="s">
        <v>8804</v>
      </c>
      <c r="N2077" s="177" t="s">
        <v>8800</v>
      </c>
      <c r="O2077" s="177" t="s">
        <v>280</v>
      </c>
      <c r="Q2077" s="177" t="s">
        <v>8805</v>
      </c>
      <c r="R2077" s="177" t="s">
        <v>8810</v>
      </c>
      <c r="S2077" s="177" t="s">
        <v>8811</v>
      </c>
      <c r="T2077" s="177" t="s">
        <v>8808</v>
      </c>
      <c r="U2077" s="177" t="s">
        <v>646</v>
      </c>
      <c r="AQ2077" s="177" t="s">
        <v>1975</v>
      </c>
      <c r="AT2077" s="177"/>
      <c r="AU2077" s="177"/>
      <c r="AV2077" s="177"/>
      <c r="AW2077" s="177"/>
    </row>
    <row r="2078" spans="1:49">
      <c r="A2078" s="177" t="s">
        <v>8790</v>
      </c>
      <c r="B2078" s="177" t="s">
        <v>8791</v>
      </c>
      <c r="D2078" s="177" t="s">
        <v>508</v>
      </c>
      <c r="E2078" s="183" t="s">
        <v>709</v>
      </c>
      <c r="F2078" s="177" t="s">
        <v>8812</v>
      </c>
      <c r="I2078" s="177" t="s">
        <v>2271</v>
      </c>
      <c r="J2078" s="178">
        <v>45650</v>
      </c>
      <c r="K2078" s="178">
        <v>45650</v>
      </c>
      <c r="L2078" s="177" t="s">
        <v>2030</v>
      </c>
      <c r="M2078" s="177" t="s">
        <v>8813</v>
      </c>
      <c r="N2078" s="177" t="s">
        <v>8800</v>
      </c>
      <c r="O2078" s="177" t="s">
        <v>324</v>
      </c>
      <c r="Q2078" s="177" t="s">
        <v>8805</v>
      </c>
      <c r="S2078" s="177" t="s">
        <v>8814</v>
      </c>
      <c r="U2078" s="177" t="s">
        <v>8815</v>
      </c>
      <c r="V2078" s="177" t="s">
        <v>8816</v>
      </c>
      <c r="AC2078" s="177" t="s">
        <v>646</v>
      </c>
      <c r="AQ2078" s="177" t="s">
        <v>1975</v>
      </c>
      <c r="AT2078" s="177"/>
      <c r="AU2078" s="177"/>
      <c r="AV2078" s="177"/>
      <c r="AW2078" s="177"/>
    </row>
    <row r="2079" spans="1:49">
      <c r="A2079" s="177" t="s">
        <v>8790</v>
      </c>
      <c r="B2079" s="177" t="s">
        <v>8791</v>
      </c>
      <c r="D2079" s="177" t="s">
        <v>508</v>
      </c>
      <c r="E2079" s="183" t="s">
        <v>719</v>
      </c>
      <c r="F2079" s="183" t="s">
        <v>8817</v>
      </c>
      <c r="I2079" s="177" t="s">
        <v>2271</v>
      </c>
      <c r="J2079" s="178">
        <v>45650</v>
      </c>
      <c r="K2079" s="178">
        <v>45650</v>
      </c>
      <c r="L2079" s="177" t="s">
        <v>550</v>
      </c>
      <c r="M2079" s="183" t="s">
        <v>8799</v>
      </c>
      <c r="N2079" s="177" t="s">
        <v>8800</v>
      </c>
      <c r="O2079" s="177" t="s">
        <v>195</v>
      </c>
      <c r="P2079" s="177" t="s">
        <v>1023</v>
      </c>
      <c r="Q2079" s="177" t="s">
        <v>1361</v>
      </c>
      <c r="R2079" s="177" t="s">
        <v>600</v>
      </c>
      <c r="S2079" s="177" t="s">
        <v>7232</v>
      </c>
      <c r="T2079" s="177" t="s">
        <v>8818</v>
      </c>
      <c r="U2079" s="177" t="s">
        <v>739</v>
      </c>
      <c r="V2079" s="177" t="s">
        <v>1681</v>
      </c>
      <c r="X2079" s="177" t="s">
        <v>8802</v>
      </c>
      <c r="Y2079" s="177" t="s">
        <v>674</v>
      </c>
      <c r="Z2079" s="177" t="s">
        <v>739</v>
      </c>
      <c r="AA2079" s="177" t="s">
        <v>1078</v>
      </c>
      <c r="AQ2079" s="177" t="s">
        <v>1975</v>
      </c>
      <c r="AT2079" s="177"/>
      <c r="AU2079" s="177"/>
      <c r="AV2079" s="177"/>
      <c r="AW2079" s="177"/>
    </row>
    <row r="2080" spans="1:49">
      <c r="A2080" s="177" t="s">
        <v>8790</v>
      </c>
      <c r="B2080" s="177" t="s">
        <v>8791</v>
      </c>
      <c r="D2080" s="177" t="s">
        <v>508</v>
      </c>
      <c r="E2080" s="183" t="s">
        <v>729</v>
      </c>
      <c r="F2080" s="183" t="s">
        <v>8819</v>
      </c>
      <c r="I2080" s="177" t="s">
        <v>2271</v>
      </c>
      <c r="J2080" s="178">
        <v>45650</v>
      </c>
      <c r="K2080" s="178">
        <v>45650</v>
      </c>
      <c r="L2080" s="177" t="s">
        <v>550</v>
      </c>
      <c r="M2080" s="183" t="s">
        <v>8799</v>
      </c>
      <c r="N2080" s="177" t="s">
        <v>8800</v>
      </c>
      <c r="O2080" s="177" t="s">
        <v>195</v>
      </c>
      <c r="P2080" s="177" t="s">
        <v>1023</v>
      </c>
      <c r="Q2080" s="177" t="s">
        <v>1397</v>
      </c>
      <c r="R2080" s="177" t="s">
        <v>600</v>
      </c>
      <c r="S2080" s="177" t="s">
        <v>7232</v>
      </c>
      <c r="T2080" s="177" t="s">
        <v>8820</v>
      </c>
      <c r="U2080" s="177" t="s">
        <v>739</v>
      </c>
      <c r="V2080" s="177" t="s">
        <v>2285</v>
      </c>
      <c r="X2080" s="177" t="s">
        <v>8802</v>
      </c>
      <c r="Y2080" s="177" t="s">
        <v>674</v>
      </c>
      <c r="Z2080" s="177" t="s">
        <v>739</v>
      </c>
      <c r="AA2080" s="177" t="s">
        <v>1092</v>
      </c>
      <c r="AC2080" s="177" t="s">
        <v>1079</v>
      </c>
      <c r="AD2080" s="177" t="s">
        <v>33359</v>
      </c>
      <c r="AE2080" s="177" t="s">
        <v>809</v>
      </c>
      <c r="AG2080" s="177" t="s">
        <v>9535</v>
      </c>
      <c r="AQ2080" s="199" t="s">
        <v>33294</v>
      </c>
      <c r="AT2080" s="177"/>
      <c r="AU2080" s="177"/>
      <c r="AV2080" s="177"/>
      <c r="AW2080" s="177"/>
    </row>
    <row r="2081" spans="1:71">
      <c r="A2081" s="170" t="s">
        <v>8579</v>
      </c>
      <c r="B2081" s="177" t="s">
        <v>8821</v>
      </c>
      <c r="D2081" s="177" t="s">
        <v>508</v>
      </c>
      <c r="E2081" s="177" t="s">
        <v>661</v>
      </c>
      <c r="F2081" s="177" t="s">
        <v>8822</v>
      </c>
      <c r="I2081" s="177" t="s">
        <v>2049</v>
      </c>
      <c r="J2081" s="178">
        <v>43101</v>
      </c>
      <c r="K2081" s="178">
        <v>43101</v>
      </c>
      <c r="L2081" s="177" t="s">
        <v>513</v>
      </c>
      <c r="M2081" s="177" t="s">
        <v>8823</v>
      </c>
      <c r="N2081" s="177" t="s">
        <v>8824</v>
      </c>
      <c r="O2081" s="177" t="s">
        <v>437</v>
      </c>
      <c r="P2081" s="177" t="s">
        <v>613</v>
      </c>
      <c r="R2081" s="177" t="s">
        <v>615</v>
      </c>
      <c r="S2081" s="177" t="s">
        <v>613</v>
      </c>
      <c r="U2081" s="177" t="s">
        <v>535</v>
      </c>
      <c r="V2081" s="177" t="s">
        <v>5649</v>
      </c>
      <c r="W2081" s="177" t="s">
        <v>617</v>
      </c>
      <c r="X2081" s="177" t="s">
        <v>694</v>
      </c>
      <c r="AQ2081" s="177" t="s">
        <v>8825</v>
      </c>
      <c r="AT2081" s="177"/>
      <c r="AU2081" s="177"/>
      <c r="AV2081" s="177"/>
      <c r="AW2081" s="177"/>
      <c r="BJ2081" s="177" t="s">
        <v>8826</v>
      </c>
    </row>
    <row r="2082" spans="1:71">
      <c r="A2082" s="170" t="s">
        <v>8579</v>
      </c>
      <c r="B2082" s="177" t="s">
        <v>8821</v>
      </c>
      <c r="D2082" s="177" t="s">
        <v>508</v>
      </c>
      <c r="E2082" s="177" t="s">
        <v>669</v>
      </c>
      <c r="F2082" s="177" t="s">
        <v>8827</v>
      </c>
      <c r="I2082" s="177" t="s">
        <v>2049</v>
      </c>
      <c r="J2082" s="178">
        <v>43101</v>
      </c>
      <c r="K2082" s="178">
        <v>43101</v>
      </c>
      <c r="L2082" s="177" t="s">
        <v>513</v>
      </c>
      <c r="M2082" s="177" t="s">
        <v>8823</v>
      </c>
      <c r="N2082" s="177" t="s">
        <v>8824</v>
      </c>
      <c r="O2082" s="177" t="s">
        <v>437</v>
      </c>
      <c r="P2082" s="177" t="s">
        <v>515</v>
      </c>
      <c r="Q2082" s="177" t="s">
        <v>963</v>
      </c>
      <c r="R2082" s="177" t="s">
        <v>516</v>
      </c>
      <c r="S2082" s="177" t="s">
        <v>517</v>
      </c>
      <c r="U2082" s="177" t="s">
        <v>518</v>
      </c>
      <c r="V2082" s="177" t="s">
        <v>3530</v>
      </c>
      <c r="W2082" s="177" t="s">
        <v>520</v>
      </c>
      <c r="X2082" s="177" t="s">
        <v>677</v>
      </c>
      <c r="AQ2082" s="177" t="s">
        <v>8825</v>
      </c>
      <c r="AT2082" s="177"/>
      <c r="AU2082" s="177"/>
      <c r="AV2082" s="177"/>
      <c r="AW2082" s="177"/>
      <c r="BF2082" s="177" t="s">
        <v>8828</v>
      </c>
    </row>
    <row r="2083" spans="1:71">
      <c r="A2083" s="170" t="s">
        <v>8579</v>
      </c>
      <c r="B2083" s="177" t="s">
        <v>8821</v>
      </c>
      <c r="D2083" s="177" t="s">
        <v>508</v>
      </c>
      <c r="E2083" s="177" t="s">
        <v>3031</v>
      </c>
      <c r="F2083" s="177" t="s">
        <v>8829</v>
      </c>
      <c r="I2083" s="177" t="s">
        <v>2049</v>
      </c>
      <c r="J2083" s="178">
        <v>43101</v>
      </c>
      <c r="K2083" s="178">
        <v>43101</v>
      </c>
      <c r="L2083" s="177" t="s">
        <v>513</v>
      </c>
      <c r="M2083" s="177" t="s">
        <v>8823</v>
      </c>
      <c r="N2083" s="177" t="s">
        <v>8824</v>
      </c>
      <c r="O2083" s="177" t="s">
        <v>437</v>
      </c>
      <c r="P2083" s="177" t="s">
        <v>515</v>
      </c>
      <c r="Q2083" s="177" t="s">
        <v>968</v>
      </c>
      <c r="R2083" s="177" t="s">
        <v>516</v>
      </c>
      <c r="S2083" s="177" t="s">
        <v>517</v>
      </c>
      <c r="U2083" s="177" t="s">
        <v>518</v>
      </c>
      <c r="V2083" s="177" t="s">
        <v>5689</v>
      </c>
      <c r="W2083" s="177" t="s">
        <v>520</v>
      </c>
      <c r="X2083" s="177" t="s">
        <v>682</v>
      </c>
      <c r="AQ2083" s="177" t="s">
        <v>8825</v>
      </c>
      <c r="AT2083" s="177"/>
      <c r="AU2083" s="177"/>
      <c r="AV2083" s="177"/>
      <c r="AW2083" s="177"/>
      <c r="BF2083" s="177" t="s">
        <v>8830</v>
      </c>
    </row>
    <row r="2084" spans="1:71">
      <c r="A2084" s="170" t="s">
        <v>8579</v>
      </c>
      <c r="B2084" s="177" t="s">
        <v>8821</v>
      </c>
      <c r="D2084" s="177" t="s">
        <v>508</v>
      </c>
      <c r="F2084" s="177" t="s">
        <v>8831</v>
      </c>
      <c r="I2084" s="177" t="s">
        <v>1028</v>
      </c>
      <c r="J2084" s="178">
        <v>44799</v>
      </c>
      <c r="K2084" s="178">
        <v>44799</v>
      </c>
      <c r="L2084" s="177" t="s">
        <v>901</v>
      </c>
      <c r="M2084" s="177" t="s">
        <v>8832</v>
      </c>
      <c r="N2084" s="177" t="s">
        <v>8793</v>
      </c>
      <c r="O2084" s="177" t="s">
        <v>324</v>
      </c>
      <c r="P2084" s="177" t="s">
        <v>903</v>
      </c>
      <c r="R2084" s="177" t="s">
        <v>951</v>
      </c>
      <c r="S2084" s="177" t="s">
        <v>952</v>
      </c>
      <c r="U2084" s="177" t="s">
        <v>8833</v>
      </c>
      <c r="V2084" s="177" t="s">
        <v>954</v>
      </c>
      <c r="W2084" s="177" t="s">
        <v>908</v>
      </c>
      <c r="Y2084" s="177" t="s">
        <v>908</v>
      </c>
      <c r="Z2084" s="177" t="s">
        <v>908</v>
      </c>
      <c r="AA2084" s="177" t="s">
        <v>1500</v>
      </c>
      <c r="AB2084" s="177" t="s">
        <v>910</v>
      </c>
      <c r="AC2084" s="177">
        <v>2800</v>
      </c>
      <c r="AD2084" s="177" t="s">
        <v>911</v>
      </c>
      <c r="AE2084" s="177">
        <v>1375</v>
      </c>
      <c r="AF2084" s="177" t="s">
        <v>8834</v>
      </c>
      <c r="AG2084" s="177" t="s">
        <v>1513</v>
      </c>
      <c r="AH2084" s="177" t="s">
        <v>958</v>
      </c>
      <c r="AI2084" s="177" t="s">
        <v>958</v>
      </c>
      <c r="AJ2084" s="177" t="s">
        <v>908</v>
      </c>
      <c r="AK2084" s="177" t="s">
        <v>914</v>
      </c>
      <c r="AL2084" s="177" t="s">
        <v>959</v>
      </c>
      <c r="AM2084" s="177" t="s">
        <v>960</v>
      </c>
      <c r="AQ2084" s="177"/>
      <c r="AT2084" s="177"/>
      <c r="AU2084" s="177"/>
      <c r="AV2084" s="177"/>
      <c r="AW2084" s="177"/>
    </row>
    <row r="2085" spans="1:71">
      <c r="A2085" s="170"/>
      <c r="B2085" s="177" t="s">
        <v>8835</v>
      </c>
      <c r="D2085" s="177" t="s">
        <v>508</v>
      </c>
      <c r="E2085" s="177" t="s">
        <v>2639</v>
      </c>
      <c r="F2085" s="177" t="s">
        <v>8836</v>
      </c>
      <c r="I2085" s="177" t="s">
        <v>697</v>
      </c>
      <c r="J2085" s="181" t="s">
        <v>512</v>
      </c>
      <c r="K2085" s="178" t="s">
        <v>512</v>
      </c>
      <c r="L2085" s="177" t="s">
        <v>901</v>
      </c>
      <c r="O2085" s="177" t="s">
        <v>324</v>
      </c>
      <c r="P2085" s="177" t="s">
        <v>903</v>
      </c>
      <c r="R2085" s="177" t="s">
        <v>1008</v>
      </c>
      <c r="S2085" s="177" t="s">
        <v>8837</v>
      </c>
      <c r="AC2085" s="177" t="s">
        <v>579</v>
      </c>
      <c r="AQ2085" s="177" t="s">
        <v>8838</v>
      </c>
      <c r="AT2085" s="177"/>
      <c r="AU2085" s="177"/>
      <c r="AV2085" s="177"/>
      <c r="AW2085" s="177"/>
    </row>
    <row r="2086" spans="1:71">
      <c r="A2086" s="170" t="s">
        <v>8839</v>
      </c>
      <c r="B2086" s="177" t="s">
        <v>8840</v>
      </c>
      <c r="D2086" s="177" t="s">
        <v>508</v>
      </c>
      <c r="E2086" s="177" t="s">
        <v>547</v>
      </c>
      <c r="F2086" s="177" t="s">
        <v>8841</v>
      </c>
      <c r="I2086" s="177" t="s">
        <v>628</v>
      </c>
      <c r="J2086" s="181" t="s">
        <v>512</v>
      </c>
      <c r="K2086" s="178" t="s">
        <v>512</v>
      </c>
      <c r="L2086" s="177" t="s">
        <v>550</v>
      </c>
      <c r="M2086" s="177" t="s">
        <v>8842</v>
      </c>
      <c r="N2086" s="177" t="s">
        <v>8842</v>
      </c>
      <c r="O2086" s="177" t="s">
        <v>110</v>
      </c>
      <c r="R2086" s="177" t="s">
        <v>565</v>
      </c>
      <c r="S2086" s="177" t="s">
        <v>2165</v>
      </c>
      <c r="T2086" s="177" t="s">
        <v>1933</v>
      </c>
      <c r="U2086" s="177" t="s">
        <v>2426</v>
      </c>
      <c r="V2086" s="177" t="s">
        <v>8843</v>
      </c>
      <c r="W2086" s="177" t="s">
        <v>1936</v>
      </c>
      <c r="AA2086" s="177" t="s">
        <v>635</v>
      </c>
      <c r="AB2086" s="177" t="s">
        <v>8844</v>
      </c>
      <c r="AC2086" s="177" t="s">
        <v>583</v>
      </c>
      <c r="AM2086" s="177" t="s">
        <v>2855</v>
      </c>
      <c r="AN2086" s="177" t="s">
        <v>8845</v>
      </c>
      <c r="AO2086" s="177" t="s">
        <v>1034</v>
      </c>
      <c r="AP2086" s="177" t="s">
        <v>1939</v>
      </c>
      <c r="AQ2086" s="177" t="s">
        <v>6663</v>
      </c>
      <c r="AT2086" s="177" t="s">
        <v>8846</v>
      </c>
      <c r="AU2086" s="177" t="s">
        <v>2136</v>
      </c>
      <c r="AV2086" s="177"/>
      <c r="AW2086" s="177"/>
      <c r="BN2086" s="177" t="s">
        <v>2432</v>
      </c>
      <c r="BO2086" s="177" t="s">
        <v>8847</v>
      </c>
      <c r="BP2086" s="177" t="s">
        <v>694</v>
      </c>
    </row>
    <row r="2087" spans="1:71">
      <c r="A2087" s="170" t="s">
        <v>8839</v>
      </c>
      <c r="B2087" s="177" t="s">
        <v>8840</v>
      </c>
      <c r="D2087" s="177" t="s">
        <v>610</v>
      </c>
      <c r="F2087" s="177" t="s">
        <v>8848</v>
      </c>
      <c r="I2087" s="177" t="s">
        <v>1483</v>
      </c>
      <c r="J2087" s="181" t="s">
        <v>512</v>
      </c>
      <c r="K2087" s="178" t="s">
        <v>512</v>
      </c>
      <c r="L2087" s="177" t="s">
        <v>550</v>
      </c>
      <c r="M2087" s="177" t="s">
        <v>8849</v>
      </c>
      <c r="N2087" s="177" t="s">
        <v>8849</v>
      </c>
      <c r="O2087" s="177" t="s">
        <v>110</v>
      </c>
      <c r="R2087" s="177" t="s">
        <v>565</v>
      </c>
      <c r="S2087" s="177" t="s">
        <v>3149</v>
      </c>
      <c r="U2087" s="177" t="s">
        <v>8850</v>
      </c>
      <c r="V2087" s="177" t="s">
        <v>8851</v>
      </c>
      <c r="AQ2087" s="177" t="s">
        <v>8852</v>
      </c>
      <c r="AT2087" s="177"/>
      <c r="AU2087" s="177"/>
      <c r="AV2087" s="177"/>
      <c r="AW2087" s="177"/>
    </row>
    <row r="2088" spans="1:71">
      <c r="A2088" s="170" t="s">
        <v>8839</v>
      </c>
      <c r="B2088" s="177" t="s">
        <v>8840</v>
      </c>
      <c r="D2088" s="177" t="s">
        <v>508</v>
      </c>
      <c r="E2088" s="170" t="s">
        <v>1632</v>
      </c>
      <c r="F2088" s="177" t="s">
        <v>8853</v>
      </c>
      <c r="I2088" s="177" t="s">
        <v>646</v>
      </c>
      <c r="J2088" s="181" t="s">
        <v>512</v>
      </c>
      <c r="K2088" s="178" t="s">
        <v>512</v>
      </c>
      <c r="L2088" s="177" t="s">
        <v>550</v>
      </c>
      <c r="M2088" s="177" t="s">
        <v>8854</v>
      </c>
      <c r="N2088" s="177" t="s">
        <v>8854</v>
      </c>
      <c r="O2088" s="177" t="s">
        <v>195</v>
      </c>
      <c r="R2088" s="177" t="s">
        <v>553</v>
      </c>
      <c r="U2088" s="177" t="s">
        <v>646</v>
      </c>
      <c r="Z2088" s="177" t="s">
        <v>646</v>
      </c>
      <c r="AQ2088" s="177" t="s">
        <v>1005</v>
      </c>
      <c r="AT2088" s="177"/>
      <c r="AU2088" s="177"/>
      <c r="AV2088" s="177"/>
      <c r="AW2088" s="177"/>
    </row>
    <row r="2089" spans="1:71">
      <c r="A2089" s="170" t="s">
        <v>8855</v>
      </c>
      <c r="B2089" s="177" t="s">
        <v>8856</v>
      </c>
      <c r="D2089" s="177" t="s">
        <v>508</v>
      </c>
      <c r="F2089" s="177" t="s">
        <v>8857</v>
      </c>
      <c r="I2089" s="177" t="s">
        <v>3089</v>
      </c>
      <c r="J2089" s="181" t="s">
        <v>512</v>
      </c>
      <c r="K2089" s="178" t="s">
        <v>512</v>
      </c>
      <c r="L2089" s="177" t="s">
        <v>550</v>
      </c>
      <c r="M2089" s="177" t="s">
        <v>8858</v>
      </c>
      <c r="N2089" s="177" t="s">
        <v>8858</v>
      </c>
      <c r="O2089" s="177" t="s">
        <v>110</v>
      </c>
      <c r="R2089" s="177" t="s">
        <v>565</v>
      </c>
      <c r="S2089" s="177" t="s">
        <v>3158</v>
      </c>
      <c r="T2089" s="177" t="s">
        <v>1961</v>
      </c>
      <c r="U2089" s="177" t="s">
        <v>8859</v>
      </c>
      <c r="V2089" s="177" t="s">
        <v>8860</v>
      </c>
      <c r="W2089" s="177" t="s">
        <v>557</v>
      </c>
      <c r="AA2089" s="177" t="s">
        <v>8861</v>
      </c>
      <c r="AB2089" s="177" t="s">
        <v>8862</v>
      </c>
      <c r="AC2089" s="177" t="s">
        <v>8863</v>
      </c>
      <c r="AM2089" s="177" t="s">
        <v>2497</v>
      </c>
      <c r="AN2089" s="177" t="s">
        <v>8864</v>
      </c>
      <c r="AO2089" s="177" t="s">
        <v>1034</v>
      </c>
      <c r="AQ2089" s="177" t="s">
        <v>2172</v>
      </c>
      <c r="AT2089" s="177"/>
      <c r="AU2089" s="177"/>
      <c r="AV2089" s="177"/>
      <c r="AW2089" s="177"/>
      <c r="BN2089" s="177" t="s">
        <v>8865</v>
      </c>
      <c r="BO2089" s="177" t="s">
        <v>8866</v>
      </c>
      <c r="BP2089" s="177" t="s">
        <v>8867</v>
      </c>
    </row>
    <row r="2090" spans="1:71">
      <c r="A2090" s="170" t="s">
        <v>8855</v>
      </c>
      <c r="B2090" s="177" t="s">
        <v>8856</v>
      </c>
      <c r="D2090" s="177" t="s">
        <v>508</v>
      </c>
      <c r="F2090" s="177" t="s">
        <v>8868</v>
      </c>
      <c r="I2090" s="177" t="s">
        <v>3089</v>
      </c>
      <c r="J2090" s="181" t="s">
        <v>512</v>
      </c>
      <c r="K2090" s="178" t="s">
        <v>512</v>
      </c>
      <c r="L2090" s="177" t="s">
        <v>550</v>
      </c>
      <c r="M2090" s="177" t="s">
        <v>8858</v>
      </c>
      <c r="N2090" s="177" t="s">
        <v>8858</v>
      </c>
      <c r="O2090" s="177" t="s">
        <v>195</v>
      </c>
      <c r="P2090" s="177" t="s">
        <v>589</v>
      </c>
      <c r="Q2090" s="177" t="s">
        <v>110</v>
      </c>
      <c r="R2090" s="177" t="s">
        <v>553</v>
      </c>
      <c r="S2090" s="177" t="s">
        <v>8869</v>
      </c>
      <c r="T2090" s="177" t="s">
        <v>722</v>
      </c>
      <c r="AC2090" s="177" t="s">
        <v>8870</v>
      </c>
      <c r="AD2090" s="177" t="s">
        <v>8871</v>
      </c>
      <c r="AE2090" s="177" t="s">
        <v>559</v>
      </c>
      <c r="AQ2090" s="177" t="s">
        <v>2172</v>
      </c>
      <c r="AT2090" s="177"/>
      <c r="AU2090" s="177"/>
      <c r="AV2090" s="177"/>
      <c r="AW2090" s="177"/>
    </row>
    <row r="2091" spans="1:71">
      <c r="A2091" s="170" t="s">
        <v>8872</v>
      </c>
      <c r="B2091" s="177" t="s">
        <v>8873</v>
      </c>
      <c r="D2091" s="177" t="s">
        <v>508</v>
      </c>
      <c r="E2091" s="183" t="s">
        <v>661</v>
      </c>
      <c r="F2091" s="239" t="s">
        <v>8874</v>
      </c>
      <c r="I2091" s="177" t="s">
        <v>939</v>
      </c>
      <c r="J2091" s="178">
        <v>45027</v>
      </c>
      <c r="K2091" s="178">
        <v>45027</v>
      </c>
      <c r="L2091" s="177" t="s">
        <v>550</v>
      </c>
      <c r="M2091" s="183" t="s">
        <v>8875</v>
      </c>
      <c r="N2091" s="177" t="s">
        <v>8875</v>
      </c>
      <c r="O2091" s="177" t="s">
        <v>195</v>
      </c>
      <c r="P2091" s="177" t="s">
        <v>887</v>
      </c>
      <c r="R2091" s="177" t="s">
        <v>600</v>
      </c>
      <c r="S2091" s="177" t="s">
        <v>601</v>
      </c>
      <c r="T2091" s="177" t="s">
        <v>8876</v>
      </c>
      <c r="U2091" s="177" t="s">
        <v>702</v>
      </c>
      <c r="V2091" s="177" t="s">
        <v>889</v>
      </c>
      <c r="X2091" s="177" t="s">
        <v>673</v>
      </c>
      <c r="Y2091" s="177" t="s">
        <v>674</v>
      </c>
      <c r="Z2091" s="177" t="s">
        <v>702</v>
      </c>
      <c r="AA2091" s="177" t="s">
        <v>892</v>
      </c>
      <c r="AC2091" s="177" t="s">
        <v>1097</v>
      </c>
      <c r="AD2091" s="177" t="s">
        <v>8877</v>
      </c>
      <c r="AE2091" s="177" t="s">
        <v>524</v>
      </c>
      <c r="AQ2091" s="177" t="s">
        <v>7384</v>
      </c>
      <c r="AT2091" s="177"/>
      <c r="AU2091" s="177"/>
      <c r="AV2091" s="177"/>
      <c r="AW2091" s="177"/>
    </row>
    <row r="2092" spans="1:71">
      <c r="A2092" s="207" t="s">
        <v>8878</v>
      </c>
      <c r="B2092" s="177" t="s">
        <v>8879</v>
      </c>
      <c r="C2092" s="177" t="s">
        <v>1564</v>
      </c>
      <c r="D2092" s="177" t="s">
        <v>508</v>
      </c>
      <c r="E2092" s="177" t="s">
        <v>547</v>
      </c>
      <c r="F2092" s="204" t="s">
        <v>8880</v>
      </c>
      <c r="I2092" s="177" t="s">
        <v>1891</v>
      </c>
      <c r="J2092" s="181" t="s">
        <v>512</v>
      </c>
      <c r="K2092" s="178" t="s">
        <v>512</v>
      </c>
      <c r="L2092" s="177" t="s">
        <v>550</v>
      </c>
      <c r="M2092" s="177" t="s">
        <v>8881</v>
      </c>
      <c r="N2092" s="177" t="s">
        <v>8881</v>
      </c>
      <c r="O2092" s="177" t="s">
        <v>195</v>
      </c>
      <c r="P2092" s="177" t="s">
        <v>552</v>
      </c>
      <c r="Q2092" s="177" t="s">
        <v>110</v>
      </c>
      <c r="R2092" s="177" t="s">
        <v>553</v>
      </c>
      <c r="S2092" s="177" t="s">
        <v>1611</v>
      </c>
      <c r="T2092" s="177" t="s">
        <v>6283</v>
      </c>
      <c r="U2092" s="177" t="s">
        <v>646</v>
      </c>
      <c r="AC2092" s="177" t="s">
        <v>8882</v>
      </c>
      <c r="AD2092" s="177" t="s">
        <v>8883</v>
      </c>
      <c r="AE2092" s="177" t="s">
        <v>694</v>
      </c>
      <c r="AQ2092" s="177"/>
      <c r="AT2092" s="177"/>
      <c r="AU2092" s="177"/>
      <c r="AV2092" s="177"/>
      <c r="AW2092" s="177"/>
    </row>
    <row r="2093" spans="1:71">
      <c r="A2093" s="207" t="s">
        <v>8878</v>
      </c>
      <c r="B2093" s="177" t="s">
        <v>8879</v>
      </c>
      <c r="D2093" s="177" t="s">
        <v>508</v>
      </c>
      <c r="E2093" s="177" t="s">
        <v>587</v>
      </c>
      <c r="F2093" s="204" t="s">
        <v>8884</v>
      </c>
      <c r="I2093" s="177" t="s">
        <v>1891</v>
      </c>
      <c r="J2093" s="181" t="s">
        <v>512</v>
      </c>
      <c r="K2093" s="178" t="s">
        <v>512</v>
      </c>
      <c r="L2093" s="177" t="s">
        <v>550</v>
      </c>
      <c r="M2093" s="177" t="s">
        <v>8881</v>
      </c>
      <c r="N2093" s="177" t="s">
        <v>8881</v>
      </c>
      <c r="O2093" s="177" t="s">
        <v>110</v>
      </c>
      <c r="R2093" s="177" t="s">
        <v>565</v>
      </c>
      <c r="S2093" s="177" t="s">
        <v>8885</v>
      </c>
      <c r="T2093" s="177" t="s">
        <v>4015</v>
      </c>
      <c r="U2093" s="177" t="s">
        <v>8886</v>
      </c>
      <c r="V2093" s="177" t="s">
        <v>8887</v>
      </c>
      <c r="W2093" s="177" t="s">
        <v>1620</v>
      </c>
      <c r="X2093" s="177" t="s">
        <v>8886</v>
      </c>
      <c r="Y2093" s="177" t="s">
        <v>8888</v>
      </c>
      <c r="Z2093" s="177" t="s">
        <v>1620</v>
      </c>
      <c r="AA2093" s="177" t="s">
        <v>635</v>
      </c>
      <c r="AB2093" s="177" t="s">
        <v>8889</v>
      </c>
      <c r="AC2093" s="177" t="s">
        <v>583</v>
      </c>
      <c r="AD2093" s="177" t="s">
        <v>635</v>
      </c>
      <c r="AE2093" s="177" t="s">
        <v>8890</v>
      </c>
      <c r="AF2093" s="177" t="s">
        <v>583</v>
      </c>
      <c r="AG2093" s="177" t="s">
        <v>5626</v>
      </c>
      <c r="AH2093" s="177" t="s">
        <v>8891</v>
      </c>
      <c r="AI2093" s="177" t="s">
        <v>1048</v>
      </c>
      <c r="AJ2093" s="177" t="s">
        <v>8892</v>
      </c>
      <c r="AK2093" s="177" t="s">
        <v>8893</v>
      </c>
      <c r="AL2093" s="177" t="s">
        <v>1064</v>
      </c>
      <c r="AM2093" s="177" t="s">
        <v>2855</v>
      </c>
      <c r="AN2093" s="177" t="s">
        <v>8894</v>
      </c>
      <c r="AO2093" s="177" t="s">
        <v>1034</v>
      </c>
      <c r="AP2093" s="177" t="s">
        <v>8895</v>
      </c>
      <c r="AQ2093" s="177"/>
      <c r="AT2093" s="177" t="s">
        <v>8896</v>
      </c>
      <c r="AU2093" s="177" t="s">
        <v>559</v>
      </c>
      <c r="AV2093" s="177" t="s">
        <v>8897</v>
      </c>
      <c r="AW2093" s="177" t="s">
        <v>8898</v>
      </c>
      <c r="AX2093" s="177" t="s">
        <v>642</v>
      </c>
      <c r="BN2093" s="177" t="s">
        <v>2432</v>
      </c>
      <c r="BO2093" s="177" t="s">
        <v>8899</v>
      </c>
      <c r="BP2093" s="177" t="s">
        <v>694</v>
      </c>
    </row>
    <row r="2094" spans="1:71">
      <c r="A2094" s="170" t="s">
        <v>8900</v>
      </c>
      <c r="B2094" s="187" t="s">
        <v>8901</v>
      </c>
      <c r="C2094" s="187" t="s">
        <v>1564</v>
      </c>
      <c r="D2094" s="187" t="s">
        <v>610</v>
      </c>
      <c r="E2094" s="187" t="s">
        <v>661</v>
      </c>
      <c r="F2094" s="238" t="s">
        <v>8902</v>
      </c>
      <c r="G2094" s="187"/>
      <c r="H2094" s="187"/>
      <c r="I2094" s="187" t="s">
        <v>2844</v>
      </c>
      <c r="J2094" s="181" t="s">
        <v>512</v>
      </c>
      <c r="K2094" s="192" t="s">
        <v>512</v>
      </c>
      <c r="L2094" s="187" t="s">
        <v>550</v>
      </c>
      <c r="M2094" s="187" t="s">
        <v>8903</v>
      </c>
      <c r="N2094" s="187" t="s">
        <v>8903</v>
      </c>
      <c r="O2094" s="187" t="s">
        <v>110</v>
      </c>
      <c r="P2094" s="187"/>
      <c r="Q2094" s="187"/>
      <c r="R2094" s="187" t="s">
        <v>565</v>
      </c>
      <c r="S2094" s="187" t="s">
        <v>921</v>
      </c>
      <c r="T2094" s="187" t="s">
        <v>3074</v>
      </c>
      <c r="U2094" s="187" t="s">
        <v>2064</v>
      </c>
      <c r="V2094" s="187" t="s">
        <v>8904</v>
      </c>
      <c r="W2094" s="187" t="s">
        <v>1904</v>
      </c>
      <c r="X2094" s="187"/>
      <c r="Y2094" s="187"/>
      <c r="Z2094" s="187"/>
      <c r="AA2094" s="187" t="s">
        <v>635</v>
      </c>
      <c r="AB2094" s="187" t="s">
        <v>8905</v>
      </c>
      <c r="AC2094" s="187" t="s">
        <v>583</v>
      </c>
      <c r="AD2094" s="187"/>
      <c r="AE2094" s="187"/>
      <c r="AF2094" s="187"/>
      <c r="AG2094" s="187" t="s">
        <v>5626</v>
      </c>
      <c r="AH2094" s="187" t="s">
        <v>8906</v>
      </c>
      <c r="AI2094" s="187" t="s">
        <v>1048</v>
      </c>
      <c r="AJ2094" s="187"/>
      <c r="AK2094" s="187"/>
      <c r="AL2094" s="187"/>
      <c r="AM2094" s="187" t="s">
        <v>2855</v>
      </c>
      <c r="AN2094" s="187" t="s">
        <v>8907</v>
      </c>
      <c r="AO2094" s="187" t="s">
        <v>1034</v>
      </c>
      <c r="AP2094" s="187" t="s">
        <v>8908</v>
      </c>
      <c r="AQ2094" s="187" t="s">
        <v>8909</v>
      </c>
      <c r="AR2094" s="187"/>
      <c r="AS2094" s="187"/>
      <c r="AT2094" s="187" t="s">
        <v>8910</v>
      </c>
      <c r="AU2094" s="187" t="s">
        <v>809</v>
      </c>
      <c r="AV2094" s="187" t="s">
        <v>8911</v>
      </c>
      <c r="AW2094" s="187" t="s">
        <v>8912</v>
      </c>
      <c r="AX2094" s="187" t="s">
        <v>2005</v>
      </c>
      <c r="AY2094" s="187"/>
      <c r="AZ2094" s="187"/>
      <c r="BA2094" s="187"/>
      <c r="BB2094" s="187"/>
      <c r="BC2094" s="187"/>
      <c r="BD2094" s="187"/>
      <c r="BE2094" s="187"/>
      <c r="BF2094" s="187"/>
      <c r="BG2094" s="187"/>
      <c r="BH2094" s="187"/>
      <c r="BI2094" s="187"/>
      <c r="BJ2094" s="187"/>
      <c r="BK2094" s="187"/>
      <c r="BL2094" s="187"/>
      <c r="BM2094" s="187"/>
      <c r="BN2094" s="187" t="s">
        <v>2432</v>
      </c>
      <c r="BO2094" s="187"/>
      <c r="BP2094" s="187" t="s">
        <v>694</v>
      </c>
      <c r="BQ2094" s="187"/>
      <c r="BR2094" s="187"/>
      <c r="BS2094" s="187"/>
    </row>
    <row r="2095" spans="1:71">
      <c r="A2095" s="170" t="s">
        <v>8900</v>
      </c>
      <c r="B2095" s="177" t="s">
        <v>8901</v>
      </c>
      <c r="D2095" s="177" t="s">
        <v>508</v>
      </c>
      <c r="E2095" s="177" t="s">
        <v>661</v>
      </c>
      <c r="F2095" s="204" t="s">
        <v>8913</v>
      </c>
      <c r="I2095" s="177" t="s">
        <v>2844</v>
      </c>
      <c r="J2095" s="181" t="s">
        <v>512</v>
      </c>
      <c r="K2095" s="178" t="s">
        <v>512</v>
      </c>
      <c r="L2095" s="177" t="s">
        <v>550</v>
      </c>
      <c r="M2095" s="177" t="s">
        <v>8914</v>
      </c>
      <c r="N2095" s="177" t="s">
        <v>8914</v>
      </c>
      <c r="O2095" s="177" t="s">
        <v>195</v>
      </c>
      <c r="P2095" s="177" t="s">
        <v>552</v>
      </c>
      <c r="R2095" s="177" t="s">
        <v>553</v>
      </c>
      <c r="S2095" s="177" t="s">
        <v>644</v>
      </c>
      <c r="T2095" s="177" t="s">
        <v>3597</v>
      </c>
      <c r="U2095" s="177" t="s">
        <v>646</v>
      </c>
      <c r="V2095" s="177" t="s">
        <v>2543</v>
      </c>
      <c r="W2095" s="177" t="s">
        <v>648</v>
      </c>
      <c r="Z2095" s="177" t="s">
        <v>646</v>
      </c>
      <c r="AC2095" s="177" t="s">
        <v>8915</v>
      </c>
      <c r="AD2095" s="177" t="s">
        <v>8916</v>
      </c>
      <c r="AE2095" s="177" t="s">
        <v>526</v>
      </c>
      <c r="AF2095" s="177" t="s">
        <v>651</v>
      </c>
      <c r="AQ2095" s="177" t="s">
        <v>8917</v>
      </c>
      <c r="AT2095" s="177"/>
      <c r="AU2095" s="177"/>
      <c r="AV2095" s="177"/>
      <c r="AW2095" s="177"/>
    </row>
    <row r="2096" spans="1:71">
      <c r="A2096" s="170" t="s">
        <v>8900</v>
      </c>
      <c r="B2096" s="177" t="s">
        <v>8901</v>
      </c>
      <c r="D2096" s="177" t="s">
        <v>508</v>
      </c>
      <c r="E2096" s="177" t="s">
        <v>669</v>
      </c>
      <c r="F2096" s="204" t="s">
        <v>8918</v>
      </c>
      <c r="I2096" s="177" t="s">
        <v>2844</v>
      </c>
      <c r="J2096" s="181" t="s">
        <v>512</v>
      </c>
      <c r="K2096" s="178" t="s">
        <v>512</v>
      </c>
      <c r="L2096" s="177" t="s">
        <v>550</v>
      </c>
      <c r="M2096" s="177" t="s">
        <v>8914</v>
      </c>
      <c r="N2096" s="177" t="s">
        <v>8914</v>
      </c>
      <c r="O2096" s="177" t="s">
        <v>195</v>
      </c>
      <c r="P2096" s="177" t="s">
        <v>552</v>
      </c>
      <c r="R2096" s="177" t="s">
        <v>553</v>
      </c>
      <c r="S2096" s="177" t="s">
        <v>644</v>
      </c>
      <c r="T2096" s="177" t="s">
        <v>2569</v>
      </c>
      <c r="U2096" s="177" t="s">
        <v>646</v>
      </c>
      <c r="V2096" s="177" t="s">
        <v>5302</v>
      </c>
      <c r="W2096" s="177" t="s">
        <v>8919</v>
      </c>
      <c r="Z2096" s="177" t="s">
        <v>646</v>
      </c>
      <c r="AC2096" s="177" t="s">
        <v>8920</v>
      </c>
      <c r="AD2096" s="177" t="s">
        <v>8921</v>
      </c>
      <c r="AE2096" s="177" t="s">
        <v>1048</v>
      </c>
      <c r="AF2096" s="177" t="s">
        <v>651</v>
      </c>
      <c r="AQ2096" s="177" t="s">
        <v>8917</v>
      </c>
      <c r="AT2096" s="177"/>
      <c r="AU2096" s="177"/>
      <c r="AV2096" s="177"/>
      <c r="AW2096" s="177"/>
    </row>
    <row r="2097" spans="1:62">
      <c r="A2097" s="170" t="s">
        <v>8922</v>
      </c>
      <c r="B2097" s="177" t="s">
        <v>8923</v>
      </c>
      <c r="D2097" s="177" t="s">
        <v>508</v>
      </c>
      <c r="E2097" s="177" t="s">
        <v>661</v>
      </c>
      <c r="F2097" s="204" t="s">
        <v>8924</v>
      </c>
      <c r="I2097" s="177" t="s">
        <v>2010</v>
      </c>
      <c r="J2097" s="181" t="s">
        <v>512</v>
      </c>
      <c r="K2097" s="178" t="s">
        <v>512</v>
      </c>
      <c r="L2097" s="177" t="s">
        <v>550</v>
      </c>
      <c r="M2097" s="177" t="s">
        <v>8925</v>
      </c>
      <c r="N2097" s="177" t="s">
        <v>8925</v>
      </c>
      <c r="O2097" s="177" t="s">
        <v>195</v>
      </c>
      <c r="P2097" s="177" t="s">
        <v>552</v>
      </c>
      <c r="R2097" s="177" t="s">
        <v>553</v>
      </c>
      <c r="S2097" s="177" t="s">
        <v>644</v>
      </c>
      <c r="T2097" s="177" t="s">
        <v>8926</v>
      </c>
      <c r="U2097" s="177" t="s">
        <v>646</v>
      </c>
      <c r="V2097" s="177" t="s">
        <v>8927</v>
      </c>
      <c r="W2097" s="177" t="s">
        <v>648</v>
      </c>
      <c r="X2097" s="177" t="s">
        <v>1699</v>
      </c>
      <c r="Z2097" s="177" t="s">
        <v>646</v>
      </c>
      <c r="AA2097" s="177" t="s">
        <v>8928</v>
      </c>
      <c r="AB2097" s="177" t="s">
        <v>1045</v>
      </c>
      <c r="AC2097" s="177" t="s">
        <v>8929</v>
      </c>
      <c r="AD2097" s="177" t="s">
        <v>8930</v>
      </c>
      <c r="AE2097" s="177" t="s">
        <v>694</v>
      </c>
      <c r="AF2097" s="177" t="s">
        <v>651</v>
      </c>
      <c r="AQ2097" s="177"/>
      <c r="AT2097" s="177"/>
      <c r="AU2097" s="177"/>
      <c r="AV2097" s="177"/>
      <c r="AW2097" s="177"/>
    </row>
    <row r="2098" spans="1:62">
      <c r="A2098" s="170" t="s">
        <v>8922</v>
      </c>
      <c r="B2098" s="177" t="s">
        <v>8923</v>
      </c>
      <c r="D2098" s="177" t="s">
        <v>508</v>
      </c>
      <c r="E2098" s="177" t="s">
        <v>669</v>
      </c>
      <c r="F2098" s="204" t="s">
        <v>8931</v>
      </c>
      <c r="I2098" s="177" t="s">
        <v>2010</v>
      </c>
      <c r="J2098" s="181" t="s">
        <v>512</v>
      </c>
      <c r="K2098" s="178" t="s">
        <v>512</v>
      </c>
      <c r="L2098" s="177" t="s">
        <v>550</v>
      </c>
      <c r="M2098" s="177" t="s">
        <v>8925</v>
      </c>
      <c r="N2098" s="177" t="s">
        <v>8925</v>
      </c>
      <c r="O2098" s="177" t="s">
        <v>195</v>
      </c>
      <c r="P2098" s="177" t="s">
        <v>589</v>
      </c>
      <c r="R2098" s="177" t="s">
        <v>553</v>
      </c>
      <c r="S2098" s="177" t="s">
        <v>644</v>
      </c>
      <c r="T2098" s="177" t="s">
        <v>2562</v>
      </c>
      <c r="U2098" s="177" t="s">
        <v>646</v>
      </c>
      <c r="V2098" s="177" t="s">
        <v>8932</v>
      </c>
      <c r="W2098" s="177" t="s">
        <v>656</v>
      </c>
      <c r="X2098" s="177" t="s">
        <v>1699</v>
      </c>
      <c r="Z2098" s="177" t="s">
        <v>646</v>
      </c>
      <c r="AA2098" s="177" t="s">
        <v>8933</v>
      </c>
      <c r="AB2098" s="177" t="s">
        <v>1045</v>
      </c>
      <c r="AC2098" s="177" t="s">
        <v>1991</v>
      </c>
      <c r="AD2098" s="177" t="s">
        <v>8934</v>
      </c>
      <c r="AE2098" s="177" t="s">
        <v>694</v>
      </c>
      <c r="AF2098" s="177" t="s">
        <v>651</v>
      </c>
      <c r="AQ2098" s="177"/>
      <c r="AT2098" s="177"/>
      <c r="AU2098" s="177"/>
      <c r="AV2098" s="177"/>
      <c r="AW2098" s="177"/>
    </row>
    <row r="2099" spans="1:62">
      <c r="A2099" s="170" t="s">
        <v>8922</v>
      </c>
      <c r="B2099" s="177" t="s">
        <v>8923</v>
      </c>
      <c r="D2099" s="177" t="s">
        <v>508</v>
      </c>
      <c r="E2099" s="177" t="s">
        <v>685</v>
      </c>
      <c r="F2099" s="204" t="s">
        <v>8935</v>
      </c>
      <c r="I2099" s="177" t="s">
        <v>2010</v>
      </c>
      <c r="J2099" s="181" t="s">
        <v>512</v>
      </c>
      <c r="K2099" s="178" t="s">
        <v>512</v>
      </c>
      <c r="L2099" s="177" t="s">
        <v>550</v>
      </c>
      <c r="M2099" s="177" t="s">
        <v>8925</v>
      </c>
      <c r="N2099" s="177" t="s">
        <v>8925</v>
      </c>
      <c r="O2099" s="177" t="s">
        <v>110</v>
      </c>
      <c r="R2099" s="177" t="s">
        <v>565</v>
      </c>
      <c r="S2099" s="177" t="s">
        <v>4014</v>
      </c>
      <c r="T2099" s="177" t="s">
        <v>4015</v>
      </c>
      <c r="U2099" s="177" t="s">
        <v>2064</v>
      </c>
      <c r="V2099" s="177" t="s">
        <v>8936</v>
      </c>
      <c r="W2099" s="177" t="s">
        <v>1904</v>
      </c>
      <c r="X2099" s="177" t="s">
        <v>2064</v>
      </c>
      <c r="Y2099" s="177" t="s">
        <v>8937</v>
      </c>
      <c r="Z2099" s="177" t="s">
        <v>1904</v>
      </c>
      <c r="AA2099" s="177" t="s">
        <v>2068</v>
      </c>
      <c r="AB2099" s="177" t="s">
        <v>8938</v>
      </c>
      <c r="AC2099" s="177" t="s">
        <v>583</v>
      </c>
      <c r="AG2099" s="177" t="s">
        <v>3283</v>
      </c>
      <c r="AH2099" s="177" t="s">
        <v>8939</v>
      </c>
      <c r="AI2099" s="177" t="s">
        <v>618</v>
      </c>
      <c r="AM2099" s="177" t="s">
        <v>2855</v>
      </c>
      <c r="AN2099" s="177" t="s">
        <v>8940</v>
      </c>
      <c r="AO2099" s="177" t="s">
        <v>1034</v>
      </c>
      <c r="AP2099" s="177" t="s">
        <v>8941</v>
      </c>
      <c r="AQ2099" s="177"/>
      <c r="AT2099" s="177" t="s">
        <v>8942</v>
      </c>
      <c r="AU2099" s="177" t="s">
        <v>8943</v>
      </c>
      <c r="AV2099" s="177" t="s">
        <v>8944</v>
      </c>
      <c r="AW2099" s="177" t="s">
        <v>8945</v>
      </c>
      <c r="AX2099" s="177" t="s">
        <v>524</v>
      </c>
    </row>
    <row r="2100" spans="1:62">
      <c r="A2100" s="170" t="s">
        <v>8946</v>
      </c>
      <c r="B2100" s="177" t="s">
        <v>8947</v>
      </c>
      <c r="D2100" s="177" t="s">
        <v>508</v>
      </c>
      <c r="E2100" s="177" t="s">
        <v>1166</v>
      </c>
      <c r="F2100" s="204" t="s">
        <v>8948</v>
      </c>
      <c r="I2100" s="177" t="s">
        <v>1979</v>
      </c>
      <c r="J2100" s="178">
        <v>43021</v>
      </c>
      <c r="K2100" s="178">
        <v>43021</v>
      </c>
      <c r="L2100" s="177" t="s">
        <v>901</v>
      </c>
      <c r="M2100" s="177">
        <v>11011017</v>
      </c>
      <c r="N2100" s="177" t="s">
        <v>8949</v>
      </c>
      <c r="O2100" s="177" t="s">
        <v>324</v>
      </c>
      <c r="U2100" s="177" t="s">
        <v>8950</v>
      </c>
      <c r="V2100" s="177" t="s">
        <v>4071</v>
      </c>
      <c r="W2100" s="177" t="s">
        <v>908</v>
      </c>
      <c r="Y2100" s="177" t="s">
        <v>909</v>
      </c>
      <c r="AB2100" s="177" t="s">
        <v>910</v>
      </c>
      <c r="AC2100" s="177">
        <v>2800</v>
      </c>
      <c r="AD2100" s="177" t="s">
        <v>911</v>
      </c>
      <c r="AE2100" s="177">
        <v>1225</v>
      </c>
      <c r="AF2100" s="177" t="s">
        <v>912</v>
      </c>
      <c r="AG2100" s="177" t="s">
        <v>908</v>
      </c>
      <c r="AH2100" s="177" t="s">
        <v>2867</v>
      </c>
      <c r="AI2100" s="177" t="s">
        <v>908</v>
      </c>
      <c r="AK2100" s="177" t="s">
        <v>908</v>
      </c>
      <c r="AL2100" s="177">
        <v>480</v>
      </c>
      <c r="AQ2100" s="177"/>
      <c r="AT2100" s="177"/>
      <c r="AU2100" s="177"/>
      <c r="AV2100" s="177"/>
      <c r="AW2100" s="177"/>
    </row>
    <row r="2101" spans="1:62">
      <c r="A2101" s="170" t="s">
        <v>8946</v>
      </c>
      <c r="B2101" s="177" t="s">
        <v>8947</v>
      </c>
      <c r="D2101" s="177" t="s">
        <v>508</v>
      </c>
      <c r="E2101" s="177" t="s">
        <v>1200</v>
      </c>
      <c r="F2101" s="204" t="s">
        <v>8951</v>
      </c>
      <c r="I2101" s="177" t="s">
        <v>1979</v>
      </c>
      <c r="J2101" s="178">
        <v>43021</v>
      </c>
      <c r="K2101" s="178">
        <v>43021</v>
      </c>
      <c r="L2101" s="177" t="s">
        <v>901</v>
      </c>
      <c r="M2101" s="177">
        <v>11011017</v>
      </c>
      <c r="N2101" s="177" t="s">
        <v>8949</v>
      </c>
      <c r="O2101" s="177" t="s">
        <v>324</v>
      </c>
      <c r="U2101" s="177" t="s">
        <v>8950</v>
      </c>
      <c r="V2101" s="177" t="s">
        <v>4071</v>
      </c>
      <c r="W2101" s="177" t="s">
        <v>908</v>
      </c>
      <c r="Y2101" s="177" t="s">
        <v>909</v>
      </c>
      <c r="AB2101" s="177" t="s">
        <v>910</v>
      </c>
      <c r="AC2101" s="177">
        <v>2800</v>
      </c>
      <c r="AD2101" s="177" t="s">
        <v>911</v>
      </c>
      <c r="AE2101" s="177">
        <v>1225</v>
      </c>
      <c r="AF2101" s="177" t="s">
        <v>912</v>
      </c>
      <c r="AG2101" s="177" t="s">
        <v>908</v>
      </c>
      <c r="AH2101" s="177" t="s">
        <v>2867</v>
      </c>
      <c r="AI2101" s="177" t="s">
        <v>908</v>
      </c>
      <c r="AK2101" s="177" t="s">
        <v>908</v>
      </c>
      <c r="AL2101" s="177">
        <v>480</v>
      </c>
      <c r="AQ2101" s="177"/>
      <c r="AT2101" s="177"/>
      <c r="AU2101" s="177"/>
      <c r="AV2101" s="177"/>
      <c r="AW2101" s="177"/>
    </row>
    <row r="2102" spans="1:62">
      <c r="A2102" s="170" t="s">
        <v>8946</v>
      </c>
      <c r="B2102" s="177" t="s">
        <v>8947</v>
      </c>
      <c r="C2102" s="177" t="s">
        <v>1564</v>
      </c>
      <c r="D2102" s="177" t="s">
        <v>508</v>
      </c>
      <c r="E2102" s="177" t="s">
        <v>661</v>
      </c>
      <c r="F2102" s="204" t="s">
        <v>8952</v>
      </c>
      <c r="I2102" s="177" t="s">
        <v>1028</v>
      </c>
      <c r="J2102" s="178">
        <v>44718</v>
      </c>
      <c r="K2102" s="178">
        <v>44718</v>
      </c>
      <c r="L2102" s="177" t="s">
        <v>550</v>
      </c>
      <c r="M2102" s="177" t="s">
        <v>8953</v>
      </c>
      <c r="N2102" s="177" t="s">
        <v>8953</v>
      </c>
      <c r="O2102" s="177" t="s">
        <v>110</v>
      </c>
      <c r="R2102" s="177" t="s">
        <v>565</v>
      </c>
      <c r="S2102" s="177" t="s">
        <v>1558</v>
      </c>
      <c r="T2102" s="177" t="s">
        <v>1844</v>
      </c>
      <c r="U2102" s="177" t="s">
        <v>1845</v>
      </c>
      <c r="V2102" s="177" t="s">
        <v>8954</v>
      </c>
      <c r="W2102" s="177" t="s">
        <v>8955</v>
      </c>
      <c r="X2102" s="177" t="s">
        <v>1845</v>
      </c>
      <c r="Y2102" s="177" t="s">
        <v>8956</v>
      </c>
      <c r="Z2102" s="177" t="s">
        <v>8955</v>
      </c>
      <c r="AA2102" s="177" t="s">
        <v>1964</v>
      </c>
      <c r="AB2102" s="177" t="s">
        <v>8957</v>
      </c>
      <c r="AC2102" s="177" t="s">
        <v>870</v>
      </c>
      <c r="AG2102" s="177" t="s">
        <v>3244</v>
      </c>
      <c r="AH2102" s="177" t="s">
        <v>8958</v>
      </c>
      <c r="AI2102" s="177" t="s">
        <v>1064</v>
      </c>
      <c r="AM2102" s="177" t="s">
        <v>2233</v>
      </c>
      <c r="AN2102" s="177" t="s">
        <v>8959</v>
      </c>
      <c r="AO2102" s="177" t="s">
        <v>1034</v>
      </c>
      <c r="AQ2102" s="177"/>
      <c r="AT2102" s="177"/>
      <c r="AU2102" s="177"/>
      <c r="AV2102" s="177" t="s">
        <v>1854</v>
      </c>
      <c r="AW2102" s="177" t="s">
        <v>8960</v>
      </c>
      <c r="AX2102" s="177" t="s">
        <v>2005</v>
      </c>
    </row>
    <row r="2103" spans="1:62">
      <c r="A2103" s="177" t="s">
        <v>8946</v>
      </c>
      <c r="B2103" s="177" t="s">
        <v>8947</v>
      </c>
      <c r="C2103" s="177" t="s">
        <v>1564</v>
      </c>
      <c r="D2103" s="177" t="s">
        <v>508</v>
      </c>
      <c r="F2103" s="204" t="s">
        <v>33667</v>
      </c>
      <c r="I2103" s="177" t="s">
        <v>1945</v>
      </c>
      <c r="K2103" s="178"/>
      <c r="L2103" s="177" t="s">
        <v>550</v>
      </c>
      <c r="N2103" s="177" t="s">
        <v>33653</v>
      </c>
      <c r="O2103" s="177" t="s">
        <v>110</v>
      </c>
      <c r="S2103" s="177" t="s">
        <v>3392</v>
      </c>
      <c r="AQ2103" s="177"/>
      <c r="AT2103" s="177"/>
      <c r="AU2103" s="177"/>
      <c r="AV2103" s="177"/>
      <c r="AW2103" s="177"/>
    </row>
    <row r="2104" spans="1:62">
      <c r="A2104" s="170" t="s">
        <v>8961</v>
      </c>
      <c r="B2104" s="177" t="s">
        <v>8962</v>
      </c>
      <c r="D2104" s="177" t="s">
        <v>508</v>
      </c>
      <c r="E2104" s="177" t="s">
        <v>661</v>
      </c>
      <c r="F2104" s="204" t="s">
        <v>8963</v>
      </c>
      <c r="G2104" s="177" t="s">
        <v>661</v>
      </c>
      <c r="I2104" s="177" t="s">
        <v>2018</v>
      </c>
      <c r="J2104" s="178">
        <v>42684</v>
      </c>
      <c r="K2104" s="178">
        <v>42684</v>
      </c>
      <c r="L2104" s="177" t="s">
        <v>550</v>
      </c>
      <c r="M2104" s="177" t="s">
        <v>8964</v>
      </c>
      <c r="N2104" s="177" t="s">
        <v>8964</v>
      </c>
      <c r="O2104" s="177" t="s">
        <v>232</v>
      </c>
      <c r="R2104" s="177" t="s">
        <v>926</v>
      </c>
      <c r="S2104" s="177" t="s">
        <v>927</v>
      </c>
      <c r="T2104" s="177" t="s">
        <v>8746</v>
      </c>
      <c r="U2104" s="177" t="s">
        <v>646</v>
      </c>
      <c r="V2104" s="177" t="s">
        <v>722</v>
      </c>
      <c r="X2104" s="177" t="s">
        <v>651</v>
      </c>
      <c r="Y2104" s="177" t="s">
        <v>646</v>
      </c>
      <c r="AB2104" s="177" t="s">
        <v>8965</v>
      </c>
      <c r="AC2104" s="177" t="s">
        <v>8966</v>
      </c>
      <c r="AD2104" s="177" t="s">
        <v>5871</v>
      </c>
      <c r="AE2104" s="177" t="s">
        <v>932</v>
      </c>
      <c r="AF2104" s="177" t="s">
        <v>8967</v>
      </c>
      <c r="AG2104" s="177" t="s">
        <v>618</v>
      </c>
      <c r="AQ2104" s="177" t="s">
        <v>8968</v>
      </c>
      <c r="AT2104" s="177"/>
      <c r="AU2104" s="177"/>
      <c r="AV2104" s="177"/>
      <c r="AW2104" s="177"/>
    </row>
    <row r="2105" spans="1:62">
      <c r="A2105" s="170" t="s">
        <v>8961</v>
      </c>
      <c r="B2105" s="177" t="s">
        <v>8962</v>
      </c>
      <c r="D2105" s="177" t="s">
        <v>508</v>
      </c>
      <c r="E2105" s="177" t="s">
        <v>669</v>
      </c>
      <c r="F2105" s="204" t="s">
        <v>8969</v>
      </c>
      <c r="G2105" s="177" t="s">
        <v>669</v>
      </c>
      <c r="I2105" s="177" t="s">
        <v>2018</v>
      </c>
      <c r="J2105" s="178">
        <v>42684</v>
      </c>
      <c r="K2105" s="178">
        <v>42684</v>
      </c>
      <c r="L2105" s="177" t="s">
        <v>550</v>
      </c>
      <c r="M2105" s="177" t="s">
        <v>8964</v>
      </c>
      <c r="N2105" s="177" t="s">
        <v>8964</v>
      </c>
      <c r="O2105" s="177" t="s">
        <v>195</v>
      </c>
      <c r="P2105" s="177" t="s">
        <v>589</v>
      </c>
      <c r="R2105" s="177" t="s">
        <v>553</v>
      </c>
      <c r="S2105" s="177" t="s">
        <v>644</v>
      </c>
      <c r="T2105" s="177" t="s">
        <v>8970</v>
      </c>
      <c r="U2105" s="177" t="s">
        <v>646</v>
      </c>
      <c r="V2105" s="177" t="s">
        <v>8971</v>
      </c>
      <c r="W2105" s="177" t="s">
        <v>592</v>
      </c>
      <c r="X2105" s="177" t="s">
        <v>1043</v>
      </c>
      <c r="Z2105" s="177" t="s">
        <v>646</v>
      </c>
      <c r="AB2105" s="177" t="s">
        <v>1581</v>
      </c>
      <c r="AC2105" s="177" t="s">
        <v>8972</v>
      </c>
      <c r="AD2105" s="177" t="s">
        <v>8973</v>
      </c>
      <c r="AE2105" s="177" t="s">
        <v>524</v>
      </c>
      <c r="AF2105" s="177" t="s">
        <v>1049</v>
      </c>
      <c r="AQ2105" s="177" t="s">
        <v>8974</v>
      </c>
      <c r="AT2105" s="177"/>
      <c r="AU2105" s="177"/>
      <c r="AV2105" s="177"/>
      <c r="AW2105" s="177"/>
    </row>
    <row r="2106" spans="1:62">
      <c r="A2106" s="170" t="s">
        <v>8961</v>
      </c>
      <c r="B2106" s="177" t="s">
        <v>8962</v>
      </c>
      <c r="D2106" s="177" t="s">
        <v>508</v>
      </c>
      <c r="E2106" s="177" t="s">
        <v>685</v>
      </c>
      <c r="F2106" s="204" t="s">
        <v>8975</v>
      </c>
      <c r="G2106" s="177" t="s">
        <v>685</v>
      </c>
      <c r="I2106" s="177" t="s">
        <v>2018</v>
      </c>
      <c r="J2106" s="178">
        <v>42684</v>
      </c>
      <c r="K2106" s="178">
        <v>42684</v>
      </c>
      <c r="L2106" s="177" t="s">
        <v>513</v>
      </c>
      <c r="M2106" s="177" t="s">
        <v>8976</v>
      </c>
      <c r="N2106" s="177" t="s">
        <v>8964</v>
      </c>
      <c r="O2106" s="177" t="s">
        <v>195</v>
      </c>
      <c r="P2106" s="177" t="s">
        <v>599</v>
      </c>
      <c r="R2106" s="177" t="s">
        <v>688</v>
      </c>
      <c r="S2106" s="177" t="s">
        <v>2443</v>
      </c>
      <c r="T2106" s="177" t="s">
        <v>2823</v>
      </c>
      <c r="U2106" s="177" t="s">
        <v>579</v>
      </c>
      <c r="V2106" s="177" t="s">
        <v>3597</v>
      </c>
      <c r="W2106" s="177" t="s">
        <v>1484</v>
      </c>
      <c r="X2106" s="177" t="s">
        <v>784</v>
      </c>
      <c r="Z2106" s="177" t="s">
        <v>579</v>
      </c>
      <c r="AA2106" s="177" t="s">
        <v>8977</v>
      </c>
      <c r="AB2106" s="177" t="s">
        <v>8978</v>
      </c>
      <c r="AC2106" s="177" t="s">
        <v>6255</v>
      </c>
      <c r="AD2106" s="177" t="s">
        <v>8979</v>
      </c>
      <c r="AE2106" s="177" t="s">
        <v>1064</v>
      </c>
      <c r="AQ2106" s="177"/>
      <c r="AT2106" s="177"/>
      <c r="AU2106" s="177"/>
      <c r="AV2106" s="177"/>
      <c r="AW2106" s="177"/>
    </row>
    <row r="2107" spans="1:62">
      <c r="A2107" s="170" t="s">
        <v>8961</v>
      </c>
      <c r="B2107" s="177" t="s">
        <v>8962</v>
      </c>
      <c r="D2107" s="177" t="s">
        <v>508</v>
      </c>
      <c r="E2107" s="177" t="s">
        <v>704</v>
      </c>
      <c r="F2107" s="204" t="s">
        <v>8980</v>
      </c>
      <c r="G2107" s="177" t="s">
        <v>709</v>
      </c>
      <c r="I2107" s="177" t="s">
        <v>2018</v>
      </c>
      <c r="J2107" s="178">
        <v>42684</v>
      </c>
      <c r="K2107" s="178">
        <v>42684</v>
      </c>
      <c r="L2107" s="177" t="s">
        <v>513</v>
      </c>
      <c r="M2107" s="177" t="s">
        <v>8976</v>
      </c>
      <c r="N2107" s="177" t="s">
        <v>8964</v>
      </c>
      <c r="O2107" s="177" t="s">
        <v>437</v>
      </c>
      <c r="P2107" s="177" t="s">
        <v>613</v>
      </c>
      <c r="R2107" s="177" t="s">
        <v>615</v>
      </c>
      <c r="S2107" s="177" t="s">
        <v>613</v>
      </c>
      <c r="T2107" s="177" t="s">
        <v>6725</v>
      </c>
      <c r="U2107" s="177" t="s">
        <v>518</v>
      </c>
      <c r="V2107" s="177" t="s">
        <v>987</v>
      </c>
      <c r="W2107" s="177" t="s">
        <v>617</v>
      </c>
      <c r="X2107" s="177" t="s">
        <v>618</v>
      </c>
      <c r="Y2107" s="177" t="s">
        <v>2480</v>
      </c>
      <c r="Z2107" s="177" t="s">
        <v>8981</v>
      </c>
      <c r="AA2107" s="177" t="s">
        <v>524</v>
      </c>
      <c r="AB2107" s="177" t="s">
        <v>2480</v>
      </c>
      <c r="AC2107" s="177" t="s">
        <v>8982</v>
      </c>
      <c r="AD2107" s="177" t="s">
        <v>524</v>
      </c>
      <c r="AQ2107" s="177" t="s">
        <v>6663</v>
      </c>
      <c r="AT2107" s="177"/>
      <c r="AU2107" s="177"/>
      <c r="AV2107" s="177"/>
      <c r="AW2107" s="177"/>
      <c r="BJ2107" s="177" t="s">
        <v>8983</v>
      </c>
    </row>
    <row r="2108" spans="1:62">
      <c r="A2108" s="170" t="s">
        <v>8961</v>
      </c>
      <c r="B2108" s="177" t="s">
        <v>8962</v>
      </c>
      <c r="D2108" s="177" t="s">
        <v>508</v>
      </c>
      <c r="E2108" s="177" t="s">
        <v>8984</v>
      </c>
      <c r="F2108" s="204" t="s">
        <v>8985</v>
      </c>
      <c r="G2108" s="177" t="s">
        <v>8984</v>
      </c>
      <c r="I2108" s="177" t="s">
        <v>2018</v>
      </c>
      <c r="J2108" s="178">
        <v>42684</v>
      </c>
      <c r="K2108" s="178">
        <v>42684</v>
      </c>
      <c r="L2108" s="177" t="s">
        <v>513</v>
      </c>
      <c r="M2108" s="177" t="s">
        <v>8976</v>
      </c>
      <c r="N2108" s="177" t="s">
        <v>8964</v>
      </c>
      <c r="O2108" s="177" t="s">
        <v>186</v>
      </c>
      <c r="P2108" s="177" t="s">
        <v>8986</v>
      </c>
      <c r="Q2108" s="177" t="s">
        <v>613</v>
      </c>
      <c r="R2108" s="177" t="s">
        <v>186</v>
      </c>
      <c r="T2108" s="177" t="s">
        <v>1830</v>
      </c>
      <c r="U2108" s="177" t="s">
        <v>518</v>
      </c>
      <c r="V2108" s="177" t="s">
        <v>8987</v>
      </c>
      <c r="W2108" s="177" t="s">
        <v>8988</v>
      </c>
      <c r="X2108" s="177" t="s">
        <v>8989</v>
      </c>
      <c r="AQ2108" s="177"/>
      <c r="AT2108" s="177"/>
      <c r="AU2108" s="177"/>
      <c r="AV2108" s="177"/>
      <c r="AW2108" s="177"/>
    </row>
    <row r="2109" spans="1:62">
      <c r="A2109" s="170" t="s">
        <v>8961</v>
      </c>
      <c r="B2109" s="177" t="s">
        <v>8962</v>
      </c>
      <c r="D2109" s="177" t="s">
        <v>508</v>
      </c>
      <c r="E2109" s="177" t="s">
        <v>1172</v>
      </c>
      <c r="F2109" s="204" t="s">
        <v>8990</v>
      </c>
      <c r="G2109" s="177" t="s">
        <v>719</v>
      </c>
      <c r="I2109" s="177" t="s">
        <v>2018</v>
      </c>
      <c r="J2109" s="178">
        <v>42684</v>
      </c>
      <c r="K2109" s="178">
        <v>42684</v>
      </c>
      <c r="L2109" s="177" t="s">
        <v>550</v>
      </c>
      <c r="M2109" s="177" t="s">
        <v>8964</v>
      </c>
      <c r="N2109" s="177" t="s">
        <v>8964</v>
      </c>
      <c r="O2109" s="177" t="s">
        <v>195</v>
      </c>
      <c r="P2109" s="177" t="s">
        <v>2113</v>
      </c>
      <c r="Q2109" s="177" t="s">
        <v>614</v>
      </c>
      <c r="R2109" s="177" t="s">
        <v>600</v>
      </c>
      <c r="S2109" s="177" t="s">
        <v>601</v>
      </c>
      <c r="T2109" s="177" t="s">
        <v>8991</v>
      </c>
      <c r="U2109" s="177" t="s">
        <v>579</v>
      </c>
      <c r="V2109" s="177" t="s">
        <v>2802</v>
      </c>
      <c r="X2109" s="177" t="s">
        <v>943</v>
      </c>
      <c r="Y2109" s="177" t="s">
        <v>891</v>
      </c>
      <c r="Z2109" s="177" t="s">
        <v>579</v>
      </c>
      <c r="AA2109" s="177" t="s">
        <v>1434</v>
      </c>
      <c r="AC2109" s="177" t="s">
        <v>807</v>
      </c>
      <c r="AD2109" s="177" t="s">
        <v>8992</v>
      </c>
      <c r="AE2109" s="177" t="s">
        <v>809</v>
      </c>
      <c r="AQ2109" s="177"/>
      <c r="AT2109" s="177"/>
      <c r="AU2109" s="177"/>
      <c r="AV2109" s="177"/>
      <c r="AW2109" s="177"/>
    </row>
    <row r="2110" spans="1:62">
      <c r="A2110" s="170" t="s">
        <v>8961</v>
      </c>
      <c r="B2110" s="177" t="s">
        <v>8962</v>
      </c>
      <c r="D2110" s="177" t="s">
        <v>508</v>
      </c>
      <c r="E2110" s="177" t="s">
        <v>1774</v>
      </c>
      <c r="F2110" s="204" t="s">
        <v>8993</v>
      </c>
      <c r="G2110" s="177" t="s">
        <v>752</v>
      </c>
      <c r="I2110" s="177" t="s">
        <v>2018</v>
      </c>
      <c r="J2110" s="178">
        <v>42684</v>
      </c>
      <c r="K2110" s="178">
        <v>42684</v>
      </c>
      <c r="L2110" s="177" t="s">
        <v>550</v>
      </c>
      <c r="M2110" s="177" t="s">
        <v>8964</v>
      </c>
      <c r="N2110" s="177" t="s">
        <v>8964</v>
      </c>
      <c r="O2110" s="177" t="s">
        <v>195</v>
      </c>
      <c r="P2110" s="177" t="s">
        <v>1598</v>
      </c>
      <c r="R2110" s="177" t="s">
        <v>8994</v>
      </c>
      <c r="S2110" s="177" t="s">
        <v>1030</v>
      </c>
      <c r="T2110" s="177" t="s">
        <v>8995</v>
      </c>
      <c r="U2110" s="177" t="s">
        <v>646</v>
      </c>
      <c r="V2110" s="177" t="s">
        <v>749</v>
      </c>
      <c r="Z2110" s="177" t="s">
        <v>646</v>
      </c>
      <c r="AA2110" s="177" t="s">
        <v>1572</v>
      </c>
      <c r="AB2110" s="177" t="s">
        <v>1257</v>
      </c>
      <c r="AF2110" s="177" t="s">
        <v>1049</v>
      </c>
      <c r="AQ2110" s="177" t="s">
        <v>8996</v>
      </c>
      <c r="AT2110" s="177"/>
      <c r="AU2110" s="177"/>
      <c r="AV2110" s="177"/>
      <c r="AW2110" s="177"/>
    </row>
    <row r="2111" spans="1:62">
      <c r="A2111" s="170" t="s">
        <v>8961</v>
      </c>
      <c r="B2111" s="177" t="s">
        <v>8962</v>
      </c>
      <c r="D2111" s="177" t="s">
        <v>508</v>
      </c>
      <c r="E2111" s="177" t="s">
        <v>1181</v>
      </c>
      <c r="F2111" s="177" t="s">
        <v>8997</v>
      </c>
      <c r="G2111" s="177" t="s">
        <v>756</v>
      </c>
      <c r="I2111" s="177" t="s">
        <v>2018</v>
      </c>
      <c r="J2111" s="178">
        <v>42684</v>
      </c>
      <c r="K2111" s="178">
        <v>42684</v>
      </c>
      <c r="L2111" s="177" t="s">
        <v>550</v>
      </c>
      <c r="M2111" s="177" t="s">
        <v>8964</v>
      </c>
      <c r="N2111" s="177" t="s">
        <v>8964</v>
      </c>
      <c r="O2111" s="177" t="s">
        <v>195</v>
      </c>
      <c r="P2111" s="177" t="s">
        <v>589</v>
      </c>
      <c r="R2111" s="177" t="s">
        <v>553</v>
      </c>
      <c r="S2111" s="177" t="s">
        <v>644</v>
      </c>
      <c r="T2111" s="177" t="s">
        <v>8998</v>
      </c>
      <c r="U2111" s="177" t="s">
        <v>646</v>
      </c>
      <c r="V2111" s="177" t="s">
        <v>3851</v>
      </c>
      <c r="W2111" s="177" t="s">
        <v>557</v>
      </c>
      <c r="X2111" s="177" t="s">
        <v>734</v>
      </c>
      <c r="Z2111" s="177" t="s">
        <v>646</v>
      </c>
      <c r="AA2111" s="177" t="s">
        <v>1256</v>
      </c>
      <c r="AB2111" s="177" t="s">
        <v>1045</v>
      </c>
      <c r="AQ2111" s="177" t="s">
        <v>695</v>
      </c>
      <c r="AT2111" s="177"/>
      <c r="AU2111" s="177"/>
      <c r="AV2111" s="177"/>
      <c r="AW2111" s="177"/>
    </row>
    <row r="2112" spans="1:62">
      <c r="A2112" s="170" t="s">
        <v>8961</v>
      </c>
      <c r="B2112" s="177" t="s">
        <v>8962</v>
      </c>
      <c r="D2112" s="177" t="s">
        <v>508</v>
      </c>
      <c r="E2112" s="177" t="s">
        <v>760</v>
      </c>
      <c r="F2112" s="204" t="s">
        <v>8999</v>
      </c>
      <c r="G2112" s="177" t="s">
        <v>836</v>
      </c>
      <c r="I2112" s="177" t="s">
        <v>2018</v>
      </c>
      <c r="J2112" s="178">
        <v>42684</v>
      </c>
      <c r="K2112" s="178">
        <v>42684</v>
      </c>
      <c r="L2112" s="177" t="s">
        <v>550</v>
      </c>
      <c r="M2112" s="177" t="s">
        <v>8964</v>
      </c>
      <c r="N2112" s="177" t="s">
        <v>8964</v>
      </c>
      <c r="O2112" s="177" t="s">
        <v>195</v>
      </c>
      <c r="P2112" s="177" t="s">
        <v>552</v>
      </c>
      <c r="R2112" s="177" t="s">
        <v>553</v>
      </c>
      <c r="S2112" s="177" t="s">
        <v>644</v>
      </c>
      <c r="T2112" s="177" t="s">
        <v>9000</v>
      </c>
      <c r="U2112" s="177" t="s">
        <v>646</v>
      </c>
      <c r="V2112" s="177" t="s">
        <v>9001</v>
      </c>
      <c r="W2112" s="177" t="s">
        <v>656</v>
      </c>
      <c r="X2112" s="177" t="s">
        <v>734</v>
      </c>
      <c r="Z2112" s="177" t="s">
        <v>646</v>
      </c>
      <c r="AA2112" s="177" t="s">
        <v>9002</v>
      </c>
      <c r="AB2112" s="177" t="s">
        <v>1045</v>
      </c>
      <c r="AQ2112" s="177" t="s">
        <v>695</v>
      </c>
      <c r="AT2112" s="177"/>
      <c r="AU2112" s="177"/>
      <c r="AV2112" s="177"/>
      <c r="AW2112" s="177"/>
    </row>
    <row r="2113" spans="1:50">
      <c r="A2113" s="170" t="s">
        <v>8961</v>
      </c>
      <c r="B2113" s="177" t="s">
        <v>8962</v>
      </c>
      <c r="C2113" s="177" t="s">
        <v>1564</v>
      </c>
      <c r="D2113" s="177" t="s">
        <v>508</v>
      </c>
      <c r="E2113" s="177" t="s">
        <v>770</v>
      </c>
      <c r="F2113" s="204" t="s">
        <v>9003</v>
      </c>
      <c r="G2113" s="177" t="s">
        <v>840</v>
      </c>
      <c r="I2113" s="177" t="s">
        <v>2018</v>
      </c>
      <c r="J2113" s="178">
        <v>42684</v>
      </c>
      <c r="K2113" s="178">
        <v>42684</v>
      </c>
      <c r="L2113" s="177" t="s">
        <v>550</v>
      </c>
      <c r="M2113" s="177" t="s">
        <v>8964</v>
      </c>
      <c r="N2113" s="177" t="s">
        <v>8964</v>
      </c>
      <c r="O2113" s="177" t="s">
        <v>110</v>
      </c>
      <c r="R2113" s="177" t="s">
        <v>565</v>
      </c>
      <c r="S2113" s="177" t="s">
        <v>921</v>
      </c>
      <c r="T2113" s="177" t="s">
        <v>7545</v>
      </c>
      <c r="U2113" s="177" t="s">
        <v>3317</v>
      </c>
      <c r="V2113" s="177" t="s">
        <v>9004</v>
      </c>
      <c r="W2113" s="177" t="s">
        <v>1904</v>
      </c>
      <c r="AA2113" s="177" t="s">
        <v>1964</v>
      </c>
      <c r="AB2113" s="177" t="s">
        <v>9005</v>
      </c>
      <c r="AC2113" s="177" t="s">
        <v>870</v>
      </c>
      <c r="AG2113" s="177" t="s">
        <v>3244</v>
      </c>
      <c r="AH2113" s="177" t="s">
        <v>9006</v>
      </c>
      <c r="AI2113" s="177" t="s">
        <v>1064</v>
      </c>
      <c r="AP2113" s="177" t="s">
        <v>3323</v>
      </c>
      <c r="AQ2113" s="177"/>
      <c r="AT2113" s="177" t="s">
        <v>9007</v>
      </c>
      <c r="AU2113" s="177" t="s">
        <v>1911</v>
      </c>
      <c r="AV2113" s="177" t="s">
        <v>3247</v>
      </c>
      <c r="AW2113" s="177" t="s">
        <v>9008</v>
      </c>
      <c r="AX2113" s="177" t="s">
        <v>559</v>
      </c>
    </row>
    <row r="2114" spans="1:50">
      <c r="A2114" s="170" t="s">
        <v>8961</v>
      </c>
      <c r="B2114" s="177" t="s">
        <v>8962</v>
      </c>
      <c r="D2114" s="177" t="s">
        <v>610</v>
      </c>
      <c r="E2114" s="177" t="s">
        <v>1200</v>
      </c>
      <c r="F2114" s="177" t="s">
        <v>9009</v>
      </c>
      <c r="G2114" s="177" t="s">
        <v>746</v>
      </c>
      <c r="I2114" s="177" t="s">
        <v>2018</v>
      </c>
      <c r="J2114" s="178">
        <v>42684</v>
      </c>
      <c r="K2114" s="178">
        <v>42684</v>
      </c>
      <c r="L2114" s="177" t="s">
        <v>550</v>
      </c>
      <c r="M2114" s="177" t="s">
        <v>8964</v>
      </c>
      <c r="N2114" s="177" t="s">
        <v>8964</v>
      </c>
      <c r="O2114" s="177" t="s">
        <v>303</v>
      </c>
      <c r="Q2114" s="177" t="s">
        <v>1829</v>
      </c>
      <c r="R2114" s="177" t="s">
        <v>1267</v>
      </c>
      <c r="S2114" s="177" t="s">
        <v>303</v>
      </c>
      <c r="T2114" s="177" t="s">
        <v>666</v>
      </c>
      <c r="U2114" s="177" t="s">
        <v>1195</v>
      </c>
      <c r="V2114" s="177" t="s">
        <v>881</v>
      </c>
      <c r="W2114" s="177" t="s">
        <v>882</v>
      </c>
      <c r="X2114" s="177" t="s">
        <v>9010</v>
      </c>
      <c r="AQ2114" s="177" t="s">
        <v>9011</v>
      </c>
      <c r="AT2114" s="177"/>
      <c r="AU2114" s="177"/>
      <c r="AV2114" s="177"/>
      <c r="AW2114" s="177"/>
    </row>
    <row r="2115" spans="1:50">
      <c r="A2115" s="170" t="s">
        <v>8961</v>
      </c>
      <c r="B2115" s="177" t="s">
        <v>8962</v>
      </c>
      <c r="D2115" s="177" t="s">
        <v>610</v>
      </c>
      <c r="F2115" s="177" t="s">
        <v>9012</v>
      </c>
      <c r="G2115" s="177" t="s">
        <v>737</v>
      </c>
      <c r="I2115" s="177" t="s">
        <v>2018</v>
      </c>
      <c r="J2115" s="178">
        <v>42684</v>
      </c>
      <c r="K2115" s="178">
        <v>42684</v>
      </c>
      <c r="L2115" s="177" t="s">
        <v>550</v>
      </c>
      <c r="M2115" s="177" t="s">
        <v>8964</v>
      </c>
      <c r="N2115" s="177" t="s">
        <v>8964</v>
      </c>
      <c r="O2115" s="177" t="s">
        <v>195</v>
      </c>
      <c r="P2115" s="177" t="s">
        <v>1162</v>
      </c>
      <c r="Q2115" s="177" t="s">
        <v>6593</v>
      </c>
      <c r="R2115" s="177" t="s">
        <v>600</v>
      </c>
      <c r="S2115" s="177" t="s">
        <v>601</v>
      </c>
      <c r="T2115" s="177" t="s">
        <v>8415</v>
      </c>
      <c r="U2115" s="177" t="s">
        <v>702</v>
      </c>
      <c r="V2115" s="177" t="s">
        <v>4459</v>
      </c>
      <c r="X2115" s="177" t="s">
        <v>943</v>
      </c>
      <c r="Y2115" s="177" t="s">
        <v>674</v>
      </c>
      <c r="Z2115" s="177" t="s">
        <v>702</v>
      </c>
      <c r="AA2115" s="177" t="s">
        <v>1190</v>
      </c>
      <c r="AC2115" s="177" t="s">
        <v>9013</v>
      </c>
      <c r="AD2115" s="177" t="s">
        <v>9014</v>
      </c>
      <c r="AE2115" s="177" t="s">
        <v>524</v>
      </c>
      <c r="AQ2115" s="177" t="s">
        <v>9015</v>
      </c>
      <c r="AT2115" s="177"/>
      <c r="AU2115" s="177"/>
      <c r="AV2115" s="177"/>
      <c r="AW2115" s="177"/>
    </row>
    <row r="2116" spans="1:50">
      <c r="A2116" s="170" t="s">
        <v>8961</v>
      </c>
      <c r="B2116" s="177" t="s">
        <v>8962</v>
      </c>
      <c r="D2116" s="177" t="s">
        <v>508</v>
      </c>
      <c r="E2116" s="177" t="s">
        <v>729</v>
      </c>
      <c r="F2116" s="177" t="s">
        <v>9016</v>
      </c>
      <c r="G2116" s="177" t="s">
        <v>669</v>
      </c>
      <c r="I2116" s="177" t="s">
        <v>924</v>
      </c>
      <c r="J2116" s="178">
        <v>44083</v>
      </c>
      <c r="K2116" s="178">
        <v>44083</v>
      </c>
      <c r="L2116" s="177" t="s">
        <v>550</v>
      </c>
      <c r="M2116" s="177" t="s">
        <v>9017</v>
      </c>
      <c r="N2116" s="177" t="s">
        <v>9017</v>
      </c>
      <c r="O2116" s="177" t="s">
        <v>195</v>
      </c>
      <c r="P2116" s="177" t="s">
        <v>887</v>
      </c>
      <c r="Q2116" s="177" t="s">
        <v>1115</v>
      </c>
      <c r="R2116" s="177" t="s">
        <v>600</v>
      </c>
      <c r="S2116" s="177" t="s">
        <v>601</v>
      </c>
      <c r="T2116" s="177" t="s">
        <v>9018</v>
      </c>
      <c r="U2116" s="177" t="s">
        <v>718</v>
      </c>
      <c r="V2116" s="177" t="s">
        <v>2024</v>
      </c>
      <c r="X2116" s="177" t="s">
        <v>943</v>
      </c>
      <c r="Y2116" s="177" t="s">
        <v>674</v>
      </c>
      <c r="Z2116" s="177" t="s">
        <v>718</v>
      </c>
      <c r="AA2116" s="177" t="s">
        <v>1084</v>
      </c>
      <c r="AC2116" s="177" t="s">
        <v>9019</v>
      </c>
      <c r="AD2116" s="177" t="s">
        <v>9020</v>
      </c>
      <c r="AE2116" s="177" t="s">
        <v>694</v>
      </c>
      <c r="AQ2116" s="177"/>
      <c r="AT2116" s="177"/>
      <c r="AU2116" s="177"/>
      <c r="AV2116" s="177"/>
      <c r="AW2116" s="177"/>
    </row>
    <row r="2117" spans="1:50">
      <c r="A2117" s="170" t="s">
        <v>8961</v>
      </c>
      <c r="B2117" s="177" t="s">
        <v>8962</v>
      </c>
      <c r="D2117" s="177" t="s">
        <v>508</v>
      </c>
      <c r="E2117" s="177" t="s">
        <v>737</v>
      </c>
      <c r="F2117" s="170" t="s">
        <v>9021</v>
      </c>
      <c r="G2117" s="177" t="s">
        <v>3031</v>
      </c>
      <c r="I2117" s="177" t="s">
        <v>924</v>
      </c>
      <c r="J2117" s="178">
        <v>44083</v>
      </c>
      <c r="K2117" s="178">
        <v>44083</v>
      </c>
      <c r="L2117" s="177" t="s">
        <v>9022</v>
      </c>
      <c r="M2117" s="177" t="s">
        <v>9023</v>
      </c>
      <c r="N2117" s="177" t="s">
        <v>9017</v>
      </c>
      <c r="O2117" s="177" t="s">
        <v>75</v>
      </c>
      <c r="Q2117" s="177" t="s">
        <v>1115</v>
      </c>
      <c r="R2117" s="177" t="s">
        <v>9024</v>
      </c>
      <c r="S2117" s="177" t="s">
        <v>718</v>
      </c>
      <c r="T2117" s="177" t="s">
        <v>9025</v>
      </c>
      <c r="U2117" s="177" t="s">
        <v>718</v>
      </c>
      <c r="V2117" s="177" t="s">
        <v>1122</v>
      </c>
      <c r="W2117" s="177" t="s">
        <v>9026</v>
      </c>
      <c r="X2117" s="177" t="s">
        <v>9027</v>
      </c>
      <c r="Y2117" s="177" t="s">
        <v>1130</v>
      </c>
      <c r="Z2117" s="177" t="s">
        <v>9026</v>
      </c>
      <c r="AA2117" s="177" t="s">
        <v>9027</v>
      </c>
      <c r="AB2117" s="177" t="s">
        <v>1130</v>
      </c>
      <c r="AC2117" s="177" t="s">
        <v>9026</v>
      </c>
      <c r="AD2117" s="177" t="s">
        <v>9027</v>
      </c>
      <c r="AE2117" s="177" t="s">
        <v>1130</v>
      </c>
      <c r="AF2117" s="177" t="s">
        <v>9026</v>
      </c>
      <c r="AG2117" s="177" t="s">
        <v>9027</v>
      </c>
      <c r="AH2117" s="177" t="s">
        <v>1130</v>
      </c>
      <c r="AI2117" s="177" t="s">
        <v>9026</v>
      </c>
      <c r="AJ2117" s="177" t="s">
        <v>9027</v>
      </c>
      <c r="AK2117" s="177" t="s">
        <v>1130</v>
      </c>
      <c r="AL2117" s="177" t="s">
        <v>9026</v>
      </c>
      <c r="AM2117" s="177" t="s">
        <v>9027</v>
      </c>
      <c r="AN2117" s="177" t="s">
        <v>1130</v>
      </c>
      <c r="AO2117" s="177" t="s">
        <v>9026</v>
      </c>
      <c r="AP2117" s="177" t="s">
        <v>9027</v>
      </c>
      <c r="AQ2117" s="177" t="s">
        <v>9028</v>
      </c>
      <c r="AT2117" s="177" t="s">
        <v>1130</v>
      </c>
      <c r="AU2117" s="177"/>
      <c r="AV2117" s="177"/>
      <c r="AW2117" s="177"/>
    </row>
    <row r="2118" spans="1:50">
      <c r="A2118" s="170" t="s">
        <v>8961</v>
      </c>
      <c r="B2118" s="177" t="s">
        <v>8962</v>
      </c>
      <c r="D2118" s="177" t="s">
        <v>508</v>
      </c>
      <c r="E2118" s="177" t="s">
        <v>740</v>
      </c>
      <c r="F2118" s="177" t="s">
        <v>9029</v>
      </c>
      <c r="G2118" s="177" t="s">
        <v>685</v>
      </c>
      <c r="I2118" s="177" t="s">
        <v>924</v>
      </c>
      <c r="J2118" s="178">
        <v>44083</v>
      </c>
      <c r="K2118" s="178">
        <v>44083</v>
      </c>
      <c r="L2118" s="177" t="s">
        <v>513</v>
      </c>
      <c r="M2118" s="177" t="s">
        <v>9030</v>
      </c>
      <c r="N2118" s="177" t="s">
        <v>9017</v>
      </c>
      <c r="O2118" s="177" t="s">
        <v>280</v>
      </c>
      <c r="Q2118" s="177" t="s">
        <v>1115</v>
      </c>
      <c r="R2118" s="177" t="s">
        <v>700</v>
      </c>
      <c r="S2118" s="177" t="s">
        <v>896</v>
      </c>
      <c r="T2118" s="177" t="s">
        <v>1313</v>
      </c>
      <c r="U2118" s="177" t="s">
        <v>718</v>
      </c>
      <c r="V2118" s="177" t="s">
        <v>1128</v>
      </c>
      <c r="W2118" s="177" t="s">
        <v>9031</v>
      </c>
      <c r="X2118" s="177" t="s">
        <v>1130</v>
      </c>
      <c r="AQ2118" s="177"/>
      <c r="AT2118" s="177"/>
      <c r="AU2118" s="177"/>
      <c r="AV2118" s="177"/>
      <c r="AW2118" s="177"/>
    </row>
    <row r="2119" spans="1:50">
      <c r="A2119" s="170" t="s">
        <v>8961</v>
      </c>
      <c r="B2119" s="177" t="s">
        <v>8962</v>
      </c>
      <c r="D2119" s="177" t="s">
        <v>508</v>
      </c>
      <c r="E2119" s="177" t="s">
        <v>746</v>
      </c>
      <c r="F2119" s="177" t="s">
        <v>9032</v>
      </c>
      <c r="I2119" s="177" t="s">
        <v>924</v>
      </c>
      <c r="J2119" s="178">
        <v>44083</v>
      </c>
      <c r="K2119" s="178">
        <v>44083</v>
      </c>
      <c r="L2119" s="177" t="s">
        <v>901</v>
      </c>
      <c r="M2119" s="177" t="s">
        <v>9033</v>
      </c>
      <c r="N2119" s="177" t="s">
        <v>9017</v>
      </c>
      <c r="O2119" s="177" t="s">
        <v>324</v>
      </c>
      <c r="P2119" s="177" t="s">
        <v>903</v>
      </c>
      <c r="Q2119" s="177" t="s">
        <v>9034</v>
      </c>
      <c r="R2119" s="177" t="s">
        <v>904</v>
      </c>
      <c r="S2119" s="177" t="s">
        <v>905</v>
      </c>
      <c r="T2119" s="177" t="s">
        <v>1904</v>
      </c>
      <c r="U2119" s="177" t="s">
        <v>9035</v>
      </c>
      <c r="V2119" s="177" t="s">
        <v>907</v>
      </c>
      <c r="W2119" s="177" t="s">
        <v>908</v>
      </c>
      <c r="Y2119" s="177" t="s">
        <v>908</v>
      </c>
      <c r="Z2119" s="177" t="s">
        <v>908</v>
      </c>
      <c r="AA2119" s="177" t="s">
        <v>955</v>
      </c>
      <c r="AB2119" s="177" t="s">
        <v>910</v>
      </c>
      <c r="AC2119" s="177">
        <v>2800</v>
      </c>
      <c r="AD2119" s="177" t="s">
        <v>911</v>
      </c>
      <c r="AE2119" s="177">
        <v>1375</v>
      </c>
      <c r="AF2119" s="177" t="s">
        <v>912</v>
      </c>
      <c r="AG2119" s="177" t="s">
        <v>908</v>
      </c>
      <c r="AH2119" s="177" t="s">
        <v>913</v>
      </c>
      <c r="AI2119" s="177" t="s">
        <v>908</v>
      </c>
      <c r="AJ2119" s="177">
        <v>1</v>
      </c>
      <c r="AK2119" s="177" t="s">
        <v>914</v>
      </c>
      <c r="AL2119" s="177" t="s">
        <v>959</v>
      </c>
      <c r="AM2119" s="177" t="s">
        <v>960</v>
      </c>
      <c r="AP2119" s="177" t="s">
        <v>908</v>
      </c>
      <c r="AQ2119" s="177" t="s">
        <v>6663</v>
      </c>
      <c r="AT2119" s="177"/>
      <c r="AU2119" s="177"/>
      <c r="AV2119" s="177" t="s">
        <v>1620</v>
      </c>
      <c r="AW2119" s="177"/>
    </row>
    <row r="2120" spans="1:50">
      <c r="A2120" s="170" t="s">
        <v>8961</v>
      </c>
      <c r="B2120" s="177" t="s">
        <v>8962</v>
      </c>
      <c r="D2120" s="177" t="s">
        <v>508</v>
      </c>
      <c r="E2120" s="177" t="s">
        <v>752</v>
      </c>
      <c r="F2120" s="177" t="s">
        <v>9036</v>
      </c>
      <c r="G2120" s="177" t="s">
        <v>840</v>
      </c>
      <c r="I2120" s="177" t="s">
        <v>924</v>
      </c>
      <c r="J2120" s="178">
        <v>44083</v>
      </c>
      <c r="K2120" s="178">
        <v>44083</v>
      </c>
      <c r="L2120" s="177" t="s">
        <v>550</v>
      </c>
      <c r="M2120" s="177" t="s">
        <v>9017</v>
      </c>
      <c r="N2120" s="177" t="s">
        <v>9017</v>
      </c>
      <c r="O2120" s="177" t="s">
        <v>195</v>
      </c>
      <c r="P2120" s="177" t="s">
        <v>1023</v>
      </c>
      <c r="Q2120" s="177" t="s">
        <v>614</v>
      </c>
      <c r="R2120" s="177" t="s">
        <v>600</v>
      </c>
      <c r="S2120" s="177" t="s">
        <v>601</v>
      </c>
      <c r="T2120" s="177" t="s">
        <v>7545</v>
      </c>
      <c r="U2120" s="177" t="s">
        <v>739</v>
      </c>
      <c r="V2120" s="177" t="s">
        <v>2569</v>
      </c>
      <c r="X2120" s="177" t="s">
        <v>943</v>
      </c>
      <c r="Y2120" s="177" t="s">
        <v>674</v>
      </c>
      <c r="Z2120" s="177" t="s">
        <v>739</v>
      </c>
      <c r="AA2120" s="177" t="s">
        <v>2570</v>
      </c>
      <c r="AC2120" s="177" t="s">
        <v>1079</v>
      </c>
      <c r="AD2120" s="177" t="s">
        <v>9037</v>
      </c>
      <c r="AE2120" s="177" t="s">
        <v>809</v>
      </c>
      <c r="AQ2120" s="177"/>
      <c r="AT2120" s="177"/>
      <c r="AU2120" s="177"/>
      <c r="AV2120" s="177"/>
      <c r="AW2120" s="177"/>
    </row>
    <row r="2121" spans="1:50">
      <c r="A2121" s="170" t="s">
        <v>8961</v>
      </c>
      <c r="B2121" s="177" t="s">
        <v>8962</v>
      </c>
      <c r="D2121" s="177" t="s">
        <v>508</v>
      </c>
      <c r="E2121" s="177" t="s">
        <v>756</v>
      </c>
      <c r="F2121" s="177" t="s">
        <v>9038</v>
      </c>
      <c r="G2121" s="177" t="s">
        <v>847</v>
      </c>
      <c r="I2121" s="177" t="s">
        <v>924</v>
      </c>
      <c r="J2121" s="178">
        <v>44083</v>
      </c>
      <c r="K2121" s="178">
        <v>44083</v>
      </c>
      <c r="L2121" s="177" t="s">
        <v>550</v>
      </c>
      <c r="M2121" s="177" t="s">
        <v>9017</v>
      </c>
      <c r="N2121" s="177" t="s">
        <v>9017</v>
      </c>
      <c r="O2121" s="177" t="s">
        <v>195</v>
      </c>
      <c r="P2121" s="177" t="s">
        <v>1162</v>
      </c>
      <c r="Q2121" s="177" t="s">
        <v>9039</v>
      </c>
      <c r="R2121" s="177" t="s">
        <v>600</v>
      </c>
      <c r="S2121" s="177" t="s">
        <v>601</v>
      </c>
      <c r="T2121" s="177" t="s">
        <v>9040</v>
      </c>
      <c r="U2121" s="177" t="s">
        <v>739</v>
      </c>
      <c r="V2121" s="177" t="s">
        <v>9041</v>
      </c>
      <c r="W2121" s="177" t="s">
        <v>1484</v>
      </c>
      <c r="X2121" s="177" t="s">
        <v>943</v>
      </c>
      <c r="Y2121" s="177" t="s">
        <v>674</v>
      </c>
      <c r="Z2121" s="177" t="s">
        <v>739</v>
      </c>
      <c r="AA2121" s="177" t="s">
        <v>4208</v>
      </c>
      <c r="AB2121" s="177" t="s">
        <v>9042</v>
      </c>
      <c r="AC2121" s="177" t="s">
        <v>1097</v>
      </c>
      <c r="AD2121" s="177" t="s">
        <v>9043</v>
      </c>
      <c r="AE2121" s="177" t="s">
        <v>524</v>
      </c>
      <c r="AQ2121" s="177"/>
      <c r="AT2121" s="177"/>
      <c r="AU2121" s="177"/>
      <c r="AV2121" s="177"/>
      <c r="AW2121" s="177"/>
    </row>
    <row r="2122" spans="1:50">
      <c r="A2122" s="170" t="s">
        <v>8961</v>
      </c>
      <c r="B2122" s="177" t="s">
        <v>8962</v>
      </c>
      <c r="D2122" s="177" t="s">
        <v>508</v>
      </c>
      <c r="E2122" s="177" t="s">
        <v>836</v>
      </c>
      <c r="F2122" s="177" t="s">
        <v>9044</v>
      </c>
      <c r="G2122" s="177" t="s">
        <v>9045</v>
      </c>
      <c r="I2122" s="177" t="s">
        <v>924</v>
      </c>
      <c r="J2122" s="178">
        <v>44083</v>
      </c>
      <c r="K2122" s="178">
        <v>44083</v>
      </c>
      <c r="L2122" s="177" t="s">
        <v>550</v>
      </c>
      <c r="M2122" s="177" t="s">
        <v>9017</v>
      </c>
      <c r="N2122" s="177" t="s">
        <v>9017</v>
      </c>
      <c r="O2122" s="177" t="s">
        <v>195</v>
      </c>
      <c r="P2122" s="177" t="s">
        <v>2113</v>
      </c>
      <c r="Q2122" s="177" t="s">
        <v>9039</v>
      </c>
      <c r="R2122" s="177" t="s">
        <v>600</v>
      </c>
      <c r="S2122" s="177" t="s">
        <v>601</v>
      </c>
      <c r="T2122" s="177" t="s">
        <v>6287</v>
      </c>
      <c r="U2122" s="177" t="s">
        <v>739</v>
      </c>
      <c r="V2122" s="177" t="s">
        <v>1169</v>
      </c>
      <c r="X2122" s="177" t="s">
        <v>943</v>
      </c>
      <c r="Y2122" s="177" t="s">
        <v>674</v>
      </c>
      <c r="Z2122" s="177" t="s">
        <v>739</v>
      </c>
      <c r="AA2122" s="177" t="s">
        <v>1882</v>
      </c>
      <c r="AC2122" s="177" t="s">
        <v>1086</v>
      </c>
      <c r="AD2122" s="177" t="s">
        <v>9046</v>
      </c>
      <c r="AE2122" s="177" t="s">
        <v>870</v>
      </c>
      <c r="AQ2122" s="177"/>
      <c r="AT2122" s="177"/>
      <c r="AU2122" s="177"/>
      <c r="AV2122" s="177"/>
      <c r="AW2122" s="177"/>
    </row>
    <row r="2123" spans="1:50">
      <c r="A2123" s="170" t="s">
        <v>8961</v>
      </c>
      <c r="B2123" s="177" t="s">
        <v>8962</v>
      </c>
      <c r="D2123" s="177" t="s">
        <v>508</v>
      </c>
      <c r="E2123" s="177" t="s">
        <v>840</v>
      </c>
      <c r="F2123" s="177" t="s">
        <v>9047</v>
      </c>
      <c r="G2123" s="177" t="s">
        <v>852</v>
      </c>
      <c r="I2123" s="177" t="s">
        <v>924</v>
      </c>
      <c r="J2123" s="178">
        <v>44083</v>
      </c>
      <c r="K2123" s="178">
        <v>44083</v>
      </c>
      <c r="L2123" s="177" t="s">
        <v>550</v>
      </c>
      <c r="M2123" s="177" t="s">
        <v>9017</v>
      </c>
      <c r="N2123" s="177" t="s">
        <v>9017</v>
      </c>
      <c r="O2123" s="177" t="s">
        <v>168</v>
      </c>
      <c r="P2123" s="177" t="s">
        <v>1208</v>
      </c>
      <c r="Q2123" s="177" t="s">
        <v>614</v>
      </c>
      <c r="R2123" s="177" t="s">
        <v>1209</v>
      </c>
      <c r="S2123" s="177" t="s">
        <v>644</v>
      </c>
      <c r="T2123" s="177" t="s">
        <v>9048</v>
      </c>
      <c r="U2123" s="177" t="s">
        <v>646</v>
      </c>
      <c r="V2123" s="177" t="s">
        <v>4905</v>
      </c>
      <c r="X2123" s="177" t="s">
        <v>4520</v>
      </c>
      <c r="Z2123" s="177" t="s">
        <v>6581</v>
      </c>
      <c r="AA2123" s="177" t="s">
        <v>6882</v>
      </c>
      <c r="AC2123" s="177" t="s">
        <v>1213</v>
      </c>
      <c r="AD2123" s="177" t="s">
        <v>9049</v>
      </c>
      <c r="AE2123" s="177" t="s">
        <v>809</v>
      </c>
      <c r="AF2123" s="177" t="s">
        <v>9050</v>
      </c>
      <c r="AG2123" s="177" t="s">
        <v>9051</v>
      </c>
      <c r="AH2123" s="177" t="s">
        <v>6811</v>
      </c>
      <c r="AQ2123" s="177" t="s">
        <v>9052</v>
      </c>
      <c r="AT2123" s="177"/>
      <c r="AU2123" s="177"/>
      <c r="AV2123" s="177"/>
      <c r="AW2123" s="177"/>
    </row>
    <row r="2124" spans="1:50">
      <c r="A2124" s="170" t="s">
        <v>8961</v>
      </c>
      <c r="B2124" s="177" t="s">
        <v>8962</v>
      </c>
      <c r="D2124" s="177" t="s">
        <v>508</v>
      </c>
      <c r="E2124" s="177" t="s">
        <v>847</v>
      </c>
      <c r="F2124" s="177" t="s">
        <v>9053</v>
      </c>
      <c r="G2124" s="177" t="s">
        <v>709</v>
      </c>
      <c r="I2124" s="177" t="s">
        <v>924</v>
      </c>
      <c r="J2124" s="178">
        <v>44083</v>
      </c>
      <c r="K2124" s="178">
        <v>44083</v>
      </c>
      <c r="L2124" s="177" t="s">
        <v>550</v>
      </c>
      <c r="M2124" s="177" t="s">
        <v>9017</v>
      </c>
      <c r="N2124" s="177" t="s">
        <v>9017</v>
      </c>
      <c r="O2124" s="177" t="s">
        <v>195</v>
      </c>
      <c r="P2124" s="177" t="s">
        <v>1023</v>
      </c>
      <c r="Q2124" s="177" t="s">
        <v>4177</v>
      </c>
      <c r="R2124" s="177" t="s">
        <v>600</v>
      </c>
      <c r="S2124" s="177" t="s">
        <v>601</v>
      </c>
      <c r="T2124" s="177" t="s">
        <v>1589</v>
      </c>
      <c r="U2124" s="177" t="s">
        <v>555</v>
      </c>
      <c r="V2124" s="177" t="s">
        <v>772</v>
      </c>
      <c r="X2124" s="177" t="s">
        <v>943</v>
      </c>
      <c r="Y2124" s="177" t="s">
        <v>674</v>
      </c>
      <c r="Z2124" s="177" t="s">
        <v>555</v>
      </c>
      <c r="AA2124" s="177" t="s">
        <v>1011</v>
      </c>
      <c r="AC2124" s="177" t="s">
        <v>1086</v>
      </c>
      <c r="AD2124" s="177" t="s">
        <v>9054</v>
      </c>
      <c r="AE2124" s="177" t="s">
        <v>870</v>
      </c>
      <c r="AQ2124" s="177"/>
      <c r="AT2124" s="177"/>
      <c r="AU2124" s="177"/>
      <c r="AV2124" s="177"/>
      <c r="AW2124" s="177"/>
    </row>
    <row r="2125" spans="1:50">
      <c r="A2125" s="170" t="s">
        <v>8961</v>
      </c>
      <c r="B2125" s="177" t="s">
        <v>8962</v>
      </c>
      <c r="D2125" s="177" t="s">
        <v>508</v>
      </c>
      <c r="E2125" s="177" t="s">
        <v>852</v>
      </c>
      <c r="F2125" s="177" t="s">
        <v>9055</v>
      </c>
      <c r="G2125" s="177" t="s">
        <v>719</v>
      </c>
      <c r="I2125" s="177" t="s">
        <v>924</v>
      </c>
      <c r="J2125" s="178">
        <v>44083</v>
      </c>
      <c r="K2125" s="178">
        <v>44083</v>
      </c>
      <c r="L2125" s="177" t="s">
        <v>550</v>
      </c>
      <c r="M2125" s="177" t="s">
        <v>9017</v>
      </c>
      <c r="N2125" s="177" t="s">
        <v>9017</v>
      </c>
      <c r="O2125" s="177" t="s">
        <v>195</v>
      </c>
      <c r="P2125" s="177" t="s">
        <v>1162</v>
      </c>
      <c r="Q2125" s="177" t="s">
        <v>6593</v>
      </c>
      <c r="R2125" s="177" t="s">
        <v>600</v>
      </c>
      <c r="S2125" s="177" t="s">
        <v>601</v>
      </c>
      <c r="T2125" s="177" t="s">
        <v>9056</v>
      </c>
      <c r="U2125" s="177" t="s">
        <v>555</v>
      </c>
      <c r="V2125" s="177" t="s">
        <v>7362</v>
      </c>
      <c r="W2125" s="177" t="s">
        <v>1484</v>
      </c>
      <c r="X2125" s="177" t="s">
        <v>943</v>
      </c>
      <c r="Y2125" s="177" t="s">
        <v>674</v>
      </c>
      <c r="Z2125" s="177" t="s">
        <v>555</v>
      </c>
      <c r="AA2125" s="177" t="s">
        <v>3002</v>
      </c>
      <c r="AB2125" s="170" t="s">
        <v>9057</v>
      </c>
      <c r="AC2125" s="177" t="s">
        <v>1097</v>
      </c>
      <c r="AD2125" s="177" t="s">
        <v>9058</v>
      </c>
      <c r="AE2125" s="177" t="s">
        <v>524</v>
      </c>
      <c r="AQ2125" s="177"/>
      <c r="AT2125" s="177"/>
      <c r="AU2125" s="177"/>
      <c r="AV2125" s="177"/>
      <c r="AW2125" s="177"/>
    </row>
    <row r="2126" spans="1:50">
      <c r="A2126" s="170" t="s">
        <v>8961</v>
      </c>
      <c r="B2126" s="177" t="s">
        <v>8962</v>
      </c>
      <c r="D2126" s="177" t="s">
        <v>508</v>
      </c>
      <c r="E2126" s="177" t="s">
        <v>1021</v>
      </c>
      <c r="F2126" s="177" t="s">
        <v>9059</v>
      </c>
      <c r="G2126" s="177" t="s">
        <v>737</v>
      </c>
      <c r="I2126" s="177" t="s">
        <v>924</v>
      </c>
      <c r="J2126" s="178">
        <v>44083</v>
      </c>
      <c r="K2126" s="178">
        <v>44083</v>
      </c>
      <c r="L2126" s="177" t="s">
        <v>550</v>
      </c>
      <c r="M2126" s="177" t="s">
        <v>9017</v>
      </c>
      <c r="N2126" s="177" t="s">
        <v>9017</v>
      </c>
      <c r="O2126" s="177" t="s">
        <v>195</v>
      </c>
      <c r="P2126" s="177" t="s">
        <v>2113</v>
      </c>
      <c r="Q2126" s="177" t="s">
        <v>2464</v>
      </c>
      <c r="R2126" s="177" t="s">
        <v>600</v>
      </c>
      <c r="S2126" s="177" t="s">
        <v>601</v>
      </c>
      <c r="T2126" s="177" t="s">
        <v>8415</v>
      </c>
      <c r="U2126" s="177" t="s">
        <v>555</v>
      </c>
      <c r="V2126" s="177" t="s">
        <v>1169</v>
      </c>
      <c r="X2126" s="177" t="s">
        <v>9060</v>
      </c>
      <c r="Y2126" s="177" t="s">
        <v>891</v>
      </c>
      <c r="Z2126" s="177" t="s">
        <v>555</v>
      </c>
      <c r="AA2126" s="177" t="s">
        <v>1882</v>
      </c>
      <c r="AC2126" s="177" t="s">
        <v>1086</v>
      </c>
      <c r="AD2126" s="177" t="s">
        <v>9061</v>
      </c>
      <c r="AE2126" s="177" t="s">
        <v>870</v>
      </c>
      <c r="AQ2126" s="177"/>
      <c r="AT2126" s="177"/>
      <c r="AU2126" s="177"/>
      <c r="AV2126" s="177"/>
      <c r="AW2126" s="177"/>
    </row>
    <row r="2127" spans="1:50">
      <c r="A2127" s="170" t="s">
        <v>8961</v>
      </c>
      <c r="B2127" s="177" t="s">
        <v>8962</v>
      </c>
      <c r="D2127" s="177" t="s">
        <v>508</v>
      </c>
      <c r="E2127" s="177" t="s">
        <v>1141</v>
      </c>
      <c r="F2127" s="177" t="s">
        <v>9062</v>
      </c>
      <c r="G2127" s="177" t="s">
        <v>740</v>
      </c>
      <c r="I2127" s="177" t="s">
        <v>924</v>
      </c>
      <c r="J2127" s="178">
        <v>44083</v>
      </c>
      <c r="K2127" s="178">
        <v>44083</v>
      </c>
      <c r="L2127" s="177" t="s">
        <v>550</v>
      </c>
      <c r="M2127" s="177" t="s">
        <v>9017</v>
      </c>
      <c r="N2127" s="177" t="s">
        <v>9017</v>
      </c>
      <c r="O2127" s="177" t="s">
        <v>168</v>
      </c>
      <c r="P2127" s="177" t="s">
        <v>1208</v>
      </c>
      <c r="Q2127" s="177" t="s">
        <v>6593</v>
      </c>
      <c r="R2127" s="177" t="s">
        <v>1209</v>
      </c>
      <c r="S2127" s="177" t="s">
        <v>644</v>
      </c>
      <c r="T2127" s="177" t="s">
        <v>9063</v>
      </c>
      <c r="U2127" s="177" t="s">
        <v>646</v>
      </c>
      <c r="V2127" s="177" t="s">
        <v>4905</v>
      </c>
      <c r="X2127" s="177" t="s">
        <v>4520</v>
      </c>
      <c r="Z2127" s="177" t="s">
        <v>646</v>
      </c>
      <c r="AA2127" s="177" t="s">
        <v>6882</v>
      </c>
      <c r="AC2127" s="177" t="s">
        <v>1213</v>
      </c>
      <c r="AD2127" s="177" t="s">
        <v>9064</v>
      </c>
      <c r="AE2127" s="177" t="s">
        <v>809</v>
      </c>
      <c r="AF2127" s="177" t="s">
        <v>9050</v>
      </c>
      <c r="AG2127" s="177" t="s">
        <v>9065</v>
      </c>
      <c r="AH2127" s="177" t="s">
        <v>6811</v>
      </c>
      <c r="AQ2127" s="177" t="s">
        <v>9052</v>
      </c>
      <c r="AT2127" s="177"/>
      <c r="AU2127" s="177"/>
      <c r="AV2127" s="177"/>
      <c r="AW2127" s="177"/>
    </row>
    <row r="2128" spans="1:50">
      <c r="A2128" s="170" t="s">
        <v>8961</v>
      </c>
      <c r="B2128" s="177" t="s">
        <v>8962</v>
      </c>
      <c r="D2128" s="177" t="s">
        <v>508</v>
      </c>
      <c r="E2128" s="177" t="s">
        <v>2639</v>
      </c>
      <c r="F2128" s="177" t="s">
        <v>9066</v>
      </c>
      <c r="G2128" s="177" t="s">
        <v>746</v>
      </c>
      <c r="I2128" s="177" t="s">
        <v>924</v>
      </c>
      <c r="J2128" s="178">
        <v>44083</v>
      </c>
      <c r="K2128" s="178">
        <v>44083</v>
      </c>
      <c r="L2128" s="177" t="s">
        <v>550</v>
      </c>
      <c r="M2128" s="177" t="s">
        <v>9017</v>
      </c>
      <c r="N2128" s="177" t="s">
        <v>9017</v>
      </c>
      <c r="O2128" s="177" t="s">
        <v>195</v>
      </c>
      <c r="P2128" s="177" t="s">
        <v>1023</v>
      </c>
      <c r="Q2128" s="177" t="s">
        <v>2464</v>
      </c>
      <c r="R2128" s="177" t="s">
        <v>600</v>
      </c>
      <c r="S2128" s="177" t="s">
        <v>601</v>
      </c>
      <c r="T2128" s="177" t="s">
        <v>666</v>
      </c>
      <c r="U2128" s="177" t="s">
        <v>555</v>
      </c>
      <c r="V2128" s="177" t="s">
        <v>2569</v>
      </c>
      <c r="W2128" s="177" t="s">
        <v>1393</v>
      </c>
      <c r="X2128" s="177" t="s">
        <v>943</v>
      </c>
      <c r="Y2128" s="177" t="s">
        <v>674</v>
      </c>
      <c r="Z2128" s="177" t="s">
        <v>555</v>
      </c>
      <c r="AA2128" s="177" t="s">
        <v>2570</v>
      </c>
      <c r="AC2128" s="177" t="s">
        <v>1079</v>
      </c>
      <c r="AD2128" s="177" t="s">
        <v>9067</v>
      </c>
      <c r="AE2128" s="177" t="s">
        <v>809</v>
      </c>
      <c r="AQ2128" s="177"/>
      <c r="AT2128" s="177"/>
      <c r="AU2128" s="177"/>
      <c r="AV2128" s="177"/>
      <c r="AW2128" s="177"/>
    </row>
    <row r="2129" spans="1:49">
      <c r="A2129" s="170" t="s">
        <v>8961</v>
      </c>
      <c r="B2129" s="177" t="s">
        <v>8962</v>
      </c>
      <c r="D2129" s="177" t="s">
        <v>508</v>
      </c>
      <c r="E2129" s="177" t="s">
        <v>1146</v>
      </c>
      <c r="F2129" s="177" t="s">
        <v>9068</v>
      </c>
      <c r="G2129" s="177" t="s">
        <v>2639</v>
      </c>
      <c r="I2129" s="177" t="s">
        <v>924</v>
      </c>
      <c r="J2129" s="178">
        <v>44083</v>
      </c>
      <c r="K2129" s="178">
        <v>44083</v>
      </c>
      <c r="L2129" s="177" t="s">
        <v>550</v>
      </c>
      <c r="M2129" s="177" t="s">
        <v>9017</v>
      </c>
      <c r="N2129" s="177" t="s">
        <v>9017</v>
      </c>
      <c r="O2129" s="177" t="s">
        <v>195</v>
      </c>
      <c r="P2129" s="177" t="s">
        <v>1023</v>
      </c>
      <c r="Q2129" s="177" t="s">
        <v>2464</v>
      </c>
      <c r="R2129" s="177" t="s">
        <v>600</v>
      </c>
      <c r="S2129" s="177" t="s">
        <v>601</v>
      </c>
      <c r="T2129" s="177" t="s">
        <v>535</v>
      </c>
      <c r="U2129" s="177" t="s">
        <v>555</v>
      </c>
      <c r="V2129" s="177" t="s">
        <v>889</v>
      </c>
      <c r="W2129" s="177" t="s">
        <v>1178</v>
      </c>
      <c r="X2129" s="177" t="s">
        <v>943</v>
      </c>
      <c r="Y2129" s="177" t="s">
        <v>674</v>
      </c>
      <c r="Z2129" s="177" t="s">
        <v>555</v>
      </c>
      <c r="AA2129" s="177" t="s">
        <v>892</v>
      </c>
      <c r="AC2129" s="177" t="s">
        <v>1086</v>
      </c>
      <c r="AD2129" s="177" t="s">
        <v>9069</v>
      </c>
      <c r="AE2129" s="177" t="s">
        <v>870</v>
      </c>
      <c r="AQ2129" s="177"/>
      <c r="AT2129" s="177"/>
      <c r="AU2129" s="177"/>
      <c r="AV2129" s="177"/>
      <c r="AW2129" s="177"/>
    </row>
    <row r="2130" spans="1:49">
      <c r="A2130" s="170" t="s">
        <v>8961</v>
      </c>
      <c r="B2130" s="177" t="s">
        <v>8962</v>
      </c>
      <c r="D2130" s="177" t="s">
        <v>508</v>
      </c>
      <c r="E2130" s="177" t="s">
        <v>1151</v>
      </c>
      <c r="F2130" s="177" t="s">
        <v>9070</v>
      </c>
      <c r="G2130" s="177" t="s">
        <v>9071</v>
      </c>
      <c r="I2130" s="177" t="s">
        <v>924</v>
      </c>
      <c r="J2130" s="178">
        <v>44083</v>
      </c>
      <c r="K2130" s="178">
        <v>44083</v>
      </c>
      <c r="L2130" s="177" t="s">
        <v>550</v>
      </c>
      <c r="M2130" s="177" t="s">
        <v>9017</v>
      </c>
      <c r="N2130" s="177" t="s">
        <v>9017</v>
      </c>
      <c r="O2130" s="177" t="s">
        <v>195</v>
      </c>
      <c r="P2130" s="177" t="s">
        <v>1023</v>
      </c>
      <c r="Q2130" s="177" t="s">
        <v>2464</v>
      </c>
      <c r="R2130" s="177" t="s">
        <v>600</v>
      </c>
      <c r="S2130" s="177" t="s">
        <v>601</v>
      </c>
      <c r="T2130" s="177" t="s">
        <v>7006</v>
      </c>
      <c r="U2130" s="177" t="s">
        <v>702</v>
      </c>
      <c r="V2130" s="177" t="s">
        <v>603</v>
      </c>
      <c r="X2130" s="177" t="s">
        <v>943</v>
      </c>
      <c r="Y2130" s="177" t="s">
        <v>674</v>
      </c>
      <c r="Z2130" s="177" t="s">
        <v>702</v>
      </c>
      <c r="AA2130" s="177" t="s">
        <v>605</v>
      </c>
      <c r="AC2130" s="177" t="s">
        <v>1086</v>
      </c>
      <c r="AD2130" s="177" t="s">
        <v>9072</v>
      </c>
      <c r="AE2130" s="177" t="s">
        <v>870</v>
      </c>
      <c r="AQ2130" s="177"/>
      <c r="AT2130" s="177"/>
      <c r="AU2130" s="177"/>
      <c r="AV2130" s="177"/>
      <c r="AW2130" s="177"/>
    </row>
    <row r="2131" spans="1:49">
      <c r="A2131" s="170" t="s">
        <v>8961</v>
      </c>
      <c r="B2131" s="177" t="s">
        <v>8962</v>
      </c>
      <c r="D2131" s="177" t="s">
        <v>508</v>
      </c>
      <c r="E2131" s="177" t="s">
        <v>1154</v>
      </c>
      <c r="F2131" s="177" t="s">
        <v>9073</v>
      </c>
      <c r="G2131" s="177" t="s">
        <v>752</v>
      </c>
      <c r="I2131" s="177" t="s">
        <v>924</v>
      </c>
      <c r="J2131" s="178">
        <v>44083</v>
      </c>
      <c r="K2131" s="178">
        <v>44083</v>
      </c>
      <c r="L2131" s="177" t="s">
        <v>550</v>
      </c>
      <c r="M2131" s="177" t="s">
        <v>9017</v>
      </c>
      <c r="N2131" s="177" t="s">
        <v>9017</v>
      </c>
      <c r="O2131" s="177" t="s">
        <v>195</v>
      </c>
      <c r="P2131" s="177" t="s">
        <v>1193</v>
      </c>
      <c r="Q2131" s="177" t="s">
        <v>2464</v>
      </c>
      <c r="R2131" s="177" t="s">
        <v>600</v>
      </c>
      <c r="S2131" s="177" t="s">
        <v>601</v>
      </c>
      <c r="T2131" s="177" t="s">
        <v>8995</v>
      </c>
      <c r="U2131" s="177" t="s">
        <v>555</v>
      </c>
      <c r="V2131" s="177" t="s">
        <v>9074</v>
      </c>
      <c r="W2131" s="177" t="s">
        <v>1122</v>
      </c>
      <c r="X2131" s="177" t="s">
        <v>943</v>
      </c>
      <c r="Y2131" s="177" t="s">
        <v>674</v>
      </c>
      <c r="Z2131" s="177" t="s">
        <v>555</v>
      </c>
      <c r="AA2131" s="177" t="s">
        <v>9075</v>
      </c>
      <c r="AC2131" s="177" t="s">
        <v>1198</v>
      </c>
      <c r="AD2131" s="177" t="s">
        <v>9076</v>
      </c>
      <c r="AE2131" s="177" t="s">
        <v>1064</v>
      </c>
      <c r="AQ2131" s="177"/>
      <c r="AT2131" s="177"/>
      <c r="AU2131" s="177"/>
      <c r="AV2131" s="177"/>
      <c r="AW2131" s="177"/>
    </row>
    <row r="2132" spans="1:49">
      <c r="A2132" s="170" t="s">
        <v>8961</v>
      </c>
      <c r="B2132" s="177" t="s">
        <v>8962</v>
      </c>
      <c r="D2132" s="177" t="s">
        <v>508</v>
      </c>
      <c r="E2132" s="177" t="s">
        <v>1154</v>
      </c>
      <c r="F2132" s="177" t="s">
        <v>9077</v>
      </c>
      <c r="G2132" s="177" t="s">
        <v>756</v>
      </c>
      <c r="I2132" s="177" t="s">
        <v>924</v>
      </c>
      <c r="J2132" s="178">
        <v>44083</v>
      </c>
      <c r="K2132" s="178">
        <v>44083</v>
      </c>
      <c r="L2132" s="177" t="s">
        <v>550</v>
      </c>
      <c r="M2132" s="177" t="s">
        <v>9017</v>
      </c>
      <c r="N2132" s="177" t="s">
        <v>9017</v>
      </c>
      <c r="O2132" s="177" t="s">
        <v>195</v>
      </c>
      <c r="P2132" s="177" t="s">
        <v>1193</v>
      </c>
      <c r="Q2132" s="177" t="s">
        <v>2464</v>
      </c>
      <c r="R2132" s="177" t="s">
        <v>600</v>
      </c>
      <c r="S2132" s="177" t="s">
        <v>601</v>
      </c>
      <c r="T2132" s="177" t="s">
        <v>8998</v>
      </c>
      <c r="U2132" s="177" t="s">
        <v>555</v>
      </c>
      <c r="V2132" s="177" t="s">
        <v>603</v>
      </c>
      <c r="W2132" s="177" t="s">
        <v>1706</v>
      </c>
      <c r="X2132" s="177" t="s">
        <v>943</v>
      </c>
      <c r="Y2132" s="177" t="s">
        <v>674</v>
      </c>
      <c r="Z2132" s="177" t="s">
        <v>555</v>
      </c>
      <c r="AA2132" s="177" t="s">
        <v>605</v>
      </c>
      <c r="AC2132" s="177" t="s">
        <v>1086</v>
      </c>
      <c r="AD2132" s="177" t="s">
        <v>9078</v>
      </c>
      <c r="AE2132" s="177" t="s">
        <v>870</v>
      </c>
      <c r="AQ2132" s="177"/>
      <c r="AT2132" s="177"/>
      <c r="AU2132" s="177"/>
      <c r="AV2132" s="177"/>
      <c r="AW2132" s="177"/>
    </row>
    <row r="2133" spans="1:49">
      <c r="A2133" s="170" t="s">
        <v>8961</v>
      </c>
      <c r="B2133" s="177" t="s">
        <v>8962</v>
      </c>
      <c r="D2133" s="177" t="s">
        <v>508</v>
      </c>
      <c r="E2133" s="177" t="s">
        <v>2662</v>
      </c>
      <c r="F2133" s="177" t="s">
        <v>9079</v>
      </c>
      <c r="G2133" s="177" t="s">
        <v>836</v>
      </c>
      <c r="I2133" s="177" t="s">
        <v>924</v>
      </c>
      <c r="J2133" s="178">
        <v>44083</v>
      </c>
      <c r="K2133" s="178">
        <v>44083</v>
      </c>
      <c r="L2133" s="177" t="s">
        <v>550</v>
      </c>
      <c r="M2133" s="177" t="s">
        <v>9017</v>
      </c>
      <c r="N2133" s="177" t="s">
        <v>9017</v>
      </c>
      <c r="O2133" s="177" t="s">
        <v>195</v>
      </c>
      <c r="P2133" s="177" t="s">
        <v>2113</v>
      </c>
      <c r="Q2133" s="177" t="s">
        <v>2464</v>
      </c>
      <c r="R2133" s="177" t="s">
        <v>600</v>
      </c>
      <c r="S2133" s="177" t="s">
        <v>601</v>
      </c>
      <c r="T2133" s="177" t="s">
        <v>9000</v>
      </c>
      <c r="U2133" s="177" t="s">
        <v>702</v>
      </c>
      <c r="V2133" s="177" t="s">
        <v>2823</v>
      </c>
      <c r="X2133" s="177" t="s">
        <v>9060</v>
      </c>
      <c r="Y2133" s="177" t="s">
        <v>891</v>
      </c>
      <c r="Z2133" s="177" t="s">
        <v>702</v>
      </c>
      <c r="AA2133" s="177" t="s">
        <v>1587</v>
      </c>
      <c r="AC2133" s="177" t="s">
        <v>1086</v>
      </c>
      <c r="AD2133" s="177" t="s">
        <v>9080</v>
      </c>
      <c r="AE2133" s="177" t="s">
        <v>870</v>
      </c>
      <c r="AQ2133" s="177"/>
      <c r="AT2133" s="177"/>
      <c r="AU2133" s="177"/>
      <c r="AV2133" s="177"/>
      <c r="AW2133" s="177"/>
    </row>
    <row r="2134" spans="1:49">
      <c r="A2134" s="170" t="s">
        <v>8961</v>
      </c>
      <c r="B2134" s="177" t="s">
        <v>8962</v>
      </c>
      <c r="D2134" s="177" t="s">
        <v>508</v>
      </c>
      <c r="E2134" s="177" t="s">
        <v>1175</v>
      </c>
      <c r="F2134" s="177" t="s">
        <v>9081</v>
      </c>
      <c r="G2134" s="177" t="s">
        <v>1146</v>
      </c>
      <c r="I2134" s="177" t="s">
        <v>924</v>
      </c>
      <c r="J2134" s="178">
        <v>44083</v>
      </c>
      <c r="K2134" s="178">
        <v>44083</v>
      </c>
      <c r="L2134" s="177" t="s">
        <v>550</v>
      </c>
      <c r="M2134" s="177" t="s">
        <v>9017</v>
      </c>
      <c r="N2134" s="177" t="s">
        <v>9017</v>
      </c>
      <c r="O2134" s="177" t="s">
        <v>195</v>
      </c>
      <c r="P2134" s="177" t="s">
        <v>1023</v>
      </c>
      <c r="Q2134" s="177" t="s">
        <v>614</v>
      </c>
      <c r="R2134" s="177" t="s">
        <v>600</v>
      </c>
      <c r="S2134" s="177" t="s">
        <v>601</v>
      </c>
      <c r="T2134" s="177" t="s">
        <v>9082</v>
      </c>
      <c r="U2134" s="177" t="s">
        <v>579</v>
      </c>
      <c r="V2134" s="177" t="s">
        <v>1893</v>
      </c>
      <c r="W2134" s="177" t="s">
        <v>714</v>
      </c>
      <c r="X2134" s="177" t="s">
        <v>890</v>
      </c>
      <c r="Y2134" s="177" t="s">
        <v>891</v>
      </c>
      <c r="Z2134" s="177" t="s">
        <v>579</v>
      </c>
      <c r="AA2134" s="177" t="s">
        <v>1471</v>
      </c>
      <c r="AB2134" s="170" t="s">
        <v>9083</v>
      </c>
      <c r="AC2134" s="177" t="s">
        <v>9084</v>
      </c>
      <c r="AD2134" s="177" t="s">
        <v>9085</v>
      </c>
      <c r="AE2134" s="177" t="s">
        <v>809</v>
      </c>
      <c r="AQ2134" s="177"/>
      <c r="AT2134" s="177"/>
      <c r="AU2134" s="177"/>
      <c r="AV2134" s="177"/>
      <c r="AW2134" s="177"/>
    </row>
    <row r="2135" spans="1:49">
      <c r="A2135" s="170" t="s">
        <v>8961</v>
      </c>
      <c r="B2135" s="177" t="s">
        <v>8962</v>
      </c>
      <c r="D2135" s="177" t="s">
        <v>508</v>
      </c>
      <c r="E2135" s="177" t="s">
        <v>1200</v>
      </c>
      <c r="F2135" s="177" t="s">
        <v>9086</v>
      </c>
      <c r="G2135" s="177" t="s">
        <v>1151</v>
      </c>
      <c r="I2135" s="177" t="s">
        <v>924</v>
      </c>
      <c r="J2135" s="178">
        <v>44083</v>
      </c>
      <c r="K2135" s="178">
        <v>44083</v>
      </c>
      <c r="L2135" s="177" t="s">
        <v>550</v>
      </c>
      <c r="M2135" s="177" t="s">
        <v>9017</v>
      </c>
      <c r="N2135" s="177" t="s">
        <v>9017</v>
      </c>
      <c r="O2135" s="177" t="s">
        <v>303</v>
      </c>
      <c r="Q2135" s="177" t="s">
        <v>1829</v>
      </c>
      <c r="R2135" s="177" t="s">
        <v>1267</v>
      </c>
      <c r="S2135" s="177" t="s">
        <v>303</v>
      </c>
      <c r="U2135" s="177" t="s">
        <v>1195</v>
      </c>
      <c r="V2135" s="177" t="s">
        <v>881</v>
      </c>
      <c r="W2135" s="177" t="s">
        <v>882</v>
      </c>
      <c r="X2135" s="177" t="s">
        <v>9010</v>
      </c>
      <c r="AC2135" s="177" t="s">
        <v>2128</v>
      </c>
      <c r="AD2135" s="177" t="s">
        <v>881</v>
      </c>
      <c r="AE2135" s="177" t="s">
        <v>882</v>
      </c>
      <c r="AF2135" s="177" t="s">
        <v>1904</v>
      </c>
      <c r="AQ2135" s="177" t="s">
        <v>9087</v>
      </c>
      <c r="AT2135" s="177"/>
      <c r="AU2135" s="177"/>
      <c r="AV2135" s="177"/>
      <c r="AW2135" s="177"/>
    </row>
    <row r="2136" spans="1:49">
      <c r="A2136" s="170" t="s">
        <v>8961</v>
      </c>
      <c r="B2136" s="177" t="s">
        <v>8962</v>
      </c>
      <c r="D2136" s="177" t="s">
        <v>508</v>
      </c>
      <c r="F2136" s="177" t="s">
        <v>9088</v>
      </c>
      <c r="G2136" s="177" t="s">
        <v>661</v>
      </c>
      <c r="I2136" s="177" t="s">
        <v>1028</v>
      </c>
      <c r="J2136" s="178">
        <v>44904</v>
      </c>
      <c r="K2136" s="178">
        <v>44904</v>
      </c>
      <c r="L2136" s="177" t="s">
        <v>550</v>
      </c>
      <c r="M2136" s="177" t="s">
        <v>9089</v>
      </c>
      <c r="N2136" s="177" t="s">
        <v>9089</v>
      </c>
      <c r="O2136" s="177" t="s">
        <v>195</v>
      </c>
      <c r="P2136" s="177" t="s">
        <v>589</v>
      </c>
      <c r="R2136" s="177" t="s">
        <v>553</v>
      </c>
      <c r="S2136" s="177" t="s">
        <v>1611</v>
      </c>
      <c r="T2136" s="177" t="s">
        <v>9090</v>
      </c>
      <c r="U2136" s="177" t="s">
        <v>579</v>
      </c>
      <c r="V2136" s="177" t="s">
        <v>9091</v>
      </c>
      <c r="W2136" s="177" t="s">
        <v>1300</v>
      </c>
      <c r="X2136" s="177" t="s">
        <v>734</v>
      </c>
      <c r="Z2136" s="177" t="s">
        <v>579</v>
      </c>
      <c r="AA2136" s="177" t="s">
        <v>9092</v>
      </c>
      <c r="AB2136" s="177" t="s">
        <v>1257</v>
      </c>
      <c r="AC2136" s="177" t="s">
        <v>9093</v>
      </c>
      <c r="AD2136" s="177" t="s">
        <v>9094</v>
      </c>
      <c r="AE2136" s="177" t="s">
        <v>870</v>
      </c>
      <c r="AQ2136" s="177" t="s">
        <v>9095</v>
      </c>
      <c r="AT2136" s="177"/>
      <c r="AU2136" s="177"/>
      <c r="AV2136" s="177"/>
      <c r="AW2136" s="177"/>
    </row>
    <row r="2137" spans="1:49">
      <c r="A2137" s="170" t="s">
        <v>8961</v>
      </c>
      <c r="B2137" s="177" t="s">
        <v>8962</v>
      </c>
      <c r="D2137" s="177" t="s">
        <v>508</v>
      </c>
      <c r="F2137" s="177" t="s">
        <v>9102</v>
      </c>
      <c r="G2137" s="177" t="s">
        <v>685</v>
      </c>
      <c r="I2137" s="177" t="s">
        <v>1028</v>
      </c>
      <c r="J2137" s="178">
        <v>44904</v>
      </c>
      <c r="K2137" s="178">
        <v>44904</v>
      </c>
      <c r="L2137" s="177" t="s">
        <v>550</v>
      </c>
      <c r="M2137" s="177" t="s">
        <v>9089</v>
      </c>
      <c r="N2137" s="177" t="s">
        <v>9089</v>
      </c>
      <c r="O2137" s="177" t="s">
        <v>195</v>
      </c>
      <c r="P2137" s="177" t="s">
        <v>552</v>
      </c>
      <c r="R2137" s="177" t="s">
        <v>553</v>
      </c>
      <c r="S2137" s="177" t="s">
        <v>1611</v>
      </c>
      <c r="T2137" s="177" t="s">
        <v>9103</v>
      </c>
      <c r="U2137" s="177" t="s">
        <v>646</v>
      </c>
      <c r="V2137" s="177" t="s">
        <v>8971</v>
      </c>
      <c r="W2137" s="177" t="s">
        <v>592</v>
      </c>
      <c r="X2137" s="177" t="s">
        <v>734</v>
      </c>
      <c r="Z2137" s="177" t="s">
        <v>646</v>
      </c>
      <c r="AA2137" s="177" t="s">
        <v>9104</v>
      </c>
      <c r="AB2137" s="177" t="s">
        <v>1581</v>
      </c>
      <c r="AC2137" s="177" t="s">
        <v>1582</v>
      </c>
      <c r="AD2137" s="177" t="s">
        <v>9105</v>
      </c>
      <c r="AE2137" s="177" t="s">
        <v>524</v>
      </c>
      <c r="AQ2137" s="177" t="s">
        <v>9095</v>
      </c>
      <c r="AT2137" s="177"/>
      <c r="AU2137" s="177"/>
      <c r="AV2137" s="177"/>
      <c r="AW2137" s="177"/>
    </row>
    <row r="2138" spans="1:49">
      <c r="A2138" s="170" t="s">
        <v>8961</v>
      </c>
      <c r="B2138" s="177" t="s">
        <v>8962</v>
      </c>
      <c r="D2138" s="177" t="s">
        <v>508</v>
      </c>
      <c r="F2138" s="177" t="s">
        <v>9096</v>
      </c>
      <c r="G2138" s="177" t="s">
        <v>669</v>
      </c>
      <c r="I2138" s="177" t="s">
        <v>1028</v>
      </c>
      <c r="J2138" s="178">
        <v>44904</v>
      </c>
      <c r="K2138" s="178">
        <v>44904</v>
      </c>
      <c r="L2138" s="177" t="s">
        <v>513</v>
      </c>
      <c r="M2138" s="177" t="s">
        <v>9097</v>
      </c>
      <c r="N2138" s="177" t="s">
        <v>9089</v>
      </c>
      <c r="O2138" s="177" t="s">
        <v>195</v>
      </c>
      <c r="P2138" s="177" t="s">
        <v>1604</v>
      </c>
      <c r="R2138" s="177" t="s">
        <v>731</v>
      </c>
      <c r="S2138" s="177" t="s">
        <v>780</v>
      </c>
      <c r="T2138" s="177" t="s">
        <v>781</v>
      </c>
      <c r="U2138" s="177" t="s">
        <v>579</v>
      </c>
      <c r="V2138" s="177" t="s">
        <v>733</v>
      </c>
      <c r="X2138" s="177" t="s">
        <v>9098</v>
      </c>
      <c r="Z2138" s="177" t="s">
        <v>579</v>
      </c>
      <c r="AA2138" s="177" t="s">
        <v>8211</v>
      </c>
      <c r="AC2138" s="177" t="s">
        <v>1303</v>
      </c>
      <c r="AD2138" s="177" t="s">
        <v>9099</v>
      </c>
      <c r="AE2138" s="177" t="s">
        <v>9100</v>
      </c>
      <c r="AQ2138" s="177" t="s">
        <v>9101</v>
      </c>
      <c r="AT2138" s="177"/>
      <c r="AU2138" s="177"/>
      <c r="AV2138" s="177"/>
      <c r="AW2138" s="177"/>
    </row>
    <row r="2139" spans="1:49">
      <c r="A2139" s="170" t="s">
        <v>8961</v>
      </c>
      <c r="B2139" s="177" t="s">
        <v>8962</v>
      </c>
      <c r="D2139" s="177" t="s">
        <v>508</v>
      </c>
      <c r="E2139" s="177" t="s">
        <v>709</v>
      </c>
      <c r="F2139" s="177" t="s">
        <v>9106</v>
      </c>
      <c r="G2139" s="177" t="s">
        <v>729</v>
      </c>
      <c r="I2139" s="177" t="s">
        <v>2018</v>
      </c>
      <c r="J2139" s="178">
        <v>45019</v>
      </c>
      <c r="K2139" s="178">
        <v>45019</v>
      </c>
      <c r="L2139" s="177" t="s">
        <v>550</v>
      </c>
      <c r="M2139" s="177" t="s">
        <v>9107</v>
      </c>
      <c r="N2139" s="177" t="s">
        <v>9107</v>
      </c>
      <c r="O2139" s="177" t="s">
        <v>195</v>
      </c>
      <c r="P2139" s="177" t="s">
        <v>589</v>
      </c>
      <c r="R2139" s="177" t="s">
        <v>553</v>
      </c>
      <c r="S2139" s="177" t="s">
        <v>644</v>
      </c>
      <c r="T2139" s="177" t="s">
        <v>6725</v>
      </c>
      <c r="U2139" s="177" t="s">
        <v>579</v>
      </c>
      <c r="V2139" s="177" t="s">
        <v>6481</v>
      </c>
      <c r="W2139" s="177" t="s">
        <v>557</v>
      </c>
      <c r="X2139" s="177" t="s">
        <v>1043</v>
      </c>
      <c r="Z2139" s="177" t="s">
        <v>579</v>
      </c>
      <c r="AA2139" s="177" t="s">
        <v>1256</v>
      </c>
      <c r="AB2139" s="177" t="s">
        <v>1045</v>
      </c>
      <c r="AC2139" s="177" t="s">
        <v>1582</v>
      </c>
      <c r="AD2139" s="177" t="s">
        <v>9108</v>
      </c>
      <c r="AE2139" s="177" t="s">
        <v>524</v>
      </c>
      <c r="AF2139" s="177" t="s">
        <v>1049</v>
      </c>
      <c r="AQ2139" s="177" t="s">
        <v>9109</v>
      </c>
      <c r="AT2139" s="177"/>
      <c r="AU2139" s="177"/>
      <c r="AV2139" s="177"/>
      <c r="AW2139" s="177"/>
    </row>
    <row r="2140" spans="1:49">
      <c r="A2140" s="170" t="s">
        <v>8961</v>
      </c>
      <c r="B2140" s="177" t="s">
        <v>8962</v>
      </c>
      <c r="D2140" s="177" t="s">
        <v>508</v>
      </c>
      <c r="E2140" s="177" t="s">
        <v>719</v>
      </c>
      <c r="F2140" s="177" t="s">
        <v>9110</v>
      </c>
      <c r="G2140" s="177" t="s">
        <v>3964</v>
      </c>
      <c r="I2140" s="177" t="s">
        <v>924</v>
      </c>
      <c r="J2140" s="178">
        <v>45019</v>
      </c>
      <c r="K2140" s="178">
        <v>45019</v>
      </c>
      <c r="L2140" s="177" t="s">
        <v>550</v>
      </c>
      <c r="M2140" s="177" t="s">
        <v>9107</v>
      </c>
      <c r="N2140" s="177" t="s">
        <v>9107</v>
      </c>
      <c r="O2140" s="177" t="s">
        <v>195</v>
      </c>
      <c r="P2140" s="177" t="s">
        <v>589</v>
      </c>
      <c r="Q2140" s="177" t="s">
        <v>6593</v>
      </c>
      <c r="R2140" s="177" t="s">
        <v>600</v>
      </c>
      <c r="S2140" s="177" t="s">
        <v>601</v>
      </c>
      <c r="T2140" s="177" t="s">
        <v>8991</v>
      </c>
      <c r="U2140" s="177" t="s">
        <v>702</v>
      </c>
      <c r="V2140" s="177" t="s">
        <v>713</v>
      </c>
      <c r="X2140" s="177" t="s">
        <v>943</v>
      </c>
      <c r="Y2140" s="177" t="s">
        <v>674</v>
      </c>
      <c r="Z2140" s="177" t="s">
        <v>702</v>
      </c>
      <c r="AA2140" s="177" t="s">
        <v>715</v>
      </c>
      <c r="AB2140" s="170" t="s">
        <v>9111</v>
      </c>
      <c r="AC2140" s="177" t="s">
        <v>1079</v>
      </c>
      <c r="AD2140" s="177" t="s">
        <v>9112</v>
      </c>
      <c r="AE2140" s="177" t="s">
        <v>809</v>
      </c>
      <c r="AQ2140" s="177" t="s">
        <v>9113</v>
      </c>
      <c r="AT2140" s="177"/>
      <c r="AU2140" s="177"/>
      <c r="AV2140" s="177"/>
      <c r="AW2140" s="177"/>
    </row>
    <row r="2141" spans="1:49">
      <c r="A2141" s="170" t="s">
        <v>8961</v>
      </c>
      <c r="B2141" s="177" t="s">
        <v>8962</v>
      </c>
      <c r="D2141" s="177" t="s">
        <v>508</v>
      </c>
      <c r="E2141" s="177" t="s">
        <v>1160</v>
      </c>
      <c r="F2141" s="177" t="s">
        <v>9114</v>
      </c>
      <c r="G2141" s="177" t="s">
        <v>9115</v>
      </c>
      <c r="I2141" s="177" t="s">
        <v>924</v>
      </c>
      <c r="J2141" s="181" t="s">
        <v>512</v>
      </c>
      <c r="K2141" s="178" t="s">
        <v>512</v>
      </c>
      <c r="L2141" s="177" t="s">
        <v>9116</v>
      </c>
      <c r="O2141" s="177" t="s">
        <v>190</v>
      </c>
      <c r="P2141" s="177" t="s">
        <v>2464</v>
      </c>
      <c r="Q2141" s="177" t="s">
        <v>1134</v>
      </c>
      <c r="AQ2141" s="177"/>
      <c r="AT2141" s="177"/>
      <c r="AU2141" s="177"/>
      <c r="AV2141" s="177"/>
      <c r="AW2141" s="177"/>
    </row>
    <row r="2142" spans="1:49">
      <c r="A2142" s="170" t="s">
        <v>8961</v>
      </c>
      <c r="B2142" s="177" t="s">
        <v>8962</v>
      </c>
      <c r="D2142" s="177" t="s">
        <v>508</v>
      </c>
      <c r="E2142" s="177" t="s">
        <v>1166</v>
      </c>
      <c r="F2142" s="177" t="s">
        <v>9117</v>
      </c>
      <c r="G2142" s="177" t="s">
        <v>1732</v>
      </c>
      <c r="I2142" s="177" t="s">
        <v>924</v>
      </c>
      <c r="J2142" s="181" t="s">
        <v>512</v>
      </c>
      <c r="K2142" s="178" t="s">
        <v>512</v>
      </c>
      <c r="L2142" s="177" t="s">
        <v>9116</v>
      </c>
      <c r="O2142" s="177" t="s">
        <v>190</v>
      </c>
      <c r="P2142" s="177" t="s">
        <v>2464</v>
      </c>
      <c r="Q2142" s="177" t="s">
        <v>1159</v>
      </c>
      <c r="AQ2142" s="177"/>
      <c r="AT2142" s="177"/>
      <c r="AU2142" s="177"/>
      <c r="AV2142" s="177"/>
      <c r="AW2142" s="177"/>
    </row>
    <row r="2143" spans="1:49">
      <c r="A2143" s="170"/>
      <c r="B2143" s="177" t="s">
        <v>9118</v>
      </c>
      <c r="C2143" s="177" t="s">
        <v>9119</v>
      </c>
      <c r="D2143" s="177" t="s">
        <v>610</v>
      </c>
      <c r="E2143" s="177" t="s">
        <v>661</v>
      </c>
      <c r="F2143" s="177" t="s">
        <v>9120</v>
      </c>
      <c r="I2143" s="177" t="s">
        <v>1647</v>
      </c>
      <c r="J2143" s="178">
        <v>41078</v>
      </c>
      <c r="K2143" s="178">
        <v>41078</v>
      </c>
      <c r="L2143" s="177" t="s">
        <v>550</v>
      </c>
      <c r="M2143" s="177" t="s">
        <v>9121</v>
      </c>
      <c r="N2143" s="177" t="s">
        <v>9121</v>
      </c>
      <c r="O2143" s="177" t="s">
        <v>195</v>
      </c>
      <c r="P2143" s="177" t="s">
        <v>1193</v>
      </c>
      <c r="R2143" s="177" t="s">
        <v>600</v>
      </c>
      <c r="S2143" s="177" t="s">
        <v>601</v>
      </c>
      <c r="T2143" s="177" t="s">
        <v>764</v>
      </c>
      <c r="U2143" s="177" t="s">
        <v>712</v>
      </c>
      <c r="V2143" s="177" t="s">
        <v>2024</v>
      </c>
      <c r="X2143" s="177" t="s">
        <v>943</v>
      </c>
      <c r="Y2143" s="177" t="s">
        <v>891</v>
      </c>
      <c r="Z2143" s="177" t="s">
        <v>712</v>
      </c>
      <c r="AA2143" s="177" t="s">
        <v>1084</v>
      </c>
      <c r="AC2143" s="177" t="s">
        <v>3505</v>
      </c>
      <c r="AD2143" s="177" t="s">
        <v>9122</v>
      </c>
      <c r="AE2143" s="177" t="s">
        <v>583</v>
      </c>
      <c r="AQ2143" s="177"/>
      <c r="AT2143" s="177"/>
      <c r="AU2143" s="177"/>
      <c r="AV2143" s="177"/>
      <c r="AW2143" s="177"/>
    </row>
    <row r="2144" spans="1:49">
      <c r="A2144" s="170"/>
      <c r="B2144" s="177" t="s">
        <v>9118</v>
      </c>
      <c r="C2144" s="177" t="s">
        <v>9119</v>
      </c>
      <c r="D2144" s="177" t="s">
        <v>610</v>
      </c>
      <c r="E2144" s="177" t="s">
        <v>669</v>
      </c>
      <c r="F2144" s="177" t="s">
        <v>9123</v>
      </c>
      <c r="I2144" s="177" t="s">
        <v>1647</v>
      </c>
      <c r="J2144" s="178">
        <v>41078</v>
      </c>
      <c r="K2144" s="178">
        <v>41078</v>
      </c>
      <c r="L2144" s="177" t="s">
        <v>550</v>
      </c>
      <c r="M2144" s="177" t="s">
        <v>9121</v>
      </c>
      <c r="N2144" s="177" t="s">
        <v>9121</v>
      </c>
      <c r="O2144" s="177" t="s">
        <v>195</v>
      </c>
      <c r="P2144" s="177" t="s">
        <v>589</v>
      </c>
      <c r="R2144" s="177" t="s">
        <v>600</v>
      </c>
      <c r="S2144" s="177" t="s">
        <v>601</v>
      </c>
      <c r="U2144" s="177" t="s">
        <v>555</v>
      </c>
      <c r="V2144" s="177" t="s">
        <v>4290</v>
      </c>
      <c r="X2144" s="177" t="s">
        <v>943</v>
      </c>
      <c r="Y2144" s="177" t="s">
        <v>674</v>
      </c>
      <c r="Z2144" s="177" t="s">
        <v>555</v>
      </c>
      <c r="AA2144" s="177" t="s">
        <v>4291</v>
      </c>
      <c r="AB2144" s="177" t="s">
        <v>751</v>
      </c>
      <c r="AQ2144" s="177" t="s">
        <v>893</v>
      </c>
      <c r="AT2144" s="177"/>
      <c r="AU2144" s="177"/>
      <c r="AV2144" s="177"/>
      <c r="AW2144" s="177"/>
    </row>
    <row r="2145" spans="1:58">
      <c r="A2145" s="170"/>
      <c r="B2145" s="177" t="s">
        <v>9118</v>
      </c>
      <c r="C2145" s="177" t="s">
        <v>9119</v>
      </c>
      <c r="D2145" s="177" t="s">
        <v>610</v>
      </c>
      <c r="E2145" s="177" t="s">
        <v>685</v>
      </c>
      <c r="F2145" s="177" t="s">
        <v>9124</v>
      </c>
      <c r="I2145" s="177" t="s">
        <v>1647</v>
      </c>
      <c r="J2145" s="178">
        <v>41078</v>
      </c>
      <c r="K2145" s="178">
        <v>41078</v>
      </c>
      <c r="L2145" s="177" t="s">
        <v>550</v>
      </c>
      <c r="M2145" s="177" t="s">
        <v>9121</v>
      </c>
      <c r="N2145" s="177" t="s">
        <v>9121</v>
      </c>
      <c r="O2145" s="177" t="s">
        <v>195</v>
      </c>
      <c r="P2145" s="177" t="s">
        <v>887</v>
      </c>
      <c r="Q2145" s="177" t="s">
        <v>888</v>
      </c>
      <c r="R2145" s="177" t="s">
        <v>600</v>
      </c>
      <c r="S2145" s="177" t="s">
        <v>601</v>
      </c>
      <c r="T2145" s="177" t="s">
        <v>805</v>
      </c>
      <c r="U2145" s="177" t="s">
        <v>646</v>
      </c>
      <c r="V2145" s="177" t="s">
        <v>1000</v>
      </c>
      <c r="X2145" s="177" t="s">
        <v>943</v>
      </c>
      <c r="Y2145" s="177" t="s">
        <v>674</v>
      </c>
      <c r="Z2145" s="177" t="s">
        <v>646</v>
      </c>
      <c r="AA2145" s="177" t="s">
        <v>1002</v>
      </c>
      <c r="AC2145" s="177" t="s">
        <v>3501</v>
      </c>
      <c r="AD2145" s="177" t="s">
        <v>9125</v>
      </c>
      <c r="AE2145" s="177" t="s">
        <v>526</v>
      </c>
      <c r="AQ2145" s="177"/>
      <c r="AT2145" s="177"/>
      <c r="AU2145" s="177"/>
      <c r="AV2145" s="177"/>
      <c r="AW2145" s="177"/>
    </row>
    <row r="2146" spans="1:58">
      <c r="A2146" s="170"/>
      <c r="B2146" s="177" t="s">
        <v>9118</v>
      </c>
      <c r="C2146" s="177" t="s">
        <v>9119</v>
      </c>
      <c r="D2146" s="177" t="s">
        <v>610</v>
      </c>
      <c r="E2146" s="177" t="s">
        <v>704</v>
      </c>
      <c r="F2146" s="177" t="s">
        <v>9126</v>
      </c>
      <c r="I2146" s="177" t="s">
        <v>1647</v>
      </c>
      <c r="J2146" s="178">
        <v>41078</v>
      </c>
      <c r="K2146" s="178">
        <v>41078</v>
      </c>
      <c r="L2146" s="177" t="s">
        <v>550</v>
      </c>
      <c r="M2146" s="177" t="s">
        <v>9121</v>
      </c>
      <c r="N2146" s="177" t="s">
        <v>9121</v>
      </c>
      <c r="O2146" s="177" t="s">
        <v>280</v>
      </c>
      <c r="P2146" s="177" t="s">
        <v>699</v>
      </c>
      <c r="R2146" s="177" t="s">
        <v>700</v>
      </c>
      <c r="S2146" s="177" t="s">
        <v>701</v>
      </c>
      <c r="T2146" s="177" t="s">
        <v>739</v>
      </c>
      <c r="U2146" s="177" t="s">
        <v>646</v>
      </c>
      <c r="V2146" s="177" t="s">
        <v>2198</v>
      </c>
      <c r="W2146" s="177" t="s">
        <v>9127</v>
      </c>
      <c r="X2146" s="177" t="s">
        <v>2200</v>
      </c>
      <c r="AQ2146" s="177"/>
      <c r="AT2146" s="177"/>
      <c r="AU2146" s="177"/>
      <c r="AV2146" s="177"/>
      <c r="AW2146" s="177"/>
    </row>
    <row r="2147" spans="1:58">
      <c r="A2147" s="170"/>
      <c r="B2147" s="177" t="s">
        <v>9118</v>
      </c>
      <c r="C2147" s="177" t="s">
        <v>9119</v>
      </c>
      <c r="D2147" s="177" t="s">
        <v>610</v>
      </c>
      <c r="E2147" s="177" t="s">
        <v>704</v>
      </c>
      <c r="F2147" s="177" t="s">
        <v>9128</v>
      </c>
      <c r="I2147" s="177" t="s">
        <v>1647</v>
      </c>
      <c r="J2147" s="178">
        <v>41078</v>
      </c>
      <c r="K2147" s="178">
        <v>41078</v>
      </c>
      <c r="L2147" s="177" t="s">
        <v>901</v>
      </c>
      <c r="M2147" s="177">
        <v>12011001</v>
      </c>
      <c r="N2147" s="177" t="s">
        <v>9121</v>
      </c>
      <c r="O2147" s="177" t="s">
        <v>324</v>
      </c>
      <c r="P2147" s="177" t="s">
        <v>903</v>
      </c>
      <c r="R2147" s="177" t="s">
        <v>904</v>
      </c>
      <c r="S2147" s="177" t="s">
        <v>905</v>
      </c>
      <c r="U2147" s="177" t="s">
        <v>2203</v>
      </c>
      <c r="V2147" s="177" t="s">
        <v>2013</v>
      </c>
      <c r="W2147" s="177" t="s">
        <v>908</v>
      </c>
      <c r="Y2147" s="177" t="s">
        <v>908</v>
      </c>
      <c r="AB2147" s="177" t="s">
        <v>910</v>
      </c>
      <c r="AC2147" s="177">
        <v>2000</v>
      </c>
      <c r="AD2147" s="177" t="s">
        <v>911</v>
      </c>
      <c r="AE2147" s="177">
        <v>775</v>
      </c>
      <c r="AF2147" s="177" t="s">
        <v>912</v>
      </c>
      <c r="AG2147" s="177" t="s">
        <v>908</v>
      </c>
      <c r="AH2147" s="177" t="s">
        <v>2867</v>
      </c>
      <c r="AI2147" s="177" t="s">
        <v>908</v>
      </c>
      <c r="AK2147" s="177" t="s">
        <v>908</v>
      </c>
      <c r="AL2147" s="177">
        <v>480</v>
      </c>
      <c r="AQ2147" s="177"/>
      <c r="AT2147" s="177"/>
      <c r="AU2147" s="177"/>
      <c r="AV2147" s="177"/>
      <c r="AW2147" s="177"/>
    </row>
    <row r="2148" spans="1:58">
      <c r="A2148" s="170"/>
      <c r="B2148" s="177" t="s">
        <v>9118</v>
      </c>
      <c r="C2148" s="177" t="s">
        <v>9119</v>
      </c>
      <c r="D2148" s="177" t="s">
        <v>610</v>
      </c>
      <c r="E2148" s="177" t="s">
        <v>709</v>
      </c>
      <c r="F2148" s="177" t="s">
        <v>9129</v>
      </c>
      <c r="I2148" s="177" t="s">
        <v>1647</v>
      </c>
      <c r="J2148" s="178">
        <v>41078</v>
      </c>
      <c r="K2148" s="178">
        <v>41078</v>
      </c>
      <c r="L2148" s="177" t="s">
        <v>550</v>
      </c>
      <c r="M2148" s="177" t="s">
        <v>9121</v>
      </c>
      <c r="N2148" s="177" t="s">
        <v>9121</v>
      </c>
      <c r="O2148" s="177" t="s">
        <v>195</v>
      </c>
      <c r="P2148" s="177" t="s">
        <v>1816</v>
      </c>
      <c r="R2148" s="177" t="s">
        <v>600</v>
      </c>
      <c r="S2148" s="177" t="s">
        <v>601</v>
      </c>
      <c r="T2148" s="177" t="s">
        <v>555</v>
      </c>
      <c r="U2148" s="177" t="s">
        <v>742</v>
      </c>
      <c r="V2148" s="177" t="s">
        <v>2367</v>
      </c>
      <c r="X2148" s="177" t="s">
        <v>943</v>
      </c>
      <c r="Y2148" s="177" t="s">
        <v>674</v>
      </c>
      <c r="Z2148" s="177" t="s">
        <v>742</v>
      </c>
      <c r="AA2148" s="177" t="s">
        <v>1399</v>
      </c>
      <c r="AC2148" s="177" t="s">
        <v>3501</v>
      </c>
      <c r="AD2148" s="177" t="s">
        <v>9130</v>
      </c>
      <c r="AE2148" s="177" t="s">
        <v>526</v>
      </c>
      <c r="AQ2148" s="177"/>
      <c r="AT2148" s="177"/>
      <c r="AU2148" s="177"/>
      <c r="AV2148" s="177"/>
      <c r="AW2148" s="177"/>
    </row>
    <row r="2149" spans="1:58">
      <c r="A2149" s="170"/>
      <c r="B2149" s="177" t="s">
        <v>9118</v>
      </c>
      <c r="C2149" s="177" t="s">
        <v>9119</v>
      </c>
      <c r="D2149" s="177" t="s">
        <v>610</v>
      </c>
      <c r="E2149" s="177" t="s">
        <v>719</v>
      </c>
      <c r="F2149" s="177" t="s">
        <v>9131</v>
      </c>
      <c r="I2149" s="177" t="s">
        <v>1647</v>
      </c>
      <c r="J2149" s="178">
        <v>41078</v>
      </c>
      <c r="K2149" s="178">
        <v>41078</v>
      </c>
      <c r="L2149" s="177" t="s">
        <v>550</v>
      </c>
      <c r="M2149" s="177" t="s">
        <v>9121</v>
      </c>
      <c r="N2149" s="177" t="s">
        <v>9121</v>
      </c>
      <c r="O2149" s="177" t="s">
        <v>195</v>
      </c>
      <c r="P2149" s="177" t="s">
        <v>1816</v>
      </c>
      <c r="R2149" s="177" t="s">
        <v>600</v>
      </c>
      <c r="S2149" s="177" t="s">
        <v>601</v>
      </c>
      <c r="T2149" s="177" t="s">
        <v>555</v>
      </c>
      <c r="U2149" s="177" t="s">
        <v>742</v>
      </c>
      <c r="V2149" s="177" t="s">
        <v>2367</v>
      </c>
      <c r="X2149" s="177" t="s">
        <v>943</v>
      </c>
      <c r="Y2149" s="177" t="s">
        <v>674</v>
      </c>
      <c r="Z2149" s="177" t="s">
        <v>742</v>
      </c>
      <c r="AA2149" s="177" t="s">
        <v>1399</v>
      </c>
      <c r="AC2149" s="177" t="s">
        <v>3501</v>
      </c>
      <c r="AD2149" s="177" t="s">
        <v>9132</v>
      </c>
      <c r="AE2149" s="177" t="s">
        <v>526</v>
      </c>
      <c r="AQ2149" s="177"/>
      <c r="AT2149" s="177"/>
      <c r="AU2149" s="177"/>
      <c r="AV2149" s="177"/>
      <c r="AW2149" s="177"/>
    </row>
    <row r="2150" spans="1:58">
      <c r="A2150" s="170"/>
      <c r="B2150" s="177" t="s">
        <v>9133</v>
      </c>
      <c r="D2150" s="177" t="s">
        <v>508</v>
      </c>
      <c r="E2150" s="177" t="s">
        <v>661</v>
      </c>
      <c r="F2150" s="177" t="s">
        <v>9134</v>
      </c>
      <c r="I2150" s="177" t="s">
        <v>1891</v>
      </c>
      <c r="J2150" s="181" t="s">
        <v>512</v>
      </c>
      <c r="K2150" s="178" t="s">
        <v>512</v>
      </c>
      <c r="L2150" s="177" t="s">
        <v>550</v>
      </c>
      <c r="M2150" s="177" t="s">
        <v>9135</v>
      </c>
      <c r="N2150" s="177" t="s">
        <v>9135</v>
      </c>
      <c r="O2150" s="177" t="s">
        <v>195</v>
      </c>
      <c r="P2150" s="177" t="s">
        <v>589</v>
      </c>
      <c r="S2150" s="177" t="s">
        <v>644</v>
      </c>
      <c r="U2150" s="177" t="s">
        <v>702</v>
      </c>
      <c r="V2150" s="177" t="s">
        <v>1299</v>
      </c>
      <c r="W2150" s="177" t="s">
        <v>1936</v>
      </c>
      <c r="Z2150" s="177" t="s">
        <v>702</v>
      </c>
      <c r="AF2150" s="177" t="s">
        <v>651</v>
      </c>
      <c r="AQ2150" s="177" t="s">
        <v>9136</v>
      </c>
      <c r="AT2150" s="177"/>
      <c r="AU2150" s="177"/>
      <c r="AV2150" s="177"/>
      <c r="AW2150" s="177"/>
    </row>
    <row r="2151" spans="1:58">
      <c r="A2151" s="170"/>
      <c r="B2151" s="177" t="s">
        <v>9133</v>
      </c>
      <c r="D2151" s="177" t="s">
        <v>508</v>
      </c>
      <c r="E2151" s="177" t="s">
        <v>661</v>
      </c>
      <c r="F2151" s="177" t="s">
        <v>9137</v>
      </c>
      <c r="I2151" s="177" t="s">
        <v>1891</v>
      </c>
      <c r="J2151" s="181" t="s">
        <v>512</v>
      </c>
      <c r="K2151" s="178" t="s">
        <v>512</v>
      </c>
      <c r="L2151" s="177" t="s">
        <v>513</v>
      </c>
      <c r="M2151" s="177" t="s">
        <v>9138</v>
      </c>
      <c r="N2151" s="177" t="s">
        <v>9135</v>
      </c>
      <c r="O2151" s="177" t="s">
        <v>437</v>
      </c>
      <c r="P2151" s="177" t="s">
        <v>533</v>
      </c>
      <c r="R2151" s="177" t="s">
        <v>533</v>
      </c>
      <c r="S2151" s="177" t="s">
        <v>534</v>
      </c>
      <c r="U2151" s="177" t="s">
        <v>1589</v>
      </c>
      <c r="V2151" s="177" t="s">
        <v>6725</v>
      </c>
      <c r="W2151" s="177" t="s">
        <v>995</v>
      </c>
      <c r="X2151" s="177" t="s">
        <v>2724</v>
      </c>
      <c r="AQ2151" s="177" t="s">
        <v>893</v>
      </c>
      <c r="AT2151" s="177"/>
      <c r="AU2151" s="177"/>
      <c r="AV2151" s="177"/>
      <c r="AW2151" s="177"/>
      <c r="BA2151" s="177" t="s">
        <v>9139</v>
      </c>
      <c r="BF2151" s="177" t="s">
        <v>9140</v>
      </c>
    </row>
    <row r="2152" spans="1:58">
      <c r="A2152" s="170" t="s">
        <v>9141</v>
      </c>
      <c r="B2152" s="189" t="s">
        <v>9142</v>
      </c>
      <c r="D2152" s="177" t="s">
        <v>508</v>
      </c>
      <c r="E2152" s="177" t="s">
        <v>661</v>
      </c>
      <c r="F2152" s="177" t="s">
        <v>9143</v>
      </c>
      <c r="I2152" s="177" t="s">
        <v>777</v>
      </c>
      <c r="J2152" s="178">
        <v>43875</v>
      </c>
      <c r="K2152" s="178">
        <v>43875</v>
      </c>
      <c r="L2152" s="177" t="s">
        <v>550</v>
      </c>
      <c r="M2152" s="177" t="s">
        <v>9144</v>
      </c>
      <c r="N2152" s="177" t="s">
        <v>9144</v>
      </c>
      <c r="O2152" s="177" t="s">
        <v>195</v>
      </c>
      <c r="P2152" s="177" t="s">
        <v>552</v>
      </c>
      <c r="Q2152" s="177" t="s">
        <v>110</v>
      </c>
      <c r="R2152" s="177" t="s">
        <v>553</v>
      </c>
      <c r="S2152" s="177" t="s">
        <v>1611</v>
      </c>
      <c r="T2152" s="177" t="s">
        <v>9145</v>
      </c>
      <c r="U2152" s="177" t="s">
        <v>646</v>
      </c>
      <c r="V2152" s="177" t="s">
        <v>9146</v>
      </c>
      <c r="W2152" s="177" t="s">
        <v>656</v>
      </c>
      <c r="X2152" s="177" t="s">
        <v>734</v>
      </c>
      <c r="Z2152" s="177" t="s">
        <v>646</v>
      </c>
      <c r="AA2152" s="177" t="s">
        <v>9147</v>
      </c>
      <c r="AB2152" s="177" t="s">
        <v>1045</v>
      </c>
      <c r="AC2152" s="177" t="s">
        <v>9148</v>
      </c>
      <c r="AE2152" s="177" t="s">
        <v>1064</v>
      </c>
      <c r="AF2152" s="177" t="s">
        <v>1049</v>
      </c>
      <c r="AQ2152" s="177" t="s">
        <v>9149</v>
      </c>
      <c r="AT2152" s="177"/>
      <c r="AU2152" s="177"/>
      <c r="AV2152" s="177"/>
      <c r="AW2152" s="177"/>
    </row>
    <row r="2153" spans="1:58">
      <c r="A2153" s="170" t="s">
        <v>9141</v>
      </c>
      <c r="B2153" s="189" t="s">
        <v>9142</v>
      </c>
      <c r="D2153" s="177" t="s">
        <v>508</v>
      </c>
      <c r="E2153" s="177" t="s">
        <v>669</v>
      </c>
      <c r="F2153" s="177" t="s">
        <v>9150</v>
      </c>
      <c r="I2153" s="177" t="s">
        <v>777</v>
      </c>
      <c r="J2153" s="178">
        <v>43875</v>
      </c>
      <c r="K2153" s="178">
        <v>43875</v>
      </c>
      <c r="L2153" s="177" t="s">
        <v>550</v>
      </c>
      <c r="M2153" s="177" t="s">
        <v>9144</v>
      </c>
      <c r="N2153" s="177" t="s">
        <v>9144</v>
      </c>
      <c r="O2153" s="177" t="s">
        <v>110</v>
      </c>
      <c r="R2153" s="177" t="s">
        <v>565</v>
      </c>
      <c r="S2153" s="177" t="s">
        <v>921</v>
      </c>
      <c r="T2153" s="177" t="s">
        <v>922</v>
      </c>
      <c r="U2153" s="177" t="s">
        <v>3317</v>
      </c>
      <c r="V2153" s="177" t="s">
        <v>9151</v>
      </c>
      <c r="W2153" s="177" t="s">
        <v>1904</v>
      </c>
      <c r="AA2153" s="177" t="s">
        <v>1964</v>
      </c>
      <c r="AB2153" s="177" t="s">
        <v>9152</v>
      </c>
      <c r="AC2153" s="177" t="s">
        <v>870</v>
      </c>
      <c r="AG2153" s="177" t="s">
        <v>9153</v>
      </c>
      <c r="AH2153" s="177" t="s">
        <v>9154</v>
      </c>
      <c r="AI2153" s="177" t="s">
        <v>1048</v>
      </c>
      <c r="AM2153" s="177" t="s">
        <v>2233</v>
      </c>
      <c r="AN2153" s="177" t="s">
        <v>9155</v>
      </c>
      <c r="AO2153" s="177" t="s">
        <v>1034</v>
      </c>
      <c r="AP2153" s="177" t="s">
        <v>2267</v>
      </c>
      <c r="AQ2153" s="177"/>
      <c r="AT2153" s="177" t="s">
        <v>9156</v>
      </c>
      <c r="AU2153" s="177" t="s">
        <v>809</v>
      </c>
      <c r="AV2153" s="177" t="s">
        <v>1854</v>
      </c>
      <c r="AW2153" s="177" t="s">
        <v>9157</v>
      </c>
      <c r="AX2153" s="177" t="s">
        <v>559</v>
      </c>
    </row>
    <row r="2154" spans="1:58">
      <c r="A2154" s="170" t="s">
        <v>9141</v>
      </c>
      <c r="B2154" s="177" t="s">
        <v>9142</v>
      </c>
      <c r="D2154" s="177" t="s">
        <v>508</v>
      </c>
      <c r="E2154" s="177" t="s">
        <v>597</v>
      </c>
      <c r="F2154" s="177" t="s">
        <v>9158</v>
      </c>
      <c r="I2154" s="177" t="s">
        <v>549</v>
      </c>
      <c r="J2154" s="181" t="s">
        <v>512</v>
      </c>
      <c r="K2154" s="178" t="s">
        <v>512</v>
      </c>
      <c r="L2154" s="177" t="s">
        <v>550</v>
      </c>
      <c r="M2154" s="177" t="s">
        <v>9159</v>
      </c>
      <c r="N2154" s="177" t="s">
        <v>9159</v>
      </c>
      <c r="O2154" s="177" t="s">
        <v>110</v>
      </c>
      <c r="R2154" s="177" t="s">
        <v>565</v>
      </c>
      <c r="S2154" s="177" t="s">
        <v>9160</v>
      </c>
      <c r="T2154" s="177" t="s">
        <v>929</v>
      </c>
      <c r="U2154" s="177" t="s">
        <v>9161</v>
      </c>
      <c r="V2154" s="177" t="s">
        <v>9162</v>
      </c>
      <c r="W2154" s="177" t="s">
        <v>1936</v>
      </c>
      <c r="AA2154" s="177" t="s">
        <v>2954</v>
      </c>
      <c r="AB2154" s="177" t="s">
        <v>9163</v>
      </c>
      <c r="AC2154" s="177" t="s">
        <v>583</v>
      </c>
      <c r="AM2154" s="177" t="s">
        <v>4837</v>
      </c>
      <c r="AN2154" s="177" t="s">
        <v>9164</v>
      </c>
      <c r="AO2154" s="177" t="s">
        <v>1034</v>
      </c>
      <c r="AP2154" s="177" t="s">
        <v>1939</v>
      </c>
      <c r="AQ2154" s="177" t="s">
        <v>9165</v>
      </c>
      <c r="AT2154" s="177" t="s">
        <v>9166</v>
      </c>
      <c r="AU2154" s="177" t="s">
        <v>2136</v>
      </c>
      <c r="AV2154" s="177"/>
      <c r="AW2154" s="177"/>
    </row>
    <row r="2155" spans="1:58">
      <c r="A2155" s="170"/>
      <c r="B2155" s="177" t="s">
        <v>9167</v>
      </c>
      <c r="D2155" s="177" t="s">
        <v>508</v>
      </c>
      <c r="E2155" s="177" t="s">
        <v>547</v>
      </c>
      <c r="F2155" s="177" t="s">
        <v>9168</v>
      </c>
      <c r="I2155" s="177" t="s">
        <v>531</v>
      </c>
      <c r="J2155" s="181" t="s">
        <v>512</v>
      </c>
      <c r="K2155" s="178" t="s">
        <v>512</v>
      </c>
      <c r="L2155" s="177" t="s">
        <v>550</v>
      </c>
      <c r="M2155" s="177" t="s">
        <v>9169</v>
      </c>
      <c r="N2155" s="177" t="s">
        <v>9169</v>
      </c>
      <c r="O2155" s="177" t="s">
        <v>195</v>
      </c>
      <c r="R2155" s="177" t="s">
        <v>553</v>
      </c>
      <c r="S2155" s="177" t="s">
        <v>644</v>
      </c>
      <c r="U2155" s="177" t="s">
        <v>646</v>
      </c>
      <c r="V2155" s="177" t="s">
        <v>9170</v>
      </c>
      <c r="W2155" s="177" t="s">
        <v>648</v>
      </c>
      <c r="Z2155" s="177" t="s">
        <v>646</v>
      </c>
      <c r="AF2155" s="177" t="s">
        <v>651</v>
      </c>
      <c r="AQ2155" s="177" t="s">
        <v>9171</v>
      </c>
      <c r="AT2155" s="177"/>
      <c r="AU2155" s="177"/>
      <c r="AV2155" s="177"/>
      <c r="AW2155" s="177"/>
    </row>
    <row r="2156" spans="1:58">
      <c r="A2156" s="170"/>
      <c r="B2156" s="177" t="s">
        <v>9167</v>
      </c>
      <c r="D2156" s="177" t="s">
        <v>508</v>
      </c>
      <c r="E2156" s="177" t="s">
        <v>587</v>
      </c>
      <c r="F2156" s="177" t="s">
        <v>9172</v>
      </c>
      <c r="I2156" s="177" t="s">
        <v>531</v>
      </c>
      <c r="J2156" s="181" t="s">
        <v>512</v>
      </c>
      <c r="K2156" s="178" t="s">
        <v>512</v>
      </c>
      <c r="L2156" s="177" t="s">
        <v>550</v>
      </c>
      <c r="M2156" s="177" t="s">
        <v>9169</v>
      </c>
      <c r="N2156" s="177" t="s">
        <v>9169</v>
      </c>
      <c r="O2156" s="177" t="s">
        <v>195</v>
      </c>
      <c r="R2156" s="177" t="s">
        <v>553</v>
      </c>
      <c r="S2156" s="177" t="s">
        <v>644</v>
      </c>
      <c r="U2156" s="177" t="s">
        <v>646</v>
      </c>
      <c r="AQ2156" s="177" t="s">
        <v>9173</v>
      </c>
      <c r="AT2156" s="177"/>
      <c r="AU2156" s="177"/>
      <c r="AV2156" s="177"/>
      <c r="AW2156" s="177"/>
    </row>
    <row r="2157" spans="1:58">
      <c r="A2157" s="170"/>
      <c r="B2157" s="177" t="s">
        <v>9167</v>
      </c>
      <c r="D2157" s="177" t="s">
        <v>508</v>
      </c>
      <c r="E2157" s="177" t="s">
        <v>597</v>
      </c>
      <c r="F2157" s="177" t="s">
        <v>9174</v>
      </c>
      <c r="I2157" s="177" t="s">
        <v>531</v>
      </c>
      <c r="J2157" s="181" t="s">
        <v>512</v>
      </c>
      <c r="K2157" s="178" t="s">
        <v>512</v>
      </c>
      <c r="L2157" s="177" t="s">
        <v>550</v>
      </c>
      <c r="M2157" s="177" t="s">
        <v>9169</v>
      </c>
      <c r="N2157" s="177" t="s">
        <v>9169</v>
      </c>
      <c r="O2157" s="177" t="s">
        <v>110</v>
      </c>
      <c r="R2157" s="177" t="s">
        <v>565</v>
      </c>
      <c r="S2157" s="177" t="s">
        <v>9175</v>
      </c>
      <c r="AQ2157" s="177" t="s">
        <v>683</v>
      </c>
      <c r="AT2157" s="177"/>
      <c r="AU2157" s="177"/>
      <c r="AV2157" s="177"/>
      <c r="AW2157" s="177"/>
    </row>
    <row r="2158" spans="1:58">
      <c r="A2158" s="170" t="s">
        <v>9176</v>
      </c>
      <c r="B2158" s="177" t="s">
        <v>9177</v>
      </c>
      <c r="D2158" s="177" t="s">
        <v>508</v>
      </c>
      <c r="E2158" s="177" t="s">
        <v>1628</v>
      </c>
      <c r="F2158" s="177" t="s">
        <v>9178</v>
      </c>
      <c r="I2158" s="177" t="s">
        <v>511</v>
      </c>
      <c r="J2158" s="181" t="s">
        <v>512</v>
      </c>
      <c r="K2158" s="178" t="s">
        <v>512</v>
      </c>
      <c r="L2158" s="177" t="s">
        <v>550</v>
      </c>
      <c r="M2158" s="177" t="s">
        <v>9179</v>
      </c>
      <c r="N2158" s="177" t="s">
        <v>9179</v>
      </c>
      <c r="O2158" s="177" t="s">
        <v>195</v>
      </c>
      <c r="P2158" s="177" t="s">
        <v>552</v>
      </c>
      <c r="R2158" s="177" t="s">
        <v>553</v>
      </c>
      <c r="S2158" s="177" t="s">
        <v>9180</v>
      </c>
      <c r="T2158" s="177" t="s">
        <v>9181</v>
      </c>
      <c r="U2158" s="177" t="s">
        <v>579</v>
      </c>
      <c r="W2158" s="177" t="s">
        <v>648</v>
      </c>
      <c r="Z2158" s="177" t="s">
        <v>579</v>
      </c>
      <c r="AC2158" s="177" t="s">
        <v>9182</v>
      </c>
      <c r="AD2158" s="177" t="s">
        <v>9183</v>
      </c>
      <c r="AE2158" s="177" t="s">
        <v>870</v>
      </c>
      <c r="AQ2158" s="177" t="s">
        <v>9184</v>
      </c>
      <c r="AT2158" s="177"/>
      <c r="AU2158" s="177"/>
      <c r="AV2158" s="177"/>
      <c r="AW2158" s="177"/>
    </row>
    <row r="2159" spans="1:58">
      <c r="A2159" s="170" t="s">
        <v>9176</v>
      </c>
      <c r="B2159" s="177" t="s">
        <v>9177</v>
      </c>
      <c r="D2159" s="177" t="s">
        <v>508</v>
      </c>
      <c r="E2159" s="170" t="s">
        <v>1632</v>
      </c>
      <c r="F2159" s="177" t="s">
        <v>9185</v>
      </c>
      <c r="I2159" s="177" t="s">
        <v>511</v>
      </c>
      <c r="J2159" s="181" t="s">
        <v>512</v>
      </c>
      <c r="K2159" s="178" t="s">
        <v>512</v>
      </c>
      <c r="L2159" s="177" t="s">
        <v>550</v>
      </c>
      <c r="M2159" s="177" t="s">
        <v>9179</v>
      </c>
      <c r="N2159" s="177" t="s">
        <v>9179</v>
      </c>
      <c r="O2159" s="177" t="s">
        <v>195</v>
      </c>
      <c r="P2159" s="177" t="s">
        <v>589</v>
      </c>
      <c r="R2159" s="177" t="s">
        <v>553</v>
      </c>
      <c r="S2159" s="177" t="s">
        <v>9180</v>
      </c>
      <c r="T2159" s="177" t="s">
        <v>590</v>
      </c>
      <c r="U2159" s="177" t="s">
        <v>579</v>
      </c>
      <c r="W2159" s="177" t="s">
        <v>648</v>
      </c>
      <c r="Z2159" s="177" t="s">
        <v>579</v>
      </c>
      <c r="AC2159" s="177" t="s">
        <v>657</v>
      </c>
      <c r="AD2159" s="177" t="s">
        <v>9186</v>
      </c>
      <c r="AE2159" s="177" t="s">
        <v>524</v>
      </c>
      <c r="AQ2159" s="177" t="s">
        <v>9184</v>
      </c>
      <c r="AT2159" s="177"/>
      <c r="AU2159" s="177"/>
      <c r="AV2159" s="177"/>
      <c r="AW2159" s="177"/>
    </row>
    <row r="2160" spans="1:58">
      <c r="A2160" s="170" t="s">
        <v>9176</v>
      </c>
      <c r="B2160" s="177" t="s">
        <v>9177</v>
      </c>
      <c r="D2160" s="177" t="s">
        <v>508</v>
      </c>
      <c r="E2160" s="177" t="s">
        <v>1877</v>
      </c>
      <c r="F2160" s="182" t="s">
        <v>9187</v>
      </c>
      <c r="I2160" s="177" t="s">
        <v>511</v>
      </c>
      <c r="J2160" s="181" t="s">
        <v>512</v>
      </c>
      <c r="K2160" s="178" t="s">
        <v>512</v>
      </c>
      <c r="L2160" s="177" t="s">
        <v>550</v>
      </c>
      <c r="M2160" s="182" t="s">
        <v>9179</v>
      </c>
      <c r="N2160" s="177" t="s">
        <v>9179</v>
      </c>
      <c r="O2160" s="177" t="s">
        <v>195</v>
      </c>
      <c r="P2160" s="177" t="s">
        <v>2593</v>
      </c>
      <c r="R2160" s="177" t="s">
        <v>600</v>
      </c>
      <c r="T2160" s="177" t="s">
        <v>2748</v>
      </c>
      <c r="U2160" s="177" t="s">
        <v>702</v>
      </c>
      <c r="Z2160" s="177" t="s">
        <v>702</v>
      </c>
      <c r="AC2160" s="177" t="s">
        <v>1872</v>
      </c>
      <c r="AD2160" s="177" t="s">
        <v>9188</v>
      </c>
      <c r="AE2160" s="177" t="s">
        <v>559</v>
      </c>
      <c r="AQ2160" s="177" t="s">
        <v>9189</v>
      </c>
      <c r="AT2160" s="177"/>
      <c r="AU2160" s="177"/>
      <c r="AV2160" s="177"/>
      <c r="AW2160" s="177"/>
    </row>
    <row r="2161" spans="1:68">
      <c r="A2161" s="170" t="s">
        <v>9176</v>
      </c>
      <c r="B2161" s="177" t="s">
        <v>9177</v>
      </c>
      <c r="D2161" s="177" t="s">
        <v>508</v>
      </c>
      <c r="E2161" s="177" t="s">
        <v>1639</v>
      </c>
      <c r="F2161" s="182" t="s">
        <v>9190</v>
      </c>
      <c r="I2161" s="177" t="s">
        <v>511</v>
      </c>
      <c r="J2161" s="181" t="s">
        <v>512</v>
      </c>
      <c r="K2161" s="178" t="s">
        <v>512</v>
      </c>
      <c r="L2161" s="177" t="s">
        <v>550</v>
      </c>
      <c r="M2161" s="182" t="s">
        <v>9179</v>
      </c>
      <c r="N2161" s="177" t="s">
        <v>9179</v>
      </c>
      <c r="O2161" s="177" t="s">
        <v>195</v>
      </c>
      <c r="P2161" s="177" t="s">
        <v>1023</v>
      </c>
      <c r="Q2161" s="177" t="s">
        <v>1879</v>
      </c>
      <c r="R2161" s="177" t="s">
        <v>600</v>
      </c>
      <c r="T2161" s="177" t="s">
        <v>2748</v>
      </c>
      <c r="U2161" s="177" t="s">
        <v>702</v>
      </c>
      <c r="Z2161" s="177" t="s">
        <v>702</v>
      </c>
      <c r="AC2161" s="177" t="s">
        <v>1872</v>
      </c>
      <c r="AD2161" s="177" t="s">
        <v>9191</v>
      </c>
      <c r="AE2161" s="177" t="s">
        <v>559</v>
      </c>
      <c r="AQ2161" s="177" t="s">
        <v>9189</v>
      </c>
      <c r="AT2161" s="177"/>
      <c r="AU2161" s="177"/>
      <c r="AV2161" s="177"/>
      <c r="AW2161" s="177"/>
    </row>
    <row r="2162" spans="1:68">
      <c r="A2162" s="170" t="s">
        <v>9176</v>
      </c>
      <c r="B2162" s="177" t="s">
        <v>9177</v>
      </c>
      <c r="D2162" s="177" t="s">
        <v>508</v>
      </c>
      <c r="E2162" s="177" t="s">
        <v>2111</v>
      </c>
      <c r="F2162" s="177" t="s">
        <v>9192</v>
      </c>
      <c r="I2162" s="177" t="s">
        <v>511</v>
      </c>
      <c r="J2162" s="181" t="s">
        <v>512</v>
      </c>
      <c r="K2162" s="178" t="s">
        <v>512</v>
      </c>
      <c r="L2162" s="177" t="s">
        <v>550</v>
      </c>
      <c r="M2162" s="177" t="s">
        <v>9179</v>
      </c>
      <c r="N2162" s="177" t="s">
        <v>9179</v>
      </c>
      <c r="O2162" s="177" t="s">
        <v>195</v>
      </c>
      <c r="P2162" s="177" t="s">
        <v>552</v>
      </c>
      <c r="Q2162" s="177" t="s">
        <v>110</v>
      </c>
      <c r="R2162" s="177" t="s">
        <v>553</v>
      </c>
      <c r="S2162" s="177" t="s">
        <v>9180</v>
      </c>
      <c r="U2162" s="177" t="s">
        <v>702</v>
      </c>
      <c r="W2162" s="177" t="s">
        <v>648</v>
      </c>
      <c r="Z2162" s="177" t="s">
        <v>702</v>
      </c>
      <c r="AQ2162" s="177" t="s">
        <v>9193</v>
      </c>
      <c r="AT2162" s="177"/>
      <c r="AU2162" s="177"/>
      <c r="AV2162" s="177"/>
      <c r="AW2162" s="177"/>
    </row>
    <row r="2163" spans="1:68">
      <c r="A2163" s="170" t="s">
        <v>9176</v>
      </c>
      <c r="B2163" s="177" t="s">
        <v>9177</v>
      </c>
      <c r="D2163" s="177" t="s">
        <v>508</v>
      </c>
      <c r="F2163" s="177" t="s">
        <v>9194</v>
      </c>
      <c r="I2163" s="177" t="s">
        <v>511</v>
      </c>
      <c r="J2163" s="181" t="s">
        <v>512</v>
      </c>
      <c r="K2163" s="178" t="s">
        <v>512</v>
      </c>
      <c r="L2163" s="177" t="s">
        <v>513</v>
      </c>
      <c r="M2163" s="177" t="s">
        <v>9194</v>
      </c>
      <c r="N2163" s="177" t="s">
        <v>9179</v>
      </c>
      <c r="O2163" s="177" t="s">
        <v>437</v>
      </c>
      <c r="P2163" s="177" t="s">
        <v>613</v>
      </c>
      <c r="R2163" s="177" t="s">
        <v>615</v>
      </c>
      <c r="S2163" s="177" t="s">
        <v>613</v>
      </c>
      <c r="U2163" s="177" t="s">
        <v>535</v>
      </c>
      <c r="V2163" s="177" t="s">
        <v>9195</v>
      </c>
      <c r="W2163" s="177" t="s">
        <v>617</v>
      </c>
      <c r="X2163" s="177" t="s">
        <v>714</v>
      </c>
      <c r="Y2163" s="177" t="s">
        <v>522</v>
      </c>
      <c r="Z2163" s="177" t="s">
        <v>9196</v>
      </c>
      <c r="AA2163" s="177" t="s">
        <v>524</v>
      </c>
      <c r="AB2163" s="177" t="s">
        <v>522</v>
      </c>
      <c r="AC2163" s="177" t="s">
        <v>9197</v>
      </c>
      <c r="AD2163" s="177" t="s">
        <v>524</v>
      </c>
      <c r="AE2163" s="177" t="s">
        <v>522</v>
      </c>
      <c r="AF2163" s="177" t="s">
        <v>9198</v>
      </c>
      <c r="AG2163" s="177" t="s">
        <v>524</v>
      </c>
      <c r="AQ2163" s="177"/>
      <c r="AT2163" s="177"/>
      <c r="AU2163" s="177"/>
      <c r="AV2163" s="177"/>
      <c r="AW2163" s="177"/>
      <c r="BJ2163" s="177" t="s">
        <v>9199</v>
      </c>
    </row>
    <row r="2164" spans="1:68">
      <c r="A2164" s="170" t="s">
        <v>9200</v>
      </c>
      <c r="B2164" s="177" t="s">
        <v>9201</v>
      </c>
      <c r="D2164" s="177" t="s">
        <v>508</v>
      </c>
      <c r="E2164" s="177" t="s">
        <v>547</v>
      </c>
      <c r="F2164" s="177" t="s">
        <v>9202</v>
      </c>
      <c r="I2164" s="177" t="s">
        <v>531</v>
      </c>
      <c r="J2164" s="181" t="s">
        <v>512</v>
      </c>
      <c r="K2164" s="178" t="s">
        <v>512</v>
      </c>
      <c r="L2164" s="177" t="s">
        <v>550</v>
      </c>
      <c r="M2164" s="177" t="s">
        <v>9203</v>
      </c>
      <c r="N2164" s="177" t="s">
        <v>9203</v>
      </c>
      <c r="O2164" s="177" t="s">
        <v>195</v>
      </c>
      <c r="P2164" s="177" t="s">
        <v>552</v>
      </c>
      <c r="R2164" s="177" t="s">
        <v>553</v>
      </c>
      <c r="S2164" s="177" t="s">
        <v>1611</v>
      </c>
      <c r="T2164" s="177" t="s">
        <v>2978</v>
      </c>
      <c r="U2164" s="177" t="s">
        <v>646</v>
      </c>
      <c r="V2164" s="177" t="s">
        <v>9204</v>
      </c>
      <c r="W2164" s="177" t="s">
        <v>648</v>
      </c>
      <c r="Z2164" s="177" t="s">
        <v>646</v>
      </c>
      <c r="AC2164" s="177" t="s">
        <v>657</v>
      </c>
      <c r="AD2164" s="177" t="s">
        <v>9205</v>
      </c>
      <c r="AE2164" s="177" t="s">
        <v>524</v>
      </c>
      <c r="AF2164" s="177" t="s">
        <v>651</v>
      </c>
      <c r="AQ2164" s="177" t="s">
        <v>652</v>
      </c>
      <c r="AT2164" s="177"/>
      <c r="AU2164" s="177"/>
      <c r="AV2164" s="177"/>
      <c r="AW2164" s="177"/>
    </row>
    <row r="2165" spans="1:68">
      <c r="A2165" s="170" t="s">
        <v>9200</v>
      </c>
      <c r="B2165" s="177" t="s">
        <v>9201</v>
      </c>
      <c r="D2165" s="177" t="s">
        <v>508</v>
      </c>
      <c r="E2165" s="177" t="s">
        <v>587</v>
      </c>
      <c r="F2165" s="177" t="s">
        <v>9206</v>
      </c>
      <c r="I2165" s="177" t="s">
        <v>531</v>
      </c>
      <c r="J2165" s="181" t="s">
        <v>512</v>
      </c>
      <c r="K2165" s="178" t="s">
        <v>512</v>
      </c>
      <c r="L2165" s="177" t="s">
        <v>550</v>
      </c>
      <c r="M2165" s="177" t="s">
        <v>9203</v>
      </c>
      <c r="N2165" s="177" t="s">
        <v>9203</v>
      </c>
      <c r="O2165" s="177" t="s">
        <v>195</v>
      </c>
      <c r="P2165" s="177" t="s">
        <v>589</v>
      </c>
      <c r="R2165" s="177" t="s">
        <v>553</v>
      </c>
      <c r="S2165" s="177" t="s">
        <v>1611</v>
      </c>
      <c r="T2165" s="177" t="s">
        <v>3104</v>
      </c>
      <c r="U2165" s="177" t="s">
        <v>646</v>
      </c>
      <c r="V2165" s="177" t="s">
        <v>9207</v>
      </c>
      <c r="W2165" s="177" t="s">
        <v>656</v>
      </c>
      <c r="Z2165" s="177" t="s">
        <v>646</v>
      </c>
      <c r="AC2165" s="177" t="s">
        <v>9208</v>
      </c>
      <c r="AD2165" s="177" t="s">
        <v>9209</v>
      </c>
      <c r="AE2165" s="177" t="s">
        <v>1064</v>
      </c>
      <c r="AF2165" s="177" t="s">
        <v>651</v>
      </c>
      <c r="AQ2165" s="177" t="s">
        <v>9210</v>
      </c>
      <c r="AT2165" s="177"/>
      <c r="AU2165" s="177"/>
      <c r="AV2165" s="177"/>
      <c r="AW2165" s="177"/>
    </row>
    <row r="2166" spans="1:68">
      <c r="A2166" s="170" t="s">
        <v>9200</v>
      </c>
      <c r="B2166" s="177" t="s">
        <v>9201</v>
      </c>
      <c r="D2166" s="177" t="s">
        <v>508</v>
      </c>
      <c r="E2166" s="177" t="s">
        <v>597</v>
      </c>
      <c r="F2166" s="177" t="s">
        <v>9211</v>
      </c>
      <c r="I2166" s="177" t="s">
        <v>531</v>
      </c>
      <c r="J2166" s="181" t="s">
        <v>512</v>
      </c>
      <c r="K2166" s="178" t="s">
        <v>512</v>
      </c>
      <c r="L2166" s="177" t="s">
        <v>550</v>
      </c>
      <c r="M2166" s="177" t="s">
        <v>9203</v>
      </c>
      <c r="N2166" s="177" t="s">
        <v>9203</v>
      </c>
      <c r="O2166" s="177" t="s">
        <v>110</v>
      </c>
      <c r="R2166" s="177" t="s">
        <v>565</v>
      </c>
      <c r="S2166" s="177" t="s">
        <v>1994</v>
      </c>
      <c r="T2166" s="177" t="s">
        <v>4015</v>
      </c>
      <c r="U2166" s="177" t="s">
        <v>9212</v>
      </c>
      <c r="V2166" s="177" t="s">
        <v>9213</v>
      </c>
      <c r="W2166" s="177" t="s">
        <v>3416</v>
      </c>
      <c r="X2166" s="177" t="s">
        <v>632</v>
      </c>
      <c r="Y2166" s="177" t="s">
        <v>9214</v>
      </c>
      <c r="Z2166" s="177" t="s">
        <v>3416</v>
      </c>
      <c r="AA2166" s="177" t="s">
        <v>9215</v>
      </c>
      <c r="AB2166" s="177" t="s">
        <v>9216</v>
      </c>
      <c r="AC2166" s="177" t="s">
        <v>9217</v>
      </c>
      <c r="AD2166" s="177" t="s">
        <v>635</v>
      </c>
      <c r="AE2166" s="177" t="s">
        <v>9218</v>
      </c>
      <c r="AF2166" s="177" t="s">
        <v>583</v>
      </c>
      <c r="AM2166" s="177" t="s">
        <v>2855</v>
      </c>
      <c r="AN2166" s="177" t="s">
        <v>9219</v>
      </c>
      <c r="AO2166" s="177" t="s">
        <v>1034</v>
      </c>
      <c r="AP2166" s="177" t="s">
        <v>3937</v>
      </c>
      <c r="AQ2166" s="177" t="s">
        <v>9220</v>
      </c>
      <c r="AT2166" s="177" t="s">
        <v>9221</v>
      </c>
      <c r="AU2166" s="177" t="s">
        <v>559</v>
      </c>
      <c r="AV2166" s="177" t="s">
        <v>8897</v>
      </c>
      <c r="AW2166" s="177" t="s">
        <v>9222</v>
      </c>
      <c r="AX2166" s="177" t="s">
        <v>642</v>
      </c>
      <c r="BN2166" s="177" t="s">
        <v>2432</v>
      </c>
      <c r="BO2166" s="177" t="s">
        <v>9223</v>
      </c>
      <c r="BP2166" s="177" t="s">
        <v>694</v>
      </c>
    </row>
    <row r="2167" spans="1:68">
      <c r="A2167" s="170" t="s">
        <v>9224</v>
      </c>
      <c r="B2167" s="177" t="s">
        <v>9225</v>
      </c>
      <c r="D2167" s="177" t="s">
        <v>508</v>
      </c>
      <c r="E2167" s="177" t="s">
        <v>547</v>
      </c>
      <c r="F2167" s="177" t="s">
        <v>9226</v>
      </c>
      <c r="I2167" s="177" t="s">
        <v>1891</v>
      </c>
      <c r="J2167" s="181" t="s">
        <v>512</v>
      </c>
      <c r="K2167" s="178" t="s">
        <v>512</v>
      </c>
      <c r="L2167" s="177" t="s">
        <v>550</v>
      </c>
      <c r="M2167" s="177" t="s">
        <v>9227</v>
      </c>
      <c r="N2167" s="177" t="s">
        <v>9227</v>
      </c>
      <c r="O2167" s="177" t="s">
        <v>195</v>
      </c>
      <c r="P2167" s="177" t="s">
        <v>552</v>
      </c>
      <c r="R2167" s="177" t="s">
        <v>553</v>
      </c>
      <c r="S2167" s="177" t="s">
        <v>644</v>
      </c>
      <c r="T2167" s="177" t="s">
        <v>722</v>
      </c>
      <c r="U2167" s="177" t="s">
        <v>646</v>
      </c>
      <c r="V2167" s="177" t="s">
        <v>5940</v>
      </c>
      <c r="W2167" s="177" t="s">
        <v>648</v>
      </c>
      <c r="Z2167" s="177" t="s">
        <v>646</v>
      </c>
      <c r="AC2167" s="177" t="s">
        <v>9228</v>
      </c>
      <c r="AD2167" s="177" t="s">
        <v>9229</v>
      </c>
      <c r="AE2167" s="177" t="s">
        <v>583</v>
      </c>
      <c r="AF2167" s="177" t="s">
        <v>651</v>
      </c>
      <c r="AQ2167" s="177" t="s">
        <v>652</v>
      </c>
      <c r="AT2167" s="177"/>
      <c r="AU2167" s="177"/>
      <c r="AV2167" s="177"/>
      <c r="AW2167" s="177"/>
    </row>
    <row r="2168" spans="1:68">
      <c r="A2168" s="170" t="s">
        <v>9224</v>
      </c>
      <c r="B2168" s="177" t="s">
        <v>9225</v>
      </c>
      <c r="D2168" s="177" t="s">
        <v>508</v>
      </c>
      <c r="E2168" s="177" t="s">
        <v>587</v>
      </c>
      <c r="F2168" s="177" t="s">
        <v>9230</v>
      </c>
      <c r="I2168" s="177" t="s">
        <v>1891</v>
      </c>
      <c r="J2168" s="181" t="s">
        <v>512</v>
      </c>
      <c r="K2168" s="178" t="s">
        <v>512</v>
      </c>
      <c r="L2168" s="177" t="s">
        <v>550</v>
      </c>
      <c r="M2168" s="177" t="s">
        <v>9227</v>
      </c>
      <c r="N2168" s="177" t="s">
        <v>9227</v>
      </c>
      <c r="O2168" s="177" t="s">
        <v>195</v>
      </c>
      <c r="P2168" s="177" t="s">
        <v>589</v>
      </c>
      <c r="R2168" s="177" t="s">
        <v>553</v>
      </c>
      <c r="S2168" s="177" t="s">
        <v>644</v>
      </c>
      <c r="T2168" s="177" t="s">
        <v>2569</v>
      </c>
      <c r="U2168" s="177" t="s">
        <v>646</v>
      </c>
      <c r="V2168" s="177" t="s">
        <v>3269</v>
      </c>
      <c r="W2168" s="177" t="s">
        <v>656</v>
      </c>
      <c r="Z2168" s="177" t="s">
        <v>646</v>
      </c>
      <c r="AC2168" s="177" t="s">
        <v>657</v>
      </c>
      <c r="AD2168" s="170" t="s">
        <v>9231</v>
      </c>
      <c r="AE2168" s="177" t="s">
        <v>524</v>
      </c>
      <c r="AF2168" s="177" t="s">
        <v>651</v>
      </c>
      <c r="AQ2168" s="177" t="s">
        <v>652</v>
      </c>
      <c r="AT2168" s="177"/>
      <c r="AU2168" s="177"/>
      <c r="AV2168" s="177"/>
      <c r="AW2168" s="177"/>
    </row>
    <row r="2169" spans="1:68">
      <c r="A2169" s="170" t="s">
        <v>9224</v>
      </c>
      <c r="B2169" s="170" t="s">
        <v>9225</v>
      </c>
      <c r="D2169" s="177" t="s">
        <v>508</v>
      </c>
      <c r="E2169" s="177" t="s">
        <v>597</v>
      </c>
      <c r="F2169" s="177" t="s">
        <v>9232</v>
      </c>
      <c r="I2169" s="177" t="s">
        <v>1891</v>
      </c>
      <c r="J2169" s="181" t="s">
        <v>512</v>
      </c>
      <c r="K2169" s="178" t="s">
        <v>512</v>
      </c>
      <c r="L2169" s="177" t="s">
        <v>550</v>
      </c>
      <c r="M2169" s="177" t="s">
        <v>9227</v>
      </c>
      <c r="N2169" s="177" t="s">
        <v>9227</v>
      </c>
      <c r="O2169" s="177" t="s">
        <v>110</v>
      </c>
      <c r="R2169" s="177" t="s">
        <v>565</v>
      </c>
      <c r="S2169" s="177" t="s">
        <v>9233</v>
      </c>
      <c r="T2169" s="177" t="s">
        <v>1256</v>
      </c>
      <c r="U2169" s="177" t="s">
        <v>9234</v>
      </c>
      <c r="V2169" s="177" t="s">
        <v>9235</v>
      </c>
      <c r="W2169" s="177" t="s">
        <v>1620</v>
      </c>
      <c r="AA2169" s="177" t="s">
        <v>635</v>
      </c>
      <c r="AB2169" s="177" t="s">
        <v>9236</v>
      </c>
      <c r="AC2169" s="177" t="s">
        <v>583</v>
      </c>
      <c r="AG2169" s="177" t="s">
        <v>5626</v>
      </c>
      <c r="AH2169" s="177" t="s">
        <v>9237</v>
      </c>
      <c r="AI2169" s="177" t="s">
        <v>1048</v>
      </c>
      <c r="AM2169" s="177" t="s">
        <v>2855</v>
      </c>
      <c r="AN2169" s="177" t="s">
        <v>9238</v>
      </c>
      <c r="AO2169" s="177" t="s">
        <v>1034</v>
      </c>
      <c r="AP2169" s="177" t="s">
        <v>9239</v>
      </c>
      <c r="AQ2169" s="177"/>
      <c r="AT2169" s="177" t="s">
        <v>9240</v>
      </c>
      <c r="AU2169" s="177" t="s">
        <v>583</v>
      </c>
      <c r="AV2169" s="177" t="s">
        <v>8897</v>
      </c>
      <c r="AW2169" s="177" t="s">
        <v>9241</v>
      </c>
      <c r="AX2169" s="177" t="s">
        <v>2960</v>
      </c>
      <c r="BN2169" s="177" t="s">
        <v>2432</v>
      </c>
      <c r="BO2169" s="177" t="s">
        <v>9242</v>
      </c>
      <c r="BP2169" s="177" t="s">
        <v>694</v>
      </c>
    </row>
    <row r="2170" spans="1:68">
      <c r="A2170" s="170" t="s">
        <v>9243</v>
      </c>
      <c r="B2170" s="177" t="s">
        <v>9244</v>
      </c>
      <c r="D2170" s="177" t="s">
        <v>508</v>
      </c>
      <c r="E2170" s="177" t="s">
        <v>547</v>
      </c>
      <c r="F2170" s="177" t="s">
        <v>3102</v>
      </c>
      <c r="I2170" s="177" t="s">
        <v>531</v>
      </c>
      <c r="J2170" s="181" t="s">
        <v>512</v>
      </c>
      <c r="K2170" s="178" t="s">
        <v>512</v>
      </c>
      <c r="L2170" s="177" t="s">
        <v>550</v>
      </c>
      <c r="M2170" s="177" t="s">
        <v>3103</v>
      </c>
      <c r="N2170" s="177" t="s">
        <v>3103</v>
      </c>
      <c r="O2170" s="177" t="s">
        <v>195</v>
      </c>
      <c r="P2170" s="177" t="s">
        <v>552</v>
      </c>
      <c r="R2170" s="177" t="s">
        <v>553</v>
      </c>
      <c r="S2170" s="177" t="s">
        <v>644</v>
      </c>
      <c r="T2170" s="177" t="s">
        <v>3104</v>
      </c>
      <c r="U2170" s="177" t="s">
        <v>646</v>
      </c>
      <c r="V2170" s="177" t="s">
        <v>3105</v>
      </c>
      <c r="W2170" s="177" t="s">
        <v>648</v>
      </c>
      <c r="Z2170" s="177" t="s">
        <v>646</v>
      </c>
      <c r="AC2170" s="177" t="s">
        <v>1895</v>
      </c>
      <c r="AD2170" s="177" t="s">
        <v>3106</v>
      </c>
      <c r="AE2170" s="177" t="s">
        <v>526</v>
      </c>
      <c r="AF2170" s="177" t="s">
        <v>651</v>
      </c>
      <c r="AQ2170" s="177" t="s">
        <v>652</v>
      </c>
      <c r="AT2170" s="177"/>
      <c r="AU2170" s="177"/>
      <c r="AV2170" s="177"/>
      <c r="AW2170" s="177"/>
    </row>
    <row r="2171" spans="1:68">
      <c r="A2171" s="170" t="s">
        <v>9243</v>
      </c>
      <c r="B2171" s="177" t="s">
        <v>9244</v>
      </c>
      <c r="D2171" s="177" t="s">
        <v>508</v>
      </c>
      <c r="E2171" s="177" t="s">
        <v>587</v>
      </c>
      <c r="F2171" s="177" t="s">
        <v>3107</v>
      </c>
      <c r="I2171" s="177" t="s">
        <v>531</v>
      </c>
      <c r="J2171" s="181" t="s">
        <v>512</v>
      </c>
      <c r="K2171" s="178" t="s">
        <v>512</v>
      </c>
      <c r="L2171" s="177" t="s">
        <v>550</v>
      </c>
      <c r="M2171" s="177" t="s">
        <v>3103</v>
      </c>
      <c r="N2171" s="177" t="s">
        <v>3103</v>
      </c>
      <c r="O2171" s="177" t="s">
        <v>195</v>
      </c>
      <c r="P2171" s="177" t="s">
        <v>589</v>
      </c>
      <c r="R2171" s="177" t="s">
        <v>553</v>
      </c>
      <c r="S2171" s="177" t="s">
        <v>644</v>
      </c>
      <c r="T2171" s="177" t="s">
        <v>754</v>
      </c>
      <c r="U2171" s="177" t="s">
        <v>646</v>
      </c>
      <c r="V2171" s="177" t="s">
        <v>3108</v>
      </c>
      <c r="W2171" s="177" t="s">
        <v>656</v>
      </c>
      <c r="Z2171" s="177" t="s">
        <v>646</v>
      </c>
      <c r="AC2171" s="177" t="s">
        <v>1899</v>
      </c>
      <c r="AD2171" s="177" t="s">
        <v>3109</v>
      </c>
      <c r="AE2171" s="177" t="s">
        <v>524</v>
      </c>
      <c r="AF2171" s="177" t="s">
        <v>651</v>
      </c>
      <c r="AQ2171" s="177" t="s">
        <v>652</v>
      </c>
      <c r="AT2171" s="177"/>
      <c r="AU2171" s="177"/>
      <c r="AV2171" s="177"/>
      <c r="AW2171" s="177"/>
    </row>
    <row r="2172" spans="1:68">
      <c r="A2172" s="170" t="s">
        <v>9245</v>
      </c>
      <c r="B2172" s="177" t="s">
        <v>9246</v>
      </c>
      <c r="D2172" s="177" t="s">
        <v>508</v>
      </c>
      <c r="E2172" s="177" t="s">
        <v>547</v>
      </c>
      <c r="F2172" s="177" t="s">
        <v>9247</v>
      </c>
      <c r="I2172" s="177" t="s">
        <v>1913</v>
      </c>
      <c r="J2172" s="181" t="s">
        <v>512</v>
      </c>
      <c r="K2172" s="178" t="s">
        <v>512</v>
      </c>
      <c r="L2172" s="177" t="s">
        <v>550</v>
      </c>
      <c r="M2172" s="177" t="s">
        <v>9248</v>
      </c>
      <c r="N2172" s="177" t="s">
        <v>9248</v>
      </c>
      <c r="O2172" s="177" t="s">
        <v>195</v>
      </c>
      <c r="R2172" s="177" t="s">
        <v>553</v>
      </c>
      <c r="S2172" s="177" t="s">
        <v>644</v>
      </c>
      <c r="T2172" s="177" t="s">
        <v>743</v>
      </c>
      <c r="U2172" s="177" t="s">
        <v>646</v>
      </c>
      <c r="V2172" s="177" t="s">
        <v>9249</v>
      </c>
      <c r="W2172" s="177" t="s">
        <v>648</v>
      </c>
      <c r="Z2172" s="177" t="s">
        <v>646</v>
      </c>
      <c r="AB2172" s="208"/>
      <c r="AC2172" s="177" t="s">
        <v>9250</v>
      </c>
      <c r="AD2172" s="177" t="s">
        <v>9251</v>
      </c>
      <c r="AE2172" s="177" t="s">
        <v>526</v>
      </c>
      <c r="AF2172" s="177" t="s">
        <v>651</v>
      </c>
      <c r="AQ2172" s="177" t="s">
        <v>652</v>
      </c>
      <c r="AT2172" s="177"/>
      <c r="AU2172" s="177"/>
      <c r="AV2172" s="177"/>
      <c r="AW2172" s="177"/>
    </row>
    <row r="2173" spans="1:68">
      <c r="A2173" s="170" t="s">
        <v>9245</v>
      </c>
      <c r="B2173" s="177" t="s">
        <v>9246</v>
      </c>
      <c r="D2173" s="177" t="s">
        <v>508</v>
      </c>
      <c r="E2173" s="177" t="s">
        <v>587</v>
      </c>
      <c r="F2173" s="177" t="s">
        <v>9252</v>
      </c>
      <c r="I2173" s="177" t="s">
        <v>1913</v>
      </c>
      <c r="J2173" s="181" t="s">
        <v>512</v>
      </c>
      <c r="K2173" s="178" t="s">
        <v>512</v>
      </c>
      <c r="L2173" s="177" t="s">
        <v>550</v>
      </c>
      <c r="M2173" s="177" t="s">
        <v>9248</v>
      </c>
      <c r="N2173" s="177" t="s">
        <v>9248</v>
      </c>
      <c r="O2173" s="177" t="s">
        <v>195</v>
      </c>
      <c r="R2173" s="177" t="s">
        <v>553</v>
      </c>
      <c r="S2173" s="177" t="s">
        <v>644</v>
      </c>
      <c r="T2173" s="177" t="s">
        <v>9253</v>
      </c>
      <c r="U2173" s="177" t="s">
        <v>646</v>
      </c>
      <c r="Z2173" s="177" t="s">
        <v>646</v>
      </c>
      <c r="AC2173" s="177" t="s">
        <v>657</v>
      </c>
      <c r="AD2173" s="177" t="s">
        <v>9254</v>
      </c>
      <c r="AE2173" s="177" t="s">
        <v>524</v>
      </c>
      <c r="AF2173" s="177" t="s">
        <v>651</v>
      </c>
      <c r="AQ2173" s="177" t="s">
        <v>9184</v>
      </c>
      <c r="AT2173" s="177"/>
      <c r="AU2173" s="177"/>
      <c r="AV2173" s="177"/>
      <c r="AW2173" s="177"/>
    </row>
    <row r="2174" spans="1:68">
      <c r="A2174" s="170" t="s">
        <v>9245</v>
      </c>
      <c r="B2174" s="177" t="s">
        <v>9246</v>
      </c>
      <c r="D2174" s="177" t="s">
        <v>508</v>
      </c>
      <c r="E2174" s="177" t="s">
        <v>597</v>
      </c>
      <c r="F2174" s="177" t="s">
        <v>9255</v>
      </c>
      <c r="I2174" s="177" t="s">
        <v>1913</v>
      </c>
      <c r="J2174" s="181" t="s">
        <v>512</v>
      </c>
      <c r="K2174" s="178" t="s">
        <v>512</v>
      </c>
      <c r="L2174" s="177" t="s">
        <v>550</v>
      </c>
      <c r="M2174" s="177" t="s">
        <v>9248</v>
      </c>
      <c r="N2174" s="177" t="s">
        <v>9248</v>
      </c>
      <c r="O2174" s="177" t="s">
        <v>110</v>
      </c>
      <c r="R2174" s="177" t="s">
        <v>565</v>
      </c>
      <c r="S2174" s="177" t="s">
        <v>9233</v>
      </c>
      <c r="T2174" s="177" t="s">
        <v>1256</v>
      </c>
      <c r="U2174" s="177" t="s">
        <v>1902</v>
      </c>
      <c r="V2174" s="177" t="s">
        <v>9256</v>
      </c>
      <c r="W2174" s="177" t="s">
        <v>1620</v>
      </c>
      <c r="AA2174" s="177" t="s">
        <v>635</v>
      </c>
      <c r="AB2174" s="177" t="s">
        <v>9257</v>
      </c>
      <c r="AC2174" s="177" t="s">
        <v>583</v>
      </c>
      <c r="AG2174" s="177" t="s">
        <v>5626</v>
      </c>
      <c r="AH2174" s="177" t="s">
        <v>9258</v>
      </c>
      <c r="AI2174" s="177" t="s">
        <v>1048</v>
      </c>
      <c r="AM2174" s="177" t="s">
        <v>2855</v>
      </c>
      <c r="AN2174" s="177" t="s">
        <v>9259</v>
      </c>
      <c r="AO2174" s="177" t="s">
        <v>1034</v>
      </c>
      <c r="AP2174" s="177" t="s">
        <v>9239</v>
      </c>
      <c r="AQ2174" s="177"/>
      <c r="AT2174" s="177" t="s">
        <v>9260</v>
      </c>
      <c r="AU2174" s="177" t="s">
        <v>583</v>
      </c>
      <c r="AV2174" s="177"/>
      <c r="AW2174" s="177"/>
    </row>
    <row r="2175" spans="1:68">
      <c r="A2175" s="170"/>
      <c r="B2175" s="170" t="s">
        <v>9261</v>
      </c>
      <c r="D2175" s="177" t="s">
        <v>508</v>
      </c>
      <c r="E2175" s="177" t="s">
        <v>661</v>
      </c>
      <c r="F2175" s="177" t="s">
        <v>9262</v>
      </c>
      <c r="I2175" s="177" t="s">
        <v>2018</v>
      </c>
      <c r="J2175" s="178">
        <v>42514</v>
      </c>
      <c r="K2175" s="178">
        <v>42514</v>
      </c>
      <c r="L2175" s="177" t="s">
        <v>550</v>
      </c>
      <c r="M2175" s="177" t="s">
        <v>9263</v>
      </c>
      <c r="N2175" s="177" t="s">
        <v>9263</v>
      </c>
      <c r="O2175" s="177" t="s">
        <v>110</v>
      </c>
      <c r="R2175" s="177" t="s">
        <v>565</v>
      </c>
      <c r="S2175" s="177" t="s">
        <v>921</v>
      </c>
      <c r="T2175" s="177" t="s">
        <v>922</v>
      </c>
      <c r="U2175" s="177" t="s">
        <v>3317</v>
      </c>
      <c r="V2175" s="177" t="s">
        <v>9264</v>
      </c>
      <c r="W2175" s="177" t="s">
        <v>1904</v>
      </c>
      <c r="AA2175" s="177" t="s">
        <v>1964</v>
      </c>
      <c r="AB2175" s="177" t="s">
        <v>9265</v>
      </c>
      <c r="AC2175" s="177" t="s">
        <v>870</v>
      </c>
      <c r="AG2175" s="177" t="s">
        <v>3244</v>
      </c>
      <c r="AH2175" s="177" t="s">
        <v>9266</v>
      </c>
      <c r="AI2175" s="177" t="s">
        <v>1064</v>
      </c>
      <c r="AM2175" s="177" t="s">
        <v>3945</v>
      </c>
      <c r="AN2175" s="177" t="s">
        <v>9267</v>
      </c>
      <c r="AO2175" s="177" t="s">
        <v>2132</v>
      </c>
      <c r="AP2175" s="177" t="s">
        <v>3323</v>
      </c>
      <c r="AQ2175" s="177"/>
      <c r="AT2175" s="177" t="s">
        <v>9268</v>
      </c>
      <c r="AU2175" s="177" t="s">
        <v>1911</v>
      </c>
      <c r="AV2175" s="177" t="s">
        <v>3247</v>
      </c>
      <c r="AW2175" s="177" t="s">
        <v>9269</v>
      </c>
      <c r="AX2175" s="177" t="s">
        <v>559</v>
      </c>
    </row>
    <row r="2176" spans="1:68">
      <c r="A2176" s="170" t="s">
        <v>9270</v>
      </c>
      <c r="B2176" s="177" t="s">
        <v>9271</v>
      </c>
      <c r="D2176" s="177" t="s">
        <v>508</v>
      </c>
      <c r="E2176" s="177" t="s">
        <v>661</v>
      </c>
      <c r="F2176" s="177" t="s">
        <v>9272</v>
      </c>
      <c r="I2176" s="177" t="s">
        <v>979</v>
      </c>
      <c r="J2176" s="178" t="s">
        <v>9273</v>
      </c>
      <c r="K2176" s="178" t="s">
        <v>9273</v>
      </c>
      <c r="L2176" s="177" t="s">
        <v>550</v>
      </c>
      <c r="M2176" s="177" t="s">
        <v>9274</v>
      </c>
      <c r="N2176" s="177" t="s">
        <v>9274</v>
      </c>
      <c r="O2176" s="177" t="s">
        <v>195</v>
      </c>
      <c r="P2176" s="177" t="s">
        <v>552</v>
      </c>
      <c r="Q2176" s="177" t="s">
        <v>7731</v>
      </c>
      <c r="R2176" s="177" t="s">
        <v>553</v>
      </c>
      <c r="S2176" s="177" t="s">
        <v>644</v>
      </c>
      <c r="T2176" s="177" t="s">
        <v>9275</v>
      </c>
      <c r="U2176" s="177" t="s">
        <v>646</v>
      </c>
      <c r="V2176" s="177" t="s">
        <v>812</v>
      </c>
      <c r="W2176" s="177" t="s">
        <v>656</v>
      </c>
      <c r="X2176" s="177" t="s">
        <v>734</v>
      </c>
      <c r="Z2176" s="177" t="s">
        <v>646</v>
      </c>
      <c r="AA2176" s="177" t="s">
        <v>9276</v>
      </c>
      <c r="AB2176" s="177" t="s">
        <v>1045</v>
      </c>
      <c r="AC2176" s="177" t="s">
        <v>9277</v>
      </c>
      <c r="AD2176" s="177" t="s">
        <v>9278</v>
      </c>
      <c r="AE2176" s="177" t="s">
        <v>1064</v>
      </c>
      <c r="AF2176" s="177" t="s">
        <v>651</v>
      </c>
      <c r="AQ2176" s="177" t="s">
        <v>9279</v>
      </c>
      <c r="AR2176" s="177" t="s">
        <v>7544</v>
      </c>
      <c r="AT2176" s="177"/>
      <c r="AU2176" s="177"/>
      <c r="AV2176" s="177"/>
      <c r="AW2176" s="177"/>
    </row>
    <row r="2177" spans="1:63">
      <c r="A2177" s="170" t="s">
        <v>9270</v>
      </c>
      <c r="B2177" s="177" t="s">
        <v>9271</v>
      </c>
      <c r="D2177" s="177" t="s">
        <v>610</v>
      </c>
      <c r="E2177" s="177" t="s">
        <v>661</v>
      </c>
      <c r="F2177" s="177" t="s">
        <v>9280</v>
      </c>
      <c r="G2177" s="177" t="s">
        <v>547</v>
      </c>
      <c r="I2177" s="177" t="s">
        <v>1913</v>
      </c>
      <c r="J2177" s="178">
        <v>2006</v>
      </c>
      <c r="K2177" s="178">
        <v>2006</v>
      </c>
      <c r="L2177" s="177" t="s">
        <v>550</v>
      </c>
      <c r="M2177" s="177" t="s">
        <v>9281</v>
      </c>
      <c r="N2177" s="177" t="s">
        <v>9281</v>
      </c>
      <c r="O2177" s="177" t="s">
        <v>195</v>
      </c>
      <c r="P2177" s="177" t="s">
        <v>552</v>
      </c>
      <c r="R2177" s="177" t="s">
        <v>553</v>
      </c>
      <c r="S2177" s="177" t="s">
        <v>554</v>
      </c>
      <c r="U2177" s="177" t="s">
        <v>646</v>
      </c>
      <c r="V2177" s="177" t="s">
        <v>812</v>
      </c>
      <c r="W2177" s="177" t="s">
        <v>656</v>
      </c>
      <c r="X2177" s="177" t="s">
        <v>5434</v>
      </c>
      <c r="Z2177" s="177" t="s">
        <v>646</v>
      </c>
      <c r="AA2177" s="177" t="s">
        <v>9276</v>
      </c>
      <c r="AC2177" s="177" t="s">
        <v>2833</v>
      </c>
      <c r="AD2177" s="177" t="s">
        <v>9282</v>
      </c>
      <c r="AE2177" s="177" t="s">
        <v>524</v>
      </c>
      <c r="AF2177" s="177" t="s">
        <v>559</v>
      </c>
      <c r="AQ2177" s="177" t="s">
        <v>1695</v>
      </c>
      <c r="AT2177" s="177"/>
      <c r="AU2177" s="177"/>
      <c r="AV2177" s="177"/>
      <c r="AW2177" s="177"/>
    </row>
    <row r="2178" spans="1:63">
      <c r="A2178" s="170" t="s">
        <v>9270</v>
      </c>
      <c r="B2178" s="177" t="s">
        <v>9271</v>
      </c>
      <c r="D2178" s="177" t="s">
        <v>508</v>
      </c>
      <c r="E2178" s="177" t="s">
        <v>669</v>
      </c>
      <c r="F2178" s="177" t="s">
        <v>9283</v>
      </c>
      <c r="G2178" s="177" t="s">
        <v>587</v>
      </c>
      <c r="I2178" s="177" t="s">
        <v>1913</v>
      </c>
      <c r="J2178" s="178">
        <v>38938</v>
      </c>
      <c r="K2178" s="178">
        <v>38938</v>
      </c>
      <c r="L2178" s="177" t="s">
        <v>550</v>
      </c>
      <c r="M2178" s="177" t="s">
        <v>9284</v>
      </c>
      <c r="N2178" s="177" t="s">
        <v>9284</v>
      </c>
      <c r="O2178" s="177" t="s">
        <v>110</v>
      </c>
      <c r="R2178" s="177" t="s">
        <v>565</v>
      </c>
      <c r="S2178" s="177" t="s">
        <v>7735</v>
      </c>
      <c r="T2178" s="177" t="s">
        <v>1617</v>
      </c>
      <c r="U2178" s="177" t="s">
        <v>1902</v>
      </c>
      <c r="V2178" s="177" t="s">
        <v>9285</v>
      </c>
      <c r="W2178" s="177" t="s">
        <v>1620</v>
      </c>
      <c r="AA2178" s="177" t="s">
        <v>3051</v>
      </c>
      <c r="AB2178" s="177" t="s">
        <v>9286</v>
      </c>
      <c r="AC2178" s="177" t="s">
        <v>583</v>
      </c>
      <c r="AG2178" s="177" t="s">
        <v>9287</v>
      </c>
      <c r="AH2178" s="177" t="s">
        <v>9288</v>
      </c>
      <c r="AI2178" s="177" t="s">
        <v>1048</v>
      </c>
      <c r="AM2178" s="177" t="s">
        <v>2855</v>
      </c>
      <c r="AN2178" s="177" t="s">
        <v>9289</v>
      </c>
      <c r="AO2178" s="177" t="s">
        <v>1034</v>
      </c>
      <c r="AP2178" s="177" t="s">
        <v>2957</v>
      </c>
      <c r="AQ2178" s="177"/>
      <c r="AR2178" s="177" t="s">
        <v>9290</v>
      </c>
      <c r="AT2178" s="177" t="s">
        <v>9291</v>
      </c>
      <c r="AU2178" s="177" t="s">
        <v>583</v>
      </c>
      <c r="AV2178" s="177"/>
      <c r="AW2178" s="177"/>
    </row>
    <row r="2179" spans="1:63">
      <c r="A2179" s="170" t="s">
        <v>9292</v>
      </c>
      <c r="B2179" s="177" t="s">
        <v>9293</v>
      </c>
      <c r="D2179" s="177" t="s">
        <v>508</v>
      </c>
      <c r="E2179" s="177" t="s">
        <v>669</v>
      </c>
      <c r="F2179" s="177" t="s">
        <v>9294</v>
      </c>
      <c r="G2179" s="177" t="s">
        <v>587</v>
      </c>
      <c r="H2179" s="177" t="s">
        <v>2508</v>
      </c>
      <c r="I2179" s="177" t="s">
        <v>1028</v>
      </c>
      <c r="J2179" s="178" t="s">
        <v>9295</v>
      </c>
      <c r="K2179" s="178" t="s">
        <v>9295</v>
      </c>
      <c r="L2179" s="177" t="s">
        <v>550</v>
      </c>
      <c r="M2179" s="177" t="s">
        <v>9296</v>
      </c>
      <c r="N2179" s="177" t="s">
        <v>9296</v>
      </c>
      <c r="O2179" s="177" t="s">
        <v>195</v>
      </c>
      <c r="P2179" s="177" t="s">
        <v>552</v>
      </c>
      <c r="Q2179" s="177" t="s">
        <v>9297</v>
      </c>
      <c r="R2179" s="177" t="s">
        <v>553</v>
      </c>
      <c r="S2179" s="177" t="s">
        <v>644</v>
      </c>
      <c r="U2179" s="177" t="s">
        <v>579</v>
      </c>
      <c r="V2179" s="177" t="s">
        <v>5803</v>
      </c>
      <c r="W2179" s="177" t="s">
        <v>557</v>
      </c>
      <c r="X2179" s="177" t="s">
        <v>734</v>
      </c>
      <c r="Z2179" s="177" t="s">
        <v>579</v>
      </c>
      <c r="AA2179" s="177" t="s">
        <v>1983</v>
      </c>
      <c r="AB2179" s="177" t="s">
        <v>1045</v>
      </c>
      <c r="AC2179" s="177" t="s">
        <v>9298</v>
      </c>
      <c r="AD2179" s="177" t="s">
        <v>9299</v>
      </c>
      <c r="AE2179" s="177" t="s">
        <v>524</v>
      </c>
      <c r="AF2179" s="177" t="s">
        <v>1049</v>
      </c>
      <c r="AQ2179" s="177" t="s">
        <v>9300</v>
      </c>
      <c r="AR2179" s="177" t="s">
        <v>9301</v>
      </c>
      <c r="AS2179" s="177" t="s">
        <v>9302</v>
      </c>
      <c r="AT2179" s="177"/>
      <c r="AU2179" s="177"/>
      <c r="AV2179" s="177"/>
      <c r="AW2179" s="177"/>
    </row>
    <row r="2180" spans="1:63">
      <c r="A2180" s="170" t="s">
        <v>9292</v>
      </c>
      <c r="B2180" s="177" t="s">
        <v>9293</v>
      </c>
      <c r="D2180" s="177" t="s">
        <v>508</v>
      </c>
      <c r="E2180" s="177" t="s">
        <v>704</v>
      </c>
      <c r="F2180" s="177" t="s">
        <v>9303</v>
      </c>
      <c r="G2180" s="177" t="s">
        <v>547</v>
      </c>
      <c r="I2180" s="177" t="s">
        <v>697</v>
      </c>
      <c r="J2180" s="178">
        <v>39265</v>
      </c>
      <c r="K2180" s="178">
        <v>39265</v>
      </c>
      <c r="L2180" s="177" t="s">
        <v>550</v>
      </c>
      <c r="M2180" s="177" t="s">
        <v>9304</v>
      </c>
      <c r="N2180" s="177" t="s">
        <v>9304</v>
      </c>
      <c r="O2180" s="177" t="s">
        <v>110</v>
      </c>
      <c r="R2180" s="177" t="s">
        <v>565</v>
      </c>
      <c r="S2180" s="177" t="s">
        <v>630</v>
      </c>
      <c r="T2180" s="177" t="s">
        <v>3855</v>
      </c>
      <c r="U2180" s="177" t="s">
        <v>2064</v>
      </c>
      <c r="V2180" s="177" t="s">
        <v>9305</v>
      </c>
      <c r="W2180" s="177" t="s">
        <v>1904</v>
      </c>
      <c r="AQ2180" s="177" t="s">
        <v>9306</v>
      </c>
      <c r="AR2180" s="177" t="s">
        <v>9307</v>
      </c>
      <c r="AT2180" s="177"/>
      <c r="AU2180" s="177"/>
      <c r="AV2180" s="177"/>
      <c r="AW2180" s="177"/>
    </row>
    <row r="2181" spans="1:63">
      <c r="A2181" s="170" t="s">
        <v>9292</v>
      </c>
      <c r="B2181" s="177" t="s">
        <v>9293</v>
      </c>
      <c r="D2181" s="177" t="s">
        <v>508</v>
      </c>
      <c r="E2181" s="177" t="s">
        <v>661</v>
      </c>
      <c r="F2181" s="177" t="s">
        <v>9308</v>
      </c>
      <c r="G2181" s="177" t="s">
        <v>547</v>
      </c>
      <c r="H2181" s="177" t="s">
        <v>2513</v>
      </c>
      <c r="I2181" s="177" t="s">
        <v>697</v>
      </c>
      <c r="J2181" s="178">
        <v>39083</v>
      </c>
      <c r="K2181" s="178">
        <v>39083</v>
      </c>
      <c r="L2181" s="177" t="s">
        <v>550</v>
      </c>
      <c r="M2181" s="177" t="s">
        <v>9309</v>
      </c>
      <c r="N2181" s="177" t="s">
        <v>9309</v>
      </c>
      <c r="O2181" s="177" t="s">
        <v>195</v>
      </c>
      <c r="P2181" s="177" t="s">
        <v>552</v>
      </c>
      <c r="Q2181" s="177" t="s">
        <v>9310</v>
      </c>
      <c r="R2181" s="177" t="s">
        <v>553</v>
      </c>
      <c r="S2181" s="177" t="s">
        <v>644</v>
      </c>
      <c r="U2181" s="177" t="s">
        <v>579</v>
      </c>
      <c r="V2181" s="177" t="s">
        <v>9311</v>
      </c>
      <c r="W2181" s="177" t="s">
        <v>557</v>
      </c>
      <c r="X2181" s="177" t="s">
        <v>1917</v>
      </c>
      <c r="Z2181" s="177" t="s">
        <v>646</v>
      </c>
      <c r="AB2181" s="177" t="s">
        <v>1880</v>
      </c>
      <c r="AF2181" s="177" t="s">
        <v>1049</v>
      </c>
      <c r="AQ2181" s="177" t="s">
        <v>637</v>
      </c>
      <c r="AR2181" s="177" t="s">
        <v>9312</v>
      </c>
      <c r="AT2181" s="177"/>
      <c r="AU2181" s="177"/>
      <c r="AV2181" s="177"/>
      <c r="AW2181" s="177"/>
    </row>
    <row r="2182" spans="1:63">
      <c r="A2182" s="170" t="s">
        <v>9292</v>
      </c>
      <c r="B2182" s="177" t="s">
        <v>9293</v>
      </c>
      <c r="D2182" s="177" t="s">
        <v>610</v>
      </c>
      <c r="E2182" s="177" t="s">
        <v>669</v>
      </c>
      <c r="F2182" s="177" t="s">
        <v>9313</v>
      </c>
      <c r="G2182" s="177" t="s">
        <v>587</v>
      </c>
      <c r="H2182" s="177" t="s">
        <v>2508</v>
      </c>
      <c r="I2182" s="177" t="s">
        <v>697</v>
      </c>
      <c r="J2182" s="178">
        <v>39083</v>
      </c>
      <c r="K2182" s="178">
        <v>39083</v>
      </c>
      <c r="L2182" s="177" t="s">
        <v>550</v>
      </c>
      <c r="M2182" s="177" t="s">
        <v>9309</v>
      </c>
      <c r="N2182" s="177" t="s">
        <v>9309</v>
      </c>
      <c r="O2182" s="177" t="s">
        <v>195</v>
      </c>
      <c r="P2182" s="177" t="s">
        <v>552</v>
      </c>
      <c r="Q2182" s="177" t="s">
        <v>9297</v>
      </c>
      <c r="R2182" s="177" t="s">
        <v>553</v>
      </c>
      <c r="S2182" s="177" t="s">
        <v>644</v>
      </c>
      <c r="U2182" s="177" t="s">
        <v>579</v>
      </c>
      <c r="W2182" s="177" t="s">
        <v>557</v>
      </c>
      <c r="X2182" s="177" t="s">
        <v>1917</v>
      </c>
      <c r="Z2182" s="177" t="s">
        <v>646</v>
      </c>
      <c r="AB2182" s="177" t="s">
        <v>1880</v>
      </c>
      <c r="AF2182" s="177" t="s">
        <v>1049</v>
      </c>
      <c r="AQ2182" s="177" t="s">
        <v>9314</v>
      </c>
      <c r="AR2182" s="177" t="s">
        <v>9315</v>
      </c>
      <c r="AT2182" s="177"/>
      <c r="AU2182" s="177"/>
      <c r="AV2182" s="177"/>
      <c r="AW2182" s="177"/>
    </row>
    <row r="2183" spans="1:63">
      <c r="A2183" s="170" t="s">
        <v>9292</v>
      </c>
      <c r="B2183" s="177" t="s">
        <v>9293</v>
      </c>
      <c r="D2183" s="177" t="s">
        <v>508</v>
      </c>
      <c r="E2183" s="177" t="s">
        <v>685</v>
      </c>
      <c r="F2183" s="177" t="s">
        <v>9316</v>
      </c>
      <c r="G2183" s="177" t="s">
        <v>597</v>
      </c>
      <c r="H2183" s="177" t="s">
        <v>2502</v>
      </c>
      <c r="I2183" s="177" t="s">
        <v>697</v>
      </c>
      <c r="J2183" s="178">
        <v>39083</v>
      </c>
      <c r="K2183" s="178">
        <v>39083</v>
      </c>
      <c r="L2183" s="177" t="s">
        <v>550</v>
      </c>
      <c r="M2183" s="177" t="s">
        <v>9309</v>
      </c>
      <c r="N2183" s="177" t="s">
        <v>9309</v>
      </c>
      <c r="O2183" s="177" t="s">
        <v>195</v>
      </c>
      <c r="P2183" s="177" t="s">
        <v>589</v>
      </c>
      <c r="Q2183" s="177" t="s">
        <v>6499</v>
      </c>
      <c r="R2183" s="177" t="s">
        <v>553</v>
      </c>
      <c r="S2183" s="177" t="s">
        <v>644</v>
      </c>
      <c r="U2183" s="177" t="s">
        <v>579</v>
      </c>
      <c r="V2183" s="177" t="s">
        <v>9317</v>
      </c>
      <c r="W2183" s="177" t="s">
        <v>656</v>
      </c>
      <c r="X2183" s="177" t="s">
        <v>1917</v>
      </c>
      <c r="Z2183" s="177" t="s">
        <v>646</v>
      </c>
      <c r="AB2183" s="177" t="s">
        <v>1880</v>
      </c>
      <c r="AF2183" s="177" t="s">
        <v>1049</v>
      </c>
      <c r="AQ2183" s="177" t="s">
        <v>637</v>
      </c>
      <c r="AR2183" s="177" t="s">
        <v>9318</v>
      </c>
      <c r="AT2183" s="177"/>
      <c r="AU2183" s="177"/>
      <c r="AV2183" s="177"/>
      <c r="AW2183" s="177"/>
    </row>
    <row r="2184" spans="1:63">
      <c r="A2184" s="170" t="s">
        <v>9319</v>
      </c>
      <c r="B2184" s="177" t="s">
        <v>9320</v>
      </c>
      <c r="D2184" s="177" t="s">
        <v>508</v>
      </c>
      <c r="E2184" s="177" t="s">
        <v>661</v>
      </c>
      <c r="F2184" s="177" t="s">
        <v>9321</v>
      </c>
      <c r="I2184" s="177" t="s">
        <v>939</v>
      </c>
      <c r="J2184" s="181" t="s">
        <v>9322</v>
      </c>
      <c r="K2184" s="181" t="s">
        <v>9322</v>
      </c>
      <c r="L2184" s="177" t="s">
        <v>550</v>
      </c>
      <c r="M2184" s="177" t="s">
        <v>9323</v>
      </c>
      <c r="N2184" s="177" t="s">
        <v>9323</v>
      </c>
      <c r="O2184" s="177" t="s">
        <v>232</v>
      </c>
      <c r="R2184" s="177" t="s">
        <v>926</v>
      </c>
      <c r="S2184" s="177" t="s">
        <v>3450</v>
      </c>
      <c r="T2184" s="177" t="s">
        <v>9324</v>
      </c>
      <c r="U2184" s="177" t="s">
        <v>646</v>
      </c>
      <c r="V2184" s="177" t="s">
        <v>828</v>
      </c>
      <c r="X2184" s="177" t="s">
        <v>651</v>
      </c>
      <c r="Y2184" s="177" t="s">
        <v>646</v>
      </c>
      <c r="Z2184" s="177" t="s">
        <v>2445</v>
      </c>
      <c r="AB2184" s="177" t="s">
        <v>930</v>
      </c>
      <c r="AC2184" s="177" t="s">
        <v>9325</v>
      </c>
      <c r="AD2184" s="177" t="s">
        <v>1676</v>
      </c>
      <c r="AE2184" s="177" t="s">
        <v>932</v>
      </c>
      <c r="AF2184" s="177" t="s">
        <v>9326</v>
      </c>
      <c r="AG2184" s="177" t="s">
        <v>618</v>
      </c>
      <c r="AQ2184" s="177"/>
      <c r="AT2184" s="177"/>
      <c r="AU2184" s="177"/>
      <c r="AV2184" s="177"/>
      <c r="AW2184" s="177"/>
    </row>
    <row r="2185" spans="1:63">
      <c r="A2185" s="170" t="s">
        <v>9319</v>
      </c>
      <c r="B2185" s="177" t="s">
        <v>9320</v>
      </c>
      <c r="D2185" s="177" t="s">
        <v>508</v>
      </c>
      <c r="E2185" s="177" t="s">
        <v>669</v>
      </c>
      <c r="F2185" s="177" t="s">
        <v>9327</v>
      </c>
      <c r="I2185" s="177" t="s">
        <v>939</v>
      </c>
      <c r="J2185" s="181" t="s">
        <v>9322</v>
      </c>
      <c r="K2185" s="181" t="s">
        <v>9322</v>
      </c>
      <c r="L2185" s="177" t="s">
        <v>550</v>
      </c>
      <c r="M2185" s="177" t="s">
        <v>9323</v>
      </c>
      <c r="N2185" s="177" t="s">
        <v>9323</v>
      </c>
      <c r="O2185" s="177" t="s">
        <v>195</v>
      </c>
      <c r="P2185" s="177" t="s">
        <v>589</v>
      </c>
      <c r="R2185" s="177" t="s">
        <v>553</v>
      </c>
      <c r="S2185" s="177" t="s">
        <v>1611</v>
      </c>
      <c r="T2185" s="177" t="s">
        <v>9328</v>
      </c>
      <c r="U2185" s="177" t="s">
        <v>832</v>
      </c>
      <c r="V2185" s="177" t="s">
        <v>1989</v>
      </c>
      <c r="W2185" s="177" t="s">
        <v>1042</v>
      </c>
      <c r="X2185" s="177" t="s">
        <v>9329</v>
      </c>
      <c r="Z2185" s="177" t="s">
        <v>832</v>
      </c>
      <c r="AA2185" s="177" t="s">
        <v>1990</v>
      </c>
      <c r="AB2185" s="177" t="s">
        <v>1581</v>
      </c>
      <c r="AF2185" s="177" t="s">
        <v>1049</v>
      </c>
      <c r="AQ2185" s="177" t="s">
        <v>9149</v>
      </c>
      <c r="AT2185" s="177"/>
      <c r="AU2185" s="177"/>
      <c r="AV2185" s="177"/>
      <c r="AW2185" s="177"/>
    </row>
    <row r="2186" spans="1:63">
      <c r="A2186" s="170" t="s">
        <v>9319</v>
      </c>
      <c r="B2186" s="177" t="s">
        <v>9320</v>
      </c>
      <c r="D2186" s="177" t="s">
        <v>508</v>
      </c>
      <c r="E2186" s="177" t="s">
        <v>685</v>
      </c>
      <c r="F2186" s="177" t="s">
        <v>9330</v>
      </c>
      <c r="I2186" s="177" t="s">
        <v>939</v>
      </c>
      <c r="J2186" s="181" t="s">
        <v>9322</v>
      </c>
      <c r="K2186" s="181" t="s">
        <v>9322</v>
      </c>
      <c r="L2186" s="177" t="s">
        <v>7052</v>
      </c>
      <c r="M2186" s="177" t="s">
        <v>9331</v>
      </c>
      <c r="N2186" s="177" t="s">
        <v>9323</v>
      </c>
      <c r="O2186" s="177" t="s">
        <v>415</v>
      </c>
      <c r="R2186" s="177" t="s">
        <v>9332</v>
      </c>
      <c r="S2186" s="177" t="s">
        <v>8404</v>
      </c>
      <c r="T2186" s="177" t="s">
        <v>9333</v>
      </c>
      <c r="U2186" s="177" t="s">
        <v>9334</v>
      </c>
      <c r="V2186" s="177" t="s">
        <v>9335</v>
      </c>
      <c r="W2186" s="177" t="s">
        <v>3010</v>
      </c>
      <c r="X2186" s="177" t="s">
        <v>9336</v>
      </c>
      <c r="Y2186" s="177" t="s">
        <v>805</v>
      </c>
      <c r="Z2186" s="177" t="s">
        <v>850</v>
      </c>
      <c r="AA2186" s="177" t="s">
        <v>9337</v>
      </c>
      <c r="AB2186" s="177" t="s">
        <v>579</v>
      </c>
      <c r="AC2186" s="177" t="s">
        <v>9338</v>
      </c>
      <c r="AG2186" s="177" t="s">
        <v>9339</v>
      </c>
      <c r="AH2186" s="177" t="s">
        <v>9340</v>
      </c>
      <c r="AI2186" s="177" t="s">
        <v>559</v>
      </c>
      <c r="AJ2186" s="177" t="s">
        <v>9339</v>
      </c>
      <c r="AK2186" s="177" t="s">
        <v>9341</v>
      </c>
      <c r="AL2186" s="177" t="s">
        <v>559</v>
      </c>
      <c r="AP2186" s="177" t="s">
        <v>9342</v>
      </c>
      <c r="AQ2186" s="177" t="s">
        <v>9343</v>
      </c>
      <c r="AT2186" s="183" t="s">
        <v>9344</v>
      </c>
      <c r="AU2186" s="177" t="s">
        <v>2604</v>
      </c>
      <c r="AV2186" s="177"/>
      <c r="AW2186" s="177"/>
    </row>
    <row r="2187" spans="1:63">
      <c r="A2187" s="170" t="s">
        <v>9319</v>
      </c>
      <c r="B2187" s="177" t="s">
        <v>9320</v>
      </c>
      <c r="D2187" s="177" t="s">
        <v>508</v>
      </c>
      <c r="E2187" s="177" t="s">
        <v>709</v>
      </c>
      <c r="F2187" s="177" t="s">
        <v>9345</v>
      </c>
      <c r="I2187" s="177" t="s">
        <v>939</v>
      </c>
      <c r="J2187" s="181" t="s">
        <v>9322</v>
      </c>
      <c r="K2187" s="181" t="s">
        <v>9322</v>
      </c>
      <c r="L2187" s="177" t="s">
        <v>550</v>
      </c>
      <c r="M2187" s="177" t="s">
        <v>9323</v>
      </c>
      <c r="N2187" s="177" t="s">
        <v>9323</v>
      </c>
      <c r="O2187" s="177" t="s">
        <v>195</v>
      </c>
      <c r="P2187" s="177" t="s">
        <v>1023</v>
      </c>
      <c r="Q2187" s="177" t="s">
        <v>9346</v>
      </c>
      <c r="R2187" s="177" t="s">
        <v>600</v>
      </c>
      <c r="S2187" s="177" t="s">
        <v>601</v>
      </c>
      <c r="T2187" s="177" t="s">
        <v>9347</v>
      </c>
      <c r="U2187" s="177" t="s">
        <v>646</v>
      </c>
      <c r="V2187" s="177" t="s">
        <v>2823</v>
      </c>
      <c r="X2187" s="177" t="s">
        <v>673</v>
      </c>
      <c r="Y2187" s="177" t="s">
        <v>674</v>
      </c>
      <c r="Z2187" s="177" t="s">
        <v>646</v>
      </c>
      <c r="AA2187" s="177" t="s">
        <v>1587</v>
      </c>
      <c r="AC2187" s="177" t="s">
        <v>1086</v>
      </c>
      <c r="AD2187" s="177" t="s">
        <v>9348</v>
      </c>
      <c r="AE2187" s="177" t="s">
        <v>870</v>
      </c>
      <c r="AQ2187" s="177"/>
      <c r="AT2187" s="177"/>
      <c r="AU2187" s="177"/>
      <c r="AV2187" s="177"/>
      <c r="AW2187" s="177"/>
    </row>
    <row r="2188" spans="1:63">
      <c r="A2188" s="170" t="s">
        <v>9319</v>
      </c>
      <c r="B2188" s="177" t="s">
        <v>9320</v>
      </c>
      <c r="D2188" s="177" t="s">
        <v>508</v>
      </c>
      <c r="E2188" s="177" t="s">
        <v>719</v>
      </c>
      <c r="F2188" s="177" t="s">
        <v>9349</v>
      </c>
      <c r="I2188" s="177" t="s">
        <v>939</v>
      </c>
      <c r="J2188" s="181" t="s">
        <v>9322</v>
      </c>
      <c r="K2188" s="181" t="s">
        <v>9322</v>
      </c>
      <c r="L2188" s="177" t="s">
        <v>550</v>
      </c>
      <c r="M2188" s="177" t="s">
        <v>9323</v>
      </c>
      <c r="N2188" s="177" t="s">
        <v>9323</v>
      </c>
      <c r="O2188" s="177" t="s">
        <v>195</v>
      </c>
      <c r="P2188" s="177" t="s">
        <v>1023</v>
      </c>
      <c r="Q2188" s="177" t="s">
        <v>9346</v>
      </c>
      <c r="R2188" s="177" t="s">
        <v>600</v>
      </c>
      <c r="S2188" s="177" t="s">
        <v>601</v>
      </c>
      <c r="T2188" s="177" t="s">
        <v>9350</v>
      </c>
      <c r="U2188" s="177" t="s">
        <v>579</v>
      </c>
      <c r="V2188" s="177" t="s">
        <v>2367</v>
      </c>
      <c r="X2188" s="177" t="s">
        <v>673</v>
      </c>
      <c r="Y2188" s="177" t="s">
        <v>674</v>
      </c>
      <c r="Z2188" s="177" t="s">
        <v>579</v>
      </c>
      <c r="AA2188" s="177" t="s">
        <v>1399</v>
      </c>
      <c r="AC2188" s="177" t="s">
        <v>1086</v>
      </c>
      <c r="AD2188" s="177" t="s">
        <v>9351</v>
      </c>
      <c r="AE2188" s="177" t="s">
        <v>870</v>
      </c>
      <c r="AQ2188" s="177"/>
      <c r="AT2188" s="177"/>
      <c r="AU2188" s="177"/>
      <c r="AV2188" s="177"/>
      <c r="AW2188" s="177"/>
    </row>
    <row r="2189" spans="1:63">
      <c r="A2189" s="170" t="s">
        <v>9319</v>
      </c>
      <c r="B2189" s="177" t="s">
        <v>9320</v>
      </c>
      <c r="D2189" s="177" t="s">
        <v>508</v>
      </c>
      <c r="E2189" s="177" t="s">
        <v>729</v>
      </c>
      <c r="F2189" s="177" t="s">
        <v>9352</v>
      </c>
      <c r="I2189" s="177" t="s">
        <v>939</v>
      </c>
      <c r="J2189" s="181" t="s">
        <v>9322</v>
      </c>
      <c r="K2189" s="181" t="s">
        <v>9322</v>
      </c>
      <c r="L2189" s="177" t="s">
        <v>550</v>
      </c>
      <c r="M2189" s="177" t="s">
        <v>9323</v>
      </c>
      <c r="N2189" s="177" t="s">
        <v>9323</v>
      </c>
      <c r="O2189" s="177" t="s">
        <v>195</v>
      </c>
      <c r="P2189" s="177" t="s">
        <v>589</v>
      </c>
      <c r="Q2189" s="177" t="s">
        <v>9346</v>
      </c>
      <c r="R2189" s="177" t="s">
        <v>600</v>
      </c>
      <c r="S2189" s="177" t="s">
        <v>601</v>
      </c>
      <c r="T2189" s="177" t="s">
        <v>9353</v>
      </c>
      <c r="U2189" s="177" t="s">
        <v>579</v>
      </c>
      <c r="V2189" s="177" t="s">
        <v>1893</v>
      </c>
      <c r="X2189" s="177" t="s">
        <v>673</v>
      </c>
      <c r="Y2189" s="177" t="s">
        <v>674</v>
      </c>
      <c r="Z2189" s="177" t="s">
        <v>579</v>
      </c>
      <c r="AA2189" s="177" t="s">
        <v>1471</v>
      </c>
      <c r="AB2189" s="170" t="s">
        <v>9354</v>
      </c>
      <c r="AC2189" s="177" t="s">
        <v>1104</v>
      </c>
      <c r="AD2189" s="177" t="s">
        <v>9355</v>
      </c>
      <c r="AE2189" s="177" t="s">
        <v>559</v>
      </c>
      <c r="AQ2189" s="177"/>
      <c r="AT2189" s="177"/>
      <c r="AU2189" s="177"/>
      <c r="AV2189" s="177"/>
      <c r="AW2189" s="177"/>
    </row>
    <row r="2190" spans="1:63">
      <c r="A2190" s="170" t="s">
        <v>9319</v>
      </c>
      <c r="B2190" s="177" t="s">
        <v>9320</v>
      </c>
      <c r="D2190" s="177" t="s">
        <v>508</v>
      </c>
      <c r="E2190" s="177" t="s">
        <v>737</v>
      </c>
      <c r="F2190" s="177" t="s">
        <v>9356</v>
      </c>
      <c r="I2190" s="177" t="s">
        <v>939</v>
      </c>
      <c r="J2190" s="181" t="s">
        <v>9322</v>
      </c>
      <c r="K2190" s="181" t="s">
        <v>9322</v>
      </c>
      <c r="L2190" s="177" t="s">
        <v>550</v>
      </c>
      <c r="M2190" s="177" t="s">
        <v>9323</v>
      </c>
      <c r="N2190" s="177" t="s">
        <v>9323</v>
      </c>
      <c r="O2190" s="177" t="s">
        <v>195</v>
      </c>
      <c r="P2190" s="177" t="s">
        <v>1193</v>
      </c>
      <c r="Q2190" s="177" t="s">
        <v>9346</v>
      </c>
      <c r="R2190" s="177" t="s">
        <v>600</v>
      </c>
      <c r="S2190" s="177" t="s">
        <v>601</v>
      </c>
      <c r="T2190" s="177" t="s">
        <v>8226</v>
      </c>
      <c r="U2190" s="177" t="s">
        <v>579</v>
      </c>
      <c r="V2190" s="177" t="s">
        <v>772</v>
      </c>
      <c r="X2190" s="177" t="s">
        <v>673</v>
      </c>
      <c r="Y2190" s="177" t="s">
        <v>674</v>
      </c>
      <c r="Z2190" s="177" t="s">
        <v>579</v>
      </c>
      <c r="AA2190" s="177" t="s">
        <v>1011</v>
      </c>
      <c r="AB2190" s="170"/>
      <c r="AC2190" s="177" t="s">
        <v>1079</v>
      </c>
      <c r="AD2190" s="177" t="s">
        <v>9357</v>
      </c>
      <c r="AE2190" s="177" t="s">
        <v>809</v>
      </c>
      <c r="AQ2190" s="177" t="s">
        <v>9358</v>
      </c>
      <c r="AT2190" s="177"/>
      <c r="AU2190" s="177"/>
      <c r="AV2190" s="177"/>
      <c r="AW2190" s="177"/>
    </row>
    <row r="2191" spans="1:63">
      <c r="A2191" s="170" t="s">
        <v>9319</v>
      </c>
      <c r="B2191" s="177" t="s">
        <v>9320</v>
      </c>
      <c r="D2191" s="177" t="s">
        <v>508</v>
      </c>
      <c r="E2191" s="170" t="s">
        <v>746</v>
      </c>
      <c r="F2191" s="177" t="s">
        <v>9359</v>
      </c>
      <c r="I2191" s="177" t="s">
        <v>939</v>
      </c>
      <c r="J2191" s="181" t="s">
        <v>9322</v>
      </c>
      <c r="K2191" s="181" t="s">
        <v>9322</v>
      </c>
      <c r="L2191" s="177" t="s">
        <v>513</v>
      </c>
      <c r="M2191" s="177" t="s">
        <v>9360</v>
      </c>
      <c r="N2191" s="177" t="s">
        <v>9323</v>
      </c>
      <c r="O2191" s="177" t="s">
        <v>437</v>
      </c>
      <c r="P2191" s="177" t="s">
        <v>613</v>
      </c>
      <c r="R2191" s="177" t="s">
        <v>615</v>
      </c>
      <c r="S2191" s="177" t="s">
        <v>613</v>
      </c>
      <c r="T2191" s="177" t="s">
        <v>512</v>
      </c>
      <c r="U2191" s="177" t="s">
        <v>666</v>
      </c>
      <c r="V2191" s="177" t="s">
        <v>833</v>
      </c>
      <c r="W2191" s="177" t="s">
        <v>7106</v>
      </c>
      <c r="X2191" s="177" t="s">
        <v>790</v>
      </c>
      <c r="Y2191" s="177" t="s">
        <v>9361</v>
      </c>
      <c r="Z2191" s="177" t="s">
        <v>9362</v>
      </c>
      <c r="AA2191" s="177" t="s">
        <v>524</v>
      </c>
      <c r="AB2191" s="177" t="s">
        <v>9361</v>
      </c>
      <c r="AC2191" s="177" t="s">
        <v>9363</v>
      </c>
      <c r="AD2191" s="177" t="s">
        <v>524</v>
      </c>
      <c r="AE2191" s="177" t="s">
        <v>9361</v>
      </c>
      <c r="AF2191" s="177" t="s">
        <v>9364</v>
      </c>
      <c r="AG2191" s="177" t="s">
        <v>524</v>
      </c>
      <c r="AH2191" s="177" t="s">
        <v>9361</v>
      </c>
      <c r="AI2191" s="177" t="s">
        <v>9365</v>
      </c>
      <c r="AJ2191" s="177" t="s">
        <v>524</v>
      </c>
      <c r="AQ2191" s="177"/>
      <c r="AT2191" s="177"/>
      <c r="AU2191" s="177"/>
      <c r="AV2191" s="177"/>
      <c r="AW2191" s="177"/>
      <c r="BK2191" s="177" t="s">
        <v>9366</v>
      </c>
    </row>
    <row r="2192" spans="1:63">
      <c r="A2192" s="170" t="s">
        <v>9319</v>
      </c>
      <c r="B2192" s="177" t="s">
        <v>9320</v>
      </c>
      <c r="D2192" s="177" t="s">
        <v>508</v>
      </c>
      <c r="E2192" s="177" t="s">
        <v>752</v>
      </c>
      <c r="F2192" s="177" t="s">
        <v>9367</v>
      </c>
      <c r="I2192" s="177" t="s">
        <v>939</v>
      </c>
      <c r="J2192" s="181" t="s">
        <v>9322</v>
      </c>
      <c r="K2192" s="181" t="s">
        <v>9322</v>
      </c>
      <c r="L2192" s="177" t="s">
        <v>550</v>
      </c>
      <c r="M2192" s="177" t="s">
        <v>9323</v>
      </c>
      <c r="N2192" s="177" t="s">
        <v>9323</v>
      </c>
      <c r="O2192" s="177" t="s">
        <v>195</v>
      </c>
      <c r="P2192" s="177" t="s">
        <v>1604</v>
      </c>
      <c r="Q2192" s="177" t="s">
        <v>2696</v>
      </c>
      <c r="R2192" s="177" t="s">
        <v>600</v>
      </c>
      <c r="S2192" s="177" t="s">
        <v>601</v>
      </c>
      <c r="T2192" s="177" t="s">
        <v>9368</v>
      </c>
      <c r="U2192" s="177" t="s">
        <v>646</v>
      </c>
      <c r="V2192" s="177" t="s">
        <v>1757</v>
      </c>
      <c r="X2192" s="177" t="s">
        <v>673</v>
      </c>
      <c r="Y2192" s="177" t="s">
        <v>674</v>
      </c>
      <c r="Z2192" s="177" t="s">
        <v>646</v>
      </c>
      <c r="AA2192" s="177" t="s">
        <v>1185</v>
      </c>
      <c r="AC2192" s="177" t="s">
        <v>1097</v>
      </c>
      <c r="AD2192" s="177" t="s">
        <v>9369</v>
      </c>
      <c r="AE2192" s="177" t="s">
        <v>524</v>
      </c>
      <c r="AQ2192" s="177"/>
      <c r="AT2192" s="177"/>
      <c r="AU2192" s="177"/>
      <c r="AV2192" s="177"/>
      <c r="AW2192" s="177"/>
    </row>
    <row r="2193" spans="1:59">
      <c r="A2193" s="170" t="s">
        <v>9319</v>
      </c>
      <c r="B2193" s="177" t="s">
        <v>9320</v>
      </c>
      <c r="D2193" s="177" t="s">
        <v>508</v>
      </c>
      <c r="E2193" s="177" t="s">
        <v>840</v>
      </c>
      <c r="F2193" s="177" t="s">
        <v>9370</v>
      </c>
      <c r="I2193" s="177" t="s">
        <v>939</v>
      </c>
      <c r="J2193" s="181" t="s">
        <v>9322</v>
      </c>
      <c r="K2193" s="181" t="s">
        <v>9322</v>
      </c>
      <c r="L2193" s="177" t="s">
        <v>550</v>
      </c>
      <c r="M2193" s="177" t="s">
        <v>9323</v>
      </c>
      <c r="N2193" s="177" t="s">
        <v>9323</v>
      </c>
      <c r="O2193" s="177" t="s">
        <v>195</v>
      </c>
      <c r="P2193" s="177" t="s">
        <v>1193</v>
      </c>
      <c r="Q2193" s="177" t="s">
        <v>614</v>
      </c>
      <c r="R2193" s="177" t="s">
        <v>600</v>
      </c>
      <c r="S2193" s="177" t="s">
        <v>601</v>
      </c>
      <c r="T2193" s="177" t="s">
        <v>9371</v>
      </c>
      <c r="U2193" s="177" t="s">
        <v>579</v>
      </c>
      <c r="V2193" s="177" t="s">
        <v>9074</v>
      </c>
      <c r="X2193" s="177" t="s">
        <v>890</v>
      </c>
      <c r="Y2193" s="177" t="s">
        <v>891</v>
      </c>
      <c r="Z2193" s="177" t="s">
        <v>579</v>
      </c>
      <c r="AA2193" s="177" t="s">
        <v>9372</v>
      </c>
      <c r="AC2193" s="177" t="s">
        <v>7782</v>
      </c>
      <c r="AD2193" s="177" t="s">
        <v>9373</v>
      </c>
      <c r="AE2193" s="177" t="s">
        <v>694</v>
      </c>
      <c r="AQ2193" s="177"/>
      <c r="AT2193" s="177"/>
      <c r="AU2193" s="177"/>
      <c r="AV2193" s="177"/>
      <c r="AW2193" s="177"/>
    </row>
    <row r="2194" spans="1:59">
      <c r="A2194" s="170" t="s">
        <v>9319</v>
      </c>
      <c r="B2194" s="177" t="s">
        <v>9320</v>
      </c>
      <c r="D2194" s="177" t="s">
        <v>508</v>
      </c>
      <c r="E2194" s="177" t="s">
        <v>847</v>
      </c>
      <c r="F2194" s="177" t="s">
        <v>9374</v>
      </c>
      <c r="I2194" s="177" t="s">
        <v>939</v>
      </c>
      <c r="J2194" s="181" t="s">
        <v>9322</v>
      </c>
      <c r="K2194" s="181" t="s">
        <v>9322</v>
      </c>
      <c r="L2194" s="177" t="s">
        <v>550</v>
      </c>
      <c r="M2194" s="177" t="s">
        <v>9323</v>
      </c>
      <c r="N2194" s="177" t="s">
        <v>9323</v>
      </c>
      <c r="O2194" s="177" t="s">
        <v>195</v>
      </c>
      <c r="P2194" s="177" t="s">
        <v>1193</v>
      </c>
      <c r="Q2194" s="177" t="s">
        <v>614</v>
      </c>
      <c r="R2194" s="177" t="s">
        <v>600</v>
      </c>
      <c r="S2194" s="177" t="s">
        <v>601</v>
      </c>
      <c r="T2194" s="177" t="s">
        <v>9375</v>
      </c>
      <c r="U2194" s="177" t="s">
        <v>579</v>
      </c>
      <c r="V2194" s="177" t="s">
        <v>2024</v>
      </c>
      <c r="X2194" s="177" t="s">
        <v>890</v>
      </c>
      <c r="Y2194" s="177" t="s">
        <v>891</v>
      </c>
      <c r="Z2194" s="177" t="s">
        <v>579</v>
      </c>
      <c r="AA2194" s="177" t="s">
        <v>1084</v>
      </c>
      <c r="AC2194" s="177" t="s">
        <v>1079</v>
      </c>
      <c r="AD2194" s="177" t="s">
        <v>9376</v>
      </c>
      <c r="AE2194" s="177" t="s">
        <v>809</v>
      </c>
      <c r="AQ2194" s="177"/>
      <c r="AT2194" s="177"/>
      <c r="AU2194" s="177"/>
      <c r="AV2194" s="177"/>
      <c r="AW2194" s="177"/>
    </row>
    <row r="2195" spans="1:59">
      <c r="A2195" s="170" t="s">
        <v>9319</v>
      </c>
      <c r="B2195" s="177" t="s">
        <v>9320</v>
      </c>
      <c r="D2195" s="177" t="s">
        <v>508</v>
      </c>
      <c r="E2195" s="177" t="s">
        <v>852</v>
      </c>
      <c r="F2195" s="177" t="s">
        <v>9377</v>
      </c>
      <c r="I2195" s="177" t="s">
        <v>939</v>
      </c>
      <c r="J2195" s="181" t="s">
        <v>9322</v>
      </c>
      <c r="K2195" s="181" t="s">
        <v>9322</v>
      </c>
      <c r="L2195" s="177" t="s">
        <v>550</v>
      </c>
      <c r="M2195" s="177" t="s">
        <v>9323</v>
      </c>
      <c r="N2195" s="177" t="s">
        <v>9323</v>
      </c>
      <c r="O2195" s="177" t="s">
        <v>168</v>
      </c>
      <c r="P2195" s="177" t="s">
        <v>1208</v>
      </c>
      <c r="Q2195" s="177" t="s">
        <v>614</v>
      </c>
      <c r="R2195" s="177" t="s">
        <v>1209</v>
      </c>
      <c r="S2195" s="177" t="s">
        <v>644</v>
      </c>
      <c r="T2195" s="177" t="s">
        <v>9378</v>
      </c>
      <c r="U2195" s="177" t="s">
        <v>646</v>
      </c>
      <c r="V2195" s="177" t="s">
        <v>9379</v>
      </c>
      <c r="X2195" s="177" t="s">
        <v>2347</v>
      </c>
      <c r="Z2195" s="177" t="s">
        <v>646</v>
      </c>
      <c r="AA2195" s="177" t="s">
        <v>6220</v>
      </c>
      <c r="AC2195" s="177" t="s">
        <v>1213</v>
      </c>
      <c r="AD2195" s="177" t="s">
        <v>9380</v>
      </c>
      <c r="AE2195" s="177" t="s">
        <v>809</v>
      </c>
      <c r="AL2195" s="177" t="s">
        <v>651</v>
      </c>
      <c r="AQ2195" s="177" t="s">
        <v>9381</v>
      </c>
      <c r="AT2195" s="177"/>
      <c r="AU2195" s="177"/>
      <c r="AV2195" s="177"/>
      <c r="AW2195" s="177"/>
    </row>
    <row r="2196" spans="1:59">
      <c r="A2196" s="170" t="s">
        <v>9319</v>
      </c>
      <c r="B2196" s="177" t="s">
        <v>9320</v>
      </c>
      <c r="D2196" s="177" t="s">
        <v>508</v>
      </c>
      <c r="E2196" s="170" t="s">
        <v>1021</v>
      </c>
      <c r="F2196" s="177" t="s">
        <v>9382</v>
      </c>
      <c r="I2196" s="177" t="s">
        <v>939</v>
      </c>
      <c r="J2196" s="181" t="s">
        <v>9322</v>
      </c>
      <c r="K2196" s="181" t="s">
        <v>9322</v>
      </c>
      <c r="L2196" s="177" t="s">
        <v>513</v>
      </c>
      <c r="M2196" s="177" t="s">
        <v>9360</v>
      </c>
      <c r="N2196" s="177" t="s">
        <v>9323</v>
      </c>
      <c r="O2196" s="177" t="s">
        <v>195</v>
      </c>
      <c r="R2196" s="177" t="s">
        <v>731</v>
      </c>
      <c r="S2196" s="177" t="s">
        <v>780</v>
      </c>
      <c r="T2196" s="177" t="s">
        <v>2390</v>
      </c>
      <c r="U2196" s="177" t="s">
        <v>702</v>
      </c>
      <c r="V2196" s="177" t="s">
        <v>733</v>
      </c>
      <c r="X2196" s="177" t="s">
        <v>7979</v>
      </c>
      <c r="Z2196" s="177" t="s">
        <v>702</v>
      </c>
      <c r="AA2196" s="177" t="s">
        <v>8211</v>
      </c>
      <c r="AC2196" s="177" t="s">
        <v>6966</v>
      </c>
      <c r="AD2196" s="177" t="s">
        <v>9383</v>
      </c>
      <c r="AE2196" s="177" t="s">
        <v>809</v>
      </c>
      <c r="AQ2196" s="177"/>
      <c r="AT2196" s="177"/>
      <c r="AU2196" s="177"/>
      <c r="AV2196" s="177"/>
      <c r="AW2196" s="177"/>
    </row>
    <row r="2197" spans="1:59">
      <c r="A2197" s="170" t="s">
        <v>9319</v>
      </c>
      <c r="B2197" s="177" t="s">
        <v>9320</v>
      </c>
      <c r="D2197" s="177" t="s">
        <v>508</v>
      </c>
      <c r="E2197" s="170" t="s">
        <v>1141</v>
      </c>
      <c r="F2197" s="177" t="s">
        <v>9384</v>
      </c>
      <c r="I2197" s="177" t="s">
        <v>939</v>
      </c>
      <c r="J2197" s="181" t="s">
        <v>9322</v>
      </c>
      <c r="K2197" s="181" t="s">
        <v>9322</v>
      </c>
      <c r="L2197" s="177" t="s">
        <v>513</v>
      </c>
      <c r="M2197" s="177" t="s">
        <v>9360</v>
      </c>
      <c r="N2197" s="177" t="s">
        <v>9323</v>
      </c>
      <c r="O2197" s="177" t="s">
        <v>437</v>
      </c>
      <c r="P2197" s="177" t="s">
        <v>533</v>
      </c>
      <c r="R2197" s="177" t="s">
        <v>533</v>
      </c>
      <c r="S2197" s="177" t="s">
        <v>534</v>
      </c>
      <c r="T2197" s="177" t="s">
        <v>512</v>
      </c>
      <c r="U2197" s="177" t="s">
        <v>518</v>
      </c>
      <c r="V2197" s="177" t="s">
        <v>850</v>
      </c>
      <c r="W2197" s="177" t="s">
        <v>797</v>
      </c>
      <c r="X2197" s="177" t="s">
        <v>714</v>
      </c>
      <c r="Y2197" s="177" t="s">
        <v>9385</v>
      </c>
      <c r="Z2197" s="177" t="s">
        <v>9386</v>
      </c>
      <c r="AA2197" s="177" t="s">
        <v>524</v>
      </c>
      <c r="AB2197" s="177" t="s">
        <v>9385</v>
      </c>
      <c r="AC2197" s="177" t="s">
        <v>9387</v>
      </c>
      <c r="AD2197" s="177" t="s">
        <v>524</v>
      </c>
      <c r="AQ2197" s="177"/>
      <c r="AT2197" s="177"/>
      <c r="AU2197" s="177"/>
      <c r="AV2197" s="177"/>
      <c r="AW2197" s="177"/>
      <c r="BC2197" s="177" t="s">
        <v>8617</v>
      </c>
    </row>
    <row r="2198" spans="1:59">
      <c r="A2198" s="170" t="s">
        <v>9319</v>
      </c>
      <c r="B2198" s="177" t="s">
        <v>9320</v>
      </c>
      <c r="D2198" s="177" t="s">
        <v>508</v>
      </c>
      <c r="E2198" s="177" t="s">
        <v>1146</v>
      </c>
      <c r="F2198" s="177" t="s">
        <v>9388</v>
      </c>
      <c r="I2198" s="177" t="s">
        <v>939</v>
      </c>
      <c r="J2198" s="181" t="s">
        <v>9322</v>
      </c>
      <c r="K2198" s="181" t="s">
        <v>9322</v>
      </c>
      <c r="L2198" s="177" t="s">
        <v>550</v>
      </c>
      <c r="M2198" s="177" t="s">
        <v>9323</v>
      </c>
      <c r="N2198" s="177" t="s">
        <v>9323</v>
      </c>
      <c r="O2198" s="177" t="s">
        <v>195</v>
      </c>
      <c r="P2198" s="177" t="s">
        <v>589</v>
      </c>
      <c r="R2198" s="177" t="s">
        <v>600</v>
      </c>
      <c r="S2198" s="177" t="s">
        <v>601</v>
      </c>
      <c r="T2198" s="177" t="s">
        <v>7530</v>
      </c>
      <c r="U2198" s="177" t="s">
        <v>555</v>
      </c>
      <c r="V2198" s="177" t="s">
        <v>942</v>
      </c>
      <c r="X2198" s="177" t="s">
        <v>673</v>
      </c>
      <c r="Y2198" s="177" t="s">
        <v>674</v>
      </c>
      <c r="Z2198" s="177" t="s">
        <v>555</v>
      </c>
      <c r="AA2198" s="177" t="s">
        <v>944</v>
      </c>
      <c r="AB2198" s="170" t="s">
        <v>9389</v>
      </c>
      <c r="AC2198" s="177" t="s">
        <v>1079</v>
      </c>
      <c r="AD2198" s="177" t="s">
        <v>9390</v>
      </c>
      <c r="AE2198" s="177" t="s">
        <v>809</v>
      </c>
      <c r="AQ2198" s="177"/>
      <c r="AT2198" s="177"/>
      <c r="AU2198" s="177"/>
      <c r="AV2198" s="177"/>
      <c r="AW2198" s="177"/>
    </row>
    <row r="2199" spans="1:59">
      <c r="A2199" s="170" t="s">
        <v>9319</v>
      </c>
      <c r="B2199" s="177" t="s">
        <v>9320</v>
      </c>
      <c r="D2199" s="177" t="s">
        <v>508</v>
      </c>
      <c r="E2199" s="177" t="s">
        <v>1151</v>
      </c>
      <c r="F2199" s="177" t="s">
        <v>9391</v>
      </c>
      <c r="I2199" s="177" t="s">
        <v>939</v>
      </c>
      <c r="J2199" s="181" t="s">
        <v>9322</v>
      </c>
      <c r="K2199" s="181" t="s">
        <v>9322</v>
      </c>
      <c r="L2199" s="177" t="s">
        <v>550</v>
      </c>
      <c r="M2199" s="177" t="s">
        <v>9323</v>
      </c>
      <c r="N2199" s="177" t="s">
        <v>9323</v>
      </c>
      <c r="O2199" s="177" t="s">
        <v>168</v>
      </c>
      <c r="P2199" s="177" t="s">
        <v>1208</v>
      </c>
      <c r="R2199" s="177" t="s">
        <v>1209</v>
      </c>
      <c r="S2199" s="177" t="s">
        <v>1611</v>
      </c>
      <c r="T2199" s="177" t="s">
        <v>9392</v>
      </c>
      <c r="U2199" s="177" t="s">
        <v>646</v>
      </c>
      <c r="V2199" s="177" t="s">
        <v>1323</v>
      </c>
      <c r="X2199" s="177" t="s">
        <v>9329</v>
      </c>
      <c r="Z2199" s="177" t="s">
        <v>646</v>
      </c>
      <c r="AA2199" s="177" t="s">
        <v>8461</v>
      </c>
      <c r="AC2199" s="177" t="s">
        <v>1032</v>
      </c>
      <c r="AD2199" s="177" t="s">
        <v>9393</v>
      </c>
      <c r="AE2199" s="177" t="s">
        <v>1034</v>
      </c>
      <c r="AF2199" s="177" t="s">
        <v>1217</v>
      </c>
      <c r="AG2199" s="177" t="s">
        <v>9394</v>
      </c>
      <c r="AH2199" s="177" t="s">
        <v>1038</v>
      </c>
      <c r="AL2199" s="177" t="s">
        <v>651</v>
      </c>
      <c r="AQ2199" s="177"/>
      <c r="AT2199" s="177"/>
      <c r="AU2199" s="177"/>
      <c r="AV2199" s="177"/>
      <c r="AW2199" s="177"/>
    </row>
    <row r="2200" spans="1:59">
      <c r="A2200" s="170" t="s">
        <v>9319</v>
      </c>
      <c r="B2200" s="177" t="s">
        <v>9320</v>
      </c>
      <c r="D2200" s="177" t="s">
        <v>508</v>
      </c>
      <c r="E2200" s="177" t="s">
        <v>1154</v>
      </c>
      <c r="F2200" s="177" t="s">
        <v>9395</v>
      </c>
      <c r="I2200" s="177" t="s">
        <v>939</v>
      </c>
      <c r="J2200" s="181" t="s">
        <v>9322</v>
      </c>
      <c r="K2200" s="181" t="s">
        <v>9322</v>
      </c>
      <c r="L2200" s="177" t="s">
        <v>550</v>
      </c>
      <c r="M2200" s="177" t="s">
        <v>9323</v>
      </c>
      <c r="N2200" s="177" t="s">
        <v>9323</v>
      </c>
      <c r="O2200" s="177" t="s">
        <v>195</v>
      </c>
      <c r="P2200" s="177" t="s">
        <v>589</v>
      </c>
      <c r="Q2200" s="177" t="s">
        <v>2459</v>
      </c>
      <c r="R2200" s="177" t="s">
        <v>553</v>
      </c>
      <c r="S2200" s="177" t="s">
        <v>1611</v>
      </c>
      <c r="T2200" s="177" t="s">
        <v>9396</v>
      </c>
      <c r="U2200" s="177" t="s">
        <v>555</v>
      </c>
      <c r="V2200" s="177" t="s">
        <v>1674</v>
      </c>
      <c r="W2200" s="177" t="s">
        <v>1272</v>
      </c>
      <c r="X2200" s="177" t="s">
        <v>9329</v>
      </c>
      <c r="Z2200" s="177" t="s">
        <v>555</v>
      </c>
      <c r="AA2200" s="177" t="s">
        <v>2063</v>
      </c>
      <c r="AB2200" s="177" t="s">
        <v>9397</v>
      </c>
      <c r="AC2200" s="177" t="s">
        <v>1562</v>
      </c>
      <c r="AD2200" s="177" t="s">
        <v>9398</v>
      </c>
      <c r="AE2200" s="177" t="s">
        <v>694</v>
      </c>
      <c r="AF2200" s="177" t="s">
        <v>1049</v>
      </c>
      <c r="AQ2200" s="177" t="s">
        <v>9358</v>
      </c>
      <c r="AT2200" s="177"/>
      <c r="AU2200" s="177"/>
      <c r="AV2200" s="177"/>
      <c r="AW2200" s="177"/>
    </row>
    <row r="2201" spans="1:59">
      <c r="A2201" s="170" t="s">
        <v>9319</v>
      </c>
      <c r="B2201" s="177" t="s">
        <v>9320</v>
      </c>
      <c r="D2201" s="177" t="s">
        <v>508</v>
      </c>
      <c r="E2201" s="177" t="s">
        <v>2662</v>
      </c>
      <c r="F2201" s="177" t="s">
        <v>9399</v>
      </c>
      <c r="I2201" s="177" t="s">
        <v>939</v>
      </c>
      <c r="J2201" s="181" t="s">
        <v>9322</v>
      </c>
      <c r="K2201" s="181" t="s">
        <v>9322</v>
      </c>
      <c r="L2201" s="177" t="s">
        <v>550</v>
      </c>
      <c r="M2201" s="177" t="s">
        <v>9323</v>
      </c>
      <c r="N2201" s="177" t="s">
        <v>9323</v>
      </c>
      <c r="O2201" s="177" t="s">
        <v>195</v>
      </c>
      <c r="P2201" s="177" t="s">
        <v>1023</v>
      </c>
      <c r="Q2201" s="177" t="s">
        <v>2459</v>
      </c>
      <c r="R2201" s="177" t="s">
        <v>600</v>
      </c>
      <c r="S2201" s="177" t="s">
        <v>601</v>
      </c>
      <c r="T2201" s="177" t="s">
        <v>9000</v>
      </c>
      <c r="U2201" s="177" t="s">
        <v>712</v>
      </c>
      <c r="V2201" s="177" t="s">
        <v>672</v>
      </c>
      <c r="X2201" s="177" t="s">
        <v>673</v>
      </c>
      <c r="Y2201" s="177" t="s">
        <v>674</v>
      </c>
      <c r="Z2201" s="177" t="s">
        <v>712</v>
      </c>
      <c r="AA2201" s="177" t="s">
        <v>675</v>
      </c>
      <c r="AC2201" s="177" t="s">
        <v>1086</v>
      </c>
      <c r="AD2201" s="177" t="s">
        <v>9400</v>
      </c>
      <c r="AE2201" s="177" t="s">
        <v>870</v>
      </c>
      <c r="AQ2201" s="177"/>
      <c r="AT2201" s="177"/>
      <c r="AU2201" s="177"/>
      <c r="AV2201" s="177"/>
      <c r="AW2201" s="177"/>
    </row>
    <row r="2202" spans="1:59">
      <c r="A2202" s="170" t="s">
        <v>9319</v>
      </c>
      <c r="B2202" s="177" t="s">
        <v>9320</v>
      </c>
      <c r="D2202" s="177" t="s">
        <v>508</v>
      </c>
      <c r="E2202" s="177" t="s">
        <v>1160</v>
      </c>
      <c r="F2202" s="177" t="s">
        <v>9401</v>
      </c>
      <c r="I2202" s="177" t="s">
        <v>939</v>
      </c>
      <c r="J2202" s="181" t="s">
        <v>9322</v>
      </c>
      <c r="K2202" s="181" t="s">
        <v>9322</v>
      </c>
      <c r="L2202" s="177" t="s">
        <v>550</v>
      </c>
      <c r="M2202" s="177" t="s">
        <v>9323</v>
      </c>
      <c r="N2202" s="177" t="s">
        <v>9323</v>
      </c>
      <c r="O2202" s="177" t="s">
        <v>195</v>
      </c>
      <c r="P2202" s="177" t="s">
        <v>1023</v>
      </c>
      <c r="Q2202" s="177" t="s">
        <v>2459</v>
      </c>
      <c r="R2202" s="177" t="s">
        <v>600</v>
      </c>
      <c r="S2202" s="177" t="s">
        <v>601</v>
      </c>
      <c r="T2202" s="177" t="s">
        <v>9402</v>
      </c>
      <c r="U2202" s="177" t="s">
        <v>712</v>
      </c>
      <c r="V2202" s="177" t="s">
        <v>672</v>
      </c>
      <c r="X2202" s="177" t="s">
        <v>673</v>
      </c>
      <c r="Y2202" s="177" t="s">
        <v>674</v>
      </c>
      <c r="Z2202" s="177" t="s">
        <v>712</v>
      </c>
      <c r="AA2202" s="177" t="s">
        <v>675</v>
      </c>
      <c r="AC2202" s="177" t="s">
        <v>1086</v>
      </c>
      <c r="AD2202" s="177" t="s">
        <v>9403</v>
      </c>
      <c r="AE2202" s="177" t="s">
        <v>870</v>
      </c>
      <c r="AQ2202" s="177"/>
      <c r="AT2202" s="177"/>
      <c r="AU2202" s="177"/>
      <c r="AV2202" s="177"/>
      <c r="AW2202" s="177"/>
    </row>
    <row r="2203" spans="1:59">
      <c r="A2203" s="170" t="s">
        <v>9319</v>
      </c>
      <c r="B2203" s="177" t="s">
        <v>9320</v>
      </c>
      <c r="D2203" s="177" t="s">
        <v>508</v>
      </c>
      <c r="E2203" s="177" t="s">
        <v>1166</v>
      </c>
      <c r="F2203" s="177" t="s">
        <v>9404</v>
      </c>
      <c r="I2203" s="177" t="s">
        <v>939</v>
      </c>
      <c r="J2203" s="181" t="s">
        <v>9322</v>
      </c>
      <c r="K2203" s="181" t="s">
        <v>9322</v>
      </c>
      <c r="L2203" s="177" t="s">
        <v>550</v>
      </c>
      <c r="M2203" s="177" t="s">
        <v>9323</v>
      </c>
      <c r="N2203" s="177" t="s">
        <v>9323</v>
      </c>
      <c r="O2203" s="177" t="s">
        <v>195</v>
      </c>
      <c r="P2203" s="177" t="s">
        <v>589</v>
      </c>
      <c r="Q2203" s="177" t="s">
        <v>1058</v>
      </c>
      <c r="R2203" s="177" t="s">
        <v>600</v>
      </c>
      <c r="S2203" s="177" t="s">
        <v>601</v>
      </c>
      <c r="T2203" s="177" t="s">
        <v>9405</v>
      </c>
      <c r="U2203" s="177" t="s">
        <v>555</v>
      </c>
      <c r="V2203" s="177" t="s">
        <v>1898</v>
      </c>
      <c r="W2203" s="177" t="s">
        <v>714</v>
      </c>
      <c r="X2203" s="177" t="s">
        <v>673</v>
      </c>
      <c r="Y2203" s="177" t="s">
        <v>674</v>
      </c>
      <c r="Z2203" s="177" t="s">
        <v>555</v>
      </c>
      <c r="AA2203" s="177" t="s">
        <v>1517</v>
      </c>
      <c r="AB2203" s="170" t="s">
        <v>9406</v>
      </c>
      <c r="AC2203" s="177" t="s">
        <v>1079</v>
      </c>
      <c r="AD2203" s="177" t="s">
        <v>9376</v>
      </c>
      <c r="AE2203" s="177" t="s">
        <v>809</v>
      </c>
      <c r="AQ2203" s="177"/>
      <c r="AT2203" s="177"/>
      <c r="AU2203" s="177"/>
      <c r="AV2203" s="177"/>
      <c r="AW2203" s="177"/>
    </row>
    <row r="2204" spans="1:59">
      <c r="A2204" s="170" t="s">
        <v>9319</v>
      </c>
      <c r="B2204" s="177" t="s">
        <v>9320</v>
      </c>
      <c r="D2204" s="177" t="s">
        <v>508</v>
      </c>
      <c r="E2204" s="177" t="s">
        <v>1172</v>
      </c>
      <c r="F2204" s="177" t="s">
        <v>9407</v>
      </c>
      <c r="I2204" s="177" t="s">
        <v>939</v>
      </c>
      <c r="J2204" s="181" t="s">
        <v>9322</v>
      </c>
      <c r="K2204" s="181" t="s">
        <v>9322</v>
      </c>
      <c r="L2204" s="177" t="s">
        <v>550</v>
      </c>
      <c r="M2204" s="177" t="s">
        <v>9323</v>
      </c>
      <c r="N2204" s="177" t="s">
        <v>9323</v>
      </c>
      <c r="O2204" s="177" t="s">
        <v>195</v>
      </c>
      <c r="P2204" s="177" t="s">
        <v>589</v>
      </c>
      <c r="Q2204" s="177" t="s">
        <v>1058</v>
      </c>
      <c r="R2204" s="177" t="s">
        <v>600</v>
      </c>
      <c r="S2204" s="177" t="s">
        <v>601</v>
      </c>
      <c r="T2204" s="177" t="s">
        <v>9405</v>
      </c>
      <c r="U2204" s="177" t="s">
        <v>555</v>
      </c>
      <c r="V2204" s="177" t="s">
        <v>1898</v>
      </c>
      <c r="W2204" s="177" t="s">
        <v>714</v>
      </c>
      <c r="X2204" s="177" t="s">
        <v>673</v>
      </c>
      <c r="Y2204" s="177" t="s">
        <v>674</v>
      </c>
      <c r="Z2204" s="177" t="s">
        <v>555</v>
      </c>
      <c r="AA2204" s="177" t="s">
        <v>1517</v>
      </c>
      <c r="AB2204" s="170" t="s">
        <v>9406</v>
      </c>
      <c r="AQ2204" s="177" t="s">
        <v>769</v>
      </c>
      <c r="AT2204" s="177"/>
      <c r="AU2204" s="177"/>
      <c r="AV2204" s="177"/>
      <c r="AW2204" s="177"/>
    </row>
    <row r="2205" spans="1:59">
      <c r="A2205" s="170" t="s">
        <v>9319</v>
      </c>
      <c r="B2205" s="177" t="s">
        <v>9320</v>
      </c>
      <c r="D2205" s="177" t="s">
        <v>508</v>
      </c>
      <c r="E2205" s="170" t="s">
        <v>1175</v>
      </c>
      <c r="F2205" s="177" t="s">
        <v>9408</v>
      </c>
      <c r="I2205" s="177" t="s">
        <v>939</v>
      </c>
      <c r="J2205" s="181" t="s">
        <v>9322</v>
      </c>
      <c r="K2205" s="181" t="s">
        <v>9322</v>
      </c>
      <c r="L2205" s="177" t="s">
        <v>513</v>
      </c>
      <c r="M2205" s="177" t="s">
        <v>9360</v>
      </c>
      <c r="N2205" s="177" t="s">
        <v>9323</v>
      </c>
      <c r="O2205" s="177" t="s">
        <v>437</v>
      </c>
      <c r="P2205" s="177" t="s">
        <v>5646</v>
      </c>
      <c r="R2205" s="177" t="s">
        <v>1058</v>
      </c>
      <c r="S2205" s="177" t="s">
        <v>1058</v>
      </c>
      <c r="T2205" s="177" t="s">
        <v>512</v>
      </c>
      <c r="U2205" s="177" t="s">
        <v>666</v>
      </c>
      <c r="V2205" s="177" t="s">
        <v>796</v>
      </c>
      <c r="W2205" s="177" t="s">
        <v>964</v>
      </c>
      <c r="X2205" s="177" t="s">
        <v>1706</v>
      </c>
      <c r="Y2205" s="177" t="s">
        <v>9409</v>
      </c>
      <c r="Z2205" s="177" t="s">
        <v>9410</v>
      </c>
      <c r="AA2205" s="177" t="s">
        <v>524</v>
      </c>
      <c r="AB2205" s="177" t="s">
        <v>9409</v>
      </c>
      <c r="AC2205" s="177" t="s">
        <v>9411</v>
      </c>
      <c r="AD2205" s="177" t="s">
        <v>524</v>
      </c>
      <c r="AQ2205" s="177"/>
      <c r="AT2205" s="177"/>
      <c r="AU2205" s="177"/>
      <c r="AV2205" s="177"/>
      <c r="AW2205" s="177"/>
      <c r="BG2205" s="177" t="s">
        <v>9412</v>
      </c>
    </row>
    <row r="2206" spans="1:59">
      <c r="A2206" s="170" t="s">
        <v>9319</v>
      </c>
      <c r="B2206" s="177" t="s">
        <v>9320</v>
      </c>
      <c r="D2206" s="177" t="s">
        <v>508</v>
      </c>
      <c r="E2206" s="170" t="s">
        <v>1774</v>
      </c>
      <c r="F2206" s="177" t="s">
        <v>9413</v>
      </c>
      <c r="I2206" s="177" t="s">
        <v>939</v>
      </c>
      <c r="J2206" s="181" t="s">
        <v>9322</v>
      </c>
      <c r="K2206" s="181" t="s">
        <v>9322</v>
      </c>
      <c r="L2206" s="177" t="s">
        <v>513</v>
      </c>
      <c r="M2206" s="177" t="s">
        <v>9360</v>
      </c>
      <c r="N2206" s="177" t="s">
        <v>9323</v>
      </c>
      <c r="O2206" s="177" t="s">
        <v>437</v>
      </c>
      <c r="P2206" s="177" t="s">
        <v>5646</v>
      </c>
      <c r="R2206" s="177" t="s">
        <v>1058</v>
      </c>
      <c r="S2206" s="177" t="s">
        <v>1058</v>
      </c>
      <c r="T2206" s="177" t="s">
        <v>512</v>
      </c>
      <c r="U2206" s="177" t="s">
        <v>666</v>
      </c>
      <c r="V2206" s="177" t="s">
        <v>796</v>
      </c>
      <c r="W2206" s="177" t="s">
        <v>964</v>
      </c>
      <c r="X2206" s="177" t="s">
        <v>1706</v>
      </c>
      <c r="Y2206" s="177" t="s">
        <v>9409</v>
      </c>
      <c r="Z2206" s="177" t="s">
        <v>9414</v>
      </c>
      <c r="AA2206" s="177" t="s">
        <v>524</v>
      </c>
      <c r="AB2206" s="177" t="s">
        <v>9409</v>
      </c>
      <c r="AC2206" s="177" t="s">
        <v>9415</v>
      </c>
      <c r="AD2206" s="177" t="s">
        <v>524</v>
      </c>
      <c r="AQ2206" s="177"/>
      <c r="AT2206" s="177"/>
      <c r="AU2206" s="177"/>
      <c r="AV2206" s="177"/>
      <c r="AW2206" s="177"/>
      <c r="BG2206" s="177" t="s">
        <v>9412</v>
      </c>
    </row>
    <row r="2207" spans="1:59">
      <c r="A2207" s="170" t="s">
        <v>9319</v>
      </c>
      <c r="B2207" s="177" t="s">
        <v>9320</v>
      </c>
      <c r="D2207" s="177" t="s">
        <v>508</v>
      </c>
      <c r="E2207" s="177" t="s">
        <v>760</v>
      </c>
      <c r="F2207" s="177" t="s">
        <v>9416</v>
      </c>
      <c r="I2207" s="177" t="s">
        <v>939</v>
      </c>
      <c r="J2207" s="181" t="s">
        <v>9322</v>
      </c>
      <c r="K2207" s="181" t="s">
        <v>9322</v>
      </c>
      <c r="L2207" s="177" t="s">
        <v>2030</v>
      </c>
      <c r="M2207" s="177" t="s">
        <v>9417</v>
      </c>
      <c r="N2207" s="177" t="s">
        <v>9323</v>
      </c>
      <c r="O2207" s="177" t="s">
        <v>324</v>
      </c>
      <c r="P2207" s="177" t="s">
        <v>9418</v>
      </c>
      <c r="Q2207" s="177" t="s">
        <v>1350</v>
      </c>
      <c r="R2207" s="177" t="s">
        <v>2299</v>
      </c>
      <c r="S2207" s="177" t="s">
        <v>2042</v>
      </c>
      <c r="V2207" s="177" t="s">
        <v>2043</v>
      </c>
      <c r="Y2207" s="177" t="s">
        <v>960</v>
      </c>
      <c r="Z2207" s="177" t="s">
        <v>960</v>
      </c>
      <c r="AC2207" s="177" t="s">
        <v>718</v>
      </c>
      <c r="AF2207" s="177" t="s">
        <v>2274</v>
      </c>
      <c r="AK2207" s="177" t="s">
        <v>914</v>
      </c>
      <c r="AQ2207" s="177" t="s">
        <v>769</v>
      </c>
      <c r="AT2207" s="177"/>
      <c r="AU2207" s="187"/>
      <c r="AV2207" s="187"/>
      <c r="AW2207" s="177" t="s">
        <v>2044</v>
      </c>
      <c r="AZ2207" s="187"/>
    </row>
    <row r="2208" spans="1:59">
      <c r="A2208" s="170" t="s">
        <v>9319</v>
      </c>
      <c r="B2208" s="177" t="s">
        <v>9320</v>
      </c>
      <c r="D2208" s="177" t="s">
        <v>508</v>
      </c>
      <c r="E2208" s="170" t="s">
        <v>9419</v>
      </c>
      <c r="F2208" s="177" t="s">
        <v>9420</v>
      </c>
      <c r="I2208" s="177" t="s">
        <v>939</v>
      </c>
      <c r="J2208" s="181" t="s">
        <v>9322</v>
      </c>
      <c r="K2208" s="181" t="s">
        <v>9322</v>
      </c>
      <c r="L2208" s="177" t="s">
        <v>2030</v>
      </c>
      <c r="M2208" s="177" t="s">
        <v>9417</v>
      </c>
      <c r="N2208" s="177" t="s">
        <v>9323</v>
      </c>
      <c r="O2208" s="177" t="s">
        <v>280</v>
      </c>
      <c r="P2208" s="177" t="s">
        <v>9418</v>
      </c>
      <c r="Q2208" s="177" t="s">
        <v>1350</v>
      </c>
      <c r="R2208" s="177" t="s">
        <v>700</v>
      </c>
      <c r="S2208" s="177" t="s">
        <v>2039</v>
      </c>
      <c r="U2208" s="177" t="s">
        <v>718</v>
      </c>
      <c r="V2208" s="177" t="s">
        <v>9421</v>
      </c>
      <c r="W2208" s="177" t="s">
        <v>9422</v>
      </c>
      <c r="X2208" s="177" t="s">
        <v>2296</v>
      </c>
      <c r="AQ2208" s="177"/>
      <c r="AT2208" s="177"/>
      <c r="AU2208" s="177"/>
      <c r="AV2208" s="177"/>
      <c r="AW2208" s="177"/>
    </row>
    <row r="2209" spans="1:49">
      <c r="A2209" s="170" t="s">
        <v>9319</v>
      </c>
      <c r="B2209" s="177" t="s">
        <v>9320</v>
      </c>
      <c r="D2209" s="177" t="s">
        <v>508</v>
      </c>
      <c r="E2209" s="170" t="s">
        <v>9423</v>
      </c>
      <c r="F2209" s="177" t="s">
        <v>9424</v>
      </c>
      <c r="H2209" s="177" t="s">
        <v>1350</v>
      </c>
      <c r="I2209" s="177" t="s">
        <v>939</v>
      </c>
      <c r="J2209" s="181" t="s">
        <v>9322</v>
      </c>
      <c r="K2209" s="181" t="s">
        <v>9322</v>
      </c>
      <c r="L2209" s="177" t="s">
        <v>2030</v>
      </c>
      <c r="M2209" s="177" t="s">
        <v>9417</v>
      </c>
      <c r="N2209" s="177" t="s">
        <v>9323</v>
      </c>
      <c r="O2209" s="177" t="s">
        <v>195</v>
      </c>
      <c r="P2209" s="177" t="s">
        <v>887</v>
      </c>
      <c r="Q2209" s="177" t="s">
        <v>9418</v>
      </c>
      <c r="R2209" s="177" t="s">
        <v>2032</v>
      </c>
      <c r="S2209" s="177" t="s">
        <v>2033</v>
      </c>
      <c r="U2209" s="177" t="s">
        <v>718</v>
      </c>
      <c r="V2209" s="177" t="s">
        <v>519</v>
      </c>
      <c r="X2209" s="177" t="s">
        <v>2035</v>
      </c>
      <c r="Z2209" s="177" t="s">
        <v>718</v>
      </c>
      <c r="AA2209" s="177">
        <v>12280</v>
      </c>
      <c r="AC2209" s="177" t="s">
        <v>9425</v>
      </c>
      <c r="AD2209" s="177" t="s">
        <v>9426</v>
      </c>
      <c r="AE2209" s="177" t="s">
        <v>1064</v>
      </c>
      <c r="AQ2209" s="177" t="s">
        <v>9427</v>
      </c>
      <c r="AT2209" s="177"/>
      <c r="AU2209" s="177"/>
      <c r="AV2209" s="177"/>
      <c r="AW2209" s="177"/>
    </row>
    <row r="2210" spans="1:49">
      <c r="A2210" s="170" t="s">
        <v>9319</v>
      </c>
      <c r="B2210" s="177" t="s">
        <v>9320</v>
      </c>
      <c r="D2210" s="177" t="s">
        <v>508</v>
      </c>
      <c r="E2210" s="170" t="s">
        <v>770</v>
      </c>
      <c r="F2210" s="177" t="s">
        <v>9428</v>
      </c>
      <c r="I2210" s="177" t="s">
        <v>939</v>
      </c>
      <c r="J2210" s="181" t="s">
        <v>9322</v>
      </c>
      <c r="K2210" s="181" t="s">
        <v>9322</v>
      </c>
      <c r="L2210" s="177" t="s">
        <v>2030</v>
      </c>
      <c r="M2210" s="177" t="s">
        <v>9417</v>
      </c>
      <c r="N2210" s="177" t="s">
        <v>9323</v>
      </c>
      <c r="O2210" s="177" t="s">
        <v>324</v>
      </c>
      <c r="P2210" s="177" t="s">
        <v>9418</v>
      </c>
      <c r="Q2210" s="177" t="s">
        <v>1366</v>
      </c>
      <c r="R2210" s="177" t="s">
        <v>2299</v>
      </c>
      <c r="S2210" s="177" t="s">
        <v>2042</v>
      </c>
      <c r="V2210" s="177" t="s">
        <v>2043</v>
      </c>
      <c r="Y2210" s="177" t="s">
        <v>960</v>
      </c>
      <c r="Z2210" s="177" t="s">
        <v>960</v>
      </c>
      <c r="AC2210" s="177" t="s">
        <v>718</v>
      </c>
      <c r="AF2210" s="177" t="s">
        <v>2274</v>
      </c>
      <c r="AK2210" s="177" t="s">
        <v>982</v>
      </c>
      <c r="AQ2210" s="177" t="s">
        <v>769</v>
      </c>
      <c r="AT2210" s="177"/>
      <c r="AU2210" s="177"/>
      <c r="AV2210" s="177"/>
      <c r="AW2210" s="177" t="s">
        <v>2044</v>
      </c>
    </row>
    <row r="2211" spans="1:49">
      <c r="A2211" s="170" t="s">
        <v>9319</v>
      </c>
      <c r="B2211" s="177" t="s">
        <v>9320</v>
      </c>
      <c r="D2211" s="177" t="s">
        <v>508</v>
      </c>
      <c r="E2211" s="170" t="s">
        <v>9429</v>
      </c>
      <c r="F2211" s="177" t="s">
        <v>9430</v>
      </c>
      <c r="I2211" s="177" t="s">
        <v>939</v>
      </c>
      <c r="J2211" s="181" t="s">
        <v>9322</v>
      </c>
      <c r="K2211" s="181" t="s">
        <v>9322</v>
      </c>
      <c r="L2211" s="177" t="s">
        <v>2030</v>
      </c>
      <c r="M2211" s="177" t="s">
        <v>9417</v>
      </c>
      <c r="N2211" s="177" t="s">
        <v>9323</v>
      </c>
      <c r="O2211" s="177" t="s">
        <v>280</v>
      </c>
      <c r="P2211" s="177" t="s">
        <v>9418</v>
      </c>
      <c r="Q2211" s="177" t="s">
        <v>1366</v>
      </c>
      <c r="R2211" s="177" t="s">
        <v>700</v>
      </c>
      <c r="S2211" s="177" t="s">
        <v>2039</v>
      </c>
      <c r="U2211" s="177" t="s">
        <v>718</v>
      </c>
      <c r="V2211" s="177" t="s">
        <v>9421</v>
      </c>
      <c r="W2211" s="177" t="s">
        <v>9431</v>
      </c>
      <c r="X2211" s="177" t="s">
        <v>2296</v>
      </c>
      <c r="AQ2211" s="177"/>
      <c r="AT2211" s="177"/>
      <c r="AU2211" s="177"/>
      <c r="AV2211" s="177"/>
      <c r="AW2211" s="177"/>
    </row>
    <row r="2212" spans="1:49">
      <c r="A2212" s="170" t="s">
        <v>9319</v>
      </c>
      <c r="B2212" s="177" t="s">
        <v>9320</v>
      </c>
      <c r="D2212" s="177" t="s">
        <v>508</v>
      </c>
      <c r="E2212" s="170" t="s">
        <v>9432</v>
      </c>
      <c r="F2212" s="177" t="s">
        <v>9433</v>
      </c>
      <c r="H2212" s="177" t="s">
        <v>1366</v>
      </c>
      <c r="I2212" s="177" t="s">
        <v>939</v>
      </c>
      <c r="J2212" s="181" t="s">
        <v>9322</v>
      </c>
      <c r="K2212" s="181" t="s">
        <v>9322</v>
      </c>
      <c r="L2212" s="177" t="s">
        <v>2030</v>
      </c>
      <c r="M2212" s="177" t="s">
        <v>9417</v>
      </c>
      <c r="N2212" s="177" t="s">
        <v>9323</v>
      </c>
      <c r="O2212" s="177" t="s">
        <v>195</v>
      </c>
      <c r="P2212" s="177" t="s">
        <v>887</v>
      </c>
      <c r="Q2212" s="177" t="s">
        <v>9418</v>
      </c>
      <c r="R2212" s="177" t="s">
        <v>2032</v>
      </c>
      <c r="S2212" s="177" t="s">
        <v>2033</v>
      </c>
      <c r="U2212" s="177" t="s">
        <v>718</v>
      </c>
      <c r="V2212" s="177" t="s">
        <v>519</v>
      </c>
      <c r="X2212" s="177" t="s">
        <v>2035</v>
      </c>
      <c r="Z2212" s="177" t="s">
        <v>718</v>
      </c>
      <c r="AA2212" s="177">
        <v>12280</v>
      </c>
      <c r="AC2212" s="177" t="s">
        <v>9425</v>
      </c>
      <c r="AD2212" s="177" t="s">
        <v>9434</v>
      </c>
      <c r="AE2212" s="177" t="s">
        <v>1064</v>
      </c>
      <c r="AQ2212" s="177" t="s">
        <v>9427</v>
      </c>
      <c r="AT2212" s="177"/>
      <c r="AU2212" s="177"/>
      <c r="AV2212" s="177"/>
      <c r="AW2212" s="177"/>
    </row>
    <row r="2213" spans="1:49">
      <c r="A2213" s="170" t="s">
        <v>9319</v>
      </c>
      <c r="B2213" s="177" t="s">
        <v>9320</v>
      </c>
      <c r="D2213" s="177" t="s">
        <v>508</v>
      </c>
      <c r="E2213" s="170" t="s">
        <v>1219</v>
      </c>
      <c r="F2213" s="177" t="s">
        <v>9435</v>
      </c>
      <c r="I2213" s="177" t="s">
        <v>939</v>
      </c>
      <c r="J2213" s="181" t="s">
        <v>9322</v>
      </c>
      <c r="K2213" s="181" t="s">
        <v>9322</v>
      </c>
      <c r="L2213" s="177" t="s">
        <v>550</v>
      </c>
      <c r="M2213" s="177" t="s">
        <v>9323</v>
      </c>
      <c r="N2213" s="177" t="s">
        <v>9323</v>
      </c>
      <c r="O2213" s="177" t="s">
        <v>195</v>
      </c>
      <c r="P2213" s="177" t="s">
        <v>589</v>
      </c>
      <c r="Q2213" s="177" t="s">
        <v>2398</v>
      </c>
      <c r="R2213" s="177" t="s">
        <v>600</v>
      </c>
      <c r="S2213" s="177" t="s">
        <v>601</v>
      </c>
      <c r="T2213" s="177" t="s">
        <v>9436</v>
      </c>
      <c r="U2213" s="177" t="s">
        <v>646</v>
      </c>
      <c r="V2213" s="177" t="s">
        <v>5595</v>
      </c>
      <c r="W2213" s="177" t="s">
        <v>1484</v>
      </c>
      <c r="X2213" s="177" t="s">
        <v>673</v>
      </c>
      <c r="Y2213" s="177" t="s">
        <v>674</v>
      </c>
      <c r="Z2213" s="177" t="s">
        <v>646</v>
      </c>
      <c r="AA2213" s="177" t="s">
        <v>1345</v>
      </c>
      <c r="AB2213" s="170" t="s">
        <v>9437</v>
      </c>
      <c r="AQ2213" s="177" t="s">
        <v>769</v>
      </c>
      <c r="AT2213" s="177"/>
      <c r="AU2213" s="177"/>
      <c r="AV2213" s="177"/>
      <c r="AW2213" s="177"/>
    </row>
    <row r="2214" spans="1:49">
      <c r="A2214" s="170" t="s">
        <v>9319</v>
      </c>
      <c r="B2214" s="177" t="s">
        <v>9320</v>
      </c>
      <c r="D2214" s="177" t="s">
        <v>508</v>
      </c>
      <c r="E2214" s="170" t="s">
        <v>1225</v>
      </c>
      <c r="F2214" s="177" t="s">
        <v>9438</v>
      </c>
      <c r="I2214" s="177" t="s">
        <v>939</v>
      </c>
      <c r="J2214" s="181" t="s">
        <v>9322</v>
      </c>
      <c r="K2214" s="181" t="s">
        <v>9322</v>
      </c>
      <c r="L2214" s="177" t="s">
        <v>513</v>
      </c>
      <c r="M2214" s="177" t="s">
        <v>9360</v>
      </c>
      <c r="N2214" s="177" t="s">
        <v>9323</v>
      </c>
      <c r="O2214" s="177" t="s">
        <v>267</v>
      </c>
      <c r="R2214" s="177" t="s">
        <v>267</v>
      </c>
      <c r="S2214" s="177" t="s">
        <v>1336</v>
      </c>
      <c r="U2214" s="177" t="s">
        <v>1336</v>
      </c>
      <c r="V2214" s="177" t="s">
        <v>733</v>
      </c>
      <c r="W2214" s="177" t="s">
        <v>4958</v>
      </c>
      <c r="X2214" s="177" t="s">
        <v>9439</v>
      </c>
      <c r="Y2214" s="177" t="s">
        <v>1064</v>
      </c>
      <c r="Z2214" s="177" t="s">
        <v>4958</v>
      </c>
      <c r="AA2214" s="177" t="s">
        <v>9440</v>
      </c>
      <c r="AB2214" s="177" t="s">
        <v>1064</v>
      </c>
      <c r="AC2214" s="177" t="s">
        <v>9441</v>
      </c>
      <c r="AD2214" s="177" t="s">
        <v>9442</v>
      </c>
      <c r="AE2214" s="177" t="s">
        <v>9443</v>
      </c>
      <c r="AF2214" s="177" t="s">
        <v>6682</v>
      </c>
      <c r="AG2214" s="177" t="s">
        <v>976</v>
      </c>
      <c r="AQ2214" s="177"/>
      <c r="AT2214" s="177"/>
      <c r="AU2214" s="177"/>
      <c r="AV2214" s="177"/>
      <c r="AW2214" s="177"/>
    </row>
    <row r="2215" spans="1:49">
      <c r="A2215" s="170" t="s">
        <v>9319</v>
      </c>
      <c r="B2215" s="177" t="s">
        <v>9320</v>
      </c>
      <c r="D2215" s="177" t="s">
        <v>508</v>
      </c>
      <c r="E2215" s="170" t="s">
        <v>1231</v>
      </c>
      <c r="F2215" s="177" t="s">
        <v>9444</v>
      </c>
      <c r="I2215" s="177" t="s">
        <v>939</v>
      </c>
      <c r="J2215" s="181" t="s">
        <v>9322</v>
      </c>
      <c r="K2215" s="181" t="s">
        <v>9322</v>
      </c>
      <c r="L2215" s="177" t="s">
        <v>2030</v>
      </c>
      <c r="M2215" s="177" t="s">
        <v>9417</v>
      </c>
      <c r="N2215" s="177" t="s">
        <v>9323</v>
      </c>
      <c r="O2215" s="177" t="s">
        <v>324</v>
      </c>
      <c r="P2215" s="177" t="s">
        <v>6593</v>
      </c>
      <c r="Q2215" s="177" t="s">
        <v>1385</v>
      </c>
      <c r="R2215" s="177" t="s">
        <v>2299</v>
      </c>
      <c r="S2215" s="177" t="s">
        <v>2042</v>
      </c>
      <c r="V2215" s="177" t="s">
        <v>2043</v>
      </c>
      <c r="X2215" s="187"/>
      <c r="Y2215" s="177" t="s">
        <v>960</v>
      </c>
      <c r="Z2215" s="177" t="s">
        <v>960</v>
      </c>
      <c r="AC2215" s="177" t="s">
        <v>718</v>
      </c>
      <c r="AF2215" s="177" t="s">
        <v>2274</v>
      </c>
      <c r="AK2215" s="177" t="s">
        <v>982</v>
      </c>
      <c r="AN2215" s="187"/>
      <c r="AO2215" s="187"/>
      <c r="AQ2215" s="177" t="s">
        <v>769</v>
      </c>
      <c r="AT2215" s="177"/>
      <c r="AU2215" s="177"/>
      <c r="AV2215" s="177"/>
      <c r="AW2215" s="177" t="s">
        <v>2044</v>
      </c>
    </row>
    <row r="2216" spans="1:49">
      <c r="A2216" s="170" t="s">
        <v>9319</v>
      </c>
      <c r="B2216" s="177" t="s">
        <v>9320</v>
      </c>
      <c r="D2216" s="177" t="s">
        <v>508</v>
      </c>
      <c r="E2216" s="170" t="s">
        <v>9445</v>
      </c>
      <c r="F2216" s="177" t="s">
        <v>9446</v>
      </c>
      <c r="I2216" s="177" t="s">
        <v>939</v>
      </c>
      <c r="J2216" s="181" t="s">
        <v>9322</v>
      </c>
      <c r="K2216" s="181" t="s">
        <v>9322</v>
      </c>
      <c r="L2216" s="177" t="s">
        <v>2030</v>
      </c>
      <c r="M2216" s="177" t="s">
        <v>9417</v>
      </c>
      <c r="N2216" s="177" t="s">
        <v>9323</v>
      </c>
      <c r="O2216" s="177" t="s">
        <v>280</v>
      </c>
      <c r="P2216" s="177" t="s">
        <v>6593</v>
      </c>
      <c r="Q2216" s="177" t="s">
        <v>1385</v>
      </c>
      <c r="R2216" s="177" t="s">
        <v>700</v>
      </c>
      <c r="S2216" s="177" t="s">
        <v>2039</v>
      </c>
      <c r="U2216" s="177" t="s">
        <v>718</v>
      </c>
      <c r="V2216" s="177" t="s">
        <v>9421</v>
      </c>
      <c r="W2216" s="177" t="s">
        <v>9447</v>
      </c>
      <c r="X2216" s="177" t="s">
        <v>2296</v>
      </c>
      <c r="AQ2216" s="177"/>
      <c r="AT2216" s="177"/>
      <c r="AU2216" s="177"/>
      <c r="AV2216" s="177"/>
      <c r="AW2216" s="177"/>
    </row>
    <row r="2217" spans="1:49">
      <c r="A2217" s="170" t="s">
        <v>9319</v>
      </c>
      <c r="B2217" s="177" t="s">
        <v>9320</v>
      </c>
      <c r="D2217" s="177" t="s">
        <v>508</v>
      </c>
      <c r="E2217" s="170" t="s">
        <v>9448</v>
      </c>
      <c r="F2217" s="177" t="s">
        <v>9449</v>
      </c>
      <c r="H2217" s="177" t="s">
        <v>1385</v>
      </c>
      <c r="I2217" s="177" t="s">
        <v>939</v>
      </c>
      <c r="J2217" s="181" t="s">
        <v>9322</v>
      </c>
      <c r="K2217" s="181" t="s">
        <v>9322</v>
      </c>
      <c r="L2217" s="177" t="s">
        <v>2030</v>
      </c>
      <c r="M2217" s="177" t="s">
        <v>9417</v>
      </c>
      <c r="N2217" s="177" t="s">
        <v>9323</v>
      </c>
      <c r="O2217" s="177" t="s">
        <v>195</v>
      </c>
      <c r="P2217" s="177" t="s">
        <v>887</v>
      </c>
      <c r="Q2217" s="177" t="s">
        <v>6593</v>
      </c>
      <c r="R2217" s="177" t="s">
        <v>2032</v>
      </c>
      <c r="S2217" s="177" t="s">
        <v>2033</v>
      </c>
      <c r="U2217" s="177" t="s">
        <v>718</v>
      </c>
      <c r="V2217" s="177" t="s">
        <v>2034</v>
      </c>
      <c r="X2217" s="177" t="s">
        <v>2035</v>
      </c>
      <c r="Z2217" s="177" t="s">
        <v>718</v>
      </c>
      <c r="AA2217" s="177">
        <v>10280</v>
      </c>
      <c r="AC2217" s="177" t="s">
        <v>9425</v>
      </c>
      <c r="AD2217" s="177" t="s">
        <v>9450</v>
      </c>
      <c r="AE2217" s="177" t="s">
        <v>1064</v>
      </c>
      <c r="AQ2217" s="177" t="s">
        <v>9427</v>
      </c>
      <c r="AT2217" s="177"/>
      <c r="AU2217" s="177"/>
      <c r="AV2217" s="177"/>
      <c r="AW2217" s="177"/>
    </row>
    <row r="2218" spans="1:49">
      <c r="A2218" s="170" t="s">
        <v>9319</v>
      </c>
      <c r="B2218" s="177" t="s">
        <v>9320</v>
      </c>
      <c r="D2218" s="177" t="s">
        <v>508</v>
      </c>
      <c r="E2218" s="170" t="s">
        <v>1242</v>
      </c>
      <c r="F2218" s="177" t="s">
        <v>9451</v>
      </c>
      <c r="I2218" s="177" t="s">
        <v>939</v>
      </c>
      <c r="J2218" s="181" t="s">
        <v>9322</v>
      </c>
      <c r="K2218" s="181" t="s">
        <v>9322</v>
      </c>
      <c r="L2218" s="177" t="s">
        <v>550</v>
      </c>
      <c r="M2218" s="177" t="s">
        <v>9323</v>
      </c>
      <c r="N2218" s="177" t="s">
        <v>9323</v>
      </c>
      <c r="O2218" s="177" t="s">
        <v>195</v>
      </c>
      <c r="P2218" s="177" t="s">
        <v>1023</v>
      </c>
      <c r="Q2218" s="177" t="s">
        <v>2464</v>
      </c>
      <c r="R2218" s="177" t="s">
        <v>600</v>
      </c>
      <c r="S2218" s="177" t="s">
        <v>601</v>
      </c>
      <c r="T2218" s="177" t="s">
        <v>9452</v>
      </c>
      <c r="U2218" s="177" t="s">
        <v>712</v>
      </c>
      <c r="V2218" s="177" t="s">
        <v>655</v>
      </c>
      <c r="X2218" s="177" t="s">
        <v>673</v>
      </c>
      <c r="Y2218" s="177" t="s">
        <v>674</v>
      </c>
      <c r="Z2218" s="177" t="s">
        <v>712</v>
      </c>
      <c r="AA2218" s="177" t="s">
        <v>6318</v>
      </c>
      <c r="AB2218" s="170" t="s">
        <v>9453</v>
      </c>
      <c r="AQ2218" s="177" t="s">
        <v>769</v>
      </c>
      <c r="AT2218" s="177"/>
      <c r="AU2218" s="177"/>
      <c r="AV2218" s="177"/>
      <c r="AW2218" s="177"/>
    </row>
    <row r="2219" spans="1:49">
      <c r="A2219" s="170" t="s">
        <v>9319</v>
      </c>
      <c r="B2219" s="177" t="s">
        <v>9320</v>
      </c>
      <c r="D2219" s="177" t="s">
        <v>508</v>
      </c>
      <c r="E2219" s="170" t="s">
        <v>1246</v>
      </c>
      <c r="F2219" s="177" t="s">
        <v>9454</v>
      </c>
      <c r="I2219" s="177" t="s">
        <v>939</v>
      </c>
      <c r="J2219" s="181" t="s">
        <v>9322</v>
      </c>
      <c r="K2219" s="181" t="s">
        <v>9322</v>
      </c>
      <c r="L2219" s="177" t="s">
        <v>550</v>
      </c>
      <c r="M2219" s="177" t="s">
        <v>9323</v>
      </c>
      <c r="N2219" s="177" t="s">
        <v>9323</v>
      </c>
      <c r="O2219" s="177" t="s">
        <v>195</v>
      </c>
      <c r="P2219" s="177" t="s">
        <v>1193</v>
      </c>
      <c r="Q2219" s="177" t="s">
        <v>2464</v>
      </c>
      <c r="R2219" s="177" t="s">
        <v>600</v>
      </c>
      <c r="S2219" s="177" t="s">
        <v>601</v>
      </c>
      <c r="T2219" s="177" t="s">
        <v>1317</v>
      </c>
      <c r="U2219" s="177" t="s">
        <v>555</v>
      </c>
      <c r="V2219" s="177" t="s">
        <v>1757</v>
      </c>
      <c r="W2219" s="177" t="s">
        <v>1393</v>
      </c>
      <c r="X2219" s="177" t="s">
        <v>673</v>
      </c>
      <c r="Y2219" s="177" t="s">
        <v>674</v>
      </c>
      <c r="Z2219" s="177" t="s">
        <v>555</v>
      </c>
      <c r="AA2219" s="177" t="s">
        <v>1185</v>
      </c>
      <c r="AC2219" s="177" t="s">
        <v>1079</v>
      </c>
      <c r="AD2219" s="177" t="s">
        <v>9455</v>
      </c>
      <c r="AE2219" s="177" t="s">
        <v>809</v>
      </c>
      <c r="AQ2219" s="177"/>
      <c r="AT2219" s="177"/>
      <c r="AU2219" s="177"/>
      <c r="AV2219" s="177"/>
      <c r="AW2219" s="177"/>
    </row>
    <row r="2220" spans="1:49">
      <c r="A2220" s="170" t="s">
        <v>9319</v>
      </c>
      <c r="B2220" s="177" t="s">
        <v>9320</v>
      </c>
      <c r="D2220" s="177" t="s">
        <v>508</v>
      </c>
      <c r="E2220" s="170" t="s">
        <v>1252</v>
      </c>
      <c r="F2220" s="177" t="s">
        <v>9456</v>
      </c>
      <c r="I2220" s="177" t="s">
        <v>939</v>
      </c>
      <c r="J2220" s="181" t="s">
        <v>9322</v>
      </c>
      <c r="K2220" s="181" t="s">
        <v>9322</v>
      </c>
      <c r="L2220" s="177" t="s">
        <v>550</v>
      </c>
      <c r="M2220" s="177" t="s">
        <v>9323</v>
      </c>
      <c r="N2220" s="177" t="s">
        <v>9323</v>
      </c>
      <c r="O2220" s="177" t="s">
        <v>195</v>
      </c>
      <c r="P2220" s="177" t="s">
        <v>1193</v>
      </c>
      <c r="Q2220" s="177" t="s">
        <v>2464</v>
      </c>
      <c r="R2220" s="177" t="s">
        <v>600</v>
      </c>
      <c r="S2220" s="177" t="s">
        <v>601</v>
      </c>
      <c r="T2220" s="177" t="s">
        <v>9457</v>
      </c>
      <c r="U2220" s="177" t="s">
        <v>555</v>
      </c>
      <c r="V2220" s="177" t="s">
        <v>7438</v>
      </c>
      <c r="W2220" s="177" t="s">
        <v>1393</v>
      </c>
      <c r="X2220" s="177" t="s">
        <v>673</v>
      </c>
      <c r="Y2220" s="177" t="s">
        <v>674</v>
      </c>
      <c r="Z2220" s="177" t="s">
        <v>555</v>
      </c>
      <c r="AA2220" s="177" t="s">
        <v>9458</v>
      </c>
      <c r="AC2220" s="177" t="s">
        <v>1198</v>
      </c>
      <c r="AD2220" s="177" t="s">
        <v>9459</v>
      </c>
      <c r="AE2220" s="177" t="s">
        <v>1064</v>
      </c>
      <c r="AQ2220" s="177"/>
      <c r="AT2220" s="177"/>
      <c r="AU2220" s="177"/>
      <c r="AV2220" s="177"/>
      <c r="AW2220" s="177"/>
    </row>
    <row r="2221" spans="1:49">
      <c r="A2221" s="170" t="s">
        <v>9319</v>
      </c>
      <c r="B2221" s="177" t="s">
        <v>9320</v>
      </c>
      <c r="D2221" s="177" t="s">
        <v>508</v>
      </c>
      <c r="E2221" s="170" t="s">
        <v>1260</v>
      </c>
      <c r="F2221" s="177" t="s">
        <v>9460</v>
      </c>
      <c r="I2221" s="177" t="s">
        <v>939</v>
      </c>
      <c r="J2221" s="181" t="s">
        <v>9322</v>
      </c>
      <c r="K2221" s="181" t="s">
        <v>9322</v>
      </c>
      <c r="L2221" s="177" t="s">
        <v>550</v>
      </c>
      <c r="M2221" s="177" t="s">
        <v>9323</v>
      </c>
      <c r="N2221" s="177" t="s">
        <v>9323</v>
      </c>
      <c r="O2221" s="177" t="s">
        <v>195</v>
      </c>
      <c r="P2221" s="177" t="s">
        <v>1193</v>
      </c>
      <c r="Q2221" s="177" t="s">
        <v>2464</v>
      </c>
      <c r="R2221" s="177" t="s">
        <v>600</v>
      </c>
      <c r="S2221" s="177" t="s">
        <v>601</v>
      </c>
      <c r="T2221" s="177" t="s">
        <v>9461</v>
      </c>
      <c r="U2221" s="177" t="s">
        <v>579</v>
      </c>
      <c r="V2221" s="177" t="s">
        <v>2024</v>
      </c>
      <c r="X2221" s="177" t="s">
        <v>673</v>
      </c>
      <c r="Y2221" s="177" t="s">
        <v>674</v>
      </c>
      <c r="Z2221" s="177" t="s">
        <v>579</v>
      </c>
      <c r="AA2221" s="177" t="s">
        <v>1084</v>
      </c>
      <c r="AB2221" s="170" t="s">
        <v>9462</v>
      </c>
      <c r="AC2221" s="177" t="s">
        <v>1079</v>
      </c>
      <c r="AD2221" s="177" t="s">
        <v>9463</v>
      </c>
      <c r="AE2221" s="177" t="s">
        <v>809</v>
      </c>
      <c r="AQ2221" s="177"/>
      <c r="AT2221" s="177"/>
      <c r="AU2221" s="177"/>
      <c r="AV2221" s="177"/>
      <c r="AW2221" s="177"/>
    </row>
    <row r="2222" spans="1:49">
      <c r="A2222" s="170" t="s">
        <v>9319</v>
      </c>
      <c r="B2222" s="177" t="s">
        <v>9320</v>
      </c>
      <c r="D2222" s="177" t="s">
        <v>508</v>
      </c>
      <c r="E2222" s="170" t="s">
        <v>1264</v>
      </c>
      <c r="F2222" s="177" t="s">
        <v>9464</v>
      </c>
      <c r="I2222" s="177" t="s">
        <v>939</v>
      </c>
      <c r="J2222" s="181" t="s">
        <v>9322</v>
      </c>
      <c r="K2222" s="181" t="s">
        <v>9322</v>
      </c>
      <c r="L2222" s="177" t="s">
        <v>550</v>
      </c>
      <c r="M2222" s="177" t="s">
        <v>9323</v>
      </c>
      <c r="N2222" s="177" t="s">
        <v>9323</v>
      </c>
      <c r="O2222" s="177" t="s">
        <v>195</v>
      </c>
      <c r="P2222" s="177" t="s">
        <v>1193</v>
      </c>
      <c r="Q2222" s="177" t="s">
        <v>2464</v>
      </c>
      <c r="R2222" s="177" t="s">
        <v>600</v>
      </c>
      <c r="S2222" s="177" t="s">
        <v>601</v>
      </c>
      <c r="T2222" s="177" t="s">
        <v>9465</v>
      </c>
      <c r="U2222" s="177" t="s">
        <v>555</v>
      </c>
      <c r="V2222" s="177" t="s">
        <v>2024</v>
      </c>
      <c r="X2222" s="177" t="s">
        <v>673</v>
      </c>
      <c r="Y2222" s="177" t="s">
        <v>674</v>
      </c>
      <c r="Z2222" s="177" t="s">
        <v>555</v>
      </c>
      <c r="AA2222" s="177" t="s">
        <v>1084</v>
      </c>
      <c r="AB2222" s="170" t="s">
        <v>9466</v>
      </c>
      <c r="AC2222" s="177" t="s">
        <v>1079</v>
      </c>
      <c r="AD2222" s="177" t="s">
        <v>9467</v>
      </c>
      <c r="AE2222" s="177" t="s">
        <v>809</v>
      </c>
      <c r="AQ2222" s="177"/>
      <c r="AT2222" s="177"/>
      <c r="AU2222" s="177"/>
      <c r="AV2222" s="177"/>
      <c r="AW2222" s="177"/>
    </row>
    <row r="2223" spans="1:49">
      <c r="A2223" s="170" t="s">
        <v>9319</v>
      </c>
      <c r="B2223" s="177" t="s">
        <v>9320</v>
      </c>
      <c r="D2223" s="177" t="s">
        <v>508</v>
      </c>
      <c r="E2223" s="170" t="s">
        <v>1269</v>
      </c>
      <c r="F2223" s="177" t="s">
        <v>9468</v>
      </c>
      <c r="I2223" s="177" t="s">
        <v>939</v>
      </c>
      <c r="J2223" s="181" t="s">
        <v>9322</v>
      </c>
      <c r="K2223" s="181" t="s">
        <v>9322</v>
      </c>
      <c r="L2223" s="177" t="s">
        <v>550</v>
      </c>
      <c r="M2223" s="177" t="s">
        <v>9323</v>
      </c>
      <c r="N2223" s="177" t="s">
        <v>9323</v>
      </c>
      <c r="O2223" s="177" t="s">
        <v>195</v>
      </c>
      <c r="P2223" s="177" t="s">
        <v>589</v>
      </c>
      <c r="Q2223" s="177" t="s">
        <v>2464</v>
      </c>
      <c r="R2223" s="177" t="s">
        <v>600</v>
      </c>
      <c r="S2223" s="177" t="s">
        <v>601</v>
      </c>
      <c r="T2223" s="177" t="s">
        <v>9469</v>
      </c>
      <c r="U2223" s="177" t="s">
        <v>555</v>
      </c>
      <c r="V2223" s="177" t="s">
        <v>9470</v>
      </c>
      <c r="W2223" s="177" t="s">
        <v>1788</v>
      </c>
      <c r="X2223" s="177" t="s">
        <v>673</v>
      </c>
      <c r="Y2223" s="177" t="s">
        <v>674</v>
      </c>
      <c r="Z2223" s="177" t="s">
        <v>555</v>
      </c>
      <c r="AA2223" s="177" t="s">
        <v>9471</v>
      </c>
      <c r="AB2223" s="170" t="s">
        <v>9472</v>
      </c>
      <c r="AC2223" s="177" t="s">
        <v>7782</v>
      </c>
      <c r="AD2223" s="177" t="s">
        <v>9473</v>
      </c>
      <c r="AE2223" s="177" t="s">
        <v>694</v>
      </c>
      <c r="AQ2223" s="177"/>
      <c r="AT2223" s="177"/>
      <c r="AU2223" s="177"/>
      <c r="AV2223" s="177"/>
      <c r="AW2223" s="177"/>
    </row>
    <row r="2224" spans="1:49">
      <c r="A2224" s="170" t="s">
        <v>9319</v>
      </c>
      <c r="B2224" s="177" t="s">
        <v>9320</v>
      </c>
      <c r="D2224" s="177" t="s">
        <v>508</v>
      </c>
      <c r="E2224" s="170" t="s">
        <v>1286</v>
      </c>
      <c r="F2224" s="177" t="s">
        <v>9474</v>
      </c>
      <c r="I2224" s="177" t="s">
        <v>939</v>
      </c>
      <c r="J2224" s="181" t="s">
        <v>9322</v>
      </c>
      <c r="K2224" s="181" t="s">
        <v>9322</v>
      </c>
      <c r="L2224" s="177" t="s">
        <v>550</v>
      </c>
      <c r="M2224" s="177" t="s">
        <v>9323</v>
      </c>
      <c r="N2224" s="177" t="s">
        <v>9323</v>
      </c>
      <c r="O2224" s="177" t="s">
        <v>195</v>
      </c>
      <c r="P2224" s="177" t="s">
        <v>589</v>
      </c>
      <c r="Q2224" s="177" t="s">
        <v>2464</v>
      </c>
      <c r="R2224" s="177" t="s">
        <v>600</v>
      </c>
      <c r="S2224" s="177" t="s">
        <v>601</v>
      </c>
      <c r="T2224" s="177" t="s">
        <v>9475</v>
      </c>
      <c r="U2224" s="177" t="s">
        <v>555</v>
      </c>
      <c r="V2224" s="177" t="s">
        <v>1681</v>
      </c>
      <c r="W2224" s="177" t="s">
        <v>714</v>
      </c>
      <c r="X2224" s="177" t="s">
        <v>673</v>
      </c>
      <c r="Y2224" s="177" t="s">
        <v>674</v>
      </c>
      <c r="Z2224" s="177" t="s">
        <v>555</v>
      </c>
      <c r="AA2224" s="177" t="s">
        <v>1078</v>
      </c>
      <c r="AB2224" s="170" t="s">
        <v>9476</v>
      </c>
      <c r="AC2224" s="177" t="s">
        <v>1104</v>
      </c>
      <c r="AD2224" s="177" t="s">
        <v>9477</v>
      </c>
      <c r="AE2224" s="177" t="s">
        <v>559</v>
      </c>
      <c r="AQ2224" s="177"/>
      <c r="AT2224" s="177"/>
      <c r="AU2224" s="177"/>
      <c r="AV2224" s="177"/>
      <c r="AW2224" s="177"/>
    </row>
    <row r="2225" spans="1:59">
      <c r="A2225" s="170" t="s">
        <v>9319</v>
      </c>
      <c r="B2225" s="177" t="s">
        <v>9320</v>
      </c>
      <c r="D2225" s="177" t="s">
        <v>508</v>
      </c>
      <c r="E2225" s="170" t="s">
        <v>2745</v>
      </c>
      <c r="F2225" s="177" t="s">
        <v>9478</v>
      </c>
      <c r="I2225" s="177" t="s">
        <v>939</v>
      </c>
      <c r="J2225" s="181" t="s">
        <v>9322</v>
      </c>
      <c r="K2225" s="181" t="s">
        <v>9322</v>
      </c>
      <c r="L2225" s="177" t="s">
        <v>550</v>
      </c>
      <c r="M2225" s="177" t="s">
        <v>9323</v>
      </c>
      <c r="N2225" s="177" t="s">
        <v>9323</v>
      </c>
      <c r="O2225" s="177" t="s">
        <v>195</v>
      </c>
      <c r="P2225" s="177" t="s">
        <v>2113</v>
      </c>
      <c r="Q2225" s="177" t="s">
        <v>8493</v>
      </c>
      <c r="R2225" s="177" t="s">
        <v>600</v>
      </c>
      <c r="S2225" s="177" t="s">
        <v>601</v>
      </c>
      <c r="T2225" s="177" t="s">
        <v>9479</v>
      </c>
      <c r="U2225" s="177" t="s">
        <v>555</v>
      </c>
      <c r="V2225" s="177" t="s">
        <v>2367</v>
      </c>
      <c r="X2225" s="177" t="s">
        <v>673</v>
      </c>
      <c r="Y2225" s="177" t="s">
        <v>674</v>
      </c>
      <c r="Z2225" s="177" t="s">
        <v>555</v>
      </c>
      <c r="AA2225" s="177" t="s">
        <v>1399</v>
      </c>
      <c r="AC2225" s="177" t="s">
        <v>1086</v>
      </c>
      <c r="AD2225" s="177" t="s">
        <v>9480</v>
      </c>
      <c r="AE2225" s="177" t="s">
        <v>870</v>
      </c>
      <c r="AQ2225" s="177"/>
      <c r="AT2225" s="177"/>
      <c r="AU2225" s="177"/>
      <c r="AV2225" s="177"/>
      <c r="AW2225" s="177"/>
    </row>
    <row r="2226" spans="1:59">
      <c r="A2226" s="170" t="s">
        <v>9319</v>
      </c>
      <c r="B2226" s="177" t="s">
        <v>9320</v>
      </c>
      <c r="D2226" s="177" t="s">
        <v>508</v>
      </c>
      <c r="E2226" s="170" t="s">
        <v>1296</v>
      </c>
      <c r="F2226" s="177" t="s">
        <v>9481</v>
      </c>
      <c r="I2226" s="177" t="s">
        <v>939</v>
      </c>
      <c r="J2226" s="181" t="s">
        <v>9322</v>
      </c>
      <c r="K2226" s="181" t="s">
        <v>9322</v>
      </c>
      <c r="L2226" s="177" t="s">
        <v>550</v>
      </c>
      <c r="M2226" s="177" t="s">
        <v>9323</v>
      </c>
      <c r="N2226" s="177" t="s">
        <v>9323</v>
      </c>
      <c r="O2226" s="177" t="s">
        <v>195</v>
      </c>
      <c r="P2226" s="177" t="s">
        <v>1023</v>
      </c>
      <c r="Q2226" s="177" t="s">
        <v>2593</v>
      </c>
      <c r="R2226" s="177" t="s">
        <v>600</v>
      </c>
      <c r="S2226" s="177" t="s">
        <v>601</v>
      </c>
      <c r="T2226" s="177" t="s">
        <v>9482</v>
      </c>
      <c r="U2226" s="177" t="s">
        <v>646</v>
      </c>
      <c r="V2226" s="177" t="s">
        <v>603</v>
      </c>
      <c r="X2226" s="177" t="s">
        <v>673</v>
      </c>
      <c r="Y2226" s="177" t="s">
        <v>674</v>
      </c>
      <c r="Z2226" s="177" t="s">
        <v>646</v>
      </c>
      <c r="AA2226" s="177" t="s">
        <v>605</v>
      </c>
      <c r="AC2226" s="177" t="s">
        <v>1079</v>
      </c>
      <c r="AD2226" s="177" t="s">
        <v>9483</v>
      </c>
      <c r="AE2226" s="177" t="s">
        <v>809</v>
      </c>
      <c r="AQ2226" s="177"/>
      <c r="AT2226" s="177"/>
      <c r="AU2226" s="177"/>
      <c r="AV2226" s="177"/>
      <c r="AW2226" s="177"/>
    </row>
    <row r="2227" spans="1:59">
      <c r="A2227" s="170" t="s">
        <v>9319</v>
      </c>
      <c r="B2227" s="177" t="s">
        <v>9320</v>
      </c>
      <c r="D2227" s="177" t="s">
        <v>508</v>
      </c>
      <c r="E2227" s="170" t="s">
        <v>1305</v>
      </c>
      <c r="F2227" s="177" t="s">
        <v>9484</v>
      </c>
      <c r="I2227" s="177" t="s">
        <v>939</v>
      </c>
      <c r="J2227" s="181" t="s">
        <v>9322</v>
      </c>
      <c r="K2227" s="181" t="s">
        <v>9322</v>
      </c>
      <c r="L2227" s="177" t="s">
        <v>550</v>
      </c>
      <c r="M2227" s="177" t="s">
        <v>9323</v>
      </c>
      <c r="N2227" s="177" t="s">
        <v>9323</v>
      </c>
      <c r="O2227" s="177" t="s">
        <v>195</v>
      </c>
      <c r="P2227" s="177" t="s">
        <v>589</v>
      </c>
      <c r="Q2227" s="177" t="s">
        <v>2593</v>
      </c>
      <c r="R2227" s="177" t="s">
        <v>600</v>
      </c>
      <c r="S2227" s="177" t="s">
        <v>601</v>
      </c>
      <c r="T2227" s="177" t="s">
        <v>9485</v>
      </c>
      <c r="U2227" s="177" t="s">
        <v>646</v>
      </c>
      <c r="V2227" s="177" t="s">
        <v>2674</v>
      </c>
      <c r="W2227" s="177" t="s">
        <v>3559</v>
      </c>
      <c r="X2227" s="177" t="s">
        <v>673</v>
      </c>
      <c r="Y2227" s="177" t="s">
        <v>674</v>
      </c>
      <c r="Z2227" s="177" t="s">
        <v>646</v>
      </c>
      <c r="AA2227" s="177" t="s">
        <v>2675</v>
      </c>
      <c r="AB2227" s="170" t="s">
        <v>8625</v>
      </c>
      <c r="AC2227" s="177" t="s">
        <v>1097</v>
      </c>
      <c r="AD2227" s="177" t="s">
        <v>9486</v>
      </c>
      <c r="AE2227" s="177" t="s">
        <v>524</v>
      </c>
      <c r="AQ2227" s="177"/>
      <c r="AT2227" s="177"/>
      <c r="AU2227" s="177"/>
      <c r="AV2227" s="177"/>
      <c r="AW2227" s="177"/>
    </row>
    <row r="2228" spans="1:59">
      <c r="A2228" s="170" t="s">
        <v>9319</v>
      </c>
      <c r="B2228" s="177" t="s">
        <v>9320</v>
      </c>
      <c r="D2228" s="177" t="s">
        <v>508</v>
      </c>
      <c r="E2228" s="170" t="s">
        <v>7013</v>
      </c>
      <c r="F2228" s="177" t="s">
        <v>9487</v>
      </c>
      <c r="I2228" s="177" t="s">
        <v>939</v>
      </c>
      <c r="J2228" s="181" t="s">
        <v>9322</v>
      </c>
      <c r="K2228" s="181" t="s">
        <v>9322</v>
      </c>
      <c r="L2228" s="177" t="s">
        <v>513</v>
      </c>
      <c r="M2228" s="177" t="s">
        <v>9360</v>
      </c>
      <c r="N2228" s="177" t="s">
        <v>9323</v>
      </c>
      <c r="O2228" s="177" t="s">
        <v>437</v>
      </c>
      <c r="P2228" s="177" t="s">
        <v>517</v>
      </c>
      <c r="R2228" s="177" t="s">
        <v>516</v>
      </c>
      <c r="S2228" s="177" t="s">
        <v>517</v>
      </c>
      <c r="T2228" s="177" t="s">
        <v>512</v>
      </c>
      <c r="U2228" s="177" t="s">
        <v>1108</v>
      </c>
      <c r="V2228" s="177" t="s">
        <v>889</v>
      </c>
      <c r="W2228" s="177" t="s">
        <v>964</v>
      </c>
      <c r="X2228" s="177" t="s">
        <v>618</v>
      </c>
      <c r="Y2228" s="177" t="s">
        <v>1062</v>
      </c>
      <c r="Z2228" s="177" t="s">
        <v>9488</v>
      </c>
      <c r="AA2228" s="177" t="s">
        <v>1064</v>
      </c>
      <c r="AB2228" s="177" t="s">
        <v>1062</v>
      </c>
      <c r="AC2228" s="177" t="s">
        <v>9489</v>
      </c>
      <c r="AD2228" s="177" t="s">
        <v>1064</v>
      </c>
      <c r="AE2228" s="177" t="s">
        <v>1062</v>
      </c>
      <c r="AF2228" s="177" t="s">
        <v>9490</v>
      </c>
      <c r="AG2228" s="177" t="s">
        <v>809</v>
      </c>
      <c r="AQ2228" s="177"/>
      <c r="AT2228" s="177"/>
      <c r="AU2228" s="177"/>
      <c r="AV2228" s="177"/>
      <c r="AW2228" s="177"/>
      <c r="BG2228" s="177" t="s">
        <v>4147</v>
      </c>
    </row>
    <row r="2229" spans="1:59">
      <c r="A2229" s="170" t="s">
        <v>9319</v>
      </c>
      <c r="B2229" s="177" t="s">
        <v>9320</v>
      </c>
      <c r="D2229" s="177" t="s">
        <v>508</v>
      </c>
      <c r="E2229" s="170" t="s">
        <v>1819</v>
      </c>
      <c r="F2229" s="177" t="s">
        <v>9491</v>
      </c>
      <c r="I2229" s="177" t="s">
        <v>939</v>
      </c>
      <c r="J2229" s="181" t="s">
        <v>9322</v>
      </c>
      <c r="K2229" s="181" t="s">
        <v>9322</v>
      </c>
      <c r="L2229" s="177" t="s">
        <v>2030</v>
      </c>
      <c r="M2229" s="177" t="s">
        <v>9417</v>
      </c>
      <c r="N2229" s="177" t="s">
        <v>9323</v>
      </c>
      <c r="O2229" s="177" t="s">
        <v>324</v>
      </c>
      <c r="P2229" s="177" t="s">
        <v>515</v>
      </c>
      <c r="Q2229" s="177" t="s">
        <v>1115</v>
      </c>
      <c r="R2229" s="177" t="s">
        <v>2299</v>
      </c>
      <c r="S2229" s="177" t="s">
        <v>2042</v>
      </c>
      <c r="V2229" s="177" t="s">
        <v>2043</v>
      </c>
      <c r="X2229" s="187"/>
      <c r="Y2229" s="177" t="s">
        <v>960</v>
      </c>
      <c r="Z2229" s="177" t="s">
        <v>960</v>
      </c>
      <c r="AC2229" s="177" t="s">
        <v>718</v>
      </c>
      <c r="AF2229" s="177" t="s">
        <v>2274</v>
      </c>
      <c r="AK2229" s="177" t="s">
        <v>914</v>
      </c>
      <c r="AN2229" s="187"/>
      <c r="AO2229" s="187"/>
      <c r="AQ2229" s="177" t="s">
        <v>769</v>
      </c>
      <c r="AT2229" s="177"/>
      <c r="AU2229" s="177"/>
      <c r="AV2229" s="177"/>
      <c r="AW2229" s="177" t="s">
        <v>2044</v>
      </c>
    </row>
    <row r="2230" spans="1:59">
      <c r="A2230" s="170" t="s">
        <v>9319</v>
      </c>
      <c r="B2230" s="177" t="s">
        <v>9320</v>
      </c>
      <c r="D2230" s="177" t="s">
        <v>508</v>
      </c>
      <c r="E2230" s="170" t="s">
        <v>9492</v>
      </c>
      <c r="F2230" s="177" t="s">
        <v>9493</v>
      </c>
      <c r="I2230" s="177" t="s">
        <v>939</v>
      </c>
      <c r="J2230" s="181" t="s">
        <v>9322</v>
      </c>
      <c r="K2230" s="181" t="s">
        <v>9322</v>
      </c>
      <c r="L2230" s="177" t="s">
        <v>2030</v>
      </c>
      <c r="M2230" s="177" t="s">
        <v>9417</v>
      </c>
      <c r="N2230" s="177" t="s">
        <v>9323</v>
      </c>
      <c r="O2230" s="177" t="s">
        <v>280</v>
      </c>
      <c r="P2230" s="177" t="s">
        <v>515</v>
      </c>
      <c r="Q2230" s="177" t="s">
        <v>1115</v>
      </c>
      <c r="R2230" s="177" t="s">
        <v>700</v>
      </c>
      <c r="S2230" s="177" t="s">
        <v>2039</v>
      </c>
      <c r="U2230" s="177" t="s">
        <v>718</v>
      </c>
      <c r="AQ2230" s="177" t="s">
        <v>769</v>
      </c>
      <c r="AT2230" s="177"/>
      <c r="AU2230" s="177"/>
      <c r="AV2230" s="177"/>
      <c r="AW2230" s="177"/>
    </row>
    <row r="2231" spans="1:59">
      <c r="A2231" s="170" t="s">
        <v>9319</v>
      </c>
      <c r="B2231" s="177" t="s">
        <v>9320</v>
      </c>
      <c r="D2231" s="177" t="s">
        <v>508</v>
      </c>
      <c r="E2231" s="170" t="s">
        <v>9494</v>
      </c>
      <c r="F2231" s="177" t="s">
        <v>9495</v>
      </c>
      <c r="H2231" s="177" t="s">
        <v>1115</v>
      </c>
      <c r="I2231" s="177" t="s">
        <v>939</v>
      </c>
      <c r="J2231" s="181" t="s">
        <v>9322</v>
      </c>
      <c r="K2231" s="181" t="s">
        <v>9322</v>
      </c>
      <c r="L2231" s="177" t="s">
        <v>2030</v>
      </c>
      <c r="M2231" s="177" t="s">
        <v>9417</v>
      </c>
      <c r="N2231" s="177" t="s">
        <v>9323</v>
      </c>
      <c r="O2231" s="177" t="s">
        <v>195</v>
      </c>
      <c r="P2231" s="177" t="s">
        <v>887</v>
      </c>
      <c r="Q2231" s="177" t="s">
        <v>515</v>
      </c>
      <c r="R2231" s="177" t="s">
        <v>2032</v>
      </c>
      <c r="S2231" s="177" t="s">
        <v>2033</v>
      </c>
      <c r="U2231" s="177" t="s">
        <v>718</v>
      </c>
      <c r="V2231" s="177" t="s">
        <v>5774</v>
      </c>
      <c r="X2231" s="177" t="s">
        <v>2035</v>
      </c>
      <c r="Z2231" s="177" t="s">
        <v>718</v>
      </c>
      <c r="AA2231" s="177">
        <v>14280</v>
      </c>
      <c r="AC2231" s="177" t="s">
        <v>9425</v>
      </c>
      <c r="AD2231" s="177" t="s">
        <v>9496</v>
      </c>
      <c r="AE2231" s="177" t="s">
        <v>1064</v>
      </c>
      <c r="AQ2231" s="177" t="s">
        <v>9427</v>
      </c>
      <c r="AT2231" s="177"/>
      <c r="AU2231" s="177"/>
      <c r="AV2231" s="177"/>
      <c r="AW2231" s="177"/>
    </row>
    <row r="2232" spans="1:59">
      <c r="A2232" s="170" t="s">
        <v>9319</v>
      </c>
      <c r="B2232" s="177" t="s">
        <v>9320</v>
      </c>
      <c r="D2232" s="177" t="s">
        <v>508</v>
      </c>
      <c r="E2232" s="170" t="s">
        <v>3703</v>
      </c>
      <c r="F2232" s="177" t="s">
        <v>9497</v>
      </c>
      <c r="I2232" s="177" t="s">
        <v>939</v>
      </c>
      <c r="J2232" s="181" t="s">
        <v>9322</v>
      </c>
      <c r="K2232" s="181" t="s">
        <v>9322</v>
      </c>
      <c r="L2232" s="177" t="s">
        <v>2030</v>
      </c>
      <c r="M2232" s="177" t="s">
        <v>9417</v>
      </c>
      <c r="N2232" s="177" t="s">
        <v>9323</v>
      </c>
      <c r="O2232" s="177" t="s">
        <v>324</v>
      </c>
      <c r="P2232" s="177" t="s">
        <v>614</v>
      </c>
      <c r="Q2232" s="177" t="s">
        <v>1148</v>
      </c>
      <c r="R2232" s="177" t="s">
        <v>2299</v>
      </c>
      <c r="S2232" s="177" t="s">
        <v>2042</v>
      </c>
      <c r="V2232" s="177" t="s">
        <v>2043</v>
      </c>
      <c r="Y2232" s="177" t="s">
        <v>960</v>
      </c>
      <c r="Z2232" s="177" t="s">
        <v>2044</v>
      </c>
      <c r="AC2232" s="177" t="s">
        <v>646</v>
      </c>
      <c r="AF2232" s="177" t="s">
        <v>2274</v>
      </c>
      <c r="AK2232" s="177" t="s">
        <v>914</v>
      </c>
      <c r="AQ2232" s="177" t="s">
        <v>769</v>
      </c>
      <c r="AT2232" s="177"/>
      <c r="AU2232" s="187"/>
      <c r="AV2232" s="187"/>
      <c r="AW2232" s="177" t="s">
        <v>2044</v>
      </c>
      <c r="AZ2232" s="187"/>
    </row>
    <row r="2233" spans="1:59">
      <c r="A2233" s="170" t="s">
        <v>9319</v>
      </c>
      <c r="B2233" s="177" t="s">
        <v>9320</v>
      </c>
      <c r="D2233" s="177" t="s">
        <v>508</v>
      </c>
      <c r="E2233" s="170" t="s">
        <v>9498</v>
      </c>
      <c r="F2233" s="177" t="s">
        <v>9499</v>
      </c>
      <c r="I2233" s="177" t="s">
        <v>939</v>
      </c>
      <c r="J2233" s="181" t="s">
        <v>9322</v>
      </c>
      <c r="K2233" s="181" t="s">
        <v>9322</v>
      </c>
      <c r="L2233" s="177" t="s">
        <v>2030</v>
      </c>
      <c r="M2233" s="177" t="s">
        <v>9417</v>
      </c>
      <c r="N2233" s="177" t="s">
        <v>9323</v>
      </c>
      <c r="O2233" s="177" t="s">
        <v>280</v>
      </c>
      <c r="P2233" s="177" t="s">
        <v>614</v>
      </c>
      <c r="Q2233" s="177" t="s">
        <v>1148</v>
      </c>
      <c r="R2233" s="177" t="s">
        <v>700</v>
      </c>
      <c r="S2233" s="177" t="s">
        <v>2039</v>
      </c>
      <c r="U2233" s="177" t="s">
        <v>646</v>
      </c>
      <c r="V2233" s="177" t="s">
        <v>9421</v>
      </c>
      <c r="W2233" s="177" t="s">
        <v>9500</v>
      </c>
      <c r="X2233" s="177" t="s">
        <v>2296</v>
      </c>
      <c r="AQ2233" s="177"/>
      <c r="AT2233" s="177"/>
      <c r="AU2233" s="177"/>
      <c r="AV2233" s="177"/>
      <c r="AW2233" s="177"/>
    </row>
    <row r="2234" spans="1:59">
      <c r="A2234" s="170" t="s">
        <v>9319</v>
      </c>
      <c r="B2234" s="177" t="s">
        <v>9320</v>
      </c>
      <c r="D2234" s="177" t="s">
        <v>508</v>
      </c>
      <c r="E2234" s="170" t="s">
        <v>9501</v>
      </c>
      <c r="F2234" s="177" t="s">
        <v>9502</v>
      </c>
      <c r="H2234" s="177" t="s">
        <v>1148</v>
      </c>
      <c r="I2234" s="177" t="s">
        <v>939</v>
      </c>
      <c r="J2234" s="181" t="s">
        <v>9322</v>
      </c>
      <c r="K2234" s="181" t="s">
        <v>9322</v>
      </c>
      <c r="L2234" s="177" t="s">
        <v>2030</v>
      </c>
      <c r="M2234" s="177" t="s">
        <v>9417</v>
      </c>
      <c r="N2234" s="177" t="s">
        <v>9323</v>
      </c>
      <c r="O2234" s="177" t="s">
        <v>195</v>
      </c>
      <c r="P2234" s="177" t="s">
        <v>887</v>
      </c>
      <c r="Q2234" s="177" t="s">
        <v>614</v>
      </c>
      <c r="R2234" s="177" t="s">
        <v>2032</v>
      </c>
      <c r="S2234" s="177" t="s">
        <v>2033</v>
      </c>
      <c r="U2234" s="177" t="s">
        <v>646</v>
      </c>
      <c r="V2234" s="177" t="s">
        <v>2034</v>
      </c>
      <c r="X2234" s="177" t="s">
        <v>2035</v>
      </c>
      <c r="Z2234" s="177" t="s">
        <v>646</v>
      </c>
      <c r="AA2234" s="177">
        <v>10280</v>
      </c>
      <c r="AC2234" s="177" t="s">
        <v>2290</v>
      </c>
      <c r="AD2234" s="177" t="s">
        <v>9503</v>
      </c>
      <c r="AE2234" s="177" t="s">
        <v>559</v>
      </c>
      <c r="AQ2234" s="177" t="s">
        <v>9427</v>
      </c>
      <c r="AT2234" s="177"/>
      <c r="AU2234" s="177"/>
      <c r="AV2234" s="177"/>
      <c r="AW2234" s="177"/>
    </row>
    <row r="2235" spans="1:59">
      <c r="A2235" s="170" t="s">
        <v>9319</v>
      </c>
      <c r="B2235" s="177" t="s">
        <v>9320</v>
      </c>
      <c r="D2235" s="177" t="s">
        <v>508</v>
      </c>
      <c r="E2235" s="170" t="s">
        <v>1334</v>
      </c>
      <c r="F2235" s="177" t="s">
        <v>9504</v>
      </c>
      <c r="I2235" s="177" t="s">
        <v>939</v>
      </c>
      <c r="J2235" s="181" t="s">
        <v>9322</v>
      </c>
      <c r="K2235" s="181" t="s">
        <v>9322</v>
      </c>
      <c r="L2235" s="177" t="s">
        <v>550</v>
      </c>
      <c r="M2235" s="177" t="s">
        <v>9323</v>
      </c>
      <c r="N2235" s="177" t="s">
        <v>9323</v>
      </c>
      <c r="O2235" s="177" t="s">
        <v>195</v>
      </c>
      <c r="P2235" s="177" t="s">
        <v>1023</v>
      </c>
      <c r="Q2235" s="177" t="s">
        <v>614</v>
      </c>
      <c r="R2235" s="177" t="s">
        <v>600</v>
      </c>
      <c r="S2235" s="177" t="s">
        <v>601</v>
      </c>
      <c r="T2235" s="177" t="s">
        <v>9505</v>
      </c>
      <c r="U2235" s="177" t="s">
        <v>579</v>
      </c>
      <c r="V2235" s="177" t="s">
        <v>1336</v>
      </c>
      <c r="W2235" s="177" t="s">
        <v>783</v>
      </c>
      <c r="X2235" s="177" t="s">
        <v>890</v>
      </c>
      <c r="Y2235" s="177" t="s">
        <v>891</v>
      </c>
      <c r="Z2235" s="177" t="s">
        <v>579</v>
      </c>
      <c r="AA2235" s="177" t="s">
        <v>1404</v>
      </c>
      <c r="AB2235" s="170" t="s">
        <v>9506</v>
      </c>
      <c r="AC2235" s="177" t="s">
        <v>1086</v>
      </c>
      <c r="AD2235" s="177" t="s">
        <v>9507</v>
      </c>
      <c r="AE2235" s="177" t="s">
        <v>870</v>
      </c>
      <c r="AQ2235" s="177"/>
      <c r="AT2235" s="177"/>
      <c r="AU2235" s="177"/>
      <c r="AV2235" s="177"/>
      <c r="AW2235" s="177"/>
    </row>
    <row r="2236" spans="1:59">
      <c r="A2236" s="170" t="s">
        <v>9319</v>
      </c>
      <c r="B2236" s="177" t="s">
        <v>9320</v>
      </c>
      <c r="D2236" s="177" t="s">
        <v>508</v>
      </c>
      <c r="E2236" s="170" t="s">
        <v>2781</v>
      </c>
      <c r="F2236" s="177" t="s">
        <v>9508</v>
      </c>
      <c r="I2236" s="177" t="s">
        <v>939</v>
      </c>
      <c r="J2236" s="181" t="s">
        <v>9322</v>
      </c>
      <c r="K2236" s="181" t="s">
        <v>9322</v>
      </c>
      <c r="L2236" s="177" t="s">
        <v>550</v>
      </c>
      <c r="M2236" s="177" t="s">
        <v>9323</v>
      </c>
      <c r="N2236" s="177" t="s">
        <v>9323</v>
      </c>
      <c r="O2236" s="177" t="s">
        <v>195</v>
      </c>
      <c r="P2236" s="177" t="s">
        <v>1193</v>
      </c>
      <c r="Q2236" s="177" t="s">
        <v>614</v>
      </c>
      <c r="R2236" s="177" t="s">
        <v>600</v>
      </c>
      <c r="S2236" s="177" t="s">
        <v>601</v>
      </c>
      <c r="T2236" s="177" t="s">
        <v>4135</v>
      </c>
      <c r="U2236" s="177" t="s">
        <v>712</v>
      </c>
      <c r="V2236" s="177" t="s">
        <v>2831</v>
      </c>
      <c r="X2236" s="177" t="s">
        <v>890</v>
      </c>
      <c r="Y2236" s="177" t="s">
        <v>891</v>
      </c>
      <c r="Z2236" s="177" t="s">
        <v>712</v>
      </c>
      <c r="AA2236" s="177" t="s">
        <v>1170</v>
      </c>
      <c r="AC2236" s="177" t="s">
        <v>1104</v>
      </c>
      <c r="AD2236" s="177" t="s">
        <v>9509</v>
      </c>
      <c r="AE2236" s="177" t="s">
        <v>559</v>
      </c>
      <c r="AQ2236" s="177"/>
      <c r="AT2236" s="177"/>
      <c r="AU2236" s="177"/>
      <c r="AV2236" s="177"/>
      <c r="AW2236" s="177"/>
    </row>
    <row r="2237" spans="1:59">
      <c r="A2237" s="170" t="s">
        <v>9319</v>
      </c>
      <c r="B2237" s="177" t="s">
        <v>9320</v>
      </c>
      <c r="D2237" s="177" t="s">
        <v>508</v>
      </c>
      <c r="E2237" s="170" t="s">
        <v>2786</v>
      </c>
      <c r="F2237" s="177" t="s">
        <v>9510</v>
      </c>
      <c r="I2237" s="177" t="s">
        <v>939</v>
      </c>
      <c r="J2237" s="181" t="s">
        <v>9322</v>
      </c>
      <c r="K2237" s="181" t="s">
        <v>9322</v>
      </c>
      <c r="L2237" s="177" t="s">
        <v>550</v>
      </c>
      <c r="M2237" s="177" t="s">
        <v>9323</v>
      </c>
      <c r="N2237" s="177" t="s">
        <v>9323</v>
      </c>
      <c r="O2237" s="177" t="s">
        <v>195</v>
      </c>
      <c r="P2237" s="177" t="s">
        <v>1023</v>
      </c>
      <c r="Q2237" s="177" t="s">
        <v>2398</v>
      </c>
      <c r="R2237" s="177" t="s">
        <v>600</v>
      </c>
      <c r="S2237" s="177" t="s">
        <v>601</v>
      </c>
      <c r="T2237" s="177" t="s">
        <v>9511</v>
      </c>
      <c r="U2237" s="177" t="s">
        <v>646</v>
      </c>
      <c r="V2237" s="177" t="s">
        <v>5595</v>
      </c>
      <c r="W2237" s="177" t="s">
        <v>1484</v>
      </c>
      <c r="X2237" s="177" t="s">
        <v>673</v>
      </c>
      <c r="Y2237" s="177" t="s">
        <v>674</v>
      </c>
      <c r="Z2237" s="177" t="s">
        <v>646</v>
      </c>
      <c r="AA2237" s="177" t="s">
        <v>1345</v>
      </c>
      <c r="AB2237" s="170" t="s">
        <v>9437</v>
      </c>
      <c r="AC2237" s="177" t="s">
        <v>1097</v>
      </c>
      <c r="AD2237" s="177" t="s">
        <v>9512</v>
      </c>
      <c r="AE2237" s="177" t="s">
        <v>524</v>
      </c>
      <c r="AQ2237" s="177"/>
      <c r="AT2237" s="177"/>
      <c r="AU2237" s="177"/>
      <c r="AV2237" s="177"/>
      <c r="AW2237" s="177"/>
    </row>
    <row r="2238" spans="1:59">
      <c r="A2238" s="170" t="s">
        <v>9319</v>
      </c>
      <c r="B2238" s="177" t="s">
        <v>9320</v>
      </c>
      <c r="D2238" s="177" t="s">
        <v>508</v>
      </c>
      <c r="E2238" s="170" t="s">
        <v>2790</v>
      </c>
      <c r="F2238" s="177" t="s">
        <v>9513</v>
      </c>
      <c r="I2238" s="177" t="s">
        <v>939</v>
      </c>
      <c r="J2238" s="181" t="s">
        <v>9322</v>
      </c>
      <c r="K2238" s="181" t="s">
        <v>9322</v>
      </c>
      <c r="L2238" s="177" t="s">
        <v>550</v>
      </c>
      <c r="M2238" s="177" t="s">
        <v>9323</v>
      </c>
      <c r="N2238" s="177" t="s">
        <v>9323</v>
      </c>
      <c r="O2238" s="177" t="s">
        <v>195</v>
      </c>
      <c r="P2238" s="177" t="s">
        <v>1023</v>
      </c>
      <c r="Q2238" s="177" t="s">
        <v>4203</v>
      </c>
      <c r="R2238" s="177" t="s">
        <v>600</v>
      </c>
      <c r="S2238" s="177" t="s">
        <v>601</v>
      </c>
      <c r="T2238" s="177" t="s">
        <v>9514</v>
      </c>
      <c r="U2238" s="177" t="s">
        <v>739</v>
      </c>
      <c r="V2238" s="177" t="s">
        <v>889</v>
      </c>
      <c r="W2238" s="177" t="s">
        <v>714</v>
      </c>
      <c r="X2238" s="177" t="s">
        <v>673</v>
      </c>
      <c r="Y2238" s="177" t="s">
        <v>674</v>
      </c>
      <c r="Z2238" s="177" t="s">
        <v>739</v>
      </c>
      <c r="AA2238" s="177" t="s">
        <v>892</v>
      </c>
      <c r="AB2238" s="170" t="s">
        <v>9515</v>
      </c>
      <c r="AQ2238" s="177" t="s">
        <v>9516</v>
      </c>
      <c r="AT2238" s="177"/>
      <c r="AU2238" s="177"/>
      <c r="AV2238" s="177"/>
      <c r="AW2238" s="177"/>
    </row>
    <row r="2239" spans="1:59">
      <c r="A2239" s="170" t="s">
        <v>9319</v>
      </c>
      <c r="B2239" s="177" t="s">
        <v>9320</v>
      </c>
      <c r="D2239" s="177" t="s">
        <v>508</v>
      </c>
      <c r="E2239" s="170" t="s">
        <v>2793</v>
      </c>
      <c r="F2239" s="177" t="s">
        <v>9517</v>
      </c>
      <c r="I2239" s="177" t="s">
        <v>939</v>
      </c>
      <c r="J2239" s="181" t="s">
        <v>9322</v>
      </c>
      <c r="K2239" s="181" t="s">
        <v>9322</v>
      </c>
      <c r="L2239" s="177" t="s">
        <v>550</v>
      </c>
      <c r="M2239" s="177" t="s">
        <v>9323</v>
      </c>
      <c r="N2239" s="177" t="s">
        <v>9323</v>
      </c>
      <c r="O2239" s="177" t="s">
        <v>195</v>
      </c>
      <c r="P2239" s="177" t="s">
        <v>1023</v>
      </c>
      <c r="Q2239" s="177" t="s">
        <v>9518</v>
      </c>
      <c r="R2239" s="177" t="s">
        <v>600</v>
      </c>
      <c r="S2239" s="177" t="s">
        <v>601</v>
      </c>
      <c r="T2239" s="177" t="s">
        <v>9519</v>
      </c>
      <c r="U2239" s="177" t="s">
        <v>702</v>
      </c>
      <c r="V2239" s="177" t="s">
        <v>2569</v>
      </c>
      <c r="W2239" s="177" t="s">
        <v>798</v>
      </c>
      <c r="X2239" s="177" t="s">
        <v>673</v>
      </c>
      <c r="Y2239" s="177" t="s">
        <v>674</v>
      </c>
      <c r="Z2239" s="177" t="s">
        <v>702</v>
      </c>
      <c r="AA2239" s="177" t="s">
        <v>2570</v>
      </c>
      <c r="AB2239" s="170" t="s">
        <v>9520</v>
      </c>
      <c r="AC2239" s="177" t="s">
        <v>1079</v>
      </c>
      <c r="AD2239" s="177" t="s">
        <v>9521</v>
      </c>
      <c r="AE2239" s="177" t="s">
        <v>809</v>
      </c>
      <c r="AQ2239" s="177"/>
      <c r="AT2239" s="177"/>
      <c r="AU2239" s="177"/>
      <c r="AV2239" s="177"/>
      <c r="AW2239" s="177"/>
    </row>
    <row r="2240" spans="1:59">
      <c r="A2240" s="170" t="s">
        <v>9319</v>
      </c>
      <c r="B2240" s="177" t="s">
        <v>9320</v>
      </c>
      <c r="D2240" s="177" t="s">
        <v>508</v>
      </c>
      <c r="E2240" s="170" t="s">
        <v>2796</v>
      </c>
      <c r="F2240" s="177" t="s">
        <v>9522</v>
      </c>
      <c r="I2240" s="177" t="s">
        <v>939</v>
      </c>
      <c r="J2240" s="181" t="s">
        <v>9322</v>
      </c>
      <c r="K2240" s="181" t="s">
        <v>9322</v>
      </c>
      <c r="L2240" s="177" t="s">
        <v>550</v>
      </c>
      <c r="M2240" s="177" t="s">
        <v>9323</v>
      </c>
      <c r="N2240" s="177" t="s">
        <v>9323</v>
      </c>
      <c r="O2240" s="177" t="s">
        <v>195</v>
      </c>
      <c r="P2240" s="177" t="s">
        <v>1023</v>
      </c>
      <c r="Q2240" s="177" t="s">
        <v>9523</v>
      </c>
      <c r="R2240" s="177" t="s">
        <v>600</v>
      </c>
      <c r="S2240" s="177" t="s">
        <v>601</v>
      </c>
      <c r="T2240" s="177" t="s">
        <v>9524</v>
      </c>
      <c r="U2240" s="177" t="s">
        <v>712</v>
      </c>
      <c r="V2240" s="177" t="s">
        <v>2823</v>
      </c>
      <c r="X2240" s="177" t="s">
        <v>890</v>
      </c>
      <c r="Y2240" s="177" t="s">
        <v>891</v>
      </c>
      <c r="Z2240" s="177" t="s">
        <v>712</v>
      </c>
      <c r="AA2240" s="177" t="s">
        <v>675</v>
      </c>
      <c r="AC2240" s="177" t="s">
        <v>1086</v>
      </c>
      <c r="AD2240" s="177" t="s">
        <v>9525</v>
      </c>
      <c r="AE2240" s="177" t="s">
        <v>870</v>
      </c>
      <c r="AQ2240" s="177"/>
      <c r="AT2240" s="177"/>
      <c r="AU2240" s="177"/>
      <c r="AV2240" s="177"/>
      <c r="AW2240" s="177"/>
    </row>
    <row r="2241" spans="1:49">
      <c r="A2241" s="170" t="s">
        <v>9319</v>
      </c>
      <c r="B2241" s="177" t="s">
        <v>9320</v>
      </c>
      <c r="D2241" s="177" t="s">
        <v>508</v>
      </c>
      <c r="E2241" s="170" t="s">
        <v>2799</v>
      </c>
      <c r="F2241" s="177" t="s">
        <v>9526</v>
      </c>
      <c r="I2241" s="177" t="s">
        <v>939</v>
      </c>
      <c r="J2241" s="181" t="s">
        <v>9322</v>
      </c>
      <c r="K2241" s="181" t="s">
        <v>9322</v>
      </c>
      <c r="L2241" s="177" t="s">
        <v>550</v>
      </c>
      <c r="M2241" s="177" t="s">
        <v>9323</v>
      </c>
      <c r="N2241" s="177" t="s">
        <v>9323</v>
      </c>
      <c r="O2241" s="177" t="s">
        <v>195</v>
      </c>
      <c r="P2241" s="177" t="s">
        <v>1193</v>
      </c>
      <c r="Q2241" s="177" t="s">
        <v>9523</v>
      </c>
      <c r="R2241" s="177" t="s">
        <v>600</v>
      </c>
      <c r="S2241" s="177" t="s">
        <v>601</v>
      </c>
      <c r="T2241" s="177" t="s">
        <v>9527</v>
      </c>
      <c r="U2241" s="177" t="s">
        <v>712</v>
      </c>
      <c r="V2241" s="177" t="s">
        <v>2674</v>
      </c>
      <c r="W2241" s="177" t="s">
        <v>1393</v>
      </c>
      <c r="X2241" s="177" t="s">
        <v>890</v>
      </c>
      <c r="Y2241" s="177" t="s">
        <v>891</v>
      </c>
      <c r="Z2241" s="177" t="s">
        <v>712</v>
      </c>
      <c r="AA2241" s="177" t="s">
        <v>2675</v>
      </c>
      <c r="AC2241" s="177" t="s">
        <v>1104</v>
      </c>
      <c r="AD2241" s="177" t="s">
        <v>9528</v>
      </c>
      <c r="AE2241" s="177" t="s">
        <v>559</v>
      </c>
      <c r="AQ2241" s="177"/>
      <c r="AT2241" s="177"/>
      <c r="AU2241" s="177"/>
      <c r="AV2241" s="177"/>
      <c r="AW2241" s="177"/>
    </row>
    <row r="2242" spans="1:49">
      <c r="A2242" s="170" t="s">
        <v>9319</v>
      </c>
      <c r="B2242" s="177" t="s">
        <v>9320</v>
      </c>
      <c r="D2242" s="177" t="s">
        <v>508</v>
      </c>
      <c r="E2242" s="170" t="s">
        <v>1342</v>
      </c>
      <c r="F2242" s="177" t="s">
        <v>9529</v>
      </c>
      <c r="I2242" s="177" t="s">
        <v>939</v>
      </c>
      <c r="J2242" s="181" t="s">
        <v>9322</v>
      </c>
      <c r="K2242" s="181" t="s">
        <v>9322</v>
      </c>
      <c r="L2242" s="177" t="s">
        <v>550</v>
      </c>
      <c r="M2242" s="177" t="s">
        <v>9323</v>
      </c>
      <c r="N2242" s="177" t="s">
        <v>9323</v>
      </c>
      <c r="O2242" s="177" t="s">
        <v>168</v>
      </c>
      <c r="P2242" s="177" t="s">
        <v>1208</v>
      </c>
      <c r="Q2242" s="177" t="s">
        <v>614</v>
      </c>
      <c r="R2242" s="177" t="s">
        <v>1209</v>
      </c>
      <c r="S2242" s="177" t="s">
        <v>644</v>
      </c>
      <c r="T2242" s="177" t="s">
        <v>9530</v>
      </c>
      <c r="U2242" s="177" t="s">
        <v>646</v>
      </c>
      <c r="V2242" s="177" t="s">
        <v>9379</v>
      </c>
      <c r="X2242" s="177" t="s">
        <v>2347</v>
      </c>
      <c r="Z2242" s="177" t="s">
        <v>646</v>
      </c>
      <c r="AA2242" s="177" t="s">
        <v>6220</v>
      </c>
      <c r="AC2242" s="177" t="s">
        <v>1213</v>
      </c>
      <c r="AD2242" s="177" t="s">
        <v>9531</v>
      </c>
      <c r="AE2242" s="177" t="s">
        <v>809</v>
      </c>
      <c r="AL2242" s="177" t="s">
        <v>651</v>
      </c>
      <c r="AQ2242" s="177" t="s">
        <v>9381</v>
      </c>
      <c r="AT2242" s="177"/>
      <c r="AU2242" s="177"/>
      <c r="AV2242" s="177"/>
      <c r="AW2242" s="177"/>
    </row>
    <row r="2243" spans="1:49">
      <c r="A2243" s="170" t="s">
        <v>9319</v>
      </c>
      <c r="B2243" s="177" t="s">
        <v>9320</v>
      </c>
      <c r="D2243" s="177" t="s">
        <v>508</v>
      </c>
      <c r="E2243" s="170" t="s">
        <v>1348</v>
      </c>
      <c r="F2243" s="177" t="s">
        <v>9532</v>
      </c>
      <c r="I2243" s="177" t="s">
        <v>939</v>
      </c>
      <c r="J2243" s="181" t="s">
        <v>9322</v>
      </c>
      <c r="K2243" s="181" t="s">
        <v>9322</v>
      </c>
      <c r="L2243" s="177" t="s">
        <v>550</v>
      </c>
      <c r="M2243" s="177" t="s">
        <v>9323</v>
      </c>
      <c r="N2243" s="177" t="s">
        <v>9323</v>
      </c>
      <c r="O2243" s="177" t="s">
        <v>195</v>
      </c>
      <c r="P2243" s="177" t="s">
        <v>1023</v>
      </c>
      <c r="Q2243" s="177" t="s">
        <v>6593</v>
      </c>
      <c r="R2243" s="177" t="s">
        <v>600</v>
      </c>
      <c r="S2243" s="177" t="s">
        <v>601</v>
      </c>
      <c r="T2243" s="177" t="s">
        <v>8239</v>
      </c>
      <c r="U2243" s="177" t="s">
        <v>712</v>
      </c>
      <c r="V2243" s="177" t="s">
        <v>2569</v>
      </c>
      <c r="X2243" s="177" t="s">
        <v>673</v>
      </c>
      <c r="Y2243" s="177" t="s">
        <v>674</v>
      </c>
      <c r="Z2243" s="177" t="s">
        <v>712</v>
      </c>
      <c r="AA2243" s="177" t="s">
        <v>2570</v>
      </c>
      <c r="AB2243" s="170" t="s">
        <v>9533</v>
      </c>
      <c r="AC2243" s="177" t="s">
        <v>1079</v>
      </c>
      <c r="AD2243" s="177" t="s">
        <v>9534</v>
      </c>
      <c r="AE2243" s="177" t="s">
        <v>809</v>
      </c>
      <c r="AG2243" s="177" t="s">
        <v>9535</v>
      </c>
      <c r="AQ2243" s="177"/>
      <c r="AT2243" s="177"/>
      <c r="AU2243" s="177"/>
      <c r="AV2243" s="177"/>
      <c r="AW2243" s="177"/>
    </row>
    <row r="2244" spans="1:49">
      <c r="A2244" s="170" t="s">
        <v>9319</v>
      </c>
      <c r="B2244" s="177" t="s">
        <v>9320</v>
      </c>
      <c r="D2244" s="177" t="s">
        <v>508</v>
      </c>
      <c r="E2244" s="170" t="s">
        <v>1353</v>
      </c>
      <c r="F2244" s="177" t="s">
        <v>9536</v>
      </c>
      <c r="I2244" s="177" t="s">
        <v>939</v>
      </c>
      <c r="J2244" s="181" t="s">
        <v>9322</v>
      </c>
      <c r="K2244" s="181" t="s">
        <v>9322</v>
      </c>
      <c r="L2244" s="177" t="s">
        <v>550</v>
      </c>
      <c r="M2244" s="177" t="s">
        <v>9323</v>
      </c>
      <c r="N2244" s="177" t="s">
        <v>9323</v>
      </c>
      <c r="O2244" s="177" t="s">
        <v>195</v>
      </c>
      <c r="P2244" s="177" t="s">
        <v>1193</v>
      </c>
      <c r="Q2244" s="177" t="s">
        <v>6593</v>
      </c>
      <c r="R2244" s="177" t="s">
        <v>600</v>
      </c>
      <c r="S2244" s="177" t="s">
        <v>601</v>
      </c>
      <c r="T2244" s="177" t="s">
        <v>9537</v>
      </c>
      <c r="U2244" s="177" t="s">
        <v>712</v>
      </c>
      <c r="V2244" s="177" t="s">
        <v>942</v>
      </c>
      <c r="W2244" s="177" t="s">
        <v>809</v>
      </c>
      <c r="X2244" s="177" t="s">
        <v>673</v>
      </c>
      <c r="Y2244" s="177" t="s">
        <v>674</v>
      </c>
      <c r="Z2244" s="177" t="s">
        <v>712</v>
      </c>
      <c r="AA2244" s="177" t="s">
        <v>944</v>
      </c>
      <c r="AC2244" s="177" t="s">
        <v>1079</v>
      </c>
      <c r="AD2244" s="177" t="s">
        <v>9538</v>
      </c>
      <c r="AE2244" s="177" t="s">
        <v>809</v>
      </c>
      <c r="AQ2244" s="177"/>
      <c r="AT2244" s="177"/>
      <c r="AU2244" s="177"/>
      <c r="AV2244" s="177"/>
      <c r="AW2244" s="177"/>
    </row>
    <row r="2245" spans="1:49">
      <c r="A2245" s="170" t="s">
        <v>9319</v>
      </c>
      <c r="B2245" s="177" t="s">
        <v>9320</v>
      </c>
      <c r="D2245" s="177" t="s">
        <v>508</v>
      </c>
      <c r="E2245" s="170" t="s">
        <v>2816</v>
      </c>
      <c r="F2245" s="177" t="s">
        <v>9539</v>
      </c>
      <c r="I2245" s="177" t="s">
        <v>939</v>
      </c>
      <c r="J2245" s="181" t="s">
        <v>9322</v>
      </c>
      <c r="K2245" s="181" t="s">
        <v>9322</v>
      </c>
      <c r="L2245" s="177" t="s">
        <v>550</v>
      </c>
      <c r="M2245" s="177" t="s">
        <v>9323</v>
      </c>
      <c r="N2245" s="177" t="s">
        <v>9323</v>
      </c>
      <c r="O2245" s="177" t="s">
        <v>168</v>
      </c>
      <c r="P2245" s="177" t="s">
        <v>1208</v>
      </c>
      <c r="Q2245" s="177" t="s">
        <v>614</v>
      </c>
      <c r="R2245" s="177" t="s">
        <v>1209</v>
      </c>
      <c r="S2245" s="177" t="s">
        <v>644</v>
      </c>
      <c r="T2245" s="177" t="s">
        <v>9540</v>
      </c>
      <c r="U2245" s="177" t="s">
        <v>646</v>
      </c>
      <c r="V2245" s="177" t="s">
        <v>9379</v>
      </c>
      <c r="X2245" s="177" t="s">
        <v>2347</v>
      </c>
      <c r="Z2245" s="177" t="s">
        <v>646</v>
      </c>
      <c r="AA2245" s="177" t="s">
        <v>6220</v>
      </c>
      <c r="AC2245" s="177" t="s">
        <v>1213</v>
      </c>
      <c r="AD2245" s="177" t="s">
        <v>9541</v>
      </c>
      <c r="AE2245" s="177" t="s">
        <v>809</v>
      </c>
      <c r="AL2245" s="177" t="s">
        <v>651</v>
      </c>
      <c r="AQ2245" s="177" t="s">
        <v>9381</v>
      </c>
      <c r="AT2245" s="177"/>
      <c r="AU2245" s="177"/>
      <c r="AV2245" s="177"/>
      <c r="AW2245" s="177"/>
    </row>
    <row r="2246" spans="1:49">
      <c r="A2246" s="170" t="s">
        <v>9319</v>
      </c>
      <c r="B2246" s="177" t="s">
        <v>9320</v>
      </c>
      <c r="D2246" s="177" t="s">
        <v>508</v>
      </c>
      <c r="E2246" s="170" t="s">
        <v>1359</v>
      </c>
      <c r="F2246" s="177" t="s">
        <v>9542</v>
      </c>
      <c r="I2246" s="177" t="s">
        <v>939</v>
      </c>
      <c r="J2246" s="181" t="s">
        <v>9322</v>
      </c>
      <c r="K2246" s="181" t="s">
        <v>9322</v>
      </c>
      <c r="L2246" s="177" t="s">
        <v>550</v>
      </c>
      <c r="M2246" s="177" t="s">
        <v>9323</v>
      </c>
      <c r="N2246" s="177" t="s">
        <v>9323</v>
      </c>
      <c r="O2246" s="177" t="s">
        <v>195</v>
      </c>
      <c r="P2246" s="177" t="s">
        <v>1023</v>
      </c>
      <c r="Q2246" s="177" t="s">
        <v>6593</v>
      </c>
      <c r="R2246" s="177" t="s">
        <v>600</v>
      </c>
      <c r="S2246" s="177" t="s">
        <v>601</v>
      </c>
      <c r="T2246" s="177" t="s">
        <v>9543</v>
      </c>
      <c r="U2246" s="177" t="s">
        <v>712</v>
      </c>
      <c r="V2246" s="177" t="s">
        <v>2674</v>
      </c>
      <c r="X2246" s="177" t="s">
        <v>673</v>
      </c>
      <c r="Y2246" s="177" t="s">
        <v>674</v>
      </c>
      <c r="Z2246" s="177" t="s">
        <v>712</v>
      </c>
      <c r="AA2246" s="177" t="s">
        <v>2675</v>
      </c>
      <c r="AB2246" s="170" t="s">
        <v>9544</v>
      </c>
      <c r="AC2246" s="177" t="s">
        <v>1104</v>
      </c>
      <c r="AD2246" s="177" t="s">
        <v>9545</v>
      </c>
      <c r="AE2246" s="177" t="s">
        <v>559</v>
      </c>
      <c r="AG2246" s="177" t="s">
        <v>9546</v>
      </c>
      <c r="AQ2246" s="177"/>
      <c r="AT2246" s="177"/>
      <c r="AU2246" s="177"/>
      <c r="AV2246" s="177"/>
      <c r="AW2246" s="177"/>
    </row>
    <row r="2247" spans="1:49">
      <c r="A2247" s="170" t="s">
        <v>9319</v>
      </c>
      <c r="B2247" s="177" t="s">
        <v>9320</v>
      </c>
      <c r="D2247" s="177" t="s">
        <v>508</v>
      </c>
      <c r="E2247" s="170" t="s">
        <v>1364</v>
      </c>
      <c r="F2247" s="177" t="s">
        <v>9547</v>
      </c>
      <c r="I2247" s="177" t="s">
        <v>939</v>
      </c>
      <c r="J2247" s="181" t="s">
        <v>9322</v>
      </c>
      <c r="K2247" s="181" t="s">
        <v>9322</v>
      </c>
      <c r="L2247" s="177" t="s">
        <v>550</v>
      </c>
      <c r="M2247" s="177" t="s">
        <v>9323</v>
      </c>
      <c r="N2247" s="177" t="s">
        <v>9323</v>
      </c>
      <c r="O2247" s="177" t="s">
        <v>195</v>
      </c>
      <c r="P2247" s="177" t="s">
        <v>1193</v>
      </c>
      <c r="Q2247" s="177" t="s">
        <v>6593</v>
      </c>
      <c r="R2247" s="177" t="s">
        <v>600</v>
      </c>
      <c r="S2247" s="177" t="s">
        <v>601</v>
      </c>
      <c r="T2247" s="177" t="s">
        <v>2104</v>
      </c>
      <c r="U2247" s="177" t="s">
        <v>712</v>
      </c>
      <c r="V2247" s="177" t="s">
        <v>6531</v>
      </c>
      <c r="W2247" s="177" t="s">
        <v>9548</v>
      </c>
      <c r="X2247" s="177" t="s">
        <v>673</v>
      </c>
      <c r="Y2247" s="177" t="s">
        <v>674</v>
      </c>
      <c r="Z2247" s="177" t="s">
        <v>712</v>
      </c>
      <c r="AA2247" s="177" t="s">
        <v>1416</v>
      </c>
      <c r="AB2247" s="170" t="s">
        <v>9549</v>
      </c>
      <c r="AC2247" s="177" t="s">
        <v>1097</v>
      </c>
      <c r="AD2247" s="177" t="s">
        <v>9550</v>
      </c>
      <c r="AE2247" s="177" t="s">
        <v>524</v>
      </c>
      <c r="AG2247" s="177" t="s">
        <v>9551</v>
      </c>
      <c r="AQ2247" s="177"/>
      <c r="AT2247" s="177"/>
      <c r="AU2247" s="177"/>
      <c r="AV2247" s="177"/>
      <c r="AW2247" s="177"/>
    </row>
    <row r="2248" spans="1:49">
      <c r="A2248" s="170" t="s">
        <v>9319</v>
      </c>
      <c r="B2248" s="177" t="s">
        <v>9320</v>
      </c>
      <c r="D2248" s="177" t="s">
        <v>508</v>
      </c>
      <c r="E2248" s="170" t="s">
        <v>1369</v>
      </c>
      <c r="F2248" s="177" t="s">
        <v>9552</v>
      </c>
      <c r="I2248" s="177" t="s">
        <v>939</v>
      </c>
      <c r="J2248" s="181" t="s">
        <v>9322</v>
      </c>
      <c r="K2248" s="181" t="s">
        <v>9322</v>
      </c>
      <c r="L2248" s="177" t="s">
        <v>550</v>
      </c>
      <c r="M2248" s="177" t="s">
        <v>9323</v>
      </c>
      <c r="N2248" s="177" t="s">
        <v>9323</v>
      </c>
      <c r="O2248" s="177" t="s">
        <v>195</v>
      </c>
      <c r="P2248" s="177" t="s">
        <v>1193</v>
      </c>
      <c r="Q2248" s="177" t="s">
        <v>6593</v>
      </c>
      <c r="R2248" s="177" t="s">
        <v>600</v>
      </c>
      <c r="S2248" s="177" t="s">
        <v>601</v>
      </c>
      <c r="T2248" s="177" t="s">
        <v>9553</v>
      </c>
      <c r="U2248" s="177" t="s">
        <v>712</v>
      </c>
      <c r="V2248" s="177" t="s">
        <v>2024</v>
      </c>
      <c r="X2248" s="177" t="s">
        <v>673</v>
      </c>
      <c r="Y2248" s="177" t="s">
        <v>674</v>
      </c>
      <c r="Z2248" s="177" t="s">
        <v>712</v>
      </c>
      <c r="AA2248" s="177" t="s">
        <v>1084</v>
      </c>
      <c r="AC2248" s="177" t="s">
        <v>1079</v>
      </c>
      <c r="AD2248" s="177" t="s">
        <v>9554</v>
      </c>
      <c r="AE2248" s="177" t="s">
        <v>809</v>
      </c>
      <c r="AG2248" s="177" t="s">
        <v>9535</v>
      </c>
      <c r="AQ2248" s="177"/>
      <c r="AT2248" s="177"/>
      <c r="AU2248" s="177"/>
      <c r="AV2248" s="177"/>
      <c r="AW2248" s="177"/>
    </row>
    <row r="2249" spans="1:49">
      <c r="A2249" s="170" t="s">
        <v>9319</v>
      </c>
      <c r="B2249" s="177" t="s">
        <v>9320</v>
      </c>
      <c r="D2249" s="177" t="s">
        <v>508</v>
      </c>
      <c r="E2249" s="170" t="s">
        <v>2828</v>
      </c>
      <c r="F2249" s="177" t="s">
        <v>9555</v>
      </c>
      <c r="I2249" s="177" t="s">
        <v>939</v>
      </c>
      <c r="J2249" s="181" t="s">
        <v>9322</v>
      </c>
      <c r="K2249" s="181" t="s">
        <v>9322</v>
      </c>
      <c r="L2249" s="177" t="s">
        <v>550</v>
      </c>
      <c r="M2249" s="177" t="s">
        <v>9323</v>
      </c>
      <c r="N2249" s="177" t="s">
        <v>9323</v>
      </c>
      <c r="O2249" s="177" t="s">
        <v>168</v>
      </c>
      <c r="P2249" s="177" t="s">
        <v>1208</v>
      </c>
      <c r="Q2249" s="177" t="s">
        <v>614</v>
      </c>
      <c r="R2249" s="177" t="s">
        <v>1209</v>
      </c>
      <c r="S2249" s="177" t="s">
        <v>644</v>
      </c>
      <c r="T2249" s="177" t="s">
        <v>9556</v>
      </c>
      <c r="U2249" s="177" t="s">
        <v>646</v>
      </c>
      <c r="V2249" s="177" t="s">
        <v>9379</v>
      </c>
      <c r="X2249" s="177" t="s">
        <v>2347</v>
      </c>
      <c r="Z2249" s="177" t="s">
        <v>646</v>
      </c>
      <c r="AA2249" s="177" t="s">
        <v>6220</v>
      </c>
      <c r="AC2249" s="177" t="s">
        <v>1213</v>
      </c>
      <c r="AD2249" s="177" t="s">
        <v>9557</v>
      </c>
      <c r="AE2249" s="177" t="s">
        <v>809</v>
      </c>
      <c r="AF2249" s="177" t="s">
        <v>1217</v>
      </c>
      <c r="AG2249" s="177" t="s">
        <v>9558</v>
      </c>
      <c r="AH2249" s="177" t="s">
        <v>1038</v>
      </c>
      <c r="AL2249" s="177" t="s">
        <v>651</v>
      </c>
      <c r="AQ2249" s="177"/>
      <c r="AT2249" s="177"/>
      <c r="AU2249" s="177"/>
      <c r="AV2249" s="177"/>
      <c r="AW2249" s="177"/>
    </row>
    <row r="2250" spans="1:49">
      <c r="A2250" s="170" t="s">
        <v>9319</v>
      </c>
      <c r="B2250" s="177" t="s">
        <v>9320</v>
      </c>
      <c r="D2250" s="177" t="s">
        <v>508</v>
      </c>
      <c r="E2250" s="170" t="s">
        <v>1374</v>
      </c>
      <c r="F2250" s="177" t="s">
        <v>9559</v>
      </c>
      <c r="I2250" s="177" t="s">
        <v>939</v>
      </c>
      <c r="J2250" s="181" t="s">
        <v>9322</v>
      </c>
      <c r="K2250" s="181" t="s">
        <v>9322</v>
      </c>
      <c r="L2250" s="177" t="s">
        <v>513</v>
      </c>
      <c r="M2250" s="177" t="s">
        <v>9360</v>
      </c>
      <c r="N2250" s="177" t="s">
        <v>9323</v>
      </c>
      <c r="O2250" s="177" t="s">
        <v>195</v>
      </c>
      <c r="R2250" s="177" t="s">
        <v>731</v>
      </c>
      <c r="S2250" s="177" t="s">
        <v>780</v>
      </c>
      <c r="T2250" s="177" t="s">
        <v>9560</v>
      </c>
      <c r="U2250" s="177" t="s">
        <v>555</v>
      </c>
      <c r="V2250" s="177" t="s">
        <v>1933</v>
      </c>
      <c r="W2250" s="177" t="s">
        <v>1393</v>
      </c>
      <c r="X2250" s="177" t="s">
        <v>7979</v>
      </c>
      <c r="Z2250" s="177" t="s">
        <v>555</v>
      </c>
      <c r="AA2250" s="177" t="s">
        <v>9561</v>
      </c>
      <c r="AC2250" s="177" t="s">
        <v>3186</v>
      </c>
      <c r="AD2250" s="177" t="s">
        <v>9562</v>
      </c>
      <c r="AG2250" s="177" t="s">
        <v>9563</v>
      </c>
      <c r="AQ2250" s="177" t="s">
        <v>769</v>
      </c>
      <c r="AT2250" s="177"/>
      <c r="AU2250" s="177"/>
      <c r="AV2250" s="177"/>
      <c r="AW2250" s="177"/>
    </row>
    <row r="2251" spans="1:49">
      <c r="A2251" s="170" t="s">
        <v>9319</v>
      </c>
      <c r="B2251" s="177" t="s">
        <v>9320</v>
      </c>
      <c r="D2251" s="177" t="s">
        <v>508</v>
      </c>
      <c r="E2251" s="170" t="s">
        <v>1379</v>
      </c>
      <c r="F2251" s="177" t="s">
        <v>9564</v>
      </c>
      <c r="I2251" s="177" t="s">
        <v>939</v>
      </c>
      <c r="J2251" s="181" t="s">
        <v>9322</v>
      </c>
      <c r="K2251" s="181" t="s">
        <v>9322</v>
      </c>
      <c r="L2251" s="177" t="s">
        <v>513</v>
      </c>
      <c r="M2251" s="177" t="s">
        <v>9360</v>
      </c>
      <c r="N2251" s="177" t="s">
        <v>9323</v>
      </c>
      <c r="O2251" s="177" t="s">
        <v>195</v>
      </c>
      <c r="R2251" s="177" t="s">
        <v>731</v>
      </c>
      <c r="S2251" s="177" t="s">
        <v>780</v>
      </c>
      <c r="T2251" s="177" t="s">
        <v>9565</v>
      </c>
      <c r="U2251" s="177" t="s">
        <v>555</v>
      </c>
      <c r="V2251" s="177" t="s">
        <v>4534</v>
      </c>
      <c r="W2251" s="177" t="s">
        <v>809</v>
      </c>
      <c r="X2251" s="177" t="s">
        <v>7979</v>
      </c>
      <c r="Z2251" s="177" t="s">
        <v>555</v>
      </c>
      <c r="AA2251" s="177" t="s">
        <v>6162</v>
      </c>
      <c r="AC2251" s="177" t="s">
        <v>3186</v>
      </c>
      <c r="AD2251" s="177" t="s">
        <v>9566</v>
      </c>
      <c r="AE2251" s="177" t="s">
        <v>524</v>
      </c>
      <c r="AQ2251" s="177"/>
      <c r="AT2251" s="177"/>
      <c r="AU2251" s="177"/>
      <c r="AV2251" s="177"/>
      <c r="AW2251" s="177"/>
    </row>
    <row r="2252" spans="1:49">
      <c r="A2252" s="170" t="s">
        <v>9319</v>
      </c>
      <c r="B2252" s="177" t="s">
        <v>9320</v>
      </c>
      <c r="D2252" s="177" t="s">
        <v>508</v>
      </c>
      <c r="E2252" s="170" t="s">
        <v>1383</v>
      </c>
      <c r="F2252" s="177" t="s">
        <v>9567</v>
      </c>
      <c r="I2252" s="177" t="s">
        <v>939</v>
      </c>
      <c r="J2252" s="181" t="s">
        <v>9322</v>
      </c>
      <c r="K2252" s="181" t="s">
        <v>9322</v>
      </c>
      <c r="L2252" s="177" t="s">
        <v>513</v>
      </c>
      <c r="M2252" s="177" t="s">
        <v>9360</v>
      </c>
      <c r="N2252" s="177" t="s">
        <v>9323</v>
      </c>
      <c r="O2252" s="177" t="s">
        <v>195</v>
      </c>
      <c r="R2252" s="177" t="s">
        <v>731</v>
      </c>
      <c r="S2252" s="177" t="s">
        <v>780</v>
      </c>
      <c r="T2252" s="177" t="s">
        <v>9568</v>
      </c>
      <c r="U2252" s="177" t="s">
        <v>712</v>
      </c>
      <c r="V2252" s="177" t="s">
        <v>3825</v>
      </c>
      <c r="W2252" s="177" t="s">
        <v>3010</v>
      </c>
      <c r="X2252" s="177" t="s">
        <v>9569</v>
      </c>
      <c r="Z2252" s="177" t="s">
        <v>712</v>
      </c>
      <c r="AA2252" s="177" t="s">
        <v>9570</v>
      </c>
      <c r="AB2252" s="177" t="s">
        <v>9571</v>
      </c>
      <c r="AC2252" s="177" t="s">
        <v>9572</v>
      </c>
      <c r="AD2252" s="177" t="s">
        <v>9573</v>
      </c>
      <c r="AE2252" s="177" t="s">
        <v>1064</v>
      </c>
      <c r="AQ2252" s="177"/>
      <c r="AT2252" s="177"/>
      <c r="AU2252" s="177"/>
      <c r="AV2252" s="177"/>
      <c r="AW2252" s="177"/>
    </row>
    <row r="2253" spans="1:49">
      <c r="A2253" s="170" t="s">
        <v>9319</v>
      </c>
      <c r="B2253" s="177" t="s">
        <v>9320</v>
      </c>
      <c r="D2253" s="177" t="s">
        <v>508</v>
      </c>
      <c r="E2253" s="191" t="s">
        <v>1388</v>
      </c>
      <c r="F2253" s="183" t="s">
        <v>9574</v>
      </c>
      <c r="I2253" s="177" t="s">
        <v>939</v>
      </c>
      <c r="J2253" s="181" t="s">
        <v>9322</v>
      </c>
      <c r="K2253" s="181" t="s">
        <v>9322</v>
      </c>
      <c r="L2253" s="177" t="s">
        <v>818</v>
      </c>
      <c r="M2253" s="183" t="s">
        <v>9575</v>
      </c>
      <c r="N2253" s="183" t="s">
        <v>9323</v>
      </c>
      <c r="O2253" s="177" t="s">
        <v>486</v>
      </c>
      <c r="P2253" s="177" t="s">
        <v>552</v>
      </c>
      <c r="Q2253" s="177" t="s">
        <v>3608</v>
      </c>
      <c r="R2253" s="177" t="s">
        <v>820</v>
      </c>
      <c r="S2253" s="177" t="s">
        <v>821</v>
      </c>
      <c r="T2253" s="177" t="s">
        <v>9576</v>
      </c>
      <c r="U2253" s="177" t="s">
        <v>555</v>
      </c>
      <c r="V2253" s="177" t="s">
        <v>822</v>
      </c>
      <c r="X2253" s="177" t="s">
        <v>823</v>
      </c>
      <c r="Y2253" s="177" t="s">
        <v>9577</v>
      </c>
      <c r="Z2253" s="177" t="s">
        <v>3889</v>
      </c>
      <c r="AQ2253" s="177" t="s">
        <v>7012</v>
      </c>
      <c r="AT2253" s="177"/>
      <c r="AU2253" s="177"/>
      <c r="AV2253" s="177"/>
      <c r="AW2253" s="177"/>
    </row>
    <row r="2254" spans="1:49">
      <c r="A2254" s="170" t="s">
        <v>9319</v>
      </c>
      <c r="B2254" s="177" t="s">
        <v>9320</v>
      </c>
      <c r="D2254" s="177" t="s">
        <v>508</v>
      </c>
      <c r="E2254" s="170" t="s">
        <v>3777</v>
      </c>
      <c r="F2254" s="177" t="s">
        <v>9578</v>
      </c>
      <c r="I2254" s="177" t="s">
        <v>939</v>
      </c>
      <c r="J2254" s="181" t="s">
        <v>9322</v>
      </c>
      <c r="K2254" s="181" t="s">
        <v>9322</v>
      </c>
      <c r="L2254" s="177" t="s">
        <v>513</v>
      </c>
      <c r="M2254" s="177" t="s">
        <v>9360</v>
      </c>
      <c r="N2254" s="177" t="s">
        <v>9323</v>
      </c>
      <c r="O2254" s="177" t="s">
        <v>195</v>
      </c>
      <c r="R2254" s="177" t="s">
        <v>731</v>
      </c>
      <c r="S2254" s="177" t="s">
        <v>780</v>
      </c>
      <c r="T2254" s="177" t="s">
        <v>9579</v>
      </c>
      <c r="U2254" s="177" t="s">
        <v>739</v>
      </c>
      <c r="V2254" s="177" t="s">
        <v>646</v>
      </c>
      <c r="X2254" s="177" t="s">
        <v>7979</v>
      </c>
      <c r="Z2254" s="177" t="s">
        <v>739</v>
      </c>
      <c r="AA2254" s="177" t="s">
        <v>9580</v>
      </c>
      <c r="AC2254" s="177" t="s">
        <v>6966</v>
      </c>
      <c r="AD2254" s="177" t="s">
        <v>9581</v>
      </c>
      <c r="AE2254" s="177" t="s">
        <v>809</v>
      </c>
      <c r="AG2254" s="177" t="s">
        <v>9582</v>
      </c>
      <c r="AQ2254" s="177" t="s">
        <v>769</v>
      </c>
      <c r="AT2254" s="177"/>
      <c r="AU2254" s="177"/>
      <c r="AV2254" s="177"/>
      <c r="AW2254" s="177"/>
    </row>
    <row r="2255" spans="1:49">
      <c r="A2255" s="170" t="s">
        <v>9319</v>
      </c>
      <c r="B2255" s="177" t="s">
        <v>9320</v>
      </c>
      <c r="D2255" s="177" t="s">
        <v>508</v>
      </c>
      <c r="E2255" s="170" t="s">
        <v>1395</v>
      </c>
      <c r="F2255" s="177" t="s">
        <v>9583</v>
      </c>
      <c r="I2255" s="177" t="s">
        <v>939</v>
      </c>
      <c r="J2255" s="181" t="s">
        <v>9322</v>
      </c>
      <c r="K2255" s="181" t="s">
        <v>9322</v>
      </c>
      <c r="L2255" s="177" t="s">
        <v>513</v>
      </c>
      <c r="M2255" s="177" t="s">
        <v>9360</v>
      </c>
      <c r="N2255" s="177" t="s">
        <v>9323</v>
      </c>
      <c r="O2255" s="177" t="s">
        <v>195</v>
      </c>
      <c r="R2255" s="177" t="s">
        <v>731</v>
      </c>
      <c r="S2255" s="177" t="s">
        <v>780</v>
      </c>
      <c r="T2255" s="177" t="s">
        <v>7544</v>
      </c>
      <c r="U2255" s="177" t="s">
        <v>739</v>
      </c>
      <c r="V2255" s="177" t="s">
        <v>2386</v>
      </c>
      <c r="W2255" s="177" t="s">
        <v>1195</v>
      </c>
      <c r="X2255" s="177" t="s">
        <v>9569</v>
      </c>
      <c r="Z2255" s="177" t="s">
        <v>739</v>
      </c>
      <c r="AA2255" s="177" t="s">
        <v>3219</v>
      </c>
      <c r="AB2255" s="177" t="s">
        <v>9584</v>
      </c>
      <c r="AQ2255" s="177" t="s">
        <v>769</v>
      </c>
      <c r="AT2255" s="177"/>
      <c r="AU2255" s="177"/>
      <c r="AV2255" s="177"/>
      <c r="AW2255" s="177"/>
    </row>
    <row r="2256" spans="1:49">
      <c r="A2256" s="170" t="s">
        <v>9319</v>
      </c>
      <c r="B2256" s="177" t="s">
        <v>9320</v>
      </c>
      <c r="D2256" s="177" t="s">
        <v>508</v>
      </c>
      <c r="E2256" s="170" t="s">
        <v>1413</v>
      </c>
      <c r="F2256" s="177" t="s">
        <v>9585</v>
      </c>
      <c r="I2256" s="177" t="s">
        <v>939</v>
      </c>
      <c r="J2256" s="181" t="s">
        <v>9322</v>
      </c>
      <c r="K2256" s="181" t="s">
        <v>9322</v>
      </c>
      <c r="L2256" s="177" t="s">
        <v>550</v>
      </c>
      <c r="M2256" s="177" t="s">
        <v>9323</v>
      </c>
      <c r="N2256" s="177" t="s">
        <v>9323</v>
      </c>
      <c r="O2256" s="177" t="s">
        <v>195</v>
      </c>
      <c r="P2256" s="177" t="s">
        <v>1023</v>
      </c>
      <c r="Q2256" s="177" t="s">
        <v>9586</v>
      </c>
      <c r="R2256" s="177" t="s">
        <v>600</v>
      </c>
      <c r="S2256" s="177" t="s">
        <v>601</v>
      </c>
      <c r="T2256" s="177" t="s">
        <v>9587</v>
      </c>
      <c r="U2256" s="177" t="s">
        <v>555</v>
      </c>
      <c r="V2256" s="177" t="s">
        <v>2285</v>
      </c>
      <c r="X2256" s="177" t="s">
        <v>673</v>
      </c>
      <c r="Y2256" s="177" t="s">
        <v>674</v>
      </c>
      <c r="Z2256" s="177" t="s">
        <v>555</v>
      </c>
      <c r="AA2256" s="177" t="s">
        <v>1092</v>
      </c>
      <c r="AC2256" s="177" t="s">
        <v>1079</v>
      </c>
      <c r="AD2256" s="177" t="s">
        <v>9588</v>
      </c>
      <c r="AE2256" s="177" t="s">
        <v>809</v>
      </c>
      <c r="AG2256" s="177" t="s">
        <v>9535</v>
      </c>
      <c r="AQ2256" s="177"/>
      <c r="AT2256" s="177"/>
      <c r="AU2256" s="177"/>
      <c r="AV2256" s="177"/>
      <c r="AW2256" s="177"/>
    </row>
    <row r="2257" spans="1:49">
      <c r="A2257" s="170" t="s">
        <v>9319</v>
      </c>
      <c r="B2257" s="177" t="s">
        <v>9320</v>
      </c>
      <c r="D2257" s="177" t="s">
        <v>508</v>
      </c>
      <c r="E2257" s="170" t="s">
        <v>1418</v>
      </c>
      <c r="F2257" s="177" t="s">
        <v>9589</v>
      </c>
      <c r="I2257" s="177" t="s">
        <v>939</v>
      </c>
      <c r="J2257" s="181" t="s">
        <v>9322</v>
      </c>
      <c r="K2257" s="181" t="s">
        <v>9322</v>
      </c>
      <c r="L2257" s="177" t="s">
        <v>550</v>
      </c>
      <c r="M2257" s="177" t="s">
        <v>9323</v>
      </c>
      <c r="N2257" s="177" t="s">
        <v>9323</v>
      </c>
      <c r="O2257" s="177" t="s">
        <v>195</v>
      </c>
      <c r="P2257" s="177" t="s">
        <v>1193</v>
      </c>
      <c r="Q2257" s="177" t="s">
        <v>9590</v>
      </c>
      <c r="R2257" s="177" t="s">
        <v>600</v>
      </c>
      <c r="S2257" s="177" t="s">
        <v>601</v>
      </c>
      <c r="T2257" s="177" t="s">
        <v>9591</v>
      </c>
      <c r="U2257" s="177" t="s">
        <v>555</v>
      </c>
      <c r="V2257" s="177" t="s">
        <v>4676</v>
      </c>
      <c r="W2257" s="177" t="s">
        <v>1484</v>
      </c>
      <c r="X2257" s="177" t="s">
        <v>673</v>
      </c>
      <c r="Y2257" s="177" t="s">
        <v>674</v>
      </c>
      <c r="Z2257" s="177" t="s">
        <v>555</v>
      </c>
      <c r="AA2257" s="177" t="s">
        <v>5192</v>
      </c>
      <c r="AB2257" s="170" t="s">
        <v>8599</v>
      </c>
      <c r="AC2257" s="177" t="s">
        <v>1097</v>
      </c>
      <c r="AD2257" s="177" t="s">
        <v>9592</v>
      </c>
      <c r="AE2257" s="177" t="s">
        <v>524</v>
      </c>
      <c r="AQ2257" s="177" t="s">
        <v>9358</v>
      </c>
      <c r="AT2257" s="177"/>
      <c r="AU2257" s="177"/>
      <c r="AV2257" s="177"/>
      <c r="AW2257" s="177"/>
    </row>
    <row r="2258" spans="1:49">
      <c r="A2258" s="170" t="s">
        <v>9319</v>
      </c>
      <c r="B2258" s="177" t="s">
        <v>9320</v>
      </c>
      <c r="D2258" s="177" t="s">
        <v>508</v>
      </c>
      <c r="E2258" s="170" t="s">
        <v>1430</v>
      </c>
      <c r="F2258" s="177" t="s">
        <v>9593</v>
      </c>
      <c r="I2258" s="177" t="s">
        <v>939</v>
      </c>
      <c r="J2258" s="181" t="s">
        <v>9322</v>
      </c>
      <c r="K2258" s="181" t="s">
        <v>9322</v>
      </c>
      <c r="L2258" s="177" t="s">
        <v>550</v>
      </c>
      <c r="M2258" s="177" t="s">
        <v>9323</v>
      </c>
      <c r="N2258" s="177" t="s">
        <v>9323</v>
      </c>
      <c r="O2258" s="177" t="s">
        <v>195</v>
      </c>
      <c r="P2258" s="177" t="s">
        <v>1193</v>
      </c>
      <c r="Q2258" s="177" t="s">
        <v>9590</v>
      </c>
      <c r="R2258" s="177" t="s">
        <v>600</v>
      </c>
      <c r="S2258" s="177" t="s">
        <v>601</v>
      </c>
      <c r="T2258" s="177" t="s">
        <v>9594</v>
      </c>
      <c r="U2258" s="177" t="s">
        <v>555</v>
      </c>
      <c r="V2258" s="177" t="s">
        <v>2569</v>
      </c>
      <c r="X2258" s="177" t="s">
        <v>673</v>
      </c>
      <c r="Y2258" s="177" t="s">
        <v>674</v>
      </c>
      <c r="Z2258" s="177" t="s">
        <v>555</v>
      </c>
      <c r="AA2258" s="177" t="s">
        <v>2570</v>
      </c>
      <c r="AC2258" s="177" t="s">
        <v>1079</v>
      </c>
      <c r="AD2258" s="177" t="s">
        <v>9595</v>
      </c>
      <c r="AE2258" s="177" t="s">
        <v>809</v>
      </c>
      <c r="AQ2258" s="177" t="s">
        <v>9358</v>
      </c>
      <c r="AT2258" s="177"/>
      <c r="AU2258" s="177"/>
      <c r="AV2258" s="177"/>
      <c r="AW2258" s="177"/>
    </row>
    <row r="2259" spans="1:49">
      <c r="A2259" s="170" t="s">
        <v>9319</v>
      </c>
      <c r="B2259" s="177" t="s">
        <v>9320</v>
      </c>
      <c r="D2259" s="177" t="s">
        <v>508</v>
      </c>
      <c r="E2259" s="170" t="s">
        <v>3805</v>
      </c>
      <c r="F2259" s="177" t="s">
        <v>9596</v>
      </c>
      <c r="I2259" s="177" t="s">
        <v>939</v>
      </c>
      <c r="J2259" s="181" t="s">
        <v>9322</v>
      </c>
      <c r="K2259" s="181" t="s">
        <v>9322</v>
      </c>
      <c r="L2259" s="177" t="s">
        <v>550</v>
      </c>
      <c r="M2259" s="177" t="s">
        <v>9323</v>
      </c>
      <c r="N2259" s="177" t="s">
        <v>9323</v>
      </c>
      <c r="O2259" s="177" t="s">
        <v>168</v>
      </c>
      <c r="P2259" s="177" t="s">
        <v>1208</v>
      </c>
      <c r="Q2259" s="177" t="s">
        <v>9590</v>
      </c>
      <c r="R2259" s="177" t="s">
        <v>1209</v>
      </c>
      <c r="S2259" s="177" t="s">
        <v>1611</v>
      </c>
      <c r="T2259" s="177" t="s">
        <v>9597</v>
      </c>
      <c r="U2259" s="177" t="s">
        <v>646</v>
      </c>
      <c r="V2259" s="177" t="s">
        <v>1323</v>
      </c>
      <c r="X2259" s="177" t="s">
        <v>2347</v>
      </c>
      <c r="Z2259" s="177" t="s">
        <v>646</v>
      </c>
      <c r="AA2259" s="177" t="s">
        <v>8461</v>
      </c>
      <c r="AC2259" s="177" t="s">
        <v>1032</v>
      </c>
      <c r="AD2259" s="177" t="s">
        <v>9598</v>
      </c>
      <c r="AE2259" s="177" t="s">
        <v>1034</v>
      </c>
      <c r="AL2259" s="177" t="s">
        <v>651</v>
      </c>
      <c r="AQ2259" s="177" t="s">
        <v>9381</v>
      </c>
      <c r="AT2259" s="177"/>
      <c r="AU2259" s="177"/>
      <c r="AV2259" s="177"/>
      <c r="AW2259" s="177"/>
    </row>
    <row r="2260" spans="1:49">
      <c r="A2260" s="170" t="s">
        <v>9319</v>
      </c>
      <c r="B2260" s="177" t="s">
        <v>9320</v>
      </c>
      <c r="D2260" s="177" t="s">
        <v>508</v>
      </c>
      <c r="E2260" s="170" t="s">
        <v>1436</v>
      </c>
      <c r="F2260" s="177" t="s">
        <v>9599</v>
      </c>
      <c r="I2260" s="177" t="s">
        <v>939</v>
      </c>
      <c r="J2260" s="181" t="s">
        <v>9322</v>
      </c>
      <c r="K2260" s="181" t="s">
        <v>9322</v>
      </c>
      <c r="L2260" s="177" t="s">
        <v>550</v>
      </c>
      <c r="M2260" s="177" t="s">
        <v>9323</v>
      </c>
      <c r="N2260" s="177" t="s">
        <v>9323</v>
      </c>
      <c r="O2260" s="177" t="s">
        <v>195</v>
      </c>
      <c r="P2260" s="177" t="s">
        <v>589</v>
      </c>
      <c r="Q2260" s="177" t="s">
        <v>9590</v>
      </c>
      <c r="R2260" s="177" t="s">
        <v>553</v>
      </c>
      <c r="S2260" s="177" t="s">
        <v>1611</v>
      </c>
      <c r="T2260" s="177" t="s">
        <v>9600</v>
      </c>
      <c r="U2260" s="177" t="s">
        <v>702</v>
      </c>
      <c r="V2260" s="177" t="s">
        <v>9601</v>
      </c>
      <c r="W2260" s="177" t="s">
        <v>1272</v>
      </c>
      <c r="X2260" s="177" t="s">
        <v>2347</v>
      </c>
      <c r="Z2260" s="177" t="s">
        <v>702</v>
      </c>
      <c r="AA2260" s="177" t="s">
        <v>9602</v>
      </c>
      <c r="AB2260" s="177" t="s">
        <v>1581</v>
      </c>
      <c r="AC2260" s="177" t="s">
        <v>1562</v>
      </c>
      <c r="AD2260" s="177" t="s">
        <v>9603</v>
      </c>
      <c r="AE2260" s="177" t="s">
        <v>694</v>
      </c>
      <c r="AF2260" s="177" t="s">
        <v>1049</v>
      </c>
      <c r="AQ2260" s="177"/>
      <c r="AT2260" s="177"/>
      <c r="AU2260" s="177"/>
      <c r="AV2260" s="177"/>
      <c r="AW2260" s="177"/>
    </row>
    <row r="2261" spans="1:49">
      <c r="A2261" s="170" t="s">
        <v>9319</v>
      </c>
      <c r="B2261" s="177" t="s">
        <v>9320</v>
      </c>
      <c r="D2261" s="177" t="s">
        <v>508</v>
      </c>
      <c r="E2261" s="170" t="s">
        <v>1443</v>
      </c>
      <c r="F2261" s="177" t="s">
        <v>9604</v>
      </c>
      <c r="I2261" s="177" t="s">
        <v>939</v>
      </c>
      <c r="J2261" s="181" t="s">
        <v>9322</v>
      </c>
      <c r="K2261" s="181" t="s">
        <v>9322</v>
      </c>
      <c r="L2261" s="177" t="s">
        <v>550</v>
      </c>
      <c r="M2261" s="177" t="s">
        <v>9323</v>
      </c>
      <c r="N2261" s="177" t="s">
        <v>9323</v>
      </c>
      <c r="O2261" s="177" t="s">
        <v>195</v>
      </c>
      <c r="P2261" s="177" t="s">
        <v>1193</v>
      </c>
      <c r="Q2261" s="177" t="s">
        <v>9590</v>
      </c>
      <c r="R2261" s="177" t="s">
        <v>600</v>
      </c>
      <c r="S2261" s="177" t="s">
        <v>601</v>
      </c>
      <c r="T2261" s="177" t="s">
        <v>9605</v>
      </c>
      <c r="U2261" s="177" t="s">
        <v>712</v>
      </c>
      <c r="V2261" s="177" t="s">
        <v>1898</v>
      </c>
      <c r="X2261" s="177" t="s">
        <v>673</v>
      </c>
      <c r="Y2261" s="177" t="s">
        <v>674</v>
      </c>
      <c r="Z2261" s="177" t="s">
        <v>712</v>
      </c>
      <c r="AA2261" s="177" t="s">
        <v>1517</v>
      </c>
      <c r="AC2261" s="177" t="s">
        <v>1104</v>
      </c>
      <c r="AD2261" s="177" t="s">
        <v>9606</v>
      </c>
      <c r="AE2261" s="177" t="s">
        <v>559</v>
      </c>
      <c r="AG2261" s="177" t="s">
        <v>9607</v>
      </c>
      <c r="AQ2261" s="177"/>
      <c r="AT2261" s="177"/>
      <c r="AU2261" s="177"/>
      <c r="AV2261" s="177"/>
      <c r="AW2261" s="177"/>
    </row>
    <row r="2262" spans="1:49">
      <c r="A2262" s="170" t="s">
        <v>9319</v>
      </c>
      <c r="B2262" s="177" t="s">
        <v>9320</v>
      </c>
      <c r="D2262" s="177" t="s">
        <v>508</v>
      </c>
      <c r="E2262" s="170" t="s">
        <v>1447</v>
      </c>
      <c r="F2262" s="177" t="s">
        <v>9608</v>
      </c>
      <c r="I2262" s="177" t="s">
        <v>939</v>
      </c>
      <c r="J2262" s="181" t="s">
        <v>9322</v>
      </c>
      <c r="K2262" s="181" t="s">
        <v>9322</v>
      </c>
      <c r="L2262" s="177" t="s">
        <v>1307</v>
      </c>
      <c r="N2262" s="177" t="s">
        <v>9323</v>
      </c>
      <c r="O2262" s="177" t="s">
        <v>295</v>
      </c>
      <c r="R2262" s="177" t="s">
        <v>1308</v>
      </c>
      <c r="S2262" s="177" t="s">
        <v>9609</v>
      </c>
      <c r="T2262" s="177" t="s">
        <v>9610</v>
      </c>
      <c r="AQ2262" s="177" t="s">
        <v>9611</v>
      </c>
      <c r="AT2262" s="177"/>
      <c r="AU2262" s="177"/>
      <c r="AV2262" s="177"/>
      <c r="AW2262" s="177"/>
    </row>
    <row r="2263" spans="1:49">
      <c r="A2263" s="170" t="s">
        <v>9319</v>
      </c>
      <c r="B2263" s="177" t="s">
        <v>9320</v>
      </c>
      <c r="D2263" s="177" t="s">
        <v>508</v>
      </c>
      <c r="E2263" s="170" t="s">
        <v>1455</v>
      </c>
      <c r="F2263" s="177" t="s">
        <v>9612</v>
      </c>
      <c r="I2263" s="177" t="s">
        <v>939</v>
      </c>
      <c r="J2263" s="181" t="s">
        <v>9322</v>
      </c>
      <c r="K2263" s="181" t="s">
        <v>9322</v>
      </c>
      <c r="L2263" s="177" t="s">
        <v>550</v>
      </c>
      <c r="M2263" s="177" t="s">
        <v>9323</v>
      </c>
      <c r="N2263" s="177" t="s">
        <v>9323</v>
      </c>
      <c r="O2263" s="177" t="s">
        <v>195</v>
      </c>
      <c r="P2263" s="177" t="s">
        <v>1023</v>
      </c>
      <c r="Q2263" s="177" t="s">
        <v>4353</v>
      </c>
      <c r="R2263" s="177" t="s">
        <v>600</v>
      </c>
      <c r="S2263" s="177" t="s">
        <v>601</v>
      </c>
      <c r="T2263" s="177" t="s">
        <v>9613</v>
      </c>
      <c r="U2263" s="177" t="s">
        <v>739</v>
      </c>
      <c r="V2263" s="177" t="s">
        <v>5142</v>
      </c>
      <c r="X2263" s="177" t="s">
        <v>673</v>
      </c>
      <c r="Y2263" s="177" t="s">
        <v>674</v>
      </c>
      <c r="Z2263" s="177" t="s">
        <v>739</v>
      </c>
      <c r="AA2263" s="177" t="s">
        <v>5143</v>
      </c>
      <c r="AC2263" s="177" t="s">
        <v>1104</v>
      </c>
      <c r="AD2263" s="177" t="s">
        <v>9614</v>
      </c>
      <c r="AE2263" s="177" t="s">
        <v>559</v>
      </c>
      <c r="AQ2263" s="177"/>
      <c r="AT2263" s="177"/>
      <c r="AU2263" s="177"/>
      <c r="AV2263" s="177"/>
      <c r="AW2263" s="177"/>
    </row>
    <row r="2264" spans="1:49">
      <c r="A2264" s="170" t="s">
        <v>9319</v>
      </c>
      <c r="B2264" s="177" t="s">
        <v>9320</v>
      </c>
      <c r="D2264" s="177" t="s">
        <v>508</v>
      </c>
      <c r="E2264" s="170" t="s">
        <v>1459</v>
      </c>
      <c r="F2264" s="177" t="s">
        <v>9615</v>
      </c>
      <c r="I2264" s="177" t="s">
        <v>939</v>
      </c>
      <c r="J2264" s="181" t="s">
        <v>9322</v>
      </c>
      <c r="K2264" s="181" t="s">
        <v>9322</v>
      </c>
      <c r="L2264" s="177" t="s">
        <v>550</v>
      </c>
      <c r="M2264" s="177" t="s">
        <v>9323</v>
      </c>
      <c r="N2264" s="177" t="s">
        <v>9323</v>
      </c>
      <c r="O2264" s="177" t="s">
        <v>195</v>
      </c>
      <c r="P2264" s="177" t="s">
        <v>1193</v>
      </c>
      <c r="Q2264" s="177" t="s">
        <v>4353</v>
      </c>
      <c r="R2264" s="177" t="s">
        <v>600</v>
      </c>
      <c r="S2264" s="177" t="s">
        <v>601</v>
      </c>
      <c r="T2264" s="177" t="s">
        <v>9616</v>
      </c>
      <c r="U2264" s="177" t="s">
        <v>739</v>
      </c>
      <c r="V2264" s="177" t="s">
        <v>9617</v>
      </c>
      <c r="W2264" s="177" t="s">
        <v>1484</v>
      </c>
      <c r="X2264" s="177" t="s">
        <v>673</v>
      </c>
      <c r="Y2264" s="177" t="s">
        <v>674</v>
      </c>
      <c r="Z2264" s="177" t="s">
        <v>739</v>
      </c>
      <c r="AA2264" s="177" t="s">
        <v>9618</v>
      </c>
      <c r="AB2264" s="170" t="s">
        <v>9619</v>
      </c>
      <c r="AC2264" s="177" t="s">
        <v>7782</v>
      </c>
      <c r="AD2264" s="177" t="s">
        <v>9620</v>
      </c>
      <c r="AE2264" s="177" t="s">
        <v>694</v>
      </c>
      <c r="AQ2264" s="177"/>
      <c r="AT2264" s="177"/>
      <c r="AU2264" s="177"/>
      <c r="AV2264" s="177"/>
      <c r="AW2264" s="177"/>
    </row>
    <row r="2265" spans="1:49">
      <c r="A2265" s="170" t="s">
        <v>9319</v>
      </c>
      <c r="B2265" s="177" t="s">
        <v>9320</v>
      </c>
      <c r="D2265" s="177" t="s">
        <v>508</v>
      </c>
      <c r="E2265" s="170" t="s">
        <v>1463</v>
      </c>
      <c r="F2265" s="177" t="s">
        <v>9621</v>
      </c>
      <c r="I2265" s="177" t="s">
        <v>939</v>
      </c>
      <c r="J2265" s="181" t="s">
        <v>9322</v>
      </c>
      <c r="K2265" s="181" t="s">
        <v>9322</v>
      </c>
      <c r="L2265" s="177" t="s">
        <v>550</v>
      </c>
      <c r="M2265" s="177" t="s">
        <v>9323</v>
      </c>
      <c r="N2265" s="177" t="s">
        <v>9323</v>
      </c>
      <c r="O2265" s="177" t="s">
        <v>195</v>
      </c>
      <c r="P2265" s="177" t="s">
        <v>1193</v>
      </c>
      <c r="Q2265" s="177" t="s">
        <v>4353</v>
      </c>
      <c r="R2265" s="177" t="s">
        <v>600</v>
      </c>
      <c r="S2265" s="177" t="s">
        <v>601</v>
      </c>
      <c r="T2265" s="177" t="s">
        <v>9622</v>
      </c>
      <c r="U2265" s="177" t="s">
        <v>739</v>
      </c>
      <c r="V2265" s="177" t="s">
        <v>2367</v>
      </c>
      <c r="X2265" s="177" t="s">
        <v>673</v>
      </c>
      <c r="Y2265" s="177" t="s">
        <v>674</v>
      </c>
      <c r="Z2265" s="177" t="s">
        <v>739</v>
      </c>
      <c r="AA2265" s="177" t="s">
        <v>1399</v>
      </c>
      <c r="AC2265" s="177" t="s">
        <v>1079</v>
      </c>
      <c r="AD2265" s="177" t="s">
        <v>9623</v>
      </c>
      <c r="AE2265" s="177" t="s">
        <v>809</v>
      </c>
      <c r="AG2265" s="177" t="s">
        <v>9535</v>
      </c>
      <c r="AQ2265" s="177"/>
      <c r="AT2265" s="177"/>
      <c r="AU2265" s="177"/>
      <c r="AV2265" s="177"/>
      <c r="AW2265" s="177"/>
    </row>
    <row r="2266" spans="1:49">
      <c r="A2266" s="170" t="s">
        <v>9319</v>
      </c>
      <c r="B2266" s="177" t="s">
        <v>9320</v>
      </c>
      <c r="D2266" s="177" t="s">
        <v>508</v>
      </c>
      <c r="E2266" s="170" t="s">
        <v>1467</v>
      </c>
      <c r="F2266" s="177" t="s">
        <v>9624</v>
      </c>
      <c r="I2266" s="177" t="s">
        <v>939</v>
      </c>
      <c r="J2266" s="181" t="s">
        <v>9322</v>
      </c>
      <c r="K2266" s="181" t="s">
        <v>9322</v>
      </c>
      <c r="L2266" s="177" t="s">
        <v>550</v>
      </c>
      <c r="M2266" s="177" t="s">
        <v>9323</v>
      </c>
      <c r="N2266" s="177" t="s">
        <v>9323</v>
      </c>
      <c r="O2266" s="177" t="s">
        <v>159</v>
      </c>
      <c r="P2266" s="177" t="s">
        <v>4346</v>
      </c>
      <c r="Q2266" s="177" t="s">
        <v>4353</v>
      </c>
      <c r="R2266" s="177" t="s">
        <v>1523</v>
      </c>
      <c r="S2266" s="177" t="s">
        <v>159</v>
      </c>
      <c r="T2266" s="177" t="s">
        <v>9625</v>
      </c>
      <c r="U2266" s="177" t="s">
        <v>6434</v>
      </c>
      <c r="V2266" s="177" t="s">
        <v>4348</v>
      </c>
      <c r="W2266" s="177" t="s">
        <v>4349</v>
      </c>
      <c r="X2266" s="177" t="s">
        <v>1036</v>
      </c>
      <c r="Y2266" s="177" t="s">
        <v>9626</v>
      </c>
      <c r="Z2266" s="177" t="s">
        <v>1038</v>
      </c>
      <c r="AQ2266" s="177"/>
      <c r="AT2266" s="177"/>
      <c r="AU2266" s="177"/>
      <c r="AV2266" s="177"/>
      <c r="AW2266" s="177"/>
    </row>
    <row r="2267" spans="1:49">
      <c r="A2267" s="170" t="s">
        <v>9319</v>
      </c>
      <c r="B2267" s="177" t="s">
        <v>9320</v>
      </c>
      <c r="D2267" s="177" t="s">
        <v>508</v>
      </c>
      <c r="E2267" s="170" t="s">
        <v>1473</v>
      </c>
      <c r="F2267" s="177" t="s">
        <v>9627</v>
      </c>
      <c r="I2267" s="177" t="s">
        <v>939</v>
      </c>
      <c r="J2267" s="181" t="s">
        <v>9322</v>
      </c>
      <c r="K2267" s="181" t="s">
        <v>9322</v>
      </c>
      <c r="L2267" s="177" t="s">
        <v>550</v>
      </c>
      <c r="M2267" s="177" t="s">
        <v>9323</v>
      </c>
      <c r="N2267" s="177" t="s">
        <v>9323</v>
      </c>
      <c r="O2267" s="177" t="s">
        <v>195</v>
      </c>
      <c r="P2267" s="177" t="s">
        <v>1193</v>
      </c>
      <c r="Q2267" s="177" t="s">
        <v>9628</v>
      </c>
      <c r="R2267" s="177" t="s">
        <v>600</v>
      </c>
      <c r="S2267" s="177" t="s">
        <v>601</v>
      </c>
      <c r="T2267" s="177" t="s">
        <v>9629</v>
      </c>
      <c r="U2267" s="177" t="s">
        <v>712</v>
      </c>
      <c r="V2267" s="177" t="s">
        <v>2052</v>
      </c>
      <c r="W2267" s="177" t="s">
        <v>1706</v>
      </c>
      <c r="X2267" s="177" t="s">
        <v>673</v>
      </c>
      <c r="Y2267" s="177" t="s">
        <v>674</v>
      </c>
      <c r="Z2267" s="177" t="s">
        <v>712</v>
      </c>
      <c r="AA2267" s="177" t="s">
        <v>3737</v>
      </c>
      <c r="AC2267" s="177" t="s">
        <v>1097</v>
      </c>
      <c r="AD2267" s="177" t="s">
        <v>9630</v>
      </c>
      <c r="AE2267" s="177" t="s">
        <v>524</v>
      </c>
      <c r="AQ2267" s="177"/>
      <c r="AT2267" s="177"/>
      <c r="AU2267" s="177"/>
      <c r="AV2267" s="177"/>
      <c r="AW2267" s="177"/>
    </row>
    <row r="2268" spans="1:49">
      <c r="A2268" s="170" t="s">
        <v>9319</v>
      </c>
      <c r="B2268" s="177" t="s">
        <v>9320</v>
      </c>
      <c r="D2268" s="177" t="s">
        <v>508</v>
      </c>
      <c r="E2268" s="170" t="s">
        <v>4829</v>
      </c>
      <c r="F2268" s="177" t="s">
        <v>9631</v>
      </c>
      <c r="I2268" s="177" t="s">
        <v>939</v>
      </c>
      <c r="J2268" s="181" t="s">
        <v>9322</v>
      </c>
      <c r="K2268" s="181" t="s">
        <v>9322</v>
      </c>
      <c r="L2268" s="177" t="s">
        <v>550</v>
      </c>
      <c r="M2268" s="177" t="s">
        <v>9323</v>
      </c>
      <c r="N2268" s="177" t="s">
        <v>9323</v>
      </c>
      <c r="O2268" s="177" t="s">
        <v>217</v>
      </c>
      <c r="R2268" s="177" t="s">
        <v>1766</v>
      </c>
      <c r="S2268" s="177" t="s">
        <v>718</v>
      </c>
      <c r="T2268" s="177" t="s">
        <v>9632</v>
      </c>
      <c r="U2268" s="177" t="s">
        <v>718</v>
      </c>
      <c r="V2268" s="177" t="s">
        <v>7912</v>
      </c>
      <c r="W2268" s="177" t="s">
        <v>8697</v>
      </c>
      <c r="AQ2268" s="177"/>
      <c r="AT2268" s="177"/>
      <c r="AU2268" s="177"/>
      <c r="AV2268" s="177"/>
      <c r="AW2268" s="177"/>
    </row>
    <row r="2269" spans="1:49">
      <c r="A2269" s="170" t="s">
        <v>9319</v>
      </c>
      <c r="B2269" s="177" t="s">
        <v>9320</v>
      </c>
      <c r="D2269" s="177" t="s">
        <v>508</v>
      </c>
      <c r="E2269" s="170" t="s">
        <v>1480</v>
      </c>
      <c r="F2269" s="177" t="s">
        <v>9633</v>
      </c>
      <c r="I2269" s="177" t="s">
        <v>939</v>
      </c>
      <c r="J2269" s="181" t="s">
        <v>9322</v>
      </c>
      <c r="K2269" s="181" t="s">
        <v>9322</v>
      </c>
      <c r="L2269" s="177" t="s">
        <v>2030</v>
      </c>
      <c r="M2269" s="177" t="s">
        <v>9417</v>
      </c>
      <c r="N2269" s="177" t="s">
        <v>9323</v>
      </c>
      <c r="O2269" s="177" t="s">
        <v>324</v>
      </c>
      <c r="P2269" s="177" t="s">
        <v>1361</v>
      </c>
      <c r="Q2269" s="177" t="s">
        <v>1469</v>
      </c>
      <c r="R2269" s="177" t="s">
        <v>2299</v>
      </c>
      <c r="S2269" s="177" t="s">
        <v>2042</v>
      </c>
      <c r="V2269" s="177" t="s">
        <v>2043</v>
      </c>
      <c r="Y2269" s="177" t="s">
        <v>960</v>
      </c>
      <c r="Z2269" s="177" t="s">
        <v>2044</v>
      </c>
      <c r="AC2269" s="177" t="s">
        <v>718</v>
      </c>
      <c r="AF2269" s="177" t="s">
        <v>2274</v>
      </c>
      <c r="AK2269" s="177" t="s">
        <v>914</v>
      </c>
      <c r="AQ2269" s="177" t="s">
        <v>769</v>
      </c>
      <c r="AT2269" s="177"/>
      <c r="AU2269" s="177"/>
      <c r="AV2269" s="177"/>
      <c r="AW2269" s="177" t="s">
        <v>2044</v>
      </c>
    </row>
    <row r="2270" spans="1:49">
      <c r="A2270" s="170" t="s">
        <v>9319</v>
      </c>
      <c r="B2270" s="177" t="s">
        <v>9320</v>
      </c>
      <c r="D2270" s="177" t="s">
        <v>508</v>
      </c>
      <c r="E2270" s="170" t="s">
        <v>9634</v>
      </c>
      <c r="F2270" s="177" t="s">
        <v>9635</v>
      </c>
      <c r="I2270" s="177" t="s">
        <v>939</v>
      </c>
      <c r="J2270" s="181" t="s">
        <v>9322</v>
      </c>
      <c r="K2270" s="181" t="s">
        <v>9322</v>
      </c>
      <c r="L2270" s="177" t="s">
        <v>2030</v>
      </c>
      <c r="M2270" s="177" t="s">
        <v>9417</v>
      </c>
      <c r="N2270" s="177" t="s">
        <v>9323</v>
      </c>
      <c r="O2270" s="177" t="s">
        <v>280</v>
      </c>
      <c r="P2270" s="177" t="s">
        <v>1361</v>
      </c>
      <c r="Q2270" s="177" t="s">
        <v>1469</v>
      </c>
      <c r="R2270" s="177" t="s">
        <v>700</v>
      </c>
      <c r="S2270" s="177" t="s">
        <v>2039</v>
      </c>
      <c r="U2270" s="177" t="s">
        <v>718</v>
      </c>
      <c r="V2270" s="177" t="s">
        <v>9421</v>
      </c>
      <c r="W2270" s="177" t="s">
        <v>9636</v>
      </c>
      <c r="X2270" s="177" t="s">
        <v>2296</v>
      </c>
      <c r="AQ2270" s="177"/>
      <c r="AT2270" s="177"/>
      <c r="AU2270" s="177"/>
      <c r="AV2270" s="177"/>
      <c r="AW2270" s="177"/>
    </row>
    <row r="2271" spans="1:49">
      <c r="A2271" s="170" t="s">
        <v>9319</v>
      </c>
      <c r="B2271" s="177" t="s">
        <v>9320</v>
      </c>
      <c r="D2271" s="177" t="s">
        <v>508</v>
      </c>
      <c r="E2271" s="170" t="s">
        <v>9637</v>
      </c>
      <c r="F2271" s="177" t="s">
        <v>9638</v>
      </c>
      <c r="H2271" s="177" t="s">
        <v>1469</v>
      </c>
      <c r="I2271" s="177" t="s">
        <v>939</v>
      </c>
      <c r="J2271" s="181" t="s">
        <v>9322</v>
      </c>
      <c r="K2271" s="181" t="s">
        <v>9322</v>
      </c>
      <c r="L2271" s="177" t="s">
        <v>2030</v>
      </c>
      <c r="M2271" s="177" t="s">
        <v>9417</v>
      </c>
      <c r="N2271" s="177" t="s">
        <v>9323</v>
      </c>
      <c r="O2271" s="177" t="s">
        <v>195</v>
      </c>
      <c r="P2271" s="177" t="s">
        <v>887</v>
      </c>
      <c r="Q2271" s="177" t="s">
        <v>1361</v>
      </c>
      <c r="R2271" s="177" t="s">
        <v>2032</v>
      </c>
      <c r="S2271" s="177" t="s">
        <v>2033</v>
      </c>
      <c r="U2271" s="177" t="s">
        <v>718</v>
      </c>
      <c r="V2271" s="177" t="s">
        <v>519</v>
      </c>
      <c r="X2271" s="177" t="s">
        <v>2035</v>
      </c>
      <c r="Z2271" s="177" t="s">
        <v>718</v>
      </c>
      <c r="AA2271" s="177">
        <v>12280</v>
      </c>
      <c r="AC2271" s="177" t="s">
        <v>9425</v>
      </c>
      <c r="AD2271" s="177" t="s">
        <v>9639</v>
      </c>
      <c r="AE2271" s="177" t="s">
        <v>1064</v>
      </c>
      <c r="AQ2271" s="177" t="s">
        <v>9427</v>
      </c>
      <c r="AT2271" s="177"/>
      <c r="AU2271" s="177"/>
      <c r="AV2271" s="177"/>
      <c r="AW2271" s="177"/>
    </row>
    <row r="2272" spans="1:49">
      <c r="A2272" s="170" t="s">
        <v>9319</v>
      </c>
      <c r="B2272" s="177" t="s">
        <v>9320</v>
      </c>
      <c r="D2272" s="177" t="s">
        <v>508</v>
      </c>
      <c r="E2272" s="170" t="s">
        <v>1488</v>
      </c>
      <c r="F2272" s="177" t="s">
        <v>9640</v>
      </c>
      <c r="I2272" s="177" t="s">
        <v>939</v>
      </c>
      <c r="J2272" s="181" t="s">
        <v>9322</v>
      </c>
      <c r="K2272" s="181" t="s">
        <v>9322</v>
      </c>
      <c r="L2272" s="177" t="s">
        <v>550</v>
      </c>
      <c r="M2272" s="177" t="s">
        <v>9323</v>
      </c>
      <c r="N2272" s="177" t="s">
        <v>9323</v>
      </c>
      <c r="O2272" s="177" t="s">
        <v>195</v>
      </c>
      <c r="P2272" s="177" t="s">
        <v>1023</v>
      </c>
      <c r="Q2272" s="177" t="s">
        <v>1361</v>
      </c>
      <c r="R2272" s="177" t="s">
        <v>600</v>
      </c>
      <c r="S2272" s="177" t="s">
        <v>601</v>
      </c>
      <c r="T2272" s="177" t="s">
        <v>9641</v>
      </c>
      <c r="U2272" s="177" t="s">
        <v>739</v>
      </c>
      <c r="V2272" s="177" t="s">
        <v>1336</v>
      </c>
      <c r="X2272" s="177" t="s">
        <v>673</v>
      </c>
      <c r="Y2272" s="177" t="s">
        <v>674</v>
      </c>
      <c r="Z2272" s="177" t="s">
        <v>739</v>
      </c>
      <c r="AA2272" s="177" t="s">
        <v>1404</v>
      </c>
      <c r="AC2272" s="177" t="s">
        <v>1086</v>
      </c>
      <c r="AD2272" s="177" t="s">
        <v>9642</v>
      </c>
      <c r="AE2272" s="177" t="s">
        <v>870</v>
      </c>
      <c r="AG2272" s="177" t="s">
        <v>9643</v>
      </c>
      <c r="AQ2272" s="177"/>
      <c r="AT2272" s="177"/>
      <c r="AU2272" s="177"/>
      <c r="AV2272" s="177"/>
      <c r="AW2272" s="177"/>
    </row>
    <row r="2273" spans="1:52">
      <c r="A2273" s="170" t="s">
        <v>9319</v>
      </c>
      <c r="B2273" s="177" t="s">
        <v>9320</v>
      </c>
      <c r="D2273" s="177" t="s">
        <v>508</v>
      </c>
      <c r="E2273" s="170" t="s">
        <v>5750</v>
      </c>
      <c r="F2273" s="177" t="s">
        <v>9644</v>
      </c>
      <c r="I2273" s="177" t="s">
        <v>939</v>
      </c>
      <c r="J2273" s="181" t="s">
        <v>9322</v>
      </c>
      <c r="K2273" s="181" t="s">
        <v>9322</v>
      </c>
      <c r="L2273" s="177" t="s">
        <v>550</v>
      </c>
      <c r="M2273" s="177" t="s">
        <v>9323</v>
      </c>
      <c r="N2273" s="177" t="s">
        <v>9323</v>
      </c>
      <c r="O2273" s="177" t="s">
        <v>195</v>
      </c>
      <c r="P2273" s="177" t="s">
        <v>1193</v>
      </c>
      <c r="Q2273" s="177" t="s">
        <v>1361</v>
      </c>
      <c r="R2273" s="177" t="s">
        <v>600</v>
      </c>
      <c r="S2273" s="177" t="s">
        <v>601</v>
      </c>
      <c r="T2273" s="177" t="s">
        <v>9645</v>
      </c>
      <c r="U2273" s="177" t="s">
        <v>712</v>
      </c>
      <c r="V2273" s="177" t="s">
        <v>2346</v>
      </c>
      <c r="W2273" s="177" t="s">
        <v>1122</v>
      </c>
      <c r="X2273" s="177" t="s">
        <v>673</v>
      </c>
      <c r="Y2273" s="177" t="s">
        <v>674</v>
      </c>
      <c r="Z2273" s="177" t="s">
        <v>712</v>
      </c>
      <c r="AA2273" s="177" t="s">
        <v>2697</v>
      </c>
      <c r="AC2273" s="177" t="s">
        <v>1198</v>
      </c>
      <c r="AD2273" s="177" t="s">
        <v>9646</v>
      </c>
      <c r="AE2273" s="177" t="s">
        <v>1064</v>
      </c>
      <c r="AG2273" s="177" t="s">
        <v>9647</v>
      </c>
      <c r="AQ2273" s="177"/>
      <c r="AT2273" s="177"/>
      <c r="AU2273" s="177"/>
      <c r="AV2273" s="177"/>
      <c r="AW2273" s="177"/>
    </row>
    <row r="2274" spans="1:52">
      <c r="A2274" s="170" t="s">
        <v>9319</v>
      </c>
      <c r="B2274" s="177" t="s">
        <v>9320</v>
      </c>
      <c r="D2274" s="177" t="s">
        <v>508</v>
      </c>
      <c r="E2274" s="170" t="s">
        <v>1492</v>
      </c>
      <c r="F2274" s="177" t="s">
        <v>9648</v>
      </c>
      <c r="I2274" s="177" t="s">
        <v>939</v>
      </c>
      <c r="J2274" s="181" t="s">
        <v>9322</v>
      </c>
      <c r="K2274" s="181" t="s">
        <v>9322</v>
      </c>
      <c r="L2274" s="177" t="s">
        <v>550</v>
      </c>
      <c r="M2274" s="177" t="s">
        <v>9323</v>
      </c>
      <c r="N2274" s="177" t="s">
        <v>9323</v>
      </c>
      <c r="O2274" s="177" t="s">
        <v>195</v>
      </c>
      <c r="P2274" s="177" t="s">
        <v>9649</v>
      </c>
      <c r="Q2274" s="177" t="s">
        <v>9650</v>
      </c>
      <c r="R2274" s="177" t="s">
        <v>600</v>
      </c>
      <c r="S2274" s="177" t="s">
        <v>601</v>
      </c>
      <c r="T2274" s="177" t="s">
        <v>9651</v>
      </c>
      <c r="U2274" s="177" t="s">
        <v>718</v>
      </c>
      <c r="V2274" s="177" t="s">
        <v>743</v>
      </c>
      <c r="W2274" s="177" t="s">
        <v>677</v>
      </c>
      <c r="X2274" s="177" t="s">
        <v>673</v>
      </c>
      <c r="Y2274" s="177" t="s">
        <v>674</v>
      </c>
      <c r="Z2274" s="177" t="s">
        <v>718</v>
      </c>
      <c r="AA2274" s="177" t="s">
        <v>744</v>
      </c>
      <c r="AB2274" s="170" t="s">
        <v>9652</v>
      </c>
      <c r="AC2274" s="177" t="s">
        <v>1097</v>
      </c>
      <c r="AD2274" s="177" t="s">
        <v>9653</v>
      </c>
      <c r="AE2274" s="177" t="s">
        <v>524</v>
      </c>
      <c r="AG2274" s="177" t="s">
        <v>9551</v>
      </c>
      <c r="AQ2274" s="177"/>
      <c r="AT2274" s="177"/>
      <c r="AU2274" s="177"/>
      <c r="AV2274" s="177"/>
      <c r="AW2274" s="177"/>
    </row>
    <row r="2275" spans="1:52">
      <c r="A2275" s="170" t="s">
        <v>9319</v>
      </c>
      <c r="B2275" s="177" t="s">
        <v>9320</v>
      </c>
      <c r="D2275" s="177" t="s">
        <v>508</v>
      </c>
      <c r="E2275" s="170" t="s">
        <v>1498</v>
      </c>
      <c r="F2275" s="177" t="s">
        <v>9654</v>
      </c>
      <c r="I2275" s="177" t="s">
        <v>939</v>
      </c>
      <c r="J2275" s="181" t="s">
        <v>9322</v>
      </c>
      <c r="K2275" s="181" t="s">
        <v>9322</v>
      </c>
      <c r="L2275" s="177" t="s">
        <v>2030</v>
      </c>
      <c r="M2275" s="177" t="s">
        <v>9417</v>
      </c>
      <c r="N2275" s="177" t="s">
        <v>9323</v>
      </c>
      <c r="O2275" s="177" t="s">
        <v>324</v>
      </c>
      <c r="P2275" s="177" t="s">
        <v>9650</v>
      </c>
      <c r="Q2275" s="177" t="s">
        <v>9655</v>
      </c>
      <c r="R2275" s="177" t="s">
        <v>2299</v>
      </c>
      <c r="S2275" s="177" t="s">
        <v>2042</v>
      </c>
      <c r="T2275" s="177" t="s">
        <v>9656</v>
      </c>
      <c r="V2275" s="177" t="s">
        <v>2043</v>
      </c>
      <c r="X2275" s="187"/>
      <c r="Y2275" s="177" t="s">
        <v>960</v>
      </c>
      <c r="Z2275" s="177" t="s">
        <v>2044</v>
      </c>
      <c r="AC2275" s="177" t="s">
        <v>718</v>
      </c>
      <c r="AF2275" s="177" t="s">
        <v>2274</v>
      </c>
      <c r="AK2275" s="177" t="s">
        <v>982</v>
      </c>
      <c r="AN2275" s="187"/>
      <c r="AO2275" s="187"/>
      <c r="AQ2275" s="177" t="s">
        <v>769</v>
      </c>
      <c r="AT2275" s="177"/>
      <c r="AU2275" s="177"/>
      <c r="AV2275" s="177"/>
      <c r="AW2275" s="177" t="s">
        <v>9657</v>
      </c>
    </row>
    <row r="2276" spans="1:52">
      <c r="A2276" s="170" t="s">
        <v>9319</v>
      </c>
      <c r="B2276" s="177" t="s">
        <v>9320</v>
      </c>
      <c r="D2276" s="177" t="s">
        <v>508</v>
      </c>
      <c r="E2276" s="170" t="s">
        <v>9658</v>
      </c>
      <c r="F2276" s="177" t="s">
        <v>9659</v>
      </c>
      <c r="I2276" s="177" t="s">
        <v>939</v>
      </c>
      <c r="J2276" s="181" t="s">
        <v>9322</v>
      </c>
      <c r="K2276" s="181" t="s">
        <v>9322</v>
      </c>
      <c r="L2276" s="177" t="s">
        <v>2030</v>
      </c>
      <c r="M2276" s="177" t="s">
        <v>9417</v>
      </c>
      <c r="N2276" s="177" t="s">
        <v>9323</v>
      </c>
      <c r="O2276" s="177" t="s">
        <v>280</v>
      </c>
      <c r="P2276" s="177" t="s">
        <v>9650</v>
      </c>
      <c r="Q2276" s="177" t="s">
        <v>9655</v>
      </c>
      <c r="R2276" s="177" t="s">
        <v>700</v>
      </c>
      <c r="S2276" s="177" t="s">
        <v>2039</v>
      </c>
      <c r="U2276" s="177" t="s">
        <v>718</v>
      </c>
      <c r="V2276" s="177" t="s">
        <v>9421</v>
      </c>
      <c r="W2276" s="177" t="s">
        <v>9660</v>
      </c>
      <c r="X2276" s="177" t="s">
        <v>2296</v>
      </c>
      <c r="AQ2276" s="177"/>
      <c r="AT2276" s="177"/>
      <c r="AU2276" s="177"/>
      <c r="AV2276" s="177"/>
      <c r="AW2276" s="177"/>
    </row>
    <row r="2277" spans="1:52">
      <c r="A2277" s="170" t="s">
        <v>9319</v>
      </c>
      <c r="B2277" s="177" t="s">
        <v>9320</v>
      </c>
      <c r="D2277" s="177" t="s">
        <v>508</v>
      </c>
      <c r="E2277" s="170" t="s">
        <v>9661</v>
      </c>
      <c r="F2277" s="177" t="s">
        <v>9662</v>
      </c>
      <c r="H2277" s="177" t="s">
        <v>9655</v>
      </c>
      <c r="I2277" s="177" t="s">
        <v>939</v>
      </c>
      <c r="J2277" s="181" t="s">
        <v>9322</v>
      </c>
      <c r="K2277" s="181" t="s">
        <v>9322</v>
      </c>
      <c r="L2277" s="177" t="s">
        <v>2030</v>
      </c>
      <c r="M2277" s="177" t="s">
        <v>9417</v>
      </c>
      <c r="N2277" s="177" t="s">
        <v>9323</v>
      </c>
      <c r="O2277" s="177" t="s">
        <v>195</v>
      </c>
      <c r="P2277" s="177" t="s">
        <v>887</v>
      </c>
      <c r="Q2277" s="177" t="s">
        <v>9650</v>
      </c>
      <c r="R2277" s="177" t="s">
        <v>2032</v>
      </c>
      <c r="S2277" s="177" t="s">
        <v>2033</v>
      </c>
      <c r="U2277" s="177" t="s">
        <v>718</v>
      </c>
      <c r="V2277" s="177" t="s">
        <v>2034</v>
      </c>
      <c r="X2277" s="177" t="s">
        <v>2035</v>
      </c>
      <c r="Z2277" s="177" t="s">
        <v>718</v>
      </c>
      <c r="AA2277" s="177">
        <v>10280</v>
      </c>
      <c r="AC2277" s="177" t="s">
        <v>9425</v>
      </c>
      <c r="AD2277" s="177" t="s">
        <v>9663</v>
      </c>
      <c r="AE2277" s="177" t="s">
        <v>1064</v>
      </c>
      <c r="AQ2277" s="177" t="s">
        <v>9427</v>
      </c>
      <c r="AT2277" s="177"/>
      <c r="AU2277" s="177"/>
      <c r="AV2277" s="177"/>
      <c r="AW2277" s="177"/>
    </row>
    <row r="2278" spans="1:52">
      <c r="A2278" s="170" t="s">
        <v>9319</v>
      </c>
      <c r="B2278" s="177" t="s">
        <v>9320</v>
      </c>
      <c r="D2278" s="177" t="s">
        <v>508</v>
      </c>
      <c r="E2278" s="170" t="s">
        <v>8016</v>
      </c>
      <c r="F2278" s="177" t="s">
        <v>9664</v>
      </c>
      <c r="I2278" s="177" t="s">
        <v>939</v>
      </c>
      <c r="J2278" s="181" t="s">
        <v>9322</v>
      </c>
      <c r="K2278" s="181" t="s">
        <v>9322</v>
      </c>
      <c r="L2278" s="177" t="s">
        <v>550</v>
      </c>
      <c r="M2278" s="177" t="s">
        <v>9323</v>
      </c>
      <c r="N2278" s="177" t="s">
        <v>9323</v>
      </c>
      <c r="O2278" s="177" t="s">
        <v>195</v>
      </c>
      <c r="P2278" s="177" t="s">
        <v>1023</v>
      </c>
      <c r="Q2278" s="177" t="s">
        <v>1090</v>
      </c>
      <c r="R2278" s="177" t="s">
        <v>600</v>
      </c>
      <c r="S2278" s="177" t="s">
        <v>601</v>
      </c>
      <c r="T2278" s="177" t="s">
        <v>9665</v>
      </c>
      <c r="U2278" s="177" t="s">
        <v>712</v>
      </c>
      <c r="V2278" s="177" t="s">
        <v>2367</v>
      </c>
      <c r="X2278" s="177" t="s">
        <v>673</v>
      </c>
      <c r="Y2278" s="177" t="s">
        <v>674</v>
      </c>
      <c r="Z2278" s="177" t="s">
        <v>712</v>
      </c>
      <c r="AA2278" s="177" t="s">
        <v>1399</v>
      </c>
      <c r="AC2278" s="177" t="s">
        <v>1086</v>
      </c>
      <c r="AD2278" s="177" t="s">
        <v>9666</v>
      </c>
      <c r="AE2278" s="177" t="s">
        <v>870</v>
      </c>
      <c r="AG2278" s="177" t="s">
        <v>9643</v>
      </c>
      <c r="AQ2278" s="177"/>
      <c r="AT2278" s="177"/>
      <c r="AU2278" s="177"/>
      <c r="AV2278" s="177"/>
      <c r="AW2278" s="177"/>
    </row>
    <row r="2279" spans="1:52">
      <c r="A2279" s="170" t="s">
        <v>9319</v>
      </c>
      <c r="B2279" s="177" t="s">
        <v>9320</v>
      </c>
      <c r="D2279" s="177" t="s">
        <v>508</v>
      </c>
      <c r="E2279" s="170" t="s">
        <v>1514</v>
      </c>
      <c r="F2279" s="177" t="s">
        <v>9667</v>
      </c>
      <c r="I2279" s="177" t="s">
        <v>939</v>
      </c>
      <c r="J2279" s="181" t="s">
        <v>9322</v>
      </c>
      <c r="K2279" s="181" t="s">
        <v>9322</v>
      </c>
      <c r="L2279" s="177" t="s">
        <v>550</v>
      </c>
      <c r="M2279" s="177" t="s">
        <v>9323</v>
      </c>
      <c r="N2279" s="177" t="s">
        <v>9323</v>
      </c>
      <c r="O2279" s="177" t="s">
        <v>195</v>
      </c>
      <c r="P2279" s="177" t="s">
        <v>1023</v>
      </c>
      <c r="Q2279" s="177" t="s">
        <v>7310</v>
      </c>
      <c r="R2279" s="177" t="s">
        <v>600</v>
      </c>
      <c r="S2279" s="177" t="s">
        <v>601</v>
      </c>
      <c r="T2279" s="177" t="s">
        <v>9668</v>
      </c>
      <c r="U2279" s="177" t="s">
        <v>646</v>
      </c>
      <c r="V2279" s="177" t="s">
        <v>5940</v>
      </c>
      <c r="W2279" s="177" t="s">
        <v>783</v>
      </c>
      <c r="X2279" s="177" t="s">
        <v>673</v>
      </c>
      <c r="Y2279" s="177" t="s">
        <v>674</v>
      </c>
      <c r="Z2279" s="177" t="s">
        <v>646</v>
      </c>
      <c r="AA2279" s="177" t="s">
        <v>6647</v>
      </c>
      <c r="AB2279" s="170" t="s">
        <v>9669</v>
      </c>
      <c r="AC2279" s="177" t="s">
        <v>1104</v>
      </c>
      <c r="AD2279" s="177" t="s">
        <v>9670</v>
      </c>
      <c r="AE2279" s="177" t="s">
        <v>559</v>
      </c>
      <c r="AQ2279" s="177"/>
      <c r="AT2279" s="177"/>
      <c r="AU2279" s="177"/>
      <c r="AV2279" s="177"/>
      <c r="AW2279" s="177"/>
    </row>
    <row r="2280" spans="1:52">
      <c r="A2280" s="170" t="s">
        <v>9319</v>
      </c>
      <c r="B2280" s="177" t="s">
        <v>9320</v>
      </c>
      <c r="D2280" s="177" t="s">
        <v>508</v>
      </c>
      <c r="E2280" s="170" t="s">
        <v>1519</v>
      </c>
      <c r="F2280" s="177" t="s">
        <v>9671</v>
      </c>
      <c r="I2280" s="177" t="s">
        <v>939</v>
      </c>
      <c r="J2280" s="181" t="s">
        <v>9322</v>
      </c>
      <c r="K2280" s="181" t="s">
        <v>9322</v>
      </c>
      <c r="L2280" s="177" t="s">
        <v>2030</v>
      </c>
      <c r="M2280" s="177" t="s">
        <v>9417</v>
      </c>
      <c r="N2280" s="177" t="s">
        <v>9323</v>
      </c>
      <c r="O2280" s="177" t="s">
        <v>324</v>
      </c>
      <c r="P2280" s="177" t="s">
        <v>1376</v>
      </c>
      <c r="Q2280" s="177" t="s">
        <v>1500</v>
      </c>
      <c r="R2280" s="177" t="s">
        <v>2299</v>
      </c>
      <c r="S2280" s="177" t="s">
        <v>2042</v>
      </c>
      <c r="T2280" s="177" t="s">
        <v>9672</v>
      </c>
      <c r="V2280" s="177" t="s">
        <v>2043</v>
      </c>
      <c r="Y2280" s="177" t="s">
        <v>960</v>
      </c>
      <c r="Z2280" s="177" t="s">
        <v>2044</v>
      </c>
      <c r="AC2280" s="177" t="s">
        <v>646</v>
      </c>
      <c r="AF2280" s="177" t="s">
        <v>2274</v>
      </c>
      <c r="AK2280" s="177" t="s">
        <v>982</v>
      </c>
      <c r="AQ2280" s="177" t="s">
        <v>769</v>
      </c>
      <c r="AT2280" s="177"/>
      <c r="AU2280" s="177"/>
      <c r="AV2280" s="177"/>
      <c r="AW2280" s="177" t="s">
        <v>2044</v>
      </c>
    </row>
    <row r="2281" spans="1:52">
      <c r="A2281" s="170" t="s">
        <v>9319</v>
      </c>
      <c r="B2281" s="177" t="s">
        <v>9320</v>
      </c>
      <c r="D2281" s="177" t="s">
        <v>508</v>
      </c>
      <c r="E2281" s="170" t="s">
        <v>9673</v>
      </c>
      <c r="F2281" s="177" t="s">
        <v>9674</v>
      </c>
      <c r="I2281" s="177" t="s">
        <v>939</v>
      </c>
      <c r="J2281" s="181" t="s">
        <v>9322</v>
      </c>
      <c r="K2281" s="181" t="s">
        <v>9322</v>
      </c>
      <c r="L2281" s="177" t="s">
        <v>2030</v>
      </c>
      <c r="M2281" s="177" t="s">
        <v>9417</v>
      </c>
      <c r="N2281" s="177" t="s">
        <v>9323</v>
      </c>
      <c r="O2281" s="177" t="s">
        <v>280</v>
      </c>
      <c r="P2281" s="177" t="s">
        <v>1376</v>
      </c>
      <c r="Q2281" s="177" t="s">
        <v>1500</v>
      </c>
      <c r="R2281" s="177" t="s">
        <v>700</v>
      </c>
      <c r="S2281" s="177" t="s">
        <v>2039</v>
      </c>
      <c r="U2281" s="177" t="s">
        <v>646</v>
      </c>
      <c r="V2281" s="177" t="s">
        <v>9421</v>
      </c>
      <c r="W2281" s="177" t="s">
        <v>9675</v>
      </c>
      <c r="X2281" s="177" t="s">
        <v>2296</v>
      </c>
      <c r="AQ2281" s="177"/>
      <c r="AT2281" s="177"/>
      <c r="AU2281" s="177"/>
      <c r="AV2281" s="177"/>
      <c r="AW2281" s="177"/>
    </row>
    <row r="2282" spans="1:52">
      <c r="A2282" s="170" t="s">
        <v>9319</v>
      </c>
      <c r="B2282" s="177" t="s">
        <v>9320</v>
      </c>
      <c r="D2282" s="177" t="s">
        <v>508</v>
      </c>
      <c r="E2282" s="170" t="s">
        <v>9676</v>
      </c>
      <c r="F2282" s="177" t="s">
        <v>9677</v>
      </c>
      <c r="H2282" s="177" t="s">
        <v>1500</v>
      </c>
      <c r="I2282" s="177" t="s">
        <v>939</v>
      </c>
      <c r="J2282" s="181" t="s">
        <v>9322</v>
      </c>
      <c r="K2282" s="181" t="s">
        <v>9322</v>
      </c>
      <c r="L2282" s="177" t="s">
        <v>2030</v>
      </c>
      <c r="M2282" s="177" t="s">
        <v>9417</v>
      </c>
      <c r="N2282" s="177" t="s">
        <v>9323</v>
      </c>
      <c r="O2282" s="177" t="s">
        <v>195</v>
      </c>
      <c r="P2282" s="177" t="s">
        <v>887</v>
      </c>
      <c r="Q2282" s="177" t="s">
        <v>1376</v>
      </c>
      <c r="R2282" s="177" t="s">
        <v>2032</v>
      </c>
      <c r="S2282" s="177" t="s">
        <v>2033</v>
      </c>
      <c r="U2282" s="177" t="s">
        <v>646</v>
      </c>
      <c r="V2282" s="177" t="s">
        <v>2034</v>
      </c>
      <c r="X2282" s="177" t="s">
        <v>2035</v>
      </c>
      <c r="Z2282" s="177" t="s">
        <v>646</v>
      </c>
      <c r="AA2282" s="177">
        <v>10280</v>
      </c>
      <c r="AC2282" s="177" t="s">
        <v>2290</v>
      </c>
      <c r="AD2282" s="177" t="s">
        <v>9678</v>
      </c>
      <c r="AE2282" s="177" t="s">
        <v>559</v>
      </c>
      <c r="AQ2282" s="177" t="s">
        <v>9427</v>
      </c>
      <c r="AT2282" s="177"/>
      <c r="AU2282" s="177"/>
      <c r="AV2282" s="177"/>
      <c r="AW2282" s="177"/>
    </row>
    <row r="2283" spans="1:52">
      <c r="A2283" s="170" t="s">
        <v>9319</v>
      </c>
      <c r="B2283" s="177" t="s">
        <v>9320</v>
      </c>
      <c r="D2283" s="177" t="s">
        <v>508</v>
      </c>
      <c r="E2283" s="170" t="s">
        <v>1531</v>
      </c>
      <c r="F2283" s="177" t="s">
        <v>9679</v>
      </c>
      <c r="I2283" s="177" t="s">
        <v>939</v>
      </c>
      <c r="J2283" s="181" t="s">
        <v>9322</v>
      </c>
      <c r="K2283" s="181" t="s">
        <v>9322</v>
      </c>
      <c r="L2283" s="177" t="s">
        <v>550</v>
      </c>
      <c r="M2283" s="177" t="s">
        <v>9323</v>
      </c>
      <c r="N2283" s="177" t="s">
        <v>9323</v>
      </c>
      <c r="O2283" s="177" t="s">
        <v>195</v>
      </c>
      <c r="P2283" s="177" t="s">
        <v>1376</v>
      </c>
      <c r="R2283" s="177" t="s">
        <v>600</v>
      </c>
      <c r="S2283" s="177" t="s">
        <v>601</v>
      </c>
      <c r="T2283" s="177" t="s">
        <v>9680</v>
      </c>
      <c r="U2283" s="177" t="s">
        <v>739</v>
      </c>
      <c r="V2283" s="177" t="s">
        <v>1336</v>
      </c>
      <c r="X2283" s="177" t="s">
        <v>673</v>
      </c>
      <c r="Y2283" s="177" t="s">
        <v>674</v>
      </c>
      <c r="Z2283" s="177" t="s">
        <v>739</v>
      </c>
      <c r="AA2283" s="177" t="s">
        <v>1404</v>
      </c>
      <c r="AC2283" s="177" t="s">
        <v>1086</v>
      </c>
      <c r="AD2283" s="177" t="s">
        <v>9681</v>
      </c>
      <c r="AE2283" s="177" t="s">
        <v>870</v>
      </c>
      <c r="AG2283" s="177" t="s">
        <v>9643</v>
      </c>
      <c r="AQ2283" s="177"/>
      <c r="AT2283" s="177"/>
      <c r="AU2283" s="177"/>
      <c r="AV2283" s="177"/>
      <c r="AW2283" s="177"/>
    </row>
    <row r="2284" spans="1:52">
      <c r="A2284" s="170" t="s">
        <v>9319</v>
      </c>
      <c r="B2284" s="177" t="s">
        <v>9320</v>
      </c>
      <c r="D2284" s="177" t="s">
        <v>508</v>
      </c>
      <c r="E2284" s="170" t="s">
        <v>1535</v>
      </c>
      <c r="F2284" s="177" t="s">
        <v>9682</v>
      </c>
      <c r="I2284" s="177" t="s">
        <v>939</v>
      </c>
      <c r="J2284" s="181" t="s">
        <v>9322</v>
      </c>
      <c r="K2284" s="181" t="s">
        <v>9322</v>
      </c>
      <c r="L2284" s="177" t="s">
        <v>550</v>
      </c>
      <c r="M2284" s="177" t="s">
        <v>9323</v>
      </c>
      <c r="N2284" s="177" t="s">
        <v>9323</v>
      </c>
      <c r="O2284" s="177" t="s">
        <v>195</v>
      </c>
      <c r="P2284" s="177" t="s">
        <v>1193</v>
      </c>
      <c r="Q2284" s="177" t="s">
        <v>1376</v>
      </c>
      <c r="R2284" s="177" t="s">
        <v>600</v>
      </c>
      <c r="S2284" s="177" t="s">
        <v>601</v>
      </c>
      <c r="T2284" s="177" t="s">
        <v>9683</v>
      </c>
      <c r="U2284" s="177" t="s">
        <v>739</v>
      </c>
      <c r="V2284" s="177" t="s">
        <v>942</v>
      </c>
      <c r="W2284" s="177" t="s">
        <v>1178</v>
      </c>
      <c r="X2284" s="177" t="s">
        <v>673</v>
      </c>
      <c r="Y2284" s="177" t="s">
        <v>674</v>
      </c>
      <c r="Z2284" s="177" t="s">
        <v>739</v>
      </c>
      <c r="AA2284" s="177" t="s">
        <v>944</v>
      </c>
      <c r="AB2284" s="170" t="s">
        <v>9684</v>
      </c>
      <c r="AC2284" s="177" t="s">
        <v>1079</v>
      </c>
      <c r="AD2284" s="177" t="s">
        <v>9685</v>
      </c>
      <c r="AE2284" s="177" t="s">
        <v>809</v>
      </c>
      <c r="AG2284" s="177" t="s">
        <v>9535</v>
      </c>
      <c r="AQ2284" s="177"/>
      <c r="AT2284" s="177"/>
      <c r="AU2284" s="177"/>
      <c r="AV2284" s="177"/>
      <c r="AW2284" s="177"/>
    </row>
    <row r="2285" spans="1:52">
      <c r="A2285" s="170" t="s">
        <v>9319</v>
      </c>
      <c r="B2285" s="177" t="s">
        <v>9320</v>
      </c>
      <c r="D2285" s="177" t="s">
        <v>508</v>
      </c>
      <c r="E2285" s="170" t="s">
        <v>1537</v>
      </c>
      <c r="F2285" s="177" t="s">
        <v>9686</v>
      </c>
      <c r="I2285" s="177" t="s">
        <v>939</v>
      </c>
      <c r="J2285" s="181" t="s">
        <v>9322</v>
      </c>
      <c r="K2285" s="181" t="s">
        <v>9322</v>
      </c>
      <c r="L2285" s="177" t="s">
        <v>550</v>
      </c>
      <c r="M2285" s="177" t="s">
        <v>9323</v>
      </c>
      <c r="N2285" s="177" t="s">
        <v>9323</v>
      </c>
      <c r="O2285" s="177" t="s">
        <v>195</v>
      </c>
      <c r="P2285" s="177" t="s">
        <v>1023</v>
      </c>
      <c r="Q2285" s="177" t="s">
        <v>7310</v>
      </c>
      <c r="R2285" s="177" t="s">
        <v>600</v>
      </c>
      <c r="S2285" s="177" t="s">
        <v>601</v>
      </c>
      <c r="T2285" s="177" t="s">
        <v>2532</v>
      </c>
      <c r="U2285" s="177" t="s">
        <v>555</v>
      </c>
      <c r="V2285" s="177" t="s">
        <v>1757</v>
      </c>
      <c r="W2285" s="177" t="s">
        <v>1195</v>
      </c>
      <c r="X2285" s="177" t="s">
        <v>673</v>
      </c>
      <c r="Y2285" s="177" t="s">
        <v>674</v>
      </c>
      <c r="Z2285" s="177" t="s">
        <v>555</v>
      </c>
      <c r="AA2285" s="177" t="s">
        <v>1185</v>
      </c>
      <c r="AB2285" s="170" t="s">
        <v>9687</v>
      </c>
      <c r="AC2285" s="177" t="s">
        <v>1079</v>
      </c>
      <c r="AD2285" s="177" t="s">
        <v>9688</v>
      </c>
      <c r="AE2285" s="177" t="s">
        <v>809</v>
      </c>
      <c r="AG2285" s="177" t="s">
        <v>9535</v>
      </c>
      <c r="AQ2285" s="177"/>
      <c r="AT2285" s="177"/>
      <c r="AU2285" s="177"/>
      <c r="AV2285" s="177"/>
      <c r="AW2285" s="177"/>
    </row>
    <row r="2286" spans="1:52">
      <c r="A2286" s="170" t="s">
        <v>9319</v>
      </c>
      <c r="B2286" s="177" t="s">
        <v>9320</v>
      </c>
      <c r="D2286" s="177" t="s">
        <v>508</v>
      </c>
      <c r="E2286" s="170" t="s">
        <v>1540</v>
      </c>
      <c r="F2286" s="177" t="s">
        <v>9689</v>
      </c>
      <c r="I2286" s="177" t="s">
        <v>939</v>
      </c>
      <c r="J2286" s="181" t="s">
        <v>9322</v>
      </c>
      <c r="K2286" s="181" t="s">
        <v>9322</v>
      </c>
      <c r="L2286" s="177" t="s">
        <v>2030</v>
      </c>
      <c r="M2286" s="177" t="s">
        <v>9417</v>
      </c>
      <c r="N2286" s="177" t="s">
        <v>9323</v>
      </c>
      <c r="O2286" s="177" t="s">
        <v>324</v>
      </c>
      <c r="P2286" s="177" t="s">
        <v>1397</v>
      </c>
      <c r="Q2286" s="177" t="s">
        <v>9690</v>
      </c>
      <c r="R2286" s="177" t="s">
        <v>2299</v>
      </c>
      <c r="S2286" s="177" t="s">
        <v>2042</v>
      </c>
      <c r="T2286" s="177" t="s">
        <v>9691</v>
      </c>
      <c r="V2286" s="177" t="s">
        <v>2043</v>
      </c>
      <c r="Y2286" s="177" t="s">
        <v>960</v>
      </c>
      <c r="Z2286" s="177" t="s">
        <v>2044</v>
      </c>
      <c r="AC2286" s="177" t="s">
        <v>555</v>
      </c>
      <c r="AF2286" s="177" t="s">
        <v>2274</v>
      </c>
      <c r="AK2286" s="177" t="s">
        <v>982</v>
      </c>
      <c r="AQ2286" s="177"/>
      <c r="AT2286" s="177"/>
      <c r="AU2286" s="187"/>
      <c r="AV2286" s="187"/>
      <c r="AW2286" s="177" t="s">
        <v>2044</v>
      </c>
      <c r="AZ2286" s="187"/>
    </row>
    <row r="2287" spans="1:52">
      <c r="A2287" s="170" t="s">
        <v>9319</v>
      </c>
      <c r="B2287" s="177" t="s">
        <v>9320</v>
      </c>
      <c r="D2287" s="177" t="s">
        <v>508</v>
      </c>
      <c r="E2287" s="170" t="s">
        <v>9692</v>
      </c>
      <c r="F2287" s="177" t="s">
        <v>9693</v>
      </c>
      <c r="I2287" s="177" t="s">
        <v>939</v>
      </c>
      <c r="J2287" s="181" t="s">
        <v>9322</v>
      </c>
      <c r="K2287" s="181" t="s">
        <v>9322</v>
      </c>
      <c r="L2287" s="177" t="s">
        <v>2030</v>
      </c>
      <c r="M2287" s="177" t="s">
        <v>9417</v>
      </c>
      <c r="N2287" s="177" t="s">
        <v>9323</v>
      </c>
      <c r="O2287" s="177" t="s">
        <v>280</v>
      </c>
      <c r="P2287" s="177" t="s">
        <v>1397</v>
      </c>
      <c r="Q2287" s="177" t="s">
        <v>9690</v>
      </c>
      <c r="R2287" s="177" t="s">
        <v>700</v>
      </c>
      <c r="S2287" s="177" t="s">
        <v>2039</v>
      </c>
      <c r="U2287" s="177" t="s">
        <v>555</v>
      </c>
      <c r="V2287" s="177" t="s">
        <v>9421</v>
      </c>
      <c r="W2287" s="177" t="s">
        <v>9694</v>
      </c>
      <c r="X2287" s="177" t="s">
        <v>2296</v>
      </c>
      <c r="AQ2287" s="177"/>
      <c r="AT2287" s="177"/>
      <c r="AU2287" s="177"/>
      <c r="AV2287" s="177"/>
      <c r="AW2287" s="177"/>
    </row>
    <row r="2288" spans="1:52">
      <c r="A2288" s="170" t="s">
        <v>9319</v>
      </c>
      <c r="B2288" s="177" t="s">
        <v>9320</v>
      </c>
      <c r="D2288" s="177" t="s">
        <v>508</v>
      </c>
      <c r="E2288" s="170" t="s">
        <v>9695</v>
      </c>
      <c r="F2288" s="177" t="s">
        <v>9696</v>
      </c>
      <c r="H2288" s="177" t="s">
        <v>9690</v>
      </c>
      <c r="I2288" s="177" t="s">
        <v>939</v>
      </c>
      <c r="J2288" s="181" t="s">
        <v>9322</v>
      </c>
      <c r="K2288" s="181" t="s">
        <v>9322</v>
      </c>
      <c r="L2288" s="177" t="s">
        <v>2030</v>
      </c>
      <c r="M2288" s="177" t="s">
        <v>9417</v>
      </c>
      <c r="N2288" s="177" t="s">
        <v>9323</v>
      </c>
      <c r="O2288" s="177" t="s">
        <v>195</v>
      </c>
      <c r="P2288" s="177" t="s">
        <v>887</v>
      </c>
      <c r="Q2288" s="177" t="s">
        <v>1397</v>
      </c>
      <c r="R2288" s="177" t="s">
        <v>2032</v>
      </c>
      <c r="S2288" s="177" t="s">
        <v>2033</v>
      </c>
      <c r="U2288" s="177" t="s">
        <v>555</v>
      </c>
      <c r="V2288" s="177" t="s">
        <v>2034</v>
      </c>
      <c r="X2288" s="177" t="s">
        <v>2035</v>
      </c>
      <c r="Z2288" s="177" t="s">
        <v>555</v>
      </c>
      <c r="AA2288" s="177">
        <v>10280</v>
      </c>
      <c r="AC2288" s="177" t="s">
        <v>2290</v>
      </c>
      <c r="AD2288" s="177" t="s">
        <v>9697</v>
      </c>
      <c r="AE2288" s="177" t="s">
        <v>559</v>
      </c>
      <c r="AQ2288" s="177" t="s">
        <v>9427</v>
      </c>
      <c r="AT2288" s="177"/>
      <c r="AU2288" s="177"/>
      <c r="AV2288" s="177"/>
      <c r="AW2288" s="177"/>
    </row>
    <row r="2289" spans="1:49">
      <c r="A2289" s="170" t="s">
        <v>9319</v>
      </c>
      <c r="B2289" s="177" t="s">
        <v>9320</v>
      </c>
      <c r="D2289" s="177" t="s">
        <v>508</v>
      </c>
      <c r="E2289" s="170" t="s">
        <v>974</v>
      </c>
      <c r="F2289" s="177" t="s">
        <v>9698</v>
      </c>
      <c r="I2289" s="177" t="s">
        <v>939</v>
      </c>
      <c r="J2289" s="181" t="s">
        <v>9322</v>
      </c>
      <c r="K2289" s="181" t="s">
        <v>9322</v>
      </c>
      <c r="L2289" s="177" t="s">
        <v>550</v>
      </c>
      <c r="M2289" s="177" t="s">
        <v>9323</v>
      </c>
      <c r="N2289" s="177" t="s">
        <v>9323</v>
      </c>
      <c r="O2289" s="177" t="s">
        <v>195</v>
      </c>
      <c r="P2289" s="177" t="s">
        <v>1023</v>
      </c>
      <c r="Q2289" s="177" t="s">
        <v>1397</v>
      </c>
      <c r="R2289" s="177" t="s">
        <v>600</v>
      </c>
      <c r="S2289" s="177" t="s">
        <v>601</v>
      </c>
      <c r="T2289" s="177" t="s">
        <v>9699</v>
      </c>
      <c r="U2289" s="177" t="s">
        <v>739</v>
      </c>
      <c r="V2289" s="177" t="s">
        <v>1336</v>
      </c>
      <c r="X2289" s="177" t="s">
        <v>673</v>
      </c>
      <c r="Y2289" s="177" t="s">
        <v>674</v>
      </c>
      <c r="Z2289" s="177" t="s">
        <v>739</v>
      </c>
      <c r="AA2289" s="177" t="s">
        <v>1336</v>
      </c>
      <c r="AC2289" s="177" t="s">
        <v>1086</v>
      </c>
      <c r="AD2289" s="177" t="s">
        <v>9700</v>
      </c>
      <c r="AE2289" s="177" t="s">
        <v>870</v>
      </c>
      <c r="AQ2289" s="177"/>
      <c r="AT2289" s="177"/>
      <c r="AU2289" s="177"/>
      <c r="AV2289" s="177"/>
      <c r="AW2289" s="177"/>
    </row>
    <row r="2290" spans="1:49">
      <c r="A2290" s="170" t="s">
        <v>9319</v>
      </c>
      <c r="B2290" s="177" t="s">
        <v>9320</v>
      </c>
      <c r="D2290" s="177" t="s">
        <v>508</v>
      </c>
      <c r="E2290" s="170" t="s">
        <v>1548</v>
      </c>
      <c r="F2290" s="177" t="s">
        <v>9701</v>
      </c>
      <c r="I2290" s="177" t="s">
        <v>939</v>
      </c>
      <c r="J2290" s="181" t="s">
        <v>9322</v>
      </c>
      <c r="K2290" s="181" t="s">
        <v>9322</v>
      </c>
      <c r="L2290" s="177" t="s">
        <v>550</v>
      </c>
      <c r="M2290" s="177" t="s">
        <v>9323</v>
      </c>
      <c r="N2290" s="177" t="s">
        <v>9323</v>
      </c>
      <c r="O2290" s="177" t="s">
        <v>195</v>
      </c>
      <c r="P2290" s="177" t="s">
        <v>1193</v>
      </c>
      <c r="Q2290" s="177" t="s">
        <v>1397</v>
      </c>
      <c r="R2290" s="177" t="s">
        <v>600</v>
      </c>
      <c r="S2290" s="177" t="s">
        <v>601</v>
      </c>
      <c r="T2290" s="177" t="s">
        <v>9702</v>
      </c>
      <c r="U2290" s="177" t="s">
        <v>739</v>
      </c>
      <c r="V2290" s="177" t="s">
        <v>2367</v>
      </c>
      <c r="W2290" s="177" t="s">
        <v>618</v>
      </c>
      <c r="X2290" s="177" t="s">
        <v>673</v>
      </c>
      <c r="Y2290" s="177" t="s">
        <v>674</v>
      </c>
      <c r="Z2290" s="177" t="s">
        <v>739</v>
      </c>
      <c r="AA2290" s="177" t="s">
        <v>1399</v>
      </c>
      <c r="AB2290" s="170" t="s">
        <v>9703</v>
      </c>
      <c r="AC2290" s="177" t="s">
        <v>1086</v>
      </c>
      <c r="AD2290" s="177" t="s">
        <v>9704</v>
      </c>
      <c r="AE2290" s="177" t="s">
        <v>870</v>
      </c>
      <c r="AG2290" s="177" t="s">
        <v>9643</v>
      </c>
      <c r="AQ2290" s="177"/>
      <c r="AT2290" s="177"/>
      <c r="AU2290" s="177"/>
      <c r="AV2290" s="177"/>
      <c r="AW2290" s="177"/>
    </row>
    <row r="2291" spans="1:49">
      <c r="A2291" s="170" t="s">
        <v>9319</v>
      </c>
      <c r="B2291" s="177" t="s">
        <v>9320</v>
      </c>
      <c r="D2291" s="177" t="s">
        <v>508</v>
      </c>
      <c r="E2291" s="170" t="s">
        <v>1553</v>
      </c>
      <c r="F2291" s="177" t="s">
        <v>9705</v>
      </c>
      <c r="I2291" s="177" t="s">
        <v>939</v>
      </c>
      <c r="J2291" s="181" t="s">
        <v>9322</v>
      </c>
      <c r="K2291" s="181" t="s">
        <v>9322</v>
      </c>
      <c r="L2291" s="177" t="s">
        <v>550</v>
      </c>
      <c r="M2291" s="177" t="s">
        <v>9323</v>
      </c>
      <c r="N2291" s="177" t="s">
        <v>9323</v>
      </c>
      <c r="O2291" s="177" t="s">
        <v>159</v>
      </c>
      <c r="P2291" s="177" t="s">
        <v>1521</v>
      </c>
      <c r="R2291" s="177" t="s">
        <v>1523</v>
      </c>
      <c r="S2291" s="177" t="s">
        <v>159</v>
      </c>
      <c r="T2291" s="177" t="s">
        <v>9706</v>
      </c>
      <c r="U2291" s="177" t="s">
        <v>6434</v>
      </c>
      <c r="V2291" s="177" t="s">
        <v>4348</v>
      </c>
      <c r="W2291" s="177" t="s">
        <v>4349</v>
      </c>
      <c r="X2291" s="177" t="s">
        <v>1036</v>
      </c>
      <c r="Y2291" s="177" t="s">
        <v>9707</v>
      </c>
      <c r="Z2291" s="177" t="s">
        <v>1038</v>
      </c>
      <c r="AQ2291" s="177"/>
      <c r="AT2291" s="177"/>
      <c r="AU2291" s="177"/>
      <c r="AV2291" s="177"/>
      <c r="AW2291" s="177"/>
    </row>
    <row r="2292" spans="1:49">
      <c r="A2292" s="170" t="s">
        <v>9319</v>
      </c>
      <c r="B2292" s="177" t="s">
        <v>9320</v>
      </c>
      <c r="D2292" s="177" t="s">
        <v>508</v>
      </c>
      <c r="E2292" s="170" t="s">
        <v>1556</v>
      </c>
      <c r="F2292" s="177" t="s">
        <v>9708</v>
      </c>
      <c r="I2292" s="177" t="s">
        <v>939</v>
      </c>
      <c r="J2292" s="181" t="s">
        <v>9322</v>
      </c>
      <c r="K2292" s="181" t="s">
        <v>9322</v>
      </c>
      <c r="L2292" s="177" t="s">
        <v>550</v>
      </c>
      <c r="M2292" s="177" t="s">
        <v>9323</v>
      </c>
      <c r="N2292" s="177" t="s">
        <v>9323</v>
      </c>
      <c r="O2292" s="177" t="s">
        <v>195</v>
      </c>
      <c r="P2292" s="177" t="s">
        <v>1023</v>
      </c>
      <c r="Q2292" s="177" t="s">
        <v>1361</v>
      </c>
      <c r="R2292" s="177" t="s">
        <v>600</v>
      </c>
      <c r="S2292" s="177" t="s">
        <v>601</v>
      </c>
      <c r="T2292" s="177" t="s">
        <v>8430</v>
      </c>
      <c r="U2292" s="177" t="s">
        <v>739</v>
      </c>
      <c r="V2292" s="177" t="s">
        <v>672</v>
      </c>
      <c r="X2292" s="177" t="s">
        <v>673</v>
      </c>
      <c r="Y2292" s="177" t="s">
        <v>674</v>
      </c>
      <c r="Z2292" s="177" t="s">
        <v>739</v>
      </c>
      <c r="AA2292" s="177" t="s">
        <v>675</v>
      </c>
      <c r="AQ2292" s="177" t="s">
        <v>769</v>
      </c>
      <c r="AT2292" s="177"/>
      <c r="AU2292" s="177"/>
      <c r="AV2292" s="177"/>
      <c r="AW2292" s="177"/>
    </row>
    <row r="2293" spans="1:49">
      <c r="A2293" s="170" t="s">
        <v>9319</v>
      </c>
      <c r="B2293" s="177" t="s">
        <v>9320</v>
      </c>
      <c r="D2293" s="177" t="s">
        <v>508</v>
      </c>
      <c r="E2293" s="170" t="s">
        <v>1565</v>
      </c>
      <c r="F2293" s="177" t="s">
        <v>9709</v>
      </c>
      <c r="I2293" s="177" t="s">
        <v>939</v>
      </c>
      <c r="J2293" s="181" t="s">
        <v>9322</v>
      </c>
      <c r="K2293" s="181" t="s">
        <v>9322</v>
      </c>
      <c r="L2293" s="177" t="s">
        <v>550</v>
      </c>
      <c r="M2293" s="177" t="s">
        <v>9323</v>
      </c>
      <c r="N2293" s="177" t="s">
        <v>9323</v>
      </c>
      <c r="O2293" s="177" t="s">
        <v>159</v>
      </c>
      <c r="P2293" s="177" t="s">
        <v>1521</v>
      </c>
      <c r="Q2293" s="177" t="s">
        <v>1361</v>
      </c>
      <c r="R2293" s="177" t="s">
        <v>1523</v>
      </c>
      <c r="S2293" s="177" t="s">
        <v>159</v>
      </c>
      <c r="T2293" s="177" t="s">
        <v>9706</v>
      </c>
      <c r="U2293" s="177" t="s">
        <v>6434</v>
      </c>
      <c r="V2293" s="177" t="s">
        <v>4348</v>
      </c>
      <c r="W2293" s="177" t="s">
        <v>4349</v>
      </c>
      <c r="X2293" s="177" t="s">
        <v>1036</v>
      </c>
      <c r="Y2293" s="177" t="s">
        <v>9710</v>
      </c>
      <c r="Z2293" s="177" t="s">
        <v>1038</v>
      </c>
      <c r="AQ2293" s="177"/>
      <c r="AT2293" s="177"/>
      <c r="AU2293" s="177"/>
      <c r="AV2293" s="177"/>
      <c r="AW2293" s="177"/>
    </row>
    <row r="2294" spans="1:49">
      <c r="A2294" s="170" t="s">
        <v>9319</v>
      </c>
      <c r="B2294" s="177" t="s">
        <v>9320</v>
      </c>
      <c r="D2294" s="177" t="s">
        <v>508</v>
      </c>
      <c r="E2294" s="170" t="s">
        <v>1568</v>
      </c>
      <c r="F2294" s="177" t="s">
        <v>9711</v>
      </c>
      <c r="I2294" s="177" t="s">
        <v>939</v>
      </c>
      <c r="J2294" s="181" t="s">
        <v>9322</v>
      </c>
      <c r="K2294" s="181" t="s">
        <v>9322</v>
      </c>
      <c r="L2294" s="177" t="s">
        <v>550</v>
      </c>
      <c r="M2294" s="177" t="s">
        <v>9323</v>
      </c>
      <c r="N2294" s="177" t="s">
        <v>9323</v>
      </c>
      <c r="O2294" s="177" t="s">
        <v>195</v>
      </c>
      <c r="P2294" s="177" t="s">
        <v>1023</v>
      </c>
      <c r="Q2294" s="177" t="s">
        <v>1376</v>
      </c>
      <c r="R2294" s="177" t="s">
        <v>600</v>
      </c>
      <c r="S2294" s="177" t="s">
        <v>601</v>
      </c>
      <c r="T2294" s="177" t="s">
        <v>4487</v>
      </c>
      <c r="U2294" s="177" t="s">
        <v>712</v>
      </c>
      <c r="V2294" s="177" t="s">
        <v>1757</v>
      </c>
      <c r="W2294" s="177" t="s">
        <v>783</v>
      </c>
      <c r="X2294" s="177" t="s">
        <v>673</v>
      </c>
      <c r="Y2294" s="177" t="s">
        <v>674</v>
      </c>
      <c r="Z2294" s="177" t="s">
        <v>712</v>
      </c>
      <c r="AA2294" s="177" t="s">
        <v>1185</v>
      </c>
      <c r="AB2294" s="170" t="s">
        <v>9712</v>
      </c>
      <c r="AC2294" s="177" t="s">
        <v>1079</v>
      </c>
      <c r="AD2294" s="177" t="s">
        <v>9713</v>
      </c>
      <c r="AE2294" s="177" t="s">
        <v>809</v>
      </c>
      <c r="AG2294" s="177" t="s">
        <v>9535</v>
      </c>
      <c r="AQ2294" s="177"/>
      <c r="AT2294" s="177"/>
      <c r="AU2294" s="177"/>
      <c r="AV2294" s="177"/>
      <c r="AW2294" s="177"/>
    </row>
    <row r="2295" spans="1:49">
      <c r="A2295" s="170" t="s">
        <v>9319</v>
      </c>
      <c r="B2295" s="177" t="s">
        <v>9320</v>
      </c>
      <c r="D2295" s="177" t="s">
        <v>508</v>
      </c>
      <c r="E2295" s="170" t="s">
        <v>1475</v>
      </c>
      <c r="F2295" s="177" t="s">
        <v>9714</v>
      </c>
      <c r="I2295" s="177" t="s">
        <v>939</v>
      </c>
      <c r="J2295" s="181" t="s">
        <v>9322</v>
      </c>
      <c r="K2295" s="181" t="s">
        <v>9322</v>
      </c>
      <c r="L2295" s="177" t="s">
        <v>550</v>
      </c>
      <c r="M2295" s="177" t="s">
        <v>9323</v>
      </c>
      <c r="N2295" s="177" t="s">
        <v>9323</v>
      </c>
      <c r="O2295" s="177" t="s">
        <v>195</v>
      </c>
      <c r="P2295" s="177" t="s">
        <v>1193</v>
      </c>
      <c r="Q2295" s="177" t="s">
        <v>1376</v>
      </c>
      <c r="R2295" s="177" t="s">
        <v>600</v>
      </c>
      <c r="S2295" s="177" t="s">
        <v>601</v>
      </c>
      <c r="T2295" s="177" t="s">
        <v>9715</v>
      </c>
      <c r="U2295" s="177" t="s">
        <v>712</v>
      </c>
      <c r="V2295" s="177" t="s">
        <v>1445</v>
      </c>
      <c r="X2295" s="177" t="s">
        <v>673</v>
      </c>
      <c r="Y2295" s="177" t="s">
        <v>674</v>
      </c>
      <c r="Z2295" s="177" t="s">
        <v>712</v>
      </c>
      <c r="AA2295" s="177" t="s">
        <v>1812</v>
      </c>
      <c r="AC2295" s="177" t="s">
        <v>1086</v>
      </c>
      <c r="AD2295" s="177" t="s">
        <v>9716</v>
      </c>
      <c r="AE2295" s="177" t="s">
        <v>870</v>
      </c>
      <c r="AG2295" s="177" t="s">
        <v>9643</v>
      </c>
      <c r="AQ2295" s="177"/>
      <c r="AT2295" s="177"/>
      <c r="AU2295" s="177"/>
      <c r="AV2295" s="177"/>
      <c r="AW2295" s="177"/>
    </row>
    <row r="2296" spans="1:49">
      <c r="A2296" s="170" t="s">
        <v>9319</v>
      </c>
      <c r="B2296" s="177" t="s">
        <v>9320</v>
      </c>
      <c r="D2296" s="177" t="s">
        <v>508</v>
      </c>
      <c r="E2296" s="170" t="s">
        <v>6508</v>
      </c>
      <c r="F2296" s="177" t="s">
        <v>9717</v>
      </c>
      <c r="I2296" s="177" t="s">
        <v>939</v>
      </c>
      <c r="J2296" s="181" t="s">
        <v>9322</v>
      </c>
      <c r="K2296" s="181" t="s">
        <v>9322</v>
      </c>
      <c r="L2296" s="177" t="s">
        <v>2030</v>
      </c>
      <c r="M2296" s="177" t="s">
        <v>9417</v>
      </c>
      <c r="N2296" s="177" t="s">
        <v>9323</v>
      </c>
      <c r="O2296" s="177" t="s">
        <v>324</v>
      </c>
      <c r="P2296" s="177" t="s">
        <v>9649</v>
      </c>
      <c r="Q2296" s="177" t="s">
        <v>9718</v>
      </c>
      <c r="R2296" s="177" t="s">
        <v>2299</v>
      </c>
      <c r="S2296" s="177" t="s">
        <v>2042</v>
      </c>
      <c r="T2296" s="177" t="s">
        <v>9691</v>
      </c>
      <c r="V2296" s="177" t="s">
        <v>2043</v>
      </c>
      <c r="Y2296" s="177" t="s">
        <v>960</v>
      </c>
      <c r="Z2296" s="177" t="s">
        <v>2044</v>
      </c>
      <c r="AC2296" s="177" t="s">
        <v>555</v>
      </c>
      <c r="AF2296" s="177" t="s">
        <v>2274</v>
      </c>
      <c r="AK2296" s="177" t="s">
        <v>914</v>
      </c>
      <c r="AQ2296" s="177" t="s">
        <v>769</v>
      </c>
      <c r="AT2296" s="177"/>
      <c r="AU2296" s="177"/>
      <c r="AV2296" s="177"/>
      <c r="AW2296" s="177" t="s">
        <v>2044</v>
      </c>
    </row>
    <row r="2297" spans="1:49">
      <c r="A2297" s="170" t="s">
        <v>9319</v>
      </c>
      <c r="B2297" s="177" t="s">
        <v>9320</v>
      </c>
      <c r="D2297" s="177" t="s">
        <v>508</v>
      </c>
      <c r="E2297" s="170" t="s">
        <v>9719</v>
      </c>
      <c r="F2297" s="177" t="s">
        <v>9720</v>
      </c>
      <c r="I2297" s="177" t="s">
        <v>939</v>
      </c>
      <c r="J2297" s="181" t="s">
        <v>9322</v>
      </c>
      <c r="K2297" s="181" t="s">
        <v>9322</v>
      </c>
      <c r="L2297" s="177" t="s">
        <v>2030</v>
      </c>
      <c r="M2297" s="177" t="s">
        <v>9417</v>
      </c>
      <c r="N2297" s="177" t="s">
        <v>9323</v>
      </c>
      <c r="O2297" s="177" t="s">
        <v>280</v>
      </c>
      <c r="P2297" s="177" t="s">
        <v>9649</v>
      </c>
      <c r="Q2297" s="177" t="s">
        <v>9718</v>
      </c>
      <c r="R2297" s="177" t="s">
        <v>700</v>
      </c>
      <c r="S2297" s="177" t="s">
        <v>2039</v>
      </c>
      <c r="U2297" s="177" t="s">
        <v>555</v>
      </c>
      <c r="V2297" s="177" t="s">
        <v>9421</v>
      </c>
      <c r="W2297" s="177" t="s">
        <v>9721</v>
      </c>
      <c r="X2297" s="177" t="s">
        <v>2296</v>
      </c>
      <c r="AQ2297" s="177"/>
      <c r="AT2297" s="177"/>
      <c r="AU2297" s="177"/>
      <c r="AV2297" s="177"/>
      <c r="AW2297" s="177"/>
    </row>
    <row r="2298" spans="1:49">
      <c r="A2298" s="170" t="s">
        <v>9319</v>
      </c>
      <c r="B2298" s="177" t="s">
        <v>9320</v>
      </c>
      <c r="D2298" s="177" t="s">
        <v>508</v>
      </c>
      <c r="E2298" s="170" t="s">
        <v>9722</v>
      </c>
      <c r="F2298" s="177" t="s">
        <v>9723</v>
      </c>
      <c r="H2298" s="177" t="s">
        <v>9718</v>
      </c>
      <c r="I2298" s="177" t="s">
        <v>939</v>
      </c>
      <c r="J2298" s="181" t="s">
        <v>9322</v>
      </c>
      <c r="K2298" s="181" t="s">
        <v>9322</v>
      </c>
      <c r="L2298" s="177" t="s">
        <v>2030</v>
      </c>
      <c r="M2298" s="177" t="s">
        <v>9417</v>
      </c>
      <c r="N2298" s="177" t="s">
        <v>9323</v>
      </c>
      <c r="O2298" s="177" t="s">
        <v>195</v>
      </c>
      <c r="P2298" s="177" t="s">
        <v>887</v>
      </c>
      <c r="Q2298" s="177" t="s">
        <v>5646</v>
      </c>
      <c r="R2298" s="177" t="s">
        <v>2032</v>
      </c>
      <c r="S2298" s="177" t="s">
        <v>2033</v>
      </c>
      <c r="U2298" s="177" t="s">
        <v>555</v>
      </c>
      <c r="V2298" s="177" t="s">
        <v>2034</v>
      </c>
      <c r="X2298" s="177" t="s">
        <v>2035</v>
      </c>
      <c r="Z2298" s="177" t="s">
        <v>555</v>
      </c>
      <c r="AA2298" s="177">
        <v>10280</v>
      </c>
      <c r="AC2298" s="177" t="s">
        <v>2290</v>
      </c>
      <c r="AD2298" s="177" t="s">
        <v>9724</v>
      </c>
      <c r="AE2298" s="177" t="s">
        <v>559</v>
      </c>
      <c r="AQ2298" s="177" t="s">
        <v>9427</v>
      </c>
      <c r="AT2298" s="177"/>
      <c r="AU2298" s="177"/>
      <c r="AV2298" s="177"/>
      <c r="AW2298" s="177"/>
    </row>
    <row r="2299" spans="1:49">
      <c r="A2299" s="170" t="s">
        <v>9319</v>
      </c>
      <c r="B2299" s="177" t="s">
        <v>9320</v>
      </c>
      <c r="D2299" s="177" t="s">
        <v>508</v>
      </c>
      <c r="E2299" s="170" t="s">
        <v>7305</v>
      </c>
      <c r="F2299" s="177" t="s">
        <v>9725</v>
      </c>
      <c r="I2299" s="177" t="s">
        <v>939</v>
      </c>
      <c r="J2299" s="181" t="s">
        <v>9322</v>
      </c>
      <c r="K2299" s="181" t="s">
        <v>9322</v>
      </c>
      <c r="L2299" s="177" t="s">
        <v>550</v>
      </c>
      <c r="M2299" s="177" t="s">
        <v>9323</v>
      </c>
      <c r="N2299" s="177" t="s">
        <v>9323</v>
      </c>
      <c r="O2299" s="177" t="s">
        <v>195</v>
      </c>
      <c r="P2299" s="177" t="s">
        <v>1023</v>
      </c>
      <c r="Q2299" s="177" t="s">
        <v>9726</v>
      </c>
      <c r="R2299" s="177" t="s">
        <v>600</v>
      </c>
      <c r="S2299" s="177" t="s">
        <v>601</v>
      </c>
      <c r="T2299" s="177" t="s">
        <v>9579</v>
      </c>
      <c r="U2299" s="177" t="s">
        <v>739</v>
      </c>
      <c r="V2299" s="177" t="s">
        <v>1445</v>
      </c>
      <c r="X2299" s="177" t="s">
        <v>673</v>
      </c>
      <c r="Y2299" s="177" t="s">
        <v>674</v>
      </c>
      <c r="Z2299" s="177" t="s">
        <v>739</v>
      </c>
      <c r="AA2299" s="177" t="s">
        <v>1812</v>
      </c>
      <c r="AC2299" s="177" t="s">
        <v>1086</v>
      </c>
      <c r="AD2299" s="177" t="s">
        <v>9727</v>
      </c>
      <c r="AE2299" s="177" t="s">
        <v>870</v>
      </c>
      <c r="AG2299" s="177" t="s">
        <v>9643</v>
      </c>
      <c r="AQ2299" s="177"/>
      <c r="AT2299" s="177"/>
      <c r="AU2299" s="177"/>
      <c r="AV2299" s="177"/>
      <c r="AW2299" s="177"/>
    </row>
    <row r="2300" spans="1:49">
      <c r="A2300" s="170" t="s">
        <v>9319</v>
      </c>
      <c r="B2300" s="177" t="s">
        <v>9320</v>
      </c>
      <c r="D2300" s="177" t="s">
        <v>508</v>
      </c>
      <c r="E2300" s="170" t="s">
        <v>7307</v>
      </c>
      <c r="F2300" s="177" t="s">
        <v>9728</v>
      </c>
      <c r="I2300" s="177" t="s">
        <v>939</v>
      </c>
      <c r="J2300" s="181" t="s">
        <v>9322</v>
      </c>
      <c r="K2300" s="181" t="s">
        <v>9322</v>
      </c>
      <c r="L2300" s="177" t="s">
        <v>550</v>
      </c>
      <c r="M2300" s="177" t="s">
        <v>9323</v>
      </c>
      <c r="N2300" s="177" t="s">
        <v>9323</v>
      </c>
      <c r="O2300" s="177" t="s">
        <v>159</v>
      </c>
      <c r="P2300" s="177" t="s">
        <v>1521</v>
      </c>
      <c r="Q2300" s="177" t="s">
        <v>9726</v>
      </c>
      <c r="R2300" s="177" t="s">
        <v>1523</v>
      </c>
      <c r="S2300" s="177" t="s">
        <v>159</v>
      </c>
      <c r="T2300" s="177" t="s">
        <v>9729</v>
      </c>
      <c r="U2300" s="177" t="s">
        <v>6434</v>
      </c>
      <c r="V2300" s="177" t="s">
        <v>4348</v>
      </c>
      <c r="W2300" s="177" t="s">
        <v>4349</v>
      </c>
      <c r="X2300" s="177" t="s">
        <v>1036</v>
      </c>
      <c r="Y2300" s="177" t="s">
        <v>9730</v>
      </c>
      <c r="Z2300" s="177" t="s">
        <v>1038</v>
      </c>
      <c r="AQ2300" s="177"/>
      <c r="AT2300" s="177"/>
      <c r="AU2300" s="177"/>
      <c r="AV2300" s="177"/>
      <c r="AW2300" s="177"/>
    </row>
    <row r="2301" spans="1:49">
      <c r="A2301" s="170" t="s">
        <v>9319</v>
      </c>
      <c r="B2301" s="177" t="s">
        <v>9320</v>
      </c>
      <c r="D2301" s="177" t="s">
        <v>508</v>
      </c>
      <c r="E2301" s="170" t="s">
        <v>2205</v>
      </c>
      <c r="F2301" s="177" t="s">
        <v>9731</v>
      </c>
      <c r="I2301" s="177" t="s">
        <v>939</v>
      </c>
      <c r="J2301" s="181" t="s">
        <v>9322</v>
      </c>
      <c r="K2301" s="181" t="s">
        <v>9322</v>
      </c>
      <c r="L2301" s="177" t="s">
        <v>550</v>
      </c>
      <c r="M2301" s="177" t="s">
        <v>9323</v>
      </c>
      <c r="N2301" s="177" t="s">
        <v>9323</v>
      </c>
      <c r="O2301" s="177" t="s">
        <v>195</v>
      </c>
      <c r="P2301" s="177" t="s">
        <v>1023</v>
      </c>
      <c r="Q2301" s="177" t="s">
        <v>9726</v>
      </c>
      <c r="R2301" s="177" t="s">
        <v>600</v>
      </c>
      <c r="S2301" s="177" t="s">
        <v>601</v>
      </c>
      <c r="T2301" s="177" t="s">
        <v>9732</v>
      </c>
      <c r="U2301" s="177" t="s">
        <v>739</v>
      </c>
      <c r="V2301" s="177" t="s">
        <v>2569</v>
      </c>
      <c r="X2301" s="177" t="s">
        <v>673</v>
      </c>
      <c r="Y2301" s="177" t="s">
        <v>674</v>
      </c>
      <c r="Z2301" s="177" t="s">
        <v>739</v>
      </c>
      <c r="AA2301" s="177" t="s">
        <v>2570</v>
      </c>
      <c r="AC2301" s="177" t="s">
        <v>1079</v>
      </c>
      <c r="AD2301" s="177" t="s">
        <v>9733</v>
      </c>
      <c r="AE2301" s="177" t="s">
        <v>809</v>
      </c>
      <c r="AG2301" s="177" t="s">
        <v>9535</v>
      </c>
      <c r="AQ2301" s="177"/>
      <c r="AT2301" s="177"/>
      <c r="AU2301" s="177"/>
      <c r="AV2301" s="177"/>
      <c r="AW2301" s="177"/>
    </row>
    <row r="2302" spans="1:49">
      <c r="A2302" s="170" t="s">
        <v>9319</v>
      </c>
      <c r="B2302" s="177" t="s">
        <v>9320</v>
      </c>
      <c r="D2302" s="177" t="s">
        <v>508</v>
      </c>
      <c r="E2302" s="170" t="s">
        <v>6398</v>
      </c>
      <c r="F2302" s="177" t="s">
        <v>9734</v>
      </c>
      <c r="I2302" s="177" t="s">
        <v>939</v>
      </c>
      <c r="J2302" s="181" t="s">
        <v>9322</v>
      </c>
      <c r="K2302" s="181" t="s">
        <v>9322</v>
      </c>
      <c r="L2302" s="177" t="s">
        <v>550</v>
      </c>
      <c r="M2302" s="177" t="s">
        <v>9323</v>
      </c>
      <c r="N2302" s="177" t="s">
        <v>9323</v>
      </c>
      <c r="O2302" s="177" t="s">
        <v>159</v>
      </c>
      <c r="P2302" s="177" t="s">
        <v>1521</v>
      </c>
      <c r="Q2302" s="177" t="s">
        <v>9726</v>
      </c>
      <c r="R2302" s="177" t="s">
        <v>1523</v>
      </c>
      <c r="S2302" s="177" t="s">
        <v>159</v>
      </c>
      <c r="T2302" s="177" t="s">
        <v>9706</v>
      </c>
      <c r="U2302" s="177" t="s">
        <v>6434</v>
      </c>
      <c r="V2302" s="177" t="s">
        <v>4348</v>
      </c>
      <c r="W2302" s="177" t="s">
        <v>4349</v>
      </c>
      <c r="X2302" s="177" t="s">
        <v>1036</v>
      </c>
      <c r="Y2302" s="177" t="s">
        <v>9735</v>
      </c>
      <c r="Z2302" s="177" t="s">
        <v>1038</v>
      </c>
      <c r="AQ2302" s="177"/>
      <c r="AT2302" s="177"/>
      <c r="AU2302" s="177"/>
      <c r="AV2302" s="177"/>
      <c r="AW2302" s="177"/>
    </row>
    <row r="2303" spans="1:49">
      <c r="A2303" s="170" t="s">
        <v>9319</v>
      </c>
      <c r="B2303" s="177" t="s">
        <v>9320</v>
      </c>
      <c r="D2303" s="177" t="s">
        <v>508</v>
      </c>
      <c r="E2303" s="170" t="s">
        <v>6952</v>
      </c>
      <c r="F2303" s="177" t="s">
        <v>9736</v>
      </c>
      <c r="I2303" s="177" t="s">
        <v>939</v>
      </c>
      <c r="J2303" s="181" t="s">
        <v>9322</v>
      </c>
      <c r="K2303" s="181" t="s">
        <v>9322</v>
      </c>
      <c r="L2303" s="177" t="s">
        <v>550</v>
      </c>
      <c r="M2303" s="177" t="s">
        <v>9323</v>
      </c>
      <c r="N2303" s="177" t="s">
        <v>9323</v>
      </c>
      <c r="O2303" s="177" t="s">
        <v>195</v>
      </c>
      <c r="Q2303" s="177" t="s">
        <v>9737</v>
      </c>
      <c r="R2303" s="177" t="s">
        <v>600</v>
      </c>
      <c r="S2303" s="177" t="s">
        <v>601</v>
      </c>
      <c r="T2303" s="177" t="s">
        <v>9738</v>
      </c>
      <c r="U2303" s="177" t="s">
        <v>555</v>
      </c>
      <c r="V2303" s="177" t="s">
        <v>2569</v>
      </c>
      <c r="W2303" s="177" t="s">
        <v>3010</v>
      </c>
      <c r="X2303" s="177" t="s">
        <v>673</v>
      </c>
      <c r="Y2303" s="177" t="s">
        <v>674</v>
      </c>
      <c r="Z2303" s="177" t="s">
        <v>555</v>
      </c>
      <c r="AA2303" s="177" t="s">
        <v>2570</v>
      </c>
      <c r="AB2303" s="170" t="s">
        <v>6643</v>
      </c>
      <c r="AC2303" s="177" t="s">
        <v>1079</v>
      </c>
      <c r="AD2303" s="177" t="s">
        <v>9739</v>
      </c>
      <c r="AE2303" s="177" t="s">
        <v>809</v>
      </c>
      <c r="AG2303" s="177" t="s">
        <v>9535</v>
      </c>
      <c r="AQ2303" s="177"/>
      <c r="AT2303" s="177"/>
      <c r="AU2303" s="177"/>
      <c r="AV2303" s="177"/>
      <c r="AW2303" s="177"/>
    </row>
    <row r="2304" spans="1:49">
      <c r="A2304" s="170" t="s">
        <v>9319</v>
      </c>
      <c r="B2304" s="177" t="s">
        <v>9320</v>
      </c>
      <c r="D2304" s="177" t="s">
        <v>508</v>
      </c>
      <c r="E2304" s="170" t="s">
        <v>555</v>
      </c>
      <c r="F2304" s="177" t="s">
        <v>9740</v>
      </c>
      <c r="I2304" s="177" t="s">
        <v>939</v>
      </c>
      <c r="J2304" s="181" t="s">
        <v>9322</v>
      </c>
      <c r="K2304" s="181" t="s">
        <v>9322</v>
      </c>
      <c r="L2304" s="177" t="s">
        <v>1307</v>
      </c>
      <c r="N2304" s="177" t="s">
        <v>9323</v>
      </c>
      <c r="O2304" s="177" t="s">
        <v>255</v>
      </c>
      <c r="R2304" s="177" t="s">
        <v>255</v>
      </c>
      <c r="S2304" s="177" t="s">
        <v>9741</v>
      </c>
      <c r="T2304" s="177" t="s">
        <v>764</v>
      </c>
      <c r="U2304" s="177" t="s">
        <v>1423</v>
      </c>
      <c r="V2304" s="177" t="s">
        <v>691</v>
      </c>
      <c r="AH2304" s="177" t="s">
        <v>9742</v>
      </c>
      <c r="AI2304" s="177" t="s">
        <v>691</v>
      </c>
      <c r="AQ2304" s="177" t="s">
        <v>769</v>
      </c>
      <c r="AT2304" s="177"/>
      <c r="AU2304" s="177"/>
      <c r="AV2304" s="177"/>
      <c r="AW2304" s="177"/>
    </row>
    <row r="2305" spans="1:49">
      <c r="A2305" s="170" t="s">
        <v>9319</v>
      </c>
      <c r="B2305" s="177" t="s">
        <v>9320</v>
      </c>
      <c r="D2305" s="177" t="s">
        <v>508</v>
      </c>
      <c r="E2305" s="183" t="s">
        <v>9743</v>
      </c>
      <c r="F2305" s="177" t="s">
        <v>9744</v>
      </c>
      <c r="G2305" s="183" t="s">
        <v>9745</v>
      </c>
      <c r="I2305" s="177" t="s">
        <v>939</v>
      </c>
      <c r="J2305" s="181" t="s">
        <v>9322</v>
      </c>
      <c r="K2305" s="181" t="s">
        <v>9322</v>
      </c>
      <c r="L2305" s="177" t="s">
        <v>842</v>
      </c>
      <c r="M2305" s="177" t="s">
        <v>9746</v>
      </c>
      <c r="N2305" s="177" t="s">
        <v>9323</v>
      </c>
      <c r="O2305" s="177" t="s">
        <v>406</v>
      </c>
      <c r="P2305" s="177" t="s">
        <v>9747</v>
      </c>
      <c r="Q2305" s="177" t="s">
        <v>506</v>
      </c>
      <c r="R2305" s="177" t="s">
        <v>406</v>
      </c>
      <c r="S2305" s="177" t="s">
        <v>9748</v>
      </c>
      <c r="T2305" s="177" t="s">
        <v>2918</v>
      </c>
      <c r="U2305" s="177" t="s">
        <v>9749</v>
      </c>
      <c r="V2305" s="177" t="s">
        <v>9750</v>
      </c>
      <c r="W2305" s="177" t="s">
        <v>9751</v>
      </c>
      <c r="X2305" s="177" t="s">
        <v>870</v>
      </c>
      <c r="AQ2305" s="177"/>
      <c r="AT2305" s="177"/>
      <c r="AU2305" s="177"/>
      <c r="AV2305" s="177"/>
      <c r="AW2305" s="177"/>
    </row>
    <row r="2306" spans="1:49">
      <c r="A2306" s="170" t="s">
        <v>9319</v>
      </c>
      <c r="B2306" s="177" t="s">
        <v>9320</v>
      </c>
      <c r="D2306" s="177" t="s">
        <v>508</v>
      </c>
      <c r="E2306" s="183" t="s">
        <v>9752</v>
      </c>
      <c r="F2306" s="177" t="s">
        <v>9753</v>
      </c>
      <c r="G2306" s="183" t="s">
        <v>9754</v>
      </c>
      <c r="I2306" s="177" t="s">
        <v>939</v>
      </c>
      <c r="J2306" s="181" t="s">
        <v>9322</v>
      </c>
      <c r="K2306" s="181" t="s">
        <v>9322</v>
      </c>
      <c r="L2306" s="177" t="s">
        <v>842</v>
      </c>
      <c r="M2306" s="177" t="s">
        <v>9746</v>
      </c>
      <c r="N2306" s="177" t="s">
        <v>9323</v>
      </c>
      <c r="O2306" s="177" t="s">
        <v>506</v>
      </c>
      <c r="Q2306" s="177" t="s">
        <v>3608</v>
      </c>
      <c r="R2306" s="177" t="s">
        <v>506</v>
      </c>
      <c r="S2306" s="177" t="s">
        <v>9755</v>
      </c>
      <c r="T2306" s="177" t="s">
        <v>7360</v>
      </c>
      <c r="U2306" s="177" t="s">
        <v>9756</v>
      </c>
      <c r="AQ2306" s="177"/>
      <c r="AT2306" s="177"/>
      <c r="AU2306" s="177"/>
      <c r="AV2306" s="177"/>
      <c r="AW2306" s="177"/>
    </row>
    <row r="2307" spans="1:49">
      <c r="A2307" s="170" t="s">
        <v>9319</v>
      </c>
      <c r="B2307" s="177" t="s">
        <v>9320</v>
      </c>
      <c r="D2307" s="177" t="s">
        <v>508</v>
      </c>
      <c r="E2307" s="183" t="s">
        <v>9757</v>
      </c>
      <c r="F2307" s="177" t="s">
        <v>9758</v>
      </c>
      <c r="G2307" s="183" t="s">
        <v>9759</v>
      </c>
      <c r="I2307" s="177" t="s">
        <v>939</v>
      </c>
      <c r="J2307" s="181" t="s">
        <v>9322</v>
      </c>
      <c r="K2307" s="181" t="s">
        <v>9322</v>
      </c>
      <c r="L2307" s="177" t="s">
        <v>842</v>
      </c>
      <c r="M2307" s="177" t="s">
        <v>9746</v>
      </c>
      <c r="N2307" s="177" t="s">
        <v>9323</v>
      </c>
      <c r="O2307" s="177" t="s">
        <v>406</v>
      </c>
      <c r="P2307" s="177" t="s">
        <v>9760</v>
      </c>
      <c r="Q2307" s="177" t="s">
        <v>506</v>
      </c>
      <c r="R2307" s="177" t="s">
        <v>406</v>
      </c>
      <c r="S2307" s="177" t="s">
        <v>9748</v>
      </c>
      <c r="T2307" s="177" t="s">
        <v>2918</v>
      </c>
      <c r="U2307" s="177" t="s">
        <v>9749</v>
      </c>
      <c r="V2307" s="177" t="s">
        <v>9750</v>
      </c>
      <c r="W2307" s="177" t="s">
        <v>9761</v>
      </c>
      <c r="X2307" s="177" t="s">
        <v>870</v>
      </c>
      <c r="AQ2307" s="177"/>
      <c r="AT2307" s="177"/>
      <c r="AU2307" s="177"/>
      <c r="AV2307" s="177"/>
      <c r="AW2307" s="177"/>
    </row>
    <row r="2308" spans="1:49">
      <c r="A2308" s="170" t="s">
        <v>9319</v>
      </c>
      <c r="B2308" s="177" t="s">
        <v>9320</v>
      </c>
      <c r="D2308" s="177" t="s">
        <v>508</v>
      </c>
      <c r="E2308" s="177" t="s">
        <v>9762</v>
      </c>
      <c r="F2308" s="177" t="s">
        <v>9763</v>
      </c>
      <c r="G2308" s="183" t="s">
        <v>9764</v>
      </c>
      <c r="I2308" s="177" t="s">
        <v>939</v>
      </c>
      <c r="J2308" s="181" t="s">
        <v>9322</v>
      </c>
      <c r="K2308" s="181" t="s">
        <v>9322</v>
      </c>
      <c r="L2308" s="177" t="s">
        <v>842</v>
      </c>
      <c r="M2308" s="177" t="s">
        <v>9746</v>
      </c>
      <c r="N2308" s="177" t="s">
        <v>9323</v>
      </c>
      <c r="O2308" s="177" t="s">
        <v>200</v>
      </c>
      <c r="Q2308" s="177" t="s">
        <v>3608</v>
      </c>
      <c r="R2308" s="177" t="s">
        <v>9765</v>
      </c>
      <c r="S2308" s="177" t="s">
        <v>9766</v>
      </c>
      <c r="T2308" s="177" t="s">
        <v>9767</v>
      </c>
      <c r="U2308" s="177" t="s">
        <v>9768</v>
      </c>
      <c r="AQ2308" s="177"/>
      <c r="AT2308" s="177"/>
      <c r="AU2308" s="177"/>
      <c r="AV2308" s="177"/>
      <c r="AW2308" s="177"/>
    </row>
    <row r="2309" spans="1:49">
      <c r="A2309" s="170" t="s">
        <v>9319</v>
      </c>
      <c r="B2309" s="177" t="s">
        <v>9320</v>
      </c>
      <c r="D2309" s="177" t="s">
        <v>508</v>
      </c>
      <c r="E2309" s="183" t="s">
        <v>9769</v>
      </c>
      <c r="F2309" s="177" t="s">
        <v>9770</v>
      </c>
      <c r="G2309" s="183" t="s">
        <v>9771</v>
      </c>
      <c r="I2309" s="177" t="s">
        <v>939</v>
      </c>
      <c r="J2309" s="181" t="s">
        <v>9322</v>
      </c>
      <c r="K2309" s="181" t="s">
        <v>9322</v>
      </c>
      <c r="L2309" s="177" t="s">
        <v>842</v>
      </c>
      <c r="M2309" s="177" t="s">
        <v>9746</v>
      </c>
      <c r="N2309" s="177" t="s">
        <v>9323</v>
      </c>
      <c r="O2309" s="177" t="s">
        <v>406</v>
      </c>
      <c r="P2309" s="177" t="s">
        <v>9760</v>
      </c>
      <c r="Q2309" s="177" t="s">
        <v>200</v>
      </c>
      <c r="R2309" s="177" t="s">
        <v>406</v>
      </c>
      <c r="S2309" s="177" t="s">
        <v>9772</v>
      </c>
      <c r="T2309" s="177" t="s">
        <v>2741</v>
      </c>
      <c r="U2309" s="177" t="s">
        <v>9773</v>
      </c>
      <c r="V2309" s="177" t="s">
        <v>9774</v>
      </c>
      <c r="X2309" s="177" t="s">
        <v>1034</v>
      </c>
      <c r="AQ2309" s="177" t="s">
        <v>9775</v>
      </c>
      <c r="AT2309" s="177"/>
      <c r="AU2309" s="177"/>
      <c r="AV2309" s="177"/>
      <c r="AW2309" s="177"/>
    </row>
    <row r="2310" spans="1:49">
      <c r="A2310" s="170" t="s">
        <v>9319</v>
      </c>
      <c r="B2310" s="177" t="s">
        <v>9320</v>
      </c>
      <c r="D2310" s="177" t="s">
        <v>508</v>
      </c>
      <c r="E2310" s="183" t="s">
        <v>9776</v>
      </c>
      <c r="F2310" s="177" t="s">
        <v>9777</v>
      </c>
      <c r="G2310" s="183" t="s">
        <v>9778</v>
      </c>
      <c r="I2310" s="177" t="s">
        <v>939</v>
      </c>
      <c r="J2310" s="181" t="s">
        <v>9322</v>
      </c>
      <c r="K2310" s="181" t="s">
        <v>9322</v>
      </c>
      <c r="L2310" s="177" t="s">
        <v>842</v>
      </c>
      <c r="M2310" s="177" t="s">
        <v>9746</v>
      </c>
      <c r="N2310" s="177" t="s">
        <v>9323</v>
      </c>
      <c r="O2310" s="177" t="s">
        <v>273</v>
      </c>
      <c r="P2310" s="177" t="s">
        <v>6586</v>
      </c>
      <c r="Q2310" s="177" t="s">
        <v>3608</v>
      </c>
      <c r="R2310" s="177" t="s">
        <v>9779</v>
      </c>
      <c r="S2310" s="177" t="s">
        <v>9780</v>
      </c>
      <c r="T2310" s="177" t="s">
        <v>9781</v>
      </c>
      <c r="U2310" s="177" t="s">
        <v>748</v>
      </c>
      <c r="V2310" s="177" t="s">
        <v>9782</v>
      </c>
      <c r="W2310" s="177" t="s">
        <v>9783</v>
      </c>
      <c r="X2310" s="177" t="s">
        <v>557</v>
      </c>
      <c r="Y2310" s="177" t="s">
        <v>881</v>
      </c>
      <c r="Z2310" s="177" t="s">
        <v>882</v>
      </c>
      <c r="AA2310" s="177" t="s">
        <v>797</v>
      </c>
      <c r="AB2310" s="177" t="s">
        <v>9784</v>
      </c>
      <c r="AC2310" s="177" t="s">
        <v>6339</v>
      </c>
      <c r="AQ2310" s="177"/>
      <c r="AT2310" s="177"/>
      <c r="AU2310" s="177"/>
      <c r="AV2310" s="177"/>
      <c r="AW2310" s="177"/>
    </row>
    <row r="2311" spans="1:49">
      <c r="A2311" s="170" t="s">
        <v>9319</v>
      </c>
      <c r="B2311" s="177" t="s">
        <v>9320</v>
      </c>
      <c r="D2311" s="177" t="s">
        <v>508</v>
      </c>
      <c r="E2311" s="170" t="s">
        <v>1584</v>
      </c>
      <c r="F2311" s="177" t="s">
        <v>9785</v>
      </c>
      <c r="I2311" s="177" t="s">
        <v>939</v>
      </c>
      <c r="J2311" s="181" t="s">
        <v>9322</v>
      </c>
      <c r="K2311" s="181" t="s">
        <v>9322</v>
      </c>
      <c r="L2311" s="177" t="s">
        <v>550</v>
      </c>
      <c r="M2311" s="177" t="s">
        <v>9323</v>
      </c>
      <c r="N2311" s="177" t="s">
        <v>9323</v>
      </c>
      <c r="O2311" s="177" t="s">
        <v>195</v>
      </c>
      <c r="P2311" s="177" t="s">
        <v>1023</v>
      </c>
      <c r="R2311" s="177" t="s">
        <v>600</v>
      </c>
      <c r="S2311" s="177" t="s">
        <v>601</v>
      </c>
      <c r="T2311" s="177" t="s">
        <v>9786</v>
      </c>
      <c r="U2311" s="177" t="s">
        <v>712</v>
      </c>
      <c r="V2311" s="177" t="s">
        <v>772</v>
      </c>
      <c r="X2311" s="177" t="s">
        <v>673</v>
      </c>
      <c r="Y2311" s="177" t="s">
        <v>674</v>
      </c>
      <c r="Z2311" s="177" t="s">
        <v>712</v>
      </c>
      <c r="AA2311" s="177" t="s">
        <v>1011</v>
      </c>
      <c r="AC2311" s="177" t="s">
        <v>1079</v>
      </c>
      <c r="AD2311" s="177" t="s">
        <v>9787</v>
      </c>
      <c r="AE2311" s="177" t="s">
        <v>809</v>
      </c>
      <c r="AG2311" s="177" t="s">
        <v>9535</v>
      </c>
      <c r="AQ2311" s="177"/>
      <c r="AT2311" s="177"/>
      <c r="AU2311" s="177"/>
      <c r="AV2311" s="177"/>
      <c r="AW2311" s="177"/>
    </row>
    <row r="2312" spans="1:49">
      <c r="A2312" s="170" t="s">
        <v>9319</v>
      </c>
      <c r="B2312" s="177" t="s">
        <v>9320</v>
      </c>
      <c r="D2312" s="177" t="s">
        <v>508</v>
      </c>
      <c r="E2312" s="170" t="s">
        <v>1589</v>
      </c>
      <c r="F2312" s="177" t="s">
        <v>9788</v>
      </c>
      <c r="I2312" s="177" t="s">
        <v>939</v>
      </c>
      <c r="J2312" s="181" t="s">
        <v>9322</v>
      </c>
      <c r="K2312" s="181" t="s">
        <v>9322</v>
      </c>
      <c r="L2312" s="177" t="s">
        <v>550</v>
      </c>
      <c r="M2312" s="177" t="s">
        <v>9323</v>
      </c>
      <c r="N2312" s="177" t="s">
        <v>9323</v>
      </c>
      <c r="O2312" s="177" t="s">
        <v>400</v>
      </c>
      <c r="S2312" s="177" t="s">
        <v>9789</v>
      </c>
      <c r="T2312" s="177" t="s">
        <v>9790</v>
      </c>
      <c r="AQ2312" s="177" t="s">
        <v>9611</v>
      </c>
      <c r="AT2312" s="177"/>
      <c r="AU2312" s="177"/>
      <c r="AV2312" s="177"/>
      <c r="AW2312" s="177"/>
    </row>
    <row r="2313" spans="1:49">
      <c r="A2313" s="170" t="s">
        <v>9319</v>
      </c>
      <c r="B2313" s="177" t="s">
        <v>9320</v>
      </c>
      <c r="D2313" s="177" t="s">
        <v>508</v>
      </c>
      <c r="E2313" s="170" t="s">
        <v>1457</v>
      </c>
      <c r="F2313" s="177" t="s">
        <v>9791</v>
      </c>
      <c r="I2313" s="177" t="s">
        <v>939</v>
      </c>
      <c r="J2313" s="181" t="s">
        <v>9322</v>
      </c>
      <c r="K2313" s="181" t="s">
        <v>9322</v>
      </c>
      <c r="L2313" s="177" t="s">
        <v>550</v>
      </c>
      <c r="M2313" s="177" t="s">
        <v>9323</v>
      </c>
      <c r="N2313" s="177" t="s">
        <v>9323</v>
      </c>
      <c r="O2313" s="177" t="s">
        <v>159</v>
      </c>
      <c r="P2313" s="177" t="s">
        <v>1521</v>
      </c>
      <c r="R2313" s="177" t="s">
        <v>1523</v>
      </c>
      <c r="S2313" s="177" t="s">
        <v>159</v>
      </c>
      <c r="T2313" s="177" t="s">
        <v>9792</v>
      </c>
      <c r="U2313" s="177" t="s">
        <v>4357</v>
      </c>
      <c r="V2313" s="177" t="s">
        <v>4348</v>
      </c>
      <c r="W2313" s="177" t="s">
        <v>4349</v>
      </c>
      <c r="X2313" s="177" t="s">
        <v>1036</v>
      </c>
      <c r="Y2313" s="177" t="s">
        <v>9793</v>
      </c>
      <c r="Z2313" s="177" t="s">
        <v>1038</v>
      </c>
      <c r="AQ2313" s="177"/>
      <c r="AT2313" s="177"/>
      <c r="AU2313" s="177"/>
      <c r="AV2313" s="177"/>
      <c r="AW2313" s="177"/>
    </row>
    <row r="2314" spans="1:49">
      <c r="A2314" s="170" t="s">
        <v>9319</v>
      </c>
      <c r="B2314" s="177" t="s">
        <v>9320</v>
      </c>
      <c r="D2314" s="177" t="s">
        <v>508</v>
      </c>
      <c r="E2314" s="170" t="s">
        <v>1817</v>
      </c>
      <c r="F2314" s="177" t="s">
        <v>9794</v>
      </c>
      <c r="I2314" s="177" t="s">
        <v>939</v>
      </c>
      <c r="J2314" s="181" t="s">
        <v>9322</v>
      </c>
      <c r="K2314" s="181" t="s">
        <v>9322</v>
      </c>
      <c r="L2314" s="177" t="s">
        <v>550</v>
      </c>
      <c r="M2314" s="177" t="s">
        <v>9323</v>
      </c>
      <c r="N2314" s="177" t="s">
        <v>9323</v>
      </c>
      <c r="O2314" s="177" t="s">
        <v>159</v>
      </c>
      <c r="P2314" s="177" t="s">
        <v>1521</v>
      </c>
      <c r="R2314" s="177" t="s">
        <v>1523</v>
      </c>
      <c r="S2314" s="177" t="s">
        <v>159</v>
      </c>
      <c r="T2314" s="177" t="s">
        <v>9795</v>
      </c>
      <c r="U2314" s="177" t="s">
        <v>6434</v>
      </c>
      <c r="V2314" s="177" t="s">
        <v>4348</v>
      </c>
      <c r="W2314" s="177" t="s">
        <v>4349</v>
      </c>
      <c r="X2314" s="177" t="s">
        <v>1036</v>
      </c>
      <c r="Y2314" s="177" t="s">
        <v>9796</v>
      </c>
      <c r="Z2314" s="177" t="s">
        <v>1038</v>
      </c>
      <c r="AQ2314" s="177"/>
      <c r="AT2314" s="177"/>
      <c r="AU2314" s="177"/>
      <c r="AV2314" s="177"/>
      <c r="AW2314" s="177"/>
    </row>
    <row r="2315" spans="1:49">
      <c r="A2315" s="170" t="s">
        <v>9319</v>
      </c>
      <c r="B2315" s="177" t="s">
        <v>9320</v>
      </c>
      <c r="D2315" s="177" t="s">
        <v>508</v>
      </c>
      <c r="E2315" s="170" t="s">
        <v>7343</v>
      </c>
      <c r="F2315" s="177" t="s">
        <v>9797</v>
      </c>
      <c r="I2315" s="177" t="s">
        <v>939</v>
      </c>
      <c r="J2315" s="181" t="s">
        <v>9322</v>
      </c>
      <c r="K2315" s="181" t="s">
        <v>9322</v>
      </c>
      <c r="L2315" s="177" t="s">
        <v>550</v>
      </c>
      <c r="M2315" s="177" t="s">
        <v>9323</v>
      </c>
      <c r="N2315" s="177" t="s">
        <v>9323</v>
      </c>
      <c r="O2315" s="177" t="s">
        <v>195</v>
      </c>
      <c r="P2315" s="177" t="s">
        <v>1193</v>
      </c>
      <c r="Q2315" s="177" t="s">
        <v>1090</v>
      </c>
      <c r="R2315" s="177" t="s">
        <v>600</v>
      </c>
      <c r="S2315" s="177" t="s">
        <v>601</v>
      </c>
      <c r="T2315" s="177" t="s">
        <v>9798</v>
      </c>
      <c r="U2315" s="177" t="s">
        <v>555</v>
      </c>
      <c r="V2315" s="177" t="s">
        <v>1757</v>
      </c>
      <c r="W2315" s="177" t="s">
        <v>618</v>
      </c>
      <c r="X2315" s="177" t="s">
        <v>673</v>
      </c>
      <c r="Y2315" s="177" t="s">
        <v>674</v>
      </c>
      <c r="Z2315" s="177" t="s">
        <v>555</v>
      </c>
      <c r="AA2315" s="177" t="s">
        <v>1185</v>
      </c>
      <c r="AB2315" s="170" t="s">
        <v>9799</v>
      </c>
      <c r="AC2315" s="177" t="s">
        <v>1079</v>
      </c>
      <c r="AD2315" s="177" t="s">
        <v>9800</v>
      </c>
      <c r="AE2315" s="177" t="s">
        <v>809</v>
      </c>
      <c r="AG2315" s="177" t="s">
        <v>9535</v>
      </c>
      <c r="AQ2315" s="177"/>
      <c r="AT2315" s="177"/>
      <c r="AU2315" s="177"/>
      <c r="AV2315" s="177"/>
      <c r="AW2315" s="177"/>
    </row>
    <row r="2316" spans="1:49">
      <c r="A2316" s="170" t="s">
        <v>9319</v>
      </c>
      <c r="B2316" s="177" t="s">
        <v>9320</v>
      </c>
      <c r="D2316" s="177" t="s">
        <v>508</v>
      </c>
      <c r="E2316" s="170" t="s">
        <v>1684</v>
      </c>
      <c r="F2316" s="177" t="s">
        <v>9801</v>
      </c>
      <c r="I2316" s="177" t="s">
        <v>939</v>
      </c>
      <c r="J2316" s="181" t="s">
        <v>9322</v>
      </c>
      <c r="K2316" s="181" t="s">
        <v>9322</v>
      </c>
      <c r="L2316" s="177" t="s">
        <v>550</v>
      </c>
      <c r="M2316" s="177" t="s">
        <v>9323</v>
      </c>
      <c r="N2316" s="177" t="s">
        <v>9323</v>
      </c>
      <c r="O2316" s="177" t="s">
        <v>195</v>
      </c>
      <c r="P2316" s="177" t="s">
        <v>1193</v>
      </c>
      <c r="Q2316" s="177" t="s">
        <v>1090</v>
      </c>
      <c r="R2316" s="177" t="s">
        <v>600</v>
      </c>
      <c r="S2316" s="177" t="s">
        <v>601</v>
      </c>
      <c r="T2316" s="177" t="s">
        <v>9802</v>
      </c>
      <c r="U2316" s="177" t="s">
        <v>712</v>
      </c>
      <c r="V2316" s="177" t="s">
        <v>3342</v>
      </c>
      <c r="W2316" s="177" t="s">
        <v>559</v>
      </c>
      <c r="X2316" s="177" t="s">
        <v>673</v>
      </c>
      <c r="Y2316" s="177" t="s">
        <v>674</v>
      </c>
      <c r="Z2316" s="177" t="s">
        <v>712</v>
      </c>
      <c r="AA2316" s="177" t="s">
        <v>9803</v>
      </c>
      <c r="AC2316" s="177" t="s">
        <v>1198</v>
      </c>
      <c r="AD2316" s="177" t="s">
        <v>9804</v>
      </c>
      <c r="AE2316" s="177" t="s">
        <v>1064</v>
      </c>
      <c r="AQ2316" s="177"/>
      <c r="AT2316" s="177"/>
      <c r="AU2316" s="177"/>
      <c r="AV2316" s="177"/>
      <c r="AW2316" s="177"/>
    </row>
    <row r="2317" spans="1:49">
      <c r="A2317" s="170" t="s">
        <v>9319</v>
      </c>
      <c r="B2317" s="177" t="s">
        <v>9320</v>
      </c>
      <c r="D2317" s="177" t="s">
        <v>508</v>
      </c>
      <c r="E2317" s="170" t="s">
        <v>3743</v>
      </c>
      <c r="F2317" s="177" t="s">
        <v>9805</v>
      </c>
      <c r="I2317" s="177" t="s">
        <v>939</v>
      </c>
      <c r="J2317" s="181" t="s">
        <v>9322</v>
      </c>
      <c r="K2317" s="181" t="s">
        <v>9322</v>
      </c>
      <c r="L2317" s="177" t="s">
        <v>2030</v>
      </c>
      <c r="M2317" s="177" t="s">
        <v>9417</v>
      </c>
      <c r="N2317" s="177" t="s">
        <v>9323</v>
      </c>
      <c r="O2317" s="177" t="s">
        <v>324</v>
      </c>
      <c r="P2317" s="177" t="s">
        <v>1090</v>
      </c>
      <c r="Q2317" s="177" t="s">
        <v>9806</v>
      </c>
      <c r="R2317" s="177" t="s">
        <v>2299</v>
      </c>
      <c r="S2317" s="177" t="s">
        <v>2042</v>
      </c>
      <c r="V2317" s="177" t="s">
        <v>2043</v>
      </c>
      <c r="Y2317" s="177" t="s">
        <v>960</v>
      </c>
      <c r="Z2317" s="177" t="s">
        <v>2044</v>
      </c>
      <c r="AC2317" s="177" t="s">
        <v>646</v>
      </c>
      <c r="AF2317" s="177" t="s">
        <v>2274</v>
      </c>
      <c r="AK2317" s="177" t="s">
        <v>914</v>
      </c>
      <c r="AQ2317" s="177" t="s">
        <v>769</v>
      </c>
      <c r="AT2317" s="177"/>
      <c r="AU2317" s="177"/>
      <c r="AV2317" s="177"/>
      <c r="AW2317" s="177" t="s">
        <v>2044</v>
      </c>
    </row>
    <row r="2318" spans="1:49">
      <c r="A2318" s="170" t="s">
        <v>9319</v>
      </c>
      <c r="B2318" s="177" t="s">
        <v>9320</v>
      </c>
      <c r="D2318" s="177" t="s">
        <v>508</v>
      </c>
      <c r="E2318" s="170" t="s">
        <v>9807</v>
      </c>
      <c r="F2318" s="177" t="s">
        <v>9808</v>
      </c>
      <c r="I2318" s="177" t="s">
        <v>939</v>
      </c>
      <c r="J2318" s="181" t="s">
        <v>9322</v>
      </c>
      <c r="K2318" s="181" t="s">
        <v>9322</v>
      </c>
      <c r="L2318" s="177" t="s">
        <v>2030</v>
      </c>
      <c r="M2318" s="177" t="s">
        <v>9417</v>
      </c>
      <c r="N2318" s="177" t="s">
        <v>9323</v>
      </c>
      <c r="O2318" s="177" t="s">
        <v>280</v>
      </c>
      <c r="P2318" s="177" t="s">
        <v>1090</v>
      </c>
      <c r="Q2318" s="177" t="s">
        <v>9806</v>
      </c>
      <c r="R2318" s="177" t="s">
        <v>700</v>
      </c>
      <c r="S2318" s="177" t="s">
        <v>2039</v>
      </c>
      <c r="U2318" s="177" t="s">
        <v>646</v>
      </c>
      <c r="V2318" s="177" t="s">
        <v>9421</v>
      </c>
      <c r="W2318" s="177" t="s">
        <v>9809</v>
      </c>
      <c r="X2318" s="177" t="s">
        <v>2296</v>
      </c>
      <c r="AQ2318" s="177"/>
      <c r="AT2318" s="177"/>
      <c r="AU2318" s="177"/>
      <c r="AV2318" s="177"/>
      <c r="AW2318" s="177"/>
    </row>
    <row r="2319" spans="1:49">
      <c r="A2319" s="170" t="s">
        <v>9319</v>
      </c>
      <c r="B2319" s="177" t="s">
        <v>9320</v>
      </c>
      <c r="D2319" s="177" t="s">
        <v>508</v>
      </c>
      <c r="E2319" s="170" t="s">
        <v>8717</v>
      </c>
      <c r="F2319" s="177" t="s">
        <v>9810</v>
      </c>
      <c r="H2319" s="177" t="s">
        <v>9806</v>
      </c>
      <c r="I2319" s="177" t="s">
        <v>939</v>
      </c>
      <c r="J2319" s="181" t="s">
        <v>9322</v>
      </c>
      <c r="K2319" s="181" t="s">
        <v>9322</v>
      </c>
      <c r="L2319" s="177" t="s">
        <v>2030</v>
      </c>
      <c r="M2319" s="177" t="s">
        <v>9417</v>
      </c>
      <c r="N2319" s="177" t="s">
        <v>9323</v>
      </c>
      <c r="O2319" s="177" t="s">
        <v>195</v>
      </c>
      <c r="P2319" s="177" t="s">
        <v>887</v>
      </c>
      <c r="Q2319" s="177" t="s">
        <v>1090</v>
      </c>
      <c r="R2319" s="177" t="s">
        <v>2032</v>
      </c>
      <c r="S2319" s="177" t="s">
        <v>2033</v>
      </c>
      <c r="U2319" s="177" t="s">
        <v>646</v>
      </c>
      <c r="V2319" s="177" t="s">
        <v>2034</v>
      </c>
      <c r="X2319" s="177" t="s">
        <v>2035</v>
      </c>
      <c r="Z2319" s="177" t="s">
        <v>646</v>
      </c>
      <c r="AA2319" s="177">
        <v>10280</v>
      </c>
      <c r="AC2319" s="177" t="s">
        <v>2290</v>
      </c>
      <c r="AD2319" s="177" t="s">
        <v>9811</v>
      </c>
      <c r="AE2319" s="177" t="s">
        <v>559</v>
      </c>
      <c r="AQ2319" s="177" t="s">
        <v>9427</v>
      </c>
      <c r="AT2319" s="177"/>
      <c r="AU2319" s="177"/>
      <c r="AV2319" s="177"/>
      <c r="AW2319" s="177"/>
    </row>
    <row r="2320" spans="1:49">
      <c r="A2320" s="170" t="s">
        <v>9319</v>
      </c>
      <c r="B2320" s="177" t="s">
        <v>9320</v>
      </c>
      <c r="D2320" s="177" t="s">
        <v>508</v>
      </c>
      <c r="E2320" s="170" t="s">
        <v>2763</v>
      </c>
      <c r="F2320" s="177" t="s">
        <v>9812</v>
      </c>
      <c r="I2320" s="177" t="s">
        <v>939</v>
      </c>
      <c r="J2320" s="181" t="s">
        <v>9322</v>
      </c>
      <c r="K2320" s="181" t="s">
        <v>9322</v>
      </c>
      <c r="L2320" s="177" t="s">
        <v>550</v>
      </c>
      <c r="M2320" s="177" t="s">
        <v>9323</v>
      </c>
      <c r="N2320" s="177" t="s">
        <v>9323</v>
      </c>
      <c r="O2320" s="177" t="s">
        <v>195</v>
      </c>
      <c r="P2320" s="177" t="s">
        <v>1023</v>
      </c>
      <c r="Q2320" s="177" t="s">
        <v>1090</v>
      </c>
      <c r="R2320" s="177" t="s">
        <v>600</v>
      </c>
      <c r="S2320" s="177" t="s">
        <v>601</v>
      </c>
      <c r="T2320" s="177" t="s">
        <v>8230</v>
      </c>
      <c r="U2320" s="177" t="s">
        <v>712</v>
      </c>
      <c r="V2320" s="177" t="s">
        <v>1757</v>
      </c>
      <c r="W2320" s="177" t="s">
        <v>790</v>
      </c>
      <c r="X2320" s="177" t="s">
        <v>673</v>
      </c>
      <c r="Y2320" s="177" t="s">
        <v>674</v>
      </c>
      <c r="Z2320" s="177" t="s">
        <v>712</v>
      </c>
      <c r="AA2320" s="177" t="s">
        <v>1185</v>
      </c>
      <c r="AB2320" s="170" t="s">
        <v>9712</v>
      </c>
      <c r="AC2320" s="177" t="s">
        <v>1079</v>
      </c>
      <c r="AD2320" s="177" t="s">
        <v>9813</v>
      </c>
      <c r="AE2320" s="177" t="s">
        <v>809</v>
      </c>
      <c r="AQ2320" s="177"/>
      <c r="AT2320" s="177"/>
      <c r="AU2320" s="177"/>
      <c r="AV2320" s="177"/>
      <c r="AW2320" s="177"/>
    </row>
    <row r="2321" spans="1:50">
      <c r="A2321" s="170" t="s">
        <v>9319</v>
      </c>
      <c r="B2321" s="177" t="s">
        <v>9320</v>
      </c>
      <c r="D2321" s="177" t="s">
        <v>508</v>
      </c>
      <c r="E2321" s="170" t="s">
        <v>1465</v>
      </c>
      <c r="F2321" s="177" t="s">
        <v>9814</v>
      </c>
      <c r="I2321" s="177" t="s">
        <v>939</v>
      </c>
      <c r="J2321" s="181" t="s">
        <v>9322</v>
      </c>
      <c r="K2321" s="181" t="s">
        <v>9322</v>
      </c>
      <c r="L2321" s="177" t="s">
        <v>550</v>
      </c>
      <c r="M2321" s="177" t="s">
        <v>9323</v>
      </c>
      <c r="N2321" s="177" t="s">
        <v>9323</v>
      </c>
      <c r="O2321" s="177" t="s">
        <v>195</v>
      </c>
      <c r="P2321" s="177" t="s">
        <v>9815</v>
      </c>
      <c r="Q2321" s="177" t="s">
        <v>110</v>
      </c>
      <c r="R2321" s="177" t="s">
        <v>553</v>
      </c>
      <c r="S2321" s="177" t="s">
        <v>1611</v>
      </c>
      <c r="T2321" s="177" t="s">
        <v>9816</v>
      </c>
      <c r="U2321" s="177" t="s">
        <v>646</v>
      </c>
      <c r="V2321" s="177" t="s">
        <v>5142</v>
      </c>
      <c r="X2321" s="177" t="s">
        <v>2347</v>
      </c>
      <c r="Z2321" s="177" t="s">
        <v>646</v>
      </c>
      <c r="AA2321" s="177" t="s">
        <v>9817</v>
      </c>
      <c r="AC2321" s="177" t="s">
        <v>9818</v>
      </c>
      <c r="AD2321" s="177" t="s">
        <v>9819</v>
      </c>
      <c r="AE2321" s="177" t="s">
        <v>524</v>
      </c>
      <c r="AF2321" s="177" t="s">
        <v>1049</v>
      </c>
      <c r="AG2321" s="177" t="s">
        <v>9820</v>
      </c>
      <c r="AQ2321" s="177" t="s">
        <v>9821</v>
      </c>
      <c r="AT2321" s="177"/>
      <c r="AU2321" s="177"/>
      <c r="AV2321" s="177"/>
      <c r="AW2321" s="177"/>
    </row>
    <row r="2322" spans="1:50">
      <c r="A2322" s="170" t="s">
        <v>9319</v>
      </c>
      <c r="B2322" s="177" t="s">
        <v>9320</v>
      </c>
      <c r="D2322" s="177" t="s">
        <v>508</v>
      </c>
      <c r="E2322" s="170" t="s">
        <v>9822</v>
      </c>
      <c r="F2322" s="177" t="s">
        <v>9823</v>
      </c>
      <c r="I2322" s="177" t="s">
        <v>939</v>
      </c>
      <c r="J2322" s="181" t="s">
        <v>9322</v>
      </c>
      <c r="K2322" s="181" t="s">
        <v>9322</v>
      </c>
      <c r="L2322" s="177" t="s">
        <v>550</v>
      </c>
      <c r="M2322" s="177" t="s">
        <v>9323</v>
      </c>
      <c r="N2322" s="177" t="s">
        <v>9323</v>
      </c>
      <c r="O2322" s="177" t="s">
        <v>195</v>
      </c>
      <c r="P2322" s="177" t="s">
        <v>1023</v>
      </c>
      <c r="Q2322" s="177" t="s">
        <v>9824</v>
      </c>
      <c r="R2322" s="177" t="s">
        <v>553</v>
      </c>
      <c r="S2322" s="177" t="s">
        <v>1611</v>
      </c>
      <c r="T2322" s="177" t="s">
        <v>9825</v>
      </c>
      <c r="U2322" s="177" t="s">
        <v>646</v>
      </c>
      <c r="V2322" s="177" t="s">
        <v>9379</v>
      </c>
      <c r="X2322" s="177" t="s">
        <v>2347</v>
      </c>
      <c r="Z2322" s="177" t="s">
        <v>646</v>
      </c>
      <c r="AA2322" s="177" t="s">
        <v>6220</v>
      </c>
      <c r="AC2322" s="177" t="s">
        <v>9818</v>
      </c>
      <c r="AD2322" s="177" t="s">
        <v>9826</v>
      </c>
      <c r="AE2322" s="177" t="s">
        <v>524</v>
      </c>
      <c r="AF2322" s="177" t="s">
        <v>1049</v>
      </c>
      <c r="AG2322" s="177" t="s">
        <v>9820</v>
      </c>
      <c r="AQ2322" s="177" t="s">
        <v>9821</v>
      </c>
      <c r="AT2322" s="177"/>
      <c r="AU2322" s="177"/>
      <c r="AV2322" s="177"/>
      <c r="AW2322" s="177"/>
    </row>
    <row r="2323" spans="1:50">
      <c r="A2323" s="170" t="s">
        <v>9319</v>
      </c>
      <c r="B2323" s="177" t="s">
        <v>9320</v>
      </c>
      <c r="D2323" s="177" t="s">
        <v>508</v>
      </c>
      <c r="E2323" s="170" t="s">
        <v>5736</v>
      </c>
      <c r="F2323" s="177" t="s">
        <v>9827</v>
      </c>
      <c r="I2323" s="177" t="s">
        <v>939</v>
      </c>
      <c r="J2323" s="181" t="s">
        <v>9322</v>
      </c>
      <c r="K2323" s="181" t="s">
        <v>9322</v>
      </c>
      <c r="L2323" s="177" t="s">
        <v>550</v>
      </c>
      <c r="M2323" s="177" t="s">
        <v>9323</v>
      </c>
      <c r="N2323" s="177" t="s">
        <v>9323</v>
      </c>
      <c r="O2323" s="177" t="s">
        <v>195</v>
      </c>
      <c r="P2323" s="177" t="s">
        <v>589</v>
      </c>
      <c r="Q2323" s="177" t="s">
        <v>110</v>
      </c>
      <c r="R2323" s="177" t="s">
        <v>553</v>
      </c>
      <c r="S2323" s="177" t="s">
        <v>1611</v>
      </c>
      <c r="T2323" s="177" t="s">
        <v>9828</v>
      </c>
      <c r="U2323" s="177" t="s">
        <v>646</v>
      </c>
      <c r="V2323" s="177" t="s">
        <v>8297</v>
      </c>
      <c r="W2323" s="177" t="s">
        <v>1560</v>
      </c>
      <c r="X2323" s="177" t="s">
        <v>2347</v>
      </c>
      <c r="Z2323" s="177" t="s">
        <v>646</v>
      </c>
      <c r="AA2323" s="177" t="s">
        <v>9829</v>
      </c>
      <c r="AB2323" s="177" t="s">
        <v>1045</v>
      </c>
      <c r="AC2323" s="177" t="s">
        <v>9830</v>
      </c>
      <c r="AD2323" s="177" t="s">
        <v>9831</v>
      </c>
      <c r="AE2323" s="177" t="s">
        <v>618</v>
      </c>
      <c r="AF2323" s="177" t="s">
        <v>1049</v>
      </c>
      <c r="AG2323" s="177" t="s">
        <v>9832</v>
      </c>
      <c r="AQ2323" s="177" t="s">
        <v>9833</v>
      </c>
      <c r="AT2323" s="177"/>
      <c r="AU2323" s="177"/>
      <c r="AV2323" s="177"/>
      <c r="AW2323" s="177"/>
    </row>
    <row r="2324" spans="1:50">
      <c r="A2324" s="170" t="s">
        <v>9319</v>
      </c>
      <c r="B2324" s="177" t="s">
        <v>9320</v>
      </c>
      <c r="D2324" s="177" t="s">
        <v>508</v>
      </c>
      <c r="E2324" s="170" t="s">
        <v>7360</v>
      </c>
      <c r="F2324" s="177" t="s">
        <v>9834</v>
      </c>
      <c r="I2324" s="177" t="s">
        <v>939</v>
      </c>
      <c r="J2324" s="181" t="s">
        <v>9322</v>
      </c>
      <c r="K2324" s="181" t="s">
        <v>9322</v>
      </c>
      <c r="L2324" s="177" t="s">
        <v>550</v>
      </c>
      <c r="M2324" s="177" t="s">
        <v>9323</v>
      </c>
      <c r="N2324" s="177" t="s">
        <v>9323</v>
      </c>
      <c r="O2324" s="177" t="s">
        <v>110</v>
      </c>
      <c r="R2324" s="177" t="s">
        <v>565</v>
      </c>
      <c r="S2324" s="177" t="s">
        <v>921</v>
      </c>
      <c r="T2324" s="177" t="s">
        <v>9835</v>
      </c>
      <c r="U2324" s="177" t="s">
        <v>3317</v>
      </c>
      <c r="V2324" s="177" t="s">
        <v>9836</v>
      </c>
      <c r="W2324" s="177" t="s">
        <v>1904</v>
      </c>
      <c r="X2324" s="177" t="s">
        <v>3317</v>
      </c>
      <c r="Y2324" s="177" t="s">
        <v>9837</v>
      </c>
      <c r="Z2324" s="177" t="s">
        <v>1904</v>
      </c>
      <c r="AA2324" s="177" t="s">
        <v>1964</v>
      </c>
      <c r="AB2324" s="177" t="s">
        <v>9838</v>
      </c>
      <c r="AC2324" s="177" t="s">
        <v>870</v>
      </c>
      <c r="AG2324" s="177" t="s">
        <v>3244</v>
      </c>
      <c r="AH2324" s="177" t="s">
        <v>9839</v>
      </c>
      <c r="AI2324" s="177" t="s">
        <v>1064</v>
      </c>
      <c r="AM2324" s="177" t="s">
        <v>2233</v>
      </c>
      <c r="AN2324" s="177" t="s">
        <v>9840</v>
      </c>
      <c r="AO2324" s="177" t="s">
        <v>1034</v>
      </c>
      <c r="AP2324" s="177" t="s">
        <v>2267</v>
      </c>
      <c r="AQ2324" s="177"/>
      <c r="AT2324" s="177" t="s">
        <v>9841</v>
      </c>
      <c r="AU2324" s="177" t="s">
        <v>809</v>
      </c>
      <c r="AV2324" s="177" t="s">
        <v>1854</v>
      </c>
      <c r="AW2324" s="177" t="s">
        <v>9842</v>
      </c>
      <c r="AX2324" s="177" t="s">
        <v>559</v>
      </c>
    </row>
    <row r="2325" spans="1:50">
      <c r="A2325" s="170" t="s">
        <v>9319</v>
      </c>
      <c r="B2325" s="177" t="s">
        <v>9320</v>
      </c>
      <c r="D2325" s="177" t="s">
        <v>508</v>
      </c>
      <c r="E2325" s="170" t="s">
        <v>9843</v>
      </c>
      <c r="F2325" s="177" t="s">
        <v>9844</v>
      </c>
      <c r="I2325" s="177" t="s">
        <v>939</v>
      </c>
      <c r="J2325" s="181" t="s">
        <v>9322</v>
      </c>
      <c r="K2325" s="181" t="s">
        <v>9322</v>
      </c>
      <c r="L2325" s="177" t="s">
        <v>550</v>
      </c>
      <c r="M2325" s="177" t="s">
        <v>9323</v>
      </c>
      <c r="N2325" s="177" t="s">
        <v>9323</v>
      </c>
      <c r="O2325" s="177" t="s">
        <v>195</v>
      </c>
      <c r="P2325" s="177" t="s">
        <v>9815</v>
      </c>
      <c r="Q2325" s="177" t="s">
        <v>9845</v>
      </c>
      <c r="R2325" s="177" t="s">
        <v>553</v>
      </c>
      <c r="S2325" s="177" t="s">
        <v>1611</v>
      </c>
      <c r="T2325" s="177" t="s">
        <v>9846</v>
      </c>
      <c r="U2325" s="177" t="s">
        <v>646</v>
      </c>
      <c r="V2325" s="177" t="s">
        <v>5142</v>
      </c>
      <c r="X2325" s="177" t="s">
        <v>2347</v>
      </c>
      <c r="Z2325" s="177" t="s">
        <v>646</v>
      </c>
      <c r="AA2325" s="177" t="s">
        <v>9817</v>
      </c>
      <c r="AC2325" s="177" t="s">
        <v>1258</v>
      </c>
      <c r="AD2325" s="177" t="s">
        <v>9847</v>
      </c>
      <c r="AE2325" s="177" t="s">
        <v>524</v>
      </c>
      <c r="AF2325" s="177" t="s">
        <v>1049</v>
      </c>
      <c r="AG2325" s="177" t="s">
        <v>9820</v>
      </c>
      <c r="AQ2325" s="177"/>
      <c r="AT2325" s="177"/>
      <c r="AU2325" s="177"/>
      <c r="AV2325" s="177"/>
      <c r="AW2325" s="177"/>
    </row>
    <row r="2326" spans="1:50">
      <c r="A2326" s="170" t="s">
        <v>9319</v>
      </c>
      <c r="B2326" s="177" t="s">
        <v>9320</v>
      </c>
      <c r="D2326" s="177" t="s">
        <v>508</v>
      </c>
      <c r="E2326" s="170" t="s">
        <v>7363</v>
      </c>
      <c r="F2326" s="177" t="s">
        <v>9848</v>
      </c>
      <c r="I2326" s="177" t="s">
        <v>939</v>
      </c>
      <c r="J2326" s="181" t="s">
        <v>9322</v>
      </c>
      <c r="K2326" s="181" t="s">
        <v>9322</v>
      </c>
      <c r="L2326" s="177" t="s">
        <v>550</v>
      </c>
      <c r="M2326" s="177" t="s">
        <v>9323</v>
      </c>
      <c r="N2326" s="177" t="s">
        <v>9323</v>
      </c>
      <c r="O2326" s="177" t="s">
        <v>195</v>
      </c>
      <c r="P2326" s="177" t="s">
        <v>589</v>
      </c>
      <c r="Q2326" s="177" t="s">
        <v>110</v>
      </c>
      <c r="R2326" s="177" t="s">
        <v>553</v>
      </c>
      <c r="S2326" s="177" t="s">
        <v>1611</v>
      </c>
      <c r="T2326" s="177" t="s">
        <v>9849</v>
      </c>
      <c r="U2326" s="177" t="s">
        <v>646</v>
      </c>
      <c r="V2326" s="177" t="s">
        <v>5591</v>
      </c>
      <c r="W2326" s="177" t="s">
        <v>648</v>
      </c>
      <c r="X2326" s="177" t="s">
        <v>2347</v>
      </c>
      <c r="Z2326" s="177" t="s">
        <v>646</v>
      </c>
      <c r="AA2326" s="177" t="s">
        <v>9850</v>
      </c>
      <c r="AB2326" s="177" t="s">
        <v>1045</v>
      </c>
      <c r="AC2326" s="177" t="s">
        <v>9830</v>
      </c>
      <c r="AD2326" s="177" t="s">
        <v>9851</v>
      </c>
      <c r="AE2326" s="177" t="s">
        <v>618</v>
      </c>
      <c r="AF2326" s="177" t="s">
        <v>1049</v>
      </c>
      <c r="AG2326" s="177" t="s">
        <v>9832</v>
      </c>
      <c r="AQ2326" s="177" t="s">
        <v>9833</v>
      </c>
      <c r="AT2326" s="177"/>
      <c r="AU2326" s="177"/>
      <c r="AV2326" s="177"/>
      <c r="AW2326" s="177"/>
    </row>
    <row r="2327" spans="1:50">
      <c r="A2327" s="170" t="s">
        <v>9319</v>
      </c>
      <c r="B2327" s="177" t="s">
        <v>9320</v>
      </c>
      <c r="D2327" s="177" t="s">
        <v>508</v>
      </c>
      <c r="E2327" s="170" t="s">
        <v>702</v>
      </c>
      <c r="F2327" s="183" t="s">
        <v>33463</v>
      </c>
      <c r="I2327" s="177" t="s">
        <v>939</v>
      </c>
      <c r="J2327" s="181" t="s">
        <v>9322</v>
      </c>
      <c r="K2327" s="181" t="s">
        <v>9322</v>
      </c>
      <c r="L2327" s="177" t="s">
        <v>7661</v>
      </c>
      <c r="N2327" s="177" t="s">
        <v>9323</v>
      </c>
      <c r="O2327" s="177" t="s">
        <v>110</v>
      </c>
      <c r="R2327" s="177" t="s">
        <v>565</v>
      </c>
      <c r="AQ2327" s="177" t="s">
        <v>769</v>
      </c>
      <c r="AT2327" s="177"/>
      <c r="AU2327" s="177"/>
      <c r="AV2327" s="177"/>
      <c r="AW2327" s="177"/>
    </row>
    <row r="2328" spans="1:50">
      <c r="A2328" s="170" t="s">
        <v>9319</v>
      </c>
      <c r="B2328" s="177" t="s">
        <v>9320</v>
      </c>
      <c r="D2328" s="177" t="s">
        <v>508</v>
      </c>
      <c r="F2328" s="177" t="s">
        <v>9852</v>
      </c>
      <c r="I2328" s="177" t="s">
        <v>939</v>
      </c>
      <c r="J2328" s="181" t="s">
        <v>9322</v>
      </c>
      <c r="K2328" s="181" t="s">
        <v>9322</v>
      </c>
      <c r="L2328" s="177" t="s">
        <v>2030</v>
      </c>
      <c r="M2328" s="177" t="s">
        <v>9417</v>
      </c>
      <c r="N2328" s="177" t="s">
        <v>9323</v>
      </c>
      <c r="O2328" s="177" t="s">
        <v>75</v>
      </c>
      <c r="R2328" s="177" t="s">
        <v>5771</v>
      </c>
      <c r="S2328" s="177" t="s">
        <v>5772</v>
      </c>
      <c r="U2328" s="177" t="s">
        <v>718</v>
      </c>
      <c r="V2328" s="177" t="s">
        <v>1122</v>
      </c>
      <c r="W2328" s="177" t="s">
        <v>9853</v>
      </c>
      <c r="X2328" s="177" t="s">
        <v>9854</v>
      </c>
      <c r="Y2328" s="177" t="s">
        <v>9855</v>
      </c>
      <c r="Z2328" s="177" t="s">
        <v>9853</v>
      </c>
      <c r="AA2328" s="177" t="s">
        <v>9854</v>
      </c>
      <c r="AB2328" s="177" t="s">
        <v>9855</v>
      </c>
      <c r="AC2328" s="177" t="s">
        <v>9853</v>
      </c>
      <c r="AD2328" s="177" t="s">
        <v>9854</v>
      </c>
      <c r="AE2328" s="177" t="s">
        <v>9855</v>
      </c>
      <c r="AF2328" s="177" t="s">
        <v>9853</v>
      </c>
      <c r="AG2328" s="177" t="s">
        <v>9854</v>
      </c>
      <c r="AH2328" s="177" t="s">
        <v>9855</v>
      </c>
      <c r="AI2328" s="177" t="s">
        <v>9853</v>
      </c>
      <c r="AJ2328" s="177" t="s">
        <v>9854</v>
      </c>
      <c r="AK2328" s="177" t="s">
        <v>9855</v>
      </c>
      <c r="AL2328" s="177" t="s">
        <v>9853</v>
      </c>
      <c r="AM2328" s="177" t="s">
        <v>9854</v>
      </c>
      <c r="AN2328" s="177" t="s">
        <v>9855</v>
      </c>
      <c r="AO2328" s="177" t="s">
        <v>9853</v>
      </c>
      <c r="AP2328" s="177" t="s">
        <v>9854</v>
      </c>
      <c r="AQ2328" s="177" t="s">
        <v>9516</v>
      </c>
      <c r="AT2328" s="177" t="s">
        <v>9855</v>
      </c>
      <c r="AU2328" s="177"/>
      <c r="AV2328" s="177"/>
      <c r="AW2328" s="177"/>
    </row>
    <row r="2329" spans="1:50">
      <c r="A2329" s="170" t="s">
        <v>9319</v>
      </c>
      <c r="B2329" s="177" t="s">
        <v>9320</v>
      </c>
      <c r="D2329" s="177" t="s">
        <v>508</v>
      </c>
      <c r="F2329" s="177" t="s">
        <v>9856</v>
      </c>
      <c r="I2329" s="177" t="s">
        <v>939</v>
      </c>
      <c r="J2329" s="181" t="s">
        <v>9322</v>
      </c>
      <c r="K2329" s="181" t="s">
        <v>9322</v>
      </c>
      <c r="L2329" s="177" t="s">
        <v>2030</v>
      </c>
      <c r="M2329" s="177" t="s">
        <v>9417</v>
      </c>
      <c r="N2329" s="177" t="s">
        <v>9323</v>
      </c>
      <c r="O2329" s="177" t="s">
        <v>75</v>
      </c>
      <c r="R2329" s="177" t="s">
        <v>5771</v>
      </c>
      <c r="S2329" s="177" t="s">
        <v>5772</v>
      </c>
      <c r="U2329" s="177" t="s">
        <v>718</v>
      </c>
      <c r="V2329" s="177" t="s">
        <v>1122</v>
      </c>
      <c r="W2329" s="177" t="s">
        <v>9853</v>
      </c>
      <c r="X2329" s="177" t="s">
        <v>9854</v>
      </c>
      <c r="Y2329" s="177" t="s">
        <v>9855</v>
      </c>
      <c r="Z2329" s="177" t="s">
        <v>9853</v>
      </c>
      <c r="AA2329" s="177" t="s">
        <v>9854</v>
      </c>
      <c r="AB2329" s="177" t="s">
        <v>9855</v>
      </c>
      <c r="AC2329" s="177" t="s">
        <v>9853</v>
      </c>
      <c r="AD2329" s="177" t="s">
        <v>9854</v>
      </c>
      <c r="AE2329" s="177" t="s">
        <v>9855</v>
      </c>
      <c r="AF2329" s="177" t="s">
        <v>9853</v>
      </c>
      <c r="AG2329" s="177" t="s">
        <v>9854</v>
      </c>
      <c r="AH2329" s="177" t="s">
        <v>9855</v>
      </c>
      <c r="AI2329" s="177" t="s">
        <v>9853</v>
      </c>
      <c r="AJ2329" s="177" t="s">
        <v>9854</v>
      </c>
      <c r="AK2329" s="177" t="s">
        <v>9855</v>
      </c>
      <c r="AL2329" s="177" t="s">
        <v>9853</v>
      </c>
      <c r="AM2329" s="177" t="s">
        <v>9854</v>
      </c>
      <c r="AN2329" s="177" t="s">
        <v>9855</v>
      </c>
      <c r="AO2329" s="177" t="s">
        <v>9853</v>
      </c>
      <c r="AP2329" s="177" t="s">
        <v>9854</v>
      </c>
      <c r="AQ2329" s="177" t="s">
        <v>2301</v>
      </c>
      <c r="AT2329" s="177" t="s">
        <v>9855</v>
      </c>
      <c r="AU2329" s="177"/>
      <c r="AV2329" s="177"/>
      <c r="AW2329" s="177"/>
    </row>
    <row r="2330" spans="1:50">
      <c r="A2330" s="170" t="s">
        <v>9319</v>
      </c>
      <c r="B2330" s="177" t="s">
        <v>9320</v>
      </c>
      <c r="D2330" s="177" t="s">
        <v>508</v>
      </c>
      <c r="F2330" s="177" t="s">
        <v>9857</v>
      </c>
      <c r="I2330" s="177" t="s">
        <v>939</v>
      </c>
      <c r="J2330" s="181" t="s">
        <v>9322</v>
      </c>
      <c r="K2330" s="181" t="s">
        <v>9322</v>
      </c>
      <c r="L2330" s="177" t="s">
        <v>2030</v>
      </c>
      <c r="M2330" s="177" t="s">
        <v>9417</v>
      </c>
      <c r="N2330" s="177" t="s">
        <v>9323</v>
      </c>
      <c r="O2330" s="177" t="s">
        <v>75</v>
      </c>
      <c r="R2330" s="177" t="s">
        <v>5771</v>
      </c>
      <c r="S2330" s="177" t="s">
        <v>5772</v>
      </c>
      <c r="U2330" s="177" t="s">
        <v>718</v>
      </c>
      <c r="V2330" s="177" t="s">
        <v>1122</v>
      </c>
      <c r="W2330" s="177" t="s">
        <v>9853</v>
      </c>
      <c r="X2330" s="177" t="s">
        <v>9854</v>
      </c>
      <c r="Y2330" s="177" t="s">
        <v>9855</v>
      </c>
      <c r="Z2330" s="177" t="s">
        <v>9853</v>
      </c>
      <c r="AA2330" s="177" t="s">
        <v>9854</v>
      </c>
      <c r="AB2330" s="177" t="s">
        <v>9855</v>
      </c>
      <c r="AC2330" s="177" t="s">
        <v>9853</v>
      </c>
      <c r="AD2330" s="177" t="s">
        <v>9854</v>
      </c>
      <c r="AE2330" s="177" t="s">
        <v>9855</v>
      </c>
      <c r="AF2330" s="177" t="s">
        <v>9853</v>
      </c>
      <c r="AG2330" s="177" t="s">
        <v>9854</v>
      </c>
      <c r="AH2330" s="177" t="s">
        <v>9855</v>
      </c>
      <c r="AI2330" s="177" t="s">
        <v>9853</v>
      </c>
      <c r="AJ2330" s="177" t="s">
        <v>9854</v>
      </c>
      <c r="AK2330" s="177" t="s">
        <v>9855</v>
      </c>
      <c r="AL2330" s="177" t="s">
        <v>9853</v>
      </c>
      <c r="AM2330" s="177" t="s">
        <v>9854</v>
      </c>
      <c r="AN2330" s="177" t="s">
        <v>9855</v>
      </c>
      <c r="AO2330" s="177" t="s">
        <v>9853</v>
      </c>
      <c r="AP2330" s="177" t="s">
        <v>9854</v>
      </c>
      <c r="AQ2330" s="177" t="s">
        <v>2301</v>
      </c>
      <c r="AT2330" s="177" t="s">
        <v>9855</v>
      </c>
      <c r="AU2330" s="177"/>
      <c r="AV2330" s="177"/>
      <c r="AW2330" s="177"/>
    </row>
    <row r="2331" spans="1:50">
      <c r="A2331" s="170" t="s">
        <v>9319</v>
      </c>
      <c r="B2331" s="177" t="s">
        <v>9320</v>
      </c>
      <c r="D2331" s="177" t="s">
        <v>508</v>
      </c>
      <c r="F2331" s="177" t="s">
        <v>9858</v>
      </c>
      <c r="I2331" s="177" t="s">
        <v>939</v>
      </c>
      <c r="J2331" s="181" t="s">
        <v>9322</v>
      </c>
      <c r="K2331" s="181" t="s">
        <v>9322</v>
      </c>
      <c r="L2331" s="177" t="s">
        <v>2030</v>
      </c>
      <c r="M2331" s="177" t="s">
        <v>9417</v>
      </c>
      <c r="N2331" s="177" t="s">
        <v>9323</v>
      </c>
      <c r="O2331" s="177" t="s">
        <v>75</v>
      </c>
      <c r="R2331" s="177" t="s">
        <v>5771</v>
      </c>
      <c r="S2331" s="177" t="s">
        <v>5772</v>
      </c>
      <c r="U2331" s="177" t="s">
        <v>718</v>
      </c>
      <c r="V2331" s="177" t="s">
        <v>1122</v>
      </c>
      <c r="W2331" s="177" t="s">
        <v>9853</v>
      </c>
      <c r="X2331" s="177" t="s">
        <v>9854</v>
      </c>
      <c r="Y2331" s="177" t="s">
        <v>9855</v>
      </c>
      <c r="Z2331" s="177" t="s">
        <v>9853</v>
      </c>
      <c r="AA2331" s="177" t="s">
        <v>9854</v>
      </c>
      <c r="AB2331" s="177" t="s">
        <v>9855</v>
      </c>
      <c r="AC2331" s="177" t="s">
        <v>9853</v>
      </c>
      <c r="AD2331" s="177" t="s">
        <v>9854</v>
      </c>
      <c r="AE2331" s="177" t="s">
        <v>9855</v>
      </c>
      <c r="AF2331" s="177" t="s">
        <v>9853</v>
      </c>
      <c r="AG2331" s="177" t="s">
        <v>9854</v>
      </c>
      <c r="AH2331" s="177" t="s">
        <v>9855</v>
      </c>
      <c r="AI2331" s="177" t="s">
        <v>9853</v>
      </c>
      <c r="AJ2331" s="177" t="s">
        <v>9854</v>
      </c>
      <c r="AK2331" s="177" t="s">
        <v>9855</v>
      </c>
      <c r="AL2331" s="177" t="s">
        <v>9853</v>
      </c>
      <c r="AM2331" s="177" t="s">
        <v>9854</v>
      </c>
      <c r="AN2331" s="177" t="s">
        <v>9855</v>
      </c>
      <c r="AO2331" s="177" t="s">
        <v>9853</v>
      </c>
      <c r="AP2331" s="177" t="s">
        <v>9854</v>
      </c>
      <c r="AQ2331" s="177" t="s">
        <v>2301</v>
      </c>
      <c r="AT2331" s="177" t="s">
        <v>9855</v>
      </c>
      <c r="AU2331" s="177"/>
      <c r="AV2331" s="177"/>
      <c r="AW2331" s="177"/>
    </row>
    <row r="2332" spans="1:50">
      <c r="A2332" s="170" t="s">
        <v>9319</v>
      </c>
      <c r="B2332" s="177" t="s">
        <v>9320</v>
      </c>
      <c r="C2332" s="177" t="s">
        <v>1564</v>
      </c>
      <c r="D2332" s="177" t="s">
        <v>508</v>
      </c>
      <c r="E2332" s="191" t="s">
        <v>587</v>
      </c>
      <c r="F2332" s="177" t="s">
        <v>9859</v>
      </c>
      <c r="I2332" s="177" t="s">
        <v>1913</v>
      </c>
      <c r="J2332" s="181" t="s">
        <v>512</v>
      </c>
      <c r="K2332" s="178" t="s">
        <v>512</v>
      </c>
      <c r="L2332" s="177" t="s">
        <v>550</v>
      </c>
      <c r="M2332" s="177" t="s">
        <v>9860</v>
      </c>
      <c r="N2332" s="177" t="s">
        <v>9860</v>
      </c>
      <c r="O2332" s="177" t="s">
        <v>110</v>
      </c>
      <c r="R2332" s="177" t="s">
        <v>565</v>
      </c>
      <c r="S2332" s="177" t="s">
        <v>7735</v>
      </c>
      <c r="AQ2332" s="177"/>
      <c r="AT2332" s="177"/>
      <c r="AU2332" s="177"/>
      <c r="AV2332" s="177"/>
      <c r="AW2332" s="177"/>
    </row>
    <row r="2333" spans="1:50">
      <c r="A2333" s="170"/>
      <c r="B2333" s="177" t="s">
        <v>9861</v>
      </c>
      <c r="D2333" s="177" t="s">
        <v>508</v>
      </c>
      <c r="F2333" s="177" t="s">
        <v>9862</v>
      </c>
      <c r="I2333" s="177" t="s">
        <v>1913</v>
      </c>
      <c r="J2333" s="181" t="s">
        <v>512</v>
      </c>
      <c r="K2333" s="178" t="s">
        <v>512</v>
      </c>
      <c r="L2333" s="177" t="s">
        <v>901</v>
      </c>
      <c r="O2333" s="177" t="s">
        <v>324</v>
      </c>
      <c r="R2333" s="177" t="s">
        <v>7687</v>
      </c>
      <c r="S2333" s="177" t="s">
        <v>9863</v>
      </c>
      <c r="U2333" s="177" t="s">
        <v>9863</v>
      </c>
      <c r="AQ2333" s="177"/>
      <c r="AT2333" s="177"/>
      <c r="AU2333" s="177"/>
      <c r="AV2333" s="177"/>
      <c r="AW2333" s="177"/>
    </row>
    <row r="2334" spans="1:50">
      <c r="A2334" s="170"/>
      <c r="B2334" s="177" t="s">
        <v>9861</v>
      </c>
      <c r="D2334" s="177" t="s">
        <v>508</v>
      </c>
      <c r="F2334" s="177" t="s">
        <v>9864</v>
      </c>
      <c r="I2334" s="177" t="s">
        <v>1913</v>
      </c>
      <c r="J2334" s="181" t="s">
        <v>512</v>
      </c>
      <c r="K2334" s="178" t="s">
        <v>512</v>
      </c>
      <c r="L2334" s="177" t="s">
        <v>901</v>
      </c>
      <c r="O2334" s="177" t="s">
        <v>324</v>
      </c>
      <c r="R2334" s="177" t="s">
        <v>7687</v>
      </c>
      <c r="S2334" s="177" t="s">
        <v>9863</v>
      </c>
      <c r="U2334" s="177" t="s">
        <v>9863</v>
      </c>
      <c r="AQ2334" s="177"/>
      <c r="AT2334" s="177"/>
      <c r="AU2334" s="177"/>
      <c r="AV2334" s="177"/>
      <c r="AW2334" s="177"/>
    </row>
    <row r="2335" spans="1:50">
      <c r="A2335" s="170"/>
      <c r="B2335" s="177" t="s">
        <v>9861</v>
      </c>
      <c r="D2335" s="177" t="s">
        <v>508</v>
      </c>
      <c r="F2335" s="177" t="s">
        <v>9865</v>
      </c>
      <c r="I2335" s="177" t="s">
        <v>1913</v>
      </c>
      <c r="J2335" s="181" t="s">
        <v>512</v>
      </c>
      <c r="K2335" s="178" t="s">
        <v>512</v>
      </c>
      <c r="L2335" s="177" t="s">
        <v>901</v>
      </c>
      <c r="O2335" s="177" t="s">
        <v>324</v>
      </c>
      <c r="R2335" s="177" t="s">
        <v>7687</v>
      </c>
      <c r="S2335" s="177" t="s">
        <v>9863</v>
      </c>
      <c r="U2335" s="177" t="s">
        <v>9863</v>
      </c>
      <c r="AQ2335" s="177"/>
      <c r="AT2335" s="177"/>
      <c r="AU2335" s="177"/>
      <c r="AV2335" s="177"/>
      <c r="AW2335" s="177"/>
    </row>
    <row r="2336" spans="1:50">
      <c r="A2336" s="170"/>
      <c r="B2336" s="177" t="s">
        <v>9861</v>
      </c>
      <c r="D2336" s="177" t="s">
        <v>508</v>
      </c>
      <c r="F2336" s="177" t="s">
        <v>9866</v>
      </c>
      <c r="I2336" s="177" t="s">
        <v>1913</v>
      </c>
      <c r="J2336" s="181" t="s">
        <v>512</v>
      </c>
      <c r="K2336" s="178" t="s">
        <v>512</v>
      </c>
      <c r="L2336" s="177" t="s">
        <v>901</v>
      </c>
      <c r="O2336" s="177" t="s">
        <v>324</v>
      </c>
      <c r="R2336" s="177" t="s">
        <v>7687</v>
      </c>
      <c r="S2336" s="177" t="s">
        <v>9863</v>
      </c>
      <c r="U2336" s="177" t="s">
        <v>9863</v>
      </c>
      <c r="AQ2336" s="177"/>
      <c r="AT2336" s="177"/>
      <c r="AU2336" s="177"/>
      <c r="AV2336" s="177"/>
      <c r="AW2336" s="177"/>
    </row>
    <row r="2337" spans="1:68">
      <c r="A2337" s="170"/>
      <c r="B2337" s="177" t="s">
        <v>9867</v>
      </c>
      <c r="D2337" s="177" t="s">
        <v>508</v>
      </c>
      <c r="E2337" s="177" t="s">
        <v>740</v>
      </c>
      <c r="F2337" s="177" t="s">
        <v>9868</v>
      </c>
      <c r="I2337" s="177" t="s">
        <v>1609</v>
      </c>
      <c r="J2337" s="181" t="e">
        <v>#N/A</v>
      </c>
      <c r="K2337" s="178" t="e">
        <v>#N/A</v>
      </c>
      <c r="L2337" s="177" t="s">
        <v>550</v>
      </c>
      <c r="M2337" s="177" t="s">
        <v>9869</v>
      </c>
      <c r="N2337" s="177" t="s">
        <v>9869</v>
      </c>
      <c r="O2337" s="177" t="s">
        <v>195</v>
      </c>
      <c r="R2337" s="177" t="s">
        <v>600</v>
      </c>
      <c r="S2337" s="177" t="s">
        <v>601</v>
      </c>
      <c r="T2337" s="177" t="s">
        <v>1336</v>
      </c>
      <c r="U2337" s="177" t="s">
        <v>555</v>
      </c>
      <c r="V2337" s="177" t="s">
        <v>655</v>
      </c>
      <c r="X2337" s="177" t="s">
        <v>673</v>
      </c>
      <c r="Y2337" s="177" t="s">
        <v>674</v>
      </c>
      <c r="Z2337" s="177" t="s">
        <v>555</v>
      </c>
      <c r="AA2337" s="177" t="s">
        <v>6318</v>
      </c>
      <c r="AB2337" s="177" t="s">
        <v>751</v>
      </c>
      <c r="AC2337" s="177" t="s">
        <v>3011</v>
      </c>
      <c r="AD2337" s="177" t="s">
        <v>9870</v>
      </c>
      <c r="AE2337" s="177" t="s">
        <v>526</v>
      </c>
      <c r="AQ2337" s="177"/>
      <c r="AT2337" s="177"/>
      <c r="AU2337" s="177"/>
      <c r="AV2337" s="177"/>
      <c r="AW2337" s="177"/>
    </row>
    <row r="2338" spans="1:68">
      <c r="A2338" s="170"/>
      <c r="B2338" s="177" t="s">
        <v>9871</v>
      </c>
      <c r="D2338" s="177" t="s">
        <v>508</v>
      </c>
      <c r="F2338" s="177" t="s">
        <v>9872</v>
      </c>
      <c r="I2338" s="177" t="s">
        <v>2541</v>
      </c>
      <c r="J2338" s="181" t="s">
        <v>512</v>
      </c>
      <c r="K2338" s="178" t="s">
        <v>512</v>
      </c>
      <c r="L2338" s="177" t="s">
        <v>550</v>
      </c>
      <c r="M2338" s="177" t="s">
        <v>9873</v>
      </c>
      <c r="N2338" s="177" t="s">
        <v>9873</v>
      </c>
      <c r="O2338" s="177" t="s">
        <v>110</v>
      </c>
      <c r="R2338" s="177" t="s">
        <v>565</v>
      </c>
      <c r="S2338" s="177" t="s">
        <v>3392</v>
      </c>
      <c r="AQ2338" s="177" t="s">
        <v>9874</v>
      </c>
      <c r="AT2338" s="177"/>
      <c r="AU2338" s="177"/>
      <c r="AV2338" s="177"/>
      <c r="AW2338" s="177"/>
    </row>
    <row r="2339" spans="1:68">
      <c r="A2339" s="170"/>
      <c r="B2339" s="177" t="s">
        <v>9875</v>
      </c>
      <c r="D2339" s="177" t="s">
        <v>508</v>
      </c>
      <c r="F2339" s="177" t="s">
        <v>9876</v>
      </c>
      <c r="I2339" s="177" t="s">
        <v>531</v>
      </c>
      <c r="J2339" s="181" t="s">
        <v>512</v>
      </c>
      <c r="K2339" s="178" t="s">
        <v>512</v>
      </c>
      <c r="L2339" s="177" t="s">
        <v>513</v>
      </c>
      <c r="M2339" s="177" t="s">
        <v>9877</v>
      </c>
      <c r="N2339" s="177" t="s">
        <v>9877</v>
      </c>
      <c r="O2339" s="177" t="s">
        <v>195</v>
      </c>
      <c r="R2339" s="177" t="s">
        <v>688</v>
      </c>
      <c r="S2339" s="177" t="s">
        <v>763</v>
      </c>
      <c r="U2339" s="177" t="s">
        <v>579</v>
      </c>
      <c r="V2339" s="177" t="s">
        <v>1061</v>
      </c>
      <c r="Z2339" s="177" t="s">
        <v>579</v>
      </c>
      <c r="AC2339" s="177" t="s">
        <v>9878</v>
      </c>
      <c r="AD2339" s="177" t="s">
        <v>9879</v>
      </c>
      <c r="AE2339" s="177" t="s">
        <v>583</v>
      </c>
      <c r="AQ2339" s="177"/>
      <c r="AT2339" s="177"/>
      <c r="AU2339" s="177"/>
      <c r="AV2339" s="177"/>
      <c r="AW2339" s="177"/>
    </row>
    <row r="2340" spans="1:68">
      <c r="A2340" s="170"/>
      <c r="B2340" s="177" t="s">
        <v>9875</v>
      </c>
      <c r="D2340" s="177" t="s">
        <v>508</v>
      </c>
      <c r="F2340" s="177" t="s">
        <v>9880</v>
      </c>
      <c r="I2340" s="177" t="s">
        <v>531</v>
      </c>
      <c r="J2340" s="181" t="s">
        <v>512</v>
      </c>
      <c r="K2340" s="178" t="s">
        <v>512</v>
      </c>
      <c r="L2340" s="177" t="s">
        <v>513</v>
      </c>
      <c r="M2340" s="177" t="s">
        <v>9877</v>
      </c>
      <c r="N2340" s="177" t="s">
        <v>9877</v>
      </c>
      <c r="O2340" s="177" t="s">
        <v>437</v>
      </c>
      <c r="P2340" s="177" t="s">
        <v>533</v>
      </c>
      <c r="Q2340" s="177" t="s">
        <v>534</v>
      </c>
      <c r="R2340" s="177" t="s">
        <v>533</v>
      </c>
      <c r="S2340" s="177" t="s">
        <v>534</v>
      </c>
      <c r="U2340" s="177" t="s">
        <v>535</v>
      </c>
      <c r="V2340" s="177" t="s">
        <v>713</v>
      </c>
      <c r="W2340" s="177" t="s">
        <v>995</v>
      </c>
      <c r="X2340" s="177" t="s">
        <v>9881</v>
      </c>
      <c r="Y2340" s="177" t="s">
        <v>5519</v>
      </c>
      <c r="Z2340" s="177" t="s">
        <v>9882</v>
      </c>
      <c r="AA2340" s="177" t="s">
        <v>524</v>
      </c>
      <c r="AB2340" s="177" t="s">
        <v>5519</v>
      </c>
      <c r="AC2340" s="177" t="s">
        <v>9883</v>
      </c>
      <c r="AD2340" s="177" t="s">
        <v>524</v>
      </c>
      <c r="AE2340" s="177" t="s">
        <v>5519</v>
      </c>
      <c r="AF2340" s="177" t="s">
        <v>9884</v>
      </c>
      <c r="AG2340" s="177" t="s">
        <v>524</v>
      </c>
      <c r="AH2340" s="177" t="s">
        <v>5519</v>
      </c>
      <c r="AI2340" s="177" t="s">
        <v>9885</v>
      </c>
      <c r="AJ2340" s="177" t="s">
        <v>524</v>
      </c>
      <c r="AK2340" s="177" t="s">
        <v>5519</v>
      </c>
      <c r="AL2340" s="177" t="s">
        <v>9886</v>
      </c>
      <c r="AM2340" s="177" t="s">
        <v>524</v>
      </c>
      <c r="AN2340" s="177" t="s">
        <v>5519</v>
      </c>
      <c r="AO2340" s="177" t="s">
        <v>9887</v>
      </c>
      <c r="AP2340" s="177" t="s">
        <v>524</v>
      </c>
      <c r="AQ2340" s="177"/>
      <c r="AT2340" s="177"/>
      <c r="AU2340" s="177"/>
      <c r="AV2340" s="177"/>
      <c r="AW2340" s="177"/>
      <c r="BA2340" s="177" t="s">
        <v>9888</v>
      </c>
      <c r="BF2340" s="177" t="s">
        <v>9889</v>
      </c>
    </row>
    <row r="2341" spans="1:68">
      <c r="A2341" s="170"/>
      <c r="B2341" s="177" t="s">
        <v>9875</v>
      </c>
      <c r="D2341" s="177" t="s">
        <v>508</v>
      </c>
      <c r="F2341" s="177" t="s">
        <v>9890</v>
      </c>
      <c r="I2341" s="177" t="s">
        <v>3141</v>
      </c>
      <c r="J2341" s="181" t="s">
        <v>512</v>
      </c>
      <c r="K2341" s="178" t="s">
        <v>512</v>
      </c>
      <c r="L2341" s="177" t="s">
        <v>550</v>
      </c>
      <c r="M2341" s="177" t="s">
        <v>9891</v>
      </c>
      <c r="N2341" s="177" t="s">
        <v>9891</v>
      </c>
      <c r="O2341" s="177" t="s">
        <v>110</v>
      </c>
      <c r="R2341" s="177" t="s">
        <v>565</v>
      </c>
      <c r="S2341" s="177" t="s">
        <v>3431</v>
      </c>
      <c r="AA2341" s="177" t="s">
        <v>9892</v>
      </c>
      <c r="AB2341" s="177" t="s">
        <v>9893</v>
      </c>
      <c r="AC2341" s="177" t="s">
        <v>870</v>
      </c>
      <c r="AD2341" s="177" t="s">
        <v>9892</v>
      </c>
      <c r="AE2341" s="177" t="s">
        <v>9894</v>
      </c>
      <c r="AF2341" s="177" t="s">
        <v>870</v>
      </c>
      <c r="AJ2341" s="177" t="s">
        <v>9895</v>
      </c>
      <c r="AK2341" s="177" t="s">
        <v>9896</v>
      </c>
      <c r="AL2341" s="177" t="s">
        <v>559</v>
      </c>
      <c r="AQ2341" s="177"/>
      <c r="AT2341" s="177"/>
      <c r="AU2341" s="177"/>
      <c r="AV2341" s="177"/>
      <c r="AW2341" s="177"/>
    </row>
    <row r="2342" spans="1:68">
      <c r="A2342" s="170"/>
      <c r="B2342" s="177" t="s">
        <v>9897</v>
      </c>
      <c r="D2342" s="177" t="s">
        <v>508</v>
      </c>
      <c r="E2342" s="177" t="s">
        <v>661</v>
      </c>
      <c r="F2342" s="177" t="s">
        <v>9898</v>
      </c>
      <c r="I2342" s="177" t="s">
        <v>2049</v>
      </c>
      <c r="J2342" s="181" t="s">
        <v>512</v>
      </c>
      <c r="K2342" s="178" t="s">
        <v>512</v>
      </c>
      <c r="L2342" s="177" t="s">
        <v>550</v>
      </c>
      <c r="M2342" s="177" t="s">
        <v>9899</v>
      </c>
      <c r="N2342" s="177" t="s">
        <v>9899</v>
      </c>
      <c r="O2342" s="177" t="s">
        <v>195</v>
      </c>
      <c r="R2342" s="177" t="s">
        <v>553</v>
      </c>
      <c r="S2342" s="177" t="s">
        <v>644</v>
      </c>
      <c r="U2342" s="177" t="s">
        <v>702</v>
      </c>
      <c r="V2342" s="177" t="s">
        <v>4694</v>
      </c>
      <c r="W2342" s="177" t="s">
        <v>557</v>
      </c>
      <c r="X2342" s="177" t="s">
        <v>1043</v>
      </c>
      <c r="Z2342" s="177" t="s">
        <v>702</v>
      </c>
      <c r="AA2342" s="177" t="s">
        <v>9900</v>
      </c>
      <c r="AB2342" s="177" t="s">
        <v>1045</v>
      </c>
      <c r="AF2342" s="177" t="s">
        <v>651</v>
      </c>
      <c r="AQ2342" s="177" t="s">
        <v>893</v>
      </c>
      <c r="AT2342" s="177"/>
      <c r="AU2342" s="177"/>
      <c r="AV2342" s="177"/>
      <c r="AW2342" s="177"/>
    </row>
    <row r="2343" spans="1:68">
      <c r="A2343" s="170" t="s">
        <v>9901</v>
      </c>
      <c r="B2343" s="177" t="s">
        <v>9902</v>
      </c>
      <c r="C2343" s="177" t="s">
        <v>9903</v>
      </c>
      <c r="D2343" s="177" t="s">
        <v>508</v>
      </c>
      <c r="F2343" s="177" t="s">
        <v>9904</v>
      </c>
      <c r="I2343" s="177" t="s">
        <v>2049</v>
      </c>
      <c r="J2343" s="181" t="s">
        <v>512</v>
      </c>
      <c r="K2343" s="178" t="s">
        <v>512</v>
      </c>
      <c r="L2343" s="177" t="s">
        <v>901</v>
      </c>
      <c r="M2343" s="177" t="s">
        <v>9905</v>
      </c>
      <c r="N2343" s="177" t="s">
        <v>9905</v>
      </c>
      <c r="O2343" s="177" t="s">
        <v>324</v>
      </c>
      <c r="R2343" s="177" t="s">
        <v>7687</v>
      </c>
      <c r="S2343" s="177" t="s">
        <v>9906</v>
      </c>
      <c r="U2343" s="177" t="s">
        <v>9906</v>
      </c>
      <c r="AQ2343" s="177"/>
      <c r="AT2343" s="177"/>
      <c r="AU2343" s="177"/>
      <c r="AV2343" s="177"/>
      <c r="AW2343" s="177"/>
    </row>
    <row r="2344" spans="1:68">
      <c r="A2344" s="170" t="s">
        <v>9901</v>
      </c>
      <c r="B2344" s="177" t="s">
        <v>9902</v>
      </c>
      <c r="C2344" s="177" t="s">
        <v>9903</v>
      </c>
      <c r="D2344" s="177" t="s">
        <v>508</v>
      </c>
      <c r="F2344" s="177" t="s">
        <v>9907</v>
      </c>
      <c r="I2344" s="177" t="s">
        <v>2049</v>
      </c>
      <c r="J2344" s="181" t="s">
        <v>512</v>
      </c>
      <c r="K2344" s="178" t="s">
        <v>512</v>
      </c>
      <c r="L2344" s="177" t="s">
        <v>901</v>
      </c>
      <c r="M2344" s="177" t="s">
        <v>9905</v>
      </c>
      <c r="N2344" s="177" t="s">
        <v>9905</v>
      </c>
      <c r="O2344" s="177" t="s">
        <v>324</v>
      </c>
      <c r="R2344" s="177" t="s">
        <v>7687</v>
      </c>
      <c r="S2344" s="177" t="s">
        <v>9906</v>
      </c>
      <c r="U2344" s="177" t="s">
        <v>9906</v>
      </c>
      <c r="AQ2344" s="177"/>
      <c r="AT2344" s="177"/>
      <c r="AU2344" s="177"/>
      <c r="AV2344" s="177"/>
      <c r="AW2344" s="177"/>
    </row>
    <row r="2345" spans="1:68">
      <c r="A2345" s="170" t="s">
        <v>9901</v>
      </c>
      <c r="B2345" s="177" t="s">
        <v>9902</v>
      </c>
      <c r="C2345" s="177" t="s">
        <v>9903</v>
      </c>
      <c r="D2345" s="177" t="s">
        <v>508</v>
      </c>
      <c r="F2345" s="177" t="s">
        <v>9908</v>
      </c>
      <c r="I2345" s="177" t="s">
        <v>2049</v>
      </c>
      <c r="J2345" s="181" t="s">
        <v>512</v>
      </c>
      <c r="K2345" s="178" t="s">
        <v>512</v>
      </c>
      <c r="L2345" s="177" t="s">
        <v>901</v>
      </c>
      <c r="M2345" s="177" t="s">
        <v>9905</v>
      </c>
      <c r="N2345" s="177" t="s">
        <v>9905</v>
      </c>
      <c r="O2345" s="177" t="s">
        <v>324</v>
      </c>
      <c r="R2345" s="177" t="s">
        <v>7687</v>
      </c>
      <c r="S2345" s="177" t="s">
        <v>9906</v>
      </c>
      <c r="U2345" s="177" t="s">
        <v>9906</v>
      </c>
      <c r="AQ2345" s="177"/>
      <c r="AT2345" s="177"/>
      <c r="AU2345" s="177"/>
      <c r="AV2345" s="177"/>
      <c r="AW2345" s="187"/>
      <c r="AX2345" s="187"/>
      <c r="AY2345" s="187"/>
    </row>
    <row r="2346" spans="1:68">
      <c r="A2346" s="170" t="s">
        <v>9909</v>
      </c>
      <c r="B2346" s="177" t="s">
        <v>9910</v>
      </c>
      <c r="D2346" s="177" t="s">
        <v>508</v>
      </c>
      <c r="E2346" s="177" t="s">
        <v>661</v>
      </c>
      <c r="F2346" s="177" t="s">
        <v>9911</v>
      </c>
      <c r="I2346" s="177" t="s">
        <v>2334</v>
      </c>
      <c r="J2346" s="181" t="s">
        <v>512</v>
      </c>
      <c r="K2346" s="178" t="s">
        <v>512</v>
      </c>
      <c r="L2346" s="177" t="s">
        <v>550</v>
      </c>
      <c r="M2346" s="177" t="s">
        <v>9912</v>
      </c>
      <c r="N2346" s="177" t="s">
        <v>9912</v>
      </c>
      <c r="O2346" s="177" t="s">
        <v>195</v>
      </c>
      <c r="P2346" s="177" t="s">
        <v>887</v>
      </c>
      <c r="Q2346" s="177" t="s">
        <v>888</v>
      </c>
      <c r="R2346" s="177" t="s">
        <v>600</v>
      </c>
      <c r="S2346" s="177" t="s">
        <v>601</v>
      </c>
      <c r="U2346" s="177" t="s">
        <v>646</v>
      </c>
      <c r="V2346" s="177" t="s">
        <v>2024</v>
      </c>
      <c r="X2346" s="177" t="s">
        <v>943</v>
      </c>
      <c r="Y2346" s="177" t="s">
        <v>674</v>
      </c>
      <c r="Z2346" s="177" t="s">
        <v>646</v>
      </c>
      <c r="AA2346" s="177" t="s">
        <v>1084</v>
      </c>
      <c r="AQ2346" s="177" t="s">
        <v>893</v>
      </c>
      <c r="AT2346" s="177"/>
      <c r="AU2346" s="177"/>
      <c r="AV2346" s="177"/>
      <c r="AW2346" s="177"/>
    </row>
    <row r="2347" spans="1:68">
      <c r="A2347" s="170" t="s">
        <v>9909</v>
      </c>
      <c r="B2347" s="177" t="s">
        <v>9910</v>
      </c>
      <c r="D2347" s="177" t="s">
        <v>508</v>
      </c>
      <c r="E2347" s="177" t="s">
        <v>669</v>
      </c>
      <c r="F2347" s="177" t="s">
        <v>9913</v>
      </c>
      <c r="I2347" s="177" t="s">
        <v>2334</v>
      </c>
      <c r="J2347" s="181" t="s">
        <v>512</v>
      </c>
      <c r="K2347" s="178" t="s">
        <v>512</v>
      </c>
      <c r="L2347" s="177" t="s">
        <v>901</v>
      </c>
      <c r="M2347" s="177" t="s">
        <v>9914</v>
      </c>
      <c r="N2347" s="177" t="s">
        <v>9912</v>
      </c>
      <c r="O2347" s="177" t="s">
        <v>324</v>
      </c>
      <c r="P2347" s="177" t="s">
        <v>903</v>
      </c>
      <c r="R2347" s="177" t="s">
        <v>904</v>
      </c>
      <c r="S2347" s="177" t="s">
        <v>905</v>
      </c>
      <c r="U2347" s="177" t="s">
        <v>906</v>
      </c>
      <c r="V2347" s="177" t="s">
        <v>907</v>
      </c>
      <c r="W2347" s="177" t="s">
        <v>908</v>
      </c>
      <c r="Y2347" s="177" t="s">
        <v>909</v>
      </c>
      <c r="AB2347" s="177" t="s">
        <v>910</v>
      </c>
      <c r="AC2347" s="177">
        <v>2000</v>
      </c>
      <c r="AD2347" s="177" t="s">
        <v>911</v>
      </c>
      <c r="AE2347" s="177">
        <v>915</v>
      </c>
      <c r="AF2347" s="177" t="s">
        <v>912</v>
      </c>
      <c r="AG2347" s="177" t="s">
        <v>908</v>
      </c>
      <c r="AH2347" s="177" t="s">
        <v>2015</v>
      </c>
      <c r="AI2347" s="177" t="s">
        <v>908</v>
      </c>
      <c r="AK2347" s="177" t="s">
        <v>908</v>
      </c>
      <c r="AL2347" s="177">
        <v>480</v>
      </c>
      <c r="AQ2347" s="177"/>
      <c r="AT2347" s="177"/>
      <c r="AU2347" s="177"/>
      <c r="AV2347" s="177"/>
      <c r="AW2347" s="187"/>
      <c r="AX2347" s="187"/>
      <c r="AY2347" s="187"/>
    </row>
    <row r="2348" spans="1:68">
      <c r="A2348" s="170" t="s">
        <v>9915</v>
      </c>
      <c r="B2348" s="177" t="s">
        <v>9916</v>
      </c>
      <c r="D2348" s="177" t="s">
        <v>508</v>
      </c>
      <c r="F2348" s="177" t="s">
        <v>9917</v>
      </c>
      <c r="I2348" s="177" t="s">
        <v>628</v>
      </c>
      <c r="J2348" s="181" t="s">
        <v>512</v>
      </c>
      <c r="K2348" s="178" t="s">
        <v>512</v>
      </c>
      <c r="L2348" s="177" t="s">
        <v>550</v>
      </c>
      <c r="M2348" s="177" t="s">
        <v>9918</v>
      </c>
      <c r="N2348" s="177" t="s">
        <v>9918</v>
      </c>
      <c r="O2348" s="177" t="s">
        <v>110</v>
      </c>
      <c r="R2348" s="177" t="s">
        <v>565</v>
      </c>
      <c r="S2348" s="177" t="s">
        <v>3392</v>
      </c>
      <c r="T2348" s="177" t="s">
        <v>2493</v>
      </c>
      <c r="U2348" s="177" t="s">
        <v>9919</v>
      </c>
      <c r="V2348" s="177" t="s">
        <v>9920</v>
      </c>
      <c r="W2348" s="177" t="s">
        <v>1620</v>
      </c>
      <c r="AA2348" s="177" t="s">
        <v>9921</v>
      </c>
      <c r="AB2348" s="177" t="s">
        <v>9922</v>
      </c>
      <c r="AC2348" s="177" t="s">
        <v>583</v>
      </c>
      <c r="AD2348" s="177" t="s">
        <v>3051</v>
      </c>
      <c r="AE2348" s="177" t="s">
        <v>9923</v>
      </c>
      <c r="AF2348" s="177" t="s">
        <v>583</v>
      </c>
      <c r="AM2348" s="177" t="s">
        <v>9924</v>
      </c>
      <c r="AN2348" s="177" t="s">
        <v>9925</v>
      </c>
      <c r="AO2348" s="177" t="s">
        <v>1034</v>
      </c>
      <c r="AP2348" s="177" t="s">
        <v>9926</v>
      </c>
      <c r="AQ2348" s="177"/>
      <c r="AT2348" s="177" t="s">
        <v>9927</v>
      </c>
      <c r="AU2348" s="177" t="s">
        <v>583</v>
      </c>
      <c r="AV2348" s="177"/>
      <c r="AW2348" s="177"/>
    </row>
    <row r="2349" spans="1:68">
      <c r="A2349" s="170"/>
      <c r="B2349" s="177" t="s">
        <v>9928</v>
      </c>
      <c r="D2349" s="177" t="s">
        <v>508</v>
      </c>
      <c r="E2349" s="177" t="s">
        <v>587</v>
      </c>
      <c r="F2349" s="177" t="s">
        <v>9929</v>
      </c>
      <c r="I2349" s="177" t="s">
        <v>1891</v>
      </c>
      <c r="J2349" s="181" t="s">
        <v>512</v>
      </c>
      <c r="K2349" s="178" t="s">
        <v>512</v>
      </c>
      <c r="L2349" s="177" t="s">
        <v>550</v>
      </c>
      <c r="M2349" s="177" t="s">
        <v>9930</v>
      </c>
      <c r="N2349" s="177" t="s">
        <v>9930</v>
      </c>
      <c r="O2349" s="177" t="s">
        <v>195</v>
      </c>
      <c r="P2349" s="177" t="s">
        <v>589</v>
      </c>
      <c r="R2349" s="177" t="s">
        <v>553</v>
      </c>
      <c r="S2349" s="177" t="s">
        <v>644</v>
      </c>
      <c r="T2349" s="177" t="s">
        <v>2569</v>
      </c>
      <c r="U2349" s="177" t="s">
        <v>646</v>
      </c>
      <c r="V2349" s="177" t="s">
        <v>773</v>
      </c>
      <c r="W2349" s="177" t="s">
        <v>656</v>
      </c>
      <c r="Z2349" s="177" t="s">
        <v>646</v>
      </c>
      <c r="AC2349" s="177" t="s">
        <v>657</v>
      </c>
      <c r="AD2349" s="177" t="s">
        <v>9231</v>
      </c>
      <c r="AE2349" s="177" t="s">
        <v>524</v>
      </c>
      <c r="AF2349" s="177" t="s">
        <v>651</v>
      </c>
      <c r="AQ2349" s="177" t="s">
        <v>9931</v>
      </c>
      <c r="AT2349" s="177"/>
      <c r="AU2349" s="177"/>
      <c r="AV2349" s="177"/>
      <c r="AW2349" s="177"/>
    </row>
    <row r="2350" spans="1:68">
      <c r="A2350" s="170"/>
      <c r="B2350" s="177" t="s">
        <v>9928</v>
      </c>
      <c r="C2350" s="177" t="s">
        <v>1564</v>
      </c>
      <c r="D2350" s="177" t="s">
        <v>508</v>
      </c>
      <c r="E2350" s="177" t="s">
        <v>597</v>
      </c>
      <c r="F2350" s="177" t="s">
        <v>9932</v>
      </c>
      <c r="I2350" s="177" t="s">
        <v>1891</v>
      </c>
      <c r="J2350" s="181" t="s">
        <v>512</v>
      </c>
      <c r="K2350" s="178" t="s">
        <v>512</v>
      </c>
      <c r="L2350" s="177" t="s">
        <v>550</v>
      </c>
      <c r="M2350" s="177" t="s">
        <v>9930</v>
      </c>
      <c r="N2350" s="177" t="s">
        <v>9930</v>
      </c>
      <c r="O2350" s="177" t="s">
        <v>110</v>
      </c>
      <c r="R2350" s="177" t="s">
        <v>565</v>
      </c>
      <c r="S2350" s="177" t="s">
        <v>9933</v>
      </c>
      <c r="T2350" s="202" t="s">
        <v>1256</v>
      </c>
      <c r="U2350" s="177" t="s">
        <v>9234</v>
      </c>
      <c r="V2350" s="177" t="s">
        <v>9235</v>
      </c>
      <c r="W2350" s="177" t="s">
        <v>1620</v>
      </c>
      <c r="AA2350" s="177" t="s">
        <v>635</v>
      </c>
      <c r="AB2350" s="177" t="s">
        <v>9236</v>
      </c>
      <c r="AC2350" s="177" t="s">
        <v>583</v>
      </c>
      <c r="AG2350" s="177" t="s">
        <v>5626</v>
      </c>
      <c r="AH2350" s="177" t="s">
        <v>9237</v>
      </c>
      <c r="AI2350" s="177" t="s">
        <v>1048</v>
      </c>
      <c r="AM2350" s="177" t="s">
        <v>2855</v>
      </c>
      <c r="AN2350" s="177" t="s">
        <v>9238</v>
      </c>
      <c r="AO2350" s="177" t="s">
        <v>1034</v>
      </c>
      <c r="AP2350" s="177" t="s">
        <v>9239</v>
      </c>
      <c r="AQ2350" s="177" t="s">
        <v>9931</v>
      </c>
      <c r="AT2350" s="177" t="s">
        <v>9240</v>
      </c>
      <c r="AU2350" s="177" t="s">
        <v>583</v>
      </c>
      <c r="AV2350" s="177" t="s">
        <v>8897</v>
      </c>
      <c r="AW2350" s="177" t="s">
        <v>9241</v>
      </c>
      <c r="AX2350" s="177" t="s">
        <v>2960</v>
      </c>
      <c r="BN2350" s="177" t="s">
        <v>2432</v>
      </c>
      <c r="BO2350" s="177" t="s">
        <v>9242</v>
      </c>
      <c r="BP2350" s="177" t="s">
        <v>694</v>
      </c>
    </row>
    <row r="2351" spans="1:68">
      <c r="A2351" s="170" t="s">
        <v>9934</v>
      </c>
      <c r="B2351" s="177" t="s">
        <v>9935</v>
      </c>
      <c r="D2351" s="177" t="s">
        <v>508</v>
      </c>
      <c r="E2351" s="177" t="s">
        <v>661</v>
      </c>
      <c r="F2351" s="177" t="s">
        <v>9936</v>
      </c>
      <c r="I2351" s="177" t="s">
        <v>1661</v>
      </c>
      <c r="J2351" s="181" t="s">
        <v>512</v>
      </c>
      <c r="K2351" s="178" t="s">
        <v>512</v>
      </c>
      <c r="L2351" s="177" t="s">
        <v>550</v>
      </c>
      <c r="M2351" s="177" t="s">
        <v>9937</v>
      </c>
      <c r="N2351" s="177" t="s">
        <v>9937</v>
      </c>
      <c r="O2351" s="177" t="s">
        <v>195</v>
      </c>
      <c r="P2351" s="177" t="s">
        <v>589</v>
      </c>
      <c r="Q2351" s="177" t="s">
        <v>110</v>
      </c>
      <c r="R2351" s="177" t="s">
        <v>553</v>
      </c>
      <c r="S2351" s="177" t="s">
        <v>644</v>
      </c>
      <c r="T2351" s="177" t="s">
        <v>618</v>
      </c>
      <c r="U2351" s="177" t="s">
        <v>646</v>
      </c>
      <c r="V2351" s="177" t="s">
        <v>773</v>
      </c>
      <c r="W2351" s="177" t="s">
        <v>656</v>
      </c>
      <c r="X2351" s="177" t="s">
        <v>1699</v>
      </c>
      <c r="Z2351" s="177" t="s">
        <v>646</v>
      </c>
      <c r="AB2351" s="177" t="s">
        <v>1257</v>
      </c>
      <c r="AC2351" s="177" t="s">
        <v>6494</v>
      </c>
      <c r="AD2351" s="177" t="s">
        <v>9938</v>
      </c>
      <c r="AE2351" s="177" t="s">
        <v>524</v>
      </c>
      <c r="AF2351" s="177" t="s">
        <v>651</v>
      </c>
      <c r="AQ2351" s="177" t="s">
        <v>1801</v>
      </c>
      <c r="AT2351" s="177"/>
      <c r="AU2351" s="177"/>
      <c r="AV2351" s="177"/>
      <c r="AW2351" s="177"/>
    </row>
    <row r="2352" spans="1:68">
      <c r="A2352" s="170" t="s">
        <v>9934</v>
      </c>
      <c r="B2352" s="177" t="s">
        <v>9935</v>
      </c>
      <c r="C2352" s="177" t="s">
        <v>1564</v>
      </c>
      <c r="D2352" s="177" t="s">
        <v>508</v>
      </c>
      <c r="E2352" s="177" t="s">
        <v>685</v>
      </c>
      <c r="F2352" s="177" t="s">
        <v>9939</v>
      </c>
      <c r="I2352" s="177" t="s">
        <v>924</v>
      </c>
      <c r="J2352" s="178">
        <v>44130</v>
      </c>
      <c r="K2352" s="178">
        <v>44130</v>
      </c>
      <c r="L2352" s="177" t="s">
        <v>550</v>
      </c>
      <c r="M2352" s="177" t="s">
        <v>9940</v>
      </c>
      <c r="N2352" s="177" t="s">
        <v>9940</v>
      </c>
      <c r="O2352" s="177" t="s">
        <v>110</v>
      </c>
      <c r="R2352" s="177" t="s">
        <v>565</v>
      </c>
      <c r="S2352" s="177" t="s">
        <v>7699</v>
      </c>
      <c r="T2352" s="177" t="s">
        <v>9941</v>
      </c>
      <c r="U2352" s="177" t="s">
        <v>3317</v>
      </c>
      <c r="V2352" s="177" t="s">
        <v>9942</v>
      </c>
      <c r="W2352" s="177" t="s">
        <v>1904</v>
      </c>
      <c r="AG2352" s="177" t="s">
        <v>3244</v>
      </c>
      <c r="AH2352" s="177" t="s">
        <v>9943</v>
      </c>
      <c r="AI2352" s="177" t="s">
        <v>1064</v>
      </c>
      <c r="AM2352" s="177" t="s">
        <v>2233</v>
      </c>
      <c r="AN2352" s="177" t="s">
        <v>9944</v>
      </c>
      <c r="AO2352" s="177" t="s">
        <v>1034</v>
      </c>
      <c r="AP2352" s="177" t="s">
        <v>2267</v>
      </c>
      <c r="AQ2352" s="177"/>
      <c r="AT2352" s="177" t="s">
        <v>9945</v>
      </c>
      <c r="AU2352" s="177" t="s">
        <v>809</v>
      </c>
      <c r="AV2352" s="177" t="s">
        <v>1854</v>
      </c>
      <c r="AW2352" s="177" t="s">
        <v>9946</v>
      </c>
      <c r="AX2352" s="177" t="s">
        <v>559</v>
      </c>
    </row>
    <row r="2353" spans="1:68">
      <c r="A2353" s="170" t="s">
        <v>9934</v>
      </c>
      <c r="B2353" s="177" t="s">
        <v>9935</v>
      </c>
      <c r="D2353" s="177" t="s">
        <v>508</v>
      </c>
      <c r="E2353" s="177" t="s">
        <v>547</v>
      </c>
      <c r="F2353" s="177" t="s">
        <v>9947</v>
      </c>
      <c r="I2353" s="177" t="s">
        <v>628</v>
      </c>
      <c r="J2353" s="181" t="s">
        <v>512</v>
      </c>
      <c r="K2353" s="178" t="s">
        <v>512</v>
      </c>
      <c r="L2353" s="177" t="s">
        <v>550</v>
      </c>
      <c r="M2353" s="177" t="s">
        <v>9930</v>
      </c>
      <c r="N2353" s="177" t="s">
        <v>9930</v>
      </c>
      <c r="O2353" s="177" t="s">
        <v>195</v>
      </c>
      <c r="P2353" s="177" t="s">
        <v>552</v>
      </c>
      <c r="R2353" s="177" t="s">
        <v>553</v>
      </c>
      <c r="S2353" s="177" t="s">
        <v>644</v>
      </c>
      <c r="T2353" s="177" t="s">
        <v>1256</v>
      </c>
      <c r="U2353" s="177" t="s">
        <v>646</v>
      </c>
      <c r="V2353" s="177" t="s">
        <v>4535</v>
      </c>
      <c r="Z2353" s="177" t="s">
        <v>646</v>
      </c>
      <c r="AC2353" s="177" t="s">
        <v>9228</v>
      </c>
      <c r="AD2353" s="177" t="s">
        <v>9229</v>
      </c>
      <c r="AE2353" s="177" t="s">
        <v>583</v>
      </c>
      <c r="AF2353" s="177" t="s">
        <v>651</v>
      </c>
      <c r="AQ2353" s="177"/>
      <c r="AT2353" s="177"/>
      <c r="AU2353" s="177"/>
      <c r="AV2353" s="177"/>
      <c r="AW2353" s="177"/>
    </row>
    <row r="2354" spans="1:68">
      <c r="A2354" s="170" t="s">
        <v>9948</v>
      </c>
      <c r="B2354" s="177" t="s">
        <v>9949</v>
      </c>
      <c r="D2354" s="177" t="s">
        <v>508</v>
      </c>
      <c r="E2354" s="177" t="s">
        <v>661</v>
      </c>
      <c r="F2354" s="177" t="s">
        <v>9950</v>
      </c>
      <c r="I2354" s="177" t="s">
        <v>2334</v>
      </c>
      <c r="J2354" s="181" t="s">
        <v>512</v>
      </c>
      <c r="K2354" s="178" t="s">
        <v>512</v>
      </c>
      <c r="L2354" s="177" t="s">
        <v>550</v>
      </c>
      <c r="M2354" s="177" t="s">
        <v>9951</v>
      </c>
      <c r="N2354" s="177" t="s">
        <v>9951</v>
      </c>
      <c r="O2354" s="177" t="s">
        <v>110</v>
      </c>
      <c r="R2354" s="177" t="s">
        <v>565</v>
      </c>
      <c r="S2354" s="177" t="s">
        <v>921</v>
      </c>
      <c r="T2354" s="177" t="s">
        <v>2155</v>
      </c>
      <c r="U2354" s="177" t="s">
        <v>2064</v>
      </c>
      <c r="V2354" s="177" t="s">
        <v>9952</v>
      </c>
      <c r="W2354" s="177" t="s">
        <v>1904</v>
      </c>
      <c r="AA2354" s="177" t="s">
        <v>2068</v>
      </c>
      <c r="AB2354" s="177" t="s">
        <v>3838</v>
      </c>
      <c r="AC2354" s="177" t="s">
        <v>583</v>
      </c>
      <c r="AD2354" s="177" t="s">
        <v>2068</v>
      </c>
      <c r="AE2354" s="177" t="s">
        <v>9953</v>
      </c>
      <c r="AF2354" s="177" t="s">
        <v>583</v>
      </c>
      <c r="AG2354" s="177" t="s">
        <v>3931</v>
      </c>
      <c r="AH2354" s="177" t="s">
        <v>9954</v>
      </c>
      <c r="AI2354" s="177" t="s">
        <v>1048</v>
      </c>
      <c r="AJ2354" s="177" t="s">
        <v>3931</v>
      </c>
      <c r="AK2354" s="177" t="s">
        <v>9955</v>
      </c>
      <c r="AL2354" s="177" t="s">
        <v>1048</v>
      </c>
      <c r="AP2354" s="177" t="s">
        <v>3285</v>
      </c>
      <c r="AQ2354" s="177"/>
      <c r="AT2354" s="177" t="s">
        <v>9956</v>
      </c>
      <c r="AU2354" s="177" t="s">
        <v>809</v>
      </c>
      <c r="AV2354" s="177" t="s">
        <v>3425</v>
      </c>
      <c r="AW2354" s="177" t="s">
        <v>9957</v>
      </c>
      <c r="AX2354" s="177" t="s">
        <v>2005</v>
      </c>
    </row>
    <row r="2355" spans="1:68">
      <c r="A2355" s="170" t="s">
        <v>9948</v>
      </c>
      <c r="B2355" s="177" t="s">
        <v>9949</v>
      </c>
      <c r="D2355" s="177" t="s">
        <v>508</v>
      </c>
      <c r="F2355" s="177" t="s">
        <v>9958</v>
      </c>
      <c r="I2355" s="177" t="s">
        <v>2541</v>
      </c>
      <c r="J2355" s="181" t="s">
        <v>512</v>
      </c>
      <c r="K2355" s="178" t="s">
        <v>512</v>
      </c>
      <c r="L2355" s="177" t="s">
        <v>550</v>
      </c>
      <c r="M2355" s="177" t="s">
        <v>9959</v>
      </c>
      <c r="N2355" s="177" t="s">
        <v>9959</v>
      </c>
      <c r="O2355" s="177" t="s">
        <v>110</v>
      </c>
      <c r="R2355" s="177" t="s">
        <v>565</v>
      </c>
      <c r="S2355" s="177" t="s">
        <v>3431</v>
      </c>
      <c r="U2355" s="177" t="s">
        <v>9960</v>
      </c>
      <c r="V2355" s="177" t="s">
        <v>9961</v>
      </c>
      <c r="W2355" s="177" t="s">
        <v>557</v>
      </c>
      <c r="X2355" s="177" t="s">
        <v>9960</v>
      </c>
      <c r="Y2355" s="177" t="s">
        <v>9962</v>
      </c>
      <c r="Z2355" s="177" t="s">
        <v>557</v>
      </c>
      <c r="AA2355" s="177" t="s">
        <v>9963</v>
      </c>
      <c r="AB2355" s="177" t="s">
        <v>9964</v>
      </c>
      <c r="AD2355" s="177" t="s">
        <v>9963</v>
      </c>
      <c r="AE2355" s="177" t="s">
        <v>9965</v>
      </c>
      <c r="AG2355" s="177" t="s">
        <v>9966</v>
      </c>
      <c r="AH2355" s="177" t="s">
        <v>9967</v>
      </c>
      <c r="AI2355" s="177" t="s">
        <v>559</v>
      </c>
      <c r="AJ2355" s="177" t="s">
        <v>9966</v>
      </c>
      <c r="AK2355" s="177" t="s">
        <v>9968</v>
      </c>
      <c r="AL2355" s="177" t="s">
        <v>559</v>
      </c>
      <c r="AQ2355" s="177"/>
      <c r="AT2355" s="177"/>
      <c r="AU2355" s="177"/>
      <c r="AV2355" s="177"/>
      <c r="AW2355" s="177"/>
      <c r="BN2355" s="177" t="s">
        <v>9969</v>
      </c>
      <c r="BO2355" s="177" t="s">
        <v>9970</v>
      </c>
      <c r="BP2355" s="177" t="s">
        <v>694</v>
      </c>
    </row>
    <row r="2356" spans="1:68">
      <c r="A2356" s="170" t="s">
        <v>9971</v>
      </c>
      <c r="B2356" s="177" t="s">
        <v>9972</v>
      </c>
      <c r="D2356" s="177" t="s">
        <v>508</v>
      </c>
      <c r="E2356" s="170" t="s">
        <v>2530</v>
      </c>
      <c r="F2356" s="177" t="s">
        <v>9973</v>
      </c>
      <c r="I2356" s="177" t="s">
        <v>1945</v>
      </c>
      <c r="J2356" s="181" t="s">
        <v>512</v>
      </c>
      <c r="K2356" s="178" t="s">
        <v>512</v>
      </c>
      <c r="L2356" s="177" t="s">
        <v>550</v>
      </c>
      <c r="M2356" s="177" t="s">
        <v>9974</v>
      </c>
      <c r="N2356" s="177" t="s">
        <v>9974</v>
      </c>
      <c r="O2356" s="177" t="s">
        <v>110</v>
      </c>
      <c r="R2356" s="177" t="s">
        <v>565</v>
      </c>
      <c r="S2356" s="177" t="s">
        <v>1616</v>
      </c>
      <c r="T2356" s="177" t="s">
        <v>2951</v>
      </c>
      <c r="U2356" s="177" t="s">
        <v>2494</v>
      </c>
      <c r="V2356" s="177" t="s">
        <v>9975</v>
      </c>
      <c r="W2356" s="177" t="s">
        <v>9976</v>
      </c>
      <c r="AM2356" s="177" t="s">
        <v>9977</v>
      </c>
      <c r="AN2356" s="177" t="s">
        <v>9978</v>
      </c>
      <c r="AO2356" s="177" t="s">
        <v>1034</v>
      </c>
      <c r="AP2356" s="177" t="s">
        <v>9979</v>
      </c>
      <c r="AQ2356" s="177"/>
      <c r="AT2356" s="177" t="s">
        <v>9980</v>
      </c>
      <c r="AU2356" s="177" t="s">
        <v>583</v>
      </c>
      <c r="AV2356" s="177"/>
      <c r="AW2356" s="177"/>
      <c r="BN2356" s="177" t="s">
        <v>9981</v>
      </c>
      <c r="BO2356" s="177" t="s">
        <v>9982</v>
      </c>
      <c r="BP2356" s="177" t="s">
        <v>694</v>
      </c>
    </row>
    <row r="2357" spans="1:68">
      <c r="A2357" s="170"/>
      <c r="B2357" s="177" t="s">
        <v>9983</v>
      </c>
      <c r="D2357" s="177" t="s">
        <v>508</v>
      </c>
      <c r="E2357" s="177" t="s">
        <v>661</v>
      </c>
      <c r="F2357" s="177" t="s">
        <v>9984</v>
      </c>
      <c r="I2357" s="177" t="s">
        <v>628</v>
      </c>
      <c r="J2357" s="181" t="s">
        <v>512</v>
      </c>
      <c r="K2357" s="178" t="s">
        <v>512</v>
      </c>
      <c r="L2357" s="177" t="s">
        <v>550</v>
      </c>
      <c r="M2357" s="177" t="s">
        <v>9985</v>
      </c>
      <c r="N2357" s="177" t="s">
        <v>9985</v>
      </c>
      <c r="O2357" s="177" t="s">
        <v>110</v>
      </c>
      <c r="R2357" s="177" t="s">
        <v>565</v>
      </c>
      <c r="S2357" s="177" t="s">
        <v>7735</v>
      </c>
      <c r="AQ2357" s="177" t="s">
        <v>683</v>
      </c>
      <c r="AT2357" s="177"/>
      <c r="AU2357" s="177"/>
      <c r="AV2357" s="177"/>
      <c r="AW2357" s="177"/>
    </row>
    <row r="2358" spans="1:68">
      <c r="A2358" s="170"/>
      <c r="B2358" s="177" t="s">
        <v>9986</v>
      </c>
      <c r="D2358" s="177" t="s">
        <v>508</v>
      </c>
      <c r="E2358" s="177" t="s">
        <v>709</v>
      </c>
      <c r="F2358" s="177" t="s">
        <v>9987</v>
      </c>
      <c r="I2358" s="177" t="s">
        <v>1596</v>
      </c>
      <c r="J2358" s="181" t="s">
        <v>512</v>
      </c>
      <c r="K2358" s="178" t="s">
        <v>512</v>
      </c>
      <c r="L2358" s="177" t="s">
        <v>550</v>
      </c>
      <c r="M2358" s="177" t="s">
        <v>9988</v>
      </c>
      <c r="N2358" s="177" t="s">
        <v>9988</v>
      </c>
      <c r="O2358" s="177" t="s">
        <v>195</v>
      </c>
      <c r="P2358" s="177" t="s">
        <v>589</v>
      </c>
      <c r="Q2358" s="177" t="s">
        <v>110</v>
      </c>
      <c r="R2358" s="177" t="s">
        <v>553</v>
      </c>
      <c r="S2358" s="177" t="s">
        <v>554</v>
      </c>
      <c r="T2358" s="177" t="s">
        <v>2176</v>
      </c>
      <c r="U2358" s="177" t="s">
        <v>646</v>
      </c>
      <c r="AC2358" s="177" t="s">
        <v>9989</v>
      </c>
      <c r="AD2358" s="177" t="s">
        <v>9990</v>
      </c>
      <c r="AE2358" s="177" t="s">
        <v>809</v>
      </c>
      <c r="AF2358" s="177" t="s">
        <v>2091</v>
      </c>
      <c r="AQ2358" s="177" t="s">
        <v>2172</v>
      </c>
      <c r="AT2358" s="177"/>
      <c r="AU2358" s="177"/>
      <c r="AV2358" s="177"/>
      <c r="AW2358" s="177"/>
    </row>
    <row r="2359" spans="1:68">
      <c r="A2359" s="170"/>
      <c r="B2359" s="177" t="s">
        <v>9986</v>
      </c>
      <c r="D2359" s="177" t="s">
        <v>508</v>
      </c>
      <c r="E2359" s="170" t="s">
        <v>2546</v>
      </c>
      <c r="F2359" s="177" t="s">
        <v>9991</v>
      </c>
      <c r="I2359" s="177" t="s">
        <v>1596</v>
      </c>
      <c r="J2359" s="181" t="s">
        <v>512</v>
      </c>
      <c r="K2359" s="178" t="s">
        <v>512</v>
      </c>
      <c r="L2359" s="177" t="s">
        <v>550</v>
      </c>
      <c r="M2359" s="177" t="s">
        <v>9988</v>
      </c>
      <c r="N2359" s="177" t="s">
        <v>9988</v>
      </c>
      <c r="O2359" s="177" t="s">
        <v>195</v>
      </c>
      <c r="P2359" s="177" t="s">
        <v>552</v>
      </c>
      <c r="Q2359" s="177" t="s">
        <v>110</v>
      </c>
      <c r="R2359" s="177" t="s">
        <v>553</v>
      </c>
      <c r="S2359" s="177" t="s">
        <v>554</v>
      </c>
      <c r="T2359" s="177" t="s">
        <v>2176</v>
      </c>
      <c r="U2359" s="177" t="s">
        <v>646</v>
      </c>
      <c r="AC2359" s="177" t="s">
        <v>9992</v>
      </c>
      <c r="AD2359" s="177" t="s">
        <v>9993</v>
      </c>
      <c r="AE2359" s="177" t="s">
        <v>524</v>
      </c>
      <c r="AF2359" s="177" t="s">
        <v>2091</v>
      </c>
      <c r="AQ2359" s="177" t="s">
        <v>2172</v>
      </c>
      <c r="AT2359" s="177"/>
      <c r="AU2359" s="177"/>
      <c r="AV2359" s="177"/>
      <c r="AW2359" s="177"/>
    </row>
    <row r="2360" spans="1:68">
      <c r="A2360" s="170" t="s">
        <v>9994</v>
      </c>
      <c r="B2360" s="177" t="s">
        <v>9995</v>
      </c>
      <c r="D2360" s="177" t="s">
        <v>610</v>
      </c>
      <c r="E2360" s="170" t="s">
        <v>3044</v>
      </c>
      <c r="F2360" s="177" t="s">
        <v>9996</v>
      </c>
      <c r="I2360" s="177" t="s">
        <v>1596</v>
      </c>
      <c r="J2360" s="181" t="s">
        <v>512</v>
      </c>
      <c r="K2360" s="178" t="s">
        <v>512</v>
      </c>
      <c r="L2360" s="177" t="s">
        <v>550</v>
      </c>
      <c r="M2360" s="177" t="s">
        <v>9988</v>
      </c>
      <c r="N2360" s="177" t="s">
        <v>9988</v>
      </c>
      <c r="O2360" s="177" t="s">
        <v>110</v>
      </c>
      <c r="R2360" s="177" t="s">
        <v>565</v>
      </c>
      <c r="S2360" s="177" t="s">
        <v>1616</v>
      </c>
      <c r="T2360" s="177" t="s">
        <v>2951</v>
      </c>
      <c r="U2360" s="177" t="s">
        <v>9997</v>
      </c>
      <c r="V2360" s="177" t="s">
        <v>9998</v>
      </c>
      <c r="W2360" s="177" t="s">
        <v>1620</v>
      </c>
      <c r="AM2360" s="177" t="s">
        <v>9999</v>
      </c>
      <c r="AN2360" s="177" t="s">
        <v>10000</v>
      </c>
      <c r="AP2360" s="177" t="s">
        <v>10001</v>
      </c>
      <c r="AQ2360" s="177" t="s">
        <v>2172</v>
      </c>
      <c r="AR2360" s="177" t="s">
        <v>10002</v>
      </c>
      <c r="AT2360" s="177" t="s">
        <v>10003</v>
      </c>
      <c r="AU2360" s="177" t="s">
        <v>583</v>
      </c>
      <c r="AV2360" s="177"/>
      <c r="AW2360" s="177"/>
    </row>
    <row r="2361" spans="1:68">
      <c r="A2361" s="170" t="s">
        <v>9994</v>
      </c>
      <c r="B2361" s="177" t="s">
        <v>9995</v>
      </c>
      <c r="D2361" s="177" t="s">
        <v>610</v>
      </c>
      <c r="E2361" s="177" t="s">
        <v>709</v>
      </c>
      <c r="F2361" s="177" t="s">
        <v>9987</v>
      </c>
      <c r="I2361" s="177" t="s">
        <v>1596</v>
      </c>
      <c r="J2361" s="181" t="s">
        <v>512</v>
      </c>
      <c r="K2361" s="178" t="s">
        <v>512</v>
      </c>
      <c r="L2361" s="177" t="s">
        <v>550</v>
      </c>
      <c r="M2361" s="177" t="s">
        <v>9988</v>
      </c>
      <c r="N2361" s="177" t="s">
        <v>9988</v>
      </c>
      <c r="O2361" s="177" t="s">
        <v>195</v>
      </c>
      <c r="P2361" s="177" t="s">
        <v>552</v>
      </c>
      <c r="Q2361" s="177" t="s">
        <v>110</v>
      </c>
      <c r="R2361" s="177" t="s">
        <v>553</v>
      </c>
      <c r="S2361" s="177" t="s">
        <v>554</v>
      </c>
      <c r="T2361" s="177" t="s">
        <v>2176</v>
      </c>
      <c r="U2361" s="177" t="s">
        <v>646</v>
      </c>
      <c r="AC2361" s="177" t="s">
        <v>9989</v>
      </c>
      <c r="AD2361" s="177" t="s">
        <v>9990</v>
      </c>
      <c r="AE2361" s="177" t="s">
        <v>809</v>
      </c>
      <c r="AF2361" s="177" t="s">
        <v>2091</v>
      </c>
      <c r="AQ2361" s="177" t="s">
        <v>2172</v>
      </c>
      <c r="AT2361" s="177"/>
      <c r="AU2361" s="177"/>
      <c r="AV2361" s="177"/>
      <c r="AW2361" s="177"/>
    </row>
    <row r="2362" spans="1:68">
      <c r="A2362" s="170" t="s">
        <v>9994</v>
      </c>
      <c r="B2362" s="177" t="s">
        <v>9995</v>
      </c>
      <c r="D2362" s="177" t="s">
        <v>610</v>
      </c>
      <c r="E2362" s="170" t="s">
        <v>2546</v>
      </c>
      <c r="F2362" s="177" t="s">
        <v>9991</v>
      </c>
      <c r="I2362" s="177" t="s">
        <v>1596</v>
      </c>
      <c r="J2362" s="181" t="s">
        <v>512</v>
      </c>
      <c r="K2362" s="178" t="s">
        <v>512</v>
      </c>
      <c r="L2362" s="177" t="s">
        <v>550</v>
      </c>
      <c r="M2362" s="177" t="s">
        <v>9988</v>
      </c>
      <c r="N2362" s="177" t="s">
        <v>9988</v>
      </c>
      <c r="O2362" s="177" t="s">
        <v>195</v>
      </c>
      <c r="P2362" s="177" t="s">
        <v>589</v>
      </c>
      <c r="Q2362" s="177" t="s">
        <v>110</v>
      </c>
      <c r="R2362" s="177" t="s">
        <v>553</v>
      </c>
      <c r="S2362" s="177" t="s">
        <v>554</v>
      </c>
      <c r="T2362" s="177" t="s">
        <v>2176</v>
      </c>
      <c r="U2362" s="177" t="s">
        <v>646</v>
      </c>
      <c r="AC2362" s="177" t="s">
        <v>9992</v>
      </c>
      <c r="AD2362" s="177" t="s">
        <v>9993</v>
      </c>
      <c r="AE2362" s="177" t="s">
        <v>524</v>
      </c>
      <c r="AF2362" s="177" t="s">
        <v>2091</v>
      </c>
      <c r="AQ2362" s="177" t="s">
        <v>2172</v>
      </c>
      <c r="AT2362" s="177"/>
      <c r="AU2362" s="177"/>
      <c r="AV2362" s="177"/>
      <c r="AW2362" s="177"/>
    </row>
    <row r="2363" spans="1:68">
      <c r="A2363" s="170" t="s">
        <v>10004</v>
      </c>
      <c r="B2363" s="177" t="s">
        <v>10005</v>
      </c>
      <c r="D2363" s="177" t="s">
        <v>508</v>
      </c>
      <c r="E2363" s="177" t="s">
        <v>661</v>
      </c>
      <c r="F2363" s="177" t="s">
        <v>10006</v>
      </c>
      <c r="I2363" s="177" t="s">
        <v>924</v>
      </c>
      <c r="J2363" s="178" t="s">
        <v>10007</v>
      </c>
      <c r="K2363" s="178" t="s">
        <v>10007</v>
      </c>
      <c r="L2363" s="177" t="s">
        <v>550</v>
      </c>
      <c r="M2363" s="177" t="s">
        <v>10008</v>
      </c>
      <c r="N2363" s="177" t="s">
        <v>10008</v>
      </c>
      <c r="O2363" s="177" t="s">
        <v>195</v>
      </c>
      <c r="P2363" s="177" t="s">
        <v>552</v>
      </c>
      <c r="Q2363" s="177" t="s">
        <v>10009</v>
      </c>
      <c r="R2363" s="177" t="s">
        <v>553</v>
      </c>
      <c r="S2363" s="177" t="s">
        <v>644</v>
      </c>
      <c r="T2363" s="177" t="s">
        <v>10010</v>
      </c>
      <c r="U2363" s="177" t="s">
        <v>646</v>
      </c>
      <c r="V2363" s="177" t="s">
        <v>4460</v>
      </c>
      <c r="W2363" s="177" t="s">
        <v>656</v>
      </c>
      <c r="X2363" s="177" t="s">
        <v>734</v>
      </c>
      <c r="Z2363" s="177" t="s">
        <v>646</v>
      </c>
      <c r="AA2363" s="177" t="s">
        <v>4461</v>
      </c>
      <c r="AB2363" s="177" t="s">
        <v>1257</v>
      </c>
      <c r="AC2363" s="177" t="s">
        <v>10011</v>
      </c>
      <c r="AD2363" s="177" t="s">
        <v>10012</v>
      </c>
      <c r="AE2363" s="177" t="s">
        <v>694</v>
      </c>
      <c r="AF2363" s="177" t="s">
        <v>1049</v>
      </c>
      <c r="AQ2363" s="177" t="s">
        <v>10013</v>
      </c>
      <c r="AR2363" s="177" t="s">
        <v>10014</v>
      </c>
      <c r="AS2363" s="177" t="s">
        <v>10015</v>
      </c>
      <c r="AT2363" s="177"/>
      <c r="AU2363" s="177"/>
      <c r="AV2363" s="177"/>
      <c r="AW2363" s="177"/>
    </row>
    <row r="2364" spans="1:68">
      <c r="A2364" s="170" t="s">
        <v>10004</v>
      </c>
      <c r="B2364" s="177" t="s">
        <v>10005</v>
      </c>
      <c r="D2364" s="177" t="s">
        <v>508</v>
      </c>
      <c r="E2364" s="177" t="s">
        <v>669</v>
      </c>
      <c r="F2364" s="177" t="s">
        <v>10016</v>
      </c>
      <c r="I2364" s="177" t="s">
        <v>979</v>
      </c>
      <c r="J2364" s="178" t="s">
        <v>10017</v>
      </c>
      <c r="K2364" s="178" t="s">
        <v>10017</v>
      </c>
      <c r="L2364" s="177" t="s">
        <v>550</v>
      </c>
      <c r="M2364" s="177" t="s">
        <v>10018</v>
      </c>
      <c r="N2364" s="177" t="s">
        <v>10018</v>
      </c>
      <c r="O2364" s="177" t="s">
        <v>110</v>
      </c>
      <c r="R2364" s="177" t="s">
        <v>565</v>
      </c>
      <c r="S2364" s="177" t="s">
        <v>921</v>
      </c>
      <c r="T2364" s="177" t="s">
        <v>922</v>
      </c>
      <c r="U2364" s="177" t="s">
        <v>3317</v>
      </c>
      <c r="V2364" s="177" t="s">
        <v>10019</v>
      </c>
      <c r="W2364" s="177" t="s">
        <v>10020</v>
      </c>
      <c r="AA2364" s="177" t="s">
        <v>1964</v>
      </c>
      <c r="AB2364" s="177" t="s">
        <v>10021</v>
      </c>
      <c r="AC2364" s="177" t="s">
        <v>870</v>
      </c>
      <c r="AG2364" s="177" t="s">
        <v>3244</v>
      </c>
      <c r="AH2364" s="177" t="s">
        <v>10022</v>
      </c>
      <c r="AI2364" s="177" t="s">
        <v>1064</v>
      </c>
      <c r="AM2364" s="177" t="s">
        <v>2233</v>
      </c>
      <c r="AN2364" s="177" t="s">
        <v>10023</v>
      </c>
      <c r="AO2364" s="177" t="s">
        <v>1034</v>
      </c>
      <c r="AQ2364" s="177" t="s">
        <v>10024</v>
      </c>
      <c r="AR2364" s="177" t="s">
        <v>10025</v>
      </c>
      <c r="AS2364" s="177" t="s">
        <v>10026</v>
      </c>
      <c r="AT2364" s="177" t="s">
        <v>10027</v>
      </c>
      <c r="AU2364" s="177" t="s">
        <v>7019</v>
      </c>
      <c r="AV2364" s="177" t="s">
        <v>1854</v>
      </c>
      <c r="AW2364" s="177" t="s">
        <v>10028</v>
      </c>
      <c r="AX2364" s="177" t="s">
        <v>1856</v>
      </c>
      <c r="AY2364" s="177" t="s">
        <v>10029</v>
      </c>
      <c r="AZ2364" s="177" t="s">
        <v>10030</v>
      </c>
      <c r="BA2364" s="177" t="s">
        <v>10031</v>
      </c>
    </row>
    <row r="2365" spans="1:68">
      <c r="A2365" s="170" t="s">
        <v>10004</v>
      </c>
      <c r="B2365" s="177" t="s">
        <v>10005</v>
      </c>
      <c r="D2365" s="177" t="s">
        <v>508</v>
      </c>
      <c r="E2365" s="177" t="s">
        <v>547</v>
      </c>
      <c r="F2365" s="177" t="s">
        <v>10032</v>
      </c>
      <c r="I2365" s="177" t="s">
        <v>1647</v>
      </c>
      <c r="J2365" s="178">
        <v>40632</v>
      </c>
      <c r="K2365" s="178">
        <v>44638</v>
      </c>
      <c r="L2365" s="177" t="s">
        <v>513</v>
      </c>
      <c r="M2365" s="177" t="s">
        <v>10033</v>
      </c>
      <c r="N2365" s="177" t="s">
        <v>10033</v>
      </c>
      <c r="O2365" s="177" t="s">
        <v>168</v>
      </c>
      <c r="P2365" s="177" t="s">
        <v>1208</v>
      </c>
      <c r="Q2365" s="177" t="s">
        <v>232</v>
      </c>
      <c r="R2365" s="177" t="s">
        <v>688</v>
      </c>
      <c r="S2365" s="177" t="s">
        <v>763</v>
      </c>
      <c r="T2365" s="177" t="s">
        <v>827</v>
      </c>
      <c r="U2365" s="177" t="s">
        <v>702</v>
      </c>
      <c r="V2365" s="177" t="s">
        <v>2386</v>
      </c>
      <c r="X2365" s="177" t="s">
        <v>10034</v>
      </c>
      <c r="Z2365" s="177" t="s">
        <v>702</v>
      </c>
      <c r="AA2365" s="177" t="s">
        <v>2439</v>
      </c>
      <c r="AC2365" s="177" t="s">
        <v>10035</v>
      </c>
      <c r="AD2365" s="177" t="s">
        <v>10036</v>
      </c>
      <c r="AE2365" s="177" t="s">
        <v>8989</v>
      </c>
      <c r="AQ2365" s="177" t="s">
        <v>10037</v>
      </c>
      <c r="AR2365" s="177" t="s">
        <v>7651</v>
      </c>
      <c r="AS2365" s="177" t="s">
        <v>10038</v>
      </c>
      <c r="AT2365" s="177"/>
      <c r="AU2365" s="177"/>
      <c r="AV2365" s="177"/>
      <c r="AW2365" s="177"/>
    </row>
    <row r="2366" spans="1:68">
      <c r="A2366" s="170" t="s">
        <v>10004</v>
      </c>
      <c r="B2366" s="177" t="s">
        <v>10005</v>
      </c>
      <c r="D2366" s="177" t="s">
        <v>508</v>
      </c>
      <c r="E2366" s="177" t="s">
        <v>597</v>
      </c>
      <c r="F2366" s="177" t="s">
        <v>10039</v>
      </c>
      <c r="I2366" s="177" t="s">
        <v>1647</v>
      </c>
      <c r="J2366" s="178">
        <v>40632</v>
      </c>
      <c r="K2366" s="178">
        <v>44638</v>
      </c>
      <c r="L2366" s="177" t="s">
        <v>513</v>
      </c>
      <c r="M2366" s="177" t="s">
        <v>10033</v>
      </c>
      <c r="N2366" s="177" t="s">
        <v>10033</v>
      </c>
      <c r="O2366" s="177" t="s">
        <v>195</v>
      </c>
      <c r="Q2366" s="177" t="s">
        <v>599</v>
      </c>
      <c r="R2366" s="177" t="s">
        <v>600</v>
      </c>
      <c r="S2366" s="177" t="s">
        <v>2443</v>
      </c>
      <c r="T2366" s="177" t="s">
        <v>10040</v>
      </c>
      <c r="U2366" s="177" t="s">
        <v>702</v>
      </c>
      <c r="V2366" s="177" t="s">
        <v>796</v>
      </c>
      <c r="W2366" s="177" t="s">
        <v>557</v>
      </c>
      <c r="X2366" s="177" t="s">
        <v>10041</v>
      </c>
      <c r="Z2366" s="177" t="s">
        <v>702</v>
      </c>
      <c r="AA2366" s="177" t="s">
        <v>2445</v>
      </c>
      <c r="AB2366" s="177" t="s">
        <v>10042</v>
      </c>
      <c r="AC2366" s="177" t="s">
        <v>10043</v>
      </c>
      <c r="AD2366" s="177" t="s">
        <v>10044</v>
      </c>
      <c r="AE2366" s="177" t="s">
        <v>526</v>
      </c>
      <c r="AQ2366" s="177" t="s">
        <v>10045</v>
      </c>
      <c r="AR2366" s="177" t="s">
        <v>10046</v>
      </c>
      <c r="AS2366" s="177" t="s">
        <v>10047</v>
      </c>
      <c r="AT2366" s="177"/>
      <c r="AU2366" s="177"/>
      <c r="AV2366" s="177"/>
      <c r="AW2366" s="177"/>
    </row>
    <row r="2367" spans="1:68">
      <c r="A2367" s="170" t="s">
        <v>10004</v>
      </c>
      <c r="B2367" s="177" t="s">
        <v>10005</v>
      </c>
      <c r="D2367" s="177" t="s">
        <v>508</v>
      </c>
      <c r="E2367" s="177" t="s">
        <v>529</v>
      </c>
      <c r="F2367" s="177" t="s">
        <v>10048</v>
      </c>
      <c r="I2367" s="177" t="s">
        <v>1647</v>
      </c>
      <c r="J2367" s="178">
        <v>40632</v>
      </c>
      <c r="K2367" s="178">
        <v>44638</v>
      </c>
      <c r="L2367" s="177" t="s">
        <v>513</v>
      </c>
      <c r="M2367" s="177" t="s">
        <v>10033</v>
      </c>
      <c r="N2367" s="177" t="s">
        <v>10033</v>
      </c>
      <c r="O2367" s="177" t="s">
        <v>437</v>
      </c>
      <c r="P2367" s="177" t="s">
        <v>613</v>
      </c>
      <c r="R2367" s="177" t="s">
        <v>615</v>
      </c>
      <c r="S2367" s="177" t="s">
        <v>613</v>
      </c>
      <c r="T2367" s="177" t="s">
        <v>4510</v>
      </c>
      <c r="U2367" s="177" t="s">
        <v>535</v>
      </c>
      <c r="V2367" s="177" t="s">
        <v>987</v>
      </c>
      <c r="W2367" s="177" t="s">
        <v>617</v>
      </c>
      <c r="X2367" s="177" t="s">
        <v>618</v>
      </c>
      <c r="Y2367" s="177" t="s">
        <v>2450</v>
      </c>
      <c r="Z2367" s="177" t="s">
        <v>10049</v>
      </c>
      <c r="AA2367" s="177" t="s">
        <v>524</v>
      </c>
      <c r="AB2367" s="177" t="s">
        <v>2450</v>
      </c>
      <c r="AC2367" s="177" t="s">
        <v>10050</v>
      </c>
      <c r="AD2367" s="177">
        <v>5.5</v>
      </c>
      <c r="AQ2367" s="177" t="s">
        <v>10037</v>
      </c>
      <c r="AR2367" s="177" t="s">
        <v>10051</v>
      </c>
      <c r="AS2367" s="177" t="s">
        <v>10052</v>
      </c>
      <c r="AT2367" s="177"/>
      <c r="AU2367" s="177"/>
      <c r="AV2367" s="177"/>
      <c r="AW2367" s="177"/>
      <c r="BJ2367" s="177" t="s">
        <v>2453</v>
      </c>
    </row>
    <row r="2368" spans="1:68">
      <c r="A2368" s="170" t="s">
        <v>10004</v>
      </c>
      <c r="B2368" s="177" t="s">
        <v>10005</v>
      </c>
      <c r="D2368" s="177" t="s">
        <v>508</v>
      </c>
      <c r="E2368" s="177" t="s">
        <v>1628</v>
      </c>
      <c r="F2368" s="177" t="s">
        <v>10053</v>
      </c>
      <c r="I2368" s="177" t="s">
        <v>1647</v>
      </c>
      <c r="J2368" s="178">
        <v>40632</v>
      </c>
      <c r="K2368" s="178">
        <v>44638</v>
      </c>
      <c r="L2368" s="177" t="s">
        <v>513</v>
      </c>
      <c r="M2368" s="177" t="s">
        <v>10033</v>
      </c>
      <c r="N2368" s="177" t="s">
        <v>10033</v>
      </c>
      <c r="O2368" s="177" t="s">
        <v>195</v>
      </c>
      <c r="P2368" s="177" t="s">
        <v>1816</v>
      </c>
      <c r="Q2368" s="177" t="s">
        <v>2696</v>
      </c>
      <c r="R2368" s="177" t="s">
        <v>600</v>
      </c>
      <c r="S2368" s="177" t="s">
        <v>2443</v>
      </c>
      <c r="T2368" s="177" t="s">
        <v>832</v>
      </c>
      <c r="U2368" s="177" t="s">
        <v>702</v>
      </c>
      <c r="V2368" s="177" t="s">
        <v>1061</v>
      </c>
      <c r="X2368" s="177" t="s">
        <v>10041</v>
      </c>
      <c r="Z2368" s="177" t="s">
        <v>702</v>
      </c>
      <c r="AA2368" s="177" t="s">
        <v>2059</v>
      </c>
      <c r="AC2368" s="177" t="s">
        <v>2456</v>
      </c>
      <c r="AD2368" s="177" t="s">
        <v>10054</v>
      </c>
      <c r="AE2368" s="177" t="s">
        <v>526</v>
      </c>
      <c r="AQ2368" s="177" t="s">
        <v>10037</v>
      </c>
      <c r="AR2368" s="177" t="s">
        <v>10055</v>
      </c>
      <c r="AS2368" s="177" t="s">
        <v>10052</v>
      </c>
      <c r="AT2368" s="177"/>
      <c r="AU2368" s="177"/>
      <c r="AV2368" s="177"/>
      <c r="AW2368" s="177"/>
    </row>
    <row r="2369" spans="1:68">
      <c r="A2369" s="170" t="s">
        <v>10004</v>
      </c>
      <c r="B2369" s="177" t="s">
        <v>10005</v>
      </c>
      <c r="D2369" s="177" t="s">
        <v>508</v>
      </c>
      <c r="E2369" s="170" t="s">
        <v>1632</v>
      </c>
      <c r="F2369" s="177" t="s">
        <v>10056</v>
      </c>
      <c r="I2369" s="177" t="s">
        <v>1647</v>
      </c>
      <c r="J2369" s="178">
        <v>40632</v>
      </c>
      <c r="K2369" s="178">
        <v>44638</v>
      </c>
      <c r="L2369" s="177" t="s">
        <v>513</v>
      </c>
      <c r="M2369" s="177" t="s">
        <v>10033</v>
      </c>
      <c r="N2369" s="177" t="s">
        <v>10033</v>
      </c>
      <c r="O2369" s="177" t="s">
        <v>195</v>
      </c>
      <c r="P2369" s="177" t="s">
        <v>1023</v>
      </c>
      <c r="Q2369" s="177" t="s">
        <v>7115</v>
      </c>
      <c r="R2369" s="177" t="s">
        <v>688</v>
      </c>
      <c r="S2369" s="177" t="s">
        <v>763</v>
      </c>
      <c r="T2369" s="177" t="s">
        <v>578</v>
      </c>
      <c r="U2369" s="177" t="s">
        <v>579</v>
      </c>
      <c r="V2369" s="177" t="s">
        <v>2059</v>
      </c>
      <c r="X2369" s="177" t="s">
        <v>10041</v>
      </c>
      <c r="Z2369" s="177" t="s">
        <v>579</v>
      </c>
      <c r="AA2369" s="177" t="s">
        <v>2460</v>
      </c>
      <c r="AC2369" s="177" t="s">
        <v>2461</v>
      </c>
      <c r="AD2369" s="177" t="s">
        <v>10057</v>
      </c>
      <c r="AE2369" s="177" t="s">
        <v>526</v>
      </c>
      <c r="AQ2369" s="177" t="s">
        <v>10045</v>
      </c>
      <c r="AR2369" s="177" t="s">
        <v>10058</v>
      </c>
      <c r="AS2369" s="177" t="s">
        <v>10059</v>
      </c>
      <c r="AT2369" s="177"/>
      <c r="AU2369" s="177"/>
      <c r="AV2369" s="177"/>
      <c r="AW2369" s="177"/>
    </row>
    <row r="2370" spans="1:68">
      <c r="A2370" s="170" t="s">
        <v>10004</v>
      </c>
      <c r="B2370" s="177" t="s">
        <v>10005</v>
      </c>
      <c r="D2370" s="177" t="s">
        <v>508</v>
      </c>
      <c r="E2370" s="177" t="s">
        <v>1877</v>
      </c>
      <c r="F2370" s="177" t="s">
        <v>10060</v>
      </c>
      <c r="I2370" s="177" t="s">
        <v>1647</v>
      </c>
      <c r="J2370" s="178">
        <v>40632</v>
      </c>
      <c r="K2370" s="178">
        <v>44638</v>
      </c>
      <c r="L2370" s="177" t="s">
        <v>513</v>
      </c>
      <c r="M2370" s="177" t="s">
        <v>10033</v>
      </c>
      <c r="N2370" s="177" t="s">
        <v>10033</v>
      </c>
      <c r="O2370" s="177" t="s">
        <v>195</v>
      </c>
      <c r="P2370" s="177" t="s">
        <v>1193</v>
      </c>
      <c r="Q2370" s="177" t="s">
        <v>1821</v>
      </c>
      <c r="R2370" s="177" t="s">
        <v>688</v>
      </c>
      <c r="S2370" s="177" t="s">
        <v>763</v>
      </c>
      <c r="T2370" s="177" t="s">
        <v>602</v>
      </c>
      <c r="U2370" s="177" t="s">
        <v>579</v>
      </c>
      <c r="V2370" s="177" t="s">
        <v>645</v>
      </c>
      <c r="X2370" s="177" t="s">
        <v>10041</v>
      </c>
      <c r="Z2370" s="177" t="s">
        <v>579</v>
      </c>
      <c r="AA2370" s="177" t="s">
        <v>2466</v>
      </c>
      <c r="AB2370" s="177" t="s">
        <v>8852</v>
      </c>
      <c r="AC2370" s="177" t="s">
        <v>2461</v>
      </c>
      <c r="AD2370" s="177" t="s">
        <v>10061</v>
      </c>
      <c r="AE2370" s="177" t="s">
        <v>526</v>
      </c>
      <c r="AQ2370" s="177" t="s">
        <v>10062</v>
      </c>
      <c r="AR2370" s="177" t="s">
        <v>10063</v>
      </c>
      <c r="AS2370" s="177" t="s">
        <v>10064</v>
      </c>
      <c r="AT2370" s="177"/>
      <c r="AU2370" s="177"/>
      <c r="AV2370" s="177"/>
      <c r="AW2370" s="177"/>
    </row>
    <row r="2371" spans="1:68">
      <c r="A2371" s="170"/>
      <c r="B2371" s="177" t="s">
        <v>10065</v>
      </c>
      <c r="D2371" s="177" t="s">
        <v>508</v>
      </c>
      <c r="E2371" s="177" t="s">
        <v>661</v>
      </c>
      <c r="F2371" s="177" t="s">
        <v>10066</v>
      </c>
      <c r="I2371" s="177" t="s">
        <v>1891</v>
      </c>
      <c r="J2371" s="181" t="s">
        <v>512</v>
      </c>
      <c r="K2371" s="178" t="s">
        <v>512</v>
      </c>
      <c r="L2371" s="177" t="s">
        <v>550</v>
      </c>
      <c r="M2371" s="177" t="s">
        <v>10067</v>
      </c>
      <c r="N2371" s="177" t="s">
        <v>10067</v>
      </c>
      <c r="O2371" s="177" t="s">
        <v>195</v>
      </c>
      <c r="P2371" s="177" t="s">
        <v>552</v>
      </c>
      <c r="R2371" s="177" t="s">
        <v>553</v>
      </c>
      <c r="S2371" s="177" t="s">
        <v>554</v>
      </c>
      <c r="T2371" s="177" t="s">
        <v>718</v>
      </c>
      <c r="U2371" s="177" t="s">
        <v>702</v>
      </c>
      <c r="V2371" s="177" t="s">
        <v>1600</v>
      </c>
      <c r="Z2371" s="177" t="s">
        <v>702</v>
      </c>
      <c r="AA2371" s="177" t="s">
        <v>10068</v>
      </c>
      <c r="AB2371" s="177" t="s">
        <v>739</v>
      </c>
      <c r="AC2371" s="177" t="s">
        <v>10069</v>
      </c>
      <c r="AD2371" s="177" t="s">
        <v>10070</v>
      </c>
      <c r="AE2371" s="177" t="s">
        <v>1676</v>
      </c>
      <c r="AF2371" s="177" t="s">
        <v>2091</v>
      </c>
      <c r="AQ2371" s="177" t="s">
        <v>5277</v>
      </c>
      <c r="AT2371" s="177"/>
      <c r="AU2371" s="177"/>
      <c r="AV2371" s="177"/>
      <c r="AW2371" s="177"/>
    </row>
    <row r="2372" spans="1:68">
      <c r="A2372" s="170"/>
      <c r="B2372" s="177" t="s">
        <v>10065</v>
      </c>
      <c r="D2372" s="177" t="s">
        <v>508</v>
      </c>
      <c r="E2372" s="177" t="s">
        <v>669</v>
      </c>
      <c r="F2372" s="177" t="s">
        <v>10071</v>
      </c>
      <c r="I2372" s="177" t="s">
        <v>1891</v>
      </c>
      <c r="J2372" s="181" t="s">
        <v>512</v>
      </c>
      <c r="K2372" s="178" t="s">
        <v>512</v>
      </c>
      <c r="L2372" s="177" t="s">
        <v>550</v>
      </c>
      <c r="M2372" s="177" t="s">
        <v>10067</v>
      </c>
      <c r="N2372" s="177" t="s">
        <v>10067</v>
      </c>
      <c r="O2372" s="177" t="s">
        <v>195</v>
      </c>
      <c r="P2372" s="177" t="s">
        <v>589</v>
      </c>
      <c r="R2372" s="177" t="s">
        <v>553</v>
      </c>
      <c r="S2372" s="177" t="s">
        <v>554</v>
      </c>
      <c r="T2372" s="177" t="s">
        <v>1757</v>
      </c>
      <c r="U2372" s="177" t="s">
        <v>702</v>
      </c>
      <c r="V2372" s="177" t="s">
        <v>10072</v>
      </c>
      <c r="W2372" s="177" t="s">
        <v>648</v>
      </c>
      <c r="Z2372" s="177" t="s">
        <v>702</v>
      </c>
      <c r="AA2372" s="177" t="s">
        <v>10073</v>
      </c>
      <c r="AB2372" s="177" t="s">
        <v>739</v>
      </c>
      <c r="AC2372" s="177" t="s">
        <v>10074</v>
      </c>
      <c r="AD2372" s="177" t="s">
        <v>10075</v>
      </c>
      <c r="AE2372" s="177" t="s">
        <v>526</v>
      </c>
      <c r="AF2372" s="177" t="s">
        <v>2091</v>
      </c>
      <c r="AQ2372" s="177" t="s">
        <v>5277</v>
      </c>
      <c r="AT2372" s="177"/>
      <c r="AU2372" s="177"/>
      <c r="AV2372" s="177"/>
      <c r="AW2372" s="177"/>
    </row>
    <row r="2373" spans="1:68">
      <c r="A2373" s="170"/>
      <c r="B2373" s="177" t="s">
        <v>10065</v>
      </c>
      <c r="D2373" s="177" t="s">
        <v>508</v>
      </c>
      <c r="E2373" s="177" t="s">
        <v>685</v>
      </c>
      <c r="F2373" s="177" t="s">
        <v>10076</v>
      </c>
      <c r="I2373" s="177" t="s">
        <v>1891</v>
      </c>
      <c r="J2373" s="181" t="s">
        <v>512</v>
      </c>
      <c r="K2373" s="178" t="s">
        <v>512</v>
      </c>
      <c r="L2373" s="177" t="s">
        <v>550</v>
      </c>
      <c r="M2373" s="177" t="s">
        <v>10067</v>
      </c>
      <c r="N2373" s="177" t="s">
        <v>10067</v>
      </c>
      <c r="O2373" s="177" t="s">
        <v>195</v>
      </c>
      <c r="P2373" s="177" t="s">
        <v>1604</v>
      </c>
      <c r="R2373" s="177" t="s">
        <v>600</v>
      </c>
      <c r="S2373" s="177" t="s">
        <v>1003</v>
      </c>
      <c r="T2373" s="177" t="s">
        <v>3009</v>
      </c>
      <c r="U2373" s="177" t="s">
        <v>702</v>
      </c>
      <c r="V2373" s="177" t="s">
        <v>1893</v>
      </c>
      <c r="X2373" s="177" t="s">
        <v>604</v>
      </c>
      <c r="Z2373" s="177" t="s">
        <v>702</v>
      </c>
      <c r="AA2373" s="177" t="s">
        <v>1471</v>
      </c>
      <c r="AC2373" s="177" t="s">
        <v>10077</v>
      </c>
      <c r="AD2373" s="177" t="s">
        <v>10078</v>
      </c>
      <c r="AE2373" s="177" t="s">
        <v>559</v>
      </c>
      <c r="AQ2373" s="177"/>
      <c r="AT2373" s="177"/>
      <c r="AU2373" s="177"/>
      <c r="AV2373" s="177"/>
      <c r="AW2373" s="177"/>
    </row>
    <row r="2374" spans="1:68">
      <c r="A2374" s="170"/>
      <c r="B2374" s="177" t="s">
        <v>10079</v>
      </c>
      <c r="D2374" s="177" t="s">
        <v>508</v>
      </c>
      <c r="E2374" s="177" t="s">
        <v>661</v>
      </c>
      <c r="F2374" s="177" t="s">
        <v>10080</v>
      </c>
      <c r="I2374" s="177" t="s">
        <v>2844</v>
      </c>
      <c r="J2374" s="181" t="s">
        <v>512</v>
      </c>
      <c r="K2374" s="178" t="s">
        <v>512</v>
      </c>
      <c r="L2374" s="177" t="s">
        <v>550</v>
      </c>
      <c r="M2374" s="177" t="s">
        <v>7686</v>
      </c>
      <c r="N2374" s="177" t="s">
        <v>7686</v>
      </c>
      <c r="O2374" s="177" t="s">
        <v>195</v>
      </c>
      <c r="P2374" s="177" t="s">
        <v>887</v>
      </c>
      <c r="Q2374" s="177" t="s">
        <v>888</v>
      </c>
      <c r="R2374" s="177" t="s">
        <v>600</v>
      </c>
      <c r="S2374" s="177" t="s">
        <v>601</v>
      </c>
      <c r="U2374" s="177" t="s">
        <v>646</v>
      </c>
      <c r="V2374" s="177" t="s">
        <v>2024</v>
      </c>
      <c r="X2374" s="177" t="s">
        <v>673</v>
      </c>
      <c r="Y2374" s="177" t="s">
        <v>674</v>
      </c>
      <c r="Z2374" s="177" t="s">
        <v>646</v>
      </c>
      <c r="AA2374" s="177" t="s">
        <v>1084</v>
      </c>
      <c r="AQ2374" s="177" t="s">
        <v>893</v>
      </c>
      <c r="AT2374" s="177"/>
      <c r="AU2374" s="177"/>
      <c r="AV2374" s="177"/>
      <c r="AW2374" s="177"/>
    </row>
    <row r="2375" spans="1:68">
      <c r="A2375" s="170"/>
      <c r="B2375" s="177" t="s">
        <v>10079</v>
      </c>
      <c r="D2375" s="177" t="s">
        <v>508</v>
      </c>
      <c r="E2375" s="177" t="s">
        <v>669</v>
      </c>
      <c r="F2375" s="177" t="s">
        <v>10081</v>
      </c>
      <c r="I2375" s="177" t="s">
        <v>2844</v>
      </c>
      <c r="J2375" s="181" t="s">
        <v>512</v>
      </c>
      <c r="K2375" s="178" t="s">
        <v>512</v>
      </c>
      <c r="L2375" s="177" t="s">
        <v>550</v>
      </c>
      <c r="M2375" s="177" t="s">
        <v>7686</v>
      </c>
      <c r="N2375" s="177" t="s">
        <v>7686</v>
      </c>
      <c r="O2375" s="177" t="s">
        <v>280</v>
      </c>
      <c r="P2375" s="177" t="s">
        <v>699</v>
      </c>
      <c r="R2375" s="177" t="s">
        <v>1013</v>
      </c>
      <c r="S2375" s="177" t="s">
        <v>1014</v>
      </c>
      <c r="U2375" s="177" t="s">
        <v>646</v>
      </c>
      <c r="AQ2375" s="177" t="s">
        <v>893</v>
      </c>
      <c r="AT2375" s="177"/>
      <c r="AU2375" s="177"/>
      <c r="AV2375" s="177"/>
      <c r="AW2375" s="177"/>
    </row>
    <row r="2376" spans="1:68">
      <c r="A2376" s="170"/>
      <c r="B2376" s="177" t="s">
        <v>10079</v>
      </c>
      <c r="D2376" s="177" t="s">
        <v>610</v>
      </c>
      <c r="E2376" s="177" t="s">
        <v>669</v>
      </c>
      <c r="F2376" s="177" t="s">
        <v>7684</v>
      </c>
      <c r="I2376" s="177" t="s">
        <v>2844</v>
      </c>
      <c r="J2376" s="181" t="s">
        <v>512</v>
      </c>
      <c r="K2376" s="178" t="s">
        <v>512</v>
      </c>
      <c r="L2376" s="177" t="s">
        <v>901</v>
      </c>
      <c r="M2376" s="177" t="s">
        <v>7685</v>
      </c>
      <c r="N2376" s="177" t="s">
        <v>7686</v>
      </c>
      <c r="O2376" s="177" t="s">
        <v>324</v>
      </c>
      <c r="R2376" s="177" t="s">
        <v>7687</v>
      </c>
      <c r="S2376" s="177" t="s">
        <v>7687</v>
      </c>
      <c r="U2376" s="177" t="s">
        <v>7688</v>
      </c>
      <c r="AQ2376" s="177" t="s">
        <v>10082</v>
      </c>
      <c r="AT2376" s="177"/>
      <c r="AU2376" s="177"/>
      <c r="AV2376" s="177"/>
      <c r="AW2376" s="187"/>
      <c r="AX2376" s="187"/>
      <c r="AY2376" s="187"/>
    </row>
    <row r="2377" spans="1:68">
      <c r="A2377" s="170" t="s">
        <v>10083</v>
      </c>
      <c r="B2377" s="177" t="s">
        <v>10084</v>
      </c>
      <c r="D2377" s="177" t="s">
        <v>508</v>
      </c>
      <c r="E2377" s="177" t="s">
        <v>669</v>
      </c>
      <c r="F2377" s="177" t="s">
        <v>10085</v>
      </c>
      <c r="I2377" s="177" t="s">
        <v>1979</v>
      </c>
      <c r="J2377" s="178">
        <v>40847</v>
      </c>
      <c r="K2377" s="178">
        <v>40847</v>
      </c>
      <c r="L2377" s="177" t="s">
        <v>550</v>
      </c>
      <c r="M2377" s="177" t="s">
        <v>10086</v>
      </c>
      <c r="N2377" s="177" t="s">
        <v>10086</v>
      </c>
      <c r="O2377" s="177" t="s">
        <v>110</v>
      </c>
      <c r="R2377" s="177" t="s">
        <v>565</v>
      </c>
      <c r="S2377" s="177" t="s">
        <v>630</v>
      </c>
      <c r="U2377" s="177" t="s">
        <v>10087</v>
      </c>
      <c r="V2377" s="177" t="s">
        <v>10088</v>
      </c>
      <c r="W2377" s="177" t="s">
        <v>1904</v>
      </c>
      <c r="AA2377" s="177" t="s">
        <v>10089</v>
      </c>
      <c r="AB2377" s="177" t="s">
        <v>10090</v>
      </c>
      <c r="AC2377" s="177" t="s">
        <v>583</v>
      </c>
      <c r="AG2377" s="177" t="s">
        <v>10091</v>
      </c>
      <c r="AH2377" s="177" t="s">
        <v>10092</v>
      </c>
      <c r="AI2377" s="177" t="s">
        <v>1048</v>
      </c>
      <c r="AM2377" s="177" t="s">
        <v>10093</v>
      </c>
      <c r="AN2377" s="177" t="s">
        <v>10094</v>
      </c>
      <c r="AO2377" s="177" t="s">
        <v>1134</v>
      </c>
      <c r="AP2377" s="177" t="s">
        <v>10095</v>
      </c>
      <c r="AQ2377" s="177"/>
      <c r="AT2377" s="177" t="s">
        <v>10096</v>
      </c>
      <c r="AU2377" s="177" t="s">
        <v>2005</v>
      </c>
      <c r="AV2377" s="177"/>
      <c r="AW2377" s="177"/>
    </row>
    <row r="2378" spans="1:68">
      <c r="A2378" s="170" t="s">
        <v>10097</v>
      </c>
      <c r="B2378" s="177" t="s">
        <v>10098</v>
      </c>
      <c r="D2378" s="177" t="s">
        <v>508</v>
      </c>
      <c r="E2378" s="177" t="s">
        <v>547</v>
      </c>
      <c r="F2378" s="177" t="s">
        <v>10099</v>
      </c>
      <c r="I2378" s="177" t="s">
        <v>697</v>
      </c>
      <c r="J2378" s="181" t="s">
        <v>512</v>
      </c>
      <c r="K2378" s="178" t="s">
        <v>512</v>
      </c>
      <c r="L2378" s="177" t="s">
        <v>550</v>
      </c>
      <c r="M2378" s="177" t="s">
        <v>10100</v>
      </c>
      <c r="N2378" s="177" t="s">
        <v>10100</v>
      </c>
      <c r="O2378" s="177" t="s">
        <v>195</v>
      </c>
      <c r="P2378" s="177" t="s">
        <v>552</v>
      </c>
      <c r="R2378" s="177" t="s">
        <v>553</v>
      </c>
      <c r="S2378" s="177" t="s">
        <v>644</v>
      </c>
      <c r="T2378" s="177" t="s">
        <v>2088</v>
      </c>
      <c r="U2378" s="177" t="s">
        <v>579</v>
      </c>
      <c r="V2378" s="177" t="s">
        <v>3105</v>
      </c>
      <c r="W2378" s="177" t="s">
        <v>648</v>
      </c>
      <c r="Z2378" s="177" t="s">
        <v>579</v>
      </c>
      <c r="AC2378" s="177" t="s">
        <v>10101</v>
      </c>
      <c r="AD2378" s="177" t="s">
        <v>10102</v>
      </c>
      <c r="AE2378" s="177" t="s">
        <v>583</v>
      </c>
      <c r="AF2378" s="177" t="s">
        <v>651</v>
      </c>
      <c r="AQ2378" s="177" t="s">
        <v>937</v>
      </c>
      <c r="AT2378" s="177"/>
      <c r="AU2378" s="177"/>
      <c r="AV2378" s="177"/>
      <c r="AW2378" s="177"/>
    </row>
    <row r="2379" spans="1:68">
      <c r="A2379" s="170" t="s">
        <v>10097</v>
      </c>
      <c r="B2379" s="177" t="s">
        <v>10098</v>
      </c>
      <c r="D2379" s="177" t="s">
        <v>508</v>
      </c>
      <c r="E2379" s="177" t="s">
        <v>587</v>
      </c>
      <c r="F2379" s="177" t="s">
        <v>10103</v>
      </c>
      <c r="I2379" s="177" t="s">
        <v>697</v>
      </c>
      <c r="J2379" s="181" t="s">
        <v>512</v>
      </c>
      <c r="K2379" s="178" t="s">
        <v>512</v>
      </c>
      <c r="L2379" s="177" t="s">
        <v>550</v>
      </c>
      <c r="M2379" s="177" t="s">
        <v>10100</v>
      </c>
      <c r="N2379" s="177" t="s">
        <v>10100</v>
      </c>
      <c r="O2379" s="177" t="s">
        <v>195</v>
      </c>
      <c r="P2379" s="177" t="s">
        <v>589</v>
      </c>
      <c r="R2379" s="177" t="s">
        <v>553</v>
      </c>
      <c r="S2379" s="177" t="s">
        <v>644</v>
      </c>
      <c r="T2379" s="177" t="s">
        <v>2088</v>
      </c>
      <c r="U2379" s="177" t="s">
        <v>579</v>
      </c>
      <c r="V2379" s="177" t="s">
        <v>5620</v>
      </c>
      <c r="W2379" s="177" t="s">
        <v>656</v>
      </c>
      <c r="Z2379" s="177" t="s">
        <v>579</v>
      </c>
      <c r="AC2379" s="177" t="s">
        <v>10104</v>
      </c>
      <c r="AD2379" s="177" t="s">
        <v>10105</v>
      </c>
      <c r="AE2379" s="177" t="s">
        <v>524</v>
      </c>
      <c r="AF2379" s="177" t="s">
        <v>651</v>
      </c>
      <c r="AQ2379" s="177" t="s">
        <v>937</v>
      </c>
      <c r="AT2379" s="177"/>
      <c r="AU2379" s="177"/>
      <c r="AV2379" s="177"/>
      <c r="AW2379" s="177"/>
    </row>
    <row r="2380" spans="1:68">
      <c r="A2380" s="170" t="s">
        <v>10097</v>
      </c>
      <c r="B2380" s="177" t="s">
        <v>10098</v>
      </c>
      <c r="D2380" s="177" t="s">
        <v>508</v>
      </c>
      <c r="E2380" s="177" t="s">
        <v>597</v>
      </c>
      <c r="F2380" s="177" t="s">
        <v>10106</v>
      </c>
      <c r="I2380" s="177" t="s">
        <v>697</v>
      </c>
      <c r="J2380" s="181" t="s">
        <v>512</v>
      </c>
      <c r="K2380" s="178" t="s">
        <v>512</v>
      </c>
      <c r="L2380" s="177" t="s">
        <v>550</v>
      </c>
      <c r="M2380" s="177" t="s">
        <v>10100</v>
      </c>
      <c r="N2380" s="177" t="s">
        <v>10100</v>
      </c>
      <c r="O2380" s="177" t="s">
        <v>110</v>
      </c>
      <c r="R2380" s="177" t="s">
        <v>565</v>
      </c>
      <c r="S2380" s="177" t="s">
        <v>921</v>
      </c>
      <c r="T2380" s="177" t="s">
        <v>1983</v>
      </c>
      <c r="U2380" s="177" t="s">
        <v>2064</v>
      </c>
      <c r="V2380" s="177" t="s">
        <v>10107</v>
      </c>
      <c r="W2380" s="177" t="s">
        <v>1904</v>
      </c>
      <c r="AA2380" s="177" t="s">
        <v>635</v>
      </c>
      <c r="AB2380" s="177" t="s">
        <v>10108</v>
      </c>
      <c r="AC2380" s="177" t="s">
        <v>583</v>
      </c>
      <c r="AG2380" s="177" t="s">
        <v>5626</v>
      </c>
      <c r="AH2380" s="177" t="s">
        <v>10109</v>
      </c>
      <c r="AI2380" s="177" t="s">
        <v>1048</v>
      </c>
      <c r="AM2380" s="177" t="s">
        <v>2855</v>
      </c>
      <c r="AN2380" s="177" t="s">
        <v>10110</v>
      </c>
      <c r="AO2380" s="177" t="s">
        <v>1034</v>
      </c>
      <c r="AP2380" s="177" t="s">
        <v>1909</v>
      </c>
      <c r="AQ2380" s="177"/>
      <c r="AT2380" s="177" t="s">
        <v>10111</v>
      </c>
      <c r="AU2380" s="177" t="s">
        <v>10112</v>
      </c>
      <c r="AV2380" s="177" t="s">
        <v>5630</v>
      </c>
      <c r="AW2380" s="177" t="s">
        <v>10113</v>
      </c>
      <c r="AX2380" s="177" t="s">
        <v>642</v>
      </c>
      <c r="BN2380" s="177" t="s">
        <v>2432</v>
      </c>
      <c r="BO2380" s="177" t="s">
        <v>10114</v>
      </c>
      <c r="BP2380" s="177" t="s">
        <v>694</v>
      </c>
    </row>
    <row r="2381" spans="1:68">
      <c r="A2381" s="170" t="s">
        <v>10097</v>
      </c>
      <c r="B2381" s="177" t="s">
        <v>10098</v>
      </c>
      <c r="D2381" s="177" t="s">
        <v>508</v>
      </c>
      <c r="F2381" s="177" t="s">
        <v>10115</v>
      </c>
      <c r="I2381" s="177" t="s">
        <v>3434</v>
      </c>
      <c r="J2381" s="181" t="s">
        <v>512</v>
      </c>
      <c r="K2381" s="178" t="s">
        <v>512</v>
      </c>
      <c r="L2381" s="177" t="s">
        <v>550</v>
      </c>
      <c r="M2381" s="177" t="s">
        <v>10116</v>
      </c>
      <c r="N2381" s="177" t="s">
        <v>10116</v>
      </c>
      <c r="O2381" s="177" t="s">
        <v>110</v>
      </c>
      <c r="R2381" s="177" t="s">
        <v>565</v>
      </c>
      <c r="S2381" s="177" t="s">
        <v>3158</v>
      </c>
      <c r="U2381" s="177" t="s">
        <v>10117</v>
      </c>
      <c r="V2381" s="177" t="s">
        <v>10118</v>
      </c>
      <c r="W2381" s="177" t="s">
        <v>557</v>
      </c>
      <c r="AA2381" s="177" t="s">
        <v>2496</v>
      </c>
      <c r="AB2381" s="177" t="s">
        <v>10119</v>
      </c>
      <c r="AC2381" s="177" t="s">
        <v>583</v>
      </c>
      <c r="AM2381" s="177" t="s">
        <v>1937</v>
      </c>
      <c r="AN2381" s="177" t="s">
        <v>10120</v>
      </c>
      <c r="AO2381" s="177" t="s">
        <v>1034</v>
      </c>
      <c r="AQ2381" s="177"/>
      <c r="AT2381" s="177"/>
      <c r="AU2381" s="177"/>
      <c r="AV2381" s="177"/>
      <c r="AW2381" s="177"/>
      <c r="BN2381" s="177" t="s">
        <v>10121</v>
      </c>
      <c r="BO2381" s="177" t="s">
        <v>10122</v>
      </c>
      <c r="BP2381" s="177" t="s">
        <v>694</v>
      </c>
    </row>
    <row r="2382" spans="1:68">
      <c r="A2382" s="170" t="s">
        <v>10123</v>
      </c>
      <c r="B2382" s="177" t="s">
        <v>10124</v>
      </c>
      <c r="D2382" s="177" t="s">
        <v>508</v>
      </c>
      <c r="E2382" s="177" t="s">
        <v>661</v>
      </c>
      <c r="F2382" s="177" t="s">
        <v>10125</v>
      </c>
      <c r="I2382" s="177" t="s">
        <v>511</v>
      </c>
      <c r="J2382" s="181" t="s">
        <v>512</v>
      </c>
      <c r="K2382" s="178" t="s">
        <v>512</v>
      </c>
      <c r="L2382" s="177" t="s">
        <v>550</v>
      </c>
      <c r="M2382" s="177" t="s">
        <v>10126</v>
      </c>
      <c r="N2382" s="177" t="s">
        <v>10126</v>
      </c>
      <c r="O2382" s="177" t="s">
        <v>396</v>
      </c>
      <c r="R2382" s="177" t="s">
        <v>396</v>
      </c>
      <c r="S2382" s="177" t="s">
        <v>10127</v>
      </c>
      <c r="T2382" s="177" t="s">
        <v>2285</v>
      </c>
      <c r="U2382" s="177" t="s">
        <v>1313</v>
      </c>
      <c r="V2382" s="177" t="s">
        <v>3596</v>
      </c>
      <c r="W2382" s="177" t="s">
        <v>10128</v>
      </c>
      <c r="X2382" s="177" t="s">
        <v>10129</v>
      </c>
      <c r="Y2382" s="177" t="s">
        <v>618</v>
      </c>
      <c r="AQ2382" s="177"/>
      <c r="AT2382" s="177"/>
      <c r="AU2382" s="177"/>
      <c r="AV2382" s="177"/>
      <c r="AW2382" s="177"/>
    </row>
    <row r="2383" spans="1:68">
      <c r="A2383" s="170"/>
      <c r="B2383" s="177" t="s">
        <v>10130</v>
      </c>
      <c r="D2383" s="177" t="s">
        <v>508</v>
      </c>
      <c r="E2383" s="170" t="s">
        <v>2530</v>
      </c>
      <c r="F2383" s="177" t="s">
        <v>10131</v>
      </c>
      <c r="I2383" s="177" t="s">
        <v>646</v>
      </c>
      <c r="J2383" s="181" t="s">
        <v>512</v>
      </c>
      <c r="K2383" s="178" t="s">
        <v>512</v>
      </c>
      <c r="L2383" s="177" t="s">
        <v>550</v>
      </c>
      <c r="M2383" s="177" t="s">
        <v>10132</v>
      </c>
      <c r="N2383" s="177" t="s">
        <v>10132</v>
      </c>
      <c r="O2383" s="177" t="s">
        <v>396</v>
      </c>
      <c r="R2383" s="177" t="s">
        <v>396</v>
      </c>
      <c r="S2383" s="177" t="s">
        <v>10133</v>
      </c>
      <c r="U2383" s="177" t="s">
        <v>1313</v>
      </c>
      <c r="V2383" s="177" t="s">
        <v>3731</v>
      </c>
      <c r="AQ2383" s="177"/>
      <c r="AT2383" s="177"/>
      <c r="AU2383" s="177"/>
      <c r="AV2383" s="177"/>
      <c r="AW2383" s="177"/>
    </row>
    <row r="2384" spans="1:68">
      <c r="A2384" s="170" t="s">
        <v>10134</v>
      </c>
      <c r="B2384" s="177" t="s">
        <v>10135</v>
      </c>
      <c r="D2384" s="177" t="s">
        <v>508</v>
      </c>
      <c r="E2384" s="177" t="s">
        <v>661</v>
      </c>
      <c r="F2384" s="177" t="s">
        <v>10136</v>
      </c>
      <c r="I2384" s="177" t="s">
        <v>1930</v>
      </c>
      <c r="J2384" s="181" t="s">
        <v>512</v>
      </c>
      <c r="K2384" s="178" t="s">
        <v>512</v>
      </c>
      <c r="L2384" s="177" t="s">
        <v>550</v>
      </c>
      <c r="M2384" s="177" t="s">
        <v>2503</v>
      </c>
      <c r="N2384" s="177" t="s">
        <v>2503</v>
      </c>
      <c r="O2384" s="177" t="s">
        <v>110</v>
      </c>
      <c r="R2384" s="177" t="s">
        <v>565</v>
      </c>
      <c r="S2384" s="177" t="s">
        <v>2165</v>
      </c>
      <c r="T2384" s="177" t="s">
        <v>1933</v>
      </c>
      <c r="U2384" s="177" t="s">
        <v>10137</v>
      </c>
      <c r="V2384" s="177" t="s">
        <v>10138</v>
      </c>
      <c r="W2384" s="177" t="s">
        <v>1936</v>
      </c>
      <c r="AM2384" s="177" t="s">
        <v>2497</v>
      </c>
      <c r="AN2384" s="177" t="s">
        <v>10139</v>
      </c>
      <c r="AO2384" s="177" t="s">
        <v>1034</v>
      </c>
      <c r="AP2384" s="177" t="s">
        <v>10140</v>
      </c>
      <c r="AQ2384" s="177"/>
      <c r="AT2384" s="177" t="s">
        <v>10141</v>
      </c>
      <c r="AU2384" s="177" t="s">
        <v>2136</v>
      </c>
      <c r="AV2384" s="177"/>
      <c r="AW2384" s="177"/>
      <c r="BN2384" s="177" t="s">
        <v>2432</v>
      </c>
      <c r="BO2384" s="177" t="s">
        <v>10142</v>
      </c>
      <c r="BP2384" s="177" t="s">
        <v>694</v>
      </c>
    </row>
    <row r="2385" spans="1:68">
      <c r="A2385" s="170" t="s">
        <v>10134</v>
      </c>
      <c r="B2385" s="177" t="s">
        <v>10135</v>
      </c>
      <c r="D2385" s="177" t="s">
        <v>508</v>
      </c>
      <c r="E2385" s="177" t="s">
        <v>709</v>
      </c>
      <c r="F2385" s="177" t="s">
        <v>10143</v>
      </c>
      <c r="G2385" s="177" t="s">
        <v>3370</v>
      </c>
      <c r="I2385" s="177" t="s">
        <v>1930</v>
      </c>
      <c r="J2385" s="181" t="s">
        <v>512</v>
      </c>
      <c r="K2385" s="178" t="s">
        <v>512</v>
      </c>
      <c r="L2385" s="177" t="s">
        <v>550</v>
      </c>
      <c r="M2385" s="177" t="s">
        <v>2503</v>
      </c>
      <c r="N2385" s="177" t="s">
        <v>2503</v>
      </c>
      <c r="O2385" s="177" t="s">
        <v>195</v>
      </c>
      <c r="P2385" s="177" t="s">
        <v>1598</v>
      </c>
      <c r="R2385" s="177" t="s">
        <v>553</v>
      </c>
      <c r="S2385" s="177" t="s">
        <v>554</v>
      </c>
      <c r="T2385" s="177" t="s">
        <v>5795</v>
      </c>
      <c r="U2385" s="177" t="s">
        <v>646</v>
      </c>
      <c r="Z2385" s="177" t="s">
        <v>646</v>
      </c>
      <c r="AC2385" s="177" t="s">
        <v>10144</v>
      </c>
      <c r="AD2385" s="177" t="s">
        <v>10145</v>
      </c>
      <c r="AE2385" s="177" t="s">
        <v>809</v>
      </c>
      <c r="AF2385" s="177" t="s">
        <v>2091</v>
      </c>
      <c r="AQ2385" s="177" t="s">
        <v>10146</v>
      </c>
      <c r="AT2385" s="177"/>
      <c r="AU2385" s="177"/>
      <c r="AV2385" s="177"/>
      <c r="AW2385" s="177"/>
    </row>
    <row r="2386" spans="1:68">
      <c r="A2386" s="170" t="s">
        <v>10134</v>
      </c>
      <c r="B2386" s="177" t="s">
        <v>10135</v>
      </c>
      <c r="D2386" s="177" t="s">
        <v>508</v>
      </c>
      <c r="E2386" s="177" t="s">
        <v>719</v>
      </c>
      <c r="F2386" s="177" t="s">
        <v>10147</v>
      </c>
      <c r="G2386" s="177" t="s">
        <v>2508</v>
      </c>
      <c r="I2386" s="177" t="s">
        <v>1930</v>
      </c>
      <c r="J2386" s="181" t="s">
        <v>512</v>
      </c>
      <c r="K2386" s="178" t="s">
        <v>512</v>
      </c>
      <c r="L2386" s="177" t="s">
        <v>550</v>
      </c>
      <c r="M2386" s="177" t="s">
        <v>2503</v>
      </c>
      <c r="N2386" s="177" t="s">
        <v>2503</v>
      </c>
      <c r="O2386" s="177" t="s">
        <v>195</v>
      </c>
      <c r="P2386" s="177" t="s">
        <v>589</v>
      </c>
      <c r="R2386" s="177" t="s">
        <v>553</v>
      </c>
      <c r="S2386" s="177" t="s">
        <v>554</v>
      </c>
      <c r="T2386" s="177" t="s">
        <v>10148</v>
      </c>
      <c r="U2386" s="177" t="s">
        <v>646</v>
      </c>
      <c r="Z2386" s="177" t="s">
        <v>646</v>
      </c>
      <c r="AC2386" s="177" t="s">
        <v>10149</v>
      </c>
      <c r="AD2386" s="177" t="s">
        <v>10150</v>
      </c>
      <c r="AE2386" s="177" t="s">
        <v>524</v>
      </c>
      <c r="AF2386" s="177" t="s">
        <v>2091</v>
      </c>
      <c r="AQ2386" s="177" t="s">
        <v>10146</v>
      </c>
      <c r="AT2386" s="177"/>
      <c r="AU2386" s="177"/>
      <c r="AV2386" s="177"/>
      <c r="AW2386" s="177"/>
    </row>
    <row r="2387" spans="1:68">
      <c r="A2387" s="170" t="s">
        <v>10151</v>
      </c>
      <c r="B2387" s="177" t="s">
        <v>10152</v>
      </c>
      <c r="D2387" s="177" t="s">
        <v>508</v>
      </c>
      <c r="F2387" s="177" t="s">
        <v>10153</v>
      </c>
      <c r="I2387" s="177" t="s">
        <v>2844</v>
      </c>
      <c r="J2387" s="181" t="s">
        <v>512</v>
      </c>
      <c r="K2387" s="178" t="s">
        <v>512</v>
      </c>
      <c r="L2387" s="177" t="s">
        <v>550</v>
      </c>
      <c r="M2387" s="177" t="s">
        <v>10154</v>
      </c>
      <c r="N2387" s="177" t="s">
        <v>10154</v>
      </c>
      <c r="O2387" s="177" t="s">
        <v>110</v>
      </c>
      <c r="R2387" s="177" t="s">
        <v>565</v>
      </c>
      <c r="S2387" s="177" t="s">
        <v>1558</v>
      </c>
      <c r="T2387" s="177" t="s">
        <v>3816</v>
      </c>
      <c r="U2387" s="177" t="s">
        <v>1902</v>
      </c>
      <c r="V2387" s="177" t="s">
        <v>10155</v>
      </c>
      <c r="W2387" s="177" t="s">
        <v>1620</v>
      </c>
      <c r="X2387" s="177" t="s">
        <v>1902</v>
      </c>
      <c r="Y2387" s="177" t="s">
        <v>10156</v>
      </c>
      <c r="Z2387" s="177" t="s">
        <v>1620</v>
      </c>
      <c r="AA2387" s="177" t="s">
        <v>635</v>
      </c>
      <c r="AB2387" s="177" t="s">
        <v>10157</v>
      </c>
      <c r="AC2387" s="177" t="s">
        <v>583</v>
      </c>
      <c r="AD2387" s="177" t="s">
        <v>635</v>
      </c>
      <c r="AE2387" s="177" t="s">
        <v>10158</v>
      </c>
      <c r="AF2387" s="177" t="s">
        <v>583</v>
      </c>
      <c r="AG2387" s="177" t="s">
        <v>1907</v>
      </c>
      <c r="AH2387" s="177" t="s">
        <v>10159</v>
      </c>
      <c r="AI2387" s="177" t="s">
        <v>1048</v>
      </c>
      <c r="AJ2387" s="177" t="s">
        <v>10160</v>
      </c>
      <c r="AK2387" s="177" t="s">
        <v>10161</v>
      </c>
      <c r="AL2387" s="177" t="s">
        <v>1048</v>
      </c>
      <c r="AM2387" s="177" t="s">
        <v>2855</v>
      </c>
      <c r="AN2387" s="177" t="s">
        <v>10162</v>
      </c>
      <c r="AO2387" s="177" t="s">
        <v>1034</v>
      </c>
      <c r="AP2387" s="177" t="s">
        <v>3937</v>
      </c>
      <c r="AQ2387" s="177" t="s">
        <v>10163</v>
      </c>
      <c r="AT2387" s="177" t="s">
        <v>10164</v>
      </c>
      <c r="AU2387" s="177" t="s">
        <v>559</v>
      </c>
      <c r="AV2387" s="177" t="s">
        <v>2003</v>
      </c>
      <c r="AW2387" s="177" t="s">
        <v>2004</v>
      </c>
      <c r="AX2387" s="177" t="s">
        <v>2005</v>
      </c>
      <c r="BN2387" s="177" t="s">
        <v>2432</v>
      </c>
      <c r="BO2387" s="177" t="s">
        <v>10165</v>
      </c>
      <c r="BP2387" s="177" t="s">
        <v>694</v>
      </c>
    </row>
    <row r="2388" spans="1:68">
      <c r="A2388" s="170" t="s">
        <v>10151</v>
      </c>
      <c r="B2388" s="177" t="s">
        <v>10152</v>
      </c>
      <c r="D2388" s="177" t="s">
        <v>508</v>
      </c>
      <c r="E2388" s="177" t="s">
        <v>661</v>
      </c>
      <c r="F2388" s="177" t="s">
        <v>10166</v>
      </c>
      <c r="I2388" s="177" t="s">
        <v>924</v>
      </c>
      <c r="J2388" s="178">
        <v>43991</v>
      </c>
      <c r="K2388" s="178">
        <v>43991</v>
      </c>
      <c r="L2388" s="177" t="s">
        <v>550</v>
      </c>
      <c r="M2388" s="177" t="s">
        <v>10167</v>
      </c>
      <c r="N2388" s="177" t="s">
        <v>10167</v>
      </c>
      <c r="O2388" s="177" t="s">
        <v>195</v>
      </c>
      <c r="P2388" s="177" t="s">
        <v>589</v>
      </c>
      <c r="Q2388" s="177" t="s">
        <v>110</v>
      </c>
      <c r="R2388" s="177" t="s">
        <v>553</v>
      </c>
      <c r="S2388" s="177" t="s">
        <v>1611</v>
      </c>
      <c r="U2388" s="177" t="s">
        <v>646</v>
      </c>
      <c r="V2388" s="177" t="s">
        <v>10168</v>
      </c>
      <c r="W2388" s="177" t="s">
        <v>656</v>
      </c>
      <c r="Z2388" s="177" t="s">
        <v>646</v>
      </c>
      <c r="AF2388" s="177" t="s">
        <v>651</v>
      </c>
      <c r="AQ2388" s="177" t="s">
        <v>10169</v>
      </c>
      <c r="AT2388" s="177"/>
      <c r="AU2388" s="177"/>
      <c r="AV2388" s="177"/>
      <c r="AW2388" s="177"/>
    </row>
    <row r="2389" spans="1:68">
      <c r="A2389" s="170"/>
      <c r="B2389" s="177" t="s">
        <v>10170</v>
      </c>
      <c r="D2389" s="177" t="s">
        <v>508</v>
      </c>
      <c r="E2389" s="177" t="s">
        <v>1166</v>
      </c>
      <c r="F2389" s="177" t="s">
        <v>10171</v>
      </c>
      <c r="I2389" s="177" t="s">
        <v>697</v>
      </c>
      <c r="J2389" s="181" t="s">
        <v>512</v>
      </c>
      <c r="K2389" s="178" t="s">
        <v>512</v>
      </c>
      <c r="L2389" s="177" t="s">
        <v>10172</v>
      </c>
      <c r="M2389" s="177" t="s">
        <v>10173</v>
      </c>
      <c r="N2389" s="177" t="s">
        <v>10174</v>
      </c>
      <c r="O2389" s="177" t="s">
        <v>488</v>
      </c>
      <c r="S2389" s="177" t="s">
        <v>10175</v>
      </c>
      <c r="T2389" s="177" t="s">
        <v>1323</v>
      </c>
      <c r="U2389" s="177" t="s">
        <v>1880</v>
      </c>
      <c r="V2389" s="177" t="s">
        <v>3009</v>
      </c>
      <c r="W2389" s="177" t="s">
        <v>2595</v>
      </c>
      <c r="X2389" s="177" t="s">
        <v>10176</v>
      </c>
      <c r="Y2389" s="177" t="s">
        <v>559</v>
      </c>
      <c r="Z2389" s="177" t="s">
        <v>522</v>
      </c>
      <c r="AA2389" s="177" t="s">
        <v>10177</v>
      </c>
      <c r="AB2389" s="177" t="s">
        <v>524</v>
      </c>
      <c r="AC2389" s="177" t="s">
        <v>10178</v>
      </c>
      <c r="AD2389" s="177" t="s">
        <v>10179</v>
      </c>
      <c r="AE2389" s="177" t="s">
        <v>2724</v>
      </c>
      <c r="AF2389" s="177" t="s">
        <v>10180</v>
      </c>
      <c r="AG2389" s="177" t="s">
        <v>10181</v>
      </c>
      <c r="AH2389" s="177" t="s">
        <v>2136</v>
      </c>
      <c r="AI2389" s="177" t="s">
        <v>10182</v>
      </c>
      <c r="AJ2389" s="177" t="s">
        <v>10183</v>
      </c>
      <c r="AK2389" s="177" t="s">
        <v>10184</v>
      </c>
      <c r="AL2389" s="177" t="s">
        <v>10182</v>
      </c>
      <c r="AM2389" s="177" t="s">
        <v>10185</v>
      </c>
      <c r="AN2389" s="177" t="s">
        <v>10184</v>
      </c>
      <c r="AQ2389" s="177"/>
      <c r="AT2389" s="177"/>
      <c r="AU2389" s="177"/>
      <c r="AV2389" s="177"/>
      <c r="AW2389" s="177"/>
    </row>
    <row r="2390" spans="1:68">
      <c r="A2390" s="170"/>
      <c r="B2390" s="177" t="s">
        <v>10170</v>
      </c>
      <c r="D2390" s="177" t="s">
        <v>508</v>
      </c>
      <c r="E2390" s="177" t="s">
        <v>661</v>
      </c>
      <c r="F2390" s="177" t="s">
        <v>10186</v>
      </c>
      <c r="I2390" s="177" t="s">
        <v>697</v>
      </c>
      <c r="J2390" s="181" t="s">
        <v>512</v>
      </c>
      <c r="K2390" s="178" t="s">
        <v>512</v>
      </c>
      <c r="L2390" s="177" t="s">
        <v>726</v>
      </c>
      <c r="M2390" s="177" t="s">
        <v>10187</v>
      </c>
      <c r="N2390" s="177" t="s">
        <v>10187</v>
      </c>
      <c r="O2390" s="177" t="s">
        <v>473</v>
      </c>
      <c r="U2390" s="177" t="s">
        <v>702</v>
      </c>
      <c r="V2390" s="177" t="s">
        <v>833</v>
      </c>
      <c r="Y2390" s="177" t="s">
        <v>10188</v>
      </c>
      <c r="Z2390" s="177" t="s">
        <v>10189</v>
      </c>
      <c r="AA2390" s="177" t="s">
        <v>10190</v>
      </c>
      <c r="AB2390" s="177" t="s">
        <v>10191</v>
      </c>
      <c r="AC2390" s="177" t="s">
        <v>10189</v>
      </c>
      <c r="AD2390" s="177" t="s">
        <v>10190</v>
      </c>
      <c r="AQ2390" s="177"/>
      <c r="AT2390" s="177"/>
      <c r="AU2390" s="177"/>
      <c r="AV2390" s="177"/>
      <c r="AW2390" s="177"/>
    </row>
    <row r="2391" spans="1:68">
      <c r="A2391" s="170"/>
      <c r="B2391" s="177" t="s">
        <v>10170</v>
      </c>
      <c r="D2391" s="177" t="s">
        <v>508</v>
      </c>
      <c r="E2391" s="177" t="s">
        <v>669</v>
      </c>
      <c r="F2391" s="177" t="s">
        <v>10192</v>
      </c>
      <c r="I2391" s="177" t="s">
        <v>697</v>
      </c>
      <c r="J2391" s="181" t="s">
        <v>512</v>
      </c>
      <c r="K2391" s="178" t="s">
        <v>512</v>
      </c>
      <c r="L2391" s="177" t="s">
        <v>513</v>
      </c>
      <c r="M2391" s="177" t="s">
        <v>10187</v>
      </c>
      <c r="N2391" s="177" t="s">
        <v>10187</v>
      </c>
      <c r="O2391" s="177" t="s">
        <v>195</v>
      </c>
      <c r="P2391" s="177" t="s">
        <v>589</v>
      </c>
      <c r="Q2391" s="177" t="s">
        <v>599</v>
      </c>
      <c r="R2391" s="177" t="s">
        <v>731</v>
      </c>
      <c r="U2391" s="177" t="s">
        <v>579</v>
      </c>
      <c r="V2391" s="177" t="s">
        <v>2599</v>
      </c>
      <c r="X2391" s="177" t="s">
        <v>2909</v>
      </c>
      <c r="Z2391" s="177" t="s">
        <v>579</v>
      </c>
      <c r="AA2391" s="177" t="s">
        <v>10193</v>
      </c>
      <c r="AC2391" s="177" t="s">
        <v>10194</v>
      </c>
      <c r="AD2391" s="177" t="s">
        <v>10195</v>
      </c>
      <c r="AE2391" s="177" t="s">
        <v>1064</v>
      </c>
      <c r="AQ2391" s="177"/>
      <c r="AT2391" s="177"/>
      <c r="AU2391" s="177"/>
      <c r="AV2391" s="177"/>
      <c r="AW2391" s="177"/>
    </row>
    <row r="2392" spans="1:68">
      <c r="A2392" s="170"/>
      <c r="B2392" s="177" t="s">
        <v>10170</v>
      </c>
      <c r="D2392" s="177" t="s">
        <v>508</v>
      </c>
      <c r="E2392" s="177" t="s">
        <v>685</v>
      </c>
      <c r="F2392" s="177" t="s">
        <v>10196</v>
      </c>
      <c r="I2392" s="177" t="s">
        <v>697</v>
      </c>
      <c r="J2392" s="181" t="s">
        <v>512</v>
      </c>
      <c r="K2392" s="178" t="s">
        <v>512</v>
      </c>
      <c r="L2392" s="177" t="s">
        <v>513</v>
      </c>
      <c r="M2392" s="177" t="s">
        <v>10187</v>
      </c>
      <c r="N2392" s="177" t="s">
        <v>10187</v>
      </c>
      <c r="O2392" s="177" t="s">
        <v>437</v>
      </c>
      <c r="P2392" s="177" t="s">
        <v>5168</v>
      </c>
      <c r="R2392" s="177" t="s">
        <v>5168</v>
      </c>
      <c r="S2392" s="177" t="s">
        <v>5168</v>
      </c>
      <c r="U2392" s="177" t="s">
        <v>535</v>
      </c>
      <c r="V2392" s="177" t="s">
        <v>4757</v>
      </c>
      <c r="W2392" s="177" t="s">
        <v>617</v>
      </c>
      <c r="X2392" s="177" t="s">
        <v>790</v>
      </c>
      <c r="Y2392" s="177" t="s">
        <v>522</v>
      </c>
      <c r="Z2392" s="177" t="s">
        <v>10197</v>
      </c>
      <c r="AA2392" s="177" t="s">
        <v>524</v>
      </c>
      <c r="AB2392" s="177" t="s">
        <v>522</v>
      </c>
      <c r="AC2392" s="177" t="s">
        <v>10198</v>
      </c>
      <c r="AD2392" s="177" t="s">
        <v>524</v>
      </c>
      <c r="AE2392" s="177" t="s">
        <v>522</v>
      </c>
      <c r="AF2392" s="177" t="s">
        <v>10199</v>
      </c>
      <c r="AG2392" s="177" t="s">
        <v>524</v>
      </c>
      <c r="AH2392" s="177" t="s">
        <v>522</v>
      </c>
      <c r="AI2392" s="177" t="s">
        <v>10200</v>
      </c>
      <c r="AJ2392" s="177" t="s">
        <v>524</v>
      </c>
      <c r="AQ2392" s="177"/>
      <c r="AT2392" s="177"/>
      <c r="AU2392" s="177"/>
      <c r="AV2392" s="177"/>
      <c r="AW2392" s="177"/>
      <c r="BJ2392" s="177" t="s">
        <v>10201</v>
      </c>
    </row>
    <row r="2393" spans="1:68">
      <c r="A2393" s="170"/>
      <c r="B2393" s="177" t="s">
        <v>10170</v>
      </c>
      <c r="D2393" s="177" t="s">
        <v>508</v>
      </c>
      <c r="E2393" s="177" t="s">
        <v>704</v>
      </c>
      <c r="F2393" s="177" t="s">
        <v>10202</v>
      </c>
      <c r="I2393" s="177" t="s">
        <v>697</v>
      </c>
      <c r="J2393" s="181" t="s">
        <v>512</v>
      </c>
      <c r="K2393" s="178" t="s">
        <v>512</v>
      </c>
      <c r="L2393" s="177" t="s">
        <v>513</v>
      </c>
      <c r="M2393" s="177" t="s">
        <v>10187</v>
      </c>
      <c r="N2393" s="177" t="s">
        <v>10187</v>
      </c>
      <c r="O2393" s="177" t="s">
        <v>195</v>
      </c>
      <c r="P2393" s="177" t="s">
        <v>4629</v>
      </c>
      <c r="Q2393" s="177" t="s">
        <v>437</v>
      </c>
      <c r="R2393" s="177" t="s">
        <v>688</v>
      </c>
      <c r="S2393" s="177" t="s">
        <v>2903</v>
      </c>
      <c r="T2393" s="177" t="s">
        <v>646</v>
      </c>
      <c r="U2393" s="177" t="s">
        <v>579</v>
      </c>
      <c r="V2393" s="177" t="s">
        <v>10203</v>
      </c>
      <c r="X2393" s="177" t="s">
        <v>10034</v>
      </c>
      <c r="Z2393" s="177" t="s">
        <v>579</v>
      </c>
      <c r="AA2393" s="177" t="s">
        <v>10204</v>
      </c>
      <c r="AC2393" s="177" t="s">
        <v>2611</v>
      </c>
      <c r="AD2393" s="177" t="s">
        <v>10205</v>
      </c>
      <c r="AE2393" s="177" t="s">
        <v>526</v>
      </c>
      <c r="AQ2393" s="177"/>
      <c r="AT2393" s="177"/>
      <c r="AU2393" s="177"/>
      <c r="AV2393" s="177"/>
      <c r="AW2393" s="177"/>
    </row>
    <row r="2394" spans="1:68">
      <c r="A2394" s="170"/>
      <c r="B2394" s="177" t="s">
        <v>10170</v>
      </c>
      <c r="D2394" s="177" t="s">
        <v>508</v>
      </c>
      <c r="E2394" s="177" t="s">
        <v>709</v>
      </c>
      <c r="F2394" s="177" t="s">
        <v>10206</v>
      </c>
      <c r="I2394" s="177" t="s">
        <v>697</v>
      </c>
      <c r="J2394" s="181" t="s">
        <v>512</v>
      </c>
      <c r="K2394" s="178" t="s">
        <v>512</v>
      </c>
      <c r="L2394" s="177" t="s">
        <v>513</v>
      </c>
      <c r="M2394" s="177" t="s">
        <v>10187</v>
      </c>
      <c r="N2394" s="177" t="s">
        <v>10187</v>
      </c>
      <c r="O2394" s="177" t="s">
        <v>293</v>
      </c>
      <c r="R2394" s="177" t="s">
        <v>293</v>
      </c>
      <c r="S2394" s="177" t="s">
        <v>10207</v>
      </c>
      <c r="T2394" s="177" t="s">
        <v>712</v>
      </c>
      <c r="U2394" s="177" t="s">
        <v>579</v>
      </c>
      <c r="V2394" s="177" t="s">
        <v>10208</v>
      </c>
      <c r="W2394" s="177" t="s">
        <v>10209</v>
      </c>
      <c r="X2394" s="177" t="s">
        <v>10210</v>
      </c>
      <c r="Y2394" s="177" t="s">
        <v>1034</v>
      </c>
      <c r="AQ2394" s="177"/>
      <c r="AT2394" s="177"/>
      <c r="AU2394" s="177"/>
      <c r="AV2394" s="177"/>
      <c r="AW2394" s="177"/>
    </row>
    <row r="2395" spans="1:68">
      <c r="A2395" s="170"/>
      <c r="B2395" s="177" t="s">
        <v>10170</v>
      </c>
      <c r="D2395" s="177" t="s">
        <v>508</v>
      </c>
      <c r="E2395" s="177" t="s">
        <v>719</v>
      </c>
      <c r="F2395" s="177" t="s">
        <v>10211</v>
      </c>
      <c r="I2395" s="177" t="s">
        <v>697</v>
      </c>
      <c r="J2395" s="181" t="s">
        <v>512</v>
      </c>
      <c r="K2395" s="178" t="s">
        <v>512</v>
      </c>
      <c r="L2395" s="177" t="s">
        <v>513</v>
      </c>
      <c r="M2395" s="177" t="s">
        <v>10187</v>
      </c>
      <c r="N2395" s="177" t="s">
        <v>10187</v>
      </c>
      <c r="O2395" s="177" t="s">
        <v>195</v>
      </c>
      <c r="P2395" s="177" t="s">
        <v>6204</v>
      </c>
      <c r="R2395" s="177" t="s">
        <v>600</v>
      </c>
      <c r="S2395" s="177" t="s">
        <v>2443</v>
      </c>
      <c r="T2395" s="177" t="s">
        <v>850</v>
      </c>
      <c r="U2395" s="177" t="s">
        <v>702</v>
      </c>
      <c r="V2395" s="177" t="s">
        <v>10212</v>
      </c>
      <c r="X2395" s="177" t="s">
        <v>2909</v>
      </c>
      <c r="Z2395" s="177" t="s">
        <v>702</v>
      </c>
      <c r="AA2395" s="177" t="s">
        <v>2063</v>
      </c>
      <c r="AC2395" s="177" t="s">
        <v>10213</v>
      </c>
      <c r="AD2395" s="177" t="s">
        <v>10214</v>
      </c>
      <c r="AE2395" s="177" t="s">
        <v>1064</v>
      </c>
      <c r="AQ2395" s="177"/>
      <c r="AT2395" s="177"/>
      <c r="AU2395" s="177"/>
      <c r="AV2395" s="177"/>
      <c r="AW2395" s="177"/>
    </row>
    <row r="2396" spans="1:68">
      <c r="A2396" s="170"/>
      <c r="B2396" s="177" t="s">
        <v>10170</v>
      </c>
      <c r="D2396" s="177" t="s">
        <v>508</v>
      </c>
      <c r="E2396" s="177" t="s">
        <v>729</v>
      </c>
      <c r="F2396" s="177" t="s">
        <v>10215</v>
      </c>
      <c r="I2396" s="177" t="s">
        <v>697</v>
      </c>
      <c r="J2396" s="181" t="s">
        <v>512</v>
      </c>
      <c r="K2396" s="178" t="s">
        <v>512</v>
      </c>
      <c r="L2396" s="177" t="s">
        <v>513</v>
      </c>
      <c r="M2396" s="177" t="s">
        <v>10187</v>
      </c>
      <c r="N2396" s="177" t="s">
        <v>10187</v>
      </c>
      <c r="O2396" s="177" t="s">
        <v>195</v>
      </c>
      <c r="P2396" s="177" t="s">
        <v>1023</v>
      </c>
      <c r="Q2396" s="177" t="s">
        <v>10216</v>
      </c>
      <c r="R2396" s="177" t="s">
        <v>731</v>
      </c>
      <c r="S2396" s="177" t="s">
        <v>2609</v>
      </c>
      <c r="T2396" s="177" t="s">
        <v>646</v>
      </c>
      <c r="U2396" s="177" t="s">
        <v>555</v>
      </c>
      <c r="V2396" s="177" t="s">
        <v>1061</v>
      </c>
      <c r="W2396" s="177" t="s">
        <v>714</v>
      </c>
      <c r="X2396" s="177" t="s">
        <v>2909</v>
      </c>
      <c r="Z2396" s="177" t="s">
        <v>555</v>
      </c>
      <c r="AA2396" s="177" t="s">
        <v>10217</v>
      </c>
      <c r="AC2396" s="177" t="s">
        <v>2595</v>
      </c>
      <c r="AD2396" s="177" t="s">
        <v>10218</v>
      </c>
      <c r="AE2396" s="177" t="s">
        <v>559</v>
      </c>
      <c r="AQ2396" s="177"/>
      <c r="AT2396" s="177"/>
      <c r="AU2396" s="177"/>
      <c r="AV2396" s="177"/>
      <c r="AW2396" s="177"/>
    </row>
    <row r="2397" spans="1:68">
      <c r="A2397" s="170"/>
      <c r="B2397" s="177" t="s">
        <v>10170</v>
      </c>
      <c r="D2397" s="177" t="s">
        <v>508</v>
      </c>
      <c r="E2397" s="177" t="s">
        <v>737</v>
      </c>
      <c r="F2397" s="177" t="s">
        <v>10219</v>
      </c>
      <c r="I2397" s="177" t="s">
        <v>697</v>
      </c>
      <c r="J2397" s="181" t="s">
        <v>512</v>
      </c>
      <c r="K2397" s="178" t="s">
        <v>512</v>
      </c>
      <c r="L2397" s="177" t="s">
        <v>513</v>
      </c>
      <c r="M2397" s="177" t="s">
        <v>10187</v>
      </c>
      <c r="N2397" s="177" t="s">
        <v>10187</v>
      </c>
      <c r="O2397" s="177" t="s">
        <v>195</v>
      </c>
      <c r="P2397" s="177" t="s">
        <v>1193</v>
      </c>
      <c r="Q2397" s="177" t="s">
        <v>973</v>
      </c>
      <c r="R2397" s="177" t="s">
        <v>731</v>
      </c>
      <c r="S2397" s="177" t="s">
        <v>2609</v>
      </c>
      <c r="T2397" s="177" t="s">
        <v>748</v>
      </c>
      <c r="U2397" s="177" t="s">
        <v>702</v>
      </c>
      <c r="V2397" s="177" t="s">
        <v>10220</v>
      </c>
      <c r="X2397" s="177" t="s">
        <v>2909</v>
      </c>
      <c r="Z2397" s="177" t="s">
        <v>702</v>
      </c>
      <c r="AA2397" s="177" t="s">
        <v>10221</v>
      </c>
      <c r="AC2397" s="177" t="s">
        <v>2595</v>
      </c>
      <c r="AD2397" s="177" t="s">
        <v>10222</v>
      </c>
      <c r="AE2397" s="177" t="s">
        <v>559</v>
      </c>
      <c r="AQ2397" s="177"/>
      <c r="AT2397" s="177"/>
      <c r="AU2397" s="177"/>
      <c r="AV2397" s="177"/>
      <c r="AW2397" s="177"/>
    </row>
    <row r="2398" spans="1:68">
      <c r="A2398" s="170"/>
      <c r="B2398" s="177" t="s">
        <v>10170</v>
      </c>
      <c r="D2398" s="177" t="s">
        <v>508</v>
      </c>
      <c r="E2398" s="177" t="s">
        <v>740</v>
      </c>
      <c r="F2398" s="177" t="s">
        <v>10223</v>
      </c>
      <c r="I2398" s="177" t="s">
        <v>697</v>
      </c>
      <c r="J2398" s="181" t="s">
        <v>512</v>
      </c>
      <c r="K2398" s="178" t="s">
        <v>512</v>
      </c>
      <c r="L2398" s="177" t="s">
        <v>513</v>
      </c>
      <c r="M2398" s="177" t="s">
        <v>10187</v>
      </c>
      <c r="N2398" s="177" t="s">
        <v>10187</v>
      </c>
      <c r="O2398" s="177" t="s">
        <v>437</v>
      </c>
      <c r="P2398" s="177" t="s">
        <v>973</v>
      </c>
      <c r="R2398" s="177" t="s">
        <v>973</v>
      </c>
      <c r="S2398" s="177" t="s">
        <v>973</v>
      </c>
      <c r="T2398" s="177" t="s">
        <v>2620</v>
      </c>
      <c r="U2398" s="177" t="s">
        <v>706</v>
      </c>
      <c r="V2398" s="177" t="s">
        <v>806</v>
      </c>
      <c r="W2398" s="177" t="s">
        <v>6056</v>
      </c>
      <c r="X2398" s="177" t="s">
        <v>10224</v>
      </c>
      <c r="Y2398" s="177" t="s">
        <v>522</v>
      </c>
      <c r="Z2398" s="177" t="s">
        <v>10225</v>
      </c>
      <c r="AA2398" s="177" t="s">
        <v>524</v>
      </c>
      <c r="AB2398" s="177" t="s">
        <v>522</v>
      </c>
      <c r="AC2398" s="177" t="s">
        <v>10226</v>
      </c>
      <c r="AD2398" s="177" t="s">
        <v>524</v>
      </c>
      <c r="AE2398" s="177" t="s">
        <v>522</v>
      </c>
      <c r="AF2398" s="177" t="s">
        <v>10227</v>
      </c>
      <c r="AG2398" s="177" t="s">
        <v>524</v>
      </c>
      <c r="AH2398" s="177" t="s">
        <v>522</v>
      </c>
      <c r="AI2398" s="177" t="s">
        <v>10228</v>
      </c>
      <c r="AJ2398" s="177" t="s">
        <v>524</v>
      </c>
      <c r="AQ2398" s="177" t="s">
        <v>10229</v>
      </c>
      <c r="AT2398" s="177"/>
      <c r="AU2398" s="177"/>
      <c r="AV2398" s="177"/>
      <c r="AW2398" s="177"/>
      <c r="AZ2398" s="177" t="s">
        <v>10230</v>
      </c>
    </row>
    <row r="2399" spans="1:68">
      <c r="A2399" s="170"/>
      <c r="B2399" s="177" t="s">
        <v>10170</v>
      </c>
      <c r="D2399" s="177" t="s">
        <v>508</v>
      </c>
      <c r="E2399" s="177" t="s">
        <v>746</v>
      </c>
      <c r="F2399" s="177" t="s">
        <v>10231</v>
      </c>
      <c r="I2399" s="177" t="s">
        <v>697</v>
      </c>
      <c r="J2399" s="181" t="s">
        <v>512</v>
      </c>
      <c r="K2399" s="178" t="s">
        <v>512</v>
      </c>
      <c r="L2399" s="177" t="s">
        <v>2772</v>
      </c>
      <c r="M2399" s="177" t="s">
        <v>10231</v>
      </c>
      <c r="N2399" s="177" t="s">
        <v>10187</v>
      </c>
      <c r="O2399" s="177" t="s">
        <v>238</v>
      </c>
      <c r="P2399" s="177" t="s">
        <v>299</v>
      </c>
      <c r="R2399" s="177" t="s">
        <v>3469</v>
      </c>
      <c r="AB2399" s="177" t="s">
        <v>10232</v>
      </c>
      <c r="AC2399" s="177" t="s">
        <v>10233</v>
      </c>
      <c r="AD2399" s="177" t="s">
        <v>2200</v>
      </c>
      <c r="AQ2399" s="177"/>
      <c r="AT2399" s="177"/>
      <c r="AU2399" s="177"/>
      <c r="AV2399" s="177"/>
      <c r="AW2399" s="177"/>
    </row>
    <row r="2400" spans="1:68">
      <c r="A2400" s="170"/>
      <c r="B2400" s="177" t="s">
        <v>10170</v>
      </c>
      <c r="D2400" s="177" t="s">
        <v>508</v>
      </c>
      <c r="E2400" s="177" t="s">
        <v>746</v>
      </c>
      <c r="F2400" s="177" t="s">
        <v>10238</v>
      </c>
      <c r="I2400" s="177" t="s">
        <v>697</v>
      </c>
      <c r="J2400" s="181" t="s">
        <v>512</v>
      </c>
      <c r="K2400" s="178" t="s">
        <v>512</v>
      </c>
      <c r="L2400" s="177" t="s">
        <v>2772</v>
      </c>
      <c r="M2400" s="177" t="s">
        <v>10238</v>
      </c>
      <c r="N2400" s="177" t="s">
        <v>10187</v>
      </c>
      <c r="O2400" s="177" t="s">
        <v>273</v>
      </c>
      <c r="P2400" s="177" t="s">
        <v>299</v>
      </c>
      <c r="R2400" s="177" t="s">
        <v>876</v>
      </c>
      <c r="S2400" s="177" t="s">
        <v>10239</v>
      </c>
      <c r="U2400" s="177" t="s">
        <v>1830</v>
      </c>
      <c r="V2400" s="177" t="s">
        <v>10240</v>
      </c>
      <c r="W2400" s="177" t="s">
        <v>10241</v>
      </c>
      <c r="X2400" s="177" t="s">
        <v>10242</v>
      </c>
      <c r="Y2400" s="177" t="s">
        <v>881</v>
      </c>
      <c r="Z2400" s="177" t="s">
        <v>882</v>
      </c>
      <c r="AC2400" s="177" t="s">
        <v>6589</v>
      </c>
      <c r="AQ2400" s="177"/>
      <c r="AT2400" s="177"/>
      <c r="AU2400" s="177"/>
      <c r="AV2400" s="177"/>
      <c r="AW2400" s="177"/>
    </row>
    <row r="2401" spans="1:49">
      <c r="A2401" s="170"/>
      <c r="B2401" s="177" t="s">
        <v>10170</v>
      </c>
      <c r="D2401" s="177" t="s">
        <v>508</v>
      </c>
      <c r="E2401" s="177" t="s">
        <v>746</v>
      </c>
      <c r="F2401" s="177" t="s">
        <v>10234</v>
      </c>
      <c r="I2401" s="177" t="s">
        <v>697</v>
      </c>
      <c r="J2401" s="181" t="s">
        <v>512</v>
      </c>
      <c r="K2401" s="178" t="s">
        <v>512</v>
      </c>
      <c r="L2401" s="177" t="s">
        <v>2772</v>
      </c>
      <c r="M2401" s="177" t="s">
        <v>10231</v>
      </c>
      <c r="N2401" s="177" t="s">
        <v>10187</v>
      </c>
      <c r="O2401" s="177" t="s">
        <v>299</v>
      </c>
      <c r="Q2401" s="177" t="s">
        <v>515</v>
      </c>
      <c r="R2401" s="177" t="s">
        <v>3478</v>
      </c>
      <c r="S2401" s="177" t="s">
        <v>10235</v>
      </c>
      <c r="W2401" s="177" t="s">
        <v>10236</v>
      </c>
      <c r="X2401" s="177" t="s">
        <v>10237</v>
      </c>
      <c r="Y2401" s="177" t="s">
        <v>526</v>
      </c>
      <c r="Z2401" s="177" t="s">
        <v>1227</v>
      </c>
      <c r="AQ2401" s="177"/>
      <c r="AT2401" s="177"/>
      <c r="AU2401" s="177"/>
      <c r="AV2401" s="177"/>
      <c r="AW2401" s="177"/>
    </row>
    <row r="2402" spans="1:49">
      <c r="A2402" s="170"/>
      <c r="B2402" s="177" t="s">
        <v>10170</v>
      </c>
      <c r="D2402" s="177" t="s">
        <v>508</v>
      </c>
      <c r="E2402" s="177" t="s">
        <v>752</v>
      </c>
      <c r="F2402" s="170" t="s">
        <v>10243</v>
      </c>
      <c r="I2402" s="177" t="s">
        <v>697</v>
      </c>
      <c r="J2402" s="181" t="s">
        <v>512</v>
      </c>
      <c r="K2402" s="178" t="s">
        <v>512</v>
      </c>
      <c r="L2402" s="177" t="s">
        <v>513</v>
      </c>
      <c r="M2402" s="177" t="s">
        <v>10187</v>
      </c>
      <c r="N2402" s="177" t="s">
        <v>10187</v>
      </c>
      <c r="O2402" s="177" t="s">
        <v>195</v>
      </c>
      <c r="P2402" s="177" t="s">
        <v>6204</v>
      </c>
      <c r="Q2402" s="177" t="s">
        <v>973</v>
      </c>
      <c r="R2402" s="177" t="s">
        <v>600</v>
      </c>
      <c r="S2402" s="177" t="s">
        <v>2443</v>
      </c>
      <c r="T2402" s="177" t="s">
        <v>512</v>
      </c>
      <c r="U2402" s="177" t="s">
        <v>702</v>
      </c>
      <c r="V2402" s="177" t="s">
        <v>2702</v>
      </c>
      <c r="X2402" s="177" t="s">
        <v>2909</v>
      </c>
      <c r="Z2402" s="177" t="s">
        <v>702</v>
      </c>
      <c r="AA2402" s="177" t="s">
        <v>10244</v>
      </c>
      <c r="AC2402" s="177" t="s">
        <v>10213</v>
      </c>
      <c r="AD2402" s="177" t="s">
        <v>10245</v>
      </c>
      <c r="AE2402" s="177" t="s">
        <v>1064</v>
      </c>
      <c r="AQ2402" s="177"/>
      <c r="AT2402" s="177"/>
      <c r="AU2402" s="177"/>
      <c r="AV2402" s="177"/>
      <c r="AW2402" s="177"/>
    </row>
    <row r="2403" spans="1:49">
      <c r="A2403" s="170"/>
      <c r="B2403" s="177" t="s">
        <v>10170</v>
      </c>
      <c r="D2403" s="177" t="s">
        <v>508</v>
      </c>
      <c r="E2403" s="177" t="s">
        <v>756</v>
      </c>
      <c r="F2403" s="177" t="s">
        <v>10246</v>
      </c>
      <c r="I2403" s="177" t="s">
        <v>697</v>
      </c>
      <c r="J2403" s="181" t="s">
        <v>512</v>
      </c>
      <c r="K2403" s="178" t="s">
        <v>512</v>
      </c>
      <c r="L2403" s="177" t="s">
        <v>1307</v>
      </c>
      <c r="M2403" s="177" t="s">
        <v>10246</v>
      </c>
      <c r="N2403" s="177" t="s">
        <v>10187</v>
      </c>
      <c r="O2403" s="177" t="s">
        <v>295</v>
      </c>
      <c r="R2403" s="177" t="s">
        <v>2930</v>
      </c>
      <c r="S2403" s="177" t="s">
        <v>10247</v>
      </c>
      <c r="T2403" s="177" t="s">
        <v>2932</v>
      </c>
      <c r="U2403" s="177" t="s">
        <v>1880</v>
      </c>
      <c r="V2403" s="177" t="s">
        <v>8998</v>
      </c>
      <c r="W2403" s="177" t="s">
        <v>5454</v>
      </c>
      <c r="X2403" s="177" t="s">
        <v>10248</v>
      </c>
      <c r="Y2403" s="177" t="s">
        <v>809</v>
      </c>
      <c r="AA2403" s="177" t="s">
        <v>849</v>
      </c>
      <c r="AD2403" s="177" t="s">
        <v>2937</v>
      </c>
      <c r="AE2403" s="177" t="s">
        <v>748</v>
      </c>
      <c r="AF2403" s="177" t="s">
        <v>2823</v>
      </c>
      <c r="AQ2403" s="177" t="s">
        <v>5456</v>
      </c>
      <c r="AT2403" s="177"/>
      <c r="AU2403" s="177"/>
      <c r="AV2403" s="177"/>
      <c r="AW2403" s="177"/>
    </row>
    <row r="2404" spans="1:49">
      <c r="A2404" s="170"/>
      <c r="B2404" s="177" t="s">
        <v>10170</v>
      </c>
      <c r="D2404" s="177" t="s">
        <v>508</v>
      </c>
      <c r="E2404" s="177" t="s">
        <v>836</v>
      </c>
      <c r="F2404" s="170" t="s">
        <v>10249</v>
      </c>
      <c r="I2404" s="177" t="s">
        <v>697</v>
      </c>
      <c r="J2404" s="181" t="s">
        <v>512</v>
      </c>
      <c r="K2404" s="178" t="s">
        <v>512</v>
      </c>
      <c r="L2404" s="177" t="s">
        <v>513</v>
      </c>
      <c r="M2404" s="177" t="s">
        <v>10187</v>
      </c>
      <c r="N2404" s="177" t="s">
        <v>10187</v>
      </c>
      <c r="O2404" s="177" t="s">
        <v>195</v>
      </c>
      <c r="P2404" s="177" t="s">
        <v>1023</v>
      </c>
      <c r="Q2404" s="177" t="s">
        <v>10216</v>
      </c>
      <c r="R2404" s="177" t="s">
        <v>688</v>
      </c>
      <c r="S2404" s="177" t="s">
        <v>763</v>
      </c>
      <c r="T2404" s="177" t="s">
        <v>805</v>
      </c>
      <c r="U2404" s="177" t="s">
        <v>646</v>
      </c>
      <c r="V2404" s="177" t="s">
        <v>987</v>
      </c>
      <c r="X2404" s="177" t="s">
        <v>10250</v>
      </c>
      <c r="Z2404" s="177" t="s">
        <v>646</v>
      </c>
      <c r="AA2404" s="177" t="s">
        <v>4631</v>
      </c>
      <c r="AC2404" s="177" t="s">
        <v>2595</v>
      </c>
      <c r="AD2404" s="177" t="s">
        <v>10251</v>
      </c>
      <c r="AE2404" s="177" t="s">
        <v>559</v>
      </c>
      <c r="AQ2404" s="177"/>
      <c r="AT2404" s="177"/>
      <c r="AU2404" s="177"/>
      <c r="AV2404" s="177"/>
      <c r="AW2404" s="177"/>
    </row>
    <row r="2405" spans="1:49">
      <c r="A2405" s="170"/>
      <c r="B2405" s="177" t="s">
        <v>10170</v>
      </c>
      <c r="D2405" s="177" t="s">
        <v>508</v>
      </c>
      <c r="E2405" s="177" t="s">
        <v>840</v>
      </c>
      <c r="F2405" s="170" t="s">
        <v>10252</v>
      </c>
      <c r="I2405" s="177" t="s">
        <v>697</v>
      </c>
      <c r="J2405" s="181" t="s">
        <v>512</v>
      </c>
      <c r="K2405" s="178" t="s">
        <v>512</v>
      </c>
      <c r="L2405" s="177" t="s">
        <v>513</v>
      </c>
      <c r="M2405" s="177" t="s">
        <v>10187</v>
      </c>
      <c r="N2405" s="177" t="s">
        <v>10187</v>
      </c>
      <c r="O2405" s="177" t="s">
        <v>195</v>
      </c>
      <c r="P2405" s="177" t="s">
        <v>1023</v>
      </c>
      <c r="Q2405" s="177" t="s">
        <v>10253</v>
      </c>
      <c r="R2405" s="177" t="s">
        <v>688</v>
      </c>
      <c r="S2405" s="177" t="s">
        <v>763</v>
      </c>
      <c r="T2405" s="177" t="s">
        <v>805</v>
      </c>
      <c r="U2405" s="177" t="s">
        <v>579</v>
      </c>
      <c r="V2405" s="177" t="s">
        <v>1299</v>
      </c>
      <c r="X2405" s="177" t="s">
        <v>10254</v>
      </c>
      <c r="Z2405" s="177" t="s">
        <v>579</v>
      </c>
      <c r="AA2405" s="177" t="s">
        <v>5547</v>
      </c>
      <c r="AC2405" s="177" t="s">
        <v>2611</v>
      </c>
      <c r="AD2405" s="177" t="s">
        <v>10255</v>
      </c>
      <c r="AE2405" s="177" t="s">
        <v>526</v>
      </c>
      <c r="AQ2405" s="177"/>
      <c r="AT2405" s="177"/>
      <c r="AU2405" s="177"/>
      <c r="AV2405" s="177"/>
      <c r="AW2405" s="177"/>
    </row>
    <row r="2406" spans="1:49">
      <c r="A2406" s="170"/>
      <c r="B2406" s="177" t="s">
        <v>10170</v>
      </c>
      <c r="D2406" s="177" t="s">
        <v>508</v>
      </c>
      <c r="E2406" s="177" t="s">
        <v>847</v>
      </c>
      <c r="F2406" s="170" t="s">
        <v>10256</v>
      </c>
      <c r="I2406" s="177" t="s">
        <v>697</v>
      </c>
      <c r="J2406" s="181" t="s">
        <v>512</v>
      </c>
      <c r="K2406" s="178" t="s">
        <v>512</v>
      </c>
      <c r="L2406" s="177" t="s">
        <v>513</v>
      </c>
      <c r="M2406" s="177" t="s">
        <v>10187</v>
      </c>
      <c r="N2406" s="177" t="s">
        <v>10187</v>
      </c>
      <c r="O2406" s="177" t="s">
        <v>195</v>
      </c>
      <c r="P2406" s="177" t="s">
        <v>1023</v>
      </c>
      <c r="Q2406" s="177" t="s">
        <v>2464</v>
      </c>
      <c r="R2406" s="177" t="s">
        <v>688</v>
      </c>
      <c r="S2406" s="177" t="s">
        <v>763</v>
      </c>
      <c r="T2406" s="177" t="s">
        <v>850</v>
      </c>
      <c r="U2406" s="177" t="s">
        <v>579</v>
      </c>
      <c r="V2406" s="177" t="s">
        <v>1580</v>
      </c>
      <c r="W2406" s="177" t="s">
        <v>1178</v>
      </c>
      <c r="X2406" s="177" t="s">
        <v>10254</v>
      </c>
      <c r="Z2406" s="177" t="s">
        <v>579</v>
      </c>
      <c r="AA2406" s="177" t="s">
        <v>10257</v>
      </c>
      <c r="AC2406" s="177" t="s">
        <v>606</v>
      </c>
      <c r="AD2406" s="177" t="s">
        <v>10258</v>
      </c>
      <c r="AE2406" s="177" t="s">
        <v>524</v>
      </c>
      <c r="AQ2406" s="177"/>
      <c r="AT2406" s="177"/>
      <c r="AU2406" s="177"/>
      <c r="AV2406" s="177"/>
      <c r="AW2406" s="177"/>
    </row>
    <row r="2407" spans="1:49">
      <c r="A2407" s="170"/>
      <c r="B2407" s="177" t="s">
        <v>10170</v>
      </c>
      <c r="D2407" s="177" t="s">
        <v>508</v>
      </c>
      <c r="E2407" s="177" t="s">
        <v>852</v>
      </c>
      <c r="F2407" s="170" t="s">
        <v>10259</v>
      </c>
      <c r="I2407" s="177" t="s">
        <v>697</v>
      </c>
      <c r="J2407" s="181" t="s">
        <v>512</v>
      </c>
      <c r="K2407" s="178" t="s">
        <v>512</v>
      </c>
      <c r="L2407" s="177" t="s">
        <v>513</v>
      </c>
      <c r="M2407" s="177" t="s">
        <v>10187</v>
      </c>
      <c r="N2407" s="177" t="s">
        <v>10187</v>
      </c>
      <c r="O2407" s="177" t="s">
        <v>195</v>
      </c>
      <c r="P2407" s="177" t="s">
        <v>1023</v>
      </c>
      <c r="Q2407" s="177" t="s">
        <v>10260</v>
      </c>
      <c r="R2407" s="177" t="s">
        <v>688</v>
      </c>
      <c r="S2407" s="177" t="s">
        <v>763</v>
      </c>
      <c r="T2407" s="177" t="s">
        <v>805</v>
      </c>
      <c r="U2407" s="177" t="s">
        <v>702</v>
      </c>
      <c r="V2407" s="177" t="s">
        <v>1299</v>
      </c>
      <c r="X2407" s="177" t="s">
        <v>10254</v>
      </c>
      <c r="Z2407" s="177" t="s">
        <v>702</v>
      </c>
      <c r="AA2407" s="177" t="s">
        <v>5547</v>
      </c>
      <c r="AC2407" s="177" t="s">
        <v>2611</v>
      </c>
      <c r="AD2407" s="177" t="s">
        <v>10261</v>
      </c>
      <c r="AE2407" s="177" t="s">
        <v>526</v>
      </c>
      <c r="AQ2407" s="177"/>
      <c r="AT2407" s="177"/>
      <c r="AU2407" s="177"/>
      <c r="AV2407" s="177"/>
      <c r="AW2407" s="177"/>
    </row>
    <row r="2408" spans="1:49">
      <c r="A2408" s="170"/>
      <c r="B2408" s="177" t="s">
        <v>10170</v>
      </c>
      <c r="D2408" s="177" t="s">
        <v>508</v>
      </c>
      <c r="E2408" s="177" t="s">
        <v>1021</v>
      </c>
      <c r="F2408" s="170" t="s">
        <v>10262</v>
      </c>
      <c r="I2408" s="177" t="s">
        <v>697</v>
      </c>
      <c r="J2408" s="181" t="s">
        <v>512</v>
      </c>
      <c r="K2408" s="178" t="s">
        <v>512</v>
      </c>
      <c r="L2408" s="177" t="s">
        <v>513</v>
      </c>
      <c r="M2408" s="177" t="s">
        <v>10187</v>
      </c>
      <c r="N2408" s="177" t="s">
        <v>10187</v>
      </c>
      <c r="O2408" s="177" t="s">
        <v>195</v>
      </c>
      <c r="P2408" s="177" t="s">
        <v>1023</v>
      </c>
      <c r="Q2408" s="177" t="s">
        <v>10263</v>
      </c>
      <c r="R2408" s="177" t="s">
        <v>688</v>
      </c>
      <c r="S2408" s="177" t="s">
        <v>763</v>
      </c>
      <c r="T2408" s="177" t="s">
        <v>3731</v>
      </c>
      <c r="U2408" s="177" t="s">
        <v>555</v>
      </c>
      <c r="V2408" s="177" t="s">
        <v>6481</v>
      </c>
      <c r="X2408" s="177" t="s">
        <v>10254</v>
      </c>
      <c r="Z2408" s="177" t="s">
        <v>555</v>
      </c>
      <c r="AA2408" s="177" t="s">
        <v>10264</v>
      </c>
      <c r="AC2408" s="177" t="s">
        <v>606</v>
      </c>
      <c r="AD2408" s="177" t="s">
        <v>10265</v>
      </c>
      <c r="AE2408" s="177" t="s">
        <v>524</v>
      </c>
      <c r="AQ2408" s="177"/>
      <c r="AT2408" s="177"/>
      <c r="AU2408" s="177"/>
      <c r="AV2408" s="177"/>
      <c r="AW2408" s="177"/>
    </row>
    <row r="2409" spans="1:49">
      <c r="A2409" s="170"/>
      <c r="B2409" s="177" t="s">
        <v>10170</v>
      </c>
      <c r="D2409" s="177" t="s">
        <v>508</v>
      </c>
      <c r="E2409" s="177" t="s">
        <v>1141</v>
      </c>
      <c r="F2409" s="170" t="s">
        <v>10266</v>
      </c>
      <c r="I2409" s="177" t="s">
        <v>697</v>
      </c>
      <c r="J2409" s="181" t="s">
        <v>512</v>
      </c>
      <c r="K2409" s="178" t="s">
        <v>512</v>
      </c>
      <c r="L2409" s="177" t="s">
        <v>513</v>
      </c>
      <c r="M2409" s="177" t="s">
        <v>10187</v>
      </c>
      <c r="N2409" s="177" t="s">
        <v>10187</v>
      </c>
      <c r="O2409" s="177" t="s">
        <v>195</v>
      </c>
      <c r="P2409" s="177" t="s">
        <v>887</v>
      </c>
      <c r="Q2409" s="177" t="s">
        <v>888</v>
      </c>
      <c r="R2409" s="177" t="s">
        <v>600</v>
      </c>
      <c r="S2409" s="177" t="s">
        <v>689</v>
      </c>
      <c r="T2409" s="177" t="s">
        <v>646</v>
      </c>
      <c r="U2409" s="177" t="s">
        <v>579</v>
      </c>
      <c r="V2409" s="177" t="s">
        <v>2620</v>
      </c>
      <c r="X2409" s="177" t="s">
        <v>10254</v>
      </c>
      <c r="Z2409" s="177" t="s">
        <v>579</v>
      </c>
      <c r="AA2409" s="177" t="s">
        <v>10267</v>
      </c>
      <c r="AC2409" s="177" t="s">
        <v>2571</v>
      </c>
      <c r="AD2409" s="177" t="s">
        <v>10268</v>
      </c>
      <c r="AE2409" s="177" t="s">
        <v>524</v>
      </c>
      <c r="AQ2409" s="177"/>
      <c r="AT2409" s="177"/>
      <c r="AU2409" s="177"/>
      <c r="AV2409" s="177"/>
      <c r="AW2409" s="177"/>
    </row>
    <row r="2410" spans="1:49">
      <c r="A2410" s="170"/>
      <c r="B2410" s="177" t="s">
        <v>10170</v>
      </c>
      <c r="D2410" s="177" t="s">
        <v>508</v>
      </c>
      <c r="E2410" s="177" t="s">
        <v>1146</v>
      </c>
      <c r="F2410" s="177" t="s">
        <v>10269</v>
      </c>
      <c r="I2410" s="177" t="s">
        <v>697</v>
      </c>
      <c r="J2410" s="181" t="s">
        <v>512</v>
      </c>
      <c r="K2410" s="178" t="s">
        <v>512</v>
      </c>
      <c r="L2410" s="177" t="s">
        <v>513</v>
      </c>
      <c r="M2410" s="177" t="s">
        <v>10187</v>
      </c>
      <c r="N2410" s="177" t="s">
        <v>10187</v>
      </c>
      <c r="O2410" s="177" t="s">
        <v>280</v>
      </c>
      <c r="R2410" s="177" t="s">
        <v>700</v>
      </c>
      <c r="S2410" s="177" t="s">
        <v>701</v>
      </c>
      <c r="T2410" s="177" t="s">
        <v>712</v>
      </c>
      <c r="U2410" s="177" t="s">
        <v>579</v>
      </c>
      <c r="V2410" s="177" t="s">
        <v>10270</v>
      </c>
      <c r="W2410" s="177" t="s">
        <v>10271</v>
      </c>
      <c r="X2410" s="177" t="s">
        <v>2200</v>
      </c>
      <c r="AQ2410" s="177" t="s">
        <v>10272</v>
      </c>
      <c r="AT2410" s="177"/>
      <c r="AU2410" s="177"/>
      <c r="AV2410" s="177"/>
      <c r="AW2410" s="177"/>
    </row>
    <row r="2411" spans="1:49">
      <c r="A2411" s="170"/>
      <c r="B2411" s="177" t="s">
        <v>10170</v>
      </c>
      <c r="D2411" s="177" t="s">
        <v>508</v>
      </c>
      <c r="E2411" s="177" t="s">
        <v>1151</v>
      </c>
      <c r="F2411" s="177" t="s">
        <v>10273</v>
      </c>
      <c r="I2411" s="177" t="s">
        <v>697</v>
      </c>
      <c r="J2411" s="181" t="s">
        <v>512</v>
      </c>
      <c r="K2411" s="178" t="s">
        <v>512</v>
      </c>
      <c r="L2411" s="177" t="s">
        <v>513</v>
      </c>
      <c r="M2411" s="177" t="s">
        <v>10187</v>
      </c>
      <c r="N2411" s="177" t="s">
        <v>10187</v>
      </c>
      <c r="O2411" s="177" t="s">
        <v>168</v>
      </c>
      <c r="P2411" s="177" t="s">
        <v>1208</v>
      </c>
      <c r="Q2411" s="177" t="s">
        <v>7358</v>
      </c>
      <c r="U2411" s="177" t="s">
        <v>702</v>
      </c>
      <c r="V2411" s="177" t="s">
        <v>812</v>
      </c>
      <c r="X2411" s="177" t="s">
        <v>10254</v>
      </c>
      <c r="Z2411" s="177" t="s">
        <v>702</v>
      </c>
      <c r="AA2411" s="177" t="s">
        <v>10274</v>
      </c>
      <c r="AC2411" s="177" t="s">
        <v>10275</v>
      </c>
      <c r="AD2411" s="177" t="s">
        <v>10276</v>
      </c>
      <c r="AE2411" s="177" t="s">
        <v>526</v>
      </c>
      <c r="AQ2411" s="177"/>
      <c r="AT2411" s="177"/>
      <c r="AU2411" s="177"/>
      <c r="AV2411" s="177"/>
      <c r="AW2411" s="177"/>
    </row>
    <row r="2412" spans="1:49">
      <c r="A2412" s="170"/>
      <c r="B2412" s="177" t="s">
        <v>10170</v>
      </c>
      <c r="D2412" s="177" t="s">
        <v>508</v>
      </c>
      <c r="E2412" s="177" t="s">
        <v>1154</v>
      </c>
      <c r="F2412" s="170" t="s">
        <v>10277</v>
      </c>
      <c r="I2412" s="177" t="s">
        <v>697</v>
      </c>
      <c r="J2412" s="181" t="s">
        <v>512</v>
      </c>
      <c r="K2412" s="178" t="s">
        <v>512</v>
      </c>
      <c r="L2412" s="177" t="s">
        <v>513</v>
      </c>
      <c r="M2412" s="177" t="s">
        <v>10187</v>
      </c>
      <c r="N2412" s="177" t="s">
        <v>10187</v>
      </c>
      <c r="O2412" s="177" t="s">
        <v>195</v>
      </c>
      <c r="P2412" s="177" t="s">
        <v>2113</v>
      </c>
      <c r="Q2412" s="177" t="s">
        <v>10278</v>
      </c>
      <c r="R2412" s="177" t="s">
        <v>731</v>
      </c>
      <c r="S2412" s="177" t="s">
        <v>2609</v>
      </c>
      <c r="U2412" s="177" t="s">
        <v>555</v>
      </c>
      <c r="V2412" s="177" t="s">
        <v>707</v>
      </c>
      <c r="X2412" s="177" t="s">
        <v>2909</v>
      </c>
      <c r="Z2412" s="177" t="s">
        <v>555</v>
      </c>
      <c r="AA2412" s="177" t="s">
        <v>10279</v>
      </c>
      <c r="AC2412" s="177" t="s">
        <v>606</v>
      </c>
      <c r="AD2412" s="177" t="s">
        <v>10280</v>
      </c>
      <c r="AE2412" s="177" t="s">
        <v>524</v>
      </c>
      <c r="AQ2412" s="177"/>
      <c r="AT2412" s="177"/>
      <c r="AU2412" s="177"/>
      <c r="AV2412" s="177"/>
      <c r="AW2412" s="177"/>
    </row>
    <row r="2413" spans="1:49">
      <c r="A2413" s="170"/>
      <c r="B2413" s="177" t="s">
        <v>10170</v>
      </c>
      <c r="D2413" s="177" t="s">
        <v>508</v>
      </c>
      <c r="E2413" s="177" t="s">
        <v>2662</v>
      </c>
      <c r="F2413" s="170" t="s">
        <v>10281</v>
      </c>
      <c r="I2413" s="177" t="s">
        <v>697</v>
      </c>
      <c r="J2413" s="181" t="s">
        <v>512</v>
      </c>
      <c r="K2413" s="178" t="s">
        <v>512</v>
      </c>
      <c r="L2413" s="177" t="s">
        <v>513</v>
      </c>
      <c r="M2413" s="177" t="s">
        <v>10187</v>
      </c>
      <c r="N2413" s="177" t="s">
        <v>10187</v>
      </c>
      <c r="O2413" s="177" t="s">
        <v>195</v>
      </c>
      <c r="P2413" s="177" t="s">
        <v>1023</v>
      </c>
      <c r="Q2413" s="177" t="s">
        <v>10282</v>
      </c>
      <c r="R2413" s="177" t="s">
        <v>688</v>
      </c>
      <c r="S2413" s="177" t="s">
        <v>763</v>
      </c>
      <c r="T2413" s="177" t="s">
        <v>748</v>
      </c>
      <c r="U2413" s="177" t="s">
        <v>739</v>
      </c>
      <c r="V2413" s="177" t="s">
        <v>1061</v>
      </c>
      <c r="X2413" s="177" t="s">
        <v>10254</v>
      </c>
      <c r="Z2413" s="177" t="s">
        <v>739</v>
      </c>
      <c r="AA2413" s="177" t="s">
        <v>10283</v>
      </c>
      <c r="AC2413" s="177" t="s">
        <v>2583</v>
      </c>
      <c r="AD2413" s="177" t="s">
        <v>10284</v>
      </c>
      <c r="AE2413" s="177" t="s">
        <v>526</v>
      </c>
      <c r="AQ2413" s="177"/>
      <c r="AT2413" s="177"/>
      <c r="AU2413" s="177"/>
      <c r="AV2413" s="177"/>
      <c r="AW2413" s="177"/>
    </row>
    <row r="2414" spans="1:49">
      <c r="A2414" s="170"/>
      <c r="B2414" s="177" t="s">
        <v>10170</v>
      </c>
      <c r="D2414" s="177" t="s">
        <v>508</v>
      </c>
      <c r="E2414" s="177" t="s">
        <v>1160</v>
      </c>
      <c r="F2414" s="170" t="s">
        <v>10285</v>
      </c>
      <c r="I2414" s="177" t="s">
        <v>697</v>
      </c>
      <c r="J2414" s="181" t="s">
        <v>512</v>
      </c>
      <c r="K2414" s="178" t="s">
        <v>512</v>
      </c>
      <c r="L2414" s="177" t="s">
        <v>513</v>
      </c>
      <c r="M2414" s="177" t="s">
        <v>10187</v>
      </c>
      <c r="N2414" s="177" t="s">
        <v>10187</v>
      </c>
      <c r="O2414" s="177" t="s">
        <v>195</v>
      </c>
      <c r="P2414" s="177" t="s">
        <v>1193</v>
      </c>
      <c r="Q2414" s="177" t="s">
        <v>7358</v>
      </c>
      <c r="R2414" s="177" t="s">
        <v>731</v>
      </c>
      <c r="S2414" s="177" t="s">
        <v>2609</v>
      </c>
      <c r="T2414" s="177" t="s">
        <v>691</v>
      </c>
      <c r="U2414" s="177" t="s">
        <v>555</v>
      </c>
      <c r="V2414" s="177" t="s">
        <v>828</v>
      </c>
      <c r="X2414" s="177" t="s">
        <v>2909</v>
      </c>
      <c r="Z2414" s="177" t="s">
        <v>555</v>
      </c>
      <c r="AA2414" s="177" t="s">
        <v>10286</v>
      </c>
      <c r="AC2414" s="177" t="s">
        <v>10287</v>
      </c>
      <c r="AD2414" s="177" t="s">
        <v>10288</v>
      </c>
      <c r="AE2414" s="177" t="s">
        <v>524</v>
      </c>
      <c r="AQ2414" s="177"/>
      <c r="AT2414" s="177"/>
      <c r="AU2414" s="177"/>
      <c r="AV2414" s="177"/>
      <c r="AW2414" s="177"/>
    </row>
    <row r="2415" spans="1:49">
      <c r="A2415" s="170"/>
      <c r="B2415" s="177" t="s">
        <v>10170</v>
      </c>
      <c r="D2415" s="177" t="s">
        <v>508</v>
      </c>
      <c r="E2415" s="177" t="s">
        <v>1172</v>
      </c>
      <c r="F2415" s="170" t="s">
        <v>10289</v>
      </c>
      <c r="I2415" s="177" t="s">
        <v>697</v>
      </c>
      <c r="J2415" s="181" t="s">
        <v>512</v>
      </c>
      <c r="K2415" s="178" t="s">
        <v>512</v>
      </c>
      <c r="L2415" s="177" t="s">
        <v>513</v>
      </c>
      <c r="M2415" s="177" t="s">
        <v>10187</v>
      </c>
      <c r="N2415" s="177" t="s">
        <v>10187</v>
      </c>
      <c r="O2415" s="177" t="s">
        <v>195</v>
      </c>
      <c r="P2415" s="177" t="s">
        <v>1023</v>
      </c>
      <c r="Q2415" s="177" t="s">
        <v>10290</v>
      </c>
      <c r="R2415" s="177" t="s">
        <v>731</v>
      </c>
      <c r="S2415" s="177" t="s">
        <v>2609</v>
      </c>
      <c r="T2415" s="177" t="s">
        <v>3731</v>
      </c>
      <c r="U2415" s="177" t="s">
        <v>555</v>
      </c>
      <c r="V2415" s="177" t="s">
        <v>1961</v>
      </c>
      <c r="X2415" s="177" t="s">
        <v>2909</v>
      </c>
      <c r="Z2415" s="177" t="s">
        <v>555</v>
      </c>
      <c r="AA2415" s="177" t="s">
        <v>10291</v>
      </c>
      <c r="AC2415" s="177" t="s">
        <v>10287</v>
      </c>
      <c r="AD2415" s="177" t="s">
        <v>10292</v>
      </c>
      <c r="AE2415" s="177" t="s">
        <v>524</v>
      </c>
      <c r="AQ2415" s="177"/>
      <c r="AT2415" s="177"/>
      <c r="AU2415" s="177"/>
      <c r="AV2415" s="177"/>
      <c r="AW2415" s="177"/>
    </row>
    <row r="2416" spans="1:49">
      <c r="A2416" s="170"/>
      <c r="B2416" s="177" t="s">
        <v>10170</v>
      </c>
      <c r="D2416" s="177" t="s">
        <v>508</v>
      </c>
      <c r="E2416" s="177" t="s">
        <v>1175</v>
      </c>
      <c r="F2416" s="170" t="s">
        <v>10293</v>
      </c>
      <c r="I2416" s="177" t="s">
        <v>697</v>
      </c>
      <c r="J2416" s="181" t="s">
        <v>512</v>
      </c>
      <c r="K2416" s="178" t="s">
        <v>512</v>
      </c>
      <c r="L2416" s="177" t="s">
        <v>513</v>
      </c>
      <c r="M2416" s="177" t="s">
        <v>10187</v>
      </c>
      <c r="N2416" s="177" t="s">
        <v>10187</v>
      </c>
      <c r="O2416" s="177" t="s">
        <v>195</v>
      </c>
      <c r="P2416" s="177" t="s">
        <v>1193</v>
      </c>
      <c r="Q2416" s="177" t="s">
        <v>10290</v>
      </c>
      <c r="R2416" s="177" t="s">
        <v>688</v>
      </c>
      <c r="S2416" s="177" t="s">
        <v>763</v>
      </c>
      <c r="T2416" s="177" t="s">
        <v>712</v>
      </c>
      <c r="U2416" s="177" t="s">
        <v>555</v>
      </c>
      <c r="V2416" s="177" t="s">
        <v>805</v>
      </c>
      <c r="X2416" s="177" t="s">
        <v>10254</v>
      </c>
      <c r="Z2416" s="177" t="s">
        <v>555</v>
      </c>
      <c r="AA2416" s="177" t="s">
        <v>580</v>
      </c>
      <c r="AC2416" s="177" t="s">
        <v>2583</v>
      </c>
      <c r="AD2416" s="177" t="s">
        <v>10294</v>
      </c>
      <c r="AE2416" s="177" t="s">
        <v>526</v>
      </c>
      <c r="AQ2416" s="177"/>
      <c r="AT2416" s="177"/>
      <c r="AU2416" s="177"/>
      <c r="AV2416" s="177"/>
      <c r="AW2416" s="177"/>
    </row>
    <row r="2417" spans="1:62">
      <c r="A2417" s="170"/>
      <c r="B2417" s="177" t="s">
        <v>10170</v>
      </c>
      <c r="D2417" s="177" t="s">
        <v>508</v>
      </c>
      <c r="E2417" s="177" t="s">
        <v>1774</v>
      </c>
      <c r="F2417" s="170" t="s">
        <v>10295</v>
      </c>
      <c r="I2417" s="177" t="s">
        <v>697</v>
      </c>
      <c r="J2417" s="181" t="s">
        <v>512</v>
      </c>
      <c r="K2417" s="178" t="s">
        <v>512</v>
      </c>
      <c r="L2417" s="177" t="s">
        <v>513</v>
      </c>
      <c r="M2417" s="177" t="s">
        <v>10187</v>
      </c>
      <c r="N2417" s="177" t="s">
        <v>10187</v>
      </c>
      <c r="O2417" s="177" t="s">
        <v>195</v>
      </c>
      <c r="P2417" s="177" t="s">
        <v>1604</v>
      </c>
      <c r="Q2417" s="177" t="s">
        <v>10296</v>
      </c>
      <c r="R2417" s="177" t="s">
        <v>600</v>
      </c>
      <c r="S2417" s="177" t="s">
        <v>2443</v>
      </c>
      <c r="T2417" s="177" t="s">
        <v>748</v>
      </c>
      <c r="U2417" s="177" t="s">
        <v>555</v>
      </c>
      <c r="V2417" s="177" t="s">
        <v>10297</v>
      </c>
      <c r="X2417" s="177" t="s">
        <v>2909</v>
      </c>
      <c r="Z2417" s="177" t="s">
        <v>555</v>
      </c>
      <c r="AA2417" s="177" t="s">
        <v>1916</v>
      </c>
      <c r="AC2417" s="177" t="s">
        <v>2595</v>
      </c>
      <c r="AD2417" s="177" t="s">
        <v>10298</v>
      </c>
      <c r="AE2417" s="177" t="s">
        <v>559</v>
      </c>
      <c r="AQ2417" s="177"/>
      <c r="AT2417" s="177"/>
      <c r="AU2417" s="177"/>
      <c r="AV2417" s="177"/>
      <c r="AW2417" s="177"/>
    </row>
    <row r="2418" spans="1:62">
      <c r="A2418" s="170"/>
      <c r="B2418" s="177" t="s">
        <v>10170</v>
      </c>
      <c r="D2418" s="177" t="s">
        <v>508</v>
      </c>
      <c r="E2418" s="177" t="s">
        <v>1181</v>
      </c>
      <c r="F2418" s="170" t="s">
        <v>10299</v>
      </c>
      <c r="I2418" s="177" t="s">
        <v>697</v>
      </c>
      <c r="J2418" s="181" t="s">
        <v>512</v>
      </c>
      <c r="K2418" s="178" t="s">
        <v>512</v>
      </c>
      <c r="L2418" s="177" t="s">
        <v>513</v>
      </c>
      <c r="M2418" s="177" t="s">
        <v>10187</v>
      </c>
      <c r="N2418" s="177" t="s">
        <v>10187</v>
      </c>
      <c r="O2418" s="177" t="s">
        <v>195</v>
      </c>
      <c r="P2418" s="177" t="s">
        <v>1604</v>
      </c>
      <c r="Q2418" s="177" t="s">
        <v>10300</v>
      </c>
      <c r="R2418" s="177" t="s">
        <v>600</v>
      </c>
      <c r="S2418" s="177" t="s">
        <v>2443</v>
      </c>
      <c r="T2418" s="177" t="s">
        <v>646</v>
      </c>
      <c r="U2418" s="177" t="s">
        <v>555</v>
      </c>
      <c r="V2418" s="177" t="s">
        <v>6916</v>
      </c>
      <c r="X2418" s="177" t="s">
        <v>2909</v>
      </c>
      <c r="Z2418" s="177" t="s">
        <v>555</v>
      </c>
      <c r="AA2418" s="177" t="s">
        <v>10301</v>
      </c>
      <c r="AC2418" s="177" t="s">
        <v>2595</v>
      </c>
      <c r="AD2418" s="177" t="s">
        <v>10302</v>
      </c>
      <c r="AE2418" s="177" t="s">
        <v>559</v>
      </c>
      <c r="AQ2418" s="177"/>
      <c r="AT2418" s="177"/>
      <c r="AU2418" s="177"/>
      <c r="AV2418" s="177"/>
      <c r="AW2418" s="177"/>
    </row>
    <row r="2419" spans="1:62">
      <c r="A2419" s="170"/>
      <c r="B2419" s="177" t="s">
        <v>10170</v>
      </c>
      <c r="D2419" s="177" t="s">
        <v>508</v>
      </c>
      <c r="E2419" s="177" t="s">
        <v>760</v>
      </c>
      <c r="F2419" s="170" t="s">
        <v>10303</v>
      </c>
      <c r="I2419" s="177" t="s">
        <v>697</v>
      </c>
      <c r="J2419" s="181" t="s">
        <v>512</v>
      </c>
      <c r="K2419" s="178" t="s">
        <v>512</v>
      </c>
      <c r="L2419" s="177" t="s">
        <v>513</v>
      </c>
      <c r="M2419" s="177" t="s">
        <v>10187</v>
      </c>
      <c r="N2419" s="177" t="s">
        <v>10187</v>
      </c>
      <c r="O2419" s="177" t="s">
        <v>195</v>
      </c>
      <c r="P2419" s="177" t="s">
        <v>1193</v>
      </c>
      <c r="Q2419" s="177" t="s">
        <v>10304</v>
      </c>
      <c r="R2419" s="177" t="s">
        <v>731</v>
      </c>
      <c r="S2419" s="177" t="s">
        <v>2609</v>
      </c>
      <c r="T2419" s="177" t="s">
        <v>646</v>
      </c>
      <c r="U2419" s="177" t="s">
        <v>702</v>
      </c>
      <c r="V2419" s="177" t="s">
        <v>733</v>
      </c>
      <c r="X2419" s="177" t="s">
        <v>2909</v>
      </c>
      <c r="Z2419" s="177" t="s">
        <v>702</v>
      </c>
      <c r="AA2419" s="177" t="s">
        <v>10305</v>
      </c>
      <c r="AC2419" s="177" t="s">
        <v>2611</v>
      </c>
      <c r="AD2419" s="177" t="s">
        <v>10306</v>
      </c>
      <c r="AE2419" s="177" t="s">
        <v>526</v>
      </c>
      <c r="AQ2419" s="177"/>
      <c r="AT2419" s="177"/>
      <c r="AU2419" s="177"/>
      <c r="AV2419" s="177"/>
      <c r="AW2419" s="177"/>
    </row>
    <row r="2420" spans="1:62">
      <c r="A2420" s="170"/>
      <c r="B2420" s="177" t="s">
        <v>10170</v>
      </c>
      <c r="D2420" s="177" t="s">
        <v>508</v>
      </c>
      <c r="E2420" s="177" t="s">
        <v>770</v>
      </c>
      <c r="F2420" s="170" t="s">
        <v>10307</v>
      </c>
      <c r="I2420" s="177" t="s">
        <v>697</v>
      </c>
      <c r="J2420" s="181" t="s">
        <v>512</v>
      </c>
      <c r="K2420" s="178" t="s">
        <v>512</v>
      </c>
      <c r="L2420" s="177" t="s">
        <v>513</v>
      </c>
      <c r="M2420" s="177" t="s">
        <v>10187</v>
      </c>
      <c r="N2420" s="177" t="s">
        <v>10187</v>
      </c>
      <c r="O2420" s="177" t="s">
        <v>195</v>
      </c>
      <c r="P2420" s="177" t="s">
        <v>2113</v>
      </c>
      <c r="Q2420" s="177" t="s">
        <v>411</v>
      </c>
      <c r="R2420" s="177" t="s">
        <v>688</v>
      </c>
      <c r="S2420" s="177" t="s">
        <v>763</v>
      </c>
      <c r="T2420" s="177" t="s">
        <v>712</v>
      </c>
      <c r="U2420" s="177" t="s">
        <v>555</v>
      </c>
      <c r="V2420" s="177" t="s">
        <v>805</v>
      </c>
      <c r="X2420" s="177" t="s">
        <v>10254</v>
      </c>
      <c r="Z2420" s="177" t="s">
        <v>555</v>
      </c>
      <c r="AA2420" s="177" t="s">
        <v>580</v>
      </c>
      <c r="AC2420" s="177" t="s">
        <v>2583</v>
      </c>
      <c r="AD2420" s="177" t="s">
        <v>10308</v>
      </c>
      <c r="AE2420" s="177" t="s">
        <v>526</v>
      </c>
      <c r="AQ2420" s="177"/>
      <c r="AT2420" s="177"/>
      <c r="AU2420" s="177"/>
      <c r="AV2420" s="177"/>
      <c r="AW2420" s="177"/>
    </row>
    <row r="2421" spans="1:62">
      <c r="A2421" s="170"/>
      <c r="B2421" s="177" t="s">
        <v>10170</v>
      </c>
      <c r="D2421" s="177" t="s">
        <v>610</v>
      </c>
      <c r="E2421" s="177" t="s">
        <v>2639</v>
      </c>
      <c r="F2421" s="177" t="s">
        <v>8836</v>
      </c>
      <c r="I2421" s="177" t="s">
        <v>697</v>
      </c>
      <c r="J2421" s="181" t="s">
        <v>512</v>
      </c>
      <c r="K2421" s="178" t="s">
        <v>512</v>
      </c>
      <c r="L2421" s="177" t="s">
        <v>901</v>
      </c>
      <c r="O2421" s="177" t="s">
        <v>324</v>
      </c>
      <c r="P2421" s="177" t="s">
        <v>903</v>
      </c>
      <c r="R2421" s="177" t="s">
        <v>1008</v>
      </c>
      <c r="S2421" s="177" t="s">
        <v>8837</v>
      </c>
      <c r="AC2421" s="177" t="s">
        <v>579</v>
      </c>
      <c r="AQ2421" s="177" t="s">
        <v>5044</v>
      </c>
      <c r="AT2421" s="177"/>
      <c r="AU2421" s="177"/>
      <c r="AV2421" s="177"/>
      <c r="AW2421" s="187"/>
      <c r="AX2421" s="187"/>
      <c r="AY2421" s="187"/>
    </row>
    <row r="2422" spans="1:62">
      <c r="A2422" s="170" t="s">
        <v>10309</v>
      </c>
      <c r="B2422" s="177" t="s">
        <v>10310</v>
      </c>
      <c r="D2422" s="177" t="s">
        <v>508</v>
      </c>
      <c r="E2422" s="177" t="s">
        <v>661</v>
      </c>
      <c r="F2422" s="177" t="s">
        <v>10311</v>
      </c>
      <c r="I2422" s="177" t="s">
        <v>663</v>
      </c>
      <c r="J2422" s="181" t="s">
        <v>512</v>
      </c>
      <c r="K2422" s="178" t="s">
        <v>512</v>
      </c>
      <c r="L2422" s="177" t="s">
        <v>550</v>
      </c>
      <c r="M2422" s="177" t="s">
        <v>10312</v>
      </c>
      <c r="N2422" s="177" t="s">
        <v>10312</v>
      </c>
      <c r="O2422" s="177" t="s">
        <v>195</v>
      </c>
      <c r="P2422" s="177" t="s">
        <v>552</v>
      </c>
      <c r="R2422" s="177" t="s">
        <v>553</v>
      </c>
      <c r="S2422" s="177" t="s">
        <v>644</v>
      </c>
      <c r="T2422" s="177" t="s">
        <v>512</v>
      </c>
      <c r="U2422" s="177" t="s">
        <v>646</v>
      </c>
      <c r="V2422" s="177" t="s">
        <v>2051</v>
      </c>
      <c r="W2422" s="177" t="s">
        <v>648</v>
      </c>
      <c r="X2422" s="177" t="s">
        <v>1699</v>
      </c>
      <c r="Z2422" s="177" t="s">
        <v>646</v>
      </c>
      <c r="AA2422" s="177" t="s">
        <v>2346</v>
      </c>
      <c r="AB2422" s="177" t="s">
        <v>1257</v>
      </c>
      <c r="AF2422" s="177" t="s">
        <v>651</v>
      </c>
      <c r="AQ2422" s="177" t="s">
        <v>695</v>
      </c>
      <c r="AT2422" s="177"/>
      <c r="AU2422" s="177"/>
      <c r="AV2422" s="177"/>
      <c r="AW2422" s="177"/>
    </row>
    <row r="2423" spans="1:62">
      <c r="A2423" s="170" t="s">
        <v>10309</v>
      </c>
      <c r="B2423" s="177" t="s">
        <v>10310</v>
      </c>
      <c r="D2423" s="177" t="s">
        <v>508</v>
      </c>
      <c r="E2423" s="177" t="s">
        <v>669</v>
      </c>
      <c r="F2423" s="177" t="s">
        <v>10313</v>
      </c>
      <c r="I2423" s="177" t="s">
        <v>663</v>
      </c>
      <c r="J2423" s="181" t="s">
        <v>512</v>
      </c>
      <c r="K2423" s="178" t="s">
        <v>512</v>
      </c>
      <c r="L2423" s="177" t="s">
        <v>550</v>
      </c>
      <c r="M2423" s="177" t="s">
        <v>10312</v>
      </c>
      <c r="N2423" s="177" t="s">
        <v>10312</v>
      </c>
      <c r="O2423" s="177" t="s">
        <v>195</v>
      </c>
      <c r="P2423" s="177" t="s">
        <v>10314</v>
      </c>
      <c r="R2423" s="177" t="s">
        <v>553</v>
      </c>
      <c r="S2423" s="177" t="s">
        <v>644</v>
      </c>
      <c r="T2423" s="177" t="s">
        <v>512</v>
      </c>
      <c r="U2423" s="177" t="s">
        <v>646</v>
      </c>
      <c r="V2423" s="177" t="s">
        <v>7269</v>
      </c>
      <c r="W2423" s="177" t="s">
        <v>656</v>
      </c>
      <c r="X2423" s="177" t="s">
        <v>1699</v>
      </c>
      <c r="Z2423" s="177" t="s">
        <v>646</v>
      </c>
      <c r="AA2423" s="177" t="s">
        <v>10315</v>
      </c>
      <c r="AB2423" s="177" t="s">
        <v>1257</v>
      </c>
      <c r="AF2423" s="177" t="s">
        <v>651</v>
      </c>
      <c r="AQ2423" s="177" t="s">
        <v>695</v>
      </c>
      <c r="AT2423" s="177"/>
      <c r="AU2423" s="177"/>
      <c r="AV2423" s="177"/>
      <c r="AW2423" s="177"/>
    </row>
    <row r="2424" spans="1:62">
      <c r="A2424" s="170" t="s">
        <v>10309</v>
      </c>
      <c r="B2424" s="177" t="s">
        <v>10310</v>
      </c>
      <c r="D2424" s="177" t="s">
        <v>508</v>
      </c>
      <c r="E2424" s="177" t="s">
        <v>661</v>
      </c>
      <c r="F2424" s="177" t="s">
        <v>10316</v>
      </c>
      <c r="G2424" s="177" t="s">
        <v>4453</v>
      </c>
      <c r="I2424" s="177" t="s">
        <v>1647</v>
      </c>
      <c r="J2424" s="178">
        <v>41522</v>
      </c>
      <c r="K2424" s="178">
        <v>41522</v>
      </c>
      <c r="L2424" s="177" t="s">
        <v>550</v>
      </c>
      <c r="M2424" s="177" t="s">
        <v>10317</v>
      </c>
      <c r="N2424" s="177" t="s">
        <v>10317</v>
      </c>
      <c r="O2424" s="177" t="s">
        <v>232</v>
      </c>
      <c r="R2424" s="177" t="s">
        <v>926</v>
      </c>
      <c r="S2424" s="177" t="s">
        <v>927</v>
      </c>
      <c r="T2424" s="177" t="s">
        <v>655</v>
      </c>
      <c r="U2424" s="177" t="s">
        <v>646</v>
      </c>
      <c r="V2424" s="177" t="s">
        <v>10318</v>
      </c>
      <c r="X2424" s="177" t="s">
        <v>651</v>
      </c>
      <c r="Y2424" s="177" t="s">
        <v>646</v>
      </c>
      <c r="Z2424" s="177" t="s">
        <v>10319</v>
      </c>
      <c r="AB2424" s="177" t="s">
        <v>2968</v>
      </c>
      <c r="AC2424" s="177" t="s">
        <v>10320</v>
      </c>
      <c r="AD2424" s="177" t="s">
        <v>2296</v>
      </c>
      <c r="AE2424" s="177" t="s">
        <v>10321</v>
      </c>
      <c r="AF2424" s="177" t="s">
        <v>10322</v>
      </c>
      <c r="AG2424" s="177" t="s">
        <v>618</v>
      </c>
      <c r="AQ2424" s="177" t="s">
        <v>937</v>
      </c>
      <c r="AT2424" s="177"/>
      <c r="AU2424" s="177"/>
      <c r="AV2424" s="177"/>
      <c r="AW2424" s="177"/>
    </row>
    <row r="2425" spans="1:62">
      <c r="A2425" s="170" t="s">
        <v>10309</v>
      </c>
      <c r="B2425" s="177" t="s">
        <v>10310</v>
      </c>
      <c r="D2425" s="177" t="s">
        <v>508</v>
      </c>
      <c r="E2425" s="177" t="s">
        <v>669</v>
      </c>
      <c r="F2425" s="177" t="s">
        <v>10323</v>
      </c>
      <c r="G2425" s="177" t="s">
        <v>2561</v>
      </c>
      <c r="I2425" s="177" t="s">
        <v>1647</v>
      </c>
      <c r="J2425" s="178">
        <v>41522</v>
      </c>
      <c r="K2425" s="178">
        <v>41522</v>
      </c>
      <c r="L2425" s="177" t="s">
        <v>550</v>
      </c>
      <c r="M2425" s="177" t="s">
        <v>10317</v>
      </c>
      <c r="N2425" s="177" t="s">
        <v>10317</v>
      </c>
      <c r="O2425" s="177" t="s">
        <v>195</v>
      </c>
      <c r="P2425" s="177" t="s">
        <v>552</v>
      </c>
      <c r="R2425" s="177" t="s">
        <v>553</v>
      </c>
      <c r="S2425" s="177" t="s">
        <v>1611</v>
      </c>
      <c r="T2425" s="177" t="s">
        <v>10324</v>
      </c>
      <c r="U2425" s="177" t="s">
        <v>832</v>
      </c>
      <c r="V2425" s="177" t="s">
        <v>2404</v>
      </c>
      <c r="W2425" s="177" t="s">
        <v>592</v>
      </c>
      <c r="X2425" s="177" t="s">
        <v>1043</v>
      </c>
      <c r="Z2425" s="177" t="s">
        <v>832</v>
      </c>
      <c r="AA2425" s="177" t="s">
        <v>2406</v>
      </c>
      <c r="AB2425" s="177" t="s">
        <v>10325</v>
      </c>
      <c r="AC2425" s="177" t="s">
        <v>10326</v>
      </c>
      <c r="AD2425" s="177" t="s">
        <v>10327</v>
      </c>
      <c r="AE2425" s="177" t="s">
        <v>524</v>
      </c>
      <c r="AF2425" s="177" t="s">
        <v>651</v>
      </c>
      <c r="AQ2425" s="177" t="s">
        <v>937</v>
      </c>
      <c r="AT2425" s="177"/>
      <c r="AU2425" s="177"/>
      <c r="AV2425" s="177"/>
      <c r="AW2425" s="177"/>
    </row>
    <row r="2426" spans="1:62">
      <c r="A2426" s="170" t="s">
        <v>10309</v>
      </c>
      <c r="B2426" s="177" t="s">
        <v>10310</v>
      </c>
      <c r="D2426" s="177" t="s">
        <v>508</v>
      </c>
      <c r="E2426" s="177" t="s">
        <v>685</v>
      </c>
      <c r="F2426" s="177" t="s">
        <v>10328</v>
      </c>
      <c r="G2426" s="177" t="s">
        <v>2568</v>
      </c>
      <c r="I2426" s="177" t="s">
        <v>1647</v>
      </c>
      <c r="J2426" s="178">
        <v>41522</v>
      </c>
      <c r="K2426" s="178">
        <v>41522</v>
      </c>
      <c r="L2426" s="177" t="s">
        <v>550</v>
      </c>
      <c r="M2426" s="177" t="s">
        <v>10317</v>
      </c>
      <c r="N2426" s="177" t="s">
        <v>10317</v>
      </c>
      <c r="O2426" s="177" t="s">
        <v>195</v>
      </c>
      <c r="P2426" s="177" t="s">
        <v>2442</v>
      </c>
      <c r="R2426" s="177" t="s">
        <v>600</v>
      </c>
      <c r="S2426" s="177" t="s">
        <v>601</v>
      </c>
      <c r="T2426" s="177" t="s">
        <v>512</v>
      </c>
      <c r="U2426" s="177" t="s">
        <v>579</v>
      </c>
      <c r="V2426" s="177" t="s">
        <v>942</v>
      </c>
      <c r="X2426" s="177" t="s">
        <v>943</v>
      </c>
      <c r="Y2426" s="177" t="s">
        <v>674</v>
      </c>
      <c r="Z2426" s="177" t="s">
        <v>579</v>
      </c>
      <c r="AA2426" s="177" t="s">
        <v>944</v>
      </c>
      <c r="AC2426" s="177" t="s">
        <v>10329</v>
      </c>
      <c r="AD2426" s="177" t="s">
        <v>10330</v>
      </c>
      <c r="AE2426" s="177" t="s">
        <v>526</v>
      </c>
      <c r="AQ2426" s="177"/>
      <c r="AT2426" s="177"/>
      <c r="AU2426" s="177"/>
      <c r="AV2426" s="177"/>
      <c r="AW2426" s="177"/>
    </row>
    <row r="2427" spans="1:62">
      <c r="A2427" s="170" t="s">
        <v>10309</v>
      </c>
      <c r="B2427" s="177" t="s">
        <v>10310</v>
      </c>
      <c r="D2427" s="177" t="s">
        <v>508</v>
      </c>
      <c r="E2427" s="177" t="s">
        <v>709</v>
      </c>
      <c r="F2427" s="177" t="s">
        <v>10331</v>
      </c>
      <c r="G2427" s="177" t="s">
        <v>10332</v>
      </c>
      <c r="I2427" s="177" t="s">
        <v>1647</v>
      </c>
      <c r="J2427" s="178">
        <v>41522</v>
      </c>
      <c r="K2427" s="178">
        <v>41522</v>
      </c>
      <c r="L2427" s="177" t="s">
        <v>513</v>
      </c>
      <c r="M2427" s="177" t="s">
        <v>10333</v>
      </c>
      <c r="N2427" s="177" t="s">
        <v>10317</v>
      </c>
      <c r="O2427" s="177" t="s">
        <v>437</v>
      </c>
      <c r="P2427" s="177" t="s">
        <v>613</v>
      </c>
      <c r="R2427" s="177" t="s">
        <v>615</v>
      </c>
      <c r="S2427" s="177" t="s">
        <v>613</v>
      </c>
      <c r="T2427" s="177" t="s">
        <v>512</v>
      </c>
      <c r="U2427" s="177" t="s">
        <v>535</v>
      </c>
      <c r="V2427" s="177" t="s">
        <v>2479</v>
      </c>
      <c r="W2427" s="177" t="s">
        <v>617</v>
      </c>
      <c r="X2427" s="177" t="s">
        <v>618</v>
      </c>
      <c r="Y2427" s="177" t="s">
        <v>2480</v>
      </c>
      <c r="Z2427" s="177" t="s">
        <v>10334</v>
      </c>
      <c r="AA2427" s="177" t="s">
        <v>524</v>
      </c>
      <c r="AB2427" s="177" t="s">
        <v>2480</v>
      </c>
      <c r="AC2427" s="177" t="s">
        <v>10335</v>
      </c>
      <c r="AD2427" s="177" t="s">
        <v>524</v>
      </c>
      <c r="AQ2427" s="177"/>
      <c r="AT2427" s="177"/>
      <c r="AU2427" s="177"/>
      <c r="AV2427" s="177"/>
      <c r="AW2427" s="177"/>
      <c r="BJ2427" s="177" t="s">
        <v>10336</v>
      </c>
    </row>
    <row r="2428" spans="1:62">
      <c r="A2428" s="170" t="s">
        <v>10309</v>
      </c>
      <c r="B2428" s="177" t="s">
        <v>10310</v>
      </c>
      <c r="D2428" s="177" t="s">
        <v>508</v>
      </c>
      <c r="E2428" s="177" t="s">
        <v>719</v>
      </c>
      <c r="F2428" s="177" t="s">
        <v>10337</v>
      </c>
      <c r="G2428" s="177" t="s">
        <v>2587</v>
      </c>
      <c r="I2428" s="177" t="s">
        <v>1647</v>
      </c>
      <c r="J2428" s="178">
        <v>41522</v>
      </c>
      <c r="K2428" s="178">
        <v>41522</v>
      </c>
      <c r="L2428" s="177" t="s">
        <v>550</v>
      </c>
      <c r="M2428" s="177" t="s">
        <v>10317</v>
      </c>
      <c r="N2428" s="177" t="s">
        <v>10317</v>
      </c>
      <c r="O2428" s="177" t="s">
        <v>195</v>
      </c>
      <c r="P2428" s="177" t="s">
        <v>1816</v>
      </c>
      <c r="Q2428" s="177" t="s">
        <v>613</v>
      </c>
      <c r="R2428" s="177" t="s">
        <v>600</v>
      </c>
      <c r="S2428" s="177" t="s">
        <v>601</v>
      </c>
      <c r="T2428" s="177" t="s">
        <v>691</v>
      </c>
      <c r="U2428" s="177" t="s">
        <v>579</v>
      </c>
      <c r="V2428" s="177" t="s">
        <v>1757</v>
      </c>
      <c r="X2428" s="177" t="s">
        <v>890</v>
      </c>
      <c r="Y2428" s="177" t="s">
        <v>891</v>
      </c>
      <c r="Z2428" s="177" t="s">
        <v>579</v>
      </c>
      <c r="AA2428" s="177" t="s">
        <v>1185</v>
      </c>
      <c r="AC2428" s="177" t="s">
        <v>3011</v>
      </c>
      <c r="AD2428" s="177" t="s">
        <v>10338</v>
      </c>
      <c r="AE2428" s="177" t="s">
        <v>526</v>
      </c>
      <c r="AQ2428" s="177"/>
      <c r="AT2428" s="177"/>
      <c r="AU2428" s="177"/>
      <c r="AV2428" s="177"/>
      <c r="AW2428" s="177"/>
    </row>
    <row r="2429" spans="1:62">
      <c r="A2429" s="170" t="s">
        <v>10309</v>
      </c>
      <c r="B2429" s="177" t="s">
        <v>10310</v>
      </c>
      <c r="D2429" s="177" t="s">
        <v>508</v>
      </c>
      <c r="E2429" s="177" t="s">
        <v>737</v>
      </c>
      <c r="F2429" s="177" t="s">
        <v>10339</v>
      </c>
      <c r="G2429" s="177" t="s">
        <v>2592</v>
      </c>
      <c r="I2429" s="177" t="s">
        <v>1647</v>
      </c>
      <c r="J2429" s="178">
        <v>41522</v>
      </c>
      <c r="K2429" s="178">
        <v>41522</v>
      </c>
      <c r="L2429" s="177" t="s">
        <v>550</v>
      </c>
      <c r="M2429" s="177" t="s">
        <v>10317</v>
      </c>
      <c r="N2429" s="177" t="s">
        <v>10317</v>
      </c>
      <c r="O2429" s="177" t="s">
        <v>195</v>
      </c>
      <c r="P2429" s="177" t="s">
        <v>1023</v>
      </c>
      <c r="Q2429" s="177" t="s">
        <v>7115</v>
      </c>
      <c r="R2429" s="177" t="s">
        <v>600</v>
      </c>
      <c r="S2429" s="177" t="s">
        <v>601</v>
      </c>
      <c r="T2429" s="177" t="s">
        <v>3644</v>
      </c>
      <c r="U2429" s="177" t="s">
        <v>702</v>
      </c>
      <c r="V2429" s="177" t="s">
        <v>3553</v>
      </c>
      <c r="W2429" s="177" t="s">
        <v>3010</v>
      </c>
      <c r="X2429" s="177" t="s">
        <v>943</v>
      </c>
      <c r="Y2429" s="177" t="s">
        <v>674</v>
      </c>
      <c r="Z2429" s="177" t="s">
        <v>702</v>
      </c>
      <c r="AA2429" s="177" t="s">
        <v>3554</v>
      </c>
      <c r="AB2429" s="177" t="s">
        <v>10340</v>
      </c>
      <c r="AQ2429" s="177"/>
      <c r="AT2429" s="177"/>
      <c r="AU2429" s="177"/>
      <c r="AV2429" s="177"/>
      <c r="AW2429" s="177"/>
    </row>
    <row r="2430" spans="1:62">
      <c r="A2430" s="170" t="s">
        <v>10309</v>
      </c>
      <c r="B2430" s="177" t="s">
        <v>10310</v>
      </c>
      <c r="D2430" s="177" t="s">
        <v>508</v>
      </c>
      <c r="E2430" s="177" t="s">
        <v>740</v>
      </c>
      <c r="F2430" s="177" t="s">
        <v>10341</v>
      </c>
      <c r="G2430" s="177" t="s">
        <v>10342</v>
      </c>
      <c r="I2430" s="177" t="s">
        <v>1647</v>
      </c>
      <c r="J2430" s="178">
        <v>41522</v>
      </c>
      <c r="K2430" s="178">
        <v>41522</v>
      </c>
      <c r="L2430" s="177" t="s">
        <v>513</v>
      </c>
      <c r="M2430" s="177" t="s">
        <v>10333</v>
      </c>
      <c r="N2430" s="177" t="s">
        <v>10317</v>
      </c>
      <c r="O2430" s="177" t="s">
        <v>437</v>
      </c>
      <c r="P2430" s="177" t="s">
        <v>10343</v>
      </c>
      <c r="R2430" s="177" t="s">
        <v>10343</v>
      </c>
      <c r="S2430" s="177" t="s">
        <v>10343</v>
      </c>
      <c r="T2430" s="177" t="s">
        <v>512</v>
      </c>
      <c r="U2430" s="177" t="s">
        <v>535</v>
      </c>
      <c r="V2430" s="177" t="s">
        <v>603</v>
      </c>
      <c r="W2430" s="177" t="s">
        <v>520</v>
      </c>
      <c r="X2430" s="177" t="s">
        <v>557</v>
      </c>
      <c r="Y2430" s="177" t="s">
        <v>2450</v>
      </c>
      <c r="Z2430" s="177" t="s">
        <v>10344</v>
      </c>
      <c r="AA2430" s="177" t="s">
        <v>10345</v>
      </c>
      <c r="AB2430" s="177" t="s">
        <v>2450</v>
      </c>
      <c r="AC2430" s="177" t="s">
        <v>10346</v>
      </c>
      <c r="AD2430" s="177" t="s">
        <v>10345</v>
      </c>
      <c r="AE2430" s="177" t="s">
        <v>2450</v>
      </c>
      <c r="AF2430" s="177" t="s">
        <v>10347</v>
      </c>
      <c r="AG2430" s="177" t="s">
        <v>10345</v>
      </c>
      <c r="AQ2430" s="177"/>
      <c r="AT2430" s="177"/>
      <c r="AU2430" s="177"/>
      <c r="AV2430" s="177"/>
      <c r="AW2430" s="177"/>
      <c r="BF2430" s="177" t="s">
        <v>10348</v>
      </c>
    </row>
    <row r="2431" spans="1:62">
      <c r="A2431" s="170" t="s">
        <v>10309</v>
      </c>
      <c r="B2431" s="177" t="s">
        <v>10310</v>
      </c>
      <c r="D2431" s="177" t="s">
        <v>508</v>
      </c>
      <c r="E2431" s="177" t="s">
        <v>746</v>
      </c>
      <c r="F2431" s="177" t="s">
        <v>10349</v>
      </c>
      <c r="G2431" s="170" t="s">
        <v>10350</v>
      </c>
      <c r="I2431" s="177" t="s">
        <v>1647</v>
      </c>
      <c r="J2431" s="178">
        <v>41522</v>
      </c>
      <c r="K2431" s="178">
        <v>41522</v>
      </c>
      <c r="L2431" s="177" t="s">
        <v>513</v>
      </c>
      <c r="M2431" s="177" t="s">
        <v>10333</v>
      </c>
      <c r="N2431" s="177" t="s">
        <v>10317</v>
      </c>
      <c r="O2431" s="177" t="s">
        <v>437</v>
      </c>
      <c r="P2431" s="177" t="s">
        <v>973</v>
      </c>
      <c r="R2431" s="177" t="s">
        <v>973</v>
      </c>
      <c r="S2431" s="177" t="s">
        <v>973</v>
      </c>
      <c r="T2431" s="177" t="s">
        <v>512</v>
      </c>
      <c r="U2431" s="177" t="s">
        <v>535</v>
      </c>
      <c r="V2431" s="177" t="s">
        <v>822</v>
      </c>
      <c r="W2431" s="177" t="s">
        <v>3015</v>
      </c>
      <c r="X2431" s="177" t="s">
        <v>521</v>
      </c>
      <c r="Y2431" s="177" t="s">
        <v>10351</v>
      </c>
      <c r="Z2431" s="177" t="s">
        <v>10352</v>
      </c>
      <c r="AB2431" s="177" t="s">
        <v>10351</v>
      </c>
      <c r="AC2431" s="177" t="s">
        <v>10353</v>
      </c>
      <c r="AE2431" s="177" t="s">
        <v>10351</v>
      </c>
      <c r="AF2431" s="177" t="s">
        <v>10354</v>
      </c>
      <c r="AQ2431" s="177" t="s">
        <v>10355</v>
      </c>
      <c r="AT2431" s="177"/>
      <c r="AU2431" s="177"/>
      <c r="AV2431" s="177"/>
      <c r="AW2431" s="177"/>
      <c r="BA2431" s="177" t="s">
        <v>10356</v>
      </c>
    </row>
    <row r="2432" spans="1:62">
      <c r="A2432" s="170" t="s">
        <v>10309</v>
      </c>
      <c r="B2432" s="177" t="s">
        <v>10310</v>
      </c>
      <c r="D2432" s="177" t="s">
        <v>508</v>
      </c>
      <c r="E2432" s="177" t="s">
        <v>752</v>
      </c>
      <c r="F2432" s="177" t="s">
        <v>10357</v>
      </c>
      <c r="G2432" s="177" t="s">
        <v>2655</v>
      </c>
      <c r="I2432" s="177" t="s">
        <v>1647</v>
      </c>
      <c r="J2432" s="178">
        <v>41522</v>
      </c>
      <c r="K2432" s="178">
        <v>41522</v>
      </c>
      <c r="L2432" s="177" t="s">
        <v>513</v>
      </c>
      <c r="M2432" s="177" t="s">
        <v>10333</v>
      </c>
      <c r="N2432" s="177" t="s">
        <v>10317</v>
      </c>
      <c r="O2432" s="177" t="s">
        <v>195</v>
      </c>
      <c r="P2432" s="177" t="s">
        <v>1023</v>
      </c>
      <c r="Q2432" s="177" t="s">
        <v>2459</v>
      </c>
      <c r="R2432" s="177" t="s">
        <v>731</v>
      </c>
      <c r="S2432" s="177" t="s">
        <v>2609</v>
      </c>
      <c r="T2432" s="177" t="s">
        <v>2748</v>
      </c>
      <c r="U2432" s="177" t="s">
        <v>646</v>
      </c>
      <c r="V2432" s="177" t="s">
        <v>782</v>
      </c>
      <c r="W2432" s="177" t="s">
        <v>1178</v>
      </c>
      <c r="X2432" s="177" t="s">
        <v>784</v>
      </c>
      <c r="Z2432" s="177" t="s">
        <v>646</v>
      </c>
      <c r="AA2432" s="177" t="s">
        <v>10358</v>
      </c>
      <c r="AB2432" s="177" t="s">
        <v>10359</v>
      </c>
      <c r="AC2432" s="177" t="s">
        <v>2941</v>
      </c>
      <c r="AD2432" s="177" t="s">
        <v>10360</v>
      </c>
      <c r="AE2432" s="177" t="s">
        <v>524</v>
      </c>
      <c r="AQ2432" s="177"/>
      <c r="AT2432" s="177"/>
      <c r="AU2432" s="177"/>
      <c r="AV2432" s="177"/>
      <c r="AW2432" s="177"/>
    </row>
    <row r="2433" spans="1:49">
      <c r="A2433" s="170" t="s">
        <v>10309</v>
      </c>
      <c r="B2433" s="177" t="s">
        <v>10310</v>
      </c>
      <c r="D2433" s="177" t="s">
        <v>508</v>
      </c>
      <c r="E2433" s="177" t="s">
        <v>756</v>
      </c>
      <c r="F2433" s="177" t="s">
        <v>10361</v>
      </c>
      <c r="G2433" s="177" t="s">
        <v>2598</v>
      </c>
      <c r="I2433" s="177" t="s">
        <v>1647</v>
      </c>
      <c r="J2433" s="178">
        <v>41522</v>
      </c>
      <c r="K2433" s="178">
        <v>41522</v>
      </c>
      <c r="L2433" s="177" t="s">
        <v>550</v>
      </c>
      <c r="M2433" s="177" t="s">
        <v>10317</v>
      </c>
      <c r="N2433" s="177" t="s">
        <v>10317</v>
      </c>
      <c r="O2433" s="177" t="s">
        <v>195</v>
      </c>
      <c r="P2433" s="177" t="s">
        <v>1023</v>
      </c>
      <c r="Q2433" s="177" t="s">
        <v>2740</v>
      </c>
      <c r="R2433" s="177" t="s">
        <v>600</v>
      </c>
      <c r="S2433" s="177" t="s">
        <v>601</v>
      </c>
      <c r="T2433" s="177" t="s">
        <v>512</v>
      </c>
      <c r="U2433" s="177" t="s">
        <v>555</v>
      </c>
      <c r="V2433" s="177" t="s">
        <v>2823</v>
      </c>
      <c r="X2433" s="177" t="s">
        <v>890</v>
      </c>
      <c r="Y2433" s="177" t="s">
        <v>891</v>
      </c>
      <c r="Z2433" s="177" t="s">
        <v>555</v>
      </c>
      <c r="AA2433" s="177" t="s">
        <v>1587</v>
      </c>
      <c r="AB2433" s="177" t="s">
        <v>10362</v>
      </c>
      <c r="AQ2433" s="177" t="s">
        <v>893</v>
      </c>
      <c r="AT2433" s="177"/>
      <c r="AU2433" s="177"/>
      <c r="AV2433" s="177"/>
      <c r="AW2433" s="177"/>
    </row>
    <row r="2434" spans="1:49">
      <c r="A2434" s="170" t="s">
        <v>10309</v>
      </c>
      <c r="B2434" s="177" t="s">
        <v>10310</v>
      </c>
      <c r="D2434" s="177" t="s">
        <v>508</v>
      </c>
      <c r="E2434" s="177" t="s">
        <v>836</v>
      </c>
      <c r="F2434" s="177" t="s">
        <v>10363</v>
      </c>
      <c r="G2434" s="177" t="s">
        <v>4550</v>
      </c>
      <c r="I2434" s="177" t="s">
        <v>1647</v>
      </c>
      <c r="J2434" s="178">
        <v>41522</v>
      </c>
      <c r="K2434" s="178">
        <v>41522</v>
      </c>
      <c r="L2434" s="177" t="s">
        <v>550</v>
      </c>
      <c r="M2434" s="177" t="s">
        <v>10317</v>
      </c>
      <c r="N2434" s="177" t="s">
        <v>10317</v>
      </c>
      <c r="O2434" s="177" t="s">
        <v>195</v>
      </c>
      <c r="P2434" s="177" t="s">
        <v>1816</v>
      </c>
      <c r="Q2434" s="177" t="s">
        <v>2740</v>
      </c>
      <c r="R2434" s="177" t="s">
        <v>600</v>
      </c>
      <c r="S2434" s="177" t="s">
        <v>601</v>
      </c>
      <c r="T2434" s="177" t="s">
        <v>512</v>
      </c>
      <c r="U2434" s="177" t="s">
        <v>555</v>
      </c>
      <c r="V2434" s="177" t="s">
        <v>7627</v>
      </c>
      <c r="W2434" s="177" t="s">
        <v>1484</v>
      </c>
      <c r="X2434" s="177" t="s">
        <v>2589</v>
      </c>
      <c r="Y2434" s="177" t="s">
        <v>674</v>
      </c>
      <c r="Z2434" s="177" t="s">
        <v>555</v>
      </c>
      <c r="AA2434" s="177" t="s">
        <v>10364</v>
      </c>
      <c r="AQ2434" s="177" t="s">
        <v>893</v>
      </c>
      <c r="AT2434" s="177"/>
      <c r="AU2434" s="177"/>
      <c r="AV2434" s="177"/>
      <c r="AW2434" s="177"/>
    </row>
    <row r="2435" spans="1:49">
      <c r="A2435" s="170" t="s">
        <v>10309</v>
      </c>
      <c r="B2435" s="177" t="s">
        <v>10310</v>
      </c>
      <c r="D2435" s="177" t="s">
        <v>508</v>
      </c>
      <c r="E2435" s="177" t="s">
        <v>847</v>
      </c>
      <c r="F2435" s="177" t="s">
        <v>10365</v>
      </c>
      <c r="G2435" s="177" t="s">
        <v>2581</v>
      </c>
      <c r="I2435" s="177" t="s">
        <v>1647</v>
      </c>
      <c r="J2435" s="178">
        <v>41522</v>
      </c>
      <c r="K2435" s="178">
        <v>41522</v>
      </c>
      <c r="L2435" s="177" t="s">
        <v>550</v>
      </c>
      <c r="M2435" s="177" t="s">
        <v>10317</v>
      </c>
      <c r="N2435" s="177" t="s">
        <v>10317</v>
      </c>
      <c r="O2435" s="177" t="s">
        <v>195</v>
      </c>
      <c r="P2435" s="177" t="s">
        <v>1023</v>
      </c>
      <c r="Q2435" s="177" t="s">
        <v>613</v>
      </c>
      <c r="R2435" s="177" t="s">
        <v>600</v>
      </c>
      <c r="S2435" s="177" t="s">
        <v>601</v>
      </c>
      <c r="T2435" s="177" t="s">
        <v>512</v>
      </c>
      <c r="U2435" s="177" t="s">
        <v>739</v>
      </c>
      <c r="V2435" s="177" t="s">
        <v>3668</v>
      </c>
      <c r="W2435" s="177" t="s">
        <v>694</v>
      </c>
      <c r="X2435" s="177" t="s">
        <v>2589</v>
      </c>
      <c r="Y2435" s="177" t="s">
        <v>674</v>
      </c>
      <c r="Z2435" s="177" t="s">
        <v>739</v>
      </c>
      <c r="AA2435" s="177" t="s">
        <v>3669</v>
      </c>
      <c r="AQ2435" s="177" t="s">
        <v>893</v>
      </c>
      <c r="AT2435" s="177"/>
      <c r="AU2435" s="177"/>
      <c r="AV2435" s="177"/>
      <c r="AW2435" s="177"/>
    </row>
    <row r="2436" spans="1:49">
      <c r="A2436" s="170" t="s">
        <v>10309</v>
      </c>
      <c r="B2436" s="177" t="s">
        <v>10310</v>
      </c>
      <c r="D2436" s="177" t="s">
        <v>508</v>
      </c>
      <c r="E2436" s="177" t="s">
        <v>852</v>
      </c>
      <c r="F2436" s="177" t="s">
        <v>10366</v>
      </c>
      <c r="G2436" s="177" t="s">
        <v>10367</v>
      </c>
      <c r="I2436" s="177" t="s">
        <v>1647</v>
      </c>
      <c r="J2436" s="178">
        <v>41522</v>
      </c>
      <c r="K2436" s="178">
        <v>41522</v>
      </c>
      <c r="L2436" s="177" t="s">
        <v>550</v>
      </c>
      <c r="M2436" s="177" t="s">
        <v>10317</v>
      </c>
      <c r="N2436" s="177" t="s">
        <v>10317</v>
      </c>
      <c r="O2436" s="177" t="s">
        <v>195</v>
      </c>
      <c r="P2436" s="177" t="s">
        <v>1816</v>
      </c>
      <c r="Q2436" s="177" t="s">
        <v>2740</v>
      </c>
      <c r="R2436" s="177" t="s">
        <v>600</v>
      </c>
      <c r="S2436" s="177" t="s">
        <v>601</v>
      </c>
      <c r="T2436" s="177" t="s">
        <v>579</v>
      </c>
      <c r="U2436" s="177" t="s">
        <v>712</v>
      </c>
      <c r="V2436" s="177" t="s">
        <v>10368</v>
      </c>
      <c r="W2436" s="177" t="s">
        <v>1788</v>
      </c>
      <c r="X2436" s="177" t="s">
        <v>2589</v>
      </c>
      <c r="Y2436" s="177" t="s">
        <v>674</v>
      </c>
      <c r="Z2436" s="177" t="s">
        <v>712</v>
      </c>
      <c r="AA2436" s="177" t="s">
        <v>1762</v>
      </c>
      <c r="AC2436" s="177" t="s">
        <v>3011</v>
      </c>
      <c r="AD2436" s="177" t="s">
        <v>10369</v>
      </c>
      <c r="AE2436" s="177" t="s">
        <v>526</v>
      </c>
      <c r="AQ2436" s="177"/>
      <c r="AT2436" s="177"/>
      <c r="AU2436" s="177"/>
      <c r="AV2436" s="177"/>
      <c r="AW2436" s="177"/>
    </row>
    <row r="2437" spans="1:49">
      <c r="A2437" s="170" t="s">
        <v>10309</v>
      </c>
      <c r="B2437" s="177" t="s">
        <v>10310</v>
      </c>
      <c r="D2437" s="177" t="s">
        <v>508</v>
      </c>
      <c r="E2437" s="177" t="s">
        <v>1021</v>
      </c>
      <c r="F2437" s="177" t="s">
        <v>10370</v>
      </c>
      <c r="G2437" s="177" t="s">
        <v>2629</v>
      </c>
      <c r="I2437" s="177" t="s">
        <v>1647</v>
      </c>
      <c r="J2437" s="178">
        <v>41522</v>
      </c>
      <c r="K2437" s="178">
        <v>41522</v>
      </c>
      <c r="L2437" s="177" t="s">
        <v>513</v>
      </c>
      <c r="M2437" s="177" t="s">
        <v>10333</v>
      </c>
      <c r="N2437" s="177" t="s">
        <v>10317</v>
      </c>
      <c r="O2437" s="177" t="s">
        <v>195</v>
      </c>
      <c r="P2437" s="177" t="s">
        <v>1023</v>
      </c>
      <c r="Q2437" s="177" t="s">
        <v>4856</v>
      </c>
      <c r="R2437" s="177" t="s">
        <v>688</v>
      </c>
      <c r="S2437" s="177" t="s">
        <v>763</v>
      </c>
      <c r="T2437" s="177" t="s">
        <v>512</v>
      </c>
      <c r="U2437" s="177" t="s">
        <v>579</v>
      </c>
      <c r="V2437" s="177" t="s">
        <v>782</v>
      </c>
      <c r="W2437" s="177" t="s">
        <v>677</v>
      </c>
      <c r="X2437" s="177" t="s">
        <v>784</v>
      </c>
      <c r="Z2437" s="177" t="s">
        <v>579</v>
      </c>
      <c r="AA2437" s="177" t="s">
        <v>2685</v>
      </c>
      <c r="AB2437" s="177" t="s">
        <v>10371</v>
      </c>
      <c r="AC2437" s="177" t="s">
        <v>3510</v>
      </c>
      <c r="AD2437" s="177" t="s">
        <v>10372</v>
      </c>
      <c r="AE2437" s="177" t="s">
        <v>524</v>
      </c>
      <c r="AQ2437" s="177"/>
      <c r="AT2437" s="177"/>
      <c r="AU2437" s="177"/>
      <c r="AV2437" s="177"/>
      <c r="AW2437" s="177"/>
    </row>
    <row r="2438" spans="1:49">
      <c r="A2438" s="170" t="s">
        <v>10309</v>
      </c>
      <c r="B2438" s="177" t="s">
        <v>10310</v>
      </c>
      <c r="D2438" s="177" t="s">
        <v>508</v>
      </c>
      <c r="E2438" s="177" t="s">
        <v>1141</v>
      </c>
      <c r="F2438" s="177" t="s">
        <v>10373</v>
      </c>
      <c r="G2438" s="177" t="s">
        <v>10374</v>
      </c>
      <c r="I2438" s="177" t="s">
        <v>1647</v>
      </c>
      <c r="J2438" s="178">
        <v>41522</v>
      </c>
      <c r="K2438" s="178">
        <v>41522</v>
      </c>
      <c r="L2438" s="177" t="s">
        <v>513</v>
      </c>
      <c r="M2438" s="177" t="s">
        <v>10333</v>
      </c>
      <c r="N2438" s="177" t="s">
        <v>10317</v>
      </c>
      <c r="O2438" s="177" t="s">
        <v>355</v>
      </c>
      <c r="R2438" s="177" t="s">
        <v>355</v>
      </c>
      <c r="S2438" s="177" t="s">
        <v>646</v>
      </c>
      <c r="T2438" s="177" t="s">
        <v>512</v>
      </c>
      <c r="U2438" s="177" t="s">
        <v>646</v>
      </c>
      <c r="V2438" s="177" t="s">
        <v>805</v>
      </c>
      <c r="W2438" s="177" t="s">
        <v>10375</v>
      </c>
      <c r="X2438" s="177" t="s">
        <v>10376</v>
      </c>
      <c r="Y2438" s="177" t="s">
        <v>583</v>
      </c>
      <c r="Z2438" s="177" t="s">
        <v>10377</v>
      </c>
      <c r="AA2438" s="177" t="s">
        <v>10378</v>
      </c>
      <c r="AB2438" s="177" t="s">
        <v>10379</v>
      </c>
      <c r="AC2438" s="177" t="s">
        <v>526</v>
      </c>
      <c r="AQ2438" s="177"/>
      <c r="AT2438" s="177"/>
      <c r="AU2438" s="177"/>
      <c r="AV2438" s="177"/>
      <c r="AW2438" s="177"/>
    </row>
    <row r="2439" spans="1:49">
      <c r="A2439" s="170" t="s">
        <v>10309</v>
      </c>
      <c r="B2439" s="177" t="s">
        <v>10310</v>
      </c>
      <c r="D2439" s="177" t="s">
        <v>508</v>
      </c>
      <c r="E2439" s="177" t="s">
        <v>2639</v>
      </c>
      <c r="F2439" s="177" t="s">
        <v>10380</v>
      </c>
      <c r="G2439" s="177" t="s">
        <v>2717</v>
      </c>
      <c r="I2439" s="177" t="s">
        <v>1647</v>
      </c>
      <c r="J2439" s="178">
        <v>41522</v>
      </c>
      <c r="K2439" s="178">
        <v>41522</v>
      </c>
      <c r="L2439" s="177" t="s">
        <v>513</v>
      </c>
      <c r="M2439" s="177" t="s">
        <v>10333</v>
      </c>
      <c r="N2439" s="177" t="s">
        <v>10317</v>
      </c>
      <c r="O2439" s="177" t="s">
        <v>195</v>
      </c>
      <c r="P2439" s="177" t="s">
        <v>1023</v>
      </c>
      <c r="Q2439" s="177" t="s">
        <v>10381</v>
      </c>
      <c r="R2439" s="177" t="s">
        <v>688</v>
      </c>
      <c r="S2439" s="177" t="s">
        <v>763</v>
      </c>
      <c r="T2439" s="177" t="s">
        <v>512</v>
      </c>
      <c r="U2439" s="177" t="s">
        <v>702</v>
      </c>
      <c r="V2439" s="177" t="s">
        <v>2620</v>
      </c>
      <c r="X2439" s="177" t="s">
        <v>784</v>
      </c>
      <c r="Z2439" s="177" t="s">
        <v>702</v>
      </c>
      <c r="AA2439" s="177" t="s">
        <v>10382</v>
      </c>
      <c r="AB2439" s="177" t="s">
        <v>10383</v>
      </c>
      <c r="AC2439" s="177" t="s">
        <v>2461</v>
      </c>
      <c r="AD2439" s="177" t="s">
        <v>10384</v>
      </c>
      <c r="AE2439" s="177" t="s">
        <v>526</v>
      </c>
      <c r="AQ2439" s="177"/>
      <c r="AT2439" s="177"/>
      <c r="AU2439" s="177"/>
      <c r="AV2439" s="177"/>
      <c r="AW2439" s="177"/>
    </row>
    <row r="2440" spans="1:49">
      <c r="A2440" s="170" t="s">
        <v>10309</v>
      </c>
      <c r="B2440" s="177" t="s">
        <v>10310</v>
      </c>
      <c r="D2440" s="177" t="s">
        <v>508</v>
      </c>
      <c r="E2440" s="177" t="s">
        <v>1151</v>
      </c>
      <c r="F2440" s="177" t="s">
        <v>10388</v>
      </c>
      <c r="I2440" s="177" t="s">
        <v>1647</v>
      </c>
      <c r="J2440" s="178">
        <v>41522</v>
      </c>
      <c r="K2440" s="178">
        <v>41522</v>
      </c>
      <c r="L2440" s="177" t="s">
        <v>2772</v>
      </c>
      <c r="M2440" s="177" t="s">
        <v>10388</v>
      </c>
      <c r="N2440" s="177" t="s">
        <v>10317</v>
      </c>
      <c r="O2440" s="177" t="s">
        <v>273</v>
      </c>
      <c r="R2440" s="177" t="s">
        <v>876</v>
      </c>
      <c r="V2440" s="177" t="s">
        <v>10389</v>
      </c>
      <c r="W2440" s="177" t="s">
        <v>10390</v>
      </c>
      <c r="X2440" s="177" t="s">
        <v>10391</v>
      </c>
      <c r="Y2440" s="177" t="s">
        <v>881</v>
      </c>
      <c r="AQ2440" s="177"/>
      <c r="AT2440" s="177"/>
      <c r="AU2440" s="177"/>
      <c r="AV2440" s="177"/>
      <c r="AW2440" s="177"/>
    </row>
    <row r="2441" spans="1:49">
      <c r="A2441" s="170" t="s">
        <v>10309</v>
      </c>
      <c r="B2441" s="177" t="s">
        <v>10310</v>
      </c>
      <c r="D2441" s="177" t="s">
        <v>508</v>
      </c>
      <c r="E2441" s="177" t="s">
        <v>1151</v>
      </c>
      <c r="F2441" s="177" t="s">
        <v>10385</v>
      </c>
      <c r="I2441" s="177" t="s">
        <v>1647</v>
      </c>
      <c r="J2441" s="178">
        <v>41522</v>
      </c>
      <c r="K2441" s="178">
        <v>41522</v>
      </c>
      <c r="L2441" s="177" t="s">
        <v>2772</v>
      </c>
      <c r="M2441" s="177" t="s">
        <v>10385</v>
      </c>
      <c r="N2441" s="177" t="s">
        <v>10317</v>
      </c>
      <c r="O2441" s="177" t="s">
        <v>406</v>
      </c>
      <c r="R2441" s="177" t="s">
        <v>406</v>
      </c>
      <c r="V2441" s="177" t="s">
        <v>10386</v>
      </c>
      <c r="W2441" s="177" t="s">
        <v>10387</v>
      </c>
      <c r="X2441" s="177" t="s">
        <v>870</v>
      </c>
      <c r="Y2441" s="177" t="s">
        <v>881</v>
      </c>
      <c r="AQ2441" s="177"/>
      <c r="AT2441" s="177"/>
      <c r="AU2441" s="177"/>
      <c r="AV2441" s="177"/>
      <c r="AW2441" s="177"/>
    </row>
    <row r="2442" spans="1:49">
      <c r="A2442" s="170" t="s">
        <v>10309</v>
      </c>
      <c r="B2442" s="177" t="s">
        <v>10310</v>
      </c>
      <c r="D2442" s="177" t="s">
        <v>508</v>
      </c>
      <c r="E2442" s="177" t="s">
        <v>1154</v>
      </c>
      <c r="F2442" s="177" t="s">
        <v>10392</v>
      </c>
      <c r="G2442" s="177" t="s">
        <v>2733</v>
      </c>
      <c r="I2442" s="177" t="s">
        <v>1647</v>
      </c>
      <c r="J2442" s="178">
        <v>41522</v>
      </c>
      <c r="K2442" s="178">
        <v>41522</v>
      </c>
      <c r="L2442" s="177" t="s">
        <v>550</v>
      </c>
      <c r="M2442" s="177" t="s">
        <v>10317</v>
      </c>
      <c r="N2442" s="177" t="s">
        <v>10317</v>
      </c>
      <c r="O2442" s="177" t="s">
        <v>195</v>
      </c>
      <c r="P2442" s="177" t="s">
        <v>1604</v>
      </c>
      <c r="Q2442" s="177" t="s">
        <v>1188</v>
      </c>
      <c r="R2442" s="177" t="s">
        <v>600</v>
      </c>
      <c r="S2442" s="177" t="s">
        <v>601</v>
      </c>
      <c r="T2442" s="177" t="s">
        <v>691</v>
      </c>
      <c r="U2442" s="177" t="s">
        <v>739</v>
      </c>
      <c r="V2442" s="177" t="s">
        <v>10393</v>
      </c>
      <c r="W2442" s="177" t="s">
        <v>1788</v>
      </c>
      <c r="X2442" s="177" t="s">
        <v>943</v>
      </c>
      <c r="Y2442" s="177" t="s">
        <v>674</v>
      </c>
      <c r="Z2442" s="177" t="s">
        <v>739</v>
      </c>
      <c r="AA2442" s="177" t="s">
        <v>8609</v>
      </c>
      <c r="AB2442" s="177" t="s">
        <v>10394</v>
      </c>
      <c r="AC2442" s="177" t="s">
        <v>10395</v>
      </c>
      <c r="AD2442" s="177" t="s">
        <v>10396</v>
      </c>
      <c r="AE2442" s="177" t="s">
        <v>524</v>
      </c>
      <c r="AQ2442" s="177"/>
      <c r="AT2442" s="177"/>
      <c r="AU2442" s="177"/>
      <c r="AV2442" s="177"/>
      <c r="AW2442" s="177"/>
    </row>
    <row r="2443" spans="1:49">
      <c r="A2443" s="170" t="s">
        <v>10309</v>
      </c>
      <c r="B2443" s="177" t="s">
        <v>10310</v>
      </c>
      <c r="D2443" s="177" t="s">
        <v>508</v>
      </c>
      <c r="E2443" s="177" t="s">
        <v>2662</v>
      </c>
      <c r="F2443" s="177" t="s">
        <v>10397</v>
      </c>
      <c r="G2443" s="177" t="s">
        <v>2739</v>
      </c>
      <c r="I2443" s="177" t="s">
        <v>1647</v>
      </c>
      <c r="J2443" s="178">
        <v>41522</v>
      </c>
      <c r="K2443" s="178">
        <v>41522</v>
      </c>
      <c r="L2443" s="177" t="s">
        <v>1307</v>
      </c>
      <c r="M2443" s="177" t="s">
        <v>10317</v>
      </c>
      <c r="N2443" s="177" t="s">
        <v>10317</v>
      </c>
      <c r="O2443" s="177" t="s">
        <v>295</v>
      </c>
      <c r="P2443" s="177" t="s">
        <v>10398</v>
      </c>
      <c r="R2443" s="177" t="s">
        <v>2930</v>
      </c>
      <c r="S2443" s="177" t="s">
        <v>10399</v>
      </c>
      <c r="T2443" s="177" t="s">
        <v>10400</v>
      </c>
      <c r="W2443" s="177" t="s">
        <v>10401</v>
      </c>
      <c r="X2443" s="177" t="s">
        <v>10402</v>
      </c>
      <c r="Y2443" s="177" t="s">
        <v>526</v>
      </c>
      <c r="AA2443" s="177" t="s">
        <v>712</v>
      </c>
      <c r="AD2443" s="177" t="s">
        <v>2937</v>
      </c>
      <c r="AQ2443" s="177" t="s">
        <v>10403</v>
      </c>
      <c r="AT2443" s="177"/>
      <c r="AU2443" s="177"/>
      <c r="AV2443" s="177"/>
      <c r="AW2443" s="177"/>
    </row>
    <row r="2444" spans="1:49">
      <c r="A2444" s="170" t="s">
        <v>10309</v>
      </c>
      <c r="B2444" s="177" t="s">
        <v>10310</v>
      </c>
      <c r="D2444" s="177" t="s">
        <v>508</v>
      </c>
      <c r="E2444" s="177" t="s">
        <v>1166</v>
      </c>
      <c r="F2444" s="177" t="s">
        <v>10404</v>
      </c>
      <c r="G2444" s="177" t="s">
        <v>2644</v>
      </c>
      <c r="I2444" s="177" t="s">
        <v>1647</v>
      </c>
      <c r="J2444" s="178">
        <v>41522</v>
      </c>
      <c r="K2444" s="178">
        <v>41522</v>
      </c>
      <c r="L2444" s="177" t="s">
        <v>550</v>
      </c>
      <c r="M2444" s="177" t="s">
        <v>10317</v>
      </c>
      <c r="N2444" s="177" t="s">
        <v>10317</v>
      </c>
      <c r="O2444" s="177" t="s">
        <v>195</v>
      </c>
      <c r="P2444" s="177" t="s">
        <v>1023</v>
      </c>
      <c r="Q2444" s="177" t="s">
        <v>10405</v>
      </c>
      <c r="R2444" s="177" t="s">
        <v>600</v>
      </c>
      <c r="S2444" s="177" t="s">
        <v>601</v>
      </c>
      <c r="T2444" s="177" t="s">
        <v>764</v>
      </c>
      <c r="U2444" s="177" t="s">
        <v>739</v>
      </c>
      <c r="V2444" s="177" t="s">
        <v>1000</v>
      </c>
      <c r="X2444" s="177" t="s">
        <v>943</v>
      </c>
      <c r="Y2444" s="177" t="s">
        <v>674</v>
      </c>
      <c r="Z2444" s="177" t="s">
        <v>739</v>
      </c>
      <c r="AA2444" s="177" t="s">
        <v>1002</v>
      </c>
      <c r="AC2444" s="177" t="s">
        <v>10406</v>
      </c>
      <c r="AD2444" s="177" t="s">
        <v>10407</v>
      </c>
      <c r="AE2444" s="177" t="s">
        <v>10408</v>
      </c>
      <c r="AQ2444" s="177"/>
      <c r="AT2444" s="177"/>
      <c r="AU2444" s="177"/>
      <c r="AV2444" s="177"/>
      <c r="AW2444" s="177"/>
    </row>
    <row r="2445" spans="1:49">
      <c r="A2445" s="170" t="s">
        <v>10309</v>
      </c>
      <c r="B2445" s="177" t="s">
        <v>10310</v>
      </c>
      <c r="D2445" s="177" t="s">
        <v>508</v>
      </c>
      <c r="E2445" s="177" t="s">
        <v>1172</v>
      </c>
      <c r="F2445" s="177" t="s">
        <v>10409</v>
      </c>
      <c r="G2445" s="177" t="s">
        <v>2678</v>
      </c>
      <c r="I2445" s="177" t="s">
        <v>1647</v>
      </c>
      <c r="J2445" s="178">
        <v>41522</v>
      </c>
      <c r="K2445" s="178">
        <v>41522</v>
      </c>
      <c r="L2445" s="177" t="s">
        <v>550</v>
      </c>
      <c r="M2445" s="177" t="s">
        <v>10317</v>
      </c>
      <c r="N2445" s="177" t="s">
        <v>10317</v>
      </c>
      <c r="O2445" s="177" t="s">
        <v>195</v>
      </c>
      <c r="P2445" s="177" t="s">
        <v>1604</v>
      </c>
      <c r="Q2445" s="177" t="s">
        <v>10405</v>
      </c>
      <c r="R2445" s="177" t="s">
        <v>600</v>
      </c>
      <c r="S2445" s="177" t="s">
        <v>601</v>
      </c>
      <c r="T2445" s="177" t="s">
        <v>1565</v>
      </c>
      <c r="U2445" s="177" t="s">
        <v>739</v>
      </c>
      <c r="V2445" s="177" t="s">
        <v>10410</v>
      </c>
      <c r="W2445" s="177" t="s">
        <v>1788</v>
      </c>
      <c r="X2445" s="177" t="s">
        <v>943</v>
      </c>
      <c r="Y2445" s="177" t="s">
        <v>674</v>
      </c>
      <c r="Z2445" s="177" t="s">
        <v>739</v>
      </c>
      <c r="AA2445" s="177" t="s">
        <v>10411</v>
      </c>
      <c r="AB2445" s="177" t="s">
        <v>10412</v>
      </c>
      <c r="AC2445" s="177" t="s">
        <v>3011</v>
      </c>
      <c r="AD2445" s="177" t="s">
        <v>10413</v>
      </c>
      <c r="AE2445" s="177" t="s">
        <v>526</v>
      </c>
      <c r="AQ2445" s="177"/>
      <c r="AT2445" s="177"/>
      <c r="AU2445" s="177"/>
      <c r="AV2445" s="177"/>
      <c r="AW2445" s="177"/>
    </row>
    <row r="2446" spans="1:49">
      <c r="A2446" s="170" t="s">
        <v>10309</v>
      </c>
      <c r="B2446" s="177" t="s">
        <v>10310</v>
      </c>
      <c r="D2446" s="177" t="s">
        <v>508</v>
      </c>
      <c r="E2446" s="177" t="s">
        <v>661</v>
      </c>
      <c r="F2446" s="177" t="s">
        <v>10414</v>
      </c>
      <c r="G2446" s="177" t="s">
        <v>4509</v>
      </c>
      <c r="I2446" s="177" t="s">
        <v>1979</v>
      </c>
      <c r="J2446" s="178">
        <v>41030</v>
      </c>
      <c r="K2446" s="178">
        <v>41030</v>
      </c>
      <c r="L2446" s="177" t="s">
        <v>513</v>
      </c>
      <c r="M2446" s="186" t="s">
        <v>10415</v>
      </c>
      <c r="N2446" s="186" t="s">
        <v>10416</v>
      </c>
      <c r="O2446" s="177" t="s">
        <v>195</v>
      </c>
      <c r="P2446" s="177" t="s">
        <v>1023</v>
      </c>
      <c r="Q2446" s="177" t="s">
        <v>2789</v>
      </c>
      <c r="R2446" s="177" t="s">
        <v>688</v>
      </c>
      <c r="S2446" s="177" t="s">
        <v>2443</v>
      </c>
      <c r="T2446" s="177" t="s">
        <v>512</v>
      </c>
      <c r="U2446" s="177" t="s">
        <v>579</v>
      </c>
      <c r="V2446" s="177" t="s">
        <v>3597</v>
      </c>
      <c r="W2446" s="177" t="s">
        <v>557</v>
      </c>
      <c r="X2446" s="177" t="s">
        <v>2909</v>
      </c>
      <c r="Z2446" s="177" t="s">
        <v>579</v>
      </c>
      <c r="AA2446" s="177" t="s">
        <v>3074</v>
      </c>
      <c r="AB2446" s="177" t="s">
        <v>10417</v>
      </c>
      <c r="AC2446" s="177" t="s">
        <v>10418</v>
      </c>
      <c r="AD2446" s="177" t="s">
        <v>10419</v>
      </c>
      <c r="AE2446" s="177" t="s">
        <v>526</v>
      </c>
      <c r="AQ2446" s="177"/>
      <c r="AT2446" s="177"/>
      <c r="AU2446" s="177"/>
      <c r="AV2446" s="177"/>
      <c r="AW2446" s="177"/>
    </row>
    <row r="2447" spans="1:49">
      <c r="A2447" s="170" t="s">
        <v>10309</v>
      </c>
      <c r="B2447" s="177" t="s">
        <v>10310</v>
      </c>
      <c r="D2447" s="177" t="s">
        <v>508</v>
      </c>
      <c r="E2447" s="177" t="s">
        <v>669</v>
      </c>
      <c r="F2447" s="177" t="s">
        <v>10420</v>
      </c>
      <c r="G2447" s="177" t="s">
        <v>2893</v>
      </c>
      <c r="I2447" s="177" t="s">
        <v>1979</v>
      </c>
      <c r="J2447" s="178">
        <v>41030</v>
      </c>
      <c r="K2447" s="178">
        <v>41030</v>
      </c>
      <c r="L2447" s="177" t="s">
        <v>550</v>
      </c>
      <c r="M2447" s="186" t="s">
        <v>10416</v>
      </c>
      <c r="N2447" s="186" t="s">
        <v>10416</v>
      </c>
      <c r="O2447" s="177" t="s">
        <v>195</v>
      </c>
      <c r="P2447" s="177" t="s">
        <v>1023</v>
      </c>
      <c r="R2447" s="177" t="s">
        <v>600</v>
      </c>
      <c r="S2447" s="177" t="s">
        <v>1024</v>
      </c>
      <c r="T2447" s="177" t="s">
        <v>512</v>
      </c>
      <c r="U2447" s="177" t="s">
        <v>742</v>
      </c>
      <c r="V2447" s="177" t="s">
        <v>590</v>
      </c>
      <c r="X2447" s="177" t="s">
        <v>10421</v>
      </c>
      <c r="Z2447" s="177" t="s">
        <v>742</v>
      </c>
      <c r="AA2447" s="177" t="s">
        <v>10422</v>
      </c>
      <c r="AB2447" s="177" t="s">
        <v>10423</v>
      </c>
      <c r="AQ2447" s="177" t="s">
        <v>10424</v>
      </c>
      <c r="AT2447" s="177"/>
      <c r="AU2447" s="177"/>
      <c r="AV2447" s="177"/>
      <c r="AW2447" s="177"/>
    </row>
    <row r="2448" spans="1:49">
      <c r="A2448" s="170" t="s">
        <v>10309</v>
      </c>
      <c r="B2448" s="177" t="s">
        <v>10310</v>
      </c>
      <c r="D2448" s="177" t="s">
        <v>508</v>
      </c>
      <c r="E2448" s="177" t="s">
        <v>685</v>
      </c>
      <c r="F2448" s="186" t="s">
        <v>10425</v>
      </c>
      <c r="G2448" s="177" t="s">
        <v>2747</v>
      </c>
      <c r="I2448" s="177" t="s">
        <v>1979</v>
      </c>
      <c r="J2448" s="178">
        <v>41030</v>
      </c>
      <c r="K2448" s="178">
        <v>41030</v>
      </c>
      <c r="L2448" s="177" t="s">
        <v>513</v>
      </c>
      <c r="M2448" s="186" t="s">
        <v>10415</v>
      </c>
      <c r="N2448" s="186" t="s">
        <v>10416</v>
      </c>
      <c r="O2448" s="177" t="s">
        <v>195</v>
      </c>
      <c r="P2448" s="177" t="s">
        <v>1023</v>
      </c>
      <c r="Q2448" s="177" t="s">
        <v>614</v>
      </c>
      <c r="R2448" s="177" t="s">
        <v>688</v>
      </c>
      <c r="S2448" s="177" t="s">
        <v>2443</v>
      </c>
      <c r="T2448" s="177" t="s">
        <v>512</v>
      </c>
      <c r="U2448" s="177" t="s">
        <v>739</v>
      </c>
      <c r="V2448" s="177" t="s">
        <v>1961</v>
      </c>
      <c r="W2448" s="177" t="s">
        <v>557</v>
      </c>
      <c r="X2448" s="177" t="s">
        <v>692</v>
      </c>
      <c r="Z2448" s="177" t="s">
        <v>739</v>
      </c>
      <c r="AA2448" s="177" t="s">
        <v>1256</v>
      </c>
      <c r="AB2448" s="177" t="s">
        <v>10426</v>
      </c>
      <c r="AC2448" s="177" t="s">
        <v>10427</v>
      </c>
      <c r="AD2448" s="177" t="s">
        <v>10428</v>
      </c>
      <c r="AE2448" s="177" t="s">
        <v>1064</v>
      </c>
      <c r="AQ2448" s="177"/>
      <c r="AT2448" s="177"/>
      <c r="AU2448" s="177"/>
      <c r="AV2448" s="177"/>
      <c r="AW2448" s="177"/>
    </row>
    <row r="2449" spans="1:50">
      <c r="A2449" s="170" t="s">
        <v>10309</v>
      </c>
      <c r="B2449" s="177" t="s">
        <v>10310</v>
      </c>
      <c r="D2449" s="177" t="s">
        <v>508</v>
      </c>
      <c r="E2449" s="177" t="s">
        <v>661</v>
      </c>
      <c r="F2449" s="177" t="s">
        <v>10429</v>
      </c>
      <c r="I2449" s="177" t="s">
        <v>2334</v>
      </c>
      <c r="J2449" s="178">
        <v>41345</v>
      </c>
      <c r="K2449" s="178">
        <v>41345</v>
      </c>
      <c r="L2449" s="177" t="s">
        <v>550</v>
      </c>
      <c r="M2449" s="177" t="s">
        <v>10430</v>
      </c>
      <c r="N2449" s="177" t="s">
        <v>10430</v>
      </c>
      <c r="O2449" s="177" t="s">
        <v>195</v>
      </c>
      <c r="P2449" s="177" t="s">
        <v>589</v>
      </c>
      <c r="Q2449" s="177" t="s">
        <v>1188</v>
      </c>
      <c r="R2449" s="177" t="s">
        <v>600</v>
      </c>
      <c r="S2449" s="177" t="s">
        <v>601</v>
      </c>
      <c r="T2449" s="177" t="s">
        <v>2748</v>
      </c>
      <c r="U2449" s="177" t="s">
        <v>739</v>
      </c>
      <c r="V2449" s="177" t="s">
        <v>5940</v>
      </c>
      <c r="W2449" s="177" t="s">
        <v>618</v>
      </c>
      <c r="X2449" s="177" t="s">
        <v>943</v>
      </c>
      <c r="Y2449" s="177" t="s">
        <v>674</v>
      </c>
      <c r="Z2449" s="177" t="s">
        <v>739</v>
      </c>
      <c r="AA2449" s="177" t="s">
        <v>6647</v>
      </c>
      <c r="AB2449" s="177" t="s">
        <v>10431</v>
      </c>
      <c r="AC2449" s="177" t="s">
        <v>3501</v>
      </c>
      <c r="AD2449" s="177" t="s">
        <v>10432</v>
      </c>
      <c r="AE2449" s="177" t="s">
        <v>526</v>
      </c>
      <c r="AQ2449" s="177"/>
      <c r="AT2449" s="177"/>
      <c r="AU2449" s="177"/>
      <c r="AV2449" s="177"/>
      <c r="AW2449" s="177"/>
    </row>
    <row r="2450" spans="1:50">
      <c r="A2450" s="170" t="s">
        <v>10309</v>
      </c>
      <c r="B2450" s="177" t="s">
        <v>10310</v>
      </c>
      <c r="D2450" s="177" t="s">
        <v>508</v>
      </c>
      <c r="E2450" s="177" t="s">
        <v>669</v>
      </c>
      <c r="F2450" s="177" t="s">
        <v>10433</v>
      </c>
      <c r="I2450" s="177" t="s">
        <v>2334</v>
      </c>
      <c r="J2450" s="178">
        <v>41345</v>
      </c>
      <c r="K2450" s="178">
        <v>41345</v>
      </c>
      <c r="L2450" s="177" t="s">
        <v>550</v>
      </c>
      <c r="M2450" s="177" t="s">
        <v>10430</v>
      </c>
      <c r="N2450" s="177" t="s">
        <v>10430</v>
      </c>
      <c r="O2450" s="177" t="s">
        <v>195</v>
      </c>
      <c r="P2450" s="177" t="s">
        <v>1193</v>
      </c>
      <c r="R2450" s="177" t="s">
        <v>600</v>
      </c>
      <c r="S2450" s="177" t="s">
        <v>601</v>
      </c>
      <c r="T2450" s="177" t="s">
        <v>764</v>
      </c>
      <c r="U2450" s="177" t="s">
        <v>739</v>
      </c>
      <c r="V2450" s="177" t="s">
        <v>1000</v>
      </c>
      <c r="X2450" s="177" t="s">
        <v>943</v>
      </c>
      <c r="Y2450" s="177" t="s">
        <v>674</v>
      </c>
      <c r="Z2450" s="177" t="s">
        <v>739</v>
      </c>
      <c r="AA2450" s="177" t="s">
        <v>1002</v>
      </c>
      <c r="AB2450" s="177" t="s">
        <v>10434</v>
      </c>
      <c r="AC2450" s="177" t="s">
        <v>3501</v>
      </c>
      <c r="AD2450" s="177" t="s">
        <v>10435</v>
      </c>
      <c r="AE2450" s="177" t="s">
        <v>526</v>
      </c>
      <c r="AQ2450" s="177"/>
      <c r="AT2450" s="177"/>
      <c r="AU2450" s="177"/>
      <c r="AV2450" s="177"/>
      <c r="AW2450" s="177"/>
    </row>
    <row r="2451" spans="1:50">
      <c r="A2451" s="170" t="s">
        <v>10309</v>
      </c>
      <c r="B2451" s="177" t="s">
        <v>10310</v>
      </c>
      <c r="D2451" s="177" t="s">
        <v>508</v>
      </c>
      <c r="E2451" s="177" t="s">
        <v>704</v>
      </c>
      <c r="F2451" s="177" t="s">
        <v>10436</v>
      </c>
      <c r="I2451" s="177" t="s">
        <v>2334</v>
      </c>
      <c r="J2451" s="178">
        <v>41345</v>
      </c>
      <c r="K2451" s="178">
        <v>41345</v>
      </c>
      <c r="L2451" s="177" t="s">
        <v>550</v>
      </c>
      <c r="M2451" s="177" t="s">
        <v>10430</v>
      </c>
      <c r="N2451" s="177" t="s">
        <v>10430</v>
      </c>
      <c r="O2451" s="177" t="s">
        <v>195</v>
      </c>
      <c r="P2451" s="177" t="s">
        <v>552</v>
      </c>
      <c r="Q2451" s="177" t="s">
        <v>888</v>
      </c>
      <c r="R2451" s="177" t="s">
        <v>600</v>
      </c>
      <c r="S2451" s="177" t="s">
        <v>601</v>
      </c>
      <c r="T2451" s="177" t="s">
        <v>2374</v>
      </c>
      <c r="U2451" s="177" t="s">
        <v>702</v>
      </c>
      <c r="X2451" s="177" t="s">
        <v>943</v>
      </c>
      <c r="Y2451" s="177" t="s">
        <v>674</v>
      </c>
      <c r="Z2451" s="177" t="s">
        <v>702</v>
      </c>
      <c r="AA2451" s="177" t="s">
        <v>944</v>
      </c>
      <c r="AC2451" s="177" t="s">
        <v>10437</v>
      </c>
      <c r="AD2451" s="177" t="s">
        <v>10438</v>
      </c>
      <c r="AE2451" s="177" t="s">
        <v>524</v>
      </c>
      <c r="AQ2451" s="177"/>
      <c r="AT2451" s="177"/>
      <c r="AU2451" s="177"/>
      <c r="AV2451" s="177"/>
      <c r="AW2451" s="177"/>
    </row>
    <row r="2452" spans="1:50">
      <c r="A2452" s="170" t="s">
        <v>10309</v>
      </c>
      <c r="B2452" s="177" t="s">
        <v>10310</v>
      </c>
      <c r="D2452" s="177" t="s">
        <v>508</v>
      </c>
      <c r="E2452" s="177" t="s">
        <v>709</v>
      </c>
      <c r="F2452" s="177" t="s">
        <v>10439</v>
      </c>
      <c r="I2452" s="177" t="s">
        <v>2334</v>
      </c>
      <c r="J2452" s="178">
        <v>41345</v>
      </c>
      <c r="K2452" s="178">
        <v>41345</v>
      </c>
      <c r="L2452" s="177" t="s">
        <v>550</v>
      </c>
      <c r="M2452" s="177" t="s">
        <v>10430</v>
      </c>
      <c r="N2452" s="177" t="s">
        <v>10430</v>
      </c>
      <c r="O2452" s="177" t="s">
        <v>280</v>
      </c>
      <c r="R2452" s="177" t="s">
        <v>700</v>
      </c>
      <c r="S2452" s="177" t="s">
        <v>701</v>
      </c>
      <c r="T2452" s="177" t="s">
        <v>3683</v>
      </c>
      <c r="U2452" s="177" t="s">
        <v>702</v>
      </c>
      <c r="V2452" s="177" t="s">
        <v>2198</v>
      </c>
      <c r="W2452" s="177" t="s">
        <v>10440</v>
      </c>
      <c r="X2452" s="177" t="s">
        <v>1130</v>
      </c>
      <c r="AQ2452" s="177"/>
      <c r="AT2452" s="177"/>
      <c r="AU2452" s="177"/>
      <c r="AV2452" s="177"/>
      <c r="AW2452" s="177"/>
    </row>
    <row r="2453" spans="1:50">
      <c r="A2453" s="170" t="s">
        <v>10309</v>
      </c>
      <c r="B2453" s="177" t="s">
        <v>10310</v>
      </c>
      <c r="D2453" s="177" t="s">
        <v>508</v>
      </c>
      <c r="E2453" s="177" t="s">
        <v>719</v>
      </c>
      <c r="F2453" s="177" t="s">
        <v>10441</v>
      </c>
      <c r="I2453" s="177" t="s">
        <v>2334</v>
      </c>
      <c r="J2453" s="178">
        <v>41345</v>
      </c>
      <c r="K2453" s="178">
        <v>41345</v>
      </c>
      <c r="L2453" s="177" t="s">
        <v>550</v>
      </c>
      <c r="M2453" s="177" t="s">
        <v>10430</v>
      </c>
      <c r="N2453" s="177" t="s">
        <v>10430</v>
      </c>
      <c r="O2453" s="177" t="s">
        <v>195</v>
      </c>
      <c r="P2453" s="177" t="s">
        <v>1023</v>
      </c>
      <c r="Q2453" s="177" t="s">
        <v>2740</v>
      </c>
      <c r="R2453" s="177" t="s">
        <v>600</v>
      </c>
      <c r="S2453" s="177" t="s">
        <v>10442</v>
      </c>
      <c r="T2453" s="177" t="s">
        <v>1880</v>
      </c>
      <c r="U2453" s="177" t="s">
        <v>742</v>
      </c>
      <c r="V2453" s="177" t="s">
        <v>7056</v>
      </c>
      <c r="X2453" s="177" t="s">
        <v>943</v>
      </c>
      <c r="Y2453" s="177" t="s">
        <v>674</v>
      </c>
      <c r="Z2453" s="177" t="s">
        <v>742</v>
      </c>
      <c r="AA2453" s="177" t="s">
        <v>10443</v>
      </c>
      <c r="AC2453" s="177" t="s">
        <v>10444</v>
      </c>
      <c r="AD2453" s="177" t="s">
        <v>10445</v>
      </c>
      <c r="AE2453" s="177" t="s">
        <v>870</v>
      </c>
      <c r="AQ2453" s="177"/>
      <c r="AT2453" s="177"/>
      <c r="AU2453" s="177"/>
      <c r="AV2453" s="177"/>
      <c r="AW2453" s="177"/>
    </row>
    <row r="2454" spans="1:50">
      <c r="A2454" s="170" t="s">
        <v>10309</v>
      </c>
      <c r="B2454" s="177" t="s">
        <v>10310</v>
      </c>
      <c r="D2454" s="177" t="s">
        <v>508</v>
      </c>
      <c r="E2454" s="177" t="s">
        <v>729</v>
      </c>
      <c r="F2454" s="177" t="s">
        <v>10446</v>
      </c>
      <c r="I2454" s="177" t="s">
        <v>2334</v>
      </c>
      <c r="J2454" s="178">
        <v>41345</v>
      </c>
      <c r="K2454" s="178">
        <v>41345</v>
      </c>
      <c r="L2454" s="177" t="s">
        <v>550</v>
      </c>
      <c r="M2454" s="177" t="s">
        <v>10430</v>
      </c>
      <c r="N2454" s="177" t="s">
        <v>10430</v>
      </c>
      <c r="O2454" s="177" t="s">
        <v>195</v>
      </c>
      <c r="P2454" s="177" t="s">
        <v>552</v>
      </c>
      <c r="Q2454" s="177" t="s">
        <v>888</v>
      </c>
      <c r="R2454" s="177" t="s">
        <v>600</v>
      </c>
      <c r="S2454" s="177" t="s">
        <v>601</v>
      </c>
      <c r="T2454" s="177" t="s">
        <v>718</v>
      </c>
      <c r="U2454" s="177" t="s">
        <v>702</v>
      </c>
      <c r="V2454" s="177" t="s">
        <v>2569</v>
      </c>
      <c r="X2454" s="177" t="s">
        <v>943</v>
      </c>
      <c r="Y2454" s="177" t="s">
        <v>674</v>
      </c>
      <c r="Z2454" s="177" t="s">
        <v>702</v>
      </c>
      <c r="AA2454" s="177" t="s">
        <v>2570</v>
      </c>
      <c r="AC2454" s="177" t="s">
        <v>5991</v>
      </c>
      <c r="AD2454" s="177" t="s">
        <v>10447</v>
      </c>
      <c r="AE2454" s="177" t="s">
        <v>1064</v>
      </c>
      <c r="AQ2454" s="177"/>
      <c r="AT2454" s="177"/>
      <c r="AU2454" s="177"/>
      <c r="AV2454" s="177"/>
      <c r="AW2454" s="177"/>
    </row>
    <row r="2455" spans="1:50">
      <c r="A2455" s="170" t="s">
        <v>10309</v>
      </c>
      <c r="B2455" s="177" t="s">
        <v>10310</v>
      </c>
      <c r="D2455" s="177" t="s">
        <v>508</v>
      </c>
      <c r="E2455" s="177" t="s">
        <v>737</v>
      </c>
      <c r="F2455" s="177" t="s">
        <v>10448</v>
      </c>
      <c r="I2455" s="177" t="s">
        <v>2334</v>
      </c>
      <c r="J2455" s="178">
        <v>41345</v>
      </c>
      <c r="K2455" s="178">
        <v>41345</v>
      </c>
      <c r="L2455" s="177" t="s">
        <v>550</v>
      </c>
      <c r="M2455" s="177" t="s">
        <v>10430</v>
      </c>
      <c r="N2455" s="177" t="s">
        <v>10430</v>
      </c>
      <c r="O2455" s="177" t="s">
        <v>280</v>
      </c>
      <c r="R2455" s="177" t="s">
        <v>700</v>
      </c>
      <c r="S2455" s="177" t="s">
        <v>701</v>
      </c>
      <c r="T2455" s="177" t="s">
        <v>512</v>
      </c>
      <c r="U2455" s="177" t="s">
        <v>702</v>
      </c>
      <c r="V2455" s="177" t="s">
        <v>2198</v>
      </c>
      <c r="W2455" s="177" t="s">
        <v>10449</v>
      </c>
      <c r="X2455" s="177" t="s">
        <v>1130</v>
      </c>
      <c r="AQ2455" s="177" t="s">
        <v>6652</v>
      </c>
      <c r="AT2455" s="177"/>
      <c r="AU2455" s="177"/>
      <c r="AV2455" s="177"/>
      <c r="AW2455" s="177"/>
    </row>
    <row r="2456" spans="1:50">
      <c r="A2456" s="170" t="s">
        <v>10309</v>
      </c>
      <c r="B2456" s="177" t="s">
        <v>10310</v>
      </c>
      <c r="D2456" s="177" t="s">
        <v>508</v>
      </c>
      <c r="E2456" s="177" t="s">
        <v>740</v>
      </c>
      <c r="F2456" s="177" t="s">
        <v>10450</v>
      </c>
      <c r="I2456" s="177" t="s">
        <v>2334</v>
      </c>
      <c r="J2456" s="178">
        <v>41345</v>
      </c>
      <c r="K2456" s="178">
        <v>41345</v>
      </c>
      <c r="L2456" s="177" t="s">
        <v>550</v>
      </c>
      <c r="M2456" s="177" t="s">
        <v>10430</v>
      </c>
      <c r="N2456" s="177" t="s">
        <v>10430</v>
      </c>
      <c r="O2456" s="177" t="s">
        <v>195</v>
      </c>
      <c r="P2456" s="177" t="s">
        <v>1023</v>
      </c>
      <c r="Q2456" s="177" t="s">
        <v>10451</v>
      </c>
      <c r="R2456" s="177" t="s">
        <v>600</v>
      </c>
      <c r="S2456" s="177" t="s">
        <v>601</v>
      </c>
      <c r="T2456" s="177" t="s">
        <v>1169</v>
      </c>
      <c r="U2456" s="177" t="s">
        <v>742</v>
      </c>
      <c r="V2456" s="177" t="s">
        <v>2285</v>
      </c>
      <c r="W2456" s="177" t="s">
        <v>1195</v>
      </c>
      <c r="X2456" s="177" t="s">
        <v>943</v>
      </c>
      <c r="Y2456" s="177" t="s">
        <v>674</v>
      </c>
      <c r="Z2456" s="177" t="s">
        <v>742</v>
      </c>
      <c r="AA2456" s="177" t="s">
        <v>1092</v>
      </c>
      <c r="AB2456" s="177" t="s">
        <v>10452</v>
      </c>
      <c r="AC2456" s="177" t="s">
        <v>3505</v>
      </c>
      <c r="AD2456" s="177" t="s">
        <v>10453</v>
      </c>
      <c r="AE2456" s="177" t="s">
        <v>583</v>
      </c>
      <c r="AQ2456" s="177"/>
      <c r="AT2456" s="177"/>
      <c r="AU2456" s="177"/>
      <c r="AV2456" s="177"/>
      <c r="AW2456" s="177"/>
    </row>
    <row r="2457" spans="1:50">
      <c r="A2457" s="170" t="s">
        <v>10309</v>
      </c>
      <c r="B2457" s="177" t="s">
        <v>10310</v>
      </c>
      <c r="D2457" s="177" t="s">
        <v>508</v>
      </c>
      <c r="E2457" s="177" t="s">
        <v>746</v>
      </c>
      <c r="F2457" s="177" t="s">
        <v>10454</v>
      </c>
      <c r="I2457" s="177" t="s">
        <v>2334</v>
      </c>
      <c r="J2457" s="178">
        <v>41345</v>
      </c>
      <c r="K2457" s="178">
        <v>41345</v>
      </c>
      <c r="L2457" s="177" t="s">
        <v>550</v>
      </c>
      <c r="M2457" s="177" t="s">
        <v>10430</v>
      </c>
      <c r="N2457" s="177" t="s">
        <v>10430</v>
      </c>
      <c r="O2457" s="177" t="s">
        <v>195</v>
      </c>
      <c r="P2457" s="177" t="s">
        <v>1604</v>
      </c>
      <c r="Q2457" s="177" t="s">
        <v>10451</v>
      </c>
      <c r="R2457" s="177" t="s">
        <v>600</v>
      </c>
      <c r="S2457" s="177" t="s">
        <v>601</v>
      </c>
      <c r="T2457" s="177" t="s">
        <v>1565</v>
      </c>
      <c r="U2457" s="177" t="s">
        <v>742</v>
      </c>
      <c r="V2457" s="177" t="s">
        <v>672</v>
      </c>
      <c r="X2457" s="177" t="s">
        <v>943</v>
      </c>
      <c r="Y2457" s="177" t="s">
        <v>674</v>
      </c>
      <c r="Z2457" s="177" t="s">
        <v>742</v>
      </c>
      <c r="AA2457" s="177" t="s">
        <v>675</v>
      </c>
      <c r="AC2457" s="177" t="s">
        <v>3555</v>
      </c>
      <c r="AD2457" s="177" t="s">
        <v>10455</v>
      </c>
      <c r="AE2457" s="177" t="s">
        <v>526</v>
      </c>
      <c r="AQ2457" s="177"/>
      <c r="AT2457" s="177"/>
      <c r="AU2457" s="177"/>
      <c r="AV2457" s="177"/>
      <c r="AW2457" s="177"/>
    </row>
    <row r="2458" spans="1:50">
      <c r="A2458" s="170" t="s">
        <v>10309</v>
      </c>
      <c r="B2458" s="177" t="s">
        <v>10310</v>
      </c>
      <c r="D2458" s="177" t="s">
        <v>508</v>
      </c>
      <c r="E2458" s="177" t="s">
        <v>756</v>
      </c>
      <c r="F2458" s="177" t="s">
        <v>10456</v>
      </c>
      <c r="I2458" s="177" t="s">
        <v>2334</v>
      </c>
      <c r="J2458" s="178">
        <v>41345</v>
      </c>
      <c r="K2458" s="178">
        <v>41345</v>
      </c>
      <c r="L2458" s="177" t="s">
        <v>550</v>
      </c>
      <c r="M2458" s="177" t="s">
        <v>10430</v>
      </c>
      <c r="N2458" s="177" t="s">
        <v>10430</v>
      </c>
      <c r="O2458" s="177" t="s">
        <v>195</v>
      </c>
      <c r="P2458" s="177" t="s">
        <v>1023</v>
      </c>
      <c r="Q2458" s="177" t="s">
        <v>10405</v>
      </c>
      <c r="R2458" s="177" t="s">
        <v>600</v>
      </c>
      <c r="S2458" s="177" t="s">
        <v>601</v>
      </c>
      <c r="T2458" s="177" t="s">
        <v>748</v>
      </c>
      <c r="U2458" s="177" t="s">
        <v>742</v>
      </c>
      <c r="V2458" s="177" t="s">
        <v>1000</v>
      </c>
      <c r="X2458" s="177" t="s">
        <v>943</v>
      </c>
      <c r="Y2458" s="177" t="s">
        <v>674</v>
      </c>
      <c r="Z2458" s="177" t="s">
        <v>742</v>
      </c>
      <c r="AA2458" s="177" t="s">
        <v>1002</v>
      </c>
      <c r="AC2458" s="177" t="s">
        <v>3505</v>
      </c>
      <c r="AD2458" s="177" t="s">
        <v>10457</v>
      </c>
      <c r="AE2458" s="177" t="s">
        <v>583</v>
      </c>
      <c r="AQ2458" s="177"/>
      <c r="AT2458" s="177"/>
      <c r="AU2458" s="177"/>
      <c r="AV2458" s="177"/>
      <c r="AW2458" s="177"/>
    </row>
    <row r="2459" spans="1:50">
      <c r="A2459" s="170" t="s">
        <v>10309</v>
      </c>
      <c r="B2459" s="177" t="s">
        <v>10310</v>
      </c>
      <c r="D2459" s="177" t="s">
        <v>508</v>
      </c>
      <c r="E2459" s="177" t="s">
        <v>836</v>
      </c>
      <c r="F2459" s="177" t="s">
        <v>10458</v>
      </c>
      <c r="I2459" s="177" t="s">
        <v>2334</v>
      </c>
      <c r="J2459" s="178">
        <v>41345</v>
      </c>
      <c r="K2459" s="178">
        <v>41345</v>
      </c>
      <c r="L2459" s="177" t="s">
        <v>550</v>
      </c>
      <c r="M2459" s="177" t="s">
        <v>10430</v>
      </c>
      <c r="N2459" s="177" t="s">
        <v>10430</v>
      </c>
      <c r="O2459" s="177" t="s">
        <v>195</v>
      </c>
      <c r="P2459" s="177" t="s">
        <v>1023</v>
      </c>
      <c r="Q2459" s="177" t="s">
        <v>10459</v>
      </c>
      <c r="R2459" s="177" t="s">
        <v>600</v>
      </c>
      <c r="S2459" s="177" t="s">
        <v>10442</v>
      </c>
      <c r="T2459" s="177" t="s">
        <v>739</v>
      </c>
      <c r="U2459" s="177" t="s">
        <v>742</v>
      </c>
      <c r="V2459" s="177" t="s">
        <v>4541</v>
      </c>
      <c r="X2459" s="177" t="s">
        <v>943</v>
      </c>
      <c r="Y2459" s="177" t="s">
        <v>674</v>
      </c>
      <c r="Z2459" s="177" t="s">
        <v>742</v>
      </c>
      <c r="AA2459" s="177" t="s">
        <v>10460</v>
      </c>
      <c r="AC2459" s="177" t="s">
        <v>10461</v>
      </c>
      <c r="AD2459" s="177" t="s">
        <v>10462</v>
      </c>
      <c r="AE2459" s="177" t="s">
        <v>870</v>
      </c>
      <c r="AQ2459" s="177"/>
      <c r="AT2459" s="177"/>
      <c r="AU2459" s="177"/>
      <c r="AV2459" s="177"/>
      <c r="AW2459" s="177"/>
    </row>
    <row r="2460" spans="1:50">
      <c r="A2460" s="170" t="s">
        <v>10309</v>
      </c>
      <c r="B2460" s="177" t="s">
        <v>10310</v>
      </c>
      <c r="D2460" s="177" t="s">
        <v>508</v>
      </c>
      <c r="E2460" s="177" t="s">
        <v>840</v>
      </c>
      <c r="F2460" s="177" t="s">
        <v>10463</v>
      </c>
      <c r="I2460" s="177" t="s">
        <v>2334</v>
      </c>
      <c r="J2460" s="178">
        <v>41345</v>
      </c>
      <c r="K2460" s="178">
        <v>41345</v>
      </c>
      <c r="L2460" s="177" t="s">
        <v>550</v>
      </c>
      <c r="M2460" s="177" t="s">
        <v>10430</v>
      </c>
      <c r="N2460" s="177" t="s">
        <v>10430</v>
      </c>
      <c r="O2460" s="177" t="s">
        <v>195</v>
      </c>
      <c r="P2460" s="177" t="s">
        <v>1023</v>
      </c>
      <c r="Q2460" s="177" t="s">
        <v>7310</v>
      </c>
      <c r="R2460" s="177" t="s">
        <v>600</v>
      </c>
      <c r="S2460" s="177" t="s">
        <v>601</v>
      </c>
      <c r="T2460" s="177" t="s">
        <v>512</v>
      </c>
      <c r="U2460" s="177" t="s">
        <v>739</v>
      </c>
      <c r="V2460" s="177" t="s">
        <v>1000</v>
      </c>
      <c r="W2460" s="177" t="s">
        <v>1195</v>
      </c>
      <c r="X2460" s="177" t="s">
        <v>943</v>
      </c>
      <c r="Y2460" s="177" t="s">
        <v>674</v>
      </c>
      <c r="Z2460" s="177" t="s">
        <v>739</v>
      </c>
      <c r="AA2460" s="177" t="s">
        <v>1002</v>
      </c>
      <c r="AB2460" s="177" t="s">
        <v>10434</v>
      </c>
      <c r="AC2460" s="177" t="s">
        <v>10464</v>
      </c>
      <c r="AD2460" s="177" t="s">
        <v>10465</v>
      </c>
      <c r="AE2460" s="177" t="s">
        <v>583</v>
      </c>
      <c r="AQ2460" s="177"/>
      <c r="AT2460" s="177"/>
      <c r="AU2460" s="177"/>
      <c r="AV2460" s="177"/>
      <c r="AW2460" s="177"/>
    </row>
    <row r="2461" spans="1:50">
      <c r="A2461" s="170" t="s">
        <v>10309</v>
      </c>
      <c r="B2461" s="177" t="s">
        <v>10310</v>
      </c>
      <c r="D2461" s="177" t="s">
        <v>508</v>
      </c>
      <c r="E2461" s="177" t="s">
        <v>852</v>
      </c>
      <c r="F2461" s="177" t="s">
        <v>10466</v>
      </c>
      <c r="I2461" s="177" t="s">
        <v>2334</v>
      </c>
      <c r="J2461" s="178">
        <v>41345</v>
      </c>
      <c r="K2461" s="178">
        <v>41345</v>
      </c>
      <c r="L2461" s="177" t="s">
        <v>550</v>
      </c>
      <c r="M2461" s="177" t="s">
        <v>10430</v>
      </c>
      <c r="N2461" s="177" t="s">
        <v>10430</v>
      </c>
      <c r="O2461" s="177" t="s">
        <v>195</v>
      </c>
      <c r="P2461" s="177" t="s">
        <v>1023</v>
      </c>
      <c r="Q2461" s="177" t="s">
        <v>10467</v>
      </c>
      <c r="R2461" s="177" t="s">
        <v>600</v>
      </c>
      <c r="S2461" s="177" t="s">
        <v>601</v>
      </c>
      <c r="T2461" s="177" t="s">
        <v>555</v>
      </c>
      <c r="U2461" s="177" t="s">
        <v>739</v>
      </c>
      <c r="V2461" s="177" t="s">
        <v>672</v>
      </c>
      <c r="W2461" s="177" t="s">
        <v>1159</v>
      </c>
      <c r="X2461" s="177" t="s">
        <v>943</v>
      </c>
      <c r="Y2461" s="177" t="s">
        <v>674</v>
      </c>
      <c r="Z2461" s="177" t="s">
        <v>739</v>
      </c>
      <c r="AA2461" s="177" t="s">
        <v>675</v>
      </c>
      <c r="AC2461" s="177" t="s">
        <v>3517</v>
      </c>
      <c r="AD2461" s="177" t="s">
        <v>10468</v>
      </c>
      <c r="AE2461" s="177" t="s">
        <v>870</v>
      </c>
      <c r="AQ2461" s="177"/>
      <c r="AT2461" s="177"/>
      <c r="AU2461" s="177"/>
      <c r="AV2461" s="177"/>
      <c r="AW2461" s="177"/>
    </row>
    <row r="2462" spans="1:50">
      <c r="A2462" s="170" t="s">
        <v>10309</v>
      </c>
      <c r="B2462" s="177" t="s">
        <v>10310</v>
      </c>
      <c r="D2462" s="177" t="s">
        <v>508</v>
      </c>
      <c r="F2462" s="177" t="s">
        <v>10469</v>
      </c>
      <c r="G2462" s="177" t="s">
        <v>2327</v>
      </c>
      <c r="I2462" s="177" t="s">
        <v>1979</v>
      </c>
      <c r="J2462" s="178">
        <v>41345</v>
      </c>
      <c r="K2462" s="178">
        <v>41345</v>
      </c>
      <c r="L2462" s="177" t="s">
        <v>901</v>
      </c>
      <c r="M2462" s="177">
        <v>12101012</v>
      </c>
      <c r="N2462" s="177" t="s">
        <v>10430</v>
      </c>
      <c r="O2462" s="177" t="s">
        <v>324</v>
      </c>
      <c r="P2462" s="177" t="s">
        <v>903</v>
      </c>
      <c r="R2462" s="177" t="s">
        <v>904</v>
      </c>
      <c r="S2462" s="177" t="s">
        <v>905</v>
      </c>
      <c r="U2462" s="177" t="s">
        <v>3984</v>
      </c>
      <c r="V2462" s="177" t="s">
        <v>907</v>
      </c>
      <c r="W2462" s="177" t="s">
        <v>908</v>
      </c>
      <c r="Y2462" s="177" t="s">
        <v>908</v>
      </c>
      <c r="AB2462" s="177" t="s">
        <v>910</v>
      </c>
      <c r="AC2462" s="177">
        <v>1400</v>
      </c>
      <c r="AD2462" s="177" t="s">
        <v>911</v>
      </c>
      <c r="AE2462" s="177">
        <v>1375</v>
      </c>
      <c r="AF2462" s="177" t="s">
        <v>912</v>
      </c>
      <c r="AG2462" s="177" t="s">
        <v>908</v>
      </c>
      <c r="AH2462" s="177" t="s">
        <v>2015</v>
      </c>
      <c r="AI2462" s="177" t="s">
        <v>908</v>
      </c>
      <c r="AK2462" s="177" t="s">
        <v>908</v>
      </c>
      <c r="AL2462" s="177">
        <v>575</v>
      </c>
      <c r="AQ2462" s="177"/>
      <c r="AT2462" s="177"/>
      <c r="AU2462" s="177"/>
      <c r="AV2462" s="177"/>
      <c r="AW2462" s="177"/>
    </row>
    <row r="2463" spans="1:50">
      <c r="A2463" s="170" t="s">
        <v>10309</v>
      </c>
      <c r="B2463" s="177" t="s">
        <v>10310</v>
      </c>
      <c r="D2463" s="177" t="s">
        <v>508</v>
      </c>
      <c r="F2463" s="177" t="s">
        <v>10470</v>
      </c>
      <c r="G2463" s="177" t="s">
        <v>2329</v>
      </c>
      <c r="I2463" s="177" t="s">
        <v>1979</v>
      </c>
      <c r="J2463" s="178">
        <v>41345</v>
      </c>
      <c r="K2463" s="178">
        <v>41345</v>
      </c>
      <c r="L2463" s="177" t="s">
        <v>901</v>
      </c>
      <c r="M2463" s="177">
        <v>12101012</v>
      </c>
      <c r="N2463" s="177" t="s">
        <v>10430</v>
      </c>
      <c r="O2463" s="177" t="s">
        <v>324</v>
      </c>
      <c r="P2463" s="177" t="s">
        <v>903</v>
      </c>
      <c r="R2463" s="177" t="s">
        <v>904</v>
      </c>
      <c r="S2463" s="177" t="s">
        <v>905</v>
      </c>
      <c r="U2463" s="177" t="s">
        <v>2372</v>
      </c>
      <c r="V2463" s="177" t="s">
        <v>2013</v>
      </c>
      <c r="W2463" s="177" t="s">
        <v>908</v>
      </c>
      <c r="Y2463" s="177" t="s">
        <v>909</v>
      </c>
      <c r="AB2463" s="177" t="s">
        <v>910</v>
      </c>
      <c r="AC2463" s="177">
        <v>1400</v>
      </c>
      <c r="AD2463" s="177" t="s">
        <v>911</v>
      </c>
      <c r="AE2463" s="177">
        <v>1375</v>
      </c>
      <c r="AF2463" s="177" t="s">
        <v>912</v>
      </c>
      <c r="AG2463" s="177" t="s">
        <v>908</v>
      </c>
      <c r="AH2463" s="177" t="s">
        <v>2015</v>
      </c>
      <c r="AI2463" s="177" t="s">
        <v>908</v>
      </c>
      <c r="AK2463" s="177" t="s">
        <v>908</v>
      </c>
      <c r="AL2463" s="177">
        <v>575</v>
      </c>
      <c r="AQ2463" s="177"/>
      <c r="AT2463" s="177"/>
      <c r="AU2463" s="177"/>
      <c r="AV2463" s="177"/>
      <c r="AW2463" s="177"/>
    </row>
    <row r="2464" spans="1:50">
      <c r="A2464" s="170" t="s">
        <v>10309</v>
      </c>
      <c r="B2464" s="177" t="s">
        <v>10310</v>
      </c>
      <c r="D2464" s="177" t="s">
        <v>508</v>
      </c>
      <c r="E2464" s="177" t="s">
        <v>685</v>
      </c>
      <c r="F2464" s="177" t="s">
        <v>10471</v>
      </c>
      <c r="I2464" s="177" t="s">
        <v>2334</v>
      </c>
      <c r="J2464" s="181" t="s">
        <v>512</v>
      </c>
      <c r="K2464" s="178" t="s">
        <v>512</v>
      </c>
      <c r="L2464" s="177" t="s">
        <v>550</v>
      </c>
      <c r="M2464" s="177" t="s">
        <v>10472</v>
      </c>
      <c r="N2464" s="177" t="s">
        <v>10472</v>
      </c>
      <c r="O2464" s="177" t="s">
        <v>110</v>
      </c>
      <c r="R2464" s="177" t="s">
        <v>565</v>
      </c>
      <c r="S2464" s="177" t="s">
        <v>630</v>
      </c>
      <c r="T2464" s="177" t="s">
        <v>3074</v>
      </c>
      <c r="U2464" s="177" t="s">
        <v>2064</v>
      </c>
      <c r="V2464" s="177" t="s">
        <v>10473</v>
      </c>
      <c r="W2464" s="177" t="s">
        <v>1904</v>
      </c>
      <c r="AG2464" s="177" t="s">
        <v>10474</v>
      </c>
      <c r="AH2464" s="177" t="s">
        <v>10475</v>
      </c>
      <c r="AI2464" s="177" t="s">
        <v>618</v>
      </c>
      <c r="AP2464" s="177" t="s">
        <v>10476</v>
      </c>
      <c r="AQ2464" s="177"/>
      <c r="AT2464" s="177" t="s">
        <v>10477</v>
      </c>
      <c r="AU2464" s="177" t="s">
        <v>809</v>
      </c>
      <c r="AV2464" s="177" t="s">
        <v>10478</v>
      </c>
      <c r="AW2464" s="177" t="s">
        <v>10479</v>
      </c>
      <c r="AX2464" s="177" t="s">
        <v>2005</v>
      </c>
    </row>
    <row r="2465" spans="1:68">
      <c r="A2465" s="170" t="s">
        <v>10480</v>
      </c>
      <c r="B2465" s="177" t="s">
        <v>10481</v>
      </c>
      <c r="D2465" s="177" t="s">
        <v>508</v>
      </c>
      <c r="F2465" s="177" t="s">
        <v>10482</v>
      </c>
      <c r="I2465" s="177" t="s">
        <v>4443</v>
      </c>
      <c r="J2465" s="181" t="s">
        <v>512</v>
      </c>
      <c r="K2465" s="178" t="s">
        <v>512</v>
      </c>
      <c r="L2465" s="177" t="s">
        <v>550</v>
      </c>
      <c r="M2465" s="177" t="s">
        <v>10483</v>
      </c>
      <c r="N2465" s="177" t="s">
        <v>10483</v>
      </c>
      <c r="O2465" s="177" t="s">
        <v>110</v>
      </c>
      <c r="R2465" s="177" t="s">
        <v>565</v>
      </c>
      <c r="S2465" s="177" t="s">
        <v>4403</v>
      </c>
      <c r="AQ2465" s="177" t="s">
        <v>10484</v>
      </c>
      <c r="AT2465" s="177"/>
      <c r="AU2465" s="177"/>
      <c r="AV2465" s="177"/>
      <c r="AW2465" s="177"/>
    </row>
    <row r="2466" spans="1:68">
      <c r="A2466" s="170" t="s">
        <v>10485</v>
      </c>
      <c r="B2466" s="177" t="s">
        <v>10486</v>
      </c>
      <c r="D2466" s="177" t="s">
        <v>508</v>
      </c>
      <c r="F2466" s="177" t="s">
        <v>10487</v>
      </c>
      <c r="I2466" s="177" t="s">
        <v>3089</v>
      </c>
      <c r="J2466" s="181" t="s">
        <v>512</v>
      </c>
      <c r="K2466" s="178" t="s">
        <v>512</v>
      </c>
      <c r="L2466" s="177" t="s">
        <v>550</v>
      </c>
      <c r="M2466" s="177" t="s">
        <v>3955</v>
      </c>
      <c r="N2466" s="177" t="s">
        <v>3955</v>
      </c>
      <c r="O2466" s="177" t="s">
        <v>110</v>
      </c>
      <c r="R2466" s="177" t="s">
        <v>565</v>
      </c>
      <c r="S2466" s="177" t="s">
        <v>1932</v>
      </c>
      <c r="AQ2466" s="177" t="s">
        <v>5470</v>
      </c>
      <c r="AT2466" s="177"/>
      <c r="AU2466" s="177"/>
      <c r="AV2466" s="177"/>
      <c r="AW2466" s="177"/>
    </row>
    <row r="2467" spans="1:68">
      <c r="A2467" s="170" t="s">
        <v>10488</v>
      </c>
      <c r="B2467" s="177" t="s">
        <v>10489</v>
      </c>
      <c r="D2467" s="177" t="s">
        <v>508</v>
      </c>
      <c r="E2467" s="177" t="s">
        <v>669</v>
      </c>
      <c r="F2467" s="177" t="s">
        <v>10490</v>
      </c>
      <c r="I2467" s="177" t="s">
        <v>1979</v>
      </c>
      <c r="J2467" s="181" t="s">
        <v>512</v>
      </c>
      <c r="K2467" s="178" t="s">
        <v>512</v>
      </c>
      <c r="L2467" s="177" t="s">
        <v>550</v>
      </c>
      <c r="M2467" s="177" t="s">
        <v>10491</v>
      </c>
      <c r="N2467" s="177" t="s">
        <v>10491</v>
      </c>
      <c r="O2467" s="177" t="s">
        <v>110</v>
      </c>
      <c r="R2467" s="177" t="s">
        <v>565</v>
      </c>
      <c r="S2467" s="177" t="s">
        <v>2076</v>
      </c>
      <c r="T2467" s="177" t="s">
        <v>1617</v>
      </c>
      <c r="U2467" s="177" t="s">
        <v>1902</v>
      </c>
      <c r="V2467" s="177" t="s">
        <v>10492</v>
      </c>
      <c r="W2467" s="177" t="s">
        <v>1620</v>
      </c>
      <c r="AA2467" s="177" t="s">
        <v>1997</v>
      </c>
      <c r="AB2467" s="177" t="s">
        <v>10493</v>
      </c>
      <c r="AC2467" s="177" t="s">
        <v>583</v>
      </c>
      <c r="AG2467" s="177" t="s">
        <v>2001</v>
      </c>
      <c r="AH2467" s="177" t="s">
        <v>10494</v>
      </c>
      <c r="AI2467" s="177" t="s">
        <v>1048</v>
      </c>
      <c r="AM2467" s="177" t="s">
        <v>2855</v>
      </c>
      <c r="AN2467" s="177" t="s">
        <v>10495</v>
      </c>
      <c r="AO2467" s="177" t="s">
        <v>1034</v>
      </c>
      <c r="AP2467" s="177" t="s">
        <v>10496</v>
      </c>
      <c r="AQ2467" s="177"/>
      <c r="AT2467" s="177" t="s">
        <v>10497</v>
      </c>
      <c r="AU2467" s="177" t="s">
        <v>936</v>
      </c>
      <c r="AV2467" s="177" t="s">
        <v>10498</v>
      </c>
      <c r="AW2467" s="177" t="s">
        <v>10499</v>
      </c>
      <c r="AX2467" s="177" t="s">
        <v>10500</v>
      </c>
      <c r="BN2467" s="177" t="s">
        <v>2432</v>
      </c>
      <c r="BO2467" s="177" t="s">
        <v>10501</v>
      </c>
      <c r="BP2467" s="177" t="s">
        <v>694</v>
      </c>
    </row>
    <row r="2468" spans="1:68">
      <c r="A2468" s="170" t="s">
        <v>10488</v>
      </c>
      <c r="B2468" s="177" t="s">
        <v>10489</v>
      </c>
      <c r="D2468" s="177" t="s">
        <v>508</v>
      </c>
      <c r="E2468" s="177" t="s">
        <v>661</v>
      </c>
      <c r="F2468" s="177" t="s">
        <v>10502</v>
      </c>
      <c r="I2468" s="177" t="s">
        <v>777</v>
      </c>
      <c r="J2468" s="178">
        <v>43815</v>
      </c>
      <c r="K2468" s="178">
        <v>43815</v>
      </c>
      <c r="L2468" s="177" t="s">
        <v>550</v>
      </c>
      <c r="M2468" s="177" t="s">
        <v>10503</v>
      </c>
      <c r="N2468" s="177" t="s">
        <v>10503</v>
      </c>
      <c r="O2468" s="177" t="s">
        <v>195</v>
      </c>
      <c r="P2468" s="177" t="s">
        <v>589</v>
      </c>
      <c r="R2468" s="177" t="s">
        <v>553</v>
      </c>
      <c r="S2468" s="177" t="s">
        <v>1611</v>
      </c>
      <c r="T2468" s="177" t="s">
        <v>5221</v>
      </c>
      <c r="U2468" s="177" t="s">
        <v>646</v>
      </c>
      <c r="V2468" s="177" t="s">
        <v>10212</v>
      </c>
      <c r="W2468" s="177" t="s">
        <v>656</v>
      </c>
      <c r="X2468" s="177" t="s">
        <v>1699</v>
      </c>
      <c r="Z2468" s="177" t="s">
        <v>646</v>
      </c>
      <c r="AA2468" s="177" t="s">
        <v>6697</v>
      </c>
      <c r="AB2468" s="177" t="s">
        <v>1257</v>
      </c>
      <c r="AC2468" s="177" t="s">
        <v>2220</v>
      </c>
      <c r="AD2468" s="177" t="s">
        <v>10504</v>
      </c>
      <c r="AE2468" s="177" t="s">
        <v>1064</v>
      </c>
      <c r="AF2468" s="177" t="s">
        <v>651</v>
      </c>
      <c r="AQ2468" s="177"/>
      <c r="AT2468" s="177"/>
      <c r="AU2468" s="177"/>
      <c r="AV2468" s="177"/>
      <c r="AW2468" s="177"/>
    </row>
    <row r="2469" spans="1:68">
      <c r="A2469" s="170" t="s">
        <v>10505</v>
      </c>
      <c r="B2469" s="177" t="s">
        <v>10506</v>
      </c>
      <c r="D2469" s="177" t="s">
        <v>508</v>
      </c>
      <c r="E2469" s="183" t="s">
        <v>661</v>
      </c>
      <c r="F2469" s="177" t="s">
        <v>10507</v>
      </c>
      <c r="I2469" s="177" t="s">
        <v>1028</v>
      </c>
      <c r="J2469" s="178">
        <v>44939</v>
      </c>
      <c r="K2469" s="178">
        <v>44939</v>
      </c>
      <c r="L2469" s="177" t="s">
        <v>6090</v>
      </c>
      <c r="N2469" s="177" t="s">
        <v>10508</v>
      </c>
      <c r="O2469" s="177" t="s">
        <v>210</v>
      </c>
      <c r="R2469" s="177" t="s">
        <v>210</v>
      </c>
      <c r="S2469" s="177" t="s">
        <v>6091</v>
      </c>
      <c r="T2469" s="177" t="s">
        <v>10509</v>
      </c>
      <c r="U2469" s="177" t="s">
        <v>555</v>
      </c>
      <c r="V2469" s="177" t="s">
        <v>691</v>
      </c>
      <c r="X2469" s="177" t="s">
        <v>10510</v>
      </c>
      <c r="Y2469" s="177" t="s">
        <v>10511</v>
      </c>
      <c r="Z2469" s="177" t="s">
        <v>10512</v>
      </c>
      <c r="AA2469" s="177" t="s">
        <v>10513</v>
      </c>
      <c r="AB2469" s="177" t="s">
        <v>583</v>
      </c>
      <c r="AC2469" s="177" t="s">
        <v>10512</v>
      </c>
      <c r="AD2469" s="177" t="s">
        <v>10514</v>
      </c>
      <c r="AE2469" s="177" t="s">
        <v>583</v>
      </c>
      <c r="AQ2469" s="177"/>
      <c r="AT2469" s="177"/>
      <c r="AU2469" s="177"/>
      <c r="AV2469" s="177"/>
      <c r="AW2469" s="177"/>
    </row>
    <row r="2470" spans="1:68">
      <c r="A2470" s="170" t="s">
        <v>10505</v>
      </c>
      <c r="B2470" s="177" t="s">
        <v>10506</v>
      </c>
      <c r="D2470" s="177" t="s">
        <v>508</v>
      </c>
      <c r="E2470" s="183" t="s">
        <v>669</v>
      </c>
      <c r="F2470" s="177" t="s">
        <v>10515</v>
      </c>
      <c r="I2470" s="177" t="s">
        <v>1028</v>
      </c>
      <c r="J2470" s="178">
        <v>44939</v>
      </c>
      <c r="K2470" s="178">
        <v>44939</v>
      </c>
      <c r="L2470" s="177" t="s">
        <v>550</v>
      </c>
      <c r="M2470" s="177" t="s">
        <v>10508</v>
      </c>
      <c r="N2470" s="177" t="s">
        <v>10508</v>
      </c>
      <c r="O2470" s="177" t="s">
        <v>195</v>
      </c>
      <c r="P2470" s="177" t="s">
        <v>887</v>
      </c>
      <c r="R2470" s="177" t="s">
        <v>600</v>
      </c>
      <c r="S2470" s="177" t="s">
        <v>601</v>
      </c>
      <c r="T2470" s="177" t="s">
        <v>10516</v>
      </c>
      <c r="U2470" s="177" t="s">
        <v>718</v>
      </c>
      <c r="V2470" s="177" t="s">
        <v>603</v>
      </c>
      <c r="X2470" s="177" t="s">
        <v>943</v>
      </c>
      <c r="Y2470" s="177" t="s">
        <v>674</v>
      </c>
      <c r="Z2470" s="177" t="s">
        <v>718</v>
      </c>
      <c r="AA2470" s="177" t="s">
        <v>605</v>
      </c>
      <c r="AC2470" s="177" t="s">
        <v>9019</v>
      </c>
      <c r="AD2470" s="177" t="s">
        <v>10517</v>
      </c>
      <c r="AE2470" s="177" t="s">
        <v>694</v>
      </c>
      <c r="AQ2470" s="177" t="s">
        <v>637</v>
      </c>
      <c r="AT2470" s="177"/>
      <c r="AU2470" s="177"/>
      <c r="AV2470" s="177"/>
      <c r="AW2470" s="177"/>
    </row>
    <row r="2471" spans="1:68">
      <c r="A2471" s="170" t="s">
        <v>10505</v>
      </c>
      <c r="B2471" s="177" t="s">
        <v>10506</v>
      </c>
      <c r="D2471" s="177" t="s">
        <v>508</v>
      </c>
      <c r="E2471" s="183" t="s">
        <v>685</v>
      </c>
      <c r="F2471" s="177" t="s">
        <v>10518</v>
      </c>
      <c r="I2471" s="177" t="s">
        <v>1028</v>
      </c>
      <c r="J2471" s="178">
        <v>44939</v>
      </c>
      <c r="K2471" s="178">
        <v>44939</v>
      </c>
      <c r="L2471" s="177" t="s">
        <v>550</v>
      </c>
      <c r="M2471" s="177" t="s">
        <v>10508</v>
      </c>
      <c r="N2471" s="177" t="s">
        <v>10508</v>
      </c>
      <c r="O2471" s="177" t="s">
        <v>75</v>
      </c>
      <c r="R2471" s="177" t="s">
        <v>1120</v>
      </c>
      <c r="S2471" s="177" t="s">
        <v>718</v>
      </c>
      <c r="T2471" s="177" t="s">
        <v>10519</v>
      </c>
      <c r="U2471" s="177" t="s">
        <v>718</v>
      </c>
      <c r="V2471" s="177" t="s">
        <v>1122</v>
      </c>
      <c r="W2471" s="177" t="s">
        <v>1123</v>
      </c>
      <c r="Y2471" s="177" t="s">
        <v>1124</v>
      </c>
      <c r="Z2471" s="177" t="s">
        <v>1123</v>
      </c>
      <c r="AB2471" s="177">
        <v>1.18</v>
      </c>
      <c r="AC2471" s="177" t="s">
        <v>1123</v>
      </c>
      <c r="AE2471" s="177">
        <v>1.18</v>
      </c>
      <c r="AF2471" s="177" t="s">
        <v>1123</v>
      </c>
      <c r="AH2471" s="177">
        <v>1.18</v>
      </c>
      <c r="AI2471" s="177" t="s">
        <v>1123</v>
      </c>
      <c r="AK2471" s="177">
        <v>1.18</v>
      </c>
      <c r="AL2471" s="177" t="s">
        <v>1123</v>
      </c>
      <c r="AN2471" s="177">
        <v>1.18</v>
      </c>
      <c r="AO2471" s="177" t="s">
        <v>1123</v>
      </c>
      <c r="AQ2471" s="177" t="s">
        <v>637</v>
      </c>
      <c r="AT2471" s="177">
        <v>1.18</v>
      </c>
      <c r="AU2471" s="177"/>
      <c r="AV2471" s="177"/>
      <c r="AW2471" s="177"/>
    </row>
    <row r="2472" spans="1:68">
      <c r="A2472" s="170" t="s">
        <v>10505</v>
      </c>
      <c r="B2472" s="177" t="s">
        <v>10506</v>
      </c>
      <c r="D2472" s="177" t="s">
        <v>508</v>
      </c>
      <c r="E2472" s="183" t="s">
        <v>704</v>
      </c>
      <c r="F2472" s="177" t="s">
        <v>10520</v>
      </c>
      <c r="I2472" s="177" t="s">
        <v>1028</v>
      </c>
      <c r="J2472" s="178">
        <v>44939</v>
      </c>
      <c r="K2472" s="178">
        <v>44939</v>
      </c>
      <c r="L2472" s="177" t="s">
        <v>513</v>
      </c>
      <c r="M2472" s="177" t="s">
        <v>10521</v>
      </c>
      <c r="N2472" s="177" t="s">
        <v>10508</v>
      </c>
      <c r="O2472" s="177" t="s">
        <v>280</v>
      </c>
      <c r="R2472" s="177" t="s">
        <v>700</v>
      </c>
      <c r="S2472" s="177" t="s">
        <v>896</v>
      </c>
      <c r="T2472" s="177" t="s">
        <v>764</v>
      </c>
      <c r="U2472" s="177" t="s">
        <v>718</v>
      </c>
      <c r="V2472" s="177" t="s">
        <v>1128</v>
      </c>
      <c r="W2472" s="177" t="s">
        <v>10522</v>
      </c>
      <c r="X2472" s="177" t="s">
        <v>1130</v>
      </c>
      <c r="AQ2472" s="177"/>
      <c r="AT2472" s="177"/>
      <c r="AU2472" s="177"/>
      <c r="AV2472" s="177"/>
      <c r="AW2472" s="177"/>
    </row>
    <row r="2473" spans="1:68">
      <c r="A2473" s="170" t="s">
        <v>10505</v>
      </c>
      <c r="B2473" s="177" t="s">
        <v>10506</v>
      </c>
      <c r="D2473" s="177" t="s">
        <v>508</v>
      </c>
      <c r="E2473" s="183" t="s">
        <v>709</v>
      </c>
      <c r="F2473" s="185" t="s">
        <v>10523</v>
      </c>
      <c r="I2473" s="177" t="s">
        <v>1028</v>
      </c>
      <c r="J2473" s="178">
        <v>44939</v>
      </c>
      <c r="K2473" s="178">
        <v>44939</v>
      </c>
      <c r="L2473" s="177" t="s">
        <v>901</v>
      </c>
      <c r="M2473" s="177" t="s">
        <v>10524</v>
      </c>
      <c r="N2473" s="177" t="s">
        <v>10508</v>
      </c>
      <c r="O2473" s="177" t="s">
        <v>324</v>
      </c>
      <c r="P2473" s="177" t="s">
        <v>903</v>
      </c>
      <c r="R2473" s="177" t="s">
        <v>951</v>
      </c>
      <c r="S2473" s="177" t="s">
        <v>952</v>
      </c>
      <c r="T2473" s="177" t="s">
        <v>6960</v>
      </c>
      <c r="U2473" s="177" t="s">
        <v>10525</v>
      </c>
      <c r="V2473" s="177" t="s">
        <v>3333</v>
      </c>
      <c r="Y2473" s="177" t="s">
        <v>909</v>
      </c>
      <c r="AA2473" s="177" t="s">
        <v>955</v>
      </c>
      <c r="AC2473" s="177" t="s">
        <v>718</v>
      </c>
      <c r="AD2473" s="177" t="s">
        <v>911</v>
      </c>
      <c r="AE2473" s="183" t="s">
        <v>908</v>
      </c>
      <c r="AF2473" s="177" t="s">
        <v>912</v>
      </c>
      <c r="AG2473" s="183" t="s">
        <v>908</v>
      </c>
      <c r="AH2473" s="177" t="s">
        <v>1137</v>
      </c>
      <c r="AI2473" s="183" t="s">
        <v>908</v>
      </c>
      <c r="AJ2473" s="177" t="s">
        <v>1134</v>
      </c>
      <c r="AL2473" s="177" t="s">
        <v>10526</v>
      </c>
      <c r="AQ2473" s="177" t="s">
        <v>5044</v>
      </c>
      <c r="AT2473" s="177"/>
      <c r="AU2473" s="177"/>
      <c r="AV2473" s="177" t="s">
        <v>6993</v>
      </c>
      <c r="AW2473" s="177"/>
    </row>
    <row r="2474" spans="1:68">
      <c r="A2474" s="170" t="s">
        <v>10527</v>
      </c>
      <c r="B2474" s="177" t="s">
        <v>10528</v>
      </c>
      <c r="D2474" s="177" t="s">
        <v>508</v>
      </c>
      <c r="E2474" s="177" t="s">
        <v>1327</v>
      </c>
      <c r="F2474" s="177" t="s">
        <v>10529</v>
      </c>
      <c r="G2474" s="177" t="s">
        <v>661</v>
      </c>
      <c r="H2474" s="177" t="s">
        <v>2502</v>
      </c>
      <c r="I2474" s="177" t="s">
        <v>2018</v>
      </c>
      <c r="J2474" s="178" t="s">
        <v>10530</v>
      </c>
      <c r="K2474" s="178" t="s">
        <v>10530</v>
      </c>
      <c r="L2474" s="177" t="s">
        <v>550</v>
      </c>
      <c r="M2474" s="177" t="s">
        <v>10531</v>
      </c>
      <c r="N2474" s="177" t="s">
        <v>10531</v>
      </c>
      <c r="O2474" s="177" t="s">
        <v>232</v>
      </c>
      <c r="Q2474" s="177" t="s">
        <v>232</v>
      </c>
      <c r="R2474" s="177" t="s">
        <v>926</v>
      </c>
      <c r="S2474" s="177" t="s">
        <v>3450</v>
      </c>
      <c r="T2474" s="177" t="s">
        <v>10532</v>
      </c>
      <c r="U2474" s="177" t="s">
        <v>646</v>
      </c>
      <c r="V2474" s="177" t="s">
        <v>2059</v>
      </c>
      <c r="W2474" s="177" t="s">
        <v>2686</v>
      </c>
      <c r="X2474" s="177" t="s">
        <v>651</v>
      </c>
      <c r="Y2474" s="177" t="s">
        <v>646</v>
      </c>
      <c r="Z2474" s="177" t="s">
        <v>1933</v>
      </c>
      <c r="AB2474" s="177" t="s">
        <v>10533</v>
      </c>
      <c r="AE2474" s="177" t="s">
        <v>3452</v>
      </c>
      <c r="AF2474" s="177" t="s">
        <v>10534</v>
      </c>
      <c r="AG2474" s="177" t="s">
        <v>618</v>
      </c>
      <c r="AQ2474" s="177" t="s">
        <v>10535</v>
      </c>
      <c r="AR2474" s="177" t="s">
        <v>10536</v>
      </c>
      <c r="AT2474" s="177"/>
      <c r="AU2474" s="177"/>
      <c r="AV2474" s="177"/>
      <c r="AW2474" s="177"/>
    </row>
    <row r="2475" spans="1:68">
      <c r="A2475" s="170" t="s">
        <v>10527</v>
      </c>
      <c r="B2475" s="177" t="s">
        <v>10528</v>
      </c>
      <c r="D2475" s="177" t="s">
        <v>508</v>
      </c>
      <c r="E2475" s="177" t="s">
        <v>1577</v>
      </c>
      <c r="F2475" s="177" t="s">
        <v>10537</v>
      </c>
      <c r="I2475" s="177" t="s">
        <v>2056</v>
      </c>
      <c r="J2475" s="178" t="s">
        <v>10538</v>
      </c>
      <c r="K2475" s="178" t="s">
        <v>10538</v>
      </c>
      <c r="L2475" s="177" t="s">
        <v>550</v>
      </c>
      <c r="M2475" s="177" t="s">
        <v>10539</v>
      </c>
      <c r="N2475" s="177" t="s">
        <v>10539</v>
      </c>
      <c r="O2475" s="177" t="s">
        <v>110</v>
      </c>
      <c r="R2475" s="177" t="s">
        <v>565</v>
      </c>
      <c r="S2475" s="177" t="s">
        <v>921</v>
      </c>
      <c r="AQ2475" s="177" t="s">
        <v>637</v>
      </c>
      <c r="AR2475" s="177" t="s">
        <v>10540</v>
      </c>
      <c r="AT2475" s="177"/>
      <c r="AU2475" s="177"/>
      <c r="AV2475" s="177"/>
      <c r="AW2475" s="177"/>
    </row>
    <row r="2476" spans="1:68">
      <c r="A2476" s="170" t="s">
        <v>10527</v>
      </c>
      <c r="B2476" s="177" t="s">
        <v>10528</v>
      </c>
      <c r="D2476" s="177" t="s">
        <v>508</v>
      </c>
      <c r="E2476" s="177" t="s">
        <v>661</v>
      </c>
      <c r="F2476" s="177" t="s">
        <v>10541</v>
      </c>
      <c r="H2476" s="177" t="s">
        <v>10542</v>
      </c>
      <c r="I2476" s="177" t="s">
        <v>924</v>
      </c>
      <c r="J2476" s="178">
        <v>44424</v>
      </c>
      <c r="K2476" s="178">
        <v>44421</v>
      </c>
      <c r="L2476" s="177" t="s">
        <v>513</v>
      </c>
      <c r="M2476" s="177" t="s">
        <v>10543</v>
      </c>
      <c r="N2476" s="177" t="s">
        <v>10544</v>
      </c>
      <c r="O2476" s="177" t="s">
        <v>195</v>
      </c>
      <c r="P2476" s="177" t="s">
        <v>552</v>
      </c>
      <c r="Q2476" s="177" t="s">
        <v>10545</v>
      </c>
      <c r="R2476" s="177" t="s">
        <v>731</v>
      </c>
      <c r="S2476" s="177" t="s">
        <v>780</v>
      </c>
      <c r="T2476" s="177" t="s">
        <v>2367</v>
      </c>
      <c r="U2476" s="177" t="s">
        <v>2374</v>
      </c>
      <c r="V2476" s="177" t="s">
        <v>10546</v>
      </c>
      <c r="W2476" s="177" t="s">
        <v>648</v>
      </c>
      <c r="X2476" s="177" t="s">
        <v>784</v>
      </c>
      <c r="Z2476" s="177" t="s">
        <v>2374</v>
      </c>
      <c r="AA2476" s="177" t="s">
        <v>10547</v>
      </c>
      <c r="AB2476" s="177" t="s">
        <v>10548</v>
      </c>
      <c r="AC2476" s="177" t="s">
        <v>815</v>
      </c>
      <c r="AD2476" s="177" t="s">
        <v>10549</v>
      </c>
      <c r="AE2476" s="177" t="s">
        <v>559</v>
      </c>
      <c r="AQ2476" s="177"/>
      <c r="AR2476" s="177" t="s">
        <v>10550</v>
      </c>
      <c r="AT2476" s="177"/>
      <c r="AU2476" s="177"/>
      <c r="AV2476" s="177"/>
      <c r="AW2476" s="177"/>
    </row>
    <row r="2477" spans="1:68">
      <c r="A2477" s="170" t="s">
        <v>10527</v>
      </c>
      <c r="B2477" s="177" t="s">
        <v>10528</v>
      </c>
      <c r="D2477" s="177" t="s">
        <v>508</v>
      </c>
      <c r="E2477" s="177" t="s">
        <v>669</v>
      </c>
      <c r="F2477" s="177" t="s">
        <v>10551</v>
      </c>
      <c r="H2477" s="177" t="s">
        <v>10552</v>
      </c>
      <c r="I2477" s="177" t="s">
        <v>924</v>
      </c>
      <c r="J2477" s="178">
        <v>44424</v>
      </c>
      <c r="K2477" s="178">
        <v>44421</v>
      </c>
      <c r="L2477" s="177" t="s">
        <v>513</v>
      </c>
      <c r="M2477" s="177" t="s">
        <v>10543</v>
      </c>
      <c r="N2477" s="177" t="s">
        <v>10544</v>
      </c>
      <c r="O2477" s="177" t="s">
        <v>267</v>
      </c>
      <c r="Q2477" s="177" t="s">
        <v>267</v>
      </c>
      <c r="R2477" s="177" t="s">
        <v>267</v>
      </c>
      <c r="S2477" s="177" t="s">
        <v>1336</v>
      </c>
      <c r="T2477" s="177" t="s">
        <v>828</v>
      </c>
      <c r="U2477" s="177" t="s">
        <v>1336</v>
      </c>
      <c r="V2477" s="177" t="s">
        <v>733</v>
      </c>
      <c r="W2477" s="177" t="s">
        <v>1338</v>
      </c>
      <c r="X2477" s="177" t="s">
        <v>10553</v>
      </c>
      <c r="Y2477" s="177" t="s">
        <v>1064</v>
      </c>
      <c r="Z2477" s="177" t="s">
        <v>1340</v>
      </c>
      <c r="AA2477" s="177" t="s">
        <v>10554</v>
      </c>
      <c r="AB2477" s="177" t="s">
        <v>1064</v>
      </c>
      <c r="AC2477" s="177" t="s">
        <v>10555</v>
      </c>
      <c r="AD2477" s="177" t="s">
        <v>10556</v>
      </c>
      <c r="AE2477" s="177" t="s">
        <v>9443</v>
      </c>
      <c r="AF2477" s="177" t="s">
        <v>6682</v>
      </c>
      <c r="AG2477" s="177" t="s">
        <v>976</v>
      </c>
      <c r="AQ2477" s="177"/>
      <c r="AR2477" s="177" t="s">
        <v>10557</v>
      </c>
      <c r="AT2477" s="177"/>
      <c r="AU2477" s="177"/>
      <c r="AV2477" s="177"/>
      <c r="AW2477" s="177"/>
    </row>
    <row r="2478" spans="1:68">
      <c r="A2478" s="170" t="s">
        <v>10527</v>
      </c>
      <c r="B2478" s="177" t="s">
        <v>10528</v>
      </c>
      <c r="D2478" s="177" t="s">
        <v>508</v>
      </c>
      <c r="E2478" s="177" t="s">
        <v>704</v>
      </c>
      <c r="F2478" s="177" t="s">
        <v>10558</v>
      </c>
      <c r="H2478" s="177" t="s">
        <v>10559</v>
      </c>
      <c r="I2478" s="177" t="s">
        <v>979</v>
      </c>
      <c r="J2478" s="178">
        <v>44424</v>
      </c>
      <c r="K2478" s="178" t="s">
        <v>10560</v>
      </c>
      <c r="L2478" s="177" t="s">
        <v>550</v>
      </c>
      <c r="M2478" s="177" t="s">
        <v>10544</v>
      </c>
      <c r="N2478" s="177" t="s">
        <v>10544</v>
      </c>
      <c r="O2478" s="177" t="s">
        <v>195</v>
      </c>
      <c r="P2478" s="177" t="s">
        <v>1023</v>
      </c>
      <c r="Q2478" s="177" t="s">
        <v>10561</v>
      </c>
      <c r="R2478" s="177" t="s">
        <v>600</v>
      </c>
      <c r="S2478" s="177" t="s">
        <v>601</v>
      </c>
      <c r="T2478" s="177" t="s">
        <v>10562</v>
      </c>
      <c r="U2478" s="177" t="s">
        <v>742</v>
      </c>
      <c r="V2478" s="177" t="s">
        <v>2367</v>
      </c>
      <c r="X2478" s="177" t="s">
        <v>943</v>
      </c>
      <c r="Y2478" s="177" t="s">
        <v>674</v>
      </c>
      <c r="Z2478" s="177" t="s">
        <v>742</v>
      </c>
      <c r="AA2478" s="177" t="s">
        <v>1399</v>
      </c>
      <c r="AC2478" s="177" t="s">
        <v>1086</v>
      </c>
      <c r="AD2478" s="177" t="s">
        <v>10563</v>
      </c>
      <c r="AE2478" s="177" t="s">
        <v>870</v>
      </c>
      <c r="AQ2478" s="177"/>
      <c r="AR2478" s="177" t="s">
        <v>10564</v>
      </c>
      <c r="AT2478" s="177"/>
      <c r="AU2478" s="177"/>
      <c r="AV2478" s="177"/>
      <c r="AW2478" s="177"/>
    </row>
    <row r="2479" spans="1:68">
      <c r="A2479" s="170" t="s">
        <v>10527</v>
      </c>
      <c r="B2479" s="177" t="s">
        <v>10528</v>
      </c>
      <c r="D2479" s="177" t="s">
        <v>508</v>
      </c>
      <c r="E2479" s="177" t="s">
        <v>709</v>
      </c>
      <c r="F2479" s="177" t="s">
        <v>10565</v>
      </c>
      <c r="H2479" s="177" t="s">
        <v>10566</v>
      </c>
      <c r="I2479" s="177" t="s">
        <v>979</v>
      </c>
      <c r="J2479" s="178">
        <v>44424</v>
      </c>
      <c r="K2479" s="178" t="s">
        <v>10560</v>
      </c>
      <c r="L2479" s="177" t="s">
        <v>550</v>
      </c>
      <c r="M2479" s="177" t="s">
        <v>10544</v>
      </c>
      <c r="N2479" s="177" t="s">
        <v>10544</v>
      </c>
      <c r="O2479" s="177" t="s">
        <v>195</v>
      </c>
      <c r="P2479" s="177" t="s">
        <v>1193</v>
      </c>
      <c r="Q2479" s="177" t="s">
        <v>10561</v>
      </c>
      <c r="R2479" s="177" t="s">
        <v>600</v>
      </c>
      <c r="S2479" s="177" t="s">
        <v>601</v>
      </c>
      <c r="T2479" s="177" t="s">
        <v>10567</v>
      </c>
      <c r="U2479" s="177" t="s">
        <v>742</v>
      </c>
      <c r="V2479" s="177" t="s">
        <v>2024</v>
      </c>
      <c r="W2479" s="177" t="s">
        <v>1049</v>
      </c>
      <c r="X2479" s="177" t="s">
        <v>943</v>
      </c>
      <c r="Y2479" s="177" t="s">
        <v>674</v>
      </c>
      <c r="Z2479" s="177" t="s">
        <v>742</v>
      </c>
      <c r="AA2479" s="177" t="s">
        <v>1084</v>
      </c>
      <c r="AC2479" s="177" t="s">
        <v>1086</v>
      </c>
      <c r="AD2479" s="177" t="s">
        <v>10568</v>
      </c>
      <c r="AE2479" s="177" t="s">
        <v>870</v>
      </c>
      <c r="AQ2479" s="177"/>
      <c r="AR2479" s="177" t="s">
        <v>10569</v>
      </c>
      <c r="AT2479" s="177"/>
      <c r="AU2479" s="177"/>
      <c r="AV2479" s="177"/>
      <c r="AW2479" s="177"/>
    </row>
    <row r="2480" spans="1:68">
      <c r="A2480" s="170" t="s">
        <v>10527</v>
      </c>
      <c r="B2480" s="177" t="s">
        <v>10528</v>
      </c>
      <c r="D2480" s="177" t="s">
        <v>508</v>
      </c>
      <c r="E2480" s="177" t="s">
        <v>719</v>
      </c>
      <c r="F2480" s="177" t="s">
        <v>10570</v>
      </c>
      <c r="H2480" s="177" t="s">
        <v>10571</v>
      </c>
      <c r="I2480" s="177" t="s">
        <v>979</v>
      </c>
      <c r="J2480" s="178">
        <v>44424</v>
      </c>
      <c r="K2480" s="178" t="s">
        <v>10560</v>
      </c>
      <c r="L2480" s="177" t="s">
        <v>550</v>
      </c>
      <c r="M2480" s="177" t="s">
        <v>10544</v>
      </c>
      <c r="N2480" s="177" t="s">
        <v>10544</v>
      </c>
      <c r="O2480" s="177" t="s">
        <v>195</v>
      </c>
      <c r="P2480" s="177" t="s">
        <v>1193</v>
      </c>
      <c r="Q2480" s="177" t="s">
        <v>10561</v>
      </c>
      <c r="R2480" s="177" t="s">
        <v>600</v>
      </c>
      <c r="S2480" s="177" t="s">
        <v>601</v>
      </c>
      <c r="T2480" s="177" t="s">
        <v>1531</v>
      </c>
      <c r="U2480" s="177" t="s">
        <v>742</v>
      </c>
      <c r="V2480" s="177" t="s">
        <v>603</v>
      </c>
      <c r="W2480" s="177" t="s">
        <v>8363</v>
      </c>
      <c r="X2480" s="177" t="s">
        <v>943</v>
      </c>
      <c r="Y2480" s="177" t="s">
        <v>674</v>
      </c>
      <c r="Z2480" s="177" t="s">
        <v>742</v>
      </c>
      <c r="AA2480" s="177" t="s">
        <v>605</v>
      </c>
      <c r="AC2480" s="177" t="s">
        <v>1086</v>
      </c>
      <c r="AD2480" s="177" t="s">
        <v>10572</v>
      </c>
      <c r="AE2480" s="177" t="s">
        <v>870</v>
      </c>
      <c r="AQ2480" s="177"/>
      <c r="AR2480" s="177" t="s">
        <v>10573</v>
      </c>
      <c r="AT2480" s="177"/>
      <c r="AU2480" s="177"/>
      <c r="AV2480" s="177"/>
      <c r="AW2480" s="177"/>
    </row>
    <row r="2481" spans="1:49">
      <c r="A2481" s="170" t="s">
        <v>10527</v>
      </c>
      <c r="B2481" s="177" t="s">
        <v>10528</v>
      </c>
      <c r="D2481" s="177" t="s">
        <v>508</v>
      </c>
      <c r="E2481" s="177" t="s">
        <v>729</v>
      </c>
      <c r="F2481" s="177" t="s">
        <v>10574</v>
      </c>
      <c r="H2481" s="177" t="s">
        <v>10575</v>
      </c>
      <c r="I2481" s="177" t="s">
        <v>924</v>
      </c>
      <c r="J2481" s="178">
        <v>44424</v>
      </c>
      <c r="K2481" s="178">
        <v>44421</v>
      </c>
      <c r="L2481" s="177" t="s">
        <v>513</v>
      </c>
      <c r="M2481" s="177" t="s">
        <v>10543</v>
      </c>
      <c r="N2481" s="177" t="s">
        <v>10544</v>
      </c>
      <c r="O2481" s="177" t="s">
        <v>195</v>
      </c>
      <c r="P2481" s="177" t="s">
        <v>1023</v>
      </c>
      <c r="Q2481" s="177" t="s">
        <v>10576</v>
      </c>
      <c r="R2481" s="177" t="s">
        <v>731</v>
      </c>
      <c r="S2481" s="177" t="s">
        <v>780</v>
      </c>
      <c r="T2481" s="177" t="s">
        <v>781</v>
      </c>
      <c r="U2481" s="177" t="s">
        <v>691</v>
      </c>
      <c r="V2481" s="177" t="s">
        <v>3731</v>
      </c>
      <c r="X2481" s="177" t="s">
        <v>1054</v>
      </c>
      <c r="Z2481" s="177" t="s">
        <v>691</v>
      </c>
      <c r="AA2481" s="177" t="s">
        <v>4999</v>
      </c>
      <c r="AC2481" s="177" t="s">
        <v>1303</v>
      </c>
      <c r="AD2481" s="177" t="s">
        <v>10577</v>
      </c>
      <c r="AE2481" s="177" t="s">
        <v>809</v>
      </c>
      <c r="AQ2481" s="177"/>
      <c r="AR2481" s="177" t="s">
        <v>10578</v>
      </c>
      <c r="AT2481" s="177"/>
      <c r="AU2481" s="177"/>
      <c r="AV2481" s="177"/>
      <c r="AW2481" s="177"/>
    </row>
    <row r="2482" spans="1:49">
      <c r="A2482" s="170" t="s">
        <v>10527</v>
      </c>
      <c r="B2482" s="177" t="s">
        <v>10528</v>
      </c>
      <c r="D2482" s="177" t="s">
        <v>508</v>
      </c>
      <c r="E2482" s="177" t="s">
        <v>737</v>
      </c>
      <c r="F2482" s="177" t="s">
        <v>10579</v>
      </c>
      <c r="H2482" s="177" t="s">
        <v>10580</v>
      </c>
      <c r="I2482" s="177" t="s">
        <v>924</v>
      </c>
      <c r="J2482" s="178">
        <v>44424</v>
      </c>
      <c r="K2482" s="178">
        <v>44421</v>
      </c>
      <c r="L2482" s="177" t="s">
        <v>513</v>
      </c>
      <c r="M2482" s="177" t="s">
        <v>10543</v>
      </c>
      <c r="N2482" s="177" t="s">
        <v>10544</v>
      </c>
      <c r="O2482" s="177" t="s">
        <v>195</v>
      </c>
      <c r="P2482" s="177" t="s">
        <v>1193</v>
      </c>
      <c r="Q2482" s="177" t="s">
        <v>10576</v>
      </c>
      <c r="R2482" s="177" t="s">
        <v>731</v>
      </c>
      <c r="S2482" s="177" t="s">
        <v>780</v>
      </c>
      <c r="T2482" s="177" t="s">
        <v>822</v>
      </c>
      <c r="U2482" s="177" t="s">
        <v>712</v>
      </c>
      <c r="V2482" s="177" t="s">
        <v>10581</v>
      </c>
      <c r="W2482" s="177" t="s">
        <v>10582</v>
      </c>
      <c r="X2482" s="177" t="s">
        <v>10583</v>
      </c>
      <c r="Z2482" s="177" t="s">
        <v>712</v>
      </c>
      <c r="AA2482" s="177" t="s">
        <v>10584</v>
      </c>
      <c r="AC2482" s="177" t="s">
        <v>815</v>
      </c>
      <c r="AD2482" s="177" t="s">
        <v>10585</v>
      </c>
      <c r="AE2482" s="177" t="s">
        <v>559</v>
      </c>
      <c r="AQ2482" s="177"/>
      <c r="AR2482" s="177" t="s">
        <v>10586</v>
      </c>
      <c r="AT2482" s="177"/>
      <c r="AU2482" s="177"/>
      <c r="AV2482" s="177"/>
      <c r="AW2482" s="177"/>
    </row>
    <row r="2483" spans="1:49">
      <c r="A2483" s="170" t="s">
        <v>10527</v>
      </c>
      <c r="B2483" s="177" t="s">
        <v>10528</v>
      </c>
      <c r="D2483" s="177" t="s">
        <v>508</v>
      </c>
      <c r="E2483" s="177" t="s">
        <v>740</v>
      </c>
      <c r="F2483" s="177" t="s">
        <v>10587</v>
      </c>
      <c r="H2483" s="177" t="s">
        <v>10588</v>
      </c>
      <c r="I2483" s="177" t="s">
        <v>979</v>
      </c>
      <c r="J2483" s="178">
        <v>44424</v>
      </c>
      <c r="K2483" s="178" t="s">
        <v>10560</v>
      </c>
      <c r="L2483" s="177" t="s">
        <v>550</v>
      </c>
      <c r="M2483" s="177" t="s">
        <v>10544</v>
      </c>
      <c r="N2483" s="177" t="s">
        <v>10544</v>
      </c>
      <c r="O2483" s="177" t="s">
        <v>195</v>
      </c>
      <c r="P2483" s="177" t="s">
        <v>1023</v>
      </c>
      <c r="Q2483" s="177" t="s">
        <v>9590</v>
      </c>
      <c r="R2483" s="177" t="s">
        <v>600</v>
      </c>
      <c r="S2483" s="177" t="s">
        <v>601</v>
      </c>
      <c r="T2483" s="177" t="s">
        <v>10589</v>
      </c>
      <c r="U2483" s="177" t="s">
        <v>832</v>
      </c>
      <c r="V2483" s="177" t="s">
        <v>10590</v>
      </c>
      <c r="W2483" s="177" t="s">
        <v>1195</v>
      </c>
      <c r="X2483" s="177" t="s">
        <v>943</v>
      </c>
      <c r="Y2483" s="177" t="s">
        <v>674</v>
      </c>
      <c r="Z2483" s="177" t="s">
        <v>832</v>
      </c>
      <c r="AA2483" s="177" t="s">
        <v>10591</v>
      </c>
      <c r="AB2483" s="170" t="s">
        <v>751</v>
      </c>
      <c r="AC2483" s="177" t="s">
        <v>1104</v>
      </c>
      <c r="AD2483" s="177" t="s">
        <v>10592</v>
      </c>
      <c r="AE2483" s="177" t="s">
        <v>559</v>
      </c>
      <c r="AQ2483" s="177"/>
      <c r="AR2483" s="177" t="s">
        <v>10593</v>
      </c>
      <c r="AT2483" s="177"/>
      <c r="AU2483" s="177"/>
      <c r="AV2483" s="177"/>
      <c r="AW2483" s="177"/>
    </row>
    <row r="2484" spans="1:49">
      <c r="A2484" s="170" t="s">
        <v>10527</v>
      </c>
      <c r="B2484" s="177" t="s">
        <v>10528</v>
      </c>
      <c r="D2484" s="177" t="s">
        <v>508</v>
      </c>
      <c r="E2484" s="177" t="s">
        <v>746</v>
      </c>
      <c r="F2484" s="177" t="s">
        <v>10594</v>
      </c>
      <c r="H2484" s="177" t="s">
        <v>10595</v>
      </c>
      <c r="I2484" s="177" t="s">
        <v>979</v>
      </c>
      <c r="J2484" s="178">
        <v>44421</v>
      </c>
      <c r="K2484" s="178">
        <v>44421</v>
      </c>
      <c r="L2484" s="177" t="s">
        <v>1307</v>
      </c>
      <c r="M2484" s="177" t="s">
        <v>10594</v>
      </c>
      <c r="N2484" s="177" t="s">
        <v>10544</v>
      </c>
      <c r="O2484" s="177" t="s">
        <v>295</v>
      </c>
      <c r="Q2484" s="177" t="s">
        <v>295</v>
      </c>
      <c r="R2484" s="177" t="s">
        <v>1308</v>
      </c>
      <c r="S2484" s="177" t="s">
        <v>10596</v>
      </c>
      <c r="T2484" s="177" t="s">
        <v>6916</v>
      </c>
      <c r="U2484" s="177" t="s">
        <v>832</v>
      </c>
      <c r="V2484" s="177" t="s">
        <v>579</v>
      </c>
      <c r="W2484" s="177" t="s">
        <v>6727</v>
      </c>
      <c r="X2484" s="177" t="s">
        <v>10597</v>
      </c>
      <c r="Y2484" s="177" t="s">
        <v>559</v>
      </c>
      <c r="Z2484" s="177" t="s">
        <v>10598</v>
      </c>
      <c r="AA2484" s="177" t="s">
        <v>4443</v>
      </c>
      <c r="AC2484" s="177" t="s">
        <v>10599</v>
      </c>
      <c r="AD2484" s="177" t="s">
        <v>1316</v>
      </c>
      <c r="AE2484" s="177" t="s">
        <v>7622</v>
      </c>
      <c r="AF2484" s="177" t="s">
        <v>10600</v>
      </c>
      <c r="AQ2484" s="177" t="s">
        <v>10601</v>
      </c>
      <c r="AR2484" s="177" t="s">
        <v>10602</v>
      </c>
      <c r="AT2484" s="177"/>
      <c r="AU2484" s="177"/>
      <c r="AV2484" s="177"/>
      <c r="AW2484" s="177"/>
    </row>
    <row r="2485" spans="1:49">
      <c r="A2485" s="170" t="s">
        <v>10527</v>
      </c>
      <c r="B2485" s="177" t="s">
        <v>10528</v>
      </c>
      <c r="D2485" s="177" t="s">
        <v>508</v>
      </c>
      <c r="E2485" s="177" t="s">
        <v>752</v>
      </c>
      <c r="F2485" s="177" t="s">
        <v>10603</v>
      </c>
      <c r="H2485" s="177" t="s">
        <v>10604</v>
      </c>
      <c r="I2485" s="177" t="s">
        <v>979</v>
      </c>
      <c r="J2485" s="178">
        <v>44424</v>
      </c>
      <c r="K2485" s="178" t="s">
        <v>10560</v>
      </c>
      <c r="L2485" s="177" t="s">
        <v>550</v>
      </c>
      <c r="M2485" s="177" t="s">
        <v>10544</v>
      </c>
      <c r="N2485" s="177" t="s">
        <v>10544</v>
      </c>
      <c r="O2485" s="177" t="s">
        <v>195</v>
      </c>
      <c r="P2485" s="177" t="s">
        <v>1023</v>
      </c>
      <c r="Q2485" s="177" t="s">
        <v>10605</v>
      </c>
      <c r="R2485" s="177" t="s">
        <v>600</v>
      </c>
      <c r="S2485" s="177" t="s">
        <v>601</v>
      </c>
      <c r="T2485" s="177" t="s">
        <v>7486</v>
      </c>
      <c r="U2485" s="177" t="s">
        <v>739</v>
      </c>
      <c r="V2485" s="177" t="s">
        <v>2285</v>
      </c>
      <c r="X2485" s="177" t="s">
        <v>943</v>
      </c>
      <c r="Y2485" s="177" t="s">
        <v>674</v>
      </c>
      <c r="Z2485" s="177" t="s">
        <v>739</v>
      </c>
      <c r="AA2485" s="177" t="s">
        <v>1092</v>
      </c>
      <c r="AC2485" s="177" t="s">
        <v>1086</v>
      </c>
      <c r="AD2485" s="177" t="s">
        <v>10606</v>
      </c>
      <c r="AE2485" s="177" t="s">
        <v>870</v>
      </c>
      <c r="AQ2485" s="177"/>
      <c r="AR2485" s="177" t="s">
        <v>7545</v>
      </c>
      <c r="AT2485" s="177"/>
      <c r="AU2485" s="177"/>
      <c r="AV2485" s="177"/>
      <c r="AW2485" s="177"/>
    </row>
    <row r="2486" spans="1:49">
      <c r="A2486" s="170" t="s">
        <v>10527</v>
      </c>
      <c r="B2486" s="177" t="s">
        <v>10528</v>
      </c>
      <c r="D2486" s="177" t="s">
        <v>508</v>
      </c>
      <c r="E2486" s="177" t="s">
        <v>756</v>
      </c>
      <c r="F2486" s="177" t="s">
        <v>10607</v>
      </c>
      <c r="H2486" s="177" t="s">
        <v>6550</v>
      </c>
      <c r="I2486" s="177" t="s">
        <v>979</v>
      </c>
      <c r="J2486" s="178">
        <v>44424</v>
      </c>
      <c r="K2486" s="178" t="s">
        <v>10560</v>
      </c>
      <c r="L2486" s="177" t="s">
        <v>550</v>
      </c>
      <c r="M2486" s="177" t="s">
        <v>10544</v>
      </c>
      <c r="N2486" s="177" t="s">
        <v>10544</v>
      </c>
      <c r="O2486" s="177" t="s">
        <v>195</v>
      </c>
      <c r="P2486" s="177" t="s">
        <v>887</v>
      </c>
      <c r="Q2486" s="177" t="s">
        <v>1361</v>
      </c>
      <c r="R2486" s="177" t="s">
        <v>600</v>
      </c>
      <c r="S2486" s="177" t="s">
        <v>601</v>
      </c>
      <c r="T2486" s="177" t="s">
        <v>10608</v>
      </c>
      <c r="U2486" s="177" t="s">
        <v>646</v>
      </c>
      <c r="V2486" s="177" t="s">
        <v>2285</v>
      </c>
      <c r="X2486" s="177" t="s">
        <v>943</v>
      </c>
      <c r="Y2486" s="177" t="s">
        <v>674</v>
      </c>
      <c r="Z2486" s="177" t="s">
        <v>646</v>
      </c>
      <c r="AA2486" s="177" t="s">
        <v>1092</v>
      </c>
      <c r="AC2486" s="177" t="s">
        <v>1198</v>
      </c>
      <c r="AD2486" s="177" t="s">
        <v>10609</v>
      </c>
      <c r="AE2486" s="177" t="s">
        <v>1064</v>
      </c>
      <c r="AQ2486" s="177"/>
      <c r="AR2486" s="177" t="s">
        <v>1091</v>
      </c>
      <c r="AT2486" s="177"/>
      <c r="AU2486" s="177"/>
      <c r="AV2486" s="177"/>
      <c r="AW2486" s="177"/>
    </row>
    <row r="2487" spans="1:49">
      <c r="A2487" s="170" t="s">
        <v>10527</v>
      </c>
      <c r="B2487" s="177" t="s">
        <v>10528</v>
      </c>
      <c r="D2487" s="177" t="s">
        <v>508</v>
      </c>
      <c r="E2487" s="177" t="s">
        <v>9115</v>
      </c>
      <c r="F2487" s="177" t="s">
        <v>10610</v>
      </c>
      <c r="I2487" s="177" t="s">
        <v>979</v>
      </c>
      <c r="J2487" s="178">
        <v>44421</v>
      </c>
      <c r="K2487" s="178">
        <v>44421</v>
      </c>
      <c r="L2487" s="177" t="s">
        <v>901</v>
      </c>
      <c r="M2487" s="177" t="s">
        <v>10611</v>
      </c>
      <c r="N2487" s="177" t="s">
        <v>10544</v>
      </c>
      <c r="O2487" s="177" t="s">
        <v>324</v>
      </c>
      <c r="P2487" s="177" t="s">
        <v>903</v>
      </c>
      <c r="Q2487" s="177" t="s">
        <v>1361</v>
      </c>
      <c r="R2487" s="177" t="s">
        <v>951</v>
      </c>
      <c r="S2487" s="177" t="s">
        <v>952</v>
      </c>
      <c r="T2487" s="177" t="s">
        <v>10612</v>
      </c>
      <c r="U2487" s="177" t="s">
        <v>10613</v>
      </c>
      <c r="V2487" s="177" t="s">
        <v>3333</v>
      </c>
      <c r="W2487" s="177" t="s">
        <v>908</v>
      </c>
      <c r="Y2487" s="177" t="s">
        <v>909</v>
      </c>
      <c r="Z2487" s="177" t="s">
        <v>908</v>
      </c>
      <c r="AA2487" s="177" t="s">
        <v>955</v>
      </c>
      <c r="AB2487" s="177" t="s">
        <v>910</v>
      </c>
      <c r="AC2487" s="177" t="s">
        <v>646</v>
      </c>
      <c r="AD2487" s="177" t="s">
        <v>911</v>
      </c>
      <c r="AE2487" s="177" t="s">
        <v>1730</v>
      </c>
      <c r="AF2487" s="177" t="s">
        <v>912</v>
      </c>
      <c r="AG2487" s="177" t="s">
        <v>908</v>
      </c>
      <c r="AH2487" s="177" t="s">
        <v>1137</v>
      </c>
      <c r="AI2487" s="177" t="s">
        <v>908</v>
      </c>
      <c r="AJ2487" s="177" t="s">
        <v>1134</v>
      </c>
      <c r="AK2487" s="177" t="s">
        <v>982</v>
      </c>
      <c r="AL2487" s="177" t="s">
        <v>959</v>
      </c>
      <c r="AM2487" s="177" t="s">
        <v>960</v>
      </c>
      <c r="AP2487" s="177" t="s">
        <v>908</v>
      </c>
      <c r="AQ2487" s="177"/>
      <c r="AR2487" s="177" t="s">
        <v>10614</v>
      </c>
      <c r="AT2487" s="177"/>
      <c r="AU2487" s="177"/>
      <c r="AV2487" s="177" t="s">
        <v>10615</v>
      </c>
      <c r="AW2487" s="177"/>
    </row>
    <row r="2488" spans="1:49">
      <c r="A2488" s="170" t="s">
        <v>10527</v>
      </c>
      <c r="B2488" s="177" t="s">
        <v>10528</v>
      </c>
      <c r="D2488" s="177" t="s">
        <v>508</v>
      </c>
      <c r="E2488" s="177" t="s">
        <v>836</v>
      </c>
      <c r="F2488" s="177" t="s">
        <v>10616</v>
      </c>
      <c r="H2488" s="177" t="s">
        <v>10617</v>
      </c>
      <c r="I2488" s="177" t="s">
        <v>924</v>
      </c>
      <c r="J2488" s="178">
        <v>44424</v>
      </c>
      <c r="K2488" s="178">
        <v>44421</v>
      </c>
      <c r="L2488" s="177" t="s">
        <v>513</v>
      </c>
      <c r="M2488" s="177" t="s">
        <v>10543</v>
      </c>
      <c r="N2488" s="177" t="s">
        <v>10544</v>
      </c>
      <c r="O2488" s="177" t="s">
        <v>280</v>
      </c>
      <c r="Q2488" s="177" t="s">
        <v>1361</v>
      </c>
      <c r="R2488" s="177" t="s">
        <v>700</v>
      </c>
      <c r="S2488" s="177" t="s">
        <v>896</v>
      </c>
      <c r="T2488" s="177" t="s">
        <v>702</v>
      </c>
      <c r="U2488" s="177" t="s">
        <v>646</v>
      </c>
      <c r="V2488" s="177" t="s">
        <v>1128</v>
      </c>
      <c r="W2488" s="177" t="s">
        <v>10618</v>
      </c>
      <c r="X2488" s="177" t="s">
        <v>1130</v>
      </c>
      <c r="AQ2488" s="177"/>
      <c r="AR2488" s="177" t="s">
        <v>10619</v>
      </c>
      <c r="AT2488" s="177"/>
      <c r="AU2488" s="177"/>
      <c r="AV2488" s="177"/>
      <c r="AW2488" s="177"/>
    </row>
    <row r="2489" spans="1:49">
      <c r="A2489" s="170" t="s">
        <v>10527</v>
      </c>
      <c r="B2489" s="177" t="s">
        <v>10528</v>
      </c>
      <c r="D2489" s="177" t="s">
        <v>508</v>
      </c>
      <c r="E2489" s="177" t="s">
        <v>847</v>
      </c>
      <c r="F2489" s="177" t="s">
        <v>10620</v>
      </c>
      <c r="H2489" s="177" t="s">
        <v>6562</v>
      </c>
      <c r="I2489" s="177" t="s">
        <v>979</v>
      </c>
      <c r="J2489" s="178">
        <v>44424</v>
      </c>
      <c r="K2489" s="178" t="s">
        <v>10560</v>
      </c>
      <c r="L2489" s="177" t="s">
        <v>550</v>
      </c>
      <c r="M2489" s="177" t="s">
        <v>10544</v>
      </c>
      <c r="N2489" s="177" t="s">
        <v>10544</v>
      </c>
      <c r="O2489" s="177" t="s">
        <v>195</v>
      </c>
      <c r="P2489" s="177" t="s">
        <v>1816</v>
      </c>
      <c r="Q2489" s="177" t="s">
        <v>1361</v>
      </c>
      <c r="R2489" s="177" t="s">
        <v>600</v>
      </c>
      <c r="S2489" s="177" t="s">
        <v>601</v>
      </c>
      <c r="T2489" s="177" t="s">
        <v>10621</v>
      </c>
      <c r="U2489" s="177" t="s">
        <v>739</v>
      </c>
      <c r="V2489" s="177" t="s">
        <v>2052</v>
      </c>
      <c r="X2489" s="177" t="s">
        <v>943</v>
      </c>
      <c r="Y2489" s="177" t="s">
        <v>674</v>
      </c>
      <c r="Z2489" s="177" t="s">
        <v>739</v>
      </c>
      <c r="AA2489" s="177" t="s">
        <v>3737</v>
      </c>
      <c r="AC2489" s="177" t="s">
        <v>1283</v>
      </c>
      <c r="AD2489" s="177" t="s">
        <v>10622</v>
      </c>
      <c r="AE2489" s="177" t="s">
        <v>524</v>
      </c>
      <c r="AQ2489" s="177"/>
      <c r="AR2489" s="177" t="s">
        <v>10623</v>
      </c>
      <c r="AT2489" s="177"/>
      <c r="AU2489" s="177"/>
      <c r="AV2489" s="177"/>
      <c r="AW2489" s="177"/>
    </row>
    <row r="2490" spans="1:49">
      <c r="A2490" s="170" t="s">
        <v>10527</v>
      </c>
      <c r="B2490" s="177" t="s">
        <v>10528</v>
      </c>
      <c r="D2490" s="177" t="s">
        <v>508</v>
      </c>
      <c r="E2490" s="177" t="s">
        <v>852</v>
      </c>
      <c r="F2490" s="177" t="s">
        <v>10624</v>
      </c>
      <c r="H2490" s="177" t="s">
        <v>10625</v>
      </c>
      <c r="I2490" s="177" t="s">
        <v>979</v>
      </c>
      <c r="J2490" s="178">
        <v>44424</v>
      </c>
      <c r="K2490" s="178" t="s">
        <v>10560</v>
      </c>
      <c r="L2490" s="177" t="s">
        <v>550</v>
      </c>
      <c r="M2490" s="177" t="s">
        <v>10544</v>
      </c>
      <c r="N2490" s="177" t="s">
        <v>10544</v>
      </c>
      <c r="O2490" s="177" t="s">
        <v>195</v>
      </c>
      <c r="P2490" s="177" t="s">
        <v>1193</v>
      </c>
      <c r="Q2490" s="177" t="s">
        <v>1361</v>
      </c>
      <c r="R2490" s="177" t="s">
        <v>600</v>
      </c>
      <c r="S2490" s="177" t="s">
        <v>601</v>
      </c>
      <c r="T2490" s="177" t="s">
        <v>1548</v>
      </c>
      <c r="U2490" s="177" t="s">
        <v>739</v>
      </c>
      <c r="V2490" s="177" t="s">
        <v>1445</v>
      </c>
      <c r="X2490" s="177" t="s">
        <v>943</v>
      </c>
      <c r="Y2490" s="177" t="s">
        <v>674</v>
      </c>
      <c r="Z2490" s="177" t="s">
        <v>739</v>
      </c>
      <c r="AA2490" s="177" t="s">
        <v>1812</v>
      </c>
      <c r="AC2490" s="177" t="s">
        <v>1086</v>
      </c>
      <c r="AD2490" s="177" t="s">
        <v>10626</v>
      </c>
      <c r="AE2490" s="177" t="s">
        <v>870</v>
      </c>
      <c r="AQ2490" s="177"/>
      <c r="AR2490" s="177" t="s">
        <v>10627</v>
      </c>
      <c r="AT2490" s="177"/>
      <c r="AU2490" s="177"/>
      <c r="AV2490" s="177"/>
      <c r="AW2490" s="177"/>
    </row>
    <row r="2491" spans="1:49">
      <c r="A2491" s="170" t="s">
        <v>10527</v>
      </c>
      <c r="B2491" s="177" t="s">
        <v>10528</v>
      </c>
      <c r="D2491" s="177" t="s">
        <v>508</v>
      </c>
      <c r="E2491" s="177" t="s">
        <v>1021</v>
      </c>
      <c r="F2491" s="177" t="s">
        <v>10628</v>
      </c>
      <c r="H2491" s="177" t="s">
        <v>6592</v>
      </c>
      <c r="I2491" s="177" t="s">
        <v>979</v>
      </c>
      <c r="J2491" s="178">
        <v>44424</v>
      </c>
      <c r="K2491" s="178" t="s">
        <v>10560</v>
      </c>
      <c r="L2491" s="177" t="s">
        <v>550</v>
      </c>
      <c r="M2491" s="177" t="s">
        <v>10544</v>
      </c>
      <c r="N2491" s="177" t="s">
        <v>10544</v>
      </c>
      <c r="O2491" s="177" t="s">
        <v>195</v>
      </c>
      <c r="P2491" s="177" t="s">
        <v>1023</v>
      </c>
      <c r="Q2491" s="177" t="s">
        <v>10629</v>
      </c>
      <c r="R2491" s="177" t="s">
        <v>600</v>
      </c>
      <c r="S2491" s="177" t="s">
        <v>601</v>
      </c>
      <c r="T2491" s="177" t="s">
        <v>10630</v>
      </c>
      <c r="U2491" s="177" t="s">
        <v>739</v>
      </c>
      <c r="V2491" s="177" t="s">
        <v>1336</v>
      </c>
      <c r="X2491" s="177" t="s">
        <v>943</v>
      </c>
      <c r="Y2491" s="177" t="s">
        <v>674</v>
      </c>
      <c r="Z2491" s="177" t="s">
        <v>739</v>
      </c>
      <c r="AA2491" s="177" t="s">
        <v>1404</v>
      </c>
      <c r="AC2491" s="177" t="s">
        <v>1086</v>
      </c>
      <c r="AD2491" s="177" t="s">
        <v>10631</v>
      </c>
      <c r="AE2491" s="177" t="s">
        <v>870</v>
      </c>
      <c r="AQ2491" s="177"/>
      <c r="AR2491" s="177" t="s">
        <v>10632</v>
      </c>
      <c r="AT2491" s="177"/>
      <c r="AU2491" s="177"/>
      <c r="AV2491" s="177"/>
      <c r="AW2491" s="177"/>
    </row>
    <row r="2492" spans="1:49">
      <c r="A2492" s="170" t="s">
        <v>10527</v>
      </c>
      <c r="B2492" s="177" t="s">
        <v>10528</v>
      </c>
      <c r="D2492" s="177" t="s">
        <v>508</v>
      </c>
      <c r="E2492" s="177" t="s">
        <v>1141</v>
      </c>
      <c r="F2492" s="177" t="s">
        <v>10633</v>
      </c>
      <c r="H2492" s="177" t="s">
        <v>6598</v>
      </c>
      <c r="I2492" s="177" t="s">
        <v>924</v>
      </c>
      <c r="J2492" s="178">
        <v>44424</v>
      </c>
      <c r="K2492" s="178">
        <v>44421</v>
      </c>
      <c r="L2492" s="177" t="s">
        <v>513</v>
      </c>
      <c r="M2492" s="177" t="s">
        <v>10543</v>
      </c>
      <c r="N2492" s="177" t="s">
        <v>10544</v>
      </c>
      <c r="O2492" s="177" t="s">
        <v>195</v>
      </c>
      <c r="P2492" s="177" t="s">
        <v>1193</v>
      </c>
      <c r="Q2492" s="177" t="s">
        <v>10629</v>
      </c>
      <c r="R2492" s="177" t="s">
        <v>731</v>
      </c>
      <c r="S2492" s="177" t="s">
        <v>780</v>
      </c>
      <c r="T2492" s="177" t="s">
        <v>2374</v>
      </c>
      <c r="U2492" s="177" t="s">
        <v>712</v>
      </c>
      <c r="V2492" s="177" t="s">
        <v>10634</v>
      </c>
      <c r="W2492" s="177" t="s">
        <v>10635</v>
      </c>
      <c r="X2492" s="177" t="s">
        <v>10583</v>
      </c>
      <c r="Z2492" s="177" t="s">
        <v>712</v>
      </c>
      <c r="AA2492" s="177" t="s">
        <v>10636</v>
      </c>
      <c r="AC2492" s="177" t="s">
        <v>1303</v>
      </c>
      <c r="AD2492" s="177" t="s">
        <v>10637</v>
      </c>
      <c r="AE2492" s="177" t="s">
        <v>809</v>
      </c>
      <c r="AQ2492" s="177"/>
      <c r="AR2492" s="177" t="s">
        <v>8675</v>
      </c>
      <c r="AT2492" s="177"/>
      <c r="AU2492" s="177"/>
      <c r="AV2492" s="177"/>
      <c r="AW2492" s="177"/>
    </row>
    <row r="2493" spans="1:49">
      <c r="A2493" s="170" t="s">
        <v>10527</v>
      </c>
      <c r="B2493" s="177" t="s">
        <v>10528</v>
      </c>
      <c r="D2493" s="177" t="s">
        <v>508</v>
      </c>
      <c r="E2493" s="177" t="s">
        <v>1146</v>
      </c>
      <c r="F2493" s="177" t="s">
        <v>10638</v>
      </c>
      <c r="H2493" s="177" t="s">
        <v>6602</v>
      </c>
      <c r="I2493" s="177" t="s">
        <v>979</v>
      </c>
      <c r="J2493" s="178">
        <v>44424</v>
      </c>
      <c r="K2493" s="178" t="s">
        <v>10560</v>
      </c>
      <c r="L2493" s="177" t="s">
        <v>550</v>
      </c>
      <c r="M2493" s="177" t="s">
        <v>10544</v>
      </c>
      <c r="N2493" s="177" t="s">
        <v>10544</v>
      </c>
      <c r="O2493" s="177" t="s">
        <v>195</v>
      </c>
      <c r="P2493" s="177" t="s">
        <v>887</v>
      </c>
      <c r="Q2493" s="177" t="s">
        <v>1376</v>
      </c>
      <c r="R2493" s="177" t="s">
        <v>600</v>
      </c>
      <c r="S2493" s="177" t="s">
        <v>601</v>
      </c>
      <c r="T2493" s="177" t="s">
        <v>7579</v>
      </c>
      <c r="U2493" s="177" t="s">
        <v>646</v>
      </c>
      <c r="V2493" s="177" t="s">
        <v>2024</v>
      </c>
      <c r="X2493" s="177" t="s">
        <v>943</v>
      </c>
      <c r="Y2493" s="177" t="s">
        <v>674</v>
      </c>
      <c r="Z2493" s="177" t="s">
        <v>646</v>
      </c>
      <c r="AA2493" s="177" t="s">
        <v>1084</v>
      </c>
      <c r="AC2493" s="177" t="s">
        <v>1097</v>
      </c>
      <c r="AD2493" s="177" t="s">
        <v>10639</v>
      </c>
      <c r="AE2493" s="177" t="s">
        <v>524</v>
      </c>
      <c r="AQ2493" s="177"/>
      <c r="AR2493" s="177" t="s">
        <v>10640</v>
      </c>
      <c r="AT2493" s="177"/>
      <c r="AU2493" s="177"/>
      <c r="AV2493" s="177"/>
      <c r="AW2493" s="177"/>
    </row>
    <row r="2494" spans="1:49">
      <c r="A2494" s="170" t="s">
        <v>10527</v>
      </c>
      <c r="B2494" s="177" t="s">
        <v>10528</v>
      </c>
      <c r="D2494" s="177" t="s">
        <v>508</v>
      </c>
      <c r="E2494" s="177" t="s">
        <v>1750</v>
      </c>
      <c r="F2494" s="177" t="s">
        <v>10641</v>
      </c>
      <c r="I2494" s="177" t="s">
        <v>979</v>
      </c>
      <c r="J2494" s="178">
        <v>44421</v>
      </c>
      <c r="K2494" s="178">
        <v>44421</v>
      </c>
      <c r="L2494" s="177" t="s">
        <v>901</v>
      </c>
      <c r="M2494" s="177" t="s">
        <v>10611</v>
      </c>
      <c r="N2494" s="177" t="s">
        <v>10544</v>
      </c>
      <c r="O2494" s="177" t="s">
        <v>324</v>
      </c>
      <c r="P2494" s="177" t="s">
        <v>903</v>
      </c>
      <c r="Q2494" s="177" t="s">
        <v>1376</v>
      </c>
      <c r="R2494" s="177" t="s">
        <v>951</v>
      </c>
      <c r="S2494" s="177" t="s">
        <v>952</v>
      </c>
      <c r="T2494" s="177" t="s">
        <v>10612</v>
      </c>
      <c r="U2494" s="177" t="s">
        <v>10613</v>
      </c>
      <c r="V2494" s="177" t="s">
        <v>3333</v>
      </c>
      <c r="W2494" s="177" t="s">
        <v>908</v>
      </c>
      <c r="Y2494" s="177" t="s">
        <v>909</v>
      </c>
      <c r="Z2494" s="177" t="s">
        <v>908</v>
      </c>
      <c r="AA2494" s="177" t="s">
        <v>955</v>
      </c>
      <c r="AB2494" s="177" t="s">
        <v>910</v>
      </c>
      <c r="AC2494" s="177" t="s">
        <v>646</v>
      </c>
      <c r="AD2494" s="177" t="s">
        <v>911</v>
      </c>
      <c r="AE2494" s="177" t="s">
        <v>1730</v>
      </c>
      <c r="AF2494" s="177" t="s">
        <v>912</v>
      </c>
      <c r="AG2494" s="177" t="s">
        <v>908</v>
      </c>
      <c r="AH2494" s="177" t="s">
        <v>1137</v>
      </c>
      <c r="AI2494" s="177" t="s">
        <v>908</v>
      </c>
      <c r="AJ2494" s="177" t="s">
        <v>1134</v>
      </c>
      <c r="AK2494" s="177" t="s">
        <v>982</v>
      </c>
      <c r="AL2494" s="177" t="s">
        <v>959</v>
      </c>
      <c r="AM2494" s="177" t="s">
        <v>960</v>
      </c>
      <c r="AP2494" s="177" t="s">
        <v>908</v>
      </c>
      <c r="AQ2494" s="177"/>
      <c r="AR2494" s="177" t="s">
        <v>10642</v>
      </c>
      <c r="AT2494" s="177"/>
      <c r="AU2494" s="177"/>
      <c r="AV2494" s="177" t="s">
        <v>10615</v>
      </c>
      <c r="AW2494" s="177"/>
    </row>
    <row r="2495" spans="1:49">
      <c r="A2495" s="170" t="s">
        <v>10527</v>
      </c>
      <c r="B2495" s="177" t="s">
        <v>10528</v>
      </c>
      <c r="D2495" s="177" t="s">
        <v>508</v>
      </c>
      <c r="E2495" s="177" t="s">
        <v>1151</v>
      </c>
      <c r="F2495" s="177" t="s">
        <v>10643</v>
      </c>
      <c r="H2495" s="177" t="s">
        <v>10644</v>
      </c>
      <c r="I2495" s="177" t="s">
        <v>924</v>
      </c>
      <c r="J2495" s="178">
        <v>44424</v>
      </c>
      <c r="K2495" s="178">
        <v>44421</v>
      </c>
      <c r="L2495" s="177" t="s">
        <v>513</v>
      </c>
      <c r="M2495" s="177" t="s">
        <v>10543</v>
      </c>
      <c r="N2495" s="177" t="s">
        <v>10544</v>
      </c>
      <c r="O2495" s="177" t="s">
        <v>280</v>
      </c>
      <c r="Q2495" s="177" t="s">
        <v>1376</v>
      </c>
      <c r="R2495" s="177" t="s">
        <v>700</v>
      </c>
      <c r="S2495" s="177" t="s">
        <v>896</v>
      </c>
      <c r="T2495" s="177" t="s">
        <v>702</v>
      </c>
      <c r="U2495" s="177" t="s">
        <v>646</v>
      </c>
      <c r="V2495" s="177" t="s">
        <v>1128</v>
      </c>
      <c r="W2495" s="177" t="s">
        <v>10645</v>
      </c>
      <c r="X2495" s="177" t="s">
        <v>1130</v>
      </c>
      <c r="AQ2495" s="177"/>
      <c r="AR2495" s="177" t="s">
        <v>1169</v>
      </c>
      <c r="AT2495" s="177"/>
      <c r="AU2495" s="177"/>
      <c r="AV2495" s="177"/>
      <c r="AW2495" s="177"/>
    </row>
    <row r="2496" spans="1:49">
      <c r="A2496" s="170" t="s">
        <v>10527</v>
      </c>
      <c r="B2496" s="177" t="s">
        <v>10528</v>
      </c>
      <c r="D2496" s="177" t="s">
        <v>508</v>
      </c>
      <c r="E2496" s="177" t="s">
        <v>2662</v>
      </c>
      <c r="F2496" s="177" t="s">
        <v>10646</v>
      </c>
      <c r="H2496" s="177" t="s">
        <v>6616</v>
      </c>
      <c r="I2496" s="177" t="s">
        <v>979</v>
      </c>
      <c r="J2496" s="178">
        <v>44424</v>
      </c>
      <c r="K2496" s="178" t="s">
        <v>10560</v>
      </c>
      <c r="L2496" s="177" t="s">
        <v>550</v>
      </c>
      <c r="M2496" s="177" t="s">
        <v>10544</v>
      </c>
      <c r="N2496" s="177" t="s">
        <v>10544</v>
      </c>
      <c r="O2496" s="177" t="s">
        <v>195</v>
      </c>
      <c r="P2496" s="177" t="s">
        <v>1816</v>
      </c>
      <c r="Q2496" s="177" t="s">
        <v>1376</v>
      </c>
      <c r="R2496" s="177" t="s">
        <v>600</v>
      </c>
      <c r="S2496" s="177" t="s">
        <v>601</v>
      </c>
      <c r="T2496" s="177" t="s">
        <v>5736</v>
      </c>
      <c r="U2496" s="177" t="s">
        <v>739</v>
      </c>
      <c r="V2496" s="177" t="s">
        <v>2024</v>
      </c>
      <c r="X2496" s="177" t="s">
        <v>943</v>
      </c>
      <c r="Y2496" s="177" t="s">
        <v>674</v>
      </c>
      <c r="Z2496" s="177" t="s">
        <v>739</v>
      </c>
      <c r="AA2496" s="177" t="s">
        <v>1084</v>
      </c>
      <c r="AC2496" s="177" t="s">
        <v>1086</v>
      </c>
      <c r="AD2496" s="177" t="s">
        <v>10647</v>
      </c>
      <c r="AE2496" s="177" t="s">
        <v>870</v>
      </c>
      <c r="AQ2496" s="177"/>
      <c r="AR2496" s="177" t="s">
        <v>10648</v>
      </c>
      <c r="AT2496" s="177"/>
      <c r="AU2496" s="177"/>
      <c r="AV2496" s="177"/>
      <c r="AW2496" s="177"/>
    </row>
    <row r="2497" spans="1:49">
      <c r="A2497" s="170" t="s">
        <v>10527</v>
      </c>
      <c r="B2497" s="177" t="s">
        <v>10528</v>
      </c>
      <c r="D2497" s="177" t="s">
        <v>508</v>
      </c>
      <c r="E2497" s="177" t="s">
        <v>1160</v>
      </c>
      <c r="F2497" s="177" t="s">
        <v>10649</v>
      </c>
      <c r="H2497" s="177" t="s">
        <v>10650</v>
      </c>
      <c r="I2497" s="177" t="s">
        <v>979</v>
      </c>
      <c r="J2497" s="178">
        <v>44424</v>
      </c>
      <c r="K2497" s="178" t="s">
        <v>10560</v>
      </c>
      <c r="L2497" s="177" t="s">
        <v>550</v>
      </c>
      <c r="M2497" s="177" t="s">
        <v>10544</v>
      </c>
      <c r="N2497" s="177" t="s">
        <v>10544</v>
      </c>
      <c r="O2497" s="177" t="s">
        <v>195</v>
      </c>
      <c r="P2497" s="177" t="s">
        <v>1193</v>
      </c>
      <c r="Q2497" s="177" t="s">
        <v>1482</v>
      </c>
      <c r="R2497" s="177" t="s">
        <v>600</v>
      </c>
      <c r="S2497" s="177" t="s">
        <v>601</v>
      </c>
      <c r="T2497" s="177" t="s">
        <v>1811</v>
      </c>
      <c r="U2497" s="177" t="s">
        <v>739</v>
      </c>
      <c r="V2497" s="177" t="s">
        <v>2374</v>
      </c>
      <c r="X2497" s="177" t="s">
        <v>943</v>
      </c>
      <c r="Y2497" s="177" t="s">
        <v>674</v>
      </c>
      <c r="Z2497" s="177" t="s">
        <v>739</v>
      </c>
      <c r="AA2497" s="177" t="s">
        <v>2375</v>
      </c>
      <c r="AC2497" s="177" t="s">
        <v>1086</v>
      </c>
      <c r="AD2497" s="177" t="s">
        <v>10651</v>
      </c>
      <c r="AE2497" s="177" t="s">
        <v>870</v>
      </c>
      <c r="AQ2497" s="177"/>
      <c r="AR2497" s="177" t="s">
        <v>10652</v>
      </c>
      <c r="AT2497" s="177"/>
      <c r="AU2497" s="177"/>
      <c r="AV2497" s="177"/>
      <c r="AW2497" s="177"/>
    </row>
    <row r="2498" spans="1:49">
      <c r="A2498" s="170" t="s">
        <v>10527</v>
      </c>
      <c r="B2498" s="177" t="s">
        <v>10528</v>
      </c>
      <c r="D2498" s="177" t="s">
        <v>508</v>
      </c>
      <c r="E2498" s="177" t="s">
        <v>1166</v>
      </c>
      <c r="F2498" s="177" t="s">
        <v>10653</v>
      </c>
      <c r="H2498" s="177" t="s">
        <v>10654</v>
      </c>
      <c r="I2498" s="177" t="s">
        <v>979</v>
      </c>
      <c r="J2498" s="178">
        <v>44424</v>
      </c>
      <c r="K2498" s="178" t="s">
        <v>10560</v>
      </c>
      <c r="L2498" s="177" t="s">
        <v>550</v>
      </c>
      <c r="M2498" s="177" t="s">
        <v>10544</v>
      </c>
      <c r="N2498" s="177" t="s">
        <v>10544</v>
      </c>
      <c r="O2498" s="177" t="s">
        <v>195</v>
      </c>
      <c r="P2498" s="177" t="s">
        <v>1023</v>
      </c>
      <c r="Q2498" s="177" t="s">
        <v>10655</v>
      </c>
      <c r="R2498" s="177" t="s">
        <v>600</v>
      </c>
      <c r="S2498" s="177" t="s">
        <v>601</v>
      </c>
      <c r="T2498" s="177" t="s">
        <v>2895</v>
      </c>
      <c r="U2498" s="177" t="s">
        <v>555</v>
      </c>
      <c r="V2498" s="177" t="s">
        <v>1757</v>
      </c>
      <c r="W2498" s="177" t="s">
        <v>1178</v>
      </c>
      <c r="X2498" s="177" t="s">
        <v>943</v>
      </c>
      <c r="Y2498" s="177" t="s">
        <v>674</v>
      </c>
      <c r="Z2498" s="177" t="s">
        <v>555</v>
      </c>
      <c r="AA2498" s="177" t="s">
        <v>1185</v>
      </c>
      <c r="AC2498" s="177" t="s">
        <v>1079</v>
      </c>
      <c r="AD2498" s="177" t="s">
        <v>10656</v>
      </c>
      <c r="AE2498" s="177" t="s">
        <v>809</v>
      </c>
      <c r="AQ2498" s="177"/>
      <c r="AR2498" s="177" t="s">
        <v>10657</v>
      </c>
      <c r="AT2498" s="177"/>
      <c r="AU2498" s="177"/>
      <c r="AV2498" s="177"/>
      <c r="AW2498" s="177"/>
    </row>
    <row r="2499" spans="1:49">
      <c r="A2499" s="170" t="s">
        <v>10527</v>
      </c>
      <c r="B2499" s="177" t="s">
        <v>10528</v>
      </c>
      <c r="D2499" s="177" t="s">
        <v>508</v>
      </c>
      <c r="E2499" s="177" t="s">
        <v>1172</v>
      </c>
      <c r="F2499" s="177" t="s">
        <v>10658</v>
      </c>
      <c r="H2499" s="177" t="s">
        <v>10659</v>
      </c>
      <c r="I2499" s="177" t="s">
        <v>979</v>
      </c>
      <c r="J2499" s="178">
        <v>44421</v>
      </c>
      <c r="K2499" s="178">
        <v>44421</v>
      </c>
      <c r="L2499" s="177" t="s">
        <v>1307</v>
      </c>
      <c r="M2499" s="177" t="s">
        <v>10658</v>
      </c>
      <c r="N2499" s="177" t="s">
        <v>10544</v>
      </c>
      <c r="O2499" s="177" t="s">
        <v>255</v>
      </c>
      <c r="Q2499" s="177" t="s">
        <v>10660</v>
      </c>
      <c r="R2499" s="177" t="s">
        <v>1420</v>
      </c>
      <c r="S2499" s="177" t="s">
        <v>1421</v>
      </c>
      <c r="T2499" s="177" t="s">
        <v>748</v>
      </c>
      <c r="U2499" s="177" t="s">
        <v>8696</v>
      </c>
      <c r="V2499" s="177" t="s">
        <v>691</v>
      </c>
      <c r="AC2499" s="177" t="s">
        <v>2198</v>
      </c>
      <c r="AD2499" s="177" t="s">
        <v>10661</v>
      </c>
      <c r="AE2499" s="177" t="s">
        <v>1130</v>
      </c>
      <c r="AF2499" s="177" t="s">
        <v>1428</v>
      </c>
      <c r="AG2499" s="177" t="s">
        <v>10662</v>
      </c>
      <c r="AH2499" s="177" t="s">
        <v>10663</v>
      </c>
      <c r="AI2499" s="177" t="s">
        <v>691</v>
      </c>
      <c r="AQ2499" s="177" t="s">
        <v>637</v>
      </c>
      <c r="AR2499" s="177" t="s">
        <v>10664</v>
      </c>
      <c r="AT2499" s="177"/>
      <c r="AU2499" s="177"/>
      <c r="AV2499" s="177"/>
      <c r="AW2499" s="177"/>
    </row>
    <row r="2500" spans="1:49">
      <c r="A2500" s="170" t="s">
        <v>10527</v>
      </c>
      <c r="B2500" s="177" t="s">
        <v>10528</v>
      </c>
      <c r="D2500" s="177" t="s">
        <v>508</v>
      </c>
      <c r="E2500" s="177" t="s">
        <v>1175</v>
      </c>
      <c r="F2500" s="177" t="s">
        <v>10665</v>
      </c>
      <c r="H2500" s="177" t="s">
        <v>6628</v>
      </c>
      <c r="I2500" s="177" t="s">
        <v>979</v>
      </c>
      <c r="J2500" s="178">
        <v>44424</v>
      </c>
      <c r="K2500" s="178" t="s">
        <v>10560</v>
      </c>
      <c r="L2500" s="177" t="s">
        <v>550</v>
      </c>
      <c r="M2500" s="177" t="s">
        <v>10544</v>
      </c>
      <c r="N2500" s="177" t="s">
        <v>10544</v>
      </c>
      <c r="O2500" s="177" t="s">
        <v>195</v>
      </c>
      <c r="P2500" s="177" t="s">
        <v>1816</v>
      </c>
      <c r="Q2500" s="177" t="s">
        <v>10666</v>
      </c>
      <c r="R2500" s="177" t="s">
        <v>600</v>
      </c>
      <c r="S2500" s="177" t="s">
        <v>601</v>
      </c>
      <c r="T2500" s="177" t="s">
        <v>7429</v>
      </c>
      <c r="U2500" s="177" t="s">
        <v>739</v>
      </c>
      <c r="V2500" s="177" t="s">
        <v>795</v>
      </c>
      <c r="W2500" s="177" t="s">
        <v>1484</v>
      </c>
      <c r="X2500" s="177" t="s">
        <v>943</v>
      </c>
      <c r="Y2500" s="177" t="s">
        <v>674</v>
      </c>
      <c r="Z2500" s="177" t="s">
        <v>739</v>
      </c>
      <c r="AA2500" s="177" t="s">
        <v>10667</v>
      </c>
      <c r="AB2500" s="170" t="s">
        <v>10668</v>
      </c>
      <c r="AC2500" s="177" t="s">
        <v>1079</v>
      </c>
      <c r="AD2500" s="177" t="s">
        <v>10669</v>
      </c>
      <c r="AE2500" s="177" t="s">
        <v>809</v>
      </c>
      <c r="AQ2500" s="177"/>
      <c r="AR2500" s="177" t="s">
        <v>10670</v>
      </c>
      <c r="AT2500" s="177"/>
      <c r="AU2500" s="177"/>
      <c r="AV2500" s="177"/>
      <c r="AW2500" s="177"/>
    </row>
    <row r="2501" spans="1:49">
      <c r="A2501" s="170" t="s">
        <v>10527</v>
      </c>
      <c r="B2501" s="177" t="s">
        <v>10528</v>
      </c>
      <c r="D2501" s="177" t="s">
        <v>508</v>
      </c>
      <c r="E2501" s="177" t="s">
        <v>1774</v>
      </c>
      <c r="F2501" s="177" t="s">
        <v>10671</v>
      </c>
      <c r="H2501" s="177" t="s">
        <v>10672</v>
      </c>
      <c r="I2501" s="177" t="s">
        <v>979</v>
      </c>
      <c r="J2501" s="178">
        <v>44424</v>
      </c>
      <c r="K2501" s="178" t="s">
        <v>10560</v>
      </c>
      <c r="L2501" s="177" t="s">
        <v>550</v>
      </c>
      <c r="M2501" s="177" t="s">
        <v>10544</v>
      </c>
      <c r="N2501" s="177" t="s">
        <v>10544</v>
      </c>
      <c r="O2501" s="177" t="s">
        <v>195</v>
      </c>
      <c r="P2501" s="177" t="s">
        <v>1193</v>
      </c>
      <c r="Q2501" s="177" t="s">
        <v>10666</v>
      </c>
      <c r="R2501" s="177" t="s">
        <v>600</v>
      </c>
      <c r="S2501" s="177" t="s">
        <v>601</v>
      </c>
      <c r="T2501" s="177" t="s">
        <v>5731</v>
      </c>
      <c r="U2501" s="177" t="s">
        <v>742</v>
      </c>
      <c r="V2501" s="177" t="s">
        <v>2823</v>
      </c>
      <c r="X2501" s="177" t="s">
        <v>943</v>
      </c>
      <c r="Y2501" s="177" t="s">
        <v>674</v>
      </c>
      <c r="Z2501" s="177" t="s">
        <v>742</v>
      </c>
      <c r="AA2501" s="177" t="s">
        <v>1587</v>
      </c>
      <c r="AC2501" s="177" t="s">
        <v>1086</v>
      </c>
      <c r="AD2501" s="177" t="s">
        <v>10673</v>
      </c>
      <c r="AE2501" s="177" t="s">
        <v>870</v>
      </c>
      <c r="AQ2501" s="177"/>
      <c r="AR2501" s="177" t="s">
        <v>10674</v>
      </c>
      <c r="AT2501" s="177"/>
      <c r="AU2501" s="177"/>
      <c r="AV2501" s="177"/>
      <c r="AW2501" s="177"/>
    </row>
    <row r="2502" spans="1:49">
      <c r="A2502" s="170" t="s">
        <v>10527</v>
      </c>
      <c r="B2502" s="177" t="s">
        <v>10528</v>
      </c>
      <c r="D2502" s="177" t="s">
        <v>508</v>
      </c>
      <c r="E2502" s="177" t="s">
        <v>760</v>
      </c>
      <c r="F2502" s="177" t="s">
        <v>10675</v>
      </c>
      <c r="H2502" s="177" t="s">
        <v>6641</v>
      </c>
      <c r="I2502" s="177" t="s">
        <v>979</v>
      </c>
      <c r="J2502" s="178">
        <v>44424</v>
      </c>
      <c r="K2502" s="178" t="s">
        <v>10560</v>
      </c>
      <c r="L2502" s="177" t="s">
        <v>550</v>
      </c>
      <c r="M2502" s="177" t="s">
        <v>10544</v>
      </c>
      <c r="N2502" s="177" t="s">
        <v>10544</v>
      </c>
      <c r="O2502" s="177" t="s">
        <v>195</v>
      </c>
      <c r="P2502" s="177" t="s">
        <v>1193</v>
      </c>
      <c r="Q2502" s="177" t="s">
        <v>10676</v>
      </c>
      <c r="R2502" s="177" t="s">
        <v>600</v>
      </c>
      <c r="S2502" s="177" t="s">
        <v>601</v>
      </c>
      <c r="T2502" s="177" t="s">
        <v>804</v>
      </c>
      <c r="U2502" s="177" t="s">
        <v>742</v>
      </c>
      <c r="V2502" s="177" t="s">
        <v>1336</v>
      </c>
      <c r="X2502" s="177" t="s">
        <v>943</v>
      </c>
      <c r="Y2502" s="177" t="s">
        <v>674</v>
      </c>
      <c r="Z2502" s="177" t="s">
        <v>742</v>
      </c>
      <c r="AA2502" s="177" t="s">
        <v>1404</v>
      </c>
      <c r="AC2502" s="177" t="s">
        <v>1086</v>
      </c>
      <c r="AD2502" s="177" t="s">
        <v>10677</v>
      </c>
      <c r="AE2502" s="177" t="s">
        <v>870</v>
      </c>
      <c r="AQ2502" s="177"/>
      <c r="AR2502" s="177" t="s">
        <v>10678</v>
      </c>
      <c r="AT2502" s="177"/>
      <c r="AU2502" s="177"/>
      <c r="AV2502" s="177"/>
      <c r="AW2502" s="177"/>
    </row>
    <row r="2503" spans="1:49">
      <c r="A2503" s="170" t="s">
        <v>10527</v>
      </c>
      <c r="B2503" s="177" t="s">
        <v>10528</v>
      </c>
      <c r="D2503" s="177" t="s">
        <v>508</v>
      </c>
      <c r="E2503" s="177" t="s">
        <v>770</v>
      </c>
      <c r="F2503" s="177" t="s">
        <v>10679</v>
      </c>
      <c r="H2503" s="177" t="s">
        <v>6298</v>
      </c>
      <c r="I2503" s="177" t="s">
        <v>979</v>
      </c>
      <c r="J2503" s="178">
        <v>44424</v>
      </c>
      <c r="K2503" s="178" t="s">
        <v>10560</v>
      </c>
      <c r="L2503" s="177" t="s">
        <v>550</v>
      </c>
      <c r="M2503" s="177" t="s">
        <v>10544</v>
      </c>
      <c r="N2503" s="177" t="s">
        <v>10544</v>
      </c>
      <c r="O2503" s="177" t="s">
        <v>195</v>
      </c>
      <c r="P2503" s="177" t="s">
        <v>1023</v>
      </c>
      <c r="Q2503" s="177" t="s">
        <v>10680</v>
      </c>
      <c r="R2503" s="177" t="s">
        <v>600</v>
      </c>
      <c r="S2503" s="177" t="s">
        <v>601</v>
      </c>
      <c r="T2503" s="177" t="s">
        <v>10681</v>
      </c>
      <c r="U2503" s="177" t="s">
        <v>555</v>
      </c>
      <c r="V2503" s="177" t="s">
        <v>1336</v>
      </c>
      <c r="X2503" s="177" t="s">
        <v>943</v>
      </c>
      <c r="Y2503" s="177" t="s">
        <v>674</v>
      </c>
      <c r="Z2503" s="177" t="s">
        <v>555</v>
      </c>
      <c r="AA2503" s="177" t="s">
        <v>1404</v>
      </c>
      <c r="AC2503" s="177" t="s">
        <v>1086</v>
      </c>
      <c r="AD2503" s="177" t="s">
        <v>10682</v>
      </c>
      <c r="AE2503" s="177" t="s">
        <v>870</v>
      </c>
      <c r="AQ2503" s="177"/>
      <c r="AR2503" s="177" t="s">
        <v>10683</v>
      </c>
      <c r="AT2503" s="177"/>
      <c r="AU2503" s="177"/>
      <c r="AV2503" s="177"/>
      <c r="AW2503" s="177"/>
    </row>
    <row r="2504" spans="1:49">
      <c r="A2504" s="170" t="s">
        <v>10527</v>
      </c>
      <c r="B2504" s="177" t="s">
        <v>10528</v>
      </c>
      <c r="D2504" s="177" t="s">
        <v>508</v>
      </c>
      <c r="E2504" s="177" t="s">
        <v>1200</v>
      </c>
      <c r="F2504" s="177" t="s">
        <v>10684</v>
      </c>
      <c r="H2504" s="177" t="s">
        <v>6324</v>
      </c>
      <c r="I2504" s="177" t="s">
        <v>924</v>
      </c>
      <c r="J2504" s="178">
        <v>44424</v>
      </c>
      <c r="K2504" s="178">
        <v>44421</v>
      </c>
      <c r="L2504" s="177" t="s">
        <v>513</v>
      </c>
      <c r="M2504" s="177" t="s">
        <v>10543</v>
      </c>
      <c r="N2504" s="177" t="s">
        <v>10544</v>
      </c>
      <c r="O2504" s="177" t="s">
        <v>195</v>
      </c>
      <c r="P2504" s="177" t="s">
        <v>1193</v>
      </c>
      <c r="Q2504" s="177" t="s">
        <v>10680</v>
      </c>
      <c r="R2504" s="177" t="s">
        <v>731</v>
      </c>
      <c r="S2504" s="177" t="s">
        <v>780</v>
      </c>
      <c r="T2504" s="177" t="s">
        <v>602</v>
      </c>
      <c r="U2504" s="177" t="s">
        <v>712</v>
      </c>
      <c r="V2504" s="177" t="s">
        <v>10685</v>
      </c>
      <c r="W2504" s="177" t="s">
        <v>648</v>
      </c>
      <c r="X2504" s="177" t="s">
        <v>10583</v>
      </c>
      <c r="Z2504" s="177" t="s">
        <v>712</v>
      </c>
      <c r="AA2504" s="177" t="s">
        <v>10686</v>
      </c>
      <c r="AC2504" s="177" t="s">
        <v>1303</v>
      </c>
      <c r="AD2504" s="177" t="s">
        <v>10687</v>
      </c>
      <c r="AE2504" s="177" t="s">
        <v>809</v>
      </c>
      <c r="AQ2504" s="177"/>
      <c r="AR2504" s="177" t="s">
        <v>10688</v>
      </c>
      <c r="AT2504" s="177"/>
      <c r="AU2504" s="177"/>
      <c r="AV2504" s="177"/>
      <c r="AW2504" s="177"/>
    </row>
    <row r="2505" spans="1:49">
      <c r="A2505" s="170" t="s">
        <v>10527</v>
      </c>
      <c r="B2505" s="177" t="s">
        <v>10528</v>
      </c>
      <c r="D2505" s="177" t="s">
        <v>508</v>
      </c>
      <c r="E2505" s="177" t="s">
        <v>1206</v>
      </c>
      <c r="F2505" s="177" t="s">
        <v>10689</v>
      </c>
      <c r="H2505" s="177" t="s">
        <v>6338</v>
      </c>
      <c r="I2505" s="177" t="s">
        <v>979</v>
      </c>
      <c r="J2505" s="178">
        <v>44424</v>
      </c>
      <c r="K2505" s="178" t="s">
        <v>10560</v>
      </c>
      <c r="L2505" s="177" t="s">
        <v>550</v>
      </c>
      <c r="M2505" s="177" t="s">
        <v>10544</v>
      </c>
      <c r="N2505" s="177" t="s">
        <v>10544</v>
      </c>
      <c r="O2505" s="177" t="s">
        <v>195</v>
      </c>
      <c r="P2505" s="177" t="s">
        <v>887</v>
      </c>
      <c r="Q2505" s="177" t="s">
        <v>1397</v>
      </c>
      <c r="R2505" s="177" t="s">
        <v>600</v>
      </c>
      <c r="S2505" s="177" t="s">
        <v>601</v>
      </c>
      <c r="T2505" s="177" t="s">
        <v>7377</v>
      </c>
      <c r="U2505" s="177" t="s">
        <v>702</v>
      </c>
      <c r="V2505" s="177" t="s">
        <v>772</v>
      </c>
      <c r="X2505" s="177" t="s">
        <v>943</v>
      </c>
      <c r="Y2505" s="177" t="s">
        <v>674</v>
      </c>
      <c r="Z2505" s="177" t="s">
        <v>702</v>
      </c>
      <c r="AA2505" s="177" t="s">
        <v>1011</v>
      </c>
      <c r="AC2505" s="177" t="s">
        <v>1097</v>
      </c>
      <c r="AD2505" s="177" t="s">
        <v>10690</v>
      </c>
      <c r="AE2505" s="177" t="s">
        <v>524</v>
      </c>
      <c r="AQ2505" s="177"/>
      <c r="AR2505" s="177" t="s">
        <v>1709</v>
      </c>
      <c r="AT2505" s="177"/>
      <c r="AU2505" s="177"/>
      <c r="AV2505" s="177"/>
      <c r="AW2505" s="177"/>
    </row>
    <row r="2506" spans="1:49">
      <c r="A2506" s="170" t="s">
        <v>10527</v>
      </c>
      <c r="B2506" s="177" t="s">
        <v>10528</v>
      </c>
      <c r="D2506" s="177" t="s">
        <v>508</v>
      </c>
      <c r="E2506" s="170" t="s">
        <v>1784</v>
      </c>
      <c r="F2506" s="177" t="s">
        <v>10691</v>
      </c>
      <c r="I2506" s="177" t="s">
        <v>979</v>
      </c>
      <c r="J2506" s="178">
        <v>44421</v>
      </c>
      <c r="K2506" s="178">
        <v>44421</v>
      </c>
      <c r="L2506" s="177" t="s">
        <v>901</v>
      </c>
      <c r="M2506" s="177" t="s">
        <v>10611</v>
      </c>
      <c r="N2506" s="177" t="s">
        <v>10544</v>
      </c>
      <c r="O2506" s="177" t="s">
        <v>324</v>
      </c>
      <c r="P2506" s="177" t="s">
        <v>903</v>
      </c>
      <c r="Q2506" s="177" t="s">
        <v>1397</v>
      </c>
      <c r="R2506" s="177" t="s">
        <v>951</v>
      </c>
      <c r="S2506" s="177" t="s">
        <v>952</v>
      </c>
      <c r="T2506" s="177" t="s">
        <v>10692</v>
      </c>
      <c r="U2506" s="177" t="s">
        <v>10693</v>
      </c>
      <c r="V2506" s="177" t="s">
        <v>10694</v>
      </c>
      <c r="W2506" s="177" t="s">
        <v>908</v>
      </c>
      <c r="Y2506" s="177" t="s">
        <v>908</v>
      </c>
      <c r="Z2506" s="177" t="s">
        <v>3037</v>
      </c>
      <c r="AA2506" s="177" t="s">
        <v>955</v>
      </c>
      <c r="AB2506" s="177" t="s">
        <v>956</v>
      </c>
      <c r="AC2506" s="177" t="s">
        <v>702</v>
      </c>
      <c r="AD2506" s="177" t="s">
        <v>957</v>
      </c>
      <c r="AE2506" s="177" t="s">
        <v>5997</v>
      </c>
      <c r="AF2506" s="177" t="s">
        <v>912</v>
      </c>
      <c r="AG2506" s="177" t="s">
        <v>908</v>
      </c>
      <c r="AH2506" s="177" t="s">
        <v>1137</v>
      </c>
      <c r="AI2506" s="177" t="s">
        <v>908</v>
      </c>
      <c r="AJ2506" s="177" t="s">
        <v>1134</v>
      </c>
      <c r="AK2506" s="177" t="s">
        <v>914</v>
      </c>
      <c r="AL2506" s="177" t="s">
        <v>959</v>
      </c>
      <c r="AM2506" s="177" t="s">
        <v>960</v>
      </c>
      <c r="AP2506" s="177" t="s">
        <v>908</v>
      </c>
      <c r="AQ2506" s="177"/>
      <c r="AR2506" s="177" t="s">
        <v>10695</v>
      </c>
      <c r="AT2506" s="177"/>
      <c r="AU2506" s="177"/>
      <c r="AV2506" s="177" t="s">
        <v>1936</v>
      </c>
      <c r="AW2506" s="177"/>
    </row>
    <row r="2507" spans="1:49">
      <c r="A2507" s="170" t="s">
        <v>10527</v>
      </c>
      <c r="B2507" s="177" t="s">
        <v>10528</v>
      </c>
      <c r="D2507" s="177" t="s">
        <v>508</v>
      </c>
      <c r="E2507" s="177" t="s">
        <v>1219</v>
      </c>
      <c r="F2507" s="177" t="s">
        <v>10696</v>
      </c>
      <c r="H2507" s="177" t="s">
        <v>6373</v>
      </c>
      <c r="I2507" s="177" t="s">
        <v>924</v>
      </c>
      <c r="J2507" s="178">
        <v>44424</v>
      </c>
      <c r="K2507" s="178">
        <v>44421</v>
      </c>
      <c r="L2507" s="177" t="s">
        <v>513</v>
      </c>
      <c r="M2507" s="177" t="s">
        <v>10543</v>
      </c>
      <c r="N2507" s="177" t="s">
        <v>10544</v>
      </c>
      <c r="O2507" s="177" t="s">
        <v>280</v>
      </c>
      <c r="Q2507" s="177" t="s">
        <v>1397</v>
      </c>
      <c r="R2507" s="177" t="s">
        <v>700</v>
      </c>
      <c r="S2507" s="177" t="s">
        <v>896</v>
      </c>
      <c r="T2507" s="177" t="s">
        <v>10697</v>
      </c>
      <c r="U2507" s="177" t="s">
        <v>702</v>
      </c>
      <c r="V2507" s="177" t="s">
        <v>1128</v>
      </c>
      <c r="W2507" s="177" t="s">
        <v>10698</v>
      </c>
      <c r="X2507" s="177" t="s">
        <v>1130</v>
      </c>
      <c r="AQ2507" s="177"/>
      <c r="AR2507" s="177" t="s">
        <v>10699</v>
      </c>
      <c r="AT2507" s="177"/>
      <c r="AU2507" s="177"/>
      <c r="AV2507" s="177"/>
      <c r="AW2507" s="177"/>
    </row>
    <row r="2508" spans="1:49">
      <c r="A2508" s="170" t="s">
        <v>10527</v>
      </c>
      <c r="B2508" s="177" t="s">
        <v>10528</v>
      </c>
      <c r="D2508" s="177" t="s">
        <v>508</v>
      </c>
      <c r="E2508" s="177" t="s">
        <v>1231</v>
      </c>
      <c r="F2508" s="177" t="s">
        <v>10700</v>
      </c>
      <c r="H2508" s="177" t="s">
        <v>6397</v>
      </c>
      <c r="I2508" s="177" t="s">
        <v>979</v>
      </c>
      <c r="J2508" s="178">
        <v>44424</v>
      </c>
      <c r="K2508" s="178" t="s">
        <v>10560</v>
      </c>
      <c r="L2508" s="177" t="s">
        <v>550</v>
      </c>
      <c r="M2508" s="177" t="s">
        <v>10544</v>
      </c>
      <c r="N2508" s="177" t="s">
        <v>10544</v>
      </c>
      <c r="O2508" s="177" t="s">
        <v>168</v>
      </c>
      <c r="P2508" s="177" t="s">
        <v>1208</v>
      </c>
      <c r="Q2508" s="177" t="s">
        <v>1490</v>
      </c>
      <c r="R2508" s="177" t="s">
        <v>1209</v>
      </c>
      <c r="S2508" s="177" t="s">
        <v>644</v>
      </c>
      <c r="T2508" s="177" t="s">
        <v>9253</v>
      </c>
      <c r="U2508" s="177" t="s">
        <v>646</v>
      </c>
      <c r="V2508" s="177" t="s">
        <v>833</v>
      </c>
      <c r="X2508" s="177" t="s">
        <v>734</v>
      </c>
      <c r="Z2508" s="177" t="s">
        <v>646</v>
      </c>
      <c r="AA2508" s="177" t="s">
        <v>1674</v>
      </c>
      <c r="AC2508" s="177" t="s">
        <v>1700</v>
      </c>
      <c r="AD2508" s="177" t="s">
        <v>10701</v>
      </c>
      <c r="AE2508" s="177" t="s">
        <v>870</v>
      </c>
      <c r="AL2508" s="177" t="s">
        <v>651</v>
      </c>
      <c r="AQ2508" s="177" t="s">
        <v>637</v>
      </c>
      <c r="AR2508" s="177" t="s">
        <v>9587</v>
      </c>
      <c r="AT2508" s="177"/>
      <c r="AU2508" s="177"/>
      <c r="AV2508" s="177"/>
      <c r="AW2508" s="177"/>
    </row>
    <row r="2509" spans="1:49">
      <c r="A2509" s="170" t="s">
        <v>10527</v>
      </c>
      <c r="B2509" s="177" t="s">
        <v>10528</v>
      </c>
      <c r="D2509" s="177" t="s">
        <v>508</v>
      </c>
      <c r="E2509" s="177" t="s">
        <v>1236</v>
      </c>
      <c r="F2509" s="177" t="s">
        <v>10702</v>
      </c>
      <c r="H2509" s="177" t="s">
        <v>6668</v>
      </c>
      <c r="I2509" s="177" t="s">
        <v>979</v>
      </c>
      <c r="J2509" s="178">
        <v>44424</v>
      </c>
      <c r="K2509" s="178" t="s">
        <v>10560</v>
      </c>
      <c r="L2509" s="177" t="s">
        <v>550</v>
      </c>
      <c r="M2509" s="177" t="s">
        <v>10544</v>
      </c>
      <c r="N2509" s="177" t="s">
        <v>10544</v>
      </c>
      <c r="O2509" s="177" t="s">
        <v>168</v>
      </c>
      <c r="P2509" s="177" t="s">
        <v>1208</v>
      </c>
      <c r="Q2509" s="177" t="s">
        <v>1482</v>
      </c>
      <c r="R2509" s="177" t="s">
        <v>1209</v>
      </c>
      <c r="S2509" s="177" t="s">
        <v>644</v>
      </c>
      <c r="T2509" s="177" t="s">
        <v>9253</v>
      </c>
      <c r="U2509" s="177" t="s">
        <v>646</v>
      </c>
      <c r="V2509" s="177" t="s">
        <v>833</v>
      </c>
      <c r="X2509" s="177" t="s">
        <v>734</v>
      </c>
      <c r="Z2509" s="177" t="s">
        <v>646</v>
      </c>
      <c r="AA2509" s="177" t="s">
        <v>1674</v>
      </c>
      <c r="AC2509" s="177" t="s">
        <v>1700</v>
      </c>
      <c r="AD2509" s="177" t="s">
        <v>10703</v>
      </c>
      <c r="AE2509" s="177" t="s">
        <v>870</v>
      </c>
      <c r="AL2509" s="177" t="s">
        <v>651</v>
      </c>
      <c r="AQ2509" s="177" t="s">
        <v>637</v>
      </c>
      <c r="AR2509" s="177" t="s">
        <v>10704</v>
      </c>
      <c r="AT2509" s="177"/>
      <c r="AU2509" s="177"/>
      <c r="AV2509" s="177"/>
      <c r="AW2509" s="177"/>
    </row>
    <row r="2510" spans="1:49">
      <c r="A2510" s="170" t="s">
        <v>10527</v>
      </c>
      <c r="B2510" s="177" t="s">
        <v>10528</v>
      </c>
      <c r="D2510" s="177" t="s">
        <v>508</v>
      </c>
      <c r="E2510" s="177" t="s">
        <v>1242</v>
      </c>
      <c r="F2510" s="177" t="s">
        <v>10705</v>
      </c>
      <c r="H2510" s="177" t="s">
        <v>6675</v>
      </c>
      <c r="I2510" s="177" t="s">
        <v>979</v>
      </c>
      <c r="J2510" s="178">
        <v>44424</v>
      </c>
      <c r="K2510" s="178" t="s">
        <v>10560</v>
      </c>
      <c r="L2510" s="177" t="s">
        <v>550</v>
      </c>
      <c r="M2510" s="177" t="s">
        <v>10544</v>
      </c>
      <c r="N2510" s="177" t="s">
        <v>10544</v>
      </c>
      <c r="O2510" s="177" t="s">
        <v>168</v>
      </c>
      <c r="P2510" s="177" t="s">
        <v>1208</v>
      </c>
      <c r="Q2510" s="177" t="s">
        <v>2718</v>
      </c>
      <c r="R2510" s="177" t="s">
        <v>1209</v>
      </c>
      <c r="S2510" s="177" t="s">
        <v>644</v>
      </c>
      <c r="T2510" s="177" t="s">
        <v>9253</v>
      </c>
      <c r="U2510" s="177" t="s">
        <v>646</v>
      </c>
      <c r="V2510" s="177" t="s">
        <v>833</v>
      </c>
      <c r="X2510" s="177" t="s">
        <v>734</v>
      </c>
      <c r="Z2510" s="177" t="s">
        <v>646</v>
      </c>
      <c r="AA2510" s="177" t="s">
        <v>1674</v>
      </c>
      <c r="AC2510" s="177" t="s">
        <v>1700</v>
      </c>
      <c r="AD2510" s="177" t="s">
        <v>10706</v>
      </c>
      <c r="AE2510" s="177" t="s">
        <v>870</v>
      </c>
      <c r="AF2510" s="177" t="s">
        <v>6822</v>
      </c>
      <c r="AG2510" s="177" t="s">
        <v>10707</v>
      </c>
      <c r="AH2510" s="177" t="s">
        <v>6824</v>
      </c>
      <c r="AL2510" s="177" t="s">
        <v>651</v>
      </c>
      <c r="AQ2510" s="177"/>
      <c r="AR2510" s="177" t="s">
        <v>10708</v>
      </c>
      <c r="AT2510" s="177"/>
      <c r="AU2510" s="177"/>
      <c r="AV2510" s="177"/>
      <c r="AW2510" s="177"/>
    </row>
    <row r="2511" spans="1:49">
      <c r="A2511" s="170" t="s">
        <v>10527</v>
      </c>
      <c r="B2511" s="177" t="s">
        <v>10528</v>
      </c>
      <c r="D2511" s="177" t="s">
        <v>508</v>
      </c>
      <c r="E2511" s="177" t="s">
        <v>1246</v>
      </c>
      <c r="F2511" s="177" t="s">
        <v>10709</v>
      </c>
      <c r="H2511" s="177" t="s">
        <v>10710</v>
      </c>
      <c r="I2511" s="177" t="s">
        <v>979</v>
      </c>
      <c r="J2511" s="178">
        <v>44424</v>
      </c>
      <c r="K2511" s="178" t="s">
        <v>10560</v>
      </c>
      <c r="L2511" s="177" t="s">
        <v>550</v>
      </c>
      <c r="M2511" s="177" t="s">
        <v>10544</v>
      </c>
      <c r="N2511" s="177" t="s">
        <v>10544</v>
      </c>
      <c r="O2511" s="177" t="s">
        <v>168</v>
      </c>
      <c r="P2511" s="177" t="s">
        <v>1208</v>
      </c>
      <c r="Q2511" s="177" t="s">
        <v>10666</v>
      </c>
      <c r="R2511" s="177" t="s">
        <v>1209</v>
      </c>
      <c r="S2511" s="177" t="s">
        <v>644</v>
      </c>
      <c r="T2511" s="177" t="s">
        <v>9253</v>
      </c>
      <c r="U2511" s="177" t="s">
        <v>646</v>
      </c>
      <c r="V2511" s="177" t="s">
        <v>833</v>
      </c>
      <c r="X2511" s="177" t="s">
        <v>734</v>
      </c>
      <c r="Z2511" s="177" t="s">
        <v>646</v>
      </c>
      <c r="AA2511" s="177" t="s">
        <v>1674</v>
      </c>
      <c r="AC2511" s="177" t="s">
        <v>1700</v>
      </c>
      <c r="AD2511" s="177" t="s">
        <v>10711</v>
      </c>
      <c r="AE2511" s="177" t="s">
        <v>870</v>
      </c>
      <c r="AF2511" s="177" t="s">
        <v>6822</v>
      </c>
      <c r="AG2511" s="177" t="s">
        <v>10712</v>
      </c>
      <c r="AH2511" s="177" t="s">
        <v>6824</v>
      </c>
      <c r="AL2511" s="177" t="s">
        <v>651</v>
      </c>
      <c r="AQ2511" s="177"/>
      <c r="AR2511" s="177" t="s">
        <v>4246</v>
      </c>
      <c r="AT2511" s="177"/>
      <c r="AU2511" s="177"/>
      <c r="AV2511" s="177"/>
      <c r="AW2511" s="177"/>
    </row>
    <row r="2512" spans="1:49">
      <c r="A2512" s="170" t="s">
        <v>10527</v>
      </c>
      <c r="B2512" s="177" t="s">
        <v>10528</v>
      </c>
      <c r="D2512" s="177" t="s">
        <v>508</v>
      </c>
      <c r="E2512" s="177" t="s">
        <v>1252</v>
      </c>
      <c r="F2512" s="177" t="s">
        <v>10713</v>
      </c>
      <c r="H2512" s="177" t="s">
        <v>5934</v>
      </c>
      <c r="I2512" s="177" t="s">
        <v>979</v>
      </c>
      <c r="J2512" s="178">
        <v>44424</v>
      </c>
      <c r="K2512" s="178" t="s">
        <v>10560</v>
      </c>
      <c r="L2512" s="177" t="s">
        <v>550</v>
      </c>
      <c r="M2512" s="177" t="s">
        <v>10544</v>
      </c>
      <c r="N2512" s="177" t="s">
        <v>10544</v>
      </c>
      <c r="O2512" s="177" t="s">
        <v>168</v>
      </c>
      <c r="P2512" s="177" t="s">
        <v>1208</v>
      </c>
      <c r="Q2512" s="177" t="s">
        <v>1361</v>
      </c>
      <c r="R2512" s="177" t="s">
        <v>1209</v>
      </c>
      <c r="S2512" s="177" t="s">
        <v>644</v>
      </c>
      <c r="T2512" s="177" t="s">
        <v>10714</v>
      </c>
      <c r="U2512" s="177" t="s">
        <v>748</v>
      </c>
      <c r="V2512" s="177" t="s">
        <v>3815</v>
      </c>
      <c r="X2512" s="177" t="s">
        <v>734</v>
      </c>
      <c r="Z2512" s="177" t="s">
        <v>748</v>
      </c>
      <c r="AA2512" s="177" t="s">
        <v>3816</v>
      </c>
      <c r="AC2512" s="177" t="s">
        <v>1213</v>
      </c>
      <c r="AD2512" s="177" t="s">
        <v>10715</v>
      </c>
      <c r="AE2512" s="177" t="s">
        <v>809</v>
      </c>
      <c r="AF2512" s="177" t="s">
        <v>6822</v>
      </c>
      <c r="AG2512" s="177" t="s">
        <v>10712</v>
      </c>
      <c r="AH2512" s="177" t="s">
        <v>6824</v>
      </c>
      <c r="AL2512" s="177" t="s">
        <v>651</v>
      </c>
      <c r="AQ2512" s="177"/>
      <c r="AR2512" s="177" t="s">
        <v>10716</v>
      </c>
      <c r="AT2512" s="177"/>
      <c r="AU2512" s="177"/>
      <c r="AV2512" s="177"/>
      <c r="AW2512" s="177"/>
    </row>
    <row r="2513" spans="1:62">
      <c r="A2513" s="170" t="s">
        <v>10527</v>
      </c>
      <c r="B2513" s="177" t="s">
        <v>10528</v>
      </c>
      <c r="D2513" s="177" t="s">
        <v>508</v>
      </c>
      <c r="E2513" s="177" t="s">
        <v>7013</v>
      </c>
      <c r="F2513" s="177" t="s">
        <v>10717</v>
      </c>
      <c r="H2513" s="177" t="s">
        <v>10718</v>
      </c>
      <c r="I2513" s="177" t="s">
        <v>979</v>
      </c>
      <c r="J2513" s="178">
        <v>44424</v>
      </c>
      <c r="K2513" s="178" t="s">
        <v>10560</v>
      </c>
      <c r="L2513" s="177" t="s">
        <v>550</v>
      </c>
      <c r="M2513" s="177" t="s">
        <v>10544</v>
      </c>
      <c r="N2513" s="177" t="s">
        <v>10544</v>
      </c>
      <c r="O2513" s="177" t="s">
        <v>195</v>
      </c>
      <c r="P2513" s="177" t="s">
        <v>552</v>
      </c>
      <c r="Q2513" s="177" t="s">
        <v>10719</v>
      </c>
      <c r="R2513" s="177" t="s">
        <v>553</v>
      </c>
      <c r="S2513" s="177" t="s">
        <v>644</v>
      </c>
      <c r="T2513" s="177" t="s">
        <v>10720</v>
      </c>
      <c r="U2513" s="177" t="s">
        <v>646</v>
      </c>
      <c r="V2513" s="177" t="s">
        <v>3074</v>
      </c>
      <c r="W2513" s="177" t="s">
        <v>648</v>
      </c>
      <c r="X2513" s="177" t="s">
        <v>734</v>
      </c>
      <c r="Z2513" s="177" t="s">
        <v>646</v>
      </c>
      <c r="AA2513" s="177" t="s">
        <v>10721</v>
      </c>
      <c r="AB2513" s="177" t="s">
        <v>1581</v>
      </c>
      <c r="AC2513" s="177" t="s">
        <v>9298</v>
      </c>
      <c r="AD2513" s="177" t="s">
        <v>10722</v>
      </c>
      <c r="AE2513" s="177" t="s">
        <v>524</v>
      </c>
      <c r="AF2513" s="177" t="s">
        <v>1049</v>
      </c>
      <c r="AQ2513" s="177"/>
      <c r="AR2513" s="177" t="s">
        <v>10723</v>
      </c>
      <c r="AT2513" s="177"/>
      <c r="AU2513" s="177"/>
      <c r="AV2513" s="177"/>
      <c r="AW2513" s="177"/>
    </row>
    <row r="2514" spans="1:62">
      <c r="A2514" s="170" t="s">
        <v>10527</v>
      </c>
      <c r="B2514" s="177" t="s">
        <v>10528</v>
      </c>
      <c r="D2514" s="177" t="s">
        <v>508</v>
      </c>
      <c r="E2514" s="170" t="s">
        <v>1819</v>
      </c>
      <c r="F2514" s="177" t="s">
        <v>10724</v>
      </c>
      <c r="H2514" s="177" t="s">
        <v>10725</v>
      </c>
      <c r="I2514" s="177" t="s">
        <v>924</v>
      </c>
      <c r="J2514" s="178">
        <v>44424</v>
      </c>
      <c r="K2514" s="178">
        <v>44421</v>
      </c>
      <c r="L2514" s="177" t="s">
        <v>513</v>
      </c>
      <c r="M2514" s="177" t="s">
        <v>10543</v>
      </c>
      <c r="N2514" s="177" t="s">
        <v>10544</v>
      </c>
      <c r="O2514" s="177" t="s">
        <v>437</v>
      </c>
      <c r="P2514" s="177" t="s">
        <v>515</v>
      </c>
      <c r="Q2514" s="177" t="s">
        <v>680</v>
      </c>
      <c r="R2514" s="177" t="s">
        <v>516</v>
      </c>
      <c r="S2514" s="177" t="s">
        <v>517</v>
      </c>
      <c r="T2514" s="177" t="s">
        <v>1299</v>
      </c>
      <c r="U2514" s="177" t="s">
        <v>2322</v>
      </c>
      <c r="V2514" s="177" t="s">
        <v>889</v>
      </c>
      <c r="W2514" s="177" t="s">
        <v>964</v>
      </c>
      <c r="X2514" s="177" t="s">
        <v>618</v>
      </c>
      <c r="Y2514" s="177" t="s">
        <v>1062</v>
      </c>
      <c r="Z2514" s="177" t="s">
        <v>10726</v>
      </c>
      <c r="AA2514" s="177">
        <v>7.5</v>
      </c>
      <c r="AB2514" s="177" t="s">
        <v>1062</v>
      </c>
      <c r="AC2514" s="177" t="s">
        <v>10727</v>
      </c>
      <c r="AD2514" s="177">
        <v>7.5</v>
      </c>
      <c r="AE2514" s="177" t="s">
        <v>1062</v>
      </c>
      <c r="AF2514" s="177" t="s">
        <v>10728</v>
      </c>
      <c r="AG2514" s="177">
        <v>7.5</v>
      </c>
      <c r="AQ2514" s="177" t="s">
        <v>10729</v>
      </c>
      <c r="AR2514" s="177" t="s">
        <v>7551</v>
      </c>
      <c r="AT2514" s="177"/>
      <c r="AU2514" s="177"/>
      <c r="AV2514" s="177"/>
      <c r="AW2514" s="177"/>
      <c r="BG2514" s="177" t="s">
        <v>10730</v>
      </c>
    </row>
    <row r="2515" spans="1:62">
      <c r="A2515" s="170" t="s">
        <v>10527</v>
      </c>
      <c r="B2515" s="177" t="s">
        <v>10528</v>
      </c>
      <c r="D2515" s="177" t="s">
        <v>508</v>
      </c>
      <c r="E2515" s="177" t="s">
        <v>7305</v>
      </c>
      <c r="F2515" s="177" t="s">
        <v>10731</v>
      </c>
      <c r="I2515" s="177" t="s">
        <v>979</v>
      </c>
      <c r="J2515" s="178">
        <v>44424</v>
      </c>
      <c r="K2515" s="178" t="s">
        <v>10560</v>
      </c>
      <c r="L2515" s="177" t="s">
        <v>550</v>
      </c>
      <c r="M2515" s="177" t="s">
        <v>10544</v>
      </c>
      <c r="N2515" s="177" t="s">
        <v>10544</v>
      </c>
      <c r="O2515" s="177" t="s">
        <v>303</v>
      </c>
      <c r="Q2515" s="177" t="s">
        <v>1829</v>
      </c>
      <c r="R2515" s="177" t="s">
        <v>1267</v>
      </c>
      <c r="S2515" s="177" t="s">
        <v>303</v>
      </c>
      <c r="T2515" s="202"/>
      <c r="Y2515" s="177" t="s">
        <v>10732</v>
      </c>
      <c r="Z2515" s="177" t="s">
        <v>881</v>
      </c>
      <c r="AA2515" s="177" t="s">
        <v>882</v>
      </c>
      <c r="AQ2515" s="177" t="s">
        <v>1088</v>
      </c>
      <c r="AT2515" s="177"/>
      <c r="AU2515" s="177"/>
      <c r="AV2515" s="177"/>
      <c r="AW2515" s="177"/>
    </row>
    <row r="2516" spans="1:62">
      <c r="A2516" s="170" t="s">
        <v>10527</v>
      </c>
      <c r="B2516" s="177" t="s">
        <v>10528</v>
      </c>
      <c r="D2516" s="177" t="s">
        <v>508</v>
      </c>
      <c r="E2516" s="170" t="s">
        <v>1832</v>
      </c>
      <c r="F2516" s="177" t="s">
        <v>10733</v>
      </c>
      <c r="I2516" s="177" t="s">
        <v>979</v>
      </c>
      <c r="J2516" s="178">
        <v>44424</v>
      </c>
      <c r="K2516" s="178" t="s">
        <v>10560</v>
      </c>
      <c r="L2516" s="177" t="s">
        <v>550</v>
      </c>
      <c r="M2516" s="177" t="s">
        <v>10544</v>
      </c>
      <c r="N2516" s="177" t="s">
        <v>10544</v>
      </c>
      <c r="O2516" s="177" t="s">
        <v>399</v>
      </c>
      <c r="R2516" s="177" t="s">
        <v>1834</v>
      </c>
      <c r="S2516" s="177" t="s">
        <v>399</v>
      </c>
      <c r="T2516" s="177" t="s">
        <v>512</v>
      </c>
      <c r="AQ2516" s="177"/>
      <c r="AT2516" s="177"/>
      <c r="AU2516" s="177"/>
      <c r="AV2516" s="177"/>
      <c r="AW2516" s="177"/>
    </row>
    <row r="2517" spans="1:62">
      <c r="A2517" s="170" t="s">
        <v>10527</v>
      </c>
      <c r="B2517" s="177" t="s">
        <v>10528</v>
      </c>
      <c r="D2517" s="177" t="s">
        <v>508</v>
      </c>
      <c r="E2517" s="170" t="s">
        <v>1835</v>
      </c>
      <c r="F2517" s="177" t="s">
        <v>10734</v>
      </c>
      <c r="I2517" s="177" t="s">
        <v>979</v>
      </c>
      <c r="J2517" s="178">
        <v>44424</v>
      </c>
      <c r="K2517" s="178" t="s">
        <v>10560</v>
      </c>
      <c r="L2517" s="177" t="s">
        <v>550</v>
      </c>
      <c r="M2517" s="177" t="s">
        <v>10544</v>
      </c>
      <c r="N2517" s="177" t="s">
        <v>10544</v>
      </c>
      <c r="O2517" s="177" t="s">
        <v>399</v>
      </c>
      <c r="R2517" s="177" t="s">
        <v>1834</v>
      </c>
      <c r="S2517" s="177" t="s">
        <v>399</v>
      </c>
      <c r="T2517" s="177" t="s">
        <v>512</v>
      </c>
      <c r="AQ2517" s="177"/>
      <c r="AT2517" s="177"/>
      <c r="AU2517" s="177"/>
      <c r="AV2517" s="177"/>
      <c r="AW2517" s="177"/>
    </row>
    <row r="2518" spans="1:62">
      <c r="A2518" s="170" t="s">
        <v>10527</v>
      </c>
      <c r="B2518" s="177" t="s">
        <v>10528</v>
      </c>
      <c r="D2518" s="177" t="s">
        <v>508</v>
      </c>
      <c r="E2518" s="170" t="s">
        <v>1837</v>
      </c>
      <c r="F2518" s="177" t="s">
        <v>10735</v>
      </c>
      <c r="I2518" s="177" t="s">
        <v>979</v>
      </c>
      <c r="J2518" s="178">
        <v>44424</v>
      </c>
      <c r="K2518" s="178" t="s">
        <v>10560</v>
      </c>
      <c r="L2518" s="177" t="s">
        <v>550</v>
      </c>
      <c r="M2518" s="177" t="s">
        <v>10544</v>
      </c>
      <c r="N2518" s="177" t="s">
        <v>10544</v>
      </c>
      <c r="O2518" s="177" t="s">
        <v>399</v>
      </c>
      <c r="R2518" s="177" t="s">
        <v>1834</v>
      </c>
      <c r="S2518" s="177" t="s">
        <v>399</v>
      </c>
      <c r="T2518" s="177" t="s">
        <v>512</v>
      </c>
      <c r="AQ2518" s="177"/>
      <c r="AT2518" s="177"/>
      <c r="AU2518" s="177"/>
      <c r="AV2518" s="177"/>
      <c r="AW2518" s="177"/>
    </row>
    <row r="2519" spans="1:62">
      <c r="A2519" s="170" t="s">
        <v>10527</v>
      </c>
      <c r="B2519" s="177" t="s">
        <v>10528</v>
      </c>
      <c r="D2519" s="177" t="s">
        <v>508</v>
      </c>
      <c r="E2519" s="170" t="s">
        <v>1839</v>
      </c>
      <c r="F2519" s="177" t="s">
        <v>10736</v>
      </c>
      <c r="I2519" s="177" t="s">
        <v>979</v>
      </c>
      <c r="J2519" s="178">
        <v>44424</v>
      </c>
      <c r="K2519" s="178" t="s">
        <v>10560</v>
      </c>
      <c r="L2519" s="177" t="s">
        <v>550</v>
      </c>
      <c r="M2519" s="177" t="s">
        <v>10544</v>
      </c>
      <c r="N2519" s="177" t="s">
        <v>10544</v>
      </c>
      <c r="O2519" s="177" t="s">
        <v>399</v>
      </c>
      <c r="R2519" s="177" t="s">
        <v>1834</v>
      </c>
      <c r="S2519" s="177" t="s">
        <v>399</v>
      </c>
      <c r="T2519" s="177" t="s">
        <v>512</v>
      </c>
      <c r="AQ2519" s="177"/>
      <c r="AT2519" s="177"/>
      <c r="AU2519" s="177"/>
      <c r="AV2519" s="177"/>
      <c r="AW2519" s="177"/>
    </row>
    <row r="2520" spans="1:62">
      <c r="A2520" s="170" t="s">
        <v>10527</v>
      </c>
      <c r="B2520" s="177" t="s">
        <v>10528</v>
      </c>
      <c r="D2520" s="177" t="s">
        <v>508</v>
      </c>
      <c r="E2520" s="177" t="s">
        <v>1334</v>
      </c>
      <c r="F2520" s="177" t="s">
        <v>10737</v>
      </c>
      <c r="G2520" s="177" t="s">
        <v>587</v>
      </c>
      <c r="H2520" s="177" t="s">
        <v>2508</v>
      </c>
      <c r="I2520" s="177" t="s">
        <v>697</v>
      </c>
      <c r="J2520" s="178">
        <v>44084</v>
      </c>
      <c r="K2520" s="178">
        <v>44084</v>
      </c>
      <c r="L2520" s="177" t="s">
        <v>550</v>
      </c>
      <c r="M2520" s="177" t="s">
        <v>10738</v>
      </c>
      <c r="N2520" s="177" t="s">
        <v>10738</v>
      </c>
      <c r="O2520" s="177" t="s">
        <v>195</v>
      </c>
      <c r="P2520" s="177" t="s">
        <v>552</v>
      </c>
      <c r="Q2520" s="177" t="s">
        <v>599</v>
      </c>
      <c r="R2520" s="177" t="s">
        <v>553</v>
      </c>
      <c r="S2520" s="177" t="s">
        <v>644</v>
      </c>
      <c r="T2520" s="177" t="s">
        <v>754</v>
      </c>
      <c r="U2520" s="177" t="s">
        <v>646</v>
      </c>
      <c r="V2520" s="177" t="s">
        <v>2599</v>
      </c>
      <c r="Z2520" s="177" t="s">
        <v>646</v>
      </c>
      <c r="AB2520" s="177" t="s">
        <v>1880</v>
      </c>
      <c r="AC2520" s="177" t="s">
        <v>1899</v>
      </c>
      <c r="AD2520" s="177" t="s">
        <v>10739</v>
      </c>
      <c r="AE2520" s="177" t="s">
        <v>524</v>
      </c>
      <c r="AF2520" s="177" t="s">
        <v>1049</v>
      </c>
      <c r="AQ2520" s="177" t="s">
        <v>10740</v>
      </c>
      <c r="AR2520" s="177" t="s">
        <v>4259</v>
      </c>
      <c r="AT2520" s="177"/>
      <c r="AU2520" s="177"/>
      <c r="AV2520" s="177"/>
      <c r="AW2520" s="177"/>
    </row>
    <row r="2521" spans="1:62">
      <c r="A2521" s="170" t="s">
        <v>10527</v>
      </c>
      <c r="B2521" s="177" t="s">
        <v>10528</v>
      </c>
      <c r="D2521" s="177" t="s">
        <v>508</v>
      </c>
      <c r="E2521" s="177" t="s">
        <v>2781</v>
      </c>
      <c r="F2521" s="177" t="s">
        <v>10741</v>
      </c>
      <c r="G2521" s="177" t="s">
        <v>597</v>
      </c>
      <c r="H2521" s="177" t="s">
        <v>2513</v>
      </c>
      <c r="I2521" s="177" t="s">
        <v>697</v>
      </c>
      <c r="J2521" s="178">
        <v>44084</v>
      </c>
      <c r="K2521" s="178">
        <v>44084</v>
      </c>
      <c r="L2521" s="177" t="s">
        <v>550</v>
      </c>
      <c r="M2521" s="177" t="s">
        <v>10738</v>
      </c>
      <c r="N2521" s="177" t="s">
        <v>10738</v>
      </c>
      <c r="O2521" s="177" t="s">
        <v>195</v>
      </c>
      <c r="P2521" s="177" t="s">
        <v>589</v>
      </c>
      <c r="R2521" s="177" t="s">
        <v>553</v>
      </c>
      <c r="S2521" s="177" t="s">
        <v>644</v>
      </c>
      <c r="T2521" s="177" t="s">
        <v>9170</v>
      </c>
      <c r="U2521" s="177" t="s">
        <v>646</v>
      </c>
      <c r="V2521" s="177" t="s">
        <v>7438</v>
      </c>
      <c r="W2521" s="177" t="s">
        <v>592</v>
      </c>
      <c r="Z2521" s="177" t="s">
        <v>646</v>
      </c>
      <c r="AB2521" s="177" t="s">
        <v>742</v>
      </c>
      <c r="AC2521" s="177" t="s">
        <v>4462</v>
      </c>
      <c r="AD2521" s="177" t="s">
        <v>10742</v>
      </c>
      <c r="AE2521" s="177" t="s">
        <v>1048</v>
      </c>
      <c r="AF2521" s="177" t="s">
        <v>1049</v>
      </c>
      <c r="AQ2521" s="177" t="s">
        <v>10740</v>
      </c>
      <c r="AR2521" s="177" t="s">
        <v>10743</v>
      </c>
      <c r="AT2521" s="177"/>
      <c r="AU2521" s="177"/>
      <c r="AV2521" s="177"/>
      <c r="AW2521" s="177"/>
    </row>
    <row r="2522" spans="1:62">
      <c r="A2522" s="170" t="s">
        <v>10527</v>
      </c>
      <c r="B2522" s="177" t="s">
        <v>10528</v>
      </c>
      <c r="D2522" s="177" t="s">
        <v>508</v>
      </c>
      <c r="E2522" s="177" t="s">
        <v>2786</v>
      </c>
      <c r="F2522" s="177" t="s">
        <v>10744</v>
      </c>
      <c r="G2522" s="177" t="s">
        <v>529</v>
      </c>
      <c r="H2522" s="177" t="s">
        <v>3364</v>
      </c>
      <c r="I2522" s="177" t="s">
        <v>697</v>
      </c>
      <c r="J2522" s="178">
        <v>44084</v>
      </c>
      <c r="K2522" s="178">
        <v>44084</v>
      </c>
      <c r="L2522" s="177" t="s">
        <v>550</v>
      </c>
      <c r="M2522" s="177" t="s">
        <v>10738</v>
      </c>
      <c r="N2522" s="177" t="s">
        <v>10738</v>
      </c>
      <c r="O2522" s="177" t="s">
        <v>195</v>
      </c>
      <c r="P2522" s="177" t="s">
        <v>1604</v>
      </c>
      <c r="Q2522" s="177" t="s">
        <v>599</v>
      </c>
      <c r="R2522" s="177" t="s">
        <v>600</v>
      </c>
      <c r="S2522" s="177" t="s">
        <v>1003</v>
      </c>
      <c r="T2522" s="177" t="s">
        <v>3644</v>
      </c>
      <c r="U2522" s="177" t="s">
        <v>832</v>
      </c>
      <c r="V2522" s="177" t="s">
        <v>1893</v>
      </c>
      <c r="X2522" s="177" t="s">
        <v>5106</v>
      </c>
      <c r="Z2522" s="177" t="s">
        <v>832</v>
      </c>
      <c r="AA2522" s="177" t="s">
        <v>1471</v>
      </c>
      <c r="AC2522" s="177" t="s">
        <v>10745</v>
      </c>
      <c r="AD2522" s="177" t="s">
        <v>10746</v>
      </c>
      <c r="AE2522" s="177" t="s">
        <v>1048</v>
      </c>
      <c r="AQ2522" s="177"/>
      <c r="AR2522" s="177" t="s">
        <v>10747</v>
      </c>
      <c r="AT2522" s="177"/>
      <c r="AU2522" s="177"/>
      <c r="AV2522" s="177"/>
      <c r="AW2522" s="177"/>
    </row>
    <row r="2523" spans="1:62">
      <c r="A2523" s="170" t="s">
        <v>10527</v>
      </c>
      <c r="B2523" s="177" t="s">
        <v>10528</v>
      </c>
      <c r="D2523" s="177" t="s">
        <v>508</v>
      </c>
      <c r="E2523" s="177" t="s">
        <v>2790</v>
      </c>
      <c r="F2523" s="177" t="s">
        <v>10748</v>
      </c>
      <c r="G2523" s="177" t="s">
        <v>1628</v>
      </c>
      <c r="H2523" s="177" t="s">
        <v>3370</v>
      </c>
      <c r="I2523" s="177" t="s">
        <v>697</v>
      </c>
      <c r="J2523" s="178">
        <v>44084</v>
      </c>
      <c r="K2523" s="178">
        <v>44084</v>
      </c>
      <c r="L2523" s="177" t="s">
        <v>550</v>
      </c>
      <c r="M2523" s="177" t="s">
        <v>10738</v>
      </c>
      <c r="N2523" s="177" t="s">
        <v>10738</v>
      </c>
      <c r="O2523" s="177" t="s">
        <v>195</v>
      </c>
      <c r="Q2523" s="177" t="s">
        <v>10749</v>
      </c>
      <c r="R2523" s="177" t="s">
        <v>600</v>
      </c>
      <c r="S2523" s="177" t="s">
        <v>1003</v>
      </c>
      <c r="T2523" s="177" t="s">
        <v>718</v>
      </c>
      <c r="U2523" s="177" t="s">
        <v>646</v>
      </c>
      <c r="V2523" s="177" t="s">
        <v>2802</v>
      </c>
      <c r="X2523" s="177" t="s">
        <v>5106</v>
      </c>
      <c r="Z2523" s="177" t="s">
        <v>646</v>
      </c>
      <c r="AA2523" s="177" t="s">
        <v>1434</v>
      </c>
      <c r="AC2523" s="177" t="s">
        <v>2571</v>
      </c>
      <c r="AD2523" s="177" t="s">
        <v>10750</v>
      </c>
      <c r="AE2523" s="177" t="s">
        <v>524</v>
      </c>
      <c r="AQ2523" s="177"/>
      <c r="AR2523" s="177" t="s">
        <v>10751</v>
      </c>
      <c r="AT2523" s="177"/>
      <c r="AU2523" s="177"/>
      <c r="AV2523" s="177"/>
      <c r="AW2523" s="177"/>
    </row>
    <row r="2524" spans="1:62">
      <c r="A2524" s="170" t="s">
        <v>10527</v>
      </c>
      <c r="B2524" s="177" t="s">
        <v>10528</v>
      </c>
      <c r="D2524" s="177" t="s">
        <v>508</v>
      </c>
      <c r="E2524" s="177" t="s">
        <v>2793</v>
      </c>
      <c r="F2524" s="177" t="s">
        <v>10752</v>
      </c>
      <c r="G2524" s="177" t="s">
        <v>1877</v>
      </c>
      <c r="H2524" s="177" t="s">
        <v>3360</v>
      </c>
      <c r="I2524" s="177" t="s">
        <v>697</v>
      </c>
      <c r="J2524" s="178">
        <v>44084</v>
      </c>
      <c r="K2524" s="178">
        <v>44084</v>
      </c>
      <c r="L2524" s="177" t="s">
        <v>550</v>
      </c>
      <c r="M2524" s="177" t="s">
        <v>10738</v>
      </c>
      <c r="N2524" s="177" t="s">
        <v>10738</v>
      </c>
      <c r="O2524" s="177" t="s">
        <v>195</v>
      </c>
      <c r="P2524" s="177" t="s">
        <v>1193</v>
      </c>
      <c r="Q2524" s="177" t="s">
        <v>10749</v>
      </c>
      <c r="R2524" s="177" t="s">
        <v>600</v>
      </c>
      <c r="S2524" s="177" t="s">
        <v>1003</v>
      </c>
      <c r="T2524" s="177" t="s">
        <v>4769</v>
      </c>
      <c r="U2524" s="177" t="s">
        <v>702</v>
      </c>
      <c r="V2524" s="177" t="s">
        <v>3563</v>
      </c>
      <c r="X2524" s="177" t="s">
        <v>5106</v>
      </c>
      <c r="Z2524" s="177" t="s">
        <v>702</v>
      </c>
      <c r="AA2524" s="177" t="s">
        <v>3564</v>
      </c>
      <c r="AC2524" s="177" t="s">
        <v>4512</v>
      </c>
      <c r="AD2524" s="177" t="s">
        <v>10753</v>
      </c>
      <c r="AE2524" s="177" t="s">
        <v>1064</v>
      </c>
      <c r="AQ2524" s="177"/>
      <c r="AR2524" s="177" t="s">
        <v>10754</v>
      </c>
      <c r="AT2524" s="177"/>
      <c r="AU2524" s="177"/>
      <c r="AV2524" s="177"/>
      <c r="AW2524" s="177"/>
    </row>
    <row r="2525" spans="1:62">
      <c r="A2525" s="170" t="s">
        <v>10527</v>
      </c>
      <c r="B2525" s="177" t="s">
        <v>10528</v>
      </c>
      <c r="D2525" s="177" t="s">
        <v>508</v>
      </c>
      <c r="E2525" s="170" t="s">
        <v>10755</v>
      </c>
      <c r="F2525" s="177" t="s">
        <v>10756</v>
      </c>
      <c r="G2525" s="177" t="s">
        <v>2107</v>
      </c>
      <c r="H2525" s="177" t="s">
        <v>10757</v>
      </c>
      <c r="I2525" s="177" t="s">
        <v>697</v>
      </c>
      <c r="J2525" s="178">
        <v>44084</v>
      </c>
      <c r="K2525" s="178">
        <v>44084</v>
      </c>
      <c r="L2525" s="177" t="s">
        <v>513</v>
      </c>
      <c r="M2525" s="177" t="s">
        <v>10758</v>
      </c>
      <c r="N2525" s="177" t="s">
        <v>10738</v>
      </c>
      <c r="O2525" s="177" t="s">
        <v>437</v>
      </c>
      <c r="P2525" s="177" t="s">
        <v>613</v>
      </c>
      <c r="R2525" s="177" t="s">
        <v>615</v>
      </c>
      <c r="S2525" s="177" t="s">
        <v>613</v>
      </c>
      <c r="T2525" s="177" t="s">
        <v>645</v>
      </c>
      <c r="U2525" s="177" t="s">
        <v>518</v>
      </c>
      <c r="V2525" s="177" t="s">
        <v>3406</v>
      </c>
      <c r="W2525" s="177" t="s">
        <v>617</v>
      </c>
      <c r="X2525" s="177" t="s">
        <v>3442</v>
      </c>
      <c r="Y2525" s="177" t="s">
        <v>1886</v>
      </c>
      <c r="Z2525" s="177" t="s">
        <v>10759</v>
      </c>
      <c r="AA2525" s="177">
        <v>5.5</v>
      </c>
      <c r="AB2525" s="177" t="s">
        <v>1886</v>
      </c>
      <c r="AC2525" s="177" t="s">
        <v>10760</v>
      </c>
      <c r="AD2525" s="177">
        <v>5.5</v>
      </c>
      <c r="AQ2525" s="177"/>
      <c r="AR2525" s="177" t="s">
        <v>10761</v>
      </c>
      <c r="AT2525" s="177"/>
      <c r="AU2525" s="177"/>
      <c r="AV2525" s="177"/>
      <c r="AW2525" s="177"/>
      <c r="BJ2525" s="177" t="s">
        <v>10762</v>
      </c>
    </row>
    <row r="2526" spans="1:62">
      <c r="A2526" s="170" t="s">
        <v>10527</v>
      </c>
      <c r="B2526" s="177" t="s">
        <v>10528</v>
      </c>
      <c r="D2526" s="177" t="s">
        <v>508</v>
      </c>
      <c r="E2526" s="170" t="s">
        <v>2796</v>
      </c>
      <c r="F2526" s="177" t="s">
        <v>10763</v>
      </c>
      <c r="G2526" s="177" t="s">
        <v>2111</v>
      </c>
      <c r="H2526" s="177" t="s">
        <v>5418</v>
      </c>
      <c r="I2526" s="177" t="s">
        <v>697</v>
      </c>
      <c r="J2526" s="178">
        <v>44084</v>
      </c>
      <c r="K2526" s="178">
        <v>44084</v>
      </c>
      <c r="L2526" s="177" t="s">
        <v>513</v>
      </c>
      <c r="M2526" s="177" t="s">
        <v>10758</v>
      </c>
      <c r="N2526" s="177" t="s">
        <v>10738</v>
      </c>
      <c r="O2526" s="177" t="s">
        <v>195</v>
      </c>
      <c r="P2526" s="177" t="s">
        <v>1023</v>
      </c>
      <c r="Q2526" s="177" t="s">
        <v>613</v>
      </c>
      <c r="R2526" s="177" t="s">
        <v>688</v>
      </c>
      <c r="S2526" s="177" t="s">
        <v>763</v>
      </c>
      <c r="U2526" s="177" t="s">
        <v>579</v>
      </c>
      <c r="V2526" s="177" t="s">
        <v>707</v>
      </c>
      <c r="X2526" s="177" t="s">
        <v>10764</v>
      </c>
      <c r="Z2526" s="177" t="s">
        <v>579</v>
      </c>
      <c r="AA2526" s="177" t="s">
        <v>10765</v>
      </c>
      <c r="AB2526" s="177" t="s">
        <v>10766</v>
      </c>
      <c r="AC2526" s="177" t="s">
        <v>606</v>
      </c>
      <c r="AD2526" s="177" t="s">
        <v>10767</v>
      </c>
      <c r="AE2526" s="177" t="s">
        <v>524</v>
      </c>
      <c r="AQ2526" s="177"/>
      <c r="AR2526" s="177" t="s">
        <v>10768</v>
      </c>
      <c r="AT2526" s="177"/>
      <c r="AU2526" s="177"/>
      <c r="AV2526" s="177"/>
      <c r="AW2526" s="177"/>
    </row>
    <row r="2527" spans="1:62">
      <c r="A2527" s="170" t="s">
        <v>10527</v>
      </c>
      <c r="B2527" s="177" t="s">
        <v>10528</v>
      </c>
      <c r="D2527" s="177" t="s">
        <v>508</v>
      </c>
      <c r="E2527" s="170" t="s">
        <v>2799</v>
      </c>
      <c r="F2527" s="177" t="s">
        <v>10769</v>
      </c>
      <c r="G2527" s="177" t="s">
        <v>2117</v>
      </c>
      <c r="H2527" s="177" t="s">
        <v>5424</v>
      </c>
      <c r="I2527" s="177" t="s">
        <v>697</v>
      </c>
      <c r="J2527" s="178">
        <v>44084</v>
      </c>
      <c r="K2527" s="178">
        <v>44084</v>
      </c>
      <c r="L2527" s="177" t="s">
        <v>513</v>
      </c>
      <c r="M2527" s="177" t="s">
        <v>10758</v>
      </c>
      <c r="N2527" s="177" t="s">
        <v>10738</v>
      </c>
      <c r="O2527" s="177" t="s">
        <v>195</v>
      </c>
      <c r="P2527" s="177" t="s">
        <v>1023</v>
      </c>
      <c r="Q2527" s="177" t="s">
        <v>7115</v>
      </c>
      <c r="R2527" s="177" t="s">
        <v>688</v>
      </c>
      <c r="S2527" s="177" t="s">
        <v>763</v>
      </c>
      <c r="U2527" s="177" t="s">
        <v>646</v>
      </c>
      <c r="V2527" s="177" t="s">
        <v>733</v>
      </c>
      <c r="X2527" s="177" t="s">
        <v>10770</v>
      </c>
      <c r="Z2527" s="177" t="s">
        <v>646</v>
      </c>
      <c r="AA2527" s="177" t="s">
        <v>10771</v>
      </c>
      <c r="AB2527" s="177" t="s">
        <v>10772</v>
      </c>
      <c r="AC2527" s="177" t="s">
        <v>606</v>
      </c>
      <c r="AD2527" s="177" t="s">
        <v>10773</v>
      </c>
      <c r="AE2527" s="177" t="s">
        <v>524</v>
      </c>
      <c r="AQ2527" s="177"/>
      <c r="AR2527" s="177" t="s">
        <v>10774</v>
      </c>
      <c r="AT2527" s="177"/>
      <c r="AU2527" s="177"/>
      <c r="AV2527" s="177"/>
      <c r="AW2527" s="177"/>
    </row>
    <row r="2528" spans="1:62">
      <c r="A2528" s="170" t="s">
        <v>10527</v>
      </c>
      <c r="B2528" s="177" t="s">
        <v>10528</v>
      </c>
      <c r="D2528" s="177" t="s">
        <v>508</v>
      </c>
      <c r="E2528" s="170" t="s">
        <v>1342</v>
      </c>
      <c r="F2528" s="177" t="s">
        <v>10775</v>
      </c>
      <c r="G2528" s="177" t="s">
        <v>10776</v>
      </c>
      <c r="H2528" s="177" t="s">
        <v>5428</v>
      </c>
      <c r="I2528" s="177" t="s">
        <v>697</v>
      </c>
      <c r="J2528" s="178">
        <v>44084</v>
      </c>
      <c r="K2528" s="178">
        <v>44084</v>
      </c>
      <c r="L2528" s="177" t="s">
        <v>513</v>
      </c>
      <c r="M2528" s="177" t="s">
        <v>10758</v>
      </c>
      <c r="N2528" s="177" t="s">
        <v>10738</v>
      </c>
      <c r="O2528" s="177" t="s">
        <v>195</v>
      </c>
      <c r="P2528" s="177" t="s">
        <v>1604</v>
      </c>
      <c r="Q2528" s="177" t="s">
        <v>599</v>
      </c>
      <c r="R2528" s="177" t="s">
        <v>600</v>
      </c>
      <c r="S2528" s="177" t="s">
        <v>2443</v>
      </c>
      <c r="U2528" s="177" t="s">
        <v>579</v>
      </c>
      <c r="V2528" s="177" t="s">
        <v>10777</v>
      </c>
      <c r="W2528" s="177" t="s">
        <v>557</v>
      </c>
      <c r="X2528" s="177" t="s">
        <v>10778</v>
      </c>
      <c r="Z2528" s="177" t="s">
        <v>579</v>
      </c>
      <c r="AA2528" s="177" t="s">
        <v>10779</v>
      </c>
      <c r="AB2528" s="177" t="s">
        <v>10780</v>
      </c>
      <c r="AC2528" s="177" t="s">
        <v>10781</v>
      </c>
      <c r="AD2528" s="177" t="s">
        <v>10782</v>
      </c>
      <c r="AE2528" s="177" t="s">
        <v>1064</v>
      </c>
      <c r="AQ2528" s="177"/>
      <c r="AR2528" s="177" t="s">
        <v>10783</v>
      </c>
      <c r="AT2528" s="177"/>
      <c r="AU2528" s="177"/>
      <c r="AV2528" s="177"/>
      <c r="AW2528" s="177"/>
    </row>
    <row r="2529" spans="1:58">
      <c r="A2529" s="170" t="s">
        <v>10527</v>
      </c>
      <c r="B2529" s="177" t="s">
        <v>10528</v>
      </c>
      <c r="D2529" s="177" t="s">
        <v>508</v>
      </c>
      <c r="E2529" s="170" t="s">
        <v>1348</v>
      </c>
      <c r="F2529" s="177" t="s">
        <v>10784</v>
      </c>
      <c r="G2529" s="177" t="s">
        <v>2121</v>
      </c>
      <c r="H2529" s="177" t="s">
        <v>5431</v>
      </c>
      <c r="I2529" s="177" t="s">
        <v>697</v>
      </c>
      <c r="J2529" s="178">
        <v>44084</v>
      </c>
      <c r="K2529" s="178">
        <v>44084</v>
      </c>
      <c r="L2529" s="177" t="s">
        <v>550</v>
      </c>
      <c r="M2529" s="177" t="s">
        <v>10738</v>
      </c>
      <c r="N2529" s="177" t="s">
        <v>10738</v>
      </c>
      <c r="O2529" s="177" t="s">
        <v>195</v>
      </c>
      <c r="P2529" s="177" t="s">
        <v>1023</v>
      </c>
      <c r="Q2529" s="177" t="s">
        <v>10749</v>
      </c>
      <c r="R2529" s="177" t="s">
        <v>600</v>
      </c>
      <c r="S2529" s="177" t="s">
        <v>1003</v>
      </c>
      <c r="T2529" s="177" t="s">
        <v>2823</v>
      </c>
      <c r="U2529" s="177" t="s">
        <v>712</v>
      </c>
      <c r="V2529" s="177" t="s">
        <v>743</v>
      </c>
      <c r="X2529" s="177" t="s">
        <v>5106</v>
      </c>
      <c r="Z2529" s="177" t="s">
        <v>712</v>
      </c>
      <c r="AA2529" s="177" t="s">
        <v>744</v>
      </c>
      <c r="AC2529" s="177" t="s">
        <v>2583</v>
      </c>
      <c r="AD2529" s="177" t="s">
        <v>10785</v>
      </c>
      <c r="AE2529" s="177" t="s">
        <v>526</v>
      </c>
      <c r="AQ2529" s="177"/>
      <c r="AR2529" s="177" t="s">
        <v>10786</v>
      </c>
      <c r="AT2529" s="177"/>
      <c r="AU2529" s="177"/>
      <c r="AV2529" s="177"/>
      <c r="AW2529" s="177"/>
    </row>
    <row r="2530" spans="1:58">
      <c r="A2530" s="170" t="s">
        <v>10527</v>
      </c>
      <c r="B2530" s="177" t="s">
        <v>10528</v>
      </c>
      <c r="D2530" s="177" t="s">
        <v>508</v>
      </c>
      <c r="E2530" s="177" t="s">
        <v>1353</v>
      </c>
      <c r="F2530" s="177" t="s">
        <v>10787</v>
      </c>
      <c r="G2530" s="177" t="s">
        <v>4819</v>
      </c>
      <c r="H2530" s="177" t="s">
        <v>5438</v>
      </c>
      <c r="I2530" s="177" t="s">
        <v>697</v>
      </c>
      <c r="J2530" s="178">
        <v>44084</v>
      </c>
      <c r="K2530" s="178">
        <v>44084</v>
      </c>
      <c r="L2530" s="177" t="s">
        <v>550</v>
      </c>
      <c r="M2530" s="177" t="s">
        <v>10738</v>
      </c>
      <c r="N2530" s="177" t="s">
        <v>10738</v>
      </c>
      <c r="O2530" s="177" t="s">
        <v>195</v>
      </c>
      <c r="P2530" s="177" t="s">
        <v>1816</v>
      </c>
      <c r="Q2530" s="177" t="s">
        <v>613</v>
      </c>
      <c r="R2530" s="177" t="s">
        <v>600</v>
      </c>
      <c r="S2530" s="177" t="s">
        <v>1003</v>
      </c>
      <c r="T2530" s="177" t="s">
        <v>2620</v>
      </c>
      <c r="U2530" s="177" t="s">
        <v>579</v>
      </c>
      <c r="V2530" s="177" t="s">
        <v>2710</v>
      </c>
      <c r="X2530" s="177" t="s">
        <v>3367</v>
      </c>
      <c r="Z2530" s="177" t="s">
        <v>579</v>
      </c>
      <c r="AA2530" s="177" t="s">
        <v>2711</v>
      </c>
      <c r="AC2530" s="177" t="s">
        <v>5264</v>
      </c>
      <c r="AD2530" s="177" t="s">
        <v>10788</v>
      </c>
      <c r="AE2530" s="177" t="s">
        <v>1048</v>
      </c>
      <c r="AQ2530" s="177"/>
      <c r="AR2530" s="177" t="s">
        <v>10789</v>
      </c>
      <c r="AT2530" s="177"/>
      <c r="AU2530" s="177"/>
      <c r="AV2530" s="177"/>
      <c r="AW2530" s="177"/>
    </row>
    <row r="2531" spans="1:58">
      <c r="A2531" s="170" t="s">
        <v>10527</v>
      </c>
      <c r="B2531" s="177" t="s">
        <v>10528</v>
      </c>
      <c r="D2531" s="177" t="s">
        <v>508</v>
      </c>
      <c r="E2531" s="177" t="s">
        <v>2816</v>
      </c>
      <c r="F2531" s="177" t="s">
        <v>10790</v>
      </c>
      <c r="G2531" s="177" t="s">
        <v>2128</v>
      </c>
      <c r="H2531" s="177" t="s">
        <v>10791</v>
      </c>
      <c r="I2531" s="177" t="s">
        <v>697</v>
      </c>
      <c r="J2531" s="178">
        <v>44084</v>
      </c>
      <c r="K2531" s="178">
        <v>44084</v>
      </c>
      <c r="L2531" s="177" t="s">
        <v>513</v>
      </c>
      <c r="M2531" s="177" t="s">
        <v>10758</v>
      </c>
      <c r="N2531" s="177" t="s">
        <v>10738</v>
      </c>
      <c r="O2531" s="177" t="s">
        <v>437</v>
      </c>
      <c r="P2531" s="177" t="s">
        <v>1058</v>
      </c>
      <c r="Q2531" s="177" t="s">
        <v>1058</v>
      </c>
      <c r="R2531" s="177" t="s">
        <v>973</v>
      </c>
      <c r="S2531" s="177" t="s">
        <v>973</v>
      </c>
      <c r="T2531" s="177" t="s">
        <v>850</v>
      </c>
      <c r="U2531" s="177" t="s">
        <v>535</v>
      </c>
      <c r="V2531" s="177" t="s">
        <v>850</v>
      </c>
      <c r="W2531" s="177" t="s">
        <v>520</v>
      </c>
      <c r="X2531" s="177" t="s">
        <v>714</v>
      </c>
      <c r="Y2531" s="177" t="s">
        <v>5393</v>
      </c>
      <c r="Z2531" s="177" t="s">
        <v>10792</v>
      </c>
      <c r="AA2531" s="177">
        <v>5.5</v>
      </c>
      <c r="AB2531" s="177" t="s">
        <v>5393</v>
      </c>
      <c r="AC2531" s="177" t="s">
        <v>10793</v>
      </c>
      <c r="AD2531" s="177">
        <v>5.5</v>
      </c>
      <c r="AE2531" s="177" t="s">
        <v>5393</v>
      </c>
      <c r="AF2531" s="177" t="s">
        <v>10794</v>
      </c>
      <c r="AG2531" s="177">
        <v>5.5</v>
      </c>
      <c r="AQ2531" s="177"/>
      <c r="AR2531" s="177" t="s">
        <v>10795</v>
      </c>
      <c r="AT2531" s="177"/>
      <c r="AU2531" s="177"/>
      <c r="AV2531" s="177"/>
      <c r="AW2531" s="177"/>
      <c r="BF2531" s="177" t="s">
        <v>10796</v>
      </c>
    </row>
    <row r="2532" spans="1:58">
      <c r="A2532" s="170" t="s">
        <v>10527</v>
      </c>
      <c r="B2532" s="177" t="s">
        <v>10528</v>
      </c>
      <c r="D2532" s="177" t="s">
        <v>508</v>
      </c>
      <c r="E2532" s="177" t="s">
        <v>1359</v>
      </c>
      <c r="F2532" s="177" t="s">
        <v>10797</v>
      </c>
      <c r="G2532" s="177" t="s">
        <v>8510</v>
      </c>
      <c r="H2532" s="177" t="s">
        <v>5442</v>
      </c>
      <c r="I2532" s="177" t="s">
        <v>697</v>
      </c>
      <c r="J2532" s="178">
        <v>44084</v>
      </c>
      <c r="K2532" s="178">
        <v>44084</v>
      </c>
      <c r="L2532" s="177" t="s">
        <v>513</v>
      </c>
      <c r="M2532" s="177" t="s">
        <v>10758</v>
      </c>
      <c r="N2532" s="177" t="s">
        <v>10738</v>
      </c>
      <c r="O2532" s="177" t="s">
        <v>195</v>
      </c>
      <c r="P2532" s="177" t="s">
        <v>1023</v>
      </c>
      <c r="Q2532" s="177" t="s">
        <v>3587</v>
      </c>
      <c r="R2532" s="177" t="s">
        <v>688</v>
      </c>
      <c r="S2532" s="177" t="s">
        <v>763</v>
      </c>
      <c r="U2532" s="177" t="s">
        <v>579</v>
      </c>
      <c r="V2532" s="177" t="s">
        <v>805</v>
      </c>
      <c r="X2532" s="177" t="s">
        <v>10764</v>
      </c>
      <c r="Z2532" s="177" t="s">
        <v>579</v>
      </c>
      <c r="AA2532" s="177" t="s">
        <v>580</v>
      </c>
      <c r="AC2532" s="177" t="s">
        <v>2583</v>
      </c>
      <c r="AD2532" s="177" t="s">
        <v>10798</v>
      </c>
      <c r="AE2532" s="177" t="s">
        <v>526</v>
      </c>
      <c r="AQ2532" s="177"/>
      <c r="AR2532" s="177" t="s">
        <v>10799</v>
      </c>
      <c r="AT2532" s="177"/>
      <c r="AU2532" s="177"/>
      <c r="AV2532" s="177"/>
      <c r="AW2532" s="177"/>
    </row>
    <row r="2533" spans="1:58">
      <c r="A2533" s="170" t="s">
        <v>10527</v>
      </c>
      <c r="B2533" s="177" t="s">
        <v>10528</v>
      </c>
      <c r="D2533" s="177" t="s">
        <v>508</v>
      </c>
      <c r="E2533" s="177" t="s">
        <v>1364</v>
      </c>
      <c r="F2533" s="177" t="s">
        <v>10800</v>
      </c>
      <c r="G2533" s="177" t="s">
        <v>6581</v>
      </c>
      <c r="H2533" s="177" t="s">
        <v>10801</v>
      </c>
      <c r="I2533" s="177" t="s">
        <v>697</v>
      </c>
      <c r="J2533" s="178">
        <v>44084</v>
      </c>
      <c r="K2533" s="178">
        <v>44084</v>
      </c>
      <c r="L2533" s="177" t="s">
        <v>513</v>
      </c>
      <c r="M2533" s="177" t="s">
        <v>10758</v>
      </c>
      <c r="N2533" s="177" t="s">
        <v>10738</v>
      </c>
      <c r="O2533" s="177" t="s">
        <v>437</v>
      </c>
      <c r="P2533" s="177" t="s">
        <v>965</v>
      </c>
      <c r="Q2533" s="177" t="s">
        <v>1058</v>
      </c>
      <c r="R2533" s="177" t="s">
        <v>973</v>
      </c>
      <c r="S2533" s="177" t="s">
        <v>973</v>
      </c>
      <c r="T2533" s="177" t="s">
        <v>691</v>
      </c>
      <c r="U2533" s="177" t="s">
        <v>535</v>
      </c>
      <c r="V2533" s="177" t="s">
        <v>7056</v>
      </c>
      <c r="W2533" s="177" t="s">
        <v>520</v>
      </c>
      <c r="X2533" s="177" t="s">
        <v>965</v>
      </c>
      <c r="Y2533" s="177" t="s">
        <v>522</v>
      </c>
      <c r="Z2533" s="177" t="s">
        <v>10802</v>
      </c>
      <c r="AA2533" s="177">
        <v>5.5</v>
      </c>
      <c r="AB2533" s="177" t="s">
        <v>522</v>
      </c>
      <c r="AC2533" s="177" t="s">
        <v>10802</v>
      </c>
      <c r="AD2533" s="177">
        <v>5.5</v>
      </c>
      <c r="AQ2533" s="177"/>
      <c r="AR2533" s="177" t="s">
        <v>10511</v>
      </c>
      <c r="AT2533" s="177"/>
      <c r="AU2533" s="177"/>
      <c r="AV2533" s="177"/>
      <c r="AW2533" s="177"/>
      <c r="BF2533" s="177" t="s">
        <v>2731</v>
      </c>
    </row>
    <row r="2534" spans="1:58">
      <c r="A2534" s="170" t="s">
        <v>10527</v>
      </c>
      <c r="B2534" s="177" t="s">
        <v>10528</v>
      </c>
      <c r="D2534" s="177" t="s">
        <v>508</v>
      </c>
      <c r="E2534" s="177" t="s">
        <v>1369</v>
      </c>
      <c r="F2534" s="177" t="s">
        <v>10803</v>
      </c>
      <c r="G2534" s="177" t="s">
        <v>8207</v>
      </c>
      <c r="H2534" s="177" t="s">
        <v>10804</v>
      </c>
      <c r="I2534" s="177" t="s">
        <v>697</v>
      </c>
      <c r="J2534" s="178">
        <v>44084</v>
      </c>
      <c r="K2534" s="178">
        <v>44084</v>
      </c>
      <c r="L2534" s="177" t="s">
        <v>513</v>
      </c>
      <c r="M2534" s="177" t="s">
        <v>10758</v>
      </c>
      <c r="N2534" s="177" t="s">
        <v>10738</v>
      </c>
      <c r="O2534" s="177" t="s">
        <v>195</v>
      </c>
      <c r="P2534" s="177" t="s">
        <v>1023</v>
      </c>
      <c r="Q2534" s="177" t="s">
        <v>973</v>
      </c>
      <c r="R2534" s="177" t="s">
        <v>731</v>
      </c>
      <c r="S2534" s="177" t="s">
        <v>2609</v>
      </c>
      <c r="U2534" s="177" t="s">
        <v>712</v>
      </c>
      <c r="V2534" s="177" t="s">
        <v>1061</v>
      </c>
      <c r="X2534" s="177" t="s">
        <v>10770</v>
      </c>
      <c r="Z2534" s="177" t="s">
        <v>712</v>
      </c>
      <c r="AA2534" s="177" t="s">
        <v>10217</v>
      </c>
      <c r="AC2534" s="177" t="s">
        <v>2595</v>
      </c>
      <c r="AD2534" s="177" t="s">
        <v>10805</v>
      </c>
      <c r="AE2534" s="177" t="s">
        <v>559</v>
      </c>
      <c r="AQ2534" s="177"/>
      <c r="AR2534" s="177" t="s">
        <v>10806</v>
      </c>
      <c r="AT2534" s="177"/>
      <c r="AU2534" s="177"/>
      <c r="AV2534" s="177"/>
      <c r="AW2534" s="177"/>
    </row>
    <row r="2535" spans="1:58">
      <c r="A2535" s="170" t="s">
        <v>10527</v>
      </c>
      <c r="B2535" s="177" t="s">
        <v>10528</v>
      </c>
      <c r="D2535" s="177" t="s">
        <v>508</v>
      </c>
      <c r="E2535" s="177" t="s">
        <v>2828</v>
      </c>
      <c r="F2535" s="177" t="s">
        <v>10807</v>
      </c>
      <c r="G2535" s="177" t="s">
        <v>3875</v>
      </c>
      <c r="H2535" s="177" t="s">
        <v>10808</v>
      </c>
      <c r="I2535" s="177" t="s">
        <v>697</v>
      </c>
      <c r="J2535" s="178">
        <v>44084</v>
      </c>
      <c r="K2535" s="178">
        <v>44084</v>
      </c>
      <c r="L2535" s="177" t="s">
        <v>513</v>
      </c>
      <c r="M2535" s="177" t="s">
        <v>10758</v>
      </c>
      <c r="N2535" s="177" t="s">
        <v>10738</v>
      </c>
      <c r="O2535" s="177" t="s">
        <v>437</v>
      </c>
      <c r="P2535" s="177" t="s">
        <v>515</v>
      </c>
      <c r="Q2535" s="177" t="s">
        <v>963</v>
      </c>
      <c r="R2535" s="177" t="s">
        <v>516</v>
      </c>
      <c r="S2535" s="177" t="s">
        <v>517</v>
      </c>
      <c r="T2535" s="177" t="s">
        <v>2620</v>
      </c>
      <c r="U2535" s="177" t="s">
        <v>666</v>
      </c>
      <c r="V2535" s="177" t="s">
        <v>667</v>
      </c>
      <c r="W2535" s="177" t="s">
        <v>520</v>
      </c>
      <c r="X2535" s="177" t="s">
        <v>677</v>
      </c>
      <c r="Y2535" s="177" t="s">
        <v>10809</v>
      </c>
      <c r="Z2535" s="177" t="s">
        <v>10810</v>
      </c>
      <c r="AA2535" s="177">
        <v>5.5</v>
      </c>
      <c r="AB2535" s="177" t="s">
        <v>10809</v>
      </c>
      <c r="AC2535" s="177" t="s">
        <v>10811</v>
      </c>
      <c r="AD2535" s="177">
        <v>5.5</v>
      </c>
      <c r="AE2535" s="177" t="s">
        <v>10809</v>
      </c>
      <c r="AF2535" s="177" t="s">
        <v>10812</v>
      </c>
      <c r="AG2535" s="177">
        <v>5.5</v>
      </c>
      <c r="AQ2535" s="177"/>
      <c r="AR2535" s="177" t="s">
        <v>10813</v>
      </c>
      <c r="AT2535" s="177"/>
      <c r="AU2535" s="177"/>
      <c r="AV2535" s="177"/>
      <c r="AW2535" s="177"/>
      <c r="BF2535" s="177" t="s">
        <v>2624</v>
      </c>
    </row>
    <row r="2536" spans="1:58">
      <c r="A2536" s="170" t="s">
        <v>10527</v>
      </c>
      <c r="B2536" s="177" t="s">
        <v>10528</v>
      </c>
      <c r="D2536" s="177" t="s">
        <v>508</v>
      </c>
      <c r="E2536" s="170" t="s">
        <v>1374</v>
      </c>
      <c r="F2536" s="177" t="s">
        <v>10814</v>
      </c>
      <c r="G2536" s="177" t="s">
        <v>10815</v>
      </c>
      <c r="H2536" s="177" t="s">
        <v>10808</v>
      </c>
      <c r="I2536" s="177" t="s">
        <v>697</v>
      </c>
      <c r="J2536" s="178">
        <v>44084</v>
      </c>
      <c r="K2536" s="178">
        <v>44084</v>
      </c>
      <c r="L2536" s="177" t="s">
        <v>513</v>
      </c>
      <c r="M2536" s="177" t="s">
        <v>10758</v>
      </c>
      <c r="N2536" s="177" t="s">
        <v>10738</v>
      </c>
      <c r="O2536" s="177" t="s">
        <v>437</v>
      </c>
      <c r="P2536" s="177" t="s">
        <v>515</v>
      </c>
      <c r="Q2536" s="177" t="s">
        <v>968</v>
      </c>
      <c r="R2536" s="177" t="s">
        <v>516</v>
      </c>
      <c r="S2536" s="177" t="s">
        <v>517</v>
      </c>
      <c r="T2536" s="177" t="s">
        <v>2620</v>
      </c>
      <c r="U2536" s="177" t="s">
        <v>666</v>
      </c>
      <c r="V2536" s="177" t="s">
        <v>889</v>
      </c>
      <c r="W2536" s="177" t="s">
        <v>520</v>
      </c>
      <c r="X2536" s="177" t="s">
        <v>521</v>
      </c>
      <c r="Y2536" s="177" t="s">
        <v>1886</v>
      </c>
      <c r="Z2536" s="177" t="s">
        <v>10816</v>
      </c>
      <c r="AA2536" s="177">
        <v>5.5</v>
      </c>
      <c r="AB2536" s="177" t="s">
        <v>1886</v>
      </c>
      <c r="AC2536" s="177" t="s">
        <v>10817</v>
      </c>
      <c r="AD2536" s="177">
        <v>5.5</v>
      </c>
      <c r="AE2536" s="177" t="s">
        <v>1886</v>
      </c>
      <c r="AF2536" s="177" t="s">
        <v>10818</v>
      </c>
      <c r="AG2536" s="177">
        <v>5.5</v>
      </c>
      <c r="AQ2536" s="177"/>
      <c r="AR2536" s="177" t="s">
        <v>10819</v>
      </c>
      <c r="AT2536" s="177"/>
      <c r="AU2536" s="177"/>
      <c r="AV2536" s="177"/>
      <c r="AW2536" s="177"/>
      <c r="BF2536" s="177" t="s">
        <v>2627</v>
      </c>
    </row>
    <row r="2537" spans="1:58">
      <c r="A2537" s="170" t="s">
        <v>10527</v>
      </c>
      <c r="B2537" s="177" t="s">
        <v>10528</v>
      </c>
      <c r="D2537" s="177" t="s">
        <v>508</v>
      </c>
      <c r="E2537" s="177" t="s">
        <v>1379</v>
      </c>
      <c r="F2537" s="177" t="s">
        <v>10820</v>
      </c>
      <c r="G2537" s="177" t="s">
        <v>8319</v>
      </c>
      <c r="H2537" s="177" t="s">
        <v>5445</v>
      </c>
      <c r="I2537" s="177" t="s">
        <v>697</v>
      </c>
      <c r="J2537" s="178">
        <v>44084</v>
      </c>
      <c r="K2537" s="178">
        <v>44084</v>
      </c>
      <c r="L2537" s="177" t="s">
        <v>513</v>
      </c>
      <c r="M2537" s="177" t="s">
        <v>10758</v>
      </c>
      <c r="N2537" s="177" t="s">
        <v>10738</v>
      </c>
      <c r="O2537" s="177" t="s">
        <v>195</v>
      </c>
      <c r="P2537" s="177" t="s">
        <v>1023</v>
      </c>
      <c r="Q2537" s="177" t="s">
        <v>3543</v>
      </c>
      <c r="R2537" s="177" t="s">
        <v>688</v>
      </c>
      <c r="S2537" s="177" t="s">
        <v>763</v>
      </c>
      <c r="U2537" s="177" t="s">
        <v>646</v>
      </c>
      <c r="V2537" s="177" t="s">
        <v>646</v>
      </c>
      <c r="X2537" s="177" t="s">
        <v>10764</v>
      </c>
      <c r="Z2537" s="177" t="s">
        <v>646</v>
      </c>
      <c r="AA2537" s="177" t="s">
        <v>10821</v>
      </c>
      <c r="AB2537" s="177" t="s">
        <v>10822</v>
      </c>
      <c r="AC2537" s="177" t="s">
        <v>2583</v>
      </c>
      <c r="AD2537" s="177" t="s">
        <v>10823</v>
      </c>
      <c r="AE2537" s="177" t="s">
        <v>526</v>
      </c>
      <c r="AQ2537" s="177"/>
      <c r="AR2537" s="177" t="s">
        <v>10824</v>
      </c>
      <c r="AT2537" s="177"/>
      <c r="AU2537" s="177"/>
      <c r="AV2537" s="177"/>
      <c r="AW2537" s="177"/>
    </row>
    <row r="2538" spans="1:58">
      <c r="A2538" s="170" t="s">
        <v>10527</v>
      </c>
      <c r="B2538" s="177" t="s">
        <v>10528</v>
      </c>
      <c r="D2538" s="177" t="s">
        <v>508</v>
      </c>
      <c r="E2538" s="177" t="s">
        <v>1383</v>
      </c>
      <c r="F2538" s="177" t="s">
        <v>10825</v>
      </c>
      <c r="G2538" s="177" t="s">
        <v>8321</v>
      </c>
      <c r="H2538" s="177" t="s">
        <v>5586</v>
      </c>
      <c r="I2538" s="177" t="s">
        <v>697</v>
      </c>
      <c r="J2538" s="178">
        <v>44084</v>
      </c>
      <c r="K2538" s="178">
        <v>44084</v>
      </c>
      <c r="L2538" s="177" t="s">
        <v>513</v>
      </c>
      <c r="M2538" s="177" t="s">
        <v>10758</v>
      </c>
      <c r="N2538" s="177" t="s">
        <v>10738</v>
      </c>
      <c r="O2538" s="177" t="s">
        <v>195</v>
      </c>
      <c r="P2538" s="177" t="s">
        <v>1023</v>
      </c>
      <c r="Q2538" s="177" t="s">
        <v>5575</v>
      </c>
      <c r="R2538" s="177" t="s">
        <v>688</v>
      </c>
      <c r="S2538" s="177" t="s">
        <v>763</v>
      </c>
      <c r="T2538" s="177" t="s">
        <v>832</v>
      </c>
      <c r="U2538" s="177" t="s">
        <v>702</v>
      </c>
      <c r="V2538" s="177" t="s">
        <v>850</v>
      </c>
      <c r="X2538" s="177" t="s">
        <v>10764</v>
      </c>
      <c r="Z2538" s="177" t="s">
        <v>702</v>
      </c>
      <c r="AA2538" s="177" t="s">
        <v>8746</v>
      </c>
      <c r="AC2538" s="177" t="s">
        <v>2583</v>
      </c>
      <c r="AD2538" s="177" t="s">
        <v>10826</v>
      </c>
      <c r="AE2538" s="177" t="s">
        <v>526</v>
      </c>
      <c r="AQ2538" s="177"/>
      <c r="AR2538" s="177" t="s">
        <v>6770</v>
      </c>
      <c r="AT2538" s="177"/>
      <c r="AU2538" s="177"/>
      <c r="AV2538" s="177"/>
      <c r="AW2538" s="177"/>
    </row>
    <row r="2539" spans="1:58">
      <c r="A2539" s="170" t="s">
        <v>10527</v>
      </c>
      <c r="B2539" s="177" t="s">
        <v>10528</v>
      </c>
      <c r="D2539" s="177" t="s">
        <v>508</v>
      </c>
      <c r="E2539" s="177" t="s">
        <v>1388</v>
      </c>
      <c r="F2539" s="177" t="s">
        <v>10827</v>
      </c>
      <c r="G2539" s="177" t="s">
        <v>6862</v>
      </c>
      <c r="H2539" s="177" t="s">
        <v>5489</v>
      </c>
      <c r="I2539" s="177" t="s">
        <v>697</v>
      </c>
      <c r="J2539" s="178">
        <v>44084</v>
      </c>
      <c r="K2539" s="178">
        <v>44084</v>
      </c>
      <c r="L2539" s="177" t="s">
        <v>513</v>
      </c>
      <c r="M2539" s="177" t="s">
        <v>10758</v>
      </c>
      <c r="N2539" s="177" t="s">
        <v>10738</v>
      </c>
      <c r="O2539" s="177" t="s">
        <v>195</v>
      </c>
      <c r="P2539" s="177" t="s">
        <v>1023</v>
      </c>
      <c r="Q2539" s="177" t="s">
        <v>5575</v>
      </c>
      <c r="R2539" s="177" t="s">
        <v>688</v>
      </c>
      <c r="S2539" s="177" t="s">
        <v>763</v>
      </c>
      <c r="T2539" s="177" t="s">
        <v>805</v>
      </c>
      <c r="U2539" s="177" t="s">
        <v>702</v>
      </c>
      <c r="V2539" s="177" t="s">
        <v>722</v>
      </c>
      <c r="X2539" s="177" t="s">
        <v>10764</v>
      </c>
      <c r="Z2539" s="177" t="s">
        <v>702</v>
      </c>
      <c r="AA2539" s="177" t="s">
        <v>5177</v>
      </c>
      <c r="AB2539" s="177" t="s">
        <v>10828</v>
      </c>
      <c r="AC2539" s="177" t="s">
        <v>2583</v>
      </c>
      <c r="AD2539" s="177" t="s">
        <v>10829</v>
      </c>
      <c r="AE2539" s="177" t="s">
        <v>526</v>
      </c>
      <c r="AQ2539" s="177"/>
      <c r="AR2539" s="177" t="s">
        <v>10830</v>
      </c>
      <c r="AT2539" s="177"/>
      <c r="AU2539" s="177"/>
      <c r="AV2539" s="177"/>
      <c r="AW2539" s="177"/>
    </row>
    <row r="2540" spans="1:58">
      <c r="A2540" s="170" t="s">
        <v>10527</v>
      </c>
      <c r="B2540" s="177" t="s">
        <v>10528</v>
      </c>
      <c r="D2540" s="177" t="s">
        <v>508</v>
      </c>
      <c r="E2540" s="177" t="s">
        <v>3777</v>
      </c>
      <c r="F2540" s="177" t="s">
        <v>10831</v>
      </c>
      <c r="G2540" s="177" t="s">
        <v>8326</v>
      </c>
      <c r="H2540" s="177" t="s">
        <v>5499</v>
      </c>
      <c r="I2540" s="177" t="s">
        <v>697</v>
      </c>
      <c r="J2540" s="178">
        <v>44084</v>
      </c>
      <c r="K2540" s="178">
        <v>44084</v>
      </c>
      <c r="L2540" s="177" t="s">
        <v>513</v>
      </c>
      <c r="M2540" s="177" t="s">
        <v>10758</v>
      </c>
      <c r="N2540" s="177" t="s">
        <v>10738</v>
      </c>
      <c r="O2540" s="177" t="s">
        <v>195</v>
      </c>
      <c r="P2540" s="177" t="s">
        <v>1023</v>
      </c>
      <c r="Q2540" s="177" t="s">
        <v>4933</v>
      </c>
      <c r="R2540" s="177" t="s">
        <v>688</v>
      </c>
      <c r="S2540" s="177" t="s">
        <v>763</v>
      </c>
      <c r="T2540" s="177" t="s">
        <v>3731</v>
      </c>
      <c r="U2540" s="177" t="s">
        <v>646</v>
      </c>
      <c r="V2540" s="177" t="s">
        <v>707</v>
      </c>
      <c r="X2540" s="177" t="s">
        <v>10764</v>
      </c>
      <c r="Z2540" s="177" t="s">
        <v>646</v>
      </c>
      <c r="AA2540" s="177" t="s">
        <v>10765</v>
      </c>
      <c r="AB2540" s="177" t="s">
        <v>10832</v>
      </c>
      <c r="AC2540" s="177" t="s">
        <v>2583</v>
      </c>
      <c r="AD2540" s="177" t="s">
        <v>10833</v>
      </c>
      <c r="AE2540" s="177" t="s">
        <v>526</v>
      </c>
      <c r="AQ2540" s="177"/>
      <c r="AR2540" s="177" t="s">
        <v>8621</v>
      </c>
      <c r="AT2540" s="177"/>
      <c r="AU2540" s="177"/>
      <c r="AV2540" s="177"/>
      <c r="AW2540" s="177"/>
    </row>
    <row r="2541" spans="1:58">
      <c r="A2541" s="170" t="s">
        <v>10527</v>
      </c>
      <c r="B2541" s="177" t="s">
        <v>10528</v>
      </c>
      <c r="D2541" s="177" t="s">
        <v>508</v>
      </c>
      <c r="E2541" s="170" t="s">
        <v>1395</v>
      </c>
      <c r="F2541" s="177" t="s">
        <v>10834</v>
      </c>
      <c r="G2541" s="177" t="s">
        <v>8385</v>
      </c>
      <c r="H2541" s="177" t="s">
        <v>5399</v>
      </c>
      <c r="I2541" s="177" t="s">
        <v>697</v>
      </c>
      <c r="J2541" s="178">
        <v>44084</v>
      </c>
      <c r="K2541" s="178">
        <v>44084</v>
      </c>
      <c r="L2541" s="177" t="s">
        <v>513</v>
      </c>
      <c r="M2541" s="177" t="s">
        <v>10758</v>
      </c>
      <c r="N2541" s="177" t="s">
        <v>10738</v>
      </c>
      <c r="O2541" s="177" t="s">
        <v>195</v>
      </c>
      <c r="P2541" s="177" t="s">
        <v>1023</v>
      </c>
      <c r="Q2541" s="177" t="s">
        <v>1821</v>
      </c>
      <c r="R2541" s="177" t="s">
        <v>688</v>
      </c>
      <c r="S2541" s="177" t="s">
        <v>763</v>
      </c>
      <c r="T2541" s="177" t="s">
        <v>1772</v>
      </c>
      <c r="U2541" s="177" t="s">
        <v>702</v>
      </c>
      <c r="V2541" s="177" t="s">
        <v>2386</v>
      </c>
      <c r="X2541" s="177" t="s">
        <v>10764</v>
      </c>
      <c r="Z2541" s="177" t="s">
        <v>702</v>
      </c>
      <c r="AA2541" s="177" t="s">
        <v>5635</v>
      </c>
      <c r="AC2541" s="177" t="s">
        <v>2583</v>
      </c>
      <c r="AD2541" s="177" t="s">
        <v>10835</v>
      </c>
      <c r="AE2541" s="177" t="s">
        <v>526</v>
      </c>
      <c r="AQ2541" s="177"/>
      <c r="AR2541" s="177" t="s">
        <v>6249</v>
      </c>
      <c r="AT2541" s="177"/>
      <c r="AU2541" s="177"/>
      <c r="AV2541" s="177"/>
      <c r="AW2541" s="177"/>
    </row>
    <row r="2542" spans="1:58">
      <c r="A2542" s="170" t="s">
        <v>10527</v>
      </c>
      <c r="B2542" s="177" t="s">
        <v>10528</v>
      </c>
      <c r="D2542" s="177" t="s">
        <v>508</v>
      </c>
      <c r="E2542" s="170" t="s">
        <v>10836</v>
      </c>
      <c r="F2542" s="177" t="s">
        <v>10837</v>
      </c>
      <c r="G2542" s="177" t="s">
        <v>520</v>
      </c>
      <c r="H2542" s="177" t="s">
        <v>5449</v>
      </c>
      <c r="I2542" s="177" t="s">
        <v>697</v>
      </c>
      <c r="J2542" s="178">
        <v>44084</v>
      </c>
      <c r="K2542" s="178">
        <v>44084</v>
      </c>
      <c r="L2542" s="177" t="s">
        <v>513</v>
      </c>
      <c r="M2542" s="177" t="s">
        <v>10758</v>
      </c>
      <c r="N2542" s="177" t="s">
        <v>10738</v>
      </c>
      <c r="O2542" s="177" t="s">
        <v>195</v>
      </c>
      <c r="P2542" s="177" t="s">
        <v>1193</v>
      </c>
      <c r="Q2542" s="177" t="s">
        <v>5589</v>
      </c>
      <c r="R2542" s="177" t="s">
        <v>688</v>
      </c>
      <c r="S2542" s="177" t="s">
        <v>763</v>
      </c>
      <c r="T2542" s="177" t="s">
        <v>602</v>
      </c>
      <c r="U2542" s="177" t="s">
        <v>702</v>
      </c>
      <c r="V2542" s="177" t="s">
        <v>782</v>
      </c>
      <c r="X2542" s="177" t="s">
        <v>10764</v>
      </c>
      <c r="Z2542" s="177" t="s">
        <v>702</v>
      </c>
      <c r="AA2542" s="177" t="s">
        <v>2685</v>
      </c>
      <c r="AC2542" s="177" t="s">
        <v>2583</v>
      </c>
      <c r="AD2542" s="177" t="s">
        <v>10838</v>
      </c>
      <c r="AE2542" s="177" t="s">
        <v>526</v>
      </c>
      <c r="AQ2542" s="177"/>
      <c r="AR2542" s="177" t="s">
        <v>10839</v>
      </c>
      <c r="AT2542" s="177"/>
      <c r="AU2542" s="177"/>
      <c r="AV2542" s="177"/>
      <c r="AW2542" s="177"/>
    </row>
    <row r="2543" spans="1:58">
      <c r="A2543" s="170" t="s">
        <v>10527</v>
      </c>
      <c r="B2543" s="177" t="s">
        <v>10528</v>
      </c>
      <c r="D2543" s="177" t="s">
        <v>508</v>
      </c>
      <c r="E2543" s="177" t="s">
        <v>1447</v>
      </c>
      <c r="F2543" s="177" t="s">
        <v>10840</v>
      </c>
      <c r="G2543" s="177" t="s">
        <v>10841</v>
      </c>
      <c r="H2543" s="177" t="s">
        <v>10842</v>
      </c>
      <c r="I2543" s="177" t="s">
        <v>697</v>
      </c>
      <c r="J2543" s="178">
        <v>44084</v>
      </c>
      <c r="K2543" s="178">
        <v>44084</v>
      </c>
      <c r="L2543" s="177" t="s">
        <v>513</v>
      </c>
      <c r="M2543" s="177" t="s">
        <v>10758</v>
      </c>
      <c r="N2543" s="177" t="s">
        <v>10738</v>
      </c>
      <c r="O2543" s="177" t="s">
        <v>195</v>
      </c>
      <c r="P2543" s="177" t="s">
        <v>1023</v>
      </c>
      <c r="Q2543" s="177" t="s">
        <v>973</v>
      </c>
      <c r="R2543" s="177" t="s">
        <v>731</v>
      </c>
      <c r="S2543" s="177" t="s">
        <v>2609</v>
      </c>
      <c r="T2543" s="177" t="s">
        <v>578</v>
      </c>
      <c r="U2543" s="177" t="s">
        <v>712</v>
      </c>
      <c r="V2543" s="177" t="s">
        <v>3597</v>
      </c>
      <c r="X2543" s="177" t="s">
        <v>10843</v>
      </c>
      <c r="Z2543" s="177" t="s">
        <v>712</v>
      </c>
      <c r="AA2543" s="177" t="s">
        <v>10844</v>
      </c>
      <c r="AB2543" s="177" t="s">
        <v>10845</v>
      </c>
      <c r="AC2543" s="177" t="s">
        <v>2595</v>
      </c>
      <c r="AD2543" s="177" t="s">
        <v>10846</v>
      </c>
      <c r="AE2543" s="177" t="s">
        <v>559</v>
      </c>
      <c r="AQ2543" s="177"/>
      <c r="AR2543" s="177" t="s">
        <v>10847</v>
      </c>
      <c r="AT2543" s="177"/>
      <c r="AU2543" s="177"/>
      <c r="AV2543" s="177"/>
      <c r="AW2543" s="177"/>
    </row>
    <row r="2544" spans="1:58">
      <c r="A2544" s="170" t="s">
        <v>10527</v>
      </c>
      <c r="B2544" s="177" t="s">
        <v>10528</v>
      </c>
      <c r="D2544" s="177" t="s">
        <v>508</v>
      </c>
      <c r="E2544" s="170" t="s">
        <v>3819</v>
      </c>
      <c r="F2544" s="177" t="s">
        <v>10848</v>
      </c>
      <c r="G2544" s="177" t="s">
        <v>10849</v>
      </c>
      <c r="H2544" s="177" t="s">
        <v>10850</v>
      </c>
      <c r="I2544" s="177" t="s">
        <v>697</v>
      </c>
      <c r="J2544" s="178">
        <v>44084</v>
      </c>
      <c r="K2544" s="178">
        <v>44084</v>
      </c>
      <c r="L2544" s="177" t="s">
        <v>550</v>
      </c>
      <c r="M2544" s="177" t="s">
        <v>10738</v>
      </c>
      <c r="N2544" s="177" t="s">
        <v>10738</v>
      </c>
      <c r="O2544" s="177" t="s">
        <v>195</v>
      </c>
      <c r="P2544" s="177" t="s">
        <v>1193</v>
      </c>
      <c r="Q2544" s="177" t="s">
        <v>1821</v>
      </c>
      <c r="R2544" s="177" t="s">
        <v>600</v>
      </c>
      <c r="S2544" s="177" t="s">
        <v>1003</v>
      </c>
      <c r="T2544" s="177" t="s">
        <v>690</v>
      </c>
      <c r="U2544" s="177" t="s">
        <v>712</v>
      </c>
      <c r="V2544" s="177" t="s">
        <v>4459</v>
      </c>
      <c r="X2544" s="177" t="s">
        <v>3367</v>
      </c>
      <c r="Z2544" s="177" t="s">
        <v>712</v>
      </c>
      <c r="AA2544" s="177" t="s">
        <v>1190</v>
      </c>
      <c r="AC2544" s="177" t="s">
        <v>2571</v>
      </c>
      <c r="AD2544" s="177" t="s">
        <v>10851</v>
      </c>
      <c r="AE2544" s="177" t="s">
        <v>524</v>
      </c>
      <c r="AQ2544" s="177"/>
      <c r="AR2544" s="177" t="s">
        <v>10852</v>
      </c>
      <c r="AT2544" s="177"/>
      <c r="AU2544" s="177"/>
      <c r="AV2544" s="177"/>
      <c r="AW2544" s="177"/>
    </row>
    <row r="2545" spans="1:49">
      <c r="A2545" s="170" t="s">
        <v>10527</v>
      </c>
      <c r="B2545" s="177" t="s">
        <v>10528</v>
      </c>
      <c r="D2545" s="177" t="s">
        <v>508</v>
      </c>
      <c r="E2545" s="177" t="s">
        <v>1455</v>
      </c>
      <c r="F2545" s="177" t="s">
        <v>10853</v>
      </c>
      <c r="G2545" s="177" t="s">
        <v>2741</v>
      </c>
      <c r="H2545" s="177" t="s">
        <v>10854</v>
      </c>
      <c r="I2545" s="177" t="s">
        <v>697</v>
      </c>
      <c r="J2545" s="178">
        <v>44084</v>
      </c>
      <c r="K2545" s="178">
        <v>44084</v>
      </c>
      <c r="L2545" s="177" t="s">
        <v>550</v>
      </c>
      <c r="M2545" s="177" t="s">
        <v>10738</v>
      </c>
      <c r="N2545" s="177" t="s">
        <v>10738</v>
      </c>
      <c r="O2545" s="177" t="s">
        <v>195</v>
      </c>
      <c r="P2545" s="177" t="s">
        <v>1604</v>
      </c>
      <c r="Q2545" s="177" t="s">
        <v>1821</v>
      </c>
      <c r="R2545" s="177" t="s">
        <v>600</v>
      </c>
      <c r="S2545" s="177" t="s">
        <v>1003</v>
      </c>
      <c r="T2545" s="177" t="s">
        <v>1336</v>
      </c>
      <c r="U2545" s="177" t="s">
        <v>702</v>
      </c>
      <c r="V2545" s="177" t="s">
        <v>5940</v>
      </c>
      <c r="X2545" s="177" t="s">
        <v>10855</v>
      </c>
      <c r="Z2545" s="177" t="s">
        <v>702</v>
      </c>
      <c r="AA2545" s="177" t="s">
        <v>6647</v>
      </c>
      <c r="AC2545" s="177" t="s">
        <v>4512</v>
      </c>
      <c r="AD2545" s="177" t="s">
        <v>10856</v>
      </c>
      <c r="AE2545" s="177" t="s">
        <v>1064</v>
      </c>
      <c r="AQ2545" s="177"/>
      <c r="AR2545" s="177" t="s">
        <v>10857</v>
      </c>
      <c r="AT2545" s="177"/>
      <c r="AU2545" s="177"/>
      <c r="AV2545" s="177"/>
      <c r="AW2545" s="177"/>
    </row>
    <row r="2546" spans="1:49">
      <c r="A2546" s="170" t="s">
        <v>10527</v>
      </c>
      <c r="B2546" s="177" t="s">
        <v>10528</v>
      </c>
      <c r="D2546" s="177" t="s">
        <v>508</v>
      </c>
      <c r="E2546" s="177" t="s">
        <v>1459</v>
      </c>
      <c r="F2546" s="177" t="s">
        <v>10858</v>
      </c>
      <c r="G2546" s="177" t="s">
        <v>8378</v>
      </c>
      <c r="H2546" s="177" t="s">
        <v>10859</v>
      </c>
      <c r="I2546" s="177" t="s">
        <v>697</v>
      </c>
      <c r="J2546" s="178">
        <v>44084</v>
      </c>
      <c r="K2546" s="178">
        <v>44084</v>
      </c>
      <c r="L2546" s="177" t="s">
        <v>550</v>
      </c>
      <c r="M2546" s="177" t="s">
        <v>10738</v>
      </c>
      <c r="N2546" s="177" t="s">
        <v>10738</v>
      </c>
      <c r="O2546" s="177" t="s">
        <v>195</v>
      </c>
      <c r="P2546" s="177" t="s">
        <v>2113</v>
      </c>
      <c r="Q2546" s="177" t="s">
        <v>1821</v>
      </c>
      <c r="R2546" s="177" t="s">
        <v>600</v>
      </c>
      <c r="S2546" s="177" t="s">
        <v>1003</v>
      </c>
      <c r="T2546" s="177" t="s">
        <v>712</v>
      </c>
      <c r="U2546" s="177" t="s">
        <v>702</v>
      </c>
      <c r="V2546" s="177" t="s">
        <v>1169</v>
      </c>
      <c r="X2546" s="177" t="s">
        <v>604</v>
      </c>
      <c r="Z2546" s="177" t="s">
        <v>702</v>
      </c>
      <c r="AA2546" s="177" t="s">
        <v>1882</v>
      </c>
      <c r="AC2546" s="177" t="s">
        <v>2583</v>
      </c>
      <c r="AD2546" s="177" t="s">
        <v>10860</v>
      </c>
      <c r="AE2546" s="177" t="s">
        <v>526</v>
      </c>
      <c r="AQ2546" s="177"/>
      <c r="AR2546" s="177" t="s">
        <v>10861</v>
      </c>
      <c r="AT2546" s="177"/>
      <c r="AU2546" s="177"/>
      <c r="AV2546" s="177"/>
      <c r="AW2546" s="177"/>
    </row>
    <row r="2547" spans="1:49">
      <c r="A2547" s="170" t="s">
        <v>10527</v>
      </c>
      <c r="B2547" s="177" t="s">
        <v>10528</v>
      </c>
      <c r="D2547" s="177" t="s">
        <v>508</v>
      </c>
      <c r="E2547" s="177" t="s">
        <v>1463</v>
      </c>
      <c r="F2547" s="177" t="s">
        <v>10862</v>
      </c>
      <c r="G2547" s="177" t="s">
        <v>3879</v>
      </c>
      <c r="H2547" s="177" t="s">
        <v>10863</v>
      </c>
      <c r="I2547" s="177" t="s">
        <v>697</v>
      </c>
      <c r="J2547" s="178">
        <v>44084</v>
      </c>
      <c r="K2547" s="178">
        <v>44084</v>
      </c>
      <c r="L2547" s="177" t="s">
        <v>550</v>
      </c>
      <c r="M2547" s="177" t="s">
        <v>10738</v>
      </c>
      <c r="N2547" s="177" t="s">
        <v>10738</v>
      </c>
      <c r="O2547" s="177" t="s">
        <v>195</v>
      </c>
      <c r="P2547" s="177" t="s">
        <v>552</v>
      </c>
      <c r="Q2547" s="182" t="s">
        <v>6593</v>
      </c>
      <c r="R2547" s="177" t="s">
        <v>600</v>
      </c>
      <c r="S2547" s="177" t="s">
        <v>1003</v>
      </c>
      <c r="T2547" s="177" t="s">
        <v>1715</v>
      </c>
      <c r="U2547" s="177" t="s">
        <v>555</v>
      </c>
      <c r="V2547" s="177" t="s">
        <v>5142</v>
      </c>
      <c r="X2547" s="177" t="s">
        <v>604</v>
      </c>
      <c r="Z2547" s="177" t="s">
        <v>555</v>
      </c>
      <c r="AA2547" s="177" t="s">
        <v>5143</v>
      </c>
      <c r="AQ2547" s="177" t="s">
        <v>8456</v>
      </c>
      <c r="AR2547" s="177" t="s">
        <v>10864</v>
      </c>
      <c r="AT2547" s="177"/>
      <c r="AU2547" s="177"/>
      <c r="AV2547" s="177"/>
      <c r="AW2547" s="177"/>
    </row>
    <row r="2548" spans="1:49">
      <c r="A2548" s="170" t="s">
        <v>10527</v>
      </c>
      <c r="B2548" s="177" t="s">
        <v>10528</v>
      </c>
      <c r="D2548" s="177" t="s">
        <v>508</v>
      </c>
      <c r="E2548" s="177" t="s">
        <v>1467</v>
      </c>
      <c r="F2548" s="177" t="s">
        <v>10865</v>
      </c>
      <c r="G2548" s="177" t="s">
        <v>8380</v>
      </c>
      <c r="H2548" s="177" t="s">
        <v>5452</v>
      </c>
      <c r="I2548" s="177" t="s">
        <v>697</v>
      </c>
      <c r="J2548" s="178">
        <v>44084</v>
      </c>
      <c r="K2548" s="178">
        <v>44084</v>
      </c>
      <c r="L2548" s="177" t="s">
        <v>550</v>
      </c>
      <c r="M2548" s="177" t="s">
        <v>10738</v>
      </c>
      <c r="N2548" s="177" t="s">
        <v>10738</v>
      </c>
      <c r="O2548" s="177" t="s">
        <v>195</v>
      </c>
      <c r="P2548" s="177" t="s">
        <v>1193</v>
      </c>
      <c r="Q2548" s="182" t="s">
        <v>517</v>
      </c>
      <c r="R2548" s="177" t="s">
        <v>600</v>
      </c>
      <c r="S2548" s="177" t="s">
        <v>1003</v>
      </c>
      <c r="T2548" s="177" t="s">
        <v>748</v>
      </c>
      <c r="U2548" s="177" t="s">
        <v>702</v>
      </c>
      <c r="V2548" s="177" t="s">
        <v>1445</v>
      </c>
      <c r="X2548" s="177" t="s">
        <v>10855</v>
      </c>
      <c r="Z2548" s="177" t="s">
        <v>702</v>
      </c>
      <c r="AA2548" s="177" t="s">
        <v>1812</v>
      </c>
      <c r="AC2548" s="177" t="s">
        <v>2583</v>
      </c>
      <c r="AD2548" s="177" t="s">
        <v>10866</v>
      </c>
      <c r="AE2548" s="177" t="s">
        <v>526</v>
      </c>
      <c r="AQ2548" s="177"/>
      <c r="AR2548" s="177" t="s">
        <v>7557</v>
      </c>
      <c r="AT2548" s="177"/>
      <c r="AU2548" s="177"/>
      <c r="AV2548" s="177"/>
      <c r="AW2548" s="177"/>
    </row>
    <row r="2549" spans="1:49">
      <c r="A2549" s="170" t="s">
        <v>10527</v>
      </c>
      <c r="B2549" s="177" t="s">
        <v>10528</v>
      </c>
      <c r="D2549" s="177" t="s">
        <v>508</v>
      </c>
      <c r="E2549" s="170" t="s">
        <v>1473</v>
      </c>
      <c r="F2549" s="177" t="s">
        <v>10867</v>
      </c>
      <c r="G2549" s="177" t="s">
        <v>964</v>
      </c>
      <c r="H2549" s="177" t="s">
        <v>5608</v>
      </c>
      <c r="I2549" s="177" t="s">
        <v>697</v>
      </c>
      <c r="J2549" s="178">
        <v>44084</v>
      </c>
      <c r="K2549" s="178">
        <v>44084</v>
      </c>
      <c r="L2549" s="177" t="s">
        <v>550</v>
      </c>
      <c r="M2549" s="177" t="s">
        <v>10738</v>
      </c>
      <c r="N2549" s="177" t="s">
        <v>10738</v>
      </c>
      <c r="O2549" s="177" t="s">
        <v>195</v>
      </c>
      <c r="P2549" s="177" t="s">
        <v>1604</v>
      </c>
      <c r="Q2549" s="177" t="s">
        <v>5589</v>
      </c>
      <c r="R2549" s="177" t="s">
        <v>600</v>
      </c>
      <c r="S2549" s="177" t="s">
        <v>1003</v>
      </c>
      <c r="T2549" s="177" t="s">
        <v>1715</v>
      </c>
      <c r="U2549" s="177" t="s">
        <v>702</v>
      </c>
      <c r="V2549" s="177" t="s">
        <v>1681</v>
      </c>
      <c r="X2549" s="177" t="s">
        <v>10855</v>
      </c>
      <c r="Z2549" s="177" t="s">
        <v>702</v>
      </c>
      <c r="AA2549" s="177" t="s">
        <v>1078</v>
      </c>
      <c r="AC2549" s="177" t="s">
        <v>4512</v>
      </c>
      <c r="AD2549" s="177" t="s">
        <v>10868</v>
      </c>
      <c r="AE2549" s="177" t="s">
        <v>1064</v>
      </c>
      <c r="AQ2549" s="177"/>
      <c r="AR2549" s="177" t="s">
        <v>10869</v>
      </c>
      <c r="AT2549" s="177"/>
      <c r="AU2549" s="177"/>
      <c r="AV2549" s="177"/>
      <c r="AW2549" s="177"/>
    </row>
    <row r="2550" spans="1:49">
      <c r="A2550" s="170" t="s">
        <v>10527</v>
      </c>
      <c r="B2550" s="177" t="s">
        <v>10528</v>
      </c>
      <c r="D2550" s="177" t="s">
        <v>508</v>
      </c>
      <c r="E2550" s="177" t="s">
        <v>4829</v>
      </c>
      <c r="F2550" s="177" t="s">
        <v>10870</v>
      </c>
      <c r="G2550" s="177" t="s">
        <v>10871</v>
      </c>
      <c r="H2550" s="177" t="s">
        <v>5495</v>
      </c>
      <c r="I2550" s="177" t="s">
        <v>697</v>
      </c>
      <c r="J2550" s="178">
        <v>44084</v>
      </c>
      <c r="K2550" s="178">
        <v>44084</v>
      </c>
      <c r="L2550" s="177" t="s">
        <v>550</v>
      </c>
      <c r="M2550" s="177" t="s">
        <v>10738</v>
      </c>
      <c r="N2550" s="177" t="s">
        <v>10738</v>
      </c>
      <c r="O2550" s="177" t="s">
        <v>195</v>
      </c>
      <c r="P2550" s="177" t="s">
        <v>1604</v>
      </c>
      <c r="Q2550" s="182" t="s">
        <v>5575</v>
      </c>
      <c r="R2550" s="177" t="s">
        <v>600</v>
      </c>
      <c r="S2550" s="177" t="s">
        <v>1003</v>
      </c>
      <c r="T2550" s="177" t="s">
        <v>1445</v>
      </c>
      <c r="U2550" s="177" t="s">
        <v>702</v>
      </c>
      <c r="V2550" s="177" t="s">
        <v>3361</v>
      </c>
      <c r="X2550" s="177" t="s">
        <v>10855</v>
      </c>
      <c r="Z2550" s="177" t="s">
        <v>702</v>
      </c>
      <c r="AA2550" s="177" t="s">
        <v>1102</v>
      </c>
      <c r="AC2550" s="177" t="s">
        <v>4512</v>
      </c>
      <c r="AD2550" s="177" t="s">
        <v>10872</v>
      </c>
      <c r="AE2550" s="177" t="s">
        <v>1064</v>
      </c>
      <c r="AQ2550" s="177"/>
      <c r="AR2550" s="177" t="s">
        <v>10873</v>
      </c>
      <c r="AT2550" s="177"/>
      <c r="AU2550" s="177"/>
      <c r="AV2550" s="177"/>
      <c r="AW2550" s="177"/>
    </row>
    <row r="2551" spans="1:49">
      <c r="A2551" s="170" t="s">
        <v>10527</v>
      </c>
      <c r="B2551" s="177" t="s">
        <v>10528</v>
      </c>
      <c r="D2551" s="177" t="s">
        <v>508</v>
      </c>
      <c r="E2551" s="177" t="s">
        <v>1480</v>
      </c>
      <c r="F2551" s="177" t="s">
        <v>10874</v>
      </c>
      <c r="G2551" s="177" t="s">
        <v>10875</v>
      </c>
      <c r="H2551" s="177" t="s">
        <v>10876</v>
      </c>
      <c r="I2551" s="177" t="s">
        <v>697</v>
      </c>
      <c r="J2551" s="178">
        <v>44084</v>
      </c>
      <c r="K2551" s="178">
        <v>44084</v>
      </c>
      <c r="L2551" s="177" t="s">
        <v>513</v>
      </c>
      <c r="M2551" s="177" t="s">
        <v>10758</v>
      </c>
      <c r="N2551" s="177" t="s">
        <v>10738</v>
      </c>
      <c r="O2551" s="177" t="s">
        <v>195</v>
      </c>
      <c r="P2551" s="177" t="s">
        <v>1193</v>
      </c>
      <c r="Q2551" s="182" t="s">
        <v>973</v>
      </c>
      <c r="R2551" s="177" t="s">
        <v>731</v>
      </c>
      <c r="S2551" s="177" t="s">
        <v>2609</v>
      </c>
      <c r="T2551" s="177" t="s">
        <v>2374</v>
      </c>
      <c r="U2551" s="177" t="s">
        <v>712</v>
      </c>
      <c r="V2551" s="177" t="s">
        <v>2059</v>
      </c>
      <c r="X2551" s="177" t="s">
        <v>10843</v>
      </c>
      <c r="Z2551" s="177" t="s">
        <v>712</v>
      </c>
      <c r="AA2551" s="177" t="s">
        <v>10877</v>
      </c>
      <c r="AB2551" s="177" t="s">
        <v>10878</v>
      </c>
      <c r="AC2551" s="177" t="s">
        <v>2595</v>
      </c>
      <c r="AD2551" s="177" t="s">
        <v>10879</v>
      </c>
      <c r="AE2551" s="177" t="s">
        <v>559</v>
      </c>
      <c r="AQ2551" s="177" t="s">
        <v>10880</v>
      </c>
      <c r="AR2551" s="177" t="s">
        <v>10881</v>
      </c>
      <c r="AT2551" s="177"/>
      <c r="AU2551" s="177"/>
      <c r="AV2551" s="177"/>
      <c r="AW2551" s="177"/>
    </row>
    <row r="2552" spans="1:49">
      <c r="A2552" s="170" t="s">
        <v>10527</v>
      </c>
      <c r="B2552" s="177" t="s">
        <v>10528</v>
      </c>
      <c r="D2552" s="177" t="s">
        <v>508</v>
      </c>
      <c r="E2552" s="177" t="s">
        <v>1488</v>
      </c>
      <c r="F2552" s="177" t="s">
        <v>10882</v>
      </c>
      <c r="G2552" s="177" t="s">
        <v>7462</v>
      </c>
      <c r="H2552" s="177" t="s">
        <v>2693</v>
      </c>
      <c r="I2552" s="177" t="s">
        <v>697</v>
      </c>
      <c r="J2552" s="178">
        <v>44084</v>
      </c>
      <c r="K2552" s="178">
        <v>44084</v>
      </c>
      <c r="L2552" s="177" t="s">
        <v>550</v>
      </c>
      <c r="M2552" s="177" t="s">
        <v>10738</v>
      </c>
      <c r="N2552" s="177" t="s">
        <v>10738</v>
      </c>
      <c r="O2552" s="177" t="s">
        <v>168</v>
      </c>
      <c r="P2552" s="177" t="s">
        <v>1208</v>
      </c>
      <c r="Q2552" s="177" t="s">
        <v>1821</v>
      </c>
      <c r="R2552" s="177" t="s">
        <v>1209</v>
      </c>
      <c r="S2552" s="177" t="s">
        <v>554</v>
      </c>
      <c r="T2552" s="177" t="s">
        <v>2404</v>
      </c>
      <c r="U2552" s="177" t="s">
        <v>748</v>
      </c>
      <c r="V2552" s="177" t="s">
        <v>10883</v>
      </c>
      <c r="X2552" s="177" t="s">
        <v>5197</v>
      </c>
      <c r="Z2552" s="177" t="s">
        <v>748</v>
      </c>
      <c r="AA2552" s="177" t="s">
        <v>10884</v>
      </c>
      <c r="AC2552" s="177" t="s">
        <v>2688</v>
      </c>
      <c r="AD2552" s="177" t="s">
        <v>10885</v>
      </c>
      <c r="AE2552" s="177" t="s">
        <v>10886</v>
      </c>
      <c r="AL2552" s="177" t="s">
        <v>2091</v>
      </c>
      <c r="AQ2552" s="177" t="s">
        <v>637</v>
      </c>
      <c r="AR2552" s="177" t="s">
        <v>10887</v>
      </c>
      <c r="AT2552" s="177"/>
      <c r="AU2552" s="177"/>
      <c r="AV2552" s="177"/>
      <c r="AW2552" s="177"/>
    </row>
    <row r="2553" spans="1:49">
      <c r="A2553" s="170" t="s">
        <v>10527</v>
      </c>
      <c r="B2553" s="177" t="s">
        <v>10528</v>
      </c>
      <c r="D2553" s="177" t="s">
        <v>508</v>
      </c>
      <c r="E2553" s="177" t="s">
        <v>5750</v>
      </c>
      <c r="F2553" s="177" t="s">
        <v>10888</v>
      </c>
      <c r="G2553" s="177" t="s">
        <v>8409</v>
      </c>
      <c r="H2553" s="177" t="s">
        <v>2700</v>
      </c>
      <c r="I2553" s="177" t="s">
        <v>697</v>
      </c>
      <c r="J2553" s="178">
        <v>44084</v>
      </c>
      <c r="K2553" s="178">
        <v>44084</v>
      </c>
      <c r="L2553" s="177" t="s">
        <v>550</v>
      </c>
      <c r="M2553" s="177" t="s">
        <v>10738</v>
      </c>
      <c r="N2553" s="177" t="s">
        <v>10738</v>
      </c>
      <c r="O2553" s="177" t="s">
        <v>168</v>
      </c>
      <c r="P2553" s="177" t="s">
        <v>1208</v>
      </c>
      <c r="Q2553" s="177" t="s">
        <v>613</v>
      </c>
      <c r="R2553" s="177" t="s">
        <v>1209</v>
      </c>
      <c r="S2553" s="177" t="s">
        <v>554</v>
      </c>
      <c r="T2553" s="177" t="s">
        <v>1898</v>
      </c>
      <c r="U2553" s="177" t="s">
        <v>646</v>
      </c>
      <c r="V2553" s="177" t="s">
        <v>10883</v>
      </c>
      <c r="X2553" s="177" t="s">
        <v>5197</v>
      </c>
      <c r="Z2553" s="177" t="s">
        <v>646</v>
      </c>
      <c r="AA2553" s="177" t="s">
        <v>10884</v>
      </c>
      <c r="AC2553" s="177" t="s">
        <v>2688</v>
      </c>
      <c r="AD2553" s="177" t="s">
        <v>10889</v>
      </c>
      <c r="AE2553" s="177" t="s">
        <v>10886</v>
      </c>
      <c r="AL2553" s="177" t="s">
        <v>2091</v>
      </c>
      <c r="AQ2553" s="177" t="s">
        <v>637</v>
      </c>
      <c r="AR2553" s="177" t="s">
        <v>9798</v>
      </c>
      <c r="AT2553" s="177"/>
      <c r="AU2553" s="177"/>
      <c r="AV2553" s="177"/>
      <c r="AW2553" s="177"/>
    </row>
    <row r="2554" spans="1:49">
      <c r="A2554" s="170" t="s">
        <v>10527</v>
      </c>
      <c r="B2554" s="177" t="s">
        <v>10528</v>
      </c>
      <c r="D2554" s="177" t="s">
        <v>508</v>
      </c>
      <c r="E2554" s="170" t="s">
        <v>1492</v>
      </c>
      <c r="F2554" s="177" t="s">
        <v>10890</v>
      </c>
      <c r="G2554" s="177" t="s">
        <v>8415</v>
      </c>
      <c r="H2554" s="177" t="s">
        <v>2517</v>
      </c>
      <c r="I2554" s="177" t="s">
        <v>697</v>
      </c>
      <c r="J2554" s="178">
        <v>44084</v>
      </c>
      <c r="K2554" s="178">
        <v>44084</v>
      </c>
      <c r="L2554" s="177" t="s">
        <v>550</v>
      </c>
      <c r="M2554" s="177" t="s">
        <v>10738</v>
      </c>
      <c r="N2554" s="177" t="s">
        <v>10738</v>
      </c>
      <c r="O2554" s="177" t="s">
        <v>168</v>
      </c>
      <c r="P2554" s="177" t="s">
        <v>1208</v>
      </c>
      <c r="Q2554" s="177" t="s">
        <v>517</v>
      </c>
      <c r="R2554" s="177" t="s">
        <v>1209</v>
      </c>
      <c r="S2554" s="177" t="s">
        <v>554</v>
      </c>
      <c r="T2554" s="177" t="s">
        <v>2404</v>
      </c>
      <c r="U2554" s="177" t="s">
        <v>748</v>
      </c>
      <c r="V2554" s="177" t="s">
        <v>10883</v>
      </c>
      <c r="X2554" s="177" t="s">
        <v>5197</v>
      </c>
      <c r="Z2554" s="177" t="s">
        <v>748</v>
      </c>
      <c r="AA2554" s="177" t="s">
        <v>10884</v>
      </c>
      <c r="AC2554" s="177" t="s">
        <v>2688</v>
      </c>
      <c r="AE2554" s="177" t="s">
        <v>10886</v>
      </c>
      <c r="AL2554" s="177" t="s">
        <v>2091</v>
      </c>
      <c r="AQ2554" s="177" t="s">
        <v>637</v>
      </c>
      <c r="AR2554" s="177" t="s">
        <v>10891</v>
      </c>
      <c r="AT2554" s="177"/>
      <c r="AU2554" s="177"/>
      <c r="AV2554" s="177"/>
      <c r="AW2554" s="177"/>
    </row>
    <row r="2555" spans="1:49">
      <c r="A2555" s="170" t="s">
        <v>10527</v>
      </c>
      <c r="B2555" s="177" t="s">
        <v>10528</v>
      </c>
      <c r="D2555" s="177" t="s">
        <v>508</v>
      </c>
      <c r="E2555" s="177" t="s">
        <v>1537</v>
      </c>
      <c r="F2555" s="177" t="s">
        <v>10892</v>
      </c>
      <c r="G2555" s="177" t="s">
        <v>5731</v>
      </c>
      <c r="H2555" s="177" t="s">
        <v>10893</v>
      </c>
      <c r="I2555" s="177" t="s">
        <v>697</v>
      </c>
      <c r="J2555" s="178">
        <v>44084</v>
      </c>
      <c r="K2555" s="178">
        <v>44084</v>
      </c>
      <c r="L2555" s="177" t="s">
        <v>550</v>
      </c>
      <c r="M2555" s="177" t="s">
        <v>10738</v>
      </c>
      <c r="N2555" s="177" t="s">
        <v>10738</v>
      </c>
      <c r="O2555" s="177" t="s">
        <v>195</v>
      </c>
      <c r="P2555" s="177" t="s">
        <v>1604</v>
      </c>
      <c r="Q2555" s="177" t="s">
        <v>10749</v>
      </c>
      <c r="R2555" s="177" t="s">
        <v>600</v>
      </c>
      <c r="S2555" s="177" t="s">
        <v>1003</v>
      </c>
      <c r="U2555" s="177" t="s">
        <v>739</v>
      </c>
      <c r="V2555" s="177" t="s">
        <v>603</v>
      </c>
      <c r="X2555" s="177" t="s">
        <v>5106</v>
      </c>
      <c r="Z2555" s="177" t="s">
        <v>739</v>
      </c>
      <c r="AA2555" s="177" t="s">
        <v>605</v>
      </c>
      <c r="AC2555" s="177" t="s">
        <v>2583</v>
      </c>
      <c r="AD2555" s="177" t="s">
        <v>10894</v>
      </c>
      <c r="AE2555" s="177" t="s">
        <v>526</v>
      </c>
      <c r="AQ2555" s="177"/>
      <c r="AR2555" s="177" t="s">
        <v>9482</v>
      </c>
      <c r="AT2555" s="177"/>
      <c r="AU2555" s="177"/>
      <c r="AV2555" s="177"/>
      <c r="AW2555" s="177"/>
    </row>
    <row r="2556" spans="1:49">
      <c r="A2556" s="170" t="s">
        <v>10527</v>
      </c>
      <c r="B2556" s="177" t="s">
        <v>10528</v>
      </c>
      <c r="D2556" s="177" t="s">
        <v>508</v>
      </c>
      <c r="E2556" s="177" t="s">
        <v>1540</v>
      </c>
      <c r="F2556" s="177" t="s">
        <v>10895</v>
      </c>
      <c r="G2556" s="177" t="s">
        <v>1811</v>
      </c>
      <c r="H2556" s="177" t="s">
        <v>10896</v>
      </c>
      <c r="I2556" s="177" t="s">
        <v>697</v>
      </c>
      <c r="J2556" s="178">
        <v>44084</v>
      </c>
      <c r="K2556" s="178">
        <v>44084</v>
      </c>
      <c r="L2556" s="177" t="s">
        <v>550</v>
      </c>
      <c r="M2556" s="177" t="s">
        <v>10738</v>
      </c>
      <c r="N2556" s="177" t="s">
        <v>10738</v>
      </c>
      <c r="O2556" s="177" t="s">
        <v>195</v>
      </c>
      <c r="P2556" s="177" t="s">
        <v>1193</v>
      </c>
      <c r="Q2556" s="177" t="s">
        <v>10749</v>
      </c>
      <c r="R2556" s="177" t="s">
        <v>600</v>
      </c>
      <c r="S2556" s="177" t="s">
        <v>1003</v>
      </c>
      <c r="T2556" s="177" t="s">
        <v>602</v>
      </c>
      <c r="U2556" s="177" t="s">
        <v>739</v>
      </c>
      <c r="V2556" s="177" t="s">
        <v>743</v>
      </c>
      <c r="X2556" s="177" t="s">
        <v>5106</v>
      </c>
      <c r="Z2556" s="177" t="s">
        <v>739</v>
      </c>
      <c r="AA2556" s="177" t="s">
        <v>744</v>
      </c>
      <c r="AC2556" s="177" t="s">
        <v>2583</v>
      </c>
      <c r="AD2556" s="177" t="s">
        <v>10897</v>
      </c>
      <c r="AE2556" s="177" t="s">
        <v>526</v>
      </c>
      <c r="AQ2556" s="177"/>
      <c r="AR2556" s="177" t="s">
        <v>10898</v>
      </c>
      <c r="AT2556" s="177"/>
      <c r="AU2556" s="177"/>
      <c r="AV2556" s="177"/>
      <c r="AW2556" s="177"/>
    </row>
    <row r="2557" spans="1:49">
      <c r="A2557" s="170" t="s">
        <v>10527</v>
      </c>
      <c r="B2557" s="177" t="s">
        <v>10528</v>
      </c>
      <c r="D2557" s="177" t="s">
        <v>508</v>
      </c>
      <c r="E2557" s="177" t="s">
        <v>849</v>
      </c>
      <c r="F2557" s="177" t="s">
        <v>10899</v>
      </c>
      <c r="G2557" s="177" t="s">
        <v>10900</v>
      </c>
      <c r="H2557" s="177" t="s">
        <v>10901</v>
      </c>
      <c r="I2557" s="177" t="s">
        <v>697</v>
      </c>
      <c r="J2557" s="178">
        <v>44084</v>
      </c>
      <c r="K2557" s="178">
        <v>44084</v>
      </c>
      <c r="L2557" s="177" t="s">
        <v>550</v>
      </c>
      <c r="M2557" s="177" t="s">
        <v>10738</v>
      </c>
      <c r="N2557" s="177" t="s">
        <v>10738</v>
      </c>
      <c r="O2557" s="177" t="s">
        <v>195</v>
      </c>
      <c r="P2557" s="177" t="s">
        <v>1604</v>
      </c>
      <c r="Q2557" s="177" t="s">
        <v>6788</v>
      </c>
      <c r="R2557" s="177" t="s">
        <v>600</v>
      </c>
      <c r="S2557" s="177" t="s">
        <v>1003</v>
      </c>
      <c r="T2557" s="177" t="s">
        <v>1169</v>
      </c>
      <c r="U2557" s="177" t="s">
        <v>739</v>
      </c>
      <c r="V2557" s="177" t="s">
        <v>603</v>
      </c>
      <c r="X2557" s="177" t="s">
        <v>5106</v>
      </c>
      <c r="Z2557" s="177" t="s">
        <v>739</v>
      </c>
      <c r="AA2557" s="177" t="s">
        <v>605</v>
      </c>
      <c r="AC2557" s="177" t="s">
        <v>2583</v>
      </c>
      <c r="AD2557" s="177" t="s">
        <v>10902</v>
      </c>
      <c r="AE2557" s="177" t="s">
        <v>526</v>
      </c>
      <c r="AQ2557" s="177"/>
      <c r="AR2557" s="177" t="s">
        <v>10903</v>
      </c>
      <c r="AT2557" s="177"/>
      <c r="AU2557" s="177"/>
      <c r="AV2557" s="177"/>
      <c r="AW2557" s="177"/>
    </row>
    <row r="2558" spans="1:49">
      <c r="A2558" s="170" t="s">
        <v>10527</v>
      </c>
      <c r="B2558" s="177" t="s">
        <v>10528</v>
      </c>
      <c r="D2558" s="177" t="s">
        <v>610</v>
      </c>
      <c r="E2558" s="177" t="s">
        <v>555</v>
      </c>
      <c r="F2558" s="177" t="s">
        <v>10904</v>
      </c>
      <c r="G2558" s="177" t="s">
        <v>10905</v>
      </c>
      <c r="I2558" s="177" t="s">
        <v>549</v>
      </c>
      <c r="J2558" s="178">
        <v>37257</v>
      </c>
      <c r="K2558" s="178">
        <v>44084</v>
      </c>
      <c r="L2558" s="177" t="s">
        <v>550</v>
      </c>
      <c r="M2558" s="177" t="s">
        <v>10906</v>
      </c>
      <c r="N2558" s="177" t="s">
        <v>10738</v>
      </c>
      <c r="O2558" s="177" t="s">
        <v>195</v>
      </c>
      <c r="P2558" s="177" t="s">
        <v>552</v>
      </c>
      <c r="Q2558" s="177" t="s">
        <v>10009</v>
      </c>
      <c r="R2558" s="177" t="s">
        <v>553</v>
      </c>
      <c r="S2558" s="177" t="s">
        <v>554</v>
      </c>
      <c r="U2558" s="177" t="s">
        <v>646</v>
      </c>
      <c r="Z2558" s="177" t="s">
        <v>646</v>
      </c>
      <c r="AQ2558" s="177" t="s">
        <v>10907</v>
      </c>
      <c r="AR2558" s="177" t="s">
        <v>6759</v>
      </c>
      <c r="AT2558" s="177"/>
      <c r="AU2558" s="177"/>
      <c r="AV2558" s="177"/>
      <c r="AW2558" s="177"/>
    </row>
    <row r="2559" spans="1:49">
      <c r="A2559" s="170" t="s">
        <v>10527</v>
      </c>
      <c r="B2559" s="177" t="s">
        <v>10528</v>
      </c>
      <c r="D2559" s="177" t="s">
        <v>508</v>
      </c>
      <c r="E2559" s="177" t="s">
        <v>6398</v>
      </c>
      <c r="F2559" s="177" t="s">
        <v>10908</v>
      </c>
      <c r="H2559" s="177" t="s">
        <v>10909</v>
      </c>
      <c r="I2559" s="177" t="s">
        <v>564</v>
      </c>
      <c r="J2559" s="178">
        <v>33604</v>
      </c>
      <c r="K2559" s="178">
        <v>39083</v>
      </c>
      <c r="L2559" s="177" t="s">
        <v>550</v>
      </c>
      <c r="M2559" s="177" t="s">
        <v>10910</v>
      </c>
      <c r="N2559" s="177" t="s">
        <v>10910</v>
      </c>
      <c r="O2559" s="177" t="s">
        <v>168</v>
      </c>
      <c r="P2559" s="177" t="s">
        <v>1208</v>
      </c>
      <c r="Q2559" s="177" t="s">
        <v>10911</v>
      </c>
      <c r="R2559" s="177" t="s">
        <v>1209</v>
      </c>
      <c r="S2559" s="177" t="s">
        <v>554</v>
      </c>
      <c r="U2559" s="177" t="s">
        <v>748</v>
      </c>
      <c r="Z2559" s="177" t="s">
        <v>748</v>
      </c>
      <c r="AQ2559" s="177" t="s">
        <v>637</v>
      </c>
      <c r="AR2559" s="177" t="s">
        <v>3610</v>
      </c>
      <c r="AT2559" s="177"/>
      <c r="AU2559" s="177"/>
      <c r="AV2559" s="177"/>
      <c r="AW2559" s="177"/>
    </row>
    <row r="2560" spans="1:49">
      <c r="A2560" s="170" t="s">
        <v>10527</v>
      </c>
      <c r="B2560" s="177" t="s">
        <v>10528</v>
      </c>
      <c r="D2560" s="177" t="s">
        <v>508</v>
      </c>
      <c r="E2560" s="177" t="s">
        <v>7313</v>
      </c>
      <c r="F2560" s="177" t="s">
        <v>10912</v>
      </c>
      <c r="H2560" s="177" t="s">
        <v>10913</v>
      </c>
      <c r="I2560" s="177" t="s">
        <v>564</v>
      </c>
      <c r="J2560" s="178">
        <v>33604</v>
      </c>
      <c r="K2560" s="178">
        <v>39083</v>
      </c>
      <c r="L2560" s="177" t="s">
        <v>550</v>
      </c>
      <c r="M2560" s="177" t="s">
        <v>10910</v>
      </c>
      <c r="N2560" s="177" t="s">
        <v>10910</v>
      </c>
      <c r="O2560" s="177" t="s">
        <v>168</v>
      </c>
      <c r="P2560" s="177" t="s">
        <v>1208</v>
      </c>
      <c r="Q2560" s="177" t="s">
        <v>10914</v>
      </c>
      <c r="R2560" s="177" t="s">
        <v>1209</v>
      </c>
      <c r="S2560" s="177" t="s">
        <v>554</v>
      </c>
      <c r="U2560" s="177" t="s">
        <v>748</v>
      </c>
      <c r="Z2560" s="177" t="s">
        <v>748</v>
      </c>
      <c r="AQ2560" s="177" t="s">
        <v>637</v>
      </c>
      <c r="AR2560" s="177" t="s">
        <v>10915</v>
      </c>
      <c r="AT2560" s="177"/>
      <c r="AU2560" s="177"/>
      <c r="AV2560" s="177"/>
      <c r="AW2560" s="177"/>
    </row>
    <row r="2561" spans="1:62">
      <c r="A2561" s="170" t="s">
        <v>10527</v>
      </c>
      <c r="B2561" s="177" t="s">
        <v>10528</v>
      </c>
      <c r="D2561" s="177" t="s">
        <v>508</v>
      </c>
      <c r="E2561" s="177" t="s">
        <v>6952</v>
      </c>
      <c r="F2561" s="177" t="s">
        <v>10916</v>
      </c>
      <c r="H2561" s="177" t="s">
        <v>10917</v>
      </c>
      <c r="I2561" s="177" t="s">
        <v>564</v>
      </c>
      <c r="J2561" s="178">
        <v>33604</v>
      </c>
      <c r="K2561" s="178">
        <v>39083</v>
      </c>
      <c r="L2561" s="177" t="s">
        <v>550</v>
      </c>
      <c r="M2561" s="177" t="s">
        <v>10910</v>
      </c>
      <c r="N2561" s="177" t="s">
        <v>10910</v>
      </c>
      <c r="O2561" s="177" t="s">
        <v>168</v>
      </c>
      <c r="P2561" s="177" t="s">
        <v>1208</v>
      </c>
      <c r="Q2561" s="177" t="s">
        <v>10918</v>
      </c>
      <c r="R2561" s="177" t="s">
        <v>1209</v>
      </c>
      <c r="S2561" s="177" t="s">
        <v>554</v>
      </c>
      <c r="U2561" s="177" t="s">
        <v>748</v>
      </c>
      <c r="Z2561" s="177" t="s">
        <v>748</v>
      </c>
      <c r="AQ2561" s="177" t="s">
        <v>637</v>
      </c>
      <c r="AR2561" s="177" t="s">
        <v>10919</v>
      </c>
      <c r="AT2561" s="177"/>
      <c r="AU2561" s="177"/>
      <c r="AV2561" s="177"/>
      <c r="AW2561" s="177"/>
    </row>
    <row r="2562" spans="1:62">
      <c r="A2562" s="170" t="s">
        <v>10527</v>
      </c>
      <c r="B2562" s="177" t="s">
        <v>10528</v>
      </c>
      <c r="D2562" s="177" t="s">
        <v>508</v>
      </c>
      <c r="E2562" s="177" t="s">
        <v>7325</v>
      </c>
      <c r="F2562" s="177" t="s">
        <v>10920</v>
      </c>
      <c r="G2562" s="177" t="s">
        <v>694</v>
      </c>
      <c r="I2562" s="177" t="s">
        <v>564</v>
      </c>
      <c r="J2562" s="178">
        <v>33970</v>
      </c>
      <c r="K2562" s="178">
        <v>33970</v>
      </c>
      <c r="L2562" s="177" t="s">
        <v>550</v>
      </c>
      <c r="M2562" s="177" t="s">
        <v>10921</v>
      </c>
      <c r="N2562" s="177" t="s">
        <v>10921</v>
      </c>
      <c r="O2562" s="177" t="s">
        <v>195</v>
      </c>
      <c r="P2562" s="177" t="s">
        <v>589</v>
      </c>
      <c r="Q2562" s="177" t="s">
        <v>10009</v>
      </c>
      <c r="R2562" s="177" t="s">
        <v>553</v>
      </c>
      <c r="S2562" s="177" t="s">
        <v>554</v>
      </c>
      <c r="U2562" s="177" t="s">
        <v>646</v>
      </c>
      <c r="Z2562" s="177" t="s">
        <v>646</v>
      </c>
      <c r="AQ2562" s="177" t="s">
        <v>10922</v>
      </c>
      <c r="AR2562" s="177" t="s">
        <v>10923</v>
      </c>
      <c r="AT2562" s="177"/>
      <c r="AU2562" s="177"/>
      <c r="AV2562" s="177"/>
      <c r="AW2562" s="177"/>
    </row>
    <row r="2563" spans="1:62">
      <c r="A2563" s="170" t="s">
        <v>10527</v>
      </c>
      <c r="B2563" s="177" t="s">
        <v>10528</v>
      </c>
      <c r="D2563" s="177" t="s">
        <v>508</v>
      </c>
      <c r="E2563" s="170" t="s">
        <v>10924</v>
      </c>
      <c r="F2563" s="177" t="s">
        <v>10925</v>
      </c>
      <c r="I2563" s="177"/>
      <c r="J2563" s="181" t="s">
        <v>512</v>
      </c>
      <c r="K2563" s="178" t="s">
        <v>512</v>
      </c>
      <c r="L2563" s="177" t="s">
        <v>1575</v>
      </c>
      <c r="O2563" s="177" t="s">
        <v>110</v>
      </c>
      <c r="Q2563" s="182" t="s">
        <v>10719</v>
      </c>
      <c r="R2563" s="177" t="s">
        <v>10719</v>
      </c>
      <c r="AQ2563" s="177" t="s">
        <v>10926</v>
      </c>
      <c r="AR2563" s="177" t="s">
        <v>6686</v>
      </c>
      <c r="AT2563" s="177"/>
      <c r="AU2563" s="177"/>
      <c r="AV2563" s="177"/>
      <c r="AW2563" s="177"/>
    </row>
    <row r="2564" spans="1:62">
      <c r="A2564" s="170" t="s">
        <v>10927</v>
      </c>
      <c r="B2564" s="177" t="s">
        <v>10928</v>
      </c>
      <c r="D2564" s="177" t="s">
        <v>508</v>
      </c>
      <c r="E2564" s="177" t="s">
        <v>3805</v>
      </c>
      <c r="F2564" s="177" t="s">
        <v>10929</v>
      </c>
      <c r="G2564" s="177" t="s">
        <v>1181</v>
      </c>
      <c r="H2564" s="177" t="s">
        <v>10930</v>
      </c>
      <c r="I2564" s="177" t="s">
        <v>2056</v>
      </c>
      <c r="J2564" s="178" t="s">
        <v>10931</v>
      </c>
      <c r="K2564" s="178" t="s">
        <v>10932</v>
      </c>
      <c r="L2564" s="177" t="s">
        <v>550</v>
      </c>
      <c r="M2564" s="177" t="s">
        <v>10933</v>
      </c>
      <c r="N2564" s="177" t="s">
        <v>10934</v>
      </c>
      <c r="O2564" s="177" t="s">
        <v>195</v>
      </c>
      <c r="P2564" s="177" t="s">
        <v>552</v>
      </c>
      <c r="Q2564" s="182" t="s">
        <v>10009</v>
      </c>
      <c r="R2564" s="177" t="s">
        <v>553</v>
      </c>
      <c r="S2564" s="177" t="s">
        <v>644</v>
      </c>
      <c r="U2564" s="177" t="s">
        <v>646</v>
      </c>
      <c r="V2564" s="177" t="s">
        <v>5817</v>
      </c>
      <c r="W2564" s="177" t="s">
        <v>656</v>
      </c>
      <c r="X2564" s="177" t="s">
        <v>734</v>
      </c>
      <c r="Z2564" s="177" t="s">
        <v>646</v>
      </c>
      <c r="AA2564" s="177" t="s">
        <v>6501</v>
      </c>
      <c r="AB2564" s="177" t="s">
        <v>1045</v>
      </c>
      <c r="AF2564" s="177" t="s">
        <v>1049</v>
      </c>
      <c r="AQ2564" s="177" t="s">
        <v>10935</v>
      </c>
      <c r="AR2564" s="177" t="s">
        <v>10936</v>
      </c>
      <c r="AT2564" s="177"/>
      <c r="AU2564" s="177"/>
      <c r="AV2564" s="177"/>
      <c r="AW2564" s="177"/>
    </row>
    <row r="2565" spans="1:62">
      <c r="A2565" s="170" t="s">
        <v>10927</v>
      </c>
      <c r="B2565" s="177" t="s">
        <v>10928</v>
      </c>
      <c r="D2565" s="177" t="s">
        <v>508</v>
      </c>
      <c r="E2565" s="177" t="s">
        <v>1436</v>
      </c>
      <c r="F2565" s="177" t="s">
        <v>10937</v>
      </c>
      <c r="G2565" s="177" t="s">
        <v>760</v>
      </c>
      <c r="I2565" s="177" t="s">
        <v>2056</v>
      </c>
      <c r="J2565" s="178" t="s">
        <v>10931</v>
      </c>
      <c r="K2565" s="178" t="s">
        <v>10931</v>
      </c>
      <c r="L2565" s="177" t="s">
        <v>550</v>
      </c>
      <c r="M2565" s="177" t="s">
        <v>10934</v>
      </c>
      <c r="N2565" s="177" t="s">
        <v>10934</v>
      </c>
      <c r="O2565" s="177" t="s">
        <v>110</v>
      </c>
      <c r="P2565" s="177" t="s">
        <v>6586</v>
      </c>
      <c r="Q2565" s="182"/>
      <c r="R2565" s="177" t="s">
        <v>565</v>
      </c>
      <c r="S2565" s="177" t="s">
        <v>921</v>
      </c>
      <c r="U2565" s="177" t="s">
        <v>3317</v>
      </c>
      <c r="AA2565" s="177" t="s">
        <v>10938</v>
      </c>
      <c r="AC2565" s="177" t="s">
        <v>870</v>
      </c>
      <c r="AG2565" s="177" t="s">
        <v>10939</v>
      </c>
      <c r="AP2565" s="177" t="s">
        <v>10940</v>
      </c>
      <c r="AQ2565" s="177" t="s">
        <v>10941</v>
      </c>
      <c r="AR2565" s="177" t="s">
        <v>10942</v>
      </c>
      <c r="AT2565" s="177"/>
      <c r="AU2565" s="177"/>
      <c r="AV2565" s="177" t="s">
        <v>10943</v>
      </c>
      <c r="AW2565" s="177"/>
    </row>
    <row r="2566" spans="1:62">
      <c r="A2566" s="170" t="s">
        <v>10927</v>
      </c>
      <c r="B2566" s="177" t="s">
        <v>10928</v>
      </c>
      <c r="D2566" s="177" t="s">
        <v>508</v>
      </c>
      <c r="E2566" s="177" t="s">
        <v>661</v>
      </c>
      <c r="F2566" s="177" t="s">
        <v>10944</v>
      </c>
      <c r="I2566" s="177" t="s">
        <v>777</v>
      </c>
      <c r="J2566" s="178">
        <v>43663</v>
      </c>
      <c r="K2566" s="178">
        <v>43663</v>
      </c>
      <c r="L2566" s="177" t="s">
        <v>550</v>
      </c>
      <c r="M2566" s="177" t="s">
        <v>10945</v>
      </c>
      <c r="N2566" s="177" t="s">
        <v>10945</v>
      </c>
      <c r="O2566" s="177" t="s">
        <v>195</v>
      </c>
      <c r="P2566" s="177" t="s">
        <v>6586</v>
      </c>
      <c r="Q2566" s="182"/>
      <c r="R2566" s="177" t="s">
        <v>600</v>
      </c>
      <c r="S2566" s="177" t="s">
        <v>601</v>
      </c>
      <c r="T2566" s="177" t="s">
        <v>518</v>
      </c>
      <c r="U2566" s="177" t="s">
        <v>646</v>
      </c>
      <c r="V2566" s="177" t="s">
        <v>889</v>
      </c>
      <c r="X2566" s="177" t="s">
        <v>943</v>
      </c>
      <c r="Y2566" s="177" t="s">
        <v>674</v>
      </c>
      <c r="Z2566" s="177" t="s">
        <v>646</v>
      </c>
      <c r="AA2566" s="177" t="s">
        <v>892</v>
      </c>
      <c r="AC2566" s="177" t="s">
        <v>1097</v>
      </c>
      <c r="AD2566" s="177" t="s">
        <v>10946</v>
      </c>
      <c r="AE2566" s="177" t="s">
        <v>524</v>
      </c>
      <c r="AQ2566" s="177"/>
      <c r="AT2566" s="177"/>
      <c r="AU2566" s="177"/>
      <c r="AV2566" s="177"/>
      <c r="AW2566" s="177"/>
    </row>
    <row r="2567" spans="1:62">
      <c r="A2567" s="170" t="s">
        <v>10927</v>
      </c>
      <c r="B2567" s="177" t="s">
        <v>10928</v>
      </c>
      <c r="D2567" s="177" t="s">
        <v>508</v>
      </c>
      <c r="E2567" s="177" t="s">
        <v>1219</v>
      </c>
      <c r="F2567" s="177" t="s">
        <v>10947</v>
      </c>
      <c r="G2567" s="177" t="s">
        <v>661</v>
      </c>
      <c r="H2567" s="177" t="s">
        <v>6365</v>
      </c>
      <c r="I2567" s="177" t="s">
        <v>777</v>
      </c>
      <c r="J2567" s="178" t="s">
        <v>10948</v>
      </c>
      <c r="K2567" s="178" t="s">
        <v>10932</v>
      </c>
      <c r="L2567" s="177" t="s">
        <v>550</v>
      </c>
      <c r="M2567" s="177" t="s">
        <v>10933</v>
      </c>
      <c r="N2567" s="177" t="s">
        <v>10945</v>
      </c>
      <c r="O2567" s="177" t="s">
        <v>195</v>
      </c>
      <c r="P2567" s="177" t="s">
        <v>887</v>
      </c>
      <c r="Q2567" s="177" t="s">
        <v>10949</v>
      </c>
      <c r="R2567" s="177" t="s">
        <v>600</v>
      </c>
      <c r="S2567" s="177" t="s">
        <v>601</v>
      </c>
      <c r="U2567" s="177" t="s">
        <v>646</v>
      </c>
      <c r="V2567" s="177" t="s">
        <v>1000</v>
      </c>
      <c r="X2567" s="177" t="s">
        <v>943</v>
      </c>
      <c r="Y2567" s="177" t="s">
        <v>674</v>
      </c>
      <c r="Z2567" s="177" t="s">
        <v>646</v>
      </c>
      <c r="AA2567" s="177" t="s">
        <v>1002</v>
      </c>
      <c r="AC2567" s="177" t="s">
        <v>1097</v>
      </c>
      <c r="AD2567" s="177" t="s">
        <v>10946</v>
      </c>
      <c r="AE2567" s="177" t="s">
        <v>524</v>
      </c>
      <c r="AQ2567" s="177" t="s">
        <v>10950</v>
      </c>
      <c r="AR2567" s="177" t="s">
        <v>531</v>
      </c>
      <c r="AT2567" s="177"/>
      <c r="AU2567" s="177"/>
      <c r="AV2567" s="177"/>
      <c r="AW2567" s="177"/>
    </row>
    <row r="2568" spans="1:62">
      <c r="A2568" s="170" t="s">
        <v>10927</v>
      </c>
      <c r="B2568" s="177" t="s">
        <v>10928</v>
      </c>
      <c r="D2568" s="177" t="s">
        <v>508</v>
      </c>
      <c r="E2568" s="177" t="s">
        <v>1790</v>
      </c>
      <c r="F2568" s="177" t="s">
        <v>10951</v>
      </c>
      <c r="I2568" s="177" t="s">
        <v>777</v>
      </c>
      <c r="J2568" s="178">
        <v>43663</v>
      </c>
      <c r="K2568" s="178">
        <v>44120</v>
      </c>
      <c r="L2568" s="177" t="s">
        <v>901</v>
      </c>
      <c r="M2568" s="177" t="s">
        <v>10952</v>
      </c>
      <c r="N2568" s="177" t="s">
        <v>10945</v>
      </c>
      <c r="O2568" s="177" t="s">
        <v>324</v>
      </c>
      <c r="P2568" s="177" t="s">
        <v>903</v>
      </c>
      <c r="Q2568" s="177" t="s">
        <v>1361</v>
      </c>
      <c r="R2568" s="177" t="s">
        <v>904</v>
      </c>
      <c r="S2568" s="177" t="s">
        <v>905</v>
      </c>
      <c r="T2568" s="177" t="s">
        <v>1904</v>
      </c>
      <c r="U2568" s="177" t="s">
        <v>906</v>
      </c>
      <c r="V2568" s="177" t="s">
        <v>907</v>
      </c>
      <c r="W2568" s="177" t="s">
        <v>908</v>
      </c>
      <c r="Y2568" s="177" t="s">
        <v>909</v>
      </c>
      <c r="AB2568" s="177" t="s">
        <v>910</v>
      </c>
      <c r="AC2568" s="177" t="s">
        <v>646</v>
      </c>
      <c r="AD2568" s="177" t="s">
        <v>911</v>
      </c>
      <c r="AE2568" s="177" t="s">
        <v>1730</v>
      </c>
      <c r="AF2568" s="177" t="s">
        <v>912</v>
      </c>
      <c r="AG2568" s="177" t="s">
        <v>908</v>
      </c>
      <c r="AH2568" s="177" t="s">
        <v>913</v>
      </c>
      <c r="AI2568" s="177" t="s">
        <v>908</v>
      </c>
      <c r="AK2568" s="177" t="s">
        <v>914</v>
      </c>
      <c r="AL2568" s="177" t="s">
        <v>915</v>
      </c>
      <c r="AP2568" s="177" t="s">
        <v>908</v>
      </c>
      <c r="AQ2568" s="177" t="s">
        <v>10953</v>
      </c>
      <c r="AR2568" s="177" t="s">
        <v>628</v>
      </c>
      <c r="AT2568" s="177"/>
      <c r="AU2568" s="177"/>
      <c r="AV2568" s="177" t="s">
        <v>4486</v>
      </c>
      <c r="AW2568" s="177"/>
    </row>
    <row r="2569" spans="1:62">
      <c r="A2569" s="170" t="s">
        <v>10927</v>
      </c>
      <c r="B2569" s="177" t="s">
        <v>10928</v>
      </c>
      <c r="D2569" s="177" t="s">
        <v>508</v>
      </c>
      <c r="E2569" s="177" t="s">
        <v>1225</v>
      </c>
      <c r="F2569" s="177" t="s">
        <v>10954</v>
      </c>
      <c r="G2569" s="177" t="s">
        <v>3964</v>
      </c>
      <c r="I2569" s="177" t="s">
        <v>777</v>
      </c>
      <c r="J2569" s="178" t="s">
        <v>10948</v>
      </c>
      <c r="K2569" s="178" t="s">
        <v>10932</v>
      </c>
      <c r="L2569" s="177" t="s">
        <v>550</v>
      </c>
      <c r="M2569" s="177" t="s">
        <v>10945</v>
      </c>
      <c r="N2569" s="177" t="s">
        <v>10945</v>
      </c>
      <c r="O2569" s="177" t="s">
        <v>280</v>
      </c>
      <c r="Q2569" s="177" t="s">
        <v>1361</v>
      </c>
      <c r="R2569" s="177" t="s">
        <v>700</v>
      </c>
      <c r="S2569" s="177" t="s">
        <v>701</v>
      </c>
      <c r="T2569" s="177" t="s">
        <v>748</v>
      </c>
      <c r="U2569" s="177" t="s">
        <v>646</v>
      </c>
      <c r="V2569" s="177" t="s">
        <v>2393</v>
      </c>
      <c r="W2569" s="177" t="s">
        <v>10955</v>
      </c>
      <c r="X2569" s="177" t="s">
        <v>10956</v>
      </c>
      <c r="AQ2569" s="177" t="s">
        <v>10957</v>
      </c>
      <c r="AR2569" s="177" t="s">
        <v>1891</v>
      </c>
      <c r="AT2569" s="177"/>
      <c r="AU2569" s="177"/>
      <c r="AV2569" s="177"/>
      <c r="AW2569" s="177"/>
    </row>
    <row r="2570" spans="1:62">
      <c r="A2570" s="170" t="s">
        <v>10927</v>
      </c>
      <c r="B2570" s="177" t="s">
        <v>10928</v>
      </c>
      <c r="D2570" s="177" t="s">
        <v>508</v>
      </c>
      <c r="E2570" s="177" t="s">
        <v>661</v>
      </c>
      <c r="F2570" s="177" t="s">
        <v>10958</v>
      </c>
      <c r="G2570" s="177" t="s">
        <v>10959</v>
      </c>
      <c r="H2570" s="177" t="s">
        <v>10960</v>
      </c>
      <c r="I2570" s="177" t="s">
        <v>924</v>
      </c>
      <c r="J2570" s="178" t="s">
        <v>10932</v>
      </c>
      <c r="K2570" s="178" t="s">
        <v>10932</v>
      </c>
      <c r="L2570" s="177" t="s">
        <v>550</v>
      </c>
      <c r="M2570" s="177" t="s">
        <v>10933</v>
      </c>
      <c r="N2570" s="177" t="s">
        <v>10933</v>
      </c>
      <c r="O2570" s="177" t="s">
        <v>232</v>
      </c>
      <c r="P2570" s="177" t="s">
        <v>6586</v>
      </c>
      <c r="Q2570" s="177" t="s">
        <v>232</v>
      </c>
      <c r="R2570" s="177" t="s">
        <v>926</v>
      </c>
      <c r="S2570" s="177" t="s">
        <v>3450</v>
      </c>
      <c r="T2570" s="177" t="s">
        <v>10961</v>
      </c>
      <c r="U2570" s="177" t="s">
        <v>646</v>
      </c>
      <c r="V2570" s="177" t="s">
        <v>833</v>
      </c>
      <c r="X2570" s="177" t="s">
        <v>651</v>
      </c>
      <c r="Y2570" s="177" t="s">
        <v>646</v>
      </c>
      <c r="Z2570" s="177" t="s">
        <v>1674</v>
      </c>
      <c r="AB2570" s="177" t="s">
        <v>1032</v>
      </c>
      <c r="AC2570" s="177" t="s">
        <v>10962</v>
      </c>
      <c r="AD2570" s="177" t="s">
        <v>1034</v>
      </c>
      <c r="AE2570" s="177" t="s">
        <v>932</v>
      </c>
      <c r="AF2570" s="177" t="s">
        <v>10963</v>
      </c>
      <c r="AG2570" s="177" t="s">
        <v>618</v>
      </c>
      <c r="AQ2570" s="177"/>
      <c r="AR2570" s="177" t="s">
        <v>10964</v>
      </c>
      <c r="AT2570" s="177"/>
      <c r="AU2570" s="177"/>
      <c r="AV2570" s="177"/>
      <c r="AW2570" s="177"/>
    </row>
    <row r="2571" spans="1:62">
      <c r="A2571" s="170" t="s">
        <v>10927</v>
      </c>
      <c r="B2571" s="177" t="s">
        <v>10928</v>
      </c>
      <c r="D2571" s="177" t="s">
        <v>508</v>
      </c>
      <c r="E2571" s="177" t="s">
        <v>669</v>
      </c>
      <c r="F2571" s="177" t="s">
        <v>10965</v>
      </c>
      <c r="H2571" s="177" t="s">
        <v>10966</v>
      </c>
      <c r="I2571" s="177" t="s">
        <v>924</v>
      </c>
      <c r="J2571" s="178" t="s">
        <v>10932</v>
      </c>
      <c r="K2571" s="178" t="s">
        <v>10932</v>
      </c>
      <c r="L2571" s="177" t="s">
        <v>550</v>
      </c>
      <c r="M2571" s="177" t="s">
        <v>10933</v>
      </c>
      <c r="N2571" s="177" t="s">
        <v>10933</v>
      </c>
      <c r="O2571" s="177" t="s">
        <v>195</v>
      </c>
      <c r="P2571" s="177" t="s">
        <v>552</v>
      </c>
      <c r="Q2571" s="177" t="s">
        <v>599</v>
      </c>
      <c r="R2571" s="177" t="s">
        <v>553</v>
      </c>
      <c r="S2571" s="177" t="s">
        <v>644</v>
      </c>
      <c r="U2571" s="177" t="s">
        <v>832</v>
      </c>
      <c r="V2571" s="177" t="s">
        <v>5813</v>
      </c>
      <c r="W2571" s="177" t="s">
        <v>1042</v>
      </c>
      <c r="X2571" s="177" t="s">
        <v>1043</v>
      </c>
      <c r="Z2571" s="177" t="s">
        <v>832</v>
      </c>
      <c r="AA2571" s="177" t="s">
        <v>10967</v>
      </c>
      <c r="AB2571" s="177" t="s">
        <v>1581</v>
      </c>
      <c r="AC2571" s="177" t="s">
        <v>2220</v>
      </c>
      <c r="AD2571" s="177" t="s">
        <v>10968</v>
      </c>
      <c r="AE2571" s="177" t="s">
        <v>1064</v>
      </c>
      <c r="AF2571" s="177" t="s">
        <v>1049</v>
      </c>
      <c r="AQ2571" s="177"/>
      <c r="AR2571" s="177" t="s">
        <v>10969</v>
      </c>
      <c r="AT2571" s="177"/>
      <c r="AU2571" s="177"/>
      <c r="AV2571" s="177"/>
      <c r="AW2571" s="177"/>
    </row>
    <row r="2572" spans="1:62">
      <c r="A2572" s="170" t="s">
        <v>10927</v>
      </c>
      <c r="B2572" s="177" t="s">
        <v>10928</v>
      </c>
      <c r="D2572" s="177" t="s">
        <v>508</v>
      </c>
      <c r="E2572" s="177" t="s">
        <v>685</v>
      </c>
      <c r="F2572" s="177" t="s">
        <v>10970</v>
      </c>
      <c r="H2572" s="177" t="s">
        <v>10971</v>
      </c>
      <c r="I2572" s="177" t="s">
        <v>924</v>
      </c>
      <c r="J2572" s="178" t="s">
        <v>10932</v>
      </c>
      <c r="K2572" s="178" t="s">
        <v>10932</v>
      </c>
      <c r="L2572" s="177" t="s">
        <v>550</v>
      </c>
      <c r="M2572" s="177" t="s">
        <v>10933</v>
      </c>
      <c r="N2572" s="177" t="s">
        <v>10933</v>
      </c>
      <c r="O2572" s="177" t="s">
        <v>195</v>
      </c>
      <c r="P2572" s="177" t="s">
        <v>599</v>
      </c>
      <c r="Q2572" s="177" t="s">
        <v>613</v>
      </c>
      <c r="R2572" s="177" t="s">
        <v>600</v>
      </c>
      <c r="S2572" s="177" t="s">
        <v>601</v>
      </c>
      <c r="U2572" s="177" t="s">
        <v>579</v>
      </c>
      <c r="V2572" s="177" t="s">
        <v>1893</v>
      </c>
      <c r="X2572" s="177" t="s">
        <v>943</v>
      </c>
      <c r="Y2572" s="177" t="s">
        <v>674</v>
      </c>
      <c r="Z2572" s="177" t="s">
        <v>579</v>
      </c>
      <c r="AA2572" s="177" t="s">
        <v>1471</v>
      </c>
      <c r="AC2572" s="177" t="s">
        <v>1104</v>
      </c>
      <c r="AD2572" s="177" t="s">
        <v>10972</v>
      </c>
      <c r="AE2572" s="177" t="s">
        <v>559</v>
      </c>
      <c r="AQ2572" s="177"/>
      <c r="AR2572" s="177" t="s">
        <v>10973</v>
      </c>
      <c r="AT2572" s="177"/>
      <c r="AU2572" s="177"/>
      <c r="AV2572" s="177"/>
      <c r="AW2572" s="177"/>
    </row>
    <row r="2573" spans="1:62">
      <c r="A2573" s="170" t="s">
        <v>10927</v>
      </c>
      <c r="B2573" s="177" t="s">
        <v>10928</v>
      </c>
      <c r="D2573" s="177" t="s">
        <v>508</v>
      </c>
      <c r="E2573" s="177" t="s">
        <v>704</v>
      </c>
      <c r="F2573" s="177" t="s">
        <v>10974</v>
      </c>
      <c r="I2573" s="177" t="s">
        <v>924</v>
      </c>
      <c r="J2573" s="178" t="s">
        <v>10932</v>
      </c>
      <c r="K2573" s="178" t="s">
        <v>10932</v>
      </c>
      <c r="L2573" s="177" t="s">
        <v>550</v>
      </c>
      <c r="M2573" s="177" t="s">
        <v>10933</v>
      </c>
      <c r="N2573" s="177" t="s">
        <v>10933</v>
      </c>
      <c r="O2573" s="177" t="s">
        <v>383</v>
      </c>
      <c r="Q2573" s="177" t="s">
        <v>10975</v>
      </c>
      <c r="R2573" s="177" t="s">
        <v>383</v>
      </c>
      <c r="AQ2573" s="177"/>
      <c r="AR2573" s="177" t="s">
        <v>10976</v>
      </c>
      <c r="AT2573" s="177"/>
      <c r="AU2573" s="177"/>
      <c r="AV2573" s="177"/>
      <c r="AW2573" s="177"/>
    </row>
    <row r="2574" spans="1:62">
      <c r="A2574" s="170" t="s">
        <v>10927</v>
      </c>
      <c r="B2574" s="177" t="s">
        <v>10928</v>
      </c>
      <c r="D2574" s="177" t="s">
        <v>508</v>
      </c>
      <c r="E2574" s="177" t="s">
        <v>709</v>
      </c>
      <c r="F2574" s="177" t="s">
        <v>10977</v>
      </c>
      <c r="I2574" s="177" t="s">
        <v>924</v>
      </c>
      <c r="J2574" s="178">
        <v>44120</v>
      </c>
      <c r="K2574" s="178">
        <v>44120</v>
      </c>
      <c r="L2574" s="177" t="s">
        <v>513</v>
      </c>
      <c r="M2574" s="177" t="s">
        <v>10978</v>
      </c>
      <c r="N2574" s="177" t="s">
        <v>10933</v>
      </c>
      <c r="O2574" s="177" t="s">
        <v>437</v>
      </c>
      <c r="P2574" s="177" t="s">
        <v>613</v>
      </c>
      <c r="Q2574" s="177" t="s">
        <v>613</v>
      </c>
      <c r="R2574" s="177" t="s">
        <v>615</v>
      </c>
      <c r="S2574" s="177" t="s">
        <v>613</v>
      </c>
      <c r="T2574" s="177" t="s">
        <v>733</v>
      </c>
      <c r="U2574" s="177" t="s">
        <v>518</v>
      </c>
      <c r="V2574" s="177" t="s">
        <v>987</v>
      </c>
      <c r="W2574" s="177" t="s">
        <v>617</v>
      </c>
      <c r="X2574" s="177" t="s">
        <v>618</v>
      </c>
      <c r="Y2574" s="177" t="s">
        <v>10979</v>
      </c>
      <c r="Z2574" s="177" t="s">
        <v>10980</v>
      </c>
      <c r="AA2574" s="177">
        <v>5.5</v>
      </c>
      <c r="AB2574" s="177" t="s">
        <v>10979</v>
      </c>
      <c r="AC2574" s="177" t="s">
        <v>10981</v>
      </c>
      <c r="AD2574" s="177">
        <v>5.5</v>
      </c>
      <c r="AQ2574" s="177"/>
      <c r="AR2574" s="177" t="s">
        <v>6730</v>
      </c>
      <c r="AT2574" s="177"/>
      <c r="AU2574" s="177"/>
      <c r="AV2574" s="177"/>
      <c r="AW2574" s="177"/>
      <c r="BJ2574" s="177" t="s">
        <v>10982</v>
      </c>
    </row>
    <row r="2575" spans="1:62">
      <c r="A2575" s="170" t="s">
        <v>10927</v>
      </c>
      <c r="B2575" s="177" t="s">
        <v>10928</v>
      </c>
      <c r="D2575" s="177" t="s">
        <v>508</v>
      </c>
      <c r="E2575" s="177" t="s">
        <v>719</v>
      </c>
      <c r="F2575" s="177" t="s">
        <v>10983</v>
      </c>
      <c r="I2575" s="177" t="s">
        <v>924</v>
      </c>
      <c r="J2575" s="178" t="s">
        <v>10932</v>
      </c>
      <c r="K2575" s="178" t="s">
        <v>10932</v>
      </c>
      <c r="L2575" s="177" t="s">
        <v>550</v>
      </c>
      <c r="M2575" s="177" t="s">
        <v>10933</v>
      </c>
      <c r="N2575" s="177" t="s">
        <v>10933</v>
      </c>
      <c r="O2575" s="177" t="s">
        <v>383</v>
      </c>
      <c r="P2575" s="177" t="s">
        <v>8504</v>
      </c>
      <c r="Q2575" s="177" t="s">
        <v>613</v>
      </c>
      <c r="R2575" s="177" t="s">
        <v>383</v>
      </c>
      <c r="AQ2575" s="177"/>
      <c r="AR2575" s="177" t="s">
        <v>10984</v>
      </c>
      <c r="AT2575" s="177"/>
      <c r="AU2575" s="177"/>
      <c r="AV2575" s="177"/>
      <c r="AW2575" s="177"/>
    </row>
    <row r="2576" spans="1:62">
      <c r="A2576" s="170" t="s">
        <v>10927</v>
      </c>
      <c r="B2576" s="177" t="s">
        <v>10928</v>
      </c>
      <c r="D2576" s="177" t="s">
        <v>508</v>
      </c>
      <c r="E2576" s="177" t="s">
        <v>729</v>
      </c>
      <c r="F2576" s="177" t="s">
        <v>10985</v>
      </c>
      <c r="H2576" s="177" t="s">
        <v>10986</v>
      </c>
      <c r="I2576" s="177" t="s">
        <v>924</v>
      </c>
      <c r="J2576" s="178" t="s">
        <v>10932</v>
      </c>
      <c r="K2576" s="178" t="s">
        <v>10932</v>
      </c>
      <c r="L2576" s="177" t="s">
        <v>550</v>
      </c>
      <c r="M2576" s="177" t="s">
        <v>10933</v>
      </c>
      <c r="N2576" s="177" t="s">
        <v>10933</v>
      </c>
      <c r="O2576" s="177" t="s">
        <v>195</v>
      </c>
      <c r="P2576" s="177" t="s">
        <v>1816</v>
      </c>
      <c r="Q2576" s="177" t="s">
        <v>2696</v>
      </c>
      <c r="R2576" s="177" t="s">
        <v>600</v>
      </c>
      <c r="S2576" s="177" t="s">
        <v>601</v>
      </c>
      <c r="U2576" s="177" t="s">
        <v>579</v>
      </c>
      <c r="V2576" s="177" t="s">
        <v>2285</v>
      </c>
      <c r="X2576" s="177" t="s">
        <v>890</v>
      </c>
      <c r="Y2576" s="177" t="s">
        <v>891</v>
      </c>
      <c r="Z2576" s="177" t="s">
        <v>579</v>
      </c>
      <c r="AA2576" s="177" t="s">
        <v>1092</v>
      </c>
      <c r="AB2576" s="170" t="s">
        <v>10987</v>
      </c>
      <c r="AC2576" s="177" t="s">
        <v>1079</v>
      </c>
      <c r="AD2576" s="177" t="s">
        <v>10988</v>
      </c>
      <c r="AE2576" s="177" t="s">
        <v>809</v>
      </c>
      <c r="AQ2576" s="177"/>
      <c r="AR2576" s="177" t="s">
        <v>10989</v>
      </c>
      <c r="AT2576" s="177"/>
      <c r="AU2576" s="177"/>
      <c r="AV2576" s="177"/>
      <c r="AW2576" s="177"/>
    </row>
    <row r="2577" spans="1:59">
      <c r="A2577" s="170" t="s">
        <v>10927</v>
      </c>
      <c r="B2577" s="177" t="s">
        <v>10928</v>
      </c>
      <c r="D2577" s="177" t="s">
        <v>508</v>
      </c>
      <c r="E2577" s="177" t="s">
        <v>737</v>
      </c>
      <c r="F2577" s="177" t="s">
        <v>10990</v>
      </c>
      <c r="I2577" s="177" t="s">
        <v>924</v>
      </c>
      <c r="J2577" s="178" t="s">
        <v>10932</v>
      </c>
      <c r="K2577" s="178" t="s">
        <v>10932</v>
      </c>
      <c r="L2577" s="177" t="s">
        <v>550</v>
      </c>
      <c r="M2577" s="177" t="s">
        <v>10933</v>
      </c>
      <c r="N2577" s="177" t="s">
        <v>10933</v>
      </c>
      <c r="O2577" s="177" t="s">
        <v>383</v>
      </c>
      <c r="P2577" s="177" t="s">
        <v>1816</v>
      </c>
      <c r="Q2577" s="177" t="s">
        <v>2696</v>
      </c>
      <c r="R2577" s="177" t="s">
        <v>383</v>
      </c>
      <c r="AQ2577" s="177"/>
      <c r="AR2577" s="177" t="s">
        <v>10991</v>
      </c>
      <c r="AT2577" s="177"/>
      <c r="AU2577" s="177"/>
      <c r="AV2577" s="177"/>
      <c r="AW2577" s="177"/>
    </row>
    <row r="2578" spans="1:59">
      <c r="A2578" s="170" t="s">
        <v>10927</v>
      </c>
      <c r="B2578" s="177" t="s">
        <v>10928</v>
      </c>
      <c r="D2578" s="177" t="s">
        <v>508</v>
      </c>
      <c r="E2578" s="177" t="s">
        <v>740</v>
      </c>
      <c r="F2578" s="177" t="s">
        <v>10992</v>
      </c>
      <c r="I2578" s="177" t="s">
        <v>924</v>
      </c>
      <c r="J2578" s="178">
        <v>44120</v>
      </c>
      <c r="K2578" s="178">
        <v>44120</v>
      </c>
      <c r="L2578" s="177" t="s">
        <v>513</v>
      </c>
      <c r="M2578" s="177" t="s">
        <v>10978</v>
      </c>
      <c r="N2578" s="177" t="s">
        <v>10933</v>
      </c>
      <c r="O2578" s="177" t="s">
        <v>437</v>
      </c>
      <c r="Q2578" s="177" t="s">
        <v>7115</v>
      </c>
      <c r="R2578" s="177" t="s">
        <v>533</v>
      </c>
      <c r="S2578" s="177" t="s">
        <v>534</v>
      </c>
      <c r="T2578" s="177" t="s">
        <v>722</v>
      </c>
      <c r="U2578" s="177" t="s">
        <v>535</v>
      </c>
      <c r="V2578" s="177" t="s">
        <v>603</v>
      </c>
      <c r="W2578" s="177" t="s">
        <v>797</v>
      </c>
      <c r="X2578" s="177" t="s">
        <v>557</v>
      </c>
      <c r="Y2578" s="177" t="s">
        <v>10993</v>
      </c>
      <c r="Z2578" s="177" t="s">
        <v>10994</v>
      </c>
      <c r="AA2578" s="177" t="s">
        <v>10995</v>
      </c>
      <c r="AB2578" s="177" t="s">
        <v>799</v>
      </c>
      <c r="AC2578" s="177" t="s">
        <v>10996</v>
      </c>
      <c r="AD2578" s="177">
        <v>5.5</v>
      </c>
      <c r="AE2578" s="177" t="s">
        <v>799</v>
      </c>
      <c r="AF2578" s="177" t="s">
        <v>10997</v>
      </c>
      <c r="AG2578" s="177">
        <v>5.5</v>
      </c>
      <c r="AQ2578" s="177" t="s">
        <v>10998</v>
      </c>
      <c r="AR2578" s="177" t="s">
        <v>10999</v>
      </c>
      <c r="AT2578" s="177"/>
      <c r="AU2578" s="177"/>
      <c r="AV2578" s="177"/>
      <c r="AW2578" s="177"/>
      <c r="BC2578" s="177" t="s">
        <v>11000</v>
      </c>
    </row>
    <row r="2579" spans="1:59">
      <c r="A2579" s="170" t="s">
        <v>10927</v>
      </c>
      <c r="B2579" s="177" t="s">
        <v>10928</v>
      </c>
      <c r="D2579" s="177" t="s">
        <v>508</v>
      </c>
      <c r="E2579" s="177" t="s">
        <v>746</v>
      </c>
      <c r="F2579" s="177" t="s">
        <v>11001</v>
      </c>
      <c r="I2579" s="177" t="s">
        <v>924</v>
      </c>
      <c r="J2579" s="178" t="s">
        <v>10932</v>
      </c>
      <c r="K2579" s="178" t="s">
        <v>10932</v>
      </c>
      <c r="L2579" s="177" t="s">
        <v>550</v>
      </c>
      <c r="M2579" s="177" t="s">
        <v>10933</v>
      </c>
      <c r="N2579" s="177" t="s">
        <v>10933</v>
      </c>
      <c r="O2579" s="177" t="s">
        <v>383</v>
      </c>
      <c r="P2579" s="177" t="s">
        <v>8504</v>
      </c>
      <c r="Q2579" s="177" t="s">
        <v>11002</v>
      </c>
      <c r="R2579" s="177" t="s">
        <v>383</v>
      </c>
      <c r="AQ2579" s="177"/>
      <c r="AR2579" s="177" t="s">
        <v>11003</v>
      </c>
      <c r="AT2579" s="177"/>
      <c r="AU2579" s="177"/>
      <c r="AV2579" s="177"/>
      <c r="AW2579" s="177"/>
    </row>
    <row r="2580" spans="1:59">
      <c r="A2580" s="170" t="s">
        <v>10927</v>
      </c>
      <c r="B2580" s="177" t="s">
        <v>10928</v>
      </c>
      <c r="D2580" s="177" t="s">
        <v>508</v>
      </c>
      <c r="E2580" s="177" t="s">
        <v>752</v>
      </c>
      <c r="F2580" s="177" t="s">
        <v>11004</v>
      </c>
      <c r="H2580" s="177" t="s">
        <v>10604</v>
      </c>
      <c r="I2580" s="177" t="s">
        <v>924</v>
      </c>
      <c r="J2580" s="178" t="s">
        <v>10932</v>
      </c>
      <c r="K2580" s="178" t="s">
        <v>10932</v>
      </c>
      <c r="L2580" s="177" t="s">
        <v>550</v>
      </c>
      <c r="M2580" s="177" t="s">
        <v>10933</v>
      </c>
      <c r="N2580" s="177" t="s">
        <v>10933</v>
      </c>
      <c r="O2580" s="177" t="s">
        <v>195</v>
      </c>
      <c r="P2580" s="177" t="s">
        <v>552</v>
      </c>
      <c r="Q2580" s="177" t="s">
        <v>517</v>
      </c>
      <c r="R2580" s="177" t="s">
        <v>600</v>
      </c>
      <c r="S2580" s="177" t="s">
        <v>601</v>
      </c>
      <c r="U2580" s="177" t="s">
        <v>579</v>
      </c>
      <c r="V2580" s="177" t="s">
        <v>1757</v>
      </c>
      <c r="W2580" s="177" t="s">
        <v>557</v>
      </c>
      <c r="X2580" s="177" t="s">
        <v>943</v>
      </c>
      <c r="Y2580" s="177" t="s">
        <v>11005</v>
      </c>
      <c r="Z2580" s="177" t="s">
        <v>579</v>
      </c>
      <c r="AA2580" s="177" t="s">
        <v>1185</v>
      </c>
      <c r="AB2580" s="170" t="s">
        <v>11006</v>
      </c>
      <c r="AQ2580" s="177" t="s">
        <v>637</v>
      </c>
      <c r="AR2580" s="177" t="s">
        <v>11007</v>
      </c>
      <c r="AT2580" s="177"/>
      <c r="AU2580" s="177"/>
      <c r="AV2580" s="177"/>
      <c r="AW2580" s="177"/>
    </row>
    <row r="2581" spans="1:59">
      <c r="A2581" s="170" t="s">
        <v>10927</v>
      </c>
      <c r="B2581" s="177" t="s">
        <v>10928</v>
      </c>
      <c r="D2581" s="177" t="s">
        <v>508</v>
      </c>
      <c r="E2581" s="177" t="s">
        <v>756</v>
      </c>
      <c r="F2581" s="177" t="s">
        <v>11008</v>
      </c>
      <c r="I2581" s="177" t="s">
        <v>924</v>
      </c>
      <c r="J2581" s="178">
        <v>44120</v>
      </c>
      <c r="K2581" s="178">
        <v>44120</v>
      </c>
      <c r="L2581" s="177" t="s">
        <v>513</v>
      </c>
      <c r="M2581" s="177" t="s">
        <v>10978</v>
      </c>
      <c r="N2581" s="177" t="s">
        <v>10933</v>
      </c>
      <c r="O2581" s="177" t="s">
        <v>437</v>
      </c>
      <c r="P2581" s="177" t="s">
        <v>515</v>
      </c>
      <c r="Q2581" s="177" t="s">
        <v>4113</v>
      </c>
      <c r="R2581" s="177" t="s">
        <v>516</v>
      </c>
      <c r="S2581" s="177" t="s">
        <v>517</v>
      </c>
      <c r="T2581" s="177" t="s">
        <v>11009</v>
      </c>
      <c r="U2581" s="177" t="s">
        <v>1108</v>
      </c>
      <c r="V2581" s="177" t="s">
        <v>889</v>
      </c>
      <c r="W2581" s="177" t="s">
        <v>964</v>
      </c>
      <c r="X2581" s="177" t="s">
        <v>618</v>
      </c>
      <c r="Y2581" s="177" t="s">
        <v>1062</v>
      </c>
      <c r="Z2581" s="177" t="s">
        <v>11010</v>
      </c>
      <c r="AA2581" s="177">
        <v>7.5</v>
      </c>
      <c r="AB2581" s="177" t="s">
        <v>1062</v>
      </c>
      <c r="AC2581" s="177" t="s">
        <v>11011</v>
      </c>
      <c r="AD2581" s="177">
        <v>7.5</v>
      </c>
      <c r="AE2581" s="177" t="s">
        <v>1062</v>
      </c>
      <c r="AF2581" s="177" t="s">
        <v>11012</v>
      </c>
      <c r="AG2581" s="177">
        <v>7.5</v>
      </c>
      <c r="AQ2581" s="177"/>
      <c r="AR2581" s="177" t="s">
        <v>6594</v>
      </c>
      <c r="AT2581" s="177"/>
      <c r="AU2581" s="177"/>
      <c r="AV2581" s="177"/>
      <c r="AW2581" s="177"/>
    </row>
    <row r="2582" spans="1:59">
      <c r="A2582" s="170" t="s">
        <v>10927</v>
      </c>
      <c r="B2582" s="177" t="s">
        <v>10928</v>
      </c>
      <c r="D2582" s="177" t="s">
        <v>508</v>
      </c>
      <c r="E2582" s="177" t="s">
        <v>836</v>
      </c>
      <c r="F2582" s="177" t="s">
        <v>11013</v>
      </c>
      <c r="H2582" s="177" t="s">
        <v>6554</v>
      </c>
      <c r="I2582" s="177" t="s">
        <v>924</v>
      </c>
      <c r="J2582" s="178" t="s">
        <v>10932</v>
      </c>
      <c r="K2582" s="178" t="s">
        <v>10932</v>
      </c>
      <c r="L2582" s="177" t="s">
        <v>550</v>
      </c>
      <c r="M2582" s="177" t="s">
        <v>10933</v>
      </c>
      <c r="N2582" s="177" t="s">
        <v>10933</v>
      </c>
      <c r="O2582" s="177" t="s">
        <v>195</v>
      </c>
      <c r="P2582" s="177" t="s">
        <v>887</v>
      </c>
      <c r="Q2582" s="177" t="s">
        <v>11014</v>
      </c>
      <c r="R2582" s="177" t="s">
        <v>600</v>
      </c>
      <c r="S2582" s="177" t="s">
        <v>601</v>
      </c>
      <c r="U2582" s="177" t="s">
        <v>718</v>
      </c>
      <c r="V2582" s="177" t="s">
        <v>889</v>
      </c>
      <c r="X2582" s="177" t="s">
        <v>943</v>
      </c>
      <c r="Y2582" s="177" t="s">
        <v>674</v>
      </c>
      <c r="Z2582" s="177" t="s">
        <v>718</v>
      </c>
      <c r="AA2582" s="177" t="s">
        <v>892</v>
      </c>
      <c r="AQ2582" s="177" t="s">
        <v>11015</v>
      </c>
      <c r="AR2582" s="177" t="s">
        <v>11016</v>
      </c>
      <c r="AT2582" s="177"/>
      <c r="AU2582" s="177"/>
      <c r="AV2582" s="177"/>
      <c r="AW2582" s="177"/>
    </row>
    <row r="2583" spans="1:59">
      <c r="A2583" s="170" t="s">
        <v>10927</v>
      </c>
      <c r="B2583" s="177" t="s">
        <v>10928</v>
      </c>
      <c r="D2583" s="177" t="s">
        <v>508</v>
      </c>
      <c r="E2583" s="177" t="s">
        <v>1732</v>
      </c>
      <c r="F2583" s="177" t="s">
        <v>11017</v>
      </c>
      <c r="I2583" s="177" t="s">
        <v>777</v>
      </c>
      <c r="J2583" s="178">
        <v>44120</v>
      </c>
      <c r="K2583" s="178">
        <v>44120</v>
      </c>
      <c r="L2583" s="177" t="s">
        <v>901</v>
      </c>
      <c r="M2583" s="177" t="s">
        <v>11018</v>
      </c>
      <c r="N2583" s="177" t="s">
        <v>10933</v>
      </c>
      <c r="O2583" s="177" t="s">
        <v>324</v>
      </c>
      <c r="P2583" s="177" t="s">
        <v>903</v>
      </c>
      <c r="Q2583" s="177" t="s">
        <v>11019</v>
      </c>
      <c r="R2583" s="177" t="s">
        <v>904</v>
      </c>
      <c r="S2583" s="177" t="s">
        <v>905</v>
      </c>
      <c r="T2583" s="177" t="s">
        <v>1904</v>
      </c>
      <c r="U2583" s="177" t="s">
        <v>2255</v>
      </c>
      <c r="V2583" s="177" t="s">
        <v>907</v>
      </c>
      <c r="W2583" s="177" t="s">
        <v>908</v>
      </c>
      <c r="Y2583" s="177" t="s">
        <v>909</v>
      </c>
      <c r="AB2583" s="177" t="s">
        <v>910</v>
      </c>
      <c r="AC2583" s="177" t="s">
        <v>718</v>
      </c>
      <c r="AD2583" s="177" t="s">
        <v>911</v>
      </c>
      <c r="AE2583" s="177" t="s">
        <v>2014</v>
      </c>
      <c r="AF2583" s="177" t="s">
        <v>912</v>
      </c>
      <c r="AG2583" s="177" t="s">
        <v>908</v>
      </c>
      <c r="AH2583" s="177" t="s">
        <v>913</v>
      </c>
      <c r="AI2583" s="177" t="s">
        <v>908</v>
      </c>
      <c r="AK2583" s="177" t="s">
        <v>914</v>
      </c>
      <c r="AL2583" s="177" t="s">
        <v>915</v>
      </c>
      <c r="AP2583" s="177" t="s">
        <v>908</v>
      </c>
      <c r="AQ2583" s="177" t="s">
        <v>5044</v>
      </c>
      <c r="AR2583" s="177" t="s">
        <v>11020</v>
      </c>
      <c r="AT2583" s="177"/>
      <c r="AU2583" s="177"/>
      <c r="AV2583" s="177" t="s">
        <v>1620</v>
      </c>
      <c r="AW2583" s="177"/>
    </row>
    <row r="2584" spans="1:59">
      <c r="A2584" s="170" t="s">
        <v>10927</v>
      </c>
      <c r="B2584" s="177" t="s">
        <v>10928</v>
      </c>
      <c r="D2584" s="177" t="s">
        <v>508</v>
      </c>
      <c r="E2584" s="177" t="s">
        <v>840</v>
      </c>
      <c r="F2584" s="177" t="s">
        <v>11021</v>
      </c>
      <c r="I2584" s="177" t="s">
        <v>924</v>
      </c>
      <c r="J2584" s="178">
        <v>44120</v>
      </c>
      <c r="K2584" s="178">
        <v>44120</v>
      </c>
      <c r="L2584" s="177" t="s">
        <v>513</v>
      </c>
      <c r="M2584" s="177" t="s">
        <v>10978</v>
      </c>
      <c r="N2584" s="177" t="s">
        <v>10933</v>
      </c>
      <c r="O2584" s="177" t="s">
        <v>280</v>
      </c>
      <c r="Q2584" s="177" t="s">
        <v>11019</v>
      </c>
      <c r="R2584" s="177" t="s">
        <v>700</v>
      </c>
      <c r="S2584" s="177" t="s">
        <v>896</v>
      </c>
      <c r="T2584" s="177" t="s">
        <v>764</v>
      </c>
      <c r="U2584" s="177" t="s">
        <v>718</v>
      </c>
      <c r="V2584" s="177" t="s">
        <v>1128</v>
      </c>
      <c r="W2584" s="177" t="s">
        <v>11022</v>
      </c>
      <c r="X2584" s="177" t="s">
        <v>1130</v>
      </c>
      <c r="AQ2584" s="177" t="s">
        <v>10951</v>
      </c>
      <c r="AR2584" s="177" t="s">
        <v>11023</v>
      </c>
      <c r="AT2584" s="177"/>
      <c r="AU2584" s="177"/>
      <c r="AV2584" s="177"/>
      <c r="AW2584" s="177"/>
    </row>
    <row r="2585" spans="1:59">
      <c r="A2585" s="170" t="s">
        <v>10927</v>
      </c>
      <c r="B2585" s="177" t="s">
        <v>10928</v>
      </c>
      <c r="D2585" s="177" t="s">
        <v>508</v>
      </c>
      <c r="E2585" s="183" t="s">
        <v>9045</v>
      </c>
      <c r="F2585" s="177" t="s">
        <v>11024</v>
      </c>
      <c r="I2585" s="177" t="s">
        <v>924</v>
      </c>
      <c r="J2585" s="178" t="s">
        <v>10932</v>
      </c>
      <c r="K2585" s="178" t="s">
        <v>10932</v>
      </c>
      <c r="L2585" s="177" t="s">
        <v>550</v>
      </c>
      <c r="M2585" s="177" t="s">
        <v>10933</v>
      </c>
      <c r="N2585" s="177" t="s">
        <v>10933</v>
      </c>
      <c r="O2585" s="177" t="s">
        <v>75</v>
      </c>
      <c r="Q2585" s="177" t="s">
        <v>11019</v>
      </c>
      <c r="R2585" s="177" t="s">
        <v>1120</v>
      </c>
      <c r="S2585" s="177" t="s">
        <v>718</v>
      </c>
      <c r="U2585" s="177" t="s">
        <v>718</v>
      </c>
      <c r="V2585" s="177" t="s">
        <v>1122</v>
      </c>
      <c r="W2585" s="177" t="s">
        <v>1123</v>
      </c>
      <c r="Y2585" s="177" t="s">
        <v>1124</v>
      </c>
      <c r="Z2585" s="177" t="s">
        <v>1123</v>
      </c>
      <c r="AB2585" s="177">
        <v>1.18</v>
      </c>
      <c r="AC2585" s="177" t="s">
        <v>1123</v>
      </c>
      <c r="AE2585" s="177">
        <v>1.18</v>
      </c>
      <c r="AF2585" s="177" t="s">
        <v>1123</v>
      </c>
      <c r="AH2585" s="177">
        <v>1.18</v>
      </c>
      <c r="AI2585" s="177" t="s">
        <v>1123</v>
      </c>
      <c r="AK2585" s="177">
        <v>1.18</v>
      </c>
      <c r="AL2585" s="177" t="s">
        <v>1123</v>
      </c>
      <c r="AN2585" s="177">
        <v>1.18</v>
      </c>
      <c r="AO2585" s="177" t="s">
        <v>1123</v>
      </c>
      <c r="AQ2585" s="177"/>
      <c r="AT2585" s="177">
        <v>1.18</v>
      </c>
      <c r="AU2585" s="177"/>
      <c r="AV2585" s="177"/>
      <c r="AW2585" s="177"/>
    </row>
    <row r="2586" spans="1:59">
      <c r="A2586" s="170" t="s">
        <v>10927</v>
      </c>
      <c r="B2586" s="177" t="s">
        <v>10928</v>
      </c>
      <c r="D2586" s="177" t="s">
        <v>508</v>
      </c>
      <c r="E2586" s="177" t="s">
        <v>847</v>
      </c>
      <c r="F2586" s="177" t="s">
        <v>11025</v>
      </c>
      <c r="I2586" s="177" t="s">
        <v>924</v>
      </c>
      <c r="J2586" s="178" t="s">
        <v>10932</v>
      </c>
      <c r="K2586" s="178" t="s">
        <v>10932</v>
      </c>
      <c r="L2586" s="177" t="s">
        <v>550</v>
      </c>
      <c r="M2586" s="177" t="s">
        <v>10933</v>
      </c>
      <c r="N2586" s="177" t="s">
        <v>10933</v>
      </c>
      <c r="O2586" s="177" t="s">
        <v>383</v>
      </c>
      <c r="P2586" s="177" t="s">
        <v>8504</v>
      </c>
      <c r="Q2586" s="177" t="s">
        <v>324</v>
      </c>
      <c r="R2586" s="177" t="s">
        <v>383</v>
      </c>
      <c r="AQ2586" s="177"/>
      <c r="AR2586" s="177" t="s">
        <v>11026</v>
      </c>
      <c r="AT2586" s="177"/>
      <c r="AU2586" s="177"/>
      <c r="AV2586" s="177"/>
      <c r="AW2586" s="177"/>
    </row>
    <row r="2587" spans="1:59">
      <c r="A2587" s="170" t="s">
        <v>10927</v>
      </c>
      <c r="B2587" s="177" t="s">
        <v>10928</v>
      </c>
      <c r="D2587" s="177" t="s">
        <v>508</v>
      </c>
      <c r="E2587" s="177" t="s">
        <v>852</v>
      </c>
      <c r="F2587" s="177" t="s">
        <v>11027</v>
      </c>
      <c r="H2587" s="177" t="s">
        <v>10625</v>
      </c>
      <c r="I2587" s="177" t="s">
        <v>924</v>
      </c>
      <c r="J2587" s="178" t="s">
        <v>10932</v>
      </c>
      <c r="K2587" s="178" t="s">
        <v>10932</v>
      </c>
      <c r="L2587" s="177" t="s">
        <v>550</v>
      </c>
      <c r="M2587" s="177" t="s">
        <v>10933</v>
      </c>
      <c r="N2587" s="177" t="s">
        <v>10933</v>
      </c>
      <c r="O2587" s="177" t="s">
        <v>195</v>
      </c>
      <c r="P2587" s="177" t="s">
        <v>552</v>
      </c>
      <c r="Q2587" s="177" t="s">
        <v>11028</v>
      </c>
      <c r="R2587" s="177" t="s">
        <v>600</v>
      </c>
      <c r="S2587" s="177" t="s">
        <v>601</v>
      </c>
      <c r="U2587" s="177" t="s">
        <v>646</v>
      </c>
      <c r="V2587" s="177" t="s">
        <v>743</v>
      </c>
      <c r="W2587" s="177" t="s">
        <v>682</v>
      </c>
      <c r="X2587" s="177" t="s">
        <v>943</v>
      </c>
      <c r="Y2587" s="177" t="s">
        <v>674</v>
      </c>
      <c r="Z2587" s="177" t="s">
        <v>646</v>
      </c>
      <c r="AA2587" s="177" t="s">
        <v>744</v>
      </c>
      <c r="AB2587" s="170" t="s">
        <v>11029</v>
      </c>
      <c r="AC2587" s="177" t="s">
        <v>1079</v>
      </c>
      <c r="AD2587" s="177" t="s">
        <v>11030</v>
      </c>
      <c r="AE2587" s="177" t="s">
        <v>809</v>
      </c>
      <c r="AQ2587" s="177"/>
      <c r="AR2587" s="177" t="s">
        <v>11031</v>
      </c>
      <c r="AT2587" s="177"/>
      <c r="AU2587" s="177"/>
      <c r="AV2587" s="177"/>
      <c r="AW2587" s="177"/>
    </row>
    <row r="2588" spans="1:59">
      <c r="A2588" s="170" t="s">
        <v>10927</v>
      </c>
      <c r="B2588" s="177" t="s">
        <v>10928</v>
      </c>
      <c r="D2588" s="177" t="s">
        <v>508</v>
      </c>
      <c r="E2588" s="177" t="s">
        <v>1021</v>
      </c>
      <c r="F2588" s="177" t="s">
        <v>11032</v>
      </c>
      <c r="I2588" s="177" t="s">
        <v>924</v>
      </c>
      <c r="J2588" s="178">
        <v>44120</v>
      </c>
      <c r="K2588" s="178">
        <v>44120</v>
      </c>
      <c r="L2588" s="177" t="s">
        <v>513</v>
      </c>
      <c r="M2588" s="177" t="s">
        <v>10978</v>
      </c>
      <c r="N2588" s="177" t="s">
        <v>10933</v>
      </c>
      <c r="O2588" s="177" t="s">
        <v>437</v>
      </c>
      <c r="Q2588" s="177" t="s">
        <v>1821</v>
      </c>
      <c r="R2588" s="177" t="s">
        <v>2917</v>
      </c>
      <c r="S2588" s="177" t="s">
        <v>2916</v>
      </c>
      <c r="T2588" s="177" t="s">
        <v>850</v>
      </c>
      <c r="U2588" s="177" t="s">
        <v>666</v>
      </c>
      <c r="V2588" s="177" t="s">
        <v>691</v>
      </c>
      <c r="W2588" s="177" t="s">
        <v>964</v>
      </c>
      <c r="X2588" s="177" t="s">
        <v>1122</v>
      </c>
      <c r="Y2588" s="177" t="s">
        <v>799</v>
      </c>
      <c r="Z2588" s="177" t="s">
        <v>11033</v>
      </c>
      <c r="AA2588" s="177">
        <v>5.5</v>
      </c>
      <c r="AB2588" s="177" t="s">
        <v>799</v>
      </c>
      <c r="AC2588" s="177" t="s">
        <v>11034</v>
      </c>
      <c r="AD2588" s="177">
        <v>5.5</v>
      </c>
      <c r="AQ2588" s="177"/>
      <c r="AR2588" s="177" t="s">
        <v>11035</v>
      </c>
      <c r="AT2588" s="177"/>
      <c r="AU2588" s="177"/>
      <c r="AV2588" s="177"/>
      <c r="AW2588" s="177"/>
      <c r="BG2588" s="177" t="s">
        <v>4171</v>
      </c>
    </row>
    <row r="2589" spans="1:59">
      <c r="A2589" s="170" t="s">
        <v>10927</v>
      </c>
      <c r="B2589" s="177" t="s">
        <v>10928</v>
      </c>
      <c r="D2589" s="177" t="s">
        <v>508</v>
      </c>
      <c r="E2589" s="177" t="s">
        <v>1141</v>
      </c>
      <c r="F2589" s="177" t="s">
        <v>11036</v>
      </c>
      <c r="I2589" s="177" t="s">
        <v>924</v>
      </c>
      <c r="J2589" s="178" t="s">
        <v>10932</v>
      </c>
      <c r="K2589" s="178" t="s">
        <v>10932</v>
      </c>
      <c r="L2589" s="177" t="s">
        <v>550</v>
      </c>
      <c r="M2589" s="177" t="s">
        <v>10933</v>
      </c>
      <c r="N2589" s="177" t="s">
        <v>10933</v>
      </c>
      <c r="O2589" s="177" t="s">
        <v>383</v>
      </c>
      <c r="P2589" s="177" t="s">
        <v>8504</v>
      </c>
      <c r="Q2589" s="177" t="s">
        <v>11028</v>
      </c>
      <c r="R2589" s="177" t="s">
        <v>383</v>
      </c>
      <c r="AQ2589" s="177"/>
      <c r="AR2589" s="177" t="s">
        <v>1973</v>
      </c>
      <c r="AT2589" s="177"/>
      <c r="AU2589" s="177"/>
      <c r="AV2589" s="177"/>
      <c r="AW2589" s="177"/>
    </row>
    <row r="2590" spans="1:59">
      <c r="A2590" s="170" t="s">
        <v>10927</v>
      </c>
      <c r="B2590" s="177" t="s">
        <v>10928</v>
      </c>
      <c r="D2590" s="177" t="s">
        <v>508</v>
      </c>
      <c r="E2590" s="177" t="s">
        <v>2639</v>
      </c>
      <c r="F2590" s="177" t="s">
        <v>11037</v>
      </c>
      <c r="H2590" s="177" t="s">
        <v>11038</v>
      </c>
      <c r="I2590" s="177" t="s">
        <v>924</v>
      </c>
      <c r="J2590" s="178" t="s">
        <v>10932</v>
      </c>
      <c r="K2590" s="178" t="s">
        <v>10932</v>
      </c>
      <c r="L2590" s="177" t="s">
        <v>550</v>
      </c>
      <c r="M2590" s="177" t="s">
        <v>10933</v>
      </c>
      <c r="N2590" s="177" t="s">
        <v>10933</v>
      </c>
      <c r="O2590" s="177" t="s">
        <v>195</v>
      </c>
      <c r="P2590" s="177" t="s">
        <v>887</v>
      </c>
      <c r="Q2590" s="177" t="s">
        <v>11039</v>
      </c>
      <c r="R2590" s="177" t="s">
        <v>600</v>
      </c>
      <c r="S2590" s="177" t="s">
        <v>601</v>
      </c>
      <c r="T2590" s="177" t="s">
        <v>2509</v>
      </c>
      <c r="U2590" s="177" t="s">
        <v>718</v>
      </c>
      <c r="V2590" s="177" t="s">
        <v>889</v>
      </c>
      <c r="X2590" s="177" t="s">
        <v>943</v>
      </c>
      <c r="Y2590" s="177" t="s">
        <v>674</v>
      </c>
      <c r="Z2590" s="177" t="s">
        <v>718</v>
      </c>
      <c r="AA2590" s="177" t="s">
        <v>892</v>
      </c>
      <c r="AQ2590" s="177" t="s">
        <v>11015</v>
      </c>
      <c r="AR2590" s="177" t="s">
        <v>2532</v>
      </c>
      <c r="AT2590" s="177"/>
      <c r="AU2590" s="177"/>
      <c r="AV2590" s="177"/>
      <c r="AW2590" s="177"/>
    </row>
    <row r="2591" spans="1:59">
      <c r="A2591" s="170" t="s">
        <v>10927</v>
      </c>
      <c r="B2591" s="177" t="s">
        <v>10928</v>
      </c>
      <c r="D2591" s="177" t="s">
        <v>508</v>
      </c>
      <c r="E2591" s="170" t="s">
        <v>1747</v>
      </c>
      <c r="F2591" s="177" t="s">
        <v>11040</v>
      </c>
      <c r="I2591" s="177" t="s">
        <v>777</v>
      </c>
      <c r="J2591" s="178">
        <v>44120</v>
      </c>
      <c r="K2591" s="178">
        <v>44120</v>
      </c>
      <c r="L2591" s="177" t="s">
        <v>901</v>
      </c>
      <c r="M2591" s="177" t="s">
        <v>11018</v>
      </c>
      <c r="N2591" s="177" t="s">
        <v>10933</v>
      </c>
      <c r="O2591" s="177" t="s">
        <v>324</v>
      </c>
      <c r="P2591" s="177" t="s">
        <v>903</v>
      </c>
      <c r="Q2591" s="177" t="s">
        <v>1821</v>
      </c>
      <c r="R2591" s="177" t="s">
        <v>904</v>
      </c>
      <c r="S2591" s="177" t="s">
        <v>905</v>
      </c>
      <c r="T2591" s="177" t="s">
        <v>1904</v>
      </c>
      <c r="U2591" s="177" t="s">
        <v>2255</v>
      </c>
      <c r="V2591" s="177" t="s">
        <v>907</v>
      </c>
      <c r="W2591" s="177" t="s">
        <v>908</v>
      </c>
      <c r="Y2591" s="177" t="s">
        <v>909</v>
      </c>
      <c r="AB2591" s="177" t="s">
        <v>910</v>
      </c>
      <c r="AC2591" s="177" t="s">
        <v>718</v>
      </c>
      <c r="AD2591" s="177" t="s">
        <v>911</v>
      </c>
      <c r="AE2591" s="177" t="s">
        <v>2014</v>
      </c>
      <c r="AF2591" s="177" t="s">
        <v>912</v>
      </c>
      <c r="AG2591" s="177" t="s">
        <v>908</v>
      </c>
      <c r="AH2591" s="177" t="s">
        <v>913</v>
      </c>
      <c r="AI2591" s="177" t="s">
        <v>908</v>
      </c>
      <c r="AK2591" s="177" t="s">
        <v>914</v>
      </c>
      <c r="AL2591" s="177" t="s">
        <v>915</v>
      </c>
      <c r="AP2591" s="177" t="s">
        <v>908</v>
      </c>
      <c r="AQ2591" s="177" t="s">
        <v>5044</v>
      </c>
      <c r="AR2591" s="177" t="s">
        <v>1483</v>
      </c>
      <c r="AT2591" s="177"/>
      <c r="AU2591" s="177"/>
      <c r="AV2591" s="177" t="s">
        <v>1620</v>
      </c>
      <c r="AW2591" s="177"/>
    </row>
    <row r="2592" spans="1:59">
      <c r="A2592" s="170" t="s">
        <v>10927</v>
      </c>
      <c r="B2592" s="177" t="s">
        <v>10928</v>
      </c>
      <c r="D2592" s="177" t="s">
        <v>508</v>
      </c>
      <c r="E2592" s="177" t="s">
        <v>1146</v>
      </c>
      <c r="F2592" s="177" t="s">
        <v>11041</v>
      </c>
      <c r="I2592" s="177" t="s">
        <v>924</v>
      </c>
      <c r="J2592" s="178">
        <v>44120</v>
      </c>
      <c r="K2592" s="178">
        <v>44120</v>
      </c>
      <c r="L2592" s="177" t="s">
        <v>513</v>
      </c>
      <c r="M2592" s="177" t="s">
        <v>10978</v>
      </c>
      <c r="N2592" s="177" t="s">
        <v>10933</v>
      </c>
      <c r="O2592" s="177" t="s">
        <v>280</v>
      </c>
      <c r="Q2592" s="177" t="s">
        <v>1821</v>
      </c>
      <c r="R2592" s="177" t="s">
        <v>700</v>
      </c>
      <c r="S2592" s="177" t="s">
        <v>896</v>
      </c>
      <c r="T2592" s="177" t="s">
        <v>764</v>
      </c>
      <c r="U2592" s="177" t="s">
        <v>718</v>
      </c>
      <c r="V2592" s="177" t="s">
        <v>1128</v>
      </c>
      <c r="W2592" s="177" t="s">
        <v>11042</v>
      </c>
      <c r="X2592" s="177" t="s">
        <v>1130</v>
      </c>
      <c r="AQ2592" s="177"/>
      <c r="AR2592" s="177" t="s">
        <v>3089</v>
      </c>
      <c r="AT2592" s="177"/>
      <c r="AU2592" s="177"/>
      <c r="AV2592" s="177"/>
      <c r="AW2592" s="177"/>
    </row>
    <row r="2593" spans="1:49">
      <c r="A2593" s="170" t="s">
        <v>10927</v>
      </c>
      <c r="B2593" s="177" t="s">
        <v>10928</v>
      </c>
      <c r="D2593" s="177" t="s">
        <v>508</v>
      </c>
      <c r="E2593" s="183" t="s">
        <v>1750</v>
      </c>
      <c r="F2593" s="177" t="s">
        <v>11043</v>
      </c>
      <c r="I2593" s="177" t="s">
        <v>924</v>
      </c>
      <c r="J2593" s="178" t="s">
        <v>10932</v>
      </c>
      <c r="K2593" s="178" t="s">
        <v>10932</v>
      </c>
      <c r="L2593" s="177" t="s">
        <v>9022</v>
      </c>
      <c r="M2593" s="177" t="s">
        <v>9023</v>
      </c>
      <c r="N2593" s="183" t="s">
        <v>10933</v>
      </c>
      <c r="O2593" s="177" t="s">
        <v>75</v>
      </c>
      <c r="Q2593" s="177" t="s">
        <v>11039</v>
      </c>
      <c r="R2593" s="177" t="s">
        <v>9024</v>
      </c>
      <c r="S2593" s="177" t="s">
        <v>718</v>
      </c>
      <c r="U2593" s="177" t="s">
        <v>718</v>
      </c>
      <c r="V2593" s="177" t="s">
        <v>1122</v>
      </c>
      <c r="AQ2593" s="177"/>
      <c r="AT2593" s="177"/>
      <c r="AU2593" s="177"/>
      <c r="AV2593" s="177"/>
      <c r="AW2593" s="177"/>
    </row>
    <row r="2594" spans="1:49">
      <c r="A2594" s="170" t="s">
        <v>10927</v>
      </c>
      <c r="B2594" s="177" t="s">
        <v>10928</v>
      </c>
      <c r="D2594" s="177" t="s">
        <v>508</v>
      </c>
      <c r="E2594" s="177" t="s">
        <v>1151</v>
      </c>
      <c r="F2594" s="177" t="s">
        <v>11044</v>
      </c>
      <c r="I2594" s="177" t="s">
        <v>924</v>
      </c>
      <c r="J2594" s="178" t="s">
        <v>10932</v>
      </c>
      <c r="K2594" s="178" t="s">
        <v>10932</v>
      </c>
      <c r="L2594" s="177" t="s">
        <v>550</v>
      </c>
      <c r="M2594" s="177" t="s">
        <v>10933</v>
      </c>
      <c r="N2594" s="177" t="s">
        <v>10933</v>
      </c>
      <c r="O2594" s="177" t="s">
        <v>383</v>
      </c>
      <c r="P2594" s="177" t="s">
        <v>8504</v>
      </c>
      <c r="Q2594" s="177" t="s">
        <v>324</v>
      </c>
      <c r="R2594" s="177" t="s">
        <v>383</v>
      </c>
      <c r="AQ2594" s="177"/>
      <c r="AR2594" s="177" t="s">
        <v>3141</v>
      </c>
      <c r="AT2594" s="177"/>
      <c r="AU2594" s="177"/>
      <c r="AV2594" s="177"/>
      <c r="AW2594" s="177"/>
    </row>
    <row r="2595" spans="1:49">
      <c r="A2595" s="170" t="s">
        <v>10927</v>
      </c>
      <c r="B2595" s="177" t="s">
        <v>10928</v>
      </c>
      <c r="D2595" s="177" t="s">
        <v>508</v>
      </c>
      <c r="E2595" s="177" t="s">
        <v>1154</v>
      </c>
      <c r="F2595" s="177" t="s">
        <v>11045</v>
      </c>
      <c r="H2595" s="177" t="s">
        <v>11046</v>
      </c>
      <c r="I2595" s="177" t="s">
        <v>924</v>
      </c>
      <c r="J2595" s="178" t="s">
        <v>10932</v>
      </c>
      <c r="K2595" s="178" t="s">
        <v>10932</v>
      </c>
      <c r="L2595" s="177" t="s">
        <v>550</v>
      </c>
      <c r="M2595" s="177" t="s">
        <v>10933</v>
      </c>
      <c r="N2595" s="177" t="s">
        <v>10933</v>
      </c>
      <c r="O2595" s="177" t="s">
        <v>195</v>
      </c>
      <c r="P2595" s="177" t="s">
        <v>1023</v>
      </c>
      <c r="Q2595" s="177" t="s">
        <v>1821</v>
      </c>
      <c r="R2595" s="177" t="s">
        <v>600</v>
      </c>
      <c r="S2595" s="177" t="s">
        <v>601</v>
      </c>
      <c r="T2595" s="177" t="s">
        <v>1548</v>
      </c>
      <c r="U2595" s="177" t="s">
        <v>739</v>
      </c>
      <c r="V2595" s="177" t="s">
        <v>2367</v>
      </c>
      <c r="X2595" s="177" t="s">
        <v>943</v>
      </c>
      <c r="Y2595" s="177" t="s">
        <v>674</v>
      </c>
      <c r="Z2595" s="177" t="s">
        <v>739</v>
      </c>
      <c r="AA2595" s="177" t="s">
        <v>1399</v>
      </c>
      <c r="AC2595" s="177" t="s">
        <v>1086</v>
      </c>
      <c r="AD2595" s="177" t="s">
        <v>11047</v>
      </c>
      <c r="AE2595" s="177" t="s">
        <v>870</v>
      </c>
      <c r="AQ2595" s="177"/>
      <c r="AR2595" s="177" t="s">
        <v>4443</v>
      </c>
      <c r="AT2595" s="177"/>
      <c r="AU2595" s="177"/>
      <c r="AV2595" s="177"/>
      <c r="AW2595" s="177"/>
    </row>
    <row r="2596" spans="1:49">
      <c r="A2596" s="170" t="s">
        <v>10927</v>
      </c>
      <c r="B2596" s="177" t="s">
        <v>10928</v>
      </c>
      <c r="D2596" s="177" t="s">
        <v>508</v>
      </c>
      <c r="E2596" s="177" t="s">
        <v>2662</v>
      </c>
      <c r="F2596" s="177" t="s">
        <v>11048</v>
      </c>
      <c r="H2596" s="177" t="s">
        <v>6616</v>
      </c>
      <c r="I2596" s="177" t="s">
        <v>924</v>
      </c>
      <c r="J2596" s="178" t="s">
        <v>10932</v>
      </c>
      <c r="K2596" s="178" t="s">
        <v>10932</v>
      </c>
      <c r="L2596" s="177" t="s">
        <v>550</v>
      </c>
      <c r="M2596" s="177" t="s">
        <v>10933</v>
      </c>
      <c r="N2596" s="177" t="s">
        <v>10933</v>
      </c>
      <c r="O2596" s="177" t="s">
        <v>195</v>
      </c>
      <c r="P2596" s="177" t="s">
        <v>1193</v>
      </c>
      <c r="Q2596" s="177" t="s">
        <v>1821</v>
      </c>
      <c r="R2596" s="177" t="s">
        <v>600</v>
      </c>
      <c r="S2596" s="177" t="s">
        <v>601</v>
      </c>
      <c r="T2596" s="177" t="s">
        <v>11049</v>
      </c>
      <c r="U2596" s="177" t="s">
        <v>712</v>
      </c>
      <c r="V2596" s="177" t="s">
        <v>11050</v>
      </c>
      <c r="W2596" s="177" t="s">
        <v>1788</v>
      </c>
      <c r="X2596" s="177" t="s">
        <v>943</v>
      </c>
      <c r="Y2596" s="177" t="s">
        <v>674</v>
      </c>
      <c r="Z2596" s="177" t="s">
        <v>712</v>
      </c>
      <c r="AA2596" s="177" t="s">
        <v>11051</v>
      </c>
      <c r="AB2596" s="170" t="s">
        <v>11052</v>
      </c>
      <c r="AC2596" s="177" t="s">
        <v>11053</v>
      </c>
      <c r="AD2596" s="177" t="s">
        <v>11054</v>
      </c>
      <c r="AE2596" s="177" t="s">
        <v>559</v>
      </c>
      <c r="AQ2596" s="177"/>
      <c r="AR2596" s="177" t="s">
        <v>5719</v>
      </c>
      <c r="AT2596" s="177"/>
      <c r="AU2596" s="177"/>
      <c r="AV2596" s="177"/>
      <c r="AW2596" s="177"/>
    </row>
    <row r="2597" spans="1:49">
      <c r="A2597" s="170" t="s">
        <v>10927</v>
      </c>
      <c r="B2597" s="177" t="s">
        <v>10928</v>
      </c>
      <c r="D2597" s="177" t="s">
        <v>508</v>
      </c>
      <c r="E2597" s="177" t="s">
        <v>1160</v>
      </c>
      <c r="F2597" s="177" t="s">
        <v>11055</v>
      </c>
      <c r="H2597" s="177" t="s">
        <v>10650</v>
      </c>
      <c r="I2597" s="177" t="s">
        <v>924</v>
      </c>
      <c r="J2597" s="178" t="s">
        <v>10932</v>
      </c>
      <c r="K2597" s="178" t="s">
        <v>10932</v>
      </c>
      <c r="L2597" s="177" t="s">
        <v>550</v>
      </c>
      <c r="M2597" s="177" t="s">
        <v>10933</v>
      </c>
      <c r="N2597" s="177" t="s">
        <v>10933</v>
      </c>
      <c r="O2597" s="177" t="s">
        <v>195</v>
      </c>
      <c r="P2597" s="177" t="s">
        <v>1816</v>
      </c>
      <c r="Q2597" s="177" t="s">
        <v>1821</v>
      </c>
      <c r="R2597" s="177" t="s">
        <v>600</v>
      </c>
      <c r="S2597" s="177" t="s">
        <v>601</v>
      </c>
      <c r="T2597" s="177" t="s">
        <v>7535</v>
      </c>
      <c r="U2597" s="177" t="s">
        <v>555</v>
      </c>
      <c r="V2597" s="177" t="s">
        <v>2802</v>
      </c>
      <c r="X2597" s="177" t="s">
        <v>943</v>
      </c>
      <c r="Y2597" s="177" t="s">
        <v>674</v>
      </c>
      <c r="Z2597" s="177" t="s">
        <v>555</v>
      </c>
      <c r="AA2597" s="177" t="s">
        <v>1434</v>
      </c>
      <c r="AC2597" s="177" t="s">
        <v>1079</v>
      </c>
      <c r="AD2597" s="177" t="s">
        <v>11056</v>
      </c>
      <c r="AE2597" s="177" t="s">
        <v>809</v>
      </c>
      <c r="AQ2597" s="177"/>
      <c r="AR2597" s="177" t="s">
        <v>564</v>
      </c>
      <c r="AT2597" s="177"/>
      <c r="AU2597" s="177"/>
      <c r="AV2597" s="177"/>
      <c r="AW2597" s="177"/>
    </row>
    <row r="2598" spans="1:49">
      <c r="A2598" s="170" t="s">
        <v>10927</v>
      </c>
      <c r="B2598" s="177" t="s">
        <v>10928</v>
      </c>
      <c r="D2598" s="177" t="s">
        <v>508</v>
      </c>
      <c r="E2598" s="177" t="s">
        <v>1166</v>
      </c>
      <c r="F2598" s="177" t="s">
        <v>11057</v>
      </c>
      <c r="H2598" s="177" t="s">
        <v>10654</v>
      </c>
      <c r="I2598" s="177" t="s">
        <v>924</v>
      </c>
      <c r="J2598" s="178" t="s">
        <v>10932</v>
      </c>
      <c r="K2598" s="178" t="s">
        <v>10932</v>
      </c>
      <c r="L2598" s="177" t="s">
        <v>550</v>
      </c>
      <c r="M2598" s="177" t="s">
        <v>10933</v>
      </c>
      <c r="N2598" s="177" t="s">
        <v>10933</v>
      </c>
      <c r="O2598" s="177" t="s">
        <v>195</v>
      </c>
      <c r="P2598" s="177" t="s">
        <v>1023</v>
      </c>
      <c r="Q2598" s="177" t="s">
        <v>4933</v>
      </c>
      <c r="R2598" s="177" t="s">
        <v>600</v>
      </c>
      <c r="S2598" s="177" t="s">
        <v>601</v>
      </c>
      <c r="U2598" s="177" t="s">
        <v>646</v>
      </c>
      <c r="V2598" s="177" t="s">
        <v>1681</v>
      </c>
      <c r="W2598" s="177" t="s">
        <v>714</v>
      </c>
      <c r="X2598" s="177" t="s">
        <v>943</v>
      </c>
      <c r="Y2598" s="177" t="s">
        <v>11005</v>
      </c>
      <c r="Z2598" s="177" t="s">
        <v>646</v>
      </c>
      <c r="AA2598" s="177" t="s">
        <v>1078</v>
      </c>
      <c r="AB2598" s="170" t="s">
        <v>11058</v>
      </c>
      <c r="AQ2598" s="177" t="s">
        <v>637</v>
      </c>
      <c r="AR2598" s="177" t="s">
        <v>2541</v>
      </c>
      <c r="AT2598" s="177"/>
      <c r="AU2598" s="177"/>
      <c r="AV2598" s="177"/>
      <c r="AW2598" s="177"/>
    </row>
    <row r="2599" spans="1:49">
      <c r="A2599" s="170" t="s">
        <v>10927</v>
      </c>
      <c r="B2599" s="177" t="s">
        <v>10928</v>
      </c>
      <c r="D2599" s="177" t="s">
        <v>508</v>
      </c>
      <c r="E2599" s="177" t="s">
        <v>1172</v>
      </c>
      <c r="F2599" s="177" t="s">
        <v>11059</v>
      </c>
      <c r="H2599" s="177" t="s">
        <v>10659</v>
      </c>
      <c r="I2599" s="177" t="s">
        <v>924</v>
      </c>
      <c r="J2599" s="178" t="s">
        <v>10932</v>
      </c>
      <c r="K2599" s="178" t="s">
        <v>10932</v>
      </c>
      <c r="L2599" s="177" t="s">
        <v>550</v>
      </c>
      <c r="M2599" s="177" t="s">
        <v>10933</v>
      </c>
      <c r="N2599" s="177" t="s">
        <v>10933</v>
      </c>
      <c r="O2599" s="177" t="s">
        <v>195</v>
      </c>
      <c r="P2599" s="177" t="s">
        <v>1816</v>
      </c>
      <c r="Q2599" s="177" t="s">
        <v>515</v>
      </c>
      <c r="R2599" s="177" t="s">
        <v>600</v>
      </c>
      <c r="S2599" s="177" t="s">
        <v>601</v>
      </c>
      <c r="T2599" s="177" t="s">
        <v>11060</v>
      </c>
      <c r="U2599" s="177" t="s">
        <v>555</v>
      </c>
      <c r="V2599" s="177" t="s">
        <v>3361</v>
      </c>
      <c r="X2599" s="177" t="s">
        <v>943</v>
      </c>
      <c r="Y2599" s="177" t="s">
        <v>674</v>
      </c>
      <c r="Z2599" s="177" t="s">
        <v>555</v>
      </c>
      <c r="AA2599" s="177" t="s">
        <v>1102</v>
      </c>
      <c r="AC2599" s="177" t="s">
        <v>1097</v>
      </c>
      <c r="AD2599" s="177" t="s">
        <v>11061</v>
      </c>
      <c r="AE2599" s="177" t="s">
        <v>524</v>
      </c>
      <c r="AQ2599" s="177"/>
      <c r="AR2599" s="177" t="s">
        <v>3434</v>
      </c>
      <c r="AT2599" s="177"/>
      <c r="AU2599" s="177"/>
      <c r="AV2599" s="177"/>
      <c r="AW2599" s="177"/>
    </row>
    <row r="2600" spans="1:49">
      <c r="A2600" s="170" t="s">
        <v>10927</v>
      </c>
      <c r="B2600" s="177" t="s">
        <v>10928</v>
      </c>
      <c r="D2600" s="177" t="s">
        <v>508</v>
      </c>
      <c r="E2600" s="177" t="s">
        <v>1175</v>
      </c>
      <c r="F2600" s="177" t="s">
        <v>11062</v>
      </c>
      <c r="I2600" s="177" t="s">
        <v>924</v>
      </c>
      <c r="J2600" s="178" t="s">
        <v>10932</v>
      </c>
      <c r="K2600" s="178" t="s">
        <v>10932</v>
      </c>
      <c r="L2600" s="177" t="s">
        <v>550</v>
      </c>
      <c r="M2600" s="177" t="s">
        <v>10933</v>
      </c>
      <c r="N2600" s="177" t="s">
        <v>10933</v>
      </c>
      <c r="O2600" s="177" t="s">
        <v>383</v>
      </c>
      <c r="P2600" s="177" t="s">
        <v>1604</v>
      </c>
      <c r="R2600" s="177" t="s">
        <v>383</v>
      </c>
      <c r="AQ2600" s="177"/>
      <c r="AR2600" s="177" t="s">
        <v>1596</v>
      </c>
      <c r="AT2600" s="177"/>
      <c r="AU2600" s="177"/>
      <c r="AV2600" s="177"/>
      <c r="AW2600" s="177"/>
    </row>
    <row r="2601" spans="1:49">
      <c r="A2601" s="170" t="s">
        <v>10927</v>
      </c>
      <c r="B2601" s="177" t="s">
        <v>10928</v>
      </c>
      <c r="D2601" s="177" t="s">
        <v>508</v>
      </c>
      <c r="E2601" s="177" t="s">
        <v>1774</v>
      </c>
      <c r="F2601" s="177" t="s">
        <v>11063</v>
      </c>
      <c r="H2601" s="177" t="s">
        <v>10672</v>
      </c>
      <c r="I2601" s="177" t="s">
        <v>924</v>
      </c>
      <c r="J2601" s="178" t="s">
        <v>10932</v>
      </c>
      <c r="K2601" s="178" t="s">
        <v>10932</v>
      </c>
      <c r="L2601" s="177" t="s">
        <v>550</v>
      </c>
      <c r="M2601" s="177" t="s">
        <v>10933</v>
      </c>
      <c r="N2601" s="177" t="s">
        <v>10933</v>
      </c>
      <c r="O2601" s="177" t="s">
        <v>195</v>
      </c>
      <c r="P2601" s="177" t="s">
        <v>552</v>
      </c>
      <c r="Q2601" s="177" t="s">
        <v>267</v>
      </c>
      <c r="R2601" s="177" t="s">
        <v>600</v>
      </c>
      <c r="S2601" s="177" t="s">
        <v>601</v>
      </c>
      <c r="U2601" s="177" t="s">
        <v>646</v>
      </c>
      <c r="V2601" s="177" t="s">
        <v>11064</v>
      </c>
      <c r="W2601" s="177" t="s">
        <v>1788</v>
      </c>
      <c r="X2601" s="177" t="s">
        <v>943</v>
      </c>
      <c r="Y2601" s="177" t="s">
        <v>11005</v>
      </c>
      <c r="Z2601" s="177" t="s">
        <v>646</v>
      </c>
      <c r="AA2601" s="177" t="s">
        <v>11065</v>
      </c>
      <c r="AB2601" s="170" t="s">
        <v>11066</v>
      </c>
      <c r="AC2601" s="177" t="s">
        <v>11053</v>
      </c>
      <c r="AD2601" s="177" t="s">
        <v>11067</v>
      </c>
      <c r="AE2601" s="177" t="s">
        <v>559</v>
      </c>
      <c r="AQ2601" s="177"/>
      <c r="AR2601" s="177" t="s">
        <v>1945</v>
      </c>
      <c r="AT2601" s="177"/>
      <c r="AU2601" s="177"/>
      <c r="AV2601" s="177"/>
      <c r="AW2601" s="177"/>
    </row>
    <row r="2602" spans="1:49">
      <c r="A2602" s="170" t="s">
        <v>10927</v>
      </c>
      <c r="B2602" s="177" t="s">
        <v>10928</v>
      </c>
      <c r="D2602" s="177" t="s">
        <v>508</v>
      </c>
      <c r="E2602" s="177" t="s">
        <v>1181</v>
      </c>
      <c r="F2602" s="177" t="s">
        <v>11068</v>
      </c>
      <c r="I2602" s="177" t="s">
        <v>924</v>
      </c>
      <c r="J2602" s="178">
        <v>44120</v>
      </c>
      <c r="K2602" s="178">
        <v>44120</v>
      </c>
      <c r="L2602" s="177" t="s">
        <v>513</v>
      </c>
      <c r="M2602" s="177" t="s">
        <v>10978</v>
      </c>
      <c r="N2602" s="177" t="s">
        <v>10933</v>
      </c>
      <c r="O2602" s="177" t="s">
        <v>267</v>
      </c>
      <c r="R2602" s="177" t="s">
        <v>267</v>
      </c>
      <c r="S2602" s="177" t="s">
        <v>805</v>
      </c>
      <c r="T2602" s="177" t="s">
        <v>11069</v>
      </c>
      <c r="U2602" s="177" t="s">
        <v>805</v>
      </c>
      <c r="V2602" s="177" t="s">
        <v>733</v>
      </c>
      <c r="W2602" s="177" t="s">
        <v>9361</v>
      </c>
      <c r="X2602" s="177" t="s">
        <v>11070</v>
      </c>
      <c r="Y2602" s="177" t="s">
        <v>524</v>
      </c>
      <c r="Z2602" s="177" t="s">
        <v>11071</v>
      </c>
      <c r="AC2602" s="177" t="s">
        <v>11072</v>
      </c>
      <c r="AF2602" s="177" t="s">
        <v>6682</v>
      </c>
      <c r="AG2602" s="177" t="s">
        <v>1049</v>
      </c>
      <c r="AQ2602" s="177" t="s">
        <v>11073</v>
      </c>
      <c r="AR2602" s="177" t="s">
        <v>971</v>
      </c>
      <c r="AT2602" s="177"/>
      <c r="AU2602" s="177"/>
      <c r="AV2602" s="177"/>
      <c r="AW2602" s="177"/>
    </row>
    <row r="2603" spans="1:49">
      <c r="A2603" s="170" t="s">
        <v>10927</v>
      </c>
      <c r="B2603" s="177" t="s">
        <v>10928</v>
      </c>
      <c r="D2603" s="177" t="s">
        <v>508</v>
      </c>
      <c r="E2603" s="177" t="s">
        <v>760</v>
      </c>
      <c r="F2603" s="177" t="s">
        <v>11074</v>
      </c>
      <c r="I2603" s="177" t="s">
        <v>924</v>
      </c>
      <c r="J2603" s="178" t="s">
        <v>10932</v>
      </c>
      <c r="K2603" s="178" t="s">
        <v>10932</v>
      </c>
      <c r="L2603" s="177" t="s">
        <v>550</v>
      </c>
      <c r="M2603" s="177" t="s">
        <v>10933</v>
      </c>
      <c r="N2603" s="177" t="s">
        <v>10933</v>
      </c>
      <c r="O2603" s="177" t="s">
        <v>383</v>
      </c>
      <c r="P2603" s="177" t="s">
        <v>8504</v>
      </c>
      <c r="Q2603" s="177" t="s">
        <v>10545</v>
      </c>
      <c r="R2603" s="177" t="s">
        <v>383</v>
      </c>
      <c r="AQ2603" s="177"/>
      <c r="AR2603" s="177" t="s">
        <v>1930</v>
      </c>
      <c r="AT2603" s="177"/>
      <c r="AU2603" s="177"/>
      <c r="AV2603" s="177"/>
      <c r="AW2603" s="177"/>
    </row>
    <row r="2604" spans="1:49">
      <c r="A2604" s="170" t="s">
        <v>10927</v>
      </c>
      <c r="B2604" s="177" t="s">
        <v>10928</v>
      </c>
      <c r="D2604" s="177" t="s">
        <v>508</v>
      </c>
      <c r="E2604" s="177" t="s">
        <v>770</v>
      </c>
      <c r="F2604" s="177" t="s">
        <v>11075</v>
      </c>
      <c r="H2604" s="177" t="s">
        <v>6641</v>
      </c>
      <c r="I2604" s="177" t="s">
        <v>924</v>
      </c>
      <c r="J2604" s="178" t="s">
        <v>10932</v>
      </c>
      <c r="K2604" s="178" t="s">
        <v>10932</v>
      </c>
      <c r="L2604" s="177" t="s">
        <v>550</v>
      </c>
      <c r="M2604" s="177" t="s">
        <v>10933</v>
      </c>
      <c r="N2604" s="177" t="s">
        <v>10933</v>
      </c>
      <c r="O2604" s="177" t="s">
        <v>195</v>
      </c>
      <c r="P2604" s="177" t="s">
        <v>1023</v>
      </c>
      <c r="Q2604" s="177" t="s">
        <v>9590</v>
      </c>
      <c r="R2604" s="177" t="s">
        <v>600</v>
      </c>
      <c r="S2604" s="177" t="s">
        <v>601</v>
      </c>
      <c r="T2604" s="177" t="s">
        <v>11076</v>
      </c>
      <c r="U2604" s="177" t="s">
        <v>712</v>
      </c>
      <c r="V2604" s="177" t="s">
        <v>4311</v>
      </c>
      <c r="W2604" s="177" t="s">
        <v>1195</v>
      </c>
      <c r="X2604" s="177" t="s">
        <v>943</v>
      </c>
      <c r="Y2604" s="177" t="s">
        <v>11005</v>
      </c>
      <c r="Z2604" s="177" t="s">
        <v>712</v>
      </c>
      <c r="AA2604" s="177" t="s">
        <v>1096</v>
      </c>
      <c r="AB2604" s="170" t="s">
        <v>11077</v>
      </c>
      <c r="AC2604" s="177" t="s">
        <v>11053</v>
      </c>
      <c r="AD2604" s="177" t="s">
        <v>11078</v>
      </c>
      <c r="AE2604" s="177" t="s">
        <v>559</v>
      </c>
      <c r="AQ2604" s="177"/>
      <c r="AR2604" s="177" t="s">
        <v>646</v>
      </c>
      <c r="AT2604" s="177"/>
      <c r="AU2604" s="177"/>
      <c r="AV2604" s="177"/>
      <c r="AW2604" s="177"/>
    </row>
    <row r="2605" spans="1:49">
      <c r="A2605" s="170" t="s">
        <v>10927</v>
      </c>
      <c r="B2605" s="177" t="s">
        <v>10928</v>
      </c>
      <c r="D2605" s="177" t="s">
        <v>508</v>
      </c>
      <c r="E2605" s="177" t="s">
        <v>1200</v>
      </c>
      <c r="F2605" s="177" t="s">
        <v>11079</v>
      </c>
      <c r="I2605" s="177" t="s">
        <v>924</v>
      </c>
      <c r="J2605" s="178">
        <v>44120</v>
      </c>
      <c r="K2605" s="178">
        <v>44120</v>
      </c>
      <c r="L2605" s="177" t="s">
        <v>1307</v>
      </c>
      <c r="M2605" s="177" t="s">
        <v>11079</v>
      </c>
      <c r="N2605" s="177" t="s">
        <v>10933</v>
      </c>
      <c r="O2605" s="177" t="s">
        <v>295</v>
      </c>
      <c r="R2605" s="177" t="s">
        <v>1308</v>
      </c>
      <c r="S2605" s="177" t="s">
        <v>11080</v>
      </c>
      <c r="T2605" s="177" t="s">
        <v>796</v>
      </c>
      <c r="U2605" s="177" t="s">
        <v>712</v>
      </c>
      <c r="V2605" s="177" t="s">
        <v>7242</v>
      </c>
      <c r="W2605" s="177" t="s">
        <v>11081</v>
      </c>
      <c r="X2605" s="177" t="s">
        <v>11082</v>
      </c>
      <c r="Y2605" s="177" t="s">
        <v>1856</v>
      </c>
      <c r="Z2605" s="177" t="s">
        <v>11083</v>
      </c>
      <c r="AA2605" s="177" t="s">
        <v>7305</v>
      </c>
      <c r="AB2605" s="177" t="s">
        <v>11084</v>
      </c>
      <c r="AC2605" s="177" t="s">
        <v>11085</v>
      </c>
      <c r="AD2605" s="177" t="s">
        <v>1316</v>
      </c>
      <c r="AE2605" s="177" t="s">
        <v>3588</v>
      </c>
      <c r="AF2605" s="177" t="s">
        <v>11086</v>
      </c>
      <c r="AQ2605" s="177"/>
      <c r="AR2605" s="177" t="s">
        <v>511</v>
      </c>
      <c r="AT2605" s="177"/>
      <c r="AU2605" s="177"/>
      <c r="AV2605" s="177"/>
      <c r="AW2605" s="177"/>
    </row>
    <row r="2606" spans="1:49">
      <c r="A2606" s="170" t="s">
        <v>10927</v>
      </c>
      <c r="B2606" s="177" t="s">
        <v>10928</v>
      </c>
      <c r="D2606" s="177" t="s">
        <v>508</v>
      </c>
      <c r="E2606" s="177" t="s">
        <v>1206</v>
      </c>
      <c r="F2606" s="177" t="s">
        <v>11087</v>
      </c>
      <c r="H2606" s="177" t="s">
        <v>6338</v>
      </c>
      <c r="I2606" s="177" t="s">
        <v>924</v>
      </c>
      <c r="J2606" s="178" t="s">
        <v>10932</v>
      </c>
      <c r="K2606" s="178" t="s">
        <v>10932</v>
      </c>
      <c r="L2606" s="177" t="s">
        <v>550</v>
      </c>
      <c r="M2606" s="177" t="s">
        <v>10933</v>
      </c>
      <c r="N2606" s="177" t="s">
        <v>10933</v>
      </c>
      <c r="O2606" s="177" t="s">
        <v>195</v>
      </c>
      <c r="P2606" s="177" t="s">
        <v>1023</v>
      </c>
      <c r="Q2606" s="177" t="s">
        <v>10605</v>
      </c>
      <c r="R2606" s="177" t="s">
        <v>600</v>
      </c>
      <c r="S2606" s="177" t="s">
        <v>601</v>
      </c>
      <c r="T2606" s="177" t="s">
        <v>11088</v>
      </c>
      <c r="U2606" s="177" t="s">
        <v>742</v>
      </c>
      <c r="V2606" s="177" t="s">
        <v>5591</v>
      </c>
      <c r="X2606" s="177" t="s">
        <v>943</v>
      </c>
      <c r="Y2606" s="177" t="s">
        <v>674</v>
      </c>
      <c r="Z2606" s="177" t="s">
        <v>742</v>
      </c>
      <c r="AA2606" s="177" t="s">
        <v>5592</v>
      </c>
      <c r="AC2606" s="177" t="s">
        <v>11053</v>
      </c>
      <c r="AD2606" s="177" t="s">
        <v>11089</v>
      </c>
      <c r="AE2606" s="177" t="s">
        <v>559</v>
      </c>
      <c r="AQ2606" s="177"/>
      <c r="AR2606" s="177" t="s">
        <v>549</v>
      </c>
      <c r="AT2606" s="177"/>
      <c r="AU2606" s="177"/>
      <c r="AV2606" s="177"/>
      <c r="AW2606" s="177"/>
    </row>
    <row r="2607" spans="1:49">
      <c r="A2607" s="170" t="s">
        <v>10927</v>
      </c>
      <c r="B2607" s="177" t="s">
        <v>10928</v>
      </c>
      <c r="D2607" s="177" t="s">
        <v>508</v>
      </c>
      <c r="E2607" s="177" t="s">
        <v>1231</v>
      </c>
      <c r="F2607" s="177" t="s">
        <v>11090</v>
      </c>
      <c r="H2607" s="177" t="s">
        <v>6397</v>
      </c>
      <c r="I2607" s="177" t="s">
        <v>924</v>
      </c>
      <c r="J2607" s="178" t="s">
        <v>10932</v>
      </c>
      <c r="K2607" s="178" t="s">
        <v>10932</v>
      </c>
      <c r="L2607" s="177" t="s">
        <v>550</v>
      </c>
      <c r="M2607" s="177" t="s">
        <v>10933</v>
      </c>
      <c r="N2607" s="177" t="s">
        <v>10933</v>
      </c>
      <c r="O2607" s="177" t="s">
        <v>195</v>
      </c>
      <c r="P2607" s="177" t="s">
        <v>1023</v>
      </c>
      <c r="Q2607" s="177" t="s">
        <v>11091</v>
      </c>
      <c r="R2607" s="177" t="s">
        <v>600</v>
      </c>
      <c r="S2607" s="177" t="s">
        <v>601</v>
      </c>
      <c r="T2607" s="177" t="s">
        <v>6770</v>
      </c>
      <c r="U2607" s="177" t="s">
        <v>739</v>
      </c>
      <c r="V2607" s="177" t="s">
        <v>1757</v>
      </c>
      <c r="X2607" s="177" t="s">
        <v>943</v>
      </c>
      <c r="Y2607" s="177" t="s">
        <v>674</v>
      </c>
      <c r="Z2607" s="177" t="s">
        <v>739</v>
      </c>
      <c r="AA2607" s="177" t="s">
        <v>1185</v>
      </c>
      <c r="AC2607" s="177" t="s">
        <v>1079</v>
      </c>
      <c r="AD2607" s="177" t="s">
        <v>11092</v>
      </c>
      <c r="AE2607" s="177" t="s">
        <v>809</v>
      </c>
      <c r="AQ2607" s="177"/>
      <c r="AR2607" s="177" t="s">
        <v>1913</v>
      </c>
      <c r="AT2607" s="177"/>
      <c r="AU2607" s="177"/>
      <c r="AV2607" s="177"/>
      <c r="AW2607" s="177"/>
    </row>
    <row r="2608" spans="1:49">
      <c r="A2608" s="170" t="s">
        <v>10927</v>
      </c>
      <c r="B2608" s="177" t="s">
        <v>10928</v>
      </c>
      <c r="D2608" s="177" t="s">
        <v>508</v>
      </c>
      <c r="E2608" s="177" t="s">
        <v>1236</v>
      </c>
      <c r="F2608" s="177" t="s">
        <v>11093</v>
      </c>
      <c r="H2608" s="177" t="s">
        <v>6668</v>
      </c>
      <c r="I2608" s="177" t="s">
        <v>924</v>
      </c>
      <c r="J2608" s="178" t="s">
        <v>10932</v>
      </c>
      <c r="K2608" s="178" t="s">
        <v>10932</v>
      </c>
      <c r="L2608" s="177" t="s">
        <v>550</v>
      </c>
      <c r="M2608" s="177" t="s">
        <v>10933</v>
      </c>
      <c r="N2608" s="177" t="s">
        <v>10933</v>
      </c>
      <c r="O2608" s="177" t="s">
        <v>195</v>
      </c>
      <c r="P2608" s="177" t="s">
        <v>1816</v>
      </c>
      <c r="Q2608" s="177" t="s">
        <v>1361</v>
      </c>
      <c r="R2608" s="177" t="s">
        <v>600</v>
      </c>
      <c r="S2608" s="177" t="s">
        <v>601</v>
      </c>
      <c r="U2608" s="177" t="s">
        <v>742</v>
      </c>
      <c r="V2608" s="177" t="s">
        <v>603</v>
      </c>
      <c r="X2608" s="177" t="s">
        <v>943</v>
      </c>
      <c r="Y2608" s="177" t="s">
        <v>674</v>
      </c>
      <c r="Z2608" s="177" t="s">
        <v>742</v>
      </c>
      <c r="AA2608" s="177" t="s">
        <v>605</v>
      </c>
      <c r="AC2608" s="177" t="s">
        <v>1086</v>
      </c>
      <c r="AD2608" s="177" t="s">
        <v>11094</v>
      </c>
      <c r="AE2608" s="177" t="s">
        <v>870</v>
      </c>
      <c r="AQ2608" s="177"/>
      <c r="AR2608" s="177" t="s">
        <v>697</v>
      </c>
      <c r="AT2608" s="177"/>
      <c r="AU2608" s="177"/>
      <c r="AV2608" s="177"/>
      <c r="AW2608" s="177"/>
    </row>
    <row r="2609" spans="1:49">
      <c r="A2609" s="170" t="s">
        <v>10927</v>
      </c>
      <c r="B2609" s="177" t="s">
        <v>10928</v>
      </c>
      <c r="D2609" s="177" t="s">
        <v>508</v>
      </c>
      <c r="E2609" s="177" t="s">
        <v>1242</v>
      </c>
      <c r="F2609" s="177" t="s">
        <v>11095</v>
      </c>
      <c r="H2609" s="177" t="s">
        <v>6675</v>
      </c>
      <c r="I2609" s="177" t="s">
        <v>924</v>
      </c>
      <c r="J2609" s="178" t="s">
        <v>10932</v>
      </c>
      <c r="K2609" s="178" t="s">
        <v>10932</v>
      </c>
      <c r="L2609" s="177" t="s">
        <v>550</v>
      </c>
      <c r="M2609" s="177" t="s">
        <v>10933</v>
      </c>
      <c r="N2609" s="177" t="s">
        <v>10933</v>
      </c>
      <c r="O2609" s="177" t="s">
        <v>195</v>
      </c>
      <c r="P2609" s="177" t="s">
        <v>1023</v>
      </c>
      <c r="Q2609" s="177" t="s">
        <v>11096</v>
      </c>
      <c r="R2609" s="177" t="s">
        <v>600</v>
      </c>
      <c r="S2609" s="177" t="s">
        <v>601</v>
      </c>
      <c r="U2609" s="177" t="s">
        <v>712</v>
      </c>
      <c r="V2609" s="177" t="s">
        <v>713</v>
      </c>
      <c r="W2609" s="177" t="s">
        <v>1195</v>
      </c>
      <c r="X2609" s="177" t="s">
        <v>943</v>
      </c>
      <c r="Y2609" s="177" t="s">
        <v>11005</v>
      </c>
      <c r="Z2609" s="177" t="s">
        <v>712</v>
      </c>
      <c r="AA2609" s="177" t="s">
        <v>715</v>
      </c>
      <c r="AB2609" s="170" t="s">
        <v>11097</v>
      </c>
      <c r="AC2609" s="177" t="s">
        <v>1079</v>
      </c>
      <c r="AD2609" s="177" t="s">
        <v>11098</v>
      </c>
      <c r="AE2609" s="177" t="s">
        <v>809</v>
      </c>
      <c r="AQ2609" s="177"/>
      <c r="AR2609" s="177" t="s">
        <v>2844</v>
      </c>
      <c r="AT2609" s="177"/>
      <c r="AU2609" s="177"/>
      <c r="AV2609" s="177"/>
      <c r="AW2609" s="177"/>
    </row>
    <row r="2610" spans="1:49">
      <c r="A2610" s="170" t="s">
        <v>10927</v>
      </c>
      <c r="B2610" s="177" t="s">
        <v>10928</v>
      </c>
      <c r="D2610" s="177" t="s">
        <v>508</v>
      </c>
      <c r="E2610" s="177" t="s">
        <v>1246</v>
      </c>
      <c r="F2610" s="177" t="s">
        <v>11099</v>
      </c>
      <c r="H2610" s="177" t="s">
        <v>10710</v>
      </c>
      <c r="I2610" s="177" t="s">
        <v>924</v>
      </c>
      <c r="J2610" s="178" t="s">
        <v>10932</v>
      </c>
      <c r="K2610" s="178" t="s">
        <v>10932</v>
      </c>
      <c r="L2610" s="177" t="s">
        <v>550</v>
      </c>
      <c r="M2610" s="177" t="s">
        <v>10933</v>
      </c>
      <c r="N2610" s="177" t="s">
        <v>10933</v>
      </c>
      <c r="O2610" s="177" t="s">
        <v>195</v>
      </c>
      <c r="P2610" s="177" t="s">
        <v>887</v>
      </c>
      <c r="Q2610" s="177" t="s">
        <v>1376</v>
      </c>
      <c r="R2610" s="177" t="s">
        <v>600</v>
      </c>
      <c r="S2610" s="177" t="s">
        <v>601</v>
      </c>
      <c r="T2610" s="177" t="s">
        <v>2197</v>
      </c>
      <c r="U2610" s="177" t="s">
        <v>702</v>
      </c>
      <c r="V2610" s="177" t="s">
        <v>889</v>
      </c>
      <c r="X2610" s="177" t="s">
        <v>943</v>
      </c>
      <c r="Y2610" s="177" t="s">
        <v>674</v>
      </c>
      <c r="Z2610" s="177" t="s">
        <v>702</v>
      </c>
      <c r="AA2610" s="177" t="s">
        <v>892</v>
      </c>
      <c r="AC2610" s="177" t="s">
        <v>1097</v>
      </c>
      <c r="AD2610" s="177" t="s">
        <v>11100</v>
      </c>
      <c r="AE2610" s="177" t="s">
        <v>524</v>
      </c>
      <c r="AQ2610" s="177"/>
      <c r="AR2610" s="177" t="s">
        <v>663</v>
      </c>
      <c r="AT2610" s="177"/>
      <c r="AU2610" s="177"/>
      <c r="AV2610" s="177"/>
      <c r="AW2610" s="177"/>
    </row>
    <row r="2611" spans="1:49">
      <c r="A2611" s="170" t="s">
        <v>10927</v>
      </c>
      <c r="B2611" s="177" t="s">
        <v>10928</v>
      </c>
      <c r="D2611" s="177" t="s">
        <v>508</v>
      </c>
      <c r="E2611" s="170" t="s">
        <v>11101</v>
      </c>
      <c r="F2611" s="177" t="s">
        <v>11102</v>
      </c>
      <c r="I2611" s="177" t="s">
        <v>777</v>
      </c>
      <c r="J2611" s="178">
        <v>44120</v>
      </c>
      <c r="K2611" s="178">
        <v>44120</v>
      </c>
      <c r="L2611" s="177" t="s">
        <v>901</v>
      </c>
      <c r="M2611" s="177" t="s">
        <v>11018</v>
      </c>
      <c r="N2611" s="177" t="s">
        <v>10933</v>
      </c>
      <c r="O2611" s="177" t="s">
        <v>324</v>
      </c>
      <c r="P2611" s="177" t="s">
        <v>903</v>
      </c>
      <c r="Q2611" s="177" t="s">
        <v>1376</v>
      </c>
      <c r="R2611" s="177" t="s">
        <v>904</v>
      </c>
      <c r="S2611" s="177" t="s">
        <v>905</v>
      </c>
      <c r="T2611" s="177" t="s">
        <v>1936</v>
      </c>
      <c r="U2611" s="177" t="s">
        <v>2372</v>
      </c>
      <c r="V2611" s="177" t="s">
        <v>2013</v>
      </c>
      <c r="W2611" s="177" t="s">
        <v>908</v>
      </c>
      <c r="Y2611" s="177" t="s">
        <v>908</v>
      </c>
      <c r="AB2611" s="177" t="s">
        <v>910</v>
      </c>
      <c r="AC2611" s="177" t="s">
        <v>702</v>
      </c>
      <c r="AD2611" s="177" t="s">
        <v>911</v>
      </c>
      <c r="AE2611" s="177" t="s">
        <v>2014</v>
      </c>
      <c r="AF2611" s="177" t="s">
        <v>912</v>
      </c>
      <c r="AG2611" s="177" t="s">
        <v>908</v>
      </c>
      <c r="AH2611" s="177" t="s">
        <v>913</v>
      </c>
      <c r="AI2611" s="177" t="s">
        <v>908</v>
      </c>
      <c r="AK2611" s="177" t="s">
        <v>914</v>
      </c>
      <c r="AL2611" s="177" t="s">
        <v>915</v>
      </c>
      <c r="AP2611" s="177" t="s">
        <v>908</v>
      </c>
      <c r="AQ2611" s="177" t="s">
        <v>5044</v>
      </c>
      <c r="AR2611" s="177" t="s">
        <v>2049</v>
      </c>
      <c r="AT2611" s="177"/>
      <c r="AU2611" s="177"/>
      <c r="AV2611" s="177" t="s">
        <v>2219</v>
      </c>
      <c r="AW2611" s="177"/>
    </row>
    <row r="2612" spans="1:49">
      <c r="A2612" s="170" t="s">
        <v>10927</v>
      </c>
      <c r="B2612" s="177" t="s">
        <v>10928</v>
      </c>
      <c r="D2612" s="177" t="s">
        <v>508</v>
      </c>
      <c r="E2612" s="177" t="s">
        <v>1252</v>
      </c>
      <c r="F2612" s="177" t="s">
        <v>11103</v>
      </c>
      <c r="I2612" s="177" t="s">
        <v>924</v>
      </c>
      <c r="J2612" s="178" t="s">
        <v>10932</v>
      </c>
      <c r="K2612" s="178" t="s">
        <v>10932</v>
      </c>
      <c r="L2612" s="177" t="s">
        <v>550</v>
      </c>
      <c r="M2612" s="177" t="s">
        <v>10933</v>
      </c>
      <c r="N2612" s="177" t="s">
        <v>10933</v>
      </c>
      <c r="O2612" s="177" t="s">
        <v>280</v>
      </c>
      <c r="Q2612" s="177" t="s">
        <v>1376</v>
      </c>
      <c r="R2612" s="177" t="s">
        <v>700</v>
      </c>
      <c r="S2612" s="177" t="s">
        <v>701</v>
      </c>
      <c r="T2612" s="177" t="s">
        <v>7348</v>
      </c>
      <c r="U2612" s="177" t="s">
        <v>702</v>
      </c>
      <c r="V2612" s="177" t="s">
        <v>2198</v>
      </c>
      <c r="W2612" s="177" t="s">
        <v>11104</v>
      </c>
      <c r="X2612" s="177" t="s">
        <v>1130</v>
      </c>
      <c r="AQ2612" s="177"/>
      <c r="AR2612" s="177" t="s">
        <v>1979</v>
      </c>
      <c r="AT2612" s="177"/>
      <c r="AU2612" s="177"/>
      <c r="AV2612" s="177"/>
      <c r="AW2612" s="177"/>
    </row>
    <row r="2613" spans="1:49">
      <c r="A2613" s="170" t="s">
        <v>10927</v>
      </c>
      <c r="B2613" s="177" t="s">
        <v>10928</v>
      </c>
      <c r="D2613" s="177" t="s">
        <v>508</v>
      </c>
      <c r="E2613" s="177" t="s">
        <v>1260</v>
      </c>
      <c r="F2613" s="177" t="s">
        <v>11105</v>
      </c>
      <c r="I2613" s="177" t="s">
        <v>924</v>
      </c>
      <c r="J2613" s="178" t="s">
        <v>10932</v>
      </c>
      <c r="K2613" s="178" t="s">
        <v>10932</v>
      </c>
      <c r="L2613" s="177" t="s">
        <v>550</v>
      </c>
      <c r="M2613" s="177" t="s">
        <v>10933</v>
      </c>
      <c r="N2613" s="177" t="s">
        <v>10933</v>
      </c>
      <c r="O2613" s="177" t="s">
        <v>383</v>
      </c>
      <c r="P2613" s="177" t="s">
        <v>8504</v>
      </c>
      <c r="Q2613" s="177" t="s">
        <v>11106</v>
      </c>
      <c r="R2613" s="177" t="s">
        <v>383</v>
      </c>
      <c r="AQ2613" s="177"/>
      <c r="AR2613" s="177" t="s">
        <v>2334</v>
      </c>
      <c r="AT2613" s="177"/>
      <c r="AU2613" s="177"/>
      <c r="AV2613" s="177"/>
      <c r="AW2613" s="177"/>
    </row>
    <row r="2614" spans="1:49">
      <c r="A2614" s="170" t="s">
        <v>10927</v>
      </c>
      <c r="B2614" s="177" t="s">
        <v>10928</v>
      </c>
      <c r="D2614" s="177" t="s">
        <v>508</v>
      </c>
      <c r="E2614" s="177" t="s">
        <v>1264</v>
      </c>
      <c r="F2614" s="177" t="s">
        <v>11107</v>
      </c>
      <c r="H2614" s="177" t="s">
        <v>5966</v>
      </c>
      <c r="I2614" s="177" t="s">
        <v>924</v>
      </c>
      <c r="J2614" s="178" t="s">
        <v>10932</v>
      </c>
      <c r="K2614" s="178" t="s">
        <v>10932</v>
      </c>
      <c r="L2614" s="177" t="s">
        <v>550</v>
      </c>
      <c r="M2614" s="177" t="s">
        <v>10933</v>
      </c>
      <c r="N2614" s="177" t="s">
        <v>10933</v>
      </c>
      <c r="O2614" s="177" t="s">
        <v>195</v>
      </c>
      <c r="P2614" s="177" t="s">
        <v>1023</v>
      </c>
      <c r="Q2614" s="177" t="s">
        <v>1490</v>
      </c>
      <c r="R2614" s="177" t="s">
        <v>600</v>
      </c>
      <c r="S2614" s="177" t="s">
        <v>601</v>
      </c>
      <c r="U2614" s="177" t="s">
        <v>739</v>
      </c>
      <c r="V2614" s="177" t="s">
        <v>2374</v>
      </c>
      <c r="X2614" s="177" t="s">
        <v>943</v>
      </c>
      <c r="Y2614" s="177" t="s">
        <v>674</v>
      </c>
      <c r="Z2614" s="177" t="s">
        <v>739</v>
      </c>
      <c r="AA2614" s="177" t="s">
        <v>2375</v>
      </c>
      <c r="AQ2614" s="177" t="s">
        <v>637</v>
      </c>
      <c r="AR2614" s="177" t="s">
        <v>2010</v>
      </c>
      <c r="AT2614" s="177"/>
      <c r="AU2614" s="177"/>
      <c r="AV2614" s="177"/>
      <c r="AW2614" s="177"/>
    </row>
    <row r="2615" spans="1:49">
      <c r="A2615" s="170" t="s">
        <v>10927</v>
      </c>
      <c r="B2615" s="177" t="s">
        <v>10928</v>
      </c>
      <c r="D2615" s="177" t="s">
        <v>508</v>
      </c>
      <c r="E2615" s="170" t="s">
        <v>4252</v>
      </c>
      <c r="F2615" s="177" t="s">
        <v>11108</v>
      </c>
      <c r="H2615" s="177" t="s">
        <v>11109</v>
      </c>
      <c r="I2615" s="177" t="s">
        <v>924</v>
      </c>
      <c r="J2615" s="178" t="s">
        <v>10932</v>
      </c>
      <c r="K2615" s="178" t="s">
        <v>10932</v>
      </c>
      <c r="L2615" s="177" t="s">
        <v>550</v>
      </c>
      <c r="M2615" s="177" t="s">
        <v>10933</v>
      </c>
      <c r="N2615" s="177" t="s">
        <v>10933</v>
      </c>
      <c r="O2615" s="177" t="s">
        <v>195</v>
      </c>
      <c r="P2615" s="177" t="s">
        <v>1193</v>
      </c>
      <c r="Q2615" s="177" t="s">
        <v>1490</v>
      </c>
      <c r="R2615" s="177" t="s">
        <v>600</v>
      </c>
      <c r="S2615" s="177" t="s">
        <v>601</v>
      </c>
      <c r="T2615" s="177" t="s">
        <v>11110</v>
      </c>
      <c r="U2615" s="177" t="s">
        <v>742</v>
      </c>
      <c r="V2615" s="177" t="s">
        <v>1336</v>
      </c>
      <c r="X2615" s="177" t="s">
        <v>943</v>
      </c>
      <c r="Y2615" s="177" t="s">
        <v>674</v>
      </c>
      <c r="Z2615" s="177" t="s">
        <v>742</v>
      </c>
      <c r="AA2615" s="177" t="s">
        <v>1404</v>
      </c>
      <c r="AC2615" s="177" t="s">
        <v>1086</v>
      </c>
      <c r="AD2615" s="177" t="s">
        <v>11111</v>
      </c>
      <c r="AE2615" s="177" t="s">
        <v>870</v>
      </c>
      <c r="AQ2615" s="177"/>
      <c r="AR2615" s="177" t="s">
        <v>1661</v>
      </c>
      <c r="AT2615" s="177"/>
      <c r="AU2615" s="177"/>
      <c r="AV2615" s="177"/>
      <c r="AW2615" s="177"/>
    </row>
    <row r="2616" spans="1:49">
      <c r="A2616" s="170" t="s">
        <v>10927</v>
      </c>
      <c r="B2616" s="177" t="s">
        <v>10928</v>
      </c>
      <c r="D2616" s="177" t="s">
        <v>508</v>
      </c>
      <c r="E2616" s="170" t="s">
        <v>1269</v>
      </c>
      <c r="F2616" s="177" t="s">
        <v>11112</v>
      </c>
      <c r="H2616" s="177" t="s">
        <v>6689</v>
      </c>
      <c r="I2616" s="177" t="s">
        <v>924</v>
      </c>
      <c r="J2616" s="178" t="s">
        <v>10932</v>
      </c>
      <c r="K2616" s="178" t="s">
        <v>10932</v>
      </c>
      <c r="L2616" s="177" t="s">
        <v>550</v>
      </c>
      <c r="M2616" s="177" t="s">
        <v>10933</v>
      </c>
      <c r="N2616" s="177" t="s">
        <v>10933</v>
      </c>
      <c r="O2616" s="177" t="s">
        <v>195</v>
      </c>
      <c r="P2616" s="177" t="s">
        <v>1816</v>
      </c>
      <c r="Q2616" s="177" t="s">
        <v>1490</v>
      </c>
      <c r="R2616" s="177" t="s">
        <v>600</v>
      </c>
      <c r="S2616" s="177" t="s">
        <v>601</v>
      </c>
      <c r="U2616" s="177" t="s">
        <v>742</v>
      </c>
      <c r="V2616" s="177" t="s">
        <v>603</v>
      </c>
      <c r="X2616" s="177" t="s">
        <v>943</v>
      </c>
      <c r="Y2616" s="177" t="s">
        <v>674</v>
      </c>
      <c r="Z2616" s="177" t="s">
        <v>742</v>
      </c>
      <c r="AA2616" s="177" t="s">
        <v>605</v>
      </c>
      <c r="AC2616" s="177" t="s">
        <v>1086</v>
      </c>
      <c r="AD2616" s="177" t="s">
        <v>11113</v>
      </c>
      <c r="AE2616" s="177" t="s">
        <v>870</v>
      </c>
      <c r="AQ2616" s="177"/>
      <c r="AR2616" s="177" t="s">
        <v>2018</v>
      </c>
      <c r="AT2616" s="177"/>
      <c r="AU2616" s="177"/>
      <c r="AV2616" s="177"/>
      <c r="AW2616" s="177"/>
    </row>
    <row r="2617" spans="1:49">
      <c r="A2617" s="170" t="s">
        <v>10927</v>
      </c>
      <c r="B2617" s="177" t="s">
        <v>10928</v>
      </c>
      <c r="D2617" s="177" t="s">
        <v>508</v>
      </c>
      <c r="E2617" s="177" t="s">
        <v>1286</v>
      </c>
      <c r="F2617" s="177" t="s">
        <v>11114</v>
      </c>
      <c r="H2617" s="177" t="s">
        <v>6694</v>
      </c>
      <c r="I2617" s="177" t="s">
        <v>924</v>
      </c>
      <c r="J2617" s="178" t="s">
        <v>10932</v>
      </c>
      <c r="K2617" s="178" t="s">
        <v>10932</v>
      </c>
      <c r="L2617" s="177" t="s">
        <v>550</v>
      </c>
      <c r="M2617" s="177" t="s">
        <v>10933</v>
      </c>
      <c r="N2617" s="177" t="s">
        <v>10933</v>
      </c>
      <c r="O2617" s="177" t="s">
        <v>195</v>
      </c>
      <c r="P2617" s="177" t="s">
        <v>887</v>
      </c>
      <c r="Q2617" s="177" t="s">
        <v>1397</v>
      </c>
      <c r="R2617" s="177" t="s">
        <v>600</v>
      </c>
      <c r="S2617" s="177" t="s">
        <v>601</v>
      </c>
      <c r="T2617" s="177" t="s">
        <v>7545</v>
      </c>
      <c r="U2617" s="177" t="s">
        <v>702</v>
      </c>
      <c r="V2617" s="177" t="s">
        <v>603</v>
      </c>
      <c r="X2617" s="177" t="s">
        <v>943</v>
      </c>
      <c r="Y2617" s="177" t="s">
        <v>674</v>
      </c>
      <c r="Z2617" s="177" t="s">
        <v>702</v>
      </c>
      <c r="AA2617" s="177" t="s">
        <v>605</v>
      </c>
      <c r="AC2617" s="177" t="s">
        <v>1097</v>
      </c>
      <c r="AD2617" s="177" t="s">
        <v>11115</v>
      </c>
      <c r="AE2617" s="177" t="s">
        <v>524</v>
      </c>
      <c r="AQ2617" s="177"/>
      <c r="AR2617" s="177" t="s">
        <v>1609</v>
      </c>
      <c r="AT2617" s="177"/>
      <c r="AU2617" s="177"/>
      <c r="AV2617" s="177"/>
      <c r="AW2617" s="177"/>
    </row>
    <row r="2618" spans="1:49">
      <c r="A2618" s="170" t="s">
        <v>10927</v>
      </c>
      <c r="B2618" s="177" t="s">
        <v>10928</v>
      </c>
      <c r="D2618" s="177" t="s">
        <v>508</v>
      </c>
      <c r="E2618" s="170" t="s">
        <v>11116</v>
      </c>
      <c r="F2618" s="177" t="s">
        <v>11117</v>
      </c>
      <c r="I2618" s="177" t="s">
        <v>777</v>
      </c>
      <c r="J2618" s="178">
        <v>44120</v>
      </c>
      <c r="K2618" s="178">
        <v>44120</v>
      </c>
      <c r="L2618" s="177" t="s">
        <v>901</v>
      </c>
      <c r="M2618" s="177" t="s">
        <v>11018</v>
      </c>
      <c r="N2618" s="177" t="s">
        <v>10933</v>
      </c>
      <c r="O2618" s="177" t="s">
        <v>324</v>
      </c>
      <c r="P2618" s="177" t="s">
        <v>903</v>
      </c>
      <c r="Q2618" s="177" t="s">
        <v>1397</v>
      </c>
      <c r="R2618" s="177" t="s">
        <v>904</v>
      </c>
      <c r="S2618" s="177" t="s">
        <v>905</v>
      </c>
      <c r="T2618" s="177" t="s">
        <v>1936</v>
      </c>
      <c r="U2618" s="177" t="s">
        <v>2372</v>
      </c>
      <c r="V2618" s="177" t="s">
        <v>2013</v>
      </c>
      <c r="W2618" s="177" t="s">
        <v>908</v>
      </c>
      <c r="Y2618" s="177" t="s">
        <v>908</v>
      </c>
      <c r="AB2618" s="177" t="s">
        <v>910</v>
      </c>
      <c r="AC2618" s="177" t="s">
        <v>702</v>
      </c>
      <c r="AD2618" s="177" t="s">
        <v>911</v>
      </c>
      <c r="AE2618" s="177" t="s">
        <v>2014</v>
      </c>
      <c r="AF2618" s="177" t="s">
        <v>912</v>
      </c>
      <c r="AG2618" s="177" t="s">
        <v>908</v>
      </c>
      <c r="AH2618" s="177" t="s">
        <v>913</v>
      </c>
      <c r="AI2618" s="177" t="s">
        <v>908</v>
      </c>
      <c r="AK2618" s="177" t="s">
        <v>914</v>
      </c>
      <c r="AL2618" s="177" t="s">
        <v>915</v>
      </c>
      <c r="AP2618" s="177" t="s">
        <v>908</v>
      </c>
      <c r="AQ2618" s="177" t="s">
        <v>5044</v>
      </c>
      <c r="AR2618" s="177" t="s">
        <v>2056</v>
      </c>
      <c r="AT2618" s="177"/>
      <c r="AU2618" s="177"/>
      <c r="AV2618" s="177" t="s">
        <v>2219</v>
      </c>
      <c r="AW2618" s="177"/>
    </row>
    <row r="2619" spans="1:49">
      <c r="A2619" s="170" t="s">
        <v>10927</v>
      </c>
      <c r="B2619" s="177" t="s">
        <v>10928</v>
      </c>
      <c r="D2619" s="177" t="s">
        <v>508</v>
      </c>
      <c r="E2619" s="177" t="s">
        <v>2745</v>
      </c>
      <c r="F2619" s="177" t="s">
        <v>11118</v>
      </c>
      <c r="I2619" s="177" t="s">
        <v>924</v>
      </c>
      <c r="J2619" s="178" t="s">
        <v>10932</v>
      </c>
      <c r="K2619" s="178" t="s">
        <v>10932</v>
      </c>
      <c r="L2619" s="177" t="s">
        <v>550</v>
      </c>
      <c r="M2619" s="177" t="s">
        <v>10933</v>
      </c>
      <c r="N2619" s="177" t="s">
        <v>10933</v>
      </c>
      <c r="O2619" s="177" t="s">
        <v>280</v>
      </c>
      <c r="Q2619" s="177" t="s">
        <v>1397</v>
      </c>
      <c r="R2619" s="177" t="s">
        <v>700</v>
      </c>
      <c r="S2619" s="177" t="s">
        <v>701</v>
      </c>
      <c r="T2619" s="177" t="s">
        <v>7348</v>
      </c>
      <c r="U2619" s="177" t="s">
        <v>702</v>
      </c>
      <c r="V2619" s="177" t="s">
        <v>2198</v>
      </c>
      <c r="W2619" s="177" t="s">
        <v>11119</v>
      </c>
      <c r="X2619" s="177" t="s">
        <v>1130</v>
      </c>
      <c r="AQ2619" s="177"/>
      <c r="AR2619" s="177" t="s">
        <v>777</v>
      </c>
      <c r="AT2619" s="177"/>
      <c r="AU2619" s="177"/>
      <c r="AV2619" s="177"/>
      <c r="AW2619" s="177"/>
    </row>
    <row r="2620" spans="1:49">
      <c r="A2620" s="170" t="s">
        <v>10927</v>
      </c>
      <c r="B2620" s="177" t="s">
        <v>10928</v>
      </c>
      <c r="D2620" s="177" t="s">
        <v>508</v>
      </c>
      <c r="E2620" s="177" t="s">
        <v>1296</v>
      </c>
      <c r="F2620" s="177" t="s">
        <v>11120</v>
      </c>
      <c r="I2620" s="177" t="s">
        <v>924</v>
      </c>
      <c r="J2620" s="178" t="s">
        <v>10932</v>
      </c>
      <c r="K2620" s="178" t="s">
        <v>10932</v>
      </c>
      <c r="L2620" s="177" t="s">
        <v>550</v>
      </c>
      <c r="M2620" s="177" t="s">
        <v>10933</v>
      </c>
      <c r="N2620" s="177" t="s">
        <v>10933</v>
      </c>
      <c r="O2620" s="177" t="s">
        <v>383</v>
      </c>
      <c r="P2620" s="177" t="s">
        <v>8504</v>
      </c>
      <c r="Q2620" s="177" t="s">
        <v>324</v>
      </c>
      <c r="R2620" s="177" t="s">
        <v>383</v>
      </c>
      <c r="AQ2620" s="177"/>
      <c r="AR2620" s="177" t="s">
        <v>924</v>
      </c>
      <c r="AT2620" s="177"/>
      <c r="AU2620" s="177"/>
      <c r="AV2620" s="177"/>
      <c r="AW2620" s="177"/>
    </row>
    <row r="2621" spans="1:49">
      <c r="A2621" s="170" t="s">
        <v>10927</v>
      </c>
      <c r="B2621" s="177" t="s">
        <v>10928</v>
      </c>
      <c r="D2621" s="177" t="s">
        <v>508</v>
      </c>
      <c r="E2621" s="170" t="s">
        <v>1305</v>
      </c>
      <c r="F2621" s="177" t="s">
        <v>11121</v>
      </c>
      <c r="H2621" s="177" t="s">
        <v>11122</v>
      </c>
      <c r="I2621" s="177" t="s">
        <v>924</v>
      </c>
      <c r="J2621" s="178" t="s">
        <v>10932</v>
      </c>
      <c r="K2621" s="178" t="s">
        <v>10932</v>
      </c>
      <c r="L2621" s="177" t="s">
        <v>550</v>
      </c>
      <c r="M2621" s="177" t="s">
        <v>10933</v>
      </c>
      <c r="N2621" s="177" t="s">
        <v>10933</v>
      </c>
      <c r="O2621" s="177" t="s">
        <v>195</v>
      </c>
      <c r="P2621" s="177" t="s">
        <v>1816</v>
      </c>
      <c r="Q2621" s="177" t="s">
        <v>1397</v>
      </c>
      <c r="R2621" s="177" t="s">
        <v>600</v>
      </c>
      <c r="S2621" s="177" t="s">
        <v>601</v>
      </c>
      <c r="T2621" s="177" t="s">
        <v>941</v>
      </c>
      <c r="U2621" s="177" t="s">
        <v>742</v>
      </c>
      <c r="V2621" s="177" t="s">
        <v>6350</v>
      </c>
      <c r="W2621" s="177" t="s">
        <v>618</v>
      </c>
      <c r="X2621" s="177" t="s">
        <v>943</v>
      </c>
      <c r="Y2621" s="177" t="s">
        <v>674</v>
      </c>
      <c r="Z2621" s="177" t="s">
        <v>742</v>
      </c>
      <c r="AA2621" s="177" t="s">
        <v>11123</v>
      </c>
      <c r="AB2621" s="170" t="s">
        <v>11124</v>
      </c>
      <c r="AC2621" s="177" t="s">
        <v>1079</v>
      </c>
      <c r="AD2621" s="177" t="s">
        <v>11125</v>
      </c>
      <c r="AE2621" s="177" t="s">
        <v>809</v>
      </c>
      <c r="AQ2621" s="177"/>
      <c r="AR2621" s="177" t="s">
        <v>979</v>
      </c>
      <c r="AT2621" s="177"/>
      <c r="AU2621" s="177"/>
      <c r="AV2621" s="177"/>
      <c r="AW2621" s="177"/>
    </row>
    <row r="2622" spans="1:49">
      <c r="A2622" s="170" t="s">
        <v>10927</v>
      </c>
      <c r="B2622" s="177" t="s">
        <v>10928</v>
      </c>
      <c r="D2622" s="177" t="s">
        <v>508</v>
      </c>
      <c r="E2622" s="177" t="s">
        <v>7013</v>
      </c>
      <c r="F2622" s="177" t="s">
        <v>11126</v>
      </c>
      <c r="I2622" s="177" t="s">
        <v>924</v>
      </c>
      <c r="J2622" s="178">
        <v>44120</v>
      </c>
      <c r="K2622" s="178">
        <v>44120</v>
      </c>
      <c r="L2622" s="177" t="s">
        <v>1307</v>
      </c>
      <c r="M2622" s="177" t="s">
        <v>11126</v>
      </c>
      <c r="N2622" s="177" t="s">
        <v>10933</v>
      </c>
      <c r="O2622" s="177" t="s">
        <v>255</v>
      </c>
      <c r="Q2622" s="177" t="s">
        <v>10660</v>
      </c>
      <c r="R2622" s="177" t="s">
        <v>1420</v>
      </c>
      <c r="S2622" s="177" t="s">
        <v>11127</v>
      </c>
      <c r="U2622" s="177" t="s">
        <v>712</v>
      </c>
      <c r="V2622" s="177" t="s">
        <v>691</v>
      </c>
      <c r="W2622" s="177" t="s">
        <v>11128</v>
      </c>
      <c r="Z2622" s="177" t="s">
        <v>11129</v>
      </c>
      <c r="AC2622" s="177" t="s">
        <v>2198</v>
      </c>
      <c r="AD2622" s="177" t="s">
        <v>11130</v>
      </c>
      <c r="AE2622" s="177" t="s">
        <v>2200</v>
      </c>
      <c r="AF2622" s="177" t="s">
        <v>11131</v>
      </c>
      <c r="AG2622" s="177" t="s">
        <v>11132</v>
      </c>
      <c r="AH2622" s="177" t="s">
        <v>7535</v>
      </c>
      <c r="AI2622" s="177" t="s">
        <v>691</v>
      </c>
      <c r="AQ2622" s="177"/>
      <c r="AR2622" s="177" t="s">
        <v>1028</v>
      </c>
      <c r="AT2622" s="177"/>
      <c r="AU2622" s="177"/>
      <c r="AV2622" s="177"/>
      <c r="AW2622" s="177"/>
    </row>
    <row r="2623" spans="1:49">
      <c r="A2623" s="170" t="s">
        <v>10927</v>
      </c>
      <c r="B2623" s="177" t="s">
        <v>10928</v>
      </c>
      <c r="D2623" s="177" t="s">
        <v>508</v>
      </c>
      <c r="E2623" s="177" t="s">
        <v>2757</v>
      </c>
      <c r="F2623" s="177" t="s">
        <v>11133</v>
      </c>
      <c r="I2623" s="177" t="s">
        <v>924</v>
      </c>
      <c r="J2623" s="178" t="s">
        <v>10932</v>
      </c>
      <c r="K2623" s="178" t="s">
        <v>10932</v>
      </c>
      <c r="L2623" s="177" t="s">
        <v>550</v>
      </c>
      <c r="M2623" s="177" t="s">
        <v>10933</v>
      </c>
      <c r="N2623" s="177" t="s">
        <v>10933</v>
      </c>
      <c r="O2623" s="177" t="s">
        <v>383</v>
      </c>
      <c r="P2623" s="177" t="s">
        <v>8504</v>
      </c>
      <c r="Q2623" s="177" t="s">
        <v>255</v>
      </c>
      <c r="R2623" s="177" t="s">
        <v>383</v>
      </c>
      <c r="AQ2623" s="177"/>
      <c r="AR2623" s="177" t="s">
        <v>939</v>
      </c>
      <c r="AT2623" s="177"/>
      <c r="AU2623" s="177"/>
      <c r="AV2623" s="177"/>
      <c r="AW2623" s="177"/>
    </row>
    <row r="2624" spans="1:49">
      <c r="A2624" s="170" t="s">
        <v>10927</v>
      </c>
      <c r="B2624" s="177" t="s">
        <v>10928</v>
      </c>
      <c r="D2624" s="177" t="s">
        <v>508</v>
      </c>
      <c r="E2624" s="170" t="s">
        <v>1819</v>
      </c>
      <c r="F2624" s="177" t="s">
        <v>11134</v>
      </c>
      <c r="H2624" s="177" t="s">
        <v>6714</v>
      </c>
      <c r="I2624" s="177" t="s">
        <v>924</v>
      </c>
      <c r="J2624" s="178" t="s">
        <v>10932</v>
      </c>
      <c r="K2624" s="178" t="s">
        <v>10932</v>
      </c>
      <c r="L2624" s="177" t="s">
        <v>550</v>
      </c>
      <c r="M2624" s="177" t="s">
        <v>10933</v>
      </c>
      <c r="N2624" s="177" t="s">
        <v>10933</v>
      </c>
      <c r="O2624" s="177" t="s">
        <v>195</v>
      </c>
      <c r="P2624" s="177" t="s">
        <v>1816</v>
      </c>
      <c r="Q2624" s="177" t="s">
        <v>2774</v>
      </c>
      <c r="R2624" s="177" t="s">
        <v>600</v>
      </c>
      <c r="S2624" s="177" t="s">
        <v>601</v>
      </c>
      <c r="T2624" s="177" t="s">
        <v>1756</v>
      </c>
      <c r="U2624" s="177" t="s">
        <v>742</v>
      </c>
      <c r="V2624" s="177" t="s">
        <v>7627</v>
      </c>
      <c r="W2624" s="177" t="s">
        <v>1484</v>
      </c>
      <c r="X2624" s="177" t="s">
        <v>943</v>
      </c>
      <c r="Y2624" s="177" t="s">
        <v>674</v>
      </c>
      <c r="Z2624" s="177" t="s">
        <v>742</v>
      </c>
      <c r="AA2624" s="177" t="s">
        <v>10364</v>
      </c>
      <c r="AB2624" s="170" t="s">
        <v>11135</v>
      </c>
      <c r="AC2624" s="177" t="s">
        <v>1079</v>
      </c>
      <c r="AD2624" s="177" t="s">
        <v>11136</v>
      </c>
      <c r="AE2624" s="177" t="s">
        <v>809</v>
      </c>
      <c r="AQ2624" s="177"/>
      <c r="AR2624" s="177" t="s">
        <v>11137</v>
      </c>
      <c r="AT2624" s="177"/>
      <c r="AU2624" s="177"/>
      <c r="AV2624" s="177"/>
      <c r="AW2624" s="177"/>
    </row>
    <row r="2625" spans="1:49">
      <c r="A2625" s="170" t="s">
        <v>10927</v>
      </c>
      <c r="B2625" s="177" t="s">
        <v>10928</v>
      </c>
      <c r="D2625" s="177" t="s">
        <v>508</v>
      </c>
      <c r="E2625" s="170" t="s">
        <v>1320</v>
      </c>
      <c r="F2625" s="177" t="s">
        <v>11138</v>
      </c>
      <c r="H2625" s="177" t="s">
        <v>6718</v>
      </c>
      <c r="I2625" s="177" t="s">
        <v>924</v>
      </c>
      <c r="J2625" s="178" t="s">
        <v>10932</v>
      </c>
      <c r="K2625" s="178" t="s">
        <v>10932</v>
      </c>
      <c r="L2625" s="177" t="s">
        <v>550</v>
      </c>
      <c r="M2625" s="177" t="s">
        <v>10933</v>
      </c>
      <c r="N2625" s="177" t="s">
        <v>10933</v>
      </c>
      <c r="O2625" s="177" t="s">
        <v>195</v>
      </c>
      <c r="P2625" s="177" t="s">
        <v>1816</v>
      </c>
      <c r="Q2625" s="177" t="s">
        <v>2464</v>
      </c>
      <c r="R2625" s="177" t="s">
        <v>600</v>
      </c>
      <c r="S2625" s="177" t="s">
        <v>601</v>
      </c>
      <c r="T2625" s="177" t="s">
        <v>6339</v>
      </c>
      <c r="U2625" s="177" t="s">
        <v>742</v>
      </c>
      <c r="V2625" s="177" t="s">
        <v>11139</v>
      </c>
      <c r="W2625" s="177" t="s">
        <v>1484</v>
      </c>
      <c r="X2625" s="177" t="s">
        <v>943</v>
      </c>
      <c r="Y2625" s="177" t="s">
        <v>674</v>
      </c>
      <c r="Z2625" s="177" t="s">
        <v>742</v>
      </c>
      <c r="AA2625" s="177" t="s">
        <v>11140</v>
      </c>
      <c r="AB2625" s="170" t="s">
        <v>11141</v>
      </c>
      <c r="AC2625" s="177" t="s">
        <v>1079</v>
      </c>
      <c r="AD2625" s="177" t="s">
        <v>11142</v>
      </c>
      <c r="AE2625" s="177" t="s">
        <v>809</v>
      </c>
      <c r="AQ2625" s="177"/>
      <c r="AR2625" s="177" t="s">
        <v>11143</v>
      </c>
      <c r="AT2625" s="177"/>
      <c r="AU2625" s="177"/>
      <c r="AV2625" s="177"/>
      <c r="AW2625" s="177"/>
    </row>
    <row r="2626" spans="1:49">
      <c r="A2626" s="170" t="s">
        <v>10927</v>
      </c>
      <c r="B2626" s="177" t="s">
        <v>10928</v>
      </c>
      <c r="D2626" s="177" t="s">
        <v>508</v>
      </c>
      <c r="E2626" s="177" t="s">
        <v>3703</v>
      </c>
      <c r="F2626" s="177" t="s">
        <v>11144</v>
      </c>
      <c r="I2626" s="177" t="s">
        <v>924</v>
      </c>
      <c r="J2626" s="178" t="s">
        <v>10932</v>
      </c>
      <c r="K2626" s="178" t="s">
        <v>10932</v>
      </c>
      <c r="L2626" s="177" t="s">
        <v>550</v>
      </c>
      <c r="M2626" s="177" t="s">
        <v>10933</v>
      </c>
      <c r="N2626" s="177" t="s">
        <v>10933</v>
      </c>
      <c r="O2626" s="177" t="s">
        <v>383</v>
      </c>
      <c r="P2626" s="177" t="s">
        <v>1816</v>
      </c>
      <c r="Q2626" s="177" t="s">
        <v>1188</v>
      </c>
      <c r="R2626" s="177" t="s">
        <v>383</v>
      </c>
      <c r="AQ2626" s="177"/>
      <c r="AR2626" s="177" t="s">
        <v>11145</v>
      </c>
      <c r="AT2626" s="177"/>
      <c r="AU2626" s="177"/>
      <c r="AV2626" s="177"/>
      <c r="AW2626" s="177"/>
    </row>
    <row r="2627" spans="1:49">
      <c r="A2627" s="170" t="s">
        <v>10927</v>
      </c>
      <c r="B2627" s="177" t="s">
        <v>10928</v>
      </c>
      <c r="D2627" s="177" t="s">
        <v>508</v>
      </c>
      <c r="E2627" s="177" t="s">
        <v>1327</v>
      </c>
      <c r="F2627" s="177" t="s">
        <v>11146</v>
      </c>
      <c r="H2627" s="177" t="s">
        <v>6734</v>
      </c>
      <c r="I2627" s="177" t="s">
        <v>924</v>
      </c>
      <c r="J2627" s="178" t="s">
        <v>10932</v>
      </c>
      <c r="K2627" s="178" t="s">
        <v>10932</v>
      </c>
      <c r="L2627" s="177" t="s">
        <v>550</v>
      </c>
      <c r="M2627" s="177" t="s">
        <v>10933</v>
      </c>
      <c r="N2627" s="177" t="s">
        <v>10933</v>
      </c>
      <c r="O2627" s="177" t="s">
        <v>195</v>
      </c>
      <c r="P2627" s="177" t="s">
        <v>1023</v>
      </c>
      <c r="Q2627" s="177" t="s">
        <v>11147</v>
      </c>
      <c r="R2627" s="177" t="s">
        <v>600</v>
      </c>
      <c r="S2627" s="177" t="s">
        <v>601</v>
      </c>
      <c r="T2627" s="177" t="s">
        <v>8430</v>
      </c>
      <c r="U2627" s="177" t="s">
        <v>742</v>
      </c>
      <c r="V2627" s="177" t="s">
        <v>672</v>
      </c>
      <c r="X2627" s="177" t="s">
        <v>943</v>
      </c>
      <c r="Y2627" s="177" t="s">
        <v>674</v>
      </c>
      <c r="Z2627" s="177" t="s">
        <v>742</v>
      </c>
      <c r="AA2627" s="177" t="s">
        <v>675</v>
      </c>
      <c r="AC2627" s="177" t="s">
        <v>1086</v>
      </c>
      <c r="AD2627" s="177" t="s">
        <v>11148</v>
      </c>
      <c r="AE2627" s="177" t="s">
        <v>870</v>
      </c>
      <c r="AQ2627" s="177"/>
      <c r="AR2627" s="177" t="s">
        <v>11149</v>
      </c>
      <c r="AT2627" s="177"/>
      <c r="AU2627" s="177"/>
      <c r="AV2627" s="177"/>
      <c r="AW2627" s="177"/>
    </row>
    <row r="2628" spans="1:49">
      <c r="A2628" s="170" t="s">
        <v>10927</v>
      </c>
      <c r="B2628" s="177" t="s">
        <v>10928</v>
      </c>
      <c r="D2628" s="177" t="s">
        <v>508</v>
      </c>
      <c r="E2628" s="177" t="s">
        <v>1334</v>
      </c>
      <c r="F2628" s="177" t="s">
        <v>11150</v>
      </c>
      <c r="H2628" s="177" t="s">
        <v>6738</v>
      </c>
      <c r="I2628" s="177" t="s">
        <v>924</v>
      </c>
      <c r="J2628" s="178" t="s">
        <v>10932</v>
      </c>
      <c r="K2628" s="178" t="s">
        <v>10932</v>
      </c>
      <c r="L2628" s="177" t="s">
        <v>550</v>
      </c>
      <c r="M2628" s="177" t="s">
        <v>10933</v>
      </c>
      <c r="N2628" s="177" t="s">
        <v>10933</v>
      </c>
      <c r="O2628" s="177" t="s">
        <v>195</v>
      </c>
      <c r="P2628" s="177" t="s">
        <v>1023</v>
      </c>
      <c r="Q2628" s="177" t="s">
        <v>2464</v>
      </c>
      <c r="R2628" s="177" t="s">
        <v>600</v>
      </c>
      <c r="S2628" s="177" t="s">
        <v>601</v>
      </c>
      <c r="U2628" s="177" t="s">
        <v>739</v>
      </c>
      <c r="V2628" s="177" t="s">
        <v>2024</v>
      </c>
      <c r="X2628" s="177" t="s">
        <v>943</v>
      </c>
      <c r="Y2628" s="177" t="s">
        <v>674</v>
      </c>
      <c r="Z2628" s="177" t="s">
        <v>739</v>
      </c>
      <c r="AA2628" s="177" t="s">
        <v>1084</v>
      </c>
      <c r="AQ2628" s="177" t="s">
        <v>637</v>
      </c>
      <c r="AR2628" s="177" t="s">
        <v>11151</v>
      </c>
      <c r="AT2628" s="177"/>
      <c r="AU2628" s="177"/>
      <c r="AV2628" s="177"/>
      <c r="AW2628" s="177"/>
    </row>
    <row r="2629" spans="1:49">
      <c r="A2629" s="170" t="s">
        <v>10927</v>
      </c>
      <c r="B2629" s="177" t="s">
        <v>10928</v>
      </c>
      <c r="D2629" s="177" t="s">
        <v>508</v>
      </c>
      <c r="E2629" s="177" t="s">
        <v>2781</v>
      </c>
      <c r="F2629" s="177" t="s">
        <v>11152</v>
      </c>
      <c r="H2629" s="177" t="s">
        <v>11153</v>
      </c>
      <c r="I2629" s="177" t="s">
        <v>924</v>
      </c>
      <c r="J2629" s="178" t="s">
        <v>10932</v>
      </c>
      <c r="K2629" s="178" t="s">
        <v>10932</v>
      </c>
      <c r="L2629" s="177" t="s">
        <v>550</v>
      </c>
      <c r="M2629" s="177" t="s">
        <v>10933</v>
      </c>
      <c r="N2629" s="177" t="s">
        <v>10933</v>
      </c>
      <c r="O2629" s="177" t="s">
        <v>195</v>
      </c>
      <c r="P2629" s="177" t="s">
        <v>1193</v>
      </c>
      <c r="Q2629" s="177" t="s">
        <v>2464</v>
      </c>
      <c r="R2629" s="177" t="s">
        <v>600</v>
      </c>
      <c r="S2629" s="177" t="s">
        <v>601</v>
      </c>
      <c r="T2629" s="177" t="s">
        <v>11154</v>
      </c>
      <c r="U2629" s="177" t="s">
        <v>712</v>
      </c>
      <c r="V2629" s="177" t="s">
        <v>6797</v>
      </c>
      <c r="X2629" s="177" t="s">
        <v>943</v>
      </c>
      <c r="Y2629" s="177" t="s">
        <v>674</v>
      </c>
      <c r="Z2629" s="177" t="s">
        <v>712</v>
      </c>
      <c r="AA2629" s="177" t="s">
        <v>6798</v>
      </c>
      <c r="AC2629" s="177" t="s">
        <v>1079</v>
      </c>
      <c r="AD2629" s="177" t="s">
        <v>11155</v>
      </c>
      <c r="AE2629" s="177" t="s">
        <v>809</v>
      </c>
      <c r="AQ2629" s="177"/>
      <c r="AR2629" s="177" t="s">
        <v>7568</v>
      </c>
      <c r="AT2629" s="177"/>
      <c r="AU2629" s="177"/>
      <c r="AV2629" s="177"/>
      <c r="AW2629" s="177"/>
    </row>
    <row r="2630" spans="1:49">
      <c r="A2630" s="170" t="s">
        <v>10927</v>
      </c>
      <c r="B2630" s="177" t="s">
        <v>10928</v>
      </c>
      <c r="D2630" s="177" t="s">
        <v>508</v>
      </c>
      <c r="E2630" s="177" t="s">
        <v>2786</v>
      </c>
      <c r="F2630" s="177" t="s">
        <v>11156</v>
      </c>
      <c r="H2630" s="177" t="s">
        <v>6746</v>
      </c>
      <c r="I2630" s="177" t="s">
        <v>924</v>
      </c>
      <c r="J2630" s="178" t="s">
        <v>10932</v>
      </c>
      <c r="K2630" s="178" t="s">
        <v>10932</v>
      </c>
      <c r="L2630" s="177" t="s">
        <v>550</v>
      </c>
      <c r="M2630" s="177" t="s">
        <v>10933</v>
      </c>
      <c r="N2630" s="177" t="s">
        <v>10933</v>
      </c>
      <c r="O2630" s="177" t="s">
        <v>195</v>
      </c>
      <c r="P2630" s="177" t="s">
        <v>1193</v>
      </c>
      <c r="Q2630" s="177" t="s">
        <v>2464</v>
      </c>
      <c r="R2630" s="177" t="s">
        <v>600</v>
      </c>
      <c r="S2630" s="177" t="s">
        <v>601</v>
      </c>
      <c r="T2630" s="177" t="s">
        <v>11157</v>
      </c>
      <c r="U2630" s="177" t="s">
        <v>555</v>
      </c>
      <c r="V2630" s="177" t="s">
        <v>2710</v>
      </c>
      <c r="W2630" s="177" t="s">
        <v>694</v>
      </c>
      <c r="X2630" s="177" t="s">
        <v>943</v>
      </c>
      <c r="Y2630" s="177" t="s">
        <v>674</v>
      </c>
      <c r="Z2630" s="177" t="s">
        <v>555</v>
      </c>
      <c r="AA2630" s="177" t="s">
        <v>2711</v>
      </c>
      <c r="AC2630" s="177" t="s">
        <v>11053</v>
      </c>
      <c r="AD2630" s="177" t="s">
        <v>11158</v>
      </c>
      <c r="AE2630" s="177" t="s">
        <v>559</v>
      </c>
      <c r="AQ2630" s="177"/>
      <c r="AR2630" s="177" t="s">
        <v>11159</v>
      </c>
      <c r="AT2630" s="177"/>
      <c r="AU2630" s="177"/>
      <c r="AV2630" s="177"/>
      <c r="AW2630" s="177"/>
    </row>
    <row r="2631" spans="1:49">
      <c r="A2631" s="170" t="s">
        <v>10927</v>
      </c>
      <c r="B2631" s="177" t="s">
        <v>10928</v>
      </c>
      <c r="D2631" s="177" t="s">
        <v>508</v>
      </c>
      <c r="E2631" s="177" t="s">
        <v>2790</v>
      </c>
      <c r="F2631" s="177" t="s">
        <v>11160</v>
      </c>
      <c r="H2631" s="177" t="s">
        <v>6750</v>
      </c>
      <c r="I2631" s="177" t="s">
        <v>924</v>
      </c>
      <c r="J2631" s="178" t="s">
        <v>10932</v>
      </c>
      <c r="K2631" s="178" t="s">
        <v>10932</v>
      </c>
      <c r="L2631" s="177" t="s">
        <v>550</v>
      </c>
      <c r="M2631" s="177" t="s">
        <v>10933</v>
      </c>
      <c r="N2631" s="177" t="s">
        <v>10933</v>
      </c>
      <c r="O2631" s="177" t="s">
        <v>195</v>
      </c>
      <c r="P2631" s="177" t="s">
        <v>1023</v>
      </c>
      <c r="Q2631" s="177" t="s">
        <v>2464</v>
      </c>
      <c r="R2631" s="177" t="s">
        <v>600</v>
      </c>
      <c r="S2631" s="177" t="s">
        <v>601</v>
      </c>
      <c r="U2631" s="177" t="s">
        <v>555</v>
      </c>
      <c r="V2631" s="177" t="s">
        <v>603</v>
      </c>
      <c r="W2631" s="177" t="s">
        <v>1178</v>
      </c>
      <c r="X2631" s="177" t="s">
        <v>943</v>
      </c>
      <c r="Y2631" s="177" t="s">
        <v>674</v>
      </c>
      <c r="Z2631" s="177" t="s">
        <v>555</v>
      </c>
      <c r="AA2631" s="177" t="s">
        <v>605</v>
      </c>
      <c r="AQ2631" s="177" t="s">
        <v>637</v>
      </c>
      <c r="AR2631" s="177" t="s">
        <v>11161</v>
      </c>
      <c r="AT2631" s="177"/>
      <c r="AU2631" s="177"/>
      <c r="AV2631" s="177"/>
      <c r="AW2631" s="177"/>
    </row>
    <row r="2632" spans="1:49">
      <c r="A2632" s="170" t="s">
        <v>10927</v>
      </c>
      <c r="B2632" s="177" t="s">
        <v>10928</v>
      </c>
      <c r="D2632" s="177" t="s">
        <v>508</v>
      </c>
      <c r="E2632" s="170" t="s">
        <v>11162</v>
      </c>
      <c r="F2632" s="177" t="s">
        <v>11163</v>
      </c>
      <c r="H2632" s="177" t="s">
        <v>11164</v>
      </c>
      <c r="I2632" s="177" t="s">
        <v>924</v>
      </c>
      <c r="J2632" s="178" t="s">
        <v>10932</v>
      </c>
      <c r="K2632" s="178" t="s">
        <v>10932</v>
      </c>
      <c r="L2632" s="177" t="s">
        <v>550</v>
      </c>
      <c r="M2632" s="177" t="s">
        <v>10933</v>
      </c>
      <c r="N2632" s="177" t="s">
        <v>10933</v>
      </c>
      <c r="O2632" s="177" t="s">
        <v>195</v>
      </c>
      <c r="P2632" s="177" t="s">
        <v>1193</v>
      </c>
      <c r="Q2632" s="177" t="s">
        <v>2464</v>
      </c>
      <c r="R2632" s="177" t="s">
        <v>600</v>
      </c>
      <c r="S2632" s="177" t="s">
        <v>601</v>
      </c>
      <c r="T2632" s="177" t="s">
        <v>1318</v>
      </c>
      <c r="U2632" s="177" t="s">
        <v>555</v>
      </c>
      <c r="V2632" s="177" t="s">
        <v>2052</v>
      </c>
      <c r="X2632" s="177" t="s">
        <v>943</v>
      </c>
      <c r="Y2632" s="177" t="s">
        <v>674</v>
      </c>
      <c r="Z2632" s="177" t="s">
        <v>555</v>
      </c>
      <c r="AA2632" s="177" t="s">
        <v>3737</v>
      </c>
      <c r="AC2632" s="177" t="s">
        <v>1079</v>
      </c>
      <c r="AD2632" s="177" t="s">
        <v>11165</v>
      </c>
      <c r="AE2632" s="177" t="s">
        <v>809</v>
      </c>
      <c r="AQ2632" s="177"/>
      <c r="AR2632" s="177" t="s">
        <v>11166</v>
      </c>
      <c r="AT2632" s="177"/>
      <c r="AU2632" s="177"/>
      <c r="AV2632" s="177"/>
      <c r="AW2632" s="177"/>
    </row>
    <row r="2633" spans="1:49">
      <c r="A2633" s="170" t="s">
        <v>10927</v>
      </c>
      <c r="B2633" s="177" t="s">
        <v>10928</v>
      </c>
      <c r="D2633" s="177" t="s">
        <v>508</v>
      </c>
      <c r="E2633" s="177" t="s">
        <v>2793</v>
      </c>
      <c r="F2633" s="177" t="s">
        <v>11167</v>
      </c>
      <c r="H2633" s="177" t="s">
        <v>11168</v>
      </c>
      <c r="I2633" s="177" t="s">
        <v>924</v>
      </c>
      <c r="J2633" s="178" t="s">
        <v>10932</v>
      </c>
      <c r="K2633" s="178" t="s">
        <v>10932</v>
      </c>
      <c r="L2633" s="177" t="s">
        <v>550</v>
      </c>
      <c r="M2633" s="177" t="s">
        <v>10933</v>
      </c>
      <c r="N2633" s="177" t="s">
        <v>10933</v>
      </c>
      <c r="O2633" s="177" t="s">
        <v>195</v>
      </c>
      <c r="P2633" s="177" t="s">
        <v>1023</v>
      </c>
      <c r="Q2633" s="177" t="s">
        <v>1082</v>
      </c>
      <c r="R2633" s="177" t="s">
        <v>600</v>
      </c>
      <c r="S2633" s="177" t="s">
        <v>601</v>
      </c>
      <c r="U2633" s="177" t="s">
        <v>739</v>
      </c>
      <c r="V2633" s="177" t="s">
        <v>3668</v>
      </c>
      <c r="X2633" s="177" t="s">
        <v>943</v>
      </c>
      <c r="Y2633" s="177" t="s">
        <v>674</v>
      </c>
      <c r="Z2633" s="177" t="s">
        <v>739</v>
      </c>
      <c r="AA2633" s="177" t="s">
        <v>3669</v>
      </c>
      <c r="AQ2633" s="177" t="s">
        <v>637</v>
      </c>
      <c r="AR2633" s="177" t="s">
        <v>11169</v>
      </c>
      <c r="AT2633" s="177"/>
      <c r="AU2633" s="177"/>
      <c r="AV2633" s="177"/>
      <c r="AW2633" s="177"/>
    </row>
    <row r="2634" spans="1:49">
      <c r="A2634" s="170" t="s">
        <v>10927</v>
      </c>
      <c r="B2634" s="177" t="s">
        <v>10928</v>
      </c>
      <c r="D2634" s="177" t="s">
        <v>508</v>
      </c>
      <c r="E2634" s="170" t="s">
        <v>2796</v>
      </c>
      <c r="F2634" s="177" t="s">
        <v>11170</v>
      </c>
      <c r="H2634" s="177" t="s">
        <v>6758</v>
      </c>
      <c r="I2634" s="177" t="s">
        <v>924</v>
      </c>
      <c r="J2634" s="178" t="s">
        <v>10932</v>
      </c>
      <c r="K2634" s="178" t="s">
        <v>10932</v>
      </c>
      <c r="L2634" s="177" t="s">
        <v>550</v>
      </c>
      <c r="M2634" s="177" t="s">
        <v>10933</v>
      </c>
      <c r="N2634" s="177" t="s">
        <v>10933</v>
      </c>
      <c r="O2634" s="177" t="s">
        <v>195</v>
      </c>
      <c r="P2634" s="177" t="s">
        <v>1193</v>
      </c>
      <c r="Q2634" s="177" t="s">
        <v>1082</v>
      </c>
      <c r="R2634" s="177" t="s">
        <v>600</v>
      </c>
      <c r="S2634" s="177" t="s">
        <v>601</v>
      </c>
      <c r="T2634" s="177" t="s">
        <v>11171</v>
      </c>
      <c r="U2634" s="177" t="s">
        <v>712</v>
      </c>
      <c r="V2634" s="177" t="s">
        <v>2989</v>
      </c>
      <c r="W2634" s="177" t="s">
        <v>809</v>
      </c>
      <c r="X2634" s="177" t="s">
        <v>943</v>
      </c>
      <c r="Y2634" s="177" t="s">
        <v>674</v>
      </c>
      <c r="Z2634" s="177" t="s">
        <v>712</v>
      </c>
      <c r="AA2634" s="177" t="s">
        <v>2990</v>
      </c>
      <c r="AC2634" s="177" t="s">
        <v>1283</v>
      </c>
      <c r="AD2634" s="177" t="s">
        <v>11172</v>
      </c>
      <c r="AE2634" s="177" t="s">
        <v>524</v>
      </c>
      <c r="AQ2634" s="177"/>
      <c r="AR2634" s="177" t="s">
        <v>11173</v>
      </c>
      <c r="AT2634" s="177"/>
      <c r="AU2634" s="177"/>
      <c r="AV2634" s="177"/>
      <c r="AW2634" s="177"/>
    </row>
    <row r="2635" spans="1:49">
      <c r="A2635" s="170" t="s">
        <v>10927</v>
      </c>
      <c r="B2635" s="177" t="s">
        <v>10928</v>
      </c>
      <c r="D2635" s="177" t="s">
        <v>508</v>
      </c>
      <c r="E2635" s="170" t="s">
        <v>2799</v>
      </c>
      <c r="F2635" s="177" t="s">
        <v>11174</v>
      </c>
      <c r="H2635" s="177" t="s">
        <v>11175</v>
      </c>
      <c r="I2635" s="177" t="s">
        <v>924</v>
      </c>
      <c r="J2635" s="178" t="s">
        <v>10932</v>
      </c>
      <c r="K2635" s="178" t="s">
        <v>10932</v>
      </c>
      <c r="L2635" s="177" t="s">
        <v>550</v>
      </c>
      <c r="M2635" s="177" t="s">
        <v>10933</v>
      </c>
      <c r="N2635" s="177" t="s">
        <v>10933</v>
      </c>
      <c r="O2635" s="177" t="s">
        <v>195</v>
      </c>
      <c r="P2635" s="177" t="s">
        <v>1193</v>
      </c>
      <c r="Q2635" s="177" t="s">
        <v>1082</v>
      </c>
      <c r="R2635" s="177" t="s">
        <v>600</v>
      </c>
      <c r="S2635" s="177" t="s">
        <v>601</v>
      </c>
      <c r="U2635" s="177" t="s">
        <v>702</v>
      </c>
      <c r="V2635" s="177" t="s">
        <v>772</v>
      </c>
      <c r="W2635" s="177" t="s">
        <v>682</v>
      </c>
      <c r="X2635" s="177" t="s">
        <v>943</v>
      </c>
      <c r="Y2635" s="177" t="s">
        <v>674</v>
      </c>
      <c r="Z2635" s="177" t="s">
        <v>702</v>
      </c>
      <c r="AA2635" s="177" t="s">
        <v>1011</v>
      </c>
      <c r="AB2635" s="170" t="s">
        <v>11176</v>
      </c>
      <c r="AQ2635" s="177" t="s">
        <v>637</v>
      </c>
      <c r="AR2635" s="177" t="s">
        <v>11177</v>
      </c>
      <c r="AT2635" s="177"/>
      <c r="AU2635" s="177"/>
      <c r="AV2635" s="177"/>
      <c r="AW2635" s="177"/>
    </row>
    <row r="2636" spans="1:49">
      <c r="A2636" s="170" t="s">
        <v>10927</v>
      </c>
      <c r="B2636" s="177" t="s">
        <v>10928</v>
      </c>
      <c r="D2636" s="177" t="s">
        <v>508</v>
      </c>
      <c r="E2636" s="170" t="s">
        <v>1342</v>
      </c>
      <c r="F2636" s="177" t="s">
        <v>11178</v>
      </c>
      <c r="G2636" s="177" t="s">
        <v>11179</v>
      </c>
      <c r="H2636" s="177" t="s">
        <v>6769</v>
      </c>
      <c r="I2636" s="177" t="s">
        <v>924</v>
      </c>
      <c r="J2636" s="178">
        <v>44120</v>
      </c>
      <c r="K2636" s="178">
        <v>44120</v>
      </c>
      <c r="L2636" s="177" t="s">
        <v>513</v>
      </c>
      <c r="M2636" s="177" t="s">
        <v>10978</v>
      </c>
      <c r="N2636" s="177" t="s">
        <v>10933</v>
      </c>
      <c r="O2636" s="177" t="s">
        <v>195</v>
      </c>
      <c r="P2636" s="177" t="s">
        <v>1023</v>
      </c>
      <c r="Q2636" s="177" t="s">
        <v>11180</v>
      </c>
      <c r="R2636" s="177" t="s">
        <v>731</v>
      </c>
      <c r="S2636" s="177" t="s">
        <v>780</v>
      </c>
      <c r="T2636" s="177" t="s">
        <v>3762</v>
      </c>
      <c r="U2636" s="177" t="s">
        <v>579</v>
      </c>
      <c r="V2636" s="177" t="s">
        <v>1061</v>
      </c>
      <c r="X2636" s="177" t="s">
        <v>784</v>
      </c>
      <c r="Z2636" s="177" t="s">
        <v>579</v>
      </c>
      <c r="AA2636" s="177" t="s">
        <v>3199</v>
      </c>
      <c r="AQ2636" s="177" t="s">
        <v>637</v>
      </c>
      <c r="AR2636" s="177" t="s">
        <v>11181</v>
      </c>
      <c r="AT2636" s="177"/>
      <c r="AU2636" s="177"/>
      <c r="AV2636" s="177"/>
      <c r="AW2636" s="177"/>
    </row>
    <row r="2637" spans="1:49">
      <c r="A2637" s="170" t="s">
        <v>10927</v>
      </c>
      <c r="B2637" s="177" t="s">
        <v>10928</v>
      </c>
      <c r="D2637" s="177" t="s">
        <v>508</v>
      </c>
      <c r="E2637" s="170" t="s">
        <v>1348</v>
      </c>
      <c r="F2637" s="177" t="s">
        <v>11182</v>
      </c>
      <c r="G2637" s="177" t="s">
        <v>11183</v>
      </c>
      <c r="H2637" s="177" t="s">
        <v>6776</v>
      </c>
      <c r="I2637" s="177" t="s">
        <v>924</v>
      </c>
      <c r="J2637" s="178">
        <v>44120</v>
      </c>
      <c r="K2637" s="178">
        <v>44120</v>
      </c>
      <c r="L2637" s="177" t="s">
        <v>513</v>
      </c>
      <c r="M2637" s="177" t="s">
        <v>10978</v>
      </c>
      <c r="N2637" s="177" t="s">
        <v>10933</v>
      </c>
      <c r="O2637" s="177" t="s">
        <v>195</v>
      </c>
      <c r="P2637" s="177" t="s">
        <v>1023</v>
      </c>
      <c r="Q2637" s="177" t="s">
        <v>11180</v>
      </c>
      <c r="R2637" s="177" t="s">
        <v>731</v>
      </c>
      <c r="S2637" s="177" t="s">
        <v>780</v>
      </c>
      <c r="T2637" s="177" t="s">
        <v>805</v>
      </c>
      <c r="U2637" s="177" t="s">
        <v>739</v>
      </c>
      <c r="V2637" s="177" t="s">
        <v>1323</v>
      </c>
      <c r="W2637" s="177" t="s">
        <v>10582</v>
      </c>
      <c r="X2637" s="177" t="s">
        <v>11184</v>
      </c>
      <c r="Z2637" s="177" t="s">
        <v>739</v>
      </c>
      <c r="AA2637" s="177" t="s">
        <v>10636</v>
      </c>
      <c r="AB2637" s="177" t="s">
        <v>11185</v>
      </c>
      <c r="AQ2637" s="177" t="s">
        <v>637</v>
      </c>
      <c r="AR2637" s="177" t="s">
        <v>4135</v>
      </c>
      <c r="AT2637" s="177"/>
      <c r="AU2637" s="177"/>
      <c r="AV2637" s="177"/>
      <c r="AW2637" s="177"/>
    </row>
    <row r="2638" spans="1:49">
      <c r="A2638" s="170" t="s">
        <v>10927</v>
      </c>
      <c r="B2638" s="177" t="s">
        <v>10928</v>
      </c>
      <c r="D2638" s="177" t="s">
        <v>508</v>
      </c>
      <c r="E2638" s="177" t="s">
        <v>1353</v>
      </c>
      <c r="F2638" s="177" t="s">
        <v>11186</v>
      </c>
      <c r="I2638" s="177" t="s">
        <v>924</v>
      </c>
      <c r="J2638" s="178" t="s">
        <v>10932</v>
      </c>
      <c r="K2638" s="178" t="s">
        <v>10932</v>
      </c>
      <c r="L2638" s="177" t="s">
        <v>550</v>
      </c>
      <c r="M2638" s="177" t="s">
        <v>10933</v>
      </c>
      <c r="N2638" s="177" t="s">
        <v>10933</v>
      </c>
      <c r="O2638" s="177" t="s">
        <v>159</v>
      </c>
      <c r="P2638" s="177" t="s">
        <v>4346</v>
      </c>
      <c r="Q2638" s="177" t="s">
        <v>1490</v>
      </c>
      <c r="R2638" s="177" t="s">
        <v>1523</v>
      </c>
      <c r="S2638" s="177" t="s">
        <v>159</v>
      </c>
      <c r="U2638" s="177" t="s">
        <v>691</v>
      </c>
      <c r="V2638" s="177" t="s">
        <v>4348</v>
      </c>
      <c r="W2638" s="177" t="s">
        <v>1526</v>
      </c>
      <c r="X2638" s="177" t="s">
        <v>1036</v>
      </c>
      <c r="Z2638" s="177" t="s">
        <v>1038</v>
      </c>
      <c r="AQ2638" s="177" t="s">
        <v>637</v>
      </c>
      <c r="AR2638" s="177" t="s">
        <v>518</v>
      </c>
      <c r="AT2638" s="177"/>
      <c r="AU2638" s="177"/>
      <c r="AV2638" s="177"/>
      <c r="AW2638" s="177"/>
    </row>
    <row r="2639" spans="1:49">
      <c r="A2639" s="170" t="s">
        <v>10927</v>
      </c>
      <c r="B2639" s="177" t="s">
        <v>10928</v>
      </c>
      <c r="D2639" s="177" t="s">
        <v>508</v>
      </c>
      <c r="E2639" s="177" t="s">
        <v>2816</v>
      </c>
      <c r="F2639" s="177" t="s">
        <v>11187</v>
      </c>
      <c r="I2639" s="177" t="s">
        <v>924</v>
      </c>
      <c r="J2639" s="178" t="s">
        <v>10932</v>
      </c>
      <c r="K2639" s="178" t="s">
        <v>10932</v>
      </c>
      <c r="L2639" s="177" t="s">
        <v>550</v>
      </c>
      <c r="M2639" s="177" t="s">
        <v>10933</v>
      </c>
      <c r="N2639" s="177" t="s">
        <v>10933</v>
      </c>
      <c r="O2639" s="177" t="s">
        <v>168</v>
      </c>
      <c r="P2639" s="177" t="s">
        <v>1208</v>
      </c>
      <c r="Q2639" s="177" t="s">
        <v>515</v>
      </c>
      <c r="R2639" s="177" t="s">
        <v>1209</v>
      </c>
      <c r="S2639" s="177" t="s">
        <v>644</v>
      </c>
      <c r="T2639" s="177" t="s">
        <v>5364</v>
      </c>
      <c r="U2639" s="177" t="s">
        <v>646</v>
      </c>
      <c r="V2639" s="177" t="s">
        <v>833</v>
      </c>
      <c r="X2639" s="177" t="s">
        <v>11188</v>
      </c>
      <c r="Z2639" s="177" t="s">
        <v>646</v>
      </c>
      <c r="AA2639" s="177" t="s">
        <v>1674</v>
      </c>
      <c r="AC2639" s="177" t="s">
        <v>1213</v>
      </c>
      <c r="AD2639" s="177" t="s">
        <v>11189</v>
      </c>
      <c r="AE2639" s="177" t="s">
        <v>809</v>
      </c>
      <c r="AL2639" s="177" t="s">
        <v>651</v>
      </c>
      <c r="AQ2639" s="177" t="s">
        <v>637</v>
      </c>
      <c r="AR2639" s="177" t="s">
        <v>11190</v>
      </c>
      <c r="AT2639" s="177"/>
      <c r="AU2639" s="177"/>
      <c r="AV2639" s="177"/>
      <c r="AW2639" s="177"/>
    </row>
    <row r="2640" spans="1:49">
      <c r="A2640" s="170" t="s">
        <v>10927</v>
      </c>
      <c r="B2640" s="177" t="s">
        <v>10928</v>
      </c>
      <c r="D2640" s="177" t="s">
        <v>508</v>
      </c>
      <c r="E2640" s="177" t="s">
        <v>1359</v>
      </c>
      <c r="F2640" s="177" t="s">
        <v>11191</v>
      </c>
      <c r="H2640" s="177" t="s">
        <v>11192</v>
      </c>
      <c r="I2640" s="177" t="s">
        <v>924</v>
      </c>
      <c r="J2640" s="178" t="s">
        <v>10932</v>
      </c>
      <c r="K2640" s="178" t="s">
        <v>10932</v>
      </c>
      <c r="L2640" s="177" t="s">
        <v>550</v>
      </c>
      <c r="M2640" s="177" t="s">
        <v>10933</v>
      </c>
      <c r="N2640" s="177" t="s">
        <v>10933</v>
      </c>
      <c r="O2640" s="177" t="s">
        <v>195</v>
      </c>
      <c r="P2640" s="177" t="s">
        <v>3799</v>
      </c>
      <c r="Q2640" s="177" t="s">
        <v>11193</v>
      </c>
      <c r="R2640" s="177" t="s">
        <v>600</v>
      </c>
      <c r="S2640" s="177" t="s">
        <v>601</v>
      </c>
      <c r="T2640" s="177" t="s">
        <v>7520</v>
      </c>
      <c r="U2640" s="177" t="s">
        <v>555</v>
      </c>
      <c r="V2640" s="177" t="s">
        <v>2802</v>
      </c>
      <c r="X2640" s="177" t="s">
        <v>890</v>
      </c>
      <c r="Y2640" s="177" t="s">
        <v>891</v>
      </c>
      <c r="Z2640" s="177" t="s">
        <v>555</v>
      </c>
      <c r="AA2640" s="177" t="s">
        <v>1434</v>
      </c>
      <c r="AQ2640" s="177" t="s">
        <v>11194</v>
      </c>
      <c r="AR2640" s="177" t="s">
        <v>1429</v>
      </c>
      <c r="AT2640" s="177"/>
      <c r="AU2640" s="177"/>
      <c r="AV2640" s="177"/>
      <c r="AW2640" s="177"/>
    </row>
    <row r="2641" spans="1:49">
      <c r="A2641" s="170" t="s">
        <v>10927</v>
      </c>
      <c r="B2641" s="177" t="s">
        <v>10928</v>
      </c>
      <c r="D2641" s="177" t="s">
        <v>508</v>
      </c>
      <c r="E2641" s="177" t="s">
        <v>1364</v>
      </c>
      <c r="F2641" s="177" t="s">
        <v>11195</v>
      </c>
      <c r="I2641" s="177" t="s">
        <v>924</v>
      </c>
      <c r="J2641" s="178" t="s">
        <v>10932</v>
      </c>
      <c r="K2641" s="178" t="s">
        <v>10932</v>
      </c>
      <c r="L2641" s="177" t="s">
        <v>550</v>
      </c>
      <c r="M2641" s="177" t="s">
        <v>10933</v>
      </c>
      <c r="N2641" s="177" t="s">
        <v>10933</v>
      </c>
      <c r="O2641" s="177" t="s">
        <v>168</v>
      </c>
      <c r="P2641" s="177" t="s">
        <v>1208</v>
      </c>
      <c r="Q2641" s="177" t="s">
        <v>1821</v>
      </c>
      <c r="R2641" s="177" t="s">
        <v>1209</v>
      </c>
      <c r="S2641" s="177" t="s">
        <v>644</v>
      </c>
      <c r="U2641" s="177" t="s">
        <v>646</v>
      </c>
      <c r="V2641" s="177" t="s">
        <v>833</v>
      </c>
      <c r="X2641" s="177" t="s">
        <v>11188</v>
      </c>
      <c r="Z2641" s="177" t="s">
        <v>646</v>
      </c>
      <c r="AA2641" s="177" t="s">
        <v>1674</v>
      </c>
      <c r="AC2641" s="177" t="s">
        <v>1213</v>
      </c>
      <c r="AD2641" s="177" t="s">
        <v>11196</v>
      </c>
      <c r="AE2641" s="177" t="s">
        <v>809</v>
      </c>
      <c r="AL2641" s="177" t="s">
        <v>651</v>
      </c>
      <c r="AQ2641" s="177" t="s">
        <v>637</v>
      </c>
      <c r="AR2641" s="177" t="s">
        <v>11197</v>
      </c>
      <c r="AT2641" s="177"/>
      <c r="AU2641" s="177"/>
      <c r="AV2641" s="177"/>
      <c r="AW2641" s="177"/>
    </row>
    <row r="2642" spans="1:49">
      <c r="A2642" s="170" t="s">
        <v>10927</v>
      </c>
      <c r="B2642" s="177" t="s">
        <v>10928</v>
      </c>
      <c r="D2642" s="177" t="s">
        <v>508</v>
      </c>
      <c r="E2642" s="177" t="s">
        <v>1369</v>
      </c>
      <c r="F2642" s="177" t="s">
        <v>11198</v>
      </c>
      <c r="H2642" s="177" t="s">
        <v>11199</v>
      </c>
      <c r="I2642" s="177" t="s">
        <v>924</v>
      </c>
      <c r="J2642" s="178" t="s">
        <v>10932</v>
      </c>
      <c r="K2642" s="178" t="s">
        <v>10932</v>
      </c>
      <c r="L2642" s="177" t="s">
        <v>550</v>
      </c>
      <c r="M2642" s="177" t="s">
        <v>10933</v>
      </c>
      <c r="N2642" s="177" t="s">
        <v>10933</v>
      </c>
      <c r="O2642" s="177" t="s">
        <v>195</v>
      </c>
      <c r="P2642" s="177" t="s">
        <v>3799</v>
      </c>
      <c r="Q2642" s="177" t="s">
        <v>1203</v>
      </c>
      <c r="R2642" s="177" t="s">
        <v>600</v>
      </c>
      <c r="S2642" s="177" t="s">
        <v>601</v>
      </c>
      <c r="T2642" s="177" t="s">
        <v>11200</v>
      </c>
      <c r="U2642" s="177" t="s">
        <v>579</v>
      </c>
      <c r="V2642" s="177" t="s">
        <v>2424</v>
      </c>
      <c r="X2642" s="177" t="s">
        <v>890</v>
      </c>
      <c r="Y2642" s="177" t="s">
        <v>891</v>
      </c>
      <c r="Z2642" s="177" t="s">
        <v>579</v>
      </c>
      <c r="AA2642" s="177" t="s">
        <v>7881</v>
      </c>
      <c r="AB2642" s="170" t="s">
        <v>11201</v>
      </c>
      <c r="AC2642" s="177" t="s">
        <v>1079</v>
      </c>
      <c r="AD2642" s="177" t="s">
        <v>11202</v>
      </c>
      <c r="AE2642" s="177" t="s">
        <v>809</v>
      </c>
      <c r="AQ2642" s="177"/>
      <c r="AR2642" s="177" t="s">
        <v>11203</v>
      </c>
      <c r="AT2642" s="177"/>
      <c r="AU2642" s="177"/>
      <c r="AV2642" s="177"/>
      <c r="AW2642" s="177"/>
    </row>
    <row r="2643" spans="1:49">
      <c r="A2643" s="170" t="s">
        <v>10927</v>
      </c>
      <c r="B2643" s="177" t="s">
        <v>10928</v>
      </c>
      <c r="D2643" s="177" t="s">
        <v>508</v>
      </c>
      <c r="E2643" s="177" t="s">
        <v>2828</v>
      </c>
      <c r="F2643" s="177" t="s">
        <v>11204</v>
      </c>
      <c r="I2643" s="177" t="s">
        <v>924</v>
      </c>
      <c r="J2643" s="178" t="s">
        <v>10932</v>
      </c>
      <c r="K2643" s="178" t="s">
        <v>10932</v>
      </c>
      <c r="L2643" s="177" t="s">
        <v>550</v>
      </c>
      <c r="M2643" s="177" t="s">
        <v>10933</v>
      </c>
      <c r="N2643" s="177" t="s">
        <v>10933</v>
      </c>
      <c r="O2643" s="177" t="s">
        <v>168</v>
      </c>
      <c r="P2643" s="177" t="s">
        <v>1208</v>
      </c>
      <c r="Q2643" s="177" t="s">
        <v>614</v>
      </c>
      <c r="R2643" s="177" t="s">
        <v>1209</v>
      </c>
      <c r="S2643" s="177" t="s">
        <v>644</v>
      </c>
      <c r="U2643" s="177" t="s">
        <v>646</v>
      </c>
      <c r="V2643" s="177" t="s">
        <v>833</v>
      </c>
      <c r="X2643" s="177" t="s">
        <v>11188</v>
      </c>
      <c r="Z2643" s="177" t="s">
        <v>646</v>
      </c>
      <c r="AA2643" s="177" t="s">
        <v>1674</v>
      </c>
      <c r="AC2643" s="177" t="s">
        <v>1213</v>
      </c>
      <c r="AD2643" s="177" t="s">
        <v>11205</v>
      </c>
      <c r="AE2643" s="177" t="s">
        <v>809</v>
      </c>
      <c r="AL2643" s="177" t="s">
        <v>651</v>
      </c>
      <c r="AQ2643" s="177" t="s">
        <v>637</v>
      </c>
      <c r="AR2643" s="177" t="s">
        <v>11206</v>
      </c>
      <c r="AT2643" s="177"/>
      <c r="AU2643" s="177"/>
      <c r="AV2643" s="177"/>
      <c r="AW2643" s="177"/>
    </row>
    <row r="2644" spans="1:49">
      <c r="A2644" s="170" t="s">
        <v>10927</v>
      </c>
      <c r="B2644" s="177" t="s">
        <v>10928</v>
      </c>
      <c r="D2644" s="177" t="s">
        <v>508</v>
      </c>
      <c r="E2644" s="170" t="s">
        <v>1374</v>
      </c>
      <c r="F2644" s="177" t="s">
        <v>11207</v>
      </c>
      <c r="I2644" s="177" t="s">
        <v>924</v>
      </c>
      <c r="J2644" s="178" t="s">
        <v>10932</v>
      </c>
      <c r="K2644" s="178" t="s">
        <v>10932</v>
      </c>
      <c r="L2644" s="177" t="s">
        <v>550</v>
      </c>
      <c r="M2644" s="177" t="s">
        <v>10933</v>
      </c>
      <c r="N2644" s="177" t="s">
        <v>10933</v>
      </c>
      <c r="O2644" s="177" t="s">
        <v>159</v>
      </c>
      <c r="P2644" s="177" t="s">
        <v>4346</v>
      </c>
      <c r="Q2644" s="177" t="s">
        <v>4353</v>
      </c>
      <c r="R2644" s="177" t="s">
        <v>1523</v>
      </c>
      <c r="S2644" s="177" t="s">
        <v>159</v>
      </c>
      <c r="U2644" s="177" t="s">
        <v>691</v>
      </c>
      <c r="V2644" s="177" t="s">
        <v>4348</v>
      </c>
      <c r="W2644" s="177" t="s">
        <v>1526</v>
      </c>
      <c r="X2644" s="170" t="s">
        <v>1036</v>
      </c>
      <c r="Z2644" s="177" t="s">
        <v>1038</v>
      </c>
      <c r="AQ2644" s="177" t="s">
        <v>637</v>
      </c>
      <c r="AR2644" s="177" t="s">
        <v>11208</v>
      </c>
      <c r="AT2644" s="177"/>
      <c r="AU2644" s="177"/>
      <c r="AV2644" s="177"/>
      <c r="AW2644" s="177"/>
    </row>
    <row r="2645" spans="1:49">
      <c r="A2645" s="170" t="s">
        <v>10927</v>
      </c>
      <c r="B2645" s="177" t="s">
        <v>10928</v>
      </c>
      <c r="D2645" s="177" t="s">
        <v>508</v>
      </c>
      <c r="E2645" s="177" t="s">
        <v>1379</v>
      </c>
      <c r="F2645" s="177" t="s">
        <v>11209</v>
      </c>
      <c r="I2645" s="177" t="s">
        <v>924</v>
      </c>
      <c r="J2645" s="178" t="s">
        <v>10932</v>
      </c>
      <c r="K2645" s="178" t="s">
        <v>10932</v>
      </c>
      <c r="L2645" s="177" t="s">
        <v>550</v>
      </c>
      <c r="M2645" s="177" t="s">
        <v>10933</v>
      </c>
      <c r="N2645" s="177" t="s">
        <v>10933</v>
      </c>
      <c r="O2645" s="177" t="s">
        <v>159</v>
      </c>
      <c r="P2645" s="177" t="s">
        <v>4346</v>
      </c>
      <c r="Q2645" s="177" t="s">
        <v>1361</v>
      </c>
      <c r="R2645" s="177" t="s">
        <v>1523</v>
      </c>
      <c r="S2645" s="177" t="s">
        <v>159</v>
      </c>
      <c r="U2645" s="177" t="s">
        <v>1525</v>
      </c>
      <c r="V2645" s="177" t="s">
        <v>4348</v>
      </c>
      <c r="W2645" s="177" t="s">
        <v>1526</v>
      </c>
      <c r="X2645" s="170" t="s">
        <v>1036</v>
      </c>
      <c r="Z2645" s="177" t="s">
        <v>1038</v>
      </c>
      <c r="AQ2645" s="177" t="s">
        <v>637</v>
      </c>
      <c r="AR2645" s="177" t="s">
        <v>11210</v>
      </c>
      <c r="AT2645" s="177"/>
      <c r="AU2645" s="177"/>
      <c r="AV2645" s="177"/>
      <c r="AW2645" s="177"/>
    </row>
    <row r="2646" spans="1:49">
      <c r="A2646" s="170" t="s">
        <v>10927</v>
      </c>
      <c r="B2646" s="177" t="s">
        <v>10928</v>
      </c>
      <c r="D2646" s="177" t="s">
        <v>508</v>
      </c>
      <c r="E2646" s="177" t="s">
        <v>1383</v>
      </c>
      <c r="F2646" s="177" t="s">
        <v>11211</v>
      </c>
      <c r="I2646" s="177" t="s">
        <v>924</v>
      </c>
      <c r="J2646" s="178" t="s">
        <v>10932</v>
      </c>
      <c r="K2646" s="178" t="s">
        <v>10932</v>
      </c>
      <c r="L2646" s="177" t="s">
        <v>550</v>
      </c>
      <c r="M2646" s="177" t="s">
        <v>10933</v>
      </c>
      <c r="N2646" s="177" t="s">
        <v>10933</v>
      </c>
      <c r="O2646" s="177" t="s">
        <v>159</v>
      </c>
      <c r="P2646" s="177" t="s">
        <v>4346</v>
      </c>
      <c r="Q2646" s="177" t="s">
        <v>11212</v>
      </c>
      <c r="R2646" s="177" t="s">
        <v>1523</v>
      </c>
      <c r="S2646" s="177" t="s">
        <v>159</v>
      </c>
      <c r="U2646" s="177" t="s">
        <v>1525</v>
      </c>
      <c r="V2646" s="177" t="s">
        <v>4348</v>
      </c>
      <c r="W2646" s="177" t="s">
        <v>1526</v>
      </c>
      <c r="X2646" s="170" t="s">
        <v>1036</v>
      </c>
      <c r="Z2646" s="177" t="s">
        <v>1038</v>
      </c>
      <c r="AQ2646" s="177" t="s">
        <v>637</v>
      </c>
      <c r="AR2646" s="177" t="s">
        <v>11213</v>
      </c>
      <c r="AT2646" s="177"/>
      <c r="AU2646" s="177"/>
      <c r="AV2646" s="177"/>
      <c r="AW2646" s="177"/>
    </row>
    <row r="2647" spans="1:49">
      <c r="A2647" s="170" t="s">
        <v>10927</v>
      </c>
      <c r="B2647" s="177" t="s">
        <v>10928</v>
      </c>
      <c r="D2647" s="177" t="s">
        <v>508</v>
      </c>
      <c r="E2647" s="177" t="s">
        <v>3777</v>
      </c>
      <c r="F2647" s="177" t="s">
        <v>11214</v>
      </c>
      <c r="I2647" s="177" t="s">
        <v>924</v>
      </c>
      <c r="J2647" s="178" t="s">
        <v>10932</v>
      </c>
      <c r="K2647" s="178" t="s">
        <v>10932</v>
      </c>
      <c r="L2647" s="177" t="s">
        <v>550</v>
      </c>
      <c r="M2647" s="177" t="s">
        <v>10933</v>
      </c>
      <c r="N2647" s="177" t="s">
        <v>10933</v>
      </c>
      <c r="O2647" s="177" t="s">
        <v>159</v>
      </c>
      <c r="P2647" s="177" t="s">
        <v>4346</v>
      </c>
      <c r="Q2647" s="177" t="s">
        <v>2774</v>
      </c>
      <c r="R2647" s="177" t="s">
        <v>1523</v>
      </c>
      <c r="S2647" s="177" t="s">
        <v>159</v>
      </c>
      <c r="U2647" s="177" t="s">
        <v>691</v>
      </c>
      <c r="V2647" s="177" t="s">
        <v>4348</v>
      </c>
      <c r="W2647" s="177" t="s">
        <v>1526</v>
      </c>
      <c r="X2647" s="177" t="s">
        <v>1036</v>
      </c>
      <c r="Z2647" s="177" t="s">
        <v>1038</v>
      </c>
      <c r="AQ2647" s="177" t="s">
        <v>637</v>
      </c>
      <c r="AR2647" s="177" t="s">
        <v>7571</v>
      </c>
      <c r="AT2647" s="177"/>
      <c r="AU2647" s="177"/>
      <c r="AV2647" s="177"/>
      <c r="AW2647" s="177"/>
    </row>
    <row r="2648" spans="1:49">
      <c r="A2648" s="170" t="s">
        <v>10927</v>
      </c>
      <c r="B2648" s="177" t="s">
        <v>10928</v>
      </c>
      <c r="D2648" s="177" t="s">
        <v>508</v>
      </c>
      <c r="E2648" s="170" t="s">
        <v>1395</v>
      </c>
      <c r="F2648" s="177" t="s">
        <v>11215</v>
      </c>
      <c r="I2648" s="177" t="s">
        <v>924</v>
      </c>
      <c r="J2648" s="178" t="s">
        <v>10932</v>
      </c>
      <c r="K2648" s="178" t="s">
        <v>10932</v>
      </c>
      <c r="L2648" s="177" t="s">
        <v>550</v>
      </c>
      <c r="M2648" s="177" t="s">
        <v>10933</v>
      </c>
      <c r="N2648" s="177" t="s">
        <v>10933</v>
      </c>
      <c r="O2648" s="177" t="s">
        <v>159</v>
      </c>
      <c r="P2648" s="177" t="s">
        <v>4346</v>
      </c>
      <c r="Q2648" s="177" t="s">
        <v>1397</v>
      </c>
      <c r="R2648" s="177" t="s">
        <v>1523</v>
      </c>
      <c r="S2648" s="177" t="s">
        <v>159</v>
      </c>
      <c r="U2648" s="177" t="s">
        <v>1525</v>
      </c>
      <c r="V2648" s="177" t="s">
        <v>4348</v>
      </c>
      <c r="W2648" s="177" t="s">
        <v>1526</v>
      </c>
      <c r="X2648" s="177" t="s">
        <v>1036</v>
      </c>
      <c r="Z2648" s="177" t="s">
        <v>1038</v>
      </c>
      <c r="AQ2648" s="177" t="s">
        <v>637</v>
      </c>
      <c r="AR2648" s="177" t="s">
        <v>11216</v>
      </c>
      <c r="AT2648" s="177"/>
      <c r="AU2648" s="177"/>
      <c r="AV2648" s="177"/>
      <c r="AW2648" s="177"/>
    </row>
    <row r="2649" spans="1:49">
      <c r="A2649" s="170" t="s">
        <v>10927</v>
      </c>
      <c r="B2649" s="177" t="s">
        <v>10928</v>
      </c>
      <c r="D2649" s="177" t="s">
        <v>508</v>
      </c>
      <c r="E2649" s="177" t="s">
        <v>1401</v>
      </c>
      <c r="F2649" s="177" t="s">
        <v>11217</v>
      </c>
      <c r="I2649" s="177" t="s">
        <v>924</v>
      </c>
      <c r="J2649" s="178" t="s">
        <v>10932</v>
      </c>
      <c r="K2649" s="178" t="s">
        <v>10932</v>
      </c>
      <c r="L2649" s="177" t="s">
        <v>550</v>
      </c>
      <c r="M2649" s="177" t="s">
        <v>10933</v>
      </c>
      <c r="N2649" s="177" t="s">
        <v>10933</v>
      </c>
      <c r="O2649" s="177" t="s">
        <v>303</v>
      </c>
      <c r="Q2649" s="177" t="s">
        <v>1829</v>
      </c>
      <c r="R2649" s="177" t="s">
        <v>1267</v>
      </c>
      <c r="S2649" s="177" t="s">
        <v>303</v>
      </c>
      <c r="U2649" s="177" t="s">
        <v>11218</v>
      </c>
      <c r="V2649" s="177" t="s">
        <v>8516</v>
      </c>
      <c r="W2649" s="177" t="s">
        <v>8517</v>
      </c>
      <c r="X2649" s="177" t="s">
        <v>11219</v>
      </c>
      <c r="Y2649" s="177" t="s">
        <v>11220</v>
      </c>
      <c r="Z2649" s="177" t="s">
        <v>8516</v>
      </c>
      <c r="AA2649" s="177" t="s">
        <v>8517</v>
      </c>
      <c r="AB2649" s="177" t="s">
        <v>11221</v>
      </c>
      <c r="AQ2649" s="177"/>
      <c r="AR2649" s="177" t="s">
        <v>11222</v>
      </c>
      <c r="AT2649" s="177"/>
      <c r="AU2649" s="177"/>
      <c r="AV2649" s="177"/>
      <c r="AW2649" s="177"/>
    </row>
    <row r="2650" spans="1:49">
      <c r="A2650" s="170" t="s">
        <v>10927</v>
      </c>
      <c r="B2650" s="177" t="s">
        <v>10928</v>
      </c>
      <c r="D2650" s="177" t="s">
        <v>508</v>
      </c>
      <c r="E2650" s="177" t="s">
        <v>1407</v>
      </c>
      <c r="F2650" s="177" t="s">
        <v>11223</v>
      </c>
      <c r="H2650" s="177" t="s">
        <v>11224</v>
      </c>
      <c r="I2650" s="177" t="s">
        <v>924</v>
      </c>
      <c r="J2650" s="178" t="s">
        <v>10932</v>
      </c>
      <c r="K2650" s="178" t="s">
        <v>10932</v>
      </c>
      <c r="L2650" s="177" t="s">
        <v>550</v>
      </c>
      <c r="M2650" s="177" t="s">
        <v>10933</v>
      </c>
      <c r="N2650" s="177" t="s">
        <v>10933</v>
      </c>
      <c r="O2650" s="177" t="s">
        <v>195</v>
      </c>
      <c r="P2650" s="177" t="s">
        <v>11225</v>
      </c>
      <c r="Q2650" s="177" t="s">
        <v>11226</v>
      </c>
      <c r="R2650" s="177" t="s">
        <v>553</v>
      </c>
      <c r="S2650" s="177" t="s">
        <v>644</v>
      </c>
      <c r="T2650" s="177" t="s">
        <v>11227</v>
      </c>
      <c r="U2650" s="177" t="s">
        <v>832</v>
      </c>
      <c r="V2650" s="177" t="s">
        <v>1674</v>
      </c>
      <c r="X2650" s="177" t="s">
        <v>734</v>
      </c>
      <c r="Z2650" s="177" t="s">
        <v>832</v>
      </c>
      <c r="AC2650" s="177" t="s">
        <v>1258</v>
      </c>
      <c r="AD2650" s="177" t="s">
        <v>11228</v>
      </c>
      <c r="AE2650" s="177" t="s">
        <v>524</v>
      </c>
      <c r="AF2650" s="177" t="s">
        <v>1049</v>
      </c>
      <c r="AQ2650" s="177"/>
      <c r="AR2650" s="177" t="s">
        <v>11229</v>
      </c>
      <c r="AT2650" s="177"/>
      <c r="AU2650" s="177"/>
      <c r="AV2650" s="177"/>
      <c r="AW2650" s="177"/>
    </row>
    <row r="2651" spans="1:49">
      <c r="A2651" s="170" t="s">
        <v>10927</v>
      </c>
      <c r="B2651" s="177" t="s">
        <v>10928</v>
      </c>
      <c r="D2651" s="177" t="s">
        <v>508</v>
      </c>
      <c r="E2651" s="177" t="s">
        <v>1413</v>
      </c>
      <c r="F2651" s="177" t="s">
        <v>11230</v>
      </c>
      <c r="H2651" s="177" t="s">
        <v>11231</v>
      </c>
      <c r="I2651" s="177" t="s">
        <v>924</v>
      </c>
      <c r="J2651" s="178" t="s">
        <v>10932</v>
      </c>
      <c r="K2651" s="178" t="s">
        <v>10932</v>
      </c>
      <c r="L2651" s="177" t="s">
        <v>550</v>
      </c>
      <c r="M2651" s="177" t="s">
        <v>10933</v>
      </c>
      <c r="N2651" s="177" t="s">
        <v>10933</v>
      </c>
      <c r="O2651" s="177" t="s">
        <v>195</v>
      </c>
      <c r="P2651" s="177" t="s">
        <v>11225</v>
      </c>
      <c r="Q2651" s="177" t="s">
        <v>11226</v>
      </c>
      <c r="R2651" s="177" t="s">
        <v>553</v>
      </c>
      <c r="S2651" s="177" t="s">
        <v>644</v>
      </c>
      <c r="U2651" s="177" t="s">
        <v>832</v>
      </c>
      <c r="V2651" s="177" t="s">
        <v>1674</v>
      </c>
      <c r="X2651" s="177" t="s">
        <v>734</v>
      </c>
      <c r="Z2651" s="177" t="s">
        <v>832</v>
      </c>
      <c r="AF2651" s="177" t="s">
        <v>1049</v>
      </c>
      <c r="AQ2651" s="177" t="s">
        <v>637</v>
      </c>
      <c r="AR2651" s="177" t="s">
        <v>11232</v>
      </c>
      <c r="AT2651" s="177"/>
      <c r="AU2651" s="177"/>
      <c r="AV2651" s="177"/>
      <c r="AW2651" s="177"/>
    </row>
    <row r="2652" spans="1:49">
      <c r="A2652" s="170" t="s">
        <v>10927</v>
      </c>
      <c r="B2652" s="177" t="s">
        <v>10928</v>
      </c>
      <c r="D2652" s="177" t="s">
        <v>508</v>
      </c>
      <c r="E2652" s="177" t="s">
        <v>1418</v>
      </c>
      <c r="F2652" s="177" t="s">
        <v>11233</v>
      </c>
      <c r="H2652" s="177" t="s">
        <v>11234</v>
      </c>
      <c r="I2652" s="177" t="s">
        <v>924</v>
      </c>
      <c r="J2652" s="178" t="s">
        <v>10932</v>
      </c>
      <c r="K2652" s="178" t="s">
        <v>10932</v>
      </c>
      <c r="L2652" s="177" t="s">
        <v>550</v>
      </c>
      <c r="M2652" s="177" t="s">
        <v>10933</v>
      </c>
      <c r="N2652" s="177" t="s">
        <v>10933</v>
      </c>
      <c r="O2652" s="177" t="s">
        <v>195</v>
      </c>
      <c r="P2652" s="177" t="s">
        <v>552</v>
      </c>
      <c r="Q2652" s="177" t="s">
        <v>11235</v>
      </c>
      <c r="R2652" s="177" t="s">
        <v>553</v>
      </c>
      <c r="S2652" s="177" t="s">
        <v>644</v>
      </c>
      <c r="U2652" s="177" t="s">
        <v>832</v>
      </c>
      <c r="V2652" s="177" t="s">
        <v>3815</v>
      </c>
      <c r="W2652" s="177" t="s">
        <v>648</v>
      </c>
      <c r="X2652" s="177" t="s">
        <v>734</v>
      </c>
      <c r="Z2652" s="177" t="s">
        <v>832</v>
      </c>
      <c r="AA2652" s="177" t="s">
        <v>3816</v>
      </c>
      <c r="AB2652" s="177" t="s">
        <v>1045</v>
      </c>
      <c r="AF2652" s="177" t="s">
        <v>1049</v>
      </c>
      <c r="AQ2652" s="177" t="s">
        <v>637</v>
      </c>
      <c r="AR2652" s="177" t="s">
        <v>11236</v>
      </c>
      <c r="AT2652" s="177"/>
      <c r="AU2652" s="177"/>
      <c r="AV2652" s="177"/>
      <c r="AW2652" s="177"/>
    </row>
    <row r="2653" spans="1:49">
      <c r="A2653" s="170" t="s">
        <v>10927</v>
      </c>
      <c r="B2653" s="177" t="s">
        <v>10928</v>
      </c>
      <c r="D2653" s="177" t="s">
        <v>610</v>
      </c>
      <c r="E2653" s="177" t="s">
        <v>661</v>
      </c>
      <c r="F2653" s="177" t="s">
        <v>10032</v>
      </c>
      <c r="I2653" s="177" t="s">
        <v>1647</v>
      </c>
      <c r="J2653" s="178">
        <v>40632</v>
      </c>
      <c r="K2653" s="178">
        <v>43405</v>
      </c>
      <c r="L2653" s="177" t="s">
        <v>513</v>
      </c>
      <c r="M2653" s="177" t="s">
        <v>10033</v>
      </c>
      <c r="N2653" s="177" t="s">
        <v>10033</v>
      </c>
      <c r="O2653" s="177" t="s">
        <v>168</v>
      </c>
      <c r="P2653" s="177" t="s">
        <v>1208</v>
      </c>
      <c r="Q2653" s="177" t="s">
        <v>232</v>
      </c>
      <c r="R2653" s="177" t="s">
        <v>688</v>
      </c>
      <c r="S2653" s="177" t="s">
        <v>763</v>
      </c>
      <c r="U2653" s="177" t="s">
        <v>702</v>
      </c>
      <c r="V2653" s="177" t="s">
        <v>2386</v>
      </c>
      <c r="X2653" s="177" t="s">
        <v>10034</v>
      </c>
      <c r="Z2653" s="177" t="s">
        <v>702</v>
      </c>
      <c r="AA2653" s="177" t="s">
        <v>2439</v>
      </c>
      <c r="AC2653" s="177" t="s">
        <v>10035</v>
      </c>
      <c r="AD2653" s="177" t="s">
        <v>10036</v>
      </c>
      <c r="AE2653" s="177" t="s">
        <v>8989</v>
      </c>
      <c r="AQ2653" s="177" t="s">
        <v>11237</v>
      </c>
      <c r="AR2653" s="177" t="s">
        <v>11238</v>
      </c>
      <c r="AT2653" s="177"/>
      <c r="AU2653" s="177"/>
      <c r="AV2653" s="177"/>
      <c r="AW2653" s="177"/>
    </row>
    <row r="2654" spans="1:49">
      <c r="A2654" s="170" t="s">
        <v>10927</v>
      </c>
      <c r="B2654" s="177" t="s">
        <v>10928</v>
      </c>
      <c r="D2654" s="177" t="s">
        <v>610</v>
      </c>
      <c r="E2654" s="177" t="s">
        <v>685</v>
      </c>
      <c r="F2654" s="177" t="s">
        <v>10039</v>
      </c>
      <c r="I2654" s="177" t="s">
        <v>1647</v>
      </c>
      <c r="J2654" s="178">
        <v>40632</v>
      </c>
      <c r="K2654" s="178">
        <v>43405</v>
      </c>
      <c r="L2654" s="177" t="s">
        <v>513</v>
      </c>
      <c r="M2654" s="177" t="s">
        <v>10033</v>
      </c>
      <c r="N2654" s="177" t="s">
        <v>10033</v>
      </c>
      <c r="O2654" s="177" t="s">
        <v>195</v>
      </c>
      <c r="Q2654" s="177" t="s">
        <v>599</v>
      </c>
      <c r="R2654" s="177" t="s">
        <v>600</v>
      </c>
      <c r="S2654" s="177" t="s">
        <v>2443</v>
      </c>
      <c r="U2654" s="177" t="s">
        <v>702</v>
      </c>
      <c r="V2654" s="177" t="s">
        <v>796</v>
      </c>
      <c r="W2654" s="177" t="s">
        <v>557</v>
      </c>
      <c r="X2654" s="177" t="s">
        <v>10041</v>
      </c>
      <c r="Z2654" s="177" t="s">
        <v>702</v>
      </c>
      <c r="AA2654" s="177" t="s">
        <v>2445</v>
      </c>
      <c r="AB2654" s="177" t="s">
        <v>10042</v>
      </c>
      <c r="AC2654" s="177" t="s">
        <v>10043</v>
      </c>
      <c r="AD2654" s="177" t="s">
        <v>10044</v>
      </c>
      <c r="AE2654" s="177" t="s">
        <v>11239</v>
      </c>
      <c r="AQ2654" s="177" t="s">
        <v>11237</v>
      </c>
      <c r="AR2654" s="177" t="s">
        <v>3148</v>
      </c>
      <c r="AT2654" s="177"/>
      <c r="AU2654" s="177"/>
      <c r="AV2654" s="177"/>
      <c r="AW2654" s="177"/>
    </row>
    <row r="2655" spans="1:49">
      <c r="A2655" s="170" t="s">
        <v>10927</v>
      </c>
      <c r="B2655" s="177" t="s">
        <v>10928</v>
      </c>
      <c r="D2655" s="177" t="s">
        <v>610</v>
      </c>
      <c r="E2655" s="177" t="s">
        <v>704</v>
      </c>
      <c r="F2655" s="177" t="s">
        <v>10048</v>
      </c>
      <c r="I2655" s="177" t="s">
        <v>1647</v>
      </c>
      <c r="J2655" s="178">
        <v>40632</v>
      </c>
      <c r="K2655" s="178">
        <v>43405</v>
      </c>
      <c r="L2655" s="177" t="s">
        <v>513</v>
      </c>
      <c r="M2655" s="177" t="s">
        <v>10033</v>
      </c>
      <c r="N2655" s="177" t="s">
        <v>10033</v>
      </c>
      <c r="O2655" s="177" t="s">
        <v>437</v>
      </c>
      <c r="P2655" s="177" t="s">
        <v>613</v>
      </c>
      <c r="R2655" s="177" t="s">
        <v>615</v>
      </c>
      <c r="S2655" s="177" t="s">
        <v>613</v>
      </c>
      <c r="U2655" s="177" t="s">
        <v>535</v>
      </c>
      <c r="V2655" s="177" t="s">
        <v>987</v>
      </c>
      <c r="W2655" s="177" t="s">
        <v>617</v>
      </c>
      <c r="X2655" s="177" t="s">
        <v>618</v>
      </c>
      <c r="Y2655" s="177" t="s">
        <v>2450</v>
      </c>
      <c r="Z2655" s="177" t="s">
        <v>10049</v>
      </c>
      <c r="AA2655" s="177">
        <v>5.5</v>
      </c>
      <c r="AB2655" s="177" t="s">
        <v>2450</v>
      </c>
      <c r="AC2655" s="177" t="s">
        <v>10050</v>
      </c>
      <c r="AD2655" s="177">
        <v>5.5</v>
      </c>
      <c r="AQ2655" s="177" t="s">
        <v>11237</v>
      </c>
      <c r="AR2655" s="177" t="s">
        <v>1647</v>
      </c>
      <c r="AT2655" s="177"/>
      <c r="AU2655" s="177"/>
      <c r="AV2655" s="177"/>
      <c r="AW2655" s="177"/>
    </row>
    <row r="2656" spans="1:49">
      <c r="A2656" s="170" t="s">
        <v>10927</v>
      </c>
      <c r="B2656" s="177" t="s">
        <v>10928</v>
      </c>
      <c r="D2656" s="177" t="s">
        <v>610</v>
      </c>
      <c r="E2656" s="177" t="s">
        <v>709</v>
      </c>
      <c r="F2656" s="177" t="s">
        <v>10053</v>
      </c>
      <c r="I2656" s="177" t="s">
        <v>1647</v>
      </c>
      <c r="J2656" s="178">
        <v>40632</v>
      </c>
      <c r="K2656" s="178">
        <v>43405</v>
      </c>
      <c r="L2656" s="177" t="s">
        <v>513</v>
      </c>
      <c r="M2656" s="177" t="s">
        <v>10033</v>
      </c>
      <c r="N2656" s="177" t="s">
        <v>10033</v>
      </c>
      <c r="O2656" s="177" t="s">
        <v>195</v>
      </c>
      <c r="P2656" s="177" t="s">
        <v>1816</v>
      </c>
      <c r="Q2656" s="177" t="s">
        <v>2696</v>
      </c>
      <c r="R2656" s="177" t="s">
        <v>600</v>
      </c>
      <c r="S2656" s="177" t="s">
        <v>2443</v>
      </c>
      <c r="U2656" s="177" t="s">
        <v>702</v>
      </c>
      <c r="V2656" s="177" t="s">
        <v>1061</v>
      </c>
      <c r="X2656" s="177" t="s">
        <v>10041</v>
      </c>
      <c r="Z2656" s="177" t="s">
        <v>702</v>
      </c>
      <c r="AA2656" s="177" t="s">
        <v>2059</v>
      </c>
      <c r="AC2656" s="177" t="s">
        <v>2456</v>
      </c>
      <c r="AD2656" s="177" t="s">
        <v>10054</v>
      </c>
      <c r="AE2656" s="177" t="s">
        <v>11239</v>
      </c>
      <c r="AQ2656" s="177" t="s">
        <v>11237</v>
      </c>
      <c r="AR2656" s="177" t="s">
        <v>2271</v>
      </c>
      <c r="AT2656" s="177"/>
      <c r="AU2656" s="177"/>
      <c r="AV2656" s="177"/>
      <c r="AW2656" s="177"/>
    </row>
    <row r="2657" spans="1:68">
      <c r="A2657" s="170" t="s">
        <v>10927</v>
      </c>
      <c r="B2657" s="177" t="s">
        <v>10928</v>
      </c>
      <c r="D2657" s="177" t="s">
        <v>610</v>
      </c>
      <c r="E2657" s="177" t="s">
        <v>719</v>
      </c>
      <c r="F2657" s="177" t="s">
        <v>10056</v>
      </c>
      <c r="I2657" s="177" t="s">
        <v>1647</v>
      </c>
      <c r="J2657" s="178">
        <v>40632</v>
      </c>
      <c r="K2657" s="178">
        <v>43405</v>
      </c>
      <c r="L2657" s="177" t="s">
        <v>513</v>
      </c>
      <c r="M2657" s="177" t="s">
        <v>10033</v>
      </c>
      <c r="N2657" s="177" t="s">
        <v>10033</v>
      </c>
      <c r="O2657" s="177" t="s">
        <v>195</v>
      </c>
      <c r="P2657" s="177" t="s">
        <v>1023</v>
      </c>
      <c r="Q2657" s="177" t="s">
        <v>7115</v>
      </c>
      <c r="R2657" s="177" t="s">
        <v>688</v>
      </c>
      <c r="S2657" s="177" t="s">
        <v>763</v>
      </c>
      <c r="U2657" s="177" t="s">
        <v>579</v>
      </c>
      <c r="V2657" s="177" t="s">
        <v>2059</v>
      </c>
      <c r="X2657" s="177" t="s">
        <v>10041</v>
      </c>
      <c r="Z2657" s="177" t="s">
        <v>579</v>
      </c>
      <c r="AA2657" s="177" t="s">
        <v>2460</v>
      </c>
      <c r="AC2657" s="177" t="s">
        <v>2461</v>
      </c>
      <c r="AD2657" s="177" t="s">
        <v>10057</v>
      </c>
      <c r="AE2657" s="177" t="s">
        <v>11239</v>
      </c>
      <c r="AQ2657" s="177" t="s">
        <v>11237</v>
      </c>
      <c r="AR2657" s="177" t="s">
        <v>11240</v>
      </c>
      <c r="AT2657" s="177"/>
      <c r="AU2657" s="177"/>
      <c r="AV2657" s="177"/>
      <c r="AW2657" s="177"/>
    </row>
    <row r="2658" spans="1:68">
      <c r="A2658" s="170" t="s">
        <v>10927</v>
      </c>
      <c r="B2658" s="177" t="s">
        <v>10928</v>
      </c>
      <c r="D2658" s="177" t="s">
        <v>610</v>
      </c>
      <c r="E2658" s="177" t="s">
        <v>729</v>
      </c>
      <c r="F2658" s="177" t="s">
        <v>10060</v>
      </c>
      <c r="I2658" s="177" t="s">
        <v>1647</v>
      </c>
      <c r="J2658" s="178">
        <v>40632</v>
      </c>
      <c r="K2658" s="178">
        <v>43405</v>
      </c>
      <c r="L2658" s="177" t="s">
        <v>513</v>
      </c>
      <c r="M2658" s="177" t="s">
        <v>10033</v>
      </c>
      <c r="N2658" s="177" t="s">
        <v>10033</v>
      </c>
      <c r="O2658" s="177" t="s">
        <v>195</v>
      </c>
      <c r="P2658" s="177" t="s">
        <v>1193</v>
      </c>
      <c r="Q2658" s="177" t="s">
        <v>1821</v>
      </c>
      <c r="R2658" s="177" t="s">
        <v>688</v>
      </c>
      <c r="S2658" s="177" t="s">
        <v>763</v>
      </c>
      <c r="U2658" s="177" t="s">
        <v>579</v>
      </c>
      <c r="V2658" s="177" t="s">
        <v>645</v>
      </c>
      <c r="X2658" s="177" t="s">
        <v>10041</v>
      </c>
      <c r="Z2658" s="177" t="s">
        <v>579</v>
      </c>
      <c r="AA2658" s="177" t="s">
        <v>2466</v>
      </c>
      <c r="AB2658" s="177" t="s">
        <v>11241</v>
      </c>
      <c r="AC2658" s="177" t="s">
        <v>2461</v>
      </c>
      <c r="AD2658" s="177" t="s">
        <v>10061</v>
      </c>
      <c r="AE2658" s="177" t="s">
        <v>11239</v>
      </c>
      <c r="AQ2658" s="177" t="s">
        <v>11237</v>
      </c>
      <c r="AR2658" s="177" t="s">
        <v>9742</v>
      </c>
      <c r="AT2658" s="177"/>
      <c r="AU2658" s="177"/>
      <c r="AV2658" s="177"/>
      <c r="AW2658" s="177"/>
    </row>
    <row r="2659" spans="1:68">
      <c r="A2659" s="170"/>
      <c r="B2659" s="177" t="s">
        <v>11242</v>
      </c>
      <c r="D2659" s="177" t="s">
        <v>508</v>
      </c>
      <c r="E2659" s="177" t="s">
        <v>661</v>
      </c>
      <c r="F2659" s="177" t="s">
        <v>11243</v>
      </c>
      <c r="I2659" s="177" t="s">
        <v>1891</v>
      </c>
      <c r="J2659" s="181" t="s">
        <v>512</v>
      </c>
      <c r="K2659" s="178" t="s">
        <v>512</v>
      </c>
      <c r="L2659" s="177" t="s">
        <v>550</v>
      </c>
      <c r="M2659" s="177" t="s">
        <v>11244</v>
      </c>
      <c r="N2659" s="177" t="s">
        <v>11244</v>
      </c>
      <c r="O2659" s="177" t="s">
        <v>195</v>
      </c>
      <c r="P2659" s="177" t="s">
        <v>11245</v>
      </c>
      <c r="Q2659" s="177" t="s">
        <v>1879</v>
      </c>
      <c r="R2659" s="177" t="s">
        <v>600</v>
      </c>
      <c r="S2659" s="177" t="s">
        <v>1003</v>
      </c>
      <c r="T2659" s="177" t="s">
        <v>712</v>
      </c>
      <c r="U2659" s="177" t="s">
        <v>702</v>
      </c>
      <c r="V2659" s="177" t="s">
        <v>1169</v>
      </c>
      <c r="X2659" s="177" t="s">
        <v>1881</v>
      </c>
      <c r="Z2659" s="177" t="s">
        <v>702</v>
      </c>
      <c r="AA2659" s="177" t="s">
        <v>1882</v>
      </c>
      <c r="AC2659" s="177" t="s">
        <v>2583</v>
      </c>
      <c r="AD2659" s="177" t="s">
        <v>11246</v>
      </c>
      <c r="AE2659" s="177" t="s">
        <v>11247</v>
      </c>
      <c r="AQ2659" s="177"/>
      <c r="AT2659" s="177"/>
      <c r="AU2659" s="177"/>
      <c r="AV2659" s="177"/>
      <c r="AW2659" s="177"/>
    </row>
    <row r="2660" spans="1:68">
      <c r="A2660" s="170"/>
      <c r="B2660" s="177" t="s">
        <v>11242</v>
      </c>
      <c r="D2660" s="177" t="s">
        <v>508</v>
      </c>
      <c r="E2660" s="177" t="s">
        <v>669</v>
      </c>
      <c r="F2660" s="177" t="s">
        <v>11248</v>
      </c>
      <c r="I2660" s="177" t="s">
        <v>1891</v>
      </c>
      <c r="J2660" s="181" t="s">
        <v>512</v>
      </c>
      <c r="K2660" s="178" t="s">
        <v>512</v>
      </c>
      <c r="L2660" s="177" t="s">
        <v>550</v>
      </c>
      <c r="M2660" s="177" t="s">
        <v>11244</v>
      </c>
      <c r="N2660" s="177" t="s">
        <v>11244</v>
      </c>
      <c r="O2660" s="177" t="s">
        <v>195</v>
      </c>
      <c r="P2660" s="177" t="s">
        <v>589</v>
      </c>
      <c r="Q2660" s="177" t="s">
        <v>110</v>
      </c>
      <c r="R2660" s="177" t="s">
        <v>553</v>
      </c>
      <c r="S2660" s="177" t="s">
        <v>554</v>
      </c>
      <c r="T2660" s="177" t="s">
        <v>2024</v>
      </c>
      <c r="U2660" s="177" t="s">
        <v>702</v>
      </c>
      <c r="V2660" s="177" t="s">
        <v>11249</v>
      </c>
      <c r="W2660" s="177" t="s">
        <v>656</v>
      </c>
      <c r="Z2660" s="177" t="s">
        <v>702</v>
      </c>
      <c r="AC2660" s="177" t="s">
        <v>11250</v>
      </c>
      <c r="AD2660" s="177" t="s">
        <v>11251</v>
      </c>
      <c r="AE2660" s="177" t="s">
        <v>526</v>
      </c>
      <c r="AF2660" s="177" t="s">
        <v>2091</v>
      </c>
      <c r="AQ2660" s="177"/>
      <c r="AT2660" s="177"/>
      <c r="AU2660" s="177"/>
      <c r="AV2660" s="177"/>
      <c r="AW2660" s="177"/>
    </row>
    <row r="2661" spans="1:68">
      <c r="A2661" s="170"/>
      <c r="B2661" s="177" t="s">
        <v>11242</v>
      </c>
      <c r="D2661" s="177" t="s">
        <v>508</v>
      </c>
      <c r="E2661" s="177" t="s">
        <v>685</v>
      </c>
      <c r="F2661" s="177" t="s">
        <v>11252</v>
      </c>
      <c r="I2661" s="177" t="s">
        <v>1891</v>
      </c>
      <c r="J2661" s="181" t="s">
        <v>512</v>
      </c>
      <c r="K2661" s="178" t="s">
        <v>512</v>
      </c>
      <c r="L2661" s="177" t="s">
        <v>550</v>
      </c>
      <c r="M2661" s="177" t="s">
        <v>11244</v>
      </c>
      <c r="N2661" s="177" t="s">
        <v>11244</v>
      </c>
      <c r="O2661" s="177" t="s">
        <v>110</v>
      </c>
      <c r="R2661" s="177" t="s">
        <v>565</v>
      </c>
      <c r="S2661" s="177" t="s">
        <v>11253</v>
      </c>
      <c r="T2661" s="177" t="s">
        <v>929</v>
      </c>
      <c r="U2661" s="177" t="s">
        <v>2426</v>
      </c>
      <c r="V2661" s="177" t="s">
        <v>11254</v>
      </c>
      <c r="W2661" s="177" t="s">
        <v>1936</v>
      </c>
      <c r="AA2661" s="177" t="s">
        <v>11255</v>
      </c>
      <c r="AB2661" s="177" t="s">
        <v>11256</v>
      </c>
      <c r="AC2661" s="177" t="s">
        <v>583</v>
      </c>
      <c r="AM2661" s="177" t="s">
        <v>2855</v>
      </c>
      <c r="AN2661" s="177" t="s">
        <v>11257</v>
      </c>
      <c r="AO2661" s="177" t="s">
        <v>1034</v>
      </c>
      <c r="AP2661" s="177" t="s">
        <v>1939</v>
      </c>
      <c r="AQ2661" s="177"/>
      <c r="AT2661" s="177" t="s">
        <v>11258</v>
      </c>
      <c r="AU2661" s="177" t="s">
        <v>2136</v>
      </c>
      <c r="AV2661" s="177"/>
      <c r="AW2661" s="177"/>
      <c r="BN2661" s="177" t="s">
        <v>2432</v>
      </c>
      <c r="BO2661" s="177" t="s">
        <v>11259</v>
      </c>
      <c r="BP2661" s="177" t="s">
        <v>694</v>
      </c>
    </row>
    <row r="2662" spans="1:68">
      <c r="A2662" s="170" t="s">
        <v>11260</v>
      </c>
      <c r="B2662" s="177" t="s">
        <v>11261</v>
      </c>
      <c r="C2662" s="177" t="s">
        <v>11262</v>
      </c>
      <c r="D2662" s="177" t="s">
        <v>508</v>
      </c>
      <c r="F2662" s="177" t="s">
        <v>11263</v>
      </c>
      <c r="G2662" s="177" t="s">
        <v>2327</v>
      </c>
      <c r="I2662" s="177" t="s">
        <v>697</v>
      </c>
      <c r="J2662" s="181" t="s">
        <v>512</v>
      </c>
      <c r="K2662" s="178" t="s">
        <v>512</v>
      </c>
      <c r="L2662" s="177" t="s">
        <v>901</v>
      </c>
      <c r="M2662" s="177" t="s">
        <v>11264</v>
      </c>
      <c r="N2662" s="177" t="s">
        <v>11265</v>
      </c>
      <c r="O2662" s="177" t="s">
        <v>324</v>
      </c>
      <c r="R2662" s="177" t="s">
        <v>7687</v>
      </c>
      <c r="S2662" s="177" t="s">
        <v>7687</v>
      </c>
      <c r="U2662" s="177" t="s">
        <v>11266</v>
      </c>
      <c r="AQ2662" s="177"/>
      <c r="AT2662" s="177"/>
      <c r="AU2662" s="177"/>
      <c r="AV2662" s="177"/>
      <c r="AW2662" s="177"/>
    </row>
    <row r="2663" spans="1:68">
      <c r="A2663" s="170" t="s">
        <v>11260</v>
      </c>
      <c r="B2663" s="177" t="s">
        <v>11261</v>
      </c>
      <c r="C2663" s="177" t="s">
        <v>11262</v>
      </c>
      <c r="D2663" s="177" t="s">
        <v>508</v>
      </c>
      <c r="E2663" s="177" t="s">
        <v>661</v>
      </c>
      <c r="F2663" s="177" t="s">
        <v>11267</v>
      </c>
      <c r="I2663" s="177" t="s">
        <v>1647</v>
      </c>
      <c r="J2663" s="178">
        <v>40764</v>
      </c>
      <c r="K2663" s="178">
        <v>40764</v>
      </c>
      <c r="L2663" s="177" t="s">
        <v>550</v>
      </c>
      <c r="M2663" s="177" t="s">
        <v>11268</v>
      </c>
      <c r="N2663" s="177" t="s">
        <v>11268</v>
      </c>
      <c r="O2663" s="177" t="s">
        <v>195</v>
      </c>
      <c r="P2663" s="177" t="s">
        <v>887</v>
      </c>
      <c r="Q2663" s="177" t="s">
        <v>888</v>
      </c>
      <c r="R2663" s="177" t="s">
        <v>600</v>
      </c>
      <c r="S2663" s="177" t="s">
        <v>601</v>
      </c>
      <c r="U2663" s="177" t="s">
        <v>702</v>
      </c>
      <c r="V2663" s="177" t="s">
        <v>772</v>
      </c>
      <c r="X2663" s="177" t="s">
        <v>943</v>
      </c>
      <c r="Y2663" s="177" t="s">
        <v>674</v>
      </c>
      <c r="Z2663" s="177" t="s">
        <v>702</v>
      </c>
      <c r="AA2663" s="177" t="s">
        <v>1084</v>
      </c>
      <c r="AQ2663" s="177" t="s">
        <v>893</v>
      </c>
      <c r="AT2663" s="177"/>
      <c r="AU2663" s="177"/>
      <c r="AV2663" s="177"/>
      <c r="AW2663" s="177"/>
    </row>
    <row r="2664" spans="1:68">
      <c r="A2664" s="170" t="s">
        <v>11260</v>
      </c>
      <c r="B2664" s="177" t="s">
        <v>11261</v>
      </c>
      <c r="C2664" s="177" t="s">
        <v>11262</v>
      </c>
      <c r="D2664" s="177" t="s">
        <v>508</v>
      </c>
      <c r="E2664" s="177" t="s">
        <v>669</v>
      </c>
      <c r="F2664" s="177" t="s">
        <v>11269</v>
      </c>
      <c r="I2664" s="177" t="s">
        <v>1647</v>
      </c>
      <c r="J2664" s="178">
        <v>40764</v>
      </c>
      <c r="K2664" s="178">
        <v>40764</v>
      </c>
      <c r="L2664" s="177" t="s">
        <v>550</v>
      </c>
      <c r="M2664" s="177" t="s">
        <v>11268</v>
      </c>
      <c r="N2664" s="177" t="s">
        <v>11268</v>
      </c>
      <c r="O2664" s="177" t="s">
        <v>280</v>
      </c>
      <c r="P2664" s="177" t="s">
        <v>699</v>
      </c>
      <c r="R2664" s="177" t="s">
        <v>700</v>
      </c>
      <c r="S2664" s="177" t="s">
        <v>701</v>
      </c>
      <c r="U2664" s="177" t="s">
        <v>702</v>
      </c>
      <c r="AQ2664" s="177" t="s">
        <v>893</v>
      </c>
      <c r="AT2664" s="177"/>
      <c r="AU2664" s="177"/>
      <c r="AV2664" s="177"/>
      <c r="AW2664" s="177"/>
    </row>
    <row r="2665" spans="1:68">
      <c r="A2665" s="170" t="s">
        <v>11260</v>
      </c>
      <c r="B2665" s="177" t="s">
        <v>11261</v>
      </c>
      <c r="C2665" s="177" t="s">
        <v>11262</v>
      </c>
      <c r="D2665" s="177" t="s">
        <v>508</v>
      </c>
      <c r="E2665" s="177" t="s">
        <v>661</v>
      </c>
      <c r="F2665" s="177" t="s">
        <v>11270</v>
      </c>
      <c r="I2665" s="177" t="s">
        <v>2010</v>
      </c>
      <c r="J2665" s="181" t="s">
        <v>512</v>
      </c>
      <c r="K2665" s="178" t="s">
        <v>512</v>
      </c>
      <c r="L2665" s="177" t="s">
        <v>550</v>
      </c>
      <c r="M2665" s="177" t="s">
        <v>11271</v>
      </c>
      <c r="N2665" s="177" t="s">
        <v>11271</v>
      </c>
      <c r="O2665" s="177" t="s">
        <v>195</v>
      </c>
      <c r="P2665" s="177" t="s">
        <v>887</v>
      </c>
      <c r="Q2665" s="177" t="s">
        <v>888</v>
      </c>
      <c r="R2665" s="177" t="s">
        <v>600</v>
      </c>
      <c r="S2665" s="177" t="s">
        <v>601</v>
      </c>
      <c r="T2665" s="177" t="s">
        <v>602</v>
      </c>
      <c r="U2665" s="177" t="s">
        <v>718</v>
      </c>
      <c r="V2665" s="177" t="s">
        <v>889</v>
      </c>
      <c r="X2665" s="177" t="s">
        <v>943</v>
      </c>
      <c r="Y2665" s="177" t="s">
        <v>674</v>
      </c>
      <c r="Z2665" s="177" t="s">
        <v>718</v>
      </c>
      <c r="AA2665" s="177" t="s">
        <v>892</v>
      </c>
      <c r="AC2665" s="177" t="s">
        <v>11272</v>
      </c>
      <c r="AD2665" s="177" t="s">
        <v>11273</v>
      </c>
      <c r="AE2665" s="177" t="s">
        <v>524</v>
      </c>
      <c r="AQ2665" s="177" t="s">
        <v>11274</v>
      </c>
      <c r="AT2665" s="177"/>
      <c r="AU2665" s="177"/>
      <c r="AV2665" s="177"/>
      <c r="AW2665" s="177"/>
    </row>
    <row r="2666" spans="1:68">
      <c r="A2666" s="170" t="s">
        <v>11260</v>
      </c>
      <c r="B2666" s="177" t="s">
        <v>11261</v>
      </c>
      <c r="C2666" s="177" t="s">
        <v>11262</v>
      </c>
      <c r="D2666" s="177" t="s">
        <v>508</v>
      </c>
      <c r="E2666" s="177" t="s">
        <v>669</v>
      </c>
      <c r="F2666" s="177" t="s">
        <v>11275</v>
      </c>
      <c r="I2666" s="177" t="s">
        <v>2010</v>
      </c>
      <c r="J2666" s="181" t="s">
        <v>512</v>
      </c>
      <c r="K2666" s="178" t="s">
        <v>512</v>
      </c>
      <c r="L2666" s="177" t="s">
        <v>550</v>
      </c>
      <c r="M2666" s="177" t="s">
        <v>11271</v>
      </c>
      <c r="N2666" s="177" t="s">
        <v>11271</v>
      </c>
      <c r="O2666" s="177" t="s">
        <v>280</v>
      </c>
      <c r="P2666" s="177" t="s">
        <v>699</v>
      </c>
      <c r="R2666" s="177" t="s">
        <v>700</v>
      </c>
      <c r="S2666" s="177" t="s">
        <v>701</v>
      </c>
      <c r="T2666" s="177" t="s">
        <v>1565</v>
      </c>
      <c r="U2666" s="177" t="s">
        <v>718</v>
      </c>
      <c r="V2666" s="177" t="s">
        <v>2198</v>
      </c>
      <c r="W2666" s="177" t="s">
        <v>11276</v>
      </c>
      <c r="X2666" s="177" t="s">
        <v>2200</v>
      </c>
      <c r="AQ2666" s="177" t="s">
        <v>11274</v>
      </c>
      <c r="AT2666" s="177"/>
      <c r="AU2666" s="177"/>
      <c r="AV2666" s="177"/>
      <c r="AW2666" s="177"/>
    </row>
    <row r="2667" spans="1:68">
      <c r="A2667" s="170" t="s">
        <v>11260</v>
      </c>
      <c r="B2667" s="177" t="s">
        <v>11261</v>
      </c>
      <c r="C2667" s="177" t="s">
        <v>11262</v>
      </c>
      <c r="D2667" s="177" t="s">
        <v>508</v>
      </c>
      <c r="F2667" s="177" t="s">
        <v>11277</v>
      </c>
      <c r="G2667" s="177" t="s">
        <v>2327</v>
      </c>
      <c r="I2667" s="177" t="s">
        <v>663</v>
      </c>
      <c r="J2667" s="181" t="s">
        <v>512</v>
      </c>
      <c r="K2667" s="178" t="s">
        <v>512</v>
      </c>
      <c r="L2667" s="177" t="s">
        <v>901</v>
      </c>
      <c r="M2667" s="177">
        <v>91011</v>
      </c>
      <c r="N2667" s="177">
        <v>91011</v>
      </c>
      <c r="O2667" s="177" t="s">
        <v>324</v>
      </c>
      <c r="R2667" s="177" t="s">
        <v>7687</v>
      </c>
      <c r="S2667" s="177" t="s">
        <v>7687</v>
      </c>
      <c r="U2667" s="177" t="s">
        <v>11278</v>
      </c>
      <c r="V2667" s="177" t="s">
        <v>908</v>
      </c>
      <c r="W2667" s="177" t="s">
        <v>908</v>
      </c>
      <c r="Y2667" s="177" t="s">
        <v>2866</v>
      </c>
      <c r="AB2667" s="177" t="s">
        <v>908</v>
      </c>
      <c r="AC2667" s="177">
        <v>2000</v>
      </c>
      <c r="AD2667" s="177" t="s">
        <v>957</v>
      </c>
      <c r="AE2667" s="177" t="s">
        <v>908</v>
      </c>
      <c r="AF2667" s="177" t="s">
        <v>1512</v>
      </c>
      <c r="AG2667" s="177" t="s">
        <v>908</v>
      </c>
      <c r="AH2667" s="177" t="s">
        <v>1659</v>
      </c>
      <c r="AI2667" s="177" t="s">
        <v>1659</v>
      </c>
      <c r="AK2667" s="177" t="s">
        <v>908</v>
      </c>
      <c r="AL2667" s="177" t="s">
        <v>908</v>
      </c>
      <c r="AQ2667" s="177"/>
      <c r="AT2667" s="177"/>
      <c r="AU2667" s="177"/>
      <c r="AV2667" s="177"/>
      <c r="AW2667" s="177"/>
    </row>
    <row r="2668" spans="1:68">
      <c r="A2668" s="170" t="s">
        <v>11260</v>
      </c>
      <c r="B2668" s="177" t="s">
        <v>11261</v>
      </c>
      <c r="C2668" s="177" t="s">
        <v>11262</v>
      </c>
      <c r="D2668" s="177" t="s">
        <v>508</v>
      </c>
      <c r="F2668" s="177" t="s">
        <v>11279</v>
      </c>
      <c r="G2668" s="177" t="s">
        <v>2331</v>
      </c>
      <c r="I2668" s="177" t="s">
        <v>663</v>
      </c>
      <c r="J2668" s="181" t="s">
        <v>512</v>
      </c>
      <c r="K2668" s="178" t="s">
        <v>512</v>
      </c>
      <c r="L2668" s="177" t="s">
        <v>901</v>
      </c>
      <c r="M2668" s="177">
        <v>91011</v>
      </c>
      <c r="N2668" s="177">
        <v>91011</v>
      </c>
      <c r="O2668" s="177" t="s">
        <v>324</v>
      </c>
      <c r="R2668" s="177" t="s">
        <v>7687</v>
      </c>
      <c r="S2668" s="177" t="s">
        <v>7687</v>
      </c>
      <c r="U2668" s="177" t="s">
        <v>11278</v>
      </c>
      <c r="V2668" s="177" t="s">
        <v>908</v>
      </c>
      <c r="W2668" s="177" t="s">
        <v>908</v>
      </c>
      <c r="Y2668" s="177" t="s">
        <v>2866</v>
      </c>
      <c r="AB2668" s="177" t="s">
        <v>908</v>
      </c>
      <c r="AC2668" s="177">
        <v>2000</v>
      </c>
      <c r="AD2668" s="177" t="s">
        <v>957</v>
      </c>
      <c r="AE2668" s="177" t="s">
        <v>908</v>
      </c>
      <c r="AF2668" s="177" t="s">
        <v>1512</v>
      </c>
      <c r="AG2668" s="177" t="s">
        <v>908</v>
      </c>
      <c r="AH2668" s="177" t="s">
        <v>1659</v>
      </c>
      <c r="AI2668" s="177" t="s">
        <v>1659</v>
      </c>
      <c r="AK2668" s="177" t="s">
        <v>908</v>
      </c>
      <c r="AL2668" s="177" t="s">
        <v>908</v>
      </c>
      <c r="AQ2668" s="177"/>
      <c r="AT2668" s="177"/>
      <c r="AU2668" s="177"/>
      <c r="AV2668" s="177"/>
      <c r="AW2668" s="177"/>
    </row>
    <row r="2669" spans="1:68">
      <c r="A2669" s="170" t="s">
        <v>11260</v>
      </c>
      <c r="B2669" s="177" t="s">
        <v>11261</v>
      </c>
      <c r="C2669" s="177" t="s">
        <v>11262</v>
      </c>
      <c r="D2669" s="177" t="s">
        <v>508</v>
      </c>
      <c r="E2669" s="177" t="s">
        <v>669</v>
      </c>
      <c r="F2669" s="177" t="s">
        <v>11280</v>
      </c>
      <c r="G2669" s="177" t="s">
        <v>2329</v>
      </c>
      <c r="I2669" s="177" t="s">
        <v>1647</v>
      </c>
      <c r="J2669" s="181" t="s">
        <v>512</v>
      </c>
      <c r="K2669" s="178" t="s">
        <v>512</v>
      </c>
      <c r="L2669" s="177" t="s">
        <v>901</v>
      </c>
      <c r="M2669" s="177" t="s">
        <v>11281</v>
      </c>
      <c r="N2669" s="177" t="s">
        <v>11281</v>
      </c>
      <c r="O2669" s="177" t="s">
        <v>324</v>
      </c>
      <c r="P2669" s="177" t="s">
        <v>903</v>
      </c>
      <c r="R2669" s="177" t="s">
        <v>904</v>
      </c>
      <c r="S2669" s="177" t="s">
        <v>905</v>
      </c>
      <c r="U2669" s="177" t="s">
        <v>3984</v>
      </c>
      <c r="V2669" s="177" t="s">
        <v>907</v>
      </c>
      <c r="W2669" s="177" t="s">
        <v>908</v>
      </c>
      <c r="Y2669" s="177" t="s">
        <v>908</v>
      </c>
      <c r="AB2669" s="177" t="s">
        <v>910</v>
      </c>
      <c r="AC2669" s="177">
        <v>1400</v>
      </c>
      <c r="AD2669" s="177" t="s">
        <v>911</v>
      </c>
      <c r="AE2669" s="177">
        <v>1225</v>
      </c>
      <c r="AF2669" s="177" t="s">
        <v>912</v>
      </c>
      <c r="AG2669" s="177" t="s">
        <v>908</v>
      </c>
      <c r="AH2669" s="177" t="s">
        <v>1659</v>
      </c>
      <c r="AI2669" s="177" t="s">
        <v>908</v>
      </c>
      <c r="AK2669" s="177" t="s">
        <v>908</v>
      </c>
      <c r="AL2669" s="177">
        <v>480</v>
      </c>
      <c r="AQ2669" s="177"/>
      <c r="AT2669" s="177"/>
      <c r="AU2669" s="177"/>
      <c r="AV2669" s="177"/>
      <c r="AW2669" s="177"/>
    </row>
    <row r="2670" spans="1:68">
      <c r="A2670" s="170" t="s">
        <v>11282</v>
      </c>
      <c r="B2670" s="177" t="s">
        <v>11283</v>
      </c>
      <c r="D2670" s="177" t="s">
        <v>508</v>
      </c>
      <c r="E2670" s="177" t="s">
        <v>669</v>
      </c>
      <c r="F2670" s="177" t="s">
        <v>11284</v>
      </c>
      <c r="I2670" s="177" t="s">
        <v>2844</v>
      </c>
      <c r="J2670" s="181" t="s">
        <v>512</v>
      </c>
      <c r="K2670" s="178" t="s">
        <v>512</v>
      </c>
      <c r="L2670" s="177" t="s">
        <v>550</v>
      </c>
      <c r="M2670" s="177" t="s">
        <v>11285</v>
      </c>
      <c r="N2670" s="177" t="s">
        <v>11285</v>
      </c>
      <c r="O2670" s="177" t="s">
        <v>195</v>
      </c>
      <c r="P2670" s="177" t="s">
        <v>589</v>
      </c>
      <c r="R2670" s="177" t="s">
        <v>553</v>
      </c>
      <c r="S2670" s="177" t="s">
        <v>644</v>
      </c>
      <c r="T2670" s="177" t="s">
        <v>645</v>
      </c>
      <c r="U2670" s="177" t="s">
        <v>579</v>
      </c>
      <c r="V2670" s="177" t="s">
        <v>2051</v>
      </c>
      <c r="W2670" s="177" t="s">
        <v>1936</v>
      </c>
      <c r="X2670" s="177" t="s">
        <v>734</v>
      </c>
      <c r="Z2670" s="177" t="s">
        <v>579</v>
      </c>
      <c r="AA2670" s="177" t="s">
        <v>11286</v>
      </c>
      <c r="AB2670" s="177" t="s">
        <v>1581</v>
      </c>
      <c r="AC2670" s="177" t="s">
        <v>11287</v>
      </c>
      <c r="AD2670" s="177" t="s">
        <v>11288</v>
      </c>
      <c r="AE2670" s="177" t="s">
        <v>524</v>
      </c>
      <c r="AF2670" s="177" t="s">
        <v>651</v>
      </c>
      <c r="AQ2670" s="177" t="s">
        <v>11289</v>
      </c>
      <c r="AT2670" s="177"/>
      <c r="AU2670" s="177"/>
      <c r="AV2670" s="177"/>
      <c r="AW2670" s="177"/>
    </row>
    <row r="2671" spans="1:68">
      <c r="A2671" s="170" t="s">
        <v>11282</v>
      </c>
      <c r="B2671" s="177" t="s">
        <v>11283</v>
      </c>
      <c r="D2671" s="177" t="s">
        <v>508</v>
      </c>
      <c r="E2671" s="177" t="s">
        <v>685</v>
      </c>
      <c r="F2671" s="177" t="s">
        <v>11290</v>
      </c>
      <c r="I2671" s="177" t="s">
        <v>2844</v>
      </c>
      <c r="J2671" s="181" t="s">
        <v>512</v>
      </c>
      <c r="K2671" s="178" t="s">
        <v>512</v>
      </c>
      <c r="L2671" s="177" t="s">
        <v>550</v>
      </c>
      <c r="M2671" s="177" t="s">
        <v>11285</v>
      </c>
      <c r="N2671" s="177" t="s">
        <v>11285</v>
      </c>
      <c r="O2671" s="177" t="s">
        <v>195</v>
      </c>
      <c r="P2671" s="177" t="s">
        <v>2442</v>
      </c>
      <c r="R2671" s="177" t="s">
        <v>600</v>
      </c>
      <c r="S2671" s="177" t="s">
        <v>601</v>
      </c>
      <c r="T2671" s="177" t="s">
        <v>2114</v>
      </c>
      <c r="U2671" s="177" t="s">
        <v>579</v>
      </c>
      <c r="V2671" s="177" t="s">
        <v>2024</v>
      </c>
      <c r="X2671" s="177" t="s">
        <v>673</v>
      </c>
      <c r="Y2671" s="177" t="s">
        <v>674</v>
      </c>
      <c r="Z2671" s="177" t="s">
        <v>579</v>
      </c>
      <c r="AA2671" s="177" t="s">
        <v>1084</v>
      </c>
      <c r="AC2671" s="177" t="s">
        <v>2583</v>
      </c>
      <c r="AD2671" s="177" t="s">
        <v>11291</v>
      </c>
      <c r="AE2671" s="177" t="s">
        <v>526</v>
      </c>
      <c r="AQ2671" s="177" t="s">
        <v>11289</v>
      </c>
      <c r="AT2671" s="177"/>
      <c r="AU2671" s="177"/>
      <c r="AV2671" s="177"/>
      <c r="AW2671" s="177"/>
    </row>
    <row r="2672" spans="1:68">
      <c r="A2672" s="170" t="s">
        <v>11282</v>
      </c>
      <c r="B2672" s="177" t="s">
        <v>11283</v>
      </c>
      <c r="D2672" s="177" t="s">
        <v>508</v>
      </c>
      <c r="E2672" s="177" t="s">
        <v>704</v>
      </c>
      <c r="F2672" s="177" t="s">
        <v>11292</v>
      </c>
      <c r="I2672" s="177" t="s">
        <v>2844</v>
      </c>
      <c r="J2672" s="181" t="s">
        <v>512</v>
      </c>
      <c r="K2672" s="178" t="s">
        <v>512</v>
      </c>
      <c r="L2672" s="177" t="s">
        <v>550</v>
      </c>
      <c r="M2672" s="177" t="s">
        <v>11285</v>
      </c>
      <c r="N2672" s="177" t="s">
        <v>11285</v>
      </c>
      <c r="O2672" s="177" t="s">
        <v>295</v>
      </c>
      <c r="T2672" s="177" t="s">
        <v>1108</v>
      </c>
      <c r="W2672" s="177" t="s">
        <v>5454</v>
      </c>
      <c r="X2672" s="177" t="s">
        <v>11293</v>
      </c>
      <c r="Y2672" s="177" t="s">
        <v>526</v>
      </c>
      <c r="AA2672" s="177" t="s">
        <v>849</v>
      </c>
      <c r="AQ2672" s="177" t="s">
        <v>11294</v>
      </c>
      <c r="AT2672" s="177"/>
      <c r="AU2672" s="177"/>
      <c r="AV2672" s="177"/>
      <c r="AW2672" s="177"/>
    </row>
    <row r="2673" spans="1:58">
      <c r="A2673" s="170" t="s">
        <v>11282</v>
      </c>
      <c r="B2673" s="177" t="s">
        <v>11283</v>
      </c>
      <c r="D2673" s="177" t="s">
        <v>508</v>
      </c>
      <c r="E2673" s="177" t="s">
        <v>719</v>
      </c>
      <c r="F2673" s="177" t="s">
        <v>11295</v>
      </c>
      <c r="I2673" s="177" t="s">
        <v>2844</v>
      </c>
      <c r="J2673" s="181" t="s">
        <v>512</v>
      </c>
      <c r="K2673" s="178" t="s">
        <v>512</v>
      </c>
      <c r="L2673" s="177" t="s">
        <v>513</v>
      </c>
      <c r="M2673" s="177" t="s">
        <v>11296</v>
      </c>
      <c r="N2673" s="177" t="s">
        <v>11285</v>
      </c>
      <c r="O2673" s="177" t="s">
        <v>437</v>
      </c>
      <c r="P2673" s="177" t="s">
        <v>533</v>
      </c>
      <c r="Q2673" s="177" t="s">
        <v>534</v>
      </c>
      <c r="R2673" s="177" t="s">
        <v>533</v>
      </c>
      <c r="S2673" s="177" t="s">
        <v>534</v>
      </c>
      <c r="T2673" s="177" t="s">
        <v>987</v>
      </c>
      <c r="U2673" s="177" t="s">
        <v>518</v>
      </c>
      <c r="V2673" s="177" t="s">
        <v>11297</v>
      </c>
      <c r="W2673" s="177" t="s">
        <v>995</v>
      </c>
      <c r="X2673" s="177" t="s">
        <v>3559</v>
      </c>
      <c r="Y2673" s="177" t="s">
        <v>11298</v>
      </c>
      <c r="Z2673" s="177" t="s">
        <v>11299</v>
      </c>
      <c r="AA2673" s="177" t="s">
        <v>524</v>
      </c>
      <c r="AB2673" s="177" t="s">
        <v>11298</v>
      </c>
      <c r="AC2673" s="177" t="s">
        <v>11300</v>
      </c>
      <c r="AD2673" s="177" t="s">
        <v>524</v>
      </c>
      <c r="AE2673" s="177" t="s">
        <v>11298</v>
      </c>
      <c r="AF2673" s="177" t="s">
        <v>11301</v>
      </c>
      <c r="AG2673" s="177" t="s">
        <v>524</v>
      </c>
      <c r="AQ2673" s="177" t="s">
        <v>11289</v>
      </c>
      <c r="AT2673" s="177"/>
      <c r="AU2673" s="177"/>
      <c r="AV2673" s="177"/>
      <c r="AW2673" s="177"/>
      <c r="BA2673" s="177" t="s">
        <v>11302</v>
      </c>
      <c r="BF2673" s="177" t="s">
        <v>11303</v>
      </c>
    </row>
    <row r="2674" spans="1:58">
      <c r="A2674" s="170" t="s">
        <v>11282</v>
      </c>
      <c r="B2674" s="177" t="s">
        <v>11283</v>
      </c>
      <c r="D2674" s="177" t="s">
        <v>508</v>
      </c>
      <c r="E2674" s="177" t="s">
        <v>729</v>
      </c>
      <c r="F2674" s="177" t="s">
        <v>11304</v>
      </c>
      <c r="I2674" s="177" t="s">
        <v>2844</v>
      </c>
      <c r="J2674" s="181" t="s">
        <v>512</v>
      </c>
      <c r="K2674" s="178" t="s">
        <v>512</v>
      </c>
      <c r="L2674" s="177" t="s">
        <v>513</v>
      </c>
      <c r="M2674" s="177" t="s">
        <v>11296</v>
      </c>
      <c r="N2674" s="177" t="s">
        <v>11285</v>
      </c>
      <c r="O2674" s="177" t="s">
        <v>195</v>
      </c>
      <c r="P2674" s="177" t="s">
        <v>6551</v>
      </c>
      <c r="R2674" s="177" t="s">
        <v>731</v>
      </c>
      <c r="S2674" s="177" t="s">
        <v>2609</v>
      </c>
      <c r="T2674" s="177" t="s">
        <v>805</v>
      </c>
      <c r="U2674" s="177" t="s">
        <v>555</v>
      </c>
      <c r="V2674" s="177" t="s">
        <v>1323</v>
      </c>
      <c r="X2674" s="177" t="s">
        <v>11305</v>
      </c>
      <c r="Z2674" s="177" t="s">
        <v>555</v>
      </c>
      <c r="AA2674" s="177" t="s">
        <v>11306</v>
      </c>
      <c r="AC2674" s="177" t="s">
        <v>2611</v>
      </c>
      <c r="AD2674" s="177" t="s">
        <v>11307</v>
      </c>
      <c r="AE2674" s="177" t="s">
        <v>526</v>
      </c>
      <c r="AQ2674" s="177" t="s">
        <v>11289</v>
      </c>
      <c r="AT2674" s="177"/>
      <c r="AU2674" s="177"/>
      <c r="AV2674" s="177"/>
      <c r="AW2674" s="177"/>
    </row>
    <row r="2675" spans="1:58">
      <c r="A2675" s="170" t="s">
        <v>11282</v>
      </c>
      <c r="B2675" s="177" t="s">
        <v>11283</v>
      </c>
      <c r="D2675" s="177" t="s">
        <v>508</v>
      </c>
      <c r="E2675" s="177" t="s">
        <v>737</v>
      </c>
      <c r="F2675" s="177" t="s">
        <v>11308</v>
      </c>
      <c r="I2675" s="177" t="s">
        <v>2844</v>
      </c>
      <c r="J2675" s="181" t="s">
        <v>512</v>
      </c>
      <c r="K2675" s="178" t="s">
        <v>512</v>
      </c>
      <c r="L2675" s="177" t="s">
        <v>550</v>
      </c>
      <c r="M2675" s="177" t="s">
        <v>11285</v>
      </c>
      <c r="N2675" s="177" t="s">
        <v>11285</v>
      </c>
      <c r="O2675" s="177" t="s">
        <v>195</v>
      </c>
      <c r="P2675" s="177" t="s">
        <v>552</v>
      </c>
      <c r="Q2675" s="177" t="s">
        <v>11309</v>
      </c>
      <c r="R2675" s="177" t="s">
        <v>600</v>
      </c>
      <c r="S2675" s="177" t="s">
        <v>601</v>
      </c>
      <c r="T2675" s="177" t="s">
        <v>1445</v>
      </c>
      <c r="U2675" s="177" t="s">
        <v>718</v>
      </c>
      <c r="V2675" s="177" t="s">
        <v>713</v>
      </c>
      <c r="X2675" s="177" t="s">
        <v>673</v>
      </c>
      <c r="Y2675" s="177" t="s">
        <v>674</v>
      </c>
      <c r="Z2675" s="177" t="s">
        <v>718</v>
      </c>
      <c r="AA2675" s="177" t="s">
        <v>715</v>
      </c>
      <c r="AC2675" s="177" t="s">
        <v>4745</v>
      </c>
      <c r="AD2675" s="177" t="s">
        <v>11310</v>
      </c>
      <c r="AE2675" s="177" t="s">
        <v>1064</v>
      </c>
      <c r="AQ2675" s="177" t="s">
        <v>11289</v>
      </c>
      <c r="AT2675" s="177"/>
      <c r="AU2675" s="177"/>
      <c r="AV2675" s="177"/>
      <c r="AW2675" s="177"/>
    </row>
    <row r="2676" spans="1:58">
      <c r="A2676" s="170" t="s">
        <v>11282</v>
      </c>
      <c r="B2676" s="177" t="s">
        <v>11283</v>
      </c>
      <c r="D2676" s="177" t="s">
        <v>508</v>
      </c>
      <c r="E2676" s="177" t="s">
        <v>740</v>
      </c>
      <c r="F2676" s="177" t="s">
        <v>11311</v>
      </c>
      <c r="I2676" s="177" t="s">
        <v>2844</v>
      </c>
      <c r="J2676" s="181" t="s">
        <v>512</v>
      </c>
      <c r="K2676" s="178" t="s">
        <v>512</v>
      </c>
      <c r="L2676" s="177" t="s">
        <v>550</v>
      </c>
      <c r="M2676" s="177" t="s">
        <v>11285</v>
      </c>
      <c r="N2676" s="177" t="s">
        <v>11285</v>
      </c>
      <c r="O2676" s="177" t="s">
        <v>280</v>
      </c>
      <c r="Q2676" s="177" t="s">
        <v>11309</v>
      </c>
      <c r="R2676" s="177" t="s">
        <v>1013</v>
      </c>
      <c r="S2676" s="177" t="s">
        <v>1014</v>
      </c>
      <c r="T2676" s="177" t="s">
        <v>1565</v>
      </c>
      <c r="U2676" s="177" t="s">
        <v>718</v>
      </c>
      <c r="V2676" s="177" t="s">
        <v>2198</v>
      </c>
      <c r="W2676" s="177" t="s">
        <v>11312</v>
      </c>
      <c r="X2676" s="177" t="s">
        <v>2200</v>
      </c>
      <c r="AG2676" s="177" t="s">
        <v>2743</v>
      </c>
      <c r="AH2676" s="177" t="s">
        <v>11313</v>
      </c>
      <c r="AI2676" s="177" t="s">
        <v>1034</v>
      </c>
      <c r="AJ2676" s="177" t="s">
        <v>2743</v>
      </c>
      <c r="AK2676" s="177" t="s">
        <v>11314</v>
      </c>
      <c r="AL2676" s="177" t="s">
        <v>1034</v>
      </c>
      <c r="AQ2676" s="177" t="s">
        <v>11289</v>
      </c>
      <c r="AT2676" s="177"/>
      <c r="AU2676" s="177"/>
      <c r="AV2676" s="177"/>
      <c r="AW2676" s="177"/>
    </row>
    <row r="2677" spans="1:58">
      <c r="A2677" s="170" t="s">
        <v>11282</v>
      </c>
      <c r="B2677" s="177" t="s">
        <v>11283</v>
      </c>
      <c r="D2677" s="177" t="s">
        <v>508</v>
      </c>
      <c r="E2677" s="177" t="s">
        <v>836</v>
      </c>
      <c r="F2677" s="177" t="s">
        <v>11315</v>
      </c>
      <c r="I2677" s="177" t="s">
        <v>2844</v>
      </c>
      <c r="J2677" s="181" t="s">
        <v>512</v>
      </c>
      <c r="K2677" s="178" t="s">
        <v>512</v>
      </c>
      <c r="L2677" s="177" t="s">
        <v>550</v>
      </c>
      <c r="M2677" s="177" t="s">
        <v>11285</v>
      </c>
      <c r="N2677" s="177" t="s">
        <v>11285</v>
      </c>
      <c r="O2677" s="177" t="s">
        <v>195</v>
      </c>
      <c r="P2677" s="177" t="s">
        <v>552</v>
      </c>
      <c r="Q2677" s="177" t="s">
        <v>11316</v>
      </c>
      <c r="R2677" s="177" t="s">
        <v>600</v>
      </c>
      <c r="S2677" s="177" t="s">
        <v>601</v>
      </c>
      <c r="T2677" s="177" t="s">
        <v>2114</v>
      </c>
      <c r="U2677" s="177" t="s">
        <v>646</v>
      </c>
      <c r="V2677" s="177" t="s">
        <v>772</v>
      </c>
      <c r="X2677" s="177" t="s">
        <v>673</v>
      </c>
      <c r="Y2677" s="177" t="s">
        <v>674</v>
      </c>
      <c r="Z2677" s="177" t="s">
        <v>646</v>
      </c>
      <c r="AA2677" s="177" t="s">
        <v>1011</v>
      </c>
      <c r="AC2677" s="177" t="s">
        <v>2571</v>
      </c>
      <c r="AD2677" s="177" t="s">
        <v>11317</v>
      </c>
      <c r="AE2677" s="177" t="s">
        <v>524</v>
      </c>
      <c r="AQ2677" s="177" t="s">
        <v>11289</v>
      </c>
      <c r="AT2677" s="177"/>
      <c r="AU2677" s="177"/>
      <c r="AV2677" s="177"/>
      <c r="AW2677" s="177"/>
    </row>
    <row r="2678" spans="1:58">
      <c r="A2678" s="170" t="s">
        <v>11282</v>
      </c>
      <c r="B2678" s="177" t="s">
        <v>11283</v>
      </c>
      <c r="D2678" s="177" t="s">
        <v>508</v>
      </c>
      <c r="E2678" s="177" t="s">
        <v>840</v>
      </c>
      <c r="F2678" s="177" t="s">
        <v>11318</v>
      </c>
      <c r="I2678" s="177" t="s">
        <v>2844</v>
      </c>
      <c r="J2678" s="181" t="s">
        <v>512</v>
      </c>
      <c r="K2678" s="178" t="s">
        <v>512</v>
      </c>
      <c r="L2678" s="177" t="s">
        <v>550</v>
      </c>
      <c r="M2678" s="177" t="s">
        <v>11285</v>
      </c>
      <c r="N2678" s="177" t="s">
        <v>11285</v>
      </c>
      <c r="O2678" s="177" t="s">
        <v>280</v>
      </c>
      <c r="Q2678" s="177" t="s">
        <v>11316</v>
      </c>
      <c r="R2678" s="177" t="s">
        <v>700</v>
      </c>
      <c r="S2678" s="177" t="s">
        <v>701</v>
      </c>
      <c r="T2678" s="177" t="s">
        <v>739</v>
      </c>
      <c r="U2678" s="177" t="s">
        <v>646</v>
      </c>
      <c r="V2678" s="177" t="s">
        <v>2198</v>
      </c>
      <c r="W2678" s="177" t="s">
        <v>11319</v>
      </c>
      <c r="X2678" s="177" t="s">
        <v>2200</v>
      </c>
      <c r="AQ2678" s="177" t="s">
        <v>11289</v>
      </c>
      <c r="AT2678" s="177"/>
      <c r="AU2678" s="177"/>
      <c r="AV2678" s="177"/>
      <c r="AW2678" s="177"/>
    </row>
    <row r="2679" spans="1:58">
      <c r="A2679" s="170" t="s">
        <v>11282</v>
      </c>
      <c r="B2679" s="177" t="s">
        <v>11283</v>
      </c>
      <c r="D2679" s="177" t="s">
        <v>508</v>
      </c>
      <c r="E2679" s="177" t="s">
        <v>852</v>
      </c>
      <c r="F2679" s="177" t="s">
        <v>11320</v>
      </c>
      <c r="I2679" s="177" t="s">
        <v>2844</v>
      </c>
      <c r="J2679" s="181" t="s">
        <v>512</v>
      </c>
      <c r="K2679" s="178" t="s">
        <v>512</v>
      </c>
      <c r="L2679" s="177" t="s">
        <v>550</v>
      </c>
      <c r="M2679" s="177" t="s">
        <v>11285</v>
      </c>
      <c r="N2679" s="177" t="s">
        <v>11285</v>
      </c>
      <c r="O2679" s="177" t="s">
        <v>195</v>
      </c>
      <c r="P2679" s="177" t="s">
        <v>1816</v>
      </c>
      <c r="Q2679" s="177" t="s">
        <v>11321</v>
      </c>
      <c r="R2679" s="177" t="s">
        <v>600</v>
      </c>
      <c r="S2679" s="177" t="s">
        <v>601</v>
      </c>
      <c r="T2679" s="177" t="s">
        <v>1715</v>
      </c>
      <c r="U2679" s="177" t="s">
        <v>555</v>
      </c>
      <c r="V2679" s="177" t="s">
        <v>2674</v>
      </c>
      <c r="X2679" s="177" t="s">
        <v>673</v>
      </c>
      <c r="Y2679" s="177" t="s">
        <v>674</v>
      </c>
      <c r="Z2679" s="177" t="s">
        <v>555</v>
      </c>
      <c r="AA2679" s="177" t="s">
        <v>2675</v>
      </c>
      <c r="AQ2679" s="177" t="s">
        <v>11289</v>
      </c>
      <c r="AT2679" s="177"/>
      <c r="AU2679" s="177"/>
      <c r="AV2679" s="177"/>
      <c r="AW2679" s="177"/>
    </row>
    <row r="2680" spans="1:58">
      <c r="A2680" s="170" t="s">
        <v>11282</v>
      </c>
      <c r="B2680" s="177" t="s">
        <v>11283</v>
      </c>
      <c r="D2680" s="177" t="s">
        <v>508</v>
      </c>
      <c r="E2680" s="177" t="s">
        <v>1141</v>
      </c>
      <c r="F2680" s="177" t="s">
        <v>11322</v>
      </c>
      <c r="I2680" s="177" t="s">
        <v>2844</v>
      </c>
      <c r="J2680" s="181" t="s">
        <v>512</v>
      </c>
      <c r="K2680" s="178" t="s">
        <v>512</v>
      </c>
      <c r="L2680" s="177" t="s">
        <v>550</v>
      </c>
      <c r="M2680" s="177" t="s">
        <v>11285</v>
      </c>
      <c r="N2680" s="177" t="s">
        <v>11285</v>
      </c>
      <c r="O2680" s="177" t="s">
        <v>195</v>
      </c>
      <c r="P2680" s="177" t="s">
        <v>589</v>
      </c>
      <c r="R2680" s="177" t="s">
        <v>731</v>
      </c>
      <c r="S2680" s="177" t="s">
        <v>4709</v>
      </c>
      <c r="T2680" s="177" t="s">
        <v>764</v>
      </c>
      <c r="U2680" s="177" t="s">
        <v>739</v>
      </c>
      <c r="V2680" s="177" t="s">
        <v>754</v>
      </c>
      <c r="W2680" s="177" t="s">
        <v>4648</v>
      </c>
      <c r="X2680" s="177" t="s">
        <v>11323</v>
      </c>
      <c r="Z2680" s="177" t="s">
        <v>739</v>
      </c>
      <c r="AA2680" s="177" t="s">
        <v>755</v>
      </c>
      <c r="AB2680" s="177" t="s">
        <v>11324</v>
      </c>
      <c r="AC2680" s="177" t="s">
        <v>2571</v>
      </c>
      <c r="AD2680" s="177" t="s">
        <v>11325</v>
      </c>
      <c r="AE2680" s="177" t="s">
        <v>524</v>
      </c>
      <c r="AQ2680" s="177" t="s">
        <v>11289</v>
      </c>
      <c r="AT2680" s="177"/>
      <c r="AU2680" s="177"/>
      <c r="AV2680" s="177"/>
      <c r="AW2680" s="177"/>
    </row>
    <row r="2681" spans="1:58">
      <c r="A2681" s="170" t="s">
        <v>11282</v>
      </c>
      <c r="B2681" s="177" t="s">
        <v>11283</v>
      </c>
      <c r="D2681" s="177" t="s">
        <v>508</v>
      </c>
      <c r="E2681" s="177" t="s">
        <v>2639</v>
      </c>
      <c r="F2681" s="177" t="s">
        <v>11326</v>
      </c>
      <c r="I2681" s="177" t="s">
        <v>2844</v>
      </c>
      <c r="J2681" s="181" t="s">
        <v>512</v>
      </c>
      <c r="K2681" s="178" t="s">
        <v>512</v>
      </c>
      <c r="L2681" s="177" t="s">
        <v>550</v>
      </c>
      <c r="M2681" s="177" t="s">
        <v>11285</v>
      </c>
      <c r="N2681" s="177" t="s">
        <v>11285</v>
      </c>
      <c r="O2681" s="177" t="s">
        <v>195</v>
      </c>
      <c r="P2681" s="177" t="s">
        <v>552</v>
      </c>
      <c r="R2681" s="177" t="s">
        <v>600</v>
      </c>
      <c r="S2681" s="177" t="s">
        <v>601</v>
      </c>
      <c r="T2681" s="177" t="s">
        <v>3731</v>
      </c>
      <c r="U2681" s="177" t="s">
        <v>646</v>
      </c>
      <c r="V2681" s="177" t="s">
        <v>1757</v>
      </c>
      <c r="X2681" s="177" t="s">
        <v>673</v>
      </c>
      <c r="Y2681" s="177" t="s">
        <v>674</v>
      </c>
      <c r="Z2681" s="177" t="s">
        <v>646</v>
      </c>
      <c r="AA2681" s="177" t="s">
        <v>1185</v>
      </c>
      <c r="AC2681" s="177" t="s">
        <v>4745</v>
      </c>
      <c r="AD2681" s="177" t="s">
        <v>11327</v>
      </c>
      <c r="AE2681" s="177" t="s">
        <v>1064</v>
      </c>
      <c r="AQ2681" s="177" t="s">
        <v>11289</v>
      </c>
      <c r="AT2681" s="177"/>
      <c r="AU2681" s="177"/>
      <c r="AV2681" s="177"/>
      <c r="AW2681" s="177"/>
    </row>
    <row r="2682" spans="1:58">
      <c r="A2682" s="170" t="s">
        <v>11282</v>
      </c>
      <c r="B2682" s="177" t="s">
        <v>11283</v>
      </c>
      <c r="D2682" s="177" t="s">
        <v>508</v>
      </c>
      <c r="E2682" s="177" t="s">
        <v>1146</v>
      </c>
      <c r="F2682" s="177" t="s">
        <v>11328</v>
      </c>
      <c r="I2682" s="177" t="s">
        <v>2844</v>
      </c>
      <c r="J2682" s="181" t="s">
        <v>512</v>
      </c>
      <c r="K2682" s="178" t="s">
        <v>512</v>
      </c>
      <c r="L2682" s="177" t="s">
        <v>550</v>
      </c>
      <c r="M2682" s="177" t="s">
        <v>11285</v>
      </c>
      <c r="N2682" s="177" t="s">
        <v>11285</v>
      </c>
      <c r="O2682" s="177" t="s">
        <v>280</v>
      </c>
      <c r="Q2682" s="177" t="s">
        <v>11329</v>
      </c>
      <c r="R2682" s="177" t="s">
        <v>1013</v>
      </c>
      <c r="S2682" s="177" t="s">
        <v>1014</v>
      </c>
      <c r="T2682" s="177" t="s">
        <v>739</v>
      </c>
      <c r="U2682" s="177" t="s">
        <v>646</v>
      </c>
      <c r="V2682" s="177" t="s">
        <v>2198</v>
      </c>
      <c r="W2682" s="177" t="s">
        <v>11330</v>
      </c>
      <c r="X2682" s="177" t="s">
        <v>2200</v>
      </c>
      <c r="AG2682" s="177" t="s">
        <v>2743</v>
      </c>
      <c r="AH2682" s="177" t="s">
        <v>11331</v>
      </c>
      <c r="AI2682" s="177" t="s">
        <v>1034</v>
      </c>
      <c r="AQ2682" s="177" t="s">
        <v>11289</v>
      </c>
      <c r="AT2682" s="177"/>
      <c r="AU2682" s="177"/>
      <c r="AV2682" s="177"/>
      <c r="AW2682" s="177"/>
    </row>
    <row r="2683" spans="1:58">
      <c r="A2683" s="170" t="s">
        <v>11282</v>
      </c>
      <c r="B2683" s="177" t="s">
        <v>11283</v>
      </c>
      <c r="D2683" s="177" t="s">
        <v>508</v>
      </c>
      <c r="E2683" s="177" t="s">
        <v>1151</v>
      </c>
      <c r="F2683" s="177" t="s">
        <v>11332</v>
      </c>
      <c r="I2683" s="177" t="s">
        <v>2844</v>
      </c>
      <c r="J2683" s="181" t="s">
        <v>512</v>
      </c>
      <c r="K2683" s="178" t="s">
        <v>512</v>
      </c>
      <c r="L2683" s="177" t="s">
        <v>550</v>
      </c>
      <c r="M2683" s="177" t="s">
        <v>11285</v>
      </c>
      <c r="N2683" s="177" t="s">
        <v>11285</v>
      </c>
      <c r="O2683" s="177" t="s">
        <v>195</v>
      </c>
      <c r="P2683" s="177" t="s">
        <v>1816</v>
      </c>
      <c r="Q2683" s="177" t="s">
        <v>3706</v>
      </c>
      <c r="R2683" s="177" t="s">
        <v>600</v>
      </c>
      <c r="S2683" s="177" t="s">
        <v>601</v>
      </c>
      <c r="T2683" s="177" t="s">
        <v>2367</v>
      </c>
      <c r="U2683" s="177" t="s">
        <v>739</v>
      </c>
      <c r="V2683" s="177" t="s">
        <v>11333</v>
      </c>
      <c r="W2683" s="177" t="s">
        <v>559</v>
      </c>
      <c r="X2683" s="177" t="s">
        <v>673</v>
      </c>
      <c r="Y2683" s="177" t="s">
        <v>674</v>
      </c>
      <c r="Z2683" s="177" t="s">
        <v>739</v>
      </c>
      <c r="AA2683" s="177" t="s">
        <v>11334</v>
      </c>
      <c r="AB2683" s="177" t="s">
        <v>11335</v>
      </c>
      <c r="AC2683" s="177" t="s">
        <v>606</v>
      </c>
      <c r="AD2683" s="177" t="s">
        <v>11336</v>
      </c>
      <c r="AE2683" s="177" t="s">
        <v>524</v>
      </c>
      <c r="AQ2683" s="177" t="s">
        <v>11289</v>
      </c>
      <c r="AT2683" s="177"/>
      <c r="AU2683" s="177"/>
      <c r="AV2683" s="177"/>
      <c r="AW2683" s="177"/>
    </row>
    <row r="2684" spans="1:58">
      <c r="A2684" s="170" t="s">
        <v>11282</v>
      </c>
      <c r="B2684" s="177" t="s">
        <v>11283</v>
      </c>
      <c r="D2684" s="177" t="s">
        <v>508</v>
      </c>
      <c r="E2684" s="177" t="s">
        <v>1154</v>
      </c>
      <c r="F2684" s="177" t="s">
        <v>11337</v>
      </c>
      <c r="I2684" s="177" t="s">
        <v>2844</v>
      </c>
      <c r="J2684" s="181" t="s">
        <v>512</v>
      </c>
      <c r="K2684" s="178" t="s">
        <v>512</v>
      </c>
      <c r="L2684" s="177" t="s">
        <v>550</v>
      </c>
      <c r="M2684" s="177" t="s">
        <v>11285</v>
      </c>
      <c r="N2684" s="177" t="s">
        <v>11285</v>
      </c>
      <c r="O2684" s="177" t="s">
        <v>168</v>
      </c>
      <c r="P2684" s="177" t="s">
        <v>1208</v>
      </c>
      <c r="R2684" s="177" t="s">
        <v>1209</v>
      </c>
      <c r="S2684" s="177" t="s">
        <v>554</v>
      </c>
      <c r="T2684" s="177" t="s">
        <v>645</v>
      </c>
      <c r="U2684" s="177" t="s">
        <v>646</v>
      </c>
      <c r="V2684" s="177" t="s">
        <v>11338</v>
      </c>
      <c r="X2684" s="177" t="s">
        <v>734</v>
      </c>
      <c r="Z2684" s="177" t="s">
        <v>646</v>
      </c>
      <c r="AA2684" s="177" t="s">
        <v>11339</v>
      </c>
      <c r="AC2684" s="177" t="s">
        <v>2688</v>
      </c>
      <c r="AD2684" s="177" t="s">
        <v>11340</v>
      </c>
      <c r="AE2684" s="177" t="s">
        <v>11341</v>
      </c>
      <c r="AF2684" s="177" t="s">
        <v>2091</v>
      </c>
      <c r="AQ2684" s="177" t="s">
        <v>11289</v>
      </c>
      <c r="AT2684" s="177"/>
      <c r="AU2684" s="177"/>
      <c r="AV2684" s="177"/>
      <c r="AW2684" s="177"/>
    </row>
    <row r="2685" spans="1:58">
      <c r="A2685" s="170" t="s">
        <v>11282</v>
      </c>
      <c r="B2685" s="177" t="s">
        <v>11283</v>
      </c>
      <c r="D2685" s="177" t="s">
        <v>508</v>
      </c>
      <c r="E2685" s="177" t="s">
        <v>2662</v>
      </c>
      <c r="F2685" s="177" t="s">
        <v>11342</v>
      </c>
      <c r="I2685" s="177" t="s">
        <v>2844</v>
      </c>
      <c r="J2685" s="181" t="s">
        <v>512</v>
      </c>
      <c r="K2685" s="178" t="s">
        <v>512</v>
      </c>
      <c r="L2685" s="177" t="s">
        <v>550</v>
      </c>
      <c r="M2685" s="177" t="s">
        <v>11285</v>
      </c>
      <c r="N2685" s="177" t="s">
        <v>11285</v>
      </c>
      <c r="O2685" s="177" t="s">
        <v>195</v>
      </c>
      <c r="P2685" s="177" t="s">
        <v>1082</v>
      </c>
      <c r="R2685" s="177" t="s">
        <v>600</v>
      </c>
      <c r="S2685" s="177" t="s">
        <v>601</v>
      </c>
      <c r="T2685" s="177" t="s">
        <v>2386</v>
      </c>
      <c r="U2685" s="177" t="s">
        <v>739</v>
      </c>
      <c r="V2685" s="177" t="s">
        <v>11343</v>
      </c>
      <c r="W2685" s="177" t="s">
        <v>559</v>
      </c>
      <c r="X2685" s="177" t="s">
        <v>673</v>
      </c>
      <c r="Y2685" s="177" t="s">
        <v>674</v>
      </c>
      <c r="Z2685" s="177" t="s">
        <v>739</v>
      </c>
      <c r="AA2685" s="177" t="s">
        <v>11344</v>
      </c>
      <c r="AB2685" s="177" t="s">
        <v>11335</v>
      </c>
      <c r="AC2685" s="177" t="s">
        <v>4512</v>
      </c>
      <c r="AD2685" s="177" t="s">
        <v>11345</v>
      </c>
      <c r="AE2685" s="177" t="s">
        <v>1064</v>
      </c>
      <c r="AQ2685" s="177" t="s">
        <v>11289</v>
      </c>
      <c r="AT2685" s="177"/>
      <c r="AU2685" s="177"/>
      <c r="AV2685" s="177"/>
      <c r="AW2685" s="177"/>
    </row>
    <row r="2686" spans="1:58">
      <c r="A2686" s="170" t="s">
        <v>11282</v>
      </c>
      <c r="B2686" s="177" t="s">
        <v>11283</v>
      </c>
      <c r="D2686" s="177" t="s">
        <v>508</v>
      </c>
      <c r="E2686" s="177" t="s">
        <v>1160</v>
      </c>
      <c r="F2686" s="177" t="s">
        <v>11346</v>
      </c>
      <c r="I2686" s="177" t="s">
        <v>2844</v>
      </c>
      <c r="J2686" s="181" t="s">
        <v>512</v>
      </c>
      <c r="K2686" s="178" t="s">
        <v>512</v>
      </c>
      <c r="L2686" s="177" t="s">
        <v>550</v>
      </c>
      <c r="M2686" s="177" t="s">
        <v>11285</v>
      </c>
      <c r="N2686" s="177" t="s">
        <v>11285</v>
      </c>
      <c r="O2686" s="177" t="s">
        <v>195</v>
      </c>
      <c r="P2686" s="177" t="s">
        <v>1023</v>
      </c>
      <c r="Q2686" s="177" t="s">
        <v>1082</v>
      </c>
      <c r="R2686" s="177" t="s">
        <v>600</v>
      </c>
      <c r="S2686" s="177" t="s">
        <v>601</v>
      </c>
      <c r="T2686" s="177" t="s">
        <v>781</v>
      </c>
      <c r="U2686" s="177" t="s">
        <v>739</v>
      </c>
      <c r="V2686" s="177" t="s">
        <v>645</v>
      </c>
      <c r="X2686" s="177" t="s">
        <v>673</v>
      </c>
      <c r="Y2686" s="177" t="s">
        <v>674</v>
      </c>
      <c r="Z2686" s="177" t="s">
        <v>739</v>
      </c>
      <c r="AA2686" s="177" t="s">
        <v>715</v>
      </c>
      <c r="AC2686" s="177" t="s">
        <v>2583</v>
      </c>
      <c r="AD2686" s="177" t="s">
        <v>11347</v>
      </c>
      <c r="AE2686" s="177" t="s">
        <v>526</v>
      </c>
      <c r="AQ2686" s="177" t="s">
        <v>11289</v>
      </c>
      <c r="AT2686" s="177"/>
      <c r="AU2686" s="177"/>
      <c r="AV2686" s="177"/>
      <c r="AW2686" s="177"/>
    </row>
    <row r="2687" spans="1:58">
      <c r="A2687" s="170" t="s">
        <v>11282</v>
      </c>
      <c r="B2687" s="177" t="s">
        <v>11283</v>
      </c>
      <c r="D2687" s="177" t="s">
        <v>508</v>
      </c>
      <c r="E2687" s="177" t="s">
        <v>1166</v>
      </c>
      <c r="F2687" s="177" t="s">
        <v>11348</v>
      </c>
      <c r="I2687" s="177" t="s">
        <v>2844</v>
      </c>
      <c r="J2687" s="181" t="s">
        <v>512</v>
      </c>
      <c r="K2687" s="178" t="s">
        <v>512</v>
      </c>
      <c r="L2687" s="177" t="s">
        <v>550</v>
      </c>
      <c r="M2687" s="177" t="s">
        <v>11285</v>
      </c>
      <c r="N2687" s="177" t="s">
        <v>11285</v>
      </c>
      <c r="O2687" s="177" t="s">
        <v>195</v>
      </c>
      <c r="P2687" s="177" t="s">
        <v>589</v>
      </c>
      <c r="Q2687" s="177" t="s">
        <v>1361</v>
      </c>
      <c r="R2687" s="177" t="s">
        <v>600</v>
      </c>
      <c r="S2687" s="177" t="s">
        <v>721</v>
      </c>
      <c r="T2687" s="177" t="s">
        <v>646</v>
      </c>
      <c r="U2687" s="177" t="s">
        <v>739</v>
      </c>
      <c r="V2687" s="177" t="s">
        <v>2620</v>
      </c>
      <c r="W2687" s="177" t="s">
        <v>11349</v>
      </c>
      <c r="X2687" s="177" t="s">
        <v>11350</v>
      </c>
      <c r="Y2687" s="177" t="s">
        <v>674</v>
      </c>
      <c r="Z2687" s="177" t="s">
        <v>739</v>
      </c>
      <c r="AA2687" s="177" t="s">
        <v>11351</v>
      </c>
      <c r="AC2687" s="177" t="s">
        <v>2571</v>
      </c>
      <c r="AD2687" s="177" t="s">
        <v>11352</v>
      </c>
      <c r="AE2687" s="177" t="s">
        <v>524</v>
      </c>
      <c r="AQ2687" s="177" t="s">
        <v>11353</v>
      </c>
      <c r="AT2687" s="177"/>
      <c r="AU2687" s="177"/>
      <c r="AV2687" s="177"/>
      <c r="AW2687" s="177"/>
    </row>
    <row r="2688" spans="1:58">
      <c r="A2688" s="170" t="s">
        <v>11282</v>
      </c>
      <c r="B2688" s="177" t="s">
        <v>11283</v>
      </c>
      <c r="D2688" s="177" t="s">
        <v>508</v>
      </c>
      <c r="E2688" s="177" t="s">
        <v>1172</v>
      </c>
      <c r="F2688" s="177" t="s">
        <v>11354</v>
      </c>
      <c r="I2688" s="177" t="s">
        <v>2844</v>
      </c>
      <c r="J2688" s="181" t="s">
        <v>512</v>
      </c>
      <c r="K2688" s="178" t="s">
        <v>512</v>
      </c>
      <c r="L2688" s="177" t="s">
        <v>550</v>
      </c>
      <c r="M2688" s="177" t="s">
        <v>11285</v>
      </c>
      <c r="N2688" s="177" t="s">
        <v>11285</v>
      </c>
      <c r="O2688" s="177" t="s">
        <v>195</v>
      </c>
      <c r="P2688" s="177" t="s">
        <v>1816</v>
      </c>
      <c r="Q2688" s="177" t="s">
        <v>11355</v>
      </c>
      <c r="R2688" s="177" t="s">
        <v>600</v>
      </c>
      <c r="S2688" s="177" t="s">
        <v>601</v>
      </c>
      <c r="T2688" s="177" t="s">
        <v>748</v>
      </c>
      <c r="U2688" s="177" t="s">
        <v>739</v>
      </c>
      <c r="V2688" s="177" t="s">
        <v>772</v>
      </c>
      <c r="X2688" s="177" t="s">
        <v>673</v>
      </c>
      <c r="Y2688" s="177" t="s">
        <v>674</v>
      </c>
      <c r="Z2688" s="177" t="s">
        <v>739</v>
      </c>
      <c r="AA2688" s="177" t="s">
        <v>1011</v>
      </c>
      <c r="AC2688" s="177" t="s">
        <v>2583</v>
      </c>
      <c r="AD2688" s="177" t="s">
        <v>11356</v>
      </c>
      <c r="AE2688" s="177" t="s">
        <v>526</v>
      </c>
      <c r="AQ2688" s="177" t="s">
        <v>11289</v>
      </c>
      <c r="AT2688" s="177"/>
      <c r="AU2688" s="177"/>
      <c r="AV2688" s="177"/>
      <c r="AW2688" s="177"/>
    </row>
    <row r="2689" spans="1:49">
      <c r="A2689" s="170" t="s">
        <v>11282</v>
      </c>
      <c r="B2689" s="177" t="s">
        <v>11283</v>
      </c>
      <c r="D2689" s="177" t="s">
        <v>508</v>
      </c>
      <c r="E2689" s="177" t="s">
        <v>1175</v>
      </c>
      <c r="F2689" s="177" t="s">
        <v>11357</v>
      </c>
      <c r="I2689" s="177" t="s">
        <v>2844</v>
      </c>
      <c r="J2689" s="181" t="s">
        <v>512</v>
      </c>
      <c r="K2689" s="178" t="s">
        <v>512</v>
      </c>
      <c r="L2689" s="177" t="s">
        <v>550</v>
      </c>
      <c r="M2689" s="177" t="s">
        <v>11285</v>
      </c>
      <c r="N2689" s="177" t="s">
        <v>11285</v>
      </c>
      <c r="O2689" s="177" t="s">
        <v>195</v>
      </c>
      <c r="P2689" s="177" t="s">
        <v>2113</v>
      </c>
      <c r="Q2689" s="177" t="s">
        <v>1361</v>
      </c>
      <c r="R2689" s="177" t="s">
        <v>600</v>
      </c>
      <c r="S2689" s="177" t="s">
        <v>601</v>
      </c>
      <c r="T2689" s="177" t="s">
        <v>555</v>
      </c>
      <c r="U2689" s="177" t="s">
        <v>739</v>
      </c>
      <c r="V2689" s="177" t="s">
        <v>1445</v>
      </c>
      <c r="X2689" s="177" t="s">
        <v>673</v>
      </c>
      <c r="Y2689" s="177" t="s">
        <v>674</v>
      </c>
      <c r="Z2689" s="177" t="s">
        <v>739</v>
      </c>
      <c r="AA2689" s="177" t="s">
        <v>1812</v>
      </c>
      <c r="AC2689" s="177" t="s">
        <v>2583</v>
      </c>
      <c r="AD2689" s="177" t="s">
        <v>11358</v>
      </c>
      <c r="AE2689" s="177" t="s">
        <v>526</v>
      </c>
      <c r="AQ2689" s="177" t="s">
        <v>11289</v>
      </c>
      <c r="AT2689" s="177"/>
      <c r="AU2689" s="177"/>
      <c r="AV2689" s="177"/>
      <c r="AW2689" s="177"/>
    </row>
    <row r="2690" spans="1:49">
      <c r="A2690" s="170" t="s">
        <v>11282</v>
      </c>
      <c r="B2690" s="177" t="s">
        <v>11283</v>
      </c>
      <c r="D2690" s="177" t="s">
        <v>508</v>
      </c>
      <c r="E2690" s="177" t="s">
        <v>1774</v>
      </c>
      <c r="F2690" s="177" t="s">
        <v>11359</v>
      </c>
      <c r="I2690" s="177" t="s">
        <v>2844</v>
      </c>
      <c r="J2690" s="181" t="s">
        <v>512</v>
      </c>
      <c r="K2690" s="178" t="s">
        <v>512</v>
      </c>
      <c r="L2690" s="177" t="s">
        <v>550</v>
      </c>
      <c r="M2690" s="177" t="s">
        <v>11285</v>
      </c>
      <c r="N2690" s="177" t="s">
        <v>11285</v>
      </c>
      <c r="O2690" s="177" t="s">
        <v>168</v>
      </c>
      <c r="P2690" s="177" t="s">
        <v>1208</v>
      </c>
      <c r="R2690" s="177" t="s">
        <v>1209</v>
      </c>
      <c r="S2690" s="177" t="s">
        <v>554</v>
      </c>
      <c r="T2690" s="177" t="s">
        <v>10324</v>
      </c>
      <c r="U2690" s="177" t="s">
        <v>748</v>
      </c>
      <c r="V2690" s="177" t="s">
        <v>11360</v>
      </c>
      <c r="X2690" s="177" t="s">
        <v>734</v>
      </c>
      <c r="Z2690" s="177" t="s">
        <v>748</v>
      </c>
      <c r="AA2690" s="177" t="s">
        <v>11361</v>
      </c>
      <c r="AC2690" s="177" t="s">
        <v>2688</v>
      </c>
      <c r="AD2690" s="177" t="s">
        <v>11362</v>
      </c>
      <c r="AE2690" s="177" t="s">
        <v>11341</v>
      </c>
      <c r="AQ2690" s="177" t="s">
        <v>11289</v>
      </c>
      <c r="AT2690" s="177"/>
      <c r="AU2690" s="177"/>
      <c r="AV2690" s="177"/>
      <c r="AW2690" s="177"/>
    </row>
    <row r="2691" spans="1:49">
      <c r="A2691" s="170" t="s">
        <v>11282</v>
      </c>
      <c r="B2691" s="177" t="s">
        <v>11283</v>
      </c>
      <c r="D2691" s="177" t="s">
        <v>508</v>
      </c>
      <c r="E2691" s="177" t="s">
        <v>1181</v>
      </c>
      <c r="F2691" s="177" t="s">
        <v>11363</v>
      </c>
      <c r="I2691" s="177" t="s">
        <v>2844</v>
      </c>
      <c r="J2691" s="181" t="s">
        <v>512</v>
      </c>
      <c r="K2691" s="178" t="s">
        <v>512</v>
      </c>
      <c r="L2691" s="177" t="s">
        <v>550</v>
      </c>
      <c r="M2691" s="177" t="s">
        <v>11285</v>
      </c>
      <c r="N2691" s="177" t="s">
        <v>11285</v>
      </c>
      <c r="O2691" s="177" t="s">
        <v>255</v>
      </c>
      <c r="S2691" s="177" t="s">
        <v>11364</v>
      </c>
      <c r="T2691" s="177" t="s">
        <v>11365</v>
      </c>
      <c r="AQ2691" s="177" t="s">
        <v>11294</v>
      </c>
      <c r="AT2691" s="177"/>
      <c r="AU2691" s="177"/>
      <c r="AV2691" s="177"/>
      <c r="AW2691" s="177"/>
    </row>
    <row r="2692" spans="1:49">
      <c r="A2692" s="170" t="s">
        <v>11282</v>
      </c>
      <c r="B2692" s="177" t="s">
        <v>11283</v>
      </c>
      <c r="D2692" s="177" t="s">
        <v>508</v>
      </c>
      <c r="E2692" s="177" t="s">
        <v>760</v>
      </c>
      <c r="F2692" s="177" t="s">
        <v>11366</v>
      </c>
      <c r="I2692" s="177" t="s">
        <v>2844</v>
      </c>
      <c r="J2692" s="181" t="s">
        <v>512</v>
      </c>
      <c r="K2692" s="178" t="s">
        <v>512</v>
      </c>
      <c r="L2692" s="177" t="s">
        <v>550</v>
      </c>
      <c r="M2692" s="177" t="s">
        <v>11285</v>
      </c>
      <c r="N2692" s="177" t="s">
        <v>11285</v>
      </c>
      <c r="O2692" s="177" t="s">
        <v>195</v>
      </c>
      <c r="P2692" s="177" t="s">
        <v>1023</v>
      </c>
      <c r="Q2692" s="177" t="s">
        <v>2774</v>
      </c>
      <c r="R2692" s="177" t="s">
        <v>600</v>
      </c>
      <c r="S2692" s="177" t="s">
        <v>601</v>
      </c>
      <c r="T2692" s="177" t="s">
        <v>1565</v>
      </c>
      <c r="U2692" s="177" t="s">
        <v>742</v>
      </c>
      <c r="V2692" s="177" t="s">
        <v>3731</v>
      </c>
      <c r="X2692" s="177" t="s">
        <v>673</v>
      </c>
      <c r="Y2692" s="177" t="s">
        <v>674</v>
      </c>
      <c r="Z2692" s="177" t="s">
        <v>742</v>
      </c>
      <c r="AA2692" s="177" t="s">
        <v>3731</v>
      </c>
      <c r="AC2692" s="177" t="s">
        <v>2583</v>
      </c>
      <c r="AD2692" s="177" t="s">
        <v>11367</v>
      </c>
      <c r="AE2692" s="177" t="s">
        <v>526</v>
      </c>
      <c r="AQ2692" s="177" t="s">
        <v>11289</v>
      </c>
      <c r="AT2692" s="177"/>
      <c r="AU2692" s="177"/>
      <c r="AV2692" s="177"/>
      <c r="AW2692" s="177"/>
    </row>
    <row r="2693" spans="1:49">
      <c r="A2693" s="170" t="s">
        <v>11282</v>
      </c>
      <c r="B2693" s="177" t="s">
        <v>11283</v>
      </c>
      <c r="D2693" s="177" t="s">
        <v>508</v>
      </c>
      <c r="E2693" s="177" t="s">
        <v>770</v>
      </c>
      <c r="F2693" s="177" t="s">
        <v>11368</v>
      </c>
      <c r="I2693" s="177" t="s">
        <v>2844</v>
      </c>
      <c r="J2693" s="181" t="s">
        <v>512</v>
      </c>
      <c r="K2693" s="178" t="s">
        <v>512</v>
      </c>
      <c r="L2693" s="177" t="s">
        <v>550</v>
      </c>
      <c r="M2693" s="177" t="s">
        <v>11285</v>
      </c>
      <c r="N2693" s="177" t="s">
        <v>11285</v>
      </c>
      <c r="O2693" s="177" t="s">
        <v>195</v>
      </c>
      <c r="P2693" s="177" t="s">
        <v>589</v>
      </c>
      <c r="Q2693" s="177" t="s">
        <v>2774</v>
      </c>
      <c r="R2693" s="177" t="s">
        <v>731</v>
      </c>
      <c r="S2693" s="177" t="s">
        <v>4709</v>
      </c>
      <c r="T2693" s="177" t="s">
        <v>702</v>
      </c>
      <c r="U2693" s="177" t="s">
        <v>739</v>
      </c>
      <c r="V2693" s="177" t="s">
        <v>2386</v>
      </c>
      <c r="W2693" s="177" t="s">
        <v>4648</v>
      </c>
      <c r="X2693" s="177" t="s">
        <v>11323</v>
      </c>
      <c r="Z2693" s="177" t="s">
        <v>739</v>
      </c>
      <c r="AA2693" s="177" t="s">
        <v>11369</v>
      </c>
      <c r="AB2693" s="177" t="s">
        <v>11324</v>
      </c>
      <c r="AC2693" s="177" t="s">
        <v>2571</v>
      </c>
      <c r="AD2693" s="177" t="s">
        <v>11370</v>
      </c>
      <c r="AE2693" s="177" t="s">
        <v>524</v>
      </c>
      <c r="AQ2693" s="177" t="s">
        <v>11289</v>
      </c>
      <c r="AT2693" s="177"/>
      <c r="AU2693" s="177"/>
      <c r="AV2693" s="177"/>
      <c r="AW2693" s="177"/>
    </row>
    <row r="2694" spans="1:49">
      <c r="A2694" s="170" t="s">
        <v>11282</v>
      </c>
      <c r="B2694" s="177" t="s">
        <v>11283</v>
      </c>
      <c r="D2694" s="177" t="s">
        <v>508</v>
      </c>
      <c r="E2694" s="177" t="s">
        <v>1200</v>
      </c>
      <c r="F2694" s="177" t="s">
        <v>11371</v>
      </c>
      <c r="I2694" s="177" t="s">
        <v>2844</v>
      </c>
      <c r="J2694" s="181" t="s">
        <v>512</v>
      </c>
      <c r="K2694" s="178" t="s">
        <v>512</v>
      </c>
      <c r="L2694" s="177" t="s">
        <v>550</v>
      </c>
      <c r="M2694" s="177" t="s">
        <v>11285</v>
      </c>
      <c r="N2694" s="177" t="s">
        <v>11285</v>
      </c>
      <c r="O2694" s="177" t="s">
        <v>195</v>
      </c>
      <c r="P2694" s="177" t="s">
        <v>1816</v>
      </c>
      <c r="Q2694" s="177" t="s">
        <v>2774</v>
      </c>
      <c r="R2694" s="177" t="s">
        <v>600</v>
      </c>
      <c r="S2694" s="177" t="s">
        <v>601</v>
      </c>
      <c r="T2694" s="177" t="s">
        <v>712</v>
      </c>
      <c r="U2694" s="177" t="s">
        <v>742</v>
      </c>
      <c r="V2694" s="177" t="s">
        <v>2823</v>
      </c>
      <c r="X2694" s="177" t="s">
        <v>673</v>
      </c>
      <c r="Y2694" s="177" t="s">
        <v>674</v>
      </c>
      <c r="Z2694" s="177" t="s">
        <v>742</v>
      </c>
      <c r="AA2694" s="177" t="s">
        <v>2823</v>
      </c>
      <c r="AC2694" s="177" t="s">
        <v>2583</v>
      </c>
      <c r="AD2694" s="177" t="s">
        <v>11372</v>
      </c>
      <c r="AE2694" s="177" t="s">
        <v>526</v>
      </c>
      <c r="AQ2694" s="177" t="s">
        <v>11289</v>
      </c>
      <c r="AT2694" s="177"/>
      <c r="AU2694" s="177"/>
      <c r="AV2694" s="177"/>
      <c r="AW2694" s="177"/>
    </row>
    <row r="2695" spans="1:49">
      <c r="A2695" s="170" t="s">
        <v>11282</v>
      </c>
      <c r="B2695" s="177" t="s">
        <v>11283</v>
      </c>
      <c r="D2695" s="177" t="s">
        <v>508</v>
      </c>
      <c r="E2695" s="177" t="s">
        <v>1206</v>
      </c>
      <c r="F2695" s="177" t="s">
        <v>11373</v>
      </c>
      <c r="I2695" s="177" t="s">
        <v>2844</v>
      </c>
      <c r="J2695" s="181" t="s">
        <v>512</v>
      </c>
      <c r="K2695" s="178" t="s">
        <v>512</v>
      </c>
      <c r="L2695" s="177" t="s">
        <v>550</v>
      </c>
      <c r="M2695" s="177" t="s">
        <v>11285</v>
      </c>
      <c r="N2695" s="177" t="s">
        <v>11285</v>
      </c>
      <c r="O2695" s="177" t="s">
        <v>168</v>
      </c>
      <c r="P2695" s="177" t="s">
        <v>1208</v>
      </c>
      <c r="R2695" s="177" t="s">
        <v>1209</v>
      </c>
      <c r="S2695" s="177" t="s">
        <v>554</v>
      </c>
      <c r="T2695" s="177" t="s">
        <v>645</v>
      </c>
      <c r="U2695" s="177" t="s">
        <v>646</v>
      </c>
      <c r="V2695" s="177" t="s">
        <v>11374</v>
      </c>
      <c r="X2695" s="177" t="s">
        <v>734</v>
      </c>
      <c r="Z2695" s="177" t="s">
        <v>646</v>
      </c>
      <c r="AA2695" s="177" t="s">
        <v>11375</v>
      </c>
      <c r="AC2695" s="177" t="s">
        <v>2688</v>
      </c>
      <c r="AD2695" s="177" t="s">
        <v>11376</v>
      </c>
      <c r="AE2695" s="177" t="s">
        <v>11341</v>
      </c>
      <c r="AQ2695" s="177" t="s">
        <v>11289</v>
      </c>
      <c r="AT2695" s="177"/>
      <c r="AU2695" s="177"/>
      <c r="AV2695" s="177"/>
      <c r="AW2695" s="177"/>
    </row>
    <row r="2696" spans="1:49">
      <c r="A2696" s="170" t="s">
        <v>11282</v>
      </c>
      <c r="B2696" s="177" t="s">
        <v>11283</v>
      </c>
      <c r="D2696" s="177" t="s">
        <v>508</v>
      </c>
      <c r="E2696" s="177" t="s">
        <v>1225</v>
      </c>
      <c r="F2696" s="177" t="s">
        <v>11377</v>
      </c>
      <c r="I2696" s="177" t="s">
        <v>2844</v>
      </c>
      <c r="J2696" s="181" t="s">
        <v>512</v>
      </c>
      <c r="K2696" s="178" t="s">
        <v>512</v>
      </c>
      <c r="L2696" s="177" t="s">
        <v>550</v>
      </c>
      <c r="M2696" s="177" t="s">
        <v>11285</v>
      </c>
      <c r="N2696" s="177" t="s">
        <v>11285</v>
      </c>
      <c r="O2696" s="177" t="s">
        <v>195</v>
      </c>
      <c r="P2696" s="177" t="s">
        <v>1023</v>
      </c>
      <c r="Q2696" s="177" t="s">
        <v>2464</v>
      </c>
      <c r="R2696" s="177" t="s">
        <v>600</v>
      </c>
      <c r="S2696" s="177" t="s">
        <v>601</v>
      </c>
      <c r="T2696" s="177" t="s">
        <v>1565</v>
      </c>
      <c r="U2696" s="177" t="s">
        <v>742</v>
      </c>
      <c r="V2696" s="177" t="s">
        <v>3731</v>
      </c>
      <c r="X2696" s="177" t="s">
        <v>673</v>
      </c>
      <c r="Y2696" s="177" t="s">
        <v>674</v>
      </c>
      <c r="Z2696" s="177" t="s">
        <v>742</v>
      </c>
      <c r="AA2696" s="177" t="s">
        <v>1812</v>
      </c>
      <c r="AC2696" s="177" t="s">
        <v>2583</v>
      </c>
      <c r="AD2696" s="177" t="s">
        <v>11378</v>
      </c>
      <c r="AE2696" s="177" t="s">
        <v>526</v>
      </c>
      <c r="AQ2696" s="177" t="s">
        <v>11289</v>
      </c>
      <c r="AT2696" s="177"/>
      <c r="AU2696" s="177"/>
      <c r="AV2696" s="177"/>
      <c r="AW2696" s="177"/>
    </row>
    <row r="2697" spans="1:49">
      <c r="A2697" s="170" t="s">
        <v>11282</v>
      </c>
      <c r="B2697" s="177" t="s">
        <v>11283</v>
      </c>
      <c r="D2697" s="177" t="s">
        <v>508</v>
      </c>
      <c r="E2697" s="177" t="s">
        <v>1231</v>
      </c>
      <c r="F2697" s="177" t="s">
        <v>11379</v>
      </c>
      <c r="I2697" s="177" t="s">
        <v>2844</v>
      </c>
      <c r="J2697" s="181" t="s">
        <v>512</v>
      </c>
      <c r="K2697" s="178" t="s">
        <v>512</v>
      </c>
      <c r="L2697" s="177" t="s">
        <v>550</v>
      </c>
      <c r="M2697" s="177" t="s">
        <v>11285</v>
      </c>
      <c r="N2697" s="177" t="s">
        <v>11285</v>
      </c>
      <c r="O2697" s="177" t="s">
        <v>195</v>
      </c>
      <c r="P2697" s="177" t="s">
        <v>589</v>
      </c>
      <c r="Q2697" s="177" t="s">
        <v>2464</v>
      </c>
      <c r="R2697" s="177" t="s">
        <v>600</v>
      </c>
      <c r="S2697" s="177" t="s">
        <v>601</v>
      </c>
      <c r="T2697" s="177" t="s">
        <v>805</v>
      </c>
      <c r="U2697" s="177" t="s">
        <v>742</v>
      </c>
      <c r="V2697" s="177" t="s">
        <v>4260</v>
      </c>
      <c r="W2697" s="177" t="s">
        <v>1788</v>
      </c>
      <c r="X2697" s="177" t="s">
        <v>673</v>
      </c>
      <c r="Y2697" s="177" t="s">
        <v>674</v>
      </c>
      <c r="Z2697" s="177" t="s">
        <v>742</v>
      </c>
      <c r="AA2697" s="177" t="s">
        <v>4261</v>
      </c>
      <c r="AC2697" s="177" t="s">
        <v>2583</v>
      </c>
      <c r="AD2697" s="177" t="s">
        <v>11380</v>
      </c>
      <c r="AE2697" s="177" t="s">
        <v>526</v>
      </c>
      <c r="AQ2697" s="177" t="s">
        <v>11289</v>
      </c>
      <c r="AT2697" s="177"/>
      <c r="AU2697" s="177"/>
      <c r="AV2697" s="177"/>
      <c r="AW2697" s="177"/>
    </row>
    <row r="2698" spans="1:49">
      <c r="A2698" s="170" t="s">
        <v>11282</v>
      </c>
      <c r="B2698" s="177" t="s">
        <v>11283</v>
      </c>
      <c r="D2698" s="177" t="s">
        <v>508</v>
      </c>
      <c r="E2698" s="177" t="s">
        <v>1236</v>
      </c>
      <c r="F2698" s="177" t="s">
        <v>11381</v>
      </c>
      <c r="I2698" s="177" t="s">
        <v>2844</v>
      </c>
      <c r="J2698" s="181" t="s">
        <v>512</v>
      </c>
      <c r="K2698" s="178" t="s">
        <v>512</v>
      </c>
      <c r="L2698" s="177" t="s">
        <v>550</v>
      </c>
      <c r="M2698" s="177" t="s">
        <v>11285</v>
      </c>
      <c r="N2698" s="177" t="s">
        <v>11285</v>
      </c>
      <c r="O2698" s="177" t="s">
        <v>195</v>
      </c>
      <c r="P2698" s="177" t="s">
        <v>1193</v>
      </c>
      <c r="Q2698" s="177" t="s">
        <v>2464</v>
      </c>
      <c r="R2698" s="177" t="s">
        <v>600</v>
      </c>
      <c r="S2698" s="177" t="s">
        <v>601</v>
      </c>
      <c r="T2698" s="177" t="s">
        <v>1565</v>
      </c>
      <c r="U2698" s="177" t="s">
        <v>739</v>
      </c>
      <c r="V2698" s="177" t="s">
        <v>1336</v>
      </c>
      <c r="X2698" s="177" t="s">
        <v>673</v>
      </c>
      <c r="Y2698" s="177" t="s">
        <v>674</v>
      </c>
      <c r="Z2698" s="177" t="s">
        <v>739</v>
      </c>
      <c r="AA2698" s="177" t="s">
        <v>1404</v>
      </c>
      <c r="AC2698" s="177" t="s">
        <v>2583</v>
      </c>
      <c r="AD2698" s="177" t="s">
        <v>11382</v>
      </c>
      <c r="AE2698" s="177" t="s">
        <v>526</v>
      </c>
      <c r="AQ2698" s="177" t="s">
        <v>11289</v>
      </c>
      <c r="AT2698" s="177"/>
      <c r="AU2698" s="177"/>
      <c r="AV2698" s="177"/>
      <c r="AW2698" s="177"/>
    </row>
    <row r="2699" spans="1:49">
      <c r="A2699" s="170" t="s">
        <v>11282</v>
      </c>
      <c r="B2699" s="177" t="s">
        <v>11283</v>
      </c>
      <c r="D2699" s="177" t="s">
        <v>508</v>
      </c>
      <c r="F2699" s="177" t="s">
        <v>11383</v>
      </c>
      <c r="I2699" s="177" t="s">
        <v>2844</v>
      </c>
      <c r="J2699" s="181" t="s">
        <v>512</v>
      </c>
      <c r="K2699" s="178" t="s">
        <v>512</v>
      </c>
      <c r="L2699" s="177" t="s">
        <v>901</v>
      </c>
      <c r="M2699" s="177" t="s">
        <v>11384</v>
      </c>
      <c r="N2699" s="177" t="s">
        <v>11285</v>
      </c>
      <c r="O2699" s="177" t="s">
        <v>324</v>
      </c>
      <c r="P2699" s="177" t="s">
        <v>903</v>
      </c>
      <c r="R2699" s="177" t="s">
        <v>3311</v>
      </c>
      <c r="S2699" s="177" t="s">
        <v>3312</v>
      </c>
      <c r="U2699" s="177" t="s">
        <v>11385</v>
      </c>
      <c r="V2699" s="177" t="s">
        <v>907</v>
      </c>
      <c r="W2699" s="177" t="s">
        <v>908</v>
      </c>
      <c r="Y2699" s="177" t="s">
        <v>2866</v>
      </c>
      <c r="AB2699" s="177" t="s">
        <v>910</v>
      </c>
      <c r="AC2699" s="177" t="s">
        <v>646</v>
      </c>
      <c r="AD2699" s="177" t="s">
        <v>957</v>
      </c>
      <c r="AE2699" s="177" t="s">
        <v>908</v>
      </c>
      <c r="AF2699" s="177" t="s">
        <v>1512</v>
      </c>
      <c r="AG2699" s="177" t="s">
        <v>908</v>
      </c>
      <c r="AH2699" s="177" t="s">
        <v>2867</v>
      </c>
      <c r="AI2699" s="177" t="s">
        <v>2867</v>
      </c>
      <c r="AK2699" s="177" t="s">
        <v>908</v>
      </c>
      <c r="AL2699" s="177" t="s">
        <v>881</v>
      </c>
      <c r="AQ2699" s="177" t="s">
        <v>11386</v>
      </c>
      <c r="AT2699" s="177"/>
      <c r="AU2699" s="177"/>
      <c r="AV2699" s="177"/>
      <c r="AW2699" s="177"/>
    </row>
    <row r="2700" spans="1:49">
      <c r="A2700" s="170" t="s">
        <v>11282</v>
      </c>
      <c r="B2700" s="177" t="s">
        <v>11283</v>
      </c>
      <c r="D2700" s="177" t="s">
        <v>508</v>
      </c>
      <c r="F2700" s="177" t="s">
        <v>11387</v>
      </c>
      <c r="I2700" s="177" t="s">
        <v>2844</v>
      </c>
      <c r="J2700" s="181" t="s">
        <v>512</v>
      </c>
      <c r="K2700" s="178" t="s">
        <v>512</v>
      </c>
      <c r="L2700" s="177" t="s">
        <v>901</v>
      </c>
      <c r="M2700" s="177" t="s">
        <v>11384</v>
      </c>
      <c r="N2700" s="177" t="s">
        <v>11285</v>
      </c>
      <c r="O2700" s="177" t="s">
        <v>324</v>
      </c>
      <c r="P2700" s="177" t="s">
        <v>903</v>
      </c>
      <c r="R2700" s="177" t="s">
        <v>3311</v>
      </c>
      <c r="S2700" s="177" t="s">
        <v>3312</v>
      </c>
      <c r="U2700" s="177" t="s">
        <v>11385</v>
      </c>
      <c r="V2700" s="177" t="s">
        <v>907</v>
      </c>
      <c r="W2700" s="177" t="s">
        <v>908</v>
      </c>
      <c r="Y2700" s="177" t="s">
        <v>2866</v>
      </c>
      <c r="AB2700" s="177" t="s">
        <v>910</v>
      </c>
      <c r="AC2700" s="177" t="s">
        <v>646</v>
      </c>
      <c r="AD2700" s="177" t="s">
        <v>957</v>
      </c>
      <c r="AE2700" s="177" t="s">
        <v>908</v>
      </c>
      <c r="AF2700" s="177" t="s">
        <v>912</v>
      </c>
      <c r="AG2700" s="177" t="s">
        <v>908</v>
      </c>
      <c r="AH2700" s="177" t="s">
        <v>2867</v>
      </c>
      <c r="AI2700" s="177" t="s">
        <v>908</v>
      </c>
      <c r="AK2700" s="177" t="s">
        <v>908</v>
      </c>
      <c r="AL2700" s="177" t="s">
        <v>881</v>
      </c>
      <c r="AQ2700" s="177" t="s">
        <v>11289</v>
      </c>
      <c r="AT2700" s="177"/>
      <c r="AU2700" s="177"/>
      <c r="AV2700" s="177"/>
      <c r="AW2700" s="177"/>
    </row>
    <row r="2701" spans="1:49">
      <c r="A2701" s="170" t="s">
        <v>11282</v>
      </c>
      <c r="B2701" s="177" t="s">
        <v>11283</v>
      </c>
      <c r="D2701" s="177" t="s">
        <v>508</v>
      </c>
      <c r="F2701" s="177" t="s">
        <v>11388</v>
      </c>
      <c r="I2701" s="177" t="s">
        <v>2844</v>
      </c>
      <c r="J2701" s="181" t="s">
        <v>512</v>
      </c>
      <c r="K2701" s="178" t="s">
        <v>512</v>
      </c>
      <c r="L2701" s="177" t="s">
        <v>901</v>
      </c>
      <c r="M2701" s="177" t="s">
        <v>11384</v>
      </c>
      <c r="N2701" s="177" t="s">
        <v>11285</v>
      </c>
      <c r="O2701" s="177" t="s">
        <v>324</v>
      </c>
      <c r="P2701" s="177" t="s">
        <v>903</v>
      </c>
      <c r="R2701" s="177" t="s">
        <v>3311</v>
      </c>
      <c r="S2701" s="177" t="s">
        <v>3312</v>
      </c>
      <c r="U2701" s="177" t="s">
        <v>11389</v>
      </c>
      <c r="V2701" s="177" t="s">
        <v>907</v>
      </c>
      <c r="W2701" s="177" t="s">
        <v>908</v>
      </c>
      <c r="Y2701" s="177" t="s">
        <v>2866</v>
      </c>
      <c r="AB2701" s="177" t="s">
        <v>910</v>
      </c>
      <c r="AC2701" s="177" t="s">
        <v>718</v>
      </c>
      <c r="AD2701" s="177" t="s">
        <v>957</v>
      </c>
      <c r="AE2701" s="177" t="s">
        <v>908</v>
      </c>
      <c r="AF2701" s="177" t="s">
        <v>1512</v>
      </c>
      <c r="AG2701" s="177" t="s">
        <v>908</v>
      </c>
      <c r="AH2701" s="177" t="s">
        <v>2867</v>
      </c>
      <c r="AI2701" s="177" t="s">
        <v>2867</v>
      </c>
      <c r="AK2701" s="177" t="s">
        <v>908</v>
      </c>
      <c r="AL2701" s="177" t="s">
        <v>881</v>
      </c>
      <c r="AQ2701" s="177" t="s">
        <v>11386</v>
      </c>
      <c r="AT2701" s="177"/>
      <c r="AU2701" s="177"/>
      <c r="AV2701" s="177"/>
      <c r="AW2701" s="177"/>
    </row>
    <row r="2702" spans="1:49">
      <c r="A2702" s="170" t="s">
        <v>11282</v>
      </c>
      <c r="B2702" s="177" t="s">
        <v>11283</v>
      </c>
      <c r="D2702" s="177" t="s">
        <v>508</v>
      </c>
      <c r="E2702" s="177" t="s">
        <v>661</v>
      </c>
      <c r="F2702" s="177" t="s">
        <v>11390</v>
      </c>
      <c r="I2702" s="177" t="s">
        <v>2010</v>
      </c>
      <c r="J2702" s="181" t="s">
        <v>512</v>
      </c>
      <c r="K2702" s="178" t="s">
        <v>512</v>
      </c>
      <c r="L2702" s="177" t="s">
        <v>550</v>
      </c>
      <c r="M2702" s="177" t="s">
        <v>11391</v>
      </c>
      <c r="N2702" s="177" t="s">
        <v>11391</v>
      </c>
      <c r="O2702" s="177" t="s">
        <v>195</v>
      </c>
      <c r="P2702" s="177" t="s">
        <v>552</v>
      </c>
      <c r="Q2702" s="177" t="s">
        <v>699</v>
      </c>
      <c r="R2702" s="177" t="s">
        <v>600</v>
      </c>
      <c r="S2702" s="177" t="s">
        <v>601</v>
      </c>
      <c r="T2702" s="177" t="s">
        <v>2374</v>
      </c>
      <c r="U2702" s="177" t="s">
        <v>646</v>
      </c>
      <c r="V2702" s="177" t="s">
        <v>4757</v>
      </c>
      <c r="X2702" s="177" t="s">
        <v>943</v>
      </c>
      <c r="Y2702" s="177" t="s">
        <v>674</v>
      </c>
      <c r="Z2702" s="177" t="s">
        <v>646</v>
      </c>
      <c r="AA2702" s="177" t="s">
        <v>5986</v>
      </c>
      <c r="AC2702" s="177" t="s">
        <v>3655</v>
      </c>
      <c r="AD2702" s="177" t="s">
        <v>11392</v>
      </c>
      <c r="AE2702" s="177" t="s">
        <v>524</v>
      </c>
      <c r="AQ2702" s="177"/>
      <c r="AT2702" s="177"/>
      <c r="AU2702" s="177"/>
      <c r="AV2702" s="177"/>
      <c r="AW2702" s="177"/>
    </row>
    <row r="2703" spans="1:49">
      <c r="A2703" s="170" t="s">
        <v>11282</v>
      </c>
      <c r="B2703" s="177" t="s">
        <v>11283</v>
      </c>
      <c r="D2703" s="177" t="s">
        <v>508</v>
      </c>
      <c r="E2703" s="177" t="s">
        <v>669</v>
      </c>
      <c r="F2703" s="177" t="s">
        <v>11393</v>
      </c>
      <c r="I2703" s="177" t="s">
        <v>2010</v>
      </c>
      <c r="J2703" s="181" t="s">
        <v>512</v>
      </c>
      <c r="K2703" s="178" t="s">
        <v>512</v>
      </c>
      <c r="L2703" s="177" t="s">
        <v>550</v>
      </c>
      <c r="M2703" s="177" t="s">
        <v>11391</v>
      </c>
      <c r="N2703" s="177" t="s">
        <v>11391</v>
      </c>
      <c r="O2703" s="177" t="s">
        <v>280</v>
      </c>
      <c r="P2703" s="177" t="s">
        <v>699</v>
      </c>
      <c r="R2703" s="177" t="s">
        <v>700</v>
      </c>
      <c r="S2703" s="177" t="s">
        <v>701</v>
      </c>
      <c r="U2703" s="177" t="s">
        <v>646</v>
      </c>
      <c r="AQ2703" s="177" t="s">
        <v>683</v>
      </c>
      <c r="AT2703" s="177"/>
      <c r="AU2703" s="177"/>
      <c r="AV2703" s="177"/>
      <c r="AW2703" s="177"/>
    </row>
    <row r="2704" spans="1:49">
      <c r="A2704" s="170" t="s">
        <v>11282</v>
      </c>
      <c r="B2704" s="177" t="s">
        <v>11283</v>
      </c>
      <c r="D2704" s="177" t="s">
        <v>508</v>
      </c>
      <c r="E2704" s="177" t="s">
        <v>669</v>
      </c>
      <c r="F2704" s="177" t="s">
        <v>11394</v>
      </c>
      <c r="I2704" s="177" t="s">
        <v>2010</v>
      </c>
      <c r="J2704" s="181" t="s">
        <v>512</v>
      </c>
      <c r="K2704" s="178" t="s">
        <v>512</v>
      </c>
      <c r="L2704" s="177" t="s">
        <v>901</v>
      </c>
      <c r="M2704" s="177" t="s">
        <v>11395</v>
      </c>
      <c r="N2704" s="177" t="s">
        <v>11391</v>
      </c>
      <c r="O2704" s="177" t="s">
        <v>324</v>
      </c>
      <c r="P2704" s="177" t="s">
        <v>903</v>
      </c>
      <c r="R2704" s="177" t="s">
        <v>904</v>
      </c>
      <c r="S2704" s="177" t="s">
        <v>905</v>
      </c>
      <c r="U2704" s="177" t="s">
        <v>906</v>
      </c>
      <c r="V2704" s="177" t="s">
        <v>907</v>
      </c>
      <c r="W2704" s="177" t="s">
        <v>908</v>
      </c>
      <c r="Y2704" s="177" t="s">
        <v>908</v>
      </c>
      <c r="AB2704" s="177" t="s">
        <v>910</v>
      </c>
      <c r="AC2704" s="177" t="s">
        <v>646</v>
      </c>
      <c r="AD2704" s="177" t="s">
        <v>911</v>
      </c>
      <c r="AE2704" s="177" t="s">
        <v>1730</v>
      </c>
      <c r="AF2704" s="177" t="s">
        <v>912</v>
      </c>
      <c r="AG2704" s="177" t="s">
        <v>908</v>
      </c>
      <c r="AH2704" s="177" t="s">
        <v>2015</v>
      </c>
      <c r="AI2704" s="177" t="s">
        <v>908</v>
      </c>
      <c r="AK2704" s="177" t="s">
        <v>908</v>
      </c>
      <c r="AL2704" s="177" t="s">
        <v>881</v>
      </c>
      <c r="AQ2704" s="177"/>
      <c r="AT2704" s="177"/>
      <c r="AU2704" s="177"/>
      <c r="AV2704" s="177"/>
      <c r="AW2704" s="177"/>
    </row>
    <row r="2705" spans="1:49">
      <c r="A2705" s="170" t="s">
        <v>11282</v>
      </c>
      <c r="B2705" s="177" t="s">
        <v>11283</v>
      </c>
      <c r="D2705" s="177" t="s">
        <v>508</v>
      </c>
      <c r="E2705" s="177" t="s">
        <v>685</v>
      </c>
      <c r="F2705" s="177" t="s">
        <v>11396</v>
      </c>
      <c r="I2705" s="177" t="s">
        <v>2010</v>
      </c>
      <c r="J2705" s="181" t="s">
        <v>512</v>
      </c>
      <c r="K2705" s="178" t="s">
        <v>512</v>
      </c>
      <c r="L2705" s="177" t="s">
        <v>550</v>
      </c>
      <c r="M2705" s="177" t="s">
        <v>11391</v>
      </c>
      <c r="N2705" s="177" t="s">
        <v>11391</v>
      </c>
      <c r="O2705" s="177" t="s">
        <v>195</v>
      </c>
      <c r="P2705" s="177" t="s">
        <v>552</v>
      </c>
      <c r="Q2705" s="177" t="s">
        <v>11397</v>
      </c>
      <c r="R2705" s="177" t="s">
        <v>600</v>
      </c>
      <c r="S2705" s="177" t="s">
        <v>601</v>
      </c>
      <c r="T2705" s="177" t="s">
        <v>2374</v>
      </c>
      <c r="U2705" s="177" t="s">
        <v>646</v>
      </c>
      <c r="V2705" s="177" t="s">
        <v>4757</v>
      </c>
      <c r="X2705" s="177" t="s">
        <v>943</v>
      </c>
      <c r="Y2705" s="177" t="s">
        <v>674</v>
      </c>
      <c r="Z2705" s="177" t="s">
        <v>646</v>
      </c>
      <c r="AA2705" s="177" t="s">
        <v>5986</v>
      </c>
      <c r="AC2705" s="177" t="s">
        <v>3655</v>
      </c>
      <c r="AD2705" s="177" t="s">
        <v>11398</v>
      </c>
      <c r="AE2705" s="177" t="s">
        <v>524</v>
      </c>
      <c r="AQ2705" s="177"/>
      <c r="AT2705" s="177"/>
      <c r="AU2705" s="177"/>
      <c r="AV2705" s="177"/>
      <c r="AW2705" s="177"/>
    </row>
    <row r="2706" spans="1:49">
      <c r="A2706" s="170" t="s">
        <v>11282</v>
      </c>
      <c r="B2706" s="177" t="s">
        <v>11283</v>
      </c>
      <c r="D2706" s="177" t="s">
        <v>508</v>
      </c>
      <c r="E2706" s="177" t="s">
        <v>704</v>
      </c>
      <c r="F2706" s="177" t="s">
        <v>11399</v>
      </c>
      <c r="I2706" s="177" t="s">
        <v>2010</v>
      </c>
      <c r="J2706" s="181" t="s">
        <v>512</v>
      </c>
      <c r="K2706" s="178" t="s">
        <v>512</v>
      </c>
      <c r="L2706" s="177" t="s">
        <v>550</v>
      </c>
      <c r="M2706" s="177" t="s">
        <v>11391</v>
      </c>
      <c r="N2706" s="177" t="s">
        <v>11391</v>
      </c>
      <c r="O2706" s="177" t="s">
        <v>280</v>
      </c>
      <c r="P2706" s="177" t="s">
        <v>699</v>
      </c>
      <c r="R2706" s="177" t="s">
        <v>700</v>
      </c>
      <c r="S2706" s="177" t="s">
        <v>701</v>
      </c>
      <c r="U2706" s="177" t="s">
        <v>646</v>
      </c>
      <c r="AQ2706" s="177" t="s">
        <v>683</v>
      </c>
      <c r="AT2706" s="177"/>
      <c r="AU2706" s="177"/>
      <c r="AV2706" s="177"/>
      <c r="AW2706" s="177"/>
    </row>
    <row r="2707" spans="1:49">
      <c r="A2707" s="170" t="s">
        <v>11282</v>
      </c>
      <c r="B2707" s="177" t="s">
        <v>11283</v>
      </c>
      <c r="D2707" s="177" t="s">
        <v>508</v>
      </c>
      <c r="E2707" s="177" t="s">
        <v>704</v>
      </c>
      <c r="F2707" s="177" t="s">
        <v>11400</v>
      </c>
      <c r="I2707" s="177" t="s">
        <v>2010</v>
      </c>
      <c r="J2707" s="181" t="s">
        <v>512</v>
      </c>
      <c r="K2707" s="178" t="s">
        <v>512</v>
      </c>
      <c r="L2707" s="177" t="s">
        <v>901</v>
      </c>
      <c r="M2707" s="177" t="s">
        <v>11395</v>
      </c>
      <c r="N2707" s="177" t="s">
        <v>11391</v>
      </c>
      <c r="O2707" s="177" t="s">
        <v>324</v>
      </c>
      <c r="P2707" s="177" t="s">
        <v>903</v>
      </c>
      <c r="R2707" s="177" t="s">
        <v>904</v>
      </c>
      <c r="S2707" s="177" t="s">
        <v>905</v>
      </c>
      <c r="U2707" s="177" t="s">
        <v>906</v>
      </c>
      <c r="V2707" s="177" t="s">
        <v>907</v>
      </c>
      <c r="W2707" s="177" t="s">
        <v>908</v>
      </c>
      <c r="Y2707" s="177" t="s">
        <v>908</v>
      </c>
      <c r="AB2707" s="177" t="s">
        <v>910</v>
      </c>
      <c r="AC2707" s="177" t="s">
        <v>646</v>
      </c>
      <c r="AD2707" s="177" t="s">
        <v>911</v>
      </c>
      <c r="AE2707" s="177" t="s">
        <v>1730</v>
      </c>
      <c r="AF2707" s="177" t="s">
        <v>912</v>
      </c>
      <c r="AG2707" s="177" t="s">
        <v>908</v>
      </c>
      <c r="AH2707" s="177" t="s">
        <v>2015</v>
      </c>
      <c r="AI2707" s="177" t="s">
        <v>908</v>
      </c>
      <c r="AK2707" s="177" t="s">
        <v>908</v>
      </c>
      <c r="AL2707" s="177" t="s">
        <v>881</v>
      </c>
      <c r="AQ2707" s="177"/>
      <c r="AT2707" s="177"/>
      <c r="AU2707" s="177"/>
      <c r="AV2707" s="177"/>
      <c r="AW2707" s="177"/>
    </row>
    <row r="2708" spans="1:49">
      <c r="A2708" s="170" t="s">
        <v>11282</v>
      </c>
      <c r="B2708" s="177" t="s">
        <v>11283</v>
      </c>
      <c r="D2708" s="177" t="s">
        <v>508</v>
      </c>
      <c r="E2708" s="177" t="s">
        <v>709</v>
      </c>
      <c r="F2708" s="177" t="s">
        <v>11401</v>
      </c>
      <c r="I2708" s="177" t="s">
        <v>2010</v>
      </c>
      <c r="J2708" s="181" t="s">
        <v>512</v>
      </c>
      <c r="K2708" s="178" t="s">
        <v>512</v>
      </c>
      <c r="L2708" s="177" t="s">
        <v>550</v>
      </c>
      <c r="M2708" s="177" t="s">
        <v>11391</v>
      </c>
      <c r="N2708" s="177" t="s">
        <v>11391</v>
      </c>
      <c r="O2708" s="177" t="s">
        <v>195</v>
      </c>
      <c r="P2708" s="177" t="s">
        <v>552</v>
      </c>
      <c r="Q2708" s="177" t="s">
        <v>11397</v>
      </c>
      <c r="R2708" s="177" t="s">
        <v>600</v>
      </c>
      <c r="S2708" s="177" t="s">
        <v>601</v>
      </c>
      <c r="T2708" s="177" t="s">
        <v>2374</v>
      </c>
      <c r="U2708" s="177" t="s">
        <v>646</v>
      </c>
      <c r="V2708" s="177" t="s">
        <v>4757</v>
      </c>
      <c r="X2708" s="177" t="s">
        <v>943</v>
      </c>
      <c r="Y2708" s="177" t="s">
        <v>674</v>
      </c>
      <c r="Z2708" s="177" t="s">
        <v>646</v>
      </c>
      <c r="AA2708" s="177" t="s">
        <v>5986</v>
      </c>
      <c r="AC2708" s="177" t="s">
        <v>3655</v>
      </c>
      <c r="AD2708" s="177" t="s">
        <v>11402</v>
      </c>
      <c r="AE2708" s="177" t="s">
        <v>524</v>
      </c>
      <c r="AQ2708" s="177"/>
      <c r="AT2708" s="177"/>
      <c r="AU2708" s="177"/>
      <c r="AV2708" s="177"/>
      <c r="AW2708" s="177"/>
    </row>
    <row r="2709" spans="1:49">
      <c r="A2709" s="170" t="s">
        <v>11282</v>
      </c>
      <c r="B2709" s="177" t="s">
        <v>11283</v>
      </c>
      <c r="D2709" s="177" t="s">
        <v>508</v>
      </c>
      <c r="E2709" s="177" t="s">
        <v>719</v>
      </c>
      <c r="F2709" s="177" t="s">
        <v>11403</v>
      </c>
      <c r="I2709" s="177" t="s">
        <v>2010</v>
      </c>
      <c r="J2709" s="181" t="s">
        <v>512</v>
      </c>
      <c r="K2709" s="178" t="s">
        <v>512</v>
      </c>
      <c r="L2709" s="177" t="s">
        <v>550</v>
      </c>
      <c r="M2709" s="177" t="s">
        <v>11391</v>
      </c>
      <c r="N2709" s="177" t="s">
        <v>11391</v>
      </c>
      <c r="O2709" s="177" t="s">
        <v>280</v>
      </c>
      <c r="P2709" s="177" t="s">
        <v>699</v>
      </c>
      <c r="R2709" s="177" t="s">
        <v>700</v>
      </c>
      <c r="S2709" s="177" t="s">
        <v>701</v>
      </c>
      <c r="U2709" s="177" t="s">
        <v>646</v>
      </c>
      <c r="AQ2709" s="177" t="s">
        <v>683</v>
      </c>
      <c r="AT2709" s="177"/>
      <c r="AU2709" s="177"/>
      <c r="AV2709" s="177"/>
      <c r="AW2709" s="177"/>
    </row>
    <row r="2710" spans="1:49">
      <c r="A2710" s="170" t="s">
        <v>11282</v>
      </c>
      <c r="B2710" s="177" t="s">
        <v>11283</v>
      </c>
      <c r="D2710" s="177" t="s">
        <v>508</v>
      </c>
      <c r="E2710" s="177" t="s">
        <v>719</v>
      </c>
      <c r="F2710" s="177" t="s">
        <v>11404</v>
      </c>
      <c r="I2710" s="177" t="s">
        <v>2010</v>
      </c>
      <c r="J2710" s="181" t="s">
        <v>512</v>
      </c>
      <c r="K2710" s="178" t="s">
        <v>512</v>
      </c>
      <c r="L2710" s="177" t="s">
        <v>901</v>
      </c>
      <c r="M2710" s="177" t="s">
        <v>11395</v>
      </c>
      <c r="N2710" s="177" t="s">
        <v>11391</v>
      </c>
      <c r="O2710" s="177" t="s">
        <v>324</v>
      </c>
      <c r="P2710" s="177" t="s">
        <v>903</v>
      </c>
      <c r="R2710" s="177" t="s">
        <v>904</v>
      </c>
      <c r="S2710" s="177" t="s">
        <v>905</v>
      </c>
      <c r="U2710" s="177" t="s">
        <v>906</v>
      </c>
      <c r="V2710" s="177" t="s">
        <v>907</v>
      </c>
      <c r="W2710" s="177" t="s">
        <v>908</v>
      </c>
      <c r="Y2710" s="177" t="s">
        <v>908</v>
      </c>
      <c r="AB2710" s="177" t="s">
        <v>910</v>
      </c>
      <c r="AC2710" s="177" t="s">
        <v>646</v>
      </c>
      <c r="AD2710" s="177" t="s">
        <v>911</v>
      </c>
      <c r="AE2710" s="177" t="s">
        <v>1730</v>
      </c>
      <c r="AF2710" s="177" t="s">
        <v>912</v>
      </c>
      <c r="AG2710" s="177" t="s">
        <v>908</v>
      </c>
      <c r="AH2710" s="177" t="s">
        <v>2015</v>
      </c>
      <c r="AI2710" s="177" t="s">
        <v>908</v>
      </c>
      <c r="AK2710" s="177" t="s">
        <v>908</v>
      </c>
      <c r="AL2710" s="177" t="s">
        <v>881</v>
      </c>
      <c r="AQ2710" s="177"/>
      <c r="AT2710" s="177"/>
      <c r="AU2710" s="177"/>
      <c r="AV2710" s="177"/>
      <c r="AW2710" s="177"/>
    </row>
    <row r="2711" spans="1:49">
      <c r="A2711" s="170" t="s">
        <v>11282</v>
      </c>
      <c r="B2711" s="177" t="s">
        <v>11283</v>
      </c>
      <c r="D2711" s="177" t="s">
        <v>508</v>
      </c>
      <c r="E2711" s="177" t="s">
        <v>729</v>
      </c>
      <c r="F2711" s="177" t="s">
        <v>11405</v>
      </c>
      <c r="I2711" s="177" t="s">
        <v>2010</v>
      </c>
      <c r="J2711" s="181" t="s">
        <v>512</v>
      </c>
      <c r="K2711" s="178" t="s">
        <v>512</v>
      </c>
      <c r="L2711" s="177" t="s">
        <v>550</v>
      </c>
      <c r="M2711" s="177" t="s">
        <v>11391</v>
      </c>
      <c r="N2711" s="177" t="s">
        <v>11391</v>
      </c>
      <c r="O2711" s="177" t="s">
        <v>195</v>
      </c>
      <c r="P2711" s="177" t="s">
        <v>552</v>
      </c>
      <c r="Q2711" s="177" t="s">
        <v>11397</v>
      </c>
      <c r="R2711" s="177" t="s">
        <v>600</v>
      </c>
      <c r="S2711" s="177" t="s">
        <v>601</v>
      </c>
      <c r="T2711" s="177" t="s">
        <v>2374</v>
      </c>
      <c r="U2711" s="177" t="s">
        <v>646</v>
      </c>
      <c r="V2711" s="177" t="s">
        <v>4757</v>
      </c>
      <c r="X2711" s="177" t="s">
        <v>943</v>
      </c>
      <c r="Y2711" s="177" t="s">
        <v>674</v>
      </c>
      <c r="Z2711" s="177" t="s">
        <v>646</v>
      </c>
      <c r="AA2711" s="177" t="s">
        <v>5986</v>
      </c>
      <c r="AC2711" s="177" t="s">
        <v>3655</v>
      </c>
      <c r="AD2711" s="177" t="s">
        <v>11406</v>
      </c>
      <c r="AE2711" s="177" t="s">
        <v>524</v>
      </c>
      <c r="AQ2711" s="177"/>
      <c r="AT2711" s="177"/>
      <c r="AU2711" s="177"/>
      <c r="AV2711" s="177"/>
      <c r="AW2711" s="177"/>
    </row>
    <row r="2712" spans="1:49">
      <c r="A2712" s="170" t="s">
        <v>11282</v>
      </c>
      <c r="B2712" s="177" t="s">
        <v>11283</v>
      </c>
      <c r="D2712" s="177" t="s">
        <v>508</v>
      </c>
      <c r="E2712" s="177" t="s">
        <v>737</v>
      </c>
      <c r="F2712" s="177" t="s">
        <v>11407</v>
      </c>
      <c r="I2712" s="177" t="s">
        <v>2010</v>
      </c>
      <c r="J2712" s="181" t="s">
        <v>512</v>
      </c>
      <c r="K2712" s="178" t="s">
        <v>512</v>
      </c>
      <c r="L2712" s="177" t="s">
        <v>550</v>
      </c>
      <c r="M2712" s="177" t="s">
        <v>11391</v>
      </c>
      <c r="N2712" s="177" t="s">
        <v>11391</v>
      </c>
      <c r="O2712" s="177" t="s">
        <v>280</v>
      </c>
      <c r="P2712" s="177" t="s">
        <v>699</v>
      </c>
      <c r="R2712" s="177" t="s">
        <v>700</v>
      </c>
      <c r="S2712" s="177" t="s">
        <v>701</v>
      </c>
      <c r="U2712" s="177" t="s">
        <v>646</v>
      </c>
      <c r="AQ2712" s="177" t="s">
        <v>683</v>
      </c>
      <c r="AT2712" s="177"/>
      <c r="AU2712" s="177"/>
      <c r="AV2712" s="177"/>
      <c r="AW2712" s="177"/>
    </row>
    <row r="2713" spans="1:49">
      <c r="A2713" s="170" t="s">
        <v>11282</v>
      </c>
      <c r="B2713" s="177" t="s">
        <v>11283</v>
      </c>
      <c r="D2713" s="177" t="s">
        <v>508</v>
      </c>
      <c r="E2713" s="177" t="s">
        <v>737</v>
      </c>
      <c r="F2713" s="177" t="s">
        <v>11408</v>
      </c>
      <c r="I2713" s="177" t="s">
        <v>2010</v>
      </c>
      <c r="J2713" s="181" t="s">
        <v>512</v>
      </c>
      <c r="K2713" s="178" t="s">
        <v>512</v>
      </c>
      <c r="L2713" s="177" t="s">
        <v>901</v>
      </c>
      <c r="M2713" s="177" t="s">
        <v>11395</v>
      </c>
      <c r="N2713" s="177" t="s">
        <v>11391</v>
      </c>
      <c r="O2713" s="177" t="s">
        <v>324</v>
      </c>
      <c r="P2713" s="177" t="s">
        <v>903</v>
      </c>
      <c r="R2713" s="177" t="s">
        <v>904</v>
      </c>
      <c r="S2713" s="177" t="s">
        <v>905</v>
      </c>
      <c r="U2713" s="177" t="s">
        <v>906</v>
      </c>
      <c r="V2713" s="177" t="s">
        <v>907</v>
      </c>
      <c r="W2713" s="177" t="s">
        <v>908</v>
      </c>
      <c r="Y2713" s="177" t="s">
        <v>908</v>
      </c>
      <c r="AB2713" s="177" t="s">
        <v>910</v>
      </c>
      <c r="AC2713" s="177" t="s">
        <v>646</v>
      </c>
      <c r="AD2713" s="177" t="s">
        <v>911</v>
      </c>
      <c r="AE2713" s="177" t="s">
        <v>1730</v>
      </c>
      <c r="AF2713" s="177" t="s">
        <v>912</v>
      </c>
      <c r="AG2713" s="177" t="s">
        <v>908</v>
      </c>
      <c r="AH2713" s="177" t="s">
        <v>2015</v>
      </c>
      <c r="AI2713" s="177" t="s">
        <v>908</v>
      </c>
      <c r="AK2713" s="177" t="s">
        <v>908</v>
      </c>
      <c r="AL2713" s="177" t="s">
        <v>881</v>
      </c>
      <c r="AQ2713" s="177"/>
      <c r="AT2713" s="177"/>
      <c r="AU2713" s="177"/>
      <c r="AV2713" s="177"/>
      <c r="AW2713" s="177"/>
    </row>
    <row r="2714" spans="1:49">
      <c r="A2714" s="170" t="s">
        <v>11282</v>
      </c>
      <c r="B2714" s="177" t="s">
        <v>11283</v>
      </c>
      <c r="D2714" s="177" t="s">
        <v>508</v>
      </c>
      <c r="E2714" s="177" t="s">
        <v>740</v>
      </c>
      <c r="F2714" s="177" t="s">
        <v>11409</v>
      </c>
      <c r="I2714" s="177" t="s">
        <v>2010</v>
      </c>
      <c r="J2714" s="181" t="s">
        <v>512</v>
      </c>
      <c r="K2714" s="178" t="s">
        <v>512</v>
      </c>
      <c r="L2714" s="177" t="s">
        <v>550</v>
      </c>
      <c r="M2714" s="177" t="s">
        <v>11391</v>
      </c>
      <c r="N2714" s="177" t="s">
        <v>11391</v>
      </c>
      <c r="O2714" s="177" t="s">
        <v>195</v>
      </c>
      <c r="P2714" s="177" t="s">
        <v>699</v>
      </c>
      <c r="Q2714" s="177" t="s">
        <v>11397</v>
      </c>
      <c r="R2714" s="177" t="s">
        <v>600</v>
      </c>
      <c r="S2714" s="177" t="s">
        <v>601</v>
      </c>
      <c r="T2714" s="177" t="s">
        <v>2374</v>
      </c>
      <c r="U2714" s="177" t="s">
        <v>646</v>
      </c>
      <c r="V2714" s="177" t="s">
        <v>4757</v>
      </c>
      <c r="X2714" s="177" t="s">
        <v>943</v>
      </c>
      <c r="Y2714" s="177" t="s">
        <v>674</v>
      </c>
      <c r="Z2714" s="177" t="s">
        <v>646</v>
      </c>
      <c r="AA2714" s="177" t="s">
        <v>5986</v>
      </c>
      <c r="AC2714" s="177" t="s">
        <v>3655</v>
      </c>
      <c r="AD2714" s="177" t="s">
        <v>11410</v>
      </c>
      <c r="AE2714" s="177" t="s">
        <v>524</v>
      </c>
      <c r="AQ2714" s="177"/>
      <c r="AT2714" s="177"/>
      <c r="AU2714" s="177"/>
      <c r="AV2714" s="177"/>
      <c r="AW2714" s="177"/>
    </row>
    <row r="2715" spans="1:49">
      <c r="A2715" s="170" t="s">
        <v>11282</v>
      </c>
      <c r="B2715" s="177" t="s">
        <v>11283</v>
      </c>
      <c r="D2715" s="177" t="s">
        <v>508</v>
      </c>
      <c r="E2715" s="177" t="s">
        <v>740</v>
      </c>
      <c r="F2715" s="177" t="s">
        <v>6509</v>
      </c>
      <c r="I2715" s="177" t="s">
        <v>2010</v>
      </c>
      <c r="J2715" s="181" t="s">
        <v>512</v>
      </c>
      <c r="K2715" s="178" t="s">
        <v>512</v>
      </c>
      <c r="L2715" s="177" t="s">
        <v>550</v>
      </c>
      <c r="M2715" s="177" t="s">
        <v>11391</v>
      </c>
      <c r="N2715" s="177" t="s">
        <v>11391</v>
      </c>
      <c r="O2715" s="177" t="s">
        <v>195</v>
      </c>
      <c r="P2715" s="177" t="s">
        <v>552</v>
      </c>
      <c r="Q2715" s="177" t="s">
        <v>11411</v>
      </c>
      <c r="R2715" s="177" t="s">
        <v>600</v>
      </c>
      <c r="S2715" s="177" t="s">
        <v>601</v>
      </c>
      <c r="T2715" s="177" t="s">
        <v>2374</v>
      </c>
      <c r="U2715" s="177" t="s">
        <v>646</v>
      </c>
      <c r="V2715" s="177" t="s">
        <v>4757</v>
      </c>
      <c r="X2715" s="177" t="s">
        <v>943</v>
      </c>
      <c r="Y2715" s="177" t="s">
        <v>674</v>
      </c>
      <c r="Z2715" s="177" t="s">
        <v>646</v>
      </c>
      <c r="AA2715" s="177" t="s">
        <v>5986</v>
      </c>
      <c r="AC2715" s="177" t="s">
        <v>3655</v>
      </c>
      <c r="AD2715" s="177" t="s">
        <v>11412</v>
      </c>
      <c r="AE2715" s="177" t="s">
        <v>524</v>
      </c>
      <c r="AQ2715" s="177"/>
      <c r="AT2715" s="177"/>
      <c r="AU2715" s="177"/>
      <c r="AV2715" s="177"/>
      <c r="AW2715" s="177"/>
    </row>
    <row r="2716" spans="1:49">
      <c r="A2716" s="170" t="s">
        <v>11282</v>
      </c>
      <c r="B2716" s="177" t="s">
        <v>11283</v>
      </c>
      <c r="D2716" s="177" t="s">
        <v>508</v>
      </c>
      <c r="E2716" s="177" t="s">
        <v>746</v>
      </c>
      <c r="F2716" s="177" t="s">
        <v>11413</v>
      </c>
      <c r="I2716" s="177" t="s">
        <v>2010</v>
      </c>
      <c r="J2716" s="181" t="s">
        <v>512</v>
      </c>
      <c r="K2716" s="178" t="s">
        <v>512</v>
      </c>
      <c r="L2716" s="177" t="s">
        <v>550</v>
      </c>
      <c r="M2716" s="177" t="s">
        <v>11391</v>
      </c>
      <c r="N2716" s="177" t="s">
        <v>11391</v>
      </c>
      <c r="O2716" s="177" t="s">
        <v>280</v>
      </c>
      <c r="P2716" s="177" t="s">
        <v>699</v>
      </c>
      <c r="R2716" s="177" t="s">
        <v>700</v>
      </c>
      <c r="S2716" s="177" t="s">
        <v>701</v>
      </c>
      <c r="U2716" s="177" t="s">
        <v>646</v>
      </c>
      <c r="AQ2716" s="177" t="s">
        <v>683</v>
      </c>
      <c r="AT2716" s="177"/>
      <c r="AU2716" s="177"/>
      <c r="AV2716" s="177"/>
      <c r="AW2716" s="177"/>
    </row>
    <row r="2717" spans="1:49">
      <c r="A2717" s="170" t="s">
        <v>11282</v>
      </c>
      <c r="B2717" s="177" t="s">
        <v>11283</v>
      </c>
      <c r="D2717" s="177" t="s">
        <v>508</v>
      </c>
      <c r="E2717" s="177" t="s">
        <v>746</v>
      </c>
      <c r="F2717" s="177" t="s">
        <v>11414</v>
      </c>
      <c r="I2717" s="177" t="s">
        <v>2010</v>
      </c>
      <c r="J2717" s="181" t="s">
        <v>512</v>
      </c>
      <c r="K2717" s="178" t="s">
        <v>512</v>
      </c>
      <c r="L2717" s="177" t="s">
        <v>901</v>
      </c>
      <c r="M2717" s="177" t="s">
        <v>11395</v>
      </c>
      <c r="N2717" s="177" t="s">
        <v>11391</v>
      </c>
      <c r="O2717" s="177" t="s">
        <v>324</v>
      </c>
      <c r="P2717" s="177" t="s">
        <v>903</v>
      </c>
      <c r="R2717" s="177" t="s">
        <v>904</v>
      </c>
      <c r="S2717" s="177" t="s">
        <v>905</v>
      </c>
      <c r="U2717" s="177" t="s">
        <v>906</v>
      </c>
      <c r="V2717" s="177" t="s">
        <v>907</v>
      </c>
      <c r="W2717" s="177" t="s">
        <v>908</v>
      </c>
      <c r="Y2717" s="177" t="s">
        <v>908</v>
      </c>
      <c r="AB2717" s="177" t="s">
        <v>910</v>
      </c>
      <c r="AC2717" s="177" t="s">
        <v>646</v>
      </c>
      <c r="AD2717" s="177" t="s">
        <v>911</v>
      </c>
      <c r="AE2717" s="177" t="s">
        <v>1730</v>
      </c>
      <c r="AF2717" s="177" t="s">
        <v>912</v>
      </c>
      <c r="AG2717" s="177" t="s">
        <v>908</v>
      </c>
      <c r="AH2717" s="177" t="s">
        <v>2015</v>
      </c>
      <c r="AI2717" s="177" t="s">
        <v>908</v>
      </c>
      <c r="AK2717" s="177" t="s">
        <v>908</v>
      </c>
      <c r="AL2717" s="177" t="s">
        <v>881</v>
      </c>
      <c r="AQ2717" s="177"/>
      <c r="AT2717" s="177"/>
      <c r="AU2717" s="177"/>
      <c r="AV2717" s="177"/>
      <c r="AW2717" s="177"/>
    </row>
    <row r="2718" spans="1:49">
      <c r="A2718" s="170" t="s">
        <v>11282</v>
      </c>
      <c r="B2718" s="177" t="s">
        <v>11283</v>
      </c>
      <c r="D2718" s="177" t="s">
        <v>508</v>
      </c>
      <c r="E2718" s="177" t="s">
        <v>752</v>
      </c>
      <c r="F2718" s="177" t="s">
        <v>11415</v>
      </c>
      <c r="I2718" s="177" t="s">
        <v>2010</v>
      </c>
      <c r="J2718" s="181" t="s">
        <v>512</v>
      </c>
      <c r="K2718" s="178" t="s">
        <v>512</v>
      </c>
      <c r="L2718" s="177" t="s">
        <v>550</v>
      </c>
      <c r="M2718" s="177" t="s">
        <v>11391</v>
      </c>
      <c r="N2718" s="177" t="s">
        <v>11391</v>
      </c>
      <c r="O2718" s="177" t="s">
        <v>195</v>
      </c>
      <c r="P2718" s="177" t="s">
        <v>552</v>
      </c>
      <c r="Q2718" s="177" t="s">
        <v>699</v>
      </c>
      <c r="R2718" s="177" t="s">
        <v>600</v>
      </c>
      <c r="S2718" s="177" t="s">
        <v>601</v>
      </c>
      <c r="T2718" s="177" t="s">
        <v>2374</v>
      </c>
      <c r="U2718" s="177" t="s">
        <v>646</v>
      </c>
      <c r="V2718" s="177" t="s">
        <v>4757</v>
      </c>
      <c r="X2718" s="177" t="s">
        <v>943</v>
      </c>
      <c r="Y2718" s="177" t="s">
        <v>674</v>
      </c>
      <c r="Z2718" s="177" t="s">
        <v>646</v>
      </c>
      <c r="AA2718" s="177" t="s">
        <v>5986</v>
      </c>
      <c r="AC2718" s="177" t="s">
        <v>3655</v>
      </c>
      <c r="AD2718" s="177" t="s">
        <v>11416</v>
      </c>
      <c r="AE2718" s="177" t="s">
        <v>524</v>
      </c>
      <c r="AQ2718" s="177"/>
      <c r="AT2718" s="177"/>
      <c r="AU2718" s="177"/>
      <c r="AV2718" s="177"/>
      <c r="AW2718" s="177"/>
    </row>
    <row r="2719" spans="1:49">
      <c r="A2719" s="170" t="s">
        <v>11282</v>
      </c>
      <c r="B2719" s="177" t="s">
        <v>11283</v>
      </c>
      <c r="D2719" s="177" t="s">
        <v>508</v>
      </c>
      <c r="E2719" s="177" t="s">
        <v>756</v>
      </c>
      <c r="F2719" s="177" t="s">
        <v>11417</v>
      </c>
      <c r="I2719" s="177" t="s">
        <v>2010</v>
      </c>
      <c r="J2719" s="181" t="s">
        <v>512</v>
      </c>
      <c r="K2719" s="178" t="s">
        <v>512</v>
      </c>
      <c r="L2719" s="177" t="s">
        <v>550</v>
      </c>
      <c r="M2719" s="177" t="s">
        <v>11391</v>
      </c>
      <c r="N2719" s="177" t="s">
        <v>11391</v>
      </c>
      <c r="O2719" s="177" t="s">
        <v>280</v>
      </c>
      <c r="P2719" s="177" t="s">
        <v>699</v>
      </c>
      <c r="R2719" s="177" t="s">
        <v>700</v>
      </c>
      <c r="S2719" s="177" t="s">
        <v>701</v>
      </c>
      <c r="U2719" s="177" t="s">
        <v>646</v>
      </c>
      <c r="AQ2719" s="177" t="s">
        <v>683</v>
      </c>
      <c r="AT2719" s="177"/>
      <c r="AU2719" s="177"/>
      <c r="AV2719" s="177"/>
      <c r="AW2719" s="177"/>
    </row>
    <row r="2720" spans="1:49">
      <c r="A2720" s="170" t="s">
        <v>11282</v>
      </c>
      <c r="B2720" s="177" t="s">
        <v>11283</v>
      </c>
      <c r="D2720" s="177" t="s">
        <v>508</v>
      </c>
      <c r="E2720" s="177" t="s">
        <v>756</v>
      </c>
      <c r="F2720" s="177" t="s">
        <v>11418</v>
      </c>
      <c r="I2720" s="177" t="s">
        <v>2010</v>
      </c>
      <c r="J2720" s="181" t="s">
        <v>512</v>
      </c>
      <c r="K2720" s="178" t="s">
        <v>512</v>
      </c>
      <c r="L2720" s="177" t="s">
        <v>901</v>
      </c>
      <c r="M2720" s="177" t="s">
        <v>11395</v>
      </c>
      <c r="N2720" s="177" t="s">
        <v>11391</v>
      </c>
      <c r="O2720" s="177" t="s">
        <v>324</v>
      </c>
      <c r="P2720" s="177" t="s">
        <v>903</v>
      </c>
      <c r="R2720" s="177" t="s">
        <v>904</v>
      </c>
      <c r="S2720" s="177" t="s">
        <v>905</v>
      </c>
      <c r="U2720" s="177" t="s">
        <v>906</v>
      </c>
      <c r="V2720" s="177" t="s">
        <v>907</v>
      </c>
      <c r="W2720" s="177" t="s">
        <v>908</v>
      </c>
      <c r="Y2720" s="177" t="s">
        <v>908</v>
      </c>
      <c r="AB2720" s="177" t="s">
        <v>910</v>
      </c>
      <c r="AC2720" s="177" t="s">
        <v>646</v>
      </c>
      <c r="AD2720" s="177" t="s">
        <v>911</v>
      </c>
      <c r="AE2720" s="177" t="s">
        <v>1730</v>
      </c>
      <c r="AF2720" s="177" t="s">
        <v>912</v>
      </c>
      <c r="AG2720" s="177" t="s">
        <v>908</v>
      </c>
      <c r="AH2720" s="177" t="s">
        <v>2015</v>
      </c>
      <c r="AI2720" s="177" t="s">
        <v>908</v>
      </c>
      <c r="AK2720" s="177" t="s">
        <v>908</v>
      </c>
      <c r="AL2720" s="177" t="s">
        <v>881</v>
      </c>
      <c r="AQ2720" s="177"/>
      <c r="AT2720" s="177"/>
      <c r="AU2720" s="177"/>
      <c r="AV2720" s="177"/>
      <c r="AW2720" s="177"/>
    </row>
    <row r="2721" spans="1:49">
      <c r="A2721" s="170" t="s">
        <v>11282</v>
      </c>
      <c r="B2721" s="177" t="s">
        <v>11283</v>
      </c>
      <c r="D2721" s="177" t="s">
        <v>508</v>
      </c>
      <c r="E2721" s="177" t="s">
        <v>840</v>
      </c>
      <c r="F2721" s="177" t="s">
        <v>11419</v>
      </c>
      <c r="I2721" s="177" t="s">
        <v>2010</v>
      </c>
      <c r="J2721" s="181" t="s">
        <v>512</v>
      </c>
      <c r="K2721" s="178" t="s">
        <v>512</v>
      </c>
      <c r="L2721" s="177" t="s">
        <v>550</v>
      </c>
      <c r="M2721" s="177" t="s">
        <v>11391</v>
      </c>
      <c r="N2721" s="177" t="s">
        <v>11391</v>
      </c>
      <c r="O2721" s="177" t="s">
        <v>195</v>
      </c>
      <c r="P2721" s="177" t="s">
        <v>552</v>
      </c>
      <c r="Q2721" s="177" t="s">
        <v>11420</v>
      </c>
      <c r="R2721" s="177" t="s">
        <v>600</v>
      </c>
      <c r="S2721" s="177" t="s">
        <v>601</v>
      </c>
      <c r="T2721" s="177" t="s">
        <v>2374</v>
      </c>
      <c r="U2721" s="177" t="s">
        <v>646</v>
      </c>
      <c r="V2721" s="177" t="s">
        <v>4757</v>
      </c>
      <c r="X2721" s="177" t="s">
        <v>943</v>
      </c>
      <c r="Y2721" s="177" t="s">
        <v>674</v>
      </c>
      <c r="Z2721" s="177" t="s">
        <v>646</v>
      </c>
      <c r="AA2721" s="177" t="s">
        <v>5986</v>
      </c>
      <c r="AC2721" s="177" t="s">
        <v>3655</v>
      </c>
      <c r="AD2721" s="177" t="s">
        <v>11421</v>
      </c>
      <c r="AE2721" s="177" t="s">
        <v>524</v>
      </c>
      <c r="AQ2721" s="177"/>
      <c r="AT2721" s="177"/>
      <c r="AU2721" s="177"/>
      <c r="AV2721" s="177"/>
      <c r="AW2721" s="177"/>
    </row>
    <row r="2722" spans="1:49">
      <c r="A2722" s="170" t="s">
        <v>11282</v>
      </c>
      <c r="B2722" s="177" t="s">
        <v>11283</v>
      </c>
      <c r="D2722" s="177" t="s">
        <v>508</v>
      </c>
      <c r="E2722" s="177" t="s">
        <v>847</v>
      </c>
      <c r="F2722" s="177" t="s">
        <v>11422</v>
      </c>
      <c r="I2722" s="177" t="s">
        <v>2010</v>
      </c>
      <c r="J2722" s="181" t="s">
        <v>512</v>
      </c>
      <c r="K2722" s="178" t="s">
        <v>512</v>
      </c>
      <c r="L2722" s="177" t="s">
        <v>550</v>
      </c>
      <c r="M2722" s="177" t="s">
        <v>11391</v>
      </c>
      <c r="N2722" s="177" t="s">
        <v>11391</v>
      </c>
      <c r="O2722" s="177" t="s">
        <v>280</v>
      </c>
      <c r="P2722" s="177" t="s">
        <v>699</v>
      </c>
      <c r="R2722" s="177" t="s">
        <v>700</v>
      </c>
      <c r="S2722" s="177" t="s">
        <v>701</v>
      </c>
      <c r="U2722" s="177" t="s">
        <v>646</v>
      </c>
      <c r="AQ2722" s="177" t="s">
        <v>683</v>
      </c>
      <c r="AT2722" s="177"/>
      <c r="AU2722" s="177"/>
      <c r="AV2722" s="177"/>
      <c r="AW2722" s="177"/>
    </row>
    <row r="2723" spans="1:49">
      <c r="A2723" s="170" t="s">
        <v>11282</v>
      </c>
      <c r="B2723" s="177" t="s">
        <v>11283</v>
      </c>
      <c r="D2723" s="177" t="s">
        <v>508</v>
      </c>
      <c r="E2723" s="177" t="s">
        <v>847</v>
      </c>
      <c r="F2723" s="177" t="s">
        <v>11423</v>
      </c>
      <c r="I2723" s="177" t="s">
        <v>2010</v>
      </c>
      <c r="J2723" s="181" t="s">
        <v>512</v>
      </c>
      <c r="K2723" s="178" t="s">
        <v>512</v>
      </c>
      <c r="L2723" s="177" t="s">
        <v>901</v>
      </c>
      <c r="M2723" s="177" t="s">
        <v>11395</v>
      </c>
      <c r="N2723" s="177" t="s">
        <v>11391</v>
      </c>
      <c r="O2723" s="177" t="s">
        <v>324</v>
      </c>
      <c r="P2723" s="177" t="s">
        <v>903</v>
      </c>
      <c r="R2723" s="177" t="s">
        <v>904</v>
      </c>
      <c r="S2723" s="177" t="s">
        <v>905</v>
      </c>
      <c r="U2723" s="177" t="s">
        <v>906</v>
      </c>
      <c r="V2723" s="177" t="s">
        <v>907</v>
      </c>
      <c r="W2723" s="177" t="s">
        <v>908</v>
      </c>
      <c r="Y2723" s="177" t="s">
        <v>908</v>
      </c>
      <c r="AB2723" s="177" t="s">
        <v>910</v>
      </c>
      <c r="AC2723" s="177" t="s">
        <v>646</v>
      </c>
      <c r="AD2723" s="177" t="s">
        <v>911</v>
      </c>
      <c r="AE2723" s="177" t="s">
        <v>1730</v>
      </c>
      <c r="AF2723" s="177" t="s">
        <v>912</v>
      </c>
      <c r="AG2723" s="177" t="s">
        <v>908</v>
      </c>
      <c r="AH2723" s="177" t="s">
        <v>2015</v>
      </c>
      <c r="AI2723" s="177" t="s">
        <v>908</v>
      </c>
      <c r="AK2723" s="177" t="s">
        <v>908</v>
      </c>
      <c r="AL2723" s="177" t="s">
        <v>881</v>
      </c>
      <c r="AQ2723" s="177"/>
      <c r="AT2723" s="177"/>
      <c r="AU2723" s="177"/>
      <c r="AV2723" s="177"/>
      <c r="AW2723" s="177"/>
    </row>
    <row r="2724" spans="1:49">
      <c r="A2724" s="170" t="s">
        <v>11282</v>
      </c>
      <c r="B2724" s="177" t="s">
        <v>11283</v>
      </c>
      <c r="D2724" s="177" t="s">
        <v>508</v>
      </c>
      <c r="E2724" s="177" t="s">
        <v>852</v>
      </c>
      <c r="F2724" s="177" t="s">
        <v>11424</v>
      </c>
      <c r="I2724" s="177" t="s">
        <v>2010</v>
      </c>
      <c r="J2724" s="181" t="s">
        <v>512</v>
      </c>
      <c r="K2724" s="178" t="s">
        <v>512</v>
      </c>
      <c r="L2724" s="177" t="s">
        <v>550</v>
      </c>
      <c r="M2724" s="177" t="s">
        <v>11391</v>
      </c>
      <c r="N2724" s="177" t="s">
        <v>11391</v>
      </c>
      <c r="O2724" s="177" t="s">
        <v>195</v>
      </c>
      <c r="P2724" s="177" t="s">
        <v>552</v>
      </c>
      <c r="Q2724" s="177" t="s">
        <v>11420</v>
      </c>
      <c r="R2724" s="177" t="s">
        <v>600</v>
      </c>
      <c r="S2724" s="177" t="s">
        <v>601</v>
      </c>
      <c r="T2724" s="177" t="s">
        <v>2374</v>
      </c>
      <c r="U2724" s="177" t="s">
        <v>646</v>
      </c>
      <c r="V2724" s="177" t="s">
        <v>4757</v>
      </c>
      <c r="X2724" s="177" t="s">
        <v>943</v>
      </c>
      <c r="Y2724" s="177" t="s">
        <v>674</v>
      </c>
      <c r="Z2724" s="177" t="s">
        <v>646</v>
      </c>
      <c r="AA2724" s="177" t="s">
        <v>5986</v>
      </c>
      <c r="AC2724" s="177" t="s">
        <v>3655</v>
      </c>
      <c r="AD2724" s="177" t="s">
        <v>11421</v>
      </c>
      <c r="AE2724" s="177" t="s">
        <v>524</v>
      </c>
      <c r="AQ2724" s="177"/>
      <c r="AT2724" s="177"/>
      <c r="AU2724" s="177"/>
      <c r="AV2724" s="177"/>
      <c r="AW2724" s="177"/>
    </row>
    <row r="2725" spans="1:49">
      <c r="A2725" s="170" t="s">
        <v>11282</v>
      </c>
      <c r="B2725" s="177" t="s">
        <v>11283</v>
      </c>
      <c r="D2725" s="177" t="s">
        <v>508</v>
      </c>
      <c r="E2725" s="177" t="s">
        <v>1021</v>
      </c>
      <c r="F2725" s="177" t="s">
        <v>11425</v>
      </c>
      <c r="I2725" s="177" t="s">
        <v>2010</v>
      </c>
      <c r="J2725" s="181" t="s">
        <v>512</v>
      </c>
      <c r="K2725" s="178" t="s">
        <v>512</v>
      </c>
      <c r="L2725" s="177" t="s">
        <v>550</v>
      </c>
      <c r="M2725" s="177" t="s">
        <v>11391</v>
      </c>
      <c r="N2725" s="177" t="s">
        <v>11391</v>
      </c>
      <c r="O2725" s="177" t="s">
        <v>280</v>
      </c>
      <c r="P2725" s="177" t="s">
        <v>699</v>
      </c>
      <c r="R2725" s="177" t="s">
        <v>700</v>
      </c>
      <c r="S2725" s="177" t="s">
        <v>701</v>
      </c>
      <c r="U2725" s="177" t="s">
        <v>646</v>
      </c>
      <c r="AQ2725" s="177" t="s">
        <v>683</v>
      </c>
      <c r="AT2725" s="177"/>
      <c r="AU2725" s="177"/>
      <c r="AV2725" s="177"/>
      <c r="AW2725" s="177"/>
    </row>
    <row r="2726" spans="1:49">
      <c r="A2726" s="170" t="s">
        <v>11282</v>
      </c>
      <c r="B2726" s="177" t="s">
        <v>11283</v>
      </c>
      <c r="D2726" s="177" t="s">
        <v>508</v>
      </c>
      <c r="E2726" s="177" t="s">
        <v>1021</v>
      </c>
      <c r="F2726" s="177" t="s">
        <v>11426</v>
      </c>
      <c r="I2726" s="177" t="s">
        <v>2010</v>
      </c>
      <c r="J2726" s="181" t="s">
        <v>512</v>
      </c>
      <c r="K2726" s="178" t="s">
        <v>512</v>
      </c>
      <c r="L2726" s="177" t="s">
        <v>901</v>
      </c>
      <c r="M2726" s="177" t="s">
        <v>11395</v>
      </c>
      <c r="N2726" s="177" t="s">
        <v>11391</v>
      </c>
      <c r="O2726" s="177" t="s">
        <v>324</v>
      </c>
      <c r="P2726" s="177" t="s">
        <v>903</v>
      </c>
      <c r="R2726" s="177" t="s">
        <v>904</v>
      </c>
      <c r="S2726" s="177" t="s">
        <v>905</v>
      </c>
      <c r="U2726" s="177" t="s">
        <v>906</v>
      </c>
      <c r="V2726" s="177" t="s">
        <v>907</v>
      </c>
      <c r="W2726" s="177" t="s">
        <v>908</v>
      </c>
      <c r="Y2726" s="177" t="s">
        <v>908</v>
      </c>
      <c r="AB2726" s="177" t="s">
        <v>910</v>
      </c>
      <c r="AC2726" s="177" t="s">
        <v>646</v>
      </c>
      <c r="AD2726" s="177" t="s">
        <v>911</v>
      </c>
      <c r="AE2726" s="177" t="s">
        <v>1730</v>
      </c>
      <c r="AF2726" s="177" t="s">
        <v>912</v>
      </c>
      <c r="AG2726" s="177" t="s">
        <v>908</v>
      </c>
      <c r="AH2726" s="177" t="s">
        <v>2015</v>
      </c>
      <c r="AI2726" s="177" t="s">
        <v>908</v>
      </c>
      <c r="AK2726" s="177" t="s">
        <v>908</v>
      </c>
      <c r="AL2726" s="177" t="s">
        <v>881</v>
      </c>
      <c r="AQ2726" s="177"/>
      <c r="AT2726" s="177"/>
      <c r="AU2726" s="177"/>
      <c r="AV2726" s="177"/>
      <c r="AW2726" s="177"/>
    </row>
    <row r="2727" spans="1:49">
      <c r="A2727" s="170" t="s">
        <v>11427</v>
      </c>
      <c r="B2727" s="177" t="s">
        <v>11428</v>
      </c>
      <c r="D2727" s="177" t="s">
        <v>508</v>
      </c>
      <c r="F2727" s="177" t="s">
        <v>11447</v>
      </c>
      <c r="G2727" s="177" t="s">
        <v>5449</v>
      </c>
      <c r="I2727" s="177" t="s">
        <v>628</v>
      </c>
      <c r="J2727" s="181" t="s">
        <v>512</v>
      </c>
      <c r="K2727" s="178" t="s">
        <v>512</v>
      </c>
      <c r="L2727" s="177" t="s">
        <v>550</v>
      </c>
      <c r="M2727" s="177" t="s">
        <v>11431</v>
      </c>
      <c r="N2727" s="177" t="s">
        <v>11431</v>
      </c>
      <c r="O2727" s="177" t="s">
        <v>195</v>
      </c>
      <c r="P2727" s="177" t="s">
        <v>1193</v>
      </c>
      <c r="Q2727" s="177" t="s">
        <v>11448</v>
      </c>
      <c r="R2727" s="177" t="s">
        <v>731</v>
      </c>
      <c r="S2727" s="177" t="s">
        <v>4709</v>
      </c>
      <c r="T2727" s="177" t="s">
        <v>512</v>
      </c>
      <c r="U2727" s="177" t="s">
        <v>712</v>
      </c>
      <c r="V2727" s="177" t="s">
        <v>4535</v>
      </c>
      <c r="W2727" s="177" t="s">
        <v>1706</v>
      </c>
      <c r="X2727" s="177" t="s">
        <v>5571</v>
      </c>
      <c r="Z2727" s="177" t="s">
        <v>712</v>
      </c>
      <c r="AB2727" s="177" t="s">
        <v>11185</v>
      </c>
      <c r="AE2727" s="177" t="s">
        <v>524</v>
      </c>
      <c r="AQ2727" s="177" t="s">
        <v>11449</v>
      </c>
      <c r="AT2727" s="177"/>
      <c r="AU2727" s="177"/>
      <c r="AV2727" s="177"/>
      <c r="AW2727" s="177"/>
    </row>
    <row r="2728" spans="1:49">
      <c r="A2728" s="170" t="s">
        <v>11427</v>
      </c>
      <c r="B2728" s="177" t="s">
        <v>11428</v>
      </c>
      <c r="D2728" s="177" t="s">
        <v>508</v>
      </c>
      <c r="F2728" s="177" t="s">
        <v>11450</v>
      </c>
      <c r="G2728" s="177" t="s">
        <v>5452</v>
      </c>
      <c r="I2728" s="177" t="s">
        <v>628</v>
      </c>
      <c r="J2728" s="181" t="s">
        <v>512</v>
      </c>
      <c r="K2728" s="178" t="s">
        <v>512</v>
      </c>
      <c r="L2728" s="177" t="s">
        <v>550</v>
      </c>
      <c r="M2728" s="177" t="s">
        <v>11431</v>
      </c>
      <c r="N2728" s="177" t="s">
        <v>11431</v>
      </c>
      <c r="O2728" s="177" t="s">
        <v>195</v>
      </c>
      <c r="P2728" s="177" t="s">
        <v>1023</v>
      </c>
      <c r="Q2728" s="177" t="s">
        <v>2464</v>
      </c>
      <c r="R2728" s="177" t="s">
        <v>731</v>
      </c>
      <c r="S2728" s="177" t="s">
        <v>4709</v>
      </c>
      <c r="T2728" s="177" t="s">
        <v>512</v>
      </c>
      <c r="U2728" s="177" t="s">
        <v>748</v>
      </c>
      <c r="V2728" s="177" t="s">
        <v>2702</v>
      </c>
      <c r="W2728" s="177" t="s">
        <v>1393</v>
      </c>
      <c r="X2728" s="177" t="s">
        <v>5571</v>
      </c>
      <c r="Z2728" s="177" t="s">
        <v>748</v>
      </c>
      <c r="AB2728" s="177" t="s">
        <v>11185</v>
      </c>
      <c r="AE2728" s="177" t="s">
        <v>524</v>
      </c>
      <c r="AQ2728" s="177" t="s">
        <v>11449</v>
      </c>
      <c r="AT2728" s="177"/>
      <c r="AU2728" s="177"/>
      <c r="AV2728" s="177"/>
      <c r="AW2728" s="177"/>
    </row>
    <row r="2729" spans="1:49">
      <c r="A2729" s="170" t="s">
        <v>11427</v>
      </c>
      <c r="B2729" s="177" t="s">
        <v>11428</v>
      </c>
      <c r="D2729" s="177" t="s">
        <v>508</v>
      </c>
      <c r="F2729" s="177" t="s">
        <v>11451</v>
      </c>
      <c r="G2729" s="177" t="s">
        <v>5608</v>
      </c>
      <c r="I2729" s="177" t="s">
        <v>628</v>
      </c>
      <c r="J2729" s="181" t="s">
        <v>512</v>
      </c>
      <c r="K2729" s="178" t="s">
        <v>512</v>
      </c>
      <c r="L2729" s="177" t="s">
        <v>550</v>
      </c>
      <c r="M2729" s="177" t="s">
        <v>11431</v>
      </c>
      <c r="N2729" s="177" t="s">
        <v>11431</v>
      </c>
      <c r="O2729" s="177" t="s">
        <v>195</v>
      </c>
      <c r="P2729" s="177" t="s">
        <v>1023</v>
      </c>
      <c r="Q2729" s="177" t="s">
        <v>1188</v>
      </c>
      <c r="R2729" s="177" t="s">
        <v>731</v>
      </c>
      <c r="S2729" s="177" t="s">
        <v>4709</v>
      </c>
      <c r="T2729" s="177" t="s">
        <v>512</v>
      </c>
      <c r="U2729" s="177" t="s">
        <v>739</v>
      </c>
      <c r="V2729" s="177" t="s">
        <v>828</v>
      </c>
      <c r="X2729" s="177" t="s">
        <v>5571</v>
      </c>
      <c r="Z2729" s="177" t="s">
        <v>739</v>
      </c>
      <c r="AB2729" s="177" t="s">
        <v>11185</v>
      </c>
      <c r="AE2729" s="177" t="s">
        <v>524</v>
      </c>
      <c r="AQ2729" s="177" t="s">
        <v>11449</v>
      </c>
      <c r="AT2729" s="177"/>
      <c r="AU2729" s="177"/>
      <c r="AV2729" s="177"/>
      <c r="AW2729" s="177"/>
    </row>
    <row r="2730" spans="1:49">
      <c r="A2730" s="170" t="s">
        <v>11427</v>
      </c>
      <c r="B2730" s="177" t="s">
        <v>11428</v>
      </c>
      <c r="D2730" s="177" t="s">
        <v>508</v>
      </c>
      <c r="F2730" s="177" t="s">
        <v>11452</v>
      </c>
      <c r="G2730" s="177" t="s">
        <v>5586</v>
      </c>
      <c r="I2730" s="177" t="s">
        <v>628</v>
      </c>
      <c r="J2730" s="181" t="s">
        <v>512</v>
      </c>
      <c r="K2730" s="178" t="s">
        <v>512</v>
      </c>
      <c r="L2730" s="177" t="s">
        <v>550</v>
      </c>
      <c r="M2730" s="177" t="s">
        <v>11431</v>
      </c>
      <c r="N2730" s="177" t="s">
        <v>11431</v>
      </c>
      <c r="O2730" s="177" t="s">
        <v>195</v>
      </c>
      <c r="P2730" s="177" t="s">
        <v>1023</v>
      </c>
      <c r="Q2730" s="177" t="s">
        <v>1188</v>
      </c>
      <c r="R2730" s="177" t="s">
        <v>731</v>
      </c>
      <c r="S2730" s="177" t="s">
        <v>4709</v>
      </c>
      <c r="T2730" s="177" t="s">
        <v>512</v>
      </c>
      <c r="U2730" s="177" t="s">
        <v>739</v>
      </c>
      <c r="V2730" s="177" t="s">
        <v>754</v>
      </c>
      <c r="X2730" s="177" t="s">
        <v>11453</v>
      </c>
      <c r="Z2730" s="177" t="s">
        <v>739</v>
      </c>
      <c r="AB2730" s="177" t="s">
        <v>11185</v>
      </c>
      <c r="AE2730" s="177" t="s">
        <v>524</v>
      </c>
      <c r="AQ2730" s="177" t="s">
        <v>11449</v>
      </c>
      <c r="AT2730" s="177"/>
      <c r="AU2730" s="177"/>
      <c r="AV2730" s="177"/>
      <c r="AW2730" s="177"/>
    </row>
    <row r="2731" spans="1:49">
      <c r="A2731" s="170" t="s">
        <v>11427</v>
      </c>
      <c r="B2731" s="177" t="s">
        <v>11428</v>
      </c>
      <c r="D2731" s="177" t="s">
        <v>508</v>
      </c>
      <c r="F2731" s="177" t="s">
        <v>11458</v>
      </c>
      <c r="G2731" s="177" t="s">
        <v>3370</v>
      </c>
      <c r="I2731" s="177" t="s">
        <v>628</v>
      </c>
      <c r="J2731" s="181" t="s">
        <v>512</v>
      </c>
      <c r="K2731" s="178" t="s">
        <v>512</v>
      </c>
      <c r="L2731" s="177" t="s">
        <v>550</v>
      </c>
      <c r="M2731" s="177" t="s">
        <v>11431</v>
      </c>
      <c r="N2731" s="177" t="s">
        <v>11431</v>
      </c>
      <c r="O2731" s="177" t="s">
        <v>195</v>
      </c>
      <c r="P2731" s="177" t="s">
        <v>1604</v>
      </c>
      <c r="Q2731" s="177" t="s">
        <v>515</v>
      </c>
      <c r="R2731" s="177" t="s">
        <v>600</v>
      </c>
      <c r="S2731" s="177" t="s">
        <v>1003</v>
      </c>
      <c r="T2731" s="177" t="s">
        <v>772</v>
      </c>
      <c r="U2731" s="177" t="s">
        <v>702</v>
      </c>
      <c r="V2731" s="177" t="s">
        <v>4277</v>
      </c>
      <c r="W2731" s="177" t="s">
        <v>618</v>
      </c>
      <c r="X2731" s="177" t="s">
        <v>3367</v>
      </c>
      <c r="Z2731" s="177" t="s">
        <v>702</v>
      </c>
      <c r="AA2731" s="177" t="s">
        <v>4278</v>
      </c>
      <c r="AC2731" s="177" t="s">
        <v>2819</v>
      </c>
      <c r="AD2731" s="177" t="s">
        <v>11459</v>
      </c>
      <c r="AE2731" s="177" t="s">
        <v>524</v>
      </c>
      <c r="AQ2731" s="177" t="s">
        <v>937</v>
      </c>
      <c r="AT2731" s="177"/>
      <c r="AU2731" s="177"/>
      <c r="AV2731" s="177"/>
      <c r="AW2731" s="177"/>
    </row>
    <row r="2732" spans="1:49">
      <c r="A2732" s="170" t="s">
        <v>11427</v>
      </c>
      <c r="B2732" s="177" t="s">
        <v>11428</v>
      </c>
      <c r="D2732" s="177" t="s">
        <v>508</v>
      </c>
      <c r="F2732" s="177" t="s">
        <v>11467</v>
      </c>
      <c r="G2732" s="177" t="s">
        <v>5428</v>
      </c>
      <c r="I2732" s="177" t="s">
        <v>628</v>
      </c>
      <c r="J2732" s="181" t="s">
        <v>512</v>
      </c>
      <c r="K2732" s="178" t="s">
        <v>512</v>
      </c>
      <c r="L2732" s="177" t="s">
        <v>550</v>
      </c>
      <c r="M2732" s="177" t="s">
        <v>11431</v>
      </c>
      <c r="N2732" s="177" t="s">
        <v>11431</v>
      </c>
      <c r="O2732" s="177" t="s">
        <v>195</v>
      </c>
      <c r="P2732" s="177" t="s">
        <v>1193</v>
      </c>
      <c r="Q2732" s="177" t="s">
        <v>1821</v>
      </c>
      <c r="R2732" s="177" t="s">
        <v>600</v>
      </c>
      <c r="S2732" s="177" t="s">
        <v>1003</v>
      </c>
      <c r="T2732" s="177" t="s">
        <v>512</v>
      </c>
      <c r="U2732" s="177" t="s">
        <v>702</v>
      </c>
      <c r="V2732" s="177" t="s">
        <v>5940</v>
      </c>
      <c r="Z2732" s="177" t="s">
        <v>702</v>
      </c>
      <c r="AA2732" s="177" t="s">
        <v>6647</v>
      </c>
      <c r="AC2732" s="177" t="s">
        <v>2819</v>
      </c>
      <c r="AD2732" s="177" t="s">
        <v>11468</v>
      </c>
      <c r="AE2732" s="177" t="s">
        <v>524</v>
      </c>
      <c r="AQ2732" s="177" t="s">
        <v>937</v>
      </c>
      <c r="AT2732" s="177"/>
      <c r="AU2732" s="177"/>
      <c r="AV2732" s="177"/>
      <c r="AW2732" s="177"/>
    </row>
    <row r="2733" spans="1:49">
      <c r="A2733" s="170" t="s">
        <v>11427</v>
      </c>
      <c r="B2733" s="177" t="s">
        <v>11428</v>
      </c>
      <c r="D2733" s="177" t="s">
        <v>508</v>
      </c>
      <c r="F2733" s="177" t="s">
        <v>11469</v>
      </c>
      <c r="G2733" s="177" t="s">
        <v>5431</v>
      </c>
      <c r="I2733" s="177" t="s">
        <v>628</v>
      </c>
      <c r="J2733" s="181" t="s">
        <v>512</v>
      </c>
      <c r="K2733" s="178" t="s">
        <v>512</v>
      </c>
      <c r="L2733" s="177" t="s">
        <v>550</v>
      </c>
      <c r="M2733" s="177" t="s">
        <v>11431</v>
      </c>
      <c r="N2733" s="177" t="s">
        <v>11431</v>
      </c>
      <c r="O2733" s="177" t="s">
        <v>195</v>
      </c>
      <c r="P2733" s="177" t="s">
        <v>1604</v>
      </c>
      <c r="Q2733" s="177" t="s">
        <v>1821</v>
      </c>
      <c r="R2733" s="177" t="s">
        <v>600</v>
      </c>
      <c r="S2733" s="177" t="s">
        <v>1003</v>
      </c>
      <c r="T2733" s="177" t="s">
        <v>850</v>
      </c>
      <c r="U2733" s="177" t="s">
        <v>702</v>
      </c>
      <c r="V2733" s="177" t="s">
        <v>6797</v>
      </c>
      <c r="X2733" s="177" t="s">
        <v>604</v>
      </c>
      <c r="Z2733" s="177" t="s">
        <v>702</v>
      </c>
      <c r="AA2733" s="177" t="s">
        <v>6798</v>
      </c>
      <c r="AC2733" s="177" t="s">
        <v>2819</v>
      </c>
      <c r="AD2733" s="177" t="s">
        <v>11470</v>
      </c>
      <c r="AE2733" s="177" t="s">
        <v>524</v>
      </c>
      <c r="AQ2733" s="177" t="s">
        <v>937</v>
      </c>
      <c r="AT2733" s="177"/>
      <c r="AU2733" s="177"/>
      <c r="AV2733" s="177"/>
      <c r="AW2733" s="177"/>
    </row>
    <row r="2734" spans="1:49">
      <c r="A2734" s="170" t="s">
        <v>11427</v>
      </c>
      <c r="B2734" s="177" t="s">
        <v>11428</v>
      </c>
      <c r="D2734" s="177" t="s">
        <v>508</v>
      </c>
      <c r="F2734" s="177" t="s">
        <v>11464</v>
      </c>
      <c r="G2734" s="177" t="s">
        <v>5424</v>
      </c>
      <c r="I2734" s="177" t="s">
        <v>628</v>
      </c>
      <c r="J2734" s="181" t="s">
        <v>512</v>
      </c>
      <c r="K2734" s="178" t="s">
        <v>512</v>
      </c>
      <c r="L2734" s="177" t="s">
        <v>513</v>
      </c>
      <c r="M2734" s="177" t="s">
        <v>11430</v>
      </c>
      <c r="N2734" s="177" t="s">
        <v>11431</v>
      </c>
      <c r="O2734" s="177" t="s">
        <v>195</v>
      </c>
      <c r="P2734" s="177" t="s">
        <v>1023</v>
      </c>
      <c r="Q2734" s="177" t="s">
        <v>1821</v>
      </c>
      <c r="R2734" s="177" t="s">
        <v>688</v>
      </c>
      <c r="S2734" s="177" t="s">
        <v>11432</v>
      </c>
      <c r="T2734" s="177" t="s">
        <v>512</v>
      </c>
      <c r="U2734" s="177" t="s">
        <v>702</v>
      </c>
      <c r="V2734" s="187" t="s">
        <v>850</v>
      </c>
      <c r="X2734" s="177" t="s">
        <v>11455</v>
      </c>
      <c r="Z2734" s="177" t="s">
        <v>702</v>
      </c>
      <c r="AA2734" s="177" t="s">
        <v>11465</v>
      </c>
      <c r="AC2734" s="177" t="s">
        <v>8744</v>
      </c>
      <c r="AD2734" s="177" t="s">
        <v>11466</v>
      </c>
      <c r="AE2734" s="177" t="s">
        <v>583</v>
      </c>
      <c r="AQ2734" s="177"/>
      <c r="AT2734" s="177"/>
      <c r="AU2734" s="177"/>
      <c r="AV2734" s="177"/>
      <c r="AW2734" s="177"/>
    </row>
    <row r="2735" spans="1:49">
      <c r="A2735" s="170" t="s">
        <v>11427</v>
      </c>
      <c r="B2735" s="177" t="s">
        <v>11428</v>
      </c>
      <c r="D2735" s="177" t="s">
        <v>508</v>
      </c>
      <c r="F2735" s="177" t="s">
        <v>11429</v>
      </c>
      <c r="G2735" s="177" t="s">
        <v>5418</v>
      </c>
      <c r="I2735" s="177" t="s">
        <v>628</v>
      </c>
      <c r="J2735" s="181" t="s">
        <v>512</v>
      </c>
      <c r="K2735" s="178" t="s">
        <v>512</v>
      </c>
      <c r="L2735" s="177" t="s">
        <v>513</v>
      </c>
      <c r="M2735" s="177" t="s">
        <v>11430</v>
      </c>
      <c r="N2735" s="177" t="s">
        <v>11431</v>
      </c>
      <c r="O2735" s="177" t="s">
        <v>195</v>
      </c>
      <c r="P2735" s="177" t="s">
        <v>1023</v>
      </c>
      <c r="Q2735" s="177" t="s">
        <v>1188</v>
      </c>
      <c r="R2735" s="177" t="s">
        <v>688</v>
      </c>
      <c r="S2735" s="177" t="s">
        <v>11432</v>
      </c>
      <c r="T2735" s="177" t="s">
        <v>512</v>
      </c>
      <c r="U2735" s="177" t="s">
        <v>646</v>
      </c>
      <c r="V2735" s="177" t="s">
        <v>796</v>
      </c>
      <c r="X2735" s="177" t="s">
        <v>11433</v>
      </c>
      <c r="Z2735" s="177" t="s">
        <v>646</v>
      </c>
      <c r="AA2735" s="177" t="s">
        <v>11434</v>
      </c>
      <c r="AB2735" s="177" t="s">
        <v>11435</v>
      </c>
      <c r="AC2735" s="177" t="s">
        <v>2749</v>
      </c>
      <c r="AD2735" s="177" t="s">
        <v>11436</v>
      </c>
      <c r="AE2735" s="177" t="s">
        <v>526</v>
      </c>
      <c r="AQ2735" s="177"/>
      <c r="AT2735" s="177"/>
      <c r="AU2735" s="177"/>
      <c r="AV2735" s="177"/>
      <c r="AW2735" s="177"/>
    </row>
    <row r="2736" spans="1:49">
      <c r="A2736" s="170" t="s">
        <v>11427</v>
      </c>
      <c r="B2736" s="177" t="s">
        <v>11428</v>
      </c>
      <c r="D2736" s="177" t="s">
        <v>508</v>
      </c>
      <c r="F2736" s="177" t="s">
        <v>11437</v>
      </c>
      <c r="G2736" s="177" t="s">
        <v>5438</v>
      </c>
      <c r="I2736" s="177" t="s">
        <v>628</v>
      </c>
      <c r="J2736" s="181" t="s">
        <v>512</v>
      </c>
      <c r="K2736" s="178" t="s">
        <v>512</v>
      </c>
      <c r="L2736" s="177" t="s">
        <v>513</v>
      </c>
      <c r="M2736" s="177" t="s">
        <v>11430</v>
      </c>
      <c r="N2736" s="177" t="s">
        <v>11431</v>
      </c>
      <c r="O2736" s="177" t="s">
        <v>195</v>
      </c>
      <c r="P2736" s="177" t="s">
        <v>552</v>
      </c>
      <c r="Q2736" s="177" t="s">
        <v>534</v>
      </c>
      <c r="R2736" s="177" t="s">
        <v>688</v>
      </c>
      <c r="S2736" s="177" t="s">
        <v>11432</v>
      </c>
      <c r="T2736" s="177" t="s">
        <v>512</v>
      </c>
      <c r="U2736" s="177" t="s">
        <v>712</v>
      </c>
      <c r="V2736" s="177" t="s">
        <v>722</v>
      </c>
      <c r="X2736" s="177" t="s">
        <v>11433</v>
      </c>
      <c r="Z2736" s="177" t="s">
        <v>712</v>
      </c>
      <c r="AA2736" s="177" t="s">
        <v>5420</v>
      </c>
      <c r="AB2736" s="177" t="s">
        <v>11438</v>
      </c>
      <c r="AC2736" s="177" t="s">
        <v>2749</v>
      </c>
      <c r="AD2736" s="177" t="s">
        <v>11439</v>
      </c>
      <c r="AE2736" s="177" t="s">
        <v>583</v>
      </c>
      <c r="AQ2736" s="177"/>
      <c r="AT2736" s="177"/>
      <c r="AU2736" s="177"/>
      <c r="AV2736" s="177"/>
      <c r="AW2736" s="177"/>
    </row>
    <row r="2737" spans="1:68">
      <c r="A2737" s="170" t="s">
        <v>11427</v>
      </c>
      <c r="B2737" s="177" t="s">
        <v>11428</v>
      </c>
      <c r="D2737" s="177" t="s">
        <v>508</v>
      </c>
      <c r="F2737" s="177" t="s">
        <v>11444</v>
      </c>
      <c r="G2737" s="177" t="s">
        <v>5445</v>
      </c>
      <c r="I2737" s="177" t="s">
        <v>628</v>
      </c>
      <c r="J2737" s="181" t="s">
        <v>512</v>
      </c>
      <c r="K2737" s="178" t="s">
        <v>512</v>
      </c>
      <c r="L2737" s="177" t="s">
        <v>513</v>
      </c>
      <c r="M2737" s="177" t="s">
        <v>11430</v>
      </c>
      <c r="N2737" s="177" t="s">
        <v>11431</v>
      </c>
      <c r="O2737" s="177" t="s">
        <v>195</v>
      </c>
      <c r="Q2737" s="177" t="s">
        <v>4113</v>
      </c>
      <c r="R2737" s="177" t="s">
        <v>688</v>
      </c>
      <c r="S2737" s="177" t="s">
        <v>11432</v>
      </c>
      <c r="T2737" s="177" t="s">
        <v>512</v>
      </c>
      <c r="U2737" s="177" t="s">
        <v>712</v>
      </c>
      <c r="V2737" s="187" t="s">
        <v>822</v>
      </c>
      <c r="X2737" s="177" t="s">
        <v>11433</v>
      </c>
      <c r="Z2737" s="177" t="s">
        <v>712</v>
      </c>
      <c r="AA2737" s="177" t="s">
        <v>11445</v>
      </c>
      <c r="AC2737" s="177" t="s">
        <v>2749</v>
      </c>
      <c r="AD2737" s="177" t="s">
        <v>11446</v>
      </c>
      <c r="AE2737" s="177" t="s">
        <v>583</v>
      </c>
      <c r="AQ2737" s="177"/>
      <c r="AT2737" s="177"/>
      <c r="AU2737" s="177"/>
      <c r="AV2737" s="177"/>
      <c r="AW2737" s="177"/>
    </row>
    <row r="2738" spans="1:68">
      <c r="A2738" s="170" t="s">
        <v>11427</v>
      </c>
      <c r="B2738" s="177" t="s">
        <v>11428</v>
      </c>
      <c r="D2738" s="177" t="s">
        <v>508</v>
      </c>
      <c r="F2738" s="177" t="s">
        <v>11440</v>
      </c>
      <c r="G2738" s="177" t="s">
        <v>5442</v>
      </c>
      <c r="I2738" s="177" t="s">
        <v>628</v>
      </c>
      <c r="J2738" s="181" t="s">
        <v>512</v>
      </c>
      <c r="K2738" s="178" t="s">
        <v>512</v>
      </c>
      <c r="L2738" s="177" t="s">
        <v>513</v>
      </c>
      <c r="M2738" s="177" t="s">
        <v>11430</v>
      </c>
      <c r="N2738" s="177" t="s">
        <v>11431</v>
      </c>
      <c r="O2738" s="177" t="s">
        <v>195</v>
      </c>
      <c r="Q2738" s="177" t="s">
        <v>6551</v>
      </c>
      <c r="R2738" s="177" t="s">
        <v>688</v>
      </c>
      <c r="S2738" s="177" t="s">
        <v>11432</v>
      </c>
      <c r="T2738" s="177" t="s">
        <v>512</v>
      </c>
      <c r="U2738" s="177" t="s">
        <v>712</v>
      </c>
      <c r="V2738" s="187" t="s">
        <v>2386</v>
      </c>
      <c r="X2738" s="177" t="s">
        <v>11433</v>
      </c>
      <c r="Z2738" s="177" t="s">
        <v>712</v>
      </c>
      <c r="AA2738" s="177" t="s">
        <v>11441</v>
      </c>
      <c r="AB2738" s="177" t="s">
        <v>11442</v>
      </c>
      <c r="AC2738" s="177" t="s">
        <v>2749</v>
      </c>
      <c r="AD2738" s="177" t="s">
        <v>11443</v>
      </c>
      <c r="AE2738" s="177" t="s">
        <v>583</v>
      </c>
      <c r="AQ2738" s="177"/>
      <c r="AT2738" s="177"/>
      <c r="AU2738" s="177"/>
      <c r="AV2738" s="177"/>
      <c r="AW2738" s="177"/>
    </row>
    <row r="2739" spans="1:68">
      <c r="A2739" s="170" t="s">
        <v>11427</v>
      </c>
      <c r="B2739" s="177" t="s">
        <v>11428</v>
      </c>
      <c r="D2739" s="177" t="s">
        <v>508</v>
      </c>
      <c r="F2739" s="177" t="s">
        <v>11454</v>
      </c>
      <c r="G2739" s="177" t="s">
        <v>3364</v>
      </c>
      <c r="I2739" s="177" t="s">
        <v>628</v>
      </c>
      <c r="J2739" s="181" t="s">
        <v>512</v>
      </c>
      <c r="K2739" s="178" t="s">
        <v>512</v>
      </c>
      <c r="L2739" s="177" t="s">
        <v>513</v>
      </c>
      <c r="M2739" s="177" t="s">
        <v>11430</v>
      </c>
      <c r="N2739" s="177" t="s">
        <v>11431</v>
      </c>
      <c r="O2739" s="177" t="s">
        <v>195</v>
      </c>
      <c r="P2739" s="177" t="s">
        <v>1023</v>
      </c>
      <c r="Q2739" s="177" t="s">
        <v>515</v>
      </c>
      <c r="R2739" s="177" t="s">
        <v>688</v>
      </c>
      <c r="S2739" s="177" t="s">
        <v>11432</v>
      </c>
      <c r="T2739" s="177" t="s">
        <v>512</v>
      </c>
      <c r="U2739" s="177" t="s">
        <v>702</v>
      </c>
      <c r="V2739" s="177" t="s">
        <v>2620</v>
      </c>
      <c r="X2739" s="177" t="s">
        <v>11455</v>
      </c>
      <c r="Z2739" s="177" t="s">
        <v>702</v>
      </c>
      <c r="AA2739" s="177" t="s">
        <v>11456</v>
      </c>
      <c r="AC2739" s="177" t="s">
        <v>8744</v>
      </c>
      <c r="AD2739" s="177" t="s">
        <v>11457</v>
      </c>
      <c r="AE2739" s="177" t="s">
        <v>583</v>
      </c>
      <c r="AQ2739" s="177"/>
      <c r="AT2739" s="177"/>
      <c r="AU2739" s="177"/>
      <c r="AV2739" s="177"/>
      <c r="AW2739" s="177"/>
    </row>
    <row r="2740" spans="1:68">
      <c r="A2740" s="170" t="s">
        <v>11427</v>
      </c>
      <c r="B2740" s="177" t="s">
        <v>11428</v>
      </c>
      <c r="D2740" s="177" t="s">
        <v>508</v>
      </c>
      <c r="F2740" s="177" t="s">
        <v>11460</v>
      </c>
      <c r="G2740" s="177" t="s">
        <v>3360</v>
      </c>
      <c r="I2740" s="177" t="s">
        <v>628</v>
      </c>
      <c r="J2740" s="181" t="s">
        <v>512</v>
      </c>
      <c r="K2740" s="178" t="s">
        <v>512</v>
      </c>
      <c r="L2740" s="177" t="s">
        <v>513</v>
      </c>
      <c r="M2740" s="177" t="s">
        <v>11430</v>
      </c>
      <c r="N2740" s="177" t="s">
        <v>11431</v>
      </c>
      <c r="O2740" s="177" t="s">
        <v>195</v>
      </c>
      <c r="P2740" s="177" t="s">
        <v>1023</v>
      </c>
      <c r="Q2740" s="177" t="s">
        <v>4629</v>
      </c>
      <c r="R2740" s="177" t="s">
        <v>688</v>
      </c>
      <c r="S2740" s="177" t="s">
        <v>11432</v>
      </c>
      <c r="T2740" s="177" t="s">
        <v>512</v>
      </c>
      <c r="U2740" s="177" t="s">
        <v>646</v>
      </c>
      <c r="V2740" s="177" t="s">
        <v>782</v>
      </c>
      <c r="X2740" s="177" t="s">
        <v>11433</v>
      </c>
      <c r="Z2740" s="177" t="s">
        <v>646</v>
      </c>
      <c r="AA2740" s="177" t="s">
        <v>11461</v>
      </c>
      <c r="AB2740" s="177" t="s">
        <v>11462</v>
      </c>
      <c r="AC2740" s="177" t="s">
        <v>2749</v>
      </c>
      <c r="AD2740" s="177" t="s">
        <v>11463</v>
      </c>
      <c r="AE2740" s="177" t="s">
        <v>526</v>
      </c>
      <c r="AQ2740" s="177"/>
      <c r="AT2740" s="177"/>
      <c r="AU2740" s="177"/>
      <c r="AV2740" s="177"/>
      <c r="AW2740" s="177"/>
    </row>
    <row r="2741" spans="1:68">
      <c r="A2741" s="170" t="s">
        <v>11427</v>
      </c>
      <c r="B2741" s="177" t="s">
        <v>11428</v>
      </c>
      <c r="D2741" s="177" t="s">
        <v>508</v>
      </c>
      <c r="F2741" s="177" t="s">
        <v>11477</v>
      </c>
      <c r="G2741" s="177" t="s">
        <v>10791</v>
      </c>
      <c r="I2741" s="177" t="s">
        <v>628</v>
      </c>
      <c r="J2741" s="181" t="s">
        <v>512</v>
      </c>
      <c r="K2741" s="178" t="s">
        <v>512</v>
      </c>
      <c r="L2741" s="177" t="s">
        <v>513</v>
      </c>
      <c r="M2741" s="177" t="s">
        <v>11430</v>
      </c>
      <c r="N2741" s="177" t="s">
        <v>11431</v>
      </c>
      <c r="O2741" s="177" t="s">
        <v>437</v>
      </c>
      <c r="P2741" s="177" t="s">
        <v>680</v>
      </c>
      <c r="R2741" s="177" t="s">
        <v>680</v>
      </c>
      <c r="S2741" s="177" t="s">
        <v>680</v>
      </c>
      <c r="T2741" s="177" t="s">
        <v>512</v>
      </c>
      <c r="U2741" s="177" t="s">
        <v>666</v>
      </c>
      <c r="V2741" s="177" t="s">
        <v>5689</v>
      </c>
      <c r="W2741" s="177" t="s">
        <v>520</v>
      </c>
      <c r="X2741" s="177" t="s">
        <v>682</v>
      </c>
      <c r="Y2741" s="177" t="s">
        <v>11478</v>
      </c>
      <c r="Z2741" s="177" t="s">
        <v>11479</v>
      </c>
      <c r="AA2741" s="177" t="s">
        <v>524</v>
      </c>
      <c r="AB2741" s="177" t="s">
        <v>11480</v>
      </c>
      <c r="AC2741" s="177" t="s">
        <v>11481</v>
      </c>
      <c r="AD2741" s="177" t="s">
        <v>524</v>
      </c>
      <c r="AE2741" s="177" t="s">
        <v>11480</v>
      </c>
      <c r="AF2741" s="170" t="s">
        <v>11482</v>
      </c>
      <c r="AG2741" s="177">
        <v>5.5</v>
      </c>
      <c r="AH2741" s="177" t="s">
        <v>11480</v>
      </c>
      <c r="AI2741" s="177" t="s">
        <v>11483</v>
      </c>
      <c r="AJ2741" s="177" t="s">
        <v>524</v>
      </c>
      <c r="AQ2741" s="177"/>
      <c r="AT2741" s="177"/>
      <c r="AU2741" s="177"/>
      <c r="AV2741" s="177"/>
      <c r="AW2741" s="177"/>
      <c r="BF2741" s="177" t="s">
        <v>11484</v>
      </c>
    </row>
    <row r="2742" spans="1:68">
      <c r="A2742" s="170" t="s">
        <v>11427</v>
      </c>
      <c r="B2742" s="177" t="s">
        <v>11428</v>
      </c>
      <c r="D2742" s="177" t="s">
        <v>508</v>
      </c>
      <c r="F2742" s="177" t="s">
        <v>11471</v>
      </c>
      <c r="G2742" s="177" t="s">
        <v>10757</v>
      </c>
      <c r="I2742" s="177" t="s">
        <v>628</v>
      </c>
      <c r="J2742" s="181" t="s">
        <v>512</v>
      </c>
      <c r="K2742" s="178" t="s">
        <v>512</v>
      </c>
      <c r="L2742" s="177" t="s">
        <v>513</v>
      </c>
      <c r="M2742" s="177" t="s">
        <v>11430</v>
      </c>
      <c r="N2742" s="177" t="s">
        <v>11431</v>
      </c>
      <c r="O2742" s="177" t="s">
        <v>437</v>
      </c>
      <c r="P2742" s="177" t="s">
        <v>517</v>
      </c>
      <c r="R2742" s="177" t="s">
        <v>516</v>
      </c>
      <c r="S2742" s="177" t="s">
        <v>517</v>
      </c>
      <c r="T2742" s="177" t="s">
        <v>512</v>
      </c>
      <c r="U2742" s="177" t="s">
        <v>666</v>
      </c>
      <c r="V2742" s="177" t="s">
        <v>733</v>
      </c>
      <c r="W2742" s="177" t="s">
        <v>520</v>
      </c>
      <c r="X2742" s="177" t="s">
        <v>521</v>
      </c>
      <c r="Y2742" s="177" t="s">
        <v>11472</v>
      </c>
      <c r="Z2742" s="177" t="s">
        <v>11473</v>
      </c>
      <c r="AA2742" s="177" t="s">
        <v>524</v>
      </c>
      <c r="AB2742" s="177" t="s">
        <v>11472</v>
      </c>
      <c r="AC2742" s="177" t="s">
        <v>11474</v>
      </c>
      <c r="AD2742" s="177" t="s">
        <v>524</v>
      </c>
      <c r="AE2742" s="177" t="s">
        <v>11472</v>
      </c>
      <c r="AF2742" s="177" t="s">
        <v>11475</v>
      </c>
      <c r="AG2742" s="177" t="s">
        <v>524</v>
      </c>
      <c r="AQ2742" s="177"/>
      <c r="AT2742" s="177"/>
      <c r="AU2742" s="177"/>
      <c r="AV2742" s="177"/>
      <c r="AW2742" s="177"/>
      <c r="BF2742" s="177" t="s">
        <v>11476</v>
      </c>
    </row>
    <row r="2743" spans="1:68">
      <c r="A2743" s="170" t="s">
        <v>11427</v>
      </c>
      <c r="B2743" s="177" t="s">
        <v>11428</v>
      </c>
      <c r="D2743" s="177" t="s">
        <v>508</v>
      </c>
      <c r="F2743" s="177" t="s">
        <v>11485</v>
      </c>
      <c r="G2743" s="177" t="s">
        <v>10808</v>
      </c>
      <c r="I2743" s="177" t="s">
        <v>628</v>
      </c>
      <c r="J2743" s="181" t="s">
        <v>512</v>
      </c>
      <c r="K2743" s="178" t="s">
        <v>512</v>
      </c>
      <c r="L2743" s="177" t="s">
        <v>513</v>
      </c>
      <c r="M2743" s="177" t="s">
        <v>11430</v>
      </c>
      <c r="N2743" s="177" t="s">
        <v>11431</v>
      </c>
      <c r="O2743" s="177" t="s">
        <v>437</v>
      </c>
      <c r="P2743" s="177" t="s">
        <v>533</v>
      </c>
      <c r="Q2743" s="177" t="s">
        <v>534</v>
      </c>
      <c r="R2743" s="177" t="s">
        <v>533</v>
      </c>
      <c r="S2743" s="177" t="s">
        <v>534</v>
      </c>
      <c r="T2743" s="177" t="s">
        <v>512</v>
      </c>
      <c r="U2743" s="177" t="s">
        <v>1589</v>
      </c>
      <c r="V2743" s="177" t="s">
        <v>3731</v>
      </c>
      <c r="W2743" s="177" t="s">
        <v>520</v>
      </c>
      <c r="X2743" s="177" t="s">
        <v>790</v>
      </c>
      <c r="Y2743" s="177" t="s">
        <v>11486</v>
      </c>
      <c r="Z2743" s="177" t="s">
        <v>11487</v>
      </c>
      <c r="AA2743" s="177" t="s">
        <v>524</v>
      </c>
      <c r="AB2743" s="177" t="s">
        <v>11480</v>
      </c>
      <c r="AC2743" s="177" t="s">
        <v>11487</v>
      </c>
      <c r="AD2743" s="177" t="s">
        <v>524</v>
      </c>
      <c r="AQ2743" s="177"/>
      <c r="AT2743" s="177"/>
      <c r="AU2743" s="177"/>
      <c r="AV2743" s="177"/>
      <c r="AW2743" s="177"/>
      <c r="BF2743" s="177" t="s">
        <v>11488</v>
      </c>
    </row>
    <row r="2744" spans="1:68">
      <c r="A2744" s="170"/>
      <c r="B2744" s="177" t="s">
        <v>11489</v>
      </c>
      <c r="D2744" s="177" t="s">
        <v>508</v>
      </c>
      <c r="E2744" s="177" t="s">
        <v>661</v>
      </c>
      <c r="F2744" s="177" t="s">
        <v>11490</v>
      </c>
      <c r="I2744" s="177" t="s">
        <v>1913</v>
      </c>
      <c r="J2744" s="181" t="s">
        <v>512</v>
      </c>
      <c r="K2744" s="178" t="s">
        <v>512</v>
      </c>
      <c r="L2744" s="177" t="s">
        <v>550</v>
      </c>
      <c r="M2744" s="177" t="s">
        <v>11491</v>
      </c>
      <c r="N2744" s="177" t="s">
        <v>11491</v>
      </c>
      <c r="O2744" s="177" t="s">
        <v>232</v>
      </c>
      <c r="R2744" s="177" t="s">
        <v>926</v>
      </c>
      <c r="S2744" s="177" t="s">
        <v>5373</v>
      </c>
      <c r="U2744" s="177" t="s">
        <v>646</v>
      </c>
      <c r="V2744" s="177" t="s">
        <v>2979</v>
      </c>
      <c r="Y2744" s="177" t="s">
        <v>646</v>
      </c>
      <c r="AQ2744" s="177" t="s">
        <v>11492</v>
      </c>
      <c r="AT2744" s="177"/>
      <c r="AU2744" s="177"/>
      <c r="AV2744" s="177"/>
      <c r="AW2744" s="177"/>
    </row>
    <row r="2745" spans="1:68">
      <c r="A2745" s="170"/>
      <c r="B2745" s="177" t="s">
        <v>11489</v>
      </c>
      <c r="D2745" s="177" t="s">
        <v>508</v>
      </c>
      <c r="E2745" s="177" t="s">
        <v>661</v>
      </c>
      <c r="F2745" s="177" t="s">
        <v>11493</v>
      </c>
      <c r="I2745" s="177" t="s">
        <v>1913</v>
      </c>
      <c r="J2745" s="181" t="s">
        <v>512</v>
      </c>
      <c r="K2745" s="178" t="s">
        <v>512</v>
      </c>
      <c r="L2745" s="177" t="s">
        <v>550</v>
      </c>
      <c r="M2745" s="177" t="s">
        <v>11494</v>
      </c>
      <c r="N2745" s="177" t="s">
        <v>11494</v>
      </c>
      <c r="O2745" s="177" t="s">
        <v>195</v>
      </c>
      <c r="P2745" s="177" t="s">
        <v>887</v>
      </c>
      <c r="Q2745" s="177" t="s">
        <v>888</v>
      </c>
      <c r="R2745" s="177" t="s">
        <v>600</v>
      </c>
      <c r="S2745" s="177" t="s">
        <v>601</v>
      </c>
      <c r="T2745" s="177" t="s">
        <v>2748</v>
      </c>
      <c r="U2745" s="177" t="s">
        <v>718</v>
      </c>
      <c r="V2745" s="177" t="s">
        <v>772</v>
      </c>
      <c r="Z2745" s="177" t="s">
        <v>718</v>
      </c>
      <c r="AA2745" s="177" t="s">
        <v>1011</v>
      </c>
      <c r="AC2745" s="177" t="s">
        <v>11495</v>
      </c>
      <c r="AD2745" s="177" t="s">
        <v>11496</v>
      </c>
      <c r="AE2745" s="177" t="s">
        <v>1064</v>
      </c>
      <c r="AQ2745" s="177" t="s">
        <v>11497</v>
      </c>
      <c r="AT2745" s="177"/>
      <c r="AU2745" s="177"/>
      <c r="AV2745" s="177"/>
      <c r="AW2745" s="177"/>
    </row>
    <row r="2746" spans="1:68">
      <c r="A2746" s="170"/>
      <c r="B2746" s="177" t="s">
        <v>11489</v>
      </c>
      <c r="D2746" s="177" t="s">
        <v>508</v>
      </c>
      <c r="E2746" s="177" t="s">
        <v>669</v>
      </c>
      <c r="F2746" s="177" t="s">
        <v>11498</v>
      </c>
      <c r="I2746" s="177" t="s">
        <v>1913</v>
      </c>
      <c r="J2746" s="181" t="s">
        <v>512</v>
      </c>
      <c r="K2746" s="178" t="s">
        <v>512</v>
      </c>
      <c r="L2746" s="177" t="s">
        <v>550</v>
      </c>
      <c r="M2746" s="177" t="s">
        <v>11494</v>
      </c>
      <c r="N2746" s="177" t="s">
        <v>11494</v>
      </c>
      <c r="O2746" s="177" t="s">
        <v>280</v>
      </c>
      <c r="R2746" s="177" t="s">
        <v>700</v>
      </c>
      <c r="S2746" s="177" t="s">
        <v>701</v>
      </c>
      <c r="T2746" s="177" t="s">
        <v>2748</v>
      </c>
      <c r="U2746" s="177" t="s">
        <v>718</v>
      </c>
      <c r="V2746" s="177" t="s">
        <v>11499</v>
      </c>
      <c r="W2746" s="177" t="s">
        <v>11500</v>
      </c>
      <c r="X2746" s="177" t="s">
        <v>2200</v>
      </c>
      <c r="AQ2746" s="177" t="s">
        <v>11497</v>
      </c>
      <c r="AT2746" s="177"/>
      <c r="AU2746" s="177"/>
      <c r="AV2746" s="177"/>
      <c r="AW2746" s="177"/>
    </row>
    <row r="2747" spans="1:68">
      <c r="A2747" s="170"/>
      <c r="B2747" s="177" t="s">
        <v>11489</v>
      </c>
      <c r="D2747" s="177" t="s">
        <v>508</v>
      </c>
      <c r="E2747" s="177" t="s">
        <v>3031</v>
      </c>
      <c r="F2747" s="177" t="s">
        <v>11501</v>
      </c>
      <c r="I2747" s="177" t="s">
        <v>1913</v>
      </c>
      <c r="J2747" s="181" t="s">
        <v>512</v>
      </c>
      <c r="K2747" s="178" t="s">
        <v>512</v>
      </c>
      <c r="L2747" s="177" t="s">
        <v>550</v>
      </c>
      <c r="M2747" s="177" t="s">
        <v>11494</v>
      </c>
      <c r="N2747" s="177" t="s">
        <v>11494</v>
      </c>
      <c r="O2747" s="177" t="s">
        <v>220</v>
      </c>
      <c r="R2747" s="177" t="s">
        <v>5823</v>
      </c>
      <c r="S2747" s="177" t="s">
        <v>5824</v>
      </c>
      <c r="T2747" s="177" t="s">
        <v>2748</v>
      </c>
      <c r="W2747" s="177" t="s">
        <v>11499</v>
      </c>
      <c r="X2747" s="177" t="s">
        <v>11502</v>
      </c>
      <c r="Y2747" s="177" t="s">
        <v>2200</v>
      </c>
      <c r="AQ2747" s="177" t="s">
        <v>11497</v>
      </c>
      <c r="AT2747" s="177"/>
      <c r="AU2747" s="177"/>
      <c r="AV2747" s="177"/>
      <c r="AW2747" s="177"/>
    </row>
    <row r="2748" spans="1:68">
      <c r="A2748" s="170"/>
      <c r="B2748" s="177" t="s">
        <v>11489</v>
      </c>
      <c r="D2748" s="177" t="s">
        <v>508</v>
      </c>
      <c r="F2748" s="177" t="s">
        <v>11503</v>
      </c>
      <c r="I2748" s="177" t="s">
        <v>1913</v>
      </c>
      <c r="J2748" s="181" t="s">
        <v>512</v>
      </c>
      <c r="K2748" s="178" t="s">
        <v>512</v>
      </c>
      <c r="L2748" s="177" t="s">
        <v>901</v>
      </c>
      <c r="N2748" s="177" t="s">
        <v>11494</v>
      </c>
      <c r="O2748" s="177" t="s">
        <v>324</v>
      </c>
      <c r="P2748" s="177" t="s">
        <v>903</v>
      </c>
      <c r="R2748" s="177" t="s">
        <v>11504</v>
      </c>
      <c r="AQ2748" s="177" t="s">
        <v>1005</v>
      </c>
      <c r="AT2748" s="177"/>
      <c r="AU2748" s="177"/>
      <c r="AV2748" s="177"/>
      <c r="AW2748" s="177"/>
    </row>
    <row r="2749" spans="1:68">
      <c r="A2749" s="170" t="s">
        <v>11505</v>
      </c>
      <c r="B2749" s="177" t="s">
        <v>11506</v>
      </c>
      <c r="D2749" s="177" t="s">
        <v>508</v>
      </c>
      <c r="E2749" s="177" t="s">
        <v>547</v>
      </c>
      <c r="F2749" s="177" t="s">
        <v>11507</v>
      </c>
      <c r="I2749" s="177" t="s">
        <v>1891</v>
      </c>
      <c r="J2749" s="181" t="s">
        <v>512</v>
      </c>
      <c r="K2749" s="178" t="s">
        <v>512</v>
      </c>
      <c r="L2749" s="177" t="s">
        <v>550</v>
      </c>
      <c r="M2749" s="177" t="s">
        <v>11508</v>
      </c>
      <c r="N2749" s="177" t="s">
        <v>11508</v>
      </c>
      <c r="O2749" s="177" t="s">
        <v>110</v>
      </c>
      <c r="R2749" s="177" t="s">
        <v>565</v>
      </c>
      <c r="S2749" s="177" t="s">
        <v>2165</v>
      </c>
      <c r="AQ2749" s="177" t="s">
        <v>893</v>
      </c>
      <c r="AT2749" s="177"/>
      <c r="AU2749" s="177"/>
      <c r="AV2749" s="177"/>
      <c r="AW2749" s="177"/>
    </row>
    <row r="2750" spans="1:68">
      <c r="A2750" s="170" t="s">
        <v>11509</v>
      </c>
      <c r="B2750" s="177" t="s">
        <v>11510</v>
      </c>
      <c r="D2750" s="177" t="s">
        <v>508</v>
      </c>
      <c r="F2750" s="177" t="s">
        <v>11511</v>
      </c>
      <c r="I2750" s="177" t="s">
        <v>3148</v>
      </c>
      <c r="J2750" s="181" t="s">
        <v>512</v>
      </c>
      <c r="K2750" s="178" t="s">
        <v>512</v>
      </c>
      <c r="L2750" s="177" t="s">
        <v>550</v>
      </c>
      <c r="M2750" s="177" t="s">
        <v>11512</v>
      </c>
      <c r="N2750" s="177" t="s">
        <v>11512</v>
      </c>
      <c r="O2750" s="177" t="s">
        <v>110</v>
      </c>
      <c r="R2750" s="177" t="s">
        <v>565</v>
      </c>
      <c r="S2750" s="177" t="s">
        <v>11513</v>
      </c>
      <c r="U2750" s="177" t="s">
        <v>11514</v>
      </c>
      <c r="W2750" s="177" t="s">
        <v>1620</v>
      </c>
      <c r="AM2750" s="177" t="s">
        <v>11515</v>
      </c>
      <c r="AN2750" s="177" t="s">
        <v>11516</v>
      </c>
      <c r="AP2750" s="177" t="s">
        <v>11517</v>
      </c>
      <c r="AQ2750" s="177"/>
      <c r="AT2750" s="177" t="s">
        <v>11518</v>
      </c>
      <c r="AU2750" s="177"/>
      <c r="AV2750" s="177"/>
      <c r="AW2750" s="177"/>
      <c r="BN2750" s="177" t="s">
        <v>11519</v>
      </c>
      <c r="BO2750" s="177" t="s">
        <v>11520</v>
      </c>
      <c r="BP2750" s="177" t="s">
        <v>694</v>
      </c>
    </row>
    <row r="2751" spans="1:68" ht="16.5" customHeight="1">
      <c r="A2751" s="177" t="s">
        <v>11509</v>
      </c>
      <c r="B2751" s="177" t="s">
        <v>11510</v>
      </c>
      <c r="D2751" s="177" t="s">
        <v>508</v>
      </c>
      <c r="F2751" s="177" t="s">
        <v>33670</v>
      </c>
      <c r="I2751" s="177" t="s">
        <v>1483</v>
      </c>
      <c r="K2751" s="178"/>
      <c r="L2751" s="177" t="s">
        <v>550</v>
      </c>
      <c r="M2751" s="177" t="s">
        <v>8849</v>
      </c>
      <c r="O2751" s="177" t="s">
        <v>110</v>
      </c>
      <c r="S2751" s="177" t="s">
        <v>3149</v>
      </c>
      <c r="AQ2751" s="177"/>
      <c r="AT2751" s="177"/>
      <c r="AU2751" s="177"/>
      <c r="AV2751" s="177"/>
      <c r="AW2751" s="177"/>
    </row>
    <row r="2752" spans="1:68" ht="16.5" customHeight="1">
      <c r="A2752" s="170" t="s">
        <v>11521</v>
      </c>
      <c r="B2752" s="177" t="s">
        <v>11522</v>
      </c>
      <c r="D2752" s="177" t="s">
        <v>508</v>
      </c>
      <c r="E2752" s="177" t="s">
        <v>547</v>
      </c>
      <c r="F2752" s="177" t="s">
        <v>11523</v>
      </c>
      <c r="I2752" s="177" t="s">
        <v>646</v>
      </c>
      <c r="J2752" s="181" t="s">
        <v>512</v>
      </c>
      <c r="K2752" s="178" t="s">
        <v>512</v>
      </c>
      <c r="L2752" s="177" t="s">
        <v>550</v>
      </c>
      <c r="M2752" s="177" t="s">
        <v>11524</v>
      </c>
      <c r="N2752" s="177" t="s">
        <v>11524</v>
      </c>
      <c r="O2752" s="177" t="s">
        <v>110</v>
      </c>
      <c r="R2752" s="177" t="s">
        <v>565</v>
      </c>
      <c r="S2752" s="177" t="s">
        <v>11525</v>
      </c>
      <c r="U2752" s="177" t="s">
        <v>11526</v>
      </c>
      <c r="V2752" s="177" t="s">
        <v>11527</v>
      </c>
      <c r="W2752" s="177" t="s">
        <v>1620</v>
      </c>
      <c r="X2752" s="177" t="s">
        <v>11526</v>
      </c>
      <c r="Y2752" s="177" t="s">
        <v>11528</v>
      </c>
      <c r="Z2752" s="177" t="s">
        <v>1620</v>
      </c>
      <c r="AA2752" s="177" t="s">
        <v>11529</v>
      </c>
      <c r="AB2752" s="177" t="s">
        <v>11530</v>
      </c>
      <c r="AC2752" s="177" t="s">
        <v>583</v>
      </c>
      <c r="AD2752" s="177" t="s">
        <v>11529</v>
      </c>
      <c r="AE2752" s="177" t="s">
        <v>11531</v>
      </c>
      <c r="AF2752" s="177" t="s">
        <v>583</v>
      </c>
      <c r="AM2752" s="177" t="s">
        <v>1937</v>
      </c>
      <c r="AN2752" s="177" t="s">
        <v>11532</v>
      </c>
      <c r="AO2752" s="177" t="s">
        <v>1034</v>
      </c>
      <c r="AP2752" s="177" t="s">
        <v>3059</v>
      </c>
      <c r="AQ2752" s="177" t="s">
        <v>11533</v>
      </c>
      <c r="AT2752" s="177" t="s">
        <v>11534</v>
      </c>
      <c r="AU2752" s="177" t="s">
        <v>583</v>
      </c>
      <c r="AV2752" s="177" t="s">
        <v>11535</v>
      </c>
      <c r="AW2752" s="177"/>
      <c r="BN2752" s="177" t="s">
        <v>2432</v>
      </c>
      <c r="BO2752" s="177" t="s">
        <v>10501</v>
      </c>
      <c r="BP2752" s="177" t="s">
        <v>694</v>
      </c>
    </row>
    <row r="2753" spans="1:68" ht="16.5" customHeight="1">
      <c r="A2753" s="170"/>
      <c r="B2753" s="177" t="s">
        <v>11536</v>
      </c>
      <c r="D2753" s="177" t="s">
        <v>508</v>
      </c>
      <c r="F2753" s="177" t="s">
        <v>4442</v>
      </c>
      <c r="I2753" s="177" t="s">
        <v>4443</v>
      </c>
      <c r="J2753" s="181" t="s">
        <v>512</v>
      </c>
      <c r="K2753" s="178" t="s">
        <v>512</v>
      </c>
      <c r="L2753" s="177" t="s">
        <v>550</v>
      </c>
      <c r="M2753" s="177" t="s">
        <v>4444</v>
      </c>
      <c r="N2753" s="177" t="s">
        <v>4444</v>
      </c>
      <c r="O2753" s="177" t="s">
        <v>110</v>
      </c>
      <c r="R2753" s="177" t="s">
        <v>565</v>
      </c>
      <c r="S2753" s="177" t="s">
        <v>3149</v>
      </c>
      <c r="U2753" s="177" t="s">
        <v>4445</v>
      </c>
      <c r="V2753" s="177" t="s">
        <v>11537</v>
      </c>
      <c r="W2753" s="177" t="s">
        <v>557</v>
      </c>
      <c r="AA2753" s="177" t="s">
        <v>4447</v>
      </c>
      <c r="AB2753" s="177" t="s">
        <v>4448</v>
      </c>
      <c r="AC2753" s="177" t="s">
        <v>572</v>
      </c>
      <c r="AQ2753" s="177"/>
      <c r="AT2753" s="177"/>
      <c r="AU2753" s="177"/>
      <c r="AV2753" s="177"/>
      <c r="AW2753" s="177"/>
      <c r="BP2753" s="177" t="s">
        <v>524</v>
      </c>
    </row>
    <row r="2754" spans="1:68" ht="16.5" customHeight="1">
      <c r="A2754" s="170" t="s">
        <v>11538</v>
      </c>
      <c r="B2754" s="177" t="s">
        <v>11539</v>
      </c>
      <c r="D2754" s="177" t="s">
        <v>508</v>
      </c>
      <c r="E2754" s="177" t="s">
        <v>661</v>
      </c>
      <c r="F2754" s="177" t="s">
        <v>11540</v>
      </c>
      <c r="I2754" s="177" t="s">
        <v>2010</v>
      </c>
      <c r="J2754" s="181" t="s">
        <v>512</v>
      </c>
      <c r="K2754" s="178" t="s">
        <v>512</v>
      </c>
      <c r="L2754" s="177" t="s">
        <v>550</v>
      </c>
      <c r="M2754" s="177" t="s">
        <v>11541</v>
      </c>
      <c r="N2754" s="177" t="s">
        <v>11541</v>
      </c>
      <c r="O2754" s="177" t="s">
        <v>195</v>
      </c>
      <c r="P2754" s="177" t="s">
        <v>887</v>
      </c>
      <c r="Q2754" s="177" t="s">
        <v>888</v>
      </c>
      <c r="R2754" s="177" t="s">
        <v>600</v>
      </c>
      <c r="S2754" s="177" t="s">
        <v>601</v>
      </c>
      <c r="U2754" s="177" t="s">
        <v>718</v>
      </c>
      <c r="V2754" s="177" t="s">
        <v>2024</v>
      </c>
      <c r="X2754" s="177" t="s">
        <v>943</v>
      </c>
      <c r="Y2754" s="177" t="s">
        <v>674</v>
      </c>
      <c r="Z2754" s="177" t="s">
        <v>718</v>
      </c>
      <c r="AA2754" s="177" t="s">
        <v>1084</v>
      </c>
      <c r="AC2754" s="177" t="s">
        <v>3655</v>
      </c>
      <c r="AD2754" s="177" t="s">
        <v>11542</v>
      </c>
      <c r="AE2754" s="177" t="s">
        <v>524</v>
      </c>
      <c r="AQ2754" s="177"/>
      <c r="AT2754" s="177"/>
      <c r="AU2754" s="177"/>
      <c r="AV2754" s="177"/>
      <c r="AW2754" s="177"/>
    </row>
    <row r="2755" spans="1:68" ht="16.5" customHeight="1">
      <c r="A2755" s="170" t="s">
        <v>11538</v>
      </c>
      <c r="B2755" s="177" t="s">
        <v>11539</v>
      </c>
      <c r="D2755" s="177" t="s">
        <v>508</v>
      </c>
      <c r="E2755" s="177" t="s">
        <v>669</v>
      </c>
      <c r="F2755" s="177" t="s">
        <v>11543</v>
      </c>
      <c r="I2755" s="177" t="s">
        <v>2010</v>
      </c>
      <c r="J2755" s="181" t="s">
        <v>512</v>
      </c>
      <c r="K2755" s="178" t="s">
        <v>512</v>
      </c>
      <c r="L2755" s="177" t="s">
        <v>550</v>
      </c>
      <c r="M2755" s="177" t="s">
        <v>11541</v>
      </c>
      <c r="N2755" s="177" t="s">
        <v>11541</v>
      </c>
      <c r="O2755" s="177" t="s">
        <v>280</v>
      </c>
      <c r="P2755" s="177" t="s">
        <v>699</v>
      </c>
      <c r="R2755" s="177" t="s">
        <v>700</v>
      </c>
      <c r="S2755" s="177" t="s">
        <v>701</v>
      </c>
      <c r="T2755" s="177" t="s">
        <v>1565</v>
      </c>
      <c r="U2755" s="177" t="s">
        <v>718</v>
      </c>
      <c r="V2755" s="177" t="s">
        <v>11544</v>
      </c>
      <c r="W2755" s="177" t="s">
        <v>11545</v>
      </c>
      <c r="X2755" s="177" t="s">
        <v>2200</v>
      </c>
      <c r="AQ2755" s="177"/>
      <c r="AT2755" s="177"/>
      <c r="AU2755" s="177"/>
      <c r="AV2755" s="177"/>
      <c r="AW2755" s="177"/>
    </row>
    <row r="2756" spans="1:68">
      <c r="A2756" s="170" t="s">
        <v>11538</v>
      </c>
      <c r="B2756" s="177" t="s">
        <v>11539</v>
      </c>
      <c r="D2756" s="177" t="s">
        <v>508</v>
      </c>
      <c r="E2756" s="177" t="s">
        <v>685</v>
      </c>
      <c r="F2756" s="177" t="s">
        <v>11546</v>
      </c>
      <c r="I2756" s="177" t="s">
        <v>2010</v>
      </c>
      <c r="J2756" s="181" t="s">
        <v>512</v>
      </c>
      <c r="K2756" s="178" t="s">
        <v>512</v>
      </c>
      <c r="L2756" s="177" t="s">
        <v>550</v>
      </c>
      <c r="M2756" s="177" t="s">
        <v>11541</v>
      </c>
      <c r="N2756" s="177" t="s">
        <v>11541</v>
      </c>
      <c r="O2756" s="177" t="s">
        <v>195</v>
      </c>
      <c r="P2756" s="177" t="s">
        <v>887</v>
      </c>
      <c r="Q2756" s="177" t="s">
        <v>888</v>
      </c>
      <c r="R2756" s="177" t="s">
        <v>600</v>
      </c>
      <c r="S2756" s="177" t="s">
        <v>601</v>
      </c>
      <c r="T2756" s="177" t="s">
        <v>2374</v>
      </c>
      <c r="U2756" s="177" t="s">
        <v>646</v>
      </c>
      <c r="V2756" s="177" t="s">
        <v>2024</v>
      </c>
      <c r="X2756" s="177" t="s">
        <v>943</v>
      </c>
      <c r="Y2756" s="177" t="s">
        <v>674</v>
      </c>
      <c r="Z2756" s="177" t="s">
        <v>646</v>
      </c>
      <c r="AA2756" s="177" t="s">
        <v>1084</v>
      </c>
      <c r="AC2756" s="177" t="s">
        <v>11547</v>
      </c>
      <c r="AD2756" s="177" t="s">
        <v>11548</v>
      </c>
      <c r="AE2756" s="177" t="s">
        <v>524</v>
      </c>
      <c r="AQ2756" s="177"/>
      <c r="AT2756" s="177"/>
      <c r="AU2756" s="177"/>
      <c r="AV2756" s="177"/>
      <c r="AW2756" s="177"/>
    </row>
    <row r="2757" spans="1:68">
      <c r="A2757" s="170" t="s">
        <v>11538</v>
      </c>
      <c r="B2757" s="177" t="s">
        <v>11539</v>
      </c>
      <c r="D2757" s="177" t="s">
        <v>508</v>
      </c>
      <c r="E2757" s="177" t="s">
        <v>704</v>
      </c>
      <c r="F2757" s="177" t="s">
        <v>11549</v>
      </c>
      <c r="I2757" s="177" t="s">
        <v>2010</v>
      </c>
      <c r="J2757" s="181" t="s">
        <v>512</v>
      </c>
      <c r="K2757" s="178" t="s">
        <v>512</v>
      </c>
      <c r="L2757" s="177" t="s">
        <v>550</v>
      </c>
      <c r="M2757" s="177" t="s">
        <v>11541</v>
      </c>
      <c r="N2757" s="177" t="s">
        <v>11541</v>
      </c>
      <c r="O2757" s="177" t="s">
        <v>280</v>
      </c>
      <c r="P2757" s="177" t="s">
        <v>699</v>
      </c>
      <c r="R2757" s="177" t="s">
        <v>700</v>
      </c>
      <c r="S2757" s="177" t="s">
        <v>701</v>
      </c>
      <c r="T2757" s="177" t="s">
        <v>739</v>
      </c>
      <c r="U2757" s="177" t="s">
        <v>646</v>
      </c>
      <c r="V2757" s="177" t="s">
        <v>11544</v>
      </c>
      <c r="W2757" s="177" t="s">
        <v>11550</v>
      </c>
      <c r="X2757" s="177" t="s">
        <v>2200</v>
      </c>
      <c r="AQ2757" s="177"/>
      <c r="AT2757" s="177"/>
      <c r="AU2757" s="177"/>
      <c r="AV2757" s="177"/>
      <c r="AW2757" s="177"/>
    </row>
    <row r="2758" spans="1:68">
      <c r="A2758" s="170" t="s">
        <v>11538</v>
      </c>
      <c r="B2758" s="177" t="s">
        <v>11539</v>
      </c>
      <c r="D2758" s="177" t="s">
        <v>508</v>
      </c>
      <c r="E2758" s="177" t="s">
        <v>704</v>
      </c>
      <c r="F2758" s="177" t="s">
        <v>11551</v>
      </c>
      <c r="I2758" s="177" t="s">
        <v>2334</v>
      </c>
      <c r="J2758" s="181" t="s">
        <v>512</v>
      </c>
      <c r="K2758" s="178" t="s">
        <v>512</v>
      </c>
      <c r="L2758" s="177" t="s">
        <v>901</v>
      </c>
      <c r="M2758" s="177">
        <v>13101016</v>
      </c>
      <c r="N2758" s="177" t="s">
        <v>11541</v>
      </c>
      <c r="O2758" s="177" t="s">
        <v>324</v>
      </c>
      <c r="P2758" s="177" t="s">
        <v>903</v>
      </c>
      <c r="R2758" s="177" t="s">
        <v>904</v>
      </c>
      <c r="S2758" s="177" t="s">
        <v>905</v>
      </c>
      <c r="U2758" s="177" t="s">
        <v>906</v>
      </c>
      <c r="V2758" s="177" t="s">
        <v>907</v>
      </c>
      <c r="W2758" s="177" t="s">
        <v>908</v>
      </c>
      <c r="Y2758" s="177" t="s">
        <v>909</v>
      </c>
      <c r="AB2758" s="177" t="s">
        <v>910</v>
      </c>
      <c r="AC2758" s="177">
        <v>2000</v>
      </c>
      <c r="AD2758" s="177" t="s">
        <v>911</v>
      </c>
      <c r="AE2758" s="177">
        <v>915</v>
      </c>
      <c r="AF2758" s="177" t="s">
        <v>912</v>
      </c>
      <c r="AG2758" s="177" t="s">
        <v>908</v>
      </c>
      <c r="AH2758" s="177" t="s">
        <v>908</v>
      </c>
      <c r="AI2758" s="177" t="s">
        <v>908</v>
      </c>
      <c r="AQ2758" s="177"/>
      <c r="AT2758" s="177"/>
      <c r="AU2758" s="177"/>
      <c r="AV2758" s="177"/>
      <c r="AW2758" s="177"/>
    </row>
    <row r="2759" spans="1:68">
      <c r="A2759" s="170" t="s">
        <v>11538</v>
      </c>
      <c r="B2759" s="177" t="s">
        <v>11539</v>
      </c>
      <c r="D2759" s="177" t="s">
        <v>508</v>
      </c>
      <c r="E2759" s="177" t="s">
        <v>709</v>
      </c>
      <c r="F2759" s="177" t="s">
        <v>11552</v>
      </c>
      <c r="I2759" s="177" t="s">
        <v>2010</v>
      </c>
      <c r="J2759" s="181" t="s">
        <v>512</v>
      </c>
      <c r="K2759" s="178" t="s">
        <v>512</v>
      </c>
      <c r="L2759" s="177" t="s">
        <v>550</v>
      </c>
      <c r="M2759" s="177" t="s">
        <v>11541</v>
      </c>
      <c r="N2759" s="177" t="s">
        <v>11541</v>
      </c>
      <c r="O2759" s="177" t="s">
        <v>195</v>
      </c>
      <c r="P2759" s="177" t="s">
        <v>887</v>
      </c>
      <c r="Q2759" s="177" t="s">
        <v>888</v>
      </c>
      <c r="R2759" s="177" t="s">
        <v>600</v>
      </c>
      <c r="S2759" s="177" t="s">
        <v>601</v>
      </c>
      <c r="U2759" s="177" t="s">
        <v>718</v>
      </c>
      <c r="V2759" s="177" t="s">
        <v>2024</v>
      </c>
      <c r="X2759" s="177" t="s">
        <v>943</v>
      </c>
      <c r="Y2759" s="177" t="s">
        <v>674</v>
      </c>
      <c r="Z2759" s="177" t="s">
        <v>718</v>
      </c>
      <c r="AA2759" s="177" t="s">
        <v>1084</v>
      </c>
      <c r="AC2759" s="177" t="s">
        <v>3655</v>
      </c>
      <c r="AD2759" s="177" t="s">
        <v>11553</v>
      </c>
      <c r="AE2759" s="177" t="s">
        <v>524</v>
      </c>
      <c r="AQ2759" s="177"/>
      <c r="AT2759" s="177"/>
      <c r="AU2759" s="177"/>
      <c r="AV2759" s="177"/>
      <c r="AW2759" s="177"/>
    </row>
    <row r="2760" spans="1:68">
      <c r="A2760" s="170" t="s">
        <v>11538</v>
      </c>
      <c r="B2760" s="177" t="s">
        <v>11539</v>
      </c>
      <c r="D2760" s="177" t="s">
        <v>508</v>
      </c>
      <c r="E2760" s="177" t="s">
        <v>719</v>
      </c>
      <c r="F2760" s="177" t="s">
        <v>11554</v>
      </c>
      <c r="I2760" s="177" t="s">
        <v>2010</v>
      </c>
      <c r="J2760" s="181" t="s">
        <v>512</v>
      </c>
      <c r="K2760" s="178" t="s">
        <v>512</v>
      </c>
      <c r="L2760" s="177" t="s">
        <v>550</v>
      </c>
      <c r="M2760" s="177" t="s">
        <v>11541</v>
      </c>
      <c r="N2760" s="177" t="s">
        <v>11541</v>
      </c>
      <c r="O2760" s="177" t="s">
        <v>280</v>
      </c>
      <c r="P2760" s="177" t="s">
        <v>699</v>
      </c>
      <c r="R2760" s="177" t="s">
        <v>700</v>
      </c>
      <c r="S2760" s="177" t="s">
        <v>701</v>
      </c>
      <c r="T2760" s="177" t="s">
        <v>1565</v>
      </c>
      <c r="U2760" s="177" t="s">
        <v>718</v>
      </c>
      <c r="V2760" s="177" t="s">
        <v>11544</v>
      </c>
      <c r="W2760" s="177" t="s">
        <v>11555</v>
      </c>
      <c r="X2760" s="177" t="s">
        <v>2200</v>
      </c>
      <c r="AQ2760" s="177"/>
      <c r="AT2760" s="177"/>
      <c r="AU2760" s="177"/>
      <c r="AV2760" s="177"/>
      <c r="AW2760" s="177"/>
    </row>
    <row r="2761" spans="1:68">
      <c r="A2761" s="170" t="s">
        <v>11538</v>
      </c>
      <c r="B2761" s="177" t="s">
        <v>11539</v>
      </c>
      <c r="D2761" s="177" t="s">
        <v>508</v>
      </c>
      <c r="F2761" s="177" t="s">
        <v>11556</v>
      </c>
      <c r="I2761" s="177" t="s">
        <v>2334</v>
      </c>
      <c r="J2761" s="181" t="s">
        <v>512</v>
      </c>
      <c r="K2761" s="178" t="s">
        <v>512</v>
      </c>
      <c r="L2761" s="177" t="s">
        <v>901</v>
      </c>
      <c r="M2761" s="177">
        <v>13101016</v>
      </c>
      <c r="N2761" s="177" t="s">
        <v>11541</v>
      </c>
      <c r="O2761" s="177" t="s">
        <v>324</v>
      </c>
      <c r="P2761" s="177" t="s">
        <v>903</v>
      </c>
      <c r="R2761" s="177" t="s">
        <v>904</v>
      </c>
      <c r="S2761" s="177" t="s">
        <v>905</v>
      </c>
      <c r="U2761" s="177" t="s">
        <v>2255</v>
      </c>
      <c r="V2761" s="177" t="s">
        <v>907</v>
      </c>
      <c r="W2761" s="177" t="s">
        <v>908</v>
      </c>
      <c r="Y2761" s="177" t="s">
        <v>909</v>
      </c>
      <c r="AB2761" s="177" t="s">
        <v>910</v>
      </c>
      <c r="AC2761" s="177">
        <v>2800</v>
      </c>
      <c r="AD2761" s="177" t="s">
        <v>911</v>
      </c>
      <c r="AE2761" s="177">
        <v>1375</v>
      </c>
      <c r="AF2761" s="177" t="s">
        <v>912</v>
      </c>
      <c r="AG2761" s="177" t="s">
        <v>908</v>
      </c>
      <c r="AH2761" s="177" t="s">
        <v>908</v>
      </c>
      <c r="AI2761" s="177" t="s">
        <v>908</v>
      </c>
      <c r="AQ2761" s="177"/>
      <c r="AT2761" s="177"/>
      <c r="AU2761" s="177"/>
      <c r="AV2761" s="177"/>
      <c r="AW2761" s="177"/>
    </row>
    <row r="2762" spans="1:68">
      <c r="A2762" s="170" t="s">
        <v>11538</v>
      </c>
      <c r="B2762" s="177" t="s">
        <v>11539</v>
      </c>
      <c r="D2762" s="177" t="s">
        <v>508</v>
      </c>
      <c r="F2762" s="177" t="s">
        <v>11557</v>
      </c>
      <c r="I2762" s="177" t="s">
        <v>2334</v>
      </c>
      <c r="J2762" s="181" t="s">
        <v>512</v>
      </c>
      <c r="K2762" s="178" t="s">
        <v>512</v>
      </c>
      <c r="L2762" s="177" t="s">
        <v>901</v>
      </c>
      <c r="M2762" s="177">
        <v>13101016</v>
      </c>
      <c r="N2762" s="177" t="s">
        <v>11541</v>
      </c>
      <c r="O2762" s="177" t="s">
        <v>324</v>
      </c>
      <c r="P2762" s="177" t="s">
        <v>903</v>
      </c>
      <c r="R2762" s="177" t="s">
        <v>904</v>
      </c>
      <c r="S2762" s="177" t="s">
        <v>905</v>
      </c>
      <c r="U2762" s="177" t="s">
        <v>2255</v>
      </c>
      <c r="V2762" s="177" t="s">
        <v>907</v>
      </c>
      <c r="W2762" s="177" t="s">
        <v>908</v>
      </c>
      <c r="Y2762" s="177" t="s">
        <v>909</v>
      </c>
      <c r="AB2762" s="177" t="s">
        <v>910</v>
      </c>
      <c r="AC2762" s="177">
        <v>2800</v>
      </c>
      <c r="AD2762" s="177" t="s">
        <v>911</v>
      </c>
      <c r="AE2762" s="177">
        <v>1375</v>
      </c>
      <c r="AF2762" s="177" t="s">
        <v>912</v>
      </c>
      <c r="AG2762" s="177" t="s">
        <v>908</v>
      </c>
      <c r="AH2762" s="177" t="s">
        <v>908</v>
      </c>
      <c r="AI2762" s="177" t="s">
        <v>908</v>
      </c>
      <c r="AQ2762" s="177"/>
      <c r="AT2762" s="177"/>
      <c r="AU2762" s="177"/>
      <c r="AV2762" s="177"/>
      <c r="AW2762" s="177"/>
    </row>
    <row r="2763" spans="1:68">
      <c r="A2763" s="170" t="s">
        <v>11538</v>
      </c>
      <c r="B2763" s="177" t="s">
        <v>11539</v>
      </c>
      <c r="D2763" s="177" t="s">
        <v>508</v>
      </c>
      <c r="E2763" s="177" t="s">
        <v>661</v>
      </c>
      <c r="F2763" s="177" t="s">
        <v>11558</v>
      </c>
      <c r="I2763" s="177" t="s">
        <v>2010</v>
      </c>
      <c r="J2763" s="181" t="s">
        <v>512</v>
      </c>
      <c r="K2763" s="178" t="s">
        <v>512</v>
      </c>
      <c r="L2763" s="177" t="s">
        <v>550</v>
      </c>
      <c r="M2763" s="177" t="s">
        <v>11559</v>
      </c>
      <c r="N2763" s="177" t="s">
        <v>11559</v>
      </c>
      <c r="O2763" s="177" t="s">
        <v>195</v>
      </c>
      <c r="P2763" s="177" t="s">
        <v>887</v>
      </c>
      <c r="Q2763" s="177" t="s">
        <v>888</v>
      </c>
      <c r="R2763" s="177" t="s">
        <v>600</v>
      </c>
      <c r="S2763" s="177" t="s">
        <v>601</v>
      </c>
      <c r="T2763" s="177" t="s">
        <v>11560</v>
      </c>
      <c r="U2763" s="177" t="s">
        <v>718</v>
      </c>
      <c r="V2763" s="177" t="s">
        <v>2024</v>
      </c>
      <c r="X2763" s="177" t="s">
        <v>943</v>
      </c>
      <c r="Y2763" s="177" t="s">
        <v>674</v>
      </c>
      <c r="Z2763" s="177" t="s">
        <v>718</v>
      </c>
      <c r="AA2763" s="177" t="s">
        <v>1084</v>
      </c>
      <c r="AC2763" s="177" t="s">
        <v>3655</v>
      </c>
      <c r="AD2763" s="177" t="s">
        <v>11561</v>
      </c>
      <c r="AE2763" s="177" t="s">
        <v>524</v>
      </c>
      <c r="AQ2763" s="177"/>
      <c r="AT2763" s="177"/>
      <c r="AU2763" s="177"/>
      <c r="AV2763" s="177"/>
      <c r="AW2763" s="177"/>
    </row>
    <row r="2764" spans="1:68">
      <c r="A2764" s="170" t="s">
        <v>11538</v>
      </c>
      <c r="B2764" s="177" t="s">
        <v>11539</v>
      </c>
      <c r="D2764" s="177" t="s">
        <v>508</v>
      </c>
      <c r="E2764" s="177" t="s">
        <v>669</v>
      </c>
      <c r="F2764" s="177" t="s">
        <v>11562</v>
      </c>
      <c r="I2764" s="177" t="s">
        <v>2010</v>
      </c>
      <c r="J2764" s="181" t="s">
        <v>512</v>
      </c>
      <c r="K2764" s="178" t="s">
        <v>512</v>
      </c>
      <c r="L2764" s="177" t="s">
        <v>550</v>
      </c>
      <c r="M2764" s="177" t="s">
        <v>11559</v>
      </c>
      <c r="N2764" s="177" t="s">
        <v>11559</v>
      </c>
      <c r="O2764" s="177" t="s">
        <v>280</v>
      </c>
      <c r="P2764" s="177" t="s">
        <v>699</v>
      </c>
      <c r="R2764" s="177" t="s">
        <v>700</v>
      </c>
      <c r="S2764" s="177" t="s">
        <v>701</v>
      </c>
      <c r="T2764" s="177" t="s">
        <v>849</v>
      </c>
      <c r="U2764" s="177" t="s">
        <v>718</v>
      </c>
      <c r="V2764" s="177" t="s">
        <v>2198</v>
      </c>
      <c r="W2764" s="177" t="s">
        <v>11563</v>
      </c>
      <c r="X2764" s="177" t="s">
        <v>2200</v>
      </c>
      <c r="AQ2764" s="177"/>
      <c r="AT2764" s="177"/>
      <c r="AU2764" s="177"/>
      <c r="AV2764" s="177"/>
      <c r="AW2764" s="177"/>
    </row>
    <row r="2765" spans="1:68">
      <c r="A2765" s="170" t="s">
        <v>11538</v>
      </c>
      <c r="B2765" s="177" t="s">
        <v>11539</v>
      </c>
      <c r="D2765" s="177" t="s">
        <v>508</v>
      </c>
      <c r="E2765" s="177" t="s">
        <v>669</v>
      </c>
      <c r="F2765" s="177" t="s">
        <v>11564</v>
      </c>
      <c r="I2765" s="177" t="s">
        <v>2010</v>
      </c>
      <c r="J2765" s="181" t="s">
        <v>512</v>
      </c>
      <c r="K2765" s="178" t="s">
        <v>512</v>
      </c>
      <c r="L2765" s="177" t="s">
        <v>901</v>
      </c>
      <c r="M2765" s="177">
        <v>14101012</v>
      </c>
      <c r="N2765" s="177" t="s">
        <v>11559</v>
      </c>
      <c r="O2765" s="177" t="s">
        <v>324</v>
      </c>
      <c r="P2765" s="177" t="s">
        <v>903</v>
      </c>
      <c r="R2765" s="177" t="s">
        <v>904</v>
      </c>
      <c r="S2765" s="177" t="s">
        <v>905</v>
      </c>
      <c r="U2765" s="177" t="s">
        <v>2255</v>
      </c>
      <c r="V2765" s="177" t="s">
        <v>907</v>
      </c>
      <c r="W2765" s="177" t="s">
        <v>908</v>
      </c>
      <c r="Y2765" s="177" t="s">
        <v>909</v>
      </c>
      <c r="AB2765" s="177" t="s">
        <v>910</v>
      </c>
      <c r="AC2765" s="177">
        <v>2800</v>
      </c>
      <c r="AD2765" s="177" t="s">
        <v>911</v>
      </c>
      <c r="AE2765" s="177">
        <v>1375</v>
      </c>
      <c r="AF2765" s="177" t="s">
        <v>912</v>
      </c>
      <c r="AG2765" s="177" t="s">
        <v>908</v>
      </c>
      <c r="AH2765" s="177" t="s">
        <v>2015</v>
      </c>
      <c r="AI2765" s="177" t="s">
        <v>908</v>
      </c>
      <c r="AK2765" s="177" t="s">
        <v>908</v>
      </c>
      <c r="AL2765" s="177">
        <v>480</v>
      </c>
      <c r="AQ2765" s="177"/>
      <c r="AT2765" s="177"/>
      <c r="AU2765" s="177"/>
      <c r="AV2765" s="177"/>
      <c r="AW2765" s="177"/>
    </row>
    <row r="2766" spans="1:68">
      <c r="A2766" s="170" t="s">
        <v>11538</v>
      </c>
      <c r="B2766" s="177" t="s">
        <v>11539</v>
      </c>
      <c r="D2766" s="177" t="s">
        <v>508</v>
      </c>
      <c r="E2766" s="177" t="s">
        <v>685</v>
      </c>
      <c r="F2766" s="177" t="s">
        <v>11565</v>
      </c>
      <c r="I2766" s="177" t="s">
        <v>2010</v>
      </c>
      <c r="J2766" s="181" t="s">
        <v>512</v>
      </c>
      <c r="K2766" s="178" t="s">
        <v>512</v>
      </c>
      <c r="L2766" s="177" t="s">
        <v>550</v>
      </c>
      <c r="M2766" s="177" t="s">
        <v>11559</v>
      </c>
      <c r="N2766" s="177" t="s">
        <v>11559</v>
      </c>
      <c r="O2766" s="177" t="s">
        <v>195</v>
      </c>
      <c r="P2766" s="177" t="s">
        <v>887</v>
      </c>
      <c r="Q2766" s="177" t="s">
        <v>888</v>
      </c>
      <c r="R2766" s="177" t="s">
        <v>600</v>
      </c>
      <c r="S2766" s="177" t="s">
        <v>601</v>
      </c>
      <c r="T2766" s="177" t="s">
        <v>11566</v>
      </c>
      <c r="U2766" s="177" t="s">
        <v>646</v>
      </c>
      <c r="V2766" s="177" t="s">
        <v>2024</v>
      </c>
      <c r="X2766" s="177" t="s">
        <v>943</v>
      </c>
      <c r="Y2766" s="177" t="s">
        <v>674</v>
      </c>
      <c r="Z2766" s="177" t="s">
        <v>646</v>
      </c>
      <c r="AA2766" s="177" t="s">
        <v>1084</v>
      </c>
      <c r="AC2766" s="177" t="s">
        <v>11547</v>
      </c>
      <c r="AD2766" s="177" t="s">
        <v>11567</v>
      </c>
      <c r="AE2766" s="177" t="s">
        <v>524</v>
      </c>
      <c r="AQ2766" s="177"/>
      <c r="AT2766" s="177"/>
      <c r="AU2766" s="177"/>
      <c r="AV2766" s="177"/>
      <c r="AW2766" s="177"/>
    </row>
    <row r="2767" spans="1:68">
      <c r="A2767" s="170" t="s">
        <v>11538</v>
      </c>
      <c r="B2767" s="177" t="s">
        <v>11539</v>
      </c>
      <c r="D2767" s="177" t="s">
        <v>508</v>
      </c>
      <c r="E2767" s="177" t="s">
        <v>704</v>
      </c>
      <c r="F2767" s="177" t="s">
        <v>11568</v>
      </c>
      <c r="I2767" s="177" t="s">
        <v>2010</v>
      </c>
      <c r="J2767" s="181" t="s">
        <v>512</v>
      </c>
      <c r="K2767" s="178" t="s">
        <v>512</v>
      </c>
      <c r="L2767" s="177" t="s">
        <v>550</v>
      </c>
      <c r="M2767" s="177" t="s">
        <v>11559</v>
      </c>
      <c r="N2767" s="177" t="s">
        <v>11559</v>
      </c>
      <c r="O2767" s="177" t="s">
        <v>280</v>
      </c>
      <c r="P2767" s="177" t="s">
        <v>699</v>
      </c>
      <c r="R2767" s="177" t="s">
        <v>700</v>
      </c>
      <c r="S2767" s="177" t="s">
        <v>701</v>
      </c>
      <c r="T2767" s="177" t="s">
        <v>739</v>
      </c>
      <c r="U2767" s="177" t="s">
        <v>646</v>
      </c>
      <c r="V2767" s="177" t="s">
        <v>2198</v>
      </c>
      <c r="W2767" s="177" t="s">
        <v>11569</v>
      </c>
      <c r="X2767" s="177" t="s">
        <v>2200</v>
      </c>
      <c r="AQ2767" s="177"/>
      <c r="AT2767" s="177"/>
      <c r="AU2767" s="177"/>
      <c r="AV2767" s="177"/>
      <c r="AW2767" s="177"/>
    </row>
    <row r="2768" spans="1:68">
      <c r="A2768" s="170" t="s">
        <v>11538</v>
      </c>
      <c r="B2768" s="177" t="s">
        <v>11539</v>
      </c>
      <c r="D2768" s="177" t="s">
        <v>508</v>
      </c>
      <c r="E2768" s="177" t="s">
        <v>704</v>
      </c>
      <c r="F2768" s="177" t="s">
        <v>11570</v>
      </c>
      <c r="I2768" s="177" t="s">
        <v>2010</v>
      </c>
      <c r="J2768" s="181" t="s">
        <v>512</v>
      </c>
      <c r="K2768" s="178" t="s">
        <v>512</v>
      </c>
      <c r="L2768" s="177" t="s">
        <v>901</v>
      </c>
      <c r="M2768" s="177">
        <v>14101012</v>
      </c>
      <c r="N2768" s="177" t="s">
        <v>11559</v>
      </c>
      <c r="O2768" s="177" t="s">
        <v>324</v>
      </c>
      <c r="P2768" s="177" t="s">
        <v>903</v>
      </c>
      <c r="R2768" s="177" t="s">
        <v>904</v>
      </c>
      <c r="S2768" s="177" t="s">
        <v>905</v>
      </c>
      <c r="U2768" s="177" t="s">
        <v>906</v>
      </c>
      <c r="V2768" s="177" t="s">
        <v>907</v>
      </c>
      <c r="W2768" s="177" t="s">
        <v>908</v>
      </c>
      <c r="Y2768" s="177" t="s">
        <v>909</v>
      </c>
      <c r="AB2768" s="177" t="s">
        <v>910</v>
      </c>
      <c r="AC2768" s="177">
        <v>2000</v>
      </c>
      <c r="AD2768" s="177" t="s">
        <v>911</v>
      </c>
      <c r="AE2768" s="177">
        <v>915</v>
      </c>
      <c r="AF2768" s="177" t="s">
        <v>912</v>
      </c>
      <c r="AG2768" s="177" t="s">
        <v>908</v>
      </c>
      <c r="AH2768" s="177" t="s">
        <v>2015</v>
      </c>
      <c r="AI2768" s="177" t="s">
        <v>908</v>
      </c>
      <c r="AK2768" s="177" t="s">
        <v>908</v>
      </c>
      <c r="AL2768" s="177">
        <v>480</v>
      </c>
      <c r="AQ2768" s="177"/>
      <c r="AT2768" s="177"/>
      <c r="AU2768" s="177"/>
      <c r="AV2768" s="177"/>
      <c r="AW2768" s="177"/>
    </row>
    <row r="2769" spans="1:49">
      <c r="A2769" s="170" t="s">
        <v>11538</v>
      </c>
      <c r="B2769" s="177" t="s">
        <v>11539</v>
      </c>
      <c r="D2769" s="177" t="s">
        <v>508</v>
      </c>
      <c r="E2769" s="177" t="s">
        <v>709</v>
      </c>
      <c r="F2769" s="177" t="s">
        <v>11571</v>
      </c>
      <c r="I2769" s="177" t="s">
        <v>2010</v>
      </c>
      <c r="J2769" s="181" t="s">
        <v>512</v>
      </c>
      <c r="K2769" s="178" t="s">
        <v>512</v>
      </c>
      <c r="L2769" s="177" t="s">
        <v>550</v>
      </c>
      <c r="M2769" s="177" t="s">
        <v>11559</v>
      </c>
      <c r="N2769" s="177" t="s">
        <v>11559</v>
      </c>
      <c r="O2769" s="177" t="s">
        <v>195</v>
      </c>
      <c r="P2769" s="177" t="s">
        <v>887</v>
      </c>
      <c r="Q2769" s="177" t="s">
        <v>888</v>
      </c>
      <c r="R2769" s="177" t="s">
        <v>600</v>
      </c>
      <c r="S2769" s="177" t="s">
        <v>601</v>
      </c>
      <c r="T2769" s="177" t="s">
        <v>11560</v>
      </c>
      <c r="U2769" s="177" t="s">
        <v>718</v>
      </c>
      <c r="V2769" s="177" t="s">
        <v>2024</v>
      </c>
      <c r="X2769" s="177" t="s">
        <v>943</v>
      </c>
      <c r="Y2769" s="177" t="s">
        <v>674</v>
      </c>
      <c r="Z2769" s="177" t="s">
        <v>718</v>
      </c>
      <c r="AA2769" s="177" t="s">
        <v>1084</v>
      </c>
      <c r="AC2769" s="177" t="s">
        <v>3655</v>
      </c>
      <c r="AD2769" s="177" t="s">
        <v>11572</v>
      </c>
      <c r="AE2769" s="177" t="s">
        <v>524</v>
      </c>
      <c r="AQ2769" s="177"/>
      <c r="AT2769" s="177"/>
      <c r="AU2769" s="177"/>
      <c r="AV2769" s="177"/>
      <c r="AW2769" s="177"/>
    </row>
    <row r="2770" spans="1:49">
      <c r="A2770" s="170" t="s">
        <v>11538</v>
      </c>
      <c r="B2770" s="177" t="s">
        <v>11539</v>
      </c>
      <c r="D2770" s="177" t="s">
        <v>508</v>
      </c>
      <c r="E2770" s="177" t="s">
        <v>719</v>
      </c>
      <c r="F2770" s="177" t="s">
        <v>11573</v>
      </c>
      <c r="I2770" s="177" t="s">
        <v>2010</v>
      </c>
      <c r="J2770" s="181" t="s">
        <v>512</v>
      </c>
      <c r="K2770" s="178" t="s">
        <v>512</v>
      </c>
      <c r="L2770" s="177" t="s">
        <v>550</v>
      </c>
      <c r="M2770" s="177" t="s">
        <v>11559</v>
      </c>
      <c r="N2770" s="177" t="s">
        <v>11559</v>
      </c>
      <c r="O2770" s="177" t="s">
        <v>280</v>
      </c>
      <c r="P2770" s="177" t="s">
        <v>699</v>
      </c>
      <c r="R2770" s="177" t="s">
        <v>700</v>
      </c>
      <c r="S2770" s="177" t="s">
        <v>701</v>
      </c>
      <c r="T2770" s="177" t="s">
        <v>849</v>
      </c>
      <c r="U2770" s="177" t="s">
        <v>718</v>
      </c>
      <c r="V2770" s="177" t="s">
        <v>11544</v>
      </c>
      <c r="W2770" s="177" t="s">
        <v>11574</v>
      </c>
      <c r="X2770" s="177" t="s">
        <v>2200</v>
      </c>
      <c r="AQ2770" s="177"/>
      <c r="AT2770" s="177"/>
      <c r="AU2770" s="177"/>
      <c r="AV2770" s="177"/>
      <c r="AW2770" s="177"/>
    </row>
    <row r="2771" spans="1:49" ht="15.75" customHeight="1">
      <c r="A2771" s="170" t="s">
        <v>11538</v>
      </c>
      <c r="B2771" s="177" t="s">
        <v>11539</v>
      </c>
      <c r="D2771" s="177" t="s">
        <v>508</v>
      </c>
      <c r="E2771" s="177" t="s">
        <v>719</v>
      </c>
      <c r="F2771" s="177" t="s">
        <v>11575</v>
      </c>
      <c r="I2771" s="177" t="s">
        <v>2010</v>
      </c>
      <c r="J2771" s="181" t="s">
        <v>512</v>
      </c>
      <c r="K2771" s="178" t="s">
        <v>512</v>
      </c>
      <c r="L2771" s="177" t="s">
        <v>901</v>
      </c>
      <c r="M2771" s="177">
        <v>14101012</v>
      </c>
      <c r="N2771" s="177" t="s">
        <v>11559</v>
      </c>
      <c r="O2771" s="177" t="s">
        <v>324</v>
      </c>
      <c r="P2771" s="177" t="s">
        <v>903</v>
      </c>
      <c r="R2771" s="177" t="s">
        <v>904</v>
      </c>
      <c r="S2771" s="177" t="s">
        <v>905</v>
      </c>
      <c r="U2771" s="177" t="s">
        <v>2255</v>
      </c>
      <c r="V2771" s="177" t="s">
        <v>907</v>
      </c>
      <c r="W2771" s="177" t="s">
        <v>908</v>
      </c>
      <c r="Y2771" s="177" t="s">
        <v>909</v>
      </c>
      <c r="AB2771" s="177" t="s">
        <v>910</v>
      </c>
      <c r="AC2771" s="177">
        <v>2800</v>
      </c>
      <c r="AD2771" s="177" t="s">
        <v>911</v>
      </c>
      <c r="AE2771" s="177">
        <v>1375</v>
      </c>
      <c r="AF2771" s="177" t="s">
        <v>912</v>
      </c>
      <c r="AG2771" s="177" t="s">
        <v>908</v>
      </c>
      <c r="AH2771" s="177" t="s">
        <v>913</v>
      </c>
      <c r="AI2771" s="177" t="s">
        <v>908</v>
      </c>
      <c r="AK2771" s="177" t="s">
        <v>908</v>
      </c>
      <c r="AL2771" s="177">
        <v>480</v>
      </c>
      <c r="AQ2771" s="177"/>
      <c r="AT2771" s="177"/>
      <c r="AU2771" s="177"/>
      <c r="AV2771" s="177"/>
      <c r="AW2771" s="177"/>
    </row>
    <row r="2772" spans="1:49">
      <c r="A2772" s="170" t="s">
        <v>11538</v>
      </c>
      <c r="B2772" s="177" t="s">
        <v>11539</v>
      </c>
      <c r="D2772" s="177" t="s">
        <v>508</v>
      </c>
      <c r="E2772" s="177" t="s">
        <v>661</v>
      </c>
      <c r="F2772" s="177" t="s">
        <v>11576</v>
      </c>
      <c r="I2772" s="177" t="s">
        <v>1028</v>
      </c>
      <c r="J2772" s="181">
        <v>44847</v>
      </c>
      <c r="K2772" s="178">
        <v>44847</v>
      </c>
      <c r="L2772" s="177" t="s">
        <v>550</v>
      </c>
      <c r="M2772" s="177" t="s">
        <v>11577</v>
      </c>
      <c r="N2772" s="177" t="s">
        <v>11577</v>
      </c>
      <c r="O2772" s="177" t="s">
        <v>195</v>
      </c>
      <c r="P2772" s="177" t="s">
        <v>887</v>
      </c>
      <c r="Q2772" s="177" t="s">
        <v>888</v>
      </c>
      <c r="R2772" s="177" t="s">
        <v>600</v>
      </c>
      <c r="S2772" s="177" t="s">
        <v>601</v>
      </c>
      <c r="T2772" s="177" t="s">
        <v>7606</v>
      </c>
      <c r="U2772" s="177" t="s">
        <v>646</v>
      </c>
      <c r="V2772" s="177" t="s">
        <v>2024</v>
      </c>
      <c r="X2772" s="177" t="s">
        <v>943</v>
      </c>
      <c r="Y2772" s="177" t="s">
        <v>674</v>
      </c>
      <c r="Z2772" s="177" t="s">
        <v>646</v>
      </c>
      <c r="AA2772" s="177" t="s">
        <v>1084</v>
      </c>
      <c r="AB2772" s="209"/>
      <c r="AQ2772" s="177" t="s">
        <v>893</v>
      </c>
      <c r="AT2772" s="177"/>
      <c r="AU2772" s="177"/>
      <c r="AV2772" s="177"/>
      <c r="AW2772" s="177"/>
    </row>
    <row r="2773" spans="1:49">
      <c r="A2773" s="170" t="s">
        <v>11538</v>
      </c>
      <c r="B2773" s="177" t="s">
        <v>11539</v>
      </c>
      <c r="D2773" s="177" t="s">
        <v>508</v>
      </c>
      <c r="E2773" s="177" t="s">
        <v>669</v>
      </c>
      <c r="F2773" s="177" t="s">
        <v>11578</v>
      </c>
      <c r="I2773" s="177" t="s">
        <v>1028</v>
      </c>
      <c r="J2773" s="181">
        <v>44847</v>
      </c>
      <c r="K2773" s="178">
        <v>44847</v>
      </c>
      <c r="L2773" s="177" t="s">
        <v>513</v>
      </c>
      <c r="M2773" s="177" t="s">
        <v>11579</v>
      </c>
      <c r="N2773" s="177" t="s">
        <v>11577</v>
      </c>
      <c r="O2773" s="177" t="s">
        <v>280</v>
      </c>
      <c r="R2773" s="177" t="s">
        <v>700</v>
      </c>
      <c r="S2773" s="177" t="s">
        <v>896</v>
      </c>
      <c r="T2773" s="177" t="s">
        <v>11580</v>
      </c>
      <c r="U2773" s="177" t="s">
        <v>646</v>
      </c>
      <c r="AQ2773" s="170" t="s">
        <v>948</v>
      </c>
      <c r="AT2773" s="177"/>
      <c r="AU2773" s="177"/>
      <c r="AV2773" s="177"/>
      <c r="AW2773" s="177"/>
    </row>
    <row r="2774" spans="1:49">
      <c r="A2774" s="170" t="s">
        <v>11538</v>
      </c>
      <c r="B2774" s="177" t="s">
        <v>11539</v>
      </c>
      <c r="D2774" s="177" t="s">
        <v>508</v>
      </c>
      <c r="F2774" s="177" t="s">
        <v>11581</v>
      </c>
      <c r="I2774" s="177" t="s">
        <v>979</v>
      </c>
      <c r="J2774" s="181" t="e">
        <v>#N/A</v>
      </c>
      <c r="K2774" s="178" t="e">
        <v>#N/A</v>
      </c>
      <c r="L2774" s="177" t="s">
        <v>901</v>
      </c>
      <c r="M2774" s="177" t="s">
        <v>11582</v>
      </c>
      <c r="N2774" s="177" t="s">
        <v>11577</v>
      </c>
      <c r="O2774" s="177" t="s">
        <v>324</v>
      </c>
      <c r="R2774" s="177" t="s">
        <v>1649</v>
      </c>
      <c r="S2774" s="177" t="s">
        <v>11583</v>
      </c>
      <c r="U2774" s="177" t="s">
        <v>6080</v>
      </c>
      <c r="V2774" s="177" t="s">
        <v>4432</v>
      </c>
      <c r="W2774" s="177" t="s">
        <v>908</v>
      </c>
      <c r="Y2774" s="177" t="s">
        <v>1658</v>
      </c>
      <c r="Z2774" s="177" t="s">
        <v>908</v>
      </c>
      <c r="AA2774" s="177" t="s">
        <v>908</v>
      </c>
      <c r="AB2774" s="177" t="s">
        <v>6081</v>
      </c>
      <c r="AC2774" s="177">
        <v>1200</v>
      </c>
      <c r="AD2774" s="177" t="s">
        <v>957</v>
      </c>
      <c r="AE2774" s="177" t="s">
        <v>908</v>
      </c>
      <c r="AF2774" s="177" t="s">
        <v>4063</v>
      </c>
      <c r="AG2774" s="177" t="s">
        <v>908</v>
      </c>
      <c r="AH2774" s="177" t="s">
        <v>6082</v>
      </c>
      <c r="AI2774" s="177" t="s">
        <v>908</v>
      </c>
      <c r="AJ2774" s="177" t="s">
        <v>908</v>
      </c>
      <c r="AK2774" s="177" t="s">
        <v>908</v>
      </c>
      <c r="AL2774" s="177" t="s">
        <v>959</v>
      </c>
      <c r="AM2774" s="177" t="s">
        <v>960</v>
      </c>
      <c r="AQ2774" s="177"/>
      <c r="AT2774" s="177"/>
      <c r="AU2774" s="177"/>
      <c r="AV2774" s="177"/>
      <c r="AW2774" s="177"/>
    </row>
    <row r="2775" spans="1:49">
      <c r="A2775" s="170" t="s">
        <v>11538</v>
      </c>
      <c r="B2775" s="177" t="s">
        <v>11539</v>
      </c>
      <c r="D2775" s="177" t="s">
        <v>508</v>
      </c>
      <c r="F2775" s="177" t="s">
        <v>11584</v>
      </c>
      <c r="I2775" s="177" t="s">
        <v>1028</v>
      </c>
      <c r="J2775" s="181">
        <v>44847</v>
      </c>
      <c r="K2775" s="178">
        <v>44847</v>
      </c>
      <c r="L2775" s="177" t="s">
        <v>901</v>
      </c>
      <c r="M2775" s="177" t="s">
        <v>11582</v>
      </c>
      <c r="N2775" s="177" t="s">
        <v>11577</v>
      </c>
      <c r="O2775" s="177" t="s">
        <v>324</v>
      </c>
      <c r="P2775" s="177" t="s">
        <v>903</v>
      </c>
      <c r="R2775" s="177" t="s">
        <v>951</v>
      </c>
      <c r="S2775" s="177" t="s">
        <v>952</v>
      </c>
      <c r="U2775" s="177" t="s">
        <v>11585</v>
      </c>
      <c r="V2775" s="177" t="s">
        <v>1136</v>
      </c>
      <c r="W2775" s="177" t="s">
        <v>908</v>
      </c>
      <c r="Y2775" s="177" t="s">
        <v>909</v>
      </c>
      <c r="Z2775" s="177" t="s">
        <v>908</v>
      </c>
      <c r="AA2775" s="177" t="s">
        <v>1148</v>
      </c>
      <c r="AB2775" s="177" t="s">
        <v>910</v>
      </c>
      <c r="AC2775" s="177">
        <v>2000</v>
      </c>
      <c r="AD2775" s="177" t="s">
        <v>911</v>
      </c>
      <c r="AE2775" s="177">
        <v>915</v>
      </c>
      <c r="AF2775" s="177" t="s">
        <v>912</v>
      </c>
      <c r="AG2775" s="177" t="s">
        <v>908</v>
      </c>
      <c r="AH2775" s="177" t="s">
        <v>1137</v>
      </c>
      <c r="AI2775" s="177" t="s">
        <v>908</v>
      </c>
      <c r="AJ2775" s="177" t="s">
        <v>908</v>
      </c>
      <c r="AK2775" s="177" t="s">
        <v>982</v>
      </c>
      <c r="AL2775" s="177" t="s">
        <v>959</v>
      </c>
      <c r="AM2775" s="177" t="s">
        <v>960</v>
      </c>
      <c r="AQ2775" s="177" t="s">
        <v>5044</v>
      </c>
      <c r="AT2775" s="177"/>
      <c r="AU2775" s="177"/>
      <c r="AV2775" s="177"/>
      <c r="AW2775" s="177"/>
    </row>
    <row r="2776" spans="1:49">
      <c r="A2776" s="170" t="s">
        <v>11538</v>
      </c>
      <c r="B2776" s="177" t="s">
        <v>11539</v>
      </c>
      <c r="D2776" s="177" t="s">
        <v>508</v>
      </c>
      <c r="E2776" s="177" t="s">
        <v>661</v>
      </c>
      <c r="F2776" s="177" t="s">
        <v>11586</v>
      </c>
      <c r="I2776" s="177" t="s">
        <v>2334</v>
      </c>
      <c r="J2776" s="181" t="s">
        <v>512</v>
      </c>
      <c r="K2776" s="178" t="s">
        <v>512</v>
      </c>
      <c r="L2776" s="177" t="s">
        <v>513</v>
      </c>
      <c r="M2776" s="177" t="s">
        <v>11587</v>
      </c>
      <c r="N2776" s="177" t="s">
        <v>11587</v>
      </c>
      <c r="O2776" s="177" t="s">
        <v>195</v>
      </c>
      <c r="P2776" s="177" t="s">
        <v>887</v>
      </c>
      <c r="Q2776" s="177" t="s">
        <v>888</v>
      </c>
      <c r="R2776" s="177" t="s">
        <v>600</v>
      </c>
      <c r="S2776" s="177" t="s">
        <v>601</v>
      </c>
      <c r="T2776" s="177" t="s">
        <v>6860</v>
      </c>
      <c r="U2776" s="177" t="s">
        <v>718</v>
      </c>
      <c r="V2776" s="177" t="s">
        <v>2024</v>
      </c>
      <c r="X2776" s="177" t="s">
        <v>943</v>
      </c>
      <c r="Z2776" s="177" t="s">
        <v>718</v>
      </c>
      <c r="AA2776" s="177" t="s">
        <v>1084</v>
      </c>
      <c r="AQ2776" s="177" t="s">
        <v>893</v>
      </c>
      <c r="AT2776" s="177"/>
      <c r="AU2776" s="177"/>
      <c r="AV2776" s="177"/>
      <c r="AW2776" s="177"/>
    </row>
    <row r="2777" spans="1:49">
      <c r="A2777" s="170" t="s">
        <v>11538</v>
      </c>
      <c r="B2777" s="177" t="s">
        <v>11539</v>
      </c>
      <c r="D2777" s="177" t="s">
        <v>508</v>
      </c>
      <c r="E2777" s="177" t="s">
        <v>669</v>
      </c>
      <c r="F2777" s="177" t="s">
        <v>11588</v>
      </c>
      <c r="I2777" s="177" t="s">
        <v>2334</v>
      </c>
      <c r="J2777" s="181" t="s">
        <v>512</v>
      </c>
      <c r="K2777" s="178" t="s">
        <v>512</v>
      </c>
      <c r="L2777" s="177" t="s">
        <v>550</v>
      </c>
      <c r="M2777" s="177" t="s">
        <v>11587</v>
      </c>
      <c r="N2777" s="177" t="s">
        <v>11587</v>
      </c>
      <c r="O2777" s="177" t="s">
        <v>280</v>
      </c>
      <c r="P2777" s="177" t="s">
        <v>699</v>
      </c>
      <c r="R2777" s="177" t="s">
        <v>700</v>
      </c>
      <c r="S2777" s="177" t="s">
        <v>701</v>
      </c>
      <c r="T2777" s="177" t="s">
        <v>11589</v>
      </c>
      <c r="U2777" s="177" t="s">
        <v>718</v>
      </c>
      <c r="AQ2777" s="177" t="s">
        <v>893</v>
      </c>
      <c r="AT2777" s="177"/>
      <c r="AU2777" s="177"/>
      <c r="AV2777" s="177"/>
      <c r="AW2777" s="177"/>
    </row>
    <row r="2778" spans="1:49">
      <c r="A2778" s="170" t="s">
        <v>11538</v>
      </c>
      <c r="B2778" s="177" t="s">
        <v>11539</v>
      </c>
      <c r="D2778" s="177" t="s">
        <v>508</v>
      </c>
      <c r="E2778" s="177" t="s">
        <v>685</v>
      </c>
      <c r="F2778" s="177" t="s">
        <v>11590</v>
      </c>
      <c r="I2778" s="177" t="s">
        <v>2334</v>
      </c>
      <c r="J2778" s="181" t="s">
        <v>512</v>
      </c>
      <c r="K2778" s="178" t="s">
        <v>512</v>
      </c>
      <c r="L2778" s="177" t="s">
        <v>513</v>
      </c>
      <c r="M2778" s="177" t="s">
        <v>11587</v>
      </c>
      <c r="N2778" s="177" t="s">
        <v>11587</v>
      </c>
      <c r="O2778" s="177" t="s">
        <v>195</v>
      </c>
      <c r="P2778" s="177" t="s">
        <v>887</v>
      </c>
      <c r="Q2778" s="177" t="s">
        <v>888</v>
      </c>
      <c r="R2778" s="177" t="s">
        <v>600</v>
      </c>
      <c r="S2778" s="177" t="s">
        <v>601</v>
      </c>
      <c r="T2778" s="177" t="s">
        <v>4551</v>
      </c>
      <c r="U2778" s="177" t="s">
        <v>646</v>
      </c>
      <c r="V2778" s="177" t="s">
        <v>2024</v>
      </c>
      <c r="X2778" s="177" t="s">
        <v>692</v>
      </c>
      <c r="Z2778" s="177" t="s">
        <v>646</v>
      </c>
      <c r="AA2778" s="177" t="s">
        <v>1084</v>
      </c>
      <c r="AQ2778" s="177" t="s">
        <v>893</v>
      </c>
      <c r="AT2778" s="177"/>
      <c r="AU2778" s="177"/>
      <c r="AV2778" s="177"/>
      <c r="AW2778" s="177"/>
    </row>
    <row r="2779" spans="1:49">
      <c r="A2779" s="170" t="s">
        <v>11538</v>
      </c>
      <c r="B2779" s="177" t="s">
        <v>11539</v>
      </c>
      <c r="D2779" s="177" t="s">
        <v>508</v>
      </c>
      <c r="E2779" s="177" t="s">
        <v>704</v>
      </c>
      <c r="F2779" s="177" t="s">
        <v>11591</v>
      </c>
      <c r="I2779" s="177" t="s">
        <v>2334</v>
      </c>
      <c r="J2779" s="181" t="s">
        <v>512</v>
      </c>
      <c r="K2779" s="178" t="s">
        <v>512</v>
      </c>
      <c r="L2779" s="177" t="s">
        <v>550</v>
      </c>
      <c r="M2779" s="177" t="s">
        <v>11587</v>
      </c>
      <c r="N2779" s="177" t="s">
        <v>11587</v>
      </c>
      <c r="O2779" s="177" t="s">
        <v>280</v>
      </c>
      <c r="P2779" s="177" t="s">
        <v>699</v>
      </c>
      <c r="R2779" s="177" t="s">
        <v>700</v>
      </c>
      <c r="S2779" s="177" t="s">
        <v>701</v>
      </c>
      <c r="T2779" s="177" t="s">
        <v>804</v>
      </c>
      <c r="U2779" s="177" t="s">
        <v>646</v>
      </c>
      <c r="AQ2779" s="177" t="s">
        <v>893</v>
      </c>
      <c r="AT2779" s="177"/>
      <c r="AU2779" s="177"/>
      <c r="AV2779" s="177"/>
      <c r="AW2779" s="177"/>
    </row>
    <row r="2780" spans="1:49">
      <c r="A2780" s="170" t="s">
        <v>11538</v>
      </c>
      <c r="B2780" s="177" t="s">
        <v>11539</v>
      </c>
      <c r="D2780" s="177" t="s">
        <v>508</v>
      </c>
      <c r="E2780" s="177" t="s">
        <v>709</v>
      </c>
      <c r="F2780" s="177" t="s">
        <v>11592</v>
      </c>
      <c r="I2780" s="177" t="s">
        <v>2334</v>
      </c>
      <c r="J2780" s="181" t="s">
        <v>512</v>
      </c>
      <c r="K2780" s="178" t="s">
        <v>512</v>
      </c>
      <c r="L2780" s="177" t="s">
        <v>513</v>
      </c>
      <c r="M2780" s="177" t="s">
        <v>11587</v>
      </c>
      <c r="N2780" s="177" t="s">
        <v>11587</v>
      </c>
      <c r="O2780" s="177" t="s">
        <v>195</v>
      </c>
      <c r="P2780" s="177" t="s">
        <v>887</v>
      </c>
      <c r="Q2780" s="177" t="s">
        <v>888</v>
      </c>
      <c r="R2780" s="177" t="s">
        <v>600</v>
      </c>
      <c r="S2780" s="177" t="s">
        <v>601</v>
      </c>
      <c r="T2780" s="177" t="s">
        <v>8269</v>
      </c>
      <c r="U2780" s="177" t="s">
        <v>718</v>
      </c>
      <c r="V2780" s="177" t="s">
        <v>2024</v>
      </c>
      <c r="X2780" s="177" t="s">
        <v>943</v>
      </c>
      <c r="Z2780" s="177" t="s">
        <v>718</v>
      </c>
      <c r="AA2780" s="177" t="s">
        <v>1084</v>
      </c>
      <c r="AQ2780" s="177" t="s">
        <v>893</v>
      </c>
      <c r="AT2780" s="177"/>
      <c r="AU2780" s="177"/>
      <c r="AV2780" s="177"/>
      <c r="AW2780" s="177"/>
    </row>
    <row r="2781" spans="1:49">
      <c r="A2781" s="170" t="s">
        <v>11538</v>
      </c>
      <c r="B2781" s="177" t="s">
        <v>11539</v>
      </c>
      <c r="D2781" s="177" t="s">
        <v>508</v>
      </c>
      <c r="E2781" s="177" t="s">
        <v>719</v>
      </c>
      <c r="F2781" s="177" t="s">
        <v>11593</v>
      </c>
      <c r="I2781" s="177" t="s">
        <v>2334</v>
      </c>
      <c r="J2781" s="181" t="s">
        <v>512</v>
      </c>
      <c r="K2781" s="178" t="s">
        <v>512</v>
      </c>
      <c r="L2781" s="177" t="s">
        <v>550</v>
      </c>
      <c r="M2781" s="177" t="s">
        <v>11587</v>
      </c>
      <c r="N2781" s="177" t="s">
        <v>11587</v>
      </c>
      <c r="O2781" s="177" t="s">
        <v>280</v>
      </c>
      <c r="P2781" s="177" t="s">
        <v>699</v>
      </c>
      <c r="R2781" s="177" t="s">
        <v>700</v>
      </c>
      <c r="S2781" s="177" t="s">
        <v>701</v>
      </c>
      <c r="T2781" s="177" t="s">
        <v>1880</v>
      </c>
      <c r="U2781" s="177" t="s">
        <v>718</v>
      </c>
      <c r="AQ2781" s="177" t="s">
        <v>893</v>
      </c>
      <c r="AT2781" s="177"/>
      <c r="AU2781" s="177"/>
      <c r="AV2781" s="177"/>
      <c r="AW2781" s="177"/>
    </row>
    <row r="2782" spans="1:49">
      <c r="A2782" s="170" t="s">
        <v>11538</v>
      </c>
      <c r="B2782" s="177" t="s">
        <v>11539</v>
      </c>
      <c r="D2782" s="177" t="s">
        <v>508</v>
      </c>
      <c r="E2782" s="177" t="s">
        <v>704</v>
      </c>
      <c r="F2782" s="177" t="s">
        <v>11594</v>
      </c>
      <c r="I2782" s="177" t="s">
        <v>1979</v>
      </c>
      <c r="J2782" s="181" t="s">
        <v>512</v>
      </c>
      <c r="K2782" s="178" t="s">
        <v>512</v>
      </c>
      <c r="L2782" s="177" t="s">
        <v>901</v>
      </c>
      <c r="M2782" s="177" t="s">
        <v>11595</v>
      </c>
      <c r="N2782" s="177" t="s">
        <v>11596</v>
      </c>
      <c r="O2782" s="177" t="s">
        <v>324</v>
      </c>
      <c r="P2782" s="177" t="s">
        <v>903</v>
      </c>
      <c r="R2782" s="177" t="s">
        <v>904</v>
      </c>
      <c r="S2782" s="177" t="s">
        <v>905</v>
      </c>
      <c r="U2782" s="177" t="s">
        <v>906</v>
      </c>
      <c r="V2782" s="177" t="s">
        <v>907</v>
      </c>
      <c r="W2782" s="177" t="s">
        <v>908</v>
      </c>
      <c r="Y2782" s="177" t="s">
        <v>909</v>
      </c>
      <c r="AB2782" s="177" t="s">
        <v>910</v>
      </c>
      <c r="AC2782" s="177">
        <v>2000</v>
      </c>
      <c r="AD2782" s="177" t="s">
        <v>911</v>
      </c>
      <c r="AE2782" s="177">
        <v>915</v>
      </c>
      <c r="AF2782" s="177" t="s">
        <v>912</v>
      </c>
      <c r="AG2782" s="177" t="s">
        <v>908</v>
      </c>
      <c r="AH2782" s="177" t="s">
        <v>2015</v>
      </c>
      <c r="AI2782" s="177" t="s">
        <v>908</v>
      </c>
      <c r="AK2782" s="177" t="s">
        <v>908</v>
      </c>
      <c r="AL2782" s="177">
        <v>480</v>
      </c>
      <c r="AQ2782" s="177"/>
      <c r="AT2782" s="177"/>
      <c r="AU2782" s="177"/>
      <c r="AV2782" s="177"/>
      <c r="AW2782" s="177"/>
    </row>
    <row r="2783" spans="1:49">
      <c r="A2783" s="170" t="s">
        <v>11538</v>
      </c>
      <c r="B2783" s="177" t="s">
        <v>11539</v>
      </c>
      <c r="D2783" s="177" t="s">
        <v>508</v>
      </c>
      <c r="F2783" s="177" t="s">
        <v>11597</v>
      </c>
      <c r="I2783" s="177" t="s">
        <v>1979</v>
      </c>
      <c r="J2783" s="181" t="s">
        <v>512</v>
      </c>
      <c r="K2783" s="178" t="s">
        <v>512</v>
      </c>
      <c r="L2783" s="177" t="s">
        <v>901</v>
      </c>
      <c r="M2783" s="177" t="s">
        <v>11595</v>
      </c>
      <c r="N2783" s="177" t="s">
        <v>11596</v>
      </c>
      <c r="O2783" s="177" t="s">
        <v>324</v>
      </c>
      <c r="P2783" s="177" t="s">
        <v>903</v>
      </c>
      <c r="R2783" s="177" t="s">
        <v>904</v>
      </c>
      <c r="S2783" s="177" t="s">
        <v>905</v>
      </c>
      <c r="U2783" s="177" t="s">
        <v>2255</v>
      </c>
      <c r="V2783" s="177" t="s">
        <v>907</v>
      </c>
      <c r="W2783" s="177" t="s">
        <v>908</v>
      </c>
      <c r="Y2783" s="177" t="s">
        <v>909</v>
      </c>
      <c r="AB2783" s="177" t="s">
        <v>910</v>
      </c>
      <c r="AC2783" s="177">
        <v>2800</v>
      </c>
      <c r="AD2783" s="177" t="s">
        <v>911</v>
      </c>
      <c r="AE2783" s="177">
        <v>1375</v>
      </c>
      <c r="AF2783" s="177" t="s">
        <v>912</v>
      </c>
      <c r="AG2783" s="177" t="s">
        <v>908</v>
      </c>
      <c r="AH2783" s="177" t="s">
        <v>913</v>
      </c>
      <c r="AI2783" s="177" t="s">
        <v>908</v>
      </c>
      <c r="AK2783" s="177" t="s">
        <v>908</v>
      </c>
      <c r="AL2783" s="177">
        <v>480</v>
      </c>
      <c r="AQ2783" s="177"/>
      <c r="AT2783" s="177"/>
      <c r="AU2783" s="177"/>
      <c r="AV2783" s="177"/>
      <c r="AW2783" s="177"/>
    </row>
    <row r="2784" spans="1:49">
      <c r="A2784" s="170" t="s">
        <v>11538</v>
      </c>
      <c r="B2784" s="177" t="s">
        <v>11539</v>
      </c>
      <c r="D2784" s="177" t="s">
        <v>508</v>
      </c>
      <c r="F2784" s="177" t="s">
        <v>11598</v>
      </c>
      <c r="I2784" s="177" t="s">
        <v>1979</v>
      </c>
      <c r="J2784" s="181" t="s">
        <v>512</v>
      </c>
      <c r="K2784" s="178" t="s">
        <v>512</v>
      </c>
      <c r="L2784" s="177" t="s">
        <v>901</v>
      </c>
      <c r="M2784" s="177" t="s">
        <v>11595</v>
      </c>
      <c r="N2784" s="177" t="s">
        <v>11596</v>
      </c>
      <c r="O2784" s="177" t="s">
        <v>324</v>
      </c>
      <c r="P2784" s="177" t="s">
        <v>903</v>
      </c>
      <c r="R2784" s="177" t="s">
        <v>904</v>
      </c>
      <c r="S2784" s="177" t="s">
        <v>905</v>
      </c>
      <c r="U2784" s="177" t="s">
        <v>2255</v>
      </c>
      <c r="V2784" s="177" t="s">
        <v>907</v>
      </c>
      <c r="W2784" s="177" t="s">
        <v>908</v>
      </c>
      <c r="Y2784" s="177" t="s">
        <v>909</v>
      </c>
      <c r="AB2784" s="177" t="s">
        <v>910</v>
      </c>
      <c r="AC2784" s="177">
        <v>2800</v>
      </c>
      <c r="AD2784" s="177" t="s">
        <v>911</v>
      </c>
      <c r="AE2784" s="177">
        <v>1375</v>
      </c>
      <c r="AF2784" s="177" t="s">
        <v>912</v>
      </c>
      <c r="AG2784" s="177" t="s">
        <v>908</v>
      </c>
      <c r="AH2784" s="177" t="s">
        <v>2015</v>
      </c>
      <c r="AI2784" s="177" t="s">
        <v>908</v>
      </c>
      <c r="AK2784" s="177" t="s">
        <v>908</v>
      </c>
      <c r="AL2784" s="177">
        <v>480</v>
      </c>
      <c r="AQ2784" s="177"/>
      <c r="AT2784" s="177"/>
      <c r="AU2784" s="177"/>
      <c r="AV2784" s="177"/>
      <c r="AW2784" s="177"/>
    </row>
    <row r="2785" spans="1:62">
      <c r="A2785" s="170" t="s">
        <v>11538</v>
      </c>
      <c r="B2785" s="177" t="s">
        <v>11539</v>
      </c>
      <c r="D2785" s="177" t="s">
        <v>508</v>
      </c>
      <c r="F2785" s="177" t="s">
        <v>11599</v>
      </c>
      <c r="I2785" s="177" t="s">
        <v>2271</v>
      </c>
      <c r="J2785" s="181">
        <v>45464</v>
      </c>
      <c r="K2785" s="178">
        <v>45464</v>
      </c>
      <c r="L2785" s="177" t="s">
        <v>901</v>
      </c>
      <c r="M2785" s="177" t="s">
        <v>11600</v>
      </c>
      <c r="N2785" s="177" t="s">
        <v>11600</v>
      </c>
      <c r="O2785" s="177" t="s">
        <v>324</v>
      </c>
      <c r="R2785" s="177" t="s">
        <v>1649</v>
      </c>
      <c r="S2785" s="177" t="s">
        <v>11583</v>
      </c>
      <c r="U2785" s="177" t="s">
        <v>6080</v>
      </c>
      <c r="V2785" s="177" t="s">
        <v>4432</v>
      </c>
      <c r="W2785" s="177" t="s">
        <v>908</v>
      </c>
      <c r="Y2785" s="177" t="s">
        <v>1658</v>
      </c>
      <c r="AA2785" s="177" t="s">
        <v>908</v>
      </c>
      <c r="AB2785" s="177" t="s">
        <v>6081</v>
      </c>
      <c r="AC2785" s="177" t="s">
        <v>555</v>
      </c>
      <c r="AD2785" s="177" t="s">
        <v>11601</v>
      </c>
      <c r="AE2785" s="177" t="s">
        <v>908</v>
      </c>
      <c r="AF2785" s="177" t="s">
        <v>4063</v>
      </c>
      <c r="AG2785" s="177" t="s">
        <v>908</v>
      </c>
      <c r="AH2785" s="177" t="s">
        <v>6082</v>
      </c>
      <c r="AJ2785" s="177" t="s">
        <v>908</v>
      </c>
      <c r="AK2785" s="177" t="s">
        <v>982</v>
      </c>
      <c r="AL2785" s="177" t="s">
        <v>959</v>
      </c>
      <c r="AM2785" s="177" t="s">
        <v>960</v>
      </c>
      <c r="AQ2785" s="177"/>
      <c r="AT2785" s="177"/>
      <c r="AU2785" s="177"/>
      <c r="AV2785" s="177"/>
      <c r="AW2785" s="177"/>
    </row>
    <row r="2786" spans="1:62">
      <c r="A2786" s="170" t="s">
        <v>11538</v>
      </c>
      <c r="B2786" s="177" t="s">
        <v>11539</v>
      </c>
      <c r="D2786" s="177" t="s">
        <v>508</v>
      </c>
      <c r="F2786" s="177" t="s">
        <v>11602</v>
      </c>
      <c r="I2786" s="177" t="s">
        <v>2271</v>
      </c>
      <c r="J2786" s="181">
        <v>45495</v>
      </c>
      <c r="K2786" s="181">
        <v>45495</v>
      </c>
      <c r="L2786" s="177" t="s">
        <v>901</v>
      </c>
      <c r="M2786" s="177" t="s">
        <v>11603</v>
      </c>
      <c r="N2786" s="177" t="s">
        <v>11603</v>
      </c>
      <c r="O2786" s="177" t="s">
        <v>324</v>
      </c>
      <c r="R2786" s="177" t="s">
        <v>11604</v>
      </c>
      <c r="S2786" s="177" t="s">
        <v>11605</v>
      </c>
      <c r="U2786" s="177" t="s">
        <v>11606</v>
      </c>
      <c r="V2786" s="177" t="s">
        <v>11607</v>
      </c>
      <c r="W2786" s="177" t="s">
        <v>908</v>
      </c>
      <c r="AC2786" s="177" t="s">
        <v>748</v>
      </c>
      <c r="AD2786" s="177" t="s">
        <v>11601</v>
      </c>
      <c r="AE2786" s="177" t="s">
        <v>908</v>
      </c>
      <c r="AG2786" s="177" t="s">
        <v>908</v>
      </c>
      <c r="AH2786" s="177" t="s">
        <v>11608</v>
      </c>
      <c r="AI2786" s="177" t="s">
        <v>908</v>
      </c>
      <c r="AK2786" s="177" t="s">
        <v>982</v>
      </c>
      <c r="AL2786" s="177" t="s">
        <v>959</v>
      </c>
      <c r="AM2786" s="177" t="s">
        <v>960</v>
      </c>
      <c r="AQ2786" s="177"/>
      <c r="AT2786" s="177"/>
      <c r="AU2786" s="177"/>
      <c r="AV2786" s="177"/>
      <c r="AW2786" s="177"/>
    </row>
    <row r="2787" spans="1:62">
      <c r="A2787" s="170" t="s">
        <v>11609</v>
      </c>
      <c r="B2787" s="177" t="s">
        <v>11610</v>
      </c>
      <c r="D2787" s="177" t="s">
        <v>508</v>
      </c>
      <c r="E2787" s="177" t="s">
        <v>1242</v>
      </c>
      <c r="F2787" s="177" t="s">
        <v>11611</v>
      </c>
      <c r="I2787" s="177" t="s">
        <v>939</v>
      </c>
      <c r="J2787" s="181" t="s">
        <v>2287</v>
      </c>
      <c r="K2787" s="178" t="s">
        <v>2287</v>
      </c>
      <c r="L2787" s="177" t="s">
        <v>550</v>
      </c>
      <c r="M2787" s="177" t="s">
        <v>11611</v>
      </c>
      <c r="N2787" s="177" t="s">
        <v>11611</v>
      </c>
      <c r="O2787" s="177" t="s">
        <v>195</v>
      </c>
      <c r="P2787" s="177" t="s">
        <v>11612</v>
      </c>
      <c r="R2787" s="177" t="s">
        <v>600</v>
      </c>
      <c r="S2787" s="177" t="s">
        <v>601</v>
      </c>
      <c r="T2787" s="177" t="s">
        <v>11613</v>
      </c>
      <c r="U2787" s="177" t="s">
        <v>646</v>
      </c>
      <c r="V2787" s="177" t="s">
        <v>942</v>
      </c>
      <c r="X2787" s="177" t="s">
        <v>943</v>
      </c>
      <c r="Y2787" s="177" t="s">
        <v>674</v>
      </c>
      <c r="Z2787" s="177" t="s">
        <v>646</v>
      </c>
      <c r="AA2787" s="177" t="s">
        <v>944</v>
      </c>
      <c r="AQ2787" s="177" t="s">
        <v>11614</v>
      </c>
      <c r="AT2787" s="177"/>
      <c r="AU2787" s="177"/>
      <c r="AV2787" s="177"/>
      <c r="AW2787" s="177"/>
    </row>
    <row r="2788" spans="1:62">
      <c r="A2788" s="170" t="s">
        <v>11609</v>
      </c>
      <c r="B2788" s="177" t="s">
        <v>11610</v>
      </c>
      <c r="D2788" s="177" t="s">
        <v>508</v>
      </c>
      <c r="E2788" s="177" t="s">
        <v>661</v>
      </c>
      <c r="F2788" s="177" t="s">
        <v>11615</v>
      </c>
      <c r="H2788" s="177" t="s">
        <v>6519</v>
      </c>
      <c r="I2788" s="177">
        <v>2021</v>
      </c>
      <c r="J2788" s="178">
        <v>44810</v>
      </c>
      <c r="K2788" s="178">
        <v>44810</v>
      </c>
      <c r="L2788" s="177" t="s">
        <v>550</v>
      </c>
      <c r="M2788" s="177" t="s">
        <v>11616</v>
      </c>
      <c r="N2788" s="177" t="s">
        <v>11616</v>
      </c>
      <c r="O2788" s="177" t="s">
        <v>232</v>
      </c>
      <c r="Q2788" s="177" t="s">
        <v>11617</v>
      </c>
      <c r="R2788" s="177" t="s">
        <v>926</v>
      </c>
      <c r="S2788" s="177" t="s">
        <v>927</v>
      </c>
      <c r="T2788" s="177" t="s">
        <v>11618</v>
      </c>
      <c r="U2788" s="177">
        <v>2000</v>
      </c>
      <c r="V2788" s="177">
        <v>11000</v>
      </c>
      <c r="X2788" s="177" t="s">
        <v>651</v>
      </c>
      <c r="Y2788" s="177">
        <v>2000</v>
      </c>
      <c r="Z2788" s="177" t="s">
        <v>929</v>
      </c>
      <c r="AB2788" s="177" t="s">
        <v>930</v>
      </c>
      <c r="AC2788" s="177" t="s">
        <v>11619</v>
      </c>
      <c r="AD2788" s="177">
        <v>0.75</v>
      </c>
      <c r="AE2788" s="177" t="s">
        <v>932</v>
      </c>
      <c r="AF2788" s="177" t="s">
        <v>11620</v>
      </c>
      <c r="AG2788" s="177">
        <v>15</v>
      </c>
      <c r="AQ2788" s="177"/>
      <c r="AR2788" s="177">
        <v>3671</v>
      </c>
      <c r="AS2788" s="177" t="s">
        <v>11621</v>
      </c>
      <c r="AT2788" s="177"/>
      <c r="AU2788" s="177"/>
      <c r="AV2788" s="177"/>
      <c r="AW2788" s="177"/>
    </row>
    <row r="2789" spans="1:62">
      <c r="A2789" s="170" t="s">
        <v>11609</v>
      </c>
      <c r="B2789" s="177" t="s">
        <v>11610</v>
      </c>
      <c r="D2789" s="177" t="s">
        <v>508</v>
      </c>
      <c r="E2789" s="177" t="s">
        <v>669</v>
      </c>
      <c r="F2789" s="177" t="s">
        <v>11622</v>
      </c>
      <c r="H2789" s="177" t="s">
        <v>6525</v>
      </c>
      <c r="I2789" s="177">
        <v>2021</v>
      </c>
      <c r="J2789" s="178">
        <v>44810</v>
      </c>
      <c r="K2789" s="178">
        <v>44810</v>
      </c>
      <c r="L2789" s="177" t="s">
        <v>550</v>
      </c>
      <c r="M2789" s="177" t="s">
        <v>11616</v>
      </c>
      <c r="N2789" s="177" t="s">
        <v>11616</v>
      </c>
      <c r="O2789" s="177" t="s">
        <v>195</v>
      </c>
      <c r="P2789" s="177" t="s">
        <v>589</v>
      </c>
      <c r="Q2789" s="177" t="s">
        <v>11623</v>
      </c>
      <c r="R2789" s="177" t="s">
        <v>553</v>
      </c>
      <c r="S2789" s="177" t="s">
        <v>644</v>
      </c>
      <c r="T2789" s="177" t="s">
        <v>11624</v>
      </c>
      <c r="U2789" s="177">
        <v>1800</v>
      </c>
      <c r="V2789" s="177">
        <v>29400</v>
      </c>
      <c r="W2789" s="177" t="s">
        <v>648</v>
      </c>
      <c r="X2789" s="177" t="s">
        <v>1043</v>
      </c>
      <c r="Z2789" s="177">
        <v>1800</v>
      </c>
      <c r="AA2789" s="177">
        <v>58800</v>
      </c>
      <c r="AB2789" s="177" t="s">
        <v>1581</v>
      </c>
      <c r="AC2789" s="177" t="s">
        <v>1046</v>
      </c>
      <c r="AD2789" s="177" t="s">
        <v>11625</v>
      </c>
      <c r="AE2789" s="177" t="s">
        <v>1048</v>
      </c>
      <c r="AF2789" s="177" t="s">
        <v>1049</v>
      </c>
      <c r="AQ2789" s="177" t="s">
        <v>11626</v>
      </c>
      <c r="AR2789" s="177">
        <v>3672</v>
      </c>
      <c r="AS2789" s="177" t="s">
        <v>11627</v>
      </c>
      <c r="AT2789" s="177"/>
      <c r="AU2789" s="177"/>
      <c r="AV2789" s="177"/>
      <c r="AW2789" s="177"/>
    </row>
    <row r="2790" spans="1:62">
      <c r="A2790" s="170" t="s">
        <v>11609</v>
      </c>
      <c r="B2790" s="177" t="s">
        <v>11610</v>
      </c>
      <c r="D2790" s="177" t="s">
        <v>508</v>
      </c>
      <c r="E2790" s="177" t="s">
        <v>685</v>
      </c>
      <c r="F2790" s="177" t="s">
        <v>11628</v>
      </c>
      <c r="H2790" s="177" t="s">
        <v>6529</v>
      </c>
      <c r="I2790" s="177">
        <v>2021</v>
      </c>
      <c r="J2790" s="178">
        <v>45208</v>
      </c>
      <c r="K2790" s="178">
        <v>44810</v>
      </c>
      <c r="L2790" s="177" t="s">
        <v>513</v>
      </c>
      <c r="M2790" s="177" t="s">
        <v>11629</v>
      </c>
      <c r="N2790" s="177" t="s">
        <v>11616</v>
      </c>
      <c r="O2790" s="177" t="s">
        <v>195</v>
      </c>
      <c r="P2790" s="177" t="s">
        <v>599</v>
      </c>
      <c r="Q2790" s="177" t="s">
        <v>11617</v>
      </c>
      <c r="R2790" s="177" t="s">
        <v>600</v>
      </c>
      <c r="S2790" s="177" t="s">
        <v>1052</v>
      </c>
      <c r="T2790" s="177" t="s">
        <v>11630</v>
      </c>
      <c r="U2790" s="177">
        <v>1800</v>
      </c>
      <c r="V2790" s="177">
        <v>13500</v>
      </c>
      <c r="X2790" s="177" t="s">
        <v>11631</v>
      </c>
      <c r="Z2790" s="177">
        <v>1800</v>
      </c>
      <c r="AA2790" s="177">
        <v>28050</v>
      </c>
      <c r="AC2790" s="177" t="s">
        <v>1055</v>
      </c>
      <c r="AD2790" s="177" t="s">
        <v>11632</v>
      </c>
      <c r="AE2790" s="177" t="s">
        <v>524</v>
      </c>
      <c r="AQ2790" s="177" t="s">
        <v>11633</v>
      </c>
      <c r="AR2790" s="177">
        <v>3673</v>
      </c>
      <c r="AS2790" s="177" t="s">
        <v>11634</v>
      </c>
      <c r="AT2790" s="177"/>
      <c r="AU2790" s="177"/>
      <c r="AV2790" s="177"/>
      <c r="AW2790" s="177"/>
    </row>
    <row r="2791" spans="1:62">
      <c r="A2791" s="170" t="s">
        <v>11609</v>
      </c>
      <c r="B2791" s="177" t="s">
        <v>11610</v>
      </c>
      <c r="D2791" s="177" t="s">
        <v>508</v>
      </c>
      <c r="E2791" s="177" t="s">
        <v>709</v>
      </c>
      <c r="F2791" s="177" t="s">
        <v>11635</v>
      </c>
      <c r="H2791" s="177" t="s">
        <v>11636</v>
      </c>
      <c r="I2791" s="177">
        <v>2021</v>
      </c>
      <c r="J2791" s="178">
        <v>45208</v>
      </c>
      <c r="K2791" s="178">
        <v>44810</v>
      </c>
      <c r="L2791" s="177" t="s">
        <v>513</v>
      </c>
      <c r="M2791" s="177" t="s">
        <v>11629</v>
      </c>
      <c r="N2791" s="177" t="s">
        <v>11616</v>
      </c>
      <c r="O2791" s="177" t="s">
        <v>437</v>
      </c>
      <c r="P2791" s="177" t="s">
        <v>1058</v>
      </c>
      <c r="Q2791" s="177" t="s">
        <v>11637</v>
      </c>
      <c r="R2791" s="177" t="s">
        <v>1058</v>
      </c>
      <c r="S2791" s="177" t="s">
        <v>1058</v>
      </c>
      <c r="T2791" s="177" t="s">
        <v>754</v>
      </c>
      <c r="U2791" s="177">
        <v>2540</v>
      </c>
      <c r="V2791" s="177">
        <v>7000</v>
      </c>
      <c r="W2791" s="177">
        <v>440</v>
      </c>
      <c r="X2791" s="177">
        <v>19</v>
      </c>
      <c r="Y2791" s="177" t="s">
        <v>1109</v>
      </c>
      <c r="Z2791" s="177" t="s">
        <v>11638</v>
      </c>
      <c r="AA2791" s="177" t="s">
        <v>1064</v>
      </c>
      <c r="AB2791" s="177" t="s">
        <v>1109</v>
      </c>
      <c r="AC2791" s="177" t="s">
        <v>11639</v>
      </c>
      <c r="AD2791" s="177" t="s">
        <v>1064</v>
      </c>
      <c r="AE2791" s="177" t="s">
        <v>1109</v>
      </c>
      <c r="AF2791" s="177" t="s">
        <v>11640</v>
      </c>
      <c r="AG2791" s="177" t="s">
        <v>1064</v>
      </c>
      <c r="AQ2791" s="177"/>
      <c r="AR2791" s="177">
        <v>3674</v>
      </c>
      <c r="AS2791" s="177" t="s">
        <v>11641</v>
      </c>
      <c r="AT2791" s="177"/>
      <c r="AU2791" s="177"/>
      <c r="AV2791" s="177"/>
      <c r="AW2791" s="177"/>
      <c r="BG2791" s="177" t="s">
        <v>11642</v>
      </c>
    </row>
    <row r="2792" spans="1:62">
      <c r="A2792" s="170" t="s">
        <v>11609</v>
      </c>
      <c r="B2792" s="177" t="s">
        <v>11610</v>
      </c>
      <c r="D2792" s="177" t="s">
        <v>508</v>
      </c>
      <c r="E2792" s="177" t="s">
        <v>719</v>
      </c>
      <c r="F2792" s="177" t="s">
        <v>11643</v>
      </c>
      <c r="H2792" s="177" t="s">
        <v>11644</v>
      </c>
      <c r="I2792" s="177">
        <v>2021</v>
      </c>
      <c r="J2792" s="178">
        <v>45208</v>
      </c>
      <c r="K2792" s="178">
        <v>44810</v>
      </c>
      <c r="L2792" s="177" t="s">
        <v>513</v>
      </c>
      <c r="M2792" s="177" t="s">
        <v>11629</v>
      </c>
      <c r="N2792" s="177" t="s">
        <v>11616</v>
      </c>
      <c r="O2792" s="177" t="s">
        <v>437</v>
      </c>
      <c r="P2792" s="177" t="s">
        <v>613</v>
      </c>
      <c r="Q2792" s="177" t="s">
        <v>11637</v>
      </c>
      <c r="R2792" s="177" t="s">
        <v>615</v>
      </c>
      <c r="S2792" s="177" t="s">
        <v>613</v>
      </c>
      <c r="T2792" s="177" t="s">
        <v>4757</v>
      </c>
      <c r="U2792" s="177">
        <v>2540</v>
      </c>
      <c r="V2792" s="177">
        <v>5640</v>
      </c>
      <c r="W2792" s="177">
        <v>660</v>
      </c>
      <c r="X2792" s="177">
        <v>11</v>
      </c>
      <c r="Y2792" s="177" t="s">
        <v>1070</v>
      </c>
      <c r="Z2792" s="177" t="s">
        <v>11645</v>
      </c>
      <c r="AA2792" s="177" t="s">
        <v>1064</v>
      </c>
      <c r="AB2792" s="177" t="s">
        <v>1070</v>
      </c>
      <c r="AC2792" s="177" t="s">
        <v>11646</v>
      </c>
      <c r="AD2792" s="177" t="s">
        <v>1064</v>
      </c>
      <c r="AQ2792" s="177"/>
      <c r="AR2792" s="177">
        <v>3675</v>
      </c>
      <c r="AS2792" s="177" t="s">
        <v>11647</v>
      </c>
      <c r="AT2792" s="177"/>
      <c r="AU2792" s="177"/>
      <c r="AV2792" s="177"/>
      <c r="AW2792" s="177"/>
      <c r="BJ2792" s="177" t="s">
        <v>1074</v>
      </c>
    </row>
    <row r="2793" spans="1:62">
      <c r="A2793" s="170" t="s">
        <v>11609</v>
      </c>
      <c r="B2793" s="177" t="s">
        <v>11610</v>
      </c>
      <c r="D2793" s="177" t="s">
        <v>508</v>
      </c>
      <c r="E2793" s="177" t="s">
        <v>729</v>
      </c>
      <c r="F2793" s="177" t="s">
        <v>11648</v>
      </c>
      <c r="H2793" s="177" t="s">
        <v>10575</v>
      </c>
      <c r="I2793" s="177">
        <v>2021</v>
      </c>
      <c r="J2793" s="178">
        <v>44810</v>
      </c>
      <c r="K2793" s="178">
        <v>44810</v>
      </c>
      <c r="L2793" s="177" t="s">
        <v>550</v>
      </c>
      <c r="M2793" s="177" t="s">
        <v>11616</v>
      </c>
      <c r="N2793" s="177" t="s">
        <v>11616</v>
      </c>
      <c r="O2793" s="177" t="s">
        <v>195</v>
      </c>
      <c r="P2793" s="177" t="s">
        <v>1816</v>
      </c>
      <c r="Q2793" s="177" t="s">
        <v>2701</v>
      </c>
      <c r="R2793" s="177" t="s">
        <v>600</v>
      </c>
      <c r="S2793" s="177" t="s">
        <v>601</v>
      </c>
      <c r="T2793" s="177" t="s">
        <v>11060</v>
      </c>
      <c r="U2793" s="177">
        <v>1600</v>
      </c>
      <c r="V2793" s="177">
        <v>12900</v>
      </c>
      <c r="X2793" s="177" t="s">
        <v>890</v>
      </c>
      <c r="Z2793" s="177">
        <v>1600</v>
      </c>
      <c r="AA2793" s="177">
        <v>26585</v>
      </c>
      <c r="AC2793" s="177" t="s">
        <v>1104</v>
      </c>
      <c r="AD2793" s="177" t="s">
        <v>11649</v>
      </c>
      <c r="AE2793" s="177">
        <v>4</v>
      </c>
      <c r="AQ2793" s="177"/>
      <c r="AR2793" s="177">
        <v>3676</v>
      </c>
      <c r="AS2793" s="177" t="s">
        <v>11650</v>
      </c>
      <c r="AT2793" s="177"/>
      <c r="AU2793" s="177"/>
      <c r="AV2793" s="177"/>
      <c r="AW2793" s="177"/>
    </row>
    <row r="2794" spans="1:62">
      <c r="A2794" s="170" t="s">
        <v>11609</v>
      </c>
      <c r="B2794" s="177" t="s">
        <v>11610</v>
      </c>
      <c r="D2794" s="177" t="s">
        <v>508</v>
      </c>
      <c r="E2794" s="177" t="s">
        <v>740</v>
      </c>
      <c r="F2794" s="177" t="s">
        <v>11651</v>
      </c>
      <c r="H2794" s="177" t="s">
        <v>10588</v>
      </c>
      <c r="I2794" s="177">
        <v>2021</v>
      </c>
      <c r="J2794" s="178">
        <v>44810</v>
      </c>
      <c r="K2794" s="178">
        <v>44810</v>
      </c>
      <c r="L2794" s="177" t="s">
        <v>550</v>
      </c>
      <c r="M2794" s="177" t="s">
        <v>11616</v>
      </c>
      <c r="N2794" s="177" t="s">
        <v>11616</v>
      </c>
      <c r="O2794" s="177" t="s">
        <v>195</v>
      </c>
      <c r="P2794" s="177" t="s">
        <v>1023</v>
      </c>
      <c r="Q2794" s="177" t="s">
        <v>2701</v>
      </c>
      <c r="R2794" s="177" t="s">
        <v>600</v>
      </c>
      <c r="S2794" s="177" t="s">
        <v>601</v>
      </c>
      <c r="T2794" s="177" t="s">
        <v>11652</v>
      </c>
      <c r="U2794" s="177">
        <v>1600</v>
      </c>
      <c r="V2794" s="177">
        <v>30900</v>
      </c>
      <c r="W2794" s="177">
        <v>3</v>
      </c>
      <c r="X2794" s="177" t="s">
        <v>943</v>
      </c>
      <c r="Z2794" s="177">
        <v>1600</v>
      </c>
      <c r="AA2794" s="177">
        <v>62585</v>
      </c>
      <c r="AC2794" s="177" t="s">
        <v>1198</v>
      </c>
      <c r="AD2794" s="177" t="s">
        <v>11653</v>
      </c>
      <c r="AE2794" s="177" t="s">
        <v>1064</v>
      </c>
      <c r="AQ2794" s="177" t="s">
        <v>11654</v>
      </c>
      <c r="AR2794" s="177">
        <v>3677</v>
      </c>
      <c r="AS2794" s="177" t="s">
        <v>11655</v>
      </c>
      <c r="AT2794" s="177"/>
      <c r="AU2794" s="177"/>
      <c r="AV2794" s="177"/>
      <c r="AW2794" s="177"/>
    </row>
    <row r="2795" spans="1:62">
      <c r="A2795" s="170" t="s">
        <v>11609</v>
      </c>
      <c r="B2795" s="177" t="s">
        <v>11610</v>
      </c>
      <c r="D2795" s="177" t="s">
        <v>508</v>
      </c>
      <c r="E2795" s="177" t="s">
        <v>746</v>
      </c>
      <c r="F2795" s="177" t="s">
        <v>11656</v>
      </c>
      <c r="H2795" s="177" t="s">
        <v>10595</v>
      </c>
      <c r="I2795" s="177">
        <v>2021</v>
      </c>
      <c r="J2795" s="178">
        <v>44810</v>
      </c>
      <c r="K2795" s="178">
        <v>44810</v>
      </c>
      <c r="L2795" s="177" t="s">
        <v>550</v>
      </c>
      <c r="M2795" s="177" t="s">
        <v>11616</v>
      </c>
      <c r="N2795" s="177" t="s">
        <v>11616</v>
      </c>
      <c r="O2795" s="177" t="s">
        <v>195</v>
      </c>
      <c r="P2795" s="177" t="s">
        <v>1023</v>
      </c>
      <c r="Q2795" s="177" t="s">
        <v>1090</v>
      </c>
      <c r="R2795" s="177" t="s">
        <v>600</v>
      </c>
      <c r="S2795" s="177" t="s">
        <v>601</v>
      </c>
      <c r="T2795" s="177" t="s">
        <v>11657</v>
      </c>
      <c r="U2795" s="177">
        <v>1600</v>
      </c>
      <c r="V2795" s="177">
        <v>18400</v>
      </c>
      <c r="X2795" s="177" t="s">
        <v>943</v>
      </c>
      <c r="Z2795" s="177">
        <v>1600</v>
      </c>
      <c r="AA2795" s="177">
        <v>37585</v>
      </c>
      <c r="AC2795" s="177" t="s">
        <v>1097</v>
      </c>
      <c r="AD2795" s="177" t="s">
        <v>11658</v>
      </c>
      <c r="AE2795" s="177" t="s">
        <v>524</v>
      </c>
      <c r="AQ2795" s="177" t="s">
        <v>11633</v>
      </c>
      <c r="AR2795" s="177">
        <v>3678</v>
      </c>
      <c r="AS2795" s="177" t="s">
        <v>11659</v>
      </c>
      <c r="AT2795" s="177"/>
      <c r="AU2795" s="177"/>
      <c r="AV2795" s="177"/>
      <c r="AW2795" s="177"/>
    </row>
    <row r="2796" spans="1:62">
      <c r="A2796" s="170" t="s">
        <v>11609</v>
      </c>
      <c r="B2796" s="177" t="s">
        <v>11610</v>
      </c>
      <c r="D2796" s="177" t="s">
        <v>508</v>
      </c>
      <c r="E2796" s="177" t="s">
        <v>752</v>
      </c>
      <c r="F2796" s="177" t="s">
        <v>11660</v>
      </c>
      <c r="H2796" s="177" t="s">
        <v>10604</v>
      </c>
      <c r="I2796" s="177">
        <v>2021</v>
      </c>
      <c r="J2796" s="178">
        <v>44810</v>
      </c>
      <c r="K2796" s="178">
        <v>44810</v>
      </c>
      <c r="L2796" s="177" t="s">
        <v>550</v>
      </c>
      <c r="M2796" s="177" t="s">
        <v>11616</v>
      </c>
      <c r="N2796" s="177" t="s">
        <v>11616</v>
      </c>
      <c r="O2796" s="177" t="s">
        <v>195</v>
      </c>
      <c r="P2796" s="177" t="s">
        <v>1023</v>
      </c>
      <c r="Q2796" s="177" t="s">
        <v>11661</v>
      </c>
      <c r="R2796" s="177" t="s">
        <v>600</v>
      </c>
      <c r="S2796" s="177" t="s">
        <v>601</v>
      </c>
      <c r="T2796" s="177" t="s">
        <v>11662</v>
      </c>
      <c r="U2796" s="177">
        <v>2000</v>
      </c>
      <c r="V2796" s="177">
        <v>7900</v>
      </c>
      <c r="X2796" s="177" t="s">
        <v>943</v>
      </c>
      <c r="Z2796" s="177">
        <v>2000</v>
      </c>
      <c r="AA2796" s="177">
        <v>16585</v>
      </c>
      <c r="AC2796" s="177" t="s">
        <v>1079</v>
      </c>
      <c r="AD2796" s="177" t="s">
        <v>11663</v>
      </c>
      <c r="AE2796" s="177" t="s">
        <v>7019</v>
      </c>
      <c r="AQ2796" s="177" t="s">
        <v>11633</v>
      </c>
      <c r="AR2796" s="177">
        <v>3679</v>
      </c>
      <c r="AS2796" s="177" t="s">
        <v>11664</v>
      </c>
      <c r="AT2796" s="177"/>
      <c r="AU2796" s="177"/>
      <c r="AV2796" s="177"/>
      <c r="AW2796" s="177"/>
    </row>
    <row r="2797" spans="1:62">
      <c r="A2797" s="170" t="s">
        <v>11609</v>
      </c>
      <c r="B2797" s="177" t="s">
        <v>11610</v>
      </c>
      <c r="D2797" s="177" t="s">
        <v>508</v>
      </c>
      <c r="E2797" s="177" t="s">
        <v>756</v>
      </c>
      <c r="F2797" s="177" t="s">
        <v>11665</v>
      </c>
      <c r="H2797" s="177" t="s">
        <v>6550</v>
      </c>
      <c r="I2797" s="177">
        <v>2021</v>
      </c>
      <c r="J2797" s="178">
        <v>44810</v>
      </c>
      <c r="K2797" s="178">
        <v>44810</v>
      </c>
      <c r="L2797" s="177" t="s">
        <v>550</v>
      </c>
      <c r="M2797" s="177" t="s">
        <v>11616</v>
      </c>
      <c r="N2797" s="177" t="s">
        <v>11616</v>
      </c>
      <c r="O2797" s="177" t="s">
        <v>195</v>
      </c>
      <c r="P2797" s="177" t="s">
        <v>552</v>
      </c>
      <c r="Q2797" s="177" t="s">
        <v>11661</v>
      </c>
      <c r="R2797" s="177" t="s">
        <v>600</v>
      </c>
      <c r="S2797" s="177" t="s">
        <v>601</v>
      </c>
      <c r="T2797" s="177" t="s">
        <v>11666</v>
      </c>
      <c r="U2797" s="177">
        <v>2000</v>
      </c>
      <c r="V2797" s="177">
        <v>14400</v>
      </c>
      <c r="W2797" s="177">
        <v>20</v>
      </c>
      <c r="X2797" s="177" t="s">
        <v>943</v>
      </c>
      <c r="Y2797" s="177" t="s">
        <v>674</v>
      </c>
      <c r="Z2797" s="177">
        <v>2000</v>
      </c>
      <c r="AA2797" s="177">
        <v>29585</v>
      </c>
      <c r="AB2797" s="177" t="s">
        <v>11667</v>
      </c>
      <c r="AC2797" s="177" t="s">
        <v>1097</v>
      </c>
      <c r="AD2797" s="177" t="s">
        <v>11668</v>
      </c>
      <c r="AE2797" s="177">
        <v>5.5</v>
      </c>
      <c r="AQ2797" s="177"/>
      <c r="AR2797" s="177">
        <v>3680</v>
      </c>
      <c r="AS2797" s="177" t="s">
        <v>11669</v>
      </c>
      <c r="AT2797" s="177"/>
      <c r="AU2797" s="177"/>
      <c r="AV2797" s="177"/>
      <c r="AW2797" s="177"/>
    </row>
    <row r="2798" spans="1:62">
      <c r="A2798" s="170" t="s">
        <v>11609</v>
      </c>
      <c r="B2798" s="177" t="s">
        <v>11610</v>
      </c>
      <c r="D2798" s="177" t="s">
        <v>508</v>
      </c>
      <c r="E2798" s="177" t="s">
        <v>836</v>
      </c>
      <c r="F2798" s="177" t="s">
        <v>11670</v>
      </c>
      <c r="H2798" s="177" t="s">
        <v>11671</v>
      </c>
      <c r="I2798" s="177">
        <v>2021</v>
      </c>
      <c r="J2798" s="178">
        <v>45208</v>
      </c>
      <c r="K2798" s="178">
        <v>44810</v>
      </c>
      <c r="L2798" s="177" t="s">
        <v>513</v>
      </c>
      <c r="M2798" s="177" t="s">
        <v>11629</v>
      </c>
      <c r="N2798" s="177" t="s">
        <v>11616</v>
      </c>
      <c r="O2798" s="177" t="s">
        <v>437</v>
      </c>
      <c r="Q2798" s="177" t="s">
        <v>11672</v>
      </c>
      <c r="R2798" s="177" t="s">
        <v>516</v>
      </c>
      <c r="S2798" s="177" t="s">
        <v>517</v>
      </c>
      <c r="T2798" s="177" t="s">
        <v>512</v>
      </c>
      <c r="U2798" s="177">
        <v>3640</v>
      </c>
      <c r="V2798" s="177">
        <v>5900</v>
      </c>
      <c r="W2798" s="177">
        <v>440</v>
      </c>
      <c r="X2798" s="177">
        <v>15</v>
      </c>
      <c r="Y2798" s="177" t="s">
        <v>1109</v>
      </c>
      <c r="Z2798" s="177" t="s">
        <v>11673</v>
      </c>
      <c r="AA2798" s="177" t="s">
        <v>1064</v>
      </c>
      <c r="AB2798" s="177" t="s">
        <v>1109</v>
      </c>
      <c r="AC2798" s="177" t="s">
        <v>11674</v>
      </c>
      <c r="AD2798" s="177" t="s">
        <v>1064</v>
      </c>
      <c r="AE2798" s="177" t="s">
        <v>1109</v>
      </c>
      <c r="AF2798" s="177" t="s">
        <v>11675</v>
      </c>
      <c r="AG2798" s="177" t="s">
        <v>1064</v>
      </c>
      <c r="AQ2798" s="177"/>
      <c r="AR2798" s="177">
        <v>3681</v>
      </c>
      <c r="AS2798" s="177" t="s">
        <v>11676</v>
      </c>
      <c r="AT2798" s="177" t="s">
        <v>11677</v>
      </c>
      <c r="AU2798" s="177" t="s">
        <v>11678</v>
      </c>
      <c r="AV2798" s="177" t="s">
        <v>7019</v>
      </c>
      <c r="AW2798" s="177"/>
      <c r="BG2798" s="177" t="s">
        <v>1113</v>
      </c>
    </row>
    <row r="2799" spans="1:62">
      <c r="A2799" s="170" t="s">
        <v>11609</v>
      </c>
      <c r="B2799" s="177" t="s">
        <v>11610</v>
      </c>
      <c r="D2799" s="177" t="s">
        <v>508</v>
      </c>
      <c r="E2799" s="177" t="s">
        <v>840</v>
      </c>
      <c r="F2799" s="177" t="s">
        <v>11679</v>
      </c>
      <c r="H2799" s="177" t="s">
        <v>11680</v>
      </c>
      <c r="I2799" s="177">
        <v>2021</v>
      </c>
      <c r="J2799" s="178">
        <v>44810</v>
      </c>
      <c r="K2799" s="178">
        <v>44810</v>
      </c>
      <c r="L2799" s="177" t="s">
        <v>550</v>
      </c>
      <c r="M2799" s="177" t="s">
        <v>11616</v>
      </c>
      <c r="N2799" s="177" t="s">
        <v>11616</v>
      </c>
      <c r="O2799" s="177" t="s">
        <v>195</v>
      </c>
      <c r="P2799" s="177" t="s">
        <v>887</v>
      </c>
      <c r="Q2799" s="177" t="s">
        <v>11681</v>
      </c>
      <c r="R2799" s="177" t="s">
        <v>600</v>
      </c>
      <c r="S2799" s="177" t="s">
        <v>601</v>
      </c>
      <c r="U2799" s="177">
        <v>2800</v>
      </c>
      <c r="V2799" s="177">
        <v>6400</v>
      </c>
      <c r="X2799" s="177" t="s">
        <v>943</v>
      </c>
      <c r="Z2799" s="177">
        <v>2800</v>
      </c>
      <c r="AA2799" s="177">
        <v>13585</v>
      </c>
      <c r="AC2799" s="177" t="s">
        <v>11682</v>
      </c>
      <c r="AD2799" s="177" t="s">
        <v>11683</v>
      </c>
      <c r="AE2799" s="177" t="s">
        <v>1064</v>
      </c>
      <c r="AQ2799" s="177" t="s">
        <v>11633</v>
      </c>
      <c r="AR2799" s="177">
        <v>3682</v>
      </c>
      <c r="AS2799" s="177" t="s">
        <v>11684</v>
      </c>
      <c r="AT2799" s="177"/>
      <c r="AU2799" s="177"/>
      <c r="AV2799" s="177"/>
      <c r="AW2799" s="177"/>
    </row>
    <row r="2800" spans="1:62">
      <c r="A2800" s="170" t="s">
        <v>11609</v>
      </c>
      <c r="B2800" s="177" t="s">
        <v>11610</v>
      </c>
      <c r="D2800" s="177" t="s">
        <v>508</v>
      </c>
      <c r="E2800" s="177" t="s">
        <v>847</v>
      </c>
      <c r="F2800" s="177" t="s">
        <v>11685</v>
      </c>
      <c r="H2800" s="177" t="s">
        <v>11686</v>
      </c>
      <c r="I2800" s="177">
        <v>2021</v>
      </c>
      <c r="J2800" s="178">
        <v>44810</v>
      </c>
      <c r="K2800" s="178">
        <v>44810</v>
      </c>
      <c r="L2800" s="177" t="s">
        <v>550</v>
      </c>
      <c r="M2800" s="177" t="s">
        <v>11616</v>
      </c>
      <c r="N2800" s="177" t="s">
        <v>11616</v>
      </c>
      <c r="O2800" s="177" t="s">
        <v>75</v>
      </c>
      <c r="Q2800" s="177" t="s">
        <v>11687</v>
      </c>
      <c r="R2800" s="177" t="s">
        <v>1120</v>
      </c>
      <c r="S2800" s="177">
        <v>2800</v>
      </c>
      <c r="U2800" s="177">
        <v>2800</v>
      </c>
      <c r="V2800" s="177">
        <v>7</v>
      </c>
      <c r="W2800" s="177" t="s">
        <v>1123</v>
      </c>
      <c r="X2800" s="177" t="s">
        <v>11688</v>
      </c>
      <c r="Y2800" s="177" t="s">
        <v>1124</v>
      </c>
      <c r="Z2800" s="177" t="s">
        <v>1123</v>
      </c>
      <c r="AA2800" s="177" t="s">
        <v>11689</v>
      </c>
      <c r="AB2800" s="177">
        <v>1.18</v>
      </c>
      <c r="AC2800" s="177" t="s">
        <v>1123</v>
      </c>
      <c r="AD2800" s="177" t="s">
        <v>11690</v>
      </c>
      <c r="AE2800" s="177">
        <v>1.18</v>
      </c>
      <c r="AF2800" s="177" t="s">
        <v>1123</v>
      </c>
      <c r="AG2800" s="177" t="s">
        <v>11691</v>
      </c>
      <c r="AH2800" s="177">
        <v>1.18</v>
      </c>
      <c r="AI2800" s="177" t="s">
        <v>1123</v>
      </c>
      <c r="AJ2800" s="177" t="s">
        <v>11692</v>
      </c>
      <c r="AK2800" s="177">
        <v>1.18</v>
      </c>
      <c r="AL2800" s="177" t="s">
        <v>1123</v>
      </c>
      <c r="AM2800" s="177" t="s">
        <v>11693</v>
      </c>
      <c r="AN2800" s="177">
        <v>1.18</v>
      </c>
      <c r="AO2800" s="177" t="s">
        <v>1123</v>
      </c>
      <c r="AP2800" s="177" t="s">
        <v>11694</v>
      </c>
      <c r="AQ2800" s="177"/>
      <c r="AR2800" s="177">
        <v>3683</v>
      </c>
      <c r="AS2800" s="177" t="s">
        <v>11695</v>
      </c>
      <c r="AT2800" s="177">
        <v>1.18</v>
      </c>
      <c r="AU2800" s="177"/>
      <c r="AV2800" s="177"/>
      <c r="AW2800" s="177"/>
    </row>
    <row r="2801" spans="1:55">
      <c r="A2801" s="170" t="s">
        <v>11609</v>
      </c>
      <c r="B2801" s="177" t="s">
        <v>11610</v>
      </c>
      <c r="D2801" s="177" t="s">
        <v>508</v>
      </c>
      <c r="E2801" s="177" t="s">
        <v>1021</v>
      </c>
      <c r="F2801" s="177" t="s">
        <v>11696</v>
      </c>
      <c r="H2801" s="177" t="s">
        <v>11697</v>
      </c>
      <c r="I2801" s="177">
        <v>2021</v>
      </c>
      <c r="J2801" s="178">
        <v>45208</v>
      </c>
      <c r="K2801" s="178">
        <v>44810</v>
      </c>
      <c r="L2801" s="177" t="s">
        <v>513</v>
      </c>
      <c r="M2801" s="177" t="s">
        <v>11629</v>
      </c>
      <c r="N2801" s="177" t="s">
        <v>11616</v>
      </c>
      <c r="O2801" s="177" t="s">
        <v>280</v>
      </c>
      <c r="Q2801" s="177" t="s">
        <v>11698</v>
      </c>
      <c r="R2801" s="177" t="s">
        <v>700</v>
      </c>
      <c r="S2801" s="177" t="s">
        <v>896</v>
      </c>
      <c r="U2801" s="177">
        <v>2800</v>
      </c>
      <c r="V2801" s="177" t="s">
        <v>1128</v>
      </c>
      <c r="W2801" s="177" t="s">
        <v>11699</v>
      </c>
      <c r="X2801" s="177" t="s">
        <v>1130</v>
      </c>
      <c r="AQ2801" s="177" t="s">
        <v>11633</v>
      </c>
      <c r="AR2801" s="177">
        <v>3684</v>
      </c>
      <c r="AS2801" s="177" t="s">
        <v>11700</v>
      </c>
      <c r="AT2801" s="177"/>
      <c r="AU2801" s="177"/>
      <c r="AV2801" s="177"/>
      <c r="AW2801" s="177"/>
    </row>
    <row r="2802" spans="1:55">
      <c r="A2802" s="170" t="s">
        <v>11609</v>
      </c>
      <c r="B2802" s="177" t="s">
        <v>11610</v>
      </c>
      <c r="C2802" s="177" t="s">
        <v>11701</v>
      </c>
      <c r="D2802" s="177" t="s">
        <v>508</v>
      </c>
      <c r="E2802" s="170" t="s">
        <v>11702</v>
      </c>
      <c r="F2802" s="177" t="s">
        <v>11703</v>
      </c>
      <c r="G2802" s="177" t="s">
        <v>2331</v>
      </c>
      <c r="H2802" s="177" t="s">
        <v>11704</v>
      </c>
      <c r="I2802" s="177">
        <v>2021</v>
      </c>
      <c r="J2802" s="178">
        <v>44810</v>
      </c>
      <c r="K2802" s="178">
        <v>44810</v>
      </c>
      <c r="L2802" s="177" t="s">
        <v>901</v>
      </c>
      <c r="M2802" s="177" t="s">
        <v>11705</v>
      </c>
      <c r="N2802" s="177" t="s">
        <v>11616</v>
      </c>
      <c r="O2802" s="177" t="s">
        <v>324</v>
      </c>
      <c r="P2802" s="177" t="s">
        <v>903</v>
      </c>
      <c r="Q2802" s="177" t="s">
        <v>11698</v>
      </c>
      <c r="R2802" s="177" t="s">
        <v>951</v>
      </c>
      <c r="S2802" s="177" t="s">
        <v>952</v>
      </c>
      <c r="T2802" s="177" t="s">
        <v>11706</v>
      </c>
      <c r="U2802" s="177" t="s">
        <v>11707</v>
      </c>
      <c r="V2802" s="177" t="s">
        <v>1136</v>
      </c>
      <c r="W2802" s="177" t="s">
        <v>908</v>
      </c>
      <c r="Y2802" s="177" t="s">
        <v>909</v>
      </c>
      <c r="Z2802" s="177" t="s">
        <v>908</v>
      </c>
      <c r="AA2802" s="177" t="s">
        <v>955</v>
      </c>
      <c r="AB2802" s="177" t="s">
        <v>956</v>
      </c>
      <c r="AC2802" s="177">
        <v>2800</v>
      </c>
      <c r="AD2802" s="177" t="s">
        <v>957</v>
      </c>
      <c r="AE2802" s="177">
        <v>575</v>
      </c>
      <c r="AF2802" s="177" t="s">
        <v>912</v>
      </c>
      <c r="AG2802" s="177" t="s">
        <v>908</v>
      </c>
      <c r="AH2802" s="177" t="s">
        <v>1137</v>
      </c>
      <c r="AI2802" s="177" t="s">
        <v>908</v>
      </c>
      <c r="AJ2802" s="177" t="s">
        <v>908</v>
      </c>
      <c r="AK2802" s="177" t="s">
        <v>982</v>
      </c>
      <c r="AL2802" s="177" t="s">
        <v>959</v>
      </c>
      <c r="AM2802" s="177" t="s">
        <v>960</v>
      </c>
      <c r="AP2802" s="177" t="s">
        <v>908</v>
      </c>
      <c r="AQ2802" s="177" t="s">
        <v>11708</v>
      </c>
      <c r="AR2802" s="177">
        <v>3685</v>
      </c>
      <c r="AT2802" s="177"/>
      <c r="AU2802" s="177"/>
      <c r="AV2802" s="177" t="s">
        <v>6993</v>
      </c>
      <c r="AW2802" s="177"/>
    </row>
    <row r="2803" spans="1:55">
      <c r="A2803" s="170" t="s">
        <v>11609</v>
      </c>
      <c r="B2803" s="177" t="s">
        <v>11610</v>
      </c>
      <c r="D2803" s="177" t="s">
        <v>508</v>
      </c>
      <c r="E2803" s="177" t="s">
        <v>2639</v>
      </c>
      <c r="F2803" s="177" t="s">
        <v>11709</v>
      </c>
      <c r="H2803" s="177" t="s">
        <v>11038</v>
      </c>
      <c r="I2803" s="177">
        <v>2021</v>
      </c>
      <c r="J2803" s="178">
        <v>44810</v>
      </c>
      <c r="K2803" s="178">
        <v>44810</v>
      </c>
      <c r="L2803" s="177" t="s">
        <v>550</v>
      </c>
      <c r="M2803" s="177" t="s">
        <v>11616</v>
      </c>
      <c r="N2803" s="177" t="s">
        <v>11616</v>
      </c>
      <c r="O2803" s="177" t="s">
        <v>195</v>
      </c>
      <c r="P2803" s="177" t="s">
        <v>1023</v>
      </c>
      <c r="Q2803" s="177" t="s">
        <v>11710</v>
      </c>
      <c r="R2803" s="177" t="s">
        <v>600</v>
      </c>
      <c r="S2803" s="177" t="s">
        <v>601</v>
      </c>
      <c r="T2803" s="177" t="s">
        <v>11711</v>
      </c>
      <c r="U2803" s="177">
        <v>1200</v>
      </c>
      <c r="V2803" s="177" t="s">
        <v>942</v>
      </c>
      <c r="X2803" s="177" t="s">
        <v>673</v>
      </c>
      <c r="Z2803" s="177">
        <v>1200</v>
      </c>
      <c r="AA2803" s="177" t="s">
        <v>944</v>
      </c>
      <c r="AC2803" s="177" t="s">
        <v>1104</v>
      </c>
      <c r="AD2803" s="177" t="s">
        <v>11712</v>
      </c>
      <c r="AE2803" s="177" t="s">
        <v>1856</v>
      </c>
      <c r="AQ2803" s="177" t="s">
        <v>11713</v>
      </c>
      <c r="AR2803" s="177">
        <v>3686</v>
      </c>
      <c r="AS2803" s="177" t="s">
        <v>11714</v>
      </c>
      <c r="AT2803" s="177"/>
      <c r="AU2803" s="177"/>
      <c r="AV2803" s="177"/>
      <c r="AW2803" s="177"/>
    </row>
    <row r="2804" spans="1:55">
      <c r="A2804" s="170" t="s">
        <v>11609</v>
      </c>
      <c r="B2804" s="177" t="s">
        <v>11610</v>
      </c>
      <c r="D2804" s="177" t="s">
        <v>508</v>
      </c>
      <c r="E2804" s="177" t="s">
        <v>1146</v>
      </c>
      <c r="F2804" s="177" t="s">
        <v>11715</v>
      </c>
      <c r="H2804" s="177" t="s">
        <v>6602</v>
      </c>
      <c r="I2804" s="177">
        <v>2021</v>
      </c>
      <c r="J2804" s="178">
        <v>44810</v>
      </c>
      <c r="K2804" s="178">
        <v>44810</v>
      </c>
      <c r="L2804" s="177" t="s">
        <v>550</v>
      </c>
      <c r="M2804" s="177" t="s">
        <v>11616</v>
      </c>
      <c r="N2804" s="177" t="s">
        <v>11616</v>
      </c>
      <c r="O2804" s="177" t="s">
        <v>195</v>
      </c>
      <c r="P2804" s="177" t="s">
        <v>1816</v>
      </c>
      <c r="Q2804" s="177" t="s">
        <v>11716</v>
      </c>
      <c r="R2804" s="177" t="s">
        <v>600</v>
      </c>
      <c r="S2804" s="177" t="s">
        <v>601</v>
      </c>
      <c r="T2804" s="177" t="s">
        <v>2322</v>
      </c>
      <c r="U2804" s="177">
        <v>1200</v>
      </c>
      <c r="V2804" s="177">
        <v>14400</v>
      </c>
      <c r="X2804" s="177" t="s">
        <v>673</v>
      </c>
      <c r="Z2804" s="177">
        <v>1200</v>
      </c>
      <c r="AA2804" s="177">
        <v>29585</v>
      </c>
      <c r="AC2804" s="177" t="s">
        <v>1104</v>
      </c>
      <c r="AD2804" s="177" t="s">
        <v>11717</v>
      </c>
      <c r="AE2804" s="177">
        <v>4</v>
      </c>
      <c r="AQ2804" s="177"/>
      <c r="AR2804" s="177">
        <v>3687</v>
      </c>
      <c r="AS2804" s="177" t="s">
        <v>11718</v>
      </c>
      <c r="AT2804" s="177"/>
      <c r="AU2804" s="177"/>
      <c r="AV2804" s="177"/>
      <c r="AW2804" s="177"/>
    </row>
    <row r="2805" spans="1:55">
      <c r="A2805" s="170" t="s">
        <v>11609</v>
      </c>
      <c r="B2805" s="177" t="s">
        <v>11610</v>
      </c>
      <c r="D2805" s="177" t="s">
        <v>508</v>
      </c>
      <c r="E2805" s="177" t="s">
        <v>1151</v>
      </c>
      <c r="F2805" s="177" t="s">
        <v>11719</v>
      </c>
      <c r="H2805" s="177" t="s">
        <v>6606</v>
      </c>
      <c r="I2805" s="177">
        <v>2021</v>
      </c>
      <c r="J2805" s="178">
        <v>44810</v>
      </c>
      <c r="K2805" s="178">
        <v>44810</v>
      </c>
      <c r="L2805" s="177" t="s">
        <v>550</v>
      </c>
      <c r="M2805" s="177" t="s">
        <v>11616</v>
      </c>
      <c r="N2805" s="177" t="s">
        <v>11616</v>
      </c>
      <c r="O2805" s="177" t="s">
        <v>195</v>
      </c>
      <c r="P2805" s="177" t="s">
        <v>1023</v>
      </c>
      <c r="Q2805" s="177" t="s">
        <v>11720</v>
      </c>
      <c r="R2805" s="177" t="s">
        <v>600</v>
      </c>
      <c r="S2805" s="177" t="s">
        <v>601</v>
      </c>
      <c r="T2805" s="177" t="s">
        <v>7664</v>
      </c>
      <c r="U2805" s="177">
        <v>1200</v>
      </c>
      <c r="V2805" s="177">
        <v>12900</v>
      </c>
      <c r="X2805" s="177" t="s">
        <v>673</v>
      </c>
      <c r="Z2805" s="177">
        <v>1200</v>
      </c>
      <c r="AA2805" s="177">
        <v>26585</v>
      </c>
      <c r="AC2805" s="177" t="s">
        <v>1079</v>
      </c>
      <c r="AD2805" s="177" t="s">
        <v>11721</v>
      </c>
      <c r="AE2805" s="177" t="s">
        <v>7019</v>
      </c>
      <c r="AQ2805" s="177"/>
      <c r="AR2805" s="177">
        <v>3688</v>
      </c>
      <c r="AS2805" s="177" t="s">
        <v>11722</v>
      </c>
      <c r="AT2805" s="177"/>
      <c r="AU2805" s="177"/>
      <c r="AV2805" s="177"/>
      <c r="AW2805" s="177"/>
    </row>
    <row r="2806" spans="1:55">
      <c r="A2806" s="170" t="s">
        <v>11609</v>
      </c>
      <c r="B2806" s="177" t="s">
        <v>11610</v>
      </c>
      <c r="D2806" s="177" t="s">
        <v>508</v>
      </c>
      <c r="E2806" s="177" t="s">
        <v>1154</v>
      </c>
      <c r="F2806" s="177" t="s">
        <v>11723</v>
      </c>
      <c r="H2806" s="177" t="s">
        <v>11046</v>
      </c>
      <c r="I2806" s="177">
        <v>2021</v>
      </c>
      <c r="J2806" s="178">
        <v>44810</v>
      </c>
      <c r="K2806" s="178">
        <v>44810</v>
      </c>
      <c r="L2806" s="177" t="s">
        <v>550</v>
      </c>
      <c r="M2806" s="177" t="s">
        <v>11616</v>
      </c>
      <c r="N2806" s="177" t="s">
        <v>11616</v>
      </c>
      <c r="O2806" s="177" t="s">
        <v>195</v>
      </c>
      <c r="P2806" s="177" t="s">
        <v>1816</v>
      </c>
      <c r="Q2806" s="177" t="s">
        <v>11724</v>
      </c>
      <c r="R2806" s="177" t="s">
        <v>600</v>
      </c>
      <c r="S2806" s="177" t="s">
        <v>601</v>
      </c>
      <c r="T2806" s="177" t="s">
        <v>11725</v>
      </c>
      <c r="U2806" s="177">
        <v>1200</v>
      </c>
      <c r="V2806" s="177">
        <v>17260</v>
      </c>
      <c r="X2806" s="177" t="s">
        <v>673</v>
      </c>
      <c r="Z2806" s="177">
        <v>1200</v>
      </c>
      <c r="AA2806" s="177">
        <v>35335</v>
      </c>
      <c r="AC2806" s="177" t="s">
        <v>1097</v>
      </c>
      <c r="AD2806" s="177" t="s">
        <v>11726</v>
      </c>
      <c r="AE2806" s="177">
        <v>5.5</v>
      </c>
      <c r="AQ2806" s="177"/>
      <c r="AR2806" s="177">
        <v>3689</v>
      </c>
      <c r="AS2806" s="177" t="s">
        <v>11727</v>
      </c>
      <c r="AT2806" s="177"/>
      <c r="AU2806" s="177"/>
      <c r="AV2806" s="177"/>
      <c r="AW2806" s="177"/>
    </row>
    <row r="2807" spans="1:55">
      <c r="A2807" s="170" t="s">
        <v>11609</v>
      </c>
      <c r="B2807" s="177" t="s">
        <v>11610</v>
      </c>
      <c r="D2807" s="177" t="s">
        <v>508</v>
      </c>
      <c r="E2807" s="177" t="s">
        <v>1160</v>
      </c>
      <c r="F2807" s="177" t="s">
        <v>11728</v>
      </c>
      <c r="H2807" s="177" t="s">
        <v>10650</v>
      </c>
      <c r="I2807" s="177">
        <v>2021</v>
      </c>
      <c r="J2807" s="178">
        <v>44810</v>
      </c>
      <c r="K2807" s="178">
        <v>44810</v>
      </c>
      <c r="L2807" s="177" t="s">
        <v>550</v>
      </c>
      <c r="M2807" s="177" t="s">
        <v>11616</v>
      </c>
      <c r="N2807" s="177" t="s">
        <v>11616</v>
      </c>
      <c r="O2807" s="177" t="s">
        <v>195</v>
      </c>
      <c r="P2807" s="177" t="s">
        <v>1023</v>
      </c>
      <c r="Q2807" s="177" t="s">
        <v>11729</v>
      </c>
      <c r="R2807" s="177" t="s">
        <v>600</v>
      </c>
      <c r="S2807" s="177" t="s">
        <v>601</v>
      </c>
      <c r="T2807" s="177" t="s">
        <v>11730</v>
      </c>
      <c r="U2807" s="177">
        <v>1600</v>
      </c>
      <c r="V2807" s="177">
        <v>7400</v>
      </c>
      <c r="X2807" s="177" t="s">
        <v>943</v>
      </c>
      <c r="Z2807" s="177">
        <v>1600</v>
      </c>
      <c r="AA2807" s="177">
        <v>15585</v>
      </c>
      <c r="AC2807" s="177" t="s">
        <v>1079</v>
      </c>
      <c r="AD2807" s="177" t="s">
        <v>11731</v>
      </c>
      <c r="AE2807" s="177">
        <v>3</v>
      </c>
      <c r="AQ2807" s="177"/>
      <c r="AR2807" s="177">
        <v>3690</v>
      </c>
      <c r="AS2807" s="177" t="s">
        <v>11732</v>
      </c>
      <c r="AT2807" s="177"/>
      <c r="AU2807" s="177"/>
      <c r="AV2807" s="177"/>
      <c r="AW2807" s="177"/>
    </row>
    <row r="2808" spans="1:55">
      <c r="A2808" s="170" t="s">
        <v>11609</v>
      </c>
      <c r="B2808" s="177" t="s">
        <v>11610</v>
      </c>
      <c r="D2808" s="177" t="s">
        <v>508</v>
      </c>
      <c r="E2808" s="177" t="s">
        <v>1166</v>
      </c>
      <c r="F2808" s="177" t="s">
        <v>11733</v>
      </c>
      <c r="H2808" s="177" t="s">
        <v>10654</v>
      </c>
      <c r="I2808" s="177">
        <v>2021</v>
      </c>
      <c r="J2808" s="178">
        <v>44810</v>
      </c>
      <c r="K2808" s="178">
        <v>44810</v>
      </c>
      <c r="L2808" s="177" t="s">
        <v>550</v>
      </c>
      <c r="M2808" s="177" t="s">
        <v>11616</v>
      </c>
      <c r="N2808" s="177" t="s">
        <v>11616</v>
      </c>
      <c r="O2808" s="177" t="s">
        <v>195</v>
      </c>
      <c r="P2808" s="177" t="s">
        <v>1193</v>
      </c>
      <c r="Q2808" s="177" t="s">
        <v>11729</v>
      </c>
      <c r="R2808" s="177" t="s">
        <v>600</v>
      </c>
      <c r="S2808" s="177" t="s">
        <v>601</v>
      </c>
      <c r="T2808" s="177" t="s">
        <v>11734</v>
      </c>
      <c r="U2808" s="177">
        <v>2000</v>
      </c>
      <c r="V2808" s="177">
        <v>6400</v>
      </c>
      <c r="W2808" s="177">
        <v>20</v>
      </c>
      <c r="X2808" s="177" t="s">
        <v>943</v>
      </c>
      <c r="Z2808" s="177">
        <v>2000</v>
      </c>
      <c r="AA2808" s="177">
        <v>13585</v>
      </c>
      <c r="AB2808" s="170" t="s">
        <v>11735</v>
      </c>
      <c r="AC2808" s="177" t="s">
        <v>1079</v>
      </c>
      <c r="AD2808" s="177" t="s">
        <v>11736</v>
      </c>
      <c r="AE2808" s="177">
        <v>3</v>
      </c>
      <c r="AQ2808" s="177"/>
      <c r="AR2808" s="177">
        <v>3691</v>
      </c>
      <c r="AS2808" s="177" t="s">
        <v>11737</v>
      </c>
      <c r="AT2808" s="177"/>
      <c r="AU2808" s="177"/>
      <c r="AV2808" s="177"/>
      <c r="AW2808" s="177"/>
    </row>
    <row r="2809" spans="1:55">
      <c r="A2809" s="170" t="s">
        <v>11609</v>
      </c>
      <c r="B2809" s="177" t="s">
        <v>11610</v>
      </c>
      <c r="D2809" s="177" t="s">
        <v>508</v>
      </c>
      <c r="E2809" s="177" t="s">
        <v>1172</v>
      </c>
      <c r="F2809" s="177" t="s">
        <v>11738</v>
      </c>
      <c r="H2809" s="177" t="s">
        <v>10659</v>
      </c>
      <c r="I2809" s="177">
        <v>2021</v>
      </c>
      <c r="J2809" s="178">
        <v>44810</v>
      </c>
      <c r="K2809" s="178">
        <v>44810</v>
      </c>
      <c r="L2809" s="177" t="s">
        <v>550</v>
      </c>
      <c r="M2809" s="177" t="s">
        <v>11616</v>
      </c>
      <c r="N2809" s="177" t="s">
        <v>11616</v>
      </c>
      <c r="O2809" s="177" t="s">
        <v>195</v>
      </c>
      <c r="P2809" s="177" t="s">
        <v>1193</v>
      </c>
      <c r="Q2809" s="177" t="s">
        <v>11729</v>
      </c>
      <c r="R2809" s="177" t="s">
        <v>600</v>
      </c>
      <c r="S2809" s="177" t="s">
        <v>601</v>
      </c>
      <c r="T2809" s="177" t="s">
        <v>11739</v>
      </c>
      <c r="U2809" s="177">
        <v>1400</v>
      </c>
      <c r="V2809" s="177">
        <v>15900</v>
      </c>
      <c r="W2809" s="177">
        <v>28</v>
      </c>
      <c r="X2809" s="177" t="s">
        <v>943</v>
      </c>
      <c r="Y2809" s="177" t="s">
        <v>674</v>
      </c>
      <c r="Z2809" s="177">
        <v>1400</v>
      </c>
      <c r="AA2809" s="177">
        <v>32585</v>
      </c>
      <c r="AB2809" s="177" t="s">
        <v>11740</v>
      </c>
      <c r="AC2809" s="177" t="s">
        <v>1104</v>
      </c>
      <c r="AD2809" s="177" t="s">
        <v>11741</v>
      </c>
      <c r="AE2809" s="177">
        <v>4</v>
      </c>
      <c r="AQ2809" s="177"/>
      <c r="AR2809" s="177">
        <v>3692</v>
      </c>
      <c r="AS2809" s="177" t="s">
        <v>11742</v>
      </c>
      <c r="AT2809" s="177"/>
      <c r="AU2809" s="177"/>
      <c r="AV2809" s="177"/>
      <c r="AW2809" s="177"/>
    </row>
    <row r="2810" spans="1:55">
      <c r="A2810" s="170" t="s">
        <v>11609</v>
      </c>
      <c r="B2810" s="177" t="s">
        <v>11610</v>
      </c>
      <c r="D2810" s="177" t="s">
        <v>508</v>
      </c>
      <c r="E2810" s="177" t="s">
        <v>1175</v>
      </c>
      <c r="F2810" s="177" t="s">
        <v>11743</v>
      </c>
      <c r="H2810" s="177" t="s">
        <v>6628</v>
      </c>
      <c r="I2810" s="177">
        <v>2021</v>
      </c>
      <c r="J2810" s="178">
        <v>44810</v>
      </c>
      <c r="K2810" s="178">
        <v>44810</v>
      </c>
      <c r="L2810" s="177" t="s">
        <v>550</v>
      </c>
      <c r="M2810" s="177" t="s">
        <v>11616</v>
      </c>
      <c r="N2810" s="177" t="s">
        <v>11616</v>
      </c>
      <c r="O2810" s="177" t="s">
        <v>217</v>
      </c>
      <c r="P2810" s="177" t="s">
        <v>1765</v>
      </c>
      <c r="Q2810" s="177" t="s">
        <v>11744</v>
      </c>
      <c r="R2810" s="177" t="s">
        <v>1766</v>
      </c>
      <c r="S2810" s="177">
        <v>2800</v>
      </c>
      <c r="T2810" s="177" t="s">
        <v>11745</v>
      </c>
      <c r="U2810" s="177" t="s">
        <v>718</v>
      </c>
      <c r="V2810" s="177" t="s">
        <v>7912</v>
      </c>
      <c r="W2810" s="177" t="s">
        <v>8697</v>
      </c>
      <c r="AQ2810" s="177"/>
      <c r="AR2810" s="177">
        <v>3693</v>
      </c>
      <c r="AS2810" s="177" t="s">
        <v>11746</v>
      </c>
      <c r="AT2810" s="177"/>
      <c r="AU2810" s="177"/>
      <c r="AV2810" s="177"/>
      <c r="AW2810" s="177"/>
    </row>
    <row r="2811" spans="1:55">
      <c r="A2811" s="170" t="s">
        <v>11609</v>
      </c>
      <c r="B2811" s="177" t="s">
        <v>11610</v>
      </c>
      <c r="D2811" s="177" t="s">
        <v>508</v>
      </c>
      <c r="E2811" s="177" t="s">
        <v>1774</v>
      </c>
      <c r="F2811" s="177" t="s">
        <v>11747</v>
      </c>
      <c r="H2811" s="177" t="s">
        <v>10672</v>
      </c>
      <c r="I2811" s="177">
        <v>2021</v>
      </c>
      <c r="J2811" s="178">
        <v>44810</v>
      </c>
      <c r="K2811" s="178">
        <v>44810</v>
      </c>
      <c r="L2811" s="177" t="s">
        <v>550</v>
      </c>
      <c r="M2811" s="177" t="s">
        <v>11616</v>
      </c>
      <c r="N2811" s="177" t="s">
        <v>11616</v>
      </c>
      <c r="O2811" s="177" t="s">
        <v>195</v>
      </c>
      <c r="P2811" s="177" t="s">
        <v>887</v>
      </c>
      <c r="Q2811" s="177" t="s">
        <v>11748</v>
      </c>
      <c r="R2811" s="177" t="s">
        <v>600</v>
      </c>
      <c r="S2811" s="177" t="s">
        <v>601</v>
      </c>
      <c r="T2811" s="177" t="s">
        <v>11749</v>
      </c>
      <c r="U2811" s="177">
        <v>2800</v>
      </c>
      <c r="V2811" s="177">
        <v>5900</v>
      </c>
      <c r="X2811" s="177" t="s">
        <v>943</v>
      </c>
      <c r="Z2811" s="177">
        <v>2800</v>
      </c>
      <c r="AA2811" s="177">
        <v>12585</v>
      </c>
      <c r="AC2811" s="177" t="s">
        <v>11750</v>
      </c>
      <c r="AD2811" s="177" t="s">
        <v>11751</v>
      </c>
      <c r="AE2811" s="177" t="s">
        <v>1064</v>
      </c>
      <c r="AQ2811" s="177"/>
      <c r="AR2811" s="177">
        <v>3694</v>
      </c>
      <c r="AS2811" s="177" t="s">
        <v>11752</v>
      </c>
      <c r="AT2811" s="177"/>
      <c r="AU2811" s="177"/>
      <c r="AV2811" s="177"/>
      <c r="AW2811" s="177"/>
    </row>
    <row r="2812" spans="1:55">
      <c r="A2812" s="170" t="s">
        <v>11609</v>
      </c>
      <c r="B2812" s="177" t="s">
        <v>11610</v>
      </c>
      <c r="D2812" s="177" t="s">
        <v>508</v>
      </c>
      <c r="E2812" s="177" t="s">
        <v>1181</v>
      </c>
      <c r="F2812" s="177" t="s">
        <v>11753</v>
      </c>
      <c r="H2812" s="177" t="s">
        <v>11754</v>
      </c>
      <c r="I2812" s="177">
        <v>2021</v>
      </c>
      <c r="J2812" s="178">
        <v>44810</v>
      </c>
      <c r="K2812" s="178">
        <v>44810</v>
      </c>
      <c r="L2812" s="177" t="s">
        <v>550</v>
      </c>
      <c r="M2812" s="177" t="s">
        <v>11616</v>
      </c>
      <c r="N2812" s="177" t="s">
        <v>11616</v>
      </c>
      <c r="O2812" s="177" t="s">
        <v>75</v>
      </c>
      <c r="Q2812" s="177" t="s">
        <v>11755</v>
      </c>
      <c r="R2812" s="177" t="s">
        <v>1120</v>
      </c>
      <c r="S2812" s="177">
        <v>2800</v>
      </c>
      <c r="U2812" s="177">
        <v>2800</v>
      </c>
      <c r="V2812" s="177">
        <v>7</v>
      </c>
      <c r="W2812" s="177" t="s">
        <v>1123</v>
      </c>
      <c r="Y2812" s="177" t="s">
        <v>1124</v>
      </c>
      <c r="Z2812" s="177" t="s">
        <v>1123</v>
      </c>
      <c r="AB2812" s="177">
        <v>1.18</v>
      </c>
      <c r="AC2812" s="177" t="s">
        <v>1123</v>
      </c>
      <c r="AE2812" s="177">
        <v>1.18</v>
      </c>
      <c r="AF2812" s="177" t="s">
        <v>1123</v>
      </c>
      <c r="AH2812" s="177">
        <v>1.18</v>
      </c>
      <c r="AI2812" s="177" t="s">
        <v>1123</v>
      </c>
      <c r="AK2812" s="177">
        <v>1.18</v>
      </c>
      <c r="AL2812" s="177" t="s">
        <v>1123</v>
      </c>
      <c r="AN2812" s="177">
        <v>1.18</v>
      </c>
      <c r="AO2812" s="177" t="s">
        <v>1123</v>
      </c>
      <c r="AQ2812" s="177" t="s">
        <v>695</v>
      </c>
      <c r="AR2812" s="177">
        <v>3695</v>
      </c>
      <c r="AS2812" s="177" t="s">
        <v>11756</v>
      </c>
      <c r="AT2812" s="177">
        <v>1.18</v>
      </c>
      <c r="AU2812" s="177"/>
      <c r="AV2812" s="177"/>
      <c r="AW2812" s="177"/>
    </row>
    <row r="2813" spans="1:55">
      <c r="A2813" s="170" t="s">
        <v>11609</v>
      </c>
      <c r="B2813" s="177" t="s">
        <v>11610</v>
      </c>
      <c r="D2813" s="177" t="s">
        <v>508</v>
      </c>
      <c r="E2813" s="177" t="s">
        <v>770</v>
      </c>
      <c r="F2813" s="177" t="s">
        <v>11757</v>
      </c>
      <c r="H2813" s="177" t="s">
        <v>11758</v>
      </c>
      <c r="I2813" s="177">
        <v>2021</v>
      </c>
      <c r="J2813" s="178">
        <v>45208</v>
      </c>
      <c r="K2813" s="178">
        <v>44810</v>
      </c>
      <c r="L2813" s="177" t="s">
        <v>513</v>
      </c>
      <c r="M2813" s="177" t="s">
        <v>11629</v>
      </c>
      <c r="N2813" s="177" t="s">
        <v>11616</v>
      </c>
      <c r="O2813" s="177" t="s">
        <v>280</v>
      </c>
      <c r="Q2813" s="177" t="s">
        <v>11755</v>
      </c>
      <c r="R2813" s="177" t="s">
        <v>700</v>
      </c>
      <c r="S2813" s="177" t="s">
        <v>896</v>
      </c>
      <c r="T2813" s="177" t="s">
        <v>748</v>
      </c>
      <c r="U2813" s="177">
        <v>2800</v>
      </c>
      <c r="V2813" s="177" t="s">
        <v>1128</v>
      </c>
      <c r="W2813" s="177" t="s">
        <v>11759</v>
      </c>
      <c r="X2813" s="177" t="s">
        <v>1130</v>
      </c>
      <c r="AQ2813" s="177"/>
      <c r="AR2813" s="177">
        <v>3696</v>
      </c>
      <c r="AS2813" s="177" t="s">
        <v>11760</v>
      </c>
      <c r="AT2813" s="177"/>
      <c r="AU2813" s="177"/>
      <c r="AV2813" s="177"/>
      <c r="AW2813" s="177"/>
    </row>
    <row r="2814" spans="1:55">
      <c r="A2814" s="170" t="s">
        <v>11609</v>
      </c>
      <c r="B2814" s="177" t="s">
        <v>11610</v>
      </c>
      <c r="C2814" s="177" t="s">
        <v>11701</v>
      </c>
      <c r="D2814" s="177" t="s">
        <v>508</v>
      </c>
      <c r="E2814" s="170" t="s">
        <v>11761</v>
      </c>
      <c r="F2814" s="177" t="s">
        <v>11762</v>
      </c>
      <c r="G2814" s="177" t="s">
        <v>900</v>
      </c>
      <c r="H2814" s="177" t="s">
        <v>11763</v>
      </c>
      <c r="I2814" s="177">
        <v>2021</v>
      </c>
      <c r="J2814" s="178">
        <v>44810</v>
      </c>
      <c r="K2814" s="178">
        <v>44810</v>
      </c>
      <c r="L2814" s="177" t="s">
        <v>901</v>
      </c>
      <c r="M2814" s="177" t="s">
        <v>11764</v>
      </c>
      <c r="N2814" s="177" t="s">
        <v>11616</v>
      </c>
      <c r="O2814" s="177" t="s">
        <v>324</v>
      </c>
      <c r="P2814" s="177" t="s">
        <v>903</v>
      </c>
      <c r="Q2814" s="177" t="s">
        <v>11755</v>
      </c>
      <c r="R2814" s="177" t="s">
        <v>951</v>
      </c>
      <c r="S2814" s="177" t="s">
        <v>952</v>
      </c>
      <c r="T2814" s="177" t="s">
        <v>11706</v>
      </c>
      <c r="U2814" s="177" t="s">
        <v>11765</v>
      </c>
      <c r="V2814" s="177" t="s">
        <v>3333</v>
      </c>
      <c r="W2814" s="177" t="s">
        <v>908</v>
      </c>
      <c r="Y2814" s="177" t="s">
        <v>909</v>
      </c>
      <c r="Z2814" s="177" t="s">
        <v>908</v>
      </c>
      <c r="AA2814" s="177" t="s">
        <v>955</v>
      </c>
      <c r="AB2814" s="177" t="s">
        <v>956</v>
      </c>
      <c r="AC2814" s="177">
        <v>2800</v>
      </c>
      <c r="AD2814" s="177" t="s">
        <v>957</v>
      </c>
      <c r="AE2814" s="177">
        <v>575</v>
      </c>
      <c r="AF2814" s="177" t="s">
        <v>912</v>
      </c>
      <c r="AG2814" s="177" t="s">
        <v>908</v>
      </c>
      <c r="AH2814" s="177" t="s">
        <v>1137</v>
      </c>
      <c r="AI2814" s="177" t="s">
        <v>908</v>
      </c>
      <c r="AJ2814" s="177" t="s">
        <v>908</v>
      </c>
      <c r="AK2814" s="177" t="s">
        <v>914</v>
      </c>
      <c r="AL2814" s="177" t="s">
        <v>959</v>
      </c>
      <c r="AM2814" s="177" t="s">
        <v>960</v>
      </c>
      <c r="AP2814" s="177" t="s">
        <v>908</v>
      </c>
      <c r="AQ2814" s="177"/>
      <c r="AR2814" s="177">
        <v>3697</v>
      </c>
      <c r="AT2814" s="177"/>
      <c r="AU2814" s="177"/>
      <c r="AV2814" s="177" t="s">
        <v>6993</v>
      </c>
      <c r="AW2814" s="177"/>
    </row>
    <row r="2815" spans="1:55">
      <c r="A2815" s="170" t="s">
        <v>11609</v>
      </c>
      <c r="B2815" s="177" t="s">
        <v>11610</v>
      </c>
      <c r="D2815" s="177" t="s">
        <v>508</v>
      </c>
      <c r="E2815" s="177" t="s">
        <v>1206</v>
      </c>
      <c r="F2815" s="177" t="s">
        <v>11766</v>
      </c>
      <c r="H2815" s="177" t="s">
        <v>6338</v>
      </c>
      <c r="I2815" s="177">
        <v>2021</v>
      </c>
      <c r="J2815" s="178">
        <v>44810</v>
      </c>
      <c r="K2815" s="178">
        <v>44810</v>
      </c>
      <c r="L2815" s="177" t="s">
        <v>550</v>
      </c>
      <c r="M2815" s="177" t="s">
        <v>11616</v>
      </c>
      <c r="N2815" s="177" t="s">
        <v>11616</v>
      </c>
      <c r="O2815" s="177" t="s">
        <v>195</v>
      </c>
      <c r="P2815" s="177" t="s">
        <v>1023</v>
      </c>
      <c r="Q2815" s="177" t="s">
        <v>11767</v>
      </c>
      <c r="R2815" s="177" t="s">
        <v>600</v>
      </c>
      <c r="S2815" s="177" t="s">
        <v>601</v>
      </c>
      <c r="T2815" s="177" t="s">
        <v>11768</v>
      </c>
      <c r="U2815" s="177">
        <v>1200</v>
      </c>
      <c r="V2815" s="177">
        <v>17400</v>
      </c>
      <c r="X2815" s="177" t="s">
        <v>673</v>
      </c>
      <c r="Z2815" s="177">
        <v>1200</v>
      </c>
      <c r="AA2815" s="177">
        <v>35585</v>
      </c>
      <c r="AC2815" s="177" t="s">
        <v>1097</v>
      </c>
      <c r="AD2815" s="177" t="s">
        <v>11769</v>
      </c>
      <c r="AE2815" s="177">
        <v>5.5</v>
      </c>
      <c r="AQ2815" s="177"/>
      <c r="AR2815" s="177">
        <v>3698</v>
      </c>
      <c r="AS2815" s="177" t="s">
        <v>11770</v>
      </c>
      <c r="AT2815" s="177"/>
      <c r="AU2815" s="177"/>
      <c r="AV2815" s="177"/>
      <c r="AW2815" s="177"/>
    </row>
    <row r="2816" spans="1:55">
      <c r="A2816" s="170" t="s">
        <v>11609</v>
      </c>
      <c r="B2816" s="177" t="s">
        <v>11610</v>
      </c>
      <c r="D2816" s="177" t="s">
        <v>508</v>
      </c>
      <c r="E2816" s="177" t="s">
        <v>1219</v>
      </c>
      <c r="F2816" s="177" t="s">
        <v>11771</v>
      </c>
      <c r="H2816" s="177" t="s">
        <v>11772</v>
      </c>
      <c r="I2816" s="177">
        <v>2021</v>
      </c>
      <c r="J2816" s="178">
        <v>45208</v>
      </c>
      <c r="K2816" s="178">
        <v>44810</v>
      </c>
      <c r="L2816" s="177" t="s">
        <v>513</v>
      </c>
      <c r="M2816" s="177" t="s">
        <v>11629</v>
      </c>
      <c r="N2816" s="177" t="s">
        <v>11616</v>
      </c>
      <c r="O2816" s="177" t="s">
        <v>437</v>
      </c>
      <c r="Q2816" s="177" t="s">
        <v>11773</v>
      </c>
      <c r="R2816" s="177" t="s">
        <v>533</v>
      </c>
      <c r="S2816" s="177" t="s">
        <v>534</v>
      </c>
      <c r="T2816" s="177" t="s">
        <v>1915</v>
      </c>
      <c r="U2816" s="177">
        <v>2040</v>
      </c>
      <c r="V2816" s="177">
        <v>5000</v>
      </c>
      <c r="W2816" s="177">
        <v>270</v>
      </c>
      <c r="X2816" s="177">
        <v>20</v>
      </c>
      <c r="Y2816" s="177" t="s">
        <v>799</v>
      </c>
      <c r="Z2816" s="177" t="s">
        <v>11774</v>
      </c>
      <c r="AA2816" s="177" t="s">
        <v>524</v>
      </c>
      <c r="AB2816" s="177" t="s">
        <v>799</v>
      </c>
      <c r="AC2816" s="177" t="s">
        <v>11774</v>
      </c>
      <c r="AD2816" s="177" t="s">
        <v>524</v>
      </c>
      <c r="AQ2816" s="177" t="s">
        <v>11633</v>
      </c>
      <c r="AR2816" s="177">
        <v>3699</v>
      </c>
      <c r="AS2816" s="177" t="s">
        <v>11775</v>
      </c>
      <c r="AT2816" s="177"/>
      <c r="AU2816" s="177"/>
      <c r="AV2816" s="177"/>
      <c r="AW2816" s="177"/>
      <c r="BC2816" s="177" t="s">
        <v>8617</v>
      </c>
    </row>
    <row r="2817" spans="1:58">
      <c r="A2817" s="170" t="s">
        <v>11609</v>
      </c>
      <c r="B2817" s="177" t="s">
        <v>11610</v>
      </c>
      <c r="D2817" s="177" t="s">
        <v>508</v>
      </c>
      <c r="E2817" s="177" t="s">
        <v>1231</v>
      </c>
      <c r="F2817" s="177" t="s">
        <v>11776</v>
      </c>
      <c r="H2817" s="177" t="s">
        <v>6397</v>
      </c>
      <c r="I2817" s="177">
        <v>2021</v>
      </c>
      <c r="J2817" s="178">
        <v>45208</v>
      </c>
      <c r="K2817" s="178">
        <v>44810</v>
      </c>
      <c r="L2817" s="177" t="s">
        <v>513</v>
      </c>
      <c r="M2817" s="177" t="s">
        <v>11629</v>
      </c>
      <c r="N2817" s="177" t="s">
        <v>11616</v>
      </c>
      <c r="O2817" s="177" t="s">
        <v>195</v>
      </c>
      <c r="P2817" s="177" t="s">
        <v>1023</v>
      </c>
      <c r="Q2817" s="177" t="s">
        <v>11777</v>
      </c>
      <c r="R2817" s="177" t="s">
        <v>731</v>
      </c>
      <c r="S2817" s="177" t="s">
        <v>780</v>
      </c>
      <c r="T2817" s="177" t="s">
        <v>832</v>
      </c>
      <c r="U2817" s="177">
        <v>2400</v>
      </c>
      <c r="V2817" s="177">
        <v>3500</v>
      </c>
      <c r="X2817" s="177" t="s">
        <v>11631</v>
      </c>
      <c r="Z2817" s="177">
        <v>2400</v>
      </c>
      <c r="AA2817" s="177">
        <v>8050</v>
      </c>
      <c r="AC2817" s="177" t="s">
        <v>7007</v>
      </c>
      <c r="AD2817" s="177" t="s">
        <v>11778</v>
      </c>
      <c r="AE2817" s="177" t="s">
        <v>7019</v>
      </c>
      <c r="AQ2817" s="177" t="s">
        <v>11779</v>
      </c>
      <c r="AR2817" s="177">
        <v>3700</v>
      </c>
      <c r="AS2817" s="177" t="s">
        <v>11780</v>
      </c>
      <c r="AT2817" s="177"/>
      <c r="AU2817" s="177"/>
      <c r="AV2817" s="177"/>
      <c r="AW2817" s="177"/>
    </row>
    <row r="2818" spans="1:58">
      <c r="A2818" s="170" t="s">
        <v>11609</v>
      </c>
      <c r="B2818" s="177" t="s">
        <v>11610</v>
      </c>
      <c r="D2818" s="177" t="s">
        <v>508</v>
      </c>
      <c r="E2818" s="177" t="s">
        <v>1236</v>
      </c>
      <c r="F2818" s="177" t="s">
        <v>11781</v>
      </c>
      <c r="H2818" s="177" t="s">
        <v>6668</v>
      </c>
      <c r="I2818" s="177">
        <v>2021</v>
      </c>
      <c r="J2818" s="178">
        <v>45208</v>
      </c>
      <c r="K2818" s="178">
        <v>44810</v>
      </c>
      <c r="L2818" s="177" t="s">
        <v>513</v>
      </c>
      <c r="M2818" s="177" t="s">
        <v>11629</v>
      </c>
      <c r="N2818" s="177" t="s">
        <v>11616</v>
      </c>
      <c r="O2818" s="177" t="s">
        <v>195</v>
      </c>
      <c r="P2818" s="177" t="s">
        <v>589</v>
      </c>
      <c r="Q2818" s="177" t="s">
        <v>11777</v>
      </c>
      <c r="R2818" s="177" t="s">
        <v>731</v>
      </c>
      <c r="S2818" s="177" t="s">
        <v>780</v>
      </c>
      <c r="T2818" s="177" t="s">
        <v>11782</v>
      </c>
      <c r="U2818" s="177">
        <v>1000</v>
      </c>
      <c r="V2818" s="177">
        <v>34500</v>
      </c>
      <c r="W2818" s="177">
        <v>14.5</v>
      </c>
      <c r="X2818" s="177" t="s">
        <v>7979</v>
      </c>
      <c r="Z2818" s="177">
        <v>1000</v>
      </c>
      <c r="AA2818" s="177" t="s">
        <v>11783</v>
      </c>
      <c r="AC2818" s="177" t="s">
        <v>11784</v>
      </c>
      <c r="AD2818" s="177" t="s">
        <v>11785</v>
      </c>
      <c r="AE2818" s="177" t="s">
        <v>1064</v>
      </c>
      <c r="AQ2818" s="177" t="s">
        <v>11786</v>
      </c>
      <c r="AR2818" s="177">
        <v>3701</v>
      </c>
      <c r="AS2818" s="177" t="s">
        <v>11787</v>
      </c>
      <c r="AT2818" s="177"/>
      <c r="AU2818" s="177"/>
      <c r="AV2818" s="177"/>
      <c r="AW2818" s="177"/>
    </row>
    <row r="2819" spans="1:58">
      <c r="A2819" s="170" t="s">
        <v>11609</v>
      </c>
      <c r="B2819" s="177" t="s">
        <v>11610</v>
      </c>
      <c r="D2819" s="177" t="s">
        <v>508</v>
      </c>
      <c r="E2819" s="177" t="s">
        <v>1242</v>
      </c>
      <c r="F2819" s="177" t="s">
        <v>11788</v>
      </c>
      <c r="H2819" s="177" t="s">
        <v>6675</v>
      </c>
      <c r="I2819" s="177">
        <v>2021</v>
      </c>
      <c r="J2819" s="178">
        <v>44810</v>
      </c>
      <c r="K2819" s="178">
        <v>44810</v>
      </c>
      <c r="L2819" s="177" t="s">
        <v>550</v>
      </c>
      <c r="M2819" s="177" t="s">
        <v>11616</v>
      </c>
      <c r="N2819" s="177" t="s">
        <v>11616</v>
      </c>
      <c r="O2819" s="177" t="s">
        <v>195</v>
      </c>
      <c r="P2819" s="177" t="s">
        <v>1023</v>
      </c>
      <c r="Q2819" s="177" t="s">
        <v>11789</v>
      </c>
      <c r="R2819" s="177" t="s">
        <v>600</v>
      </c>
      <c r="S2819" s="177" t="s">
        <v>601</v>
      </c>
      <c r="T2819" s="177" t="s">
        <v>11790</v>
      </c>
      <c r="U2819" s="177">
        <v>2000</v>
      </c>
      <c r="V2819" s="177">
        <v>8400</v>
      </c>
      <c r="X2819" s="177" t="s">
        <v>943</v>
      </c>
      <c r="Z2819" s="177">
        <v>2000</v>
      </c>
      <c r="AA2819" s="177">
        <v>17585</v>
      </c>
      <c r="AC2819" s="177" t="s">
        <v>1079</v>
      </c>
      <c r="AD2819" s="177" t="s">
        <v>11791</v>
      </c>
      <c r="AE2819" s="177">
        <v>3</v>
      </c>
      <c r="AQ2819" s="177"/>
      <c r="AR2819" s="177">
        <v>3702</v>
      </c>
      <c r="AS2819" s="177" t="s">
        <v>11792</v>
      </c>
      <c r="AT2819" s="177"/>
      <c r="AU2819" s="177"/>
      <c r="AV2819" s="177"/>
      <c r="AW2819" s="177"/>
    </row>
    <row r="2820" spans="1:58">
      <c r="A2820" s="170" t="s">
        <v>11609</v>
      </c>
      <c r="B2820" s="177" t="s">
        <v>11610</v>
      </c>
      <c r="D2820" s="177" t="s">
        <v>508</v>
      </c>
      <c r="E2820" s="177" t="s">
        <v>1246</v>
      </c>
      <c r="F2820" s="177" t="s">
        <v>11793</v>
      </c>
      <c r="H2820" s="177" t="s">
        <v>10710</v>
      </c>
      <c r="I2820" s="177">
        <v>2021</v>
      </c>
      <c r="J2820" s="178">
        <v>44810</v>
      </c>
      <c r="K2820" s="178">
        <v>44810</v>
      </c>
      <c r="L2820" s="177" t="s">
        <v>550</v>
      </c>
      <c r="M2820" s="177" t="s">
        <v>11616</v>
      </c>
      <c r="N2820" s="177" t="s">
        <v>11616</v>
      </c>
      <c r="O2820" s="177" t="s">
        <v>195</v>
      </c>
      <c r="P2820" s="177" t="s">
        <v>552</v>
      </c>
      <c r="Q2820" s="177" t="s">
        <v>11794</v>
      </c>
      <c r="R2820" s="177" t="s">
        <v>600</v>
      </c>
      <c r="S2820" s="177" t="s">
        <v>601</v>
      </c>
      <c r="T2820" s="177" t="s">
        <v>11795</v>
      </c>
      <c r="U2820" s="177">
        <v>1400</v>
      </c>
      <c r="V2820" s="177">
        <v>20400</v>
      </c>
      <c r="W2820" s="177">
        <v>20</v>
      </c>
      <c r="X2820" s="177" t="s">
        <v>943</v>
      </c>
      <c r="Y2820" s="177" t="s">
        <v>674</v>
      </c>
      <c r="Z2820" s="177">
        <v>1400</v>
      </c>
      <c r="AA2820" s="177">
        <v>41585</v>
      </c>
      <c r="AB2820" s="177" t="s">
        <v>11796</v>
      </c>
      <c r="AC2820" s="177" t="s">
        <v>1198</v>
      </c>
      <c r="AD2820" s="177" t="s">
        <v>11797</v>
      </c>
      <c r="AE2820" s="177">
        <v>7.5</v>
      </c>
      <c r="AQ2820" s="177"/>
      <c r="AR2820" s="177">
        <v>3703</v>
      </c>
      <c r="AS2820" s="177" t="s">
        <v>11798</v>
      </c>
      <c r="AT2820" s="177"/>
      <c r="AU2820" s="177"/>
      <c r="AV2820" s="177"/>
      <c r="AW2820" s="177"/>
    </row>
    <row r="2821" spans="1:58">
      <c r="A2821" s="170" t="s">
        <v>11609</v>
      </c>
      <c r="B2821" s="177" t="s">
        <v>11610</v>
      </c>
      <c r="D2821" s="177" t="s">
        <v>508</v>
      </c>
      <c r="E2821" s="177" t="s">
        <v>1252</v>
      </c>
      <c r="F2821" s="177" t="s">
        <v>11799</v>
      </c>
      <c r="H2821" s="177" t="s">
        <v>11800</v>
      </c>
      <c r="I2821" s="177">
        <v>2021</v>
      </c>
      <c r="J2821" s="178">
        <v>45208</v>
      </c>
      <c r="K2821" s="178">
        <v>44810</v>
      </c>
      <c r="L2821" s="177" t="s">
        <v>513</v>
      </c>
      <c r="M2821" s="177" t="s">
        <v>11629</v>
      </c>
      <c r="N2821" s="177" t="s">
        <v>11616</v>
      </c>
      <c r="O2821" s="177" t="s">
        <v>437</v>
      </c>
      <c r="Q2821" s="177" t="s">
        <v>11801</v>
      </c>
      <c r="R2821" s="177" t="s">
        <v>680</v>
      </c>
      <c r="S2821" s="177" t="s">
        <v>680</v>
      </c>
      <c r="T2821" s="177" t="s">
        <v>512</v>
      </c>
      <c r="U2821" s="177">
        <v>3640</v>
      </c>
      <c r="V2821" s="177">
        <v>5900</v>
      </c>
      <c r="W2821" s="177" t="s">
        <v>11802</v>
      </c>
      <c r="X2821" s="177">
        <v>15</v>
      </c>
      <c r="Y2821" s="177" t="s">
        <v>1109</v>
      </c>
      <c r="Z2821" s="177" t="s">
        <v>11803</v>
      </c>
      <c r="AA2821" s="177" t="s">
        <v>1064</v>
      </c>
      <c r="AB2821" s="177" t="s">
        <v>1109</v>
      </c>
      <c r="AC2821" s="177" t="s">
        <v>11804</v>
      </c>
      <c r="AD2821" s="177" t="s">
        <v>1064</v>
      </c>
      <c r="AE2821" s="177" t="s">
        <v>1109</v>
      </c>
      <c r="AF2821" s="177" t="s">
        <v>11805</v>
      </c>
      <c r="AG2821" s="177" t="s">
        <v>1064</v>
      </c>
      <c r="AQ2821" s="177" t="s">
        <v>11806</v>
      </c>
      <c r="AR2821" s="177">
        <v>3704</v>
      </c>
      <c r="AS2821" s="177" t="s">
        <v>11807</v>
      </c>
      <c r="AT2821" s="177"/>
      <c r="AU2821" s="177"/>
      <c r="AV2821" s="177"/>
      <c r="AW2821" s="177"/>
      <c r="BF2821" s="177" t="s">
        <v>11808</v>
      </c>
    </row>
    <row r="2822" spans="1:58">
      <c r="A2822" s="170" t="s">
        <v>11609</v>
      </c>
      <c r="B2822" s="177" t="s">
        <v>11610</v>
      </c>
      <c r="D2822" s="177" t="s">
        <v>508</v>
      </c>
      <c r="E2822" s="177" t="s">
        <v>1260</v>
      </c>
      <c r="F2822" s="177" t="s">
        <v>11809</v>
      </c>
      <c r="H2822" s="177" t="s">
        <v>5947</v>
      </c>
      <c r="I2822" s="177">
        <v>2021</v>
      </c>
      <c r="J2822" s="178">
        <v>44810</v>
      </c>
      <c r="K2822" s="178">
        <v>44810</v>
      </c>
      <c r="L2822" s="177" t="s">
        <v>550</v>
      </c>
      <c r="M2822" s="177" t="s">
        <v>11616</v>
      </c>
      <c r="N2822" s="177" t="s">
        <v>11616</v>
      </c>
      <c r="O2822" s="177" t="s">
        <v>195</v>
      </c>
      <c r="P2822" s="177" t="s">
        <v>1023</v>
      </c>
      <c r="Q2822" s="177" t="s">
        <v>11810</v>
      </c>
      <c r="R2822" s="177" t="s">
        <v>600</v>
      </c>
      <c r="S2822" s="177" t="s">
        <v>601</v>
      </c>
      <c r="T2822" s="177" t="s">
        <v>11811</v>
      </c>
      <c r="U2822" s="177">
        <v>1600</v>
      </c>
      <c r="V2822" s="177">
        <v>13900</v>
      </c>
      <c r="X2822" s="177" t="s">
        <v>943</v>
      </c>
      <c r="Z2822" s="177">
        <v>1600</v>
      </c>
      <c r="AA2822" s="177">
        <v>28585</v>
      </c>
      <c r="AC2822" s="177" t="s">
        <v>1104</v>
      </c>
      <c r="AD2822" s="177" t="s">
        <v>11812</v>
      </c>
      <c r="AE2822" s="177">
        <v>4</v>
      </c>
      <c r="AQ2822" s="177"/>
      <c r="AR2822" s="177">
        <v>3705</v>
      </c>
      <c r="AS2822" s="177" t="s">
        <v>11813</v>
      </c>
      <c r="AT2822" s="177"/>
      <c r="AU2822" s="177"/>
      <c r="AV2822" s="177"/>
      <c r="AW2822" s="177"/>
    </row>
    <row r="2823" spans="1:58">
      <c r="A2823" s="170" t="s">
        <v>11609</v>
      </c>
      <c r="B2823" s="177" t="s">
        <v>11610</v>
      </c>
      <c r="D2823" s="177" t="s">
        <v>508</v>
      </c>
      <c r="E2823" s="177" t="s">
        <v>1264</v>
      </c>
      <c r="F2823" s="177" t="s">
        <v>11814</v>
      </c>
      <c r="H2823" s="177" t="s">
        <v>5966</v>
      </c>
      <c r="I2823" s="177">
        <v>2021</v>
      </c>
      <c r="J2823" s="178">
        <v>44810</v>
      </c>
      <c r="K2823" s="178">
        <v>44810</v>
      </c>
      <c r="L2823" s="177" t="s">
        <v>550</v>
      </c>
      <c r="M2823" s="177" t="s">
        <v>11616</v>
      </c>
      <c r="N2823" s="177" t="s">
        <v>11616</v>
      </c>
      <c r="O2823" s="177" t="s">
        <v>195</v>
      </c>
      <c r="P2823" s="177" t="s">
        <v>887</v>
      </c>
      <c r="Q2823" s="177" t="s">
        <v>11815</v>
      </c>
      <c r="R2823" s="177" t="s">
        <v>600</v>
      </c>
      <c r="S2823" s="177" t="s">
        <v>601</v>
      </c>
      <c r="T2823" s="177" t="s">
        <v>11816</v>
      </c>
      <c r="U2823" s="177">
        <v>2000</v>
      </c>
      <c r="V2823" s="177">
        <v>6900</v>
      </c>
      <c r="X2823" s="177" t="s">
        <v>943</v>
      </c>
      <c r="Z2823" s="177">
        <v>2000</v>
      </c>
      <c r="AA2823" s="177">
        <v>14585</v>
      </c>
      <c r="AC2823" s="177" t="s">
        <v>11682</v>
      </c>
      <c r="AD2823" s="177" t="s">
        <v>11817</v>
      </c>
      <c r="AE2823" s="177">
        <v>7.5</v>
      </c>
      <c r="AQ2823" s="177"/>
      <c r="AR2823" s="177">
        <v>3706</v>
      </c>
      <c r="AS2823" s="177" t="s">
        <v>11818</v>
      </c>
      <c r="AT2823" s="177"/>
      <c r="AU2823" s="177"/>
      <c r="AV2823" s="177"/>
      <c r="AW2823" s="177"/>
    </row>
    <row r="2824" spans="1:58">
      <c r="A2824" s="170" t="s">
        <v>11609</v>
      </c>
      <c r="B2824" s="177" t="s">
        <v>11610</v>
      </c>
      <c r="D2824" s="177" t="s">
        <v>508</v>
      </c>
      <c r="E2824" s="170" t="s">
        <v>1269</v>
      </c>
      <c r="F2824" s="177" t="s">
        <v>11819</v>
      </c>
      <c r="H2824" s="177" t="s">
        <v>11820</v>
      </c>
      <c r="I2824" s="177">
        <v>2021</v>
      </c>
      <c r="J2824" s="178">
        <v>44810</v>
      </c>
      <c r="K2824" s="178">
        <v>44810</v>
      </c>
      <c r="L2824" s="177" t="s">
        <v>550</v>
      </c>
      <c r="M2824" s="177" t="s">
        <v>11616</v>
      </c>
      <c r="N2824" s="177" t="s">
        <v>11616</v>
      </c>
      <c r="O2824" s="177" t="s">
        <v>75</v>
      </c>
      <c r="Q2824" s="177" t="s">
        <v>11821</v>
      </c>
      <c r="R2824" s="177" t="s">
        <v>1120</v>
      </c>
      <c r="S2824" s="177">
        <v>2000</v>
      </c>
      <c r="T2824" s="177" t="s">
        <v>11822</v>
      </c>
      <c r="U2824" s="177">
        <v>2000</v>
      </c>
      <c r="V2824" s="177">
        <v>5</v>
      </c>
      <c r="W2824" s="177" t="s">
        <v>1123</v>
      </c>
      <c r="X2824" s="177" t="s">
        <v>11823</v>
      </c>
      <c r="Y2824" s="177" t="s">
        <v>1124</v>
      </c>
      <c r="Z2824" s="177" t="s">
        <v>1123</v>
      </c>
      <c r="AA2824" s="177" t="s">
        <v>11824</v>
      </c>
      <c r="AB2824" s="177">
        <v>1.18</v>
      </c>
      <c r="AC2824" s="177" t="s">
        <v>1123</v>
      </c>
      <c r="AD2824" s="177" t="s">
        <v>11825</v>
      </c>
      <c r="AE2824" s="177">
        <v>1.18</v>
      </c>
      <c r="AF2824" s="177" t="s">
        <v>1123</v>
      </c>
      <c r="AG2824" s="177" t="s">
        <v>11826</v>
      </c>
      <c r="AH2824" s="177">
        <v>1.18</v>
      </c>
      <c r="AI2824" s="177" t="s">
        <v>1123</v>
      </c>
      <c r="AJ2824" s="177" t="s">
        <v>11827</v>
      </c>
      <c r="AK2824" s="177">
        <v>1.18</v>
      </c>
      <c r="AQ2824" s="177" t="s">
        <v>695</v>
      </c>
      <c r="AR2824" s="177">
        <v>3707</v>
      </c>
      <c r="AS2824" s="177" t="s">
        <v>11828</v>
      </c>
      <c r="AT2824" s="177"/>
      <c r="AU2824" s="177"/>
      <c r="AV2824" s="177"/>
      <c r="AW2824" s="177"/>
    </row>
    <row r="2825" spans="1:58">
      <c r="A2825" s="170" t="s">
        <v>11609</v>
      </c>
      <c r="B2825" s="177" t="s">
        <v>11610</v>
      </c>
      <c r="D2825" s="177" t="s">
        <v>508</v>
      </c>
      <c r="E2825" s="177" t="s">
        <v>2745</v>
      </c>
      <c r="F2825" s="177" t="s">
        <v>11829</v>
      </c>
      <c r="H2825" s="177" t="s">
        <v>11830</v>
      </c>
      <c r="I2825" s="177">
        <v>2021</v>
      </c>
      <c r="J2825" s="178">
        <v>45208</v>
      </c>
      <c r="K2825" s="178">
        <v>44810</v>
      </c>
      <c r="L2825" s="177" t="s">
        <v>513</v>
      </c>
      <c r="M2825" s="177" t="s">
        <v>11629</v>
      </c>
      <c r="N2825" s="177" t="s">
        <v>11616</v>
      </c>
      <c r="O2825" s="177" t="s">
        <v>280</v>
      </c>
      <c r="Q2825" s="177" t="s">
        <v>11821</v>
      </c>
      <c r="R2825" s="177" t="s">
        <v>700</v>
      </c>
      <c r="S2825" s="177" t="s">
        <v>896</v>
      </c>
      <c r="T2825" s="177" t="s">
        <v>702</v>
      </c>
      <c r="U2825" s="177">
        <v>2000</v>
      </c>
      <c r="V2825" s="177" t="s">
        <v>1128</v>
      </c>
      <c r="W2825" s="177" t="s">
        <v>11831</v>
      </c>
      <c r="X2825" s="177" t="s">
        <v>1130</v>
      </c>
      <c r="AQ2825" s="177"/>
      <c r="AR2825" s="177">
        <v>3708</v>
      </c>
      <c r="AS2825" s="177" t="s">
        <v>11832</v>
      </c>
      <c r="AT2825" s="177"/>
      <c r="AU2825" s="177"/>
      <c r="AV2825" s="177"/>
      <c r="AW2825" s="177"/>
    </row>
    <row r="2826" spans="1:58">
      <c r="A2826" s="170" t="s">
        <v>11609</v>
      </c>
      <c r="B2826" s="177" t="s">
        <v>11610</v>
      </c>
      <c r="C2826" s="177" t="s">
        <v>11701</v>
      </c>
      <c r="D2826" s="177" t="s">
        <v>508</v>
      </c>
      <c r="E2826" s="170" t="s">
        <v>11833</v>
      </c>
      <c r="F2826" s="177" t="s">
        <v>11834</v>
      </c>
      <c r="G2826" s="177" t="s">
        <v>2327</v>
      </c>
      <c r="H2826" s="177" t="s">
        <v>11835</v>
      </c>
      <c r="I2826" s="177">
        <v>2021</v>
      </c>
      <c r="J2826" s="178">
        <v>44810</v>
      </c>
      <c r="K2826" s="178">
        <v>44810</v>
      </c>
      <c r="L2826" s="177" t="s">
        <v>901</v>
      </c>
      <c r="M2826" s="177" t="s">
        <v>11764</v>
      </c>
      <c r="N2826" s="177" t="s">
        <v>11616</v>
      </c>
      <c r="O2826" s="177" t="s">
        <v>324</v>
      </c>
      <c r="P2826" s="177" t="s">
        <v>903</v>
      </c>
      <c r="Q2826" s="177" t="s">
        <v>11821</v>
      </c>
      <c r="R2826" s="177" t="s">
        <v>951</v>
      </c>
      <c r="S2826" s="177" t="s">
        <v>952</v>
      </c>
      <c r="T2826" s="177" t="s">
        <v>3034</v>
      </c>
      <c r="U2826" s="177" t="s">
        <v>11836</v>
      </c>
      <c r="V2826" s="177" t="s">
        <v>3333</v>
      </c>
      <c r="W2826" s="177" t="s">
        <v>908</v>
      </c>
      <c r="Y2826" s="177" t="s">
        <v>909</v>
      </c>
      <c r="Z2826" s="177" t="s">
        <v>908</v>
      </c>
      <c r="AA2826" s="177" t="s">
        <v>955</v>
      </c>
      <c r="AB2826" s="177" t="s">
        <v>956</v>
      </c>
      <c r="AC2826" s="177">
        <v>2000</v>
      </c>
      <c r="AD2826" s="177" t="s">
        <v>957</v>
      </c>
      <c r="AE2826" s="177">
        <v>575</v>
      </c>
      <c r="AF2826" s="177" t="s">
        <v>912</v>
      </c>
      <c r="AG2826" s="177" t="s">
        <v>908</v>
      </c>
      <c r="AH2826" s="177" t="s">
        <v>1137</v>
      </c>
      <c r="AI2826" s="177" t="s">
        <v>908</v>
      </c>
      <c r="AJ2826" s="177" t="s">
        <v>908</v>
      </c>
      <c r="AK2826" s="177" t="s">
        <v>914</v>
      </c>
      <c r="AL2826" s="177" t="s">
        <v>959</v>
      </c>
      <c r="AM2826" s="177" t="s">
        <v>960</v>
      </c>
      <c r="AP2826" s="177" t="s">
        <v>908</v>
      </c>
      <c r="AQ2826" s="177"/>
      <c r="AR2826" s="177">
        <v>3709</v>
      </c>
      <c r="AT2826" s="177"/>
      <c r="AU2826" s="177"/>
      <c r="AV2826" s="177" t="s">
        <v>10615</v>
      </c>
      <c r="AW2826" s="177"/>
    </row>
    <row r="2827" spans="1:58">
      <c r="A2827" s="170" t="s">
        <v>11609</v>
      </c>
      <c r="B2827" s="177" t="s">
        <v>11610</v>
      </c>
      <c r="D2827" s="177" t="s">
        <v>508</v>
      </c>
      <c r="E2827" s="177" t="s">
        <v>1296</v>
      </c>
      <c r="F2827" s="177" t="s">
        <v>11837</v>
      </c>
      <c r="H2827" s="177" t="s">
        <v>6706</v>
      </c>
      <c r="I2827" s="177">
        <v>2021</v>
      </c>
      <c r="J2827" s="178">
        <v>44810</v>
      </c>
      <c r="K2827" s="178">
        <v>44810</v>
      </c>
      <c r="L2827" s="177" t="s">
        <v>550</v>
      </c>
      <c r="M2827" s="177" t="s">
        <v>11616</v>
      </c>
      <c r="N2827" s="177" t="s">
        <v>11616</v>
      </c>
      <c r="O2827" s="177" t="s">
        <v>195</v>
      </c>
      <c r="P2827" s="177" t="s">
        <v>1023</v>
      </c>
      <c r="Q2827" s="177" t="s">
        <v>11838</v>
      </c>
      <c r="R2827" s="177" t="s">
        <v>600</v>
      </c>
      <c r="S2827" s="177" t="s">
        <v>601</v>
      </c>
      <c r="T2827" s="177" t="s">
        <v>1525</v>
      </c>
      <c r="U2827" s="177">
        <v>1200</v>
      </c>
      <c r="V2827" s="177">
        <v>18400</v>
      </c>
      <c r="X2827" s="177" t="s">
        <v>673</v>
      </c>
      <c r="Z2827" s="177">
        <v>1200</v>
      </c>
      <c r="AA2827" s="177">
        <v>37585</v>
      </c>
      <c r="AC2827" s="177" t="s">
        <v>1097</v>
      </c>
      <c r="AD2827" s="177" t="s">
        <v>11839</v>
      </c>
      <c r="AE2827" s="177" t="s">
        <v>524</v>
      </c>
      <c r="AQ2827" s="177" t="s">
        <v>11633</v>
      </c>
      <c r="AR2827" s="177">
        <v>3710</v>
      </c>
      <c r="AS2827" s="177" t="s">
        <v>11840</v>
      </c>
      <c r="AT2827" s="177"/>
      <c r="AU2827" s="177"/>
      <c r="AV2827" s="177"/>
      <c r="AW2827" s="177"/>
    </row>
    <row r="2828" spans="1:58">
      <c r="A2828" s="170" t="s">
        <v>11609</v>
      </c>
      <c r="B2828" s="177" t="s">
        <v>11610</v>
      </c>
      <c r="D2828" s="177" t="s">
        <v>508</v>
      </c>
      <c r="E2828" s="170" t="s">
        <v>1305</v>
      </c>
      <c r="F2828" s="177" t="s">
        <v>11841</v>
      </c>
      <c r="H2828" s="177" t="s">
        <v>11122</v>
      </c>
      <c r="I2828" s="177">
        <v>2021</v>
      </c>
      <c r="J2828" s="178">
        <v>44810</v>
      </c>
      <c r="K2828" s="178">
        <v>44810</v>
      </c>
      <c r="L2828" s="177" t="s">
        <v>550</v>
      </c>
      <c r="M2828" s="177" t="s">
        <v>11616</v>
      </c>
      <c r="N2828" s="177" t="s">
        <v>11616</v>
      </c>
      <c r="O2828" s="177" t="s">
        <v>195</v>
      </c>
      <c r="P2828" s="177" t="s">
        <v>1193</v>
      </c>
      <c r="Q2828" s="177" t="s">
        <v>11838</v>
      </c>
      <c r="R2828" s="177" t="s">
        <v>600</v>
      </c>
      <c r="S2828" s="177" t="s">
        <v>601</v>
      </c>
      <c r="T2828" s="177" t="s">
        <v>6197</v>
      </c>
      <c r="U2828" s="177">
        <v>1200</v>
      </c>
      <c r="V2828" s="177">
        <v>11400</v>
      </c>
      <c r="W2828" s="177">
        <v>14</v>
      </c>
      <c r="X2828" s="177" t="s">
        <v>673</v>
      </c>
      <c r="Z2828" s="177">
        <v>1200</v>
      </c>
      <c r="AA2828" s="177">
        <v>23585</v>
      </c>
      <c r="AC2828" s="177" t="s">
        <v>1079</v>
      </c>
      <c r="AD2828" s="177" t="s">
        <v>11842</v>
      </c>
      <c r="AE2828" s="177">
        <v>3</v>
      </c>
      <c r="AQ2828" s="177"/>
      <c r="AR2828" s="177">
        <v>3711</v>
      </c>
      <c r="AS2828" s="177" t="s">
        <v>11843</v>
      </c>
      <c r="AT2828" s="177"/>
      <c r="AU2828" s="177"/>
      <c r="AV2828" s="177"/>
      <c r="AW2828" s="177"/>
    </row>
    <row r="2829" spans="1:58">
      <c r="A2829" s="170" t="s">
        <v>11609</v>
      </c>
      <c r="B2829" s="177" t="s">
        <v>11610</v>
      </c>
      <c r="D2829" s="177" t="s">
        <v>508</v>
      </c>
      <c r="E2829" s="177" t="s">
        <v>7013</v>
      </c>
      <c r="F2829" s="177" t="s">
        <v>11844</v>
      </c>
      <c r="H2829" s="177" t="s">
        <v>10718</v>
      </c>
      <c r="I2829" s="177">
        <v>2021</v>
      </c>
      <c r="J2829" s="178">
        <v>44810</v>
      </c>
      <c r="K2829" s="178">
        <v>44810</v>
      </c>
      <c r="L2829" s="177" t="s">
        <v>550</v>
      </c>
      <c r="M2829" s="177" t="s">
        <v>11616</v>
      </c>
      <c r="N2829" s="177" t="s">
        <v>11616</v>
      </c>
      <c r="O2829" s="177" t="s">
        <v>195</v>
      </c>
      <c r="P2829" s="177" t="s">
        <v>1816</v>
      </c>
      <c r="Q2829" s="177" t="s">
        <v>11838</v>
      </c>
      <c r="R2829" s="177" t="s">
        <v>600</v>
      </c>
      <c r="S2829" s="177" t="s">
        <v>601</v>
      </c>
      <c r="T2829" s="177" t="s">
        <v>11845</v>
      </c>
      <c r="U2829" s="177">
        <v>1000</v>
      </c>
      <c r="V2829" s="177">
        <v>22400</v>
      </c>
      <c r="X2829" s="177" t="s">
        <v>673</v>
      </c>
      <c r="Z2829" s="177">
        <v>1000</v>
      </c>
      <c r="AA2829" s="177">
        <v>45585</v>
      </c>
      <c r="AC2829" s="177" t="s">
        <v>1055</v>
      </c>
      <c r="AD2829" s="177" t="s">
        <v>11846</v>
      </c>
      <c r="AE2829" s="177">
        <v>5.5</v>
      </c>
      <c r="AQ2829" s="177"/>
      <c r="AR2829" s="177">
        <v>3712</v>
      </c>
      <c r="AS2829" s="177" t="s">
        <v>11847</v>
      </c>
      <c r="AT2829" s="177"/>
      <c r="AU2829" s="177"/>
      <c r="AV2829" s="177"/>
      <c r="AW2829" s="177"/>
    </row>
    <row r="2830" spans="1:58">
      <c r="A2830" s="170" t="s">
        <v>11609</v>
      </c>
      <c r="B2830" s="177" t="s">
        <v>11610</v>
      </c>
      <c r="D2830" s="177" t="s">
        <v>508</v>
      </c>
      <c r="E2830" s="177" t="s">
        <v>2757</v>
      </c>
      <c r="F2830" s="177" t="s">
        <v>11848</v>
      </c>
      <c r="G2830" s="177" t="s">
        <v>11849</v>
      </c>
      <c r="H2830" s="177" t="s">
        <v>11850</v>
      </c>
      <c r="I2830" s="177">
        <v>2021</v>
      </c>
      <c r="J2830" s="178">
        <v>44810</v>
      </c>
      <c r="K2830" s="178">
        <v>44810</v>
      </c>
      <c r="L2830" s="177" t="s">
        <v>550</v>
      </c>
      <c r="M2830" s="177" t="s">
        <v>11616</v>
      </c>
      <c r="N2830" s="177" t="s">
        <v>11616</v>
      </c>
      <c r="O2830" s="177" t="s">
        <v>400</v>
      </c>
      <c r="Q2830" s="177" t="s">
        <v>1821</v>
      </c>
      <c r="R2830" s="177" t="s">
        <v>400</v>
      </c>
      <c r="S2830" s="177" t="s">
        <v>6859</v>
      </c>
      <c r="T2830" s="177" t="s">
        <v>2763</v>
      </c>
      <c r="U2830" s="177" t="s">
        <v>518</v>
      </c>
      <c r="V2830" s="177" t="s">
        <v>578</v>
      </c>
      <c r="W2830" s="177" t="s">
        <v>6860</v>
      </c>
      <c r="X2830" s="177" t="s">
        <v>1904</v>
      </c>
      <c r="Y2830" s="177" t="s">
        <v>6861</v>
      </c>
      <c r="Z2830" s="177" t="s">
        <v>6862</v>
      </c>
      <c r="AA2830" s="177" t="s">
        <v>6863</v>
      </c>
      <c r="AB2830" s="177" t="s">
        <v>1049</v>
      </c>
      <c r="AQ2830" s="177" t="s">
        <v>11851</v>
      </c>
      <c r="AR2830" s="177">
        <v>3713</v>
      </c>
      <c r="AT2830" s="177"/>
      <c r="AU2830" s="177"/>
      <c r="AV2830" s="177"/>
      <c r="AW2830" s="177"/>
    </row>
    <row r="2831" spans="1:58">
      <c r="A2831" s="170" t="s">
        <v>11609</v>
      </c>
      <c r="B2831" s="177" t="s">
        <v>11610</v>
      </c>
      <c r="D2831" s="177" t="s">
        <v>508</v>
      </c>
      <c r="E2831" s="170" t="s">
        <v>1819</v>
      </c>
      <c r="F2831" s="177" t="s">
        <v>11852</v>
      </c>
      <c r="H2831" s="177" t="s">
        <v>6714</v>
      </c>
      <c r="I2831" s="177">
        <v>2021</v>
      </c>
      <c r="J2831" s="178">
        <v>44810</v>
      </c>
      <c r="K2831" s="178">
        <v>44810</v>
      </c>
      <c r="L2831" s="177" t="s">
        <v>550</v>
      </c>
      <c r="M2831" s="177" t="s">
        <v>11616</v>
      </c>
      <c r="N2831" s="177" t="s">
        <v>11616</v>
      </c>
      <c r="O2831" s="177" t="s">
        <v>195</v>
      </c>
      <c r="P2831" s="177" t="s">
        <v>552</v>
      </c>
      <c r="Q2831" s="177" t="s">
        <v>11853</v>
      </c>
      <c r="R2831" s="177" t="s">
        <v>600</v>
      </c>
      <c r="S2831" s="177" t="s">
        <v>601</v>
      </c>
      <c r="T2831" s="177" t="s">
        <v>6832</v>
      </c>
      <c r="U2831" s="177">
        <v>1600</v>
      </c>
      <c r="V2831" s="177" t="s">
        <v>1757</v>
      </c>
      <c r="W2831" s="177">
        <v>8</v>
      </c>
      <c r="X2831" s="177" t="s">
        <v>673</v>
      </c>
      <c r="Z2831" s="177">
        <v>1600</v>
      </c>
      <c r="AA2831" s="177" t="s">
        <v>1185</v>
      </c>
      <c r="AC2831" s="177" t="s">
        <v>1198</v>
      </c>
      <c r="AD2831" s="177" t="s">
        <v>11854</v>
      </c>
      <c r="AE2831" s="177">
        <v>7.5</v>
      </c>
      <c r="AQ2831" s="177" t="s">
        <v>11855</v>
      </c>
      <c r="AR2831" s="177">
        <v>3714</v>
      </c>
      <c r="AS2831" s="177" t="s">
        <v>11856</v>
      </c>
      <c r="AT2831" s="177"/>
      <c r="AU2831" s="177"/>
      <c r="AV2831" s="177"/>
      <c r="AW2831" s="177"/>
    </row>
    <row r="2832" spans="1:58">
      <c r="A2832" s="170" t="s">
        <v>11609</v>
      </c>
      <c r="B2832" s="177" t="s">
        <v>11610</v>
      </c>
      <c r="D2832" s="177" t="s">
        <v>508</v>
      </c>
      <c r="E2832" s="177" t="s">
        <v>3703</v>
      </c>
      <c r="F2832" s="177" t="s">
        <v>11857</v>
      </c>
      <c r="H2832" s="177" t="s">
        <v>11858</v>
      </c>
      <c r="I2832" s="177">
        <v>2021</v>
      </c>
      <c r="J2832" s="178">
        <v>45208</v>
      </c>
      <c r="K2832" s="178">
        <v>44810</v>
      </c>
      <c r="L2832" s="177" t="s">
        <v>513</v>
      </c>
      <c r="M2832" s="177" t="s">
        <v>11629</v>
      </c>
      <c r="N2832" s="177" t="s">
        <v>11616</v>
      </c>
      <c r="O2832" s="177" t="s">
        <v>267</v>
      </c>
      <c r="Q2832" s="177" t="s">
        <v>11859</v>
      </c>
      <c r="R2832" s="177" t="s">
        <v>267</v>
      </c>
      <c r="S2832" s="177">
        <v>3400</v>
      </c>
      <c r="T2832" s="177" t="s">
        <v>4814</v>
      </c>
      <c r="U2832" s="177">
        <v>3400</v>
      </c>
      <c r="V2832" s="177">
        <v>6500</v>
      </c>
      <c r="W2832" s="177" t="s">
        <v>1338</v>
      </c>
      <c r="X2832" s="177" t="s">
        <v>11860</v>
      </c>
      <c r="Y2832" s="177">
        <v>7.5</v>
      </c>
      <c r="Z2832" s="177" t="s">
        <v>1340</v>
      </c>
      <c r="AA2832" s="177" t="s">
        <v>11861</v>
      </c>
      <c r="AB2832" s="177">
        <v>7.5</v>
      </c>
      <c r="AC2832" s="177" t="s">
        <v>10555</v>
      </c>
      <c r="AD2832" s="177" t="s">
        <v>11862</v>
      </c>
      <c r="AE2832" s="177" t="s">
        <v>11863</v>
      </c>
      <c r="AF2832" s="177" t="s">
        <v>6682</v>
      </c>
      <c r="AG2832" s="177" t="s">
        <v>976</v>
      </c>
      <c r="AQ2832" s="177"/>
      <c r="AR2832" s="177">
        <v>3715</v>
      </c>
      <c r="AS2832" s="177" t="s">
        <v>11864</v>
      </c>
      <c r="AT2832" s="177"/>
      <c r="AU2832" s="177"/>
      <c r="AV2832" s="177"/>
      <c r="AW2832" s="177"/>
    </row>
    <row r="2833" spans="1:71">
      <c r="A2833" s="170" t="s">
        <v>11609</v>
      </c>
      <c r="B2833" s="177" t="s">
        <v>11610</v>
      </c>
      <c r="D2833" s="177" t="s">
        <v>508</v>
      </c>
      <c r="E2833" s="177" t="s">
        <v>1334</v>
      </c>
      <c r="F2833" s="177" t="s">
        <v>11865</v>
      </c>
      <c r="H2833" s="177" t="s">
        <v>6738</v>
      </c>
      <c r="I2833" s="177">
        <v>2021</v>
      </c>
      <c r="J2833" s="178">
        <v>44810</v>
      </c>
      <c r="K2833" s="178">
        <v>44810</v>
      </c>
      <c r="L2833" s="177" t="s">
        <v>550</v>
      </c>
      <c r="M2833" s="177" t="s">
        <v>11616</v>
      </c>
      <c r="N2833" s="177" t="s">
        <v>11616</v>
      </c>
      <c r="O2833" s="177" t="s">
        <v>195</v>
      </c>
      <c r="P2833" s="177" t="s">
        <v>1023</v>
      </c>
      <c r="Q2833" s="177" t="s">
        <v>1090</v>
      </c>
      <c r="R2833" s="177" t="s">
        <v>600</v>
      </c>
      <c r="S2833" s="177" t="s">
        <v>601</v>
      </c>
      <c r="T2833" s="177" t="s">
        <v>7667</v>
      </c>
      <c r="U2833" s="177">
        <v>1000</v>
      </c>
      <c r="V2833" s="177">
        <v>13900</v>
      </c>
      <c r="X2833" s="177" t="s">
        <v>943</v>
      </c>
      <c r="Z2833" s="177">
        <v>1000</v>
      </c>
      <c r="AA2833" s="177">
        <v>28585</v>
      </c>
      <c r="AC2833" s="177" t="s">
        <v>11866</v>
      </c>
      <c r="AD2833" s="177" t="s">
        <v>11867</v>
      </c>
      <c r="AE2833" s="177">
        <v>4</v>
      </c>
      <c r="AQ2833" s="177"/>
      <c r="AR2833" s="177">
        <v>3716</v>
      </c>
      <c r="AS2833" s="177" t="s">
        <v>11868</v>
      </c>
      <c r="AT2833" s="177"/>
      <c r="AU2833" s="177"/>
      <c r="AV2833" s="177"/>
      <c r="AW2833" s="177"/>
      <c r="AY2833" s="170"/>
      <c r="AZ2833" s="170"/>
      <c r="BA2833" s="170"/>
      <c r="BB2833" s="170"/>
      <c r="BC2833" s="170"/>
      <c r="BD2833" s="170"/>
      <c r="BE2833" s="170"/>
      <c r="BF2833" s="170"/>
      <c r="BG2833" s="170"/>
      <c r="BH2833" s="170"/>
      <c r="BI2833" s="170"/>
      <c r="BJ2833" s="170"/>
      <c r="BK2833" s="170"/>
      <c r="BL2833" s="170"/>
      <c r="BM2833" s="170"/>
      <c r="BN2833" s="170"/>
      <c r="BO2833" s="170"/>
      <c r="BP2833" s="170"/>
      <c r="BQ2833" s="170"/>
      <c r="BR2833" s="170"/>
      <c r="BS2833" s="170"/>
    </row>
    <row r="2834" spans="1:71">
      <c r="A2834" s="170" t="s">
        <v>11609</v>
      </c>
      <c r="B2834" s="177" t="s">
        <v>11610</v>
      </c>
      <c r="D2834" s="177" t="s">
        <v>508</v>
      </c>
      <c r="E2834" s="177" t="s">
        <v>2781</v>
      </c>
      <c r="F2834" s="177" t="s">
        <v>11869</v>
      </c>
      <c r="H2834" s="177" t="s">
        <v>11153</v>
      </c>
      <c r="I2834" s="177">
        <v>2021</v>
      </c>
      <c r="J2834" s="178">
        <v>44810</v>
      </c>
      <c r="K2834" s="178">
        <v>44810</v>
      </c>
      <c r="L2834" s="177" t="s">
        <v>550</v>
      </c>
      <c r="M2834" s="177" t="s">
        <v>11616</v>
      </c>
      <c r="N2834" s="177" t="s">
        <v>11616</v>
      </c>
      <c r="O2834" s="177" t="s">
        <v>195</v>
      </c>
      <c r="P2834" s="177" t="s">
        <v>1193</v>
      </c>
      <c r="Q2834" s="177" t="s">
        <v>1090</v>
      </c>
      <c r="R2834" s="177" t="s">
        <v>600</v>
      </c>
      <c r="S2834" s="177" t="s">
        <v>601</v>
      </c>
      <c r="T2834" s="177" t="s">
        <v>11870</v>
      </c>
      <c r="U2834" s="177">
        <v>1000</v>
      </c>
      <c r="V2834" s="177">
        <v>17260</v>
      </c>
      <c r="W2834" s="177" t="s">
        <v>1788</v>
      </c>
      <c r="X2834" s="177" t="s">
        <v>943</v>
      </c>
      <c r="Z2834" s="177">
        <v>1000</v>
      </c>
      <c r="AA2834" s="177">
        <v>35305</v>
      </c>
      <c r="AC2834" s="177" t="s">
        <v>1104</v>
      </c>
      <c r="AD2834" s="177" t="s">
        <v>11871</v>
      </c>
      <c r="AE2834" s="177">
        <v>4</v>
      </c>
      <c r="AQ2834" s="177"/>
      <c r="AR2834" s="177">
        <v>3717</v>
      </c>
      <c r="AS2834" s="177" t="s">
        <v>11872</v>
      </c>
      <c r="AT2834" s="177"/>
      <c r="AU2834" s="177"/>
      <c r="AV2834" s="177"/>
      <c r="AW2834" s="177"/>
      <c r="AY2834" s="170"/>
      <c r="AZ2834" s="170"/>
      <c r="BA2834" s="170"/>
      <c r="BB2834" s="170"/>
      <c r="BC2834" s="170"/>
      <c r="BD2834" s="170"/>
      <c r="BE2834" s="170"/>
      <c r="BF2834" s="170"/>
      <c r="BG2834" s="170"/>
      <c r="BH2834" s="170"/>
      <c r="BI2834" s="170"/>
      <c r="BJ2834" s="170"/>
      <c r="BK2834" s="170"/>
      <c r="BL2834" s="170"/>
      <c r="BM2834" s="170"/>
      <c r="BN2834" s="170"/>
      <c r="BO2834" s="170"/>
      <c r="BP2834" s="170"/>
      <c r="BQ2834" s="170"/>
      <c r="BR2834" s="170"/>
      <c r="BS2834" s="170"/>
    </row>
    <row r="2835" spans="1:71">
      <c r="A2835" s="170" t="s">
        <v>11609</v>
      </c>
      <c r="B2835" s="177" t="s">
        <v>11610</v>
      </c>
      <c r="D2835" s="177" t="s">
        <v>508</v>
      </c>
      <c r="E2835" s="177" t="s">
        <v>2786</v>
      </c>
      <c r="F2835" s="177" t="s">
        <v>11873</v>
      </c>
      <c r="H2835" s="177" t="s">
        <v>6746</v>
      </c>
      <c r="I2835" s="177">
        <v>2021</v>
      </c>
      <c r="J2835" s="178">
        <v>45208</v>
      </c>
      <c r="K2835" s="178">
        <v>44810</v>
      </c>
      <c r="L2835" s="177" t="s">
        <v>513</v>
      </c>
      <c r="M2835" s="177" t="s">
        <v>11629</v>
      </c>
      <c r="N2835" s="177" t="s">
        <v>11616</v>
      </c>
      <c r="O2835" s="177" t="s">
        <v>195</v>
      </c>
      <c r="P2835" s="177" t="s">
        <v>1023</v>
      </c>
      <c r="Q2835" s="177" t="s">
        <v>11874</v>
      </c>
      <c r="R2835" s="177" t="s">
        <v>731</v>
      </c>
      <c r="S2835" s="177" t="s">
        <v>780</v>
      </c>
      <c r="T2835" s="177" t="s">
        <v>1715</v>
      </c>
      <c r="U2835" s="177">
        <v>1600</v>
      </c>
      <c r="V2835" s="177">
        <v>19000</v>
      </c>
      <c r="W2835" s="177">
        <v>5</v>
      </c>
      <c r="X2835" s="177" t="s">
        <v>7979</v>
      </c>
      <c r="Z2835" s="177">
        <v>1600</v>
      </c>
      <c r="AA2835" s="177">
        <v>39050</v>
      </c>
      <c r="AC2835" s="177" t="s">
        <v>1332</v>
      </c>
      <c r="AD2835" s="177" t="s">
        <v>11875</v>
      </c>
      <c r="AE2835" s="177">
        <v>5.5</v>
      </c>
      <c r="AQ2835" s="177"/>
      <c r="AR2835" s="177">
        <v>3718</v>
      </c>
      <c r="AS2835" s="177" t="s">
        <v>11876</v>
      </c>
      <c r="AT2835" s="177"/>
      <c r="AU2835" s="177"/>
      <c r="AV2835" s="177"/>
      <c r="AW2835" s="177"/>
    </row>
    <row r="2836" spans="1:71" ht="13.5" customHeight="1">
      <c r="A2836" s="170" t="s">
        <v>11609</v>
      </c>
      <c r="B2836" s="177" t="s">
        <v>11610</v>
      </c>
      <c r="D2836" s="177" t="s">
        <v>508</v>
      </c>
      <c r="E2836" s="177" t="s">
        <v>2790</v>
      </c>
      <c r="F2836" s="177" t="s">
        <v>11877</v>
      </c>
      <c r="H2836" s="177" t="s">
        <v>6750</v>
      </c>
      <c r="I2836" s="177">
        <v>2021</v>
      </c>
      <c r="J2836" s="178">
        <v>45208</v>
      </c>
      <c r="K2836" s="178">
        <v>44810</v>
      </c>
      <c r="L2836" s="177" t="s">
        <v>513</v>
      </c>
      <c r="M2836" s="177" t="s">
        <v>11629</v>
      </c>
      <c r="N2836" s="177" t="s">
        <v>11616</v>
      </c>
      <c r="O2836" s="177" t="s">
        <v>195</v>
      </c>
      <c r="P2836" s="177" t="s">
        <v>1193</v>
      </c>
      <c r="Q2836" s="177" t="s">
        <v>11874</v>
      </c>
      <c r="R2836" s="177" t="s">
        <v>731</v>
      </c>
      <c r="S2836" s="177" t="s">
        <v>780</v>
      </c>
      <c r="T2836" s="177" t="s">
        <v>672</v>
      </c>
      <c r="U2836" s="177">
        <v>1000</v>
      </c>
      <c r="V2836" s="177">
        <v>31000</v>
      </c>
      <c r="W2836" s="177">
        <v>8</v>
      </c>
      <c r="X2836" s="177" t="s">
        <v>7979</v>
      </c>
      <c r="Z2836" s="177">
        <v>1000</v>
      </c>
      <c r="AA2836" s="177">
        <v>63050</v>
      </c>
      <c r="AC2836" s="177" t="s">
        <v>11784</v>
      </c>
      <c r="AD2836" s="177" t="s">
        <v>11878</v>
      </c>
      <c r="AE2836" s="177" t="s">
        <v>1064</v>
      </c>
      <c r="AQ2836" s="177"/>
      <c r="AR2836" s="177">
        <v>3719</v>
      </c>
      <c r="AS2836" s="177" t="s">
        <v>11879</v>
      </c>
      <c r="AT2836" s="177"/>
      <c r="AU2836" s="177"/>
      <c r="AV2836" s="177"/>
      <c r="AW2836" s="177"/>
    </row>
    <row r="2837" spans="1:71">
      <c r="A2837" s="170" t="s">
        <v>11609</v>
      </c>
      <c r="B2837" s="177" t="s">
        <v>11610</v>
      </c>
      <c r="D2837" s="177" t="s">
        <v>508</v>
      </c>
      <c r="E2837" s="177" t="s">
        <v>2793</v>
      </c>
      <c r="F2837" s="177" t="s">
        <v>11880</v>
      </c>
      <c r="H2837" s="177" t="s">
        <v>11881</v>
      </c>
      <c r="I2837" s="177">
        <v>2021</v>
      </c>
      <c r="J2837" s="178">
        <v>44810</v>
      </c>
      <c r="K2837" s="178">
        <v>44810</v>
      </c>
      <c r="L2837" s="177" t="s">
        <v>818</v>
      </c>
      <c r="M2837" s="177" t="s">
        <v>11882</v>
      </c>
      <c r="N2837" s="177" t="s">
        <v>11616</v>
      </c>
      <c r="O2837" s="177" t="s">
        <v>486</v>
      </c>
      <c r="Q2837" s="177" t="s">
        <v>11777</v>
      </c>
      <c r="R2837" s="177" t="s">
        <v>820</v>
      </c>
      <c r="S2837" s="177" t="s">
        <v>821</v>
      </c>
      <c r="U2837" s="177">
        <v>1600</v>
      </c>
      <c r="V2837" s="177">
        <v>6000</v>
      </c>
      <c r="W2837" s="177" t="s">
        <v>6559</v>
      </c>
      <c r="X2837" s="177" t="s">
        <v>11883</v>
      </c>
      <c r="Y2837" s="177" t="s">
        <v>11884</v>
      </c>
      <c r="Z2837" s="177" t="s">
        <v>11885</v>
      </c>
      <c r="AQ2837" s="177"/>
      <c r="AR2837" s="177">
        <v>3720</v>
      </c>
      <c r="AT2837" s="177"/>
      <c r="AU2837" s="177"/>
      <c r="AV2837" s="177"/>
      <c r="AW2837" s="177"/>
      <c r="AY2837" s="170"/>
      <c r="AZ2837" s="170"/>
      <c r="BA2837" s="170"/>
      <c r="BB2837" s="170"/>
      <c r="BC2837" s="170"/>
      <c r="BD2837" s="170"/>
      <c r="BE2837" s="170"/>
      <c r="BF2837" s="170"/>
      <c r="BG2837" s="170"/>
      <c r="BH2837" s="170"/>
      <c r="BI2837" s="170"/>
      <c r="BJ2837" s="170"/>
      <c r="BK2837" s="170"/>
      <c r="BL2837" s="170"/>
      <c r="BM2837" s="170"/>
      <c r="BN2837" s="170"/>
      <c r="BO2837" s="170"/>
      <c r="BP2837" s="170"/>
      <c r="BQ2837" s="170"/>
      <c r="BR2837" s="170"/>
      <c r="BS2837" s="170"/>
    </row>
    <row r="2838" spans="1:71">
      <c r="A2838" s="170" t="s">
        <v>11609</v>
      </c>
      <c r="B2838" s="177" t="s">
        <v>11610</v>
      </c>
      <c r="D2838" s="177" t="s">
        <v>508</v>
      </c>
      <c r="E2838" s="170" t="s">
        <v>2796</v>
      </c>
      <c r="F2838" s="177" t="s">
        <v>11886</v>
      </c>
      <c r="H2838" s="177" t="s">
        <v>6758</v>
      </c>
      <c r="I2838" s="177">
        <v>2021</v>
      </c>
      <c r="J2838" s="178">
        <v>45208</v>
      </c>
      <c r="K2838" s="178">
        <v>44810</v>
      </c>
      <c r="L2838" s="177" t="s">
        <v>513</v>
      </c>
      <c r="M2838" s="177" t="s">
        <v>11629</v>
      </c>
      <c r="N2838" s="177" t="s">
        <v>11616</v>
      </c>
      <c r="O2838" s="177" t="s">
        <v>195</v>
      </c>
      <c r="P2838" s="177" t="s">
        <v>1023</v>
      </c>
      <c r="Q2838" s="177" t="s">
        <v>11887</v>
      </c>
      <c r="R2838" s="177" t="s">
        <v>731</v>
      </c>
      <c r="S2838" s="177" t="s">
        <v>838</v>
      </c>
      <c r="T2838" s="177" t="s">
        <v>3683</v>
      </c>
      <c r="U2838" s="177">
        <v>800</v>
      </c>
      <c r="V2838" s="177">
        <v>2500</v>
      </c>
      <c r="X2838" s="177" t="s">
        <v>7979</v>
      </c>
      <c r="Z2838" s="177">
        <v>800</v>
      </c>
      <c r="AA2838" s="177">
        <v>5785</v>
      </c>
      <c r="AC2838" s="177" t="s">
        <v>11888</v>
      </c>
      <c r="AD2838" s="177" t="s">
        <v>11889</v>
      </c>
      <c r="AE2838" s="177" t="s">
        <v>809</v>
      </c>
      <c r="AQ2838" s="177" t="s">
        <v>11890</v>
      </c>
      <c r="AR2838" s="177">
        <v>3721</v>
      </c>
      <c r="AT2838" s="177"/>
      <c r="AU2838" s="177"/>
      <c r="AV2838" s="177"/>
      <c r="AW2838" s="177"/>
      <c r="AY2838" s="170"/>
      <c r="AZ2838" s="170"/>
      <c r="BA2838" s="170"/>
      <c r="BB2838" s="170"/>
      <c r="BC2838" s="170"/>
      <c r="BD2838" s="170"/>
      <c r="BE2838" s="170"/>
      <c r="BF2838" s="170"/>
      <c r="BG2838" s="170"/>
      <c r="BH2838" s="170"/>
      <c r="BI2838" s="170"/>
      <c r="BJ2838" s="170"/>
      <c r="BK2838" s="170"/>
      <c r="BL2838" s="170"/>
      <c r="BM2838" s="170"/>
      <c r="BN2838" s="170"/>
      <c r="BO2838" s="170"/>
      <c r="BP2838" s="170"/>
      <c r="BQ2838" s="170"/>
      <c r="BR2838" s="170"/>
      <c r="BS2838" s="170"/>
    </row>
    <row r="2839" spans="1:71">
      <c r="A2839" s="170" t="s">
        <v>11609</v>
      </c>
      <c r="B2839" s="177" t="s">
        <v>11610</v>
      </c>
      <c r="D2839" s="177" t="s">
        <v>508</v>
      </c>
      <c r="E2839" s="170" t="s">
        <v>2799</v>
      </c>
      <c r="F2839" s="177" t="s">
        <v>11891</v>
      </c>
      <c r="H2839" s="177" t="s">
        <v>11175</v>
      </c>
      <c r="I2839" s="177">
        <v>2021</v>
      </c>
      <c r="J2839" s="178">
        <v>45208</v>
      </c>
      <c r="K2839" s="178">
        <v>44810</v>
      </c>
      <c r="L2839" s="177" t="s">
        <v>513</v>
      </c>
      <c r="M2839" s="177" t="s">
        <v>11629</v>
      </c>
      <c r="N2839" s="177" t="s">
        <v>11616</v>
      </c>
      <c r="O2839" s="177" t="s">
        <v>195</v>
      </c>
      <c r="P2839" s="177" t="s">
        <v>552</v>
      </c>
      <c r="Q2839" s="177" t="s">
        <v>11887</v>
      </c>
      <c r="R2839" s="177" t="s">
        <v>731</v>
      </c>
      <c r="S2839" s="177" t="s">
        <v>838</v>
      </c>
      <c r="T2839" s="177" t="s">
        <v>555</v>
      </c>
      <c r="U2839" s="177">
        <v>800</v>
      </c>
      <c r="V2839" s="177">
        <v>7000</v>
      </c>
      <c r="W2839" s="177">
        <v>25</v>
      </c>
      <c r="X2839" s="177" t="s">
        <v>11892</v>
      </c>
      <c r="Z2839" s="177">
        <v>800</v>
      </c>
      <c r="AA2839" s="177">
        <v>14785</v>
      </c>
      <c r="AC2839" s="177" t="s">
        <v>807</v>
      </c>
      <c r="AD2839" s="177" t="s">
        <v>11893</v>
      </c>
      <c r="AE2839" s="177" t="s">
        <v>809</v>
      </c>
      <c r="AQ2839" s="177"/>
      <c r="AR2839" s="177">
        <v>3722</v>
      </c>
      <c r="AT2839" s="177"/>
      <c r="AU2839" s="177"/>
      <c r="AV2839" s="177"/>
      <c r="AW2839" s="177"/>
      <c r="AY2839" s="170"/>
      <c r="AZ2839" s="170"/>
      <c r="BA2839" s="170"/>
      <c r="BB2839" s="170"/>
      <c r="BC2839" s="170"/>
      <c r="BD2839" s="170"/>
      <c r="BE2839" s="170"/>
      <c r="BF2839" s="170"/>
      <c r="BG2839" s="170"/>
      <c r="BH2839" s="170"/>
      <c r="BI2839" s="170"/>
      <c r="BJ2839" s="170"/>
      <c r="BK2839" s="170"/>
      <c r="BL2839" s="170"/>
      <c r="BM2839" s="170"/>
      <c r="BN2839" s="170"/>
      <c r="BO2839" s="170"/>
      <c r="BP2839" s="170"/>
      <c r="BQ2839" s="170"/>
      <c r="BR2839" s="170"/>
      <c r="BS2839" s="170"/>
    </row>
    <row r="2840" spans="1:71">
      <c r="A2840" s="170" t="s">
        <v>11609</v>
      </c>
      <c r="B2840" s="177" t="s">
        <v>11610</v>
      </c>
      <c r="D2840" s="177" t="s">
        <v>508</v>
      </c>
      <c r="E2840" s="170" t="s">
        <v>1342</v>
      </c>
      <c r="F2840" s="177" t="s">
        <v>11914</v>
      </c>
      <c r="G2840" s="177" t="s">
        <v>9771</v>
      </c>
      <c r="H2840" s="177" t="s">
        <v>11915</v>
      </c>
      <c r="I2840" s="177">
        <v>2021</v>
      </c>
      <c r="J2840" s="178">
        <v>44810</v>
      </c>
      <c r="K2840" s="178">
        <v>44810</v>
      </c>
      <c r="L2840" s="177" t="s">
        <v>874</v>
      </c>
      <c r="M2840" s="177" t="s">
        <v>11897</v>
      </c>
      <c r="N2840" s="177" t="s">
        <v>11616</v>
      </c>
      <c r="O2840" s="177" t="s">
        <v>273</v>
      </c>
      <c r="Q2840" s="177" t="s">
        <v>506</v>
      </c>
      <c r="R2840" s="177" t="s">
        <v>876</v>
      </c>
      <c r="S2840" s="177" t="s">
        <v>877</v>
      </c>
      <c r="V2840" s="177" t="s">
        <v>11916</v>
      </c>
      <c r="W2840" s="177" t="s">
        <v>11917</v>
      </c>
      <c r="X2840" s="177" t="s">
        <v>11918</v>
      </c>
      <c r="Y2840" s="177" t="s">
        <v>6287</v>
      </c>
      <c r="Z2840" s="177" t="s">
        <v>882</v>
      </c>
      <c r="AC2840" s="177" t="s">
        <v>5022</v>
      </c>
      <c r="AQ2840" s="177" t="s">
        <v>11919</v>
      </c>
      <c r="AR2840" s="177">
        <v>3728</v>
      </c>
      <c r="AT2840" s="177"/>
      <c r="AU2840" s="177"/>
      <c r="AV2840" s="177"/>
      <c r="AW2840" s="177"/>
      <c r="AY2840" s="170"/>
      <c r="AZ2840" s="170"/>
      <c r="BA2840" s="170"/>
      <c r="BB2840" s="170"/>
      <c r="BC2840" s="170"/>
      <c r="BD2840" s="170"/>
      <c r="BE2840" s="170"/>
      <c r="BF2840" s="170"/>
      <c r="BG2840" s="170"/>
      <c r="BH2840" s="170"/>
      <c r="BI2840" s="170"/>
      <c r="BJ2840" s="170"/>
      <c r="BK2840" s="170"/>
      <c r="BL2840" s="170"/>
      <c r="BM2840" s="170"/>
      <c r="BN2840" s="170"/>
      <c r="BO2840" s="170"/>
      <c r="BP2840" s="170"/>
      <c r="BQ2840" s="170"/>
      <c r="BR2840" s="170"/>
      <c r="BS2840" s="170"/>
    </row>
    <row r="2841" spans="1:71">
      <c r="A2841" s="170" t="s">
        <v>11609</v>
      </c>
      <c r="B2841" s="177" t="s">
        <v>11610</v>
      </c>
      <c r="D2841" s="177" t="s">
        <v>508</v>
      </c>
      <c r="E2841" s="170" t="s">
        <v>1342</v>
      </c>
      <c r="F2841" s="177" t="s">
        <v>11907</v>
      </c>
      <c r="G2841" s="177" t="s">
        <v>9759</v>
      </c>
      <c r="I2841" s="177">
        <v>2021</v>
      </c>
      <c r="J2841" s="178">
        <v>44810</v>
      </c>
      <c r="K2841" s="178">
        <v>44810</v>
      </c>
      <c r="L2841" s="177" t="s">
        <v>842</v>
      </c>
      <c r="M2841" s="177" t="s">
        <v>11897</v>
      </c>
      <c r="N2841" s="177" t="s">
        <v>11616</v>
      </c>
      <c r="O2841" s="177" t="s">
        <v>200</v>
      </c>
      <c r="R2841" s="177" t="s">
        <v>9765</v>
      </c>
      <c r="S2841" s="177" t="s">
        <v>9766</v>
      </c>
      <c r="T2841" s="177" t="s">
        <v>11589</v>
      </c>
      <c r="U2841" s="177" t="s">
        <v>9768</v>
      </c>
      <c r="AQ2841" s="177"/>
      <c r="AR2841" s="177">
        <v>3726</v>
      </c>
      <c r="AT2841" s="177"/>
      <c r="AU2841" s="177"/>
      <c r="AV2841" s="177"/>
      <c r="AW2841" s="177"/>
      <c r="AY2841" s="170"/>
      <c r="AZ2841" s="170"/>
      <c r="BA2841" s="170"/>
      <c r="BB2841" s="170"/>
      <c r="BC2841" s="170"/>
      <c r="BD2841" s="170"/>
      <c r="BE2841" s="170"/>
      <c r="BF2841" s="170"/>
      <c r="BG2841" s="170"/>
      <c r="BH2841" s="170"/>
      <c r="BI2841" s="170"/>
      <c r="BJ2841" s="170"/>
      <c r="BK2841" s="170"/>
      <c r="BL2841" s="170"/>
      <c r="BM2841" s="170"/>
      <c r="BN2841" s="170"/>
      <c r="BO2841" s="170"/>
      <c r="BP2841" s="170"/>
      <c r="BQ2841" s="170"/>
      <c r="BR2841" s="170"/>
      <c r="BS2841" s="170"/>
    </row>
    <row r="2842" spans="1:71">
      <c r="A2842" s="170" t="s">
        <v>11609</v>
      </c>
      <c r="B2842" s="177" t="s">
        <v>11610</v>
      </c>
      <c r="D2842" s="177" t="s">
        <v>508</v>
      </c>
      <c r="E2842" s="170" t="s">
        <v>1342</v>
      </c>
      <c r="F2842" s="177" t="s">
        <v>11894</v>
      </c>
      <c r="G2842" s="177" t="s">
        <v>11895</v>
      </c>
      <c r="H2842" s="177" t="s">
        <v>11896</v>
      </c>
      <c r="I2842" s="177">
        <v>2021</v>
      </c>
      <c r="J2842" s="178">
        <v>44810</v>
      </c>
      <c r="K2842" s="178">
        <v>44810</v>
      </c>
      <c r="L2842" s="177" t="s">
        <v>842</v>
      </c>
      <c r="M2842" s="177" t="s">
        <v>11897</v>
      </c>
      <c r="N2842" s="177" t="s">
        <v>11616</v>
      </c>
      <c r="O2842" s="177" t="s">
        <v>406</v>
      </c>
      <c r="P2842" s="177" t="s">
        <v>9759</v>
      </c>
      <c r="Q2842" s="177" t="s">
        <v>506</v>
      </c>
      <c r="R2842" s="177" t="s">
        <v>406</v>
      </c>
      <c r="S2842" s="177" t="s">
        <v>9748</v>
      </c>
      <c r="T2842" s="177" t="s">
        <v>6287</v>
      </c>
      <c r="U2842" s="177" t="s">
        <v>11898</v>
      </c>
      <c r="V2842" s="177" t="s">
        <v>3880</v>
      </c>
      <c r="W2842" s="177" t="s">
        <v>11899</v>
      </c>
      <c r="X2842" s="177" t="s">
        <v>809</v>
      </c>
      <c r="AQ2842" s="177" t="s">
        <v>11890</v>
      </c>
      <c r="AR2842" s="177">
        <v>3723</v>
      </c>
      <c r="AT2842" s="177"/>
      <c r="AU2842" s="177"/>
      <c r="AV2842" s="177"/>
      <c r="AW2842" s="177"/>
      <c r="AY2842" s="170"/>
      <c r="AZ2842" s="170"/>
      <c r="BA2842" s="170"/>
      <c r="BB2842" s="170"/>
      <c r="BC2842" s="170"/>
      <c r="BD2842" s="170"/>
      <c r="BE2842" s="170"/>
      <c r="BF2842" s="170"/>
      <c r="BG2842" s="170"/>
      <c r="BH2842" s="170"/>
      <c r="BI2842" s="170"/>
      <c r="BJ2842" s="170"/>
      <c r="BK2842" s="170"/>
      <c r="BL2842" s="170"/>
      <c r="BM2842" s="170"/>
      <c r="BN2842" s="170"/>
      <c r="BO2842" s="170"/>
      <c r="BP2842" s="170"/>
      <c r="BQ2842" s="170"/>
      <c r="BR2842" s="170"/>
      <c r="BS2842" s="170"/>
    </row>
    <row r="2843" spans="1:71">
      <c r="A2843" s="170" t="s">
        <v>11609</v>
      </c>
      <c r="B2843" s="177" t="s">
        <v>11610</v>
      </c>
      <c r="D2843" s="177" t="s">
        <v>508</v>
      </c>
      <c r="E2843" s="170" t="s">
        <v>1342</v>
      </c>
      <c r="F2843" s="177" t="s">
        <v>11902</v>
      </c>
      <c r="G2843" s="177" t="s">
        <v>11903</v>
      </c>
      <c r="H2843" s="177" t="s">
        <v>11904</v>
      </c>
      <c r="I2843" s="177">
        <v>2021</v>
      </c>
      <c r="J2843" s="178">
        <v>44810</v>
      </c>
      <c r="K2843" s="178">
        <v>44810</v>
      </c>
      <c r="L2843" s="177" t="s">
        <v>842</v>
      </c>
      <c r="M2843" s="177" t="s">
        <v>11897</v>
      </c>
      <c r="N2843" s="177" t="s">
        <v>11616</v>
      </c>
      <c r="O2843" s="177" t="s">
        <v>406</v>
      </c>
      <c r="P2843" s="177" t="s">
        <v>9771</v>
      </c>
      <c r="Q2843" s="177" t="s">
        <v>11905</v>
      </c>
      <c r="R2843" s="177" t="s">
        <v>406</v>
      </c>
      <c r="S2843" s="177" t="s">
        <v>9748</v>
      </c>
      <c r="T2843" s="177" t="s">
        <v>6287</v>
      </c>
      <c r="U2843" s="177" t="s">
        <v>11898</v>
      </c>
      <c r="V2843" s="177" t="s">
        <v>3880</v>
      </c>
      <c r="W2843" s="177" t="s">
        <v>11906</v>
      </c>
      <c r="X2843" s="177" t="s">
        <v>809</v>
      </c>
      <c r="AQ2843" s="177" t="s">
        <v>11890</v>
      </c>
      <c r="AR2843" s="177">
        <v>3725</v>
      </c>
      <c r="AT2843" s="177"/>
      <c r="AU2843" s="177"/>
      <c r="AV2843" s="177"/>
      <c r="AW2843" s="177"/>
      <c r="AY2843" s="170"/>
      <c r="AZ2843" s="170"/>
      <c r="BA2843" s="170"/>
      <c r="BB2843" s="170"/>
      <c r="BC2843" s="170"/>
      <c r="BD2843" s="170"/>
      <c r="BE2843" s="170"/>
      <c r="BF2843" s="170"/>
      <c r="BG2843" s="170"/>
      <c r="BH2843" s="170"/>
      <c r="BI2843" s="170"/>
      <c r="BJ2843" s="170"/>
      <c r="BK2843" s="170"/>
      <c r="BL2843" s="170"/>
      <c r="BM2843" s="170"/>
      <c r="BN2843" s="170"/>
      <c r="BO2843" s="170"/>
      <c r="BP2843" s="170"/>
      <c r="BQ2843" s="170"/>
      <c r="BR2843" s="170"/>
      <c r="BS2843" s="170"/>
    </row>
    <row r="2844" spans="1:71">
      <c r="A2844" s="170" t="s">
        <v>11609</v>
      </c>
      <c r="B2844" s="177" t="s">
        <v>11610</v>
      </c>
      <c r="D2844" s="177" t="s">
        <v>508</v>
      </c>
      <c r="E2844" s="170" t="s">
        <v>1342</v>
      </c>
      <c r="F2844" s="177" t="s">
        <v>11908</v>
      </c>
      <c r="G2844" s="177" t="s">
        <v>9764</v>
      </c>
      <c r="H2844" s="177" t="s">
        <v>11909</v>
      </c>
      <c r="I2844" s="177">
        <v>2021</v>
      </c>
      <c r="J2844" s="178">
        <v>44810</v>
      </c>
      <c r="K2844" s="178">
        <v>44810</v>
      </c>
      <c r="L2844" s="177" t="s">
        <v>842</v>
      </c>
      <c r="M2844" s="177" t="s">
        <v>11897</v>
      </c>
      <c r="N2844" s="177" t="s">
        <v>11616</v>
      </c>
      <c r="O2844" s="177" t="s">
        <v>406</v>
      </c>
      <c r="P2844" s="177" t="s">
        <v>9771</v>
      </c>
      <c r="Q2844" s="177" t="s">
        <v>11910</v>
      </c>
      <c r="R2844" s="177" t="s">
        <v>406</v>
      </c>
      <c r="S2844" s="177" t="s">
        <v>11911</v>
      </c>
      <c r="T2844" s="177" t="s">
        <v>10841</v>
      </c>
      <c r="U2844" s="177" t="s">
        <v>11912</v>
      </c>
      <c r="V2844" s="177" t="s">
        <v>3880</v>
      </c>
      <c r="W2844" s="177" t="s">
        <v>11913</v>
      </c>
      <c r="X2844" s="177" t="s">
        <v>583</v>
      </c>
      <c r="AQ2844" s="177" t="s">
        <v>11890</v>
      </c>
      <c r="AR2844" s="177">
        <v>3727</v>
      </c>
      <c r="AT2844" s="177"/>
      <c r="AU2844" s="177"/>
      <c r="AV2844" s="177"/>
      <c r="AW2844" s="177"/>
      <c r="AY2844" s="170"/>
      <c r="AZ2844" s="170"/>
      <c r="BA2844" s="170"/>
      <c r="BB2844" s="170"/>
      <c r="BC2844" s="170"/>
      <c r="BD2844" s="170"/>
      <c r="BE2844" s="170"/>
      <c r="BF2844" s="170"/>
      <c r="BG2844" s="170"/>
      <c r="BH2844" s="170"/>
      <c r="BI2844" s="170"/>
      <c r="BJ2844" s="170"/>
      <c r="BK2844" s="170"/>
      <c r="BL2844" s="170"/>
      <c r="BM2844" s="170"/>
      <c r="BN2844" s="170"/>
      <c r="BO2844" s="170"/>
      <c r="BP2844" s="170"/>
      <c r="BQ2844" s="170"/>
      <c r="BR2844" s="170"/>
      <c r="BS2844" s="170"/>
    </row>
    <row r="2845" spans="1:71">
      <c r="A2845" s="170" t="s">
        <v>11609</v>
      </c>
      <c r="B2845" s="177" t="s">
        <v>11610</v>
      </c>
      <c r="D2845" s="177" t="s">
        <v>508</v>
      </c>
      <c r="E2845" s="170" t="s">
        <v>1342</v>
      </c>
      <c r="F2845" s="177" t="s">
        <v>11900</v>
      </c>
      <c r="G2845" s="177" t="s">
        <v>9745</v>
      </c>
      <c r="I2845" s="177">
        <v>2021</v>
      </c>
      <c r="J2845" s="178">
        <v>44810</v>
      </c>
      <c r="K2845" s="178">
        <v>44810</v>
      </c>
      <c r="L2845" s="177" t="s">
        <v>842</v>
      </c>
      <c r="M2845" s="177" t="s">
        <v>11897</v>
      </c>
      <c r="N2845" s="177" t="s">
        <v>11616</v>
      </c>
      <c r="O2845" s="177" t="s">
        <v>506</v>
      </c>
      <c r="R2845" s="177" t="s">
        <v>506</v>
      </c>
      <c r="S2845" s="177" t="s">
        <v>9755</v>
      </c>
      <c r="T2845" s="177" t="s">
        <v>7360</v>
      </c>
      <c r="U2845" s="177" t="s">
        <v>11901</v>
      </c>
      <c r="AQ2845" s="177"/>
      <c r="AR2845" s="177">
        <v>3724</v>
      </c>
      <c r="AT2845" s="177"/>
      <c r="AU2845" s="177"/>
      <c r="AV2845" s="177"/>
      <c r="AW2845" s="177"/>
      <c r="AY2845" s="170"/>
      <c r="AZ2845" s="170"/>
      <c r="BA2845" s="170"/>
      <c r="BB2845" s="170"/>
      <c r="BC2845" s="170"/>
      <c r="BD2845" s="170"/>
      <c r="BE2845" s="170"/>
      <c r="BF2845" s="170"/>
      <c r="BG2845" s="170"/>
      <c r="BH2845" s="170"/>
      <c r="BI2845" s="170"/>
      <c r="BJ2845" s="170"/>
      <c r="BK2845" s="170"/>
      <c r="BL2845" s="170"/>
      <c r="BM2845" s="170"/>
      <c r="BN2845" s="170"/>
      <c r="BO2845" s="170"/>
      <c r="BP2845" s="170"/>
      <c r="BQ2845" s="170"/>
      <c r="BR2845" s="170"/>
      <c r="BS2845" s="170"/>
    </row>
    <row r="2846" spans="1:71">
      <c r="A2846" s="170" t="s">
        <v>11609</v>
      </c>
      <c r="B2846" s="177" t="s">
        <v>11610</v>
      </c>
      <c r="D2846" s="177" t="s">
        <v>508</v>
      </c>
      <c r="E2846" s="177" t="s">
        <v>1353</v>
      </c>
      <c r="F2846" s="177" t="s">
        <v>11920</v>
      </c>
      <c r="H2846" s="177" t="s">
        <v>11921</v>
      </c>
      <c r="I2846" s="177">
        <v>2021</v>
      </c>
      <c r="J2846" s="178">
        <v>44810</v>
      </c>
      <c r="K2846" s="178">
        <v>44810</v>
      </c>
      <c r="L2846" s="177" t="s">
        <v>550</v>
      </c>
      <c r="M2846" s="177" t="s">
        <v>11616</v>
      </c>
      <c r="N2846" s="177" t="s">
        <v>11616</v>
      </c>
      <c r="O2846" s="177" t="s">
        <v>195</v>
      </c>
      <c r="P2846" s="177" t="s">
        <v>552</v>
      </c>
      <c r="Q2846" s="177" t="s">
        <v>11922</v>
      </c>
      <c r="R2846" s="177" t="s">
        <v>600</v>
      </c>
      <c r="S2846" s="177" t="s">
        <v>601</v>
      </c>
      <c r="T2846" s="177" t="s">
        <v>11923</v>
      </c>
      <c r="U2846" s="177">
        <v>1600</v>
      </c>
      <c r="V2846" s="177">
        <v>22260</v>
      </c>
      <c r="W2846" s="177" t="s">
        <v>1300</v>
      </c>
      <c r="X2846" s="177" t="s">
        <v>943</v>
      </c>
      <c r="Z2846" s="177">
        <v>1600</v>
      </c>
      <c r="AA2846" s="177">
        <v>45305</v>
      </c>
      <c r="AB2846" s="177" t="s">
        <v>11924</v>
      </c>
      <c r="AC2846" s="177" t="s">
        <v>1104</v>
      </c>
      <c r="AD2846" s="177" t="s">
        <v>11925</v>
      </c>
      <c r="AE2846" s="177">
        <v>4</v>
      </c>
      <c r="AQ2846" s="177"/>
      <c r="AR2846" s="177">
        <v>3729</v>
      </c>
      <c r="AS2846" s="177" t="s">
        <v>11926</v>
      </c>
      <c r="AT2846" s="177"/>
      <c r="AU2846" s="177"/>
      <c r="AV2846" s="177"/>
      <c r="AW2846" s="177"/>
      <c r="AY2846" s="170"/>
      <c r="AZ2846" s="170"/>
      <c r="BA2846" s="170"/>
      <c r="BB2846" s="170"/>
      <c r="BC2846" s="170"/>
      <c r="BD2846" s="170"/>
      <c r="BE2846" s="170"/>
      <c r="BF2846" s="170"/>
      <c r="BG2846" s="170"/>
      <c r="BH2846" s="170"/>
      <c r="BI2846" s="170"/>
      <c r="BJ2846" s="170"/>
      <c r="BK2846" s="170"/>
      <c r="BL2846" s="170"/>
      <c r="BM2846" s="170"/>
      <c r="BN2846" s="170"/>
      <c r="BO2846" s="170"/>
      <c r="BP2846" s="170"/>
      <c r="BQ2846" s="170"/>
      <c r="BR2846" s="170"/>
      <c r="BS2846" s="170"/>
    </row>
    <row r="2847" spans="1:71">
      <c r="A2847" s="170" t="s">
        <v>11609</v>
      </c>
      <c r="B2847" s="177" t="s">
        <v>11610</v>
      </c>
      <c r="D2847" s="177" t="s">
        <v>508</v>
      </c>
      <c r="E2847" s="177" t="s">
        <v>2816</v>
      </c>
      <c r="F2847" s="177" t="s">
        <v>11927</v>
      </c>
      <c r="H2847" s="177" t="s">
        <v>11928</v>
      </c>
      <c r="I2847" s="177">
        <v>2021</v>
      </c>
      <c r="J2847" s="178">
        <v>44810</v>
      </c>
      <c r="K2847" s="178">
        <v>44810</v>
      </c>
      <c r="L2847" s="177" t="s">
        <v>1307</v>
      </c>
      <c r="N2847" s="177" t="s">
        <v>11616</v>
      </c>
      <c r="O2847" s="177" t="s">
        <v>295</v>
      </c>
      <c r="Q2847" s="177" t="s">
        <v>11922</v>
      </c>
      <c r="R2847" s="177" t="s">
        <v>1308</v>
      </c>
      <c r="S2847" s="177" t="s">
        <v>11929</v>
      </c>
      <c r="T2847" s="210" t="s">
        <v>11930</v>
      </c>
      <c r="U2847" s="177">
        <v>1600</v>
      </c>
      <c r="V2847" s="177" t="s">
        <v>6726</v>
      </c>
      <c r="W2847" s="177" t="s">
        <v>6727</v>
      </c>
      <c r="X2847" s="177" t="s">
        <v>11931</v>
      </c>
      <c r="Y2847" s="177">
        <v>4</v>
      </c>
      <c r="Z2847" s="177" t="s">
        <v>11932</v>
      </c>
      <c r="AA2847" s="177">
        <v>1750</v>
      </c>
      <c r="AB2847" s="177">
        <v>8283</v>
      </c>
      <c r="AC2847" s="177" t="s">
        <v>10599</v>
      </c>
      <c r="AD2847" s="177" t="s">
        <v>1316</v>
      </c>
      <c r="AE2847" s="177">
        <v>2150</v>
      </c>
      <c r="AF2847" s="177">
        <v>3870</v>
      </c>
      <c r="AQ2847" s="177" t="s">
        <v>11633</v>
      </c>
      <c r="AR2847" s="177">
        <v>3730</v>
      </c>
      <c r="AT2847" s="177"/>
      <c r="AU2847" s="177"/>
      <c r="AV2847" s="177"/>
      <c r="AW2847" s="177"/>
      <c r="AY2847" s="170"/>
      <c r="AZ2847" s="170"/>
      <c r="BA2847" s="170"/>
      <c r="BB2847" s="170"/>
      <c r="BC2847" s="170"/>
      <c r="BD2847" s="170"/>
      <c r="BE2847" s="170"/>
      <c r="BF2847" s="170"/>
      <c r="BG2847" s="170"/>
      <c r="BH2847" s="170"/>
      <c r="BI2847" s="170"/>
      <c r="BJ2847" s="170"/>
      <c r="BK2847" s="170"/>
      <c r="BL2847" s="170"/>
      <c r="BM2847" s="170"/>
      <c r="BN2847" s="170"/>
      <c r="BO2847" s="170"/>
      <c r="BP2847" s="170"/>
      <c r="BQ2847" s="170"/>
      <c r="BR2847" s="170"/>
      <c r="BS2847" s="170"/>
    </row>
    <row r="2848" spans="1:71">
      <c r="A2848" s="170" t="s">
        <v>11609</v>
      </c>
      <c r="B2848" s="177" t="s">
        <v>11610</v>
      </c>
      <c r="D2848" s="177" t="s">
        <v>508</v>
      </c>
      <c r="E2848" s="177" t="s">
        <v>1359</v>
      </c>
      <c r="F2848" s="177" t="s">
        <v>11933</v>
      </c>
      <c r="H2848" s="177" t="s">
        <v>11192</v>
      </c>
      <c r="I2848" s="177">
        <v>2021</v>
      </c>
      <c r="J2848" s="178">
        <v>44810</v>
      </c>
      <c r="K2848" s="178">
        <v>44810</v>
      </c>
      <c r="L2848" s="177" t="s">
        <v>550</v>
      </c>
      <c r="M2848" s="177" t="s">
        <v>11616</v>
      </c>
      <c r="N2848" s="177" t="s">
        <v>11616</v>
      </c>
      <c r="O2848" s="177" t="s">
        <v>195</v>
      </c>
      <c r="P2848" s="177" t="s">
        <v>1023</v>
      </c>
      <c r="Q2848" s="177" t="s">
        <v>10605</v>
      </c>
      <c r="R2848" s="177" t="s">
        <v>600</v>
      </c>
      <c r="S2848" s="177" t="s">
        <v>601</v>
      </c>
      <c r="T2848" s="177" t="s">
        <v>11816</v>
      </c>
      <c r="U2848" s="177">
        <v>800</v>
      </c>
      <c r="V2848" s="177">
        <v>12900</v>
      </c>
      <c r="X2848" s="177" t="s">
        <v>943</v>
      </c>
      <c r="Z2848" s="177">
        <v>800</v>
      </c>
      <c r="AA2848" s="177">
        <v>26585</v>
      </c>
      <c r="AC2848" s="177" t="s">
        <v>1079</v>
      </c>
      <c r="AD2848" s="177" t="s">
        <v>11934</v>
      </c>
      <c r="AE2848" s="177">
        <v>3</v>
      </c>
      <c r="AQ2848" s="177"/>
      <c r="AR2848" s="177">
        <v>3731</v>
      </c>
      <c r="AS2848" s="177" t="s">
        <v>11935</v>
      </c>
      <c r="AT2848" s="177"/>
      <c r="AU2848" s="177"/>
      <c r="AV2848" s="177"/>
      <c r="AW2848" s="177"/>
      <c r="AY2848" s="170"/>
      <c r="AZ2848" s="170"/>
      <c r="BA2848" s="170"/>
      <c r="BB2848" s="170"/>
      <c r="BC2848" s="170"/>
      <c r="BD2848" s="170"/>
      <c r="BE2848" s="170"/>
      <c r="BF2848" s="170"/>
      <c r="BG2848" s="170"/>
      <c r="BH2848" s="170"/>
      <c r="BI2848" s="170"/>
      <c r="BJ2848" s="170"/>
      <c r="BK2848" s="170"/>
      <c r="BL2848" s="170"/>
      <c r="BM2848" s="170"/>
      <c r="BN2848" s="170"/>
      <c r="BO2848" s="170"/>
      <c r="BP2848" s="170"/>
      <c r="BQ2848" s="170"/>
      <c r="BR2848" s="170"/>
      <c r="BS2848" s="170"/>
    </row>
    <row r="2849" spans="1:71">
      <c r="A2849" s="170" t="s">
        <v>11609</v>
      </c>
      <c r="B2849" s="177" t="s">
        <v>11610</v>
      </c>
      <c r="D2849" s="177" t="s">
        <v>508</v>
      </c>
      <c r="E2849" s="177" t="s">
        <v>1364</v>
      </c>
      <c r="F2849" s="177" t="s">
        <v>11936</v>
      </c>
      <c r="I2849" s="177">
        <v>2021</v>
      </c>
      <c r="J2849" s="178">
        <v>44810</v>
      </c>
      <c r="K2849" s="178">
        <v>44810</v>
      </c>
      <c r="L2849" s="177" t="s">
        <v>1307</v>
      </c>
      <c r="N2849" s="177" t="s">
        <v>11616</v>
      </c>
      <c r="O2849" s="177" t="s">
        <v>255</v>
      </c>
      <c r="Q2849" s="177" t="s">
        <v>11937</v>
      </c>
      <c r="R2849" s="177" t="s">
        <v>1420</v>
      </c>
      <c r="T2849" s="210" t="s">
        <v>11938</v>
      </c>
      <c r="U2849" s="177">
        <v>2100</v>
      </c>
      <c r="V2849" s="177">
        <v>4020</v>
      </c>
      <c r="Y2849" s="177">
        <v>4</v>
      </c>
      <c r="AB2849" s="177">
        <v>7.5</v>
      </c>
      <c r="AE2849" s="177">
        <v>0.12</v>
      </c>
      <c r="AF2849" s="177" t="s">
        <v>2288</v>
      </c>
      <c r="AH2849" s="177">
        <v>2084</v>
      </c>
      <c r="AI2849" s="177">
        <v>5523</v>
      </c>
      <c r="AQ2849" s="177" t="s">
        <v>11939</v>
      </c>
      <c r="AR2849" s="177">
        <v>3732</v>
      </c>
      <c r="AT2849" s="177"/>
      <c r="AU2849" s="177"/>
      <c r="AV2849" s="177"/>
      <c r="AW2849" s="177"/>
      <c r="AY2849" s="170"/>
      <c r="AZ2849" s="170"/>
      <c r="BA2849" s="170"/>
      <c r="BB2849" s="170"/>
      <c r="BC2849" s="170"/>
      <c r="BD2849" s="170"/>
      <c r="BE2849" s="170"/>
      <c r="BF2849" s="170"/>
      <c r="BG2849" s="170"/>
      <c r="BH2849" s="170"/>
      <c r="BI2849" s="170"/>
      <c r="BJ2849" s="170"/>
      <c r="BK2849" s="170"/>
      <c r="BL2849" s="170"/>
      <c r="BM2849" s="170"/>
      <c r="BN2849" s="170"/>
      <c r="BO2849" s="170"/>
      <c r="BP2849" s="170"/>
      <c r="BQ2849" s="170"/>
      <c r="BR2849" s="170"/>
      <c r="BS2849" s="170"/>
    </row>
    <row r="2850" spans="1:71">
      <c r="A2850" s="170" t="s">
        <v>11609</v>
      </c>
      <c r="B2850" s="177" t="s">
        <v>11610</v>
      </c>
      <c r="D2850" s="177" t="s">
        <v>508</v>
      </c>
      <c r="E2850" s="177" t="s">
        <v>2828</v>
      </c>
      <c r="F2850" s="177" t="s">
        <v>11940</v>
      </c>
      <c r="H2850" s="177" t="s">
        <v>11941</v>
      </c>
      <c r="I2850" s="177">
        <v>2021</v>
      </c>
      <c r="J2850" s="178">
        <v>44810</v>
      </c>
      <c r="K2850" s="178">
        <v>44810</v>
      </c>
      <c r="L2850" s="177" t="s">
        <v>550</v>
      </c>
      <c r="M2850" s="177" t="s">
        <v>11616</v>
      </c>
      <c r="N2850" s="177" t="s">
        <v>11616</v>
      </c>
      <c r="O2850" s="177" t="s">
        <v>195</v>
      </c>
      <c r="P2850" s="177" t="s">
        <v>1816</v>
      </c>
      <c r="Q2850" s="177" t="s">
        <v>11942</v>
      </c>
      <c r="R2850" s="177" t="s">
        <v>600</v>
      </c>
      <c r="S2850" s="177" t="s">
        <v>601</v>
      </c>
      <c r="T2850" s="177" t="s">
        <v>11943</v>
      </c>
      <c r="U2850" s="177">
        <v>600</v>
      </c>
      <c r="V2850" s="177">
        <v>17760</v>
      </c>
      <c r="W2850" s="177" t="s">
        <v>1484</v>
      </c>
      <c r="X2850" s="177" t="s">
        <v>943</v>
      </c>
      <c r="Y2850" s="177" t="s">
        <v>674</v>
      </c>
      <c r="Z2850" s="177">
        <v>600</v>
      </c>
      <c r="AA2850" s="177">
        <v>36305</v>
      </c>
      <c r="AB2850" s="177" t="s">
        <v>11944</v>
      </c>
      <c r="AC2850" s="177" t="s">
        <v>4976</v>
      </c>
      <c r="AD2850" s="177" t="s">
        <v>11945</v>
      </c>
      <c r="AE2850" s="177">
        <v>5.5</v>
      </c>
      <c r="AQ2850" s="177"/>
      <c r="AR2850" s="177">
        <v>3733</v>
      </c>
      <c r="AS2850" s="177" t="s">
        <v>11946</v>
      </c>
      <c r="AT2850" s="177"/>
      <c r="AU2850" s="177"/>
      <c r="AV2850" s="177"/>
      <c r="AW2850" s="177"/>
      <c r="AY2850" s="170"/>
      <c r="AZ2850" s="170"/>
      <c r="BA2850" s="170"/>
      <c r="BB2850" s="170"/>
      <c r="BC2850" s="170"/>
      <c r="BD2850" s="170"/>
      <c r="BE2850" s="170"/>
      <c r="BF2850" s="170"/>
      <c r="BG2850" s="170"/>
      <c r="BH2850" s="170"/>
      <c r="BI2850" s="170"/>
      <c r="BJ2850" s="170"/>
      <c r="BK2850" s="170"/>
      <c r="BL2850" s="170"/>
      <c r="BM2850" s="170"/>
      <c r="BN2850" s="170"/>
      <c r="BO2850" s="170"/>
      <c r="BP2850" s="170"/>
      <c r="BQ2850" s="170"/>
      <c r="BR2850" s="170"/>
      <c r="BS2850" s="170"/>
    </row>
    <row r="2851" spans="1:71">
      <c r="A2851" s="170" t="s">
        <v>11609</v>
      </c>
      <c r="B2851" s="177" t="s">
        <v>11610</v>
      </c>
      <c r="D2851" s="177" t="s">
        <v>508</v>
      </c>
      <c r="E2851" s="177" t="s">
        <v>1379</v>
      </c>
      <c r="F2851" s="177" t="s">
        <v>11947</v>
      </c>
      <c r="H2851" s="177" t="s">
        <v>11948</v>
      </c>
      <c r="I2851" s="177">
        <v>2021</v>
      </c>
      <c r="J2851" s="178">
        <v>44810</v>
      </c>
      <c r="K2851" s="178">
        <v>44810</v>
      </c>
      <c r="L2851" s="177" t="s">
        <v>550</v>
      </c>
      <c r="M2851" s="177" t="s">
        <v>11616</v>
      </c>
      <c r="N2851" s="177" t="s">
        <v>11616</v>
      </c>
      <c r="O2851" s="177" t="s">
        <v>195</v>
      </c>
      <c r="P2851" s="177" t="s">
        <v>1023</v>
      </c>
      <c r="Q2851" s="177" t="s">
        <v>1090</v>
      </c>
      <c r="R2851" s="177" t="s">
        <v>600</v>
      </c>
      <c r="S2851" s="177" t="s">
        <v>601</v>
      </c>
      <c r="T2851" s="177" t="s">
        <v>11949</v>
      </c>
      <c r="U2851" s="177">
        <v>1000</v>
      </c>
      <c r="V2851" s="177">
        <v>14400</v>
      </c>
      <c r="W2851" s="177">
        <v>8</v>
      </c>
      <c r="X2851" s="177" t="s">
        <v>943</v>
      </c>
      <c r="Z2851" s="177">
        <v>1000</v>
      </c>
      <c r="AA2851" s="177">
        <v>29585</v>
      </c>
      <c r="AC2851" s="177" t="s">
        <v>1104</v>
      </c>
      <c r="AD2851" s="177" t="s">
        <v>11950</v>
      </c>
      <c r="AE2851" s="177">
        <v>4</v>
      </c>
      <c r="AQ2851" s="177"/>
      <c r="AR2851" s="177">
        <v>3734</v>
      </c>
      <c r="AS2851" s="177" t="s">
        <v>11951</v>
      </c>
      <c r="AT2851" s="177"/>
      <c r="AU2851" s="177"/>
      <c r="AV2851" s="177"/>
      <c r="AW2851" s="177"/>
      <c r="AY2851" s="170"/>
      <c r="AZ2851" s="170"/>
      <c r="BA2851" s="170"/>
      <c r="BB2851" s="170"/>
      <c r="BC2851" s="170"/>
      <c r="BD2851" s="170"/>
      <c r="BE2851" s="170"/>
      <c r="BF2851" s="170"/>
      <c r="BG2851" s="170"/>
      <c r="BH2851" s="170"/>
      <c r="BI2851" s="170"/>
      <c r="BJ2851" s="170"/>
      <c r="BK2851" s="170"/>
      <c r="BL2851" s="170"/>
      <c r="BM2851" s="170"/>
      <c r="BN2851" s="170"/>
      <c r="BO2851" s="170"/>
      <c r="BP2851" s="170"/>
      <c r="BQ2851" s="170"/>
      <c r="BR2851" s="170"/>
      <c r="BS2851" s="170"/>
    </row>
    <row r="2852" spans="1:71">
      <c r="A2852" s="170" t="s">
        <v>11609</v>
      </c>
      <c r="B2852" s="177" t="s">
        <v>11610</v>
      </c>
      <c r="D2852" s="177" t="s">
        <v>508</v>
      </c>
      <c r="E2852" s="177" t="s">
        <v>1383</v>
      </c>
      <c r="F2852" s="177" t="s">
        <v>11952</v>
      </c>
      <c r="H2852" s="177" t="s">
        <v>11953</v>
      </c>
      <c r="I2852" s="177">
        <v>2021</v>
      </c>
      <c r="J2852" s="178">
        <v>44810</v>
      </c>
      <c r="K2852" s="178">
        <v>44810</v>
      </c>
      <c r="L2852" s="177" t="s">
        <v>550</v>
      </c>
      <c r="M2852" s="177" t="s">
        <v>11616</v>
      </c>
      <c r="N2852" s="177" t="s">
        <v>11616</v>
      </c>
      <c r="O2852" s="177" t="s">
        <v>195</v>
      </c>
      <c r="P2852" s="177" t="s">
        <v>1193</v>
      </c>
      <c r="Q2852" s="177" t="s">
        <v>1082</v>
      </c>
      <c r="R2852" s="177" t="s">
        <v>600</v>
      </c>
      <c r="S2852" s="177" t="s">
        <v>601</v>
      </c>
      <c r="T2852" s="177" t="s">
        <v>11954</v>
      </c>
      <c r="U2852" s="177">
        <v>1000</v>
      </c>
      <c r="V2852" s="177">
        <v>30400</v>
      </c>
      <c r="X2852" s="177" t="s">
        <v>943</v>
      </c>
      <c r="Z2852" s="177">
        <v>1000</v>
      </c>
      <c r="AA2852" s="177">
        <v>61585</v>
      </c>
      <c r="AC2852" s="177" t="s">
        <v>1198</v>
      </c>
      <c r="AD2852" s="177" t="s">
        <v>11955</v>
      </c>
      <c r="AE2852" s="177">
        <v>7.5</v>
      </c>
      <c r="AQ2852" s="177"/>
      <c r="AR2852" s="177">
        <v>3735</v>
      </c>
      <c r="AS2852" s="177" t="s">
        <v>11956</v>
      </c>
      <c r="AT2852" s="177"/>
      <c r="AU2852" s="177"/>
      <c r="AV2852" s="177"/>
      <c r="AW2852" s="177"/>
      <c r="AY2852" s="170"/>
      <c r="AZ2852" s="170"/>
      <c r="BA2852" s="170"/>
      <c r="BB2852" s="170"/>
      <c r="BC2852" s="170"/>
      <c r="BD2852" s="170"/>
      <c r="BE2852" s="170"/>
      <c r="BF2852" s="170"/>
      <c r="BG2852" s="170"/>
      <c r="BH2852" s="170"/>
      <c r="BI2852" s="170"/>
      <c r="BJ2852" s="170"/>
      <c r="BK2852" s="170"/>
      <c r="BL2852" s="170"/>
      <c r="BM2852" s="170"/>
      <c r="BN2852" s="170"/>
      <c r="BO2852" s="170"/>
      <c r="BP2852" s="170"/>
      <c r="BQ2852" s="170"/>
      <c r="BR2852" s="170"/>
      <c r="BS2852" s="170"/>
    </row>
    <row r="2853" spans="1:71">
      <c r="A2853" s="170" t="s">
        <v>11609</v>
      </c>
      <c r="B2853" s="177" t="s">
        <v>11610</v>
      </c>
      <c r="D2853" s="177" t="s">
        <v>508</v>
      </c>
      <c r="E2853" s="177" t="s">
        <v>1388</v>
      </c>
      <c r="F2853" s="177" t="s">
        <v>11957</v>
      </c>
      <c r="H2853" s="177" t="s">
        <v>11958</v>
      </c>
      <c r="I2853" s="177">
        <v>2021</v>
      </c>
      <c r="J2853" s="178">
        <v>44810</v>
      </c>
      <c r="K2853" s="178">
        <v>44810</v>
      </c>
      <c r="L2853" s="177" t="s">
        <v>550</v>
      </c>
      <c r="M2853" s="177" t="s">
        <v>11616</v>
      </c>
      <c r="N2853" s="177" t="s">
        <v>11616</v>
      </c>
      <c r="O2853" s="177" t="s">
        <v>195</v>
      </c>
      <c r="P2853" s="177" t="s">
        <v>552</v>
      </c>
      <c r="Q2853" s="177" t="s">
        <v>11922</v>
      </c>
      <c r="R2853" s="177" t="s">
        <v>600</v>
      </c>
      <c r="S2853" s="177" t="s">
        <v>601</v>
      </c>
      <c r="T2853" s="177" t="s">
        <v>6390</v>
      </c>
      <c r="U2853" s="177">
        <v>1000</v>
      </c>
      <c r="V2853" s="177">
        <v>21400</v>
      </c>
      <c r="W2853" s="177">
        <v>23</v>
      </c>
      <c r="X2853" s="177" t="s">
        <v>943</v>
      </c>
      <c r="Y2853" s="177" t="s">
        <v>674</v>
      </c>
      <c r="Z2853" s="177">
        <v>1000</v>
      </c>
      <c r="AA2853" s="177">
        <v>43585</v>
      </c>
      <c r="AB2853" s="177" t="s">
        <v>11959</v>
      </c>
      <c r="AC2853" s="177" t="s">
        <v>1198</v>
      </c>
      <c r="AD2853" s="177" t="s">
        <v>11960</v>
      </c>
      <c r="AE2853" s="177">
        <v>7.5</v>
      </c>
      <c r="AQ2853" s="177"/>
      <c r="AR2853" s="177">
        <v>3736</v>
      </c>
      <c r="AS2853" s="177" t="s">
        <v>11961</v>
      </c>
      <c r="AT2853" s="177"/>
      <c r="AU2853" s="177"/>
      <c r="AV2853" s="177"/>
      <c r="AW2853" s="177"/>
      <c r="AY2853" s="170"/>
      <c r="AZ2853" s="170"/>
      <c r="BA2853" s="170"/>
      <c r="BB2853" s="170"/>
      <c r="BC2853" s="170"/>
      <c r="BD2853" s="170"/>
      <c r="BE2853" s="170"/>
      <c r="BF2853" s="170"/>
      <c r="BG2853" s="170"/>
      <c r="BH2853" s="170"/>
      <c r="BI2853" s="170"/>
      <c r="BJ2853" s="170"/>
      <c r="BK2853" s="170"/>
      <c r="BL2853" s="170"/>
      <c r="BM2853" s="170"/>
      <c r="BN2853" s="170"/>
      <c r="BO2853" s="170"/>
      <c r="BP2853" s="170"/>
      <c r="BQ2853" s="170"/>
      <c r="BR2853" s="170"/>
      <c r="BS2853" s="170"/>
    </row>
    <row r="2854" spans="1:71">
      <c r="A2854" s="170" t="s">
        <v>11609</v>
      </c>
      <c r="B2854" s="177" t="s">
        <v>11610</v>
      </c>
      <c r="D2854" s="177" t="s">
        <v>508</v>
      </c>
      <c r="E2854" s="177" t="s">
        <v>3777</v>
      </c>
      <c r="F2854" s="177" t="s">
        <v>11962</v>
      </c>
      <c r="H2854" s="177" t="s">
        <v>11963</v>
      </c>
      <c r="I2854" s="177">
        <v>2021</v>
      </c>
      <c r="J2854" s="178">
        <v>44810</v>
      </c>
      <c r="K2854" s="178">
        <v>44810</v>
      </c>
      <c r="L2854" s="177" t="s">
        <v>550</v>
      </c>
      <c r="M2854" s="177" t="s">
        <v>11616</v>
      </c>
      <c r="N2854" s="177" t="s">
        <v>11616</v>
      </c>
      <c r="O2854" s="177" t="s">
        <v>217</v>
      </c>
      <c r="P2854" s="177" t="s">
        <v>1765</v>
      </c>
      <c r="Q2854" s="177" t="s">
        <v>11922</v>
      </c>
      <c r="R2854" s="177" t="s">
        <v>1766</v>
      </c>
      <c r="S2854" s="177">
        <v>2800</v>
      </c>
      <c r="T2854" s="210" t="s">
        <v>11964</v>
      </c>
      <c r="U2854" s="177" t="s">
        <v>718</v>
      </c>
      <c r="V2854" s="177" t="s">
        <v>7912</v>
      </c>
      <c r="W2854" s="177" t="s">
        <v>8697</v>
      </c>
      <c r="AQ2854" s="177"/>
      <c r="AR2854" s="177">
        <v>3737</v>
      </c>
      <c r="AS2854" s="177" t="s">
        <v>11965</v>
      </c>
      <c r="AT2854" s="177"/>
      <c r="AU2854" s="177"/>
      <c r="AV2854" s="177"/>
      <c r="AW2854" s="177"/>
      <c r="AY2854" s="170"/>
      <c r="AZ2854" s="170"/>
      <c r="BA2854" s="170"/>
      <c r="BB2854" s="170"/>
      <c r="BC2854" s="170"/>
      <c r="BD2854" s="170"/>
      <c r="BE2854" s="170"/>
      <c r="BF2854" s="170"/>
      <c r="BG2854" s="170"/>
      <c r="BH2854" s="170"/>
      <c r="BI2854" s="170"/>
      <c r="BJ2854" s="170"/>
      <c r="BK2854" s="170"/>
      <c r="BL2854" s="170"/>
      <c r="BM2854" s="170"/>
      <c r="BN2854" s="170"/>
      <c r="BO2854" s="170"/>
      <c r="BP2854" s="170"/>
      <c r="BQ2854" s="170"/>
      <c r="BR2854" s="170"/>
      <c r="BS2854" s="170"/>
    </row>
    <row r="2855" spans="1:71">
      <c r="A2855" s="170" t="s">
        <v>11609</v>
      </c>
      <c r="B2855" s="177" t="s">
        <v>11610</v>
      </c>
      <c r="D2855" s="177" t="s">
        <v>508</v>
      </c>
      <c r="E2855" s="170" t="s">
        <v>1395</v>
      </c>
      <c r="F2855" s="177" t="s">
        <v>11966</v>
      </c>
      <c r="H2855" s="177" t="s">
        <v>11967</v>
      </c>
      <c r="I2855" s="177">
        <v>2021</v>
      </c>
      <c r="J2855" s="178">
        <v>44810</v>
      </c>
      <c r="K2855" s="178">
        <v>44810</v>
      </c>
      <c r="L2855" s="177" t="s">
        <v>550</v>
      </c>
      <c r="M2855" s="177" t="s">
        <v>11616</v>
      </c>
      <c r="N2855" s="177" t="s">
        <v>11616</v>
      </c>
      <c r="O2855" s="177" t="s">
        <v>195</v>
      </c>
      <c r="P2855" s="177" t="s">
        <v>887</v>
      </c>
      <c r="Q2855" s="177" t="s">
        <v>11968</v>
      </c>
      <c r="R2855" s="177" t="s">
        <v>600</v>
      </c>
      <c r="S2855" s="177" t="s">
        <v>601</v>
      </c>
      <c r="T2855" s="177" t="s">
        <v>718</v>
      </c>
      <c r="U2855" s="177">
        <v>2800</v>
      </c>
      <c r="V2855" s="177">
        <v>5900</v>
      </c>
      <c r="X2855" s="177" t="s">
        <v>943</v>
      </c>
      <c r="Z2855" s="177">
        <v>2800</v>
      </c>
      <c r="AA2855" s="177">
        <v>12585</v>
      </c>
      <c r="AC2855" s="177" t="s">
        <v>1097</v>
      </c>
      <c r="AD2855" s="177" t="s">
        <v>11969</v>
      </c>
      <c r="AE2855" s="177">
        <v>5.5</v>
      </c>
      <c r="AQ2855" s="177"/>
      <c r="AR2855" s="177">
        <v>3738</v>
      </c>
      <c r="AS2855" s="177" t="s">
        <v>11970</v>
      </c>
      <c r="AT2855" s="177"/>
      <c r="AU2855" s="177"/>
      <c r="AV2855" s="177"/>
      <c r="AW2855" s="177"/>
      <c r="AY2855" s="170"/>
      <c r="AZ2855" s="170"/>
      <c r="BA2855" s="170"/>
      <c r="BB2855" s="170"/>
      <c r="BC2855" s="170"/>
      <c r="BD2855" s="170"/>
      <c r="BE2855" s="170"/>
      <c r="BF2855" s="170"/>
      <c r="BG2855" s="170"/>
      <c r="BH2855" s="170"/>
      <c r="BI2855" s="170"/>
      <c r="BJ2855" s="170"/>
      <c r="BK2855" s="170"/>
      <c r="BL2855" s="170"/>
      <c r="BM2855" s="170"/>
      <c r="BN2855" s="170"/>
      <c r="BO2855" s="170"/>
      <c r="BP2855" s="170"/>
      <c r="BQ2855" s="170"/>
      <c r="BR2855" s="170"/>
      <c r="BS2855" s="170"/>
    </row>
    <row r="2856" spans="1:71">
      <c r="A2856" s="170" t="s">
        <v>11609</v>
      </c>
      <c r="B2856" s="177" t="s">
        <v>11610</v>
      </c>
      <c r="D2856" s="177" t="s">
        <v>508</v>
      </c>
      <c r="E2856" s="177" t="s">
        <v>1401</v>
      </c>
      <c r="F2856" s="177" t="s">
        <v>11971</v>
      </c>
      <c r="H2856" s="177" t="s">
        <v>11972</v>
      </c>
      <c r="I2856" s="177">
        <v>2021</v>
      </c>
      <c r="J2856" s="178">
        <v>44810</v>
      </c>
      <c r="K2856" s="178">
        <v>44810</v>
      </c>
      <c r="L2856" s="177" t="s">
        <v>550</v>
      </c>
      <c r="M2856" s="177" t="s">
        <v>11616</v>
      </c>
      <c r="N2856" s="177" t="s">
        <v>11616</v>
      </c>
      <c r="O2856" s="177" t="s">
        <v>280</v>
      </c>
      <c r="Q2856" s="177" t="s">
        <v>11973</v>
      </c>
      <c r="R2856" s="177" t="s">
        <v>700</v>
      </c>
      <c r="S2856" s="177" t="s">
        <v>701</v>
      </c>
      <c r="T2856" s="177" t="s">
        <v>7436</v>
      </c>
      <c r="U2856" s="177">
        <v>2800</v>
      </c>
      <c r="V2856" s="177" t="s">
        <v>1426</v>
      </c>
      <c r="W2856" s="177" t="s">
        <v>11974</v>
      </c>
      <c r="X2856" s="177">
        <v>0.18</v>
      </c>
      <c r="AQ2856" s="177"/>
      <c r="AR2856" s="177">
        <v>3739</v>
      </c>
      <c r="AS2856" s="177" t="s">
        <v>11975</v>
      </c>
      <c r="AT2856" s="177"/>
      <c r="AU2856" s="177"/>
      <c r="AV2856" s="177"/>
      <c r="AW2856" s="177"/>
      <c r="AY2856" s="170"/>
      <c r="AZ2856" s="170"/>
      <c r="BA2856" s="170"/>
      <c r="BB2856" s="170"/>
      <c r="BC2856" s="170"/>
      <c r="BD2856" s="170"/>
      <c r="BE2856" s="170"/>
      <c r="BF2856" s="170"/>
      <c r="BG2856" s="170"/>
      <c r="BH2856" s="170"/>
      <c r="BI2856" s="170"/>
      <c r="BJ2856" s="170"/>
      <c r="BK2856" s="170"/>
      <c r="BL2856" s="170"/>
      <c r="BM2856" s="170"/>
      <c r="BN2856" s="170"/>
      <c r="BO2856" s="170"/>
      <c r="BP2856" s="170"/>
      <c r="BQ2856" s="170"/>
      <c r="BR2856" s="170"/>
      <c r="BS2856" s="170"/>
    </row>
    <row r="2857" spans="1:71">
      <c r="A2857" s="170" t="s">
        <v>11609</v>
      </c>
      <c r="B2857" s="177" t="s">
        <v>11610</v>
      </c>
      <c r="C2857" s="177" t="s">
        <v>11701</v>
      </c>
      <c r="D2857" s="177" t="s">
        <v>508</v>
      </c>
      <c r="E2857" s="170" t="s">
        <v>11976</v>
      </c>
      <c r="F2857" s="177" t="s">
        <v>11977</v>
      </c>
      <c r="G2857" s="177" t="s">
        <v>917</v>
      </c>
      <c r="H2857" s="177" t="s">
        <v>11978</v>
      </c>
      <c r="I2857" s="177">
        <v>2021</v>
      </c>
      <c r="J2857" s="178">
        <v>44810</v>
      </c>
      <c r="K2857" s="178">
        <v>44810</v>
      </c>
      <c r="L2857" s="177" t="s">
        <v>901</v>
      </c>
      <c r="M2857" s="177" t="s">
        <v>11764</v>
      </c>
      <c r="N2857" s="177" t="s">
        <v>11616</v>
      </c>
      <c r="O2857" s="177" t="s">
        <v>324</v>
      </c>
      <c r="P2857" s="177" t="s">
        <v>903</v>
      </c>
      <c r="Q2857" s="177" t="s">
        <v>11973</v>
      </c>
      <c r="R2857" s="177" t="s">
        <v>951</v>
      </c>
      <c r="S2857" s="177" t="s">
        <v>952</v>
      </c>
      <c r="T2857" s="177" t="s">
        <v>6960</v>
      </c>
      <c r="U2857" s="177" t="s">
        <v>11979</v>
      </c>
      <c r="V2857" s="177" t="s">
        <v>2013</v>
      </c>
      <c r="W2857" s="177" t="s">
        <v>908</v>
      </c>
      <c r="Y2857" s="177" t="s">
        <v>908</v>
      </c>
      <c r="Z2857" s="177" t="s">
        <v>908</v>
      </c>
      <c r="AA2857" s="177" t="s">
        <v>955</v>
      </c>
      <c r="AB2857" s="177" t="s">
        <v>910</v>
      </c>
      <c r="AC2857" s="177">
        <v>2800</v>
      </c>
      <c r="AD2857" s="177" t="s">
        <v>911</v>
      </c>
      <c r="AE2857" s="177">
        <v>1375</v>
      </c>
      <c r="AF2857" s="177" t="s">
        <v>912</v>
      </c>
      <c r="AG2857" s="177" t="s">
        <v>908</v>
      </c>
      <c r="AH2857" s="177" t="s">
        <v>1137</v>
      </c>
      <c r="AI2857" s="177" t="s">
        <v>908</v>
      </c>
      <c r="AJ2857" s="177" t="s">
        <v>908</v>
      </c>
      <c r="AK2857" s="177" t="s">
        <v>982</v>
      </c>
      <c r="AL2857" s="177" t="s">
        <v>959</v>
      </c>
      <c r="AM2857" s="177" t="s">
        <v>960</v>
      </c>
      <c r="AP2857" s="177" t="s">
        <v>908</v>
      </c>
      <c r="AQ2857" s="177"/>
      <c r="AR2857" s="177">
        <v>3740</v>
      </c>
      <c r="AT2857" s="177"/>
      <c r="AU2857" s="177"/>
      <c r="AV2857" s="177" t="s">
        <v>6993</v>
      </c>
      <c r="AW2857" s="177"/>
      <c r="BA2857" s="170"/>
      <c r="BB2857" s="170"/>
      <c r="BC2857" s="170"/>
      <c r="BD2857" s="170"/>
      <c r="BE2857" s="170"/>
      <c r="BF2857" s="170"/>
      <c r="BG2857" s="170"/>
      <c r="BH2857" s="170"/>
      <c r="BI2857" s="170"/>
      <c r="BJ2857" s="170"/>
      <c r="BK2857" s="170"/>
      <c r="BL2857" s="170"/>
      <c r="BM2857" s="170"/>
      <c r="BN2857" s="170"/>
      <c r="BO2857" s="170"/>
      <c r="BP2857" s="170"/>
      <c r="BQ2857" s="170"/>
      <c r="BR2857" s="170"/>
      <c r="BS2857" s="170"/>
    </row>
    <row r="2858" spans="1:71">
      <c r="A2858" s="170" t="s">
        <v>11609</v>
      </c>
      <c r="B2858" s="177" t="s">
        <v>11610</v>
      </c>
      <c r="D2858" s="177" t="s">
        <v>508</v>
      </c>
      <c r="E2858" s="177" t="s">
        <v>1413</v>
      </c>
      <c r="F2858" s="177" t="s">
        <v>11980</v>
      </c>
      <c r="H2858" s="177" t="s">
        <v>11231</v>
      </c>
      <c r="I2858" s="177">
        <v>2021</v>
      </c>
      <c r="J2858" s="178">
        <v>44810</v>
      </c>
      <c r="K2858" s="178">
        <v>44810</v>
      </c>
      <c r="L2858" s="177" t="s">
        <v>550</v>
      </c>
      <c r="M2858" s="177" t="s">
        <v>11616</v>
      </c>
      <c r="N2858" s="177" t="s">
        <v>11616</v>
      </c>
      <c r="O2858" s="177" t="s">
        <v>195</v>
      </c>
      <c r="P2858" s="177" t="s">
        <v>1023</v>
      </c>
      <c r="Q2858" s="177" t="s">
        <v>11981</v>
      </c>
      <c r="R2858" s="177" t="s">
        <v>600</v>
      </c>
      <c r="S2858" s="177" t="s">
        <v>601</v>
      </c>
      <c r="T2858" s="177" t="s">
        <v>8497</v>
      </c>
      <c r="U2858" s="177">
        <v>800</v>
      </c>
      <c r="V2858" s="177">
        <v>3400</v>
      </c>
      <c r="X2858" s="177" t="s">
        <v>943</v>
      </c>
      <c r="Z2858" s="177">
        <v>800</v>
      </c>
      <c r="AA2858" s="177">
        <v>7585</v>
      </c>
      <c r="AC2858" s="177" t="s">
        <v>1086</v>
      </c>
      <c r="AD2858" s="177" t="s">
        <v>11982</v>
      </c>
      <c r="AE2858" s="177">
        <v>1.5</v>
      </c>
      <c r="AQ2858" s="177"/>
      <c r="AR2858" s="177">
        <v>3741</v>
      </c>
      <c r="AS2858" s="177" t="s">
        <v>11983</v>
      </c>
      <c r="AT2858" s="177"/>
      <c r="AU2858" s="177"/>
      <c r="AV2858" s="177"/>
      <c r="AW2858" s="177"/>
      <c r="AY2858" s="170"/>
      <c r="AZ2858" s="170"/>
      <c r="BA2858" s="170"/>
      <c r="BB2858" s="170"/>
      <c r="BC2858" s="170"/>
      <c r="BD2858" s="170"/>
      <c r="BE2858" s="170"/>
      <c r="BF2858" s="170"/>
      <c r="BG2858" s="170"/>
      <c r="BH2858" s="170"/>
      <c r="BI2858" s="170"/>
      <c r="BJ2858" s="170"/>
      <c r="BK2858" s="170"/>
      <c r="BL2858" s="170"/>
      <c r="BM2858" s="170"/>
      <c r="BN2858" s="170"/>
      <c r="BO2858" s="170"/>
      <c r="BP2858" s="170"/>
      <c r="BQ2858" s="170"/>
      <c r="BR2858" s="170"/>
      <c r="BS2858" s="170"/>
    </row>
    <row r="2859" spans="1:71">
      <c r="A2859" s="170" t="s">
        <v>11609</v>
      </c>
      <c r="B2859" s="177" t="s">
        <v>11610</v>
      </c>
      <c r="D2859" s="177" t="s">
        <v>508</v>
      </c>
      <c r="E2859" s="177" t="s">
        <v>1418</v>
      </c>
      <c r="F2859" s="177" t="s">
        <v>11984</v>
      </c>
      <c r="H2859" s="177" t="s">
        <v>11234</v>
      </c>
      <c r="I2859" s="177">
        <v>2021</v>
      </c>
      <c r="J2859" s="178">
        <v>44810</v>
      </c>
      <c r="K2859" s="178">
        <v>44810</v>
      </c>
      <c r="L2859" s="177" t="s">
        <v>550</v>
      </c>
      <c r="M2859" s="177" t="s">
        <v>11616</v>
      </c>
      <c r="N2859" s="177" t="s">
        <v>11616</v>
      </c>
      <c r="O2859" s="177" t="s">
        <v>195</v>
      </c>
      <c r="P2859" s="177" t="s">
        <v>887</v>
      </c>
      <c r="Q2859" s="177" t="s">
        <v>11985</v>
      </c>
      <c r="R2859" s="177" t="s">
        <v>600</v>
      </c>
      <c r="S2859" s="177" t="s">
        <v>601</v>
      </c>
      <c r="T2859" s="177" t="s">
        <v>7622</v>
      </c>
      <c r="U2859" s="177">
        <v>2000</v>
      </c>
      <c r="V2859" s="177">
        <v>7400</v>
      </c>
      <c r="X2859" s="177" t="s">
        <v>943</v>
      </c>
      <c r="Z2859" s="177">
        <v>2000</v>
      </c>
      <c r="AA2859" s="177">
        <v>15585</v>
      </c>
      <c r="AC2859" s="177" t="s">
        <v>1097</v>
      </c>
      <c r="AD2859" s="177" t="s">
        <v>11986</v>
      </c>
      <c r="AE2859" s="177">
        <v>5.5</v>
      </c>
      <c r="AQ2859" s="177"/>
      <c r="AR2859" s="177">
        <v>3742</v>
      </c>
      <c r="AS2859" s="177" t="s">
        <v>11987</v>
      </c>
      <c r="AT2859" s="177"/>
      <c r="AU2859" s="177"/>
      <c r="AV2859" s="177"/>
      <c r="AW2859" s="177"/>
      <c r="AY2859" s="170"/>
      <c r="AZ2859" s="170"/>
      <c r="BA2859" s="170"/>
      <c r="BB2859" s="170"/>
      <c r="BC2859" s="170"/>
      <c r="BD2859" s="170"/>
      <c r="BE2859" s="170"/>
      <c r="BF2859" s="170"/>
      <c r="BG2859" s="170"/>
      <c r="BH2859" s="170"/>
      <c r="BI2859" s="170"/>
      <c r="BJ2859" s="170"/>
      <c r="BK2859" s="170"/>
      <c r="BL2859" s="170"/>
      <c r="BM2859" s="170"/>
      <c r="BN2859" s="170"/>
      <c r="BO2859" s="170"/>
      <c r="BP2859" s="170"/>
      <c r="BQ2859" s="170"/>
      <c r="BR2859" s="170"/>
      <c r="BS2859" s="170"/>
    </row>
    <row r="2860" spans="1:71">
      <c r="A2860" s="170" t="s">
        <v>11609</v>
      </c>
      <c r="B2860" s="177" t="s">
        <v>11610</v>
      </c>
      <c r="D2860" s="177" t="s">
        <v>508</v>
      </c>
      <c r="E2860" s="177" t="s">
        <v>1436</v>
      </c>
      <c r="F2860" s="177" t="s">
        <v>11988</v>
      </c>
      <c r="H2860" s="177" t="s">
        <v>11989</v>
      </c>
      <c r="I2860" s="177">
        <v>2021</v>
      </c>
      <c r="J2860" s="178">
        <v>45208</v>
      </c>
      <c r="K2860" s="178">
        <v>44810</v>
      </c>
      <c r="L2860" s="177" t="s">
        <v>513</v>
      </c>
      <c r="M2860" s="177" t="s">
        <v>11629</v>
      </c>
      <c r="N2860" s="177" t="s">
        <v>11616</v>
      </c>
      <c r="O2860" s="177" t="s">
        <v>280</v>
      </c>
      <c r="Q2860" s="177" t="s">
        <v>11990</v>
      </c>
      <c r="R2860" s="177" t="s">
        <v>700</v>
      </c>
      <c r="S2860" s="177" t="s">
        <v>896</v>
      </c>
      <c r="T2860" s="177" t="s">
        <v>702</v>
      </c>
      <c r="U2860" s="177">
        <v>2000</v>
      </c>
      <c r="V2860" s="177" t="s">
        <v>1128</v>
      </c>
      <c r="W2860" s="177" t="s">
        <v>11991</v>
      </c>
      <c r="X2860" s="177">
        <v>0.18</v>
      </c>
      <c r="AQ2860" s="177"/>
      <c r="AR2860" s="177">
        <v>3743</v>
      </c>
      <c r="AS2860" s="177" t="s">
        <v>11992</v>
      </c>
      <c r="AT2860" s="177"/>
      <c r="AU2860" s="177"/>
      <c r="AV2860" s="177"/>
      <c r="AW2860" s="177"/>
      <c r="AY2860" s="170"/>
      <c r="AZ2860" s="170"/>
      <c r="BA2860" s="170"/>
      <c r="BB2860" s="170"/>
      <c r="BC2860" s="170"/>
      <c r="BD2860" s="170"/>
      <c r="BE2860" s="170"/>
      <c r="BF2860" s="170"/>
      <c r="BG2860" s="170"/>
      <c r="BH2860" s="170"/>
      <c r="BI2860" s="170"/>
      <c r="BJ2860" s="170"/>
      <c r="BK2860" s="170"/>
      <c r="BL2860" s="170"/>
      <c r="BM2860" s="170"/>
      <c r="BN2860" s="170"/>
      <c r="BO2860" s="170"/>
      <c r="BP2860" s="170"/>
      <c r="BQ2860" s="170"/>
      <c r="BR2860" s="170"/>
      <c r="BS2860" s="170"/>
    </row>
    <row r="2861" spans="1:71">
      <c r="A2861" s="170" t="s">
        <v>11609</v>
      </c>
      <c r="B2861" s="177" t="s">
        <v>11610</v>
      </c>
      <c r="C2861" s="177" t="s">
        <v>11701</v>
      </c>
      <c r="D2861" s="177" t="s">
        <v>508</v>
      </c>
      <c r="E2861" s="170" t="s">
        <v>11993</v>
      </c>
      <c r="F2861" s="177" t="s">
        <v>11994</v>
      </c>
      <c r="G2861" s="177" t="s">
        <v>11995</v>
      </c>
      <c r="H2861" s="177" t="s">
        <v>11996</v>
      </c>
      <c r="I2861" s="177">
        <v>2021</v>
      </c>
      <c r="J2861" s="178">
        <v>44810</v>
      </c>
      <c r="K2861" s="178">
        <v>44810</v>
      </c>
      <c r="L2861" s="177" t="s">
        <v>901</v>
      </c>
      <c r="M2861" s="177" t="s">
        <v>11764</v>
      </c>
      <c r="N2861" s="177" t="s">
        <v>11616</v>
      </c>
      <c r="O2861" s="177" t="s">
        <v>324</v>
      </c>
      <c r="P2861" s="177" t="s">
        <v>903</v>
      </c>
      <c r="Q2861" s="177" t="s">
        <v>11990</v>
      </c>
      <c r="R2861" s="177" t="s">
        <v>951</v>
      </c>
      <c r="S2861" s="177" t="s">
        <v>952</v>
      </c>
      <c r="T2861" s="177" t="s">
        <v>10612</v>
      </c>
      <c r="U2861" s="177" t="s">
        <v>11997</v>
      </c>
      <c r="V2861" s="177" t="s">
        <v>2013</v>
      </c>
      <c r="W2861" s="177" t="s">
        <v>908</v>
      </c>
      <c r="Y2861" s="177" t="s">
        <v>908</v>
      </c>
      <c r="Z2861" s="177" t="s">
        <v>908</v>
      </c>
      <c r="AA2861" s="177" t="s">
        <v>955</v>
      </c>
      <c r="AB2861" s="177" t="s">
        <v>910</v>
      </c>
      <c r="AC2861" s="177">
        <v>2000</v>
      </c>
      <c r="AD2861" s="177" t="s">
        <v>911</v>
      </c>
      <c r="AE2861" s="177">
        <v>915</v>
      </c>
      <c r="AF2861" s="177" t="s">
        <v>912</v>
      </c>
      <c r="AG2861" s="177" t="s">
        <v>908</v>
      </c>
      <c r="AH2861" s="177" t="s">
        <v>1137</v>
      </c>
      <c r="AI2861" s="177" t="s">
        <v>908</v>
      </c>
      <c r="AJ2861" s="177" t="s">
        <v>908</v>
      </c>
      <c r="AK2861" s="177" t="s">
        <v>982</v>
      </c>
      <c r="AL2861" s="177" t="s">
        <v>959</v>
      </c>
      <c r="AM2861" s="177" t="s">
        <v>960</v>
      </c>
      <c r="AP2861" s="177" t="s">
        <v>908</v>
      </c>
      <c r="AQ2861" s="177"/>
      <c r="AR2861" s="177">
        <v>3744</v>
      </c>
      <c r="AT2861" s="177"/>
      <c r="AU2861" s="177"/>
      <c r="AV2861" s="177" t="s">
        <v>10615</v>
      </c>
      <c r="AW2861" s="177"/>
      <c r="BA2861" s="170"/>
      <c r="BB2861" s="170"/>
      <c r="BC2861" s="170"/>
      <c r="BD2861" s="170"/>
      <c r="BE2861" s="170"/>
      <c r="BF2861" s="170"/>
      <c r="BG2861" s="170"/>
      <c r="BH2861" s="170"/>
      <c r="BI2861" s="170"/>
      <c r="BJ2861" s="170"/>
      <c r="BK2861" s="170"/>
      <c r="BL2861" s="170"/>
      <c r="BM2861" s="170"/>
      <c r="BN2861" s="170"/>
      <c r="BO2861" s="170"/>
      <c r="BP2861" s="170"/>
      <c r="BQ2861" s="170"/>
      <c r="BR2861" s="170"/>
      <c r="BS2861" s="170"/>
    </row>
    <row r="2862" spans="1:71">
      <c r="A2862" s="170" t="s">
        <v>11609</v>
      </c>
      <c r="B2862" s="177" t="s">
        <v>11610</v>
      </c>
      <c r="D2862" s="177" t="s">
        <v>508</v>
      </c>
      <c r="E2862" s="177" t="s">
        <v>1447</v>
      </c>
      <c r="F2862" s="177" t="s">
        <v>11998</v>
      </c>
      <c r="H2862" s="177" t="s">
        <v>11999</v>
      </c>
      <c r="I2862" s="177">
        <v>2021</v>
      </c>
      <c r="J2862" s="178">
        <v>44810</v>
      </c>
      <c r="K2862" s="178">
        <v>44810</v>
      </c>
      <c r="L2862" s="177" t="s">
        <v>550</v>
      </c>
      <c r="M2862" s="177" t="s">
        <v>11616</v>
      </c>
      <c r="N2862" s="177" t="s">
        <v>11616</v>
      </c>
      <c r="O2862" s="177" t="s">
        <v>195</v>
      </c>
      <c r="P2862" s="177" t="s">
        <v>1023</v>
      </c>
      <c r="Q2862" s="177" t="s">
        <v>12000</v>
      </c>
      <c r="R2862" s="177" t="s">
        <v>600</v>
      </c>
      <c r="S2862" s="177" t="s">
        <v>601</v>
      </c>
      <c r="T2862" s="177" t="s">
        <v>12001</v>
      </c>
      <c r="U2862" s="177">
        <v>800</v>
      </c>
      <c r="V2862" s="177">
        <v>3400</v>
      </c>
      <c r="X2862" s="177" t="s">
        <v>943</v>
      </c>
      <c r="Z2862" s="177">
        <v>800</v>
      </c>
      <c r="AA2862" s="177">
        <v>7585</v>
      </c>
      <c r="AC2862" s="177" t="s">
        <v>1086</v>
      </c>
      <c r="AD2862" s="177" t="s">
        <v>12002</v>
      </c>
      <c r="AE2862" s="177">
        <v>1.5</v>
      </c>
      <c r="AQ2862" s="177"/>
      <c r="AR2862" s="177">
        <v>3745</v>
      </c>
      <c r="AS2862" s="177" t="s">
        <v>12003</v>
      </c>
      <c r="AT2862" s="177"/>
      <c r="AU2862" s="177"/>
      <c r="AV2862" s="177"/>
      <c r="AW2862" s="177"/>
      <c r="AY2862" s="170"/>
      <c r="AZ2862" s="170"/>
      <c r="BA2862" s="170"/>
      <c r="BB2862" s="170"/>
      <c r="BC2862" s="170"/>
      <c r="BD2862" s="170"/>
      <c r="BE2862" s="170"/>
      <c r="BF2862" s="170"/>
      <c r="BG2862" s="170"/>
      <c r="BH2862" s="170"/>
      <c r="BI2862" s="170"/>
      <c r="BJ2862" s="170"/>
      <c r="BK2862" s="170"/>
      <c r="BL2862" s="170"/>
      <c r="BM2862" s="170"/>
      <c r="BN2862" s="170"/>
      <c r="BO2862" s="170"/>
      <c r="BP2862" s="170"/>
      <c r="BQ2862" s="170"/>
      <c r="BR2862" s="170"/>
      <c r="BS2862" s="170"/>
    </row>
    <row r="2863" spans="1:71">
      <c r="A2863" s="170" t="s">
        <v>11609</v>
      </c>
      <c r="B2863" s="177" t="s">
        <v>11610</v>
      </c>
      <c r="D2863" s="177" t="s">
        <v>508</v>
      </c>
      <c r="E2863" s="170" t="s">
        <v>3819</v>
      </c>
      <c r="F2863" s="177" t="s">
        <v>12004</v>
      </c>
      <c r="H2863" s="177" t="s">
        <v>12005</v>
      </c>
      <c r="I2863" s="177">
        <v>2021</v>
      </c>
      <c r="J2863" s="178">
        <v>44810</v>
      </c>
      <c r="K2863" s="178">
        <v>44810</v>
      </c>
      <c r="L2863" s="177" t="s">
        <v>550</v>
      </c>
      <c r="M2863" s="177" t="s">
        <v>11616</v>
      </c>
      <c r="N2863" s="177" t="s">
        <v>11616</v>
      </c>
      <c r="O2863" s="177" t="s">
        <v>195</v>
      </c>
      <c r="P2863" s="177" t="s">
        <v>1193</v>
      </c>
      <c r="Q2863" s="177" t="s">
        <v>12000</v>
      </c>
      <c r="R2863" s="177" t="s">
        <v>600</v>
      </c>
      <c r="S2863" s="177" t="s">
        <v>601</v>
      </c>
      <c r="T2863" s="177" t="s">
        <v>702</v>
      </c>
      <c r="U2863" s="177">
        <v>800</v>
      </c>
      <c r="V2863" s="177">
        <v>6900</v>
      </c>
      <c r="X2863" s="177" t="s">
        <v>943</v>
      </c>
      <c r="Z2863" s="177">
        <v>800</v>
      </c>
      <c r="AA2863" s="177">
        <v>14585</v>
      </c>
      <c r="AC2863" s="177" t="s">
        <v>1079</v>
      </c>
      <c r="AD2863" s="177" t="s">
        <v>12006</v>
      </c>
      <c r="AE2863" s="177">
        <v>3</v>
      </c>
      <c r="AQ2863" s="177"/>
      <c r="AR2863" s="177">
        <v>3746</v>
      </c>
      <c r="AS2863" s="177" t="s">
        <v>12007</v>
      </c>
      <c r="AT2863" s="177"/>
      <c r="AU2863" s="177"/>
      <c r="AV2863" s="177"/>
      <c r="AW2863" s="177"/>
      <c r="AY2863" s="170"/>
      <c r="AZ2863" s="170"/>
      <c r="BA2863" s="170"/>
      <c r="BB2863" s="170"/>
      <c r="BC2863" s="170"/>
      <c r="BD2863" s="170"/>
      <c r="BE2863" s="170"/>
      <c r="BF2863" s="170"/>
      <c r="BG2863" s="170"/>
      <c r="BH2863" s="170"/>
      <c r="BI2863" s="170"/>
      <c r="BJ2863" s="170"/>
      <c r="BK2863" s="170"/>
      <c r="BL2863" s="170"/>
      <c r="BM2863" s="170"/>
      <c r="BN2863" s="170"/>
      <c r="BO2863" s="170"/>
      <c r="BP2863" s="170"/>
      <c r="BQ2863" s="170"/>
      <c r="BR2863" s="170"/>
      <c r="BS2863" s="170"/>
    </row>
    <row r="2864" spans="1:71">
      <c r="A2864" s="170" t="s">
        <v>11609</v>
      </c>
      <c r="B2864" s="177" t="s">
        <v>11610</v>
      </c>
      <c r="D2864" s="177" t="s">
        <v>508</v>
      </c>
      <c r="E2864" s="177" t="s">
        <v>1455</v>
      </c>
      <c r="F2864" s="177" t="s">
        <v>12008</v>
      </c>
      <c r="H2864" s="177" t="s">
        <v>12009</v>
      </c>
      <c r="I2864" s="177">
        <v>2021</v>
      </c>
      <c r="J2864" s="178">
        <v>44810</v>
      </c>
      <c r="K2864" s="178">
        <v>44810</v>
      </c>
      <c r="L2864" s="177" t="s">
        <v>550</v>
      </c>
      <c r="M2864" s="177" t="s">
        <v>11616</v>
      </c>
      <c r="N2864" s="177" t="s">
        <v>11616</v>
      </c>
      <c r="O2864" s="177" t="s">
        <v>195</v>
      </c>
      <c r="P2864" s="177" t="s">
        <v>887</v>
      </c>
      <c r="Q2864" s="177" t="s">
        <v>12010</v>
      </c>
      <c r="R2864" s="177" t="s">
        <v>600</v>
      </c>
      <c r="S2864" s="177" t="s">
        <v>601</v>
      </c>
      <c r="T2864" s="177" t="s">
        <v>7575</v>
      </c>
      <c r="U2864" s="177">
        <v>2000</v>
      </c>
      <c r="V2864" s="177">
        <v>5900</v>
      </c>
      <c r="X2864" s="177" t="s">
        <v>943</v>
      </c>
      <c r="Z2864" s="177">
        <v>2000</v>
      </c>
      <c r="AA2864" s="177">
        <v>12585</v>
      </c>
      <c r="AC2864" s="177" t="s">
        <v>1097</v>
      </c>
      <c r="AD2864" s="177" t="s">
        <v>12011</v>
      </c>
      <c r="AE2864" s="177">
        <v>5.5</v>
      </c>
      <c r="AQ2864" s="177"/>
      <c r="AR2864" s="177">
        <v>3747</v>
      </c>
      <c r="AS2864" s="177" t="s">
        <v>12012</v>
      </c>
      <c r="AT2864" s="177"/>
      <c r="AU2864" s="177"/>
      <c r="AV2864" s="177"/>
      <c r="AW2864" s="177"/>
      <c r="AY2864" s="170"/>
      <c r="AZ2864" s="170"/>
      <c r="BA2864" s="170"/>
      <c r="BB2864" s="170"/>
      <c r="BC2864" s="170"/>
      <c r="BD2864" s="170"/>
      <c r="BE2864" s="170"/>
      <c r="BF2864" s="170"/>
      <c r="BG2864" s="170"/>
      <c r="BH2864" s="170"/>
      <c r="BI2864" s="170"/>
      <c r="BJ2864" s="170"/>
      <c r="BK2864" s="170"/>
      <c r="BL2864" s="170"/>
      <c r="BM2864" s="170"/>
      <c r="BN2864" s="170"/>
      <c r="BO2864" s="170"/>
      <c r="BP2864" s="170"/>
      <c r="BQ2864" s="170"/>
      <c r="BR2864" s="170"/>
      <c r="BS2864" s="170"/>
    </row>
    <row r="2865" spans="1:71">
      <c r="A2865" s="170" t="s">
        <v>11609</v>
      </c>
      <c r="B2865" s="177" t="s">
        <v>11610</v>
      </c>
      <c r="D2865" s="177" t="s">
        <v>508</v>
      </c>
      <c r="E2865" s="177" t="s">
        <v>1459</v>
      </c>
      <c r="F2865" s="177" t="s">
        <v>12013</v>
      </c>
      <c r="H2865" s="177" t="s">
        <v>12014</v>
      </c>
      <c r="I2865" s="177">
        <v>2021</v>
      </c>
      <c r="J2865" s="178">
        <v>44810</v>
      </c>
      <c r="K2865" s="178">
        <v>44810</v>
      </c>
      <c r="L2865" s="177" t="s">
        <v>550</v>
      </c>
      <c r="M2865" s="177" t="s">
        <v>11616</v>
      </c>
      <c r="N2865" s="177" t="s">
        <v>11616</v>
      </c>
      <c r="O2865" s="177" t="s">
        <v>280</v>
      </c>
      <c r="Q2865" s="177" t="s">
        <v>12015</v>
      </c>
      <c r="R2865" s="177" t="s">
        <v>700</v>
      </c>
      <c r="S2865" s="177" t="s">
        <v>701</v>
      </c>
      <c r="T2865" s="177" t="s">
        <v>1553</v>
      </c>
      <c r="U2865" s="177">
        <v>2000</v>
      </c>
      <c r="V2865" s="177" t="s">
        <v>2198</v>
      </c>
      <c r="W2865" s="177" t="s">
        <v>12016</v>
      </c>
      <c r="X2865" s="177">
        <v>0.18</v>
      </c>
      <c r="AQ2865" s="177"/>
      <c r="AR2865" s="177">
        <v>3748</v>
      </c>
      <c r="AS2865" s="177" t="s">
        <v>12017</v>
      </c>
      <c r="AT2865" s="177"/>
      <c r="AU2865" s="177"/>
      <c r="AV2865" s="177"/>
      <c r="AW2865" s="177"/>
      <c r="AY2865" s="170"/>
      <c r="AZ2865" s="170"/>
      <c r="BA2865" s="170"/>
      <c r="BB2865" s="170"/>
      <c r="BC2865" s="170"/>
      <c r="BD2865" s="170"/>
      <c r="BE2865" s="170"/>
      <c r="BF2865" s="170"/>
      <c r="BG2865" s="170"/>
      <c r="BH2865" s="170"/>
      <c r="BI2865" s="170"/>
      <c r="BJ2865" s="170"/>
      <c r="BK2865" s="170"/>
      <c r="BL2865" s="170"/>
      <c r="BM2865" s="170"/>
      <c r="BN2865" s="170"/>
      <c r="BO2865" s="170"/>
      <c r="BP2865" s="170"/>
      <c r="BQ2865" s="170"/>
      <c r="BR2865" s="170"/>
      <c r="BS2865" s="170"/>
    </row>
    <row r="2866" spans="1:71">
      <c r="A2866" s="170" t="s">
        <v>11609</v>
      </c>
      <c r="B2866" s="177" t="s">
        <v>11610</v>
      </c>
      <c r="C2866" s="177" t="s">
        <v>11701</v>
      </c>
      <c r="D2866" s="177" t="s">
        <v>508</v>
      </c>
      <c r="E2866" s="170" t="s">
        <v>12018</v>
      </c>
      <c r="F2866" s="177" t="s">
        <v>12019</v>
      </c>
      <c r="G2866" s="177" t="s">
        <v>12020</v>
      </c>
      <c r="H2866" s="177" t="s">
        <v>12021</v>
      </c>
      <c r="I2866" s="177">
        <v>2021</v>
      </c>
      <c r="J2866" s="178">
        <v>44810</v>
      </c>
      <c r="K2866" s="178">
        <v>44810</v>
      </c>
      <c r="L2866" s="177" t="s">
        <v>901</v>
      </c>
      <c r="M2866" s="177" t="s">
        <v>11764</v>
      </c>
      <c r="N2866" s="177" t="s">
        <v>11616</v>
      </c>
      <c r="O2866" s="177" t="s">
        <v>324</v>
      </c>
      <c r="P2866" s="177" t="s">
        <v>903</v>
      </c>
      <c r="Q2866" s="177" t="s">
        <v>12015</v>
      </c>
      <c r="R2866" s="177" t="s">
        <v>951</v>
      </c>
      <c r="S2866" s="177" t="s">
        <v>952</v>
      </c>
      <c r="T2866" s="177" t="s">
        <v>3034</v>
      </c>
      <c r="U2866" s="177" t="s">
        <v>12022</v>
      </c>
      <c r="V2866" s="177" t="s">
        <v>12023</v>
      </c>
      <c r="W2866" s="177" t="s">
        <v>908</v>
      </c>
      <c r="Y2866" s="177" t="s">
        <v>908</v>
      </c>
      <c r="Z2866" s="177" t="s">
        <v>3037</v>
      </c>
      <c r="AA2866" s="177" t="s">
        <v>955</v>
      </c>
      <c r="AB2866" s="177" t="s">
        <v>956</v>
      </c>
      <c r="AC2866" s="177">
        <v>2000</v>
      </c>
      <c r="AD2866" s="177" t="s">
        <v>957</v>
      </c>
      <c r="AE2866" s="177">
        <v>575</v>
      </c>
      <c r="AF2866" s="177" t="s">
        <v>912</v>
      </c>
      <c r="AG2866" s="177" t="s">
        <v>908</v>
      </c>
      <c r="AH2866" s="177" t="s">
        <v>1137</v>
      </c>
      <c r="AI2866" s="177" t="s">
        <v>908</v>
      </c>
      <c r="AJ2866" s="177" t="s">
        <v>908</v>
      </c>
      <c r="AK2866" s="177" t="s">
        <v>914</v>
      </c>
      <c r="AL2866" s="177" t="s">
        <v>959</v>
      </c>
      <c r="AM2866" s="177" t="s">
        <v>960</v>
      </c>
      <c r="AP2866" s="177" t="s">
        <v>908</v>
      </c>
      <c r="AQ2866" s="177"/>
      <c r="AR2866" s="177">
        <v>3749</v>
      </c>
      <c r="AT2866" s="177"/>
      <c r="AU2866" s="177"/>
      <c r="AV2866" s="177" t="s">
        <v>10615</v>
      </c>
      <c r="AW2866" s="177"/>
      <c r="BA2866" s="170"/>
      <c r="BB2866" s="170"/>
      <c r="BC2866" s="170"/>
      <c r="BD2866" s="170"/>
      <c r="BE2866" s="170"/>
      <c r="BF2866" s="170"/>
      <c r="BG2866" s="170"/>
      <c r="BH2866" s="170"/>
      <c r="BI2866" s="170"/>
      <c r="BJ2866" s="170"/>
      <c r="BK2866" s="170"/>
      <c r="BL2866" s="170"/>
      <c r="BM2866" s="170"/>
      <c r="BN2866" s="170"/>
      <c r="BO2866" s="170"/>
      <c r="BP2866" s="170"/>
      <c r="BQ2866" s="170"/>
      <c r="BR2866" s="170"/>
      <c r="BS2866" s="170"/>
    </row>
    <row r="2867" spans="1:71">
      <c r="A2867" s="170" t="s">
        <v>11609</v>
      </c>
      <c r="B2867" s="177" t="s">
        <v>11610</v>
      </c>
      <c r="D2867" s="177" t="s">
        <v>508</v>
      </c>
      <c r="E2867" s="177" t="s">
        <v>1467</v>
      </c>
      <c r="F2867" s="177" t="s">
        <v>12024</v>
      </c>
      <c r="H2867" s="177" t="s">
        <v>6851</v>
      </c>
      <c r="I2867" s="177">
        <v>2021</v>
      </c>
      <c r="J2867" s="178">
        <v>44810</v>
      </c>
      <c r="K2867" s="178">
        <v>44810</v>
      </c>
      <c r="L2867" s="177" t="s">
        <v>550</v>
      </c>
      <c r="M2867" s="177" t="s">
        <v>11616</v>
      </c>
      <c r="N2867" s="177" t="s">
        <v>11616</v>
      </c>
      <c r="O2867" s="177" t="s">
        <v>195</v>
      </c>
      <c r="P2867" s="177" t="s">
        <v>1023</v>
      </c>
      <c r="Q2867" s="177" t="s">
        <v>12025</v>
      </c>
      <c r="R2867" s="177" t="s">
        <v>600</v>
      </c>
      <c r="S2867" s="177" t="s">
        <v>601</v>
      </c>
      <c r="T2867" s="177" t="s">
        <v>3683</v>
      </c>
      <c r="U2867" s="177">
        <v>800</v>
      </c>
      <c r="V2867" s="177">
        <v>2400</v>
      </c>
      <c r="X2867" s="177" t="s">
        <v>943</v>
      </c>
      <c r="Z2867" s="177">
        <v>800</v>
      </c>
      <c r="AA2867" s="177">
        <v>5585</v>
      </c>
      <c r="AC2867" s="177" t="s">
        <v>1086</v>
      </c>
      <c r="AD2867" s="177" t="s">
        <v>12026</v>
      </c>
      <c r="AE2867" s="177">
        <v>1.5</v>
      </c>
      <c r="AQ2867" s="177"/>
      <c r="AR2867" s="177">
        <v>3750</v>
      </c>
      <c r="AS2867" s="177" t="s">
        <v>12027</v>
      </c>
      <c r="AT2867" s="177"/>
      <c r="AU2867" s="177"/>
      <c r="AV2867" s="177"/>
      <c r="AW2867" s="177"/>
      <c r="AY2867" s="170"/>
      <c r="AZ2867" s="170"/>
      <c r="BA2867" s="170"/>
      <c r="BB2867" s="170"/>
      <c r="BC2867" s="170"/>
      <c r="BD2867" s="170"/>
      <c r="BE2867" s="170"/>
      <c r="BF2867" s="170"/>
      <c r="BG2867" s="170"/>
      <c r="BH2867" s="170"/>
      <c r="BI2867" s="170"/>
      <c r="BJ2867" s="170"/>
      <c r="BK2867" s="170"/>
      <c r="BL2867" s="170"/>
      <c r="BM2867" s="170"/>
      <c r="BN2867" s="170"/>
      <c r="BO2867" s="170"/>
      <c r="BP2867" s="170"/>
      <c r="BQ2867" s="170"/>
      <c r="BR2867" s="170"/>
      <c r="BS2867" s="170"/>
    </row>
    <row r="2868" spans="1:71">
      <c r="A2868" s="170" t="s">
        <v>11609</v>
      </c>
      <c r="B2868" s="177" t="s">
        <v>11610</v>
      </c>
      <c r="D2868" s="177" t="s">
        <v>508</v>
      </c>
      <c r="E2868" s="170" t="s">
        <v>1473</v>
      </c>
      <c r="F2868" s="177" t="s">
        <v>12028</v>
      </c>
      <c r="H2868" s="177" t="s">
        <v>12029</v>
      </c>
      <c r="I2868" s="177">
        <v>2021</v>
      </c>
      <c r="J2868" s="178">
        <v>44810</v>
      </c>
      <c r="K2868" s="178">
        <v>44810</v>
      </c>
      <c r="L2868" s="177" t="s">
        <v>550</v>
      </c>
      <c r="M2868" s="177" t="s">
        <v>11616</v>
      </c>
      <c r="N2868" s="177" t="s">
        <v>11616</v>
      </c>
      <c r="O2868" s="177" t="s">
        <v>195</v>
      </c>
      <c r="P2868" s="177" t="s">
        <v>552</v>
      </c>
      <c r="Q2868" s="177" t="s">
        <v>12030</v>
      </c>
      <c r="R2868" s="177" t="s">
        <v>600</v>
      </c>
      <c r="S2868" s="177" t="s">
        <v>601</v>
      </c>
      <c r="T2868" s="177" t="s">
        <v>12031</v>
      </c>
      <c r="U2868" s="177">
        <v>2800</v>
      </c>
      <c r="V2868" s="177">
        <v>14760</v>
      </c>
      <c r="W2868" s="177" t="s">
        <v>1300</v>
      </c>
      <c r="X2868" s="177" t="s">
        <v>943</v>
      </c>
      <c r="Y2868" s="177" t="s">
        <v>674</v>
      </c>
      <c r="Z2868" s="177">
        <v>2800</v>
      </c>
      <c r="AA2868" s="177">
        <v>30305</v>
      </c>
      <c r="AB2868" s="177" t="s">
        <v>12032</v>
      </c>
      <c r="AC2868" s="177" t="s">
        <v>1097</v>
      </c>
      <c r="AD2868" s="177" t="s">
        <v>12033</v>
      </c>
      <c r="AE2868" s="177">
        <v>5.5</v>
      </c>
      <c r="AQ2868" s="177"/>
      <c r="AR2868" s="177">
        <v>3751</v>
      </c>
      <c r="AS2868" s="177" t="s">
        <v>12034</v>
      </c>
      <c r="AT2868" s="177"/>
      <c r="AU2868" s="177"/>
      <c r="AV2868" s="177"/>
      <c r="AW2868" s="177"/>
      <c r="AY2868" s="170"/>
      <c r="AZ2868" s="170"/>
      <c r="BA2868" s="170"/>
      <c r="BB2868" s="170"/>
      <c r="BC2868" s="170"/>
      <c r="BD2868" s="170"/>
      <c r="BE2868" s="170"/>
      <c r="BF2868" s="170"/>
      <c r="BG2868" s="170"/>
      <c r="BH2868" s="170"/>
      <c r="BI2868" s="170"/>
      <c r="BJ2868" s="170"/>
      <c r="BK2868" s="170"/>
      <c r="BL2868" s="170"/>
      <c r="BM2868" s="170"/>
      <c r="BN2868" s="170"/>
      <c r="BO2868" s="170"/>
      <c r="BP2868" s="170"/>
      <c r="BQ2868" s="170"/>
      <c r="BR2868" s="170"/>
      <c r="BS2868" s="170"/>
    </row>
    <row r="2869" spans="1:71">
      <c r="A2869" s="170" t="s">
        <v>11609</v>
      </c>
      <c r="B2869" s="177" t="s">
        <v>11610</v>
      </c>
      <c r="D2869" s="177" t="s">
        <v>508</v>
      </c>
      <c r="E2869" s="177" t="s">
        <v>4829</v>
      </c>
      <c r="F2869" s="177" t="s">
        <v>12035</v>
      </c>
      <c r="H2869" s="177" t="s">
        <v>12036</v>
      </c>
      <c r="I2869" s="177">
        <v>2021</v>
      </c>
      <c r="J2869" s="178">
        <v>44810</v>
      </c>
      <c r="K2869" s="178">
        <v>44810</v>
      </c>
      <c r="L2869" s="177" t="s">
        <v>550</v>
      </c>
      <c r="M2869" s="177" t="s">
        <v>11616</v>
      </c>
      <c r="N2869" s="177" t="s">
        <v>11616</v>
      </c>
      <c r="O2869" s="177" t="s">
        <v>195</v>
      </c>
      <c r="P2869" s="177" t="s">
        <v>887</v>
      </c>
      <c r="Q2869" s="177" t="s">
        <v>12037</v>
      </c>
      <c r="R2869" s="177" t="s">
        <v>600</v>
      </c>
      <c r="S2869" s="177" t="s">
        <v>601</v>
      </c>
      <c r="T2869" s="177" t="s">
        <v>1234</v>
      </c>
      <c r="U2869" s="177">
        <v>2800</v>
      </c>
      <c r="V2869" s="177">
        <v>5900</v>
      </c>
      <c r="X2869" s="177" t="s">
        <v>943</v>
      </c>
      <c r="Z2869" s="177">
        <v>2800</v>
      </c>
      <c r="AA2869" s="177">
        <v>12585</v>
      </c>
      <c r="AC2869" s="177" t="s">
        <v>1097</v>
      </c>
      <c r="AD2869" s="177" t="s">
        <v>12038</v>
      </c>
      <c r="AE2869" s="177">
        <v>5.5</v>
      </c>
      <c r="AQ2869" s="177"/>
      <c r="AR2869" s="177">
        <v>3752</v>
      </c>
      <c r="AS2869" s="177" t="s">
        <v>12039</v>
      </c>
      <c r="AT2869" s="177"/>
      <c r="AU2869" s="177"/>
      <c r="AV2869" s="177"/>
      <c r="AW2869" s="177"/>
      <c r="AY2869" s="170"/>
      <c r="AZ2869" s="170"/>
      <c r="BA2869" s="170"/>
      <c r="BB2869" s="170"/>
      <c r="BC2869" s="170"/>
      <c r="BD2869" s="170"/>
      <c r="BE2869" s="170"/>
      <c r="BF2869" s="170"/>
      <c r="BG2869" s="170"/>
      <c r="BH2869" s="170"/>
      <c r="BI2869" s="170"/>
      <c r="BJ2869" s="170"/>
      <c r="BK2869" s="170"/>
      <c r="BL2869" s="170"/>
      <c r="BM2869" s="170"/>
      <c r="BN2869" s="170"/>
      <c r="BO2869" s="170"/>
      <c r="BP2869" s="170"/>
      <c r="BQ2869" s="170"/>
      <c r="BR2869" s="170"/>
      <c r="BS2869" s="170"/>
    </row>
    <row r="2870" spans="1:71">
      <c r="A2870" s="170" t="s">
        <v>11609</v>
      </c>
      <c r="B2870" s="177" t="s">
        <v>11610</v>
      </c>
      <c r="D2870" s="177" t="s">
        <v>508</v>
      </c>
      <c r="E2870" s="177" t="s">
        <v>1480</v>
      </c>
      <c r="F2870" s="177" t="s">
        <v>12040</v>
      </c>
      <c r="H2870" s="177" t="s">
        <v>12041</v>
      </c>
      <c r="I2870" s="177">
        <v>2021</v>
      </c>
      <c r="J2870" s="178">
        <v>44810</v>
      </c>
      <c r="K2870" s="178">
        <v>44810</v>
      </c>
      <c r="L2870" s="177" t="s">
        <v>550</v>
      </c>
      <c r="M2870" s="177" t="s">
        <v>11616</v>
      </c>
      <c r="N2870" s="177" t="s">
        <v>11616</v>
      </c>
      <c r="O2870" s="177" t="s">
        <v>280</v>
      </c>
      <c r="Q2870" s="177" t="s">
        <v>12037</v>
      </c>
      <c r="R2870" s="177" t="s">
        <v>700</v>
      </c>
      <c r="S2870" s="177" t="s">
        <v>701</v>
      </c>
      <c r="T2870" s="177" t="s">
        <v>6339</v>
      </c>
      <c r="U2870" s="177">
        <v>2800</v>
      </c>
      <c r="V2870" s="177" t="s">
        <v>1426</v>
      </c>
      <c r="W2870" s="177" t="s">
        <v>12042</v>
      </c>
      <c r="X2870" s="177">
        <v>0.18</v>
      </c>
      <c r="AQ2870" s="177"/>
      <c r="AR2870" s="177">
        <v>3753</v>
      </c>
      <c r="AS2870" s="177" t="s">
        <v>12043</v>
      </c>
      <c r="AT2870" s="177"/>
      <c r="AU2870" s="177"/>
      <c r="AV2870" s="177"/>
      <c r="AW2870" s="177"/>
      <c r="AY2870" s="170"/>
      <c r="AZ2870" s="170"/>
      <c r="BA2870" s="170"/>
      <c r="BB2870" s="170"/>
      <c r="BC2870" s="170"/>
      <c r="BD2870" s="170"/>
      <c r="BE2870" s="170"/>
      <c r="BF2870" s="170"/>
      <c r="BG2870" s="170"/>
      <c r="BH2870" s="170"/>
      <c r="BI2870" s="170"/>
      <c r="BJ2870" s="170"/>
      <c r="BK2870" s="170"/>
      <c r="BL2870" s="170"/>
      <c r="BM2870" s="170"/>
      <c r="BN2870" s="170"/>
      <c r="BO2870" s="170"/>
      <c r="BP2870" s="170"/>
      <c r="BQ2870" s="170"/>
      <c r="BR2870" s="170"/>
      <c r="BS2870" s="170"/>
    </row>
    <row r="2871" spans="1:71">
      <c r="A2871" s="170" t="s">
        <v>11609</v>
      </c>
      <c r="B2871" s="177" t="s">
        <v>11610</v>
      </c>
      <c r="C2871" s="177" t="s">
        <v>11701</v>
      </c>
      <c r="D2871" s="177" t="s">
        <v>508</v>
      </c>
      <c r="E2871" s="170" t="s">
        <v>12044</v>
      </c>
      <c r="F2871" s="177" t="s">
        <v>12045</v>
      </c>
      <c r="G2871" s="177" t="s">
        <v>12046</v>
      </c>
      <c r="H2871" s="177" t="s">
        <v>12047</v>
      </c>
      <c r="I2871" s="177">
        <v>2021</v>
      </c>
      <c r="J2871" s="178">
        <v>44810</v>
      </c>
      <c r="K2871" s="178">
        <v>44810</v>
      </c>
      <c r="L2871" s="177" t="s">
        <v>901</v>
      </c>
      <c r="M2871" s="177" t="s">
        <v>11764</v>
      </c>
      <c r="N2871" s="177" t="s">
        <v>11616</v>
      </c>
      <c r="O2871" s="177" t="s">
        <v>324</v>
      </c>
      <c r="P2871" s="177" t="s">
        <v>903</v>
      </c>
      <c r="Q2871" s="177" t="s">
        <v>12037</v>
      </c>
      <c r="R2871" s="177" t="s">
        <v>951</v>
      </c>
      <c r="S2871" s="177" t="s">
        <v>952</v>
      </c>
      <c r="T2871" s="177" t="s">
        <v>6960</v>
      </c>
      <c r="U2871" s="177" t="s">
        <v>12048</v>
      </c>
      <c r="V2871" s="177" t="s">
        <v>907</v>
      </c>
      <c r="W2871" s="177" t="s">
        <v>908</v>
      </c>
      <c r="Y2871" s="177" t="s">
        <v>908</v>
      </c>
      <c r="Z2871" s="177" t="s">
        <v>908</v>
      </c>
      <c r="AA2871" s="177" t="s">
        <v>955</v>
      </c>
      <c r="AB2871" s="177" t="s">
        <v>910</v>
      </c>
      <c r="AC2871" s="177">
        <v>2800</v>
      </c>
      <c r="AD2871" s="177" t="s">
        <v>911</v>
      </c>
      <c r="AE2871" s="177">
        <v>1375</v>
      </c>
      <c r="AF2871" s="177" t="s">
        <v>912</v>
      </c>
      <c r="AG2871" s="177" t="s">
        <v>908</v>
      </c>
      <c r="AH2871" s="177" t="s">
        <v>1137</v>
      </c>
      <c r="AI2871" s="177" t="s">
        <v>908</v>
      </c>
      <c r="AJ2871" s="177" t="s">
        <v>908</v>
      </c>
      <c r="AK2871" s="177" t="s">
        <v>914</v>
      </c>
      <c r="AL2871" s="177" t="s">
        <v>959</v>
      </c>
      <c r="AM2871" s="177" t="s">
        <v>960</v>
      </c>
      <c r="AP2871" s="177" t="s">
        <v>960</v>
      </c>
      <c r="AQ2871" s="177"/>
      <c r="AR2871" s="177">
        <v>3754</v>
      </c>
      <c r="AT2871" s="177"/>
      <c r="AU2871" s="177"/>
      <c r="AV2871" s="177" t="s">
        <v>6993</v>
      </c>
      <c r="AW2871" s="177"/>
      <c r="BA2871" s="170"/>
      <c r="BB2871" s="170"/>
      <c r="BC2871" s="170"/>
      <c r="BD2871" s="170"/>
      <c r="BE2871" s="170"/>
      <c r="BF2871" s="170"/>
      <c r="BG2871" s="170"/>
      <c r="BH2871" s="170"/>
      <c r="BI2871" s="170"/>
      <c r="BJ2871" s="170"/>
      <c r="BK2871" s="170"/>
      <c r="BL2871" s="170"/>
      <c r="BM2871" s="170"/>
      <c r="BN2871" s="170"/>
      <c r="BO2871" s="170"/>
      <c r="BP2871" s="170"/>
      <c r="BQ2871" s="170"/>
      <c r="BR2871" s="170"/>
      <c r="BS2871" s="170"/>
    </row>
    <row r="2872" spans="1:71">
      <c r="A2872" s="170" t="s">
        <v>11609</v>
      </c>
      <c r="B2872" s="177" t="s">
        <v>11610</v>
      </c>
      <c r="D2872" s="177" t="s">
        <v>508</v>
      </c>
      <c r="E2872" s="177" t="s">
        <v>1488</v>
      </c>
      <c r="F2872" s="177" t="s">
        <v>12049</v>
      </c>
      <c r="H2872" s="177" t="s">
        <v>12050</v>
      </c>
      <c r="I2872" s="177">
        <v>2021</v>
      </c>
      <c r="J2872" s="178">
        <v>44810</v>
      </c>
      <c r="K2872" s="178">
        <v>44810</v>
      </c>
      <c r="L2872" s="177" t="s">
        <v>550</v>
      </c>
      <c r="M2872" s="177" t="s">
        <v>11616</v>
      </c>
      <c r="N2872" s="177" t="s">
        <v>11616</v>
      </c>
      <c r="O2872" s="177" t="s">
        <v>195</v>
      </c>
      <c r="P2872" s="177" t="s">
        <v>1023</v>
      </c>
      <c r="Q2872" s="177" t="s">
        <v>12051</v>
      </c>
      <c r="R2872" s="177" t="s">
        <v>600</v>
      </c>
      <c r="S2872" s="177" t="s">
        <v>601</v>
      </c>
      <c r="T2872" s="177" t="s">
        <v>7331</v>
      </c>
      <c r="U2872" s="177">
        <v>800</v>
      </c>
      <c r="V2872" s="177">
        <v>8900</v>
      </c>
      <c r="X2872" s="177" t="s">
        <v>673</v>
      </c>
      <c r="Z2872" s="177">
        <v>800</v>
      </c>
      <c r="AA2872" s="177">
        <v>18585</v>
      </c>
      <c r="AC2872" s="177" t="s">
        <v>1079</v>
      </c>
      <c r="AD2872" s="177" t="s">
        <v>12052</v>
      </c>
      <c r="AE2872" s="177">
        <v>3</v>
      </c>
      <c r="AQ2872" s="177"/>
      <c r="AR2872" s="177">
        <v>3755</v>
      </c>
      <c r="AS2872" s="177" t="s">
        <v>12053</v>
      </c>
      <c r="AT2872" s="177"/>
      <c r="AU2872" s="177"/>
      <c r="AV2872" s="177"/>
      <c r="AW2872" s="177"/>
      <c r="AY2872" s="170"/>
      <c r="AZ2872" s="170"/>
      <c r="BA2872" s="170"/>
      <c r="BB2872" s="170"/>
      <c r="BC2872" s="170"/>
      <c r="BD2872" s="170"/>
      <c r="BE2872" s="170"/>
      <c r="BF2872" s="170"/>
      <c r="BG2872" s="170"/>
      <c r="BH2872" s="170"/>
      <c r="BI2872" s="170"/>
      <c r="BJ2872" s="170"/>
      <c r="BK2872" s="170"/>
      <c r="BL2872" s="170"/>
      <c r="BM2872" s="170"/>
      <c r="BN2872" s="170"/>
      <c r="BO2872" s="170"/>
      <c r="BP2872" s="170"/>
      <c r="BQ2872" s="170"/>
      <c r="BR2872" s="170"/>
      <c r="BS2872" s="170"/>
    </row>
    <row r="2873" spans="1:71">
      <c r="A2873" s="170" t="s">
        <v>11609</v>
      </c>
      <c r="B2873" s="177" t="s">
        <v>11610</v>
      </c>
      <c r="D2873" s="177" t="s">
        <v>508</v>
      </c>
      <c r="E2873" s="177" t="s">
        <v>5750</v>
      </c>
      <c r="F2873" s="177" t="s">
        <v>12054</v>
      </c>
      <c r="H2873" s="177" t="s">
        <v>12055</v>
      </c>
      <c r="I2873" s="177">
        <v>2021</v>
      </c>
      <c r="J2873" s="178">
        <v>44810</v>
      </c>
      <c r="K2873" s="178">
        <v>44810</v>
      </c>
      <c r="L2873" s="177" t="s">
        <v>550</v>
      </c>
      <c r="M2873" s="177" t="s">
        <v>11616</v>
      </c>
      <c r="N2873" s="177" t="s">
        <v>11616</v>
      </c>
      <c r="O2873" s="177" t="s">
        <v>195</v>
      </c>
      <c r="P2873" s="177" t="s">
        <v>1193</v>
      </c>
      <c r="Q2873" s="177" t="s">
        <v>12056</v>
      </c>
      <c r="R2873" s="177" t="s">
        <v>600</v>
      </c>
      <c r="S2873" s="177" t="s">
        <v>601</v>
      </c>
      <c r="T2873" s="177" t="s">
        <v>1475</v>
      </c>
      <c r="U2873" s="177">
        <v>800</v>
      </c>
      <c r="V2873" s="177">
        <v>4900</v>
      </c>
      <c r="X2873" s="177" t="s">
        <v>673</v>
      </c>
      <c r="Z2873" s="177">
        <v>800</v>
      </c>
      <c r="AA2873" s="177">
        <v>10585</v>
      </c>
      <c r="AC2873" s="177" t="s">
        <v>1086</v>
      </c>
      <c r="AD2873" s="177" t="s">
        <v>12057</v>
      </c>
      <c r="AE2873" s="177">
        <v>1.5</v>
      </c>
      <c r="AQ2873" s="177"/>
      <c r="AR2873" s="177">
        <v>3756</v>
      </c>
      <c r="AS2873" s="177" t="s">
        <v>12058</v>
      </c>
      <c r="AT2873" s="177"/>
      <c r="AU2873" s="177"/>
      <c r="AV2873" s="177"/>
      <c r="AW2873" s="177"/>
      <c r="AY2873" s="170"/>
      <c r="AZ2873" s="170"/>
      <c r="BA2873" s="170"/>
      <c r="BB2873" s="170"/>
      <c r="BC2873" s="170"/>
      <c r="BD2873" s="170"/>
      <c r="BE2873" s="170"/>
      <c r="BF2873" s="170"/>
      <c r="BG2873" s="170"/>
      <c r="BH2873" s="170"/>
      <c r="BI2873" s="170"/>
      <c r="BJ2873" s="170"/>
      <c r="BK2873" s="170"/>
      <c r="BL2873" s="170"/>
      <c r="BM2873" s="170"/>
      <c r="BN2873" s="170"/>
      <c r="BO2873" s="170"/>
      <c r="BP2873" s="170"/>
      <c r="BQ2873" s="170"/>
      <c r="BR2873" s="170"/>
      <c r="BS2873" s="170"/>
    </row>
    <row r="2874" spans="1:71">
      <c r="A2874" s="170" t="s">
        <v>11609</v>
      </c>
      <c r="B2874" s="177" t="s">
        <v>11610</v>
      </c>
      <c r="D2874" s="177" t="s">
        <v>508</v>
      </c>
      <c r="E2874" s="170" t="s">
        <v>1492</v>
      </c>
      <c r="F2874" s="177" t="s">
        <v>12059</v>
      </c>
      <c r="H2874" s="177" t="s">
        <v>12060</v>
      </c>
      <c r="I2874" s="177">
        <v>2021</v>
      </c>
      <c r="J2874" s="178">
        <v>44810</v>
      </c>
      <c r="K2874" s="178">
        <v>44810</v>
      </c>
      <c r="L2874" s="177" t="s">
        <v>550</v>
      </c>
      <c r="M2874" s="177" t="s">
        <v>11616</v>
      </c>
      <c r="N2874" s="177" t="s">
        <v>11616</v>
      </c>
      <c r="O2874" s="177" t="s">
        <v>195</v>
      </c>
      <c r="P2874" s="177" t="s">
        <v>887</v>
      </c>
      <c r="Q2874" s="177" t="s">
        <v>12061</v>
      </c>
      <c r="R2874" s="177" t="s">
        <v>600</v>
      </c>
      <c r="S2874" s="177" t="s">
        <v>601</v>
      </c>
      <c r="T2874" s="177" t="s">
        <v>7583</v>
      </c>
      <c r="U2874" s="177">
        <v>1000</v>
      </c>
      <c r="V2874" s="177">
        <v>10400</v>
      </c>
      <c r="X2874" s="177" t="s">
        <v>943</v>
      </c>
      <c r="Z2874" s="177">
        <v>1000</v>
      </c>
      <c r="AA2874" s="177">
        <v>21585</v>
      </c>
      <c r="AC2874" s="177" t="s">
        <v>1198</v>
      </c>
      <c r="AD2874" s="177" t="s">
        <v>12062</v>
      </c>
      <c r="AE2874" s="177">
        <v>7.5</v>
      </c>
      <c r="AQ2874" s="177"/>
      <c r="AR2874" s="177">
        <v>3757</v>
      </c>
      <c r="AS2874" s="177" t="s">
        <v>12063</v>
      </c>
      <c r="AT2874" s="177"/>
      <c r="AU2874" s="177"/>
      <c r="AV2874" s="177"/>
      <c r="AW2874" s="177"/>
      <c r="AY2874" s="170"/>
      <c r="AZ2874" s="170"/>
      <c r="BA2874" s="170"/>
      <c r="BB2874" s="170"/>
      <c r="BC2874" s="170"/>
      <c r="BD2874" s="170"/>
      <c r="BE2874" s="170"/>
      <c r="BF2874" s="170"/>
      <c r="BG2874" s="170"/>
      <c r="BH2874" s="170"/>
      <c r="BI2874" s="170"/>
      <c r="BJ2874" s="170"/>
      <c r="BK2874" s="170"/>
      <c r="BL2874" s="170"/>
      <c r="BM2874" s="170"/>
      <c r="BN2874" s="170"/>
      <c r="BO2874" s="170"/>
      <c r="BP2874" s="170"/>
      <c r="BQ2874" s="170"/>
      <c r="BR2874" s="170"/>
      <c r="BS2874" s="170"/>
    </row>
    <row r="2875" spans="1:71">
      <c r="A2875" s="170" t="s">
        <v>11609</v>
      </c>
      <c r="B2875" s="177" t="s">
        <v>11610</v>
      </c>
      <c r="D2875" s="177" t="s">
        <v>508</v>
      </c>
      <c r="E2875" s="177" t="s">
        <v>1498</v>
      </c>
      <c r="F2875" s="177" t="s">
        <v>12064</v>
      </c>
      <c r="H2875" s="177" t="s">
        <v>12065</v>
      </c>
      <c r="I2875" s="177">
        <v>2021</v>
      </c>
      <c r="J2875" s="178">
        <v>45208</v>
      </c>
      <c r="K2875" s="178">
        <v>44810</v>
      </c>
      <c r="L2875" s="177" t="s">
        <v>513</v>
      </c>
      <c r="M2875" s="177" t="s">
        <v>11629</v>
      </c>
      <c r="N2875" s="177" t="s">
        <v>11616</v>
      </c>
      <c r="O2875" s="177" t="s">
        <v>280</v>
      </c>
      <c r="Q2875" s="177" t="s">
        <v>12066</v>
      </c>
      <c r="R2875" s="177" t="s">
        <v>700</v>
      </c>
      <c r="S2875" s="177" t="s">
        <v>896</v>
      </c>
      <c r="T2875" s="177" t="s">
        <v>1880</v>
      </c>
      <c r="U2875" s="177">
        <v>1000</v>
      </c>
      <c r="V2875" s="177" t="s">
        <v>1128</v>
      </c>
      <c r="W2875" s="177" t="s">
        <v>12067</v>
      </c>
      <c r="X2875" s="177">
        <v>0.18</v>
      </c>
      <c r="AQ2875" s="177"/>
      <c r="AR2875" s="177">
        <v>3758</v>
      </c>
      <c r="AS2875" s="177" t="s">
        <v>12068</v>
      </c>
      <c r="AT2875" s="177"/>
      <c r="AU2875" s="177"/>
      <c r="AV2875" s="177"/>
      <c r="AW2875" s="177"/>
      <c r="AY2875" s="170"/>
      <c r="AZ2875" s="170"/>
      <c r="BA2875" s="170"/>
      <c r="BB2875" s="170"/>
      <c r="BC2875" s="170"/>
      <c r="BD2875" s="170"/>
      <c r="BE2875" s="170"/>
      <c r="BF2875" s="170"/>
      <c r="BG2875" s="170"/>
      <c r="BH2875" s="170"/>
      <c r="BI2875" s="170"/>
      <c r="BJ2875" s="170"/>
      <c r="BK2875" s="170"/>
      <c r="BL2875" s="170"/>
      <c r="BM2875" s="170"/>
      <c r="BN2875" s="170"/>
      <c r="BO2875" s="170"/>
      <c r="BP2875" s="170"/>
      <c r="BQ2875" s="170"/>
      <c r="BR2875" s="170"/>
      <c r="BS2875" s="170"/>
    </row>
    <row r="2876" spans="1:71">
      <c r="A2876" s="170" t="s">
        <v>11609</v>
      </c>
      <c r="B2876" s="177" t="s">
        <v>11610</v>
      </c>
      <c r="C2876" s="177" t="s">
        <v>11701</v>
      </c>
      <c r="D2876" s="177" t="s">
        <v>508</v>
      </c>
      <c r="E2876" s="170" t="s">
        <v>12069</v>
      </c>
      <c r="F2876" s="177" t="s">
        <v>12070</v>
      </c>
      <c r="G2876" s="177" t="s">
        <v>12071</v>
      </c>
      <c r="H2876" s="177" t="s">
        <v>12072</v>
      </c>
      <c r="I2876" s="177">
        <v>2021</v>
      </c>
      <c r="J2876" s="178">
        <v>44810</v>
      </c>
      <c r="K2876" s="178">
        <v>44810</v>
      </c>
      <c r="L2876" s="177" t="s">
        <v>901</v>
      </c>
      <c r="M2876" s="177" t="s">
        <v>11764</v>
      </c>
      <c r="N2876" s="177" t="s">
        <v>11616</v>
      </c>
      <c r="O2876" s="177" t="s">
        <v>324</v>
      </c>
      <c r="P2876" s="177" t="s">
        <v>903</v>
      </c>
      <c r="Q2876" s="177" t="s">
        <v>12066</v>
      </c>
      <c r="R2876" s="177" t="s">
        <v>951</v>
      </c>
      <c r="S2876" s="177" t="s">
        <v>952</v>
      </c>
      <c r="T2876" s="177" t="s">
        <v>12073</v>
      </c>
      <c r="U2876" s="177" t="s">
        <v>12074</v>
      </c>
      <c r="V2876" s="177" t="s">
        <v>907</v>
      </c>
      <c r="W2876" s="177" t="s">
        <v>908</v>
      </c>
      <c r="Y2876" s="177" t="s">
        <v>908</v>
      </c>
      <c r="Z2876" s="177" t="s">
        <v>908</v>
      </c>
      <c r="AA2876" s="177" t="s">
        <v>955</v>
      </c>
      <c r="AB2876" s="177" t="s">
        <v>956</v>
      </c>
      <c r="AC2876" s="177" t="s">
        <v>712</v>
      </c>
      <c r="AD2876" s="177" t="s">
        <v>957</v>
      </c>
      <c r="AE2876" s="177">
        <v>500</v>
      </c>
      <c r="AF2876" s="177" t="s">
        <v>912</v>
      </c>
      <c r="AG2876" s="177" t="s">
        <v>908</v>
      </c>
      <c r="AH2876" s="177" t="s">
        <v>1137</v>
      </c>
      <c r="AI2876" s="177" t="s">
        <v>908</v>
      </c>
      <c r="AJ2876" s="177" t="s">
        <v>908</v>
      </c>
      <c r="AK2876" s="177" t="s">
        <v>914</v>
      </c>
      <c r="AL2876" s="177" t="s">
        <v>959</v>
      </c>
      <c r="AM2876" s="177" t="s">
        <v>960</v>
      </c>
      <c r="AP2876" s="177" t="s">
        <v>908</v>
      </c>
      <c r="AQ2876" s="177"/>
      <c r="AR2876" s="177">
        <v>3759</v>
      </c>
      <c r="AT2876" s="177"/>
      <c r="AU2876" s="177"/>
      <c r="AV2876" s="177" t="s">
        <v>592</v>
      </c>
      <c r="AW2876" s="177"/>
      <c r="BA2876" s="170"/>
      <c r="BB2876" s="170"/>
      <c r="BC2876" s="170"/>
      <c r="BD2876" s="170"/>
      <c r="BE2876" s="170"/>
      <c r="BF2876" s="170"/>
      <c r="BG2876" s="170"/>
      <c r="BH2876" s="170"/>
      <c r="BI2876" s="170"/>
      <c r="BJ2876" s="170"/>
      <c r="BK2876" s="170"/>
      <c r="BL2876" s="170"/>
      <c r="BM2876" s="170"/>
      <c r="BN2876" s="170"/>
      <c r="BO2876" s="170"/>
      <c r="BP2876" s="170"/>
      <c r="BQ2876" s="170"/>
      <c r="BR2876" s="170"/>
      <c r="BS2876" s="170"/>
    </row>
    <row r="2877" spans="1:71">
      <c r="A2877" s="170" t="s">
        <v>11609</v>
      </c>
      <c r="B2877" s="177" t="s">
        <v>11610</v>
      </c>
      <c r="D2877" s="177" t="s">
        <v>508</v>
      </c>
      <c r="E2877" s="177" t="s">
        <v>8016</v>
      </c>
      <c r="F2877" s="177" t="s">
        <v>12075</v>
      </c>
      <c r="H2877" s="177" t="s">
        <v>12076</v>
      </c>
      <c r="I2877" s="177">
        <v>2021</v>
      </c>
      <c r="J2877" s="178">
        <v>44810</v>
      </c>
      <c r="K2877" s="178">
        <v>44810</v>
      </c>
      <c r="L2877" s="177" t="s">
        <v>550</v>
      </c>
      <c r="M2877" s="177" t="s">
        <v>11616</v>
      </c>
      <c r="N2877" s="177" t="s">
        <v>11616</v>
      </c>
      <c r="O2877" s="177" t="s">
        <v>195</v>
      </c>
      <c r="P2877" s="177" t="s">
        <v>1023</v>
      </c>
      <c r="Q2877" s="177" t="s">
        <v>12077</v>
      </c>
      <c r="R2877" s="177" t="s">
        <v>600</v>
      </c>
      <c r="S2877" s="177" t="s">
        <v>601</v>
      </c>
      <c r="T2877" s="177" t="s">
        <v>7363</v>
      </c>
      <c r="U2877" s="177">
        <v>800</v>
      </c>
      <c r="V2877" s="177">
        <v>6400</v>
      </c>
      <c r="W2877" s="177">
        <v>30</v>
      </c>
      <c r="X2877" s="177" t="s">
        <v>673</v>
      </c>
      <c r="Z2877" s="177">
        <v>800</v>
      </c>
      <c r="AA2877" s="177">
        <v>13585</v>
      </c>
      <c r="AB2877" s="170" t="s">
        <v>12078</v>
      </c>
      <c r="AC2877" s="177" t="s">
        <v>1086</v>
      </c>
      <c r="AD2877" s="177" t="s">
        <v>12079</v>
      </c>
      <c r="AE2877" s="177">
        <v>1.5</v>
      </c>
      <c r="AQ2877" s="177"/>
      <c r="AR2877" s="177">
        <v>3760</v>
      </c>
      <c r="AS2877" s="177" t="s">
        <v>12080</v>
      </c>
      <c r="AT2877" s="177"/>
      <c r="AU2877" s="177"/>
      <c r="AV2877" s="177"/>
      <c r="AW2877" s="177"/>
      <c r="AY2877" s="170"/>
      <c r="AZ2877" s="170"/>
      <c r="BA2877" s="170"/>
      <c r="BB2877" s="170"/>
      <c r="BC2877" s="170"/>
      <c r="BD2877" s="170"/>
      <c r="BE2877" s="170"/>
      <c r="BF2877" s="170"/>
      <c r="BG2877" s="170"/>
      <c r="BH2877" s="170"/>
      <c r="BI2877" s="170"/>
      <c r="BJ2877" s="170"/>
      <c r="BK2877" s="170"/>
      <c r="BL2877" s="170"/>
      <c r="BM2877" s="170"/>
      <c r="BN2877" s="170"/>
      <c r="BO2877" s="170"/>
      <c r="BP2877" s="170"/>
      <c r="BQ2877" s="170"/>
      <c r="BR2877" s="170"/>
      <c r="BS2877" s="170"/>
    </row>
    <row r="2878" spans="1:71">
      <c r="A2878" s="170" t="s">
        <v>11609</v>
      </c>
      <c r="B2878" s="177" t="s">
        <v>11610</v>
      </c>
      <c r="D2878" s="177" t="s">
        <v>508</v>
      </c>
      <c r="E2878" s="177" t="s">
        <v>1514</v>
      </c>
      <c r="F2878" s="177" t="s">
        <v>12081</v>
      </c>
      <c r="H2878" s="177" t="s">
        <v>12082</v>
      </c>
      <c r="I2878" s="177">
        <v>2021</v>
      </c>
      <c r="J2878" s="178">
        <v>44810</v>
      </c>
      <c r="K2878" s="178">
        <v>44810</v>
      </c>
      <c r="L2878" s="177" t="s">
        <v>550</v>
      </c>
      <c r="M2878" s="177" t="s">
        <v>11616</v>
      </c>
      <c r="N2878" s="177" t="s">
        <v>11616</v>
      </c>
      <c r="O2878" s="177" t="s">
        <v>195</v>
      </c>
      <c r="P2878" s="177" t="s">
        <v>1023</v>
      </c>
      <c r="Q2878" s="177" t="s">
        <v>12083</v>
      </c>
      <c r="R2878" s="177" t="s">
        <v>600</v>
      </c>
      <c r="S2878" s="177" t="s">
        <v>601</v>
      </c>
      <c r="T2878" s="177" t="s">
        <v>12084</v>
      </c>
      <c r="U2878" s="177">
        <v>800</v>
      </c>
      <c r="V2878" s="177">
        <v>13760</v>
      </c>
      <c r="W2878" s="177" t="s">
        <v>1300</v>
      </c>
      <c r="X2878" s="177" t="s">
        <v>943</v>
      </c>
      <c r="Z2878" s="177">
        <v>800</v>
      </c>
      <c r="AA2878" s="177">
        <v>28305</v>
      </c>
      <c r="AB2878" s="170" t="s">
        <v>12085</v>
      </c>
      <c r="AC2878" s="177" t="s">
        <v>1104</v>
      </c>
      <c r="AD2878" s="177" t="s">
        <v>12086</v>
      </c>
      <c r="AE2878" s="177">
        <v>4</v>
      </c>
      <c r="AQ2878" s="177"/>
      <c r="AR2878" s="177">
        <v>3761</v>
      </c>
      <c r="AS2878" s="177" t="s">
        <v>12087</v>
      </c>
      <c r="AT2878" s="177"/>
      <c r="AU2878" s="177"/>
      <c r="AV2878" s="177"/>
      <c r="AW2878" s="177"/>
      <c r="AY2878" s="170"/>
      <c r="AZ2878" s="170"/>
      <c r="BA2878" s="170"/>
      <c r="BB2878" s="170"/>
      <c r="BC2878" s="170"/>
      <c r="BD2878" s="170"/>
      <c r="BE2878" s="170"/>
      <c r="BF2878" s="170"/>
      <c r="BG2878" s="170"/>
      <c r="BH2878" s="170"/>
      <c r="BI2878" s="170"/>
      <c r="BJ2878" s="170"/>
      <c r="BK2878" s="170"/>
      <c r="BL2878" s="170"/>
      <c r="BM2878" s="170"/>
      <c r="BN2878" s="170"/>
      <c r="BO2878" s="170"/>
      <c r="BP2878" s="170"/>
      <c r="BQ2878" s="170"/>
      <c r="BR2878" s="170"/>
      <c r="BS2878" s="170"/>
    </row>
    <row r="2879" spans="1:71">
      <c r="A2879" s="170" t="s">
        <v>11609</v>
      </c>
      <c r="B2879" s="177" t="s">
        <v>11610</v>
      </c>
      <c r="D2879" s="177" t="s">
        <v>508</v>
      </c>
      <c r="E2879" s="170" t="s">
        <v>1519</v>
      </c>
      <c r="F2879" s="177" t="s">
        <v>12088</v>
      </c>
      <c r="H2879" s="177" t="s">
        <v>12089</v>
      </c>
      <c r="I2879" s="177">
        <v>2021</v>
      </c>
      <c r="J2879" s="178">
        <v>44810</v>
      </c>
      <c r="K2879" s="178">
        <v>44810</v>
      </c>
      <c r="L2879" s="177" t="s">
        <v>550</v>
      </c>
      <c r="M2879" s="177" t="s">
        <v>11616</v>
      </c>
      <c r="N2879" s="177" t="s">
        <v>11616</v>
      </c>
      <c r="O2879" s="177" t="s">
        <v>195</v>
      </c>
      <c r="P2879" s="177" t="s">
        <v>1023</v>
      </c>
      <c r="Q2879" s="177" t="s">
        <v>12090</v>
      </c>
      <c r="R2879" s="177" t="s">
        <v>600</v>
      </c>
      <c r="S2879" s="177" t="s">
        <v>601</v>
      </c>
      <c r="T2879" s="177" t="s">
        <v>7149</v>
      </c>
      <c r="U2879" s="177">
        <v>800</v>
      </c>
      <c r="V2879" s="177">
        <v>9400</v>
      </c>
      <c r="X2879" s="177" t="s">
        <v>673</v>
      </c>
      <c r="Z2879" s="177">
        <v>800</v>
      </c>
      <c r="AA2879" s="177">
        <v>19585</v>
      </c>
      <c r="AC2879" s="177" t="s">
        <v>1079</v>
      </c>
      <c r="AD2879" s="177" t="s">
        <v>12091</v>
      </c>
      <c r="AE2879" s="177">
        <v>3</v>
      </c>
      <c r="AQ2879" s="177"/>
      <c r="AR2879" s="177">
        <v>3762</v>
      </c>
      <c r="AS2879" s="177" t="s">
        <v>12092</v>
      </c>
      <c r="AT2879" s="177"/>
      <c r="AU2879" s="177"/>
      <c r="AV2879" s="177"/>
      <c r="AW2879" s="177"/>
      <c r="AY2879" s="170"/>
      <c r="AZ2879" s="170"/>
      <c r="BA2879" s="170"/>
      <c r="BB2879" s="170"/>
      <c r="BC2879" s="170"/>
      <c r="BD2879" s="170"/>
      <c r="BE2879" s="170"/>
      <c r="BF2879" s="170"/>
      <c r="BG2879" s="170"/>
      <c r="BH2879" s="170"/>
      <c r="BI2879" s="170"/>
      <c r="BJ2879" s="170"/>
      <c r="BK2879" s="170"/>
      <c r="BL2879" s="170"/>
      <c r="BM2879" s="170"/>
      <c r="BN2879" s="170"/>
      <c r="BO2879" s="170"/>
      <c r="BP2879" s="170"/>
      <c r="BQ2879" s="170"/>
      <c r="BR2879" s="170"/>
      <c r="BS2879" s="170"/>
    </row>
    <row r="2880" spans="1:71">
      <c r="A2880" s="170" t="s">
        <v>11609</v>
      </c>
      <c r="B2880" s="177" t="s">
        <v>11610</v>
      </c>
      <c r="D2880" s="177" t="s">
        <v>508</v>
      </c>
      <c r="E2880" s="177" t="s">
        <v>712</v>
      </c>
      <c r="F2880" s="177" t="s">
        <v>12093</v>
      </c>
      <c r="H2880" s="177" t="s">
        <v>7284</v>
      </c>
      <c r="I2880" s="177">
        <v>2021</v>
      </c>
      <c r="J2880" s="178">
        <v>44810</v>
      </c>
      <c r="K2880" s="178">
        <v>44810</v>
      </c>
      <c r="L2880" s="177" t="s">
        <v>550</v>
      </c>
      <c r="M2880" s="177" t="s">
        <v>11616</v>
      </c>
      <c r="N2880" s="177" t="s">
        <v>11616</v>
      </c>
      <c r="O2880" s="177" t="s">
        <v>195</v>
      </c>
      <c r="P2880" s="177" t="s">
        <v>1193</v>
      </c>
      <c r="Q2880" s="177" t="s">
        <v>12090</v>
      </c>
      <c r="R2880" s="177" t="s">
        <v>600</v>
      </c>
      <c r="S2880" s="177" t="s">
        <v>601</v>
      </c>
      <c r="T2880" s="177" t="s">
        <v>12094</v>
      </c>
      <c r="U2880" s="177">
        <v>1000</v>
      </c>
      <c r="V2880" s="177">
        <v>16400</v>
      </c>
      <c r="X2880" s="177" t="s">
        <v>673</v>
      </c>
      <c r="Z2880" s="177">
        <v>1000</v>
      </c>
      <c r="AA2880" s="177">
        <v>33585</v>
      </c>
      <c r="AC2880" s="177" t="s">
        <v>12095</v>
      </c>
      <c r="AD2880" s="177" t="s">
        <v>12096</v>
      </c>
      <c r="AE2880" s="177">
        <v>4</v>
      </c>
      <c r="AQ2880" s="177"/>
      <c r="AR2880" s="177">
        <v>3763</v>
      </c>
      <c r="AS2880" s="177" t="s">
        <v>12097</v>
      </c>
      <c r="AT2880" s="177"/>
      <c r="AU2880" s="177"/>
      <c r="AV2880" s="177"/>
      <c r="AW2880" s="177"/>
      <c r="AY2880" s="170"/>
      <c r="AZ2880" s="170"/>
      <c r="BA2880" s="170"/>
      <c r="BB2880" s="170"/>
      <c r="BC2880" s="170"/>
      <c r="BD2880" s="170"/>
      <c r="BE2880" s="170"/>
      <c r="BF2880" s="170"/>
      <c r="BG2880" s="170"/>
      <c r="BH2880" s="170"/>
      <c r="BI2880" s="170"/>
      <c r="BJ2880" s="170"/>
      <c r="BK2880" s="170"/>
      <c r="BL2880" s="170"/>
      <c r="BM2880" s="170"/>
      <c r="BN2880" s="170"/>
      <c r="BO2880" s="170"/>
      <c r="BP2880" s="170"/>
      <c r="BQ2880" s="170"/>
      <c r="BR2880" s="170"/>
      <c r="BS2880" s="170"/>
    </row>
    <row r="2881" spans="1:71">
      <c r="A2881" s="170" t="s">
        <v>11609</v>
      </c>
      <c r="B2881" s="177" t="s">
        <v>11610</v>
      </c>
      <c r="D2881" s="177" t="s">
        <v>508</v>
      </c>
      <c r="E2881" s="177" t="s">
        <v>1531</v>
      </c>
      <c r="F2881" s="177" t="s">
        <v>12098</v>
      </c>
      <c r="H2881" s="177" t="s">
        <v>7287</v>
      </c>
      <c r="I2881" s="177">
        <v>2021</v>
      </c>
      <c r="J2881" s="178">
        <v>44810</v>
      </c>
      <c r="K2881" s="178">
        <v>44810</v>
      </c>
      <c r="L2881" s="177" t="s">
        <v>550</v>
      </c>
      <c r="M2881" s="177" t="s">
        <v>11616</v>
      </c>
      <c r="N2881" s="177" t="s">
        <v>11616</v>
      </c>
      <c r="O2881" s="177" t="s">
        <v>195</v>
      </c>
      <c r="P2881" s="177" t="s">
        <v>1023</v>
      </c>
      <c r="Q2881" s="177" t="s">
        <v>12099</v>
      </c>
      <c r="R2881" s="177" t="s">
        <v>600</v>
      </c>
      <c r="S2881" s="177" t="s">
        <v>601</v>
      </c>
      <c r="T2881" s="177" t="s">
        <v>10708</v>
      </c>
      <c r="U2881" s="177">
        <v>1000</v>
      </c>
      <c r="V2881" s="177">
        <v>7900</v>
      </c>
      <c r="W2881" s="177">
        <v>10</v>
      </c>
      <c r="X2881" s="177" t="s">
        <v>943</v>
      </c>
      <c r="Z2881" s="177">
        <v>1000</v>
      </c>
      <c r="AA2881" s="177">
        <v>16585</v>
      </c>
      <c r="AC2881" s="177" t="s">
        <v>1079</v>
      </c>
      <c r="AD2881" s="177" t="s">
        <v>12100</v>
      </c>
      <c r="AE2881" s="177">
        <v>3</v>
      </c>
      <c r="AQ2881" s="177"/>
      <c r="AR2881" s="177">
        <v>3764</v>
      </c>
      <c r="AS2881" s="177" t="s">
        <v>12101</v>
      </c>
      <c r="AT2881" s="177"/>
      <c r="AU2881" s="177"/>
      <c r="AV2881" s="177"/>
      <c r="AW2881" s="177"/>
      <c r="AY2881" s="170"/>
      <c r="AZ2881" s="170"/>
      <c r="BA2881" s="170"/>
      <c r="BB2881" s="170"/>
      <c r="BC2881" s="170"/>
      <c r="BD2881" s="170"/>
      <c r="BE2881" s="170"/>
      <c r="BF2881" s="170"/>
      <c r="BG2881" s="170"/>
      <c r="BH2881" s="170"/>
      <c r="BI2881" s="170"/>
      <c r="BJ2881" s="170"/>
      <c r="BK2881" s="170"/>
      <c r="BL2881" s="170"/>
      <c r="BM2881" s="170"/>
      <c r="BN2881" s="170"/>
      <c r="BO2881" s="170"/>
      <c r="BP2881" s="170"/>
      <c r="BQ2881" s="170"/>
      <c r="BR2881" s="170"/>
      <c r="BS2881" s="170"/>
    </row>
    <row r="2882" spans="1:71">
      <c r="A2882" s="170" t="s">
        <v>11609</v>
      </c>
      <c r="B2882" s="177" t="s">
        <v>11610</v>
      </c>
      <c r="D2882" s="177" t="s">
        <v>508</v>
      </c>
      <c r="E2882" s="177" t="s">
        <v>1535</v>
      </c>
      <c r="F2882" s="177" t="s">
        <v>12102</v>
      </c>
      <c r="H2882" s="177" t="s">
        <v>12103</v>
      </c>
      <c r="I2882" s="177">
        <v>2021</v>
      </c>
      <c r="J2882" s="178">
        <v>44810</v>
      </c>
      <c r="K2882" s="178">
        <v>44810</v>
      </c>
      <c r="L2882" s="177" t="s">
        <v>550</v>
      </c>
      <c r="M2882" s="177" t="s">
        <v>11616</v>
      </c>
      <c r="N2882" s="177" t="s">
        <v>11616</v>
      </c>
      <c r="O2882" s="177" t="s">
        <v>195</v>
      </c>
      <c r="P2882" s="177" t="s">
        <v>1193</v>
      </c>
      <c r="Q2882" s="177" t="s">
        <v>12099</v>
      </c>
      <c r="R2882" s="177" t="s">
        <v>600</v>
      </c>
      <c r="S2882" s="177" t="s">
        <v>601</v>
      </c>
      <c r="T2882" s="177" t="s">
        <v>3027</v>
      </c>
      <c r="U2882" s="177">
        <v>1000</v>
      </c>
      <c r="V2882" s="177">
        <v>6900</v>
      </c>
      <c r="W2882" s="177">
        <v>10</v>
      </c>
      <c r="X2882" s="177" t="s">
        <v>943</v>
      </c>
      <c r="Z2882" s="177">
        <v>1000</v>
      </c>
      <c r="AA2882" s="177">
        <v>14585</v>
      </c>
      <c r="AC2882" s="177" t="s">
        <v>1079</v>
      </c>
      <c r="AD2882" s="177" t="s">
        <v>12104</v>
      </c>
      <c r="AE2882" s="177">
        <v>3</v>
      </c>
      <c r="AQ2882" s="177"/>
      <c r="AR2882" s="177">
        <v>3765</v>
      </c>
      <c r="AS2882" s="177" t="s">
        <v>12105</v>
      </c>
      <c r="AT2882" s="177"/>
      <c r="AU2882" s="177"/>
      <c r="AV2882" s="177"/>
      <c r="AW2882" s="177"/>
      <c r="AY2882" s="170"/>
      <c r="AZ2882" s="170"/>
      <c r="BA2882" s="170"/>
      <c r="BB2882" s="170"/>
      <c r="BC2882" s="170"/>
      <c r="BD2882" s="170"/>
      <c r="BE2882" s="170"/>
      <c r="BF2882" s="170"/>
      <c r="BG2882" s="170"/>
      <c r="BH2882" s="170"/>
      <c r="BI2882" s="170"/>
      <c r="BJ2882" s="170"/>
      <c r="BK2882" s="170"/>
      <c r="BL2882" s="170"/>
      <c r="BM2882" s="170"/>
      <c r="BN2882" s="170"/>
      <c r="BO2882" s="170"/>
      <c r="BP2882" s="170"/>
      <c r="BQ2882" s="170"/>
      <c r="BR2882" s="170"/>
      <c r="BS2882" s="170"/>
    </row>
    <row r="2883" spans="1:71">
      <c r="A2883" s="170" t="s">
        <v>11609</v>
      </c>
      <c r="B2883" s="177" t="s">
        <v>11610</v>
      </c>
      <c r="D2883" s="177" t="s">
        <v>508</v>
      </c>
      <c r="E2883" s="177" t="s">
        <v>1537</v>
      </c>
      <c r="F2883" s="177" t="s">
        <v>12106</v>
      </c>
      <c r="H2883" s="177" t="s">
        <v>12107</v>
      </c>
      <c r="I2883" s="177">
        <v>2021</v>
      </c>
      <c r="J2883" s="178">
        <v>44810</v>
      </c>
      <c r="K2883" s="178">
        <v>44810</v>
      </c>
      <c r="L2883" s="177" t="s">
        <v>550</v>
      </c>
      <c r="M2883" s="177" t="s">
        <v>11616</v>
      </c>
      <c r="N2883" s="177" t="s">
        <v>11616</v>
      </c>
      <c r="O2883" s="177" t="s">
        <v>195</v>
      </c>
      <c r="P2883" s="177" t="s">
        <v>552</v>
      </c>
      <c r="Q2883" s="177" t="s">
        <v>1082</v>
      </c>
      <c r="R2883" s="177" t="s">
        <v>600</v>
      </c>
      <c r="S2883" s="177" t="s">
        <v>601</v>
      </c>
      <c r="T2883" s="177" t="s">
        <v>12108</v>
      </c>
      <c r="U2883" s="177">
        <v>1000</v>
      </c>
      <c r="V2883" s="177">
        <v>13900</v>
      </c>
      <c r="W2883" s="177">
        <v>27</v>
      </c>
      <c r="X2883" s="177" t="s">
        <v>943</v>
      </c>
      <c r="Y2883" s="177" t="s">
        <v>674</v>
      </c>
      <c r="Z2883" s="177">
        <v>1000</v>
      </c>
      <c r="AA2883" s="177">
        <v>28585</v>
      </c>
      <c r="AB2883" s="177" t="s">
        <v>12109</v>
      </c>
      <c r="AC2883" s="177" t="s">
        <v>1104</v>
      </c>
      <c r="AD2883" s="177" t="s">
        <v>12110</v>
      </c>
      <c r="AE2883" s="177">
        <v>4</v>
      </c>
      <c r="AQ2883" s="177"/>
      <c r="AR2883" s="177">
        <v>3766</v>
      </c>
      <c r="AS2883" s="177" t="s">
        <v>12111</v>
      </c>
      <c r="AT2883" s="177"/>
      <c r="AU2883" s="177"/>
      <c r="AV2883" s="177"/>
      <c r="AW2883" s="177"/>
      <c r="AY2883" s="170"/>
      <c r="AZ2883" s="170"/>
      <c r="BA2883" s="170"/>
      <c r="BB2883" s="170"/>
      <c r="BC2883" s="170"/>
      <c r="BD2883" s="170"/>
      <c r="BE2883" s="170"/>
      <c r="BF2883" s="170"/>
      <c r="BG2883" s="170"/>
      <c r="BH2883" s="170"/>
      <c r="BI2883" s="170"/>
      <c r="BJ2883" s="170"/>
      <c r="BK2883" s="170"/>
      <c r="BL2883" s="170"/>
      <c r="BM2883" s="170"/>
      <c r="BN2883" s="170"/>
      <c r="BO2883" s="170"/>
      <c r="BP2883" s="170"/>
      <c r="BQ2883" s="170"/>
      <c r="BR2883" s="170"/>
      <c r="BS2883" s="170"/>
    </row>
    <row r="2884" spans="1:71">
      <c r="A2884" s="170" t="s">
        <v>11609</v>
      </c>
      <c r="B2884" s="177" t="s">
        <v>11610</v>
      </c>
      <c r="D2884" s="177" t="s">
        <v>508</v>
      </c>
      <c r="E2884" s="177" t="s">
        <v>1540</v>
      </c>
      <c r="F2884" s="177" t="s">
        <v>12112</v>
      </c>
      <c r="H2884" s="177" t="s">
        <v>12113</v>
      </c>
      <c r="I2884" s="177">
        <v>2021</v>
      </c>
      <c r="J2884" s="178">
        <v>44810</v>
      </c>
      <c r="K2884" s="178">
        <v>44810</v>
      </c>
      <c r="L2884" s="177" t="s">
        <v>550</v>
      </c>
      <c r="M2884" s="177" t="s">
        <v>11616</v>
      </c>
      <c r="N2884" s="177" t="s">
        <v>11616</v>
      </c>
      <c r="O2884" s="177" t="s">
        <v>217</v>
      </c>
      <c r="P2884" s="177" t="s">
        <v>1765</v>
      </c>
      <c r="Q2884" s="177" t="s">
        <v>12114</v>
      </c>
      <c r="R2884" s="177" t="s">
        <v>1766</v>
      </c>
      <c r="S2884" s="177">
        <v>2000</v>
      </c>
      <c r="T2884" s="210" t="s">
        <v>12115</v>
      </c>
      <c r="U2884" s="177" t="s">
        <v>646</v>
      </c>
      <c r="V2884" s="177" t="s">
        <v>8696</v>
      </c>
      <c r="W2884" s="177" t="s">
        <v>8697</v>
      </c>
      <c r="AQ2884" s="177"/>
      <c r="AR2884" s="177">
        <v>3767</v>
      </c>
      <c r="AS2884" s="177" t="s">
        <v>12116</v>
      </c>
      <c r="AT2884" s="177"/>
      <c r="AU2884" s="177"/>
      <c r="AV2884" s="177"/>
      <c r="AW2884" s="177"/>
      <c r="AY2884" s="170"/>
      <c r="AZ2884" s="170"/>
      <c r="BA2884" s="170"/>
      <c r="BB2884" s="170"/>
      <c r="BC2884" s="170"/>
      <c r="BD2884" s="170"/>
      <c r="BE2884" s="170"/>
      <c r="BF2884" s="170"/>
      <c r="BG2884" s="170"/>
      <c r="BH2884" s="170"/>
      <c r="BI2884" s="170"/>
      <c r="BJ2884" s="170"/>
      <c r="BK2884" s="170"/>
      <c r="BL2884" s="170"/>
      <c r="BM2884" s="170"/>
      <c r="BN2884" s="170"/>
      <c r="BO2884" s="170"/>
      <c r="BP2884" s="170"/>
      <c r="BQ2884" s="170"/>
      <c r="BR2884" s="170"/>
      <c r="BS2884" s="170"/>
    </row>
    <row r="2885" spans="1:71">
      <c r="A2885" s="170" t="s">
        <v>11609</v>
      </c>
      <c r="B2885" s="177" t="s">
        <v>11610</v>
      </c>
      <c r="D2885" s="177" t="s">
        <v>508</v>
      </c>
      <c r="E2885" s="177" t="s">
        <v>849</v>
      </c>
      <c r="F2885" s="177" t="s">
        <v>12117</v>
      </c>
      <c r="H2885" s="177" t="s">
        <v>12118</v>
      </c>
      <c r="I2885" s="177">
        <v>2021</v>
      </c>
      <c r="J2885" s="178">
        <v>44810</v>
      </c>
      <c r="K2885" s="178">
        <v>44810</v>
      </c>
      <c r="L2885" s="177" t="s">
        <v>550</v>
      </c>
      <c r="M2885" s="177" t="s">
        <v>11616</v>
      </c>
      <c r="N2885" s="177" t="s">
        <v>11616</v>
      </c>
      <c r="O2885" s="177" t="s">
        <v>195</v>
      </c>
      <c r="P2885" s="177" t="s">
        <v>887</v>
      </c>
      <c r="Q2885" s="177" t="s">
        <v>12114</v>
      </c>
      <c r="R2885" s="177" t="s">
        <v>600</v>
      </c>
      <c r="S2885" s="177" t="s">
        <v>601</v>
      </c>
      <c r="T2885" s="177" t="s">
        <v>11020</v>
      </c>
      <c r="U2885" s="177">
        <v>2000</v>
      </c>
      <c r="V2885" s="177">
        <v>5900</v>
      </c>
      <c r="X2885" s="177" t="s">
        <v>943</v>
      </c>
      <c r="Z2885" s="177">
        <v>2000</v>
      </c>
      <c r="AA2885" s="177">
        <v>12585</v>
      </c>
      <c r="AC2885" s="177" t="s">
        <v>1097</v>
      </c>
      <c r="AD2885" s="177" t="s">
        <v>12119</v>
      </c>
      <c r="AE2885" s="177">
        <v>5.5</v>
      </c>
      <c r="AQ2885" s="177"/>
      <c r="AR2885" s="177">
        <v>3768</v>
      </c>
      <c r="AS2885" s="177" t="s">
        <v>12120</v>
      </c>
      <c r="AT2885" s="177"/>
      <c r="AU2885" s="177"/>
      <c r="AV2885" s="177"/>
      <c r="AW2885" s="177"/>
      <c r="AY2885" s="170"/>
      <c r="AZ2885" s="170"/>
      <c r="BA2885" s="170"/>
      <c r="BB2885" s="170"/>
      <c r="BC2885" s="170"/>
      <c r="BD2885" s="170"/>
      <c r="BE2885" s="170"/>
      <c r="BF2885" s="170"/>
      <c r="BG2885" s="170"/>
      <c r="BH2885" s="170"/>
      <c r="BI2885" s="170"/>
      <c r="BJ2885" s="170"/>
      <c r="BK2885" s="170"/>
      <c r="BL2885" s="170"/>
      <c r="BM2885" s="170"/>
      <c r="BN2885" s="170"/>
      <c r="BO2885" s="170"/>
      <c r="BP2885" s="170"/>
      <c r="BQ2885" s="170"/>
      <c r="BR2885" s="170"/>
      <c r="BS2885" s="170"/>
    </row>
    <row r="2886" spans="1:71">
      <c r="A2886" s="170" t="s">
        <v>11609</v>
      </c>
      <c r="B2886" s="177" t="s">
        <v>11610</v>
      </c>
      <c r="D2886" s="177" t="s">
        <v>508</v>
      </c>
      <c r="E2886" s="177" t="s">
        <v>1553</v>
      </c>
      <c r="F2886" s="177" t="s">
        <v>12121</v>
      </c>
      <c r="H2886" s="177" t="s">
        <v>12122</v>
      </c>
      <c r="I2886" s="177">
        <v>2021</v>
      </c>
      <c r="J2886" s="178">
        <v>45208</v>
      </c>
      <c r="K2886" s="178">
        <v>44810</v>
      </c>
      <c r="L2886" s="177" t="s">
        <v>513</v>
      </c>
      <c r="M2886" s="177" t="s">
        <v>11629</v>
      </c>
      <c r="N2886" s="177" t="s">
        <v>11616</v>
      </c>
      <c r="O2886" s="177" t="s">
        <v>280</v>
      </c>
      <c r="Q2886" s="177" t="s">
        <v>12123</v>
      </c>
      <c r="R2886" s="177" t="s">
        <v>700</v>
      </c>
      <c r="S2886" s="177" t="s">
        <v>896</v>
      </c>
      <c r="T2886" s="177" t="s">
        <v>702</v>
      </c>
      <c r="U2886" s="177">
        <v>2000</v>
      </c>
      <c r="V2886" s="177" t="s">
        <v>1128</v>
      </c>
      <c r="W2886" s="177" t="s">
        <v>12124</v>
      </c>
      <c r="X2886" s="177">
        <v>0.18</v>
      </c>
      <c r="AQ2886" s="177"/>
      <c r="AR2886" s="177">
        <v>3769</v>
      </c>
      <c r="AS2886" s="177" t="s">
        <v>12125</v>
      </c>
      <c r="AT2886" s="177"/>
      <c r="AU2886" s="177"/>
      <c r="AV2886" s="177"/>
      <c r="AW2886" s="177"/>
      <c r="AY2886" s="170"/>
      <c r="AZ2886" s="170"/>
      <c r="BA2886" s="170"/>
      <c r="BB2886" s="170"/>
      <c r="BC2886" s="170"/>
      <c r="BD2886" s="170"/>
      <c r="BE2886" s="170"/>
      <c r="BF2886" s="170"/>
      <c r="BG2886" s="170"/>
      <c r="BH2886" s="170"/>
      <c r="BI2886" s="170"/>
      <c r="BJ2886" s="170"/>
      <c r="BK2886" s="170"/>
      <c r="BL2886" s="170"/>
      <c r="BM2886" s="170"/>
      <c r="BN2886" s="170"/>
      <c r="BO2886" s="170"/>
      <c r="BP2886" s="170"/>
      <c r="BQ2886" s="170"/>
      <c r="BR2886" s="170"/>
      <c r="BS2886" s="170"/>
    </row>
    <row r="2887" spans="1:71">
      <c r="A2887" s="170" t="s">
        <v>11609</v>
      </c>
      <c r="B2887" s="177" t="s">
        <v>11610</v>
      </c>
      <c r="C2887" s="177" t="s">
        <v>11701</v>
      </c>
      <c r="D2887" s="177" t="s">
        <v>508</v>
      </c>
      <c r="E2887" s="170" t="s">
        <v>12126</v>
      </c>
      <c r="F2887" s="177" t="s">
        <v>12127</v>
      </c>
      <c r="G2887" s="177" t="s">
        <v>12128</v>
      </c>
      <c r="H2887" s="177" t="s">
        <v>12129</v>
      </c>
      <c r="I2887" s="177">
        <v>2021</v>
      </c>
      <c r="J2887" s="178">
        <v>44810</v>
      </c>
      <c r="K2887" s="178">
        <v>44810</v>
      </c>
      <c r="L2887" s="177" t="s">
        <v>901</v>
      </c>
      <c r="M2887" s="177" t="s">
        <v>11764</v>
      </c>
      <c r="N2887" s="177" t="s">
        <v>11616</v>
      </c>
      <c r="O2887" s="177" t="s">
        <v>324</v>
      </c>
      <c r="P2887" s="177" t="s">
        <v>903</v>
      </c>
      <c r="Q2887" s="177" t="s">
        <v>12123</v>
      </c>
      <c r="R2887" s="177" t="s">
        <v>951</v>
      </c>
      <c r="S2887" s="177" t="s">
        <v>952</v>
      </c>
      <c r="T2887" s="177" t="s">
        <v>10612</v>
      </c>
      <c r="U2887" s="177" t="s">
        <v>12130</v>
      </c>
      <c r="V2887" s="177" t="s">
        <v>907</v>
      </c>
      <c r="W2887" s="177" t="s">
        <v>908</v>
      </c>
      <c r="Y2887" s="177" t="s">
        <v>908</v>
      </c>
      <c r="Z2887" s="177" t="s">
        <v>908</v>
      </c>
      <c r="AA2887" s="177" t="s">
        <v>955</v>
      </c>
      <c r="AB2887" s="177" t="s">
        <v>910</v>
      </c>
      <c r="AC2887" s="177">
        <v>2000</v>
      </c>
      <c r="AD2887" s="177" t="s">
        <v>911</v>
      </c>
      <c r="AE2887" s="177">
        <v>915</v>
      </c>
      <c r="AF2887" s="177" t="s">
        <v>912</v>
      </c>
      <c r="AG2887" s="177" t="s">
        <v>908</v>
      </c>
      <c r="AH2887" s="177" t="s">
        <v>1137</v>
      </c>
      <c r="AI2887" s="177" t="s">
        <v>908</v>
      </c>
      <c r="AJ2887" s="177" t="s">
        <v>908</v>
      </c>
      <c r="AK2887" s="177" t="s">
        <v>982</v>
      </c>
      <c r="AL2887" s="177" t="s">
        <v>959</v>
      </c>
      <c r="AM2887" s="177" t="s">
        <v>960</v>
      </c>
      <c r="AP2887" s="177" t="s">
        <v>908</v>
      </c>
      <c r="AQ2887" s="177"/>
      <c r="AR2887" s="177">
        <v>3770</v>
      </c>
      <c r="AT2887" s="177"/>
      <c r="AU2887" s="177"/>
      <c r="AV2887" s="177" t="s">
        <v>10615</v>
      </c>
      <c r="AW2887" s="177"/>
      <c r="BA2887" s="170"/>
      <c r="BB2887" s="170"/>
      <c r="BC2887" s="170"/>
      <c r="BD2887" s="170"/>
      <c r="BE2887" s="170"/>
      <c r="BF2887" s="170"/>
      <c r="BG2887" s="170"/>
      <c r="BH2887" s="170"/>
      <c r="BI2887" s="170"/>
      <c r="BJ2887" s="170"/>
      <c r="BK2887" s="170"/>
      <c r="BL2887" s="170"/>
      <c r="BM2887" s="170"/>
      <c r="BN2887" s="170"/>
      <c r="BO2887" s="170"/>
      <c r="BP2887" s="170"/>
      <c r="BQ2887" s="170"/>
      <c r="BR2887" s="170"/>
      <c r="BS2887" s="170"/>
    </row>
    <row r="2888" spans="1:71">
      <c r="A2888" s="170" t="s">
        <v>11609</v>
      </c>
      <c r="B2888" s="177" t="s">
        <v>11610</v>
      </c>
      <c r="D2888" s="177" t="s">
        <v>508</v>
      </c>
      <c r="E2888" s="170" t="s">
        <v>1556</v>
      </c>
      <c r="F2888" s="177" t="s">
        <v>12131</v>
      </c>
      <c r="H2888" s="177" t="s">
        <v>12132</v>
      </c>
      <c r="I2888" s="177">
        <v>2021</v>
      </c>
      <c r="J2888" s="178">
        <v>44810</v>
      </c>
      <c r="K2888" s="178">
        <v>44810</v>
      </c>
      <c r="L2888" s="177" t="s">
        <v>550</v>
      </c>
      <c r="M2888" s="177" t="s">
        <v>11616</v>
      </c>
      <c r="N2888" s="177" t="s">
        <v>11616</v>
      </c>
      <c r="O2888" s="177" t="s">
        <v>232</v>
      </c>
      <c r="Q2888" s="177" t="s">
        <v>12133</v>
      </c>
      <c r="R2888" s="177" t="s">
        <v>926</v>
      </c>
      <c r="S2888" s="177" t="s">
        <v>927</v>
      </c>
      <c r="T2888" s="177" t="s">
        <v>11618</v>
      </c>
      <c r="U2888" s="177">
        <v>2000</v>
      </c>
      <c r="V2888" s="177">
        <v>11000</v>
      </c>
      <c r="X2888" s="177" t="s">
        <v>651</v>
      </c>
      <c r="Y2888" s="177">
        <v>2000</v>
      </c>
      <c r="Z2888" s="177" t="s">
        <v>929</v>
      </c>
      <c r="AB2888" s="177" t="s">
        <v>930</v>
      </c>
      <c r="AC2888" s="177" t="s">
        <v>12134</v>
      </c>
      <c r="AD2888" s="177" t="s">
        <v>1676</v>
      </c>
      <c r="AE2888" s="177" t="s">
        <v>932</v>
      </c>
      <c r="AF2888" s="177" t="s">
        <v>12135</v>
      </c>
      <c r="AG2888" s="177" t="s">
        <v>618</v>
      </c>
      <c r="AQ2888" s="177"/>
      <c r="AR2888" s="177">
        <v>3771</v>
      </c>
      <c r="AS2888" s="177" t="s">
        <v>12136</v>
      </c>
      <c r="AT2888" s="177"/>
      <c r="AU2888" s="177"/>
      <c r="AV2888" s="177"/>
      <c r="AW2888" s="177"/>
      <c r="AY2888" s="170"/>
      <c r="AZ2888" s="170"/>
      <c r="BA2888" s="170"/>
      <c r="BB2888" s="170"/>
      <c r="BC2888" s="170"/>
      <c r="BD2888" s="170"/>
      <c r="BE2888" s="170"/>
      <c r="BF2888" s="170"/>
      <c r="BG2888" s="170"/>
      <c r="BH2888" s="170"/>
      <c r="BI2888" s="170"/>
      <c r="BJ2888" s="170"/>
      <c r="BK2888" s="170"/>
      <c r="BL2888" s="170"/>
      <c r="BM2888" s="170"/>
      <c r="BN2888" s="170"/>
      <c r="BO2888" s="170"/>
      <c r="BP2888" s="170"/>
      <c r="BQ2888" s="170"/>
      <c r="BR2888" s="170"/>
      <c r="BS2888" s="170"/>
    </row>
    <row r="2889" spans="1:71">
      <c r="A2889" s="170" t="s">
        <v>11609</v>
      </c>
      <c r="B2889" s="177" t="s">
        <v>11610</v>
      </c>
      <c r="D2889" s="177" t="s">
        <v>508</v>
      </c>
      <c r="E2889" s="177" t="s">
        <v>1565</v>
      </c>
      <c r="F2889" s="177" t="s">
        <v>12137</v>
      </c>
      <c r="H2889" s="177" t="s">
        <v>12138</v>
      </c>
      <c r="I2889" s="177">
        <v>2021</v>
      </c>
      <c r="J2889" s="178">
        <v>44810</v>
      </c>
      <c r="K2889" s="178">
        <v>44810</v>
      </c>
      <c r="L2889" s="177" t="s">
        <v>550</v>
      </c>
      <c r="M2889" s="177" t="s">
        <v>11616</v>
      </c>
      <c r="N2889" s="177" t="s">
        <v>11616</v>
      </c>
      <c r="O2889" s="177" t="s">
        <v>195</v>
      </c>
      <c r="P2889" s="177" t="s">
        <v>589</v>
      </c>
      <c r="Q2889" s="177" t="s">
        <v>12139</v>
      </c>
      <c r="R2889" s="177" t="s">
        <v>553</v>
      </c>
      <c r="S2889" s="177" t="s">
        <v>644</v>
      </c>
      <c r="T2889" s="177" t="s">
        <v>12140</v>
      </c>
      <c r="U2889" s="177">
        <v>1800</v>
      </c>
      <c r="V2889" s="177">
        <v>20600</v>
      </c>
      <c r="W2889" s="177" t="s">
        <v>1042</v>
      </c>
      <c r="X2889" s="177" t="s">
        <v>1043</v>
      </c>
      <c r="Z2889" s="177">
        <v>1800</v>
      </c>
      <c r="AA2889" s="177">
        <v>41200</v>
      </c>
      <c r="AB2889" s="177" t="s">
        <v>1581</v>
      </c>
      <c r="AC2889" s="177" t="s">
        <v>1046</v>
      </c>
      <c r="AD2889" s="177" t="s">
        <v>12141</v>
      </c>
      <c r="AE2889" s="177" t="s">
        <v>1048</v>
      </c>
      <c r="AF2889" s="177" t="s">
        <v>1049</v>
      </c>
      <c r="AQ2889" s="177" t="s">
        <v>12142</v>
      </c>
      <c r="AR2889" s="177">
        <v>3772</v>
      </c>
      <c r="AS2889" s="177" t="s">
        <v>12143</v>
      </c>
      <c r="AT2889" s="177"/>
      <c r="AU2889" s="177"/>
      <c r="AV2889" s="177"/>
      <c r="AW2889" s="177"/>
      <c r="AY2889" s="170"/>
      <c r="AZ2889" s="170"/>
      <c r="BA2889" s="170"/>
      <c r="BB2889" s="170"/>
      <c r="BC2889" s="170"/>
      <c r="BD2889" s="170"/>
      <c r="BE2889" s="170"/>
      <c r="BF2889" s="170"/>
      <c r="BG2889" s="170"/>
      <c r="BH2889" s="170"/>
      <c r="BI2889" s="170"/>
      <c r="BJ2889" s="170"/>
      <c r="BK2889" s="170"/>
      <c r="BL2889" s="170"/>
      <c r="BM2889" s="170"/>
      <c r="BN2889" s="170"/>
      <c r="BO2889" s="170"/>
      <c r="BP2889" s="170"/>
      <c r="BQ2889" s="170"/>
      <c r="BR2889" s="170"/>
      <c r="BS2889" s="170"/>
    </row>
    <row r="2890" spans="1:71">
      <c r="A2890" s="170" t="s">
        <v>11609</v>
      </c>
      <c r="B2890" s="177" t="s">
        <v>11610</v>
      </c>
      <c r="D2890" s="177" t="s">
        <v>508</v>
      </c>
      <c r="E2890" s="177" t="s">
        <v>1568</v>
      </c>
      <c r="F2890" s="177" t="s">
        <v>12144</v>
      </c>
      <c r="H2890" s="177" t="s">
        <v>12145</v>
      </c>
      <c r="I2890" s="177">
        <v>2021</v>
      </c>
      <c r="J2890" s="178">
        <v>45208</v>
      </c>
      <c r="K2890" s="178">
        <v>44810</v>
      </c>
      <c r="L2890" s="177" t="s">
        <v>513</v>
      </c>
      <c r="M2890" s="177" t="s">
        <v>11629</v>
      </c>
      <c r="N2890" s="177" t="s">
        <v>11616</v>
      </c>
      <c r="O2890" s="177" t="s">
        <v>195</v>
      </c>
      <c r="P2890" s="177" t="s">
        <v>599</v>
      </c>
      <c r="Q2890" s="177" t="s">
        <v>12133</v>
      </c>
      <c r="R2890" s="177" t="s">
        <v>600</v>
      </c>
      <c r="S2890" s="177" t="s">
        <v>1052</v>
      </c>
      <c r="T2890" s="177" t="s">
        <v>3731</v>
      </c>
      <c r="U2890" s="177">
        <v>1800</v>
      </c>
      <c r="V2890" s="177">
        <v>13500</v>
      </c>
      <c r="X2890" s="177" t="s">
        <v>12146</v>
      </c>
      <c r="Z2890" s="177">
        <v>1800</v>
      </c>
      <c r="AA2890" s="177">
        <v>28050</v>
      </c>
      <c r="AC2890" s="177" t="s">
        <v>1055</v>
      </c>
      <c r="AD2890" s="177" t="s">
        <v>12147</v>
      </c>
      <c r="AE2890" s="177" t="s">
        <v>524</v>
      </c>
      <c r="AQ2890" s="177"/>
      <c r="AR2890" s="177">
        <v>3773</v>
      </c>
      <c r="AS2890" s="177" t="s">
        <v>12148</v>
      </c>
      <c r="AT2890" s="177"/>
      <c r="AU2890" s="177"/>
      <c r="AV2890" s="177"/>
      <c r="AW2890" s="177"/>
      <c r="AY2890" s="170"/>
      <c r="AZ2890" s="170"/>
      <c r="BA2890" s="170"/>
      <c r="BB2890" s="170"/>
      <c r="BC2890" s="170"/>
      <c r="BD2890" s="170"/>
      <c r="BE2890" s="170"/>
      <c r="BF2890" s="170"/>
      <c r="BG2890" s="170"/>
      <c r="BH2890" s="170"/>
      <c r="BI2890" s="170"/>
      <c r="BJ2890" s="170"/>
      <c r="BK2890" s="170"/>
      <c r="BL2890" s="170"/>
      <c r="BM2890" s="170"/>
      <c r="BN2890" s="170"/>
      <c r="BO2890" s="170"/>
      <c r="BP2890" s="170"/>
      <c r="BQ2890" s="170"/>
      <c r="BR2890" s="170"/>
      <c r="BS2890" s="170"/>
    </row>
    <row r="2891" spans="1:71">
      <c r="A2891" s="170" t="s">
        <v>11609</v>
      </c>
      <c r="B2891" s="177" t="s">
        <v>11610</v>
      </c>
      <c r="D2891" s="177" t="s">
        <v>508</v>
      </c>
      <c r="E2891" s="177" t="s">
        <v>1475</v>
      </c>
      <c r="F2891" s="177" t="s">
        <v>12149</v>
      </c>
      <c r="H2891" s="177" t="s">
        <v>12150</v>
      </c>
      <c r="I2891" s="177">
        <v>2021</v>
      </c>
      <c r="J2891" s="178">
        <v>45208</v>
      </c>
      <c r="K2891" s="178">
        <v>44810</v>
      </c>
      <c r="L2891" s="177" t="s">
        <v>513</v>
      </c>
      <c r="M2891" s="177" t="s">
        <v>11629</v>
      </c>
      <c r="N2891" s="177" t="s">
        <v>11616</v>
      </c>
      <c r="O2891" s="177" t="s">
        <v>437</v>
      </c>
      <c r="P2891" s="177" t="s">
        <v>1058</v>
      </c>
      <c r="Q2891" s="177" t="s">
        <v>12151</v>
      </c>
      <c r="R2891" s="177" t="s">
        <v>1058</v>
      </c>
      <c r="S2891" s="177" t="s">
        <v>1058</v>
      </c>
      <c r="T2891" s="177" t="s">
        <v>512</v>
      </c>
      <c r="U2891" s="177">
        <v>2540</v>
      </c>
      <c r="V2891" s="177">
        <v>7000</v>
      </c>
      <c r="W2891" s="177">
        <v>440</v>
      </c>
      <c r="X2891" s="177">
        <v>19</v>
      </c>
      <c r="Y2891" s="177" t="s">
        <v>1109</v>
      </c>
      <c r="Z2891" s="177" t="s">
        <v>12152</v>
      </c>
      <c r="AA2891" s="177" t="s">
        <v>1064</v>
      </c>
      <c r="AB2891" s="177" t="s">
        <v>1109</v>
      </c>
      <c r="AC2891" s="177" t="s">
        <v>12153</v>
      </c>
      <c r="AD2891" s="177" t="s">
        <v>1064</v>
      </c>
      <c r="AE2891" s="177" t="s">
        <v>1109</v>
      </c>
      <c r="AF2891" s="177" t="s">
        <v>12154</v>
      </c>
      <c r="AG2891" s="177" t="s">
        <v>1064</v>
      </c>
      <c r="AQ2891" s="177"/>
      <c r="AR2891" s="177">
        <v>3774</v>
      </c>
      <c r="AS2891" s="177" t="s">
        <v>12155</v>
      </c>
      <c r="AT2891" s="177"/>
      <c r="AU2891" s="177"/>
      <c r="AV2891" s="177"/>
      <c r="AW2891" s="177"/>
      <c r="AY2891" s="170"/>
      <c r="AZ2891" s="170"/>
      <c r="BA2891" s="170"/>
      <c r="BB2891" s="170"/>
      <c r="BC2891" s="170"/>
      <c r="BD2891" s="170"/>
      <c r="BE2891" s="170"/>
      <c r="BF2891" s="170"/>
      <c r="BG2891" s="170" t="s">
        <v>11642</v>
      </c>
      <c r="BH2891" s="170"/>
      <c r="BI2891" s="170"/>
      <c r="BJ2891" s="170"/>
      <c r="BK2891" s="170"/>
      <c r="BL2891" s="170"/>
      <c r="BM2891" s="170"/>
      <c r="BN2891" s="170"/>
      <c r="BO2891" s="170"/>
      <c r="BP2891" s="170"/>
      <c r="BQ2891" s="170"/>
      <c r="BR2891" s="170"/>
      <c r="BS2891" s="170"/>
    </row>
    <row r="2892" spans="1:71">
      <c r="A2892" s="170" t="s">
        <v>11609</v>
      </c>
      <c r="B2892" s="177" t="s">
        <v>11610</v>
      </c>
      <c r="D2892" s="177" t="s">
        <v>508</v>
      </c>
      <c r="E2892" s="177" t="s">
        <v>6508</v>
      </c>
      <c r="F2892" s="177" t="s">
        <v>12156</v>
      </c>
      <c r="H2892" s="177" t="s">
        <v>12157</v>
      </c>
      <c r="I2892" s="177">
        <v>2021</v>
      </c>
      <c r="J2892" s="178">
        <v>45208</v>
      </c>
      <c r="K2892" s="178">
        <v>44810</v>
      </c>
      <c r="L2892" s="177" t="s">
        <v>513</v>
      </c>
      <c r="M2892" s="177" t="s">
        <v>11629</v>
      </c>
      <c r="N2892" s="177" t="s">
        <v>11616</v>
      </c>
      <c r="O2892" s="177" t="s">
        <v>437</v>
      </c>
      <c r="P2892" s="177" t="s">
        <v>613</v>
      </c>
      <c r="Q2892" s="177" t="s">
        <v>12151</v>
      </c>
      <c r="R2892" s="177" t="s">
        <v>615</v>
      </c>
      <c r="S2892" s="177" t="s">
        <v>613</v>
      </c>
      <c r="T2892" s="177" t="s">
        <v>4757</v>
      </c>
      <c r="U2892" s="177">
        <v>2540</v>
      </c>
      <c r="V2892" s="177">
        <v>5400</v>
      </c>
      <c r="W2892" s="177">
        <v>660</v>
      </c>
      <c r="X2892" s="177">
        <v>11</v>
      </c>
      <c r="Y2892" s="177" t="s">
        <v>1070</v>
      </c>
      <c r="Z2892" s="177" t="s">
        <v>11875</v>
      </c>
      <c r="AA2892" s="177" t="s">
        <v>1064</v>
      </c>
      <c r="AB2892" s="177" t="s">
        <v>1070</v>
      </c>
      <c r="AC2892" s="177" t="s">
        <v>12158</v>
      </c>
      <c r="AD2892" s="177" t="s">
        <v>1064</v>
      </c>
      <c r="AQ2892" s="177" t="s">
        <v>12159</v>
      </c>
      <c r="AR2892" s="177">
        <v>3775</v>
      </c>
      <c r="AS2892" s="177" t="s">
        <v>12160</v>
      </c>
      <c r="AT2892" s="177"/>
      <c r="AU2892" s="177"/>
      <c r="AV2892" s="177"/>
      <c r="AW2892" s="177"/>
      <c r="AY2892" s="170"/>
      <c r="AZ2892" s="170"/>
      <c r="BA2892" s="170"/>
      <c r="BB2892" s="170"/>
      <c r="BC2892" s="170"/>
      <c r="BD2892" s="170"/>
      <c r="BE2892" s="170"/>
      <c r="BF2892" s="170"/>
      <c r="BG2892" s="170"/>
      <c r="BH2892" s="170"/>
      <c r="BI2892" s="170"/>
      <c r="BJ2892" s="170" t="s">
        <v>1074</v>
      </c>
      <c r="BK2892" s="170"/>
      <c r="BL2892" s="170"/>
      <c r="BM2892" s="170"/>
      <c r="BN2892" s="170"/>
      <c r="BO2892" s="170"/>
      <c r="BP2892" s="170"/>
      <c r="BQ2892" s="170"/>
      <c r="BR2892" s="170"/>
      <c r="BS2892" s="170"/>
    </row>
    <row r="2893" spans="1:71">
      <c r="A2893" s="170" t="s">
        <v>11609</v>
      </c>
      <c r="B2893" s="177" t="s">
        <v>11610</v>
      </c>
      <c r="D2893" s="177" t="s">
        <v>508</v>
      </c>
      <c r="E2893" s="177" t="s">
        <v>7305</v>
      </c>
      <c r="F2893" s="177" t="s">
        <v>12161</v>
      </c>
      <c r="H2893" s="177" t="s">
        <v>12162</v>
      </c>
      <c r="I2893" s="177">
        <v>2021</v>
      </c>
      <c r="J2893" s="178">
        <v>44810</v>
      </c>
      <c r="K2893" s="178">
        <v>44810</v>
      </c>
      <c r="L2893" s="177" t="s">
        <v>550</v>
      </c>
      <c r="M2893" s="177" t="s">
        <v>11616</v>
      </c>
      <c r="N2893" s="177" t="s">
        <v>11616</v>
      </c>
      <c r="O2893" s="177" t="s">
        <v>195</v>
      </c>
      <c r="P2893" s="177" t="s">
        <v>1023</v>
      </c>
      <c r="Q2893" s="177" t="s">
        <v>12163</v>
      </c>
      <c r="R2893" s="177" t="s">
        <v>600</v>
      </c>
      <c r="S2893" s="177" t="s">
        <v>601</v>
      </c>
      <c r="T2893" s="210" t="s">
        <v>12164</v>
      </c>
      <c r="U2893" s="177">
        <v>2000</v>
      </c>
      <c r="V2893" s="177">
        <v>7900</v>
      </c>
      <c r="X2893" s="177" t="s">
        <v>673</v>
      </c>
      <c r="Z2893" s="177">
        <v>2000</v>
      </c>
      <c r="AA2893" s="177">
        <v>16585</v>
      </c>
      <c r="AC2893" s="177" t="s">
        <v>1079</v>
      </c>
      <c r="AD2893" s="177" t="s">
        <v>12165</v>
      </c>
      <c r="AE2893" s="177" t="s">
        <v>7019</v>
      </c>
      <c r="AQ2893" s="177" t="s">
        <v>11633</v>
      </c>
      <c r="AR2893" s="177">
        <v>3776</v>
      </c>
      <c r="AS2893" s="177" t="s">
        <v>12166</v>
      </c>
      <c r="AT2893" s="177"/>
      <c r="AU2893" s="177"/>
      <c r="AV2893" s="177"/>
      <c r="AW2893" s="177"/>
      <c r="AY2893" s="170"/>
      <c r="AZ2893" s="170"/>
      <c r="BA2893" s="170"/>
      <c r="BB2893" s="170"/>
      <c r="BC2893" s="170"/>
      <c r="BD2893" s="170"/>
      <c r="BE2893" s="170"/>
      <c r="BF2893" s="170"/>
      <c r="BG2893" s="170"/>
      <c r="BH2893" s="170"/>
      <c r="BI2893" s="170"/>
      <c r="BJ2893" s="170"/>
      <c r="BK2893" s="170"/>
      <c r="BL2893" s="170"/>
      <c r="BM2893" s="170"/>
      <c r="BN2893" s="170"/>
      <c r="BO2893" s="170"/>
      <c r="BP2893" s="170"/>
      <c r="BQ2893" s="170"/>
      <c r="BR2893" s="170"/>
      <c r="BS2893" s="170"/>
    </row>
    <row r="2894" spans="1:71">
      <c r="A2894" s="170" t="s">
        <v>11609</v>
      </c>
      <c r="B2894" s="177" t="s">
        <v>11610</v>
      </c>
      <c r="D2894" s="177" t="s">
        <v>508</v>
      </c>
      <c r="E2894" s="177" t="s">
        <v>7307</v>
      </c>
      <c r="F2894" s="177" t="s">
        <v>12167</v>
      </c>
      <c r="H2894" s="177" t="s">
        <v>12168</v>
      </c>
      <c r="I2894" s="177">
        <v>2021</v>
      </c>
      <c r="J2894" s="178">
        <v>44810</v>
      </c>
      <c r="K2894" s="178">
        <v>44810</v>
      </c>
      <c r="L2894" s="177" t="s">
        <v>550</v>
      </c>
      <c r="M2894" s="177" t="s">
        <v>11616</v>
      </c>
      <c r="N2894" s="177" t="s">
        <v>11616</v>
      </c>
      <c r="O2894" s="177" t="s">
        <v>195</v>
      </c>
      <c r="P2894" s="177" t="s">
        <v>552</v>
      </c>
      <c r="Q2894" s="177" t="s">
        <v>12163</v>
      </c>
      <c r="R2894" s="177" t="s">
        <v>600</v>
      </c>
      <c r="S2894" s="177" t="s">
        <v>601</v>
      </c>
      <c r="T2894" s="177" t="s">
        <v>12169</v>
      </c>
      <c r="U2894" s="177">
        <v>2000</v>
      </c>
      <c r="V2894" s="177">
        <v>14400</v>
      </c>
      <c r="W2894" s="177">
        <v>20</v>
      </c>
      <c r="X2894" s="177" t="s">
        <v>943</v>
      </c>
      <c r="Y2894" s="177" t="s">
        <v>674</v>
      </c>
      <c r="Z2894" s="177">
        <v>2000</v>
      </c>
      <c r="AA2894" s="177">
        <v>29585</v>
      </c>
      <c r="AB2894" s="177" t="s">
        <v>11667</v>
      </c>
      <c r="AC2894" s="177" t="s">
        <v>1097</v>
      </c>
      <c r="AD2894" s="177" t="s">
        <v>12170</v>
      </c>
      <c r="AE2894" s="177">
        <v>5.5</v>
      </c>
      <c r="AQ2894" s="177"/>
      <c r="AR2894" s="177">
        <v>3777</v>
      </c>
      <c r="AS2894" s="177" t="s">
        <v>12171</v>
      </c>
      <c r="AT2894" s="177"/>
      <c r="AU2894" s="177"/>
      <c r="AV2894" s="177"/>
      <c r="AW2894" s="177"/>
      <c r="AY2894" s="170"/>
      <c r="AZ2894" s="170"/>
      <c r="BA2894" s="170"/>
      <c r="BB2894" s="170"/>
      <c r="BC2894" s="170"/>
      <c r="BD2894" s="170"/>
      <c r="BE2894" s="170"/>
      <c r="BF2894" s="170"/>
      <c r="BG2894" s="170"/>
      <c r="BH2894" s="170"/>
      <c r="BI2894" s="170"/>
      <c r="BJ2894" s="170"/>
      <c r="BK2894" s="170"/>
      <c r="BL2894" s="170"/>
      <c r="BM2894" s="170"/>
      <c r="BN2894" s="170"/>
      <c r="BO2894" s="170"/>
      <c r="BP2894" s="170"/>
      <c r="BQ2894" s="170"/>
      <c r="BR2894" s="170"/>
      <c r="BS2894" s="170"/>
    </row>
    <row r="2895" spans="1:71">
      <c r="A2895" s="170" t="s">
        <v>11609</v>
      </c>
      <c r="B2895" s="177" t="s">
        <v>11610</v>
      </c>
      <c r="D2895" s="177" t="s">
        <v>508</v>
      </c>
      <c r="E2895" s="177" t="s">
        <v>2205</v>
      </c>
      <c r="F2895" s="177" t="s">
        <v>12172</v>
      </c>
      <c r="H2895" s="177" t="s">
        <v>12173</v>
      </c>
      <c r="I2895" s="177">
        <v>2021</v>
      </c>
      <c r="J2895" s="178">
        <v>45208</v>
      </c>
      <c r="K2895" s="178">
        <v>44810</v>
      </c>
      <c r="L2895" s="177" t="s">
        <v>513</v>
      </c>
      <c r="M2895" s="177" t="s">
        <v>11629</v>
      </c>
      <c r="N2895" s="177" t="s">
        <v>11616</v>
      </c>
      <c r="O2895" s="177" t="s">
        <v>437</v>
      </c>
      <c r="Q2895" s="177" t="s">
        <v>12174</v>
      </c>
      <c r="R2895" s="177" t="s">
        <v>516</v>
      </c>
      <c r="S2895" s="177" t="s">
        <v>517</v>
      </c>
      <c r="T2895" s="177" t="s">
        <v>782</v>
      </c>
      <c r="U2895" s="177">
        <v>3640</v>
      </c>
      <c r="V2895" s="177">
        <v>5900</v>
      </c>
      <c r="W2895" s="177" t="s">
        <v>12175</v>
      </c>
      <c r="X2895" s="177">
        <v>15</v>
      </c>
      <c r="Y2895" s="177" t="s">
        <v>1070</v>
      </c>
      <c r="Z2895" s="177" t="s">
        <v>12176</v>
      </c>
      <c r="AA2895" s="177" t="s">
        <v>1064</v>
      </c>
      <c r="AB2895" s="177" t="s">
        <v>1070</v>
      </c>
      <c r="AC2895" s="177" t="s">
        <v>12177</v>
      </c>
      <c r="AD2895" s="177" t="s">
        <v>1064</v>
      </c>
      <c r="AE2895" s="177" t="s">
        <v>1070</v>
      </c>
      <c r="AF2895" s="177" t="s">
        <v>12178</v>
      </c>
      <c r="AG2895" s="177" t="s">
        <v>1064</v>
      </c>
      <c r="AQ2895" s="177"/>
      <c r="AR2895" s="177">
        <v>3778</v>
      </c>
      <c r="AS2895" s="177" t="s">
        <v>12179</v>
      </c>
      <c r="AT2895" s="177"/>
      <c r="AU2895" s="177"/>
      <c r="AV2895" s="177"/>
      <c r="AW2895" s="177"/>
      <c r="AY2895" s="170"/>
      <c r="AZ2895" s="170"/>
      <c r="BA2895" s="170"/>
      <c r="BB2895" s="170"/>
      <c r="BC2895" s="170"/>
      <c r="BD2895" s="170"/>
      <c r="BE2895" s="170"/>
      <c r="BF2895" s="170"/>
      <c r="BG2895" s="170" t="s">
        <v>1113</v>
      </c>
      <c r="BH2895" s="170"/>
      <c r="BI2895" s="170"/>
      <c r="BJ2895" s="170"/>
      <c r="BK2895" s="170"/>
      <c r="BL2895" s="170"/>
      <c r="BM2895" s="170"/>
      <c r="BN2895" s="170"/>
      <c r="BO2895" s="170"/>
      <c r="BP2895" s="170"/>
      <c r="BQ2895" s="170"/>
      <c r="BR2895" s="170"/>
      <c r="BS2895" s="170"/>
    </row>
    <row r="2896" spans="1:71">
      <c r="A2896" s="170" t="s">
        <v>11609</v>
      </c>
      <c r="B2896" s="177" t="s">
        <v>11610</v>
      </c>
      <c r="D2896" s="177" t="s">
        <v>508</v>
      </c>
      <c r="E2896" s="177" t="s">
        <v>6398</v>
      </c>
      <c r="F2896" s="177" t="s">
        <v>12180</v>
      </c>
      <c r="H2896" s="177" t="s">
        <v>12181</v>
      </c>
      <c r="I2896" s="177">
        <v>2021</v>
      </c>
      <c r="J2896" s="178">
        <v>44810</v>
      </c>
      <c r="K2896" s="178">
        <v>44810</v>
      </c>
      <c r="L2896" s="177" t="s">
        <v>550</v>
      </c>
      <c r="M2896" s="177" t="s">
        <v>11616</v>
      </c>
      <c r="N2896" s="177" t="s">
        <v>11616</v>
      </c>
      <c r="O2896" s="177" t="s">
        <v>195</v>
      </c>
      <c r="P2896" s="177" t="s">
        <v>887</v>
      </c>
      <c r="Q2896" s="177" t="s">
        <v>12174</v>
      </c>
      <c r="R2896" s="177" t="s">
        <v>600</v>
      </c>
      <c r="S2896" s="177" t="s">
        <v>601</v>
      </c>
      <c r="T2896" s="210" t="s">
        <v>12182</v>
      </c>
      <c r="U2896" s="177">
        <v>2800</v>
      </c>
      <c r="V2896" s="177">
        <v>6400</v>
      </c>
      <c r="X2896" s="177" t="s">
        <v>943</v>
      </c>
      <c r="Z2896" s="177">
        <v>2800</v>
      </c>
      <c r="AA2896" s="177">
        <v>13585</v>
      </c>
      <c r="AC2896" s="177" t="s">
        <v>11750</v>
      </c>
      <c r="AD2896" s="177" t="s">
        <v>12183</v>
      </c>
      <c r="AE2896" s="177" t="s">
        <v>1064</v>
      </c>
      <c r="AQ2896" s="177"/>
      <c r="AR2896" s="177">
        <v>3779</v>
      </c>
      <c r="AS2896" s="177" t="s">
        <v>12184</v>
      </c>
      <c r="AT2896" s="177"/>
      <c r="AU2896" s="177"/>
      <c r="AV2896" s="177"/>
      <c r="AW2896" s="177"/>
      <c r="AY2896" s="170"/>
      <c r="AZ2896" s="170"/>
      <c r="BA2896" s="170"/>
      <c r="BB2896" s="170"/>
      <c r="BC2896" s="170"/>
      <c r="BD2896" s="170"/>
      <c r="BE2896" s="170"/>
      <c r="BF2896" s="170"/>
      <c r="BG2896" s="170"/>
      <c r="BH2896" s="170"/>
      <c r="BI2896" s="170"/>
      <c r="BJ2896" s="170"/>
      <c r="BK2896" s="170"/>
      <c r="BL2896" s="170"/>
      <c r="BM2896" s="170"/>
      <c r="BN2896" s="170"/>
      <c r="BO2896" s="170"/>
      <c r="BP2896" s="170"/>
      <c r="BQ2896" s="170"/>
      <c r="BR2896" s="170"/>
      <c r="BS2896" s="170"/>
    </row>
    <row r="2897" spans="1:71">
      <c r="A2897" s="170" t="s">
        <v>11609</v>
      </c>
      <c r="B2897" s="177" t="s">
        <v>11610</v>
      </c>
      <c r="D2897" s="177" t="s">
        <v>508</v>
      </c>
      <c r="E2897" s="177" t="s">
        <v>7313</v>
      </c>
      <c r="F2897" s="177" t="s">
        <v>12185</v>
      </c>
      <c r="H2897" s="177" t="s">
        <v>12186</v>
      </c>
      <c r="I2897" s="177">
        <v>2021</v>
      </c>
      <c r="J2897" s="178">
        <v>44810</v>
      </c>
      <c r="K2897" s="178">
        <v>44810</v>
      </c>
      <c r="L2897" s="177" t="s">
        <v>550</v>
      </c>
      <c r="M2897" s="177" t="s">
        <v>11616</v>
      </c>
      <c r="N2897" s="177" t="s">
        <v>11616</v>
      </c>
      <c r="O2897" s="177" t="s">
        <v>75</v>
      </c>
      <c r="Q2897" s="177" t="s">
        <v>12174</v>
      </c>
      <c r="R2897" s="177" t="s">
        <v>1120</v>
      </c>
      <c r="S2897" s="177">
        <v>2800</v>
      </c>
      <c r="U2897" s="177">
        <v>2800</v>
      </c>
      <c r="V2897" s="177">
        <v>7</v>
      </c>
      <c r="W2897" s="177" t="s">
        <v>1123</v>
      </c>
      <c r="X2897" s="177" t="s">
        <v>12187</v>
      </c>
      <c r="Y2897" s="177" t="s">
        <v>1124</v>
      </c>
      <c r="Z2897" s="177" t="s">
        <v>1123</v>
      </c>
      <c r="AB2897" s="177">
        <v>1.18</v>
      </c>
      <c r="AC2897" s="177" t="s">
        <v>1123</v>
      </c>
      <c r="AE2897" s="177">
        <v>1.18</v>
      </c>
      <c r="AF2897" s="177" t="s">
        <v>1123</v>
      </c>
      <c r="AH2897" s="177">
        <v>1.18</v>
      </c>
      <c r="AI2897" s="177" t="s">
        <v>1123</v>
      </c>
      <c r="AK2897" s="177">
        <v>1.18</v>
      </c>
      <c r="AL2897" s="177" t="s">
        <v>1123</v>
      </c>
      <c r="AN2897" s="177">
        <v>1.18</v>
      </c>
      <c r="AO2897" s="177" t="s">
        <v>1123</v>
      </c>
      <c r="AQ2897" s="177" t="s">
        <v>695</v>
      </c>
      <c r="AR2897" s="177">
        <v>3780</v>
      </c>
      <c r="AS2897" s="177" t="s">
        <v>12188</v>
      </c>
      <c r="AT2897" s="177">
        <v>1.18</v>
      </c>
      <c r="AU2897" s="177"/>
      <c r="AV2897" s="177"/>
      <c r="AW2897" s="177"/>
      <c r="AY2897" s="170"/>
      <c r="AZ2897" s="170"/>
      <c r="BA2897" s="170"/>
      <c r="BB2897" s="170"/>
      <c r="BC2897" s="170"/>
      <c r="BD2897" s="170"/>
      <c r="BE2897" s="170"/>
      <c r="BF2897" s="170"/>
      <c r="BG2897" s="170"/>
      <c r="BH2897" s="170"/>
      <c r="BI2897" s="170"/>
      <c r="BJ2897" s="170"/>
      <c r="BK2897" s="170"/>
      <c r="BL2897" s="170"/>
      <c r="BM2897" s="170"/>
      <c r="BN2897" s="170"/>
      <c r="BO2897" s="170"/>
      <c r="BP2897" s="170"/>
      <c r="BQ2897" s="170"/>
      <c r="BR2897" s="170"/>
      <c r="BS2897" s="170"/>
    </row>
    <row r="2898" spans="1:71">
      <c r="A2898" s="170" t="s">
        <v>11609</v>
      </c>
      <c r="B2898" s="177" t="s">
        <v>11610</v>
      </c>
      <c r="D2898" s="177" t="s">
        <v>508</v>
      </c>
      <c r="E2898" s="177" t="s">
        <v>555</v>
      </c>
      <c r="F2898" s="177" t="s">
        <v>12189</v>
      </c>
      <c r="H2898" s="177" t="s">
        <v>12190</v>
      </c>
      <c r="I2898" s="177">
        <v>2021</v>
      </c>
      <c r="J2898" s="178">
        <v>45208</v>
      </c>
      <c r="K2898" s="178">
        <v>44810</v>
      </c>
      <c r="L2898" s="177" t="s">
        <v>513</v>
      </c>
      <c r="M2898" s="177" t="s">
        <v>11629</v>
      </c>
      <c r="N2898" s="177" t="s">
        <v>11616</v>
      </c>
      <c r="O2898" s="177" t="s">
        <v>280</v>
      </c>
      <c r="Q2898" s="177" t="s">
        <v>12191</v>
      </c>
      <c r="R2898" s="177" t="s">
        <v>700</v>
      </c>
      <c r="S2898" s="177" t="s">
        <v>896</v>
      </c>
      <c r="T2898" s="210" t="s">
        <v>12192</v>
      </c>
      <c r="U2898" s="177">
        <v>2800</v>
      </c>
      <c r="V2898" s="177" t="s">
        <v>1128</v>
      </c>
      <c r="W2898" s="177" t="s">
        <v>12193</v>
      </c>
      <c r="X2898" s="177" t="s">
        <v>1130</v>
      </c>
      <c r="AQ2898" s="177"/>
      <c r="AR2898" s="177">
        <v>3781</v>
      </c>
      <c r="AS2898" s="177" t="s">
        <v>12194</v>
      </c>
      <c r="AT2898" s="177"/>
      <c r="AU2898" s="177"/>
      <c r="AV2898" s="177"/>
      <c r="AW2898" s="177"/>
      <c r="AY2898" s="170"/>
      <c r="AZ2898" s="170"/>
      <c r="BA2898" s="170"/>
      <c r="BB2898" s="170"/>
      <c r="BC2898" s="170"/>
      <c r="BD2898" s="170"/>
      <c r="BE2898" s="170"/>
      <c r="BF2898" s="170"/>
      <c r="BG2898" s="170"/>
      <c r="BH2898" s="170"/>
      <c r="BI2898" s="170"/>
      <c r="BJ2898" s="170"/>
      <c r="BK2898" s="170"/>
      <c r="BL2898" s="170"/>
      <c r="BM2898" s="170"/>
      <c r="BN2898" s="170"/>
      <c r="BO2898" s="170"/>
      <c r="BP2898" s="170"/>
      <c r="BQ2898" s="170"/>
      <c r="BR2898" s="170"/>
      <c r="BS2898" s="170"/>
    </row>
    <row r="2899" spans="1:71">
      <c r="A2899" s="170" t="s">
        <v>11609</v>
      </c>
      <c r="B2899" s="177" t="s">
        <v>11610</v>
      </c>
      <c r="C2899" s="177" t="s">
        <v>11701</v>
      </c>
      <c r="D2899" s="177" t="s">
        <v>508</v>
      </c>
      <c r="E2899" s="177" t="s">
        <v>1423</v>
      </c>
      <c r="F2899" s="177" t="s">
        <v>12195</v>
      </c>
      <c r="G2899" s="177" t="s">
        <v>12196</v>
      </c>
      <c r="H2899" s="177" t="s">
        <v>12197</v>
      </c>
      <c r="I2899" s="177">
        <v>2021</v>
      </c>
      <c r="J2899" s="178">
        <v>44810</v>
      </c>
      <c r="K2899" s="178">
        <v>44810</v>
      </c>
      <c r="L2899" s="177" t="s">
        <v>901</v>
      </c>
      <c r="M2899" s="177" t="s">
        <v>11764</v>
      </c>
      <c r="N2899" s="177" t="s">
        <v>11616</v>
      </c>
      <c r="O2899" s="177" t="s">
        <v>324</v>
      </c>
      <c r="P2899" s="177" t="s">
        <v>903</v>
      </c>
      <c r="Q2899" s="177" t="s">
        <v>12191</v>
      </c>
      <c r="R2899" s="177" t="s">
        <v>951</v>
      </c>
      <c r="S2899" s="177" t="s">
        <v>952</v>
      </c>
      <c r="T2899" s="177" t="s">
        <v>11706</v>
      </c>
      <c r="U2899" s="177" t="s">
        <v>11765</v>
      </c>
      <c r="V2899" s="177" t="s">
        <v>3333</v>
      </c>
      <c r="W2899" s="177" t="s">
        <v>908</v>
      </c>
      <c r="Y2899" s="177" t="s">
        <v>909</v>
      </c>
      <c r="Z2899" s="177" t="s">
        <v>908</v>
      </c>
      <c r="AA2899" s="177" t="s">
        <v>955</v>
      </c>
      <c r="AB2899" s="177" t="s">
        <v>956</v>
      </c>
      <c r="AC2899" s="177">
        <v>2800</v>
      </c>
      <c r="AD2899" s="177" t="s">
        <v>957</v>
      </c>
      <c r="AE2899" s="177">
        <v>575</v>
      </c>
      <c r="AF2899" s="177" t="s">
        <v>912</v>
      </c>
      <c r="AG2899" s="177" t="s">
        <v>908</v>
      </c>
      <c r="AH2899" s="177" t="s">
        <v>1137</v>
      </c>
      <c r="AI2899" s="177" t="s">
        <v>908</v>
      </c>
      <c r="AJ2899" s="177" t="s">
        <v>908</v>
      </c>
      <c r="AK2899" s="177" t="s">
        <v>982</v>
      </c>
      <c r="AL2899" s="177" t="s">
        <v>959</v>
      </c>
      <c r="AM2899" s="177" t="s">
        <v>960</v>
      </c>
      <c r="AP2899" s="177" t="s">
        <v>908</v>
      </c>
      <c r="AQ2899" s="177"/>
      <c r="AR2899" s="177">
        <v>3782</v>
      </c>
      <c r="AT2899" s="177"/>
      <c r="AU2899" s="177"/>
      <c r="AV2899" s="177" t="s">
        <v>6993</v>
      </c>
      <c r="AW2899" s="177"/>
      <c r="BA2899" s="170"/>
      <c r="BB2899" s="170"/>
      <c r="BC2899" s="170"/>
      <c r="BD2899" s="170"/>
      <c r="BE2899" s="170"/>
      <c r="BF2899" s="170"/>
      <c r="BG2899" s="170"/>
      <c r="BH2899" s="170"/>
      <c r="BI2899" s="170"/>
      <c r="BJ2899" s="170"/>
      <c r="BK2899" s="170"/>
      <c r="BL2899" s="170"/>
      <c r="BM2899" s="170"/>
      <c r="BN2899" s="170"/>
      <c r="BO2899" s="170"/>
      <c r="BP2899" s="170"/>
      <c r="BQ2899" s="170"/>
      <c r="BR2899" s="170"/>
      <c r="BS2899" s="170"/>
    </row>
    <row r="2900" spans="1:71">
      <c r="A2900" s="170" t="s">
        <v>11609</v>
      </c>
      <c r="B2900" s="177" t="s">
        <v>11610</v>
      </c>
      <c r="D2900" s="177" t="s">
        <v>508</v>
      </c>
      <c r="E2900" s="177" t="s">
        <v>7325</v>
      </c>
      <c r="F2900" s="177" t="s">
        <v>12198</v>
      </c>
      <c r="H2900" s="177" t="s">
        <v>12199</v>
      </c>
      <c r="I2900" s="177">
        <v>2021</v>
      </c>
      <c r="J2900" s="178">
        <v>45208</v>
      </c>
      <c r="K2900" s="178">
        <v>44810</v>
      </c>
      <c r="L2900" s="177" t="s">
        <v>513</v>
      </c>
      <c r="M2900" s="177" t="s">
        <v>11629</v>
      </c>
      <c r="N2900" s="177" t="s">
        <v>11616</v>
      </c>
      <c r="O2900" s="177" t="s">
        <v>437</v>
      </c>
      <c r="Q2900" s="177" t="s">
        <v>12200</v>
      </c>
      <c r="R2900" s="177" t="s">
        <v>533</v>
      </c>
      <c r="S2900" s="177" t="s">
        <v>534</v>
      </c>
      <c r="U2900" s="177">
        <v>2040</v>
      </c>
      <c r="V2900" s="177">
        <v>5000</v>
      </c>
      <c r="W2900" s="177">
        <v>270</v>
      </c>
      <c r="X2900" s="177">
        <v>20</v>
      </c>
      <c r="Y2900" s="177" t="s">
        <v>9385</v>
      </c>
      <c r="Z2900" s="177" t="s">
        <v>12201</v>
      </c>
      <c r="AA2900" s="177" t="s">
        <v>524</v>
      </c>
      <c r="AB2900" s="177" t="s">
        <v>9385</v>
      </c>
      <c r="AC2900" s="177" t="s">
        <v>12201</v>
      </c>
      <c r="AD2900" s="177" t="s">
        <v>524</v>
      </c>
      <c r="AQ2900" s="177"/>
      <c r="AR2900" s="177">
        <v>3783</v>
      </c>
      <c r="AS2900" s="177" t="s">
        <v>12202</v>
      </c>
      <c r="AT2900" s="177"/>
      <c r="AU2900" s="177"/>
      <c r="AV2900" s="177"/>
      <c r="AW2900" s="177"/>
      <c r="AY2900" s="170"/>
      <c r="AZ2900" s="170"/>
      <c r="BA2900" s="170"/>
      <c r="BB2900" s="170"/>
      <c r="BC2900" s="170"/>
      <c r="BD2900" s="170"/>
      <c r="BE2900" s="170"/>
      <c r="BF2900" s="170"/>
      <c r="BG2900" s="170"/>
      <c r="BH2900" s="170"/>
      <c r="BI2900" s="170"/>
      <c r="BJ2900" s="170"/>
      <c r="BK2900" s="170"/>
      <c r="BL2900" s="170"/>
      <c r="BM2900" s="170"/>
      <c r="BN2900" s="170"/>
      <c r="BO2900" s="170"/>
      <c r="BP2900" s="170"/>
      <c r="BQ2900" s="170"/>
      <c r="BR2900" s="170"/>
      <c r="BS2900" s="170"/>
    </row>
    <row r="2901" spans="1:71">
      <c r="A2901" s="170" t="s">
        <v>11609</v>
      </c>
      <c r="B2901" s="177" t="s">
        <v>11610</v>
      </c>
      <c r="D2901" s="177" t="s">
        <v>508</v>
      </c>
      <c r="E2901" s="177" t="s">
        <v>1577</v>
      </c>
      <c r="F2901" s="177" t="s">
        <v>12203</v>
      </c>
      <c r="H2901" s="177" t="s">
        <v>12204</v>
      </c>
      <c r="I2901" s="177">
        <v>2021</v>
      </c>
      <c r="J2901" s="178">
        <v>45208</v>
      </c>
      <c r="K2901" s="178">
        <v>44810</v>
      </c>
      <c r="L2901" s="177" t="s">
        <v>513</v>
      </c>
      <c r="M2901" s="177" t="s">
        <v>11629</v>
      </c>
      <c r="N2901" s="177" t="s">
        <v>11616</v>
      </c>
      <c r="O2901" s="177" t="s">
        <v>195</v>
      </c>
      <c r="P2901" s="177" t="s">
        <v>1023</v>
      </c>
      <c r="Q2901" s="177" t="s">
        <v>11777</v>
      </c>
      <c r="R2901" s="177" t="s">
        <v>731</v>
      </c>
      <c r="S2901" s="177" t="s">
        <v>780</v>
      </c>
      <c r="T2901" s="210" t="s">
        <v>12205</v>
      </c>
      <c r="U2901" s="177">
        <v>2000</v>
      </c>
      <c r="V2901" s="177">
        <v>6000</v>
      </c>
      <c r="X2901" s="177" t="s">
        <v>7979</v>
      </c>
      <c r="Z2901" s="177">
        <v>2000</v>
      </c>
      <c r="AA2901" s="177">
        <v>13050</v>
      </c>
      <c r="AQ2901" s="177" t="s">
        <v>11939</v>
      </c>
      <c r="AR2901" s="177">
        <v>3784</v>
      </c>
      <c r="AS2901" s="177" t="s">
        <v>12206</v>
      </c>
      <c r="AT2901" s="177"/>
      <c r="AU2901" s="177"/>
      <c r="AV2901" s="177"/>
      <c r="AW2901" s="177"/>
      <c r="AY2901" s="170"/>
      <c r="AZ2901" s="170"/>
      <c r="BA2901" s="170"/>
      <c r="BB2901" s="170"/>
      <c r="BC2901" s="170"/>
      <c r="BD2901" s="170"/>
      <c r="BE2901" s="170"/>
      <c r="BF2901" s="170"/>
      <c r="BG2901" s="170"/>
      <c r="BH2901" s="170"/>
      <c r="BI2901" s="170"/>
      <c r="BJ2901" s="170"/>
      <c r="BK2901" s="170"/>
      <c r="BL2901" s="170"/>
      <c r="BM2901" s="170"/>
      <c r="BN2901" s="170"/>
      <c r="BO2901" s="170"/>
      <c r="BP2901" s="170"/>
      <c r="BQ2901" s="170"/>
      <c r="BR2901" s="170"/>
      <c r="BS2901" s="170"/>
    </row>
    <row r="2902" spans="1:71">
      <c r="A2902" s="170" t="s">
        <v>11609</v>
      </c>
      <c r="B2902" s="177" t="s">
        <v>11610</v>
      </c>
      <c r="D2902" s="177" t="s">
        <v>508</v>
      </c>
      <c r="E2902" s="177" t="s">
        <v>1584</v>
      </c>
      <c r="F2902" s="177" t="s">
        <v>12207</v>
      </c>
      <c r="H2902" s="177" t="s">
        <v>12208</v>
      </c>
      <c r="I2902" s="177">
        <v>2021</v>
      </c>
      <c r="J2902" s="178">
        <v>44810</v>
      </c>
      <c r="K2902" s="178">
        <v>44810</v>
      </c>
      <c r="L2902" s="177" t="s">
        <v>550</v>
      </c>
      <c r="M2902" s="177" t="s">
        <v>11616</v>
      </c>
      <c r="N2902" s="177" t="s">
        <v>11616</v>
      </c>
      <c r="O2902" s="177" t="s">
        <v>195</v>
      </c>
      <c r="P2902" s="177" t="s">
        <v>1023</v>
      </c>
      <c r="Q2902" s="177" t="s">
        <v>12209</v>
      </c>
      <c r="R2902" s="177" t="s">
        <v>600</v>
      </c>
      <c r="S2902" s="177" t="s">
        <v>601</v>
      </c>
      <c r="T2902" s="177" t="s">
        <v>12210</v>
      </c>
      <c r="U2902" s="177">
        <v>2000</v>
      </c>
      <c r="V2902" s="177">
        <v>2900</v>
      </c>
      <c r="X2902" s="177" t="s">
        <v>673</v>
      </c>
      <c r="Z2902" s="177">
        <v>2000</v>
      </c>
      <c r="AA2902" s="177">
        <v>6585</v>
      </c>
      <c r="AC2902" s="177" t="s">
        <v>1086</v>
      </c>
      <c r="AD2902" s="177" t="s">
        <v>12211</v>
      </c>
      <c r="AE2902" s="177" t="s">
        <v>870</v>
      </c>
      <c r="AQ2902" s="177" t="s">
        <v>11633</v>
      </c>
      <c r="AR2902" s="177">
        <v>3785</v>
      </c>
      <c r="AS2902" s="177" t="s">
        <v>12212</v>
      </c>
      <c r="AT2902" s="177"/>
      <c r="AU2902" s="177"/>
      <c r="AV2902" s="177"/>
      <c r="AW2902" s="177"/>
      <c r="AY2902" s="170"/>
      <c r="AZ2902" s="170"/>
      <c r="BA2902" s="170"/>
      <c r="BB2902" s="170"/>
      <c r="BC2902" s="170"/>
      <c r="BD2902" s="170"/>
      <c r="BE2902" s="170"/>
      <c r="BF2902" s="170"/>
      <c r="BG2902" s="170"/>
      <c r="BH2902" s="170"/>
      <c r="BI2902" s="170"/>
      <c r="BJ2902" s="170"/>
      <c r="BK2902" s="170"/>
      <c r="BL2902" s="170"/>
      <c r="BM2902" s="170"/>
      <c r="BN2902" s="170"/>
      <c r="BO2902" s="170"/>
      <c r="BP2902" s="170"/>
      <c r="BQ2902" s="170"/>
      <c r="BR2902" s="170"/>
      <c r="BS2902" s="170"/>
    </row>
    <row r="2903" spans="1:71">
      <c r="A2903" s="170" t="s">
        <v>11609</v>
      </c>
      <c r="B2903" s="177" t="s">
        <v>11610</v>
      </c>
      <c r="D2903" s="177" t="s">
        <v>508</v>
      </c>
      <c r="E2903" s="177" t="s">
        <v>1589</v>
      </c>
      <c r="F2903" s="177" t="s">
        <v>12213</v>
      </c>
      <c r="H2903" s="177" t="s">
        <v>12214</v>
      </c>
      <c r="I2903" s="177">
        <v>2021</v>
      </c>
      <c r="J2903" s="178">
        <v>44810</v>
      </c>
      <c r="K2903" s="178">
        <v>44810</v>
      </c>
      <c r="L2903" s="177" t="s">
        <v>550</v>
      </c>
      <c r="M2903" s="177" t="s">
        <v>11616</v>
      </c>
      <c r="N2903" s="177" t="s">
        <v>11616</v>
      </c>
      <c r="O2903" s="177" t="s">
        <v>195</v>
      </c>
      <c r="P2903" s="177" t="s">
        <v>552</v>
      </c>
      <c r="Q2903" s="177" t="s">
        <v>12209</v>
      </c>
      <c r="R2903" s="177" t="s">
        <v>600</v>
      </c>
      <c r="S2903" s="177" t="s">
        <v>601</v>
      </c>
      <c r="T2903" s="177" t="s">
        <v>12215</v>
      </c>
      <c r="U2903" s="177">
        <v>1400</v>
      </c>
      <c r="V2903" s="177">
        <v>16400</v>
      </c>
      <c r="W2903" s="177">
        <v>24</v>
      </c>
      <c r="X2903" s="177" t="s">
        <v>943</v>
      </c>
      <c r="Y2903" s="177" t="s">
        <v>674</v>
      </c>
      <c r="Z2903" s="177">
        <v>1400</v>
      </c>
      <c r="AA2903" s="177">
        <v>33585</v>
      </c>
      <c r="AB2903" s="177" t="s">
        <v>12216</v>
      </c>
      <c r="AC2903" s="177" t="s">
        <v>1097</v>
      </c>
      <c r="AD2903" s="177" t="s">
        <v>12217</v>
      </c>
      <c r="AE2903" s="177" t="s">
        <v>524</v>
      </c>
      <c r="AQ2903" s="177"/>
      <c r="AR2903" s="177">
        <v>3786</v>
      </c>
      <c r="AS2903" s="177" t="s">
        <v>12218</v>
      </c>
      <c r="AT2903" s="177"/>
      <c r="AU2903" s="177"/>
      <c r="AV2903" s="177"/>
      <c r="AW2903" s="177"/>
      <c r="AY2903" s="170"/>
      <c r="AZ2903" s="170"/>
      <c r="BA2903" s="170"/>
      <c r="BB2903" s="170"/>
      <c r="BC2903" s="170"/>
      <c r="BD2903" s="170"/>
      <c r="BE2903" s="170"/>
      <c r="BF2903" s="170"/>
      <c r="BG2903" s="170"/>
      <c r="BH2903" s="170"/>
      <c r="BI2903" s="170"/>
      <c r="BJ2903" s="170"/>
      <c r="BK2903" s="170"/>
      <c r="BL2903" s="170"/>
      <c r="BM2903" s="170"/>
      <c r="BN2903" s="170"/>
      <c r="BO2903" s="170"/>
      <c r="BP2903" s="170"/>
      <c r="BQ2903" s="170"/>
      <c r="BR2903" s="170"/>
      <c r="BS2903" s="170"/>
    </row>
    <row r="2904" spans="1:71">
      <c r="A2904" s="170" t="s">
        <v>11609</v>
      </c>
      <c r="B2904" s="177" t="s">
        <v>11610</v>
      </c>
      <c r="D2904" s="177" t="s">
        <v>508</v>
      </c>
      <c r="E2904" s="177" t="s">
        <v>1457</v>
      </c>
      <c r="F2904" s="177" t="s">
        <v>12219</v>
      </c>
      <c r="H2904" s="177" t="s">
        <v>12220</v>
      </c>
      <c r="I2904" s="177">
        <v>2018</v>
      </c>
      <c r="J2904" s="178">
        <v>43351</v>
      </c>
      <c r="K2904" s="178">
        <v>44810</v>
      </c>
      <c r="L2904" s="177" t="s">
        <v>513</v>
      </c>
      <c r="M2904" s="177" t="s">
        <v>12221</v>
      </c>
      <c r="N2904" s="177" t="s">
        <v>11616</v>
      </c>
      <c r="O2904" s="177" t="s">
        <v>437</v>
      </c>
      <c r="Q2904" s="177" t="s">
        <v>12209</v>
      </c>
      <c r="R2904" s="177" t="s">
        <v>680</v>
      </c>
      <c r="S2904" s="177" t="s">
        <v>680</v>
      </c>
      <c r="T2904" s="177" t="s">
        <v>645</v>
      </c>
      <c r="U2904" s="177">
        <v>3640</v>
      </c>
      <c r="V2904" s="177">
        <v>5900</v>
      </c>
      <c r="W2904" s="177" t="s">
        <v>11802</v>
      </c>
      <c r="X2904" s="177">
        <v>26</v>
      </c>
      <c r="Y2904" s="177" t="s">
        <v>1062</v>
      </c>
      <c r="Z2904" s="177" t="s">
        <v>12222</v>
      </c>
      <c r="AA2904" s="177">
        <v>7.5</v>
      </c>
      <c r="AB2904" s="177" t="s">
        <v>1062</v>
      </c>
      <c r="AC2904" s="177" t="s">
        <v>12223</v>
      </c>
      <c r="AD2904" s="177">
        <v>7.5</v>
      </c>
      <c r="AE2904" s="177" t="s">
        <v>1062</v>
      </c>
      <c r="AF2904" s="177" t="s">
        <v>12224</v>
      </c>
      <c r="AG2904" s="177">
        <v>7.5</v>
      </c>
      <c r="AQ2904" s="177"/>
      <c r="AR2904" s="177">
        <v>3787</v>
      </c>
      <c r="AS2904" s="177" t="s">
        <v>12225</v>
      </c>
      <c r="AT2904" s="177" t="s">
        <v>12226</v>
      </c>
      <c r="AU2904" s="177" t="s">
        <v>12227</v>
      </c>
      <c r="AV2904" s="177">
        <v>3.5</v>
      </c>
      <c r="AW2904" s="177"/>
      <c r="AY2904" s="170"/>
      <c r="AZ2904" s="170"/>
      <c r="BA2904" s="170"/>
      <c r="BB2904" s="170"/>
      <c r="BC2904" s="170"/>
      <c r="BD2904" s="170"/>
      <c r="BE2904" s="170"/>
      <c r="BF2904" s="170" t="s">
        <v>11808</v>
      </c>
      <c r="BG2904" s="170"/>
      <c r="BH2904" s="170"/>
      <c r="BI2904" s="170"/>
      <c r="BJ2904" s="170"/>
      <c r="BK2904" s="170"/>
      <c r="BL2904" s="170"/>
      <c r="BM2904" s="170"/>
      <c r="BN2904" s="170"/>
      <c r="BO2904" s="170"/>
      <c r="BP2904" s="170"/>
      <c r="BQ2904" s="170"/>
      <c r="BR2904" s="170"/>
      <c r="BS2904" s="170"/>
    </row>
    <row r="2905" spans="1:71">
      <c r="A2905" s="170" t="s">
        <v>11609</v>
      </c>
      <c r="B2905" s="177" t="s">
        <v>11610</v>
      </c>
      <c r="D2905" s="177" t="s">
        <v>508</v>
      </c>
      <c r="E2905" s="177" t="s">
        <v>1817</v>
      </c>
      <c r="F2905" s="177" t="s">
        <v>12228</v>
      </c>
      <c r="H2905" s="177" t="s">
        <v>12229</v>
      </c>
      <c r="I2905" s="177">
        <v>2021</v>
      </c>
      <c r="J2905" s="178">
        <v>44810</v>
      </c>
      <c r="K2905" s="178">
        <v>44810</v>
      </c>
      <c r="L2905" s="177" t="s">
        <v>550</v>
      </c>
      <c r="M2905" s="177" t="s">
        <v>11616</v>
      </c>
      <c r="N2905" s="177" t="s">
        <v>11616</v>
      </c>
      <c r="O2905" s="177" t="s">
        <v>195</v>
      </c>
      <c r="P2905" s="177" t="s">
        <v>1023</v>
      </c>
      <c r="Q2905" s="177" t="s">
        <v>12230</v>
      </c>
      <c r="R2905" s="177" t="s">
        <v>600</v>
      </c>
      <c r="S2905" s="177" t="s">
        <v>601</v>
      </c>
      <c r="T2905" s="177" t="s">
        <v>12231</v>
      </c>
      <c r="U2905" s="177">
        <v>2000</v>
      </c>
      <c r="V2905" s="177">
        <v>13900</v>
      </c>
      <c r="W2905" s="177">
        <v>18</v>
      </c>
      <c r="X2905" s="177" t="s">
        <v>673</v>
      </c>
      <c r="Z2905" s="177">
        <v>2000</v>
      </c>
      <c r="AA2905" s="177">
        <v>28585</v>
      </c>
      <c r="AB2905" s="170" t="s">
        <v>4209</v>
      </c>
      <c r="AC2905" s="177" t="s">
        <v>1104</v>
      </c>
      <c r="AD2905" s="177" t="s">
        <v>12232</v>
      </c>
      <c r="AE2905" s="177" t="s">
        <v>1856</v>
      </c>
      <c r="AQ2905" s="177"/>
      <c r="AR2905" s="177">
        <v>3788</v>
      </c>
      <c r="AS2905" s="177" t="s">
        <v>12233</v>
      </c>
      <c r="AT2905" s="177"/>
      <c r="AU2905" s="177"/>
      <c r="AV2905" s="177"/>
      <c r="AW2905" s="177"/>
      <c r="AY2905" s="170"/>
      <c r="AZ2905" s="170"/>
      <c r="BA2905" s="170"/>
      <c r="BB2905" s="170"/>
      <c r="BC2905" s="170"/>
      <c r="BD2905" s="170"/>
      <c r="BE2905" s="170"/>
      <c r="BF2905" s="170"/>
      <c r="BG2905" s="170"/>
      <c r="BH2905" s="170"/>
      <c r="BI2905" s="170"/>
      <c r="BJ2905" s="170"/>
      <c r="BK2905" s="170"/>
      <c r="BL2905" s="170"/>
      <c r="BM2905" s="170"/>
      <c r="BN2905" s="170"/>
      <c r="BO2905" s="170"/>
      <c r="BP2905" s="170"/>
      <c r="BQ2905" s="170"/>
      <c r="BR2905" s="170"/>
      <c r="BS2905" s="170"/>
    </row>
    <row r="2906" spans="1:71">
      <c r="A2906" s="170" t="s">
        <v>11609</v>
      </c>
      <c r="B2906" s="177" t="s">
        <v>11610</v>
      </c>
      <c r="D2906" s="177" t="s">
        <v>508</v>
      </c>
      <c r="E2906" s="177" t="s">
        <v>7343</v>
      </c>
      <c r="F2906" s="177" t="s">
        <v>12234</v>
      </c>
      <c r="H2906" s="177" t="s">
        <v>12235</v>
      </c>
      <c r="I2906" s="177">
        <v>2021</v>
      </c>
      <c r="J2906" s="178">
        <v>44810</v>
      </c>
      <c r="K2906" s="178">
        <v>44810</v>
      </c>
      <c r="L2906" s="177" t="s">
        <v>550</v>
      </c>
      <c r="M2906" s="177" t="s">
        <v>11616</v>
      </c>
      <c r="N2906" s="177" t="s">
        <v>11616</v>
      </c>
      <c r="O2906" s="177" t="s">
        <v>195</v>
      </c>
      <c r="P2906" s="177" t="s">
        <v>887</v>
      </c>
      <c r="Q2906" s="177" t="s">
        <v>12236</v>
      </c>
      <c r="R2906" s="177" t="s">
        <v>600</v>
      </c>
      <c r="S2906" s="177" t="s">
        <v>601</v>
      </c>
      <c r="T2906" s="177" t="s">
        <v>11816</v>
      </c>
      <c r="U2906" s="177">
        <v>2000</v>
      </c>
      <c r="V2906" s="177">
        <v>6900</v>
      </c>
      <c r="X2906" s="177" t="s">
        <v>673</v>
      </c>
      <c r="Z2906" s="177">
        <v>2000</v>
      </c>
      <c r="AA2906" s="177">
        <v>14585</v>
      </c>
      <c r="AC2906" s="177" t="s">
        <v>11750</v>
      </c>
      <c r="AD2906" s="177" t="s">
        <v>12237</v>
      </c>
      <c r="AE2906" s="177">
        <v>7.5</v>
      </c>
      <c r="AQ2906" s="177"/>
      <c r="AR2906" s="177">
        <v>3789</v>
      </c>
      <c r="AS2906" s="177" t="s">
        <v>12238</v>
      </c>
      <c r="AT2906" s="177"/>
      <c r="AU2906" s="177"/>
      <c r="AV2906" s="177"/>
      <c r="AW2906" s="177"/>
      <c r="AY2906" s="170"/>
      <c r="AZ2906" s="170"/>
      <c r="BA2906" s="170"/>
      <c r="BB2906" s="170"/>
      <c r="BC2906" s="170"/>
      <c r="BD2906" s="170"/>
      <c r="BE2906" s="170"/>
      <c r="BF2906" s="170"/>
      <c r="BG2906" s="170"/>
      <c r="BH2906" s="170"/>
      <c r="BI2906" s="170"/>
      <c r="BJ2906" s="170"/>
      <c r="BK2906" s="170"/>
      <c r="BL2906" s="170"/>
      <c r="BM2906" s="170"/>
      <c r="BN2906" s="170"/>
      <c r="BO2906" s="170"/>
      <c r="BP2906" s="170"/>
      <c r="BQ2906" s="170"/>
      <c r="BR2906" s="170"/>
      <c r="BS2906" s="170"/>
    </row>
    <row r="2907" spans="1:71">
      <c r="A2907" s="170" t="s">
        <v>11609</v>
      </c>
      <c r="B2907" s="177" t="s">
        <v>11610</v>
      </c>
      <c r="D2907" s="177" t="s">
        <v>508</v>
      </c>
      <c r="E2907" s="177" t="s">
        <v>1684</v>
      </c>
      <c r="F2907" s="177" t="s">
        <v>12239</v>
      </c>
      <c r="H2907" s="177" t="s">
        <v>12240</v>
      </c>
      <c r="I2907" s="177">
        <v>2021</v>
      </c>
      <c r="J2907" s="178">
        <v>44810</v>
      </c>
      <c r="K2907" s="178">
        <v>44810</v>
      </c>
      <c r="L2907" s="177" t="s">
        <v>550</v>
      </c>
      <c r="M2907" s="177" t="s">
        <v>11616</v>
      </c>
      <c r="N2907" s="177" t="s">
        <v>11616</v>
      </c>
      <c r="O2907" s="177" t="s">
        <v>75</v>
      </c>
      <c r="Q2907" s="177" t="s">
        <v>12236</v>
      </c>
      <c r="R2907" s="177" t="s">
        <v>1120</v>
      </c>
      <c r="S2907" s="177">
        <v>2000</v>
      </c>
      <c r="T2907" s="177" t="s">
        <v>12241</v>
      </c>
      <c r="U2907" s="177">
        <v>2000</v>
      </c>
      <c r="V2907" s="177">
        <v>5</v>
      </c>
      <c r="W2907" s="177" t="s">
        <v>1123</v>
      </c>
      <c r="Y2907" s="177" t="s">
        <v>1124</v>
      </c>
      <c r="Z2907" s="177" t="s">
        <v>1123</v>
      </c>
      <c r="AB2907" s="177">
        <v>1.18</v>
      </c>
      <c r="AC2907" s="177" t="s">
        <v>1123</v>
      </c>
      <c r="AE2907" s="177">
        <v>1.18</v>
      </c>
      <c r="AF2907" s="177" t="s">
        <v>1123</v>
      </c>
      <c r="AH2907" s="177">
        <v>1.18</v>
      </c>
      <c r="AI2907" s="177" t="s">
        <v>1123</v>
      </c>
      <c r="AK2907" s="177">
        <v>1.18</v>
      </c>
      <c r="AQ2907" s="177" t="s">
        <v>1125</v>
      </c>
      <c r="AR2907" s="177">
        <v>3790</v>
      </c>
      <c r="AS2907" s="177" t="s">
        <v>12242</v>
      </c>
      <c r="AT2907" s="177"/>
      <c r="AU2907" s="177"/>
      <c r="AV2907" s="177"/>
      <c r="AW2907" s="177"/>
      <c r="AY2907" s="170"/>
      <c r="AZ2907" s="170"/>
      <c r="BA2907" s="170"/>
      <c r="BB2907" s="170"/>
      <c r="BC2907" s="170"/>
      <c r="BD2907" s="170"/>
      <c r="BE2907" s="170"/>
      <c r="BF2907" s="170"/>
      <c r="BG2907" s="170"/>
      <c r="BH2907" s="170"/>
      <c r="BI2907" s="170"/>
      <c r="BJ2907" s="170"/>
      <c r="BK2907" s="170"/>
      <c r="BL2907" s="170"/>
      <c r="BM2907" s="170"/>
      <c r="BN2907" s="170"/>
      <c r="BO2907" s="170"/>
      <c r="BP2907" s="170"/>
      <c r="BQ2907" s="170"/>
      <c r="BR2907" s="170"/>
      <c r="BS2907" s="170"/>
    </row>
    <row r="2908" spans="1:71">
      <c r="A2908" s="170" t="s">
        <v>11609</v>
      </c>
      <c r="B2908" s="177" t="s">
        <v>11610</v>
      </c>
      <c r="D2908" s="177" t="s">
        <v>508</v>
      </c>
      <c r="E2908" s="177" t="s">
        <v>2763</v>
      </c>
      <c r="F2908" s="177" t="s">
        <v>12243</v>
      </c>
      <c r="H2908" s="177" t="s">
        <v>12244</v>
      </c>
      <c r="I2908" s="177">
        <v>2021</v>
      </c>
      <c r="J2908" s="178">
        <v>45208</v>
      </c>
      <c r="K2908" s="178">
        <v>44810</v>
      </c>
      <c r="L2908" s="177" t="s">
        <v>513</v>
      </c>
      <c r="M2908" s="177" t="s">
        <v>11629</v>
      </c>
      <c r="N2908" s="177" t="s">
        <v>11616</v>
      </c>
      <c r="O2908" s="177" t="s">
        <v>280</v>
      </c>
      <c r="Q2908" s="177" t="s">
        <v>12245</v>
      </c>
      <c r="R2908" s="177" t="s">
        <v>700</v>
      </c>
      <c r="S2908" s="177" t="s">
        <v>896</v>
      </c>
      <c r="T2908" s="177" t="s">
        <v>702</v>
      </c>
      <c r="U2908" s="177">
        <v>2000</v>
      </c>
      <c r="V2908" s="177" t="s">
        <v>2393</v>
      </c>
      <c r="W2908" s="177" t="s">
        <v>12246</v>
      </c>
      <c r="X2908" s="177" t="s">
        <v>1130</v>
      </c>
      <c r="AQ2908" s="177"/>
      <c r="AR2908" s="177">
        <v>3791</v>
      </c>
      <c r="AS2908" s="177" t="s">
        <v>12247</v>
      </c>
      <c r="AT2908" s="177"/>
      <c r="AU2908" s="177"/>
      <c r="AV2908" s="177"/>
      <c r="AW2908" s="177"/>
      <c r="AY2908" s="170"/>
      <c r="AZ2908" s="170"/>
      <c r="BA2908" s="170"/>
      <c r="BB2908" s="170"/>
      <c r="BC2908" s="170"/>
      <c r="BD2908" s="170"/>
      <c r="BE2908" s="170"/>
      <c r="BF2908" s="170"/>
      <c r="BG2908" s="170"/>
      <c r="BH2908" s="170"/>
      <c r="BI2908" s="170"/>
      <c r="BJ2908" s="170"/>
      <c r="BK2908" s="170"/>
      <c r="BL2908" s="170"/>
      <c r="BM2908" s="170"/>
      <c r="BN2908" s="170"/>
      <c r="BO2908" s="170"/>
      <c r="BP2908" s="170"/>
      <c r="BQ2908" s="170"/>
      <c r="BR2908" s="170"/>
      <c r="BS2908" s="170"/>
    </row>
    <row r="2909" spans="1:71">
      <c r="A2909" s="170" t="s">
        <v>11609</v>
      </c>
      <c r="B2909" s="177" t="s">
        <v>11610</v>
      </c>
      <c r="C2909" s="177" t="s">
        <v>11701</v>
      </c>
      <c r="D2909" s="177" t="s">
        <v>508</v>
      </c>
      <c r="E2909" s="177" t="s">
        <v>9672</v>
      </c>
      <c r="F2909" s="177" t="s">
        <v>12248</v>
      </c>
      <c r="G2909" s="177" t="s">
        <v>2329</v>
      </c>
      <c r="H2909" s="177" t="s">
        <v>12249</v>
      </c>
      <c r="I2909" s="177">
        <v>2021</v>
      </c>
      <c r="J2909" s="178">
        <v>44810</v>
      </c>
      <c r="K2909" s="178">
        <v>44810</v>
      </c>
      <c r="L2909" s="177" t="s">
        <v>901</v>
      </c>
      <c r="M2909" s="177" t="s">
        <v>11764</v>
      </c>
      <c r="N2909" s="177" t="s">
        <v>11616</v>
      </c>
      <c r="O2909" s="177" t="s">
        <v>324</v>
      </c>
      <c r="P2909" s="177" t="s">
        <v>903</v>
      </c>
      <c r="Q2909" s="177" t="s">
        <v>12250</v>
      </c>
      <c r="R2909" s="177" t="s">
        <v>951</v>
      </c>
      <c r="S2909" s="177" t="s">
        <v>952</v>
      </c>
      <c r="T2909" s="177" t="s">
        <v>3034</v>
      </c>
      <c r="U2909" s="177" t="s">
        <v>10613</v>
      </c>
      <c r="V2909" s="177" t="s">
        <v>3333</v>
      </c>
      <c r="W2909" s="177" t="s">
        <v>908</v>
      </c>
      <c r="Y2909" s="177" t="s">
        <v>909</v>
      </c>
      <c r="Z2909" s="177" t="s">
        <v>908</v>
      </c>
      <c r="AA2909" s="177" t="s">
        <v>955</v>
      </c>
      <c r="AB2909" s="177" t="s">
        <v>956</v>
      </c>
      <c r="AC2909" s="177">
        <v>2000</v>
      </c>
      <c r="AD2909" s="177" t="s">
        <v>957</v>
      </c>
      <c r="AE2909" s="177">
        <v>575</v>
      </c>
      <c r="AF2909" s="177" t="s">
        <v>912</v>
      </c>
      <c r="AG2909" s="177" t="s">
        <v>908</v>
      </c>
      <c r="AH2909" s="177" t="s">
        <v>1137</v>
      </c>
      <c r="AI2909" s="177" t="s">
        <v>908</v>
      </c>
      <c r="AJ2909" s="177" t="s">
        <v>908</v>
      </c>
      <c r="AK2909" s="177" t="s">
        <v>982</v>
      </c>
      <c r="AL2909" s="177" t="s">
        <v>959</v>
      </c>
      <c r="AM2909" s="177" t="s">
        <v>960</v>
      </c>
      <c r="AP2909" s="177" t="s">
        <v>908</v>
      </c>
      <c r="AQ2909" s="177"/>
      <c r="AR2909" s="177">
        <v>3792</v>
      </c>
      <c r="AT2909" s="177"/>
      <c r="AU2909" s="177"/>
      <c r="AV2909" s="177" t="s">
        <v>10615</v>
      </c>
      <c r="AW2909" s="177"/>
      <c r="BA2909" s="170"/>
      <c r="BB2909" s="170"/>
      <c r="BC2909" s="170"/>
      <c r="BD2909" s="170"/>
      <c r="BE2909" s="170"/>
      <c r="BF2909" s="170"/>
      <c r="BG2909" s="170"/>
      <c r="BH2909" s="170"/>
      <c r="BI2909" s="170"/>
      <c r="BJ2909" s="170"/>
      <c r="BK2909" s="170"/>
      <c r="BL2909" s="170"/>
      <c r="BM2909" s="170"/>
      <c r="BN2909" s="170"/>
      <c r="BO2909" s="170"/>
      <c r="BP2909" s="170"/>
      <c r="BQ2909" s="170"/>
      <c r="BR2909" s="170"/>
      <c r="BS2909" s="170"/>
    </row>
    <row r="2910" spans="1:71">
      <c r="A2910" s="170" t="s">
        <v>11609</v>
      </c>
      <c r="B2910" s="177" t="s">
        <v>11610</v>
      </c>
      <c r="D2910" s="177" t="s">
        <v>508</v>
      </c>
      <c r="E2910" s="177" t="s">
        <v>7348</v>
      </c>
      <c r="F2910" s="177" t="s">
        <v>12251</v>
      </c>
      <c r="H2910" s="177" t="s">
        <v>12252</v>
      </c>
      <c r="I2910" s="177">
        <v>2021</v>
      </c>
      <c r="J2910" s="178">
        <v>44810</v>
      </c>
      <c r="K2910" s="178">
        <v>44810</v>
      </c>
      <c r="L2910" s="177" t="s">
        <v>550</v>
      </c>
      <c r="M2910" s="177" t="s">
        <v>11616</v>
      </c>
      <c r="N2910" s="177" t="s">
        <v>11616</v>
      </c>
      <c r="O2910" s="177" t="s">
        <v>159</v>
      </c>
      <c r="P2910" s="177" t="s">
        <v>4346</v>
      </c>
      <c r="Q2910" s="177" t="s">
        <v>1490</v>
      </c>
      <c r="R2910" s="177" t="s">
        <v>1523</v>
      </c>
      <c r="S2910" s="177" t="s">
        <v>159</v>
      </c>
      <c r="T2910" s="210" t="s">
        <v>12253</v>
      </c>
      <c r="U2910" s="177">
        <v>4330</v>
      </c>
      <c r="V2910" s="177">
        <v>5160</v>
      </c>
      <c r="W2910" s="177">
        <v>4433</v>
      </c>
      <c r="X2910" s="177" t="s">
        <v>934</v>
      </c>
      <c r="Y2910" s="177">
        <v>1012763</v>
      </c>
      <c r="Z2910" s="177" t="s">
        <v>6811</v>
      </c>
      <c r="AQ2910" s="177"/>
      <c r="AR2910" s="177">
        <v>3793</v>
      </c>
      <c r="AS2910" s="177" t="s">
        <v>12254</v>
      </c>
      <c r="AT2910" s="177"/>
      <c r="AU2910" s="177"/>
      <c r="AV2910" s="177"/>
      <c r="AW2910" s="177"/>
      <c r="AY2910" s="170"/>
      <c r="AZ2910" s="170"/>
      <c r="BA2910" s="170"/>
      <c r="BB2910" s="170"/>
      <c r="BC2910" s="170"/>
      <c r="BD2910" s="170"/>
      <c r="BE2910" s="170"/>
      <c r="BF2910" s="170"/>
      <c r="BG2910" s="170"/>
      <c r="BH2910" s="170"/>
      <c r="BI2910" s="170"/>
      <c r="BJ2910" s="170"/>
      <c r="BK2910" s="170"/>
      <c r="BL2910" s="170"/>
      <c r="BM2910" s="170"/>
      <c r="BN2910" s="170"/>
      <c r="BO2910" s="170"/>
      <c r="BP2910" s="170"/>
      <c r="BQ2910" s="170"/>
      <c r="BR2910" s="170"/>
      <c r="BS2910" s="170"/>
    </row>
    <row r="2911" spans="1:71">
      <c r="A2911" s="170" t="s">
        <v>11609</v>
      </c>
      <c r="B2911" s="177" t="s">
        <v>11610</v>
      </c>
      <c r="D2911" s="177" t="s">
        <v>508</v>
      </c>
      <c r="E2911" s="177" t="s">
        <v>1465</v>
      </c>
      <c r="F2911" s="177" t="s">
        <v>12255</v>
      </c>
      <c r="H2911" s="177" t="s">
        <v>12256</v>
      </c>
      <c r="I2911" s="177">
        <v>2021</v>
      </c>
      <c r="J2911" s="178">
        <v>44810</v>
      </c>
      <c r="K2911" s="178">
        <v>44810</v>
      </c>
      <c r="L2911" s="177" t="s">
        <v>550</v>
      </c>
      <c r="M2911" s="177" t="s">
        <v>11616</v>
      </c>
      <c r="N2911" s="177" t="s">
        <v>11616</v>
      </c>
      <c r="O2911" s="177" t="s">
        <v>159</v>
      </c>
      <c r="P2911" s="177" t="s">
        <v>4346</v>
      </c>
      <c r="Q2911" s="177" t="s">
        <v>12257</v>
      </c>
      <c r="R2911" s="177" t="s">
        <v>1523</v>
      </c>
      <c r="S2911" s="177" t="s">
        <v>159</v>
      </c>
      <c r="T2911" s="210" t="s">
        <v>12253</v>
      </c>
      <c r="U2911" s="177">
        <v>4330</v>
      </c>
      <c r="V2911" s="177">
        <v>5160</v>
      </c>
      <c r="W2911" s="177">
        <v>4333</v>
      </c>
      <c r="X2911" s="177" t="s">
        <v>934</v>
      </c>
      <c r="Y2911" s="177">
        <v>1009685</v>
      </c>
      <c r="Z2911" s="177" t="s">
        <v>6811</v>
      </c>
      <c r="AQ2911" s="177"/>
      <c r="AR2911" s="177">
        <v>3794</v>
      </c>
      <c r="AS2911" s="177" t="s">
        <v>12258</v>
      </c>
      <c r="AT2911" s="177"/>
      <c r="AU2911" s="177"/>
      <c r="AV2911" s="177"/>
      <c r="AW2911" s="177"/>
      <c r="AY2911" s="170"/>
      <c r="AZ2911" s="170"/>
      <c r="BA2911" s="170"/>
      <c r="BB2911" s="170"/>
      <c r="BC2911" s="170"/>
      <c r="BD2911" s="170"/>
      <c r="BE2911" s="170"/>
      <c r="BF2911" s="170"/>
      <c r="BG2911" s="170"/>
      <c r="BH2911" s="170"/>
      <c r="BI2911" s="170"/>
      <c r="BJ2911" s="170"/>
      <c r="BK2911" s="170"/>
      <c r="BL2911" s="170"/>
      <c r="BM2911" s="170"/>
      <c r="BN2911" s="170"/>
      <c r="BO2911" s="170"/>
      <c r="BP2911" s="170"/>
      <c r="BQ2911" s="170"/>
      <c r="BR2911" s="170"/>
      <c r="BS2911" s="170"/>
    </row>
    <row r="2912" spans="1:71">
      <c r="A2912" s="170" t="s">
        <v>11609</v>
      </c>
      <c r="B2912" s="177" t="s">
        <v>11610</v>
      </c>
      <c r="D2912" s="177" t="s">
        <v>508</v>
      </c>
      <c r="E2912" s="177" t="s">
        <v>9822</v>
      </c>
      <c r="F2912" s="177" t="s">
        <v>12259</v>
      </c>
      <c r="H2912" s="177" t="s">
        <v>12260</v>
      </c>
      <c r="I2912" s="177">
        <v>2021</v>
      </c>
      <c r="J2912" s="178">
        <v>44810</v>
      </c>
      <c r="K2912" s="178">
        <v>44810</v>
      </c>
      <c r="L2912" s="177" t="s">
        <v>550</v>
      </c>
      <c r="M2912" s="177" t="s">
        <v>11616</v>
      </c>
      <c r="N2912" s="177" t="s">
        <v>11616</v>
      </c>
      <c r="O2912" s="177" t="s">
        <v>159</v>
      </c>
      <c r="P2912" s="177" t="s">
        <v>4346</v>
      </c>
      <c r="Q2912" s="177" t="s">
        <v>4353</v>
      </c>
      <c r="R2912" s="177" t="s">
        <v>1523</v>
      </c>
      <c r="S2912" s="177" t="s">
        <v>159</v>
      </c>
      <c r="T2912" s="210" t="s">
        <v>12253</v>
      </c>
      <c r="U2912" s="177">
        <v>4330</v>
      </c>
      <c r="V2912" s="177">
        <v>5160</v>
      </c>
      <c r="W2912" s="177">
        <v>4333</v>
      </c>
      <c r="X2912" s="177" t="s">
        <v>934</v>
      </c>
      <c r="Y2912" s="177">
        <v>1012761</v>
      </c>
      <c r="Z2912" s="177" t="s">
        <v>6811</v>
      </c>
      <c r="AQ2912" s="177"/>
      <c r="AR2912" s="177">
        <v>3795</v>
      </c>
      <c r="AS2912" s="177" t="s">
        <v>12261</v>
      </c>
      <c r="AT2912" s="177"/>
      <c r="AU2912" s="177"/>
      <c r="AV2912" s="177"/>
      <c r="AW2912" s="177"/>
      <c r="AY2912" s="170"/>
      <c r="AZ2912" s="170"/>
      <c r="BA2912" s="170"/>
      <c r="BB2912" s="170"/>
      <c r="BC2912" s="170"/>
      <c r="BD2912" s="170"/>
      <c r="BE2912" s="170"/>
      <c r="BF2912" s="170"/>
      <c r="BG2912" s="170"/>
      <c r="BH2912" s="170"/>
      <c r="BI2912" s="170"/>
      <c r="BJ2912" s="170"/>
      <c r="BK2912" s="170"/>
      <c r="BL2912" s="170"/>
      <c r="BM2912" s="170"/>
      <c r="BN2912" s="170"/>
      <c r="BO2912" s="170"/>
      <c r="BP2912" s="170"/>
      <c r="BQ2912" s="170"/>
      <c r="BR2912" s="170"/>
      <c r="BS2912" s="170"/>
    </row>
    <row r="2913" spans="1:71">
      <c r="A2913" s="170" t="s">
        <v>11609</v>
      </c>
      <c r="B2913" s="177" t="s">
        <v>11610</v>
      </c>
      <c r="D2913" s="177" t="s">
        <v>508</v>
      </c>
      <c r="E2913" s="177" t="s">
        <v>5736</v>
      </c>
      <c r="F2913" s="177" t="s">
        <v>12262</v>
      </c>
      <c r="H2913" s="177" t="s">
        <v>12263</v>
      </c>
      <c r="I2913" s="177">
        <v>2021</v>
      </c>
      <c r="J2913" s="178">
        <v>44810</v>
      </c>
      <c r="K2913" s="178">
        <v>44810</v>
      </c>
      <c r="L2913" s="177" t="s">
        <v>550</v>
      </c>
      <c r="M2913" s="177" t="s">
        <v>11616</v>
      </c>
      <c r="N2913" s="177" t="s">
        <v>11616</v>
      </c>
      <c r="O2913" s="177" t="s">
        <v>159</v>
      </c>
      <c r="P2913" s="177" t="s">
        <v>4346</v>
      </c>
      <c r="Q2913" s="177" t="s">
        <v>6422</v>
      </c>
      <c r="R2913" s="177" t="s">
        <v>1523</v>
      </c>
      <c r="S2913" s="177" t="s">
        <v>159</v>
      </c>
      <c r="T2913" s="210" t="s">
        <v>12253</v>
      </c>
      <c r="U2913" s="177">
        <v>4330</v>
      </c>
      <c r="V2913" s="177">
        <v>5160</v>
      </c>
      <c r="W2913" s="177">
        <v>4333</v>
      </c>
      <c r="X2913" s="177" t="s">
        <v>934</v>
      </c>
      <c r="Y2913" s="177">
        <v>1012766</v>
      </c>
      <c r="Z2913" s="177" t="s">
        <v>6811</v>
      </c>
      <c r="AQ2913" s="177"/>
      <c r="AR2913" s="177">
        <v>3796</v>
      </c>
      <c r="AS2913" s="177" t="s">
        <v>12264</v>
      </c>
      <c r="AT2913" s="177"/>
      <c r="AU2913" s="177"/>
      <c r="AV2913" s="177"/>
      <c r="AW2913" s="177"/>
      <c r="AY2913" s="170"/>
      <c r="AZ2913" s="170"/>
      <c r="BA2913" s="170"/>
      <c r="BB2913" s="170"/>
      <c r="BC2913" s="170"/>
      <c r="BD2913" s="170"/>
      <c r="BE2913" s="170"/>
      <c r="BF2913" s="170"/>
      <c r="BG2913" s="170"/>
      <c r="BH2913" s="170"/>
      <c r="BI2913" s="170"/>
      <c r="BJ2913" s="170"/>
      <c r="BK2913" s="170"/>
      <c r="BL2913" s="170"/>
      <c r="BM2913" s="170"/>
      <c r="BN2913" s="170"/>
      <c r="BO2913" s="170"/>
      <c r="BP2913" s="170"/>
      <c r="BQ2913" s="170"/>
      <c r="BR2913" s="170"/>
      <c r="BS2913" s="170"/>
    </row>
    <row r="2914" spans="1:71">
      <c r="A2914" s="170" t="s">
        <v>11609</v>
      </c>
      <c r="B2914" s="177" t="s">
        <v>11610</v>
      </c>
      <c r="D2914" s="177" t="s">
        <v>508</v>
      </c>
      <c r="E2914" s="177" t="s">
        <v>1734</v>
      </c>
      <c r="F2914" s="177" t="s">
        <v>12265</v>
      </c>
      <c r="H2914" s="177" t="s">
        <v>12266</v>
      </c>
      <c r="I2914" s="177">
        <v>2021</v>
      </c>
      <c r="J2914" s="178">
        <v>44810</v>
      </c>
      <c r="K2914" s="178">
        <v>44810</v>
      </c>
      <c r="L2914" s="177" t="s">
        <v>550</v>
      </c>
      <c r="M2914" s="177" t="s">
        <v>11616</v>
      </c>
      <c r="N2914" s="177" t="s">
        <v>11616</v>
      </c>
      <c r="O2914" s="177" t="s">
        <v>159</v>
      </c>
      <c r="P2914" s="177" t="s">
        <v>4346</v>
      </c>
      <c r="Q2914" s="177" t="s">
        <v>1397</v>
      </c>
      <c r="R2914" s="177" t="s">
        <v>1523</v>
      </c>
      <c r="S2914" s="177" t="s">
        <v>159</v>
      </c>
      <c r="T2914" s="210" t="s">
        <v>12253</v>
      </c>
      <c r="U2914" s="177">
        <v>4330</v>
      </c>
      <c r="V2914" s="177">
        <v>5160</v>
      </c>
      <c r="W2914" s="177">
        <v>4333</v>
      </c>
      <c r="X2914" s="177" t="s">
        <v>934</v>
      </c>
      <c r="Y2914" s="177">
        <v>1012764</v>
      </c>
      <c r="Z2914" s="177" t="s">
        <v>6811</v>
      </c>
      <c r="AQ2914" s="177"/>
      <c r="AR2914" s="177">
        <v>3797</v>
      </c>
      <c r="AS2914" s="177" t="s">
        <v>12267</v>
      </c>
      <c r="AT2914" s="177"/>
      <c r="AU2914" s="177"/>
      <c r="AV2914" s="177"/>
      <c r="AW2914" s="177"/>
      <c r="AY2914" s="170"/>
      <c r="AZ2914" s="170"/>
      <c r="BA2914" s="170"/>
      <c r="BB2914" s="170"/>
      <c r="BC2914" s="170"/>
      <c r="BD2914" s="170"/>
      <c r="BE2914" s="170"/>
      <c r="BF2914" s="170"/>
      <c r="BG2914" s="170"/>
      <c r="BH2914" s="170"/>
      <c r="BI2914" s="170"/>
      <c r="BJ2914" s="170"/>
      <c r="BK2914" s="170"/>
      <c r="BL2914" s="170"/>
      <c r="BM2914" s="170"/>
      <c r="BN2914" s="170"/>
      <c r="BO2914" s="170"/>
      <c r="BP2914" s="170"/>
      <c r="BQ2914" s="170"/>
      <c r="BR2914" s="170"/>
      <c r="BS2914" s="170"/>
    </row>
    <row r="2915" spans="1:71">
      <c r="A2915" s="170" t="s">
        <v>11609</v>
      </c>
      <c r="B2915" s="177" t="s">
        <v>11610</v>
      </c>
      <c r="D2915" s="177" t="s">
        <v>508</v>
      </c>
      <c r="E2915" s="177" t="s">
        <v>7360</v>
      </c>
      <c r="F2915" s="177" t="s">
        <v>12268</v>
      </c>
      <c r="H2915" s="177" t="s">
        <v>12269</v>
      </c>
      <c r="I2915" s="177">
        <v>2021</v>
      </c>
      <c r="J2915" s="178">
        <v>44810</v>
      </c>
      <c r="K2915" s="178">
        <v>44810</v>
      </c>
      <c r="L2915" s="177" t="s">
        <v>550</v>
      </c>
      <c r="M2915" s="177" t="s">
        <v>11616</v>
      </c>
      <c r="N2915" s="177" t="s">
        <v>11616</v>
      </c>
      <c r="O2915" s="177" t="s">
        <v>159</v>
      </c>
      <c r="P2915" s="177" t="s">
        <v>4346</v>
      </c>
      <c r="Q2915" s="177" t="s">
        <v>1361</v>
      </c>
      <c r="R2915" s="177" t="s">
        <v>1523</v>
      </c>
      <c r="S2915" s="177" t="s">
        <v>159</v>
      </c>
      <c r="T2915" s="210" t="s">
        <v>12253</v>
      </c>
      <c r="U2915" s="177">
        <v>4330</v>
      </c>
      <c r="V2915" s="177">
        <v>5160</v>
      </c>
      <c r="W2915" s="177">
        <v>4333</v>
      </c>
      <c r="X2915" s="177" t="s">
        <v>1036</v>
      </c>
      <c r="Y2915" s="177">
        <v>1008338</v>
      </c>
      <c r="Z2915" s="177">
        <v>0.86</v>
      </c>
      <c r="AQ2915" s="177"/>
      <c r="AR2915" s="177">
        <v>3798</v>
      </c>
      <c r="AS2915" s="177" t="s">
        <v>12270</v>
      </c>
      <c r="AT2915" s="177"/>
      <c r="AU2915" s="177"/>
      <c r="AV2915" s="177"/>
      <c r="AW2915" s="177"/>
      <c r="AY2915" s="170"/>
      <c r="AZ2915" s="170"/>
      <c r="BA2915" s="170"/>
      <c r="BB2915" s="170"/>
      <c r="BC2915" s="170"/>
      <c r="BD2915" s="170"/>
      <c r="BE2915" s="170"/>
      <c r="BF2915" s="170"/>
      <c r="BG2915" s="170"/>
      <c r="BH2915" s="170"/>
      <c r="BI2915" s="170"/>
      <c r="BJ2915" s="170"/>
      <c r="BK2915" s="170"/>
      <c r="BL2915" s="170"/>
      <c r="BM2915" s="170"/>
      <c r="BN2915" s="170"/>
      <c r="BO2915" s="170"/>
      <c r="BP2915" s="170"/>
      <c r="BQ2915" s="170"/>
      <c r="BR2915" s="170"/>
      <c r="BS2915" s="170"/>
    </row>
    <row r="2916" spans="1:71">
      <c r="A2916" s="170" t="s">
        <v>11609</v>
      </c>
      <c r="B2916" s="177" t="s">
        <v>11610</v>
      </c>
      <c r="D2916" s="177" t="s">
        <v>508</v>
      </c>
      <c r="E2916" s="177" t="s">
        <v>9843</v>
      </c>
      <c r="F2916" s="177" t="s">
        <v>12271</v>
      </c>
      <c r="H2916" s="177" t="s">
        <v>12272</v>
      </c>
      <c r="I2916" s="177">
        <v>2021</v>
      </c>
      <c r="J2916" s="178">
        <v>44810</v>
      </c>
      <c r="K2916" s="178">
        <v>44810</v>
      </c>
      <c r="L2916" s="177" t="s">
        <v>550</v>
      </c>
      <c r="M2916" s="177" t="s">
        <v>11616</v>
      </c>
      <c r="N2916" s="177" t="s">
        <v>11616</v>
      </c>
      <c r="O2916" s="177" t="s">
        <v>195</v>
      </c>
      <c r="P2916" s="177" t="s">
        <v>12273</v>
      </c>
      <c r="Q2916" s="177" t="s">
        <v>614</v>
      </c>
      <c r="R2916" s="177" t="s">
        <v>600</v>
      </c>
      <c r="S2916" s="177" t="s">
        <v>601</v>
      </c>
      <c r="T2916" s="177" t="s">
        <v>7630</v>
      </c>
      <c r="U2916" s="177">
        <v>1600</v>
      </c>
      <c r="V2916" s="177">
        <v>10900</v>
      </c>
      <c r="X2916" s="177" t="s">
        <v>673</v>
      </c>
      <c r="Z2916" s="177">
        <v>1600</v>
      </c>
      <c r="AA2916" s="177">
        <v>22585</v>
      </c>
      <c r="AC2916" s="177" t="s">
        <v>1079</v>
      </c>
      <c r="AD2916" s="177" t="s">
        <v>12274</v>
      </c>
      <c r="AE2916" s="177" t="s">
        <v>7019</v>
      </c>
      <c r="AQ2916" s="177"/>
      <c r="AR2916" s="177">
        <v>3799</v>
      </c>
      <c r="AS2916" s="177" t="s">
        <v>12275</v>
      </c>
      <c r="AT2916" s="177"/>
      <c r="AU2916" s="177"/>
      <c r="AV2916" s="177"/>
      <c r="AW2916" s="177"/>
      <c r="AY2916" s="170"/>
      <c r="AZ2916" s="170"/>
      <c r="BA2916" s="170"/>
      <c r="BB2916" s="170"/>
      <c r="BC2916" s="170"/>
      <c r="BD2916" s="170"/>
      <c r="BE2916" s="170"/>
      <c r="BF2916" s="170"/>
      <c r="BG2916" s="170"/>
      <c r="BH2916" s="170"/>
      <c r="BI2916" s="170"/>
      <c r="BJ2916" s="170"/>
      <c r="BK2916" s="170"/>
      <c r="BL2916" s="170"/>
      <c r="BM2916" s="170"/>
      <c r="BN2916" s="170"/>
      <c r="BO2916" s="170"/>
      <c r="BP2916" s="170"/>
      <c r="BQ2916" s="170"/>
      <c r="BR2916" s="170"/>
      <c r="BS2916" s="170"/>
    </row>
    <row r="2917" spans="1:71">
      <c r="A2917" s="170" t="s">
        <v>11609</v>
      </c>
      <c r="B2917" s="177" t="s">
        <v>11610</v>
      </c>
      <c r="D2917" s="177" t="s">
        <v>508</v>
      </c>
      <c r="E2917" s="177" t="s">
        <v>7363</v>
      </c>
      <c r="F2917" s="177" t="s">
        <v>12276</v>
      </c>
      <c r="H2917" s="177" t="s">
        <v>12277</v>
      </c>
      <c r="I2917" s="177">
        <v>2021</v>
      </c>
      <c r="J2917" s="178">
        <v>44810</v>
      </c>
      <c r="K2917" s="178">
        <v>44810</v>
      </c>
      <c r="L2917" s="177" t="s">
        <v>550</v>
      </c>
      <c r="M2917" s="177" t="s">
        <v>11616</v>
      </c>
      <c r="N2917" s="177" t="s">
        <v>11616</v>
      </c>
      <c r="O2917" s="177" t="s">
        <v>168</v>
      </c>
      <c r="P2917" s="177" t="s">
        <v>1208</v>
      </c>
      <c r="Q2917" s="177" t="s">
        <v>614</v>
      </c>
      <c r="R2917" s="177" t="s">
        <v>1209</v>
      </c>
      <c r="S2917" s="177" t="s">
        <v>644</v>
      </c>
      <c r="T2917" s="177" t="s">
        <v>12278</v>
      </c>
      <c r="U2917" s="177">
        <v>2000</v>
      </c>
      <c r="V2917" s="177">
        <v>15000</v>
      </c>
      <c r="X2917" s="177" t="s">
        <v>734</v>
      </c>
      <c r="Z2917" s="177">
        <v>2000</v>
      </c>
      <c r="AA2917" s="177">
        <v>30000</v>
      </c>
      <c r="AC2917" s="177" t="s">
        <v>1213</v>
      </c>
      <c r="AD2917" s="177" t="s">
        <v>12279</v>
      </c>
      <c r="AE2917" s="177">
        <v>3</v>
      </c>
      <c r="AF2917" s="177" t="s">
        <v>6809</v>
      </c>
      <c r="AG2917" s="177">
        <v>1007988</v>
      </c>
      <c r="AH2917" s="177" t="s">
        <v>6811</v>
      </c>
      <c r="AI2917" s="177" t="s">
        <v>6809</v>
      </c>
      <c r="AJ2917" s="177">
        <v>1007987</v>
      </c>
      <c r="AK2917" s="177" t="s">
        <v>6811</v>
      </c>
      <c r="AL2917" s="177" t="s">
        <v>651</v>
      </c>
      <c r="AQ2917" s="177" t="s">
        <v>12142</v>
      </c>
      <c r="AR2917" s="177">
        <v>3800</v>
      </c>
      <c r="AS2917" s="177" t="s">
        <v>5496</v>
      </c>
      <c r="AT2917" s="177"/>
      <c r="AU2917" s="177"/>
      <c r="AV2917" s="177"/>
      <c r="AW2917" s="177"/>
      <c r="AY2917" s="170"/>
      <c r="AZ2917" s="170"/>
      <c r="BA2917" s="170"/>
      <c r="BB2917" s="170"/>
      <c r="BC2917" s="170"/>
      <c r="BD2917" s="170"/>
      <c r="BE2917" s="170"/>
      <c r="BF2917" s="170"/>
      <c r="BG2917" s="170"/>
      <c r="BH2917" s="170"/>
      <c r="BI2917" s="170"/>
      <c r="BJ2917" s="170"/>
      <c r="BK2917" s="170"/>
      <c r="BL2917" s="170"/>
      <c r="BM2917" s="170"/>
      <c r="BN2917" s="170"/>
      <c r="BO2917" s="170"/>
      <c r="BP2917" s="170"/>
      <c r="BQ2917" s="170"/>
      <c r="BR2917" s="170"/>
      <c r="BS2917" s="170"/>
    </row>
    <row r="2918" spans="1:71">
      <c r="A2918" s="170" t="s">
        <v>11609</v>
      </c>
      <c r="B2918" s="177" t="s">
        <v>11610</v>
      </c>
      <c r="D2918" s="177" t="s">
        <v>508</v>
      </c>
      <c r="E2918" s="177" t="s">
        <v>1461</v>
      </c>
      <c r="F2918" s="177" t="s">
        <v>12280</v>
      </c>
      <c r="H2918" s="177" t="s">
        <v>12281</v>
      </c>
      <c r="I2918" s="177">
        <v>2021</v>
      </c>
      <c r="J2918" s="178">
        <v>44810</v>
      </c>
      <c r="K2918" s="178">
        <v>44810</v>
      </c>
      <c r="L2918" s="177" t="s">
        <v>550</v>
      </c>
      <c r="M2918" s="177" t="s">
        <v>11616</v>
      </c>
      <c r="N2918" s="177" t="s">
        <v>11616</v>
      </c>
      <c r="O2918" s="177" t="s">
        <v>195</v>
      </c>
      <c r="P2918" s="177" t="s">
        <v>3799</v>
      </c>
      <c r="Q2918" s="177" t="s">
        <v>1090</v>
      </c>
      <c r="R2918" s="177" t="s">
        <v>600</v>
      </c>
      <c r="S2918" s="177" t="s">
        <v>601</v>
      </c>
      <c r="T2918" s="177" t="s">
        <v>2114</v>
      </c>
      <c r="U2918" s="177">
        <v>1400</v>
      </c>
      <c r="V2918" s="177">
        <v>10900</v>
      </c>
      <c r="X2918" s="177" t="s">
        <v>673</v>
      </c>
      <c r="Z2918" s="177">
        <v>1400</v>
      </c>
      <c r="AA2918" s="177">
        <v>22585</v>
      </c>
      <c r="AE2918" s="177">
        <v>3</v>
      </c>
      <c r="AQ2918" s="177" t="s">
        <v>12282</v>
      </c>
      <c r="AR2918" s="177">
        <v>3801</v>
      </c>
      <c r="AS2918" s="177" t="s">
        <v>12283</v>
      </c>
      <c r="AT2918" s="177"/>
      <c r="AU2918" s="177"/>
      <c r="AV2918" s="177"/>
      <c r="AW2918" s="177"/>
      <c r="AY2918" s="170"/>
      <c r="AZ2918" s="170"/>
      <c r="BA2918" s="170"/>
      <c r="BB2918" s="170"/>
      <c r="BC2918" s="170"/>
      <c r="BD2918" s="170"/>
      <c r="BE2918" s="170"/>
      <c r="BF2918" s="170"/>
      <c r="BG2918" s="170"/>
      <c r="BH2918" s="170"/>
      <c r="BI2918" s="170"/>
      <c r="BJ2918" s="170"/>
      <c r="BK2918" s="170"/>
      <c r="BL2918" s="170"/>
      <c r="BM2918" s="170"/>
      <c r="BN2918" s="170"/>
      <c r="BO2918" s="170"/>
      <c r="BP2918" s="170"/>
      <c r="BQ2918" s="170"/>
      <c r="BR2918" s="170"/>
      <c r="BS2918" s="170"/>
    </row>
    <row r="2919" spans="1:71">
      <c r="A2919" s="170" t="s">
        <v>11609</v>
      </c>
      <c r="B2919" s="177" t="s">
        <v>11610</v>
      </c>
      <c r="D2919" s="177" t="s">
        <v>508</v>
      </c>
      <c r="E2919" s="177" t="s">
        <v>702</v>
      </c>
      <c r="F2919" s="177" t="s">
        <v>12284</v>
      </c>
      <c r="H2919" s="177" t="s">
        <v>12285</v>
      </c>
      <c r="I2919" s="177">
        <v>2021</v>
      </c>
      <c r="J2919" s="178">
        <v>44810</v>
      </c>
      <c r="K2919" s="178">
        <v>44810</v>
      </c>
      <c r="L2919" s="177" t="s">
        <v>550</v>
      </c>
      <c r="M2919" s="177" t="s">
        <v>11616</v>
      </c>
      <c r="N2919" s="177" t="s">
        <v>11616</v>
      </c>
      <c r="O2919" s="177" t="s">
        <v>168</v>
      </c>
      <c r="P2919" s="177" t="s">
        <v>1208</v>
      </c>
      <c r="Q2919" s="177" t="s">
        <v>1090</v>
      </c>
      <c r="R2919" s="177" t="s">
        <v>1209</v>
      </c>
      <c r="S2919" s="177" t="s">
        <v>644</v>
      </c>
      <c r="T2919" s="177" t="s">
        <v>12278</v>
      </c>
      <c r="U2919" s="177">
        <v>2000</v>
      </c>
      <c r="V2919" s="177">
        <v>15000</v>
      </c>
      <c r="X2919" s="177" t="s">
        <v>734</v>
      </c>
      <c r="Z2919" s="177">
        <v>2000</v>
      </c>
      <c r="AA2919" s="177">
        <v>30000</v>
      </c>
      <c r="AC2919" s="177" t="s">
        <v>1213</v>
      </c>
      <c r="AD2919" s="177" t="s">
        <v>12286</v>
      </c>
      <c r="AE2919" s="177">
        <v>3</v>
      </c>
      <c r="AF2919" s="177" t="s">
        <v>6809</v>
      </c>
      <c r="AG2919" s="177">
        <v>1007984</v>
      </c>
      <c r="AH2919" s="177" t="s">
        <v>6811</v>
      </c>
      <c r="AI2919" s="177" t="s">
        <v>6809</v>
      </c>
      <c r="AJ2919" s="177">
        <v>1007986</v>
      </c>
      <c r="AK2919" s="177" t="s">
        <v>6811</v>
      </c>
      <c r="AL2919" s="177" t="s">
        <v>651</v>
      </c>
      <c r="AQ2919" s="177" t="s">
        <v>12142</v>
      </c>
      <c r="AR2919" s="177">
        <v>3802</v>
      </c>
      <c r="AS2919" s="177" t="s">
        <v>12287</v>
      </c>
      <c r="AT2919" s="177"/>
      <c r="AU2919" s="177"/>
      <c r="AV2919" s="177"/>
      <c r="AW2919" s="177"/>
      <c r="AY2919" s="170"/>
      <c r="AZ2919" s="170"/>
      <c r="BA2919" s="170"/>
      <c r="BB2919" s="170"/>
      <c r="BC2919" s="170"/>
      <c r="BD2919" s="170"/>
      <c r="BE2919" s="170"/>
      <c r="BF2919" s="170"/>
      <c r="BG2919" s="170"/>
      <c r="BH2919" s="170"/>
      <c r="BI2919" s="170"/>
      <c r="BJ2919" s="170"/>
      <c r="BK2919" s="170"/>
      <c r="BL2919" s="170"/>
      <c r="BM2919" s="170"/>
      <c r="BN2919" s="170"/>
      <c r="BO2919" s="170"/>
      <c r="BP2919" s="170"/>
      <c r="BQ2919" s="170"/>
      <c r="BR2919" s="170"/>
      <c r="BS2919" s="170"/>
    </row>
    <row r="2920" spans="1:71">
      <c r="A2920" s="170" t="s">
        <v>11609</v>
      </c>
      <c r="B2920" s="177" t="s">
        <v>11610</v>
      </c>
      <c r="D2920" s="177" t="s">
        <v>508</v>
      </c>
      <c r="E2920" s="177" t="s">
        <v>1687</v>
      </c>
      <c r="F2920" s="177" t="s">
        <v>12288</v>
      </c>
      <c r="H2920" s="177" t="s">
        <v>12289</v>
      </c>
      <c r="I2920" s="177">
        <v>2021</v>
      </c>
      <c r="J2920" s="178">
        <v>44810</v>
      </c>
      <c r="K2920" s="178">
        <v>44810</v>
      </c>
      <c r="L2920" s="177" t="s">
        <v>550</v>
      </c>
      <c r="M2920" s="177" t="s">
        <v>11616</v>
      </c>
      <c r="N2920" s="177" t="s">
        <v>11616</v>
      </c>
      <c r="O2920" s="177" t="s">
        <v>195</v>
      </c>
      <c r="P2920" s="177" t="s">
        <v>3799</v>
      </c>
      <c r="Q2920" s="177" t="s">
        <v>1821</v>
      </c>
      <c r="R2920" s="177" t="s">
        <v>600</v>
      </c>
      <c r="S2920" s="177" t="s">
        <v>601</v>
      </c>
      <c r="T2920" s="177" t="s">
        <v>7618</v>
      </c>
      <c r="U2920" s="177">
        <v>1400</v>
      </c>
      <c r="V2920" s="177">
        <v>10900</v>
      </c>
      <c r="X2920" s="177" t="s">
        <v>673</v>
      </c>
      <c r="Z2920" s="177">
        <v>1400</v>
      </c>
      <c r="AA2920" s="177">
        <v>22585</v>
      </c>
      <c r="AC2920" s="177" t="s">
        <v>1079</v>
      </c>
      <c r="AD2920" s="177" t="s">
        <v>12290</v>
      </c>
      <c r="AE2920" s="177">
        <v>3</v>
      </c>
      <c r="AQ2920" s="177"/>
      <c r="AR2920" s="177">
        <v>3803</v>
      </c>
      <c r="AS2920" s="177" t="s">
        <v>12291</v>
      </c>
      <c r="AT2920" s="177"/>
      <c r="AU2920" s="177"/>
      <c r="AV2920" s="177"/>
      <c r="AW2920" s="177"/>
      <c r="AY2920" s="170"/>
      <c r="AZ2920" s="170"/>
      <c r="BA2920" s="170"/>
      <c r="BB2920" s="170"/>
      <c r="BC2920" s="170"/>
      <c r="BD2920" s="170"/>
      <c r="BE2920" s="170"/>
      <c r="BF2920" s="170"/>
      <c r="BG2920" s="170"/>
      <c r="BH2920" s="170"/>
      <c r="BI2920" s="170"/>
      <c r="BJ2920" s="170"/>
      <c r="BK2920" s="170"/>
      <c r="BL2920" s="170"/>
      <c r="BM2920" s="170"/>
      <c r="BN2920" s="170"/>
      <c r="BO2920" s="170"/>
      <c r="BP2920" s="170"/>
      <c r="BQ2920" s="170"/>
      <c r="BR2920" s="170"/>
      <c r="BS2920" s="170"/>
    </row>
    <row r="2921" spans="1:71">
      <c r="A2921" s="170" t="s">
        <v>11609</v>
      </c>
      <c r="B2921" s="177" t="s">
        <v>11610</v>
      </c>
      <c r="D2921" s="177" t="s">
        <v>508</v>
      </c>
      <c r="E2921" s="177" t="s">
        <v>7369</v>
      </c>
      <c r="F2921" s="177" t="s">
        <v>12292</v>
      </c>
      <c r="H2921" s="177" t="s">
        <v>12293</v>
      </c>
      <c r="I2921" s="177">
        <v>2021</v>
      </c>
      <c r="J2921" s="178">
        <v>44810</v>
      </c>
      <c r="K2921" s="178">
        <v>44810</v>
      </c>
      <c r="L2921" s="177" t="s">
        <v>550</v>
      </c>
      <c r="M2921" s="177" t="s">
        <v>11616</v>
      </c>
      <c r="N2921" s="177" t="s">
        <v>11616</v>
      </c>
      <c r="O2921" s="177" t="s">
        <v>168</v>
      </c>
      <c r="P2921" s="177" t="s">
        <v>1208</v>
      </c>
      <c r="Q2921" s="177" t="s">
        <v>1821</v>
      </c>
      <c r="R2921" s="177" t="s">
        <v>1209</v>
      </c>
      <c r="S2921" s="177" t="s">
        <v>644</v>
      </c>
      <c r="T2921" s="177" t="s">
        <v>12278</v>
      </c>
      <c r="U2921" s="177">
        <v>2000</v>
      </c>
      <c r="V2921" s="177">
        <v>15000</v>
      </c>
      <c r="X2921" s="177" t="s">
        <v>734</v>
      </c>
      <c r="Z2921" s="177">
        <v>2000</v>
      </c>
      <c r="AA2921" s="177">
        <v>30000</v>
      </c>
      <c r="AC2921" s="177" t="s">
        <v>1213</v>
      </c>
      <c r="AD2921" s="177" t="s">
        <v>12294</v>
      </c>
      <c r="AE2921" s="177">
        <v>3</v>
      </c>
      <c r="AF2921" s="177" t="s">
        <v>934</v>
      </c>
      <c r="AG2921" s="177">
        <v>1012765</v>
      </c>
      <c r="AH2921" s="177" t="s">
        <v>6811</v>
      </c>
      <c r="AI2921" s="177" t="s">
        <v>1217</v>
      </c>
      <c r="AJ2921" s="177">
        <v>1008344</v>
      </c>
      <c r="AK2921" s="177">
        <v>0.86</v>
      </c>
      <c r="AL2921" s="177" t="s">
        <v>651</v>
      </c>
      <c r="AQ2921" s="177" t="s">
        <v>12142</v>
      </c>
      <c r="AR2921" s="177">
        <v>3804</v>
      </c>
      <c r="AS2921" s="177" t="s">
        <v>12295</v>
      </c>
      <c r="AT2921" s="177"/>
      <c r="AU2921" s="177"/>
      <c r="AV2921" s="177"/>
      <c r="AW2921" s="177"/>
      <c r="AY2921" s="170"/>
      <c r="AZ2921" s="170"/>
      <c r="BA2921" s="170"/>
      <c r="BB2921" s="170"/>
      <c r="BC2921" s="170"/>
      <c r="BD2921" s="170"/>
      <c r="BE2921" s="170"/>
      <c r="BF2921" s="170"/>
      <c r="BG2921" s="170"/>
      <c r="BH2921" s="170"/>
      <c r="BI2921" s="170"/>
      <c r="BJ2921" s="170"/>
      <c r="BK2921" s="170"/>
      <c r="BL2921" s="170"/>
      <c r="BM2921" s="170"/>
      <c r="BN2921" s="170"/>
      <c r="BO2921" s="170"/>
      <c r="BP2921" s="170"/>
      <c r="BQ2921" s="170"/>
      <c r="BR2921" s="170"/>
      <c r="BS2921" s="170"/>
    </row>
    <row r="2922" spans="1:71">
      <c r="A2922" s="170" t="s">
        <v>11609</v>
      </c>
      <c r="B2922" s="177" t="s">
        <v>11610</v>
      </c>
      <c r="D2922" s="177" t="s">
        <v>508</v>
      </c>
      <c r="E2922" s="177" t="s">
        <v>7371</v>
      </c>
      <c r="F2922" s="177" t="s">
        <v>12296</v>
      </c>
      <c r="H2922" s="177" t="s">
        <v>12297</v>
      </c>
      <c r="I2922" s="177">
        <v>2021</v>
      </c>
      <c r="J2922" s="178">
        <v>44810</v>
      </c>
      <c r="K2922" s="178">
        <v>44810</v>
      </c>
      <c r="L2922" s="177" t="s">
        <v>550</v>
      </c>
      <c r="M2922" s="177" t="s">
        <v>11616</v>
      </c>
      <c r="N2922" s="177" t="s">
        <v>11616</v>
      </c>
      <c r="O2922" s="177" t="s">
        <v>195</v>
      </c>
      <c r="P2922" s="177" t="s">
        <v>3799</v>
      </c>
      <c r="Q2922" s="177" t="s">
        <v>11716</v>
      </c>
      <c r="R2922" s="177" t="s">
        <v>600</v>
      </c>
      <c r="S2922" s="177" t="s">
        <v>601</v>
      </c>
      <c r="T2922" s="210" t="s">
        <v>12298</v>
      </c>
      <c r="U2922" s="177">
        <v>1400</v>
      </c>
      <c r="V2922" s="177">
        <v>10900</v>
      </c>
      <c r="X2922" s="177" t="s">
        <v>673</v>
      </c>
      <c r="Z2922" s="177">
        <v>1400</v>
      </c>
      <c r="AA2922" s="177">
        <v>22585</v>
      </c>
      <c r="AC2922" s="177" t="s">
        <v>1079</v>
      </c>
      <c r="AD2922" s="177" t="s">
        <v>12299</v>
      </c>
      <c r="AE2922" s="177">
        <v>3</v>
      </c>
      <c r="AQ2922" s="177"/>
      <c r="AR2922" s="177">
        <v>3805</v>
      </c>
      <c r="AS2922" s="177" t="s">
        <v>12300</v>
      </c>
      <c r="AT2922" s="177"/>
      <c r="AU2922" s="177"/>
      <c r="AV2922" s="177"/>
      <c r="AW2922" s="177"/>
      <c r="AY2922" s="170"/>
      <c r="AZ2922" s="170"/>
      <c r="BA2922" s="170"/>
      <c r="BB2922" s="170"/>
      <c r="BC2922" s="170"/>
      <c r="BD2922" s="170"/>
      <c r="BE2922" s="170"/>
      <c r="BF2922" s="170"/>
      <c r="BG2922" s="170"/>
      <c r="BH2922" s="170"/>
      <c r="BI2922" s="170"/>
      <c r="BJ2922" s="170"/>
      <c r="BK2922" s="170"/>
      <c r="BL2922" s="170"/>
      <c r="BM2922" s="170"/>
      <c r="BN2922" s="170"/>
      <c r="BO2922" s="170"/>
      <c r="BP2922" s="170"/>
      <c r="BQ2922" s="170"/>
      <c r="BR2922" s="170"/>
      <c r="BS2922" s="170"/>
    </row>
    <row r="2923" spans="1:71">
      <c r="A2923" s="170" t="s">
        <v>11609</v>
      </c>
      <c r="B2923" s="177" t="s">
        <v>11610</v>
      </c>
      <c r="D2923" s="177" t="s">
        <v>508</v>
      </c>
      <c r="E2923" s="177" t="s">
        <v>706</v>
      </c>
      <c r="F2923" s="177" t="s">
        <v>12301</v>
      </c>
      <c r="H2923" s="177" t="s">
        <v>12302</v>
      </c>
      <c r="I2923" s="177">
        <v>2021</v>
      </c>
      <c r="J2923" s="178">
        <v>44810</v>
      </c>
      <c r="K2923" s="178">
        <v>44810</v>
      </c>
      <c r="L2923" s="177" t="s">
        <v>550</v>
      </c>
      <c r="M2923" s="177" t="s">
        <v>11616</v>
      </c>
      <c r="N2923" s="177" t="s">
        <v>11616</v>
      </c>
      <c r="O2923" s="177" t="s">
        <v>168</v>
      </c>
      <c r="P2923" s="177" t="s">
        <v>1208</v>
      </c>
      <c r="Q2923" s="177" t="s">
        <v>11716</v>
      </c>
      <c r="R2923" s="177" t="s">
        <v>1209</v>
      </c>
      <c r="S2923" s="177" t="s">
        <v>644</v>
      </c>
      <c r="T2923" s="177" t="s">
        <v>12278</v>
      </c>
      <c r="U2923" s="177">
        <v>2000</v>
      </c>
      <c r="V2923" s="177">
        <v>15000</v>
      </c>
      <c r="X2923" s="177" t="s">
        <v>734</v>
      </c>
      <c r="Z2923" s="177">
        <v>2000</v>
      </c>
      <c r="AA2923" s="177">
        <v>30000</v>
      </c>
      <c r="AC2923" s="177" t="s">
        <v>1213</v>
      </c>
      <c r="AD2923" s="177" t="s">
        <v>12286</v>
      </c>
      <c r="AE2923" s="177">
        <v>3</v>
      </c>
      <c r="AF2923" s="177" t="s">
        <v>6809</v>
      </c>
      <c r="AG2923" s="177">
        <v>1007989</v>
      </c>
      <c r="AH2923" s="177" t="s">
        <v>6811</v>
      </c>
      <c r="AI2923" s="177" t="s">
        <v>6809</v>
      </c>
      <c r="AJ2923" s="177">
        <v>1007989</v>
      </c>
      <c r="AK2923" s="177" t="s">
        <v>6811</v>
      </c>
      <c r="AL2923" s="177" t="s">
        <v>651</v>
      </c>
      <c r="AQ2923" s="177" t="s">
        <v>12142</v>
      </c>
      <c r="AR2923" s="177">
        <v>3806</v>
      </c>
      <c r="AS2923" s="177" t="s">
        <v>12303</v>
      </c>
      <c r="AT2923" s="177"/>
      <c r="AU2923" s="177"/>
      <c r="AV2923" s="177"/>
      <c r="AW2923" s="177"/>
      <c r="AY2923" s="170"/>
      <c r="AZ2923" s="170"/>
      <c r="BA2923" s="170"/>
      <c r="BB2923" s="170"/>
      <c r="BC2923" s="170"/>
      <c r="BD2923" s="170"/>
      <c r="BE2923" s="170"/>
      <c r="BF2923" s="170"/>
      <c r="BG2923" s="170"/>
      <c r="BH2923" s="170"/>
      <c r="BI2923" s="170"/>
      <c r="BJ2923" s="170"/>
      <c r="BK2923" s="170"/>
      <c r="BL2923" s="170"/>
      <c r="BM2923" s="170"/>
      <c r="BN2923" s="170"/>
      <c r="BO2923" s="170"/>
      <c r="BP2923" s="170"/>
      <c r="BQ2923" s="170"/>
      <c r="BR2923" s="170"/>
      <c r="BS2923" s="170"/>
    </row>
    <row r="2924" spans="1:71">
      <c r="A2924" s="170" t="s">
        <v>11609</v>
      </c>
      <c r="B2924" s="177" t="s">
        <v>11610</v>
      </c>
      <c r="D2924" s="177" t="s">
        <v>508</v>
      </c>
      <c r="E2924" s="177" t="s">
        <v>5049</v>
      </c>
      <c r="F2924" s="177" t="s">
        <v>12304</v>
      </c>
      <c r="H2924" s="177" t="s">
        <v>12305</v>
      </c>
      <c r="I2924" s="177">
        <v>2021</v>
      </c>
      <c r="J2924" s="178">
        <v>44810</v>
      </c>
      <c r="K2924" s="178">
        <v>44810</v>
      </c>
      <c r="L2924" s="177" t="s">
        <v>550</v>
      </c>
      <c r="M2924" s="177" t="s">
        <v>11616</v>
      </c>
      <c r="N2924" s="177" t="s">
        <v>11616</v>
      </c>
      <c r="O2924" s="177" t="s">
        <v>195</v>
      </c>
      <c r="P2924" s="177" t="s">
        <v>3799</v>
      </c>
      <c r="Q2924" s="177" t="s">
        <v>11724</v>
      </c>
      <c r="R2924" s="177" t="s">
        <v>600</v>
      </c>
      <c r="S2924" s="177" t="s">
        <v>601</v>
      </c>
      <c r="T2924" s="177" t="s">
        <v>7618</v>
      </c>
      <c r="U2924" s="177">
        <v>1400</v>
      </c>
      <c r="V2924" s="177">
        <v>10900</v>
      </c>
      <c r="X2924" s="177" t="s">
        <v>673</v>
      </c>
      <c r="Z2924" s="177">
        <v>1400</v>
      </c>
      <c r="AA2924" s="177">
        <v>22585</v>
      </c>
      <c r="AC2924" s="177" t="s">
        <v>1079</v>
      </c>
      <c r="AD2924" s="177" t="s">
        <v>12306</v>
      </c>
      <c r="AE2924" s="177">
        <v>3</v>
      </c>
      <c r="AQ2924" s="177"/>
      <c r="AR2924" s="177">
        <v>3807</v>
      </c>
      <c r="AS2924" s="177" t="s">
        <v>12307</v>
      </c>
      <c r="AT2924" s="177"/>
      <c r="AU2924" s="177"/>
      <c r="AV2924" s="177"/>
      <c r="AW2924" s="177"/>
      <c r="AY2924" s="170"/>
      <c r="AZ2924" s="170"/>
      <c r="BA2924" s="170"/>
      <c r="BB2924" s="170"/>
      <c r="BC2924" s="170"/>
      <c r="BD2924" s="170"/>
      <c r="BE2924" s="170"/>
      <c r="BF2924" s="170"/>
      <c r="BG2924" s="170"/>
      <c r="BH2924" s="170"/>
      <c r="BI2924" s="170"/>
      <c r="BJ2924" s="170"/>
      <c r="BK2924" s="170"/>
      <c r="BL2924" s="170"/>
      <c r="BM2924" s="170"/>
      <c r="BN2924" s="170"/>
      <c r="BO2924" s="170"/>
      <c r="BP2924" s="170"/>
      <c r="BQ2924" s="170"/>
      <c r="BR2924" s="170"/>
      <c r="BS2924" s="170"/>
    </row>
    <row r="2925" spans="1:71">
      <c r="A2925" s="170" t="s">
        <v>11609</v>
      </c>
      <c r="B2925" s="177" t="s">
        <v>11610</v>
      </c>
      <c r="D2925" s="177" t="s">
        <v>508</v>
      </c>
      <c r="E2925" s="177" t="s">
        <v>7377</v>
      </c>
      <c r="F2925" s="177" t="s">
        <v>12308</v>
      </c>
      <c r="H2925" s="177" t="s">
        <v>12309</v>
      </c>
      <c r="I2925" s="177">
        <v>2021</v>
      </c>
      <c r="J2925" s="178">
        <v>44810</v>
      </c>
      <c r="K2925" s="178">
        <v>44810</v>
      </c>
      <c r="L2925" s="177" t="s">
        <v>550</v>
      </c>
      <c r="M2925" s="177" t="s">
        <v>11616</v>
      </c>
      <c r="N2925" s="177" t="s">
        <v>11616</v>
      </c>
      <c r="O2925" s="177" t="s">
        <v>168</v>
      </c>
      <c r="P2925" s="177" t="s">
        <v>1208</v>
      </c>
      <c r="Q2925" s="177" t="s">
        <v>11724</v>
      </c>
      <c r="R2925" s="177" t="s">
        <v>1209</v>
      </c>
      <c r="S2925" s="177" t="s">
        <v>644</v>
      </c>
      <c r="T2925" s="177" t="s">
        <v>12310</v>
      </c>
      <c r="U2925" s="177">
        <v>2000</v>
      </c>
      <c r="V2925" s="177">
        <v>15000</v>
      </c>
      <c r="X2925" s="177" t="s">
        <v>734</v>
      </c>
      <c r="Z2925" s="177">
        <v>2000</v>
      </c>
      <c r="AA2925" s="177">
        <v>30000</v>
      </c>
      <c r="AC2925" s="177" t="s">
        <v>1213</v>
      </c>
      <c r="AD2925" s="177" t="s">
        <v>12311</v>
      </c>
      <c r="AE2925" s="177">
        <v>3</v>
      </c>
      <c r="AF2925" s="177" t="s">
        <v>1217</v>
      </c>
      <c r="AG2925" s="177">
        <v>1008342</v>
      </c>
      <c r="AH2925" s="177">
        <v>0.86</v>
      </c>
      <c r="AI2925" s="177" t="s">
        <v>934</v>
      </c>
      <c r="AJ2925" s="177">
        <v>1012762</v>
      </c>
      <c r="AK2925" s="177" t="s">
        <v>6811</v>
      </c>
      <c r="AL2925" s="177" t="s">
        <v>651</v>
      </c>
      <c r="AQ2925" s="177" t="s">
        <v>12142</v>
      </c>
      <c r="AR2925" s="177">
        <v>3808</v>
      </c>
      <c r="AS2925" s="177" t="s">
        <v>12312</v>
      </c>
      <c r="AT2925" s="177"/>
      <c r="AU2925" s="177"/>
      <c r="AV2925" s="177"/>
      <c r="AW2925" s="177"/>
      <c r="AY2925" s="170"/>
      <c r="AZ2925" s="170"/>
      <c r="BA2925" s="170"/>
      <c r="BB2925" s="170"/>
      <c r="BC2925" s="170"/>
      <c r="BD2925" s="170"/>
      <c r="BE2925" s="170"/>
      <c r="BF2925" s="170"/>
      <c r="BG2925" s="170"/>
      <c r="BH2925" s="170"/>
      <c r="BI2925" s="170"/>
      <c r="BJ2925" s="170"/>
      <c r="BK2925" s="170"/>
      <c r="BL2925" s="170"/>
      <c r="BM2925" s="170"/>
      <c r="BN2925" s="170"/>
      <c r="BO2925" s="170"/>
      <c r="BP2925" s="170"/>
      <c r="BQ2925" s="170"/>
      <c r="BR2925" s="170"/>
      <c r="BS2925" s="170"/>
    </row>
    <row r="2926" spans="1:71">
      <c r="A2926" s="170" t="s">
        <v>11609</v>
      </c>
      <c r="B2926" s="177" t="s">
        <v>11610</v>
      </c>
      <c r="D2926" s="177" t="s">
        <v>508</v>
      </c>
      <c r="E2926" s="177" t="s">
        <v>7380</v>
      </c>
      <c r="F2926" s="177" t="s">
        <v>12313</v>
      </c>
      <c r="H2926" s="177" t="s">
        <v>12314</v>
      </c>
      <c r="I2926" s="177">
        <v>2021</v>
      </c>
      <c r="J2926" s="178">
        <v>44810</v>
      </c>
      <c r="K2926" s="178">
        <v>44810</v>
      </c>
      <c r="L2926" s="177" t="s">
        <v>550</v>
      </c>
      <c r="M2926" s="177" t="s">
        <v>11616</v>
      </c>
      <c r="N2926" s="177" t="s">
        <v>11616</v>
      </c>
      <c r="O2926" s="177" t="s">
        <v>195</v>
      </c>
      <c r="P2926" s="177" t="s">
        <v>1023</v>
      </c>
      <c r="Q2926" s="177" t="s">
        <v>1090</v>
      </c>
      <c r="R2926" s="177" t="s">
        <v>600</v>
      </c>
      <c r="S2926" s="177" t="s">
        <v>601</v>
      </c>
      <c r="U2926" s="177">
        <v>1600</v>
      </c>
      <c r="V2926" s="177">
        <v>11400</v>
      </c>
      <c r="X2926" s="177" t="s">
        <v>673</v>
      </c>
      <c r="Z2926" s="177">
        <v>1600</v>
      </c>
      <c r="AA2926" s="177">
        <v>23585</v>
      </c>
      <c r="AC2926" s="177" t="s">
        <v>1079</v>
      </c>
      <c r="AD2926" s="177" t="s">
        <v>12315</v>
      </c>
      <c r="AE2926" s="177" t="s">
        <v>7019</v>
      </c>
      <c r="AQ2926" s="177" t="s">
        <v>11779</v>
      </c>
      <c r="AR2926" s="177">
        <v>3809</v>
      </c>
      <c r="AS2926" s="177" t="s">
        <v>12316</v>
      </c>
      <c r="AT2926" s="177"/>
      <c r="AU2926" s="177"/>
      <c r="AV2926" s="177"/>
      <c r="AW2926" s="177"/>
      <c r="AY2926" s="170"/>
      <c r="AZ2926" s="170"/>
      <c r="BA2926" s="170"/>
      <c r="BB2926" s="170"/>
      <c r="BC2926" s="170"/>
      <c r="BD2926" s="170"/>
      <c r="BE2926" s="170"/>
      <c r="BF2926" s="170"/>
      <c r="BG2926" s="170"/>
      <c r="BH2926" s="170"/>
      <c r="BI2926" s="170"/>
      <c r="BJ2926" s="170"/>
      <c r="BK2926" s="170"/>
      <c r="BL2926" s="170"/>
      <c r="BM2926" s="170"/>
      <c r="BN2926" s="170"/>
      <c r="BO2926" s="170"/>
      <c r="BP2926" s="170"/>
      <c r="BQ2926" s="170"/>
      <c r="BR2926" s="170"/>
      <c r="BS2926" s="170"/>
    </row>
    <row r="2927" spans="1:71">
      <c r="A2927" s="170" t="s">
        <v>11609</v>
      </c>
      <c r="B2927" s="177" t="s">
        <v>11610</v>
      </c>
      <c r="D2927" s="177" t="s">
        <v>508</v>
      </c>
      <c r="E2927" s="177" t="s">
        <v>2197</v>
      </c>
      <c r="F2927" s="177" t="s">
        <v>12317</v>
      </c>
      <c r="H2927" s="177" t="s">
        <v>12318</v>
      </c>
      <c r="I2927" s="177">
        <v>2021</v>
      </c>
      <c r="J2927" s="178">
        <v>44810</v>
      </c>
      <c r="K2927" s="178">
        <v>44810</v>
      </c>
      <c r="L2927" s="177" t="s">
        <v>550</v>
      </c>
      <c r="M2927" s="177" t="s">
        <v>11616</v>
      </c>
      <c r="N2927" s="177" t="s">
        <v>11616</v>
      </c>
      <c r="O2927" s="177" t="s">
        <v>195</v>
      </c>
      <c r="P2927" s="177" t="s">
        <v>1193</v>
      </c>
      <c r="Q2927" s="177" t="s">
        <v>1090</v>
      </c>
      <c r="R2927" s="177" t="s">
        <v>600</v>
      </c>
      <c r="S2927" s="177" t="s">
        <v>601</v>
      </c>
      <c r="T2927" s="177" t="s">
        <v>8818</v>
      </c>
      <c r="U2927" s="177">
        <v>1200</v>
      </c>
      <c r="V2927" s="177">
        <v>7400</v>
      </c>
      <c r="W2927" s="177">
        <v>13</v>
      </c>
      <c r="X2927" s="177" t="s">
        <v>943</v>
      </c>
      <c r="Z2927" s="177">
        <v>1200</v>
      </c>
      <c r="AA2927" s="177">
        <v>15585</v>
      </c>
      <c r="AC2927" s="177" t="s">
        <v>1079</v>
      </c>
      <c r="AD2927" s="177" t="s">
        <v>12319</v>
      </c>
      <c r="AE2927" s="177">
        <v>3</v>
      </c>
      <c r="AQ2927" s="177"/>
      <c r="AR2927" s="177">
        <v>3810</v>
      </c>
      <c r="AT2927" s="177"/>
      <c r="AU2927" s="177"/>
      <c r="AV2927" s="177"/>
      <c r="AW2927" s="177"/>
      <c r="AY2927" s="170"/>
      <c r="AZ2927" s="170"/>
      <c r="BA2927" s="170"/>
      <c r="BB2927" s="170"/>
      <c r="BC2927" s="170"/>
      <c r="BD2927" s="170"/>
      <c r="BE2927" s="170"/>
      <c r="BF2927" s="170"/>
      <c r="BG2927" s="170"/>
      <c r="BH2927" s="170"/>
      <c r="BI2927" s="170"/>
      <c r="BJ2927" s="170"/>
      <c r="BK2927" s="170"/>
      <c r="BL2927" s="170"/>
      <c r="BM2927" s="170"/>
      <c r="BN2927" s="170"/>
      <c r="BO2927" s="170"/>
      <c r="BP2927" s="170"/>
      <c r="BQ2927" s="170"/>
      <c r="BR2927" s="170"/>
      <c r="BS2927" s="170"/>
    </row>
    <row r="2928" spans="1:71">
      <c r="A2928" s="170" t="s">
        <v>11609</v>
      </c>
      <c r="B2928" s="177" t="s">
        <v>11610</v>
      </c>
      <c r="D2928" s="177" t="s">
        <v>508</v>
      </c>
      <c r="E2928" s="170" t="s">
        <v>7427</v>
      </c>
      <c r="F2928" s="177" t="s">
        <v>12320</v>
      </c>
      <c r="H2928" s="177" t="s">
        <v>12321</v>
      </c>
      <c r="I2928" s="177">
        <v>2021</v>
      </c>
      <c r="J2928" s="178">
        <v>44843</v>
      </c>
      <c r="K2928" s="178">
        <v>44810</v>
      </c>
      <c r="L2928" s="177" t="s">
        <v>550</v>
      </c>
      <c r="M2928" s="177" t="s">
        <v>11616</v>
      </c>
      <c r="N2928" s="177" t="s">
        <v>11616</v>
      </c>
      <c r="O2928" s="177" t="s">
        <v>195</v>
      </c>
      <c r="P2928" s="177" t="s">
        <v>1193</v>
      </c>
      <c r="Q2928" s="177" t="s">
        <v>1090</v>
      </c>
      <c r="R2928" s="177" t="s">
        <v>600</v>
      </c>
      <c r="S2928" s="177" t="s">
        <v>601</v>
      </c>
      <c r="T2928" s="177" t="s">
        <v>12322</v>
      </c>
      <c r="U2928" s="177">
        <v>1200</v>
      </c>
      <c r="V2928" s="177">
        <v>34400</v>
      </c>
      <c r="W2928" s="177">
        <v>4</v>
      </c>
      <c r="X2928" s="177" t="s">
        <v>943</v>
      </c>
      <c r="Z2928" s="177">
        <v>1200</v>
      </c>
      <c r="AA2928" s="177">
        <v>69585</v>
      </c>
      <c r="AC2928" s="177" t="s">
        <v>6532</v>
      </c>
      <c r="AD2928" s="177" t="s">
        <v>12323</v>
      </c>
      <c r="AE2928" s="177">
        <v>9.1999999999999993</v>
      </c>
      <c r="AQ2928" s="177"/>
      <c r="AR2928" s="177">
        <v>3811</v>
      </c>
      <c r="AS2928" s="177" t="s">
        <v>12324</v>
      </c>
      <c r="AT2928" s="177"/>
      <c r="AU2928" s="177"/>
      <c r="AV2928" s="177"/>
      <c r="AW2928" s="177"/>
      <c r="AY2928" s="170"/>
      <c r="AZ2928" s="170"/>
      <c r="BA2928" s="170"/>
      <c r="BB2928" s="170"/>
      <c r="BC2928" s="170"/>
      <c r="BD2928" s="170"/>
      <c r="BE2928" s="170"/>
      <c r="BF2928" s="170"/>
      <c r="BG2928" s="170"/>
      <c r="BH2928" s="170"/>
      <c r="BI2928" s="170"/>
      <c r="BJ2928" s="170"/>
      <c r="BK2928" s="170"/>
      <c r="BL2928" s="170"/>
      <c r="BM2928" s="170"/>
      <c r="BN2928" s="170"/>
      <c r="BO2928" s="170"/>
      <c r="BP2928" s="170"/>
      <c r="BQ2928" s="170"/>
      <c r="BR2928" s="170"/>
      <c r="BS2928" s="170"/>
    </row>
    <row r="2929" spans="1:71">
      <c r="A2929" s="170" t="s">
        <v>11609</v>
      </c>
      <c r="B2929" s="177" t="s">
        <v>11610</v>
      </c>
      <c r="D2929" s="177" t="s">
        <v>508</v>
      </c>
      <c r="E2929" s="177" t="s">
        <v>1403</v>
      </c>
      <c r="F2929" s="177" t="s">
        <v>12325</v>
      </c>
      <c r="H2929" s="177" t="s">
        <v>12321</v>
      </c>
      <c r="I2929" s="177">
        <v>2021</v>
      </c>
      <c r="J2929" s="178">
        <v>44843</v>
      </c>
      <c r="K2929" s="178">
        <v>44810</v>
      </c>
      <c r="L2929" s="177" t="s">
        <v>550</v>
      </c>
      <c r="M2929" s="177" t="s">
        <v>11616</v>
      </c>
      <c r="N2929" s="177" t="s">
        <v>11616</v>
      </c>
      <c r="O2929" s="177" t="s">
        <v>195</v>
      </c>
      <c r="P2929" s="177" t="s">
        <v>1193</v>
      </c>
      <c r="Q2929" s="177" t="s">
        <v>1090</v>
      </c>
      <c r="R2929" s="177" t="s">
        <v>600</v>
      </c>
      <c r="S2929" s="177" t="s">
        <v>601</v>
      </c>
      <c r="T2929" s="177" t="s">
        <v>6589</v>
      </c>
      <c r="U2929" s="177">
        <v>1200</v>
      </c>
      <c r="V2929" s="177">
        <v>7900</v>
      </c>
      <c r="X2929" s="177" t="s">
        <v>943</v>
      </c>
      <c r="Z2929" s="177">
        <v>1200</v>
      </c>
      <c r="AA2929" s="177">
        <v>16585</v>
      </c>
      <c r="AC2929" s="177" t="s">
        <v>1079</v>
      </c>
      <c r="AD2929" s="177" t="s">
        <v>12326</v>
      </c>
      <c r="AE2929" s="177">
        <v>3</v>
      </c>
      <c r="AQ2929" s="177"/>
      <c r="AR2929" s="177">
        <v>3812</v>
      </c>
      <c r="AS2929" s="177" t="s">
        <v>12327</v>
      </c>
      <c r="AT2929" s="177"/>
      <c r="AU2929" s="177"/>
      <c r="AV2929" s="177"/>
      <c r="AW2929" s="177"/>
      <c r="AY2929" s="170"/>
      <c r="AZ2929" s="170"/>
      <c r="BA2929" s="170"/>
      <c r="BB2929" s="170"/>
      <c r="BC2929" s="170"/>
      <c r="BD2929" s="170"/>
      <c r="BE2929" s="170"/>
      <c r="BF2929" s="170"/>
      <c r="BG2929" s="170"/>
      <c r="BH2929" s="170"/>
      <c r="BI2929" s="170"/>
      <c r="BJ2929" s="170"/>
      <c r="BK2929" s="170"/>
      <c r="BL2929" s="170"/>
      <c r="BM2929" s="170"/>
      <c r="BN2929" s="170"/>
      <c r="BO2929" s="170"/>
      <c r="BP2929" s="170"/>
      <c r="BQ2929" s="170"/>
      <c r="BR2929" s="170"/>
      <c r="BS2929" s="170"/>
    </row>
    <row r="2930" spans="1:71">
      <c r="A2930" s="170" t="s">
        <v>11609</v>
      </c>
      <c r="B2930" s="177" t="s">
        <v>11610</v>
      </c>
      <c r="D2930" s="177" t="s">
        <v>508</v>
      </c>
      <c r="E2930" s="177" t="s">
        <v>748</v>
      </c>
      <c r="F2930" s="177" t="s">
        <v>12328</v>
      </c>
      <c r="H2930" s="177" t="s">
        <v>12329</v>
      </c>
      <c r="I2930" s="177">
        <v>2021</v>
      </c>
      <c r="J2930" s="178">
        <v>44843</v>
      </c>
      <c r="K2930" s="178">
        <v>44810</v>
      </c>
      <c r="L2930" s="177" t="s">
        <v>550</v>
      </c>
      <c r="M2930" s="177" t="s">
        <v>11616</v>
      </c>
      <c r="N2930" s="177" t="s">
        <v>11616</v>
      </c>
      <c r="O2930" s="177" t="s">
        <v>195</v>
      </c>
      <c r="P2930" s="177" t="s">
        <v>1023</v>
      </c>
      <c r="Q2930" s="177" t="s">
        <v>12330</v>
      </c>
      <c r="R2930" s="177" t="s">
        <v>600</v>
      </c>
      <c r="S2930" s="177" t="s">
        <v>601</v>
      </c>
      <c r="T2930" s="210" t="s">
        <v>12331</v>
      </c>
      <c r="U2930" s="177">
        <v>1600</v>
      </c>
      <c r="V2930" s="177">
        <v>9900</v>
      </c>
      <c r="X2930" s="177" t="s">
        <v>943</v>
      </c>
      <c r="Z2930" s="177">
        <v>1600</v>
      </c>
      <c r="AA2930" s="177">
        <v>20585</v>
      </c>
      <c r="AQ2930" s="177" t="s">
        <v>11939</v>
      </c>
      <c r="AR2930" s="177">
        <v>3813</v>
      </c>
      <c r="AS2930" s="177" t="s">
        <v>12332</v>
      </c>
      <c r="AT2930" s="177"/>
      <c r="AU2930" s="177"/>
      <c r="AV2930" s="177"/>
      <c r="AW2930" s="177"/>
      <c r="AY2930" s="170"/>
      <c r="AZ2930" s="170"/>
      <c r="BA2930" s="170"/>
      <c r="BB2930" s="170"/>
      <c r="BC2930" s="170"/>
      <c r="BD2930" s="170"/>
      <c r="BE2930" s="170"/>
      <c r="BF2930" s="170"/>
      <c r="BG2930" s="170"/>
      <c r="BH2930" s="170"/>
      <c r="BI2930" s="170"/>
      <c r="BJ2930" s="170"/>
      <c r="BK2930" s="170"/>
      <c r="BL2930" s="170"/>
      <c r="BM2930" s="170"/>
      <c r="BN2930" s="170"/>
      <c r="BO2930" s="170"/>
      <c r="BP2930" s="170"/>
      <c r="BQ2930" s="170"/>
      <c r="BR2930" s="170"/>
      <c r="BS2930" s="170"/>
    </row>
    <row r="2931" spans="1:71">
      <c r="A2931" s="170" t="s">
        <v>11609</v>
      </c>
      <c r="B2931" s="177" t="s">
        <v>11610</v>
      </c>
      <c r="D2931" s="177" t="s">
        <v>508</v>
      </c>
      <c r="E2931" s="177" t="s">
        <v>7396</v>
      </c>
      <c r="F2931" s="177" t="s">
        <v>12333</v>
      </c>
      <c r="H2931" s="177" t="s">
        <v>12334</v>
      </c>
      <c r="I2931" s="177">
        <v>2021</v>
      </c>
      <c r="J2931" s="178">
        <v>44843</v>
      </c>
      <c r="K2931" s="178">
        <v>44810</v>
      </c>
      <c r="L2931" s="177" t="s">
        <v>550</v>
      </c>
      <c r="M2931" s="177" t="s">
        <v>11616</v>
      </c>
      <c r="N2931" s="177" t="s">
        <v>11616</v>
      </c>
      <c r="O2931" s="177" t="s">
        <v>195</v>
      </c>
      <c r="P2931" s="177" t="s">
        <v>1193</v>
      </c>
      <c r="Q2931" s="177" t="s">
        <v>12330</v>
      </c>
      <c r="R2931" s="177" t="s">
        <v>600</v>
      </c>
      <c r="S2931" s="177" t="s">
        <v>601</v>
      </c>
      <c r="U2931" s="177">
        <v>1400</v>
      </c>
      <c r="V2931" s="177">
        <v>40400</v>
      </c>
      <c r="X2931" s="177" t="s">
        <v>943</v>
      </c>
      <c r="Z2931" s="177">
        <v>1400</v>
      </c>
      <c r="AA2931" s="177">
        <v>81585</v>
      </c>
      <c r="AC2931" s="177" t="s">
        <v>6532</v>
      </c>
      <c r="AD2931" s="177" t="s">
        <v>12335</v>
      </c>
      <c r="AE2931" s="177" t="s">
        <v>1048</v>
      </c>
      <c r="AQ2931" s="177" t="s">
        <v>11633</v>
      </c>
      <c r="AR2931" s="177">
        <v>3814</v>
      </c>
      <c r="AS2931" s="177" t="s">
        <v>12336</v>
      </c>
      <c r="AT2931" s="177"/>
      <c r="AU2931" s="177"/>
      <c r="AV2931" s="177"/>
      <c r="AW2931" s="177"/>
      <c r="AY2931" s="170"/>
      <c r="AZ2931" s="170"/>
      <c r="BA2931" s="170"/>
      <c r="BB2931" s="170"/>
      <c r="BC2931" s="170"/>
      <c r="BD2931" s="170"/>
      <c r="BE2931" s="170"/>
      <c r="BF2931" s="170"/>
      <c r="BG2931" s="170"/>
      <c r="BH2931" s="170"/>
      <c r="BI2931" s="170"/>
      <c r="BJ2931" s="170"/>
      <c r="BK2931" s="170"/>
      <c r="BL2931" s="170"/>
      <c r="BM2931" s="170"/>
      <c r="BN2931" s="170"/>
      <c r="BO2931" s="170"/>
      <c r="BP2931" s="170"/>
      <c r="BQ2931" s="170"/>
      <c r="BR2931" s="170"/>
      <c r="BS2931" s="170"/>
    </row>
    <row r="2932" spans="1:71">
      <c r="A2932" s="170" t="s">
        <v>11609</v>
      </c>
      <c r="B2932" s="177" t="s">
        <v>11610</v>
      </c>
      <c r="D2932" s="177" t="s">
        <v>508</v>
      </c>
      <c r="E2932" s="177" t="s">
        <v>7400</v>
      </c>
      <c r="F2932" s="177" t="s">
        <v>12337</v>
      </c>
      <c r="H2932" s="177" t="s">
        <v>12338</v>
      </c>
      <c r="I2932" s="177">
        <v>2021</v>
      </c>
      <c r="J2932" s="178">
        <v>44843</v>
      </c>
      <c r="K2932" s="178">
        <v>44810</v>
      </c>
      <c r="L2932" s="177" t="s">
        <v>550</v>
      </c>
      <c r="M2932" s="177" t="s">
        <v>11616</v>
      </c>
      <c r="N2932" s="177" t="s">
        <v>11616</v>
      </c>
      <c r="O2932" s="177" t="s">
        <v>195</v>
      </c>
      <c r="P2932" s="177" t="s">
        <v>1193</v>
      </c>
      <c r="Q2932" s="177" t="s">
        <v>12330</v>
      </c>
      <c r="R2932" s="177" t="s">
        <v>600</v>
      </c>
      <c r="S2932" s="177" t="s">
        <v>601</v>
      </c>
      <c r="T2932" s="177" t="s">
        <v>12339</v>
      </c>
      <c r="U2932" s="177">
        <v>1400</v>
      </c>
      <c r="V2932" s="177">
        <v>24400</v>
      </c>
      <c r="W2932" s="177">
        <v>7</v>
      </c>
      <c r="X2932" s="177" t="s">
        <v>673</v>
      </c>
      <c r="Z2932" s="177">
        <v>1400</v>
      </c>
      <c r="AA2932" s="177">
        <v>49585</v>
      </c>
      <c r="AC2932" s="177" t="s">
        <v>1198</v>
      </c>
      <c r="AD2932" s="177" t="s">
        <v>12340</v>
      </c>
      <c r="AE2932" s="177">
        <v>7.5</v>
      </c>
      <c r="AQ2932" s="177"/>
      <c r="AR2932" s="177">
        <v>3815</v>
      </c>
      <c r="AS2932" s="177" t="s">
        <v>12341</v>
      </c>
      <c r="AT2932" s="177"/>
      <c r="AU2932" s="177"/>
      <c r="AV2932" s="177"/>
      <c r="AW2932" s="177"/>
      <c r="AY2932" s="170"/>
      <c r="AZ2932" s="170"/>
      <c r="BA2932" s="170"/>
      <c r="BB2932" s="170"/>
      <c r="BC2932" s="170"/>
      <c r="BD2932" s="170"/>
      <c r="BE2932" s="170"/>
      <c r="BF2932" s="170"/>
      <c r="BG2932" s="170"/>
      <c r="BH2932" s="170"/>
      <c r="BI2932" s="170"/>
      <c r="BJ2932" s="170"/>
      <c r="BK2932" s="170"/>
      <c r="BL2932" s="170"/>
      <c r="BM2932" s="170"/>
      <c r="BN2932" s="170"/>
      <c r="BO2932" s="170"/>
      <c r="BP2932" s="170"/>
      <c r="BQ2932" s="170"/>
      <c r="BR2932" s="170"/>
      <c r="BS2932" s="170"/>
    </row>
    <row r="2933" spans="1:71">
      <c r="A2933" s="170" t="s">
        <v>11609</v>
      </c>
      <c r="B2933" s="177" t="s">
        <v>11610</v>
      </c>
      <c r="D2933" s="177" t="s">
        <v>508</v>
      </c>
      <c r="E2933" s="177" t="s">
        <v>7404</v>
      </c>
      <c r="F2933" s="177" t="s">
        <v>12342</v>
      </c>
      <c r="H2933" s="177" t="s">
        <v>12343</v>
      </c>
      <c r="I2933" s="177">
        <v>2021</v>
      </c>
      <c r="J2933" s="178">
        <v>44843</v>
      </c>
      <c r="K2933" s="178">
        <v>44810</v>
      </c>
      <c r="L2933" s="177" t="s">
        <v>550</v>
      </c>
      <c r="M2933" s="177" t="s">
        <v>11616</v>
      </c>
      <c r="N2933" s="177" t="s">
        <v>11616</v>
      </c>
      <c r="O2933" s="177" t="s">
        <v>159</v>
      </c>
      <c r="P2933" s="177" t="s">
        <v>4346</v>
      </c>
      <c r="Q2933" s="177" t="s">
        <v>12330</v>
      </c>
      <c r="R2933" s="177" t="s">
        <v>1523</v>
      </c>
      <c r="S2933" s="177" t="s">
        <v>159</v>
      </c>
      <c r="T2933" s="210" t="s">
        <v>12344</v>
      </c>
      <c r="U2933" s="177">
        <v>4330</v>
      </c>
      <c r="V2933" s="177">
        <v>5160</v>
      </c>
      <c r="W2933" s="177">
        <v>5433</v>
      </c>
      <c r="X2933" s="177" t="s">
        <v>1217</v>
      </c>
      <c r="Y2933" s="177">
        <v>1008353</v>
      </c>
      <c r="Z2933" s="177">
        <v>0.86</v>
      </c>
      <c r="AQ2933" s="177"/>
      <c r="AR2933" s="177">
        <v>3816</v>
      </c>
      <c r="AS2933" s="177" t="s">
        <v>12345</v>
      </c>
      <c r="AT2933" s="177"/>
      <c r="AU2933" s="177"/>
      <c r="AV2933" s="177"/>
      <c r="AW2933" s="177"/>
      <c r="AY2933" s="170"/>
      <c r="AZ2933" s="170"/>
      <c r="BA2933" s="170"/>
      <c r="BB2933" s="170"/>
      <c r="BC2933" s="170"/>
      <c r="BD2933" s="170"/>
      <c r="BE2933" s="170"/>
      <c r="BF2933" s="170"/>
      <c r="BG2933" s="170"/>
      <c r="BH2933" s="170"/>
      <c r="BI2933" s="170"/>
      <c r="BJ2933" s="170"/>
      <c r="BK2933" s="170"/>
      <c r="BL2933" s="170"/>
      <c r="BM2933" s="170"/>
      <c r="BN2933" s="170"/>
      <c r="BO2933" s="170"/>
      <c r="BP2933" s="170"/>
      <c r="BQ2933" s="170"/>
      <c r="BR2933" s="170"/>
      <c r="BS2933" s="170"/>
    </row>
    <row r="2934" spans="1:71">
      <c r="A2934" s="170" t="s">
        <v>11609</v>
      </c>
      <c r="B2934" s="177" t="s">
        <v>11610</v>
      </c>
      <c r="D2934" s="177" t="s">
        <v>508</v>
      </c>
      <c r="E2934" s="177" t="s">
        <v>3588</v>
      </c>
      <c r="F2934" s="177" t="s">
        <v>12346</v>
      </c>
      <c r="I2934" s="177">
        <v>2021</v>
      </c>
      <c r="J2934" s="178">
        <v>44843</v>
      </c>
      <c r="K2934" s="178">
        <v>44810</v>
      </c>
      <c r="L2934" s="177" t="s">
        <v>550</v>
      </c>
      <c r="M2934" s="177" t="s">
        <v>11616</v>
      </c>
      <c r="N2934" s="177" t="s">
        <v>11616</v>
      </c>
      <c r="O2934" s="177" t="s">
        <v>303</v>
      </c>
      <c r="Q2934" s="177" t="s">
        <v>1829</v>
      </c>
      <c r="R2934" s="177" t="s">
        <v>1267</v>
      </c>
      <c r="S2934" s="177" t="s">
        <v>303</v>
      </c>
      <c r="U2934" s="177" t="s">
        <v>12347</v>
      </c>
      <c r="V2934" s="177" t="s">
        <v>881</v>
      </c>
      <c r="W2934" s="177" t="s">
        <v>882</v>
      </c>
      <c r="X2934" s="177" t="s">
        <v>569</v>
      </c>
      <c r="Y2934" s="177" t="s">
        <v>520</v>
      </c>
      <c r="Z2934" s="177" t="s">
        <v>881</v>
      </c>
      <c r="AA2934" s="177" t="s">
        <v>882</v>
      </c>
      <c r="AC2934" s="177" t="s">
        <v>12348</v>
      </c>
      <c r="AD2934" s="177" t="s">
        <v>881</v>
      </c>
      <c r="AE2934" s="177" t="s">
        <v>882</v>
      </c>
      <c r="AG2934" s="177" t="s">
        <v>12349</v>
      </c>
      <c r="AH2934" s="177" t="s">
        <v>881</v>
      </c>
      <c r="AI2934" s="177" t="s">
        <v>882</v>
      </c>
      <c r="AQ2934" s="177" t="s">
        <v>12350</v>
      </c>
      <c r="AR2934" s="177">
        <v>3817</v>
      </c>
      <c r="AT2934" s="177"/>
      <c r="AU2934" s="177"/>
      <c r="AV2934" s="177"/>
      <c r="AW2934" s="177"/>
      <c r="AY2934" s="170"/>
      <c r="AZ2934" s="170"/>
      <c r="BA2934" s="170"/>
      <c r="BB2934" s="170"/>
      <c r="BC2934" s="170"/>
      <c r="BD2934" s="170"/>
      <c r="BE2934" s="170"/>
      <c r="BF2934" s="170"/>
      <c r="BG2934" s="170"/>
      <c r="BH2934" s="170"/>
      <c r="BI2934" s="170"/>
      <c r="BJ2934" s="170"/>
      <c r="BK2934" s="170"/>
      <c r="BL2934" s="170"/>
      <c r="BM2934" s="170"/>
      <c r="BN2934" s="170"/>
      <c r="BO2934" s="170"/>
      <c r="BP2934" s="170"/>
      <c r="BQ2934" s="170"/>
      <c r="BR2934" s="170"/>
      <c r="BS2934" s="170"/>
    </row>
    <row r="2935" spans="1:71">
      <c r="A2935" s="170" t="s">
        <v>11609</v>
      </c>
      <c r="B2935" s="177" t="s">
        <v>11610</v>
      </c>
      <c r="D2935" s="177" t="s">
        <v>508</v>
      </c>
      <c r="E2935" s="177" t="s">
        <v>6729</v>
      </c>
      <c r="F2935" s="177" t="s">
        <v>12351</v>
      </c>
      <c r="H2935" s="177" t="s">
        <v>12352</v>
      </c>
      <c r="I2935" s="177">
        <v>2021</v>
      </c>
      <c r="J2935" s="178">
        <v>44843</v>
      </c>
      <c r="K2935" s="178">
        <v>44810</v>
      </c>
      <c r="L2935" s="177" t="s">
        <v>550</v>
      </c>
      <c r="M2935" s="177" t="s">
        <v>11616</v>
      </c>
      <c r="N2935" s="177" t="s">
        <v>11616</v>
      </c>
      <c r="O2935" s="177" t="s">
        <v>195</v>
      </c>
      <c r="P2935" s="177" t="s">
        <v>1023</v>
      </c>
      <c r="Q2935" s="177" t="s">
        <v>12353</v>
      </c>
      <c r="R2935" s="177" t="s">
        <v>553</v>
      </c>
      <c r="S2935" s="177" t="s">
        <v>644</v>
      </c>
      <c r="T2935" s="177" t="s">
        <v>12354</v>
      </c>
      <c r="U2935" s="177">
        <v>2000</v>
      </c>
      <c r="V2935" s="177">
        <v>15000</v>
      </c>
      <c r="X2935" s="177" t="s">
        <v>734</v>
      </c>
      <c r="Z2935" s="177">
        <v>2000</v>
      </c>
      <c r="AA2935" s="177">
        <v>30000</v>
      </c>
      <c r="AC2935" s="177" t="s">
        <v>1258</v>
      </c>
      <c r="AD2935" s="177" t="s">
        <v>12355</v>
      </c>
      <c r="AE2935" s="177">
        <v>5.5</v>
      </c>
      <c r="AF2935" s="177" t="s">
        <v>1049</v>
      </c>
      <c r="AQ2935" s="177" t="s">
        <v>12142</v>
      </c>
      <c r="AR2935" s="177">
        <v>3818</v>
      </c>
      <c r="AS2935" s="177" t="s">
        <v>12356</v>
      </c>
      <c r="AT2935" s="177"/>
      <c r="AU2935" s="177"/>
      <c r="AV2935" s="177"/>
      <c r="AW2935" s="177"/>
    </row>
    <row r="2936" spans="1:71">
      <c r="A2936" s="170" t="s">
        <v>11609</v>
      </c>
      <c r="B2936" s="177" t="s">
        <v>11610</v>
      </c>
      <c r="D2936" s="177" t="s">
        <v>508</v>
      </c>
      <c r="E2936" s="177" t="s">
        <v>6198</v>
      </c>
      <c r="F2936" s="177" t="s">
        <v>12357</v>
      </c>
      <c r="H2936" s="177" t="s">
        <v>12358</v>
      </c>
      <c r="I2936" s="177">
        <v>2021</v>
      </c>
      <c r="J2936" s="178">
        <v>44843</v>
      </c>
      <c r="K2936" s="178">
        <v>44810</v>
      </c>
      <c r="L2936" s="177" t="s">
        <v>550</v>
      </c>
      <c r="M2936" s="177" t="s">
        <v>11616</v>
      </c>
      <c r="N2936" s="177" t="s">
        <v>11616</v>
      </c>
      <c r="O2936" s="177" t="s">
        <v>195</v>
      </c>
      <c r="P2936" s="177" t="s">
        <v>1023</v>
      </c>
      <c r="Q2936" s="177" t="s">
        <v>1254</v>
      </c>
      <c r="R2936" s="177" t="s">
        <v>553</v>
      </c>
      <c r="S2936" s="177" t="s">
        <v>644</v>
      </c>
      <c r="T2936" s="177" t="s">
        <v>10368</v>
      </c>
      <c r="U2936" s="177">
        <v>2000</v>
      </c>
      <c r="V2936" s="177">
        <v>17000</v>
      </c>
      <c r="X2936" s="177" t="s">
        <v>734</v>
      </c>
      <c r="Z2936" s="177">
        <v>2000</v>
      </c>
      <c r="AA2936" s="177">
        <v>34000</v>
      </c>
      <c r="AB2936" s="177" t="s">
        <v>1257</v>
      </c>
      <c r="AC2936" s="177" t="s">
        <v>12359</v>
      </c>
      <c r="AD2936" s="177" t="s">
        <v>12360</v>
      </c>
      <c r="AE2936" s="177">
        <v>5.5</v>
      </c>
      <c r="AF2936" s="177" t="s">
        <v>1049</v>
      </c>
      <c r="AQ2936" s="177" t="s">
        <v>12142</v>
      </c>
      <c r="AR2936" s="177">
        <v>3819</v>
      </c>
      <c r="AS2936" s="177" t="s">
        <v>12361</v>
      </c>
      <c r="AT2936" s="177"/>
      <c r="AU2936" s="177"/>
      <c r="AV2936" s="177"/>
      <c r="AW2936" s="177"/>
    </row>
    <row r="2937" spans="1:71">
      <c r="A2937" s="170" t="s">
        <v>11609</v>
      </c>
      <c r="B2937" s="177" t="s">
        <v>11610</v>
      </c>
      <c r="D2937" s="177" t="s">
        <v>508</v>
      </c>
      <c r="E2937" s="177" t="s">
        <v>7414</v>
      </c>
      <c r="F2937" s="177" t="s">
        <v>12362</v>
      </c>
      <c r="H2937" s="177" t="s">
        <v>12363</v>
      </c>
      <c r="I2937" s="177">
        <v>2021</v>
      </c>
      <c r="J2937" s="178">
        <v>44843</v>
      </c>
      <c r="K2937" s="178">
        <v>44810</v>
      </c>
      <c r="L2937" s="177" t="s">
        <v>550</v>
      </c>
      <c r="M2937" s="177" t="s">
        <v>11616</v>
      </c>
      <c r="N2937" s="177" t="s">
        <v>11616</v>
      </c>
      <c r="O2937" s="177" t="s">
        <v>195</v>
      </c>
      <c r="P2937" s="177" t="s">
        <v>6478</v>
      </c>
      <c r="Q2937" s="177" t="s">
        <v>10719</v>
      </c>
      <c r="R2937" s="177" t="s">
        <v>553</v>
      </c>
      <c r="S2937" s="177" t="s">
        <v>644</v>
      </c>
      <c r="T2937" s="177" t="s">
        <v>12364</v>
      </c>
      <c r="U2937" s="177">
        <v>2000</v>
      </c>
      <c r="V2937" s="177">
        <v>26500</v>
      </c>
      <c r="W2937" s="177" t="s">
        <v>648</v>
      </c>
      <c r="X2937" s="177" t="s">
        <v>734</v>
      </c>
      <c r="Z2937" s="177">
        <v>2000</v>
      </c>
      <c r="AA2937" s="177">
        <v>53000</v>
      </c>
      <c r="AB2937" s="177" t="s">
        <v>1045</v>
      </c>
      <c r="AC2937" s="177" t="s">
        <v>1562</v>
      </c>
      <c r="AD2937" s="177" t="s">
        <v>12365</v>
      </c>
      <c r="AE2937" s="177">
        <v>11</v>
      </c>
      <c r="AF2937" s="177" t="s">
        <v>1049</v>
      </c>
      <c r="AQ2937" s="177" t="s">
        <v>12142</v>
      </c>
      <c r="AR2937" s="177">
        <v>3820</v>
      </c>
      <c r="AS2937" s="177" t="s">
        <v>12366</v>
      </c>
      <c r="AT2937" s="177"/>
      <c r="AU2937" s="177"/>
      <c r="AV2937" s="177"/>
      <c r="AW2937" s="177"/>
    </row>
    <row r="2938" spans="1:71">
      <c r="A2938" s="170" t="s">
        <v>11609</v>
      </c>
      <c r="B2938" s="177" t="s">
        <v>11610</v>
      </c>
      <c r="D2938" s="177" t="s">
        <v>508</v>
      </c>
      <c r="E2938" s="177" t="s">
        <v>7243</v>
      </c>
      <c r="F2938" s="177" t="s">
        <v>12367</v>
      </c>
      <c r="H2938" s="177" t="s">
        <v>12368</v>
      </c>
      <c r="I2938" s="177">
        <v>2021</v>
      </c>
      <c r="J2938" s="178">
        <v>44843</v>
      </c>
      <c r="K2938" s="178">
        <v>44810</v>
      </c>
      <c r="L2938" s="177" t="s">
        <v>550</v>
      </c>
      <c r="M2938" s="177" t="s">
        <v>11616</v>
      </c>
      <c r="N2938" s="177" t="s">
        <v>11616</v>
      </c>
      <c r="O2938" s="177" t="s">
        <v>195</v>
      </c>
      <c r="P2938" s="177" t="s">
        <v>1023</v>
      </c>
      <c r="Q2938" s="177" t="s">
        <v>1254</v>
      </c>
      <c r="R2938" s="177" t="s">
        <v>553</v>
      </c>
      <c r="S2938" s="177" t="s">
        <v>644</v>
      </c>
      <c r="T2938" s="177" t="s">
        <v>10368</v>
      </c>
      <c r="U2938" s="177">
        <v>2000</v>
      </c>
      <c r="V2938" s="177">
        <v>17000</v>
      </c>
      <c r="X2938" s="177" t="s">
        <v>734</v>
      </c>
      <c r="Z2938" s="177">
        <v>2000</v>
      </c>
      <c r="AA2938" s="177">
        <v>34000</v>
      </c>
      <c r="AB2938" s="177" t="s">
        <v>1257</v>
      </c>
      <c r="AC2938" s="177" t="s">
        <v>1258</v>
      </c>
      <c r="AD2938" s="177" t="s">
        <v>12369</v>
      </c>
      <c r="AE2938" s="177">
        <v>5.5</v>
      </c>
      <c r="AF2938" s="177" t="s">
        <v>1049</v>
      </c>
      <c r="AQ2938" s="177" t="s">
        <v>12142</v>
      </c>
      <c r="AR2938" s="177">
        <v>3821</v>
      </c>
      <c r="AS2938" s="177" t="s">
        <v>12370</v>
      </c>
      <c r="AT2938" s="177"/>
      <c r="AU2938" s="177"/>
      <c r="AV2938" s="177"/>
      <c r="AW2938" s="177"/>
    </row>
    <row r="2939" spans="1:71">
      <c r="A2939" s="170" t="s">
        <v>11609</v>
      </c>
      <c r="B2939" s="177" t="s">
        <v>11610</v>
      </c>
      <c r="D2939" s="177" t="s">
        <v>508</v>
      </c>
      <c r="E2939" s="177" t="s">
        <v>579</v>
      </c>
      <c r="F2939" s="177" t="s">
        <v>12371</v>
      </c>
      <c r="H2939" s="177" t="s">
        <v>12372</v>
      </c>
      <c r="I2939" s="177">
        <v>2021</v>
      </c>
      <c r="J2939" s="178">
        <v>44843</v>
      </c>
      <c r="K2939" s="178">
        <v>44810</v>
      </c>
      <c r="L2939" s="177" t="s">
        <v>550</v>
      </c>
      <c r="M2939" s="177" t="s">
        <v>11616</v>
      </c>
      <c r="N2939" s="177" t="s">
        <v>11616</v>
      </c>
      <c r="O2939" s="177" t="s">
        <v>195</v>
      </c>
      <c r="P2939" s="177" t="s">
        <v>552</v>
      </c>
      <c r="Q2939" s="177" t="s">
        <v>12373</v>
      </c>
      <c r="R2939" s="177" t="s">
        <v>553</v>
      </c>
      <c r="S2939" s="177" t="s">
        <v>644</v>
      </c>
      <c r="T2939" s="177" t="s">
        <v>12374</v>
      </c>
      <c r="U2939" s="177">
        <v>2000</v>
      </c>
      <c r="V2939" s="177">
        <v>27500</v>
      </c>
      <c r="W2939" s="177" t="s">
        <v>1560</v>
      </c>
      <c r="X2939" s="177" t="s">
        <v>734</v>
      </c>
      <c r="Z2939" s="177">
        <v>2000</v>
      </c>
      <c r="AA2939" s="177">
        <v>55000</v>
      </c>
      <c r="AB2939" s="177" t="s">
        <v>1045</v>
      </c>
      <c r="AC2939" s="177" t="s">
        <v>1562</v>
      </c>
      <c r="AD2939" s="177" t="s">
        <v>12375</v>
      </c>
      <c r="AE2939" s="177">
        <v>11</v>
      </c>
      <c r="AF2939" s="177" t="s">
        <v>1049</v>
      </c>
      <c r="AQ2939" s="177" t="s">
        <v>12142</v>
      </c>
      <c r="AR2939" s="177">
        <v>3822</v>
      </c>
      <c r="AS2939" s="177" t="s">
        <v>12376</v>
      </c>
      <c r="AT2939" s="177"/>
      <c r="AU2939" s="177"/>
      <c r="AV2939" s="177"/>
      <c r="AW2939" s="177"/>
    </row>
    <row r="2940" spans="1:71">
      <c r="A2940" s="170" t="s">
        <v>11609</v>
      </c>
      <c r="B2940" s="177" t="s">
        <v>11610</v>
      </c>
      <c r="D2940" s="177" t="s">
        <v>508</v>
      </c>
      <c r="E2940" s="177" t="s">
        <v>2311</v>
      </c>
      <c r="F2940" s="177" t="s">
        <v>12377</v>
      </c>
      <c r="I2940" s="177">
        <v>2021</v>
      </c>
      <c r="J2940" s="178">
        <v>44843</v>
      </c>
      <c r="K2940" s="178">
        <v>44810</v>
      </c>
      <c r="L2940" s="177" t="s">
        <v>550</v>
      </c>
      <c r="M2940" s="177" t="s">
        <v>11616</v>
      </c>
      <c r="N2940" s="177" t="s">
        <v>11616</v>
      </c>
      <c r="O2940" s="177" t="s">
        <v>110</v>
      </c>
      <c r="R2940" s="177" t="s">
        <v>565</v>
      </c>
      <c r="S2940" s="177" t="s">
        <v>1558</v>
      </c>
      <c r="AQ2940" s="177"/>
      <c r="AR2940" s="177">
        <v>3823</v>
      </c>
      <c r="AT2940" s="177"/>
      <c r="AU2940" s="177"/>
      <c r="AV2940" s="177"/>
      <c r="AW2940" s="177"/>
      <c r="AY2940" s="170"/>
      <c r="AZ2940" s="170"/>
      <c r="BA2940" s="170"/>
      <c r="BB2940" s="170"/>
      <c r="BC2940" s="170"/>
      <c r="BD2940" s="170"/>
      <c r="BE2940" s="170"/>
      <c r="BF2940" s="170"/>
      <c r="BG2940" s="170"/>
      <c r="BH2940" s="170"/>
      <c r="BI2940" s="170"/>
      <c r="BJ2940" s="170"/>
      <c r="BK2940" s="170"/>
      <c r="BL2940" s="170"/>
      <c r="BM2940" s="170"/>
      <c r="BN2940" s="170"/>
      <c r="BO2940" s="170"/>
      <c r="BP2940" s="170"/>
      <c r="BQ2940" s="170"/>
      <c r="BR2940" s="170"/>
      <c r="BS2940" s="170"/>
    </row>
    <row r="2941" spans="1:71">
      <c r="A2941" s="170" t="s">
        <v>11609</v>
      </c>
      <c r="B2941" s="177" t="s">
        <v>11610</v>
      </c>
      <c r="D2941" s="177" t="s">
        <v>508</v>
      </c>
      <c r="E2941" s="170" t="s">
        <v>1832</v>
      </c>
      <c r="F2941" s="177" t="s">
        <v>12378</v>
      </c>
      <c r="I2941" s="177">
        <v>2021</v>
      </c>
      <c r="J2941" s="178">
        <v>44843</v>
      </c>
      <c r="K2941" s="178">
        <v>44810</v>
      </c>
      <c r="L2941" s="177" t="s">
        <v>550</v>
      </c>
      <c r="M2941" s="177" t="s">
        <v>11616</v>
      </c>
      <c r="N2941" s="177" t="s">
        <v>11616</v>
      </c>
      <c r="O2941" s="177" t="s">
        <v>399</v>
      </c>
      <c r="Q2941" s="177">
        <v>1</v>
      </c>
      <c r="R2941" s="177" t="s">
        <v>1834</v>
      </c>
      <c r="S2941" s="177" t="s">
        <v>399</v>
      </c>
      <c r="T2941" s="177" t="s">
        <v>512</v>
      </c>
      <c r="AQ2941" s="177"/>
      <c r="AR2941" s="177">
        <v>3824</v>
      </c>
      <c r="AT2941" s="177"/>
      <c r="AU2941" s="177"/>
      <c r="AV2941" s="177"/>
      <c r="AW2941" s="177"/>
      <c r="AY2941" s="170"/>
      <c r="AZ2941" s="170"/>
      <c r="BA2941" s="170"/>
      <c r="BB2941" s="170"/>
      <c r="BC2941" s="170"/>
      <c r="BD2941" s="170"/>
      <c r="BE2941" s="170"/>
      <c r="BF2941" s="170"/>
      <c r="BG2941" s="170"/>
      <c r="BH2941" s="170"/>
      <c r="BI2941" s="170"/>
      <c r="BJ2941" s="170"/>
      <c r="BK2941" s="170"/>
      <c r="BL2941" s="170"/>
      <c r="BM2941" s="170"/>
      <c r="BN2941" s="170"/>
      <c r="BO2941" s="170"/>
      <c r="BP2941" s="170"/>
      <c r="BQ2941" s="170"/>
      <c r="BR2941" s="170"/>
      <c r="BS2941" s="170"/>
    </row>
    <row r="2942" spans="1:71">
      <c r="A2942" s="170" t="s">
        <v>11609</v>
      </c>
      <c r="B2942" s="177" t="s">
        <v>11610</v>
      </c>
      <c r="D2942" s="177" t="s">
        <v>508</v>
      </c>
      <c r="E2942" s="170" t="s">
        <v>1835</v>
      </c>
      <c r="F2942" s="177" t="s">
        <v>12379</v>
      </c>
      <c r="I2942" s="177">
        <v>2021</v>
      </c>
      <c r="J2942" s="178">
        <v>44843</v>
      </c>
      <c r="K2942" s="178">
        <v>44810</v>
      </c>
      <c r="L2942" s="177" t="s">
        <v>550</v>
      </c>
      <c r="M2942" s="177" t="s">
        <v>11616</v>
      </c>
      <c r="N2942" s="177" t="s">
        <v>11616</v>
      </c>
      <c r="O2942" s="177" t="s">
        <v>399</v>
      </c>
      <c r="Q2942" s="177">
        <v>2</v>
      </c>
      <c r="R2942" s="177" t="s">
        <v>1834</v>
      </c>
      <c r="S2942" s="177" t="s">
        <v>399</v>
      </c>
      <c r="T2942" s="177" t="s">
        <v>512</v>
      </c>
      <c r="AQ2942" s="177"/>
      <c r="AR2942" s="177">
        <v>3825</v>
      </c>
      <c r="AT2942" s="177"/>
      <c r="AU2942" s="177"/>
      <c r="AV2942" s="177"/>
      <c r="AW2942" s="177"/>
      <c r="AY2942" s="170"/>
      <c r="AZ2942" s="170"/>
      <c r="BA2942" s="170"/>
      <c r="BB2942" s="170"/>
      <c r="BC2942" s="170"/>
      <c r="BD2942" s="170"/>
      <c r="BE2942" s="170"/>
      <c r="BF2942" s="170"/>
      <c r="BG2942" s="170"/>
      <c r="BH2942" s="170"/>
      <c r="BI2942" s="170"/>
      <c r="BJ2942" s="170"/>
      <c r="BK2942" s="170"/>
      <c r="BL2942" s="170"/>
      <c r="BM2942" s="170"/>
      <c r="BN2942" s="170"/>
      <c r="BO2942" s="170"/>
      <c r="BP2942" s="170"/>
      <c r="BQ2942" s="170"/>
      <c r="BR2942" s="170"/>
      <c r="BS2942" s="170"/>
    </row>
    <row r="2943" spans="1:71">
      <c r="A2943" s="170" t="s">
        <v>11609</v>
      </c>
      <c r="B2943" s="177" t="s">
        <v>11610</v>
      </c>
      <c r="D2943" s="177" t="s">
        <v>508</v>
      </c>
      <c r="E2943" s="170" t="s">
        <v>1837</v>
      </c>
      <c r="F2943" s="177" t="s">
        <v>12380</v>
      </c>
      <c r="I2943" s="177">
        <v>2021</v>
      </c>
      <c r="J2943" s="178">
        <v>44843</v>
      </c>
      <c r="K2943" s="178">
        <v>44810</v>
      </c>
      <c r="L2943" s="177" t="s">
        <v>550</v>
      </c>
      <c r="M2943" s="177" t="s">
        <v>11616</v>
      </c>
      <c r="N2943" s="177" t="s">
        <v>11616</v>
      </c>
      <c r="O2943" s="177" t="s">
        <v>399</v>
      </c>
      <c r="Q2943" s="177">
        <v>3</v>
      </c>
      <c r="R2943" s="177" t="s">
        <v>1834</v>
      </c>
      <c r="S2943" s="177" t="s">
        <v>399</v>
      </c>
      <c r="T2943" s="177" t="s">
        <v>512</v>
      </c>
      <c r="AQ2943" s="177"/>
      <c r="AR2943" s="177">
        <v>3826</v>
      </c>
      <c r="AT2943" s="177"/>
      <c r="AU2943" s="177"/>
      <c r="AV2943" s="177"/>
      <c r="AW2943" s="177"/>
      <c r="AY2943" s="170"/>
      <c r="AZ2943" s="170"/>
      <c r="BA2943" s="170"/>
      <c r="BB2943" s="170"/>
      <c r="BC2943" s="170"/>
      <c r="BD2943" s="170"/>
      <c r="BE2943" s="170"/>
      <c r="BF2943" s="170"/>
      <c r="BG2943" s="170"/>
      <c r="BH2943" s="170"/>
      <c r="BI2943" s="170"/>
      <c r="BJ2943" s="170"/>
      <c r="BK2943" s="170"/>
      <c r="BL2943" s="170"/>
      <c r="BM2943" s="170"/>
      <c r="BN2943" s="170"/>
      <c r="BO2943" s="170"/>
      <c r="BP2943" s="170"/>
      <c r="BQ2943" s="170"/>
      <c r="BR2943" s="170"/>
      <c r="BS2943" s="170"/>
    </row>
    <row r="2944" spans="1:71">
      <c r="A2944" s="170" t="s">
        <v>11609</v>
      </c>
      <c r="B2944" s="177" t="s">
        <v>11610</v>
      </c>
      <c r="D2944" s="177" t="s">
        <v>508</v>
      </c>
      <c r="E2944" s="170" t="s">
        <v>1839</v>
      </c>
      <c r="F2944" s="177" t="s">
        <v>12381</v>
      </c>
      <c r="I2944" s="177">
        <v>2021</v>
      </c>
      <c r="J2944" s="178">
        <v>44843</v>
      </c>
      <c r="K2944" s="178">
        <v>44810</v>
      </c>
      <c r="L2944" s="177" t="s">
        <v>550</v>
      </c>
      <c r="M2944" s="177" t="s">
        <v>11616</v>
      </c>
      <c r="N2944" s="177" t="s">
        <v>11616</v>
      </c>
      <c r="O2944" s="177" t="s">
        <v>399</v>
      </c>
      <c r="Q2944" s="177">
        <v>4</v>
      </c>
      <c r="R2944" s="177" t="s">
        <v>1834</v>
      </c>
      <c r="S2944" s="177" t="s">
        <v>399</v>
      </c>
      <c r="T2944" s="177" t="s">
        <v>512</v>
      </c>
      <c r="AQ2944" s="177"/>
      <c r="AR2944" s="177">
        <v>3827</v>
      </c>
      <c r="AS2944" s="177" t="s">
        <v>12382</v>
      </c>
      <c r="AT2944" s="177"/>
      <c r="AU2944" s="177"/>
      <c r="AV2944" s="177"/>
      <c r="AW2944" s="177"/>
    </row>
    <row r="2945" spans="1:49">
      <c r="A2945" s="170" t="s">
        <v>11609</v>
      </c>
      <c r="B2945" s="177" t="s">
        <v>11610</v>
      </c>
      <c r="D2945" s="177" t="s">
        <v>508</v>
      </c>
      <c r="E2945" s="170" t="s">
        <v>8539</v>
      </c>
      <c r="F2945" s="177" t="s">
        <v>12383</v>
      </c>
      <c r="I2945" s="177">
        <v>2021</v>
      </c>
      <c r="J2945" s="178">
        <v>44843</v>
      </c>
      <c r="K2945" s="178">
        <v>44810</v>
      </c>
      <c r="L2945" s="177" t="s">
        <v>550</v>
      </c>
      <c r="M2945" s="177" t="s">
        <v>11616</v>
      </c>
      <c r="N2945" s="177" t="s">
        <v>11616</v>
      </c>
      <c r="O2945" s="177" t="s">
        <v>399</v>
      </c>
      <c r="Q2945" s="177">
        <v>5</v>
      </c>
      <c r="R2945" s="177" t="s">
        <v>1834</v>
      </c>
      <c r="S2945" s="177" t="s">
        <v>399</v>
      </c>
      <c r="T2945" s="177" t="s">
        <v>512</v>
      </c>
      <c r="AQ2945" s="177"/>
      <c r="AR2945" s="177">
        <v>3828</v>
      </c>
      <c r="AT2945" s="177"/>
      <c r="AU2945" s="177"/>
      <c r="AV2945" s="177"/>
      <c r="AW2945" s="177"/>
    </row>
    <row r="2946" spans="1:49">
      <c r="A2946" s="170" t="s">
        <v>11609</v>
      </c>
      <c r="B2946" s="177" t="s">
        <v>11610</v>
      </c>
      <c r="D2946" s="177" t="s">
        <v>508</v>
      </c>
      <c r="E2946" s="170" t="s">
        <v>8541</v>
      </c>
      <c r="F2946" s="177" t="s">
        <v>12384</v>
      </c>
      <c r="I2946" s="177">
        <v>2021</v>
      </c>
      <c r="J2946" s="178">
        <v>44843</v>
      </c>
      <c r="K2946" s="178">
        <v>44810</v>
      </c>
      <c r="L2946" s="177" t="s">
        <v>550</v>
      </c>
      <c r="M2946" s="177" t="s">
        <v>11616</v>
      </c>
      <c r="N2946" s="177" t="s">
        <v>11616</v>
      </c>
      <c r="O2946" s="177" t="s">
        <v>399</v>
      </c>
      <c r="Q2946" s="177">
        <v>6</v>
      </c>
      <c r="R2946" s="177" t="s">
        <v>1834</v>
      </c>
      <c r="S2946" s="177" t="s">
        <v>399</v>
      </c>
      <c r="T2946" s="177" t="s">
        <v>512</v>
      </c>
      <c r="AQ2946" s="177"/>
      <c r="AR2946" s="177">
        <v>3829</v>
      </c>
      <c r="AT2946" s="177"/>
      <c r="AU2946" s="177"/>
      <c r="AV2946" s="177"/>
      <c r="AW2946" s="177"/>
    </row>
    <row r="2947" spans="1:49">
      <c r="A2947" s="170" t="s">
        <v>11609</v>
      </c>
      <c r="B2947" s="177" t="s">
        <v>11610</v>
      </c>
      <c r="D2947" s="177" t="s">
        <v>508</v>
      </c>
      <c r="E2947" s="170" t="s">
        <v>8544</v>
      </c>
      <c r="F2947" s="177" t="s">
        <v>12385</v>
      </c>
      <c r="I2947" s="177">
        <v>2021</v>
      </c>
      <c r="J2947" s="178">
        <v>44843</v>
      </c>
      <c r="K2947" s="178">
        <v>44810</v>
      </c>
      <c r="L2947" s="177" t="s">
        <v>550</v>
      </c>
      <c r="M2947" s="177" t="s">
        <v>11616</v>
      </c>
      <c r="N2947" s="177" t="s">
        <v>11616</v>
      </c>
      <c r="O2947" s="177" t="s">
        <v>399</v>
      </c>
      <c r="Q2947" s="177">
        <v>7</v>
      </c>
      <c r="R2947" s="177" t="s">
        <v>1834</v>
      </c>
      <c r="S2947" s="177" t="s">
        <v>399</v>
      </c>
      <c r="T2947" s="177" t="s">
        <v>512</v>
      </c>
      <c r="AQ2947" s="177" t="s">
        <v>12350</v>
      </c>
      <c r="AR2947" s="177">
        <v>3830</v>
      </c>
      <c r="AT2947" s="177"/>
      <c r="AU2947" s="177"/>
      <c r="AV2947" s="177"/>
      <c r="AW2947" s="177"/>
    </row>
    <row r="2948" spans="1:49">
      <c r="A2948" s="170" t="s">
        <v>11609</v>
      </c>
      <c r="B2948" s="177" t="s">
        <v>11610</v>
      </c>
      <c r="D2948" s="177" t="s">
        <v>508</v>
      </c>
      <c r="E2948" s="183" t="s">
        <v>805</v>
      </c>
      <c r="F2948" s="177" t="s">
        <v>12386</v>
      </c>
      <c r="I2948" s="177" t="s">
        <v>2271</v>
      </c>
      <c r="J2948" s="181">
        <v>45565</v>
      </c>
      <c r="K2948" s="181">
        <v>45565</v>
      </c>
      <c r="L2948" s="177" t="s">
        <v>550</v>
      </c>
      <c r="M2948" s="177" t="s">
        <v>12387</v>
      </c>
      <c r="N2948" s="177" t="s">
        <v>12387</v>
      </c>
      <c r="O2948" s="177" t="s">
        <v>195</v>
      </c>
      <c r="P2948" s="177" t="s">
        <v>1193</v>
      </c>
      <c r="Q2948" s="177" t="s">
        <v>12388</v>
      </c>
      <c r="R2948" s="177" t="s">
        <v>600</v>
      </c>
      <c r="S2948" s="177" t="s">
        <v>12389</v>
      </c>
      <c r="T2948" s="177" t="s">
        <v>5049</v>
      </c>
      <c r="U2948" s="177" t="s">
        <v>712</v>
      </c>
      <c r="V2948" s="177" t="s">
        <v>603</v>
      </c>
      <c r="W2948" s="177" t="s">
        <v>1195</v>
      </c>
      <c r="X2948" s="177" t="s">
        <v>12390</v>
      </c>
      <c r="Z2948" s="177" t="s">
        <v>712</v>
      </c>
      <c r="AA2948" s="177" t="s">
        <v>605</v>
      </c>
      <c r="AC2948" s="177" t="s">
        <v>1079</v>
      </c>
      <c r="AD2948" s="177" t="s">
        <v>12391</v>
      </c>
      <c r="AE2948" s="177" t="s">
        <v>809</v>
      </c>
      <c r="AQ2948" s="177"/>
      <c r="AT2948" s="177"/>
      <c r="AU2948" s="177"/>
      <c r="AV2948" s="177"/>
      <c r="AW2948" s="177"/>
    </row>
    <row r="2949" spans="1:49">
      <c r="A2949" s="170" t="s">
        <v>11609</v>
      </c>
      <c r="B2949" s="177" t="s">
        <v>11610</v>
      </c>
      <c r="D2949" s="177" t="s">
        <v>508</v>
      </c>
      <c r="E2949" s="183" t="s">
        <v>7634</v>
      </c>
      <c r="F2949" s="177" t="s">
        <v>12392</v>
      </c>
      <c r="I2949" s="177" t="s">
        <v>2271</v>
      </c>
      <c r="J2949" s="181">
        <v>45565</v>
      </c>
      <c r="K2949" s="181">
        <v>45565</v>
      </c>
      <c r="L2949" s="177" t="s">
        <v>550</v>
      </c>
      <c r="M2949" s="177" t="s">
        <v>12387</v>
      </c>
      <c r="N2949" s="177" t="s">
        <v>12387</v>
      </c>
      <c r="O2949" s="177" t="s">
        <v>217</v>
      </c>
      <c r="R2949" s="177" t="s">
        <v>1766</v>
      </c>
      <c r="S2949" s="177" t="s">
        <v>718</v>
      </c>
      <c r="T2949" s="177" t="s">
        <v>12393</v>
      </c>
      <c r="U2949" s="177" t="s">
        <v>718</v>
      </c>
      <c r="V2949" s="177" t="s">
        <v>7912</v>
      </c>
      <c r="W2949" s="177" t="s">
        <v>8697</v>
      </c>
      <c r="AQ2949" s="177"/>
      <c r="AT2949" s="177"/>
      <c r="AU2949" s="177"/>
      <c r="AV2949" s="177"/>
      <c r="AW2949" s="177"/>
    </row>
    <row r="2950" spans="1:49">
      <c r="A2950" s="170" t="s">
        <v>11609</v>
      </c>
      <c r="B2950" s="177" t="s">
        <v>11610</v>
      </c>
      <c r="D2950" s="177" t="s">
        <v>508</v>
      </c>
      <c r="E2950" s="183" t="s">
        <v>7636</v>
      </c>
      <c r="F2950" s="177" t="s">
        <v>12394</v>
      </c>
      <c r="I2950" s="177" t="s">
        <v>2271</v>
      </c>
      <c r="J2950" s="181">
        <v>45565</v>
      </c>
      <c r="K2950" s="181">
        <v>45565</v>
      </c>
      <c r="L2950" s="177" t="s">
        <v>550</v>
      </c>
      <c r="M2950" s="177" t="s">
        <v>12387</v>
      </c>
      <c r="N2950" s="177" t="s">
        <v>12387</v>
      </c>
      <c r="O2950" s="177" t="s">
        <v>195</v>
      </c>
      <c r="P2950" s="177" t="s">
        <v>887</v>
      </c>
      <c r="Q2950" s="177" t="s">
        <v>12395</v>
      </c>
      <c r="R2950" s="177" t="s">
        <v>600</v>
      </c>
      <c r="S2950" s="177" t="s">
        <v>601</v>
      </c>
      <c r="T2950" s="177" t="s">
        <v>12396</v>
      </c>
      <c r="U2950" s="177" t="s">
        <v>718</v>
      </c>
      <c r="V2950" s="177" t="s">
        <v>1000</v>
      </c>
      <c r="X2950" s="177" t="s">
        <v>943</v>
      </c>
      <c r="Y2950" s="177" t="s">
        <v>674</v>
      </c>
      <c r="Z2950" s="177" t="s">
        <v>718</v>
      </c>
      <c r="AA2950" s="177" t="s">
        <v>1002</v>
      </c>
      <c r="AC2950" s="177" t="s">
        <v>12397</v>
      </c>
      <c r="AD2950" s="177" t="s">
        <v>12398</v>
      </c>
      <c r="AE2950" s="177" t="s">
        <v>1064</v>
      </c>
      <c r="AQ2950" s="177"/>
      <c r="AT2950" s="177"/>
      <c r="AU2950" s="177"/>
      <c r="AV2950" s="177"/>
      <c r="AW2950" s="177"/>
    </row>
    <row r="2951" spans="1:49">
      <c r="A2951" s="170" t="s">
        <v>11609</v>
      </c>
      <c r="B2951" s="177" t="s">
        <v>11610</v>
      </c>
      <c r="D2951" s="177" t="s">
        <v>508</v>
      </c>
      <c r="E2951" s="183" t="s">
        <v>1470</v>
      </c>
      <c r="F2951" s="177" t="s">
        <v>12399</v>
      </c>
      <c r="I2951" s="177" t="s">
        <v>2271</v>
      </c>
      <c r="J2951" s="181">
        <v>45565</v>
      </c>
      <c r="K2951" s="181">
        <v>45565</v>
      </c>
      <c r="L2951" s="177" t="s">
        <v>550</v>
      </c>
      <c r="M2951" s="177" t="s">
        <v>12387</v>
      </c>
      <c r="N2951" s="177" t="s">
        <v>12387</v>
      </c>
      <c r="O2951" s="177" t="s">
        <v>75</v>
      </c>
      <c r="R2951" s="177" t="s">
        <v>1120</v>
      </c>
      <c r="S2951" s="177" t="s">
        <v>718</v>
      </c>
      <c r="U2951" s="177" t="s">
        <v>718</v>
      </c>
      <c r="V2951" s="177" t="s">
        <v>1122</v>
      </c>
      <c r="AQ2951" s="177" t="s">
        <v>12400</v>
      </c>
      <c r="AT2951" s="177"/>
      <c r="AU2951" s="177"/>
      <c r="AV2951" s="177"/>
      <c r="AW2951" s="177"/>
    </row>
    <row r="2952" spans="1:49">
      <c r="A2952" s="170" t="s">
        <v>11609</v>
      </c>
      <c r="B2952" s="177" t="s">
        <v>11610</v>
      </c>
      <c r="D2952" s="177" t="s">
        <v>508</v>
      </c>
      <c r="E2952" s="183" t="s">
        <v>666</v>
      </c>
      <c r="F2952" s="177" t="s">
        <v>12401</v>
      </c>
      <c r="H2952" s="177" t="s">
        <v>9718</v>
      </c>
      <c r="I2952" s="177" t="s">
        <v>2271</v>
      </c>
      <c r="J2952" s="181">
        <v>45565</v>
      </c>
      <c r="K2952" s="181">
        <v>45565</v>
      </c>
      <c r="L2952" s="177" t="s">
        <v>901</v>
      </c>
      <c r="M2952" s="177" t="s">
        <v>12402</v>
      </c>
      <c r="N2952" s="177" t="s">
        <v>12387</v>
      </c>
      <c r="O2952" s="177" t="s">
        <v>324</v>
      </c>
      <c r="P2952" s="177" t="s">
        <v>903</v>
      </c>
      <c r="R2952" s="177" t="s">
        <v>12403</v>
      </c>
      <c r="S2952" s="177" t="s">
        <v>12404</v>
      </c>
      <c r="U2952" s="177" t="s">
        <v>12405</v>
      </c>
      <c r="V2952" s="177" t="s">
        <v>1136</v>
      </c>
      <c r="W2952" s="177" t="s">
        <v>908</v>
      </c>
      <c r="Y2952" s="177" t="s">
        <v>909</v>
      </c>
      <c r="AA2952" s="177" t="s">
        <v>955</v>
      </c>
      <c r="AB2952" s="177" t="s">
        <v>12406</v>
      </c>
      <c r="AC2952" s="177" t="s">
        <v>718</v>
      </c>
      <c r="AD2952" s="177" t="s">
        <v>12407</v>
      </c>
      <c r="AE2952" s="177" t="s">
        <v>2014</v>
      </c>
      <c r="AF2952" s="177" t="s">
        <v>912</v>
      </c>
      <c r="AH2952" s="177" t="s">
        <v>1137</v>
      </c>
      <c r="AK2952" s="177" t="s">
        <v>982</v>
      </c>
      <c r="AL2952" s="177" t="s">
        <v>959</v>
      </c>
      <c r="AM2952" s="177" t="s">
        <v>960</v>
      </c>
      <c r="AQ2952" s="177"/>
      <c r="AT2952" s="177" t="s">
        <v>1134</v>
      </c>
      <c r="AU2952" s="177"/>
      <c r="AV2952" s="177"/>
      <c r="AW2952" s="177"/>
    </row>
    <row r="2953" spans="1:49">
      <c r="A2953" s="170" t="s">
        <v>11609</v>
      </c>
      <c r="B2953" s="177" t="s">
        <v>11610</v>
      </c>
      <c r="D2953" s="177" t="s">
        <v>508</v>
      </c>
      <c r="E2953" s="177" t="s">
        <v>7641</v>
      </c>
      <c r="F2953" s="177" t="s">
        <v>12408</v>
      </c>
      <c r="I2953" s="177" t="s">
        <v>2271</v>
      </c>
      <c r="J2953" s="181">
        <v>45565</v>
      </c>
      <c r="K2953" s="181">
        <v>45565</v>
      </c>
      <c r="L2953" s="177" t="s">
        <v>513</v>
      </c>
      <c r="M2953" s="177" t="s">
        <v>12409</v>
      </c>
      <c r="N2953" s="177" t="s">
        <v>12387</v>
      </c>
      <c r="O2953" s="177" t="s">
        <v>280</v>
      </c>
      <c r="P2953" s="177" t="s">
        <v>920</v>
      </c>
      <c r="Q2953" s="177" t="s">
        <v>614</v>
      </c>
      <c r="R2953" s="177" t="s">
        <v>700</v>
      </c>
      <c r="S2953" s="177" t="s">
        <v>896</v>
      </c>
      <c r="T2953" s="177" t="s">
        <v>12410</v>
      </c>
      <c r="U2953" s="177" t="s">
        <v>718</v>
      </c>
      <c r="V2953" s="177" t="s">
        <v>1128</v>
      </c>
      <c r="W2953" s="177" t="s">
        <v>12411</v>
      </c>
      <c r="X2953" s="177" t="s">
        <v>1130</v>
      </c>
      <c r="AQ2953" s="177"/>
      <c r="AT2953" s="177"/>
      <c r="AU2953" s="177"/>
      <c r="AV2953" s="177"/>
      <c r="AW2953" s="177"/>
    </row>
    <row r="2954" spans="1:49">
      <c r="A2954" s="170" t="s">
        <v>11609</v>
      </c>
      <c r="B2954" s="177" t="s">
        <v>11610</v>
      </c>
      <c r="D2954" s="177" t="s">
        <v>508</v>
      </c>
      <c r="E2954" s="183" t="s">
        <v>2748</v>
      </c>
      <c r="F2954" s="177" t="s">
        <v>12412</v>
      </c>
      <c r="I2954" s="177" t="s">
        <v>2271</v>
      </c>
      <c r="J2954" s="181">
        <v>45565</v>
      </c>
      <c r="K2954" s="181">
        <v>45565</v>
      </c>
      <c r="L2954" s="177" t="s">
        <v>550</v>
      </c>
      <c r="M2954" s="177" t="s">
        <v>12387</v>
      </c>
      <c r="N2954" s="177" t="s">
        <v>12387</v>
      </c>
      <c r="O2954" s="177" t="s">
        <v>195</v>
      </c>
      <c r="P2954" s="177" t="s">
        <v>1023</v>
      </c>
      <c r="Q2954" s="177" t="s">
        <v>1188</v>
      </c>
      <c r="R2954" s="177" t="s">
        <v>600</v>
      </c>
      <c r="S2954" s="177" t="s">
        <v>7232</v>
      </c>
      <c r="T2954" s="177" t="s">
        <v>832</v>
      </c>
      <c r="U2954" s="177" t="s">
        <v>579</v>
      </c>
      <c r="V2954" s="177" t="s">
        <v>2802</v>
      </c>
      <c r="W2954" s="177" t="s">
        <v>8363</v>
      </c>
      <c r="X2954" s="177" t="s">
        <v>943</v>
      </c>
      <c r="Y2954" s="177" t="s">
        <v>674</v>
      </c>
      <c r="Z2954" s="177" t="s">
        <v>579</v>
      </c>
      <c r="AA2954" s="177" t="s">
        <v>1434</v>
      </c>
      <c r="AC2954" s="177" t="s">
        <v>1079</v>
      </c>
      <c r="AD2954" s="177" t="s">
        <v>12413</v>
      </c>
      <c r="AE2954" s="177" t="s">
        <v>809</v>
      </c>
      <c r="AQ2954" s="177"/>
      <c r="AT2954" s="177"/>
      <c r="AU2954" s="177"/>
      <c r="AV2954" s="177"/>
      <c r="AW2954" s="177"/>
    </row>
    <row r="2955" spans="1:49">
      <c r="A2955" s="170" t="s">
        <v>11609</v>
      </c>
      <c r="B2955" s="177" t="s">
        <v>11610</v>
      </c>
      <c r="D2955" s="177" t="s">
        <v>508</v>
      </c>
      <c r="E2955" s="183" t="s">
        <v>7656</v>
      </c>
      <c r="F2955" s="177" t="s">
        <v>12414</v>
      </c>
      <c r="I2955" s="177" t="s">
        <v>2271</v>
      </c>
      <c r="J2955" s="181">
        <v>45565</v>
      </c>
      <c r="K2955" s="181">
        <v>45565</v>
      </c>
      <c r="L2955" s="177" t="s">
        <v>550</v>
      </c>
      <c r="M2955" s="177" t="s">
        <v>12387</v>
      </c>
      <c r="N2955" s="177" t="s">
        <v>12387</v>
      </c>
      <c r="O2955" s="177" t="s">
        <v>195</v>
      </c>
      <c r="P2955" s="177" t="s">
        <v>1193</v>
      </c>
      <c r="Q2955" s="177" t="s">
        <v>1188</v>
      </c>
      <c r="R2955" s="177" t="s">
        <v>600</v>
      </c>
      <c r="S2955" s="177" t="s">
        <v>7232</v>
      </c>
      <c r="T2955" s="177" t="s">
        <v>5736</v>
      </c>
      <c r="U2955" s="177" t="s">
        <v>555</v>
      </c>
      <c r="V2955" s="177" t="s">
        <v>1000</v>
      </c>
      <c r="W2955" s="177" t="s">
        <v>6543</v>
      </c>
      <c r="X2955" s="177" t="s">
        <v>12390</v>
      </c>
      <c r="Z2955" s="177" t="s">
        <v>555</v>
      </c>
      <c r="AA2955" s="177" t="s">
        <v>1002</v>
      </c>
      <c r="AC2955" s="177" t="s">
        <v>1079</v>
      </c>
      <c r="AD2955" s="177" t="s">
        <v>12415</v>
      </c>
      <c r="AE2955" s="177" t="s">
        <v>809</v>
      </c>
      <c r="AQ2955" s="177" t="s">
        <v>12416</v>
      </c>
      <c r="AT2955" s="177"/>
      <c r="AU2955" s="177"/>
      <c r="AV2955" s="177"/>
      <c r="AW2955" s="177"/>
    </row>
    <row r="2956" spans="1:49">
      <c r="A2956" s="170" t="s">
        <v>11609</v>
      </c>
      <c r="B2956" s="177" t="s">
        <v>11610</v>
      </c>
      <c r="D2956" s="177" t="s">
        <v>508</v>
      </c>
      <c r="E2956" s="183" t="s">
        <v>7664</v>
      </c>
      <c r="F2956" s="177" t="s">
        <v>12417</v>
      </c>
      <c r="I2956" s="177" t="s">
        <v>2271</v>
      </c>
      <c r="J2956" s="181">
        <v>45565</v>
      </c>
      <c r="K2956" s="181">
        <v>45565</v>
      </c>
      <c r="L2956" s="177" t="s">
        <v>550</v>
      </c>
      <c r="M2956" s="177" t="s">
        <v>12387</v>
      </c>
      <c r="N2956" s="177" t="s">
        <v>12387</v>
      </c>
      <c r="O2956" s="177" t="s">
        <v>195</v>
      </c>
      <c r="P2956" s="177" t="s">
        <v>887</v>
      </c>
      <c r="Q2956" s="177" t="s">
        <v>12418</v>
      </c>
      <c r="R2956" s="177" t="s">
        <v>600</v>
      </c>
      <c r="S2956" s="177" t="s">
        <v>601</v>
      </c>
      <c r="U2956" s="177" t="s">
        <v>718</v>
      </c>
      <c r="V2956" s="177" t="s">
        <v>1000</v>
      </c>
      <c r="X2956" s="177" t="s">
        <v>943</v>
      </c>
      <c r="Y2956" s="177" t="s">
        <v>674</v>
      </c>
      <c r="Z2956" s="177" t="s">
        <v>718</v>
      </c>
      <c r="AA2956" s="177" t="s">
        <v>1002</v>
      </c>
      <c r="AC2956" s="177" t="s">
        <v>12419</v>
      </c>
      <c r="AD2956" s="177" t="s">
        <v>12420</v>
      </c>
      <c r="AQ2956" s="177" t="s">
        <v>7384</v>
      </c>
      <c r="AT2956" s="177"/>
      <c r="AU2956" s="177"/>
      <c r="AV2956" s="177"/>
      <c r="AW2956" s="177"/>
    </row>
    <row r="2957" spans="1:49">
      <c r="A2957" s="170" t="s">
        <v>11609</v>
      </c>
      <c r="B2957" s="177" t="s">
        <v>11610</v>
      </c>
      <c r="D2957" s="177" t="s">
        <v>508</v>
      </c>
      <c r="E2957" s="183" t="s">
        <v>7667</v>
      </c>
      <c r="F2957" s="177" t="s">
        <v>12421</v>
      </c>
      <c r="I2957" s="177" t="s">
        <v>2271</v>
      </c>
      <c r="J2957" s="181">
        <v>45565</v>
      </c>
      <c r="K2957" s="181">
        <v>45565</v>
      </c>
      <c r="L2957" s="177" t="s">
        <v>550</v>
      </c>
      <c r="M2957" s="177" t="s">
        <v>12387</v>
      </c>
      <c r="N2957" s="177" t="s">
        <v>12387</v>
      </c>
      <c r="O2957" s="177" t="s">
        <v>75</v>
      </c>
      <c r="R2957" s="177" t="s">
        <v>1120</v>
      </c>
      <c r="S2957" s="177" t="s">
        <v>718</v>
      </c>
      <c r="U2957" s="177" t="s">
        <v>718</v>
      </c>
      <c r="V2957" s="177" t="s">
        <v>1122</v>
      </c>
      <c r="AQ2957" s="177" t="s">
        <v>12400</v>
      </c>
      <c r="AT2957" s="177"/>
      <c r="AU2957" s="177"/>
      <c r="AV2957" s="177"/>
      <c r="AW2957" s="177"/>
    </row>
    <row r="2958" spans="1:49">
      <c r="A2958" s="170" t="s">
        <v>11609</v>
      </c>
      <c r="B2958" s="177" t="s">
        <v>11610</v>
      </c>
      <c r="D2958" s="177" t="s">
        <v>508</v>
      </c>
      <c r="E2958" s="183" t="s">
        <v>12084</v>
      </c>
      <c r="F2958" s="177" t="s">
        <v>12422</v>
      </c>
      <c r="H2958" s="177" t="s">
        <v>12423</v>
      </c>
      <c r="I2958" s="177" t="s">
        <v>2271</v>
      </c>
      <c r="J2958" s="181">
        <v>45565</v>
      </c>
      <c r="K2958" s="181">
        <v>45565</v>
      </c>
      <c r="L2958" s="177" t="s">
        <v>901</v>
      </c>
      <c r="M2958" s="177" t="s">
        <v>12402</v>
      </c>
      <c r="N2958" s="177" t="s">
        <v>12387</v>
      </c>
      <c r="O2958" s="177" t="s">
        <v>324</v>
      </c>
      <c r="P2958" s="177" t="s">
        <v>903</v>
      </c>
      <c r="R2958" s="177" t="s">
        <v>12403</v>
      </c>
      <c r="S2958" s="177" t="s">
        <v>12404</v>
      </c>
      <c r="U2958" s="177" t="s">
        <v>12405</v>
      </c>
      <c r="V2958" s="177" t="s">
        <v>1136</v>
      </c>
      <c r="W2958" s="177" t="s">
        <v>908</v>
      </c>
      <c r="Y2958" s="177" t="s">
        <v>909</v>
      </c>
      <c r="AA2958" s="177" t="s">
        <v>955</v>
      </c>
      <c r="AB2958" s="177" t="s">
        <v>12406</v>
      </c>
      <c r="AC2958" s="177" t="s">
        <v>718</v>
      </c>
      <c r="AD2958" s="177" t="s">
        <v>12407</v>
      </c>
      <c r="AE2958" s="177" t="s">
        <v>2014</v>
      </c>
      <c r="AF2958" s="177" t="s">
        <v>912</v>
      </c>
      <c r="AH2958" s="177" t="s">
        <v>1137</v>
      </c>
      <c r="AK2958" s="177" t="s">
        <v>914</v>
      </c>
      <c r="AL2958" s="177" t="s">
        <v>959</v>
      </c>
      <c r="AM2958" s="177" t="s">
        <v>960</v>
      </c>
      <c r="AQ2958" s="177"/>
      <c r="AT2958" s="177"/>
      <c r="AU2958" s="177"/>
      <c r="AV2958" s="177"/>
      <c r="AW2958" s="177"/>
    </row>
    <row r="2959" spans="1:49">
      <c r="A2959" s="170" t="s">
        <v>11609</v>
      </c>
      <c r="B2959" s="177" t="s">
        <v>11610</v>
      </c>
      <c r="D2959" s="177" t="s">
        <v>508</v>
      </c>
      <c r="E2959" s="177" t="s">
        <v>12424</v>
      </c>
      <c r="F2959" s="177" t="s">
        <v>12425</v>
      </c>
      <c r="I2959" s="177" t="s">
        <v>2271</v>
      </c>
      <c r="J2959" s="181">
        <v>45565</v>
      </c>
      <c r="K2959" s="181">
        <v>45565</v>
      </c>
      <c r="L2959" s="177" t="s">
        <v>513</v>
      </c>
      <c r="M2959" s="177" t="s">
        <v>12409</v>
      </c>
      <c r="N2959" s="177" t="s">
        <v>12387</v>
      </c>
      <c r="O2959" s="177" t="s">
        <v>280</v>
      </c>
      <c r="Q2959" s="177" t="s">
        <v>12426</v>
      </c>
      <c r="R2959" s="177" t="s">
        <v>700</v>
      </c>
      <c r="S2959" s="177" t="s">
        <v>896</v>
      </c>
      <c r="T2959" s="177" t="s">
        <v>12410</v>
      </c>
      <c r="U2959" s="177" t="s">
        <v>718</v>
      </c>
      <c r="V2959" s="177" t="s">
        <v>1128</v>
      </c>
      <c r="W2959" s="177" t="s">
        <v>12427</v>
      </c>
      <c r="X2959" s="177" t="s">
        <v>1130</v>
      </c>
      <c r="AQ2959" s="177"/>
      <c r="AT2959" s="177"/>
      <c r="AU2959" s="177"/>
      <c r="AV2959" s="177"/>
      <c r="AW2959" s="177"/>
    </row>
    <row r="2960" spans="1:49">
      <c r="A2960" s="170" t="s">
        <v>11609</v>
      </c>
      <c r="B2960" s="177" t="s">
        <v>11610</v>
      </c>
      <c r="D2960" s="177" t="s">
        <v>508</v>
      </c>
      <c r="E2960" s="183" t="s">
        <v>4595</v>
      </c>
      <c r="F2960" s="177" t="s">
        <v>12428</v>
      </c>
      <c r="I2960" s="177" t="s">
        <v>2271</v>
      </c>
      <c r="J2960" s="181">
        <v>45565</v>
      </c>
      <c r="K2960" s="181">
        <v>45565</v>
      </c>
      <c r="L2960" s="177" t="s">
        <v>550</v>
      </c>
      <c r="M2960" s="177" t="s">
        <v>12387</v>
      </c>
      <c r="N2960" s="177" t="s">
        <v>12387</v>
      </c>
      <c r="O2960" s="177" t="s">
        <v>195</v>
      </c>
      <c r="P2960" s="177" t="s">
        <v>1023</v>
      </c>
      <c r="Q2960" s="177" t="s">
        <v>12429</v>
      </c>
      <c r="R2960" s="177" t="s">
        <v>600</v>
      </c>
      <c r="S2960" s="177" t="s">
        <v>7232</v>
      </c>
      <c r="T2960" s="177" t="s">
        <v>1772</v>
      </c>
      <c r="U2960" s="177" t="s">
        <v>712</v>
      </c>
      <c r="V2960" s="177" t="s">
        <v>3553</v>
      </c>
      <c r="X2960" s="177" t="s">
        <v>943</v>
      </c>
      <c r="Y2960" s="177" t="s">
        <v>674</v>
      </c>
      <c r="Z2960" s="177" t="s">
        <v>712</v>
      </c>
      <c r="AA2960" s="177" t="s">
        <v>3554</v>
      </c>
      <c r="AC2960" s="177" t="s">
        <v>1079</v>
      </c>
      <c r="AD2960" s="177" t="s">
        <v>12430</v>
      </c>
      <c r="AE2960" s="177" t="s">
        <v>809</v>
      </c>
      <c r="AQ2960" s="177"/>
      <c r="AT2960" s="177"/>
      <c r="AU2960" s="177"/>
      <c r="AV2960" s="177"/>
      <c r="AW2960" s="177"/>
    </row>
    <row r="2961" spans="1:49">
      <c r="A2961" s="170" t="s">
        <v>11609</v>
      </c>
      <c r="B2961" s="177" t="s">
        <v>11610</v>
      </c>
      <c r="D2961" s="177" t="s">
        <v>508</v>
      </c>
      <c r="E2961" s="183" t="s">
        <v>602</v>
      </c>
      <c r="F2961" s="177" t="s">
        <v>12431</v>
      </c>
      <c r="I2961" s="177" t="s">
        <v>2271</v>
      </c>
      <c r="J2961" s="181">
        <v>45565</v>
      </c>
      <c r="K2961" s="181">
        <v>45565</v>
      </c>
      <c r="L2961" s="177" t="s">
        <v>550</v>
      </c>
      <c r="M2961" s="177" t="s">
        <v>12387</v>
      </c>
      <c r="N2961" s="177" t="s">
        <v>12387</v>
      </c>
      <c r="O2961" s="177" t="s">
        <v>195</v>
      </c>
      <c r="P2961" s="177" t="s">
        <v>1193</v>
      </c>
      <c r="Q2961" s="177" t="s">
        <v>1188</v>
      </c>
      <c r="R2961" s="177" t="s">
        <v>600</v>
      </c>
      <c r="S2961" s="177" t="s">
        <v>7232</v>
      </c>
      <c r="T2961" s="177" t="s">
        <v>2114</v>
      </c>
      <c r="U2961" s="177" t="s">
        <v>712</v>
      </c>
      <c r="V2961" s="177" t="s">
        <v>655</v>
      </c>
      <c r="W2961" s="177" t="s">
        <v>783</v>
      </c>
      <c r="X2961" s="177" t="s">
        <v>12390</v>
      </c>
      <c r="Z2961" s="177" t="s">
        <v>712</v>
      </c>
      <c r="AA2961" s="177" t="s">
        <v>6318</v>
      </c>
      <c r="AB2961" s="177" t="s">
        <v>12432</v>
      </c>
      <c r="AC2961" s="177" t="s">
        <v>1104</v>
      </c>
      <c r="AD2961" s="177" t="s">
        <v>12433</v>
      </c>
      <c r="AE2961" s="177" t="s">
        <v>559</v>
      </c>
      <c r="AQ2961" s="177"/>
      <c r="AT2961" s="177"/>
      <c r="AU2961" s="177"/>
      <c r="AV2961" s="177"/>
      <c r="AW2961" s="177"/>
    </row>
    <row r="2962" spans="1:49">
      <c r="A2962" s="170" t="s">
        <v>11609</v>
      </c>
      <c r="B2962" s="177" t="s">
        <v>11610</v>
      </c>
      <c r="D2962" s="177" t="s">
        <v>508</v>
      </c>
      <c r="E2962" s="183" t="s">
        <v>718</v>
      </c>
      <c r="F2962" s="177" t="s">
        <v>12434</v>
      </c>
      <c r="I2962" s="177" t="s">
        <v>2271</v>
      </c>
      <c r="J2962" s="181">
        <v>45565</v>
      </c>
      <c r="K2962" s="181">
        <v>45565</v>
      </c>
      <c r="L2962" s="177" t="s">
        <v>550</v>
      </c>
      <c r="M2962" s="177" t="s">
        <v>12387</v>
      </c>
      <c r="N2962" s="177" t="s">
        <v>12387</v>
      </c>
      <c r="O2962" s="177" t="s">
        <v>195</v>
      </c>
      <c r="P2962" s="177" t="s">
        <v>1193</v>
      </c>
      <c r="Q2962" s="177" t="s">
        <v>12435</v>
      </c>
      <c r="R2962" s="177" t="s">
        <v>600</v>
      </c>
      <c r="S2962" s="177" t="s">
        <v>7232</v>
      </c>
      <c r="T2962" s="177" t="s">
        <v>3596</v>
      </c>
      <c r="U2962" s="177" t="s">
        <v>712</v>
      </c>
      <c r="V2962" s="177" t="s">
        <v>6531</v>
      </c>
      <c r="W2962" s="177" t="s">
        <v>3010</v>
      </c>
      <c r="X2962" s="177" t="s">
        <v>12390</v>
      </c>
      <c r="Z2962" s="177" t="s">
        <v>712</v>
      </c>
      <c r="AA2962" s="177" t="s">
        <v>1416</v>
      </c>
      <c r="AB2962" s="177" t="s">
        <v>12432</v>
      </c>
      <c r="AC2962" s="177" t="s">
        <v>1097</v>
      </c>
      <c r="AD2962" s="177" t="s">
        <v>12436</v>
      </c>
      <c r="AE2962" s="177" t="s">
        <v>524</v>
      </c>
      <c r="AQ2962" s="177"/>
      <c r="AT2962" s="177"/>
      <c r="AU2962" s="177"/>
      <c r="AV2962" s="177"/>
      <c r="AW2962" s="177"/>
    </row>
    <row r="2963" spans="1:49">
      <c r="A2963" s="170" t="s">
        <v>11609</v>
      </c>
      <c r="B2963" s="177" t="s">
        <v>11610</v>
      </c>
      <c r="D2963" s="177" t="s">
        <v>508</v>
      </c>
      <c r="E2963" s="183" t="s">
        <v>10510</v>
      </c>
      <c r="F2963" s="177" t="s">
        <v>12437</v>
      </c>
      <c r="I2963" s="177" t="s">
        <v>2271</v>
      </c>
      <c r="J2963" s="181">
        <v>45565</v>
      </c>
      <c r="K2963" s="181">
        <v>45565</v>
      </c>
      <c r="L2963" s="177" t="s">
        <v>1307</v>
      </c>
      <c r="N2963" s="177" t="s">
        <v>12387</v>
      </c>
      <c r="O2963" s="177" t="s">
        <v>295</v>
      </c>
      <c r="P2963" s="177" t="s">
        <v>12438</v>
      </c>
      <c r="R2963" s="177" t="s">
        <v>2930</v>
      </c>
      <c r="U2963" s="177" t="s">
        <v>1880</v>
      </c>
      <c r="V2963" s="177" t="s">
        <v>5049</v>
      </c>
      <c r="Z2963" s="177" t="s">
        <v>12439</v>
      </c>
      <c r="AA2963" s="177" t="s">
        <v>849</v>
      </c>
      <c r="AB2963" s="170">
        <v>5980</v>
      </c>
      <c r="AC2963" s="177" t="s">
        <v>12440</v>
      </c>
      <c r="AE2963" s="177" t="s">
        <v>5049</v>
      </c>
      <c r="AF2963" s="177" t="s">
        <v>602</v>
      </c>
      <c r="AQ2963" s="177" t="s">
        <v>12441</v>
      </c>
      <c r="AT2963" s="177"/>
      <c r="AU2963" s="177"/>
      <c r="AV2963" s="177"/>
      <c r="AW2963" s="177"/>
    </row>
    <row r="2964" spans="1:49">
      <c r="A2964" s="170" t="s">
        <v>11609</v>
      </c>
      <c r="B2964" s="177" t="s">
        <v>11610</v>
      </c>
      <c r="D2964" s="177" t="s">
        <v>508</v>
      </c>
      <c r="E2964" s="183" t="s">
        <v>12442</v>
      </c>
      <c r="F2964" s="177" t="s">
        <v>12443</v>
      </c>
      <c r="I2964" s="177" t="s">
        <v>2271</v>
      </c>
      <c r="J2964" s="181">
        <v>45565</v>
      </c>
      <c r="K2964" s="181">
        <v>45565</v>
      </c>
      <c r="L2964" s="177" t="s">
        <v>550</v>
      </c>
      <c r="M2964" s="177" t="s">
        <v>12387</v>
      </c>
      <c r="N2964" s="177" t="s">
        <v>12387</v>
      </c>
      <c r="O2964" s="177" t="s">
        <v>195</v>
      </c>
      <c r="P2964" s="177" t="s">
        <v>1193</v>
      </c>
      <c r="Q2964" s="177" t="s">
        <v>12444</v>
      </c>
      <c r="R2964" s="177" t="s">
        <v>600</v>
      </c>
      <c r="S2964" s="177" t="s">
        <v>7232</v>
      </c>
      <c r="T2964" s="177" t="s">
        <v>1756</v>
      </c>
      <c r="U2964" s="177" t="s">
        <v>739</v>
      </c>
      <c r="V2964" s="177" t="s">
        <v>1757</v>
      </c>
      <c r="W2964" s="177" t="s">
        <v>557</v>
      </c>
      <c r="X2964" s="177" t="s">
        <v>12390</v>
      </c>
      <c r="Z2964" s="177" t="s">
        <v>739</v>
      </c>
      <c r="AA2964" s="177" t="s">
        <v>12445</v>
      </c>
      <c r="AC2964" s="177" t="s">
        <v>1079</v>
      </c>
      <c r="AD2964" s="177" t="s">
        <v>12446</v>
      </c>
      <c r="AE2964" s="177" t="s">
        <v>809</v>
      </c>
      <c r="AQ2964" s="177" t="s">
        <v>12447</v>
      </c>
      <c r="AT2964" s="177"/>
      <c r="AU2964" s="177"/>
      <c r="AV2964" s="177"/>
      <c r="AW2964" s="177"/>
    </row>
    <row r="2965" spans="1:49">
      <c r="A2965" s="170" t="s">
        <v>11609</v>
      </c>
      <c r="B2965" s="177" t="s">
        <v>11610</v>
      </c>
      <c r="D2965" s="177" t="s">
        <v>508</v>
      </c>
      <c r="E2965" s="183" t="s">
        <v>12448</v>
      </c>
      <c r="F2965" s="177" t="s">
        <v>12449</v>
      </c>
      <c r="I2965" s="177" t="s">
        <v>2271</v>
      </c>
      <c r="J2965" s="181">
        <v>45565</v>
      </c>
      <c r="K2965" s="181">
        <v>45565</v>
      </c>
      <c r="L2965" s="177" t="s">
        <v>6090</v>
      </c>
      <c r="M2965" s="177" t="s">
        <v>12387</v>
      </c>
      <c r="N2965" s="177" t="s">
        <v>12387</v>
      </c>
      <c r="O2965" s="177" t="s">
        <v>210</v>
      </c>
      <c r="R2965" s="177" t="s">
        <v>210</v>
      </c>
      <c r="S2965" s="177" t="s">
        <v>6091</v>
      </c>
      <c r="T2965" s="177" t="s">
        <v>12450</v>
      </c>
      <c r="U2965" s="177" t="s">
        <v>555</v>
      </c>
      <c r="V2965" s="177" t="s">
        <v>646</v>
      </c>
      <c r="W2965" s="177" t="s">
        <v>12451</v>
      </c>
      <c r="X2965" s="177" t="s">
        <v>1760</v>
      </c>
      <c r="Y2965" s="177" t="s">
        <v>646</v>
      </c>
      <c r="Z2965" s="177" t="s">
        <v>10512</v>
      </c>
      <c r="AA2965" s="177" t="s">
        <v>12452</v>
      </c>
      <c r="AB2965" s="177" t="s">
        <v>583</v>
      </c>
      <c r="AC2965" s="177" t="s">
        <v>10512</v>
      </c>
      <c r="AD2965" s="177" t="s">
        <v>12453</v>
      </c>
      <c r="AE2965" s="177" t="s">
        <v>583</v>
      </c>
      <c r="AQ2965" s="177"/>
      <c r="AT2965" s="177"/>
      <c r="AU2965" s="177"/>
      <c r="AV2965" s="177"/>
      <c r="AW2965" s="177"/>
    </row>
    <row r="2966" spans="1:49">
      <c r="A2966" s="170" t="s">
        <v>11609</v>
      </c>
      <c r="B2966" s="177" t="s">
        <v>11610</v>
      </c>
      <c r="D2966" s="177" t="s">
        <v>508</v>
      </c>
      <c r="E2966" s="183" t="s">
        <v>10040</v>
      </c>
      <c r="F2966" s="177" t="s">
        <v>12454</v>
      </c>
      <c r="I2966" s="177" t="s">
        <v>2271</v>
      </c>
      <c r="J2966" s="181">
        <v>45565</v>
      </c>
      <c r="K2966" s="181">
        <v>45565</v>
      </c>
      <c r="L2966" s="177" t="s">
        <v>550</v>
      </c>
      <c r="M2966" s="177" t="s">
        <v>12387</v>
      </c>
      <c r="N2966" s="177" t="s">
        <v>12387</v>
      </c>
      <c r="O2966" s="177" t="s">
        <v>195</v>
      </c>
      <c r="P2966" s="177" t="s">
        <v>887</v>
      </c>
      <c r="Q2966" s="177" t="s">
        <v>12455</v>
      </c>
      <c r="R2966" s="177" t="s">
        <v>600</v>
      </c>
      <c r="S2966" s="177" t="s">
        <v>601</v>
      </c>
      <c r="T2966" s="177" t="s">
        <v>12448</v>
      </c>
      <c r="U2966" s="177" t="s">
        <v>646</v>
      </c>
      <c r="V2966" s="177" t="s">
        <v>2802</v>
      </c>
      <c r="X2966" s="177" t="s">
        <v>943</v>
      </c>
      <c r="Y2966" s="177" t="s">
        <v>674</v>
      </c>
      <c r="Z2966" s="177" t="s">
        <v>646</v>
      </c>
      <c r="AA2966" s="177" t="s">
        <v>1434</v>
      </c>
      <c r="AC2966" s="177" t="s">
        <v>12456</v>
      </c>
      <c r="AD2966" s="177" t="s">
        <v>12457</v>
      </c>
      <c r="AE2966" s="177" t="s">
        <v>1064</v>
      </c>
      <c r="AQ2966" s="177"/>
      <c r="AT2966" s="177"/>
      <c r="AU2966" s="177"/>
      <c r="AV2966" s="177"/>
      <c r="AW2966" s="177"/>
    </row>
    <row r="2967" spans="1:49">
      <c r="A2967" s="170" t="s">
        <v>11609</v>
      </c>
      <c r="B2967" s="177" t="s">
        <v>11610</v>
      </c>
      <c r="D2967" s="177" t="s">
        <v>508</v>
      </c>
      <c r="E2967" s="183" t="s">
        <v>5076</v>
      </c>
      <c r="F2967" s="177" t="s">
        <v>12458</v>
      </c>
      <c r="I2967" s="177" t="s">
        <v>2271</v>
      </c>
      <c r="J2967" s="181">
        <v>45565</v>
      </c>
      <c r="K2967" s="181">
        <v>45565</v>
      </c>
      <c r="L2967" s="177" t="s">
        <v>550</v>
      </c>
      <c r="M2967" s="177" t="s">
        <v>12387</v>
      </c>
      <c r="N2967" s="177" t="s">
        <v>12387</v>
      </c>
      <c r="O2967" s="177" t="s">
        <v>75</v>
      </c>
      <c r="R2967" s="177" t="s">
        <v>1120</v>
      </c>
      <c r="S2967" s="177" t="s">
        <v>646</v>
      </c>
      <c r="U2967" s="177" t="s">
        <v>646</v>
      </c>
      <c r="V2967" s="177" t="s">
        <v>1393</v>
      </c>
      <c r="AQ2967" s="177" t="s">
        <v>1125</v>
      </c>
      <c r="AT2967" s="177"/>
      <c r="AU2967" s="177"/>
      <c r="AV2967" s="177"/>
      <c r="AW2967" s="177"/>
    </row>
    <row r="2968" spans="1:49">
      <c r="A2968" s="170" t="s">
        <v>11609</v>
      </c>
      <c r="B2968" s="177" t="s">
        <v>11610</v>
      </c>
      <c r="D2968" s="177" t="s">
        <v>508</v>
      </c>
      <c r="E2968" s="183" t="s">
        <v>12459</v>
      </c>
      <c r="F2968" s="177" t="s">
        <v>12460</v>
      </c>
      <c r="H2968" s="177" t="s">
        <v>12461</v>
      </c>
      <c r="I2968" s="177" t="s">
        <v>2271</v>
      </c>
      <c r="J2968" s="181">
        <v>45565</v>
      </c>
      <c r="K2968" s="181">
        <v>45565</v>
      </c>
      <c r="L2968" s="177" t="s">
        <v>901</v>
      </c>
      <c r="M2968" s="177" t="s">
        <v>12402</v>
      </c>
      <c r="N2968" s="177" t="s">
        <v>12387</v>
      </c>
      <c r="O2968" s="177" t="s">
        <v>324</v>
      </c>
      <c r="P2968" s="177" t="s">
        <v>903</v>
      </c>
      <c r="R2968" s="177" t="s">
        <v>12403</v>
      </c>
      <c r="S2968" s="177" t="s">
        <v>12404</v>
      </c>
      <c r="U2968" s="177" t="s">
        <v>12462</v>
      </c>
      <c r="V2968" s="177" t="s">
        <v>1136</v>
      </c>
      <c r="W2968" s="177" t="s">
        <v>908</v>
      </c>
      <c r="Y2968" s="177" t="s">
        <v>909</v>
      </c>
      <c r="AA2968" s="177" t="s">
        <v>955</v>
      </c>
      <c r="AB2968" s="177" t="s">
        <v>12406</v>
      </c>
      <c r="AC2968" s="177" t="s">
        <v>646</v>
      </c>
      <c r="AD2968" s="177" t="s">
        <v>12407</v>
      </c>
      <c r="AE2968" s="177" t="s">
        <v>1730</v>
      </c>
      <c r="AF2968" s="177" t="s">
        <v>912</v>
      </c>
      <c r="AH2968" s="177" t="s">
        <v>1137</v>
      </c>
      <c r="AK2968" s="177" t="s">
        <v>982</v>
      </c>
      <c r="AL2968" s="177" t="s">
        <v>959</v>
      </c>
      <c r="AM2968" s="177" t="s">
        <v>960</v>
      </c>
      <c r="AQ2968" s="177"/>
      <c r="AT2968" s="177"/>
      <c r="AU2968" s="177"/>
      <c r="AV2968" s="177"/>
      <c r="AW2968" s="177"/>
    </row>
    <row r="2969" spans="1:49">
      <c r="A2969" s="170" t="s">
        <v>11609</v>
      </c>
      <c r="B2969" s="177" t="s">
        <v>11610</v>
      </c>
      <c r="D2969" s="177" t="s">
        <v>508</v>
      </c>
      <c r="E2969" s="177" t="s">
        <v>2823</v>
      </c>
      <c r="F2969" s="177" t="s">
        <v>12463</v>
      </c>
      <c r="I2969" s="177" t="s">
        <v>2271</v>
      </c>
      <c r="J2969" s="181">
        <v>45565</v>
      </c>
      <c r="K2969" s="181">
        <v>45565</v>
      </c>
      <c r="L2969" s="177" t="s">
        <v>513</v>
      </c>
      <c r="M2969" s="177" t="s">
        <v>12409</v>
      </c>
      <c r="N2969" s="177" t="s">
        <v>12387</v>
      </c>
      <c r="O2969" s="177" t="s">
        <v>280</v>
      </c>
      <c r="Q2969" s="177" t="s">
        <v>1821</v>
      </c>
      <c r="R2969" s="177" t="s">
        <v>700</v>
      </c>
      <c r="S2969" s="177" t="s">
        <v>896</v>
      </c>
      <c r="T2969" s="177" t="s">
        <v>12464</v>
      </c>
      <c r="U2969" s="177" t="s">
        <v>646</v>
      </c>
      <c r="V2969" s="177" t="s">
        <v>1128</v>
      </c>
      <c r="W2969" s="177" t="s">
        <v>12465</v>
      </c>
      <c r="X2969" s="177" t="s">
        <v>1130</v>
      </c>
      <c r="AQ2969" s="177"/>
      <c r="AT2969" s="177"/>
      <c r="AU2969" s="177"/>
      <c r="AV2969" s="177"/>
      <c r="AW2969" s="177"/>
    </row>
    <row r="2970" spans="1:49">
      <c r="A2970" s="170" t="s">
        <v>11609</v>
      </c>
      <c r="B2970" s="177" t="s">
        <v>11610</v>
      </c>
      <c r="D2970" s="177" t="s">
        <v>508</v>
      </c>
      <c r="E2970" s="183" t="s">
        <v>12466</v>
      </c>
      <c r="F2970" s="177" t="s">
        <v>12467</v>
      </c>
      <c r="I2970" s="177" t="s">
        <v>2271</v>
      </c>
      <c r="J2970" s="181">
        <v>45565</v>
      </c>
      <c r="K2970" s="181">
        <v>45565</v>
      </c>
      <c r="L2970" s="177" t="s">
        <v>550</v>
      </c>
      <c r="M2970" s="177" t="s">
        <v>12387</v>
      </c>
      <c r="N2970" s="177" t="s">
        <v>12387</v>
      </c>
      <c r="O2970" s="177" t="s">
        <v>195</v>
      </c>
      <c r="P2970" s="177" t="s">
        <v>1023</v>
      </c>
      <c r="Q2970" s="177" t="s">
        <v>12426</v>
      </c>
      <c r="R2970" s="177" t="s">
        <v>600</v>
      </c>
      <c r="S2970" s="177" t="s">
        <v>7232</v>
      </c>
      <c r="U2970" s="177" t="s">
        <v>739</v>
      </c>
      <c r="V2970" s="177" t="s">
        <v>2802</v>
      </c>
      <c r="W2970" s="177" t="s">
        <v>965</v>
      </c>
      <c r="X2970" s="177" t="s">
        <v>890</v>
      </c>
      <c r="Y2970" s="177" t="s">
        <v>891</v>
      </c>
      <c r="Z2970" s="177" t="s">
        <v>739</v>
      </c>
      <c r="AA2970" s="177" t="s">
        <v>1434</v>
      </c>
      <c r="AQ2970" s="177" t="s">
        <v>12400</v>
      </c>
      <c r="AT2970" s="177"/>
      <c r="AU2970" s="177"/>
      <c r="AV2970" s="177"/>
      <c r="AW2970" s="177"/>
    </row>
    <row r="2971" spans="1:49">
      <c r="A2971" s="170" t="s">
        <v>11609</v>
      </c>
      <c r="B2971" s="177" t="s">
        <v>11610</v>
      </c>
      <c r="D2971" s="177" t="s">
        <v>508</v>
      </c>
      <c r="E2971" s="183" t="s">
        <v>1234</v>
      </c>
      <c r="F2971" s="177" t="s">
        <v>12468</v>
      </c>
      <c r="I2971" s="177" t="s">
        <v>2271</v>
      </c>
      <c r="J2971" s="181">
        <v>45565</v>
      </c>
      <c r="K2971" s="181">
        <v>45565</v>
      </c>
      <c r="L2971" s="177" t="s">
        <v>550</v>
      </c>
      <c r="M2971" s="177" t="s">
        <v>12387</v>
      </c>
      <c r="N2971" s="177" t="s">
        <v>12387</v>
      </c>
      <c r="O2971" s="177" t="s">
        <v>195</v>
      </c>
      <c r="P2971" s="177" t="s">
        <v>2113</v>
      </c>
      <c r="Q2971" s="177" t="s">
        <v>2398</v>
      </c>
      <c r="R2971" s="177" t="s">
        <v>600</v>
      </c>
      <c r="S2971" s="177" t="s">
        <v>7232</v>
      </c>
      <c r="U2971" s="177" t="s">
        <v>712</v>
      </c>
      <c r="V2971" s="177" t="s">
        <v>3361</v>
      </c>
      <c r="X2971" s="177" t="s">
        <v>943</v>
      </c>
      <c r="Y2971" s="177" t="s">
        <v>891</v>
      </c>
      <c r="Z2971" s="177" t="s">
        <v>712</v>
      </c>
      <c r="AA2971" s="177" t="s">
        <v>1102</v>
      </c>
      <c r="AQ2971" s="177" t="s">
        <v>12400</v>
      </c>
      <c r="AT2971" s="177"/>
      <c r="AU2971" s="177"/>
      <c r="AV2971" s="177"/>
      <c r="AW2971" s="177"/>
    </row>
    <row r="2972" spans="1:49">
      <c r="A2972" s="170" t="s">
        <v>11609</v>
      </c>
      <c r="B2972" s="177" t="s">
        <v>11610</v>
      </c>
      <c r="D2972" s="177" t="s">
        <v>508</v>
      </c>
      <c r="E2972" s="183" t="s">
        <v>8801</v>
      </c>
      <c r="F2972" s="177" t="s">
        <v>12469</v>
      </c>
      <c r="I2972" s="177" t="s">
        <v>2271</v>
      </c>
      <c r="J2972" s="181">
        <v>45565</v>
      </c>
      <c r="K2972" s="181">
        <v>45565</v>
      </c>
      <c r="L2972" s="177" t="s">
        <v>550</v>
      </c>
      <c r="M2972" s="177" t="s">
        <v>12387</v>
      </c>
      <c r="N2972" s="177" t="s">
        <v>12387</v>
      </c>
      <c r="O2972" s="177" t="s">
        <v>195</v>
      </c>
      <c r="P2972" s="177" t="s">
        <v>1023</v>
      </c>
      <c r="Q2972" s="177" t="s">
        <v>1090</v>
      </c>
      <c r="R2972" s="177" t="s">
        <v>600</v>
      </c>
      <c r="S2972" s="177" t="s">
        <v>7232</v>
      </c>
      <c r="U2972" s="177" t="s">
        <v>712</v>
      </c>
      <c r="V2972" s="177" t="s">
        <v>672</v>
      </c>
      <c r="W2972" s="177" t="s">
        <v>1195</v>
      </c>
      <c r="X2972" s="177" t="s">
        <v>12390</v>
      </c>
      <c r="Z2972" s="177" t="s">
        <v>712</v>
      </c>
      <c r="AA2972" s="177" t="s">
        <v>675</v>
      </c>
      <c r="AQ2972" s="177" t="s">
        <v>12470</v>
      </c>
      <c r="AT2972" s="177"/>
      <c r="AU2972" s="177"/>
      <c r="AV2972" s="177"/>
      <c r="AW2972" s="177"/>
    </row>
    <row r="2973" spans="1:49">
      <c r="A2973" s="170" t="s">
        <v>11609</v>
      </c>
      <c r="B2973" s="177" t="s">
        <v>11610</v>
      </c>
      <c r="D2973" s="177" t="s">
        <v>508</v>
      </c>
      <c r="E2973" s="183" t="s">
        <v>7076</v>
      </c>
      <c r="F2973" s="177" t="s">
        <v>12471</v>
      </c>
      <c r="I2973" s="177" t="s">
        <v>2271</v>
      </c>
      <c r="J2973" s="181">
        <v>45565</v>
      </c>
      <c r="K2973" s="181">
        <v>45565</v>
      </c>
      <c r="L2973" s="177" t="s">
        <v>550</v>
      </c>
      <c r="M2973" s="177" t="s">
        <v>12387</v>
      </c>
      <c r="N2973" s="177" t="s">
        <v>12387</v>
      </c>
      <c r="O2973" s="177" t="s">
        <v>195</v>
      </c>
      <c r="P2973" s="177" t="s">
        <v>1023</v>
      </c>
      <c r="Q2973" s="177" t="s">
        <v>2398</v>
      </c>
      <c r="R2973" s="177" t="s">
        <v>600</v>
      </c>
      <c r="S2973" s="177" t="s">
        <v>7232</v>
      </c>
      <c r="U2973" s="177" t="s">
        <v>712</v>
      </c>
      <c r="V2973" s="177" t="s">
        <v>672</v>
      </c>
      <c r="X2973" s="177" t="s">
        <v>943</v>
      </c>
      <c r="Y2973" s="177" t="s">
        <v>674</v>
      </c>
      <c r="Z2973" s="177" t="s">
        <v>712</v>
      </c>
      <c r="AA2973" s="177" t="s">
        <v>675</v>
      </c>
      <c r="AQ2973" s="177" t="s">
        <v>12400</v>
      </c>
      <c r="AT2973" s="177"/>
      <c r="AU2973" s="177"/>
      <c r="AV2973" s="177"/>
      <c r="AW2973" s="177"/>
    </row>
    <row r="2974" spans="1:49">
      <c r="A2974" s="170" t="s">
        <v>11609</v>
      </c>
      <c r="B2974" s="177" t="s">
        <v>11610</v>
      </c>
      <c r="D2974" s="177" t="s">
        <v>508</v>
      </c>
      <c r="E2974" s="183" t="s">
        <v>12472</v>
      </c>
      <c r="F2974" s="177" t="s">
        <v>12473</v>
      </c>
      <c r="I2974" s="177" t="s">
        <v>2271</v>
      </c>
      <c r="J2974" s="181">
        <v>45565</v>
      </c>
      <c r="K2974" s="181">
        <v>45565</v>
      </c>
      <c r="L2974" s="177" t="s">
        <v>550</v>
      </c>
      <c r="M2974" s="177" t="s">
        <v>12387</v>
      </c>
      <c r="N2974" s="177" t="s">
        <v>12387</v>
      </c>
      <c r="O2974" s="177" t="s">
        <v>217</v>
      </c>
      <c r="R2974" s="177" t="s">
        <v>1766</v>
      </c>
      <c r="AQ2974" s="177"/>
      <c r="AT2974" s="177"/>
      <c r="AU2974" s="177"/>
      <c r="AV2974" s="177"/>
      <c r="AW2974" s="177"/>
    </row>
    <row r="2975" spans="1:49">
      <c r="A2975" s="170" t="s">
        <v>11609</v>
      </c>
      <c r="B2975" s="177" t="s">
        <v>11610</v>
      </c>
      <c r="D2975" s="177" t="s">
        <v>508</v>
      </c>
      <c r="E2975" s="183" t="s">
        <v>12474</v>
      </c>
      <c r="F2975" s="177" t="s">
        <v>12475</v>
      </c>
      <c r="I2975" s="177" t="s">
        <v>2271</v>
      </c>
      <c r="J2975" s="181">
        <v>45565</v>
      </c>
      <c r="K2975" s="181">
        <v>45565</v>
      </c>
      <c r="L2975" s="177" t="s">
        <v>550</v>
      </c>
      <c r="M2975" s="177" t="s">
        <v>12387</v>
      </c>
      <c r="N2975" s="177" t="s">
        <v>12387</v>
      </c>
      <c r="O2975" s="177" t="s">
        <v>195</v>
      </c>
      <c r="P2975" s="177" t="s">
        <v>1023</v>
      </c>
      <c r="Q2975" s="177" t="s">
        <v>1188</v>
      </c>
      <c r="R2975" s="177" t="s">
        <v>600</v>
      </c>
      <c r="S2975" s="177" t="s">
        <v>7232</v>
      </c>
      <c r="T2975" s="177" t="s">
        <v>7371</v>
      </c>
      <c r="U2975" s="177" t="s">
        <v>712</v>
      </c>
      <c r="V2975" s="177" t="s">
        <v>942</v>
      </c>
      <c r="X2975" s="177" t="s">
        <v>943</v>
      </c>
      <c r="Y2975" s="177" t="s">
        <v>674</v>
      </c>
      <c r="Z2975" s="177" t="s">
        <v>712</v>
      </c>
      <c r="AA2975" s="177" t="s">
        <v>944</v>
      </c>
      <c r="AC2975" s="177" t="s">
        <v>1079</v>
      </c>
      <c r="AD2975" s="177" t="s">
        <v>12476</v>
      </c>
      <c r="AE2975" s="177" t="s">
        <v>809</v>
      </c>
      <c r="AQ2975" s="177"/>
      <c r="AT2975" s="177"/>
      <c r="AU2975" s="177"/>
      <c r="AV2975" s="177"/>
      <c r="AW2975" s="177"/>
    </row>
    <row r="2976" spans="1:49">
      <c r="A2976" s="170" t="s">
        <v>11609</v>
      </c>
      <c r="B2976" s="177" t="s">
        <v>11610</v>
      </c>
      <c r="D2976" s="177" t="s">
        <v>508</v>
      </c>
      <c r="E2976" s="183" t="s">
        <v>12477</v>
      </c>
      <c r="F2976" s="177" t="s">
        <v>12478</v>
      </c>
      <c r="I2976" s="177" t="s">
        <v>2271</v>
      </c>
      <c r="J2976" s="181">
        <v>45565</v>
      </c>
      <c r="K2976" s="181">
        <v>45565</v>
      </c>
      <c r="L2976" s="177" t="s">
        <v>550</v>
      </c>
      <c r="M2976" s="177" t="s">
        <v>12387</v>
      </c>
      <c r="N2976" s="177" t="s">
        <v>12387</v>
      </c>
      <c r="O2976" s="177" t="s">
        <v>195</v>
      </c>
      <c r="P2976" s="177" t="s">
        <v>1193</v>
      </c>
      <c r="Q2976" s="177" t="s">
        <v>12388</v>
      </c>
      <c r="R2976" s="177" t="s">
        <v>600</v>
      </c>
      <c r="S2976" s="177" t="s">
        <v>7232</v>
      </c>
      <c r="T2976" s="177" t="s">
        <v>1684</v>
      </c>
      <c r="U2976" s="177" t="s">
        <v>555</v>
      </c>
      <c r="V2976" s="177" t="s">
        <v>2024</v>
      </c>
      <c r="W2976" s="177" t="s">
        <v>714</v>
      </c>
      <c r="X2976" s="177" t="s">
        <v>12390</v>
      </c>
      <c r="Z2976" s="177" t="s">
        <v>555</v>
      </c>
      <c r="AA2976" s="177" t="s">
        <v>1084</v>
      </c>
      <c r="AC2976" s="177" t="s">
        <v>1079</v>
      </c>
      <c r="AD2976" s="177" t="s">
        <v>12479</v>
      </c>
      <c r="AE2976" s="177" t="s">
        <v>809</v>
      </c>
      <c r="AQ2976" s="177" t="s">
        <v>12480</v>
      </c>
      <c r="AT2976" s="177"/>
      <c r="AU2976" s="177"/>
      <c r="AV2976" s="177"/>
      <c r="AW2976" s="177"/>
    </row>
    <row r="2977" spans="1:68">
      <c r="A2977" s="170" t="s">
        <v>11609</v>
      </c>
      <c r="B2977" s="177" t="s">
        <v>11610</v>
      </c>
      <c r="D2977" s="177" t="s">
        <v>508</v>
      </c>
      <c r="E2977" s="183" t="s">
        <v>12481</v>
      </c>
      <c r="F2977" s="177" t="s">
        <v>12482</v>
      </c>
      <c r="I2977" s="177" t="s">
        <v>2271</v>
      </c>
      <c r="J2977" s="181">
        <v>45565</v>
      </c>
      <c r="K2977" s="181">
        <v>45565</v>
      </c>
      <c r="L2977" s="177" t="s">
        <v>550</v>
      </c>
      <c r="M2977" s="177" t="s">
        <v>12387</v>
      </c>
      <c r="N2977" s="177" t="s">
        <v>12387</v>
      </c>
      <c r="O2977" s="177" t="s">
        <v>303</v>
      </c>
      <c r="Q2977" s="177" t="s">
        <v>1829</v>
      </c>
      <c r="R2977" s="177" t="s">
        <v>1267</v>
      </c>
      <c r="S2977" s="177" t="s">
        <v>303</v>
      </c>
      <c r="V2977" s="177" t="s">
        <v>881</v>
      </c>
      <c r="W2977" s="177" t="s">
        <v>882</v>
      </c>
      <c r="AQ2977" s="177" t="s">
        <v>12483</v>
      </c>
      <c r="AT2977" s="177"/>
      <c r="AU2977" s="177"/>
      <c r="AV2977" s="177"/>
      <c r="AW2977" s="177"/>
    </row>
    <row r="2978" spans="1:68">
      <c r="A2978" s="170" t="s">
        <v>11609</v>
      </c>
      <c r="B2978" s="177" t="s">
        <v>11610</v>
      </c>
      <c r="D2978" s="177" t="s">
        <v>610</v>
      </c>
      <c r="F2978" s="177" t="s">
        <v>12484</v>
      </c>
      <c r="I2978" s="177" t="s">
        <v>549</v>
      </c>
      <c r="J2978" s="181" t="s">
        <v>512</v>
      </c>
      <c r="K2978" s="178" t="s">
        <v>512</v>
      </c>
      <c r="L2978" s="177" t="s">
        <v>550</v>
      </c>
      <c r="M2978" s="177" t="s">
        <v>12485</v>
      </c>
      <c r="N2978" s="177" t="s">
        <v>12485</v>
      </c>
      <c r="O2978" s="177" t="s">
        <v>110</v>
      </c>
      <c r="R2978" s="177" t="s">
        <v>565</v>
      </c>
      <c r="S2978" s="177" t="s">
        <v>2492</v>
      </c>
      <c r="T2978" s="177" t="s">
        <v>2493</v>
      </c>
      <c r="U2978" s="177" t="s">
        <v>12486</v>
      </c>
      <c r="V2978" s="177" t="s">
        <v>12487</v>
      </c>
      <c r="W2978" s="177" t="s">
        <v>1620</v>
      </c>
      <c r="AA2978" s="177" t="s">
        <v>12488</v>
      </c>
      <c r="AB2978" s="177" t="s">
        <v>12489</v>
      </c>
      <c r="AC2978" s="177" t="s">
        <v>583</v>
      </c>
      <c r="AM2978" s="177" t="s">
        <v>2497</v>
      </c>
      <c r="AN2978" s="177" t="s">
        <v>12490</v>
      </c>
      <c r="AO2978" s="177" t="s">
        <v>1034</v>
      </c>
      <c r="AP2978" s="177" t="s">
        <v>12491</v>
      </c>
      <c r="AQ2978" s="177"/>
      <c r="AT2978" s="177" t="s">
        <v>12492</v>
      </c>
      <c r="AU2978" s="177" t="s">
        <v>809</v>
      </c>
      <c r="AV2978" s="177"/>
      <c r="AW2978" s="177"/>
    </row>
    <row r="2979" spans="1:68">
      <c r="A2979" s="170" t="s">
        <v>11609</v>
      </c>
      <c r="B2979" s="177" t="s">
        <v>11610</v>
      </c>
      <c r="D2979" s="177" t="s">
        <v>610</v>
      </c>
      <c r="F2979" s="177" t="s">
        <v>12493</v>
      </c>
      <c r="I2979" s="177" t="s">
        <v>549</v>
      </c>
      <c r="J2979" s="181" t="s">
        <v>512</v>
      </c>
      <c r="K2979" s="178" t="s">
        <v>512</v>
      </c>
      <c r="L2979" s="177" t="s">
        <v>550</v>
      </c>
      <c r="M2979" s="177" t="s">
        <v>12494</v>
      </c>
      <c r="N2979" s="177" t="s">
        <v>12494</v>
      </c>
      <c r="O2979" s="177" t="s">
        <v>110</v>
      </c>
      <c r="R2979" s="177" t="s">
        <v>565</v>
      </c>
      <c r="S2979" s="177" t="s">
        <v>1558</v>
      </c>
      <c r="T2979" s="177" t="s">
        <v>3414</v>
      </c>
      <c r="U2979" s="177" t="s">
        <v>12495</v>
      </c>
      <c r="V2979" s="177" t="s">
        <v>12496</v>
      </c>
      <c r="W2979" s="177" t="s">
        <v>1620</v>
      </c>
      <c r="X2979" s="177" t="s">
        <v>12497</v>
      </c>
      <c r="Y2979" s="177" t="s">
        <v>12498</v>
      </c>
      <c r="Z2979" s="177" t="s">
        <v>1620</v>
      </c>
      <c r="AA2979" s="177" t="s">
        <v>12499</v>
      </c>
      <c r="AB2979" s="177" t="s">
        <v>12500</v>
      </c>
      <c r="AC2979" s="177" t="s">
        <v>809</v>
      </c>
      <c r="AM2979" s="177" t="s">
        <v>12501</v>
      </c>
      <c r="AN2979" s="177" t="s">
        <v>12502</v>
      </c>
      <c r="AO2979" s="177" t="s">
        <v>1134</v>
      </c>
      <c r="AP2979" s="177" t="s">
        <v>2957</v>
      </c>
      <c r="AQ2979" s="177"/>
      <c r="AT2979" s="177" t="s">
        <v>12503</v>
      </c>
      <c r="AU2979" s="177" t="s">
        <v>583</v>
      </c>
      <c r="AV2979" s="177" t="s">
        <v>12504</v>
      </c>
      <c r="AW2979" s="177" t="s">
        <v>12505</v>
      </c>
      <c r="BN2979" s="177" t="s">
        <v>2432</v>
      </c>
      <c r="BO2979" s="177" t="s">
        <v>12506</v>
      </c>
      <c r="BP2979" s="177" t="s">
        <v>694</v>
      </c>
    </row>
    <row r="2980" spans="1:68">
      <c r="A2980" s="170" t="s">
        <v>11609</v>
      </c>
      <c r="B2980" s="177" t="s">
        <v>11610</v>
      </c>
      <c r="D2980" s="177" t="s">
        <v>610</v>
      </c>
      <c r="E2980" s="183"/>
      <c r="F2980" s="177" t="s">
        <v>12507</v>
      </c>
      <c r="I2980" s="177" t="s">
        <v>549</v>
      </c>
      <c r="J2980" s="181" t="s">
        <v>512</v>
      </c>
      <c r="K2980" s="178" t="s">
        <v>512</v>
      </c>
      <c r="L2980" s="177" t="s">
        <v>550</v>
      </c>
      <c r="M2980" s="177" t="s">
        <v>12494</v>
      </c>
      <c r="N2980" s="177" t="s">
        <v>12494</v>
      </c>
      <c r="O2980" s="177" t="s">
        <v>195</v>
      </c>
      <c r="P2980" s="177" t="s">
        <v>552</v>
      </c>
      <c r="R2980" s="177" t="s">
        <v>553</v>
      </c>
      <c r="S2980" s="177" t="s">
        <v>554</v>
      </c>
      <c r="T2980" s="177" t="s">
        <v>850</v>
      </c>
      <c r="U2980" s="177" t="s">
        <v>579</v>
      </c>
      <c r="Z2980" s="177" t="s">
        <v>579</v>
      </c>
      <c r="AC2980" s="177" t="s">
        <v>12508</v>
      </c>
      <c r="AD2980" s="177" t="s">
        <v>12509</v>
      </c>
      <c r="AE2980" s="177" t="s">
        <v>870</v>
      </c>
      <c r="AF2980" s="177" t="s">
        <v>2091</v>
      </c>
      <c r="AQ2980" s="177" t="s">
        <v>12510</v>
      </c>
      <c r="AT2980" s="177"/>
      <c r="AU2980" s="177"/>
      <c r="AV2980" s="177"/>
      <c r="AW2980" s="177"/>
    </row>
    <row r="2981" spans="1:68">
      <c r="A2981" s="170" t="s">
        <v>11609</v>
      </c>
      <c r="B2981" s="177" t="s">
        <v>11610</v>
      </c>
      <c r="D2981" s="177" t="s">
        <v>610</v>
      </c>
      <c r="E2981" s="183"/>
      <c r="F2981" s="177" t="s">
        <v>12511</v>
      </c>
      <c r="I2981" s="177" t="s">
        <v>549</v>
      </c>
      <c r="J2981" s="181" t="s">
        <v>512</v>
      </c>
      <c r="K2981" s="178" t="s">
        <v>512</v>
      </c>
      <c r="L2981" s="177" t="s">
        <v>550</v>
      </c>
      <c r="M2981" s="177" t="s">
        <v>12494</v>
      </c>
      <c r="N2981" s="177" t="s">
        <v>12494</v>
      </c>
      <c r="O2981" s="177" t="s">
        <v>195</v>
      </c>
      <c r="P2981" s="177" t="s">
        <v>589</v>
      </c>
      <c r="R2981" s="177" t="s">
        <v>553</v>
      </c>
      <c r="S2981" s="177" t="s">
        <v>554</v>
      </c>
      <c r="T2981" s="177" t="s">
        <v>10148</v>
      </c>
      <c r="U2981" s="177" t="s">
        <v>579</v>
      </c>
      <c r="Z2981" s="177" t="s">
        <v>579</v>
      </c>
      <c r="AC2981" s="177" t="s">
        <v>12512</v>
      </c>
      <c r="AD2981" s="177" t="s">
        <v>12513</v>
      </c>
      <c r="AE2981" s="177" t="s">
        <v>524</v>
      </c>
      <c r="AF2981" s="177" t="s">
        <v>2091</v>
      </c>
      <c r="AQ2981" s="177" t="s">
        <v>12510</v>
      </c>
      <c r="AT2981" s="177"/>
      <c r="AU2981" s="177"/>
      <c r="AV2981" s="177"/>
      <c r="AW2981" s="177"/>
    </row>
    <row r="2982" spans="1:68">
      <c r="A2982" s="170" t="s">
        <v>11609</v>
      </c>
      <c r="B2982" s="177" t="s">
        <v>11610</v>
      </c>
      <c r="D2982" s="177" t="s">
        <v>610</v>
      </c>
      <c r="E2982" s="183"/>
      <c r="F2982" s="177" t="s">
        <v>12514</v>
      </c>
      <c r="I2982" s="177" t="s">
        <v>549</v>
      </c>
      <c r="J2982" s="181" t="s">
        <v>512</v>
      </c>
      <c r="K2982" s="178" t="s">
        <v>512</v>
      </c>
      <c r="L2982" s="177" t="s">
        <v>550</v>
      </c>
      <c r="M2982" s="177" t="s">
        <v>12494</v>
      </c>
      <c r="N2982" s="177" t="s">
        <v>12494</v>
      </c>
      <c r="O2982" s="177" t="s">
        <v>195</v>
      </c>
      <c r="P2982" s="177" t="s">
        <v>1816</v>
      </c>
      <c r="R2982" s="177" t="s">
        <v>600</v>
      </c>
      <c r="S2982" s="177" t="s">
        <v>601</v>
      </c>
      <c r="T2982" s="177" t="s">
        <v>3644</v>
      </c>
      <c r="U2982" s="177" t="s">
        <v>579</v>
      </c>
      <c r="Z2982" s="177" t="s">
        <v>579</v>
      </c>
      <c r="AC2982" s="177" t="s">
        <v>12515</v>
      </c>
      <c r="AD2982" s="177" t="s">
        <v>12516</v>
      </c>
      <c r="AE2982" s="177" t="s">
        <v>524</v>
      </c>
      <c r="AQ2982" s="177" t="s">
        <v>12510</v>
      </c>
      <c r="AT2982" s="177"/>
      <c r="AU2982" s="177"/>
      <c r="AV2982" s="177"/>
      <c r="AW2982" s="177"/>
    </row>
    <row r="2983" spans="1:68">
      <c r="A2983" s="170" t="s">
        <v>11609</v>
      </c>
      <c r="B2983" s="177" t="s">
        <v>11610</v>
      </c>
      <c r="D2983" s="177" t="s">
        <v>610</v>
      </c>
      <c r="E2983" s="183"/>
      <c r="F2983" s="177" t="s">
        <v>12517</v>
      </c>
      <c r="I2983" s="177" t="s">
        <v>549</v>
      </c>
      <c r="J2983" s="181" t="s">
        <v>512</v>
      </c>
      <c r="K2983" s="178" t="s">
        <v>512</v>
      </c>
      <c r="L2983" s="177" t="s">
        <v>550</v>
      </c>
      <c r="M2983" s="177" t="s">
        <v>12494</v>
      </c>
      <c r="N2983" s="177" t="s">
        <v>12494</v>
      </c>
      <c r="O2983" s="177" t="s">
        <v>195</v>
      </c>
      <c r="P2983" s="177" t="s">
        <v>1023</v>
      </c>
      <c r="R2983" s="177" t="s">
        <v>600</v>
      </c>
      <c r="S2983" s="177" t="s">
        <v>601</v>
      </c>
      <c r="T2983" s="177" t="s">
        <v>3731</v>
      </c>
      <c r="U2983" s="177" t="s">
        <v>702</v>
      </c>
      <c r="Z2983" s="177" t="s">
        <v>702</v>
      </c>
      <c r="AC2983" s="177" t="s">
        <v>12518</v>
      </c>
      <c r="AD2983" s="177" t="s">
        <v>12519</v>
      </c>
      <c r="AE2983" s="177" t="s">
        <v>559</v>
      </c>
      <c r="AQ2983" s="177" t="s">
        <v>12510</v>
      </c>
      <c r="AT2983" s="177"/>
      <c r="AU2983" s="177"/>
      <c r="AV2983" s="177"/>
      <c r="AW2983" s="177"/>
    </row>
    <row r="2984" spans="1:68">
      <c r="A2984" s="170" t="s">
        <v>11609</v>
      </c>
      <c r="B2984" s="177" t="s">
        <v>11610</v>
      </c>
      <c r="D2984" s="177" t="s">
        <v>610</v>
      </c>
      <c r="E2984" s="183"/>
      <c r="F2984" s="177" t="s">
        <v>12520</v>
      </c>
      <c r="I2984" s="177" t="s">
        <v>549</v>
      </c>
      <c r="J2984" s="181" t="s">
        <v>512</v>
      </c>
      <c r="K2984" s="178" t="s">
        <v>512</v>
      </c>
      <c r="L2984" s="177" t="s">
        <v>550</v>
      </c>
      <c r="M2984" s="177" t="s">
        <v>12494</v>
      </c>
      <c r="N2984" s="177" t="s">
        <v>12494</v>
      </c>
      <c r="O2984" s="177" t="s">
        <v>195</v>
      </c>
      <c r="P2984" s="177" t="s">
        <v>1193</v>
      </c>
      <c r="R2984" s="177" t="s">
        <v>600</v>
      </c>
      <c r="S2984" s="177" t="s">
        <v>601</v>
      </c>
      <c r="T2984" s="177" t="s">
        <v>832</v>
      </c>
      <c r="U2984" s="177" t="s">
        <v>702</v>
      </c>
      <c r="Z2984" s="177" t="s">
        <v>702</v>
      </c>
      <c r="AC2984" s="177" t="s">
        <v>12521</v>
      </c>
      <c r="AD2984" s="177" t="s">
        <v>12522</v>
      </c>
      <c r="AE2984" s="177" t="s">
        <v>559</v>
      </c>
      <c r="AQ2984" s="177" t="s">
        <v>12510</v>
      </c>
      <c r="AT2984" s="177"/>
      <c r="AU2984" s="177"/>
      <c r="AV2984" s="177"/>
      <c r="AW2984" s="177"/>
    </row>
    <row r="2985" spans="1:68">
      <c r="A2985" s="170" t="s">
        <v>11609</v>
      </c>
      <c r="B2985" s="177" t="s">
        <v>11610</v>
      </c>
      <c r="D2985" s="177" t="s">
        <v>610</v>
      </c>
      <c r="E2985" s="183"/>
      <c r="F2985" s="177" t="s">
        <v>12523</v>
      </c>
      <c r="I2985" s="177" t="s">
        <v>549</v>
      </c>
      <c r="J2985" s="181" t="s">
        <v>512</v>
      </c>
      <c r="K2985" s="178" t="s">
        <v>512</v>
      </c>
      <c r="L2985" s="177" t="s">
        <v>550</v>
      </c>
      <c r="M2985" s="177" t="s">
        <v>12494</v>
      </c>
      <c r="N2985" s="177" t="s">
        <v>12494</v>
      </c>
      <c r="O2985" s="177" t="s">
        <v>195</v>
      </c>
      <c r="P2985" s="177" t="s">
        <v>1816</v>
      </c>
      <c r="R2985" s="177" t="s">
        <v>600</v>
      </c>
      <c r="S2985" s="177" t="s">
        <v>601</v>
      </c>
      <c r="T2985" s="177" t="s">
        <v>672</v>
      </c>
      <c r="U2985" s="177" t="s">
        <v>702</v>
      </c>
      <c r="Z2985" s="177" t="s">
        <v>702</v>
      </c>
      <c r="AC2985" s="177" t="s">
        <v>2819</v>
      </c>
      <c r="AE2985" s="177" t="s">
        <v>524</v>
      </c>
      <c r="AQ2985" s="177" t="s">
        <v>12510</v>
      </c>
      <c r="AT2985" s="177"/>
      <c r="AU2985" s="177"/>
      <c r="AV2985" s="177"/>
      <c r="AW2985" s="177"/>
    </row>
    <row r="2986" spans="1:68">
      <c r="A2986" s="170" t="s">
        <v>11609</v>
      </c>
      <c r="B2986" s="177" t="s">
        <v>11610</v>
      </c>
      <c r="D2986" s="177" t="s">
        <v>610</v>
      </c>
      <c r="E2986" s="183"/>
      <c r="F2986" s="177" t="s">
        <v>12524</v>
      </c>
      <c r="I2986" s="177" t="s">
        <v>549</v>
      </c>
      <c r="J2986" s="181" t="s">
        <v>512</v>
      </c>
      <c r="K2986" s="178" t="s">
        <v>512</v>
      </c>
      <c r="L2986" s="177" t="s">
        <v>550</v>
      </c>
      <c r="M2986" s="177" t="s">
        <v>12494</v>
      </c>
      <c r="N2986" s="177" t="s">
        <v>12494</v>
      </c>
      <c r="O2986" s="177" t="s">
        <v>195</v>
      </c>
      <c r="P2986" s="177" t="s">
        <v>1193</v>
      </c>
      <c r="R2986" s="177" t="s">
        <v>600</v>
      </c>
      <c r="S2986" s="177" t="s">
        <v>601</v>
      </c>
      <c r="T2986" s="177" t="s">
        <v>2123</v>
      </c>
      <c r="U2986" s="177" t="s">
        <v>702</v>
      </c>
      <c r="Z2986" s="177" t="s">
        <v>702</v>
      </c>
      <c r="AC2986" s="177" t="s">
        <v>12521</v>
      </c>
      <c r="AD2986" s="177" t="s">
        <v>12525</v>
      </c>
      <c r="AE2986" s="177" t="s">
        <v>559</v>
      </c>
      <c r="AQ2986" s="177" t="s">
        <v>12510</v>
      </c>
      <c r="AT2986" s="177"/>
      <c r="AU2986" s="177"/>
      <c r="AV2986" s="177"/>
      <c r="AW2986" s="177"/>
    </row>
    <row r="2987" spans="1:68">
      <c r="A2987" s="170" t="s">
        <v>11609</v>
      </c>
      <c r="B2987" s="177" t="s">
        <v>11610</v>
      </c>
      <c r="D2987" s="177" t="s">
        <v>610</v>
      </c>
      <c r="F2987" s="177" t="s">
        <v>12526</v>
      </c>
      <c r="I2987" s="177" t="s">
        <v>549</v>
      </c>
      <c r="J2987" s="181" t="s">
        <v>512</v>
      </c>
      <c r="K2987" s="178" t="s">
        <v>512</v>
      </c>
      <c r="L2987" s="177" t="s">
        <v>550</v>
      </c>
      <c r="M2987" s="177" t="s">
        <v>12494</v>
      </c>
      <c r="N2987" s="177" t="s">
        <v>12494</v>
      </c>
      <c r="O2987" s="177" t="s">
        <v>195</v>
      </c>
      <c r="P2987" s="177" t="s">
        <v>552</v>
      </c>
      <c r="R2987" s="177" t="s">
        <v>553</v>
      </c>
      <c r="S2987" s="177" t="s">
        <v>1611</v>
      </c>
      <c r="T2987" s="177" t="s">
        <v>1061</v>
      </c>
      <c r="U2987" s="177" t="s">
        <v>646</v>
      </c>
      <c r="V2987" s="177" t="s">
        <v>2620</v>
      </c>
      <c r="Z2987" s="177" t="s">
        <v>646</v>
      </c>
      <c r="AC2987" s="177" t="s">
        <v>12527</v>
      </c>
      <c r="AD2987" s="177" t="s">
        <v>12528</v>
      </c>
      <c r="AE2987" s="177" t="s">
        <v>524</v>
      </c>
      <c r="AF2987" s="177" t="s">
        <v>651</v>
      </c>
      <c r="AQ2987" s="177" t="s">
        <v>937</v>
      </c>
      <c r="AT2987" s="177"/>
      <c r="AU2987" s="177"/>
      <c r="AV2987" s="177"/>
      <c r="AW2987" s="177"/>
    </row>
    <row r="2988" spans="1:68">
      <c r="A2988" s="170" t="s">
        <v>11609</v>
      </c>
      <c r="B2988" s="177" t="s">
        <v>11610</v>
      </c>
      <c r="D2988" s="177" t="s">
        <v>610</v>
      </c>
      <c r="F2988" s="177" t="s">
        <v>12529</v>
      </c>
      <c r="I2988" s="177" t="s">
        <v>549</v>
      </c>
      <c r="J2988" s="181" t="s">
        <v>512</v>
      </c>
      <c r="K2988" s="178" t="s">
        <v>512</v>
      </c>
      <c r="L2988" s="177" t="s">
        <v>550</v>
      </c>
      <c r="M2988" s="177" t="s">
        <v>12494</v>
      </c>
      <c r="N2988" s="177" t="s">
        <v>12494</v>
      </c>
      <c r="O2988" s="177" t="s">
        <v>195</v>
      </c>
      <c r="P2988" s="177" t="s">
        <v>589</v>
      </c>
      <c r="R2988" s="177" t="s">
        <v>553</v>
      </c>
      <c r="S2988" s="177" t="s">
        <v>1611</v>
      </c>
      <c r="U2988" s="177" t="s">
        <v>646</v>
      </c>
      <c r="W2988" s="177" t="s">
        <v>656</v>
      </c>
      <c r="AC2988" s="177" t="s">
        <v>12530</v>
      </c>
      <c r="AD2988" s="177" t="s">
        <v>12531</v>
      </c>
      <c r="AE2988" s="177" t="s">
        <v>694</v>
      </c>
      <c r="AF2988" s="177" t="s">
        <v>651</v>
      </c>
      <c r="AQ2988" s="177" t="s">
        <v>937</v>
      </c>
      <c r="AT2988" s="177"/>
      <c r="AU2988" s="177"/>
      <c r="AV2988" s="177"/>
      <c r="AW2988" s="177"/>
    </row>
    <row r="2989" spans="1:68">
      <c r="A2989" s="170" t="s">
        <v>11609</v>
      </c>
      <c r="B2989" s="177" t="s">
        <v>11610</v>
      </c>
      <c r="D2989" s="177" t="s">
        <v>610</v>
      </c>
      <c r="E2989" s="183"/>
      <c r="F2989" s="177" t="s">
        <v>12532</v>
      </c>
      <c r="I2989" s="177" t="s">
        <v>549</v>
      </c>
      <c r="J2989" s="181" t="s">
        <v>512</v>
      </c>
      <c r="K2989" s="178" t="s">
        <v>512</v>
      </c>
      <c r="L2989" s="177" t="s">
        <v>513</v>
      </c>
      <c r="M2989" s="177" t="s">
        <v>12494</v>
      </c>
      <c r="N2989" s="177" t="s">
        <v>12494</v>
      </c>
      <c r="O2989" s="177" t="s">
        <v>437</v>
      </c>
      <c r="Q2989" s="177" t="s">
        <v>614</v>
      </c>
      <c r="R2989" s="177" t="s">
        <v>615</v>
      </c>
      <c r="S2989" s="177" t="s">
        <v>613</v>
      </c>
      <c r="W2989" s="177" t="s">
        <v>617</v>
      </c>
      <c r="X2989" s="177" t="s">
        <v>714</v>
      </c>
      <c r="Y2989" s="177" t="s">
        <v>12533</v>
      </c>
      <c r="Z2989" s="177" t="s">
        <v>12534</v>
      </c>
      <c r="AA2989" s="177" t="s">
        <v>524</v>
      </c>
      <c r="AB2989" s="177" t="s">
        <v>12533</v>
      </c>
      <c r="AC2989" s="177" t="s">
        <v>12535</v>
      </c>
      <c r="AD2989" s="177" t="s">
        <v>524</v>
      </c>
      <c r="AE2989" s="177" t="s">
        <v>12533</v>
      </c>
      <c r="AF2989" s="177" t="s">
        <v>12536</v>
      </c>
      <c r="AG2989" s="177" t="s">
        <v>524</v>
      </c>
      <c r="AQ2989" s="177" t="s">
        <v>12510</v>
      </c>
      <c r="AT2989" s="177"/>
      <c r="AU2989" s="177"/>
      <c r="AV2989" s="177"/>
      <c r="AW2989" s="177"/>
    </row>
    <row r="2990" spans="1:68">
      <c r="A2990" s="170" t="s">
        <v>11609</v>
      </c>
      <c r="B2990" s="177" t="s">
        <v>11610</v>
      </c>
      <c r="D2990" s="177" t="s">
        <v>610</v>
      </c>
      <c r="E2990" s="183"/>
      <c r="F2990" s="177" t="s">
        <v>12537</v>
      </c>
      <c r="I2990" s="177" t="s">
        <v>531</v>
      </c>
      <c r="J2990" s="181" t="s">
        <v>512</v>
      </c>
      <c r="K2990" s="178" t="s">
        <v>512</v>
      </c>
      <c r="L2990" s="177" t="s">
        <v>550</v>
      </c>
      <c r="M2990" s="177" t="s">
        <v>12538</v>
      </c>
      <c r="N2990" s="177" t="s">
        <v>12538</v>
      </c>
      <c r="O2990" s="177" t="s">
        <v>195</v>
      </c>
      <c r="P2990" s="177" t="s">
        <v>552</v>
      </c>
      <c r="R2990" s="177" t="s">
        <v>553</v>
      </c>
      <c r="S2990" s="177" t="s">
        <v>554</v>
      </c>
      <c r="T2990" s="177" t="s">
        <v>718</v>
      </c>
      <c r="U2990" s="177" t="s">
        <v>702</v>
      </c>
      <c r="V2990" s="177" t="s">
        <v>1600</v>
      </c>
      <c r="Z2990" s="177" t="s">
        <v>702</v>
      </c>
      <c r="AA2990" s="177" t="s">
        <v>10068</v>
      </c>
      <c r="AC2990" s="177" t="s">
        <v>12539</v>
      </c>
      <c r="AD2990" s="177" t="s">
        <v>12540</v>
      </c>
      <c r="AE2990" s="177" t="s">
        <v>1676</v>
      </c>
      <c r="AQ2990" s="177"/>
      <c r="AT2990" s="177"/>
      <c r="AU2990" s="177"/>
      <c r="AV2990" s="177"/>
      <c r="AW2990" s="177"/>
    </row>
    <row r="2991" spans="1:68">
      <c r="A2991" s="170" t="s">
        <v>11609</v>
      </c>
      <c r="B2991" s="177" t="s">
        <v>11610</v>
      </c>
      <c r="D2991" s="177" t="s">
        <v>610</v>
      </c>
      <c r="E2991" s="183"/>
      <c r="F2991" s="177" t="s">
        <v>12541</v>
      </c>
      <c r="I2991" s="177" t="s">
        <v>531</v>
      </c>
      <c r="J2991" s="181" t="s">
        <v>512</v>
      </c>
      <c r="K2991" s="178" t="s">
        <v>512</v>
      </c>
      <c r="L2991" s="177" t="s">
        <v>550</v>
      </c>
      <c r="M2991" s="177" t="s">
        <v>12538</v>
      </c>
      <c r="N2991" s="177" t="s">
        <v>12538</v>
      </c>
      <c r="O2991" s="177" t="s">
        <v>195</v>
      </c>
      <c r="P2991" s="177" t="s">
        <v>589</v>
      </c>
      <c r="R2991" s="177" t="s">
        <v>553</v>
      </c>
      <c r="S2991" s="177" t="s">
        <v>554</v>
      </c>
      <c r="T2991" s="177" t="s">
        <v>2386</v>
      </c>
      <c r="U2991" s="177" t="s">
        <v>702</v>
      </c>
      <c r="V2991" s="177" t="s">
        <v>12542</v>
      </c>
      <c r="Z2991" s="177" t="s">
        <v>702</v>
      </c>
      <c r="AA2991" s="177" t="s">
        <v>12543</v>
      </c>
      <c r="AC2991" s="177" t="s">
        <v>12544</v>
      </c>
      <c r="AD2991" s="177" t="s">
        <v>12545</v>
      </c>
      <c r="AE2991" s="177" t="s">
        <v>526</v>
      </c>
      <c r="AQ2991" s="177"/>
      <c r="AT2991" s="177"/>
      <c r="AU2991" s="177"/>
      <c r="AV2991" s="177"/>
      <c r="AW2991" s="177"/>
    </row>
    <row r="2992" spans="1:68">
      <c r="A2992" s="170" t="s">
        <v>11609</v>
      </c>
      <c r="B2992" s="177" t="s">
        <v>11610</v>
      </c>
      <c r="D2992" s="177" t="s">
        <v>610</v>
      </c>
      <c r="E2992" s="183"/>
      <c r="F2992" s="177" t="s">
        <v>12546</v>
      </c>
      <c r="I2992" s="177" t="s">
        <v>531</v>
      </c>
      <c r="J2992" s="181" t="s">
        <v>512</v>
      </c>
      <c r="K2992" s="178" t="s">
        <v>512</v>
      </c>
      <c r="L2992" s="177" t="s">
        <v>550</v>
      </c>
      <c r="M2992" s="177" t="s">
        <v>12538</v>
      </c>
      <c r="N2992" s="177" t="s">
        <v>12538</v>
      </c>
      <c r="O2992" s="177" t="s">
        <v>195</v>
      </c>
      <c r="R2992" s="177" t="s">
        <v>600</v>
      </c>
      <c r="S2992" s="177" t="s">
        <v>601</v>
      </c>
      <c r="U2992" s="177" t="s">
        <v>712</v>
      </c>
      <c r="V2992" s="177" t="s">
        <v>2285</v>
      </c>
      <c r="Z2992" s="177" t="s">
        <v>712</v>
      </c>
      <c r="AA2992" s="177" t="s">
        <v>1092</v>
      </c>
      <c r="AC2992" s="177" t="s">
        <v>12547</v>
      </c>
      <c r="AD2992" s="177" t="s">
        <v>12548</v>
      </c>
      <c r="AE2992" s="177" t="s">
        <v>559</v>
      </c>
      <c r="AQ2992" s="177"/>
      <c r="AT2992" s="177"/>
      <c r="AU2992" s="177"/>
      <c r="AV2992" s="177"/>
      <c r="AW2992" s="177"/>
    </row>
    <row r="2993" spans="1:60">
      <c r="A2993" s="170" t="s">
        <v>11609</v>
      </c>
      <c r="B2993" s="177" t="s">
        <v>11610</v>
      </c>
      <c r="D2993" s="177" t="s">
        <v>610</v>
      </c>
      <c r="E2993" s="183"/>
      <c r="F2993" s="177" t="s">
        <v>530</v>
      </c>
      <c r="I2993" s="177" t="s">
        <v>531</v>
      </c>
      <c r="J2993" s="181" t="s">
        <v>512</v>
      </c>
      <c r="K2993" s="178" t="s">
        <v>512</v>
      </c>
      <c r="L2993" s="177" t="s">
        <v>513</v>
      </c>
      <c r="M2993" s="177" t="s">
        <v>12538</v>
      </c>
      <c r="N2993" s="177" t="s">
        <v>12538</v>
      </c>
      <c r="O2993" s="177" t="s">
        <v>437</v>
      </c>
      <c r="P2993" s="177" t="s">
        <v>533</v>
      </c>
      <c r="R2993" s="177" t="s">
        <v>533</v>
      </c>
      <c r="S2993" s="177" t="s">
        <v>534</v>
      </c>
      <c r="Y2993" s="177" t="s">
        <v>12549</v>
      </c>
      <c r="Z2993" s="177" t="s">
        <v>539</v>
      </c>
      <c r="AA2993" s="177" t="s">
        <v>524</v>
      </c>
      <c r="AQ2993" s="177" t="s">
        <v>12550</v>
      </c>
      <c r="AT2993" s="177"/>
      <c r="AU2993" s="177"/>
      <c r="AV2993" s="177"/>
      <c r="AW2993" s="177"/>
    </row>
    <row r="2994" spans="1:60">
      <c r="A2994" s="170" t="s">
        <v>12551</v>
      </c>
      <c r="B2994" s="177" t="s">
        <v>12552</v>
      </c>
      <c r="D2994" s="177" t="s">
        <v>508</v>
      </c>
      <c r="E2994" s="177" t="s">
        <v>685</v>
      </c>
      <c r="F2994" s="177" t="s">
        <v>12553</v>
      </c>
      <c r="H2994" s="177" t="s">
        <v>6529</v>
      </c>
      <c r="I2994" s="177" t="s">
        <v>777</v>
      </c>
      <c r="J2994" s="178" t="s">
        <v>12554</v>
      </c>
      <c r="K2994" s="178" t="s">
        <v>12554</v>
      </c>
      <c r="L2994" s="177" t="s">
        <v>550</v>
      </c>
      <c r="M2994" s="177" t="s">
        <v>12555</v>
      </c>
      <c r="N2994" s="177" t="s">
        <v>12555</v>
      </c>
      <c r="O2994" s="177" t="s">
        <v>195</v>
      </c>
      <c r="P2994" s="177" t="s">
        <v>589</v>
      </c>
      <c r="Q2994" s="177" t="s">
        <v>6874</v>
      </c>
      <c r="R2994" s="177" t="s">
        <v>553</v>
      </c>
      <c r="S2994" s="177" t="s">
        <v>644</v>
      </c>
      <c r="T2994" s="177" t="s">
        <v>12556</v>
      </c>
      <c r="U2994" s="177" t="s">
        <v>832</v>
      </c>
      <c r="V2994" s="177" t="s">
        <v>1989</v>
      </c>
      <c r="W2994" s="177" t="s">
        <v>557</v>
      </c>
      <c r="X2994" s="177" t="s">
        <v>1043</v>
      </c>
      <c r="Z2994" s="177" t="s">
        <v>832</v>
      </c>
      <c r="AA2994" s="177" t="s">
        <v>1990</v>
      </c>
      <c r="AB2994" s="177" t="s">
        <v>1045</v>
      </c>
      <c r="AC2994" s="177" t="s">
        <v>1582</v>
      </c>
      <c r="AD2994" s="177" t="s">
        <v>12557</v>
      </c>
      <c r="AE2994" s="177" t="s">
        <v>524</v>
      </c>
      <c r="AF2994" s="177" t="s">
        <v>1049</v>
      </c>
      <c r="AQ2994" s="177"/>
      <c r="AR2994" s="177" t="s">
        <v>12558</v>
      </c>
      <c r="AT2994" s="177"/>
      <c r="AU2994" s="177"/>
      <c r="AV2994" s="177"/>
      <c r="AW2994" s="177"/>
    </row>
    <row r="2995" spans="1:60">
      <c r="A2995" s="170" t="s">
        <v>12551</v>
      </c>
      <c r="B2995" s="177" t="s">
        <v>12552</v>
      </c>
      <c r="D2995" s="177" t="s">
        <v>508</v>
      </c>
      <c r="E2995" s="177" t="s">
        <v>709</v>
      </c>
      <c r="F2995" s="177" t="s">
        <v>12559</v>
      </c>
      <c r="H2995" s="177" t="s">
        <v>12560</v>
      </c>
      <c r="I2995" s="177" t="s">
        <v>777</v>
      </c>
      <c r="J2995" s="178">
        <v>44228</v>
      </c>
      <c r="K2995" s="178">
        <v>44228</v>
      </c>
      <c r="L2995" s="177" t="s">
        <v>6185</v>
      </c>
      <c r="M2995" s="177" t="s">
        <v>12561</v>
      </c>
      <c r="N2995" s="177" t="s">
        <v>12555</v>
      </c>
      <c r="O2995" s="177" t="s">
        <v>463</v>
      </c>
      <c r="P2995" s="177" t="s">
        <v>7927</v>
      </c>
      <c r="Q2995" s="177" t="s">
        <v>12562</v>
      </c>
      <c r="R2995" s="177" t="s">
        <v>6880</v>
      </c>
      <c r="S2995" s="177" t="s">
        <v>7081</v>
      </c>
      <c r="T2995" s="177" t="s">
        <v>12563</v>
      </c>
      <c r="U2995" s="177" t="s">
        <v>718</v>
      </c>
      <c r="V2995" s="177" t="s">
        <v>7785</v>
      </c>
      <c r="W2995" s="177" t="s">
        <v>12564</v>
      </c>
      <c r="X2995" s="177" t="s">
        <v>1292</v>
      </c>
      <c r="Y2995" s="177" t="s">
        <v>809</v>
      </c>
      <c r="Z2995" s="177" t="s">
        <v>1457</v>
      </c>
      <c r="AA2995" s="177" t="s">
        <v>6886</v>
      </c>
      <c r="AB2995" s="177" t="s">
        <v>12565</v>
      </c>
      <c r="AC2995" s="177" t="s">
        <v>6888</v>
      </c>
      <c r="AD2995" s="177" t="s">
        <v>6889</v>
      </c>
      <c r="AE2995" s="177" t="s">
        <v>7782</v>
      </c>
      <c r="AF2995" s="177" t="s">
        <v>12566</v>
      </c>
      <c r="AG2995" s="177" t="s">
        <v>12567</v>
      </c>
      <c r="AH2995" s="177" t="s">
        <v>7782</v>
      </c>
      <c r="AI2995" s="177" t="s">
        <v>12568</v>
      </c>
      <c r="AJ2995" s="177" t="s">
        <v>12567</v>
      </c>
      <c r="AK2995" s="177" t="s">
        <v>7782</v>
      </c>
      <c r="AL2995" s="177" t="s">
        <v>12569</v>
      </c>
      <c r="AM2995" s="177" t="s">
        <v>12567</v>
      </c>
      <c r="AN2995" s="177" t="s">
        <v>7782</v>
      </c>
      <c r="AO2995" s="177" t="s">
        <v>12570</v>
      </c>
      <c r="AP2995" s="177" t="s">
        <v>12567</v>
      </c>
      <c r="AQ2995" s="177"/>
      <c r="AR2995" s="177" t="s">
        <v>12571</v>
      </c>
      <c r="AS2995" s="177" t="s">
        <v>12572</v>
      </c>
      <c r="AT2995" s="177"/>
      <c r="AU2995" s="177"/>
      <c r="AV2995" s="177"/>
      <c r="AW2995" s="177"/>
    </row>
    <row r="2996" spans="1:60">
      <c r="A2996" s="170" t="s">
        <v>12551</v>
      </c>
      <c r="B2996" s="177" t="s">
        <v>12552</v>
      </c>
      <c r="D2996" s="177" t="s">
        <v>508</v>
      </c>
      <c r="E2996" s="177" t="s">
        <v>719</v>
      </c>
      <c r="F2996" s="177" t="s">
        <v>12573</v>
      </c>
      <c r="H2996" s="177" t="s">
        <v>10571</v>
      </c>
      <c r="I2996" s="177" t="s">
        <v>777</v>
      </c>
      <c r="J2996" s="178">
        <v>44228</v>
      </c>
      <c r="K2996" s="178">
        <v>44228</v>
      </c>
      <c r="L2996" s="177" t="s">
        <v>513</v>
      </c>
      <c r="M2996" s="177" t="s">
        <v>12574</v>
      </c>
      <c r="N2996" s="177" t="s">
        <v>12555</v>
      </c>
      <c r="O2996" s="177" t="s">
        <v>195</v>
      </c>
      <c r="P2996" s="177" t="s">
        <v>1023</v>
      </c>
      <c r="Q2996" s="177" t="s">
        <v>12575</v>
      </c>
      <c r="R2996" s="177" t="s">
        <v>731</v>
      </c>
      <c r="S2996" s="177" t="s">
        <v>780</v>
      </c>
      <c r="T2996" s="177" t="s">
        <v>718</v>
      </c>
      <c r="U2996" s="177" t="s">
        <v>579</v>
      </c>
      <c r="V2996" s="177" t="s">
        <v>2059</v>
      </c>
      <c r="X2996" s="177" t="s">
        <v>7979</v>
      </c>
      <c r="Z2996" s="177" t="s">
        <v>579</v>
      </c>
      <c r="AA2996" s="177" t="s">
        <v>3223</v>
      </c>
      <c r="AC2996" s="177" t="s">
        <v>815</v>
      </c>
      <c r="AD2996" s="177" t="s">
        <v>12576</v>
      </c>
      <c r="AE2996" s="177" t="s">
        <v>1856</v>
      </c>
      <c r="AQ2996" s="177"/>
      <c r="AR2996" s="177" t="s">
        <v>12577</v>
      </c>
      <c r="AS2996" s="177" t="s">
        <v>12578</v>
      </c>
      <c r="AT2996" s="177"/>
      <c r="AU2996" s="177"/>
      <c r="AV2996" s="177"/>
      <c r="AW2996" s="177"/>
    </row>
    <row r="2997" spans="1:60">
      <c r="A2997" s="170" t="s">
        <v>12551</v>
      </c>
      <c r="B2997" s="177" t="s">
        <v>12552</v>
      </c>
      <c r="D2997" s="177" t="s">
        <v>508</v>
      </c>
      <c r="E2997" s="177" t="s">
        <v>729</v>
      </c>
      <c r="F2997" s="177" t="s">
        <v>12579</v>
      </c>
      <c r="H2997" s="177" t="s">
        <v>10575</v>
      </c>
      <c r="I2997" s="177" t="s">
        <v>777</v>
      </c>
      <c r="J2997" s="178">
        <v>44228</v>
      </c>
      <c r="K2997" s="178">
        <v>44228</v>
      </c>
      <c r="L2997" s="177" t="s">
        <v>1307</v>
      </c>
      <c r="M2997" s="177" t="s">
        <v>12579</v>
      </c>
      <c r="N2997" s="177" t="s">
        <v>12555</v>
      </c>
      <c r="O2997" s="177" t="s">
        <v>295</v>
      </c>
      <c r="Q2997" s="177" t="s">
        <v>12575</v>
      </c>
      <c r="R2997" s="177" t="s">
        <v>1308</v>
      </c>
      <c r="S2997" s="177" t="s">
        <v>12580</v>
      </c>
      <c r="T2997" s="177" t="s">
        <v>2620</v>
      </c>
      <c r="U2997" s="177" t="s">
        <v>579</v>
      </c>
      <c r="V2997" s="177" t="s">
        <v>579</v>
      </c>
      <c r="W2997" s="177" t="s">
        <v>6727</v>
      </c>
      <c r="X2997" s="177" t="s">
        <v>12581</v>
      </c>
      <c r="Y2997" s="177" t="s">
        <v>1856</v>
      </c>
      <c r="Z2997" s="177" t="s">
        <v>1312</v>
      </c>
      <c r="AA2997" s="177" t="s">
        <v>1313</v>
      </c>
      <c r="AB2997" s="177" t="s">
        <v>1314</v>
      </c>
      <c r="AC2997" s="177" t="s">
        <v>1315</v>
      </c>
      <c r="AD2997" s="177" t="s">
        <v>1316</v>
      </c>
      <c r="AE2997" s="177" t="s">
        <v>1317</v>
      </c>
      <c r="AF2997" s="177" t="s">
        <v>12582</v>
      </c>
      <c r="AQ2997" s="177"/>
      <c r="AR2997" s="177" t="s">
        <v>12583</v>
      </c>
      <c r="AS2997" s="177" t="s">
        <v>12584</v>
      </c>
      <c r="AT2997" s="177"/>
      <c r="AU2997" s="177"/>
      <c r="AV2997" s="177"/>
      <c r="AW2997" s="177"/>
    </row>
    <row r="2998" spans="1:60">
      <c r="A2998" s="170" t="s">
        <v>12551</v>
      </c>
      <c r="B2998" s="177" t="s">
        <v>12552</v>
      </c>
      <c r="D2998" s="177" t="s">
        <v>508</v>
      </c>
      <c r="E2998" s="170" t="s">
        <v>12585</v>
      </c>
      <c r="F2998" s="177" t="s">
        <v>12586</v>
      </c>
      <c r="H2998" s="177" t="s">
        <v>12587</v>
      </c>
      <c r="I2998" s="177" t="s">
        <v>777</v>
      </c>
      <c r="J2998" s="178">
        <v>44228</v>
      </c>
      <c r="K2998" s="178">
        <v>44228</v>
      </c>
      <c r="L2998" s="177" t="s">
        <v>513</v>
      </c>
      <c r="M2998" s="177" t="s">
        <v>12574</v>
      </c>
      <c r="N2998" s="177" t="s">
        <v>12555</v>
      </c>
      <c r="O2998" s="177" t="s">
        <v>195</v>
      </c>
      <c r="P2998" s="177" t="s">
        <v>1023</v>
      </c>
      <c r="Q2998" s="177" t="s">
        <v>11937</v>
      </c>
      <c r="R2998" s="177" t="s">
        <v>731</v>
      </c>
      <c r="S2998" s="177" t="s">
        <v>780</v>
      </c>
      <c r="T2998" s="177" t="s">
        <v>2763</v>
      </c>
      <c r="U2998" s="177" t="s">
        <v>646</v>
      </c>
      <c r="V2998" s="177" t="s">
        <v>646</v>
      </c>
      <c r="X2998" s="177" t="s">
        <v>7979</v>
      </c>
      <c r="Z2998" s="177" t="s">
        <v>646</v>
      </c>
      <c r="AA2998" s="177" t="s">
        <v>9580</v>
      </c>
      <c r="AC2998" s="177" t="s">
        <v>3208</v>
      </c>
      <c r="AD2998" s="177" t="s">
        <v>12588</v>
      </c>
      <c r="AE2998" s="177" t="s">
        <v>524</v>
      </c>
      <c r="AQ2998" s="177"/>
      <c r="AR2998" s="177" t="s">
        <v>12589</v>
      </c>
      <c r="AS2998" s="177" t="s">
        <v>12590</v>
      </c>
      <c r="AT2998" s="177"/>
      <c r="AU2998" s="177"/>
      <c r="AV2998" s="177"/>
      <c r="AW2998" s="177"/>
    </row>
    <row r="2999" spans="1:60">
      <c r="A2999" s="170" t="s">
        <v>12551</v>
      </c>
      <c r="B2999" s="177" t="s">
        <v>12552</v>
      </c>
      <c r="D2999" s="177" t="s">
        <v>508</v>
      </c>
      <c r="E2999" s="177" t="s">
        <v>737</v>
      </c>
      <c r="F2999" s="177" t="s">
        <v>12591</v>
      </c>
      <c r="H2999" s="177" t="s">
        <v>12592</v>
      </c>
      <c r="I2999" s="177" t="s">
        <v>777</v>
      </c>
      <c r="J2999" s="178">
        <v>44228</v>
      </c>
      <c r="K2999" s="178">
        <v>44228</v>
      </c>
      <c r="L2999" s="177" t="s">
        <v>513</v>
      </c>
      <c r="M2999" s="177" t="s">
        <v>12574</v>
      </c>
      <c r="N2999" s="177" t="s">
        <v>12555</v>
      </c>
      <c r="O2999" s="177" t="s">
        <v>437</v>
      </c>
      <c r="Q2999" s="177" t="s">
        <v>1134</v>
      </c>
      <c r="R2999" s="177" t="s">
        <v>2917</v>
      </c>
      <c r="S2999" s="177" t="s">
        <v>2916</v>
      </c>
      <c r="T2999" s="177" t="s">
        <v>4814</v>
      </c>
      <c r="U2999" s="177" t="s">
        <v>666</v>
      </c>
      <c r="V2999" s="177" t="s">
        <v>645</v>
      </c>
      <c r="W2999" s="177" t="s">
        <v>2918</v>
      </c>
      <c r="X2999" s="177" t="s">
        <v>798</v>
      </c>
      <c r="Y2999" s="177" t="s">
        <v>3253</v>
      </c>
      <c r="Z2999" s="177" t="s">
        <v>12593</v>
      </c>
      <c r="AA2999" s="177" t="s">
        <v>1064</v>
      </c>
      <c r="AB2999" s="177" t="s">
        <v>3253</v>
      </c>
      <c r="AC2999" s="177" t="s">
        <v>12594</v>
      </c>
      <c r="AD2999" s="177" t="s">
        <v>1064</v>
      </c>
      <c r="AE2999" s="177" t="s">
        <v>3253</v>
      </c>
      <c r="AF2999" s="177" t="s">
        <v>12595</v>
      </c>
      <c r="AG2999" s="177" t="s">
        <v>1064</v>
      </c>
      <c r="AQ2999" s="177" t="s">
        <v>12596</v>
      </c>
      <c r="AR2999" s="177" t="s">
        <v>12597</v>
      </c>
      <c r="AS2999" s="177" t="s">
        <v>12598</v>
      </c>
      <c r="AT2999" s="177"/>
      <c r="AU2999" s="177"/>
      <c r="AV2999" s="177"/>
      <c r="AW2999" s="177"/>
      <c r="BH2999" s="177" t="s">
        <v>12599</v>
      </c>
    </row>
    <row r="3000" spans="1:60">
      <c r="A3000" s="170" t="s">
        <v>12551</v>
      </c>
      <c r="B3000" s="177" t="s">
        <v>12552</v>
      </c>
      <c r="D3000" s="177" t="s">
        <v>610</v>
      </c>
      <c r="E3000" s="177" t="s">
        <v>737</v>
      </c>
      <c r="F3000" s="177" t="s">
        <v>12591</v>
      </c>
      <c r="H3000" s="177" t="s">
        <v>12592</v>
      </c>
      <c r="I3000" s="177" t="s">
        <v>777</v>
      </c>
      <c r="J3000" s="178">
        <v>44228</v>
      </c>
      <c r="K3000" s="178">
        <v>44228</v>
      </c>
      <c r="L3000" s="177" t="s">
        <v>513</v>
      </c>
      <c r="M3000" s="177" t="s">
        <v>12574</v>
      </c>
      <c r="N3000" s="177" t="s">
        <v>12555</v>
      </c>
      <c r="O3000" s="177" t="s">
        <v>437</v>
      </c>
      <c r="Q3000" s="177" t="s">
        <v>1134</v>
      </c>
      <c r="R3000" s="177" t="s">
        <v>2917</v>
      </c>
      <c r="S3000" s="177" t="s">
        <v>2916</v>
      </c>
      <c r="T3000" s="177" t="s">
        <v>4814</v>
      </c>
      <c r="U3000" s="177" t="s">
        <v>666</v>
      </c>
      <c r="V3000" s="177" t="s">
        <v>645</v>
      </c>
      <c r="W3000" s="177" t="s">
        <v>2918</v>
      </c>
      <c r="X3000" s="177" t="s">
        <v>798</v>
      </c>
      <c r="Y3000" s="177" t="s">
        <v>3253</v>
      </c>
      <c r="Z3000" s="177" t="s">
        <v>12593</v>
      </c>
      <c r="AA3000" s="177" t="s">
        <v>1064</v>
      </c>
      <c r="AB3000" s="177" t="s">
        <v>3253</v>
      </c>
      <c r="AC3000" s="177" t="s">
        <v>12594</v>
      </c>
      <c r="AD3000" s="177" t="s">
        <v>1064</v>
      </c>
      <c r="AE3000" s="177" t="s">
        <v>3253</v>
      </c>
      <c r="AF3000" s="177" t="s">
        <v>12595</v>
      </c>
      <c r="AG3000" s="177" t="s">
        <v>1064</v>
      </c>
      <c r="AQ3000" s="177"/>
      <c r="AR3000" s="177" t="s">
        <v>12600</v>
      </c>
      <c r="AS3000" s="177" t="s">
        <v>12601</v>
      </c>
      <c r="AT3000" s="177"/>
      <c r="AU3000" s="177"/>
      <c r="AV3000" s="177"/>
      <c r="AW3000" s="177"/>
    </row>
    <row r="3001" spans="1:60">
      <c r="A3001" s="170" t="s">
        <v>12551</v>
      </c>
      <c r="B3001" s="177" t="s">
        <v>12552</v>
      </c>
      <c r="D3001" s="177" t="s">
        <v>508</v>
      </c>
      <c r="E3001" s="177" t="s">
        <v>740</v>
      </c>
      <c r="F3001" s="177" t="s">
        <v>12602</v>
      </c>
      <c r="H3001" s="177" t="s">
        <v>10588</v>
      </c>
      <c r="I3001" s="177" t="s">
        <v>777</v>
      </c>
      <c r="J3001" s="178" t="s">
        <v>12554</v>
      </c>
      <c r="K3001" s="178" t="s">
        <v>12554</v>
      </c>
      <c r="L3001" s="177" t="s">
        <v>550</v>
      </c>
      <c r="M3001" s="177" t="s">
        <v>12555</v>
      </c>
      <c r="N3001" s="177" t="s">
        <v>12555</v>
      </c>
      <c r="O3001" s="177" t="s">
        <v>195</v>
      </c>
      <c r="P3001" s="177" t="s">
        <v>589</v>
      </c>
      <c r="Q3001" s="177" t="s">
        <v>12603</v>
      </c>
      <c r="R3001" s="177" t="s">
        <v>600</v>
      </c>
      <c r="S3001" s="177" t="s">
        <v>601</v>
      </c>
      <c r="T3001" s="177" t="s">
        <v>8269</v>
      </c>
      <c r="U3001" s="177" t="s">
        <v>702</v>
      </c>
      <c r="V3001" s="177" t="s">
        <v>743</v>
      </c>
      <c r="W3001" s="177" t="s">
        <v>677</v>
      </c>
      <c r="X3001" s="177" t="s">
        <v>673</v>
      </c>
      <c r="Y3001" s="177" t="s">
        <v>674</v>
      </c>
      <c r="Z3001" s="177" t="s">
        <v>743</v>
      </c>
      <c r="AA3001" s="177" t="s">
        <v>744</v>
      </c>
      <c r="AB3001" s="170" t="s">
        <v>12604</v>
      </c>
      <c r="AC3001" s="177" t="s">
        <v>1079</v>
      </c>
      <c r="AD3001" s="177" t="s">
        <v>12605</v>
      </c>
      <c r="AE3001" s="177" t="s">
        <v>7019</v>
      </c>
      <c r="AQ3001" s="177"/>
      <c r="AR3001" s="177" t="s">
        <v>12606</v>
      </c>
      <c r="AS3001" s="177" t="s">
        <v>12607</v>
      </c>
      <c r="AT3001" s="177"/>
      <c r="AU3001" s="177"/>
      <c r="AV3001" s="177"/>
      <c r="AW3001" s="177"/>
    </row>
    <row r="3002" spans="1:60">
      <c r="A3002" s="170" t="s">
        <v>12551</v>
      </c>
      <c r="B3002" s="177" t="s">
        <v>12552</v>
      </c>
      <c r="D3002" s="177" t="s">
        <v>508</v>
      </c>
      <c r="E3002" s="177" t="s">
        <v>746</v>
      </c>
      <c r="F3002" s="177" t="s">
        <v>3804</v>
      </c>
      <c r="H3002" s="177" t="s">
        <v>10595</v>
      </c>
      <c r="I3002" s="177" t="s">
        <v>777</v>
      </c>
      <c r="J3002" s="178">
        <v>44228</v>
      </c>
      <c r="K3002" s="178">
        <v>44228</v>
      </c>
      <c r="L3002" s="177" t="s">
        <v>6185</v>
      </c>
      <c r="M3002" s="177" t="s">
        <v>12608</v>
      </c>
      <c r="N3002" s="177" t="s">
        <v>12555</v>
      </c>
      <c r="O3002" s="177" t="s">
        <v>195</v>
      </c>
      <c r="P3002" s="177" t="s">
        <v>887</v>
      </c>
      <c r="Q3002" s="177" t="s">
        <v>6205</v>
      </c>
      <c r="R3002" s="177" t="s">
        <v>688</v>
      </c>
      <c r="S3002" s="177" t="s">
        <v>12609</v>
      </c>
      <c r="T3002" s="177" t="s">
        <v>535</v>
      </c>
      <c r="U3002" s="177" t="s">
        <v>702</v>
      </c>
      <c r="V3002" s="177" t="s">
        <v>2176</v>
      </c>
      <c r="X3002" s="177" t="s">
        <v>8258</v>
      </c>
      <c r="Z3002" s="177" t="s">
        <v>702</v>
      </c>
      <c r="AA3002" s="177">
        <v>11840</v>
      </c>
      <c r="AC3002" s="177" t="s">
        <v>7092</v>
      </c>
      <c r="AD3002" s="177" t="s">
        <v>12610</v>
      </c>
      <c r="AE3002" s="177" t="s">
        <v>1856</v>
      </c>
      <c r="AQ3002" s="177"/>
      <c r="AR3002" s="177" t="s">
        <v>12611</v>
      </c>
      <c r="AS3002" s="177" t="s">
        <v>12612</v>
      </c>
      <c r="AT3002" s="177"/>
      <c r="AU3002" s="177"/>
      <c r="AV3002" s="177"/>
      <c r="AW3002" s="177"/>
    </row>
    <row r="3003" spans="1:60">
      <c r="A3003" s="170" t="s">
        <v>12551</v>
      </c>
      <c r="B3003" s="177" t="s">
        <v>12552</v>
      </c>
      <c r="D3003" s="177" t="s">
        <v>508</v>
      </c>
      <c r="E3003" s="177" t="s">
        <v>746</v>
      </c>
      <c r="F3003" s="177" t="s">
        <v>3812</v>
      </c>
      <c r="H3003" s="177" t="s">
        <v>12613</v>
      </c>
      <c r="I3003" s="177" t="s">
        <v>777</v>
      </c>
      <c r="J3003" s="178">
        <v>44228</v>
      </c>
      <c r="K3003" s="178">
        <v>44228</v>
      </c>
      <c r="L3003" s="177" t="s">
        <v>6185</v>
      </c>
      <c r="M3003" s="177" t="s">
        <v>12608</v>
      </c>
      <c r="N3003" s="177" t="s">
        <v>12555</v>
      </c>
      <c r="O3003" s="177" t="s">
        <v>195</v>
      </c>
      <c r="P3003" s="177" t="s">
        <v>1023</v>
      </c>
      <c r="Q3003" s="177" t="s">
        <v>1134</v>
      </c>
      <c r="R3003" s="177" t="s">
        <v>688</v>
      </c>
      <c r="S3003" s="177" t="s">
        <v>12614</v>
      </c>
      <c r="T3003" s="177" t="s">
        <v>4551</v>
      </c>
      <c r="U3003" s="177" t="s">
        <v>579</v>
      </c>
      <c r="V3003" s="177" t="s">
        <v>12615</v>
      </c>
      <c r="X3003" s="177" t="s">
        <v>8258</v>
      </c>
      <c r="Z3003" s="177" t="s">
        <v>579</v>
      </c>
      <c r="AA3003" s="177">
        <v>19040</v>
      </c>
      <c r="AC3003" s="177" t="s">
        <v>12616</v>
      </c>
      <c r="AD3003" s="177" t="s">
        <v>12617</v>
      </c>
      <c r="AE3003" s="177" t="s">
        <v>524</v>
      </c>
      <c r="AQ3003" s="177"/>
      <c r="AR3003" s="177" t="s">
        <v>7609</v>
      </c>
      <c r="AS3003" s="177" t="s">
        <v>12618</v>
      </c>
      <c r="AT3003" s="177"/>
      <c r="AU3003" s="177"/>
      <c r="AV3003" s="177"/>
      <c r="AW3003" s="177"/>
    </row>
    <row r="3004" spans="1:60">
      <c r="A3004" s="170" t="s">
        <v>12551</v>
      </c>
      <c r="B3004" s="177" t="s">
        <v>12552</v>
      </c>
      <c r="D3004" s="177" t="s">
        <v>508</v>
      </c>
      <c r="E3004" s="177" t="s">
        <v>746</v>
      </c>
      <c r="F3004" s="177" t="s">
        <v>12619</v>
      </c>
      <c r="H3004" s="177" t="s">
        <v>3455</v>
      </c>
      <c r="I3004" s="177" t="s">
        <v>777</v>
      </c>
      <c r="J3004" s="178">
        <v>44228</v>
      </c>
      <c r="K3004" s="178">
        <v>44228</v>
      </c>
      <c r="L3004" s="177" t="s">
        <v>6185</v>
      </c>
      <c r="M3004" s="177" t="s">
        <v>12608</v>
      </c>
      <c r="N3004" s="177" t="s">
        <v>12555</v>
      </c>
      <c r="O3004" s="177" t="s">
        <v>195</v>
      </c>
      <c r="P3004" s="177" t="s">
        <v>1023</v>
      </c>
      <c r="Q3004" s="177" t="s">
        <v>1159</v>
      </c>
      <c r="R3004" s="177" t="s">
        <v>688</v>
      </c>
      <c r="S3004" s="177" t="s">
        <v>12620</v>
      </c>
      <c r="T3004" s="177" t="s">
        <v>718</v>
      </c>
      <c r="U3004" s="177" t="s">
        <v>2374</v>
      </c>
      <c r="V3004" s="177" t="s">
        <v>12615</v>
      </c>
      <c r="X3004" s="177" t="s">
        <v>8258</v>
      </c>
      <c r="Z3004" s="177" t="s">
        <v>6927</v>
      </c>
      <c r="AA3004" s="177">
        <v>19040</v>
      </c>
      <c r="AC3004" s="177" t="s">
        <v>12621</v>
      </c>
      <c r="AD3004" s="177" t="s">
        <v>12622</v>
      </c>
      <c r="AE3004" s="177" t="s">
        <v>524</v>
      </c>
      <c r="AQ3004" s="177" t="s">
        <v>12623</v>
      </c>
      <c r="AR3004" s="177" t="s">
        <v>12624</v>
      </c>
      <c r="AS3004" s="177" t="s">
        <v>12625</v>
      </c>
      <c r="AT3004" s="177"/>
      <c r="AU3004" s="177"/>
      <c r="AV3004" s="177"/>
      <c r="AW3004" s="177"/>
    </row>
    <row r="3005" spans="1:60">
      <c r="A3005" s="170" t="s">
        <v>12551</v>
      </c>
      <c r="B3005" s="177" t="s">
        <v>12552</v>
      </c>
      <c r="D3005" s="177" t="s">
        <v>508</v>
      </c>
      <c r="E3005" s="177" t="s">
        <v>746</v>
      </c>
      <c r="F3005" s="177" t="s">
        <v>12626</v>
      </c>
      <c r="H3005" s="177" t="s">
        <v>12627</v>
      </c>
      <c r="I3005" s="177" t="s">
        <v>777</v>
      </c>
      <c r="J3005" s="178">
        <v>44228</v>
      </c>
      <c r="K3005" s="178">
        <v>44228</v>
      </c>
      <c r="L3005" s="177" t="s">
        <v>6185</v>
      </c>
      <c r="M3005" s="177" t="s">
        <v>12608</v>
      </c>
      <c r="N3005" s="177" t="s">
        <v>12555</v>
      </c>
      <c r="O3005" s="177" t="s">
        <v>227</v>
      </c>
      <c r="Q3005" s="177" t="s">
        <v>1159</v>
      </c>
      <c r="R3005" s="177" t="s">
        <v>6187</v>
      </c>
      <c r="S3005" s="177" t="s">
        <v>12628</v>
      </c>
      <c r="T3005" s="177" t="s">
        <v>646</v>
      </c>
      <c r="U3005" s="177" t="s">
        <v>6932</v>
      </c>
      <c r="V3005" s="177" t="s">
        <v>702</v>
      </c>
      <c r="W3005" s="177" t="s">
        <v>12629</v>
      </c>
      <c r="X3005" s="177" t="s">
        <v>12630</v>
      </c>
      <c r="Y3005" s="177" t="s">
        <v>12631</v>
      </c>
      <c r="Z3005" s="177" t="s">
        <v>583</v>
      </c>
      <c r="AA3005" s="177" t="s">
        <v>6192</v>
      </c>
      <c r="AB3005" s="177" t="s">
        <v>618</v>
      </c>
      <c r="AQ3005" s="177"/>
      <c r="AR3005" s="177" t="s">
        <v>4276</v>
      </c>
      <c r="AS3005" s="177" t="s">
        <v>12632</v>
      </c>
      <c r="AT3005" s="177"/>
      <c r="AU3005" s="177"/>
      <c r="AV3005" s="177"/>
      <c r="AW3005" s="177"/>
    </row>
    <row r="3006" spans="1:60">
      <c r="A3006" s="170" t="s">
        <v>12551</v>
      </c>
      <c r="B3006" s="177" t="s">
        <v>12552</v>
      </c>
      <c r="D3006" s="177" t="s">
        <v>508</v>
      </c>
      <c r="E3006" s="177" t="s">
        <v>746</v>
      </c>
      <c r="F3006" s="177" t="s">
        <v>12633</v>
      </c>
      <c r="H3006" s="177" t="s">
        <v>12634</v>
      </c>
      <c r="I3006" s="177" t="s">
        <v>777</v>
      </c>
      <c r="J3006" s="178">
        <v>44228</v>
      </c>
      <c r="K3006" s="178">
        <v>44228</v>
      </c>
      <c r="L3006" s="177" t="s">
        <v>6185</v>
      </c>
      <c r="M3006" s="177" t="s">
        <v>12608</v>
      </c>
      <c r="N3006" s="177" t="s">
        <v>12555</v>
      </c>
      <c r="O3006" s="177" t="s">
        <v>227</v>
      </c>
      <c r="Q3006" s="177" t="s">
        <v>1134</v>
      </c>
      <c r="R3006" s="177" t="s">
        <v>6187</v>
      </c>
      <c r="S3006" s="177" t="s">
        <v>12635</v>
      </c>
      <c r="T3006" s="177" t="s">
        <v>6729</v>
      </c>
      <c r="U3006" s="177" t="s">
        <v>617</v>
      </c>
      <c r="V3006" s="177" t="s">
        <v>579</v>
      </c>
      <c r="W3006" s="177" t="s">
        <v>12636</v>
      </c>
      <c r="X3006" s="177" t="s">
        <v>8271</v>
      </c>
      <c r="Y3006" s="177" t="s">
        <v>12637</v>
      </c>
      <c r="Z3006" s="177" t="s">
        <v>583</v>
      </c>
      <c r="AA3006" s="177" t="s">
        <v>6192</v>
      </c>
      <c r="AB3006" s="177" t="s">
        <v>618</v>
      </c>
      <c r="AQ3006" s="177"/>
      <c r="AR3006" s="177" t="s">
        <v>12638</v>
      </c>
      <c r="AS3006" s="177" t="s">
        <v>12639</v>
      </c>
      <c r="AT3006" s="177"/>
      <c r="AU3006" s="177"/>
      <c r="AV3006" s="177"/>
      <c r="AW3006" s="177"/>
    </row>
    <row r="3007" spans="1:60">
      <c r="A3007" s="170" t="s">
        <v>12551</v>
      </c>
      <c r="B3007" s="177" t="s">
        <v>12552</v>
      </c>
      <c r="D3007" s="177" t="s">
        <v>508</v>
      </c>
      <c r="E3007" s="177" t="s">
        <v>746</v>
      </c>
      <c r="F3007" s="177" t="s">
        <v>12640</v>
      </c>
      <c r="H3007" s="177" t="s">
        <v>12641</v>
      </c>
      <c r="I3007" s="177" t="s">
        <v>777</v>
      </c>
      <c r="J3007" s="178">
        <v>44228</v>
      </c>
      <c r="K3007" s="178">
        <v>44228</v>
      </c>
      <c r="L3007" s="177" t="s">
        <v>6185</v>
      </c>
      <c r="M3007" s="177" t="s">
        <v>12608</v>
      </c>
      <c r="N3007" s="177" t="s">
        <v>12555</v>
      </c>
      <c r="O3007" s="177" t="s">
        <v>238</v>
      </c>
      <c r="Q3007" s="177" t="s">
        <v>1134</v>
      </c>
      <c r="R3007" s="177" t="s">
        <v>3469</v>
      </c>
      <c r="S3007" s="177" t="s">
        <v>12642</v>
      </c>
      <c r="T3007" s="177" t="s">
        <v>1822</v>
      </c>
      <c r="U3007" s="177" t="s">
        <v>7622</v>
      </c>
      <c r="V3007" s="177" t="s">
        <v>6398</v>
      </c>
      <c r="W3007" s="177" t="s">
        <v>850</v>
      </c>
      <c r="X3007" s="177" t="s">
        <v>3831</v>
      </c>
      <c r="Y3007" s="177" t="s">
        <v>6581</v>
      </c>
      <c r="Z3007" s="177" t="s">
        <v>805</v>
      </c>
      <c r="AB3007" s="177" t="s">
        <v>6200</v>
      </c>
      <c r="AD3007" s="177" t="s">
        <v>6202</v>
      </c>
      <c r="AQ3007" s="177" t="s">
        <v>12643</v>
      </c>
      <c r="AR3007" s="177" t="s">
        <v>12644</v>
      </c>
      <c r="AS3007" s="177" t="s">
        <v>12645</v>
      </c>
      <c r="AT3007" s="177"/>
      <c r="AU3007" s="177"/>
      <c r="AV3007" s="177"/>
      <c r="AW3007" s="177"/>
    </row>
    <row r="3008" spans="1:60">
      <c r="A3008" s="170" t="s">
        <v>12551</v>
      </c>
      <c r="B3008" s="177" t="s">
        <v>12552</v>
      </c>
      <c r="D3008" s="177" t="s">
        <v>508</v>
      </c>
      <c r="E3008" s="177" t="s">
        <v>746</v>
      </c>
      <c r="F3008" s="177" t="s">
        <v>12646</v>
      </c>
      <c r="H3008" s="177" t="s">
        <v>12647</v>
      </c>
      <c r="I3008" s="177" t="s">
        <v>777</v>
      </c>
      <c r="J3008" s="178">
        <v>44228</v>
      </c>
      <c r="K3008" s="178">
        <v>44228</v>
      </c>
      <c r="L3008" s="177" t="s">
        <v>6185</v>
      </c>
      <c r="M3008" s="177" t="s">
        <v>12608</v>
      </c>
      <c r="N3008" s="177" t="s">
        <v>12555</v>
      </c>
      <c r="O3008" s="177" t="s">
        <v>238</v>
      </c>
      <c r="Q3008" s="177" t="s">
        <v>1159</v>
      </c>
      <c r="R3008" s="177" t="s">
        <v>3469</v>
      </c>
      <c r="S3008" s="177" t="s">
        <v>12642</v>
      </c>
      <c r="T3008" s="177" t="s">
        <v>1822</v>
      </c>
      <c r="U3008" s="177" t="s">
        <v>7622</v>
      </c>
      <c r="V3008" s="177" t="s">
        <v>6398</v>
      </c>
      <c r="W3008" s="177" t="s">
        <v>850</v>
      </c>
      <c r="X3008" s="177" t="s">
        <v>3831</v>
      </c>
      <c r="Y3008" s="177" t="s">
        <v>6581</v>
      </c>
      <c r="Z3008" s="177" t="s">
        <v>805</v>
      </c>
      <c r="AB3008" s="177" t="s">
        <v>6200</v>
      </c>
      <c r="AD3008" s="177" t="s">
        <v>6202</v>
      </c>
      <c r="AQ3008" s="177" t="s">
        <v>12643</v>
      </c>
      <c r="AR3008" s="177" t="s">
        <v>7611</v>
      </c>
      <c r="AS3008" s="177" t="s">
        <v>12648</v>
      </c>
      <c r="AT3008" s="177"/>
      <c r="AU3008" s="177"/>
      <c r="AV3008" s="177"/>
      <c r="AW3008" s="177"/>
    </row>
    <row r="3009" spans="1:49">
      <c r="A3009" s="170" t="s">
        <v>12551</v>
      </c>
      <c r="B3009" s="177" t="s">
        <v>12552</v>
      </c>
      <c r="D3009" s="177" t="s">
        <v>508</v>
      </c>
      <c r="E3009" s="177" t="s">
        <v>746</v>
      </c>
      <c r="F3009" s="177" t="s">
        <v>12649</v>
      </c>
      <c r="H3009" s="177" t="s">
        <v>12650</v>
      </c>
      <c r="I3009" s="177" t="s">
        <v>777</v>
      </c>
      <c r="J3009" s="178">
        <v>44228</v>
      </c>
      <c r="K3009" s="178">
        <v>44228</v>
      </c>
      <c r="L3009" s="177" t="s">
        <v>6185</v>
      </c>
      <c r="M3009" s="177" t="s">
        <v>12608</v>
      </c>
      <c r="N3009" s="177" t="s">
        <v>12555</v>
      </c>
      <c r="O3009" s="177" t="s">
        <v>238</v>
      </c>
      <c r="Q3009" s="177" t="s">
        <v>809</v>
      </c>
      <c r="R3009" s="177" t="s">
        <v>3469</v>
      </c>
      <c r="S3009" s="177" t="s">
        <v>12642</v>
      </c>
      <c r="T3009" s="177" t="s">
        <v>1822</v>
      </c>
      <c r="U3009" s="177" t="s">
        <v>7622</v>
      </c>
      <c r="V3009" s="177" t="s">
        <v>6398</v>
      </c>
      <c r="W3009" s="177" t="s">
        <v>850</v>
      </c>
      <c r="X3009" s="177" t="s">
        <v>3831</v>
      </c>
      <c r="Y3009" s="177" t="s">
        <v>6581</v>
      </c>
      <c r="Z3009" s="177" t="s">
        <v>805</v>
      </c>
      <c r="AB3009" s="177" t="s">
        <v>6200</v>
      </c>
      <c r="AD3009" s="177" t="s">
        <v>6202</v>
      </c>
      <c r="AQ3009" s="177" t="s">
        <v>12643</v>
      </c>
      <c r="AR3009" s="177" t="s">
        <v>12651</v>
      </c>
      <c r="AS3009" s="177" t="s">
        <v>12652</v>
      </c>
      <c r="AT3009" s="177"/>
      <c r="AU3009" s="177"/>
      <c r="AV3009" s="177"/>
      <c r="AW3009" s="177"/>
    </row>
    <row r="3010" spans="1:49">
      <c r="A3010" s="170" t="s">
        <v>12551</v>
      </c>
      <c r="B3010" s="177" t="s">
        <v>12552</v>
      </c>
      <c r="D3010" s="177" t="s">
        <v>508</v>
      </c>
      <c r="E3010" s="177" t="s">
        <v>746</v>
      </c>
      <c r="F3010" s="177" t="s">
        <v>12653</v>
      </c>
      <c r="H3010" s="177" t="s">
        <v>12654</v>
      </c>
      <c r="I3010" s="177" t="s">
        <v>777</v>
      </c>
      <c r="J3010" s="178">
        <v>44228</v>
      </c>
      <c r="K3010" s="178">
        <v>44228</v>
      </c>
      <c r="L3010" s="177" t="s">
        <v>6185</v>
      </c>
      <c r="M3010" s="177" t="s">
        <v>12608</v>
      </c>
      <c r="N3010" s="177" t="s">
        <v>12555</v>
      </c>
      <c r="O3010" s="177" t="s">
        <v>273</v>
      </c>
      <c r="P3010" s="177" t="s">
        <v>6586</v>
      </c>
      <c r="Q3010" s="177" t="s">
        <v>1159</v>
      </c>
      <c r="R3010" s="177" t="s">
        <v>6206</v>
      </c>
      <c r="S3010" s="177" t="s">
        <v>7193</v>
      </c>
      <c r="T3010" s="177" t="s">
        <v>748</v>
      </c>
      <c r="V3010" s="177" t="s">
        <v>2228</v>
      </c>
      <c r="W3010" s="177" t="s">
        <v>12655</v>
      </c>
      <c r="X3010" s="177" t="s">
        <v>996</v>
      </c>
      <c r="Y3010" s="177" t="s">
        <v>6287</v>
      </c>
      <c r="Z3010" s="177" t="s">
        <v>882</v>
      </c>
      <c r="AC3010" s="177" t="s">
        <v>748</v>
      </c>
      <c r="AQ3010" s="177" t="s">
        <v>12656</v>
      </c>
      <c r="AR3010" s="177" t="s">
        <v>12657</v>
      </c>
      <c r="AS3010" s="177" t="s">
        <v>12658</v>
      </c>
      <c r="AT3010" s="177"/>
      <c r="AU3010" s="177"/>
      <c r="AV3010" s="177"/>
      <c r="AW3010" s="177"/>
    </row>
    <row r="3011" spans="1:49">
      <c r="A3011" s="170" t="s">
        <v>12551</v>
      </c>
      <c r="B3011" s="177" t="s">
        <v>12552</v>
      </c>
      <c r="D3011" s="177" t="s">
        <v>508</v>
      </c>
      <c r="E3011" s="177" t="s">
        <v>746</v>
      </c>
      <c r="F3011" s="177" t="s">
        <v>12659</v>
      </c>
      <c r="H3011" s="177" t="s">
        <v>12660</v>
      </c>
      <c r="I3011" s="177" t="s">
        <v>777</v>
      </c>
      <c r="J3011" s="178">
        <v>44228</v>
      </c>
      <c r="K3011" s="178">
        <v>44228</v>
      </c>
      <c r="L3011" s="177" t="s">
        <v>6185</v>
      </c>
      <c r="M3011" s="177" t="s">
        <v>12608</v>
      </c>
      <c r="N3011" s="177" t="s">
        <v>12555</v>
      </c>
      <c r="O3011" s="177" t="s">
        <v>273</v>
      </c>
      <c r="P3011" s="177" t="s">
        <v>6586</v>
      </c>
      <c r="Q3011" s="177" t="s">
        <v>1134</v>
      </c>
      <c r="R3011" s="177" t="s">
        <v>6206</v>
      </c>
      <c r="S3011" s="177" t="s">
        <v>7193</v>
      </c>
      <c r="T3011" s="177" t="s">
        <v>702</v>
      </c>
      <c r="V3011" s="177" t="s">
        <v>7194</v>
      </c>
      <c r="W3011" s="177" t="s">
        <v>12661</v>
      </c>
      <c r="X3011" s="177" t="s">
        <v>6946</v>
      </c>
      <c r="Y3011" s="177" t="s">
        <v>6287</v>
      </c>
      <c r="Z3011" s="177" t="s">
        <v>882</v>
      </c>
      <c r="AC3011" s="177" t="s">
        <v>748</v>
      </c>
      <c r="AQ3011" s="177" t="s">
        <v>12656</v>
      </c>
      <c r="AR3011" s="177" t="s">
        <v>12662</v>
      </c>
      <c r="AS3011" s="177" t="s">
        <v>12663</v>
      </c>
      <c r="AT3011" s="177"/>
      <c r="AU3011" s="177"/>
      <c r="AV3011" s="177"/>
      <c r="AW3011" s="177"/>
    </row>
    <row r="3012" spans="1:49">
      <c r="A3012" s="170" t="s">
        <v>12551</v>
      </c>
      <c r="B3012" s="177" t="s">
        <v>12552</v>
      </c>
      <c r="D3012" s="177" t="s">
        <v>508</v>
      </c>
      <c r="E3012" s="177" t="s">
        <v>752</v>
      </c>
      <c r="F3012" s="177" t="s">
        <v>12664</v>
      </c>
      <c r="H3012" s="177" t="s">
        <v>10604</v>
      </c>
      <c r="I3012" s="177" t="s">
        <v>777</v>
      </c>
      <c r="J3012" s="178" t="s">
        <v>12554</v>
      </c>
      <c r="K3012" s="178" t="s">
        <v>12554</v>
      </c>
      <c r="L3012" s="177" t="s">
        <v>550</v>
      </c>
      <c r="M3012" s="177" t="s">
        <v>12555</v>
      </c>
      <c r="N3012" s="177" t="s">
        <v>12555</v>
      </c>
      <c r="O3012" s="177" t="s">
        <v>195</v>
      </c>
      <c r="P3012" s="177" t="s">
        <v>887</v>
      </c>
      <c r="Q3012" s="177" t="s">
        <v>12665</v>
      </c>
      <c r="R3012" s="177" t="s">
        <v>600</v>
      </c>
      <c r="S3012" s="177" t="s">
        <v>601</v>
      </c>
      <c r="U3012" s="177" t="s">
        <v>718</v>
      </c>
      <c r="V3012" s="177" t="s">
        <v>2024</v>
      </c>
      <c r="X3012" s="177" t="s">
        <v>673</v>
      </c>
      <c r="Y3012" s="177" t="s">
        <v>674</v>
      </c>
      <c r="Z3012" s="177" t="s">
        <v>718</v>
      </c>
      <c r="AA3012" s="177" t="s">
        <v>1084</v>
      </c>
      <c r="AC3012" s="177" t="s">
        <v>1097</v>
      </c>
      <c r="AD3012" s="177" t="s">
        <v>12666</v>
      </c>
      <c r="AE3012" s="177" t="s">
        <v>524</v>
      </c>
      <c r="AQ3012" s="177"/>
      <c r="AR3012" s="177" t="s">
        <v>12667</v>
      </c>
      <c r="AS3012" s="177" t="s">
        <v>12668</v>
      </c>
      <c r="AT3012" s="177"/>
      <c r="AU3012" s="177"/>
      <c r="AV3012" s="177"/>
      <c r="AW3012" s="177"/>
    </row>
    <row r="3013" spans="1:49">
      <c r="A3013" s="170" t="s">
        <v>12551</v>
      </c>
      <c r="B3013" s="177" t="s">
        <v>12552</v>
      </c>
      <c r="D3013" s="177" t="s">
        <v>508</v>
      </c>
      <c r="E3013" s="177" t="s">
        <v>756</v>
      </c>
      <c r="F3013" s="177" t="s">
        <v>12669</v>
      </c>
      <c r="H3013" s="177" t="s">
        <v>12670</v>
      </c>
      <c r="I3013" s="177" t="s">
        <v>777</v>
      </c>
      <c r="J3013" s="178">
        <v>44228</v>
      </c>
      <c r="K3013" s="178">
        <v>44228</v>
      </c>
      <c r="L3013" s="177" t="s">
        <v>513</v>
      </c>
      <c r="M3013" s="177" t="s">
        <v>12574</v>
      </c>
      <c r="N3013" s="177" t="s">
        <v>12555</v>
      </c>
      <c r="O3013" s="177" t="s">
        <v>280</v>
      </c>
      <c r="Q3013" s="177" t="s">
        <v>12665</v>
      </c>
      <c r="R3013" s="177" t="s">
        <v>700</v>
      </c>
      <c r="S3013" s="177" t="s">
        <v>896</v>
      </c>
      <c r="T3013" s="177" t="s">
        <v>764</v>
      </c>
      <c r="U3013" s="177" t="s">
        <v>718</v>
      </c>
      <c r="V3013" s="177" t="s">
        <v>1128</v>
      </c>
      <c r="W3013" s="177" t="s">
        <v>12671</v>
      </c>
      <c r="X3013" s="177" t="s">
        <v>1130</v>
      </c>
      <c r="AQ3013" s="177"/>
      <c r="AR3013" s="177" t="s">
        <v>12672</v>
      </c>
      <c r="AS3013" s="177" t="s">
        <v>12673</v>
      </c>
      <c r="AT3013" s="177"/>
      <c r="AU3013" s="177"/>
      <c r="AV3013" s="177"/>
      <c r="AW3013" s="177"/>
    </row>
    <row r="3014" spans="1:49">
      <c r="A3014" s="170" t="s">
        <v>12551</v>
      </c>
      <c r="B3014" s="177" t="s">
        <v>12552</v>
      </c>
      <c r="D3014" s="177" t="s">
        <v>508</v>
      </c>
      <c r="E3014" s="177" t="s">
        <v>9115</v>
      </c>
      <c r="F3014" s="177" t="s">
        <v>12674</v>
      </c>
      <c r="G3014" s="177" t="s">
        <v>12196</v>
      </c>
      <c r="H3014" s="177" t="s">
        <v>1115</v>
      </c>
      <c r="I3014" s="177" t="s">
        <v>777</v>
      </c>
      <c r="J3014" s="178">
        <v>44228</v>
      </c>
      <c r="K3014" s="178">
        <v>44228</v>
      </c>
      <c r="L3014" s="177" t="s">
        <v>901</v>
      </c>
      <c r="M3014" s="177" t="s">
        <v>12675</v>
      </c>
      <c r="N3014" s="177" t="s">
        <v>12555</v>
      </c>
      <c r="O3014" s="177" t="s">
        <v>324</v>
      </c>
      <c r="P3014" s="177" t="s">
        <v>903</v>
      </c>
      <c r="Q3014" s="177" t="s">
        <v>12665</v>
      </c>
      <c r="R3014" s="177" t="s">
        <v>904</v>
      </c>
      <c r="S3014" s="177" t="s">
        <v>905</v>
      </c>
      <c r="T3014" s="177" t="s">
        <v>1904</v>
      </c>
      <c r="U3014" s="177" t="s">
        <v>12676</v>
      </c>
      <c r="V3014" s="177" t="s">
        <v>12677</v>
      </c>
      <c r="W3014" s="177" t="s">
        <v>908</v>
      </c>
      <c r="Y3014" s="177" t="s">
        <v>909</v>
      </c>
      <c r="AB3014" s="177" t="s">
        <v>910</v>
      </c>
      <c r="AC3014" s="177" t="s">
        <v>718</v>
      </c>
      <c r="AD3014" s="177" t="s">
        <v>911</v>
      </c>
      <c r="AE3014" s="177" t="s">
        <v>2014</v>
      </c>
      <c r="AF3014" s="177" t="s">
        <v>912</v>
      </c>
      <c r="AG3014" s="177" t="s">
        <v>908</v>
      </c>
      <c r="AH3014" s="177" t="s">
        <v>913</v>
      </c>
      <c r="AI3014" s="177" t="s">
        <v>908</v>
      </c>
      <c r="AK3014" s="177" t="s">
        <v>914</v>
      </c>
      <c r="AL3014" s="177" t="s">
        <v>915</v>
      </c>
      <c r="AP3014" s="177" t="s">
        <v>908</v>
      </c>
      <c r="AQ3014" s="177"/>
      <c r="AR3014" s="177" t="s">
        <v>12678</v>
      </c>
      <c r="AS3014" s="177" t="s">
        <v>12668</v>
      </c>
      <c r="AT3014" s="177"/>
      <c r="AU3014" s="177"/>
      <c r="AV3014" s="177" t="s">
        <v>1620</v>
      </c>
      <c r="AW3014" s="177"/>
    </row>
    <row r="3015" spans="1:49">
      <c r="A3015" s="170" t="s">
        <v>12551</v>
      </c>
      <c r="B3015" s="177" t="s">
        <v>12552</v>
      </c>
      <c r="D3015" s="177" t="s">
        <v>508</v>
      </c>
      <c r="E3015" s="177" t="s">
        <v>836</v>
      </c>
      <c r="F3015" s="177" t="s">
        <v>12679</v>
      </c>
      <c r="H3015" s="177" t="s">
        <v>6554</v>
      </c>
      <c r="I3015" s="177" t="s">
        <v>777</v>
      </c>
      <c r="J3015" s="178" t="s">
        <v>12554</v>
      </c>
      <c r="K3015" s="178" t="s">
        <v>12554</v>
      </c>
      <c r="L3015" s="177" t="s">
        <v>550</v>
      </c>
      <c r="M3015" s="177" t="s">
        <v>12555</v>
      </c>
      <c r="N3015" s="177" t="s">
        <v>12555</v>
      </c>
      <c r="O3015" s="177" t="s">
        <v>195</v>
      </c>
      <c r="P3015" s="177" t="s">
        <v>1023</v>
      </c>
      <c r="Q3015" s="177" t="s">
        <v>12680</v>
      </c>
      <c r="R3015" s="177" t="s">
        <v>600</v>
      </c>
      <c r="S3015" s="177" t="s">
        <v>601</v>
      </c>
      <c r="T3015" s="177" t="s">
        <v>5736</v>
      </c>
      <c r="U3015" s="177" t="s">
        <v>555</v>
      </c>
      <c r="V3015" s="177" t="s">
        <v>889</v>
      </c>
      <c r="W3015" s="177" t="s">
        <v>3010</v>
      </c>
      <c r="X3015" s="177" t="s">
        <v>673</v>
      </c>
      <c r="Y3015" s="177" t="s">
        <v>674</v>
      </c>
      <c r="Z3015" s="177" t="s">
        <v>555</v>
      </c>
      <c r="AA3015" s="177" t="s">
        <v>892</v>
      </c>
      <c r="AB3015" s="170" t="s">
        <v>12681</v>
      </c>
      <c r="AC3015" s="177" t="s">
        <v>1086</v>
      </c>
      <c r="AD3015" s="177" t="s">
        <v>12682</v>
      </c>
      <c r="AE3015" s="177" t="s">
        <v>870</v>
      </c>
      <c r="AQ3015" s="177"/>
      <c r="AR3015" s="177" t="s">
        <v>12683</v>
      </c>
      <c r="AS3015" s="177" t="s">
        <v>12684</v>
      </c>
      <c r="AT3015" s="177"/>
      <c r="AU3015" s="177"/>
      <c r="AV3015" s="177"/>
      <c r="AW3015" s="177"/>
    </row>
    <row r="3016" spans="1:49">
      <c r="A3016" s="170" t="s">
        <v>12551</v>
      </c>
      <c r="B3016" s="177" t="s">
        <v>12552</v>
      </c>
      <c r="D3016" s="177" t="s">
        <v>508</v>
      </c>
      <c r="E3016" s="177" t="s">
        <v>840</v>
      </c>
      <c r="F3016" s="177" t="s">
        <v>12685</v>
      </c>
      <c r="H3016" s="177" t="s">
        <v>11680</v>
      </c>
      <c r="I3016" s="177" t="s">
        <v>777</v>
      </c>
      <c r="J3016" s="178">
        <v>44228</v>
      </c>
      <c r="K3016" s="178">
        <v>44228</v>
      </c>
      <c r="L3016" s="177" t="s">
        <v>1307</v>
      </c>
      <c r="M3016" s="177" t="s">
        <v>12685</v>
      </c>
      <c r="N3016" s="177" t="s">
        <v>12555</v>
      </c>
      <c r="O3016" s="177" t="s">
        <v>295</v>
      </c>
      <c r="Q3016" s="177" t="s">
        <v>12680</v>
      </c>
      <c r="R3016" s="177" t="s">
        <v>1308</v>
      </c>
      <c r="S3016" s="177" t="s">
        <v>12686</v>
      </c>
      <c r="T3016" s="177" t="s">
        <v>2620</v>
      </c>
      <c r="U3016" s="177" t="s">
        <v>555</v>
      </c>
      <c r="V3016" s="177" t="s">
        <v>579</v>
      </c>
      <c r="W3016" s="177" t="s">
        <v>6727</v>
      </c>
      <c r="X3016" s="177" t="s">
        <v>12687</v>
      </c>
      <c r="Y3016" s="177" t="s">
        <v>1856</v>
      </c>
      <c r="Z3016" s="177" t="s">
        <v>1312</v>
      </c>
      <c r="AA3016" s="177" t="s">
        <v>5736</v>
      </c>
      <c r="AB3016" s="177" t="s">
        <v>12688</v>
      </c>
      <c r="AC3016" s="177" t="s">
        <v>10599</v>
      </c>
      <c r="AD3016" s="177" t="s">
        <v>1316</v>
      </c>
      <c r="AE3016" s="177" t="s">
        <v>7331</v>
      </c>
      <c r="AF3016" s="177" t="s">
        <v>12689</v>
      </c>
      <c r="AQ3016" s="177"/>
      <c r="AR3016" s="177" t="s">
        <v>12690</v>
      </c>
      <c r="AS3016" s="177" t="s">
        <v>12691</v>
      </c>
      <c r="AT3016" s="177"/>
      <c r="AU3016" s="177"/>
      <c r="AV3016" s="177"/>
      <c r="AW3016" s="177"/>
    </row>
    <row r="3017" spans="1:49">
      <c r="A3017" s="170" t="s">
        <v>12551</v>
      </c>
      <c r="B3017" s="177" t="s">
        <v>12552</v>
      </c>
      <c r="D3017" s="177" t="s">
        <v>508</v>
      </c>
      <c r="E3017" s="177" t="s">
        <v>847</v>
      </c>
      <c r="F3017" s="177" t="s">
        <v>12692</v>
      </c>
      <c r="H3017" s="177" t="s">
        <v>6562</v>
      </c>
      <c r="I3017" s="177" t="s">
        <v>777</v>
      </c>
      <c r="J3017" s="178" t="s">
        <v>12554</v>
      </c>
      <c r="K3017" s="178" t="s">
        <v>12554</v>
      </c>
      <c r="L3017" s="177" t="s">
        <v>550</v>
      </c>
      <c r="M3017" s="177" t="s">
        <v>12555</v>
      </c>
      <c r="N3017" s="177" t="s">
        <v>12555</v>
      </c>
      <c r="O3017" s="177" t="s">
        <v>195</v>
      </c>
      <c r="P3017" s="177" t="s">
        <v>552</v>
      </c>
      <c r="Q3017" s="177" t="s">
        <v>12693</v>
      </c>
      <c r="R3017" s="177" t="s">
        <v>600</v>
      </c>
      <c r="S3017" s="177" t="s">
        <v>601</v>
      </c>
      <c r="T3017" s="177" t="s">
        <v>7571</v>
      </c>
      <c r="U3017" s="177" t="s">
        <v>579</v>
      </c>
      <c r="V3017" s="177" t="s">
        <v>12694</v>
      </c>
      <c r="W3017" s="177" t="s">
        <v>1300</v>
      </c>
      <c r="X3017" s="177" t="s">
        <v>673</v>
      </c>
      <c r="Y3017" s="177" t="s">
        <v>674</v>
      </c>
      <c r="Z3017" s="177" t="s">
        <v>579</v>
      </c>
      <c r="AA3017" s="177" t="s">
        <v>12695</v>
      </c>
      <c r="AB3017" s="170" t="s">
        <v>12696</v>
      </c>
      <c r="AC3017" s="177" t="s">
        <v>1079</v>
      </c>
      <c r="AD3017" s="177" t="s">
        <v>12697</v>
      </c>
      <c r="AE3017" s="177" t="s">
        <v>7019</v>
      </c>
      <c r="AQ3017" s="177"/>
      <c r="AR3017" s="177" t="s">
        <v>6927</v>
      </c>
      <c r="AS3017" s="177" t="s">
        <v>12698</v>
      </c>
      <c r="AT3017" s="177"/>
      <c r="AU3017" s="177"/>
      <c r="AV3017" s="177"/>
      <c r="AW3017" s="177"/>
    </row>
    <row r="3018" spans="1:49">
      <c r="A3018" s="170" t="s">
        <v>12551</v>
      </c>
      <c r="B3018" s="177" t="s">
        <v>12552</v>
      </c>
      <c r="D3018" s="177" t="s">
        <v>508</v>
      </c>
      <c r="E3018" s="177" t="s">
        <v>852</v>
      </c>
      <c r="F3018" s="177" t="s">
        <v>12699</v>
      </c>
      <c r="H3018" s="177" t="s">
        <v>12700</v>
      </c>
      <c r="I3018" s="177" t="s">
        <v>777</v>
      </c>
      <c r="J3018" s="178">
        <v>44228</v>
      </c>
      <c r="K3018" s="178">
        <v>44228</v>
      </c>
      <c r="L3018" s="177" t="s">
        <v>513</v>
      </c>
      <c r="M3018" s="177" t="s">
        <v>12574</v>
      </c>
      <c r="N3018" s="177" t="s">
        <v>12555</v>
      </c>
      <c r="O3018" s="177" t="s">
        <v>267</v>
      </c>
      <c r="Q3018" s="177" t="s">
        <v>12701</v>
      </c>
      <c r="R3018" s="177" t="s">
        <v>267</v>
      </c>
      <c r="S3018" s="177" t="s">
        <v>805</v>
      </c>
      <c r="T3018" s="177" t="s">
        <v>1299</v>
      </c>
      <c r="U3018" s="177" t="s">
        <v>805</v>
      </c>
      <c r="V3018" s="177" t="s">
        <v>733</v>
      </c>
      <c r="W3018" s="177" t="s">
        <v>9361</v>
      </c>
      <c r="X3018" s="177" t="s">
        <v>12702</v>
      </c>
      <c r="Y3018" s="177" t="s">
        <v>524</v>
      </c>
      <c r="Z3018" s="177" t="s">
        <v>12703</v>
      </c>
      <c r="AA3018" s="177" t="s">
        <v>12704</v>
      </c>
      <c r="AB3018" s="177" t="s">
        <v>524</v>
      </c>
      <c r="AC3018" s="177" t="s">
        <v>12705</v>
      </c>
      <c r="AD3018" s="177" t="s">
        <v>12706</v>
      </c>
      <c r="AE3018" s="177" t="s">
        <v>12707</v>
      </c>
      <c r="AF3018" s="177" t="s">
        <v>12708</v>
      </c>
      <c r="AG3018" s="177" t="s">
        <v>1049</v>
      </c>
      <c r="AQ3018" s="177"/>
      <c r="AR3018" s="177" t="s">
        <v>12709</v>
      </c>
      <c r="AS3018" s="177" t="s">
        <v>12710</v>
      </c>
      <c r="AT3018" s="177"/>
      <c r="AU3018" s="177"/>
      <c r="AV3018" s="177"/>
      <c r="AW3018" s="177"/>
    </row>
    <row r="3019" spans="1:49">
      <c r="A3019" s="170" t="s">
        <v>12551</v>
      </c>
      <c r="B3019" s="177" t="s">
        <v>12552</v>
      </c>
      <c r="D3019" s="177" t="s">
        <v>508</v>
      </c>
      <c r="E3019" s="177" t="s">
        <v>1021</v>
      </c>
      <c r="F3019" s="177" t="s">
        <v>12711</v>
      </c>
      <c r="H3019" s="177" t="s">
        <v>12712</v>
      </c>
      <c r="I3019" s="177" t="s">
        <v>777</v>
      </c>
      <c r="J3019" s="178" t="s">
        <v>12554</v>
      </c>
      <c r="K3019" s="178" t="s">
        <v>12554</v>
      </c>
      <c r="L3019" s="177" t="s">
        <v>550</v>
      </c>
      <c r="M3019" s="177" t="s">
        <v>12555</v>
      </c>
      <c r="N3019" s="177" t="s">
        <v>12555</v>
      </c>
      <c r="O3019" s="177" t="s">
        <v>195</v>
      </c>
      <c r="P3019" s="177" t="s">
        <v>887</v>
      </c>
      <c r="Q3019" s="177" t="s">
        <v>12713</v>
      </c>
      <c r="R3019" s="177" t="s">
        <v>600</v>
      </c>
      <c r="S3019" s="177" t="s">
        <v>601</v>
      </c>
      <c r="T3019" s="177" t="s">
        <v>12714</v>
      </c>
      <c r="U3019" s="177" t="s">
        <v>718</v>
      </c>
      <c r="V3019" s="177" t="s">
        <v>2024</v>
      </c>
      <c r="X3019" s="177" t="s">
        <v>673</v>
      </c>
      <c r="Y3019" s="177" t="s">
        <v>674</v>
      </c>
      <c r="Z3019" s="177" t="s">
        <v>718</v>
      </c>
      <c r="AA3019" s="177" t="s">
        <v>1084</v>
      </c>
      <c r="AC3019" s="177" t="s">
        <v>1097</v>
      </c>
      <c r="AD3019" s="177" t="s">
        <v>12715</v>
      </c>
      <c r="AE3019" s="177" t="s">
        <v>524</v>
      </c>
      <c r="AQ3019" s="177"/>
      <c r="AR3019" s="177" t="s">
        <v>12716</v>
      </c>
      <c r="AS3019" s="177" t="s">
        <v>12717</v>
      </c>
      <c r="AT3019" s="177"/>
      <c r="AU3019" s="177"/>
      <c r="AV3019" s="177"/>
      <c r="AW3019" s="177"/>
    </row>
    <row r="3020" spans="1:49">
      <c r="A3020" s="170" t="s">
        <v>12551</v>
      </c>
      <c r="B3020" s="177" t="s">
        <v>12552</v>
      </c>
      <c r="D3020" s="177" t="s">
        <v>508</v>
      </c>
      <c r="E3020" s="177" t="s">
        <v>1141</v>
      </c>
      <c r="F3020" s="177" t="s">
        <v>12718</v>
      </c>
      <c r="H3020" s="177" t="s">
        <v>12719</v>
      </c>
      <c r="I3020" s="177" t="s">
        <v>777</v>
      </c>
      <c r="J3020" s="178">
        <v>44228</v>
      </c>
      <c r="K3020" s="178">
        <v>44228</v>
      </c>
      <c r="L3020" s="177" t="s">
        <v>513</v>
      </c>
      <c r="M3020" s="177" t="s">
        <v>12574</v>
      </c>
      <c r="N3020" s="177" t="s">
        <v>12555</v>
      </c>
      <c r="O3020" s="177" t="s">
        <v>280</v>
      </c>
      <c r="Q3020" s="177" t="s">
        <v>12713</v>
      </c>
      <c r="R3020" s="177" t="s">
        <v>700</v>
      </c>
      <c r="S3020" s="177" t="s">
        <v>896</v>
      </c>
      <c r="T3020" s="177" t="s">
        <v>764</v>
      </c>
      <c r="U3020" s="177" t="s">
        <v>718</v>
      </c>
      <c r="V3020" s="177" t="s">
        <v>1128</v>
      </c>
      <c r="W3020" s="177" t="s">
        <v>12720</v>
      </c>
      <c r="X3020" s="177" t="s">
        <v>1130</v>
      </c>
      <c r="AQ3020" s="177"/>
      <c r="AR3020" s="177" t="s">
        <v>12721</v>
      </c>
      <c r="AS3020" s="177" t="s">
        <v>12722</v>
      </c>
      <c r="AT3020" s="177"/>
      <c r="AU3020" s="177"/>
      <c r="AV3020" s="177"/>
      <c r="AW3020" s="177"/>
    </row>
    <row r="3021" spans="1:49">
      <c r="A3021" s="170" t="s">
        <v>12551</v>
      </c>
      <c r="B3021" s="177" t="s">
        <v>12552</v>
      </c>
      <c r="D3021" s="177" t="s">
        <v>508</v>
      </c>
      <c r="E3021" s="170" t="s">
        <v>1742</v>
      </c>
      <c r="F3021" s="177" t="s">
        <v>12723</v>
      </c>
      <c r="G3021" s="177" t="s">
        <v>2331</v>
      </c>
      <c r="H3021" s="177" t="s">
        <v>1148</v>
      </c>
      <c r="I3021" s="177" t="s">
        <v>777</v>
      </c>
      <c r="J3021" s="178">
        <v>44228</v>
      </c>
      <c r="K3021" s="178">
        <v>44228</v>
      </c>
      <c r="L3021" s="177" t="s">
        <v>901</v>
      </c>
      <c r="M3021" s="177" t="s">
        <v>12675</v>
      </c>
      <c r="N3021" s="177" t="s">
        <v>12555</v>
      </c>
      <c r="O3021" s="177" t="s">
        <v>324</v>
      </c>
      <c r="P3021" s="177" t="s">
        <v>903</v>
      </c>
      <c r="Q3021" s="177" t="s">
        <v>12713</v>
      </c>
      <c r="R3021" s="177" t="s">
        <v>904</v>
      </c>
      <c r="S3021" s="177" t="s">
        <v>905</v>
      </c>
      <c r="T3021" s="177" t="s">
        <v>1904</v>
      </c>
      <c r="U3021" s="177" t="s">
        <v>12676</v>
      </c>
      <c r="V3021" s="177" t="s">
        <v>12677</v>
      </c>
      <c r="W3021" s="177" t="s">
        <v>908</v>
      </c>
      <c r="Y3021" s="177" t="s">
        <v>909</v>
      </c>
      <c r="AB3021" s="177" t="s">
        <v>910</v>
      </c>
      <c r="AC3021" s="177" t="s">
        <v>718</v>
      </c>
      <c r="AD3021" s="177" t="s">
        <v>911</v>
      </c>
      <c r="AE3021" s="177" t="s">
        <v>2014</v>
      </c>
      <c r="AF3021" s="177" t="s">
        <v>912</v>
      </c>
      <c r="AG3021" s="177" t="s">
        <v>908</v>
      </c>
      <c r="AH3021" s="177" t="s">
        <v>913</v>
      </c>
      <c r="AI3021" s="177" t="s">
        <v>908</v>
      </c>
      <c r="AK3021" s="177" t="s">
        <v>914</v>
      </c>
      <c r="AL3021" s="177" t="s">
        <v>915</v>
      </c>
      <c r="AP3021" s="177" t="s">
        <v>908</v>
      </c>
      <c r="AQ3021" s="177"/>
      <c r="AR3021" s="177" t="s">
        <v>12724</v>
      </c>
      <c r="AS3021" s="177" t="s">
        <v>12725</v>
      </c>
      <c r="AT3021" s="177"/>
      <c r="AU3021" s="177"/>
      <c r="AV3021" s="177" t="s">
        <v>1620</v>
      </c>
      <c r="AW3021" s="177"/>
    </row>
    <row r="3022" spans="1:49">
      <c r="A3022" s="170" t="s">
        <v>12551</v>
      </c>
      <c r="B3022" s="177" t="s">
        <v>12552</v>
      </c>
      <c r="D3022" s="177" t="s">
        <v>508</v>
      </c>
      <c r="E3022" s="177" t="s">
        <v>1151</v>
      </c>
      <c r="F3022" s="177" t="s">
        <v>12726</v>
      </c>
      <c r="H3022" s="177" t="s">
        <v>6606</v>
      </c>
      <c r="I3022" s="177" t="s">
        <v>777</v>
      </c>
      <c r="J3022" s="178" t="s">
        <v>12554</v>
      </c>
      <c r="K3022" s="178" t="s">
        <v>12554</v>
      </c>
      <c r="L3022" s="177" t="s">
        <v>550</v>
      </c>
      <c r="M3022" s="177" t="s">
        <v>12555</v>
      </c>
      <c r="N3022" s="177" t="s">
        <v>12555</v>
      </c>
      <c r="O3022" s="177" t="s">
        <v>195</v>
      </c>
      <c r="P3022" s="177" t="s">
        <v>589</v>
      </c>
      <c r="Q3022" s="177" t="s">
        <v>12727</v>
      </c>
      <c r="R3022" s="177" t="s">
        <v>553</v>
      </c>
      <c r="S3022" s="177" t="s">
        <v>644</v>
      </c>
      <c r="U3022" s="177" t="s">
        <v>832</v>
      </c>
      <c r="V3022" s="177" t="s">
        <v>3597</v>
      </c>
      <c r="W3022" s="177" t="s">
        <v>557</v>
      </c>
      <c r="X3022" s="177" t="s">
        <v>1043</v>
      </c>
      <c r="Z3022" s="177" t="s">
        <v>832</v>
      </c>
      <c r="AA3022" s="177" t="s">
        <v>631</v>
      </c>
      <c r="AB3022" s="177" t="s">
        <v>1045</v>
      </c>
      <c r="AC3022" s="177" t="s">
        <v>12728</v>
      </c>
      <c r="AE3022" s="177" t="s">
        <v>524</v>
      </c>
      <c r="AF3022" s="177" t="s">
        <v>1049</v>
      </c>
      <c r="AQ3022" s="177" t="s">
        <v>8456</v>
      </c>
      <c r="AR3022" s="177" t="s">
        <v>12729</v>
      </c>
      <c r="AS3022" s="177" t="s">
        <v>12730</v>
      </c>
      <c r="AT3022" s="177"/>
      <c r="AU3022" s="177"/>
      <c r="AV3022" s="177"/>
      <c r="AW3022" s="177"/>
    </row>
    <row r="3023" spans="1:49">
      <c r="A3023" s="170" t="s">
        <v>12551</v>
      </c>
      <c r="B3023" s="177" t="s">
        <v>12552</v>
      </c>
      <c r="D3023" s="177" t="s">
        <v>508</v>
      </c>
      <c r="E3023" s="177" t="s">
        <v>1154</v>
      </c>
      <c r="F3023" s="177" t="s">
        <v>12731</v>
      </c>
      <c r="H3023" s="177" t="s">
        <v>11046</v>
      </c>
      <c r="I3023" s="177" t="s">
        <v>777</v>
      </c>
      <c r="J3023" s="178" t="s">
        <v>12554</v>
      </c>
      <c r="K3023" s="178" t="s">
        <v>12554</v>
      </c>
      <c r="L3023" s="177" t="s">
        <v>550</v>
      </c>
      <c r="M3023" s="177" t="s">
        <v>12555</v>
      </c>
      <c r="N3023" s="177" t="s">
        <v>12555</v>
      </c>
      <c r="O3023" s="177" t="s">
        <v>195</v>
      </c>
      <c r="P3023" s="177" t="s">
        <v>552</v>
      </c>
      <c r="Q3023" s="177" t="s">
        <v>12727</v>
      </c>
      <c r="R3023" s="177" t="s">
        <v>553</v>
      </c>
      <c r="S3023" s="177" t="s">
        <v>644</v>
      </c>
      <c r="U3023" s="177" t="s">
        <v>832</v>
      </c>
      <c r="V3023" s="177" t="s">
        <v>5302</v>
      </c>
      <c r="W3023" s="177" t="s">
        <v>1042</v>
      </c>
      <c r="X3023" s="177" t="s">
        <v>1043</v>
      </c>
      <c r="Z3023" s="177" t="s">
        <v>832</v>
      </c>
      <c r="AA3023" s="177" t="s">
        <v>5304</v>
      </c>
      <c r="AB3023" s="177" t="s">
        <v>1581</v>
      </c>
      <c r="AC3023" s="177" t="s">
        <v>2220</v>
      </c>
      <c r="AD3023" s="177" t="s">
        <v>12732</v>
      </c>
      <c r="AE3023" s="177" t="s">
        <v>1064</v>
      </c>
      <c r="AF3023" s="177" t="s">
        <v>1049</v>
      </c>
      <c r="AQ3023" s="177"/>
      <c r="AR3023" s="177" t="s">
        <v>12733</v>
      </c>
      <c r="AS3023" s="177" t="s">
        <v>12734</v>
      </c>
      <c r="AT3023" s="177"/>
      <c r="AU3023" s="177"/>
      <c r="AV3023" s="177"/>
      <c r="AW3023" s="177"/>
    </row>
    <row r="3024" spans="1:49">
      <c r="A3024" s="170" t="s">
        <v>12551</v>
      </c>
      <c r="B3024" s="177" t="s">
        <v>12552</v>
      </c>
      <c r="D3024" s="177" t="s">
        <v>508</v>
      </c>
      <c r="E3024" s="177" t="s">
        <v>2662</v>
      </c>
      <c r="F3024" s="177" t="s">
        <v>12735</v>
      </c>
      <c r="H3024" s="177" t="s">
        <v>12736</v>
      </c>
      <c r="I3024" s="177" t="s">
        <v>777</v>
      </c>
      <c r="J3024" s="178">
        <v>44228</v>
      </c>
      <c r="K3024" s="178">
        <v>44228</v>
      </c>
      <c r="L3024" s="177" t="s">
        <v>6185</v>
      </c>
      <c r="M3024" s="177" t="s">
        <v>12561</v>
      </c>
      <c r="N3024" s="177" t="s">
        <v>12555</v>
      </c>
      <c r="O3024" s="177" t="s">
        <v>463</v>
      </c>
      <c r="P3024" s="177" t="s">
        <v>7927</v>
      </c>
      <c r="Q3024" s="177" t="s">
        <v>12737</v>
      </c>
      <c r="R3024" s="177" t="s">
        <v>6880</v>
      </c>
      <c r="S3024" s="177" t="s">
        <v>7081</v>
      </c>
      <c r="T3024" s="177" t="s">
        <v>12563</v>
      </c>
      <c r="U3024" s="177" t="s">
        <v>718</v>
      </c>
      <c r="V3024" s="177" t="s">
        <v>7785</v>
      </c>
      <c r="W3024" s="177" t="s">
        <v>12564</v>
      </c>
      <c r="X3024" s="177" t="s">
        <v>1292</v>
      </c>
      <c r="Y3024" s="177" t="s">
        <v>809</v>
      </c>
      <c r="Z3024" s="177" t="s">
        <v>1457</v>
      </c>
      <c r="AA3024" s="177" t="s">
        <v>6886</v>
      </c>
      <c r="AB3024" s="177" t="s">
        <v>12565</v>
      </c>
      <c r="AC3024" s="177" t="s">
        <v>6888</v>
      </c>
      <c r="AD3024" s="177" t="s">
        <v>6889</v>
      </c>
      <c r="AE3024" s="177" t="s">
        <v>7782</v>
      </c>
      <c r="AF3024" s="177" t="s">
        <v>12738</v>
      </c>
      <c r="AG3024" s="177" t="s">
        <v>12567</v>
      </c>
      <c r="AH3024" s="177" t="s">
        <v>7782</v>
      </c>
      <c r="AI3024" s="177" t="s">
        <v>12739</v>
      </c>
      <c r="AJ3024" s="177" t="s">
        <v>12567</v>
      </c>
      <c r="AK3024" s="177" t="s">
        <v>7782</v>
      </c>
      <c r="AL3024" s="177" t="s">
        <v>12740</v>
      </c>
      <c r="AM3024" s="177" t="s">
        <v>12567</v>
      </c>
      <c r="AN3024" s="177" t="s">
        <v>7782</v>
      </c>
      <c r="AO3024" s="177" t="s">
        <v>12741</v>
      </c>
      <c r="AP3024" s="177" t="s">
        <v>12567</v>
      </c>
      <c r="AQ3024" s="177"/>
      <c r="AR3024" s="177" t="s">
        <v>12742</v>
      </c>
      <c r="AS3024" s="177" t="s">
        <v>12743</v>
      </c>
      <c r="AT3024" s="177"/>
      <c r="AU3024" s="177"/>
      <c r="AV3024" s="177"/>
      <c r="AW3024" s="177"/>
    </row>
    <row r="3025" spans="1:60">
      <c r="A3025" s="170" t="s">
        <v>12551</v>
      </c>
      <c r="B3025" s="177" t="s">
        <v>12552</v>
      </c>
      <c r="D3025" s="177" t="s">
        <v>508</v>
      </c>
      <c r="E3025" s="177" t="s">
        <v>1160</v>
      </c>
      <c r="F3025" s="177" t="s">
        <v>12744</v>
      </c>
      <c r="H3025" s="177" t="s">
        <v>10650</v>
      </c>
      <c r="I3025" s="177" t="s">
        <v>777</v>
      </c>
      <c r="J3025" s="178">
        <v>44228</v>
      </c>
      <c r="K3025" s="178">
        <v>44228</v>
      </c>
      <c r="L3025" s="177" t="s">
        <v>513</v>
      </c>
      <c r="M3025" s="177" t="s">
        <v>12574</v>
      </c>
      <c r="N3025" s="177" t="s">
        <v>12555</v>
      </c>
      <c r="O3025" s="177" t="s">
        <v>195</v>
      </c>
      <c r="P3025" s="177" t="s">
        <v>1023</v>
      </c>
      <c r="Q3025" s="177" t="s">
        <v>12745</v>
      </c>
      <c r="R3025" s="177" t="s">
        <v>731</v>
      </c>
      <c r="S3025" s="177" t="s">
        <v>780</v>
      </c>
      <c r="T3025" s="177" t="s">
        <v>718</v>
      </c>
      <c r="U3025" s="177" t="s">
        <v>579</v>
      </c>
      <c r="V3025" s="177" t="s">
        <v>2059</v>
      </c>
      <c r="X3025" s="177" t="s">
        <v>7979</v>
      </c>
      <c r="Z3025" s="177" t="s">
        <v>579</v>
      </c>
      <c r="AA3025" s="177" t="s">
        <v>3223</v>
      </c>
      <c r="AC3025" s="177" t="s">
        <v>815</v>
      </c>
      <c r="AD3025" s="177" t="s">
        <v>12746</v>
      </c>
      <c r="AE3025" s="177" t="s">
        <v>1856</v>
      </c>
      <c r="AQ3025" s="177" t="s">
        <v>12747</v>
      </c>
      <c r="AR3025" s="177" t="s">
        <v>12748</v>
      </c>
      <c r="AS3025" s="177" t="s">
        <v>12749</v>
      </c>
      <c r="AT3025" s="177"/>
      <c r="AU3025" s="177"/>
      <c r="AV3025" s="177"/>
      <c r="AW3025" s="177"/>
    </row>
    <row r="3026" spans="1:60">
      <c r="A3026" s="170" t="s">
        <v>12551</v>
      </c>
      <c r="B3026" s="177" t="s">
        <v>12552</v>
      </c>
      <c r="D3026" s="177" t="s">
        <v>610</v>
      </c>
      <c r="E3026" s="177" t="s">
        <v>1160</v>
      </c>
      <c r="F3026" s="177" t="s">
        <v>12744</v>
      </c>
      <c r="H3026" s="177" t="s">
        <v>10650</v>
      </c>
      <c r="I3026" s="177" t="s">
        <v>777</v>
      </c>
      <c r="J3026" s="178">
        <v>44228</v>
      </c>
      <c r="K3026" s="178">
        <v>44228</v>
      </c>
      <c r="L3026" s="177" t="s">
        <v>513</v>
      </c>
      <c r="M3026" s="177" t="s">
        <v>12574</v>
      </c>
      <c r="N3026" s="177" t="s">
        <v>12555</v>
      </c>
      <c r="O3026" s="177" t="s">
        <v>195</v>
      </c>
      <c r="P3026" s="177" t="s">
        <v>1023</v>
      </c>
      <c r="Q3026" s="177" t="s">
        <v>12745</v>
      </c>
      <c r="R3026" s="177" t="s">
        <v>731</v>
      </c>
      <c r="S3026" s="177" t="s">
        <v>780</v>
      </c>
      <c r="T3026" s="177" t="s">
        <v>718</v>
      </c>
      <c r="U3026" s="177" t="s">
        <v>579</v>
      </c>
      <c r="V3026" s="177" t="s">
        <v>2059</v>
      </c>
      <c r="X3026" s="177" t="s">
        <v>7979</v>
      </c>
      <c r="Z3026" s="177" t="s">
        <v>579</v>
      </c>
      <c r="AA3026" s="177" t="s">
        <v>3223</v>
      </c>
      <c r="AC3026" s="177" t="s">
        <v>815</v>
      </c>
      <c r="AD3026" s="177" t="s">
        <v>12750</v>
      </c>
      <c r="AE3026" s="177" t="s">
        <v>1856</v>
      </c>
      <c r="AQ3026" s="177"/>
      <c r="AR3026" s="177" t="s">
        <v>12751</v>
      </c>
      <c r="AS3026" s="177" t="s">
        <v>12752</v>
      </c>
      <c r="AT3026" s="177"/>
      <c r="AU3026" s="177"/>
      <c r="AV3026" s="177"/>
      <c r="AW3026" s="177"/>
    </row>
    <row r="3027" spans="1:60">
      <c r="A3027" s="170" t="s">
        <v>12551</v>
      </c>
      <c r="B3027" s="177" t="s">
        <v>12552</v>
      </c>
      <c r="D3027" s="177" t="s">
        <v>508</v>
      </c>
      <c r="E3027" s="177" t="s">
        <v>1166</v>
      </c>
      <c r="F3027" s="177" t="s">
        <v>12753</v>
      </c>
      <c r="H3027" s="177" t="s">
        <v>10654</v>
      </c>
      <c r="I3027" s="177" t="s">
        <v>777</v>
      </c>
      <c r="J3027" s="178">
        <v>44228</v>
      </c>
      <c r="K3027" s="178">
        <v>44228</v>
      </c>
      <c r="L3027" s="177" t="s">
        <v>1307</v>
      </c>
      <c r="M3027" s="177" t="s">
        <v>12753</v>
      </c>
      <c r="N3027" s="177" t="s">
        <v>12555</v>
      </c>
      <c r="O3027" s="177" t="s">
        <v>295</v>
      </c>
      <c r="Q3027" s="177" t="s">
        <v>12745</v>
      </c>
      <c r="R3027" s="177" t="s">
        <v>1308</v>
      </c>
      <c r="S3027" s="177" t="s">
        <v>12754</v>
      </c>
      <c r="T3027" s="177" t="s">
        <v>2620</v>
      </c>
      <c r="U3027" s="177" t="s">
        <v>579</v>
      </c>
      <c r="V3027" s="177" t="s">
        <v>579</v>
      </c>
      <c r="W3027" s="177" t="s">
        <v>6727</v>
      </c>
      <c r="X3027" s="177" t="s">
        <v>12755</v>
      </c>
      <c r="Y3027" s="177" t="s">
        <v>1856</v>
      </c>
      <c r="Z3027" s="177" t="s">
        <v>1312</v>
      </c>
      <c r="AA3027" s="177" t="s">
        <v>1313</v>
      </c>
      <c r="AB3027" s="177" t="s">
        <v>1314</v>
      </c>
      <c r="AC3027" s="177" t="s">
        <v>1315</v>
      </c>
      <c r="AD3027" s="177" t="s">
        <v>1316</v>
      </c>
      <c r="AE3027" s="177" t="s">
        <v>1317</v>
      </c>
      <c r="AF3027" s="177" t="s">
        <v>12582</v>
      </c>
      <c r="AQ3027" s="177"/>
      <c r="AR3027" s="177" t="s">
        <v>12756</v>
      </c>
      <c r="AS3027" s="177" t="s">
        <v>12757</v>
      </c>
      <c r="AT3027" s="177"/>
      <c r="AU3027" s="177"/>
      <c r="AV3027" s="177"/>
      <c r="AW3027" s="177"/>
    </row>
    <row r="3028" spans="1:60">
      <c r="A3028" s="170" t="s">
        <v>12551</v>
      </c>
      <c r="B3028" s="177" t="s">
        <v>12552</v>
      </c>
      <c r="D3028" s="177" t="s">
        <v>508</v>
      </c>
      <c r="E3028" s="177" t="s">
        <v>12758</v>
      </c>
      <c r="F3028" s="177" t="s">
        <v>12759</v>
      </c>
      <c r="H3028" s="177" t="s">
        <v>12760</v>
      </c>
      <c r="I3028" s="177" t="s">
        <v>777</v>
      </c>
      <c r="J3028" s="178">
        <v>44228</v>
      </c>
      <c r="K3028" s="178">
        <v>44228</v>
      </c>
      <c r="L3028" s="177" t="s">
        <v>513</v>
      </c>
      <c r="M3028" s="177" t="s">
        <v>12574</v>
      </c>
      <c r="N3028" s="177" t="s">
        <v>12555</v>
      </c>
      <c r="O3028" s="177" t="s">
        <v>195</v>
      </c>
      <c r="P3028" s="177" t="s">
        <v>1023</v>
      </c>
      <c r="Q3028" s="177" t="s">
        <v>11937</v>
      </c>
      <c r="R3028" s="177" t="s">
        <v>731</v>
      </c>
      <c r="S3028" s="177" t="s">
        <v>780</v>
      </c>
      <c r="T3028" s="177" t="s">
        <v>2763</v>
      </c>
      <c r="U3028" s="177" t="s">
        <v>646</v>
      </c>
      <c r="V3028" s="177" t="s">
        <v>646</v>
      </c>
      <c r="X3028" s="177" t="s">
        <v>7979</v>
      </c>
      <c r="Z3028" s="177" t="s">
        <v>646</v>
      </c>
      <c r="AA3028" s="177" t="s">
        <v>9580</v>
      </c>
      <c r="AC3028" s="177" t="s">
        <v>3208</v>
      </c>
      <c r="AD3028" s="177" t="s">
        <v>12761</v>
      </c>
      <c r="AE3028" s="177" t="s">
        <v>524</v>
      </c>
      <c r="AQ3028" s="177"/>
      <c r="AR3028" s="177" t="s">
        <v>12762</v>
      </c>
      <c r="AS3028" s="177" t="s">
        <v>12763</v>
      </c>
      <c r="AT3028" s="177"/>
      <c r="AU3028" s="177"/>
      <c r="AV3028" s="177"/>
      <c r="AW3028" s="177"/>
    </row>
    <row r="3029" spans="1:60">
      <c r="A3029" s="170" t="s">
        <v>12551</v>
      </c>
      <c r="B3029" s="177" t="s">
        <v>12552</v>
      </c>
      <c r="D3029" s="177" t="s">
        <v>508</v>
      </c>
      <c r="E3029" s="177" t="s">
        <v>1172</v>
      </c>
      <c r="F3029" s="177" t="s">
        <v>12764</v>
      </c>
      <c r="H3029" s="177" t="s">
        <v>12765</v>
      </c>
      <c r="I3029" s="177" t="s">
        <v>777</v>
      </c>
      <c r="J3029" s="178">
        <v>44228</v>
      </c>
      <c r="K3029" s="178">
        <v>44228</v>
      </c>
      <c r="L3029" s="177" t="s">
        <v>513</v>
      </c>
      <c r="M3029" s="177" t="s">
        <v>12574</v>
      </c>
      <c r="N3029" s="177" t="s">
        <v>12555</v>
      </c>
      <c r="O3029" s="177" t="s">
        <v>437</v>
      </c>
      <c r="Q3029" s="177" t="s">
        <v>1159</v>
      </c>
      <c r="R3029" s="177" t="s">
        <v>2917</v>
      </c>
      <c r="S3029" s="177" t="s">
        <v>2916</v>
      </c>
      <c r="T3029" s="177" t="s">
        <v>4814</v>
      </c>
      <c r="U3029" s="177" t="s">
        <v>666</v>
      </c>
      <c r="V3029" s="177" t="s">
        <v>645</v>
      </c>
      <c r="W3029" s="177" t="s">
        <v>2918</v>
      </c>
      <c r="X3029" s="177" t="s">
        <v>798</v>
      </c>
      <c r="Y3029" s="177" t="s">
        <v>3253</v>
      </c>
      <c r="Z3029" s="177" t="s">
        <v>12766</v>
      </c>
      <c r="AA3029" s="177" t="s">
        <v>1064</v>
      </c>
      <c r="AB3029" s="177" t="s">
        <v>3253</v>
      </c>
      <c r="AC3029" s="177" t="s">
        <v>12767</v>
      </c>
      <c r="AD3029" s="177" t="s">
        <v>1064</v>
      </c>
      <c r="AE3029" s="177" t="s">
        <v>3253</v>
      </c>
      <c r="AF3029" s="177" t="s">
        <v>12768</v>
      </c>
      <c r="AG3029" s="177" t="s">
        <v>1064</v>
      </c>
      <c r="AQ3029" s="177" t="s">
        <v>12596</v>
      </c>
      <c r="AR3029" s="177" t="s">
        <v>12769</v>
      </c>
      <c r="AS3029" s="177" t="s">
        <v>12770</v>
      </c>
      <c r="AT3029" s="177"/>
      <c r="AU3029" s="177"/>
      <c r="AV3029" s="177"/>
      <c r="AW3029" s="177"/>
      <c r="BH3029" s="177" t="s">
        <v>12599</v>
      </c>
    </row>
    <row r="3030" spans="1:60">
      <c r="A3030" s="170" t="s">
        <v>12551</v>
      </c>
      <c r="B3030" s="177" t="s">
        <v>12552</v>
      </c>
      <c r="D3030" s="177" t="s">
        <v>610</v>
      </c>
      <c r="E3030" s="177" t="s">
        <v>1172</v>
      </c>
      <c r="F3030" s="177" t="s">
        <v>12764</v>
      </c>
      <c r="H3030" s="177" t="s">
        <v>12765</v>
      </c>
      <c r="I3030" s="177" t="s">
        <v>777</v>
      </c>
      <c r="J3030" s="178">
        <v>44228</v>
      </c>
      <c r="K3030" s="178">
        <v>44228</v>
      </c>
      <c r="L3030" s="177" t="s">
        <v>513</v>
      </c>
      <c r="M3030" s="177" t="s">
        <v>12574</v>
      </c>
      <c r="N3030" s="177" t="s">
        <v>12555</v>
      </c>
      <c r="O3030" s="177" t="s">
        <v>437</v>
      </c>
      <c r="Q3030" s="177" t="s">
        <v>1159</v>
      </c>
      <c r="R3030" s="177" t="s">
        <v>2917</v>
      </c>
      <c r="S3030" s="177" t="s">
        <v>2916</v>
      </c>
      <c r="T3030" s="177" t="s">
        <v>4814</v>
      </c>
      <c r="U3030" s="177" t="s">
        <v>666</v>
      </c>
      <c r="V3030" s="177" t="s">
        <v>645</v>
      </c>
      <c r="W3030" s="177" t="s">
        <v>2918</v>
      </c>
      <c r="X3030" s="177" t="s">
        <v>798</v>
      </c>
      <c r="Y3030" s="177" t="s">
        <v>3253</v>
      </c>
      <c r="Z3030" s="177" t="s">
        <v>12766</v>
      </c>
      <c r="AA3030" s="177" t="s">
        <v>1064</v>
      </c>
      <c r="AB3030" s="177" t="s">
        <v>3253</v>
      </c>
      <c r="AC3030" s="177" t="s">
        <v>12767</v>
      </c>
      <c r="AD3030" s="177" t="s">
        <v>1064</v>
      </c>
      <c r="AE3030" s="177" t="s">
        <v>3253</v>
      </c>
      <c r="AF3030" s="177" t="s">
        <v>12768</v>
      </c>
      <c r="AG3030" s="177" t="s">
        <v>1064</v>
      </c>
      <c r="AQ3030" s="177"/>
      <c r="AR3030" s="177" t="s">
        <v>12771</v>
      </c>
      <c r="AS3030" s="177" t="s">
        <v>12772</v>
      </c>
      <c r="AT3030" s="177"/>
      <c r="AU3030" s="177"/>
      <c r="AV3030" s="177"/>
      <c r="AW3030" s="177"/>
    </row>
    <row r="3031" spans="1:60">
      <c r="A3031" s="170" t="s">
        <v>12551</v>
      </c>
      <c r="B3031" s="177" t="s">
        <v>12552</v>
      </c>
      <c r="D3031" s="177" t="s">
        <v>508</v>
      </c>
      <c r="E3031" s="177" t="s">
        <v>1175</v>
      </c>
      <c r="F3031" s="177" t="s">
        <v>12773</v>
      </c>
      <c r="H3031" s="177" t="s">
        <v>6628</v>
      </c>
      <c r="I3031" s="177" t="s">
        <v>777</v>
      </c>
      <c r="J3031" s="178">
        <v>44228</v>
      </c>
      <c r="K3031" s="178">
        <v>44228</v>
      </c>
      <c r="L3031" s="177" t="s">
        <v>513</v>
      </c>
      <c r="M3031" s="177" t="s">
        <v>12574</v>
      </c>
      <c r="N3031" s="177" t="s">
        <v>12555</v>
      </c>
      <c r="O3031" s="177" t="s">
        <v>195</v>
      </c>
      <c r="P3031" s="177" t="s">
        <v>1023</v>
      </c>
      <c r="Q3031" s="177" t="s">
        <v>12774</v>
      </c>
      <c r="R3031" s="177" t="s">
        <v>731</v>
      </c>
      <c r="S3031" s="177" t="s">
        <v>780</v>
      </c>
      <c r="T3031" s="177" t="s">
        <v>2024</v>
      </c>
      <c r="U3031" s="177" t="s">
        <v>712</v>
      </c>
      <c r="V3031" s="177" t="s">
        <v>6882</v>
      </c>
      <c r="W3031" s="177" t="s">
        <v>12775</v>
      </c>
      <c r="X3031" s="177" t="s">
        <v>1054</v>
      </c>
      <c r="Z3031" s="177" t="s">
        <v>712</v>
      </c>
      <c r="AA3031" s="177" t="s">
        <v>12776</v>
      </c>
      <c r="AB3031" s="177" t="s">
        <v>12777</v>
      </c>
      <c r="AC3031" s="177" t="s">
        <v>1332</v>
      </c>
      <c r="AD3031" s="177" t="s">
        <v>12778</v>
      </c>
      <c r="AE3031" s="177" t="s">
        <v>524</v>
      </c>
      <c r="AQ3031" s="177"/>
      <c r="AR3031" s="177" t="s">
        <v>12779</v>
      </c>
      <c r="AS3031" s="177" t="s">
        <v>12780</v>
      </c>
      <c r="AT3031" s="177"/>
      <c r="AU3031" s="177"/>
      <c r="AV3031" s="177"/>
      <c r="AW3031" s="177"/>
    </row>
    <row r="3032" spans="1:60">
      <c r="A3032" s="170" t="s">
        <v>12551</v>
      </c>
      <c r="B3032" s="177" t="s">
        <v>12552</v>
      </c>
      <c r="D3032" s="177" t="s">
        <v>508</v>
      </c>
      <c r="E3032" s="177" t="s">
        <v>1774</v>
      </c>
      <c r="F3032" s="177" t="s">
        <v>12781</v>
      </c>
      <c r="H3032" s="177" t="s">
        <v>10672</v>
      </c>
      <c r="I3032" s="177" t="s">
        <v>777</v>
      </c>
      <c r="J3032" s="178" t="s">
        <v>12554</v>
      </c>
      <c r="K3032" s="178" t="s">
        <v>12554</v>
      </c>
      <c r="L3032" s="177" t="s">
        <v>550</v>
      </c>
      <c r="M3032" s="177" t="s">
        <v>12555</v>
      </c>
      <c r="N3032" s="177" t="s">
        <v>12555</v>
      </c>
      <c r="O3032" s="177" t="s">
        <v>195</v>
      </c>
      <c r="P3032" s="177" t="s">
        <v>887</v>
      </c>
      <c r="Q3032" s="177" t="s">
        <v>12774</v>
      </c>
      <c r="R3032" s="177" t="s">
        <v>600</v>
      </c>
      <c r="S3032" s="177" t="s">
        <v>601</v>
      </c>
      <c r="T3032" s="177" t="s">
        <v>12459</v>
      </c>
      <c r="U3032" s="177" t="s">
        <v>718</v>
      </c>
      <c r="V3032" s="177" t="s">
        <v>2024</v>
      </c>
      <c r="X3032" s="177" t="s">
        <v>673</v>
      </c>
      <c r="Y3032" s="177" t="s">
        <v>674</v>
      </c>
      <c r="Z3032" s="177" t="s">
        <v>718</v>
      </c>
      <c r="AA3032" s="177" t="s">
        <v>1084</v>
      </c>
      <c r="AC3032" s="177" t="s">
        <v>1097</v>
      </c>
      <c r="AD3032" s="177" t="s">
        <v>12782</v>
      </c>
      <c r="AE3032" s="177" t="s">
        <v>524</v>
      </c>
      <c r="AQ3032" s="177"/>
      <c r="AR3032" s="177" t="s">
        <v>12783</v>
      </c>
      <c r="AS3032" s="177" t="s">
        <v>12784</v>
      </c>
      <c r="AT3032" s="177"/>
      <c r="AU3032" s="177"/>
      <c r="AV3032" s="177"/>
      <c r="AW3032" s="177"/>
    </row>
    <row r="3033" spans="1:60">
      <c r="A3033" s="170" t="s">
        <v>12551</v>
      </c>
      <c r="B3033" s="177" t="s">
        <v>12552</v>
      </c>
      <c r="D3033" s="177" t="s">
        <v>508</v>
      </c>
      <c r="E3033" s="177" t="s">
        <v>1181</v>
      </c>
      <c r="F3033" s="177" t="s">
        <v>12785</v>
      </c>
      <c r="H3033" s="177" t="s">
        <v>12786</v>
      </c>
      <c r="I3033" s="177" t="s">
        <v>777</v>
      </c>
      <c r="J3033" s="178" t="s">
        <v>12554</v>
      </c>
      <c r="K3033" s="178" t="s">
        <v>12554</v>
      </c>
      <c r="L3033" s="177" t="s">
        <v>550</v>
      </c>
      <c r="M3033" s="177" t="s">
        <v>12555</v>
      </c>
      <c r="N3033" s="177" t="s">
        <v>12555</v>
      </c>
      <c r="O3033" s="177" t="s">
        <v>280</v>
      </c>
      <c r="Q3033" s="177" t="s">
        <v>12774</v>
      </c>
      <c r="R3033" s="177" t="s">
        <v>700</v>
      </c>
      <c r="S3033" s="177" t="s">
        <v>701</v>
      </c>
      <c r="T3033" s="177" t="s">
        <v>579</v>
      </c>
      <c r="U3033" s="177" t="s">
        <v>718</v>
      </c>
      <c r="V3033" s="177" t="s">
        <v>2198</v>
      </c>
      <c r="W3033" s="177" t="s">
        <v>12787</v>
      </c>
      <c r="X3033" s="177" t="s">
        <v>1130</v>
      </c>
      <c r="AQ3033" s="177"/>
      <c r="AR3033" s="177" t="s">
        <v>12788</v>
      </c>
      <c r="AS3033" s="177" t="s">
        <v>12789</v>
      </c>
      <c r="AT3033" s="177"/>
      <c r="AU3033" s="177"/>
      <c r="AV3033" s="177"/>
      <c r="AW3033" s="177"/>
    </row>
    <row r="3034" spans="1:60">
      <c r="A3034" s="170" t="s">
        <v>12551</v>
      </c>
      <c r="B3034" s="177" t="s">
        <v>12552</v>
      </c>
      <c r="D3034" s="177" t="s">
        <v>508</v>
      </c>
      <c r="E3034" s="170" t="s">
        <v>1778</v>
      </c>
      <c r="F3034" s="177" t="s">
        <v>12790</v>
      </c>
      <c r="G3034" s="177" t="s">
        <v>917</v>
      </c>
      <c r="H3034" s="177" t="s">
        <v>9690</v>
      </c>
      <c r="I3034" s="177" t="s">
        <v>777</v>
      </c>
      <c r="J3034" s="178">
        <v>44228</v>
      </c>
      <c r="K3034" s="178">
        <v>44228</v>
      </c>
      <c r="L3034" s="177" t="s">
        <v>901</v>
      </c>
      <c r="M3034" s="177" t="s">
        <v>12675</v>
      </c>
      <c r="N3034" s="177" t="s">
        <v>12555</v>
      </c>
      <c r="O3034" s="177" t="s">
        <v>324</v>
      </c>
      <c r="P3034" s="177" t="s">
        <v>903</v>
      </c>
      <c r="Q3034" s="177" t="s">
        <v>12774</v>
      </c>
      <c r="R3034" s="177" t="s">
        <v>904</v>
      </c>
      <c r="S3034" s="177" t="s">
        <v>905</v>
      </c>
      <c r="T3034" s="177" t="s">
        <v>8349</v>
      </c>
      <c r="U3034" s="177" t="s">
        <v>12791</v>
      </c>
      <c r="V3034" s="177" t="s">
        <v>2013</v>
      </c>
      <c r="W3034" s="177" t="s">
        <v>908</v>
      </c>
      <c r="Y3034" s="177" t="s">
        <v>908</v>
      </c>
      <c r="AB3034" s="177" t="s">
        <v>910</v>
      </c>
      <c r="AC3034" s="177" t="s">
        <v>718</v>
      </c>
      <c r="AD3034" s="177" t="s">
        <v>957</v>
      </c>
      <c r="AE3034" s="177" t="s">
        <v>5997</v>
      </c>
      <c r="AF3034" s="177" t="s">
        <v>912</v>
      </c>
      <c r="AG3034" s="177" t="s">
        <v>908</v>
      </c>
      <c r="AH3034" s="177" t="s">
        <v>913</v>
      </c>
      <c r="AI3034" s="177" t="s">
        <v>908</v>
      </c>
      <c r="AK3034" s="177" t="s">
        <v>914</v>
      </c>
      <c r="AL3034" s="177" t="s">
        <v>915</v>
      </c>
      <c r="AP3034" s="177" t="s">
        <v>908</v>
      </c>
      <c r="AQ3034" s="177"/>
      <c r="AR3034" s="177" t="s">
        <v>7261</v>
      </c>
      <c r="AS3034" s="177" t="s">
        <v>12792</v>
      </c>
      <c r="AT3034" s="177"/>
      <c r="AU3034" s="177"/>
      <c r="AV3034" s="177" t="s">
        <v>1620</v>
      </c>
      <c r="AW3034" s="177"/>
    </row>
    <row r="3035" spans="1:60">
      <c r="A3035" s="170" t="s">
        <v>12551</v>
      </c>
      <c r="B3035" s="177" t="s">
        <v>12552</v>
      </c>
      <c r="D3035" s="177" t="s">
        <v>508</v>
      </c>
      <c r="E3035" s="177" t="s">
        <v>760</v>
      </c>
      <c r="F3035" s="177" t="s">
        <v>12793</v>
      </c>
      <c r="H3035" s="177" t="s">
        <v>12794</v>
      </c>
      <c r="I3035" s="177" t="s">
        <v>777</v>
      </c>
      <c r="J3035" s="178">
        <v>44228</v>
      </c>
      <c r="K3035" s="178">
        <v>44228</v>
      </c>
      <c r="L3035" s="177" t="s">
        <v>513</v>
      </c>
      <c r="M3035" s="177" t="s">
        <v>12574</v>
      </c>
      <c r="N3035" s="177" t="s">
        <v>12555</v>
      </c>
      <c r="O3035" s="177" t="s">
        <v>267</v>
      </c>
      <c r="Q3035" s="177" t="s">
        <v>1159</v>
      </c>
      <c r="R3035" s="177" t="s">
        <v>267</v>
      </c>
      <c r="S3035" s="177" t="s">
        <v>805</v>
      </c>
      <c r="T3035" s="177" t="s">
        <v>1299</v>
      </c>
      <c r="U3035" s="177" t="s">
        <v>805</v>
      </c>
      <c r="V3035" s="177" t="s">
        <v>733</v>
      </c>
      <c r="W3035" s="177" t="s">
        <v>9361</v>
      </c>
      <c r="X3035" s="177" t="s">
        <v>12795</v>
      </c>
      <c r="Y3035" s="177" t="s">
        <v>524</v>
      </c>
      <c r="Z3035" s="177" t="s">
        <v>12796</v>
      </c>
      <c r="AA3035" s="177" t="s">
        <v>12797</v>
      </c>
      <c r="AB3035" s="177" t="s">
        <v>524</v>
      </c>
      <c r="AF3035" s="177" t="s">
        <v>12708</v>
      </c>
      <c r="AG3035" s="177" t="s">
        <v>1049</v>
      </c>
      <c r="AQ3035" s="177" t="s">
        <v>637</v>
      </c>
      <c r="AR3035" s="177" t="s">
        <v>12798</v>
      </c>
      <c r="AS3035" s="177" t="s">
        <v>12799</v>
      </c>
      <c r="AT3035" s="177"/>
      <c r="AU3035" s="177"/>
      <c r="AV3035" s="177"/>
      <c r="AW3035" s="177"/>
    </row>
    <row r="3036" spans="1:60">
      <c r="A3036" s="170" t="s">
        <v>12551</v>
      </c>
      <c r="B3036" s="177" t="s">
        <v>12552</v>
      </c>
      <c r="D3036" s="177" t="s">
        <v>508</v>
      </c>
      <c r="E3036" s="177" t="s">
        <v>770</v>
      </c>
      <c r="F3036" s="177" t="s">
        <v>12800</v>
      </c>
      <c r="H3036" s="177" t="s">
        <v>6298</v>
      </c>
      <c r="I3036" s="177" t="s">
        <v>777</v>
      </c>
      <c r="J3036" s="178" t="s">
        <v>12554</v>
      </c>
      <c r="K3036" s="178" t="s">
        <v>12554</v>
      </c>
      <c r="L3036" s="177" t="s">
        <v>550</v>
      </c>
      <c r="M3036" s="177" t="s">
        <v>12555</v>
      </c>
      <c r="N3036" s="177" t="s">
        <v>12555</v>
      </c>
      <c r="O3036" s="177" t="s">
        <v>195</v>
      </c>
      <c r="P3036" s="177" t="s">
        <v>887</v>
      </c>
      <c r="Q3036" s="177" t="s">
        <v>12801</v>
      </c>
      <c r="R3036" s="177" t="s">
        <v>600</v>
      </c>
      <c r="S3036" s="177" t="s">
        <v>601</v>
      </c>
      <c r="T3036" s="177" t="s">
        <v>12802</v>
      </c>
      <c r="U3036" s="177" t="s">
        <v>718</v>
      </c>
      <c r="V3036" s="177" t="s">
        <v>1757</v>
      </c>
      <c r="X3036" s="177" t="s">
        <v>673</v>
      </c>
      <c r="Y3036" s="177" t="s">
        <v>674</v>
      </c>
      <c r="Z3036" s="177" t="s">
        <v>718</v>
      </c>
      <c r="AA3036" s="177" t="s">
        <v>1185</v>
      </c>
      <c r="AC3036" s="177" t="s">
        <v>1198</v>
      </c>
      <c r="AD3036" s="177" t="s">
        <v>12803</v>
      </c>
      <c r="AE3036" s="177" t="s">
        <v>1064</v>
      </c>
      <c r="AQ3036" s="177"/>
      <c r="AR3036" s="177" t="s">
        <v>12804</v>
      </c>
      <c r="AS3036" s="177" t="s">
        <v>12805</v>
      </c>
      <c r="AT3036" s="177"/>
      <c r="AU3036" s="177"/>
      <c r="AV3036" s="177"/>
      <c r="AW3036" s="177"/>
    </row>
    <row r="3037" spans="1:60">
      <c r="A3037" s="170" t="s">
        <v>12551</v>
      </c>
      <c r="B3037" s="177" t="s">
        <v>12552</v>
      </c>
      <c r="D3037" s="177" t="s">
        <v>508</v>
      </c>
      <c r="E3037" s="177" t="s">
        <v>1200</v>
      </c>
      <c r="F3037" s="177" t="s">
        <v>12806</v>
      </c>
      <c r="H3037" s="177" t="s">
        <v>12807</v>
      </c>
      <c r="I3037" s="177" t="s">
        <v>777</v>
      </c>
      <c r="J3037" s="178" t="s">
        <v>12554</v>
      </c>
      <c r="K3037" s="178" t="s">
        <v>12554</v>
      </c>
      <c r="L3037" s="177" t="s">
        <v>550</v>
      </c>
      <c r="M3037" s="177" t="s">
        <v>12555</v>
      </c>
      <c r="N3037" s="177" t="s">
        <v>12555</v>
      </c>
      <c r="O3037" s="177" t="s">
        <v>280</v>
      </c>
      <c r="Q3037" s="177" t="s">
        <v>12801</v>
      </c>
      <c r="R3037" s="177" t="s">
        <v>700</v>
      </c>
      <c r="S3037" s="177" t="s">
        <v>701</v>
      </c>
      <c r="T3037" s="177" t="s">
        <v>3610</v>
      </c>
      <c r="U3037" s="177" t="s">
        <v>718</v>
      </c>
      <c r="V3037" s="177" t="s">
        <v>2198</v>
      </c>
      <c r="W3037" s="177" t="s">
        <v>12808</v>
      </c>
      <c r="X3037" s="177" t="s">
        <v>1130</v>
      </c>
      <c r="AQ3037" s="177"/>
      <c r="AR3037" s="177" t="s">
        <v>12809</v>
      </c>
      <c r="AS3037" s="177" t="s">
        <v>12810</v>
      </c>
      <c r="AT3037" s="177"/>
      <c r="AU3037" s="177"/>
      <c r="AV3037" s="177"/>
      <c r="AW3037" s="177"/>
    </row>
    <row r="3038" spans="1:60">
      <c r="A3038" s="170" t="s">
        <v>12551</v>
      </c>
      <c r="B3038" s="177" t="s">
        <v>12552</v>
      </c>
      <c r="D3038" s="177" t="s">
        <v>508</v>
      </c>
      <c r="E3038" s="170" t="s">
        <v>1781</v>
      </c>
      <c r="F3038" s="177" t="s">
        <v>12811</v>
      </c>
      <c r="G3038" s="177" t="s">
        <v>2329</v>
      </c>
      <c r="H3038" s="177" t="s">
        <v>9655</v>
      </c>
      <c r="I3038" s="177" t="s">
        <v>777</v>
      </c>
      <c r="J3038" s="178">
        <v>44228</v>
      </c>
      <c r="K3038" s="178">
        <v>44228</v>
      </c>
      <c r="L3038" s="177" t="s">
        <v>901</v>
      </c>
      <c r="M3038" s="177" t="s">
        <v>12675</v>
      </c>
      <c r="N3038" s="177" t="s">
        <v>12555</v>
      </c>
      <c r="O3038" s="177" t="s">
        <v>324</v>
      </c>
      <c r="P3038" s="177" t="s">
        <v>903</v>
      </c>
      <c r="Q3038" s="177" t="s">
        <v>12801</v>
      </c>
      <c r="R3038" s="177" t="s">
        <v>904</v>
      </c>
      <c r="S3038" s="177" t="s">
        <v>905</v>
      </c>
      <c r="T3038" s="177" t="s">
        <v>1904</v>
      </c>
      <c r="U3038" s="177" t="s">
        <v>12676</v>
      </c>
      <c r="V3038" s="177" t="s">
        <v>12677</v>
      </c>
      <c r="W3038" s="177" t="s">
        <v>908</v>
      </c>
      <c r="Y3038" s="177" t="s">
        <v>909</v>
      </c>
      <c r="AB3038" s="177" t="s">
        <v>910</v>
      </c>
      <c r="AC3038" s="177" t="s">
        <v>718</v>
      </c>
      <c r="AD3038" s="177" t="s">
        <v>911</v>
      </c>
      <c r="AE3038" s="177" t="s">
        <v>2014</v>
      </c>
      <c r="AF3038" s="177" t="s">
        <v>912</v>
      </c>
      <c r="AG3038" s="177" t="s">
        <v>908</v>
      </c>
      <c r="AH3038" s="177" t="s">
        <v>913</v>
      </c>
      <c r="AI3038" s="177" t="s">
        <v>908</v>
      </c>
      <c r="AK3038" s="177" t="s">
        <v>914</v>
      </c>
      <c r="AL3038" s="177" t="s">
        <v>915</v>
      </c>
      <c r="AP3038" s="177" t="s">
        <v>908</v>
      </c>
      <c r="AQ3038" s="177"/>
      <c r="AR3038" s="177" t="s">
        <v>12812</v>
      </c>
      <c r="AS3038" s="177" t="s">
        <v>12813</v>
      </c>
      <c r="AT3038" s="177"/>
      <c r="AU3038" s="177"/>
      <c r="AV3038" s="177" t="s">
        <v>1620</v>
      </c>
      <c r="AW3038" s="177"/>
    </row>
    <row r="3039" spans="1:60">
      <c r="A3039" s="170" t="s">
        <v>12551</v>
      </c>
      <c r="B3039" s="177" t="s">
        <v>12552</v>
      </c>
      <c r="D3039" s="177" t="s">
        <v>508</v>
      </c>
      <c r="E3039" s="177" t="s">
        <v>1206</v>
      </c>
      <c r="F3039" s="177" t="s">
        <v>12814</v>
      </c>
      <c r="H3039" s="177" t="s">
        <v>6338</v>
      </c>
      <c r="I3039" s="177" t="s">
        <v>777</v>
      </c>
      <c r="J3039" s="178">
        <v>44228</v>
      </c>
      <c r="K3039" s="178">
        <v>44228</v>
      </c>
      <c r="L3039" s="177" t="s">
        <v>513</v>
      </c>
      <c r="M3039" s="177" t="s">
        <v>12574</v>
      </c>
      <c r="N3039" s="177" t="s">
        <v>12555</v>
      </c>
      <c r="O3039" s="177" t="s">
        <v>195</v>
      </c>
      <c r="P3039" s="177" t="s">
        <v>1023</v>
      </c>
      <c r="Q3039" s="177" t="s">
        <v>12815</v>
      </c>
      <c r="R3039" s="177" t="s">
        <v>731</v>
      </c>
      <c r="S3039" s="177" t="s">
        <v>780</v>
      </c>
      <c r="T3039" s="177" t="s">
        <v>832</v>
      </c>
      <c r="U3039" s="177" t="s">
        <v>555</v>
      </c>
      <c r="V3039" s="177" t="s">
        <v>2386</v>
      </c>
      <c r="X3039" s="177" t="s">
        <v>7979</v>
      </c>
      <c r="Z3039" s="177" t="s">
        <v>555</v>
      </c>
      <c r="AA3039" s="177" t="s">
        <v>5003</v>
      </c>
      <c r="AC3039" s="177" t="s">
        <v>1303</v>
      </c>
      <c r="AD3039" s="177" t="s">
        <v>12816</v>
      </c>
      <c r="AE3039" s="177" t="s">
        <v>7019</v>
      </c>
      <c r="AQ3039" s="177"/>
      <c r="AR3039" s="177" t="s">
        <v>1053</v>
      </c>
      <c r="AS3039" s="177" t="s">
        <v>12817</v>
      </c>
      <c r="AT3039" s="177"/>
      <c r="AU3039" s="177"/>
      <c r="AV3039" s="177"/>
      <c r="AW3039" s="177"/>
    </row>
    <row r="3040" spans="1:60">
      <c r="A3040" s="170" t="s">
        <v>12551</v>
      </c>
      <c r="B3040" s="177" t="s">
        <v>12552</v>
      </c>
      <c r="D3040" s="177" t="s">
        <v>508</v>
      </c>
      <c r="E3040" s="177" t="s">
        <v>1219</v>
      </c>
      <c r="F3040" s="177" t="s">
        <v>12818</v>
      </c>
      <c r="H3040" s="177" t="s">
        <v>6365</v>
      </c>
      <c r="I3040" s="177" t="s">
        <v>777</v>
      </c>
      <c r="J3040" s="178">
        <v>44228</v>
      </c>
      <c r="K3040" s="178">
        <v>44228</v>
      </c>
      <c r="L3040" s="177" t="s">
        <v>513</v>
      </c>
      <c r="M3040" s="177" t="s">
        <v>12574</v>
      </c>
      <c r="N3040" s="177" t="s">
        <v>12555</v>
      </c>
      <c r="O3040" s="177" t="s">
        <v>195</v>
      </c>
      <c r="P3040" s="177" t="s">
        <v>1193</v>
      </c>
      <c r="Q3040" s="177" t="s">
        <v>12815</v>
      </c>
      <c r="R3040" s="177" t="s">
        <v>731</v>
      </c>
      <c r="S3040" s="177" t="s">
        <v>780</v>
      </c>
      <c r="T3040" s="177" t="s">
        <v>579</v>
      </c>
      <c r="U3040" s="177" t="s">
        <v>555</v>
      </c>
      <c r="V3040" s="177" t="s">
        <v>2620</v>
      </c>
      <c r="X3040" s="177" t="s">
        <v>7979</v>
      </c>
      <c r="Z3040" s="177" t="s">
        <v>555</v>
      </c>
      <c r="AA3040" s="177" t="s">
        <v>4847</v>
      </c>
      <c r="AC3040" s="177" t="s">
        <v>1303</v>
      </c>
      <c r="AD3040" s="177" t="s">
        <v>12819</v>
      </c>
      <c r="AE3040" s="177" t="s">
        <v>7019</v>
      </c>
      <c r="AQ3040" s="177"/>
      <c r="AR3040" s="177" t="s">
        <v>12820</v>
      </c>
      <c r="AS3040" s="177" t="s">
        <v>12821</v>
      </c>
      <c r="AT3040" s="177"/>
      <c r="AU3040" s="177"/>
      <c r="AV3040" s="177"/>
      <c r="AW3040" s="177"/>
    </row>
    <row r="3041" spans="1:60">
      <c r="A3041" s="170" t="s">
        <v>12551</v>
      </c>
      <c r="B3041" s="177" t="s">
        <v>12552</v>
      </c>
      <c r="D3041" s="177" t="s">
        <v>508</v>
      </c>
      <c r="E3041" s="177" t="s">
        <v>1225</v>
      </c>
      <c r="F3041" s="177" t="s">
        <v>12822</v>
      </c>
      <c r="H3041" s="177" t="s">
        <v>6379</v>
      </c>
      <c r="I3041" s="177" t="s">
        <v>777</v>
      </c>
      <c r="J3041" s="178">
        <v>44228</v>
      </c>
      <c r="K3041" s="178">
        <v>44228</v>
      </c>
      <c r="L3041" s="177" t="s">
        <v>513</v>
      </c>
      <c r="M3041" s="177" t="s">
        <v>12574</v>
      </c>
      <c r="N3041" s="177" t="s">
        <v>12555</v>
      </c>
      <c r="O3041" s="177" t="s">
        <v>195</v>
      </c>
      <c r="P3041" s="177" t="s">
        <v>1023</v>
      </c>
      <c r="Q3041" s="177" t="s">
        <v>12823</v>
      </c>
      <c r="R3041" s="177" t="s">
        <v>731</v>
      </c>
      <c r="S3041" s="177" t="s">
        <v>780</v>
      </c>
      <c r="T3041" s="177" t="s">
        <v>832</v>
      </c>
      <c r="U3041" s="177" t="s">
        <v>555</v>
      </c>
      <c r="V3041" s="177" t="s">
        <v>2386</v>
      </c>
      <c r="X3041" s="177" t="s">
        <v>7979</v>
      </c>
      <c r="Z3041" s="177" t="s">
        <v>555</v>
      </c>
      <c r="AA3041" s="177" t="s">
        <v>5003</v>
      </c>
      <c r="AC3041" s="177" t="s">
        <v>1303</v>
      </c>
      <c r="AD3041" s="177" t="s">
        <v>12824</v>
      </c>
      <c r="AE3041" s="177" t="s">
        <v>7019</v>
      </c>
      <c r="AQ3041" s="177"/>
      <c r="AR3041" s="177" t="s">
        <v>12825</v>
      </c>
      <c r="AS3041" s="177" t="s">
        <v>12826</v>
      </c>
      <c r="AT3041" s="177"/>
      <c r="AU3041" s="177"/>
      <c r="AV3041" s="177"/>
      <c r="AW3041" s="177"/>
    </row>
    <row r="3042" spans="1:60">
      <c r="A3042" s="170" t="s">
        <v>12551</v>
      </c>
      <c r="B3042" s="177" t="s">
        <v>12552</v>
      </c>
      <c r="D3042" s="177" t="s">
        <v>508</v>
      </c>
      <c r="E3042" s="177" t="s">
        <v>1231</v>
      </c>
      <c r="F3042" s="177" t="s">
        <v>12827</v>
      </c>
      <c r="H3042" s="177" t="s">
        <v>6397</v>
      </c>
      <c r="I3042" s="177" t="s">
        <v>777</v>
      </c>
      <c r="J3042" s="178">
        <v>44228</v>
      </c>
      <c r="K3042" s="178">
        <v>44228</v>
      </c>
      <c r="L3042" s="177" t="s">
        <v>513</v>
      </c>
      <c r="M3042" s="177" t="s">
        <v>12574</v>
      </c>
      <c r="N3042" s="177" t="s">
        <v>12555</v>
      </c>
      <c r="O3042" s="177" t="s">
        <v>195</v>
      </c>
      <c r="P3042" s="177" t="s">
        <v>1193</v>
      </c>
      <c r="Q3042" s="177" t="s">
        <v>12828</v>
      </c>
      <c r="R3042" s="177" t="s">
        <v>731</v>
      </c>
      <c r="S3042" s="177" t="s">
        <v>780</v>
      </c>
      <c r="T3042" s="177" t="s">
        <v>765</v>
      </c>
      <c r="U3042" s="177" t="s">
        <v>702</v>
      </c>
      <c r="V3042" s="177" t="s">
        <v>812</v>
      </c>
      <c r="X3042" s="177" t="s">
        <v>7979</v>
      </c>
      <c r="Z3042" s="177" t="s">
        <v>702</v>
      </c>
      <c r="AA3042" s="177" t="s">
        <v>12829</v>
      </c>
      <c r="AB3042" s="177" t="s">
        <v>12830</v>
      </c>
      <c r="AC3042" s="177" t="s">
        <v>1332</v>
      </c>
      <c r="AD3042" s="177" t="s">
        <v>12831</v>
      </c>
      <c r="AE3042" s="177" t="s">
        <v>524</v>
      </c>
      <c r="AQ3042" s="177"/>
      <c r="AR3042" s="177" t="s">
        <v>12832</v>
      </c>
      <c r="AS3042" s="177" t="s">
        <v>12833</v>
      </c>
      <c r="AT3042" s="177"/>
      <c r="AU3042" s="177"/>
      <c r="AV3042" s="177"/>
      <c r="AW3042" s="177"/>
    </row>
    <row r="3043" spans="1:60">
      <c r="A3043" s="170" t="s">
        <v>12551</v>
      </c>
      <c r="B3043" s="177" t="s">
        <v>12552</v>
      </c>
      <c r="D3043" s="177" t="s">
        <v>508</v>
      </c>
      <c r="E3043" s="177" t="s">
        <v>1242</v>
      </c>
      <c r="F3043" s="177" t="s">
        <v>12834</v>
      </c>
      <c r="H3043" s="177" t="s">
        <v>6675</v>
      </c>
      <c r="I3043" s="177" t="s">
        <v>777</v>
      </c>
      <c r="J3043" s="178">
        <v>44228</v>
      </c>
      <c r="K3043" s="178">
        <v>44228</v>
      </c>
      <c r="L3043" s="177" t="s">
        <v>1307</v>
      </c>
      <c r="M3043" s="177" t="s">
        <v>12834</v>
      </c>
      <c r="N3043" s="177" t="s">
        <v>12555</v>
      </c>
      <c r="O3043" s="177" t="s">
        <v>295</v>
      </c>
      <c r="Q3043" s="177" t="s">
        <v>12828</v>
      </c>
      <c r="R3043" s="177" t="s">
        <v>2930</v>
      </c>
      <c r="S3043" s="177" t="s">
        <v>12835</v>
      </c>
      <c r="T3043" s="177" t="s">
        <v>889</v>
      </c>
      <c r="U3043" s="177" t="s">
        <v>1880</v>
      </c>
      <c r="V3043" s="177" t="s">
        <v>8998</v>
      </c>
      <c r="W3043" s="177" t="s">
        <v>6727</v>
      </c>
      <c r="X3043" s="177" t="s">
        <v>12836</v>
      </c>
      <c r="Y3043" s="177" t="s">
        <v>1856</v>
      </c>
      <c r="Z3043" s="177" t="s">
        <v>1312</v>
      </c>
      <c r="AA3043" s="177" t="s">
        <v>849</v>
      </c>
      <c r="AB3043" s="177" t="s">
        <v>2936</v>
      </c>
      <c r="AC3043" s="177" t="s">
        <v>1315</v>
      </c>
      <c r="AD3043" s="177" t="s">
        <v>2937</v>
      </c>
      <c r="AE3043" s="177" t="s">
        <v>5049</v>
      </c>
      <c r="AF3043" s="177" t="s">
        <v>2823</v>
      </c>
      <c r="AQ3043" s="177"/>
      <c r="AR3043" s="177" t="s">
        <v>12837</v>
      </c>
      <c r="AS3043" s="177" t="s">
        <v>12838</v>
      </c>
      <c r="AT3043" s="177"/>
      <c r="AU3043" s="177"/>
      <c r="AV3043" s="177"/>
      <c r="AW3043" s="177"/>
    </row>
    <row r="3044" spans="1:60">
      <c r="A3044" s="170" t="s">
        <v>12551</v>
      </c>
      <c r="B3044" s="177" t="s">
        <v>12552</v>
      </c>
      <c r="D3044" s="177" t="s">
        <v>508</v>
      </c>
      <c r="E3044" s="177" t="s">
        <v>1246</v>
      </c>
      <c r="F3044" s="177" t="s">
        <v>12839</v>
      </c>
      <c r="H3044" s="177" t="s">
        <v>12840</v>
      </c>
      <c r="I3044" s="177" t="s">
        <v>777</v>
      </c>
      <c r="J3044" s="178">
        <v>44228</v>
      </c>
      <c r="K3044" s="178">
        <v>44228</v>
      </c>
      <c r="L3044" s="177" t="s">
        <v>513</v>
      </c>
      <c r="M3044" s="177" t="s">
        <v>12574</v>
      </c>
      <c r="N3044" s="177" t="s">
        <v>12555</v>
      </c>
      <c r="O3044" s="177" t="s">
        <v>437</v>
      </c>
      <c r="Q3044" s="177" t="s">
        <v>809</v>
      </c>
      <c r="R3044" s="177" t="s">
        <v>2917</v>
      </c>
      <c r="S3044" s="177" t="s">
        <v>2916</v>
      </c>
      <c r="T3044" s="177" t="s">
        <v>9181</v>
      </c>
      <c r="U3044" s="177" t="s">
        <v>666</v>
      </c>
      <c r="V3044" s="177" t="s">
        <v>2386</v>
      </c>
      <c r="W3044" s="177" t="s">
        <v>2918</v>
      </c>
      <c r="X3044" s="177" t="s">
        <v>618</v>
      </c>
      <c r="Y3044" s="177" t="s">
        <v>3253</v>
      </c>
      <c r="Z3044" s="177" t="s">
        <v>12841</v>
      </c>
      <c r="AA3044" s="177" t="s">
        <v>1064</v>
      </c>
      <c r="AB3044" s="177" t="s">
        <v>3253</v>
      </c>
      <c r="AC3044" s="177" t="s">
        <v>12842</v>
      </c>
      <c r="AD3044" s="177" t="s">
        <v>1064</v>
      </c>
      <c r="AE3044" s="177" t="s">
        <v>3253</v>
      </c>
      <c r="AF3044" s="177" t="s">
        <v>12843</v>
      </c>
      <c r="AG3044" s="177" t="s">
        <v>1064</v>
      </c>
      <c r="AQ3044" s="177" t="s">
        <v>12844</v>
      </c>
      <c r="AR3044" s="177" t="s">
        <v>12845</v>
      </c>
      <c r="AS3044" s="177" t="s">
        <v>12846</v>
      </c>
      <c r="AT3044" s="177"/>
      <c r="AU3044" s="177"/>
      <c r="AV3044" s="177"/>
      <c r="AW3044" s="177"/>
      <c r="BH3044" s="177" t="s">
        <v>12847</v>
      </c>
    </row>
    <row r="3045" spans="1:60">
      <c r="A3045" s="170" t="s">
        <v>12551</v>
      </c>
      <c r="B3045" s="177" t="s">
        <v>12552</v>
      </c>
      <c r="D3045" s="177" t="s">
        <v>610</v>
      </c>
      <c r="E3045" s="177" t="s">
        <v>1246</v>
      </c>
      <c r="F3045" s="177" t="s">
        <v>12839</v>
      </c>
      <c r="H3045" s="177" t="s">
        <v>12840</v>
      </c>
      <c r="I3045" s="177" t="s">
        <v>777</v>
      </c>
      <c r="J3045" s="178">
        <v>44228</v>
      </c>
      <c r="K3045" s="178">
        <v>44228</v>
      </c>
      <c r="L3045" s="177" t="s">
        <v>513</v>
      </c>
      <c r="M3045" s="177" t="s">
        <v>12574</v>
      </c>
      <c r="N3045" s="177" t="s">
        <v>12555</v>
      </c>
      <c r="O3045" s="177" t="s">
        <v>437</v>
      </c>
      <c r="Q3045" s="177" t="s">
        <v>809</v>
      </c>
      <c r="R3045" s="177" t="s">
        <v>2917</v>
      </c>
      <c r="S3045" s="177" t="s">
        <v>2916</v>
      </c>
      <c r="T3045" s="177" t="s">
        <v>9181</v>
      </c>
      <c r="U3045" s="177" t="s">
        <v>666</v>
      </c>
      <c r="V3045" s="177" t="s">
        <v>2386</v>
      </c>
      <c r="W3045" s="177" t="s">
        <v>2918</v>
      </c>
      <c r="X3045" s="177" t="s">
        <v>618</v>
      </c>
      <c r="Y3045" s="177" t="s">
        <v>3253</v>
      </c>
      <c r="Z3045" s="177" t="s">
        <v>12841</v>
      </c>
      <c r="AA3045" s="177" t="s">
        <v>1064</v>
      </c>
      <c r="AB3045" s="177" t="s">
        <v>3253</v>
      </c>
      <c r="AC3045" s="177" t="s">
        <v>12842</v>
      </c>
      <c r="AD3045" s="177" t="s">
        <v>1064</v>
      </c>
      <c r="AE3045" s="177" t="s">
        <v>3253</v>
      </c>
      <c r="AF3045" s="177" t="s">
        <v>12843</v>
      </c>
      <c r="AG3045" s="177" t="s">
        <v>1064</v>
      </c>
      <c r="AQ3045" s="177"/>
      <c r="AR3045" s="177" t="s">
        <v>12848</v>
      </c>
      <c r="AS3045" s="177" t="s">
        <v>12849</v>
      </c>
      <c r="AT3045" s="177"/>
      <c r="AU3045" s="177"/>
      <c r="AV3045" s="177"/>
      <c r="AW3045" s="177"/>
    </row>
    <row r="3046" spans="1:60">
      <c r="A3046" s="170" t="s">
        <v>12551</v>
      </c>
      <c r="B3046" s="177" t="s">
        <v>12552</v>
      </c>
      <c r="D3046" s="177" t="s">
        <v>508</v>
      </c>
      <c r="E3046" s="177" t="s">
        <v>1252</v>
      </c>
      <c r="F3046" s="177" t="s">
        <v>12850</v>
      </c>
      <c r="H3046" s="177" t="s">
        <v>5934</v>
      </c>
      <c r="I3046" s="177" t="s">
        <v>777</v>
      </c>
      <c r="J3046" s="178" t="s">
        <v>12554</v>
      </c>
      <c r="K3046" s="178" t="s">
        <v>12554</v>
      </c>
      <c r="L3046" s="177" t="s">
        <v>550</v>
      </c>
      <c r="M3046" s="177" t="s">
        <v>12555</v>
      </c>
      <c r="N3046" s="177" t="s">
        <v>12555</v>
      </c>
      <c r="O3046" s="177" t="s">
        <v>195</v>
      </c>
      <c r="P3046" s="177" t="s">
        <v>1023</v>
      </c>
      <c r="Q3046" s="177" t="s">
        <v>12851</v>
      </c>
      <c r="R3046" s="177" t="s">
        <v>600</v>
      </c>
      <c r="S3046" s="177" t="s">
        <v>601</v>
      </c>
      <c r="T3046" s="177" t="s">
        <v>12852</v>
      </c>
      <c r="U3046" s="177" t="s">
        <v>702</v>
      </c>
      <c r="V3046" s="177" t="s">
        <v>655</v>
      </c>
      <c r="W3046" s="177" t="s">
        <v>798</v>
      </c>
      <c r="X3046" s="177" t="s">
        <v>673</v>
      </c>
      <c r="Y3046" s="177" t="s">
        <v>674</v>
      </c>
      <c r="Z3046" s="177" t="s">
        <v>702</v>
      </c>
      <c r="AA3046" s="177" t="s">
        <v>6318</v>
      </c>
      <c r="AB3046" s="170" t="s">
        <v>12853</v>
      </c>
      <c r="AC3046" s="177" t="s">
        <v>1079</v>
      </c>
      <c r="AD3046" s="177" t="s">
        <v>12854</v>
      </c>
      <c r="AE3046" s="177" t="s">
        <v>7019</v>
      </c>
      <c r="AQ3046" s="177"/>
      <c r="AR3046" s="177" t="s">
        <v>12855</v>
      </c>
      <c r="AS3046" s="177" t="s">
        <v>12856</v>
      </c>
      <c r="AT3046" s="177"/>
      <c r="AU3046" s="177"/>
      <c r="AV3046" s="177"/>
      <c r="AW3046" s="177"/>
    </row>
    <row r="3047" spans="1:60">
      <c r="A3047" s="170" t="s">
        <v>12551</v>
      </c>
      <c r="B3047" s="177" t="s">
        <v>12552</v>
      </c>
      <c r="D3047" s="177" t="s">
        <v>508</v>
      </c>
      <c r="E3047" s="177" t="s">
        <v>1260</v>
      </c>
      <c r="F3047" s="177" t="s">
        <v>12857</v>
      </c>
      <c r="H3047" s="177" t="s">
        <v>5947</v>
      </c>
      <c r="I3047" s="177" t="s">
        <v>777</v>
      </c>
      <c r="J3047" s="178" t="s">
        <v>12554</v>
      </c>
      <c r="K3047" s="178" t="s">
        <v>12554</v>
      </c>
      <c r="L3047" s="177" t="s">
        <v>550</v>
      </c>
      <c r="M3047" s="177" t="s">
        <v>12555</v>
      </c>
      <c r="N3047" s="177" t="s">
        <v>12555</v>
      </c>
      <c r="O3047" s="177" t="s">
        <v>195</v>
      </c>
      <c r="P3047" s="177" t="s">
        <v>1193</v>
      </c>
      <c r="Q3047" s="177" t="s">
        <v>12851</v>
      </c>
      <c r="R3047" s="177" t="s">
        <v>600</v>
      </c>
      <c r="S3047" s="177" t="s">
        <v>601</v>
      </c>
      <c r="T3047" s="177" t="s">
        <v>12858</v>
      </c>
      <c r="U3047" s="177" t="s">
        <v>712</v>
      </c>
      <c r="V3047" s="177" t="s">
        <v>2767</v>
      </c>
      <c r="W3047" s="177" t="s">
        <v>1484</v>
      </c>
      <c r="X3047" s="177" t="s">
        <v>673</v>
      </c>
      <c r="Y3047" s="177" t="s">
        <v>674</v>
      </c>
      <c r="Z3047" s="177" t="s">
        <v>712</v>
      </c>
      <c r="AA3047" s="177" t="s">
        <v>4199</v>
      </c>
      <c r="AB3047" s="170" t="s">
        <v>12859</v>
      </c>
      <c r="AC3047" s="177" t="s">
        <v>1104</v>
      </c>
      <c r="AD3047" s="177" t="s">
        <v>12860</v>
      </c>
      <c r="AE3047" s="177" t="s">
        <v>1856</v>
      </c>
      <c r="AQ3047" s="177"/>
      <c r="AR3047" s="177" t="s">
        <v>12861</v>
      </c>
      <c r="AS3047" s="177" t="s">
        <v>12862</v>
      </c>
      <c r="AT3047" s="177"/>
      <c r="AU3047" s="177"/>
      <c r="AV3047" s="177"/>
      <c r="AW3047" s="177"/>
    </row>
    <row r="3048" spans="1:60">
      <c r="A3048" s="170" t="s">
        <v>12551</v>
      </c>
      <c r="B3048" s="177" t="s">
        <v>12552</v>
      </c>
      <c r="D3048" s="177" t="s">
        <v>508</v>
      </c>
      <c r="E3048" s="177" t="s">
        <v>1264</v>
      </c>
      <c r="F3048" s="177" t="s">
        <v>12863</v>
      </c>
      <c r="H3048" s="177" t="s">
        <v>5966</v>
      </c>
      <c r="I3048" s="177" t="s">
        <v>777</v>
      </c>
      <c r="J3048" s="178" t="s">
        <v>12554</v>
      </c>
      <c r="K3048" s="178" t="s">
        <v>12554</v>
      </c>
      <c r="L3048" s="177" t="s">
        <v>550</v>
      </c>
      <c r="M3048" s="177" t="s">
        <v>12555</v>
      </c>
      <c r="N3048" s="177" t="s">
        <v>12555</v>
      </c>
      <c r="O3048" s="177" t="s">
        <v>195</v>
      </c>
      <c r="P3048" s="177" t="s">
        <v>887</v>
      </c>
      <c r="Q3048" s="177" t="s">
        <v>12851</v>
      </c>
      <c r="R3048" s="177" t="s">
        <v>600</v>
      </c>
      <c r="S3048" s="177" t="s">
        <v>601</v>
      </c>
      <c r="T3048" s="177" t="s">
        <v>12864</v>
      </c>
      <c r="U3048" s="177" t="s">
        <v>718</v>
      </c>
      <c r="V3048" s="177" t="s">
        <v>2024</v>
      </c>
      <c r="X3048" s="177" t="s">
        <v>673</v>
      </c>
      <c r="Y3048" s="177" t="s">
        <v>674</v>
      </c>
      <c r="Z3048" s="177" t="s">
        <v>718</v>
      </c>
      <c r="AA3048" s="177" t="s">
        <v>1084</v>
      </c>
      <c r="AC3048" s="177" t="s">
        <v>1097</v>
      </c>
      <c r="AD3048" s="177" t="s">
        <v>12865</v>
      </c>
      <c r="AE3048" s="177" t="s">
        <v>524</v>
      </c>
      <c r="AQ3048" s="177"/>
      <c r="AR3048" s="177" t="s">
        <v>6197</v>
      </c>
      <c r="AS3048" s="177" t="s">
        <v>12866</v>
      </c>
      <c r="AT3048" s="177"/>
      <c r="AU3048" s="177"/>
      <c r="AV3048" s="177"/>
      <c r="AW3048" s="177"/>
    </row>
    <row r="3049" spans="1:60">
      <c r="A3049" s="170" t="s">
        <v>12551</v>
      </c>
      <c r="B3049" s="177" t="s">
        <v>12552</v>
      </c>
      <c r="D3049" s="177" t="s">
        <v>508</v>
      </c>
      <c r="E3049" s="170" t="s">
        <v>1269</v>
      </c>
      <c r="F3049" s="177" t="s">
        <v>12867</v>
      </c>
      <c r="H3049" s="177" t="s">
        <v>12868</v>
      </c>
      <c r="I3049" s="177" t="s">
        <v>777</v>
      </c>
      <c r="J3049" s="178" t="s">
        <v>12554</v>
      </c>
      <c r="K3049" s="178" t="s">
        <v>12554</v>
      </c>
      <c r="L3049" s="177" t="s">
        <v>550</v>
      </c>
      <c r="M3049" s="177" t="s">
        <v>12555</v>
      </c>
      <c r="N3049" s="177" t="s">
        <v>12555</v>
      </c>
      <c r="O3049" s="177" t="s">
        <v>280</v>
      </c>
      <c r="Q3049" s="177" t="s">
        <v>12851</v>
      </c>
      <c r="R3049" s="177" t="s">
        <v>700</v>
      </c>
      <c r="S3049" s="177" t="s">
        <v>701</v>
      </c>
      <c r="T3049" s="177" t="s">
        <v>579</v>
      </c>
      <c r="U3049" s="177" t="s">
        <v>718</v>
      </c>
      <c r="V3049" s="177" t="s">
        <v>2198</v>
      </c>
      <c r="W3049" s="177" t="s">
        <v>12869</v>
      </c>
      <c r="X3049" s="177" t="s">
        <v>1130</v>
      </c>
      <c r="AQ3049" s="177"/>
      <c r="AR3049" s="177" t="s">
        <v>12870</v>
      </c>
      <c r="AS3049" s="177" t="s">
        <v>12871</v>
      </c>
      <c r="AT3049" s="177"/>
      <c r="AU3049" s="177"/>
      <c r="AV3049" s="177"/>
      <c r="AW3049" s="177"/>
    </row>
    <row r="3050" spans="1:60">
      <c r="A3050" s="170" t="s">
        <v>12551</v>
      </c>
      <c r="B3050" s="177" t="s">
        <v>12552</v>
      </c>
      <c r="D3050" s="177" t="s">
        <v>508</v>
      </c>
      <c r="E3050" s="170" t="s">
        <v>1279</v>
      </c>
      <c r="F3050" s="177" t="s">
        <v>12872</v>
      </c>
      <c r="G3050" s="177" t="s">
        <v>900</v>
      </c>
      <c r="H3050" s="177" t="s">
        <v>1366</v>
      </c>
      <c r="I3050" s="177" t="s">
        <v>777</v>
      </c>
      <c r="J3050" s="178">
        <v>44228</v>
      </c>
      <c r="K3050" s="178">
        <v>44228</v>
      </c>
      <c r="L3050" s="177" t="s">
        <v>901</v>
      </c>
      <c r="M3050" s="177" t="s">
        <v>12675</v>
      </c>
      <c r="N3050" s="177" t="s">
        <v>12555</v>
      </c>
      <c r="O3050" s="177" t="s">
        <v>324</v>
      </c>
      <c r="P3050" s="177" t="s">
        <v>903</v>
      </c>
      <c r="Q3050" s="177" t="s">
        <v>12851</v>
      </c>
      <c r="R3050" s="177" t="s">
        <v>904</v>
      </c>
      <c r="S3050" s="177" t="s">
        <v>905</v>
      </c>
      <c r="T3050" s="177" t="s">
        <v>8349</v>
      </c>
      <c r="U3050" s="177" t="s">
        <v>12791</v>
      </c>
      <c r="V3050" s="177" t="s">
        <v>2013</v>
      </c>
      <c r="W3050" s="177" t="s">
        <v>908</v>
      </c>
      <c r="Y3050" s="177" t="s">
        <v>908</v>
      </c>
      <c r="AB3050" s="177" t="s">
        <v>910</v>
      </c>
      <c r="AC3050" s="177" t="s">
        <v>718</v>
      </c>
      <c r="AD3050" s="177" t="s">
        <v>957</v>
      </c>
      <c r="AE3050" s="177" t="s">
        <v>5997</v>
      </c>
      <c r="AF3050" s="177" t="s">
        <v>912</v>
      </c>
      <c r="AG3050" s="177" t="s">
        <v>908</v>
      </c>
      <c r="AH3050" s="177" t="s">
        <v>913</v>
      </c>
      <c r="AI3050" s="177" t="s">
        <v>908</v>
      </c>
      <c r="AK3050" s="177" t="s">
        <v>914</v>
      </c>
      <c r="AL3050" s="177" t="s">
        <v>915</v>
      </c>
      <c r="AP3050" s="177" t="s">
        <v>908</v>
      </c>
      <c r="AQ3050" s="177"/>
      <c r="AR3050" s="177" t="s">
        <v>12873</v>
      </c>
      <c r="AS3050" s="177" t="s">
        <v>12874</v>
      </c>
      <c r="AT3050" s="177"/>
      <c r="AU3050" s="177"/>
      <c r="AV3050" s="177" t="s">
        <v>1620</v>
      </c>
      <c r="AW3050" s="177"/>
    </row>
    <row r="3051" spans="1:60">
      <c r="A3051" s="170" t="s">
        <v>12551</v>
      </c>
      <c r="B3051" s="177" t="s">
        <v>12552</v>
      </c>
      <c r="D3051" s="177" t="s">
        <v>508</v>
      </c>
      <c r="E3051" s="177" t="s">
        <v>1286</v>
      </c>
      <c r="F3051" s="177" t="s">
        <v>12875</v>
      </c>
      <c r="H3051" s="177" t="s">
        <v>12876</v>
      </c>
      <c r="I3051" s="177" t="s">
        <v>777</v>
      </c>
      <c r="J3051" s="178">
        <v>44228</v>
      </c>
      <c r="K3051" s="178">
        <v>44228</v>
      </c>
      <c r="L3051" s="177" t="s">
        <v>513</v>
      </c>
      <c r="M3051" s="177" t="s">
        <v>12574</v>
      </c>
      <c r="N3051" s="177" t="s">
        <v>12555</v>
      </c>
      <c r="O3051" s="177" t="s">
        <v>267</v>
      </c>
      <c r="Q3051" s="177" t="s">
        <v>809</v>
      </c>
      <c r="R3051" s="177" t="s">
        <v>267</v>
      </c>
      <c r="S3051" s="177" t="s">
        <v>805</v>
      </c>
      <c r="T3051" s="177" t="s">
        <v>1299</v>
      </c>
      <c r="U3051" s="177" t="s">
        <v>805</v>
      </c>
      <c r="V3051" s="177" t="s">
        <v>733</v>
      </c>
      <c r="W3051" s="177" t="s">
        <v>9361</v>
      </c>
      <c r="X3051" s="177" t="s">
        <v>12877</v>
      </c>
      <c r="Y3051" s="177" t="s">
        <v>524</v>
      </c>
      <c r="Z3051" s="177" t="s">
        <v>12703</v>
      </c>
      <c r="AA3051" s="177" t="s">
        <v>12878</v>
      </c>
      <c r="AB3051" s="177" t="s">
        <v>524</v>
      </c>
      <c r="AG3051" s="177" t="s">
        <v>1049</v>
      </c>
      <c r="AQ3051" s="177" t="s">
        <v>637</v>
      </c>
      <c r="AR3051" s="177" t="s">
        <v>12879</v>
      </c>
      <c r="AS3051" s="177" t="s">
        <v>12880</v>
      </c>
      <c r="AT3051" s="177"/>
      <c r="AU3051" s="177"/>
      <c r="AV3051" s="177"/>
      <c r="AW3051" s="177"/>
    </row>
    <row r="3052" spans="1:60">
      <c r="A3052" s="170" t="s">
        <v>12551</v>
      </c>
      <c r="B3052" s="177" t="s">
        <v>12552</v>
      </c>
      <c r="D3052" s="177" t="s">
        <v>508</v>
      </c>
      <c r="E3052" s="177" t="s">
        <v>2745</v>
      </c>
      <c r="F3052" s="177" t="s">
        <v>12881</v>
      </c>
      <c r="H3052" s="177" t="s">
        <v>6701</v>
      </c>
      <c r="I3052" s="177" t="s">
        <v>777</v>
      </c>
      <c r="J3052" s="178" t="s">
        <v>12554</v>
      </c>
      <c r="K3052" s="178" t="s">
        <v>12554</v>
      </c>
      <c r="L3052" s="177" t="s">
        <v>550</v>
      </c>
      <c r="M3052" s="177" t="s">
        <v>12555</v>
      </c>
      <c r="N3052" s="177" t="s">
        <v>12555</v>
      </c>
      <c r="O3052" s="177" t="s">
        <v>195</v>
      </c>
      <c r="P3052" s="177" t="s">
        <v>887</v>
      </c>
      <c r="Q3052" s="177" t="s">
        <v>12882</v>
      </c>
      <c r="R3052" s="177" t="s">
        <v>600</v>
      </c>
      <c r="S3052" s="177" t="s">
        <v>601</v>
      </c>
      <c r="T3052" s="177" t="s">
        <v>7257</v>
      </c>
      <c r="U3052" s="177" t="s">
        <v>718</v>
      </c>
      <c r="V3052" s="177" t="s">
        <v>1757</v>
      </c>
      <c r="X3052" s="177" t="s">
        <v>673</v>
      </c>
      <c r="Y3052" s="177" t="s">
        <v>674</v>
      </c>
      <c r="Z3052" s="177" t="s">
        <v>718</v>
      </c>
      <c r="AA3052" s="177" t="s">
        <v>1185</v>
      </c>
      <c r="AC3052" s="177" t="s">
        <v>1198</v>
      </c>
      <c r="AD3052" s="177" t="s">
        <v>12883</v>
      </c>
      <c r="AE3052" s="177" t="s">
        <v>1064</v>
      </c>
      <c r="AQ3052" s="177"/>
      <c r="AR3052" s="177" t="s">
        <v>12884</v>
      </c>
      <c r="AS3052" s="177" t="s">
        <v>12885</v>
      </c>
      <c r="AT3052" s="177"/>
      <c r="AU3052" s="177"/>
      <c r="AV3052" s="177"/>
      <c r="AW3052" s="177"/>
    </row>
    <row r="3053" spans="1:60">
      <c r="A3053" s="170" t="s">
        <v>12551</v>
      </c>
      <c r="B3053" s="177" t="s">
        <v>12552</v>
      </c>
      <c r="D3053" s="177" t="s">
        <v>508</v>
      </c>
      <c r="E3053" s="177" t="s">
        <v>1296</v>
      </c>
      <c r="F3053" s="177" t="s">
        <v>12886</v>
      </c>
      <c r="H3053" s="177" t="s">
        <v>12887</v>
      </c>
      <c r="I3053" s="177" t="s">
        <v>777</v>
      </c>
      <c r="J3053" s="178" t="s">
        <v>12554</v>
      </c>
      <c r="K3053" s="178" t="s">
        <v>12554</v>
      </c>
      <c r="L3053" s="177" t="s">
        <v>550</v>
      </c>
      <c r="M3053" s="177" t="s">
        <v>12555</v>
      </c>
      <c r="N3053" s="177" t="s">
        <v>12555</v>
      </c>
      <c r="O3053" s="177" t="s">
        <v>280</v>
      </c>
      <c r="Q3053" s="177" t="s">
        <v>12882</v>
      </c>
      <c r="R3053" s="177" t="s">
        <v>700</v>
      </c>
      <c r="S3053" s="177" t="s">
        <v>701</v>
      </c>
      <c r="T3053" s="177" t="s">
        <v>7557</v>
      </c>
      <c r="U3053" s="177" t="s">
        <v>718</v>
      </c>
      <c r="V3053" s="177" t="s">
        <v>2198</v>
      </c>
      <c r="W3053" s="177" t="s">
        <v>12888</v>
      </c>
      <c r="X3053" s="177" t="s">
        <v>1130</v>
      </c>
      <c r="AQ3053" s="177"/>
      <c r="AR3053" s="177" t="s">
        <v>12889</v>
      </c>
      <c r="AS3053" s="177" t="s">
        <v>12890</v>
      </c>
      <c r="AT3053" s="177"/>
      <c r="AU3053" s="177"/>
      <c r="AV3053" s="177"/>
      <c r="AW3053" s="177"/>
    </row>
    <row r="3054" spans="1:60">
      <c r="A3054" s="170" t="s">
        <v>12551</v>
      </c>
      <c r="B3054" s="177" t="s">
        <v>12552</v>
      </c>
      <c r="D3054" s="177" t="s">
        <v>508</v>
      </c>
      <c r="E3054" s="170" t="s">
        <v>12891</v>
      </c>
      <c r="F3054" s="177" t="s">
        <v>12892</v>
      </c>
      <c r="G3054" s="177" t="s">
        <v>2327</v>
      </c>
      <c r="H3054" s="177" t="s">
        <v>1385</v>
      </c>
      <c r="I3054" s="177" t="s">
        <v>777</v>
      </c>
      <c r="J3054" s="178">
        <v>44228</v>
      </c>
      <c r="K3054" s="178">
        <v>44228</v>
      </c>
      <c r="L3054" s="177" t="s">
        <v>901</v>
      </c>
      <c r="M3054" s="177" t="s">
        <v>12675</v>
      </c>
      <c r="N3054" s="177" t="s">
        <v>12555</v>
      </c>
      <c r="O3054" s="177" t="s">
        <v>324</v>
      </c>
      <c r="P3054" s="177" t="s">
        <v>903</v>
      </c>
      <c r="Q3054" s="177" t="s">
        <v>12882</v>
      </c>
      <c r="R3054" s="177" t="s">
        <v>904</v>
      </c>
      <c r="S3054" s="177" t="s">
        <v>905</v>
      </c>
      <c r="T3054" s="177" t="s">
        <v>1904</v>
      </c>
      <c r="U3054" s="177" t="s">
        <v>12676</v>
      </c>
      <c r="V3054" s="177" t="s">
        <v>12677</v>
      </c>
      <c r="W3054" s="177" t="s">
        <v>908</v>
      </c>
      <c r="Y3054" s="177" t="s">
        <v>909</v>
      </c>
      <c r="AB3054" s="177" t="s">
        <v>910</v>
      </c>
      <c r="AC3054" s="177" t="s">
        <v>718</v>
      </c>
      <c r="AD3054" s="177" t="s">
        <v>911</v>
      </c>
      <c r="AE3054" s="177" t="s">
        <v>2014</v>
      </c>
      <c r="AF3054" s="177" t="s">
        <v>912</v>
      </c>
      <c r="AG3054" s="177" t="s">
        <v>908</v>
      </c>
      <c r="AH3054" s="177" t="s">
        <v>913</v>
      </c>
      <c r="AI3054" s="177" t="s">
        <v>908</v>
      </c>
      <c r="AK3054" s="177" t="s">
        <v>914</v>
      </c>
      <c r="AL3054" s="177" t="s">
        <v>915</v>
      </c>
      <c r="AP3054" s="177" t="s">
        <v>908</v>
      </c>
      <c r="AQ3054" s="177"/>
      <c r="AR3054" s="177" t="s">
        <v>12893</v>
      </c>
      <c r="AS3054" s="177" t="s">
        <v>12894</v>
      </c>
      <c r="AT3054" s="177"/>
      <c r="AU3054" s="177"/>
      <c r="AV3054" s="177" t="s">
        <v>1620</v>
      </c>
      <c r="AW3054" s="177"/>
    </row>
    <row r="3055" spans="1:60">
      <c r="A3055" s="170" t="s">
        <v>12551</v>
      </c>
      <c r="B3055" s="177" t="s">
        <v>12552</v>
      </c>
      <c r="D3055" s="177" t="s">
        <v>508</v>
      </c>
      <c r="E3055" s="170" t="s">
        <v>1305</v>
      </c>
      <c r="F3055" s="177" t="s">
        <v>12895</v>
      </c>
      <c r="H3055" s="177" t="s">
        <v>11122</v>
      </c>
      <c r="I3055" s="177" t="s">
        <v>777</v>
      </c>
      <c r="J3055" s="178" t="s">
        <v>12554</v>
      </c>
      <c r="K3055" s="178" t="s">
        <v>12554</v>
      </c>
      <c r="L3055" s="177" t="s">
        <v>550</v>
      </c>
      <c r="M3055" s="177" t="s">
        <v>12555</v>
      </c>
      <c r="N3055" s="177" t="s">
        <v>12555</v>
      </c>
      <c r="O3055" s="177" t="s">
        <v>195</v>
      </c>
      <c r="P3055" s="177" t="s">
        <v>1023</v>
      </c>
      <c r="Q3055" s="177" t="s">
        <v>12896</v>
      </c>
      <c r="R3055" s="177" t="s">
        <v>600</v>
      </c>
      <c r="S3055" s="177" t="s">
        <v>601</v>
      </c>
      <c r="T3055" s="177" t="s">
        <v>2114</v>
      </c>
      <c r="U3055" s="177" t="s">
        <v>702</v>
      </c>
      <c r="V3055" s="177" t="s">
        <v>2569</v>
      </c>
      <c r="W3055" s="177" t="s">
        <v>790</v>
      </c>
      <c r="X3055" s="177" t="s">
        <v>673</v>
      </c>
      <c r="Y3055" s="177" t="s">
        <v>674</v>
      </c>
      <c r="Z3055" s="177" t="s">
        <v>702</v>
      </c>
      <c r="AA3055" s="177" t="s">
        <v>2570</v>
      </c>
      <c r="AB3055" s="170" t="s">
        <v>12897</v>
      </c>
      <c r="AC3055" s="177" t="s">
        <v>1079</v>
      </c>
      <c r="AD3055" s="177" t="s">
        <v>12898</v>
      </c>
      <c r="AE3055" s="177" t="s">
        <v>7019</v>
      </c>
      <c r="AQ3055" s="177"/>
      <c r="AR3055" s="177" t="s">
        <v>12899</v>
      </c>
      <c r="AS3055" s="177" t="s">
        <v>12900</v>
      </c>
      <c r="AT3055" s="177"/>
      <c r="AU3055" s="177"/>
      <c r="AV3055" s="177"/>
      <c r="AW3055" s="177"/>
    </row>
    <row r="3056" spans="1:60">
      <c r="A3056" s="170" t="s">
        <v>12551</v>
      </c>
      <c r="B3056" s="177" t="s">
        <v>12552</v>
      </c>
      <c r="D3056" s="177" t="s">
        <v>508</v>
      </c>
      <c r="E3056" s="177" t="s">
        <v>7013</v>
      </c>
      <c r="F3056" s="177" t="s">
        <v>12901</v>
      </c>
      <c r="H3056" s="177" t="s">
        <v>10718</v>
      </c>
      <c r="I3056" s="177" t="s">
        <v>777</v>
      </c>
      <c r="J3056" s="178" t="s">
        <v>12554</v>
      </c>
      <c r="K3056" s="178" t="s">
        <v>12554</v>
      </c>
      <c r="L3056" s="177" t="s">
        <v>550</v>
      </c>
      <c r="M3056" s="177" t="s">
        <v>12555</v>
      </c>
      <c r="N3056" s="177" t="s">
        <v>12555</v>
      </c>
      <c r="O3056" s="177" t="s">
        <v>195</v>
      </c>
      <c r="P3056" s="177" t="s">
        <v>1193</v>
      </c>
      <c r="Q3056" s="177" t="s">
        <v>12902</v>
      </c>
      <c r="R3056" s="177" t="s">
        <v>600</v>
      </c>
      <c r="S3056" s="177" t="s">
        <v>601</v>
      </c>
      <c r="T3056" s="177" t="s">
        <v>7006</v>
      </c>
      <c r="U3056" s="177" t="s">
        <v>702</v>
      </c>
      <c r="V3056" s="177" t="s">
        <v>603</v>
      </c>
      <c r="X3056" s="177" t="s">
        <v>673</v>
      </c>
      <c r="Y3056" s="177" t="s">
        <v>674</v>
      </c>
      <c r="Z3056" s="177" t="s">
        <v>702</v>
      </c>
      <c r="AA3056" s="177" t="s">
        <v>605</v>
      </c>
      <c r="AC3056" s="177" t="s">
        <v>1079</v>
      </c>
      <c r="AD3056" s="177" t="s">
        <v>12903</v>
      </c>
      <c r="AE3056" s="177" t="s">
        <v>7019</v>
      </c>
      <c r="AQ3056" s="177"/>
      <c r="AR3056" s="177" t="s">
        <v>12904</v>
      </c>
      <c r="AS3056" s="177" t="s">
        <v>12905</v>
      </c>
      <c r="AT3056" s="177"/>
      <c r="AU3056" s="177"/>
      <c r="AV3056" s="177"/>
      <c r="AW3056" s="177"/>
    </row>
    <row r="3057" spans="1:71">
      <c r="A3057" s="170" t="s">
        <v>12551</v>
      </c>
      <c r="B3057" s="177" t="s">
        <v>12552</v>
      </c>
      <c r="D3057" s="177" t="s">
        <v>508</v>
      </c>
      <c r="E3057" s="177" t="s">
        <v>2757</v>
      </c>
      <c r="F3057" s="177" t="s">
        <v>12906</v>
      </c>
      <c r="H3057" s="177" t="s">
        <v>6710</v>
      </c>
      <c r="I3057" s="177" t="s">
        <v>777</v>
      </c>
      <c r="J3057" s="178" t="s">
        <v>12554</v>
      </c>
      <c r="K3057" s="178" t="s">
        <v>12554</v>
      </c>
      <c r="L3057" s="177" t="s">
        <v>550</v>
      </c>
      <c r="M3057" s="177" t="s">
        <v>12555</v>
      </c>
      <c r="N3057" s="177" t="s">
        <v>12555</v>
      </c>
      <c r="O3057" s="177" t="s">
        <v>195</v>
      </c>
      <c r="P3057" s="177" t="s">
        <v>1023</v>
      </c>
      <c r="Q3057" s="177" t="s">
        <v>12907</v>
      </c>
      <c r="R3057" s="177" t="s">
        <v>600</v>
      </c>
      <c r="S3057" s="177" t="s">
        <v>601</v>
      </c>
      <c r="T3057" s="177" t="s">
        <v>1234</v>
      </c>
      <c r="U3057" s="177" t="s">
        <v>702</v>
      </c>
      <c r="V3057" s="177" t="s">
        <v>2569</v>
      </c>
      <c r="W3057" s="177" t="s">
        <v>790</v>
      </c>
      <c r="X3057" s="177" t="s">
        <v>673</v>
      </c>
      <c r="Y3057" s="177" t="s">
        <v>674</v>
      </c>
      <c r="Z3057" s="177" t="s">
        <v>702</v>
      </c>
      <c r="AA3057" s="177" t="s">
        <v>2570</v>
      </c>
      <c r="AB3057" s="170" t="s">
        <v>12897</v>
      </c>
      <c r="AC3057" s="177" t="s">
        <v>1079</v>
      </c>
      <c r="AD3057" s="177" t="s">
        <v>12908</v>
      </c>
      <c r="AE3057" s="177" t="s">
        <v>7019</v>
      </c>
      <c r="AQ3057" s="177"/>
      <c r="AR3057" s="177" t="s">
        <v>12909</v>
      </c>
      <c r="AS3057" s="177" t="s">
        <v>12910</v>
      </c>
      <c r="AT3057" s="177"/>
      <c r="AU3057" s="177"/>
      <c r="AV3057" s="177"/>
      <c r="AW3057" s="177"/>
    </row>
    <row r="3058" spans="1:71">
      <c r="A3058" s="170" t="s">
        <v>12551</v>
      </c>
      <c r="B3058" s="177" t="s">
        <v>12552</v>
      </c>
      <c r="D3058" s="177" t="s">
        <v>508</v>
      </c>
      <c r="E3058" s="170" t="s">
        <v>1819</v>
      </c>
      <c r="F3058" s="177" t="s">
        <v>12911</v>
      </c>
      <c r="H3058" s="177" t="s">
        <v>6714</v>
      </c>
      <c r="I3058" s="177" t="s">
        <v>777</v>
      </c>
      <c r="J3058" s="178" t="s">
        <v>12554</v>
      </c>
      <c r="K3058" s="178" t="s">
        <v>12554</v>
      </c>
      <c r="L3058" s="177" t="s">
        <v>550</v>
      </c>
      <c r="M3058" s="177" t="s">
        <v>12555</v>
      </c>
      <c r="N3058" s="177" t="s">
        <v>12555</v>
      </c>
      <c r="O3058" s="177" t="s">
        <v>195</v>
      </c>
      <c r="P3058" s="177" t="s">
        <v>1816</v>
      </c>
      <c r="Q3058" s="177" t="s">
        <v>12902</v>
      </c>
      <c r="R3058" s="177" t="s">
        <v>600</v>
      </c>
      <c r="S3058" s="177" t="s">
        <v>601</v>
      </c>
      <c r="T3058" s="177" t="s">
        <v>12912</v>
      </c>
      <c r="U3058" s="177" t="s">
        <v>702</v>
      </c>
      <c r="V3058" s="177" t="s">
        <v>12913</v>
      </c>
      <c r="W3058" s="177" t="s">
        <v>6761</v>
      </c>
      <c r="X3058" s="177" t="s">
        <v>673</v>
      </c>
      <c r="Y3058" s="177" t="s">
        <v>674</v>
      </c>
      <c r="Z3058" s="177" t="s">
        <v>702</v>
      </c>
      <c r="AA3058" s="177" t="s">
        <v>12914</v>
      </c>
      <c r="AC3058" s="177" t="s">
        <v>1198</v>
      </c>
      <c r="AD3058" s="177" t="s">
        <v>12915</v>
      </c>
      <c r="AE3058" s="177" t="s">
        <v>1064</v>
      </c>
      <c r="AQ3058" s="177"/>
      <c r="AR3058" s="177" t="s">
        <v>12916</v>
      </c>
      <c r="AS3058" s="177" t="s">
        <v>12917</v>
      </c>
      <c r="AT3058" s="177"/>
      <c r="AU3058" s="177"/>
      <c r="AV3058" s="177"/>
      <c r="AW3058" s="177"/>
    </row>
    <row r="3059" spans="1:71">
      <c r="A3059" s="170" t="s">
        <v>12551</v>
      </c>
      <c r="B3059" s="177" t="s">
        <v>12552</v>
      </c>
      <c r="D3059" s="177" t="s">
        <v>508</v>
      </c>
      <c r="E3059" s="170" t="s">
        <v>1320</v>
      </c>
      <c r="F3059" s="177" t="s">
        <v>12918</v>
      </c>
      <c r="H3059" s="177" t="s">
        <v>6718</v>
      </c>
      <c r="I3059" s="177" t="s">
        <v>777</v>
      </c>
      <c r="J3059" s="178" t="s">
        <v>12554</v>
      </c>
      <c r="K3059" s="178" t="s">
        <v>12554</v>
      </c>
      <c r="L3059" s="177" t="s">
        <v>550</v>
      </c>
      <c r="M3059" s="177" t="s">
        <v>12555</v>
      </c>
      <c r="N3059" s="177" t="s">
        <v>12555</v>
      </c>
      <c r="O3059" s="177" t="s">
        <v>195</v>
      </c>
      <c r="P3059" s="177" t="s">
        <v>2113</v>
      </c>
      <c r="Q3059" s="177" t="s">
        <v>12902</v>
      </c>
      <c r="R3059" s="177" t="s">
        <v>600</v>
      </c>
      <c r="S3059" s="177" t="s">
        <v>601</v>
      </c>
      <c r="T3059" s="177" t="s">
        <v>6922</v>
      </c>
      <c r="U3059" s="177" t="s">
        <v>555</v>
      </c>
      <c r="V3059" s="177" t="s">
        <v>2569</v>
      </c>
      <c r="X3059" s="177" t="s">
        <v>8364</v>
      </c>
      <c r="Y3059" s="177" t="s">
        <v>674</v>
      </c>
      <c r="Z3059" s="177" t="s">
        <v>555</v>
      </c>
      <c r="AA3059" s="177" t="s">
        <v>2570</v>
      </c>
      <c r="AC3059" s="177" t="s">
        <v>1079</v>
      </c>
      <c r="AD3059" s="177" t="s">
        <v>12919</v>
      </c>
      <c r="AE3059" s="177" t="s">
        <v>7019</v>
      </c>
      <c r="AQ3059" s="177"/>
      <c r="AR3059" s="177" t="s">
        <v>12920</v>
      </c>
      <c r="AS3059" s="177" t="s">
        <v>12921</v>
      </c>
      <c r="AT3059" s="177"/>
      <c r="AU3059" s="177"/>
      <c r="AV3059" s="177"/>
      <c r="AW3059" s="177"/>
    </row>
    <row r="3060" spans="1:71">
      <c r="A3060" s="170" t="s">
        <v>12551</v>
      </c>
      <c r="B3060" s="177" t="s">
        <v>12552</v>
      </c>
      <c r="D3060" s="177" t="s">
        <v>508</v>
      </c>
      <c r="E3060" s="177" t="s">
        <v>3703</v>
      </c>
      <c r="F3060" s="177" t="s">
        <v>12922</v>
      </c>
      <c r="H3060" s="177" t="s">
        <v>6723</v>
      </c>
      <c r="I3060" s="177" t="s">
        <v>777</v>
      </c>
      <c r="J3060" s="178" t="s">
        <v>12554</v>
      </c>
      <c r="K3060" s="178" t="s">
        <v>12554</v>
      </c>
      <c r="L3060" s="177" t="s">
        <v>550</v>
      </c>
      <c r="M3060" s="177" t="s">
        <v>12555</v>
      </c>
      <c r="N3060" s="177" t="s">
        <v>12555</v>
      </c>
      <c r="O3060" s="177" t="s">
        <v>195</v>
      </c>
      <c r="P3060" s="177" t="s">
        <v>1816</v>
      </c>
      <c r="Q3060" s="177" t="s">
        <v>7358</v>
      </c>
      <c r="R3060" s="177" t="s">
        <v>600</v>
      </c>
      <c r="S3060" s="177" t="s">
        <v>601</v>
      </c>
      <c r="T3060" s="177" t="s">
        <v>12923</v>
      </c>
      <c r="U3060" s="177" t="s">
        <v>702</v>
      </c>
      <c r="V3060" s="177" t="s">
        <v>12924</v>
      </c>
      <c r="W3060" s="177" t="s">
        <v>6761</v>
      </c>
      <c r="X3060" s="177" t="s">
        <v>673</v>
      </c>
      <c r="Y3060" s="177" t="s">
        <v>674</v>
      </c>
      <c r="Z3060" s="177" t="s">
        <v>702</v>
      </c>
      <c r="AA3060" s="177" t="s">
        <v>12925</v>
      </c>
      <c r="AC3060" s="177" t="s">
        <v>1198</v>
      </c>
      <c r="AD3060" s="177" t="s">
        <v>12926</v>
      </c>
      <c r="AE3060" s="177" t="s">
        <v>1064</v>
      </c>
      <c r="AQ3060" s="177"/>
      <c r="AR3060" s="177" t="s">
        <v>12927</v>
      </c>
      <c r="AS3060" s="177" t="s">
        <v>12928</v>
      </c>
      <c r="AT3060" s="177"/>
      <c r="AU3060" s="177"/>
      <c r="AV3060" s="177"/>
      <c r="AW3060" s="177"/>
    </row>
    <row r="3061" spans="1:71">
      <c r="A3061" s="170" t="s">
        <v>12551</v>
      </c>
      <c r="B3061" s="177" t="s">
        <v>12552</v>
      </c>
      <c r="D3061" s="177" t="s">
        <v>508</v>
      </c>
      <c r="E3061" s="177" t="s">
        <v>1327</v>
      </c>
      <c r="F3061" s="177" t="s">
        <v>12929</v>
      </c>
      <c r="H3061" s="177" t="s">
        <v>6734</v>
      </c>
      <c r="I3061" s="177" t="s">
        <v>777</v>
      </c>
      <c r="J3061" s="178" t="s">
        <v>12554</v>
      </c>
      <c r="K3061" s="178" t="s">
        <v>12554</v>
      </c>
      <c r="L3061" s="177" t="s">
        <v>550</v>
      </c>
      <c r="M3061" s="177" t="s">
        <v>12555</v>
      </c>
      <c r="N3061" s="177" t="s">
        <v>12555</v>
      </c>
      <c r="O3061" s="177" t="s">
        <v>195</v>
      </c>
      <c r="P3061" s="177" t="s">
        <v>1193</v>
      </c>
      <c r="Q3061" s="177" t="s">
        <v>12930</v>
      </c>
      <c r="R3061" s="177" t="s">
        <v>600</v>
      </c>
      <c r="S3061" s="177" t="s">
        <v>601</v>
      </c>
      <c r="T3061" s="177" t="s">
        <v>1227</v>
      </c>
      <c r="U3061" s="177" t="s">
        <v>702</v>
      </c>
      <c r="V3061" s="177" t="s">
        <v>1000</v>
      </c>
      <c r="X3061" s="177" t="s">
        <v>673</v>
      </c>
      <c r="Y3061" s="177" t="s">
        <v>674</v>
      </c>
      <c r="Z3061" s="177" t="s">
        <v>702</v>
      </c>
      <c r="AA3061" s="177" t="s">
        <v>1002</v>
      </c>
      <c r="AC3061" s="177" t="s">
        <v>1086</v>
      </c>
      <c r="AD3061" s="177" t="s">
        <v>12931</v>
      </c>
      <c r="AE3061" s="177" t="s">
        <v>870</v>
      </c>
      <c r="AQ3061" s="177"/>
      <c r="AR3061" s="177" t="s">
        <v>11734</v>
      </c>
      <c r="AS3061" s="177" t="s">
        <v>12932</v>
      </c>
      <c r="AT3061" s="177"/>
      <c r="AU3061" s="177"/>
      <c r="AV3061" s="177"/>
      <c r="AW3061" s="177"/>
      <c r="AY3061" s="170"/>
      <c r="AZ3061" s="170"/>
      <c r="BA3061" s="170"/>
      <c r="BB3061" s="170"/>
      <c r="BC3061" s="170"/>
      <c r="BD3061" s="170"/>
      <c r="BE3061" s="170"/>
      <c r="BF3061" s="170"/>
      <c r="BG3061" s="170"/>
      <c r="BH3061" s="170"/>
      <c r="BI3061" s="170"/>
      <c r="BJ3061" s="170"/>
      <c r="BK3061" s="170"/>
      <c r="BL3061" s="170"/>
      <c r="BM3061" s="170"/>
      <c r="BN3061" s="170"/>
      <c r="BO3061" s="170"/>
      <c r="BP3061" s="170"/>
      <c r="BQ3061" s="170"/>
      <c r="BR3061" s="170"/>
      <c r="BS3061" s="170"/>
    </row>
    <row r="3062" spans="1:71">
      <c r="A3062" s="170" t="s">
        <v>12551</v>
      </c>
      <c r="B3062" s="177" t="s">
        <v>12552</v>
      </c>
      <c r="D3062" s="177" t="s">
        <v>508</v>
      </c>
      <c r="E3062" s="177" t="s">
        <v>1334</v>
      </c>
      <c r="F3062" s="177" t="s">
        <v>12933</v>
      </c>
      <c r="H3062" s="177" t="s">
        <v>6738</v>
      </c>
      <c r="I3062" s="177" t="s">
        <v>777</v>
      </c>
      <c r="J3062" s="178">
        <v>44228</v>
      </c>
      <c r="K3062" s="178">
        <v>44228</v>
      </c>
      <c r="L3062" s="177" t="s">
        <v>513</v>
      </c>
      <c r="M3062" s="177" t="s">
        <v>12574</v>
      </c>
      <c r="N3062" s="177" t="s">
        <v>12555</v>
      </c>
      <c r="O3062" s="177" t="s">
        <v>195</v>
      </c>
      <c r="P3062" s="177" t="s">
        <v>1023</v>
      </c>
      <c r="Q3062" s="177" t="s">
        <v>12934</v>
      </c>
      <c r="R3062" s="177" t="s">
        <v>731</v>
      </c>
      <c r="S3062" s="177" t="s">
        <v>780</v>
      </c>
      <c r="T3062" s="177" t="s">
        <v>805</v>
      </c>
      <c r="U3062" s="177" t="s">
        <v>712</v>
      </c>
      <c r="V3062" s="177" t="s">
        <v>2599</v>
      </c>
      <c r="X3062" s="177" t="s">
        <v>7979</v>
      </c>
      <c r="Z3062" s="177" t="s">
        <v>712</v>
      </c>
      <c r="AA3062" s="177" t="s">
        <v>6894</v>
      </c>
      <c r="AC3062" s="177" t="s">
        <v>815</v>
      </c>
      <c r="AD3062" s="177" t="s">
        <v>12935</v>
      </c>
      <c r="AE3062" s="177" t="s">
        <v>1856</v>
      </c>
      <c r="AQ3062" s="177"/>
      <c r="AR3062" s="177" t="s">
        <v>12936</v>
      </c>
      <c r="AS3062" s="177" t="s">
        <v>12937</v>
      </c>
      <c r="AT3062" s="177"/>
      <c r="AU3062" s="177"/>
      <c r="AV3062" s="177"/>
      <c r="AW3062" s="177"/>
      <c r="AY3062" s="170"/>
      <c r="AZ3062" s="170"/>
      <c r="BA3062" s="170"/>
      <c r="BB3062" s="170"/>
      <c r="BC3062" s="170"/>
      <c r="BD3062" s="170"/>
      <c r="BE3062" s="170"/>
      <c r="BF3062" s="170"/>
      <c r="BG3062" s="170"/>
      <c r="BH3062" s="170"/>
      <c r="BI3062" s="170"/>
      <c r="BJ3062" s="170"/>
      <c r="BK3062" s="170"/>
      <c r="BL3062" s="170"/>
      <c r="BM3062" s="170"/>
      <c r="BN3062" s="170"/>
      <c r="BO3062" s="170"/>
      <c r="BP3062" s="170"/>
      <c r="BQ3062" s="170"/>
      <c r="BR3062" s="170"/>
      <c r="BS3062" s="170"/>
    </row>
    <row r="3063" spans="1:71">
      <c r="A3063" s="170" t="s">
        <v>12551</v>
      </c>
      <c r="B3063" s="177" t="s">
        <v>12552</v>
      </c>
      <c r="D3063" s="177" t="s">
        <v>508</v>
      </c>
      <c r="E3063" s="177" t="s">
        <v>2781</v>
      </c>
      <c r="F3063" s="177" t="s">
        <v>12938</v>
      </c>
      <c r="H3063" s="177" t="s">
        <v>11153</v>
      </c>
      <c r="I3063" s="177" t="s">
        <v>777</v>
      </c>
      <c r="J3063" s="178">
        <v>44228</v>
      </c>
      <c r="K3063" s="178">
        <v>44228</v>
      </c>
      <c r="L3063" s="177" t="s">
        <v>513</v>
      </c>
      <c r="M3063" s="177" t="s">
        <v>12574</v>
      </c>
      <c r="N3063" s="177" t="s">
        <v>12555</v>
      </c>
      <c r="O3063" s="177" t="s">
        <v>195</v>
      </c>
      <c r="P3063" s="177" t="s">
        <v>1193</v>
      </c>
      <c r="Q3063" s="177" t="s">
        <v>12934</v>
      </c>
      <c r="R3063" s="177" t="s">
        <v>731</v>
      </c>
      <c r="S3063" s="177" t="s">
        <v>780</v>
      </c>
      <c r="T3063" s="177" t="s">
        <v>646</v>
      </c>
      <c r="U3063" s="177" t="s">
        <v>712</v>
      </c>
      <c r="V3063" s="177" t="s">
        <v>833</v>
      </c>
      <c r="X3063" s="177" t="s">
        <v>7979</v>
      </c>
      <c r="Z3063" s="177" t="s">
        <v>712</v>
      </c>
      <c r="AA3063" s="177" t="s">
        <v>834</v>
      </c>
      <c r="AB3063" s="177" t="s">
        <v>12939</v>
      </c>
      <c r="AC3063" s="177" t="s">
        <v>815</v>
      </c>
      <c r="AD3063" s="177" t="s">
        <v>12940</v>
      </c>
      <c r="AE3063" s="177" t="s">
        <v>1856</v>
      </c>
      <c r="AQ3063" s="177"/>
      <c r="AR3063" s="177" t="s">
        <v>12941</v>
      </c>
      <c r="AS3063" s="177" t="s">
        <v>12942</v>
      </c>
      <c r="AT3063" s="177"/>
      <c r="AU3063" s="177"/>
      <c r="AV3063" s="177"/>
      <c r="AW3063" s="177"/>
      <c r="AY3063" s="170"/>
      <c r="AZ3063" s="170"/>
      <c r="BA3063" s="170"/>
      <c r="BB3063" s="170"/>
      <c r="BC3063" s="170"/>
      <c r="BD3063" s="170"/>
      <c r="BE3063" s="170"/>
      <c r="BF3063" s="170"/>
      <c r="BG3063" s="170"/>
      <c r="BH3063" s="170"/>
      <c r="BI3063" s="170"/>
      <c r="BJ3063" s="170"/>
      <c r="BK3063" s="170"/>
      <c r="BL3063" s="170"/>
      <c r="BM3063" s="170"/>
      <c r="BN3063" s="170"/>
      <c r="BO3063" s="170"/>
      <c r="BP3063" s="170"/>
      <c r="BQ3063" s="170"/>
      <c r="BR3063" s="170"/>
      <c r="BS3063" s="170"/>
    </row>
    <row r="3064" spans="1:71">
      <c r="A3064" s="170" t="s">
        <v>12551</v>
      </c>
      <c r="B3064" s="177" t="s">
        <v>12552</v>
      </c>
      <c r="D3064" s="177" t="s">
        <v>508</v>
      </c>
      <c r="E3064" s="177" t="s">
        <v>2786</v>
      </c>
      <c r="F3064" s="177" t="s">
        <v>12943</v>
      </c>
      <c r="H3064" s="177" t="s">
        <v>6746</v>
      </c>
      <c r="I3064" s="177" t="s">
        <v>777</v>
      </c>
      <c r="J3064" s="178">
        <v>44228</v>
      </c>
      <c r="K3064" s="178">
        <v>44228</v>
      </c>
      <c r="L3064" s="177" t="s">
        <v>513</v>
      </c>
      <c r="M3064" s="177" t="s">
        <v>12574</v>
      </c>
      <c r="N3064" s="177" t="s">
        <v>12555</v>
      </c>
      <c r="O3064" s="177" t="s">
        <v>195</v>
      </c>
      <c r="P3064" s="177" t="s">
        <v>1193</v>
      </c>
      <c r="Q3064" s="177" t="s">
        <v>7312</v>
      </c>
      <c r="R3064" s="177" t="s">
        <v>731</v>
      </c>
      <c r="S3064" s="177" t="s">
        <v>780</v>
      </c>
      <c r="T3064" s="177" t="s">
        <v>12944</v>
      </c>
      <c r="U3064" s="177" t="s">
        <v>712</v>
      </c>
      <c r="V3064" s="177" t="s">
        <v>812</v>
      </c>
      <c r="W3064" s="177" t="s">
        <v>1484</v>
      </c>
      <c r="X3064" s="177" t="s">
        <v>7979</v>
      </c>
      <c r="Z3064" s="177" t="s">
        <v>712</v>
      </c>
      <c r="AA3064" s="177" t="s">
        <v>813</v>
      </c>
      <c r="AB3064" s="177" t="s">
        <v>12945</v>
      </c>
      <c r="AC3064" s="177" t="s">
        <v>1332</v>
      </c>
      <c r="AD3064" s="177" t="s">
        <v>12946</v>
      </c>
      <c r="AE3064" s="177" t="s">
        <v>524</v>
      </c>
      <c r="AQ3064" s="177"/>
      <c r="AR3064" s="177" t="s">
        <v>5859</v>
      </c>
      <c r="AS3064" s="177" t="s">
        <v>12947</v>
      </c>
      <c r="AT3064" s="177"/>
      <c r="AU3064" s="177"/>
      <c r="AV3064" s="177"/>
      <c r="AW3064" s="177"/>
    </row>
    <row r="3065" spans="1:71">
      <c r="A3065" s="170" t="s">
        <v>12551</v>
      </c>
      <c r="B3065" s="177" t="s">
        <v>12552</v>
      </c>
      <c r="D3065" s="177" t="s">
        <v>508</v>
      </c>
      <c r="E3065" s="177" t="s">
        <v>2790</v>
      </c>
      <c r="F3065" s="177" t="s">
        <v>12948</v>
      </c>
      <c r="H3065" s="177" t="s">
        <v>6750</v>
      </c>
      <c r="I3065" s="177" t="s">
        <v>777</v>
      </c>
      <c r="J3065" s="178">
        <v>44228</v>
      </c>
      <c r="K3065" s="178">
        <v>44228</v>
      </c>
      <c r="L3065" s="177" t="s">
        <v>513</v>
      </c>
      <c r="M3065" s="177" t="s">
        <v>12574</v>
      </c>
      <c r="N3065" s="177" t="s">
        <v>12555</v>
      </c>
      <c r="O3065" s="177" t="s">
        <v>195</v>
      </c>
      <c r="P3065" s="177" t="s">
        <v>1193</v>
      </c>
      <c r="Q3065" s="177" t="s">
        <v>7312</v>
      </c>
      <c r="R3065" s="177" t="s">
        <v>731</v>
      </c>
      <c r="S3065" s="177" t="s">
        <v>780</v>
      </c>
      <c r="T3065" s="177" t="s">
        <v>646</v>
      </c>
      <c r="U3065" s="177" t="s">
        <v>712</v>
      </c>
      <c r="V3065" s="177" t="s">
        <v>833</v>
      </c>
      <c r="X3065" s="177" t="s">
        <v>7979</v>
      </c>
      <c r="Z3065" s="177" t="s">
        <v>712</v>
      </c>
      <c r="AA3065" s="177" t="s">
        <v>834</v>
      </c>
      <c r="AC3065" s="177" t="s">
        <v>815</v>
      </c>
      <c r="AD3065" s="177" t="s">
        <v>12949</v>
      </c>
      <c r="AE3065" s="177" t="s">
        <v>1856</v>
      </c>
      <c r="AQ3065" s="177"/>
      <c r="AR3065" s="177" t="s">
        <v>12950</v>
      </c>
      <c r="AS3065" s="177" t="s">
        <v>12951</v>
      </c>
      <c r="AT3065" s="177"/>
      <c r="AU3065" s="177"/>
      <c r="AV3065" s="177"/>
      <c r="AW3065" s="177"/>
    </row>
    <row r="3066" spans="1:71">
      <c r="A3066" s="170" t="s">
        <v>12551</v>
      </c>
      <c r="B3066" s="177" t="s">
        <v>12552</v>
      </c>
      <c r="D3066" s="177" t="s">
        <v>508</v>
      </c>
      <c r="E3066" s="170" t="s">
        <v>1342</v>
      </c>
      <c r="F3066" s="177" t="s">
        <v>12952</v>
      </c>
      <c r="H3066" s="177" t="s">
        <v>12953</v>
      </c>
      <c r="I3066" s="177" t="s">
        <v>777</v>
      </c>
      <c r="J3066" s="178">
        <v>44228</v>
      </c>
      <c r="K3066" s="178">
        <v>44228</v>
      </c>
      <c r="L3066" s="177" t="s">
        <v>1307</v>
      </c>
      <c r="M3066" s="177" t="s">
        <v>12952</v>
      </c>
      <c r="N3066" s="177" t="s">
        <v>12555</v>
      </c>
      <c r="O3066" s="177" t="s">
        <v>295</v>
      </c>
      <c r="Q3066" s="177" t="s">
        <v>12934</v>
      </c>
      <c r="R3066" s="177" t="s">
        <v>2930</v>
      </c>
      <c r="S3066" s="177" t="s">
        <v>12954</v>
      </c>
      <c r="T3066" s="177" t="s">
        <v>805</v>
      </c>
      <c r="U3066" s="177" t="s">
        <v>1880</v>
      </c>
      <c r="V3066" s="177" t="s">
        <v>1457</v>
      </c>
      <c r="W3066" s="177" t="s">
        <v>6727</v>
      </c>
      <c r="X3066" s="177" t="s">
        <v>12955</v>
      </c>
      <c r="Y3066" s="177" t="s">
        <v>1856</v>
      </c>
      <c r="Z3066" s="177" t="s">
        <v>1312</v>
      </c>
      <c r="AA3066" s="177" t="s">
        <v>849</v>
      </c>
      <c r="AB3066" s="177" t="s">
        <v>12956</v>
      </c>
      <c r="AC3066" s="177" t="s">
        <v>12957</v>
      </c>
      <c r="AD3066" s="177" t="s">
        <v>2937</v>
      </c>
      <c r="AE3066" s="177" t="s">
        <v>5049</v>
      </c>
      <c r="AF3066" s="177" t="s">
        <v>805</v>
      </c>
      <c r="AQ3066" s="177"/>
      <c r="AR3066" s="177" t="s">
        <v>12958</v>
      </c>
      <c r="AS3066" s="177" t="s">
        <v>12959</v>
      </c>
      <c r="AT3066" s="177"/>
      <c r="AU3066" s="177"/>
      <c r="AV3066" s="177"/>
      <c r="AW3066" s="177"/>
      <c r="AY3066" s="170"/>
      <c r="AZ3066" s="170"/>
      <c r="BA3066" s="170"/>
      <c r="BB3066" s="170"/>
      <c r="BC3066" s="170"/>
      <c r="BD3066" s="170"/>
      <c r="BE3066" s="170"/>
      <c r="BF3066" s="170"/>
      <c r="BG3066" s="170"/>
      <c r="BH3066" s="170"/>
      <c r="BI3066" s="170"/>
      <c r="BJ3066" s="170"/>
      <c r="BK3066" s="170"/>
      <c r="BL3066" s="170"/>
      <c r="BM3066" s="170"/>
      <c r="BN3066" s="170"/>
      <c r="BO3066" s="170"/>
      <c r="BP3066" s="170"/>
      <c r="BQ3066" s="170"/>
      <c r="BR3066" s="170"/>
      <c r="BS3066" s="170"/>
    </row>
    <row r="3067" spans="1:71">
      <c r="A3067" s="170" t="s">
        <v>12551</v>
      </c>
      <c r="B3067" s="177" t="s">
        <v>12552</v>
      </c>
      <c r="D3067" s="177" t="s">
        <v>508</v>
      </c>
      <c r="E3067" s="170" t="s">
        <v>1348</v>
      </c>
      <c r="F3067" s="177" t="s">
        <v>12960</v>
      </c>
      <c r="H3067" s="177" t="s">
        <v>6776</v>
      </c>
      <c r="I3067" s="177" t="s">
        <v>777</v>
      </c>
      <c r="J3067" s="178" t="s">
        <v>12554</v>
      </c>
      <c r="K3067" s="178" t="s">
        <v>12554</v>
      </c>
      <c r="L3067" s="177" t="s">
        <v>550</v>
      </c>
      <c r="M3067" s="177" t="s">
        <v>12555</v>
      </c>
      <c r="N3067" s="177" t="s">
        <v>12555</v>
      </c>
      <c r="O3067" s="177" t="s">
        <v>195</v>
      </c>
      <c r="P3067" s="177" t="s">
        <v>11225</v>
      </c>
      <c r="Q3067" s="177" t="s">
        <v>2740</v>
      </c>
      <c r="R3067" s="177" t="s">
        <v>600</v>
      </c>
      <c r="S3067" s="177" t="s">
        <v>601</v>
      </c>
      <c r="T3067" s="177" t="s">
        <v>7575</v>
      </c>
      <c r="U3067" s="177" t="s">
        <v>712</v>
      </c>
      <c r="V3067" s="177" t="s">
        <v>5940</v>
      </c>
      <c r="X3067" s="177" t="s">
        <v>8364</v>
      </c>
      <c r="Y3067" s="177" t="s">
        <v>674</v>
      </c>
      <c r="Z3067" s="177" t="s">
        <v>712</v>
      </c>
      <c r="AA3067" s="177" t="s">
        <v>6647</v>
      </c>
      <c r="AC3067" s="177" t="s">
        <v>1079</v>
      </c>
      <c r="AD3067" s="177" t="s">
        <v>12961</v>
      </c>
      <c r="AE3067" s="177" t="s">
        <v>7019</v>
      </c>
      <c r="AQ3067" s="177"/>
      <c r="AR3067" s="177" t="s">
        <v>12962</v>
      </c>
      <c r="AS3067" s="177" t="s">
        <v>12963</v>
      </c>
      <c r="AT3067" s="177"/>
      <c r="AU3067" s="177"/>
      <c r="AV3067" s="177"/>
      <c r="AW3067" s="177"/>
      <c r="AY3067" s="170"/>
      <c r="AZ3067" s="170"/>
      <c r="BA3067" s="170"/>
      <c r="BB3067" s="170"/>
      <c r="BC3067" s="170"/>
      <c r="BD3067" s="170"/>
      <c r="BE3067" s="170"/>
      <c r="BF3067" s="170"/>
      <c r="BG3067" s="170"/>
      <c r="BH3067" s="170"/>
      <c r="BI3067" s="170"/>
      <c r="BJ3067" s="170"/>
      <c r="BK3067" s="170"/>
      <c r="BL3067" s="170"/>
      <c r="BM3067" s="170"/>
      <c r="BN3067" s="170"/>
      <c r="BO3067" s="170"/>
      <c r="BP3067" s="170"/>
      <c r="BQ3067" s="170"/>
      <c r="BR3067" s="170"/>
      <c r="BS3067" s="170"/>
    </row>
    <row r="3068" spans="1:71">
      <c r="A3068" s="170" t="s">
        <v>12551</v>
      </c>
      <c r="B3068" s="177" t="s">
        <v>12552</v>
      </c>
      <c r="D3068" s="177" t="s">
        <v>508</v>
      </c>
      <c r="E3068" s="177" t="s">
        <v>1353</v>
      </c>
      <c r="F3068" s="177" t="s">
        <v>12964</v>
      </c>
      <c r="H3068" s="177" t="s">
        <v>11921</v>
      </c>
      <c r="I3068" s="177" t="s">
        <v>777</v>
      </c>
      <c r="J3068" s="178" t="s">
        <v>12554</v>
      </c>
      <c r="K3068" s="178" t="s">
        <v>12554</v>
      </c>
      <c r="L3068" s="177" t="s">
        <v>550</v>
      </c>
      <c r="M3068" s="177" t="s">
        <v>12555</v>
      </c>
      <c r="N3068" s="177" t="s">
        <v>12555</v>
      </c>
      <c r="O3068" s="177" t="s">
        <v>195</v>
      </c>
      <c r="P3068" s="177" t="s">
        <v>1193</v>
      </c>
      <c r="Q3068" s="177" t="s">
        <v>7433</v>
      </c>
      <c r="R3068" s="177" t="s">
        <v>600</v>
      </c>
      <c r="S3068" s="177" t="s">
        <v>601</v>
      </c>
      <c r="T3068" s="177" t="s">
        <v>12820</v>
      </c>
      <c r="U3068" s="177" t="s">
        <v>712</v>
      </c>
      <c r="V3068" s="177" t="s">
        <v>3553</v>
      </c>
      <c r="W3068" s="177" t="s">
        <v>1393</v>
      </c>
      <c r="X3068" s="177" t="s">
        <v>673</v>
      </c>
      <c r="Y3068" s="177" t="s">
        <v>674</v>
      </c>
      <c r="Z3068" s="177" t="s">
        <v>646</v>
      </c>
      <c r="AA3068" s="177" t="s">
        <v>3554</v>
      </c>
      <c r="AC3068" s="177" t="s">
        <v>1079</v>
      </c>
      <c r="AD3068" s="177" t="s">
        <v>12965</v>
      </c>
      <c r="AE3068" s="177" t="s">
        <v>7019</v>
      </c>
      <c r="AQ3068" s="177"/>
      <c r="AR3068" s="177" t="s">
        <v>11790</v>
      </c>
      <c r="AS3068" s="177" t="s">
        <v>12966</v>
      </c>
      <c r="AT3068" s="177"/>
      <c r="AU3068" s="177"/>
      <c r="AV3068" s="177"/>
      <c r="AW3068" s="177"/>
      <c r="AY3068" s="170"/>
      <c r="AZ3068" s="170"/>
      <c r="BA3068" s="170"/>
      <c r="BB3068" s="170"/>
      <c r="BC3068" s="170"/>
      <c r="BD3068" s="170"/>
      <c r="BE3068" s="170"/>
      <c r="BF3068" s="170"/>
      <c r="BG3068" s="170"/>
      <c r="BH3068" s="170"/>
      <c r="BI3068" s="170"/>
      <c r="BJ3068" s="170"/>
      <c r="BK3068" s="170"/>
      <c r="BL3068" s="170"/>
      <c r="BM3068" s="170"/>
      <c r="BN3068" s="170"/>
      <c r="BO3068" s="170"/>
      <c r="BP3068" s="170"/>
      <c r="BQ3068" s="170"/>
      <c r="BR3068" s="170"/>
      <c r="BS3068" s="170"/>
    </row>
    <row r="3069" spans="1:71">
      <c r="A3069" s="170" t="s">
        <v>12551</v>
      </c>
      <c r="B3069" s="177" t="s">
        <v>12552</v>
      </c>
      <c r="D3069" s="177" t="s">
        <v>508</v>
      </c>
      <c r="E3069" s="177" t="s">
        <v>2816</v>
      </c>
      <c r="F3069" s="177" t="s">
        <v>12967</v>
      </c>
      <c r="H3069" s="177" t="s">
        <v>11928</v>
      </c>
      <c r="I3069" s="177" t="s">
        <v>777</v>
      </c>
      <c r="J3069" s="178" t="s">
        <v>12554</v>
      </c>
      <c r="K3069" s="178" t="s">
        <v>12554</v>
      </c>
      <c r="L3069" s="177" t="s">
        <v>550</v>
      </c>
      <c r="M3069" s="177" t="s">
        <v>12555</v>
      </c>
      <c r="N3069" s="177" t="s">
        <v>12555</v>
      </c>
      <c r="O3069" s="177" t="s">
        <v>195</v>
      </c>
      <c r="P3069" s="177" t="s">
        <v>11225</v>
      </c>
      <c r="Q3069" s="177" t="s">
        <v>12968</v>
      </c>
      <c r="R3069" s="177" t="s">
        <v>600</v>
      </c>
      <c r="S3069" s="177" t="s">
        <v>601</v>
      </c>
      <c r="T3069" s="177" t="s">
        <v>3683</v>
      </c>
      <c r="U3069" s="177" t="s">
        <v>712</v>
      </c>
      <c r="V3069" s="177" t="s">
        <v>1336</v>
      </c>
      <c r="W3069" s="177" t="s">
        <v>8647</v>
      </c>
      <c r="X3069" s="177" t="s">
        <v>8364</v>
      </c>
      <c r="Y3069" s="177" t="s">
        <v>674</v>
      </c>
      <c r="Z3069" s="177" t="s">
        <v>712</v>
      </c>
      <c r="AA3069" s="177" t="s">
        <v>1404</v>
      </c>
      <c r="AC3069" s="177" t="s">
        <v>1086</v>
      </c>
      <c r="AD3069" s="177" t="s">
        <v>12969</v>
      </c>
      <c r="AE3069" s="177" t="s">
        <v>870</v>
      </c>
      <c r="AQ3069" s="177"/>
      <c r="AR3069" s="177" t="s">
        <v>12970</v>
      </c>
      <c r="AS3069" s="177" t="s">
        <v>12971</v>
      </c>
      <c r="AT3069" s="177"/>
      <c r="AU3069" s="177"/>
      <c r="AV3069" s="177"/>
      <c r="AW3069" s="177"/>
      <c r="AY3069" s="170"/>
      <c r="AZ3069" s="170"/>
      <c r="BA3069" s="170"/>
      <c r="BB3069" s="170"/>
      <c r="BC3069" s="170"/>
      <c r="BD3069" s="170"/>
      <c r="BE3069" s="170"/>
      <c r="BF3069" s="170"/>
      <c r="BG3069" s="170"/>
      <c r="BH3069" s="170"/>
      <c r="BI3069" s="170"/>
      <c r="BJ3069" s="170"/>
      <c r="BK3069" s="170"/>
      <c r="BL3069" s="170"/>
      <c r="BM3069" s="170"/>
      <c r="BN3069" s="170"/>
      <c r="BO3069" s="170"/>
      <c r="BP3069" s="170"/>
      <c r="BQ3069" s="170"/>
      <c r="BR3069" s="170"/>
      <c r="BS3069" s="170"/>
    </row>
    <row r="3070" spans="1:71">
      <c r="A3070" s="170" t="s">
        <v>12551</v>
      </c>
      <c r="B3070" s="177" t="s">
        <v>12552</v>
      </c>
      <c r="D3070" s="177" t="s">
        <v>508</v>
      </c>
      <c r="E3070" s="177" t="s">
        <v>1359</v>
      </c>
      <c r="F3070" s="177" t="s">
        <v>12972</v>
      </c>
      <c r="H3070" s="177" t="s">
        <v>11192</v>
      </c>
      <c r="I3070" s="177" t="s">
        <v>777</v>
      </c>
      <c r="J3070" s="178" t="s">
        <v>12554</v>
      </c>
      <c r="K3070" s="178" t="s">
        <v>12554</v>
      </c>
      <c r="L3070" s="177" t="s">
        <v>550</v>
      </c>
      <c r="M3070" s="177" t="s">
        <v>12555</v>
      </c>
      <c r="N3070" s="177" t="s">
        <v>12555</v>
      </c>
      <c r="O3070" s="177" t="s">
        <v>195</v>
      </c>
      <c r="P3070" s="177" t="s">
        <v>552</v>
      </c>
      <c r="Q3070" s="177" t="s">
        <v>12973</v>
      </c>
      <c r="R3070" s="177" t="s">
        <v>600</v>
      </c>
      <c r="S3070" s="177" t="s">
        <v>601</v>
      </c>
      <c r="T3070" s="177" t="s">
        <v>781</v>
      </c>
      <c r="U3070" s="177" t="s">
        <v>712</v>
      </c>
      <c r="V3070" s="177" t="s">
        <v>942</v>
      </c>
      <c r="W3070" s="177" t="s">
        <v>714</v>
      </c>
      <c r="X3070" s="177" t="s">
        <v>673</v>
      </c>
      <c r="Y3070" s="177" t="s">
        <v>674</v>
      </c>
      <c r="Z3070" s="177" t="s">
        <v>712</v>
      </c>
      <c r="AA3070" s="177" t="s">
        <v>944</v>
      </c>
      <c r="AB3070" s="170" t="s">
        <v>12974</v>
      </c>
      <c r="AC3070" s="177" t="s">
        <v>1079</v>
      </c>
      <c r="AD3070" s="177" t="s">
        <v>12975</v>
      </c>
      <c r="AE3070" s="177" t="s">
        <v>526</v>
      </c>
      <c r="AQ3070" s="177"/>
      <c r="AR3070" s="177" t="s">
        <v>12976</v>
      </c>
      <c r="AS3070" s="177" t="s">
        <v>12977</v>
      </c>
      <c r="AT3070" s="177"/>
      <c r="AU3070" s="177"/>
      <c r="AV3070" s="177"/>
      <c r="AW3070" s="177"/>
      <c r="AY3070" s="170"/>
      <c r="AZ3070" s="170"/>
      <c r="BA3070" s="170"/>
      <c r="BB3070" s="170"/>
      <c r="BC3070" s="170"/>
      <c r="BD3070" s="170"/>
      <c r="BE3070" s="170"/>
      <c r="BF3070" s="170"/>
      <c r="BG3070" s="170"/>
      <c r="BH3070" s="170"/>
      <c r="BI3070" s="170"/>
      <c r="BJ3070" s="170"/>
      <c r="BK3070" s="170"/>
      <c r="BL3070" s="170"/>
      <c r="BM3070" s="170"/>
      <c r="BN3070" s="170"/>
      <c r="BO3070" s="170"/>
      <c r="BP3070" s="170"/>
      <c r="BQ3070" s="170"/>
      <c r="BR3070" s="170"/>
      <c r="BS3070" s="170"/>
    </row>
    <row r="3071" spans="1:71">
      <c r="A3071" s="170" t="s">
        <v>12551</v>
      </c>
      <c r="B3071" s="177" t="s">
        <v>12552</v>
      </c>
      <c r="D3071" s="177" t="s">
        <v>508</v>
      </c>
      <c r="E3071" s="177" t="s">
        <v>1369</v>
      </c>
      <c r="F3071" s="177" t="s">
        <v>12978</v>
      </c>
      <c r="H3071" s="177" t="s">
        <v>11199</v>
      </c>
      <c r="I3071" s="177" t="s">
        <v>777</v>
      </c>
      <c r="J3071" s="178" t="s">
        <v>12554</v>
      </c>
      <c r="K3071" s="178" t="s">
        <v>12554</v>
      </c>
      <c r="L3071" s="177" t="s">
        <v>550</v>
      </c>
      <c r="M3071" s="177" t="s">
        <v>12555</v>
      </c>
      <c r="N3071" s="177" t="s">
        <v>12555</v>
      </c>
      <c r="O3071" s="177" t="s">
        <v>195</v>
      </c>
      <c r="P3071" s="177" t="s">
        <v>589</v>
      </c>
      <c r="Q3071" s="177" t="s">
        <v>12973</v>
      </c>
      <c r="R3071" s="177" t="s">
        <v>600</v>
      </c>
      <c r="S3071" s="177" t="s">
        <v>601</v>
      </c>
      <c r="T3071" s="177" t="s">
        <v>7538</v>
      </c>
      <c r="U3071" s="177" t="s">
        <v>712</v>
      </c>
      <c r="V3071" s="177" t="s">
        <v>987</v>
      </c>
      <c r="W3071" s="177" t="s">
        <v>714</v>
      </c>
      <c r="X3071" s="177" t="s">
        <v>673</v>
      </c>
      <c r="Y3071" s="177" t="s">
        <v>674</v>
      </c>
      <c r="Z3071" s="177" t="s">
        <v>712</v>
      </c>
      <c r="AA3071" s="177" t="s">
        <v>605</v>
      </c>
      <c r="AB3071" s="170" t="s">
        <v>12979</v>
      </c>
      <c r="AC3071" s="177" t="s">
        <v>1079</v>
      </c>
      <c r="AD3071" s="177" t="s">
        <v>12980</v>
      </c>
      <c r="AE3071" s="177" t="s">
        <v>7019</v>
      </c>
      <c r="AQ3071" s="177"/>
      <c r="AR3071" s="177" t="s">
        <v>6588</v>
      </c>
      <c r="AS3071" s="177" t="s">
        <v>12981</v>
      </c>
      <c r="AT3071" s="177"/>
      <c r="AU3071" s="177"/>
      <c r="AV3071" s="177"/>
      <c r="AW3071" s="177"/>
      <c r="AY3071" s="170"/>
      <c r="AZ3071" s="170"/>
      <c r="BA3071" s="170"/>
      <c r="BB3071" s="170"/>
      <c r="BC3071" s="170"/>
      <c r="BD3071" s="170"/>
      <c r="BE3071" s="170"/>
      <c r="BF3071" s="170"/>
      <c r="BG3071" s="170"/>
      <c r="BH3071" s="170"/>
      <c r="BI3071" s="170"/>
      <c r="BJ3071" s="170"/>
      <c r="BK3071" s="170"/>
      <c r="BL3071" s="170"/>
      <c r="BM3071" s="170"/>
      <c r="BN3071" s="170"/>
      <c r="BO3071" s="170"/>
      <c r="BP3071" s="170"/>
      <c r="BQ3071" s="170"/>
      <c r="BR3071" s="170"/>
      <c r="BS3071" s="170"/>
    </row>
    <row r="3072" spans="1:71">
      <c r="A3072" s="170" t="s">
        <v>12551</v>
      </c>
      <c r="B3072" s="177" t="s">
        <v>12552</v>
      </c>
      <c r="D3072" s="177" t="s">
        <v>508</v>
      </c>
      <c r="E3072" s="177" t="s">
        <v>2828</v>
      </c>
      <c r="F3072" s="177" t="s">
        <v>12982</v>
      </c>
      <c r="H3072" s="177" t="s">
        <v>11941</v>
      </c>
      <c r="I3072" s="177" t="s">
        <v>777</v>
      </c>
      <c r="J3072" s="178" t="s">
        <v>12554</v>
      </c>
      <c r="K3072" s="178" t="s">
        <v>12554</v>
      </c>
      <c r="L3072" s="177" t="s">
        <v>550</v>
      </c>
      <c r="M3072" s="177" t="s">
        <v>12555</v>
      </c>
      <c r="N3072" s="177" t="s">
        <v>12555</v>
      </c>
      <c r="O3072" s="177" t="s">
        <v>195</v>
      </c>
      <c r="P3072" s="177" t="s">
        <v>2113</v>
      </c>
      <c r="Q3072" s="177" t="s">
        <v>12983</v>
      </c>
      <c r="R3072" s="177" t="s">
        <v>600</v>
      </c>
      <c r="S3072" s="177" t="s">
        <v>601</v>
      </c>
      <c r="T3072" s="177" t="s">
        <v>1797</v>
      </c>
      <c r="U3072" s="177" t="s">
        <v>555</v>
      </c>
      <c r="V3072" s="177" t="s">
        <v>672</v>
      </c>
      <c r="X3072" s="177" t="s">
        <v>8364</v>
      </c>
      <c r="Y3072" s="177" t="s">
        <v>674</v>
      </c>
      <c r="Z3072" s="177" t="s">
        <v>555</v>
      </c>
      <c r="AA3072" s="177" t="s">
        <v>675</v>
      </c>
      <c r="AC3072" s="177" t="s">
        <v>1086</v>
      </c>
      <c r="AD3072" s="177" t="s">
        <v>12984</v>
      </c>
      <c r="AE3072" s="177" t="s">
        <v>870</v>
      </c>
      <c r="AQ3072" s="177"/>
      <c r="AR3072" s="177" t="s">
        <v>12985</v>
      </c>
      <c r="AS3072" s="177" t="s">
        <v>12986</v>
      </c>
      <c r="AT3072" s="177"/>
      <c r="AU3072" s="177"/>
      <c r="AV3072" s="177"/>
      <c r="AW3072" s="177"/>
      <c r="AY3072" s="170"/>
      <c r="AZ3072" s="170"/>
      <c r="BA3072" s="170"/>
      <c r="BB3072" s="170"/>
      <c r="BC3072" s="170"/>
      <c r="BD3072" s="170"/>
      <c r="BE3072" s="170"/>
      <c r="BF3072" s="170"/>
      <c r="BG3072" s="170"/>
      <c r="BH3072" s="170"/>
      <c r="BI3072" s="170"/>
      <c r="BJ3072" s="170"/>
      <c r="BK3072" s="170"/>
      <c r="BL3072" s="170"/>
      <c r="BM3072" s="170"/>
      <c r="BN3072" s="170"/>
      <c r="BO3072" s="170"/>
      <c r="BP3072" s="170"/>
      <c r="BQ3072" s="170"/>
      <c r="BR3072" s="170"/>
      <c r="BS3072" s="170"/>
    </row>
    <row r="3073" spans="1:71">
      <c r="A3073" s="170" t="s">
        <v>12551</v>
      </c>
      <c r="B3073" s="177" t="s">
        <v>12552</v>
      </c>
      <c r="D3073" s="177" t="s">
        <v>508</v>
      </c>
      <c r="E3073" s="177" t="s">
        <v>1379</v>
      </c>
      <c r="F3073" s="177" t="s">
        <v>12987</v>
      </c>
      <c r="H3073" s="177" t="s">
        <v>11948</v>
      </c>
      <c r="I3073" s="177" t="s">
        <v>777</v>
      </c>
      <c r="J3073" s="178" t="s">
        <v>12554</v>
      </c>
      <c r="K3073" s="178" t="s">
        <v>12554</v>
      </c>
      <c r="L3073" s="177" t="s">
        <v>550</v>
      </c>
      <c r="M3073" s="177" t="s">
        <v>12555</v>
      </c>
      <c r="N3073" s="177" t="s">
        <v>12555</v>
      </c>
      <c r="O3073" s="177" t="s">
        <v>195</v>
      </c>
      <c r="P3073" s="177" t="s">
        <v>1023</v>
      </c>
      <c r="Q3073" s="177" t="s">
        <v>12988</v>
      </c>
      <c r="R3073" s="177" t="s">
        <v>600</v>
      </c>
      <c r="S3073" s="177" t="s">
        <v>601</v>
      </c>
      <c r="T3073" s="177" t="s">
        <v>9000</v>
      </c>
      <c r="U3073" s="177" t="s">
        <v>712</v>
      </c>
      <c r="V3073" s="177" t="s">
        <v>1445</v>
      </c>
      <c r="X3073" s="177" t="s">
        <v>673</v>
      </c>
      <c r="Y3073" s="177" t="s">
        <v>674</v>
      </c>
      <c r="Z3073" s="177" t="s">
        <v>712</v>
      </c>
      <c r="AA3073" s="177" t="s">
        <v>1812</v>
      </c>
      <c r="AC3073" s="177" t="s">
        <v>1086</v>
      </c>
      <c r="AD3073" s="177" t="s">
        <v>12989</v>
      </c>
      <c r="AE3073" s="177" t="s">
        <v>870</v>
      </c>
      <c r="AQ3073" s="177"/>
      <c r="AR3073" s="177" t="s">
        <v>6360</v>
      </c>
      <c r="AS3073" s="177" t="s">
        <v>12990</v>
      </c>
      <c r="AT3073" s="177"/>
      <c r="AU3073" s="177"/>
      <c r="AV3073" s="177"/>
      <c r="AW3073" s="177"/>
      <c r="AY3073" s="170"/>
      <c r="AZ3073" s="170"/>
      <c r="BA3073" s="170"/>
      <c r="BB3073" s="170"/>
      <c r="BC3073" s="170"/>
      <c r="BD3073" s="170"/>
      <c r="BE3073" s="170"/>
      <c r="BF3073" s="170"/>
      <c r="BG3073" s="170"/>
      <c r="BH3073" s="170"/>
      <c r="BI3073" s="170"/>
      <c r="BJ3073" s="170"/>
      <c r="BK3073" s="170"/>
      <c r="BL3073" s="170"/>
      <c r="BM3073" s="170"/>
      <c r="BN3073" s="170"/>
      <c r="BO3073" s="170"/>
      <c r="BP3073" s="170"/>
      <c r="BQ3073" s="170"/>
      <c r="BR3073" s="170"/>
      <c r="BS3073" s="170"/>
    </row>
    <row r="3074" spans="1:71">
      <c r="A3074" s="170" t="s">
        <v>12551</v>
      </c>
      <c r="B3074" s="177" t="s">
        <v>12552</v>
      </c>
      <c r="D3074" s="177" t="s">
        <v>508</v>
      </c>
      <c r="E3074" s="177" t="s">
        <v>1383</v>
      </c>
      <c r="F3074" s="177" t="s">
        <v>12991</v>
      </c>
      <c r="H3074" s="177" t="s">
        <v>11953</v>
      </c>
      <c r="I3074" s="177" t="s">
        <v>777</v>
      </c>
      <c r="J3074" s="178" t="s">
        <v>12554</v>
      </c>
      <c r="K3074" s="178" t="s">
        <v>12554</v>
      </c>
      <c r="L3074" s="177" t="s">
        <v>550</v>
      </c>
      <c r="M3074" s="177" t="s">
        <v>12555</v>
      </c>
      <c r="N3074" s="177" t="s">
        <v>12555</v>
      </c>
      <c r="O3074" s="177" t="s">
        <v>195</v>
      </c>
      <c r="P3074" s="177" t="s">
        <v>1193</v>
      </c>
      <c r="Q3074" s="177" t="s">
        <v>12988</v>
      </c>
      <c r="R3074" s="177" t="s">
        <v>600</v>
      </c>
      <c r="S3074" s="177" t="s">
        <v>601</v>
      </c>
      <c r="T3074" s="177" t="s">
        <v>12992</v>
      </c>
      <c r="U3074" s="177" t="s">
        <v>712</v>
      </c>
      <c r="V3074" s="177" t="s">
        <v>12993</v>
      </c>
      <c r="W3074" s="177" t="s">
        <v>1788</v>
      </c>
      <c r="X3074" s="177" t="s">
        <v>673</v>
      </c>
      <c r="Y3074" s="177" t="s">
        <v>674</v>
      </c>
      <c r="Z3074" s="177" t="s">
        <v>712</v>
      </c>
      <c r="AA3074" s="177" t="s">
        <v>12994</v>
      </c>
      <c r="AB3074" s="170" t="s">
        <v>12995</v>
      </c>
      <c r="AC3074" s="177" t="s">
        <v>1283</v>
      </c>
      <c r="AD3074" s="177" t="s">
        <v>12996</v>
      </c>
      <c r="AE3074" s="177" t="s">
        <v>524</v>
      </c>
      <c r="AQ3074" s="177"/>
      <c r="AR3074" s="177" t="s">
        <v>12997</v>
      </c>
      <c r="AS3074" s="177" t="s">
        <v>12998</v>
      </c>
      <c r="AT3074" s="177"/>
      <c r="AU3074" s="177"/>
      <c r="AV3074" s="177"/>
      <c r="AW3074" s="177"/>
      <c r="AY3074" s="170"/>
      <c r="AZ3074" s="170"/>
      <c r="BA3074" s="170"/>
      <c r="BB3074" s="170"/>
      <c r="BC3074" s="170"/>
      <c r="BD3074" s="170"/>
      <c r="BE3074" s="170"/>
      <c r="BF3074" s="170"/>
      <c r="BG3074" s="170"/>
      <c r="BH3074" s="170"/>
      <c r="BI3074" s="170"/>
      <c r="BJ3074" s="170"/>
      <c r="BK3074" s="170"/>
      <c r="BL3074" s="170"/>
      <c r="BM3074" s="170"/>
      <c r="BN3074" s="170"/>
      <c r="BO3074" s="170"/>
      <c r="BP3074" s="170"/>
      <c r="BQ3074" s="170"/>
      <c r="BR3074" s="170"/>
      <c r="BS3074" s="170"/>
    </row>
    <row r="3075" spans="1:71">
      <c r="A3075" s="170" t="s">
        <v>12551</v>
      </c>
      <c r="B3075" s="177" t="s">
        <v>12552</v>
      </c>
      <c r="D3075" s="177" t="s">
        <v>508</v>
      </c>
      <c r="E3075" s="177" t="s">
        <v>1388</v>
      </c>
      <c r="F3075" s="177" t="s">
        <v>12999</v>
      </c>
      <c r="H3075" s="177" t="s">
        <v>11958</v>
      </c>
      <c r="I3075" s="177" t="s">
        <v>777</v>
      </c>
      <c r="J3075" s="178" t="s">
        <v>12554</v>
      </c>
      <c r="K3075" s="178" t="s">
        <v>12554</v>
      </c>
      <c r="L3075" s="177" t="s">
        <v>550</v>
      </c>
      <c r="M3075" s="177" t="s">
        <v>12555</v>
      </c>
      <c r="N3075" s="177" t="s">
        <v>12555</v>
      </c>
      <c r="O3075" s="177" t="s">
        <v>195</v>
      </c>
      <c r="P3075" s="177" t="s">
        <v>1193</v>
      </c>
      <c r="Q3075" s="177" t="s">
        <v>12988</v>
      </c>
      <c r="R3075" s="177" t="s">
        <v>600</v>
      </c>
      <c r="S3075" s="177" t="s">
        <v>601</v>
      </c>
      <c r="T3075" s="177" t="s">
        <v>2205</v>
      </c>
      <c r="U3075" s="177" t="s">
        <v>712</v>
      </c>
      <c r="V3075" s="177" t="s">
        <v>2367</v>
      </c>
      <c r="W3075" s="177" t="s">
        <v>1195</v>
      </c>
      <c r="X3075" s="177" t="s">
        <v>673</v>
      </c>
      <c r="Y3075" s="177" t="s">
        <v>674</v>
      </c>
      <c r="Z3075" s="177" t="s">
        <v>712</v>
      </c>
      <c r="AA3075" s="177" t="s">
        <v>1399</v>
      </c>
      <c r="AB3075" s="170" t="s">
        <v>13000</v>
      </c>
      <c r="AC3075" s="177" t="s">
        <v>1086</v>
      </c>
      <c r="AD3075" s="177" t="s">
        <v>13001</v>
      </c>
      <c r="AE3075" s="177" t="s">
        <v>870</v>
      </c>
      <c r="AQ3075" s="177"/>
      <c r="AR3075" s="177" t="s">
        <v>13002</v>
      </c>
      <c r="AS3075" s="177" t="s">
        <v>13003</v>
      </c>
      <c r="AT3075" s="177"/>
      <c r="AU3075" s="177"/>
      <c r="AV3075" s="177"/>
      <c r="AW3075" s="177"/>
      <c r="AY3075" s="170"/>
      <c r="AZ3075" s="170"/>
      <c r="BA3075" s="170"/>
      <c r="BB3075" s="170"/>
      <c r="BC3075" s="170"/>
      <c r="BD3075" s="170"/>
      <c r="BE3075" s="170"/>
      <c r="BF3075" s="170"/>
      <c r="BG3075" s="170"/>
      <c r="BH3075" s="170"/>
      <c r="BI3075" s="170"/>
      <c r="BJ3075" s="170"/>
      <c r="BK3075" s="170"/>
      <c r="BL3075" s="170"/>
      <c r="BM3075" s="170"/>
      <c r="BN3075" s="170"/>
      <c r="BO3075" s="170"/>
      <c r="BP3075" s="170"/>
      <c r="BQ3075" s="170"/>
      <c r="BR3075" s="170"/>
      <c r="BS3075" s="170"/>
    </row>
    <row r="3076" spans="1:71">
      <c r="A3076" s="170" t="s">
        <v>12551</v>
      </c>
      <c r="B3076" s="177" t="s">
        <v>12552</v>
      </c>
      <c r="D3076" s="177" t="s">
        <v>508</v>
      </c>
      <c r="E3076" s="177" t="s">
        <v>3777</v>
      </c>
      <c r="F3076" s="177" t="s">
        <v>13004</v>
      </c>
      <c r="H3076" s="177" t="s">
        <v>11963</v>
      </c>
      <c r="I3076" s="177" t="s">
        <v>777</v>
      </c>
      <c r="J3076" s="178" t="s">
        <v>12554</v>
      </c>
      <c r="K3076" s="178" t="s">
        <v>12554</v>
      </c>
      <c r="L3076" s="177" t="s">
        <v>550</v>
      </c>
      <c r="M3076" s="177" t="s">
        <v>12555</v>
      </c>
      <c r="N3076" s="177" t="s">
        <v>12555</v>
      </c>
      <c r="O3076" s="177" t="s">
        <v>195</v>
      </c>
      <c r="P3076" s="177" t="s">
        <v>1193</v>
      </c>
      <c r="Q3076" s="177" t="s">
        <v>12988</v>
      </c>
      <c r="R3076" s="177" t="s">
        <v>600</v>
      </c>
      <c r="S3076" s="177" t="s">
        <v>601</v>
      </c>
      <c r="T3076" s="177" t="s">
        <v>748</v>
      </c>
      <c r="U3076" s="177" t="s">
        <v>712</v>
      </c>
      <c r="V3076" s="177" t="s">
        <v>942</v>
      </c>
      <c r="W3076" s="177" t="s">
        <v>714</v>
      </c>
      <c r="X3076" s="177" t="s">
        <v>673</v>
      </c>
      <c r="Y3076" s="177" t="s">
        <v>674</v>
      </c>
      <c r="Z3076" s="177" t="s">
        <v>712</v>
      </c>
      <c r="AA3076" s="177" t="s">
        <v>944</v>
      </c>
      <c r="AB3076" s="170" t="s">
        <v>12974</v>
      </c>
      <c r="AC3076" s="177" t="s">
        <v>1079</v>
      </c>
      <c r="AD3076" s="177" t="s">
        <v>13005</v>
      </c>
      <c r="AE3076" s="177" t="s">
        <v>7019</v>
      </c>
      <c r="AQ3076" s="177"/>
      <c r="AR3076" s="177" t="s">
        <v>1184</v>
      </c>
      <c r="AS3076" s="177" t="s">
        <v>13006</v>
      </c>
      <c r="AT3076" s="177"/>
      <c r="AU3076" s="177"/>
      <c r="AV3076" s="177"/>
      <c r="AW3076" s="177"/>
      <c r="AY3076" s="170"/>
      <c r="AZ3076" s="170"/>
      <c r="BA3076" s="170"/>
      <c r="BB3076" s="170"/>
      <c r="BC3076" s="170"/>
      <c r="BD3076" s="170"/>
      <c r="BE3076" s="170"/>
      <c r="BF3076" s="170"/>
      <c r="BG3076" s="170"/>
      <c r="BH3076" s="170"/>
      <c r="BI3076" s="170"/>
      <c r="BJ3076" s="170"/>
      <c r="BK3076" s="170"/>
      <c r="BL3076" s="170"/>
      <c r="BM3076" s="170"/>
      <c r="BN3076" s="170"/>
      <c r="BO3076" s="170"/>
      <c r="BP3076" s="170"/>
      <c r="BQ3076" s="170"/>
      <c r="BR3076" s="170"/>
      <c r="BS3076" s="170"/>
    </row>
    <row r="3077" spans="1:71">
      <c r="A3077" s="170" t="s">
        <v>12551</v>
      </c>
      <c r="B3077" s="177" t="s">
        <v>12552</v>
      </c>
      <c r="D3077" s="177" t="s">
        <v>508</v>
      </c>
      <c r="E3077" s="170" t="s">
        <v>1395</v>
      </c>
      <c r="F3077" s="177" t="s">
        <v>13007</v>
      </c>
      <c r="H3077" s="177" t="s">
        <v>11967</v>
      </c>
      <c r="I3077" s="177" t="s">
        <v>777</v>
      </c>
      <c r="J3077" s="178" t="s">
        <v>12554</v>
      </c>
      <c r="K3077" s="178" t="s">
        <v>12554</v>
      </c>
      <c r="L3077" s="177" t="s">
        <v>550</v>
      </c>
      <c r="M3077" s="177" t="s">
        <v>12555</v>
      </c>
      <c r="N3077" s="177" t="s">
        <v>12555</v>
      </c>
      <c r="O3077" s="177" t="s">
        <v>195</v>
      </c>
      <c r="P3077" s="177" t="s">
        <v>1816</v>
      </c>
      <c r="Q3077" s="177" t="s">
        <v>7510</v>
      </c>
      <c r="R3077" s="177" t="s">
        <v>600</v>
      </c>
      <c r="S3077" s="177" t="s">
        <v>601</v>
      </c>
      <c r="T3077" s="177" t="s">
        <v>3754</v>
      </c>
      <c r="U3077" s="177" t="s">
        <v>555</v>
      </c>
      <c r="V3077" s="177" t="s">
        <v>2767</v>
      </c>
      <c r="W3077" s="177" t="s">
        <v>1300</v>
      </c>
      <c r="X3077" s="177" t="s">
        <v>2589</v>
      </c>
      <c r="Y3077" s="177" t="s">
        <v>674</v>
      </c>
      <c r="Z3077" s="177" t="s">
        <v>555</v>
      </c>
      <c r="AA3077" s="177" t="s">
        <v>4199</v>
      </c>
      <c r="AC3077" s="177" t="s">
        <v>1097</v>
      </c>
      <c r="AD3077" s="177" t="s">
        <v>13008</v>
      </c>
      <c r="AE3077" s="177" t="s">
        <v>524</v>
      </c>
      <c r="AQ3077" s="177"/>
      <c r="AR3077" s="177" t="s">
        <v>7628</v>
      </c>
      <c r="AS3077" s="177" t="s">
        <v>13009</v>
      </c>
      <c r="AT3077" s="177"/>
      <c r="AU3077" s="177"/>
      <c r="AV3077" s="177"/>
      <c r="AW3077" s="177"/>
      <c r="AY3077" s="170"/>
      <c r="AZ3077" s="170"/>
      <c r="BA3077" s="170"/>
      <c r="BB3077" s="170"/>
      <c r="BC3077" s="170"/>
      <c r="BD3077" s="170"/>
      <c r="BE3077" s="170"/>
      <c r="BF3077" s="170"/>
      <c r="BG3077" s="170"/>
      <c r="BH3077" s="170"/>
      <c r="BI3077" s="170"/>
      <c r="BJ3077" s="170"/>
      <c r="BK3077" s="170"/>
      <c r="BL3077" s="170"/>
      <c r="BM3077" s="170"/>
      <c r="BN3077" s="170"/>
      <c r="BO3077" s="170"/>
      <c r="BP3077" s="170"/>
      <c r="BQ3077" s="170"/>
      <c r="BR3077" s="170"/>
      <c r="BS3077" s="170"/>
    </row>
    <row r="3078" spans="1:71">
      <c r="A3078" s="170" t="s">
        <v>12551</v>
      </c>
      <c r="B3078" s="177" t="s">
        <v>12552</v>
      </c>
      <c r="D3078" s="177" t="s">
        <v>508</v>
      </c>
      <c r="E3078" s="177" t="s">
        <v>1401</v>
      </c>
      <c r="F3078" s="177" t="s">
        <v>13010</v>
      </c>
      <c r="H3078" s="177" t="s">
        <v>13011</v>
      </c>
      <c r="I3078" s="177" t="s">
        <v>777</v>
      </c>
      <c r="J3078" s="178" t="s">
        <v>12554</v>
      </c>
      <c r="K3078" s="178" t="s">
        <v>12554</v>
      </c>
      <c r="L3078" s="177" t="s">
        <v>550</v>
      </c>
      <c r="M3078" s="177" t="s">
        <v>12555</v>
      </c>
      <c r="N3078" s="177" t="s">
        <v>12555</v>
      </c>
      <c r="O3078" s="177" t="s">
        <v>168</v>
      </c>
      <c r="P3078" s="177" t="s">
        <v>1208</v>
      </c>
      <c r="Q3078" s="177" t="s">
        <v>7510</v>
      </c>
      <c r="R3078" s="177" t="s">
        <v>1209</v>
      </c>
      <c r="S3078" s="177" t="s">
        <v>644</v>
      </c>
      <c r="T3078" s="177" t="s">
        <v>13012</v>
      </c>
      <c r="U3078" s="177" t="s">
        <v>646</v>
      </c>
      <c r="V3078" s="177" t="s">
        <v>812</v>
      </c>
      <c r="X3078" s="177" t="s">
        <v>734</v>
      </c>
      <c r="Z3078" s="177" t="s">
        <v>646</v>
      </c>
      <c r="AA3078" s="177" t="s">
        <v>9276</v>
      </c>
      <c r="AC3078" s="177" t="s">
        <v>13013</v>
      </c>
      <c r="AD3078" s="177" t="s">
        <v>13014</v>
      </c>
      <c r="AE3078" s="177" t="s">
        <v>7019</v>
      </c>
      <c r="AL3078" s="177" t="s">
        <v>651</v>
      </c>
      <c r="AQ3078" s="177" t="s">
        <v>637</v>
      </c>
      <c r="AR3078" s="177" t="s">
        <v>13015</v>
      </c>
      <c r="AS3078" s="177" t="s">
        <v>13016</v>
      </c>
      <c r="AT3078" s="177"/>
      <c r="AU3078" s="177"/>
      <c r="AV3078" s="177"/>
      <c r="AW3078" s="177"/>
      <c r="AY3078" s="170"/>
      <c r="AZ3078" s="170"/>
      <c r="BA3078" s="170"/>
      <c r="BB3078" s="170"/>
      <c r="BC3078" s="170"/>
      <c r="BD3078" s="170"/>
      <c r="BE3078" s="170"/>
      <c r="BF3078" s="170"/>
      <c r="BG3078" s="170"/>
      <c r="BH3078" s="170"/>
      <c r="BI3078" s="170"/>
      <c r="BJ3078" s="170"/>
      <c r="BK3078" s="170"/>
      <c r="BL3078" s="170"/>
      <c r="BM3078" s="170"/>
      <c r="BN3078" s="170"/>
      <c r="BO3078" s="170"/>
      <c r="BP3078" s="170"/>
      <c r="BQ3078" s="170"/>
      <c r="BR3078" s="170"/>
      <c r="BS3078" s="170"/>
    </row>
    <row r="3079" spans="1:71">
      <c r="A3079" s="170" t="s">
        <v>12551</v>
      </c>
      <c r="B3079" s="177" t="s">
        <v>12552</v>
      </c>
      <c r="D3079" s="177" t="s">
        <v>508</v>
      </c>
      <c r="E3079" s="177" t="s">
        <v>1407</v>
      </c>
      <c r="F3079" s="177" t="s">
        <v>13017</v>
      </c>
      <c r="H3079" s="177" t="s">
        <v>11224</v>
      </c>
      <c r="I3079" s="177" t="s">
        <v>777</v>
      </c>
      <c r="J3079" s="178" t="s">
        <v>12554</v>
      </c>
      <c r="K3079" s="178" t="s">
        <v>12554</v>
      </c>
      <c r="L3079" s="177" t="s">
        <v>550</v>
      </c>
      <c r="M3079" s="177" t="s">
        <v>12555</v>
      </c>
      <c r="N3079" s="177" t="s">
        <v>12555</v>
      </c>
      <c r="O3079" s="177" t="s">
        <v>195</v>
      </c>
      <c r="P3079" s="177" t="s">
        <v>1023</v>
      </c>
      <c r="Q3079" s="177" t="s">
        <v>13018</v>
      </c>
      <c r="R3079" s="177" t="s">
        <v>600</v>
      </c>
      <c r="S3079" s="177" t="s">
        <v>601</v>
      </c>
      <c r="T3079" s="177" t="s">
        <v>7579</v>
      </c>
      <c r="U3079" s="177" t="s">
        <v>555</v>
      </c>
      <c r="V3079" s="177" t="s">
        <v>2569</v>
      </c>
      <c r="X3079" s="177" t="s">
        <v>673</v>
      </c>
      <c r="Y3079" s="177" t="s">
        <v>674</v>
      </c>
      <c r="Z3079" s="177" t="s">
        <v>555</v>
      </c>
      <c r="AA3079" s="177" t="s">
        <v>2570</v>
      </c>
      <c r="AC3079" s="177" t="s">
        <v>1079</v>
      </c>
      <c r="AD3079" s="177" t="s">
        <v>13019</v>
      </c>
      <c r="AE3079" s="177" t="s">
        <v>7019</v>
      </c>
      <c r="AQ3079" s="177"/>
      <c r="AR3079" s="177" t="s">
        <v>13020</v>
      </c>
      <c r="AS3079" s="177" t="s">
        <v>13021</v>
      </c>
      <c r="AT3079" s="177"/>
      <c r="AU3079" s="177"/>
      <c r="AV3079" s="177"/>
      <c r="AW3079" s="177"/>
      <c r="AY3079" s="170"/>
      <c r="AZ3079" s="170"/>
      <c r="BA3079" s="170"/>
      <c r="BB3079" s="170"/>
      <c r="BC3079" s="170"/>
      <c r="BD3079" s="170"/>
      <c r="BE3079" s="170"/>
      <c r="BF3079" s="170"/>
      <c r="BG3079" s="170"/>
      <c r="BH3079" s="170"/>
      <c r="BI3079" s="170"/>
      <c r="BJ3079" s="170"/>
      <c r="BK3079" s="170"/>
      <c r="BL3079" s="170"/>
      <c r="BM3079" s="170"/>
      <c r="BN3079" s="170"/>
      <c r="BO3079" s="170"/>
      <c r="BP3079" s="170"/>
      <c r="BQ3079" s="170"/>
      <c r="BR3079" s="170"/>
      <c r="BS3079" s="170"/>
    </row>
    <row r="3080" spans="1:71">
      <c r="A3080" s="170" t="s">
        <v>12551</v>
      </c>
      <c r="B3080" s="177" t="s">
        <v>12552</v>
      </c>
      <c r="D3080" s="177" t="s">
        <v>508</v>
      </c>
      <c r="E3080" s="177" t="s">
        <v>1413</v>
      </c>
      <c r="F3080" s="177" t="s">
        <v>13022</v>
      </c>
      <c r="H3080" s="177" t="s">
        <v>11231</v>
      </c>
      <c r="I3080" s="177" t="s">
        <v>777</v>
      </c>
      <c r="J3080" s="178" t="s">
        <v>12554</v>
      </c>
      <c r="K3080" s="178" t="s">
        <v>12554</v>
      </c>
      <c r="L3080" s="177" t="s">
        <v>550</v>
      </c>
      <c r="M3080" s="177" t="s">
        <v>12555</v>
      </c>
      <c r="N3080" s="177" t="s">
        <v>12555</v>
      </c>
      <c r="O3080" s="177" t="s">
        <v>195</v>
      </c>
      <c r="P3080" s="177" t="s">
        <v>1193</v>
      </c>
      <c r="Q3080" s="177" t="s">
        <v>13018</v>
      </c>
      <c r="R3080" s="177" t="s">
        <v>600</v>
      </c>
      <c r="S3080" s="177" t="s">
        <v>601</v>
      </c>
      <c r="T3080" s="177" t="s">
        <v>12094</v>
      </c>
      <c r="U3080" s="177" t="s">
        <v>555</v>
      </c>
      <c r="V3080" s="177" t="s">
        <v>1898</v>
      </c>
      <c r="W3080" s="177" t="s">
        <v>1393</v>
      </c>
      <c r="X3080" s="177" t="s">
        <v>673</v>
      </c>
      <c r="Y3080" s="177" t="s">
        <v>674</v>
      </c>
      <c r="Z3080" s="177" t="s">
        <v>555</v>
      </c>
      <c r="AA3080" s="177" t="s">
        <v>1517</v>
      </c>
      <c r="AC3080" s="177" t="s">
        <v>1079</v>
      </c>
      <c r="AD3080" s="177" t="s">
        <v>13023</v>
      </c>
      <c r="AE3080" s="177" t="s">
        <v>7019</v>
      </c>
      <c r="AQ3080" s="177"/>
      <c r="AR3080" s="177" t="s">
        <v>13024</v>
      </c>
      <c r="AS3080" s="177" t="s">
        <v>13025</v>
      </c>
      <c r="AT3080" s="177"/>
      <c r="AU3080" s="177"/>
      <c r="AV3080" s="177"/>
      <c r="AW3080" s="177"/>
      <c r="AY3080" s="170"/>
      <c r="AZ3080" s="170"/>
      <c r="BA3080" s="170"/>
      <c r="BB3080" s="170"/>
      <c r="BC3080" s="170"/>
      <c r="BD3080" s="170"/>
      <c r="BE3080" s="170"/>
      <c r="BF3080" s="170"/>
      <c r="BG3080" s="170"/>
      <c r="BH3080" s="170"/>
      <c r="BI3080" s="170"/>
      <c r="BJ3080" s="170"/>
      <c r="BK3080" s="170"/>
      <c r="BL3080" s="170"/>
      <c r="BM3080" s="170"/>
      <c r="BN3080" s="170"/>
      <c r="BO3080" s="170"/>
      <c r="BP3080" s="170"/>
      <c r="BQ3080" s="170"/>
      <c r="BR3080" s="170"/>
      <c r="BS3080" s="170"/>
    </row>
    <row r="3081" spans="1:71">
      <c r="A3081" s="170" t="s">
        <v>12551</v>
      </c>
      <c r="B3081" s="177" t="s">
        <v>12552</v>
      </c>
      <c r="D3081" s="177" t="s">
        <v>508</v>
      </c>
      <c r="E3081" s="177" t="s">
        <v>1418</v>
      </c>
      <c r="F3081" s="177" t="s">
        <v>13026</v>
      </c>
      <c r="H3081" s="177" t="s">
        <v>11234</v>
      </c>
      <c r="I3081" s="177" t="s">
        <v>777</v>
      </c>
      <c r="J3081" s="178" t="s">
        <v>12554</v>
      </c>
      <c r="K3081" s="178" t="s">
        <v>12554</v>
      </c>
      <c r="L3081" s="177" t="s">
        <v>550</v>
      </c>
      <c r="M3081" s="177" t="s">
        <v>12555</v>
      </c>
      <c r="N3081" s="177" t="s">
        <v>12555</v>
      </c>
      <c r="O3081" s="177" t="s">
        <v>195</v>
      </c>
      <c r="P3081" s="177" t="s">
        <v>1193</v>
      </c>
      <c r="Q3081" s="177" t="s">
        <v>13027</v>
      </c>
      <c r="R3081" s="177" t="s">
        <v>600</v>
      </c>
      <c r="S3081" s="177" t="s">
        <v>601</v>
      </c>
      <c r="T3081" s="177" t="s">
        <v>13028</v>
      </c>
      <c r="U3081" s="177" t="s">
        <v>555</v>
      </c>
      <c r="V3081" s="177" t="s">
        <v>4459</v>
      </c>
      <c r="X3081" s="177" t="s">
        <v>673</v>
      </c>
      <c r="Y3081" s="177" t="s">
        <v>674</v>
      </c>
      <c r="Z3081" s="177" t="s">
        <v>555</v>
      </c>
      <c r="AA3081" s="177" t="s">
        <v>1190</v>
      </c>
      <c r="AC3081" s="177" t="s">
        <v>1079</v>
      </c>
      <c r="AD3081" s="177" t="s">
        <v>13029</v>
      </c>
      <c r="AE3081" s="177" t="s">
        <v>7019</v>
      </c>
      <c r="AQ3081" s="177"/>
      <c r="AR3081" s="177" t="s">
        <v>9527</v>
      </c>
      <c r="AS3081" s="177" t="s">
        <v>13030</v>
      </c>
      <c r="AT3081" s="177"/>
      <c r="AU3081" s="177"/>
      <c r="AV3081" s="177"/>
      <c r="AW3081" s="177"/>
      <c r="AY3081" s="170"/>
      <c r="AZ3081" s="170"/>
      <c r="BA3081" s="170"/>
      <c r="BB3081" s="170"/>
      <c r="BC3081" s="170"/>
      <c r="BD3081" s="170"/>
      <c r="BE3081" s="170"/>
      <c r="BF3081" s="170"/>
      <c r="BG3081" s="170"/>
      <c r="BH3081" s="170"/>
      <c r="BI3081" s="170"/>
      <c r="BJ3081" s="170"/>
      <c r="BK3081" s="170"/>
      <c r="BL3081" s="170"/>
      <c r="BM3081" s="170"/>
      <c r="BN3081" s="170"/>
      <c r="BO3081" s="170"/>
      <c r="BP3081" s="170"/>
      <c r="BQ3081" s="170"/>
      <c r="BR3081" s="170"/>
      <c r="BS3081" s="170"/>
    </row>
    <row r="3082" spans="1:71">
      <c r="A3082" s="170" t="s">
        <v>12551</v>
      </c>
      <c r="B3082" s="177" t="s">
        <v>12552</v>
      </c>
      <c r="D3082" s="177" t="s">
        <v>508</v>
      </c>
      <c r="E3082" s="177" t="s">
        <v>1430</v>
      </c>
      <c r="F3082" s="177" t="s">
        <v>13031</v>
      </c>
      <c r="H3082" s="177" t="s">
        <v>13032</v>
      </c>
      <c r="I3082" s="177" t="s">
        <v>777</v>
      </c>
      <c r="J3082" s="178" t="s">
        <v>12554</v>
      </c>
      <c r="K3082" s="178" t="s">
        <v>12554</v>
      </c>
      <c r="L3082" s="177" t="s">
        <v>550</v>
      </c>
      <c r="M3082" s="177" t="s">
        <v>12555</v>
      </c>
      <c r="N3082" s="177" t="s">
        <v>12555</v>
      </c>
      <c r="O3082" s="177" t="s">
        <v>168</v>
      </c>
      <c r="P3082" s="177" t="s">
        <v>1208</v>
      </c>
      <c r="Q3082" s="177" t="s">
        <v>13033</v>
      </c>
      <c r="R3082" s="177" t="s">
        <v>1209</v>
      </c>
      <c r="S3082" s="177" t="s">
        <v>644</v>
      </c>
      <c r="T3082" s="177" t="s">
        <v>13034</v>
      </c>
      <c r="U3082" s="177" t="s">
        <v>646</v>
      </c>
      <c r="V3082" s="177" t="s">
        <v>2658</v>
      </c>
      <c r="X3082" s="177" t="s">
        <v>734</v>
      </c>
      <c r="Z3082" s="177" t="s">
        <v>646</v>
      </c>
      <c r="AA3082" s="177" t="s">
        <v>3825</v>
      </c>
      <c r="AC3082" s="177" t="s">
        <v>1213</v>
      </c>
      <c r="AD3082" s="177" t="s">
        <v>13035</v>
      </c>
      <c r="AE3082" s="177" t="s">
        <v>7019</v>
      </c>
      <c r="AL3082" s="177" t="s">
        <v>651</v>
      </c>
      <c r="AQ3082" s="177" t="s">
        <v>637</v>
      </c>
      <c r="AR3082" s="177" t="s">
        <v>13036</v>
      </c>
      <c r="AS3082" s="177" t="s">
        <v>13037</v>
      </c>
      <c r="AT3082" s="177"/>
      <c r="AU3082" s="177"/>
      <c r="AV3082" s="177"/>
      <c r="AW3082" s="177"/>
      <c r="AY3082" s="170"/>
      <c r="AZ3082" s="170"/>
      <c r="BA3082" s="170"/>
      <c r="BB3082" s="170"/>
      <c r="BC3082" s="170"/>
      <c r="BD3082" s="170"/>
      <c r="BE3082" s="170"/>
      <c r="BF3082" s="170"/>
      <c r="BG3082" s="170"/>
      <c r="BH3082" s="170"/>
      <c r="BI3082" s="170"/>
      <c r="BJ3082" s="170"/>
      <c r="BK3082" s="170"/>
      <c r="BL3082" s="170"/>
      <c r="BM3082" s="170"/>
      <c r="BN3082" s="170"/>
      <c r="BO3082" s="170"/>
      <c r="BP3082" s="170"/>
      <c r="BQ3082" s="170"/>
      <c r="BR3082" s="170"/>
      <c r="BS3082" s="170"/>
    </row>
    <row r="3083" spans="1:71">
      <c r="A3083" s="170" t="s">
        <v>12551</v>
      </c>
      <c r="B3083" s="177" t="s">
        <v>12552</v>
      </c>
      <c r="D3083" s="177" t="s">
        <v>508</v>
      </c>
      <c r="E3083" s="177" t="s">
        <v>3805</v>
      </c>
      <c r="F3083" s="177" t="s">
        <v>13038</v>
      </c>
      <c r="H3083" s="177" t="s">
        <v>13039</v>
      </c>
      <c r="I3083" s="177" t="s">
        <v>777</v>
      </c>
      <c r="J3083" s="178" t="s">
        <v>12554</v>
      </c>
      <c r="K3083" s="178" t="s">
        <v>12554</v>
      </c>
      <c r="L3083" s="177" t="s">
        <v>550</v>
      </c>
      <c r="M3083" s="177" t="s">
        <v>12555</v>
      </c>
      <c r="N3083" s="177" t="s">
        <v>12555</v>
      </c>
      <c r="O3083" s="177" t="s">
        <v>195</v>
      </c>
      <c r="P3083" s="177" t="s">
        <v>1023</v>
      </c>
      <c r="Q3083" s="177" t="s">
        <v>13040</v>
      </c>
      <c r="R3083" s="177" t="s">
        <v>600</v>
      </c>
      <c r="S3083" s="177" t="s">
        <v>601</v>
      </c>
      <c r="T3083" s="177" t="s">
        <v>13041</v>
      </c>
      <c r="U3083" s="177" t="s">
        <v>712</v>
      </c>
      <c r="V3083" s="177" t="s">
        <v>1445</v>
      </c>
      <c r="X3083" s="177" t="s">
        <v>673</v>
      </c>
      <c r="Y3083" s="177" t="s">
        <v>674</v>
      </c>
      <c r="Z3083" s="177" t="s">
        <v>712</v>
      </c>
      <c r="AA3083" s="177" t="s">
        <v>1812</v>
      </c>
      <c r="AC3083" s="177" t="s">
        <v>1086</v>
      </c>
      <c r="AD3083" s="177" t="s">
        <v>13042</v>
      </c>
      <c r="AE3083" s="177" t="s">
        <v>870</v>
      </c>
      <c r="AQ3083" s="177"/>
      <c r="AR3083" s="177" t="s">
        <v>13043</v>
      </c>
      <c r="AS3083" s="177" t="s">
        <v>13044</v>
      </c>
      <c r="AT3083" s="177"/>
      <c r="AU3083" s="177"/>
      <c r="AV3083" s="177"/>
      <c r="AW3083" s="177"/>
      <c r="AY3083" s="170"/>
      <c r="AZ3083" s="170"/>
      <c r="BA3083" s="170"/>
      <c r="BB3083" s="170"/>
      <c r="BC3083" s="170"/>
      <c r="BD3083" s="170"/>
      <c r="BE3083" s="170"/>
      <c r="BF3083" s="170"/>
      <c r="BG3083" s="170"/>
      <c r="BH3083" s="170"/>
      <c r="BI3083" s="170"/>
      <c r="BJ3083" s="170"/>
      <c r="BK3083" s="170"/>
      <c r="BL3083" s="170"/>
      <c r="BM3083" s="170"/>
      <c r="BN3083" s="170"/>
      <c r="BO3083" s="170"/>
      <c r="BP3083" s="170"/>
      <c r="BQ3083" s="170"/>
      <c r="BR3083" s="170"/>
      <c r="BS3083" s="170"/>
    </row>
    <row r="3084" spans="1:71">
      <c r="A3084" s="170" t="s">
        <v>12551</v>
      </c>
      <c r="B3084" s="177" t="s">
        <v>12552</v>
      </c>
      <c r="D3084" s="177" t="s">
        <v>508</v>
      </c>
      <c r="E3084" s="177" t="s">
        <v>1436</v>
      </c>
      <c r="F3084" s="177" t="s">
        <v>13045</v>
      </c>
      <c r="H3084" s="177" t="s">
        <v>13046</v>
      </c>
      <c r="I3084" s="177" t="s">
        <v>777</v>
      </c>
      <c r="J3084" s="178" t="s">
        <v>12554</v>
      </c>
      <c r="K3084" s="178" t="s">
        <v>12554</v>
      </c>
      <c r="L3084" s="177" t="s">
        <v>550</v>
      </c>
      <c r="M3084" s="177" t="s">
        <v>12555</v>
      </c>
      <c r="N3084" s="177" t="s">
        <v>12555</v>
      </c>
      <c r="O3084" s="177" t="s">
        <v>195</v>
      </c>
      <c r="P3084" s="177" t="s">
        <v>1193</v>
      </c>
      <c r="Q3084" s="177" t="s">
        <v>13040</v>
      </c>
      <c r="R3084" s="177" t="s">
        <v>600</v>
      </c>
      <c r="S3084" s="177" t="s">
        <v>601</v>
      </c>
      <c r="T3084" s="177" t="s">
        <v>1721</v>
      </c>
      <c r="U3084" s="177" t="s">
        <v>739</v>
      </c>
      <c r="V3084" s="177" t="s">
        <v>5940</v>
      </c>
      <c r="X3084" s="177" t="s">
        <v>673</v>
      </c>
      <c r="Y3084" s="177" t="s">
        <v>674</v>
      </c>
      <c r="Z3084" s="177" t="s">
        <v>739</v>
      </c>
      <c r="AA3084" s="177" t="s">
        <v>6647</v>
      </c>
      <c r="AC3084" s="177" t="s">
        <v>1079</v>
      </c>
      <c r="AD3084" s="177" t="s">
        <v>13047</v>
      </c>
      <c r="AE3084" s="177" t="s">
        <v>7019</v>
      </c>
      <c r="AQ3084" s="177"/>
      <c r="AR3084" s="177" t="s">
        <v>13048</v>
      </c>
      <c r="AS3084" s="177" t="s">
        <v>13049</v>
      </c>
      <c r="AT3084" s="177"/>
      <c r="AU3084" s="177"/>
      <c r="AV3084" s="177"/>
      <c r="AW3084" s="177"/>
      <c r="AY3084" s="170"/>
      <c r="AZ3084" s="170"/>
      <c r="BA3084" s="170"/>
      <c r="BB3084" s="170"/>
      <c r="BC3084" s="170"/>
      <c r="BD3084" s="170"/>
      <c r="BE3084" s="170"/>
      <c r="BF3084" s="170"/>
      <c r="BG3084" s="170"/>
      <c r="BH3084" s="170"/>
      <c r="BI3084" s="170"/>
      <c r="BJ3084" s="170"/>
      <c r="BK3084" s="170"/>
      <c r="BL3084" s="170"/>
      <c r="BM3084" s="170"/>
      <c r="BN3084" s="170"/>
      <c r="BO3084" s="170"/>
      <c r="BP3084" s="170"/>
      <c r="BQ3084" s="170"/>
      <c r="BR3084" s="170"/>
      <c r="BS3084" s="170"/>
    </row>
    <row r="3085" spans="1:71">
      <c r="A3085" s="170" t="s">
        <v>12551</v>
      </c>
      <c r="B3085" s="177" t="s">
        <v>12552</v>
      </c>
      <c r="D3085" s="177" t="s">
        <v>508</v>
      </c>
      <c r="E3085" s="177" t="s">
        <v>1443</v>
      </c>
      <c r="F3085" s="177" t="s">
        <v>13050</v>
      </c>
      <c r="H3085" s="177" t="s">
        <v>13051</v>
      </c>
      <c r="I3085" s="177" t="s">
        <v>777</v>
      </c>
      <c r="J3085" s="178" t="s">
        <v>12554</v>
      </c>
      <c r="K3085" s="178" t="s">
        <v>12554</v>
      </c>
      <c r="L3085" s="177" t="s">
        <v>550</v>
      </c>
      <c r="M3085" s="177" t="s">
        <v>12555</v>
      </c>
      <c r="N3085" s="177" t="s">
        <v>12555</v>
      </c>
      <c r="O3085" s="177" t="s">
        <v>195</v>
      </c>
      <c r="P3085" s="177" t="s">
        <v>1023</v>
      </c>
      <c r="Q3085" s="177" t="s">
        <v>13052</v>
      </c>
      <c r="R3085" s="177" t="s">
        <v>600</v>
      </c>
      <c r="S3085" s="177" t="s">
        <v>601</v>
      </c>
      <c r="T3085" s="177" t="s">
        <v>7307</v>
      </c>
      <c r="U3085" s="177" t="s">
        <v>712</v>
      </c>
      <c r="V3085" s="177" t="s">
        <v>772</v>
      </c>
      <c r="X3085" s="177" t="s">
        <v>673</v>
      </c>
      <c r="Y3085" s="177" t="s">
        <v>674</v>
      </c>
      <c r="Z3085" s="177" t="s">
        <v>712</v>
      </c>
      <c r="AA3085" s="177" t="s">
        <v>1011</v>
      </c>
      <c r="AC3085" s="177" t="s">
        <v>1086</v>
      </c>
      <c r="AD3085" s="177" t="s">
        <v>13053</v>
      </c>
      <c r="AE3085" s="177" t="s">
        <v>870</v>
      </c>
      <c r="AQ3085" s="177"/>
      <c r="AR3085" s="177" t="s">
        <v>13054</v>
      </c>
      <c r="AS3085" s="177" t="s">
        <v>13055</v>
      </c>
      <c r="AT3085" s="177"/>
      <c r="AU3085" s="177"/>
      <c r="AV3085" s="177"/>
      <c r="AW3085" s="177"/>
      <c r="AY3085" s="170"/>
      <c r="AZ3085" s="170"/>
      <c r="BA3085" s="170"/>
      <c r="BB3085" s="170"/>
      <c r="BC3085" s="170"/>
      <c r="BD3085" s="170"/>
      <c r="BE3085" s="170"/>
      <c r="BF3085" s="170"/>
      <c r="BG3085" s="170"/>
      <c r="BH3085" s="170"/>
      <c r="BI3085" s="170"/>
      <c r="BJ3085" s="170"/>
      <c r="BK3085" s="170"/>
      <c r="BL3085" s="170"/>
      <c r="BM3085" s="170"/>
      <c r="BN3085" s="170"/>
      <c r="BO3085" s="170"/>
      <c r="BP3085" s="170"/>
      <c r="BQ3085" s="170"/>
      <c r="BR3085" s="170"/>
      <c r="BS3085" s="170"/>
    </row>
    <row r="3086" spans="1:71">
      <c r="A3086" s="170" t="s">
        <v>12551</v>
      </c>
      <c r="B3086" s="177" t="s">
        <v>12552</v>
      </c>
      <c r="D3086" s="177" t="s">
        <v>508</v>
      </c>
      <c r="E3086" s="177" t="s">
        <v>1447</v>
      </c>
      <c r="F3086" s="177" t="s">
        <v>13056</v>
      </c>
      <c r="H3086" s="177" t="s">
        <v>11999</v>
      </c>
      <c r="I3086" s="177" t="s">
        <v>777</v>
      </c>
      <c r="J3086" s="178" t="s">
        <v>12554</v>
      </c>
      <c r="K3086" s="178" t="s">
        <v>12554</v>
      </c>
      <c r="L3086" s="177" t="s">
        <v>550</v>
      </c>
      <c r="M3086" s="177" t="s">
        <v>12555</v>
      </c>
      <c r="N3086" s="177" t="s">
        <v>12555</v>
      </c>
      <c r="O3086" s="177" t="s">
        <v>195</v>
      </c>
      <c r="P3086" s="177" t="s">
        <v>1193</v>
      </c>
      <c r="Q3086" s="177" t="s">
        <v>13057</v>
      </c>
      <c r="R3086" s="177" t="s">
        <v>600</v>
      </c>
      <c r="S3086" s="177" t="s">
        <v>601</v>
      </c>
      <c r="T3086" s="177" t="s">
        <v>13028</v>
      </c>
      <c r="U3086" s="177" t="s">
        <v>739</v>
      </c>
      <c r="V3086" s="177" t="s">
        <v>6531</v>
      </c>
      <c r="W3086" s="177" t="s">
        <v>618</v>
      </c>
      <c r="X3086" s="177" t="s">
        <v>673</v>
      </c>
      <c r="Y3086" s="177" t="s">
        <v>674</v>
      </c>
      <c r="Z3086" s="177" t="s">
        <v>739</v>
      </c>
      <c r="AA3086" s="177" t="s">
        <v>1416</v>
      </c>
      <c r="AB3086" s="170" t="s">
        <v>13058</v>
      </c>
      <c r="AC3086" s="177" t="s">
        <v>1079</v>
      </c>
      <c r="AD3086" s="177" t="s">
        <v>13059</v>
      </c>
      <c r="AE3086" s="177" t="s">
        <v>7019</v>
      </c>
      <c r="AQ3086" s="177"/>
      <c r="AR3086" s="177" t="s">
        <v>7630</v>
      </c>
      <c r="AS3086" s="177" t="s">
        <v>13060</v>
      </c>
      <c r="AT3086" s="177"/>
      <c r="AU3086" s="177"/>
      <c r="AV3086" s="177"/>
      <c r="AW3086" s="177"/>
      <c r="AY3086" s="170"/>
      <c r="AZ3086" s="170"/>
      <c r="BA3086" s="170"/>
      <c r="BB3086" s="170"/>
      <c r="BC3086" s="170"/>
      <c r="BD3086" s="170"/>
      <c r="BE3086" s="170"/>
      <c r="BF3086" s="170"/>
      <c r="BG3086" s="170"/>
      <c r="BH3086" s="170"/>
      <c r="BI3086" s="170"/>
      <c r="BJ3086" s="170"/>
      <c r="BK3086" s="170"/>
      <c r="BL3086" s="170"/>
      <c r="BM3086" s="170"/>
      <c r="BN3086" s="170"/>
      <c r="BO3086" s="170"/>
      <c r="BP3086" s="170"/>
      <c r="BQ3086" s="170"/>
      <c r="BR3086" s="170"/>
      <c r="BS3086" s="170"/>
    </row>
    <row r="3087" spans="1:71">
      <c r="A3087" s="170" t="s">
        <v>12551</v>
      </c>
      <c r="B3087" s="177" t="s">
        <v>12552</v>
      </c>
      <c r="D3087" s="177" t="s">
        <v>508</v>
      </c>
      <c r="E3087" s="170" t="s">
        <v>3819</v>
      </c>
      <c r="F3087" s="177" t="s">
        <v>13061</v>
      </c>
      <c r="H3087" s="177" t="s">
        <v>13062</v>
      </c>
      <c r="I3087" s="177" t="s">
        <v>777</v>
      </c>
      <c r="J3087" s="178" t="s">
        <v>12554</v>
      </c>
      <c r="K3087" s="178" t="s">
        <v>12554</v>
      </c>
      <c r="L3087" s="177" t="s">
        <v>550</v>
      </c>
      <c r="M3087" s="177" t="s">
        <v>12555</v>
      </c>
      <c r="N3087" s="177" t="s">
        <v>12555</v>
      </c>
      <c r="O3087" s="177" t="s">
        <v>195</v>
      </c>
      <c r="P3087" s="177" t="s">
        <v>1023</v>
      </c>
      <c r="Q3087" s="177" t="s">
        <v>13063</v>
      </c>
      <c r="R3087" s="177" t="s">
        <v>600</v>
      </c>
      <c r="S3087" s="177" t="s">
        <v>601</v>
      </c>
      <c r="T3087" s="177" t="s">
        <v>4487</v>
      </c>
      <c r="U3087" s="177" t="s">
        <v>646</v>
      </c>
      <c r="V3087" s="177" t="s">
        <v>2367</v>
      </c>
      <c r="X3087" s="177" t="s">
        <v>673</v>
      </c>
      <c r="Y3087" s="177" t="s">
        <v>674</v>
      </c>
      <c r="Z3087" s="177" t="s">
        <v>646</v>
      </c>
      <c r="AA3087" s="177" t="s">
        <v>1399</v>
      </c>
      <c r="AC3087" s="177" t="s">
        <v>1086</v>
      </c>
      <c r="AD3087" s="177" t="s">
        <v>13064</v>
      </c>
      <c r="AE3087" s="177" t="s">
        <v>870</v>
      </c>
      <c r="AQ3087" s="177"/>
      <c r="AR3087" s="177" t="s">
        <v>13065</v>
      </c>
      <c r="AS3087" s="177" t="s">
        <v>13066</v>
      </c>
      <c r="AT3087" s="177"/>
      <c r="AU3087" s="177"/>
      <c r="AV3087" s="177"/>
      <c r="AW3087" s="177"/>
      <c r="AY3087" s="170"/>
      <c r="AZ3087" s="170"/>
      <c r="BA3087" s="170"/>
      <c r="BB3087" s="170"/>
      <c r="BC3087" s="170"/>
      <c r="BD3087" s="170"/>
      <c r="BE3087" s="170"/>
      <c r="BF3087" s="170"/>
      <c r="BG3087" s="170"/>
      <c r="BH3087" s="170"/>
      <c r="BI3087" s="170"/>
      <c r="BJ3087" s="170"/>
      <c r="BK3087" s="170"/>
      <c r="BL3087" s="170"/>
      <c r="BM3087" s="170"/>
      <c r="BN3087" s="170"/>
      <c r="BO3087" s="170"/>
      <c r="BP3087" s="170"/>
      <c r="BQ3087" s="170"/>
      <c r="BR3087" s="170"/>
      <c r="BS3087" s="170"/>
    </row>
    <row r="3088" spans="1:71">
      <c r="A3088" s="170" t="s">
        <v>12551</v>
      </c>
      <c r="B3088" s="177" t="s">
        <v>12552</v>
      </c>
      <c r="D3088" s="177" t="s">
        <v>508</v>
      </c>
      <c r="E3088" s="177" t="s">
        <v>1455</v>
      </c>
      <c r="F3088" s="177" t="s">
        <v>13067</v>
      </c>
      <c r="H3088" s="177" t="s">
        <v>12009</v>
      </c>
      <c r="I3088" s="177" t="s">
        <v>777</v>
      </c>
      <c r="J3088" s="178" t="s">
        <v>12554</v>
      </c>
      <c r="K3088" s="178" t="s">
        <v>12554</v>
      </c>
      <c r="L3088" s="177" t="s">
        <v>550</v>
      </c>
      <c r="M3088" s="177" t="s">
        <v>12555</v>
      </c>
      <c r="N3088" s="177" t="s">
        <v>12555</v>
      </c>
      <c r="O3088" s="177" t="s">
        <v>195</v>
      </c>
      <c r="P3088" s="177" t="s">
        <v>1193</v>
      </c>
      <c r="Q3088" s="177" t="s">
        <v>13063</v>
      </c>
      <c r="R3088" s="177" t="s">
        <v>600</v>
      </c>
      <c r="S3088" s="177" t="s">
        <v>601</v>
      </c>
      <c r="T3088" s="177" t="s">
        <v>3588</v>
      </c>
      <c r="U3088" s="177" t="s">
        <v>712</v>
      </c>
      <c r="V3088" s="177" t="s">
        <v>889</v>
      </c>
      <c r="X3088" s="177" t="s">
        <v>673</v>
      </c>
      <c r="Y3088" s="177" t="s">
        <v>674</v>
      </c>
      <c r="Z3088" s="177" t="s">
        <v>712</v>
      </c>
      <c r="AA3088" s="177" t="s">
        <v>892</v>
      </c>
      <c r="AC3088" s="177" t="s">
        <v>1086</v>
      </c>
      <c r="AD3088" s="177" t="s">
        <v>13068</v>
      </c>
      <c r="AE3088" s="177" t="s">
        <v>870</v>
      </c>
      <c r="AQ3088" s="177"/>
      <c r="AR3088" s="177" t="s">
        <v>13069</v>
      </c>
      <c r="AS3088" s="177" t="s">
        <v>13070</v>
      </c>
      <c r="AT3088" s="177"/>
      <c r="AU3088" s="177"/>
      <c r="AV3088" s="177"/>
      <c r="AW3088" s="177"/>
      <c r="AY3088" s="170"/>
      <c r="AZ3088" s="170"/>
      <c r="BA3088" s="170"/>
      <c r="BB3088" s="170"/>
      <c r="BC3088" s="170"/>
      <c r="BD3088" s="170"/>
      <c r="BE3088" s="170"/>
      <c r="BF3088" s="170"/>
      <c r="BG3088" s="170"/>
      <c r="BH3088" s="170"/>
      <c r="BI3088" s="170"/>
      <c r="BJ3088" s="170"/>
      <c r="BK3088" s="170"/>
      <c r="BL3088" s="170"/>
      <c r="BM3088" s="170"/>
      <c r="BN3088" s="170"/>
      <c r="BO3088" s="170"/>
      <c r="BP3088" s="170"/>
      <c r="BQ3088" s="170"/>
      <c r="BR3088" s="170"/>
      <c r="BS3088" s="170"/>
    </row>
    <row r="3089" spans="1:71">
      <c r="A3089" s="170" t="s">
        <v>12551</v>
      </c>
      <c r="B3089" s="177" t="s">
        <v>12552</v>
      </c>
      <c r="D3089" s="177" t="s">
        <v>508</v>
      </c>
      <c r="E3089" s="177" t="s">
        <v>1459</v>
      </c>
      <c r="F3089" s="177" t="s">
        <v>13071</v>
      </c>
      <c r="H3089" s="177" t="s">
        <v>13072</v>
      </c>
      <c r="I3089" s="177" t="s">
        <v>777</v>
      </c>
      <c r="J3089" s="178" t="s">
        <v>12554</v>
      </c>
      <c r="K3089" s="178" t="s">
        <v>12554</v>
      </c>
      <c r="L3089" s="177" t="s">
        <v>550</v>
      </c>
      <c r="M3089" s="177" t="s">
        <v>12555</v>
      </c>
      <c r="N3089" s="177" t="s">
        <v>12555</v>
      </c>
      <c r="O3089" s="177" t="s">
        <v>195</v>
      </c>
      <c r="P3089" s="177" t="s">
        <v>1193</v>
      </c>
      <c r="Q3089" s="177" t="s">
        <v>13073</v>
      </c>
      <c r="R3089" s="177" t="s">
        <v>600</v>
      </c>
      <c r="S3089" s="177" t="s">
        <v>601</v>
      </c>
      <c r="T3089" s="177" t="s">
        <v>13074</v>
      </c>
      <c r="U3089" s="177" t="s">
        <v>579</v>
      </c>
      <c r="V3089" s="177" t="s">
        <v>1893</v>
      </c>
      <c r="W3089" s="177" t="s">
        <v>965</v>
      </c>
      <c r="X3089" s="177" t="s">
        <v>673</v>
      </c>
      <c r="Y3089" s="177" t="s">
        <v>674</v>
      </c>
      <c r="Z3089" s="177" t="s">
        <v>579</v>
      </c>
      <c r="AA3089" s="177" t="s">
        <v>1471</v>
      </c>
      <c r="AB3089" s="170" t="s">
        <v>13075</v>
      </c>
      <c r="AC3089" s="177" t="s">
        <v>1079</v>
      </c>
      <c r="AD3089" s="177" t="s">
        <v>13076</v>
      </c>
      <c r="AE3089" s="177" t="s">
        <v>7019</v>
      </c>
      <c r="AQ3089" s="177"/>
      <c r="AR3089" s="177" t="s">
        <v>13077</v>
      </c>
      <c r="AS3089" s="177" t="s">
        <v>13078</v>
      </c>
      <c r="AT3089" s="177"/>
      <c r="AU3089" s="177"/>
      <c r="AV3089" s="177"/>
      <c r="AW3089" s="177"/>
      <c r="AY3089" s="170"/>
      <c r="AZ3089" s="170"/>
      <c r="BA3089" s="170"/>
      <c r="BB3089" s="170"/>
      <c r="BC3089" s="170"/>
      <c r="BD3089" s="170"/>
      <c r="BE3089" s="170"/>
      <c r="BF3089" s="170"/>
      <c r="BG3089" s="170"/>
      <c r="BH3089" s="170"/>
      <c r="BI3089" s="170"/>
      <c r="BJ3089" s="170"/>
      <c r="BK3089" s="170"/>
      <c r="BL3089" s="170"/>
      <c r="BM3089" s="170"/>
      <c r="BN3089" s="170"/>
      <c r="BO3089" s="170"/>
      <c r="BP3089" s="170"/>
      <c r="BQ3089" s="170"/>
      <c r="BR3089" s="170"/>
      <c r="BS3089" s="170"/>
    </row>
    <row r="3090" spans="1:71">
      <c r="A3090" s="170" t="s">
        <v>12551</v>
      </c>
      <c r="B3090" s="177" t="s">
        <v>12552</v>
      </c>
      <c r="D3090" s="177" t="s">
        <v>508</v>
      </c>
      <c r="E3090" s="177" t="s">
        <v>1463</v>
      </c>
      <c r="F3090" s="177" t="s">
        <v>13079</v>
      </c>
      <c r="H3090" s="177" t="s">
        <v>13080</v>
      </c>
      <c r="I3090" s="177" t="s">
        <v>777</v>
      </c>
      <c r="J3090" s="178" t="s">
        <v>12554</v>
      </c>
      <c r="K3090" s="178" t="s">
        <v>12554</v>
      </c>
      <c r="L3090" s="177" t="s">
        <v>550</v>
      </c>
      <c r="M3090" s="177" t="s">
        <v>12555</v>
      </c>
      <c r="N3090" s="177" t="s">
        <v>12555</v>
      </c>
      <c r="O3090" s="177" t="s">
        <v>195</v>
      </c>
      <c r="P3090" s="177" t="s">
        <v>1023</v>
      </c>
      <c r="Q3090" s="177" t="s">
        <v>13081</v>
      </c>
      <c r="R3090" s="177" t="s">
        <v>600</v>
      </c>
      <c r="S3090" s="177" t="s">
        <v>601</v>
      </c>
      <c r="T3090" s="177" t="s">
        <v>2322</v>
      </c>
      <c r="U3090" s="177" t="s">
        <v>702</v>
      </c>
      <c r="V3090" s="177" t="s">
        <v>655</v>
      </c>
      <c r="W3090" s="177" t="s">
        <v>8363</v>
      </c>
      <c r="X3090" s="177" t="s">
        <v>673</v>
      </c>
      <c r="Y3090" s="177" t="s">
        <v>674</v>
      </c>
      <c r="Z3090" s="177" t="s">
        <v>702</v>
      </c>
      <c r="AA3090" s="177" t="s">
        <v>6318</v>
      </c>
      <c r="AC3090" s="177" t="s">
        <v>1079</v>
      </c>
      <c r="AD3090" s="177" t="s">
        <v>13082</v>
      </c>
      <c r="AE3090" s="177" t="s">
        <v>7019</v>
      </c>
      <c r="AQ3090" s="177"/>
      <c r="AR3090" s="177" t="s">
        <v>13083</v>
      </c>
      <c r="AS3090" s="177" t="s">
        <v>13084</v>
      </c>
      <c r="AT3090" s="177"/>
      <c r="AU3090" s="177"/>
      <c r="AV3090" s="177"/>
      <c r="AW3090" s="177"/>
      <c r="AY3090" s="170"/>
      <c r="AZ3090" s="170"/>
      <c r="BA3090" s="170"/>
      <c r="BB3090" s="170"/>
      <c r="BC3090" s="170"/>
      <c r="BD3090" s="170"/>
      <c r="BE3090" s="170"/>
      <c r="BF3090" s="170"/>
      <c r="BG3090" s="170"/>
      <c r="BH3090" s="170"/>
      <c r="BI3090" s="170"/>
      <c r="BJ3090" s="170"/>
      <c r="BK3090" s="170"/>
      <c r="BL3090" s="170"/>
      <c r="BM3090" s="170"/>
      <c r="BN3090" s="170"/>
      <c r="BO3090" s="170"/>
      <c r="BP3090" s="170"/>
      <c r="BQ3090" s="170"/>
      <c r="BR3090" s="170"/>
      <c r="BS3090" s="170"/>
    </row>
    <row r="3091" spans="1:71">
      <c r="A3091" s="170" t="s">
        <v>12551</v>
      </c>
      <c r="B3091" s="177" t="s">
        <v>12552</v>
      </c>
      <c r="D3091" s="177" t="s">
        <v>508</v>
      </c>
      <c r="E3091" s="177" t="s">
        <v>1467</v>
      </c>
      <c r="F3091" s="177" t="s">
        <v>13085</v>
      </c>
      <c r="H3091" s="177" t="s">
        <v>6851</v>
      </c>
      <c r="I3091" s="177" t="s">
        <v>777</v>
      </c>
      <c r="J3091" s="178">
        <v>44228</v>
      </c>
      <c r="K3091" s="178">
        <v>44228</v>
      </c>
      <c r="L3091" s="177" t="s">
        <v>1307</v>
      </c>
      <c r="M3091" s="177" t="s">
        <v>13085</v>
      </c>
      <c r="N3091" s="177" t="s">
        <v>12555</v>
      </c>
      <c r="O3091" s="177" t="s">
        <v>295</v>
      </c>
      <c r="Q3091" s="177" t="s">
        <v>13081</v>
      </c>
      <c r="R3091" s="177" t="s">
        <v>1308</v>
      </c>
      <c r="S3091" s="177" t="s">
        <v>13086</v>
      </c>
      <c r="T3091" s="177" t="s">
        <v>1061</v>
      </c>
      <c r="U3091" s="177" t="s">
        <v>702</v>
      </c>
      <c r="V3091" s="177" t="s">
        <v>7242</v>
      </c>
      <c r="W3091" s="177" t="s">
        <v>6727</v>
      </c>
      <c r="X3091" s="177" t="s">
        <v>13087</v>
      </c>
      <c r="Y3091" s="177" t="s">
        <v>1856</v>
      </c>
      <c r="Z3091" s="177" t="s">
        <v>1312</v>
      </c>
      <c r="AA3091" s="177" t="s">
        <v>3588</v>
      </c>
      <c r="AB3091" s="177" t="s">
        <v>13088</v>
      </c>
      <c r="AC3091" s="177" t="s">
        <v>12957</v>
      </c>
      <c r="AD3091" s="177" t="s">
        <v>1316</v>
      </c>
      <c r="AE3091" s="177" t="s">
        <v>6770</v>
      </c>
      <c r="AF3091" s="177" t="s">
        <v>13089</v>
      </c>
      <c r="AQ3091" s="177"/>
      <c r="AR3091" s="177" t="s">
        <v>13090</v>
      </c>
      <c r="AS3091" s="177" t="s">
        <v>13091</v>
      </c>
      <c r="AT3091" s="177"/>
      <c r="AU3091" s="177"/>
      <c r="AV3091" s="177"/>
      <c r="AW3091" s="177"/>
      <c r="AY3091" s="170"/>
      <c r="AZ3091" s="170"/>
      <c r="BA3091" s="170"/>
      <c r="BB3091" s="170"/>
      <c r="BC3091" s="170"/>
      <c r="BD3091" s="170"/>
      <c r="BE3091" s="170"/>
      <c r="BF3091" s="170"/>
      <c r="BG3091" s="170"/>
      <c r="BH3091" s="170"/>
      <c r="BI3091" s="170"/>
      <c r="BJ3091" s="170"/>
      <c r="BK3091" s="170"/>
      <c r="BL3091" s="170"/>
      <c r="BM3091" s="170"/>
      <c r="BN3091" s="170"/>
      <c r="BO3091" s="170"/>
      <c r="BP3091" s="170"/>
      <c r="BQ3091" s="170"/>
      <c r="BR3091" s="170"/>
      <c r="BS3091" s="170"/>
    </row>
    <row r="3092" spans="1:71">
      <c r="A3092" s="170" t="s">
        <v>12551</v>
      </c>
      <c r="B3092" s="177" t="s">
        <v>12552</v>
      </c>
      <c r="D3092" s="177" t="s">
        <v>508</v>
      </c>
      <c r="E3092" s="170" t="s">
        <v>1473</v>
      </c>
      <c r="F3092" s="177" t="s">
        <v>13092</v>
      </c>
      <c r="H3092" s="177" t="s">
        <v>12029</v>
      </c>
      <c r="I3092" s="177" t="s">
        <v>777</v>
      </c>
      <c r="J3092" s="178" t="s">
        <v>12554</v>
      </c>
      <c r="K3092" s="178" t="s">
        <v>12554</v>
      </c>
      <c r="L3092" s="177" t="s">
        <v>550</v>
      </c>
      <c r="M3092" s="177" t="s">
        <v>12555</v>
      </c>
      <c r="N3092" s="177" t="s">
        <v>12555</v>
      </c>
      <c r="O3092" s="177" t="s">
        <v>195</v>
      </c>
      <c r="P3092" s="177" t="s">
        <v>887</v>
      </c>
      <c r="Q3092" s="177" t="s">
        <v>13081</v>
      </c>
      <c r="R3092" s="177" t="s">
        <v>600</v>
      </c>
      <c r="S3092" s="177" t="s">
        <v>601</v>
      </c>
      <c r="T3092" s="177" t="s">
        <v>6770</v>
      </c>
      <c r="U3092" s="177" t="s">
        <v>646</v>
      </c>
      <c r="V3092" s="177" t="s">
        <v>1000</v>
      </c>
      <c r="X3092" s="177" t="s">
        <v>673</v>
      </c>
      <c r="Y3092" s="177" t="s">
        <v>674</v>
      </c>
      <c r="Z3092" s="177" t="s">
        <v>646</v>
      </c>
      <c r="AA3092" s="177" t="s">
        <v>1002</v>
      </c>
      <c r="AC3092" s="177" t="s">
        <v>1097</v>
      </c>
      <c r="AD3092" s="177" t="s">
        <v>13093</v>
      </c>
      <c r="AE3092" s="177" t="s">
        <v>524</v>
      </c>
      <c r="AQ3092" s="177"/>
      <c r="AR3092" s="177" t="s">
        <v>13094</v>
      </c>
      <c r="AS3092" s="177" t="s">
        <v>13095</v>
      </c>
      <c r="AT3092" s="177"/>
      <c r="AU3092" s="177"/>
      <c r="AV3092" s="177"/>
      <c r="AW3092" s="177"/>
      <c r="AY3092" s="170"/>
      <c r="AZ3092" s="170"/>
      <c r="BA3092" s="170"/>
      <c r="BB3092" s="170"/>
      <c r="BC3092" s="170"/>
      <c r="BD3092" s="170"/>
      <c r="BE3092" s="170"/>
      <c r="BF3092" s="170"/>
      <c r="BG3092" s="170"/>
      <c r="BH3092" s="170"/>
      <c r="BI3092" s="170"/>
      <c r="BJ3092" s="170"/>
      <c r="BK3092" s="170"/>
      <c r="BL3092" s="170"/>
      <c r="BM3092" s="170"/>
      <c r="BN3092" s="170"/>
      <c r="BO3092" s="170"/>
      <c r="BP3092" s="170"/>
      <c r="BQ3092" s="170"/>
      <c r="BR3092" s="170"/>
      <c r="BS3092" s="170"/>
    </row>
    <row r="3093" spans="1:71">
      <c r="A3093" s="170" t="s">
        <v>12551</v>
      </c>
      <c r="B3093" s="177" t="s">
        <v>12552</v>
      </c>
      <c r="D3093" s="177" t="s">
        <v>508</v>
      </c>
      <c r="E3093" s="177" t="s">
        <v>4829</v>
      </c>
      <c r="F3093" s="177" t="s">
        <v>13096</v>
      </c>
      <c r="H3093" s="177" t="s">
        <v>13097</v>
      </c>
      <c r="I3093" s="177" t="s">
        <v>777</v>
      </c>
      <c r="J3093" s="178" t="s">
        <v>12554</v>
      </c>
      <c r="K3093" s="178" t="s">
        <v>12554</v>
      </c>
      <c r="L3093" s="177" t="s">
        <v>550</v>
      </c>
      <c r="M3093" s="177" t="s">
        <v>12555</v>
      </c>
      <c r="N3093" s="177" t="s">
        <v>12555</v>
      </c>
      <c r="O3093" s="177" t="s">
        <v>280</v>
      </c>
      <c r="Q3093" s="177" t="s">
        <v>13081</v>
      </c>
      <c r="R3093" s="177" t="s">
        <v>700</v>
      </c>
      <c r="S3093" s="177" t="s">
        <v>701</v>
      </c>
      <c r="T3093" s="177" t="s">
        <v>7396</v>
      </c>
      <c r="U3093" s="177" t="s">
        <v>646</v>
      </c>
      <c r="V3093" s="177" t="s">
        <v>2198</v>
      </c>
      <c r="W3093" s="177" t="s">
        <v>13098</v>
      </c>
      <c r="X3093" s="177" t="s">
        <v>1130</v>
      </c>
      <c r="AQ3093" s="177"/>
      <c r="AR3093" s="177" t="s">
        <v>13099</v>
      </c>
      <c r="AS3093" s="177" t="s">
        <v>13100</v>
      </c>
      <c r="AT3093" s="177"/>
      <c r="AU3093" s="177"/>
      <c r="AV3093" s="177"/>
      <c r="AW3093" s="177"/>
      <c r="AY3093" s="170"/>
      <c r="AZ3093" s="170"/>
      <c r="BA3093" s="170"/>
      <c r="BB3093" s="170"/>
      <c r="BC3093" s="170"/>
      <c r="BD3093" s="170"/>
      <c r="BE3093" s="170"/>
      <c r="BF3093" s="170"/>
      <c r="BG3093" s="170"/>
      <c r="BH3093" s="170"/>
      <c r="BI3093" s="170"/>
      <c r="BJ3093" s="170"/>
      <c r="BK3093" s="170"/>
      <c r="BL3093" s="170"/>
      <c r="BM3093" s="170"/>
      <c r="BN3093" s="170"/>
      <c r="BO3093" s="170"/>
      <c r="BP3093" s="170"/>
      <c r="BQ3093" s="170"/>
      <c r="BR3093" s="170"/>
      <c r="BS3093" s="170"/>
    </row>
    <row r="3094" spans="1:71">
      <c r="A3094" s="170" t="s">
        <v>12551</v>
      </c>
      <c r="B3094" s="177" t="s">
        <v>12552</v>
      </c>
      <c r="D3094" s="177" t="s">
        <v>508</v>
      </c>
      <c r="E3094" s="170" t="s">
        <v>5677</v>
      </c>
      <c r="F3094" s="177" t="s">
        <v>13101</v>
      </c>
      <c r="G3094" s="177" t="s">
        <v>12071</v>
      </c>
      <c r="H3094" s="177" t="s">
        <v>1350</v>
      </c>
      <c r="I3094" s="177" t="s">
        <v>777</v>
      </c>
      <c r="J3094" s="178">
        <v>44228</v>
      </c>
      <c r="K3094" s="178">
        <v>44228</v>
      </c>
      <c r="L3094" s="177" t="s">
        <v>901</v>
      </c>
      <c r="M3094" s="177" t="s">
        <v>12675</v>
      </c>
      <c r="N3094" s="177" t="s">
        <v>12555</v>
      </c>
      <c r="O3094" s="177" t="s">
        <v>324</v>
      </c>
      <c r="P3094" s="177" t="s">
        <v>903</v>
      </c>
      <c r="Q3094" s="177" t="s">
        <v>13081</v>
      </c>
      <c r="R3094" s="177" t="s">
        <v>904</v>
      </c>
      <c r="S3094" s="177" t="s">
        <v>905</v>
      </c>
      <c r="T3094" s="177" t="s">
        <v>1904</v>
      </c>
      <c r="U3094" s="177" t="s">
        <v>2203</v>
      </c>
      <c r="V3094" s="177" t="s">
        <v>2013</v>
      </c>
      <c r="W3094" s="177" t="s">
        <v>908</v>
      </c>
      <c r="Y3094" s="177" t="s">
        <v>908</v>
      </c>
      <c r="AB3094" s="177" t="s">
        <v>910</v>
      </c>
      <c r="AC3094" s="177" t="s">
        <v>646</v>
      </c>
      <c r="AD3094" s="177" t="s">
        <v>911</v>
      </c>
      <c r="AE3094" s="177" t="s">
        <v>1730</v>
      </c>
      <c r="AF3094" s="177" t="s">
        <v>912</v>
      </c>
      <c r="AG3094" s="177" t="s">
        <v>908</v>
      </c>
      <c r="AH3094" s="177" t="s">
        <v>913</v>
      </c>
      <c r="AI3094" s="177" t="s">
        <v>908</v>
      </c>
      <c r="AK3094" s="177" t="s">
        <v>914</v>
      </c>
      <c r="AL3094" s="177" t="s">
        <v>915</v>
      </c>
      <c r="AP3094" s="177" t="s">
        <v>908</v>
      </c>
      <c r="AQ3094" s="177"/>
      <c r="AR3094" s="177" t="s">
        <v>13102</v>
      </c>
      <c r="AS3094" s="177" t="s">
        <v>13103</v>
      </c>
      <c r="AT3094" s="177"/>
      <c r="AU3094" s="177"/>
      <c r="AV3094" s="177" t="s">
        <v>4486</v>
      </c>
      <c r="AW3094" s="177"/>
      <c r="BA3094" s="170"/>
      <c r="BB3094" s="170"/>
      <c r="BC3094" s="170"/>
      <c r="BD3094" s="170"/>
      <c r="BE3094" s="170"/>
      <c r="BF3094" s="170"/>
      <c r="BG3094" s="170"/>
      <c r="BH3094" s="170"/>
      <c r="BI3094" s="170"/>
      <c r="BJ3094" s="170"/>
      <c r="BK3094" s="170"/>
      <c r="BL3094" s="170"/>
      <c r="BM3094" s="170"/>
      <c r="BN3094" s="170"/>
      <c r="BO3094" s="170"/>
      <c r="BP3094" s="170"/>
      <c r="BQ3094" s="170"/>
      <c r="BR3094" s="170"/>
      <c r="BS3094" s="170"/>
    </row>
    <row r="3095" spans="1:71">
      <c r="A3095" s="170" t="s">
        <v>12551</v>
      </c>
      <c r="B3095" s="177" t="s">
        <v>12552</v>
      </c>
      <c r="D3095" s="177" t="s">
        <v>508</v>
      </c>
      <c r="E3095" s="177" t="s">
        <v>1480</v>
      </c>
      <c r="F3095" s="177" t="s">
        <v>13104</v>
      </c>
      <c r="H3095" s="177" t="s">
        <v>13105</v>
      </c>
      <c r="I3095" s="177" t="s">
        <v>777</v>
      </c>
      <c r="J3095" s="178" t="s">
        <v>12554</v>
      </c>
      <c r="K3095" s="178" t="s">
        <v>12554</v>
      </c>
      <c r="L3095" s="177" t="s">
        <v>550</v>
      </c>
      <c r="M3095" s="177" t="s">
        <v>12555</v>
      </c>
      <c r="N3095" s="177" t="s">
        <v>12555</v>
      </c>
      <c r="O3095" s="177" t="s">
        <v>195</v>
      </c>
      <c r="P3095" s="177" t="s">
        <v>1193</v>
      </c>
      <c r="Q3095" s="177" t="s">
        <v>13106</v>
      </c>
      <c r="R3095" s="177" t="s">
        <v>600</v>
      </c>
      <c r="S3095" s="177" t="s">
        <v>601</v>
      </c>
      <c r="T3095" s="177" t="s">
        <v>13107</v>
      </c>
      <c r="U3095" s="177" t="s">
        <v>646</v>
      </c>
      <c r="V3095" s="177" t="s">
        <v>3668</v>
      </c>
      <c r="W3095" s="177" t="s">
        <v>13108</v>
      </c>
      <c r="X3095" s="177" t="s">
        <v>673</v>
      </c>
      <c r="Y3095" s="177" t="s">
        <v>674</v>
      </c>
      <c r="Z3095" s="177" t="s">
        <v>646</v>
      </c>
      <c r="AA3095" s="177" t="s">
        <v>3668</v>
      </c>
      <c r="AB3095" s="170" t="s">
        <v>13109</v>
      </c>
      <c r="AC3095" s="177" t="s">
        <v>1104</v>
      </c>
      <c r="AD3095" s="177" t="s">
        <v>13110</v>
      </c>
      <c r="AE3095" s="177" t="s">
        <v>1856</v>
      </c>
      <c r="AQ3095" s="177"/>
      <c r="AR3095" s="177" t="s">
        <v>7233</v>
      </c>
      <c r="AS3095" s="177" t="s">
        <v>13111</v>
      </c>
      <c r="AT3095" s="177"/>
      <c r="AU3095" s="177"/>
      <c r="AV3095" s="177"/>
      <c r="AW3095" s="177"/>
      <c r="AY3095" s="170"/>
      <c r="AZ3095" s="170"/>
      <c r="BA3095" s="170"/>
      <c r="BB3095" s="170"/>
      <c r="BC3095" s="170"/>
      <c r="BD3095" s="170"/>
      <c r="BE3095" s="170"/>
      <c r="BF3095" s="170"/>
      <c r="BG3095" s="170"/>
      <c r="BH3095" s="170"/>
      <c r="BI3095" s="170"/>
      <c r="BJ3095" s="170"/>
      <c r="BK3095" s="170"/>
      <c r="BL3095" s="170"/>
      <c r="BM3095" s="170"/>
      <c r="BN3095" s="170"/>
      <c r="BO3095" s="170"/>
      <c r="BP3095" s="170"/>
      <c r="BQ3095" s="170"/>
      <c r="BR3095" s="170"/>
      <c r="BS3095" s="170"/>
    </row>
    <row r="3096" spans="1:71">
      <c r="A3096" s="170" t="s">
        <v>12551</v>
      </c>
      <c r="B3096" s="177" t="s">
        <v>12552</v>
      </c>
      <c r="D3096" s="177" t="s">
        <v>508</v>
      </c>
      <c r="E3096" s="177" t="s">
        <v>1488</v>
      </c>
      <c r="F3096" s="177" t="s">
        <v>13112</v>
      </c>
      <c r="H3096" s="177" t="s">
        <v>12050</v>
      </c>
      <c r="I3096" s="177" t="s">
        <v>777</v>
      </c>
      <c r="J3096" s="178" t="s">
        <v>12554</v>
      </c>
      <c r="K3096" s="178" t="s">
        <v>12554</v>
      </c>
      <c r="L3096" s="177" t="s">
        <v>550</v>
      </c>
      <c r="M3096" s="177" t="s">
        <v>12555</v>
      </c>
      <c r="N3096" s="177" t="s">
        <v>12555</v>
      </c>
      <c r="O3096" s="177" t="s">
        <v>195</v>
      </c>
      <c r="P3096" s="177" t="s">
        <v>887</v>
      </c>
      <c r="Q3096" s="177" t="s">
        <v>13106</v>
      </c>
      <c r="R3096" s="177" t="s">
        <v>600</v>
      </c>
      <c r="S3096" s="177" t="s">
        <v>601</v>
      </c>
      <c r="T3096" s="177" t="s">
        <v>7557</v>
      </c>
      <c r="U3096" s="177" t="s">
        <v>646</v>
      </c>
      <c r="V3096" s="177" t="s">
        <v>2024</v>
      </c>
      <c r="X3096" s="177" t="s">
        <v>673</v>
      </c>
      <c r="Y3096" s="177" t="s">
        <v>674</v>
      </c>
      <c r="Z3096" s="177" t="s">
        <v>646</v>
      </c>
      <c r="AA3096" s="177" t="s">
        <v>1084</v>
      </c>
      <c r="AC3096" s="177" t="s">
        <v>1097</v>
      </c>
      <c r="AD3096" s="177" t="s">
        <v>13113</v>
      </c>
      <c r="AE3096" s="177" t="s">
        <v>524</v>
      </c>
      <c r="AQ3096" s="177"/>
      <c r="AR3096" s="177" t="s">
        <v>13114</v>
      </c>
      <c r="AS3096" s="177" t="s">
        <v>13115</v>
      </c>
      <c r="AT3096" s="177"/>
      <c r="AU3096" s="177"/>
      <c r="AV3096" s="177"/>
      <c r="AW3096" s="177"/>
      <c r="AY3096" s="170"/>
      <c r="AZ3096" s="170"/>
      <c r="BA3096" s="170"/>
      <c r="BB3096" s="170"/>
      <c r="BC3096" s="170"/>
      <c r="BD3096" s="170"/>
      <c r="BE3096" s="170"/>
      <c r="BF3096" s="170"/>
      <c r="BG3096" s="170"/>
      <c r="BH3096" s="170"/>
      <c r="BI3096" s="170"/>
      <c r="BJ3096" s="170"/>
      <c r="BK3096" s="170"/>
      <c r="BL3096" s="170"/>
      <c r="BM3096" s="170"/>
      <c r="BN3096" s="170"/>
      <c r="BO3096" s="170"/>
      <c r="BP3096" s="170"/>
      <c r="BQ3096" s="170"/>
      <c r="BR3096" s="170"/>
      <c r="BS3096" s="170"/>
    </row>
    <row r="3097" spans="1:71">
      <c r="A3097" s="170" t="s">
        <v>12551</v>
      </c>
      <c r="B3097" s="177" t="s">
        <v>12552</v>
      </c>
      <c r="D3097" s="177" t="s">
        <v>508</v>
      </c>
      <c r="E3097" s="177" t="s">
        <v>5750</v>
      </c>
      <c r="F3097" s="177" t="s">
        <v>13116</v>
      </c>
      <c r="H3097" s="177" t="s">
        <v>13117</v>
      </c>
      <c r="I3097" s="177" t="s">
        <v>777</v>
      </c>
      <c r="J3097" s="178" t="s">
        <v>12554</v>
      </c>
      <c r="K3097" s="178" t="s">
        <v>12554</v>
      </c>
      <c r="L3097" s="177" t="s">
        <v>550</v>
      </c>
      <c r="M3097" s="177" t="s">
        <v>12555</v>
      </c>
      <c r="N3097" s="177" t="s">
        <v>12555</v>
      </c>
      <c r="O3097" s="177" t="s">
        <v>280</v>
      </c>
      <c r="Q3097" s="177" t="s">
        <v>13106</v>
      </c>
      <c r="R3097" s="177" t="s">
        <v>700</v>
      </c>
      <c r="S3097" s="177" t="s">
        <v>701</v>
      </c>
      <c r="T3097" s="177" t="s">
        <v>2197</v>
      </c>
      <c r="U3097" s="177" t="s">
        <v>646</v>
      </c>
      <c r="V3097" s="177" t="s">
        <v>2198</v>
      </c>
      <c r="W3097" s="177" t="s">
        <v>13118</v>
      </c>
      <c r="X3097" s="177" t="s">
        <v>1130</v>
      </c>
      <c r="AQ3097" s="177"/>
      <c r="AR3097" s="177" t="s">
        <v>1680</v>
      </c>
      <c r="AS3097" s="177" t="s">
        <v>13119</v>
      </c>
      <c r="AT3097" s="177"/>
      <c r="AU3097" s="177"/>
      <c r="AV3097" s="177"/>
      <c r="AW3097" s="177"/>
      <c r="AY3097" s="170"/>
      <c r="AZ3097" s="170"/>
      <c r="BA3097" s="170"/>
      <c r="BB3097" s="170"/>
      <c r="BC3097" s="170"/>
      <c r="BD3097" s="170"/>
      <c r="BE3097" s="170"/>
      <c r="BF3097" s="170"/>
      <c r="BG3097" s="170"/>
      <c r="BH3097" s="170"/>
      <c r="BI3097" s="170"/>
      <c r="BJ3097" s="170"/>
      <c r="BK3097" s="170"/>
      <c r="BL3097" s="170"/>
      <c r="BM3097" s="170"/>
      <c r="BN3097" s="170"/>
      <c r="BO3097" s="170"/>
      <c r="BP3097" s="170"/>
      <c r="BQ3097" s="170"/>
      <c r="BR3097" s="170"/>
      <c r="BS3097" s="170"/>
    </row>
    <row r="3098" spans="1:71">
      <c r="A3098" s="170" t="s">
        <v>12551</v>
      </c>
      <c r="B3098" s="177" t="s">
        <v>12552</v>
      </c>
      <c r="D3098" s="177" t="s">
        <v>508</v>
      </c>
      <c r="E3098" s="170" t="s">
        <v>13120</v>
      </c>
      <c r="F3098" s="177" t="s">
        <v>13121</v>
      </c>
      <c r="G3098" s="177" t="s">
        <v>12020</v>
      </c>
      <c r="H3098" s="177" t="s">
        <v>1469</v>
      </c>
      <c r="I3098" s="177" t="s">
        <v>777</v>
      </c>
      <c r="J3098" s="178">
        <v>44228</v>
      </c>
      <c r="K3098" s="178">
        <v>44228</v>
      </c>
      <c r="L3098" s="177" t="s">
        <v>901</v>
      </c>
      <c r="M3098" s="177" t="s">
        <v>12675</v>
      </c>
      <c r="N3098" s="177" t="s">
        <v>12555</v>
      </c>
      <c r="O3098" s="177" t="s">
        <v>324</v>
      </c>
      <c r="P3098" s="177" t="s">
        <v>903</v>
      </c>
      <c r="Q3098" s="177" t="s">
        <v>1361</v>
      </c>
      <c r="R3098" s="177" t="s">
        <v>904</v>
      </c>
      <c r="S3098" s="177" t="s">
        <v>905</v>
      </c>
      <c r="T3098" s="177" t="s">
        <v>1904</v>
      </c>
      <c r="U3098" s="177" t="s">
        <v>2203</v>
      </c>
      <c r="V3098" s="177" t="s">
        <v>2013</v>
      </c>
      <c r="W3098" s="177" t="s">
        <v>908</v>
      </c>
      <c r="Y3098" s="177" t="s">
        <v>908</v>
      </c>
      <c r="AB3098" s="177" t="s">
        <v>910</v>
      </c>
      <c r="AC3098" s="177" t="s">
        <v>646</v>
      </c>
      <c r="AD3098" s="177" t="s">
        <v>911</v>
      </c>
      <c r="AE3098" s="177" t="s">
        <v>1730</v>
      </c>
      <c r="AF3098" s="177" t="s">
        <v>912</v>
      </c>
      <c r="AG3098" s="177" t="s">
        <v>908</v>
      </c>
      <c r="AH3098" s="177" t="s">
        <v>913</v>
      </c>
      <c r="AI3098" s="177" t="s">
        <v>908</v>
      </c>
      <c r="AK3098" s="177" t="s">
        <v>914</v>
      </c>
      <c r="AL3098" s="177" t="s">
        <v>915</v>
      </c>
      <c r="AP3098" s="177" t="s">
        <v>908</v>
      </c>
      <c r="AQ3098" s="177"/>
      <c r="AR3098" s="177" t="s">
        <v>1772</v>
      </c>
      <c r="AS3098" s="177" t="s">
        <v>13122</v>
      </c>
      <c r="AT3098" s="177"/>
      <c r="AU3098" s="177"/>
      <c r="AV3098" s="177" t="s">
        <v>4486</v>
      </c>
      <c r="AW3098" s="177"/>
      <c r="BA3098" s="170"/>
      <c r="BB3098" s="170"/>
      <c r="BC3098" s="170"/>
      <c r="BD3098" s="170"/>
      <c r="BE3098" s="170"/>
      <c r="BF3098" s="170"/>
      <c r="BG3098" s="170"/>
      <c r="BH3098" s="170"/>
      <c r="BI3098" s="170"/>
      <c r="BJ3098" s="170"/>
      <c r="BK3098" s="170"/>
      <c r="BL3098" s="170"/>
      <c r="BM3098" s="170"/>
      <c r="BN3098" s="170"/>
      <c r="BO3098" s="170"/>
      <c r="BP3098" s="170"/>
      <c r="BQ3098" s="170"/>
      <c r="BR3098" s="170"/>
      <c r="BS3098" s="170"/>
    </row>
    <row r="3099" spans="1:71">
      <c r="A3099" s="170" t="s">
        <v>12551</v>
      </c>
      <c r="B3099" s="177" t="s">
        <v>12552</v>
      </c>
      <c r="D3099" s="177" t="s">
        <v>508</v>
      </c>
      <c r="E3099" s="170" t="s">
        <v>1492</v>
      </c>
      <c r="F3099" s="177" t="s">
        <v>13123</v>
      </c>
      <c r="H3099" s="177" t="s">
        <v>12060</v>
      </c>
      <c r="I3099" s="177" t="s">
        <v>777</v>
      </c>
      <c r="J3099" s="178" t="s">
        <v>12554</v>
      </c>
      <c r="K3099" s="178" t="s">
        <v>12554</v>
      </c>
      <c r="L3099" s="177" t="s">
        <v>550</v>
      </c>
      <c r="M3099" s="177" t="s">
        <v>12555</v>
      </c>
      <c r="N3099" s="177" t="s">
        <v>12555</v>
      </c>
      <c r="O3099" s="177" t="s">
        <v>195</v>
      </c>
      <c r="P3099" s="177" t="s">
        <v>887</v>
      </c>
      <c r="Q3099" s="177" t="s">
        <v>13124</v>
      </c>
      <c r="R3099" s="177" t="s">
        <v>600</v>
      </c>
      <c r="S3099" s="177" t="s">
        <v>601</v>
      </c>
      <c r="T3099" s="177" t="s">
        <v>13125</v>
      </c>
      <c r="U3099" s="177" t="s">
        <v>718</v>
      </c>
      <c r="V3099" s="177" t="s">
        <v>5940</v>
      </c>
      <c r="X3099" s="177" t="s">
        <v>673</v>
      </c>
      <c r="Y3099" s="177" t="s">
        <v>674</v>
      </c>
      <c r="Z3099" s="177" t="s">
        <v>718</v>
      </c>
      <c r="AA3099" s="177" t="s">
        <v>6647</v>
      </c>
      <c r="AC3099" s="177" t="s">
        <v>6532</v>
      </c>
      <c r="AD3099" s="177" t="s">
        <v>13126</v>
      </c>
      <c r="AE3099" s="177" t="s">
        <v>1048</v>
      </c>
      <c r="AQ3099" s="177"/>
      <c r="AR3099" s="177" t="s">
        <v>13127</v>
      </c>
      <c r="AS3099" s="177" t="s">
        <v>13128</v>
      </c>
      <c r="AT3099" s="177"/>
      <c r="AU3099" s="177"/>
      <c r="AV3099" s="177"/>
      <c r="AW3099" s="177"/>
      <c r="AY3099" s="170"/>
      <c r="AZ3099" s="170"/>
      <c r="BA3099" s="170"/>
      <c r="BB3099" s="170"/>
      <c r="BC3099" s="170"/>
      <c r="BD3099" s="170"/>
      <c r="BE3099" s="170"/>
      <c r="BF3099" s="170"/>
      <c r="BG3099" s="170"/>
      <c r="BH3099" s="170"/>
      <c r="BI3099" s="170"/>
      <c r="BJ3099" s="170"/>
      <c r="BK3099" s="170"/>
      <c r="BL3099" s="170"/>
      <c r="BM3099" s="170"/>
      <c r="BN3099" s="170"/>
      <c r="BO3099" s="170"/>
      <c r="BP3099" s="170"/>
      <c r="BQ3099" s="170"/>
      <c r="BR3099" s="170"/>
      <c r="BS3099" s="170"/>
    </row>
    <row r="3100" spans="1:71">
      <c r="A3100" s="170" t="s">
        <v>12551</v>
      </c>
      <c r="B3100" s="177" t="s">
        <v>12552</v>
      </c>
      <c r="D3100" s="177" t="s">
        <v>508</v>
      </c>
      <c r="E3100" s="177" t="s">
        <v>1498</v>
      </c>
      <c r="F3100" s="177" t="s">
        <v>13129</v>
      </c>
      <c r="H3100" s="177" t="s">
        <v>12065</v>
      </c>
      <c r="I3100" s="177" t="s">
        <v>777</v>
      </c>
      <c r="J3100" s="178" t="s">
        <v>12554</v>
      </c>
      <c r="K3100" s="178" t="s">
        <v>12554</v>
      </c>
      <c r="L3100" s="177" t="s">
        <v>550</v>
      </c>
      <c r="M3100" s="177" t="s">
        <v>12555</v>
      </c>
      <c r="N3100" s="177" t="s">
        <v>12555</v>
      </c>
      <c r="O3100" s="177" t="s">
        <v>280</v>
      </c>
      <c r="Q3100" s="177" t="s">
        <v>13130</v>
      </c>
      <c r="R3100" s="177" t="s">
        <v>700</v>
      </c>
      <c r="S3100" s="177" t="s">
        <v>701</v>
      </c>
      <c r="T3100" s="177" t="s">
        <v>7583</v>
      </c>
      <c r="U3100" s="177" t="s">
        <v>718</v>
      </c>
      <c r="V3100" s="177" t="s">
        <v>2393</v>
      </c>
      <c r="W3100" s="177" t="s">
        <v>13131</v>
      </c>
      <c r="X3100" s="177" t="s">
        <v>1130</v>
      </c>
      <c r="AQ3100" s="177"/>
      <c r="AR3100" s="177" t="s">
        <v>13132</v>
      </c>
      <c r="AS3100" s="177" t="s">
        <v>13133</v>
      </c>
      <c r="AT3100" s="177"/>
      <c r="AU3100" s="177"/>
      <c r="AV3100" s="177"/>
      <c r="AW3100" s="177"/>
      <c r="AY3100" s="170"/>
      <c r="AZ3100" s="170"/>
      <c r="BA3100" s="170"/>
      <c r="BB3100" s="170"/>
      <c r="BC3100" s="170"/>
      <c r="BD3100" s="170"/>
      <c r="BE3100" s="170"/>
      <c r="BF3100" s="170"/>
      <c r="BG3100" s="170"/>
      <c r="BH3100" s="170"/>
      <c r="BI3100" s="170"/>
      <c r="BJ3100" s="170"/>
      <c r="BK3100" s="170"/>
      <c r="BL3100" s="170"/>
      <c r="BM3100" s="170"/>
      <c r="BN3100" s="170"/>
      <c r="BO3100" s="170"/>
      <c r="BP3100" s="170"/>
      <c r="BQ3100" s="170"/>
      <c r="BR3100" s="170"/>
      <c r="BS3100" s="170"/>
    </row>
    <row r="3101" spans="1:71">
      <c r="A3101" s="170" t="s">
        <v>12551</v>
      </c>
      <c r="B3101" s="177" t="s">
        <v>12552</v>
      </c>
      <c r="D3101" s="177" t="s">
        <v>508</v>
      </c>
      <c r="E3101" s="170" t="s">
        <v>12069</v>
      </c>
      <c r="F3101" s="177" t="s">
        <v>13134</v>
      </c>
      <c r="G3101" s="177" t="s">
        <v>11995</v>
      </c>
      <c r="H3101" s="177" t="s">
        <v>1500</v>
      </c>
      <c r="I3101" s="177" t="s">
        <v>777</v>
      </c>
      <c r="J3101" s="178">
        <v>44228</v>
      </c>
      <c r="K3101" s="178">
        <v>44228</v>
      </c>
      <c r="L3101" s="177" t="s">
        <v>901</v>
      </c>
      <c r="M3101" s="177" t="s">
        <v>12675</v>
      </c>
      <c r="N3101" s="177" t="s">
        <v>12555</v>
      </c>
      <c r="O3101" s="177" t="s">
        <v>324</v>
      </c>
      <c r="P3101" s="177" t="s">
        <v>903</v>
      </c>
      <c r="Q3101" s="177" t="s">
        <v>13130</v>
      </c>
      <c r="R3101" s="177" t="s">
        <v>904</v>
      </c>
      <c r="S3101" s="177" t="s">
        <v>905</v>
      </c>
      <c r="T3101" s="177" t="s">
        <v>1904</v>
      </c>
      <c r="U3101" s="177" t="s">
        <v>2012</v>
      </c>
      <c r="V3101" s="177" t="s">
        <v>2013</v>
      </c>
      <c r="W3101" s="177" t="s">
        <v>908</v>
      </c>
      <c r="Y3101" s="177" t="s">
        <v>908</v>
      </c>
      <c r="AB3101" s="177" t="s">
        <v>910</v>
      </c>
      <c r="AC3101" s="177" t="s">
        <v>718</v>
      </c>
      <c r="AD3101" s="177" t="s">
        <v>911</v>
      </c>
      <c r="AE3101" s="177" t="s">
        <v>2014</v>
      </c>
      <c r="AF3101" s="177" t="s">
        <v>912</v>
      </c>
      <c r="AG3101" s="177" t="s">
        <v>908</v>
      </c>
      <c r="AH3101" s="177" t="s">
        <v>913</v>
      </c>
      <c r="AI3101" s="177" t="s">
        <v>908</v>
      </c>
      <c r="AK3101" s="177" t="s">
        <v>914</v>
      </c>
      <c r="AL3101" s="177" t="s">
        <v>915</v>
      </c>
      <c r="AP3101" s="177" t="s">
        <v>908</v>
      </c>
      <c r="AQ3101" s="177"/>
      <c r="AR3101" s="177" t="s">
        <v>6317</v>
      </c>
      <c r="AS3101" s="177" t="s">
        <v>13135</v>
      </c>
      <c r="AT3101" s="177"/>
      <c r="AU3101" s="177"/>
      <c r="AV3101" s="177" t="s">
        <v>1620</v>
      </c>
      <c r="AW3101" s="177"/>
      <c r="BA3101" s="170"/>
      <c r="BB3101" s="170"/>
      <c r="BC3101" s="170"/>
      <c r="BD3101" s="170"/>
      <c r="BE3101" s="170"/>
      <c r="BF3101" s="170"/>
      <c r="BG3101" s="170"/>
      <c r="BH3101" s="170"/>
      <c r="BI3101" s="170"/>
      <c r="BJ3101" s="170"/>
      <c r="BK3101" s="170"/>
      <c r="BL3101" s="170"/>
      <c r="BM3101" s="170"/>
      <c r="BN3101" s="170"/>
      <c r="BO3101" s="170"/>
      <c r="BP3101" s="170"/>
      <c r="BQ3101" s="170"/>
      <c r="BR3101" s="170"/>
      <c r="BS3101" s="170"/>
    </row>
    <row r="3102" spans="1:71">
      <c r="A3102" s="170" t="s">
        <v>12551</v>
      </c>
      <c r="B3102" s="177" t="s">
        <v>12552</v>
      </c>
      <c r="D3102" s="177" t="s">
        <v>508</v>
      </c>
      <c r="E3102" s="177" t="s">
        <v>1503</v>
      </c>
      <c r="F3102" s="177" t="s">
        <v>13136</v>
      </c>
      <c r="H3102" s="177" t="s">
        <v>13137</v>
      </c>
      <c r="I3102" s="177" t="s">
        <v>777</v>
      </c>
      <c r="J3102" s="178" t="s">
        <v>12554</v>
      </c>
      <c r="K3102" s="178" t="s">
        <v>12554</v>
      </c>
      <c r="L3102" s="177" t="s">
        <v>550</v>
      </c>
      <c r="M3102" s="177" t="s">
        <v>12555</v>
      </c>
      <c r="N3102" s="177" t="s">
        <v>12555</v>
      </c>
      <c r="O3102" s="177" t="s">
        <v>195</v>
      </c>
      <c r="P3102" s="177" t="s">
        <v>1023</v>
      </c>
      <c r="Q3102" s="177" t="s">
        <v>13138</v>
      </c>
      <c r="R3102" s="177" t="s">
        <v>600</v>
      </c>
      <c r="S3102" s="177" t="s">
        <v>601</v>
      </c>
      <c r="T3102" s="177" t="s">
        <v>12001</v>
      </c>
      <c r="U3102" s="177" t="s">
        <v>739</v>
      </c>
      <c r="V3102" s="177" t="s">
        <v>1336</v>
      </c>
      <c r="X3102" s="177" t="s">
        <v>673</v>
      </c>
      <c r="Y3102" s="177" t="s">
        <v>674</v>
      </c>
      <c r="Z3102" s="177" t="s">
        <v>739</v>
      </c>
      <c r="AA3102" s="177" t="s">
        <v>1404</v>
      </c>
      <c r="AC3102" s="177" t="s">
        <v>1086</v>
      </c>
      <c r="AD3102" s="177" t="s">
        <v>13139</v>
      </c>
      <c r="AE3102" s="177" t="s">
        <v>870</v>
      </c>
      <c r="AQ3102" s="177"/>
      <c r="AR3102" s="177" t="s">
        <v>13140</v>
      </c>
      <c r="AS3102" s="177" t="s">
        <v>13141</v>
      </c>
      <c r="AT3102" s="177"/>
      <c r="AU3102" s="177"/>
      <c r="AV3102" s="177"/>
      <c r="AW3102" s="177"/>
      <c r="AY3102" s="170"/>
      <c r="AZ3102" s="170"/>
      <c r="BA3102" s="170"/>
      <c r="BB3102" s="170"/>
      <c r="BC3102" s="170"/>
      <c r="BD3102" s="170"/>
      <c r="BE3102" s="170"/>
      <c r="BF3102" s="170"/>
      <c r="BG3102" s="170"/>
      <c r="BH3102" s="170"/>
      <c r="BI3102" s="170"/>
      <c r="BJ3102" s="170"/>
      <c r="BK3102" s="170"/>
      <c r="BL3102" s="170"/>
      <c r="BM3102" s="170"/>
      <c r="BN3102" s="170"/>
      <c r="BO3102" s="170"/>
      <c r="BP3102" s="170"/>
      <c r="BQ3102" s="170"/>
      <c r="BR3102" s="170"/>
      <c r="BS3102" s="170"/>
    </row>
    <row r="3103" spans="1:71">
      <c r="A3103" s="170" t="s">
        <v>12551</v>
      </c>
      <c r="B3103" s="177" t="s">
        <v>12552</v>
      </c>
      <c r="D3103" s="177" t="s">
        <v>508</v>
      </c>
      <c r="E3103" s="177" t="s">
        <v>8016</v>
      </c>
      <c r="F3103" s="177" t="s">
        <v>13142</v>
      </c>
      <c r="H3103" s="177" t="s">
        <v>12076</v>
      </c>
      <c r="I3103" s="177" t="s">
        <v>777</v>
      </c>
      <c r="J3103" s="178" t="s">
        <v>12554</v>
      </c>
      <c r="K3103" s="178" t="s">
        <v>12554</v>
      </c>
      <c r="L3103" s="177" t="s">
        <v>550</v>
      </c>
      <c r="M3103" s="177" t="s">
        <v>12555</v>
      </c>
      <c r="N3103" s="177" t="s">
        <v>12555</v>
      </c>
      <c r="O3103" s="177" t="s">
        <v>195</v>
      </c>
      <c r="P3103" s="177" t="s">
        <v>1193</v>
      </c>
      <c r="Q3103" s="177" t="s">
        <v>13138</v>
      </c>
      <c r="R3103" s="177" t="s">
        <v>600</v>
      </c>
      <c r="S3103" s="177" t="s">
        <v>601</v>
      </c>
      <c r="T3103" s="177" t="s">
        <v>13143</v>
      </c>
      <c r="U3103" s="177" t="s">
        <v>739</v>
      </c>
      <c r="V3103" s="177" t="s">
        <v>743</v>
      </c>
      <c r="W3103" s="177" t="s">
        <v>714</v>
      </c>
      <c r="X3103" s="177" t="s">
        <v>673</v>
      </c>
      <c r="Y3103" s="177" t="s">
        <v>674</v>
      </c>
      <c r="Z3103" s="177" t="s">
        <v>739</v>
      </c>
      <c r="AA3103" s="177" t="s">
        <v>744</v>
      </c>
      <c r="AB3103" s="170" t="s">
        <v>13144</v>
      </c>
      <c r="AC3103" s="177" t="s">
        <v>1079</v>
      </c>
      <c r="AD3103" s="177" t="s">
        <v>13145</v>
      </c>
      <c r="AE3103" s="177" t="s">
        <v>7019</v>
      </c>
      <c r="AQ3103" s="177"/>
      <c r="AR3103" s="177" t="s">
        <v>13146</v>
      </c>
      <c r="AS3103" s="177" t="s">
        <v>13147</v>
      </c>
      <c r="AT3103" s="177"/>
      <c r="AU3103" s="177"/>
      <c r="AV3103" s="177"/>
      <c r="AW3103" s="177"/>
      <c r="AY3103" s="170"/>
      <c r="AZ3103" s="170"/>
      <c r="BA3103" s="170"/>
      <c r="BB3103" s="170"/>
      <c r="BC3103" s="170"/>
      <c r="BD3103" s="170"/>
      <c r="BE3103" s="170"/>
      <c r="BF3103" s="170"/>
      <c r="BG3103" s="170"/>
      <c r="BH3103" s="170"/>
      <c r="BI3103" s="170"/>
      <c r="BJ3103" s="170"/>
      <c r="BK3103" s="170"/>
      <c r="BL3103" s="170"/>
      <c r="BM3103" s="170"/>
      <c r="BN3103" s="170"/>
      <c r="BO3103" s="170"/>
      <c r="BP3103" s="170"/>
      <c r="BQ3103" s="170"/>
      <c r="BR3103" s="170"/>
      <c r="BS3103" s="170"/>
    </row>
    <row r="3104" spans="1:71">
      <c r="A3104" s="170" t="s">
        <v>12551</v>
      </c>
      <c r="B3104" s="177" t="s">
        <v>12552</v>
      </c>
      <c r="D3104" s="177" t="s">
        <v>508</v>
      </c>
      <c r="E3104" s="177" t="s">
        <v>1514</v>
      </c>
      <c r="F3104" s="177" t="s">
        <v>13148</v>
      </c>
      <c r="H3104" s="177" t="s">
        <v>12082</v>
      </c>
      <c r="I3104" s="177" t="s">
        <v>777</v>
      </c>
      <c r="J3104" s="178" t="s">
        <v>12554</v>
      </c>
      <c r="K3104" s="178" t="s">
        <v>12554</v>
      </c>
      <c r="L3104" s="177" t="s">
        <v>550</v>
      </c>
      <c r="M3104" s="177" t="s">
        <v>12555</v>
      </c>
      <c r="N3104" s="177" t="s">
        <v>12555</v>
      </c>
      <c r="O3104" s="177" t="s">
        <v>195</v>
      </c>
      <c r="P3104" s="177" t="s">
        <v>1193</v>
      </c>
      <c r="Q3104" s="177" t="s">
        <v>13138</v>
      </c>
      <c r="R3104" s="177" t="s">
        <v>600</v>
      </c>
      <c r="S3104" s="177" t="s">
        <v>601</v>
      </c>
      <c r="T3104" s="177" t="s">
        <v>1531</v>
      </c>
      <c r="U3104" s="177" t="s">
        <v>739</v>
      </c>
      <c r="V3104" s="177" t="s">
        <v>672</v>
      </c>
      <c r="X3104" s="177" t="s">
        <v>673</v>
      </c>
      <c r="Y3104" s="177" t="s">
        <v>674</v>
      </c>
      <c r="Z3104" s="177" t="s">
        <v>739</v>
      </c>
      <c r="AA3104" s="177" t="s">
        <v>675</v>
      </c>
      <c r="AC3104" s="177" t="s">
        <v>1086</v>
      </c>
      <c r="AD3104" s="177" t="s">
        <v>13149</v>
      </c>
      <c r="AE3104" s="177" t="s">
        <v>870</v>
      </c>
      <c r="AQ3104" s="177"/>
      <c r="AR3104" s="177" t="s">
        <v>13150</v>
      </c>
      <c r="AS3104" s="177" t="s">
        <v>13151</v>
      </c>
      <c r="AT3104" s="177"/>
      <c r="AU3104" s="177"/>
      <c r="AV3104" s="177"/>
      <c r="AW3104" s="177"/>
      <c r="AY3104" s="170"/>
      <c r="AZ3104" s="170"/>
      <c r="BA3104" s="170"/>
      <c r="BB3104" s="170"/>
      <c r="BC3104" s="170"/>
      <c r="BD3104" s="170"/>
      <c r="BE3104" s="170"/>
      <c r="BF3104" s="170"/>
      <c r="BG3104" s="170"/>
      <c r="BH3104" s="170"/>
      <c r="BI3104" s="170"/>
      <c r="BJ3104" s="170"/>
      <c r="BK3104" s="170"/>
      <c r="BL3104" s="170"/>
      <c r="BM3104" s="170"/>
      <c r="BN3104" s="170"/>
      <c r="BO3104" s="170"/>
      <c r="BP3104" s="170"/>
      <c r="BQ3104" s="170"/>
      <c r="BR3104" s="170"/>
      <c r="BS3104" s="170"/>
    </row>
    <row r="3105" spans="1:71">
      <c r="A3105" s="170" t="s">
        <v>12551</v>
      </c>
      <c r="B3105" s="177" t="s">
        <v>12552</v>
      </c>
      <c r="D3105" s="177" t="s">
        <v>508</v>
      </c>
      <c r="E3105" s="177" t="s">
        <v>712</v>
      </c>
      <c r="F3105" s="177" t="s">
        <v>13152</v>
      </c>
      <c r="H3105" s="177" t="s">
        <v>7284</v>
      </c>
      <c r="I3105" s="177" t="s">
        <v>777</v>
      </c>
      <c r="J3105" s="178" t="s">
        <v>12554</v>
      </c>
      <c r="K3105" s="178" t="s">
        <v>12554</v>
      </c>
      <c r="L3105" s="177" t="s">
        <v>550</v>
      </c>
      <c r="M3105" s="177" t="s">
        <v>12555</v>
      </c>
      <c r="N3105" s="177" t="s">
        <v>12555</v>
      </c>
      <c r="O3105" s="177" t="s">
        <v>195</v>
      </c>
      <c r="P3105" s="177" t="s">
        <v>1023</v>
      </c>
      <c r="Q3105" s="177" t="s">
        <v>13153</v>
      </c>
      <c r="R3105" s="177" t="s">
        <v>600</v>
      </c>
      <c r="S3105" s="177" t="s">
        <v>601</v>
      </c>
      <c r="T3105" s="177" t="s">
        <v>9613</v>
      </c>
      <c r="U3105" s="177" t="s">
        <v>702</v>
      </c>
      <c r="V3105" s="177" t="s">
        <v>942</v>
      </c>
      <c r="W3105" s="177" t="s">
        <v>1195</v>
      </c>
      <c r="X3105" s="177" t="s">
        <v>673</v>
      </c>
      <c r="Y3105" s="177" t="s">
        <v>674</v>
      </c>
      <c r="Z3105" s="177" t="s">
        <v>702</v>
      </c>
      <c r="AA3105" s="177" t="s">
        <v>944</v>
      </c>
      <c r="AB3105" s="170" t="s">
        <v>13154</v>
      </c>
      <c r="AC3105" s="177" t="s">
        <v>1079</v>
      </c>
      <c r="AD3105" s="177" t="s">
        <v>13155</v>
      </c>
      <c r="AE3105" s="177" t="s">
        <v>7019</v>
      </c>
      <c r="AQ3105" s="177"/>
      <c r="AR3105" s="177" t="s">
        <v>4204</v>
      </c>
      <c r="AS3105" s="177" t="s">
        <v>13156</v>
      </c>
      <c r="AT3105" s="177"/>
      <c r="AU3105" s="177"/>
      <c r="AV3105" s="177"/>
      <c r="AW3105" s="177"/>
      <c r="AY3105" s="170"/>
      <c r="AZ3105" s="170"/>
      <c r="BA3105" s="170"/>
      <c r="BB3105" s="170"/>
      <c r="BC3105" s="170"/>
      <c r="BD3105" s="170"/>
      <c r="BE3105" s="170"/>
      <c r="BF3105" s="170"/>
      <c r="BG3105" s="170"/>
      <c r="BH3105" s="170"/>
      <c r="BI3105" s="170"/>
      <c r="BJ3105" s="170"/>
      <c r="BK3105" s="170"/>
      <c r="BL3105" s="170"/>
      <c r="BM3105" s="170"/>
      <c r="BN3105" s="170"/>
      <c r="BO3105" s="170"/>
      <c r="BP3105" s="170"/>
      <c r="BQ3105" s="170"/>
      <c r="BR3105" s="170"/>
      <c r="BS3105" s="170"/>
    </row>
    <row r="3106" spans="1:71">
      <c r="A3106" s="170" t="s">
        <v>12551</v>
      </c>
      <c r="B3106" s="177" t="s">
        <v>12552</v>
      </c>
      <c r="D3106" s="177" t="s">
        <v>508</v>
      </c>
      <c r="E3106" s="177" t="s">
        <v>1531</v>
      </c>
      <c r="F3106" s="177" t="s">
        <v>13157</v>
      </c>
      <c r="H3106" s="177" t="s">
        <v>7287</v>
      </c>
      <c r="I3106" s="177" t="s">
        <v>777</v>
      </c>
      <c r="J3106" s="178" t="s">
        <v>12554</v>
      </c>
      <c r="K3106" s="178" t="s">
        <v>12554</v>
      </c>
      <c r="L3106" s="177" t="s">
        <v>550</v>
      </c>
      <c r="M3106" s="177" t="s">
        <v>12555</v>
      </c>
      <c r="N3106" s="177" t="s">
        <v>12555</v>
      </c>
      <c r="O3106" s="177" t="s">
        <v>195</v>
      </c>
      <c r="P3106" s="177" t="s">
        <v>1816</v>
      </c>
      <c r="Q3106" s="177" t="s">
        <v>13158</v>
      </c>
      <c r="R3106" s="177" t="s">
        <v>600</v>
      </c>
      <c r="S3106" s="177" t="s">
        <v>601</v>
      </c>
      <c r="T3106" s="177" t="s">
        <v>7404</v>
      </c>
      <c r="U3106" s="177" t="s">
        <v>712</v>
      </c>
      <c r="V3106" s="177" t="s">
        <v>942</v>
      </c>
      <c r="X3106" s="177" t="s">
        <v>673</v>
      </c>
      <c r="Y3106" s="177" t="s">
        <v>674</v>
      </c>
      <c r="Z3106" s="177" t="s">
        <v>712</v>
      </c>
      <c r="AA3106" s="177" t="s">
        <v>944</v>
      </c>
      <c r="AC3106" s="177" t="s">
        <v>1079</v>
      </c>
      <c r="AD3106" s="177" t="s">
        <v>13159</v>
      </c>
      <c r="AE3106" s="177" t="s">
        <v>7019</v>
      </c>
      <c r="AQ3106" s="177"/>
      <c r="AR3106" s="177" t="s">
        <v>13160</v>
      </c>
      <c r="AS3106" s="177" t="s">
        <v>13161</v>
      </c>
      <c r="AT3106" s="177"/>
      <c r="AU3106" s="177"/>
      <c r="AV3106" s="177"/>
      <c r="AW3106" s="177"/>
      <c r="AY3106" s="170"/>
      <c r="AZ3106" s="170"/>
      <c r="BA3106" s="170"/>
      <c r="BB3106" s="170"/>
      <c r="BC3106" s="170"/>
      <c r="BD3106" s="170"/>
      <c r="BE3106" s="170"/>
      <c r="BF3106" s="170"/>
      <c r="BG3106" s="170"/>
      <c r="BH3106" s="170"/>
      <c r="BI3106" s="170"/>
      <c r="BJ3106" s="170"/>
      <c r="BK3106" s="170"/>
      <c r="BL3106" s="170"/>
      <c r="BM3106" s="170"/>
      <c r="BN3106" s="170"/>
      <c r="BO3106" s="170"/>
      <c r="BP3106" s="170"/>
      <c r="BQ3106" s="170"/>
      <c r="BR3106" s="170"/>
      <c r="BS3106" s="170"/>
    </row>
    <row r="3107" spans="1:71">
      <c r="A3107" s="170" t="s">
        <v>12551</v>
      </c>
      <c r="B3107" s="177" t="s">
        <v>12552</v>
      </c>
      <c r="D3107" s="177" t="s">
        <v>508</v>
      </c>
      <c r="E3107" s="177" t="s">
        <v>1537</v>
      </c>
      <c r="F3107" s="177" t="s">
        <v>13162</v>
      </c>
      <c r="H3107" s="177" t="s">
        <v>12107</v>
      </c>
      <c r="I3107" s="177" t="s">
        <v>777</v>
      </c>
      <c r="J3107" s="178" t="s">
        <v>12554</v>
      </c>
      <c r="K3107" s="178" t="s">
        <v>12554</v>
      </c>
      <c r="L3107" s="177" t="s">
        <v>550</v>
      </c>
      <c r="M3107" s="177" t="s">
        <v>12555</v>
      </c>
      <c r="N3107" s="177" t="s">
        <v>12555</v>
      </c>
      <c r="O3107" s="177" t="s">
        <v>195</v>
      </c>
      <c r="P3107" s="177" t="s">
        <v>1023</v>
      </c>
      <c r="Q3107" s="177" t="s">
        <v>13163</v>
      </c>
      <c r="R3107" s="177" t="s">
        <v>600</v>
      </c>
      <c r="S3107" s="177" t="s">
        <v>601</v>
      </c>
      <c r="T3107" s="177" t="s">
        <v>3588</v>
      </c>
      <c r="U3107" s="177" t="s">
        <v>739</v>
      </c>
      <c r="V3107" s="177" t="s">
        <v>603</v>
      </c>
      <c r="W3107" s="177" t="s">
        <v>3559</v>
      </c>
      <c r="X3107" s="177" t="s">
        <v>673</v>
      </c>
      <c r="Y3107" s="177" t="s">
        <v>674</v>
      </c>
      <c r="Z3107" s="177" t="s">
        <v>739</v>
      </c>
      <c r="AA3107" s="177" t="s">
        <v>605</v>
      </c>
      <c r="AB3107" s="170" t="s">
        <v>13164</v>
      </c>
      <c r="AC3107" s="177" t="s">
        <v>1086</v>
      </c>
      <c r="AD3107" s="177" t="s">
        <v>13165</v>
      </c>
      <c r="AE3107" s="177" t="s">
        <v>870</v>
      </c>
      <c r="AQ3107" s="177"/>
      <c r="AR3107" s="177" t="s">
        <v>13166</v>
      </c>
      <c r="AS3107" s="177" t="s">
        <v>13167</v>
      </c>
      <c r="AT3107" s="177"/>
      <c r="AU3107" s="177"/>
      <c r="AV3107" s="177"/>
      <c r="AW3107" s="177"/>
      <c r="AY3107" s="170"/>
      <c r="AZ3107" s="170"/>
      <c r="BA3107" s="170"/>
      <c r="BB3107" s="170"/>
      <c r="BC3107" s="170"/>
      <c r="BD3107" s="170"/>
      <c r="BE3107" s="170"/>
      <c r="BF3107" s="170"/>
      <c r="BG3107" s="170"/>
      <c r="BH3107" s="170"/>
      <c r="BI3107" s="170"/>
      <c r="BJ3107" s="170"/>
      <c r="BK3107" s="170"/>
      <c r="BL3107" s="170"/>
      <c r="BM3107" s="170"/>
      <c r="BN3107" s="170"/>
      <c r="BO3107" s="170"/>
      <c r="BP3107" s="170"/>
      <c r="BQ3107" s="170"/>
      <c r="BR3107" s="170"/>
      <c r="BS3107" s="170"/>
    </row>
    <row r="3108" spans="1:71">
      <c r="A3108" s="170" t="s">
        <v>12551</v>
      </c>
      <c r="B3108" s="177" t="s">
        <v>12552</v>
      </c>
      <c r="D3108" s="177" t="s">
        <v>508</v>
      </c>
      <c r="E3108" s="177" t="s">
        <v>1540</v>
      </c>
      <c r="F3108" s="177" t="s">
        <v>13168</v>
      </c>
      <c r="H3108" s="177" t="s">
        <v>12113</v>
      </c>
      <c r="I3108" s="177" t="s">
        <v>777</v>
      </c>
      <c r="J3108" s="178" t="s">
        <v>12554</v>
      </c>
      <c r="K3108" s="178" t="s">
        <v>12554</v>
      </c>
      <c r="L3108" s="177" t="s">
        <v>550</v>
      </c>
      <c r="M3108" s="177" t="s">
        <v>12555</v>
      </c>
      <c r="N3108" s="177" t="s">
        <v>12555</v>
      </c>
      <c r="O3108" s="177" t="s">
        <v>195</v>
      </c>
      <c r="P3108" s="177" t="s">
        <v>1193</v>
      </c>
      <c r="Q3108" s="177" t="s">
        <v>13163</v>
      </c>
      <c r="R3108" s="177" t="s">
        <v>600</v>
      </c>
      <c r="S3108" s="177" t="s">
        <v>601</v>
      </c>
      <c r="T3108" s="177" t="s">
        <v>1705</v>
      </c>
      <c r="U3108" s="177" t="s">
        <v>739</v>
      </c>
      <c r="V3108" s="177" t="s">
        <v>942</v>
      </c>
      <c r="X3108" s="177" t="s">
        <v>673</v>
      </c>
      <c r="Y3108" s="177" t="s">
        <v>674</v>
      </c>
      <c r="Z3108" s="177" t="s">
        <v>739</v>
      </c>
      <c r="AA3108" s="177" t="s">
        <v>944</v>
      </c>
      <c r="AC3108" s="177" t="s">
        <v>1086</v>
      </c>
      <c r="AD3108" s="177" t="s">
        <v>13169</v>
      </c>
      <c r="AE3108" s="177" t="s">
        <v>870</v>
      </c>
      <c r="AQ3108" s="177"/>
      <c r="AR3108" s="177" t="s">
        <v>13170</v>
      </c>
      <c r="AS3108" s="177" t="s">
        <v>13171</v>
      </c>
      <c r="AT3108" s="177"/>
      <c r="AU3108" s="177"/>
      <c r="AV3108" s="177"/>
      <c r="AW3108" s="177"/>
      <c r="AY3108" s="170"/>
      <c r="AZ3108" s="170"/>
      <c r="BA3108" s="170"/>
      <c r="BB3108" s="170"/>
      <c r="BC3108" s="170"/>
      <c r="BD3108" s="170"/>
      <c r="BE3108" s="170"/>
      <c r="BF3108" s="170"/>
      <c r="BG3108" s="170"/>
      <c r="BH3108" s="170"/>
      <c r="BI3108" s="170"/>
      <c r="BJ3108" s="170"/>
      <c r="BK3108" s="170"/>
      <c r="BL3108" s="170"/>
      <c r="BM3108" s="170"/>
      <c r="BN3108" s="170"/>
      <c r="BO3108" s="170"/>
      <c r="BP3108" s="170"/>
      <c r="BQ3108" s="170"/>
      <c r="BR3108" s="170"/>
      <c r="BS3108" s="170"/>
    </row>
    <row r="3109" spans="1:71">
      <c r="A3109" s="170" t="s">
        <v>12551</v>
      </c>
      <c r="B3109" s="177" t="s">
        <v>12552</v>
      </c>
      <c r="D3109" s="177" t="s">
        <v>508</v>
      </c>
      <c r="E3109" s="177" t="s">
        <v>849</v>
      </c>
      <c r="F3109" s="177" t="s">
        <v>13172</v>
      </c>
      <c r="H3109" s="177" t="s">
        <v>3765</v>
      </c>
      <c r="I3109" s="177" t="s">
        <v>777</v>
      </c>
      <c r="J3109" s="178" t="s">
        <v>12554</v>
      </c>
      <c r="K3109" s="178" t="s">
        <v>12554</v>
      </c>
      <c r="L3109" s="177" t="s">
        <v>550</v>
      </c>
      <c r="M3109" s="177" t="s">
        <v>12555</v>
      </c>
      <c r="N3109" s="177" t="s">
        <v>12555</v>
      </c>
      <c r="O3109" s="177" t="s">
        <v>159</v>
      </c>
      <c r="P3109" s="177" t="s">
        <v>4346</v>
      </c>
      <c r="Q3109" s="177" t="s">
        <v>1490</v>
      </c>
      <c r="R3109" s="177" t="s">
        <v>1523</v>
      </c>
      <c r="S3109" s="177" t="s">
        <v>159</v>
      </c>
      <c r="U3109" s="177" t="s">
        <v>13173</v>
      </c>
      <c r="V3109" s="177" t="s">
        <v>850</v>
      </c>
      <c r="W3109" s="177" t="s">
        <v>4349</v>
      </c>
      <c r="X3109" s="170" t="s">
        <v>1036</v>
      </c>
      <c r="Z3109" s="177" t="s">
        <v>1038</v>
      </c>
      <c r="AQ3109" s="177" t="s">
        <v>637</v>
      </c>
      <c r="AR3109" s="177" t="s">
        <v>805</v>
      </c>
      <c r="AS3109" s="177" t="s">
        <v>13174</v>
      </c>
      <c r="AT3109" s="177"/>
      <c r="AU3109" s="177"/>
      <c r="AV3109" s="177"/>
      <c r="AW3109" s="177"/>
      <c r="AY3109" s="170"/>
      <c r="AZ3109" s="170"/>
      <c r="BA3109" s="170"/>
      <c r="BB3109" s="170"/>
      <c r="BC3109" s="170"/>
      <c r="BD3109" s="170"/>
      <c r="BE3109" s="170"/>
      <c r="BF3109" s="170"/>
      <c r="BG3109" s="170"/>
      <c r="BH3109" s="170"/>
      <c r="BI3109" s="170"/>
      <c r="BJ3109" s="170"/>
      <c r="BK3109" s="170"/>
      <c r="BL3109" s="170"/>
      <c r="BM3109" s="170"/>
      <c r="BN3109" s="170"/>
      <c r="BO3109" s="170"/>
      <c r="BP3109" s="170"/>
      <c r="BQ3109" s="170"/>
      <c r="BR3109" s="170"/>
      <c r="BS3109" s="170"/>
    </row>
    <row r="3110" spans="1:71">
      <c r="A3110" s="170" t="s">
        <v>12551</v>
      </c>
      <c r="B3110" s="177" t="s">
        <v>12552</v>
      </c>
      <c r="D3110" s="177" t="s">
        <v>508</v>
      </c>
      <c r="E3110" s="177" t="s">
        <v>974</v>
      </c>
      <c r="F3110" s="177" t="s">
        <v>13175</v>
      </c>
      <c r="H3110" s="177" t="s">
        <v>3770</v>
      </c>
      <c r="I3110" s="177" t="s">
        <v>777</v>
      </c>
      <c r="J3110" s="178" t="s">
        <v>12554</v>
      </c>
      <c r="K3110" s="178" t="s">
        <v>12554</v>
      </c>
      <c r="L3110" s="177" t="s">
        <v>550</v>
      </c>
      <c r="M3110" s="177" t="s">
        <v>12555</v>
      </c>
      <c r="N3110" s="177" t="s">
        <v>12555</v>
      </c>
      <c r="O3110" s="177" t="s">
        <v>159</v>
      </c>
      <c r="P3110" s="177" t="s">
        <v>4346</v>
      </c>
      <c r="Q3110" s="177" t="s">
        <v>6422</v>
      </c>
      <c r="R3110" s="177" t="s">
        <v>1523</v>
      </c>
      <c r="S3110" s="177" t="s">
        <v>159</v>
      </c>
      <c r="U3110" s="177" t="s">
        <v>13176</v>
      </c>
      <c r="V3110" s="177" t="s">
        <v>850</v>
      </c>
      <c r="W3110" s="177" t="s">
        <v>4349</v>
      </c>
      <c r="X3110" s="170" t="s">
        <v>1036</v>
      </c>
      <c r="Z3110" s="177" t="s">
        <v>1038</v>
      </c>
      <c r="AQ3110" s="177" t="s">
        <v>637</v>
      </c>
      <c r="AR3110" s="177" t="s">
        <v>13177</v>
      </c>
      <c r="AS3110" s="177" t="s">
        <v>13174</v>
      </c>
      <c r="AT3110" s="177"/>
      <c r="AU3110" s="177"/>
      <c r="AV3110" s="177"/>
      <c r="AW3110" s="177"/>
      <c r="AY3110" s="170"/>
      <c r="AZ3110" s="170"/>
      <c r="BA3110" s="170"/>
      <c r="BB3110" s="170"/>
      <c r="BC3110" s="170"/>
      <c r="BD3110" s="170"/>
      <c r="BE3110" s="170"/>
      <c r="BF3110" s="170"/>
      <c r="BG3110" s="170"/>
      <c r="BH3110" s="170"/>
      <c r="BI3110" s="170"/>
      <c r="BJ3110" s="170"/>
      <c r="BK3110" s="170"/>
      <c r="BL3110" s="170"/>
      <c r="BM3110" s="170"/>
      <c r="BN3110" s="170"/>
      <c r="BO3110" s="170"/>
      <c r="BP3110" s="170"/>
      <c r="BQ3110" s="170"/>
      <c r="BR3110" s="170"/>
      <c r="BS3110" s="170"/>
    </row>
    <row r="3111" spans="1:71">
      <c r="A3111" s="170" t="s">
        <v>12551</v>
      </c>
      <c r="B3111" s="177" t="s">
        <v>12552</v>
      </c>
      <c r="D3111" s="177" t="s">
        <v>508</v>
      </c>
      <c r="E3111" s="177" t="s">
        <v>1548</v>
      </c>
      <c r="F3111" s="177" t="s">
        <v>13178</v>
      </c>
      <c r="H3111" s="177" t="s">
        <v>3773</v>
      </c>
      <c r="I3111" s="177" t="s">
        <v>777</v>
      </c>
      <c r="J3111" s="178" t="s">
        <v>12554</v>
      </c>
      <c r="K3111" s="178" t="s">
        <v>12554</v>
      </c>
      <c r="L3111" s="177" t="s">
        <v>550</v>
      </c>
      <c r="M3111" s="177" t="s">
        <v>12555</v>
      </c>
      <c r="N3111" s="177" t="s">
        <v>12555</v>
      </c>
      <c r="O3111" s="177" t="s">
        <v>159</v>
      </c>
      <c r="P3111" s="177" t="s">
        <v>4346</v>
      </c>
      <c r="Q3111" s="177" t="s">
        <v>1397</v>
      </c>
      <c r="R3111" s="177" t="s">
        <v>1523</v>
      </c>
      <c r="S3111" s="177" t="s">
        <v>159</v>
      </c>
      <c r="U3111" s="177" t="s">
        <v>13176</v>
      </c>
      <c r="V3111" s="177" t="s">
        <v>850</v>
      </c>
      <c r="W3111" s="177" t="s">
        <v>4349</v>
      </c>
      <c r="X3111" s="177" t="s">
        <v>1036</v>
      </c>
      <c r="Z3111" s="177" t="s">
        <v>1038</v>
      </c>
      <c r="AQ3111" s="177" t="s">
        <v>637</v>
      </c>
      <c r="AR3111" s="177" t="s">
        <v>13179</v>
      </c>
      <c r="AS3111" s="177" t="s">
        <v>13174</v>
      </c>
      <c r="AT3111" s="177"/>
      <c r="AU3111" s="177"/>
      <c r="AV3111" s="177"/>
      <c r="AW3111" s="177"/>
      <c r="AY3111" s="170"/>
      <c r="AZ3111" s="170"/>
      <c r="BA3111" s="170"/>
      <c r="BB3111" s="170"/>
      <c r="BC3111" s="170"/>
      <c r="BD3111" s="170"/>
      <c r="BE3111" s="170"/>
      <c r="BF3111" s="170"/>
      <c r="BG3111" s="170"/>
      <c r="BH3111" s="170"/>
      <c r="BI3111" s="170"/>
      <c r="BJ3111" s="170"/>
      <c r="BK3111" s="170"/>
      <c r="BL3111" s="170"/>
      <c r="BM3111" s="170"/>
      <c r="BN3111" s="170"/>
      <c r="BO3111" s="170"/>
      <c r="BP3111" s="170"/>
      <c r="BQ3111" s="170"/>
      <c r="BR3111" s="170"/>
      <c r="BS3111" s="170"/>
    </row>
    <row r="3112" spans="1:71">
      <c r="A3112" s="170" t="s">
        <v>12551</v>
      </c>
      <c r="B3112" s="177" t="s">
        <v>12552</v>
      </c>
      <c r="D3112" s="177" t="s">
        <v>508</v>
      </c>
      <c r="E3112" s="177" t="s">
        <v>1553</v>
      </c>
      <c r="F3112" s="177" t="s">
        <v>13180</v>
      </c>
      <c r="H3112" s="177" t="s">
        <v>3776</v>
      </c>
      <c r="I3112" s="177" t="s">
        <v>777</v>
      </c>
      <c r="J3112" s="178" t="s">
        <v>12554</v>
      </c>
      <c r="K3112" s="178" t="s">
        <v>12554</v>
      </c>
      <c r="L3112" s="177" t="s">
        <v>550</v>
      </c>
      <c r="M3112" s="177" t="s">
        <v>12555</v>
      </c>
      <c r="N3112" s="177" t="s">
        <v>12555</v>
      </c>
      <c r="O3112" s="177" t="s">
        <v>159</v>
      </c>
      <c r="P3112" s="177" t="s">
        <v>4346</v>
      </c>
      <c r="Q3112" s="177" t="s">
        <v>1361</v>
      </c>
      <c r="R3112" s="177" t="s">
        <v>1523</v>
      </c>
      <c r="S3112" s="177" t="s">
        <v>159</v>
      </c>
      <c r="U3112" s="177" t="s">
        <v>13173</v>
      </c>
      <c r="V3112" s="177" t="s">
        <v>850</v>
      </c>
      <c r="W3112" s="177" t="s">
        <v>4349</v>
      </c>
      <c r="X3112" s="177" t="s">
        <v>1036</v>
      </c>
      <c r="Z3112" s="177" t="s">
        <v>1038</v>
      </c>
      <c r="AQ3112" s="177" t="s">
        <v>637</v>
      </c>
      <c r="AR3112" s="177" t="s">
        <v>13181</v>
      </c>
      <c r="AS3112" s="177" t="s">
        <v>13174</v>
      </c>
      <c r="AT3112" s="177"/>
      <c r="AU3112" s="177"/>
      <c r="AV3112" s="177"/>
      <c r="AW3112" s="177"/>
      <c r="AY3112" s="170"/>
      <c r="AZ3112" s="170"/>
      <c r="BA3112" s="170"/>
      <c r="BB3112" s="170"/>
      <c r="BC3112" s="170"/>
      <c r="BD3112" s="170"/>
      <c r="BE3112" s="170"/>
      <c r="BF3112" s="170"/>
      <c r="BG3112" s="170"/>
      <c r="BH3112" s="170"/>
      <c r="BI3112" s="170"/>
      <c r="BJ3112" s="170"/>
      <c r="BK3112" s="170"/>
      <c r="BL3112" s="170"/>
      <c r="BM3112" s="170"/>
      <c r="BN3112" s="170"/>
      <c r="BO3112" s="170"/>
      <c r="BP3112" s="170"/>
      <c r="BQ3112" s="170"/>
      <c r="BR3112" s="170"/>
      <c r="BS3112" s="170"/>
    </row>
    <row r="3113" spans="1:71">
      <c r="A3113" s="170" t="s">
        <v>12551</v>
      </c>
      <c r="B3113" s="177" t="s">
        <v>12552</v>
      </c>
      <c r="D3113" s="177" t="s">
        <v>508</v>
      </c>
      <c r="E3113" s="170" t="s">
        <v>1556</v>
      </c>
      <c r="F3113" s="177" t="s">
        <v>13182</v>
      </c>
      <c r="H3113" s="177" t="s">
        <v>3779</v>
      </c>
      <c r="I3113" s="177" t="s">
        <v>777</v>
      </c>
      <c r="J3113" s="178" t="s">
        <v>12554</v>
      </c>
      <c r="K3113" s="178" t="s">
        <v>12554</v>
      </c>
      <c r="L3113" s="177" t="s">
        <v>550</v>
      </c>
      <c r="M3113" s="177" t="s">
        <v>12555</v>
      </c>
      <c r="N3113" s="177" t="s">
        <v>12555</v>
      </c>
      <c r="O3113" s="177" t="s">
        <v>159</v>
      </c>
      <c r="P3113" s="177" t="s">
        <v>4346</v>
      </c>
      <c r="Q3113" s="177" t="s">
        <v>13163</v>
      </c>
      <c r="R3113" s="177" t="s">
        <v>1523</v>
      </c>
      <c r="S3113" s="177" t="s">
        <v>159</v>
      </c>
      <c r="U3113" s="177" t="s">
        <v>13173</v>
      </c>
      <c r="V3113" s="177" t="s">
        <v>850</v>
      </c>
      <c r="W3113" s="177" t="s">
        <v>4349</v>
      </c>
      <c r="X3113" s="170" t="s">
        <v>1036</v>
      </c>
      <c r="Z3113" s="177" t="s">
        <v>1038</v>
      </c>
      <c r="AQ3113" s="177" t="s">
        <v>637</v>
      </c>
      <c r="AR3113" s="177" t="s">
        <v>13183</v>
      </c>
      <c r="AS3113" s="177" t="s">
        <v>13174</v>
      </c>
      <c r="AT3113" s="177"/>
      <c r="AU3113" s="177"/>
      <c r="AV3113" s="177"/>
      <c r="AW3113" s="177"/>
      <c r="AY3113" s="170"/>
      <c r="AZ3113" s="170"/>
      <c r="BA3113" s="170"/>
      <c r="BB3113" s="170"/>
      <c r="BC3113" s="170"/>
      <c r="BD3113" s="170"/>
      <c r="BE3113" s="170"/>
      <c r="BF3113" s="170"/>
      <c r="BG3113" s="170"/>
      <c r="BH3113" s="170"/>
      <c r="BI3113" s="170"/>
      <c r="BJ3113" s="170"/>
      <c r="BK3113" s="170"/>
      <c r="BL3113" s="170"/>
      <c r="BM3113" s="170"/>
      <c r="BN3113" s="170"/>
      <c r="BO3113" s="170"/>
      <c r="BP3113" s="170"/>
      <c r="BQ3113" s="170"/>
      <c r="BR3113" s="170"/>
      <c r="BS3113" s="170"/>
    </row>
    <row r="3114" spans="1:71">
      <c r="A3114" s="170" t="s">
        <v>12551</v>
      </c>
      <c r="B3114" s="177" t="s">
        <v>12552</v>
      </c>
      <c r="D3114" s="177" t="s">
        <v>508</v>
      </c>
      <c r="E3114" s="177" t="s">
        <v>1565</v>
      </c>
      <c r="F3114" s="177" t="s">
        <v>13184</v>
      </c>
      <c r="H3114" s="177" t="s">
        <v>12138</v>
      </c>
      <c r="I3114" s="177" t="s">
        <v>777</v>
      </c>
      <c r="J3114" s="178" t="s">
        <v>12554</v>
      </c>
      <c r="K3114" s="178" t="s">
        <v>12554</v>
      </c>
      <c r="L3114" s="177" t="s">
        <v>550</v>
      </c>
      <c r="M3114" s="177" t="s">
        <v>12555</v>
      </c>
      <c r="N3114" s="177" t="s">
        <v>12555</v>
      </c>
      <c r="O3114" s="177" t="s">
        <v>195</v>
      </c>
      <c r="P3114" s="177" t="s">
        <v>1023</v>
      </c>
      <c r="Q3114" s="177" t="s">
        <v>13185</v>
      </c>
      <c r="R3114" s="177" t="s">
        <v>553</v>
      </c>
      <c r="S3114" s="177" t="s">
        <v>644</v>
      </c>
      <c r="T3114" s="177" t="s">
        <v>13186</v>
      </c>
      <c r="U3114" s="177" t="s">
        <v>579</v>
      </c>
      <c r="V3114" s="177" t="s">
        <v>4534</v>
      </c>
      <c r="X3114" s="177" t="s">
        <v>734</v>
      </c>
      <c r="Z3114" s="177" t="s">
        <v>579</v>
      </c>
      <c r="AA3114" s="177" t="s">
        <v>3280</v>
      </c>
      <c r="AC3114" s="177" t="s">
        <v>13187</v>
      </c>
      <c r="AD3114" s="177" t="s">
        <v>13188</v>
      </c>
      <c r="AE3114" s="177" t="s">
        <v>7019</v>
      </c>
      <c r="AF3114" s="177" t="s">
        <v>1049</v>
      </c>
      <c r="AQ3114" s="177"/>
      <c r="AR3114" s="177" t="s">
        <v>13189</v>
      </c>
      <c r="AS3114" s="177" t="s">
        <v>13190</v>
      </c>
      <c r="AT3114" s="177"/>
      <c r="AU3114" s="177"/>
      <c r="AV3114" s="177"/>
      <c r="AW3114" s="177"/>
      <c r="AY3114" s="170"/>
      <c r="AZ3114" s="170"/>
      <c r="BA3114" s="170"/>
      <c r="BB3114" s="170"/>
      <c r="BC3114" s="170"/>
      <c r="BD3114" s="170"/>
      <c r="BE3114" s="170"/>
      <c r="BF3114" s="170"/>
      <c r="BG3114" s="170"/>
      <c r="BH3114" s="170"/>
      <c r="BI3114" s="170"/>
      <c r="BJ3114" s="170"/>
      <c r="BK3114" s="170"/>
      <c r="BL3114" s="170"/>
      <c r="BM3114" s="170"/>
      <c r="BN3114" s="170"/>
      <c r="BO3114" s="170"/>
      <c r="BP3114" s="170"/>
      <c r="BQ3114" s="170"/>
      <c r="BR3114" s="170"/>
      <c r="BS3114" s="170"/>
    </row>
    <row r="3115" spans="1:71">
      <c r="A3115" s="170" t="s">
        <v>12551</v>
      </c>
      <c r="B3115" s="177" t="s">
        <v>12552</v>
      </c>
      <c r="D3115" s="177" t="s">
        <v>508</v>
      </c>
      <c r="E3115" s="177" t="s">
        <v>1568</v>
      </c>
      <c r="F3115" s="177" t="s">
        <v>13191</v>
      </c>
      <c r="H3115" s="177" t="s">
        <v>12145</v>
      </c>
      <c r="I3115" s="177" t="s">
        <v>777</v>
      </c>
      <c r="J3115" s="178" t="s">
        <v>12554</v>
      </c>
      <c r="K3115" s="178" t="s">
        <v>12554</v>
      </c>
      <c r="L3115" s="177" t="s">
        <v>550</v>
      </c>
      <c r="M3115" s="177" t="s">
        <v>12555</v>
      </c>
      <c r="N3115" s="177" t="s">
        <v>12555</v>
      </c>
      <c r="O3115" s="177" t="s">
        <v>195</v>
      </c>
      <c r="P3115" s="177" t="s">
        <v>1023</v>
      </c>
      <c r="Q3115" s="177" t="s">
        <v>1082</v>
      </c>
      <c r="R3115" s="177" t="s">
        <v>600</v>
      </c>
      <c r="S3115" s="177" t="s">
        <v>601</v>
      </c>
      <c r="T3115" s="177" t="s">
        <v>7545</v>
      </c>
      <c r="U3115" s="177" t="s">
        <v>739</v>
      </c>
      <c r="V3115" s="177" t="s">
        <v>2569</v>
      </c>
      <c r="X3115" s="177" t="s">
        <v>673</v>
      </c>
      <c r="Y3115" s="177" t="s">
        <v>674</v>
      </c>
      <c r="Z3115" s="177" t="s">
        <v>739</v>
      </c>
      <c r="AA3115" s="177" t="s">
        <v>2570</v>
      </c>
      <c r="AC3115" s="177" t="s">
        <v>1079</v>
      </c>
      <c r="AD3115" s="177" t="s">
        <v>13192</v>
      </c>
      <c r="AE3115" s="177" t="s">
        <v>7019</v>
      </c>
      <c r="AQ3115" s="177"/>
      <c r="AR3115" s="177" t="s">
        <v>13193</v>
      </c>
      <c r="AS3115" s="177" t="s">
        <v>13194</v>
      </c>
      <c r="AT3115" s="177"/>
      <c r="AU3115" s="177"/>
      <c r="AV3115" s="177"/>
      <c r="AW3115" s="177"/>
      <c r="AY3115" s="170"/>
      <c r="AZ3115" s="170"/>
      <c r="BA3115" s="170"/>
      <c r="BB3115" s="170"/>
      <c r="BC3115" s="170"/>
      <c r="BD3115" s="170"/>
      <c r="BE3115" s="170"/>
      <c r="BF3115" s="170"/>
      <c r="BG3115" s="170"/>
      <c r="BH3115" s="170"/>
      <c r="BI3115" s="170"/>
      <c r="BJ3115" s="170"/>
      <c r="BK3115" s="170"/>
      <c r="BL3115" s="170"/>
      <c r="BM3115" s="170"/>
      <c r="BN3115" s="170"/>
      <c r="BO3115" s="170"/>
      <c r="BP3115" s="170"/>
      <c r="BQ3115" s="170"/>
      <c r="BR3115" s="170"/>
      <c r="BS3115" s="170"/>
    </row>
    <row r="3116" spans="1:71">
      <c r="A3116" s="170" t="s">
        <v>12551</v>
      </c>
      <c r="B3116" s="177" t="s">
        <v>12552</v>
      </c>
      <c r="D3116" s="177" t="s">
        <v>508</v>
      </c>
      <c r="E3116" s="177" t="s">
        <v>1475</v>
      </c>
      <c r="F3116" s="177" t="s">
        <v>13195</v>
      </c>
      <c r="H3116" s="177" t="s">
        <v>13196</v>
      </c>
      <c r="I3116" s="177" t="s">
        <v>777</v>
      </c>
      <c r="J3116" s="178" t="s">
        <v>12554</v>
      </c>
      <c r="K3116" s="178" t="s">
        <v>12554</v>
      </c>
      <c r="L3116" s="177" t="s">
        <v>550</v>
      </c>
      <c r="M3116" s="177" t="s">
        <v>12555</v>
      </c>
      <c r="N3116" s="177" t="s">
        <v>12555</v>
      </c>
      <c r="O3116" s="177" t="s">
        <v>195</v>
      </c>
      <c r="P3116" s="177" t="s">
        <v>1193</v>
      </c>
      <c r="Q3116" s="177" t="s">
        <v>1082</v>
      </c>
      <c r="R3116" s="177" t="s">
        <v>600</v>
      </c>
      <c r="S3116" s="177" t="s">
        <v>601</v>
      </c>
      <c r="T3116" s="177" t="s">
        <v>12001</v>
      </c>
      <c r="U3116" s="177" t="s">
        <v>739</v>
      </c>
      <c r="V3116" s="177" t="s">
        <v>1336</v>
      </c>
      <c r="X3116" s="177" t="s">
        <v>673</v>
      </c>
      <c r="Y3116" s="177" t="s">
        <v>674</v>
      </c>
      <c r="Z3116" s="177" t="s">
        <v>739</v>
      </c>
      <c r="AA3116" s="177" t="s">
        <v>1404</v>
      </c>
      <c r="AC3116" s="177" t="s">
        <v>1086</v>
      </c>
      <c r="AD3116" s="177" t="s">
        <v>13197</v>
      </c>
      <c r="AE3116" s="177" t="s">
        <v>870</v>
      </c>
      <c r="AQ3116" s="177"/>
      <c r="AR3116" s="177" t="s">
        <v>13198</v>
      </c>
      <c r="AS3116" s="177" t="s">
        <v>13199</v>
      </c>
      <c r="AT3116" s="177"/>
      <c r="AU3116" s="177"/>
      <c r="AV3116" s="177"/>
      <c r="AW3116" s="177"/>
      <c r="AY3116" s="170"/>
      <c r="AZ3116" s="170"/>
      <c r="BA3116" s="170"/>
      <c r="BB3116" s="170"/>
      <c r="BC3116" s="170"/>
      <c r="BD3116" s="170"/>
      <c r="BE3116" s="170"/>
      <c r="BF3116" s="170"/>
      <c r="BG3116" s="170"/>
      <c r="BH3116" s="170"/>
      <c r="BI3116" s="170"/>
      <c r="BJ3116" s="170"/>
      <c r="BK3116" s="170"/>
      <c r="BL3116" s="170"/>
      <c r="BM3116" s="170"/>
      <c r="BN3116" s="170"/>
      <c r="BO3116" s="170"/>
      <c r="BP3116" s="170"/>
      <c r="BQ3116" s="170"/>
      <c r="BR3116" s="170"/>
      <c r="BS3116" s="170"/>
    </row>
    <row r="3117" spans="1:71">
      <c r="A3117" s="170" t="s">
        <v>12551</v>
      </c>
      <c r="B3117" s="177" t="s">
        <v>12552</v>
      </c>
      <c r="D3117" s="177" t="s">
        <v>508</v>
      </c>
      <c r="E3117" s="177" t="s">
        <v>6508</v>
      </c>
      <c r="F3117" s="177" t="s">
        <v>13200</v>
      </c>
      <c r="H3117" s="177" t="s">
        <v>13201</v>
      </c>
      <c r="I3117" s="177" t="s">
        <v>777</v>
      </c>
      <c r="J3117" s="178" t="s">
        <v>12554</v>
      </c>
      <c r="K3117" s="178" t="s">
        <v>12554</v>
      </c>
      <c r="L3117" s="177" t="s">
        <v>550</v>
      </c>
      <c r="M3117" s="177" t="s">
        <v>12555</v>
      </c>
      <c r="N3117" s="177" t="s">
        <v>12555</v>
      </c>
      <c r="O3117" s="177" t="s">
        <v>195</v>
      </c>
      <c r="P3117" s="177" t="s">
        <v>1023</v>
      </c>
      <c r="Q3117" s="177" t="s">
        <v>13202</v>
      </c>
      <c r="R3117" s="177" t="s">
        <v>600</v>
      </c>
      <c r="S3117" s="177" t="s">
        <v>601</v>
      </c>
      <c r="T3117" s="177" t="s">
        <v>7551</v>
      </c>
      <c r="U3117" s="177" t="s">
        <v>712</v>
      </c>
      <c r="V3117" s="177" t="s">
        <v>713</v>
      </c>
      <c r="X3117" s="177" t="s">
        <v>673</v>
      </c>
      <c r="Y3117" s="177" t="s">
        <v>674</v>
      </c>
      <c r="Z3117" s="177" t="s">
        <v>712</v>
      </c>
      <c r="AA3117" s="177" t="s">
        <v>715</v>
      </c>
      <c r="AC3117" s="177" t="s">
        <v>1086</v>
      </c>
      <c r="AD3117" s="177" t="s">
        <v>13203</v>
      </c>
      <c r="AE3117" s="177" t="s">
        <v>870</v>
      </c>
      <c r="AQ3117" s="177"/>
      <c r="AR3117" s="177" t="s">
        <v>13204</v>
      </c>
      <c r="AS3117" s="177" t="s">
        <v>13205</v>
      </c>
      <c r="AT3117" s="177"/>
      <c r="AU3117" s="177"/>
      <c r="AV3117" s="177"/>
      <c r="AW3117" s="177"/>
      <c r="AY3117" s="170"/>
      <c r="AZ3117" s="170"/>
      <c r="BA3117" s="170"/>
      <c r="BB3117" s="170"/>
      <c r="BC3117" s="170"/>
      <c r="BD3117" s="170"/>
      <c r="BE3117" s="170"/>
      <c r="BF3117" s="170"/>
      <c r="BG3117" s="170"/>
      <c r="BH3117" s="170"/>
      <c r="BI3117" s="170"/>
      <c r="BJ3117" s="170"/>
      <c r="BK3117" s="170"/>
      <c r="BL3117" s="170"/>
      <c r="BM3117" s="170"/>
      <c r="BN3117" s="170"/>
      <c r="BO3117" s="170"/>
      <c r="BP3117" s="170"/>
      <c r="BQ3117" s="170"/>
      <c r="BR3117" s="170"/>
      <c r="BS3117" s="170"/>
    </row>
    <row r="3118" spans="1:71">
      <c r="A3118" s="170" t="s">
        <v>12551</v>
      </c>
      <c r="B3118" s="177" t="s">
        <v>12552</v>
      </c>
      <c r="D3118" s="177" t="s">
        <v>508</v>
      </c>
      <c r="E3118" s="177" t="s">
        <v>7305</v>
      </c>
      <c r="F3118" s="177" t="s">
        <v>13206</v>
      </c>
      <c r="H3118" s="177" t="s">
        <v>12162</v>
      </c>
      <c r="I3118" s="177" t="s">
        <v>777</v>
      </c>
      <c r="J3118" s="178" t="s">
        <v>12554</v>
      </c>
      <c r="K3118" s="178" t="s">
        <v>12554</v>
      </c>
      <c r="L3118" s="177" t="s">
        <v>550</v>
      </c>
      <c r="M3118" s="177" t="s">
        <v>12555</v>
      </c>
      <c r="N3118" s="177" t="s">
        <v>12555</v>
      </c>
      <c r="O3118" s="177" t="s">
        <v>195</v>
      </c>
      <c r="P3118" s="177" t="s">
        <v>1193</v>
      </c>
      <c r="Q3118" s="177" t="s">
        <v>13202</v>
      </c>
      <c r="R3118" s="177" t="s">
        <v>600</v>
      </c>
      <c r="S3118" s="177" t="s">
        <v>601</v>
      </c>
      <c r="T3118" s="177" t="s">
        <v>7530</v>
      </c>
      <c r="U3118" s="177" t="s">
        <v>712</v>
      </c>
      <c r="V3118" s="177" t="s">
        <v>2285</v>
      </c>
      <c r="X3118" s="177" t="s">
        <v>673</v>
      </c>
      <c r="Y3118" s="177" t="s">
        <v>674</v>
      </c>
      <c r="Z3118" s="177" t="s">
        <v>712</v>
      </c>
      <c r="AA3118" s="177" t="s">
        <v>1092</v>
      </c>
      <c r="AC3118" s="177" t="s">
        <v>1086</v>
      </c>
      <c r="AD3118" s="177" t="s">
        <v>13207</v>
      </c>
      <c r="AE3118" s="177" t="s">
        <v>870</v>
      </c>
      <c r="AQ3118" s="177"/>
      <c r="AR3118" s="177" t="s">
        <v>13208</v>
      </c>
      <c r="AS3118" s="177" t="s">
        <v>13209</v>
      </c>
      <c r="AT3118" s="177"/>
      <c r="AU3118" s="177"/>
      <c r="AV3118" s="177"/>
      <c r="AW3118" s="177"/>
      <c r="AY3118" s="170"/>
      <c r="AZ3118" s="170"/>
      <c r="BA3118" s="170"/>
      <c r="BB3118" s="170"/>
      <c r="BC3118" s="170"/>
      <c r="BD3118" s="170"/>
      <c r="BE3118" s="170"/>
      <c r="BF3118" s="170"/>
      <c r="BG3118" s="170"/>
      <c r="BH3118" s="170"/>
      <c r="BI3118" s="170"/>
      <c r="BJ3118" s="170"/>
      <c r="BK3118" s="170"/>
      <c r="BL3118" s="170"/>
      <c r="BM3118" s="170"/>
      <c r="BN3118" s="170"/>
      <c r="BO3118" s="170"/>
      <c r="BP3118" s="170"/>
      <c r="BQ3118" s="170"/>
      <c r="BR3118" s="170"/>
      <c r="BS3118" s="170"/>
    </row>
    <row r="3119" spans="1:71">
      <c r="A3119" s="170" t="s">
        <v>12551</v>
      </c>
      <c r="B3119" s="177" t="s">
        <v>12552</v>
      </c>
      <c r="D3119" s="177" t="s">
        <v>508</v>
      </c>
      <c r="E3119" s="177" t="s">
        <v>7307</v>
      </c>
      <c r="F3119" s="177" t="s">
        <v>13210</v>
      </c>
      <c r="H3119" s="177" t="s">
        <v>12168</v>
      </c>
      <c r="I3119" s="177" t="s">
        <v>777</v>
      </c>
      <c r="J3119" s="178" t="s">
        <v>12554</v>
      </c>
      <c r="K3119" s="178" t="s">
        <v>12554</v>
      </c>
      <c r="L3119" s="177" t="s">
        <v>550</v>
      </c>
      <c r="M3119" s="177" t="s">
        <v>12555</v>
      </c>
      <c r="N3119" s="177" t="s">
        <v>12555</v>
      </c>
      <c r="O3119" s="177" t="s">
        <v>195</v>
      </c>
      <c r="P3119" s="177" t="s">
        <v>589</v>
      </c>
      <c r="Q3119" s="177" t="s">
        <v>13202</v>
      </c>
      <c r="R3119" s="177" t="s">
        <v>600</v>
      </c>
      <c r="S3119" s="177" t="s">
        <v>601</v>
      </c>
      <c r="T3119" s="177" t="s">
        <v>13211</v>
      </c>
      <c r="U3119" s="177" t="s">
        <v>712</v>
      </c>
      <c r="V3119" s="177" t="s">
        <v>3668</v>
      </c>
      <c r="W3119" s="177" t="s">
        <v>3442</v>
      </c>
      <c r="X3119" s="177" t="s">
        <v>673</v>
      </c>
      <c r="Y3119" s="177" t="s">
        <v>674</v>
      </c>
      <c r="Z3119" s="177" t="s">
        <v>712</v>
      </c>
      <c r="AA3119" s="177" t="s">
        <v>3669</v>
      </c>
      <c r="AB3119" s="170" t="s">
        <v>13212</v>
      </c>
      <c r="AC3119" s="177" t="s">
        <v>1104</v>
      </c>
      <c r="AD3119" s="177" t="s">
        <v>13213</v>
      </c>
      <c r="AE3119" s="177" t="s">
        <v>1856</v>
      </c>
      <c r="AQ3119" s="177"/>
      <c r="AR3119" s="177" t="s">
        <v>7634</v>
      </c>
      <c r="AS3119" s="177" t="s">
        <v>13214</v>
      </c>
      <c r="AT3119" s="177"/>
      <c r="AU3119" s="177"/>
      <c r="AV3119" s="177"/>
      <c r="AW3119" s="177"/>
      <c r="AY3119" s="170"/>
      <c r="AZ3119" s="170"/>
      <c r="BA3119" s="170"/>
      <c r="BB3119" s="170"/>
      <c r="BC3119" s="170"/>
      <c r="BD3119" s="170"/>
      <c r="BE3119" s="170"/>
      <c r="BF3119" s="170"/>
      <c r="BG3119" s="170"/>
      <c r="BH3119" s="170"/>
      <c r="BI3119" s="170"/>
      <c r="BJ3119" s="170"/>
      <c r="BK3119" s="170"/>
      <c r="BL3119" s="170"/>
      <c r="BM3119" s="170"/>
      <c r="BN3119" s="170"/>
      <c r="BO3119" s="170"/>
      <c r="BP3119" s="170"/>
      <c r="BQ3119" s="170"/>
      <c r="BR3119" s="170"/>
      <c r="BS3119" s="170"/>
    </row>
    <row r="3120" spans="1:71">
      <c r="A3120" s="170" t="s">
        <v>12551</v>
      </c>
      <c r="B3120" s="177" t="s">
        <v>12552</v>
      </c>
      <c r="D3120" s="177" t="s">
        <v>508</v>
      </c>
      <c r="E3120" s="177" t="s">
        <v>2205</v>
      </c>
      <c r="F3120" s="177" t="s">
        <v>13215</v>
      </c>
      <c r="H3120" s="177" t="s">
        <v>13216</v>
      </c>
      <c r="I3120" s="177" t="s">
        <v>777</v>
      </c>
      <c r="J3120" s="178">
        <v>44228</v>
      </c>
      <c r="K3120" s="178">
        <v>44228</v>
      </c>
      <c r="L3120" s="177" t="s">
        <v>1307</v>
      </c>
      <c r="M3120" s="177" t="s">
        <v>13215</v>
      </c>
      <c r="N3120" s="177" t="s">
        <v>12555</v>
      </c>
      <c r="O3120" s="177" t="s">
        <v>295</v>
      </c>
      <c r="Q3120" s="177" t="s">
        <v>13202</v>
      </c>
      <c r="R3120" s="177" t="s">
        <v>1308</v>
      </c>
      <c r="S3120" s="177" t="s">
        <v>13217</v>
      </c>
      <c r="T3120" s="177" t="s">
        <v>796</v>
      </c>
      <c r="U3120" s="177" t="s">
        <v>712</v>
      </c>
      <c r="V3120" s="177" t="s">
        <v>7242</v>
      </c>
      <c r="W3120" s="177" t="s">
        <v>6727</v>
      </c>
      <c r="X3120" s="177" t="s">
        <v>13218</v>
      </c>
      <c r="Y3120" s="177" t="s">
        <v>1856</v>
      </c>
      <c r="Z3120" s="177" t="s">
        <v>1312</v>
      </c>
      <c r="AA3120" s="177" t="s">
        <v>7305</v>
      </c>
      <c r="AB3120" s="177" t="s">
        <v>11084</v>
      </c>
      <c r="AC3120" s="177" t="s">
        <v>12957</v>
      </c>
      <c r="AD3120" s="177" t="s">
        <v>1316</v>
      </c>
      <c r="AE3120" s="177" t="s">
        <v>3588</v>
      </c>
      <c r="AF3120" s="177" t="s">
        <v>11086</v>
      </c>
      <c r="AQ3120" s="177"/>
      <c r="AR3120" s="177" t="s">
        <v>13219</v>
      </c>
      <c r="AS3120" s="177" t="s">
        <v>13220</v>
      </c>
      <c r="AT3120" s="177"/>
      <c r="AU3120" s="177"/>
      <c r="AV3120" s="177"/>
      <c r="AW3120" s="177"/>
      <c r="AY3120" s="170"/>
      <c r="AZ3120" s="170"/>
      <c r="BA3120" s="170"/>
      <c r="BB3120" s="170"/>
      <c r="BC3120" s="170"/>
      <c r="BD3120" s="170"/>
      <c r="BE3120" s="170"/>
      <c r="BF3120" s="170"/>
      <c r="BG3120" s="170"/>
      <c r="BH3120" s="170"/>
      <c r="BI3120" s="170"/>
      <c r="BJ3120" s="170"/>
      <c r="BK3120" s="170"/>
      <c r="BL3120" s="170"/>
      <c r="BM3120" s="170"/>
      <c r="BN3120" s="170"/>
      <c r="BO3120" s="170"/>
      <c r="BP3120" s="170"/>
      <c r="BQ3120" s="170"/>
      <c r="BR3120" s="170"/>
      <c r="BS3120" s="170"/>
    </row>
    <row r="3121" spans="1:71">
      <c r="A3121" s="170" t="s">
        <v>12551</v>
      </c>
      <c r="B3121" s="177" t="s">
        <v>12552</v>
      </c>
      <c r="D3121" s="177" t="s">
        <v>508</v>
      </c>
      <c r="E3121" s="177" t="s">
        <v>6398</v>
      </c>
      <c r="F3121" s="177" t="s">
        <v>13221</v>
      </c>
      <c r="H3121" s="177" t="s">
        <v>13222</v>
      </c>
      <c r="I3121" s="177" t="s">
        <v>777</v>
      </c>
      <c r="J3121" s="178">
        <v>44228</v>
      </c>
      <c r="K3121" s="178">
        <v>44228</v>
      </c>
      <c r="L3121" s="177" t="s">
        <v>1307</v>
      </c>
      <c r="M3121" s="177" t="s">
        <v>13221</v>
      </c>
      <c r="N3121" s="177" t="s">
        <v>12555</v>
      </c>
      <c r="O3121" s="177" t="s">
        <v>255</v>
      </c>
      <c r="Q3121" s="177" t="s">
        <v>13202</v>
      </c>
      <c r="R3121" s="177" t="s">
        <v>1420</v>
      </c>
      <c r="S3121" s="177" t="s">
        <v>13223</v>
      </c>
      <c r="T3121" s="177" t="s">
        <v>579</v>
      </c>
      <c r="U3121" s="177" t="s">
        <v>555</v>
      </c>
      <c r="V3121" s="177" t="s">
        <v>691</v>
      </c>
      <c r="W3121" s="177" t="s">
        <v>1424</v>
      </c>
      <c r="Y3121" s="177" t="s">
        <v>1856</v>
      </c>
      <c r="Z3121" s="177" t="s">
        <v>13224</v>
      </c>
      <c r="AB3121" s="177" t="s">
        <v>524</v>
      </c>
      <c r="AC3121" s="177" t="s">
        <v>2198</v>
      </c>
      <c r="AD3121" s="177" t="s">
        <v>13225</v>
      </c>
      <c r="AE3121" s="177" t="s">
        <v>1130</v>
      </c>
      <c r="AF3121" s="177" t="s">
        <v>13226</v>
      </c>
      <c r="AG3121" s="177" t="s">
        <v>13227</v>
      </c>
      <c r="AH3121" s="177" t="s">
        <v>1429</v>
      </c>
      <c r="AI3121" s="177" t="s">
        <v>691</v>
      </c>
      <c r="AQ3121" s="177"/>
      <c r="AR3121" s="177" t="s">
        <v>13228</v>
      </c>
      <c r="AS3121" s="177" t="s">
        <v>13229</v>
      </c>
      <c r="AT3121" s="177"/>
      <c r="AU3121" s="177"/>
      <c r="AV3121" s="177"/>
      <c r="AW3121" s="177"/>
      <c r="AY3121" s="170"/>
      <c r="AZ3121" s="170"/>
      <c r="BA3121" s="170"/>
      <c r="BB3121" s="170"/>
      <c r="BC3121" s="170"/>
      <c r="BD3121" s="170"/>
      <c r="BE3121" s="170"/>
      <c r="BF3121" s="170"/>
      <c r="BG3121" s="170"/>
      <c r="BH3121" s="170"/>
      <c r="BI3121" s="170"/>
      <c r="BJ3121" s="170"/>
      <c r="BK3121" s="170"/>
      <c r="BL3121" s="170"/>
      <c r="BM3121" s="170"/>
      <c r="BN3121" s="170"/>
      <c r="BO3121" s="170"/>
      <c r="BP3121" s="170"/>
      <c r="BQ3121" s="170"/>
      <c r="BR3121" s="170"/>
      <c r="BS3121" s="170"/>
    </row>
    <row r="3122" spans="1:71">
      <c r="A3122" s="170" t="s">
        <v>12551</v>
      </c>
      <c r="B3122" s="177" t="s">
        <v>12552</v>
      </c>
      <c r="D3122" s="177" t="s">
        <v>508</v>
      </c>
      <c r="E3122" s="177" t="s">
        <v>7313</v>
      </c>
      <c r="F3122" s="177" t="s">
        <v>13230</v>
      </c>
      <c r="H3122" s="177" t="s">
        <v>13231</v>
      </c>
      <c r="I3122" s="177" t="s">
        <v>777</v>
      </c>
      <c r="J3122" s="178" t="s">
        <v>12554</v>
      </c>
      <c r="K3122" s="178" t="s">
        <v>12554</v>
      </c>
      <c r="L3122" s="177" t="s">
        <v>550</v>
      </c>
      <c r="M3122" s="177" t="s">
        <v>12555</v>
      </c>
      <c r="N3122" s="177" t="s">
        <v>12555</v>
      </c>
      <c r="O3122" s="177" t="s">
        <v>195</v>
      </c>
      <c r="P3122" s="177" t="s">
        <v>1023</v>
      </c>
      <c r="Q3122" s="177" t="s">
        <v>13232</v>
      </c>
      <c r="R3122" s="177" t="s">
        <v>600</v>
      </c>
      <c r="S3122" s="177" t="s">
        <v>601</v>
      </c>
      <c r="T3122" s="177" t="s">
        <v>1465</v>
      </c>
      <c r="U3122" s="177" t="s">
        <v>739</v>
      </c>
      <c r="V3122" s="177" t="s">
        <v>2024</v>
      </c>
      <c r="X3122" s="177" t="s">
        <v>673</v>
      </c>
      <c r="Y3122" s="177" t="s">
        <v>674</v>
      </c>
      <c r="Z3122" s="177" t="s">
        <v>739</v>
      </c>
      <c r="AA3122" s="177" t="s">
        <v>1084</v>
      </c>
      <c r="AC3122" s="177" t="s">
        <v>1086</v>
      </c>
      <c r="AD3122" s="177" t="s">
        <v>13233</v>
      </c>
      <c r="AE3122" s="177" t="s">
        <v>870</v>
      </c>
      <c r="AQ3122" s="177"/>
      <c r="AR3122" s="177" t="s">
        <v>13234</v>
      </c>
      <c r="AS3122" s="177" t="s">
        <v>13235</v>
      </c>
      <c r="AT3122" s="177"/>
      <c r="AU3122" s="177"/>
      <c r="AV3122" s="177"/>
      <c r="AW3122" s="177"/>
      <c r="AY3122" s="170"/>
      <c r="AZ3122" s="170"/>
      <c r="BA3122" s="170"/>
      <c r="BB3122" s="170"/>
      <c r="BC3122" s="170"/>
      <c r="BD3122" s="170"/>
      <c r="BE3122" s="170"/>
      <c r="BF3122" s="170"/>
      <c r="BG3122" s="170"/>
      <c r="BH3122" s="170"/>
      <c r="BI3122" s="170"/>
      <c r="BJ3122" s="170"/>
      <c r="BK3122" s="170"/>
      <c r="BL3122" s="170"/>
      <c r="BM3122" s="170"/>
      <c r="BN3122" s="170"/>
      <c r="BO3122" s="170"/>
      <c r="BP3122" s="170"/>
      <c r="BQ3122" s="170"/>
      <c r="BR3122" s="170"/>
      <c r="BS3122" s="170"/>
    </row>
    <row r="3123" spans="1:71">
      <c r="A3123" s="170" t="s">
        <v>12551</v>
      </c>
      <c r="B3123" s="177" t="s">
        <v>12552</v>
      </c>
      <c r="D3123" s="177" t="s">
        <v>508</v>
      </c>
      <c r="E3123" s="177" t="s">
        <v>6952</v>
      </c>
      <c r="F3123" s="177" t="s">
        <v>13236</v>
      </c>
      <c r="H3123" s="177" t="s">
        <v>13237</v>
      </c>
      <c r="I3123" s="177" t="s">
        <v>777</v>
      </c>
      <c r="J3123" s="178" t="s">
        <v>12554</v>
      </c>
      <c r="K3123" s="178" t="s">
        <v>12554</v>
      </c>
      <c r="L3123" s="177" t="s">
        <v>550</v>
      </c>
      <c r="M3123" s="177" t="s">
        <v>12555</v>
      </c>
      <c r="N3123" s="177" t="s">
        <v>12555</v>
      </c>
      <c r="O3123" s="177" t="s">
        <v>195</v>
      </c>
      <c r="P3123" s="177" t="s">
        <v>1023</v>
      </c>
      <c r="Q3123" s="177" t="s">
        <v>11942</v>
      </c>
      <c r="R3123" s="177" t="s">
        <v>600</v>
      </c>
      <c r="S3123" s="177" t="s">
        <v>601</v>
      </c>
      <c r="T3123" s="177" t="s">
        <v>1880</v>
      </c>
      <c r="U3123" s="177" t="s">
        <v>739</v>
      </c>
      <c r="V3123" s="177" t="s">
        <v>4510</v>
      </c>
      <c r="W3123" s="177" t="s">
        <v>557</v>
      </c>
      <c r="X3123" s="177" t="s">
        <v>673</v>
      </c>
      <c r="Y3123" s="177" t="s">
        <v>674</v>
      </c>
      <c r="Z3123" s="177" t="s">
        <v>739</v>
      </c>
      <c r="AA3123" s="177" t="s">
        <v>13238</v>
      </c>
      <c r="AB3123" s="177" t="s">
        <v>13239</v>
      </c>
      <c r="AC3123" s="177" t="s">
        <v>1086</v>
      </c>
      <c r="AD3123" s="177" t="s">
        <v>13240</v>
      </c>
      <c r="AE3123" s="177" t="s">
        <v>870</v>
      </c>
      <c r="AQ3123" s="177" t="s">
        <v>13241</v>
      </c>
      <c r="AR3123" s="177" t="s">
        <v>13242</v>
      </c>
      <c r="AS3123" s="177" t="s">
        <v>13243</v>
      </c>
      <c r="AT3123" s="177"/>
      <c r="AU3123" s="177"/>
      <c r="AV3123" s="177"/>
      <c r="AW3123" s="177"/>
      <c r="AY3123" s="170"/>
      <c r="AZ3123" s="170"/>
      <c r="BA3123" s="170"/>
      <c r="BB3123" s="170"/>
      <c r="BC3123" s="170"/>
      <c r="BD3123" s="170"/>
      <c r="BE3123" s="170"/>
      <c r="BF3123" s="170"/>
      <c r="BG3123" s="170"/>
      <c r="BH3123" s="170"/>
      <c r="BI3123" s="170"/>
      <c r="BJ3123" s="170"/>
      <c r="BK3123" s="170"/>
      <c r="BL3123" s="170"/>
      <c r="BM3123" s="170"/>
      <c r="BN3123" s="170"/>
      <c r="BO3123" s="170"/>
      <c r="BP3123" s="170"/>
      <c r="BQ3123" s="170"/>
      <c r="BR3123" s="170"/>
      <c r="BS3123" s="170"/>
    </row>
    <row r="3124" spans="1:71">
      <c r="A3124" s="170" t="s">
        <v>12551</v>
      </c>
      <c r="B3124" s="177" t="s">
        <v>12552</v>
      </c>
      <c r="D3124" s="177" t="s">
        <v>508</v>
      </c>
      <c r="E3124" s="177" t="s">
        <v>555</v>
      </c>
      <c r="F3124" s="177" t="s">
        <v>13244</v>
      </c>
      <c r="H3124" s="177" t="s">
        <v>3782</v>
      </c>
      <c r="I3124" s="177" t="s">
        <v>777</v>
      </c>
      <c r="J3124" s="178" t="s">
        <v>12554</v>
      </c>
      <c r="K3124" s="178" t="s">
        <v>12554</v>
      </c>
      <c r="L3124" s="177" t="s">
        <v>550</v>
      </c>
      <c r="M3124" s="177" t="s">
        <v>12555</v>
      </c>
      <c r="N3124" s="177" t="s">
        <v>12555</v>
      </c>
      <c r="O3124" s="177" t="s">
        <v>159</v>
      </c>
      <c r="P3124" s="177" t="s">
        <v>4346</v>
      </c>
      <c r="Q3124" s="177" t="s">
        <v>2774</v>
      </c>
      <c r="R3124" s="177" t="s">
        <v>1523</v>
      </c>
      <c r="S3124" s="177" t="s">
        <v>159</v>
      </c>
      <c r="U3124" s="177" t="s">
        <v>13176</v>
      </c>
      <c r="V3124" s="177" t="s">
        <v>850</v>
      </c>
      <c r="W3124" s="177" t="s">
        <v>4349</v>
      </c>
      <c r="X3124" s="177" t="s">
        <v>1036</v>
      </c>
      <c r="Z3124" s="177" t="s">
        <v>1038</v>
      </c>
      <c r="AQ3124" s="177" t="s">
        <v>637</v>
      </c>
      <c r="AR3124" s="177" t="s">
        <v>13245</v>
      </c>
      <c r="AS3124" s="177" t="s">
        <v>13246</v>
      </c>
      <c r="AT3124" s="177"/>
      <c r="AU3124" s="177"/>
      <c r="AV3124" s="177"/>
      <c r="AW3124" s="177"/>
      <c r="AY3124" s="170"/>
      <c r="AZ3124" s="170"/>
      <c r="BA3124" s="170"/>
      <c r="BB3124" s="170"/>
      <c r="BC3124" s="170"/>
      <c r="BD3124" s="170"/>
      <c r="BE3124" s="170"/>
      <c r="BF3124" s="170"/>
      <c r="BG3124" s="170"/>
      <c r="BH3124" s="170"/>
      <c r="BI3124" s="170"/>
      <c r="BJ3124" s="170"/>
      <c r="BK3124" s="170"/>
      <c r="BL3124" s="170"/>
      <c r="BM3124" s="170"/>
      <c r="BN3124" s="170"/>
      <c r="BO3124" s="170"/>
      <c r="BP3124" s="170"/>
      <c r="BQ3124" s="170"/>
      <c r="BR3124" s="170"/>
      <c r="BS3124" s="170"/>
    </row>
    <row r="3125" spans="1:71">
      <c r="A3125" s="170" t="s">
        <v>12551</v>
      </c>
      <c r="B3125" s="177" t="s">
        <v>12552</v>
      </c>
      <c r="D3125" s="177" t="s">
        <v>508</v>
      </c>
      <c r="E3125" s="177" t="s">
        <v>7325</v>
      </c>
      <c r="F3125" s="177" t="s">
        <v>13247</v>
      </c>
      <c r="H3125" s="177" t="s">
        <v>13248</v>
      </c>
      <c r="I3125" s="177" t="s">
        <v>777</v>
      </c>
      <c r="J3125" s="178" t="s">
        <v>12554</v>
      </c>
      <c r="K3125" s="178" t="s">
        <v>12554</v>
      </c>
      <c r="L3125" s="177" t="s">
        <v>550</v>
      </c>
      <c r="M3125" s="177" t="s">
        <v>12555</v>
      </c>
      <c r="N3125" s="177" t="s">
        <v>12555</v>
      </c>
      <c r="O3125" s="177" t="s">
        <v>232</v>
      </c>
      <c r="R3125" s="177" t="s">
        <v>926</v>
      </c>
      <c r="S3125" s="177" t="s">
        <v>3450</v>
      </c>
      <c r="U3125" s="177" t="s">
        <v>646</v>
      </c>
      <c r="V3125" s="177" t="s">
        <v>828</v>
      </c>
      <c r="X3125" s="177" t="s">
        <v>651</v>
      </c>
      <c r="Y3125" s="177" t="s">
        <v>646</v>
      </c>
      <c r="Z3125" s="177" t="s">
        <v>2445</v>
      </c>
      <c r="AB3125" s="177" t="s">
        <v>1032</v>
      </c>
      <c r="AC3125" s="177" t="s">
        <v>13249</v>
      </c>
      <c r="AD3125" s="177" t="s">
        <v>1034</v>
      </c>
      <c r="AE3125" s="177" t="s">
        <v>932</v>
      </c>
      <c r="AF3125" s="177" t="s">
        <v>13250</v>
      </c>
      <c r="AG3125" s="177" t="s">
        <v>11863</v>
      </c>
      <c r="AQ3125" s="177" t="s">
        <v>13251</v>
      </c>
      <c r="AR3125" s="177" t="s">
        <v>2748</v>
      </c>
      <c r="AS3125" s="177" t="s">
        <v>13252</v>
      </c>
      <c r="AT3125" s="177"/>
      <c r="AU3125" s="177"/>
      <c r="AV3125" s="177"/>
      <c r="AW3125" s="177"/>
      <c r="AY3125" s="170"/>
      <c r="AZ3125" s="170"/>
      <c r="BA3125" s="170"/>
      <c r="BB3125" s="170"/>
      <c r="BC3125" s="170"/>
      <c r="BD3125" s="170"/>
      <c r="BE3125" s="170"/>
      <c r="BF3125" s="170"/>
      <c r="BG3125" s="170"/>
      <c r="BH3125" s="170"/>
      <c r="BI3125" s="170"/>
      <c r="BJ3125" s="170"/>
      <c r="BK3125" s="170"/>
      <c r="BL3125" s="170"/>
      <c r="BM3125" s="170"/>
      <c r="BN3125" s="170"/>
      <c r="BO3125" s="170"/>
      <c r="BP3125" s="170"/>
      <c r="BQ3125" s="170"/>
      <c r="BR3125" s="170"/>
      <c r="BS3125" s="170"/>
    </row>
    <row r="3126" spans="1:71">
      <c r="A3126" s="170" t="s">
        <v>12551</v>
      </c>
      <c r="B3126" s="177" t="s">
        <v>12552</v>
      </c>
      <c r="D3126" s="177" t="s">
        <v>610</v>
      </c>
      <c r="E3126" s="177" t="s">
        <v>7325</v>
      </c>
      <c r="F3126" s="177" t="s">
        <v>13247</v>
      </c>
      <c r="H3126" s="177" t="s">
        <v>13248</v>
      </c>
      <c r="I3126" s="177" t="s">
        <v>777</v>
      </c>
      <c r="J3126" s="178" t="s">
        <v>12554</v>
      </c>
      <c r="K3126" s="178" t="s">
        <v>12554</v>
      </c>
      <c r="L3126" s="177" t="s">
        <v>550</v>
      </c>
      <c r="M3126" s="177" t="s">
        <v>12555</v>
      </c>
      <c r="N3126" s="177" t="s">
        <v>12555</v>
      </c>
      <c r="O3126" s="177" t="s">
        <v>232</v>
      </c>
      <c r="R3126" s="177" t="s">
        <v>926</v>
      </c>
      <c r="S3126" s="177" t="s">
        <v>3450</v>
      </c>
      <c r="T3126" s="177" t="s">
        <v>13253</v>
      </c>
      <c r="U3126" s="177" t="s">
        <v>646</v>
      </c>
      <c r="V3126" s="177" t="s">
        <v>782</v>
      </c>
      <c r="X3126" s="177" t="s">
        <v>651</v>
      </c>
      <c r="Y3126" s="177" t="s">
        <v>646</v>
      </c>
      <c r="Z3126" s="177" t="s">
        <v>773</v>
      </c>
      <c r="AB3126" s="177" t="s">
        <v>1032</v>
      </c>
      <c r="AC3126" s="177" t="s">
        <v>13249</v>
      </c>
      <c r="AD3126" s="177" t="s">
        <v>1034</v>
      </c>
      <c r="AE3126" s="177" t="s">
        <v>932</v>
      </c>
      <c r="AF3126" s="177" t="s">
        <v>13250</v>
      </c>
      <c r="AG3126" s="177" t="s">
        <v>11863</v>
      </c>
      <c r="AQ3126" s="177" t="s">
        <v>13254</v>
      </c>
      <c r="AR3126" s="177" t="s">
        <v>13255</v>
      </c>
      <c r="AS3126" s="177" t="s">
        <v>13256</v>
      </c>
      <c r="AT3126" s="177"/>
      <c r="AU3126" s="177"/>
      <c r="AV3126" s="177"/>
      <c r="AW3126" s="177"/>
      <c r="AY3126" s="170"/>
      <c r="AZ3126" s="170"/>
      <c r="BA3126" s="170"/>
      <c r="BB3126" s="170"/>
      <c r="BC3126" s="170"/>
      <c r="BD3126" s="170"/>
      <c r="BE3126" s="170"/>
      <c r="BF3126" s="170"/>
      <c r="BG3126" s="170"/>
      <c r="BH3126" s="170"/>
      <c r="BI3126" s="170"/>
      <c r="BJ3126" s="170"/>
      <c r="BK3126" s="170"/>
      <c r="BL3126" s="170"/>
      <c r="BM3126" s="170"/>
      <c r="BN3126" s="170"/>
      <c r="BO3126" s="170"/>
      <c r="BP3126" s="170"/>
      <c r="BQ3126" s="170"/>
      <c r="BR3126" s="170"/>
      <c r="BS3126" s="170"/>
    </row>
    <row r="3127" spans="1:71">
      <c r="A3127" s="170" t="s">
        <v>12551</v>
      </c>
      <c r="B3127" s="177" t="s">
        <v>12552</v>
      </c>
      <c r="D3127" s="177" t="s">
        <v>508</v>
      </c>
      <c r="E3127" s="177" t="s">
        <v>1577</v>
      </c>
      <c r="F3127" s="177" t="s">
        <v>13257</v>
      </c>
      <c r="H3127" s="177" t="s">
        <v>12204</v>
      </c>
      <c r="I3127" s="177" t="s">
        <v>777</v>
      </c>
      <c r="J3127" s="178" t="s">
        <v>12554</v>
      </c>
      <c r="K3127" s="178" t="s">
        <v>12554</v>
      </c>
      <c r="L3127" s="177" t="s">
        <v>550</v>
      </c>
      <c r="M3127" s="177" t="s">
        <v>12555</v>
      </c>
      <c r="N3127" s="177" t="s">
        <v>12555</v>
      </c>
      <c r="O3127" s="177" t="s">
        <v>195</v>
      </c>
      <c r="P3127" s="177" t="s">
        <v>589</v>
      </c>
      <c r="Q3127" s="177" t="s">
        <v>13258</v>
      </c>
      <c r="R3127" s="177" t="s">
        <v>553</v>
      </c>
      <c r="S3127" s="177" t="s">
        <v>644</v>
      </c>
      <c r="T3127" s="177" t="s">
        <v>13259</v>
      </c>
      <c r="U3127" s="177" t="s">
        <v>832</v>
      </c>
      <c r="V3127" s="177" t="s">
        <v>2404</v>
      </c>
      <c r="W3127" s="177" t="s">
        <v>1042</v>
      </c>
      <c r="X3127" s="177" t="s">
        <v>1043</v>
      </c>
      <c r="Z3127" s="177" t="s">
        <v>832</v>
      </c>
      <c r="AA3127" s="177" t="s">
        <v>2406</v>
      </c>
      <c r="AB3127" s="177" t="s">
        <v>1581</v>
      </c>
      <c r="AC3127" s="177" t="s">
        <v>1582</v>
      </c>
      <c r="AD3127" s="177" t="s">
        <v>13260</v>
      </c>
      <c r="AE3127" s="177" t="s">
        <v>524</v>
      </c>
      <c r="AF3127" s="177" t="s">
        <v>1049</v>
      </c>
      <c r="AQ3127" s="177"/>
      <c r="AR3127" s="177" t="s">
        <v>13261</v>
      </c>
      <c r="AS3127" s="177" t="s">
        <v>13262</v>
      </c>
      <c r="AT3127" s="177"/>
      <c r="AU3127" s="177"/>
      <c r="AV3127" s="177"/>
      <c r="AW3127" s="177"/>
      <c r="AY3127" s="170"/>
      <c r="AZ3127" s="170"/>
      <c r="BA3127" s="170"/>
      <c r="BB3127" s="170"/>
      <c r="BC3127" s="170"/>
      <c r="BD3127" s="170"/>
      <c r="BE3127" s="170"/>
      <c r="BF3127" s="170"/>
      <c r="BG3127" s="170"/>
      <c r="BH3127" s="170"/>
      <c r="BI3127" s="170"/>
      <c r="BJ3127" s="170"/>
      <c r="BK3127" s="170"/>
      <c r="BL3127" s="170"/>
      <c r="BM3127" s="170"/>
      <c r="BN3127" s="170"/>
      <c r="BO3127" s="170"/>
      <c r="BP3127" s="170"/>
      <c r="BQ3127" s="170"/>
      <c r="BR3127" s="170"/>
      <c r="BS3127" s="170"/>
    </row>
    <row r="3128" spans="1:71">
      <c r="A3128" s="170" t="s">
        <v>12551</v>
      </c>
      <c r="B3128" s="177" t="s">
        <v>12552</v>
      </c>
      <c r="D3128" s="177" t="s">
        <v>508</v>
      </c>
      <c r="E3128" s="177" t="s">
        <v>1584</v>
      </c>
      <c r="F3128" s="177" t="s">
        <v>13263</v>
      </c>
      <c r="H3128" s="177" t="s">
        <v>12208</v>
      </c>
      <c r="I3128" s="177" t="s">
        <v>777</v>
      </c>
      <c r="J3128" s="178" t="s">
        <v>12554</v>
      </c>
      <c r="K3128" s="178" t="s">
        <v>12554</v>
      </c>
      <c r="L3128" s="177" t="s">
        <v>550</v>
      </c>
      <c r="M3128" s="177" t="s">
        <v>12555</v>
      </c>
      <c r="N3128" s="177" t="s">
        <v>12555</v>
      </c>
      <c r="O3128" s="177" t="s">
        <v>195</v>
      </c>
      <c r="P3128" s="177" t="s">
        <v>599</v>
      </c>
      <c r="Q3128" s="177" t="s">
        <v>13264</v>
      </c>
      <c r="R3128" s="177" t="s">
        <v>600</v>
      </c>
      <c r="S3128" s="177" t="s">
        <v>601</v>
      </c>
      <c r="T3128" s="177" t="s">
        <v>13265</v>
      </c>
      <c r="U3128" s="177" t="s">
        <v>579</v>
      </c>
      <c r="V3128" s="177" t="s">
        <v>7528</v>
      </c>
      <c r="X3128" s="177" t="s">
        <v>673</v>
      </c>
      <c r="Y3128" s="177" t="s">
        <v>674</v>
      </c>
      <c r="Z3128" s="177" t="s">
        <v>579</v>
      </c>
      <c r="AA3128" s="177" t="s">
        <v>7776</v>
      </c>
      <c r="AB3128" s="211"/>
      <c r="AC3128" s="177" t="s">
        <v>1198</v>
      </c>
      <c r="AD3128" s="177" t="s">
        <v>13266</v>
      </c>
      <c r="AE3128" s="177" t="s">
        <v>1064</v>
      </c>
      <c r="AQ3128" s="177"/>
      <c r="AR3128" s="177" t="s">
        <v>13267</v>
      </c>
      <c r="AS3128" s="177" t="s">
        <v>13268</v>
      </c>
      <c r="AT3128" s="177"/>
      <c r="AU3128" s="177"/>
      <c r="AV3128" s="177"/>
      <c r="AW3128" s="177"/>
      <c r="AY3128" s="170"/>
      <c r="AZ3128" s="170"/>
      <c r="BA3128" s="170"/>
      <c r="BB3128" s="170"/>
      <c r="BC3128" s="170"/>
      <c r="BD3128" s="170"/>
      <c r="BE3128" s="170"/>
      <c r="BF3128" s="170"/>
      <c r="BG3128" s="170"/>
      <c r="BH3128" s="170"/>
      <c r="BI3128" s="170"/>
      <c r="BJ3128" s="170"/>
      <c r="BK3128" s="170"/>
      <c r="BL3128" s="170"/>
      <c r="BM3128" s="170"/>
      <c r="BN3128" s="170"/>
      <c r="BO3128" s="170"/>
      <c r="BP3128" s="170"/>
      <c r="BQ3128" s="170"/>
      <c r="BR3128" s="170"/>
      <c r="BS3128" s="170"/>
    </row>
    <row r="3129" spans="1:71">
      <c r="A3129" s="170" t="s">
        <v>12551</v>
      </c>
      <c r="B3129" s="177" t="s">
        <v>12552</v>
      </c>
      <c r="D3129" s="177" t="s">
        <v>508</v>
      </c>
      <c r="E3129" s="177" t="s">
        <v>1589</v>
      </c>
      <c r="F3129" s="177" t="s">
        <v>13269</v>
      </c>
      <c r="H3129" s="177" t="s">
        <v>13270</v>
      </c>
      <c r="I3129" s="177" t="s">
        <v>777</v>
      </c>
      <c r="J3129" s="178">
        <v>44228</v>
      </c>
      <c r="K3129" s="178">
        <v>44228</v>
      </c>
      <c r="L3129" s="177" t="s">
        <v>513</v>
      </c>
      <c r="M3129" s="177" t="s">
        <v>12574</v>
      </c>
      <c r="N3129" s="177" t="s">
        <v>12555</v>
      </c>
      <c r="O3129" s="177" t="s">
        <v>437</v>
      </c>
      <c r="P3129" s="177" t="s">
        <v>613</v>
      </c>
      <c r="R3129" s="177" t="s">
        <v>615</v>
      </c>
      <c r="S3129" s="177" t="s">
        <v>613</v>
      </c>
      <c r="T3129" s="177" t="s">
        <v>2386</v>
      </c>
      <c r="U3129" s="177" t="s">
        <v>518</v>
      </c>
      <c r="V3129" s="177" t="s">
        <v>987</v>
      </c>
      <c r="W3129" s="177" t="s">
        <v>617</v>
      </c>
      <c r="X3129" s="177" t="s">
        <v>618</v>
      </c>
      <c r="Y3129" s="177" t="s">
        <v>10979</v>
      </c>
      <c r="Z3129" s="177" t="s">
        <v>13271</v>
      </c>
      <c r="AA3129" s="177" t="s">
        <v>524</v>
      </c>
      <c r="AB3129" s="177" t="s">
        <v>13272</v>
      </c>
      <c r="AC3129" s="177" t="s">
        <v>13273</v>
      </c>
      <c r="AD3129" s="177" t="s">
        <v>524</v>
      </c>
      <c r="AQ3129" s="177"/>
      <c r="AR3129" s="177" t="s">
        <v>7636</v>
      </c>
      <c r="AS3129" s="177" t="s">
        <v>13274</v>
      </c>
      <c r="AT3129" s="177"/>
      <c r="AU3129" s="177"/>
      <c r="AV3129" s="177"/>
      <c r="AW3129" s="177"/>
      <c r="AY3129" s="170"/>
      <c r="AZ3129" s="170"/>
      <c r="BA3129" s="170"/>
      <c r="BB3129" s="170"/>
      <c r="BC3129" s="170"/>
      <c r="BD3129" s="170"/>
      <c r="BE3129" s="170"/>
      <c r="BF3129" s="170"/>
      <c r="BG3129" s="170"/>
      <c r="BH3129" s="170"/>
      <c r="BI3129" s="170"/>
      <c r="BJ3129" s="170" t="s">
        <v>13275</v>
      </c>
      <c r="BK3129" s="170"/>
      <c r="BL3129" s="170"/>
      <c r="BM3129" s="170"/>
      <c r="BN3129" s="170"/>
      <c r="BO3129" s="170"/>
      <c r="BP3129" s="170"/>
      <c r="BQ3129" s="170"/>
      <c r="BR3129" s="170"/>
      <c r="BS3129" s="170"/>
    </row>
    <row r="3130" spans="1:71">
      <c r="A3130" s="170" t="s">
        <v>12551</v>
      </c>
      <c r="B3130" s="177" t="s">
        <v>12552</v>
      </c>
      <c r="D3130" s="177" t="s">
        <v>508</v>
      </c>
      <c r="E3130" s="177" t="s">
        <v>1457</v>
      </c>
      <c r="F3130" s="177" t="s">
        <v>13276</v>
      </c>
      <c r="H3130" s="177" t="s">
        <v>13277</v>
      </c>
      <c r="I3130" s="177" t="s">
        <v>777</v>
      </c>
      <c r="J3130" s="178" t="s">
        <v>12554</v>
      </c>
      <c r="K3130" s="178" t="s">
        <v>12554</v>
      </c>
      <c r="L3130" s="177" t="s">
        <v>550</v>
      </c>
      <c r="M3130" s="177" t="s">
        <v>12555</v>
      </c>
      <c r="N3130" s="177" t="s">
        <v>12555</v>
      </c>
      <c r="O3130" s="177" t="s">
        <v>195</v>
      </c>
      <c r="P3130" s="177" t="s">
        <v>1816</v>
      </c>
      <c r="Q3130" s="177" t="s">
        <v>2696</v>
      </c>
      <c r="R3130" s="177" t="s">
        <v>600</v>
      </c>
      <c r="S3130" s="177" t="s">
        <v>601</v>
      </c>
      <c r="T3130" s="177" t="s">
        <v>7348</v>
      </c>
      <c r="U3130" s="177" t="s">
        <v>579</v>
      </c>
      <c r="V3130" s="177" t="s">
        <v>672</v>
      </c>
      <c r="X3130" s="177" t="s">
        <v>673</v>
      </c>
      <c r="Y3130" s="177" t="s">
        <v>674</v>
      </c>
      <c r="Z3130" s="177" t="s">
        <v>579</v>
      </c>
      <c r="AA3130" s="177" t="s">
        <v>675</v>
      </c>
      <c r="AC3130" s="177" t="s">
        <v>1079</v>
      </c>
      <c r="AD3130" s="177" t="s">
        <v>13278</v>
      </c>
      <c r="AE3130" s="177" t="s">
        <v>7019</v>
      </c>
      <c r="AQ3130" s="177"/>
      <c r="AR3130" s="177" t="s">
        <v>13279</v>
      </c>
      <c r="AS3130" s="177" t="s">
        <v>13280</v>
      </c>
      <c r="AT3130" s="177"/>
      <c r="AU3130" s="177"/>
      <c r="AV3130" s="177"/>
      <c r="AW3130" s="177"/>
      <c r="AY3130" s="170"/>
      <c r="AZ3130" s="170"/>
      <c r="BA3130" s="170"/>
      <c r="BB3130" s="170"/>
      <c r="BC3130" s="170"/>
      <c r="BD3130" s="170"/>
      <c r="BE3130" s="170"/>
      <c r="BF3130" s="170"/>
      <c r="BG3130" s="170"/>
      <c r="BH3130" s="170"/>
      <c r="BI3130" s="170"/>
      <c r="BJ3130" s="170"/>
      <c r="BK3130" s="170"/>
      <c r="BL3130" s="170"/>
      <c r="BM3130" s="170"/>
      <c r="BN3130" s="170"/>
      <c r="BO3130" s="170"/>
      <c r="BP3130" s="170"/>
      <c r="BQ3130" s="170"/>
      <c r="BR3130" s="170"/>
      <c r="BS3130" s="170"/>
    </row>
    <row r="3131" spans="1:71">
      <c r="A3131" s="170" t="s">
        <v>12551</v>
      </c>
      <c r="B3131" s="177" t="s">
        <v>12552</v>
      </c>
      <c r="D3131" s="177" t="s">
        <v>508</v>
      </c>
      <c r="E3131" s="177" t="s">
        <v>1817</v>
      </c>
      <c r="F3131" s="177" t="s">
        <v>13281</v>
      </c>
      <c r="H3131" s="177" t="s">
        <v>12229</v>
      </c>
      <c r="I3131" s="177" t="s">
        <v>777</v>
      </c>
      <c r="J3131" s="178" t="s">
        <v>12554</v>
      </c>
      <c r="K3131" s="178" t="s">
        <v>12554</v>
      </c>
      <c r="L3131" s="177" t="s">
        <v>550</v>
      </c>
      <c r="M3131" s="177" t="s">
        <v>12555</v>
      </c>
      <c r="N3131" s="177" t="s">
        <v>12555</v>
      </c>
      <c r="O3131" s="177" t="s">
        <v>195</v>
      </c>
      <c r="P3131" s="177" t="s">
        <v>1193</v>
      </c>
      <c r="Q3131" s="177" t="s">
        <v>2696</v>
      </c>
      <c r="R3131" s="177" t="s">
        <v>600</v>
      </c>
      <c r="S3131" s="177" t="s">
        <v>601</v>
      </c>
      <c r="T3131" s="177" t="s">
        <v>827</v>
      </c>
      <c r="U3131" s="177" t="s">
        <v>579</v>
      </c>
      <c r="V3131" s="177" t="s">
        <v>713</v>
      </c>
      <c r="X3131" s="177" t="s">
        <v>673</v>
      </c>
      <c r="Y3131" s="177" t="s">
        <v>674</v>
      </c>
      <c r="Z3131" s="177" t="s">
        <v>579</v>
      </c>
      <c r="AA3131" s="177" t="s">
        <v>715</v>
      </c>
      <c r="AC3131" s="177" t="s">
        <v>1079</v>
      </c>
      <c r="AD3131" s="177" t="s">
        <v>13282</v>
      </c>
      <c r="AE3131" s="177" t="s">
        <v>7019</v>
      </c>
      <c r="AQ3131" s="177"/>
      <c r="AR3131" s="177" t="s">
        <v>13283</v>
      </c>
      <c r="AS3131" s="177" t="s">
        <v>13284</v>
      </c>
      <c r="AT3131" s="177"/>
      <c r="AU3131" s="177"/>
      <c r="AV3131" s="177"/>
      <c r="AW3131" s="177"/>
      <c r="AY3131" s="170"/>
      <c r="AZ3131" s="170"/>
      <c r="BA3131" s="170"/>
      <c r="BB3131" s="170"/>
      <c r="BC3131" s="170"/>
      <c r="BD3131" s="170"/>
      <c r="BE3131" s="170"/>
      <c r="BF3131" s="170"/>
      <c r="BG3131" s="170"/>
      <c r="BH3131" s="170"/>
      <c r="BI3131" s="170"/>
      <c r="BJ3131" s="170"/>
      <c r="BK3131" s="170"/>
      <c r="BL3131" s="170"/>
      <c r="BM3131" s="170"/>
      <c r="BN3131" s="170"/>
      <c r="BO3131" s="170"/>
      <c r="BP3131" s="170"/>
      <c r="BQ3131" s="170"/>
      <c r="BR3131" s="170"/>
      <c r="BS3131" s="170"/>
    </row>
    <row r="3132" spans="1:71">
      <c r="A3132" s="170" t="s">
        <v>12551</v>
      </c>
      <c r="B3132" s="177" t="s">
        <v>12552</v>
      </c>
      <c r="D3132" s="177" t="s">
        <v>508</v>
      </c>
      <c r="E3132" s="177" t="s">
        <v>7343</v>
      </c>
      <c r="F3132" s="177" t="s">
        <v>13285</v>
      </c>
      <c r="H3132" s="177" t="s">
        <v>12235</v>
      </c>
      <c r="I3132" s="177" t="s">
        <v>777</v>
      </c>
      <c r="J3132" s="178" t="s">
        <v>12554</v>
      </c>
      <c r="K3132" s="178" t="s">
        <v>12554</v>
      </c>
      <c r="L3132" s="177" t="s">
        <v>550</v>
      </c>
      <c r="M3132" s="177" t="s">
        <v>12555</v>
      </c>
      <c r="N3132" s="177" t="s">
        <v>12555</v>
      </c>
      <c r="O3132" s="177" t="s">
        <v>195</v>
      </c>
      <c r="P3132" s="177" t="s">
        <v>12273</v>
      </c>
      <c r="Q3132" s="177" t="s">
        <v>614</v>
      </c>
      <c r="R3132" s="177" t="s">
        <v>600</v>
      </c>
      <c r="S3132" s="177" t="s">
        <v>601</v>
      </c>
      <c r="T3132" s="177" t="s">
        <v>11020</v>
      </c>
      <c r="U3132" s="177" t="s">
        <v>579</v>
      </c>
      <c r="V3132" s="177" t="s">
        <v>942</v>
      </c>
      <c r="X3132" s="177" t="s">
        <v>8364</v>
      </c>
      <c r="Y3132" s="177" t="s">
        <v>674</v>
      </c>
      <c r="Z3132" s="177" t="s">
        <v>579</v>
      </c>
      <c r="AA3132" s="177" t="s">
        <v>944</v>
      </c>
      <c r="AC3132" s="177" t="s">
        <v>1086</v>
      </c>
      <c r="AD3132" s="177" t="s">
        <v>13286</v>
      </c>
      <c r="AE3132" s="177" t="s">
        <v>870</v>
      </c>
      <c r="AQ3132" s="177"/>
      <c r="AR3132" s="177" t="s">
        <v>13287</v>
      </c>
      <c r="AS3132" s="177" t="s">
        <v>13288</v>
      </c>
      <c r="AT3132" s="177"/>
      <c r="AU3132" s="177"/>
      <c r="AV3132" s="177"/>
      <c r="AW3132" s="177"/>
      <c r="AY3132" s="170"/>
      <c r="AZ3132" s="170"/>
      <c r="BA3132" s="170"/>
      <c r="BB3132" s="170"/>
      <c r="BC3132" s="170"/>
      <c r="BD3132" s="170"/>
      <c r="BE3132" s="170"/>
      <c r="BF3132" s="170"/>
      <c r="BG3132" s="170"/>
      <c r="BH3132" s="170"/>
      <c r="BI3132" s="170"/>
      <c r="BJ3132" s="170"/>
      <c r="BK3132" s="170"/>
      <c r="BL3132" s="170"/>
      <c r="BM3132" s="170"/>
      <c r="BN3132" s="170"/>
      <c r="BO3132" s="170"/>
      <c r="BP3132" s="170"/>
      <c r="BQ3132" s="170"/>
      <c r="BR3132" s="170"/>
      <c r="BS3132" s="170"/>
    </row>
    <row r="3133" spans="1:71">
      <c r="A3133" s="170" t="s">
        <v>12551</v>
      </c>
      <c r="B3133" s="177" t="s">
        <v>12552</v>
      </c>
      <c r="D3133" s="177" t="s">
        <v>508</v>
      </c>
      <c r="E3133" s="177" t="s">
        <v>1684</v>
      </c>
      <c r="F3133" s="177" t="s">
        <v>13289</v>
      </c>
      <c r="H3133" s="177" t="s">
        <v>13290</v>
      </c>
      <c r="I3133" s="177" t="s">
        <v>777</v>
      </c>
      <c r="J3133" s="178" t="s">
        <v>12554</v>
      </c>
      <c r="K3133" s="178" t="s">
        <v>12554</v>
      </c>
      <c r="L3133" s="177" t="s">
        <v>550</v>
      </c>
      <c r="M3133" s="177" t="s">
        <v>12555</v>
      </c>
      <c r="N3133" s="177" t="s">
        <v>12555</v>
      </c>
      <c r="O3133" s="177" t="s">
        <v>168</v>
      </c>
      <c r="P3133" s="177" t="s">
        <v>1208</v>
      </c>
      <c r="Q3133" s="177" t="s">
        <v>614</v>
      </c>
      <c r="R3133" s="177" t="s">
        <v>1209</v>
      </c>
      <c r="S3133" s="177" t="s">
        <v>644</v>
      </c>
      <c r="T3133" s="202" t="s">
        <v>13291</v>
      </c>
      <c r="U3133" s="177" t="s">
        <v>646</v>
      </c>
      <c r="V3133" s="177" t="s">
        <v>1323</v>
      </c>
      <c r="X3133" s="177" t="s">
        <v>734</v>
      </c>
      <c r="Z3133" s="177" t="s">
        <v>646</v>
      </c>
      <c r="AA3133" s="177" t="s">
        <v>8461</v>
      </c>
      <c r="AC3133" s="177" t="s">
        <v>1213</v>
      </c>
      <c r="AD3133" s="177" t="s">
        <v>13292</v>
      </c>
      <c r="AE3133" s="177" t="s">
        <v>7019</v>
      </c>
      <c r="AL3133" s="177" t="s">
        <v>651</v>
      </c>
      <c r="AQ3133" s="177" t="s">
        <v>637</v>
      </c>
      <c r="AR3133" s="177" t="s">
        <v>13293</v>
      </c>
      <c r="AS3133" s="177" t="s">
        <v>13294</v>
      </c>
      <c r="AT3133" s="177"/>
      <c r="AU3133" s="177"/>
      <c r="AV3133" s="177"/>
      <c r="AW3133" s="177"/>
      <c r="AY3133" s="170"/>
      <c r="AZ3133" s="170"/>
      <c r="BA3133" s="170"/>
      <c r="BB3133" s="170"/>
      <c r="BC3133" s="170"/>
      <c r="BD3133" s="170"/>
      <c r="BE3133" s="170"/>
      <c r="BF3133" s="170"/>
      <c r="BG3133" s="170"/>
      <c r="BH3133" s="170"/>
      <c r="BI3133" s="170"/>
      <c r="BJ3133" s="170"/>
      <c r="BK3133" s="170"/>
      <c r="BL3133" s="170"/>
      <c r="BM3133" s="170"/>
      <c r="BN3133" s="170"/>
      <c r="BO3133" s="170"/>
      <c r="BP3133" s="170"/>
      <c r="BQ3133" s="170"/>
      <c r="BR3133" s="170"/>
      <c r="BS3133" s="170"/>
    </row>
    <row r="3134" spans="1:71">
      <c r="A3134" s="170" t="s">
        <v>12551</v>
      </c>
      <c r="B3134" s="177" t="s">
        <v>12552</v>
      </c>
      <c r="D3134" s="177" t="s">
        <v>508</v>
      </c>
      <c r="E3134" s="177" t="s">
        <v>3743</v>
      </c>
      <c r="F3134" s="177" t="s">
        <v>13295</v>
      </c>
      <c r="H3134" s="177" t="s">
        <v>13296</v>
      </c>
      <c r="I3134" s="177" t="s">
        <v>777</v>
      </c>
      <c r="J3134" s="178" t="s">
        <v>12554</v>
      </c>
      <c r="K3134" s="178" t="s">
        <v>12554</v>
      </c>
      <c r="L3134" s="177" t="s">
        <v>550</v>
      </c>
      <c r="M3134" s="177" t="s">
        <v>12555</v>
      </c>
      <c r="N3134" s="177" t="s">
        <v>12555</v>
      </c>
      <c r="O3134" s="177" t="s">
        <v>195</v>
      </c>
      <c r="P3134" s="177" t="s">
        <v>12273</v>
      </c>
      <c r="Q3134" s="177" t="s">
        <v>12330</v>
      </c>
      <c r="R3134" s="177" t="s">
        <v>600</v>
      </c>
      <c r="S3134" s="177" t="s">
        <v>601</v>
      </c>
      <c r="T3134" s="177" t="s">
        <v>11020</v>
      </c>
      <c r="U3134" s="177" t="s">
        <v>579</v>
      </c>
      <c r="V3134" s="177" t="s">
        <v>942</v>
      </c>
      <c r="X3134" s="177" t="s">
        <v>8364</v>
      </c>
      <c r="Y3134" s="177" t="s">
        <v>674</v>
      </c>
      <c r="Z3134" s="177" t="s">
        <v>579</v>
      </c>
      <c r="AA3134" s="177" t="s">
        <v>942</v>
      </c>
      <c r="AC3134" s="177" t="s">
        <v>1086</v>
      </c>
      <c r="AD3134" s="177" t="s">
        <v>13297</v>
      </c>
      <c r="AE3134" s="177" t="s">
        <v>870</v>
      </c>
      <c r="AQ3134" s="177"/>
      <c r="AR3134" s="177" t="s">
        <v>13298</v>
      </c>
      <c r="AS3134" s="177" t="s">
        <v>13299</v>
      </c>
      <c r="AT3134" s="177"/>
      <c r="AU3134" s="177"/>
      <c r="AV3134" s="177"/>
      <c r="AW3134" s="177"/>
      <c r="AY3134" s="170"/>
      <c r="AZ3134" s="170"/>
      <c r="BA3134" s="170"/>
      <c r="BB3134" s="170"/>
      <c r="BC3134" s="170"/>
      <c r="BD3134" s="170"/>
      <c r="BE3134" s="170"/>
      <c r="BF3134" s="170"/>
      <c r="BG3134" s="170"/>
      <c r="BH3134" s="170"/>
      <c r="BI3134" s="170"/>
      <c r="BJ3134" s="170"/>
      <c r="BK3134" s="170"/>
      <c r="BL3134" s="170"/>
      <c r="BM3134" s="170"/>
      <c r="BN3134" s="170"/>
      <c r="BO3134" s="170"/>
      <c r="BP3134" s="170"/>
      <c r="BQ3134" s="170"/>
      <c r="BR3134" s="170"/>
      <c r="BS3134" s="170"/>
    </row>
    <row r="3135" spans="1:71">
      <c r="A3135" s="170" t="s">
        <v>12551</v>
      </c>
      <c r="B3135" s="177" t="s">
        <v>12552</v>
      </c>
      <c r="D3135" s="177" t="s">
        <v>508</v>
      </c>
      <c r="E3135" s="177" t="s">
        <v>2763</v>
      </c>
      <c r="F3135" s="177" t="s">
        <v>13300</v>
      </c>
      <c r="H3135" s="177" t="s">
        <v>13301</v>
      </c>
      <c r="I3135" s="177" t="s">
        <v>777</v>
      </c>
      <c r="J3135" s="178" t="s">
        <v>12554</v>
      </c>
      <c r="K3135" s="178" t="s">
        <v>12554</v>
      </c>
      <c r="L3135" s="177" t="s">
        <v>550</v>
      </c>
      <c r="M3135" s="177" t="s">
        <v>12555</v>
      </c>
      <c r="N3135" s="177" t="s">
        <v>12555</v>
      </c>
      <c r="O3135" s="177" t="s">
        <v>168</v>
      </c>
      <c r="P3135" s="177" t="s">
        <v>1208</v>
      </c>
      <c r="Q3135" s="177" t="s">
        <v>12330</v>
      </c>
      <c r="R3135" s="177" t="s">
        <v>1209</v>
      </c>
      <c r="S3135" s="177" t="s">
        <v>644</v>
      </c>
      <c r="T3135" s="177" t="s">
        <v>13291</v>
      </c>
      <c r="U3135" s="177" t="s">
        <v>646</v>
      </c>
      <c r="V3135" s="177" t="s">
        <v>1323</v>
      </c>
      <c r="X3135" s="177" t="s">
        <v>734</v>
      </c>
      <c r="Z3135" s="177" t="s">
        <v>646</v>
      </c>
      <c r="AA3135" s="177" t="s">
        <v>8461</v>
      </c>
      <c r="AC3135" s="177" t="s">
        <v>1213</v>
      </c>
      <c r="AD3135" s="177" t="s">
        <v>13302</v>
      </c>
      <c r="AE3135" s="177" t="s">
        <v>7019</v>
      </c>
      <c r="AL3135" s="177" t="s">
        <v>651</v>
      </c>
      <c r="AQ3135" s="177" t="s">
        <v>637</v>
      </c>
      <c r="AR3135" s="177" t="s">
        <v>13303</v>
      </c>
      <c r="AS3135" s="177" t="s">
        <v>13304</v>
      </c>
      <c r="AT3135" s="177"/>
      <c r="AU3135" s="177"/>
      <c r="AV3135" s="177"/>
      <c r="AW3135" s="177"/>
      <c r="AY3135" s="170"/>
      <c r="AZ3135" s="170"/>
      <c r="BA3135" s="170"/>
      <c r="BB3135" s="170"/>
      <c r="BC3135" s="170"/>
      <c r="BD3135" s="170"/>
      <c r="BE3135" s="170"/>
      <c r="BF3135" s="170"/>
      <c r="BG3135" s="170"/>
      <c r="BH3135" s="170"/>
      <c r="BI3135" s="170"/>
      <c r="BJ3135" s="170"/>
      <c r="BK3135" s="170"/>
      <c r="BL3135" s="170"/>
      <c r="BM3135" s="170"/>
      <c r="BN3135" s="170"/>
      <c r="BO3135" s="170"/>
      <c r="BP3135" s="170"/>
      <c r="BQ3135" s="170"/>
      <c r="BR3135" s="170"/>
      <c r="BS3135" s="170"/>
    </row>
    <row r="3136" spans="1:71">
      <c r="A3136" s="170" t="s">
        <v>12551</v>
      </c>
      <c r="B3136" s="177" t="s">
        <v>12552</v>
      </c>
      <c r="D3136" s="177" t="s">
        <v>508</v>
      </c>
      <c r="E3136" s="177" t="s">
        <v>7348</v>
      </c>
      <c r="F3136" s="177" t="s">
        <v>13305</v>
      </c>
      <c r="H3136" s="177" t="s">
        <v>13306</v>
      </c>
      <c r="I3136" s="177" t="s">
        <v>777</v>
      </c>
      <c r="J3136" s="178" t="s">
        <v>12554</v>
      </c>
      <c r="K3136" s="178" t="s">
        <v>12554</v>
      </c>
      <c r="L3136" s="177" t="s">
        <v>550</v>
      </c>
      <c r="M3136" s="177" t="s">
        <v>12555</v>
      </c>
      <c r="N3136" s="177" t="s">
        <v>12555</v>
      </c>
      <c r="O3136" s="177" t="s">
        <v>195</v>
      </c>
      <c r="P3136" s="177" t="s">
        <v>12273</v>
      </c>
      <c r="Q3136" s="177" t="s">
        <v>3789</v>
      </c>
      <c r="R3136" s="177" t="s">
        <v>600</v>
      </c>
      <c r="S3136" s="177" t="s">
        <v>601</v>
      </c>
      <c r="T3136" s="177" t="s">
        <v>11020</v>
      </c>
      <c r="U3136" s="177" t="s">
        <v>579</v>
      </c>
      <c r="V3136" s="177" t="s">
        <v>942</v>
      </c>
      <c r="X3136" s="177" t="s">
        <v>8364</v>
      </c>
      <c r="Y3136" s="177" t="s">
        <v>674</v>
      </c>
      <c r="Z3136" s="177" t="s">
        <v>579</v>
      </c>
      <c r="AA3136" s="177" t="s">
        <v>944</v>
      </c>
      <c r="AC3136" s="177" t="s">
        <v>1086</v>
      </c>
      <c r="AD3136" s="177" t="s">
        <v>13307</v>
      </c>
      <c r="AE3136" s="177" t="s">
        <v>870</v>
      </c>
      <c r="AQ3136" s="177"/>
      <c r="AR3136" s="177" t="s">
        <v>6646</v>
      </c>
      <c r="AS3136" s="177" t="s">
        <v>13308</v>
      </c>
      <c r="AT3136" s="177"/>
      <c r="AU3136" s="177"/>
      <c r="AV3136" s="177"/>
      <c r="AW3136" s="177"/>
      <c r="AY3136" s="170"/>
      <c r="AZ3136" s="170"/>
      <c r="BA3136" s="170"/>
      <c r="BB3136" s="170"/>
      <c r="BC3136" s="170"/>
      <c r="BD3136" s="170"/>
      <c r="BE3136" s="170"/>
      <c r="BF3136" s="170"/>
      <c r="BG3136" s="170"/>
      <c r="BH3136" s="170"/>
      <c r="BI3136" s="170"/>
      <c r="BJ3136" s="170"/>
      <c r="BK3136" s="170"/>
      <c r="BL3136" s="170"/>
      <c r="BM3136" s="170"/>
      <c r="BN3136" s="170"/>
      <c r="BO3136" s="170"/>
      <c r="BP3136" s="170"/>
      <c r="BQ3136" s="170"/>
      <c r="BR3136" s="170"/>
      <c r="BS3136" s="170"/>
    </row>
    <row r="3137" spans="1:71">
      <c r="A3137" s="170" t="s">
        <v>12551</v>
      </c>
      <c r="B3137" s="177" t="s">
        <v>12552</v>
      </c>
      <c r="D3137" s="177" t="s">
        <v>508</v>
      </c>
      <c r="E3137" s="177" t="s">
        <v>1465</v>
      </c>
      <c r="F3137" s="177" t="s">
        <v>13309</v>
      </c>
      <c r="H3137" s="177" t="s">
        <v>13310</v>
      </c>
      <c r="I3137" s="177" t="s">
        <v>777</v>
      </c>
      <c r="J3137" s="178" t="s">
        <v>12554</v>
      </c>
      <c r="K3137" s="178" t="s">
        <v>12554</v>
      </c>
      <c r="L3137" s="177" t="s">
        <v>550</v>
      </c>
      <c r="M3137" s="177" t="s">
        <v>12555</v>
      </c>
      <c r="N3137" s="177" t="s">
        <v>12555</v>
      </c>
      <c r="O3137" s="177" t="s">
        <v>168</v>
      </c>
      <c r="P3137" s="177" t="s">
        <v>1208</v>
      </c>
      <c r="Q3137" s="177" t="s">
        <v>3789</v>
      </c>
      <c r="R3137" s="177" t="s">
        <v>1209</v>
      </c>
      <c r="S3137" s="177" t="s">
        <v>644</v>
      </c>
      <c r="T3137" s="177" t="s">
        <v>13291</v>
      </c>
      <c r="U3137" s="177" t="s">
        <v>646</v>
      </c>
      <c r="V3137" s="177" t="s">
        <v>1323</v>
      </c>
      <c r="X3137" s="177" t="s">
        <v>734</v>
      </c>
      <c r="Z3137" s="177" t="s">
        <v>646</v>
      </c>
      <c r="AA3137" s="177" t="s">
        <v>8461</v>
      </c>
      <c r="AC3137" s="177" t="s">
        <v>1213</v>
      </c>
      <c r="AD3137" s="177" t="s">
        <v>13311</v>
      </c>
      <c r="AE3137" s="177" t="s">
        <v>7019</v>
      </c>
      <c r="AL3137" s="177" t="s">
        <v>651</v>
      </c>
      <c r="AQ3137" s="177" t="s">
        <v>637</v>
      </c>
      <c r="AR3137" s="177" t="s">
        <v>13312</v>
      </c>
      <c r="AS3137" s="177" t="s">
        <v>13313</v>
      </c>
      <c r="AT3137" s="177"/>
      <c r="AU3137" s="177"/>
      <c r="AV3137" s="177"/>
      <c r="AW3137" s="177"/>
      <c r="AY3137" s="170"/>
      <c r="AZ3137" s="170"/>
      <c r="BA3137" s="170"/>
      <c r="BB3137" s="170"/>
      <c r="BC3137" s="170"/>
      <c r="BD3137" s="170"/>
      <c r="BE3137" s="170"/>
      <c r="BF3137" s="170"/>
      <c r="BG3137" s="170"/>
      <c r="BH3137" s="170"/>
      <c r="BI3137" s="170"/>
      <c r="BJ3137" s="170"/>
      <c r="BK3137" s="170"/>
      <c r="BL3137" s="170"/>
      <c r="BM3137" s="170"/>
      <c r="BN3137" s="170"/>
      <c r="BO3137" s="170"/>
      <c r="BP3137" s="170"/>
      <c r="BQ3137" s="170"/>
      <c r="BR3137" s="170"/>
      <c r="BS3137" s="170"/>
    </row>
    <row r="3138" spans="1:71">
      <c r="A3138" s="170" t="s">
        <v>12551</v>
      </c>
      <c r="B3138" s="177" t="s">
        <v>12552</v>
      </c>
      <c r="D3138" s="177" t="s">
        <v>508</v>
      </c>
      <c r="E3138" s="177" t="s">
        <v>9822</v>
      </c>
      <c r="F3138" s="177" t="s">
        <v>13314</v>
      </c>
      <c r="H3138" s="177" t="s">
        <v>13315</v>
      </c>
      <c r="I3138" s="177" t="s">
        <v>777</v>
      </c>
      <c r="J3138" s="178" t="s">
        <v>12554</v>
      </c>
      <c r="K3138" s="178" t="s">
        <v>12554</v>
      </c>
      <c r="L3138" s="177" t="s">
        <v>550</v>
      </c>
      <c r="M3138" s="177" t="s">
        <v>12555</v>
      </c>
      <c r="N3138" s="177" t="s">
        <v>12555</v>
      </c>
      <c r="O3138" s="177" t="s">
        <v>195</v>
      </c>
      <c r="P3138" s="177" t="s">
        <v>12273</v>
      </c>
      <c r="Q3138" s="177" t="s">
        <v>2740</v>
      </c>
      <c r="R3138" s="177" t="s">
        <v>600</v>
      </c>
      <c r="S3138" s="177" t="s">
        <v>601</v>
      </c>
      <c r="T3138" s="177" t="s">
        <v>11020</v>
      </c>
      <c r="U3138" s="177" t="s">
        <v>579</v>
      </c>
      <c r="V3138" s="177" t="s">
        <v>942</v>
      </c>
      <c r="X3138" s="177" t="s">
        <v>8364</v>
      </c>
      <c r="Y3138" s="177" t="s">
        <v>674</v>
      </c>
      <c r="Z3138" s="177" t="s">
        <v>579</v>
      </c>
      <c r="AA3138" s="177" t="s">
        <v>944</v>
      </c>
      <c r="AC3138" s="177" t="s">
        <v>1086</v>
      </c>
      <c r="AD3138" s="177" t="s">
        <v>13307</v>
      </c>
      <c r="AE3138" s="177" t="s">
        <v>870</v>
      </c>
      <c r="AQ3138" s="177"/>
      <c r="AR3138" s="177" t="s">
        <v>1470</v>
      </c>
      <c r="AS3138" s="177" t="s">
        <v>13316</v>
      </c>
      <c r="AT3138" s="177"/>
      <c r="AU3138" s="177"/>
      <c r="AV3138" s="177"/>
      <c r="AW3138" s="177"/>
      <c r="AY3138" s="170"/>
      <c r="AZ3138" s="170"/>
      <c r="BA3138" s="170"/>
      <c r="BB3138" s="170"/>
      <c r="BC3138" s="170"/>
      <c r="BD3138" s="170"/>
      <c r="BE3138" s="170"/>
      <c r="BF3138" s="170"/>
      <c r="BG3138" s="170"/>
      <c r="BH3138" s="170"/>
      <c r="BI3138" s="170"/>
      <c r="BJ3138" s="170"/>
      <c r="BK3138" s="170"/>
      <c r="BL3138" s="170"/>
      <c r="BM3138" s="170"/>
      <c r="BN3138" s="170"/>
      <c r="BO3138" s="170"/>
      <c r="BP3138" s="170"/>
      <c r="BQ3138" s="170"/>
      <c r="BR3138" s="170"/>
      <c r="BS3138" s="170"/>
    </row>
    <row r="3139" spans="1:71">
      <c r="A3139" s="170" t="s">
        <v>12551</v>
      </c>
      <c r="B3139" s="177" t="s">
        <v>12552</v>
      </c>
      <c r="D3139" s="177" t="s">
        <v>508</v>
      </c>
      <c r="E3139" s="177" t="s">
        <v>5736</v>
      </c>
      <c r="F3139" s="177" t="s">
        <v>13317</v>
      </c>
      <c r="H3139" s="177" t="s">
        <v>13318</v>
      </c>
      <c r="I3139" s="177" t="s">
        <v>777</v>
      </c>
      <c r="J3139" s="178" t="s">
        <v>12554</v>
      </c>
      <c r="K3139" s="178" t="s">
        <v>12554</v>
      </c>
      <c r="L3139" s="177" t="s">
        <v>550</v>
      </c>
      <c r="M3139" s="177" t="s">
        <v>12555</v>
      </c>
      <c r="N3139" s="177" t="s">
        <v>12555</v>
      </c>
      <c r="O3139" s="177" t="s">
        <v>168</v>
      </c>
      <c r="P3139" s="177" t="s">
        <v>1208</v>
      </c>
      <c r="Q3139" s="177" t="s">
        <v>2740</v>
      </c>
      <c r="R3139" s="177" t="s">
        <v>1209</v>
      </c>
      <c r="S3139" s="177" t="s">
        <v>644</v>
      </c>
      <c r="T3139" s="177" t="s">
        <v>13291</v>
      </c>
      <c r="U3139" s="177" t="s">
        <v>646</v>
      </c>
      <c r="V3139" s="177" t="s">
        <v>1323</v>
      </c>
      <c r="X3139" s="177" t="s">
        <v>734</v>
      </c>
      <c r="Z3139" s="177" t="s">
        <v>646</v>
      </c>
      <c r="AA3139" s="177" t="s">
        <v>8461</v>
      </c>
      <c r="AC3139" s="177" t="s">
        <v>1213</v>
      </c>
      <c r="AD3139" s="177" t="s">
        <v>13319</v>
      </c>
      <c r="AE3139" s="177" t="s">
        <v>7019</v>
      </c>
      <c r="AL3139" s="177" t="s">
        <v>651</v>
      </c>
      <c r="AQ3139" s="177" t="s">
        <v>637</v>
      </c>
      <c r="AR3139" s="177" t="s">
        <v>13320</v>
      </c>
      <c r="AS3139" s="177" t="s">
        <v>13321</v>
      </c>
      <c r="AT3139" s="177"/>
      <c r="AU3139" s="177"/>
      <c r="AV3139" s="177"/>
      <c r="AW3139" s="177"/>
      <c r="AY3139" s="170"/>
      <c r="AZ3139" s="170"/>
      <c r="BA3139" s="170"/>
      <c r="BB3139" s="170"/>
      <c r="BC3139" s="170"/>
      <c r="BD3139" s="170"/>
      <c r="BE3139" s="170"/>
      <c r="BF3139" s="170"/>
      <c r="BG3139" s="170"/>
      <c r="BH3139" s="170"/>
      <c r="BI3139" s="170"/>
      <c r="BJ3139" s="170"/>
      <c r="BK3139" s="170"/>
      <c r="BL3139" s="170"/>
      <c r="BM3139" s="170"/>
      <c r="BN3139" s="170"/>
      <c r="BO3139" s="170"/>
      <c r="BP3139" s="170"/>
      <c r="BQ3139" s="170"/>
      <c r="BR3139" s="170"/>
      <c r="BS3139" s="170"/>
    </row>
    <row r="3140" spans="1:71">
      <c r="A3140" s="170" t="s">
        <v>12551</v>
      </c>
      <c r="B3140" s="177" t="s">
        <v>12552</v>
      </c>
      <c r="D3140" s="177" t="s">
        <v>508</v>
      </c>
      <c r="E3140" s="177" t="s">
        <v>1734</v>
      </c>
      <c r="F3140" s="177" t="s">
        <v>13322</v>
      </c>
      <c r="H3140" s="177" t="s">
        <v>13323</v>
      </c>
      <c r="I3140" s="177" t="s">
        <v>777</v>
      </c>
      <c r="J3140" s="178" t="s">
        <v>12554</v>
      </c>
      <c r="K3140" s="178" t="s">
        <v>12554</v>
      </c>
      <c r="L3140" s="177" t="s">
        <v>550</v>
      </c>
      <c r="M3140" s="177" t="s">
        <v>12555</v>
      </c>
      <c r="N3140" s="177" t="s">
        <v>12555</v>
      </c>
      <c r="O3140" s="177" t="s">
        <v>195</v>
      </c>
      <c r="P3140" s="177" t="s">
        <v>1023</v>
      </c>
      <c r="Q3140" s="177" t="s">
        <v>7115</v>
      </c>
      <c r="R3140" s="177" t="s">
        <v>600</v>
      </c>
      <c r="S3140" s="177" t="s">
        <v>601</v>
      </c>
      <c r="T3140" s="177" t="s">
        <v>6927</v>
      </c>
      <c r="U3140" s="177" t="s">
        <v>579</v>
      </c>
      <c r="V3140" s="177" t="s">
        <v>2569</v>
      </c>
      <c r="X3140" s="177" t="s">
        <v>673</v>
      </c>
      <c r="Y3140" s="177" t="s">
        <v>674</v>
      </c>
      <c r="Z3140" s="177" t="s">
        <v>579</v>
      </c>
      <c r="AA3140" s="177" t="s">
        <v>2569</v>
      </c>
      <c r="AC3140" s="177" t="s">
        <v>1079</v>
      </c>
      <c r="AD3140" s="177" t="s">
        <v>13324</v>
      </c>
      <c r="AE3140" s="177" t="s">
        <v>7019</v>
      </c>
      <c r="AQ3140" s="177"/>
      <c r="AR3140" s="177" t="s">
        <v>13325</v>
      </c>
      <c r="AS3140" s="177" t="s">
        <v>13326</v>
      </c>
      <c r="AT3140" s="177"/>
      <c r="AU3140" s="177"/>
      <c r="AV3140" s="177"/>
      <c r="AW3140" s="177"/>
      <c r="AY3140" s="170"/>
      <c r="AZ3140" s="170"/>
      <c r="BA3140" s="170"/>
      <c r="BB3140" s="170"/>
      <c r="BC3140" s="170"/>
      <c r="BD3140" s="170"/>
      <c r="BE3140" s="170"/>
      <c r="BF3140" s="170"/>
      <c r="BG3140" s="170"/>
      <c r="BH3140" s="170"/>
      <c r="BI3140" s="170"/>
      <c r="BJ3140" s="170"/>
      <c r="BK3140" s="170"/>
      <c r="BL3140" s="170"/>
      <c r="BM3140" s="170"/>
      <c r="BN3140" s="170"/>
      <c r="BO3140" s="170"/>
      <c r="BP3140" s="170"/>
      <c r="BQ3140" s="170"/>
      <c r="BR3140" s="170"/>
      <c r="BS3140" s="170"/>
    </row>
    <row r="3141" spans="1:71">
      <c r="A3141" s="170" t="s">
        <v>12551</v>
      </c>
      <c r="B3141" s="177" t="s">
        <v>12552</v>
      </c>
      <c r="D3141" s="177" t="s">
        <v>508</v>
      </c>
      <c r="E3141" s="177" t="s">
        <v>7360</v>
      </c>
      <c r="F3141" s="177" t="s">
        <v>13327</v>
      </c>
      <c r="H3141" s="177" t="s">
        <v>13328</v>
      </c>
      <c r="I3141" s="177" t="s">
        <v>777</v>
      </c>
      <c r="J3141" s="178" t="s">
        <v>12554</v>
      </c>
      <c r="K3141" s="178" t="s">
        <v>12554</v>
      </c>
      <c r="L3141" s="177" t="s">
        <v>550</v>
      </c>
      <c r="M3141" s="177" t="s">
        <v>12555</v>
      </c>
      <c r="N3141" s="177" t="s">
        <v>12555</v>
      </c>
      <c r="O3141" s="177" t="s">
        <v>195</v>
      </c>
      <c r="P3141" s="177" t="s">
        <v>1193</v>
      </c>
      <c r="Q3141" s="177" t="s">
        <v>7115</v>
      </c>
      <c r="R3141" s="177" t="s">
        <v>600</v>
      </c>
      <c r="S3141" s="177" t="s">
        <v>601</v>
      </c>
      <c r="T3141" s="177" t="s">
        <v>13329</v>
      </c>
      <c r="U3141" s="177" t="s">
        <v>579</v>
      </c>
      <c r="V3141" s="177" t="s">
        <v>3347</v>
      </c>
      <c r="W3141" s="177" t="s">
        <v>13330</v>
      </c>
      <c r="X3141" s="177" t="s">
        <v>673</v>
      </c>
      <c r="Y3141" s="177" t="s">
        <v>674</v>
      </c>
      <c r="Z3141" s="177" t="s">
        <v>579</v>
      </c>
      <c r="AA3141" s="177" t="s">
        <v>13331</v>
      </c>
      <c r="AB3141" s="177" t="s">
        <v>1693</v>
      </c>
      <c r="AC3141" s="177" t="s">
        <v>1283</v>
      </c>
      <c r="AD3141" s="177" t="s">
        <v>13332</v>
      </c>
      <c r="AE3141" s="177" t="s">
        <v>524</v>
      </c>
      <c r="AQ3141" s="177"/>
      <c r="AR3141" s="177" t="s">
        <v>13333</v>
      </c>
      <c r="AS3141" s="177" t="s">
        <v>13334</v>
      </c>
      <c r="AT3141" s="177"/>
      <c r="AU3141" s="177"/>
      <c r="AV3141" s="177"/>
      <c r="AW3141" s="177"/>
      <c r="AY3141" s="170"/>
      <c r="AZ3141" s="170"/>
      <c r="BA3141" s="170"/>
      <c r="BB3141" s="170"/>
      <c r="BC3141" s="170"/>
      <c r="BD3141" s="170"/>
      <c r="BE3141" s="170"/>
      <c r="BF3141" s="170"/>
      <c r="BG3141" s="170"/>
      <c r="BH3141" s="170"/>
      <c r="BI3141" s="170"/>
      <c r="BJ3141" s="170"/>
      <c r="BK3141" s="170"/>
      <c r="BL3141" s="170"/>
      <c r="BM3141" s="170"/>
      <c r="BN3141" s="170"/>
      <c r="BO3141" s="170"/>
      <c r="BP3141" s="170"/>
      <c r="BQ3141" s="170"/>
      <c r="BR3141" s="170"/>
      <c r="BS3141" s="170"/>
    </row>
    <row r="3142" spans="1:71">
      <c r="A3142" s="170" t="s">
        <v>12551</v>
      </c>
      <c r="B3142" s="177" t="s">
        <v>12552</v>
      </c>
      <c r="D3142" s="177" t="s">
        <v>508</v>
      </c>
      <c r="E3142" s="177" t="s">
        <v>9843</v>
      </c>
      <c r="F3142" s="177" t="s">
        <v>13335</v>
      </c>
      <c r="H3142" s="177" t="s">
        <v>12272</v>
      </c>
      <c r="I3142" s="177" t="s">
        <v>777</v>
      </c>
      <c r="J3142" s="178" t="s">
        <v>12554</v>
      </c>
      <c r="K3142" s="178" t="s">
        <v>12554</v>
      </c>
      <c r="L3142" s="177" t="s">
        <v>550</v>
      </c>
      <c r="M3142" s="177" t="s">
        <v>12555</v>
      </c>
      <c r="N3142" s="177" t="s">
        <v>12555</v>
      </c>
      <c r="O3142" s="177" t="s">
        <v>195</v>
      </c>
      <c r="P3142" s="177" t="s">
        <v>1193</v>
      </c>
      <c r="Q3142" s="177" t="s">
        <v>13336</v>
      </c>
      <c r="R3142" s="177" t="s">
        <v>600</v>
      </c>
      <c r="S3142" s="177" t="s">
        <v>601</v>
      </c>
      <c r="T3142" s="177" t="s">
        <v>7628</v>
      </c>
      <c r="U3142" s="177" t="s">
        <v>579</v>
      </c>
      <c r="V3142" s="177" t="s">
        <v>2802</v>
      </c>
      <c r="W3142" s="177" t="s">
        <v>618</v>
      </c>
      <c r="X3142" s="177" t="s">
        <v>673</v>
      </c>
      <c r="Y3142" s="177" t="s">
        <v>674</v>
      </c>
      <c r="Z3142" s="177" t="s">
        <v>579</v>
      </c>
      <c r="AA3142" s="177" t="s">
        <v>1434</v>
      </c>
      <c r="AB3142" s="177" t="s">
        <v>1693</v>
      </c>
      <c r="AC3142" s="177" t="s">
        <v>1079</v>
      </c>
      <c r="AD3142" s="177" t="s">
        <v>13337</v>
      </c>
      <c r="AE3142" s="177" t="s">
        <v>7019</v>
      </c>
      <c r="AQ3142" s="177"/>
      <c r="AR3142" s="177" t="s">
        <v>13338</v>
      </c>
      <c r="AS3142" s="177" t="s">
        <v>13339</v>
      </c>
      <c r="AT3142" s="177"/>
      <c r="AU3142" s="177"/>
      <c r="AV3142" s="177"/>
      <c r="AW3142" s="177"/>
      <c r="AY3142" s="170"/>
      <c r="AZ3142" s="170"/>
      <c r="BA3142" s="170"/>
      <c r="BB3142" s="170"/>
      <c r="BC3142" s="170"/>
      <c r="BD3142" s="170"/>
      <c r="BE3142" s="170"/>
      <c r="BF3142" s="170"/>
      <c r="BG3142" s="170"/>
      <c r="BH3142" s="170"/>
      <c r="BI3142" s="170"/>
      <c r="BJ3142" s="170"/>
      <c r="BK3142" s="170"/>
      <c r="BL3142" s="170"/>
      <c r="BM3142" s="170"/>
      <c r="BN3142" s="170"/>
      <c r="BO3142" s="170"/>
      <c r="BP3142" s="170"/>
      <c r="BQ3142" s="170"/>
      <c r="BR3142" s="170"/>
      <c r="BS3142" s="170"/>
    </row>
    <row r="3143" spans="1:71">
      <c r="A3143" s="170" t="s">
        <v>12551</v>
      </c>
      <c r="B3143" s="177" t="s">
        <v>12552</v>
      </c>
      <c r="D3143" s="177" t="s">
        <v>508</v>
      </c>
      <c r="E3143" s="177" t="s">
        <v>7363</v>
      </c>
      <c r="F3143" s="177" t="s">
        <v>13340</v>
      </c>
      <c r="H3143" s="177" t="s">
        <v>13341</v>
      </c>
      <c r="I3143" s="177" t="s">
        <v>777</v>
      </c>
      <c r="J3143" s="178" t="s">
        <v>12554</v>
      </c>
      <c r="K3143" s="178" t="s">
        <v>12554</v>
      </c>
      <c r="L3143" s="177" t="s">
        <v>550</v>
      </c>
      <c r="M3143" s="177" t="s">
        <v>12555</v>
      </c>
      <c r="N3143" s="177" t="s">
        <v>12555</v>
      </c>
      <c r="O3143" s="177" t="s">
        <v>220</v>
      </c>
      <c r="P3143" s="177" t="s">
        <v>13342</v>
      </c>
      <c r="Q3143" s="177" t="s">
        <v>13336</v>
      </c>
      <c r="R3143" s="177" t="s">
        <v>5823</v>
      </c>
      <c r="S3143" s="177" t="s">
        <v>5824</v>
      </c>
      <c r="U3143" s="177" t="s">
        <v>646</v>
      </c>
      <c r="V3143" s="177" t="s">
        <v>7804</v>
      </c>
      <c r="W3143" s="177" t="s">
        <v>2198</v>
      </c>
      <c r="X3143" s="177" t="s">
        <v>13343</v>
      </c>
      <c r="Y3143" s="177" t="s">
        <v>1130</v>
      </c>
      <c r="AQ3143" s="177" t="s">
        <v>13344</v>
      </c>
      <c r="AR3143" s="177" t="s">
        <v>13345</v>
      </c>
      <c r="AS3143" s="177" t="s">
        <v>13346</v>
      </c>
      <c r="AT3143" s="177"/>
      <c r="AU3143" s="177"/>
      <c r="AV3143" s="177"/>
      <c r="AW3143" s="177"/>
      <c r="AY3143" s="170"/>
      <c r="AZ3143" s="170"/>
      <c r="BA3143" s="170"/>
      <c r="BB3143" s="170"/>
      <c r="BC3143" s="170"/>
      <c r="BD3143" s="170"/>
      <c r="BE3143" s="170"/>
      <c r="BF3143" s="170"/>
      <c r="BG3143" s="170"/>
      <c r="BH3143" s="170"/>
      <c r="BI3143" s="170"/>
      <c r="BJ3143" s="170"/>
      <c r="BK3143" s="170"/>
      <c r="BL3143" s="170"/>
      <c r="BM3143" s="170"/>
      <c r="BN3143" s="170"/>
      <c r="BO3143" s="170"/>
      <c r="BP3143" s="170"/>
      <c r="BQ3143" s="170"/>
      <c r="BR3143" s="170"/>
      <c r="BS3143" s="170"/>
    </row>
    <row r="3144" spans="1:71">
      <c r="A3144" s="170" t="s">
        <v>12551</v>
      </c>
      <c r="B3144" s="177" t="s">
        <v>12552</v>
      </c>
      <c r="D3144" s="177" t="s">
        <v>508</v>
      </c>
      <c r="E3144" s="177" t="s">
        <v>1461</v>
      </c>
      <c r="F3144" s="177" t="s">
        <v>13347</v>
      </c>
      <c r="H3144" s="177" t="s">
        <v>12281</v>
      </c>
      <c r="I3144" s="177" t="s">
        <v>777</v>
      </c>
      <c r="J3144" s="178" t="s">
        <v>12554</v>
      </c>
      <c r="K3144" s="178" t="s">
        <v>12554</v>
      </c>
      <c r="L3144" s="177" t="s">
        <v>550</v>
      </c>
      <c r="M3144" s="177" t="s">
        <v>12555</v>
      </c>
      <c r="N3144" s="177" t="s">
        <v>12555</v>
      </c>
      <c r="O3144" s="177" t="s">
        <v>195</v>
      </c>
      <c r="P3144" s="177" t="s">
        <v>11225</v>
      </c>
      <c r="Q3144" s="177" t="s">
        <v>13342</v>
      </c>
      <c r="R3144" s="177" t="s">
        <v>600</v>
      </c>
      <c r="S3144" s="177" t="s">
        <v>601</v>
      </c>
      <c r="T3144" s="177" t="s">
        <v>1531</v>
      </c>
      <c r="U3144" s="177" t="s">
        <v>702</v>
      </c>
      <c r="V3144" s="177" t="s">
        <v>672</v>
      </c>
      <c r="X3144" s="177" t="s">
        <v>8364</v>
      </c>
      <c r="Y3144" s="177" t="s">
        <v>674</v>
      </c>
      <c r="Z3144" s="177" t="s">
        <v>702</v>
      </c>
      <c r="AA3144" s="177" t="s">
        <v>675</v>
      </c>
      <c r="AC3144" s="177" t="s">
        <v>1086</v>
      </c>
      <c r="AD3144" s="177" t="s">
        <v>13348</v>
      </c>
      <c r="AE3144" s="177" t="s">
        <v>870</v>
      </c>
      <c r="AQ3144" s="177"/>
      <c r="AR3144" s="177" t="s">
        <v>13349</v>
      </c>
      <c r="AS3144" s="177" t="s">
        <v>13350</v>
      </c>
      <c r="AT3144" s="177"/>
      <c r="AU3144" s="177"/>
      <c r="AV3144" s="177"/>
      <c r="AW3144" s="177"/>
      <c r="AY3144" s="170"/>
      <c r="AZ3144" s="170"/>
      <c r="BA3144" s="170"/>
      <c r="BB3144" s="170"/>
      <c r="BC3144" s="170"/>
      <c r="BD3144" s="170"/>
      <c r="BE3144" s="170"/>
      <c r="BF3144" s="170"/>
      <c r="BG3144" s="170"/>
      <c r="BH3144" s="170"/>
      <c r="BI3144" s="170"/>
      <c r="BJ3144" s="170"/>
      <c r="BK3144" s="170"/>
      <c r="BL3144" s="170"/>
      <c r="BM3144" s="170"/>
      <c r="BN3144" s="170"/>
      <c r="BO3144" s="170"/>
      <c r="BP3144" s="170"/>
      <c r="BQ3144" s="170"/>
      <c r="BR3144" s="170"/>
      <c r="BS3144" s="170"/>
    </row>
    <row r="3145" spans="1:71">
      <c r="A3145" s="170" t="s">
        <v>12551</v>
      </c>
      <c r="B3145" s="177" t="s">
        <v>12552</v>
      </c>
      <c r="D3145" s="177" t="s">
        <v>508</v>
      </c>
      <c r="E3145" s="177" t="s">
        <v>702</v>
      </c>
      <c r="F3145" s="177" t="s">
        <v>13351</v>
      </c>
      <c r="H3145" s="177" t="s">
        <v>13352</v>
      </c>
      <c r="I3145" s="177" t="s">
        <v>777</v>
      </c>
      <c r="J3145" s="178" t="s">
        <v>12554</v>
      </c>
      <c r="K3145" s="178" t="s">
        <v>12554</v>
      </c>
      <c r="L3145" s="177" t="s">
        <v>550</v>
      </c>
      <c r="M3145" s="177" t="s">
        <v>12555</v>
      </c>
      <c r="N3145" s="177" t="s">
        <v>12555</v>
      </c>
      <c r="O3145" s="177" t="s">
        <v>195</v>
      </c>
      <c r="P3145" s="177" t="s">
        <v>11225</v>
      </c>
      <c r="Q3145" s="177" t="s">
        <v>13342</v>
      </c>
      <c r="R3145" s="177" t="s">
        <v>600</v>
      </c>
      <c r="S3145" s="177" t="s">
        <v>601</v>
      </c>
      <c r="T3145" s="177" t="s">
        <v>1531</v>
      </c>
      <c r="U3145" s="177" t="s">
        <v>702</v>
      </c>
      <c r="V3145" s="177" t="s">
        <v>672</v>
      </c>
      <c r="X3145" s="177" t="s">
        <v>8364</v>
      </c>
      <c r="Y3145" s="177" t="s">
        <v>674</v>
      </c>
      <c r="Z3145" s="177" t="s">
        <v>702</v>
      </c>
      <c r="AA3145" s="177" t="s">
        <v>675</v>
      </c>
      <c r="AC3145" s="177" t="s">
        <v>1086</v>
      </c>
      <c r="AD3145" s="177" t="s">
        <v>13353</v>
      </c>
      <c r="AE3145" s="177" t="s">
        <v>870</v>
      </c>
      <c r="AQ3145" s="177"/>
      <c r="AR3145" s="177" t="s">
        <v>13354</v>
      </c>
      <c r="AS3145" s="177" t="s">
        <v>13355</v>
      </c>
      <c r="AT3145" s="177"/>
      <c r="AU3145" s="177"/>
      <c r="AV3145" s="177"/>
      <c r="AW3145" s="177"/>
      <c r="AY3145" s="170"/>
      <c r="AZ3145" s="170"/>
      <c r="BA3145" s="170"/>
      <c r="BB3145" s="170"/>
      <c r="BC3145" s="170"/>
      <c r="BD3145" s="170"/>
      <c r="BE3145" s="170"/>
      <c r="BF3145" s="170"/>
      <c r="BG3145" s="170"/>
      <c r="BH3145" s="170"/>
      <c r="BI3145" s="170"/>
      <c r="BJ3145" s="170"/>
      <c r="BK3145" s="170"/>
      <c r="BL3145" s="170"/>
      <c r="BM3145" s="170"/>
      <c r="BN3145" s="170"/>
      <c r="BO3145" s="170"/>
      <c r="BP3145" s="170"/>
      <c r="BQ3145" s="170"/>
      <c r="BR3145" s="170"/>
      <c r="BS3145" s="170"/>
    </row>
    <row r="3146" spans="1:71">
      <c r="A3146" s="170" t="s">
        <v>12551</v>
      </c>
      <c r="B3146" s="177" t="s">
        <v>12552</v>
      </c>
      <c r="D3146" s="177" t="s">
        <v>508</v>
      </c>
      <c r="E3146" s="177" t="s">
        <v>1687</v>
      </c>
      <c r="F3146" s="177" t="s">
        <v>13356</v>
      </c>
      <c r="H3146" s="177" t="s">
        <v>12289</v>
      </c>
      <c r="I3146" s="177" t="s">
        <v>777</v>
      </c>
      <c r="J3146" s="178" t="s">
        <v>12554</v>
      </c>
      <c r="K3146" s="178" t="s">
        <v>12554</v>
      </c>
      <c r="L3146" s="177" t="s">
        <v>550</v>
      </c>
      <c r="M3146" s="177" t="s">
        <v>12555</v>
      </c>
      <c r="N3146" s="177" t="s">
        <v>12555</v>
      </c>
      <c r="O3146" s="177" t="s">
        <v>195</v>
      </c>
      <c r="P3146" s="177" t="s">
        <v>1193</v>
      </c>
      <c r="Q3146" s="177" t="s">
        <v>13357</v>
      </c>
      <c r="R3146" s="177" t="s">
        <v>600</v>
      </c>
      <c r="S3146" s="177" t="s">
        <v>601</v>
      </c>
      <c r="T3146" s="177" t="s">
        <v>13358</v>
      </c>
      <c r="U3146" s="177" t="s">
        <v>702</v>
      </c>
      <c r="V3146" s="177" t="s">
        <v>13359</v>
      </c>
      <c r="W3146" s="177" t="s">
        <v>976</v>
      </c>
      <c r="X3146" s="177" t="s">
        <v>673</v>
      </c>
      <c r="Y3146" s="177" t="s">
        <v>674</v>
      </c>
      <c r="Z3146" s="177" t="s">
        <v>702</v>
      </c>
      <c r="AA3146" s="177" t="s">
        <v>13360</v>
      </c>
      <c r="AC3146" s="177" t="s">
        <v>6532</v>
      </c>
      <c r="AD3146" s="177" t="s">
        <v>13361</v>
      </c>
      <c r="AE3146" s="177" t="s">
        <v>1048</v>
      </c>
      <c r="AQ3146" s="177"/>
      <c r="AR3146" s="177" t="s">
        <v>13362</v>
      </c>
      <c r="AS3146" s="177" t="s">
        <v>13363</v>
      </c>
      <c r="AT3146" s="177"/>
      <c r="AU3146" s="177"/>
      <c r="AV3146" s="177"/>
      <c r="AW3146" s="177"/>
      <c r="AY3146" s="170"/>
      <c r="AZ3146" s="170"/>
      <c r="BA3146" s="170"/>
      <c r="BB3146" s="170"/>
      <c r="BC3146" s="170"/>
      <c r="BD3146" s="170"/>
      <c r="BE3146" s="170"/>
      <c r="BF3146" s="170"/>
      <c r="BG3146" s="170"/>
      <c r="BH3146" s="170"/>
      <c r="BI3146" s="170"/>
      <c r="BJ3146" s="170"/>
      <c r="BK3146" s="170"/>
      <c r="BL3146" s="170"/>
      <c r="BM3146" s="170"/>
      <c r="BN3146" s="170"/>
      <c r="BO3146" s="170"/>
      <c r="BP3146" s="170"/>
      <c r="BQ3146" s="170"/>
      <c r="BR3146" s="170"/>
      <c r="BS3146" s="170"/>
    </row>
    <row r="3147" spans="1:71">
      <c r="A3147" s="170" t="s">
        <v>12551</v>
      </c>
      <c r="B3147" s="177" t="s">
        <v>12552</v>
      </c>
      <c r="D3147" s="177" t="s">
        <v>508</v>
      </c>
      <c r="E3147" s="177" t="s">
        <v>7369</v>
      </c>
      <c r="F3147" s="177" t="s">
        <v>13364</v>
      </c>
      <c r="H3147" s="177" t="s">
        <v>13365</v>
      </c>
      <c r="I3147" s="177" t="s">
        <v>777</v>
      </c>
      <c r="J3147" s="178" t="s">
        <v>12554</v>
      </c>
      <c r="K3147" s="178" t="s">
        <v>12554</v>
      </c>
      <c r="L3147" s="177" t="s">
        <v>550</v>
      </c>
      <c r="M3147" s="177" t="s">
        <v>12555</v>
      </c>
      <c r="N3147" s="177" t="s">
        <v>12555</v>
      </c>
      <c r="O3147" s="177" t="s">
        <v>195</v>
      </c>
      <c r="P3147" s="177" t="s">
        <v>887</v>
      </c>
      <c r="Q3147" s="177" t="s">
        <v>13357</v>
      </c>
      <c r="R3147" s="177" t="s">
        <v>600</v>
      </c>
      <c r="S3147" s="177" t="s">
        <v>601</v>
      </c>
      <c r="T3147" s="177" t="s">
        <v>7006</v>
      </c>
      <c r="U3147" s="177" t="s">
        <v>646</v>
      </c>
      <c r="V3147" s="177" t="s">
        <v>2024</v>
      </c>
      <c r="X3147" s="177" t="s">
        <v>673</v>
      </c>
      <c r="Y3147" s="177" t="s">
        <v>674</v>
      </c>
      <c r="Z3147" s="177" t="s">
        <v>646</v>
      </c>
      <c r="AA3147" s="177" t="s">
        <v>1084</v>
      </c>
      <c r="AC3147" s="177" t="s">
        <v>1097</v>
      </c>
      <c r="AD3147" s="177" t="s">
        <v>13366</v>
      </c>
      <c r="AE3147" s="177" t="s">
        <v>524</v>
      </c>
      <c r="AQ3147" s="177"/>
      <c r="AR3147" s="177" t="s">
        <v>666</v>
      </c>
      <c r="AS3147" s="177" t="s">
        <v>13367</v>
      </c>
      <c r="AT3147" s="177"/>
      <c r="AU3147" s="177"/>
      <c r="AV3147" s="177"/>
      <c r="AW3147" s="177"/>
      <c r="AY3147" s="170"/>
      <c r="AZ3147" s="170"/>
      <c r="BA3147" s="170"/>
      <c r="BB3147" s="170"/>
      <c r="BC3147" s="170"/>
      <c r="BD3147" s="170"/>
      <c r="BE3147" s="170"/>
      <c r="BF3147" s="170"/>
      <c r="BG3147" s="170"/>
      <c r="BH3147" s="170"/>
      <c r="BI3147" s="170"/>
      <c r="BJ3147" s="170"/>
      <c r="BK3147" s="170"/>
      <c r="BL3147" s="170"/>
      <c r="BM3147" s="170"/>
      <c r="BN3147" s="170"/>
      <c r="BO3147" s="170"/>
      <c r="BP3147" s="170"/>
      <c r="BQ3147" s="170"/>
      <c r="BR3147" s="170"/>
      <c r="BS3147" s="170"/>
    </row>
    <row r="3148" spans="1:71">
      <c r="A3148" s="170" t="s">
        <v>12551</v>
      </c>
      <c r="B3148" s="177" t="s">
        <v>12552</v>
      </c>
      <c r="D3148" s="177" t="s">
        <v>508</v>
      </c>
      <c r="E3148" s="177" t="s">
        <v>7371</v>
      </c>
      <c r="F3148" s="177" t="s">
        <v>13368</v>
      </c>
      <c r="H3148" s="177" t="s">
        <v>13369</v>
      </c>
      <c r="I3148" s="177" t="s">
        <v>777</v>
      </c>
      <c r="J3148" s="178" t="s">
        <v>12554</v>
      </c>
      <c r="K3148" s="178" t="s">
        <v>12554</v>
      </c>
      <c r="L3148" s="177" t="s">
        <v>550</v>
      </c>
      <c r="M3148" s="177" t="s">
        <v>12555</v>
      </c>
      <c r="N3148" s="177" t="s">
        <v>12555</v>
      </c>
      <c r="O3148" s="177" t="s">
        <v>280</v>
      </c>
      <c r="Q3148" s="177" t="s">
        <v>13357</v>
      </c>
      <c r="R3148" s="177" t="s">
        <v>700</v>
      </c>
      <c r="S3148" s="177" t="s">
        <v>701</v>
      </c>
      <c r="T3148" s="177" t="s">
        <v>2197</v>
      </c>
      <c r="U3148" s="177" t="s">
        <v>646</v>
      </c>
      <c r="V3148" s="177" t="s">
        <v>2198</v>
      </c>
      <c r="W3148" s="177" t="s">
        <v>13370</v>
      </c>
      <c r="X3148" s="177" t="s">
        <v>1130</v>
      </c>
      <c r="AQ3148" s="177"/>
      <c r="AR3148" s="177" t="s">
        <v>13371</v>
      </c>
      <c r="AS3148" s="177" t="s">
        <v>13372</v>
      </c>
      <c r="AT3148" s="177"/>
      <c r="AU3148" s="177"/>
      <c r="AV3148" s="177"/>
      <c r="AW3148" s="177"/>
      <c r="AY3148" s="170"/>
      <c r="AZ3148" s="170"/>
      <c r="BA3148" s="170"/>
      <c r="BB3148" s="170"/>
      <c r="BC3148" s="170"/>
      <c r="BD3148" s="170"/>
      <c r="BE3148" s="170"/>
      <c r="BF3148" s="170"/>
      <c r="BG3148" s="170"/>
      <c r="BH3148" s="170"/>
      <c r="BI3148" s="170"/>
      <c r="BJ3148" s="170"/>
      <c r="BK3148" s="170"/>
      <c r="BL3148" s="170"/>
      <c r="BM3148" s="170"/>
      <c r="BN3148" s="170"/>
      <c r="BO3148" s="170"/>
      <c r="BP3148" s="170"/>
      <c r="BQ3148" s="170"/>
      <c r="BR3148" s="170"/>
      <c r="BS3148" s="170"/>
    </row>
    <row r="3149" spans="1:71">
      <c r="A3149" s="170" t="s">
        <v>12551</v>
      </c>
      <c r="B3149" s="177" t="s">
        <v>12552</v>
      </c>
      <c r="D3149" s="177" t="s">
        <v>508</v>
      </c>
      <c r="E3149" s="170" t="s">
        <v>13373</v>
      </c>
      <c r="F3149" s="177" t="s">
        <v>13374</v>
      </c>
      <c r="G3149" s="177" t="s">
        <v>12046</v>
      </c>
      <c r="H3149" s="177" t="s">
        <v>955</v>
      </c>
      <c r="I3149" s="177" t="s">
        <v>777</v>
      </c>
      <c r="J3149" s="178">
        <v>44228</v>
      </c>
      <c r="K3149" s="178">
        <v>44228</v>
      </c>
      <c r="L3149" s="177" t="s">
        <v>901</v>
      </c>
      <c r="M3149" s="177" t="s">
        <v>12675</v>
      </c>
      <c r="N3149" s="177" t="s">
        <v>12555</v>
      </c>
      <c r="O3149" s="177" t="s">
        <v>324</v>
      </c>
      <c r="P3149" s="177" t="s">
        <v>903</v>
      </c>
      <c r="Q3149" s="177" t="s">
        <v>13357</v>
      </c>
      <c r="R3149" s="177" t="s">
        <v>904</v>
      </c>
      <c r="S3149" s="177" t="s">
        <v>905</v>
      </c>
      <c r="T3149" s="177" t="s">
        <v>1904</v>
      </c>
      <c r="U3149" s="177" t="s">
        <v>13375</v>
      </c>
      <c r="V3149" s="177" t="s">
        <v>12677</v>
      </c>
      <c r="W3149" s="177" t="s">
        <v>908</v>
      </c>
      <c r="Y3149" s="177" t="s">
        <v>908</v>
      </c>
      <c r="AB3149" s="177" t="s">
        <v>910</v>
      </c>
      <c r="AC3149" s="177" t="s">
        <v>646</v>
      </c>
      <c r="AD3149" s="177" t="s">
        <v>911</v>
      </c>
      <c r="AE3149" s="177" t="s">
        <v>1730</v>
      </c>
      <c r="AF3149" s="177" t="s">
        <v>912</v>
      </c>
      <c r="AG3149" s="177" t="s">
        <v>908</v>
      </c>
      <c r="AH3149" s="177" t="s">
        <v>913</v>
      </c>
      <c r="AI3149" s="177" t="s">
        <v>908</v>
      </c>
      <c r="AK3149" s="177" t="s">
        <v>914</v>
      </c>
      <c r="AL3149" s="177" t="s">
        <v>915</v>
      </c>
      <c r="AP3149" s="177" t="s">
        <v>908</v>
      </c>
      <c r="AQ3149" s="177"/>
      <c r="AR3149" s="177" t="s">
        <v>13376</v>
      </c>
      <c r="AS3149" s="177" t="s">
        <v>13377</v>
      </c>
      <c r="AT3149" s="177"/>
      <c r="AU3149" s="177"/>
      <c r="AV3149" s="177" t="s">
        <v>4486</v>
      </c>
      <c r="AW3149" s="177"/>
      <c r="BA3149" s="170"/>
      <c r="BB3149" s="170"/>
      <c r="BC3149" s="170"/>
      <c r="BD3149" s="170"/>
      <c r="BE3149" s="170"/>
      <c r="BF3149" s="170"/>
      <c r="BG3149" s="170"/>
      <c r="BH3149" s="170"/>
      <c r="BI3149" s="170"/>
      <c r="BJ3149" s="170"/>
      <c r="BK3149" s="170"/>
      <c r="BL3149" s="170"/>
      <c r="BM3149" s="170"/>
      <c r="BN3149" s="170"/>
      <c r="BO3149" s="170"/>
      <c r="BP3149" s="170"/>
      <c r="BQ3149" s="170"/>
      <c r="BR3149" s="170"/>
      <c r="BS3149" s="170"/>
    </row>
    <row r="3150" spans="1:71">
      <c r="A3150" s="170" t="s">
        <v>12551</v>
      </c>
      <c r="B3150" s="177" t="s">
        <v>12552</v>
      </c>
      <c r="D3150" s="177" t="s">
        <v>508</v>
      </c>
      <c r="E3150" s="177" t="s">
        <v>706</v>
      </c>
      <c r="F3150" s="177" t="s">
        <v>13378</v>
      </c>
      <c r="H3150" s="177" t="s">
        <v>13379</v>
      </c>
      <c r="I3150" s="177" t="s">
        <v>777</v>
      </c>
      <c r="J3150" s="178" t="s">
        <v>12554</v>
      </c>
      <c r="K3150" s="178" t="s">
        <v>12554</v>
      </c>
      <c r="L3150" s="177" t="s">
        <v>550</v>
      </c>
      <c r="M3150" s="177" t="s">
        <v>12555</v>
      </c>
      <c r="N3150" s="177" t="s">
        <v>12555</v>
      </c>
      <c r="O3150" s="177" t="s">
        <v>195</v>
      </c>
      <c r="P3150" s="177" t="s">
        <v>1816</v>
      </c>
      <c r="Q3150" s="177" t="s">
        <v>13380</v>
      </c>
      <c r="R3150" s="177" t="s">
        <v>600</v>
      </c>
      <c r="S3150" s="177" t="s">
        <v>601</v>
      </c>
      <c r="T3150" s="177" t="s">
        <v>13381</v>
      </c>
      <c r="U3150" s="177" t="s">
        <v>712</v>
      </c>
      <c r="V3150" s="177" t="s">
        <v>655</v>
      </c>
      <c r="X3150" s="177" t="s">
        <v>673</v>
      </c>
      <c r="Y3150" s="177" t="s">
        <v>674</v>
      </c>
      <c r="Z3150" s="177" t="s">
        <v>712</v>
      </c>
      <c r="AA3150" s="177" t="s">
        <v>6318</v>
      </c>
      <c r="AC3150" s="177" t="s">
        <v>1079</v>
      </c>
      <c r="AD3150" s="177" t="s">
        <v>13382</v>
      </c>
      <c r="AE3150" s="177" t="s">
        <v>7019</v>
      </c>
      <c r="AQ3150" s="177"/>
      <c r="AR3150" s="177" t="s">
        <v>13383</v>
      </c>
      <c r="AS3150" s="177" t="s">
        <v>13384</v>
      </c>
      <c r="AT3150" s="177"/>
      <c r="AU3150" s="177"/>
      <c r="AV3150" s="177"/>
      <c r="AW3150" s="177"/>
      <c r="AY3150" s="170"/>
      <c r="AZ3150" s="170"/>
      <c r="BA3150" s="170"/>
      <c r="BB3150" s="170"/>
      <c r="BC3150" s="170"/>
      <c r="BD3150" s="170"/>
      <c r="BE3150" s="170"/>
      <c r="BF3150" s="170"/>
      <c r="BG3150" s="170"/>
      <c r="BH3150" s="170"/>
      <c r="BI3150" s="170"/>
      <c r="BJ3150" s="170"/>
      <c r="BK3150" s="170"/>
      <c r="BL3150" s="170"/>
      <c r="BM3150" s="170"/>
      <c r="BN3150" s="170"/>
      <c r="BO3150" s="170"/>
      <c r="BP3150" s="170"/>
      <c r="BQ3150" s="170"/>
      <c r="BR3150" s="170"/>
      <c r="BS3150" s="170"/>
    </row>
    <row r="3151" spans="1:71">
      <c r="A3151" s="170" t="s">
        <v>12551</v>
      </c>
      <c r="B3151" s="177" t="s">
        <v>12552</v>
      </c>
      <c r="D3151" s="177" t="s">
        <v>508</v>
      </c>
      <c r="E3151" s="177" t="s">
        <v>5049</v>
      </c>
      <c r="F3151" s="177" t="s">
        <v>13385</v>
      </c>
      <c r="H3151" s="177" t="s">
        <v>12305</v>
      </c>
      <c r="I3151" s="177" t="s">
        <v>777</v>
      </c>
      <c r="J3151" s="178" t="s">
        <v>12554</v>
      </c>
      <c r="K3151" s="178" t="s">
        <v>12554</v>
      </c>
      <c r="L3151" s="177" t="s">
        <v>550</v>
      </c>
      <c r="M3151" s="177" t="s">
        <v>12555</v>
      </c>
      <c r="N3151" s="177" t="s">
        <v>12555</v>
      </c>
      <c r="O3151" s="177" t="s">
        <v>195</v>
      </c>
      <c r="P3151" s="177" t="s">
        <v>1816</v>
      </c>
      <c r="Q3151" s="177" t="s">
        <v>13386</v>
      </c>
      <c r="R3151" s="177" t="s">
        <v>600</v>
      </c>
      <c r="S3151" s="177" t="s">
        <v>601</v>
      </c>
      <c r="T3151" s="177" t="s">
        <v>13143</v>
      </c>
      <c r="U3151" s="177" t="s">
        <v>712</v>
      </c>
      <c r="V3151" s="177" t="s">
        <v>3553</v>
      </c>
      <c r="X3151" s="177" t="s">
        <v>673</v>
      </c>
      <c r="Y3151" s="177" t="s">
        <v>674</v>
      </c>
      <c r="Z3151" s="177" t="s">
        <v>712</v>
      </c>
      <c r="AA3151" s="177" t="s">
        <v>3554</v>
      </c>
      <c r="AC3151" s="177" t="s">
        <v>1079</v>
      </c>
      <c r="AD3151" s="177" t="s">
        <v>13387</v>
      </c>
      <c r="AE3151" s="177" t="s">
        <v>7019</v>
      </c>
      <c r="AQ3151" s="177"/>
      <c r="AR3151" s="177" t="s">
        <v>13388</v>
      </c>
      <c r="AS3151" s="177" t="s">
        <v>13389</v>
      </c>
      <c r="AT3151" s="177"/>
      <c r="AU3151" s="177"/>
      <c r="AV3151" s="177"/>
      <c r="AW3151" s="177"/>
      <c r="AY3151" s="170"/>
      <c r="AZ3151" s="170"/>
      <c r="BA3151" s="170"/>
      <c r="BB3151" s="170"/>
      <c r="BC3151" s="170"/>
      <c r="BD3151" s="170"/>
      <c r="BE3151" s="170"/>
      <c r="BF3151" s="170"/>
      <c r="BG3151" s="170"/>
      <c r="BH3151" s="170"/>
      <c r="BI3151" s="170"/>
      <c r="BJ3151" s="170"/>
      <c r="BK3151" s="170"/>
      <c r="BL3151" s="170"/>
      <c r="BM3151" s="170"/>
      <c r="BN3151" s="170"/>
      <c r="BO3151" s="170"/>
      <c r="BP3151" s="170"/>
      <c r="BQ3151" s="170"/>
      <c r="BR3151" s="170"/>
      <c r="BS3151" s="170"/>
    </row>
    <row r="3152" spans="1:71">
      <c r="A3152" s="170" t="s">
        <v>12551</v>
      </c>
      <c r="B3152" s="177" t="s">
        <v>12552</v>
      </c>
      <c r="D3152" s="177" t="s">
        <v>508</v>
      </c>
      <c r="E3152" s="177" t="s">
        <v>7377</v>
      </c>
      <c r="F3152" s="177" t="s">
        <v>13390</v>
      </c>
      <c r="H3152" s="177" t="s">
        <v>13391</v>
      </c>
      <c r="I3152" s="177" t="s">
        <v>777</v>
      </c>
      <c r="J3152" s="178" t="s">
        <v>12554</v>
      </c>
      <c r="K3152" s="178" t="s">
        <v>12554</v>
      </c>
      <c r="L3152" s="177" t="s">
        <v>550</v>
      </c>
      <c r="M3152" s="177" t="s">
        <v>12555</v>
      </c>
      <c r="N3152" s="177" t="s">
        <v>12555</v>
      </c>
      <c r="O3152" s="177" t="s">
        <v>195</v>
      </c>
      <c r="P3152" s="177" t="s">
        <v>589</v>
      </c>
      <c r="Q3152" s="177" t="s">
        <v>13392</v>
      </c>
      <c r="R3152" s="177" t="s">
        <v>553</v>
      </c>
      <c r="S3152" s="177" t="s">
        <v>644</v>
      </c>
      <c r="T3152" s="177" t="s">
        <v>3373</v>
      </c>
      <c r="U3152" s="177" t="s">
        <v>646</v>
      </c>
      <c r="V3152" s="177" t="s">
        <v>3407</v>
      </c>
      <c r="W3152" s="177" t="s">
        <v>1042</v>
      </c>
      <c r="X3152" s="177" t="s">
        <v>734</v>
      </c>
      <c r="Z3152" s="177" t="s">
        <v>646</v>
      </c>
      <c r="AA3152" s="177" t="s">
        <v>3408</v>
      </c>
      <c r="AB3152" s="177" t="s">
        <v>1045</v>
      </c>
      <c r="AC3152" s="177" t="s">
        <v>1582</v>
      </c>
      <c r="AD3152" s="177" t="s">
        <v>13393</v>
      </c>
      <c r="AE3152" s="177" t="s">
        <v>524</v>
      </c>
      <c r="AF3152" s="177" t="s">
        <v>1049</v>
      </c>
      <c r="AQ3152" s="177"/>
      <c r="AR3152" s="177" t="s">
        <v>13394</v>
      </c>
      <c r="AS3152" s="177" t="s">
        <v>13395</v>
      </c>
      <c r="AT3152" s="177"/>
      <c r="AU3152" s="177"/>
      <c r="AV3152" s="177"/>
      <c r="AW3152" s="177"/>
      <c r="AY3152" s="170"/>
      <c r="AZ3152" s="170"/>
      <c r="BA3152" s="170"/>
      <c r="BB3152" s="170"/>
      <c r="BC3152" s="170"/>
      <c r="BD3152" s="170"/>
      <c r="BE3152" s="170"/>
      <c r="BF3152" s="170"/>
      <c r="BG3152" s="170"/>
      <c r="BH3152" s="170"/>
      <c r="BI3152" s="170"/>
      <c r="BJ3152" s="170"/>
      <c r="BK3152" s="170"/>
      <c r="BL3152" s="170"/>
      <c r="BM3152" s="170"/>
      <c r="BN3152" s="170"/>
      <c r="BO3152" s="170"/>
      <c r="BP3152" s="170"/>
      <c r="BQ3152" s="170"/>
      <c r="BR3152" s="170"/>
      <c r="BS3152" s="170"/>
    </row>
    <row r="3153" spans="1:71">
      <c r="A3153" s="170" t="s">
        <v>12551</v>
      </c>
      <c r="B3153" s="177" t="s">
        <v>12552</v>
      </c>
      <c r="D3153" s="177" t="s">
        <v>508</v>
      </c>
      <c r="E3153" s="177" t="s">
        <v>7380</v>
      </c>
      <c r="F3153" s="177" t="s">
        <v>13396</v>
      </c>
      <c r="H3153" s="177" t="s">
        <v>12314</v>
      </c>
      <c r="I3153" s="177" t="s">
        <v>777</v>
      </c>
      <c r="J3153" s="178" t="s">
        <v>12554</v>
      </c>
      <c r="K3153" s="178" t="s">
        <v>12554</v>
      </c>
      <c r="L3153" s="177" t="s">
        <v>550</v>
      </c>
      <c r="M3153" s="177" t="s">
        <v>12555</v>
      </c>
      <c r="N3153" s="177" t="s">
        <v>12555</v>
      </c>
      <c r="O3153" s="177" t="s">
        <v>195</v>
      </c>
      <c r="P3153" s="177" t="s">
        <v>1023</v>
      </c>
      <c r="Q3153" s="177" t="s">
        <v>13397</v>
      </c>
      <c r="R3153" s="177" t="s">
        <v>600</v>
      </c>
      <c r="S3153" s="177" t="s">
        <v>601</v>
      </c>
      <c r="T3153" s="177" t="s">
        <v>13398</v>
      </c>
      <c r="U3153" s="177" t="s">
        <v>712</v>
      </c>
      <c r="V3153" s="177" t="s">
        <v>3563</v>
      </c>
      <c r="X3153" s="177" t="s">
        <v>673</v>
      </c>
      <c r="Y3153" s="177" t="s">
        <v>674</v>
      </c>
      <c r="Z3153" s="177" t="s">
        <v>712</v>
      </c>
      <c r="AA3153" s="177" t="s">
        <v>3564</v>
      </c>
      <c r="AC3153" s="177" t="s">
        <v>1283</v>
      </c>
      <c r="AD3153" s="177" t="s">
        <v>13399</v>
      </c>
      <c r="AE3153" s="177" t="s">
        <v>524</v>
      </c>
      <c r="AQ3153" s="177"/>
      <c r="AR3153" s="177" t="s">
        <v>13400</v>
      </c>
      <c r="AS3153" s="177" t="s">
        <v>13401</v>
      </c>
      <c r="AT3153" s="177"/>
      <c r="AU3153" s="177"/>
      <c r="AV3153" s="177"/>
      <c r="AW3153" s="177"/>
      <c r="AY3153" s="170"/>
      <c r="AZ3153" s="170"/>
      <c r="BA3153" s="170"/>
      <c r="BB3153" s="170"/>
      <c r="BC3153" s="170"/>
      <c r="BD3153" s="170"/>
      <c r="BE3153" s="170"/>
      <c r="BF3153" s="170"/>
      <c r="BG3153" s="170"/>
      <c r="BH3153" s="170"/>
      <c r="BI3153" s="170"/>
      <c r="BJ3153" s="170"/>
      <c r="BK3153" s="170"/>
      <c r="BL3153" s="170"/>
      <c r="BM3153" s="170"/>
      <c r="BN3153" s="170"/>
      <c r="BO3153" s="170"/>
      <c r="BP3153" s="170"/>
      <c r="BQ3153" s="170"/>
      <c r="BR3153" s="170"/>
      <c r="BS3153" s="170"/>
    </row>
    <row r="3154" spans="1:71">
      <c r="A3154" s="170" t="s">
        <v>12551</v>
      </c>
      <c r="B3154" s="177" t="s">
        <v>12552</v>
      </c>
      <c r="D3154" s="177" t="s">
        <v>508</v>
      </c>
      <c r="E3154" s="177" t="s">
        <v>2197</v>
      </c>
      <c r="F3154" s="177" t="s">
        <v>13402</v>
      </c>
      <c r="H3154" s="177" t="s">
        <v>12318</v>
      </c>
      <c r="I3154" s="177" t="s">
        <v>777</v>
      </c>
      <c r="J3154" s="178" t="s">
        <v>12554</v>
      </c>
      <c r="K3154" s="178" t="s">
        <v>12554</v>
      </c>
      <c r="L3154" s="177" t="s">
        <v>550</v>
      </c>
      <c r="M3154" s="177" t="s">
        <v>12555</v>
      </c>
      <c r="N3154" s="177" t="s">
        <v>12555</v>
      </c>
      <c r="O3154" s="177" t="s">
        <v>195</v>
      </c>
      <c r="P3154" s="177" t="s">
        <v>1193</v>
      </c>
      <c r="Q3154" s="177" t="s">
        <v>13403</v>
      </c>
      <c r="R3154" s="177" t="s">
        <v>600</v>
      </c>
      <c r="S3154" s="177" t="s">
        <v>601</v>
      </c>
      <c r="T3154" s="177" t="s">
        <v>13404</v>
      </c>
      <c r="U3154" s="177" t="s">
        <v>712</v>
      </c>
      <c r="V3154" s="177" t="s">
        <v>13405</v>
      </c>
      <c r="W3154" s="177" t="s">
        <v>6761</v>
      </c>
      <c r="X3154" s="177" t="s">
        <v>673</v>
      </c>
      <c r="Y3154" s="177" t="s">
        <v>674</v>
      </c>
      <c r="Z3154" s="177" t="s">
        <v>712</v>
      </c>
      <c r="AA3154" s="177" t="s">
        <v>13406</v>
      </c>
      <c r="AC3154" s="177" t="s">
        <v>6532</v>
      </c>
      <c r="AD3154" s="177" t="s">
        <v>13407</v>
      </c>
      <c r="AE3154" s="177" t="s">
        <v>1048</v>
      </c>
      <c r="AQ3154" s="177"/>
      <c r="AR3154" s="177" t="s">
        <v>13408</v>
      </c>
      <c r="AS3154" s="177" t="s">
        <v>13409</v>
      </c>
      <c r="AT3154" s="177"/>
      <c r="AU3154" s="177"/>
      <c r="AV3154" s="177"/>
      <c r="AW3154" s="177"/>
      <c r="AY3154" s="170"/>
      <c r="AZ3154" s="170"/>
      <c r="BA3154" s="170"/>
      <c r="BB3154" s="170"/>
      <c r="BC3154" s="170"/>
      <c r="BD3154" s="170"/>
      <c r="BE3154" s="170"/>
      <c r="BF3154" s="170"/>
      <c r="BG3154" s="170"/>
      <c r="BH3154" s="170"/>
      <c r="BI3154" s="170"/>
      <c r="BJ3154" s="170"/>
      <c r="BK3154" s="170"/>
      <c r="BL3154" s="170"/>
      <c r="BM3154" s="170"/>
      <c r="BN3154" s="170"/>
      <c r="BO3154" s="170"/>
      <c r="BP3154" s="170"/>
      <c r="BQ3154" s="170"/>
      <c r="BR3154" s="170"/>
      <c r="BS3154" s="170"/>
    </row>
    <row r="3155" spans="1:71">
      <c r="A3155" s="170" t="s">
        <v>12551</v>
      </c>
      <c r="B3155" s="177" t="s">
        <v>12552</v>
      </c>
      <c r="D3155" s="177" t="s">
        <v>508</v>
      </c>
      <c r="E3155" s="170" t="s">
        <v>7427</v>
      </c>
      <c r="F3155" s="177" t="s">
        <v>13410</v>
      </c>
      <c r="H3155" s="177" t="s">
        <v>12321</v>
      </c>
      <c r="I3155" s="177" t="s">
        <v>777</v>
      </c>
      <c r="J3155" s="178" t="s">
        <v>12554</v>
      </c>
      <c r="K3155" s="178" t="s">
        <v>12554</v>
      </c>
      <c r="L3155" s="177" t="s">
        <v>550</v>
      </c>
      <c r="M3155" s="177" t="s">
        <v>12555</v>
      </c>
      <c r="N3155" s="177" t="s">
        <v>12555</v>
      </c>
      <c r="O3155" s="177" t="s">
        <v>195</v>
      </c>
      <c r="P3155" s="177" t="s">
        <v>1023</v>
      </c>
      <c r="Q3155" s="177" t="s">
        <v>13411</v>
      </c>
      <c r="R3155" s="177" t="s">
        <v>600</v>
      </c>
      <c r="S3155" s="177" t="s">
        <v>601</v>
      </c>
      <c r="T3155" s="177" t="s">
        <v>12448</v>
      </c>
      <c r="U3155" s="177" t="s">
        <v>712</v>
      </c>
      <c r="V3155" s="177" t="s">
        <v>5142</v>
      </c>
      <c r="W3155" s="177" t="s">
        <v>1393</v>
      </c>
      <c r="X3155" s="177" t="s">
        <v>673</v>
      </c>
      <c r="Y3155" s="177" t="s">
        <v>674</v>
      </c>
      <c r="Z3155" s="177" t="s">
        <v>712</v>
      </c>
      <c r="AA3155" s="177" t="s">
        <v>5143</v>
      </c>
      <c r="AC3155" s="177" t="s">
        <v>1079</v>
      </c>
      <c r="AD3155" s="177" t="s">
        <v>13412</v>
      </c>
      <c r="AE3155" s="177" t="s">
        <v>7019</v>
      </c>
      <c r="AQ3155" s="177"/>
      <c r="AR3155" s="177" t="s">
        <v>13413</v>
      </c>
      <c r="AS3155" s="177" t="s">
        <v>13414</v>
      </c>
      <c r="AT3155" s="177"/>
      <c r="AU3155" s="177"/>
      <c r="AV3155" s="177"/>
      <c r="AW3155" s="177"/>
      <c r="AY3155" s="170"/>
      <c r="AZ3155" s="170"/>
      <c r="BA3155" s="170"/>
      <c r="BB3155" s="170"/>
      <c r="BC3155" s="170"/>
      <c r="BD3155" s="170"/>
      <c r="BE3155" s="170"/>
      <c r="BF3155" s="170"/>
      <c r="BG3155" s="170"/>
      <c r="BH3155" s="170"/>
      <c r="BI3155" s="170"/>
      <c r="BJ3155" s="170"/>
      <c r="BK3155" s="170"/>
      <c r="BL3155" s="170"/>
      <c r="BM3155" s="170"/>
      <c r="BN3155" s="170"/>
      <c r="BO3155" s="170"/>
      <c r="BP3155" s="170"/>
      <c r="BQ3155" s="170"/>
      <c r="BR3155" s="170"/>
      <c r="BS3155" s="170"/>
    </row>
    <row r="3156" spans="1:71">
      <c r="A3156" s="170" t="s">
        <v>12551</v>
      </c>
      <c r="B3156" s="177" t="s">
        <v>12552</v>
      </c>
      <c r="D3156" s="177" t="s">
        <v>508</v>
      </c>
      <c r="E3156" s="177" t="s">
        <v>748</v>
      </c>
      <c r="F3156" s="177" t="s">
        <v>13415</v>
      </c>
      <c r="H3156" s="177" t="s">
        <v>12329</v>
      </c>
      <c r="I3156" s="177" t="s">
        <v>777</v>
      </c>
      <c r="J3156" s="178" t="s">
        <v>12554</v>
      </c>
      <c r="K3156" s="178" t="s">
        <v>12554</v>
      </c>
      <c r="L3156" s="177" t="s">
        <v>550</v>
      </c>
      <c r="M3156" s="177" t="s">
        <v>12555</v>
      </c>
      <c r="N3156" s="177" t="s">
        <v>12555</v>
      </c>
      <c r="O3156" s="177" t="s">
        <v>195</v>
      </c>
      <c r="P3156" s="177" t="s">
        <v>1023</v>
      </c>
      <c r="Q3156" s="177" t="s">
        <v>13416</v>
      </c>
      <c r="R3156" s="177" t="s">
        <v>600</v>
      </c>
      <c r="S3156" s="177" t="s">
        <v>601</v>
      </c>
      <c r="T3156" s="177" t="s">
        <v>13417</v>
      </c>
      <c r="U3156" s="177" t="s">
        <v>712</v>
      </c>
      <c r="V3156" s="177" t="s">
        <v>2823</v>
      </c>
      <c r="X3156" s="177" t="s">
        <v>673</v>
      </c>
      <c r="Y3156" s="177" t="s">
        <v>674</v>
      </c>
      <c r="Z3156" s="177" t="s">
        <v>712</v>
      </c>
      <c r="AA3156" s="177" t="s">
        <v>1587</v>
      </c>
      <c r="AC3156" s="177" t="s">
        <v>1086</v>
      </c>
      <c r="AD3156" s="177" t="s">
        <v>13418</v>
      </c>
      <c r="AE3156" s="177" t="s">
        <v>870</v>
      </c>
      <c r="AQ3156" s="177"/>
      <c r="AR3156" s="177" t="s">
        <v>13419</v>
      </c>
      <c r="AS3156" s="177" t="s">
        <v>13420</v>
      </c>
      <c r="AT3156" s="177"/>
      <c r="AU3156" s="177"/>
      <c r="AV3156" s="177"/>
      <c r="AW3156" s="177"/>
      <c r="AY3156" s="170"/>
      <c r="AZ3156" s="170"/>
      <c r="BA3156" s="170"/>
      <c r="BB3156" s="170"/>
      <c r="BC3156" s="170"/>
      <c r="BD3156" s="170"/>
      <c r="BE3156" s="170"/>
      <c r="BF3156" s="170"/>
      <c r="BG3156" s="170"/>
      <c r="BH3156" s="170"/>
      <c r="BI3156" s="170"/>
      <c r="BJ3156" s="170"/>
      <c r="BK3156" s="170"/>
      <c r="BL3156" s="170"/>
      <c r="BM3156" s="170"/>
      <c r="BN3156" s="170"/>
      <c r="BO3156" s="170"/>
      <c r="BP3156" s="170"/>
      <c r="BQ3156" s="170"/>
      <c r="BR3156" s="170"/>
      <c r="BS3156" s="170"/>
    </row>
    <row r="3157" spans="1:71">
      <c r="A3157" s="170" t="s">
        <v>12551</v>
      </c>
      <c r="B3157" s="177" t="s">
        <v>12552</v>
      </c>
      <c r="D3157" s="177" t="s">
        <v>508</v>
      </c>
      <c r="E3157" s="177" t="s">
        <v>7396</v>
      </c>
      <c r="F3157" s="177" t="s">
        <v>13421</v>
      </c>
      <c r="H3157" s="177" t="s">
        <v>12334</v>
      </c>
      <c r="I3157" s="177" t="s">
        <v>777</v>
      </c>
      <c r="J3157" s="178" t="s">
        <v>12554</v>
      </c>
      <c r="K3157" s="178" t="s">
        <v>12554</v>
      </c>
      <c r="L3157" s="177" t="s">
        <v>550</v>
      </c>
      <c r="M3157" s="177" t="s">
        <v>12555</v>
      </c>
      <c r="N3157" s="177" t="s">
        <v>12555</v>
      </c>
      <c r="O3157" s="177" t="s">
        <v>195</v>
      </c>
      <c r="P3157" s="177" t="s">
        <v>1023</v>
      </c>
      <c r="Q3157" s="177" t="s">
        <v>13422</v>
      </c>
      <c r="R3157" s="177" t="s">
        <v>600</v>
      </c>
      <c r="S3157" s="177" t="s">
        <v>601</v>
      </c>
      <c r="T3157" s="177" t="s">
        <v>1531</v>
      </c>
      <c r="U3157" s="177" t="s">
        <v>702</v>
      </c>
      <c r="V3157" s="177" t="s">
        <v>1445</v>
      </c>
      <c r="X3157" s="177" t="s">
        <v>673</v>
      </c>
      <c r="Y3157" s="177" t="s">
        <v>674</v>
      </c>
      <c r="Z3157" s="177" t="s">
        <v>702</v>
      </c>
      <c r="AA3157" s="177" t="s">
        <v>1812</v>
      </c>
      <c r="AC3157" s="177" t="s">
        <v>1086</v>
      </c>
      <c r="AD3157" s="177" t="s">
        <v>13423</v>
      </c>
      <c r="AE3157" s="177" t="s">
        <v>870</v>
      </c>
      <c r="AQ3157" s="177"/>
      <c r="AR3157" s="177" t="s">
        <v>13424</v>
      </c>
      <c r="AS3157" s="177" t="s">
        <v>13425</v>
      </c>
      <c r="AT3157" s="177"/>
      <c r="AU3157" s="177"/>
      <c r="AV3157" s="177"/>
      <c r="AW3157" s="177"/>
      <c r="AY3157" s="170"/>
      <c r="AZ3157" s="170"/>
      <c r="BA3157" s="170"/>
      <c r="BB3157" s="170"/>
      <c r="BC3157" s="170"/>
      <c r="BD3157" s="170"/>
      <c r="BE3157" s="170"/>
      <c r="BF3157" s="170"/>
      <c r="BG3157" s="170"/>
      <c r="BH3157" s="170"/>
      <c r="BI3157" s="170"/>
      <c r="BJ3157" s="170"/>
      <c r="BK3157" s="170"/>
      <c r="BL3157" s="170"/>
      <c r="BM3157" s="170"/>
      <c r="BN3157" s="170"/>
      <c r="BO3157" s="170"/>
      <c r="BP3157" s="170"/>
      <c r="BQ3157" s="170"/>
      <c r="BR3157" s="170"/>
      <c r="BS3157" s="170"/>
    </row>
    <row r="3158" spans="1:71">
      <c r="A3158" s="170" t="s">
        <v>12551</v>
      </c>
      <c r="B3158" s="177" t="s">
        <v>12552</v>
      </c>
      <c r="D3158" s="177" t="s">
        <v>508</v>
      </c>
      <c r="E3158" s="177" t="s">
        <v>7400</v>
      </c>
      <c r="F3158" s="177" t="s">
        <v>13426</v>
      </c>
      <c r="H3158" s="177" t="s">
        <v>12338</v>
      </c>
      <c r="I3158" s="177" t="s">
        <v>777</v>
      </c>
      <c r="J3158" s="178" t="s">
        <v>12554</v>
      </c>
      <c r="K3158" s="178" t="s">
        <v>12554</v>
      </c>
      <c r="L3158" s="177" t="s">
        <v>550</v>
      </c>
      <c r="M3158" s="177" t="s">
        <v>12555</v>
      </c>
      <c r="N3158" s="177" t="s">
        <v>12555</v>
      </c>
      <c r="O3158" s="177" t="s">
        <v>195</v>
      </c>
      <c r="P3158" s="177" t="s">
        <v>1193</v>
      </c>
      <c r="Q3158" s="177" t="s">
        <v>13427</v>
      </c>
      <c r="R3158" s="177" t="s">
        <v>600</v>
      </c>
      <c r="S3158" s="177" t="s">
        <v>601</v>
      </c>
      <c r="T3158" s="177" t="s">
        <v>579</v>
      </c>
      <c r="U3158" s="177" t="s">
        <v>555</v>
      </c>
      <c r="V3158" s="177" t="s">
        <v>603</v>
      </c>
      <c r="X3158" s="177" t="s">
        <v>673</v>
      </c>
      <c r="Y3158" s="177" t="s">
        <v>674</v>
      </c>
      <c r="Z3158" s="177" t="s">
        <v>555</v>
      </c>
      <c r="AA3158" s="177" t="s">
        <v>605</v>
      </c>
      <c r="AC3158" s="177" t="s">
        <v>1086</v>
      </c>
      <c r="AD3158" s="177" t="s">
        <v>13428</v>
      </c>
      <c r="AE3158" s="177" t="s">
        <v>870</v>
      </c>
      <c r="AQ3158" s="177"/>
      <c r="AR3158" s="177" t="s">
        <v>7641</v>
      </c>
      <c r="AS3158" s="177" t="s">
        <v>13429</v>
      </c>
      <c r="AT3158" s="177"/>
      <c r="AU3158" s="177"/>
      <c r="AV3158" s="177"/>
      <c r="AW3158" s="177"/>
      <c r="AY3158" s="170"/>
      <c r="AZ3158" s="170"/>
      <c r="BA3158" s="170"/>
      <c r="BB3158" s="170"/>
      <c r="BC3158" s="170"/>
      <c r="BD3158" s="170"/>
      <c r="BE3158" s="170"/>
      <c r="BF3158" s="170"/>
      <c r="BG3158" s="170"/>
      <c r="BH3158" s="170"/>
      <c r="BI3158" s="170"/>
      <c r="BJ3158" s="170"/>
      <c r="BK3158" s="170"/>
      <c r="BL3158" s="170"/>
      <c r="BM3158" s="170"/>
      <c r="BN3158" s="170"/>
      <c r="BO3158" s="170"/>
      <c r="BP3158" s="170"/>
      <c r="BQ3158" s="170"/>
      <c r="BR3158" s="170"/>
      <c r="BS3158" s="170"/>
    </row>
    <row r="3159" spans="1:71">
      <c r="A3159" s="170" t="s">
        <v>12551</v>
      </c>
      <c r="B3159" s="177" t="s">
        <v>12552</v>
      </c>
      <c r="D3159" s="177" t="s">
        <v>508</v>
      </c>
      <c r="E3159" s="177" t="s">
        <v>7404</v>
      </c>
      <c r="F3159" s="177" t="s">
        <v>13430</v>
      </c>
      <c r="I3159" s="177" t="s">
        <v>777</v>
      </c>
      <c r="J3159" s="178" t="s">
        <v>12554</v>
      </c>
      <c r="K3159" s="178" t="s">
        <v>12554</v>
      </c>
      <c r="L3159" s="177" t="s">
        <v>550</v>
      </c>
      <c r="M3159" s="177" t="s">
        <v>12555</v>
      </c>
      <c r="N3159" s="177" t="s">
        <v>12555</v>
      </c>
      <c r="O3159" s="177" t="s">
        <v>303</v>
      </c>
      <c r="Q3159" s="177" t="s">
        <v>1829</v>
      </c>
      <c r="R3159" s="177" t="s">
        <v>1267</v>
      </c>
      <c r="S3159" s="177" t="s">
        <v>303</v>
      </c>
      <c r="AQ3159" s="177" t="s">
        <v>1088</v>
      </c>
      <c r="AR3159" s="177" t="s">
        <v>13431</v>
      </c>
      <c r="AS3159" s="177" t="s">
        <v>13432</v>
      </c>
      <c r="AT3159" s="177"/>
      <c r="AU3159" s="177"/>
      <c r="AV3159" s="177"/>
      <c r="AW3159" s="177"/>
      <c r="AY3159" s="170"/>
      <c r="AZ3159" s="170"/>
      <c r="BA3159" s="170"/>
      <c r="BB3159" s="170"/>
      <c r="BC3159" s="170"/>
      <c r="BD3159" s="170"/>
      <c r="BE3159" s="170"/>
      <c r="BF3159" s="170"/>
      <c r="BG3159" s="170"/>
      <c r="BH3159" s="170"/>
      <c r="BI3159" s="170"/>
      <c r="BJ3159" s="170"/>
      <c r="BK3159" s="170"/>
      <c r="BL3159" s="170"/>
      <c r="BM3159" s="170"/>
      <c r="BN3159" s="170"/>
      <c r="BO3159" s="170"/>
      <c r="BP3159" s="170"/>
      <c r="BQ3159" s="170"/>
      <c r="BR3159" s="170"/>
      <c r="BS3159" s="170"/>
    </row>
    <row r="3160" spans="1:71">
      <c r="A3160" s="170" t="s">
        <v>12551</v>
      </c>
      <c r="B3160" s="177" t="s">
        <v>12552</v>
      </c>
      <c r="D3160" s="177" t="s">
        <v>508</v>
      </c>
      <c r="E3160" s="177" t="s">
        <v>3588</v>
      </c>
      <c r="F3160" s="177" t="s">
        <v>13433</v>
      </c>
      <c r="H3160" s="177" t="s">
        <v>13434</v>
      </c>
      <c r="I3160" s="177" t="s">
        <v>777</v>
      </c>
      <c r="J3160" s="178" t="s">
        <v>12554</v>
      </c>
      <c r="K3160" s="178" t="s">
        <v>12554</v>
      </c>
      <c r="L3160" s="177" t="s">
        <v>550</v>
      </c>
      <c r="M3160" s="177" t="s">
        <v>12555</v>
      </c>
      <c r="N3160" s="177" t="s">
        <v>12555</v>
      </c>
      <c r="O3160" s="177" t="s">
        <v>195</v>
      </c>
      <c r="P3160" s="177" t="s">
        <v>552</v>
      </c>
      <c r="Q3160" s="177" t="s">
        <v>110</v>
      </c>
      <c r="R3160" s="177" t="s">
        <v>553</v>
      </c>
      <c r="S3160" s="177" t="s">
        <v>644</v>
      </c>
      <c r="T3160" s="177" t="s">
        <v>13435</v>
      </c>
      <c r="U3160" s="177" t="s">
        <v>646</v>
      </c>
      <c r="V3160" s="177" t="s">
        <v>2978</v>
      </c>
      <c r="X3160" s="177" t="s">
        <v>2347</v>
      </c>
      <c r="Z3160" s="177" t="s">
        <v>646</v>
      </c>
      <c r="AA3160" s="177" t="s">
        <v>13436</v>
      </c>
      <c r="AB3160" s="177" t="s">
        <v>1257</v>
      </c>
      <c r="AC3160" s="177" t="s">
        <v>13187</v>
      </c>
      <c r="AD3160" s="177" t="s">
        <v>13437</v>
      </c>
      <c r="AE3160" s="177" t="s">
        <v>7019</v>
      </c>
      <c r="AF3160" s="177" t="s">
        <v>1049</v>
      </c>
      <c r="AQ3160" s="177"/>
      <c r="AR3160" s="177" t="s">
        <v>9543</v>
      </c>
      <c r="AS3160" s="177" t="s">
        <v>13438</v>
      </c>
      <c r="AT3160" s="177"/>
      <c r="AU3160" s="177"/>
      <c r="AV3160" s="177"/>
      <c r="AW3160" s="177"/>
      <c r="AY3160" s="170"/>
      <c r="AZ3160" s="170"/>
      <c r="BA3160" s="170"/>
      <c r="BB3160" s="170"/>
      <c r="BC3160" s="170"/>
      <c r="BD3160" s="170"/>
      <c r="BE3160" s="170"/>
      <c r="BF3160" s="170"/>
      <c r="BG3160" s="170"/>
      <c r="BH3160" s="170"/>
      <c r="BI3160" s="170"/>
      <c r="BJ3160" s="170"/>
      <c r="BK3160" s="170"/>
      <c r="BL3160" s="170"/>
      <c r="BM3160" s="170"/>
      <c r="BN3160" s="170"/>
      <c r="BO3160" s="170"/>
      <c r="BP3160" s="170"/>
      <c r="BQ3160" s="170"/>
      <c r="BR3160" s="170"/>
      <c r="BS3160" s="170"/>
    </row>
    <row r="3161" spans="1:71">
      <c r="A3161" s="170" t="s">
        <v>12551</v>
      </c>
      <c r="B3161" s="177" t="s">
        <v>12552</v>
      </c>
      <c r="D3161" s="177" t="s">
        <v>508</v>
      </c>
      <c r="E3161" s="177" t="s">
        <v>6729</v>
      </c>
      <c r="F3161" s="177" t="s">
        <v>13439</v>
      </c>
      <c r="H3161" s="177" t="s">
        <v>12352</v>
      </c>
      <c r="I3161" s="177" t="s">
        <v>777</v>
      </c>
      <c r="J3161" s="178" t="s">
        <v>12554</v>
      </c>
      <c r="K3161" s="178" t="s">
        <v>12554</v>
      </c>
      <c r="L3161" s="177" t="s">
        <v>550</v>
      </c>
      <c r="M3161" s="177" t="s">
        <v>12555</v>
      </c>
      <c r="N3161" s="177" t="s">
        <v>12555</v>
      </c>
      <c r="O3161" s="177" t="s">
        <v>195</v>
      </c>
      <c r="P3161" s="177" t="s">
        <v>589</v>
      </c>
      <c r="Q3161" s="177" t="s">
        <v>10009</v>
      </c>
      <c r="R3161" s="177" t="s">
        <v>553</v>
      </c>
      <c r="S3161" s="177" t="s">
        <v>644</v>
      </c>
      <c r="T3161" s="177" t="s">
        <v>9379</v>
      </c>
      <c r="U3161" s="177" t="s">
        <v>646</v>
      </c>
      <c r="V3161" s="177" t="s">
        <v>1580</v>
      </c>
      <c r="W3161" s="177" t="s">
        <v>656</v>
      </c>
      <c r="X3161" s="177" t="s">
        <v>734</v>
      </c>
      <c r="Z3161" s="177" t="s">
        <v>646</v>
      </c>
      <c r="AA3161" s="177" t="s">
        <v>3456</v>
      </c>
      <c r="AB3161" s="177" t="s">
        <v>1045</v>
      </c>
      <c r="AC3161" s="177" t="s">
        <v>13440</v>
      </c>
      <c r="AD3161" s="177" t="s">
        <v>13441</v>
      </c>
      <c r="AE3161" s="177" t="s">
        <v>12567</v>
      </c>
      <c r="AF3161" s="177" t="s">
        <v>1049</v>
      </c>
      <c r="AQ3161" s="177"/>
      <c r="AR3161" s="177" t="s">
        <v>13442</v>
      </c>
      <c r="AS3161" s="177" t="s">
        <v>13443</v>
      </c>
      <c r="AT3161" s="177"/>
      <c r="AU3161" s="177"/>
      <c r="AV3161" s="177"/>
      <c r="AW3161" s="177"/>
      <c r="AY3161" s="170"/>
      <c r="AZ3161" s="170"/>
      <c r="BA3161" s="170"/>
      <c r="BB3161" s="170"/>
      <c r="BC3161" s="170"/>
      <c r="BD3161" s="170"/>
      <c r="BE3161" s="170"/>
      <c r="BF3161" s="170"/>
      <c r="BG3161" s="170"/>
      <c r="BH3161" s="170"/>
      <c r="BI3161" s="170"/>
      <c r="BJ3161" s="170"/>
      <c r="BK3161" s="170"/>
      <c r="BL3161" s="170"/>
      <c r="BM3161" s="170"/>
      <c r="BN3161" s="170"/>
      <c r="BO3161" s="170"/>
      <c r="BP3161" s="170"/>
      <c r="BQ3161" s="170"/>
      <c r="BR3161" s="170"/>
      <c r="BS3161" s="170"/>
    </row>
    <row r="3162" spans="1:71">
      <c r="A3162" s="170" t="s">
        <v>12551</v>
      </c>
      <c r="B3162" s="177" t="s">
        <v>12552</v>
      </c>
      <c r="D3162" s="177" t="s">
        <v>508</v>
      </c>
      <c r="E3162" s="177" t="s">
        <v>6198</v>
      </c>
      <c r="F3162" s="177" t="s">
        <v>13444</v>
      </c>
      <c r="I3162" s="177" t="s">
        <v>777</v>
      </c>
      <c r="J3162" s="178" t="s">
        <v>12554</v>
      </c>
      <c r="K3162" s="178" t="s">
        <v>12554</v>
      </c>
      <c r="L3162" s="177" t="s">
        <v>550</v>
      </c>
      <c r="M3162" s="177" t="s">
        <v>12555</v>
      </c>
      <c r="N3162" s="177" t="s">
        <v>12555</v>
      </c>
      <c r="O3162" s="177" t="s">
        <v>110</v>
      </c>
      <c r="R3162" s="177" t="s">
        <v>565</v>
      </c>
      <c r="S3162" s="177" t="s">
        <v>921</v>
      </c>
      <c r="T3162" s="177" t="s">
        <v>922</v>
      </c>
      <c r="U3162" s="177" t="s">
        <v>3317</v>
      </c>
      <c r="V3162" s="177" t="s">
        <v>13445</v>
      </c>
      <c r="W3162" s="177" t="s">
        <v>10020</v>
      </c>
      <c r="AA3162" s="177" t="s">
        <v>1964</v>
      </c>
      <c r="AB3162" s="177" t="s">
        <v>13446</v>
      </c>
      <c r="AC3162" s="177" t="s">
        <v>870</v>
      </c>
      <c r="AD3162" s="177" t="s">
        <v>1964</v>
      </c>
      <c r="AE3162" s="177" t="s">
        <v>13447</v>
      </c>
      <c r="AF3162" s="177" t="s">
        <v>5632</v>
      </c>
      <c r="AG3162" s="177" t="s">
        <v>3244</v>
      </c>
      <c r="AH3162" s="177" t="s">
        <v>13448</v>
      </c>
      <c r="AI3162" s="177" t="s">
        <v>1064</v>
      </c>
      <c r="AJ3162" s="177" t="s">
        <v>3244</v>
      </c>
      <c r="AK3162" s="177" t="s">
        <v>13449</v>
      </c>
      <c r="AL3162" s="177" t="s">
        <v>1064</v>
      </c>
      <c r="AN3162" s="177" t="s">
        <v>13450</v>
      </c>
      <c r="AO3162" s="177" t="s">
        <v>1034</v>
      </c>
      <c r="AP3162" s="177" t="s">
        <v>2267</v>
      </c>
      <c r="AQ3162" s="177"/>
      <c r="AR3162" s="177" t="s">
        <v>13451</v>
      </c>
      <c r="AS3162" s="177" t="s">
        <v>13452</v>
      </c>
      <c r="AT3162" s="177" t="s">
        <v>13453</v>
      </c>
      <c r="AU3162" s="177" t="s">
        <v>7019</v>
      </c>
      <c r="AV3162" s="177" t="s">
        <v>1854</v>
      </c>
      <c r="AW3162" s="177" t="s">
        <v>13454</v>
      </c>
      <c r="AX3162" s="177" t="s">
        <v>1856</v>
      </c>
      <c r="AY3162" s="177" t="s">
        <v>13455</v>
      </c>
      <c r="AZ3162" s="177" t="s">
        <v>13456</v>
      </c>
      <c r="BA3162" s="177" t="s">
        <v>13457</v>
      </c>
      <c r="BE3162" s="177" t="s">
        <v>13458</v>
      </c>
      <c r="BF3162" s="177" t="s">
        <v>13459</v>
      </c>
      <c r="BG3162" s="177" t="s">
        <v>7019</v>
      </c>
      <c r="BH3162" s="177" t="s">
        <v>13458</v>
      </c>
      <c r="BI3162" s="177" t="s">
        <v>13460</v>
      </c>
      <c r="BJ3162" s="177" t="s">
        <v>526</v>
      </c>
      <c r="BK3162" s="177" t="s">
        <v>13461</v>
      </c>
      <c r="BL3162" s="177" t="s">
        <v>13462</v>
      </c>
      <c r="BM3162" s="177" t="s">
        <v>5871</v>
      </c>
    </row>
    <row r="3163" spans="1:71">
      <c r="A3163" s="170" t="s">
        <v>12551</v>
      </c>
      <c r="B3163" s="177" t="s">
        <v>12552</v>
      </c>
      <c r="D3163" s="177" t="s">
        <v>508</v>
      </c>
      <c r="E3163" s="177" t="s">
        <v>7414</v>
      </c>
      <c r="F3163" s="177" t="s">
        <v>13463</v>
      </c>
      <c r="H3163" s="177" t="s">
        <v>12363</v>
      </c>
      <c r="I3163" s="177" t="s">
        <v>777</v>
      </c>
      <c r="J3163" s="178">
        <v>44228</v>
      </c>
      <c r="K3163" s="178">
        <v>44228</v>
      </c>
      <c r="L3163" s="177" t="s">
        <v>513</v>
      </c>
      <c r="M3163" s="177" t="s">
        <v>12574</v>
      </c>
      <c r="N3163" s="177" t="s">
        <v>12555</v>
      </c>
      <c r="O3163" s="177" t="s">
        <v>195</v>
      </c>
      <c r="P3163" s="177" t="s">
        <v>1193</v>
      </c>
      <c r="Q3163" s="177" t="s">
        <v>7312</v>
      </c>
      <c r="R3163" s="177" t="s">
        <v>731</v>
      </c>
      <c r="S3163" s="177" t="s">
        <v>780</v>
      </c>
      <c r="T3163" s="177" t="s">
        <v>690</v>
      </c>
      <c r="U3163" s="177" t="s">
        <v>712</v>
      </c>
      <c r="V3163" s="177" t="s">
        <v>1933</v>
      </c>
      <c r="X3163" s="177" t="s">
        <v>7979</v>
      </c>
      <c r="Z3163" s="177" t="s">
        <v>712</v>
      </c>
      <c r="AA3163" s="177" t="s">
        <v>9561</v>
      </c>
      <c r="AB3163" s="177" t="s">
        <v>13464</v>
      </c>
      <c r="AC3163" s="177" t="s">
        <v>1332</v>
      </c>
      <c r="AD3163" s="177" t="s">
        <v>13465</v>
      </c>
      <c r="AE3163" s="177" t="s">
        <v>524</v>
      </c>
      <c r="AQ3163" s="177"/>
      <c r="AR3163" s="177" t="s">
        <v>13466</v>
      </c>
      <c r="AS3163" s="177" t="s">
        <v>13467</v>
      </c>
      <c r="AT3163" s="177"/>
      <c r="AU3163" s="177"/>
      <c r="AV3163" s="177"/>
      <c r="AW3163" s="177"/>
    </row>
    <row r="3164" spans="1:71">
      <c r="A3164" s="170" t="s">
        <v>12551</v>
      </c>
      <c r="B3164" s="177" t="s">
        <v>12552</v>
      </c>
      <c r="D3164" s="177" t="s">
        <v>508</v>
      </c>
      <c r="E3164" s="177" t="s">
        <v>2631</v>
      </c>
      <c r="F3164" s="177" t="s">
        <v>13468</v>
      </c>
      <c r="H3164" s="177" t="s">
        <v>13469</v>
      </c>
      <c r="I3164" s="177" t="s">
        <v>777</v>
      </c>
      <c r="J3164" s="178">
        <v>44228</v>
      </c>
      <c r="K3164" s="178">
        <v>44228</v>
      </c>
      <c r="L3164" s="177" t="s">
        <v>513</v>
      </c>
      <c r="M3164" s="177" t="s">
        <v>12574</v>
      </c>
      <c r="N3164" s="177" t="s">
        <v>12555</v>
      </c>
      <c r="O3164" s="177" t="s">
        <v>195</v>
      </c>
      <c r="P3164" s="177" t="s">
        <v>1193</v>
      </c>
      <c r="Q3164" s="177" t="s">
        <v>7312</v>
      </c>
      <c r="R3164" s="177" t="s">
        <v>731</v>
      </c>
      <c r="S3164" s="177" t="s">
        <v>780</v>
      </c>
      <c r="T3164" s="177" t="s">
        <v>832</v>
      </c>
      <c r="U3164" s="177" t="s">
        <v>712</v>
      </c>
      <c r="V3164" s="177" t="s">
        <v>1299</v>
      </c>
      <c r="X3164" s="177" t="s">
        <v>7979</v>
      </c>
      <c r="Z3164" s="177" t="s">
        <v>712</v>
      </c>
      <c r="AA3164" s="177" t="s">
        <v>6998</v>
      </c>
      <c r="AC3164" s="177" t="s">
        <v>815</v>
      </c>
      <c r="AD3164" s="177" t="s">
        <v>13470</v>
      </c>
      <c r="AE3164" s="177" t="s">
        <v>1856</v>
      </c>
      <c r="AQ3164" s="177"/>
      <c r="AR3164" s="177" t="s">
        <v>13471</v>
      </c>
      <c r="AS3164" s="177" t="s">
        <v>13472</v>
      </c>
      <c r="AT3164" s="177"/>
      <c r="AU3164" s="177"/>
      <c r="AV3164" s="177"/>
      <c r="AW3164" s="177"/>
    </row>
    <row r="3165" spans="1:71">
      <c r="A3165" s="170" t="s">
        <v>12551</v>
      </c>
      <c r="B3165" s="177" t="s">
        <v>12552</v>
      </c>
      <c r="D3165" s="177" t="s">
        <v>508</v>
      </c>
      <c r="E3165" s="177" t="s">
        <v>7420</v>
      </c>
      <c r="F3165" s="177" t="s">
        <v>13473</v>
      </c>
      <c r="H3165" s="177" t="s">
        <v>13474</v>
      </c>
      <c r="I3165" s="177" t="s">
        <v>777</v>
      </c>
      <c r="J3165" s="178">
        <v>44228</v>
      </c>
      <c r="K3165" s="178">
        <v>44228</v>
      </c>
      <c r="L3165" s="177" t="s">
        <v>513</v>
      </c>
      <c r="M3165" s="177" t="s">
        <v>12574</v>
      </c>
      <c r="N3165" s="177" t="s">
        <v>12555</v>
      </c>
      <c r="O3165" s="177" t="s">
        <v>195</v>
      </c>
      <c r="P3165" s="177" t="s">
        <v>10314</v>
      </c>
      <c r="Q3165" s="177" t="s">
        <v>7312</v>
      </c>
      <c r="R3165" s="177" t="s">
        <v>731</v>
      </c>
      <c r="S3165" s="177" t="s">
        <v>780</v>
      </c>
      <c r="T3165" s="177" t="s">
        <v>832</v>
      </c>
      <c r="U3165" s="177" t="s">
        <v>712</v>
      </c>
      <c r="V3165" s="177" t="s">
        <v>1299</v>
      </c>
      <c r="X3165" s="177" t="s">
        <v>7979</v>
      </c>
      <c r="Z3165" s="177" t="s">
        <v>712</v>
      </c>
      <c r="AA3165" s="177" t="s">
        <v>6998</v>
      </c>
      <c r="AC3165" s="177" t="s">
        <v>815</v>
      </c>
      <c r="AD3165" s="177" t="s">
        <v>13475</v>
      </c>
      <c r="AE3165" s="177" t="s">
        <v>1856</v>
      </c>
      <c r="AQ3165" s="177"/>
      <c r="AR3165" s="177" t="s">
        <v>13476</v>
      </c>
      <c r="AS3165" s="177" t="s">
        <v>13477</v>
      </c>
      <c r="AT3165" s="177"/>
      <c r="AU3165" s="177"/>
      <c r="AV3165" s="177"/>
      <c r="AW3165" s="177"/>
    </row>
    <row r="3166" spans="1:71">
      <c r="A3166" s="170" t="s">
        <v>12551</v>
      </c>
      <c r="B3166" s="177" t="s">
        <v>12552</v>
      </c>
      <c r="D3166" s="177" t="s">
        <v>508</v>
      </c>
      <c r="E3166" s="177" t="s">
        <v>7243</v>
      </c>
      <c r="F3166" s="177" t="s">
        <v>13478</v>
      </c>
      <c r="H3166" s="177" t="s">
        <v>12368</v>
      </c>
      <c r="I3166" s="177" t="s">
        <v>777</v>
      </c>
      <c r="J3166" s="178">
        <v>44228</v>
      </c>
      <c r="K3166" s="178">
        <v>44228</v>
      </c>
      <c r="L3166" s="177" t="s">
        <v>513</v>
      </c>
      <c r="M3166" s="177" t="s">
        <v>12574</v>
      </c>
      <c r="N3166" s="177" t="s">
        <v>12555</v>
      </c>
      <c r="O3166" s="177" t="s">
        <v>195</v>
      </c>
      <c r="P3166" s="177" t="s">
        <v>11225</v>
      </c>
      <c r="Q3166" s="177" t="s">
        <v>13479</v>
      </c>
      <c r="R3166" s="177" t="s">
        <v>731</v>
      </c>
      <c r="S3166" s="177" t="s">
        <v>780</v>
      </c>
      <c r="T3166" s="177" t="s">
        <v>2763</v>
      </c>
      <c r="U3166" s="177" t="s">
        <v>712</v>
      </c>
      <c r="V3166" s="177" t="s">
        <v>796</v>
      </c>
      <c r="X3166" s="177" t="s">
        <v>7979</v>
      </c>
      <c r="Z3166" s="177" t="s">
        <v>712</v>
      </c>
      <c r="AA3166" s="177" t="s">
        <v>3206</v>
      </c>
      <c r="AC3166" s="177" t="s">
        <v>1303</v>
      </c>
      <c r="AD3166" s="177" t="s">
        <v>13480</v>
      </c>
      <c r="AE3166" s="177" t="s">
        <v>7019</v>
      </c>
      <c r="AQ3166" s="177"/>
      <c r="AR3166" s="177" t="s">
        <v>13481</v>
      </c>
      <c r="AS3166" s="177" t="s">
        <v>13482</v>
      </c>
      <c r="AT3166" s="177"/>
      <c r="AU3166" s="177"/>
      <c r="AV3166" s="177"/>
      <c r="AW3166" s="177"/>
    </row>
    <row r="3167" spans="1:71">
      <c r="A3167" s="170" t="s">
        <v>12551</v>
      </c>
      <c r="B3167" s="177" t="s">
        <v>12552</v>
      </c>
      <c r="D3167" s="177" t="s">
        <v>508</v>
      </c>
      <c r="E3167" s="177" t="s">
        <v>579</v>
      </c>
      <c r="F3167" s="177" t="s">
        <v>13483</v>
      </c>
      <c r="H3167" s="177" t="s">
        <v>12372</v>
      </c>
      <c r="I3167" s="177" t="s">
        <v>777</v>
      </c>
      <c r="J3167" s="178">
        <v>44228</v>
      </c>
      <c r="K3167" s="178">
        <v>44228</v>
      </c>
      <c r="L3167" s="177" t="s">
        <v>513</v>
      </c>
      <c r="M3167" s="177" t="s">
        <v>12574</v>
      </c>
      <c r="N3167" s="177" t="s">
        <v>12555</v>
      </c>
      <c r="O3167" s="177" t="s">
        <v>195</v>
      </c>
      <c r="P3167" s="177" t="s">
        <v>11225</v>
      </c>
      <c r="Q3167" s="177" t="s">
        <v>13484</v>
      </c>
      <c r="R3167" s="177" t="s">
        <v>731</v>
      </c>
      <c r="S3167" s="177" t="s">
        <v>780</v>
      </c>
      <c r="T3167" s="177" t="s">
        <v>555</v>
      </c>
      <c r="U3167" s="177" t="s">
        <v>712</v>
      </c>
      <c r="V3167" s="177" t="s">
        <v>3731</v>
      </c>
      <c r="X3167" s="177" t="s">
        <v>7979</v>
      </c>
      <c r="Z3167" s="177" t="s">
        <v>712</v>
      </c>
      <c r="AA3167" s="177" t="s">
        <v>4999</v>
      </c>
      <c r="AC3167" s="177" t="s">
        <v>1303</v>
      </c>
      <c r="AD3167" s="177" t="s">
        <v>13485</v>
      </c>
      <c r="AE3167" s="177" t="s">
        <v>7019</v>
      </c>
      <c r="AQ3167" s="177"/>
      <c r="AR3167" s="177" t="s">
        <v>13486</v>
      </c>
      <c r="AS3167" s="177" t="s">
        <v>13487</v>
      </c>
      <c r="AT3167" s="177"/>
      <c r="AU3167" s="177"/>
      <c r="AV3167" s="177"/>
      <c r="AW3167" s="177"/>
    </row>
    <row r="3168" spans="1:71">
      <c r="A3168" s="170" t="s">
        <v>12551</v>
      </c>
      <c r="B3168" s="177" t="s">
        <v>12552</v>
      </c>
      <c r="D3168" s="177" t="s">
        <v>508</v>
      </c>
      <c r="E3168" s="170" t="s">
        <v>1832</v>
      </c>
      <c r="F3168" s="177" t="s">
        <v>13488</v>
      </c>
      <c r="I3168" s="177" t="s">
        <v>777</v>
      </c>
      <c r="J3168" s="178" t="s">
        <v>12554</v>
      </c>
      <c r="K3168" s="178" t="s">
        <v>12554</v>
      </c>
      <c r="L3168" s="177" t="s">
        <v>550</v>
      </c>
      <c r="M3168" s="177" t="s">
        <v>12555</v>
      </c>
      <c r="N3168" s="177" t="s">
        <v>12555</v>
      </c>
      <c r="O3168" s="177" t="s">
        <v>399</v>
      </c>
      <c r="Q3168" s="177" t="s">
        <v>1134</v>
      </c>
      <c r="R3168" s="177" t="s">
        <v>1834</v>
      </c>
      <c r="S3168" s="177" t="s">
        <v>399</v>
      </c>
      <c r="T3168" s="177" t="s">
        <v>512</v>
      </c>
      <c r="AQ3168" s="177"/>
      <c r="AR3168" s="177" t="s">
        <v>13489</v>
      </c>
      <c r="AS3168" s="177" t="s">
        <v>13490</v>
      </c>
      <c r="AT3168" s="177"/>
      <c r="AU3168" s="177"/>
      <c r="AV3168" s="177"/>
      <c r="AW3168" s="177"/>
      <c r="AY3168" s="170"/>
      <c r="AZ3168" s="170"/>
      <c r="BA3168" s="170"/>
      <c r="BB3168" s="170"/>
      <c r="BC3168" s="170"/>
      <c r="BD3168" s="170"/>
      <c r="BE3168" s="170"/>
      <c r="BF3168" s="170"/>
      <c r="BG3168" s="170"/>
      <c r="BH3168" s="170"/>
      <c r="BI3168" s="170"/>
      <c r="BJ3168" s="170"/>
      <c r="BK3168" s="170"/>
      <c r="BL3168" s="170"/>
      <c r="BM3168" s="170"/>
      <c r="BN3168" s="170"/>
      <c r="BO3168" s="170"/>
      <c r="BP3168" s="170"/>
      <c r="BQ3168" s="170"/>
      <c r="BR3168" s="170"/>
      <c r="BS3168" s="170"/>
    </row>
    <row r="3169" spans="1:71">
      <c r="A3169" s="170" t="s">
        <v>12551</v>
      </c>
      <c r="B3169" s="177" t="s">
        <v>12552</v>
      </c>
      <c r="D3169" s="177" t="s">
        <v>508</v>
      </c>
      <c r="E3169" s="170" t="s">
        <v>1835</v>
      </c>
      <c r="F3169" s="177" t="s">
        <v>13491</v>
      </c>
      <c r="I3169" s="177" t="s">
        <v>777</v>
      </c>
      <c r="J3169" s="178" t="s">
        <v>12554</v>
      </c>
      <c r="K3169" s="178" t="s">
        <v>12554</v>
      </c>
      <c r="L3169" s="177" t="s">
        <v>550</v>
      </c>
      <c r="M3169" s="177" t="s">
        <v>12555</v>
      </c>
      <c r="N3169" s="177" t="s">
        <v>12555</v>
      </c>
      <c r="O3169" s="177" t="s">
        <v>399</v>
      </c>
      <c r="Q3169" s="177" t="s">
        <v>1159</v>
      </c>
      <c r="R3169" s="177" t="s">
        <v>1834</v>
      </c>
      <c r="S3169" s="177" t="s">
        <v>399</v>
      </c>
      <c r="T3169" s="177" t="s">
        <v>512</v>
      </c>
      <c r="AQ3169" s="177"/>
      <c r="AR3169" s="177" t="s">
        <v>13492</v>
      </c>
      <c r="AS3169" s="177" t="s">
        <v>13490</v>
      </c>
      <c r="AT3169" s="177"/>
      <c r="AU3169" s="177"/>
      <c r="AV3169" s="177"/>
      <c r="AW3169" s="177"/>
      <c r="AY3169" s="170"/>
      <c r="AZ3169" s="170"/>
      <c r="BA3169" s="170"/>
      <c r="BB3169" s="170"/>
      <c r="BC3169" s="170"/>
      <c r="BD3169" s="170"/>
      <c r="BE3169" s="170"/>
      <c r="BF3169" s="170"/>
      <c r="BG3169" s="170"/>
      <c r="BH3169" s="170"/>
      <c r="BI3169" s="170"/>
      <c r="BJ3169" s="170"/>
      <c r="BK3169" s="170"/>
      <c r="BL3169" s="170"/>
      <c r="BM3169" s="170"/>
      <c r="BN3169" s="170"/>
      <c r="BO3169" s="170"/>
      <c r="BP3169" s="170"/>
      <c r="BQ3169" s="170"/>
      <c r="BR3169" s="170"/>
      <c r="BS3169" s="170"/>
    </row>
    <row r="3170" spans="1:71">
      <c r="A3170" s="170" t="s">
        <v>12551</v>
      </c>
      <c r="B3170" s="177" t="s">
        <v>12552</v>
      </c>
      <c r="D3170" s="177" t="s">
        <v>508</v>
      </c>
      <c r="E3170" s="170" t="s">
        <v>1837</v>
      </c>
      <c r="F3170" s="177" t="s">
        <v>13493</v>
      </c>
      <c r="I3170" s="177" t="s">
        <v>777</v>
      </c>
      <c r="J3170" s="178" t="s">
        <v>12554</v>
      </c>
      <c r="K3170" s="178" t="s">
        <v>12554</v>
      </c>
      <c r="L3170" s="177" t="s">
        <v>550</v>
      </c>
      <c r="M3170" s="177" t="s">
        <v>12555</v>
      </c>
      <c r="N3170" s="177" t="s">
        <v>12555</v>
      </c>
      <c r="O3170" s="177" t="s">
        <v>399</v>
      </c>
      <c r="Q3170" s="177" t="s">
        <v>809</v>
      </c>
      <c r="R3170" s="177" t="s">
        <v>1834</v>
      </c>
      <c r="S3170" s="177" t="s">
        <v>399</v>
      </c>
      <c r="T3170" s="177" t="s">
        <v>512</v>
      </c>
      <c r="AQ3170" s="177"/>
      <c r="AR3170" s="177" t="s">
        <v>13494</v>
      </c>
      <c r="AS3170" s="177" t="s">
        <v>13490</v>
      </c>
      <c r="AT3170" s="177"/>
      <c r="AU3170" s="177"/>
      <c r="AV3170" s="177"/>
      <c r="AW3170" s="177"/>
      <c r="AY3170" s="170"/>
      <c r="AZ3170" s="170"/>
      <c r="BA3170" s="170"/>
      <c r="BB3170" s="170"/>
      <c r="BC3170" s="170"/>
      <c r="BD3170" s="170"/>
      <c r="BE3170" s="170"/>
      <c r="BF3170" s="170"/>
      <c r="BG3170" s="170"/>
      <c r="BH3170" s="170"/>
      <c r="BI3170" s="170"/>
      <c r="BJ3170" s="170"/>
      <c r="BK3170" s="170"/>
      <c r="BL3170" s="170"/>
      <c r="BM3170" s="170"/>
      <c r="BN3170" s="170"/>
      <c r="BO3170" s="170"/>
      <c r="BP3170" s="170"/>
      <c r="BQ3170" s="170"/>
      <c r="BR3170" s="170"/>
      <c r="BS3170" s="170"/>
    </row>
    <row r="3171" spans="1:71">
      <c r="A3171" s="170" t="s">
        <v>12551</v>
      </c>
      <c r="B3171" s="177" t="s">
        <v>12552</v>
      </c>
      <c r="D3171" s="177" t="s">
        <v>508</v>
      </c>
      <c r="E3171" s="170" t="s">
        <v>1839</v>
      </c>
      <c r="F3171" s="177" t="s">
        <v>13495</v>
      </c>
      <c r="I3171" s="177" t="s">
        <v>777</v>
      </c>
      <c r="J3171" s="178" t="s">
        <v>12554</v>
      </c>
      <c r="K3171" s="178" t="s">
        <v>12554</v>
      </c>
      <c r="L3171" s="177" t="s">
        <v>550</v>
      </c>
      <c r="M3171" s="177" t="s">
        <v>12555</v>
      </c>
      <c r="N3171" s="177" t="s">
        <v>12555</v>
      </c>
      <c r="O3171" s="177" t="s">
        <v>399</v>
      </c>
      <c r="Q3171" s="177" t="s">
        <v>559</v>
      </c>
      <c r="R3171" s="177" t="s">
        <v>1834</v>
      </c>
      <c r="S3171" s="177" t="s">
        <v>399</v>
      </c>
      <c r="T3171" s="177" t="s">
        <v>512</v>
      </c>
      <c r="AQ3171" s="177"/>
      <c r="AR3171" s="177" t="s">
        <v>13496</v>
      </c>
      <c r="AS3171" s="177" t="s">
        <v>13490</v>
      </c>
      <c r="AT3171" s="177"/>
      <c r="AU3171" s="177"/>
      <c r="AV3171" s="177"/>
      <c r="AW3171" s="177"/>
      <c r="AY3171" s="170"/>
      <c r="AZ3171" s="170"/>
      <c r="BA3171" s="170"/>
      <c r="BB3171" s="170"/>
      <c r="BC3171" s="170"/>
      <c r="BD3171" s="170"/>
      <c r="BE3171" s="170"/>
      <c r="BF3171" s="170"/>
      <c r="BG3171" s="170"/>
      <c r="BH3171" s="170"/>
      <c r="BI3171" s="170"/>
      <c r="BJ3171" s="170"/>
      <c r="BK3171" s="170"/>
      <c r="BL3171" s="170"/>
      <c r="BM3171" s="170"/>
      <c r="BN3171" s="170"/>
      <c r="BO3171" s="170"/>
      <c r="BP3171" s="170"/>
      <c r="BQ3171" s="170"/>
      <c r="BR3171" s="170"/>
      <c r="BS3171" s="170"/>
    </row>
    <row r="3172" spans="1:71">
      <c r="A3172" s="170" t="s">
        <v>12551</v>
      </c>
      <c r="B3172" s="177" t="s">
        <v>12552</v>
      </c>
      <c r="D3172" s="177" t="s">
        <v>508</v>
      </c>
      <c r="E3172" s="170" t="s">
        <v>8539</v>
      </c>
      <c r="F3172" s="177" t="s">
        <v>13497</v>
      </c>
      <c r="I3172" s="177" t="s">
        <v>777</v>
      </c>
      <c r="J3172" s="178" t="s">
        <v>12554</v>
      </c>
      <c r="K3172" s="178" t="s">
        <v>12554</v>
      </c>
      <c r="L3172" s="177" t="s">
        <v>550</v>
      </c>
      <c r="M3172" s="177" t="s">
        <v>12555</v>
      </c>
      <c r="N3172" s="177" t="s">
        <v>12555</v>
      </c>
      <c r="O3172" s="177" t="s">
        <v>399</v>
      </c>
      <c r="Q3172" s="177" t="s">
        <v>1393</v>
      </c>
      <c r="R3172" s="177" t="s">
        <v>1834</v>
      </c>
      <c r="S3172" s="177" t="s">
        <v>399</v>
      </c>
      <c r="T3172" s="177" t="s">
        <v>512</v>
      </c>
      <c r="AQ3172" s="177"/>
      <c r="AR3172" s="177" t="s">
        <v>13498</v>
      </c>
      <c r="AS3172" s="177" t="s">
        <v>13490</v>
      </c>
      <c r="AT3172" s="177"/>
      <c r="AU3172" s="177"/>
      <c r="AV3172" s="177"/>
      <c r="AW3172" s="177"/>
    </row>
    <row r="3173" spans="1:71">
      <c r="A3173" s="170" t="s">
        <v>12551</v>
      </c>
      <c r="B3173" s="177" t="s">
        <v>12552</v>
      </c>
      <c r="D3173" s="177" t="s">
        <v>508</v>
      </c>
      <c r="E3173" s="170" t="s">
        <v>8541</v>
      </c>
      <c r="F3173" s="177" t="s">
        <v>13499</v>
      </c>
      <c r="I3173" s="177" t="s">
        <v>777</v>
      </c>
      <c r="J3173" s="178" t="s">
        <v>12554</v>
      </c>
      <c r="K3173" s="178" t="s">
        <v>12554</v>
      </c>
      <c r="L3173" s="177" t="s">
        <v>550</v>
      </c>
      <c r="M3173" s="177" t="s">
        <v>12555</v>
      </c>
      <c r="N3173" s="177" t="s">
        <v>12555</v>
      </c>
      <c r="O3173" s="177" t="s">
        <v>399</v>
      </c>
      <c r="Q3173" s="177" t="s">
        <v>1049</v>
      </c>
      <c r="R3173" s="177" t="s">
        <v>1834</v>
      </c>
      <c r="S3173" s="177" t="s">
        <v>399</v>
      </c>
      <c r="T3173" s="177" t="s">
        <v>512</v>
      </c>
      <c r="AQ3173" s="177"/>
      <c r="AR3173" s="177" t="s">
        <v>1494</v>
      </c>
      <c r="AS3173" s="177" t="s">
        <v>13490</v>
      </c>
      <c r="AT3173" s="177"/>
      <c r="AU3173" s="177"/>
      <c r="AV3173" s="177"/>
      <c r="AW3173" s="177"/>
      <c r="AY3173" s="170"/>
      <c r="AZ3173" s="170"/>
      <c r="BA3173" s="170"/>
      <c r="BB3173" s="170"/>
      <c r="BC3173" s="170"/>
      <c r="BD3173" s="170"/>
      <c r="BE3173" s="170"/>
      <c r="BF3173" s="170"/>
      <c r="BG3173" s="170"/>
      <c r="BH3173" s="170"/>
      <c r="BI3173" s="170"/>
      <c r="BJ3173" s="170"/>
      <c r="BK3173" s="170"/>
      <c r="BL3173" s="170"/>
      <c r="BM3173" s="170"/>
      <c r="BN3173" s="170"/>
      <c r="BO3173" s="170"/>
      <c r="BP3173" s="170"/>
      <c r="BQ3173" s="170"/>
      <c r="BR3173" s="170"/>
      <c r="BS3173" s="170"/>
    </row>
    <row r="3174" spans="1:71">
      <c r="A3174" s="170" t="s">
        <v>12551</v>
      </c>
      <c r="B3174" s="177" t="s">
        <v>12552</v>
      </c>
      <c r="D3174" s="177" t="s">
        <v>508</v>
      </c>
      <c r="E3174" s="170" t="s">
        <v>8544</v>
      </c>
      <c r="F3174" s="177" t="s">
        <v>13500</v>
      </c>
      <c r="I3174" s="177" t="s">
        <v>777</v>
      </c>
      <c r="J3174" s="178" t="s">
        <v>12554</v>
      </c>
      <c r="K3174" s="178" t="s">
        <v>12554</v>
      </c>
      <c r="L3174" s="177" t="s">
        <v>550</v>
      </c>
      <c r="M3174" s="177" t="s">
        <v>12555</v>
      </c>
      <c r="N3174" s="177" t="s">
        <v>12555</v>
      </c>
      <c r="O3174" s="177" t="s">
        <v>399</v>
      </c>
      <c r="Q3174" s="177" t="s">
        <v>1122</v>
      </c>
      <c r="R3174" s="177" t="s">
        <v>1834</v>
      </c>
      <c r="S3174" s="177" t="s">
        <v>399</v>
      </c>
      <c r="T3174" s="177" t="s">
        <v>512</v>
      </c>
      <c r="AQ3174" s="177"/>
      <c r="AR3174" s="177" t="s">
        <v>12424</v>
      </c>
      <c r="AS3174" s="177" t="s">
        <v>13490</v>
      </c>
      <c r="AT3174" s="177"/>
      <c r="AU3174" s="177"/>
      <c r="AV3174" s="177"/>
      <c r="AW3174" s="177"/>
    </row>
    <row r="3175" spans="1:71">
      <c r="A3175" s="170"/>
      <c r="B3175" s="177" t="s">
        <v>13501</v>
      </c>
      <c r="D3175" s="177" t="s">
        <v>508</v>
      </c>
      <c r="F3175" s="177" t="s">
        <v>13502</v>
      </c>
      <c r="I3175" s="177" t="s">
        <v>646</v>
      </c>
      <c r="J3175" s="181" t="s">
        <v>512</v>
      </c>
      <c r="K3175" s="178" t="s">
        <v>512</v>
      </c>
      <c r="L3175" s="177" t="s">
        <v>550</v>
      </c>
      <c r="M3175" s="177" t="s">
        <v>3391</v>
      </c>
      <c r="N3175" s="177" t="s">
        <v>3391</v>
      </c>
      <c r="O3175" s="177" t="s">
        <v>195</v>
      </c>
      <c r="P3175" s="177" t="s">
        <v>589</v>
      </c>
      <c r="R3175" s="177" t="s">
        <v>553</v>
      </c>
      <c r="S3175" s="177" t="s">
        <v>554</v>
      </c>
      <c r="U3175" s="177" t="s">
        <v>646</v>
      </c>
      <c r="Z3175" s="177" t="s">
        <v>646</v>
      </c>
      <c r="AC3175" s="177" t="s">
        <v>657</v>
      </c>
      <c r="AD3175" s="177" t="s">
        <v>13503</v>
      </c>
      <c r="AE3175" s="177" t="s">
        <v>524</v>
      </c>
      <c r="AF3175" s="177" t="s">
        <v>2091</v>
      </c>
      <c r="AQ3175" s="177" t="s">
        <v>13504</v>
      </c>
      <c r="AT3175" s="177"/>
      <c r="AU3175" s="177"/>
      <c r="AV3175" s="177"/>
      <c r="AW3175" s="177"/>
    </row>
    <row r="3176" spans="1:71">
      <c r="A3176" s="170"/>
      <c r="B3176" s="177" t="s">
        <v>13501</v>
      </c>
      <c r="D3176" s="177" t="s">
        <v>508</v>
      </c>
      <c r="F3176" s="177" t="s">
        <v>13505</v>
      </c>
      <c r="I3176" s="177" t="s">
        <v>4443</v>
      </c>
      <c r="J3176" s="181" t="s">
        <v>512</v>
      </c>
      <c r="K3176" s="178" t="s">
        <v>512</v>
      </c>
      <c r="L3176" s="177" t="s">
        <v>550</v>
      </c>
      <c r="M3176" s="177" t="s">
        <v>13506</v>
      </c>
      <c r="N3176" s="177" t="s">
        <v>13506</v>
      </c>
      <c r="O3176" s="177" t="s">
        <v>110</v>
      </c>
      <c r="R3176" s="177" t="s">
        <v>565</v>
      </c>
      <c r="S3176" s="177" t="s">
        <v>4403</v>
      </c>
      <c r="U3176" s="177" t="s">
        <v>3093</v>
      </c>
      <c r="V3176" s="177" t="s">
        <v>13507</v>
      </c>
      <c r="W3176" s="177" t="s">
        <v>557</v>
      </c>
      <c r="X3176" s="177" t="s">
        <v>3093</v>
      </c>
      <c r="Y3176" s="177" t="s">
        <v>13508</v>
      </c>
      <c r="Z3176" s="177" t="s">
        <v>557</v>
      </c>
      <c r="AA3176" s="177" t="s">
        <v>13509</v>
      </c>
      <c r="AB3176" s="177" t="s">
        <v>13510</v>
      </c>
      <c r="AC3176" s="177" t="s">
        <v>3132</v>
      </c>
      <c r="AM3176" s="177" t="s">
        <v>13511</v>
      </c>
      <c r="AN3176" s="177" t="s">
        <v>13512</v>
      </c>
      <c r="AO3176" s="177" t="s">
        <v>13513</v>
      </c>
      <c r="AP3176" s="177" t="s">
        <v>13514</v>
      </c>
      <c r="AQ3176" s="177" t="s">
        <v>13515</v>
      </c>
      <c r="AT3176" s="177" t="s">
        <v>13516</v>
      </c>
      <c r="AU3176" s="177" t="s">
        <v>13517</v>
      </c>
      <c r="AV3176" s="177" t="s">
        <v>13518</v>
      </c>
      <c r="AW3176" s="177" t="s">
        <v>10184</v>
      </c>
      <c r="BN3176" s="177" t="s">
        <v>13519</v>
      </c>
      <c r="BP3176" s="177" t="s">
        <v>524</v>
      </c>
    </row>
    <row r="3177" spans="1:71">
      <c r="A3177" s="170" t="s">
        <v>13520</v>
      </c>
      <c r="B3177" s="177" t="s">
        <v>13521</v>
      </c>
      <c r="D3177" s="177" t="s">
        <v>508</v>
      </c>
      <c r="E3177" s="177" t="s">
        <v>704</v>
      </c>
      <c r="F3177" s="177" t="s">
        <v>13522</v>
      </c>
      <c r="I3177" s="177" t="s">
        <v>2271</v>
      </c>
      <c r="J3177" s="181" t="s">
        <v>2287</v>
      </c>
      <c r="K3177" s="178" t="s">
        <v>2287</v>
      </c>
      <c r="L3177" s="177" t="s">
        <v>550</v>
      </c>
      <c r="M3177" s="177" t="s">
        <v>13523</v>
      </c>
      <c r="N3177" s="177" t="s">
        <v>13523</v>
      </c>
      <c r="O3177" s="177" t="s">
        <v>195</v>
      </c>
      <c r="R3177" s="177" t="s">
        <v>553</v>
      </c>
      <c r="S3177" s="177" t="s">
        <v>1611</v>
      </c>
      <c r="T3177" s="177" t="s">
        <v>13524</v>
      </c>
      <c r="U3177" s="177" t="s">
        <v>579</v>
      </c>
      <c r="V3177" s="177" t="s">
        <v>13525</v>
      </c>
      <c r="W3177" s="177" t="s">
        <v>648</v>
      </c>
      <c r="X3177" s="177" t="s">
        <v>2347</v>
      </c>
      <c r="Z3177" s="177" t="s">
        <v>579</v>
      </c>
      <c r="AA3177" s="177" t="s">
        <v>13526</v>
      </c>
      <c r="AB3177" s="177" t="s">
        <v>1581</v>
      </c>
      <c r="AC3177" s="177" t="s">
        <v>33347</v>
      </c>
      <c r="AF3177" s="177" t="s">
        <v>651</v>
      </c>
      <c r="AQ3177" s="199" t="s">
        <v>33285</v>
      </c>
      <c r="AT3177" s="177"/>
      <c r="AU3177" s="177"/>
      <c r="AV3177" s="177"/>
      <c r="AW3177" s="177"/>
    </row>
    <row r="3178" spans="1:71">
      <c r="A3178" s="170" t="s">
        <v>13520</v>
      </c>
      <c r="B3178" s="177" t="s">
        <v>13521</v>
      </c>
      <c r="D3178" s="177" t="s">
        <v>508</v>
      </c>
      <c r="E3178" s="177" t="s">
        <v>709</v>
      </c>
      <c r="F3178" s="177" t="s">
        <v>13527</v>
      </c>
      <c r="I3178" s="177" t="s">
        <v>2271</v>
      </c>
      <c r="J3178" s="181" t="s">
        <v>2287</v>
      </c>
      <c r="K3178" s="178" t="s">
        <v>2287</v>
      </c>
      <c r="L3178" s="177" t="s">
        <v>550</v>
      </c>
      <c r="M3178" s="177" t="s">
        <v>13523</v>
      </c>
      <c r="N3178" s="177" t="s">
        <v>13523</v>
      </c>
      <c r="O3178" s="177" t="s">
        <v>195</v>
      </c>
      <c r="R3178" s="177" t="s">
        <v>553</v>
      </c>
      <c r="S3178" s="177" t="s">
        <v>1611</v>
      </c>
      <c r="T3178" s="177" t="s">
        <v>13524</v>
      </c>
      <c r="U3178" s="177" t="s">
        <v>579</v>
      </c>
      <c r="V3178" s="177" t="s">
        <v>13525</v>
      </c>
      <c r="W3178" s="177" t="s">
        <v>648</v>
      </c>
      <c r="X3178" s="177" t="s">
        <v>2347</v>
      </c>
      <c r="Z3178" s="177" t="s">
        <v>579</v>
      </c>
      <c r="AA3178" s="177" t="s">
        <v>13526</v>
      </c>
      <c r="AB3178" s="177" t="s">
        <v>1581</v>
      </c>
      <c r="AF3178" s="177" t="s">
        <v>651</v>
      </c>
      <c r="AQ3178" s="177" t="s">
        <v>7247</v>
      </c>
      <c r="AT3178" s="177"/>
      <c r="AU3178" s="177"/>
      <c r="AV3178" s="177"/>
      <c r="AW3178" s="177"/>
    </row>
    <row r="3179" spans="1:71">
      <c r="A3179" s="170" t="s">
        <v>13520</v>
      </c>
      <c r="B3179" s="177" t="s">
        <v>13521</v>
      </c>
      <c r="D3179" s="177" t="s">
        <v>508</v>
      </c>
      <c r="E3179" s="177" t="s">
        <v>719</v>
      </c>
      <c r="F3179" s="177" t="s">
        <v>13528</v>
      </c>
      <c r="I3179" s="177" t="s">
        <v>2271</v>
      </c>
      <c r="J3179" s="181" t="s">
        <v>2287</v>
      </c>
      <c r="K3179" s="178" t="s">
        <v>2287</v>
      </c>
      <c r="L3179" s="177" t="s">
        <v>550</v>
      </c>
      <c r="M3179" s="177" t="s">
        <v>13523</v>
      </c>
      <c r="N3179" s="177" t="s">
        <v>13523</v>
      </c>
      <c r="O3179" s="177" t="s">
        <v>195</v>
      </c>
      <c r="R3179" s="177" t="s">
        <v>553</v>
      </c>
      <c r="S3179" s="177" t="s">
        <v>1611</v>
      </c>
      <c r="T3179" s="177" t="s">
        <v>13529</v>
      </c>
      <c r="U3179" s="177" t="s">
        <v>579</v>
      </c>
      <c r="V3179" s="177" t="s">
        <v>4534</v>
      </c>
      <c r="W3179" s="177" t="s">
        <v>648</v>
      </c>
      <c r="X3179" s="177" t="s">
        <v>2347</v>
      </c>
      <c r="Z3179" s="177" t="s">
        <v>579</v>
      </c>
      <c r="AA3179" s="177" t="s">
        <v>3280</v>
      </c>
      <c r="AB3179" s="177" t="s">
        <v>1581</v>
      </c>
      <c r="AF3179" s="177" t="s">
        <v>651</v>
      </c>
      <c r="AQ3179" s="177" t="s">
        <v>7247</v>
      </c>
      <c r="AT3179" s="177"/>
      <c r="AU3179" s="177"/>
      <c r="AV3179" s="177"/>
      <c r="AW3179" s="177"/>
    </row>
    <row r="3180" spans="1:71">
      <c r="A3180" s="170" t="s">
        <v>13520</v>
      </c>
      <c r="B3180" s="177" t="s">
        <v>13521</v>
      </c>
      <c r="D3180" s="177" t="s">
        <v>508</v>
      </c>
      <c r="E3180" s="177" t="s">
        <v>746</v>
      </c>
      <c r="F3180" s="177" t="s">
        <v>13530</v>
      </c>
      <c r="I3180" s="177" t="s">
        <v>2271</v>
      </c>
      <c r="J3180" s="181" t="s">
        <v>2287</v>
      </c>
      <c r="K3180" s="178" t="s">
        <v>2287</v>
      </c>
      <c r="L3180" s="177" t="s">
        <v>513</v>
      </c>
      <c r="M3180" s="177" t="s">
        <v>13531</v>
      </c>
      <c r="N3180" s="177" t="s">
        <v>13523</v>
      </c>
      <c r="O3180" s="177" t="s">
        <v>195</v>
      </c>
      <c r="R3180" s="177" t="s">
        <v>4219</v>
      </c>
      <c r="S3180" s="177" t="s">
        <v>4219</v>
      </c>
      <c r="U3180" s="177" t="s">
        <v>579</v>
      </c>
      <c r="V3180" s="177" t="s">
        <v>1698</v>
      </c>
      <c r="W3180" s="177" t="s">
        <v>1936</v>
      </c>
      <c r="X3180" s="177" t="s">
        <v>13532</v>
      </c>
      <c r="Z3180" s="177" t="s">
        <v>579</v>
      </c>
      <c r="AA3180" s="177" t="s">
        <v>631</v>
      </c>
      <c r="AB3180" s="177" t="s">
        <v>13533</v>
      </c>
      <c r="AQ3180" s="177" t="s">
        <v>7247</v>
      </c>
      <c r="AT3180" s="177"/>
      <c r="AU3180" s="177"/>
      <c r="AV3180" s="177"/>
      <c r="AW3180" s="177"/>
    </row>
    <row r="3181" spans="1:71">
      <c r="A3181" s="170" t="s">
        <v>13520</v>
      </c>
      <c r="B3181" s="177" t="s">
        <v>13521</v>
      </c>
      <c r="D3181" s="177" t="s">
        <v>508</v>
      </c>
      <c r="E3181" s="177" t="s">
        <v>752</v>
      </c>
      <c r="F3181" s="177" t="s">
        <v>13534</v>
      </c>
      <c r="I3181" s="177" t="s">
        <v>2271</v>
      </c>
      <c r="J3181" s="181" t="s">
        <v>2287</v>
      </c>
      <c r="K3181" s="178" t="s">
        <v>2287</v>
      </c>
      <c r="L3181" s="177" t="s">
        <v>513</v>
      </c>
      <c r="M3181" s="177" t="s">
        <v>13531</v>
      </c>
      <c r="N3181" s="177" t="s">
        <v>13523</v>
      </c>
      <c r="O3181" s="177" t="s">
        <v>195</v>
      </c>
      <c r="R3181" s="177" t="s">
        <v>4219</v>
      </c>
      <c r="S3181" s="177" t="s">
        <v>4219</v>
      </c>
      <c r="U3181" s="177" t="s">
        <v>579</v>
      </c>
      <c r="V3181" s="177" t="s">
        <v>1698</v>
      </c>
      <c r="W3181" s="177" t="s">
        <v>1936</v>
      </c>
      <c r="X3181" s="177" t="s">
        <v>13532</v>
      </c>
      <c r="Z3181" s="177" t="s">
        <v>579</v>
      </c>
      <c r="AA3181" s="177" t="s">
        <v>631</v>
      </c>
      <c r="AB3181" s="177" t="s">
        <v>13533</v>
      </c>
      <c r="AQ3181" s="177" t="s">
        <v>7247</v>
      </c>
      <c r="AT3181" s="177"/>
      <c r="AU3181" s="177"/>
      <c r="AV3181" s="177"/>
      <c r="AW3181" s="177"/>
    </row>
    <row r="3182" spans="1:71">
      <c r="A3182" s="170" t="s">
        <v>13520</v>
      </c>
      <c r="B3182" s="177" t="s">
        <v>13521</v>
      </c>
      <c r="D3182" s="177" t="s">
        <v>508</v>
      </c>
      <c r="E3182" s="177" t="s">
        <v>756</v>
      </c>
      <c r="F3182" s="177" t="s">
        <v>13535</v>
      </c>
      <c r="I3182" s="177" t="s">
        <v>2271</v>
      </c>
      <c r="J3182" s="181" t="s">
        <v>2287</v>
      </c>
      <c r="K3182" s="178" t="s">
        <v>2287</v>
      </c>
      <c r="L3182" s="177" t="s">
        <v>513</v>
      </c>
      <c r="M3182" s="177" t="s">
        <v>13531</v>
      </c>
      <c r="N3182" s="177" t="s">
        <v>13523</v>
      </c>
      <c r="O3182" s="177" t="s">
        <v>195</v>
      </c>
      <c r="R3182" s="177" t="s">
        <v>4219</v>
      </c>
      <c r="S3182" s="177" t="s">
        <v>4219</v>
      </c>
      <c r="T3182" s="177" t="s">
        <v>13536</v>
      </c>
      <c r="U3182" s="177" t="s">
        <v>579</v>
      </c>
      <c r="V3182" s="177" t="s">
        <v>1982</v>
      </c>
      <c r="W3182" s="177" t="s">
        <v>1936</v>
      </c>
      <c r="X3182" s="177" t="s">
        <v>13532</v>
      </c>
      <c r="Z3182" s="177" t="s">
        <v>579</v>
      </c>
      <c r="AA3182" s="177" t="s">
        <v>3080</v>
      </c>
      <c r="AB3182" s="177" t="s">
        <v>13533</v>
      </c>
      <c r="AQ3182" s="177" t="s">
        <v>7247</v>
      </c>
      <c r="AT3182" s="177"/>
      <c r="AU3182" s="177"/>
      <c r="AV3182" s="177"/>
      <c r="AW3182" s="177"/>
    </row>
    <row r="3183" spans="1:71">
      <c r="A3183" s="170" t="s">
        <v>13520</v>
      </c>
      <c r="B3183" s="177" t="s">
        <v>13521</v>
      </c>
      <c r="D3183" s="177" t="s">
        <v>508</v>
      </c>
      <c r="E3183" s="177" t="s">
        <v>836</v>
      </c>
      <c r="F3183" s="177" t="s">
        <v>13537</v>
      </c>
      <c r="I3183" s="177" t="s">
        <v>2271</v>
      </c>
      <c r="J3183" s="181" t="s">
        <v>2287</v>
      </c>
      <c r="K3183" s="178" t="s">
        <v>2287</v>
      </c>
      <c r="L3183" s="177" t="s">
        <v>550</v>
      </c>
      <c r="M3183" s="177" t="s">
        <v>13523</v>
      </c>
      <c r="N3183" s="177" t="s">
        <v>13523</v>
      </c>
      <c r="O3183" s="177" t="s">
        <v>195</v>
      </c>
      <c r="R3183" s="177" t="s">
        <v>600</v>
      </c>
      <c r="S3183" s="177" t="s">
        <v>601</v>
      </c>
      <c r="T3183" s="177" t="s">
        <v>13538</v>
      </c>
      <c r="U3183" s="177" t="s">
        <v>555</v>
      </c>
      <c r="V3183" s="177" t="s">
        <v>2823</v>
      </c>
      <c r="X3183" s="177" t="s">
        <v>673</v>
      </c>
      <c r="Y3183" s="177" t="s">
        <v>674</v>
      </c>
      <c r="Z3183" s="177" t="s">
        <v>555</v>
      </c>
      <c r="AA3183" s="177" t="s">
        <v>1587</v>
      </c>
      <c r="AC3183" s="177" t="s">
        <v>1086</v>
      </c>
      <c r="AD3183" s="177" t="s">
        <v>33287</v>
      </c>
      <c r="AE3183" s="177" t="s">
        <v>870</v>
      </c>
      <c r="AQ3183" s="199" t="s">
        <v>33302</v>
      </c>
      <c r="AT3183" s="177"/>
      <c r="AU3183" s="177"/>
      <c r="AV3183" s="177"/>
      <c r="AW3183" s="177"/>
    </row>
    <row r="3184" spans="1:71">
      <c r="A3184" s="170" t="s">
        <v>13520</v>
      </c>
      <c r="B3184" s="177" t="s">
        <v>13521</v>
      </c>
      <c r="D3184" s="177" t="s">
        <v>508</v>
      </c>
      <c r="E3184" s="177" t="s">
        <v>847</v>
      </c>
      <c r="F3184" s="177" t="s">
        <v>13539</v>
      </c>
      <c r="I3184" s="177" t="s">
        <v>2271</v>
      </c>
      <c r="J3184" s="181" t="s">
        <v>2287</v>
      </c>
      <c r="K3184" s="178" t="s">
        <v>2287</v>
      </c>
      <c r="L3184" s="177" t="s">
        <v>550</v>
      </c>
      <c r="M3184" s="177" t="s">
        <v>13523</v>
      </c>
      <c r="N3184" s="177" t="s">
        <v>13523</v>
      </c>
      <c r="O3184" s="177" t="s">
        <v>195</v>
      </c>
      <c r="R3184" s="177" t="s">
        <v>600</v>
      </c>
      <c r="S3184" s="177" t="s">
        <v>601</v>
      </c>
      <c r="T3184" s="177" t="s">
        <v>8659</v>
      </c>
      <c r="U3184" s="177" t="s">
        <v>555</v>
      </c>
      <c r="V3184" s="177" t="s">
        <v>1169</v>
      </c>
      <c r="X3184" s="177" t="s">
        <v>673</v>
      </c>
      <c r="Y3184" s="177" t="s">
        <v>674</v>
      </c>
      <c r="Z3184" s="177" t="s">
        <v>555</v>
      </c>
      <c r="AA3184" s="177" t="s">
        <v>2375</v>
      </c>
      <c r="AQ3184" s="177" t="s">
        <v>7247</v>
      </c>
      <c r="AT3184" s="177"/>
      <c r="AU3184" s="177"/>
      <c r="AV3184" s="177"/>
      <c r="AW3184" s="177"/>
    </row>
    <row r="3185" spans="1:49">
      <c r="A3185" s="170" t="s">
        <v>13520</v>
      </c>
      <c r="B3185" s="177" t="s">
        <v>13521</v>
      </c>
      <c r="D3185" s="177" t="s">
        <v>508</v>
      </c>
      <c r="E3185" s="177" t="s">
        <v>852</v>
      </c>
      <c r="F3185" s="177" t="s">
        <v>13540</v>
      </c>
      <c r="I3185" s="177" t="s">
        <v>2271</v>
      </c>
      <c r="J3185" s="181" t="s">
        <v>2287</v>
      </c>
      <c r="K3185" s="178" t="s">
        <v>2287</v>
      </c>
      <c r="L3185" s="177" t="s">
        <v>550</v>
      </c>
      <c r="M3185" s="177" t="s">
        <v>13523</v>
      </c>
      <c r="N3185" s="177" t="s">
        <v>13523</v>
      </c>
      <c r="O3185" s="177" t="s">
        <v>195</v>
      </c>
      <c r="R3185" s="177" t="s">
        <v>600</v>
      </c>
      <c r="S3185" s="177" t="s">
        <v>601</v>
      </c>
      <c r="T3185" s="177" t="s">
        <v>13541</v>
      </c>
      <c r="U3185" s="177" t="s">
        <v>555</v>
      </c>
      <c r="V3185" s="177" t="s">
        <v>672</v>
      </c>
      <c r="X3185" s="177" t="s">
        <v>673</v>
      </c>
      <c r="Y3185" s="177" t="s">
        <v>674</v>
      </c>
      <c r="Z3185" s="177" t="s">
        <v>555</v>
      </c>
      <c r="AA3185" s="177" t="s">
        <v>675</v>
      </c>
      <c r="AQ3185" s="177" t="s">
        <v>7247</v>
      </c>
      <c r="AT3185" s="177"/>
      <c r="AU3185" s="177"/>
      <c r="AV3185" s="177"/>
      <c r="AW3185" s="177"/>
    </row>
    <row r="3186" spans="1:49">
      <c r="A3186" s="170" t="s">
        <v>13520</v>
      </c>
      <c r="B3186" s="177" t="s">
        <v>13521</v>
      </c>
      <c r="D3186" s="177" t="s">
        <v>508</v>
      </c>
      <c r="E3186" s="177" t="s">
        <v>1021</v>
      </c>
      <c r="F3186" s="177" t="s">
        <v>13542</v>
      </c>
      <c r="I3186" s="177" t="s">
        <v>2271</v>
      </c>
      <c r="J3186" s="181" t="s">
        <v>2287</v>
      </c>
      <c r="K3186" s="178" t="s">
        <v>2287</v>
      </c>
      <c r="L3186" s="177" t="s">
        <v>513</v>
      </c>
      <c r="M3186" s="177" t="s">
        <v>13531</v>
      </c>
      <c r="N3186" s="177" t="s">
        <v>13523</v>
      </c>
      <c r="O3186" s="177" t="s">
        <v>195</v>
      </c>
      <c r="R3186" s="177" t="s">
        <v>731</v>
      </c>
      <c r="S3186" s="177" t="s">
        <v>780</v>
      </c>
      <c r="U3186" s="177" t="s">
        <v>555</v>
      </c>
      <c r="V3186" s="177" t="s">
        <v>828</v>
      </c>
      <c r="X3186" s="177" t="s">
        <v>1054</v>
      </c>
      <c r="Z3186" s="177" t="s">
        <v>555</v>
      </c>
      <c r="AA3186" s="177" t="s">
        <v>13543</v>
      </c>
      <c r="AB3186" s="177" t="s">
        <v>13544</v>
      </c>
      <c r="AQ3186" s="177" t="s">
        <v>7247</v>
      </c>
      <c r="AT3186" s="177"/>
      <c r="AU3186" s="177"/>
      <c r="AV3186" s="177"/>
      <c r="AW3186" s="177"/>
    </row>
    <row r="3187" spans="1:49">
      <c r="A3187" s="170" t="s">
        <v>13520</v>
      </c>
      <c r="B3187" s="177" t="s">
        <v>13521</v>
      </c>
      <c r="D3187" s="177" t="s">
        <v>508</v>
      </c>
      <c r="E3187" s="177" t="s">
        <v>1141</v>
      </c>
      <c r="F3187" s="177" t="s">
        <v>13545</v>
      </c>
      <c r="I3187" s="177" t="s">
        <v>2271</v>
      </c>
      <c r="J3187" s="181" t="s">
        <v>2287</v>
      </c>
      <c r="K3187" s="178" t="s">
        <v>2287</v>
      </c>
      <c r="L3187" s="177" t="s">
        <v>513</v>
      </c>
      <c r="M3187" s="177" t="s">
        <v>13531</v>
      </c>
      <c r="N3187" s="177" t="s">
        <v>13523</v>
      </c>
      <c r="O3187" s="177" t="s">
        <v>195</v>
      </c>
      <c r="R3187" s="177" t="s">
        <v>731</v>
      </c>
      <c r="S3187" s="177" t="s">
        <v>780</v>
      </c>
      <c r="T3187" s="177" t="s">
        <v>805</v>
      </c>
      <c r="U3187" s="177" t="s">
        <v>555</v>
      </c>
      <c r="V3187" s="177" t="s">
        <v>828</v>
      </c>
      <c r="X3187" s="177" t="s">
        <v>1054</v>
      </c>
      <c r="Z3187" s="177" t="s">
        <v>555</v>
      </c>
      <c r="AA3187" s="177" t="s">
        <v>13543</v>
      </c>
      <c r="AB3187" s="177" t="s">
        <v>13544</v>
      </c>
      <c r="AC3187" s="177" t="s">
        <v>7007</v>
      </c>
      <c r="AD3187" s="177" t="s">
        <v>33403</v>
      </c>
      <c r="AE3187" s="177" t="s">
        <v>809</v>
      </c>
      <c r="AQ3187" s="177"/>
      <c r="AT3187" s="177"/>
      <c r="AU3187" s="177"/>
      <c r="AV3187" s="177"/>
      <c r="AW3187" s="177"/>
    </row>
    <row r="3188" spans="1:49">
      <c r="A3188" s="170" t="s">
        <v>13520</v>
      </c>
      <c r="B3188" s="177" t="s">
        <v>13521</v>
      </c>
      <c r="D3188" s="177" t="s">
        <v>508</v>
      </c>
      <c r="E3188" s="177" t="s">
        <v>2639</v>
      </c>
      <c r="F3188" s="177" t="s">
        <v>13546</v>
      </c>
      <c r="I3188" s="177" t="s">
        <v>2271</v>
      </c>
      <c r="J3188" s="181" t="s">
        <v>2287</v>
      </c>
      <c r="K3188" s="178" t="s">
        <v>2287</v>
      </c>
      <c r="L3188" s="177" t="s">
        <v>1307</v>
      </c>
      <c r="N3188" s="177" t="s">
        <v>13523</v>
      </c>
      <c r="O3188" s="177" t="s">
        <v>295</v>
      </c>
      <c r="Q3188" s="177" t="s">
        <v>13547</v>
      </c>
      <c r="R3188" s="177" t="s">
        <v>1308</v>
      </c>
      <c r="S3188" s="177" t="s">
        <v>13548</v>
      </c>
      <c r="T3188" s="177" t="s">
        <v>13549</v>
      </c>
      <c r="U3188" s="177" t="s">
        <v>1461</v>
      </c>
      <c r="V3188" s="177" t="s">
        <v>13550</v>
      </c>
      <c r="Z3188" s="177" t="s">
        <v>1312</v>
      </c>
      <c r="AA3188" s="177" t="s">
        <v>7427</v>
      </c>
      <c r="AB3188" s="177" t="s">
        <v>8616</v>
      </c>
      <c r="AC3188" s="177" t="s">
        <v>13551</v>
      </c>
      <c r="AD3188" s="177" t="s">
        <v>1316</v>
      </c>
      <c r="AE3188" s="177" t="s">
        <v>6589</v>
      </c>
      <c r="AF3188" s="177" t="s">
        <v>9645</v>
      </c>
      <c r="AQ3188" s="177" t="s">
        <v>7247</v>
      </c>
      <c r="AT3188" s="177"/>
      <c r="AU3188" s="177"/>
      <c r="AV3188" s="177"/>
      <c r="AW3188" s="177"/>
    </row>
    <row r="3189" spans="1:49">
      <c r="A3189" s="170" t="s">
        <v>13520</v>
      </c>
      <c r="B3189" s="177" t="s">
        <v>13521</v>
      </c>
      <c r="D3189" s="177" t="s">
        <v>508</v>
      </c>
      <c r="E3189" s="177" t="s">
        <v>1146</v>
      </c>
      <c r="F3189" s="177" t="s">
        <v>13552</v>
      </c>
      <c r="I3189" s="177" t="s">
        <v>2271</v>
      </c>
      <c r="J3189" s="181" t="s">
        <v>2287</v>
      </c>
      <c r="K3189" s="178" t="s">
        <v>2287</v>
      </c>
      <c r="L3189" s="177" t="s">
        <v>1307</v>
      </c>
      <c r="N3189" s="177" t="s">
        <v>13523</v>
      </c>
      <c r="O3189" s="177" t="s">
        <v>295</v>
      </c>
      <c r="Q3189" s="177" t="s">
        <v>13547</v>
      </c>
      <c r="R3189" s="177" t="s">
        <v>1308</v>
      </c>
      <c r="S3189" s="177" t="s">
        <v>13548</v>
      </c>
      <c r="T3189" s="177" t="s">
        <v>13549</v>
      </c>
      <c r="U3189" s="177" t="s">
        <v>1461</v>
      </c>
      <c r="V3189" s="177" t="s">
        <v>13550</v>
      </c>
      <c r="Z3189" s="177" t="s">
        <v>1312</v>
      </c>
      <c r="AA3189" s="177" t="s">
        <v>7427</v>
      </c>
      <c r="AB3189" s="177" t="s">
        <v>8616</v>
      </c>
      <c r="AC3189" s="177" t="s">
        <v>13551</v>
      </c>
      <c r="AD3189" s="177" t="s">
        <v>1316</v>
      </c>
      <c r="AE3189" s="177" t="s">
        <v>6589</v>
      </c>
      <c r="AF3189" s="177" t="s">
        <v>9645</v>
      </c>
      <c r="AQ3189" s="177" t="s">
        <v>7247</v>
      </c>
      <c r="AT3189" s="177"/>
      <c r="AU3189" s="177"/>
      <c r="AV3189" s="177"/>
      <c r="AW3189" s="177"/>
    </row>
    <row r="3190" spans="1:49">
      <c r="A3190" s="170" t="s">
        <v>13520</v>
      </c>
      <c r="B3190" s="177" t="s">
        <v>13521</v>
      </c>
      <c r="D3190" s="177" t="s">
        <v>508</v>
      </c>
      <c r="E3190" s="177" t="s">
        <v>1151</v>
      </c>
      <c r="F3190" s="177" t="s">
        <v>13553</v>
      </c>
      <c r="I3190" s="177" t="s">
        <v>2271</v>
      </c>
      <c r="J3190" s="181" t="s">
        <v>2287</v>
      </c>
      <c r="K3190" s="178" t="s">
        <v>2287</v>
      </c>
      <c r="L3190" s="177" t="s">
        <v>1307</v>
      </c>
      <c r="N3190" s="177" t="s">
        <v>13523</v>
      </c>
      <c r="O3190" s="177" t="s">
        <v>295</v>
      </c>
      <c r="Q3190" s="177" t="s">
        <v>13547</v>
      </c>
      <c r="R3190" s="177" t="s">
        <v>1308</v>
      </c>
      <c r="S3190" s="177" t="s">
        <v>13548</v>
      </c>
      <c r="T3190" s="177" t="s">
        <v>13549</v>
      </c>
      <c r="U3190" s="177" t="s">
        <v>1461</v>
      </c>
      <c r="V3190" s="177" t="s">
        <v>13550</v>
      </c>
      <c r="Z3190" s="177" t="s">
        <v>1312</v>
      </c>
      <c r="AA3190" s="177" t="s">
        <v>7427</v>
      </c>
      <c r="AB3190" s="177" t="s">
        <v>8616</v>
      </c>
      <c r="AC3190" s="177" t="s">
        <v>13551</v>
      </c>
      <c r="AD3190" s="177" t="s">
        <v>1316</v>
      </c>
      <c r="AE3190" s="177" t="s">
        <v>6589</v>
      </c>
      <c r="AF3190" s="177" t="s">
        <v>9645</v>
      </c>
      <c r="AQ3190" s="177" t="s">
        <v>7247</v>
      </c>
      <c r="AT3190" s="177"/>
      <c r="AU3190" s="177"/>
      <c r="AV3190" s="177"/>
      <c r="AW3190" s="177"/>
    </row>
    <row r="3191" spans="1:49">
      <c r="A3191" s="170" t="s">
        <v>13520</v>
      </c>
      <c r="B3191" s="177" t="s">
        <v>13521</v>
      </c>
      <c r="D3191" s="177" t="s">
        <v>508</v>
      </c>
      <c r="E3191" s="177" t="s">
        <v>1154</v>
      </c>
      <c r="F3191" s="177" t="s">
        <v>13554</v>
      </c>
      <c r="I3191" s="177" t="s">
        <v>2271</v>
      </c>
      <c r="J3191" s="181" t="s">
        <v>2287</v>
      </c>
      <c r="K3191" s="178" t="s">
        <v>2287</v>
      </c>
      <c r="L3191" s="177" t="s">
        <v>1307</v>
      </c>
      <c r="N3191" s="177" t="s">
        <v>13523</v>
      </c>
      <c r="O3191" s="177" t="s">
        <v>295</v>
      </c>
      <c r="Q3191" s="177" t="s">
        <v>13547</v>
      </c>
      <c r="R3191" s="177" t="s">
        <v>1308</v>
      </c>
      <c r="S3191" s="177" t="s">
        <v>13548</v>
      </c>
      <c r="T3191" s="177" t="s">
        <v>13549</v>
      </c>
      <c r="U3191" s="177" t="s">
        <v>1461</v>
      </c>
      <c r="V3191" s="177" t="s">
        <v>13550</v>
      </c>
      <c r="Z3191" s="177" t="s">
        <v>1312</v>
      </c>
      <c r="AA3191" s="177" t="s">
        <v>7427</v>
      </c>
      <c r="AB3191" s="177" t="s">
        <v>8616</v>
      </c>
      <c r="AC3191" s="177" t="s">
        <v>13551</v>
      </c>
      <c r="AD3191" s="177" t="s">
        <v>1316</v>
      </c>
      <c r="AE3191" s="177" t="s">
        <v>6589</v>
      </c>
      <c r="AF3191" s="177" t="s">
        <v>9645</v>
      </c>
      <c r="AQ3191" s="177" t="s">
        <v>7247</v>
      </c>
      <c r="AT3191" s="177"/>
      <c r="AU3191" s="177"/>
      <c r="AV3191" s="177"/>
      <c r="AW3191" s="177"/>
    </row>
    <row r="3192" spans="1:49">
      <c r="A3192" s="170" t="s">
        <v>13520</v>
      </c>
      <c r="B3192" s="177" t="s">
        <v>13521</v>
      </c>
      <c r="D3192" s="177" t="s">
        <v>508</v>
      </c>
      <c r="E3192" s="177" t="s">
        <v>2662</v>
      </c>
      <c r="F3192" s="177" t="s">
        <v>13555</v>
      </c>
      <c r="I3192" s="177" t="s">
        <v>2271</v>
      </c>
      <c r="J3192" s="181" t="s">
        <v>2287</v>
      </c>
      <c r="K3192" s="178" t="s">
        <v>2287</v>
      </c>
      <c r="L3192" s="177" t="s">
        <v>550</v>
      </c>
      <c r="M3192" s="177" t="s">
        <v>13523</v>
      </c>
      <c r="N3192" s="177" t="s">
        <v>13523</v>
      </c>
      <c r="O3192" s="177" t="s">
        <v>195</v>
      </c>
      <c r="P3192" s="177" t="s">
        <v>1023</v>
      </c>
      <c r="Q3192" s="177" t="s">
        <v>2718</v>
      </c>
      <c r="R3192" s="177" t="s">
        <v>600</v>
      </c>
      <c r="S3192" s="177" t="s">
        <v>601</v>
      </c>
      <c r="T3192" s="177" t="s">
        <v>13556</v>
      </c>
      <c r="U3192" s="177" t="s">
        <v>712</v>
      </c>
      <c r="V3192" s="177" t="s">
        <v>2710</v>
      </c>
      <c r="X3192" s="177" t="s">
        <v>673</v>
      </c>
      <c r="Y3192" s="177" t="s">
        <v>674</v>
      </c>
      <c r="Z3192" s="177" t="s">
        <v>712</v>
      </c>
      <c r="AA3192" s="177" t="s">
        <v>2711</v>
      </c>
      <c r="AC3192" s="177" t="s">
        <v>1097</v>
      </c>
      <c r="AD3192" s="177" t="s">
        <v>33293</v>
      </c>
      <c r="AE3192" s="177" t="s">
        <v>524</v>
      </c>
      <c r="AQ3192" s="199" t="s">
        <v>33294</v>
      </c>
      <c r="AT3192" s="177"/>
      <c r="AU3192" s="177"/>
      <c r="AV3192" s="177"/>
      <c r="AW3192" s="177"/>
    </row>
    <row r="3193" spans="1:49">
      <c r="A3193" s="170" t="s">
        <v>13520</v>
      </c>
      <c r="B3193" s="177" t="s">
        <v>13521</v>
      </c>
      <c r="D3193" s="177" t="s">
        <v>508</v>
      </c>
      <c r="E3193" s="177" t="s">
        <v>1160</v>
      </c>
      <c r="F3193" s="177" t="s">
        <v>13557</v>
      </c>
      <c r="I3193" s="177" t="s">
        <v>2271</v>
      </c>
      <c r="J3193" s="181" t="s">
        <v>2287</v>
      </c>
      <c r="K3193" s="178" t="s">
        <v>2287</v>
      </c>
      <c r="L3193" s="177" t="s">
        <v>513</v>
      </c>
      <c r="M3193" s="177" t="s">
        <v>13531</v>
      </c>
      <c r="N3193" s="177" t="s">
        <v>13523</v>
      </c>
      <c r="O3193" s="177" t="s">
        <v>195</v>
      </c>
      <c r="R3193" s="177" t="s">
        <v>731</v>
      </c>
      <c r="S3193" s="177" t="s">
        <v>780</v>
      </c>
      <c r="T3193" s="177" t="s">
        <v>718</v>
      </c>
      <c r="U3193" s="177" t="s">
        <v>579</v>
      </c>
      <c r="V3193" s="177" t="s">
        <v>1323</v>
      </c>
      <c r="X3193" s="177" t="s">
        <v>1054</v>
      </c>
      <c r="Z3193" s="177" t="s">
        <v>579</v>
      </c>
      <c r="AA3193" s="177" t="s">
        <v>2910</v>
      </c>
      <c r="AB3193" s="177" t="s">
        <v>13558</v>
      </c>
      <c r="AC3193" s="177" t="s">
        <v>7007</v>
      </c>
      <c r="AD3193" s="177" t="s">
        <v>33404</v>
      </c>
      <c r="AE3193" s="177" t="s">
        <v>809</v>
      </c>
      <c r="AQ3193" s="177"/>
      <c r="AT3193" s="177"/>
      <c r="AU3193" s="177"/>
      <c r="AV3193" s="177"/>
      <c r="AW3193" s="177"/>
    </row>
    <row r="3194" spans="1:49">
      <c r="A3194" s="170" t="s">
        <v>13520</v>
      </c>
      <c r="B3194" s="177" t="s">
        <v>13521</v>
      </c>
      <c r="D3194" s="177" t="s">
        <v>508</v>
      </c>
      <c r="E3194" s="177" t="s">
        <v>1166</v>
      </c>
      <c r="F3194" s="177" t="s">
        <v>13559</v>
      </c>
      <c r="I3194" s="177" t="s">
        <v>2271</v>
      </c>
      <c r="J3194" s="181" t="s">
        <v>2287</v>
      </c>
      <c r="K3194" s="178" t="s">
        <v>2287</v>
      </c>
      <c r="L3194" s="177" t="s">
        <v>513</v>
      </c>
      <c r="M3194" s="177" t="s">
        <v>13531</v>
      </c>
      <c r="N3194" s="177" t="s">
        <v>13523</v>
      </c>
      <c r="O3194" s="177" t="s">
        <v>195</v>
      </c>
      <c r="R3194" s="177" t="s">
        <v>731</v>
      </c>
      <c r="S3194" s="177" t="s">
        <v>780</v>
      </c>
      <c r="T3194" s="177" t="s">
        <v>718</v>
      </c>
      <c r="U3194" s="177" t="s">
        <v>579</v>
      </c>
      <c r="V3194" s="177" t="s">
        <v>1323</v>
      </c>
      <c r="X3194" s="177" t="s">
        <v>1054</v>
      </c>
      <c r="Z3194" s="177" t="s">
        <v>579</v>
      </c>
      <c r="AA3194" s="177" t="s">
        <v>2910</v>
      </c>
      <c r="AB3194" s="177" t="s">
        <v>13558</v>
      </c>
      <c r="AC3194" s="177" t="s">
        <v>7007</v>
      </c>
      <c r="AD3194" s="177" t="s">
        <v>33411</v>
      </c>
      <c r="AE3194" s="177" t="s">
        <v>809</v>
      </c>
      <c r="AQ3194" s="177"/>
      <c r="AT3194" s="177"/>
      <c r="AU3194" s="177"/>
      <c r="AV3194" s="177"/>
      <c r="AW3194" s="177"/>
    </row>
    <row r="3195" spans="1:49">
      <c r="A3195" s="170" t="s">
        <v>13520</v>
      </c>
      <c r="B3195" s="177" t="s">
        <v>13521</v>
      </c>
      <c r="D3195" s="177" t="s">
        <v>508</v>
      </c>
      <c r="E3195" s="177" t="s">
        <v>1172</v>
      </c>
      <c r="F3195" s="177" t="s">
        <v>13560</v>
      </c>
      <c r="I3195" s="177" t="s">
        <v>2271</v>
      </c>
      <c r="J3195" s="181" t="s">
        <v>2287</v>
      </c>
      <c r="K3195" s="178" t="s">
        <v>2287</v>
      </c>
      <c r="L3195" s="177" t="s">
        <v>513</v>
      </c>
      <c r="M3195" s="177" t="s">
        <v>13531</v>
      </c>
      <c r="N3195" s="177" t="s">
        <v>13523</v>
      </c>
      <c r="O3195" s="177" t="s">
        <v>195</v>
      </c>
      <c r="R3195" s="177" t="s">
        <v>731</v>
      </c>
      <c r="S3195" s="177" t="s">
        <v>780</v>
      </c>
      <c r="T3195" s="177" t="s">
        <v>718</v>
      </c>
      <c r="U3195" s="177" t="s">
        <v>579</v>
      </c>
      <c r="V3195" s="177" t="s">
        <v>1323</v>
      </c>
      <c r="X3195" s="177" t="s">
        <v>1054</v>
      </c>
      <c r="Z3195" s="177" t="s">
        <v>579</v>
      </c>
      <c r="AA3195" s="177" t="s">
        <v>2910</v>
      </c>
      <c r="AB3195" s="177" t="s">
        <v>13558</v>
      </c>
      <c r="AC3195" s="177" t="s">
        <v>7007</v>
      </c>
      <c r="AD3195" s="177" t="s">
        <v>33412</v>
      </c>
      <c r="AE3195" s="177" t="s">
        <v>809</v>
      </c>
      <c r="AQ3195" s="177"/>
      <c r="AT3195" s="177"/>
      <c r="AU3195" s="177"/>
      <c r="AV3195" s="177"/>
      <c r="AW3195" s="177"/>
    </row>
    <row r="3196" spans="1:49">
      <c r="A3196" s="170" t="s">
        <v>13520</v>
      </c>
      <c r="B3196" s="177" t="s">
        <v>13521</v>
      </c>
      <c r="D3196" s="177" t="s">
        <v>508</v>
      </c>
      <c r="E3196" s="177" t="s">
        <v>1175</v>
      </c>
      <c r="F3196" s="177" t="s">
        <v>13561</v>
      </c>
      <c r="I3196" s="177" t="s">
        <v>2271</v>
      </c>
      <c r="J3196" s="181" t="s">
        <v>2287</v>
      </c>
      <c r="K3196" s="178" t="s">
        <v>2287</v>
      </c>
      <c r="L3196" s="177" t="s">
        <v>513</v>
      </c>
      <c r="M3196" s="177" t="s">
        <v>13531</v>
      </c>
      <c r="N3196" s="177" t="s">
        <v>13523</v>
      </c>
      <c r="O3196" s="177" t="s">
        <v>195</v>
      </c>
      <c r="R3196" s="177" t="s">
        <v>731</v>
      </c>
      <c r="S3196" s="177" t="s">
        <v>780</v>
      </c>
      <c r="U3196" s="177" t="s">
        <v>579</v>
      </c>
      <c r="V3196" s="177" t="s">
        <v>1323</v>
      </c>
      <c r="X3196" s="177" t="s">
        <v>1054</v>
      </c>
      <c r="Z3196" s="177" t="s">
        <v>579</v>
      </c>
      <c r="AA3196" s="177" t="s">
        <v>2910</v>
      </c>
      <c r="AB3196" s="177" t="s">
        <v>13558</v>
      </c>
      <c r="AQ3196" s="177" t="s">
        <v>7247</v>
      </c>
      <c r="AT3196" s="177"/>
      <c r="AU3196" s="177"/>
      <c r="AV3196" s="177"/>
      <c r="AW3196" s="177"/>
    </row>
    <row r="3197" spans="1:49">
      <c r="A3197" s="170" t="s">
        <v>13520</v>
      </c>
      <c r="B3197" s="177" t="s">
        <v>13521</v>
      </c>
      <c r="D3197" s="177" t="s">
        <v>508</v>
      </c>
      <c r="E3197" s="177" t="s">
        <v>1774</v>
      </c>
      <c r="F3197" s="177" t="s">
        <v>13562</v>
      </c>
      <c r="I3197" s="177" t="s">
        <v>2271</v>
      </c>
      <c r="J3197" s="181" t="s">
        <v>2287</v>
      </c>
      <c r="K3197" s="178" t="s">
        <v>2287</v>
      </c>
      <c r="L3197" s="177" t="s">
        <v>818</v>
      </c>
      <c r="M3197" s="177" t="s">
        <v>13563</v>
      </c>
      <c r="N3197" s="177" t="s">
        <v>13523</v>
      </c>
      <c r="O3197" s="177" t="s">
        <v>486</v>
      </c>
      <c r="R3197" s="177" t="s">
        <v>820</v>
      </c>
      <c r="S3197" s="177" t="s">
        <v>7278</v>
      </c>
      <c r="T3197" s="177" t="s">
        <v>13564</v>
      </c>
      <c r="U3197" s="177" t="s">
        <v>579</v>
      </c>
      <c r="V3197" s="177" t="s">
        <v>822</v>
      </c>
      <c r="AQ3197" s="177" t="s">
        <v>7012</v>
      </c>
      <c r="AT3197" s="177"/>
      <c r="AU3197" s="177"/>
      <c r="AV3197" s="177"/>
      <c r="AW3197" s="177"/>
    </row>
    <row r="3198" spans="1:49">
      <c r="A3198" s="170" t="s">
        <v>13520</v>
      </c>
      <c r="B3198" s="177" t="s">
        <v>13521</v>
      </c>
      <c r="D3198" s="177" t="s">
        <v>508</v>
      </c>
      <c r="E3198" s="177" t="s">
        <v>1181</v>
      </c>
      <c r="F3198" s="177" t="s">
        <v>13565</v>
      </c>
      <c r="I3198" s="177" t="s">
        <v>2271</v>
      </c>
      <c r="J3198" s="181" t="s">
        <v>2287</v>
      </c>
      <c r="K3198" s="178" t="s">
        <v>2287</v>
      </c>
      <c r="L3198" s="177" t="s">
        <v>818</v>
      </c>
      <c r="M3198" s="177" t="s">
        <v>13563</v>
      </c>
      <c r="N3198" s="177" t="s">
        <v>13523</v>
      </c>
      <c r="O3198" s="177" t="s">
        <v>486</v>
      </c>
      <c r="R3198" s="177" t="s">
        <v>820</v>
      </c>
      <c r="S3198" s="177" t="s">
        <v>7278</v>
      </c>
      <c r="T3198" s="177" t="s">
        <v>13564</v>
      </c>
      <c r="U3198" s="177" t="s">
        <v>579</v>
      </c>
      <c r="V3198" s="177" t="s">
        <v>822</v>
      </c>
      <c r="AQ3198" s="177" t="s">
        <v>7012</v>
      </c>
      <c r="AT3198" s="177"/>
      <c r="AU3198" s="177"/>
      <c r="AV3198" s="177"/>
      <c r="AW3198" s="177"/>
    </row>
    <row r="3199" spans="1:49">
      <c r="A3199" s="170" t="s">
        <v>13520</v>
      </c>
      <c r="B3199" s="177" t="s">
        <v>13521</v>
      </c>
      <c r="D3199" s="177" t="s">
        <v>508</v>
      </c>
      <c r="E3199" s="177" t="s">
        <v>1200</v>
      </c>
      <c r="F3199" s="177" t="s">
        <v>13566</v>
      </c>
      <c r="I3199" s="177" t="s">
        <v>2271</v>
      </c>
      <c r="J3199" s="181" t="s">
        <v>2287</v>
      </c>
      <c r="K3199" s="178" t="s">
        <v>2287</v>
      </c>
      <c r="L3199" s="177" t="s">
        <v>818</v>
      </c>
      <c r="M3199" s="177" t="s">
        <v>13563</v>
      </c>
      <c r="N3199" s="177" t="s">
        <v>13523</v>
      </c>
      <c r="O3199" s="177" t="s">
        <v>486</v>
      </c>
      <c r="R3199" s="177" t="s">
        <v>820</v>
      </c>
      <c r="S3199" s="177" t="s">
        <v>7278</v>
      </c>
      <c r="T3199" s="177" t="s">
        <v>13564</v>
      </c>
      <c r="U3199" s="177" t="s">
        <v>579</v>
      </c>
      <c r="V3199" s="177" t="s">
        <v>822</v>
      </c>
      <c r="AQ3199" s="177" t="s">
        <v>7012</v>
      </c>
      <c r="AT3199" s="177"/>
      <c r="AU3199" s="177"/>
      <c r="AV3199" s="177"/>
      <c r="AW3199" s="177"/>
    </row>
    <row r="3200" spans="1:49">
      <c r="A3200" s="170" t="s">
        <v>13520</v>
      </c>
      <c r="B3200" s="177" t="s">
        <v>13521</v>
      </c>
      <c r="D3200" s="177" t="s">
        <v>508</v>
      </c>
      <c r="E3200" s="177" t="s">
        <v>1206</v>
      </c>
      <c r="F3200" s="177" t="s">
        <v>13567</v>
      </c>
      <c r="I3200" s="177" t="s">
        <v>2271</v>
      </c>
      <c r="J3200" s="181" t="s">
        <v>2287</v>
      </c>
      <c r="K3200" s="178" t="s">
        <v>2287</v>
      </c>
      <c r="L3200" s="177" t="s">
        <v>818</v>
      </c>
      <c r="M3200" s="177" t="s">
        <v>13563</v>
      </c>
      <c r="N3200" s="177" t="s">
        <v>13523</v>
      </c>
      <c r="O3200" s="177" t="s">
        <v>486</v>
      </c>
      <c r="R3200" s="177" t="s">
        <v>820</v>
      </c>
      <c r="S3200" s="177" t="s">
        <v>7278</v>
      </c>
      <c r="T3200" s="177" t="s">
        <v>13564</v>
      </c>
      <c r="U3200" s="177" t="s">
        <v>579</v>
      </c>
      <c r="V3200" s="177" t="s">
        <v>822</v>
      </c>
      <c r="AQ3200" s="177" t="s">
        <v>7012</v>
      </c>
      <c r="AT3200" s="177"/>
      <c r="AU3200" s="177"/>
      <c r="AV3200" s="177"/>
      <c r="AW3200" s="177"/>
    </row>
    <row r="3201" spans="1:49">
      <c r="A3201" s="170" t="s">
        <v>13520</v>
      </c>
      <c r="B3201" s="177" t="s">
        <v>13521</v>
      </c>
      <c r="D3201" s="177" t="s">
        <v>508</v>
      </c>
      <c r="E3201" s="177" t="s">
        <v>1225</v>
      </c>
      <c r="F3201" s="177" t="s">
        <v>13568</v>
      </c>
      <c r="I3201" s="177" t="s">
        <v>2271</v>
      </c>
      <c r="J3201" s="181" t="s">
        <v>2287</v>
      </c>
      <c r="K3201" s="178" t="s">
        <v>2287</v>
      </c>
      <c r="L3201" s="177" t="s">
        <v>550</v>
      </c>
      <c r="M3201" s="177" t="s">
        <v>13523</v>
      </c>
      <c r="N3201" s="177" t="s">
        <v>13523</v>
      </c>
      <c r="O3201" s="177" t="s">
        <v>195</v>
      </c>
      <c r="P3201" s="177" t="s">
        <v>33351</v>
      </c>
      <c r="R3201" s="177" t="s">
        <v>600</v>
      </c>
      <c r="S3201" s="177" t="s">
        <v>601</v>
      </c>
      <c r="T3201" s="177" t="s">
        <v>13569</v>
      </c>
      <c r="U3201" s="177" t="s">
        <v>712</v>
      </c>
      <c r="V3201" s="177" t="s">
        <v>1898</v>
      </c>
      <c r="W3201" s="177" t="s">
        <v>714</v>
      </c>
      <c r="X3201" s="177" t="s">
        <v>673</v>
      </c>
      <c r="Y3201" s="177" t="s">
        <v>674</v>
      </c>
      <c r="Z3201" s="177" t="s">
        <v>712</v>
      </c>
      <c r="AA3201" s="177" t="s">
        <v>1517</v>
      </c>
      <c r="AB3201" s="170" t="s">
        <v>13570</v>
      </c>
      <c r="AC3201" s="177" t="s">
        <v>1104</v>
      </c>
      <c r="AD3201" s="177" t="s">
        <v>33297</v>
      </c>
      <c r="AE3201" s="177" t="s">
        <v>559</v>
      </c>
      <c r="AQ3201" s="199" t="s">
        <v>33352</v>
      </c>
      <c r="AT3201" s="177"/>
      <c r="AU3201" s="177"/>
      <c r="AV3201" s="177"/>
      <c r="AW3201" s="177"/>
    </row>
    <row r="3202" spans="1:49">
      <c r="A3202" s="170" t="s">
        <v>13520</v>
      </c>
      <c r="B3202" s="177" t="s">
        <v>13521</v>
      </c>
      <c r="D3202" s="177" t="s">
        <v>508</v>
      </c>
      <c r="E3202" s="177" t="s">
        <v>1231</v>
      </c>
      <c r="F3202" s="177" t="s">
        <v>13571</v>
      </c>
      <c r="I3202" s="177" t="s">
        <v>2271</v>
      </c>
      <c r="J3202" s="181" t="s">
        <v>2287</v>
      </c>
      <c r="K3202" s="178" t="s">
        <v>2287</v>
      </c>
      <c r="L3202" s="177" t="s">
        <v>550</v>
      </c>
      <c r="M3202" s="177" t="s">
        <v>13523</v>
      </c>
      <c r="N3202" s="177" t="s">
        <v>13523</v>
      </c>
      <c r="O3202" s="177" t="s">
        <v>195</v>
      </c>
      <c r="P3202" s="177" t="s">
        <v>33351</v>
      </c>
      <c r="R3202" s="177" t="s">
        <v>600</v>
      </c>
      <c r="S3202" s="177" t="s">
        <v>601</v>
      </c>
      <c r="T3202" s="177" t="s">
        <v>13572</v>
      </c>
      <c r="U3202" s="177" t="s">
        <v>712</v>
      </c>
      <c r="V3202" s="177" t="s">
        <v>1898</v>
      </c>
      <c r="W3202" s="177" t="s">
        <v>714</v>
      </c>
      <c r="X3202" s="177" t="s">
        <v>673</v>
      </c>
      <c r="Y3202" s="177" t="s">
        <v>674</v>
      </c>
      <c r="Z3202" s="177" t="s">
        <v>712</v>
      </c>
      <c r="AA3202" s="177" t="s">
        <v>1517</v>
      </c>
      <c r="AB3202" s="170" t="s">
        <v>13570</v>
      </c>
      <c r="AC3202" s="177" t="s">
        <v>1104</v>
      </c>
      <c r="AD3202" s="177" t="s">
        <v>33300</v>
      </c>
      <c r="AE3202" s="177" t="s">
        <v>559</v>
      </c>
      <c r="AQ3202" s="199" t="s">
        <v>33352</v>
      </c>
      <c r="AT3202" s="177"/>
      <c r="AU3202" s="177"/>
      <c r="AV3202" s="177"/>
      <c r="AW3202" s="177"/>
    </row>
    <row r="3203" spans="1:49">
      <c r="A3203" s="170" t="s">
        <v>13520</v>
      </c>
      <c r="B3203" s="177" t="s">
        <v>13521</v>
      </c>
      <c r="D3203" s="177" t="s">
        <v>508</v>
      </c>
      <c r="E3203" s="177" t="s">
        <v>1236</v>
      </c>
      <c r="F3203" s="177" t="s">
        <v>13573</v>
      </c>
      <c r="I3203" s="177" t="s">
        <v>2271</v>
      </c>
      <c r="J3203" s="181" t="s">
        <v>2287</v>
      </c>
      <c r="K3203" s="178" t="s">
        <v>2287</v>
      </c>
      <c r="L3203" s="177" t="s">
        <v>550</v>
      </c>
      <c r="M3203" s="177" t="s">
        <v>13523</v>
      </c>
      <c r="N3203" s="177" t="s">
        <v>13523</v>
      </c>
      <c r="O3203" s="177" t="s">
        <v>195</v>
      </c>
      <c r="P3203" s="177" t="s">
        <v>33351</v>
      </c>
      <c r="R3203" s="177" t="s">
        <v>600</v>
      </c>
      <c r="S3203" s="177" t="s">
        <v>601</v>
      </c>
      <c r="T3203" s="177" t="s">
        <v>13574</v>
      </c>
      <c r="U3203" s="177" t="s">
        <v>712</v>
      </c>
      <c r="V3203" s="177" t="s">
        <v>1898</v>
      </c>
      <c r="W3203" s="177" t="s">
        <v>714</v>
      </c>
      <c r="X3203" s="177" t="s">
        <v>673</v>
      </c>
      <c r="Y3203" s="177" t="s">
        <v>674</v>
      </c>
      <c r="Z3203" s="177" t="s">
        <v>712</v>
      </c>
      <c r="AA3203" s="177" t="s">
        <v>1517</v>
      </c>
      <c r="AB3203" s="170" t="s">
        <v>13570</v>
      </c>
      <c r="AC3203" s="177" t="s">
        <v>1104</v>
      </c>
      <c r="AD3203" s="177" t="s">
        <v>33304</v>
      </c>
      <c r="AE3203" s="177" t="s">
        <v>559</v>
      </c>
      <c r="AQ3203" s="199" t="s">
        <v>33352</v>
      </c>
      <c r="AT3203" s="177"/>
      <c r="AU3203" s="177"/>
      <c r="AV3203" s="177"/>
      <c r="AW3203" s="177"/>
    </row>
    <row r="3204" spans="1:49">
      <c r="A3204" s="170" t="s">
        <v>13520</v>
      </c>
      <c r="B3204" s="177" t="s">
        <v>13521</v>
      </c>
      <c r="D3204" s="177" t="s">
        <v>508</v>
      </c>
      <c r="E3204" s="177" t="s">
        <v>1242</v>
      </c>
      <c r="F3204" s="177" t="s">
        <v>13575</v>
      </c>
      <c r="I3204" s="177" t="s">
        <v>2271</v>
      </c>
      <c r="J3204" s="181" t="s">
        <v>2287</v>
      </c>
      <c r="K3204" s="178" t="s">
        <v>2287</v>
      </c>
      <c r="L3204" s="177" t="s">
        <v>550</v>
      </c>
      <c r="M3204" s="177" t="s">
        <v>13523</v>
      </c>
      <c r="N3204" s="177" t="s">
        <v>13523</v>
      </c>
      <c r="O3204" s="177" t="s">
        <v>195</v>
      </c>
      <c r="P3204" s="177" t="s">
        <v>33351</v>
      </c>
      <c r="R3204" s="177" t="s">
        <v>600</v>
      </c>
      <c r="S3204" s="177" t="s">
        <v>601</v>
      </c>
      <c r="T3204" s="177" t="s">
        <v>1470</v>
      </c>
      <c r="U3204" s="177" t="s">
        <v>712</v>
      </c>
      <c r="V3204" s="177" t="s">
        <v>1898</v>
      </c>
      <c r="W3204" s="177" t="s">
        <v>714</v>
      </c>
      <c r="X3204" s="177" t="s">
        <v>673</v>
      </c>
      <c r="Y3204" s="177" t="s">
        <v>674</v>
      </c>
      <c r="Z3204" s="177" t="s">
        <v>712</v>
      </c>
      <c r="AA3204" s="177" t="s">
        <v>1517</v>
      </c>
      <c r="AB3204" s="170" t="s">
        <v>13570</v>
      </c>
      <c r="AC3204" s="177" t="s">
        <v>1104</v>
      </c>
      <c r="AD3204" s="177" t="s">
        <v>33306</v>
      </c>
      <c r="AE3204" s="177" t="s">
        <v>559</v>
      </c>
      <c r="AQ3204" s="199" t="s">
        <v>33352</v>
      </c>
      <c r="AT3204" s="177"/>
      <c r="AU3204" s="177"/>
      <c r="AV3204" s="177"/>
      <c r="AW3204" s="177"/>
    </row>
    <row r="3205" spans="1:49">
      <c r="A3205" s="170" t="s">
        <v>13520</v>
      </c>
      <c r="B3205" s="177" t="s">
        <v>13521</v>
      </c>
      <c r="D3205" s="177" t="s">
        <v>508</v>
      </c>
      <c r="E3205" s="183" t="s">
        <v>1246</v>
      </c>
      <c r="F3205" s="177" t="s">
        <v>13576</v>
      </c>
      <c r="H3205" s="177" t="s">
        <v>1115</v>
      </c>
      <c r="I3205" s="177" t="s">
        <v>2271</v>
      </c>
      <c r="J3205" s="181" t="s">
        <v>2287</v>
      </c>
      <c r="K3205" s="178" t="s">
        <v>2287</v>
      </c>
      <c r="L3205" s="177" t="s">
        <v>2030</v>
      </c>
      <c r="M3205" s="177" t="s">
        <v>13577</v>
      </c>
      <c r="N3205" s="177" t="s">
        <v>13523</v>
      </c>
      <c r="O3205" s="177" t="s">
        <v>75</v>
      </c>
      <c r="R3205" s="177" t="s">
        <v>5771</v>
      </c>
      <c r="S3205" s="177" t="s">
        <v>5772</v>
      </c>
      <c r="AQ3205" s="177" t="s">
        <v>2301</v>
      </c>
      <c r="AT3205" s="177"/>
      <c r="AU3205" s="177"/>
      <c r="AV3205" s="177"/>
      <c r="AW3205" s="177"/>
    </row>
    <row r="3206" spans="1:49">
      <c r="A3206" s="170" t="s">
        <v>13520</v>
      </c>
      <c r="B3206" s="177" t="s">
        <v>13521</v>
      </c>
      <c r="D3206" s="177" t="s">
        <v>508</v>
      </c>
      <c r="E3206" s="183" t="s">
        <v>1246</v>
      </c>
      <c r="F3206" s="177" t="s">
        <v>13578</v>
      </c>
      <c r="H3206" s="177" t="s">
        <v>1115</v>
      </c>
      <c r="I3206" s="177" t="s">
        <v>2271</v>
      </c>
      <c r="J3206" s="181" t="s">
        <v>2287</v>
      </c>
      <c r="K3206" s="178" t="s">
        <v>2287</v>
      </c>
      <c r="L3206" s="177" t="s">
        <v>2030</v>
      </c>
      <c r="M3206" s="177" t="s">
        <v>13577</v>
      </c>
      <c r="N3206" s="177" t="s">
        <v>13523</v>
      </c>
      <c r="O3206" s="177" t="s">
        <v>195</v>
      </c>
      <c r="P3206" s="177" t="s">
        <v>2310</v>
      </c>
      <c r="R3206" s="177" t="s">
        <v>2032</v>
      </c>
      <c r="S3206" s="177" t="s">
        <v>2033</v>
      </c>
      <c r="U3206" s="177" t="s">
        <v>718</v>
      </c>
      <c r="V3206" s="177" t="s">
        <v>5774</v>
      </c>
      <c r="X3206" s="177" t="s">
        <v>2288</v>
      </c>
      <c r="Z3206" s="177" t="s">
        <v>718</v>
      </c>
      <c r="AA3206" s="177">
        <v>14280</v>
      </c>
      <c r="AQ3206" s="177" t="s">
        <v>6088</v>
      </c>
      <c r="AT3206" s="177"/>
      <c r="AU3206" s="177"/>
      <c r="AV3206" s="177"/>
      <c r="AW3206" s="177"/>
    </row>
    <row r="3207" spans="1:49">
      <c r="A3207" s="170" t="s">
        <v>13520</v>
      </c>
      <c r="B3207" s="177" t="s">
        <v>13521</v>
      </c>
      <c r="D3207" s="177" t="s">
        <v>508</v>
      </c>
      <c r="E3207" s="183" t="s">
        <v>1246</v>
      </c>
      <c r="F3207" s="177" t="s">
        <v>13581</v>
      </c>
      <c r="H3207" s="177" t="s">
        <v>1115</v>
      </c>
      <c r="I3207" s="177" t="s">
        <v>2271</v>
      </c>
      <c r="J3207" s="181" t="s">
        <v>2287</v>
      </c>
      <c r="K3207" s="178" t="s">
        <v>2287</v>
      </c>
      <c r="L3207" s="177" t="s">
        <v>2030</v>
      </c>
      <c r="M3207" s="177" t="s">
        <v>13577</v>
      </c>
      <c r="N3207" s="177" t="s">
        <v>13523</v>
      </c>
      <c r="O3207" s="177" t="s">
        <v>280</v>
      </c>
      <c r="Q3207" s="177" t="s">
        <v>13580</v>
      </c>
      <c r="R3207" s="177" t="s">
        <v>700</v>
      </c>
      <c r="S3207" s="177" t="s">
        <v>2039</v>
      </c>
      <c r="U3207" s="177" t="s">
        <v>718</v>
      </c>
      <c r="AQ3207" s="177" t="s">
        <v>2301</v>
      </c>
      <c r="AT3207" s="177"/>
      <c r="AU3207" s="177"/>
      <c r="AV3207" s="177"/>
      <c r="AW3207" s="177"/>
    </row>
    <row r="3208" spans="1:49">
      <c r="A3208" s="170" t="s">
        <v>13520</v>
      </c>
      <c r="B3208" s="177" t="s">
        <v>13521</v>
      </c>
      <c r="D3208" s="177" t="s">
        <v>508</v>
      </c>
      <c r="E3208" s="183" t="s">
        <v>1246</v>
      </c>
      <c r="F3208" s="177" t="s">
        <v>13582</v>
      </c>
      <c r="H3208" s="177" t="s">
        <v>1115</v>
      </c>
      <c r="I3208" s="177" t="s">
        <v>2271</v>
      </c>
      <c r="J3208" s="181" t="s">
        <v>2287</v>
      </c>
      <c r="K3208" s="178" t="s">
        <v>2287</v>
      </c>
      <c r="L3208" s="177" t="s">
        <v>2030</v>
      </c>
      <c r="M3208" s="177" t="s">
        <v>13577</v>
      </c>
      <c r="N3208" s="177" t="s">
        <v>13523</v>
      </c>
      <c r="O3208" s="177" t="s">
        <v>324</v>
      </c>
      <c r="P3208" s="177" t="s">
        <v>903</v>
      </c>
      <c r="Q3208" s="177" t="s">
        <v>13580</v>
      </c>
      <c r="R3208" s="177" t="s">
        <v>2299</v>
      </c>
      <c r="V3208" s="177" t="s">
        <v>2043</v>
      </c>
      <c r="Y3208" s="177" t="s">
        <v>960</v>
      </c>
      <c r="Z3208" s="177" t="s">
        <v>2044</v>
      </c>
      <c r="AC3208" s="177" t="s">
        <v>718</v>
      </c>
      <c r="AF3208" s="177" t="s">
        <v>2274</v>
      </c>
      <c r="AK3208" s="177" t="s">
        <v>914</v>
      </c>
      <c r="AQ3208" s="177" t="s">
        <v>2301</v>
      </c>
      <c r="AT3208" s="177"/>
      <c r="AU3208" s="177"/>
      <c r="AV3208" s="177"/>
      <c r="AW3208" s="177" t="s">
        <v>2044</v>
      </c>
    </row>
    <row r="3209" spans="1:49">
      <c r="A3209" s="170" t="s">
        <v>13520</v>
      </c>
      <c r="B3209" s="177" t="s">
        <v>13521</v>
      </c>
      <c r="D3209" s="177" t="s">
        <v>508</v>
      </c>
      <c r="E3209" s="183" t="s">
        <v>1246</v>
      </c>
      <c r="F3209" s="183" t="s">
        <v>13579</v>
      </c>
      <c r="H3209" s="177" t="s">
        <v>1115</v>
      </c>
      <c r="I3209" s="177" t="s">
        <v>2271</v>
      </c>
      <c r="J3209" s="181" t="s">
        <v>2287</v>
      </c>
      <c r="K3209" s="178" t="s">
        <v>2287</v>
      </c>
      <c r="L3209" s="177" t="s">
        <v>6090</v>
      </c>
      <c r="M3209" s="177" t="s">
        <v>13577</v>
      </c>
      <c r="N3209" s="177" t="s">
        <v>13523</v>
      </c>
      <c r="O3209" s="177" t="s">
        <v>210</v>
      </c>
      <c r="Q3209" s="177" t="s">
        <v>13580</v>
      </c>
      <c r="R3209" s="177" t="s">
        <v>210</v>
      </c>
      <c r="S3209" s="177" t="s">
        <v>6091</v>
      </c>
      <c r="U3209" s="177" t="s">
        <v>555</v>
      </c>
      <c r="AQ3209" s="177" t="s">
        <v>33702</v>
      </c>
      <c r="AT3209" s="177"/>
      <c r="AU3209" s="177"/>
      <c r="AV3209" s="177"/>
      <c r="AW3209" s="177"/>
    </row>
    <row r="3210" spans="1:49">
      <c r="A3210" s="170" t="s">
        <v>13520</v>
      </c>
      <c r="B3210" s="177" t="s">
        <v>13521</v>
      </c>
      <c r="D3210" s="177" t="s">
        <v>508</v>
      </c>
      <c r="E3210" s="183" t="s">
        <v>1252</v>
      </c>
      <c r="F3210" s="177" t="s">
        <v>13583</v>
      </c>
      <c r="H3210" s="177" t="s">
        <v>1350</v>
      </c>
      <c r="I3210" s="177" t="s">
        <v>2271</v>
      </c>
      <c r="J3210" s="181" t="s">
        <v>2287</v>
      </c>
      <c r="K3210" s="178" t="s">
        <v>2287</v>
      </c>
      <c r="L3210" s="177" t="s">
        <v>2030</v>
      </c>
      <c r="M3210" s="177" t="s">
        <v>13577</v>
      </c>
      <c r="N3210" s="177" t="s">
        <v>13523</v>
      </c>
      <c r="O3210" s="177" t="s">
        <v>75</v>
      </c>
      <c r="R3210" s="177" t="s">
        <v>5771</v>
      </c>
      <c r="S3210" s="177" t="s">
        <v>5772</v>
      </c>
      <c r="AQ3210" s="177" t="s">
        <v>2301</v>
      </c>
      <c r="AT3210" s="177"/>
      <c r="AU3210" s="177"/>
      <c r="AV3210" s="177"/>
      <c r="AW3210" s="177"/>
    </row>
    <row r="3211" spans="1:49">
      <c r="A3211" s="170" t="s">
        <v>13520</v>
      </c>
      <c r="B3211" s="177" t="s">
        <v>13521</v>
      </c>
      <c r="D3211" s="177" t="s">
        <v>508</v>
      </c>
      <c r="E3211" s="183" t="s">
        <v>1252</v>
      </c>
      <c r="F3211" s="177" t="s">
        <v>13584</v>
      </c>
      <c r="H3211" s="177" t="s">
        <v>1350</v>
      </c>
      <c r="I3211" s="177" t="s">
        <v>2271</v>
      </c>
      <c r="J3211" s="181" t="s">
        <v>2287</v>
      </c>
      <c r="K3211" s="178" t="s">
        <v>2287</v>
      </c>
      <c r="L3211" s="177" t="s">
        <v>2030</v>
      </c>
      <c r="M3211" s="177" t="s">
        <v>13577</v>
      </c>
      <c r="N3211" s="177" t="s">
        <v>13523</v>
      </c>
      <c r="O3211" s="177" t="s">
        <v>195</v>
      </c>
      <c r="P3211" s="177" t="s">
        <v>2310</v>
      </c>
      <c r="R3211" s="177" t="s">
        <v>2032</v>
      </c>
      <c r="S3211" s="177" t="s">
        <v>2033</v>
      </c>
      <c r="U3211" s="177" t="s">
        <v>718</v>
      </c>
      <c r="V3211" s="177" t="s">
        <v>5774</v>
      </c>
      <c r="X3211" s="177" t="s">
        <v>2288</v>
      </c>
      <c r="Z3211" s="177" t="s">
        <v>718</v>
      </c>
      <c r="AA3211" s="177">
        <v>14280</v>
      </c>
      <c r="AQ3211" s="177" t="s">
        <v>6088</v>
      </c>
      <c r="AT3211" s="177"/>
      <c r="AU3211" s="177"/>
      <c r="AV3211" s="177"/>
      <c r="AW3211" s="177"/>
    </row>
    <row r="3212" spans="1:49">
      <c r="A3212" s="170" t="s">
        <v>13520</v>
      </c>
      <c r="B3212" s="177" t="s">
        <v>13521</v>
      </c>
      <c r="D3212" s="177" t="s">
        <v>508</v>
      </c>
      <c r="E3212" s="183" t="s">
        <v>1252</v>
      </c>
      <c r="F3212" s="177" t="s">
        <v>13586</v>
      </c>
      <c r="H3212" s="177" t="s">
        <v>1350</v>
      </c>
      <c r="I3212" s="177" t="s">
        <v>2271</v>
      </c>
      <c r="J3212" s="181" t="s">
        <v>2287</v>
      </c>
      <c r="K3212" s="178" t="s">
        <v>2287</v>
      </c>
      <c r="L3212" s="177" t="s">
        <v>2030</v>
      </c>
      <c r="M3212" s="177" t="s">
        <v>13577</v>
      </c>
      <c r="N3212" s="177" t="s">
        <v>13523</v>
      </c>
      <c r="O3212" s="177" t="s">
        <v>280</v>
      </c>
      <c r="Q3212" s="177" t="s">
        <v>13580</v>
      </c>
      <c r="R3212" s="177" t="s">
        <v>700</v>
      </c>
      <c r="S3212" s="177" t="s">
        <v>2039</v>
      </c>
      <c r="U3212" s="177" t="s">
        <v>718</v>
      </c>
      <c r="AQ3212" s="177" t="s">
        <v>2301</v>
      </c>
      <c r="AT3212" s="177"/>
      <c r="AU3212" s="177"/>
      <c r="AV3212" s="177"/>
      <c r="AW3212" s="177"/>
    </row>
    <row r="3213" spans="1:49">
      <c r="A3213" s="170" t="s">
        <v>13520</v>
      </c>
      <c r="B3213" s="177" t="s">
        <v>13521</v>
      </c>
      <c r="D3213" s="177" t="s">
        <v>508</v>
      </c>
      <c r="E3213" s="183" t="s">
        <v>1252</v>
      </c>
      <c r="F3213" s="177" t="s">
        <v>13587</v>
      </c>
      <c r="H3213" s="177" t="s">
        <v>1350</v>
      </c>
      <c r="I3213" s="177" t="s">
        <v>2271</v>
      </c>
      <c r="J3213" s="181" t="s">
        <v>2287</v>
      </c>
      <c r="K3213" s="178" t="s">
        <v>2287</v>
      </c>
      <c r="L3213" s="177" t="s">
        <v>2030</v>
      </c>
      <c r="M3213" s="177" t="s">
        <v>13577</v>
      </c>
      <c r="N3213" s="177" t="s">
        <v>13523</v>
      </c>
      <c r="O3213" s="177" t="s">
        <v>324</v>
      </c>
      <c r="P3213" s="177" t="s">
        <v>903</v>
      </c>
      <c r="Q3213" s="177" t="s">
        <v>13580</v>
      </c>
      <c r="R3213" s="177" t="s">
        <v>2299</v>
      </c>
      <c r="V3213" s="177" t="s">
        <v>2043</v>
      </c>
      <c r="Y3213" s="177" t="s">
        <v>960</v>
      </c>
      <c r="Z3213" s="177" t="s">
        <v>2044</v>
      </c>
      <c r="AC3213" s="177" t="s">
        <v>718</v>
      </c>
      <c r="AF3213" s="177" t="s">
        <v>2274</v>
      </c>
      <c r="AK3213" s="177" t="s">
        <v>914</v>
      </c>
      <c r="AQ3213" s="177" t="s">
        <v>2301</v>
      </c>
      <c r="AT3213" s="177"/>
      <c r="AU3213" s="177"/>
      <c r="AV3213" s="177"/>
      <c r="AW3213" s="177" t="s">
        <v>2044</v>
      </c>
    </row>
    <row r="3214" spans="1:49">
      <c r="A3214" s="170" t="s">
        <v>13520</v>
      </c>
      <c r="B3214" s="177" t="s">
        <v>13521</v>
      </c>
      <c r="D3214" s="177" t="s">
        <v>508</v>
      </c>
      <c r="E3214" s="183" t="s">
        <v>1252</v>
      </c>
      <c r="F3214" s="177" t="s">
        <v>13585</v>
      </c>
      <c r="H3214" s="177" t="s">
        <v>1350</v>
      </c>
      <c r="I3214" s="177" t="s">
        <v>2271</v>
      </c>
      <c r="J3214" s="181" t="s">
        <v>2287</v>
      </c>
      <c r="K3214" s="178" t="s">
        <v>2287</v>
      </c>
      <c r="L3214" s="177" t="s">
        <v>6090</v>
      </c>
      <c r="M3214" s="177" t="s">
        <v>13577</v>
      </c>
      <c r="N3214" s="177" t="s">
        <v>13523</v>
      </c>
      <c r="O3214" s="177" t="s">
        <v>210</v>
      </c>
      <c r="Q3214" s="177" t="s">
        <v>13580</v>
      </c>
      <c r="R3214" s="177" t="s">
        <v>210</v>
      </c>
      <c r="S3214" s="177" t="s">
        <v>6091</v>
      </c>
      <c r="U3214" s="177" t="s">
        <v>555</v>
      </c>
      <c r="AQ3214" s="177" t="s">
        <v>33702</v>
      </c>
      <c r="AT3214" s="177"/>
      <c r="AU3214" s="177"/>
      <c r="AV3214" s="177"/>
      <c r="AW3214" s="177"/>
    </row>
    <row r="3215" spans="1:49">
      <c r="A3215" s="170" t="s">
        <v>13520</v>
      </c>
      <c r="B3215" s="177" t="s">
        <v>13521</v>
      </c>
      <c r="D3215" s="177" t="s">
        <v>508</v>
      </c>
      <c r="E3215" s="183" t="s">
        <v>1260</v>
      </c>
      <c r="F3215" s="177" t="s">
        <v>13588</v>
      </c>
      <c r="H3215" s="177" t="s">
        <v>1385</v>
      </c>
      <c r="I3215" s="177" t="s">
        <v>2271</v>
      </c>
      <c r="J3215" s="181" t="s">
        <v>2287</v>
      </c>
      <c r="K3215" s="178" t="s">
        <v>2287</v>
      </c>
      <c r="L3215" s="177" t="s">
        <v>2030</v>
      </c>
      <c r="M3215" s="177" t="s">
        <v>13577</v>
      </c>
      <c r="N3215" s="177" t="s">
        <v>13523</v>
      </c>
      <c r="O3215" s="177" t="s">
        <v>75</v>
      </c>
      <c r="R3215" s="177" t="s">
        <v>5771</v>
      </c>
      <c r="S3215" s="177" t="s">
        <v>5772</v>
      </c>
      <c r="AQ3215" s="177" t="s">
        <v>2301</v>
      </c>
      <c r="AT3215" s="177"/>
      <c r="AU3215" s="177"/>
      <c r="AV3215" s="177"/>
      <c r="AW3215" s="177"/>
    </row>
    <row r="3216" spans="1:49">
      <c r="A3216" s="170" t="s">
        <v>13520</v>
      </c>
      <c r="B3216" s="177" t="s">
        <v>13521</v>
      </c>
      <c r="D3216" s="177" t="s">
        <v>508</v>
      </c>
      <c r="E3216" s="183" t="s">
        <v>1260</v>
      </c>
      <c r="F3216" s="177" t="s">
        <v>13589</v>
      </c>
      <c r="H3216" s="177" t="s">
        <v>1385</v>
      </c>
      <c r="I3216" s="177" t="s">
        <v>2271</v>
      </c>
      <c r="J3216" s="181" t="s">
        <v>2287</v>
      </c>
      <c r="K3216" s="178" t="s">
        <v>2287</v>
      </c>
      <c r="L3216" s="177" t="s">
        <v>2030</v>
      </c>
      <c r="M3216" s="177" t="s">
        <v>13577</v>
      </c>
      <c r="N3216" s="177" t="s">
        <v>13523</v>
      </c>
      <c r="O3216" s="177" t="s">
        <v>195</v>
      </c>
      <c r="P3216" s="177" t="s">
        <v>2310</v>
      </c>
      <c r="R3216" s="177" t="s">
        <v>2032</v>
      </c>
      <c r="S3216" s="177" t="s">
        <v>2033</v>
      </c>
      <c r="U3216" s="177" t="s">
        <v>718</v>
      </c>
      <c r="V3216" s="177" t="s">
        <v>5774</v>
      </c>
      <c r="X3216" s="177" t="s">
        <v>2288</v>
      </c>
      <c r="Z3216" s="177" t="s">
        <v>718</v>
      </c>
      <c r="AA3216" s="177" t="s">
        <v>2289</v>
      </c>
      <c r="AQ3216" s="177" t="s">
        <v>6088</v>
      </c>
      <c r="AT3216" s="177"/>
      <c r="AU3216" s="177"/>
      <c r="AV3216" s="177"/>
      <c r="AW3216" s="177"/>
    </row>
    <row r="3217" spans="1:49">
      <c r="A3217" s="170" t="s">
        <v>13520</v>
      </c>
      <c r="B3217" s="177" t="s">
        <v>13521</v>
      </c>
      <c r="D3217" s="177" t="s">
        <v>508</v>
      </c>
      <c r="E3217" s="183" t="s">
        <v>1260</v>
      </c>
      <c r="F3217" s="177" t="s">
        <v>13590</v>
      </c>
      <c r="H3217" s="177" t="s">
        <v>1385</v>
      </c>
      <c r="I3217" s="177" t="s">
        <v>2271</v>
      </c>
      <c r="J3217" s="181" t="s">
        <v>2287</v>
      </c>
      <c r="K3217" s="178" t="s">
        <v>2287</v>
      </c>
      <c r="L3217" s="177" t="s">
        <v>2030</v>
      </c>
      <c r="M3217" s="177" t="s">
        <v>13577</v>
      </c>
      <c r="N3217" s="177" t="s">
        <v>13523</v>
      </c>
      <c r="O3217" s="177" t="s">
        <v>280</v>
      </c>
      <c r="Q3217" s="177" t="s">
        <v>13580</v>
      </c>
      <c r="R3217" s="177" t="s">
        <v>700</v>
      </c>
      <c r="S3217" s="177" t="s">
        <v>2039</v>
      </c>
      <c r="U3217" s="177" t="s">
        <v>718</v>
      </c>
      <c r="AQ3217" s="177" t="s">
        <v>2301</v>
      </c>
      <c r="AT3217" s="177"/>
      <c r="AU3217" s="177"/>
      <c r="AV3217" s="177"/>
      <c r="AW3217" s="177"/>
    </row>
    <row r="3218" spans="1:49">
      <c r="A3218" s="170" t="s">
        <v>13520</v>
      </c>
      <c r="B3218" s="177" t="s">
        <v>13521</v>
      </c>
      <c r="D3218" s="177" t="s">
        <v>508</v>
      </c>
      <c r="E3218" s="183" t="s">
        <v>1260</v>
      </c>
      <c r="F3218" s="177" t="s">
        <v>13591</v>
      </c>
      <c r="H3218" s="177" t="s">
        <v>1385</v>
      </c>
      <c r="I3218" s="177" t="s">
        <v>2271</v>
      </c>
      <c r="J3218" s="181" t="s">
        <v>2287</v>
      </c>
      <c r="K3218" s="178" t="s">
        <v>2287</v>
      </c>
      <c r="L3218" s="177" t="s">
        <v>2030</v>
      </c>
      <c r="M3218" s="177" t="s">
        <v>13577</v>
      </c>
      <c r="N3218" s="177" t="s">
        <v>13523</v>
      </c>
      <c r="O3218" s="177" t="s">
        <v>324</v>
      </c>
      <c r="P3218" s="177" t="s">
        <v>903</v>
      </c>
      <c r="Q3218" s="177" t="s">
        <v>13580</v>
      </c>
      <c r="R3218" s="177" t="s">
        <v>2299</v>
      </c>
      <c r="V3218" s="177" t="s">
        <v>2043</v>
      </c>
      <c r="Y3218" s="177" t="s">
        <v>960</v>
      </c>
      <c r="Z3218" s="177" t="s">
        <v>2044</v>
      </c>
      <c r="AC3218" s="177" t="s">
        <v>718</v>
      </c>
      <c r="AF3218" s="177" t="s">
        <v>2274</v>
      </c>
      <c r="AK3218" s="177" t="s">
        <v>914</v>
      </c>
      <c r="AQ3218" s="177" t="s">
        <v>2301</v>
      </c>
      <c r="AT3218" s="177"/>
      <c r="AU3218" s="177"/>
      <c r="AV3218" s="177"/>
      <c r="AW3218" s="177" t="s">
        <v>2044</v>
      </c>
    </row>
    <row r="3219" spans="1:49">
      <c r="A3219" s="170" t="s">
        <v>13520</v>
      </c>
      <c r="B3219" s="177" t="s">
        <v>13521</v>
      </c>
      <c r="D3219" s="177" t="s">
        <v>508</v>
      </c>
      <c r="E3219" s="183" t="s">
        <v>1264</v>
      </c>
      <c r="F3219" s="177" t="s">
        <v>13592</v>
      </c>
      <c r="H3219" s="177" t="s">
        <v>1469</v>
      </c>
      <c r="I3219" s="177" t="s">
        <v>2271</v>
      </c>
      <c r="J3219" s="181" t="s">
        <v>2287</v>
      </c>
      <c r="K3219" s="178" t="s">
        <v>2287</v>
      </c>
      <c r="L3219" s="177" t="s">
        <v>2030</v>
      </c>
      <c r="M3219" s="177" t="s">
        <v>13577</v>
      </c>
      <c r="N3219" s="177" t="s">
        <v>13523</v>
      </c>
      <c r="O3219" s="177" t="s">
        <v>75</v>
      </c>
      <c r="R3219" s="177" t="s">
        <v>5771</v>
      </c>
      <c r="S3219" s="177" t="s">
        <v>5772</v>
      </c>
      <c r="AQ3219" s="177" t="s">
        <v>2301</v>
      </c>
      <c r="AT3219" s="177"/>
      <c r="AU3219" s="177"/>
      <c r="AV3219" s="177"/>
      <c r="AW3219" s="177"/>
    </row>
    <row r="3220" spans="1:49">
      <c r="A3220" s="170" t="s">
        <v>13520</v>
      </c>
      <c r="B3220" s="177" t="s">
        <v>13521</v>
      </c>
      <c r="D3220" s="177" t="s">
        <v>508</v>
      </c>
      <c r="E3220" s="183" t="s">
        <v>1264</v>
      </c>
      <c r="F3220" s="177" t="s">
        <v>13593</v>
      </c>
      <c r="H3220" s="177" t="s">
        <v>1469</v>
      </c>
      <c r="I3220" s="177" t="s">
        <v>2271</v>
      </c>
      <c r="J3220" s="181" t="s">
        <v>2287</v>
      </c>
      <c r="K3220" s="178" t="s">
        <v>2287</v>
      </c>
      <c r="L3220" s="177" t="s">
        <v>2030</v>
      </c>
      <c r="M3220" s="177" t="s">
        <v>13577</v>
      </c>
      <c r="N3220" s="177" t="s">
        <v>13523</v>
      </c>
      <c r="O3220" s="177" t="s">
        <v>195</v>
      </c>
      <c r="P3220" s="177" t="s">
        <v>2310</v>
      </c>
      <c r="R3220" s="177" t="s">
        <v>2032</v>
      </c>
      <c r="S3220" s="177" t="s">
        <v>2033</v>
      </c>
      <c r="U3220" s="177" t="s">
        <v>718</v>
      </c>
      <c r="V3220" s="177" t="s">
        <v>5774</v>
      </c>
      <c r="X3220" s="177" t="s">
        <v>2288</v>
      </c>
      <c r="Z3220" s="177" t="s">
        <v>718</v>
      </c>
      <c r="AA3220" s="177" t="s">
        <v>2289</v>
      </c>
      <c r="AQ3220" s="177" t="s">
        <v>6088</v>
      </c>
      <c r="AT3220" s="177"/>
      <c r="AU3220" s="177"/>
      <c r="AV3220" s="177"/>
      <c r="AW3220" s="177"/>
    </row>
    <row r="3221" spans="1:49">
      <c r="A3221" s="170" t="s">
        <v>13520</v>
      </c>
      <c r="B3221" s="177" t="s">
        <v>13521</v>
      </c>
      <c r="D3221" s="177" t="s">
        <v>508</v>
      </c>
      <c r="E3221" s="183" t="s">
        <v>1264</v>
      </c>
      <c r="F3221" s="177" t="s">
        <v>13594</v>
      </c>
      <c r="H3221" s="177" t="s">
        <v>1469</v>
      </c>
      <c r="I3221" s="177" t="s">
        <v>2271</v>
      </c>
      <c r="J3221" s="181" t="s">
        <v>2287</v>
      </c>
      <c r="K3221" s="178" t="s">
        <v>2287</v>
      </c>
      <c r="L3221" s="177" t="s">
        <v>2030</v>
      </c>
      <c r="M3221" s="177" t="s">
        <v>13577</v>
      </c>
      <c r="N3221" s="177" t="s">
        <v>13523</v>
      </c>
      <c r="O3221" s="177" t="s">
        <v>280</v>
      </c>
      <c r="Q3221" s="177" t="s">
        <v>13580</v>
      </c>
      <c r="R3221" s="177" t="s">
        <v>700</v>
      </c>
      <c r="S3221" s="177" t="s">
        <v>2039</v>
      </c>
      <c r="U3221" s="177" t="s">
        <v>718</v>
      </c>
      <c r="AQ3221" s="177" t="s">
        <v>2301</v>
      </c>
      <c r="AT3221" s="177"/>
      <c r="AU3221" s="177"/>
      <c r="AV3221" s="177"/>
      <c r="AW3221" s="177"/>
    </row>
    <row r="3222" spans="1:49">
      <c r="A3222" s="170" t="s">
        <v>13520</v>
      </c>
      <c r="B3222" s="177" t="s">
        <v>13521</v>
      </c>
      <c r="D3222" s="177" t="s">
        <v>508</v>
      </c>
      <c r="E3222" s="183" t="s">
        <v>1264</v>
      </c>
      <c r="F3222" s="177" t="s">
        <v>13595</v>
      </c>
      <c r="H3222" s="177" t="s">
        <v>1469</v>
      </c>
      <c r="I3222" s="177" t="s">
        <v>2271</v>
      </c>
      <c r="J3222" s="181" t="s">
        <v>2287</v>
      </c>
      <c r="K3222" s="178" t="s">
        <v>2287</v>
      </c>
      <c r="L3222" s="177" t="s">
        <v>2030</v>
      </c>
      <c r="M3222" s="177" t="s">
        <v>13577</v>
      </c>
      <c r="N3222" s="177" t="s">
        <v>13523</v>
      </c>
      <c r="O3222" s="177" t="s">
        <v>324</v>
      </c>
      <c r="P3222" s="177" t="s">
        <v>903</v>
      </c>
      <c r="Q3222" s="177" t="s">
        <v>13580</v>
      </c>
      <c r="R3222" s="177" t="s">
        <v>2299</v>
      </c>
      <c r="V3222" s="177" t="s">
        <v>2043</v>
      </c>
      <c r="Y3222" s="177" t="s">
        <v>960</v>
      </c>
      <c r="Z3222" s="177" t="s">
        <v>2044</v>
      </c>
      <c r="AC3222" s="177" t="s">
        <v>718</v>
      </c>
      <c r="AF3222" s="177" t="s">
        <v>2274</v>
      </c>
      <c r="AK3222" s="177" t="s">
        <v>914</v>
      </c>
      <c r="AQ3222" s="177" t="s">
        <v>2301</v>
      </c>
      <c r="AT3222" s="177"/>
      <c r="AU3222" s="177"/>
      <c r="AV3222" s="177"/>
      <c r="AW3222" s="177" t="s">
        <v>2044</v>
      </c>
    </row>
    <row r="3223" spans="1:49">
      <c r="A3223" s="170" t="s">
        <v>13520</v>
      </c>
      <c r="B3223" s="177" t="s">
        <v>13521</v>
      </c>
      <c r="D3223" s="177" t="s">
        <v>508</v>
      </c>
      <c r="E3223" s="183" t="s">
        <v>1286</v>
      </c>
      <c r="F3223" s="177" t="s">
        <v>13596</v>
      </c>
      <c r="H3223" s="177" t="s">
        <v>1148</v>
      </c>
      <c r="I3223" s="177" t="s">
        <v>2271</v>
      </c>
      <c r="J3223" s="181" t="s">
        <v>2287</v>
      </c>
      <c r="K3223" s="178" t="s">
        <v>2287</v>
      </c>
      <c r="L3223" s="177" t="s">
        <v>2030</v>
      </c>
      <c r="M3223" s="177" t="s">
        <v>13577</v>
      </c>
      <c r="N3223" s="177" t="s">
        <v>13523</v>
      </c>
      <c r="O3223" s="177" t="s">
        <v>75</v>
      </c>
      <c r="R3223" s="177" t="s">
        <v>5771</v>
      </c>
      <c r="S3223" s="177" t="s">
        <v>5772</v>
      </c>
      <c r="AQ3223" s="177" t="s">
        <v>2301</v>
      </c>
      <c r="AT3223" s="177"/>
      <c r="AU3223" s="177"/>
      <c r="AV3223" s="177"/>
      <c r="AW3223" s="177"/>
    </row>
    <row r="3224" spans="1:49">
      <c r="A3224" s="170" t="s">
        <v>13520</v>
      </c>
      <c r="B3224" s="177" t="s">
        <v>13521</v>
      </c>
      <c r="D3224" s="177" t="s">
        <v>508</v>
      </c>
      <c r="E3224" s="183" t="s">
        <v>1286</v>
      </c>
      <c r="F3224" s="177" t="s">
        <v>13597</v>
      </c>
      <c r="H3224" s="177" t="s">
        <v>1148</v>
      </c>
      <c r="I3224" s="177" t="s">
        <v>2271</v>
      </c>
      <c r="J3224" s="181" t="s">
        <v>2287</v>
      </c>
      <c r="K3224" s="178" t="s">
        <v>2287</v>
      </c>
      <c r="L3224" s="177" t="s">
        <v>2030</v>
      </c>
      <c r="M3224" s="177" t="s">
        <v>13577</v>
      </c>
      <c r="N3224" s="177" t="s">
        <v>13523</v>
      </c>
      <c r="O3224" s="177" t="s">
        <v>195</v>
      </c>
      <c r="P3224" s="177" t="s">
        <v>2310</v>
      </c>
      <c r="R3224" s="177" t="s">
        <v>2032</v>
      </c>
      <c r="S3224" s="177" t="s">
        <v>2033</v>
      </c>
      <c r="U3224" s="177" t="s">
        <v>718</v>
      </c>
      <c r="V3224" s="177" t="s">
        <v>5774</v>
      </c>
      <c r="X3224" s="177" t="s">
        <v>2288</v>
      </c>
      <c r="Z3224" s="177" t="s">
        <v>718</v>
      </c>
      <c r="AA3224" s="177">
        <v>14280</v>
      </c>
      <c r="AQ3224" s="177" t="s">
        <v>6088</v>
      </c>
      <c r="AT3224" s="177"/>
      <c r="AU3224" s="177"/>
      <c r="AV3224" s="177"/>
      <c r="AW3224" s="177"/>
    </row>
    <row r="3225" spans="1:49">
      <c r="A3225" s="170" t="s">
        <v>13520</v>
      </c>
      <c r="B3225" s="177" t="s">
        <v>13521</v>
      </c>
      <c r="D3225" s="177" t="s">
        <v>508</v>
      </c>
      <c r="E3225" s="183" t="s">
        <v>1286</v>
      </c>
      <c r="F3225" s="177" t="s">
        <v>13599</v>
      </c>
      <c r="H3225" s="177" t="s">
        <v>1148</v>
      </c>
      <c r="I3225" s="177" t="s">
        <v>2271</v>
      </c>
      <c r="J3225" s="181" t="s">
        <v>2287</v>
      </c>
      <c r="K3225" s="178" t="s">
        <v>2287</v>
      </c>
      <c r="L3225" s="177" t="s">
        <v>2030</v>
      </c>
      <c r="M3225" s="177" t="s">
        <v>13577</v>
      </c>
      <c r="N3225" s="177" t="s">
        <v>13523</v>
      </c>
      <c r="O3225" s="177" t="s">
        <v>280</v>
      </c>
      <c r="Q3225" s="177" t="s">
        <v>13580</v>
      </c>
      <c r="R3225" s="177" t="s">
        <v>700</v>
      </c>
      <c r="S3225" s="177" t="s">
        <v>2039</v>
      </c>
      <c r="U3225" s="177" t="s">
        <v>718</v>
      </c>
      <c r="AQ3225" s="177" t="s">
        <v>2301</v>
      </c>
      <c r="AT3225" s="177"/>
      <c r="AU3225" s="177"/>
      <c r="AV3225" s="177"/>
      <c r="AW3225" s="177"/>
    </row>
    <row r="3226" spans="1:49">
      <c r="A3226" s="170" t="s">
        <v>13520</v>
      </c>
      <c r="B3226" s="177" t="s">
        <v>13521</v>
      </c>
      <c r="D3226" s="177" t="s">
        <v>508</v>
      </c>
      <c r="E3226" s="183" t="s">
        <v>1286</v>
      </c>
      <c r="F3226" s="177" t="s">
        <v>13600</v>
      </c>
      <c r="H3226" s="177" t="s">
        <v>1148</v>
      </c>
      <c r="I3226" s="177" t="s">
        <v>2271</v>
      </c>
      <c r="J3226" s="181" t="s">
        <v>2287</v>
      </c>
      <c r="K3226" s="178" t="s">
        <v>2287</v>
      </c>
      <c r="L3226" s="177" t="s">
        <v>2030</v>
      </c>
      <c r="M3226" s="177" t="s">
        <v>13577</v>
      </c>
      <c r="N3226" s="177" t="s">
        <v>13523</v>
      </c>
      <c r="O3226" s="177" t="s">
        <v>324</v>
      </c>
      <c r="P3226" s="177" t="s">
        <v>903</v>
      </c>
      <c r="Q3226" s="177" t="s">
        <v>13580</v>
      </c>
      <c r="R3226" s="177" t="s">
        <v>2299</v>
      </c>
      <c r="V3226" s="177" t="s">
        <v>2043</v>
      </c>
      <c r="Y3226" s="177" t="s">
        <v>960</v>
      </c>
      <c r="Z3226" s="177" t="s">
        <v>2044</v>
      </c>
      <c r="AC3226" s="177" t="s">
        <v>718</v>
      </c>
      <c r="AF3226" s="177" t="s">
        <v>2274</v>
      </c>
      <c r="AK3226" s="177" t="s">
        <v>982</v>
      </c>
      <c r="AQ3226" s="177" t="s">
        <v>2301</v>
      </c>
      <c r="AT3226" s="177"/>
      <c r="AU3226" s="177"/>
      <c r="AV3226" s="177"/>
      <c r="AW3226" s="177" t="s">
        <v>2044</v>
      </c>
    </row>
    <row r="3227" spans="1:49">
      <c r="A3227" s="170" t="s">
        <v>13520</v>
      </c>
      <c r="B3227" s="177" t="s">
        <v>13521</v>
      </c>
      <c r="D3227" s="177" t="s">
        <v>508</v>
      </c>
      <c r="E3227" s="183" t="s">
        <v>1286</v>
      </c>
      <c r="F3227" s="177" t="s">
        <v>13598</v>
      </c>
      <c r="H3227" s="177" t="s">
        <v>1148</v>
      </c>
      <c r="I3227" s="177" t="s">
        <v>2271</v>
      </c>
      <c r="J3227" s="181" t="s">
        <v>2287</v>
      </c>
      <c r="K3227" s="178" t="s">
        <v>2287</v>
      </c>
      <c r="L3227" s="177" t="s">
        <v>6090</v>
      </c>
      <c r="M3227" s="177" t="s">
        <v>13577</v>
      </c>
      <c r="N3227" s="177" t="s">
        <v>13523</v>
      </c>
      <c r="O3227" s="177" t="s">
        <v>210</v>
      </c>
      <c r="Q3227" s="177" t="s">
        <v>13580</v>
      </c>
      <c r="R3227" s="177" t="s">
        <v>210</v>
      </c>
      <c r="S3227" s="177" t="s">
        <v>6091</v>
      </c>
      <c r="U3227" s="177" t="s">
        <v>555</v>
      </c>
      <c r="AQ3227" s="177" t="s">
        <v>33702</v>
      </c>
      <c r="AT3227" s="177"/>
      <c r="AU3227" s="177"/>
      <c r="AV3227" s="177"/>
      <c r="AW3227" s="177"/>
    </row>
    <row r="3228" spans="1:49">
      <c r="A3228" s="170" t="s">
        <v>13520</v>
      </c>
      <c r="B3228" s="177" t="s">
        <v>13521</v>
      </c>
      <c r="D3228" s="177" t="s">
        <v>508</v>
      </c>
      <c r="E3228" s="183" t="s">
        <v>2745</v>
      </c>
      <c r="F3228" s="177" t="s">
        <v>13601</v>
      </c>
      <c r="H3228" s="177" t="s">
        <v>1366</v>
      </c>
      <c r="I3228" s="177" t="s">
        <v>2271</v>
      </c>
      <c r="J3228" s="181" t="s">
        <v>2287</v>
      </c>
      <c r="K3228" s="178" t="s">
        <v>2287</v>
      </c>
      <c r="L3228" s="177" t="s">
        <v>2030</v>
      </c>
      <c r="M3228" s="177" t="s">
        <v>13577</v>
      </c>
      <c r="N3228" s="177" t="s">
        <v>13523</v>
      </c>
      <c r="O3228" s="177" t="s">
        <v>75</v>
      </c>
      <c r="R3228" s="177" t="s">
        <v>5771</v>
      </c>
      <c r="S3228" s="177" t="s">
        <v>5772</v>
      </c>
      <c r="AQ3228" s="177" t="s">
        <v>2301</v>
      </c>
      <c r="AT3228" s="177"/>
      <c r="AU3228" s="177"/>
      <c r="AV3228" s="177"/>
      <c r="AW3228" s="177"/>
    </row>
    <row r="3229" spans="1:49">
      <c r="A3229" s="170" t="s">
        <v>13520</v>
      </c>
      <c r="B3229" s="177" t="s">
        <v>13521</v>
      </c>
      <c r="D3229" s="177" t="s">
        <v>508</v>
      </c>
      <c r="E3229" s="183" t="s">
        <v>2745</v>
      </c>
      <c r="F3229" s="177" t="s">
        <v>13602</v>
      </c>
      <c r="H3229" s="177" t="s">
        <v>1366</v>
      </c>
      <c r="I3229" s="177" t="s">
        <v>2271</v>
      </c>
      <c r="J3229" s="181" t="s">
        <v>2287</v>
      </c>
      <c r="K3229" s="178" t="s">
        <v>2287</v>
      </c>
      <c r="L3229" s="177" t="s">
        <v>2030</v>
      </c>
      <c r="M3229" s="177" t="s">
        <v>13577</v>
      </c>
      <c r="N3229" s="177" t="s">
        <v>13523</v>
      </c>
      <c r="O3229" s="177" t="s">
        <v>195</v>
      </c>
      <c r="P3229" s="177" t="s">
        <v>2310</v>
      </c>
      <c r="R3229" s="177" t="s">
        <v>2032</v>
      </c>
      <c r="S3229" s="177" t="s">
        <v>2033</v>
      </c>
      <c r="U3229" s="177" t="s">
        <v>718</v>
      </c>
      <c r="V3229" s="177" t="s">
        <v>5774</v>
      </c>
      <c r="X3229" s="177" t="s">
        <v>2288</v>
      </c>
      <c r="Z3229" s="177" t="s">
        <v>718</v>
      </c>
      <c r="AA3229" s="177">
        <v>14280</v>
      </c>
      <c r="AQ3229" s="177" t="s">
        <v>6088</v>
      </c>
      <c r="AT3229" s="177"/>
      <c r="AU3229" s="177"/>
      <c r="AV3229" s="177"/>
      <c r="AW3229" s="177"/>
    </row>
    <row r="3230" spans="1:49">
      <c r="A3230" s="170" t="s">
        <v>13520</v>
      </c>
      <c r="B3230" s="177" t="s">
        <v>13521</v>
      </c>
      <c r="D3230" s="177" t="s">
        <v>508</v>
      </c>
      <c r="E3230" s="183" t="s">
        <v>2745</v>
      </c>
      <c r="F3230" s="177" t="s">
        <v>13604</v>
      </c>
      <c r="H3230" s="177" t="s">
        <v>1366</v>
      </c>
      <c r="I3230" s="177" t="s">
        <v>2271</v>
      </c>
      <c r="J3230" s="181" t="s">
        <v>2287</v>
      </c>
      <c r="K3230" s="178" t="s">
        <v>2287</v>
      </c>
      <c r="L3230" s="177" t="s">
        <v>2030</v>
      </c>
      <c r="M3230" s="177" t="s">
        <v>13577</v>
      </c>
      <c r="N3230" s="177" t="s">
        <v>13523</v>
      </c>
      <c r="O3230" s="177" t="s">
        <v>280</v>
      </c>
      <c r="Q3230" s="177" t="s">
        <v>13580</v>
      </c>
      <c r="R3230" s="177" t="s">
        <v>700</v>
      </c>
      <c r="S3230" s="177" t="s">
        <v>2039</v>
      </c>
      <c r="U3230" s="177" t="s">
        <v>718</v>
      </c>
      <c r="AQ3230" s="177" t="s">
        <v>2301</v>
      </c>
      <c r="AT3230" s="177"/>
      <c r="AU3230" s="177"/>
      <c r="AV3230" s="177"/>
      <c r="AW3230" s="177"/>
    </row>
    <row r="3231" spans="1:49">
      <c r="A3231" s="170" t="s">
        <v>13520</v>
      </c>
      <c r="B3231" s="177" t="s">
        <v>13521</v>
      </c>
      <c r="D3231" s="177" t="s">
        <v>508</v>
      </c>
      <c r="E3231" s="183" t="s">
        <v>2745</v>
      </c>
      <c r="F3231" s="177" t="s">
        <v>13605</v>
      </c>
      <c r="H3231" s="177" t="s">
        <v>1366</v>
      </c>
      <c r="I3231" s="177" t="s">
        <v>2271</v>
      </c>
      <c r="J3231" s="181" t="s">
        <v>2287</v>
      </c>
      <c r="K3231" s="178" t="s">
        <v>2287</v>
      </c>
      <c r="L3231" s="177" t="s">
        <v>2030</v>
      </c>
      <c r="M3231" s="177" t="s">
        <v>13577</v>
      </c>
      <c r="N3231" s="177" t="s">
        <v>13523</v>
      </c>
      <c r="O3231" s="177" t="s">
        <v>324</v>
      </c>
      <c r="P3231" s="177" t="s">
        <v>903</v>
      </c>
      <c r="Q3231" s="177" t="s">
        <v>13580</v>
      </c>
      <c r="R3231" s="177" t="s">
        <v>2299</v>
      </c>
      <c r="V3231" s="177" t="s">
        <v>2043</v>
      </c>
      <c r="Y3231" s="177" t="s">
        <v>960</v>
      </c>
      <c r="Z3231" s="177" t="s">
        <v>2044</v>
      </c>
      <c r="AC3231" s="177" t="s">
        <v>718</v>
      </c>
      <c r="AF3231" s="177" t="s">
        <v>2274</v>
      </c>
      <c r="AK3231" s="177" t="s">
        <v>982</v>
      </c>
      <c r="AQ3231" s="177" t="s">
        <v>2301</v>
      </c>
      <c r="AT3231" s="177"/>
      <c r="AU3231" s="177"/>
      <c r="AV3231" s="177"/>
      <c r="AW3231" s="177" t="s">
        <v>2044</v>
      </c>
    </row>
    <row r="3232" spans="1:49">
      <c r="A3232" s="170" t="s">
        <v>13520</v>
      </c>
      <c r="B3232" s="177" t="s">
        <v>13521</v>
      </c>
      <c r="D3232" s="177" t="s">
        <v>508</v>
      </c>
      <c r="E3232" s="183" t="s">
        <v>2745</v>
      </c>
      <c r="F3232" s="177" t="s">
        <v>13603</v>
      </c>
      <c r="H3232" s="177" t="s">
        <v>1366</v>
      </c>
      <c r="I3232" s="177" t="s">
        <v>2271</v>
      </c>
      <c r="J3232" s="181" t="s">
        <v>2287</v>
      </c>
      <c r="K3232" s="178" t="s">
        <v>2287</v>
      </c>
      <c r="L3232" s="177" t="s">
        <v>6090</v>
      </c>
      <c r="M3232" s="177" t="s">
        <v>13577</v>
      </c>
      <c r="N3232" s="177" t="s">
        <v>13523</v>
      </c>
      <c r="O3232" s="177" t="s">
        <v>210</v>
      </c>
      <c r="Q3232" s="177" t="s">
        <v>13580</v>
      </c>
      <c r="R3232" s="177" t="s">
        <v>210</v>
      </c>
      <c r="S3232" s="177" t="s">
        <v>6091</v>
      </c>
      <c r="U3232" s="177" t="s">
        <v>555</v>
      </c>
      <c r="AQ3232" s="177" t="s">
        <v>33702</v>
      </c>
      <c r="AT3232" s="177"/>
      <c r="AU3232" s="177"/>
      <c r="AV3232" s="177"/>
      <c r="AW3232" s="177"/>
    </row>
    <row r="3233" spans="1:49">
      <c r="A3233" s="170" t="s">
        <v>13520</v>
      </c>
      <c r="B3233" s="177" t="s">
        <v>13521</v>
      </c>
      <c r="D3233" s="177" t="s">
        <v>508</v>
      </c>
      <c r="E3233" s="183" t="s">
        <v>1296</v>
      </c>
      <c r="F3233" s="177" t="s">
        <v>13606</v>
      </c>
      <c r="H3233" s="177" t="s">
        <v>955</v>
      </c>
      <c r="I3233" s="177" t="s">
        <v>2271</v>
      </c>
      <c r="J3233" s="181" t="s">
        <v>2287</v>
      </c>
      <c r="K3233" s="178" t="s">
        <v>2287</v>
      </c>
      <c r="L3233" s="177" t="s">
        <v>2030</v>
      </c>
      <c r="M3233" s="177" t="s">
        <v>13577</v>
      </c>
      <c r="N3233" s="177" t="s">
        <v>13523</v>
      </c>
      <c r="O3233" s="177" t="s">
        <v>75</v>
      </c>
      <c r="R3233" s="177" t="s">
        <v>5771</v>
      </c>
      <c r="S3233" s="177" t="s">
        <v>5772</v>
      </c>
      <c r="AQ3233" s="177" t="s">
        <v>2301</v>
      </c>
      <c r="AT3233" s="177"/>
      <c r="AU3233" s="177"/>
      <c r="AV3233" s="177"/>
      <c r="AW3233" s="177"/>
    </row>
    <row r="3234" spans="1:49">
      <c r="A3234" s="170" t="s">
        <v>13520</v>
      </c>
      <c r="B3234" s="177" t="s">
        <v>13521</v>
      </c>
      <c r="D3234" s="177" t="s">
        <v>508</v>
      </c>
      <c r="E3234" s="183" t="s">
        <v>1296</v>
      </c>
      <c r="F3234" s="177" t="s">
        <v>13607</v>
      </c>
      <c r="H3234" s="177" t="s">
        <v>955</v>
      </c>
      <c r="I3234" s="177" t="s">
        <v>2271</v>
      </c>
      <c r="J3234" s="181" t="s">
        <v>2287</v>
      </c>
      <c r="K3234" s="178" t="s">
        <v>2287</v>
      </c>
      <c r="L3234" s="177" t="s">
        <v>2030</v>
      </c>
      <c r="M3234" s="177" t="s">
        <v>13577</v>
      </c>
      <c r="N3234" s="177" t="s">
        <v>13523</v>
      </c>
      <c r="O3234" s="177" t="s">
        <v>195</v>
      </c>
      <c r="P3234" s="177" t="s">
        <v>2310</v>
      </c>
      <c r="R3234" s="177" t="s">
        <v>2032</v>
      </c>
      <c r="S3234" s="177" t="s">
        <v>2033</v>
      </c>
      <c r="U3234" s="177" t="s">
        <v>718</v>
      </c>
      <c r="V3234" s="177" t="s">
        <v>5774</v>
      </c>
      <c r="X3234" s="177" t="s">
        <v>2288</v>
      </c>
      <c r="Z3234" s="177" t="s">
        <v>718</v>
      </c>
      <c r="AA3234" s="177" t="s">
        <v>2289</v>
      </c>
      <c r="AQ3234" s="177" t="s">
        <v>6088</v>
      </c>
      <c r="AT3234" s="177"/>
      <c r="AU3234" s="177"/>
      <c r="AV3234" s="177"/>
      <c r="AW3234" s="177"/>
    </row>
    <row r="3235" spans="1:49">
      <c r="A3235" s="170" t="s">
        <v>13520</v>
      </c>
      <c r="B3235" s="177" t="s">
        <v>13521</v>
      </c>
      <c r="D3235" s="177" t="s">
        <v>508</v>
      </c>
      <c r="E3235" s="183" t="s">
        <v>1296</v>
      </c>
      <c r="F3235" s="177" t="s">
        <v>13608</v>
      </c>
      <c r="H3235" s="177" t="s">
        <v>955</v>
      </c>
      <c r="I3235" s="177" t="s">
        <v>2271</v>
      </c>
      <c r="J3235" s="181" t="s">
        <v>2287</v>
      </c>
      <c r="K3235" s="178" t="s">
        <v>2287</v>
      </c>
      <c r="L3235" s="177" t="s">
        <v>2030</v>
      </c>
      <c r="M3235" s="177" t="s">
        <v>13577</v>
      </c>
      <c r="N3235" s="177" t="s">
        <v>13523</v>
      </c>
      <c r="O3235" s="177" t="s">
        <v>280</v>
      </c>
      <c r="Q3235" s="177" t="s">
        <v>13580</v>
      </c>
      <c r="R3235" s="177" t="s">
        <v>700</v>
      </c>
      <c r="S3235" s="177" t="s">
        <v>2039</v>
      </c>
      <c r="U3235" s="177" t="s">
        <v>718</v>
      </c>
      <c r="AQ3235" s="177" t="s">
        <v>2301</v>
      </c>
      <c r="AT3235" s="177"/>
      <c r="AU3235" s="177"/>
      <c r="AV3235" s="177"/>
      <c r="AW3235" s="177"/>
    </row>
    <row r="3236" spans="1:49">
      <c r="A3236" s="170" t="s">
        <v>13520</v>
      </c>
      <c r="B3236" s="177" t="s">
        <v>13521</v>
      </c>
      <c r="D3236" s="177" t="s">
        <v>508</v>
      </c>
      <c r="E3236" s="183" t="s">
        <v>1296</v>
      </c>
      <c r="F3236" s="177" t="s">
        <v>13609</v>
      </c>
      <c r="H3236" s="177" t="s">
        <v>955</v>
      </c>
      <c r="I3236" s="177" t="s">
        <v>2271</v>
      </c>
      <c r="J3236" s="181" t="s">
        <v>2287</v>
      </c>
      <c r="K3236" s="178" t="s">
        <v>2287</v>
      </c>
      <c r="L3236" s="177" t="s">
        <v>2030</v>
      </c>
      <c r="M3236" s="177" t="s">
        <v>13577</v>
      </c>
      <c r="N3236" s="177" t="s">
        <v>13523</v>
      </c>
      <c r="O3236" s="177" t="s">
        <v>324</v>
      </c>
      <c r="P3236" s="177" t="s">
        <v>903</v>
      </c>
      <c r="Q3236" s="177" t="s">
        <v>13580</v>
      </c>
      <c r="R3236" s="177" t="s">
        <v>2299</v>
      </c>
      <c r="V3236" s="177" t="s">
        <v>2043</v>
      </c>
      <c r="Y3236" s="177" t="s">
        <v>960</v>
      </c>
      <c r="Z3236" s="177" t="s">
        <v>2044</v>
      </c>
      <c r="AC3236" s="177" t="s">
        <v>718</v>
      </c>
      <c r="AF3236" s="177" t="s">
        <v>2274</v>
      </c>
      <c r="AK3236" s="177" t="s">
        <v>982</v>
      </c>
      <c r="AQ3236" s="177" t="s">
        <v>2301</v>
      </c>
      <c r="AT3236" s="177"/>
      <c r="AU3236" s="177"/>
      <c r="AV3236" s="177"/>
      <c r="AW3236" s="177" t="s">
        <v>2044</v>
      </c>
    </row>
    <row r="3237" spans="1:49">
      <c r="A3237" s="170" t="s">
        <v>13520</v>
      </c>
      <c r="B3237" s="177" t="s">
        <v>13521</v>
      </c>
      <c r="D3237" s="177" t="s">
        <v>508</v>
      </c>
      <c r="E3237" s="183" t="s">
        <v>1305</v>
      </c>
      <c r="F3237" s="177" t="s">
        <v>13610</v>
      </c>
      <c r="H3237" s="177" t="s">
        <v>1500</v>
      </c>
      <c r="I3237" s="177" t="s">
        <v>2271</v>
      </c>
      <c r="J3237" s="181" t="s">
        <v>2287</v>
      </c>
      <c r="K3237" s="178" t="s">
        <v>2287</v>
      </c>
      <c r="L3237" s="177" t="s">
        <v>2030</v>
      </c>
      <c r="M3237" s="177" t="s">
        <v>13577</v>
      </c>
      <c r="N3237" s="177" t="s">
        <v>13523</v>
      </c>
      <c r="O3237" s="177" t="s">
        <v>75</v>
      </c>
      <c r="R3237" s="177" t="s">
        <v>5771</v>
      </c>
      <c r="S3237" s="177" t="s">
        <v>5772</v>
      </c>
      <c r="AQ3237" s="177" t="s">
        <v>2301</v>
      </c>
      <c r="AT3237" s="177"/>
      <c r="AU3237" s="177"/>
      <c r="AV3237" s="177"/>
      <c r="AW3237" s="177"/>
    </row>
    <row r="3238" spans="1:49">
      <c r="A3238" s="170" t="s">
        <v>13520</v>
      </c>
      <c r="B3238" s="177" t="s">
        <v>13521</v>
      </c>
      <c r="D3238" s="177" t="s">
        <v>508</v>
      </c>
      <c r="E3238" s="183" t="s">
        <v>1305</v>
      </c>
      <c r="F3238" s="177" t="s">
        <v>13611</v>
      </c>
      <c r="H3238" s="177" t="s">
        <v>1500</v>
      </c>
      <c r="I3238" s="177" t="s">
        <v>2271</v>
      </c>
      <c r="J3238" s="181" t="s">
        <v>2287</v>
      </c>
      <c r="K3238" s="178" t="s">
        <v>2287</v>
      </c>
      <c r="L3238" s="177" t="s">
        <v>2030</v>
      </c>
      <c r="M3238" s="177" t="s">
        <v>13577</v>
      </c>
      <c r="N3238" s="177" t="s">
        <v>13523</v>
      </c>
      <c r="O3238" s="177" t="s">
        <v>195</v>
      </c>
      <c r="P3238" s="177" t="s">
        <v>2310</v>
      </c>
      <c r="R3238" s="177" t="s">
        <v>2032</v>
      </c>
      <c r="S3238" s="177" t="s">
        <v>2033</v>
      </c>
      <c r="U3238" s="177" t="s">
        <v>718</v>
      </c>
      <c r="V3238" s="177" t="s">
        <v>5774</v>
      </c>
      <c r="X3238" s="177" t="s">
        <v>2288</v>
      </c>
      <c r="Z3238" s="177" t="s">
        <v>718</v>
      </c>
      <c r="AA3238" s="177" t="s">
        <v>2289</v>
      </c>
      <c r="AQ3238" s="177" t="s">
        <v>6088</v>
      </c>
      <c r="AT3238" s="177"/>
      <c r="AU3238" s="177"/>
      <c r="AV3238" s="177"/>
      <c r="AW3238" s="177"/>
    </row>
    <row r="3239" spans="1:49">
      <c r="A3239" s="170" t="s">
        <v>13520</v>
      </c>
      <c r="B3239" s="177" t="s">
        <v>13521</v>
      </c>
      <c r="D3239" s="177" t="s">
        <v>508</v>
      </c>
      <c r="E3239" s="183" t="s">
        <v>1305</v>
      </c>
      <c r="F3239" s="177" t="s">
        <v>13612</v>
      </c>
      <c r="H3239" s="177" t="s">
        <v>1500</v>
      </c>
      <c r="I3239" s="177" t="s">
        <v>2271</v>
      </c>
      <c r="J3239" s="181" t="s">
        <v>2287</v>
      </c>
      <c r="K3239" s="178" t="s">
        <v>2287</v>
      </c>
      <c r="L3239" s="177" t="s">
        <v>2030</v>
      </c>
      <c r="M3239" s="177" t="s">
        <v>13577</v>
      </c>
      <c r="N3239" s="177" t="s">
        <v>13523</v>
      </c>
      <c r="O3239" s="177" t="s">
        <v>280</v>
      </c>
      <c r="Q3239" s="177" t="s">
        <v>13580</v>
      </c>
      <c r="R3239" s="177" t="s">
        <v>700</v>
      </c>
      <c r="S3239" s="177" t="s">
        <v>2039</v>
      </c>
      <c r="U3239" s="177" t="s">
        <v>718</v>
      </c>
      <c r="AQ3239" s="177" t="s">
        <v>2301</v>
      </c>
      <c r="AT3239" s="177"/>
      <c r="AU3239" s="177"/>
      <c r="AV3239" s="177"/>
      <c r="AW3239" s="177"/>
    </row>
    <row r="3240" spans="1:49">
      <c r="A3240" s="170" t="s">
        <v>13520</v>
      </c>
      <c r="B3240" s="177" t="s">
        <v>13521</v>
      </c>
      <c r="D3240" s="177" t="s">
        <v>508</v>
      </c>
      <c r="E3240" s="183" t="s">
        <v>1305</v>
      </c>
      <c r="F3240" s="177" t="s">
        <v>13613</v>
      </c>
      <c r="H3240" s="177" t="s">
        <v>1500</v>
      </c>
      <c r="I3240" s="177" t="s">
        <v>2271</v>
      </c>
      <c r="J3240" s="181" t="s">
        <v>2287</v>
      </c>
      <c r="K3240" s="178" t="s">
        <v>2287</v>
      </c>
      <c r="L3240" s="177" t="s">
        <v>2030</v>
      </c>
      <c r="M3240" s="177" t="s">
        <v>13577</v>
      </c>
      <c r="N3240" s="177" t="s">
        <v>13523</v>
      </c>
      <c r="O3240" s="177" t="s">
        <v>324</v>
      </c>
      <c r="P3240" s="177" t="s">
        <v>903</v>
      </c>
      <c r="Q3240" s="177" t="s">
        <v>13580</v>
      </c>
      <c r="R3240" s="177" t="s">
        <v>2299</v>
      </c>
      <c r="V3240" s="177" t="s">
        <v>2043</v>
      </c>
      <c r="Y3240" s="177" t="s">
        <v>960</v>
      </c>
      <c r="Z3240" s="177" t="s">
        <v>2044</v>
      </c>
      <c r="AC3240" s="177" t="s">
        <v>718</v>
      </c>
      <c r="AF3240" s="177" t="s">
        <v>2274</v>
      </c>
      <c r="AK3240" s="177" t="s">
        <v>982</v>
      </c>
      <c r="AQ3240" s="177" t="s">
        <v>2301</v>
      </c>
      <c r="AT3240" s="177"/>
      <c r="AU3240" s="177"/>
      <c r="AV3240" s="177"/>
      <c r="AW3240" s="177" t="s">
        <v>2044</v>
      </c>
    </row>
    <row r="3241" spans="1:49">
      <c r="A3241" s="170" t="s">
        <v>13520</v>
      </c>
      <c r="B3241" s="177" t="s">
        <v>13521</v>
      </c>
      <c r="D3241" s="177" t="s">
        <v>508</v>
      </c>
      <c r="E3241" s="177" t="s">
        <v>2757</v>
      </c>
      <c r="F3241" s="177" t="s">
        <v>13614</v>
      </c>
      <c r="I3241" s="177" t="s">
        <v>2271</v>
      </c>
      <c r="J3241" s="181" t="s">
        <v>2287</v>
      </c>
      <c r="K3241" s="178" t="s">
        <v>2287</v>
      </c>
      <c r="L3241" s="177" t="s">
        <v>550</v>
      </c>
      <c r="M3241" s="177" t="s">
        <v>13523</v>
      </c>
      <c r="N3241" s="177" t="s">
        <v>13523</v>
      </c>
      <c r="O3241" s="177" t="s">
        <v>195</v>
      </c>
      <c r="R3241" s="177" t="s">
        <v>600</v>
      </c>
      <c r="S3241" s="177" t="s">
        <v>601</v>
      </c>
      <c r="T3241" s="177" t="s">
        <v>6665</v>
      </c>
      <c r="U3241" s="177" t="s">
        <v>712</v>
      </c>
      <c r="V3241" s="177" t="s">
        <v>2367</v>
      </c>
      <c r="X3241" s="177" t="s">
        <v>673</v>
      </c>
      <c r="Y3241" s="177" t="s">
        <v>674</v>
      </c>
      <c r="Z3241" s="177" t="s">
        <v>712</v>
      </c>
      <c r="AA3241" s="177" t="s">
        <v>1399</v>
      </c>
      <c r="AQ3241" s="177" t="s">
        <v>7247</v>
      </c>
      <c r="AT3241" s="177"/>
      <c r="AU3241" s="177"/>
      <c r="AV3241" s="177"/>
      <c r="AW3241" s="177"/>
    </row>
    <row r="3242" spans="1:49">
      <c r="A3242" s="170" t="s">
        <v>13520</v>
      </c>
      <c r="B3242" s="177" t="s">
        <v>13521</v>
      </c>
      <c r="D3242" s="177" t="s">
        <v>508</v>
      </c>
      <c r="E3242" s="177" t="s">
        <v>1819</v>
      </c>
      <c r="F3242" s="177" t="s">
        <v>13615</v>
      </c>
      <c r="I3242" s="177" t="s">
        <v>2271</v>
      </c>
      <c r="J3242" s="181" t="s">
        <v>2287</v>
      </c>
      <c r="K3242" s="178" t="s">
        <v>2287</v>
      </c>
      <c r="L3242" s="177" t="s">
        <v>550</v>
      </c>
      <c r="M3242" s="177" t="s">
        <v>13523</v>
      </c>
      <c r="N3242" s="177" t="s">
        <v>13523</v>
      </c>
      <c r="O3242" s="177" t="s">
        <v>195</v>
      </c>
      <c r="R3242" s="177" t="s">
        <v>600</v>
      </c>
      <c r="S3242" s="177" t="s">
        <v>601</v>
      </c>
      <c r="T3242" s="177" t="s">
        <v>6665</v>
      </c>
      <c r="U3242" s="177" t="s">
        <v>712</v>
      </c>
      <c r="V3242" s="177" t="s">
        <v>2367</v>
      </c>
      <c r="X3242" s="177" t="s">
        <v>673</v>
      </c>
      <c r="Y3242" s="177" t="s">
        <v>674</v>
      </c>
      <c r="Z3242" s="177" t="s">
        <v>712</v>
      </c>
      <c r="AA3242" s="177" t="s">
        <v>1399</v>
      </c>
      <c r="AQ3242" s="177" t="s">
        <v>7247</v>
      </c>
      <c r="AT3242" s="177"/>
      <c r="AU3242" s="177"/>
      <c r="AV3242" s="177"/>
      <c r="AW3242" s="177"/>
    </row>
    <row r="3243" spans="1:49">
      <c r="A3243" s="170" t="s">
        <v>13520</v>
      </c>
      <c r="B3243" s="177" t="s">
        <v>13521</v>
      </c>
      <c r="D3243" s="177" t="s">
        <v>508</v>
      </c>
      <c r="E3243" s="177" t="s">
        <v>1320</v>
      </c>
      <c r="F3243" s="177" t="s">
        <v>13616</v>
      </c>
      <c r="I3243" s="177" t="s">
        <v>2271</v>
      </c>
      <c r="J3243" s="181" t="s">
        <v>2287</v>
      </c>
      <c r="K3243" s="178" t="s">
        <v>2287</v>
      </c>
      <c r="L3243" s="177" t="s">
        <v>550</v>
      </c>
      <c r="M3243" s="177" t="s">
        <v>13523</v>
      </c>
      <c r="N3243" s="177" t="s">
        <v>13523</v>
      </c>
      <c r="O3243" s="177" t="s">
        <v>195</v>
      </c>
      <c r="R3243" s="177" t="s">
        <v>600</v>
      </c>
      <c r="S3243" s="177" t="s">
        <v>601</v>
      </c>
      <c r="T3243" s="177" t="s">
        <v>11734</v>
      </c>
      <c r="U3243" s="177" t="s">
        <v>712</v>
      </c>
      <c r="V3243" s="177" t="s">
        <v>2831</v>
      </c>
      <c r="X3243" s="177" t="s">
        <v>673</v>
      </c>
      <c r="Y3243" s="177" t="s">
        <v>674</v>
      </c>
      <c r="Z3243" s="177" t="s">
        <v>712</v>
      </c>
      <c r="AA3243" s="177" t="s">
        <v>1170</v>
      </c>
      <c r="AQ3243" s="177" t="s">
        <v>7247</v>
      </c>
      <c r="AT3243" s="177"/>
      <c r="AU3243" s="177"/>
      <c r="AV3243" s="177"/>
      <c r="AW3243" s="177"/>
    </row>
    <row r="3244" spans="1:49">
      <c r="A3244" s="170" t="s">
        <v>13520</v>
      </c>
      <c r="B3244" s="177" t="s">
        <v>13521</v>
      </c>
      <c r="D3244" s="177" t="s">
        <v>508</v>
      </c>
      <c r="E3244" s="177" t="s">
        <v>1327</v>
      </c>
      <c r="F3244" s="177" t="s">
        <v>13617</v>
      </c>
      <c r="I3244" s="177" t="s">
        <v>2271</v>
      </c>
      <c r="J3244" s="181" t="s">
        <v>2287</v>
      </c>
      <c r="K3244" s="178" t="s">
        <v>2287</v>
      </c>
      <c r="L3244" s="177" t="s">
        <v>550</v>
      </c>
      <c r="M3244" s="177" t="s">
        <v>13523</v>
      </c>
      <c r="N3244" s="177" t="s">
        <v>13523</v>
      </c>
      <c r="O3244" s="177" t="s">
        <v>195</v>
      </c>
      <c r="R3244" s="177" t="s">
        <v>600</v>
      </c>
      <c r="S3244" s="177" t="s">
        <v>601</v>
      </c>
      <c r="T3244" s="177" t="s">
        <v>13245</v>
      </c>
      <c r="U3244" s="177" t="s">
        <v>555</v>
      </c>
      <c r="V3244" s="177" t="s">
        <v>3553</v>
      </c>
      <c r="W3244" s="177" t="s">
        <v>8363</v>
      </c>
      <c r="X3244" s="177" t="s">
        <v>673</v>
      </c>
      <c r="Y3244" s="177" t="s">
        <v>674</v>
      </c>
      <c r="Z3244" s="177" t="s">
        <v>555</v>
      </c>
      <c r="AA3244" s="177" t="s">
        <v>3554</v>
      </c>
      <c r="AQ3244" s="177" t="s">
        <v>7247</v>
      </c>
      <c r="AT3244" s="177"/>
      <c r="AU3244" s="177"/>
      <c r="AV3244" s="177"/>
      <c r="AW3244" s="177"/>
    </row>
    <row r="3245" spans="1:49">
      <c r="A3245" s="170" t="s">
        <v>13520</v>
      </c>
      <c r="B3245" s="177" t="s">
        <v>13521</v>
      </c>
      <c r="D3245" s="177" t="s">
        <v>508</v>
      </c>
      <c r="E3245" s="177" t="s">
        <v>1334</v>
      </c>
      <c r="F3245" s="177" t="s">
        <v>13618</v>
      </c>
      <c r="I3245" s="177" t="s">
        <v>2271</v>
      </c>
      <c r="J3245" s="181" t="s">
        <v>2287</v>
      </c>
      <c r="K3245" s="178" t="s">
        <v>2287</v>
      </c>
      <c r="L3245" s="177" t="s">
        <v>550</v>
      </c>
      <c r="M3245" s="177" t="s">
        <v>13523</v>
      </c>
      <c r="N3245" s="177" t="s">
        <v>13523</v>
      </c>
      <c r="O3245" s="177" t="s">
        <v>195</v>
      </c>
      <c r="R3245" s="177" t="s">
        <v>600</v>
      </c>
      <c r="S3245" s="177" t="s">
        <v>601</v>
      </c>
      <c r="T3245" s="177" t="s">
        <v>13619</v>
      </c>
      <c r="U3245" s="177" t="s">
        <v>712</v>
      </c>
      <c r="V3245" s="177" t="s">
        <v>942</v>
      </c>
      <c r="W3245" s="177" t="s">
        <v>1178</v>
      </c>
      <c r="X3245" s="177" t="s">
        <v>673</v>
      </c>
      <c r="Y3245" s="177" t="s">
        <v>674</v>
      </c>
      <c r="Z3245" s="177" t="s">
        <v>712</v>
      </c>
      <c r="AA3245" s="177" t="s">
        <v>944</v>
      </c>
      <c r="AQ3245" s="177" t="s">
        <v>7247</v>
      </c>
      <c r="AT3245" s="177"/>
      <c r="AU3245" s="177"/>
      <c r="AV3245" s="177"/>
      <c r="AW3245" s="177"/>
    </row>
    <row r="3246" spans="1:49">
      <c r="A3246" s="170" t="s">
        <v>13520</v>
      </c>
      <c r="B3246" s="177" t="s">
        <v>13521</v>
      </c>
      <c r="D3246" s="177" t="s">
        <v>508</v>
      </c>
      <c r="E3246" s="177" t="s">
        <v>2781</v>
      </c>
      <c r="F3246" s="177" t="s">
        <v>13620</v>
      </c>
      <c r="I3246" s="177" t="s">
        <v>2271</v>
      </c>
      <c r="J3246" s="181" t="s">
        <v>2287</v>
      </c>
      <c r="K3246" s="178" t="s">
        <v>2287</v>
      </c>
      <c r="L3246" s="177" t="s">
        <v>550</v>
      </c>
      <c r="M3246" s="177" t="s">
        <v>13523</v>
      </c>
      <c r="N3246" s="177" t="s">
        <v>13523</v>
      </c>
      <c r="O3246" s="177" t="s">
        <v>195</v>
      </c>
      <c r="R3246" s="177" t="s">
        <v>600</v>
      </c>
      <c r="S3246" s="177" t="s">
        <v>601</v>
      </c>
      <c r="T3246" s="177" t="s">
        <v>9605</v>
      </c>
      <c r="U3246" s="177" t="s">
        <v>555</v>
      </c>
      <c r="V3246" s="177" t="s">
        <v>1893</v>
      </c>
      <c r="W3246" s="177" t="s">
        <v>1195</v>
      </c>
      <c r="X3246" s="177" t="s">
        <v>673</v>
      </c>
      <c r="Y3246" s="177" t="s">
        <v>674</v>
      </c>
      <c r="Z3246" s="177" t="s">
        <v>555</v>
      </c>
      <c r="AA3246" s="177" t="s">
        <v>1471</v>
      </c>
      <c r="AB3246" s="177" t="s">
        <v>751</v>
      </c>
      <c r="AC3246" s="177" t="s">
        <v>1079</v>
      </c>
      <c r="AD3246" s="177" t="s">
        <v>33307</v>
      </c>
      <c r="AE3246" s="177" t="s">
        <v>809</v>
      </c>
      <c r="AQ3246" s="199" t="s">
        <v>33302</v>
      </c>
      <c r="AT3246" s="177"/>
      <c r="AU3246" s="177"/>
      <c r="AV3246" s="177"/>
      <c r="AW3246" s="177"/>
    </row>
    <row r="3247" spans="1:49">
      <c r="A3247" s="170" t="s">
        <v>13520</v>
      </c>
      <c r="B3247" s="177" t="s">
        <v>13521</v>
      </c>
      <c r="D3247" s="177" t="s">
        <v>508</v>
      </c>
      <c r="E3247" s="177" t="s">
        <v>2786</v>
      </c>
      <c r="F3247" s="177" t="s">
        <v>13621</v>
      </c>
      <c r="I3247" s="177" t="s">
        <v>2271</v>
      </c>
      <c r="J3247" s="181" t="s">
        <v>2287</v>
      </c>
      <c r="K3247" s="178" t="s">
        <v>2287</v>
      </c>
      <c r="L3247" s="177" t="s">
        <v>550</v>
      </c>
      <c r="M3247" s="177" t="s">
        <v>13523</v>
      </c>
      <c r="N3247" s="177" t="s">
        <v>13523</v>
      </c>
      <c r="O3247" s="177" t="s">
        <v>195</v>
      </c>
      <c r="R3247" s="177" t="s">
        <v>600</v>
      </c>
      <c r="S3247" s="177" t="s">
        <v>601</v>
      </c>
      <c r="T3247" s="177" t="s">
        <v>8668</v>
      </c>
      <c r="U3247" s="177" t="s">
        <v>712</v>
      </c>
      <c r="V3247" s="177" t="s">
        <v>3361</v>
      </c>
      <c r="W3247" s="177" t="s">
        <v>1195</v>
      </c>
      <c r="X3247" s="177" t="s">
        <v>673</v>
      </c>
      <c r="Y3247" s="177" t="s">
        <v>674</v>
      </c>
      <c r="Z3247" s="177" t="s">
        <v>712</v>
      </c>
      <c r="AA3247" s="177" t="s">
        <v>1102</v>
      </c>
      <c r="AB3247" s="170" t="s">
        <v>13622</v>
      </c>
      <c r="AC3247" s="177" t="s">
        <v>1104</v>
      </c>
      <c r="AD3247" s="177" t="s">
        <v>33308</v>
      </c>
      <c r="AE3247" s="177" t="s">
        <v>559</v>
      </c>
      <c r="AQ3247" s="199" t="s">
        <v>33302</v>
      </c>
      <c r="AT3247" s="177"/>
      <c r="AU3247" s="177"/>
      <c r="AV3247" s="177"/>
      <c r="AW3247" s="177"/>
    </row>
    <row r="3248" spans="1:49">
      <c r="A3248" s="170" t="s">
        <v>13520</v>
      </c>
      <c r="B3248" s="177" t="s">
        <v>13521</v>
      </c>
      <c r="D3248" s="177" t="s">
        <v>508</v>
      </c>
      <c r="E3248" s="183" t="s">
        <v>2790</v>
      </c>
      <c r="F3248" s="177" t="s">
        <v>13623</v>
      </c>
      <c r="H3248" s="177" t="s">
        <v>9655</v>
      </c>
      <c r="I3248" s="177" t="s">
        <v>2271</v>
      </c>
      <c r="J3248" s="181" t="s">
        <v>2287</v>
      </c>
      <c r="K3248" s="178" t="s">
        <v>2287</v>
      </c>
      <c r="L3248" s="177" t="s">
        <v>2030</v>
      </c>
      <c r="M3248" s="177" t="s">
        <v>13577</v>
      </c>
      <c r="N3248" s="177" t="s">
        <v>13523</v>
      </c>
      <c r="O3248" s="177" t="s">
        <v>75</v>
      </c>
      <c r="R3248" s="177" t="s">
        <v>5771</v>
      </c>
      <c r="S3248" s="177" t="s">
        <v>5772</v>
      </c>
      <c r="AQ3248" s="177" t="s">
        <v>2301</v>
      </c>
      <c r="AT3248" s="177"/>
      <c r="AU3248" s="177"/>
      <c r="AV3248" s="177"/>
      <c r="AW3248" s="177"/>
    </row>
    <row r="3249" spans="1:49">
      <c r="A3249" s="170" t="s">
        <v>13520</v>
      </c>
      <c r="B3249" s="177" t="s">
        <v>13521</v>
      </c>
      <c r="D3249" s="177" t="s">
        <v>508</v>
      </c>
      <c r="E3249" s="183" t="s">
        <v>2790</v>
      </c>
      <c r="F3249" s="177" t="s">
        <v>13624</v>
      </c>
      <c r="H3249" s="177" t="s">
        <v>9655</v>
      </c>
      <c r="I3249" s="177" t="s">
        <v>2271</v>
      </c>
      <c r="J3249" s="181" t="s">
        <v>2287</v>
      </c>
      <c r="K3249" s="178" t="s">
        <v>2287</v>
      </c>
      <c r="L3249" s="177" t="s">
        <v>2030</v>
      </c>
      <c r="M3249" s="177" t="s">
        <v>13577</v>
      </c>
      <c r="N3249" s="177" t="s">
        <v>13523</v>
      </c>
      <c r="O3249" s="177" t="s">
        <v>195</v>
      </c>
      <c r="P3249" s="177" t="s">
        <v>2310</v>
      </c>
      <c r="R3249" s="177" t="s">
        <v>2032</v>
      </c>
      <c r="S3249" s="177" t="s">
        <v>2033</v>
      </c>
      <c r="U3249" s="177" t="s">
        <v>718</v>
      </c>
      <c r="V3249" s="177" t="s">
        <v>5774</v>
      </c>
      <c r="X3249" s="177" t="s">
        <v>2288</v>
      </c>
      <c r="Z3249" s="177" t="s">
        <v>718</v>
      </c>
      <c r="AA3249" s="177">
        <v>14280</v>
      </c>
      <c r="AQ3249" s="177" t="s">
        <v>6088</v>
      </c>
      <c r="AT3249" s="177"/>
      <c r="AU3249" s="177"/>
      <c r="AV3249" s="177"/>
      <c r="AW3249" s="177"/>
    </row>
    <row r="3250" spans="1:49">
      <c r="A3250" s="170" t="s">
        <v>13520</v>
      </c>
      <c r="B3250" s="177" t="s">
        <v>13521</v>
      </c>
      <c r="D3250" s="177" t="s">
        <v>508</v>
      </c>
      <c r="E3250" s="183" t="s">
        <v>2790</v>
      </c>
      <c r="F3250" s="177" t="s">
        <v>13626</v>
      </c>
      <c r="H3250" s="177" t="s">
        <v>9655</v>
      </c>
      <c r="I3250" s="177" t="s">
        <v>2271</v>
      </c>
      <c r="J3250" s="181" t="s">
        <v>2287</v>
      </c>
      <c r="K3250" s="178" t="s">
        <v>2287</v>
      </c>
      <c r="L3250" s="177" t="s">
        <v>2030</v>
      </c>
      <c r="M3250" s="177" t="s">
        <v>13577</v>
      </c>
      <c r="N3250" s="177" t="s">
        <v>13523</v>
      </c>
      <c r="O3250" s="177" t="s">
        <v>280</v>
      </c>
      <c r="Q3250" s="177" t="s">
        <v>1082</v>
      </c>
      <c r="R3250" s="177" t="s">
        <v>700</v>
      </c>
      <c r="S3250" s="177" t="s">
        <v>2039</v>
      </c>
      <c r="U3250" s="177" t="s">
        <v>718</v>
      </c>
      <c r="AQ3250" s="177" t="s">
        <v>2301</v>
      </c>
      <c r="AT3250" s="177"/>
      <c r="AU3250" s="177"/>
      <c r="AV3250" s="177"/>
      <c r="AW3250" s="177"/>
    </row>
    <row r="3251" spans="1:49">
      <c r="A3251" s="170" t="s">
        <v>13520</v>
      </c>
      <c r="B3251" s="177" t="s">
        <v>13521</v>
      </c>
      <c r="D3251" s="177" t="s">
        <v>508</v>
      </c>
      <c r="E3251" s="183" t="s">
        <v>2790</v>
      </c>
      <c r="F3251" s="177" t="s">
        <v>13627</v>
      </c>
      <c r="H3251" s="177" t="s">
        <v>9655</v>
      </c>
      <c r="I3251" s="177" t="s">
        <v>2271</v>
      </c>
      <c r="J3251" s="181" t="s">
        <v>2287</v>
      </c>
      <c r="K3251" s="178" t="s">
        <v>2287</v>
      </c>
      <c r="L3251" s="177" t="s">
        <v>2030</v>
      </c>
      <c r="M3251" s="177" t="s">
        <v>13577</v>
      </c>
      <c r="N3251" s="177" t="s">
        <v>13523</v>
      </c>
      <c r="O3251" s="177" t="s">
        <v>324</v>
      </c>
      <c r="P3251" s="177" t="s">
        <v>903</v>
      </c>
      <c r="Q3251" s="177" t="s">
        <v>1082</v>
      </c>
      <c r="R3251" s="177" t="s">
        <v>2299</v>
      </c>
      <c r="V3251" s="177" t="s">
        <v>2043</v>
      </c>
      <c r="Y3251" s="177" t="s">
        <v>960</v>
      </c>
      <c r="Z3251" s="177" t="s">
        <v>2044</v>
      </c>
      <c r="AC3251" s="177" t="s">
        <v>718</v>
      </c>
      <c r="AF3251" s="177" t="s">
        <v>2274</v>
      </c>
      <c r="AK3251" s="177" t="s">
        <v>982</v>
      </c>
      <c r="AQ3251" s="177" t="s">
        <v>2301</v>
      </c>
      <c r="AT3251" s="177"/>
      <c r="AU3251" s="177"/>
      <c r="AV3251" s="177"/>
      <c r="AW3251" s="177" t="s">
        <v>2044</v>
      </c>
    </row>
    <row r="3252" spans="1:49">
      <c r="A3252" s="170" t="s">
        <v>13520</v>
      </c>
      <c r="B3252" s="177" t="s">
        <v>13521</v>
      </c>
      <c r="D3252" s="177" t="s">
        <v>508</v>
      </c>
      <c r="E3252" s="183" t="s">
        <v>2790</v>
      </c>
      <c r="F3252" s="177" t="s">
        <v>13625</v>
      </c>
      <c r="H3252" s="177" t="s">
        <v>9655</v>
      </c>
      <c r="I3252" s="177" t="s">
        <v>2271</v>
      </c>
      <c r="J3252" s="181" t="s">
        <v>2287</v>
      </c>
      <c r="K3252" s="178" t="s">
        <v>2287</v>
      </c>
      <c r="L3252" s="177" t="s">
        <v>6090</v>
      </c>
      <c r="M3252" s="177" t="s">
        <v>13577</v>
      </c>
      <c r="N3252" s="177" t="s">
        <v>13523</v>
      </c>
      <c r="O3252" s="177" t="s">
        <v>210</v>
      </c>
      <c r="Q3252" s="177" t="s">
        <v>1082</v>
      </c>
      <c r="R3252" s="177" t="s">
        <v>210</v>
      </c>
      <c r="S3252" s="177" t="s">
        <v>6091</v>
      </c>
      <c r="U3252" s="177" t="s">
        <v>555</v>
      </c>
      <c r="AQ3252" s="177" t="s">
        <v>33702</v>
      </c>
      <c r="AT3252" s="177"/>
      <c r="AU3252" s="177"/>
      <c r="AV3252" s="177"/>
      <c r="AW3252" s="177"/>
    </row>
    <row r="3253" spans="1:49">
      <c r="A3253" s="170" t="s">
        <v>13520</v>
      </c>
      <c r="B3253" s="177" t="s">
        <v>13521</v>
      </c>
      <c r="D3253" s="177" t="s">
        <v>508</v>
      </c>
      <c r="E3253" s="183" t="s">
        <v>2793</v>
      </c>
      <c r="F3253" s="177" t="s">
        <v>13628</v>
      </c>
      <c r="H3253" s="177" t="s">
        <v>9690</v>
      </c>
      <c r="I3253" s="177" t="s">
        <v>2271</v>
      </c>
      <c r="J3253" s="181" t="s">
        <v>2287</v>
      </c>
      <c r="K3253" s="178" t="s">
        <v>2287</v>
      </c>
      <c r="L3253" s="177" t="s">
        <v>2030</v>
      </c>
      <c r="M3253" s="177" t="s">
        <v>13577</v>
      </c>
      <c r="N3253" s="177" t="s">
        <v>13523</v>
      </c>
      <c r="O3253" s="177" t="s">
        <v>75</v>
      </c>
      <c r="R3253" s="177" t="s">
        <v>5771</v>
      </c>
      <c r="S3253" s="177" t="s">
        <v>5772</v>
      </c>
      <c r="AQ3253" s="177" t="s">
        <v>2301</v>
      </c>
      <c r="AT3253" s="177"/>
      <c r="AU3253" s="177"/>
      <c r="AV3253" s="177"/>
      <c r="AW3253" s="177"/>
    </row>
    <row r="3254" spans="1:49">
      <c r="A3254" s="170" t="s">
        <v>13520</v>
      </c>
      <c r="B3254" s="177" t="s">
        <v>13521</v>
      </c>
      <c r="D3254" s="177" t="s">
        <v>508</v>
      </c>
      <c r="E3254" s="183" t="s">
        <v>2793</v>
      </c>
      <c r="F3254" s="177" t="s">
        <v>13629</v>
      </c>
      <c r="H3254" s="177" t="s">
        <v>9690</v>
      </c>
      <c r="I3254" s="177" t="s">
        <v>2271</v>
      </c>
      <c r="J3254" s="181" t="s">
        <v>2287</v>
      </c>
      <c r="K3254" s="178" t="s">
        <v>2287</v>
      </c>
      <c r="L3254" s="177" t="s">
        <v>2030</v>
      </c>
      <c r="M3254" s="177" t="s">
        <v>13577</v>
      </c>
      <c r="N3254" s="177" t="s">
        <v>13523</v>
      </c>
      <c r="O3254" s="177" t="s">
        <v>195</v>
      </c>
      <c r="P3254" s="177" t="s">
        <v>2310</v>
      </c>
      <c r="R3254" s="177" t="s">
        <v>2032</v>
      </c>
      <c r="S3254" s="177" t="s">
        <v>2033</v>
      </c>
      <c r="U3254" s="177" t="s">
        <v>718</v>
      </c>
      <c r="V3254" s="177" t="s">
        <v>5774</v>
      </c>
      <c r="X3254" s="177" t="s">
        <v>2288</v>
      </c>
      <c r="Z3254" s="177" t="s">
        <v>718</v>
      </c>
      <c r="AA3254" s="177">
        <v>14280</v>
      </c>
      <c r="AQ3254" s="177" t="s">
        <v>6088</v>
      </c>
      <c r="AT3254" s="177"/>
      <c r="AU3254" s="177"/>
      <c r="AV3254" s="177"/>
      <c r="AW3254" s="177"/>
    </row>
    <row r="3255" spans="1:49">
      <c r="A3255" s="170" t="s">
        <v>13520</v>
      </c>
      <c r="B3255" s="177" t="s">
        <v>13521</v>
      </c>
      <c r="D3255" s="177" t="s">
        <v>508</v>
      </c>
      <c r="E3255" s="183" t="s">
        <v>2793</v>
      </c>
      <c r="F3255" s="177" t="s">
        <v>13631</v>
      </c>
      <c r="H3255" s="177" t="s">
        <v>9690</v>
      </c>
      <c r="I3255" s="177" t="s">
        <v>2271</v>
      </c>
      <c r="J3255" s="181" t="s">
        <v>2287</v>
      </c>
      <c r="K3255" s="178" t="s">
        <v>2287</v>
      </c>
      <c r="L3255" s="177" t="s">
        <v>2030</v>
      </c>
      <c r="M3255" s="177" t="s">
        <v>13577</v>
      </c>
      <c r="N3255" s="177" t="s">
        <v>13523</v>
      </c>
      <c r="O3255" s="177" t="s">
        <v>280</v>
      </c>
      <c r="Q3255" s="177" t="s">
        <v>1082</v>
      </c>
      <c r="R3255" s="177" t="s">
        <v>700</v>
      </c>
      <c r="S3255" s="177" t="s">
        <v>2039</v>
      </c>
      <c r="U3255" s="177" t="s">
        <v>718</v>
      </c>
      <c r="AQ3255" s="177" t="s">
        <v>2301</v>
      </c>
      <c r="AT3255" s="177"/>
      <c r="AU3255" s="177"/>
      <c r="AV3255" s="177"/>
      <c r="AW3255" s="177"/>
    </row>
    <row r="3256" spans="1:49">
      <c r="A3256" s="170" t="s">
        <v>13520</v>
      </c>
      <c r="B3256" s="177" t="s">
        <v>13521</v>
      </c>
      <c r="D3256" s="177" t="s">
        <v>508</v>
      </c>
      <c r="E3256" s="183" t="s">
        <v>2793</v>
      </c>
      <c r="F3256" s="177" t="s">
        <v>13632</v>
      </c>
      <c r="H3256" s="177" t="s">
        <v>9690</v>
      </c>
      <c r="I3256" s="177" t="s">
        <v>2271</v>
      </c>
      <c r="J3256" s="181" t="s">
        <v>2287</v>
      </c>
      <c r="K3256" s="178" t="s">
        <v>2287</v>
      </c>
      <c r="L3256" s="177" t="s">
        <v>2030</v>
      </c>
      <c r="M3256" s="177" t="s">
        <v>13577</v>
      </c>
      <c r="N3256" s="177" t="s">
        <v>13523</v>
      </c>
      <c r="O3256" s="177" t="s">
        <v>324</v>
      </c>
      <c r="P3256" s="177" t="s">
        <v>903</v>
      </c>
      <c r="Q3256" s="177" t="s">
        <v>1082</v>
      </c>
      <c r="R3256" s="177" t="s">
        <v>2299</v>
      </c>
      <c r="V3256" s="177" t="s">
        <v>2043</v>
      </c>
      <c r="Y3256" s="177" t="s">
        <v>960</v>
      </c>
      <c r="Z3256" s="177" t="s">
        <v>2044</v>
      </c>
      <c r="AC3256" s="177" t="s">
        <v>718</v>
      </c>
      <c r="AF3256" s="177" t="s">
        <v>2274</v>
      </c>
      <c r="AK3256" s="177" t="s">
        <v>914</v>
      </c>
      <c r="AQ3256" s="177" t="s">
        <v>2301</v>
      </c>
      <c r="AT3256" s="177"/>
      <c r="AU3256" s="177"/>
      <c r="AV3256" s="177"/>
      <c r="AW3256" s="177" t="s">
        <v>2044</v>
      </c>
    </row>
    <row r="3257" spans="1:49">
      <c r="A3257" s="170" t="s">
        <v>13520</v>
      </c>
      <c r="B3257" s="177" t="s">
        <v>13521</v>
      </c>
      <c r="D3257" s="177" t="s">
        <v>508</v>
      </c>
      <c r="E3257" s="183" t="s">
        <v>2793</v>
      </c>
      <c r="F3257" s="177" t="s">
        <v>13630</v>
      </c>
      <c r="H3257" s="177" t="s">
        <v>9690</v>
      </c>
      <c r="I3257" s="177" t="s">
        <v>2271</v>
      </c>
      <c r="J3257" s="181" t="s">
        <v>2287</v>
      </c>
      <c r="K3257" s="178" t="s">
        <v>2287</v>
      </c>
      <c r="L3257" s="177" t="s">
        <v>6090</v>
      </c>
      <c r="M3257" s="177" t="s">
        <v>13577</v>
      </c>
      <c r="N3257" s="177" t="s">
        <v>13523</v>
      </c>
      <c r="O3257" s="177" t="s">
        <v>210</v>
      </c>
      <c r="Q3257" s="177" t="s">
        <v>1082</v>
      </c>
      <c r="R3257" s="177" t="s">
        <v>210</v>
      </c>
      <c r="S3257" s="177" t="s">
        <v>6091</v>
      </c>
      <c r="U3257" s="177" t="s">
        <v>555</v>
      </c>
      <c r="AQ3257" s="177" t="s">
        <v>33702</v>
      </c>
      <c r="AT3257" s="177"/>
      <c r="AU3257" s="177"/>
      <c r="AV3257" s="177"/>
      <c r="AW3257" s="177"/>
    </row>
    <row r="3258" spans="1:49">
      <c r="A3258" s="170" t="s">
        <v>13520</v>
      </c>
      <c r="B3258" s="177" t="s">
        <v>13521</v>
      </c>
      <c r="D3258" s="177" t="s">
        <v>508</v>
      </c>
      <c r="E3258" s="177" t="s">
        <v>2799</v>
      </c>
      <c r="F3258" s="177" t="s">
        <v>13633</v>
      </c>
      <c r="I3258" s="177" t="s">
        <v>2271</v>
      </c>
      <c r="J3258" s="181" t="s">
        <v>2287</v>
      </c>
      <c r="K3258" s="178" t="s">
        <v>2287</v>
      </c>
      <c r="L3258" s="177" t="s">
        <v>550</v>
      </c>
      <c r="M3258" s="177" t="s">
        <v>13523</v>
      </c>
      <c r="N3258" s="177" t="s">
        <v>13523</v>
      </c>
      <c r="O3258" s="177" t="s">
        <v>195</v>
      </c>
      <c r="R3258" s="177" t="s">
        <v>600</v>
      </c>
      <c r="S3258" s="177" t="s">
        <v>601</v>
      </c>
      <c r="T3258" s="177" t="s">
        <v>13634</v>
      </c>
      <c r="U3258" s="177" t="s">
        <v>739</v>
      </c>
      <c r="V3258" s="177" t="s">
        <v>1612</v>
      </c>
      <c r="X3258" s="177" t="s">
        <v>673</v>
      </c>
      <c r="Y3258" s="177" t="s">
        <v>674</v>
      </c>
      <c r="Z3258" s="177" t="s">
        <v>739</v>
      </c>
      <c r="AA3258" s="177" t="s">
        <v>4163</v>
      </c>
      <c r="AQ3258" s="177" t="s">
        <v>7247</v>
      </c>
      <c r="AT3258" s="177"/>
      <c r="AU3258" s="177"/>
      <c r="AV3258" s="177"/>
      <c r="AW3258" s="177"/>
    </row>
    <row r="3259" spans="1:49">
      <c r="A3259" s="170" t="s">
        <v>13520</v>
      </c>
      <c r="B3259" s="177" t="s">
        <v>13521</v>
      </c>
      <c r="D3259" s="177" t="s">
        <v>508</v>
      </c>
      <c r="E3259" s="177" t="s">
        <v>1342</v>
      </c>
      <c r="F3259" s="177" t="s">
        <v>13635</v>
      </c>
      <c r="I3259" s="177" t="s">
        <v>2271</v>
      </c>
      <c r="J3259" s="181" t="s">
        <v>2287</v>
      </c>
      <c r="K3259" s="178" t="s">
        <v>2287</v>
      </c>
      <c r="L3259" s="177" t="s">
        <v>550</v>
      </c>
      <c r="M3259" s="177" t="s">
        <v>13523</v>
      </c>
      <c r="N3259" s="177" t="s">
        <v>13523</v>
      </c>
      <c r="O3259" s="177" t="s">
        <v>195</v>
      </c>
      <c r="R3259" s="177" t="s">
        <v>600</v>
      </c>
      <c r="S3259" s="177" t="s">
        <v>601</v>
      </c>
      <c r="T3259" s="177" t="s">
        <v>13636</v>
      </c>
      <c r="U3259" s="177" t="s">
        <v>739</v>
      </c>
      <c r="V3259" s="177" t="s">
        <v>3342</v>
      </c>
      <c r="W3259" s="177" t="s">
        <v>1178</v>
      </c>
      <c r="X3259" s="177" t="s">
        <v>673</v>
      </c>
      <c r="Y3259" s="177" t="s">
        <v>674</v>
      </c>
      <c r="Z3259" s="177" t="s">
        <v>739</v>
      </c>
      <c r="AA3259" s="177" t="s">
        <v>9803</v>
      </c>
      <c r="AC3259" s="177" t="s">
        <v>1198</v>
      </c>
      <c r="AD3259" s="177" t="s">
        <v>33309</v>
      </c>
      <c r="AE3259" s="177" t="s">
        <v>1064</v>
      </c>
      <c r="AQ3259" s="199" t="s">
        <v>33302</v>
      </c>
      <c r="AT3259" s="177"/>
      <c r="AU3259" s="177"/>
      <c r="AV3259" s="177"/>
      <c r="AW3259" s="177"/>
    </row>
    <row r="3260" spans="1:49">
      <c r="A3260" s="170" t="s">
        <v>13520</v>
      </c>
      <c r="B3260" s="177" t="s">
        <v>13521</v>
      </c>
      <c r="D3260" s="177" t="s">
        <v>508</v>
      </c>
      <c r="E3260" s="177" t="s">
        <v>1348</v>
      </c>
      <c r="F3260" s="177" t="s">
        <v>13637</v>
      </c>
      <c r="I3260" s="177" t="s">
        <v>2271</v>
      </c>
      <c r="J3260" s="181" t="s">
        <v>2287</v>
      </c>
      <c r="K3260" s="178" t="s">
        <v>2287</v>
      </c>
      <c r="L3260" s="177" t="s">
        <v>550</v>
      </c>
      <c r="M3260" s="177" t="s">
        <v>13523</v>
      </c>
      <c r="N3260" s="177" t="s">
        <v>13523</v>
      </c>
      <c r="O3260" s="177" t="s">
        <v>195</v>
      </c>
      <c r="R3260" s="177" t="s">
        <v>600</v>
      </c>
      <c r="S3260" s="177" t="s">
        <v>601</v>
      </c>
      <c r="T3260" s="177" t="s">
        <v>13638</v>
      </c>
      <c r="U3260" s="177" t="s">
        <v>702</v>
      </c>
      <c r="V3260" s="177" t="s">
        <v>4895</v>
      </c>
      <c r="X3260" s="177" t="s">
        <v>673</v>
      </c>
      <c r="Y3260" s="177" t="s">
        <v>674</v>
      </c>
      <c r="Z3260" s="177" t="s">
        <v>702</v>
      </c>
      <c r="AA3260" s="177" t="s">
        <v>4896</v>
      </c>
      <c r="AC3260" s="177" t="s">
        <v>1097</v>
      </c>
      <c r="AD3260" s="177" t="s">
        <v>33310</v>
      </c>
      <c r="AE3260" s="177" t="s">
        <v>524</v>
      </c>
      <c r="AQ3260" s="199" t="s">
        <v>33302</v>
      </c>
      <c r="AT3260" s="177"/>
      <c r="AU3260" s="177"/>
      <c r="AV3260" s="177"/>
      <c r="AW3260" s="177"/>
    </row>
    <row r="3261" spans="1:49">
      <c r="A3261" s="170" t="s">
        <v>13520</v>
      </c>
      <c r="B3261" s="177" t="s">
        <v>13521</v>
      </c>
      <c r="D3261" s="177" t="s">
        <v>508</v>
      </c>
      <c r="E3261" s="177" t="s">
        <v>1353</v>
      </c>
      <c r="F3261" s="177" t="s">
        <v>13639</v>
      </c>
      <c r="I3261" s="177" t="s">
        <v>2271</v>
      </c>
      <c r="J3261" s="181" t="s">
        <v>2287</v>
      </c>
      <c r="K3261" s="178" t="s">
        <v>2287</v>
      </c>
      <c r="L3261" s="177" t="s">
        <v>550</v>
      </c>
      <c r="M3261" s="177" t="s">
        <v>13523</v>
      </c>
      <c r="N3261" s="177" t="s">
        <v>13523</v>
      </c>
      <c r="O3261" s="177" t="s">
        <v>195</v>
      </c>
      <c r="R3261" s="177" t="s">
        <v>600</v>
      </c>
      <c r="S3261" s="177" t="s">
        <v>601</v>
      </c>
      <c r="T3261" s="177" t="s">
        <v>13640</v>
      </c>
      <c r="U3261" s="177" t="s">
        <v>712</v>
      </c>
      <c r="V3261" s="177" t="s">
        <v>3347</v>
      </c>
      <c r="X3261" s="177" t="s">
        <v>673</v>
      </c>
      <c r="Y3261" s="177" t="s">
        <v>674</v>
      </c>
      <c r="Z3261" s="177" t="s">
        <v>712</v>
      </c>
      <c r="AA3261" s="177" t="s">
        <v>13331</v>
      </c>
      <c r="AC3261" s="177" t="s">
        <v>1198</v>
      </c>
      <c r="AD3261" s="177" t="s">
        <v>33311</v>
      </c>
      <c r="AE3261" s="177" t="s">
        <v>1064</v>
      </c>
      <c r="AQ3261" s="199" t="s">
        <v>33302</v>
      </c>
      <c r="AT3261" s="177"/>
      <c r="AU3261" s="177"/>
      <c r="AV3261" s="177"/>
      <c r="AW3261" s="177"/>
    </row>
    <row r="3262" spans="1:49">
      <c r="A3262" s="170" t="s">
        <v>13520</v>
      </c>
      <c r="B3262" s="177" t="s">
        <v>13521</v>
      </c>
      <c r="D3262" s="177" t="s">
        <v>508</v>
      </c>
      <c r="E3262" s="177" t="s">
        <v>2816</v>
      </c>
      <c r="F3262" s="177" t="s">
        <v>13641</v>
      </c>
      <c r="I3262" s="177" t="s">
        <v>2271</v>
      </c>
      <c r="J3262" s="181" t="s">
        <v>2287</v>
      </c>
      <c r="K3262" s="178" t="s">
        <v>2287</v>
      </c>
      <c r="L3262" s="177" t="s">
        <v>550</v>
      </c>
      <c r="M3262" s="177" t="s">
        <v>13523</v>
      </c>
      <c r="N3262" s="177" t="s">
        <v>13523</v>
      </c>
      <c r="O3262" s="177" t="s">
        <v>195</v>
      </c>
      <c r="R3262" s="177" t="s">
        <v>600</v>
      </c>
      <c r="S3262" s="177" t="s">
        <v>601</v>
      </c>
      <c r="T3262" s="177" t="s">
        <v>12852</v>
      </c>
      <c r="U3262" s="177" t="s">
        <v>702</v>
      </c>
      <c r="V3262" s="177" t="s">
        <v>3668</v>
      </c>
      <c r="X3262" s="177" t="s">
        <v>673</v>
      </c>
      <c r="Y3262" s="177" t="s">
        <v>674</v>
      </c>
      <c r="Z3262" s="177" t="s">
        <v>702</v>
      </c>
      <c r="AA3262" s="177" t="s">
        <v>3669</v>
      </c>
      <c r="AC3262" s="177" t="s">
        <v>1097</v>
      </c>
      <c r="AD3262" s="177" t="s">
        <v>33314</v>
      </c>
      <c r="AE3262" s="177" t="s">
        <v>524</v>
      </c>
      <c r="AQ3262" s="199" t="s">
        <v>33302</v>
      </c>
      <c r="AT3262" s="177"/>
      <c r="AU3262" s="177"/>
      <c r="AV3262" s="177"/>
      <c r="AW3262" s="177"/>
    </row>
    <row r="3263" spans="1:49">
      <c r="A3263" s="170" t="s">
        <v>13520</v>
      </c>
      <c r="B3263" s="177" t="s">
        <v>13521</v>
      </c>
      <c r="D3263" s="177" t="s">
        <v>508</v>
      </c>
      <c r="E3263" s="177" t="s">
        <v>1359</v>
      </c>
      <c r="F3263" s="177" t="s">
        <v>13642</v>
      </c>
      <c r="I3263" s="177" t="s">
        <v>2271</v>
      </c>
      <c r="J3263" s="181" t="s">
        <v>2287</v>
      </c>
      <c r="K3263" s="178" t="s">
        <v>2287</v>
      </c>
      <c r="L3263" s="177" t="s">
        <v>550</v>
      </c>
      <c r="M3263" s="177" t="s">
        <v>13523</v>
      </c>
      <c r="N3263" s="177" t="s">
        <v>13523</v>
      </c>
      <c r="O3263" s="177" t="s">
        <v>195</v>
      </c>
      <c r="R3263" s="177" t="s">
        <v>600</v>
      </c>
      <c r="S3263" s="177" t="s">
        <v>601</v>
      </c>
      <c r="T3263" s="177" t="s">
        <v>13643</v>
      </c>
      <c r="U3263" s="177" t="s">
        <v>702</v>
      </c>
      <c r="V3263" s="177" t="s">
        <v>13644</v>
      </c>
      <c r="W3263" s="177" t="s">
        <v>1134</v>
      </c>
      <c r="X3263" s="177" t="s">
        <v>673</v>
      </c>
      <c r="Y3263" s="177" t="s">
        <v>674</v>
      </c>
      <c r="Z3263" s="177" t="s">
        <v>702</v>
      </c>
      <c r="AA3263" s="177" t="s">
        <v>13645</v>
      </c>
      <c r="AQ3263" s="177" t="s">
        <v>7247</v>
      </c>
      <c r="AT3263" s="177"/>
      <c r="AU3263" s="177"/>
      <c r="AV3263" s="177"/>
      <c r="AW3263" s="177"/>
    </row>
    <row r="3264" spans="1:49">
      <c r="A3264" s="170" t="s">
        <v>13520</v>
      </c>
      <c r="B3264" s="177" t="s">
        <v>13521</v>
      </c>
      <c r="D3264" s="177" t="s">
        <v>508</v>
      </c>
      <c r="E3264" s="177" t="s">
        <v>1364</v>
      </c>
      <c r="F3264" s="177" t="s">
        <v>13646</v>
      </c>
      <c r="I3264" s="177" t="s">
        <v>2271</v>
      </c>
      <c r="J3264" s="181" t="s">
        <v>2287</v>
      </c>
      <c r="K3264" s="178" t="s">
        <v>2287</v>
      </c>
      <c r="L3264" s="177" t="s">
        <v>550</v>
      </c>
      <c r="M3264" s="177" t="s">
        <v>13523</v>
      </c>
      <c r="N3264" s="177" t="s">
        <v>13523</v>
      </c>
      <c r="O3264" s="177" t="s">
        <v>195</v>
      </c>
      <c r="R3264" s="177" t="s">
        <v>600</v>
      </c>
      <c r="S3264" s="177" t="s">
        <v>601</v>
      </c>
      <c r="T3264" s="177" t="s">
        <v>13647</v>
      </c>
      <c r="U3264" s="177" t="s">
        <v>702</v>
      </c>
      <c r="V3264" s="177" t="s">
        <v>9617</v>
      </c>
      <c r="W3264" s="177" t="s">
        <v>714</v>
      </c>
      <c r="X3264" s="177" t="s">
        <v>673</v>
      </c>
      <c r="Y3264" s="177" t="s">
        <v>674</v>
      </c>
      <c r="Z3264" s="177" t="s">
        <v>702</v>
      </c>
      <c r="AA3264" s="177" t="s">
        <v>9618</v>
      </c>
      <c r="AB3264" s="170" t="s">
        <v>13648</v>
      </c>
      <c r="AQ3264" s="177" t="s">
        <v>7247</v>
      </c>
      <c r="AT3264" s="177"/>
      <c r="AU3264" s="177"/>
      <c r="AV3264" s="177"/>
      <c r="AW3264" s="177"/>
    </row>
    <row r="3265" spans="1:49">
      <c r="A3265" s="170" t="s">
        <v>13520</v>
      </c>
      <c r="B3265" s="177" t="s">
        <v>13521</v>
      </c>
      <c r="D3265" s="177" t="s">
        <v>508</v>
      </c>
      <c r="E3265" s="177" t="s">
        <v>1369</v>
      </c>
      <c r="F3265" s="177" t="s">
        <v>13649</v>
      </c>
      <c r="I3265" s="177" t="s">
        <v>2271</v>
      </c>
      <c r="J3265" s="181" t="s">
        <v>2287</v>
      </c>
      <c r="K3265" s="178" t="s">
        <v>2287</v>
      </c>
      <c r="L3265" s="177" t="s">
        <v>550</v>
      </c>
      <c r="M3265" s="177" t="s">
        <v>13523</v>
      </c>
      <c r="N3265" s="177" t="s">
        <v>13523</v>
      </c>
      <c r="O3265" s="177" t="s">
        <v>195</v>
      </c>
      <c r="R3265" s="177" t="s">
        <v>600</v>
      </c>
      <c r="S3265" s="177" t="s">
        <v>601</v>
      </c>
      <c r="T3265" s="177" t="s">
        <v>13650</v>
      </c>
      <c r="U3265" s="177" t="s">
        <v>702</v>
      </c>
      <c r="V3265" s="177" t="s">
        <v>6439</v>
      </c>
      <c r="X3265" s="177" t="s">
        <v>673</v>
      </c>
      <c r="Y3265" s="177" t="s">
        <v>674</v>
      </c>
      <c r="Z3265" s="177" t="s">
        <v>702</v>
      </c>
      <c r="AA3265" s="177" t="s">
        <v>6440</v>
      </c>
      <c r="AQ3265" s="199" t="s">
        <v>33315</v>
      </c>
      <c r="AT3265" s="177"/>
      <c r="AU3265" s="177"/>
      <c r="AV3265" s="177"/>
      <c r="AW3265" s="177"/>
    </row>
    <row r="3266" spans="1:49">
      <c r="A3266" s="170" t="s">
        <v>13520</v>
      </c>
      <c r="B3266" s="177" t="s">
        <v>13521</v>
      </c>
      <c r="D3266" s="177" t="s">
        <v>508</v>
      </c>
      <c r="E3266" s="177" t="s">
        <v>2828</v>
      </c>
      <c r="F3266" s="177" t="s">
        <v>13651</v>
      </c>
      <c r="I3266" s="177" t="s">
        <v>2271</v>
      </c>
      <c r="J3266" s="181" t="s">
        <v>2287</v>
      </c>
      <c r="K3266" s="178" t="s">
        <v>2287</v>
      </c>
      <c r="L3266" s="177" t="s">
        <v>550</v>
      </c>
      <c r="M3266" s="177" t="s">
        <v>13523</v>
      </c>
      <c r="N3266" s="177" t="s">
        <v>13523</v>
      </c>
      <c r="O3266" s="177" t="s">
        <v>195</v>
      </c>
      <c r="R3266" s="177" t="s">
        <v>600</v>
      </c>
      <c r="S3266" s="177" t="s">
        <v>601</v>
      </c>
      <c r="T3266" s="177" t="s">
        <v>13652</v>
      </c>
      <c r="U3266" s="177" t="s">
        <v>702</v>
      </c>
      <c r="V3266" s="177" t="s">
        <v>6797</v>
      </c>
      <c r="X3266" s="177" t="s">
        <v>673</v>
      </c>
      <c r="Y3266" s="177" t="s">
        <v>674</v>
      </c>
      <c r="Z3266" s="177" t="s">
        <v>702</v>
      </c>
      <c r="AA3266" s="177" t="s">
        <v>6798</v>
      </c>
      <c r="AQ3266" s="177" t="s">
        <v>7247</v>
      </c>
      <c r="AT3266" s="177"/>
      <c r="AU3266" s="177"/>
      <c r="AV3266" s="177"/>
      <c r="AW3266" s="177"/>
    </row>
    <row r="3267" spans="1:49">
      <c r="A3267" s="170" t="s">
        <v>13520</v>
      </c>
      <c r="B3267" s="177" t="s">
        <v>13521</v>
      </c>
      <c r="D3267" s="177" t="s">
        <v>508</v>
      </c>
      <c r="E3267" s="177" t="s">
        <v>1374</v>
      </c>
      <c r="F3267" s="177" t="s">
        <v>13653</v>
      </c>
      <c r="I3267" s="177" t="s">
        <v>2271</v>
      </c>
      <c r="J3267" s="181" t="s">
        <v>2287</v>
      </c>
      <c r="K3267" s="178" t="s">
        <v>2287</v>
      </c>
      <c r="L3267" s="177" t="s">
        <v>550</v>
      </c>
      <c r="M3267" s="177" t="s">
        <v>13523</v>
      </c>
      <c r="N3267" s="177" t="s">
        <v>13523</v>
      </c>
      <c r="O3267" s="177" t="s">
        <v>195</v>
      </c>
      <c r="R3267" s="177" t="s">
        <v>600</v>
      </c>
      <c r="S3267" s="177" t="s">
        <v>601</v>
      </c>
      <c r="T3267" s="177" t="s">
        <v>13654</v>
      </c>
      <c r="U3267" s="177" t="s">
        <v>555</v>
      </c>
      <c r="V3267" s="177" t="s">
        <v>2823</v>
      </c>
      <c r="X3267" s="177" t="s">
        <v>673</v>
      </c>
      <c r="Y3267" s="177" t="s">
        <v>674</v>
      </c>
      <c r="Z3267" s="177" t="s">
        <v>555</v>
      </c>
      <c r="AA3267" s="177" t="s">
        <v>1587</v>
      </c>
      <c r="AC3267" s="177" t="s">
        <v>2220</v>
      </c>
      <c r="AD3267" s="177" t="s">
        <v>13655</v>
      </c>
      <c r="AE3267" s="177" t="s">
        <v>1064</v>
      </c>
      <c r="AQ3267" s="177"/>
      <c r="AT3267" s="177"/>
      <c r="AU3267" s="177"/>
      <c r="AV3267" s="177"/>
      <c r="AW3267" s="177"/>
    </row>
    <row r="3268" spans="1:49">
      <c r="A3268" s="170" t="s">
        <v>13520</v>
      </c>
      <c r="B3268" s="177" t="s">
        <v>13521</v>
      </c>
      <c r="D3268" s="177" t="s">
        <v>508</v>
      </c>
      <c r="E3268" s="177" t="s">
        <v>1379</v>
      </c>
      <c r="F3268" s="177" t="s">
        <v>13656</v>
      </c>
      <c r="I3268" s="177" t="s">
        <v>2271</v>
      </c>
      <c r="J3268" s="181" t="s">
        <v>2287</v>
      </c>
      <c r="K3268" s="178" t="s">
        <v>2287</v>
      </c>
      <c r="L3268" s="177" t="s">
        <v>550</v>
      </c>
      <c r="M3268" s="177" t="s">
        <v>13523</v>
      </c>
      <c r="N3268" s="177" t="s">
        <v>13523</v>
      </c>
      <c r="O3268" s="177" t="s">
        <v>195</v>
      </c>
      <c r="R3268" s="177" t="s">
        <v>600</v>
      </c>
      <c r="S3268" s="177" t="s">
        <v>601</v>
      </c>
      <c r="T3268" s="177" t="s">
        <v>1298</v>
      </c>
      <c r="U3268" s="177" t="s">
        <v>712</v>
      </c>
      <c r="V3268" s="177" t="s">
        <v>2367</v>
      </c>
      <c r="X3268" s="177" t="s">
        <v>673</v>
      </c>
      <c r="Y3268" s="177" t="s">
        <v>674</v>
      </c>
      <c r="Z3268" s="177" t="s">
        <v>712</v>
      </c>
      <c r="AA3268" s="177" t="s">
        <v>1399</v>
      </c>
      <c r="AQ3268" s="177" t="s">
        <v>7247</v>
      </c>
      <c r="AT3268" s="177"/>
      <c r="AU3268" s="177"/>
      <c r="AV3268" s="177"/>
      <c r="AW3268" s="177"/>
    </row>
    <row r="3269" spans="1:49">
      <c r="A3269" s="170" t="s">
        <v>13520</v>
      </c>
      <c r="B3269" s="177" t="s">
        <v>13521</v>
      </c>
      <c r="D3269" s="177" t="s">
        <v>508</v>
      </c>
      <c r="E3269" s="177" t="s">
        <v>1383</v>
      </c>
      <c r="F3269" s="177" t="s">
        <v>13657</v>
      </c>
      <c r="I3269" s="177" t="s">
        <v>2271</v>
      </c>
      <c r="J3269" s="181" t="s">
        <v>2287</v>
      </c>
      <c r="K3269" s="178" t="s">
        <v>2287</v>
      </c>
      <c r="L3269" s="177" t="s">
        <v>550</v>
      </c>
      <c r="M3269" s="177" t="s">
        <v>13523</v>
      </c>
      <c r="N3269" s="177" t="s">
        <v>13523</v>
      </c>
      <c r="O3269" s="177" t="s">
        <v>195</v>
      </c>
      <c r="R3269" s="177" t="s">
        <v>600</v>
      </c>
      <c r="S3269" s="177" t="s">
        <v>601</v>
      </c>
      <c r="T3269" s="177" t="s">
        <v>13658</v>
      </c>
      <c r="U3269" s="177" t="s">
        <v>712</v>
      </c>
      <c r="V3269" s="177" t="s">
        <v>2367</v>
      </c>
      <c r="X3269" s="177" t="s">
        <v>673</v>
      </c>
      <c r="Y3269" s="177" t="s">
        <v>674</v>
      </c>
      <c r="Z3269" s="177" t="s">
        <v>712</v>
      </c>
      <c r="AA3269" s="177" t="s">
        <v>1399</v>
      </c>
      <c r="AQ3269" s="177" t="s">
        <v>7247</v>
      </c>
      <c r="AT3269" s="177"/>
      <c r="AU3269" s="177"/>
      <c r="AV3269" s="177"/>
      <c r="AW3269" s="177"/>
    </row>
    <row r="3270" spans="1:49">
      <c r="A3270" s="170" t="s">
        <v>13520</v>
      </c>
      <c r="B3270" s="177" t="s">
        <v>13521</v>
      </c>
      <c r="D3270" s="177" t="s">
        <v>508</v>
      </c>
      <c r="E3270" s="177" t="s">
        <v>1388</v>
      </c>
      <c r="F3270" s="177" t="s">
        <v>13659</v>
      </c>
      <c r="I3270" s="177" t="s">
        <v>2271</v>
      </c>
      <c r="J3270" s="181" t="s">
        <v>2287</v>
      </c>
      <c r="K3270" s="178" t="s">
        <v>2287</v>
      </c>
      <c r="L3270" s="177" t="s">
        <v>550</v>
      </c>
      <c r="M3270" s="177" t="s">
        <v>13523</v>
      </c>
      <c r="N3270" s="177" t="s">
        <v>13523</v>
      </c>
      <c r="O3270" s="177" t="s">
        <v>195</v>
      </c>
      <c r="R3270" s="177" t="s">
        <v>600</v>
      </c>
      <c r="S3270" s="177" t="s">
        <v>601</v>
      </c>
      <c r="T3270" s="177" t="s">
        <v>8637</v>
      </c>
      <c r="U3270" s="177" t="s">
        <v>712</v>
      </c>
      <c r="V3270" s="177" t="s">
        <v>2831</v>
      </c>
      <c r="X3270" s="177" t="s">
        <v>673</v>
      </c>
      <c r="Y3270" s="177" t="s">
        <v>674</v>
      </c>
      <c r="Z3270" s="177" t="s">
        <v>712</v>
      </c>
      <c r="AA3270" s="177" t="s">
        <v>1170</v>
      </c>
      <c r="AQ3270" s="177" t="s">
        <v>7247</v>
      </c>
      <c r="AT3270" s="177"/>
      <c r="AU3270" s="177"/>
      <c r="AV3270" s="177"/>
      <c r="AW3270" s="177"/>
    </row>
    <row r="3271" spans="1:49">
      <c r="A3271" s="170" t="s">
        <v>13520</v>
      </c>
      <c r="B3271" s="177" t="s">
        <v>13521</v>
      </c>
      <c r="D3271" s="177" t="s">
        <v>508</v>
      </c>
      <c r="E3271" s="177" t="s">
        <v>1395</v>
      </c>
      <c r="F3271" s="177" t="s">
        <v>13660</v>
      </c>
      <c r="I3271" s="177" t="s">
        <v>2271</v>
      </c>
      <c r="J3271" s="181" t="s">
        <v>2287</v>
      </c>
      <c r="K3271" s="178" t="s">
        <v>2287</v>
      </c>
      <c r="L3271" s="177" t="s">
        <v>550</v>
      </c>
      <c r="M3271" s="177" t="s">
        <v>13523</v>
      </c>
      <c r="N3271" s="177" t="s">
        <v>13523</v>
      </c>
      <c r="O3271" s="177" t="s">
        <v>195</v>
      </c>
      <c r="R3271" s="177" t="s">
        <v>600</v>
      </c>
      <c r="S3271" s="177" t="s">
        <v>601</v>
      </c>
      <c r="T3271" s="177" t="s">
        <v>13661</v>
      </c>
      <c r="U3271" s="177" t="s">
        <v>555</v>
      </c>
      <c r="V3271" s="177" t="s">
        <v>7120</v>
      </c>
      <c r="W3271" s="177" t="s">
        <v>798</v>
      </c>
      <c r="X3271" s="177" t="s">
        <v>673</v>
      </c>
      <c r="Y3271" s="177" t="s">
        <v>674</v>
      </c>
      <c r="Z3271" s="177" t="s">
        <v>555</v>
      </c>
      <c r="AA3271" s="177" t="s">
        <v>1223</v>
      </c>
      <c r="AQ3271" s="177" t="s">
        <v>7247</v>
      </c>
      <c r="AT3271" s="177"/>
      <c r="AU3271" s="177"/>
      <c r="AV3271" s="177"/>
      <c r="AW3271" s="177"/>
    </row>
    <row r="3272" spans="1:49">
      <c r="A3272" s="170" t="s">
        <v>13520</v>
      </c>
      <c r="B3272" s="177" t="s">
        <v>13521</v>
      </c>
      <c r="D3272" s="177" t="s">
        <v>508</v>
      </c>
      <c r="E3272" s="177" t="s">
        <v>1401</v>
      </c>
      <c r="F3272" s="177" t="s">
        <v>13662</v>
      </c>
      <c r="I3272" s="177" t="s">
        <v>2271</v>
      </c>
      <c r="J3272" s="181" t="s">
        <v>2287</v>
      </c>
      <c r="K3272" s="178" t="s">
        <v>2287</v>
      </c>
      <c r="L3272" s="177" t="s">
        <v>550</v>
      </c>
      <c r="M3272" s="177" t="s">
        <v>13523</v>
      </c>
      <c r="N3272" s="177" t="s">
        <v>13523</v>
      </c>
      <c r="O3272" s="177" t="s">
        <v>195</v>
      </c>
      <c r="R3272" s="177" t="s">
        <v>600</v>
      </c>
      <c r="S3272" s="177" t="s">
        <v>601</v>
      </c>
      <c r="T3272" s="177" t="s">
        <v>13663</v>
      </c>
      <c r="U3272" s="177" t="s">
        <v>555</v>
      </c>
      <c r="V3272" s="177" t="s">
        <v>7438</v>
      </c>
      <c r="W3272" s="177" t="s">
        <v>798</v>
      </c>
      <c r="X3272" s="177" t="s">
        <v>673</v>
      </c>
      <c r="Y3272" s="177" t="s">
        <v>674</v>
      </c>
      <c r="Z3272" s="177" t="s">
        <v>555</v>
      </c>
      <c r="AA3272" s="177" t="s">
        <v>9458</v>
      </c>
      <c r="AB3272" s="170" t="s">
        <v>13664</v>
      </c>
      <c r="AC3272" s="177" t="s">
        <v>1198</v>
      </c>
      <c r="AD3272" s="177" t="s">
        <v>33316</v>
      </c>
      <c r="AE3272" s="177" t="s">
        <v>1064</v>
      </c>
      <c r="AQ3272" s="199" t="s">
        <v>33302</v>
      </c>
      <c r="AT3272" s="177"/>
      <c r="AU3272" s="177"/>
      <c r="AV3272" s="177"/>
      <c r="AW3272" s="177"/>
    </row>
    <row r="3273" spans="1:49">
      <c r="A3273" s="170" t="s">
        <v>13520</v>
      </c>
      <c r="B3273" s="177" t="s">
        <v>13521</v>
      </c>
      <c r="D3273" s="177" t="s">
        <v>508</v>
      </c>
      <c r="E3273" s="177" t="s">
        <v>1407</v>
      </c>
      <c r="F3273" s="177" t="s">
        <v>13665</v>
      </c>
      <c r="I3273" s="177" t="s">
        <v>2271</v>
      </c>
      <c r="J3273" s="181" t="s">
        <v>2287</v>
      </c>
      <c r="K3273" s="178" t="s">
        <v>2287</v>
      </c>
      <c r="L3273" s="177" t="s">
        <v>550</v>
      </c>
      <c r="M3273" s="177" t="s">
        <v>13523</v>
      </c>
      <c r="N3273" s="177" t="s">
        <v>13523</v>
      </c>
      <c r="O3273" s="177" t="s">
        <v>195</v>
      </c>
      <c r="R3273" s="177" t="s">
        <v>600</v>
      </c>
      <c r="S3273" s="177" t="s">
        <v>601</v>
      </c>
      <c r="T3273" s="177" t="s">
        <v>13666</v>
      </c>
      <c r="U3273" s="177" t="s">
        <v>555</v>
      </c>
      <c r="V3273" s="177" t="s">
        <v>4515</v>
      </c>
      <c r="W3273" s="177" t="s">
        <v>1706</v>
      </c>
      <c r="X3273" s="177" t="s">
        <v>673</v>
      </c>
      <c r="Y3273" s="177" t="s">
        <v>674</v>
      </c>
      <c r="Z3273" s="177" t="s">
        <v>555</v>
      </c>
      <c r="AA3273" s="177" t="s">
        <v>4516</v>
      </c>
      <c r="AC3273" s="177" t="s">
        <v>6532</v>
      </c>
      <c r="AD3273" s="177" t="s">
        <v>33318</v>
      </c>
      <c r="AE3273" s="177" t="s">
        <v>1048</v>
      </c>
      <c r="AQ3273" s="199" t="s">
        <v>33302</v>
      </c>
      <c r="AT3273" s="177"/>
      <c r="AU3273" s="177"/>
      <c r="AV3273" s="177"/>
      <c r="AW3273" s="177"/>
    </row>
    <row r="3274" spans="1:49">
      <c r="A3274" s="170" t="s">
        <v>13520</v>
      </c>
      <c r="B3274" s="177" t="s">
        <v>13521</v>
      </c>
      <c r="D3274" s="177" t="s">
        <v>508</v>
      </c>
      <c r="E3274" s="177" t="s">
        <v>1413</v>
      </c>
      <c r="F3274" s="177" t="s">
        <v>13667</v>
      </c>
      <c r="I3274" s="177" t="s">
        <v>2271</v>
      </c>
      <c r="J3274" s="181" t="s">
        <v>2287</v>
      </c>
      <c r="K3274" s="178" t="s">
        <v>2287</v>
      </c>
      <c r="L3274" s="177" t="s">
        <v>550</v>
      </c>
      <c r="M3274" s="177" t="s">
        <v>13523</v>
      </c>
      <c r="N3274" s="177" t="s">
        <v>13523</v>
      </c>
      <c r="O3274" s="177" t="s">
        <v>195</v>
      </c>
      <c r="R3274" s="177" t="s">
        <v>600</v>
      </c>
      <c r="S3274" s="177" t="s">
        <v>601</v>
      </c>
      <c r="T3274" s="177" t="s">
        <v>13666</v>
      </c>
      <c r="U3274" s="177" t="s">
        <v>555</v>
      </c>
      <c r="V3274" s="177" t="s">
        <v>4515</v>
      </c>
      <c r="W3274" s="177" t="s">
        <v>1706</v>
      </c>
      <c r="X3274" s="177" t="s">
        <v>673</v>
      </c>
      <c r="Y3274" s="177" t="s">
        <v>674</v>
      </c>
      <c r="Z3274" s="177" t="s">
        <v>555</v>
      </c>
      <c r="AA3274" s="177" t="s">
        <v>4516</v>
      </c>
      <c r="AC3274" s="177" t="s">
        <v>6532</v>
      </c>
      <c r="AD3274" s="177" t="s">
        <v>33319</v>
      </c>
      <c r="AE3274" s="177" t="s">
        <v>1048</v>
      </c>
      <c r="AQ3274" s="199" t="s">
        <v>33302</v>
      </c>
      <c r="AT3274" s="177"/>
      <c r="AU3274" s="177"/>
      <c r="AV3274" s="177"/>
      <c r="AW3274" s="177"/>
    </row>
    <row r="3275" spans="1:49">
      <c r="A3275" s="170" t="s">
        <v>13520</v>
      </c>
      <c r="B3275" s="177" t="s">
        <v>13521</v>
      </c>
      <c r="D3275" s="177" t="s">
        <v>508</v>
      </c>
      <c r="E3275" s="177" t="s">
        <v>1418</v>
      </c>
      <c r="F3275" s="177" t="s">
        <v>13668</v>
      </c>
      <c r="I3275" s="177" t="s">
        <v>2271</v>
      </c>
      <c r="J3275" s="181" t="s">
        <v>2287</v>
      </c>
      <c r="K3275" s="178" t="s">
        <v>2287</v>
      </c>
      <c r="L3275" s="177" t="s">
        <v>550</v>
      </c>
      <c r="M3275" s="177" t="s">
        <v>13523</v>
      </c>
      <c r="N3275" s="177" t="s">
        <v>13523</v>
      </c>
      <c r="O3275" s="177" t="s">
        <v>195</v>
      </c>
      <c r="R3275" s="177" t="s">
        <v>600</v>
      </c>
      <c r="S3275" s="177" t="s">
        <v>601</v>
      </c>
      <c r="T3275" s="177" t="s">
        <v>2197</v>
      </c>
      <c r="U3275" s="177" t="s">
        <v>555</v>
      </c>
      <c r="V3275" s="177" t="s">
        <v>603</v>
      </c>
      <c r="X3275" s="177" t="s">
        <v>673</v>
      </c>
      <c r="Y3275" s="177" t="s">
        <v>674</v>
      </c>
      <c r="Z3275" s="177" t="s">
        <v>555</v>
      </c>
      <c r="AA3275" s="177" t="s">
        <v>605</v>
      </c>
      <c r="AQ3275" s="177" t="s">
        <v>7247</v>
      </c>
      <c r="AT3275" s="177"/>
      <c r="AU3275" s="177"/>
      <c r="AV3275" s="177"/>
      <c r="AW3275" s="177"/>
    </row>
    <row r="3276" spans="1:49">
      <c r="A3276" s="170" t="s">
        <v>13520</v>
      </c>
      <c r="B3276" s="177" t="s">
        <v>13521</v>
      </c>
      <c r="D3276" s="177" t="s">
        <v>508</v>
      </c>
      <c r="E3276" s="177" t="s">
        <v>1430</v>
      </c>
      <c r="F3276" s="177" t="s">
        <v>13669</v>
      </c>
      <c r="I3276" s="177" t="s">
        <v>2271</v>
      </c>
      <c r="J3276" s="181" t="s">
        <v>2287</v>
      </c>
      <c r="K3276" s="178" t="s">
        <v>2287</v>
      </c>
      <c r="L3276" s="177" t="s">
        <v>550</v>
      </c>
      <c r="M3276" s="177" t="s">
        <v>13523</v>
      </c>
      <c r="N3276" s="177" t="s">
        <v>13523</v>
      </c>
      <c r="O3276" s="177" t="s">
        <v>195</v>
      </c>
      <c r="R3276" s="177" t="s">
        <v>600</v>
      </c>
      <c r="S3276" s="177" t="s">
        <v>601</v>
      </c>
      <c r="T3276" s="177" t="s">
        <v>13670</v>
      </c>
      <c r="U3276" s="177" t="s">
        <v>555</v>
      </c>
      <c r="V3276" s="177" t="s">
        <v>7605</v>
      </c>
      <c r="W3276" s="177" t="s">
        <v>1134</v>
      </c>
      <c r="X3276" s="177" t="s">
        <v>673</v>
      </c>
      <c r="Y3276" s="177" t="s">
        <v>674</v>
      </c>
      <c r="Z3276" s="177" t="s">
        <v>555</v>
      </c>
      <c r="AA3276" s="177" t="s">
        <v>13671</v>
      </c>
      <c r="AC3276" s="177" t="s">
        <v>1198</v>
      </c>
      <c r="AD3276" s="177" t="s">
        <v>33320</v>
      </c>
      <c r="AE3276" s="177" t="s">
        <v>1064</v>
      </c>
      <c r="AQ3276" s="199" t="s">
        <v>33302</v>
      </c>
      <c r="AT3276" s="177"/>
      <c r="AU3276" s="177"/>
      <c r="AV3276" s="177"/>
      <c r="AW3276" s="177"/>
    </row>
    <row r="3277" spans="1:49">
      <c r="A3277" s="170" t="s">
        <v>13520</v>
      </c>
      <c r="B3277" s="177" t="s">
        <v>13521</v>
      </c>
      <c r="D3277" s="177" t="s">
        <v>508</v>
      </c>
      <c r="E3277" s="177" t="s">
        <v>3805</v>
      </c>
      <c r="F3277" s="177" t="s">
        <v>13672</v>
      </c>
      <c r="I3277" s="177" t="s">
        <v>2271</v>
      </c>
      <c r="J3277" s="181" t="s">
        <v>2287</v>
      </c>
      <c r="K3277" s="178" t="s">
        <v>2287</v>
      </c>
      <c r="L3277" s="177" t="s">
        <v>550</v>
      </c>
      <c r="M3277" s="177" t="s">
        <v>13523</v>
      </c>
      <c r="N3277" s="177" t="s">
        <v>13523</v>
      </c>
      <c r="O3277" s="177" t="s">
        <v>195</v>
      </c>
      <c r="R3277" s="177" t="s">
        <v>600</v>
      </c>
      <c r="S3277" s="177" t="s">
        <v>601</v>
      </c>
      <c r="T3277" s="177" t="s">
        <v>13673</v>
      </c>
      <c r="U3277" s="177" t="s">
        <v>555</v>
      </c>
      <c r="V3277" s="177" t="s">
        <v>4569</v>
      </c>
      <c r="W3277" s="177" t="s">
        <v>1134</v>
      </c>
      <c r="X3277" s="177" t="s">
        <v>673</v>
      </c>
      <c r="Y3277" s="177" t="s">
        <v>674</v>
      </c>
      <c r="Z3277" s="177" t="s">
        <v>555</v>
      </c>
      <c r="AA3277" s="177" t="s">
        <v>4570</v>
      </c>
      <c r="AC3277" s="177" t="s">
        <v>6532</v>
      </c>
      <c r="AD3277" s="177" t="s">
        <v>33322</v>
      </c>
      <c r="AE3277" s="177" t="s">
        <v>1048</v>
      </c>
      <c r="AQ3277" s="199" t="s">
        <v>33302</v>
      </c>
      <c r="AT3277" s="177"/>
      <c r="AU3277" s="177"/>
      <c r="AV3277" s="177"/>
      <c r="AW3277" s="177"/>
    </row>
    <row r="3278" spans="1:49">
      <c r="A3278" s="170" t="s">
        <v>13520</v>
      </c>
      <c r="B3278" s="177" t="s">
        <v>13521</v>
      </c>
      <c r="D3278" s="177" t="s">
        <v>508</v>
      </c>
      <c r="E3278" s="177" t="s">
        <v>1436</v>
      </c>
      <c r="F3278" s="177" t="s">
        <v>13674</v>
      </c>
      <c r="I3278" s="177" t="s">
        <v>2271</v>
      </c>
      <c r="J3278" s="181" t="s">
        <v>2287</v>
      </c>
      <c r="K3278" s="178" t="s">
        <v>2287</v>
      </c>
      <c r="L3278" s="177" t="s">
        <v>550</v>
      </c>
      <c r="M3278" s="177" t="s">
        <v>13523</v>
      </c>
      <c r="N3278" s="177" t="s">
        <v>13523</v>
      </c>
      <c r="O3278" s="177" t="s">
        <v>195</v>
      </c>
      <c r="R3278" s="177" t="s">
        <v>600</v>
      </c>
      <c r="S3278" s="177" t="s">
        <v>601</v>
      </c>
      <c r="T3278" s="177" t="s">
        <v>13675</v>
      </c>
      <c r="U3278" s="177" t="s">
        <v>555</v>
      </c>
      <c r="V3278" s="177" t="s">
        <v>3553</v>
      </c>
      <c r="X3278" s="177" t="s">
        <v>673</v>
      </c>
      <c r="Y3278" s="177" t="s">
        <v>674</v>
      </c>
      <c r="Z3278" s="177" t="s">
        <v>555</v>
      </c>
      <c r="AA3278" s="177" t="s">
        <v>3554</v>
      </c>
      <c r="AC3278" s="177" t="s">
        <v>1079</v>
      </c>
      <c r="AD3278" s="177" t="s">
        <v>33323</v>
      </c>
      <c r="AE3278" s="177" t="s">
        <v>809</v>
      </c>
      <c r="AQ3278" s="199" t="s">
        <v>33302</v>
      </c>
      <c r="AT3278" s="177"/>
      <c r="AU3278" s="177"/>
      <c r="AV3278" s="177"/>
      <c r="AW3278" s="177"/>
    </row>
    <row r="3279" spans="1:49">
      <c r="A3279" s="170" t="s">
        <v>13520</v>
      </c>
      <c r="B3279" s="177" t="s">
        <v>13521</v>
      </c>
      <c r="D3279" s="177" t="s">
        <v>508</v>
      </c>
      <c r="E3279" s="177" t="s">
        <v>1443</v>
      </c>
      <c r="F3279" s="177" t="s">
        <v>13676</v>
      </c>
      <c r="I3279" s="177" t="s">
        <v>2271</v>
      </c>
      <c r="J3279" s="181" t="s">
        <v>2287</v>
      </c>
      <c r="K3279" s="178" t="s">
        <v>2287</v>
      </c>
      <c r="L3279" s="177" t="s">
        <v>550</v>
      </c>
      <c r="M3279" s="177" t="s">
        <v>13523</v>
      </c>
      <c r="N3279" s="177" t="s">
        <v>13523</v>
      </c>
      <c r="O3279" s="177" t="s">
        <v>195</v>
      </c>
      <c r="R3279" s="177" t="s">
        <v>600</v>
      </c>
      <c r="S3279" s="177" t="s">
        <v>601</v>
      </c>
      <c r="T3279" s="177" t="s">
        <v>13677</v>
      </c>
      <c r="U3279" s="177" t="s">
        <v>555</v>
      </c>
      <c r="V3279" s="177" t="s">
        <v>1893</v>
      </c>
      <c r="W3279" s="177" t="s">
        <v>1706</v>
      </c>
      <c r="X3279" s="177" t="s">
        <v>673</v>
      </c>
      <c r="Y3279" s="177" t="s">
        <v>674</v>
      </c>
      <c r="Z3279" s="177" t="s">
        <v>555</v>
      </c>
      <c r="AA3279" s="177" t="s">
        <v>1471</v>
      </c>
      <c r="AC3279" s="177" t="s">
        <v>1079</v>
      </c>
      <c r="AD3279" s="177" t="s">
        <v>33327</v>
      </c>
      <c r="AE3279" s="177" t="s">
        <v>809</v>
      </c>
      <c r="AQ3279" s="199" t="s">
        <v>33302</v>
      </c>
      <c r="AT3279" s="177"/>
      <c r="AU3279" s="177"/>
      <c r="AV3279" s="177"/>
      <c r="AW3279" s="177"/>
    </row>
    <row r="3280" spans="1:49">
      <c r="A3280" s="170" t="s">
        <v>13520</v>
      </c>
      <c r="B3280" s="177" t="s">
        <v>13521</v>
      </c>
      <c r="D3280" s="177" t="s">
        <v>508</v>
      </c>
      <c r="E3280" s="177" t="s">
        <v>1447</v>
      </c>
      <c r="F3280" s="177" t="s">
        <v>13678</v>
      </c>
      <c r="I3280" s="177" t="s">
        <v>2271</v>
      </c>
      <c r="J3280" s="181" t="s">
        <v>2287</v>
      </c>
      <c r="K3280" s="178" t="s">
        <v>2287</v>
      </c>
      <c r="L3280" s="177" t="s">
        <v>550</v>
      </c>
      <c r="M3280" s="177" t="s">
        <v>13523</v>
      </c>
      <c r="N3280" s="177" t="s">
        <v>13523</v>
      </c>
      <c r="O3280" s="177" t="s">
        <v>195</v>
      </c>
      <c r="R3280" s="177" t="s">
        <v>600</v>
      </c>
      <c r="S3280" s="177" t="s">
        <v>601</v>
      </c>
      <c r="T3280" s="177" t="s">
        <v>13679</v>
      </c>
      <c r="U3280" s="177" t="s">
        <v>555</v>
      </c>
      <c r="V3280" s="177" t="s">
        <v>2710</v>
      </c>
      <c r="W3280" s="177" t="s">
        <v>1134</v>
      </c>
      <c r="X3280" s="177" t="s">
        <v>673</v>
      </c>
      <c r="Y3280" s="177" t="s">
        <v>674</v>
      </c>
      <c r="Z3280" s="177" t="s">
        <v>555</v>
      </c>
      <c r="AA3280" s="177" t="s">
        <v>2711</v>
      </c>
      <c r="AC3280" s="177" t="s">
        <v>1198</v>
      </c>
      <c r="AD3280" s="177" t="s">
        <v>33328</v>
      </c>
      <c r="AE3280" s="177" t="s">
        <v>1064</v>
      </c>
      <c r="AQ3280" s="199" t="s">
        <v>33302</v>
      </c>
      <c r="AT3280" s="177"/>
      <c r="AU3280" s="177"/>
      <c r="AV3280" s="177"/>
      <c r="AW3280" s="177"/>
    </row>
    <row r="3281" spans="1:49">
      <c r="A3281" s="170" t="s">
        <v>13520</v>
      </c>
      <c r="B3281" s="177" t="s">
        <v>13521</v>
      </c>
      <c r="D3281" s="177" t="s">
        <v>508</v>
      </c>
      <c r="E3281" s="177" t="s">
        <v>3819</v>
      </c>
      <c r="F3281" s="177" t="s">
        <v>13680</v>
      </c>
      <c r="I3281" s="177" t="s">
        <v>2271</v>
      </c>
      <c r="J3281" s="181" t="s">
        <v>2287</v>
      </c>
      <c r="K3281" s="178" t="s">
        <v>2287</v>
      </c>
      <c r="L3281" s="177" t="s">
        <v>550</v>
      </c>
      <c r="M3281" s="177" t="s">
        <v>13523</v>
      </c>
      <c r="N3281" s="177" t="s">
        <v>13523</v>
      </c>
      <c r="O3281" s="177" t="s">
        <v>195</v>
      </c>
      <c r="P3281" s="177" t="s">
        <v>1023</v>
      </c>
      <c r="R3281" s="177" t="s">
        <v>600</v>
      </c>
      <c r="S3281" s="177" t="s">
        <v>601</v>
      </c>
      <c r="T3281" s="177" t="s">
        <v>13681</v>
      </c>
      <c r="U3281" s="177" t="s">
        <v>555</v>
      </c>
      <c r="V3281" s="177" t="s">
        <v>2802</v>
      </c>
      <c r="X3281" s="177" t="s">
        <v>673</v>
      </c>
      <c r="Y3281" s="177" t="s">
        <v>674</v>
      </c>
      <c r="Z3281" s="177" t="s">
        <v>555</v>
      </c>
      <c r="AA3281" s="177" t="s">
        <v>1434</v>
      </c>
      <c r="AC3281" s="177" t="s">
        <v>1079</v>
      </c>
      <c r="AD3281" s="177" t="s">
        <v>33356</v>
      </c>
      <c r="AE3281" s="177" t="s">
        <v>809</v>
      </c>
      <c r="AQ3281" s="177" t="s">
        <v>33357</v>
      </c>
      <c r="AT3281" s="177"/>
      <c r="AU3281" s="177"/>
      <c r="AV3281" s="177"/>
      <c r="AW3281" s="177"/>
    </row>
    <row r="3282" spans="1:49">
      <c r="A3282" s="170" t="s">
        <v>13520</v>
      </c>
      <c r="B3282" s="177" t="s">
        <v>13521</v>
      </c>
      <c r="D3282" s="177" t="s">
        <v>508</v>
      </c>
      <c r="E3282" s="177" t="s">
        <v>1514</v>
      </c>
      <c r="F3282" s="177" t="s">
        <v>13682</v>
      </c>
      <c r="I3282" s="177" t="s">
        <v>2271</v>
      </c>
      <c r="J3282" s="181" t="s">
        <v>2287</v>
      </c>
      <c r="K3282" s="178" t="s">
        <v>2287</v>
      </c>
      <c r="L3282" s="177" t="s">
        <v>550</v>
      </c>
      <c r="M3282" s="177" t="s">
        <v>13523</v>
      </c>
      <c r="N3282" s="177" t="s">
        <v>13523</v>
      </c>
      <c r="O3282" s="177" t="s">
        <v>303</v>
      </c>
      <c r="Q3282" s="177" t="s">
        <v>1829</v>
      </c>
      <c r="R3282" s="177" t="s">
        <v>1267</v>
      </c>
      <c r="S3282" s="177" t="s">
        <v>303</v>
      </c>
      <c r="AQ3282" s="177" t="s">
        <v>13683</v>
      </c>
      <c r="AT3282" s="177"/>
      <c r="AU3282" s="177"/>
      <c r="AV3282" s="177"/>
      <c r="AW3282" s="177"/>
    </row>
    <row r="3283" spans="1:49">
      <c r="A3283" s="170" t="s">
        <v>13520</v>
      </c>
      <c r="B3283" s="177" t="s">
        <v>13521</v>
      </c>
      <c r="D3283" s="177" t="s">
        <v>508</v>
      </c>
      <c r="E3283" s="177" t="s">
        <v>1537</v>
      </c>
      <c r="F3283" s="177" t="s">
        <v>13684</v>
      </c>
      <c r="I3283" s="177" t="s">
        <v>2271</v>
      </c>
      <c r="J3283" s="181" t="s">
        <v>2287</v>
      </c>
      <c r="K3283" s="178" t="s">
        <v>2287</v>
      </c>
      <c r="L3283" s="177" t="s">
        <v>550</v>
      </c>
      <c r="M3283" s="177" t="s">
        <v>13523</v>
      </c>
      <c r="N3283" s="177" t="s">
        <v>13523</v>
      </c>
      <c r="O3283" s="177" t="s">
        <v>195</v>
      </c>
      <c r="R3283" s="177" t="s">
        <v>600</v>
      </c>
      <c r="S3283" s="177" t="s">
        <v>601</v>
      </c>
      <c r="T3283" s="177" t="s">
        <v>13685</v>
      </c>
      <c r="U3283" s="177" t="s">
        <v>555</v>
      </c>
      <c r="V3283" s="177" t="s">
        <v>3668</v>
      </c>
      <c r="W3283" s="177" t="s">
        <v>1159</v>
      </c>
      <c r="X3283" s="177" t="s">
        <v>673</v>
      </c>
      <c r="Y3283" s="177" t="s">
        <v>674</v>
      </c>
      <c r="Z3283" s="177" t="s">
        <v>555</v>
      </c>
      <c r="AA3283" s="177" t="s">
        <v>3669</v>
      </c>
      <c r="AQ3283" s="177" t="s">
        <v>7247</v>
      </c>
      <c r="AT3283" s="177"/>
      <c r="AU3283" s="177"/>
      <c r="AV3283" s="177"/>
      <c r="AW3283" s="177"/>
    </row>
    <row r="3284" spans="1:49">
      <c r="A3284" s="170" t="s">
        <v>13520</v>
      </c>
      <c r="B3284" s="177" t="s">
        <v>13521</v>
      </c>
      <c r="D3284" s="177" t="s">
        <v>508</v>
      </c>
      <c r="E3284" s="177" t="s">
        <v>1540</v>
      </c>
      <c r="F3284" s="177" t="s">
        <v>13686</v>
      </c>
      <c r="I3284" s="177" t="s">
        <v>2271</v>
      </c>
      <c r="J3284" s="181" t="s">
        <v>2287</v>
      </c>
      <c r="K3284" s="178" t="s">
        <v>2287</v>
      </c>
      <c r="L3284" s="177" t="s">
        <v>550</v>
      </c>
      <c r="M3284" s="177" t="s">
        <v>13523</v>
      </c>
      <c r="N3284" s="177" t="s">
        <v>13523</v>
      </c>
      <c r="O3284" s="177" t="s">
        <v>195</v>
      </c>
      <c r="P3284" s="177" t="s">
        <v>33351</v>
      </c>
      <c r="R3284" s="177" t="s">
        <v>600</v>
      </c>
      <c r="S3284" s="177" t="s">
        <v>601</v>
      </c>
      <c r="T3284" s="177" t="s">
        <v>13687</v>
      </c>
      <c r="U3284" s="177" t="s">
        <v>739</v>
      </c>
      <c r="V3284" s="177" t="s">
        <v>2823</v>
      </c>
      <c r="X3284" s="177" t="s">
        <v>673</v>
      </c>
      <c r="Y3284" s="177" t="s">
        <v>674</v>
      </c>
      <c r="Z3284" s="177" t="s">
        <v>739</v>
      </c>
      <c r="AA3284" s="177" t="s">
        <v>1587</v>
      </c>
      <c r="AC3284" s="177" t="s">
        <v>1582</v>
      </c>
      <c r="AD3284" s="177" t="s">
        <v>33358</v>
      </c>
      <c r="AE3284" s="177" t="s">
        <v>524</v>
      </c>
      <c r="AQ3284" s="177" t="s">
        <v>33357</v>
      </c>
      <c r="AT3284" s="177"/>
      <c r="AU3284" s="177"/>
      <c r="AV3284" s="177"/>
      <c r="AW3284" s="177"/>
    </row>
    <row r="3285" spans="1:49">
      <c r="A3285" s="170" t="s">
        <v>13520</v>
      </c>
      <c r="B3285" s="177" t="s">
        <v>13521</v>
      </c>
      <c r="D3285" s="177" t="s">
        <v>508</v>
      </c>
      <c r="E3285" s="177" t="s">
        <v>849</v>
      </c>
      <c r="F3285" s="177" t="s">
        <v>13688</v>
      </c>
      <c r="I3285" s="177" t="s">
        <v>2271</v>
      </c>
      <c r="J3285" s="181" t="s">
        <v>2287</v>
      </c>
      <c r="K3285" s="178" t="s">
        <v>2287</v>
      </c>
      <c r="L3285" s="177" t="s">
        <v>550</v>
      </c>
      <c r="M3285" s="177" t="s">
        <v>13523</v>
      </c>
      <c r="N3285" s="177" t="s">
        <v>13523</v>
      </c>
      <c r="O3285" s="177" t="s">
        <v>195</v>
      </c>
      <c r="P3285" s="177" t="s">
        <v>33351</v>
      </c>
      <c r="R3285" s="177" t="s">
        <v>600</v>
      </c>
      <c r="S3285" s="177" t="s">
        <v>601</v>
      </c>
      <c r="T3285" s="177" t="s">
        <v>13689</v>
      </c>
      <c r="U3285" s="177" t="s">
        <v>739</v>
      </c>
      <c r="V3285" s="177" t="s">
        <v>1681</v>
      </c>
      <c r="X3285" s="177" t="s">
        <v>673</v>
      </c>
      <c r="Y3285" s="177" t="s">
        <v>674</v>
      </c>
      <c r="Z3285" s="177" t="s">
        <v>739</v>
      </c>
      <c r="AA3285" s="177" t="s">
        <v>1078</v>
      </c>
      <c r="AC3285" s="177" t="s">
        <v>1079</v>
      </c>
      <c r="AD3285" s="177" t="s">
        <v>33329</v>
      </c>
      <c r="AE3285" s="177" t="s">
        <v>809</v>
      </c>
      <c r="AQ3285" s="199" t="s">
        <v>33352</v>
      </c>
      <c r="AT3285" s="177"/>
      <c r="AU3285" s="177"/>
      <c r="AV3285" s="177"/>
      <c r="AW3285" s="177"/>
    </row>
    <row r="3286" spans="1:49">
      <c r="A3286" s="170" t="s">
        <v>13520</v>
      </c>
      <c r="B3286" s="177" t="s">
        <v>13521</v>
      </c>
      <c r="D3286" s="177" t="s">
        <v>508</v>
      </c>
      <c r="F3286" s="177" t="s">
        <v>13690</v>
      </c>
      <c r="I3286" s="177"/>
      <c r="J3286" s="181" t="s">
        <v>512</v>
      </c>
      <c r="K3286" s="178" t="s">
        <v>512</v>
      </c>
      <c r="L3286" s="177" t="s">
        <v>2772</v>
      </c>
      <c r="M3286" s="177" t="s">
        <v>13691</v>
      </c>
      <c r="N3286" s="177" t="s">
        <v>13523</v>
      </c>
      <c r="O3286" s="177" t="s">
        <v>273</v>
      </c>
      <c r="P3286" s="177" t="s">
        <v>6478</v>
      </c>
      <c r="R3286" s="177" t="s">
        <v>876</v>
      </c>
      <c r="AQ3286" s="177"/>
      <c r="AT3286" s="177"/>
      <c r="AU3286" s="177"/>
      <c r="AV3286" s="177"/>
      <c r="AW3286" s="177"/>
    </row>
    <row r="3287" spans="1:49">
      <c r="A3287" s="170" t="s">
        <v>13692</v>
      </c>
      <c r="B3287" s="177" t="s">
        <v>13693</v>
      </c>
      <c r="D3287" s="177" t="s">
        <v>508</v>
      </c>
      <c r="E3287" s="177" t="s">
        <v>661</v>
      </c>
      <c r="F3287" s="177" t="s">
        <v>13694</v>
      </c>
      <c r="I3287" s="177" t="s">
        <v>1661</v>
      </c>
      <c r="J3287" s="178" t="s">
        <v>13695</v>
      </c>
      <c r="K3287" s="178" t="s">
        <v>13695</v>
      </c>
      <c r="L3287" s="177" t="s">
        <v>550</v>
      </c>
      <c r="M3287" s="177" t="s">
        <v>13696</v>
      </c>
      <c r="N3287" s="177" t="s">
        <v>13696</v>
      </c>
      <c r="O3287" s="177" t="s">
        <v>195</v>
      </c>
      <c r="P3287" s="177" t="s">
        <v>887</v>
      </c>
      <c r="R3287" s="177" t="s">
        <v>600</v>
      </c>
      <c r="S3287" s="177" t="s">
        <v>13697</v>
      </c>
      <c r="U3287" s="177" t="s">
        <v>702</v>
      </c>
      <c r="V3287" s="177" t="s">
        <v>2802</v>
      </c>
      <c r="X3287" s="177" t="s">
        <v>943</v>
      </c>
      <c r="Z3287" s="177" t="s">
        <v>702</v>
      </c>
      <c r="AQ3287" s="177" t="s">
        <v>637</v>
      </c>
      <c r="AR3287" s="177" t="s">
        <v>7573</v>
      </c>
      <c r="AT3287" s="177"/>
      <c r="AU3287" s="177"/>
      <c r="AV3287" s="177"/>
      <c r="AW3287" s="177"/>
    </row>
    <row r="3288" spans="1:49">
      <c r="A3288" s="170" t="s">
        <v>13692</v>
      </c>
      <c r="B3288" s="177" t="s">
        <v>13693</v>
      </c>
      <c r="D3288" s="177" t="s">
        <v>508</v>
      </c>
      <c r="E3288" s="177" t="s">
        <v>3964</v>
      </c>
      <c r="F3288" s="177" t="s">
        <v>13698</v>
      </c>
      <c r="I3288" s="177" t="s">
        <v>1661</v>
      </c>
      <c r="J3288" s="178">
        <v>42328</v>
      </c>
      <c r="K3288" s="178">
        <v>42328</v>
      </c>
      <c r="L3288" s="177" t="s">
        <v>901</v>
      </c>
      <c r="M3288" s="177" t="s">
        <v>13699</v>
      </c>
      <c r="N3288" s="177" t="s">
        <v>13696</v>
      </c>
      <c r="O3288" s="177" t="s">
        <v>324</v>
      </c>
      <c r="P3288" s="177" t="s">
        <v>903</v>
      </c>
      <c r="R3288" s="177" t="s">
        <v>904</v>
      </c>
      <c r="S3288" s="177" t="s">
        <v>905</v>
      </c>
      <c r="T3288" s="177" t="s">
        <v>1936</v>
      </c>
      <c r="U3288" s="177" t="s">
        <v>3984</v>
      </c>
      <c r="V3288" s="177" t="s">
        <v>907</v>
      </c>
      <c r="W3288" s="177" t="s">
        <v>908</v>
      </c>
      <c r="Y3288" s="177" t="s">
        <v>908</v>
      </c>
      <c r="AB3288" s="177" t="s">
        <v>910</v>
      </c>
      <c r="AC3288" s="177" t="s">
        <v>702</v>
      </c>
      <c r="AD3288" s="177" t="s">
        <v>911</v>
      </c>
      <c r="AE3288" s="177" t="s">
        <v>2014</v>
      </c>
      <c r="AF3288" s="177" t="s">
        <v>912</v>
      </c>
      <c r="AG3288" s="177" t="s">
        <v>908</v>
      </c>
      <c r="AH3288" s="177" t="s">
        <v>2015</v>
      </c>
      <c r="AI3288" s="177" t="s">
        <v>908</v>
      </c>
      <c r="AK3288" s="177" t="s">
        <v>908</v>
      </c>
      <c r="AL3288" s="177" t="s">
        <v>5997</v>
      </c>
      <c r="AP3288" s="177" t="s">
        <v>908</v>
      </c>
      <c r="AQ3288" s="177"/>
      <c r="AR3288" s="177" t="s">
        <v>13700</v>
      </c>
      <c r="AT3288" s="177"/>
      <c r="AU3288" s="177"/>
      <c r="AV3288" s="177" t="s">
        <v>2219</v>
      </c>
      <c r="AW3288" s="177"/>
    </row>
    <row r="3289" spans="1:49">
      <c r="A3289" s="170" t="s">
        <v>13692</v>
      </c>
      <c r="B3289" s="177" t="s">
        <v>13693</v>
      </c>
      <c r="D3289" s="177" t="s">
        <v>508</v>
      </c>
      <c r="E3289" s="177" t="s">
        <v>669</v>
      </c>
      <c r="F3289" s="177" t="s">
        <v>13701</v>
      </c>
      <c r="I3289" s="177" t="s">
        <v>1661</v>
      </c>
      <c r="J3289" s="178" t="s">
        <v>13695</v>
      </c>
      <c r="K3289" s="178" t="s">
        <v>13695</v>
      </c>
      <c r="L3289" s="177" t="s">
        <v>550</v>
      </c>
      <c r="M3289" s="177" t="s">
        <v>13696</v>
      </c>
      <c r="N3289" s="177" t="s">
        <v>13696</v>
      </c>
      <c r="O3289" s="177" t="s">
        <v>280</v>
      </c>
      <c r="R3289" s="177" t="s">
        <v>700</v>
      </c>
      <c r="S3289" s="177" t="s">
        <v>701</v>
      </c>
      <c r="U3289" s="177" t="s">
        <v>702</v>
      </c>
      <c r="V3289" s="177" t="s">
        <v>13702</v>
      </c>
      <c r="W3289" s="177" t="s">
        <v>13703</v>
      </c>
      <c r="X3289" s="177" t="s">
        <v>1130</v>
      </c>
      <c r="AQ3289" s="177"/>
      <c r="AR3289" s="177" t="s">
        <v>13704</v>
      </c>
      <c r="AS3289" s="177" t="s">
        <v>13705</v>
      </c>
      <c r="AT3289" s="177"/>
      <c r="AU3289" s="177"/>
      <c r="AV3289" s="177"/>
      <c r="AW3289" s="177"/>
    </row>
    <row r="3290" spans="1:49">
      <c r="A3290" s="170" t="s">
        <v>13692</v>
      </c>
      <c r="B3290" s="177" t="s">
        <v>13693</v>
      </c>
      <c r="D3290" s="177" t="s">
        <v>508</v>
      </c>
      <c r="E3290" s="177" t="s">
        <v>1134</v>
      </c>
      <c r="F3290" s="177" t="s">
        <v>13706</v>
      </c>
      <c r="H3290" s="177" t="s">
        <v>1134</v>
      </c>
      <c r="I3290" s="177" t="s">
        <v>979</v>
      </c>
      <c r="J3290" s="178">
        <v>44666</v>
      </c>
      <c r="K3290" s="178">
        <v>44666</v>
      </c>
      <c r="L3290" s="177" t="s">
        <v>550</v>
      </c>
      <c r="M3290" s="177" t="s">
        <v>13707</v>
      </c>
      <c r="N3290" s="177" t="s">
        <v>13707</v>
      </c>
      <c r="O3290" s="177" t="s">
        <v>195</v>
      </c>
      <c r="P3290" s="177" t="s">
        <v>887</v>
      </c>
      <c r="Q3290" s="177" t="s">
        <v>1361</v>
      </c>
      <c r="R3290" s="177" t="s">
        <v>600</v>
      </c>
      <c r="S3290" s="177" t="s">
        <v>601</v>
      </c>
      <c r="U3290" s="177" t="s">
        <v>702</v>
      </c>
      <c r="V3290" s="177" t="s">
        <v>2802</v>
      </c>
      <c r="X3290" s="177" t="s">
        <v>943</v>
      </c>
      <c r="Z3290" s="177" t="s">
        <v>702</v>
      </c>
      <c r="AA3290" s="177" t="s">
        <v>1434</v>
      </c>
      <c r="AC3290" s="177" t="s">
        <v>13708</v>
      </c>
      <c r="AE3290" s="177" t="s">
        <v>524</v>
      </c>
      <c r="AQ3290" s="177" t="s">
        <v>13709</v>
      </c>
      <c r="AR3290" s="177" t="s">
        <v>13710</v>
      </c>
      <c r="AS3290" s="177" t="s">
        <v>13711</v>
      </c>
      <c r="AT3290" s="177"/>
      <c r="AU3290" s="177"/>
      <c r="AV3290" s="177"/>
      <c r="AW3290" s="177"/>
    </row>
    <row r="3291" spans="1:49">
      <c r="A3291" s="170" t="s">
        <v>13692</v>
      </c>
      <c r="B3291" s="177" t="s">
        <v>13693</v>
      </c>
      <c r="D3291" s="177" t="s">
        <v>508</v>
      </c>
      <c r="E3291" s="177" t="s">
        <v>1159</v>
      </c>
      <c r="F3291" s="177" t="s">
        <v>13712</v>
      </c>
      <c r="H3291" s="177" t="s">
        <v>1159</v>
      </c>
      <c r="I3291" s="177" t="s">
        <v>1028</v>
      </c>
      <c r="J3291" s="178">
        <v>44665</v>
      </c>
      <c r="K3291" s="178">
        <v>44665</v>
      </c>
      <c r="L3291" s="177" t="s">
        <v>901</v>
      </c>
      <c r="M3291" s="177" t="s">
        <v>13713</v>
      </c>
      <c r="N3291" s="177" t="s">
        <v>13707</v>
      </c>
      <c r="O3291" s="177" t="s">
        <v>324</v>
      </c>
      <c r="P3291" s="177" t="s">
        <v>903</v>
      </c>
      <c r="Q3291" s="177" t="s">
        <v>1361</v>
      </c>
      <c r="R3291" s="177" t="s">
        <v>951</v>
      </c>
      <c r="S3291" s="177" t="s">
        <v>952</v>
      </c>
      <c r="T3291" s="177" t="s">
        <v>13714</v>
      </c>
      <c r="U3291" s="177" t="s">
        <v>13715</v>
      </c>
      <c r="V3291" s="177" t="s">
        <v>907</v>
      </c>
      <c r="W3291" s="177" t="s">
        <v>908</v>
      </c>
      <c r="Y3291" s="177" t="s">
        <v>908</v>
      </c>
      <c r="Z3291" s="177" t="s">
        <v>908</v>
      </c>
      <c r="AA3291" s="177" t="s">
        <v>955</v>
      </c>
      <c r="AB3291" s="177" t="s">
        <v>910</v>
      </c>
      <c r="AC3291" s="177" t="s">
        <v>702</v>
      </c>
      <c r="AD3291" s="177" t="s">
        <v>911</v>
      </c>
      <c r="AE3291" s="177" t="s">
        <v>13716</v>
      </c>
      <c r="AF3291" s="177" t="s">
        <v>912</v>
      </c>
      <c r="AG3291" s="177" t="s">
        <v>908</v>
      </c>
      <c r="AH3291" s="177" t="s">
        <v>1137</v>
      </c>
      <c r="AI3291" s="177" t="s">
        <v>908</v>
      </c>
      <c r="AJ3291" s="177" t="s">
        <v>908</v>
      </c>
      <c r="AK3291" s="177" t="s">
        <v>982</v>
      </c>
      <c r="AL3291" s="177" t="s">
        <v>4156</v>
      </c>
      <c r="AM3291" s="177" t="s">
        <v>960</v>
      </c>
      <c r="AP3291" s="177" t="s">
        <v>908</v>
      </c>
      <c r="AQ3291" s="177" t="s">
        <v>13717</v>
      </c>
      <c r="AR3291" s="177" t="s">
        <v>13718</v>
      </c>
      <c r="AS3291" s="177" t="s">
        <v>13719</v>
      </c>
      <c r="AT3291" s="177"/>
      <c r="AU3291" s="177"/>
      <c r="AV3291" s="177" t="s">
        <v>1936</v>
      </c>
      <c r="AW3291" s="177"/>
    </row>
    <row r="3292" spans="1:49">
      <c r="A3292" s="170" t="s">
        <v>13692</v>
      </c>
      <c r="B3292" s="177" t="s">
        <v>13693</v>
      </c>
      <c r="D3292" s="177" t="s">
        <v>508</v>
      </c>
      <c r="E3292" s="177" t="s">
        <v>809</v>
      </c>
      <c r="F3292" s="177" t="s">
        <v>13720</v>
      </c>
      <c r="H3292" s="177" t="s">
        <v>809</v>
      </c>
      <c r="I3292" s="177" t="s">
        <v>979</v>
      </c>
      <c r="J3292" s="178">
        <v>44666</v>
      </c>
      <c r="K3292" s="178">
        <v>44666</v>
      </c>
      <c r="L3292" s="177" t="s">
        <v>550</v>
      </c>
      <c r="M3292" s="177" t="s">
        <v>13707</v>
      </c>
      <c r="N3292" s="177" t="s">
        <v>13707</v>
      </c>
      <c r="O3292" s="177" t="s">
        <v>280</v>
      </c>
      <c r="Q3292" s="177" t="s">
        <v>1361</v>
      </c>
      <c r="R3292" s="177" t="s">
        <v>700</v>
      </c>
      <c r="S3292" s="177" t="s">
        <v>701</v>
      </c>
      <c r="T3292" s="177" t="s">
        <v>13721</v>
      </c>
      <c r="U3292" s="177" t="s">
        <v>702</v>
      </c>
      <c r="V3292" s="177" t="s">
        <v>1426</v>
      </c>
      <c r="W3292" s="177" t="s">
        <v>13722</v>
      </c>
      <c r="X3292" s="177" t="s">
        <v>1130</v>
      </c>
      <c r="AQ3292" s="177"/>
      <c r="AR3292" s="177" t="s">
        <v>13723</v>
      </c>
      <c r="AS3292" s="177" t="s">
        <v>13724</v>
      </c>
      <c r="AT3292" s="177"/>
      <c r="AU3292" s="177"/>
      <c r="AV3292" s="177"/>
      <c r="AW3292" s="177"/>
    </row>
    <row r="3293" spans="1:49">
      <c r="A3293" s="170" t="s">
        <v>13725</v>
      </c>
      <c r="B3293" s="177" t="s">
        <v>13726</v>
      </c>
      <c r="D3293" s="177" t="s">
        <v>508</v>
      </c>
      <c r="E3293" s="177" t="s">
        <v>669</v>
      </c>
      <c r="F3293" s="177" t="s">
        <v>13727</v>
      </c>
      <c r="I3293" s="177" t="s">
        <v>939</v>
      </c>
      <c r="J3293" s="178">
        <v>45215</v>
      </c>
      <c r="K3293" s="178">
        <v>45215</v>
      </c>
      <c r="L3293" s="177" t="s">
        <v>550</v>
      </c>
      <c r="M3293" s="177" t="s">
        <v>13728</v>
      </c>
      <c r="N3293" s="177" t="s">
        <v>13728</v>
      </c>
      <c r="O3293" s="177" t="s">
        <v>195</v>
      </c>
      <c r="P3293" s="177" t="s">
        <v>552</v>
      </c>
      <c r="Q3293" s="177" t="s">
        <v>411</v>
      </c>
      <c r="R3293" s="177" t="s">
        <v>553</v>
      </c>
      <c r="S3293" s="177" t="s">
        <v>644</v>
      </c>
      <c r="T3293" s="177" t="s">
        <v>13729</v>
      </c>
      <c r="U3293" s="177" t="s">
        <v>748</v>
      </c>
      <c r="V3293" s="177" t="s">
        <v>1961</v>
      </c>
      <c r="W3293" s="177" t="s">
        <v>648</v>
      </c>
      <c r="X3293" s="177" t="s">
        <v>734</v>
      </c>
      <c r="Z3293" s="177" t="s">
        <v>748</v>
      </c>
      <c r="AA3293" s="177" t="s">
        <v>3074</v>
      </c>
      <c r="AB3293" s="177" t="s">
        <v>1045</v>
      </c>
      <c r="AC3293" s="177" t="s">
        <v>4372</v>
      </c>
      <c r="AD3293" s="177" t="s">
        <v>13730</v>
      </c>
      <c r="AE3293" s="177" t="s">
        <v>1048</v>
      </c>
      <c r="AF3293" s="177" t="s">
        <v>1049</v>
      </c>
      <c r="AQ3293" s="177"/>
      <c r="AT3293" s="177"/>
      <c r="AU3293" s="177"/>
      <c r="AV3293" s="177"/>
      <c r="AW3293" s="177"/>
    </row>
    <row r="3294" spans="1:49">
      <c r="A3294" s="170" t="s">
        <v>13725</v>
      </c>
      <c r="B3294" s="177" t="s">
        <v>13726</v>
      </c>
      <c r="D3294" s="177" t="s">
        <v>508</v>
      </c>
      <c r="E3294" s="177" t="s">
        <v>685</v>
      </c>
      <c r="F3294" s="187" t="s">
        <v>13731</v>
      </c>
      <c r="I3294" s="177" t="s">
        <v>939</v>
      </c>
      <c r="J3294" s="181" t="s">
        <v>13732</v>
      </c>
      <c r="K3294" s="181" t="s">
        <v>13732</v>
      </c>
      <c r="L3294" s="177" t="s">
        <v>7948</v>
      </c>
      <c r="N3294" s="177" t="s">
        <v>13728</v>
      </c>
      <c r="O3294" s="177" t="s">
        <v>411</v>
      </c>
      <c r="S3294" s="177" t="s">
        <v>13733</v>
      </c>
      <c r="T3294" s="177" t="s">
        <v>512</v>
      </c>
      <c r="X3294" s="177" t="s">
        <v>13734</v>
      </c>
      <c r="Y3294" s="177" t="s">
        <v>13735</v>
      </c>
      <c r="Z3294" s="177" t="s">
        <v>694</v>
      </c>
      <c r="AA3294" s="177" t="s">
        <v>13736</v>
      </c>
      <c r="AB3294" s="177" t="s">
        <v>13737</v>
      </c>
      <c r="AC3294" s="177" t="s">
        <v>13738</v>
      </c>
      <c r="AQ3294" s="177" t="s">
        <v>13739</v>
      </c>
      <c r="AT3294" s="177"/>
      <c r="AU3294" s="177"/>
      <c r="AV3294" s="177"/>
      <c r="AW3294" s="177"/>
    </row>
    <row r="3295" spans="1:49">
      <c r="A3295" s="170" t="s">
        <v>13725</v>
      </c>
      <c r="B3295" s="177" t="s">
        <v>13726</v>
      </c>
      <c r="D3295" s="177" t="s">
        <v>508</v>
      </c>
      <c r="E3295" s="177" t="s">
        <v>704</v>
      </c>
      <c r="F3295" s="177" t="s">
        <v>13740</v>
      </c>
      <c r="I3295" s="177" t="s">
        <v>939</v>
      </c>
      <c r="J3295" s="178">
        <v>45215</v>
      </c>
      <c r="K3295" s="178">
        <v>45215</v>
      </c>
      <c r="L3295" s="177" t="s">
        <v>513</v>
      </c>
      <c r="M3295" s="177" t="s">
        <v>13741</v>
      </c>
      <c r="N3295" s="177" t="s">
        <v>13728</v>
      </c>
      <c r="O3295" s="177" t="s">
        <v>195</v>
      </c>
      <c r="P3295" s="177" t="s">
        <v>552</v>
      </c>
      <c r="Q3295" s="177" t="s">
        <v>295</v>
      </c>
      <c r="R3295" s="177" t="s">
        <v>4219</v>
      </c>
      <c r="S3295" s="177" t="s">
        <v>4219</v>
      </c>
      <c r="T3295" s="177" t="s">
        <v>3762</v>
      </c>
      <c r="U3295" s="177" t="s">
        <v>579</v>
      </c>
      <c r="V3295" s="177" t="s">
        <v>2896</v>
      </c>
      <c r="W3295" s="177" t="s">
        <v>4221</v>
      </c>
      <c r="X3295" s="177" t="s">
        <v>7956</v>
      </c>
      <c r="Z3295" s="177" t="s">
        <v>579</v>
      </c>
      <c r="AA3295" s="177" t="s">
        <v>13742</v>
      </c>
      <c r="AB3295" s="177" t="s">
        <v>13533</v>
      </c>
      <c r="AC3295" s="177" t="s">
        <v>1332</v>
      </c>
      <c r="AD3295" s="177" t="s">
        <v>13743</v>
      </c>
      <c r="AE3295" s="177" t="s">
        <v>524</v>
      </c>
      <c r="AQ3295" s="177"/>
      <c r="AT3295" s="177"/>
      <c r="AU3295" s="177"/>
      <c r="AV3295" s="177"/>
      <c r="AW3295" s="177"/>
    </row>
    <row r="3296" spans="1:49">
      <c r="A3296" s="170" t="s">
        <v>13725</v>
      </c>
      <c r="B3296" s="177" t="s">
        <v>13726</v>
      </c>
      <c r="D3296" s="177" t="s">
        <v>508</v>
      </c>
      <c r="E3296" s="177" t="s">
        <v>709</v>
      </c>
      <c r="F3296" s="177" t="s">
        <v>13744</v>
      </c>
      <c r="I3296" s="177" t="s">
        <v>939</v>
      </c>
      <c r="J3296" s="181" t="s">
        <v>13732</v>
      </c>
      <c r="K3296" s="181" t="s">
        <v>13732</v>
      </c>
      <c r="L3296" s="177" t="s">
        <v>1307</v>
      </c>
      <c r="N3296" s="177" t="s">
        <v>13728</v>
      </c>
      <c r="O3296" s="177" t="s">
        <v>295</v>
      </c>
      <c r="Q3296" s="177" t="s">
        <v>13745</v>
      </c>
      <c r="R3296" s="177" t="s">
        <v>1308</v>
      </c>
      <c r="S3296" s="177" t="s">
        <v>13746</v>
      </c>
      <c r="T3296" s="177" t="s">
        <v>1061</v>
      </c>
      <c r="U3296" s="177" t="s">
        <v>555</v>
      </c>
      <c r="V3296" s="177" t="s">
        <v>1311</v>
      </c>
      <c r="W3296" s="177" t="s">
        <v>13747</v>
      </c>
      <c r="X3296" s="183" t="s">
        <v>13748</v>
      </c>
      <c r="Y3296" s="177" t="s">
        <v>559</v>
      </c>
      <c r="Z3296" s="177" t="s">
        <v>1312</v>
      </c>
      <c r="AA3296" s="177" t="s">
        <v>1461</v>
      </c>
      <c r="AB3296" s="177" t="s">
        <v>8616</v>
      </c>
      <c r="AC3296" s="177" t="s">
        <v>13551</v>
      </c>
      <c r="AD3296" s="177" t="s">
        <v>1316</v>
      </c>
      <c r="AE3296" s="177" t="s">
        <v>6589</v>
      </c>
      <c r="AF3296" s="177" t="s">
        <v>9645</v>
      </c>
      <c r="AQ3296" s="177"/>
      <c r="AT3296" s="177"/>
      <c r="AU3296" s="177"/>
      <c r="AV3296" s="177"/>
      <c r="AW3296" s="177"/>
    </row>
    <row r="3297" spans="1:68">
      <c r="A3297" s="170" t="s">
        <v>13725</v>
      </c>
      <c r="B3297" s="177" t="s">
        <v>13726</v>
      </c>
      <c r="D3297" s="177" t="s">
        <v>508</v>
      </c>
      <c r="E3297" s="177" t="s">
        <v>719</v>
      </c>
      <c r="F3297" s="177" t="s">
        <v>13749</v>
      </c>
      <c r="I3297" s="177" t="s">
        <v>939</v>
      </c>
      <c r="J3297" s="178">
        <v>45215</v>
      </c>
      <c r="K3297" s="178">
        <v>45215</v>
      </c>
      <c r="L3297" s="177" t="s">
        <v>550</v>
      </c>
      <c r="M3297" s="177" t="s">
        <v>13728</v>
      </c>
      <c r="N3297" s="177" t="s">
        <v>13728</v>
      </c>
      <c r="O3297" s="177" t="s">
        <v>195</v>
      </c>
      <c r="P3297" s="177" t="s">
        <v>552</v>
      </c>
      <c r="Q3297" s="177" t="s">
        <v>267</v>
      </c>
      <c r="R3297" s="177" t="s">
        <v>600</v>
      </c>
      <c r="S3297" s="177" t="s">
        <v>601</v>
      </c>
      <c r="T3297" s="177" t="s">
        <v>13750</v>
      </c>
      <c r="U3297" s="177" t="s">
        <v>579</v>
      </c>
      <c r="V3297" s="177" t="s">
        <v>7785</v>
      </c>
      <c r="W3297" s="177" t="s">
        <v>1300</v>
      </c>
      <c r="X3297" s="177" t="s">
        <v>673</v>
      </c>
      <c r="Y3297" s="177" t="s">
        <v>674</v>
      </c>
      <c r="Z3297" s="177" t="s">
        <v>579</v>
      </c>
      <c r="AA3297" s="177" t="s">
        <v>4261</v>
      </c>
      <c r="AB3297" s="177" t="s">
        <v>13751</v>
      </c>
      <c r="AC3297" s="177" t="s">
        <v>1079</v>
      </c>
      <c r="AD3297" s="177" t="s">
        <v>13752</v>
      </c>
      <c r="AE3297" s="177" t="s">
        <v>809</v>
      </c>
      <c r="AQ3297" s="177"/>
      <c r="AT3297" s="177"/>
      <c r="AU3297" s="177"/>
      <c r="AV3297" s="177"/>
      <c r="AW3297" s="177"/>
    </row>
    <row r="3298" spans="1:68">
      <c r="A3298" s="170" t="s">
        <v>13725</v>
      </c>
      <c r="B3298" s="177" t="s">
        <v>13726</v>
      </c>
      <c r="D3298" s="177" t="s">
        <v>508</v>
      </c>
      <c r="E3298" s="177" t="s">
        <v>729</v>
      </c>
      <c r="F3298" s="177" t="s">
        <v>13753</v>
      </c>
      <c r="I3298" s="177" t="s">
        <v>939</v>
      </c>
      <c r="J3298" s="178">
        <v>45215</v>
      </c>
      <c r="K3298" s="178">
        <v>45215</v>
      </c>
      <c r="L3298" s="177" t="s">
        <v>550</v>
      </c>
      <c r="M3298" s="177" t="s">
        <v>13728</v>
      </c>
      <c r="N3298" s="177" t="s">
        <v>13728</v>
      </c>
      <c r="O3298" s="177" t="s">
        <v>267</v>
      </c>
      <c r="R3298" s="177" t="s">
        <v>267</v>
      </c>
      <c r="S3298" s="177" t="s">
        <v>805</v>
      </c>
      <c r="T3298" s="177" t="s">
        <v>2518</v>
      </c>
      <c r="U3298" s="177" t="s">
        <v>805</v>
      </c>
      <c r="V3298" s="177" t="s">
        <v>733</v>
      </c>
      <c r="W3298" s="177" t="s">
        <v>1338</v>
      </c>
      <c r="X3298" s="177" t="s">
        <v>13754</v>
      </c>
      <c r="Y3298" s="177" t="s">
        <v>1064</v>
      </c>
      <c r="Z3298" s="177" t="s">
        <v>1340</v>
      </c>
      <c r="AA3298" s="177" t="s">
        <v>13755</v>
      </c>
      <c r="AB3298" s="177" t="s">
        <v>1064</v>
      </c>
      <c r="AG3298" s="177" t="s">
        <v>1049</v>
      </c>
      <c r="AQ3298" s="177"/>
      <c r="AT3298" s="177"/>
      <c r="AU3298" s="177"/>
      <c r="AV3298" s="177"/>
      <c r="AW3298" s="177"/>
    </row>
    <row r="3299" spans="1:68">
      <c r="A3299" s="170" t="s">
        <v>13725</v>
      </c>
      <c r="B3299" s="177" t="s">
        <v>13726</v>
      </c>
      <c r="D3299" s="177" t="s">
        <v>508</v>
      </c>
      <c r="E3299" s="177" t="s">
        <v>737</v>
      </c>
      <c r="F3299" s="177" t="s">
        <v>13756</v>
      </c>
      <c r="I3299" s="177" t="s">
        <v>939</v>
      </c>
      <c r="J3299" s="178">
        <v>45215</v>
      </c>
      <c r="K3299" s="178">
        <v>45215</v>
      </c>
      <c r="L3299" s="177" t="s">
        <v>2030</v>
      </c>
      <c r="M3299" s="177" t="s">
        <v>13757</v>
      </c>
      <c r="N3299" s="177" t="s">
        <v>13728</v>
      </c>
      <c r="O3299" s="177" t="s">
        <v>324</v>
      </c>
      <c r="P3299" s="177" t="s">
        <v>903</v>
      </c>
      <c r="R3299" s="177" t="s">
        <v>13758</v>
      </c>
      <c r="S3299" s="177" t="s">
        <v>2042</v>
      </c>
      <c r="T3299" s="177" t="s">
        <v>512</v>
      </c>
      <c r="V3299" s="177" t="s">
        <v>2043</v>
      </c>
      <c r="Y3299" s="177" t="s">
        <v>960</v>
      </c>
      <c r="Z3299" s="177" t="s">
        <v>960</v>
      </c>
      <c r="AC3299" s="177" t="s">
        <v>718</v>
      </c>
      <c r="AF3299" s="177" t="s">
        <v>13759</v>
      </c>
      <c r="AK3299" s="177" t="s">
        <v>982</v>
      </c>
      <c r="AQ3299" s="177"/>
      <c r="AT3299" s="177"/>
      <c r="AU3299" s="177"/>
      <c r="AV3299" s="177"/>
      <c r="AW3299" s="177" t="s">
        <v>2044</v>
      </c>
    </row>
    <row r="3300" spans="1:68">
      <c r="A3300" s="170" t="s">
        <v>13725</v>
      </c>
      <c r="B3300" s="177" t="s">
        <v>13726</v>
      </c>
      <c r="D3300" s="177" t="s">
        <v>508</v>
      </c>
      <c r="E3300" s="177" t="s">
        <v>13760</v>
      </c>
      <c r="F3300" s="177" t="s">
        <v>13761</v>
      </c>
      <c r="I3300" s="177" t="s">
        <v>939</v>
      </c>
      <c r="J3300" s="178">
        <v>45215</v>
      </c>
      <c r="K3300" s="178">
        <v>45215</v>
      </c>
      <c r="L3300" s="177" t="s">
        <v>2030</v>
      </c>
      <c r="M3300" s="177" t="s">
        <v>13757</v>
      </c>
      <c r="N3300" s="177" t="s">
        <v>13728</v>
      </c>
      <c r="O3300" s="177" t="s">
        <v>195</v>
      </c>
      <c r="P3300" s="177" t="s">
        <v>887</v>
      </c>
      <c r="R3300" s="177" t="s">
        <v>2032</v>
      </c>
      <c r="S3300" s="177" t="s">
        <v>13758</v>
      </c>
      <c r="T3300" s="177" t="s">
        <v>13762</v>
      </c>
      <c r="U3300" s="177" t="s">
        <v>718</v>
      </c>
      <c r="V3300" s="177" t="s">
        <v>2034</v>
      </c>
      <c r="X3300" s="177" t="s">
        <v>2035</v>
      </c>
      <c r="Z3300" s="177" t="s">
        <v>718</v>
      </c>
      <c r="AA3300" s="177" t="s">
        <v>2036</v>
      </c>
      <c r="AC3300" s="177" t="s">
        <v>9425</v>
      </c>
      <c r="AD3300" s="177" t="s">
        <v>13763</v>
      </c>
      <c r="AE3300" s="177" t="s">
        <v>1064</v>
      </c>
      <c r="AQ3300" s="170" t="s">
        <v>9427</v>
      </c>
      <c r="AT3300" s="177"/>
      <c r="AU3300" s="177"/>
      <c r="AV3300" s="177"/>
      <c r="AW3300" s="177"/>
    </row>
    <row r="3301" spans="1:68">
      <c r="A3301" s="170" t="s">
        <v>13725</v>
      </c>
      <c r="B3301" s="177" t="s">
        <v>13726</v>
      </c>
      <c r="D3301" s="177" t="s">
        <v>508</v>
      </c>
      <c r="E3301" s="170" t="s">
        <v>13764</v>
      </c>
      <c r="F3301" s="177" t="s">
        <v>13765</v>
      </c>
      <c r="I3301" s="177" t="s">
        <v>939</v>
      </c>
      <c r="J3301" s="178">
        <v>45215</v>
      </c>
      <c r="K3301" s="178">
        <v>45215</v>
      </c>
      <c r="L3301" s="177" t="s">
        <v>2030</v>
      </c>
      <c r="M3301" s="177" t="s">
        <v>13757</v>
      </c>
      <c r="N3301" s="177" t="s">
        <v>13728</v>
      </c>
      <c r="O3301" s="177" t="s">
        <v>280</v>
      </c>
      <c r="R3301" s="177" t="s">
        <v>700</v>
      </c>
      <c r="S3301" s="177" t="s">
        <v>2039</v>
      </c>
      <c r="T3301" s="177" t="s">
        <v>1449</v>
      </c>
      <c r="U3301" s="177" t="s">
        <v>718</v>
      </c>
      <c r="V3301" s="177" t="s">
        <v>9421</v>
      </c>
      <c r="W3301" s="177" t="s">
        <v>13766</v>
      </c>
      <c r="X3301" s="177" t="s">
        <v>2296</v>
      </c>
      <c r="AQ3301" s="177" t="s">
        <v>13767</v>
      </c>
      <c r="AT3301" s="177"/>
      <c r="AU3301" s="177"/>
      <c r="AV3301" s="177"/>
      <c r="AW3301" s="177"/>
    </row>
    <row r="3302" spans="1:68">
      <c r="A3302" s="170" t="s">
        <v>13725</v>
      </c>
      <c r="B3302" s="177" t="s">
        <v>13726</v>
      </c>
      <c r="D3302" s="177" t="s">
        <v>508</v>
      </c>
      <c r="E3302" s="170" t="s">
        <v>13768</v>
      </c>
      <c r="F3302" s="177" t="s">
        <v>13769</v>
      </c>
      <c r="I3302" s="177" t="s">
        <v>939</v>
      </c>
      <c r="J3302" s="178">
        <v>45215</v>
      </c>
      <c r="K3302" s="178">
        <v>45215</v>
      </c>
      <c r="L3302" s="177" t="s">
        <v>2030</v>
      </c>
      <c r="M3302" s="177" t="s">
        <v>13757</v>
      </c>
      <c r="N3302" s="177" t="s">
        <v>13728</v>
      </c>
      <c r="O3302" s="177" t="s">
        <v>75</v>
      </c>
      <c r="R3302" s="177" t="s">
        <v>5771</v>
      </c>
      <c r="S3302" s="177" t="s">
        <v>13770</v>
      </c>
      <c r="T3302" s="177" t="s">
        <v>512</v>
      </c>
      <c r="U3302" s="177" t="s">
        <v>718</v>
      </c>
      <c r="V3302" s="177" t="s">
        <v>1122</v>
      </c>
      <c r="AQ3302" s="177" t="s">
        <v>13771</v>
      </c>
      <c r="AT3302" s="177"/>
      <c r="AU3302" s="177"/>
      <c r="AV3302" s="177"/>
      <c r="AW3302" s="177"/>
    </row>
    <row r="3303" spans="1:68">
      <c r="A3303" s="170" t="s">
        <v>13725</v>
      </c>
      <c r="B3303" s="177" t="s">
        <v>13726</v>
      </c>
      <c r="D3303" s="177" t="s">
        <v>508</v>
      </c>
      <c r="E3303" s="177" t="s">
        <v>746</v>
      </c>
      <c r="F3303" s="177" t="s">
        <v>13772</v>
      </c>
      <c r="I3303" s="177" t="s">
        <v>939</v>
      </c>
      <c r="J3303" s="178">
        <v>45215</v>
      </c>
      <c r="K3303" s="178">
        <v>45215</v>
      </c>
      <c r="L3303" s="177" t="s">
        <v>550</v>
      </c>
      <c r="M3303" s="177" t="s">
        <v>13728</v>
      </c>
      <c r="N3303" s="177" t="s">
        <v>13728</v>
      </c>
      <c r="O3303" s="177" t="s">
        <v>195</v>
      </c>
      <c r="P3303" s="177" t="s">
        <v>1023</v>
      </c>
      <c r="Q3303" s="177" t="s">
        <v>13773</v>
      </c>
      <c r="R3303" s="177" t="s">
        <v>600</v>
      </c>
      <c r="S3303" s="177" t="s">
        <v>601</v>
      </c>
      <c r="T3303" s="177" t="s">
        <v>1822</v>
      </c>
      <c r="U3303" s="177" t="s">
        <v>712</v>
      </c>
      <c r="V3303" s="177" t="s">
        <v>1445</v>
      </c>
      <c r="X3303" s="177" t="s">
        <v>673</v>
      </c>
      <c r="Y3303" s="177" t="s">
        <v>674</v>
      </c>
      <c r="Z3303" s="177" t="s">
        <v>712</v>
      </c>
      <c r="AA3303" s="177" t="s">
        <v>1812</v>
      </c>
      <c r="AC3303" s="177" t="s">
        <v>1086</v>
      </c>
      <c r="AD3303" s="177" t="s">
        <v>13774</v>
      </c>
      <c r="AE3303" s="177" t="s">
        <v>870</v>
      </c>
      <c r="AQ3303" s="177"/>
      <c r="AT3303" s="177"/>
      <c r="AU3303" s="177"/>
      <c r="AV3303" s="177"/>
      <c r="AW3303" s="177"/>
    </row>
    <row r="3304" spans="1:68">
      <c r="A3304" s="170" t="s">
        <v>13725</v>
      </c>
      <c r="B3304" s="177" t="s">
        <v>13726</v>
      </c>
      <c r="D3304" s="177" t="s">
        <v>508</v>
      </c>
      <c r="E3304" s="177" t="s">
        <v>752</v>
      </c>
      <c r="F3304" s="177" t="s">
        <v>13775</v>
      </c>
      <c r="I3304" s="177" t="s">
        <v>939</v>
      </c>
      <c r="J3304" s="181" t="s">
        <v>13732</v>
      </c>
      <c r="K3304" s="181" t="s">
        <v>13732</v>
      </c>
      <c r="L3304" s="177" t="s">
        <v>2772</v>
      </c>
      <c r="M3304" s="177" t="s">
        <v>13776</v>
      </c>
      <c r="N3304" s="177" t="s">
        <v>13728</v>
      </c>
      <c r="O3304" s="177" t="s">
        <v>273</v>
      </c>
      <c r="Q3304" s="177" t="s">
        <v>2773</v>
      </c>
      <c r="S3304" s="177" t="s">
        <v>13777</v>
      </c>
      <c r="T3304" s="177" t="s">
        <v>13778</v>
      </c>
      <c r="U3304" s="177" t="s">
        <v>1299</v>
      </c>
      <c r="V3304" s="177" t="s">
        <v>13779</v>
      </c>
      <c r="W3304" s="177" t="s">
        <v>13780</v>
      </c>
      <c r="X3304" s="177" t="s">
        <v>3753</v>
      </c>
      <c r="Y3304" s="177" t="s">
        <v>881</v>
      </c>
      <c r="Z3304" s="177" t="s">
        <v>882</v>
      </c>
      <c r="AA3304" s="177" t="s">
        <v>13781</v>
      </c>
      <c r="AB3304" s="177" t="s">
        <v>822</v>
      </c>
      <c r="AC3304" s="177" t="s">
        <v>5022</v>
      </c>
      <c r="AQ3304" s="177" t="s">
        <v>13767</v>
      </c>
      <c r="AT3304" s="177"/>
      <c r="AU3304" s="177"/>
      <c r="AV3304" s="177"/>
      <c r="AW3304" s="177"/>
    </row>
    <row r="3305" spans="1:68">
      <c r="A3305" s="170" t="s">
        <v>13725</v>
      </c>
      <c r="B3305" s="177" t="s">
        <v>13726</v>
      </c>
      <c r="D3305" s="177" t="s">
        <v>508</v>
      </c>
      <c r="E3305" s="170" t="s">
        <v>13782</v>
      </c>
      <c r="F3305" s="177" t="s">
        <v>13783</v>
      </c>
      <c r="I3305" s="177" t="s">
        <v>939</v>
      </c>
      <c r="J3305" s="181" t="s">
        <v>13732</v>
      </c>
      <c r="K3305" s="181" t="s">
        <v>13732</v>
      </c>
      <c r="L3305" s="177" t="s">
        <v>2772</v>
      </c>
      <c r="M3305" s="177" t="s">
        <v>13776</v>
      </c>
      <c r="N3305" s="177" t="s">
        <v>13728</v>
      </c>
      <c r="O3305" s="177" t="s">
        <v>299</v>
      </c>
      <c r="Q3305" s="177" t="s">
        <v>2773</v>
      </c>
      <c r="R3305" s="177" t="s">
        <v>3478</v>
      </c>
      <c r="S3305" s="177" t="s">
        <v>13784</v>
      </c>
      <c r="T3305" s="177" t="s">
        <v>13785</v>
      </c>
      <c r="U3305" s="177" t="s">
        <v>13786</v>
      </c>
      <c r="W3305" s="177" t="s">
        <v>13787</v>
      </c>
      <c r="X3305" s="177" t="s">
        <v>13788</v>
      </c>
      <c r="Y3305" s="177" t="s">
        <v>809</v>
      </c>
      <c r="Z3305" s="177" t="s">
        <v>7520</v>
      </c>
      <c r="AQ3305" s="177" t="s">
        <v>13767</v>
      </c>
      <c r="AT3305" s="177"/>
      <c r="AU3305" s="177"/>
      <c r="AV3305" s="177"/>
      <c r="AW3305" s="177"/>
    </row>
    <row r="3306" spans="1:68">
      <c r="A3306" s="170" t="s">
        <v>13725</v>
      </c>
      <c r="B3306" s="177" t="s">
        <v>13726</v>
      </c>
      <c r="D3306" s="177" t="s">
        <v>508</v>
      </c>
      <c r="E3306" s="170" t="s">
        <v>3857</v>
      </c>
      <c r="F3306" s="187" t="s">
        <v>13789</v>
      </c>
      <c r="I3306" s="177" t="s">
        <v>939</v>
      </c>
      <c r="J3306" s="181" t="s">
        <v>13732</v>
      </c>
      <c r="K3306" s="181" t="s">
        <v>13732</v>
      </c>
      <c r="L3306" s="177" t="s">
        <v>2772</v>
      </c>
      <c r="M3306" s="177" t="s">
        <v>13776</v>
      </c>
      <c r="N3306" s="177" t="s">
        <v>13728</v>
      </c>
      <c r="O3306" s="177" t="s">
        <v>238</v>
      </c>
      <c r="Q3306" s="177" t="s">
        <v>2773</v>
      </c>
      <c r="R3306" s="177" t="s">
        <v>3469</v>
      </c>
      <c r="S3306" s="177" t="s">
        <v>6113</v>
      </c>
      <c r="U3306" s="177" t="s">
        <v>691</v>
      </c>
      <c r="V3306" s="177" t="s">
        <v>13790</v>
      </c>
      <c r="W3306" s="177" t="s">
        <v>13791</v>
      </c>
      <c r="X3306" s="177" t="s">
        <v>13792</v>
      </c>
      <c r="Y3306" s="177" t="s">
        <v>3613</v>
      </c>
      <c r="Z3306" s="177" t="s">
        <v>7575</v>
      </c>
      <c r="AA3306" s="177" t="s">
        <v>13793</v>
      </c>
      <c r="AQ3306" s="177" t="s">
        <v>13794</v>
      </c>
      <c r="AT3306" s="177"/>
      <c r="AU3306" s="177"/>
      <c r="AV3306" s="177"/>
      <c r="AW3306" s="177"/>
    </row>
    <row r="3307" spans="1:68">
      <c r="A3307" s="170" t="s">
        <v>13725</v>
      </c>
      <c r="B3307" s="177" t="s">
        <v>13726</v>
      </c>
      <c r="D3307" s="177" t="s">
        <v>508</v>
      </c>
      <c r="E3307" s="177" t="s">
        <v>836</v>
      </c>
      <c r="F3307" s="177" t="s">
        <v>13795</v>
      </c>
      <c r="I3307" s="177" t="s">
        <v>939</v>
      </c>
      <c r="J3307" s="178">
        <v>45215</v>
      </c>
      <c r="K3307" s="178">
        <v>45215</v>
      </c>
      <c r="L3307" s="177" t="s">
        <v>550</v>
      </c>
      <c r="M3307" s="177" t="s">
        <v>13728</v>
      </c>
      <c r="N3307" s="177" t="s">
        <v>13728</v>
      </c>
      <c r="O3307" s="177" t="s">
        <v>195</v>
      </c>
      <c r="P3307" s="177" t="s">
        <v>1023</v>
      </c>
      <c r="Q3307" s="177" t="s">
        <v>13796</v>
      </c>
      <c r="R3307" s="177" t="s">
        <v>600</v>
      </c>
      <c r="S3307" s="177" t="s">
        <v>601</v>
      </c>
      <c r="T3307" s="177" t="s">
        <v>13797</v>
      </c>
      <c r="U3307" s="177" t="s">
        <v>555</v>
      </c>
      <c r="V3307" s="177" t="s">
        <v>1893</v>
      </c>
      <c r="W3307" s="177" t="s">
        <v>714</v>
      </c>
      <c r="X3307" s="177" t="s">
        <v>673</v>
      </c>
      <c r="Y3307" s="177" t="s">
        <v>674</v>
      </c>
      <c r="Z3307" s="177" t="s">
        <v>555</v>
      </c>
      <c r="AA3307" s="177" t="s">
        <v>1471</v>
      </c>
      <c r="AB3307" s="170" t="s">
        <v>13798</v>
      </c>
      <c r="AC3307" s="177" t="s">
        <v>1079</v>
      </c>
      <c r="AD3307" s="177" t="s">
        <v>13799</v>
      </c>
      <c r="AE3307" s="177" t="s">
        <v>7019</v>
      </c>
      <c r="AQ3307" s="177"/>
      <c r="AT3307" s="177"/>
      <c r="AU3307" s="177"/>
      <c r="AV3307" s="177"/>
      <c r="AW3307" s="177"/>
    </row>
    <row r="3308" spans="1:68">
      <c r="A3308" s="170" t="s">
        <v>13725</v>
      </c>
      <c r="B3308" s="177" t="s">
        <v>13726</v>
      </c>
      <c r="D3308" s="177" t="s">
        <v>508</v>
      </c>
      <c r="E3308" s="177" t="s">
        <v>840</v>
      </c>
      <c r="F3308" s="177" t="s">
        <v>13800</v>
      </c>
      <c r="I3308" s="177" t="s">
        <v>939</v>
      </c>
      <c r="J3308" s="178">
        <v>45215</v>
      </c>
      <c r="K3308" s="178">
        <v>45215</v>
      </c>
      <c r="L3308" s="177" t="s">
        <v>550</v>
      </c>
      <c r="M3308" s="177" t="s">
        <v>13728</v>
      </c>
      <c r="N3308" s="177" t="s">
        <v>13728</v>
      </c>
      <c r="O3308" s="177" t="s">
        <v>195</v>
      </c>
      <c r="P3308" s="177" t="s">
        <v>1193</v>
      </c>
      <c r="Q3308" s="177" t="s">
        <v>13796</v>
      </c>
      <c r="R3308" s="177" t="s">
        <v>600</v>
      </c>
      <c r="S3308" s="177" t="s">
        <v>601</v>
      </c>
      <c r="T3308" s="177" t="s">
        <v>7243</v>
      </c>
      <c r="U3308" s="177" t="s">
        <v>555</v>
      </c>
      <c r="V3308" s="177" t="s">
        <v>1893</v>
      </c>
      <c r="X3308" s="177" t="s">
        <v>673</v>
      </c>
      <c r="Y3308" s="177" t="s">
        <v>674</v>
      </c>
      <c r="Z3308" s="177" t="s">
        <v>555</v>
      </c>
      <c r="AA3308" s="177" t="s">
        <v>1471</v>
      </c>
      <c r="AC3308" s="177" t="s">
        <v>1104</v>
      </c>
      <c r="AD3308" s="177" t="s">
        <v>13801</v>
      </c>
      <c r="AE3308" s="177" t="s">
        <v>559</v>
      </c>
      <c r="AQ3308" s="177"/>
      <c r="AT3308" s="177"/>
      <c r="AU3308" s="177"/>
      <c r="AV3308" s="177"/>
      <c r="AW3308" s="177"/>
    </row>
    <row r="3309" spans="1:68">
      <c r="A3309" s="170" t="s">
        <v>13725</v>
      </c>
      <c r="B3309" s="177" t="s">
        <v>13726</v>
      </c>
      <c r="D3309" s="177" t="s">
        <v>508</v>
      </c>
      <c r="E3309" s="177" t="s">
        <v>847</v>
      </c>
      <c r="F3309" s="177" t="s">
        <v>13802</v>
      </c>
      <c r="I3309" s="177" t="s">
        <v>939</v>
      </c>
      <c r="J3309" s="181" t="s">
        <v>13732</v>
      </c>
      <c r="K3309" s="181" t="s">
        <v>13732</v>
      </c>
      <c r="L3309" s="177" t="s">
        <v>13803</v>
      </c>
      <c r="N3309" s="177" t="s">
        <v>13728</v>
      </c>
      <c r="O3309" s="177" t="s">
        <v>190</v>
      </c>
      <c r="P3309" s="177" t="s">
        <v>3789</v>
      </c>
      <c r="Q3309" s="177" t="s">
        <v>2773</v>
      </c>
      <c r="AQ3309" s="177" t="s">
        <v>1575</v>
      </c>
      <c r="AT3309" s="177"/>
      <c r="AU3309" s="177"/>
      <c r="AV3309" s="177"/>
      <c r="AW3309" s="177"/>
    </row>
    <row r="3310" spans="1:68">
      <c r="A3310" s="170" t="s">
        <v>13725</v>
      </c>
      <c r="B3310" s="177" t="s">
        <v>13726</v>
      </c>
      <c r="D3310" s="177" t="s">
        <v>508</v>
      </c>
      <c r="E3310" s="177" t="s">
        <v>852</v>
      </c>
      <c r="F3310" s="177" t="s">
        <v>13804</v>
      </c>
      <c r="I3310" s="177" t="s">
        <v>939</v>
      </c>
      <c r="J3310" s="178">
        <v>45215</v>
      </c>
      <c r="K3310" s="178">
        <v>45215</v>
      </c>
      <c r="L3310" s="177" t="s">
        <v>550</v>
      </c>
      <c r="M3310" s="177" t="s">
        <v>13728</v>
      </c>
      <c r="N3310" s="177" t="s">
        <v>13728</v>
      </c>
      <c r="O3310" s="177" t="s">
        <v>303</v>
      </c>
      <c r="Q3310" s="177" t="s">
        <v>1829</v>
      </c>
      <c r="R3310" s="177" t="s">
        <v>1267</v>
      </c>
      <c r="S3310" s="177" t="s">
        <v>303</v>
      </c>
      <c r="U3310" s="177" t="s">
        <v>13805</v>
      </c>
      <c r="V3310" s="177" t="s">
        <v>881</v>
      </c>
      <c r="W3310" s="177" t="s">
        <v>882</v>
      </c>
      <c r="X3310" s="177" t="s">
        <v>13806</v>
      </c>
      <c r="AQ3310" s="177"/>
      <c r="AT3310" s="177"/>
      <c r="AU3310" s="177"/>
      <c r="AV3310" s="177"/>
      <c r="AW3310" s="177"/>
    </row>
    <row r="3311" spans="1:68">
      <c r="A3311" s="170" t="s">
        <v>13807</v>
      </c>
      <c r="B3311" s="177" t="s">
        <v>13808</v>
      </c>
      <c r="D3311" s="177" t="s">
        <v>508</v>
      </c>
      <c r="F3311" s="177" t="s">
        <v>13809</v>
      </c>
      <c r="I3311" s="177" t="s">
        <v>3148</v>
      </c>
      <c r="J3311" s="181" t="s">
        <v>512</v>
      </c>
      <c r="K3311" s="178" t="s">
        <v>512</v>
      </c>
      <c r="L3311" s="177" t="s">
        <v>550</v>
      </c>
      <c r="M3311" s="177" t="s">
        <v>13810</v>
      </c>
      <c r="N3311" s="177" t="s">
        <v>13811</v>
      </c>
      <c r="O3311" s="177" t="s">
        <v>110</v>
      </c>
      <c r="R3311" s="177" t="s">
        <v>565</v>
      </c>
      <c r="S3311" s="177" t="s">
        <v>1994</v>
      </c>
      <c r="T3311" s="177" t="s">
        <v>1325</v>
      </c>
      <c r="U3311" s="177" t="s">
        <v>1902</v>
      </c>
      <c r="V3311" s="177" t="s">
        <v>13812</v>
      </c>
      <c r="W3311" s="177" t="s">
        <v>1620</v>
      </c>
      <c r="X3311" s="177" t="s">
        <v>1902</v>
      </c>
      <c r="Y3311" s="177" t="s">
        <v>13813</v>
      </c>
      <c r="Z3311" s="177" t="s">
        <v>1620</v>
      </c>
      <c r="AA3311" s="177" t="s">
        <v>3418</v>
      </c>
      <c r="AB3311" s="177" t="s">
        <v>13814</v>
      </c>
      <c r="AC3311" s="177" t="s">
        <v>583</v>
      </c>
      <c r="AM3311" s="177" t="s">
        <v>2855</v>
      </c>
      <c r="AN3311" s="177" t="s">
        <v>13815</v>
      </c>
      <c r="AO3311" s="177" t="s">
        <v>1034</v>
      </c>
      <c r="AP3311" s="177" t="s">
        <v>13816</v>
      </c>
      <c r="AQ3311" s="177" t="s">
        <v>13817</v>
      </c>
      <c r="AT3311" s="177" t="s">
        <v>13818</v>
      </c>
      <c r="AU3311" s="177" t="s">
        <v>1911</v>
      </c>
      <c r="AV3311" s="177" t="s">
        <v>3425</v>
      </c>
      <c r="AW3311" s="177" t="s">
        <v>13819</v>
      </c>
      <c r="AX3311" s="177" t="s">
        <v>2005</v>
      </c>
    </row>
    <row r="3312" spans="1:68">
      <c r="A3312" s="170"/>
      <c r="B3312" s="177" t="s">
        <v>13820</v>
      </c>
      <c r="D3312" s="177" t="s">
        <v>508</v>
      </c>
      <c r="E3312" s="177" t="s">
        <v>661</v>
      </c>
      <c r="F3312" s="177" t="s">
        <v>13821</v>
      </c>
      <c r="I3312" s="177" t="s">
        <v>511</v>
      </c>
      <c r="J3312" s="181" t="s">
        <v>512</v>
      </c>
      <c r="K3312" s="178" t="s">
        <v>512</v>
      </c>
      <c r="L3312" s="177" t="s">
        <v>550</v>
      </c>
      <c r="M3312" s="177" t="s">
        <v>13822</v>
      </c>
      <c r="N3312" s="177" t="s">
        <v>13822</v>
      </c>
      <c r="O3312" s="177" t="s">
        <v>110</v>
      </c>
      <c r="R3312" s="177" t="s">
        <v>565</v>
      </c>
      <c r="S3312" s="177" t="s">
        <v>11253</v>
      </c>
      <c r="T3312" s="177" t="s">
        <v>929</v>
      </c>
      <c r="U3312" s="177" t="s">
        <v>3111</v>
      </c>
      <c r="V3312" s="177" t="s">
        <v>13823</v>
      </c>
      <c r="W3312" s="177" t="s">
        <v>1936</v>
      </c>
      <c r="AA3312" s="177" t="s">
        <v>11529</v>
      </c>
      <c r="AB3312" s="177" t="s">
        <v>13824</v>
      </c>
      <c r="AC3312" s="177" t="s">
        <v>583</v>
      </c>
      <c r="AM3312" s="177" t="s">
        <v>13825</v>
      </c>
      <c r="AN3312" s="177" t="s">
        <v>13826</v>
      </c>
      <c r="AO3312" s="177" t="s">
        <v>1034</v>
      </c>
      <c r="AP3312" s="177" t="s">
        <v>1939</v>
      </c>
      <c r="AQ3312" s="177"/>
      <c r="AT3312" s="177" t="s">
        <v>13827</v>
      </c>
      <c r="AU3312" s="177" t="s">
        <v>2136</v>
      </c>
      <c r="AV3312" s="177"/>
      <c r="AW3312" s="177"/>
      <c r="BN3312" s="177" t="s">
        <v>2432</v>
      </c>
      <c r="BO3312" s="177" t="s">
        <v>13828</v>
      </c>
      <c r="BP3312" s="177" t="s">
        <v>694</v>
      </c>
    </row>
    <row r="3313" spans="1:50">
      <c r="A3313" s="170" t="s">
        <v>13829</v>
      </c>
      <c r="B3313" s="177" t="s">
        <v>13830</v>
      </c>
      <c r="D3313" s="177" t="s">
        <v>508</v>
      </c>
      <c r="E3313" s="177" t="s">
        <v>661</v>
      </c>
      <c r="F3313" s="177" t="s">
        <v>13831</v>
      </c>
      <c r="I3313" s="177" t="s">
        <v>2056</v>
      </c>
      <c r="J3313" s="178">
        <v>43466</v>
      </c>
      <c r="K3313" s="178">
        <v>43466</v>
      </c>
      <c r="L3313" s="177" t="s">
        <v>513</v>
      </c>
      <c r="M3313" s="177" t="s">
        <v>13832</v>
      </c>
      <c r="N3313" s="177" t="s">
        <v>13832</v>
      </c>
      <c r="O3313" s="177" t="s">
        <v>267</v>
      </c>
      <c r="R3313" s="177" t="s">
        <v>267</v>
      </c>
      <c r="S3313" s="177" t="s">
        <v>1336</v>
      </c>
      <c r="T3313" s="177" t="s">
        <v>3105</v>
      </c>
      <c r="U3313" s="177" t="s">
        <v>1336</v>
      </c>
      <c r="V3313" s="177" t="s">
        <v>733</v>
      </c>
      <c r="W3313" s="177" t="s">
        <v>13833</v>
      </c>
      <c r="Y3313" s="177" t="s">
        <v>1064</v>
      </c>
      <c r="Z3313" s="177" t="s">
        <v>13834</v>
      </c>
      <c r="AB3313" s="177" t="s">
        <v>1064</v>
      </c>
      <c r="AF3313" s="177" t="s">
        <v>6682</v>
      </c>
      <c r="AG3313" s="177" t="s">
        <v>976</v>
      </c>
      <c r="AQ3313" s="177" t="s">
        <v>7550</v>
      </c>
      <c r="AT3313" s="177"/>
      <c r="AU3313" s="177"/>
      <c r="AV3313" s="177"/>
      <c r="AW3313" s="177"/>
    </row>
    <row r="3314" spans="1:50">
      <c r="A3314" s="170" t="s">
        <v>13829</v>
      </c>
      <c r="B3314" s="177" t="s">
        <v>13830</v>
      </c>
      <c r="D3314" s="177" t="s">
        <v>508</v>
      </c>
      <c r="E3314" s="177" t="s">
        <v>669</v>
      </c>
      <c r="F3314" s="177" t="s">
        <v>13835</v>
      </c>
      <c r="I3314" s="177" t="s">
        <v>2056</v>
      </c>
      <c r="J3314" s="178">
        <v>43466</v>
      </c>
      <c r="K3314" s="178">
        <v>43466</v>
      </c>
      <c r="L3314" s="177" t="s">
        <v>513</v>
      </c>
      <c r="M3314" s="177" t="s">
        <v>13832</v>
      </c>
      <c r="N3314" s="177" t="s">
        <v>13832</v>
      </c>
      <c r="O3314" s="177" t="s">
        <v>195</v>
      </c>
      <c r="R3314" s="177" t="s">
        <v>731</v>
      </c>
      <c r="S3314" s="177" t="s">
        <v>838</v>
      </c>
      <c r="T3314" s="177" t="s">
        <v>2374</v>
      </c>
      <c r="U3314" s="177" t="s">
        <v>579</v>
      </c>
      <c r="V3314" s="177" t="s">
        <v>2658</v>
      </c>
      <c r="W3314" s="177" t="s">
        <v>1195</v>
      </c>
      <c r="X3314" s="177" t="s">
        <v>784</v>
      </c>
      <c r="Z3314" s="177" t="s">
        <v>579</v>
      </c>
      <c r="AA3314" s="177" t="s">
        <v>13836</v>
      </c>
      <c r="AC3314" s="177" t="s">
        <v>13837</v>
      </c>
      <c r="AE3314" s="177" t="s">
        <v>559</v>
      </c>
      <c r="AQ3314" s="177" t="s">
        <v>13838</v>
      </c>
      <c r="AT3314" s="177"/>
      <c r="AU3314" s="177"/>
      <c r="AV3314" s="177"/>
      <c r="AW3314" s="177"/>
    </row>
    <row r="3315" spans="1:50">
      <c r="A3315" s="170" t="s">
        <v>13829</v>
      </c>
      <c r="B3315" s="177" t="s">
        <v>13830</v>
      </c>
      <c r="D3315" s="177" t="s">
        <v>508</v>
      </c>
      <c r="E3315" s="177" t="s">
        <v>685</v>
      </c>
      <c r="F3315" s="177" t="s">
        <v>13839</v>
      </c>
      <c r="I3315" s="177" t="s">
        <v>2056</v>
      </c>
      <c r="J3315" s="178">
        <v>43466</v>
      </c>
      <c r="K3315" s="178">
        <v>43466</v>
      </c>
      <c r="L3315" s="177" t="s">
        <v>513</v>
      </c>
      <c r="M3315" s="177" t="s">
        <v>13832</v>
      </c>
      <c r="N3315" s="177" t="s">
        <v>13832</v>
      </c>
      <c r="O3315" s="177" t="s">
        <v>195</v>
      </c>
      <c r="R3315" s="177" t="s">
        <v>731</v>
      </c>
      <c r="S3315" s="177" t="s">
        <v>780</v>
      </c>
      <c r="T3315" s="177" t="s">
        <v>646</v>
      </c>
      <c r="U3315" s="177" t="s">
        <v>646</v>
      </c>
      <c r="V3315" s="177" t="s">
        <v>1061</v>
      </c>
      <c r="W3315" s="177" t="s">
        <v>1195</v>
      </c>
      <c r="X3315" s="177" t="s">
        <v>784</v>
      </c>
      <c r="Z3315" s="177" t="s">
        <v>646</v>
      </c>
      <c r="AA3315" s="177" t="s">
        <v>3199</v>
      </c>
      <c r="AB3315" s="177" t="s">
        <v>13840</v>
      </c>
      <c r="AC3315" s="177" t="s">
        <v>13841</v>
      </c>
      <c r="AE3315" s="177" t="s">
        <v>559</v>
      </c>
      <c r="AQ3315" s="177" t="s">
        <v>13838</v>
      </c>
      <c r="AT3315" s="177"/>
      <c r="AU3315" s="177"/>
      <c r="AV3315" s="177"/>
      <c r="AW3315" s="177"/>
    </row>
    <row r="3316" spans="1:50">
      <c r="A3316" s="170" t="s">
        <v>13842</v>
      </c>
      <c r="B3316" s="177" t="s">
        <v>13843</v>
      </c>
      <c r="D3316" s="177" t="s">
        <v>508</v>
      </c>
      <c r="E3316" s="177" t="s">
        <v>669</v>
      </c>
      <c r="F3316" s="177" t="s">
        <v>13844</v>
      </c>
      <c r="I3316" s="177" t="s">
        <v>1647</v>
      </c>
      <c r="J3316" s="181" t="s">
        <v>512</v>
      </c>
      <c r="K3316" s="178" t="s">
        <v>512</v>
      </c>
      <c r="L3316" s="177" t="s">
        <v>550</v>
      </c>
      <c r="M3316" s="177" t="s">
        <v>13845</v>
      </c>
      <c r="N3316" s="177" t="s">
        <v>13845</v>
      </c>
      <c r="O3316" s="177" t="s">
        <v>110</v>
      </c>
      <c r="R3316" s="177" t="s">
        <v>565</v>
      </c>
      <c r="S3316" s="177" t="s">
        <v>630</v>
      </c>
      <c r="T3316" s="177" t="s">
        <v>2845</v>
      </c>
      <c r="U3316" s="177" t="s">
        <v>2064</v>
      </c>
      <c r="V3316" s="177" t="s">
        <v>13846</v>
      </c>
      <c r="W3316" s="177" t="s">
        <v>1904</v>
      </c>
      <c r="AA3316" s="177" t="s">
        <v>3418</v>
      </c>
      <c r="AB3316" s="177" t="s">
        <v>13847</v>
      </c>
      <c r="AC3316" s="177" t="s">
        <v>583</v>
      </c>
      <c r="AG3316" s="177" t="s">
        <v>3283</v>
      </c>
      <c r="AH3316" s="177" t="s">
        <v>13848</v>
      </c>
      <c r="AI3316" s="177" t="s">
        <v>618</v>
      </c>
      <c r="AP3316" s="177" t="s">
        <v>3383</v>
      </c>
      <c r="AQ3316" s="177"/>
      <c r="AT3316" s="177" t="s">
        <v>13849</v>
      </c>
      <c r="AU3316" s="177" t="s">
        <v>2960</v>
      </c>
      <c r="AV3316" s="177" t="s">
        <v>3287</v>
      </c>
      <c r="AW3316" s="177" t="s">
        <v>13850</v>
      </c>
      <c r="AX3316" s="177" t="s">
        <v>2005</v>
      </c>
    </row>
    <row r="3317" spans="1:50">
      <c r="A3317" s="170" t="s">
        <v>13842</v>
      </c>
      <c r="B3317" s="177" t="s">
        <v>13843</v>
      </c>
      <c r="D3317" s="177" t="s">
        <v>508</v>
      </c>
      <c r="E3317" s="177" t="s">
        <v>661</v>
      </c>
      <c r="F3317" s="177" t="s">
        <v>13851</v>
      </c>
      <c r="I3317" s="177" t="s">
        <v>1647</v>
      </c>
      <c r="J3317" s="178">
        <v>40914</v>
      </c>
      <c r="K3317" s="178">
        <v>40914</v>
      </c>
      <c r="L3317" s="177" t="s">
        <v>550</v>
      </c>
      <c r="M3317" s="177" t="s">
        <v>13852</v>
      </c>
      <c r="N3317" s="177" t="s">
        <v>13852</v>
      </c>
      <c r="O3317" s="177" t="s">
        <v>195</v>
      </c>
      <c r="P3317" s="177" t="s">
        <v>552</v>
      </c>
      <c r="R3317" s="177" t="s">
        <v>600</v>
      </c>
      <c r="S3317" s="177" t="s">
        <v>601</v>
      </c>
      <c r="U3317" s="177" t="s">
        <v>702</v>
      </c>
      <c r="V3317" s="177" t="s">
        <v>1000</v>
      </c>
      <c r="X3317" s="177" t="s">
        <v>943</v>
      </c>
      <c r="Y3317" s="177" t="s">
        <v>674</v>
      </c>
      <c r="Z3317" s="177" t="s">
        <v>702</v>
      </c>
      <c r="AA3317" s="177" t="s">
        <v>1002</v>
      </c>
      <c r="AQ3317" s="177" t="s">
        <v>683</v>
      </c>
      <c r="AT3317" s="177"/>
      <c r="AU3317" s="177"/>
      <c r="AV3317" s="177"/>
      <c r="AW3317" s="177"/>
    </row>
    <row r="3318" spans="1:50">
      <c r="A3318" s="170" t="s">
        <v>13842</v>
      </c>
      <c r="B3318" s="177" t="s">
        <v>13843</v>
      </c>
      <c r="D3318" s="177" t="s">
        <v>508</v>
      </c>
      <c r="E3318" s="177" t="s">
        <v>669</v>
      </c>
      <c r="F3318" s="177" t="s">
        <v>13853</v>
      </c>
      <c r="I3318" s="177" t="s">
        <v>1647</v>
      </c>
      <c r="J3318" s="178">
        <v>40914</v>
      </c>
      <c r="K3318" s="178">
        <v>40914</v>
      </c>
      <c r="L3318" s="177" t="s">
        <v>550</v>
      </c>
      <c r="M3318" s="177" t="s">
        <v>13852</v>
      </c>
      <c r="N3318" s="177" t="s">
        <v>13852</v>
      </c>
      <c r="O3318" s="177" t="s">
        <v>280</v>
      </c>
      <c r="R3318" s="177" t="s">
        <v>700</v>
      </c>
      <c r="S3318" s="177" t="s">
        <v>701</v>
      </c>
      <c r="U3318" s="177" t="s">
        <v>702</v>
      </c>
      <c r="AQ3318" s="177" t="s">
        <v>683</v>
      </c>
      <c r="AT3318" s="177"/>
      <c r="AU3318" s="177"/>
      <c r="AV3318" s="177"/>
      <c r="AW3318" s="177"/>
    </row>
    <row r="3319" spans="1:50">
      <c r="A3319" s="170" t="s">
        <v>13842</v>
      </c>
      <c r="B3319" s="177" t="s">
        <v>13843</v>
      </c>
      <c r="D3319" s="177" t="s">
        <v>508</v>
      </c>
      <c r="E3319" s="177" t="s">
        <v>685</v>
      </c>
      <c r="F3319" s="177" t="s">
        <v>13854</v>
      </c>
      <c r="I3319" s="177" t="s">
        <v>1647</v>
      </c>
      <c r="J3319" s="178">
        <v>40914</v>
      </c>
      <c r="K3319" s="178">
        <v>40914</v>
      </c>
      <c r="L3319" s="177" t="s">
        <v>550</v>
      </c>
      <c r="M3319" s="177" t="s">
        <v>13852</v>
      </c>
      <c r="N3319" s="177" t="s">
        <v>13852</v>
      </c>
      <c r="O3319" s="177" t="s">
        <v>195</v>
      </c>
      <c r="P3319" s="177" t="s">
        <v>552</v>
      </c>
      <c r="R3319" s="177" t="s">
        <v>600</v>
      </c>
      <c r="S3319" s="177" t="s">
        <v>601</v>
      </c>
      <c r="U3319" s="177" t="s">
        <v>702</v>
      </c>
      <c r="V3319" s="177" t="s">
        <v>603</v>
      </c>
      <c r="X3319" s="177" t="s">
        <v>943</v>
      </c>
      <c r="Y3319" s="177" t="s">
        <v>674</v>
      </c>
      <c r="Z3319" s="177" t="s">
        <v>702</v>
      </c>
      <c r="AA3319" s="177" t="s">
        <v>605</v>
      </c>
      <c r="AQ3319" s="177" t="s">
        <v>683</v>
      </c>
      <c r="AT3319" s="177"/>
      <c r="AU3319" s="177"/>
      <c r="AV3319" s="177"/>
      <c r="AW3319" s="177"/>
    </row>
    <row r="3320" spans="1:50">
      <c r="A3320" s="170" t="s">
        <v>13842</v>
      </c>
      <c r="B3320" s="177" t="s">
        <v>13843</v>
      </c>
      <c r="D3320" s="177" t="s">
        <v>508</v>
      </c>
      <c r="E3320" s="177" t="s">
        <v>704</v>
      </c>
      <c r="F3320" s="177" t="s">
        <v>13855</v>
      </c>
      <c r="I3320" s="177" t="s">
        <v>1647</v>
      </c>
      <c r="J3320" s="178">
        <v>40914</v>
      </c>
      <c r="K3320" s="178">
        <v>40914</v>
      </c>
      <c r="L3320" s="177" t="s">
        <v>550</v>
      </c>
      <c r="M3320" s="177" t="s">
        <v>13852</v>
      </c>
      <c r="N3320" s="177" t="s">
        <v>13852</v>
      </c>
      <c r="O3320" s="177" t="s">
        <v>280</v>
      </c>
      <c r="R3320" s="177" t="s">
        <v>700</v>
      </c>
      <c r="S3320" s="177" t="s">
        <v>701</v>
      </c>
      <c r="U3320" s="177" t="s">
        <v>712</v>
      </c>
      <c r="AQ3320" s="177" t="s">
        <v>683</v>
      </c>
      <c r="AT3320" s="177"/>
      <c r="AU3320" s="177"/>
      <c r="AV3320" s="177"/>
      <c r="AW3320" s="177"/>
    </row>
    <row r="3321" spans="1:50">
      <c r="A3321" s="170" t="s">
        <v>13842</v>
      </c>
      <c r="B3321" s="177" t="s">
        <v>13843</v>
      </c>
      <c r="D3321" s="177" t="s">
        <v>508</v>
      </c>
      <c r="F3321" s="177" t="s">
        <v>13856</v>
      </c>
      <c r="I3321" s="177" t="s">
        <v>1647</v>
      </c>
      <c r="J3321" s="178">
        <v>40914</v>
      </c>
      <c r="K3321" s="178">
        <v>40914</v>
      </c>
      <c r="L3321" s="177" t="s">
        <v>901</v>
      </c>
      <c r="M3321" s="177" t="s">
        <v>13857</v>
      </c>
      <c r="N3321" s="177" t="s">
        <v>13852</v>
      </c>
      <c r="O3321" s="177" t="s">
        <v>324</v>
      </c>
      <c r="P3321" s="177" t="s">
        <v>903</v>
      </c>
      <c r="U3321" s="177" t="s">
        <v>13858</v>
      </c>
      <c r="V3321" s="177" t="s">
        <v>2013</v>
      </c>
      <c r="W3321" s="177" t="s">
        <v>908</v>
      </c>
      <c r="Y3321" s="177" t="s">
        <v>908</v>
      </c>
      <c r="AB3321" s="177" t="s">
        <v>910</v>
      </c>
      <c r="AC3321" s="177" t="s">
        <v>702</v>
      </c>
      <c r="AD3321" s="177" t="s">
        <v>911</v>
      </c>
      <c r="AE3321" s="177" t="s">
        <v>9769</v>
      </c>
      <c r="AF3321" s="177" t="s">
        <v>912</v>
      </c>
      <c r="AG3321" s="177" t="s">
        <v>908</v>
      </c>
      <c r="AH3321" s="177" t="s">
        <v>2867</v>
      </c>
      <c r="AI3321" s="177" t="s">
        <v>908</v>
      </c>
      <c r="AK3321" s="177" t="s">
        <v>908</v>
      </c>
      <c r="AL3321" s="177" t="s">
        <v>881</v>
      </c>
      <c r="AQ3321" s="177"/>
      <c r="AT3321" s="177"/>
      <c r="AU3321" s="177"/>
      <c r="AV3321" s="177"/>
      <c r="AW3321" s="177"/>
    </row>
    <row r="3322" spans="1:50">
      <c r="A3322" s="170" t="s">
        <v>13842</v>
      </c>
      <c r="B3322" s="177" t="s">
        <v>13843</v>
      </c>
      <c r="D3322" s="177" t="s">
        <v>508</v>
      </c>
      <c r="F3322" s="177" t="s">
        <v>13859</v>
      </c>
      <c r="I3322" s="177" t="s">
        <v>1647</v>
      </c>
      <c r="J3322" s="178">
        <v>40914</v>
      </c>
      <c r="K3322" s="178">
        <v>40914</v>
      </c>
      <c r="L3322" s="177" t="s">
        <v>901</v>
      </c>
      <c r="M3322" s="177" t="s">
        <v>13857</v>
      </c>
      <c r="N3322" s="177" t="s">
        <v>13852</v>
      </c>
      <c r="O3322" s="177" t="s">
        <v>324</v>
      </c>
      <c r="P3322" s="177" t="s">
        <v>903</v>
      </c>
      <c r="U3322" s="177" t="s">
        <v>13860</v>
      </c>
      <c r="V3322" s="177" t="s">
        <v>907</v>
      </c>
      <c r="W3322" s="177" t="s">
        <v>908</v>
      </c>
      <c r="Y3322" s="177" t="s">
        <v>908</v>
      </c>
      <c r="AB3322" s="177" t="s">
        <v>910</v>
      </c>
      <c r="AC3322" s="177" t="s">
        <v>712</v>
      </c>
      <c r="AD3322" s="177" t="s">
        <v>911</v>
      </c>
      <c r="AE3322" s="177" t="s">
        <v>13861</v>
      </c>
      <c r="AF3322" s="177" t="s">
        <v>912</v>
      </c>
      <c r="AG3322" s="177" t="s">
        <v>908</v>
      </c>
      <c r="AH3322" s="177" t="s">
        <v>2867</v>
      </c>
      <c r="AI3322" s="177" t="s">
        <v>908</v>
      </c>
      <c r="AK3322" s="177" t="s">
        <v>908</v>
      </c>
      <c r="AL3322" s="177" t="s">
        <v>881</v>
      </c>
      <c r="AQ3322" s="177"/>
      <c r="AT3322" s="177"/>
      <c r="AU3322" s="177"/>
      <c r="AV3322" s="177"/>
      <c r="AW3322" s="177"/>
    </row>
    <row r="3323" spans="1:50">
      <c r="A3323" s="170" t="s">
        <v>13862</v>
      </c>
      <c r="B3323" s="177" t="s">
        <v>13863</v>
      </c>
      <c r="D3323" s="177" t="s">
        <v>508</v>
      </c>
      <c r="E3323" s="177" t="s">
        <v>661</v>
      </c>
      <c r="F3323" s="177" t="s">
        <v>13864</v>
      </c>
      <c r="I3323" s="177" t="s">
        <v>2018</v>
      </c>
      <c r="J3323" s="181" t="s">
        <v>512</v>
      </c>
      <c r="K3323" s="178" t="s">
        <v>512</v>
      </c>
      <c r="L3323" s="177" t="s">
        <v>550</v>
      </c>
      <c r="M3323" s="177" t="s">
        <v>13865</v>
      </c>
      <c r="N3323" s="177" t="s">
        <v>13865</v>
      </c>
      <c r="O3323" s="177" t="s">
        <v>232</v>
      </c>
      <c r="R3323" s="177" t="s">
        <v>926</v>
      </c>
      <c r="S3323" s="177" t="s">
        <v>927</v>
      </c>
      <c r="T3323" s="177" t="s">
        <v>851</v>
      </c>
      <c r="U3323" s="177" t="s">
        <v>646</v>
      </c>
      <c r="V3323" s="177" t="s">
        <v>5364</v>
      </c>
      <c r="X3323" s="177" t="s">
        <v>651</v>
      </c>
      <c r="Y3323" s="177" t="s">
        <v>646</v>
      </c>
      <c r="Z3323" s="177" t="s">
        <v>5365</v>
      </c>
      <c r="AB3323" s="177" t="s">
        <v>2968</v>
      </c>
      <c r="AC3323" s="177" t="s">
        <v>13866</v>
      </c>
      <c r="AD3323" s="177" t="s">
        <v>2556</v>
      </c>
      <c r="AE3323" s="177" t="s">
        <v>932</v>
      </c>
      <c r="AF3323" s="177" t="s">
        <v>13867</v>
      </c>
      <c r="AG3323" s="177" t="s">
        <v>618</v>
      </c>
      <c r="AQ3323" s="177" t="s">
        <v>13868</v>
      </c>
      <c r="AT3323" s="177"/>
      <c r="AU3323" s="177"/>
      <c r="AV3323" s="177"/>
      <c r="AW3323" s="177"/>
    </row>
    <row r="3324" spans="1:50">
      <c r="A3324" s="170" t="s">
        <v>13862</v>
      </c>
      <c r="B3324" s="177" t="s">
        <v>13863</v>
      </c>
      <c r="D3324" s="177" t="s">
        <v>508</v>
      </c>
      <c r="E3324" s="205" t="s">
        <v>661</v>
      </c>
      <c r="F3324" s="205" t="s">
        <v>13869</v>
      </c>
      <c r="G3324" s="177" t="s">
        <v>2502</v>
      </c>
      <c r="I3324" s="177" t="s">
        <v>628</v>
      </c>
      <c r="J3324" s="181" t="s">
        <v>512</v>
      </c>
      <c r="K3324" s="178" t="s">
        <v>512</v>
      </c>
      <c r="L3324" s="177" t="s">
        <v>550</v>
      </c>
      <c r="M3324" s="177" t="s">
        <v>13870</v>
      </c>
      <c r="N3324" s="177" t="s">
        <v>13870</v>
      </c>
      <c r="O3324" s="177" t="s">
        <v>195</v>
      </c>
      <c r="P3324" s="177" t="s">
        <v>552</v>
      </c>
      <c r="R3324" s="177" t="s">
        <v>553</v>
      </c>
      <c r="S3324" s="177" t="s">
        <v>644</v>
      </c>
      <c r="T3324" s="177" t="s">
        <v>1000</v>
      </c>
      <c r="U3324" s="177" t="s">
        <v>555</v>
      </c>
      <c r="V3324" s="177" t="s">
        <v>9253</v>
      </c>
      <c r="W3324" s="177" t="s">
        <v>648</v>
      </c>
      <c r="X3324" s="177" t="s">
        <v>3064</v>
      </c>
      <c r="Z3324" s="177" t="s">
        <v>555</v>
      </c>
      <c r="AA3324" s="177" t="s">
        <v>1612</v>
      </c>
      <c r="AB3324" s="177" t="s">
        <v>1880</v>
      </c>
      <c r="AC3324" s="177" t="s">
        <v>13871</v>
      </c>
      <c r="AD3324" s="177" t="s">
        <v>13872</v>
      </c>
      <c r="AE3324" s="177" t="s">
        <v>1676</v>
      </c>
      <c r="AF3324" s="177" t="s">
        <v>651</v>
      </c>
      <c r="AQ3324" s="177" t="s">
        <v>937</v>
      </c>
      <c r="AT3324" s="177"/>
      <c r="AU3324" s="177"/>
      <c r="AV3324" s="177"/>
      <c r="AW3324" s="177"/>
    </row>
    <row r="3325" spans="1:50">
      <c r="A3325" s="170" t="s">
        <v>13862</v>
      </c>
      <c r="B3325" s="177" t="s">
        <v>13863</v>
      </c>
      <c r="D3325" s="177" t="s">
        <v>508</v>
      </c>
      <c r="E3325" s="177" t="s">
        <v>669</v>
      </c>
      <c r="F3325" s="177" t="s">
        <v>13873</v>
      </c>
      <c r="G3325" s="177" t="s">
        <v>2508</v>
      </c>
      <c r="I3325" s="177" t="s">
        <v>628</v>
      </c>
      <c r="J3325" s="181" t="s">
        <v>512</v>
      </c>
      <c r="K3325" s="178" t="s">
        <v>512</v>
      </c>
      <c r="L3325" s="177" t="s">
        <v>550</v>
      </c>
      <c r="M3325" s="177" t="s">
        <v>13870</v>
      </c>
      <c r="N3325" s="177" t="s">
        <v>13870</v>
      </c>
      <c r="O3325" s="177" t="s">
        <v>195</v>
      </c>
      <c r="P3325" s="177" t="s">
        <v>589</v>
      </c>
      <c r="R3325" s="177" t="s">
        <v>553</v>
      </c>
      <c r="S3325" s="177" t="s">
        <v>644</v>
      </c>
      <c r="T3325" s="177" t="s">
        <v>733</v>
      </c>
      <c r="U3325" s="177" t="s">
        <v>555</v>
      </c>
      <c r="V3325" s="177" t="s">
        <v>2569</v>
      </c>
      <c r="W3325" s="177" t="s">
        <v>557</v>
      </c>
      <c r="X3325" s="177" t="s">
        <v>3064</v>
      </c>
      <c r="Z3325" s="177" t="s">
        <v>555</v>
      </c>
      <c r="AA3325" s="177" t="s">
        <v>9601</v>
      </c>
      <c r="AB3325" s="177" t="s">
        <v>1880</v>
      </c>
      <c r="AC3325" s="177" t="s">
        <v>13874</v>
      </c>
      <c r="AD3325" s="177" t="s">
        <v>13875</v>
      </c>
      <c r="AE3325" s="177" t="s">
        <v>583</v>
      </c>
      <c r="AF3325" s="177" t="s">
        <v>651</v>
      </c>
      <c r="AQ3325" s="177" t="s">
        <v>937</v>
      </c>
      <c r="AT3325" s="177"/>
      <c r="AU3325" s="177"/>
      <c r="AV3325" s="177"/>
      <c r="AW3325" s="177"/>
    </row>
    <row r="3326" spans="1:50">
      <c r="A3326" s="170" t="s">
        <v>13862</v>
      </c>
      <c r="B3326" s="177" t="s">
        <v>13863</v>
      </c>
      <c r="D3326" s="177" t="s">
        <v>508</v>
      </c>
      <c r="E3326" s="177" t="s">
        <v>685</v>
      </c>
      <c r="F3326" s="177" t="s">
        <v>13876</v>
      </c>
      <c r="G3326" s="177" t="s">
        <v>2513</v>
      </c>
      <c r="I3326" s="177" t="s">
        <v>628</v>
      </c>
      <c r="J3326" s="181" t="s">
        <v>512</v>
      </c>
      <c r="K3326" s="178" t="s">
        <v>512</v>
      </c>
      <c r="L3326" s="177" t="s">
        <v>550</v>
      </c>
      <c r="M3326" s="177" t="s">
        <v>13870</v>
      </c>
      <c r="N3326" s="177" t="s">
        <v>13870</v>
      </c>
      <c r="O3326" s="177" t="s">
        <v>195</v>
      </c>
      <c r="P3326" s="177" t="s">
        <v>13877</v>
      </c>
      <c r="R3326" s="177" t="s">
        <v>600</v>
      </c>
      <c r="S3326" s="177" t="s">
        <v>1003</v>
      </c>
      <c r="T3326" s="177" t="s">
        <v>1445</v>
      </c>
      <c r="U3326" s="177" t="s">
        <v>555</v>
      </c>
      <c r="V3326" s="177" t="s">
        <v>3553</v>
      </c>
      <c r="X3326" s="177" t="s">
        <v>1881</v>
      </c>
      <c r="Z3326" s="177" t="s">
        <v>555</v>
      </c>
      <c r="AA3326" s="177" t="s">
        <v>3554</v>
      </c>
      <c r="AC3326" s="177" t="s">
        <v>13878</v>
      </c>
      <c r="AD3326" s="177" t="s">
        <v>13879</v>
      </c>
      <c r="AE3326" s="177" t="s">
        <v>524</v>
      </c>
      <c r="AQ3326" s="177" t="s">
        <v>937</v>
      </c>
      <c r="AT3326" s="177"/>
      <c r="AU3326" s="177"/>
      <c r="AV3326" s="177"/>
      <c r="AW3326" s="177"/>
    </row>
    <row r="3327" spans="1:50">
      <c r="A3327" s="170" t="s">
        <v>13862</v>
      </c>
      <c r="B3327" s="177" t="s">
        <v>13863</v>
      </c>
      <c r="D3327" s="177" t="s">
        <v>508</v>
      </c>
      <c r="E3327" s="177" t="s">
        <v>704</v>
      </c>
      <c r="F3327" s="177" t="s">
        <v>13880</v>
      </c>
      <c r="G3327" s="177" t="s">
        <v>3364</v>
      </c>
      <c r="I3327" s="177" t="s">
        <v>628</v>
      </c>
      <c r="J3327" s="181" t="s">
        <v>512</v>
      </c>
      <c r="K3327" s="178" t="s">
        <v>512</v>
      </c>
      <c r="L3327" s="177" t="s">
        <v>550</v>
      </c>
      <c r="M3327" s="177" t="s">
        <v>13870</v>
      </c>
      <c r="N3327" s="177" t="s">
        <v>13870</v>
      </c>
      <c r="O3327" s="177" t="s">
        <v>195</v>
      </c>
      <c r="P3327" s="177" t="s">
        <v>13881</v>
      </c>
      <c r="Q3327" s="177" t="s">
        <v>1879</v>
      </c>
      <c r="R3327" s="177" t="s">
        <v>600</v>
      </c>
      <c r="S3327" s="177" t="s">
        <v>1003</v>
      </c>
      <c r="T3327" s="177" t="s">
        <v>832</v>
      </c>
      <c r="U3327" s="177" t="s">
        <v>712</v>
      </c>
      <c r="V3327" s="177" t="s">
        <v>772</v>
      </c>
      <c r="X3327" s="177" t="s">
        <v>604</v>
      </c>
      <c r="Z3327" s="177" t="s">
        <v>712</v>
      </c>
      <c r="AA3327" s="177" t="s">
        <v>1011</v>
      </c>
      <c r="AC3327" s="177" t="s">
        <v>2583</v>
      </c>
      <c r="AD3327" s="177" t="s">
        <v>13882</v>
      </c>
      <c r="AE3327" s="177" t="s">
        <v>13883</v>
      </c>
      <c r="AG3327" s="177" t="s">
        <v>13884</v>
      </c>
      <c r="AH3327" s="177" t="s">
        <v>13885</v>
      </c>
      <c r="AI3327" s="177" t="s">
        <v>5871</v>
      </c>
      <c r="AQ3327" s="177" t="s">
        <v>937</v>
      </c>
      <c r="AT3327" s="177"/>
      <c r="AU3327" s="177"/>
      <c r="AV3327" s="177"/>
      <c r="AW3327" s="177"/>
    </row>
    <row r="3328" spans="1:50">
      <c r="A3328" s="170" t="s">
        <v>13862</v>
      </c>
      <c r="B3328" s="177" t="s">
        <v>13863</v>
      </c>
      <c r="D3328" s="177" t="s">
        <v>508</v>
      </c>
      <c r="E3328" s="177" t="s">
        <v>729</v>
      </c>
      <c r="F3328" s="177" t="s">
        <v>13886</v>
      </c>
      <c r="I3328" s="177" t="s">
        <v>628</v>
      </c>
      <c r="J3328" s="181" t="s">
        <v>512</v>
      </c>
      <c r="K3328" s="178" t="s">
        <v>512</v>
      </c>
      <c r="L3328" s="177" t="s">
        <v>550</v>
      </c>
      <c r="M3328" s="177" t="s">
        <v>13870</v>
      </c>
      <c r="N3328" s="177" t="s">
        <v>13870</v>
      </c>
      <c r="O3328" s="177" t="s">
        <v>195</v>
      </c>
      <c r="P3328" s="177" t="e">
        <v>#N/A</v>
      </c>
      <c r="Q3328" s="177" t="s">
        <v>13887</v>
      </c>
      <c r="R3328" s="177" t="s">
        <v>600</v>
      </c>
      <c r="S3328" s="177" t="s">
        <v>1003</v>
      </c>
      <c r="T3328" s="177" t="s">
        <v>1772</v>
      </c>
      <c r="U3328" s="177" t="s">
        <v>712</v>
      </c>
      <c r="V3328" s="177" t="s">
        <v>603</v>
      </c>
      <c r="X3328" s="177" t="s">
        <v>604</v>
      </c>
      <c r="Z3328" s="177" t="s">
        <v>712</v>
      </c>
      <c r="AA3328" s="177" t="s">
        <v>605</v>
      </c>
      <c r="AC3328" s="177" t="s">
        <v>2583</v>
      </c>
      <c r="AD3328" s="177" t="s">
        <v>13888</v>
      </c>
      <c r="AE3328" s="177" t="s">
        <v>526</v>
      </c>
      <c r="AQ3328" s="177" t="s">
        <v>937</v>
      </c>
      <c r="AT3328" s="177"/>
      <c r="AU3328" s="177"/>
      <c r="AV3328" s="177"/>
      <c r="AW3328" s="177"/>
    </row>
    <row r="3329" spans="1:71">
      <c r="A3329" s="170" t="s">
        <v>13862</v>
      </c>
      <c r="B3329" s="177" t="s">
        <v>13863</v>
      </c>
      <c r="D3329" s="177" t="s">
        <v>508</v>
      </c>
      <c r="E3329" s="177" t="s">
        <v>737</v>
      </c>
      <c r="F3329" s="177" t="s">
        <v>13889</v>
      </c>
      <c r="I3329" s="177" t="s">
        <v>628</v>
      </c>
      <c r="J3329" s="181" t="s">
        <v>512</v>
      </c>
      <c r="K3329" s="178" t="s">
        <v>512</v>
      </c>
      <c r="L3329" s="177" t="s">
        <v>550</v>
      </c>
      <c r="M3329" s="177" t="s">
        <v>13870</v>
      </c>
      <c r="N3329" s="177" t="s">
        <v>13870</v>
      </c>
      <c r="O3329" s="177" t="s">
        <v>195</v>
      </c>
      <c r="P3329" s="177" t="s">
        <v>552</v>
      </c>
      <c r="R3329" s="177" t="s">
        <v>553</v>
      </c>
      <c r="S3329" s="177" t="s">
        <v>644</v>
      </c>
      <c r="T3329" s="177" t="s">
        <v>512</v>
      </c>
      <c r="U3329" s="177" t="s">
        <v>555</v>
      </c>
      <c r="V3329" s="177" t="s">
        <v>5876</v>
      </c>
      <c r="W3329" s="177" t="s">
        <v>648</v>
      </c>
      <c r="X3329" s="177" t="s">
        <v>3064</v>
      </c>
      <c r="Z3329" s="177" t="s">
        <v>555</v>
      </c>
      <c r="AA3329" s="177" t="s">
        <v>5877</v>
      </c>
      <c r="AB3329" s="177" t="s">
        <v>1880</v>
      </c>
      <c r="AF3329" s="177" t="s">
        <v>651</v>
      </c>
      <c r="AQ3329" s="177" t="s">
        <v>13890</v>
      </c>
      <c r="AT3329" s="177"/>
      <c r="AU3329" s="177"/>
      <c r="AV3329" s="177"/>
      <c r="AW3329" s="177"/>
    </row>
    <row r="3330" spans="1:71">
      <c r="A3330" s="170" t="s">
        <v>13862</v>
      </c>
      <c r="B3330" s="177" t="s">
        <v>13863</v>
      </c>
      <c r="D3330" s="177" t="s">
        <v>508</v>
      </c>
      <c r="E3330" s="177" t="s">
        <v>740</v>
      </c>
      <c r="F3330" s="177" t="s">
        <v>13891</v>
      </c>
      <c r="G3330" s="187" t="s">
        <v>2508</v>
      </c>
      <c r="I3330" s="177" t="s">
        <v>628</v>
      </c>
      <c r="J3330" s="181" t="s">
        <v>512</v>
      </c>
      <c r="K3330" s="178" t="s">
        <v>512</v>
      </c>
      <c r="L3330" s="177" t="s">
        <v>550</v>
      </c>
      <c r="M3330" s="177" t="s">
        <v>13870</v>
      </c>
      <c r="N3330" s="177" t="s">
        <v>13870</v>
      </c>
      <c r="O3330" s="177" t="s">
        <v>195</v>
      </c>
      <c r="P3330" s="177" t="s">
        <v>552</v>
      </c>
      <c r="Q3330" s="177" t="s">
        <v>13892</v>
      </c>
      <c r="R3330" s="177" t="s">
        <v>553</v>
      </c>
      <c r="S3330" s="177" t="s">
        <v>644</v>
      </c>
      <c r="T3330" s="177" t="s">
        <v>6969</v>
      </c>
      <c r="U3330" s="177" t="s">
        <v>646</v>
      </c>
      <c r="V3330" s="177" t="s">
        <v>2406</v>
      </c>
      <c r="W3330" s="177" t="s">
        <v>648</v>
      </c>
      <c r="X3330" s="177" t="s">
        <v>3064</v>
      </c>
      <c r="Z3330" s="177" t="s">
        <v>646</v>
      </c>
      <c r="AA3330" s="177" t="s">
        <v>13893</v>
      </c>
      <c r="AB3330" s="177" t="s">
        <v>1880</v>
      </c>
      <c r="AC3330" s="177" t="s">
        <v>13894</v>
      </c>
      <c r="AD3330" s="177" t="s">
        <v>13895</v>
      </c>
      <c r="AE3330" s="177" t="s">
        <v>526</v>
      </c>
      <c r="AF3330" s="177" t="s">
        <v>651</v>
      </c>
      <c r="AQ3330" s="177" t="s">
        <v>937</v>
      </c>
      <c r="AT3330" s="177"/>
      <c r="AU3330" s="177"/>
      <c r="AV3330" s="177"/>
      <c r="AW3330" s="177"/>
    </row>
    <row r="3331" spans="1:71">
      <c r="A3331" s="170" t="s">
        <v>13862</v>
      </c>
      <c r="B3331" s="177" t="s">
        <v>13863</v>
      </c>
      <c r="D3331" s="177" t="s">
        <v>508</v>
      </c>
      <c r="E3331" s="177" t="s">
        <v>746</v>
      </c>
      <c r="F3331" s="177" t="s">
        <v>13896</v>
      </c>
      <c r="G3331" s="187" t="s">
        <v>2502</v>
      </c>
      <c r="I3331" s="177" t="s">
        <v>628</v>
      </c>
      <c r="J3331" s="181" t="s">
        <v>512</v>
      </c>
      <c r="K3331" s="178" t="s">
        <v>512</v>
      </c>
      <c r="L3331" s="177" t="s">
        <v>550</v>
      </c>
      <c r="M3331" s="177" t="s">
        <v>13870</v>
      </c>
      <c r="N3331" s="177" t="s">
        <v>13870</v>
      </c>
      <c r="O3331" s="177" t="s">
        <v>195</v>
      </c>
      <c r="P3331" s="177" t="s">
        <v>589</v>
      </c>
      <c r="R3331" s="177" t="s">
        <v>553</v>
      </c>
      <c r="S3331" s="177" t="s">
        <v>644</v>
      </c>
      <c r="T3331" s="177" t="s">
        <v>9253</v>
      </c>
      <c r="U3331" s="177" t="s">
        <v>646</v>
      </c>
      <c r="V3331" s="177" t="s">
        <v>1894</v>
      </c>
      <c r="W3331" s="177" t="s">
        <v>656</v>
      </c>
      <c r="X3331" s="177" t="s">
        <v>3064</v>
      </c>
      <c r="Z3331" s="177" t="s">
        <v>646</v>
      </c>
      <c r="AA3331" s="177" t="s">
        <v>4569</v>
      </c>
      <c r="AB3331" s="177" t="s">
        <v>1880</v>
      </c>
      <c r="AC3331" s="177" t="s">
        <v>657</v>
      </c>
      <c r="AD3331" s="177" t="s">
        <v>13897</v>
      </c>
      <c r="AE3331" s="177" t="s">
        <v>524</v>
      </c>
      <c r="AF3331" s="177" t="s">
        <v>651</v>
      </c>
      <c r="AQ3331" s="177" t="s">
        <v>13898</v>
      </c>
      <c r="AT3331" s="177"/>
      <c r="AU3331" s="177"/>
      <c r="AV3331" s="177"/>
      <c r="AW3331" s="177"/>
    </row>
    <row r="3332" spans="1:71">
      <c r="A3332" s="170" t="s">
        <v>13862</v>
      </c>
      <c r="B3332" s="177" t="s">
        <v>13863</v>
      </c>
      <c r="D3332" s="177" t="s">
        <v>508</v>
      </c>
      <c r="E3332" s="177" t="s">
        <v>756</v>
      </c>
      <c r="F3332" s="177" t="s">
        <v>13899</v>
      </c>
      <c r="I3332" s="177" t="s">
        <v>628</v>
      </c>
      <c r="J3332" s="181" t="s">
        <v>512</v>
      </c>
      <c r="K3332" s="178" t="s">
        <v>512</v>
      </c>
      <c r="L3332" s="177" t="s">
        <v>550</v>
      </c>
      <c r="M3332" s="177" t="s">
        <v>13870</v>
      </c>
      <c r="N3332" s="177" t="s">
        <v>13870</v>
      </c>
      <c r="O3332" s="177" t="s">
        <v>110</v>
      </c>
      <c r="R3332" s="177" t="s">
        <v>565</v>
      </c>
      <c r="AQ3332" s="177"/>
      <c r="AT3332" s="177"/>
      <c r="AU3332" s="177"/>
      <c r="AV3332" s="177"/>
      <c r="AW3332" s="177"/>
    </row>
    <row r="3333" spans="1:71">
      <c r="A3333" s="170" t="s">
        <v>13862</v>
      </c>
      <c r="B3333" s="177" t="s">
        <v>13863</v>
      </c>
      <c r="D3333" s="177" t="s">
        <v>508</v>
      </c>
      <c r="E3333" s="177" t="s">
        <v>836</v>
      </c>
      <c r="F3333" s="177" t="s">
        <v>13900</v>
      </c>
      <c r="I3333" s="177" t="s">
        <v>628</v>
      </c>
      <c r="J3333" s="181" t="s">
        <v>512</v>
      </c>
      <c r="K3333" s="178" t="s">
        <v>512</v>
      </c>
      <c r="L3333" s="177" t="s">
        <v>550</v>
      </c>
      <c r="M3333" s="177" t="s">
        <v>13870</v>
      </c>
      <c r="N3333" s="177" t="s">
        <v>13870</v>
      </c>
      <c r="O3333" s="177" t="s">
        <v>195</v>
      </c>
      <c r="P3333" s="177" t="s">
        <v>552</v>
      </c>
      <c r="R3333" s="177" t="s">
        <v>553</v>
      </c>
      <c r="S3333" s="177" t="s">
        <v>644</v>
      </c>
      <c r="T3333" s="177" t="s">
        <v>512</v>
      </c>
      <c r="U3333" s="177" t="s">
        <v>702</v>
      </c>
      <c r="V3333" s="177" t="s">
        <v>1981</v>
      </c>
      <c r="W3333" s="177" t="s">
        <v>648</v>
      </c>
      <c r="Z3333" s="177" t="s">
        <v>702</v>
      </c>
      <c r="AA3333" s="177" t="s">
        <v>7605</v>
      </c>
      <c r="AB3333" s="177" t="s">
        <v>1880</v>
      </c>
      <c r="AF3333" s="177" t="s">
        <v>651</v>
      </c>
      <c r="AQ3333" s="177" t="s">
        <v>13890</v>
      </c>
      <c r="AT3333" s="177"/>
      <c r="AU3333" s="177"/>
      <c r="AV3333" s="177"/>
      <c r="AW3333" s="177"/>
    </row>
    <row r="3334" spans="1:71">
      <c r="A3334" s="170" t="s">
        <v>13862</v>
      </c>
      <c r="B3334" s="177" t="s">
        <v>13863</v>
      </c>
      <c r="D3334" s="177" t="s">
        <v>508</v>
      </c>
      <c r="E3334" s="177" t="s">
        <v>840</v>
      </c>
      <c r="F3334" s="177" t="s">
        <v>13901</v>
      </c>
      <c r="I3334" s="177" t="s">
        <v>628</v>
      </c>
      <c r="J3334" s="181" t="s">
        <v>512</v>
      </c>
      <c r="K3334" s="178" t="s">
        <v>512</v>
      </c>
      <c r="L3334" s="177" t="s">
        <v>550</v>
      </c>
      <c r="M3334" s="177" t="s">
        <v>13870</v>
      </c>
      <c r="N3334" s="177" t="s">
        <v>13870</v>
      </c>
      <c r="O3334" s="177" t="s">
        <v>195</v>
      </c>
      <c r="P3334" s="177" t="s">
        <v>589</v>
      </c>
      <c r="R3334" s="177" t="s">
        <v>553</v>
      </c>
      <c r="S3334" s="177" t="s">
        <v>644</v>
      </c>
      <c r="T3334" s="177" t="s">
        <v>512</v>
      </c>
      <c r="U3334" s="177" t="s">
        <v>702</v>
      </c>
      <c r="V3334" s="177" t="s">
        <v>647</v>
      </c>
      <c r="W3334" s="177" t="s">
        <v>557</v>
      </c>
      <c r="Z3334" s="177" t="s">
        <v>702</v>
      </c>
      <c r="AA3334" s="177" t="s">
        <v>2674</v>
      </c>
      <c r="AB3334" s="177" t="s">
        <v>1880</v>
      </c>
      <c r="AF3334" s="177" t="s">
        <v>651</v>
      </c>
      <c r="AQ3334" s="177" t="s">
        <v>13890</v>
      </c>
      <c r="AT3334" s="177"/>
      <c r="AU3334" s="177"/>
      <c r="AV3334" s="177"/>
      <c r="AW3334" s="177"/>
    </row>
    <row r="3335" spans="1:71">
      <c r="A3335" s="170" t="s">
        <v>13862</v>
      </c>
      <c r="B3335" s="177" t="s">
        <v>13863</v>
      </c>
      <c r="D3335" s="177" t="s">
        <v>508</v>
      </c>
      <c r="E3335" s="177" t="s">
        <v>847</v>
      </c>
      <c r="F3335" s="177" t="s">
        <v>13902</v>
      </c>
      <c r="I3335" s="177" t="s">
        <v>628</v>
      </c>
      <c r="J3335" s="181" t="s">
        <v>512</v>
      </c>
      <c r="K3335" s="178" t="s">
        <v>512</v>
      </c>
      <c r="L3335" s="177" t="s">
        <v>550</v>
      </c>
      <c r="M3335" s="177" t="s">
        <v>13870</v>
      </c>
      <c r="N3335" s="177" t="s">
        <v>13870</v>
      </c>
      <c r="O3335" s="177" t="s">
        <v>195</v>
      </c>
      <c r="P3335" s="177" t="s">
        <v>1604</v>
      </c>
      <c r="R3335" s="177" t="s">
        <v>600</v>
      </c>
      <c r="S3335" s="177" t="s">
        <v>1003</v>
      </c>
      <c r="T3335" s="177" t="s">
        <v>512</v>
      </c>
      <c r="U3335" s="177" t="s">
        <v>702</v>
      </c>
      <c r="V3335" s="177" t="s">
        <v>5940</v>
      </c>
      <c r="X3335" s="177" t="s">
        <v>604</v>
      </c>
      <c r="Z3335" s="177" t="s">
        <v>702</v>
      </c>
      <c r="AA3335" s="177" t="s">
        <v>6647</v>
      </c>
      <c r="AQ3335" s="177" t="s">
        <v>13890</v>
      </c>
      <c r="AT3335" s="177"/>
      <c r="AU3335" s="177"/>
      <c r="AV3335" s="177"/>
      <c r="AW3335" s="177"/>
    </row>
    <row r="3336" spans="1:71">
      <c r="A3336" s="170" t="s">
        <v>13862</v>
      </c>
      <c r="B3336" s="177" t="s">
        <v>13863</v>
      </c>
      <c r="D3336" s="177" t="s">
        <v>508</v>
      </c>
      <c r="E3336" s="177" t="s">
        <v>852</v>
      </c>
      <c r="F3336" s="177" t="s">
        <v>13903</v>
      </c>
      <c r="I3336" s="177" t="s">
        <v>628</v>
      </c>
      <c r="J3336" s="181" t="s">
        <v>512</v>
      </c>
      <c r="K3336" s="178" t="s">
        <v>512</v>
      </c>
      <c r="L3336" s="177" t="s">
        <v>550</v>
      </c>
      <c r="M3336" s="177" t="s">
        <v>13870</v>
      </c>
      <c r="N3336" s="177" t="s">
        <v>13870</v>
      </c>
      <c r="O3336" s="177" t="s">
        <v>195</v>
      </c>
      <c r="P3336" s="177" t="s">
        <v>1023</v>
      </c>
      <c r="Q3336" s="177" t="s">
        <v>2464</v>
      </c>
      <c r="R3336" s="177" t="s">
        <v>600</v>
      </c>
      <c r="S3336" s="177" t="s">
        <v>1003</v>
      </c>
      <c r="T3336" s="177" t="s">
        <v>512</v>
      </c>
      <c r="U3336" s="177" t="s">
        <v>555</v>
      </c>
      <c r="V3336" s="177" t="s">
        <v>1000</v>
      </c>
      <c r="X3336" s="177" t="s">
        <v>604</v>
      </c>
      <c r="Z3336" s="177" t="s">
        <v>555</v>
      </c>
      <c r="AA3336" s="177" t="s">
        <v>1002</v>
      </c>
      <c r="AQ3336" s="177" t="s">
        <v>13890</v>
      </c>
      <c r="AT3336" s="177"/>
      <c r="AU3336" s="177"/>
      <c r="AV3336" s="177"/>
      <c r="AW3336" s="177"/>
    </row>
    <row r="3337" spans="1:71">
      <c r="A3337" s="170" t="s">
        <v>13862</v>
      </c>
      <c r="B3337" s="187" t="s">
        <v>13863</v>
      </c>
      <c r="C3337" s="187"/>
      <c r="D3337" s="187" t="s">
        <v>508</v>
      </c>
      <c r="E3337" s="187" t="s">
        <v>1021</v>
      </c>
      <c r="F3337" s="177" t="s">
        <v>13904</v>
      </c>
      <c r="G3337" s="187"/>
      <c r="H3337" s="187"/>
      <c r="I3337" s="187" t="s">
        <v>628</v>
      </c>
      <c r="J3337" s="181" t="s">
        <v>512</v>
      </c>
      <c r="K3337" s="192" t="s">
        <v>512</v>
      </c>
      <c r="L3337" s="187" t="s">
        <v>513</v>
      </c>
      <c r="N3337" s="177" t="s">
        <v>13870</v>
      </c>
      <c r="O3337" s="187" t="s">
        <v>437</v>
      </c>
      <c r="P3337" s="187" t="s">
        <v>973</v>
      </c>
      <c r="Q3337" s="187"/>
      <c r="R3337" s="187" t="s">
        <v>973</v>
      </c>
      <c r="S3337" s="187" t="s">
        <v>973</v>
      </c>
      <c r="T3337" s="187"/>
      <c r="U3337" s="187"/>
      <c r="V3337" s="187"/>
      <c r="W3337" s="187"/>
      <c r="X3337" s="187"/>
      <c r="Y3337" s="187"/>
      <c r="Z3337" s="187"/>
      <c r="AA3337" s="187"/>
      <c r="AB3337" s="187"/>
      <c r="AC3337" s="187"/>
      <c r="AD3337" s="187"/>
      <c r="AE3337" s="187"/>
      <c r="AF3337" s="187"/>
      <c r="AG3337" s="187"/>
      <c r="AH3337" s="187"/>
      <c r="AI3337" s="187"/>
      <c r="AJ3337" s="187"/>
      <c r="AK3337" s="187"/>
      <c r="AL3337" s="187"/>
      <c r="AM3337" s="187"/>
      <c r="AN3337" s="187"/>
      <c r="AO3337" s="187"/>
      <c r="AP3337" s="187"/>
      <c r="AQ3337" s="187" t="s">
        <v>13905</v>
      </c>
      <c r="AR3337" s="187"/>
      <c r="AS3337" s="187"/>
      <c r="AT3337" s="187"/>
      <c r="AU3337" s="187"/>
      <c r="AV3337" s="187"/>
      <c r="AW3337" s="187"/>
      <c r="AX3337" s="187"/>
      <c r="AY3337" s="187"/>
      <c r="AZ3337" s="187"/>
      <c r="BA3337" s="187"/>
      <c r="BB3337" s="187"/>
      <c r="BC3337" s="187"/>
      <c r="BD3337" s="187"/>
      <c r="BE3337" s="187"/>
      <c r="BF3337" s="187"/>
      <c r="BG3337" s="187"/>
      <c r="BH3337" s="187"/>
      <c r="BI3337" s="187"/>
      <c r="BJ3337" s="187"/>
      <c r="BK3337" s="187"/>
      <c r="BL3337" s="187"/>
      <c r="BM3337" s="187"/>
      <c r="BN3337" s="187"/>
      <c r="BO3337" s="187"/>
      <c r="BP3337" s="187"/>
      <c r="BQ3337" s="187"/>
      <c r="BR3337" s="187"/>
      <c r="BS3337" s="187"/>
    </row>
    <row r="3338" spans="1:71">
      <c r="A3338" s="170" t="s">
        <v>13862</v>
      </c>
      <c r="B3338" s="177" t="s">
        <v>13863</v>
      </c>
      <c r="D3338" s="177" t="s">
        <v>508</v>
      </c>
      <c r="E3338" s="177" t="s">
        <v>1141</v>
      </c>
      <c r="F3338" s="177" t="s">
        <v>13906</v>
      </c>
      <c r="I3338" s="177" t="s">
        <v>628</v>
      </c>
      <c r="J3338" s="181" t="s">
        <v>512</v>
      </c>
      <c r="K3338" s="178" t="s">
        <v>512</v>
      </c>
      <c r="L3338" s="177" t="s">
        <v>550</v>
      </c>
      <c r="M3338" s="177" t="s">
        <v>13870</v>
      </c>
      <c r="N3338" s="177" t="s">
        <v>13870</v>
      </c>
      <c r="O3338" s="177" t="s">
        <v>195</v>
      </c>
      <c r="P3338" s="177" t="s">
        <v>3341</v>
      </c>
      <c r="R3338" s="177" t="s">
        <v>600</v>
      </c>
      <c r="S3338" s="177" t="s">
        <v>1003</v>
      </c>
      <c r="T3338" s="177" t="s">
        <v>512</v>
      </c>
      <c r="U3338" s="177" t="s">
        <v>702</v>
      </c>
      <c r="V3338" s="177" t="s">
        <v>942</v>
      </c>
      <c r="X3338" s="177" t="s">
        <v>604</v>
      </c>
      <c r="Z3338" s="177" t="s">
        <v>702</v>
      </c>
      <c r="AA3338" s="177" t="s">
        <v>944</v>
      </c>
      <c r="AQ3338" s="177" t="s">
        <v>13890</v>
      </c>
      <c r="AT3338" s="177"/>
      <c r="AU3338" s="177"/>
      <c r="AV3338" s="177"/>
      <c r="AW3338" s="177"/>
    </row>
    <row r="3339" spans="1:71">
      <c r="A3339" s="170" t="s">
        <v>13862</v>
      </c>
      <c r="B3339" s="177" t="s">
        <v>13863</v>
      </c>
      <c r="D3339" s="177" t="s">
        <v>508</v>
      </c>
      <c r="E3339" s="177" t="s">
        <v>2639</v>
      </c>
      <c r="F3339" s="177" t="s">
        <v>13907</v>
      </c>
      <c r="I3339" s="177" t="s">
        <v>628</v>
      </c>
      <c r="J3339" s="181" t="s">
        <v>512</v>
      </c>
      <c r="K3339" s="178" t="s">
        <v>512</v>
      </c>
      <c r="L3339" s="177" t="s">
        <v>550</v>
      </c>
      <c r="M3339" s="177" t="s">
        <v>13870</v>
      </c>
      <c r="N3339" s="177" t="s">
        <v>13870</v>
      </c>
      <c r="O3339" s="177" t="s">
        <v>195</v>
      </c>
      <c r="P3339" s="177" t="e">
        <v>#N/A</v>
      </c>
      <c r="Q3339" s="177" t="s">
        <v>1879</v>
      </c>
      <c r="R3339" s="177" t="s">
        <v>600</v>
      </c>
      <c r="S3339" s="177" t="s">
        <v>1003</v>
      </c>
      <c r="T3339" s="177" t="s">
        <v>512</v>
      </c>
      <c r="U3339" s="177" t="s">
        <v>702</v>
      </c>
      <c r="V3339" s="177" t="s">
        <v>2052</v>
      </c>
      <c r="X3339" s="177" t="s">
        <v>604</v>
      </c>
      <c r="Z3339" s="177" t="s">
        <v>702</v>
      </c>
      <c r="AA3339" s="177" t="s">
        <v>3737</v>
      </c>
      <c r="AQ3339" s="177" t="s">
        <v>13890</v>
      </c>
      <c r="AT3339" s="177"/>
      <c r="AU3339" s="177"/>
      <c r="AV3339" s="177"/>
      <c r="AW3339" s="177"/>
    </row>
    <row r="3340" spans="1:71">
      <c r="A3340" s="170" t="s">
        <v>13862</v>
      </c>
      <c r="B3340" s="177" t="s">
        <v>13863</v>
      </c>
      <c r="D3340" s="177" t="s">
        <v>508</v>
      </c>
      <c r="E3340" s="177" t="s">
        <v>1146</v>
      </c>
      <c r="F3340" s="177" t="s">
        <v>13908</v>
      </c>
      <c r="I3340" s="177" t="s">
        <v>628</v>
      </c>
      <c r="J3340" s="181" t="s">
        <v>512</v>
      </c>
      <c r="K3340" s="178" t="s">
        <v>512</v>
      </c>
      <c r="L3340" s="177" t="s">
        <v>550</v>
      </c>
      <c r="M3340" s="177" t="s">
        <v>13870</v>
      </c>
      <c r="N3340" s="177" t="s">
        <v>13870</v>
      </c>
      <c r="O3340" s="177" t="s">
        <v>168</v>
      </c>
      <c r="P3340" s="177" t="s">
        <v>1208</v>
      </c>
      <c r="R3340" s="177" t="s">
        <v>1209</v>
      </c>
      <c r="S3340" s="177" t="s">
        <v>554</v>
      </c>
      <c r="T3340" s="177" t="s">
        <v>512</v>
      </c>
      <c r="U3340" s="177" t="s">
        <v>646</v>
      </c>
      <c r="V3340" s="177" t="s">
        <v>13909</v>
      </c>
      <c r="X3340" s="177" t="s">
        <v>13910</v>
      </c>
      <c r="Z3340" s="177" t="s">
        <v>646</v>
      </c>
      <c r="AA3340" s="177" t="s">
        <v>13911</v>
      </c>
      <c r="AL3340" s="177" t="s">
        <v>2091</v>
      </c>
      <c r="AQ3340" s="177" t="s">
        <v>13890</v>
      </c>
      <c r="AT3340" s="177"/>
      <c r="AU3340" s="177"/>
      <c r="AV3340" s="177"/>
      <c r="AW3340" s="177"/>
    </row>
    <row r="3341" spans="1:71">
      <c r="A3341" s="170" t="s">
        <v>13912</v>
      </c>
      <c r="B3341" s="177" t="s">
        <v>13913</v>
      </c>
      <c r="D3341" s="177" t="s">
        <v>508</v>
      </c>
      <c r="E3341" s="177" t="s">
        <v>669</v>
      </c>
      <c r="F3341" s="177" t="s">
        <v>7710</v>
      </c>
      <c r="I3341" s="177" t="s">
        <v>2018</v>
      </c>
      <c r="J3341" s="181" t="s">
        <v>512</v>
      </c>
      <c r="K3341" s="178" t="s">
        <v>512</v>
      </c>
      <c r="L3341" s="177" t="s">
        <v>901</v>
      </c>
      <c r="M3341" s="177">
        <v>14101031</v>
      </c>
      <c r="N3341" s="177" t="s">
        <v>7708</v>
      </c>
      <c r="O3341" s="177" t="s">
        <v>324</v>
      </c>
      <c r="P3341" s="177" t="s">
        <v>903</v>
      </c>
      <c r="R3341" s="177" t="s">
        <v>904</v>
      </c>
      <c r="S3341" s="177" t="s">
        <v>905</v>
      </c>
      <c r="T3341" s="177" t="s">
        <v>1936</v>
      </c>
      <c r="U3341" s="177" t="s">
        <v>7711</v>
      </c>
      <c r="V3341" s="177" t="s">
        <v>907</v>
      </c>
      <c r="W3341" s="177" t="s">
        <v>908</v>
      </c>
      <c r="Y3341" s="177" t="s">
        <v>908</v>
      </c>
      <c r="AB3341" s="177" t="s">
        <v>910</v>
      </c>
      <c r="AC3341" s="177">
        <v>1000</v>
      </c>
      <c r="AD3341" s="177" t="s">
        <v>911</v>
      </c>
      <c r="AE3341" s="177">
        <v>915</v>
      </c>
      <c r="AF3341" s="177" t="s">
        <v>912</v>
      </c>
      <c r="AG3341" s="177" t="s">
        <v>908</v>
      </c>
      <c r="AH3341" s="177" t="s">
        <v>2015</v>
      </c>
      <c r="AI3341" s="177" t="s">
        <v>908</v>
      </c>
      <c r="AK3341" s="177" t="s">
        <v>908</v>
      </c>
      <c r="AL3341" s="177">
        <v>440</v>
      </c>
      <c r="AQ3341" s="190" t="s">
        <v>13914</v>
      </c>
      <c r="AT3341" s="177"/>
      <c r="AU3341" s="177"/>
      <c r="AV3341" s="177" t="s">
        <v>557</v>
      </c>
      <c r="AW3341" s="177"/>
    </row>
    <row r="3342" spans="1:71">
      <c r="A3342" s="170" t="s">
        <v>13915</v>
      </c>
      <c r="B3342" s="177" t="s">
        <v>13916</v>
      </c>
      <c r="D3342" s="177" t="s">
        <v>508</v>
      </c>
      <c r="F3342" s="177" t="s">
        <v>13917</v>
      </c>
      <c r="I3342" s="177" t="s">
        <v>1930</v>
      </c>
      <c r="J3342" s="181" t="s">
        <v>512</v>
      </c>
      <c r="K3342" s="178" t="s">
        <v>512</v>
      </c>
      <c r="L3342" s="177" t="s">
        <v>513</v>
      </c>
      <c r="M3342" s="177" t="s">
        <v>13917</v>
      </c>
      <c r="N3342" s="177" t="s">
        <v>13917</v>
      </c>
      <c r="O3342" s="177" t="s">
        <v>437</v>
      </c>
      <c r="P3342" s="177" t="s">
        <v>613</v>
      </c>
      <c r="R3342" s="177" t="s">
        <v>615</v>
      </c>
      <c r="S3342" s="177" t="s">
        <v>613</v>
      </c>
      <c r="T3342" s="177" t="s">
        <v>512</v>
      </c>
      <c r="U3342" s="177" t="s">
        <v>535</v>
      </c>
      <c r="V3342" s="177" t="s">
        <v>4510</v>
      </c>
      <c r="W3342" s="177" t="s">
        <v>617</v>
      </c>
      <c r="X3342" s="177" t="s">
        <v>965</v>
      </c>
      <c r="AQ3342" s="177" t="s">
        <v>683</v>
      </c>
      <c r="AT3342" s="177"/>
      <c r="AU3342" s="177"/>
      <c r="AV3342" s="177"/>
      <c r="AW3342" s="177"/>
      <c r="BJ3342" s="177" t="s">
        <v>13918</v>
      </c>
    </row>
    <row r="3343" spans="1:71">
      <c r="A3343" s="170" t="s">
        <v>13915</v>
      </c>
      <c r="B3343" s="177" t="s">
        <v>13916</v>
      </c>
      <c r="D3343" s="177" t="s">
        <v>508</v>
      </c>
      <c r="F3343" s="177" t="s">
        <v>13919</v>
      </c>
      <c r="I3343" s="177" t="s">
        <v>1930</v>
      </c>
      <c r="J3343" s="181" t="s">
        <v>512</v>
      </c>
      <c r="K3343" s="178" t="s">
        <v>512</v>
      </c>
      <c r="L3343" s="177" t="s">
        <v>513</v>
      </c>
      <c r="M3343" s="177" t="s">
        <v>13919</v>
      </c>
      <c r="N3343" s="177" t="s">
        <v>13919</v>
      </c>
      <c r="O3343" s="177" t="s">
        <v>437</v>
      </c>
      <c r="T3343" s="177" t="s">
        <v>512</v>
      </c>
      <c r="U3343" s="177" t="s">
        <v>1589</v>
      </c>
      <c r="V3343" s="177" t="s">
        <v>805</v>
      </c>
      <c r="W3343" s="177" t="s">
        <v>3015</v>
      </c>
      <c r="X3343" s="177" t="s">
        <v>618</v>
      </c>
      <c r="AQ3343" s="177" t="s">
        <v>683</v>
      </c>
      <c r="AT3343" s="177"/>
      <c r="AU3343" s="177"/>
      <c r="AV3343" s="177"/>
      <c r="AW3343" s="177"/>
      <c r="BA3343" s="177" t="s">
        <v>13920</v>
      </c>
    </row>
    <row r="3344" spans="1:71">
      <c r="A3344" s="170" t="s">
        <v>13915</v>
      </c>
      <c r="B3344" s="177" t="s">
        <v>13916</v>
      </c>
      <c r="D3344" s="177" t="s">
        <v>508</v>
      </c>
      <c r="E3344" s="177" t="s">
        <v>547</v>
      </c>
      <c r="F3344" s="177" t="s">
        <v>13921</v>
      </c>
      <c r="I3344" s="177" t="s">
        <v>1930</v>
      </c>
      <c r="J3344" s="181" t="s">
        <v>512</v>
      </c>
      <c r="K3344" s="178" t="s">
        <v>512</v>
      </c>
      <c r="L3344" s="177" t="s">
        <v>550</v>
      </c>
      <c r="M3344" s="177" t="s">
        <v>13922</v>
      </c>
      <c r="N3344" s="177" t="s">
        <v>13922</v>
      </c>
      <c r="O3344" s="177" t="s">
        <v>110</v>
      </c>
      <c r="R3344" s="177" t="s">
        <v>565</v>
      </c>
      <c r="S3344" s="177" t="s">
        <v>13923</v>
      </c>
      <c r="T3344" s="177" t="s">
        <v>1983</v>
      </c>
      <c r="U3344" s="177" t="s">
        <v>13924</v>
      </c>
      <c r="V3344" s="177" t="s">
        <v>13925</v>
      </c>
      <c r="W3344" s="177" t="s">
        <v>1620</v>
      </c>
      <c r="AA3344" s="177" t="s">
        <v>13926</v>
      </c>
      <c r="AB3344" s="177" t="s">
        <v>13927</v>
      </c>
      <c r="AC3344" s="177" t="s">
        <v>583</v>
      </c>
      <c r="AM3344" s="177" t="s">
        <v>13928</v>
      </c>
      <c r="AN3344" s="177" t="s">
        <v>13929</v>
      </c>
      <c r="AO3344" s="177" t="s">
        <v>1034</v>
      </c>
      <c r="AP3344" s="177" t="s">
        <v>10001</v>
      </c>
      <c r="AQ3344" s="177"/>
      <c r="AT3344" s="177" t="s">
        <v>13930</v>
      </c>
      <c r="AU3344" s="177" t="s">
        <v>583</v>
      </c>
      <c r="AV3344" s="177"/>
      <c r="AW3344" s="177"/>
    </row>
    <row r="3345" spans="1:71">
      <c r="A3345" s="170" t="s">
        <v>13931</v>
      </c>
      <c r="B3345" s="177" t="s">
        <v>13932</v>
      </c>
      <c r="D3345" s="177" t="s">
        <v>508</v>
      </c>
      <c r="E3345" s="177" t="s">
        <v>669</v>
      </c>
      <c r="F3345" s="177" t="s">
        <v>13933</v>
      </c>
      <c r="I3345" s="177" t="s">
        <v>777</v>
      </c>
      <c r="J3345" s="178">
        <v>43812</v>
      </c>
      <c r="K3345" s="178">
        <v>43812</v>
      </c>
      <c r="L3345" s="177" t="s">
        <v>550</v>
      </c>
      <c r="M3345" s="177" t="s">
        <v>13934</v>
      </c>
      <c r="N3345" s="177" t="s">
        <v>13934</v>
      </c>
      <c r="O3345" s="177" t="s">
        <v>110</v>
      </c>
      <c r="R3345" s="177" t="s">
        <v>565</v>
      </c>
      <c r="S3345" s="177" t="s">
        <v>921</v>
      </c>
      <c r="T3345" s="177" t="s">
        <v>922</v>
      </c>
      <c r="U3345" s="177" t="s">
        <v>3317</v>
      </c>
      <c r="V3345" s="177" t="s">
        <v>13935</v>
      </c>
      <c r="W3345" s="177" t="s">
        <v>1904</v>
      </c>
      <c r="AA3345" s="177" t="s">
        <v>1964</v>
      </c>
      <c r="AB3345" s="177" t="s">
        <v>13936</v>
      </c>
      <c r="AC3345" s="177" t="s">
        <v>870</v>
      </c>
      <c r="AG3345" s="177" t="s">
        <v>9153</v>
      </c>
      <c r="AH3345" s="177" t="s">
        <v>13937</v>
      </c>
      <c r="AI3345" s="177" t="s">
        <v>1048</v>
      </c>
      <c r="AP3345" s="177" t="s">
        <v>2267</v>
      </c>
      <c r="AQ3345" s="177"/>
      <c r="AT3345" s="177" t="s">
        <v>13938</v>
      </c>
      <c r="AU3345" s="177" t="s">
        <v>13939</v>
      </c>
      <c r="AV3345" s="177" t="s">
        <v>1854</v>
      </c>
      <c r="AW3345" s="177" t="s">
        <v>13940</v>
      </c>
      <c r="AX3345" s="177" t="s">
        <v>559</v>
      </c>
    </row>
    <row r="3346" spans="1:71">
      <c r="A3346" s="170" t="s">
        <v>13941</v>
      </c>
      <c r="B3346" s="177" t="s">
        <v>13942</v>
      </c>
      <c r="D3346" s="177" t="s">
        <v>508</v>
      </c>
      <c r="E3346" s="177" t="s">
        <v>661</v>
      </c>
      <c r="F3346" s="177" t="s">
        <v>13943</v>
      </c>
      <c r="G3346" s="177" t="s">
        <v>2561</v>
      </c>
      <c r="I3346" s="177" t="s">
        <v>663</v>
      </c>
      <c r="J3346" s="181" t="s">
        <v>512</v>
      </c>
      <c r="K3346" s="178" t="s">
        <v>512</v>
      </c>
      <c r="L3346" s="177" t="s">
        <v>550</v>
      </c>
      <c r="M3346" s="177" t="s">
        <v>13944</v>
      </c>
      <c r="N3346" s="177" t="s">
        <v>13944</v>
      </c>
      <c r="O3346" s="177" t="s">
        <v>195</v>
      </c>
      <c r="P3346" s="177" t="s">
        <v>589</v>
      </c>
      <c r="R3346" s="177" t="s">
        <v>553</v>
      </c>
      <c r="S3346" s="177" t="s">
        <v>644</v>
      </c>
      <c r="T3346" s="177" t="s">
        <v>4757</v>
      </c>
      <c r="U3346" s="177" t="s">
        <v>712</v>
      </c>
      <c r="V3346" s="177" t="s">
        <v>9181</v>
      </c>
      <c r="W3346" s="177" t="s">
        <v>592</v>
      </c>
      <c r="X3346" s="177" t="s">
        <v>734</v>
      </c>
      <c r="Z3346" s="177" t="s">
        <v>712</v>
      </c>
      <c r="AA3346" s="177" t="s">
        <v>1989</v>
      </c>
      <c r="AB3346" s="177" t="s">
        <v>1581</v>
      </c>
      <c r="AC3346" s="177" t="s">
        <v>13945</v>
      </c>
      <c r="AD3346" s="177" t="s">
        <v>13946</v>
      </c>
      <c r="AE3346" s="177" t="s">
        <v>583</v>
      </c>
      <c r="AF3346" s="177" t="s">
        <v>651</v>
      </c>
      <c r="AQ3346" s="177" t="s">
        <v>937</v>
      </c>
      <c r="AT3346" s="177"/>
      <c r="AU3346" s="177"/>
      <c r="AV3346" s="177"/>
      <c r="AW3346" s="177"/>
    </row>
    <row r="3347" spans="1:71">
      <c r="A3347" s="170" t="s">
        <v>13941</v>
      </c>
      <c r="B3347" s="177" t="s">
        <v>13942</v>
      </c>
      <c r="D3347" s="177" t="s">
        <v>508</v>
      </c>
      <c r="E3347" s="177" t="s">
        <v>669</v>
      </c>
      <c r="F3347" s="177" t="s">
        <v>13947</v>
      </c>
      <c r="G3347" s="177" t="s">
        <v>2568</v>
      </c>
      <c r="I3347" s="177" t="s">
        <v>663</v>
      </c>
      <c r="J3347" s="181" t="s">
        <v>512</v>
      </c>
      <c r="K3347" s="178" t="s">
        <v>512</v>
      </c>
      <c r="L3347" s="177" t="s">
        <v>550</v>
      </c>
      <c r="M3347" s="177" t="s">
        <v>13944</v>
      </c>
      <c r="N3347" s="177" t="s">
        <v>13944</v>
      </c>
      <c r="O3347" s="177" t="s">
        <v>195</v>
      </c>
      <c r="P3347" s="177" t="s">
        <v>2442</v>
      </c>
      <c r="R3347" s="177" t="s">
        <v>600</v>
      </c>
      <c r="S3347" s="177" t="s">
        <v>601</v>
      </c>
      <c r="T3347" s="177" t="s">
        <v>2763</v>
      </c>
      <c r="U3347" s="177" t="s">
        <v>712</v>
      </c>
      <c r="V3347" s="177" t="s">
        <v>672</v>
      </c>
      <c r="X3347" s="177" t="s">
        <v>673</v>
      </c>
      <c r="Y3347" s="177" t="s">
        <v>674</v>
      </c>
      <c r="Z3347" s="177" t="s">
        <v>712</v>
      </c>
      <c r="AA3347" s="177" t="s">
        <v>675</v>
      </c>
      <c r="AC3347" s="177" t="s">
        <v>13948</v>
      </c>
      <c r="AD3347" s="177" t="s">
        <v>13949</v>
      </c>
      <c r="AE3347" s="177" t="s">
        <v>870</v>
      </c>
      <c r="AQ3347" s="177"/>
      <c r="AT3347" s="177"/>
      <c r="AU3347" s="177"/>
      <c r="AV3347" s="177"/>
      <c r="AW3347" s="177"/>
    </row>
    <row r="3348" spans="1:71">
      <c r="A3348" s="170" t="s">
        <v>13941</v>
      </c>
      <c r="B3348" s="177" t="s">
        <v>13942</v>
      </c>
      <c r="D3348" s="177" t="s">
        <v>508</v>
      </c>
      <c r="E3348" s="177" t="s">
        <v>685</v>
      </c>
      <c r="F3348" s="177" t="s">
        <v>13950</v>
      </c>
      <c r="G3348" s="177" t="s">
        <v>2581</v>
      </c>
      <c r="I3348" s="177" t="s">
        <v>663</v>
      </c>
      <c r="J3348" s="181" t="s">
        <v>512</v>
      </c>
      <c r="K3348" s="178" t="s">
        <v>512</v>
      </c>
      <c r="L3348" s="177" t="s">
        <v>550</v>
      </c>
      <c r="M3348" s="177" t="s">
        <v>13944</v>
      </c>
      <c r="N3348" s="177" t="s">
        <v>13944</v>
      </c>
      <c r="O3348" s="177" t="s">
        <v>195</v>
      </c>
      <c r="P3348" s="177" t="s">
        <v>1193</v>
      </c>
      <c r="Q3348" s="177" t="s">
        <v>973</v>
      </c>
      <c r="R3348" s="177" t="s">
        <v>731</v>
      </c>
      <c r="S3348" s="177" t="s">
        <v>4709</v>
      </c>
      <c r="T3348" s="177" t="s">
        <v>1880</v>
      </c>
      <c r="U3348" s="177" t="s">
        <v>555</v>
      </c>
      <c r="V3348" s="177" t="s">
        <v>3731</v>
      </c>
      <c r="X3348" s="177" t="s">
        <v>734</v>
      </c>
      <c r="Y3348" s="177" t="s">
        <v>735</v>
      </c>
      <c r="Z3348" s="177" t="s">
        <v>555</v>
      </c>
      <c r="AA3348" s="177" t="s">
        <v>13951</v>
      </c>
      <c r="AB3348" s="177" t="s">
        <v>751</v>
      </c>
      <c r="AC3348" s="177" t="s">
        <v>13952</v>
      </c>
      <c r="AD3348" s="177" t="s">
        <v>13953</v>
      </c>
      <c r="AE3348" s="177" t="s">
        <v>583</v>
      </c>
      <c r="AQ3348" s="177"/>
      <c r="AT3348" s="177"/>
      <c r="AU3348" s="177"/>
      <c r="AV3348" s="177"/>
      <c r="AW3348" s="177"/>
    </row>
    <row r="3349" spans="1:71">
      <c r="A3349" s="170" t="s">
        <v>13941</v>
      </c>
      <c r="B3349" s="177" t="s">
        <v>13942</v>
      </c>
      <c r="D3349" s="177" t="s">
        <v>508</v>
      </c>
      <c r="E3349" s="177" t="s">
        <v>704</v>
      </c>
      <c r="F3349" s="177" t="s">
        <v>13954</v>
      </c>
      <c r="G3349" s="177" t="s">
        <v>13955</v>
      </c>
      <c r="I3349" s="177" t="s">
        <v>663</v>
      </c>
      <c r="J3349" s="181" t="s">
        <v>512</v>
      </c>
      <c r="K3349" s="178" t="s">
        <v>512</v>
      </c>
      <c r="L3349" s="177" t="s">
        <v>513</v>
      </c>
      <c r="M3349" s="177" t="s">
        <v>13956</v>
      </c>
      <c r="N3349" s="177" t="s">
        <v>13944</v>
      </c>
      <c r="O3349" s="177" t="s">
        <v>437</v>
      </c>
      <c r="P3349" s="177" t="s">
        <v>680</v>
      </c>
      <c r="R3349" s="177" t="s">
        <v>680</v>
      </c>
      <c r="S3349" s="177" t="s">
        <v>680</v>
      </c>
      <c r="T3349" s="177" t="s">
        <v>3596</v>
      </c>
      <c r="U3349" s="177" t="s">
        <v>535</v>
      </c>
      <c r="V3349" s="177" t="s">
        <v>822</v>
      </c>
      <c r="W3349" s="177" t="s">
        <v>3015</v>
      </c>
      <c r="X3349" s="177" t="s">
        <v>521</v>
      </c>
      <c r="Y3349" s="177" t="s">
        <v>13957</v>
      </c>
      <c r="Z3349" s="177" t="s">
        <v>13958</v>
      </c>
      <c r="AA3349" s="177" t="s">
        <v>524</v>
      </c>
      <c r="AB3349" s="177" t="s">
        <v>13957</v>
      </c>
      <c r="AC3349" s="177" t="s">
        <v>13959</v>
      </c>
      <c r="AD3349" s="177" t="s">
        <v>524</v>
      </c>
      <c r="AE3349" s="177" t="s">
        <v>13957</v>
      </c>
      <c r="AF3349" s="177" t="s">
        <v>13960</v>
      </c>
      <c r="AG3349" s="177" t="s">
        <v>524</v>
      </c>
      <c r="AQ3349" s="177"/>
      <c r="AT3349" s="177"/>
      <c r="AU3349" s="177"/>
      <c r="AV3349" s="177"/>
      <c r="AW3349" s="177"/>
      <c r="BA3349" s="177" t="s">
        <v>10356</v>
      </c>
    </row>
    <row r="3350" spans="1:71">
      <c r="A3350" s="170" t="s">
        <v>13941</v>
      </c>
      <c r="B3350" s="177" t="s">
        <v>13942</v>
      </c>
      <c r="D3350" s="177" t="s">
        <v>508</v>
      </c>
      <c r="E3350" s="177" t="s">
        <v>719</v>
      </c>
      <c r="F3350" s="177" t="s">
        <v>13961</v>
      </c>
      <c r="G3350" s="177" t="s">
        <v>4509</v>
      </c>
      <c r="I3350" s="177" t="s">
        <v>663</v>
      </c>
      <c r="J3350" s="181" t="s">
        <v>512</v>
      </c>
      <c r="K3350" s="178" t="s">
        <v>512</v>
      </c>
      <c r="L3350" s="177" t="s">
        <v>550</v>
      </c>
      <c r="M3350" s="177" t="s">
        <v>13944</v>
      </c>
      <c r="N3350" s="177" t="s">
        <v>13944</v>
      </c>
      <c r="O3350" s="177" t="s">
        <v>195</v>
      </c>
      <c r="P3350" s="177" t="s">
        <v>887</v>
      </c>
      <c r="R3350" s="177" t="s">
        <v>600</v>
      </c>
      <c r="S3350" s="177" t="s">
        <v>601</v>
      </c>
      <c r="T3350" s="177" t="s">
        <v>2374</v>
      </c>
      <c r="U3350" s="177" t="s">
        <v>646</v>
      </c>
      <c r="V3350" s="177" t="s">
        <v>2024</v>
      </c>
      <c r="X3350" s="177" t="s">
        <v>673</v>
      </c>
      <c r="Y3350" s="177" t="s">
        <v>674</v>
      </c>
      <c r="Z3350" s="177" t="s">
        <v>646</v>
      </c>
      <c r="AA3350" s="177" t="s">
        <v>1084</v>
      </c>
      <c r="AC3350" s="177" t="s">
        <v>13962</v>
      </c>
      <c r="AD3350" s="177" t="s">
        <v>13963</v>
      </c>
      <c r="AE3350" s="177" t="s">
        <v>524</v>
      </c>
      <c r="AQ3350" s="177"/>
      <c r="AT3350" s="177"/>
      <c r="AU3350" s="177"/>
      <c r="AV3350" s="177"/>
      <c r="AW3350" s="177"/>
    </row>
    <row r="3351" spans="1:71">
      <c r="A3351" s="170" t="s">
        <v>13941</v>
      </c>
      <c r="B3351" s="177" t="s">
        <v>13942</v>
      </c>
      <c r="D3351" s="177" t="s">
        <v>508</v>
      </c>
      <c r="E3351" s="177" t="s">
        <v>729</v>
      </c>
      <c r="F3351" s="177" t="s">
        <v>13964</v>
      </c>
      <c r="G3351" s="177" t="s">
        <v>13965</v>
      </c>
      <c r="I3351" s="177" t="s">
        <v>663</v>
      </c>
      <c r="J3351" s="181" t="s">
        <v>512</v>
      </c>
      <c r="K3351" s="178" t="s">
        <v>512</v>
      </c>
      <c r="L3351" s="177" t="s">
        <v>550</v>
      </c>
      <c r="M3351" s="177" t="s">
        <v>13944</v>
      </c>
      <c r="N3351" s="177" t="s">
        <v>13944</v>
      </c>
      <c r="O3351" s="177" t="s">
        <v>280</v>
      </c>
      <c r="P3351" s="177" t="s">
        <v>888</v>
      </c>
      <c r="R3351" s="177" t="s">
        <v>1013</v>
      </c>
      <c r="S3351" s="177" t="s">
        <v>1014</v>
      </c>
      <c r="T3351" s="177" t="s">
        <v>702</v>
      </c>
      <c r="U3351" s="177" t="s">
        <v>646</v>
      </c>
      <c r="V3351" s="177" t="s">
        <v>2198</v>
      </c>
      <c r="W3351" s="177" t="s">
        <v>13966</v>
      </c>
      <c r="X3351" s="177" t="s">
        <v>1130</v>
      </c>
      <c r="Y3351" s="177" t="s">
        <v>646</v>
      </c>
      <c r="Z3351" s="187" t="s">
        <v>13967</v>
      </c>
      <c r="AD3351" s="177" t="s">
        <v>646</v>
      </c>
      <c r="AG3351" s="177" t="s">
        <v>13968</v>
      </c>
      <c r="AH3351" s="177" t="s">
        <v>13969</v>
      </c>
      <c r="AI3351" s="177" t="s">
        <v>1034</v>
      </c>
      <c r="AQ3351" s="177"/>
      <c r="AT3351" s="177"/>
      <c r="AU3351" s="177"/>
      <c r="AV3351" s="177"/>
      <c r="AW3351" s="177"/>
    </row>
    <row r="3352" spans="1:71">
      <c r="A3352" s="170" t="s">
        <v>13941</v>
      </c>
      <c r="B3352" s="177" t="s">
        <v>13942</v>
      </c>
      <c r="D3352" s="177" t="s">
        <v>508</v>
      </c>
      <c r="E3352" s="177" t="s">
        <v>729</v>
      </c>
      <c r="F3352" s="177" t="s">
        <v>13970</v>
      </c>
      <c r="I3352" s="177" t="s">
        <v>663</v>
      </c>
      <c r="J3352" s="181" t="s">
        <v>512</v>
      </c>
      <c r="K3352" s="178" t="s">
        <v>512</v>
      </c>
      <c r="L3352" s="177" t="s">
        <v>901</v>
      </c>
      <c r="M3352" s="177" t="s">
        <v>13971</v>
      </c>
      <c r="N3352" s="177" t="s">
        <v>13944</v>
      </c>
      <c r="O3352" s="177" t="s">
        <v>324</v>
      </c>
      <c r="P3352" s="177" t="s">
        <v>903</v>
      </c>
      <c r="R3352" s="177" t="s">
        <v>7687</v>
      </c>
      <c r="S3352" s="177" t="s">
        <v>7687</v>
      </c>
      <c r="U3352" s="177" t="s">
        <v>13972</v>
      </c>
      <c r="V3352" s="177" t="s">
        <v>908</v>
      </c>
      <c r="W3352" s="177" t="s">
        <v>908</v>
      </c>
      <c r="Y3352" s="177" t="s">
        <v>2866</v>
      </c>
      <c r="AB3352" s="177" t="s">
        <v>908</v>
      </c>
      <c r="AC3352" s="177">
        <v>2000</v>
      </c>
      <c r="AD3352" s="177" t="s">
        <v>957</v>
      </c>
      <c r="AE3352" s="177" t="s">
        <v>908</v>
      </c>
      <c r="AF3352" s="177" t="s">
        <v>1512</v>
      </c>
      <c r="AG3352" s="177" t="s">
        <v>908</v>
      </c>
      <c r="AH3352" s="177" t="s">
        <v>1659</v>
      </c>
      <c r="AI3352" s="177" t="s">
        <v>1659</v>
      </c>
      <c r="AK3352" s="177" t="s">
        <v>908</v>
      </c>
      <c r="AL3352" s="177" t="s">
        <v>908</v>
      </c>
      <c r="AQ3352" s="177"/>
      <c r="AT3352" s="177"/>
      <c r="AU3352" s="177"/>
      <c r="AV3352" s="177"/>
      <c r="AW3352" s="177"/>
    </row>
    <row r="3353" spans="1:71">
      <c r="A3353" s="170" t="s">
        <v>13941</v>
      </c>
      <c r="B3353" s="177" t="s">
        <v>13942</v>
      </c>
      <c r="D3353" s="177" t="s">
        <v>508</v>
      </c>
      <c r="E3353" s="177" t="s">
        <v>737</v>
      </c>
      <c r="F3353" s="177" t="s">
        <v>13973</v>
      </c>
      <c r="G3353" s="177" t="s">
        <v>13974</v>
      </c>
      <c r="I3353" s="177" t="s">
        <v>663</v>
      </c>
      <c r="J3353" s="181" t="s">
        <v>512</v>
      </c>
      <c r="K3353" s="178" t="s">
        <v>512</v>
      </c>
      <c r="L3353" s="177" t="s">
        <v>550</v>
      </c>
      <c r="M3353" s="177" t="s">
        <v>13944</v>
      </c>
      <c r="N3353" s="177" t="s">
        <v>13944</v>
      </c>
      <c r="O3353" s="177" t="s">
        <v>195</v>
      </c>
      <c r="R3353" s="177" t="s">
        <v>600</v>
      </c>
      <c r="S3353" s="177" t="s">
        <v>601</v>
      </c>
      <c r="T3353" s="177" t="s">
        <v>702</v>
      </c>
      <c r="U3353" s="177" t="s">
        <v>742</v>
      </c>
      <c r="V3353" s="177" t="s">
        <v>2024</v>
      </c>
      <c r="X3353" s="177" t="s">
        <v>673</v>
      </c>
      <c r="Y3353" s="177" t="s">
        <v>674</v>
      </c>
      <c r="Z3353" s="177" t="s">
        <v>742</v>
      </c>
      <c r="AA3353" s="177" t="s">
        <v>1084</v>
      </c>
      <c r="AC3353" s="177" t="s">
        <v>13948</v>
      </c>
      <c r="AD3353" s="177" t="s">
        <v>13975</v>
      </c>
      <c r="AE3353" s="177" t="s">
        <v>870</v>
      </c>
      <c r="AQ3353" s="177"/>
      <c r="AT3353" s="177"/>
      <c r="AU3353" s="177"/>
      <c r="AV3353" s="177"/>
      <c r="AW3353" s="177"/>
    </row>
    <row r="3354" spans="1:71">
      <c r="A3354" s="170" t="s">
        <v>13941</v>
      </c>
      <c r="B3354" s="177" t="s">
        <v>13942</v>
      </c>
      <c r="D3354" s="177" t="s">
        <v>508</v>
      </c>
      <c r="E3354" s="177" t="s">
        <v>740</v>
      </c>
      <c r="F3354" s="177" t="s">
        <v>13976</v>
      </c>
      <c r="G3354" s="177" t="s">
        <v>13977</v>
      </c>
      <c r="I3354" s="177" t="s">
        <v>663</v>
      </c>
      <c r="J3354" s="181" t="s">
        <v>512</v>
      </c>
      <c r="K3354" s="178" t="s">
        <v>512</v>
      </c>
      <c r="L3354" s="177" t="s">
        <v>550</v>
      </c>
      <c r="M3354" s="177" t="s">
        <v>13944</v>
      </c>
      <c r="N3354" s="177" t="s">
        <v>13944</v>
      </c>
      <c r="O3354" s="177" t="s">
        <v>195</v>
      </c>
      <c r="P3354" s="177" t="s">
        <v>6204</v>
      </c>
      <c r="Q3354" s="177" t="s">
        <v>1361</v>
      </c>
      <c r="R3354" s="177" t="s">
        <v>600</v>
      </c>
      <c r="S3354" s="177" t="s">
        <v>601</v>
      </c>
      <c r="T3354" s="177" t="s">
        <v>2114</v>
      </c>
      <c r="U3354" s="177" t="s">
        <v>555</v>
      </c>
      <c r="V3354" s="177" t="s">
        <v>942</v>
      </c>
      <c r="X3354" s="177" t="s">
        <v>673</v>
      </c>
      <c r="Y3354" s="177" t="s">
        <v>674</v>
      </c>
      <c r="Z3354" s="177" t="s">
        <v>555</v>
      </c>
      <c r="AA3354" s="177" t="s">
        <v>944</v>
      </c>
      <c r="AC3354" s="177" t="s">
        <v>13952</v>
      </c>
      <c r="AD3354" s="177" t="s">
        <v>13978</v>
      </c>
      <c r="AE3354" s="177" t="s">
        <v>583</v>
      </c>
      <c r="AQ3354" s="177"/>
      <c r="AT3354" s="177"/>
      <c r="AU3354" s="177"/>
      <c r="AV3354" s="177"/>
      <c r="AW3354" s="177"/>
    </row>
    <row r="3355" spans="1:71">
      <c r="A3355" s="170" t="s">
        <v>13941</v>
      </c>
      <c r="B3355" s="187" t="s">
        <v>13942</v>
      </c>
      <c r="C3355" s="187"/>
      <c r="D3355" s="187" t="s">
        <v>508</v>
      </c>
      <c r="E3355" s="187" t="s">
        <v>756</v>
      </c>
      <c r="F3355" s="187" t="s">
        <v>13979</v>
      </c>
      <c r="G3355" s="187" t="s">
        <v>13980</v>
      </c>
      <c r="H3355" s="187"/>
      <c r="I3355" s="187" t="s">
        <v>663</v>
      </c>
      <c r="J3355" s="181" t="s">
        <v>512</v>
      </c>
      <c r="K3355" s="192" t="s">
        <v>512</v>
      </c>
      <c r="L3355" s="187" t="s">
        <v>550</v>
      </c>
      <c r="M3355" s="177" t="s">
        <v>13944</v>
      </c>
      <c r="N3355" s="177" t="s">
        <v>13944</v>
      </c>
      <c r="O3355" s="187" t="s">
        <v>13981</v>
      </c>
      <c r="P3355" s="187"/>
      <c r="Q3355" s="187"/>
      <c r="R3355" s="187"/>
      <c r="S3355" s="187"/>
      <c r="T3355" s="187"/>
      <c r="U3355" s="187"/>
      <c r="V3355" s="187"/>
      <c r="W3355" s="187"/>
      <c r="X3355" s="187"/>
      <c r="Y3355" s="187"/>
      <c r="Z3355" s="187"/>
      <c r="AA3355" s="187"/>
      <c r="AB3355" s="187"/>
      <c r="AC3355" s="187"/>
      <c r="AD3355" s="187"/>
      <c r="AE3355" s="187"/>
      <c r="AF3355" s="187"/>
      <c r="AG3355" s="187"/>
      <c r="AH3355" s="187"/>
      <c r="AI3355" s="187"/>
      <c r="AJ3355" s="187"/>
      <c r="AK3355" s="187"/>
      <c r="AL3355" s="187"/>
      <c r="AM3355" s="187"/>
      <c r="AN3355" s="187"/>
      <c r="AO3355" s="187"/>
      <c r="AP3355" s="187"/>
      <c r="AQ3355" s="187"/>
      <c r="AR3355" s="187"/>
      <c r="AS3355" s="187"/>
      <c r="AT3355" s="187"/>
      <c r="AU3355" s="187"/>
      <c r="AV3355" s="187"/>
      <c r="AW3355" s="187"/>
      <c r="AX3355" s="187"/>
      <c r="AY3355" s="187"/>
      <c r="AZ3355" s="187"/>
      <c r="BA3355" s="187"/>
      <c r="BB3355" s="187"/>
      <c r="BC3355" s="187"/>
      <c r="BD3355" s="187"/>
      <c r="BE3355" s="187"/>
      <c r="BF3355" s="187"/>
      <c r="BG3355" s="187"/>
      <c r="BH3355" s="187"/>
      <c r="BI3355" s="187"/>
      <c r="BJ3355" s="187"/>
      <c r="BK3355" s="187"/>
      <c r="BL3355" s="187"/>
      <c r="BM3355" s="187"/>
      <c r="BN3355" s="187"/>
      <c r="BO3355" s="187"/>
      <c r="BP3355" s="187"/>
      <c r="BQ3355" s="187"/>
      <c r="BR3355" s="187"/>
      <c r="BS3355" s="187"/>
    </row>
    <row r="3356" spans="1:71">
      <c r="A3356" s="170" t="s">
        <v>13982</v>
      </c>
      <c r="B3356" s="177" t="s">
        <v>13983</v>
      </c>
      <c r="C3356" s="177" t="s">
        <v>1564</v>
      </c>
      <c r="D3356" s="177" t="s">
        <v>508</v>
      </c>
      <c r="E3356" s="177" t="s">
        <v>547</v>
      </c>
      <c r="F3356" s="177" t="s">
        <v>13984</v>
      </c>
      <c r="I3356" s="177" t="s">
        <v>628</v>
      </c>
      <c r="J3356" s="181" t="s">
        <v>512</v>
      </c>
      <c r="K3356" s="178" t="s">
        <v>512</v>
      </c>
      <c r="L3356" s="177" t="s">
        <v>550</v>
      </c>
      <c r="M3356" s="177" t="s">
        <v>13985</v>
      </c>
      <c r="N3356" s="177" t="s">
        <v>13985</v>
      </c>
      <c r="O3356" s="177" t="s">
        <v>110</v>
      </c>
      <c r="R3356" s="177" t="s">
        <v>565</v>
      </c>
      <c r="S3356" s="177" t="s">
        <v>566</v>
      </c>
      <c r="AQ3356" s="177" t="s">
        <v>893</v>
      </c>
      <c r="AT3356" s="177"/>
      <c r="AU3356" s="177"/>
      <c r="AV3356" s="177"/>
      <c r="AW3356" s="177"/>
    </row>
    <row r="3357" spans="1:71">
      <c r="A3357" s="170" t="s">
        <v>13986</v>
      </c>
      <c r="B3357" s="177" t="s">
        <v>13987</v>
      </c>
      <c r="D3357" s="177" t="s">
        <v>508</v>
      </c>
      <c r="E3357" s="177" t="s">
        <v>661</v>
      </c>
      <c r="F3357" s="177" t="s">
        <v>13988</v>
      </c>
      <c r="I3357" s="177" t="s">
        <v>2049</v>
      </c>
      <c r="J3357" s="181" t="s">
        <v>512</v>
      </c>
      <c r="K3357" s="178" t="s">
        <v>512</v>
      </c>
      <c r="L3357" s="177" t="s">
        <v>550</v>
      </c>
      <c r="M3357" s="177" t="s">
        <v>11265</v>
      </c>
      <c r="N3357" s="177" t="s">
        <v>11265</v>
      </c>
      <c r="O3357" s="177" t="s">
        <v>195</v>
      </c>
      <c r="T3357" s="177" t="s">
        <v>646</v>
      </c>
      <c r="U3357" s="177" t="s">
        <v>702</v>
      </c>
      <c r="V3357" s="177" t="s">
        <v>772</v>
      </c>
      <c r="X3357" s="177" t="s">
        <v>673</v>
      </c>
      <c r="Y3357" s="177" t="s">
        <v>674</v>
      </c>
      <c r="Z3357" s="177" t="s">
        <v>702</v>
      </c>
      <c r="AA3357" s="177" t="s">
        <v>1084</v>
      </c>
      <c r="AC3357" s="177" t="s">
        <v>13962</v>
      </c>
      <c r="AD3357" s="177" t="s">
        <v>13989</v>
      </c>
      <c r="AE3357" s="177" t="s">
        <v>524</v>
      </c>
      <c r="AQ3357" s="177"/>
      <c r="AT3357" s="177"/>
      <c r="AU3357" s="177"/>
      <c r="AV3357" s="177"/>
      <c r="AW3357" s="177"/>
    </row>
    <row r="3358" spans="1:71">
      <c r="A3358" s="170" t="s">
        <v>13986</v>
      </c>
      <c r="B3358" s="177" t="s">
        <v>13987</v>
      </c>
      <c r="D3358" s="177" t="s">
        <v>508</v>
      </c>
      <c r="E3358" s="177" t="s">
        <v>669</v>
      </c>
      <c r="F3358" s="177" t="s">
        <v>13990</v>
      </c>
      <c r="I3358" s="177" t="s">
        <v>2049</v>
      </c>
      <c r="J3358" s="181" t="s">
        <v>512</v>
      </c>
      <c r="K3358" s="178" t="s">
        <v>512</v>
      </c>
      <c r="L3358" s="177" t="s">
        <v>550</v>
      </c>
      <c r="M3358" s="177" t="s">
        <v>11265</v>
      </c>
      <c r="N3358" s="177" t="s">
        <v>11265</v>
      </c>
      <c r="O3358" s="177" t="s">
        <v>280</v>
      </c>
      <c r="R3358" s="177" t="s">
        <v>700</v>
      </c>
      <c r="S3358" s="177" t="s">
        <v>701</v>
      </c>
      <c r="U3358" s="177" t="s">
        <v>702</v>
      </c>
      <c r="AQ3358" s="177" t="s">
        <v>893</v>
      </c>
      <c r="AT3358" s="177"/>
      <c r="AU3358" s="177"/>
      <c r="AV3358" s="177"/>
      <c r="AW3358" s="177"/>
    </row>
    <row r="3359" spans="1:71">
      <c r="A3359" s="170" t="s">
        <v>13986</v>
      </c>
      <c r="B3359" s="177" t="s">
        <v>13987</v>
      </c>
      <c r="D3359" s="177" t="s">
        <v>508</v>
      </c>
      <c r="E3359" s="177" t="s">
        <v>669</v>
      </c>
      <c r="F3359" s="177" t="s">
        <v>13991</v>
      </c>
      <c r="I3359" s="177" t="s">
        <v>2049</v>
      </c>
      <c r="J3359" s="181" t="s">
        <v>512</v>
      </c>
      <c r="K3359" s="178" t="s">
        <v>512</v>
      </c>
      <c r="L3359" s="177" t="s">
        <v>901</v>
      </c>
      <c r="M3359" s="177">
        <v>9011018</v>
      </c>
      <c r="N3359" s="177" t="s">
        <v>11265</v>
      </c>
      <c r="O3359" s="177" t="s">
        <v>324</v>
      </c>
      <c r="P3359" s="177" t="s">
        <v>903</v>
      </c>
      <c r="U3359" s="177" t="s">
        <v>13992</v>
      </c>
      <c r="V3359" s="177" t="s">
        <v>908</v>
      </c>
      <c r="W3359" s="177" t="s">
        <v>908</v>
      </c>
      <c r="Y3359" s="177" t="s">
        <v>908</v>
      </c>
      <c r="AB3359" s="177" t="s">
        <v>908</v>
      </c>
      <c r="AC3359" s="177">
        <v>1400</v>
      </c>
      <c r="AD3359" s="177" t="s">
        <v>957</v>
      </c>
      <c r="AE3359" s="177" t="s">
        <v>908</v>
      </c>
      <c r="AF3359" s="177" t="s">
        <v>912</v>
      </c>
      <c r="AG3359" s="177" t="s">
        <v>908</v>
      </c>
      <c r="AH3359" s="177" t="s">
        <v>1659</v>
      </c>
      <c r="AI3359" s="177" t="s">
        <v>908</v>
      </c>
      <c r="AK3359" s="177" t="s">
        <v>908</v>
      </c>
      <c r="AL3359" s="177" t="s">
        <v>908</v>
      </c>
      <c r="AQ3359" s="177"/>
      <c r="AT3359" s="177"/>
      <c r="AU3359" s="177"/>
      <c r="AV3359" s="177"/>
      <c r="AW3359" s="177"/>
    </row>
    <row r="3360" spans="1:71">
      <c r="A3360" s="170" t="s">
        <v>13986</v>
      </c>
      <c r="B3360" s="177" t="s">
        <v>13987</v>
      </c>
      <c r="D3360" s="177" t="s">
        <v>508</v>
      </c>
      <c r="E3360" s="177" t="s">
        <v>685</v>
      </c>
      <c r="F3360" s="177" t="s">
        <v>13993</v>
      </c>
      <c r="I3360" s="177" t="s">
        <v>2049</v>
      </c>
      <c r="J3360" s="181" t="s">
        <v>512</v>
      </c>
      <c r="K3360" s="178" t="s">
        <v>512</v>
      </c>
      <c r="L3360" s="177" t="s">
        <v>550</v>
      </c>
      <c r="M3360" s="177" t="s">
        <v>11265</v>
      </c>
      <c r="N3360" s="177" t="s">
        <v>11265</v>
      </c>
      <c r="O3360" s="177" t="s">
        <v>195</v>
      </c>
      <c r="P3360" s="177" t="s">
        <v>887</v>
      </c>
      <c r="R3360" s="177" t="s">
        <v>600</v>
      </c>
      <c r="S3360" s="177" t="s">
        <v>601</v>
      </c>
      <c r="T3360" s="177" t="s">
        <v>1169</v>
      </c>
      <c r="U3360" s="177" t="s">
        <v>702</v>
      </c>
      <c r="V3360" s="177" t="s">
        <v>889</v>
      </c>
      <c r="X3360" s="177" t="s">
        <v>673</v>
      </c>
      <c r="Y3360" s="177" t="s">
        <v>674</v>
      </c>
      <c r="Z3360" s="177" t="s">
        <v>702</v>
      </c>
      <c r="AA3360" s="177" t="s">
        <v>892</v>
      </c>
      <c r="AC3360" s="177" t="s">
        <v>13994</v>
      </c>
      <c r="AD3360" s="177" t="s">
        <v>13989</v>
      </c>
      <c r="AE3360" s="177" t="s">
        <v>524</v>
      </c>
      <c r="AQ3360" s="177"/>
      <c r="AT3360" s="177"/>
      <c r="AU3360" s="177"/>
      <c r="AV3360" s="177"/>
      <c r="AW3360" s="177"/>
    </row>
    <row r="3361" spans="1:49">
      <c r="A3361" s="170" t="s">
        <v>13986</v>
      </c>
      <c r="B3361" s="177" t="s">
        <v>13987</v>
      </c>
      <c r="D3361" s="177" t="s">
        <v>508</v>
      </c>
      <c r="E3361" s="177" t="s">
        <v>704</v>
      </c>
      <c r="F3361" s="177" t="s">
        <v>13995</v>
      </c>
      <c r="I3361" s="177" t="s">
        <v>2049</v>
      </c>
      <c r="J3361" s="181" t="s">
        <v>512</v>
      </c>
      <c r="K3361" s="178" t="s">
        <v>512</v>
      </c>
      <c r="L3361" s="177" t="s">
        <v>550</v>
      </c>
      <c r="M3361" s="177" t="s">
        <v>11265</v>
      </c>
      <c r="N3361" s="177" t="s">
        <v>11265</v>
      </c>
      <c r="O3361" s="177" t="s">
        <v>280</v>
      </c>
      <c r="R3361" s="177" t="s">
        <v>700</v>
      </c>
      <c r="S3361" s="177" t="s">
        <v>701</v>
      </c>
      <c r="U3361" s="177" t="s">
        <v>702</v>
      </c>
      <c r="AQ3361" s="177" t="s">
        <v>893</v>
      </c>
      <c r="AT3361" s="177"/>
      <c r="AU3361" s="177"/>
      <c r="AV3361" s="177"/>
      <c r="AW3361" s="177"/>
    </row>
    <row r="3362" spans="1:49">
      <c r="A3362" s="170" t="s">
        <v>13986</v>
      </c>
      <c r="B3362" s="177" t="s">
        <v>13987</v>
      </c>
      <c r="D3362" s="177" t="s">
        <v>508</v>
      </c>
      <c r="E3362" s="177" t="s">
        <v>704</v>
      </c>
      <c r="F3362" s="177" t="s">
        <v>13996</v>
      </c>
      <c r="I3362" s="177" t="s">
        <v>2049</v>
      </c>
      <c r="J3362" s="181" t="s">
        <v>512</v>
      </c>
      <c r="K3362" s="178" t="s">
        <v>512</v>
      </c>
      <c r="L3362" s="177" t="s">
        <v>901</v>
      </c>
      <c r="M3362" s="177">
        <v>9011018</v>
      </c>
      <c r="N3362" s="177" t="s">
        <v>11265</v>
      </c>
      <c r="O3362" s="177" t="s">
        <v>324</v>
      </c>
      <c r="P3362" s="177" t="s">
        <v>903</v>
      </c>
      <c r="U3362" s="177" t="s">
        <v>13997</v>
      </c>
      <c r="V3362" s="177" t="s">
        <v>908</v>
      </c>
      <c r="W3362" s="177" t="s">
        <v>908</v>
      </c>
      <c r="Y3362" s="177" t="s">
        <v>2866</v>
      </c>
      <c r="AB3362" s="177" t="s">
        <v>908</v>
      </c>
      <c r="AC3362" s="177">
        <v>1400</v>
      </c>
      <c r="AD3362" s="177" t="s">
        <v>957</v>
      </c>
      <c r="AE3362" s="177" t="s">
        <v>908</v>
      </c>
      <c r="AF3362" s="177" t="s">
        <v>912</v>
      </c>
      <c r="AG3362" s="177" t="s">
        <v>908</v>
      </c>
      <c r="AH3362" s="177" t="s">
        <v>1659</v>
      </c>
      <c r="AI3362" s="177" t="s">
        <v>908</v>
      </c>
      <c r="AK3362" s="177" t="s">
        <v>908</v>
      </c>
      <c r="AL3362" s="177" t="s">
        <v>908</v>
      </c>
      <c r="AQ3362" s="177"/>
      <c r="AT3362" s="177"/>
      <c r="AU3362" s="177"/>
      <c r="AV3362" s="177"/>
      <c r="AW3362" s="177"/>
    </row>
    <row r="3363" spans="1:49">
      <c r="A3363" s="170" t="s">
        <v>13986</v>
      </c>
      <c r="B3363" s="177" t="s">
        <v>13987</v>
      </c>
      <c r="D3363" s="177" t="s">
        <v>508</v>
      </c>
      <c r="E3363" s="177" t="s">
        <v>661</v>
      </c>
      <c r="F3363" s="177" t="s">
        <v>13998</v>
      </c>
      <c r="I3363" s="177" t="s">
        <v>2334</v>
      </c>
      <c r="J3363" s="181" t="s">
        <v>512</v>
      </c>
      <c r="K3363" s="178" t="s">
        <v>512</v>
      </c>
      <c r="L3363" s="177" t="s">
        <v>550</v>
      </c>
      <c r="M3363" s="177" t="s">
        <v>13999</v>
      </c>
      <c r="N3363" s="177" t="s">
        <v>13999</v>
      </c>
      <c r="O3363" s="177" t="s">
        <v>195</v>
      </c>
      <c r="P3363" s="177" t="s">
        <v>887</v>
      </c>
      <c r="Q3363" s="177" t="s">
        <v>888</v>
      </c>
      <c r="R3363" s="177" t="s">
        <v>600</v>
      </c>
      <c r="S3363" s="177" t="s">
        <v>601</v>
      </c>
      <c r="U3363" s="177" t="s">
        <v>702</v>
      </c>
      <c r="V3363" s="177" t="s">
        <v>889</v>
      </c>
      <c r="X3363" s="177" t="s">
        <v>943</v>
      </c>
      <c r="Y3363" s="177" t="s">
        <v>674</v>
      </c>
      <c r="Z3363" s="177" t="s">
        <v>702</v>
      </c>
      <c r="AA3363" s="177" t="s">
        <v>892</v>
      </c>
      <c r="AQ3363" s="177" t="s">
        <v>893</v>
      </c>
      <c r="AT3363" s="177"/>
      <c r="AU3363" s="177"/>
      <c r="AV3363" s="177"/>
      <c r="AW3363" s="177"/>
    </row>
    <row r="3364" spans="1:49">
      <c r="A3364" s="170" t="s">
        <v>13986</v>
      </c>
      <c r="B3364" s="177" t="s">
        <v>13987</v>
      </c>
      <c r="D3364" s="177" t="s">
        <v>508</v>
      </c>
      <c r="E3364" s="177" t="s">
        <v>669</v>
      </c>
      <c r="F3364" s="177" t="s">
        <v>14000</v>
      </c>
      <c r="I3364" s="177" t="s">
        <v>2334</v>
      </c>
      <c r="J3364" s="181" t="s">
        <v>512</v>
      </c>
      <c r="K3364" s="178" t="s">
        <v>512</v>
      </c>
      <c r="L3364" s="177" t="s">
        <v>550</v>
      </c>
      <c r="M3364" s="177" t="s">
        <v>13999</v>
      </c>
      <c r="N3364" s="177" t="s">
        <v>13999</v>
      </c>
      <c r="O3364" s="177" t="s">
        <v>280</v>
      </c>
      <c r="P3364" s="177" t="s">
        <v>888</v>
      </c>
      <c r="R3364" s="177" t="s">
        <v>700</v>
      </c>
      <c r="S3364" s="177" t="s">
        <v>701</v>
      </c>
      <c r="U3364" s="177" t="s">
        <v>702</v>
      </c>
      <c r="AQ3364" s="177" t="s">
        <v>893</v>
      </c>
      <c r="AT3364" s="177"/>
      <c r="AU3364" s="177"/>
      <c r="AV3364" s="177"/>
      <c r="AW3364" s="177"/>
    </row>
    <row r="3365" spans="1:49">
      <c r="A3365" s="170" t="s">
        <v>13986</v>
      </c>
      <c r="B3365" s="177" t="s">
        <v>13987</v>
      </c>
      <c r="D3365" s="177" t="s">
        <v>508</v>
      </c>
      <c r="E3365" s="177" t="s">
        <v>669</v>
      </c>
      <c r="F3365" s="177" t="s">
        <v>14001</v>
      </c>
      <c r="I3365" s="177" t="s">
        <v>2334</v>
      </c>
      <c r="J3365" s="181" t="s">
        <v>512</v>
      </c>
      <c r="K3365" s="178" t="s">
        <v>512</v>
      </c>
      <c r="L3365" s="177" t="s">
        <v>901</v>
      </c>
      <c r="M3365" s="177" t="s">
        <v>14002</v>
      </c>
      <c r="N3365" s="177" t="s">
        <v>13999</v>
      </c>
      <c r="O3365" s="177" t="s">
        <v>324</v>
      </c>
      <c r="P3365" s="177" t="s">
        <v>903</v>
      </c>
      <c r="R3365" s="177" t="s">
        <v>904</v>
      </c>
      <c r="S3365" s="177" t="s">
        <v>905</v>
      </c>
      <c r="T3365" s="177" t="s">
        <v>1936</v>
      </c>
      <c r="U3365" s="177" t="s">
        <v>3984</v>
      </c>
      <c r="V3365" s="177" t="s">
        <v>907</v>
      </c>
      <c r="W3365" s="177" t="s">
        <v>908</v>
      </c>
      <c r="Y3365" s="177" t="s">
        <v>908</v>
      </c>
      <c r="AB3365" s="177" t="s">
        <v>910</v>
      </c>
      <c r="AC3365" s="177">
        <v>1400</v>
      </c>
      <c r="AD3365" s="177" t="s">
        <v>911</v>
      </c>
      <c r="AE3365" s="177">
        <v>1375</v>
      </c>
      <c r="AF3365" s="177" t="s">
        <v>912</v>
      </c>
      <c r="AG3365" s="177" t="s">
        <v>908</v>
      </c>
      <c r="AH3365" s="177" t="s">
        <v>3979</v>
      </c>
      <c r="AI3365" s="177" t="s">
        <v>908</v>
      </c>
      <c r="AK3365" s="177" t="s">
        <v>908</v>
      </c>
      <c r="AL3365" s="177">
        <v>480</v>
      </c>
      <c r="AQ3365" s="177"/>
      <c r="AT3365" s="177"/>
      <c r="AU3365" s="177"/>
      <c r="AV3365" s="177" t="s">
        <v>2219</v>
      </c>
      <c r="AW3365" s="177"/>
    </row>
    <row r="3366" spans="1:49">
      <c r="A3366" s="170" t="s">
        <v>13986</v>
      </c>
      <c r="B3366" s="177" t="s">
        <v>13987</v>
      </c>
      <c r="D3366" s="177" t="s">
        <v>508</v>
      </c>
      <c r="F3366" s="177" t="s">
        <v>14003</v>
      </c>
      <c r="I3366" s="177" t="s">
        <v>663</v>
      </c>
      <c r="J3366" s="181" t="s">
        <v>512</v>
      </c>
      <c r="K3366" s="178" t="s">
        <v>512</v>
      </c>
      <c r="L3366" s="177" t="s">
        <v>901</v>
      </c>
      <c r="M3366" s="177">
        <v>91011</v>
      </c>
      <c r="N3366" s="177">
        <v>91011</v>
      </c>
      <c r="O3366" s="177" t="s">
        <v>324</v>
      </c>
      <c r="P3366" s="177" t="s">
        <v>903</v>
      </c>
      <c r="R3366" s="177" t="s">
        <v>7687</v>
      </c>
      <c r="S3366" s="177" t="s">
        <v>7687</v>
      </c>
      <c r="U3366" s="177" t="s">
        <v>14004</v>
      </c>
      <c r="V3366" s="177" t="s">
        <v>908</v>
      </c>
      <c r="W3366" s="177" t="s">
        <v>908</v>
      </c>
      <c r="Y3366" s="177" t="s">
        <v>2866</v>
      </c>
      <c r="AB3366" s="177" t="s">
        <v>908</v>
      </c>
      <c r="AC3366" s="177">
        <v>1400</v>
      </c>
      <c r="AD3366" s="177" t="s">
        <v>957</v>
      </c>
      <c r="AE3366" s="177" t="s">
        <v>908</v>
      </c>
      <c r="AF3366" s="177" t="s">
        <v>1512</v>
      </c>
      <c r="AG3366" s="177" t="s">
        <v>908</v>
      </c>
      <c r="AH3366" s="177" t="s">
        <v>1659</v>
      </c>
      <c r="AI3366" s="177" t="s">
        <v>1659</v>
      </c>
      <c r="AK3366" s="177" t="s">
        <v>908</v>
      </c>
      <c r="AL3366" s="177" t="s">
        <v>908</v>
      </c>
      <c r="AQ3366" s="177" t="s">
        <v>14005</v>
      </c>
      <c r="AT3366" s="177"/>
      <c r="AU3366" s="177"/>
      <c r="AV3366" s="177"/>
      <c r="AW3366" s="177"/>
    </row>
    <row r="3367" spans="1:49">
      <c r="A3367" s="170" t="s">
        <v>13986</v>
      </c>
      <c r="B3367" s="177" t="s">
        <v>13987</v>
      </c>
      <c r="D3367" s="177" t="s">
        <v>508</v>
      </c>
      <c r="F3367" s="177" t="s">
        <v>14006</v>
      </c>
      <c r="I3367" s="177" t="s">
        <v>663</v>
      </c>
      <c r="J3367" s="181" t="s">
        <v>512</v>
      </c>
      <c r="K3367" s="178" t="s">
        <v>512</v>
      </c>
      <c r="L3367" s="177" t="s">
        <v>901</v>
      </c>
      <c r="M3367" s="177">
        <v>91011</v>
      </c>
      <c r="N3367" s="177">
        <v>91011</v>
      </c>
      <c r="O3367" s="177" t="s">
        <v>324</v>
      </c>
      <c r="P3367" s="177" t="s">
        <v>903</v>
      </c>
      <c r="R3367" s="177" t="s">
        <v>7687</v>
      </c>
      <c r="S3367" s="177" t="s">
        <v>7687</v>
      </c>
      <c r="U3367" s="177" t="s">
        <v>14004</v>
      </c>
      <c r="V3367" s="177" t="s">
        <v>908</v>
      </c>
      <c r="W3367" s="177" t="s">
        <v>908</v>
      </c>
      <c r="Y3367" s="177" t="s">
        <v>2866</v>
      </c>
      <c r="AB3367" s="177" t="s">
        <v>908</v>
      </c>
      <c r="AC3367" s="177">
        <v>1400</v>
      </c>
      <c r="AD3367" s="177" t="s">
        <v>957</v>
      </c>
      <c r="AE3367" s="177" t="s">
        <v>908</v>
      </c>
      <c r="AF3367" s="177" t="s">
        <v>1512</v>
      </c>
      <c r="AG3367" s="177" t="s">
        <v>908</v>
      </c>
      <c r="AH3367" s="177" t="s">
        <v>1659</v>
      </c>
      <c r="AI3367" s="177" t="s">
        <v>1659</v>
      </c>
      <c r="AK3367" s="177" t="s">
        <v>908</v>
      </c>
      <c r="AL3367" s="177" t="s">
        <v>908</v>
      </c>
      <c r="AQ3367" s="177" t="s">
        <v>14005</v>
      </c>
      <c r="AT3367" s="177"/>
      <c r="AU3367" s="177"/>
      <c r="AV3367" s="177"/>
      <c r="AW3367" s="177"/>
    </row>
    <row r="3368" spans="1:49">
      <c r="A3368" s="170" t="s">
        <v>14007</v>
      </c>
      <c r="B3368" s="177" t="s">
        <v>14008</v>
      </c>
      <c r="D3368" s="177" t="s">
        <v>508</v>
      </c>
      <c r="E3368" s="177" t="s">
        <v>685</v>
      </c>
      <c r="F3368" s="177" t="s">
        <v>14009</v>
      </c>
      <c r="I3368" s="177" t="s">
        <v>2018</v>
      </c>
      <c r="J3368" s="178">
        <v>42779</v>
      </c>
      <c r="K3368" s="178">
        <v>42779</v>
      </c>
      <c r="L3368" s="177" t="s">
        <v>550</v>
      </c>
      <c r="M3368" s="177" t="s">
        <v>14010</v>
      </c>
      <c r="N3368" s="177" t="s">
        <v>14010</v>
      </c>
      <c r="O3368" s="177" t="s">
        <v>110</v>
      </c>
      <c r="R3368" s="177" t="s">
        <v>565</v>
      </c>
      <c r="S3368" s="177" t="s">
        <v>1558</v>
      </c>
      <c r="U3368" s="177" t="s">
        <v>1845</v>
      </c>
      <c r="V3368" s="177" t="s">
        <v>14011</v>
      </c>
      <c r="W3368" s="177" t="s">
        <v>1620</v>
      </c>
      <c r="AG3368" s="177" t="s">
        <v>4917</v>
      </c>
      <c r="AH3368" s="177" t="s">
        <v>14012</v>
      </c>
      <c r="AI3368" s="177" t="s">
        <v>694</v>
      </c>
      <c r="AK3368" s="177" t="s">
        <v>7351</v>
      </c>
      <c r="AM3368" s="177" t="s">
        <v>14013</v>
      </c>
      <c r="AN3368" s="177" t="s">
        <v>14014</v>
      </c>
      <c r="AO3368" s="177" t="s">
        <v>1034</v>
      </c>
      <c r="AP3368" s="177" t="s">
        <v>4023</v>
      </c>
      <c r="AQ3368" s="177"/>
      <c r="AT3368" s="177" t="s">
        <v>14015</v>
      </c>
      <c r="AU3368" s="177" t="s">
        <v>1911</v>
      </c>
      <c r="AV3368" s="177"/>
      <c r="AW3368" s="177"/>
    </row>
    <row r="3369" spans="1:49">
      <c r="A3369" s="170" t="s">
        <v>14007</v>
      </c>
      <c r="B3369" s="177" t="s">
        <v>14008</v>
      </c>
      <c r="D3369" s="177" t="s">
        <v>508</v>
      </c>
      <c r="E3369" s="177" t="s">
        <v>661</v>
      </c>
      <c r="F3369" s="177" t="s">
        <v>14016</v>
      </c>
      <c r="G3369" s="177" t="s">
        <v>14017</v>
      </c>
      <c r="H3369" s="177" t="s">
        <v>14018</v>
      </c>
      <c r="I3369" s="177" t="s">
        <v>1028</v>
      </c>
      <c r="J3369" s="178">
        <v>44991</v>
      </c>
      <c r="K3369" s="178">
        <v>44991</v>
      </c>
      <c r="L3369" s="177" t="s">
        <v>2030</v>
      </c>
      <c r="M3369" s="177" t="s">
        <v>14019</v>
      </c>
      <c r="N3369" s="177" t="s">
        <v>14019</v>
      </c>
      <c r="O3369" s="177" t="s">
        <v>324</v>
      </c>
      <c r="P3369" s="177" t="s">
        <v>903</v>
      </c>
      <c r="Q3369" s="177" t="s">
        <v>4177</v>
      </c>
      <c r="R3369" s="177" t="s">
        <v>13758</v>
      </c>
      <c r="S3369" s="177" t="s">
        <v>14020</v>
      </c>
      <c r="V3369" s="177" t="s">
        <v>2043</v>
      </c>
      <c r="Y3369" s="177" t="s">
        <v>960</v>
      </c>
      <c r="Z3369" s="177" t="s">
        <v>2044</v>
      </c>
      <c r="AC3369" s="177" t="s">
        <v>718</v>
      </c>
      <c r="AF3369" s="177" t="s">
        <v>13759</v>
      </c>
      <c r="AK3369" s="177" t="s">
        <v>982</v>
      </c>
      <c r="AQ3369" s="177"/>
      <c r="AT3369" s="177"/>
      <c r="AU3369" s="177"/>
      <c r="AV3369" s="177"/>
      <c r="AW3369" s="177" t="s">
        <v>2044</v>
      </c>
    </row>
    <row r="3370" spans="1:49">
      <c r="A3370" s="170" t="s">
        <v>14007</v>
      </c>
      <c r="B3370" s="177" t="s">
        <v>14008</v>
      </c>
      <c r="D3370" s="177" t="s">
        <v>508</v>
      </c>
      <c r="E3370" s="177" t="s">
        <v>3964</v>
      </c>
      <c r="F3370" s="177" t="s">
        <v>14021</v>
      </c>
      <c r="I3370" s="177" t="s">
        <v>1028</v>
      </c>
      <c r="J3370" s="178">
        <v>44991</v>
      </c>
      <c r="K3370" s="178">
        <v>44991</v>
      </c>
      <c r="L3370" s="177" t="s">
        <v>2030</v>
      </c>
      <c r="M3370" s="177" t="s">
        <v>14019</v>
      </c>
      <c r="N3370" s="177" t="s">
        <v>14019</v>
      </c>
      <c r="O3370" s="177" t="s">
        <v>75</v>
      </c>
      <c r="Q3370" s="177" t="s">
        <v>4177</v>
      </c>
      <c r="R3370" s="177" t="s">
        <v>5771</v>
      </c>
      <c r="S3370" s="177" t="s">
        <v>14022</v>
      </c>
      <c r="U3370" s="177" t="s">
        <v>718</v>
      </c>
      <c r="V3370" s="177" t="s">
        <v>1122</v>
      </c>
      <c r="AQ3370" s="177" t="s">
        <v>14023</v>
      </c>
      <c r="AT3370" s="177"/>
      <c r="AU3370" s="177"/>
      <c r="AV3370" s="177"/>
      <c r="AW3370" s="177"/>
    </row>
    <row r="3371" spans="1:49">
      <c r="A3371" s="170" t="s">
        <v>14007</v>
      </c>
      <c r="B3371" s="177" t="s">
        <v>14008</v>
      </c>
      <c r="D3371" s="177" t="s">
        <v>508</v>
      </c>
      <c r="E3371" s="177" t="s">
        <v>669</v>
      </c>
      <c r="F3371" s="177" t="s">
        <v>14024</v>
      </c>
      <c r="I3371" s="177" t="s">
        <v>1028</v>
      </c>
      <c r="J3371" s="178">
        <v>44991</v>
      </c>
      <c r="K3371" s="178">
        <v>44991</v>
      </c>
      <c r="L3371" s="177" t="s">
        <v>2030</v>
      </c>
      <c r="M3371" s="177" t="s">
        <v>14019</v>
      </c>
      <c r="N3371" s="177" t="s">
        <v>14019</v>
      </c>
      <c r="O3371" s="177" t="s">
        <v>280</v>
      </c>
      <c r="Q3371" s="177" t="s">
        <v>4177</v>
      </c>
      <c r="R3371" s="170" t="s">
        <v>700</v>
      </c>
      <c r="S3371" s="177" t="s">
        <v>2039</v>
      </c>
      <c r="U3371" s="177" t="s">
        <v>718</v>
      </c>
      <c r="V3371" s="177" t="s">
        <v>9421</v>
      </c>
      <c r="X3371" s="177" t="s">
        <v>2296</v>
      </c>
      <c r="AQ3371" s="177" t="s">
        <v>14023</v>
      </c>
      <c r="AT3371" s="177"/>
      <c r="AU3371" s="177"/>
      <c r="AV3371" s="177"/>
      <c r="AW3371" s="177"/>
    </row>
    <row r="3372" spans="1:49">
      <c r="A3372" s="170" t="s">
        <v>14007</v>
      </c>
      <c r="B3372" s="177" t="s">
        <v>14008</v>
      </c>
      <c r="D3372" s="177" t="s">
        <v>508</v>
      </c>
      <c r="E3372" s="177" t="s">
        <v>685</v>
      </c>
      <c r="F3372" s="177" t="s">
        <v>14025</v>
      </c>
      <c r="I3372" s="177" t="s">
        <v>1028</v>
      </c>
      <c r="J3372" s="178">
        <v>44991</v>
      </c>
      <c r="K3372" s="178">
        <v>44991</v>
      </c>
      <c r="L3372" s="177" t="s">
        <v>2030</v>
      </c>
      <c r="M3372" s="177" t="s">
        <v>14019</v>
      </c>
      <c r="N3372" s="177" t="s">
        <v>14019</v>
      </c>
      <c r="O3372" s="177" t="s">
        <v>195</v>
      </c>
      <c r="P3372" s="177" t="s">
        <v>887</v>
      </c>
      <c r="Q3372" s="177" t="s">
        <v>4177</v>
      </c>
      <c r="R3372" s="177" t="s">
        <v>2032</v>
      </c>
      <c r="S3372" s="177" t="s">
        <v>13758</v>
      </c>
      <c r="U3372" s="177" t="s">
        <v>718</v>
      </c>
      <c r="V3372" s="177" t="s">
        <v>519</v>
      </c>
      <c r="X3372" s="177" t="s">
        <v>2035</v>
      </c>
      <c r="Z3372" s="177" t="s">
        <v>718</v>
      </c>
      <c r="AA3372" s="177" t="s">
        <v>2289</v>
      </c>
      <c r="AC3372" s="177" t="s">
        <v>9425</v>
      </c>
      <c r="AE3372" s="177" t="s">
        <v>1064</v>
      </c>
      <c r="AQ3372" s="170" t="s">
        <v>14026</v>
      </c>
      <c r="AT3372" s="177"/>
      <c r="AU3372" s="177"/>
      <c r="AV3372" s="177"/>
      <c r="AW3372" s="177"/>
    </row>
    <row r="3373" spans="1:49">
      <c r="A3373" s="170" t="s">
        <v>14007</v>
      </c>
      <c r="B3373" s="177" t="s">
        <v>14008</v>
      </c>
      <c r="D3373" s="177" t="s">
        <v>508</v>
      </c>
      <c r="E3373" s="177" t="s">
        <v>704</v>
      </c>
      <c r="F3373" s="177" t="s">
        <v>14027</v>
      </c>
      <c r="G3373" s="177" t="s">
        <v>14028</v>
      </c>
      <c r="H3373" s="177" t="s">
        <v>14029</v>
      </c>
      <c r="I3373" s="177" t="s">
        <v>1028</v>
      </c>
      <c r="J3373" s="178">
        <v>44991</v>
      </c>
      <c r="K3373" s="178">
        <v>44991</v>
      </c>
      <c r="L3373" s="177" t="s">
        <v>2030</v>
      </c>
      <c r="M3373" s="177" t="s">
        <v>14019</v>
      </c>
      <c r="N3373" s="177" t="s">
        <v>14019</v>
      </c>
      <c r="O3373" s="177" t="s">
        <v>324</v>
      </c>
      <c r="P3373" s="177" t="s">
        <v>903</v>
      </c>
      <c r="Q3373" s="177" t="s">
        <v>1376</v>
      </c>
      <c r="R3373" s="177" t="s">
        <v>13758</v>
      </c>
      <c r="S3373" s="177" t="s">
        <v>14020</v>
      </c>
      <c r="V3373" s="177" t="s">
        <v>2043</v>
      </c>
      <c r="Y3373" s="177" t="s">
        <v>960</v>
      </c>
      <c r="Z3373" s="177" t="s">
        <v>2044</v>
      </c>
      <c r="AC3373" s="177" t="s">
        <v>718</v>
      </c>
      <c r="AF3373" s="177" t="s">
        <v>13759</v>
      </c>
      <c r="AK3373" s="177" t="s">
        <v>914</v>
      </c>
      <c r="AQ3373" s="177"/>
      <c r="AT3373" s="177"/>
      <c r="AU3373" s="177"/>
      <c r="AV3373" s="177"/>
      <c r="AW3373" s="177" t="s">
        <v>2044</v>
      </c>
    </row>
    <row r="3374" spans="1:49">
      <c r="A3374" s="170" t="s">
        <v>14007</v>
      </c>
      <c r="B3374" s="177" t="s">
        <v>14008</v>
      </c>
      <c r="D3374" s="177" t="s">
        <v>508</v>
      </c>
      <c r="E3374" s="177" t="s">
        <v>709</v>
      </c>
      <c r="F3374" s="177" t="s">
        <v>14030</v>
      </c>
      <c r="I3374" s="177" t="s">
        <v>1028</v>
      </c>
      <c r="J3374" s="178">
        <v>44991</v>
      </c>
      <c r="K3374" s="178">
        <v>44991</v>
      </c>
      <c r="L3374" s="177" t="s">
        <v>2030</v>
      </c>
      <c r="M3374" s="177" t="s">
        <v>14019</v>
      </c>
      <c r="N3374" s="177" t="s">
        <v>14019</v>
      </c>
      <c r="O3374" s="177" t="s">
        <v>280</v>
      </c>
      <c r="Q3374" s="177" t="s">
        <v>1376</v>
      </c>
      <c r="R3374" s="170" t="s">
        <v>700</v>
      </c>
      <c r="S3374" s="177" t="s">
        <v>2039</v>
      </c>
      <c r="T3374" s="177" t="s">
        <v>14031</v>
      </c>
      <c r="U3374" s="177" t="s">
        <v>718</v>
      </c>
      <c r="V3374" s="177" t="s">
        <v>9421</v>
      </c>
      <c r="W3374" s="177" t="s">
        <v>14032</v>
      </c>
      <c r="X3374" s="177" t="s">
        <v>2296</v>
      </c>
      <c r="AQ3374" s="177"/>
      <c r="AT3374" s="177"/>
      <c r="AU3374" s="177"/>
      <c r="AV3374" s="177"/>
      <c r="AW3374" s="177"/>
    </row>
    <row r="3375" spans="1:49">
      <c r="A3375" s="170" t="s">
        <v>14007</v>
      </c>
      <c r="B3375" s="177" t="s">
        <v>14008</v>
      </c>
      <c r="D3375" s="177" t="s">
        <v>508</v>
      </c>
      <c r="E3375" s="177" t="s">
        <v>719</v>
      </c>
      <c r="F3375" s="177" t="s">
        <v>14033</v>
      </c>
      <c r="I3375" s="177" t="s">
        <v>1028</v>
      </c>
      <c r="J3375" s="178">
        <v>44991</v>
      </c>
      <c r="K3375" s="178">
        <v>44991</v>
      </c>
      <c r="L3375" s="177" t="s">
        <v>2030</v>
      </c>
      <c r="M3375" s="177" t="s">
        <v>14019</v>
      </c>
      <c r="N3375" s="177" t="s">
        <v>14019</v>
      </c>
      <c r="O3375" s="177" t="s">
        <v>195</v>
      </c>
      <c r="P3375" s="177" t="s">
        <v>887</v>
      </c>
      <c r="Q3375" s="177" t="s">
        <v>1376</v>
      </c>
      <c r="R3375" s="177" t="s">
        <v>2032</v>
      </c>
      <c r="S3375" s="177" t="s">
        <v>13758</v>
      </c>
      <c r="T3375" s="177" t="s">
        <v>14034</v>
      </c>
      <c r="U3375" s="177" t="s">
        <v>718</v>
      </c>
      <c r="V3375" s="177" t="s">
        <v>519</v>
      </c>
      <c r="X3375" s="177" t="s">
        <v>2035</v>
      </c>
      <c r="Z3375" s="177" t="s">
        <v>718</v>
      </c>
      <c r="AA3375" s="177" t="s">
        <v>2289</v>
      </c>
      <c r="AC3375" s="177" t="s">
        <v>9425</v>
      </c>
      <c r="AD3375" s="177" t="s">
        <v>14035</v>
      </c>
      <c r="AE3375" s="177" t="s">
        <v>1064</v>
      </c>
      <c r="AQ3375" s="170" t="s">
        <v>9427</v>
      </c>
      <c r="AT3375" s="177"/>
      <c r="AU3375" s="177"/>
      <c r="AV3375" s="177"/>
      <c r="AW3375" s="177"/>
    </row>
    <row r="3376" spans="1:49">
      <c r="A3376" s="170" t="s">
        <v>14007</v>
      </c>
      <c r="B3376" s="177" t="s">
        <v>14008</v>
      </c>
      <c r="D3376" s="177" t="s">
        <v>508</v>
      </c>
      <c r="E3376" s="177" t="s">
        <v>729</v>
      </c>
      <c r="F3376" s="177" t="s">
        <v>14036</v>
      </c>
      <c r="G3376" s="177" t="s">
        <v>14037</v>
      </c>
      <c r="H3376" s="177" t="s">
        <v>14038</v>
      </c>
      <c r="I3376" s="177" t="s">
        <v>1028</v>
      </c>
      <c r="J3376" s="178">
        <v>44991</v>
      </c>
      <c r="K3376" s="178">
        <v>44991</v>
      </c>
      <c r="L3376" s="177" t="s">
        <v>2030</v>
      </c>
      <c r="M3376" s="177" t="s">
        <v>14019</v>
      </c>
      <c r="N3376" s="177" t="s">
        <v>14019</v>
      </c>
      <c r="O3376" s="177" t="s">
        <v>324</v>
      </c>
      <c r="P3376" s="177" t="s">
        <v>903</v>
      </c>
      <c r="Q3376" s="177" t="s">
        <v>1490</v>
      </c>
      <c r="R3376" s="177" t="s">
        <v>13758</v>
      </c>
      <c r="S3376" s="177" t="s">
        <v>14039</v>
      </c>
      <c r="V3376" s="177" t="s">
        <v>2043</v>
      </c>
      <c r="Y3376" s="177" t="s">
        <v>960</v>
      </c>
      <c r="Z3376" s="177" t="s">
        <v>2044</v>
      </c>
      <c r="AC3376" s="177" t="s">
        <v>646</v>
      </c>
      <c r="AF3376" s="177" t="s">
        <v>13759</v>
      </c>
      <c r="AK3376" s="177" t="s">
        <v>914</v>
      </c>
      <c r="AQ3376" s="177"/>
      <c r="AT3376" s="177"/>
      <c r="AU3376" s="177"/>
      <c r="AV3376" s="177"/>
      <c r="AW3376" s="177" t="s">
        <v>2044</v>
      </c>
    </row>
    <row r="3377" spans="1:49">
      <c r="A3377" s="170" t="s">
        <v>14007</v>
      </c>
      <c r="B3377" s="177" t="s">
        <v>14008</v>
      </c>
      <c r="D3377" s="177" t="s">
        <v>508</v>
      </c>
      <c r="E3377" s="177" t="s">
        <v>737</v>
      </c>
      <c r="F3377" s="177" t="s">
        <v>14040</v>
      </c>
      <c r="I3377" s="177" t="s">
        <v>1028</v>
      </c>
      <c r="J3377" s="178">
        <v>44991</v>
      </c>
      <c r="K3377" s="178">
        <v>44991</v>
      </c>
      <c r="L3377" s="177" t="s">
        <v>2030</v>
      </c>
      <c r="M3377" s="177" t="s">
        <v>14019</v>
      </c>
      <c r="N3377" s="177" t="s">
        <v>14019</v>
      </c>
      <c r="O3377" s="177" t="s">
        <v>280</v>
      </c>
      <c r="Q3377" s="177" t="s">
        <v>1490</v>
      </c>
      <c r="R3377" s="170" t="s">
        <v>700</v>
      </c>
      <c r="S3377" s="177" t="s">
        <v>2039</v>
      </c>
      <c r="T3377" s="177" t="s">
        <v>7363</v>
      </c>
      <c r="U3377" s="177" t="s">
        <v>646</v>
      </c>
      <c r="V3377" s="177" t="s">
        <v>9421</v>
      </c>
      <c r="W3377" s="177" t="s">
        <v>14041</v>
      </c>
      <c r="X3377" s="177" t="s">
        <v>2296</v>
      </c>
      <c r="AQ3377" s="177"/>
      <c r="AT3377" s="177"/>
      <c r="AU3377" s="177"/>
      <c r="AV3377" s="177"/>
      <c r="AW3377" s="177"/>
    </row>
    <row r="3378" spans="1:49">
      <c r="A3378" s="170" t="s">
        <v>14007</v>
      </c>
      <c r="B3378" s="177" t="s">
        <v>14008</v>
      </c>
      <c r="D3378" s="177" t="s">
        <v>508</v>
      </c>
      <c r="E3378" s="177" t="s">
        <v>740</v>
      </c>
      <c r="F3378" s="177" t="s">
        <v>14042</v>
      </c>
      <c r="I3378" s="177" t="s">
        <v>1028</v>
      </c>
      <c r="J3378" s="178">
        <v>44991</v>
      </c>
      <c r="K3378" s="178">
        <v>44991</v>
      </c>
      <c r="L3378" s="177" t="s">
        <v>2030</v>
      </c>
      <c r="M3378" s="177" t="s">
        <v>14019</v>
      </c>
      <c r="N3378" s="177" t="s">
        <v>14019</v>
      </c>
      <c r="O3378" s="177" t="s">
        <v>195</v>
      </c>
      <c r="P3378" s="177" t="s">
        <v>887</v>
      </c>
      <c r="Q3378" s="177" t="s">
        <v>1490</v>
      </c>
      <c r="R3378" s="177" t="s">
        <v>2032</v>
      </c>
      <c r="S3378" s="177" t="s">
        <v>13758</v>
      </c>
      <c r="T3378" s="177" t="s">
        <v>11949</v>
      </c>
      <c r="U3378" s="177" t="s">
        <v>646</v>
      </c>
      <c r="V3378" s="177" t="s">
        <v>519</v>
      </c>
      <c r="X3378" s="177" t="s">
        <v>2035</v>
      </c>
      <c r="Z3378" s="177" t="s">
        <v>646</v>
      </c>
      <c r="AA3378" s="177" t="s">
        <v>2289</v>
      </c>
      <c r="AC3378" s="177" t="s">
        <v>2290</v>
      </c>
      <c r="AD3378" s="177" t="s">
        <v>14043</v>
      </c>
      <c r="AE3378" s="177" t="s">
        <v>559</v>
      </c>
      <c r="AQ3378" s="170" t="s">
        <v>9427</v>
      </c>
      <c r="AT3378" s="177"/>
      <c r="AU3378" s="177"/>
      <c r="AV3378" s="177"/>
      <c r="AW3378" s="177"/>
    </row>
    <row r="3379" spans="1:49">
      <c r="A3379" s="170" t="s">
        <v>14007</v>
      </c>
      <c r="B3379" s="177" t="s">
        <v>14008</v>
      </c>
      <c r="D3379" s="177" t="s">
        <v>508</v>
      </c>
      <c r="E3379" s="177" t="s">
        <v>746</v>
      </c>
      <c r="F3379" s="177" t="s">
        <v>14044</v>
      </c>
      <c r="G3379" s="177" t="s">
        <v>14045</v>
      </c>
      <c r="H3379" s="177" t="s">
        <v>14046</v>
      </c>
      <c r="I3379" s="177" t="s">
        <v>1028</v>
      </c>
      <c r="J3379" s="178">
        <v>44991</v>
      </c>
      <c r="K3379" s="178">
        <v>44991</v>
      </c>
      <c r="L3379" s="177" t="s">
        <v>2030</v>
      </c>
      <c r="M3379" s="177" t="s">
        <v>14019</v>
      </c>
      <c r="N3379" s="177" t="s">
        <v>14019</v>
      </c>
      <c r="O3379" s="177" t="s">
        <v>324</v>
      </c>
      <c r="P3379" s="177" t="s">
        <v>903</v>
      </c>
      <c r="Q3379" s="177" t="s">
        <v>1397</v>
      </c>
      <c r="R3379" s="177" t="s">
        <v>13758</v>
      </c>
      <c r="S3379" s="177" t="s">
        <v>14020</v>
      </c>
      <c r="V3379" s="177" t="s">
        <v>2043</v>
      </c>
      <c r="Y3379" s="177" t="s">
        <v>960</v>
      </c>
      <c r="Z3379" s="177" t="s">
        <v>2044</v>
      </c>
      <c r="AC3379" s="177" t="s">
        <v>2374</v>
      </c>
      <c r="AF3379" s="177" t="s">
        <v>13759</v>
      </c>
      <c r="AK3379" s="177" t="s">
        <v>914</v>
      </c>
      <c r="AQ3379" s="177"/>
      <c r="AT3379" s="177"/>
      <c r="AU3379" s="177"/>
      <c r="AV3379" s="177"/>
      <c r="AW3379" s="177" t="s">
        <v>2044</v>
      </c>
    </row>
    <row r="3380" spans="1:49">
      <c r="A3380" s="170" t="s">
        <v>14007</v>
      </c>
      <c r="B3380" s="177" t="s">
        <v>14008</v>
      </c>
      <c r="D3380" s="177" t="s">
        <v>508</v>
      </c>
      <c r="E3380" s="177" t="s">
        <v>752</v>
      </c>
      <c r="F3380" s="177" t="s">
        <v>14047</v>
      </c>
      <c r="I3380" s="177" t="s">
        <v>1028</v>
      </c>
      <c r="J3380" s="178">
        <v>44991</v>
      </c>
      <c r="K3380" s="178">
        <v>44991</v>
      </c>
      <c r="L3380" s="177" t="s">
        <v>2030</v>
      </c>
      <c r="M3380" s="177" t="s">
        <v>14019</v>
      </c>
      <c r="N3380" s="177" t="s">
        <v>14019</v>
      </c>
      <c r="O3380" s="177" t="s">
        <v>280</v>
      </c>
      <c r="Q3380" s="177" t="s">
        <v>1397</v>
      </c>
      <c r="R3380" s="170" t="s">
        <v>700</v>
      </c>
      <c r="S3380" s="177" t="s">
        <v>2039</v>
      </c>
      <c r="T3380" s="177" t="s">
        <v>14048</v>
      </c>
      <c r="U3380" s="177" t="s">
        <v>2374</v>
      </c>
      <c r="V3380" s="177" t="s">
        <v>9421</v>
      </c>
      <c r="W3380" s="177" t="s">
        <v>14049</v>
      </c>
      <c r="X3380" s="177" t="s">
        <v>2296</v>
      </c>
      <c r="AQ3380" s="177"/>
      <c r="AT3380" s="177"/>
      <c r="AU3380" s="177"/>
      <c r="AV3380" s="177"/>
      <c r="AW3380" s="177"/>
    </row>
    <row r="3381" spans="1:49">
      <c r="A3381" s="170" t="s">
        <v>14007</v>
      </c>
      <c r="B3381" s="177" t="s">
        <v>14008</v>
      </c>
      <c r="D3381" s="177" t="s">
        <v>508</v>
      </c>
      <c r="E3381" s="177" t="s">
        <v>756</v>
      </c>
      <c r="F3381" s="177" t="s">
        <v>14050</v>
      </c>
      <c r="I3381" s="177" t="s">
        <v>1028</v>
      </c>
      <c r="J3381" s="178">
        <v>44991</v>
      </c>
      <c r="K3381" s="178">
        <v>44991</v>
      </c>
      <c r="L3381" s="177" t="s">
        <v>2030</v>
      </c>
      <c r="M3381" s="177" t="s">
        <v>14019</v>
      </c>
      <c r="N3381" s="177" t="s">
        <v>14019</v>
      </c>
      <c r="O3381" s="177" t="s">
        <v>195</v>
      </c>
      <c r="P3381" s="177" t="s">
        <v>887</v>
      </c>
      <c r="Q3381" s="177" t="s">
        <v>1397</v>
      </c>
      <c r="R3381" s="177" t="s">
        <v>2032</v>
      </c>
      <c r="S3381" s="177" t="s">
        <v>13758</v>
      </c>
      <c r="T3381" s="177" t="s">
        <v>13114</v>
      </c>
      <c r="U3381" s="177" t="s">
        <v>2374</v>
      </c>
      <c r="V3381" s="177" t="s">
        <v>519</v>
      </c>
      <c r="X3381" s="177" t="s">
        <v>2035</v>
      </c>
      <c r="Z3381" s="177" t="s">
        <v>2374</v>
      </c>
      <c r="AA3381" s="177" t="s">
        <v>2289</v>
      </c>
      <c r="AC3381" s="177" t="s">
        <v>14051</v>
      </c>
      <c r="AD3381" s="177" t="s">
        <v>14052</v>
      </c>
      <c r="AE3381" s="177" t="s">
        <v>524</v>
      </c>
      <c r="AQ3381" s="170" t="s">
        <v>9427</v>
      </c>
      <c r="AT3381" s="177"/>
      <c r="AU3381" s="177"/>
      <c r="AV3381" s="177"/>
      <c r="AW3381" s="177"/>
    </row>
    <row r="3382" spans="1:49">
      <c r="A3382" s="170" t="s">
        <v>14007</v>
      </c>
      <c r="B3382" s="177" t="s">
        <v>14008</v>
      </c>
      <c r="D3382" s="177" t="s">
        <v>508</v>
      </c>
      <c r="E3382" s="177" t="s">
        <v>836</v>
      </c>
      <c r="F3382" s="177" t="s">
        <v>14053</v>
      </c>
      <c r="G3382" s="177" t="s">
        <v>14054</v>
      </c>
      <c r="H3382" s="177" t="s">
        <v>14055</v>
      </c>
      <c r="I3382" s="177" t="s">
        <v>1028</v>
      </c>
      <c r="J3382" s="178">
        <v>44991</v>
      </c>
      <c r="K3382" s="178">
        <v>44991</v>
      </c>
      <c r="L3382" s="177" t="s">
        <v>2030</v>
      </c>
      <c r="M3382" s="177" t="s">
        <v>14019</v>
      </c>
      <c r="N3382" s="177" t="s">
        <v>14019</v>
      </c>
      <c r="O3382" s="177" t="s">
        <v>324</v>
      </c>
      <c r="P3382" s="177" t="s">
        <v>903</v>
      </c>
      <c r="Q3382" s="177" t="s">
        <v>1361</v>
      </c>
      <c r="R3382" s="177" t="s">
        <v>13758</v>
      </c>
      <c r="S3382" s="177" t="s">
        <v>14039</v>
      </c>
      <c r="V3382" s="177" t="s">
        <v>2043</v>
      </c>
      <c r="Y3382" s="177" t="s">
        <v>960</v>
      </c>
      <c r="Z3382" s="177" t="s">
        <v>2044</v>
      </c>
      <c r="AC3382" s="177" t="s">
        <v>646</v>
      </c>
      <c r="AF3382" s="177" t="s">
        <v>13759</v>
      </c>
      <c r="AK3382" s="177" t="s">
        <v>914</v>
      </c>
      <c r="AQ3382" s="177"/>
      <c r="AT3382" s="177"/>
      <c r="AU3382" s="177"/>
      <c r="AV3382" s="177"/>
      <c r="AW3382" s="177" t="s">
        <v>2044</v>
      </c>
    </row>
    <row r="3383" spans="1:49">
      <c r="A3383" s="170" t="s">
        <v>14007</v>
      </c>
      <c r="B3383" s="177" t="s">
        <v>14008</v>
      </c>
      <c r="D3383" s="177" t="s">
        <v>508</v>
      </c>
      <c r="E3383" s="177" t="s">
        <v>840</v>
      </c>
      <c r="F3383" s="177" t="s">
        <v>14056</v>
      </c>
      <c r="I3383" s="177" t="s">
        <v>1028</v>
      </c>
      <c r="J3383" s="178">
        <v>44991</v>
      </c>
      <c r="K3383" s="178">
        <v>44991</v>
      </c>
      <c r="L3383" s="177" t="s">
        <v>2030</v>
      </c>
      <c r="M3383" s="177" t="s">
        <v>14019</v>
      </c>
      <c r="N3383" s="177" t="s">
        <v>14019</v>
      </c>
      <c r="O3383" s="177" t="s">
        <v>280</v>
      </c>
      <c r="Q3383" s="177" t="s">
        <v>1361</v>
      </c>
      <c r="R3383" s="170" t="s">
        <v>700</v>
      </c>
      <c r="S3383" s="177" t="s">
        <v>2039</v>
      </c>
      <c r="T3383" s="177" t="s">
        <v>7363</v>
      </c>
      <c r="U3383" s="177" t="s">
        <v>646</v>
      </c>
      <c r="V3383" s="177" t="s">
        <v>9421</v>
      </c>
      <c r="W3383" s="177" t="s">
        <v>14057</v>
      </c>
      <c r="X3383" s="177" t="s">
        <v>2296</v>
      </c>
      <c r="AQ3383" s="177"/>
      <c r="AT3383" s="177"/>
      <c r="AU3383" s="177"/>
      <c r="AV3383" s="177"/>
      <c r="AW3383" s="177"/>
    </row>
    <row r="3384" spans="1:49">
      <c r="A3384" s="170" t="s">
        <v>14007</v>
      </c>
      <c r="B3384" s="177" t="s">
        <v>14008</v>
      </c>
      <c r="D3384" s="177" t="s">
        <v>508</v>
      </c>
      <c r="E3384" s="177" t="s">
        <v>847</v>
      </c>
      <c r="F3384" s="177" t="s">
        <v>14058</v>
      </c>
      <c r="I3384" s="177" t="s">
        <v>1028</v>
      </c>
      <c r="J3384" s="178">
        <v>44991</v>
      </c>
      <c r="K3384" s="178">
        <v>44991</v>
      </c>
      <c r="L3384" s="177" t="s">
        <v>2030</v>
      </c>
      <c r="M3384" s="177" t="s">
        <v>14019</v>
      </c>
      <c r="N3384" s="177" t="s">
        <v>14019</v>
      </c>
      <c r="O3384" s="177" t="s">
        <v>195</v>
      </c>
      <c r="P3384" s="177" t="s">
        <v>887</v>
      </c>
      <c r="Q3384" s="177" t="s">
        <v>1361</v>
      </c>
      <c r="R3384" s="177" t="s">
        <v>2032</v>
      </c>
      <c r="S3384" s="177" t="s">
        <v>13758</v>
      </c>
      <c r="T3384" s="177" t="s">
        <v>11949</v>
      </c>
      <c r="U3384" s="177" t="s">
        <v>646</v>
      </c>
      <c r="V3384" s="177" t="s">
        <v>519</v>
      </c>
      <c r="X3384" s="177" t="s">
        <v>2035</v>
      </c>
      <c r="Z3384" s="177" t="s">
        <v>646</v>
      </c>
      <c r="AA3384" s="177" t="s">
        <v>2289</v>
      </c>
      <c r="AC3384" s="177" t="s">
        <v>2290</v>
      </c>
      <c r="AD3384" s="177" t="s">
        <v>14059</v>
      </c>
      <c r="AE3384" s="177" t="s">
        <v>559</v>
      </c>
      <c r="AQ3384" s="170" t="s">
        <v>9427</v>
      </c>
      <c r="AT3384" s="177"/>
      <c r="AU3384" s="177"/>
      <c r="AV3384" s="177"/>
      <c r="AW3384" s="177"/>
    </row>
    <row r="3385" spans="1:49">
      <c r="A3385" s="170" t="s">
        <v>14007</v>
      </c>
      <c r="B3385" s="177" t="s">
        <v>14008</v>
      </c>
      <c r="D3385" s="177" t="s">
        <v>508</v>
      </c>
      <c r="E3385" s="177" t="s">
        <v>852</v>
      </c>
      <c r="F3385" s="177" t="s">
        <v>14060</v>
      </c>
      <c r="G3385" s="177" t="s">
        <v>14061</v>
      </c>
      <c r="H3385" s="177" t="s">
        <v>14062</v>
      </c>
      <c r="I3385" s="177" t="s">
        <v>1028</v>
      </c>
      <c r="J3385" s="178">
        <v>44991</v>
      </c>
      <c r="K3385" s="178">
        <v>44991</v>
      </c>
      <c r="L3385" s="177" t="s">
        <v>2030</v>
      </c>
      <c r="M3385" s="177" t="s">
        <v>14019</v>
      </c>
      <c r="N3385" s="177" t="s">
        <v>14019</v>
      </c>
      <c r="O3385" s="177" t="s">
        <v>324</v>
      </c>
      <c r="P3385" s="177" t="s">
        <v>903</v>
      </c>
      <c r="Q3385" s="177" t="s">
        <v>1082</v>
      </c>
      <c r="R3385" s="177" t="s">
        <v>13758</v>
      </c>
      <c r="S3385" s="177" t="s">
        <v>14039</v>
      </c>
      <c r="V3385" s="177" t="s">
        <v>2043</v>
      </c>
      <c r="Y3385" s="177" t="s">
        <v>2866</v>
      </c>
      <c r="Z3385" s="177" t="s">
        <v>2044</v>
      </c>
      <c r="AC3385" s="177" t="s">
        <v>646</v>
      </c>
      <c r="AF3385" s="177" t="s">
        <v>13759</v>
      </c>
      <c r="AK3385" s="177" t="s">
        <v>982</v>
      </c>
      <c r="AQ3385" s="177" t="s">
        <v>14063</v>
      </c>
      <c r="AT3385" s="177"/>
      <c r="AU3385" s="177"/>
      <c r="AV3385" s="177"/>
      <c r="AW3385" s="177" t="s">
        <v>2044</v>
      </c>
    </row>
    <row r="3386" spans="1:49">
      <c r="A3386" s="170" t="s">
        <v>14007</v>
      </c>
      <c r="B3386" s="177" t="s">
        <v>14008</v>
      </c>
      <c r="D3386" s="177" t="s">
        <v>508</v>
      </c>
      <c r="E3386" s="177" t="s">
        <v>1021</v>
      </c>
      <c r="F3386" s="177" t="s">
        <v>14064</v>
      </c>
      <c r="I3386" s="177" t="s">
        <v>1028</v>
      </c>
      <c r="J3386" s="178">
        <v>44991</v>
      </c>
      <c r="K3386" s="178">
        <v>44991</v>
      </c>
      <c r="L3386" s="177" t="s">
        <v>2030</v>
      </c>
      <c r="M3386" s="177" t="s">
        <v>14019</v>
      </c>
      <c r="N3386" s="177" t="s">
        <v>14019</v>
      </c>
      <c r="O3386" s="177" t="s">
        <v>280</v>
      </c>
      <c r="Q3386" s="177" t="s">
        <v>1082</v>
      </c>
      <c r="R3386" s="170" t="s">
        <v>700</v>
      </c>
      <c r="S3386" s="177" t="s">
        <v>2039</v>
      </c>
      <c r="T3386" s="177" t="s">
        <v>7363</v>
      </c>
      <c r="U3386" s="177" t="s">
        <v>646</v>
      </c>
      <c r="V3386" s="177" t="s">
        <v>9421</v>
      </c>
      <c r="W3386" s="177" t="s">
        <v>14065</v>
      </c>
      <c r="X3386" s="177" t="s">
        <v>2296</v>
      </c>
      <c r="AQ3386" s="177"/>
      <c r="AT3386" s="177"/>
      <c r="AU3386" s="177"/>
      <c r="AV3386" s="177"/>
      <c r="AW3386" s="177"/>
    </row>
    <row r="3387" spans="1:49">
      <c r="A3387" s="170" t="s">
        <v>14007</v>
      </c>
      <c r="B3387" s="177" t="s">
        <v>14008</v>
      </c>
      <c r="D3387" s="177" t="s">
        <v>508</v>
      </c>
      <c r="E3387" s="177" t="s">
        <v>1141</v>
      </c>
      <c r="F3387" s="177" t="s">
        <v>14066</v>
      </c>
      <c r="I3387" s="177" t="s">
        <v>1028</v>
      </c>
      <c r="J3387" s="178">
        <v>44991</v>
      </c>
      <c r="K3387" s="178">
        <v>44991</v>
      </c>
      <c r="L3387" s="177" t="s">
        <v>2030</v>
      </c>
      <c r="M3387" s="177" t="s">
        <v>14019</v>
      </c>
      <c r="N3387" s="177" t="s">
        <v>14019</v>
      </c>
      <c r="O3387" s="177" t="s">
        <v>195</v>
      </c>
      <c r="P3387" s="177" t="s">
        <v>887</v>
      </c>
      <c r="Q3387" s="177" t="s">
        <v>1082</v>
      </c>
      <c r="R3387" s="177" t="s">
        <v>2032</v>
      </c>
      <c r="S3387" s="177" t="s">
        <v>13758</v>
      </c>
      <c r="U3387" s="177" t="s">
        <v>646</v>
      </c>
      <c r="V3387" s="177" t="s">
        <v>2034</v>
      </c>
      <c r="X3387" s="177" t="s">
        <v>2035</v>
      </c>
      <c r="Z3387" s="177" t="s">
        <v>646</v>
      </c>
      <c r="AA3387" s="177" t="s">
        <v>2036</v>
      </c>
      <c r="AC3387" s="177" t="s">
        <v>2290</v>
      </c>
      <c r="AE3387" s="177" t="s">
        <v>559</v>
      </c>
      <c r="AQ3387" s="170" t="s">
        <v>14026</v>
      </c>
      <c r="AT3387" s="177"/>
      <c r="AU3387" s="177"/>
      <c r="AV3387" s="177"/>
      <c r="AW3387" s="177"/>
    </row>
    <row r="3388" spans="1:49">
      <c r="A3388" s="170" t="s">
        <v>14067</v>
      </c>
      <c r="B3388" s="177" t="s">
        <v>14068</v>
      </c>
      <c r="D3388" s="177" t="s">
        <v>508</v>
      </c>
      <c r="F3388" s="177" t="s">
        <v>14069</v>
      </c>
      <c r="I3388" s="177" t="s">
        <v>1661</v>
      </c>
      <c r="J3388" s="181" t="s">
        <v>512</v>
      </c>
      <c r="K3388" s="178" t="s">
        <v>512</v>
      </c>
      <c r="L3388" s="177" t="s">
        <v>901</v>
      </c>
      <c r="M3388" s="177">
        <v>14101018</v>
      </c>
      <c r="N3388" s="177">
        <v>14101018</v>
      </c>
      <c r="O3388" s="177" t="s">
        <v>324</v>
      </c>
      <c r="P3388" s="177" t="s">
        <v>903</v>
      </c>
      <c r="R3388" s="177" t="s">
        <v>904</v>
      </c>
      <c r="S3388" s="177" t="s">
        <v>905</v>
      </c>
      <c r="U3388" s="177" t="s">
        <v>3984</v>
      </c>
      <c r="V3388" s="177" t="s">
        <v>907</v>
      </c>
      <c r="W3388" s="177" t="s">
        <v>908</v>
      </c>
      <c r="Y3388" s="177" t="s">
        <v>908</v>
      </c>
      <c r="AB3388" s="177" t="s">
        <v>910</v>
      </c>
      <c r="AC3388" s="177">
        <v>1400</v>
      </c>
      <c r="AD3388" s="177" t="s">
        <v>911</v>
      </c>
      <c r="AE3388" s="177">
        <v>1375</v>
      </c>
      <c r="AF3388" s="177" t="s">
        <v>14070</v>
      </c>
      <c r="AG3388" s="177" t="s">
        <v>908</v>
      </c>
      <c r="AH3388" s="177" t="s">
        <v>3981</v>
      </c>
      <c r="AI3388" s="177" t="s">
        <v>908</v>
      </c>
      <c r="AK3388" s="177" t="s">
        <v>908</v>
      </c>
      <c r="AL3388" s="177">
        <v>480</v>
      </c>
      <c r="AQ3388" s="177"/>
      <c r="AT3388" s="177"/>
      <c r="AU3388" s="177"/>
      <c r="AV3388" s="177"/>
      <c r="AW3388" s="177"/>
    </row>
    <row r="3389" spans="1:49">
      <c r="A3389" s="170" t="s">
        <v>14067</v>
      </c>
      <c r="B3389" s="177" t="s">
        <v>14068</v>
      </c>
      <c r="D3389" s="177" t="s">
        <v>508</v>
      </c>
      <c r="F3389" s="177" t="s">
        <v>14071</v>
      </c>
      <c r="I3389" s="177" t="s">
        <v>1661</v>
      </c>
      <c r="J3389" s="181" t="s">
        <v>512</v>
      </c>
      <c r="K3389" s="178" t="s">
        <v>512</v>
      </c>
      <c r="L3389" s="177" t="s">
        <v>901</v>
      </c>
      <c r="M3389" s="177">
        <v>14101018</v>
      </c>
      <c r="N3389" s="177">
        <v>14101018</v>
      </c>
      <c r="O3389" s="177" t="s">
        <v>324</v>
      </c>
      <c r="P3389" s="177" t="s">
        <v>903</v>
      </c>
      <c r="R3389" s="177" t="s">
        <v>904</v>
      </c>
      <c r="S3389" s="177" t="s">
        <v>905</v>
      </c>
      <c r="U3389" s="177" t="s">
        <v>3984</v>
      </c>
      <c r="V3389" s="177" t="s">
        <v>907</v>
      </c>
      <c r="W3389" s="177" t="s">
        <v>908</v>
      </c>
      <c r="Y3389" s="177" t="s">
        <v>908</v>
      </c>
      <c r="AB3389" s="177" t="s">
        <v>910</v>
      </c>
      <c r="AC3389" s="177">
        <v>1400</v>
      </c>
      <c r="AD3389" s="177" t="s">
        <v>911</v>
      </c>
      <c r="AE3389" s="177">
        <v>1375</v>
      </c>
      <c r="AF3389" s="177" t="s">
        <v>14070</v>
      </c>
      <c r="AG3389" s="177" t="s">
        <v>908</v>
      </c>
      <c r="AH3389" s="177" t="s">
        <v>3981</v>
      </c>
      <c r="AI3389" s="177" t="s">
        <v>908</v>
      </c>
      <c r="AK3389" s="177" t="s">
        <v>908</v>
      </c>
      <c r="AL3389" s="177">
        <v>480</v>
      </c>
      <c r="AQ3389" s="177"/>
      <c r="AT3389" s="177"/>
      <c r="AU3389" s="177"/>
      <c r="AV3389" s="177"/>
      <c r="AW3389" s="177"/>
    </row>
    <row r="3390" spans="1:49">
      <c r="A3390" s="170" t="s">
        <v>14067</v>
      </c>
      <c r="B3390" s="177" t="s">
        <v>14068</v>
      </c>
      <c r="D3390" s="177" t="s">
        <v>508</v>
      </c>
      <c r="F3390" s="177" t="s">
        <v>14072</v>
      </c>
      <c r="I3390" s="177" t="s">
        <v>1661</v>
      </c>
      <c r="J3390" s="181" t="s">
        <v>512</v>
      </c>
      <c r="K3390" s="178" t="s">
        <v>512</v>
      </c>
      <c r="L3390" s="177" t="s">
        <v>901</v>
      </c>
      <c r="M3390" s="177">
        <v>14101018</v>
      </c>
      <c r="N3390" s="177">
        <v>14101018</v>
      </c>
      <c r="O3390" s="177" t="s">
        <v>324</v>
      </c>
      <c r="P3390" s="177" t="s">
        <v>903</v>
      </c>
      <c r="R3390" s="177" t="s">
        <v>904</v>
      </c>
      <c r="S3390" s="177" t="s">
        <v>905</v>
      </c>
      <c r="U3390" s="177" t="s">
        <v>7711</v>
      </c>
      <c r="V3390" s="177" t="s">
        <v>907</v>
      </c>
      <c r="W3390" s="177" t="s">
        <v>908</v>
      </c>
      <c r="Y3390" s="177" t="s">
        <v>908</v>
      </c>
      <c r="AB3390" s="177" t="s">
        <v>910</v>
      </c>
      <c r="AC3390" s="177">
        <v>1000</v>
      </c>
      <c r="AD3390" s="177" t="s">
        <v>911</v>
      </c>
      <c r="AE3390" s="177">
        <v>915</v>
      </c>
      <c r="AF3390" s="177" t="s">
        <v>14070</v>
      </c>
      <c r="AG3390" s="177" t="s">
        <v>908</v>
      </c>
      <c r="AH3390" s="177" t="s">
        <v>913</v>
      </c>
      <c r="AI3390" s="177" t="s">
        <v>908</v>
      </c>
      <c r="AK3390" s="177" t="s">
        <v>908</v>
      </c>
      <c r="AL3390" s="177">
        <v>480</v>
      </c>
      <c r="AQ3390" s="177"/>
      <c r="AT3390" s="177"/>
      <c r="AU3390" s="177"/>
      <c r="AV3390" s="177"/>
      <c r="AW3390" s="177"/>
    </row>
    <row r="3391" spans="1:49">
      <c r="A3391" s="170"/>
      <c r="B3391" s="177" t="s">
        <v>14073</v>
      </c>
      <c r="D3391" s="177" t="s">
        <v>508</v>
      </c>
      <c r="F3391" s="177" t="s">
        <v>14074</v>
      </c>
      <c r="I3391" s="177" t="s">
        <v>4443</v>
      </c>
      <c r="J3391" s="181" t="s">
        <v>512</v>
      </c>
      <c r="K3391" s="178" t="s">
        <v>512</v>
      </c>
      <c r="L3391" s="177" t="s">
        <v>550</v>
      </c>
      <c r="M3391" s="177" t="s">
        <v>14075</v>
      </c>
      <c r="N3391" s="177" t="s">
        <v>14075</v>
      </c>
      <c r="O3391" s="177" t="s">
        <v>110</v>
      </c>
      <c r="R3391" s="177" t="s">
        <v>565</v>
      </c>
      <c r="AQ3391" s="177" t="s">
        <v>893</v>
      </c>
      <c r="AT3391" s="177"/>
      <c r="AU3391" s="177"/>
      <c r="AV3391" s="177"/>
      <c r="AW3391" s="177"/>
    </row>
    <row r="3392" spans="1:49">
      <c r="A3392" s="170"/>
      <c r="B3392" s="177" t="s">
        <v>14073</v>
      </c>
      <c r="D3392" s="177" t="s">
        <v>508</v>
      </c>
      <c r="F3392" s="177" t="s">
        <v>14076</v>
      </c>
      <c r="I3392" s="177" t="s">
        <v>4443</v>
      </c>
      <c r="J3392" s="181" t="s">
        <v>512</v>
      </c>
      <c r="K3392" s="178" t="s">
        <v>512</v>
      </c>
      <c r="L3392" s="177" t="s">
        <v>550</v>
      </c>
      <c r="M3392" s="177" t="s">
        <v>14075</v>
      </c>
      <c r="N3392" s="177" t="s">
        <v>14075</v>
      </c>
      <c r="O3392" s="177" t="s">
        <v>195</v>
      </c>
      <c r="AQ3392" s="177" t="s">
        <v>893</v>
      </c>
      <c r="AT3392" s="177"/>
      <c r="AU3392" s="177"/>
      <c r="AV3392" s="177"/>
      <c r="AW3392" s="177"/>
    </row>
    <row r="3393" spans="1:53">
      <c r="A3393" s="170"/>
      <c r="B3393" s="177" t="s">
        <v>14077</v>
      </c>
      <c r="D3393" s="177" t="s">
        <v>508</v>
      </c>
      <c r="F3393" s="177" t="s">
        <v>14078</v>
      </c>
      <c r="I3393" s="177" t="s">
        <v>1891</v>
      </c>
      <c r="J3393" s="181" t="s">
        <v>512</v>
      </c>
      <c r="K3393" s="178" t="s">
        <v>512</v>
      </c>
      <c r="L3393" s="177" t="s">
        <v>513</v>
      </c>
      <c r="M3393" s="177" t="s">
        <v>14079</v>
      </c>
      <c r="N3393" s="177" t="s">
        <v>14079</v>
      </c>
      <c r="O3393" s="177" t="s">
        <v>437</v>
      </c>
      <c r="U3393" s="177" t="s">
        <v>706</v>
      </c>
      <c r="V3393" s="177" t="s">
        <v>822</v>
      </c>
      <c r="W3393" s="177" t="s">
        <v>6056</v>
      </c>
      <c r="X3393" s="177" t="s">
        <v>14080</v>
      </c>
      <c r="AQ3393" s="177" t="s">
        <v>14081</v>
      </c>
      <c r="AT3393" s="177"/>
      <c r="AU3393" s="177"/>
      <c r="AV3393" s="177"/>
      <c r="AW3393" s="177"/>
    </row>
    <row r="3394" spans="1:53">
      <c r="A3394" s="170" t="s">
        <v>14082</v>
      </c>
      <c r="B3394" s="177" t="s">
        <v>14083</v>
      </c>
      <c r="D3394" s="177" t="s">
        <v>508</v>
      </c>
      <c r="E3394" s="177" t="s">
        <v>704</v>
      </c>
      <c r="F3394" s="177" t="s">
        <v>14084</v>
      </c>
      <c r="I3394" s="177" t="s">
        <v>939</v>
      </c>
      <c r="J3394" s="178">
        <v>45162</v>
      </c>
      <c r="K3394" s="178">
        <v>45162</v>
      </c>
      <c r="L3394" s="177" t="s">
        <v>550</v>
      </c>
      <c r="M3394" s="177" t="s">
        <v>14085</v>
      </c>
      <c r="N3394" s="177" t="s">
        <v>14085</v>
      </c>
      <c r="O3394" s="177" t="s">
        <v>110</v>
      </c>
      <c r="R3394" s="177" t="s">
        <v>565</v>
      </c>
      <c r="S3394" s="177" t="s">
        <v>2351</v>
      </c>
      <c r="T3394" s="177" t="s">
        <v>14086</v>
      </c>
      <c r="AQ3394" s="177" t="s">
        <v>2353</v>
      </c>
      <c r="AT3394" s="177"/>
      <c r="AU3394" s="177"/>
      <c r="AV3394" s="177"/>
      <c r="AW3394" s="177"/>
    </row>
    <row r="3395" spans="1:53">
      <c r="A3395" s="170" t="s">
        <v>14082</v>
      </c>
      <c r="B3395" s="177" t="s">
        <v>14083</v>
      </c>
      <c r="D3395" s="177" t="s">
        <v>508</v>
      </c>
      <c r="E3395" s="177" t="s">
        <v>661</v>
      </c>
      <c r="F3395" s="177" t="s">
        <v>14087</v>
      </c>
      <c r="I3395" s="177" t="s">
        <v>549</v>
      </c>
      <c r="J3395" s="181" t="s">
        <v>512</v>
      </c>
      <c r="K3395" s="178" t="s">
        <v>512</v>
      </c>
      <c r="L3395" s="177" t="s">
        <v>550</v>
      </c>
      <c r="M3395" s="177" t="s">
        <v>14088</v>
      </c>
      <c r="N3395" s="177" t="s">
        <v>14088</v>
      </c>
      <c r="O3395" s="177" t="s">
        <v>396</v>
      </c>
      <c r="R3395" s="177" t="s">
        <v>396</v>
      </c>
      <c r="S3395" s="177" t="s">
        <v>14089</v>
      </c>
      <c r="T3395" s="177" t="s">
        <v>691</v>
      </c>
      <c r="U3395" s="177" t="s">
        <v>748</v>
      </c>
      <c r="V3395" s="177" t="s">
        <v>2748</v>
      </c>
      <c r="AQ3395" s="177"/>
      <c r="AT3395" s="177"/>
      <c r="AU3395" s="177"/>
      <c r="AV3395" s="177"/>
      <c r="AW3395" s="177"/>
    </row>
    <row r="3396" spans="1:53">
      <c r="A3396" s="170" t="s">
        <v>14090</v>
      </c>
      <c r="B3396" s="177" t="s">
        <v>14091</v>
      </c>
      <c r="D3396" s="177" t="s">
        <v>508</v>
      </c>
      <c r="E3396" s="177" t="s">
        <v>661</v>
      </c>
      <c r="F3396" s="177" t="s">
        <v>14092</v>
      </c>
      <c r="I3396" s="177" t="s">
        <v>1979</v>
      </c>
      <c r="J3396" s="178">
        <v>40914</v>
      </c>
      <c r="K3396" s="178">
        <v>40914</v>
      </c>
      <c r="L3396" s="177" t="s">
        <v>550</v>
      </c>
      <c r="M3396" s="177" t="s">
        <v>14093</v>
      </c>
      <c r="N3396" s="177" t="s">
        <v>14093</v>
      </c>
      <c r="O3396" s="177" t="s">
        <v>396</v>
      </c>
      <c r="R3396" s="177" t="s">
        <v>396</v>
      </c>
      <c r="S3396" s="177" t="s">
        <v>14089</v>
      </c>
      <c r="U3396" s="177" t="s">
        <v>748</v>
      </c>
      <c r="V3396" s="177" t="s">
        <v>2748</v>
      </c>
      <c r="W3396" s="177" t="s">
        <v>14094</v>
      </c>
      <c r="X3396" s="177" t="s">
        <v>14095</v>
      </c>
      <c r="Y3396" s="177" t="s">
        <v>1064</v>
      </c>
      <c r="AQ3396" s="177"/>
      <c r="AT3396" s="177"/>
      <c r="AU3396" s="177"/>
      <c r="AV3396" s="177"/>
      <c r="AW3396" s="177"/>
    </row>
    <row r="3397" spans="1:53">
      <c r="A3397" s="170" t="s">
        <v>14096</v>
      </c>
      <c r="B3397" s="177" t="s">
        <v>14097</v>
      </c>
      <c r="D3397" s="177" t="s">
        <v>508</v>
      </c>
      <c r="E3397" s="177" t="s">
        <v>661</v>
      </c>
      <c r="F3397" s="177" t="s">
        <v>14098</v>
      </c>
      <c r="I3397" s="177" t="s">
        <v>1028</v>
      </c>
      <c r="J3397" s="178">
        <v>44781</v>
      </c>
      <c r="K3397" s="178">
        <v>44781</v>
      </c>
      <c r="L3397" s="177" t="s">
        <v>550</v>
      </c>
      <c r="M3397" s="177" t="s">
        <v>14099</v>
      </c>
      <c r="N3397" s="177" t="s">
        <v>14099</v>
      </c>
      <c r="O3397" s="177" t="s">
        <v>195</v>
      </c>
      <c r="P3397" s="177" t="s">
        <v>589</v>
      </c>
      <c r="R3397" s="177" t="s">
        <v>553</v>
      </c>
      <c r="S3397" s="177" t="s">
        <v>644</v>
      </c>
      <c r="T3397" s="177" t="s">
        <v>14100</v>
      </c>
      <c r="U3397" s="177" t="s">
        <v>646</v>
      </c>
      <c r="V3397" s="177" t="s">
        <v>6103</v>
      </c>
      <c r="W3397" s="177" t="s">
        <v>14101</v>
      </c>
      <c r="X3397" s="177" t="s">
        <v>1699</v>
      </c>
      <c r="Z3397" s="177" t="s">
        <v>646</v>
      </c>
      <c r="AB3397" s="177" t="s">
        <v>1257</v>
      </c>
      <c r="AC3397" s="177" t="s">
        <v>1046</v>
      </c>
      <c r="AD3397" s="177" t="s">
        <v>14102</v>
      </c>
      <c r="AE3397" s="177" t="s">
        <v>1048</v>
      </c>
      <c r="AF3397" s="177" t="s">
        <v>1049</v>
      </c>
      <c r="AQ3397" s="177" t="s">
        <v>14103</v>
      </c>
      <c r="AR3397" s="177" t="s">
        <v>14104</v>
      </c>
      <c r="AS3397" s="177" t="s">
        <v>14105</v>
      </c>
      <c r="AT3397" s="177"/>
      <c r="AU3397" s="177"/>
      <c r="AV3397" s="177"/>
      <c r="AW3397" s="177"/>
    </row>
    <row r="3398" spans="1:53">
      <c r="A3398" s="170" t="s">
        <v>14096</v>
      </c>
      <c r="B3398" s="177" t="s">
        <v>14097</v>
      </c>
      <c r="D3398" s="177" t="s">
        <v>508</v>
      </c>
      <c r="E3398" s="177" t="s">
        <v>669</v>
      </c>
      <c r="F3398" s="177" t="s">
        <v>14106</v>
      </c>
      <c r="I3398" s="177" t="s">
        <v>1028</v>
      </c>
      <c r="J3398" s="178">
        <v>44781</v>
      </c>
      <c r="K3398" s="178">
        <v>44781</v>
      </c>
      <c r="L3398" s="177" t="s">
        <v>550</v>
      </c>
      <c r="M3398" s="177" t="s">
        <v>14099</v>
      </c>
      <c r="N3398" s="177" t="s">
        <v>14099</v>
      </c>
      <c r="O3398" s="177" t="s">
        <v>195</v>
      </c>
      <c r="P3398" s="177" t="s">
        <v>552</v>
      </c>
      <c r="Q3398" s="177" t="s">
        <v>12373</v>
      </c>
      <c r="R3398" s="177" t="s">
        <v>553</v>
      </c>
      <c r="S3398" s="177" t="s">
        <v>644</v>
      </c>
      <c r="T3398" s="177" t="s">
        <v>14107</v>
      </c>
      <c r="U3398" s="177" t="s">
        <v>646</v>
      </c>
      <c r="V3398" s="177" t="s">
        <v>14108</v>
      </c>
      <c r="W3398" s="177" t="s">
        <v>14101</v>
      </c>
      <c r="X3398" s="177" t="s">
        <v>1699</v>
      </c>
      <c r="Z3398" s="177" t="s">
        <v>646</v>
      </c>
      <c r="AB3398" s="177" t="s">
        <v>1257</v>
      </c>
      <c r="AF3398" s="177" t="s">
        <v>1049</v>
      </c>
      <c r="AQ3398" s="177" t="s">
        <v>14109</v>
      </c>
      <c r="AR3398" s="177" t="s">
        <v>14110</v>
      </c>
      <c r="AS3398" s="177" t="s">
        <v>14111</v>
      </c>
      <c r="AT3398" s="177"/>
      <c r="AU3398" s="177"/>
      <c r="AV3398" s="177"/>
      <c r="AW3398" s="177"/>
    </row>
    <row r="3399" spans="1:53">
      <c r="A3399" s="170" t="s">
        <v>14096</v>
      </c>
      <c r="B3399" s="177" t="s">
        <v>14097</v>
      </c>
      <c r="D3399" s="177" t="s">
        <v>508</v>
      </c>
      <c r="E3399" s="177" t="s">
        <v>704</v>
      </c>
      <c r="F3399" s="177" t="s">
        <v>14112</v>
      </c>
      <c r="I3399" s="177" t="s">
        <v>1028</v>
      </c>
      <c r="J3399" s="178">
        <v>44781</v>
      </c>
      <c r="K3399" s="178">
        <v>44781</v>
      </c>
      <c r="L3399" s="177" t="s">
        <v>550</v>
      </c>
      <c r="M3399" s="177" t="s">
        <v>14099</v>
      </c>
      <c r="N3399" s="177" t="s">
        <v>14099</v>
      </c>
      <c r="O3399" s="177" t="s">
        <v>110</v>
      </c>
      <c r="R3399" s="177" t="s">
        <v>565</v>
      </c>
      <c r="S3399" s="177" t="s">
        <v>1558</v>
      </c>
      <c r="T3399" s="177" t="s">
        <v>1844</v>
      </c>
      <c r="U3399" s="177" t="s">
        <v>1845</v>
      </c>
      <c r="V3399" s="177" t="s">
        <v>14113</v>
      </c>
      <c r="W3399" s="177" t="s">
        <v>1847</v>
      </c>
      <c r="AA3399" s="177" t="s">
        <v>1964</v>
      </c>
      <c r="AB3399" s="177" t="s">
        <v>14114</v>
      </c>
      <c r="AC3399" s="177" t="s">
        <v>870</v>
      </c>
      <c r="AG3399" s="177" t="s">
        <v>3244</v>
      </c>
      <c r="AH3399" s="177" t="s">
        <v>14115</v>
      </c>
      <c r="AI3399" s="177" t="s">
        <v>1064</v>
      </c>
      <c r="AM3399" s="177" t="s">
        <v>2233</v>
      </c>
      <c r="AN3399" s="177" t="s">
        <v>14116</v>
      </c>
      <c r="AO3399" s="177" t="s">
        <v>1034</v>
      </c>
      <c r="AP3399" s="177" t="s">
        <v>1848</v>
      </c>
      <c r="AQ3399" s="177" t="s">
        <v>14117</v>
      </c>
      <c r="AR3399" s="177" t="s">
        <v>14118</v>
      </c>
      <c r="AS3399" s="177" t="s">
        <v>14119</v>
      </c>
      <c r="AT3399" s="177" t="s">
        <v>14120</v>
      </c>
      <c r="AU3399" s="177" t="s">
        <v>7019</v>
      </c>
      <c r="AV3399" s="177" t="s">
        <v>1854</v>
      </c>
      <c r="AW3399" s="177" t="s">
        <v>14121</v>
      </c>
      <c r="AX3399" s="177" t="s">
        <v>1856</v>
      </c>
      <c r="AY3399" s="177" t="s">
        <v>14122</v>
      </c>
      <c r="AZ3399" s="177" t="s">
        <v>14123</v>
      </c>
      <c r="BA3399" s="177" t="s">
        <v>14124</v>
      </c>
    </row>
    <row r="3400" spans="1:53">
      <c r="A3400" s="170" t="s">
        <v>14125</v>
      </c>
      <c r="B3400" s="177" t="s">
        <v>14126</v>
      </c>
      <c r="D3400" s="177" t="s">
        <v>508</v>
      </c>
      <c r="E3400" s="177" t="s">
        <v>661</v>
      </c>
      <c r="F3400" s="177" t="s">
        <v>14127</v>
      </c>
      <c r="I3400" s="177" t="s">
        <v>511</v>
      </c>
      <c r="J3400" s="181" t="s">
        <v>512</v>
      </c>
      <c r="K3400" s="178" t="s">
        <v>512</v>
      </c>
      <c r="L3400" s="177" t="s">
        <v>550</v>
      </c>
      <c r="M3400" s="177" t="s">
        <v>14128</v>
      </c>
      <c r="N3400" s="177" t="s">
        <v>14128</v>
      </c>
      <c r="O3400" s="177" t="s">
        <v>110</v>
      </c>
      <c r="R3400" s="177" t="s">
        <v>565</v>
      </c>
      <c r="S3400" s="177" t="s">
        <v>14129</v>
      </c>
      <c r="T3400" s="177" t="s">
        <v>1933</v>
      </c>
      <c r="U3400" s="177" t="s">
        <v>3111</v>
      </c>
      <c r="V3400" s="177" t="s">
        <v>14130</v>
      </c>
      <c r="W3400" s="177" t="s">
        <v>1936</v>
      </c>
      <c r="AA3400" s="177" t="s">
        <v>14131</v>
      </c>
      <c r="AB3400" s="177" t="s">
        <v>14132</v>
      </c>
      <c r="AC3400" s="177" t="s">
        <v>583</v>
      </c>
      <c r="AD3400" s="177" t="s">
        <v>14133</v>
      </c>
      <c r="AE3400" s="177" t="s">
        <v>14134</v>
      </c>
      <c r="AF3400" s="177" t="s">
        <v>583</v>
      </c>
      <c r="AM3400" s="177" t="s">
        <v>14135</v>
      </c>
      <c r="AN3400" s="177" t="s">
        <v>14136</v>
      </c>
      <c r="AO3400" s="177" t="s">
        <v>1034</v>
      </c>
      <c r="AP3400" s="177" t="s">
        <v>14137</v>
      </c>
      <c r="AQ3400" s="177"/>
      <c r="AT3400" s="177" t="s">
        <v>14138</v>
      </c>
      <c r="AU3400" s="177" t="s">
        <v>3866</v>
      </c>
      <c r="AV3400" s="177"/>
      <c r="AW3400" s="177"/>
    </row>
    <row r="3401" spans="1:53">
      <c r="A3401" s="170" t="s">
        <v>14125</v>
      </c>
      <c r="B3401" s="177" t="s">
        <v>14126</v>
      </c>
      <c r="D3401" s="177" t="s">
        <v>508</v>
      </c>
      <c r="E3401" s="177" t="s">
        <v>709</v>
      </c>
      <c r="F3401" s="177" t="s">
        <v>14139</v>
      </c>
      <c r="I3401" s="177" t="s">
        <v>549</v>
      </c>
      <c r="J3401" s="181" t="s">
        <v>512</v>
      </c>
      <c r="K3401" s="178" t="s">
        <v>512</v>
      </c>
      <c r="L3401" s="177" t="s">
        <v>550</v>
      </c>
      <c r="M3401" s="177" t="s">
        <v>14128</v>
      </c>
      <c r="N3401" s="177" t="s">
        <v>14128</v>
      </c>
      <c r="O3401" s="177" t="s">
        <v>195</v>
      </c>
      <c r="P3401" s="177" t="s">
        <v>552</v>
      </c>
      <c r="Q3401" s="177" t="s">
        <v>110</v>
      </c>
      <c r="R3401" s="177" t="s">
        <v>553</v>
      </c>
      <c r="S3401" s="177" t="s">
        <v>554</v>
      </c>
      <c r="T3401" s="177" t="s">
        <v>2569</v>
      </c>
      <c r="U3401" s="177" t="s">
        <v>646</v>
      </c>
      <c r="Z3401" s="177" t="s">
        <v>646</v>
      </c>
      <c r="AC3401" s="177" t="s">
        <v>14140</v>
      </c>
      <c r="AD3401" s="177" t="s">
        <v>14141</v>
      </c>
      <c r="AE3401" s="177" t="s">
        <v>14142</v>
      </c>
      <c r="AQ3401" s="177" t="s">
        <v>14143</v>
      </c>
      <c r="AT3401" s="177"/>
      <c r="AU3401" s="177"/>
      <c r="AV3401" s="177"/>
      <c r="AW3401" s="177"/>
    </row>
    <row r="3402" spans="1:53">
      <c r="A3402" s="170" t="s">
        <v>14125</v>
      </c>
      <c r="B3402" s="177" t="s">
        <v>14126</v>
      </c>
      <c r="D3402" s="177" t="s">
        <v>508</v>
      </c>
      <c r="E3402" s="177" t="s">
        <v>719</v>
      </c>
      <c r="F3402" s="177" t="s">
        <v>14144</v>
      </c>
      <c r="I3402" s="177" t="s">
        <v>549</v>
      </c>
      <c r="J3402" s="181" t="s">
        <v>512</v>
      </c>
      <c r="K3402" s="178" t="s">
        <v>512</v>
      </c>
      <c r="L3402" s="177" t="s">
        <v>550</v>
      </c>
      <c r="M3402" s="177" t="s">
        <v>14128</v>
      </c>
      <c r="N3402" s="177" t="s">
        <v>14128</v>
      </c>
      <c r="O3402" s="177" t="s">
        <v>195</v>
      </c>
      <c r="P3402" s="177" t="s">
        <v>552</v>
      </c>
      <c r="Q3402" s="177" t="s">
        <v>110</v>
      </c>
      <c r="R3402" s="177" t="s">
        <v>553</v>
      </c>
      <c r="S3402" s="177" t="s">
        <v>554</v>
      </c>
      <c r="T3402" s="177" t="s">
        <v>2569</v>
      </c>
      <c r="U3402" s="177" t="s">
        <v>646</v>
      </c>
      <c r="Z3402" s="177" t="s">
        <v>646</v>
      </c>
      <c r="AQ3402" s="177" t="s">
        <v>14145</v>
      </c>
      <c r="AT3402" s="177"/>
      <c r="AU3402" s="177"/>
      <c r="AV3402" s="177"/>
      <c r="AW3402" s="177"/>
    </row>
    <row r="3403" spans="1:53">
      <c r="A3403" s="170" t="s">
        <v>14125</v>
      </c>
      <c r="B3403" s="177" t="s">
        <v>14126</v>
      </c>
      <c r="D3403" s="177" t="s">
        <v>508</v>
      </c>
      <c r="E3403" s="177" t="s">
        <v>729</v>
      </c>
      <c r="F3403" s="177" t="s">
        <v>14146</v>
      </c>
      <c r="I3403" s="177" t="s">
        <v>549</v>
      </c>
      <c r="J3403" s="181" t="s">
        <v>512</v>
      </c>
      <c r="K3403" s="178" t="s">
        <v>512</v>
      </c>
      <c r="L3403" s="177" t="s">
        <v>550</v>
      </c>
      <c r="M3403" s="177" t="s">
        <v>14128</v>
      </c>
      <c r="N3403" s="177" t="s">
        <v>14128</v>
      </c>
      <c r="O3403" s="177" t="s">
        <v>195</v>
      </c>
      <c r="P3403" s="177" t="s">
        <v>589</v>
      </c>
      <c r="R3403" s="177" t="s">
        <v>553</v>
      </c>
      <c r="S3403" s="177" t="s">
        <v>554</v>
      </c>
      <c r="T3403" s="177" t="s">
        <v>2285</v>
      </c>
      <c r="U3403" s="177" t="s">
        <v>646</v>
      </c>
      <c r="W3403" s="177" t="s">
        <v>656</v>
      </c>
      <c r="Z3403" s="177" t="s">
        <v>646</v>
      </c>
      <c r="AC3403" s="177" t="s">
        <v>14147</v>
      </c>
      <c r="AD3403" s="177" t="s">
        <v>14148</v>
      </c>
      <c r="AE3403" s="177" t="s">
        <v>14149</v>
      </c>
      <c r="AQ3403" s="177" t="s">
        <v>937</v>
      </c>
      <c r="AT3403" s="177"/>
      <c r="AU3403" s="177"/>
      <c r="AV3403" s="177"/>
      <c r="AW3403" s="177"/>
    </row>
    <row r="3404" spans="1:53">
      <c r="A3404" s="170" t="s">
        <v>14125</v>
      </c>
      <c r="B3404" s="177" t="s">
        <v>14126</v>
      </c>
      <c r="D3404" s="177" t="s">
        <v>508</v>
      </c>
      <c r="E3404" s="177" t="s">
        <v>737</v>
      </c>
      <c r="F3404" s="177" t="s">
        <v>14150</v>
      </c>
      <c r="I3404" s="177" t="s">
        <v>549</v>
      </c>
      <c r="J3404" s="181" t="s">
        <v>512</v>
      </c>
      <c r="K3404" s="178" t="s">
        <v>512</v>
      </c>
      <c r="L3404" s="177" t="s">
        <v>550</v>
      </c>
      <c r="M3404" s="177" t="s">
        <v>14128</v>
      </c>
      <c r="N3404" s="177" t="s">
        <v>14128</v>
      </c>
      <c r="O3404" s="177" t="s">
        <v>195</v>
      </c>
      <c r="R3404" s="177" t="s">
        <v>553</v>
      </c>
      <c r="S3404" s="177" t="s">
        <v>554</v>
      </c>
      <c r="T3404" s="177" t="s">
        <v>3536</v>
      </c>
      <c r="U3404" s="177" t="s">
        <v>646</v>
      </c>
      <c r="Z3404" s="177" t="s">
        <v>646</v>
      </c>
      <c r="AC3404" s="177" t="s">
        <v>14151</v>
      </c>
      <c r="AD3404" s="177" t="s">
        <v>14152</v>
      </c>
      <c r="AE3404" s="177" t="s">
        <v>14153</v>
      </c>
      <c r="AQ3404" s="177" t="s">
        <v>14154</v>
      </c>
      <c r="AT3404" s="177"/>
      <c r="AU3404" s="177"/>
      <c r="AV3404" s="177"/>
      <c r="AW3404" s="177"/>
    </row>
    <row r="3405" spans="1:53">
      <c r="A3405" s="170" t="s">
        <v>14125</v>
      </c>
      <c r="B3405" s="177" t="s">
        <v>14126</v>
      </c>
      <c r="D3405" s="177" t="s">
        <v>508</v>
      </c>
      <c r="E3405" s="177" t="s">
        <v>746</v>
      </c>
      <c r="F3405" s="177" t="s">
        <v>14155</v>
      </c>
      <c r="I3405" s="177" t="s">
        <v>549</v>
      </c>
      <c r="J3405" s="181" t="s">
        <v>512</v>
      </c>
      <c r="K3405" s="178" t="s">
        <v>512</v>
      </c>
      <c r="L3405" s="177" t="s">
        <v>550</v>
      </c>
      <c r="M3405" s="177" t="s">
        <v>14128</v>
      </c>
      <c r="N3405" s="177" t="s">
        <v>14128</v>
      </c>
      <c r="O3405" s="177" t="s">
        <v>195</v>
      </c>
      <c r="P3405" s="177" t="s">
        <v>552</v>
      </c>
      <c r="R3405" s="177" t="s">
        <v>553</v>
      </c>
      <c r="S3405" s="177" t="s">
        <v>554</v>
      </c>
      <c r="T3405" s="177" t="s">
        <v>2367</v>
      </c>
      <c r="U3405" s="177" t="s">
        <v>832</v>
      </c>
      <c r="V3405" s="177" t="s">
        <v>14156</v>
      </c>
      <c r="Z3405" s="177" t="s">
        <v>832</v>
      </c>
      <c r="AC3405" s="177" t="s">
        <v>14157</v>
      </c>
      <c r="AD3405" s="177" t="s">
        <v>14158</v>
      </c>
      <c r="AE3405" s="177" t="s">
        <v>14159</v>
      </c>
      <c r="AQ3405" s="177" t="s">
        <v>937</v>
      </c>
      <c r="AT3405" s="177"/>
      <c r="AU3405" s="177"/>
      <c r="AV3405" s="177"/>
      <c r="AW3405" s="177"/>
    </row>
    <row r="3406" spans="1:53">
      <c r="A3406" s="170" t="s">
        <v>14125</v>
      </c>
      <c r="B3406" s="177" t="s">
        <v>14126</v>
      </c>
      <c r="D3406" s="177" t="s">
        <v>508</v>
      </c>
      <c r="E3406" s="177" t="s">
        <v>752</v>
      </c>
      <c r="F3406" s="177" t="s">
        <v>14160</v>
      </c>
      <c r="I3406" s="177" t="s">
        <v>549</v>
      </c>
      <c r="J3406" s="181" t="s">
        <v>512</v>
      </c>
      <c r="K3406" s="178" t="s">
        <v>512</v>
      </c>
      <c r="L3406" s="177" t="s">
        <v>550</v>
      </c>
      <c r="M3406" s="177" t="s">
        <v>14128</v>
      </c>
      <c r="N3406" s="177" t="s">
        <v>14128</v>
      </c>
      <c r="O3406" s="177" t="s">
        <v>195</v>
      </c>
      <c r="P3406" s="177" t="s">
        <v>589</v>
      </c>
      <c r="R3406" s="177" t="s">
        <v>553</v>
      </c>
      <c r="S3406" s="177" t="s">
        <v>554</v>
      </c>
      <c r="T3406" s="177" t="s">
        <v>2285</v>
      </c>
      <c r="U3406" s="177" t="s">
        <v>832</v>
      </c>
      <c r="V3406" s="177" t="s">
        <v>14161</v>
      </c>
      <c r="W3406" s="177" t="s">
        <v>557</v>
      </c>
      <c r="Z3406" s="177" t="s">
        <v>832</v>
      </c>
      <c r="AC3406" s="177" t="s">
        <v>1899</v>
      </c>
      <c r="AD3406" s="177" t="s">
        <v>14162</v>
      </c>
      <c r="AE3406" s="177" t="s">
        <v>14153</v>
      </c>
      <c r="AQ3406" s="177" t="s">
        <v>937</v>
      </c>
      <c r="AT3406" s="177"/>
      <c r="AU3406" s="177"/>
      <c r="AV3406" s="177"/>
      <c r="AW3406" s="177"/>
    </row>
    <row r="3407" spans="1:53">
      <c r="A3407" s="170" t="s">
        <v>14125</v>
      </c>
      <c r="B3407" s="177" t="s">
        <v>14126</v>
      </c>
      <c r="D3407" s="177" t="s">
        <v>508</v>
      </c>
      <c r="E3407" s="177" t="s">
        <v>756</v>
      </c>
      <c r="F3407" s="177" t="s">
        <v>14163</v>
      </c>
      <c r="I3407" s="177" t="s">
        <v>549</v>
      </c>
      <c r="J3407" s="181" t="s">
        <v>512</v>
      </c>
      <c r="K3407" s="178" t="s">
        <v>512</v>
      </c>
      <c r="L3407" s="177" t="s">
        <v>550</v>
      </c>
      <c r="M3407" s="177" t="s">
        <v>14128</v>
      </c>
      <c r="N3407" s="177" t="s">
        <v>14128</v>
      </c>
      <c r="O3407" s="177" t="s">
        <v>195</v>
      </c>
      <c r="P3407" s="177" t="s">
        <v>2442</v>
      </c>
      <c r="R3407" s="177" t="s">
        <v>600</v>
      </c>
      <c r="S3407" s="177" t="s">
        <v>1003</v>
      </c>
      <c r="T3407" s="177" t="s">
        <v>822</v>
      </c>
      <c r="U3407" s="177" t="s">
        <v>579</v>
      </c>
      <c r="V3407" s="177" t="s">
        <v>14164</v>
      </c>
      <c r="X3407" s="177" t="s">
        <v>1001</v>
      </c>
      <c r="Z3407" s="177" t="s">
        <v>579</v>
      </c>
      <c r="AA3407" s="177" t="s">
        <v>14165</v>
      </c>
      <c r="AC3407" s="177" t="s">
        <v>10213</v>
      </c>
      <c r="AD3407" s="177" t="s">
        <v>14166</v>
      </c>
      <c r="AE3407" s="177" t="s">
        <v>14149</v>
      </c>
      <c r="AQ3407" s="177"/>
      <c r="AT3407" s="177"/>
      <c r="AU3407" s="177"/>
      <c r="AV3407" s="177"/>
      <c r="AW3407" s="177"/>
    </row>
    <row r="3408" spans="1:53">
      <c r="A3408" s="170" t="s">
        <v>14125</v>
      </c>
      <c r="B3408" s="177" t="s">
        <v>14126</v>
      </c>
      <c r="D3408" s="177" t="s">
        <v>508</v>
      </c>
      <c r="E3408" s="177" t="s">
        <v>1146</v>
      </c>
      <c r="F3408" s="177" t="s">
        <v>14167</v>
      </c>
      <c r="I3408" s="177" t="s">
        <v>549</v>
      </c>
      <c r="J3408" s="181" t="s">
        <v>512</v>
      </c>
      <c r="K3408" s="178" t="s">
        <v>512</v>
      </c>
      <c r="L3408" s="177" t="s">
        <v>550</v>
      </c>
      <c r="M3408" s="177" t="s">
        <v>14128</v>
      </c>
      <c r="N3408" s="177" t="s">
        <v>14128</v>
      </c>
      <c r="O3408" s="177" t="s">
        <v>195</v>
      </c>
      <c r="P3408" s="177" t="s">
        <v>1816</v>
      </c>
      <c r="Q3408" s="177" t="s">
        <v>4933</v>
      </c>
      <c r="R3408" s="177" t="s">
        <v>600</v>
      </c>
      <c r="S3408" s="177" t="s">
        <v>1003</v>
      </c>
      <c r="T3408" s="177" t="s">
        <v>2367</v>
      </c>
      <c r="U3408" s="177" t="s">
        <v>702</v>
      </c>
      <c r="X3408" s="177" t="s">
        <v>14168</v>
      </c>
      <c r="Z3408" s="177" t="s">
        <v>702</v>
      </c>
      <c r="AA3408" s="177" t="s">
        <v>14169</v>
      </c>
      <c r="AC3408" s="177" t="s">
        <v>2514</v>
      </c>
      <c r="AD3408" s="177" t="s">
        <v>14170</v>
      </c>
      <c r="AE3408" s="177" t="s">
        <v>14153</v>
      </c>
      <c r="AQ3408" s="177"/>
      <c r="AT3408" s="177"/>
      <c r="AU3408" s="177"/>
      <c r="AV3408" s="177"/>
      <c r="AW3408" s="177"/>
    </row>
    <row r="3409" spans="1:58">
      <c r="A3409" s="170" t="s">
        <v>14125</v>
      </c>
      <c r="B3409" s="177" t="s">
        <v>14126</v>
      </c>
      <c r="D3409" s="177" t="s">
        <v>508</v>
      </c>
      <c r="E3409" s="177" t="s">
        <v>1151</v>
      </c>
      <c r="F3409" s="177" t="s">
        <v>14171</v>
      </c>
      <c r="I3409" s="177" t="s">
        <v>549</v>
      </c>
      <c r="J3409" s="181" t="s">
        <v>512</v>
      </c>
      <c r="K3409" s="178" t="s">
        <v>512</v>
      </c>
      <c r="L3409" s="177" t="s">
        <v>550</v>
      </c>
      <c r="M3409" s="177" t="s">
        <v>14128</v>
      </c>
      <c r="N3409" s="177" t="s">
        <v>14128</v>
      </c>
      <c r="O3409" s="177" t="s">
        <v>195</v>
      </c>
      <c r="P3409" s="177" t="s">
        <v>1816</v>
      </c>
      <c r="Q3409" s="177" t="s">
        <v>4952</v>
      </c>
      <c r="R3409" s="177" t="s">
        <v>600</v>
      </c>
      <c r="S3409" s="177" t="s">
        <v>1003</v>
      </c>
      <c r="T3409" s="177" t="s">
        <v>4769</v>
      </c>
      <c r="U3409" s="177" t="s">
        <v>702</v>
      </c>
      <c r="V3409" s="177" t="s">
        <v>14172</v>
      </c>
      <c r="X3409" s="177" t="s">
        <v>14173</v>
      </c>
      <c r="Z3409" s="177" t="s">
        <v>702</v>
      </c>
      <c r="AA3409" s="177" t="s">
        <v>14174</v>
      </c>
      <c r="AC3409" s="177" t="s">
        <v>2514</v>
      </c>
      <c r="AD3409" s="177" t="s">
        <v>14175</v>
      </c>
      <c r="AE3409" s="177" t="s">
        <v>14153</v>
      </c>
      <c r="AQ3409" s="177"/>
      <c r="AT3409" s="177"/>
      <c r="AU3409" s="177"/>
      <c r="AV3409" s="177"/>
      <c r="AW3409" s="177"/>
    </row>
    <row r="3410" spans="1:58">
      <c r="A3410" s="170" t="s">
        <v>14125</v>
      </c>
      <c r="B3410" s="177" t="s">
        <v>14126</v>
      </c>
      <c r="D3410" s="177" t="s">
        <v>508</v>
      </c>
      <c r="E3410" s="177" t="s">
        <v>1154</v>
      </c>
      <c r="F3410" s="177" t="s">
        <v>14176</v>
      </c>
      <c r="I3410" s="177" t="s">
        <v>549</v>
      </c>
      <c r="J3410" s="181" t="s">
        <v>512</v>
      </c>
      <c r="K3410" s="178" t="s">
        <v>512</v>
      </c>
      <c r="L3410" s="177" t="s">
        <v>550</v>
      </c>
      <c r="M3410" s="177" t="s">
        <v>14128</v>
      </c>
      <c r="N3410" s="177" t="s">
        <v>14128</v>
      </c>
      <c r="O3410" s="177" t="s">
        <v>195</v>
      </c>
      <c r="P3410" s="177" t="s">
        <v>1816</v>
      </c>
      <c r="Q3410" s="177" t="s">
        <v>1821</v>
      </c>
      <c r="R3410" s="177" t="s">
        <v>600</v>
      </c>
      <c r="S3410" s="177" t="s">
        <v>1003</v>
      </c>
      <c r="T3410" s="177" t="s">
        <v>1336</v>
      </c>
      <c r="U3410" s="177" t="s">
        <v>702</v>
      </c>
      <c r="V3410" s="177" t="s">
        <v>14177</v>
      </c>
      <c r="X3410" s="177" t="s">
        <v>14173</v>
      </c>
      <c r="Z3410" s="177" t="s">
        <v>702</v>
      </c>
      <c r="AA3410" s="177" t="s">
        <v>14178</v>
      </c>
      <c r="AC3410" s="177" t="s">
        <v>2514</v>
      </c>
      <c r="AD3410" s="177" t="s">
        <v>14179</v>
      </c>
      <c r="AE3410" s="177" t="s">
        <v>14153</v>
      </c>
      <c r="AQ3410" s="177"/>
      <c r="AT3410" s="177"/>
      <c r="AU3410" s="177"/>
      <c r="AV3410" s="177"/>
      <c r="AW3410" s="177"/>
    </row>
    <row r="3411" spans="1:58">
      <c r="A3411" s="170" t="s">
        <v>14125</v>
      </c>
      <c r="B3411" s="177" t="s">
        <v>14126</v>
      </c>
      <c r="D3411" s="177" t="s">
        <v>508</v>
      </c>
      <c r="E3411" s="177" t="s">
        <v>2662</v>
      </c>
      <c r="F3411" s="177" t="s">
        <v>14180</v>
      </c>
      <c r="I3411" s="177" t="s">
        <v>549</v>
      </c>
      <c r="J3411" s="181" t="s">
        <v>512</v>
      </c>
      <c r="K3411" s="178" t="s">
        <v>512</v>
      </c>
      <c r="L3411" s="177" t="s">
        <v>550</v>
      </c>
      <c r="M3411" s="177" t="s">
        <v>14128</v>
      </c>
      <c r="N3411" s="177" t="s">
        <v>14128</v>
      </c>
      <c r="O3411" s="177" t="s">
        <v>195</v>
      </c>
      <c r="P3411" s="177" t="s">
        <v>1023</v>
      </c>
      <c r="Q3411" s="177" t="s">
        <v>1821</v>
      </c>
      <c r="R3411" s="177" t="s">
        <v>600</v>
      </c>
      <c r="S3411" s="177" t="s">
        <v>1003</v>
      </c>
      <c r="T3411" s="177" t="s">
        <v>748</v>
      </c>
      <c r="U3411" s="177" t="s">
        <v>702</v>
      </c>
      <c r="V3411" s="177" t="s">
        <v>14181</v>
      </c>
      <c r="X3411" s="177" t="s">
        <v>1881</v>
      </c>
      <c r="Z3411" s="177" t="s">
        <v>702</v>
      </c>
      <c r="AA3411" s="177" t="s">
        <v>14182</v>
      </c>
      <c r="AC3411" s="177" t="s">
        <v>2583</v>
      </c>
      <c r="AD3411" s="177" t="s">
        <v>14183</v>
      </c>
      <c r="AE3411" s="177" t="s">
        <v>14142</v>
      </c>
      <c r="AQ3411" s="177"/>
      <c r="AT3411" s="177"/>
      <c r="AU3411" s="177"/>
      <c r="AV3411" s="177"/>
      <c r="AW3411" s="177"/>
    </row>
    <row r="3412" spans="1:58">
      <c r="A3412" s="170" t="s">
        <v>14125</v>
      </c>
      <c r="B3412" s="177" t="s">
        <v>14126</v>
      </c>
      <c r="D3412" s="177" t="s">
        <v>508</v>
      </c>
      <c r="E3412" s="177" t="s">
        <v>1160</v>
      </c>
      <c r="F3412" s="177" t="s">
        <v>14184</v>
      </c>
      <c r="I3412" s="177" t="s">
        <v>549</v>
      </c>
      <c r="J3412" s="181" t="s">
        <v>512</v>
      </c>
      <c r="K3412" s="178" t="s">
        <v>512</v>
      </c>
      <c r="L3412" s="177" t="s">
        <v>550</v>
      </c>
      <c r="M3412" s="177" t="s">
        <v>14128</v>
      </c>
      <c r="N3412" s="177" t="s">
        <v>14128</v>
      </c>
      <c r="O3412" s="177" t="s">
        <v>195</v>
      </c>
      <c r="P3412" s="177" t="s">
        <v>1023</v>
      </c>
      <c r="R3412" s="177" t="s">
        <v>600</v>
      </c>
      <c r="S3412" s="177" t="s">
        <v>1003</v>
      </c>
      <c r="T3412" s="177" t="s">
        <v>3731</v>
      </c>
      <c r="U3412" s="177" t="s">
        <v>702</v>
      </c>
      <c r="V3412" s="177" t="s">
        <v>14185</v>
      </c>
      <c r="X3412" s="177" t="s">
        <v>1881</v>
      </c>
      <c r="Z3412" s="177" t="s">
        <v>702</v>
      </c>
      <c r="AA3412" s="177" t="s">
        <v>14186</v>
      </c>
      <c r="AC3412" s="177" t="s">
        <v>4554</v>
      </c>
      <c r="AD3412" s="177" t="s">
        <v>14187</v>
      </c>
      <c r="AE3412" s="177" t="s">
        <v>14153</v>
      </c>
      <c r="AQ3412" s="177"/>
      <c r="AT3412" s="177"/>
      <c r="AU3412" s="177"/>
      <c r="AV3412" s="177"/>
      <c r="AW3412" s="177"/>
    </row>
    <row r="3413" spans="1:58">
      <c r="A3413" s="170" t="s">
        <v>14125</v>
      </c>
      <c r="B3413" s="177" t="s">
        <v>14126</v>
      </c>
      <c r="D3413" s="177" t="s">
        <v>508</v>
      </c>
      <c r="E3413" s="177" t="s">
        <v>1166</v>
      </c>
      <c r="F3413" s="177" t="s">
        <v>14188</v>
      </c>
      <c r="I3413" s="177" t="s">
        <v>549</v>
      </c>
      <c r="J3413" s="181" t="s">
        <v>512</v>
      </c>
      <c r="K3413" s="178" t="s">
        <v>512</v>
      </c>
      <c r="L3413" s="177" t="s">
        <v>550</v>
      </c>
      <c r="M3413" s="177" t="s">
        <v>14128</v>
      </c>
      <c r="N3413" s="177" t="s">
        <v>14128</v>
      </c>
      <c r="O3413" s="177" t="s">
        <v>195</v>
      </c>
      <c r="P3413" s="177" t="s">
        <v>14189</v>
      </c>
      <c r="R3413" s="177" t="s">
        <v>553</v>
      </c>
      <c r="S3413" s="177" t="s">
        <v>554</v>
      </c>
      <c r="T3413" s="177" t="s">
        <v>2632</v>
      </c>
      <c r="U3413" s="177" t="s">
        <v>702</v>
      </c>
      <c r="W3413" s="177" t="s">
        <v>557</v>
      </c>
      <c r="Z3413" s="177" t="s">
        <v>702</v>
      </c>
      <c r="AC3413" s="177" t="s">
        <v>14190</v>
      </c>
      <c r="AD3413" s="177" t="s">
        <v>14191</v>
      </c>
      <c r="AE3413" s="177" t="s">
        <v>14149</v>
      </c>
      <c r="AF3413" s="177" t="s">
        <v>2091</v>
      </c>
      <c r="AQ3413" s="177" t="s">
        <v>14192</v>
      </c>
      <c r="AT3413" s="177"/>
      <c r="AU3413" s="177"/>
      <c r="AV3413" s="177"/>
      <c r="AW3413" s="177"/>
    </row>
    <row r="3414" spans="1:58">
      <c r="A3414" s="170" t="s">
        <v>14125</v>
      </c>
      <c r="B3414" s="177" t="s">
        <v>14126</v>
      </c>
      <c r="D3414" s="177" t="s">
        <v>508</v>
      </c>
      <c r="E3414" s="177" t="s">
        <v>1172</v>
      </c>
      <c r="F3414" s="177" t="s">
        <v>14193</v>
      </c>
      <c r="I3414" s="177" t="s">
        <v>549</v>
      </c>
      <c r="J3414" s="181" t="s">
        <v>512</v>
      </c>
      <c r="K3414" s="178" t="s">
        <v>512</v>
      </c>
      <c r="L3414" s="177" t="s">
        <v>550</v>
      </c>
      <c r="M3414" s="177" t="s">
        <v>14128</v>
      </c>
      <c r="N3414" s="177" t="s">
        <v>14128</v>
      </c>
      <c r="O3414" s="177" t="s">
        <v>195</v>
      </c>
      <c r="P3414" s="177" t="s">
        <v>4985</v>
      </c>
      <c r="R3414" s="177" t="s">
        <v>553</v>
      </c>
      <c r="S3414" s="177" t="s">
        <v>554</v>
      </c>
      <c r="U3414" s="177" t="s">
        <v>702</v>
      </c>
      <c r="V3414" s="177" t="s">
        <v>14194</v>
      </c>
      <c r="Z3414" s="177" t="s">
        <v>702</v>
      </c>
      <c r="AF3414" s="177" t="s">
        <v>2091</v>
      </c>
      <c r="AQ3414" s="177" t="s">
        <v>14195</v>
      </c>
      <c r="AT3414" s="177"/>
      <c r="AU3414" s="177"/>
      <c r="AV3414" s="177"/>
      <c r="AW3414" s="177"/>
    </row>
    <row r="3415" spans="1:58">
      <c r="A3415" s="170" t="s">
        <v>14125</v>
      </c>
      <c r="B3415" s="177" t="s">
        <v>14126</v>
      </c>
      <c r="D3415" s="177" t="s">
        <v>508</v>
      </c>
      <c r="E3415" s="177" t="s">
        <v>1175</v>
      </c>
      <c r="F3415" s="177" t="s">
        <v>14196</v>
      </c>
      <c r="I3415" s="177" t="s">
        <v>549</v>
      </c>
      <c r="J3415" s="181" t="s">
        <v>512</v>
      </c>
      <c r="K3415" s="178" t="s">
        <v>512</v>
      </c>
      <c r="L3415" s="177" t="s">
        <v>550</v>
      </c>
      <c r="M3415" s="177" t="s">
        <v>14128</v>
      </c>
      <c r="N3415" s="177" t="s">
        <v>14128</v>
      </c>
      <c r="O3415" s="177" t="s">
        <v>195</v>
      </c>
      <c r="P3415" s="177" t="s">
        <v>4985</v>
      </c>
      <c r="R3415" s="177" t="s">
        <v>600</v>
      </c>
      <c r="S3415" s="177" t="s">
        <v>1003</v>
      </c>
      <c r="T3415" s="177" t="s">
        <v>579</v>
      </c>
      <c r="U3415" s="177" t="s">
        <v>702</v>
      </c>
      <c r="AC3415" s="177" t="s">
        <v>14197</v>
      </c>
      <c r="AD3415" s="177" t="s">
        <v>14198</v>
      </c>
      <c r="AE3415" s="177" t="s">
        <v>2136</v>
      </c>
      <c r="AQ3415" s="177" t="s">
        <v>2172</v>
      </c>
      <c r="AT3415" s="177"/>
      <c r="AU3415" s="177"/>
      <c r="AV3415" s="177"/>
      <c r="AW3415" s="177"/>
    </row>
    <row r="3416" spans="1:58">
      <c r="A3416" s="170" t="s">
        <v>14125</v>
      </c>
      <c r="B3416" s="177" t="s">
        <v>14126</v>
      </c>
      <c r="D3416" s="177" t="s">
        <v>508</v>
      </c>
      <c r="E3416" s="177" t="s">
        <v>1219</v>
      </c>
      <c r="F3416" s="177" t="s">
        <v>14199</v>
      </c>
      <c r="I3416" s="177" t="s">
        <v>549</v>
      </c>
      <c r="J3416" s="181" t="s">
        <v>512</v>
      </c>
      <c r="K3416" s="178" t="s">
        <v>512</v>
      </c>
      <c r="L3416" s="177" t="s">
        <v>550</v>
      </c>
      <c r="M3416" s="177" t="s">
        <v>14128</v>
      </c>
      <c r="N3416" s="177" t="s">
        <v>14128</v>
      </c>
      <c r="O3416" s="177" t="s">
        <v>195</v>
      </c>
      <c r="P3416" s="177" t="s">
        <v>1023</v>
      </c>
      <c r="Q3416" s="177" t="s">
        <v>680</v>
      </c>
      <c r="R3416" s="177" t="s">
        <v>731</v>
      </c>
      <c r="S3416" s="177" t="s">
        <v>14200</v>
      </c>
      <c r="T3416" s="177" t="s">
        <v>690</v>
      </c>
      <c r="U3416" s="177" t="s">
        <v>739</v>
      </c>
      <c r="V3416" s="177" t="s">
        <v>14201</v>
      </c>
      <c r="X3416" s="177" t="s">
        <v>14202</v>
      </c>
      <c r="Z3416" s="177" t="s">
        <v>739</v>
      </c>
      <c r="AA3416" s="177" t="s">
        <v>14203</v>
      </c>
      <c r="AC3416" s="177" t="s">
        <v>14204</v>
      </c>
      <c r="AD3416" s="177" t="s">
        <v>14205</v>
      </c>
      <c r="AE3416" s="177" t="s">
        <v>809</v>
      </c>
      <c r="AQ3416" s="177"/>
      <c r="AT3416" s="177"/>
      <c r="AU3416" s="177"/>
      <c r="AV3416" s="177"/>
      <c r="AW3416" s="177"/>
    </row>
    <row r="3417" spans="1:58">
      <c r="A3417" s="170" t="s">
        <v>14125</v>
      </c>
      <c r="B3417" s="177" t="s">
        <v>14126</v>
      </c>
      <c r="D3417" s="177" t="s">
        <v>508</v>
      </c>
      <c r="E3417" s="177" t="s">
        <v>1225</v>
      </c>
      <c r="F3417" s="177" t="s">
        <v>14206</v>
      </c>
      <c r="I3417" s="177" t="s">
        <v>549</v>
      </c>
      <c r="J3417" s="181" t="s">
        <v>512</v>
      </c>
      <c r="K3417" s="178" t="s">
        <v>512</v>
      </c>
      <c r="L3417" s="177" t="s">
        <v>550</v>
      </c>
      <c r="M3417" s="177" t="s">
        <v>14128</v>
      </c>
      <c r="N3417" s="177" t="s">
        <v>14128</v>
      </c>
      <c r="O3417" s="177" t="s">
        <v>195</v>
      </c>
      <c r="P3417" s="177" t="s">
        <v>1023</v>
      </c>
      <c r="Q3417" s="177" t="s">
        <v>680</v>
      </c>
      <c r="R3417" s="177" t="s">
        <v>731</v>
      </c>
      <c r="S3417" s="177" t="s">
        <v>14200</v>
      </c>
      <c r="T3417" s="177" t="s">
        <v>579</v>
      </c>
      <c r="U3417" s="177" t="s">
        <v>739</v>
      </c>
      <c r="V3417" s="177" t="s">
        <v>14207</v>
      </c>
      <c r="X3417" s="177" t="s">
        <v>734</v>
      </c>
      <c r="Z3417" s="177" t="s">
        <v>739</v>
      </c>
      <c r="AA3417" s="177" t="s">
        <v>14208</v>
      </c>
      <c r="AQ3417" s="177" t="s">
        <v>14209</v>
      </c>
      <c r="AT3417" s="177"/>
      <c r="AU3417" s="177"/>
      <c r="AV3417" s="177"/>
      <c r="AW3417" s="177"/>
    </row>
    <row r="3418" spans="1:58">
      <c r="A3418" s="170" t="s">
        <v>14125</v>
      </c>
      <c r="B3418" s="177" t="s">
        <v>14126</v>
      </c>
      <c r="D3418" s="177" t="s">
        <v>508</v>
      </c>
      <c r="E3418" s="177" t="s">
        <v>1231</v>
      </c>
      <c r="F3418" s="177" t="s">
        <v>14210</v>
      </c>
      <c r="I3418" s="177" t="s">
        <v>549</v>
      </c>
      <c r="J3418" s="181" t="s">
        <v>512</v>
      </c>
      <c r="K3418" s="178" t="s">
        <v>512</v>
      </c>
      <c r="L3418" s="177" t="s">
        <v>550</v>
      </c>
      <c r="M3418" s="177" t="s">
        <v>14128</v>
      </c>
      <c r="N3418" s="177" t="s">
        <v>14128</v>
      </c>
      <c r="O3418" s="177" t="s">
        <v>195</v>
      </c>
      <c r="P3418" s="177" t="s">
        <v>1816</v>
      </c>
      <c r="Q3418" s="177" t="s">
        <v>680</v>
      </c>
      <c r="R3418" s="177" t="s">
        <v>600</v>
      </c>
      <c r="S3418" s="177" t="s">
        <v>1003</v>
      </c>
      <c r="T3418" s="177" t="s">
        <v>2367</v>
      </c>
      <c r="U3418" s="177" t="s">
        <v>739</v>
      </c>
      <c r="V3418" s="177" t="s">
        <v>14211</v>
      </c>
      <c r="X3418" s="177" t="s">
        <v>1001</v>
      </c>
      <c r="Z3418" s="177" t="s">
        <v>739</v>
      </c>
      <c r="AA3418" s="177" t="s">
        <v>14212</v>
      </c>
      <c r="AC3418" s="177" t="s">
        <v>14213</v>
      </c>
      <c r="AD3418" s="177" t="s">
        <v>14214</v>
      </c>
      <c r="AE3418" s="177" t="s">
        <v>524</v>
      </c>
      <c r="AQ3418" s="177"/>
      <c r="AT3418" s="177"/>
      <c r="AU3418" s="177"/>
      <c r="AV3418" s="177"/>
      <c r="AW3418" s="177"/>
    </row>
    <row r="3419" spans="1:58">
      <c r="A3419" s="170" t="s">
        <v>14125</v>
      </c>
      <c r="B3419" s="177" t="s">
        <v>14126</v>
      </c>
      <c r="D3419" s="177" t="s">
        <v>508</v>
      </c>
      <c r="F3419" s="177" t="s">
        <v>14232</v>
      </c>
      <c r="I3419" s="177" t="s">
        <v>549</v>
      </c>
      <c r="J3419" s="181" t="s">
        <v>512</v>
      </c>
      <c r="K3419" s="178" t="s">
        <v>512</v>
      </c>
      <c r="L3419" s="177" t="s">
        <v>1307</v>
      </c>
      <c r="N3419" s="177" t="s">
        <v>14128</v>
      </c>
      <c r="O3419" s="177" t="s">
        <v>255</v>
      </c>
      <c r="T3419" s="177" t="s">
        <v>2114</v>
      </c>
      <c r="W3419" s="177" t="s">
        <v>14233</v>
      </c>
      <c r="X3419" s="177" t="s">
        <v>14234</v>
      </c>
      <c r="Y3419" s="177" t="s">
        <v>809</v>
      </c>
      <c r="AQ3419" s="177" t="s">
        <v>6121</v>
      </c>
      <c r="AT3419" s="177"/>
      <c r="AU3419" s="177"/>
      <c r="AV3419" s="177"/>
      <c r="AW3419" s="177"/>
    </row>
    <row r="3420" spans="1:58">
      <c r="A3420" s="170" t="s">
        <v>14125</v>
      </c>
      <c r="B3420" s="177" t="s">
        <v>14126</v>
      </c>
      <c r="D3420" s="177" t="s">
        <v>508</v>
      </c>
      <c r="F3420" s="177" t="s">
        <v>14215</v>
      </c>
      <c r="I3420" s="177" t="s">
        <v>549</v>
      </c>
      <c r="J3420" s="181" t="s">
        <v>512</v>
      </c>
      <c r="K3420" s="178" t="s">
        <v>512</v>
      </c>
      <c r="L3420" s="177" t="s">
        <v>513</v>
      </c>
      <c r="N3420" s="177" t="s">
        <v>14128</v>
      </c>
      <c r="O3420" s="177" t="s">
        <v>195</v>
      </c>
      <c r="R3420" s="177" t="s">
        <v>600</v>
      </c>
      <c r="U3420" s="177" t="s">
        <v>646</v>
      </c>
      <c r="V3420" s="177" t="s">
        <v>822</v>
      </c>
      <c r="X3420" s="177" t="s">
        <v>14216</v>
      </c>
      <c r="Z3420" s="177" t="s">
        <v>646</v>
      </c>
      <c r="AA3420" s="177" t="s">
        <v>3212</v>
      </c>
      <c r="AC3420" s="177" t="s">
        <v>14217</v>
      </c>
      <c r="AD3420" s="177" t="s">
        <v>14218</v>
      </c>
      <c r="AE3420" s="177" t="s">
        <v>8577</v>
      </c>
      <c r="AQ3420" s="177"/>
      <c r="AT3420" s="177"/>
      <c r="AU3420" s="177"/>
      <c r="AV3420" s="177"/>
      <c r="AW3420" s="177"/>
    </row>
    <row r="3421" spans="1:58">
      <c r="A3421" s="170" t="s">
        <v>14125</v>
      </c>
      <c r="B3421" s="177" t="s">
        <v>14126</v>
      </c>
      <c r="D3421" s="177" t="s">
        <v>508</v>
      </c>
      <c r="F3421" s="177" t="s">
        <v>14219</v>
      </c>
      <c r="I3421" s="177" t="s">
        <v>549</v>
      </c>
      <c r="J3421" s="181" t="s">
        <v>512</v>
      </c>
      <c r="K3421" s="178" t="s">
        <v>512</v>
      </c>
      <c r="L3421" s="177" t="s">
        <v>513</v>
      </c>
      <c r="N3421" s="177" t="s">
        <v>14128</v>
      </c>
      <c r="O3421" s="177" t="s">
        <v>195</v>
      </c>
      <c r="U3421" s="177" t="s">
        <v>646</v>
      </c>
      <c r="V3421" s="177" t="s">
        <v>2896</v>
      </c>
      <c r="X3421" s="177" t="s">
        <v>14220</v>
      </c>
      <c r="Z3421" s="177" t="s">
        <v>646</v>
      </c>
      <c r="AA3421" s="177" t="s">
        <v>14221</v>
      </c>
      <c r="AB3421" s="177" t="s">
        <v>14222</v>
      </c>
      <c r="AC3421" s="177" t="s">
        <v>2583</v>
      </c>
      <c r="AD3421" s="177" t="s">
        <v>14223</v>
      </c>
      <c r="AE3421" s="177" t="s">
        <v>14142</v>
      </c>
      <c r="AQ3421" s="177"/>
      <c r="AT3421" s="177"/>
      <c r="AU3421" s="177"/>
      <c r="AV3421" s="177"/>
      <c r="AW3421" s="177"/>
    </row>
    <row r="3422" spans="1:58">
      <c r="A3422" s="170" t="s">
        <v>14125</v>
      </c>
      <c r="B3422" s="177" t="s">
        <v>14126</v>
      </c>
      <c r="D3422" s="177" t="s">
        <v>508</v>
      </c>
      <c r="F3422" s="177" t="s">
        <v>14224</v>
      </c>
      <c r="I3422" s="177" t="s">
        <v>549</v>
      </c>
      <c r="J3422" s="181" t="s">
        <v>512</v>
      </c>
      <c r="K3422" s="178" t="s">
        <v>512</v>
      </c>
      <c r="L3422" s="177" t="s">
        <v>513</v>
      </c>
      <c r="N3422" s="177" t="s">
        <v>14128</v>
      </c>
      <c r="O3422" s="177" t="s">
        <v>195</v>
      </c>
      <c r="U3422" s="177" t="s">
        <v>579</v>
      </c>
      <c r="V3422" s="177" t="s">
        <v>733</v>
      </c>
      <c r="X3422" s="177" t="s">
        <v>14220</v>
      </c>
      <c r="Z3422" s="177" t="s">
        <v>579</v>
      </c>
      <c r="AA3422" s="177" t="s">
        <v>14225</v>
      </c>
      <c r="AB3422" s="177" t="s">
        <v>14226</v>
      </c>
      <c r="AC3422" s="177" t="s">
        <v>2583</v>
      </c>
      <c r="AD3422" s="177" t="s">
        <v>14227</v>
      </c>
      <c r="AE3422" s="177" t="s">
        <v>14142</v>
      </c>
      <c r="AQ3422" s="177"/>
      <c r="AT3422" s="177"/>
      <c r="AU3422" s="177"/>
      <c r="AV3422" s="177"/>
      <c r="AW3422" s="177"/>
    </row>
    <row r="3423" spans="1:58">
      <c r="A3423" s="170" t="s">
        <v>14125</v>
      </c>
      <c r="B3423" s="177" t="s">
        <v>14126</v>
      </c>
      <c r="D3423" s="177" t="s">
        <v>508</v>
      </c>
      <c r="F3423" s="177" t="s">
        <v>14228</v>
      </c>
      <c r="I3423" s="177" t="s">
        <v>549</v>
      </c>
      <c r="J3423" s="181" t="s">
        <v>512</v>
      </c>
      <c r="K3423" s="178" t="s">
        <v>512</v>
      </c>
      <c r="L3423" s="177" t="s">
        <v>513</v>
      </c>
      <c r="N3423" s="177" t="s">
        <v>14128</v>
      </c>
      <c r="O3423" s="177" t="s">
        <v>195</v>
      </c>
      <c r="U3423" s="177" t="s">
        <v>646</v>
      </c>
      <c r="V3423" s="177" t="s">
        <v>733</v>
      </c>
      <c r="Z3423" s="177" t="s">
        <v>646</v>
      </c>
      <c r="AA3423" s="177" t="s">
        <v>14225</v>
      </c>
      <c r="AB3423" s="177" t="s">
        <v>14229</v>
      </c>
      <c r="AC3423" s="177" t="s">
        <v>14230</v>
      </c>
      <c r="AD3423" s="177" t="s">
        <v>14231</v>
      </c>
      <c r="AE3423" s="177" t="s">
        <v>526</v>
      </c>
      <c r="AQ3423" s="177"/>
      <c r="AT3423" s="177"/>
      <c r="AU3423" s="177"/>
      <c r="AV3423" s="177"/>
      <c r="AW3423" s="177"/>
    </row>
    <row r="3424" spans="1:58">
      <c r="A3424" s="170" t="s">
        <v>14125</v>
      </c>
      <c r="B3424" s="177" t="s">
        <v>14126</v>
      </c>
      <c r="D3424" s="177" t="s">
        <v>508</v>
      </c>
      <c r="F3424" s="177" t="s">
        <v>14235</v>
      </c>
      <c r="I3424" s="177" t="s">
        <v>549</v>
      </c>
      <c r="J3424" s="181" t="s">
        <v>512</v>
      </c>
      <c r="K3424" s="178" t="s">
        <v>512</v>
      </c>
      <c r="L3424" s="177" t="s">
        <v>513</v>
      </c>
      <c r="N3424" s="177" t="s">
        <v>14128</v>
      </c>
      <c r="O3424" s="177" t="s">
        <v>437</v>
      </c>
      <c r="P3424" s="177" t="s">
        <v>515</v>
      </c>
      <c r="R3424" s="177" t="s">
        <v>516</v>
      </c>
      <c r="S3424" s="177" t="s">
        <v>517</v>
      </c>
      <c r="U3424" s="177" t="s">
        <v>518</v>
      </c>
      <c r="V3424" s="177" t="s">
        <v>3530</v>
      </c>
      <c r="W3424" s="177" t="s">
        <v>520</v>
      </c>
      <c r="X3424" s="177" t="s">
        <v>677</v>
      </c>
      <c r="Y3424" s="177" t="s">
        <v>525</v>
      </c>
      <c r="Z3424" s="177" t="s">
        <v>14236</v>
      </c>
      <c r="AA3424" s="177" t="s">
        <v>14153</v>
      </c>
      <c r="AB3424" s="177" t="s">
        <v>14237</v>
      </c>
      <c r="AC3424" s="177" t="s">
        <v>14238</v>
      </c>
      <c r="AD3424" s="177" t="s">
        <v>14142</v>
      </c>
      <c r="AE3424" s="177" t="s">
        <v>14239</v>
      </c>
      <c r="AF3424" s="177" t="s">
        <v>14240</v>
      </c>
      <c r="AG3424" s="177" t="s">
        <v>14142</v>
      </c>
      <c r="AQ3424" s="177"/>
      <c r="AT3424" s="177"/>
      <c r="AU3424" s="177"/>
      <c r="AV3424" s="177"/>
      <c r="AW3424" s="177"/>
      <c r="BF3424" s="177" t="s">
        <v>14241</v>
      </c>
    </row>
    <row r="3425" spans="1:62">
      <c r="A3425" s="170" t="s">
        <v>14125</v>
      </c>
      <c r="B3425" s="177" t="s">
        <v>14126</v>
      </c>
      <c r="D3425" s="177" t="s">
        <v>508</v>
      </c>
      <c r="F3425" s="177" t="s">
        <v>14242</v>
      </c>
      <c r="I3425" s="177" t="s">
        <v>549</v>
      </c>
      <c r="J3425" s="181" t="s">
        <v>512</v>
      </c>
      <c r="K3425" s="178" t="s">
        <v>512</v>
      </c>
      <c r="L3425" s="177" t="s">
        <v>513</v>
      </c>
      <c r="N3425" s="177" t="s">
        <v>14128</v>
      </c>
      <c r="O3425" s="177" t="s">
        <v>437</v>
      </c>
      <c r="P3425" s="177" t="s">
        <v>515</v>
      </c>
      <c r="R3425" s="177" t="s">
        <v>516</v>
      </c>
      <c r="S3425" s="177" t="s">
        <v>517</v>
      </c>
      <c r="U3425" s="177" t="s">
        <v>518</v>
      </c>
      <c r="V3425" s="177" t="s">
        <v>8421</v>
      </c>
      <c r="W3425" s="177" t="s">
        <v>520</v>
      </c>
      <c r="X3425" s="177" t="s">
        <v>521</v>
      </c>
      <c r="Y3425" s="177" t="s">
        <v>525</v>
      </c>
      <c r="Z3425" s="177" t="s">
        <v>14243</v>
      </c>
      <c r="AA3425" s="177" t="s">
        <v>14142</v>
      </c>
      <c r="AB3425" s="177" t="s">
        <v>14237</v>
      </c>
      <c r="AC3425" s="177" t="s">
        <v>14244</v>
      </c>
      <c r="AD3425" s="177" t="s">
        <v>14142</v>
      </c>
      <c r="AE3425" s="177" t="s">
        <v>14239</v>
      </c>
      <c r="AF3425" s="177" t="s">
        <v>14245</v>
      </c>
      <c r="AG3425" s="177" t="s">
        <v>14142</v>
      </c>
      <c r="AQ3425" s="177"/>
      <c r="AT3425" s="177"/>
      <c r="AU3425" s="177"/>
      <c r="AV3425" s="177"/>
      <c r="AW3425" s="177"/>
      <c r="BF3425" s="177" t="s">
        <v>14246</v>
      </c>
    </row>
    <row r="3426" spans="1:62">
      <c r="A3426" s="170" t="s">
        <v>14125</v>
      </c>
      <c r="B3426" s="177" t="s">
        <v>14126</v>
      </c>
      <c r="D3426" s="177" t="s">
        <v>508</v>
      </c>
      <c r="F3426" s="177" t="s">
        <v>14247</v>
      </c>
      <c r="I3426" s="177" t="s">
        <v>549</v>
      </c>
      <c r="J3426" s="181" t="s">
        <v>512</v>
      </c>
      <c r="K3426" s="178" t="s">
        <v>512</v>
      </c>
      <c r="L3426" s="177" t="s">
        <v>513</v>
      </c>
      <c r="N3426" s="177" t="s">
        <v>14128</v>
      </c>
      <c r="O3426" s="177" t="s">
        <v>437</v>
      </c>
      <c r="P3426" s="177" t="s">
        <v>680</v>
      </c>
      <c r="R3426" s="177" t="s">
        <v>680</v>
      </c>
      <c r="S3426" s="177" t="s">
        <v>680</v>
      </c>
      <c r="U3426" s="177" t="s">
        <v>518</v>
      </c>
      <c r="V3426" s="177" t="s">
        <v>5689</v>
      </c>
      <c r="W3426" s="177" t="s">
        <v>520</v>
      </c>
      <c r="X3426" s="177" t="s">
        <v>682</v>
      </c>
      <c r="Y3426" s="177" t="s">
        <v>14248</v>
      </c>
      <c r="Z3426" s="177" t="s">
        <v>14249</v>
      </c>
      <c r="AA3426" s="177" t="s">
        <v>526</v>
      </c>
      <c r="AB3426" s="177" t="s">
        <v>14248</v>
      </c>
      <c r="AC3426" s="177" t="s">
        <v>14250</v>
      </c>
      <c r="AD3426" s="177" t="s">
        <v>14142</v>
      </c>
      <c r="AE3426" s="177" t="s">
        <v>14248</v>
      </c>
      <c r="AF3426" s="177" t="s">
        <v>14251</v>
      </c>
      <c r="AG3426" s="177" t="s">
        <v>14142</v>
      </c>
      <c r="AH3426" s="177" t="s">
        <v>14248</v>
      </c>
      <c r="AI3426" s="177" t="s">
        <v>14250</v>
      </c>
      <c r="AJ3426" s="177" t="s">
        <v>14142</v>
      </c>
      <c r="AQ3426" s="177"/>
      <c r="AT3426" s="177"/>
      <c r="AU3426" s="177"/>
      <c r="AV3426" s="177"/>
      <c r="AW3426" s="177"/>
      <c r="BF3426" s="177" t="s">
        <v>14252</v>
      </c>
    </row>
    <row r="3427" spans="1:62">
      <c r="A3427" s="170" t="s">
        <v>14253</v>
      </c>
      <c r="B3427" s="184" t="s">
        <v>14254</v>
      </c>
      <c r="D3427" s="177" t="s">
        <v>508</v>
      </c>
      <c r="F3427" s="177" t="s">
        <v>14255</v>
      </c>
      <c r="I3427" s="177" t="s">
        <v>1028</v>
      </c>
      <c r="J3427" s="178">
        <v>44988</v>
      </c>
      <c r="K3427" s="178">
        <v>44988</v>
      </c>
      <c r="L3427" s="177" t="s">
        <v>2030</v>
      </c>
      <c r="M3427" s="177" t="s">
        <v>14256</v>
      </c>
      <c r="N3427" s="177" t="s">
        <v>14256</v>
      </c>
      <c r="O3427" s="177" t="s">
        <v>195</v>
      </c>
      <c r="P3427" s="177" t="s">
        <v>887</v>
      </c>
      <c r="R3427" s="177" t="s">
        <v>2032</v>
      </c>
      <c r="S3427" s="177" t="s">
        <v>2033</v>
      </c>
      <c r="U3427" s="177" t="s">
        <v>646</v>
      </c>
      <c r="V3427" s="177" t="s">
        <v>2034</v>
      </c>
      <c r="X3427" s="177" t="s">
        <v>2035</v>
      </c>
      <c r="Z3427" s="177" t="s">
        <v>646</v>
      </c>
      <c r="AA3427" s="177" t="s">
        <v>2036</v>
      </c>
      <c r="AC3427" s="177" t="s">
        <v>2290</v>
      </c>
      <c r="AD3427" s="177" t="s">
        <v>14257</v>
      </c>
      <c r="AE3427" s="177" t="s">
        <v>2005</v>
      </c>
      <c r="AQ3427" s="177" t="s">
        <v>9427</v>
      </c>
      <c r="AT3427" s="177"/>
      <c r="AU3427" s="177"/>
      <c r="AV3427" s="177"/>
      <c r="AW3427" s="177"/>
    </row>
    <row r="3428" spans="1:62">
      <c r="A3428" s="170" t="s">
        <v>14253</v>
      </c>
      <c r="B3428" s="184" t="s">
        <v>14254</v>
      </c>
      <c r="D3428" s="177" t="s">
        <v>508</v>
      </c>
      <c r="F3428" s="177" t="s">
        <v>14258</v>
      </c>
      <c r="I3428" s="177" t="s">
        <v>1028</v>
      </c>
      <c r="J3428" s="178">
        <v>44988</v>
      </c>
      <c r="K3428" s="178">
        <v>44988</v>
      </c>
      <c r="L3428" s="177" t="s">
        <v>2030</v>
      </c>
      <c r="M3428" s="177" t="s">
        <v>14256</v>
      </c>
      <c r="N3428" s="177" t="s">
        <v>14256</v>
      </c>
      <c r="O3428" s="177" t="s">
        <v>280</v>
      </c>
      <c r="R3428" s="177" t="s">
        <v>700</v>
      </c>
      <c r="S3428" s="177" t="s">
        <v>2039</v>
      </c>
      <c r="U3428" s="177" t="s">
        <v>646</v>
      </c>
      <c r="AQ3428" s="170" t="s">
        <v>948</v>
      </c>
      <c r="AT3428" s="177"/>
      <c r="AU3428" s="177"/>
      <c r="AV3428" s="177"/>
      <c r="AW3428" s="177"/>
    </row>
    <row r="3429" spans="1:62">
      <c r="A3429" s="170" t="s">
        <v>14253</v>
      </c>
      <c r="B3429" s="184" t="s">
        <v>14254</v>
      </c>
      <c r="D3429" s="177" t="s">
        <v>508</v>
      </c>
      <c r="F3429" s="177" t="s">
        <v>14259</v>
      </c>
      <c r="I3429" s="177" t="s">
        <v>1028</v>
      </c>
      <c r="J3429" s="178">
        <v>44988</v>
      </c>
      <c r="K3429" s="178">
        <v>44988</v>
      </c>
      <c r="L3429" s="177" t="s">
        <v>2030</v>
      </c>
      <c r="M3429" s="177" t="s">
        <v>14256</v>
      </c>
      <c r="N3429" s="177" t="s">
        <v>14256</v>
      </c>
      <c r="O3429" s="177" t="s">
        <v>324</v>
      </c>
      <c r="P3429" s="177" t="s">
        <v>903</v>
      </c>
      <c r="R3429" s="177" t="s">
        <v>2299</v>
      </c>
      <c r="S3429" s="177" t="s">
        <v>14260</v>
      </c>
      <c r="V3429" s="177" t="s">
        <v>2043</v>
      </c>
      <c r="Y3429" s="177" t="s">
        <v>960</v>
      </c>
      <c r="Z3429" s="177" t="s">
        <v>960</v>
      </c>
      <c r="AC3429" s="177" t="s">
        <v>646</v>
      </c>
      <c r="AF3429" s="177" t="s">
        <v>5780</v>
      </c>
      <c r="AK3429" s="177" t="s">
        <v>982</v>
      </c>
      <c r="AQ3429" s="177"/>
      <c r="AT3429" s="177"/>
      <c r="AU3429" s="177"/>
      <c r="AV3429" s="177"/>
      <c r="AW3429" s="177" t="s">
        <v>2044</v>
      </c>
    </row>
    <row r="3430" spans="1:62">
      <c r="A3430" s="170"/>
      <c r="B3430" s="177" t="s">
        <v>14261</v>
      </c>
      <c r="D3430" s="177" t="s">
        <v>508</v>
      </c>
      <c r="F3430" s="177" t="s">
        <v>14262</v>
      </c>
      <c r="I3430" s="177" t="s">
        <v>697</v>
      </c>
      <c r="J3430" s="181" t="s">
        <v>512</v>
      </c>
      <c r="K3430" s="178" t="s">
        <v>512</v>
      </c>
      <c r="L3430" s="177" t="s">
        <v>901</v>
      </c>
      <c r="O3430" s="177" t="s">
        <v>324</v>
      </c>
      <c r="P3430" s="177" t="s">
        <v>903</v>
      </c>
      <c r="R3430" s="177" t="s">
        <v>1008</v>
      </c>
      <c r="AC3430" s="177" t="s">
        <v>702</v>
      </c>
      <c r="AQ3430" s="177"/>
      <c r="AT3430" s="177"/>
      <c r="AU3430" s="177"/>
      <c r="AV3430" s="177"/>
      <c r="AW3430" s="177"/>
    </row>
    <row r="3431" spans="1:62">
      <c r="A3431" s="170"/>
      <c r="B3431" s="177" t="s">
        <v>14261</v>
      </c>
      <c r="D3431" s="177" t="s">
        <v>508</v>
      </c>
      <c r="F3431" s="177" t="s">
        <v>14263</v>
      </c>
      <c r="I3431" s="177" t="s">
        <v>697</v>
      </c>
      <c r="J3431" s="181" t="s">
        <v>512</v>
      </c>
      <c r="K3431" s="178" t="s">
        <v>512</v>
      </c>
      <c r="L3431" s="177" t="s">
        <v>901</v>
      </c>
      <c r="O3431" s="177" t="s">
        <v>324</v>
      </c>
      <c r="P3431" s="177" t="s">
        <v>903</v>
      </c>
      <c r="R3431" s="177" t="s">
        <v>1008</v>
      </c>
      <c r="AC3431" s="177" t="s">
        <v>702</v>
      </c>
      <c r="AQ3431" s="177"/>
      <c r="AT3431" s="177"/>
      <c r="AU3431" s="177"/>
      <c r="AV3431" s="177"/>
      <c r="AW3431" s="177"/>
    </row>
    <row r="3432" spans="1:62">
      <c r="A3432" s="170" t="s">
        <v>14264</v>
      </c>
      <c r="B3432" s="177" t="s">
        <v>14265</v>
      </c>
      <c r="D3432" s="177" t="s">
        <v>508</v>
      </c>
      <c r="F3432" s="177" t="s">
        <v>14266</v>
      </c>
      <c r="I3432" s="177" t="s">
        <v>2844</v>
      </c>
      <c r="J3432" s="181" t="s">
        <v>512</v>
      </c>
      <c r="K3432" s="178" t="s">
        <v>512</v>
      </c>
      <c r="L3432" s="177" t="s">
        <v>901</v>
      </c>
      <c r="M3432" s="177" t="s">
        <v>14267</v>
      </c>
      <c r="N3432" s="177" t="s">
        <v>14267</v>
      </c>
      <c r="O3432" s="177" t="s">
        <v>324</v>
      </c>
      <c r="R3432" s="177" t="s">
        <v>7687</v>
      </c>
      <c r="S3432" s="177" t="s">
        <v>14268</v>
      </c>
      <c r="U3432" s="177" t="s">
        <v>14269</v>
      </c>
      <c r="V3432" s="177" t="s">
        <v>908</v>
      </c>
      <c r="W3432" s="177" t="s">
        <v>908</v>
      </c>
      <c r="Y3432" s="177" t="s">
        <v>2866</v>
      </c>
      <c r="AB3432" s="177" t="s">
        <v>908</v>
      </c>
      <c r="AC3432" s="177">
        <v>2000</v>
      </c>
      <c r="AD3432" s="177" t="s">
        <v>908</v>
      </c>
      <c r="AE3432" s="177" t="s">
        <v>908</v>
      </c>
      <c r="AF3432" s="177" t="s">
        <v>1512</v>
      </c>
      <c r="AG3432" s="177" t="s">
        <v>908</v>
      </c>
      <c r="AH3432" s="177" t="s">
        <v>2867</v>
      </c>
      <c r="AI3432" s="177" t="s">
        <v>2867</v>
      </c>
      <c r="AQ3432" s="177" t="s">
        <v>14270</v>
      </c>
      <c r="AT3432" s="177"/>
      <c r="AU3432" s="177"/>
      <c r="AV3432" s="177"/>
      <c r="AW3432" s="177"/>
    </row>
    <row r="3433" spans="1:62">
      <c r="A3433" s="170" t="s">
        <v>14264</v>
      </c>
      <c r="B3433" s="177" t="s">
        <v>14271</v>
      </c>
      <c r="C3433" s="177" t="s">
        <v>1564</v>
      </c>
      <c r="D3433" s="177" t="s">
        <v>508</v>
      </c>
      <c r="E3433" s="177" t="s">
        <v>661</v>
      </c>
      <c r="F3433" s="177" t="s">
        <v>14272</v>
      </c>
      <c r="I3433" s="177" t="s">
        <v>1609</v>
      </c>
      <c r="J3433" s="178">
        <v>43178</v>
      </c>
      <c r="K3433" s="178">
        <v>43178</v>
      </c>
      <c r="L3433" s="177" t="s">
        <v>550</v>
      </c>
      <c r="M3433" s="177" t="s">
        <v>14273</v>
      </c>
      <c r="N3433" s="177" t="s">
        <v>14273</v>
      </c>
      <c r="O3433" s="177" t="s">
        <v>110</v>
      </c>
      <c r="R3433" s="177" t="s">
        <v>565</v>
      </c>
      <c r="S3433" s="177" t="s">
        <v>921</v>
      </c>
      <c r="T3433" s="177" t="s">
        <v>922</v>
      </c>
      <c r="U3433" s="177" t="s">
        <v>3317</v>
      </c>
      <c r="V3433" s="177" t="s">
        <v>14274</v>
      </c>
      <c r="W3433" s="177" t="s">
        <v>1904</v>
      </c>
      <c r="AM3433" s="177" t="s">
        <v>14275</v>
      </c>
      <c r="AN3433" s="177" t="s">
        <v>14276</v>
      </c>
      <c r="AO3433" s="177" t="s">
        <v>5069</v>
      </c>
      <c r="AP3433" s="177" t="s">
        <v>14277</v>
      </c>
      <c r="AQ3433" s="177"/>
      <c r="AT3433" s="177" t="s">
        <v>14278</v>
      </c>
      <c r="AU3433" s="177" t="s">
        <v>809</v>
      </c>
      <c r="AV3433" s="177" t="s">
        <v>3247</v>
      </c>
      <c r="AW3433" s="177" t="s">
        <v>14279</v>
      </c>
      <c r="AX3433" s="177" t="s">
        <v>559</v>
      </c>
    </row>
    <row r="3434" spans="1:62">
      <c r="A3434" s="170"/>
      <c r="B3434" s="177" t="s">
        <v>14280</v>
      </c>
      <c r="D3434" s="177" t="s">
        <v>508</v>
      </c>
      <c r="E3434" s="177" t="s">
        <v>661</v>
      </c>
      <c r="F3434" s="177" t="s">
        <v>14281</v>
      </c>
      <c r="I3434" s="177" t="s">
        <v>2844</v>
      </c>
      <c r="J3434" s="181" t="s">
        <v>512</v>
      </c>
      <c r="K3434" s="178" t="s">
        <v>512</v>
      </c>
      <c r="L3434" s="177" t="s">
        <v>513</v>
      </c>
      <c r="M3434" s="177" t="s">
        <v>14282</v>
      </c>
      <c r="N3434" s="177" t="s">
        <v>14283</v>
      </c>
      <c r="O3434" s="177" t="s">
        <v>437</v>
      </c>
      <c r="P3434" s="177" t="s">
        <v>613</v>
      </c>
      <c r="Q3434" s="177" t="s">
        <v>614</v>
      </c>
      <c r="R3434" s="177" t="s">
        <v>615</v>
      </c>
      <c r="S3434" s="177" t="s">
        <v>613</v>
      </c>
      <c r="T3434" s="177" t="s">
        <v>512</v>
      </c>
      <c r="U3434" s="177" t="s">
        <v>535</v>
      </c>
      <c r="V3434" s="177" t="s">
        <v>3406</v>
      </c>
      <c r="W3434" s="177" t="s">
        <v>617</v>
      </c>
      <c r="X3434" s="177" t="s">
        <v>3442</v>
      </c>
      <c r="AQ3434" s="177" t="s">
        <v>683</v>
      </c>
      <c r="AT3434" s="177"/>
      <c r="AU3434" s="177"/>
      <c r="AV3434" s="177"/>
      <c r="AW3434" s="177"/>
      <c r="BJ3434" s="177" t="s">
        <v>3444</v>
      </c>
    </row>
    <row r="3435" spans="1:62">
      <c r="A3435" s="170" t="s">
        <v>14284</v>
      </c>
      <c r="B3435" s="177" t="s">
        <v>14285</v>
      </c>
      <c r="D3435" s="177" t="s">
        <v>508</v>
      </c>
      <c r="E3435" s="177" t="s">
        <v>709</v>
      </c>
      <c r="F3435" s="177" t="s">
        <v>14286</v>
      </c>
      <c r="I3435" s="177" t="s">
        <v>1913</v>
      </c>
      <c r="J3435" s="181" t="s">
        <v>512</v>
      </c>
      <c r="K3435" s="178" t="s">
        <v>512</v>
      </c>
      <c r="L3435" s="177" t="s">
        <v>513</v>
      </c>
      <c r="M3435" s="177" t="s">
        <v>14287</v>
      </c>
      <c r="N3435" s="177" t="s">
        <v>14287</v>
      </c>
      <c r="O3435" s="177" t="s">
        <v>437</v>
      </c>
      <c r="P3435" s="177" t="s">
        <v>613</v>
      </c>
      <c r="R3435" s="177" t="s">
        <v>615</v>
      </c>
      <c r="S3435" s="177" t="s">
        <v>613</v>
      </c>
      <c r="T3435" s="177" t="s">
        <v>512</v>
      </c>
      <c r="U3435" s="177" t="s">
        <v>2322</v>
      </c>
      <c r="V3435" s="177" t="s">
        <v>2059</v>
      </c>
      <c r="W3435" s="177" t="s">
        <v>617</v>
      </c>
      <c r="X3435" s="177" t="s">
        <v>682</v>
      </c>
      <c r="AQ3435" s="177" t="s">
        <v>695</v>
      </c>
      <c r="AT3435" s="177"/>
      <c r="AU3435" s="177"/>
      <c r="AV3435" s="177"/>
      <c r="AW3435" s="177"/>
      <c r="BJ3435" s="177" t="s">
        <v>14288</v>
      </c>
    </row>
    <row r="3436" spans="1:62">
      <c r="A3436" s="170" t="s">
        <v>14284</v>
      </c>
      <c r="B3436" s="177" t="s">
        <v>14285</v>
      </c>
      <c r="D3436" s="177" t="s">
        <v>508</v>
      </c>
      <c r="E3436" s="177" t="s">
        <v>719</v>
      </c>
      <c r="F3436" s="177" t="s">
        <v>14289</v>
      </c>
      <c r="I3436" s="177" t="s">
        <v>1913</v>
      </c>
      <c r="J3436" s="181" t="s">
        <v>512</v>
      </c>
      <c r="K3436" s="178" t="s">
        <v>512</v>
      </c>
      <c r="L3436" s="177" t="s">
        <v>513</v>
      </c>
      <c r="M3436" s="177" t="s">
        <v>14287</v>
      </c>
      <c r="N3436" s="177" t="s">
        <v>14287</v>
      </c>
      <c r="O3436" s="177" t="s">
        <v>195</v>
      </c>
      <c r="R3436" s="177" t="s">
        <v>688</v>
      </c>
      <c r="S3436" s="177" t="s">
        <v>763</v>
      </c>
      <c r="T3436" s="177" t="s">
        <v>512</v>
      </c>
      <c r="U3436" s="177" t="s">
        <v>739</v>
      </c>
      <c r="V3436" s="177" t="s">
        <v>2896</v>
      </c>
      <c r="X3436" s="177" t="s">
        <v>10764</v>
      </c>
      <c r="Z3436" s="177" t="s">
        <v>739</v>
      </c>
      <c r="AA3436" s="177" t="s">
        <v>14290</v>
      </c>
      <c r="AE3436" s="177" t="s">
        <v>559</v>
      </c>
      <c r="AQ3436" s="177" t="s">
        <v>695</v>
      </c>
      <c r="AT3436" s="177"/>
      <c r="AU3436" s="177"/>
      <c r="AV3436" s="177"/>
      <c r="AW3436" s="177"/>
    </row>
    <row r="3437" spans="1:62">
      <c r="A3437" s="170" t="s">
        <v>14284</v>
      </c>
      <c r="B3437" s="177" t="s">
        <v>14285</v>
      </c>
      <c r="D3437" s="177" t="s">
        <v>508</v>
      </c>
      <c r="E3437" s="177" t="s">
        <v>729</v>
      </c>
      <c r="F3437" s="177" t="s">
        <v>14291</v>
      </c>
      <c r="I3437" s="177" t="s">
        <v>1913</v>
      </c>
      <c r="J3437" s="181" t="s">
        <v>512</v>
      </c>
      <c r="K3437" s="178" t="s">
        <v>512</v>
      </c>
      <c r="L3437" s="177" t="s">
        <v>513</v>
      </c>
      <c r="M3437" s="177" t="s">
        <v>14287</v>
      </c>
      <c r="N3437" s="177" t="s">
        <v>14287</v>
      </c>
      <c r="O3437" s="177" t="s">
        <v>195</v>
      </c>
      <c r="R3437" s="177" t="s">
        <v>688</v>
      </c>
      <c r="S3437" s="177" t="s">
        <v>763</v>
      </c>
      <c r="T3437" s="177" t="s">
        <v>512</v>
      </c>
      <c r="U3437" s="177" t="s">
        <v>739</v>
      </c>
      <c r="V3437" s="177" t="s">
        <v>2702</v>
      </c>
      <c r="X3437" s="177" t="s">
        <v>10764</v>
      </c>
      <c r="Z3437" s="177" t="s">
        <v>739</v>
      </c>
      <c r="AA3437" s="177" t="s">
        <v>14292</v>
      </c>
      <c r="AE3437" s="177" t="s">
        <v>559</v>
      </c>
      <c r="AQ3437" s="177" t="s">
        <v>695</v>
      </c>
      <c r="AT3437" s="177"/>
      <c r="AU3437" s="177"/>
      <c r="AV3437" s="177"/>
      <c r="AW3437" s="177"/>
    </row>
    <row r="3438" spans="1:62">
      <c r="A3438" s="170" t="s">
        <v>14284</v>
      </c>
      <c r="B3438" s="177" t="s">
        <v>14285</v>
      </c>
      <c r="D3438" s="177" t="s">
        <v>508</v>
      </c>
      <c r="E3438" s="177" t="s">
        <v>737</v>
      </c>
      <c r="F3438" s="177" t="s">
        <v>14293</v>
      </c>
      <c r="I3438" s="177" t="s">
        <v>1913</v>
      </c>
      <c r="J3438" s="181" t="s">
        <v>512</v>
      </c>
      <c r="K3438" s="178" t="s">
        <v>512</v>
      </c>
      <c r="L3438" s="177" t="s">
        <v>513</v>
      </c>
      <c r="M3438" s="177" t="s">
        <v>14287</v>
      </c>
      <c r="N3438" s="177" t="s">
        <v>14287</v>
      </c>
      <c r="O3438" s="177" t="s">
        <v>195</v>
      </c>
      <c r="R3438" s="177" t="s">
        <v>688</v>
      </c>
      <c r="S3438" s="177" t="s">
        <v>763</v>
      </c>
      <c r="T3438" s="177" t="s">
        <v>512</v>
      </c>
      <c r="U3438" s="177" t="s">
        <v>739</v>
      </c>
      <c r="V3438" s="177" t="s">
        <v>929</v>
      </c>
      <c r="X3438" s="177" t="s">
        <v>10764</v>
      </c>
      <c r="Z3438" s="177" t="s">
        <v>739</v>
      </c>
      <c r="AA3438" s="177" t="s">
        <v>14294</v>
      </c>
      <c r="AE3438" s="177" t="s">
        <v>559</v>
      </c>
      <c r="AQ3438" s="177" t="s">
        <v>695</v>
      </c>
      <c r="AT3438" s="177"/>
      <c r="AU3438" s="177"/>
      <c r="AV3438" s="177"/>
      <c r="AW3438" s="177"/>
    </row>
    <row r="3439" spans="1:62">
      <c r="A3439" s="170" t="s">
        <v>14284</v>
      </c>
      <c r="B3439" s="177" t="s">
        <v>14285</v>
      </c>
      <c r="D3439" s="177" t="s">
        <v>508</v>
      </c>
      <c r="E3439" s="177" t="s">
        <v>840</v>
      </c>
      <c r="F3439" s="177" t="s">
        <v>14295</v>
      </c>
      <c r="I3439" s="177" t="s">
        <v>1913</v>
      </c>
      <c r="J3439" s="181" t="s">
        <v>512</v>
      </c>
      <c r="K3439" s="178" t="s">
        <v>512</v>
      </c>
      <c r="L3439" s="177" t="s">
        <v>513</v>
      </c>
      <c r="M3439" s="177" t="s">
        <v>14287</v>
      </c>
      <c r="N3439" s="177" t="s">
        <v>14287</v>
      </c>
      <c r="O3439" s="177" t="s">
        <v>437</v>
      </c>
      <c r="T3439" s="177" t="s">
        <v>512</v>
      </c>
      <c r="U3439" s="177" t="s">
        <v>706</v>
      </c>
      <c r="V3439" s="177" t="s">
        <v>2620</v>
      </c>
      <c r="W3439" s="177" t="s">
        <v>3015</v>
      </c>
      <c r="X3439" s="177" t="s">
        <v>592</v>
      </c>
      <c r="AQ3439" s="177" t="s">
        <v>695</v>
      </c>
      <c r="AT3439" s="177"/>
      <c r="AU3439" s="177"/>
      <c r="AV3439" s="177"/>
      <c r="AW3439" s="177"/>
      <c r="BA3439" s="177" t="s">
        <v>14296</v>
      </c>
    </row>
    <row r="3440" spans="1:62">
      <c r="A3440" s="170" t="s">
        <v>14284</v>
      </c>
      <c r="B3440" s="177" t="s">
        <v>14285</v>
      </c>
      <c r="D3440" s="177" t="s">
        <v>508</v>
      </c>
      <c r="E3440" s="177" t="s">
        <v>847</v>
      </c>
      <c r="F3440" s="177" t="s">
        <v>14297</v>
      </c>
      <c r="I3440" s="177" t="s">
        <v>1913</v>
      </c>
      <c r="J3440" s="181" t="s">
        <v>512</v>
      </c>
      <c r="K3440" s="178" t="s">
        <v>512</v>
      </c>
      <c r="L3440" s="177" t="s">
        <v>513</v>
      </c>
      <c r="M3440" s="177" t="s">
        <v>14287</v>
      </c>
      <c r="N3440" s="177" t="s">
        <v>14287</v>
      </c>
      <c r="O3440" s="177" t="s">
        <v>437</v>
      </c>
      <c r="T3440" s="177" t="s">
        <v>512</v>
      </c>
      <c r="U3440" s="177" t="s">
        <v>706</v>
      </c>
      <c r="V3440" s="177" t="s">
        <v>2620</v>
      </c>
      <c r="W3440" s="177" t="s">
        <v>3015</v>
      </c>
      <c r="X3440" s="177" t="s">
        <v>592</v>
      </c>
      <c r="AQ3440" s="177" t="s">
        <v>695</v>
      </c>
      <c r="AT3440" s="177"/>
      <c r="AU3440" s="177"/>
      <c r="AV3440" s="177"/>
      <c r="AW3440" s="177"/>
      <c r="BA3440" s="177" t="s">
        <v>14296</v>
      </c>
    </row>
    <row r="3441" spans="1:53">
      <c r="A3441" s="170" t="s">
        <v>14284</v>
      </c>
      <c r="B3441" s="177" t="s">
        <v>14285</v>
      </c>
      <c r="D3441" s="177" t="s">
        <v>508</v>
      </c>
      <c r="E3441" s="177" t="s">
        <v>852</v>
      </c>
      <c r="F3441" s="177" t="s">
        <v>14298</v>
      </c>
      <c r="I3441" s="177" t="s">
        <v>1913</v>
      </c>
      <c r="J3441" s="181" t="s">
        <v>512</v>
      </c>
      <c r="K3441" s="178" t="s">
        <v>512</v>
      </c>
      <c r="L3441" s="177" t="s">
        <v>513</v>
      </c>
      <c r="M3441" s="177" t="s">
        <v>14287</v>
      </c>
      <c r="N3441" s="177" t="s">
        <v>14287</v>
      </c>
      <c r="O3441" s="177" t="s">
        <v>437</v>
      </c>
      <c r="T3441" s="177" t="s">
        <v>512</v>
      </c>
      <c r="U3441" s="177" t="s">
        <v>706</v>
      </c>
      <c r="V3441" s="177" t="s">
        <v>2620</v>
      </c>
      <c r="W3441" s="177" t="s">
        <v>3015</v>
      </c>
      <c r="X3441" s="177" t="s">
        <v>592</v>
      </c>
      <c r="AQ3441" s="177" t="s">
        <v>695</v>
      </c>
      <c r="AT3441" s="177"/>
      <c r="AU3441" s="177"/>
      <c r="AV3441" s="177"/>
      <c r="AW3441" s="177"/>
      <c r="BA3441" s="177" t="s">
        <v>14296</v>
      </c>
    </row>
    <row r="3442" spans="1:53">
      <c r="A3442" s="170" t="s">
        <v>14284</v>
      </c>
      <c r="B3442" s="177" t="s">
        <v>14285</v>
      </c>
      <c r="D3442" s="177" t="s">
        <v>508</v>
      </c>
      <c r="E3442" s="177" t="s">
        <v>1151</v>
      </c>
      <c r="F3442" s="177" t="s">
        <v>14299</v>
      </c>
      <c r="I3442" s="177" t="s">
        <v>1913</v>
      </c>
      <c r="J3442" s="181" t="s">
        <v>512</v>
      </c>
      <c r="K3442" s="178" t="s">
        <v>512</v>
      </c>
      <c r="L3442" s="177" t="s">
        <v>513</v>
      </c>
      <c r="M3442" s="177" t="s">
        <v>14287</v>
      </c>
      <c r="N3442" s="177" t="s">
        <v>14287</v>
      </c>
      <c r="O3442" s="177" t="s">
        <v>195</v>
      </c>
      <c r="R3442" s="177" t="s">
        <v>731</v>
      </c>
      <c r="S3442" s="177" t="s">
        <v>2609</v>
      </c>
      <c r="T3442" s="177" t="s">
        <v>512</v>
      </c>
      <c r="U3442" s="177" t="s">
        <v>702</v>
      </c>
      <c r="V3442" s="177" t="s">
        <v>828</v>
      </c>
      <c r="X3442" s="177" t="s">
        <v>2909</v>
      </c>
      <c r="Z3442" s="177" t="s">
        <v>702</v>
      </c>
      <c r="AA3442" s="177" t="s">
        <v>14300</v>
      </c>
      <c r="AE3442" s="177" t="s">
        <v>559</v>
      </c>
      <c r="AQ3442" s="177" t="s">
        <v>695</v>
      </c>
      <c r="AT3442" s="177"/>
      <c r="AU3442" s="177"/>
      <c r="AV3442" s="177"/>
      <c r="AW3442" s="177"/>
    </row>
    <row r="3443" spans="1:53">
      <c r="A3443" s="170" t="s">
        <v>14284</v>
      </c>
      <c r="B3443" s="177" t="s">
        <v>14285</v>
      </c>
      <c r="D3443" s="177" t="s">
        <v>508</v>
      </c>
      <c r="E3443" s="177" t="s">
        <v>1154</v>
      </c>
      <c r="F3443" s="177" t="s">
        <v>14301</v>
      </c>
      <c r="I3443" s="177" t="s">
        <v>1913</v>
      </c>
      <c r="J3443" s="181" t="s">
        <v>512</v>
      </c>
      <c r="K3443" s="178" t="s">
        <v>512</v>
      </c>
      <c r="L3443" s="177" t="s">
        <v>513</v>
      </c>
      <c r="M3443" s="177" t="s">
        <v>14287</v>
      </c>
      <c r="N3443" s="177" t="s">
        <v>14287</v>
      </c>
      <c r="O3443" s="177" t="s">
        <v>195</v>
      </c>
      <c r="R3443" s="177" t="s">
        <v>731</v>
      </c>
      <c r="S3443" s="177" t="s">
        <v>2609</v>
      </c>
      <c r="T3443" s="177" t="s">
        <v>512</v>
      </c>
      <c r="U3443" s="177" t="s">
        <v>712</v>
      </c>
      <c r="V3443" s="177" t="s">
        <v>2059</v>
      </c>
      <c r="X3443" s="177" t="s">
        <v>2909</v>
      </c>
      <c r="Z3443" s="177" t="s">
        <v>712</v>
      </c>
      <c r="AA3443" s="177" t="s">
        <v>14302</v>
      </c>
      <c r="AE3443" s="177" t="s">
        <v>559</v>
      </c>
      <c r="AQ3443" s="177" t="s">
        <v>695</v>
      </c>
      <c r="AT3443" s="177"/>
      <c r="AU3443" s="177"/>
      <c r="AV3443" s="177"/>
      <c r="AW3443" s="177"/>
    </row>
    <row r="3444" spans="1:53">
      <c r="A3444" s="170" t="s">
        <v>14284</v>
      </c>
      <c r="B3444" s="177" t="s">
        <v>14285</v>
      </c>
      <c r="D3444" s="177" t="s">
        <v>508</v>
      </c>
      <c r="E3444" s="177" t="s">
        <v>2662</v>
      </c>
      <c r="F3444" s="177" t="s">
        <v>14303</v>
      </c>
      <c r="I3444" s="177" t="s">
        <v>1913</v>
      </c>
      <c r="J3444" s="181" t="s">
        <v>512</v>
      </c>
      <c r="K3444" s="178" t="s">
        <v>512</v>
      </c>
      <c r="L3444" s="177" t="s">
        <v>513</v>
      </c>
      <c r="M3444" s="177" t="s">
        <v>14287</v>
      </c>
      <c r="N3444" s="177" t="s">
        <v>14287</v>
      </c>
      <c r="O3444" s="177" t="s">
        <v>195</v>
      </c>
      <c r="R3444" s="177" t="s">
        <v>731</v>
      </c>
      <c r="S3444" s="177" t="s">
        <v>2609</v>
      </c>
      <c r="T3444" s="177" t="s">
        <v>512</v>
      </c>
      <c r="U3444" s="177" t="s">
        <v>712</v>
      </c>
      <c r="V3444" s="177" t="s">
        <v>2059</v>
      </c>
      <c r="X3444" s="177" t="s">
        <v>2909</v>
      </c>
      <c r="Z3444" s="177" t="s">
        <v>712</v>
      </c>
      <c r="AA3444" s="177" t="s">
        <v>14304</v>
      </c>
      <c r="AE3444" s="177" t="s">
        <v>559</v>
      </c>
      <c r="AQ3444" s="177" t="s">
        <v>695</v>
      </c>
      <c r="AT3444" s="177"/>
      <c r="AU3444" s="177"/>
      <c r="AV3444" s="177"/>
      <c r="AW3444" s="177"/>
    </row>
    <row r="3445" spans="1:53">
      <c r="A3445" s="170" t="s">
        <v>14284</v>
      </c>
      <c r="B3445" s="177" t="s">
        <v>14285</v>
      </c>
      <c r="D3445" s="177" t="s">
        <v>508</v>
      </c>
      <c r="E3445" s="177" t="s">
        <v>1160</v>
      </c>
      <c r="F3445" s="177" t="s">
        <v>14305</v>
      </c>
      <c r="I3445" s="177" t="s">
        <v>1913</v>
      </c>
      <c r="J3445" s="181" t="s">
        <v>512</v>
      </c>
      <c r="K3445" s="178" t="s">
        <v>512</v>
      </c>
      <c r="L3445" s="177" t="s">
        <v>513</v>
      </c>
      <c r="M3445" s="177" t="s">
        <v>14287</v>
      </c>
      <c r="N3445" s="177" t="s">
        <v>14287</v>
      </c>
      <c r="O3445" s="177" t="s">
        <v>195</v>
      </c>
      <c r="R3445" s="177" t="s">
        <v>688</v>
      </c>
      <c r="S3445" s="177" t="s">
        <v>763</v>
      </c>
      <c r="T3445" s="177" t="s">
        <v>512</v>
      </c>
      <c r="U3445" s="177" t="s">
        <v>702</v>
      </c>
      <c r="V3445" s="177" t="s">
        <v>2978</v>
      </c>
      <c r="X3445" s="177" t="s">
        <v>10764</v>
      </c>
      <c r="Z3445" s="177" t="s">
        <v>702</v>
      </c>
      <c r="AA3445" s="177" t="s">
        <v>14306</v>
      </c>
      <c r="AE3445" s="177" t="s">
        <v>559</v>
      </c>
      <c r="AQ3445" s="177" t="s">
        <v>695</v>
      </c>
      <c r="AT3445" s="177"/>
      <c r="AU3445" s="177"/>
      <c r="AV3445" s="177"/>
      <c r="AW3445" s="177"/>
    </row>
    <row r="3446" spans="1:53">
      <c r="A3446" s="170" t="s">
        <v>14284</v>
      </c>
      <c r="B3446" s="177" t="s">
        <v>14285</v>
      </c>
      <c r="D3446" s="177" t="s">
        <v>508</v>
      </c>
      <c r="E3446" s="177" t="s">
        <v>1172</v>
      </c>
      <c r="F3446" s="177" t="s">
        <v>14307</v>
      </c>
      <c r="I3446" s="177" t="s">
        <v>1913</v>
      </c>
      <c r="J3446" s="181" t="s">
        <v>512</v>
      </c>
      <c r="K3446" s="178" t="s">
        <v>512</v>
      </c>
      <c r="L3446" s="177" t="s">
        <v>513</v>
      </c>
      <c r="M3446" s="177" t="s">
        <v>14287</v>
      </c>
      <c r="N3446" s="177" t="s">
        <v>14287</v>
      </c>
      <c r="O3446" s="177" t="s">
        <v>195</v>
      </c>
      <c r="R3446" s="177" t="s">
        <v>688</v>
      </c>
      <c r="S3446" s="177" t="s">
        <v>763</v>
      </c>
      <c r="T3446" s="177" t="s">
        <v>512</v>
      </c>
      <c r="U3446" s="177" t="s">
        <v>555</v>
      </c>
      <c r="V3446" s="177" t="s">
        <v>850</v>
      </c>
      <c r="X3446" s="177" t="s">
        <v>10764</v>
      </c>
      <c r="Z3446" s="177" t="s">
        <v>555</v>
      </c>
      <c r="AA3446" s="177" t="s">
        <v>1893</v>
      </c>
      <c r="AE3446" s="177" t="s">
        <v>583</v>
      </c>
      <c r="AQ3446" s="177" t="s">
        <v>695</v>
      </c>
      <c r="AT3446" s="177"/>
      <c r="AU3446" s="177"/>
      <c r="AV3446" s="177"/>
      <c r="AW3446" s="177"/>
    </row>
    <row r="3447" spans="1:53">
      <c r="A3447" s="170" t="s">
        <v>14284</v>
      </c>
      <c r="B3447" s="177" t="s">
        <v>14285</v>
      </c>
      <c r="D3447" s="177" t="s">
        <v>508</v>
      </c>
      <c r="E3447" s="177" t="s">
        <v>1181</v>
      </c>
      <c r="F3447" s="177" t="s">
        <v>14308</v>
      </c>
      <c r="I3447" s="177" t="s">
        <v>1913</v>
      </c>
      <c r="J3447" s="181" t="s">
        <v>512</v>
      </c>
      <c r="K3447" s="178" t="s">
        <v>512</v>
      </c>
      <c r="L3447" s="177" t="s">
        <v>513</v>
      </c>
      <c r="M3447" s="177" t="s">
        <v>14287</v>
      </c>
      <c r="N3447" s="177" t="s">
        <v>14287</v>
      </c>
      <c r="O3447" s="177" t="s">
        <v>195</v>
      </c>
      <c r="P3447" s="177" t="s">
        <v>887</v>
      </c>
      <c r="R3447" s="177" t="s">
        <v>688</v>
      </c>
      <c r="S3447" s="177" t="s">
        <v>763</v>
      </c>
      <c r="T3447" s="177" t="s">
        <v>512</v>
      </c>
      <c r="U3447" s="177" t="s">
        <v>579</v>
      </c>
      <c r="V3447" s="177" t="s">
        <v>850</v>
      </c>
      <c r="X3447" s="177" t="s">
        <v>14309</v>
      </c>
      <c r="Z3447" s="177" t="s">
        <v>579</v>
      </c>
      <c r="AA3447" s="177" t="s">
        <v>9253</v>
      </c>
      <c r="AE3447" s="177" t="s">
        <v>524</v>
      </c>
      <c r="AQ3447" s="177" t="s">
        <v>695</v>
      </c>
      <c r="AT3447" s="177"/>
      <c r="AU3447" s="177"/>
      <c r="AV3447" s="177"/>
      <c r="AW3447" s="177"/>
    </row>
    <row r="3448" spans="1:53">
      <c r="A3448" s="170" t="s">
        <v>14284</v>
      </c>
      <c r="B3448" s="177" t="s">
        <v>14285</v>
      </c>
      <c r="D3448" s="177" t="s">
        <v>508</v>
      </c>
      <c r="E3448" s="177" t="s">
        <v>760</v>
      </c>
      <c r="F3448" s="177" t="s">
        <v>14310</v>
      </c>
      <c r="I3448" s="177" t="s">
        <v>1913</v>
      </c>
      <c r="J3448" s="181" t="s">
        <v>512</v>
      </c>
      <c r="K3448" s="178" t="s">
        <v>512</v>
      </c>
      <c r="L3448" s="177" t="s">
        <v>513</v>
      </c>
      <c r="M3448" s="177" t="s">
        <v>14287</v>
      </c>
      <c r="N3448" s="177" t="s">
        <v>14287</v>
      </c>
      <c r="O3448" s="177" t="s">
        <v>195</v>
      </c>
      <c r="P3448" s="177" t="s">
        <v>887</v>
      </c>
      <c r="R3448" s="177" t="s">
        <v>688</v>
      </c>
      <c r="S3448" s="177" t="s">
        <v>763</v>
      </c>
      <c r="T3448" s="177" t="s">
        <v>512</v>
      </c>
      <c r="U3448" s="177" t="s">
        <v>579</v>
      </c>
      <c r="V3448" s="177" t="s">
        <v>850</v>
      </c>
      <c r="X3448" s="177" t="s">
        <v>14311</v>
      </c>
      <c r="Z3448" s="177" t="s">
        <v>579</v>
      </c>
      <c r="AA3448" s="177" t="s">
        <v>9253</v>
      </c>
      <c r="AE3448" s="177" t="s">
        <v>524</v>
      </c>
      <c r="AQ3448" s="177" t="s">
        <v>695</v>
      </c>
      <c r="AT3448" s="177"/>
      <c r="AU3448" s="177"/>
      <c r="AV3448" s="177"/>
      <c r="AW3448" s="177"/>
    </row>
    <row r="3449" spans="1:53">
      <c r="A3449" s="170" t="s">
        <v>14284</v>
      </c>
      <c r="B3449" s="177" t="s">
        <v>14285</v>
      </c>
      <c r="D3449" s="177" t="s">
        <v>508</v>
      </c>
      <c r="E3449" s="177" t="s">
        <v>1242</v>
      </c>
      <c r="F3449" s="177" t="s">
        <v>14312</v>
      </c>
      <c r="I3449" s="177" t="s">
        <v>1913</v>
      </c>
      <c r="J3449" s="181" t="s">
        <v>512</v>
      </c>
      <c r="K3449" s="178" t="s">
        <v>512</v>
      </c>
      <c r="L3449" s="177" t="s">
        <v>513</v>
      </c>
      <c r="M3449" s="177" t="s">
        <v>14287</v>
      </c>
      <c r="N3449" s="177" t="s">
        <v>14287</v>
      </c>
      <c r="O3449" s="177" t="s">
        <v>195</v>
      </c>
      <c r="R3449" s="177" t="s">
        <v>731</v>
      </c>
      <c r="S3449" s="177" t="s">
        <v>2609</v>
      </c>
      <c r="T3449" s="177" t="s">
        <v>512</v>
      </c>
      <c r="U3449" s="177" t="s">
        <v>555</v>
      </c>
      <c r="V3449" s="177" t="s">
        <v>4534</v>
      </c>
      <c r="X3449" s="177" t="s">
        <v>2909</v>
      </c>
      <c r="Z3449" s="177" t="s">
        <v>555</v>
      </c>
      <c r="AA3449" s="177" t="s">
        <v>14313</v>
      </c>
      <c r="AB3449" s="177" t="s">
        <v>14314</v>
      </c>
      <c r="AE3449" s="177" t="s">
        <v>524</v>
      </c>
      <c r="AQ3449" s="177" t="s">
        <v>695</v>
      </c>
      <c r="AT3449" s="177"/>
      <c r="AU3449" s="177"/>
      <c r="AV3449" s="177"/>
      <c r="AW3449" s="177"/>
    </row>
    <row r="3450" spans="1:53">
      <c r="A3450" s="170" t="s">
        <v>14315</v>
      </c>
      <c r="B3450" s="177" t="s">
        <v>14316</v>
      </c>
      <c r="D3450" s="177" t="s">
        <v>508</v>
      </c>
      <c r="F3450" s="177" t="s">
        <v>14317</v>
      </c>
      <c r="I3450" s="177" t="s">
        <v>777</v>
      </c>
      <c r="J3450" s="181" t="e">
        <v>#N/A</v>
      </c>
      <c r="K3450" s="178" t="e">
        <v>#N/A</v>
      </c>
      <c r="L3450" s="177" t="s">
        <v>901</v>
      </c>
      <c r="M3450" s="177" t="s">
        <v>14318</v>
      </c>
      <c r="N3450" s="177" t="s">
        <v>14318</v>
      </c>
      <c r="O3450" s="177" t="s">
        <v>324</v>
      </c>
      <c r="P3450" s="177" t="s">
        <v>903</v>
      </c>
      <c r="R3450" s="177" t="s">
        <v>14319</v>
      </c>
      <c r="U3450" s="177" t="s">
        <v>14320</v>
      </c>
      <c r="V3450" s="177" t="s">
        <v>907</v>
      </c>
      <c r="W3450" s="177" t="s">
        <v>908</v>
      </c>
      <c r="Y3450" s="177" t="s">
        <v>908</v>
      </c>
      <c r="AB3450" s="177" t="s">
        <v>14321</v>
      </c>
      <c r="AC3450" s="177">
        <v>1800</v>
      </c>
      <c r="AD3450" s="177" t="s">
        <v>957</v>
      </c>
      <c r="AE3450" s="177" t="s">
        <v>908</v>
      </c>
      <c r="AF3450" s="177" t="s">
        <v>912</v>
      </c>
      <c r="AG3450" s="177" t="s">
        <v>908</v>
      </c>
      <c r="AH3450" s="177" t="s">
        <v>14322</v>
      </c>
      <c r="AI3450" s="177" t="s">
        <v>908</v>
      </c>
      <c r="AK3450" s="177" t="s">
        <v>908</v>
      </c>
      <c r="AL3450" s="177" t="s">
        <v>915</v>
      </c>
      <c r="AQ3450" s="177"/>
      <c r="AT3450" s="177"/>
      <c r="AU3450" s="177"/>
      <c r="AV3450" s="177"/>
      <c r="AW3450" s="177"/>
    </row>
    <row r="3451" spans="1:53">
      <c r="A3451" s="170" t="s">
        <v>14323</v>
      </c>
      <c r="B3451" s="177" t="s">
        <v>14324</v>
      </c>
      <c r="D3451" s="177" t="s">
        <v>508</v>
      </c>
      <c r="E3451" s="177" t="s">
        <v>661</v>
      </c>
      <c r="F3451" s="177" t="s">
        <v>14325</v>
      </c>
      <c r="I3451" s="177" t="s">
        <v>924</v>
      </c>
      <c r="J3451" s="178" t="s">
        <v>14326</v>
      </c>
      <c r="K3451" s="178" t="s">
        <v>14326</v>
      </c>
      <c r="L3451" s="177" t="s">
        <v>550</v>
      </c>
      <c r="M3451" s="177" t="s">
        <v>14327</v>
      </c>
      <c r="N3451" s="177" t="s">
        <v>14327</v>
      </c>
      <c r="O3451" s="177" t="s">
        <v>195</v>
      </c>
      <c r="P3451" s="177" t="s">
        <v>552</v>
      </c>
      <c r="Q3451" s="177" t="s">
        <v>10009</v>
      </c>
      <c r="R3451" s="177" t="s">
        <v>553</v>
      </c>
      <c r="S3451" s="177" t="s">
        <v>644</v>
      </c>
      <c r="U3451" s="177" t="s">
        <v>646</v>
      </c>
      <c r="V3451" s="177" t="s">
        <v>14328</v>
      </c>
      <c r="W3451" s="177" t="s">
        <v>656</v>
      </c>
      <c r="X3451" s="177" t="s">
        <v>734</v>
      </c>
      <c r="Z3451" s="177" t="s">
        <v>646</v>
      </c>
      <c r="AB3451" s="177" t="s">
        <v>1045</v>
      </c>
      <c r="AC3451" s="177" t="s">
        <v>1562</v>
      </c>
      <c r="AD3451" s="177" t="s">
        <v>14329</v>
      </c>
      <c r="AE3451" s="177" t="s">
        <v>694</v>
      </c>
      <c r="AF3451" s="177" t="s">
        <v>1049</v>
      </c>
      <c r="AQ3451" s="177"/>
      <c r="AR3451" s="177" t="s">
        <v>14330</v>
      </c>
      <c r="AT3451" s="177"/>
      <c r="AU3451" s="177"/>
      <c r="AV3451" s="177"/>
      <c r="AW3451" s="177"/>
    </row>
    <row r="3452" spans="1:53">
      <c r="A3452" s="170" t="s">
        <v>14323</v>
      </c>
      <c r="B3452" s="177" t="s">
        <v>14324</v>
      </c>
      <c r="D3452" s="177" t="s">
        <v>508</v>
      </c>
      <c r="E3452" s="177" t="s">
        <v>669</v>
      </c>
      <c r="F3452" s="177" t="s">
        <v>14331</v>
      </c>
      <c r="I3452" s="177" t="s">
        <v>924</v>
      </c>
      <c r="J3452" s="178" t="s">
        <v>14326</v>
      </c>
      <c r="K3452" s="178" t="s">
        <v>14326</v>
      </c>
      <c r="L3452" s="177" t="s">
        <v>550</v>
      </c>
      <c r="M3452" s="177" t="s">
        <v>14327</v>
      </c>
      <c r="N3452" s="177" t="s">
        <v>14327</v>
      </c>
      <c r="O3452" s="177" t="s">
        <v>110</v>
      </c>
      <c r="R3452" s="177" t="s">
        <v>565</v>
      </c>
      <c r="S3452" s="177" t="s">
        <v>921</v>
      </c>
      <c r="U3452" s="177" t="s">
        <v>3241</v>
      </c>
      <c r="V3452" s="177" t="s">
        <v>14332</v>
      </c>
      <c r="W3452" s="177" t="s">
        <v>1904</v>
      </c>
      <c r="AA3452" s="177" t="s">
        <v>1964</v>
      </c>
      <c r="AB3452" s="177" t="s">
        <v>14333</v>
      </c>
      <c r="AC3452" s="177" t="s">
        <v>870</v>
      </c>
      <c r="AG3452" s="177" t="s">
        <v>3244</v>
      </c>
      <c r="AH3452" s="177" t="s">
        <v>14334</v>
      </c>
      <c r="AI3452" s="177" t="s">
        <v>1064</v>
      </c>
      <c r="AQ3452" s="177"/>
      <c r="AR3452" s="177" t="s">
        <v>14335</v>
      </c>
      <c r="AT3452" s="177"/>
      <c r="AU3452" s="177"/>
      <c r="AV3452" s="177"/>
      <c r="AW3452" s="177"/>
    </row>
    <row r="3453" spans="1:53">
      <c r="A3453" s="170" t="s">
        <v>14336</v>
      </c>
      <c r="B3453" s="177" t="s">
        <v>14337</v>
      </c>
      <c r="D3453" s="177" t="s">
        <v>508</v>
      </c>
      <c r="E3453" s="177" t="s">
        <v>661</v>
      </c>
      <c r="F3453" s="177" t="s">
        <v>14338</v>
      </c>
      <c r="I3453" s="177" t="s">
        <v>2056</v>
      </c>
      <c r="J3453" s="178" t="s">
        <v>14339</v>
      </c>
      <c r="K3453" s="178" t="s">
        <v>14339</v>
      </c>
      <c r="L3453" s="177" t="s">
        <v>550</v>
      </c>
      <c r="M3453" s="177" t="s">
        <v>14340</v>
      </c>
      <c r="N3453" s="177" t="s">
        <v>14340</v>
      </c>
      <c r="O3453" s="177" t="s">
        <v>195</v>
      </c>
      <c r="P3453" s="177" t="s">
        <v>552</v>
      </c>
      <c r="Q3453" s="177" t="s">
        <v>14341</v>
      </c>
      <c r="R3453" s="177" t="s">
        <v>553</v>
      </c>
      <c r="S3453" s="177" t="s">
        <v>644</v>
      </c>
      <c r="U3453" s="177" t="s">
        <v>646</v>
      </c>
      <c r="V3453" s="177" t="s">
        <v>14342</v>
      </c>
      <c r="W3453" s="177" t="s">
        <v>656</v>
      </c>
      <c r="X3453" s="177" t="s">
        <v>734</v>
      </c>
      <c r="Z3453" s="177" t="s">
        <v>646</v>
      </c>
      <c r="AA3453" s="177" t="s">
        <v>14343</v>
      </c>
      <c r="AB3453" s="177" t="s">
        <v>1257</v>
      </c>
      <c r="AC3453" s="177" t="s">
        <v>13440</v>
      </c>
      <c r="AD3453" s="177" t="s">
        <v>14344</v>
      </c>
      <c r="AE3453" s="177" t="s">
        <v>694</v>
      </c>
      <c r="AF3453" s="177" t="s">
        <v>1049</v>
      </c>
      <c r="AQ3453" s="177"/>
      <c r="AR3453" s="177" t="s">
        <v>14345</v>
      </c>
      <c r="AT3453" s="177"/>
      <c r="AU3453" s="177"/>
      <c r="AV3453" s="177"/>
      <c r="AW3453" s="177"/>
    </row>
    <row r="3454" spans="1:53">
      <c r="A3454" s="170" t="s">
        <v>14336</v>
      </c>
      <c r="B3454" s="177" t="s">
        <v>14337</v>
      </c>
      <c r="D3454" s="177" t="s">
        <v>508</v>
      </c>
      <c r="E3454" s="177" t="s">
        <v>669</v>
      </c>
      <c r="F3454" s="177" t="s">
        <v>14346</v>
      </c>
      <c r="I3454" s="177" t="s">
        <v>2056</v>
      </c>
      <c r="J3454" s="178" t="s">
        <v>14339</v>
      </c>
      <c r="K3454" s="178" t="s">
        <v>14339</v>
      </c>
      <c r="L3454" s="177" t="s">
        <v>550</v>
      </c>
      <c r="M3454" s="177" t="s">
        <v>14340</v>
      </c>
      <c r="N3454" s="177" t="s">
        <v>14340</v>
      </c>
      <c r="O3454" s="177" t="s">
        <v>110</v>
      </c>
      <c r="R3454" s="177" t="s">
        <v>565</v>
      </c>
      <c r="S3454" s="177" t="s">
        <v>7699</v>
      </c>
      <c r="U3454" s="177" t="s">
        <v>3317</v>
      </c>
      <c r="V3454" s="177" t="s">
        <v>14347</v>
      </c>
      <c r="W3454" s="177" t="s">
        <v>1904</v>
      </c>
      <c r="AA3454" s="177" t="s">
        <v>1964</v>
      </c>
      <c r="AB3454" s="177" t="s">
        <v>14348</v>
      </c>
      <c r="AC3454" s="177" t="s">
        <v>870</v>
      </c>
      <c r="AG3454" s="177" t="s">
        <v>3244</v>
      </c>
      <c r="AH3454" s="177" t="s">
        <v>14349</v>
      </c>
      <c r="AI3454" s="177" t="s">
        <v>1064</v>
      </c>
      <c r="AP3454" s="177" t="s">
        <v>14350</v>
      </c>
      <c r="AQ3454" s="177"/>
      <c r="AR3454" s="177" t="s">
        <v>14351</v>
      </c>
      <c r="AT3454" s="177" t="s">
        <v>14352</v>
      </c>
      <c r="AU3454" s="177" t="s">
        <v>583</v>
      </c>
      <c r="AV3454" s="177" t="s">
        <v>1854</v>
      </c>
      <c r="AW3454" s="177" t="s">
        <v>14353</v>
      </c>
      <c r="AX3454" s="177" t="s">
        <v>559</v>
      </c>
    </row>
    <row r="3455" spans="1:53">
      <c r="A3455" s="170" t="s">
        <v>14354</v>
      </c>
      <c r="B3455" s="177" t="s">
        <v>14355</v>
      </c>
      <c r="D3455" s="177" t="s">
        <v>508</v>
      </c>
      <c r="E3455" s="177" t="s">
        <v>669</v>
      </c>
      <c r="F3455" s="177" t="s">
        <v>14356</v>
      </c>
      <c r="I3455" s="177" t="s">
        <v>1609</v>
      </c>
      <c r="J3455" s="178">
        <v>43026</v>
      </c>
      <c r="K3455" s="178">
        <v>43026</v>
      </c>
      <c r="L3455" s="177" t="s">
        <v>550</v>
      </c>
      <c r="M3455" s="177" t="s">
        <v>14357</v>
      </c>
      <c r="N3455" s="177" t="s">
        <v>14357</v>
      </c>
      <c r="O3455" s="177" t="s">
        <v>110</v>
      </c>
      <c r="R3455" s="177" t="s">
        <v>565</v>
      </c>
      <c r="S3455" s="177" t="s">
        <v>7699</v>
      </c>
      <c r="U3455" s="177" t="s">
        <v>3317</v>
      </c>
      <c r="V3455" s="177" t="s">
        <v>14358</v>
      </c>
      <c r="W3455" s="177" t="s">
        <v>1904</v>
      </c>
      <c r="AA3455" s="177" t="s">
        <v>1964</v>
      </c>
      <c r="AB3455" s="177" t="s">
        <v>14359</v>
      </c>
      <c r="AC3455" s="177" t="s">
        <v>870</v>
      </c>
      <c r="AG3455" s="177" t="s">
        <v>3244</v>
      </c>
      <c r="AH3455" s="177" t="s">
        <v>14360</v>
      </c>
      <c r="AI3455" s="177" t="s">
        <v>1064</v>
      </c>
      <c r="AQ3455" s="177"/>
      <c r="AR3455" s="177" t="s">
        <v>14361</v>
      </c>
      <c r="AT3455" s="177"/>
      <c r="AU3455" s="177"/>
      <c r="AV3455" s="177" t="s">
        <v>1854</v>
      </c>
      <c r="AW3455" s="177"/>
      <c r="AX3455" s="177" t="s">
        <v>559</v>
      </c>
    </row>
    <row r="3456" spans="1:53">
      <c r="A3456" s="170" t="s">
        <v>14362</v>
      </c>
      <c r="B3456" s="177" t="s">
        <v>14363</v>
      </c>
      <c r="D3456" s="177" t="s">
        <v>508</v>
      </c>
      <c r="E3456" s="177" t="s">
        <v>661</v>
      </c>
      <c r="F3456" s="177" t="s">
        <v>14364</v>
      </c>
      <c r="I3456" s="177" t="s">
        <v>979</v>
      </c>
      <c r="J3456" s="178" t="s">
        <v>14365</v>
      </c>
      <c r="K3456" s="178" t="s">
        <v>14365</v>
      </c>
      <c r="L3456" s="177" t="s">
        <v>550</v>
      </c>
      <c r="M3456" s="177" t="s">
        <v>14366</v>
      </c>
      <c r="N3456" s="177" t="s">
        <v>14366</v>
      </c>
      <c r="O3456" s="177" t="s">
        <v>195</v>
      </c>
      <c r="P3456" s="177" t="s">
        <v>552</v>
      </c>
      <c r="Q3456" s="177" t="s">
        <v>10009</v>
      </c>
      <c r="R3456" s="177" t="s">
        <v>553</v>
      </c>
      <c r="S3456" s="177" t="s">
        <v>644</v>
      </c>
      <c r="T3456" s="177" t="s">
        <v>3509</v>
      </c>
      <c r="U3456" s="177" t="s">
        <v>646</v>
      </c>
      <c r="V3456" s="177" t="s">
        <v>3347</v>
      </c>
      <c r="W3456" s="177" t="s">
        <v>656</v>
      </c>
      <c r="X3456" s="177" t="s">
        <v>734</v>
      </c>
      <c r="Z3456" s="177" t="s">
        <v>646</v>
      </c>
      <c r="AB3456" s="177" t="s">
        <v>1045</v>
      </c>
      <c r="AC3456" s="177" t="s">
        <v>1046</v>
      </c>
      <c r="AD3456" s="177" t="s">
        <v>14367</v>
      </c>
      <c r="AE3456" s="177" t="s">
        <v>1048</v>
      </c>
      <c r="AF3456" s="177" t="s">
        <v>1049</v>
      </c>
      <c r="AQ3456" s="177"/>
      <c r="AR3456" s="177" t="s">
        <v>14368</v>
      </c>
      <c r="AT3456" s="177"/>
      <c r="AU3456" s="177"/>
      <c r="AV3456" s="177"/>
      <c r="AW3456" s="177"/>
    </row>
    <row r="3457" spans="1:68">
      <c r="A3457" s="170" t="s">
        <v>14362</v>
      </c>
      <c r="B3457" s="177" t="s">
        <v>14363</v>
      </c>
      <c r="D3457" s="177" t="s">
        <v>508</v>
      </c>
      <c r="E3457" s="177" t="s">
        <v>669</v>
      </c>
      <c r="F3457" s="177" t="s">
        <v>14369</v>
      </c>
      <c r="I3457" s="177" t="s">
        <v>979</v>
      </c>
      <c r="J3457" s="178" t="s">
        <v>14365</v>
      </c>
      <c r="K3457" s="178" t="s">
        <v>14365</v>
      </c>
      <c r="L3457" s="177" t="s">
        <v>550</v>
      </c>
      <c r="M3457" s="177" t="s">
        <v>14366</v>
      </c>
      <c r="N3457" s="177" t="s">
        <v>14366</v>
      </c>
      <c r="O3457" s="177" t="s">
        <v>110</v>
      </c>
      <c r="R3457" s="177" t="s">
        <v>565</v>
      </c>
      <c r="S3457" s="177" t="s">
        <v>921</v>
      </c>
      <c r="T3457" s="177" t="s">
        <v>922</v>
      </c>
      <c r="U3457" s="177" t="s">
        <v>3317</v>
      </c>
      <c r="V3457" s="177" t="s">
        <v>14370</v>
      </c>
      <c r="W3457" s="177" t="s">
        <v>1904</v>
      </c>
      <c r="AA3457" s="177" t="s">
        <v>1964</v>
      </c>
      <c r="AB3457" s="177" t="s">
        <v>14371</v>
      </c>
      <c r="AC3457" s="177" t="s">
        <v>870</v>
      </c>
      <c r="AG3457" s="177" t="s">
        <v>9153</v>
      </c>
      <c r="AH3457" s="177" t="s">
        <v>14372</v>
      </c>
      <c r="AI3457" s="177" t="s">
        <v>1048</v>
      </c>
      <c r="AM3457" s="177" t="s">
        <v>2233</v>
      </c>
      <c r="AN3457" s="177" t="s">
        <v>14373</v>
      </c>
      <c r="AO3457" s="177" t="s">
        <v>1034</v>
      </c>
      <c r="AP3457" s="177" t="s">
        <v>2267</v>
      </c>
      <c r="AQ3457" s="177"/>
      <c r="AR3457" s="177" t="s">
        <v>14374</v>
      </c>
      <c r="AT3457" s="177" t="s">
        <v>14375</v>
      </c>
      <c r="AU3457" s="177" t="s">
        <v>809</v>
      </c>
      <c r="AV3457" s="177" t="s">
        <v>1854</v>
      </c>
      <c r="AW3457" s="177" t="s">
        <v>14376</v>
      </c>
      <c r="AX3457" s="177" t="s">
        <v>559</v>
      </c>
    </row>
    <row r="3458" spans="1:68">
      <c r="A3458" s="170"/>
      <c r="B3458" s="177" t="s">
        <v>14377</v>
      </c>
      <c r="D3458" s="177" t="s">
        <v>508</v>
      </c>
      <c r="E3458" s="177" t="s">
        <v>709</v>
      </c>
      <c r="F3458" s="177" t="s">
        <v>14378</v>
      </c>
      <c r="I3458" s="177" t="s">
        <v>511</v>
      </c>
      <c r="J3458" s="181" t="s">
        <v>512</v>
      </c>
      <c r="K3458" s="178" t="s">
        <v>512</v>
      </c>
      <c r="L3458" s="177" t="s">
        <v>550</v>
      </c>
      <c r="M3458" s="177" t="s">
        <v>14379</v>
      </c>
      <c r="N3458" s="177" t="s">
        <v>14379</v>
      </c>
      <c r="O3458" s="177" t="s">
        <v>195</v>
      </c>
      <c r="P3458" s="177" t="s">
        <v>552</v>
      </c>
      <c r="R3458" s="177" t="s">
        <v>553</v>
      </c>
      <c r="S3458" s="177" t="s">
        <v>554</v>
      </c>
      <c r="T3458" s="177" t="s">
        <v>1915</v>
      </c>
      <c r="U3458" s="177" t="s">
        <v>555</v>
      </c>
      <c r="V3458" s="177" t="s">
        <v>2685</v>
      </c>
      <c r="Z3458" s="177" t="s">
        <v>555</v>
      </c>
      <c r="AC3458" s="177" t="s">
        <v>14151</v>
      </c>
      <c r="AD3458" s="177" t="s">
        <v>14380</v>
      </c>
      <c r="AE3458" s="177" t="s">
        <v>524</v>
      </c>
      <c r="AF3458" s="177" t="s">
        <v>2091</v>
      </c>
      <c r="AQ3458" s="177" t="s">
        <v>14381</v>
      </c>
      <c r="AT3458" s="177"/>
      <c r="AU3458" s="177"/>
      <c r="AV3458" s="177"/>
      <c r="AW3458" s="177"/>
    </row>
    <row r="3459" spans="1:68">
      <c r="A3459" s="170"/>
      <c r="B3459" s="177" t="s">
        <v>14377</v>
      </c>
      <c r="D3459" s="177" t="s">
        <v>508</v>
      </c>
      <c r="E3459" s="177" t="s">
        <v>719</v>
      </c>
      <c r="F3459" s="177" t="s">
        <v>14382</v>
      </c>
      <c r="I3459" s="177" t="s">
        <v>646</v>
      </c>
      <c r="J3459" s="181" t="s">
        <v>512</v>
      </c>
      <c r="K3459" s="178" t="s">
        <v>512</v>
      </c>
      <c r="L3459" s="177" t="s">
        <v>550</v>
      </c>
      <c r="M3459" s="177" t="s">
        <v>14379</v>
      </c>
      <c r="N3459" s="177" t="s">
        <v>14379</v>
      </c>
      <c r="O3459" s="177" t="s">
        <v>195</v>
      </c>
      <c r="P3459" s="177" t="s">
        <v>589</v>
      </c>
      <c r="Q3459" s="177" t="s">
        <v>110</v>
      </c>
      <c r="R3459" s="177" t="s">
        <v>553</v>
      </c>
      <c r="S3459" s="177" t="s">
        <v>554</v>
      </c>
      <c r="T3459" s="177" t="s">
        <v>590</v>
      </c>
      <c r="U3459" s="177" t="s">
        <v>555</v>
      </c>
      <c r="V3459" s="177" t="s">
        <v>14383</v>
      </c>
      <c r="W3459" s="177" t="s">
        <v>2544</v>
      </c>
      <c r="Z3459" s="177" t="s">
        <v>555</v>
      </c>
      <c r="AC3459" s="177" t="s">
        <v>14384</v>
      </c>
      <c r="AD3459" s="177" t="s">
        <v>14385</v>
      </c>
      <c r="AE3459" s="177" t="s">
        <v>1064</v>
      </c>
      <c r="AF3459" s="177" t="s">
        <v>2091</v>
      </c>
      <c r="AQ3459" s="177" t="s">
        <v>14381</v>
      </c>
      <c r="AT3459" s="177"/>
      <c r="AU3459" s="177"/>
      <c r="AV3459" s="177"/>
      <c r="AW3459" s="177"/>
    </row>
    <row r="3460" spans="1:68">
      <c r="A3460" s="170" t="s">
        <v>14386</v>
      </c>
      <c r="B3460" s="177" t="s">
        <v>14387</v>
      </c>
      <c r="D3460" s="177" t="s">
        <v>508</v>
      </c>
      <c r="E3460" s="177" t="s">
        <v>1568</v>
      </c>
      <c r="F3460" s="177" t="s">
        <v>14388</v>
      </c>
      <c r="I3460" s="177" t="s">
        <v>2844</v>
      </c>
      <c r="J3460" s="181" t="s">
        <v>512</v>
      </c>
      <c r="K3460" s="178" t="s">
        <v>512</v>
      </c>
      <c r="L3460" s="177" t="s">
        <v>550</v>
      </c>
      <c r="M3460" s="177" t="s">
        <v>14389</v>
      </c>
      <c r="N3460" s="177" t="s">
        <v>14389</v>
      </c>
      <c r="O3460" s="177" t="s">
        <v>110</v>
      </c>
      <c r="R3460" s="177" t="s">
        <v>565</v>
      </c>
      <c r="S3460" s="177" t="s">
        <v>630</v>
      </c>
      <c r="T3460" s="177" t="s">
        <v>3074</v>
      </c>
      <c r="U3460" s="177" t="s">
        <v>2064</v>
      </c>
      <c r="V3460" s="177" t="s">
        <v>14390</v>
      </c>
      <c r="W3460" s="177" t="s">
        <v>4017</v>
      </c>
      <c r="AA3460" s="177" t="s">
        <v>3051</v>
      </c>
      <c r="AB3460" s="177" t="s">
        <v>14391</v>
      </c>
      <c r="AC3460" s="177" t="s">
        <v>583</v>
      </c>
      <c r="AG3460" s="177" t="s">
        <v>14392</v>
      </c>
      <c r="AH3460" s="177" t="s">
        <v>14393</v>
      </c>
      <c r="AI3460" s="177" t="s">
        <v>14394</v>
      </c>
      <c r="AM3460" s="177" t="s">
        <v>2855</v>
      </c>
      <c r="AN3460" s="177" t="s">
        <v>14395</v>
      </c>
      <c r="AO3460" s="177" t="s">
        <v>1034</v>
      </c>
      <c r="AP3460" s="177" t="s">
        <v>1909</v>
      </c>
      <c r="AQ3460" s="177" t="s">
        <v>14396</v>
      </c>
      <c r="AT3460" s="177" t="s">
        <v>14397</v>
      </c>
      <c r="AU3460" s="177" t="s">
        <v>809</v>
      </c>
      <c r="AV3460" s="177" t="s">
        <v>14398</v>
      </c>
      <c r="AW3460" s="177" t="s">
        <v>14399</v>
      </c>
      <c r="AX3460" s="177" t="s">
        <v>559</v>
      </c>
      <c r="BN3460" s="177" t="s">
        <v>2432</v>
      </c>
      <c r="BO3460" s="177" t="s">
        <v>14400</v>
      </c>
      <c r="BP3460" s="177" t="s">
        <v>694</v>
      </c>
    </row>
    <row r="3461" spans="1:68">
      <c r="A3461" s="170" t="s">
        <v>14401</v>
      </c>
      <c r="B3461" s="177" t="s">
        <v>14402</v>
      </c>
      <c r="D3461" s="177" t="s">
        <v>508</v>
      </c>
      <c r="E3461" s="177" t="s">
        <v>661</v>
      </c>
      <c r="F3461" s="177" t="s">
        <v>14403</v>
      </c>
      <c r="G3461" s="177" t="s">
        <v>3448</v>
      </c>
      <c r="I3461" s="177" t="s">
        <v>2018</v>
      </c>
      <c r="J3461" s="178">
        <v>42474</v>
      </c>
      <c r="K3461" s="178">
        <v>42474</v>
      </c>
      <c r="L3461" s="177" t="s">
        <v>550</v>
      </c>
      <c r="M3461" s="177" t="s">
        <v>14404</v>
      </c>
      <c r="N3461" s="177" t="s">
        <v>14404</v>
      </c>
      <c r="O3461" s="177" t="s">
        <v>232</v>
      </c>
      <c r="R3461" s="177" t="s">
        <v>926</v>
      </c>
      <c r="S3461" s="177" t="s">
        <v>927</v>
      </c>
      <c r="T3461" s="177" t="s">
        <v>14405</v>
      </c>
      <c r="U3461" s="177" t="s">
        <v>646</v>
      </c>
      <c r="V3461" s="177" t="s">
        <v>707</v>
      </c>
      <c r="X3461" s="177" t="s">
        <v>651</v>
      </c>
      <c r="Y3461" s="177" t="s">
        <v>646</v>
      </c>
      <c r="Z3461" s="177" t="s">
        <v>929</v>
      </c>
      <c r="AB3461" s="177" t="s">
        <v>2968</v>
      </c>
      <c r="AC3461" s="177" t="s">
        <v>14406</v>
      </c>
      <c r="AD3461" s="177" t="s">
        <v>2556</v>
      </c>
      <c r="AE3461" s="177" t="s">
        <v>932</v>
      </c>
      <c r="AF3461" s="177" t="s">
        <v>14407</v>
      </c>
      <c r="AG3461" s="177" t="s">
        <v>618</v>
      </c>
      <c r="AQ3461" s="177" t="s">
        <v>937</v>
      </c>
      <c r="AT3461" s="177"/>
      <c r="AU3461" s="177"/>
      <c r="AV3461" s="177"/>
      <c r="AW3461" s="177"/>
    </row>
    <row r="3462" spans="1:68">
      <c r="A3462" s="170" t="s">
        <v>14401</v>
      </c>
      <c r="B3462" s="177" t="s">
        <v>14402</v>
      </c>
      <c r="D3462" s="177" t="s">
        <v>508</v>
      </c>
      <c r="E3462" s="177" t="s">
        <v>685</v>
      </c>
      <c r="F3462" s="177" t="s">
        <v>14408</v>
      </c>
      <c r="G3462" s="177" t="s">
        <v>2574</v>
      </c>
      <c r="I3462" s="177" t="s">
        <v>2018</v>
      </c>
      <c r="J3462" s="178">
        <v>42474</v>
      </c>
      <c r="K3462" s="178">
        <v>42474</v>
      </c>
      <c r="L3462" s="177" t="s">
        <v>513</v>
      </c>
      <c r="M3462" s="177" t="s">
        <v>14409</v>
      </c>
      <c r="N3462" s="177" t="s">
        <v>14404</v>
      </c>
      <c r="O3462" s="177" t="s">
        <v>437</v>
      </c>
      <c r="P3462" s="177" t="s">
        <v>613</v>
      </c>
      <c r="R3462" s="177" t="s">
        <v>615</v>
      </c>
      <c r="S3462" s="177" t="s">
        <v>613</v>
      </c>
      <c r="T3462" s="177" t="s">
        <v>722</v>
      </c>
      <c r="U3462" s="177" t="s">
        <v>518</v>
      </c>
      <c r="V3462" s="177" t="s">
        <v>987</v>
      </c>
      <c r="W3462" s="177" t="s">
        <v>617</v>
      </c>
      <c r="X3462" s="177" t="s">
        <v>618</v>
      </c>
      <c r="Y3462" s="177" t="s">
        <v>2480</v>
      </c>
      <c r="Z3462" s="177" t="s">
        <v>14410</v>
      </c>
      <c r="AA3462" s="177" t="s">
        <v>524</v>
      </c>
      <c r="AB3462" s="177" t="s">
        <v>2480</v>
      </c>
      <c r="AC3462" s="177" t="s">
        <v>14411</v>
      </c>
      <c r="AD3462" s="177" t="s">
        <v>524</v>
      </c>
      <c r="AQ3462" s="177" t="s">
        <v>14412</v>
      </c>
      <c r="AT3462" s="177"/>
      <c r="AU3462" s="177"/>
      <c r="AV3462" s="177"/>
      <c r="AW3462" s="177"/>
      <c r="BJ3462" s="177" t="s">
        <v>14413</v>
      </c>
    </row>
    <row r="3463" spans="1:68">
      <c r="A3463" s="170" t="s">
        <v>14401</v>
      </c>
      <c r="B3463" s="177" t="s">
        <v>14402</v>
      </c>
      <c r="D3463" s="177" t="s">
        <v>508</v>
      </c>
      <c r="E3463" s="177" t="s">
        <v>704</v>
      </c>
      <c r="F3463" s="177" t="s">
        <v>14414</v>
      </c>
      <c r="G3463" s="177" t="s">
        <v>3460</v>
      </c>
      <c r="I3463" s="177" t="s">
        <v>2018</v>
      </c>
      <c r="J3463" s="178">
        <v>42474</v>
      </c>
      <c r="K3463" s="178">
        <v>42474</v>
      </c>
      <c r="L3463" s="177" t="s">
        <v>550</v>
      </c>
      <c r="M3463" s="177" t="s">
        <v>14404</v>
      </c>
      <c r="N3463" s="177" t="s">
        <v>14404</v>
      </c>
      <c r="O3463" s="177" t="s">
        <v>195</v>
      </c>
      <c r="P3463" s="177" t="s">
        <v>1816</v>
      </c>
      <c r="Q3463" s="177" t="s">
        <v>614</v>
      </c>
      <c r="R3463" s="177" t="s">
        <v>600</v>
      </c>
      <c r="S3463" s="177" t="s">
        <v>601</v>
      </c>
      <c r="T3463" s="177" t="s">
        <v>1127</v>
      </c>
      <c r="U3463" s="177" t="s">
        <v>579</v>
      </c>
      <c r="V3463" s="177" t="s">
        <v>2367</v>
      </c>
      <c r="X3463" s="177" t="s">
        <v>890</v>
      </c>
      <c r="Y3463" s="177" t="s">
        <v>891</v>
      </c>
      <c r="Z3463" s="177" t="s">
        <v>579</v>
      </c>
      <c r="AA3463" s="177" t="s">
        <v>1399</v>
      </c>
      <c r="AC3463" s="177" t="s">
        <v>3501</v>
      </c>
      <c r="AD3463" s="177" t="s">
        <v>14415</v>
      </c>
      <c r="AE3463" s="177" t="s">
        <v>526</v>
      </c>
      <c r="AQ3463" s="177"/>
      <c r="AT3463" s="177"/>
      <c r="AU3463" s="177"/>
      <c r="AV3463" s="177"/>
      <c r="AW3463" s="177"/>
    </row>
    <row r="3464" spans="1:68">
      <c r="A3464" s="170" t="s">
        <v>14401</v>
      </c>
      <c r="B3464" s="177" t="s">
        <v>14402</v>
      </c>
      <c r="D3464" s="177" t="s">
        <v>508</v>
      </c>
      <c r="E3464" s="177" t="s">
        <v>719</v>
      </c>
      <c r="F3464" s="177" t="s">
        <v>14416</v>
      </c>
      <c r="G3464" s="177" t="s">
        <v>6437</v>
      </c>
      <c r="I3464" s="177" t="s">
        <v>2018</v>
      </c>
      <c r="J3464" s="178">
        <v>42474</v>
      </c>
      <c r="K3464" s="178">
        <v>42474</v>
      </c>
      <c r="L3464" s="177" t="s">
        <v>550</v>
      </c>
      <c r="M3464" s="177" t="s">
        <v>14404</v>
      </c>
      <c r="N3464" s="177" t="s">
        <v>14404</v>
      </c>
      <c r="O3464" s="177" t="s">
        <v>195</v>
      </c>
      <c r="P3464" s="177" t="s">
        <v>3799</v>
      </c>
      <c r="R3464" s="177" t="s">
        <v>600</v>
      </c>
      <c r="S3464" s="177" t="s">
        <v>601</v>
      </c>
      <c r="T3464" s="177" t="s">
        <v>14417</v>
      </c>
      <c r="U3464" s="177" t="s">
        <v>579</v>
      </c>
      <c r="V3464" s="177" t="s">
        <v>713</v>
      </c>
      <c r="X3464" s="177" t="s">
        <v>890</v>
      </c>
      <c r="Y3464" s="177" t="s">
        <v>891</v>
      </c>
      <c r="Z3464" s="177" t="s">
        <v>579</v>
      </c>
      <c r="AA3464" s="177" t="s">
        <v>715</v>
      </c>
      <c r="AC3464" s="177" t="s">
        <v>3501</v>
      </c>
      <c r="AD3464" s="177" t="s">
        <v>14418</v>
      </c>
      <c r="AE3464" s="177" t="s">
        <v>526</v>
      </c>
      <c r="AQ3464" s="177"/>
      <c r="AT3464" s="177"/>
      <c r="AU3464" s="177"/>
      <c r="AV3464" s="177"/>
      <c r="AW3464" s="177"/>
    </row>
    <row r="3465" spans="1:68">
      <c r="A3465" s="170" t="s">
        <v>14401</v>
      </c>
      <c r="B3465" s="177" t="s">
        <v>14402</v>
      </c>
      <c r="D3465" s="177" t="s">
        <v>508</v>
      </c>
      <c r="E3465" s="177" t="s">
        <v>729</v>
      </c>
      <c r="F3465" s="177" t="s">
        <v>14419</v>
      </c>
      <c r="G3465" s="177" t="s">
        <v>13011</v>
      </c>
      <c r="I3465" s="177" t="s">
        <v>2018</v>
      </c>
      <c r="J3465" s="178">
        <v>42474</v>
      </c>
      <c r="K3465" s="178">
        <v>42474</v>
      </c>
      <c r="L3465" s="177" t="s">
        <v>550</v>
      </c>
      <c r="M3465" s="177" t="s">
        <v>14404</v>
      </c>
      <c r="N3465" s="177" t="s">
        <v>14404</v>
      </c>
      <c r="O3465" s="177" t="s">
        <v>168</v>
      </c>
      <c r="P3465" s="177" t="s">
        <v>1208</v>
      </c>
      <c r="Q3465" s="177" t="s">
        <v>614</v>
      </c>
      <c r="R3465" s="177" t="s">
        <v>1209</v>
      </c>
      <c r="S3465" s="177" t="s">
        <v>554</v>
      </c>
      <c r="T3465" s="177" t="s">
        <v>14420</v>
      </c>
      <c r="U3465" s="177" t="s">
        <v>646</v>
      </c>
      <c r="V3465" s="177" t="s">
        <v>8748</v>
      </c>
      <c r="Z3465" s="177" t="s">
        <v>646</v>
      </c>
      <c r="AC3465" s="177" t="s">
        <v>14421</v>
      </c>
      <c r="AD3465" s="177" t="s">
        <v>14422</v>
      </c>
      <c r="AE3465" s="177" t="s">
        <v>14423</v>
      </c>
      <c r="AF3465" s="177" t="s">
        <v>1702</v>
      </c>
      <c r="AG3465" s="177" t="s">
        <v>14424</v>
      </c>
      <c r="AH3465" s="177" t="s">
        <v>1941</v>
      </c>
      <c r="AQ3465" s="177"/>
      <c r="AT3465" s="177"/>
      <c r="AU3465" s="177"/>
      <c r="AV3465" s="177"/>
      <c r="AW3465" s="177"/>
    </row>
    <row r="3466" spans="1:68">
      <c r="A3466" s="170" t="s">
        <v>14401</v>
      </c>
      <c r="B3466" s="177" t="s">
        <v>14402</v>
      </c>
      <c r="D3466" s="177" t="s">
        <v>508</v>
      </c>
      <c r="E3466" s="177" t="s">
        <v>737</v>
      </c>
      <c r="F3466" s="177" t="s">
        <v>14425</v>
      </c>
      <c r="G3466" s="177" t="s">
        <v>3504</v>
      </c>
      <c r="I3466" s="177" t="s">
        <v>2018</v>
      </c>
      <c r="J3466" s="178">
        <v>42474</v>
      </c>
      <c r="K3466" s="178">
        <v>42474</v>
      </c>
      <c r="L3466" s="177" t="s">
        <v>550</v>
      </c>
      <c r="M3466" s="177" t="s">
        <v>14404</v>
      </c>
      <c r="N3466" s="177" t="s">
        <v>14404</v>
      </c>
      <c r="O3466" s="177" t="s">
        <v>195</v>
      </c>
      <c r="P3466" s="177" t="s">
        <v>1193</v>
      </c>
      <c r="Q3466" s="177" t="s">
        <v>2593</v>
      </c>
      <c r="R3466" s="177" t="s">
        <v>600</v>
      </c>
      <c r="S3466" s="177" t="s">
        <v>601</v>
      </c>
      <c r="T3466" s="177" t="s">
        <v>14426</v>
      </c>
      <c r="U3466" s="177" t="s">
        <v>579</v>
      </c>
      <c r="V3466" s="177" t="s">
        <v>942</v>
      </c>
      <c r="X3466" s="177" t="s">
        <v>890</v>
      </c>
      <c r="Y3466" s="177" t="s">
        <v>891</v>
      </c>
      <c r="Z3466" s="177" t="s">
        <v>579</v>
      </c>
      <c r="AA3466" s="177" t="s">
        <v>944</v>
      </c>
      <c r="AC3466" s="177" t="s">
        <v>3505</v>
      </c>
      <c r="AD3466" s="177" t="s">
        <v>14427</v>
      </c>
      <c r="AE3466" s="177" t="s">
        <v>583</v>
      </c>
      <c r="AQ3466" s="177"/>
      <c r="AT3466" s="177"/>
      <c r="AU3466" s="177"/>
      <c r="AV3466" s="177"/>
      <c r="AW3466" s="177"/>
    </row>
    <row r="3467" spans="1:68">
      <c r="A3467" s="170" t="s">
        <v>14401</v>
      </c>
      <c r="B3467" s="177" t="s">
        <v>14402</v>
      </c>
      <c r="D3467" s="177" t="s">
        <v>508</v>
      </c>
      <c r="E3467" s="177" t="s">
        <v>740</v>
      </c>
      <c r="F3467" s="177" t="s">
        <v>14428</v>
      </c>
      <c r="G3467" s="177" t="s">
        <v>3508</v>
      </c>
      <c r="I3467" s="177" t="s">
        <v>2018</v>
      </c>
      <c r="J3467" s="178">
        <v>42474</v>
      </c>
      <c r="K3467" s="178">
        <v>42474</v>
      </c>
      <c r="L3467" s="177" t="s">
        <v>550</v>
      </c>
      <c r="M3467" s="177" t="s">
        <v>14404</v>
      </c>
      <c r="N3467" s="177" t="s">
        <v>14404</v>
      </c>
      <c r="O3467" s="177" t="s">
        <v>195</v>
      </c>
      <c r="P3467" s="177" t="s">
        <v>1193</v>
      </c>
      <c r="Q3467" s="177" t="s">
        <v>2593</v>
      </c>
      <c r="R3467" s="177" t="s">
        <v>600</v>
      </c>
      <c r="S3467" s="177" t="s">
        <v>601</v>
      </c>
      <c r="T3467" s="177" t="s">
        <v>14426</v>
      </c>
      <c r="U3467" s="177" t="s">
        <v>579</v>
      </c>
      <c r="V3467" s="177" t="s">
        <v>2374</v>
      </c>
      <c r="X3467" s="177" t="s">
        <v>890</v>
      </c>
      <c r="Y3467" s="177" t="s">
        <v>891</v>
      </c>
      <c r="Z3467" s="177" t="s">
        <v>579</v>
      </c>
      <c r="AA3467" s="177" t="s">
        <v>2375</v>
      </c>
      <c r="AC3467" s="177" t="s">
        <v>14429</v>
      </c>
      <c r="AD3467" s="177" t="s">
        <v>14430</v>
      </c>
      <c r="AE3467" s="177" t="s">
        <v>1064</v>
      </c>
      <c r="AQ3467" s="177"/>
      <c r="AT3467" s="177"/>
      <c r="AU3467" s="177"/>
      <c r="AV3467" s="177"/>
      <c r="AW3467" s="177"/>
    </row>
    <row r="3468" spans="1:68">
      <c r="A3468" s="170" t="s">
        <v>14401</v>
      </c>
      <c r="B3468" s="177" t="s">
        <v>14402</v>
      </c>
      <c r="D3468" s="177" t="s">
        <v>508</v>
      </c>
      <c r="E3468" s="177" t="s">
        <v>746</v>
      </c>
      <c r="F3468" s="177" t="s">
        <v>14431</v>
      </c>
      <c r="G3468" s="177" t="s">
        <v>5906</v>
      </c>
      <c r="I3468" s="177" t="s">
        <v>2018</v>
      </c>
      <c r="J3468" s="178">
        <v>42474</v>
      </c>
      <c r="K3468" s="178">
        <v>42474</v>
      </c>
      <c r="L3468" s="177" t="s">
        <v>550</v>
      </c>
      <c r="M3468" s="177" t="s">
        <v>14404</v>
      </c>
      <c r="N3468" s="177" t="s">
        <v>14404</v>
      </c>
      <c r="O3468" s="177" t="s">
        <v>195</v>
      </c>
      <c r="P3468" s="177" t="s">
        <v>1193</v>
      </c>
      <c r="Q3468" s="177" t="s">
        <v>2593</v>
      </c>
      <c r="R3468" s="177" t="s">
        <v>600</v>
      </c>
      <c r="S3468" s="177" t="s">
        <v>601</v>
      </c>
      <c r="T3468" s="177" t="s">
        <v>14432</v>
      </c>
      <c r="U3468" s="177" t="s">
        <v>579</v>
      </c>
      <c r="V3468" s="177" t="s">
        <v>655</v>
      </c>
      <c r="X3468" s="177" t="s">
        <v>943</v>
      </c>
      <c r="Y3468" s="177" t="s">
        <v>674</v>
      </c>
      <c r="Z3468" s="177" t="s">
        <v>579</v>
      </c>
      <c r="AA3468" s="177" t="s">
        <v>6318</v>
      </c>
      <c r="AB3468" s="177" t="s">
        <v>14433</v>
      </c>
      <c r="AC3468" s="177" t="s">
        <v>3501</v>
      </c>
      <c r="AD3468" s="177" t="s">
        <v>14434</v>
      </c>
      <c r="AE3468" s="177" t="s">
        <v>526</v>
      </c>
      <c r="AQ3468" s="177"/>
      <c r="AT3468" s="177"/>
      <c r="AU3468" s="177"/>
      <c r="AV3468" s="177"/>
      <c r="AW3468" s="177"/>
    </row>
    <row r="3469" spans="1:68">
      <c r="A3469" s="170" t="s">
        <v>14401</v>
      </c>
      <c r="B3469" s="177" t="s">
        <v>14402</v>
      </c>
      <c r="D3469" s="177" t="s">
        <v>508</v>
      </c>
      <c r="E3469" s="177" t="s">
        <v>685</v>
      </c>
      <c r="F3469" s="177" t="s">
        <v>14435</v>
      </c>
      <c r="G3469" s="177" t="s">
        <v>3574</v>
      </c>
      <c r="I3469" s="177" t="s">
        <v>924</v>
      </c>
      <c r="J3469" s="178">
        <v>44117</v>
      </c>
      <c r="K3469" s="178">
        <v>44117</v>
      </c>
      <c r="L3469" s="177" t="s">
        <v>550</v>
      </c>
      <c r="M3469" s="177" t="s">
        <v>14436</v>
      </c>
      <c r="N3469" s="177" t="s">
        <v>14436</v>
      </c>
      <c r="O3469" s="177" t="s">
        <v>195</v>
      </c>
      <c r="P3469" s="177" t="s">
        <v>1023</v>
      </c>
      <c r="R3469" s="177" t="s">
        <v>600</v>
      </c>
      <c r="S3469" s="177" t="s">
        <v>601</v>
      </c>
      <c r="T3469" s="177" t="s">
        <v>11110</v>
      </c>
      <c r="U3469" s="177" t="s">
        <v>739</v>
      </c>
      <c r="V3469" s="177" t="s">
        <v>2823</v>
      </c>
      <c r="W3469" s="177" t="s">
        <v>714</v>
      </c>
      <c r="X3469" s="177" t="s">
        <v>943</v>
      </c>
      <c r="Y3469" s="177" t="s">
        <v>674</v>
      </c>
      <c r="Z3469" s="177" t="s">
        <v>739</v>
      </c>
      <c r="AA3469" s="177" t="s">
        <v>1587</v>
      </c>
      <c r="AB3469" s="177" t="s">
        <v>14437</v>
      </c>
      <c r="AC3469" s="177" t="s">
        <v>1086</v>
      </c>
      <c r="AD3469" s="177" t="s">
        <v>14438</v>
      </c>
      <c r="AE3469" s="177" t="s">
        <v>870</v>
      </c>
      <c r="AQ3469" s="177"/>
      <c r="AT3469" s="177"/>
      <c r="AU3469" s="177"/>
      <c r="AV3469" s="177"/>
      <c r="AW3469" s="177"/>
    </row>
    <row r="3470" spans="1:68">
      <c r="A3470" s="170" t="s">
        <v>14401</v>
      </c>
      <c r="B3470" s="177" t="s">
        <v>14402</v>
      </c>
      <c r="D3470" s="177" t="s">
        <v>508</v>
      </c>
      <c r="E3470" s="177" t="s">
        <v>704</v>
      </c>
      <c r="F3470" s="177" t="s">
        <v>14439</v>
      </c>
      <c r="G3470" s="177" t="s">
        <v>5919</v>
      </c>
      <c r="I3470" s="177" t="s">
        <v>924</v>
      </c>
      <c r="J3470" s="178">
        <v>44117</v>
      </c>
      <c r="K3470" s="178">
        <v>44117</v>
      </c>
      <c r="L3470" s="177" t="s">
        <v>550</v>
      </c>
      <c r="M3470" s="177" t="s">
        <v>14436</v>
      </c>
      <c r="N3470" s="177" t="s">
        <v>14436</v>
      </c>
      <c r="O3470" s="177" t="s">
        <v>195</v>
      </c>
      <c r="P3470" s="177" t="s">
        <v>1193</v>
      </c>
      <c r="R3470" s="177" t="s">
        <v>600</v>
      </c>
      <c r="S3470" s="177" t="s">
        <v>601</v>
      </c>
      <c r="T3470" s="177" t="s">
        <v>1600</v>
      </c>
      <c r="U3470" s="177" t="s">
        <v>739</v>
      </c>
      <c r="V3470" s="177" t="s">
        <v>12913</v>
      </c>
      <c r="W3470" s="177" t="s">
        <v>1300</v>
      </c>
      <c r="X3470" s="177" t="s">
        <v>943</v>
      </c>
      <c r="Y3470" s="177" t="s">
        <v>674</v>
      </c>
      <c r="Z3470" s="177" t="s">
        <v>739</v>
      </c>
      <c r="AA3470" s="177" t="s">
        <v>14440</v>
      </c>
      <c r="AB3470" s="177" t="s">
        <v>14437</v>
      </c>
      <c r="AC3470" s="177" t="s">
        <v>1283</v>
      </c>
      <c r="AD3470" s="177" t="s">
        <v>14441</v>
      </c>
      <c r="AE3470" s="177" t="s">
        <v>524</v>
      </c>
      <c r="AQ3470" s="177"/>
      <c r="AT3470" s="177"/>
      <c r="AU3470" s="177"/>
      <c r="AV3470" s="177"/>
      <c r="AW3470" s="177"/>
    </row>
    <row r="3471" spans="1:68">
      <c r="A3471" s="170" t="s">
        <v>14401</v>
      </c>
      <c r="B3471" s="177" t="s">
        <v>14402</v>
      </c>
      <c r="D3471" s="177" t="s">
        <v>508</v>
      </c>
      <c r="F3471" s="177" t="s">
        <v>14442</v>
      </c>
      <c r="I3471" s="177" t="s">
        <v>924</v>
      </c>
      <c r="J3471" s="178">
        <v>44117</v>
      </c>
      <c r="K3471" s="178">
        <v>44117</v>
      </c>
      <c r="L3471" s="177" t="s">
        <v>5073</v>
      </c>
      <c r="M3471" s="177" t="s">
        <v>14442</v>
      </c>
      <c r="N3471" s="177" t="s">
        <v>14436</v>
      </c>
      <c r="O3471" s="177" t="s">
        <v>324</v>
      </c>
      <c r="R3471" s="177" t="s">
        <v>903</v>
      </c>
      <c r="S3471" s="177" t="s">
        <v>14443</v>
      </c>
      <c r="AQ3471" s="177"/>
      <c r="AT3471" s="177"/>
      <c r="AU3471" s="177"/>
      <c r="AV3471" s="177"/>
      <c r="AW3471" s="177"/>
    </row>
    <row r="3472" spans="1:68">
      <c r="A3472" s="170" t="s">
        <v>14401</v>
      </c>
      <c r="B3472" s="177" t="s">
        <v>14402</v>
      </c>
      <c r="D3472" s="177" t="s">
        <v>508</v>
      </c>
      <c r="F3472" s="177" t="s">
        <v>14444</v>
      </c>
      <c r="I3472" s="177" t="s">
        <v>924</v>
      </c>
      <c r="J3472" s="178">
        <v>44117</v>
      </c>
      <c r="K3472" s="178">
        <v>44117</v>
      </c>
      <c r="L3472" s="177" t="s">
        <v>3893</v>
      </c>
      <c r="M3472" s="177" t="s">
        <v>14445</v>
      </c>
      <c r="N3472" s="177" t="s">
        <v>14436</v>
      </c>
      <c r="O3472" s="177" t="s">
        <v>273</v>
      </c>
      <c r="P3472" s="177" t="s">
        <v>903</v>
      </c>
      <c r="Q3472" s="177" t="s">
        <v>14446</v>
      </c>
      <c r="S3472" s="177" t="s">
        <v>14447</v>
      </c>
      <c r="U3472" s="177" t="s">
        <v>14448</v>
      </c>
      <c r="V3472" s="177" t="s">
        <v>14449</v>
      </c>
      <c r="W3472" s="177" t="s">
        <v>14450</v>
      </c>
      <c r="X3472" s="177" t="s">
        <v>1034</v>
      </c>
      <c r="Y3472" s="177" t="s">
        <v>881</v>
      </c>
      <c r="Z3472" s="177" t="s">
        <v>882</v>
      </c>
      <c r="AB3472" s="177" t="s">
        <v>12182</v>
      </c>
      <c r="AC3472" s="177" t="s">
        <v>1730</v>
      </c>
      <c r="AQ3472" s="177"/>
      <c r="AT3472" s="177"/>
      <c r="AU3472" s="177"/>
      <c r="AV3472" s="177"/>
      <c r="AW3472" s="177"/>
    </row>
    <row r="3473" spans="1:68">
      <c r="A3473" s="170" t="s">
        <v>14401</v>
      </c>
      <c r="B3473" s="177" t="s">
        <v>14402</v>
      </c>
      <c r="D3473" s="177" t="s">
        <v>508</v>
      </c>
      <c r="F3473" s="177" t="s">
        <v>14451</v>
      </c>
      <c r="I3473" s="177" t="s">
        <v>924</v>
      </c>
      <c r="J3473" s="178">
        <v>44117</v>
      </c>
      <c r="K3473" s="178">
        <v>44117</v>
      </c>
      <c r="L3473" s="177" t="s">
        <v>3893</v>
      </c>
      <c r="M3473" s="177" t="s">
        <v>14445</v>
      </c>
      <c r="N3473" s="177" t="s">
        <v>14436</v>
      </c>
      <c r="O3473" s="177" t="s">
        <v>273</v>
      </c>
      <c r="P3473" s="177" t="s">
        <v>903</v>
      </c>
      <c r="Q3473" s="177" t="s">
        <v>14452</v>
      </c>
      <c r="S3473" s="177" t="s">
        <v>14447</v>
      </c>
      <c r="U3473" s="177" t="s">
        <v>14448</v>
      </c>
      <c r="V3473" s="177" t="s">
        <v>14449</v>
      </c>
      <c r="W3473" s="177" t="s">
        <v>14453</v>
      </c>
      <c r="X3473" s="177" t="s">
        <v>1034</v>
      </c>
      <c r="Y3473" s="177" t="s">
        <v>881</v>
      </c>
      <c r="Z3473" s="177" t="s">
        <v>882</v>
      </c>
      <c r="AB3473" s="177" t="s">
        <v>12182</v>
      </c>
      <c r="AC3473" s="177" t="s">
        <v>1730</v>
      </c>
      <c r="AQ3473" s="177"/>
      <c r="AT3473" s="177"/>
      <c r="AU3473" s="177"/>
      <c r="AV3473" s="177"/>
      <c r="AW3473" s="177"/>
    </row>
    <row r="3474" spans="1:68">
      <c r="A3474" s="170" t="s">
        <v>14401</v>
      </c>
      <c r="B3474" s="177" t="s">
        <v>14402</v>
      </c>
      <c r="D3474" s="177" t="s">
        <v>508</v>
      </c>
      <c r="E3474" s="177" t="s">
        <v>709</v>
      </c>
      <c r="F3474" s="177" t="s">
        <v>14454</v>
      </c>
      <c r="I3474" s="177" t="s">
        <v>646</v>
      </c>
      <c r="J3474" s="181" t="s">
        <v>512</v>
      </c>
      <c r="K3474" s="178" t="s">
        <v>512</v>
      </c>
      <c r="L3474" s="177" t="s">
        <v>550</v>
      </c>
      <c r="M3474" s="177" t="s">
        <v>14455</v>
      </c>
      <c r="N3474" s="177" t="s">
        <v>14455</v>
      </c>
      <c r="O3474" s="177" t="s">
        <v>195</v>
      </c>
      <c r="P3474" s="177" t="s">
        <v>589</v>
      </c>
      <c r="R3474" s="177" t="s">
        <v>553</v>
      </c>
      <c r="S3474" s="177" t="s">
        <v>1611</v>
      </c>
      <c r="T3474" s="177" t="s">
        <v>2336</v>
      </c>
      <c r="U3474" s="177" t="s">
        <v>748</v>
      </c>
      <c r="V3474" s="177" t="s">
        <v>14456</v>
      </c>
      <c r="Z3474" s="177" t="s">
        <v>748</v>
      </c>
      <c r="AC3474" s="177" t="s">
        <v>14457</v>
      </c>
      <c r="AD3474" s="177" t="s">
        <v>14458</v>
      </c>
      <c r="AE3474" s="177" t="s">
        <v>524</v>
      </c>
      <c r="AF3474" s="177" t="s">
        <v>651</v>
      </c>
      <c r="AQ3474" s="177" t="s">
        <v>14459</v>
      </c>
      <c r="AT3474" s="177"/>
      <c r="AU3474" s="177"/>
      <c r="AV3474" s="177"/>
      <c r="AW3474" s="177"/>
    </row>
    <row r="3475" spans="1:68">
      <c r="A3475" s="170" t="s">
        <v>14401</v>
      </c>
      <c r="B3475" s="177" t="s">
        <v>14402</v>
      </c>
      <c r="D3475" s="177" t="s">
        <v>508</v>
      </c>
      <c r="E3475" s="177" t="s">
        <v>719</v>
      </c>
      <c r="F3475" s="177" t="s">
        <v>14460</v>
      </c>
      <c r="I3475" s="177" t="s">
        <v>646</v>
      </c>
      <c r="J3475" s="181" t="s">
        <v>512</v>
      </c>
      <c r="K3475" s="178" t="s">
        <v>512</v>
      </c>
      <c r="L3475" s="177" t="s">
        <v>550</v>
      </c>
      <c r="M3475" s="177" t="s">
        <v>14455</v>
      </c>
      <c r="N3475" s="177" t="s">
        <v>14455</v>
      </c>
      <c r="O3475" s="177" t="s">
        <v>195</v>
      </c>
      <c r="P3475" s="177" t="s">
        <v>1604</v>
      </c>
      <c r="R3475" s="177" t="s">
        <v>600</v>
      </c>
      <c r="S3475" s="177" t="s">
        <v>1003</v>
      </c>
      <c r="T3475" s="177" t="s">
        <v>667</v>
      </c>
      <c r="U3475" s="177" t="s">
        <v>748</v>
      </c>
      <c r="V3475" s="177" t="s">
        <v>14461</v>
      </c>
      <c r="X3475" s="177" t="s">
        <v>14462</v>
      </c>
      <c r="Z3475" s="177" t="s">
        <v>748</v>
      </c>
      <c r="AA3475" s="177" t="s">
        <v>14463</v>
      </c>
      <c r="AC3475" s="177" t="s">
        <v>14464</v>
      </c>
      <c r="AD3475" s="177" t="s">
        <v>14465</v>
      </c>
      <c r="AE3475" s="177" t="s">
        <v>14466</v>
      </c>
      <c r="AQ3475" s="177" t="s">
        <v>14467</v>
      </c>
      <c r="AT3475" s="177"/>
      <c r="AU3475" s="177"/>
      <c r="AV3475" s="177"/>
      <c r="AW3475" s="177"/>
    </row>
    <row r="3476" spans="1:68">
      <c r="A3476" s="170" t="s">
        <v>14401</v>
      </c>
      <c r="B3476" s="177" t="s">
        <v>14402</v>
      </c>
      <c r="D3476" s="177" t="s">
        <v>508</v>
      </c>
      <c r="E3476" s="177" t="s">
        <v>729</v>
      </c>
      <c r="F3476" s="177" t="s">
        <v>14468</v>
      </c>
      <c r="I3476" s="177" t="s">
        <v>646</v>
      </c>
      <c r="J3476" s="181" t="s">
        <v>512</v>
      </c>
      <c r="K3476" s="178" t="s">
        <v>512</v>
      </c>
      <c r="L3476" s="177" t="s">
        <v>550</v>
      </c>
      <c r="M3476" s="177" t="s">
        <v>14455</v>
      </c>
      <c r="N3476" s="177" t="s">
        <v>14455</v>
      </c>
      <c r="O3476" s="177" t="s">
        <v>195</v>
      </c>
      <c r="R3476" s="177" t="s">
        <v>553</v>
      </c>
      <c r="S3476" s="177" t="s">
        <v>1611</v>
      </c>
      <c r="T3476" s="177" t="s">
        <v>2599</v>
      </c>
      <c r="U3476" s="177" t="s">
        <v>748</v>
      </c>
      <c r="V3476" s="177" t="s">
        <v>14469</v>
      </c>
      <c r="Z3476" s="177" t="s">
        <v>748</v>
      </c>
      <c r="AC3476" s="177" t="s">
        <v>14470</v>
      </c>
      <c r="AD3476" s="177" t="s">
        <v>14471</v>
      </c>
      <c r="AE3476" s="177" t="s">
        <v>559</v>
      </c>
      <c r="AF3476" s="177" t="s">
        <v>651</v>
      </c>
      <c r="AQ3476" s="177" t="s">
        <v>14467</v>
      </c>
      <c r="AT3476" s="177"/>
      <c r="AU3476" s="177"/>
      <c r="AV3476" s="177"/>
      <c r="AW3476" s="177"/>
    </row>
    <row r="3477" spans="1:68">
      <c r="A3477" s="170" t="s">
        <v>14401</v>
      </c>
      <c r="B3477" s="177" t="s">
        <v>14402</v>
      </c>
      <c r="D3477" s="177" t="s">
        <v>508</v>
      </c>
      <c r="E3477" s="177" t="s">
        <v>737</v>
      </c>
      <c r="F3477" s="177" t="s">
        <v>14472</v>
      </c>
      <c r="I3477" s="177" t="s">
        <v>646</v>
      </c>
      <c r="J3477" s="181" t="s">
        <v>512</v>
      </c>
      <c r="K3477" s="178" t="s">
        <v>512</v>
      </c>
      <c r="L3477" s="177" t="s">
        <v>550</v>
      </c>
      <c r="M3477" s="177" t="s">
        <v>14455</v>
      </c>
      <c r="N3477" s="177" t="s">
        <v>14455</v>
      </c>
      <c r="O3477" s="177" t="s">
        <v>195</v>
      </c>
      <c r="P3477" s="177" t="s">
        <v>552</v>
      </c>
      <c r="Q3477" s="177" t="s">
        <v>110</v>
      </c>
      <c r="R3477" s="177" t="s">
        <v>553</v>
      </c>
      <c r="S3477" s="177" t="s">
        <v>554</v>
      </c>
      <c r="T3477" s="177" t="s">
        <v>3536</v>
      </c>
      <c r="U3477" s="177" t="s">
        <v>748</v>
      </c>
      <c r="V3477" s="177" t="s">
        <v>14473</v>
      </c>
      <c r="Z3477" s="177" t="s">
        <v>748</v>
      </c>
      <c r="AC3477" s="177" t="s">
        <v>14151</v>
      </c>
      <c r="AD3477" s="177" t="s">
        <v>14474</v>
      </c>
      <c r="AE3477" s="177" t="s">
        <v>524</v>
      </c>
      <c r="AF3477" s="177" t="s">
        <v>2091</v>
      </c>
      <c r="AQ3477" s="177" t="s">
        <v>14467</v>
      </c>
      <c r="AT3477" s="177"/>
      <c r="AU3477" s="177"/>
      <c r="AV3477" s="177"/>
      <c r="AW3477" s="177"/>
    </row>
    <row r="3478" spans="1:68">
      <c r="A3478" s="170" t="s">
        <v>14401</v>
      </c>
      <c r="B3478" s="177" t="s">
        <v>14402</v>
      </c>
      <c r="D3478" s="177" t="s">
        <v>508</v>
      </c>
      <c r="E3478" s="177" t="s">
        <v>661</v>
      </c>
      <c r="F3478" s="177" t="s">
        <v>14475</v>
      </c>
      <c r="I3478" s="177" t="s">
        <v>1913</v>
      </c>
      <c r="J3478" s="181" t="s">
        <v>512</v>
      </c>
      <c r="K3478" s="178" t="s">
        <v>512</v>
      </c>
      <c r="L3478" s="177" t="s">
        <v>550</v>
      </c>
      <c r="M3478" s="177" t="s">
        <v>14476</v>
      </c>
      <c r="N3478" s="177" t="s">
        <v>14476</v>
      </c>
      <c r="O3478" s="177" t="s">
        <v>195</v>
      </c>
      <c r="P3478" s="177" t="s">
        <v>1162</v>
      </c>
      <c r="R3478" s="177" t="s">
        <v>600</v>
      </c>
      <c r="S3478" s="177" t="s">
        <v>1003</v>
      </c>
      <c r="T3478" s="177" t="s">
        <v>1565</v>
      </c>
      <c r="U3478" s="177" t="s">
        <v>702</v>
      </c>
      <c r="V3478" s="177" t="s">
        <v>2374</v>
      </c>
      <c r="X3478" s="177" t="s">
        <v>5106</v>
      </c>
      <c r="Z3478" s="177" t="s">
        <v>702</v>
      </c>
      <c r="AA3478" s="177" t="s">
        <v>2375</v>
      </c>
      <c r="AC3478" s="177" t="s">
        <v>2583</v>
      </c>
      <c r="AD3478" s="177" t="s">
        <v>14477</v>
      </c>
      <c r="AE3478" s="177" t="s">
        <v>526</v>
      </c>
      <c r="AQ3478" s="177"/>
      <c r="AT3478" s="177"/>
      <c r="AU3478" s="177"/>
      <c r="AV3478" s="177"/>
      <c r="AW3478" s="177"/>
    </row>
    <row r="3479" spans="1:68">
      <c r="A3479" s="170" t="s">
        <v>14401</v>
      </c>
      <c r="B3479" s="177" t="s">
        <v>14402</v>
      </c>
      <c r="D3479" s="177" t="s">
        <v>508</v>
      </c>
      <c r="E3479" s="177" t="s">
        <v>669</v>
      </c>
      <c r="F3479" s="177" t="s">
        <v>14478</v>
      </c>
      <c r="I3479" s="177" t="s">
        <v>1913</v>
      </c>
      <c r="J3479" s="181" t="s">
        <v>512</v>
      </c>
      <c r="K3479" s="178" t="s">
        <v>512</v>
      </c>
      <c r="L3479" s="177" t="s">
        <v>550</v>
      </c>
      <c r="M3479" s="177" t="s">
        <v>14476</v>
      </c>
      <c r="N3479" s="177" t="s">
        <v>14476</v>
      </c>
      <c r="O3479" s="177" t="s">
        <v>168</v>
      </c>
      <c r="P3479" s="177" t="s">
        <v>1208</v>
      </c>
      <c r="R3479" s="177" t="s">
        <v>1209</v>
      </c>
      <c r="S3479" s="177" t="s">
        <v>554</v>
      </c>
      <c r="T3479" s="177" t="s">
        <v>672</v>
      </c>
      <c r="U3479" s="177" t="s">
        <v>748</v>
      </c>
      <c r="V3479" s="177" t="s">
        <v>14479</v>
      </c>
      <c r="Z3479" s="177" t="s">
        <v>748</v>
      </c>
      <c r="AC3479" s="177" t="s">
        <v>14480</v>
      </c>
      <c r="AD3479" s="177" t="s">
        <v>14481</v>
      </c>
      <c r="AE3479" s="177" t="s">
        <v>11341</v>
      </c>
      <c r="AF3479" s="177" t="s">
        <v>2091</v>
      </c>
      <c r="AQ3479" s="177" t="s">
        <v>937</v>
      </c>
      <c r="AT3479" s="177"/>
      <c r="AU3479" s="177"/>
      <c r="AV3479" s="177"/>
      <c r="AW3479" s="177"/>
    </row>
    <row r="3480" spans="1:68">
      <c r="A3480" s="170" t="s">
        <v>14401</v>
      </c>
      <c r="B3480" s="177" t="s">
        <v>14402</v>
      </c>
      <c r="D3480" s="177" t="s">
        <v>508</v>
      </c>
      <c r="E3480" s="177" t="s">
        <v>685</v>
      </c>
      <c r="F3480" s="177" t="s">
        <v>14482</v>
      </c>
      <c r="I3480" s="177" t="s">
        <v>1913</v>
      </c>
      <c r="J3480" s="181" t="s">
        <v>512</v>
      </c>
      <c r="K3480" s="178" t="s">
        <v>512</v>
      </c>
      <c r="L3480" s="177" t="s">
        <v>550</v>
      </c>
      <c r="M3480" s="177" t="s">
        <v>14476</v>
      </c>
      <c r="N3480" s="177" t="s">
        <v>14476</v>
      </c>
      <c r="O3480" s="177" t="s">
        <v>195</v>
      </c>
      <c r="P3480" s="177" t="s">
        <v>866</v>
      </c>
      <c r="R3480" s="177" t="s">
        <v>553</v>
      </c>
      <c r="S3480" s="177" t="s">
        <v>554</v>
      </c>
      <c r="T3480" s="177" t="s">
        <v>3762</v>
      </c>
      <c r="U3480" s="177" t="s">
        <v>748</v>
      </c>
      <c r="V3480" s="177" t="s">
        <v>14479</v>
      </c>
      <c r="Z3480" s="177" t="s">
        <v>748</v>
      </c>
      <c r="AC3480" s="177" t="s">
        <v>14483</v>
      </c>
      <c r="AD3480" s="177" t="s">
        <v>14484</v>
      </c>
      <c r="AE3480" s="177" t="s">
        <v>526</v>
      </c>
      <c r="AF3480" s="177" t="s">
        <v>2091</v>
      </c>
      <c r="AQ3480" s="177" t="s">
        <v>937</v>
      </c>
      <c r="AT3480" s="177"/>
      <c r="AU3480" s="177"/>
      <c r="AV3480" s="177"/>
      <c r="AW3480" s="177"/>
    </row>
    <row r="3481" spans="1:68">
      <c r="A3481" s="170" t="s">
        <v>14401</v>
      </c>
      <c r="B3481" s="177" t="s">
        <v>14402</v>
      </c>
      <c r="D3481" s="177" t="s">
        <v>508</v>
      </c>
      <c r="E3481" s="177" t="s">
        <v>529</v>
      </c>
      <c r="F3481" s="177" t="s">
        <v>14485</v>
      </c>
      <c r="I3481" s="177" t="s">
        <v>1913</v>
      </c>
      <c r="J3481" s="181" t="s">
        <v>512</v>
      </c>
      <c r="K3481" s="178" t="s">
        <v>512</v>
      </c>
      <c r="L3481" s="177" t="s">
        <v>550</v>
      </c>
      <c r="M3481" s="177" t="s">
        <v>14476</v>
      </c>
      <c r="N3481" s="177" t="s">
        <v>14476</v>
      </c>
      <c r="O3481" s="177" t="s">
        <v>110</v>
      </c>
      <c r="R3481" s="177" t="s">
        <v>565</v>
      </c>
      <c r="S3481" s="177" t="s">
        <v>2076</v>
      </c>
      <c r="T3481" s="177" t="s">
        <v>2951</v>
      </c>
      <c r="U3481" s="177" t="s">
        <v>1902</v>
      </c>
      <c r="V3481" s="177" t="s">
        <v>14486</v>
      </c>
      <c r="W3481" s="177" t="s">
        <v>1620</v>
      </c>
      <c r="AA3481" s="177" t="s">
        <v>635</v>
      </c>
      <c r="AB3481" s="177" t="s">
        <v>14487</v>
      </c>
      <c r="AC3481" s="177" t="s">
        <v>583</v>
      </c>
      <c r="AG3481" s="177" t="s">
        <v>1907</v>
      </c>
      <c r="AH3481" s="177" t="s">
        <v>14488</v>
      </c>
      <c r="AI3481" s="177" t="s">
        <v>1048</v>
      </c>
      <c r="AM3481" s="177" t="s">
        <v>2855</v>
      </c>
      <c r="AN3481" s="177" t="s">
        <v>14489</v>
      </c>
      <c r="AO3481" s="177" t="s">
        <v>1034</v>
      </c>
      <c r="AP3481" s="177" t="s">
        <v>2957</v>
      </c>
      <c r="AQ3481" s="177"/>
      <c r="AT3481" s="177" t="s">
        <v>14490</v>
      </c>
      <c r="AU3481" s="177" t="s">
        <v>583</v>
      </c>
      <c r="AV3481" s="177" t="s">
        <v>2957</v>
      </c>
      <c r="AW3481" s="177" t="s">
        <v>14491</v>
      </c>
      <c r="AX3481" s="177" t="s">
        <v>583</v>
      </c>
      <c r="BN3481" s="177" t="s">
        <v>2432</v>
      </c>
      <c r="BO3481" s="177" t="s">
        <v>14492</v>
      </c>
      <c r="BP3481" s="177" t="s">
        <v>694</v>
      </c>
    </row>
    <row r="3482" spans="1:68">
      <c r="A3482" s="170" t="s">
        <v>14493</v>
      </c>
      <c r="B3482" s="177" t="s">
        <v>14494</v>
      </c>
      <c r="D3482" s="177" t="s">
        <v>508</v>
      </c>
      <c r="E3482" s="177" t="s">
        <v>661</v>
      </c>
      <c r="F3482" s="177" t="s">
        <v>14495</v>
      </c>
      <c r="I3482" s="177" t="s">
        <v>979</v>
      </c>
      <c r="J3482" s="178">
        <v>44818</v>
      </c>
      <c r="K3482" s="178">
        <v>44818</v>
      </c>
      <c r="L3482" s="177" t="s">
        <v>550</v>
      </c>
      <c r="M3482" s="177" t="s">
        <v>14496</v>
      </c>
      <c r="N3482" s="177" t="s">
        <v>14496</v>
      </c>
      <c r="O3482" s="177" t="s">
        <v>195</v>
      </c>
      <c r="P3482" s="177" t="s">
        <v>552</v>
      </c>
      <c r="R3482" s="177" t="s">
        <v>553</v>
      </c>
      <c r="S3482" s="177" t="s">
        <v>1611</v>
      </c>
      <c r="T3482" s="177" t="s">
        <v>14497</v>
      </c>
      <c r="U3482" s="177" t="s">
        <v>646</v>
      </c>
      <c r="V3482" s="177" t="s">
        <v>10168</v>
      </c>
      <c r="W3482" s="177" t="s">
        <v>656</v>
      </c>
      <c r="X3482" s="177" t="s">
        <v>734</v>
      </c>
      <c r="Z3482" s="177" t="s">
        <v>646</v>
      </c>
      <c r="AA3482" s="177" t="s">
        <v>14498</v>
      </c>
      <c r="AB3482" s="177" t="s">
        <v>1257</v>
      </c>
      <c r="AC3482" s="177" t="s">
        <v>1562</v>
      </c>
      <c r="AD3482" s="177" t="s">
        <v>14499</v>
      </c>
      <c r="AE3482" s="177" t="s">
        <v>694</v>
      </c>
      <c r="AF3482" s="177" t="s">
        <v>651</v>
      </c>
      <c r="AQ3482" s="177" t="s">
        <v>14500</v>
      </c>
      <c r="AT3482" s="177"/>
      <c r="AU3482" s="177"/>
      <c r="AV3482" s="177"/>
      <c r="AW3482" s="177"/>
    </row>
    <row r="3483" spans="1:68">
      <c r="A3483" s="170" t="s">
        <v>14493</v>
      </c>
      <c r="B3483" s="177" t="s">
        <v>14494</v>
      </c>
      <c r="D3483" s="177" t="s">
        <v>508</v>
      </c>
      <c r="E3483" s="177" t="s">
        <v>597</v>
      </c>
      <c r="F3483" s="177" t="s">
        <v>14501</v>
      </c>
      <c r="I3483" s="177" t="s">
        <v>1913</v>
      </c>
      <c r="J3483" s="178">
        <v>44818</v>
      </c>
      <c r="K3483" s="178">
        <v>44818</v>
      </c>
      <c r="L3483" s="177" t="s">
        <v>550</v>
      </c>
      <c r="M3483" s="177" t="s">
        <v>14502</v>
      </c>
      <c r="N3483" s="177" t="s">
        <v>14502</v>
      </c>
      <c r="O3483" s="177" t="s">
        <v>110</v>
      </c>
      <c r="R3483" s="177" t="s">
        <v>565</v>
      </c>
      <c r="S3483" s="177" t="s">
        <v>1932</v>
      </c>
      <c r="T3483" s="177" t="s">
        <v>1933</v>
      </c>
      <c r="U3483" s="177" t="s">
        <v>2426</v>
      </c>
      <c r="V3483" s="177" t="s">
        <v>14503</v>
      </c>
      <c r="W3483" s="177" t="s">
        <v>1936</v>
      </c>
      <c r="AA3483" s="177" t="s">
        <v>14504</v>
      </c>
      <c r="AB3483" s="177" t="s">
        <v>14505</v>
      </c>
      <c r="AC3483" s="177" t="s">
        <v>583</v>
      </c>
      <c r="AG3483" s="177" t="s">
        <v>14506</v>
      </c>
      <c r="AH3483" s="177" t="s">
        <v>14507</v>
      </c>
      <c r="AI3483" s="177" t="s">
        <v>1064</v>
      </c>
      <c r="AM3483" s="177" t="s">
        <v>2084</v>
      </c>
      <c r="AN3483" s="177" t="s">
        <v>14508</v>
      </c>
      <c r="AO3483" s="177" t="s">
        <v>1034</v>
      </c>
      <c r="AP3483" s="177" t="s">
        <v>1939</v>
      </c>
      <c r="AQ3483" s="177"/>
      <c r="AT3483" s="177" t="s">
        <v>14509</v>
      </c>
      <c r="AU3483" s="177" t="s">
        <v>2136</v>
      </c>
      <c r="AV3483" s="177"/>
      <c r="AW3483" s="177"/>
      <c r="BN3483" s="177" t="s">
        <v>2432</v>
      </c>
      <c r="BO3483" s="177" t="s">
        <v>14510</v>
      </c>
      <c r="BP3483" s="177" t="s">
        <v>694</v>
      </c>
    </row>
    <row r="3484" spans="1:68">
      <c r="A3484" s="170" t="s">
        <v>14511</v>
      </c>
      <c r="B3484" s="177" t="s">
        <v>14512</v>
      </c>
      <c r="D3484" s="177" t="s">
        <v>508</v>
      </c>
      <c r="E3484" s="177" t="s">
        <v>661</v>
      </c>
      <c r="F3484" s="177" t="s">
        <v>14513</v>
      </c>
      <c r="I3484" s="177" t="s">
        <v>663</v>
      </c>
      <c r="J3484" s="181" t="s">
        <v>512</v>
      </c>
      <c r="K3484" s="178" t="s">
        <v>512</v>
      </c>
      <c r="L3484" s="177" t="s">
        <v>550</v>
      </c>
      <c r="M3484" s="177" t="s">
        <v>14514</v>
      </c>
      <c r="N3484" s="177" t="s">
        <v>14514</v>
      </c>
      <c r="O3484" s="177" t="s">
        <v>195</v>
      </c>
      <c r="P3484" s="177" t="s">
        <v>552</v>
      </c>
      <c r="R3484" s="177" t="s">
        <v>553</v>
      </c>
      <c r="S3484" s="177" t="s">
        <v>644</v>
      </c>
      <c r="T3484" s="177" t="s">
        <v>2896</v>
      </c>
      <c r="U3484" s="177" t="s">
        <v>646</v>
      </c>
      <c r="W3484" s="177" t="s">
        <v>656</v>
      </c>
      <c r="X3484" s="177" t="s">
        <v>1699</v>
      </c>
      <c r="Z3484" s="177" t="s">
        <v>646</v>
      </c>
      <c r="AA3484" s="177" t="s">
        <v>14515</v>
      </c>
      <c r="AB3484" s="177" t="s">
        <v>1257</v>
      </c>
      <c r="AC3484" s="177" t="s">
        <v>14516</v>
      </c>
      <c r="AE3484" s="177" t="s">
        <v>694</v>
      </c>
      <c r="AF3484" s="177" t="s">
        <v>651</v>
      </c>
      <c r="AQ3484" s="177" t="s">
        <v>14517</v>
      </c>
      <c r="AT3484" s="177"/>
      <c r="AU3484" s="177"/>
      <c r="AV3484" s="177"/>
      <c r="AW3484" s="177"/>
    </row>
    <row r="3485" spans="1:68">
      <c r="A3485" s="170" t="s">
        <v>14511</v>
      </c>
      <c r="B3485" s="177" t="s">
        <v>14512</v>
      </c>
      <c r="D3485" s="177" t="s">
        <v>508</v>
      </c>
      <c r="E3485" s="177" t="s">
        <v>669</v>
      </c>
      <c r="F3485" s="177" t="s">
        <v>14518</v>
      </c>
      <c r="I3485" s="177" t="s">
        <v>2844</v>
      </c>
      <c r="J3485" s="181" t="s">
        <v>512</v>
      </c>
      <c r="K3485" s="178" t="s">
        <v>512</v>
      </c>
      <c r="L3485" s="177" t="s">
        <v>550</v>
      </c>
      <c r="M3485" s="177" t="s">
        <v>14514</v>
      </c>
      <c r="N3485" s="177" t="s">
        <v>14514</v>
      </c>
      <c r="O3485" s="177" t="s">
        <v>110</v>
      </c>
      <c r="R3485" s="177" t="s">
        <v>565</v>
      </c>
      <c r="S3485" s="177" t="s">
        <v>14519</v>
      </c>
      <c r="T3485" s="177" t="s">
        <v>6882</v>
      </c>
      <c r="U3485" s="177" t="s">
        <v>632</v>
      </c>
      <c r="V3485" s="177" t="s">
        <v>14520</v>
      </c>
      <c r="W3485" s="177" t="s">
        <v>1620</v>
      </c>
      <c r="X3485" s="177" t="s">
        <v>632</v>
      </c>
      <c r="Y3485" s="177" t="s">
        <v>14521</v>
      </c>
      <c r="Z3485" s="177" t="s">
        <v>1620</v>
      </c>
      <c r="AA3485" s="177" t="s">
        <v>1905</v>
      </c>
      <c r="AB3485" s="177" t="s">
        <v>14522</v>
      </c>
      <c r="AC3485" s="177" t="s">
        <v>583</v>
      </c>
      <c r="AG3485" s="177" t="s">
        <v>1907</v>
      </c>
      <c r="AH3485" s="177" t="s">
        <v>14523</v>
      </c>
      <c r="AI3485" s="177" t="s">
        <v>1048</v>
      </c>
      <c r="AM3485" s="177" t="s">
        <v>2855</v>
      </c>
      <c r="AN3485" s="177" t="s">
        <v>14524</v>
      </c>
      <c r="AO3485" s="177" t="s">
        <v>1034</v>
      </c>
      <c r="AP3485" s="177" t="s">
        <v>14525</v>
      </c>
      <c r="AQ3485" s="177"/>
      <c r="AT3485" s="177" t="s">
        <v>14526</v>
      </c>
      <c r="AU3485" s="177"/>
      <c r="AV3485" s="177" t="s">
        <v>2084</v>
      </c>
      <c r="AW3485" s="177" t="s">
        <v>14527</v>
      </c>
      <c r="AX3485" s="177" t="s">
        <v>559</v>
      </c>
      <c r="BN3485" s="177" t="s">
        <v>2084</v>
      </c>
      <c r="BO3485" s="177" t="s">
        <v>14528</v>
      </c>
      <c r="BP3485" s="177" t="s">
        <v>694</v>
      </c>
    </row>
    <row r="3486" spans="1:68">
      <c r="A3486" s="170" t="s">
        <v>14511</v>
      </c>
      <c r="B3486" s="177" t="s">
        <v>14512</v>
      </c>
      <c r="D3486" s="177" t="s">
        <v>508</v>
      </c>
      <c r="E3486" s="177" t="s">
        <v>661</v>
      </c>
      <c r="F3486" s="177" t="s">
        <v>14529</v>
      </c>
      <c r="I3486" s="177" t="s">
        <v>2010</v>
      </c>
      <c r="J3486" s="178">
        <v>41740</v>
      </c>
      <c r="K3486" s="178">
        <v>41740</v>
      </c>
      <c r="L3486" s="177" t="s">
        <v>550</v>
      </c>
      <c r="M3486" s="177" t="s">
        <v>14530</v>
      </c>
      <c r="N3486" s="177" t="s">
        <v>14530</v>
      </c>
      <c r="O3486" s="177" t="s">
        <v>195</v>
      </c>
      <c r="P3486" s="177" t="s">
        <v>552</v>
      </c>
      <c r="R3486" s="177" t="s">
        <v>553</v>
      </c>
      <c r="S3486" s="177" t="s">
        <v>644</v>
      </c>
      <c r="T3486" s="177" t="s">
        <v>2632</v>
      </c>
      <c r="U3486" s="177" t="s">
        <v>832</v>
      </c>
      <c r="V3486" s="177" t="s">
        <v>645</v>
      </c>
      <c r="X3486" s="177" t="s">
        <v>1054</v>
      </c>
      <c r="Y3486" s="177" t="s">
        <v>8363</v>
      </c>
      <c r="Z3486" s="177" t="s">
        <v>832</v>
      </c>
      <c r="AB3486" s="177" t="s">
        <v>1257</v>
      </c>
      <c r="AC3486" s="177" t="s">
        <v>14531</v>
      </c>
      <c r="AD3486" s="177" t="s">
        <v>14532</v>
      </c>
      <c r="AE3486" s="177" t="s">
        <v>583</v>
      </c>
      <c r="AF3486" s="177" t="s">
        <v>1049</v>
      </c>
      <c r="AQ3486" s="177" t="s">
        <v>14533</v>
      </c>
      <c r="AT3486" s="177"/>
      <c r="AU3486" s="177"/>
      <c r="AV3486" s="177"/>
      <c r="AW3486" s="177"/>
    </row>
    <row r="3487" spans="1:68">
      <c r="A3487" s="170" t="s">
        <v>14511</v>
      </c>
      <c r="B3487" s="177" t="s">
        <v>14512</v>
      </c>
      <c r="D3487" s="177" t="s">
        <v>508</v>
      </c>
      <c r="E3487" s="177" t="s">
        <v>669</v>
      </c>
      <c r="F3487" s="177" t="s">
        <v>14534</v>
      </c>
      <c r="I3487" s="177" t="s">
        <v>2010</v>
      </c>
      <c r="J3487" s="178">
        <v>41740</v>
      </c>
      <c r="K3487" s="178">
        <v>41740</v>
      </c>
      <c r="L3487" s="177" t="s">
        <v>550</v>
      </c>
      <c r="M3487" s="177" t="s">
        <v>14530</v>
      </c>
      <c r="N3487" s="177" t="s">
        <v>14530</v>
      </c>
      <c r="O3487" s="177" t="s">
        <v>195</v>
      </c>
      <c r="P3487" s="177" t="s">
        <v>589</v>
      </c>
      <c r="R3487" s="177" t="s">
        <v>553</v>
      </c>
      <c r="S3487" s="177" t="s">
        <v>644</v>
      </c>
      <c r="T3487" s="177" t="s">
        <v>1961</v>
      </c>
      <c r="U3487" s="177" t="s">
        <v>832</v>
      </c>
      <c r="V3487" s="177" t="s">
        <v>3597</v>
      </c>
      <c r="W3487" s="177" t="s">
        <v>592</v>
      </c>
      <c r="X3487" s="177" t="s">
        <v>1054</v>
      </c>
      <c r="Y3487" s="177" t="s">
        <v>8363</v>
      </c>
      <c r="Z3487" s="177" t="s">
        <v>832</v>
      </c>
      <c r="AB3487" s="177" t="s">
        <v>1581</v>
      </c>
      <c r="AC3487" s="177" t="s">
        <v>14535</v>
      </c>
      <c r="AD3487" s="177" t="s">
        <v>14536</v>
      </c>
      <c r="AE3487" s="177" t="s">
        <v>524</v>
      </c>
      <c r="AF3487" s="177" t="s">
        <v>1049</v>
      </c>
      <c r="AQ3487" s="177" t="s">
        <v>14533</v>
      </c>
      <c r="AT3487" s="177"/>
      <c r="AU3487" s="177"/>
      <c r="AV3487" s="177"/>
      <c r="AW3487" s="177"/>
    </row>
    <row r="3488" spans="1:68">
      <c r="A3488" s="170" t="s">
        <v>14511</v>
      </c>
      <c r="B3488" s="177" t="s">
        <v>14512</v>
      </c>
      <c r="D3488" s="177" t="s">
        <v>508</v>
      </c>
      <c r="E3488" s="177" t="s">
        <v>685</v>
      </c>
      <c r="F3488" s="177" t="s">
        <v>14537</v>
      </c>
      <c r="I3488" s="177" t="s">
        <v>2010</v>
      </c>
      <c r="J3488" s="178">
        <v>41740</v>
      </c>
      <c r="K3488" s="178">
        <v>41740</v>
      </c>
      <c r="L3488" s="177" t="s">
        <v>550</v>
      </c>
      <c r="M3488" s="177" t="s">
        <v>14530</v>
      </c>
      <c r="N3488" s="177" t="s">
        <v>14530</v>
      </c>
      <c r="O3488" s="177" t="s">
        <v>195</v>
      </c>
      <c r="P3488" s="177" t="s">
        <v>599</v>
      </c>
      <c r="R3488" s="177" t="s">
        <v>600</v>
      </c>
      <c r="S3488" s="177" t="s">
        <v>601</v>
      </c>
      <c r="T3488" s="177" t="s">
        <v>672</v>
      </c>
      <c r="U3488" s="177" t="s">
        <v>579</v>
      </c>
      <c r="V3488" s="177" t="s">
        <v>4459</v>
      </c>
      <c r="X3488" s="177" t="s">
        <v>673</v>
      </c>
      <c r="Y3488" s="177" t="s">
        <v>674</v>
      </c>
      <c r="Z3488" s="177" t="s">
        <v>579</v>
      </c>
      <c r="AA3488" s="177" t="s">
        <v>1190</v>
      </c>
      <c r="AC3488" s="177" t="s">
        <v>3510</v>
      </c>
      <c r="AD3488" s="177" t="s">
        <v>14538</v>
      </c>
      <c r="AE3488" s="177" t="s">
        <v>1064</v>
      </c>
      <c r="AQ3488" s="177" t="s">
        <v>2282</v>
      </c>
      <c r="AT3488" s="177"/>
      <c r="AU3488" s="177"/>
      <c r="AV3488" s="177"/>
      <c r="AW3488" s="177"/>
    </row>
    <row r="3489" spans="1:62">
      <c r="A3489" s="170" t="s">
        <v>14511</v>
      </c>
      <c r="B3489" s="177" t="s">
        <v>14512</v>
      </c>
      <c r="D3489" s="177" t="s">
        <v>508</v>
      </c>
      <c r="E3489" s="177" t="s">
        <v>719</v>
      </c>
      <c r="F3489" s="177" t="s">
        <v>14539</v>
      </c>
      <c r="I3489" s="177" t="s">
        <v>2010</v>
      </c>
      <c r="J3489" s="178">
        <v>41740</v>
      </c>
      <c r="K3489" s="178">
        <v>41740</v>
      </c>
      <c r="L3489" s="177" t="s">
        <v>550</v>
      </c>
      <c r="M3489" s="177" t="s">
        <v>14530</v>
      </c>
      <c r="N3489" s="177" t="s">
        <v>14530</v>
      </c>
      <c r="O3489" s="177" t="s">
        <v>195</v>
      </c>
      <c r="P3489" s="177" t="s">
        <v>1023</v>
      </c>
      <c r="R3489" s="177" t="s">
        <v>600</v>
      </c>
      <c r="S3489" s="177" t="s">
        <v>601</v>
      </c>
      <c r="T3489" s="177" t="s">
        <v>781</v>
      </c>
      <c r="U3489" s="177" t="s">
        <v>579</v>
      </c>
      <c r="V3489" s="177" t="s">
        <v>2024</v>
      </c>
      <c r="X3489" s="177" t="s">
        <v>673</v>
      </c>
      <c r="Y3489" s="177" t="s">
        <v>674</v>
      </c>
      <c r="Z3489" s="177" t="s">
        <v>579</v>
      </c>
      <c r="AA3489" s="177" t="s">
        <v>1084</v>
      </c>
      <c r="AC3489" s="177" t="s">
        <v>3505</v>
      </c>
      <c r="AD3489" s="177" t="s">
        <v>14540</v>
      </c>
      <c r="AE3489" s="177" t="s">
        <v>583</v>
      </c>
      <c r="AQ3489" s="177" t="s">
        <v>2282</v>
      </c>
      <c r="AT3489" s="177"/>
      <c r="AU3489" s="177"/>
      <c r="AV3489" s="177"/>
      <c r="AW3489" s="177"/>
    </row>
    <row r="3490" spans="1:62">
      <c r="A3490" s="170" t="s">
        <v>14511</v>
      </c>
      <c r="B3490" s="177" t="s">
        <v>14512</v>
      </c>
      <c r="D3490" s="177" t="s">
        <v>508</v>
      </c>
      <c r="E3490" s="177" t="s">
        <v>729</v>
      </c>
      <c r="F3490" s="177" t="s">
        <v>14541</v>
      </c>
      <c r="I3490" s="177" t="s">
        <v>2010</v>
      </c>
      <c r="J3490" s="178">
        <v>41740</v>
      </c>
      <c r="K3490" s="178">
        <v>41740</v>
      </c>
      <c r="L3490" s="177" t="s">
        <v>550</v>
      </c>
      <c r="M3490" s="177" t="s">
        <v>14530</v>
      </c>
      <c r="N3490" s="177" t="s">
        <v>14530</v>
      </c>
      <c r="O3490" s="177" t="s">
        <v>195</v>
      </c>
      <c r="P3490" s="177" t="s">
        <v>1023</v>
      </c>
      <c r="R3490" s="177" t="s">
        <v>600</v>
      </c>
      <c r="S3490" s="177" t="s">
        <v>601</v>
      </c>
      <c r="T3490" s="177" t="s">
        <v>672</v>
      </c>
      <c r="U3490" s="177" t="s">
        <v>579</v>
      </c>
      <c r="V3490" s="177" t="s">
        <v>2052</v>
      </c>
      <c r="W3490" s="177" t="s">
        <v>3442</v>
      </c>
      <c r="X3490" s="177" t="s">
        <v>673</v>
      </c>
      <c r="Y3490" s="177" t="s">
        <v>674</v>
      </c>
      <c r="Z3490" s="177" t="s">
        <v>579</v>
      </c>
      <c r="AA3490" s="177" t="s">
        <v>3737</v>
      </c>
      <c r="AC3490" s="177" t="s">
        <v>5881</v>
      </c>
      <c r="AD3490" s="177" t="s">
        <v>14542</v>
      </c>
      <c r="AE3490" s="177" t="s">
        <v>524</v>
      </c>
      <c r="AQ3490" s="177" t="s">
        <v>2282</v>
      </c>
      <c r="AT3490" s="177"/>
      <c r="AU3490" s="177"/>
      <c r="AV3490" s="177"/>
      <c r="AW3490" s="177"/>
    </row>
    <row r="3491" spans="1:62">
      <c r="A3491" s="170" t="s">
        <v>14511</v>
      </c>
      <c r="B3491" s="177" t="s">
        <v>14512</v>
      </c>
      <c r="D3491" s="177" t="s">
        <v>508</v>
      </c>
      <c r="E3491" s="177" t="s">
        <v>737</v>
      </c>
      <c r="F3491" s="177" t="s">
        <v>14543</v>
      </c>
      <c r="I3491" s="177" t="s">
        <v>2010</v>
      </c>
      <c r="J3491" s="178">
        <v>41740</v>
      </c>
      <c r="K3491" s="178">
        <v>41740</v>
      </c>
      <c r="L3491" s="177" t="s">
        <v>14544</v>
      </c>
      <c r="N3491" s="177" t="s">
        <v>14530</v>
      </c>
      <c r="O3491" s="177" t="s">
        <v>267</v>
      </c>
      <c r="R3491" s="177" t="s">
        <v>267</v>
      </c>
      <c r="S3491" s="177" t="s">
        <v>666</v>
      </c>
      <c r="U3491" s="177" t="s">
        <v>666</v>
      </c>
      <c r="V3491" s="177" t="s">
        <v>14545</v>
      </c>
      <c r="AG3491" s="177" t="s">
        <v>1049</v>
      </c>
      <c r="AQ3491" s="177" t="s">
        <v>14546</v>
      </c>
      <c r="AT3491" s="177"/>
      <c r="AU3491" s="177"/>
      <c r="AV3491" s="177"/>
      <c r="AW3491" s="177"/>
    </row>
    <row r="3492" spans="1:62">
      <c r="A3492" s="170" t="s">
        <v>14511</v>
      </c>
      <c r="B3492" s="177" t="s">
        <v>14512</v>
      </c>
      <c r="D3492" s="177" t="s">
        <v>508</v>
      </c>
      <c r="E3492" s="177" t="s">
        <v>740</v>
      </c>
      <c r="F3492" s="243" t="s">
        <v>14547</v>
      </c>
      <c r="I3492" s="177" t="s">
        <v>2010</v>
      </c>
      <c r="J3492" s="178">
        <v>41740</v>
      </c>
      <c r="K3492" s="178">
        <v>41740</v>
      </c>
      <c r="L3492" s="177" t="s">
        <v>513</v>
      </c>
      <c r="M3492" s="177" t="s">
        <v>14548</v>
      </c>
      <c r="N3492" s="177" t="s">
        <v>14530</v>
      </c>
      <c r="O3492" s="177" t="s">
        <v>195</v>
      </c>
      <c r="P3492" s="177" t="s">
        <v>1023</v>
      </c>
      <c r="R3492" s="177" t="s">
        <v>688</v>
      </c>
      <c r="S3492" s="177" t="s">
        <v>763</v>
      </c>
      <c r="U3492" s="177" t="s">
        <v>712</v>
      </c>
      <c r="V3492" s="177" t="s">
        <v>1299</v>
      </c>
      <c r="X3492" s="177" t="s">
        <v>10764</v>
      </c>
      <c r="Z3492" s="177" t="s">
        <v>712</v>
      </c>
      <c r="AA3492" s="177" t="s">
        <v>5547</v>
      </c>
      <c r="AB3492" s="177" t="s">
        <v>14549</v>
      </c>
      <c r="AQ3492" s="177" t="s">
        <v>33611</v>
      </c>
      <c r="AT3492" s="177"/>
      <c r="AU3492" s="177"/>
      <c r="AV3492" s="177"/>
      <c r="AW3492" s="177"/>
    </row>
    <row r="3493" spans="1:62">
      <c r="A3493" s="170" t="s">
        <v>14511</v>
      </c>
      <c r="B3493" s="177" t="s">
        <v>14512</v>
      </c>
      <c r="D3493" s="177" t="s">
        <v>508</v>
      </c>
      <c r="E3493" s="177" t="s">
        <v>746</v>
      </c>
      <c r="F3493" s="211" t="s">
        <v>2417</v>
      </c>
      <c r="I3493" s="177" t="s">
        <v>2010</v>
      </c>
      <c r="J3493" s="178">
        <v>41740</v>
      </c>
      <c r="K3493" s="178">
        <v>41740</v>
      </c>
      <c r="L3493" s="177" t="s">
        <v>513</v>
      </c>
      <c r="M3493" s="177" t="s">
        <v>14548</v>
      </c>
      <c r="N3493" s="177" t="s">
        <v>14530</v>
      </c>
      <c r="O3493" s="177" t="s">
        <v>195</v>
      </c>
      <c r="P3493" s="177" t="s">
        <v>1023</v>
      </c>
      <c r="R3493" s="177" t="s">
        <v>688</v>
      </c>
      <c r="S3493" s="177" t="s">
        <v>763</v>
      </c>
      <c r="U3493" s="177" t="s">
        <v>579</v>
      </c>
      <c r="V3493" s="177" t="s">
        <v>754</v>
      </c>
      <c r="X3493" s="177" t="s">
        <v>10764</v>
      </c>
      <c r="Z3493" s="177" t="s">
        <v>579</v>
      </c>
      <c r="AA3493" s="177" t="s">
        <v>14551</v>
      </c>
      <c r="AB3493" s="177" t="s">
        <v>14552</v>
      </c>
      <c r="AQ3493" s="177" t="s">
        <v>33611</v>
      </c>
      <c r="AT3493" s="177"/>
      <c r="AU3493" s="177"/>
      <c r="AV3493" s="177"/>
      <c r="AW3493" s="177"/>
    </row>
    <row r="3494" spans="1:62">
      <c r="A3494" s="170" t="s">
        <v>14511</v>
      </c>
      <c r="B3494" s="177" t="s">
        <v>14512</v>
      </c>
      <c r="D3494" s="177" t="s">
        <v>508</v>
      </c>
      <c r="E3494" s="177" t="s">
        <v>752</v>
      </c>
      <c r="F3494" s="177" t="s">
        <v>14553</v>
      </c>
      <c r="I3494" s="177" t="s">
        <v>2010</v>
      </c>
      <c r="J3494" s="178">
        <v>41740</v>
      </c>
      <c r="K3494" s="178">
        <v>41740</v>
      </c>
      <c r="L3494" s="177" t="s">
        <v>550</v>
      </c>
      <c r="N3494" s="177" t="s">
        <v>14530</v>
      </c>
      <c r="O3494" s="177" t="s">
        <v>303</v>
      </c>
      <c r="R3494" s="177" t="s">
        <v>1267</v>
      </c>
      <c r="S3494" s="177" t="s">
        <v>303</v>
      </c>
      <c r="AQ3494" s="177" t="s">
        <v>13683</v>
      </c>
      <c r="AT3494" s="177"/>
      <c r="AU3494" s="177"/>
      <c r="AV3494" s="177"/>
      <c r="AW3494" s="177"/>
    </row>
    <row r="3495" spans="1:62">
      <c r="A3495" s="170" t="s">
        <v>14511</v>
      </c>
      <c r="B3495" s="177" t="s">
        <v>14512</v>
      </c>
      <c r="D3495" s="177" t="s">
        <v>508</v>
      </c>
      <c r="E3495" s="177" t="s">
        <v>661</v>
      </c>
      <c r="F3495" s="177" t="s">
        <v>14554</v>
      </c>
      <c r="I3495" s="177" t="s">
        <v>979</v>
      </c>
      <c r="J3495" s="178">
        <v>44358</v>
      </c>
      <c r="K3495" s="178">
        <v>44358</v>
      </c>
      <c r="L3495" s="177" t="s">
        <v>550</v>
      </c>
      <c r="M3495" s="177" t="s">
        <v>14555</v>
      </c>
      <c r="N3495" s="177" t="s">
        <v>14555</v>
      </c>
      <c r="O3495" s="177" t="s">
        <v>195</v>
      </c>
      <c r="P3495" s="177" t="s">
        <v>552</v>
      </c>
      <c r="Q3495" s="177" t="s">
        <v>110</v>
      </c>
      <c r="R3495" s="177" t="s">
        <v>553</v>
      </c>
      <c r="S3495" s="177" t="s">
        <v>1611</v>
      </c>
      <c r="T3495" s="177" t="s">
        <v>14556</v>
      </c>
      <c r="U3495" s="177" t="s">
        <v>646</v>
      </c>
      <c r="V3495" s="177" t="s">
        <v>14557</v>
      </c>
      <c r="W3495" s="177" t="s">
        <v>656</v>
      </c>
      <c r="X3495" s="177" t="s">
        <v>734</v>
      </c>
      <c r="Y3495" s="177" t="s">
        <v>735</v>
      </c>
      <c r="Z3495" s="177" t="s">
        <v>646</v>
      </c>
      <c r="AB3495" s="177" t="s">
        <v>1045</v>
      </c>
      <c r="AC3495" s="177" t="s">
        <v>1562</v>
      </c>
      <c r="AD3495" s="177" t="s">
        <v>14558</v>
      </c>
      <c r="AE3495" s="177" t="s">
        <v>694</v>
      </c>
      <c r="AQ3495" s="177" t="s">
        <v>14559</v>
      </c>
      <c r="AT3495" s="177"/>
      <c r="AU3495" s="177"/>
      <c r="AV3495" s="177"/>
      <c r="AW3495" s="177"/>
    </row>
    <row r="3496" spans="1:62">
      <c r="A3496" s="170" t="s">
        <v>14511</v>
      </c>
      <c r="B3496" s="177" t="s">
        <v>14512</v>
      </c>
      <c r="D3496" s="177" t="s">
        <v>508</v>
      </c>
      <c r="E3496" s="177" t="s">
        <v>840</v>
      </c>
      <c r="F3496" s="177" t="s">
        <v>14560</v>
      </c>
      <c r="I3496" s="177" t="s">
        <v>979</v>
      </c>
      <c r="J3496" s="181">
        <v>45439</v>
      </c>
      <c r="K3496" s="181">
        <v>45439</v>
      </c>
      <c r="L3496" s="177" t="s">
        <v>550</v>
      </c>
      <c r="M3496" s="177" t="s">
        <v>14561</v>
      </c>
      <c r="N3496" s="177" t="s">
        <v>14561</v>
      </c>
      <c r="O3496" s="177" t="s">
        <v>195</v>
      </c>
      <c r="P3496" s="177" t="s">
        <v>887</v>
      </c>
      <c r="R3496" s="177" t="s">
        <v>600</v>
      </c>
      <c r="S3496" s="177" t="s">
        <v>601</v>
      </c>
      <c r="U3496" s="177" t="s">
        <v>718</v>
      </c>
      <c r="V3496" s="177" t="s">
        <v>2024</v>
      </c>
      <c r="Y3496" s="177" t="s">
        <v>674</v>
      </c>
      <c r="Z3496" s="177" t="s">
        <v>718</v>
      </c>
      <c r="AA3496" s="177" t="s">
        <v>1084</v>
      </c>
      <c r="AQ3496" s="177" t="s">
        <v>2282</v>
      </c>
      <c r="AT3496" s="177"/>
      <c r="AU3496" s="177"/>
      <c r="AV3496" s="177"/>
      <c r="AW3496" s="177"/>
    </row>
    <row r="3497" spans="1:62">
      <c r="A3497" s="170" t="s">
        <v>14511</v>
      </c>
      <c r="B3497" s="177" t="s">
        <v>14512</v>
      </c>
      <c r="D3497" s="177" t="s">
        <v>508</v>
      </c>
      <c r="E3497" s="177" t="s">
        <v>847</v>
      </c>
      <c r="F3497" s="177" t="s">
        <v>14562</v>
      </c>
      <c r="I3497" s="177" t="s">
        <v>979</v>
      </c>
      <c r="J3497" s="181">
        <v>45439</v>
      </c>
      <c r="K3497" s="181">
        <v>45439</v>
      </c>
      <c r="L3497" s="177" t="s">
        <v>550</v>
      </c>
      <c r="M3497" s="177" t="s">
        <v>14561</v>
      </c>
      <c r="N3497" s="177" t="s">
        <v>14561</v>
      </c>
      <c r="O3497" s="177" t="s">
        <v>75</v>
      </c>
      <c r="R3497" s="177" t="s">
        <v>1120</v>
      </c>
      <c r="S3497" s="177" t="s">
        <v>718</v>
      </c>
      <c r="U3497" s="177" t="s">
        <v>718</v>
      </c>
      <c r="V3497" s="177" t="s">
        <v>1122</v>
      </c>
      <c r="W3497" s="177" t="s">
        <v>1123</v>
      </c>
      <c r="Y3497" s="177" t="s">
        <v>1124</v>
      </c>
      <c r="Z3497" s="177" t="s">
        <v>1123</v>
      </c>
      <c r="AB3497" s="177">
        <v>1.18</v>
      </c>
      <c r="AC3497" s="177" t="s">
        <v>1123</v>
      </c>
      <c r="AE3497" s="177">
        <v>1.18</v>
      </c>
      <c r="AF3497" s="177" t="s">
        <v>1123</v>
      </c>
      <c r="AH3497" s="177">
        <v>1.18</v>
      </c>
      <c r="AI3497" s="177" t="s">
        <v>1123</v>
      </c>
      <c r="AK3497" s="177">
        <v>1.18</v>
      </c>
      <c r="AL3497" s="177" t="s">
        <v>1123</v>
      </c>
      <c r="AN3497" s="177">
        <v>1.18</v>
      </c>
      <c r="AO3497" s="177" t="s">
        <v>1123</v>
      </c>
      <c r="AQ3497" s="177" t="s">
        <v>2282</v>
      </c>
      <c r="AT3497" s="177">
        <v>1.18</v>
      </c>
      <c r="AU3497" s="177"/>
      <c r="AV3497" s="177"/>
      <c r="AW3497" s="177"/>
    </row>
    <row r="3498" spans="1:62">
      <c r="A3498" s="170" t="s">
        <v>14511</v>
      </c>
      <c r="B3498" s="177" t="s">
        <v>14512</v>
      </c>
      <c r="D3498" s="177" t="s">
        <v>508</v>
      </c>
      <c r="E3498" s="177" t="s">
        <v>1021</v>
      </c>
      <c r="F3498" s="177" t="s">
        <v>14563</v>
      </c>
      <c r="I3498" s="177" t="s">
        <v>979</v>
      </c>
      <c r="J3498" s="181">
        <v>45439</v>
      </c>
      <c r="K3498" s="181">
        <v>45439</v>
      </c>
      <c r="L3498" s="177" t="s">
        <v>513</v>
      </c>
      <c r="M3498" s="177" t="s">
        <v>14564</v>
      </c>
      <c r="N3498" s="177" t="s">
        <v>14561</v>
      </c>
      <c r="O3498" s="177" t="s">
        <v>280</v>
      </c>
      <c r="R3498" s="177" t="s">
        <v>700</v>
      </c>
      <c r="S3498" s="177" t="s">
        <v>896</v>
      </c>
      <c r="T3498" s="177" t="s">
        <v>12192</v>
      </c>
      <c r="U3498" s="177" t="s">
        <v>718</v>
      </c>
      <c r="AQ3498" s="177" t="s">
        <v>2282</v>
      </c>
      <c r="AT3498" s="177"/>
      <c r="AU3498" s="177"/>
      <c r="AV3498" s="177"/>
      <c r="AW3498" s="177"/>
    </row>
    <row r="3499" spans="1:62">
      <c r="A3499" s="170" t="s">
        <v>14511</v>
      </c>
      <c r="B3499" s="177" t="s">
        <v>14512</v>
      </c>
      <c r="D3499" s="177" t="s">
        <v>508</v>
      </c>
      <c r="E3499" s="177" t="s">
        <v>1141</v>
      </c>
      <c r="F3499" s="177" t="s">
        <v>14565</v>
      </c>
      <c r="I3499" s="177" t="s">
        <v>979</v>
      </c>
      <c r="J3499" s="181">
        <v>45439</v>
      </c>
      <c r="K3499" s="181">
        <v>45439</v>
      </c>
      <c r="L3499" s="177" t="s">
        <v>901</v>
      </c>
      <c r="M3499" s="177" t="s">
        <v>11764</v>
      </c>
      <c r="N3499" s="177" t="s">
        <v>14561</v>
      </c>
      <c r="O3499" s="177" t="s">
        <v>324</v>
      </c>
      <c r="P3499" s="177" t="s">
        <v>903</v>
      </c>
      <c r="R3499" s="177" t="s">
        <v>951</v>
      </c>
      <c r="S3499" s="177" t="s">
        <v>952</v>
      </c>
      <c r="T3499" s="177" t="s">
        <v>11706</v>
      </c>
      <c r="U3499" s="177" t="s">
        <v>11765</v>
      </c>
      <c r="V3499" s="177" t="s">
        <v>3333</v>
      </c>
      <c r="W3499" s="177" t="s">
        <v>908</v>
      </c>
      <c r="Y3499" s="177" t="s">
        <v>909</v>
      </c>
      <c r="Z3499" s="177" t="s">
        <v>908</v>
      </c>
      <c r="AA3499" s="177" t="s">
        <v>955</v>
      </c>
      <c r="AB3499" s="177" t="s">
        <v>956</v>
      </c>
      <c r="AC3499" s="177">
        <v>2800</v>
      </c>
      <c r="AD3499" s="177" t="s">
        <v>957</v>
      </c>
      <c r="AE3499" s="177">
        <v>575</v>
      </c>
      <c r="AF3499" s="177" t="s">
        <v>912</v>
      </c>
      <c r="AG3499" s="177" t="s">
        <v>908</v>
      </c>
      <c r="AH3499" s="177" t="s">
        <v>1137</v>
      </c>
      <c r="AI3499" s="177" t="s">
        <v>908</v>
      </c>
      <c r="AJ3499" s="177" t="s">
        <v>908</v>
      </c>
      <c r="AK3499" s="177" t="s">
        <v>914</v>
      </c>
      <c r="AL3499" s="177" t="s">
        <v>959</v>
      </c>
      <c r="AM3499" s="177" t="s">
        <v>960</v>
      </c>
      <c r="AP3499" s="177" t="s">
        <v>908</v>
      </c>
      <c r="AQ3499" s="177" t="s">
        <v>14566</v>
      </c>
      <c r="AT3499" s="177"/>
      <c r="AU3499" s="177"/>
      <c r="AV3499" s="177" t="s">
        <v>6993</v>
      </c>
      <c r="AW3499" s="177"/>
    </row>
    <row r="3500" spans="1:62">
      <c r="A3500" s="170" t="s">
        <v>14511</v>
      </c>
      <c r="B3500" s="177" t="s">
        <v>14512</v>
      </c>
      <c r="D3500" s="177" t="s">
        <v>508</v>
      </c>
      <c r="E3500" s="177" t="s">
        <v>709</v>
      </c>
      <c r="F3500" s="177" t="s">
        <v>14567</v>
      </c>
      <c r="I3500" s="177" t="s">
        <v>2334</v>
      </c>
      <c r="J3500" s="181" t="s">
        <v>512</v>
      </c>
      <c r="K3500" s="178" t="s">
        <v>512</v>
      </c>
      <c r="L3500" s="177" t="s">
        <v>513</v>
      </c>
      <c r="M3500" s="177" t="s">
        <v>14568</v>
      </c>
      <c r="N3500" s="177" t="s">
        <v>14568</v>
      </c>
      <c r="O3500" s="177" t="s">
        <v>437</v>
      </c>
      <c r="P3500" s="177" t="s">
        <v>613</v>
      </c>
      <c r="Q3500" s="177" t="s">
        <v>614</v>
      </c>
      <c r="R3500" s="177" t="s">
        <v>615</v>
      </c>
      <c r="S3500" s="177" t="s">
        <v>613</v>
      </c>
      <c r="U3500" s="177" t="s">
        <v>535</v>
      </c>
      <c r="V3500" s="177" t="s">
        <v>987</v>
      </c>
      <c r="W3500" s="177" t="s">
        <v>617</v>
      </c>
      <c r="X3500" s="177" t="s">
        <v>618</v>
      </c>
      <c r="Y3500" s="177" t="s">
        <v>14569</v>
      </c>
      <c r="Z3500" s="177" t="s">
        <v>14570</v>
      </c>
      <c r="AA3500" s="177" t="s">
        <v>524</v>
      </c>
      <c r="AB3500" s="177" t="s">
        <v>14569</v>
      </c>
      <c r="AC3500" s="177" t="s">
        <v>14571</v>
      </c>
      <c r="AD3500" s="177" t="s">
        <v>524</v>
      </c>
      <c r="AQ3500" s="177" t="s">
        <v>14550</v>
      </c>
      <c r="AT3500" s="177"/>
      <c r="AU3500" s="177"/>
      <c r="AV3500" s="177"/>
      <c r="AW3500" s="177"/>
      <c r="BJ3500" s="177" t="s">
        <v>14572</v>
      </c>
    </row>
    <row r="3501" spans="1:62">
      <c r="A3501" s="170" t="s">
        <v>14511</v>
      </c>
      <c r="B3501" s="177" t="s">
        <v>14512</v>
      </c>
      <c r="D3501" s="177" t="s">
        <v>508</v>
      </c>
      <c r="E3501" s="177" t="s">
        <v>661</v>
      </c>
      <c r="F3501" s="177" t="s">
        <v>14573</v>
      </c>
      <c r="G3501" s="177" t="s">
        <v>2502</v>
      </c>
      <c r="I3501" s="177" t="s">
        <v>531</v>
      </c>
      <c r="J3501" s="181" t="s">
        <v>512</v>
      </c>
      <c r="K3501" s="178" t="s">
        <v>512</v>
      </c>
      <c r="L3501" s="177" t="s">
        <v>550</v>
      </c>
      <c r="M3501" s="177" t="s">
        <v>14574</v>
      </c>
      <c r="N3501" s="177" t="s">
        <v>14574</v>
      </c>
      <c r="O3501" s="177" t="s">
        <v>195</v>
      </c>
      <c r="P3501" s="177" t="s">
        <v>552</v>
      </c>
      <c r="R3501" s="177" t="s">
        <v>553</v>
      </c>
      <c r="S3501" s="177" t="s">
        <v>554</v>
      </c>
      <c r="U3501" s="177" t="s">
        <v>712</v>
      </c>
      <c r="V3501" s="177" t="s">
        <v>580</v>
      </c>
      <c r="X3501" s="177" t="s">
        <v>14575</v>
      </c>
      <c r="Z3501" s="177" t="s">
        <v>14576</v>
      </c>
      <c r="AF3501" s="177" t="s">
        <v>559</v>
      </c>
      <c r="AQ3501" s="177" t="s">
        <v>14577</v>
      </c>
      <c r="AT3501" s="177"/>
      <c r="AU3501" s="177"/>
      <c r="AV3501" s="177"/>
      <c r="AW3501" s="177"/>
    </row>
    <row r="3502" spans="1:62">
      <c r="A3502" s="170" t="s">
        <v>14511</v>
      </c>
      <c r="B3502" s="177" t="s">
        <v>14512</v>
      </c>
      <c r="D3502" s="177" t="s">
        <v>508</v>
      </c>
      <c r="E3502" s="177" t="s">
        <v>669</v>
      </c>
      <c r="F3502" s="177" t="s">
        <v>14578</v>
      </c>
      <c r="G3502" s="177" t="s">
        <v>2508</v>
      </c>
      <c r="I3502" s="177" t="s">
        <v>531</v>
      </c>
      <c r="J3502" s="181" t="s">
        <v>512</v>
      </c>
      <c r="K3502" s="178" t="s">
        <v>512</v>
      </c>
      <c r="L3502" s="177" t="s">
        <v>550</v>
      </c>
      <c r="M3502" s="177" t="s">
        <v>14574</v>
      </c>
      <c r="N3502" s="177" t="s">
        <v>14574</v>
      </c>
      <c r="O3502" s="177" t="s">
        <v>195</v>
      </c>
      <c r="P3502" s="177" t="s">
        <v>589</v>
      </c>
      <c r="R3502" s="177" t="s">
        <v>553</v>
      </c>
      <c r="S3502" s="177" t="s">
        <v>554</v>
      </c>
      <c r="U3502" s="177" t="s">
        <v>712</v>
      </c>
      <c r="V3502" s="177" t="s">
        <v>14579</v>
      </c>
      <c r="W3502" s="177" t="s">
        <v>592</v>
      </c>
      <c r="X3502" s="177" t="s">
        <v>14575</v>
      </c>
      <c r="Z3502" s="177" t="s">
        <v>14576</v>
      </c>
      <c r="AF3502" s="177" t="s">
        <v>559</v>
      </c>
      <c r="AQ3502" s="177" t="s">
        <v>14580</v>
      </c>
      <c r="AT3502" s="177"/>
      <c r="AU3502" s="177"/>
      <c r="AV3502" s="177"/>
      <c r="AW3502" s="177"/>
    </row>
    <row r="3503" spans="1:62">
      <c r="A3503" s="170" t="s">
        <v>14511</v>
      </c>
      <c r="B3503" s="177" t="s">
        <v>14512</v>
      </c>
      <c r="D3503" s="177" t="s">
        <v>508</v>
      </c>
      <c r="E3503" s="177" t="s">
        <v>685</v>
      </c>
      <c r="F3503" s="177" t="s">
        <v>14581</v>
      </c>
      <c r="G3503" s="177" t="s">
        <v>2513</v>
      </c>
      <c r="I3503" s="177" t="s">
        <v>531</v>
      </c>
      <c r="J3503" s="181" t="s">
        <v>512</v>
      </c>
      <c r="K3503" s="178" t="s">
        <v>512</v>
      </c>
      <c r="L3503" s="177" t="s">
        <v>550</v>
      </c>
      <c r="M3503" s="177" t="s">
        <v>14574</v>
      </c>
      <c r="N3503" s="177" t="s">
        <v>14574</v>
      </c>
      <c r="O3503" s="177" t="s">
        <v>195</v>
      </c>
      <c r="P3503" s="177" t="s">
        <v>1604</v>
      </c>
      <c r="R3503" s="177" t="s">
        <v>600</v>
      </c>
      <c r="S3503" s="177" t="s">
        <v>601</v>
      </c>
      <c r="U3503" s="177" t="s">
        <v>739</v>
      </c>
      <c r="V3503" s="177" t="s">
        <v>6531</v>
      </c>
      <c r="X3503" s="177" t="s">
        <v>5106</v>
      </c>
      <c r="Z3503" s="177" t="s">
        <v>739</v>
      </c>
      <c r="AA3503" s="177" t="s">
        <v>1416</v>
      </c>
      <c r="AQ3503" s="177" t="s">
        <v>14582</v>
      </c>
      <c r="AT3503" s="177"/>
      <c r="AU3503" s="177"/>
      <c r="AV3503" s="177"/>
      <c r="AW3503" s="177"/>
    </row>
    <row r="3504" spans="1:62">
      <c r="A3504" s="170" t="s">
        <v>14511</v>
      </c>
      <c r="B3504" s="177" t="s">
        <v>14512</v>
      </c>
      <c r="D3504" s="177" t="s">
        <v>508</v>
      </c>
      <c r="E3504" s="177" t="s">
        <v>704</v>
      </c>
      <c r="F3504" s="177" t="s">
        <v>14583</v>
      </c>
      <c r="G3504" s="177" t="s">
        <v>3364</v>
      </c>
      <c r="I3504" s="177" t="s">
        <v>531</v>
      </c>
      <c r="J3504" s="178">
        <v>37622</v>
      </c>
      <c r="K3504" s="178">
        <v>44197</v>
      </c>
      <c r="L3504" s="177" t="s">
        <v>1307</v>
      </c>
      <c r="M3504" s="177" t="s">
        <v>14583</v>
      </c>
      <c r="N3504" s="177" t="s">
        <v>14574</v>
      </c>
      <c r="O3504" s="177" t="s">
        <v>295</v>
      </c>
      <c r="R3504" s="177" t="s">
        <v>2930</v>
      </c>
      <c r="S3504" s="177" t="s">
        <v>14584</v>
      </c>
      <c r="T3504" s="177" t="s">
        <v>691</v>
      </c>
      <c r="U3504" s="177" t="s">
        <v>10681</v>
      </c>
      <c r="V3504" s="177" t="s">
        <v>1457</v>
      </c>
      <c r="W3504" s="177" t="s">
        <v>14585</v>
      </c>
      <c r="X3504" s="177" t="s">
        <v>14586</v>
      </c>
      <c r="Y3504" s="177" t="s">
        <v>809</v>
      </c>
      <c r="AD3504" s="177" t="s">
        <v>2937</v>
      </c>
      <c r="AE3504" s="177" t="s">
        <v>764</v>
      </c>
      <c r="AF3504" s="177" t="s">
        <v>805</v>
      </c>
      <c r="AQ3504" s="177" t="s">
        <v>14577</v>
      </c>
      <c r="AT3504" s="177"/>
      <c r="AU3504" s="177"/>
      <c r="AV3504" s="177"/>
      <c r="AW3504" s="177"/>
    </row>
    <row r="3505" spans="1:62">
      <c r="A3505" s="170" t="s">
        <v>14511</v>
      </c>
      <c r="B3505" s="177" t="s">
        <v>14512</v>
      </c>
      <c r="D3505" s="177" t="s">
        <v>508</v>
      </c>
      <c r="E3505" s="177" t="s">
        <v>704</v>
      </c>
      <c r="F3505" s="177" t="s">
        <v>14583</v>
      </c>
      <c r="I3505" s="177" t="s">
        <v>979</v>
      </c>
      <c r="J3505" s="181" t="e">
        <v>#N/A</v>
      </c>
      <c r="K3505" s="178" t="e">
        <v>#N/A</v>
      </c>
      <c r="L3505" s="177" t="s">
        <v>1307</v>
      </c>
      <c r="M3505" s="177" t="s">
        <v>14583</v>
      </c>
      <c r="N3505" s="177" t="s">
        <v>14574</v>
      </c>
      <c r="O3505" s="177" t="s">
        <v>295</v>
      </c>
      <c r="R3505" s="177" t="s">
        <v>2930</v>
      </c>
      <c r="S3505" s="177" t="s">
        <v>14584</v>
      </c>
      <c r="U3505" s="177" t="s">
        <v>10681</v>
      </c>
      <c r="V3505" s="177" t="s">
        <v>1457</v>
      </c>
      <c r="W3505" s="177" t="s">
        <v>14587</v>
      </c>
      <c r="X3505" s="177" t="s">
        <v>14586</v>
      </c>
      <c r="Y3505" s="177" t="s">
        <v>809</v>
      </c>
      <c r="AD3505" s="177" t="s">
        <v>2937</v>
      </c>
      <c r="AE3505" s="177" t="s">
        <v>764</v>
      </c>
      <c r="AF3505" s="177" t="s">
        <v>805</v>
      </c>
      <c r="AQ3505" s="177" t="s">
        <v>14588</v>
      </c>
      <c r="AT3505" s="177"/>
      <c r="AU3505" s="177"/>
      <c r="AV3505" s="177"/>
      <c r="AW3505" s="177"/>
    </row>
    <row r="3506" spans="1:62">
      <c r="A3506" s="170" t="s">
        <v>14511</v>
      </c>
      <c r="B3506" s="177" t="s">
        <v>14512</v>
      </c>
      <c r="D3506" s="177" t="s">
        <v>508</v>
      </c>
      <c r="E3506" s="177" t="s">
        <v>719</v>
      </c>
      <c r="F3506" s="177" t="s">
        <v>14589</v>
      </c>
      <c r="G3506" s="177" t="s">
        <v>3370</v>
      </c>
      <c r="I3506" s="177" t="s">
        <v>531</v>
      </c>
      <c r="J3506" s="181" t="s">
        <v>512</v>
      </c>
      <c r="K3506" s="178" t="s">
        <v>512</v>
      </c>
      <c r="L3506" s="177" t="s">
        <v>550</v>
      </c>
      <c r="M3506" s="177" t="s">
        <v>14574</v>
      </c>
      <c r="N3506" s="177" t="s">
        <v>14574</v>
      </c>
      <c r="O3506" s="177" t="s">
        <v>195</v>
      </c>
      <c r="P3506" s="177" t="s">
        <v>1023</v>
      </c>
      <c r="R3506" s="177" t="s">
        <v>731</v>
      </c>
      <c r="S3506" s="177" t="s">
        <v>4709</v>
      </c>
      <c r="U3506" s="177" t="s">
        <v>739</v>
      </c>
      <c r="V3506" s="177" t="s">
        <v>1061</v>
      </c>
      <c r="W3506" s="177" t="s">
        <v>3442</v>
      </c>
      <c r="X3506" s="177" t="s">
        <v>14590</v>
      </c>
      <c r="Z3506" s="177" t="s">
        <v>739</v>
      </c>
      <c r="AB3506" s="177" t="s">
        <v>14591</v>
      </c>
      <c r="AQ3506" s="177" t="s">
        <v>14592</v>
      </c>
      <c r="AT3506" s="177"/>
      <c r="AU3506" s="177"/>
      <c r="AV3506" s="177"/>
      <c r="AW3506" s="177"/>
    </row>
    <row r="3507" spans="1:62">
      <c r="A3507" s="170" t="s">
        <v>14511</v>
      </c>
      <c r="B3507" s="177" t="s">
        <v>14512</v>
      </c>
      <c r="D3507" s="177" t="s">
        <v>508</v>
      </c>
      <c r="E3507" s="177" t="s">
        <v>729</v>
      </c>
      <c r="F3507" s="177" t="s">
        <v>14593</v>
      </c>
      <c r="I3507" s="177" t="s">
        <v>531</v>
      </c>
      <c r="J3507" s="181" t="s">
        <v>512</v>
      </c>
      <c r="K3507" s="178" t="s">
        <v>512</v>
      </c>
      <c r="L3507" s="177" t="s">
        <v>550</v>
      </c>
      <c r="M3507" s="177" t="s">
        <v>14574</v>
      </c>
      <c r="N3507" s="177" t="s">
        <v>14574</v>
      </c>
      <c r="O3507" s="177" t="s">
        <v>303</v>
      </c>
      <c r="R3507" s="177" t="s">
        <v>1267</v>
      </c>
      <c r="S3507" s="177" t="s">
        <v>303</v>
      </c>
      <c r="AQ3507" s="177" t="s">
        <v>14594</v>
      </c>
      <c r="AT3507" s="177"/>
      <c r="AU3507" s="177"/>
      <c r="AV3507" s="177"/>
      <c r="AW3507" s="177"/>
    </row>
    <row r="3508" spans="1:62">
      <c r="A3508" s="170" t="s">
        <v>14595</v>
      </c>
      <c r="B3508" s="177" t="s">
        <v>14596</v>
      </c>
      <c r="D3508" s="177" t="s">
        <v>610</v>
      </c>
      <c r="E3508" s="177" t="s">
        <v>661</v>
      </c>
      <c r="F3508" s="177" t="s">
        <v>14573</v>
      </c>
      <c r="G3508" s="177" t="s">
        <v>2502</v>
      </c>
      <c r="I3508" s="177" t="s">
        <v>531</v>
      </c>
      <c r="J3508" s="178">
        <v>37622</v>
      </c>
      <c r="K3508" s="178">
        <v>44197</v>
      </c>
      <c r="L3508" s="177" t="s">
        <v>550</v>
      </c>
      <c r="M3508" s="177" t="s">
        <v>14574</v>
      </c>
      <c r="N3508" s="177" t="s">
        <v>14574</v>
      </c>
      <c r="O3508" s="177" t="s">
        <v>195</v>
      </c>
      <c r="P3508" s="177" t="s">
        <v>552</v>
      </c>
      <c r="R3508" s="177" t="s">
        <v>553</v>
      </c>
      <c r="S3508" s="177" t="s">
        <v>554</v>
      </c>
      <c r="T3508" s="177" t="s">
        <v>2823</v>
      </c>
      <c r="U3508" s="177" t="s">
        <v>712</v>
      </c>
      <c r="V3508" s="177" t="s">
        <v>580</v>
      </c>
      <c r="X3508" s="177" t="s">
        <v>14575</v>
      </c>
      <c r="Z3508" s="177" t="s">
        <v>712</v>
      </c>
      <c r="AA3508" s="177" t="s">
        <v>3065</v>
      </c>
      <c r="AC3508" s="177" t="s">
        <v>14597</v>
      </c>
      <c r="AD3508" s="177" t="s">
        <v>14598</v>
      </c>
      <c r="AE3508" s="177" t="s">
        <v>2296</v>
      </c>
      <c r="AF3508" s="177" t="s">
        <v>2091</v>
      </c>
      <c r="AQ3508" s="177" t="s">
        <v>14599</v>
      </c>
      <c r="AT3508" s="177"/>
      <c r="AU3508" s="177"/>
      <c r="AV3508" s="177"/>
      <c r="AW3508" s="177"/>
    </row>
    <row r="3509" spans="1:62">
      <c r="A3509" s="170" t="s">
        <v>14595</v>
      </c>
      <c r="B3509" s="177" t="s">
        <v>14596</v>
      </c>
      <c r="D3509" s="177" t="s">
        <v>610</v>
      </c>
      <c r="E3509" s="177" t="s">
        <v>669</v>
      </c>
      <c r="F3509" s="177" t="s">
        <v>14578</v>
      </c>
      <c r="G3509" s="177" t="s">
        <v>2508</v>
      </c>
      <c r="I3509" s="177" t="s">
        <v>531</v>
      </c>
      <c r="J3509" s="178">
        <v>37622</v>
      </c>
      <c r="K3509" s="178">
        <v>44197</v>
      </c>
      <c r="L3509" s="177" t="s">
        <v>550</v>
      </c>
      <c r="M3509" s="177" t="s">
        <v>14574</v>
      </c>
      <c r="N3509" s="177" t="s">
        <v>14574</v>
      </c>
      <c r="O3509" s="177" t="s">
        <v>195</v>
      </c>
      <c r="P3509" s="177" t="s">
        <v>589</v>
      </c>
      <c r="R3509" s="177" t="s">
        <v>553</v>
      </c>
      <c r="S3509" s="177" t="s">
        <v>554</v>
      </c>
      <c r="T3509" s="177" t="s">
        <v>1445</v>
      </c>
      <c r="U3509" s="177" t="s">
        <v>712</v>
      </c>
      <c r="V3509" s="177" t="s">
        <v>14579</v>
      </c>
      <c r="W3509" s="177" t="s">
        <v>592</v>
      </c>
      <c r="Z3509" s="177" t="s">
        <v>712</v>
      </c>
      <c r="AA3509" s="177" t="s">
        <v>14600</v>
      </c>
      <c r="AB3509" s="177" t="s">
        <v>5305</v>
      </c>
      <c r="AC3509" s="177" t="s">
        <v>11250</v>
      </c>
      <c r="AD3509" s="177" t="s">
        <v>14601</v>
      </c>
      <c r="AE3509" s="177" t="s">
        <v>526</v>
      </c>
      <c r="AQ3509" s="177" t="s">
        <v>14602</v>
      </c>
      <c r="AT3509" s="177"/>
      <c r="AU3509" s="177"/>
      <c r="AV3509" s="177"/>
      <c r="AW3509" s="177"/>
    </row>
    <row r="3510" spans="1:62">
      <c r="A3510" s="170" t="s">
        <v>14595</v>
      </c>
      <c r="B3510" s="177" t="s">
        <v>14596</v>
      </c>
      <c r="D3510" s="177" t="s">
        <v>610</v>
      </c>
      <c r="E3510" s="177" t="s">
        <v>685</v>
      </c>
      <c r="F3510" s="177" t="s">
        <v>14581</v>
      </c>
      <c r="G3510" s="177" t="s">
        <v>2513</v>
      </c>
      <c r="I3510" s="177" t="s">
        <v>531</v>
      </c>
      <c r="J3510" s="178">
        <v>37622</v>
      </c>
      <c r="K3510" s="178">
        <v>44197</v>
      </c>
      <c r="L3510" s="177" t="s">
        <v>550</v>
      </c>
      <c r="M3510" s="177" t="s">
        <v>14574</v>
      </c>
      <c r="N3510" s="177" t="s">
        <v>14574</v>
      </c>
      <c r="O3510" s="177" t="s">
        <v>195</v>
      </c>
      <c r="P3510" s="177" t="s">
        <v>1604</v>
      </c>
      <c r="R3510" s="177" t="s">
        <v>600</v>
      </c>
      <c r="S3510" s="177" t="s">
        <v>1003</v>
      </c>
      <c r="T3510" s="177" t="s">
        <v>4769</v>
      </c>
      <c r="U3510" s="177" t="s">
        <v>739</v>
      </c>
      <c r="V3510" s="177" t="s">
        <v>6531</v>
      </c>
      <c r="X3510" s="177" t="s">
        <v>5106</v>
      </c>
      <c r="Z3510" s="177" t="s">
        <v>739</v>
      </c>
      <c r="AA3510" s="177" t="s">
        <v>1416</v>
      </c>
      <c r="AC3510" s="177" t="s">
        <v>14603</v>
      </c>
      <c r="AD3510" s="177" t="s">
        <v>14604</v>
      </c>
      <c r="AE3510" s="177" t="s">
        <v>526</v>
      </c>
      <c r="AQ3510" s="177" t="s">
        <v>14602</v>
      </c>
      <c r="AT3510" s="177"/>
      <c r="AU3510" s="177"/>
      <c r="AV3510" s="177"/>
      <c r="AW3510" s="177"/>
    </row>
    <row r="3511" spans="1:62">
      <c r="A3511" s="170" t="s">
        <v>14595</v>
      </c>
      <c r="B3511" s="177" t="s">
        <v>14596</v>
      </c>
      <c r="D3511" s="177" t="s">
        <v>610</v>
      </c>
      <c r="E3511" s="177" t="s">
        <v>704</v>
      </c>
      <c r="F3511" s="177" t="s">
        <v>14583</v>
      </c>
      <c r="G3511" s="177" t="s">
        <v>3364</v>
      </c>
      <c r="I3511" s="177" t="s">
        <v>531</v>
      </c>
      <c r="J3511" s="178">
        <v>37622</v>
      </c>
      <c r="K3511" s="178">
        <v>44197</v>
      </c>
      <c r="L3511" s="177" t="s">
        <v>1307</v>
      </c>
      <c r="M3511" s="177" t="s">
        <v>14583</v>
      </c>
      <c r="N3511" s="177" t="s">
        <v>14574</v>
      </c>
      <c r="O3511" s="177" t="s">
        <v>295</v>
      </c>
      <c r="R3511" s="177" t="s">
        <v>2930</v>
      </c>
      <c r="S3511" s="177" t="s">
        <v>14584</v>
      </c>
      <c r="T3511" s="177" t="s">
        <v>691</v>
      </c>
      <c r="U3511" s="177" t="s">
        <v>10681</v>
      </c>
      <c r="V3511" s="177" t="s">
        <v>1457</v>
      </c>
      <c r="W3511" s="177" t="s">
        <v>14585</v>
      </c>
      <c r="X3511" s="177" t="s">
        <v>14586</v>
      </c>
      <c r="Y3511" s="177" t="s">
        <v>809</v>
      </c>
      <c r="AD3511" s="177" t="s">
        <v>2937</v>
      </c>
      <c r="AE3511" s="177" t="s">
        <v>764</v>
      </c>
      <c r="AF3511" s="177" t="s">
        <v>805</v>
      </c>
      <c r="AQ3511" s="177" t="s">
        <v>14602</v>
      </c>
      <c r="AT3511" s="177"/>
      <c r="AU3511" s="177"/>
      <c r="AV3511" s="177"/>
      <c r="AW3511" s="177"/>
    </row>
    <row r="3512" spans="1:62">
      <c r="A3512" s="170" t="s">
        <v>14595</v>
      </c>
      <c r="B3512" s="177" t="s">
        <v>14596</v>
      </c>
      <c r="D3512" s="177" t="s">
        <v>610</v>
      </c>
      <c r="E3512" s="177" t="s">
        <v>719</v>
      </c>
      <c r="F3512" s="177" t="s">
        <v>14589</v>
      </c>
      <c r="G3512" s="177" t="s">
        <v>3370</v>
      </c>
      <c r="I3512" s="177" t="s">
        <v>531</v>
      </c>
      <c r="J3512" s="178">
        <v>37622</v>
      </c>
      <c r="K3512" s="178">
        <v>44197</v>
      </c>
      <c r="L3512" s="177" t="s">
        <v>550</v>
      </c>
      <c r="M3512" s="177" t="s">
        <v>14574</v>
      </c>
      <c r="N3512" s="177" t="s">
        <v>14574</v>
      </c>
      <c r="O3512" s="177" t="s">
        <v>195</v>
      </c>
      <c r="P3512" s="177" t="s">
        <v>1023</v>
      </c>
      <c r="Q3512" s="177" t="s">
        <v>2894</v>
      </c>
      <c r="R3512" s="177" t="s">
        <v>731</v>
      </c>
      <c r="S3512" s="177" t="s">
        <v>4709</v>
      </c>
      <c r="T3512" s="177" t="s">
        <v>1880</v>
      </c>
      <c r="U3512" s="177" t="s">
        <v>739</v>
      </c>
      <c r="V3512" s="177" t="s">
        <v>1061</v>
      </c>
      <c r="X3512" s="177" t="s">
        <v>14590</v>
      </c>
      <c r="Z3512" s="177" t="s">
        <v>739</v>
      </c>
      <c r="AB3512" s="177" t="s">
        <v>14605</v>
      </c>
      <c r="AC3512" s="177" t="s">
        <v>14606</v>
      </c>
      <c r="AD3512" s="177" t="s">
        <v>14607</v>
      </c>
      <c r="AE3512" s="177" t="s">
        <v>583</v>
      </c>
      <c r="AQ3512" s="177" t="s">
        <v>14602</v>
      </c>
      <c r="AT3512" s="177"/>
      <c r="AU3512" s="177"/>
      <c r="AV3512" s="177"/>
      <c r="AW3512" s="177"/>
    </row>
    <row r="3513" spans="1:62">
      <c r="A3513" s="170" t="s">
        <v>14595</v>
      </c>
      <c r="B3513" s="177" t="s">
        <v>14596</v>
      </c>
      <c r="D3513" s="177" t="s">
        <v>610</v>
      </c>
      <c r="E3513" s="177" t="s">
        <v>729</v>
      </c>
      <c r="F3513" s="177" t="s">
        <v>14593</v>
      </c>
      <c r="I3513" s="177" t="s">
        <v>531</v>
      </c>
      <c r="J3513" s="181" t="s">
        <v>512</v>
      </c>
      <c r="K3513" s="178" t="s">
        <v>512</v>
      </c>
      <c r="L3513" s="177" t="s">
        <v>550</v>
      </c>
      <c r="M3513" s="177" t="s">
        <v>14574</v>
      </c>
      <c r="N3513" s="177" t="s">
        <v>14574</v>
      </c>
      <c r="O3513" s="177" t="s">
        <v>303</v>
      </c>
      <c r="R3513" s="177" t="s">
        <v>1267</v>
      </c>
      <c r="S3513" s="177" t="s">
        <v>303</v>
      </c>
      <c r="AQ3513" s="177" t="s">
        <v>14602</v>
      </c>
      <c r="AT3513" s="177"/>
      <c r="AU3513" s="177"/>
      <c r="AV3513" s="177"/>
      <c r="AW3513" s="177"/>
    </row>
    <row r="3514" spans="1:62">
      <c r="A3514" s="170" t="s">
        <v>14608</v>
      </c>
      <c r="B3514" s="177" t="s">
        <v>14609</v>
      </c>
      <c r="D3514" s="177" t="s">
        <v>508</v>
      </c>
      <c r="E3514" s="177" t="s">
        <v>661</v>
      </c>
      <c r="F3514" s="177" t="s">
        <v>14610</v>
      </c>
      <c r="G3514" s="177" t="s">
        <v>3448</v>
      </c>
      <c r="I3514" s="177" t="s">
        <v>1661</v>
      </c>
      <c r="J3514" s="178">
        <v>42240</v>
      </c>
      <c r="K3514" s="178">
        <v>42240</v>
      </c>
      <c r="L3514" s="177" t="s">
        <v>550</v>
      </c>
      <c r="M3514" s="177" t="s">
        <v>14611</v>
      </c>
      <c r="N3514" s="177" t="s">
        <v>14611</v>
      </c>
      <c r="O3514" s="177" t="s">
        <v>232</v>
      </c>
      <c r="R3514" s="177" t="s">
        <v>926</v>
      </c>
      <c r="S3514" s="177" t="s">
        <v>927</v>
      </c>
      <c r="T3514" s="177" t="s">
        <v>14612</v>
      </c>
      <c r="U3514" s="177" t="s">
        <v>646</v>
      </c>
      <c r="V3514" s="177" t="s">
        <v>782</v>
      </c>
      <c r="X3514" s="177" t="s">
        <v>651</v>
      </c>
      <c r="Y3514" s="177" t="s">
        <v>646</v>
      </c>
      <c r="AB3514" s="177" t="s">
        <v>2968</v>
      </c>
      <c r="AC3514" s="177" t="s">
        <v>14613</v>
      </c>
      <c r="AD3514" s="177" t="s">
        <v>2556</v>
      </c>
      <c r="AE3514" s="177" t="s">
        <v>14614</v>
      </c>
      <c r="AF3514" s="177" t="s">
        <v>14615</v>
      </c>
      <c r="AG3514" s="177" t="s">
        <v>524</v>
      </c>
      <c r="AQ3514" s="177" t="s">
        <v>937</v>
      </c>
      <c r="AT3514" s="177"/>
      <c r="AU3514" s="177"/>
      <c r="AV3514" s="177"/>
      <c r="AW3514" s="177"/>
    </row>
    <row r="3515" spans="1:62">
      <c r="A3515" s="170" t="s">
        <v>14608</v>
      </c>
      <c r="B3515" s="177" t="s">
        <v>14609</v>
      </c>
      <c r="D3515" s="177" t="s">
        <v>508</v>
      </c>
      <c r="E3515" s="177" t="s">
        <v>669</v>
      </c>
      <c r="F3515" s="177" t="s">
        <v>14616</v>
      </c>
      <c r="G3515" s="177" t="s">
        <v>3455</v>
      </c>
      <c r="I3515" s="177" t="s">
        <v>1661</v>
      </c>
      <c r="J3515" s="178">
        <v>42240</v>
      </c>
      <c r="K3515" s="178">
        <v>42240</v>
      </c>
      <c r="L3515" s="177" t="s">
        <v>550</v>
      </c>
      <c r="M3515" s="177" t="s">
        <v>14611</v>
      </c>
      <c r="N3515" s="177" t="s">
        <v>14611</v>
      </c>
      <c r="O3515" s="177" t="s">
        <v>195</v>
      </c>
      <c r="P3515" s="177" t="s">
        <v>589</v>
      </c>
      <c r="R3515" s="177" t="s">
        <v>553</v>
      </c>
      <c r="S3515" s="177" t="s">
        <v>1611</v>
      </c>
      <c r="T3515" s="177" t="s">
        <v>14617</v>
      </c>
      <c r="U3515" s="177" t="s">
        <v>832</v>
      </c>
      <c r="V3515" s="177" t="s">
        <v>9145</v>
      </c>
      <c r="W3515" s="177" t="s">
        <v>592</v>
      </c>
      <c r="Z3515" s="177" t="s">
        <v>832</v>
      </c>
      <c r="AC3515" s="177" t="s">
        <v>14614</v>
      </c>
      <c r="AD3515" s="177" t="s">
        <v>14615</v>
      </c>
      <c r="AE3515" s="177" t="s">
        <v>524</v>
      </c>
      <c r="AF3515" s="177" t="s">
        <v>651</v>
      </c>
      <c r="AQ3515" s="177" t="s">
        <v>937</v>
      </c>
      <c r="AT3515" s="177"/>
      <c r="AU3515" s="177"/>
      <c r="AV3515" s="177"/>
      <c r="AW3515" s="177"/>
    </row>
    <row r="3516" spans="1:62">
      <c r="A3516" s="170" t="s">
        <v>14608</v>
      </c>
      <c r="B3516" s="177" t="s">
        <v>14609</v>
      </c>
      <c r="D3516" s="177" t="s">
        <v>508</v>
      </c>
      <c r="E3516" s="177" t="s">
        <v>685</v>
      </c>
      <c r="F3516" s="177" t="s">
        <v>14618</v>
      </c>
      <c r="G3516" s="177" t="s">
        <v>3460</v>
      </c>
      <c r="I3516" s="177" t="s">
        <v>1661</v>
      </c>
      <c r="J3516" s="178">
        <v>42240</v>
      </c>
      <c r="K3516" s="178">
        <v>42240</v>
      </c>
      <c r="L3516" s="177" t="s">
        <v>550</v>
      </c>
      <c r="M3516" s="177" t="s">
        <v>14611</v>
      </c>
      <c r="N3516" s="177" t="s">
        <v>14611</v>
      </c>
      <c r="O3516" s="177" t="s">
        <v>195</v>
      </c>
      <c r="P3516" s="177" t="s">
        <v>2442</v>
      </c>
      <c r="R3516" s="177" t="s">
        <v>600</v>
      </c>
      <c r="S3516" s="177" t="s">
        <v>601</v>
      </c>
      <c r="T3516" s="177" t="s">
        <v>14619</v>
      </c>
      <c r="U3516" s="177" t="s">
        <v>579</v>
      </c>
      <c r="V3516" s="177" t="s">
        <v>2674</v>
      </c>
      <c r="X3516" s="177" t="s">
        <v>943</v>
      </c>
      <c r="Y3516" s="177" t="s">
        <v>674</v>
      </c>
      <c r="Z3516" s="177" t="s">
        <v>579</v>
      </c>
      <c r="AA3516" s="177" t="s">
        <v>2675</v>
      </c>
      <c r="AC3516" s="177" t="s">
        <v>3645</v>
      </c>
      <c r="AD3516" s="177" t="s">
        <v>14620</v>
      </c>
      <c r="AE3516" s="177" t="s">
        <v>524</v>
      </c>
      <c r="AQ3516" s="177"/>
      <c r="AT3516" s="177"/>
      <c r="AU3516" s="177"/>
      <c r="AV3516" s="177"/>
      <c r="AW3516" s="177"/>
    </row>
    <row r="3517" spans="1:62">
      <c r="A3517" s="170" t="s">
        <v>14608</v>
      </c>
      <c r="B3517" s="177" t="s">
        <v>14609</v>
      </c>
      <c r="D3517" s="177" t="s">
        <v>508</v>
      </c>
      <c r="E3517" s="177" t="s">
        <v>709</v>
      </c>
      <c r="F3517" s="177" t="s">
        <v>14621</v>
      </c>
      <c r="G3517" s="177" t="s">
        <v>10332</v>
      </c>
      <c r="I3517" s="177" t="s">
        <v>1661</v>
      </c>
      <c r="J3517" s="178">
        <v>42240</v>
      </c>
      <c r="K3517" s="178">
        <v>42240</v>
      </c>
      <c r="L3517" s="177" t="s">
        <v>513</v>
      </c>
      <c r="M3517" s="177" t="s">
        <v>14622</v>
      </c>
      <c r="N3517" s="177" t="s">
        <v>14611</v>
      </c>
      <c r="O3517" s="177" t="s">
        <v>437</v>
      </c>
      <c r="P3517" s="177" t="s">
        <v>613</v>
      </c>
      <c r="R3517" s="177" t="s">
        <v>615</v>
      </c>
      <c r="S3517" s="177" t="s">
        <v>613</v>
      </c>
      <c r="T3517" s="177" t="s">
        <v>512</v>
      </c>
      <c r="U3517" s="177" t="s">
        <v>535</v>
      </c>
      <c r="V3517" s="177" t="s">
        <v>2479</v>
      </c>
      <c r="W3517" s="177" t="s">
        <v>617</v>
      </c>
      <c r="X3517" s="177" t="s">
        <v>618</v>
      </c>
      <c r="Y3517" s="177" t="s">
        <v>2480</v>
      </c>
      <c r="Z3517" s="177" t="s">
        <v>14623</v>
      </c>
      <c r="AA3517" s="177" t="s">
        <v>524</v>
      </c>
      <c r="AB3517" s="177" t="s">
        <v>2480</v>
      </c>
      <c r="AC3517" s="177" t="s">
        <v>14624</v>
      </c>
      <c r="AD3517" s="177" t="s">
        <v>524</v>
      </c>
      <c r="AQ3517" s="177"/>
      <c r="AT3517" s="177"/>
      <c r="AU3517" s="177"/>
      <c r="AV3517" s="177"/>
      <c r="AW3517" s="177"/>
      <c r="BJ3517" s="177" t="s">
        <v>14625</v>
      </c>
    </row>
    <row r="3518" spans="1:62">
      <c r="A3518" s="170" t="s">
        <v>14608</v>
      </c>
      <c r="B3518" s="177" t="s">
        <v>14609</v>
      </c>
      <c r="D3518" s="177" t="s">
        <v>508</v>
      </c>
      <c r="E3518" s="177" t="s">
        <v>719</v>
      </c>
      <c r="F3518" s="177" t="s">
        <v>14626</v>
      </c>
      <c r="G3518" s="177" t="s">
        <v>6146</v>
      </c>
      <c r="I3518" s="177" t="s">
        <v>1661</v>
      </c>
      <c r="J3518" s="178">
        <v>42240</v>
      </c>
      <c r="K3518" s="178">
        <v>42240</v>
      </c>
      <c r="L3518" s="177" t="s">
        <v>550</v>
      </c>
      <c r="M3518" s="177" t="s">
        <v>14611</v>
      </c>
      <c r="N3518" s="177" t="s">
        <v>14611</v>
      </c>
      <c r="O3518" s="177" t="s">
        <v>195</v>
      </c>
      <c r="P3518" s="177" t="s">
        <v>1193</v>
      </c>
      <c r="R3518" s="177" t="s">
        <v>600</v>
      </c>
      <c r="S3518" s="177" t="s">
        <v>601</v>
      </c>
      <c r="T3518" s="177" t="s">
        <v>7330</v>
      </c>
      <c r="U3518" s="177" t="s">
        <v>579</v>
      </c>
      <c r="V3518" s="177" t="s">
        <v>8297</v>
      </c>
      <c r="X3518" s="177" t="s">
        <v>943</v>
      </c>
      <c r="Y3518" s="177" t="s">
        <v>674</v>
      </c>
      <c r="Z3518" s="177" t="s">
        <v>579</v>
      </c>
      <c r="AA3518" s="177" t="s">
        <v>8298</v>
      </c>
      <c r="AC3518" s="177" t="s">
        <v>3510</v>
      </c>
      <c r="AD3518" s="177" t="s">
        <v>14627</v>
      </c>
      <c r="AE3518" s="177" t="s">
        <v>1064</v>
      </c>
      <c r="AQ3518" s="177"/>
      <c r="AT3518" s="177"/>
      <c r="AU3518" s="177"/>
      <c r="AV3518" s="177"/>
      <c r="AW3518" s="177"/>
    </row>
    <row r="3519" spans="1:62">
      <c r="A3519" s="170" t="s">
        <v>14608</v>
      </c>
      <c r="B3519" s="177" t="s">
        <v>14609</v>
      </c>
      <c r="D3519" s="177" t="s">
        <v>508</v>
      </c>
      <c r="E3519" s="177" t="s">
        <v>729</v>
      </c>
      <c r="F3519" s="177" t="s">
        <v>14628</v>
      </c>
      <c r="G3519" s="177" t="s">
        <v>3504</v>
      </c>
      <c r="I3519" s="177" t="s">
        <v>1661</v>
      </c>
      <c r="J3519" s="178">
        <v>42240</v>
      </c>
      <c r="K3519" s="178">
        <v>42240</v>
      </c>
      <c r="L3519" s="177" t="s">
        <v>550</v>
      </c>
      <c r="M3519" s="177" t="s">
        <v>14611</v>
      </c>
      <c r="N3519" s="177" t="s">
        <v>14611</v>
      </c>
      <c r="O3519" s="177" t="s">
        <v>195</v>
      </c>
      <c r="P3519" s="177" t="s">
        <v>1023</v>
      </c>
      <c r="R3519" s="177" t="s">
        <v>600</v>
      </c>
      <c r="S3519" s="177" t="s">
        <v>601</v>
      </c>
      <c r="T3519" s="177" t="s">
        <v>14629</v>
      </c>
      <c r="U3519" s="177" t="s">
        <v>579</v>
      </c>
      <c r="V3519" s="177" t="s">
        <v>672</v>
      </c>
      <c r="X3519" s="177" t="s">
        <v>943</v>
      </c>
      <c r="Y3519" s="177" t="s">
        <v>674</v>
      </c>
      <c r="Z3519" s="177" t="s">
        <v>579</v>
      </c>
      <c r="AA3519" s="177" t="s">
        <v>675</v>
      </c>
      <c r="AC3519" s="177" t="s">
        <v>3517</v>
      </c>
      <c r="AD3519" s="177" t="s">
        <v>14630</v>
      </c>
      <c r="AE3519" s="177" t="s">
        <v>870</v>
      </c>
      <c r="AQ3519" s="177"/>
      <c r="AT3519" s="177"/>
      <c r="AU3519" s="177"/>
      <c r="AV3519" s="177"/>
      <c r="AW3519" s="177"/>
    </row>
    <row r="3520" spans="1:62">
      <c r="A3520" s="170" t="s">
        <v>14608</v>
      </c>
      <c r="B3520" s="177" t="s">
        <v>14609</v>
      </c>
      <c r="D3520" s="177" t="s">
        <v>508</v>
      </c>
      <c r="E3520" s="177" t="s">
        <v>737</v>
      </c>
      <c r="F3520" s="177" t="s">
        <v>14631</v>
      </c>
      <c r="G3520" s="177" t="s">
        <v>3508</v>
      </c>
      <c r="I3520" s="177" t="s">
        <v>1661</v>
      </c>
      <c r="J3520" s="178">
        <v>42240</v>
      </c>
      <c r="K3520" s="178">
        <v>42240</v>
      </c>
      <c r="L3520" s="177" t="s">
        <v>550</v>
      </c>
      <c r="M3520" s="177" t="s">
        <v>14611</v>
      </c>
      <c r="N3520" s="177" t="s">
        <v>14611</v>
      </c>
      <c r="O3520" s="177" t="s">
        <v>195</v>
      </c>
      <c r="P3520" s="177" t="s">
        <v>589</v>
      </c>
      <c r="R3520" s="177" t="s">
        <v>600</v>
      </c>
      <c r="S3520" s="177" t="s">
        <v>601</v>
      </c>
      <c r="T3520" s="177" t="s">
        <v>11157</v>
      </c>
      <c r="U3520" s="177" t="s">
        <v>702</v>
      </c>
      <c r="V3520" s="177" t="s">
        <v>2052</v>
      </c>
      <c r="X3520" s="177" t="s">
        <v>943</v>
      </c>
      <c r="Y3520" s="177" t="s">
        <v>674</v>
      </c>
      <c r="Z3520" s="177" t="s">
        <v>702</v>
      </c>
      <c r="AA3520" s="177" t="s">
        <v>3737</v>
      </c>
      <c r="AB3520" s="170" t="s">
        <v>14632</v>
      </c>
      <c r="AC3520" s="177" t="s">
        <v>3510</v>
      </c>
      <c r="AD3520" s="177" t="s">
        <v>14633</v>
      </c>
      <c r="AE3520" s="177" t="s">
        <v>524</v>
      </c>
      <c r="AQ3520" s="177"/>
      <c r="AT3520" s="177"/>
      <c r="AU3520" s="177"/>
      <c r="AV3520" s="177"/>
      <c r="AW3520" s="177"/>
    </row>
    <row r="3521" spans="1:58">
      <c r="A3521" s="170" t="s">
        <v>14608</v>
      </c>
      <c r="B3521" s="177" t="s">
        <v>14609</v>
      </c>
      <c r="D3521" s="177" t="s">
        <v>508</v>
      </c>
      <c r="E3521" s="177" t="s">
        <v>740</v>
      </c>
      <c r="F3521" s="177" t="s">
        <v>14634</v>
      </c>
      <c r="G3521" s="177" t="s">
        <v>5906</v>
      </c>
      <c r="I3521" s="177" t="s">
        <v>1661</v>
      </c>
      <c r="J3521" s="178">
        <v>42240</v>
      </c>
      <c r="K3521" s="178">
        <v>42240</v>
      </c>
      <c r="L3521" s="177" t="s">
        <v>550</v>
      </c>
      <c r="M3521" s="177" t="s">
        <v>14611</v>
      </c>
      <c r="N3521" s="177" t="s">
        <v>14611</v>
      </c>
      <c r="O3521" s="177" t="s">
        <v>195</v>
      </c>
      <c r="P3521" s="177" t="s">
        <v>2442</v>
      </c>
      <c r="R3521" s="177" t="s">
        <v>600</v>
      </c>
      <c r="S3521" s="177" t="s">
        <v>601</v>
      </c>
      <c r="T3521" s="177" t="s">
        <v>595</v>
      </c>
      <c r="U3521" s="177" t="s">
        <v>702</v>
      </c>
      <c r="V3521" s="177" t="s">
        <v>1898</v>
      </c>
      <c r="X3521" s="177" t="s">
        <v>943</v>
      </c>
      <c r="Y3521" s="177" t="s">
        <v>674</v>
      </c>
      <c r="Z3521" s="177" t="s">
        <v>702</v>
      </c>
      <c r="AA3521" s="177" t="s">
        <v>1517</v>
      </c>
      <c r="AC3521" s="177" t="s">
        <v>3655</v>
      </c>
      <c r="AD3521" s="177" t="s">
        <v>14635</v>
      </c>
      <c r="AE3521" s="177" t="s">
        <v>524</v>
      </c>
      <c r="AQ3521" s="177"/>
      <c r="AT3521" s="177"/>
      <c r="AU3521" s="177"/>
      <c r="AV3521" s="177"/>
      <c r="AW3521" s="177"/>
    </row>
    <row r="3522" spans="1:58">
      <c r="A3522" s="170" t="s">
        <v>14608</v>
      </c>
      <c r="B3522" s="177" t="s">
        <v>14609</v>
      </c>
      <c r="D3522" s="177" t="s">
        <v>508</v>
      </c>
      <c r="E3522" s="177" t="s">
        <v>752</v>
      </c>
      <c r="F3522" s="177" t="s">
        <v>14636</v>
      </c>
      <c r="G3522" s="177" t="s">
        <v>5889</v>
      </c>
      <c r="I3522" s="177" t="s">
        <v>1661</v>
      </c>
      <c r="J3522" s="178">
        <v>42240</v>
      </c>
      <c r="K3522" s="178">
        <v>42240</v>
      </c>
      <c r="L3522" s="177" t="s">
        <v>550</v>
      </c>
      <c r="M3522" s="177" t="s">
        <v>14611</v>
      </c>
      <c r="N3522" s="177" t="s">
        <v>14611</v>
      </c>
      <c r="O3522" s="177" t="s">
        <v>195</v>
      </c>
      <c r="P3522" s="177" t="s">
        <v>1193</v>
      </c>
      <c r="R3522" s="177" t="s">
        <v>600</v>
      </c>
      <c r="S3522" s="177" t="s">
        <v>601</v>
      </c>
      <c r="T3522" s="177" t="s">
        <v>14637</v>
      </c>
      <c r="U3522" s="177" t="s">
        <v>579</v>
      </c>
      <c r="V3522" s="177" t="s">
        <v>713</v>
      </c>
      <c r="X3522" s="177" t="s">
        <v>943</v>
      </c>
      <c r="Y3522" s="177" t="s">
        <v>674</v>
      </c>
      <c r="Z3522" s="177" t="s">
        <v>579</v>
      </c>
      <c r="AA3522" s="177" t="s">
        <v>715</v>
      </c>
      <c r="AB3522" s="177" t="s">
        <v>14638</v>
      </c>
      <c r="AC3522" s="177" t="s">
        <v>3501</v>
      </c>
      <c r="AD3522" s="177" t="s">
        <v>14639</v>
      </c>
      <c r="AE3522" s="177" t="s">
        <v>526</v>
      </c>
      <c r="AQ3522" s="177"/>
      <c r="AT3522" s="177"/>
      <c r="AU3522" s="177"/>
      <c r="AV3522" s="177"/>
      <c r="AW3522" s="177"/>
    </row>
    <row r="3523" spans="1:58">
      <c r="A3523" s="170" t="s">
        <v>14608</v>
      </c>
      <c r="B3523" s="177" t="s">
        <v>14609</v>
      </c>
      <c r="D3523" s="177" t="s">
        <v>508</v>
      </c>
      <c r="E3523" s="177" t="s">
        <v>756</v>
      </c>
      <c r="F3523" s="177" t="s">
        <v>14640</v>
      </c>
      <c r="G3523" s="177" t="s">
        <v>14641</v>
      </c>
      <c r="I3523" s="177" t="s">
        <v>1661</v>
      </c>
      <c r="J3523" s="178">
        <v>42240</v>
      </c>
      <c r="K3523" s="178">
        <v>42240</v>
      </c>
      <c r="L3523" s="177" t="s">
        <v>513</v>
      </c>
      <c r="M3523" s="177" t="s">
        <v>14622</v>
      </c>
      <c r="N3523" s="177" t="s">
        <v>14611</v>
      </c>
      <c r="O3523" s="177" t="s">
        <v>437</v>
      </c>
      <c r="P3523" s="177" t="s">
        <v>973</v>
      </c>
      <c r="R3523" s="177" t="s">
        <v>973</v>
      </c>
      <c r="S3523" s="177" t="s">
        <v>973</v>
      </c>
      <c r="T3523" s="177" t="s">
        <v>5590</v>
      </c>
      <c r="U3523" s="177" t="s">
        <v>535</v>
      </c>
      <c r="V3523" s="177" t="s">
        <v>3009</v>
      </c>
      <c r="W3523" s="177" t="s">
        <v>7083</v>
      </c>
      <c r="X3523" s="177" t="s">
        <v>618</v>
      </c>
      <c r="Y3523" s="177" t="s">
        <v>2450</v>
      </c>
      <c r="Z3523" s="177" t="s">
        <v>14642</v>
      </c>
      <c r="AA3523" s="177" t="s">
        <v>524</v>
      </c>
      <c r="AB3523" s="177" t="s">
        <v>2450</v>
      </c>
      <c r="AC3523" s="177" t="s">
        <v>14643</v>
      </c>
      <c r="AD3523" s="177" t="s">
        <v>524</v>
      </c>
      <c r="AQ3523" s="177"/>
      <c r="AT3523" s="177"/>
      <c r="AU3523" s="177"/>
      <c r="AV3523" s="177"/>
      <c r="AW3523" s="177"/>
      <c r="BD3523" s="177" t="s">
        <v>14644</v>
      </c>
    </row>
    <row r="3524" spans="1:58">
      <c r="A3524" s="170" t="s">
        <v>14608</v>
      </c>
      <c r="B3524" s="177" t="s">
        <v>14609</v>
      </c>
      <c r="D3524" s="177" t="s">
        <v>508</v>
      </c>
      <c r="E3524" s="177" t="s">
        <v>840</v>
      </c>
      <c r="F3524" s="177" t="s">
        <v>2142</v>
      </c>
      <c r="G3524" s="177" t="s">
        <v>14652</v>
      </c>
      <c r="I3524" s="177" t="s">
        <v>1661</v>
      </c>
      <c r="J3524" s="178">
        <v>42240</v>
      </c>
      <c r="K3524" s="178">
        <v>42240</v>
      </c>
      <c r="L3524" s="177" t="s">
        <v>2772</v>
      </c>
      <c r="N3524" s="177" t="s">
        <v>14611</v>
      </c>
      <c r="O3524" s="177" t="s">
        <v>273</v>
      </c>
      <c r="P3524" s="177" t="s">
        <v>5024</v>
      </c>
      <c r="R3524" s="177" t="s">
        <v>876</v>
      </c>
      <c r="V3524" s="177" t="s">
        <v>14653</v>
      </c>
      <c r="W3524" s="177" t="s">
        <v>14654</v>
      </c>
      <c r="X3524" s="177" t="s">
        <v>1064</v>
      </c>
      <c r="Y3524" s="177" t="s">
        <v>881</v>
      </c>
      <c r="Z3524" s="177" t="s">
        <v>882</v>
      </c>
      <c r="AQ3524" s="177"/>
      <c r="AT3524" s="177"/>
      <c r="AU3524" s="177"/>
      <c r="AV3524" s="177"/>
      <c r="AW3524" s="177"/>
    </row>
    <row r="3525" spans="1:58">
      <c r="A3525" s="170" t="s">
        <v>14608</v>
      </c>
      <c r="B3525" s="177" t="s">
        <v>14609</v>
      </c>
      <c r="D3525" s="177" t="s">
        <v>508</v>
      </c>
      <c r="E3525" s="177" t="s">
        <v>840</v>
      </c>
      <c r="F3525" s="177" t="s">
        <v>14645</v>
      </c>
      <c r="G3525" s="177" t="s">
        <v>14646</v>
      </c>
      <c r="I3525" s="177" t="s">
        <v>1661</v>
      </c>
      <c r="J3525" s="178">
        <v>42240</v>
      </c>
      <c r="K3525" s="178">
        <v>42240</v>
      </c>
      <c r="L3525" s="177" t="s">
        <v>513</v>
      </c>
      <c r="M3525" s="177" t="s">
        <v>14622</v>
      </c>
      <c r="N3525" s="177" t="s">
        <v>14611</v>
      </c>
      <c r="O3525" s="177" t="s">
        <v>437</v>
      </c>
      <c r="P3525" s="177" t="s">
        <v>680</v>
      </c>
      <c r="R3525" s="177" t="s">
        <v>680</v>
      </c>
      <c r="S3525" s="177" t="s">
        <v>680</v>
      </c>
      <c r="T3525" s="177" t="s">
        <v>512</v>
      </c>
      <c r="U3525" s="177" t="s">
        <v>1108</v>
      </c>
      <c r="V3525" s="177" t="s">
        <v>987</v>
      </c>
      <c r="W3525" s="177" t="s">
        <v>520</v>
      </c>
      <c r="X3525" s="177" t="s">
        <v>3673</v>
      </c>
      <c r="Y3525" s="177" t="s">
        <v>2450</v>
      </c>
      <c r="Z3525" s="177" t="s">
        <v>14647</v>
      </c>
      <c r="AA3525" s="177" t="s">
        <v>1064</v>
      </c>
      <c r="AB3525" s="177" t="s">
        <v>2450</v>
      </c>
      <c r="AC3525" s="177" t="s">
        <v>14648</v>
      </c>
      <c r="AD3525" s="177" t="s">
        <v>1064</v>
      </c>
      <c r="AE3525" s="177" t="s">
        <v>2450</v>
      </c>
      <c r="AF3525" s="177" t="s">
        <v>14649</v>
      </c>
      <c r="AG3525" s="177" t="s">
        <v>1064</v>
      </c>
      <c r="AH3525" s="177" t="s">
        <v>2450</v>
      </c>
      <c r="AI3525" s="177" t="s">
        <v>14650</v>
      </c>
      <c r="AJ3525" s="177" t="s">
        <v>1064</v>
      </c>
      <c r="AQ3525" s="177"/>
      <c r="AT3525" s="177"/>
      <c r="AU3525" s="177"/>
      <c r="AV3525" s="177"/>
      <c r="AW3525" s="177"/>
      <c r="BF3525" s="177" t="s">
        <v>14651</v>
      </c>
    </row>
    <row r="3526" spans="1:58">
      <c r="A3526" s="170" t="s">
        <v>14608</v>
      </c>
      <c r="B3526" s="177" t="s">
        <v>14609</v>
      </c>
      <c r="D3526" s="177" t="s">
        <v>508</v>
      </c>
      <c r="E3526" s="177" t="s">
        <v>847</v>
      </c>
      <c r="F3526" s="177" t="s">
        <v>14655</v>
      </c>
      <c r="G3526" s="177" t="s">
        <v>14656</v>
      </c>
      <c r="I3526" s="177" t="s">
        <v>1661</v>
      </c>
      <c r="J3526" s="178">
        <v>42240</v>
      </c>
      <c r="K3526" s="178">
        <v>42240</v>
      </c>
      <c r="L3526" s="177" t="s">
        <v>550</v>
      </c>
      <c r="M3526" s="177" t="s">
        <v>14611</v>
      </c>
      <c r="N3526" s="177" t="s">
        <v>14611</v>
      </c>
      <c r="O3526" s="177" t="s">
        <v>195</v>
      </c>
      <c r="P3526" s="177" t="s">
        <v>1816</v>
      </c>
      <c r="R3526" s="177" t="s">
        <v>600</v>
      </c>
      <c r="S3526" s="177" t="s">
        <v>601</v>
      </c>
      <c r="T3526" s="177" t="s">
        <v>796</v>
      </c>
      <c r="U3526" s="177" t="s">
        <v>702</v>
      </c>
      <c r="V3526" s="177" t="s">
        <v>7528</v>
      </c>
      <c r="X3526" s="177" t="s">
        <v>890</v>
      </c>
      <c r="Y3526" s="177" t="s">
        <v>891</v>
      </c>
      <c r="Z3526" s="177" t="s">
        <v>702</v>
      </c>
      <c r="AA3526" s="177" t="s">
        <v>7776</v>
      </c>
      <c r="AC3526" s="177" t="s">
        <v>3655</v>
      </c>
      <c r="AD3526" s="177" t="s">
        <v>14657</v>
      </c>
      <c r="AE3526" s="177" t="s">
        <v>1064</v>
      </c>
      <c r="AQ3526" s="177"/>
      <c r="AT3526" s="177"/>
      <c r="AU3526" s="177"/>
      <c r="AV3526" s="177"/>
      <c r="AW3526" s="177"/>
    </row>
    <row r="3527" spans="1:58">
      <c r="A3527" s="170" t="s">
        <v>14608</v>
      </c>
      <c r="B3527" s="177" t="s">
        <v>14609</v>
      </c>
      <c r="D3527" s="177" t="s">
        <v>508</v>
      </c>
      <c r="E3527" s="177" t="s">
        <v>1021</v>
      </c>
      <c r="F3527" s="177" t="s">
        <v>14658</v>
      </c>
      <c r="G3527" s="177" t="s">
        <v>3574</v>
      </c>
      <c r="I3527" s="177" t="s">
        <v>1661</v>
      </c>
      <c r="J3527" s="178">
        <v>42240</v>
      </c>
      <c r="K3527" s="178">
        <v>42240</v>
      </c>
      <c r="L3527" s="177" t="s">
        <v>513</v>
      </c>
      <c r="M3527" s="177" t="s">
        <v>14622</v>
      </c>
      <c r="N3527" s="177" t="s">
        <v>14611</v>
      </c>
      <c r="O3527" s="177" t="s">
        <v>195</v>
      </c>
      <c r="P3527" s="177" t="s">
        <v>589</v>
      </c>
      <c r="R3527" s="177" t="s">
        <v>731</v>
      </c>
      <c r="S3527" s="177" t="s">
        <v>2609</v>
      </c>
      <c r="T3527" s="177" t="s">
        <v>1715</v>
      </c>
      <c r="U3527" s="177" t="s">
        <v>646</v>
      </c>
      <c r="V3527" s="177" t="s">
        <v>3597</v>
      </c>
      <c r="W3527" s="177" t="s">
        <v>1195</v>
      </c>
      <c r="X3527" s="177" t="s">
        <v>784</v>
      </c>
      <c r="Z3527" s="177" t="s">
        <v>646</v>
      </c>
      <c r="AA3527" s="177" t="s">
        <v>4987</v>
      </c>
      <c r="AB3527" s="177" t="s">
        <v>14659</v>
      </c>
      <c r="AC3527" s="177" t="s">
        <v>14660</v>
      </c>
      <c r="AD3527" s="177" t="s">
        <v>14661</v>
      </c>
      <c r="AE3527" s="177" t="s">
        <v>524</v>
      </c>
      <c r="AQ3527" s="177"/>
      <c r="AT3527" s="177"/>
      <c r="AU3527" s="177"/>
      <c r="AV3527" s="177"/>
      <c r="AW3527" s="177"/>
    </row>
    <row r="3528" spans="1:58">
      <c r="A3528" s="170" t="s">
        <v>14608</v>
      </c>
      <c r="B3528" s="177" t="s">
        <v>14609</v>
      </c>
      <c r="D3528" s="177" t="s">
        <v>508</v>
      </c>
      <c r="E3528" s="177" t="s">
        <v>1141</v>
      </c>
      <c r="F3528" s="177" t="s">
        <v>14662</v>
      </c>
      <c r="G3528" s="177" t="s">
        <v>5919</v>
      </c>
      <c r="I3528" s="177" t="s">
        <v>1661</v>
      </c>
      <c r="J3528" s="178">
        <v>42240</v>
      </c>
      <c r="K3528" s="178">
        <v>42240</v>
      </c>
      <c r="L3528" s="177" t="s">
        <v>550</v>
      </c>
      <c r="M3528" s="177" t="s">
        <v>14611</v>
      </c>
      <c r="N3528" s="177" t="s">
        <v>14611</v>
      </c>
      <c r="O3528" s="177" t="s">
        <v>195</v>
      </c>
      <c r="P3528" s="177" t="s">
        <v>887</v>
      </c>
      <c r="Q3528" s="177" t="s">
        <v>699</v>
      </c>
      <c r="R3528" s="177" t="s">
        <v>600</v>
      </c>
      <c r="S3528" s="177" t="s">
        <v>601</v>
      </c>
      <c r="T3528" s="177" t="s">
        <v>3610</v>
      </c>
      <c r="U3528" s="177" t="s">
        <v>702</v>
      </c>
      <c r="V3528" s="177" t="s">
        <v>2024</v>
      </c>
      <c r="X3528" s="177" t="s">
        <v>943</v>
      </c>
      <c r="Y3528" s="177" t="s">
        <v>891</v>
      </c>
      <c r="Z3528" s="177" t="s">
        <v>702</v>
      </c>
      <c r="AA3528" s="177" t="s">
        <v>1084</v>
      </c>
      <c r="AC3528" s="177" t="s">
        <v>3655</v>
      </c>
      <c r="AD3528" s="177" t="s">
        <v>14663</v>
      </c>
      <c r="AE3528" s="177" t="s">
        <v>524</v>
      </c>
      <c r="AQ3528" s="177"/>
      <c r="AT3528" s="177"/>
      <c r="AU3528" s="177"/>
      <c r="AV3528" s="177"/>
      <c r="AW3528" s="177"/>
    </row>
    <row r="3529" spans="1:58">
      <c r="A3529" s="170" t="s">
        <v>14608</v>
      </c>
      <c r="B3529" s="177" t="s">
        <v>14609</v>
      </c>
      <c r="D3529" s="177" t="s">
        <v>508</v>
      </c>
      <c r="E3529" s="177" t="s">
        <v>2639</v>
      </c>
      <c r="F3529" s="177" t="s">
        <v>14664</v>
      </c>
      <c r="G3529" s="177" t="s">
        <v>14665</v>
      </c>
      <c r="I3529" s="177" t="s">
        <v>1661</v>
      </c>
      <c r="J3529" s="178">
        <v>42240</v>
      </c>
      <c r="K3529" s="178">
        <v>42240</v>
      </c>
      <c r="L3529" s="177" t="s">
        <v>550</v>
      </c>
      <c r="M3529" s="177" t="s">
        <v>14611</v>
      </c>
      <c r="N3529" s="177" t="s">
        <v>14611</v>
      </c>
      <c r="O3529" s="177" t="s">
        <v>280</v>
      </c>
      <c r="R3529" s="177" t="s">
        <v>700</v>
      </c>
      <c r="S3529" s="177" t="s">
        <v>701</v>
      </c>
      <c r="U3529" s="177" t="s">
        <v>702</v>
      </c>
      <c r="V3529" s="177" t="s">
        <v>2198</v>
      </c>
      <c r="W3529" s="177" t="s">
        <v>14666</v>
      </c>
      <c r="X3529" s="177" t="s">
        <v>2200</v>
      </c>
      <c r="AQ3529" s="177"/>
      <c r="AT3529" s="177"/>
      <c r="AU3529" s="177"/>
      <c r="AV3529" s="177"/>
      <c r="AW3529" s="177"/>
    </row>
    <row r="3530" spans="1:58">
      <c r="A3530" s="170" t="s">
        <v>14608</v>
      </c>
      <c r="B3530" s="177" t="s">
        <v>14609</v>
      </c>
      <c r="D3530" s="177" t="s">
        <v>508</v>
      </c>
      <c r="E3530" s="177" t="s">
        <v>2639</v>
      </c>
      <c r="F3530" s="177" t="s">
        <v>14667</v>
      </c>
      <c r="G3530" s="177" t="s">
        <v>4717</v>
      </c>
      <c r="I3530" s="177" t="s">
        <v>1661</v>
      </c>
      <c r="J3530" s="178">
        <v>42240</v>
      </c>
      <c r="K3530" s="178">
        <v>42240</v>
      </c>
      <c r="L3530" s="177" t="s">
        <v>901</v>
      </c>
      <c r="M3530" s="177" t="s">
        <v>14668</v>
      </c>
      <c r="N3530" s="177" t="s">
        <v>14611</v>
      </c>
      <c r="O3530" s="177" t="s">
        <v>324</v>
      </c>
      <c r="P3530" s="177" t="s">
        <v>903</v>
      </c>
      <c r="R3530" s="177" t="s">
        <v>904</v>
      </c>
      <c r="S3530" s="177" t="s">
        <v>905</v>
      </c>
      <c r="T3530" s="177" t="s">
        <v>1936</v>
      </c>
      <c r="U3530" s="177" t="s">
        <v>2372</v>
      </c>
      <c r="AB3530" s="177" t="s">
        <v>910</v>
      </c>
      <c r="AC3530" s="177" t="s">
        <v>702</v>
      </c>
      <c r="AD3530" s="177" t="s">
        <v>911</v>
      </c>
      <c r="AE3530" s="177" t="s">
        <v>2014</v>
      </c>
      <c r="AF3530" s="177" t="s">
        <v>912</v>
      </c>
      <c r="AH3530" s="177" t="s">
        <v>2015</v>
      </c>
      <c r="AQ3530" s="177"/>
      <c r="AT3530" s="177"/>
      <c r="AU3530" s="177"/>
      <c r="AV3530" s="177" t="s">
        <v>2219</v>
      </c>
      <c r="AW3530" s="177"/>
    </row>
    <row r="3531" spans="1:58">
      <c r="A3531" s="170" t="s">
        <v>14608</v>
      </c>
      <c r="B3531" s="177" t="s">
        <v>14609</v>
      </c>
      <c r="D3531" s="177" t="s">
        <v>508</v>
      </c>
      <c r="E3531" s="177" t="s">
        <v>1151</v>
      </c>
      <c r="F3531" s="177" t="s">
        <v>14669</v>
      </c>
      <c r="G3531" s="177" t="s">
        <v>6334</v>
      </c>
      <c r="I3531" s="177" t="s">
        <v>1661</v>
      </c>
      <c r="J3531" s="178">
        <v>42240</v>
      </c>
      <c r="K3531" s="178">
        <v>42240</v>
      </c>
      <c r="L3531" s="177" t="s">
        <v>550</v>
      </c>
      <c r="M3531" s="177" t="s">
        <v>14611</v>
      </c>
      <c r="N3531" s="177" t="s">
        <v>14611</v>
      </c>
      <c r="O3531" s="177" t="s">
        <v>195</v>
      </c>
      <c r="P3531" s="177" t="s">
        <v>1023</v>
      </c>
      <c r="R3531" s="177" t="s">
        <v>600</v>
      </c>
      <c r="S3531" s="177" t="s">
        <v>601</v>
      </c>
      <c r="T3531" s="177" t="s">
        <v>2114</v>
      </c>
      <c r="U3531" s="177" t="s">
        <v>739</v>
      </c>
      <c r="V3531" s="177" t="s">
        <v>2569</v>
      </c>
      <c r="X3531" s="177" t="s">
        <v>943</v>
      </c>
      <c r="Y3531" s="177" t="s">
        <v>674</v>
      </c>
      <c r="Z3531" s="177" t="s">
        <v>739</v>
      </c>
      <c r="AA3531" s="177" t="s">
        <v>2570</v>
      </c>
      <c r="AC3531" s="177" t="s">
        <v>3555</v>
      </c>
      <c r="AD3531" s="177" t="s">
        <v>14670</v>
      </c>
      <c r="AE3531" s="177" t="s">
        <v>526</v>
      </c>
      <c r="AQ3531" s="177"/>
      <c r="AT3531" s="177"/>
      <c r="AU3531" s="177"/>
      <c r="AV3531" s="177"/>
      <c r="AW3531" s="177"/>
    </row>
    <row r="3532" spans="1:58">
      <c r="A3532" s="170" t="s">
        <v>14608</v>
      </c>
      <c r="B3532" s="177" t="s">
        <v>14609</v>
      </c>
      <c r="D3532" s="177" t="s">
        <v>508</v>
      </c>
      <c r="E3532" s="177" t="s">
        <v>1154</v>
      </c>
      <c r="F3532" s="177" t="s">
        <v>14671</v>
      </c>
      <c r="G3532" s="177" t="s">
        <v>14672</v>
      </c>
      <c r="I3532" s="177" t="s">
        <v>1661</v>
      </c>
      <c r="J3532" s="178">
        <v>42240</v>
      </c>
      <c r="K3532" s="178">
        <v>42240</v>
      </c>
      <c r="L3532" s="177" t="s">
        <v>550</v>
      </c>
      <c r="M3532" s="177" t="s">
        <v>14611</v>
      </c>
      <c r="N3532" s="177" t="s">
        <v>14611</v>
      </c>
      <c r="O3532" s="177" t="s">
        <v>195</v>
      </c>
      <c r="P3532" s="177" t="s">
        <v>1816</v>
      </c>
      <c r="R3532" s="177" t="s">
        <v>600</v>
      </c>
      <c r="S3532" s="177" t="s">
        <v>601</v>
      </c>
      <c r="T3532" s="177" t="s">
        <v>1584</v>
      </c>
      <c r="U3532" s="177" t="s">
        <v>739</v>
      </c>
      <c r="V3532" s="177" t="s">
        <v>672</v>
      </c>
      <c r="X3532" s="177" t="s">
        <v>943</v>
      </c>
      <c r="Y3532" s="177" t="s">
        <v>674</v>
      </c>
      <c r="Z3532" s="177" t="s">
        <v>739</v>
      </c>
      <c r="AA3532" s="177" t="s">
        <v>675</v>
      </c>
      <c r="AC3532" s="177" t="s">
        <v>3517</v>
      </c>
      <c r="AD3532" s="177" t="s">
        <v>14673</v>
      </c>
      <c r="AE3532" s="177" t="s">
        <v>870</v>
      </c>
      <c r="AQ3532" s="177"/>
      <c r="AT3532" s="177"/>
      <c r="AU3532" s="177"/>
      <c r="AV3532" s="177"/>
      <c r="AW3532" s="177"/>
    </row>
    <row r="3533" spans="1:58">
      <c r="A3533" s="170" t="s">
        <v>14608</v>
      </c>
      <c r="B3533" s="177" t="s">
        <v>14609</v>
      </c>
      <c r="D3533" s="177" t="s">
        <v>508</v>
      </c>
      <c r="E3533" s="177" t="s">
        <v>1160</v>
      </c>
      <c r="F3533" s="177" t="s">
        <v>14674</v>
      </c>
      <c r="G3533" s="177" t="s">
        <v>14675</v>
      </c>
      <c r="I3533" s="177" t="s">
        <v>1661</v>
      </c>
      <c r="J3533" s="178">
        <v>42240</v>
      </c>
      <c r="K3533" s="178">
        <v>42240</v>
      </c>
      <c r="L3533" s="177" t="s">
        <v>550</v>
      </c>
      <c r="M3533" s="177" t="s">
        <v>14611</v>
      </c>
      <c r="N3533" s="177" t="s">
        <v>14611</v>
      </c>
      <c r="O3533" s="177" t="s">
        <v>195</v>
      </c>
      <c r="P3533" s="177" t="s">
        <v>1816</v>
      </c>
      <c r="R3533" s="177" t="s">
        <v>600</v>
      </c>
      <c r="S3533" s="177" t="s">
        <v>601</v>
      </c>
      <c r="T3533" s="177" t="s">
        <v>14676</v>
      </c>
      <c r="U3533" s="177" t="s">
        <v>739</v>
      </c>
      <c r="V3533" s="177" t="s">
        <v>5591</v>
      </c>
      <c r="X3533" s="177" t="s">
        <v>943</v>
      </c>
      <c r="Y3533" s="177" t="s">
        <v>674</v>
      </c>
      <c r="Z3533" s="177" t="s">
        <v>739</v>
      </c>
      <c r="AA3533" s="177" t="s">
        <v>5592</v>
      </c>
      <c r="AC3533" s="177" t="s">
        <v>3655</v>
      </c>
      <c r="AD3533" s="177" t="s">
        <v>14677</v>
      </c>
      <c r="AE3533" s="177" t="s">
        <v>524</v>
      </c>
      <c r="AQ3533" s="177"/>
      <c r="AT3533" s="177"/>
      <c r="AU3533" s="177"/>
      <c r="AV3533" s="177"/>
      <c r="AW3533" s="177"/>
    </row>
    <row r="3534" spans="1:58">
      <c r="A3534" s="170" t="s">
        <v>14608</v>
      </c>
      <c r="B3534" s="177" t="s">
        <v>14609</v>
      </c>
      <c r="D3534" s="177" t="s">
        <v>508</v>
      </c>
      <c r="E3534" s="177" t="s">
        <v>1166</v>
      </c>
      <c r="F3534" s="177" t="s">
        <v>14678</v>
      </c>
      <c r="G3534" s="177" t="s">
        <v>6354</v>
      </c>
      <c r="I3534" s="177" t="s">
        <v>1661</v>
      </c>
      <c r="J3534" s="178">
        <v>42240</v>
      </c>
      <c r="K3534" s="178">
        <v>42240</v>
      </c>
      <c r="L3534" s="177" t="s">
        <v>1307</v>
      </c>
      <c r="M3534" s="177" t="s">
        <v>14611</v>
      </c>
      <c r="N3534" s="177" t="s">
        <v>14611</v>
      </c>
      <c r="O3534" s="177" t="s">
        <v>295</v>
      </c>
      <c r="R3534" s="177" t="s">
        <v>2930</v>
      </c>
      <c r="S3534" s="177" t="s">
        <v>14679</v>
      </c>
      <c r="T3534" s="177" t="s">
        <v>1317</v>
      </c>
      <c r="W3534" s="177" t="s">
        <v>3732</v>
      </c>
      <c r="X3534" s="177" t="s">
        <v>14680</v>
      </c>
      <c r="Y3534" s="177" t="s">
        <v>526</v>
      </c>
      <c r="AD3534" s="177" t="s">
        <v>2937</v>
      </c>
      <c r="AQ3534" s="177" t="s">
        <v>6121</v>
      </c>
      <c r="AT3534" s="177"/>
      <c r="AU3534" s="177"/>
      <c r="AV3534" s="177"/>
      <c r="AW3534" s="177"/>
    </row>
    <row r="3535" spans="1:58">
      <c r="A3535" s="170" t="s">
        <v>14608</v>
      </c>
      <c r="B3535" s="177" t="s">
        <v>14609</v>
      </c>
      <c r="D3535" s="177" t="s">
        <v>508</v>
      </c>
      <c r="E3535" s="177" t="s">
        <v>1175</v>
      </c>
      <c r="F3535" s="177" t="s">
        <v>14681</v>
      </c>
      <c r="G3535" s="177" t="s">
        <v>14682</v>
      </c>
      <c r="I3535" s="177" t="s">
        <v>1661</v>
      </c>
      <c r="J3535" s="178">
        <v>42240</v>
      </c>
      <c r="K3535" s="178">
        <v>42240</v>
      </c>
      <c r="L3535" s="177" t="s">
        <v>1307</v>
      </c>
      <c r="M3535" s="177" t="s">
        <v>14611</v>
      </c>
      <c r="N3535" s="177" t="s">
        <v>14611</v>
      </c>
      <c r="O3535" s="177" t="s">
        <v>255</v>
      </c>
      <c r="R3535" s="177" t="s">
        <v>255</v>
      </c>
      <c r="S3535" s="177" t="s">
        <v>14683</v>
      </c>
      <c r="T3535" s="177" t="s">
        <v>3743</v>
      </c>
      <c r="AQ3535" s="177" t="s">
        <v>6121</v>
      </c>
      <c r="AT3535" s="177"/>
      <c r="AU3535" s="177"/>
      <c r="AV3535" s="177"/>
      <c r="AW3535" s="177"/>
    </row>
    <row r="3536" spans="1:58">
      <c r="A3536" s="170" t="s">
        <v>14608</v>
      </c>
      <c r="B3536" s="177" t="s">
        <v>14609</v>
      </c>
      <c r="D3536" s="177" t="s">
        <v>508</v>
      </c>
      <c r="E3536" s="177" t="s">
        <v>1774</v>
      </c>
      <c r="F3536" s="177" t="s">
        <v>14684</v>
      </c>
      <c r="G3536" s="177" t="s">
        <v>14685</v>
      </c>
      <c r="I3536" s="177" t="s">
        <v>1661</v>
      </c>
      <c r="J3536" s="178">
        <v>42240</v>
      </c>
      <c r="K3536" s="178">
        <v>42240</v>
      </c>
      <c r="L3536" s="177" t="s">
        <v>550</v>
      </c>
      <c r="M3536" s="177" t="s">
        <v>14611</v>
      </c>
      <c r="N3536" s="177" t="s">
        <v>14611</v>
      </c>
      <c r="O3536" s="177" t="s">
        <v>195</v>
      </c>
      <c r="P3536" s="177" t="s">
        <v>1816</v>
      </c>
      <c r="R3536" s="177" t="s">
        <v>600</v>
      </c>
      <c r="S3536" s="177" t="s">
        <v>601</v>
      </c>
      <c r="T3536" s="177" t="s">
        <v>10567</v>
      </c>
      <c r="U3536" s="177" t="s">
        <v>742</v>
      </c>
      <c r="V3536" s="177" t="s">
        <v>1336</v>
      </c>
      <c r="X3536" s="177" t="s">
        <v>943</v>
      </c>
      <c r="Y3536" s="177" t="s">
        <v>674</v>
      </c>
      <c r="Z3536" s="177" t="s">
        <v>742</v>
      </c>
      <c r="AA3536" s="177" t="s">
        <v>1404</v>
      </c>
      <c r="AC3536" s="177" t="s">
        <v>4868</v>
      </c>
      <c r="AD3536" s="177" t="s">
        <v>14686</v>
      </c>
      <c r="AE3536" s="177" t="s">
        <v>870</v>
      </c>
      <c r="AQ3536" s="177"/>
      <c r="AT3536" s="177"/>
      <c r="AU3536" s="177"/>
      <c r="AV3536" s="177"/>
      <c r="AW3536" s="177"/>
    </row>
    <row r="3537" spans="1:50">
      <c r="A3537" s="170" t="s">
        <v>14608</v>
      </c>
      <c r="B3537" s="177" t="s">
        <v>14609</v>
      </c>
      <c r="D3537" s="177" t="s">
        <v>508</v>
      </c>
      <c r="E3537" s="177" t="s">
        <v>760</v>
      </c>
      <c r="F3537" s="177" t="s">
        <v>2142</v>
      </c>
      <c r="G3537" s="177" t="s">
        <v>14687</v>
      </c>
      <c r="I3537" s="177" t="s">
        <v>1661</v>
      </c>
      <c r="J3537" s="178">
        <v>42240</v>
      </c>
      <c r="K3537" s="178">
        <v>42240</v>
      </c>
      <c r="L3537" s="177" t="s">
        <v>2772</v>
      </c>
      <c r="M3537" s="177" t="s">
        <v>14688</v>
      </c>
      <c r="N3537" s="177" t="s">
        <v>14611</v>
      </c>
      <c r="O3537" s="177" t="s">
        <v>273</v>
      </c>
      <c r="P3537" s="177" t="s">
        <v>2773</v>
      </c>
      <c r="Q3537" s="177" t="s">
        <v>2774</v>
      </c>
      <c r="R3537" s="177" t="s">
        <v>876</v>
      </c>
      <c r="U3537" s="177" t="s">
        <v>2778</v>
      </c>
      <c r="V3537" s="177" t="s">
        <v>6404</v>
      </c>
      <c r="W3537" s="177" t="s">
        <v>14689</v>
      </c>
      <c r="X3537" s="177" t="s">
        <v>3753</v>
      </c>
      <c r="Y3537" s="177" t="s">
        <v>881</v>
      </c>
      <c r="Z3537" s="177" t="s">
        <v>882</v>
      </c>
      <c r="AC3537" s="177" t="s">
        <v>6406</v>
      </c>
      <c r="AQ3537" s="177" t="s">
        <v>6121</v>
      </c>
      <c r="AT3537" s="177"/>
      <c r="AU3537" s="177"/>
      <c r="AV3537" s="177"/>
      <c r="AW3537" s="177"/>
    </row>
    <row r="3538" spans="1:50">
      <c r="A3538" s="170" t="s">
        <v>14608</v>
      </c>
      <c r="B3538" s="177" t="s">
        <v>14609</v>
      </c>
      <c r="D3538" s="177" t="s">
        <v>508</v>
      </c>
      <c r="E3538" s="177" t="s">
        <v>770</v>
      </c>
      <c r="F3538" s="177" t="s">
        <v>14690</v>
      </c>
      <c r="G3538" s="177" t="s">
        <v>3798</v>
      </c>
      <c r="I3538" s="177" t="s">
        <v>1661</v>
      </c>
      <c r="J3538" s="178">
        <v>42240</v>
      </c>
      <c r="K3538" s="178">
        <v>42240</v>
      </c>
      <c r="L3538" s="177" t="s">
        <v>550</v>
      </c>
      <c r="M3538" s="177" t="s">
        <v>14611</v>
      </c>
      <c r="N3538" s="177" t="s">
        <v>14611</v>
      </c>
      <c r="O3538" s="177" t="s">
        <v>195</v>
      </c>
      <c r="P3538" s="177" t="s">
        <v>1023</v>
      </c>
      <c r="R3538" s="177" t="s">
        <v>600</v>
      </c>
      <c r="S3538" s="177" t="s">
        <v>601</v>
      </c>
      <c r="T3538" s="177" t="s">
        <v>11137</v>
      </c>
      <c r="U3538" s="177" t="s">
        <v>739</v>
      </c>
      <c r="V3538" s="177" t="s">
        <v>2285</v>
      </c>
      <c r="X3538" s="177" t="s">
        <v>943</v>
      </c>
      <c r="Y3538" s="177" t="s">
        <v>674</v>
      </c>
      <c r="Z3538" s="177" t="s">
        <v>739</v>
      </c>
      <c r="AA3538" s="177" t="s">
        <v>1092</v>
      </c>
      <c r="AB3538" s="177" t="s">
        <v>4871</v>
      </c>
      <c r="AC3538" s="177" t="s">
        <v>3505</v>
      </c>
      <c r="AD3538" s="177" t="s">
        <v>14691</v>
      </c>
      <c r="AE3538" s="177" t="s">
        <v>583</v>
      </c>
      <c r="AQ3538" s="177"/>
      <c r="AT3538" s="177"/>
      <c r="AU3538" s="177"/>
      <c r="AV3538" s="177"/>
      <c r="AW3538" s="177"/>
    </row>
    <row r="3539" spans="1:50">
      <c r="A3539" s="170" t="s">
        <v>14608</v>
      </c>
      <c r="B3539" s="177" t="s">
        <v>14609</v>
      </c>
      <c r="D3539" s="177" t="s">
        <v>508</v>
      </c>
      <c r="E3539" s="177" t="s">
        <v>1200</v>
      </c>
      <c r="F3539" s="177" t="s">
        <v>14692</v>
      </c>
      <c r="G3539" s="177" t="s">
        <v>3765</v>
      </c>
      <c r="I3539" s="177" t="s">
        <v>1661</v>
      </c>
      <c r="J3539" s="178">
        <v>42240</v>
      </c>
      <c r="K3539" s="178">
        <v>42240</v>
      </c>
      <c r="L3539" s="177" t="s">
        <v>550</v>
      </c>
      <c r="M3539" s="177" t="s">
        <v>14611</v>
      </c>
      <c r="N3539" s="177" t="s">
        <v>14611</v>
      </c>
      <c r="O3539" s="177" t="s">
        <v>159</v>
      </c>
      <c r="P3539" s="177" t="s">
        <v>4346</v>
      </c>
      <c r="Q3539" s="177" t="s">
        <v>2718</v>
      </c>
      <c r="R3539" s="177" t="s">
        <v>1523</v>
      </c>
      <c r="S3539" s="177" t="s">
        <v>159</v>
      </c>
      <c r="U3539" s="177" t="s">
        <v>14693</v>
      </c>
      <c r="V3539" s="177" t="s">
        <v>822</v>
      </c>
      <c r="W3539" s="177" t="s">
        <v>14694</v>
      </c>
      <c r="AQ3539" s="177"/>
      <c r="AT3539" s="177"/>
      <c r="AU3539" s="177"/>
      <c r="AV3539" s="177"/>
      <c r="AW3539" s="177"/>
    </row>
    <row r="3540" spans="1:50">
      <c r="A3540" s="170" t="s">
        <v>14608</v>
      </c>
      <c r="B3540" s="177" t="s">
        <v>14609</v>
      </c>
      <c r="D3540" s="177" t="s">
        <v>508</v>
      </c>
      <c r="E3540" s="177" t="s">
        <v>1206</v>
      </c>
      <c r="F3540" s="177" t="s">
        <v>14695</v>
      </c>
      <c r="G3540" s="177" t="s">
        <v>3770</v>
      </c>
      <c r="I3540" s="177" t="s">
        <v>1661</v>
      </c>
      <c r="J3540" s="178">
        <v>42240</v>
      </c>
      <c r="K3540" s="178">
        <v>42240</v>
      </c>
      <c r="L3540" s="177" t="s">
        <v>550</v>
      </c>
      <c r="M3540" s="177" t="s">
        <v>14611</v>
      </c>
      <c r="N3540" s="177" t="s">
        <v>14611</v>
      </c>
      <c r="O3540" s="177" t="s">
        <v>159</v>
      </c>
      <c r="P3540" s="177" t="s">
        <v>4346</v>
      </c>
      <c r="Q3540" s="177" t="s">
        <v>1361</v>
      </c>
      <c r="R3540" s="177" t="s">
        <v>1523</v>
      </c>
      <c r="S3540" s="177" t="s">
        <v>159</v>
      </c>
      <c r="U3540" s="177" t="s">
        <v>13176</v>
      </c>
      <c r="V3540" s="177" t="s">
        <v>822</v>
      </c>
      <c r="W3540" s="177" t="s">
        <v>14694</v>
      </c>
      <c r="AQ3540" s="177"/>
      <c r="AT3540" s="177"/>
      <c r="AU3540" s="177"/>
      <c r="AV3540" s="177"/>
      <c r="AW3540" s="177"/>
    </row>
    <row r="3541" spans="1:50">
      <c r="A3541" s="170" t="s">
        <v>14608</v>
      </c>
      <c r="B3541" s="177" t="s">
        <v>14609</v>
      </c>
      <c r="D3541" s="177" t="s">
        <v>508</v>
      </c>
      <c r="E3541" s="177" t="s">
        <v>1219</v>
      </c>
      <c r="F3541" s="177" t="s">
        <v>14696</v>
      </c>
      <c r="G3541" s="177" t="s">
        <v>3773</v>
      </c>
      <c r="I3541" s="177" t="s">
        <v>1661</v>
      </c>
      <c r="J3541" s="178">
        <v>42240</v>
      </c>
      <c r="K3541" s="178">
        <v>42240</v>
      </c>
      <c r="L3541" s="177" t="s">
        <v>550</v>
      </c>
      <c r="M3541" s="177" t="s">
        <v>14611</v>
      </c>
      <c r="N3541" s="177" t="s">
        <v>14611</v>
      </c>
      <c r="O3541" s="177" t="s">
        <v>159</v>
      </c>
      <c r="P3541" s="177" t="s">
        <v>4346</v>
      </c>
      <c r="Q3541" s="177" t="s">
        <v>14697</v>
      </c>
      <c r="R3541" s="177" t="s">
        <v>1523</v>
      </c>
      <c r="S3541" s="177" t="s">
        <v>159</v>
      </c>
      <c r="U3541" s="177" t="s">
        <v>14693</v>
      </c>
      <c r="V3541" s="177" t="s">
        <v>822</v>
      </c>
      <c r="W3541" s="177" t="s">
        <v>14694</v>
      </c>
      <c r="AQ3541" s="177"/>
      <c r="AT3541" s="177"/>
      <c r="AU3541" s="177"/>
      <c r="AV3541" s="177"/>
      <c r="AW3541" s="177"/>
    </row>
    <row r="3542" spans="1:50">
      <c r="A3542" s="170" t="s">
        <v>14608</v>
      </c>
      <c r="B3542" s="177" t="s">
        <v>14609</v>
      </c>
      <c r="D3542" s="177" t="s">
        <v>508</v>
      </c>
      <c r="E3542" s="177" t="s">
        <v>1225</v>
      </c>
      <c r="F3542" s="177" t="s">
        <v>14698</v>
      </c>
      <c r="G3542" s="177" t="s">
        <v>3776</v>
      </c>
      <c r="I3542" s="177" t="s">
        <v>1661</v>
      </c>
      <c r="J3542" s="178">
        <v>42240</v>
      </c>
      <c r="K3542" s="178">
        <v>42240</v>
      </c>
      <c r="L3542" s="177" t="s">
        <v>550</v>
      </c>
      <c r="M3542" s="177" t="s">
        <v>14611</v>
      </c>
      <c r="N3542" s="177" t="s">
        <v>14611</v>
      </c>
      <c r="O3542" s="177" t="s">
        <v>159</v>
      </c>
      <c r="P3542" s="177" t="s">
        <v>4346</v>
      </c>
      <c r="Q3542" s="177" t="s">
        <v>1482</v>
      </c>
      <c r="R3542" s="177" t="s">
        <v>1523</v>
      </c>
      <c r="S3542" s="177" t="s">
        <v>159</v>
      </c>
      <c r="U3542" s="177" t="s">
        <v>14693</v>
      </c>
      <c r="V3542" s="177" t="s">
        <v>822</v>
      </c>
      <c r="W3542" s="177" t="s">
        <v>14694</v>
      </c>
      <c r="AQ3542" s="177"/>
      <c r="AT3542" s="177"/>
      <c r="AU3542" s="177"/>
      <c r="AV3542" s="177"/>
      <c r="AW3542" s="177"/>
    </row>
    <row r="3543" spans="1:50">
      <c r="A3543" s="170" t="s">
        <v>14608</v>
      </c>
      <c r="B3543" s="177" t="s">
        <v>14609</v>
      </c>
      <c r="D3543" s="177" t="s">
        <v>508</v>
      </c>
      <c r="E3543" s="177" t="s">
        <v>1231</v>
      </c>
      <c r="F3543" s="177" t="s">
        <v>14699</v>
      </c>
      <c r="G3543" s="177" t="s">
        <v>3779</v>
      </c>
      <c r="I3543" s="177" t="s">
        <v>1661</v>
      </c>
      <c r="J3543" s="178">
        <v>42240</v>
      </c>
      <c r="K3543" s="178">
        <v>42240</v>
      </c>
      <c r="L3543" s="177" t="s">
        <v>550</v>
      </c>
      <c r="M3543" s="177" t="s">
        <v>14611</v>
      </c>
      <c r="N3543" s="177" t="s">
        <v>14611</v>
      </c>
      <c r="O3543" s="177" t="s">
        <v>159</v>
      </c>
      <c r="P3543" s="177" t="s">
        <v>4346</v>
      </c>
      <c r="Q3543" s="177" t="s">
        <v>1490</v>
      </c>
      <c r="R3543" s="177" t="s">
        <v>1523</v>
      </c>
      <c r="S3543" s="177" t="s">
        <v>159</v>
      </c>
      <c r="U3543" s="177" t="s">
        <v>14693</v>
      </c>
      <c r="V3543" s="177" t="s">
        <v>822</v>
      </c>
      <c r="W3543" s="177" t="s">
        <v>14694</v>
      </c>
      <c r="AQ3543" s="177"/>
      <c r="AT3543" s="177"/>
      <c r="AU3543" s="177"/>
      <c r="AV3543" s="177"/>
      <c r="AW3543" s="177"/>
    </row>
    <row r="3544" spans="1:50">
      <c r="A3544" s="170" t="s">
        <v>14608</v>
      </c>
      <c r="B3544" s="177" t="s">
        <v>14609</v>
      </c>
      <c r="D3544" s="177" t="s">
        <v>508</v>
      </c>
      <c r="E3544" s="177" t="s">
        <v>1236</v>
      </c>
      <c r="F3544" s="177" t="s">
        <v>14700</v>
      </c>
      <c r="G3544" s="177" t="s">
        <v>3782</v>
      </c>
      <c r="I3544" s="177" t="s">
        <v>1661</v>
      </c>
      <c r="J3544" s="178">
        <v>42240</v>
      </c>
      <c r="K3544" s="178">
        <v>42240</v>
      </c>
      <c r="L3544" s="177" t="s">
        <v>550</v>
      </c>
      <c r="M3544" s="177" t="s">
        <v>14611</v>
      </c>
      <c r="N3544" s="177" t="s">
        <v>14611</v>
      </c>
      <c r="O3544" s="177" t="s">
        <v>159</v>
      </c>
      <c r="P3544" s="177" t="s">
        <v>4346</v>
      </c>
      <c r="Q3544" s="177" t="s">
        <v>2774</v>
      </c>
      <c r="R3544" s="177" t="s">
        <v>1523</v>
      </c>
      <c r="S3544" s="177" t="s">
        <v>159</v>
      </c>
      <c r="U3544" s="177" t="s">
        <v>14693</v>
      </c>
      <c r="V3544" s="177" t="s">
        <v>3731</v>
      </c>
      <c r="W3544" s="177" t="s">
        <v>14694</v>
      </c>
      <c r="AQ3544" s="177"/>
      <c r="AT3544" s="177"/>
      <c r="AU3544" s="177"/>
      <c r="AV3544" s="177"/>
      <c r="AW3544" s="177"/>
    </row>
    <row r="3545" spans="1:50">
      <c r="A3545" s="170" t="s">
        <v>14608</v>
      </c>
      <c r="B3545" s="177" t="s">
        <v>14609</v>
      </c>
      <c r="D3545" s="177" t="s">
        <v>508</v>
      </c>
      <c r="E3545" s="177" t="s">
        <v>1246</v>
      </c>
      <c r="F3545" s="177" t="s">
        <v>14701</v>
      </c>
      <c r="I3545" s="177" t="s">
        <v>1661</v>
      </c>
      <c r="J3545" s="178">
        <v>42240</v>
      </c>
      <c r="K3545" s="178">
        <v>42240</v>
      </c>
      <c r="L3545" s="177" t="s">
        <v>550</v>
      </c>
      <c r="M3545" s="177" t="s">
        <v>14611</v>
      </c>
      <c r="N3545" s="177" t="s">
        <v>14611</v>
      </c>
      <c r="O3545" s="177" t="s">
        <v>195</v>
      </c>
      <c r="R3545" s="177" t="s">
        <v>553</v>
      </c>
      <c r="S3545" s="177" t="s">
        <v>5446</v>
      </c>
      <c r="U3545" s="177" t="s">
        <v>646</v>
      </c>
      <c r="V3545" s="177" t="s">
        <v>7452</v>
      </c>
      <c r="X3545" s="177" t="s">
        <v>734</v>
      </c>
      <c r="Z3545" s="177" t="s">
        <v>646</v>
      </c>
      <c r="AF3545" s="177" t="s">
        <v>651</v>
      </c>
      <c r="AQ3545" s="177" t="s">
        <v>14702</v>
      </c>
      <c r="AT3545" s="177"/>
      <c r="AU3545" s="177"/>
      <c r="AV3545" s="177"/>
      <c r="AW3545" s="177"/>
    </row>
    <row r="3546" spans="1:50">
      <c r="A3546" s="170" t="s">
        <v>14608</v>
      </c>
      <c r="B3546" s="177" t="s">
        <v>14609</v>
      </c>
      <c r="D3546" s="177" t="s">
        <v>508</v>
      </c>
      <c r="E3546" s="177" t="s">
        <v>1252</v>
      </c>
      <c r="F3546" s="177" t="s">
        <v>14703</v>
      </c>
      <c r="I3546" s="177" t="s">
        <v>1661</v>
      </c>
      <c r="J3546" s="178">
        <v>42240</v>
      </c>
      <c r="K3546" s="178">
        <v>42240</v>
      </c>
      <c r="L3546" s="177" t="s">
        <v>550</v>
      </c>
      <c r="M3546" s="177" t="s">
        <v>14611</v>
      </c>
      <c r="N3546" s="177" t="s">
        <v>14611</v>
      </c>
      <c r="O3546" s="177" t="s">
        <v>195</v>
      </c>
      <c r="R3546" s="177" t="s">
        <v>553</v>
      </c>
      <c r="S3546" s="177" t="s">
        <v>14704</v>
      </c>
      <c r="U3546" s="177" t="s">
        <v>646</v>
      </c>
      <c r="V3546" s="177" t="s">
        <v>9104</v>
      </c>
      <c r="W3546" s="177" t="s">
        <v>656</v>
      </c>
      <c r="X3546" s="177" t="s">
        <v>734</v>
      </c>
      <c r="Z3546" s="177" t="s">
        <v>646</v>
      </c>
      <c r="AB3546" s="177" t="s">
        <v>1045</v>
      </c>
      <c r="AF3546" s="177" t="s">
        <v>651</v>
      </c>
      <c r="AQ3546" s="177" t="s">
        <v>14702</v>
      </c>
      <c r="AT3546" s="177"/>
      <c r="AU3546" s="177"/>
      <c r="AV3546" s="177"/>
      <c r="AW3546" s="177"/>
    </row>
    <row r="3547" spans="1:50">
      <c r="A3547" s="170" t="s">
        <v>14608</v>
      </c>
      <c r="B3547" s="177" t="s">
        <v>14609</v>
      </c>
      <c r="D3547" s="177" t="s">
        <v>508</v>
      </c>
      <c r="E3547" s="177" t="s">
        <v>685</v>
      </c>
      <c r="F3547" s="177" t="s">
        <v>14705</v>
      </c>
      <c r="I3547" s="177" t="s">
        <v>1661</v>
      </c>
      <c r="J3547" s="181" t="s">
        <v>512</v>
      </c>
      <c r="K3547" s="178" t="s">
        <v>512</v>
      </c>
      <c r="L3547" s="177" t="s">
        <v>550</v>
      </c>
      <c r="M3547" s="177" t="s">
        <v>14706</v>
      </c>
      <c r="N3547" s="177" t="s">
        <v>14706</v>
      </c>
      <c r="O3547" s="177" t="s">
        <v>110</v>
      </c>
      <c r="R3547" s="177" t="s">
        <v>565</v>
      </c>
      <c r="S3547" s="177" t="s">
        <v>630</v>
      </c>
      <c r="T3547" s="177" t="s">
        <v>14707</v>
      </c>
      <c r="U3547" s="177" t="s">
        <v>3241</v>
      </c>
      <c r="V3547" s="177" t="s">
        <v>14708</v>
      </c>
      <c r="W3547" s="177" t="s">
        <v>1904</v>
      </c>
      <c r="AA3547" s="177" t="s">
        <v>4915</v>
      </c>
      <c r="AB3547" s="177" t="s">
        <v>14709</v>
      </c>
      <c r="AC3547" s="177" t="s">
        <v>870</v>
      </c>
      <c r="AG3547" s="177" t="s">
        <v>14710</v>
      </c>
      <c r="AH3547" s="177" t="s">
        <v>14711</v>
      </c>
      <c r="AI3547" s="177" t="s">
        <v>694</v>
      </c>
      <c r="AM3547" s="177" t="s">
        <v>3945</v>
      </c>
      <c r="AN3547" s="177" t="s">
        <v>14712</v>
      </c>
      <c r="AO3547" s="177" t="s">
        <v>2132</v>
      </c>
      <c r="AP3547" s="177" t="s">
        <v>3285</v>
      </c>
      <c r="AQ3547" s="177"/>
      <c r="AT3547" s="177" t="s">
        <v>14713</v>
      </c>
      <c r="AU3547" s="177" t="s">
        <v>809</v>
      </c>
      <c r="AV3547" s="177" t="s">
        <v>3287</v>
      </c>
      <c r="AW3547" s="177" t="s">
        <v>14714</v>
      </c>
      <c r="AX3547" s="177" t="s">
        <v>559</v>
      </c>
    </row>
    <row r="3548" spans="1:50">
      <c r="A3548" s="170" t="s">
        <v>14715</v>
      </c>
      <c r="B3548" s="177" t="s">
        <v>14716</v>
      </c>
      <c r="D3548" s="177" t="s">
        <v>508</v>
      </c>
      <c r="E3548" s="177" t="s">
        <v>661</v>
      </c>
      <c r="F3548" s="177" t="s">
        <v>14717</v>
      </c>
      <c r="I3548" s="177" t="s">
        <v>1647</v>
      </c>
      <c r="J3548" s="178">
        <v>41004</v>
      </c>
      <c r="K3548" s="178">
        <v>41004</v>
      </c>
      <c r="L3548" s="177" t="s">
        <v>550</v>
      </c>
      <c r="M3548" s="177" t="s">
        <v>14718</v>
      </c>
      <c r="N3548" s="177" t="s">
        <v>14718</v>
      </c>
      <c r="O3548" s="177" t="s">
        <v>195</v>
      </c>
      <c r="P3548" s="177" t="s">
        <v>887</v>
      </c>
      <c r="Q3548" s="177" t="s">
        <v>888</v>
      </c>
      <c r="R3548" s="177" t="s">
        <v>600</v>
      </c>
      <c r="S3548" s="177" t="s">
        <v>601</v>
      </c>
      <c r="U3548" s="177" t="s">
        <v>718</v>
      </c>
      <c r="V3548" s="177" t="s">
        <v>2802</v>
      </c>
      <c r="X3548" s="177" t="s">
        <v>943</v>
      </c>
      <c r="Y3548" s="177" t="s">
        <v>674</v>
      </c>
      <c r="Z3548" s="177" t="s">
        <v>718</v>
      </c>
      <c r="AA3548" s="177" t="s">
        <v>1434</v>
      </c>
      <c r="AC3548" s="177" t="s">
        <v>5991</v>
      </c>
      <c r="AD3548" s="177" t="s">
        <v>14719</v>
      </c>
      <c r="AE3548" s="177" t="s">
        <v>1064</v>
      </c>
      <c r="AQ3548" s="177"/>
      <c r="AT3548" s="177"/>
      <c r="AU3548" s="177"/>
      <c r="AV3548" s="177"/>
      <c r="AW3548" s="177"/>
    </row>
    <row r="3549" spans="1:50">
      <c r="A3549" s="170" t="s">
        <v>14715</v>
      </c>
      <c r="B3549" s="177" t="s">
        <v>14716</v>
      </c>
      <c r="D3549" s="177" t="s">
        <v>508</v>
      </c>
      <c r="E3549" s="177" t="s">
        <v>669</v>
      </c>
      <c r="F3549" s="177" t="s">
        <v>14720</v>
      </c>
      <c r="I3549" s="177" t="s">
        <v>1647</v>
      </c>
      <c r="J3549" s="178">
        <v>41004</v>
      </c>
      <c r="K3549" s="178">
        <v>41004</v>
      </c>
      <c r="L3549" s="177" t="s">
        <v>550</v>
      </c>
      <c r="M3549" s="177" t="s">
        <v>14718</v>
      </c>
      <c r="N3549" s="177" t="s">
        <v>14718</v>
      </c>
      <c r="O3549" s="177" t="s">
        <v>280</v>
      </c>
      <c r="P3549" s="177" t="e">
        <v>#N/A</v>
      </c>
      <c r="R3549" s="177" t="s">
        <v>1013</v>
      </c>
      <c r="S3549" s="177" t="s">
        <v>1014</v>
      </c>
      <c r="T3549" s="177" t="s">
        <v>832</v>
      </c>
      <c r="U3549" s="177" t="s">
        <v>718</v>
      </c>
      <c r="V3549" s="177" t="s">
        <v>14721</v>
      </c>
      <c r="W3549" s="177" t="s">
        <v>14722</v>
      </c>
      <c r="X3549" s="177" t="s">
        <v>2200</v>
      </c>
      <c r="AG3549" s="177" t="s">
        <v>14723</v>
      </c>
      <c r="AH3549" s="177" t="s">
        <v>14724</v>
      </c>
      <c r="AI3549" s="177" t="s">
        <v>1034</v>
      </c>
      <c r="AJ3549" s="177" t="s">
        <v>14723</v>
      </c>
      <c r="AK3549" s="177" t="s">
        <v>14725</v>
      </c>
      <c r="AL3549" s="177" t="s">
        <v>1034</v>
      </c>
      <c r="AQ3549" s="177"/>
      <c r="AT3549" s="177"/>
      <c r="AU3549" s="177"/>
      <c r="AV3549" s="177"/>
      <c r="AW3549" s="177"/>
    </row>
    <row r="3550" spans="1:50">
      <c r="A3550" s="170" t="s">
        <v>14715</v>
      </c>
      <c r="B3550" s="177" t="s">
        <v>14716</v>
      </c>
      <c r="D3550" s="177" t="s">
        <v>508</v>
      </c>
      <c r="E3550" s="177" t="s">
        <v>669</v>
      </c>
      <c r="F3550" s="177" t="s">
        <v>14726</v>
      </c>
      <c r="I3550" s="177" t="s">
        <v>1647</v>
      </c>
      <c r="J3550" s="178">
        <v>41004</v>
      </c>
      <c r="K3550" s="178">
        <v>41004</v>
      </c>
      <c r="L3550" s="177" t="s">
        <v>901</v>
      </c>
      <c r="M3550" s="177">
        <v>11011031</v>
      </c>
      <c r="N3550" s="177" t="s">
        <v>14718</v>
      </c>
      <c r="O3550" s="177" t="s">
        <v>324</v>
      </c>
      <c r="R3550" s="177" t="s">
        <v>903</v>
      </c>
      <c r="U3550" s="177" t="s">
        <v>14727</v>
      </c>
      <c r="V3550" s="177" t="s">
        <v>2013</v>
      </c>
      <c r="W3550" s="177" t="s">
        <v>908</v>
      </c>
      <c r="Y3550" s="177" t="s">
        <v>909</v>
      </c>
      <c r="AB3550" s="177" t="s">
        <v>910</v>
      </c>
      <c r="AC3550" s="177">
        <v>2800</v>
      </c>
      <c r="AD3550" s="177" t="s">
        <v>911</v>
      </c>
      <c r="AE3550" s="177">
        <v>1225</v>
      </c>
      <c r="AF3550" s="177" t="s">
        <v>1512</v>
      </c>
      <c r="AG3550" s="177" t="s">
        <v>908</v>
      </c>
      <c r="AH3550" s="177" t="s">
        <v>1659</v>
      </c>
      <c r="AI3550" s="177" t="s">
        <v>1659</v>
      </c>
      <c r="AK3550" s="177" t="s">
        <v>908</v>
      </c>
      <c r="AL3550" s="177">
        <v>480</v>
      </c>
      <c r="AQ3550" s="177"/>
      <c r="AT3550" s="177"/>
      <c r="AU3550" s="177"/>
      <c r="AV3550" s="177"/>
      <c r="AW3550" s="177"/>
    </row>
    <row r="3551" spans="1:50">
      <c r="A3551" s="170" t="s">
        <v>14715</v>
      </c>
      <c r="B3551" s="177" t="s">
        <v>14716</v>
      </c>
      <c r="D3551" s="177" t="s">
        <v>508</v>
      </c>
      <c r="E3551" s="177" t="s">
        <v>704</v>
      </c>
      <c r="F3551" s="177" t="s">
        <v>14728</v>
      </c>
      <c r="I3551" s="177" t="s">
        <v>1647</v>
      </c>
      <c r="J3551" s="178">
        <v>41004</v>
      </c>
      <c r="K3551" s="178">
        <v>41004</v>
      </c>
      <c r="L3551" s="177" t="s">
        <v>550</v>
      </c>
      <c r="M3551" s="177" t="s">
        <v>14718</v>
      </c>
      <c r="N3551" s="177" t="s">
        <v>14718</v>
      </c>
      <c r="O3551" s="177" t="s">
        <v>195</v>
      </c>
      <c r="P3551" s="177" t="s">
        <v>887</v>
      </c>
      <c r="Q3551" s="177" t="s">
        <v>888</v>
      </c>
      <c r="R3551" s="177" t="s">
        <v>600</v>
      </c>
      <c r="S3551" s="177" t="s">
        <v>601</v>
      </c>
      <c r="T3551" s="177" t="s">
        <v>2748</v>
      </c>
      <c r="U3551" s="177" t="s">
        <v>646</v>
      </c>
      <c r="V3551" s="177" t="s">
        <v>603</v>
      </c>
      <c r="X3551" s="177" t="s">
        <v>943</v>
      </c>
      <c r="Y3551" s="177" t="s">
        <v>674</v>
      </c>
      <c r="Z3551" s="177" t="s">
        <v>646</v>
      </c>
      <c r="AA3551" s="177" t="s">
        <v>605</v>
      </c>
      <c r="AC3551" s="177" t="s">
        <v>3655</v>
      </c>
      <c r="AD3551" s="177" t="s">
        <v>14729</v>
      </c>
      <c r="AE3551" s="177" t="s">
        <v>524</v>
      </c>
      <c r="AQ3551" s="177"/>
      <c r="AT3551" s="177"/>
      <c r="AU3551" s="177"/>
      <c r="AV3551" s="177"/>
      <c r="AW3551" s="177"/>
    </row>
    <row r="3552" spans="1:50">
      <c r="A3552" s="170" t="s">
        <v>14715</v>
      </c>
      <c r="B3552" s="177" t="s">
        <v>14716</v>
      </c>
      <c r="D3552" s="177" t="s">
        <v>508</v>
      </c>
      <c r="E3552" s="177" t="s">
        <v>704</v>
      </c>
      <c r="F3552" s="177" t="s">
        <v>14730</v>
      </c>
      <c r="I3552" s="177" t="s">
        <v>1647</v>
      </c>
      <c r="J3552" s="178">
        <v>41004</v>
      </c>
      <c r="K3552" s="178">
        <v>41004</v>
      </c>
      <c r="L3552" s="177" t="s">
        <v>901</v>
      </c>
      <c r="M3552" s="177">
        <v>11011031</v>
      </c>
      <c r="N3552" s="177" t="s">
        <v>14718</v>
      </c>
      <c r="O3552" s="177" t="s">
        <v>324</v>
      </c>
      <c r="R3552" s="177" t="s">
        <v>903</v>
      </c>
      <c r="U3552" s="177" t="s">
        <v>14731</v>
      </c>
      <c r="V3552" s="177" t="s">
        <v>2013</v>
      </c>
      <c r="W3552" s="177" t="s">
        <v>908</v>
      </c>
      <c r="AB3552" s="177" t="s">
        <v>910</v>
      </c>
      <c r="AC3552" s="177">
        <v>2000</v>
      </c>
      <c r="AD3552" s="177" t="s">
        <v>911</v>
      </c>
      <c r="AE3552" s="177">
        <v>775</v>
      </c>
      <c r="AF3552" s="177" t="s">
        <v>912</v>
      </c>
      <c r="AG3552" s="177" t="s">
        <v>908</v>
      </c>
      <c r="AH3552" s="177" t="s">
        <v>2867</v>
      </c>
      <c r="AI3552" s="177" t="s">
        <v>908</v>
      </c>
      <c r="AK3552" s="177" t="s">
        <v>908</v>
      </c>
      <c r="AL3552" s="177">
        <v>480</v>
      </c>
      <c r="AQ3552" s="177"/>
      <c r="AT3552" s="177"/>
      <c r="AU3552" s="177"/>
      <c r="AV3552" s="177"/>
      <c r="AW3552" s="177"/>
    </row>
    <row r="3553" spans="1:58">
      <c r="A3553" s="170" t="s">
        <v>14715</v>
      </c>
      <c r="B3553" s="177" t="s">
        <v>14716</v>
      </c>
      <c r="D3553" s="177" t="s">
        <v>508</v>
      </c>
      <c r="E3553" s="177" t="s">
        <v>709</v>
      </c>
      <c r="F3553" s="177" t="s">
        <v>14732</v>
      </c>
      <c r="I3553" s="177" t="s">
        <v>1647</v>
      </c>
      <c r="J3553" s="178">
        <v>41004</v>
      </c>
      <c r="K3553" s="178">
        <v>41004</v>
      </c>
      <c r="L3553" s="177" t="s">
        <v>550</v>
      </c>
      <c r="M3553" s="177" t="s">
        <v>14718</v>
      </c>
      <c r="N3553" s="177" t="s">
        <v>14718</v>
      </c>
      <c r="O3553" s="177" t="s">
        <v>280</v>
      </c>
      <c r="P3553" s="177" t="s">
        <v>14733</v>
      </c>
      <c r="R3553" s="177" t="s">
        <v>700</v>
      </c>
      <c r="S3553" s="177" t="s">
        <v>701</v>
      </c>
      <c r="T3553" s="177" t="s">
        <v>739</v>
      </c>
      <c r="U3553" s="177" t="s">
        <v>646</v>
      </c>
      <c r="V3553" s="177" t="s">
        <v>14721</v>
      </c>
      <c r="W3553" s="177" t="s">
        <v>14734</v>
      </c>
      <c r="X3553" s="177" t="s">
        <v>2200</v>
      </c>
      <c r="AQ3553" s="177"/>
      <c r="AT3553" s="177"/>
      <c r="AU3553" s="177"/>
      <c r="AV3553" s="177"/>
      <c r="AW3553" s="177"/>
    </row>
    <row r="3554" spans="1:58">
      <c r="A3554" s="170" t="s">
        <v>14715</v>
      </c>
      <c r="B3554" s="177" t="s">
        <v>14716</v>
      </c>
      <c r="D3554" s="177" t="s">
        <v>508</v>
      </c>
      <c r="E3554" s="177" t="s">
        <v>669</v>
      </c>
      <c r="F3554" s="177" t="s">
        <v>14735</v>
      </c>
      <c r="I3554" s="177" t="s">
        <v>2018</v>
      </c>
      <c r="J3554" s="181" t="s">
        <v>512</v>
      </c>
      <c r="K3554" s="178" t="s">
        <v>512</v>
      </c>
      <c r="L3554" s="177" t="s">
        <v>901</v>
      </c>
      <c r="M3554" s="177">
        <v>16101001</v>
      </c>
      <c r="N3554" s="177" t="s">
        <v>14736</v>
      </c>
      <c r="O3554" s="177" t="s">
        <v>324</v>
      </c>
      <c r="P3554" s="177" t="s">
        <v>903</v>
      </c>
      <c r="R3554" s="177" t="s">
        <v>904</v>
      </c>
      <c r="S3554" s="177" t="s">
        <v>905</v>
      </c>
      <c r="U3554" s="177" t="s">
        <v>2203</v>
      </c>
      <c r="V3554" s="177" t="s">
        <v>2013</v>
      </c>
      <c r="W3554" s="177" t="s">
        <v>908</v>
      </c>
      <c r="Y3554" s="177" t="s">
        <v>908</v>
      </c>
      <c r="AB3554" s="177" t="s">
        <v>910</v>
      </c>
      <c r="AC3554" s="177">
        <v>2000</v>
      </c>
      <c r="AD3554" s="177" t="s">
        <v>911</v>
      </c>
      <c r="AE3554" s="177">
        <v>915</v>
      </c>
      <c r="AF3554" s="177" t="s">
        <v>1512</v>
      </c>
      <c r="AG3554" s="177" t="s">
        <v>908</v>
      </c>
      <c r="AH3554" s="177" t="s">
        <v>5358</v>
      </c>
      <c r="AI3554" s="177" t="s">
        <v>3981</v>
      </c>
      <c r="AK3554" s="177" t="s">
        <v>908</v>
      </c>
      <c r="AL3554" s="177">
        <v>480</v>
      </c>
      <c r="AP3554" s="177" t="s">
        <v>908</v>
      </c>
      <c r="AQ3554" s="177"/>
      <c r="AT3554" s="177"/>
      <c r="AU3554" s="177" t="s">
        <v>587</v>
      </c>
      <c r="AV3554" s="177"/>
      <c r="AW3554" s="177"/>
    </row>
    <row r="3555" spans="1:58">
      <c r="A3555" s="170" t="s">
        <v>14715</v>
      </c>
      <c r="B3555" s="177" t="s">
        <v>14716</v>
      </c>
      <c r="D3555" s="177" t="s">
        <v>508</v>
      </c>
      <c r="E3555" s="177" t="s">
        <v>704</v>
      </c>
      <c r="F3555" s="177" t="s">
        <v>14737</v>
      </c>
      <c r="I3555" s="177" t="s">
        <v>2018</v>
      </c>
      <c r="J3555" s="181" t="s">
        <v>512</v>
      </c>
      <c r="K3555" s="178" t="s">
        <v>512</v>
      </c>
      <c r="L3555" s="177" t="s">
        <v>901</v>
      </c>
      <c r="M3555" s="177">
        <v>16101001</v>
      </c>
      <c r="N3555" s="177" t="s">
        <v>14736</v>
      </c>
      <c r="O3555" s="177" t="s">
        <v>324</v>
      </c>
      <c r="P3555" s="177" t="s">
        <v>903</v>
      </c>
      <c r="R3555" s="177" t="s">
        <v>904</v>
      </c>
      <c r="S3555" s="177" t="s">
        <v>905</v>
      </c>
      <c r="U3555" s="177" t="s">
        <v>2203</v>
      </c>
      <c r="V3555" s="177" t="s">
        <v>2013</v>
      </c>
      <c r="W3555" s="177" t="s">
        <v>908</v>
      </c>
      <c r="Y3555" s="177" t="s">
        <v>908</v>
      </c>
      <c r="AB3555" s="177" t="s">
        <v>910</v>
      </c>
      <c r="AC3555" s="177">
        <v>2000</v>
      </c>
      <c r="AD3555" s="177" t="s">
        <v>911</v>
      </c>
      <c r="AE3555" s="177">
        <v>915</v>
      </c>
      <c r="AF3555" s="177" t="s">
        <v>1512</v>
      </c>
      <c r="AG3555" s="177" t="s">
        <v>908</v>
      </c>
      <c r="AH3555" s="177" t="s">
        <v>5358</v>
      </c>
      <c r="AI3555" s="177" t="s">
        <v>3981</v>
      </c>
      <c r="AK3555" s="177" t="s">
        <v>908</v>
      </c>
      <c r="AL3555" s="177">
        <v>480</v>
      </c>
      <c r="AP3555" s="177" t="s">
        <v>908</v>
      </c>
      <c r="AQ3555" s="177"/>
      <c r="AT3555" s="177"/>
      <c r="AU3555" s="177" t="s">
        <v>529</v>
      </c>
      <c r="AV3555" s="177"/>
      <c r="AW3555" s="177"/>
    </row>
    <row r="3556" spans="1:58">
      <c r="A3556" s="170" t="s">
        <v>14715</v>
      </c>
      <c r="B3556" s="177" t="s">
        <v>14716</v>
      </c>
      <c r="D3556" s="177" t="s">
        <v>508</v>
      </c>
      <c r="E3556" s="177" t="s">
        <v>669</v>
      </c>
      <c r="F3556" s="177" t="s">
        <v>14738</v>
      </c>
      <c r="I3556" s="177" t="s">
        <v>777</v>
      </c>
      <c r="J3556" s="178">
        <v>43739</v>
      </c>
      <c r="K3556" s="178">
        <v>43739</v>
      </c>
      <c r="L3556" s="177" t="s">
        <v>901</v>
      </c>
      <c r="M3556" s="177" t="s">
        <v>14739</v>
      </c>
      <c r="N3556" s="177" t="s">
        <v>14740</v>
      </c>
      <c r="O3556" s="177" t="s">
        <v>324</v>
      </c>
      <c r="P3556" s="177" t="s">
        <v>903</v>
      </c>
      <c r="R3556" s="177" t="s">
        <v>904</v>
      </c>
      <c r="S3556" s="177" t="s">
        <v>905</v>
      </c>
      <c r="U3556" s="177" t="s">
        <v>2012</v>
      </c>
      <c r="V3556" s="177" t="s">
        <v>2013</v>
      </c>
      <c r="W3556" s="177" t="s">
        <v>908</v>
      </c>
      <c r="Y3556" s="177" t="s">
        <v>908</v>
      </c>
      <c r="AB3556" s="177" t="s">
        <v>910</v>
      </c>
      <c r="AC3556" s="177">
        <v>2800</v>
      </c>
      <c r="AD3556" s="177" t="s">
        <v>911</v>
      </c>
      <c r="AE3556" s="177">
        <v>1375</v>
      </c>
      <c r="AF3556" s="177" t="s">
        <v>1512</v>
      </c>
      <c r="AG3556" s="177" t="s">
        <v>908</v>
      </c>
      <c r="AH3556" s="177" t="s">
        <v>913</v>
      </c>
      <c r="AI3556" s="177" t="s">
        <v>913</v>
      </c>
      <c r="AK3556" s="177" t="s">
        <v>914</v>
      </c>
      <c r="AL3556" s="177" t="s">
        <v>915</v>
      </c>
      <c r="AQ3556" s="177"/>
      <c r="AT3556" s="177"/>
      <c r="AU3556" s="177"/>
      <c r="AV3556" s="177"/>
      <c r="AW3556" s="177"/>
    </row>
    <row r="3557" spans="1:58">
      <c r="A3557" s="170" t="s">
        <v>14715</v>
      </c>
      <c r="B3557" s="177" t="s">
        <v>14716</v>
      </c>
      <c r="D3557" s="177" t="s">
        <v>508</v>
      </c>
      <c r="E3557" s="177" t="s">
        <v>704</v>
      </c>
      <c r="F3557" s="177" t="s">
        <v>14741</v>
      </c>
      <c r="I3557" s="177" t="s">
        <v>777</v>
      </c>
      <c r="J3557" s="178">
        <v>43739</v>
      </c>
      <c r="K3557" s="178">
        <v>43739</v>
      </c>
      <c r="L3557" s="177" t="s">
        <v>901</v>
      </c>
      <c r="M3557" s="177" t="s">
        <v>14739</v>
      </c>
      <c r="N3557" s="177" t="s">
        <v>14740</v>
      </c>
      <c r="O3557" s="177" t="s">
        <v>324</v>
      </c>
      <c r="P3557" s="177" t="s">
        <v>903</v>
      </c>
      <c r="R3557" s="177" t="s">
        <v>904</v>
      </c>
      <c r="S3557" s="177" t="s">
        <v>905</v>
      </c>
      <c r="U3557" s="177" t="s">
        <v>2203</v>
      </c>
      <c r="V3557" s="177" t="s">
        <v>2013</v>
      </c>
      <c r="W3557" s="177" t="s">
        <v>908</v>
      </c>
      <c r="Y3557" s="177" t="s">
        <v>908</v>
      </c>
      <c r="AB3557" s="177" t="s">
        <v>910</v>
      </c>
      <c r="AC3557" s="177">
        <v>2000</v>
      </c>
      <c r="AD3557" s="177" t="s">
        <v>911</v>
      </c>
      <c r="AE3557" s="177">
        <v>915</v>
      </c>
      <c r="AF3557" s="177" t="s">
        <v>912</v>
      </c>
      <c r="AG3557" s="177" t="s">
        <v>908</v>
      </c>
      <c r="AH3557" s="177" t="s">
        <v>913</v>
      </c>
      <c r="AI3557" s="177" t="s">
        <v>908</v>
      </c>
      <c r="AK3557" s="177" t="s">
        <v>914</v>
      </c>
      <c r="AL3557" s="177" t="s">
        <v>915</v>
      </c>
      <c r="AQ3557" s="177"/>
      <c r="AT3557" s="177"/>
      <c r="AU3557" s="177"/>
      <c r="AV3557" s="177"/>
      <c r="AW3557" s="177"/>
    </row>
    <row r="3558" spans="1:58">
      <c r="A3558" s="170" t="s">
        <v>14715</v>
      </c>
      <c r="B3558" s="177" t="s">
        <v>14716</v>
      </c>
      <c r="D3558" s="177" t="s">
        <v>508</v>
      </c>
      <c r="E3558" s="177" t="s">
        <v>661</v>
      </c>
      <c r="F3558" s="177" t="s">
        <v>14742</v>
      </c>
      <c r="I3558" s="177" t="s">
        <v>1979</v>
      </c>
      <c r="J3558" s="181" t="s">
        <v>512</v>
      </c>
      <c r="K3558" s="178" t="s">
        <v>512</v>
      </c>
      <c r="L3558" s="177" t="s">
        <v>513</v>
      </c>
      <c r="M3558" s="177" t="s">
        <v>14743</v>
      </c>
      <c r="N3558" s="177" t="s">
        <v>14743</v>
      </c>
      <c r="O3558" s="177" t="s">
        <v>437</v>
      </c>
      <c r="P3558" s="177" t="s">
        <v>533</v>
      </c>
      <c r="R3558" s="177" t="s">
        <v>533</v>
      </c>
      <c r="S3558" s="177" t="s">
        <v>534</v>
      </c>
      <c r="U3558" s="177" t="s">
        <v>1589</v>
      </c>
      <c r="V3558" s="177" t="s">
        <v>11297</v>
      </c>
      <c r="W3558" s="177" t="s">
        <v>995</v>
      </c>
      <c r="X3558" s="177" t="s">
        <v>3559</v>
      </c>
      <c r="Y3558" s="177" t="s">
        <v>14569</v>
      </c>
      <c r="Z3558" s="177" t="s">
        <v>14744</v>
      </c>
      <c r="AA3558" s="177" t="s">
        <v>524</v>
      </c>
      <c r="AB3558" s="177" t="s">
        <v>14569</v>
      </c>
      <c r="AC3558" s="177" t="s">
        <v>14745</v>
      </c>
      <c r="AD3558" s="177" t="s">
        <v>524</v>
      </c>
      <c r="AE3558" s="177" t="s">
        <v>14569</v>
      </c>
      <c r="AF3558" s="177" t="s">
        <v>14746</v>
      </c>
      <c r="AG3558" s="177" t="s">
        <v>524</v>
      </c>
      <c r="AQ3558" s="177"/>
      <c r="AT3558" s="177"/>
      <c r="AU3558" s="177"/>
      <c r="AV3558" s="177"/>
      <c r="AW3558" s="177"/>
      <c r="BA3558" s="177" t="s">
        <v>14747</v>
      </c>
      <c r="BF3558" s="177" t="s">
        <v>14748</v>
      </c>
    </row>
    <row r="3559" spans="1:58">
      <c r="A3559" s="170" t="s">
        <v>14749</v>
      </c>
      <c r="B3559" s="177" t="s">
        <v>14750</v>
      </c>
      <c r="D3559" s="177" t="s">
        <v>508</v>
      </c>
      <c r="E3559" s="177" t="s">
        <v>661</v>
      </c>
      <c r="F3559" s="177" t="s">
        <v>14751</v>
      </c>
      <c r="I3559" s="177" t="s">
        <v>2018</v>
      </c>
      <c r="J3559" s="181" t="s">
        <v>512</v>
      </c>
      <c r="K3559" s="178" t="s">
        <v>512</v>
      </c>
      <c r="L3559" s="177" t="s">
        <v>550</v>
      </c>
      <c r="M3559" s="177" t="s">
        <v>14752</v>
      </c>
      <c r="N3559" s="177" t="s">
        <v>14752</v>
      </c>
      <c r="O3559" s="177" t="s">
        <v>232</v>
      </c>
      <c r="R3559" s="177" t="s">
        <v>926</v>
      </c>
      <c r="S3559" s="177" t="s">
        <v>927</v>
      </c>
      <c r="T3559" s="177" t="s">
        <v>2966</v>
      </c>
      <c r="U3559" s="177" t="s">
        <v>646</v>
      </c>
      <c r="V3559" s="177" t="s">
        <v>833</v>
      </c>
      <c r="X3559" s="177" t="s">
        <v>651</v>
      </c>
      <c r="Y3559" s="177" t="s">
        <v>646</v>
      </c>
      <c r="Z3559" s="177" t="s">
        <v>2967</v>
      </c>
      <c r="AB3559" s="177" t="s">
        <v>1032</v>
      </c>
      <c r="AC3559" s="177" t="s">
        <v>14753</v>
      </c>
      <c r="AD3559" s="177" t="s">
        <v>1034</v>
      </c>
      <c r="AE3559" s="177" t="s">
        <v>932</v>
      </c>
      <c r="AF3559" s="177" t="s">
        <v>14754</v>
      </c>
      <c r="AG3559" s="177" t="s">
        <v>618</v>
      </c>
      <c r="AQ3559" s="177"/>
      <c r="AT3559" s="177"/>
      <c r="AU3559" s="177"/>
      <c r="AV3559" s="177"/>
      <c r="AW3559" s="177"/>
    </row>
    <row r="3560" spans="1:58">
      <c r="A3560" s="170" t="s">
        <v>14755</v>
      </c>
      <c r="B3560" s="177" t="s">
        <v>14756</v>
      </c>
      <c r="F3560" s="177" t="s">
        <v>14757</v>
      </c>
      <c r="I3560" s="177" t="s">
        <v>924</v>
      </c>
      <c r="J3560" s="178">
        <v>44104</v>
      </c>
      <c r="K3560" s="178">
        <v>44104</v>
      </c>
      <c r="L3560" s="177" t="s">
        <v>2030</v>
      </c>
      <c r="M3560" s="177" t="s">
        <v>14758</v>
      </c>
      <c r="N3560" s="177" t="s">
        <v>14758</v>
      </c>
      <c r="O3560" s="177" t="s">
        <v>195</v>
      </c>
      <c r="P3560" s="177" t="s">
        <v>887</v>
      </c>
      <c r="R3560" s="177" t="s">
        <v>2032</v>
      </c>
      <c r="S3560" s="177" t="s">
        <v>2033</v>
      </c>
      <c r="U3560" s="177" t="s">
        <v>718</v>
      </c>
      <c r="V3560" s="177" t="s">
        <v>519</v>
      </c>
      <c r="X3560" s="177" t="s">
        <v>14759</v>
      </c>
      <c r="Z3560" s="177" t="s">
        <v>718</v>
      </c>
      <c r="AA3560" s="177" t="s">
        <v>2289</v>
      </c>
      <c r="AQ3560" s="177" t="s">
        <v>5776</v>
      </c>
      <c r="AT3560" s="177"/>
      <c r="AU3560" s="177"/>
      <c r="AV3560" s="177"/>
      <c r="AW3560" s="177"/>
    </row>
    <row r="3561" spans="1:58">
      <c r="A3561" s="170" t="s">
        <v>14755</v>
      </c>
      <c r="B3561" s="177" t="s">
        <v>14756</v>
      </c>
      <c r="F3561" s="177" t="s">
        <v>14760</v>
      </c>
      <c r="I3561" s="177" t="s">
        <v>924</v>
      </c>
      <c r="J3561" s="178">
        <v>44104</v>
      </c>
      <c r="K3561" s="178">
        <v>44104</v>
      </c>
      <c r="L3561" s="177" t="s">
        <v>2030</v>
      </c>
      <c r="M3561" s="177" t="s">
        <v>14758</v>
      </c>
      <c r="N3561" s="177" t="s">
        <v>14758</v>
      </c>
      <c r="O3561" s="177" t="s">
        <v>195</v>
      </c>
      <c r="P3561" s="177" t="s">
        <v>887</v>
      </c>
      <c r="R3561" s="177" t="s">
        <v>2032</v>
      </c>
      <c r="S3561" s="177" t="s">
        <v>2033</v>
      </c>
      <c r="U3561" s="177" t="s">
        <v>646</v>
      </c>
      <c r="V3561" s="177" t="s">
        <v>519</v>
      </c>
      <c r="X3561" s="177" t="s">
        <v>14759</v>
      </c>
      <c r="Z3561" s="177" t="s">
        <v>646</v>
      </c>
      <c r="AA3561" s="177" t="s">
        <v>2289</v>
      </c>
      <c r="AQ3561" s="177" t="s">
        <v>5776</v>
      </c>
      <c r="AT3561" s="177"/>
      <c r="AU3561" s="177"/>
      <c r="AV3561" s="177"/>
      <c r="AW3561" s="177"/>
    </row>
    <row r="3562" spans="1:58">
      <c r="A3562" s="170" t="s">
        <v>14755</v>
      </c>
      <c r="B3562" s="177" t="s">
        <v>14756</v>
      </c>
      <c r="F3562" s="177" t="s">
        <v>14763</v>
      </c>
      <c r="I3562" s="177" t="s">
        <v>924</v>
      </c>
      <c r="J3562" s="178">
        <v>44104</v>
      </c>
      <c r="K3562" s="178">
        <v>44104</v>
      </c>
      <c r="L3562" s="177" t="s">
        <v>2030</v>
      </c>
      <c r="M3562" s="177" t="s">
        <v>14758</v>
      </c>
      <c r="N3562" s="177" t="s">
        <v>14758</v>
      </c>
      <c r="O3562" s="177" t="s">
        <v>280</v>
      </c>
      <c r="R3562" s="177" t="s">
        <v>700</v>
      </c>
      <c r="S3562" s="177" t="s">
        <v>2039</v>
      </c>
      <c r="U3562" s="177" t="s">
        <v>718</v>
      </c>
      <c r="AQ3562" s="177" t="s">
        <v>5778</v>
      </c>
      <c r="AT3562" s="177"/>
      <c r="AU3562" s="177"/>
      <c r="AV3562" s="177"/>
      <c r="AW3562" s="177"/>
    </row>
    <row r="3563" spans="1:58">
      <c r="A3563" s="170" t="s">
        <v>14755</v>
      </c>
      <c r="B3563" s="177" t="s">
        <v>14756</v>
      </c>
      <c r="F3563" s="177" t="s">
        <v>14764</v>
      </c>
      <c r="I3563" s="177" t="s">
        <v>924</v>
      </c>
      <c r="J3563" s="178">
        <v>44104</v>
      </c>
      <c r="K3563" s="178">
        <v>44104</v>
      </c>
      <c r="L3563" s="177" t="s">
        <v>2030</v>
      </c>
      <c r="M3563" s="177" t="s">
        <v>14758</v>
      </c>
      <c r="N3563" s="177" t="s">
        <v>14758</v>
      </c>
      <c r="O3563" s="177" t="s">
        <v>280</v>
      </c>
      <c r="R3563" s="177" t="s">
        <v>700</v>
      </c>
      <c r="S3563" s="177" t="s">
        <v>2039</v>
      </c>
      <c r="U3563" s="177" t="s">
        <v>646</v>
      </c>
      <c r="AQ3563" s="177" t="s">
        <v>5778</v>
      </c>
      <c r="AT3563" s="177"/>
      <c r="AU3563" s="177"/>
      <c r="AV3563" s="177"/>
      <c r="AW3563" s="177"/>
    </row>
    <row r="3564" spans="1:58">
      <c r="A3564" s="170" t="s">
        <v>14755</v>
      </c>
      <c r="B3564" s="177" t="s">
        <v>14756</v>
      </c>
      <c r="F3564" s="177" t="s">
        <v>14765</v>
      </c>
      <c r="I3564" s="177" t="s">
        <v>924</v>
      </c>
      <c r="J3564" s="178">
        <v>44104</v>
      </c>
      <c r="K3564" s="178">
        <v>44104</v>
      </c>
      <c r="L3564" s="177" t="s">
        <v>2030</v>
      </c>
      <c r="M3564" s="177" t="s">
        <v>14758</v>
      </c>
      <c r="N3564" s="177" t="s">
        <v>14758</v>
      </c>
      <c r="O3564" s="177" t="s">
        <v>324</v>
      </c>
      <c r="P3564" s="177" t="s">
        <v>903</v>
      </c>
      <c r="R3564" s="177" t="s">
        <v>2041</v>
      </c>
      <c r="V3564" s="177" t="s">
        <v>2043</v>
      </c>
      <c r="Y3564" s="177" t="s">
        <v>2044</v>
      </c>
      <c r="Z3564" s="177" t="s">
        <v>2044</v>
      </c>
      <c r="AC3564" s="177" t="s">
        <v>718</v>
      </c>
      <c r="AF3564" s="177" t="s">
        <v>2274</v>
      </c>
      <c r="AK3564" s="177" t="s">
        <v>982</v>
      </c>
      <c r="AQ3564" s="177" t="s">
        <v>5778</v>
      </c>
      <c r="AT3564" s="177"/>
      <c r="AU3564" s="177"/>
      <c r="AV3564" s="177"/>
      <c r="AW3564" s="177" t="s">
        <v>2044</v>
      </c>
    </row>
    <row r="3565" spans="1:58">
      <c r="A3565" s="170" t="s">
        <v>14755</v>
      </c>
      <c r="B3565" s="177" t="s">
        <v>14756</v>
      </c>
      <c r="F3565" s="177" t="s">
        <v>14766</v>
      </c>
      <c r="I3565" s="177" t="s">
        <v>924</v>
      </c>
      <c r="J3565" s="178">
        <v>44104</v>
      </c>
      <c r="K3565" s="178">
        <v>44104</v>
      </c>
      <c r="L3565" s="177" t="s">
        <v>2030</v>
      </c>
      <c r="M3565" s="177" t="s">
        <v>14758</v>
      </c>
      <c r="N3565" s="177" t="s">
        <v>14758</v>
      </c>
      <c r="O3565" s="177" t="s">
        <v>324</v>
      </c>
      <c r="P3565" s="177" t="s">
        <v>903</v>
      </c>
      <c r="R3565" s="177" t="s">
        <v>2041</v>
      </c>
      <c r="V3565" s="177" t="s">
        <v>2043</v>
      </c>
      <c r="Y3565" s="177" t="s">
        <v>2044</v>
      </c>
      <c r="Z3565" s="177" t="s">
        <v>2044</v>
      </c>
      <c r="AC3565" s="177" t="s">
        <v>646</v>
      </c>
      <c r="AF3565" s="177" t="s">
        <v>2274</v>
      </c>
      <c r="AK3565" s="177" t="s">
        <v>914</v>
      </c>
      <c r="AQ3565" s="177" t="s">
        <v>5778</v>
      </c>
      <c r="AT3565" s="177"/>
      <c r="AU3565" s="177"/>
      <c r="AV3565" s="177"/>
      <c r="AW3565" s="177" t="s">
        <v>2044</v>
      </c>
    </row>
    <row r="3566" spans="1:58">
      <c r="A3566" s="170" t="s">
        <v>14755</v>
      </c>
      <c r="B3566" s="177" t="s">
        <v>14756</v>
      </c>
      <c r="F3566" s="183" t="s">
        <v>14761</v>
      </c>
      <c r="I3566" s="177" t="s">
        <v>924</v>
      </c>
      <c r="J3566" s="181" t="s">
        <v>14762</v>
      </c>
      <c r="K3566" s="181" t="s">
        <v>14762</v>
      </c>
      <c r="L3566" s="177" t="s">
        <v>6090</v>
      </c>
      <c r="M3566" s="177" t="s">
        <v>14758</v>
      </c>
      <c r="N3566" s="177" t="s">
        <v>14758</v>
      </c>
      <c r="O3566" s="177" t="s">
        <v>210</v>
      </c>
      <c r="R3566" s="177" t="s">
        <v>210</v>
      </c>
      <c r="S3566" s="177" t="s">
        <v>6091</v>
      </c>
      <c r="U3566" s="177" t="s">
        <v>555</v>
      </c>
      <c r="V3566" s="177" t="s">
        <v>718</v>
      </c>
      <c r="AQ3566" s="177" t="s">
        <v>1530</v>
      </c>
      <c r="AT3566" s="177"/>
      <c r="AU3566" s="177"/>
      <c r="AV3566" s="177"/>
      <c r="AW3566" s="177"/>
    </row>
    <row r="3567" spans="1:58">
      <c r="A3567" s="170" t="s">
        <v>14767</v>
      </c>
      <c r="B3567" s="177" t="s">
        <v>14768</v>
      </c>
      <c r="D3567" s="177" t="s">
        <v>508</v>
      </c>
      <c r="E3567" s="177" t="s">
        <v>661</v>
      </c>
      <c r="F3567" s="177" t="s">
        <v>14769</v>
      </c>
      <c r="I3567" s="177" t="s">
        <v>1609</v>
      </c>
      <c r="J3567" s="178">
        <v>43007</v>
      </c>
      <c r="K3567" s="178">
        <v>43007</v>
      </c>
      <c r="L3567" s="177" t="s">
        <v>550</v>
      </c>
      <c r="M3567" s="177" t="s">
        <v>14770</v>
      </c>
      <c r="N3567" s="177" t="s">
        <v>14770</v>
      </c>
      <c r="O3567" s="177" t="s">
        <v>195</v>
      </c>
      <c r="P3567" s="177" t="s">
        <v>589</v>
      </c>
      <c r="Q3567" s="177" t="s">
        <v>110</v>
      </c>
      <c r="R3567" s="177" t="s">
        <v>553</v>
      </c>
      <c r="S3567" s="177" t="s">
        <v>1611</v>
      </c>
      <c r="T3567" s="177" t="s">
        <v>14771</v>
      </c>
      <c r="U3567" s="177" t="s">
        <v>702</v>
      </c>
      <c r="V3567" s="177" t="s">
        <v>14772</v>
      </c>
      <c r="W3567" s="177" t="s">
        <v>14101</v>
      </c>
      <c r="X3567" s="177" t="s">
        <v>1954</v>
      </c>
      <c r="Z3567" s="177" t="s">
        <v>702</v>
      </c>
      <c r="AA3567" s="177" t="s">
        <v>922</v>
      </c>
      <c r="AB3567" s="177" t="s">
        <v>1581</v>
      </c>
      <c r="AC3567" s="177" t="s">
        <v>14773</v>
      </c>
      <c r="AD3567" s="177" t="s">
        <v>14774</v>
      </c>
      <c r="AE3567" s="177" t="s">
        <v>1064</v>
      </c>
      <c r="AF3567" s="177" t="s">
        <v>651</v>
      </c>
      <c r="AQ3567" s="177"/>
      <c r="AT3567" s="177"/>
      <c r="AU3567" s="177"/>
      <c r="AV3567" s="177"/>
      <c r="AW3567" s="177"/>
    </row>
    <row r="3568" spans="1:58">
      <c r="A3568" s="170" t="s">
        <v>14767</v>
      </c>
      <c r="B3568" s="177" t="s">
        <v>14768</v>
      </c>
      <c r="D3568" s="177" t="s">
        <v>508</v>
      </c>
      <c r="E3568" s="177" t="s">
        <v>669</v>
      </c>
      <c r="F3568" s="177" t="s">
        <v>14775</v>
      </c>
      <c r="I3568" s="177" t="s">
        <v>1609</v>
      </c>
      <c r="J3568" s="178">
        <v>43007</v>
      </c>
      <c r="K3568" s="178">
        <v>43007</v>
      </c>
      <c r="L3568" s="177" t="s">
        <v>550</v>
      </c>
      <c r="M3568" s="177" t="s">
        <v>14770</v>
      </c>
      <c r="N3568" s="177" t="s">
        <v>14770</v>
      </c>
      <c r="O3568" s="177" t="s">
        <v>110</v>
      </c>
      <c r="R3568" s="177" t="s">
        <v>565</v>
      </c>
      <c r="S3568" s="177" t="s">
        <v>630</v>
      </c>
      <c r="T3568" s="177" t="s">
        <v>2845</v>
      </c>
      <c r="U3568" s="177" t="s">
        <v>3317</v>
      </c>
      <c r="V3568" s="177" t="s">
        <v>14776</v>
      </c>
      <c r="W3568" s="177" t="s">
        <v>1904</v>
      </c>
      <c r="AA3568" s="177" t="s">
        <v>1964</v>
      </c>
      <c r="AB3568" s="177" t="s">
        <v>14777</v>
      </c>
      <c r="AC3568" s="177" t="s">
        <v>870</v>
      </c>
      <c r="AG3568" s="177" t="s">
        <v>4917</v>
      </c>
      <c r="AH3568" s="177" t="s">
        <v>14778</v>
      </c>
      <c r="AI3568" s="177" t="s">
        <v>694</v>
      </c>
      <c r="AM3568" s="177" t="s">
        <v>14779</v>
      </c>
      <c r="AO3568" s="177" t="s">
        <v>1034</v>
      </c>
      <c r="AP3568" s="177" t="s">
        <v>14780</v>
      </c>
      <c r="AQ3568" s="177"/>
      <c r="AT3568" s="177" t="s">
        <v>14781</v>
      </c>
      <c r="AU3568" s="177" t="s">
        <v>2960</v>
      </c>
      <c r="AV3568" s="177" t="s">
        <v>14782</v>
      </c>
      <c r="AW3568" s="177" t="s">
        <v>14783</v>
      </c>
      <c r="AX3568" s="177" t="s">
        <v>559</v>
      </c>
    </row>
    <row r="3569" spans="1:63">
      <c r="A3569" s="170" t="s">
        <v>14784</v>
      </c>
      <c r="B3569" s="177" t="s">
        <v>33764</v>
      </c>
      <c r="D3569" s="177" t="s">
        <v>610</v>
      </c>
      <c r="E3569" s="177" t="s">
        <v>669</v>
      </c>
      <c r="F3569" s="177" t="s">
        <v>14785</v>
      </c>
      <c r="I3569" s="177" t="s">
        <v>2844</v>
      </c>
      <c r="J3569" s="181" t="s">
        <v>512</v>
      </c>
      <c r="K3569" s="178" t="s">
        <v>512</v>
      </c>
      <c r="L3569" s="177" t="s">
        <v>550</v>
      </c>
      <c r="M3569" s="177" t="s">
        <v>14786</v>
      </c>
      <c r="N3569" s="177" t="s">
        <v>14786</v>
      </c>
      <c r="O3569" s="177" t="s">
        <v>195</v>
      </c>
      <c r="P3569" s="177" t="s">
        <v>887</v>
      </c>
      <c r="R3569" s="177" t="s">
        <v>600</v>
      </c>
      <c r="S3569" s="177" t="s">
        <v>601</v>
      </c>
      <c r="U3569" s="177" t="s">
        <v>646</v>
      </c>
      <c r="V3569" s="177" t="s">
        <v>2024</v>
      </c>
      <c r="X3569" s="177" t="s">
        <v>673</v>
      </c>
      <c r="Y3569" s="177" t="s">
        <v>674</v>
      </c>
      <c r="Z3569" s="177" t="s">
        <v>646</v>
      </c>
      <c r="AA3569" s="177" t="s">
        <v>1084</v>
      </c>
      <c r="AC3569" s="177" t="s">
        <v>2571</v>
      </c>
      <c r="AD3569" s="177" t="s">
        <v>14787</v>
      </c>
      <c r="AE3569" s="177" t="s">
        <v>524</v>
      </c>
      <c r="AQ3569" s="177"/>
      <c r="AT3569" s="177"/>
      <c r="AU3569" s="177"/>
      <c r="AV3569" s="177"/>
      <c r="AW3569" s="177"/>
    </row>
    <row r="3570" spans="1:63">
      <c r="A3570" s="170" t="s">
        <v>14784</v>
      </c>
      <c r="B3570" s="177" t="s">
        <v>33764</v>
      </c>
      <c r="D3570" s="177" t="s">
        <v>610</v>
      </c>
      <c r="E3570" s="177" t="s">
        <v>685</v>
      </c>
      <c r="F3570" s="177" t="s">
        <v>14788</v>
      </c>
      <c r="I3570" s="177" t="s">
        <v>2844</v>
      </c>
      <c r="J3570" s="181" t="s">
        <v>512</v>
      </c>
      <c r="K3570" s="178" t="s">
        <v>512</v>
      </c>
      <c r="L3570" s="177" t="s">
        <v>550</v>
      </c>
      <c r="M3570" s="177" t="s">
        <v>14786</v>
      </c>
      <c r="N3570" s="177" t="s">
        <v>14786</v>
      </c>
      <c r="O3570" s="177" t="s">
        <v>280</v>
      </c>
      <c r="R3570" s="177" t="s">
        <v>700</v>
      </c>
      <c r="S3570" s="177" t="s">
        <v>701</v>
      </c>
      <c r="V3570" s="177" t="s">
        <v>5952</v>
      </c>
      <c r="W3570" s="177" t="s">
        <v>14789</v>
      </c>
      <c r="X3570" s="177" t="s">
        <v>2200</v>
      </c>
      <c r="AQ3570" s="177" t="s">
        <v>14790</v>
      </c>
      <c r="AT3570" s="177"/>
      <c r="AU3570" s="177"/>
      <c r="AV3570" s="177"/>
      <c r="AW3570" s="177"/>
    </row>
    <row r="3571" spans="1:63">
      <c r="A3571" s="170" t="s">
        <v>14784</v>
      </c>
      <c r="B3571" s="177" t="s">
        <v>33764</v>
      </c>
      <c r="D3571" s="177" t="s">
        <v>610</v>
      </c>
      <c r="E3571" s="177" t="s">
        <v>709</v>
      </c>
      <c r="F3571" s="177" t="s">
        <v>14791</v>
      </c>
      <c r="I3571" s="177" t="s">
        <v>2844</v>
      </c>
      <c r="J3571" s="181" t="s">
        <v>512</v>
      </c>
      <c r="K3571" s="178" t="s">
        <v>512</v>
      </c>
      <c r="L3571" s="177" t="s">
        <v>550</v>
      </c>
      <c r="M3571" s="177" t="s">
        <v>14786</v>
      </c>
      <c r="N3571" s="177" t="s">
        <v>14786</v>
      </c>
      <c r="O3571" s="177" t="s">
        <v>195</v>
      </c>
      <c r="P3571" s="177" t="s">
        <v>1193</v>
      </c>
      <c r="R3571" s="177" t="s">
        <v>600</v>
      </c>
      <c r="S3571" s="177" t="s">
        <v>601</v>
      </c>
      <c r="U3571" s="177" t="s">
        <v>702</v>
      </c>
      <c r="Z3571" s="177" t="s">
        <v>702</v>
      </c>
      <c r="AC3571" s="177" t="s">
        <v>2583</v>
      </c>
      <c r="AD3571" s="177" t="s">
        <v>14792</v>
      </c>
      <c r="AE3571" s="177" t="s">
        <v>526</v>
      </c>
      <c r="AQ3571" s="177" t="s">
        <v>2137</v>
      </c>
      <c r="AT3571" s="177"/>
      <c r="AU3571" s="177"/>
      <c r="AV3571" s="177"/>
      <c r="AW3571" s="177"/>
    </row>
    <row r="3572" spans="1:63">
      <c r="A3572" s="170" t="s">
        <v>14784</v>
      </c>
      <c r="B3572" s="177" t="s">
        <v>33764</v>
      </c>
      <c r="D3572" s="177" t="s">
        <v>610</v>
      </c>
      <c r="F3572" s="177" t="s">
        <v>14793</v>
      </c>
      <c r="I3572" s="177" t="s">
        <v>1647</v>
      </c>
      <c r="J3572" s="178">
        <v>40869</v>
      </c>
      <c r="K3572" s="178">
        <v>40869</v>
      </c>
      <c r="L3572" s="177" t="s">
        <v>1307</v>
      </c>
      <c r="N3572" s="177" t="s">
        <v>14794</v>
      </c>
      <c r="O3572" s="177" t="s">
        <v>255</v>
      </c>
      <c r="R3572" s="177" t="s">
        <v>1420</v>
      </c>
      <c r="U3572" s="177" t="s">
        <v>702</v>
      </c>
      <c r="Y3572" s="177" t="s">
        <v>559</v>
      </c>
      <c r="AB3572" s="177" t="s">
        <v>1064</v>
      </c>
      <c r="AQ3572" s="177" t="s">
        <v>637</v>
      </c>
      <c r="AR3572" s="177" t="s">
        <v>14795</v>
      </c>
      <c r="AT3572" s="177"/>
      <c r="AU3572" s="177"/>
      <c r="AV3572" s="177"/>
      <c r="AW3572" s="177"/>
    </row>
    <row r="3573" spans="1:63">
      <c r="A3573" s="170" t="s">
        <v>14784</v>
      </c>
      <c r="B3573" s="177" t="s">
        <v>33764</v>
      </c>
      <c r="D3573" s="177" t="s">
        <v>508</v>
      </c>
      <c r="F3573" s="177" t="s">
        <v>14796</v>
      </c>
      <c r="I3573" s="177" t="s">
        <v>2056</v>
      </c>
      <c r="J3573" s="178">
        <v>43171</v>
      </c>
      <c r="K3573" s="178">
        <v>43171</v>
      </c>
      <c r="L3573" s="177" t="s">
        <v>550</v>
      </c>
      <c r="M3573" s="177" t="s">
        <v>14797</v>
      </c>
      <c r="N3573" s="177" t="s">
        <v>14797</v>
      </c>
      <c r="O3573" s="177" t="s">
        <v>110</v>
      </c>
      <c r="R3573" s="177" t="s">
        <v>565</v>
      </c>
      <c r="S3573" s="177" t="s">
        <v>630</v>
      </c>
      <c r="AQ3573" s="177" t="s">
        <v>637</v>
      </c>
      <c r="AR3573" s="177" t="s">
        <v>14798</v>
      </c>
      <c r="AT3573" s="177"/>
      <c r="AU3573" s="177"/>
      <c r="AV3573" s="177"/>
      <c r="AW3573" s="177"/>
    </row>
    <row r="3574" spans="1:63">
      <c r="A3574" s="170" t="s">
        <v>14784</v>
      </c>
      <c r="B3574" s="177" t="s">
        <v>33764</v>
      </c>
      <c r="D3574" s="177" t="s">
        <v>508</v>
      </c>
      <c r="E3574" s="177" t="s">
        <v>661</v>
      </c>
      <c r="F3574" s="177" t="s">
        <v>14799</v>
      </c>
      <c r="I3574" s="177" t="s">
        <v>979</v>
      </c>
      <c r="J3574" s="178">
        <v>44566</v>
      </c>
      <c r="K3574" s="178">
        <v>44566</v>
      </c>
      <c r="L3574" s="177" t="s">
        <v>550</v>
      </c>
      <c r="M3574" s="177" t="s">
        <v>14800</v>
      </c>
      <c r="N3574" s="177" t="s">
        <v>14800</v>
      </c>
      <c r="O3574" s="177" t="s">
        <v>195</v>
      </c>
      <c r="R3574" s="177" t="s">
        <v>553</v>
      </c>
      <c r="S3574" s="177" t="s">
        <v>644</v>
      </c>
      <c r="U3574" s="177" t="s">
        <v>832</v>
      </c>
      <c r="V3574" s="177" t="s">
        <v>7605</v>
      </c>
      <c r="X3574" s="177" t="s">
        <v>1043</v>
      </c>
      <c r="Z3574" s="177" t="s">
        <v>832</v>
      </c>
      <c r="AA3574" s="177" t="s">
        <v>14801</v>
      </c>
      <c r="AB3574" s="177" t="s">
        <v>1581</v>
      </c>
      <c r="AF3574" s="177" t="s">
        <v>1049</v>
      </c>
      <c r="AQ3574" s="177"/>
      <c r="AR3574" s="177" t="s">
        <v>14802</v>
      </c>
      <c r="AT3574" s="177"/>
      <c r="AU3574" s="177"/>
      <c r="AV3574" s="177"/>
      <c r="AW3574" s="177"/>
    </row>
    <row r="3575" spans="1:63">
      <c r="A3575" s="170" t="s">
        <v>14784</v>
      </c>
      <c r="B3575" s="177" t="s">
        <v>33764</v>
      </c>
      <c r="D3575" s="177" t="s">
        <v>508</v>
      </c>
      <c r="F3575" s="177" t="s">
        <v>14803</v>
      </c>
      <c r="I3575" s="177" t="s">
        <v>979</v>
      </c>
      <c r="J3575" s="178">
        <v>44623</v>
      </c>
      <c r="K3575" s="178">
        <v>44623</v>
      </c>
      <c r="L3575" s="177" t="s">
        <v>513</v>
      </c>
      <c r="M3575" s="177" t="s">
        <v>14804</v>
      </c>
      <c r="N3575" s="177" t="s">
        <v>14804</v>
      </c>
      <c r="O3575" s="177" t="s">
        <v>437</v>
      </c>
      <c r="R3575" s="177" t="s">
        <v>1058</v>
      </c>
      <c r="S3575" s="177" t="s">
        <v>1058</v>
      </c>
      <c r="T3575" s="177" t="s">
        <v>14805</v>
      </c>
      <c r="U3575" s="177" t="s">
        <v>666</v>
      </c>
      <c r="V3575" s="177" t="s">
        <v>987</v>
      </c>
      <c r="W3575" s="177" t="s">
        <v>964</v>
      </c>
      <c r="X3575" s="177" t="s">
        <v>3010</v>
      </c>
      <c r="AQ3575" s="177" t="s">
        <v>637</v>
      </c>
      <c r="AR3575" s="177" t="s">
        <v>14806</v>
      </c>
      <c r="AT3575" s="177"/>
      <c r="AU3575" s="177"/>
      <c r="AV3575" s="177"/>
      <c r="AW3575" s="177"/>
      <c r="BG3575" s="177" t="s">
        <v>11642</v>
      </c>
    </row>
    <row r="3576" spans="1:63">
      <c r="A3576" s="170" t="s">
        <v>14784</v>
      </c>
      <c r="B3576" s="177" t="s">
        <v>33764</v>
      </c>
      <c r="D3576" s="177" t="s">
        <v>508</v>
      </c>
      <c r="F3576" s="177" t="s">
        <v>14807</v>
      </c>
      <c r="I3576" s="177" t="s">
        <v>979</v>
      </c>
      <c r="J3576" s="178">
        <v>44623</v>
      </c>
      <c r="K3576" s="178">
        <v>44623</v>
      </c>
      <c r="L3576" s="177" t="s">
        <v>513</v>
      </c>
      <c r="M3576" s="177" t="s">
        <v>14804</v>
      </c>
      <c r="N3576" s="177" t="s">
        <v>14804</v>
      </c>
      <c r="O3576" s="177" t="s">
        <v>437</v>
      </c>
      <c r="P3576" s="177" t="s">
        <v>613</v>
      </c>
      <c r="R3576" s="177" t="s">
        <v>615</v>
      </c>
      <c r="S3576" s="177" t="s">
        <v>613</v>
      </c>
      <c r="T3576" s="177" t="s">
        <v>14808</v>
      </c>
      <c r="U3576" s="177" t="s">
        <v>666</v>
      </c>
      <c r="V3576" s="177" t="s">
        <v>772</v>
      </c>
      <c r="W3576" s="177" t="s">
        <v>7106</v>
      </c>
      <c r="X3576" s="177" t="s">
        <v>1122</v>
      </c>
      <c r="AQ3576" s="177" t="s">
        <v>637</v>
      </c>
      <c r="AR3576" s="177" t="s">
        <v>14809</v>
      </c>
      <c r="AT3576" s="177"/>
      <c r="AU3576" s="177"/>
      <c r="AV3576" s="177"/>
      <c r="AW3576" s="177"/>
      <c r="BK3576" s="177" t="s">
        <v>14810</v>
      </c>
    </row>
    <row r="3577" spans="1:63">
      <c r="A3577" s="170" t="s">
        <v>14784</v>
      </c>
      <c r="B3577" s="177" t="s">
        <v>33764</v>
      </c>
      <c r="D3577" s="177" t="s">
        <v>508</v>
      </c>
      <c r="F3577" s="177" t="s">
        <v>14811</v>
      </c>
      <c r="I3577" s="177" t="s">
        <v>979</v>
      </c>
      <c r="J3577" s="178">
        <v>44623</v>
      </c>
      <c r="K3577" s="178">
        <v>44623</v>
      </c>
      <c r="L3577" s="177" t="s">
        <v>513</v>
      </c>
      <c r="M3577" s="177" t="s">
        <v>14804</v>
      </c>
      <c r="N3577" s="177" t="s">
        <v>14804</v>
      </c>
      <c r="O3577" s="177" t="s">
        <v>437</v>
      </c>
      <c r="P3577" s="177" t="s">
        <v>515</v>
      </c>
      <c r="R3577" s="177" t="s">
        <v>516</v>
      </c>
      <c r="S3577" s="177" t="s">
        <v>517</v>
      </c>
      <c r="T3577" s="177" t="s">
        <v>14812</v>
      </c>
      <c r="U3577" s="177" t="s">
        <v>1108</v>
      </c>
      <c r="V3577" s="177" t="s">
        <v>889</v>
      </c>
      <c r="W3577" s="177" t="s">
        <v>964</v>
      </c>
      <c r="X3577" s="177" t="s">
        <v>618</v>
      </c>
      <c r="AQ3577" s="177" t="s">
        <v>637</v>
      </c>
      <c r="AR3577" s="177" t="s">
        <v>7667</v>
      </c>
      <c r="AT3577" s="177"/>
      <c r="AU3577" s="177"/>
      <c r="AV3577" s="177"/>
      <c r="AW3577" s="177"/>
      <c r="BG3577" s="177" t="s">
        <v>1113</v>
      </c>
    </row>
    <row r="3578" spans="1:63">
      <c r="A3578" s="170" t="s">
        <v>14784</v>
      </c>
      <c r="B3578" s="177" t="s">
        <v>33764</v>
      </c>
      <c r="D3578" s="177" t="s">
        <v>508</v>
      </c>
      <c r="F3578" s="177" t="s">
        <v>14813</v>
      </c>
      <c r="I3578" s="177" t="s">
        <v>979</v>
      </c>
      <c r="J3578" s="178">
        <v>44623</v>
      </c>
      <c r="K3578" s="178">
        <v>44623</v>
      </c>
      <c r="L3578" s="177" t="s">
        <v>513</v>
      </c>
      <c r="M3578" s="177" t="s">
        <v>14804</v>
      </c>
      <c r="N3578" s="177" t="s">
        <v>14804</v>
      </c>
      <c r="O3578" s="177" t="s">
        <v>437</v>
      </c>
      <c r="R3578" s="177" t="s">
        <v>533</v>
      </c>
      <c r="S3578" s="177" t="s">
        <v>534</v>
      </c>
      <c r="T3578" s="177" t="s">
        <v>14814</v>
      </c>
      <c r="U3578" s="177" t="s">
        <v>518</v>
      </c>
      <c r="V3578" s="177" t="s">
        <v>850</v>
      </c>
      <c r="W3578" s="177" t="s">
        <v>797</v>
      </c>
      <c r="X3578" s="177" t="s">
        <v>714</v>
      </c>
      <c r="AQ3578" s="177" t="s">
        <v>637</v>
      </c>
      <c r="AR3578" s="177" t="s">
        <v>14815</v>
      </c>
      <c r="AT3578" s="177"/>
      <c r="AU3578" s="177"/>
      <c r="AV3578" s="177"/>
      <c r="AW3578" s="177"/>
      <c r="BC3578" s="177" t="s">
        <v>8617</v>
      </c>
    </row>
    <row r="3579" spans="1:63">
      <c r="A3579" s="170" t="s">
        <v>14784</v>
      </c>
      <c r="B3579" s="177" t="s">
        <v>33764</v>
      </c>
      <c r="D3579" s="177" t="s">
        <v>508</v>
      </c>
      <c r="F3579" s="177" t="s">
        <v>14816</v>
      </c>
      <c r="I3579" s="177" t="s">
        <v>979</v>
      </c>
      <c r="J3579" s="178">
        <v>44566</v>
      </c>
      <c r="K3579" s="178">
        <v>44566</v>
      </c>
      <c r="L3579" s="177" t="s">
        <v>513</v>
      </c>
      <c r="M3579" s="177" t="s">
        <v>14817</v>
      </c>
      <c r="N3579" s="177" t="s">
        <v>14817</v>
      </c>
      <c r="O3579" s="177" t="s">
        <v>195</v>
      </c>
      <c r="R3579" s="177" t="s">
        <v>600</v>
      </c>
      <c r="S3579" s="177" t="s">
        <v>1052</v>
      </c>
      <c r="U3579" s="177" t="s">
        <v>832</v>
      </c>
      <c r="V3579" s="177" t="s">
        <v>2658</v>
      </c>
      <c r="X3579" s="177" t="s">
        <v>692</v>
      </c>
      <c r="Z3579" s="177" t="s">
        <v>832</v>
      </c>
      <c r="AA3579" s="177" t="s">
        <v>3173</v>
      </c>
      <c r="AQ3579" s="177" t="s">
        <v>637</v>
      </c>
      <c r="AR3579" s="177" t="s">
        <v>14818</v>
      </c>
      <c r="AT3579" s="177"/>
      <c r="AU3579" s="177"/>
      <c r="AV3579" s="177"/>
      <c r="AW3579" s="177"/>
    </row>
    <row r="3580" spans="1:63">
      <c r="A3580" s="170" t="s">
        <v>14784</v>
      </c>
      <c r="B3580" s="177" t="s">
        <v>33764</v>
      </c>
      <c r="D3580" s="177" t="s">
        <v>610</v>
      </c>
      <c r="F3580" s="177" t="s">
        <v>14819</v>
      </c>
      <c r="I3580" s="177" t="s">
        <v>2844</v>
      </c>
      <c r="J3580" s="181" t="s">
        <v>512</v>
      </c>
      <c r="K3580" s="178" t="s">
        <v>512</v>
      </c>
      <c r="L3580" s="177" t="s">
        <v>513</v>
      </c>
      <c r="M3580" s="177" t="s">
        <v>14820</v>
      </c>
      <c r="N3580" s="177" t="s">
        <v>14820</v>
      </c>
      <c r="O3580" s="177" t="s">
        <v>437</v>
      </c>
      <c r="R3580" s="177" t="s">
        <v>533</v>
      </c>
      <c r="S3580" s="177" t="s">
        <v>534</v>
      </c>
      <c r="T3580" s="177" t="s">
        <v>512</v>
      </c>
      <c r="U3580" s="177" t="s">
        <v>1589</v>
      </c>
      <c r="V3580" s="177" t="s">
        <v>14821</v>
      </c>
      <c r="W3580" s="177" t="s">
        <v>5459</v>
      </c>
      <c r="X3580" s="177" t="s">
        <v>3559</v>
      </c>
      <c r="AQ3580" s="177" t="s">
        <v>637</v>
      </c>
      <c r="AR3580" s="177" t="s">
        <v>14822</v>
      </c>
      <c r="AT3580" s="177"/>
      <c r="AU3580" s="177"/>
      <c r="AV3580" s="177"/>
      <c r="AW3580" s="177"/>
      <c r="BA3580" s="177" t="s">
        <v>14823</v>
      </c>
      <c r="BF3580" s="177" t="s">
        <v>14824</v>
      </c>
    </row>
    <row r="3581" spans="1:63">
      <c r="A3581" s="170" t="s">
        <v>14784</v>
      </c>
      <c r="B3581" s="177" t="s">
        <v>33764</v>
      </c>
      <c r="D3581" s="177" t="s">
        <v>610</v>
      </c>
      <c r="F3581" s="177" t="s">
        <v>14825</v>
      </c>
      <c r="I3581" s="177" t="s">
        <v>531</v>
      </c>
      <c r="J3581" s="181" t="s">
        <v>512</v>
      </c>
      <c r="K3581" s="178" t="s">
        <v>512</v>
      </c>
      <c r="L3581" s="177" t="s">
        <v>550</v>
      </c>
      <c r="M3581" s="177" t="s">
        <v>14826</v>
      </c>
      <c r="N3581" s="177" t="s">
        <v>14826</v>
      </c>
      <c r="O3581" s="177" t="s">
        <v>195</v>
      </c>
      <c r="R3581" s="177" t="s">
        <v>553</v>
      </c>
      <c r="S3581" s="177" t="s">
        <v>554</v>
      </c>
      <c r="U3581" s="177" t="s">
        <v>646</v>
      </c>
      <c r="Z3581" s="177" t="s">
        <v>646</v>
      </c>
      <c r="AQ3581" s="177" t="s">
        <v>14827</v>
      </c>
      <c r="AR3581" s="177" t="s">
        <v>14828</v>
      </c>
      <c r="AT3581" s="177"/>
      <c r="AU3581" s="177"/>
      <c r="AV3581" s="177"/>
      <c r="AW3581" s="177"/>
    </row>
    <row r="3582" spans="1:63">
      <c r="A3582" s="170" t="s">
        <v>14784</v>
      </c>
      <c r="B3582" s="177" t="s">
        <v>33764</v>
      </c>
      <c r="D3582" s="177" t="s">
        <v>610</v>
      </c>
      <c r="F3582" s="177" t="s">
        <v>14829</v>
      </c>
      <c r="I3582" s="177" t="s">
        <v>1913</v>
      </c>
      <c r="J3582" s="181" t="s">
        <v>512</v>
      </c>
      <c r="K3582" s="178" t="s">
        <v>512</v>
      </c>
      <c r="L3582" s="177" t="s">
        <v>550</v>
      </c>
      <c r="M3582" s="177" t="s">
        <v>14830</v>
      </c>
      <c r="N3582" s="177" t="s">
        <v>14830</v>
      </c>
      <c r="O3582" s="177" t="s">
        <v>195</v>
      </c>
      <c r="R3582" s="177" t="s">
        <v>553</v>
      </c>
      <c r="S3582" s="177" t="s">
        <v>644</v>
      </c>
      <c r="U3582" s="177" t="s">
        <v>832</v>
      </c>
      <c r="V3582" s="177" t="s">
        <v>14831</v>
      </c>
      <c r="X3582" s="177" t="s">
        <v>14575</v>
      </c>
      <c r="Z3582" s="177" t="s">
        <v>832</v>
      </c>
      <c r="AB3582" s="177" t="s">
        <v>1880</v>
      </c>
      <c r="AF3582" s="177" t="s">
        <v>1049</v>
      </c>
      <c r="AQ3582" s="177" t="s">
        <v>14832</v>
      </c>
      <c r="AR3582" s="177" t="s">
        <v>14833</v>
      </c>
      <c r="AT3582" s="177"/>
      <c r="AU3582" s="177"/>
      <c r="AV3582" s="177"/>
      <c r="AW3582" s="177"/>
    </row>
    <row r="3583" spans="1:63">
      <c r="A3583" s="170" t="s">
        <v>14784</v>
      </c>
      <c r="B3583" s="177" t="s">
        <v>33764</v>
      </c>
      <c r="D3583" s="177" t="s">
        <v>610</v>
      </c>
      <c r="F3583" s="177" t="s">
        <v>14834</v>
      </c>
      <c r="I3583" s="177" t="s">
        <v>1913</v>
      </c>
      <c r="J3583" s="181" t="s">
        <v>512</v>
      </c>
      <c r="K3583" s="178" t="s">
        <v>512</v>
      </c>
      <c r="L3583" s="177" t="s">
        <v>550</v>
      </c>
      <c r="M3583" s="177" t="s">
        <v>14830</v>
      </c>
      <c r="N3583" s="177" t="s">
        <v>14830</v>
      </c>
      <c r="O3583" s="177" t="s">
        <v>195</v>
      </c>
      <c r="R3583" s="177" t="s">
        <v>600</v>
      </c>
      <c r="S3583" s="177" t="s">
        <v>1003</v>
      </c>
      <c r="U3583" s="177" t="s">
        <v>579</v>
      </c>
      <c r="V3583" s="177" t="s">
        <v>672</v>
      </c>
      <c r="X3583" s="177" t="s">
        <v>5106</v>
      </c>
      <c r="Z3583" s="177" t="s">
        <v>579</v>
      </c>
      <c r="AA3583" s="177" t="s">
        <v>675</v>
      </c>
      <c r="AQ3583" s="177"/>
      <c r="AR3583" s="177" t="s">
        <v>14835</v>
      </c>
      <c r="AT3583" s="177"/>
      <c r="AU3583" s="177"/>
      <c r="AV3583" s="177"/>
      <c r="AW3583" s="177"/>
    </row>
    <row r="3584" spans="1:63">
      <c r="A3584" s="170" t="s">
        <v>14784</v>
      </c>
      <c r="B3584" s="177" t="s">
        <v>33764</v>
      </c>
      <c r="D3584" s="177" t="s">
        <v>610</v>
      </c>
      <c r="F3584" s="177" t="s">
        <v>14836</v>
      </c>
      <c r="I3584" s="177" t="s">
        <v>1913</v>
      </c>
      <c r="J3584" s="181" t="s">
        <v>512</v>
      </c>
      <c r="K3584" s="178" t="s">
        <v>512</v>
      </c>
      <c r="L3584" s="177" t="s">
        <v>550</v>
      </c>
      <c r="M3584" s="177" t="s">
        <v>14830</v>
      </c>
      <c r="N3584" s="177" t="s">
        <v>14830</v>
      </c>
      <c r="O3584" s="177" t="s">
        <v>195</v>
      </c>
      <c r="R3584" s="177" t="s">
        <v>600</v>
      </c>
      <c r="S3584" s="177" t="s">
        <v>1003</v>
      </c>
      <c r="U3584" s="177" t="s">
        <v>579</v>
      </c>
      <c r="V3584" s="177" t="s">
        <v>713</v>
      </c>
      <c r="X3584" s="177" t="s">
        <v>1001</v>
      </c>
      <c r="Z3584" s="177" t="s">
        <v>579</v>
      </c>
      <c r="AA3584" s="177" t="s">
        <v>715</v>
      </c>
      <c r="AQ3584" s="177"/>
      <c r="AR3584" s="177" t="s">
        <v>14837</v>
      </c>
      <c r="AT3584" s="177"/>
      <c r="AU3584" s="177"/>
      <c r="AV3584" s="177"/>
      <c r="AW3584" s="177"/>
    </row>
    <row r="3585" spans="1:62">
      <c r="A3585" s="170" t="s">
        <v>14784</v>
      </c>
      <c r="B3585" s="177" t="s">
        <v>33764</v>
      </c>
      <c r="D3585" s="177" t="s">
        <v>610</v>
      </c>
      <c r="F3585" s="177" t="s">
        <v>14838</v>
      </c>
      <c r="I3585" s="177" t="s">
        <v>1913</v>
      </c>
      <c r="J3585" s="181" t="s">
        <v>512</v>
      </c>
      <c r="K3585" s="178" t="s">
        <v>512</v>
      </c>
      <c r="L3585" s="177" t="s">
        <v>550</v>
      </c>
      <c r="M3585" s="177" t="s">
        <v>14830</v>
      </c>
      <c r="N3585" s="177" t="s">
        <v>14830</v>
      </c>
      <c r="O3585" s="177" t="s">
        <v>195</v>
      </c>
      <c r="R3585" s="177" t="s">
        <v>600</v>
      </c>
      <c r="S3585" s="177" t="s">
        <v>1003</v>
      </c>
      <c r="U3585" s="177" t="s">
        <v>702</v>
      </c>
      <c r="V3585" s="177" t="s">
        <v>2569</v>
      </c>
      <c r="X3585" s="177" t="s">
        <v>10855</v>
      </c>
      <c r="Z3585" s="177" t="s">
        <v>702</v>
      </c>
      <c r="AA3585" s="177" t="s">
        <v>2570</v>
      </c>
      <c r="AQ3585" s="177"/>
      <c r="AR3585" s="177" t="s">
        <v>14839</v>
      </c>
      <c r="AT3585" s="177"/>
      <c r="AU3585" s="177"/>
      <c r="AV3585" s="177"/>
      <c r="AW3585" s="177"/>
    </row>
    <row r="3586" spans="1:62">
      <c r="A3586" s="170" t="s">
        <v>14784</v>
      </c>
      <c r="B3586" s="177" t="s">
        <v>33764</v>
      </c>
      <c r="D3586" s="177" t="s">
        <v>610</v>
      </c>
      <c r="F3586" s="177" t="s">
        <v>14845</v>
      </c>
      <c r="I3586" s="177" t="s">
        <v>1913</v>
      </c>
      <c r="J3586" s="181" t="s">
        <v>512</v>
      </c>
      <c r="K3586" s="178" t="s">
        <v>512</v>
      </c>
      <c r="L3586" s="177" t="s">
        <v>550</v>
      </c>
      <c r="M3586" s="177" t="s">
        <v>14830</v>
      </c>
      <c r="N3586" s="177" t="s">
        <v>14830</v>
      </c>
      <c r="O3586" s="177" t="s">
        <v>232</v>
      </c>
      <c r="R3586" s="177" t="s">
        <v>926</v>
      </c>
      <c r="S3586" s="177" t="s">
        <v>3450</v>
      </c>
      <c r="U3586" s="177" t="s">
        <v>646</v>
      </c>
      <c r="V3586" s="177" t="s">
        <v>14846</v>
      </c>
      <c r="AQ3586" s="177" t="s">
        <v>637</v>
      </c>
      <c r="AR3586" s="177" t="s">
        <v>14847</v>
      </c>
      <c r="AT3586" s="177"/>
      <c r="AU3586" s="177"/>
      <c r="AV3586" s="177"/>
      <c r="AW3586" s="177"/>
    </row>
    <row r="3587" spans="1:62">
      <c r="A3587" s="170" t="s">
        <v>14784</v>
      </c>
      <c r="B3587" s="177" t="s">
        <v>33764</v>
      </c>
      <c r="D3587" s="177" t="s">
        <v>610</v>
      </c>
      <c r="F3587" s="177" t="s">
        <v>14840</v>
      </c>
      <c r="I3587" s="177" t="s">
        <v>1913</v>
      </c>
      <c r="J3587" s="181" t="s">
        <v>512</v>
      </c>
      <c r="K3587" s="178" t="s">
        <v>512</v>
      </c>
      <c r="L3587" s="177" t="s">
        <v>513</v>
      </c>
      <c r="M3587" s="177" t="s">
        <v>14841</v>
      </c>
      <c r="N3587" s="177" t="s">
        <v>14830</v>
      </c>
      <c r="O3587" s="177" t="s">
        <v>195</v>
      </c>
      <c r="R3587" s="177" t="s">
        <v>688</v>
      </c>
      <c r="S3587" s="177" t="s">
        <v>763</v>
      </c>
      <c r="U3587" s="177" t="s">
        <v>646</v>
      </c>
      <c r="V3587" s="177" t="s">
        <v>833</v>
      </c>
      <c r="X3587" s="177" t="s">
        <v>14842</v>
      </c>
      <c r="Z3587" s="177" t="s">
        <v>646</v>
      </c>
      <c r="AA3587" s="177" t="s">
        <v>4469</v>
      </c>
      <c r="AB3587" s="177" t="s">
        <v>14843</v>
      </c>
      <c r="AQ3587" s="177" t="s">
        <v>637</v>
      </c>
      <c r="AR3587" s="177" t="s">
        <v>14844</v>
      </c>
      <c r="AT3587" s="177"/>
      <c r="AU3587" s="177"/>
      <c r="AV3587" s="177"/>
      <c r="AW3587" s="177"/>
    </row>
    <row r="3588" spans="1:62">
      <c r="A3588" s="170" t="s">
        <v>14784</v>
      </c>
      <c r="B3588" s="177" t="s">
        <v>33764</v>
      </c>
      <c r="D3588" s="177" t="s">
        <v>610</v>
      </c>
      <c r="F3588" s="177" t="s">
        <v>14848</v>
      </c>
      <c r="I3588" s="177" t="s">
        <v>1913</v>
      </c>
      <c r="J3588" s="181" t="s">
        <v>512</v>
      </c>
      <c r="K3588" s="178" t="s">
        <v>512</v>
      </c>
      <c r="L3588" s="177" t="s">
        <v>513</v>
      </c>
      <c r="M3588" s="177" t="s">
        <v>14841</v>
      </c>
      <c r="N3588" s="177" t="s">
        <v>14830</v>
      </c>
      <c r="O3588" s="177" t="s">
        <v>437</v>
      </c>
      <c r="P3588" s="177" t="s">
        <v>613</v>
      </c>
      <c r="R3588" s="177" t="s">
        <v>615</v>
      </c>
      <c r="S3588" s="177" t="s">
        <v>613</v>
      </c>
      <c r="T3588" s="177" t="s">
        <v>512</v>
      </c>
      <c r="U3588" s="177" t="s">
        <v>535</v>
      </c>
      <c r="V3588" s="177" t="s">
        <v>987</v>
      </c>
      <c r="W3588" s="177" t="s">
        <v>617</v>
      </c>
      <c r="X3588" s="177" t="s">
        <v>618</v>
      </c>
      <c r="AQ3588" s="177" t="s">
        <v>637</v>
      </c>
      <c r="AR3588" s="177" t="s">
        <v>7664</v>
      </c>
      <c r="AT3588" s="177"/>
      <c r="AU3588" s="177"/>
      <c r="AV3588" s="177"/>
      <c r="AW3588" s="177"/>
      <c r="BJ3588" s="177" t="s">
        <v>5387</v>
      </c>
    </row>
    <row r="3589" spans="1:62">
      <c r="A3589" s="170" t="s">
        <v>14784</v>
      </c>
      <c r="B3589" s="177" t="s">
        <v>33764</v>
      </c>
      <c r="D3589" s="177" t="s">
        <v>610</v>
      </c>
      <c r="F3589" s="177" t="s">
        <v>14849</v>
      </c>
      <c r="I3589" s="177" t="s">
        <v>1913</v>
      </c>
      <c r="J3589" s="181" t="s">
        <v>512</v>
      </c>
      <c r="K3589" s="178" t="s">
        <v>512</v>
      </c>
      <c r="L3589" s="177" t="s">
        <v>513</v>
      </c>
      <c r="M3589" s="177" t="s">
        <v>14841</v>
      </c>
      <c r="N3589" s="177" t="s">
        <v>14830</v>
      </c>
      <c r="O3589" s="177" t="s">
        <v>437</v>
      </c>
      <c r="R3589" s="177" t="s">
        <v>680</v>
      </c>
      <c r="S3589" s="177" t="s">
        <v>680</v>
      </c>
      <c r="T3589" s="177" t="s">
        <v>512</v>
      </c>
      <c r="U3589" s="177" t="s">
        <v>666</v>
      </c>
      <c r="V3589" s="177" t="s">
        <v>1000</v>
      </c>
      <c r="W3589" s="177" t="s">
        <v>520</v>
      </c>
      <c r="X3589" s="177" t="s">
        <v>682</v>
      </c>
      <c r="AQ3589" s="177" t="s">
        <v>637</v>
      </c>
      <c r="AR3589" s="177" t="s">
        <v>14850</v>
      </c>
      <c r="AT3589" s="177"/>
      <c r="AU3589" s="177"/>
      <c r="AV3589" s="177"/>
      <c r="AW3589" s="177"/>
      <c r="BF3589" s="177" t="s">
        <v>684</v>
      </c>
    </row>
    <row r="3590" spans="1:62">
      <c r="A3590" s="170" t="s">
        <v>14784</v>
      </c>
      <c r="B3590" s="177" t="s">
        <v>33764</v>
      </c>
      <c r="D3590" s="177" t="s">
        <v>610</v>
      </c>
      <c r="F3590" s="177" t="s">
        <v>14851</v>
      </c>
      <c r="I3590" s="177" t="s">
        <v>3434</v>
      </c>
      <c r="J3590" s="181" t="s">
        <v>512</v>
      </c>
      <c r="K3590" s="178" t="s">
        <v>512</v>
      </c>
      <c r="L3590" s="177" t="s">
        <v>550</v>
      </c>
      <c r="M3590" s="177" t="s">
        <v>3226</v>
      </c>
      <c r="N3590" s="177" t="s">
        <v>3226</v>
      </c>
      <c r="O3590" s="177" t="s">
        <v>195</v>
      </c>
      <c r="R3590" s="177" t="s">
        <v>553</v>
      </c>
      <c r="S3590" s="177" t="s">
        <v>554</v>
      </c>
      <c r="U3590" s="177" t="s">
        <v>646</v>
      </c>
      <c r="Z3590" s="177" t="s">
        <v>646</v>
      </c>
      <c r="AQ3590" s="177" t="s">
        <v>14827</v>
      </c>
      <c r="AR3590" s="177" t="s">
        <v>13569</v>
      </c>
      <c r="AT3590" s="177"/>
      <c r="AU3590" s="177"/>
      <c r="AV3590" s="177"/>
      <c r="AW3590" s="177"/>
    </row>
    <row r="3591" spans="1:62">
      <c r="A3591" s="170" t="s">
        <v>14784</v>
      </c>
      <c r="B3591" s="177" t="s">
        <v>33764</v>
      </c>
      <c r="D3591" s="177" t="s">
        <v>610</v>
      </c>
      <c r="F3591" s="177" t="s">
        <v>14852</v>
      </c>
      <c r="I3591" s="177" t="s">
        <v>2844</v>
      </c>
      <c r="J3591" s="181" t="s">
        <v>512</v>
      </c>
      <c r="K3591" s="178" t="s">
        <v>512</v>
      </c>
      <c r="L3591" s="177" t="s">
        <v>901</v>
      </c>
      <c r="O3591" s="177" t="s">
        <v>324</v>
      </c>
      <c r="P3591" s="177" t="s">
        <v>903</v>
      </c>
      <c r="R3591" s="177" t="s">
        <v>1008</v>
      </c>
      <c r="S3591" s="177" t="s">
        <v>14853</v>
      </c>
      <c r="AQ3591" s="177" t="s">
        <v>14854</v>
      </c>
      <c r="AT3591" s="177"/>
      <c r="AU3591" s="177"/>
      <c r="AV3591" s="177"/>
      <c r="AW3591" s="177"/>
    </row>
    <row r="3592" spans="1:62">
      <c r="A3592" s="170" t="s">
        <v>14855</v>
      </c>
      <c r="B3592" s="177" t="s">
        <v>14856</v>
      </c>
      <c r="D3592" s="177" t="s">
        <v>508</v>
      </c>
      <c r="E3592" s="177" t="s">
        <v>669</v>
      </c>
      <c r="F3592" s="177" t="s">
        <v>14857</v>
      </c>
      <c r="I3592" s="177" t="s">
        <v>1647</v>
      </c>
      <c r="J3592" s="181" t="s">
        <v>512</v>
      </c>
      <c r="K3592" s="178" t="s">
        <v>512</v>
      </c>
      <c r="L3592" s="177" t="s">
        <v>513</v>
      </c>
      <c r="M3592" s="177" t="s">
        <v>14858</v>
      </c>
      <c r="N3592" s="177" t="s">
        <v>14858</v>
      </c>
      <c r="O3592" s="177" t="s">
        <v>437</v>
      </c>
      <c r="P3592" s="177" t="s">
        <v>973</v>
      </c>
      <c r="R3592" s="177" t="s">
        <v>973</v>
      </c>
      <c r="T3592" s="177" t="s">
        <v>2657</v>
      </c>
      <c r="U3592" s="177" t="s">
        <v>535</v>
      </c>
      <c r="V3592" s="177" t="s">
        <v>796</v>
      </c>
      <c r="W3592" s="177" t="s">
        <v>3015</v>
      </c>
      <c r="X3592" s="177" t="s">
        <v>1195</v>
      </c>
      <c r="Y3592" s="177" t="s">
        <v>2450</v>
      </c>
      <c r="Z3592" s="177" t="s">
        <v>14859</v>
      </c>
      <c r="AA3592" s="177" t="s">
        <v>524</v>
      </c>
      <c r="AB3592" s="177" t="s">
        <v>2450</v>
      </c>
      <c r="AC3592" s="177" t="s">
        <v>14860</v>
      </c>
      <c r="AD3592" s="177" t="s">
        <v>524</v>
      </c>
      <c r="AE3592" s="177" t="s">
        <v>2450</v>
      </c>
      <c r="AF3592" s="177" t="s">
        <v>14861</v>
      </c>
      <c r="AG3592" s="177" t="s">
        <v>524</v>
      </c>
      <c r="AQ3592" s="177" t="s">
        <v>14862</v>
      </c>
      <c r="AT3592" s="177"/>
      <c r="AU3592" s="177"/>
      <c r="AV3592" s="177"/>
      <c r="AW3592" s="177"/>
      <c r="BA3592" s="177" t="s">
        <v>14863</v>
      </c>
    </row>
    <row r="3593" spans="1:62">
      <c r="A3593" s="170" t="s">
        <v>14864</v>
      </c>
      <c r="B3593" s="177" t="s">
        <v>14865</v>
      </c>
      <c r="D3593" s="177" t="s">
        <v>508</v>
      </c>
      <c r="F3593" s="177" t="s">
        <v>14866</v>
      </c>
      <c r="I3593" s="177" t="s">
        <v>2010</v>
      </c>
      <c r="J3593" s="181" t="s">
        <v>512</v>
      </c>
      <c r="K3593" s="178" t="s">
        <v>512</v>
      </c>
      <c r="L3593" s="177" t="s">
        <v>901</v>
      </c>
      <c r="M3593" s="177" t="s">
        <v>14867</v>
      </c>
      <c r="N3593" s="177" t="s">
        <v>14867</v>
      </c>
      <c r="O3593" s="177" t="s">
        <v>324</v>
      </c>
      <c r="R3593" s="177" t="s">
        <v>3996</v>
      </c>
      <c r="S3593" s="177" t="s">
        <v>3996</v>
      </c>
      <c r="U3593" s="177" t="s">
        <v>14868</v>
      </c>
      <c r="AQ3593" s="177"/>
      <c r="AT3593" s="177"/>
      <c r="AU3593" s="177"/>
      <c r="AV3593" s="177"/>
      <c r="AW3593" s="177"/>
    </row>
    <row r="3594" spans="1:62">
      <c r="A3594" s="170" t="s">
        <v>14869</v>
      </c>
      <c r="B3594" s="177" t="s">
        <v>15025</v>
      </c>
      <c r="D3594" s="177" t="s">
        <v>508</v>
      </c>
      <c r="E3594" s="177" t="s">
        <v>661</v>
      </c>
      <c r="F3594" s="177" t="s">
        <v>14870</v>
      </c>
      <c r="I3594" s="177" t="s">
        <v>1609</v>
      </c>
      <c r="J3594" s="178">
        <v>43131</v>
      </c>
      <c r="K3594" s="178">
        <v>43131</v>
      </c>
      <c r="L3594" s="177" t="s">
        <v>550</v>
      </c>
      <c r="M3594" s="177" t="s">
        <v>14871</v>
      </c>
      <c r="N3594" s="177" t="s">
        <v>14871</v>
      </c>
      <c r="O3594" s="177" t="s">
        <v>195</v>
      </c>
      <c r="P3594" s="177" t="s">
        <v>887</v>
      </c>
      <c r="Q3594" s="177" t="s">
        <v>888</v>
      </c>
      <c r="R3594" s="177" t="s">
        <v>600</v>
      </c>
      <c r="S3594" s="177" t="s">
        <v>601</v>
      </c>
      <c r="T3594" s="177" t="s">
        <v>11566</v>
      </c>
      <c r="U3594" s="177" t="s">
        <v>646</v>
      </c>
      <c r="V3594" s="177" t="s">
        <v>2024</v>
      </c>
      <c r="X3594" s="177" t="s">
        <v>943</v>
      </c>
      <c r="Y3594" s="177" t="s">
        <v>674</v>
      </c>
      <c r="Z3594" s="177" t="s">
        <v>646</v>
      </c>
      <c r="AA3594" s="177" t="s">
        <v>1084</v>
      </c>
      <c r="AC3594" s="177" t="s">
        <v>1097</v>
      </c>
      <c r="AD3594" s="177" t="s">
        <v>14872</v>
      </c>
      <c r="AE3594" s="177" t="s">
        <v>524</v>
      </c>
      <c r="AQ3594" s="177"/>
      <c r="AT3594" s="177"/>
      <c r="AU3594" s="177"/>
      <c r="AV3594" s="177"/>
      <c r="AW3594" s="177"/>
    </row>
    <row r="3595" spans="1:62">
      <c r="A3595" s="170" t="s">
        <v>14869</v>
      </c>
      <c r="B3595" s="177" t="s">
        <v>15025</v>
      </c>
      <c r="D3595" s="177" t="s">
        <v>508</v>
      </c>
      <c r="E3595" s="177" t="s">
        <v>669</v>
      </c>
      <c r="F3595" s="177" t="s">
        <v>14873</v>
      </c>
      <c r="I3595" s="177" t="s">
        <v>1609</v>
      </c>
      <c r="J3595" s="178">
        <v>43131</v>
      </c>
      <c r="K3595" s="178">
        <v>43131</v>
      </c>
      <c r="L3595" s="177" t="s">
        <v>550</v>
      </c>
      <c r="M3595" s="177" t="s">
        <v>14871</v>
      </c>
      <c r="N3595" s="177" t="s">
        <v>14871</v>
      </c>
      <c r="O3595" s="177" t="s">
        <v>280</v>
      </c>
      <c r="P3595" s="177" t="s">
        <v>888</v>
      </c>
      <c r="R3595" s="177" t="s">
        <v>1013</v>
      </c>
      <c r="S3595" s="177" t="s">
        <v>1014</v>
      </c>
      <c r="T3595" s="177" t="s">
        <v>7371</v>
      </c>
      <c r="U3595" s="177" t="s">
        <v>646</v>
      </c>
      <c r="V3595" s="177" t="s">
        <v>2198</v>
      </c>
      <c r="W3595" s="177" t="s">
        <v>14874</v>
      </c>
      <c r="X3595" s="177" t="s">
        <v>2200</v>
      </c>
      <c r="AG3595" s="177" t="s">
        <v>14875</v>
      </c>
      <c r="AH3595" s="177" t="s">
        <v>14876</v>
      </c>
      <c r="AI3595" s="177" t="s">
        <v>870</v>
      </c>
      <c r="AQ3595" s="177"/>
      <c r="AT3595" s="177"/>
      <c r="AU3595" s="177"/>
      <c r="AV3595" s="177"/>
      <c r="AW3595" s="177"/>
    </row>
    <row r="3596" spans="1:62">
      <c r="A3596" s="170" t="s">
        <v>14869</v>
      </c>
      <c r="B3596" s="177" t="s">
        <v>15025</v>
      </c>
      <c r="D3596" s="177" t="s">
        <v>508</v>
      </c>
      <c r="E3596" s="177" t="s">
        <v>669</v>
      </c>
      <c r="F3596" s="177" t="s">
        <v>14877</v>
      </c>
      <c r="I3596" s="177" t="s">
        <v>1609</v>
      </c>
      <c r="J3596" s="178">
        <v>43131</v>
      </c>
      <c r="K3596" s="178">
        <v>43131</v>
      </c>
      <c r="L3596" s="177" t="s">
        <v>901</v>
      </c>
      <c r="M3596" s="177" t="s">
        <v>14878</v>
      </c>
      <c r="N3596" s="177" t="s">
        <v>14871</v>
      </c>
      <c r="O3596" s="177" t="s">
        <v>324</v>
      </c>
      <c r="P3596" s="177" t="s">
        <v>903</v>
      </c>
      <c r="R3596" s="177" t="s">
        <v>904</v>
      </c>
      <c r="S3596" s="177" t="s">
        <v>905</v>
      </c>
      <c r="T3596" s="177" t="s">
        <v>1936</v>
      </c>
      <c r="U3596" s="177" t="s">
        <v>2372</v>
      </c>
      <c r="V3596" s="177" t="s">
        <v>2013</v>
      </c>
      <c r="W3596" s="177" t="s">
        <v>908</v>
      </c>
      <c r="Y3596" s="177" t="s">
        <v>908</v>
      </c>
      <c r="AB3596" s="177" t="s">
        <v>910</v>
      </c>
      <c r="AC3596" s="177">
        <v>1400</v>
      </c>
      <c r="AD3596" s="177" t="s">
        <v>911</v>
      </c>
      <c r="AE3596" s="177">
        <v>1375</v>
      </c>
      <c r="AF3596" s="177" t="s">
        <v>912</v>
      </c>
      <c r="AG3596" s="177" t="s">
        <v>908</v>
      </c>
      <c r="AH3596" s="177" t="s">
        <v>913</v>
      </c>
      <c r="AI3596" s="177" t="s">
        <v>908</v>
      </c>
      <c r="AK3596" s="177" t="s">
        <v>914</v>
      </c>
      <c r="AL3596" s="177" t="s">
        <v>915</v>
      </c>
      <c r="AQ3596" s="177"/>
      <c r="AT3596" s="177"/>
      <c r="AU3596" s="177"/>
      <c r="AV3596" s="177" t="s">
        <v>2219</v>
      </c>
      <c r="AW3596" s="177"/>
    </row>
    <row r="3597" spans="1:62">
      <c r="A3597" s="170" t="s">
        <v>14869</v>
      </c>
      <c r="B3597" s="177" t="s">
        <v>15025</v>
      </c>
      <c r="D3597" s="177" t="s">
        <v>508</v>
      </c>
      <c r="E3597" s="177" t="s">
        <v>685</v>
      </c>
      <c r="F3597" s="177" t="s">
        <v>14879</v>
      </c>
      <c r="I3597" s="177" t="s">
        <v>1609</v>
      </c>
      <c r="J3597" s="178">
        <v>43131</v>
      </c>
      <c r="K3597" s="178">
        <v>43131</v>
      </c>
      <c r="L3597" s="177" t="s">
        <v>550</v>
      </c>
      <c r="M3597" s="177" t="s">
        <v>14871</v>
      </c>
      <c r="N3597" s="177" t="s">
        <v>14871</v>
      </c>
      <c r="O3597" s="177" t="s">
        <v>195</v>
      </c>
      <c r="P3597" s="177" t="s">
        <v>887</v>
      </c>
      <c r="Q3597" s="177" t="s">
        <v>888</v>
      </c>
      <c r="R3597" s="177" t="s">
        <v>600</v>
      </c>
      <c r="S3597" s="177" t="s">
        <v>601</v>
      </c>
      <c r="T3597" s="177" t="s">
        <v>10999</v>
      </c>
      <c r="U3597" s="177" t="s">
        <v>702</v>
      </c>
      <c r="V3597" s="177" t="s">
        <v>2024</v>
      </c>
      <c r="X3597" s="177" t="s">
        <v>943</v>
      </c>
      <c r="Y3597" s="177" t="s">
        <v>674</v>
      </c>
      <c r="Z3597" s="177" t="s">
        <v>702</v>
      </c>
      <c r="AA3597" s="177" t="s">
        <v>1084</v>
      </c>
      <c r="AC3597" s="177" t="s">
        <v>1097</v>
      </c>
      <c r="AD3597" s="177" t="s">
        <v>14880</v>
      </c>
      <c r="AE3597" s="177" t="s">
        <v>524</v>
      </c>
      <c r="AQ3597" s="177"/>
      <c r="AT3597" s="177"/>
      <c r="AU3597" s="177"/>
      <c r="AV3597" s="177"/>
      <c r="AW3597" s="177"/>
    </row>
    <row r="3598" spans="1:62">
      <c r="A3598" s="170" t="s">
        <v>14869</v>
      </c>
      <c r="B3598" s="177" t="s">
        <v>15025</v>
      </c>
      <c r="D3598" s="177" t="s">
        <v>508</v>
      </c>
      <c r="E3598" s="177" t="s">
        <v>704</v>
      </c>
      <c r="F3598" s="177" t="s">
        <v>14881</v>
      </c>
      <c r="I3598" s="177" t="s">
        <v>1609</v>
      </c>
      <c r="J3598" s="178">
        <v>43131</v>
      </c>
      <c r="K3598" s="178">
        <v>43131</v>
      </c>
      <c r="L3598" s="177" t="s">
        <v>550</v>
      </c>
      <c r="M3598" s="177" t="s">
        <v>14871</v>
      </c>
      <c r="N3598" s="177" t="s">
        <v>14871</v>
      </c>
      <c r="O3598" s="177" t="s">
        <v>280</v>
      </c>
      <c r="P3598" s="177" t="s">
        <v>888</v>
      </c>
      <c r="R3598" s="177" t="s">
        <v>700</v>
      </c>
      <c r="S3598" s="177" t="s">
        <v>701</v>
      </c>
      <c r="T3598" s="177" t="s">
        <v>3683</v>
      </c>
      <c r="U3598" s="177" t="s">
        <v>702</v>
      </c>
      <c r="V3598" s="177" t="s">
        <v>2198</v>
      </c>
      <c r="W3598" s="177" t="s">
        <v>14882</v>
      </c>
      <c r="X3598" s="177" t="s">
        <v>2200</v>
      </c>
      <c r="AQ3598" s="177"/>
      <c r="AT3598" s="177"/>
      <c r="AU3598" s="177"/>
      <c r="AV3598" s="177"/>
      <c r="AW3598" s="177"/>
    </row>
    <row r="3599" spans="1:62">
      <c r="A3599" s="170" t="s">
        <v>14869</v>
      </c>
      <c r="B3599" s="177" t="s">
        <v>15025</v>
      </c>
      <c r="D3599" s="177" t="s">
        <v>508</v>
      </c>
      <c r="E3599" s="177" t="s">
        <v>704</v>
      </c>
      <c r="F3599" s="177" t="s">
        <v>14883</v>
      </c>
      <c r="I3599" s="177" t="s">
        <v>1609</v>
      </c>
      <c r="J3599" s="178">
        <v>43131</v>
      </c>
      <c r="K3599" s="178">
        <v>43131</v>
      </c>
      <c r="L3599" s="177" t="s">
        <v>901</v>
      </c>
      <c r="M3599" s="177" t="s">
        <v>14878</v>
      </c>
      <c r="N3599" s="177" t="s">
        <v>14871</v>
      </c>
      <c r="O3599" s="177" t="s">
        <v>324</v>
      </c>
      <c r="P3599" s="177" t="s">
        <v>903</v>
      </c>
      <c r="R3599" s="177" t="s">
        <v>904</v>
      </c>
      <c r="S3599" s="177" t="s">
        <v>905</v>
      </c>
      <c r="T3599" s="177" t="s">
        <v>1904</v>
      </c>
      <c r="U3599" s="177" t="s">
        <v>2203</v>
      </c>
      <c r="V3599" s="177" t="s">
        <v>2013</v>
      </c>
      <c r="W3599" s="177" t="s">
        <v>908</v>
      </c>
      <c r="Y3599" s="177" t="s">
        <v>909</v>
      </c>
      <c r="AB3599" s="177" t="s">
        <v>910</v>
      </c>
      <c r="AC3599" s="177">
        <v>2000</v>
      </c>
      <c r="AD3599" s="177" t="s">
        <v>911</v>
      </c>
      <c r="AE3599" s="177">
        <v>915</v>
      </c>
      <c r="AF3599" s="177" t="s">
        <v>1512</v>
      </c>
      <c r="AG3599" s="177" t="s">
        <v>1513</v>
      </c>
      <c r="AH3599" s="177" t="s">
        <v>913</v>
      </c>
      <c r="AI3599" s="177" t="s">
        <v>908</v>
      </c>
      <c r="AK3599" s="177" t="s">
        <v>914</v>
      </c>
      <c r="AL3599" s="177" t="s">
        <v>915</v>
      </c>
      <c r="AQ3599" s="177"/>
      <c r="AT3599" s="177"/>
      <c r="AU3599" s="177"/>
      <c r="AV3599" s="177" t="s">
        <v>4486</v>
      </c>
      <c r="AW3599" s="177"/>
    </row>
    <row r="3600" spans="1:62">
      <c r="A3600" s="170"/>
      <c r="B3600" s="177" t="s">
        <v>14884</v>
      </c>
      <c r="D3600" s="177" t="s">
        <v>508</v>
      </c>
      <c r="F3600" s="177" t="s">
        <v>14885</v>
      </c>
      <c r="I3600" s="177" t="s">
        <v>1913</v>
      </c>
      <c r="J3600" s="181" t="s">
        <v>512</v>
      </c>
      <c r="K3600" s="178" t="s">
        <v>512</v>
      </c>
      <c r="L3600" s="177" t="s">
        <v>550</v>
      </c>
      <c r="M3600" s="177" t="s">
        <v>14886</v>
      </c>
      <c r="N3600" s="177" t="s">
        <v>14886</v>
      </c>
      <c r="O3600" s="177" t="s">
        <v>195</v>
      </c>
      <c r="R3600" s="177" t="s">
        <v>553</v>
      </c>
      <c r="S3600" s="177" t="s">
        <v>1611</v>
      </c>
      <c r="U3600" s="177" t="s">
        <v>646</v>
      </c>
      <c r="Z3600" s="177" t="s">
        <v>646</v>
      </c>
      <c r="AF3600" s="177" t="s">
        <v>651</v>
      </c>
      <c r="AQ3600" s="177" t="s">
        <v>1005</v>
      </c>
      <c r="AT3600" s="177"/>
      <c r="AU3600" s="177"/>
      <c r="AV3600" s="177"/>
      <c r="AW3600" s="177"/>
    </row>
    <row r="3601" spans="1:68">
      <c r="A3601" s="170"/>
      <c r="B3601" s="177" t="s">
        <v>14884</v>
      </c>
      <c r="D3601" s="177" t="s">
        <v>508</v>
      </c>
      <c r="F3601" s="177" t="s">
        <v>14887</v>
      </c>
      <c r="I3601" s="177" t="s">
        <v>5719</v>
      </c>
      <c r="J3601" s="181" t="s">
        <v>512</v>
      </c>
      <c r="K3601" s="178" t="s">
        <v>512</v>
      </c>
      <c r="L3601" s="177" t="s">
        <v>550</v>
      </c>
      <c r="M3601" s="177" t="s">
        <v>14888</v>
      </c>
      <c r="N3601" s="177" t="s">
        <v>14888</v>
      </c>
      <c r="O3601" s="177" t="s">
        <v>110</v>
      </c>
      <c r="R3601" s="177" t="s">
        <v>565</v>
      </c>
      <c r="S3601" s="177" t="s">
        <v>3158</v>
      </c>
      <c r="AQ3601" s="177" t="s">
        <v>1975</v>
      </c>
      <c r="AT3601" s="177"/>
      <c r="AU3601" s="177"/>
      <c r="AV3601" s="177"/>
      <c r="AW3601" s="177"/>
    </row>
    <row r="3602" spans="1:68">
      <c r="A3602" s="170"/>
      <c r="B3602" s="177" t="s">
        <v>14889</v>
      </c>
      <c r="D3602" s="177" t="s">
        <v>508</v>
      </c>
      <c r="E3602" s="177" t="s">
        <v>709</v>
      </c>
      <c r="F3602" s="177" t="s">
        <v>14890</v>
      </c>
      <c r="G3602" s="177" t="s">
        <v>2502</v>
      </c>
      <c r="I3602" s="177" t="s">
        <v>511</v>
      </c>
      <c r="J3602" s="181" t="s">
        <v>512</v>
      </c>
      <c r="K3602" s="178" t="s">
        <v>512</v>
      </c>
      <c r="L3602" s="177" t="s">
        <v>550</v>
      </c>
      <c r="M3602" s="177" t="s">
        <v>14891</v>
      </c>
      <c r="N3602" s="177" t="s">
        <v>14891</v>
      </c>
      <c r="O3602" s="177" t="s">
        <v>195</v>
      </c>
      <c r="P3602" s="177" t="s">
        <v>552</v>
      </c>
      <c r="R3602" s="177" t="s">
        <v>553</v>
      </c>
      <c r="S3602" s="177" t="s">
        <v>554</v>
      </c>
      <c r="T3602" s="177" t="s">
        <v>3644</v>
      </c>
      <c r="U3602" s="177" t="s">
        <v>832</v>
      </c>
      <c r="V3602" s="177" t="s">
        <v>3372</v>
      </c>
      <c r="X3602" s="177" t="s">
        <v>3064</v>
      </c>
      <c r="Z3602" s="177" t="s">
        <v>832</v>
      </c>
      <c r="AA3602" s="177" t="s">
        <v>3373</v>
      </c>
      <c r="AC3602" s="177" t="s">
        <v>14892</v>
      </c>
      <c r="AD3602" s="177" t="s">
        <v>14893</v>
      </c>
      <c r="AE3602" s="177" t="s">
        <v>870</v>
      </c>
      <c r="AF3602" s="177" t="s">
        <v>2091</v>
      </c>
      <c r="AQ3602" s="177" t="s">
        <v>937</v>
      </c>
      <c r="AT3602" s="177"/>
      <c r="AU3602" s="177"/>
      <c r="AV3602" s="177"/>
      <c r="AW3602" s="177"/>
    </row>
    <row r="3603" spans="1:68">
      <c r="A3603" s="170"/>
      <c r="B3603" s="177" t="s">
        <v>14889</v>
      </c>
      <c r="D3603" s="177" t="s">
        <v>508</v>
      </c>
      <c r="E3603" s="177" t="s">
        <v>719</v>
      </c>
      <c r="F3603" s="177" t="s">
        <v>14894</v>
      </c>
      <c r="G3603" s="177" t="s">
        <v>2508</v>
      </c>
      <c r="I3603" s="177" t="s">
        <v>511</v>
      </c>
      <c r="J3603" s="181" t="s">
        <v>512</v>
      </c>
      <c r="K3603" s="178" t="s">
        <v>512</v>
      </c>
      <c r="L3603" s="177" t="s">
        <v>550</v>
      </c>
      <c r="M3603" s="177" t="s">
        <v>14891</v>
      </c>
      <c r="N3603" s="177" t="s">
        <v>14891</v>
      </c>
      <c r="O3603" s="177" t="s">
        <v>195</v>
      </c>
      <c r="P3603" s="177" t="s">
        <v>589</v>
      </c>
      <c r="R3603" s="177" t="s">
        <v>553</v>
      </c>
      <c r="S3603" s="177" t="s">
        <v>554</v>
      </c>
      <c r="T3603" s="177" t="s">
        <v>2802</v>
      </c>
      <c r="U3603" s="177" t="s">
        <v>832</v>
      </c>
      <c r="V3603" s="177" t="s">
        <v>6797</v>
      </c>
      <c r="W3603" s="177" t="s">
        <v>592</v>
      </c>
      <c r="X3603" s="177" t="s">
        <v>3064</v>
      </c>
      <c r="Z3603" s="177" t="s">
        <v>832</v>
      </c>
      <c r="AA3603" s="177" t="s">
        <v>14895</v>
      </c>
      <c r="AC3603" s="177" t="s">
        <v>14896</v>
      </c>
      <c r="AD3603" s="177" t="s">
        <v>14897</v>
      </c>
      <c r="AE3603" s="177" t="s">
        <v>524</v>
      </c>
      <c r="AF3603" s="177" t="s">
        <v>2091</v>
      </c>
      <c r="AQ3603" s="177" t="s">
        <v>937</v>
      </c>
      <c r="AT3603" s="177"/>
      <c r="AU3603" s="177"/>
      <c r="AV3603" s="177"/>
      <c r="AW3603" s="177"/>
    </row>
    <row r="3604" spans="1:68">
      <c r="A3604" s="170"/>
      <c r="B3604" s="177" t="s">
        <v>14889</v>
      </c>
      <c r="D3604" s="177" t="s">
        <v>508</v>
      </c>
      <c r="E3604" s="177" t="s">
        <v>729</v>
      </c>
      <c r="F3604" s="177" t="s">
        <v>14898</v>
      </c>
      <c r="G3604" s="177" t="s">
        <v>2513</v>
      </c>
      <c r="I3604" s="177" t="s">
        <v>511</v>
      </c>
      <c r="J3604" s="181" t="s">
        <v>512</v>
      </c>
      <c r="K3604" s="178" t="s">
        <v>512</v>
      </c>
      <c r="L3604" s="177" t="s">
        <v>550</v>
      </c>
      <c r="M3604" s="177" t="s">
        <v>14891</v>
      </c>
      <c r="N3604" s="177" t="s">
        <v>14891</v>
      </c>
      <c r="O3604" s="177" t="s">
        <v>195</v>
      </c>
      <c r="P3604" s="177" t="s">
        <v>2442</v>
      </c>
      <c r="R3604" s="177" t="s">
        <v>600</v>
      </c>
      <c r="S3604" s="177" t="s">
        <v>1003</v>
      </c>
      <c r="T3604" s="177" t="s">
        <v>765</v>
      </c>
      <c r="U3604" s="177" t="s">
        <v>579</v>
      </c>
      <c r="V3604" s="177" t="s">
        <v>14194</v>
      </c>
      <c r="X3604" s="177" t="s">
        <v>5106</v>
      </c>
      <c r="Z3604" s="177" t="s">
        <v>579</v>
      </c>
      <c r="AA3604" s="177" t="s">
        <v>14899</v>
      </c>
      <c r="AC3604" s="177" t="s">
        <v>14900</v>
      </c>
      <c r="AD3604" s="177" t="s">
        <v>14901</v>
      </c>
      <c r="AE3604" s="177" t="s">
        <v>1064</v>
      </c>
      <c r="AQ3604" s="177" t="s">
        <v>937</v>
      </c>
      <c r="AT3604" s="177"/>
      <c r="AU3604" s="177"/>
      <c r="AV3604" s="177"/>
      <c r="AW3604" s="177"/>
    </row>
    <row r="3605" spans="1:68">
      <c r="A3605" s="170"/>
      <c r="B3605" s="177" t="s">
        <v>14889</v>
      </c>
      <c r="D3605" s="177" t="s">
        <v>508</v>
      </c>
      <c r="E3605" s="177" t="s">
        <v>740</v>
      </c>
      <c r="F3605" s="177" t="s">
        <v>14902</v>
      </c>
      <c r="G3605" s="177" t="s">
        <v>5431</v>
      </c>
      <c r="I3605" s="177" t="s">
        <v>511</v>
      </c>
      <c r="J3605" s="181" t="s">
        <v>512</v>
      </c>
      <c r="K3605" s="178" t="s">
        <v>512</v>
      </c>
      <c r="L3605" s="177" t="s">
        <v>550</v>
      </c>
      <c r="M3605" s="177" t="s">
        <v>14891</v>
      </c>
      <c r="N3605" s="177" t="s">
        <v>14891</v>
      </c>
      <c r="O3605" s="177" t="s">
        <v>195</v>
      </c>
      <c r="P3605" s="177" t="s">
        <v>589</v>
      </c>
      <c r="Q3605" s="177" t="s">
        <v>11729</v>
      </c>
      <c r="R3605" s="177" t="s">
        <v>600</v>
      </c>
      <c r="S3605" s="177" t="s">
        <v>1003</v>
      </c>
      <c r="T3605" s="177" t="s">
        <v>4769</v>
      </c>
      <c r="U3605" s="177" t="s">
        <v>702</v>
      </c>
      <c r="V3605" s="177" t="s">
        <v>14903</v>
      </c>
      <c r="W3605" s="177" t="s">
        <v>592</v>
      </c>
      <c r="Z3605" s="177" t="s">
        <v>702</v>
      </c>
      <c r="AA3605" s="177" t="s">
        <v>1989</v>
      </c>
      <c r="AC3605" s="177" t="s">
        <v>14904</v>
      </c>
      <c r="AD3605" s="177" t="s">
        <v>14905</v>
      </c>
      <c r="AE3605" s="177" t="s">
        <v>526</v>
      </c>
      <c r="AQ3605" s="177" t="s">
        <v>937</v>
      </c>
      <c r="AT3605" s="177"/>
      <c r="AU3605" s="177"/>
      <c r="AV3605" s="177"/>
      <c r="AW3605" s="177"/>
    </row>
    <row r="3606" spans="1:68">
      <c r="A3606" s="170"/>
      <c r="B3606" s="177" t="s">
        <v>14889</v>
      </c>
      <c r="D3606" s="177" t="s">
        <v>508</v>
      </c>
      <c r="E3606" s="177" t="s">
        <v>746</v>
      </c>
      <c r="F3606" s="177" t="s">
        <v>14906</v>
      </c>
      <c r="G3606" s="177" t="s">
        <v>5418</v>
      </c>
      <c r="I3606" s="177" t="s">
        <v>511</v>
      </c>
      <c r="J3606" s="181" t="s">
        <v>512</v>
      </c>
      <c r="K3606" s="178" t="s">
        <v>512</v>
      </c>
      <c r="L3606" s="177" t="s">
        <v>550</v>
      </c>
      <c r="M3606" s="177" t="s">
        <v>14891</v>
      </c>
      <c r="N3606" s="177" t="s">
        <v>14891</v>
      </c>
      <c r="O3606" s="177" t="s">
        <v>195</v>
      </c>
      <c r="P3606" s="177" t="s">
        <v>1604</v>
      </c>
      <c r="R3606" s="177" t="s">
        <v>600</v>
      </c>
      <c r="S3606" s="177" t="s">
        <v>1003</v>
      </c>
      <c r="T3606" s="177" t="s">
        <v>2367</v>
      </c>
      <c r="U3606" s="177" t="s">
        <v>555</v>
      </c>
      <c r="V3606" s="177" t="s">
        <v>14907</v>
      </c>
      <c r="X3606" s="177" t="s">
        <v>5106</v>
      </c>
      <c r="Z3606" s="177" t="s">
        <v>555</v>
      </c>
      <c r="AA3606" s="177" t="s">
        <v>14908</v>
      </c>
      <c r="AC3606" s="177" t="s">
        <v>14909</v>
      </c>
      <c r="AD3606" s="177" t="s">
        <v>14910</v>
      </c>
      <c r="AE3606" s="177" t="s">
        <v>524</v>
      </c>
      <c r="AQ3606" s="177" t="s">
        <v>937</v>
      </c>
      <c r="AT3606" s="177"/>
      <c r="AU3606" s="177"/>
      <c r="AV3606" s="177"/>
      <c r="AW3606" s="177"/>
    </row>
    <row r="3607" spans="1:68">
      <c r="A3607" s="170"/>
      <c r="B3607" s="177" t="s">
        <v>14889</v>
      </c>
      <c r="D3607" s="177" t="s">
        <v>508</v>
      </c>
      <c r="E3607" s="177" t="s">
        <v>752</v>
      </c>
      <c r="F3607" s="177" t="s">
        <v>14911</v>
      </c>
      <c r="I3607" s="177" t="s">
        <v>511</v>
      </c>
      <c r="J3607" s="181" t="s">
        <v>512</v>
      </c>
      <c r="K3607" s="178" t="s">
        <v>512</v>
      </c>
      <c r="L3607" s="177" t="s">
        <v>550</v>
      </c>
      <c r="M3607" s="177" t="s">
        <v>14891</v>
      </c>
      <c r="N3607" s="177" t="s">
        <v>14891</v>
      </c>
      <c r="O3607" s="177" t="s">
        <v>195</v>
      </c>
      <c r="P3607" s="177" t="s">
        <v>1023</v>
      </c>
      <c r="Q3607" s="177" t="s">
        <v>680</v>
      </c>
      <c r="R3607" s="177" t="s">
        <v>600</v>
      </c>
      <c r="S3607" s="177" t="s">
        <v>1003</v>
      </c>
      <c r="T3607" s="177" t="s">
        <v>512</v>
      </c>
      <c r="U3607" s="177" t="s">
        <v>555</v>
      </c>
      <c r="V3607" s="177" t="s">
        <v>14912</v>
      </c>
      <c r="X3607" s="177" t="s">
        <v>14913</v>
      </c>
      <c r="Z3607" s="177" t="s">
        <v>555</v>
      </c>
      <c r="AA3607" s="177" t="s">
        <v>14914</v>
      </c>
      <c r="AQ3607" s="177" t="s">
        <v>14915</v>
      </c>
      <c r="AT3607" s="177"/>
      <c r="AU3607" s="177"/>
      <c r="AV3607" s="177"/>
      <c r="AW3607" s="177"/>
    </row>
    <row r="3608" spans="1:68">
      <c r="A3608" s="170"/>
      <c r="B3608" s="177" t="s">
        <v>14889</v>
      </c>
      <c r="D3608" s="177" t="s">
        <v>508</v>
      </c>
      <c r="F3608" s="177" t="s">
        <v>14923</v>
      </c>
      <c r="G3608" s="177" t="s">
        <v>5428</v>
      </c>
      <c r="I3608" s="177" t="s">
        <v>511</v>
      </c>
      <c r="J3608" s="181" t="s">
        <v>512</v>
      </c>
      <c r="K3608" s="178" t="s">
        <v>512</v>
      </c>
      <c r="L3608" s="177" t="s">
        <v>513</v>
      </c>
      <c r="M3608" s="177" t="s">
        <v>14923</v>
      </c>
      <c r="N3608" s="177" t="s">
        <v>14891</v>
      </c>
      <c r="O3608" s="177" t="s">
        <v>195</v>
      </c>
      <c r="P3608" s="177" t="s">
        <v>711</v>
      </c>
      <c r="Q3608" s="177" t="s">
        <v>14924</v>
      </c>
      <c r="R3608" s="177" t="s">
        <v>688</v>
      </c>
      <c r="T3608" s="177" t="s">
        <v>512</v>
      </c>
      <c r="U3608" s="177" t="s">
        <v>646</v>
      </c>
      <c r="V3608" s="177" t="s">
        <v>2386</v>
      </c>
      <c r="Z3608" s="177" t="s">
        <v>646</v>
      </c>
      <c r="AC3608" s="177" t="s">
        <v>8744</v>
      </c>
      <c r="AD3608" s="177" t="s">
        <v>14925</v>
      </c>
      <c r="AE3608" s="177" t="s">
        <v>583</v>
      </c>
      <c r="AQ3608" s="177" t="s">
        <v>14926</v>
      </c>
      <c r="AT3608" s="177"/>
      <c r="AU3608" s="177"/>
      <c r="AV3608" s="177"/>
      <c r="AW3608" s="177"/>
    </row>
    <row r="3609" spans="1:68">
      <c r="A3609" s="170"/>
      <c r="B3609" s="177" t="s">
        <v>14889</v>
      </c>
      <c r="D3609" s="177" t="s">
        <v>508</v>
      </c>
      <c r="F3609" s="177" t="s">
        <v>14916</v>
      </c>
      <c r="G3609" s="177" t="s">
        <v>3364</v>
      </c>
      <c r="I3609" s="177" t="s">
        <v>511</v>
      </c>
      <c r="J3609" s="181" t="s">
        <v>512</v>
      </c>
      <c r="K3609" s="178" t="s">
        <v>512</v>
      </c>
      <c r="L3609" s="177" t="s">
        <v>513</v>
      </c>
      <c r="M3609" s="177" t="s">
        <v>14916</v>
      </c>
      <c r="N3609" s="177" t="s">
        <v>14891</v>
      </c>
      <c r="O3609" s="177" t="s">
        <v>195</v>
      </c>
      <c r="Q3609" s="177" t="s">
        <v>14917</v>
      </c>
      <c r="R3609" s="177" t="s">
        <v>731</v>
      </c>
      <c r="T3609" s="177" t="s">
        <v>512</v>
      </c>
      <c r="U3609" s="177" t="s">
        <v>646</v>
      </c>
      <c r="V3609" s="177" t="s">
        <v>733</v>
      </c>
      <c r="Z3609" s="177" t="s">
        <v>646</v>
      </c>
      <c r="AC3609" s="177" t="s">
        <v>5492</v>
      </c>
      <c r="AD3609" s="177" t="s">
        <v>14918</v>
      </c>
      <c r="AE3609" s="177" t="s">
        <v>526</v>
      </c>
      <c r="AQ3609" s="177" t="s">
        <v>14919</v>
      </c>
      <c r="AT3609" s="177"/>
      <c r="AU3609" s="177"/>
      <c r="AV3609" s="177"/>
      <c r="AW3609" s="177"/>
    </row>
    <row r="3610" spans="1:68">
      <c r="A3610" s="170"/>
      <c r="B3610" s="177" t="s">
        <v>14889</v>
      </c>
      <c r="D3610" s="177" t="s">
        <v>508</v>
      </c>
      <c r="F3610" s="177" t="s">
        <v>14920</v>
      </c>
      <c r="G3610" s="177" t="s">
        <v>3370</v>
      </c>
      <c r="I3610" s="177" t="s">
        <v>511</v>
      </c>
      <c r="J3610" s="181" t="s">
        <v>512</v>
      </c>
      <c r="K3610" s="178" t="s">
        <v>512</v>
      </c>
      <c r="L3610" s="177" t="s">
        <v>513</v>
      </c>
      <c r="M3610" s="177" t="s">
        <v>14920</v>
      </c>
      <c r="N3610" s="177" t="s">
        <v>14891</v>
      </c>
      <c r="O3610" s="177" t="s">
        <v>195</v>
      </c>
      <c r="Q3610" s="177" t="s">
        <v>14921</v>
      </c>
      <c r="R3610" s="177" t="s">
        <v>731</v>
      </c>
      <c r="T3610" s="177" t="s">
        <v>512</v>
      </c>
      <c r="U3610" s="177" t="s">
        <v>702</v>
      </c>
      <c r="V3610" s="177" t="s">
        <v>987</v>
      </c>
      <c r="Z3610" s="177" t="s">
        <v>702</v>
      </c>
      <c r="AC3610" s="177" t="s">
        <v>2749</v>
      </c>
      <c r="AD3610" s="177" t="s">
        <v>14922</v>
      </c>
      <c r="AE3610" s="177" t="s">
        <v>526</v>
      </c>
      <c r="AQ3610" s="177" t="s">
        <v>14919</v>
      </c>
      <c r="AT3610" s="177"/>
      <c r="AU3610" s="177"/>
      <c r="AV3610" s="177"/>
      <c r="AW3610" s="177"/>
    </row>
    <row r="3611" spans="1:68" ht="15.75" thickBot="1">
      <c r="A3611" s="170"/>
      <c r="B3611" s="177" t="s">
        <v>14889</v>
      </c>
      <c r="D3611" s="177" t="s">
        <v>508</v>
      </c>
      <c r="F3611" s="177" t="s">
        <v>14927</v>
      </c>
      <c r="I3611" s="177" t="s">
        <v>511</v>
      </c>
      <c r="J3611" s="181" t="s">
        <v>512</v>
      </c>
      <c r="K3611" s="178" t="s">
        <v>512</v>
      </c>
      <c r="L3611" s="177" t="s">
        <v>513</v>
      </c>
      <c r="M3611" s="177" t="s">
        <v>14927</v>
      </c>
      <c r="N3611" s="177" t="s">
        <v>14891</v>
      </c>
      <c r="O3611" s="177" t="s">
        <v>437</v>
      </c>
      <c r="P3611" s="177" t="s">
        <v>680</v>
      </c>
      <c r="R3611" s="177" t="s">
        <v>680</v>
      </c>
      <c r="S3611" s="177" t="s">
        <v>680</v>
      </c>
      <c r="T3611" s="177" t="s">
        <v>512</v>
      </c>
      <c r="U3611" s="177" t="s">
        <v>518</v>
      </c>
      <c r="V3611" s="177" t="s">
        <v>5689</v>
      </c>
      <c r="W3611" s="177" t="s">
        <v>520</v>
      </c>
      <c r="X3611" s="177" t="s">
        <v>682</v>
      </c>
      <c r="Y3611" s="177" t="s">
        <v>14248</v>
      </c>
      <c r="Z3611" s="177" t="s">
        <v>14928</v>
      </c>
      <c r="AA3611" s="177" t="s">
        <v>526</v>
      </c>
      <c r="AB3611" s="177" t="s">
        <v>14248</v>
      </c>
      <c r="AC3611" s="177" t="s">
        <v>14929</v>
      </c>
      <c r="AD3611" s="177" t="s">
        <v>526</v>
      </c>
      <c r="AE3611" s="177" t="s">
        <v>14248</v>
      </c>
      <c r="AF3611" s="177" t="s">
        <v>14930</v>
      </c>
      <c r="AG3611" s="177" t="s">
        <v>526</v>
      </c>
      <c r="AH3611" s="177" t="s">
        <v>14248</v>
      </c>
      <c r="AI3611" s="177" t="s">
        <v>14931</v>
      </c>
      <c r="AJ3611" s="177" t="s">
        <v>526</v>
      </c>
      <c r="AQ3611" s="177"/>
      <c r="AT3611" s="177"/>
      <c r="AU3611" s="177"/>
      <c r="AV3611" s="177"/>
      <c r="AW3611" s="177"/>
      <c r="BF3611" s="177" t="s">
        <v>14252</v>
      </c>
    </row>
    <row r="3612" spans="1:68" ht="15.75" thickBot="1">
      <c r="A3612" s="170"/>
      <c r="B3612" s="177" t="s">
        <v>14889</v>
      </c>
      <c r="D3612" s="177" t="s">
        <v>508</v>
      </c>
      <c r="F3612" s="177" t="s">
        <v>14932</v>
      </c>
      <c r="I3612" s="177" t="s">
        <v>511</v>
      </c>
      <c r="J3612" s="181" t="s">
        <v>512</v>
      </c>
      <c r="K3612" s="178" t="s">
        <v>512</v>
      </c>
      <c r="L3612" s="177" t="s">
        <v>513</v>
      </c>
      <c r="M3612" s="177" t="s">
        <v>14932</v>
      </c>
      <c r="N3612" s="177" t="s">
        <v>14891</v>
      </c>
      <c r="O3612" s="177" t="s">
        <v>437</v>
      </c>
      <c r="P3612" s="177" t="s">
        <v>517</v>
      </c>
      <c r="R3612" s="177" t="s">
        <v>516</v>
      </c>
      <c r="S3612" s="177" t="s">
        <v>517</v>
      </c>
      <c r="T3612" s="235" t="s">
        <v>512</v>
      </c>
      <c r="U3612" s="177" t="s">
        <v>518</v>
      </c>
      <c r="V3612" s="177" t="s">
        <v>3530</v>
      </c>
      <c r="W3612" s="177" t="s">
        <v>520</v>
      </c>
      <c r="X3612" s="177" t="s">
        <v>677</v>
      </c>
      <c r="Y3612" s="177" t="s">
        <v>12549</v>
      </c>
      <c r="Z3612" s="177" t="s">
        <v>14933</v>
      </c>
      <c r="AA3612" s="177" t="s">
        <v>524</v>
      </c>
      <c r="AB3612" s="177" t="s">
        <v>14248</v>
      </c>
      <c r="AC3612" s="177" t="s">
        <v>14934</v>
      </c>
      <c r="AD3612" s="177" t="s">
        <v>526</v>
      </c>
      <c r="AE3612" s="177" t="s">
        <v>14248</v>
      </c>
      <c r="AF3612" s="177" t="s">
        <v>14935</v>
      </c>
      <c r="AG3612" s="177" t="s">
        <v>526</v>
      </c>
      <c r="AQ3612" s="177"/>
      <c r="AT3612" s="177"/>
      <c r="AU3612" s="177"/>
      <c r="AV3612" s="177"/>
      <c r="AW3612" s="177"/>
      <c r="BF3612" s="177" t="s">
        <v>14241</v>
      </c>
    </row>
    <row r="3613" spans="1:68">
      <c r="A3613" s="170"/>
      <c r="B3613" s="177" t="s">
        <v>14889</v>
      </c>
      <c r="D3613" s="177" t="s">
        <v>508</v>
      </c>
      <c r="F3613" s="177" t="s">
        <v>14936</v>
      </c>
      <c r="I3613" s="177" t="s">
        <v>511</v>
      </c>
      <c r="J3613" s="181" t="s">
        <v>512</v>
      </c>
      <c r="K3613" s="178" t="s">
        <v>512</v>
      </c>
      <c r="L3613" s="177" t="s">
        <v>513</v>
      </c>
      <c r="M3613" s="177" t="s">
        <v>14936</v>
      </c>
      <c r="N3613" s="177" t="s">
        <v>14891</v>
      </c>
      <c r="O3613" s="177" t="s">
        <v>437</v>
      </c>
      <c r="P3613" s="177" t="s">
        <v>517</v>
      </c>
      <c r="R3613" s="177" t="s">
        <v>516</v>
      </c>
      <c r="S3613" s="177" t="s">
        <v>517</v>
      </c>
      <c r="T3613" s="177" t="s">
        <v>512</v>
      </c>
      <c r="U3613" s="177" t="s">
        <v>518</v>
      </c>
      <c r="V3613" s="177" t="s">
        <v>8421</v>
      </c>
      <c r="W3613" s="177" t="s">
        <v>520</v>
      </c>
      <c r="X3613" s="177" t="s">
        <v>521</v>
      </c>
      <c r="Y3613" s="177" t="s">
        <v>14248</v>
      </c>
      <c r="Z3613" s="177" t="s">
        <v>14937</v>
      </c>
      <c r="AA3613" s="177" t="s">
        <v>526</v>
      </c>
      <c r="AB3613" s="177" t="s">
        <v>14248</v>
      </c>
      <c r="AC3613" s="177" t="s">
        <v>14938</v>
      </c>
      <c r="AD3613" s="177" t="s">
        <v>526</v>
      </c>
      <c r="AE3613" s="177" t="s">
        <v>14248</v>
      </c>
      <c r="AF3613" s="177" t="s">
        <v>14939</v>
      </c>
      <c r="AG3613" s="177" t="s">
        <v>526</v>
      </c>
      <c r="AQ3613" s="177"/>
      <c r="AT3613" s="177"/>
      <c r="AU3613" s="177"/>
      <c r="AV3613" s="177"/>
      <c r="AW3613" s="177"/>
      <c r="BF3613" s="177" t="s">
        <v>14246</v>
      </c>
    </row>
    <row r="3614" spans="1:68">
      <c r="A3614" s="170" t="s">
        <v>14940</v>
      </c>
      <c r="B3614" s="177" t="s">
        <v>14941</v>
      </c>
      <c r="D3614" s="177" t="s">
        <v>508</v>
      </c>
      <c r="F3614" s="177" t="s">
        <v>14942</v>
      </c>
      <c r="I3614" s="177" t="s">
        <v>531</v>
      </c>
      <c r="J3614" s="181" t="s">
        <v>512</v>
      </c>
      <c r="K3614" s="178" t="s">
        <v>512</v>
      </c>
      <c r="L3614" s="177" t="s">
        <v>513</v>
      </c>
      <c r="M3614" s="177" t="s">
        <v>14943</v>
      </c>
      <c r="O3614" s="177" t="s">
        <v>437</v>
      </c>
      <c r="P3614" s="177" t="s">
        <v>613</v>
      </c>
      <c r="R3614" s="177" t="s">
        <v>615</v>
      </c>
      <c r="S3614" s="177" t="s">
        <v>613</v>
      </c>
      <c r="T3614" s="177" t="s">
        <v>512</v>
      </c>
      <c r="U3614" s="177" t="s">
        <v>535</v>
      </c>
      <c r="V3614" s="177" t="s">
        <v>616</v>
      </c>
      <c r="W3614" s="177" t="s">
        <v>617</v>
      </c>
      <c r="X3614" s="177" t="s">
        <v>618</v>
      </c>
      <c r="AQ3614" s="177" t="s">
        <v>14944</v>
      </c>
      <c r="AT3614" s="177"/>
      <c r="AU3614" s="177"/>
      <c r="AV3614" s="177"/>
      <c r="AW3614" s="177"/>
      <c r="BJ3614" s="177" t="s">
        <v>5387</v>
      </c>
    </row>
    <row r="3615" spans="1:68">
      <c r="A3615" s="170"/>
      <c r="B3615" s="177" t="s">
        <v>14945</v>
      </c>
      <c r="D3615" s="177" t="s">
        <v>508</v>
      </c>
      <c r="E3615" s="177" t="s">
        <v>709</v>
      </c>
      <c r="F3615" s="177" t="s">
        <v>14946</v>
      </c>
      <c r="I3615" s="177" t="s">
        <v>1930</v>
      </c>
      <c r="J3615" s="181" t="s">
        <v>512</v>
      </c>
      <c r="K3615" s="178" t="s">
        <v>512</v>
      </c>
      <c r="L3615" s="177" t="s">
        <v>550</v>
      </c>
      <c r="M3615" s="177" t="s">
        <v>14947</v>
      </c>
      <c r="N3615" s="177" t="s">
        <v>14947</v>
      </c>
      <c r="O3615" s="177" t="s">
        <v>195</v>
      </c>
      <c r="P3615" s="177" t="s">
        <v>589</v>
      </c>
      <c r="R3615" s="177" t="s">
        <v>553</v>
      </c>
      <c r="S3615" s="177" t="s">
        <v>554</v>
      </c>
      <c r="U3615" s="177" t="s">
        <v>555</v>
      </c>
      <c r="V3615" s="177" t="s">
        <v>14948</v>
      </c>
      <c r="W3615" s="177" t="s">
        <v>656</v>
      </c>
      <c r="Z3615" s="177" t="s">
        <v>555</v>
      </c>
      <c r="AC3615" s="177" t="s">
        <v>10104</v>
      </c>
      <c r="AE3615" s="177" t="s">
        <v>524</v>
      </c>
      <c r="AF3615" s="177" t="s">
        <v>2091</v>
      </c>
      <c r="AQ3615" s="177" t="s">
        <v>14949</v>
      </c>
      <c r="AT3615" s="177"/>
      <c r="AU3615" s="177"/>
      <c r="AV3615" s="177"/>
      <c r="AW3615" s="177"/>
    </row>
    <row r="3616" spans="1:68">
      <c r="A3616" s="170"/>
      <c r="B3616" s="177" t="s">
        <v>14950</v>
      </c>
      <c r="D3616" s="177" t="s">
        <v>610</v>
      </c>
      <c r="F3616" s="177" t="s">
        <v>14951</v>
      </c>
      <c r="I3616" s="177" t="s">
        <v>564</v>
      </c>
      <c r="J3616" s="181" t="s">
        <v>512</v>
      </c>
      <c r="K3616" s="178" t="s">
        <v>512</v>
      </c>
      <c r="L3616" s="177" t="s">
        <v>550</v>
      </c>
      <c r="M3616" s="177" t="s">
        <v>14952</v>
      </c>
      <c r="N3616" s="177" t="s">
        <v>14952</v>
      </c>
      <c r="O3616" s="177" t="s">
        <v>110</v>
      </c>
      <c r="R3616" s="177" t="s">
        <v>565</v>
      </c>
      <c r="S3616" s="177" t="s">
        <v>3431</v>
      </c>
      <c r="U3616" s="177" t="s">
        <v>14953</v>
      </c>
      <c r="V3616" s="177" t="s">
        <v>14954</v>
      </c>
      <c r="W3616" s="177" t="s">
        <v>2724</v>
      </c>
      <c r="X3616" s="177" t="s">
        <v>14953</v>
      </c>
      <c r="Y3616" s="177" t="s">
        <v>14955</v>
      </c>
      <c r="Z3616" s="177" t="s">
        <v>2724</v>
      </c>
      <c r="AA3616" s="177" t="s">
        <v>14956</v>
      </c>
      <c r="AB3616" s="177" t="s">
        <v>14957</v>
      </c>
      <c r="AD3616" s="177" t="s">
        <v>14956</v>
      </c>
      <c r="AE3616" s="177" t="s">
        <v>14958</v>
      </c>
      <c r="AG3616" s="177" t="s">
        <v>14959</v>
      </c>
      <c r="AH3616" s="177" t="s">
        <v>14960</v>
      </c>
      <c r="AJ3616" s="177" t="s">
        <v>14959</v>
      </c>
      <c r="AK3616" s="177" t="s">
        <v>14961</v>
      </c>
      <c r="AM3616" s="177" t="s">
        <v>13511</v>
      </c>
      <c r="AN3616" s="177" t="s">
        <v>14962</v>
      </c>
      <c r="AO3616" s="177" t="s">
        <v>870</v>
      </c>
      <c r="AQ3616" s="177" t="s">
        <v>14963</v>
      </c>
      <c r="AT3616" s="177"/>
      <c r="AU3616" s="177"/>
      <c r="AV3616" s="177"/>
      <c r="AW3616" s="177"/>
      <c r="BN3616" s="177" t="s">
        <v>2432</v>
      </c>
      <c r="BO3616" s="177" t="s">
        <v>14964</v>
      </c>
      <c r="BP3616" s="177" t="s">
        <v>694</v>
      </c>
    </row>
    <row r="3617" spans="1:68">
      <c r="A3617" s="170" t="s">
        <v>14965</v>
      </c>
      <c r="B3617" s="177" t="s">
        <v>14966</v>
      </c>
      <c r="D3617" s="177" t="s">
        <v>508</v>
      </c>
      <c r="E3617" s="177" t="s">
        <v>669</v>
      </c>
      <c r="F3617" s="177" t="s">
        <v>14967</v>
      </c>
      <c r="I3617" s="177" t="s">
        <v>1979</v>
      </c>
      <c r="J3617" s="178">
        <v>41074</v>
      </c>
      <c r="K3617" s="178">
        <v>41074</v>
      </c>
      <c r="L3617" s="177" t="s">
        <v>550</v>
      </c>
      <c r="M3617" s="177" t="s">
        <v>14968</v>
      </c>
      <c r="N3617" s="177" t="s">
        <v>14968</v>
      </c>
      <c r="O3617" s="177" t="s">
        <v>110</v>
      </c>
      <c r="R3617" s="177" t="s">
        <v>565</v>
      </c>
      <c r="S3617" s="177" t="s">
        <v>14969</v>
      </c>
      <c r="T3617" s="177" t="s">
        <v>4015</v>
      </c>
      <c r="U3617" s="177" t="s">
        <v>2064</v>
      </c>
      <c r="V3617" s="177" t="s">
        <v>14970</v>
      </c>
      <c r="W3617" s="177" t="s">
        <v>1904</v>
      </c>
      <c r="X3617" s="177" t="s">
        <v>2064</v>
      </c>
      <c r="Y3617" s="177" t="s">
        <v>14971</v>
      </c>
      <c r="Z3617" s="177" t="s">
        <v>1904</v>
      </c>
      <c r="AA3617" s="177" t="s">
        <v>1997</v>
      </c>
      <c r="AB3617" s="177" t="s">
        <v>14972</v>
      </c>
      <c r="AC3617" s="177" t="s">
        <v>583</v>
      </c>
      <c r="AD3617" s="177" t="s">
        <v>1997</v>
      </c>
      <c r="AE3617" s="177" t="s">
        <v>14973</v>
      </c>
      <c r="AF3617" s="177" t="s">
        <v>583</v>
      </c>
      <c r="AG3617" s="177" t="s">
        <v>2001</v>
      </c>
      <c r="AH3617" s="177" t="s">
        <v>14974</v>
      </c>
      <c r="AI3617" s="177" t="s">
        <v>1048</v>
      </c>
      <c r="AJ3617" s="177" t="s">
        <v>2001</v>
      </c>
      <c r="AK3617" s="177" t="s">
        <v>14975</v>
      </c>
      <c r="AL3617" s="177" t="s">
        <v>1048</v>
      </c>
      <c r="AM3617" s="177" t="s">
        <v>2855</v>
      </c>
      <c r="AN3617" s="177" t="s">
        <v>14976</v>
      </c>
      <c r="AO3617" s="177" t="s">
        <v>1034</v>
      </c>
      <c r="AP3617" s="177" t="s">
        <v>14977</v>
      </c>
      <c r="AQ3617" s="177"/>
      <c r="AT3617" s="177" t="s">
        <v>14978</v>
      </c>
      <c r="AU3617" s="177" t="s">
        <v>8943</v>
      </c>
      <c r="AV3617" s="177" t="s">
        <v>14979</v>
      </c>
      <c r="AW3617" s="177" t="s">
        <v>14980</v>
      </c>
      <c r="AX3617" s="177" t="s">
        <v>14981</v>
      </c>
      <c r="BN3617" s="177" t="s">
        <v>2432</v>
      </c>
      <c r="BO3617" s="177" t="s">
        <v>14982</v>
      </c>
      <c r="BP3617" s="177" t="s">
        <v>694</v>
      </c>
    </row>
    <row r="3618" spans="1:68">
      <c r="A3618" s="170" t="s">
        <v>14965</v>
      </c>
      <c r="B3618" s="177" t="s">
        <v>14966</v>
      </c>
      <c r="D3618" s="177" t="s">
        <v>508</v>
      </c>
      <c r="E3618" s="177" t="s">
        <v>685</v>
      </c>
      <c r="F3618" s="187" t="s">
        <v>14983</v>
      </c>
      <c r="I3618" s="177" t="s">
        <v>979</v>
      </c>
      <c r="J3618" s="178">
        <v>44466</v>
      </c>
      <c r="K3618" s="178">
        <v>44466</v>
      </c>
      <c r="L3618" s="177" t="s">
        <v>550</v>
      </c>
      <c r="M3618" s="177" t="s">
        <v>14984</v>
      </c>
      <c r="N3618" s="177" t="s">
        <v>14984</v>
      </c>
      <c r="O3618" s="177" t="s">
        <v>110</v>
      </c>
      <c r="R3618" s="177" t="s">
        <v>565</v>
      </c>
      <c r="S3618" s="177" t="s">
        <v>4014</v>
      </c>
      <c r="T3618" s="177" t="s">
        <v>6133</v>
      </c>
      <c r="U3618" s="177" t="s">
        <v>3317</v>
      </c>
      <c r="V3618" s="177" t="s">
        <v>14985</v>
      </c>
      <c r="W3618" s="177" t="s">
        <v>1904</v>
      </c>
      <c r="X3618" s="177" t="s">
        <v>3317</v>
      </c>
      <c r="Y3618" s="177" t="s">
        <v>14986</v>
      </c>
      <c r="Z3618" s="177" t="s">
        <v>1904</v>
      </c>
      <c r="AA3618" s="177" t="s">
        <v>1964</v>
      </c>
      <c r="AB3618" s="177" t="s">
        <v>14987</v>
      </c>
      <c r="AC3618" s="177" t="s">
        <v>870</v>
      </c>
      <c r="AD3618" s="177" t="s">
        <v>1964</v>
      </c>
      <c r="AE3618" s="177" t="s">
        <v>14988</v>
      </c>
      <c r="AF3618" s="177" t="s">
        <v>870</v>
      </c>
      <c r="AG3618" s="177" t="s">
        <v>3244</v>
      </c>
      <c r="AH3618" s="177" t="s">
        <v>14989</v>
      </c>
      <c r="AI3618" s="177" t="s">
        <v>1064</v>
      </c>
      <c r="AJ3618" s="177" t="s">
        <v>3244</v>
      </c>
      <c r="AK3618" s="177" t="s">
        <v>14990</v>
      </c>
      <c r="AL3618" s="177" t="s">
        <v>1064</v>
      </c>
      <c r="AM3618" s="177" t="s">
        <v>2233</v>
      </c>
      <c r="AN3618" s="177" t="s">
        <v>14991</v>
      </c>
      <c r="AO3618" s="177" t="s">
        <v>5069</v>
      </c>
      <c r="AP3618" s="177" t="s">
        <v>14992</v>
      </c>
      <c r="AQ3618" s="177"/>
      <c r="AT3618" s="177" t="s">
        <v>14993</v>
      </c>
      <c r="AU3618" s="177" t="s">
        <v>1064</v>
      </c>
      <c r="AV3618" s="177" t="s">
        <v>4042</v>
      </c>
      <c r="AW3618" s="177" t="s">
        <v>14994</v>
      </c>
      <c r="AX3618" s="177" t="s">
        <v>524</v>
      </c>
      <c r="BN3618" s="177" t="s">
        <v>14995</v>
      </c>
      <c r="BO3618" s="177" t="s">
        <v>14996</v>
      </c>
      <c r="BP3618" s="177" t="s">
        <v>694</v>
      </c>
    </row>
    <row r="3619" spans="1:68">
      <c r="A3619" s="170" t="s">
        <v>14965</v>
      </c>
      <c r="B3619" s="177" t="s">
        <v>14966</v>
      </c>
      <c r="D3619" s="177" t="s">
        <v>508</v>
      </c>
      <c r="E3619" s="177" t="s">
        <v>1628</v>
      </c>
      <c r="F3619" s="177" t="s">
        <v>14997</v>
      </c>
      <c r="I3619" s="177" t="s">
        <v>511</v>
      </c>
      <c r="J3619" s="181" t="s">
        <v>512</v>
      </c>
      <c r="K3619" s="178" t="s">
        <v>512</v>
      </c>
      <c r="L3619" s="177" t="s">
        <v>550</v>
      </c>
      <c r="M3619" s="177" t="s">
        <v>14998</v>
      </c>
      <c r="N3619" s="177" t="s">
        <v>14998</v>
      </c>
      <c r="O3619" s="177" t="s">
        <v>195</v>
      </c>
      <c r="P3619" s="177" t="s">
        <v>552</v>
      </c>
      <c r="R3619" s="177" t="s">
        <v>553</v>
      </c>
      <c r="S3619" s="177" t="s">
        <v>1611</v>
      </c>
      <c r="T3619" s="177" t="s">
        <v>8009</v>
      </c>
      <c r="U3619" s="177" t="s">
        <v>646</v>
      </c>
      <c r="W3619" s="177" t="s">
        <v>648</v>
      </c>
      <c r="Z3619" s="177" t="s">
        <v>646</v>
      </c>
      <c r="AC3619" s="177" t="s">
        <v>14151</v>
      </c>
      <c r="AD3619" s="177" t="s">
        <v>14999</v>
      </c>
      <c r="AE3619" s="177" t="s">
        <v>524</v>
      </c>
      <c r="AF3619" s="177" t="s">
        <v>651</v>
      </c>
      <c r="AQ3619" s="177" t="s">
        <v>9184</v>
      </c>
      <c r="AT3619" s="177"/>
      <c r="AU3619" s="177"/>
      <c r="AV3619" s="177"/>
      <c r="AW3619" s="177"/>
    </row>
    <row r="3620" spans="1:68">
      <c r="A3620" s="170" t="s">
        <v>14965</v>
      </c>
      <c r="B3620" s="177" t="s">
        <v>14966</v>
      </c>
      <c r="D3620" s="177" t="s">
        <v>508</v>
      </c>
      <c r="E3620" s="170" t="s">
        <v>1632</v>
      </c>
      <c r="F3620" s="177" t="s">
        <v>15000</v>
      </c>
      <c r="I3620" s="177" t="s">
        <v>511</v>
      </c>
      <c r="J3620" s="181" t="s">
        <v>512</v>
      </c>
      <c r="K3620" s="178" t="s">
        <v>512</v>
      </c>
      <c r="L3620" s="177" t="s">
        <v>550</v>
      </c>
      <c r="M3620" s="177" t="s">
        <v>14998</v>
      </c>
      <c r="N3620" s="177" t="s">
        <v>14998</v>
      </c>
      <c r="O3620" s="177" t="s">
        <v>195</v>
      </c>
      <c r="P3620" s="177" t="s">
        <v>589</v>
      </c>
      <c r="R3620" s="177" t="s">
        <v>553</v>
      </c>
      <c r="S3620" s="177" t="s">
        <v>1611</v>
      </c>
      <c r="T3620" s="177" t="s">
        <v>828</v>
      </c>
      <c r="U3620" s="177" t="s">
        <v>646</v>
      </c>
      <c r="W3620" s="177" t="s">
        <v>656</v>
      </c>
      <c r="Z3620" s="177" t="s">
        <v>646</v>
      </c>
      <c r="AC3620" s="177" t="s">
        <v>15001</v>
      </c>
      <c r="AD3620" s="177" t="s">
        <v>15002</v>
      </c>
      <c r="AE3620" s="177" t="s">
        <v>1064</v>
      </c>
      <c r="AF3620" s="177" t="s">
        <v>651</v>
      </c>
      <c r="AQ3620" s="177" t="s">
        <v>9184</v>
      </c>
      <c r="AT3620" s="177"/>
      <c r="AU3620" s="177"/>
      <c r="AV3620" s="177"/>
      <c r="AW3620" s="177"/>
    </row>
    <row r="3621" spans="1:68">
      <c r="A3621" s="170" t="s">
        <v>15003</v>
      </c>
      <c r="B3621" s="177" t="s">
        <v>15004</v>
      </c>
      <c r="D3621" s="177" t="s">
        <v>508</v>
      </c>
      <c r="E3621" s="177" t="s">
        <v>661</v>
      </c>
      <c r="F3621" s="177" t="s">
        <v>15005</v>
      </c>
      <c r="I3621" s="177" t="s">
        <v>2018</v>
      </c>
      <c r="J3621" s="178" t="s">
        <v>15006</v>
      </c>
      <c r="K3621" s="178" t="s">
        <v>15006</v>
      </c>
      <c r="L3621" s="177" t="s">
        <v>550</v>
      </c>
      <c r="M3621" s="177" t="s">
        <v>15007</v>
      </c>
      <c r="N3621" s="177" t="s">
        <v>15007</v>
      </c>
      <c r="O3621" s="177" t="s">
        <v>195</v>
      </c>
      <c r="P3621" s="177" t="s">
        <v>887</v>
      </c>
      <c r="Q3621" s="177" t="s">
        <v>905</v>
      </c>
      <c r="R3621" s="177" t="s">
        <v>600</v>
      </c>
      <c r="S3621" s="177" t="s">
        <v>601</v>
      </c>
      <c r="T3621" s="177" t="s">
        <v>11560</v>
      </c>
      <c r="U3621" s="177" t="s">
        <v>718</v>
      </c>
      <c r="V3621" s="177" t="s">
        <v>2024</v>
      </c>
      <c r="W3621" s="177" t="s">
        <v>8647</v>
      </c>
      <c r="X3621" s="177" t="s">
        <v>943</v>
      </c>
      <c r="Y3621" s="177" t="s">
        <v>674</v>
      </c>
      <c r="Z3621" s="177" t="s">
        <v>718</v>
      </c>
      <c r="AA3621" s="177" t="s">
        <v>1084</v>
      </c>
      <c r="AC3621" s="177" t="s">
        <v>1097</v>
      </c>
      <c r="AD3621" s="177" t="s">
        <v>15008</v>
      </c>
      <c r="AE3621" s="177" t="s">
        <v>524</v>
      </c>
      <c r="AQ3621" s="177" t="s">
        <v>15009</v>
      </c>
      <c r="AR3621" s="177" t="s">
        <v>7575</v>
      </c>
      <c r="AT3621" s="177"/>
      <c r="AU3621" s="177"/>
      <c r="AV3621" s="177"/>
      <c r="AW3621" s="177"/>
    </row>
    <row r="3622" spans="1:68">
      <c r="A3622" s="170" t="s">
        <v>15003</v>
      </c>
      <c r="B3622" s="177" t="s">
        <v>15004</v>
      </c>
      <c r="D3622" s="177" t="s">
        <v>508</v>
      </c>
      <c r="E3622" s="177" t="s">
        <v>3964</v>
      </c>
      <c r="F3622" s="177" t="s">
        <v>15010</v>
      </c>
      <c r="G3622" s="177" t="s">
        <v>2327</v>
      </c>
      <c r="I3622" s="177" t="s">
        <v>1609</v>
      </c>
      <c r="J3622" s="178">
        <v>43117</v>
      </c>
      <c r="K3622" s="178">
        <v>43117</v>
      </c>
      <c r="L3622" s="177" t="s">
        <v>901</v>
      </c>
      <c r="M3622" s="177" t="s">
        <v>15011</v>
      </c>
      <c r="N3622" s="177" t="s">
        <v>15007</v>
      </c>
      <c r="O3622" s="177" t="s">
        <v>324</v>
      </c>
      <c r="P3622" s="177" t="s">
        <v>903</v>
      </c>
      <c r="R3622" s="177" t="s">
        <v>904</v>
      </c>
      <c r="S3622" s="177" t="s">
        <v>905</v>
      </c>
      <c r="T3622" s="177" t="s">
        <v>1904</v>
      </c>
      <c r="U3622" s="177" t="s">
        <v>2255</v>
      </c>
      <c r="V3622" s="177" t="s">
        <v>907</v>
      </c>
      <c r="W3622" s="177" t="s">
        <v>908</v>
      </c>
      <c r="Y3622" s="177" t="s">
        <v>908</v>
      </c>
      <c r="AB3622" s="177" t="s">
        <v>910</v>
      </c>
      <c r="AC3622" s="177" t="s">
        <v>718</v>
      </c>
      <c r="AD3622" s="177" t="s">
        <v>911</v>
      </c>
      <c r="AE3622" s="177" t="s">
        <v>2014</v>
      </c>
      <c r="AF3622" s="177" t="s">
        <v>912</v>
      </c>
      <c r="AG3622" s="177" t="s">
        <v>908</v>
      </c>
      <c r="AH3622" s="177" t="s">
        <v>913</v>
      </c>
      <c r="AI3622" s="177" t="s">
        <v>908</v>
      </c>
      <c r="AK3622" s="177" t="s">
        <v>914</v>
      </c>
      <c r="AL3622" s="177" t="s">
        <v>881</v>
      </c>
      <c r="AP3622" s="177" t="s">
        <v>908</v>
      </c>
      <c r="AQ3622" s="177"/>
      <c r="AR3622" s="177" t="s">
        <v>15012</v>
      </c>
      <c r="AT3622" s="177"/>
      <c r="AU3622" s="177"/>
      <c r="AV3622" s="177" t="s">
        <v>1620</v>
      </c>
      <c r="AW3622" s="177"/>
    </row>
    <row r="3623" spans="1:68">
      <c r="A3623" s="170" t="s">
        <v>15003</v>
      </c>
      <c r="B3623" s="177" t="s">
        <v>15004</v>
      </c>
      <c r="D3623" s="177" t="s">
        <v>508</v>
      </c>
      <c r="E3623" s="183" t="s">
        <v>661</v>
      </c>
      <c r="F3623" s="177" t="s">
        <v>33796</v>
      </c>
      <c r="I3623" s="177" t="s">
        <v>11137</v>
      </c>
      <c r="J3623" s="178" t="s">
        <v>2287</v>
      </c>
      <c r="K3623" s="178" t="s">
        <v>2287</v>
      </c>
      <c r="L3623" s="177" t="s">
        <v>901</v>
      </c>
      <c r="M3623" s="177" t="s">
        <v>33792</v>
      </c>
      <c r="N3623" s="183" t="s">
        <v>33793</v>
      </c>
      <c r="O3623" s="177" t="s">
        <v>324</v>
      </c>
      <c r="P3623" s="177" t="s">
        <v>903</v>
      </c>
      <c r="R3623" s="177" t="s">
        <v>12403</v>
      </c>
      <c r="S3623" s="177" t="s">
        <v>12404</v>
      </c>
      <c r="U3623" s="177" t="s">
        <v>33794</v>
      </c>
      <c r="V3623" s="177" t="s">
        <v>33795</v>
      </c>
      <c r="W3623" s="177" t="s">
        <v>2866</v>
      </c>
      <c r="Y3623" s="177" t="s">
        <v>909</v>
      </c>
      <c r="Z3623" s="177" t="s">
        <v>3037</v>
      </c>
      <c r="AA3623" s="177" t="s">
        <v>1366</v>
      </c>
      <c r="AB3623" s="177" t="s">
        <v>21549</v>
      </c>
      <c r="AC3623" s="177" t="s">
        <v>646</v>
      </c>
      <c r="AD3623" s="177" t="s">
        <v>21550</v>
      </c>
      <c r="AE3623" s="177" t="s">
        <v>5997</v>
      </c>
      <c r="AF3623" s="177" t="s">
        <v>912</v>
      </c>
      <c r="AH3623" s="177" t="s">
        <v>21551</v>
      </c>
      <c r="AL3623" s="177" t="s">
        <v>959</v>
      </c>
      <c r="AM3623" s="177" t="s">
        <v>960</v>
      </c>
      <c r="AQ3623" s="177"/>
      <c r="AT3623" s="177" t="s">
        <v>1134</v>
      </c>
      <c r="AU3623" s="177" t="s">
        <v>33796</v>
      </c>
      <c r="AV3623" s="177"/>
      <c r="AW3623" s="177"/>
    </row>
    <row r="3624" spans="1:68">
      <c r="A3624" s="170" t="s">
        <v>15003</v>
      </c>
      <c r="B3624" s="177" t="s">
        <v>15004</v>
      </c>
      <c r="D3624" s="177" t="s">
        <v>508</v>
      </c>
      <c r="E3624" s="183" t="s">
        <v>669</v>
      </c>
      <c r="F3624" s="177" t="s">
        <v>33798</v>
      </c>
      <c r="I3624" s="177" t="s">
        <v>11137</v>
      </c>
      <c r="J3624" s="178" t="s">
        <v>2287</v>
      </c>
      <c r="K3624" s="178" t="s">
        <v>2287</v>
      </c>
      <c r="L3624" s="177" t="s">
        <v>901</v>
      </c>
      <c r="M3624" s="177" t="s">
        <v>33792</v>
      </c>
      <c r="N3624" s="183" t="s">
        <v>33793</v>
      </c>
      <c r="O3624" s="177" t="s">
        <v>324</v>
      </c>
      <c r="P3624" s="177" t="s">
        <v>903</v>
      </c>
      <c r="R3624" s="177" t="s">
        <v>12403</v>
      </c>
      <c r="S3624" s="177" t="s">
        <v>12404</v>
      </c>
      <c r="U3624" s="177" t="s">
        <v>33794</v>
      </c>
      <c r="V3624" s="177" t="s">
        <v>33795</v>
      </c>
      <c r="W3624" s="177" t="s">
        <v>2866</v>
      </c>
      <c r="Y3624" s="177" t="s">
        <v>909</v>
      </c>
      <c r="Z3624" s="177" t="s">
        <v>3037</v>
      </c>
      <c r="AA3624" s="177" t="s">
        <v>1366</v>
      </c>
      <c r="AB3624" s="177" t="s">
        <v>21549</v>
      </c>
      <c r="AC3624" s="177" t="s">
        <v>646</v>
      </c>
      <c r="AD3624" s="177" t="s">
        <v>21550</v>
      </c>
      <c r="AE3624" s="177" t="s">
        <v>5997</v>
      </c>
      <c r="AF3624" s="177" t="s">
        <v>912</v>
      </c>
      <c r="AH3624" s="177" t="s">
        <v>21551</v>
      </c>
      <c r="AL3624" s="177" t="s">
        <v>959</v>
      </c>
      <c r="AM3624" s="177" t="s">
        <v>960</v>
      </c>
      <c r="AP3624" s="177" t="s">
        <v>33797</v>
      </c>
      <c r="AQ3624" s="177"/>
      <c r="AT3624" s="177"/>
      <c r="AU3624" s="177" t="s">
        <v>33798</v>
      </c>
      <c r="AV3624" s="177"/>
      <c r="AW3624" s="177"/>
    </row>
    <row r="3625" spans="1:68">
      <c r="A3625" s="170" t="s">
        <v>15003</v>
      </c>
      <c r="B3625" s="177" t="s">
        <v>15004</v>
      </c>
      <c r="D3625" s="177" t="s">
        <v>508</v>
      </c>
      <c r="E3625" s="183" t="s">
        <v>685</v>
      </c>
      <c r="F3625" s="177" t="s">
        <v>33799</v>
      </c>
      <c r="I3625" s="177" t="s">
        <v>11137</v>
      </c>
      <c r="J3625" s="178" t="s">
        <v>2287</v>
      </c>
      <c r="K3625" s="178" t="s">
        <v>2287</v>
      </c>
      <c r="L3625" s="177" t="s">
        <v>901</v>
      </c>
      <c r="M3625" s="177" t="s">
        <v>33792</v>
      </c>
      <c r="N3625" s="183" t="s">
        <v>33793</v>
      </c>
      <c r="O3625" s="177" t="s">
        <v>324</v>
      </c>
      <c r="P3625" s="177" t="s">
        <v>903</v>
      </c>
      <c r="R3625" s="177" t="s">
        <v>1649</v>
      </c>
      <c r="S3625" s="177" t="s">
        <v>1650</v>
      </c>
      <c r="U3625" s="177" t="s">
        <v>6080</v>
      </c>
      <c r="V3625" s="177" t="s">
        <v>4432</v>
      </c>
      <c r="W3625" s="177" t="s">
        <v>908</v>
      </c>
      <c r="Y3625" s="177" t="s">
        <v>1658</v>
      </c>
      <c r="AB3625" s="177" t="s">
        <v>6081</v>
      </c>
      <c r="AC3625" s="177" t="s">
        <v>555</v>
      </c>
      <c r="AD3625" s="177" t="s">
        <v>11601</v>
      </c>
      <c r="AF3625" s="177" t="s">
        <v>4063</v>
      </c>
      <c r="AH3625" s="177" t="s">
        <v>6082</v>
      </c>
      <c r="AL3625" s="177" t="s">
        <v>959</v>
      </c>
      <c r="AM3625" s="177" t="s">
        <v>960</v>
      </c>
      <c r="AQ3625" s="177"/>
      <c r="AT3625" s="177" t="s">
        <v>1134</v>
      </c>
      <c r="AU3625" s="177"/>
      <c r="AV3625" s="177"/>
      <c r="AW3625" s="177"/>
    </row>
    <row r="3626" spans="1:68">
      <c r="A3626" s="170" t="s">
        <v>15003</v>
      </c>
      <c r="B3626" s="177" t="s">
        <v>15004</v>
      </c>
      <c r="D3626" s="177" t="s">
        <v>508</v>
      </c>
      <c r="E3626" s="183" t="s">
        <v>661</v>
      </c>
      <c r="F3626" s="183" t="s">
        <v>15013</v>
      </c>
      <c r="I3626" s="177" t="s">
        <v>1028</v>
      </c>
      <c r="J3626" s="178">
        <v>44799</v>
      </c>
      <c r="K3626" s="178">
        <v>44799</v>
      </c>
      <c r="L3626" s="177" t="s">
        <v>550</v>
      </c>
      <c r="M3626" s="177" t="s">
        <v>15014</v>
      </c>
      <c r="N3626" s="177" t="s">
        <v>15014</v>
      </c>
      <c r="O3626" s="177" t="s">
        <v>195</v>
      </c>
      <c r="P3626" s="177" t="s">
        <v>887</v>
      </c>
      <c r="Q3626" s="177" t="s">
        <v>952</v>
      </c>
      <c r="R3626" s="177" t="s">
        <v>600</v>
      </c>
      <c r="S3626" s="177" t="s">
        <v>601</v>
      </c>
      <c r="T3626" s="177" t="s">
        <v>15015</v>
      </c>
      <c r="U3626" s="177" t="s">
        <v>718</v>
      </c>
      <c r="V3626" s="177" t="s">
        <v>2024</v>
      </c>
      <c r="X3626" s="177" t="s">
        <v>943</v>
      </c>
      <c r="Y3626" s="177" t="s">
        <v>674</v>
      </c>
      <c r="Z3626" s="177" t="s">
        <v>718</v>
      </c>
      <c r="AA3626" s="177" t="s">
        <v>1084</v>
      </c>
      <c r="AC3626" s="177" t="s">
        <v>1097</v>
      </c>
      <c r="AD3626" s="177" t="s">
        <v>15016</v>
      </c>
      <c r="AE3626" s="177" t="s">
        <v>524</v>
      </c>
      <c r="AQ3626" s="177"/>
      <c r="AT3626" s="177"/>
      <c r="AU3626" s="177"/>
      <c r="AV3626" s="177"/>
      <c r="AW3626" s="177"/>
    </row>
    <row r="3627" spans="1:68">
      <c r="A3627" s="170" t="s">
        <v>15003</v>
      </c>
      <c r="B3627" s="177" t="s">
        <v>15004</v>
      </c>
      <c r="D3627" s="177" t="s">
        <v>508</v>
      </c>
      <c r="F3627" s="177" t="s">
        <v>15017</v>
      </c>
      <c r="I3627" s="177" t="s">
        <v>1028</v>
      </c>
      <c r="J3627" s="178">
        <v>44799</v>
      </c>
      <c r="K3627" s="178">
        <v>44799</v>
      </c>
      <c r="L3627" s="177" t="s">
        <v>901</v>
      </c>
      <c r="M3627" s="177" t="s">
        <v>15018</v>
      </c>
      <c r="N3627" s="177" t="s">
        <v>15014</v>
      </c>
      <c r="O3627" s="177" t="s">
        <v>324</v>
      </c>
      <c r="P3627" s="177" t="s">
        <v>903</v>
      </c>
      <c r="Q3627" s="177" t="s">
        <v>6076</v>
      </c>
      <c r="R3627" s="177" t="s">
        <v>1649</v>
      </c>
      <c r="S3627" s="177" t="s">
        <v>1650</v>
      </c>
      <c r="U3627" s="177" t="s">
        <v>6080</v>
      </c>
      <c r="V3627" s="177" t="s">
        <v>4432</v>
      </c>
      <c r="W3627" s="177" t="s">
        <v>908</v>
      </c>
      <c r="Y3627" s="177" t="s">
        <v>1658</v>
      </c>
      <c r="Z3627" s="177" t="s">
        <v>908</v>
      </c>
      <c r="AA3627" s="177" t="s">
        <v>908</v>
      </c>
      <c r="AB3627" s="177" t="s">
        <v>6081</v>
      </c>
      <c r="AC3627" s="177" t="s">
        <v>555</v>
      </c>
      <c r="AD3627" s="177" t="s">
        <v>957</v>
      </c>
      <c r="AE3627" s="177" t="s">
        <v>908</v>
      </c>
      <c r="AF3627" s="177" t="s">
        <v>4063</v>
      </c>
      <c r="AG3627" s="177" t="s">
        <v>908</v>
      </c>
      <c r="AH3627" s="177" t="s">
        <v>6082</v>
      </c>
      <c r="AI3627" s="177" t="s">
        <v>908</v>
      </c>
      <c r="AJ3627" s="177" t="s">
        <v>908</v>
      </c>
      <c r="AK3627" s="177" t="s">
        <v>908</v>
      </c>
      <c r="AL3627" s="177" t="s">
        <v>959</v>
      </c>
      <c r="AM3627" s="177" t="s">
        <v>960</v>
      </c>
      <c r="AP3627" s="177" t="s">
        <v>908</v>
      </c>
      <c r="AQ3627" s="177" t="s">
        <v>15019</v>
      </c>
      <c r="AT3627" s="177"/>
      <c r="AU3627" s="177"/>
      <c r="AV3627" s="177"/>
      <c r="AW3627" s="177"/>
    </row>
    <row r="3628" spans="1:68">
      <c r="A3628" s="170" t="s">
        <v>15003</v>
      </c>
      <c r="B3628" s="177" t="s">
        <v>15004</v>
      </c>
      <c r="D3628" s="177" t="s">
        <v>508</v>
      </c>
      <c r="F3628" s="177" t="s">
        <v>15020</v>
      </c>
      <c r="I3628" s="177" t="s">
        <v>1028</v>
      </c>
      <c r="J3628" s="178">
        <v>44799</v>
      </c>
      <c r="K3628" s="178">
        <v>44799</v>
      </c>
      <c r="L3628" s="177" t="s">
        <v>901</v>
      </c>
      <c r="M3628" s="177" t="s">
        <v>15018</v>
      </c>
      <c r="N3628" s="183" t="s">
        <v>15014</v>
      </c>
      <c r="O3628" s="177" t="s">
        <v>324</v>
      </c>
      <c r="P3628" s="177" t="s">
        <v>903</v>
      </c>
      <c r="Q3628" s="177" t="s">
        <v>15021</v>
      </c>
      <c r="R3628" s="177" t="s">
        <v>951</v>
      </c>
      <c r="S3628" s="177" t="s">
        <v>952</v>
      </c>
      <c r="T3628" s="177" t="s">
        <v>11706</v>
      </c>
      <c r="U3628" s="177" t="s">
        <v>15022</v>
      </c>
      <c r="V3628" s="177" t="s">
        <v>15023</v>
      </c>
      <c r="W3628" s="177" t="s">
        <v>908</v>
      </c>
      <c r="Y3628" s="177" t="s">
        <v>908</v>
      </c>
      <c r="Z3628" s="177" t="s">
        <v>3037</v>
      </c>
      <c r="AA3628" s="177" t="s">
        <v>1366</v>
      </c>
      <c r="AB3628" s="177" t="s">
        <v>956</v>
      </c>
      <c r="AC3628" s="177" t="s">
        <v>718</v>
      </c>
      <c r="AD3628" s="177" t="s">
        <v>957</v>
      </c>
      <c r="AE3628" s="177" t="s">
        <v>5997</v>
      </c>
      <c r="AF3628" s="177" t="s">
        <v>912</v>
      </c>
      <c r="AG3628" s="177" t="s">
        <v>908</v>
      </c>
      <c r="AH3628" s="177" t="s">
        <v>958</v>
      </c>
      <c r="AI3628" s="177" t="s">
        <v>908</v>
      </c>
      <c r="AJ3628" s="177" t="s">
        <v>908</v>
      </c>
      <c r="AK3628" s="177" t="s">
        <v>982</v>
      </c>
      <c r="AL3628" s="177" t="s">
        <v>959</v>
      </c>
      <c r="AM3628" s="177" t="s">
        <v>960</v>
      </c>
      <c r="AP3628" s="177" t="s">
        <v>5059</v>
      </c>
      <c r="AQ3628" s="177"/>
      <c r="AT3628" s="177"/>
      <c r="AU3628" s="177"/>
      <c r="AV3628" s="177" t="s">
        <v>15024</v>
      </c>
      <c r="AW3628" s="177"/>
    </row>
    <row r="3629" spans="1:68">
      <c r="A3629" s="177" t="s">
        <v>14869</v>
      </c>
      <c r="B3629" s="177" t="s">
        <v>15025</v>
      </c>
      <c r="D3629" s="177" t="s">
        <v>508</v>
      </c>
      <c r="E3629" s="183" t="s">
        <v>661</v>
      </c>
      <c r="F3629" s="183" t="s">
        <v>15026</v>
      </c>
      <c r="I3629" s="177" t="s">
        <v>2271</v>
      </c>
      <c r="J3629" s="178" t="s">
        <v>2287</v>
      </c>
      <c r="K3629" s="178" t="s">
        <v>2287</v>
      </c>
      <c r="L3629" s="177" t="s">
        <v>550</v>
      </c>
      <c r="M3629" s="183" t="s">
        <v>15027</v>
      </c>
      <c r="N3629" s="183" t="s">
        <v>15027</v>
      </c>
      <c r="O3629" s="177" t="s">
        <v>232</v>
      </c>
      <c r="R3629" s="177" t="s">
        <v>926</v>
      </c>
      <c r="S3629" s="177" t="s">
        <v>1030</v>
      </c>
      <c r="T3629" s="177" t="s">
        <v>15028</v>
      </c>
      <c r="U3629" s="177" t="s">
        <v>579</v>
      </c>
      <c r="V3629" s="177" t="s">
        <v>2059</v>
      </c>
      <c r="W3629" s="177" t="s">
        <v>15029</v>
      </c>
      <c r="X3629" s="177" t="s">
        <v>651</v>
      </c>
      <c r="Y3629" s="177" t="s">
        <v>579</v>
      </c>
      <c r="Z3629" s="177" t="s">
        <v>1933</v>
      </c>
      <c r="AQ3629" s="177" t="s">
        <v>15030</v>
      </c>
      <c r="AT3629" s="177"/>
      <c r="AU3629" s="177"/>
      <c r="AV3629" s="177"/>
      <c r="AW3629" s="177"/>
    </row>
    <row r="3630" spans="1:68">
      <c r="A3630" s="177" t="s">
        <v>16978</v>
      </c>
      <c r="B3630" s="170" t="s">
        <v>32651</v>
      </c>
      <c r="F3630" s="177" t="s">
        <v>33665</v>
      </c>
      <c r="I3630" s="170">
        <v>2005</v>
      </c>
      <c r="K3630" s="178"/>
      <c r="L3630" s="177" t="s">
        <v>550</v>
      </c>
      <c r="O3630" s="177" t="s">
        <v>110</v>
      </c>
      <c r="S3630" s="170" t="s">
        <v>7735</v>
      </c>
      <c r="AQ3630" s="177"/>
      <c r="AT3630" s="177"/>
      <c r="AU3630" s="177"/>
      <c r="AV3630" s="177"/>
      <c r="AW3630" s="177"/>
    </row>
    <row r="3631" spans="1:68">
      <c r="A3631" s="170" t="s">
        <v>15031</v>
      </c>
      <c r="B3631" s="177" t="s">
        <v>15032</v>
      </c>
      <c r="D3631" s="177" t="s">
        <v>508</v>
      </c>
      <c r="E3631" s="177" t="s">
        <v>661</v>
      </c>
      <c r="F3631" s="177" t="s">
        <v>15033</v>
      </c>
      <c r="I3631" s="177" t="s">
        <v>663</v>
      </c>
      <c r="J3631" s="181" t="s">
        <v>512</v>
      </c>
      <c r="K3631" s="178" t="s">
        <v>512</v>
      </c>
      <c r="L3631" s="177" t="s">
        <v>550</v>
      </c>
      <c r="M3631" s="177" t="s">
        <v>15034</v>
      </c>
      <c r="N3631" s="177" t="s">
        <v>15034</v>
      </c>
      <c r="O3631" s="177" t="s">
        <v>195</v>
      </c>
      <c r="R3631" s="177" t="s">
        <v>553</v>
      </c>
      <c r="S3631" s="177" t="s">
        <v>1611</v>
      </c>
      <c r="T3631" s="177" t="s">
        <v>713</v>
      </c>
      <c r="U3631" s="177" t="s">
        <v>646</v>
      </c>
      <c r="V3631" s="177" t="s">
        <v>2658</v>
      </c>
      <c r="W3631" s="177" t="s">
        <v>656</v>
      </c>
      <c r="X3631" s="177" t="s">
        <v>1699</v>
      </c>
      <c r="Z3631" s="177" t="s">
        <v>646</v>
      </c>
      <c r="AB3631" s="177" t="s">
        <v>1257</v>
      </c>
      <c r="AC3631" s="177" t="s">
        <v>15035</v>
      </c>
      <c r="AD3631" s="177" t="s">
        <v>15036</v>
      </c>
      <c r="AE3631" s="177" t="s">
        <v>694</v>
      </c>
      <c r="AF3631" s="177" t="s">
        <v>651</v>
      </c>
      <c r="AQ3631" s="177" t="s">
        <v>15037</v>
      </c>
      <c r="AT3631" s="177"/>
      <c r="AU3631" s="177"/>
      <c r="AV3631" s="177"/>
      <c r="AW3631" s="177"/>
    </row>
    <row r="3632" spans="1:68">
      <c r="A3632" s="170" t="s">
        <v>15031</v>
      </c>
      <c r="B3632" s="177" t="s">
        <v>15032</v>
      </c>
      <c r="D3632" s="177" t="s">
        <v>508</v>
      </c>
      <c r="E3632" s="177" t="s">
        <v>669</v>
      </c>
      <c r="F3632" s="177" t="s">
        <v>15038</v>
      </c>
      <c r="I3632" s="177" t="s">
        <v>663</v>
      </c>
      <c r="J3632" s="181" t="s">
        <v>512</v>
      </c>
      <c r="K3632" s="178" t="s">
        <v>512</v>
      </c>
      <c r="L3632" s="177" t="s">
        <v>550</v>
      </c>
      <c r="M3632" s="177" t="s">
        <v>15034</v>
      </c>
      <c r="N3632" s="177" t="s">
        <v>15034</v>
      </c>
      <c r="O3632" s="177" t="s">
        <v>110</v>
      </c>
      <c r="R3632" s="177" t="s">
        <v>565</v>
      </c>
      <c r="S3632" s="177" t="s">
        <v>3413</v>
      </c>
      <c r="T3632" s="177" t="s">
        <v>3816</v>
      </c>
      <c r="U3632" s="177" t="s">
        <v>15039</v>
      </c>
      <c r="V3632" s="177" t="s">
        <v>15040</v>
      </c>
      <c r="W3632" s="177" t="s">
        <v>1620</v>
      </c>
      <c r="AA3632" s="177" t="s">
        <v>3051</v>
      </c>
      <c r="AB3632" s="177" t="s">
        <v>15041</v>
      </c>
      <c r="AC3632" s="177" t="s">
        <v>1134</v>
      </c>
      <c r="AG3632" s="177" t="s">
        <v>15042</v>
      </c>
      <c r="AH3632" s="177" t="s">
        <v>15043</v>
      </c>
      <c r="AI3632" s="177" t="s">
        <v>1048</v>
      </c>
      <c r="AN3632" s="177" t="s">
        <v>15044</v>
      </c>
      <c r="AO3632" s="177" t="s">
        <v>559</v>
      </c>
      <c r="AQ3632" s="177"/>
      <c r="AT3632" s="177" t="s">
        <v>15045</v>
      </c>
      <c r="AU3632" s="177" t="s">
        <v>559</v>
      </c>
      <c r="AV3632" s="177"/>
      <c r="AW3632" s="177"/>
      <c r="BN3632" s="177" t="s">
        <v>2432</v>
      </c>
      <c r="BO3632" s="177" t="s">
        <v>15046</v>
      </c>
      <c r="BP3632" s="177" t="s">
        <v>694</v>
      </c>
    </row>
    <row r="3633" spans="1:71">
      <c r="A3633" s="170" t="s">
        <v>15047</v>
      </c>
      <c r="B3633" s="202" t="s">
        <v>15048</v>
      </c>
      <c r="C3633" s="202"/>
      <c r="D3633" s="202" t="s">
        <v>508</v>
      </c>
      <c r="E3633" s="202" t="s">
        <v>661</v>
      </c>
      <c r="F3633" s="202" t="s">
        <v>15049</v>
      </c>
      <c r="G3633" s="202"/>
      <c r="H3633" s="202"/>
      <c r="I3633" s="202" t="s">
        <v>1913</v>
      </c>
      <c r="J3633" s="181" t="s">
        <v>512</v>
      </c>
      <c r="K3633" s="212" t="s">
        <v>512</v>
      </c>
      <c r="L3633" s="202" t="s">
        <v>550</v>
      </c>
      <c r="M3633" s="177" t="s">
        <v>15050</v>
      </c>
      <c r="N3633" s="177" t="s">
        <v>15050</v>
      </c>
      <c r="O3633" s="202" t="s">
        <v>195</v>
      </c>
      <c r="P3633" s="177" t="e">
        <v>#N/A</v>
      </c>
      <c r="Q3633" s="202"/>
      <c r="R3633" s="202" t="s">
        <v>553</v>
      </c>
      <c r="S3633" s="202" t="s">
        <v>644</v>
      </c>
      <c r="T3633" s="202" t="s">
        <v>512</v>
      </c>
      <c r="U3633" s="202" t="s">
        <v>555</v>
      </c>
      <c r="V3633" s="202" t="s">
        <v>15051</v>
      </c>
      <c r="W3633" s="202" t="s">
        <v>1936</v>
      </c>
      <c r="X3633" s="202" t="s">
        <v>14575</v>
      </c>
      <c r="Y3633" s="202"/>
      <c r="Z3633" s="202" t="s">
        <v>555</v>
      </c>
      <c r="AA3633" s="202"/>
      <c r="AB3633" s="202" t="s">
        <v>742</v>
      </c>
      <c r="AC3633" s="202"/>
      <c r="AD3633" s="202"/>
      <c r="AE3633" s="202"/>
      <c r="AF3633" s="202" t="s">
        <v>651</v>
      </c>
      <c r="AG3633" s="202"/>
      <c r="AH3633" s="202"/>
      <c r="AI3633" s="202"/>
      <c r="AJ3633" s="202"/>
      <c r="AK3633" s="202"/>
      <c r="AL3633" s="202"/>
      <c r="AM3633" s="202"/>
      <c r="AN3633" s="202"/>
      <c r="AO3633" s="202"/>
      <c r="AP3633" s="202"/>
      <c r="AQ3633" s="202" t="s">
        <v>15052</v>
      </c>
      <c r="AR3633" s="202"/>
      <c r="AS3633" s="202"/>
      <c r="AT3633" s="202"/>
      <c r="AU3633" s="202"/>
      <c r="AV3633" s="202"/>
      <c r="AW3633" s="202"/>
      <c r="AX3633" s="202"/>
      <c r="AY3633" s="202"/>
      <c r="AZ3633" s="202"/>
      <c r="BA3633" s="202"/>
      <c r="BB3633" s="202"/>
      <c r="BC3633" s="202"/>
      <c r="BD3633" s="202"/>
      <c r="BE3633" s="202"/>
      <c r="BF3633" s="202"/>
      <c r="BG3633" s="202"/>
      <c r="BH3633" s="202"/>
      <c r="BI3633" s="202"/>
      <c r="BJ3633" s="202"/>
      <c r="BK3633" s="202"/>
      <c r="BL3633" s="202"/>
      <c r="BM3633" s="202"/>
      <c r="BN3633" s="202"/>
      <c r="BO3633" s="202"/>
      <c r="BP3633" s="202"/>
      <c r="BQ3633" s="202"/>
      <c r="BR3633" s="202"/>
      <c r="BS3633" s="202"/>
    </row>
    <row r="3634" spans="1:71">
      <c r="A3634" s="170" t="s">
        <v>15047</v>
      </c>
      <c r="B3634" s="202" t="s">
        <v>15048</v>
      </c>
      <c r="C3634" s="202"/>
      <c r="D3634" s="202" t="s">
        <v>508</v>
      </c>
      <c r="E3634" s="202" t="s">
        <v>669</v>
      </c>
      <c r="F3634" s="202" t="s">
        <v>15053</v>
      </c>
      <c r="G3634" s="202" t="s">
        <v>2508</v>
      </c>
      <c r="H3634" s="202"/>
      <c r="I3634" s="202" t="s">
        <v>1913</v>
      </c>
      <c r="J3634" s="181" t="s">
        <v>512</v>
      </c>
      <c r="K3634" s="212" t="s">
        <v>512</v>
      </c>
      <c r="L3634" s="202" t="s">
        <v>550</v>
      </c>
      <c r="M3634" s="177" t="s">
        <v>15050</v>
      </c>
      <c r="N3634" s="177" t="s">
        <v>15050</v>
      </c>
      <c r="O3634" s="202" t="s">
        <v>195</v>
      </c>
      <c r="P3634" s="202" t="s">
        <v>552</v>
      </c>
      <c r="Q3634" s="202"/>
      <c r="R3634" s="202" t="s">
        <v>600</v>
      </c>
      <c r="S3634" s="202" t="s">
        <v>1003</v>
      </c>
      <c r="T3634" s="202" t="s">
        <v>764</v>
      </c>
      <c r="U3634" s="202" t="s">
        <v>712</v>
      </c>
      <c r="V3634" s="202" t="s">
        <v>889</v>
      </c>
      <c r="W3634" s="202"/>
      <c r="X3634" s="202" t="s">
        <v>5106</v>
      </c>
      <c r="Y3634" s="202"/>
      <c r="Z3634" s="202" t="s">
        <v>712</v>
      </c>
      <c r="AA3634" s="202" t="s">
        <v>892</v>
      </c>
      <c r="AB3634" s="202"/>
      <c r="AC3634" s="202" t="s">
        <v>2583</v>
      </c>
      <c r="AD3634" s="202" t="s">
        <v>15054</v>
      </c>
      <c r="AE3634" s="202" t="s">
        <v>526</v>
      </c>
      <c r="AF3634" s="202"/>
      <c r="AG3634" s="202"/>
      <c r="AH3634" s="202"/>
      <c r="AI3634" s="202"/>
      <c r="AJ3634" s="202"/>
      <c r="AK3634" s="202"/>
      <c r="AL3634" s="202"/>
      <c r="AM3634" s="202"/>
      <c r="AN3634" s="202"/>
      <c r="AO3634" s="202"/>
      <c r="AP3634" s="202"/>
      <c r="AQ3634" s="202"/>
      <c r="AR3634" s="202"/>
      <c r="AS3634" s="202"/>
      <c r="AT3634" s="202"/>
      <c r="AU3634" s="202"/>
      <c r="AV3634" s="202"/>
      <c r="AW3634" s="202"/>
      <c r="AX3634" s="202"/>
      <c r="AY3634" s="202"/>
      <c r="AZ3634" s="202"/>
      <c r="BA3634" s="202"/>
      <c r="BB3634" s="202"/>
      <c r="BC3634" s="202"/>
      <c r="BD3634" s="202"/>
      <c r="BE3634" s="202"/>
      <c r="BF3634" s="202"/>
      <c r="BG3634" s="202"/>
      <c r="BH3634" s="202"/>
      <c r="BI3634" s="202"/>
      <c r="BJ3634" s="202"/>
      <c r="BK3634" s="202"/>
      <c r="BL3634" s="202"/>
      <c r="BM3634" s="202"/>
      <c r="BN3634" s="202"/>
      <c r="BO3634" s="202"/>
      <c r="BP3634" s="202"/>
      <c r="BQ3634" s="202"/>
      <c r="BR3634" s="202"/>
      <c r="BS3634" s="202"/>
    </row>
    <row r="3635" spans="1:71">
      <c r="A3635" s="170" t="s">
        <v>15047</v>
      </c>
      <c r="B3635" s="202" t="s">
        <v>15048</v>
      </c>
      <c r="C3635" s="202"/>
      <c r="D3635" s="202" t="s">
        <v>508</v>
      </c>
      <c r="E3635" s="202" t="s">
        <v>685</v>
      </c>
      <c r="F3635" s="202" t="s">
        <v>15055</v>
      </c>
      <c r="G3635" s="202"/>
      <c r="H3635" s="202"/>
      <c r="I3635" s="202" t="s">
        <v>1913</v>
      </c>
      <c r="J3635" s="181" t="s">
        <v>512</v>
      </c>
      <c r="K3635" s="212" t="s">
        <v>512</v>
      </c>
      <c r="L3635" s="202" t="s">
        <v>550</v>
      </c>
      <c r="M3635" s="177" t="s">
        <v>15050</v>
      </c>
      <c r="N3635" s="177" t="s">
        <v>15050</v>
      </c>
      <c r="O3635" s="202"/>
      <c r="P3635" s="202"/>
      <c r="Q3635" s="202"/>
      <c r="R3635" s="202"/>
      <c r="S3635" s="202"/>
      <c r="T3635" s="202"/>
      <c r="U3635" s="202"/>
      <c r="V3635" s="202"/>
      <c r="W3635" s="202"/>
      <c r="X3635" s="202"/>
      <c r="Y3635" s="202"/>
      <c r="Z3635" s="202"/>
      <c r="AA3635" s="202"/>
      <c r="AB3635" s="202"/>
      <c r="AC3635" s="202"/>
      <c r="AD3635" s="202"/>
      <c r="AE3635" s="202"/>
      <c r="AF3635" s="202"/>
      <c r="AG3635" s="202"/>
      <c r="AH3635" s="202"/>
      <c r="AI3635" s="202"/>
      <c r="AJ3635" s="202"/>
      <c r="AK3635" s="202"/>
      <c r="AL3635" s="202"/>
      <c r="AM3635" s="202"/>
      <c r="AN3635" s="202"/>
      <c r="AO3635" s="202"/>
      <c r="AP3635" s="202"/>
      <c r="AQ3635" s="202" t="s">
        <v>1005</v>
      </c>
      <c r="AR3635" s="202"/>
      <c r="AS3635" s="202"/>
      <c r="AT3635" s="202"/>
      <c r="AU3635" s="202"/>
      <c r="AV3635" s="202"/>
      <c r="AW3635" s="202"/>
      <c r="AX3635" s="202"/>
      <c r="AY3635" s="202"/>
      <c r="AZ3635" s="202"/>
      <c r="BA3635" s="202"/>
      <c r="BB3635" s="202"/>
      <c r="BC3635" s="202"/>
      <c r="BD3635" s="202"/>
      <c r="BE3635" s="202"/>
      <c r="BF3635" s="202"/>
      <c r="BG3635" s="202"/>
      <c r="BH3635" s="202"/>
      <c r="BI3635" s="202"/>
      <c r="BJ3635" s="202"/>
      <c r="BK3635" s="202"/>
      <c r="BL3635" s="202"/>
      <c r="BM3635" s="202"/>
      <c r="BN3635" s="202"/>
      <c r="BO3635" s="202"/>
      <c r="BP3635" s="202"/>
      <c r="BQ3635" s="202"/>
      <c r="BR3635" s="202"/>
      <c r="BS3635" s="202"/>
    </row>
    <row r="3636" spans="1:71">
      <c r="A3636" s="170" t="s">
        <v>15047</v>
      </c>
      <c r="B3636" s="202" t="s">
        <v>15048</v>
      </c>
      <c r="C3636" s="202"/>
      <c r="D3636" s="202" t="s">
        <v>508</v>
      </c>
      <c r="E3636" s="202" t="s">
        <v>704</v>
      </c>
      <c r="F3636" s="202" t="s">
        <v>15056</v>
      </c>
      <c r="G3636" s="202"/>
      <c r="H3636" s="202"/>
      <c r="I3636" s="202" t="s">
        <v>1913</v>
      </c>
      <c r="J3636" s="181" t="s">
        <v>512</v>
      </c>
      <c r="K3636" s="212" t="s">
        <v>512</v>
      </c>
      <c r="L3636" s="202" t="s">
        <v>513</v>
      </c>
      <c r="M3636" s="177" t="s">
        <v>15057</v>
      </c>
      <c r="N3636" s="177" t="s">
        <v>15050</v>
      </c>
      <c r="O3636" s="202"/>
      <c r="P3636" s="202"/>
      <c r="Q3636" s="202"/>
      <c r="R3636" s="202"/>
      <c r="S3636" s="202"/>
      <c r="T3636" s="202"/>
      <c r="U3636" s="202"/>
      <c r="V3636" s="202"/>
      <c r="W3636" s="202"/>
      <c r="X3636" s="202"/>
      <c r="Y3636" s="202"/>
      <c r="Z3636" s="202"/>
      <c r="AA3636" s="202"/>
      <c r="AB3636" s="202"/>
      <c r="AC3636" s="202"/>
      <c r="AD3636" s="202"/>
      <c r="AE3636" s="202"/>
      <c r="AF3636" s="202"/>
      <c r="AG3636" s="202"/>
      <c r="AH3636" s="202"/>
      <c r="AI3636" s="202"/>
      <c r="AJ3636" s="202"/>
      <c r="AK3636" s="202"/>
      <c r="AL3636" s="202"/>
      <c r="AM3636" s="202"/>
      <c r="AN3636" s="202"/>
      <c r="AO3636" s="202"/>
      <c r="AP3636" s="202"/>
      <c r="AQ3636" s="202"/>
      <c r="AR3636" s="202"/>
      <c r="AS3636" s="202"/>
      <c r="AT3636" s="202"/>
      <c r="AU3636" s="202"/>
      <c r="AV3636" s="202"/>
      <c r="AW3636" s="202"/>
      <c r="AX3636" s="202"/>
      <c r="AY3636" s="202"/>
      <c r="AZ3636" s="202"/>
      <c r="BA3636" s="202"/>
      <c r="BB3636" s="202"/>
      <c r="BC3636" s="202"/>
      <c r="BD3636" s="202"/>
      <c r="BE3636" s="202"/>
      <c r="BF3636" s="202"/>
      <c r="BG3636" s="202"/>
      <c r="BH3636" s="202"/>
      <c r="BI3636" s="202"/>
      <c r="BJ3636" s="202"/>
      <c r="BK3636" s="202"/>
      <c r="BL3636" s="202"/>
      <c r="BM3636" s="202"/>
      <c r="BN3636" s="202"/>
      <c r="BO3636" s="202"/>
      <c r="BP3636" s="202"/>
      <c r="BQ3636" s="202"/>
      <c r="BR3636" s="202"/>
      <c r="BS3636" s="202"/>
    </row>
    <row r="3637" spans="1:71">
      <c r="A3637" s="170" t="s">
        <v>15047</v>
      </c>
      <c r="B3637" s="202" t="s">
        <v>15048</v>
      </c>
      <c r="C3637" s="202"/>
      <c r="D3637" s="202" t="s">
        <v>508</v>
      </c>
      <c r="E3637" s="202" t="s">
        <v>709</v>
      </c>
      <c r="F3637" s="202" t="s">
        <v>15058</v>
      </c>
      <c r="G3637" s="202" t="s">
        <v>3364</v>
      </c>
      <c r="H3637" s="202"/>
      <c r="I3637" s="202" t="s">
        <v>1913</v>
      </c>
      <c r="J3637" s="181" t="s">
        <v>512</v>
      </c>
      <c r="K3637" s="212" t="s">
        <v>512</v>
      </c>
      <c r="L3637" s="202" t="s">
        <v>513</v>
      </c>
      <c r="M3637" s="177" t="s">
        <v>15057</v>
      </c>
      <c r="N3637" s="177" t="s">
        <v>15050</v>
      </c>
      <c r="O3637" s="202"/>
      <c r="P3637" s="202"/>
      <c r="Q3637" s="202"/>
      <c r="R3637" s="202"/>
      <c r="S3637" s="202"/>
      <c r="T3637" s="202"/>
      <c r="U3637" s="202"/>
      <c r="V3637" s="202"/>
      <c r="W3637" s="202"/>
      <c r="X3637" s="202"/>
      <c r="Y3637" s="202"/>
      <c r="Z3637" s="202"/>
      <c r="AA3637" s="202"/>
      <c r="AB3637" s="202"/>
      <c r="AC3637" s="202" t="s">
        <v>15059</v>
      </c>
      <c r="AD3637" s="202" t="s">
        <v>15060</v>
      </c>
      <c r="AE3637" s="202" t="s">
        <v>583</v>
      </c>
      <c r="AF3637" s="202"/>
      <c r="AG3637" s="202"/>
      <c r="AH3637" s="202"/>
      <c r="AI3637" s="202"/>
      <c r="AJ3637" s="202"/>
      <c r="AK3637" s="202"/>
      <c r="AL3637" s="202"/>
      <c r="AM3637" s="202"/>
      <c r="AN3637" s="202"/>
      <c r="AO3637" s="202"/>
      <c r="AP3637" s="202"/>
      <c r="AQ3637" s="202"/>
      <c r="AR3637" s="202"/>
      <c r="AS3637" s="202"/>
      <c r="AT3637" s="202"/>
      <c r="AU3637" s="202"/>
      <c r="AV3637" s="202"/>
      <c r="AW3637" s="202"/>
      <c r="AX3637" s="202"/>
      <c r="AY3637" s="202"/>
      <c r="AZ3637" s="202"/>
      <c r="BA3637" s="202"/>
      <c r="BB3637" s="202"/>
      <c r="BC3637" s="202"/>
      <c r="BD3637" s="202"/>
      <c r="BE3637" s="202"/>
      <c r="BF3637" s="202"/>
      <c r="BG3637" s="202"/>
      <c r="BH3637" s="202"/>
      <c r="BI3637" s="202"/>
      <c r="BJ3637" s="202"/>
      <c r="BK3637" s="202"/>
      <c r="BL3637" s="202"/>
      <c r="BM3637" s="202"/>
      <c r="BN3637" s="202"/>
      <c r="BO3637" s="202"/>
      <c r="BP3637" s="202"/>
      <c r="BQ3637" s="202"/>
      <c r="BR3637" s="202"/>
      <c r="BS3637" s="202"/>
    </row>
    <row r="3638" spans="1:71">
      <c r="A3638" s="170" t="s">
        <v>15047</v>
      </c>
      <c r="B3638" s="202" t="s">
        <v>15048</v>
      </c>
      <c r="C3638" s="202"/>
      <c r="D3638" s="202" t="s">
        <v>508</v>
      </c>
      <c r="E3638" s="202" t="s">
        <v>719</v>
      </c>
      <c r="F3638" s="202" t="s">
        <v>15061</v>
      </c>
      <c r="G3638" s="202" t="s">
        <v>2513</v>
      </c>
      <c r="H3638" s="202"/>
      <c r="I3638" s="202" t="s">
        <v>1913</v>
      </c>
      <c r="J3638" s="181" t="s">
        <v>512</v>
      </c>
      <c r="K3638" s="212" t="s">
        <v>512</v>
      </c>
      <c r="L3638" s="202" t="s">
        <v>550</v>
      </c>
      <c r="M3638" s="177" t="s">
        <v>15050</v>
      </c>
      <c r="N3638" s="177" t="s">
        <v>15050</v>
      </c>
      <c r="O3638" s="202" t="s">
        <v>195</v>
      </c>
      <c r="P3638" s="202" t="s">
        <v>552</v>
      </c>
      <c r="Q3638" s="202"/>
      <c r="R3638" s="202" t="s">
        <v>600</v>
      </c>
      <c r="S3638" s="202" t="s">
        <v>1003</v>
      </c>
      <c r="T3638" s="202" t="s">
        <v>781</v>
      </c>
      <c r="U3638" s="202" t="s">
        <v>712</v>
      </c>
      <c r="V3638" s="202" t="s">
        <v>2802</v>
      </c>
      <c r="W3638" s="202"/>
      <c r="X3638" s="202" t="s">
        <v>5106</v>
      </c>
      <c r="Y3638" s="202"/>
      <c r="Z3638" s="202" t="s">
        <v>712</v>
      </c>
      <c r="AA3638" s="202" t="s">
        <v>1434</v>
      </c>
      <c r="AB3638" s="202"/>
      <c r="AC3638" s="202" t="s">
        <v>4745</v>
      </c>
      <c r="AD3638" s="202" t="s">
        <v>15062</v>
      </c>
      <c r="AE3638" s="202" t="s">
        <v>1064</v>
      </c>
      <c r="AF3638" s="202"/>
      <c r="AG3638" s="202"/>
      <c r="AH3638" s="202"/>
      <c r="AI3638" s="202"/>
      <c r="AJ3638" s="202"/>
      <c r="AK3638" s="202"/>
      <c r="AL3638" s="202"/>
      <c r="AM3638" s="202"/>
      <c r="AN3638" s="202"/>
      <c r="AO3638" s="202"/>
      <c r="AP3638" s="202"/>
      <c r="AQ3638" s="202" t="s">
        <v>937</v>
      </c>
      <c r="AR3638" s="202"/>
      <c r="AS3638" s="202"/>
      <c r="AT3638" s="202"/>
      <c r="AU3638" s="202"/>
      <c r="AV3638" s="202"/>
      <c r="AW3638" s="202"/>
      <c r="AX3638" s="202"/>
      <c r="AY3638" s="202"/>
      <c r="AZ3638" s="202"/>
      <c r="BA3638" s="202"/>
      <c r="BB3638" s="202"/>
      <c r="BC3638" s="202"/>
      <c r="BD3638" s="202"/>
      <c r="BE3638" s="202"/>
      <c r="BF3638" s="202"/>
      <c r="BG3638" s="202"/>
      <c r="BH3638" s="202"/>
      <c r="BI3638" s="202"/>
      <c r="BJ3638" s="202"/>
      <c r="BK3638" s="202"/>
      <c r="BL3638" s="202"/>
      <c r="BM3638" s="202"/>
      <c r="BN3638" s="202"/>
      <c r="BO3638" s="202"/>
      <c r="BP3638" s="202"/>
      <c r="BQ3638" s="202"/>
      <c r="BR3638" s="202"/>
      <c r="BS3638" s="202"/>
    </row>
    <row r="3639" spans="1:71">
      <c r="A3639" s="170" t="s">
        <v>15047</v>
      </c>
      <c r="B3639" s="202" t="s">
        <v>15048</v>
      </c>
      <c r="C3639" s="202"/>
      <c r="D3639" s="202" t="s">
        <v>508</v>
      </c>
      <c r="E3639" s="202" t="s">
        <v>737</v>
      </c>
      <c r="F3639" s="202" t="s">
        <v>15063</v>
      </c>
      <c r="G3639" s="202" t="s">
        <v>3370</v>
      </c>
      <c r="H3639" s="202"/>
      <c r="I3639" s="202" t="s">
        <v>1913</v>
      </c>
      <c r="J3639" s="181" t="s">
        <v>512</v>
      </c>
      <c r="K3639" s="212" t="s">
        <v>512</v>
      </c>
      <c r="L3639" s="202" t="s">
        <v>550</v>
      </c>
      <c r="M3639" s="177" t="s">
        <v>15050</v>
      </c>
      <c r="N3639" s="177" t="s">
        <v>15050</v>
      </c>
      <c r="O3639" s="202" t="s">
        <v>195</v>
      </c>
      <c r="P3639" s="202"/>
      <c r="Q3639" s="202"/>
      <c r="R3639" s="202" t="s">
        <v>600</v>
      </c>
      <c r="S3639" s="202" t="s">
        <v>1003</v>
      </c>
      <c r="T3639" s="202" t="s">
        <v>1169</v>
      </c>
      <c r="U3639" s="202" t="s">
        <v>739</v>
      </c>
      <c r="V3639" s="202"/>
      <c r="W3639" s="202"/>
      <c r="X3639" s="202"/>
      <c r="Y3639" s="202"/>
      <c r="Z3639" s="202"/>
      <c r="AA3639" s="202"/>
      <c r="AB3639" s="202"/>
      <c r="AC3639" s="202" t="s">
        <v>4745</v>
      </c>
      <c r="AD3639" s="202" t="s">
        <v>15064</v>
      </c>
      <c r="AE3639" s="202" t="s">
        <v>1064</v>
      </c>
      <c r="AF3639" s="202"/>
      <c r="AG3639" s="202"/>
      <c r="AH3639" s="202"/>
      <c r="AI3639" s="202"/>
      <c r="AJ3639" s="202"/>
      <c r="AK3639" s="202"/>
      <c r="AL3639" s="202"/>
      <c r="AM3639" s="202"/>
      <c r="AN3639" s="202"/>
      <c r="AO3639" s="202"/>
      <c r="AP3639" s="202"/>
      <c r="AQ3639" s="202"/>
      <c r="AR3639" s="202"/>
      <c r="AS3639" s="202"/>
      <c r="AT3639" s="202"/>
      <c r="AU3639" s="202"/>
      <c r="AV3639" s="202"/>
      <c r="AW3639" s="202"/>
      <c r="AX3639" s="202"/>
      <c r="AY3639" s="202"/>
      <c r="AZ3639" s="202"/>
      <c r="BA3639" s="202"/>
      <c r="BB3639" s="202"/>
      <c r="BC3639" s="202"/>
      <c r="BD3639" s="202"/>
      <c r="BE3639" s="202"/>
      <c r="BF3639" s="202"/>
      <c r="BG3639" s="202"/>
      <c r="BH3639" s="202"/>
      <c r="BI3639" s="202"/>
      <c r="BJ3639" s="202"/>
      <c r="BK3639" s="202"/>
      <c r="BL3639" s="202"/>
      <c r="BM3639" s="202"/>
      <c r="BN3639" s="202"/>
      <c r="BO3639" s="202"/>
      <c r="BP3639" s="202"/>
      <c r="BQ3639" s="202"/>
      <c r="BR3639" s="202"/>
      <c r="BS3639" s="202"/>
    </row>
    <row r="3640" spans="1:71">
      <c r="A3640" s="170" t="s">
        <v>15047</v>
      </c>
      <c r="B3640" s="202" t="s">
        <v>15048</v>
      </c>
      <c r="C3640" s="202"/>
      <c r="D3640" s="202" t="s">
        <v>508</v>
      </c>
      <c r="E3640" s="202" t="s">
        <v>746</v>
      </c>
      <c r="F3640" s="202" t="s">
        <v>15065</v>
      </c>
      <c r="G3640" s="202" t="s">
        <v>3360</v>
      </c>
      <c r="H3640" s="202"/>
      <c r="I3640" s="202" t="s">
        <v>1913</v>
      </c>
      <c r="J3640" s="181" t="s">
        <v>512</v>
      </c>
      <c r="K3640" s="212" t="s">
        <v>512</v>
      </c>
      <c r="L3640" s="202" t="s">
        <v>550</v>
      </c>
      <c r="M3640" s="177" t="s">
        <v>15050</v>
      </c>
      <c r="N3640" s="177" t="s">
        <v>15050</v>
      </c>
      <c r="O3640" s="202" t="s">
        <v>195</v>
      </c>
      <c r="P3640" s="202"/>
      <c r="Q3640" s="202"/>
      <c r="R3640" s="202" t="s">
        <v>600</v>
      </c>
      <c r="S3640" s="202" t="s">
        <v>1003</v>
      </c>
      <c r="T3640" s="202" t="s">
        <v>2763</v>
      </c>
      <c r="U3640" s="202" t="s">
        <v>742</v>
      </c>
      <c r="V3640" s="202"/>
      <c r="W3640" s="202"/>
      <c r="X3640" s="202"/>
      <c r="Y3640" s="202"/>
      <c r="Z3640" s="202"/>
      <c r="AA3640" s="202"/>
      <c r="AB3640" s="202"/>
      <c r="AC3640" s="202" t="s">
        <v>2583</v>
      </c>
      <c r="AD3640" s="202" t="s">
        <v>15066</v>
      </c>
      <c r="AE3640" s="202" t="s">
        <v>526</v>
      </c>
      <c r="AF3640" s="202"/>
      <c r="AG3640" s="202"/>
      <c r="AH3640" s="202"/>
      <c r="AI3640" s="202"/>
      <c r="AJ3640" s="202"/>
      <c r="AK3640" s="202"/>
      <c r="AL3640" s="202"/>
      <c r="AM3640" s="202"/>
      <c r="AN3640" s="202"/>
      <c r="AO3640" s="202"/>
      <c r="AP3640" s="202"/>
      <c r="AQ3640" s="202"/>
      <c r="AR3640" s="202"/>
      <c r="AS3640" s="202"/>
      <c r="AT3640" s="202"/>
      <c r="AU3640" s="202"/>
      <c r="AV3640" s="202"/>
      <c r="AW3640" s="202"/>
      <c r="AX3640" s="202"/>
      <c r="AY3640" s="202"/>
      <c r="AZ3640" s="202"/>
      <c r="BA3640" s="202"/>
      <c r="BB3640" s="202"/>
      <c r="BC3640" s="202"/>
      <c r="BD3640" s="202"/>
      <c r="BE3640" s="202"/>
      <c r="BF3640" s="202"/>
      <c r="BG3640" s="202"/>
      <c r="BH3640" s="202"/>
      <c r="BI3640" s="202"/>
      <c r="BJ3640" s="202"/>
      <c r="BK3640" s="202"/>
      <c r="BL3640" s="202"/>
      <c r="BM3640" s="202"/>
      <c r="BN3640" s="202"/>
      <c r="BO3640" s="202"/>
      <c r="BP3640" s="202"/>
      <c r="BQ3640" s="202"/>
      <c r="BR3640" s="202"/>
      <c r="BS3640" s="202"/>
    </row>
    <row r="3641" spans="1:71">
      <c r="A3641" s="170" t="s">
        <v>15047</v>
      </c>
      <c r="B3641" s="202" t="s">
        <v>15048</v>
      </c>
      <c r="C3641" s="202"/>
      <c r="D3641" s="202" t="s">
        <v>508</v>
      </c>
      <c r="E3641" s="202" t="s">
        <v>752</v>
      </c>
      <c r="F3641" s="202" t="s">
        <v>15067</v>
      </c>
      <c r="G3641" s="202"/>
      <c r="H3641" s="202"/>
      <c r="I3641" s="202" t="s">
        <v>1913</v>
      </c>
      <c r="J3641" s="181" t="s">
        <v>512</v>
      </c>
      <c r="K3641" s="212" t="s">
        <v>512</v>
      </c>
      <c r="L3641" s="202" t="s">
        <v>550</v>
      </c>
      <c r="M3641" s="177" t="s">
        <v>15050</v>
      </c>
      <c r="N3641" s="177" t="s">
        <v>15050</v>
      </c>
      <c r="O3641" s="202"/>
      <c r="P3641" s="202"/>
      <c r="Q3641" s="202"/>
      <c r="R3641" s="202"/>
      <c r="S3641" s="202"/>
      <c r="T3641" s="202"/>
      <c r="U3641" s="202"/>
      <c r="V3641" s="202"/>
      <c r="W3641" s="202"/>
      <c r="X3641" s="202"/>
      <c r="Y3641" s="202"/>
      <c r="Z3641" s="202"/>
      <c r="AA3641" s="202"/>
      <c r="AB3641" s="202"/>
      <c r="AC3641" s="202"/>
      <c r="AD3641" s="202"/>
      <c r="AE3641" s="202"/>
      <c r="AF3641" s="202"/>
      <c r="AG3641" s="202"/>
      <c r="AH3641" s="202"/>
      <c r="AI3641" s="202"/>
      <c r="AJ3641" s="202"/>
      <c r="AK3641" s="202"/>
      <c r="AL3641" s="202"/>
      <c r="AM3641" s="202"/>
      <c r="AN3641" s="202"/>
      <c r="AO3641" s="202"/>
      <c r="AP3641" s="202"/>
      <c r="AQ3641" s="202"/>
      <c r="AR3641" s="202"/>
      <c r="AS3641" s="202"/>
      <c r="AT3641" s="202"/>
      <c r="AU3641" s="202"/>
      <c r="AV3641" s="202"/>
      <c r="AW3641" s="202"/>
      <c r="AX3641" s="202"/>
      <c r="AY3641" s="202"/>
      <c r="AZ3641" s="202"/>
      <c r="BA3641" s="202"/>
      <c r="BB3641" s="202"/>
      <c r="BC3641" s="202"/>
      <c r="BD3641" s="202"/>
      <c r="BE3641" s="202"/>
      <c r="BF3641" s="202"/>
      <c r="BG3641" s="202"/>
      <c r="BH3641" s="202"/>
      <c r="BI3641" s="202"/>
      <c r="BJ3641" s="202"/>
      <c r="BK3641" s="202"/>
      <c r="BL3641" s="202"/>
      <c r="BM3641" s="202"/>
      <c r="BN3641" s="202"/>
      <c r="BO3641" s="202"/>
      <c r="BP3641" s="202"/>
      <c r="BQ3641" s="202"/>
      <c r="BR3641" s="202"/>
      <c r="BS3641" s="202"/>
    </row>
    <row r="3642" spans="1:71">
      <c r="A3642" s="170" t="s">
        <v>15047</v>
      </c>
      <c r="B3642" s="202" t="s">
        <v>15048</v>
      </c>
      <c r="C3642" s="202"/>
      <c r="D3642" s="202" t="s">
        <v>508</v>
      </c>
      <c r="E3642" s="202" t="s">
        <v>756</v>
      </c>
      <c r="F3642" s="202" t="s">
        <v>15068</v>
      </c>
      <c r="G3642" s="202" t="s">
        <v>5428</v>
      </c>
      <c r="H3642" s="202"/>
      <c r="I3642" s="202" t="s">
        <v>1913</v>
      </c>
      <c r="J3642" s="181" t="s">
        <v>512</v>
      </c>
      <c r="K3642" s="212" t="s">
        <v>512</v>
      </c>
      <c r="L3642" s="202" t="s">
        <v>550</v>
      </c>
      <c r="M3642" s="177" t="s">
        <v>15050</v>
      </c>
      <c r="N3642" s="177" t="s">
        <v>15050</v>
      </c>
      <c r="O3642" s="202" t="s">
        <v>195</v>
      </c>
      <c r="P3642" s="202"/>
      <c r="Q3642" s="202"/>
      <c r="R3642" s="202" t="s">
        <v>600</v>
      </c>
      <c r="S3642" s="202" t="s">
        <v>1003</v>
      </c>
      <c r="T3642" s="202" t="s">
        <v>739</v>
      </c>
      <c r="U3642" s="202" t="s">
        <v>739</v>
      </c>
      <c r="V3642" s="202"/>
      <c r="W3642" s="202"/>
      <c r="X3642" s="202"/>
      <c r="Y3642" s="202"/>
      <c r="Z3642" s="202"/>
      <c r="AA3642" s="202"/>
      <c r="AB3642" s="202"/>
      <c r="AC3642" s="202" t="s">
        <v>2583</v>
      </c>
      <c r="AD3642" s="202" t="s">
        <v>15069</v>
      </c>
      <c r="AE3642" s="202" t="s">
        <v>526</v>
      </c>
      <c r="AF3642" s="202"/>
      <c r="AG3642" s="202"/>
      <c r="AH3642" s="202"/>
      <c r="AI3642" s="202"/>
      <c r="AJ3642" s="202"/>
      <c r="AK3642" s="202"/>
      <c r="AL3642" s="202"/>
      <c r="AM3642" s="202"/>
      <c r="AN3642" s="202"/>
      <c r="AO3642" s="202"/>
      <c r="AP3642" s="202"/>
      <c r="AQ3642" s="202"/>
      <c r="AR3642" s="202"/>
      <c r="AS3642" s="202"/>
      <c r="AT3642" s="202"/>
      <c r="AU3642" s="202"/>
      <c r="AV3642" s="202"/>
      <c r="AW3642" s="202"/>
      <c r="AX3642" s="202"/>
      <c r="AY3642" s="202"/>
      <c r="AZ3642" s="202"/>
      <c r="BA3642" s="202"/>
      <c r="BB3642" s="202"/>
      <c r="BC3642" s="202"/>
      <c r="BD3642" s="202"/>
      <c r="BE3642" s="202"/>
      <c r="BF3642" s="202"/>
      <c r="BG3642" s="202"/>
      <c r="BH3642" s="202"/>
      <c r="BI3642" s="202"/>
      <c r="BJ3642" s="202"/>
      <c r="BK3642" s="202"/>
      <c r="BL3642" s="202"/>
      <c r="BM3642" s="202"/>
      <c r="BN3642" s="202"/>
      <c r="BO3642" s="202"/>
      <c r="BP3642" s="202"/>
      <c r="BQ3642" s="202"/>
      <c r="BR3642" s="202"/>
      <c r="BS3642" s="202"/>
    </row>
    <row r="3643" spans="1:71">
      <c r="A3643" s="170" t="s">
        <v>15047</v>
      </c>
      <c r="B3643" s="202" t="s">
        <v>15048</v>
      </c>
      <c r="C3643" s="202"/>
      <c r="D3643" s="202" t="s">
        <v>508</v>
      </c>
      <c r="E3643" s="202"/>
      <c r="F3643" s="177" t="s">
        <v>2142</v>
      </c>
      <c r="G3643" s="202"/>
      <c r="H3643" s="202"/>
      <c r="I3643" s="202" t="s">
        <v>1913</v>
      </c>
      <c r="J3643" s="181" t="s">
        <v>512</v>
      </c>
      <c r="K3643" s="212" t="s">
        <v>512</v>
      </c>
      <c r="L3643" s="202" t="s">
        <v>550</v>
      </c>
      <c r="M3643" s="177" t="s">
        <v>15050</v>
      </c>
      <c r="N3643" s="177" t="s">
        <v>15050</v>
      </c>
      <c r="O3643" s="202"/>
      <c r="P3643" s="202"/>
      <c r="Q3643" s="202"/>
      <c r="R3643" s="202"/>
      <c r="S3643" s="202"/>
      <c r="T3643" s="202"/>
      <c r="U3643" s="202"/>
      <c r="V3643" s="202"/>
      <c r="W3643" s="202"/>
      <c r="X3643" s="202"/>
      <c r="Y3643" s="202"/>
      <c r="Z3643" s="202"/>
      <c r="AA3643" s="202"/>
      <c r="AB3643" s="202"/>
      <c r="AC3643" s="202"/>
      <c r="AD3643" s="202"/>
      <c r="AE3643" s="202"/>
      <c r="AF3643" s="202"/>
      <c r="AG3643" s="202"/>
      <c r="AH3643" s="202"/>
      <c r="AI3643" s="202"/>
      <c r="AJ3643" s="202"/>
      <c r="AK3643" s="202"/>
      <c r="AL3643" s="202"/>
      <c r="AM3643" s="202"/>
      <c r="AN3643" s="202"/>
      <c r="AO3643" s="202"/>
      <c r="AP3643" s="202"/>
      <c r="AQ3643" s="202"/>
      <c r="AR3643" s="202"/>
      <c r="AS3643" s="202"/>
      <c r="AT3643" s="202"/>
      <c r="AU3643" s="202"/>
      <c r="AV3643" s="202"/>
      <c r="AW3643" s="202"/>
      <c r="AX3643" s="202"/>
      <c r="AY3643" s="202"/>
      <c r="AZ3643" s="202"/>
      <c r="BA3643" s="202"/>
      <c r="BB3643" s="202"/>
      <c r="BC3643" s="202"/>
      <c r="BD3643" s="202"/>
      <c r="BE3643" s="202"/>
      <c r="BF3643" s="202"/>
      <c r="BG3643" s="202"/>
      <c r="BH3643" s="202"/>
      <c r="BI3643" s="202"/>
      <c r="BJ3643" s="202"/>
      <c r="BK3643" s="202"/>
      <c r="BL3643" s="202"/>
      <c r="BM3643" s="202"/>
      <c r="BN3643" s="202"/>
      <c r="BO3643" s="202"/>
      <c r="BP3643" s="202"/>
      <c r="BQ3643" s="202"/>
      <c r="BR3643" s="202"/>
      <c r="BS3643" s="202"/>
    </row>
    <row r="3644" spans="1:71">
      <c r="A3644" s="170" t="s">
        <v>15070</v>
      </c>
      <c r="B3644" s="177" t="s">
        <v>15071</v>
      </c>
      <c r="C3644" s="177" t="s">
        <v>1564</v>
      </c>
      <c r="D3644" s="177" t="s">
        <v>508</v>
      </c>
      <c r="E3644" s="177" t="s">
        <v>669</v>
      </c>
      <c r="F3644" s="177" t="s">
        <v>15072</v>
      </c>
      <c r="I3644" s="177" t="s">
        <v>1979</v>
      </c>
      <c r="J3644" s="178">
        <v>41044</v>
      </c>
      <c r="K3644" s="178">
        <v>41044</v>
      </c>
      <c r="L3644" s="177" t="s">
        <v>550</v>
      </c>
      <c r="M3644" s="177" t="s">
        <v>15073</v>
      </c>
      <c r="N3644" s="177" t="s">
        <v>15073</v>
      </c>
      <c r="O3644" s="177" t="s">
        <v>110</v>
      </c>
      <c r="R3644" s="177" t="s">
        <v>565</v>
      </c>
      <c r="S3644" s="177" t="s">
        <v>921</v>
      </c>
      <c r="T3644" s="177" t="s">
        <v>2155</v>
      </c>
      <c r="U3644" s="177" t="s">
        <v>2064</v>
      </c>
      <c r="V3644" s="177" t="s">
        <v>3379</v>
      </c>
      <c r="W3644" s="177" t="s">
        <v>1904</v>
      </c>
      <c r="AA3644" s="177" t="s">
        <v>3380</v>
      </c>
      <c r="AB3644" s="177" t="s">
        <v>3381</v>
      </c>
      <c r="AC3644" s="177" t="s">
        <v>583</v>
      </c>
      <c r="AG3644" s="177" t="s">
        <v>2001</v>
      </c>
      <c r="AH3644" s="177" t="s">
        <v>3382</v>
      </c>
      <c r="AI3644" s="177" t="s">
        <v>1048</v>
      </c>
      <c r="AO3644" s="177" t="s">
        <v>1134</v>
      </c>
      <c r="AP3644" s="177" t="s">
        <v>15074</v>
      </c>
      <c r="AQ3644" s="177"/>
      <c r="AT3644" s="177" t="s">
        <v>15075</v>
      </c>
      <c r="AU3644" s="177" t="s">
        <v>2960</v>
      </c>
      <c r="AV3644" s="177" t="s">
        <v>3386</v>
      </c>
      <c r="AW3644" s="177" t="s">
        <v>3387</v>
      </c>
      <c r="AX3644" s="177" t="s">
        <v>2005</v>
      </c>
    </row>
    <row r="3645" spans="1:71">
      <c r="A3645" s="170" t="s">
        <v>15070</v>
      </c>
      <c r="B3645" s="177" t="s">
        <v>15071</v>
      </c>
      <c r="D3645" s="177" t="s">
        <v>508</v>
      </c>
      <c r="F3645" s="177" t="s">
        <v>15076</v>
      </c>
      <c r="I3645" s="177" t="s">
        <v>1891</v>
      </c>
      <c r="J3645" s="181" t="s">
        <v>512</v>
      </c>
      <c r="K3645" s="178" t="s">
        <v>512</v>
      </c>
      <c r="L3645" s="177" t="s">
        <v>901</v>
      </c>
      <c r="N3645" s="177" t="s">
        <v>15077</v>
      </c>
      <c r="O3645" s="177" t="s">
        <v>324</v>
      </c>
      <c r="Q3645" s="177" t="s">
        <v>1361</v>
      </c>
      <c r="R3645" s="177" t="s">
        <v>1008</v>
      </c>
      <c r="U3645" s="177" t="s">
        <v>1009</v>
      </c>
      <c r="AQ3645" s="177"/>
      <c r="AT3645" s="177"/>
      <c r="AU3645" s="177"/>
      <c r="AV3645" s="177"/>
      <c r="AW3645" s="177"/>
    </row>
    <row r="3646" spans="1:71">
      <c r="A3646" s="170" t="s">
        <v>15070</v>
      </c>
      <c r="B3646" s="177" t="s">
        <v>15071</v>
      </c>
      <c r="D3646" s="177" t="s">
        <v>508</v>
      </c>
      <c r="F3646" s="177" t="s">
        <v>15078</v>
      </c>
      <c r="I3646" s="177" t="s">
        <v>777</v>
      </c>
      <c r="J3646" s="181" t="e">
        <v>#N/A</v>
      </c>
      <c r="K3646" s="178" t="e">
        <v>#N/A</v>
      </c>
      <c r="L3646" s="177" t="s">
        <v>901</v>
      </c>
      <c r="M3646" s="177" t="s">
        <v>15079</v>
      </c>
      <c r="N3646" s="177" t="s">
        <v>15079</v>
      </c>
      <c r="O3646" s="177" t="s">
        <v>324</v>
      </c>
      <c r="P3646" s="177" t="s">
        <v>903</v>
      </c>
      <c r="R3646" s="177" t="s">
        <v>904</v>
      </c>
      <c r="S3646" s="177" t="s">
        <v>905</v>
      </c>
      <c r="U3646" s="177" t="s">
        <v>3984</v>
      </c>
      <c r="V3646" s="177" t="s">
        <v>907</v>
      </c>
      <c r="W3646" s="177" t="s">
        <v>908</v>
      </c>
      <c r="Y3646" s="177" t="s">
        <v>909</v>
      </c>
      <c r="AB3646" s="177" t="s">
        <v>910</v>
      </c>
      <c r="AC3646" s="177">
        <v>1400</v>
      </c>
      <c r="AD3646" s="177" t="s">
        <v>911</v>
      </c>
      <c r="AE3646" s="177">
        <v>1375</v>
      </c>
      <c r="AF3646" s="177" t="s">
        <v>912</v>
      </c>
      <c r="AG3646" s="177" t="s">
        <v>908</v>
      </c>
      <c r="AH3646" s="177" t="s">
        <v>913</v>
      </c>
      <c r="AI3646" s="177" t="s">
        <v>908</v>
      </c>
      <c r="AK3646" s="177" t="s">
        <v>914</v>
      </c>
      <c r="AL3646" s="177" t="s">
        <v>915</v>
      </c>
      <c r="AQ3646" s="177"/>
      <c r="AT3646" s="177"/>
      <c r="AU3646" s="177"/>
      <c r="AV3646" s="177"/>
      <c r="AW3646" s="177"/>
    </row>
    <row r="3647" spans="1:71">
      <c r="A3647" s="170" t="s">
        <v>15080</v>
      </c>
      <c r="B3647" s="177" t="s">
        <v>15081</v>
      </c>
      <c r="D3647" s="177" t="s">
        <v>508</v>
      </c>
      <c r="E3647" s="177" t="s">
        <v>709</v>
      </c>
      <c r="F3647" s="177" t="s">
        <v>15082</v>
      </c>
      <c r="G3647" s="177" t="s">
        <v>5424</v>
      </c>
      <c r="I3647" s="177" t="s">
        <v>1930</v>
      </c>
      <c r="J3647" s="181" t="s">
        <v>512</v>
      </c>
      <c r="K3647" s="178" t="s">
        <v>512</v>
      </c>
      <c r="L3647" s="177" t="s">
        <v>550</v>
      </c>
      <c r="M3647" s="177" t="s">
        <v>15083</v>
      </c>
      <c r="N3647" s="177" t="s">
        <v>15083</v>
      </c>
      <c r="O3647" s="177" t="s">
        <v>195</v>
      </c>
      <c r="P3647" s="177" t="s">
        <v>6586</v>
      </c>
      <c r="Q3647" s="177" t="s">
        <v>11729</v>
      </c>
      <c r="R3647" s="177" t="s">
        <v>553</v>
      </c>
      <c r="S3647" s="177" t="s">
        <v>554</v>
      </c>
      <c r="T3647" s="177" t="s">
        <v>3762</v>
      </c>
      <c r="U3647" s="177" t="s">
        <v>748</v>
      </c>
      <c r="Z3647" s="177" t="s">
        <v>748</v>
      </c>
      <c r="AC3647" s="177" t="s">
        <v>15084</v>
      </c>
      <c r="AD3647" s="177" t="s">
        <v>15085</v>
      </c>
      <c r="AE3647" s="177" t="s">
        <v>809</v>
      </c>
      <c r="AF3647" s="177" t="s">
        <v>2091</v>
      </c>
      <c r="AQ3647" s="177" t="s">
        <v>15086</v>
      </c>
      <c r="AT3647" s="177"/>
      <c r="AU3647" s="177"/>
      <c r="AV3647" s="177"/>
      <c r="AW3647" s="177"/>
    </row>
    <row r="3648" spans="1:71">
      <c r="A3648" s="170" t="s">
        <v>15080</v>
      </c>
      <c r="B3648" s="177" t="s">
        <v>15081</v>
      </c>
      <c r="D3648" s="177" t="s">
        <v>508</v>
      </c>
      <c r="E3648" s="177" t="s">
        <v>719</v>
      </c>
      <c r="F3648" s="177" t="s">
        <v>15087</v>
      </c>
      <c r="G3648" s="177" t="s">
        <v>2508</v>
      </c>
      <c r="I3648" s="177" t="s">
        <v>1930</v>
      </c>
      <c r="J3648" s="181" t="s">
        <v>512</v>
      </c>
      <c r="K3648" s="178" t="s">
        <v>512</v>
      </c>
      <c r="L3648" s="177" t="s">
        <v>550</v>
      </c>
      <c r="M3648" s="177" t="s">
        <v>15083</v>
      </c>
      <c r="N3648" s="177" t="s">
        <v>15083</v>
      </c>
      <c r="O3648" s="177" t="s">
        <v>195</v>
      </c>
      <c r="P3648" s="177" t="s">
        <v>887</v>
      </c>
      <c r="R3648" s="177" t="s">
        <v>600</v>
      </c>
      <c r="S3648" s="177" t="s">
        <v>1003</v>
      </c>
      <c r="T3648" s="177" t="s">
        <v>702</v>
      </c>
      <c r="U3648" s="177" t="s">
        <v>579</v>
      </c>
      <c r="Z3648" s="177" t="s">
        <v>579</v>
      </c>
      <c r="AC3648" s="177" t="s">
        <v>15088</v>
      </c>
      <c r="AD3648" s="177" t="s">
        <v>15089</v>
      </c>
      <c r="AE3648" s="177" t="s">
        <v>809</v>
      </c>
      <c r="AQ3648" s="177" t="s">
        <v>15086</v>
      </c>
      <c r="AT3648" s="177"/>
      <c r="AU3648" s="177"/>
      <c r="AV3648" s="177"/>
      <c r="AW3648" s="177"/>
    </row>
    <row r="3649" spans="1:58">
      <c r="A3649" s="170" t="s">
        <v>15080</v>
      </c>
      <c r="B3649" s="177" t="s">
        <v>15081</v>
      </c>
      <c r="D3649" s="177" t="s">
        <v>508</v>
      </c>
      <c r="E3649" s="177" t="s">
        <v>737</v>
      </c>
      <c r="F3649" s="177" t="s">
        <v>15090</v>
      </c>
      <c r="G3649" s="177" t="s">
        <v>2513</v>
      </c>
      <c r="I3649" s="177" t="s">
        <v>1930</v>
      </c>
      <c r="J3649" s="181" t="s">
        <v>512</v>
      </c>
      <c r="K3649" s="178" t="s">
        <v>512</v>
      </c>
      <c r="L3649" s="177" t="s">
        <v>550</v>
      </c>
      <c r="M3649" s="177" t="s">
        <v>15083</v>
      </c>
      <c r="N3649" s="177" t="s">
        <v>15083</v>
      </c>
      <c r="O3649" s="177" t="s">
        <v>195</v>
      </c>
      <c r="P3649" s="177" t="e">
        <v>#N/A</v>
      </c>
      <c r="Q3649" s="177" t="s">
        <v>614</v>
      </c>
      <c r="R3649" s="177" t="s">
        <v>600</v>
      </c>
      <c r="S3649" s="177" t="s">
        <v>1003</v>
      </c>
      <c r="T3649" s="177" t="s">
        <v>1169</v>
      </c>
      <c r="U3649" s="177" t="s">
        <v>579</v>
      </c>
      <c r="Z3649" s="177" t="s">
        <v>579</v>
      </c>
      <c r="AC3649" s="177" t="s">
        <v>15088</v>
      </c>
      <c r="AD3649" s="177" t="s">
        <v>15091</v>
      </c>
      <c r="AE3649" s="177" t="s">
        <v>809</v>
      </c>
      <c r="AQ3649" s="177" t="s">
        <v>15086</v>
      </c>
      <c r="AT3649" s="177"/>
      <c r="AU3649" s="177"/>
      <c r="AV3649" s="177"/>
      <c r="AW3649" s="177"/>
    </row>
    <row r="3650" spans="1:58">
      <c r="A3650" s="170" t="s">
        <v>15080</v>
      </c>
      <c r="B3650" s="177" t="s">
        <v>15081</v>
      </c>
      <c r="D3650" s="177" t="s">
        <v>508</v>
      </c>
      <c r="E3650" s="177" t="s">
        <v>740</v>
      </c>
      <c r="F3650" s="177" t="s">
        <v>15092</v>
      </c>
      <c r="G3650" s="177" t="s">
        <v>3364</v>
      </c>
      <c r="I3650" s="177" t="s">
        <v>1930</v>
      </c>
      <c r="J3650" s="181" t="s">
        <v>512</v>
      </c>
      <c r="K3650" s="178" t="s">
        <v>512</v>
      </c>
      <c r="L3650" s="177" t="s">
        <v>550</v>
      </c>
      <c r="M3650" s="177" t="s">
        <v>15083</v>
      </c>
      <c r="N3650" s="177" t="s">
        <v>15083</v>
      </c>
      <c r="O3650" s="177" t="s">
        <v>195</v>
      </c>
      <c r="P3650" s="177" t="e">
        <v>#N/A</v>
      </c>
      <c r="Q3650" s="177" t="s">
        <v>7115</v>
      </c>
      <c r="R3650" s="177" t="s">
        <v>600</v>
      </c>
      <c r="S3650" s="177" t="s">
        <v>1003</v>
      </c>
      <c r="T3650" s="177" t="s">
        <v>691</v>
      </c>
      <c r="U3650" s="177" t="s">
        <v>702</v>
      </c>
      <c r="Z3650" s="177" t="s">
        <v>702</v>
      </c>
      <c r="AC3650" s="177" t="s">
        <v>1872</v>
      </c>
      <c r="AD3650" s="177" t="s">
        <v>15093</v>
      </c>
      <c r="AE3650" s="177" t="s">
        <v>559</v>
      </c>
      <c r="AQ3650" s="177" t="s">
        <v>15086</v>
      </c>
      <c r="AT3650" s="177"/>
      <c r="AU3650" s="177"/>
      <c r="AV3650" s="177"/>
      <c r="AW3650" s="177"/>
    </row>
    <row r="3651" spans="1:58">
      <c r="A3651" s="170" t="s">
        <v>15080</v>
      </c>
      <c r="B3651" s="177" t="s">
        <v>15081</v>
      </c>
      <c r="D3651" s="177" t="s">
        <v>508</v>
      </c>
      <c r="E3651" s="177" t="s">
        <v>752</v>
      </c>
      <c r="F3651" s="177" t="s">
        <v>15094</v>
      </c>
      <c r="G3651" s="177" t="s">
        <v>3360</v>
      </c>
      <c r="I3651" s="177" t="s">
        <v>1930</v>
      </c>
      <c r="J3651" s="181" t="s">
        <v>512</v>
      </c>
      <c r="K3651" s="178" t="s">
        <v>512</v>
      </c>
      <c r="L3651" s="177" t="s">
        <v>550</v>
      </c>
      <c r="M3651" s="177" t="s">
        <v>15083</v>
      </c>
      <c r="N3651" s="177" t="s">
        <v>15083</v>
      </c>
      <c r="O3651" s="177" t="s">
        <v>195</v>
      </c>
      <c r="P3651" s="177" t="s">
        <v>1023</v>
      </c>
      <c r="Q3651" s="177" t="s">
        <v>517</v>
      </c>
      <c r="R3651" s="177" t="s">
        <v>600</v>
      </c>
      <c r="S3651" s="177" t="s">
        <v>1003</v>
      </c>
      <c r="T3651" s="177" t="s">
        <v>702</v>
      </c>
      <c r="U3651" s="177" t="s">
        <v>555</v>
      </c>
      <c r="Z3651" s="177" t="s">
        <v>555</v>
      </c>
      <c r="AC3651" s="177" t="s">
        <v>15088</v>
      </c>
      <c r="AD3651" s="177" t="s">
        <v>15095</v>
      </c>
      <c r="AE3651" s="177" t="s">
        <v>809</v>
      </c>
      <c r="AQ3651" s="177" t="s">
        <v>15086</v>
      </c>
      <c r="AT3651" s="177"/>
      <c r="AU3651" s="177"/>
      <c r="AV3651" s="177"/>
      <c r="AW3651" s="177"/>
    </row>
    <row r="3652" spans="1:58">
      <c r="A3652" s="170" t="s">
        <v>15080</v>
      </c>
      <c r="B3652" s="177" t="s">
        <v>15081</v>
      </c>
      <c r="D3652" s="177" t="s">
        <v>508</v>
      </c>
      <c r="E3652" s="177" t="s">
        <v>756</v>
      </c>
      <c r="F3652" s="177" t="s">
        <v>15096</v>
      </c>
      <c r="G3652" s="177" t="s">
        <v>5428</v>
      </c>
      <c r="I3652" s="177" t="s">
        <v>1930</v>
      </c>
      <c r="J3652" s="181" t="s">
        <v>512</v>
      </c>
      <c r="K3652" s="178" t="s">
        <v>512</v>
      </c>
      <c r="L3652" s="177" t="s">
        <v>550</v>
      </c>
      <c r="M3652" s="177" t="s">
        <v>15083</v>
      </c>
      <c r="N3652" s="177" t="s">
        <v>15083</v>
      </c>
      <c r="O3652" s="177" t="s">
        <v>195</v>
      </c>
      <c r="R3652" s="177" t="s">
        <v>600</v>
      </c>
      <c r="S3652" s="177" t="s">
        <v>1003</v>
      </c>
      <c r="T3652" s="177" t="s">
        <v>832</v>
      </c>
      <c r="U3652" s="177" t="s">
        <v>555</v>
      </c>
      <c r="Z3652" s="177" t="s">
        <v>555</v>
      </c>
      <c r="AC3652" s="177" t="s">
        <v>15088</v>
      </c>
      <c r="AD3652" s="177" t="s">
        <v>15097</v>
      </c>
      <c r="AE3652" s="177" t="s">
        <v>809</v>
      </c>
      <c r="AQ3652" s="177" t="s">
        <v>15086</v>
      </c>
      <c r="AT3652" s="177"/>
      <c r="AU3652" s="177"/>
      <c r="AV3652" s="177"/>
      <c r="AW3652" s="177"/>
    </row>
    <row r="3653" spans="1:58">
      <c r="A3653" s="170" t="s">
        <v>15080</v>
      </c>
      <c r="B3653" s="177" t="s">
        <v>15081</v>
      </c>
      <c r="D3653" s="177" t="s">
        <v>508</v>
      </c>
      <c r="F3653" s="177" t="s">
        <v>15098</v>
      </c>
      <c r="I3653" s="177" t="s">
        <v>1930</v>
      </c>
      <c r="J3653" s="181" t="s">
        <v>512</v>
      </c>
      <c r="K3653" s="178" t="s">
        <v>512</v>
      </c>
      <c r="L3653" s="177" t="s">
        <v>513</v>
      </c>
      <c r="M3653" s="177" t="s">
        <v>15098</v>
      </c>
      <c r="N3653" s="177" t="s">
        <v>15083</v>
      </c>
      <c r="O3653" s="177" t="s">
        <v>437</v>
      </c>
      <c r="P3653" s="177" t="s">
        <v>613</v>
      </c>
      <c r="R3653" s="177" t="s">
        <v>615</v>
      </c>
      <c r="S3653" s="177" t="s">
        <v>613</v>
      </c>
      <c r="T3653" s="177" t="s">
        <v>512</v>
      </c>
      <c r="Y3653" s="177" t="s">
        <v>15099</v>
      </c>
      <c r="Z3653" s="177" t="s">
        <v>15100</v>
      </c>
      <c r="AA3653" s="177" t="s">
        <v>524</v>
      </c>
      <c r="AB3653" s="177" t="s">
        <v>15099</v>
      </c>
      <c r="AC3653" s="177" t="s">
        <v>15101</v>
      </c>
      <c r="AD3653" s="177" t="s">
        <v>524</v>
      </c>
      <c r="AQ3653" s="177" t="s">
        <v>15102</v>
      </c>
      <c r="AT3653" s="177"/>
      <c r="AU3653" s="177"/>
      <c r="AV3653" s="177"/>
      <c r="AW3653" s="177"/>
    </row>
    <row r="3654" spans="1:58">
      <c r="A3654" s="170" t="s">
        <v>15080</v>
      </c>
      <c r="B3654" s="177" t="s">
        <v>15081</v>
      </c>
      <c r="D3654" s="177" t="s">
        <v>508</v>
      </c>
      <c r="F3654" s="177" t="s">
        <v>15103</v>
      </c>
      <c r="I3654" s="177" t="s">
        <v>1930</v>
      </c>
      <c r="J3654" s="181" t="s">
        <v>512</v>
      </c>
      <c r="K3654" s="178" t="s">
        <v>512</v>
      </c>
      <c r="L3654" s="177" t="s">
        <v>513</v>
      </c>
      <c r="M3654" s="177" t="s">
        <v>15103</v>
      </c>
      <c r="N3654" s="177" t="s">
        <v>15083</v>
      </c>
      <c r="O3654" s="177" t="s">
        <v>437</v>
      </c>
      <c r="P3654" s="177" t="s">
        <v>517</v>
      </c>
      <c r="R3654" s="177" t="s">
        <v>516</v>
      </c>
      <c r="S3654" s="177" t="s">
        <v>517</v>
      </c>
      <c r="T3654" s="177" t="s">
        <v>512</v>
      </c>
      <c r="U3654" s="177" t="s">
        <v>518</v>
      </c>
      <c r="V3654" s="177" t="s">
        <v>15104</v>
      </c>
      <c r="W3654" s="177" t="s">
        <v>520</v>
      </c>
      <c r="X3654" s="177" t="s">
        <v>783</v>
      </c>
      <c r="Y3654" s="177" t="s">
        <v>2139</v>
      </c>
      <c r="Z3654" s="177" t="s">
        <v>15105</v>
      </c>
      <c r="AA3654" s="177" t="s">
        <v>809</v>
      </c>
      <c r="AB3654" s="177" t="s">
        <v>2139</v>
      </c>
      <c r="AC3654" s="177" t="s">
        <v>15106</v>
      </c>
      <c r="AD3654" s="177" t="s">
        <v>809</v>
      </c>
      <c r="AE3654" s="177" t="s">
        <v>2139</v>
      </c>
      <c r="AF3654" s="177" t="s">
        <v>15107</v>
      </c>
      <c r="AG3654" s="177" t="s">
        <v>809</v>
      </c>
      <c r="AQ3654" s="177"/>
      <c r="AT3654" s="177"/>
      <c r="AU3654" s="177"/>
      <c r="AV3654" s="177"/>
      <c r="AW3654" s="177"/>
      <c r="BF3654" s="177" t="s">
        <v>15108</v>
      </c>
    </row>
    <row r="3655" spans="1:58">
      <c r="A3655" s="170" t="s">
        <v>15109</v>
      </c>
      <c r="B3655" s="177" t="s">
        <v>15110</v>
      </c>
      <c r="D3655" s="177" t="s">
        <v>508</v>
      </c>
      <c r="E3655" s="177" t="s">
        <v>685</v>
      </c>
      <c r="F3655" s="177" t="s">
        <v>15111</v>
      </c>
      <c r="G3655" s="177" t="s">
        <v>597</v>
      </c>
      <c r="I3655" s="177" t="s">
        <v>1913</v>
      </c>
      <c r="J3655" s="181" t="s">
        <v>512</v>
      </c>
      <c r="K3655" s="178" t="s">
        <v>512</v>
      </c>
      <c r="L3655" s="177" t="s">
        <v>550</v>
      </c>
      <c r="M3655" s="177" t="s">
        <v>15112</v>
      </c>
      <c r="N3655" s="177" t="s">
        <v>15112</v>
      </c>
      <c r="O3655" s="177" t="s">
        <v>110</v>
      </c>
      <c r="R3655" s="177" t="s">
        <v>565</v>
      </c>
      <c r="S3655" s="177" t="s">
        <v>1932</v>
      </c>
      <c r="T3655" s="177" t="s">
        <v>1933</v>
      </c>
      <c r="AQ3655" s="177" t="s">
        <v>15113</v>
      </c>
      <c r="AT3655" s="177"/>
      <c r="AU3655" s="177"/>
      <c r="AV3655" s="177"/>
      <c r="AW3655" s="177"/>
    </row>
    <row r="3656" spans="1:58">
      <c r="A3656" s="170" t="s">
        <v>15114</v>
      </c>
      <c r="B3656" s="177" t="s">
        <v>15115</v>
      </c>
      <c r="C3656" s="177" t="s">
        <v>1564</v>
      </c>
      <c r="D3656" s="177" t="s">
        <v>508</v>
      </c>
      <c r="E3656" s="177" t="s">
        <v>1488</v>
      </c>
      <c r="F3656" s="177" t="s">
        <v>15116</v>
      </c>
      <c r="I3656" s="177" t="s">
        <v>663</v>
      </c>
      <c r="J3656" s="178">
        <v>43088</v>
      </c>
      <c r="K3656" s="178">
        <v>43088</v>
      </c>
      <c r="L3656" s="177" t="s">
        <v>550</v>
      </c>
      <c r="M3656" s="177" t="s">
        <v>4454</v>
      </c>
      <c r="N3656" s="177" t="s">
        <v>4454</v>
      </c>
      <c r="O3656" s="177" t="s">
        <v>110</v>
      </c>
      <c r="R3656" s="177" t="s">
        <v>565</v>
      </c>
      <c r="S3656" s="177" t="s">
        <v>3927</v>
      </c>
      <c r="T3656" s="177" t="s">
        <v>3074</v>
      </c>
      <c r="U3656" s="177" t="s">
        <v>2064</v>
      </c>
      <c r="V3656" s="177" t="s">
        <v>15117</v>
      </c>
      <c r="W3656" s="177" t="s">
        <v>1904</v>
      </c>
      <c r="AA3656" s="177" t="s">
        <v>2068</v>
      </c>
      <c r="AB3656" s="177" t="s">
        <v>15118</v>
      </c>
      <c r="AC3656" s="177" t="s">
        <v>583</v>
      </c>
      <c r="AG3656" s="177" t="s">
        <v>3283</v>
      </c>
      <c r="AH3656" s="177" t="s">
        <v>15119</v>
      </c>
      <c r="AI3656" s="177" t="s">
        <v>618</v>
      </c>
      <c r="AM3656" s="177" t="s">
        <v>2855</v>
      </c>
      <c r="AN3656" s="177" t="s">
        <v>15120</v>
      </c>
      <c r="AO3656" s="177" t="s">
        <v>1034</v>
      </c>
      <c r="AP3656" s="177" t="s">
        <v>1909</v>
      </c>
      <c r="AQ3656" s="177" t="s">
        <v>15121</v>
      </c>
      <c r="AT3656" s="177" t="s">
        <v>15122</v>
      </c>
      <c r="AU3656" s="177" t="s">
        <v>809</v>
      </c>
      <c r="AV3656" s="177" t="s">
        <v>3287</v>
      </c>
      <c r="AW3656" s="177" t="s">
        <v>15123</v>
      </c>
      <c r="AX3656" s="177" t="s">
        <v>2005</v>
      </c>
    </row>
    <row r="3657" spans="1:58">
      <c r="A3657" s="170" t="s">
        <v>15124</v>
      </c>
      <c r="B3657" s="177" t="s">
        <v>15125</v>
      </c>
      <c r="D3657" s="177" t="s">
        <v>508</v>
      </c>
      <c r="E3657" s="177" t="s">
        <v>661</v>
      </c>
      <c r="F3657" s="177" t="s">
        <v>15126</v>
      </c>
      <c r="I3657" s="177" t="s">
        <v>2049</v>
      </c>
      <c r="J3657" s="181" t="s">
        <v>512</v>
      </c>
      <c r="K3657" s="178" t="s">
        <v>512</v>
      </c>
      <c r="L3657" s="177" t="s">
        <v>550</v>
      </c>
      <c r="M3657" s="177" t="s">
        <v>15127</v>
      </c>
      <c r="N3657" s="177" t="s">
        <v>15127</v>
      </c>
      <c r="O3657" s="177" t="s">
        <v>195</v>
      </c>
      <c r="P3657" s="177" t="s">
        <v>887</v>
      </c>
      <c r="Q3657" s="177" t="s">
        <v>888</v>
      </c>
      <c r="R3657" s="177" t="s">
        <v>600</v>
      </c>
      <c r="S3657" s="177" t="s">
        <v>601</v>
      </c>
      <c r="U3657" s="177" t="s">
        <v>712</v>
      </c>
      <c r="V3657" s="177" t="s">
        <v>772</v>
      </c>
      <c r="X3657" s="177" t="s">
        <v>673</v>
      </c>
      <c r="Y3657" s="177" t="s">
        <v>674</v>
      </c>
      <c r="Z3657" s="177" t="s">
        <v>712</v>
      </c>
      <c r="AA3657" s="177" t="s">
        <v>1011</v>
      </c>
      <c r="AQ3657" s="177" t="s">
        <v>893</v>
      </c>
      <c r="AT3657" s="177"/>
      <c r="AU3657" s="177"/>
      <c r="AV3657" s="177"/>
      <c r="AW3657" s="177"/>
    </row>
    <row r="3658" spans="1:58">
      <c r="A3658" s="170" t="s">
        <v>15124</v>
      </c>
      <c r="B3658" s="177" t="s">
        <v>15125</v>
      </c>
      <c r="D3658" s="177" t="s">
        <v>508</v>
      </c>
      <c r="E3658" s="177" t="s">
        <v>669</v>
      </c>
      <c r="F3658" s="177" t="s">
        <v>15128</v>
      </c>
      <c r="I3658" s="177" t="s">
        <v>2049</v>
      </c>
      <c r="J3658" s="181" t="s">
        <v>512</v>
      </c>
      <c r="K3658" s="178" t="s">
        <v>512</v>
      </c>
      <c r="L3658" s="177" t="s">
        <v>550</v>
      </c>
      <c r="M3658" s="177" t="s">
        <v>15127</v>
      </c>
      <c r="N3658" s="177" t="s">
        <v>15127</v>
      </c>
      <c r="O3658" s="177" t="s">
        <v>280</v>
      </c>
      <c r="P3658" s="177" t="s">
        <v>888</v>
      </c>
      <c r="R3658" s="177" t="s">
        <v>1013</v>
      </c>
      <c r="S3658" s="177" t="s">
        <v>1014</v>
      </c>
      <c r="U3658" s="177" t="s">
        <v>712</v>
      </c>
      <c r="AQ3658" s="177" t="s">
        <v>893</v>
      </c>
      <c r="AT3658" s="177"/>
      <c r="AU3658" s="177"/>
      <c r="AV3658" s="177"/>
      <c r="AW3658" s="177"/>
    </row>
    <row r="3659" spans="1:58">
      <c r="A3659" s="170" t="s">
        <v>15124</v>
      </c>
      <c r="B3659" s="177" t="s">
        <v>15125</v>
      </c>
      <c r="D3659" s="177" t="s">
        <v>508</v>
      </c>
      <c r="E3659" s="177" t="s">
        <v>669</v>
      </c>
      <c r="F3659" s="177" t="s">
        <v>15129</v>
      </c>
      <c r="I3659" s="177" t="s">
        <v>2049</v>
      </c>
      <c r="J3659" s="181" t="s">
        <v>512</v>
      </c>
      <c r="K3659" s="178" t="s">
        <v>512</v>
      </c>
      <c r="L3659" s="177" t="s">
        <v>901</v>
      </c>
      <c r="M3659" s="177">
        <v>10011022</v>
      </c>
      <c r="N3659" s="177" t="s">
        <v>15127</v>
      </c>
      <c r="O3659" s="177" t="s">
        <v>324</v>
      </c>
      <c r="P3659" s="177" t="s">
        <v>903</v>
      </c>
      <c r="R3659" s="177" t="s">
        <v>3311</v>
      </c>
      <c r="S3659" s="177" t="s">
        <v>3312</v>
      </c>
      <c r="U3659" s="177" t="s">
        <v>15130</v>
      </c>
      <c r="V3659" s="177" t="s">
        <v>2013</v>
      </c>
      <c r="W3659" s="177" t="s">
        <v>908</v>
      </c>
      <c r="Y3659" s="177" t="s">
        <v>908</v>
      </c>
      <c r="AB3659" s="177" t="s">
        <v>910</v>
      </c>
      <c r="AC3659" s="177">
        <v>1000</v>
      </c>
      <c r="AD3659" s="177" t="s">
        <v>957</v>
      </c>
      <c r="AE3659" s="177" t="s">
        <v>908</v>
      </c>
      <c r="AF3659" s="177" t="s">
        <v>1512</v>
      </c>
      <c r="AG3659" s="177" t="s">
        <v>908</v>
      </c>
      <c r="AH3659" s="177" t="s">
        <v>1659</v>
      </c>
      <c r="AI3659" s="177" t="s">
        <v>1659</v>
      </c>
      <c r="AK3659" s="177" t="s">
        <v>908</v>
      </c>
      <c r="AL3659" s="177">
        <v>480</v>
      </c>
      <c r="AQ3659" s="177" t="s">
        <v>15131</v>
      </c>
      <c r="AT3659" s="177"/>
      <c r="AU3659" s="177"/>
      <c r="AV3659" s="177"/>
      <c r="AW3659" s="177"/>
    </row>
    <row r="3660" spans="1:58">
      <c r="A3660" s="170" t="s">
        <v>15132</v>
      </c>
      <c r="B3660" s="177" t="s">
        <v>15133</v>
      </c>
      <c r="D3660" s="177" t="s">
        <v>508</v>
      </c>
      <c r="E3660" s="177" t="s">
        <v>704</v>
      </c>
      <c r="F3660" s="177" t="s">
        <v>15134</v>
      </c>
      <c r="I3660" s="177" t="s">
        <v>979</v>
      </c>
      <c r="J3660" s="178" t="s">
        <v>15135</v>
      </c>
      <c r="K3660" s="178" t="s">
        <v>15135</v>
      </c>
      <c r="L3660" s="177" t="s">
        <v>550</v>
      </c>
      <c r="M3660" s="177" t="s">
        <v>15136</v>
      </c>
      <c r="N3660" s="177" t="s">
        <v>15136</v>
      </c>
      <c r="O3660" s="177" t="s">
        <v>110</v>
      </c>
      <c r="R3660" s="177" t="s">
        <v>565</v>
      </c>
      <c r="S3660" s="177" t="s">
        <v>921</v>
      </c>
      <c r="T3660" s="177" t="s">
        <v>922</v>
      </c>
      <c r="U3660" s="177" t="s">
        <v>3317</v>
      </c>
      <c r="V3660" s="177" t="s">
        <v>15137</v>
      </c>
      <c r="W3660" s="177" t="s">
        <v>1904</v>
      </c>
      <c r="AA3660" s="177" t="s">
        <v>15138</v>
      </c>
      <c r="AB3660" s="177" t="s">
        <v>15139</v>
      </c>
      <c r="AC3660" s="177" t="s">
        <v>870</v>
      </c>
      <c r="AG3660" s="177" t="s">
        <v>9153</v>
      </c>
      <c r="AH3660" s="177" t="s">
        <v>15140</v>
      </c>
      <c r="AI3660" s="177" t="s">
        <v>1048</v>
      </c>
      <c r="AQ3660" s="177"/>
      <c r="AR3660" s="177" t="s">
        <v>15141</v>
      </c>
      <c r="AT3660" s="177"/>
      <c r="AU3660" s="177"/>
      <c r="AV3660" s="177" t="s">
        <v>1854</v>
      </c>
      <c r="AW3660" s="177" t="s">
        <v>15142</v>
      </c>
      <c r="AX3660" s="177" t="s">
        <v>559</v>
      </c>
    </row>
    <row r="3661" spans="1:58">
      <c r="A3661" s="170" t="s">
        <v>15143</v>
      </c>
      <c r="B3661" s="177" t="s">
        <v>15144</v>
      </c>
      <c r="D3661" s="177" t="s">
        <v>508</v>
      </c>
      <c r="E3661" s="177" t="s">
        <v>669</v>
      </c>
      <c r="F3661" s="177" t="s">
        <v>15145</v>
      </c>
      <c r="I3661" s="177" t="s">
        <v>2334</v>
      </c>
      <c r="J3661" s="181" t="s">
        <v>512</v>
      </c>
      <c r="K3661" s="178" t="s">
        <v>512</v>
      </c>
      <c r="L3661" s="177" t="s">
        <v>550</v>
      </c>
      <c r="M3661" s="177" t="s">
        <v>15146</v>
      </c>
      <c r="N3661" s="177" t="s">
        <v>15146</v>
      </c>
      <c r="O3661" s="177" t="s">
        <v>110</v>
      </c>
      <c r="R3661" s="177" t="s">
        <v>565</v>
      </c>
      <c r="S3661" s="177" t="s">
        <v>921</v>
      </c>
      <c r="U3661" s="177" t="s">
        <v>2064</v>
      </c>
      <c r="V3661" s="177" t="s">
        <v>15147</v>
      </c>
      <c r="W3661" s="177" t="s">
        <v>1904</v>
      </c>
      <c r="AA3661" s="177" t="s">
        <v>1997</v>
      </c>
      <c r="AB3661" s="177" t="s">
        <v>15148</v>
      </c>
      <c r="AC3661" s="177" t="s">
        <v>583</v>
      </c>
      <c r="AG3661" s="177" t="s">
        <v>1999</v>
      </c>
      <c r="AH3661" s="177" t="s">
        <v>15149</v>
      </c>
      <c r="AI3661" s="177" t="s">
        <v>618</v>
      </c>
      <c r="AM3661" s="177" t="s">
        <v>2855</v>
      </c>
      <c r="AN3661" s="177" t="s">
        <v>15150</v>
      </c>
      <c r="AO3661" s="177" t="s">
        <v>1034</v>
      </c>
      <c r="AP3661" s="177" t="s">
        <v>3285</v>
      </c>
      <c r="AQ3661" s="177"/>
      <c r="AT3661" s="177" t="s">
        <v>15151</v>
      </c>
      <c r="AU3661" s="177" t="s">
        <v>809</v>
      </c>
      <c r="AV3661" s="177" t="s">
        <v>2003</v>
      </c>
      <c r="AW3661" s="177" t="s">
        <v>15152</v>
      </c>
      <c r="AX3661" s="177" t="s">
        <v>559</v>
      </c>
    </row>
    <row r="3662" spans="1:58">
      <c r="A3662" s="170" t="s">
        <v>15153</v>
      </c>
      <c r="B3662" s="177" t="s">
        <v>15154</v>
      </c>
      <c r="D3662" s="177" t="s">
        <v>508</v>
      </c>
      <c r="E3662" s="177" t="s">
        <v>661</v>
      </c>
      <c r="F3662" s="177" t="s">
        <v>15155</v>
      </c>
      <c r="G3662" s="177" t="s">
        <v>3448</v>
      </c>
      <c r="I3662" s="177" t="s">
        <v>1661</v>
      </c>
      <c r="J3662" s="178">
        <v>42457</v>
      </c>
      <c r="K3662" s="178">
        <v>42457</v>
      </c>
      <c r="L3662" s="177" t="s">
        <v>550</v>
      </c>
      <c r="M3662" s="177" t="s">
        <v>15156</v>
      </c>
      <c r="N3662" s="177" t="s">
        <v>15156</v>
      </c>
      <c r="O3662" s="177" t="s">
        <v>232</v>
      </c>
      <c r="P3662" s="177" t="s">
        <v>8443</v>
      </c>
      <c r="Q3662" s="177" t="s">
        <v>232</v>
      </c>
      <c r="R3662" s="177" t="s">
        <v>926</v>
      </c>
      <c r="S3662" s="177" t="s">
        <v>15157</v>
      </c>
      <c r="U3662" s="177" t="s">
        <v>646</v>
      </c>
      <c r="V3662" s="177" t="s">
        <v>782</v>
      </c>
      <c r="W3662" s="177" t="s">
        <v>2686</v>
      </c>
      <c r="X3662" s="177" t="s">
        <v>651</v>
      </c>
      <c r="Y3662" s="177" t="s">
        <v>646</v>
      </c>
      <c r="Z3662" s="177" t="s">
        <v>7120</v>
      </c>
      <c r="AB3662" s="177" t="s">
        <v>6098</v>
      </c>
      <c r="AC3662" s="177" t="s">
        <v>15158</v>
      </c>
      <c r="AD3662" s="177" t="s">
        <v>1034</v>
      </c>
      <c r="AE3662" s="177" t="s">
        <v>3452</v>
      </c>
      <c r="AF3662" s="177" t="s">
        <v>15159</v>
      </c>
      <c r="AG3662" s="177" t="s">
        <v>618</v>
      </c>
      <c r="AQ3662" s="177" t="s">
        <v>7384</v>
      </c>
      <c r="AT3662" s="177"/>
      <c r="AU3662" s="177"/>
      <c r="AV3662" s="177"/>
      <c r="AW3662" s="177"/>
    </row>
    <row r="3663" spans="1:58">
      <c r="A3663" s="170" t="s">
        <v>15153</v>
      </c>
      <c r="B3663" s="177" t="s">
        <v>15154</v>
      </c>
      <c r="D3663" s="177" t="s">
        <v>508</v>
      </c>
      <c r="E3663" s="177" t="s">
        <v>669</v>
      </c>
      <c r="F3663" s="177" t="s">
        <v>15160</v>
      </c>
      <c r="G3663" s="177" t="s">
        <v>3455</v>
      </c>
      <c r="I3663" s="177" t="s">
        <v>1661</v>
      </c>
      <c r="J3663" s="178">
        <v>42457</v>
      </c>
      <c r="K3663" s="178">
        <v>42457</v>
      </c>
      <c r="L3663" s="177" t="s">
        <v>550</v>
      </c>
      <c r="M3663" s="177" t="s">
        <v>15156</v>
      </c>
      <c r="N3663" s="177" t="s">
        <v>15156</v>
      </c>
      <c r="O3663" s="177" t="s">
        <v>195</v>
      </c>
      <c r="P3663" s="177" t="s">
        <v>589</v>
      </c>
      <c r="Q3663" s="177" t="s">
        <v>599</v>
      </c>
      <c r="R3663" s="177" t="s">
        <v>553</v>
      </c>
      <c r="S3663" s="177" t="s">
        <v>644</v>
      </c>
      <c r="T3663" s="177" t="s">
        <v>15161</v>
      </c>
      <c r="U3663" s="177" t="s">
        <v>832</v>
      </c>
      <c r="V3663" s="177" t="s">
        <v>15162</v>
      </c>
      <c r="W3663" s="177" t="s">
        <v>648</v>
      </c>
      <c r="X3663" s="177" t="s">
        <v>1043</v>
      </c>
      <c r="Z3663" s="177" t="s">
        <v>832</v>
      </c>
      <c r="AA3663" s="177" t="s">
        <v>15163</v>
      </c>
      <c r="AB3663" s="177" t="s">
        <v>1045</v>
      </c>
      <c r="AC3663" s="177" t="s">
        <v>3457</v>
      </c>
      <c r="AD3663" s="177" t="s">
        <v>15164</v>
      </c>
      <c r="AE3663" s="177" t="s">
        <v>1048</v>
      </c>
      <c r="AF3663" s="177" t="s">
        <v>1049</v>
      </c>
      <c r="AQ3663" s="177"/>
      <c r="AT3663" s="177"/>
      <c r="AU3663" s="177"/>
      <c r="AV3663" s="177"/>
      <c r="AW3663" s="177"/>
    </row>
    <row r="3664" spans="1:58">
      <c r="A3664" s="170" t="s">
        <v>15153</v>
      </c>
      <c r="B3664" s="177" t="s">
        <v>15154</v>
      </c>
      <c r="D3664" s="177" t="s">
        <v>508</v>
      </c>
      <c r="E3664" s="177" t="s">
        <v>685</v>
      </c>
      <c r="F3664" s="177" t="s">
        <v>15165</v>
      </c>
      <c r="G3664" s="177" t="s">
        <v>3460</v>
      </c>
      <c r="I3664" s="177" t="s">
        <v>1661</v>
      </c>
      <c r="J3664" s="178">
        <v>42457</v>
      </c>
      <c r="K3664" s="178">
        <v>42457</v>
      </c>
      <c r="L3664" s="177" t="s">
        <v>550</v>
      </c>
      <c r="M3664" s="177" t="s">
        <v>15156</v>
      </c>
      <c r="N3664" s="177" t="s">
        <v>15156</v>
      </c>
      <c r="O3664" s="177" t="s">
        <v>195</v>
      </c>
      <c r="P3664" s="177" t="s">
        <v>599</v>
      </c>
      <c r="Q3664" s="177" t="s">
        <v>15166</v>
      </c>
      <c r="R3664" s="177" t="s">
        <v>600</v>
      </c>
      <c r="S3664" s="177" t="s">
        <v>601</v>
      </c>
      <c r="T3664" s="177" t="s">
        <v>15167</v>
      </c>
      <c r="U3664" s="177" t="s">
        <v>832</v>
      </c>
      <c r="V3664" s="177" t="s">
        <v>2674</v>
      </c>
      <c r="W3664" s="177" t="s">
        <v>5496</v>
      </c>
      <c r="X3664" s="177" t="s">
        <v>943</v>
      </c>
      <c r="Y3664" s="177" t="s">
        <v>674</v>
      </c>
      <c r="Z3664" s="177" t="s">
        <v>832</v>
      </c>
      <c r="AA3664" s="177" t="s">
        <v>2675</v>
      </c>
      <c r="AC3664" s="177" t="s">
        <v>3510</v>
      </c>
      <c r="AD3664" s="177" t="s">
        <v>15168</v>
      </c>
      <c r="AE3664" s="177" t="s">
        <v>1064</v>
      </c>
      <c r="AQ3664" s="177"/>
      <c r="AT3664" s="177"/>
      <c r="AU3664" s="177"/>
      <c r="AV3664" s="177"/>
      <c r="AW3664" s="177"/>
    </row>
    <row r="3665" spans="1:62">
      <c r="A3665" s="170" t="s">
        <v>15153</v>
      </c>
      <c r="B3665" s="177" t="s">
        <v>15154</v>
      </c>
      <c r="D3665" s="177" t="s">
        <v>508</v>
      </c>
      <c r="E3665" s="177" t="s">
        <v>719</v>
      </c>
      <c r="F3665" s="177" t="s">
        <v>15169</v>
      </c>
      <c r="G3665" s="177" t="s">
        <v>15170</v>
      </c>
      <c r="I3665" s="177" t="s">
        <v>1661</v>
      </c>
      <c r="J3665" s="178">
        <v>42457</v>
      </c>
      <c r="K3665" s="178">
        <v>42457</v>
      </c>
      <c r="L3665" s="177" t="s">
        <v>513</v>
      </c>
      <c r="M3665" s="177" t="s">
        <v>15171</v>
      </c>
      <c r="N3665" s="177" t="s">
        <v>15156</v>
      </c>
      <c r="O3665" s="177" t="s">
        <v>437</v>
      </c>
      <c r="P3665" s="177" t="s">
        <v>613</v>
      </c>
      <c r="Q3665" s="177" t="s">
        <v>614</v>
      </c>
      <c r="R3665" s="177" t="s">
        <v>615</v>
      </c>
      <c r="S3665" s="177" t="s">
        <v>613</v>
      </c>
      <c r="T3665" s="177" t="s">
        <v>15172</v>
      </c>
      <c r="U3665" s="177" t="s">
        <v>518</v>
      </c>
      <c r="V3665" s="177" t="s">
        <v>987</v>
      </c>
      <c r="W3665" s="177" t="s">
        <v>617</v>
      </c>
      <c r="X3665" s="177" t="s">
        <v>618</v>
      </c>
      <c r="Y3665" s="177" t="s">
        <v>2480</v>
      </c>
      <c r="Z3665" s="177" t="s">
        <v>15173</v>
      </c>
      <c r="AA3665" s="177" t="s">
        <v>524</v>
      </c>
      <c r="AB3665" s="177" t="s">
        <v>2480</v>
      </c>
      <c r="AC3665" s="177" t="s">
        <v>15174</v>
      </c>
      <c r="AD3665" s="177" t="s">
        <v>524</v>
      </c>
      <c r="AQ3665" s="177"/>
      <c r="AT3665" s="177"/>
      <c r="AU3665" s="177"/>
      <c r="AV3665" s="177"/>
      <c r="AW3665" s="177"/>
      <c r="BJ3665" s="177" t="s">
        <v>15175</v>
      </c>
    </row>
    <row r="3666" spans="1:62">
      <c r="A3666" s="170" t="s">
        <v>15153</v>
      </c>
      <c r="B3666" s="177" t="s">
        <v>15154</v>
      </c>
      <c r="D3666" s="177" t="s">
        <v>508</v>
      </c>
      <c r="E3666" s="177" t="s">
        <v>729</v>
      </c>
      <c r="F3666" s="177" t="s">
        <v>15176</v>
      </c>
      <c r="G3666" s="177" t="s">
        <v>6146</v>
      </c>
      <c r="I3666" s="177" t="s">
        <v>1661</v>
      </c>
      <c r="J3666" s="178">
        <v>42457</v>
      </c>
      <c r="K3666" s="178">
        <v>42457</v>
      </c>
      <c r="L3666" s="177" t="s">
        <v>550</v>
      </c>
      <c r="M3666" s="177" t="s">
        <v>15156</v>
      </c>
      <c r="N3666" s="177" t="s">
        <v>15156</v>
      </c>
      <c r="O3666" s="177" t="s">
        <v>195</v>
      </c>
      <c r="P3666" s="177" t="s">
        <v>1816</v>
      </c>
      <c r="Q3666" s="177" t="s">
        <v>2701</v>
      </c>
      <c r="R3666" s="177" t="s">
        <v>600</v>
      </c>
      <c r="S3666" s="177" t="s">
        <v>601</v>
      </c>
      <c r="T3666" s="177" t="s">
        <v>6147</v>
      </c>
      <c r="U3666" s="177" t="s">
        <v>579</v>
      </c>
      <c r="V3666" s="177" t="s">
        <v>764</v>
      </c>
      <c r="X3666" s="177" t="s">
        <v>943</v>
      </c>
      <c r="Y3666" s="177" t="s">
        <v>674</v>
      </c>
      <c r="Z3666" s="177" t="s">
        <v>579</v>
      </c>
      <c r="AA3666" s="177" t="s">
        <v>605</v>
      </c>
      <c r="AC3666" s="177" t="s">
        <v>3501</v>
      </c>
      <c r="AD3666" s="177" t="s">
        <v>15177</v>
      </c>
      <c r="AE3666" s="177" t="s">
        <v>526</v>
      </c>
      <c r="AQ3666" s="177"/>
      <c r="AT3666" s="177"/>
      <c r="AU3666" s="177"/>
      <c r="AV3666" s="177"/>
      <c r="AW3666" s="177"/>
    </row>
    <row r="3667" spans="1:62">
      <c r="A3667" s="170" t="s">
        <v>15153</v>
      </c>
      <c r="B3667" s="177" t="s">
        <v>15154</v>
      </c>
      <c r="D3667" s="177" t="s">
        <v>508</v>
      </c>
      <c r="E3667" s="177" t="s">
        <v>740</v>
      </c>
      <c r="F3667" s="177" t="s">
        <v>15178</v>
      </c>
      <c r="G3667" s="177" t="s">
        <v>3504</v>
      </c>
      <c r="I3667" s="177" t="s">
        <v>1661</v>
      </c>
      <c r="J3667" s="178">
        <v>42457</v>
      </c>
      <c r="K3667" s="178">
        <v>42457</v>
      </c>
      <c r="L3667" s="177" t="s">
        <v>513</v>
      </c>
      <c r="M3667" s="177" t="s">
        <v>15171</v>
      </c>
      <c r="N3667" s="177" t="s">
        <v>15156</v>
      </c>
      <c r="O3667" s="177" t="s">
        <v>195</v>
      </c>
      <c r="P3667" s="177" t="s">
        <v>1023</v>
      </c>
      <c r="Q3667" s="177" t="s">
        <v>2593</v>
      </c>
      <c r="R3667" s="177" t="s">
        <v>731</v>
      </c>
      <c r="S3667" s="177" t="s">
        <v>780</v>
      </c>
      <c r="T3667" s="177" t="s">
        <v>646</v>
      </c>
      <c r="U3667" s="177" t="s">
        <v>579</v>
      </c>
      <c r="V3667" s="177" t="s">
        <v>2620</v>
      </c>
      <c r="X3667" s="177" t="s">
        <v>784</v>
      </c>
      <c r="Z3667" s="177" t="s">
        <v>579</v>
      </c>
      <c r="AA3667" s="177" t="s">
        <v>4847</v>
      </c>
      <c r="AC3667" s="177" t="s">
        <v>2461</v>
      </c>
      <c r="AD3667" s="177" t="s">
        <v>15179</v>
      </c>
      <c r="AE3667" s="177" t="s">
        <v>526</v>
      </c>
      <c r="AQ3667" s="177"/>
      <c r="AT3667" s="177"/>
      <c r="AU3667" s="177"/>
      <c r="AV3667" s="177"/>
      <c r="AW3667" s="177"/>
    </row>
    <row r="3668" spans="1:62">
      <c r="A3668" s="170" t="s">
        <v>15153</v>
      </c>
      <c r="B3668" s="177" t="s">
        <v>15154</v>
      </c>
      <c r="D3668" s="177" t="s">
        <v>508</v>
      </c>
      <c r="E3668" s="177" t="s">
        <v>746</v>
      </c>
      <c r="F3668" s="177" t="s">
        <v>15180</v>
      </c>
      <c r="G3668" s="177" t="s">
        <v>14641</v>
      </c>
      <c r="I3668" s="177" t="s">
        <v>1661</v>
      </c>
      <c r="J3668" s="178">
        <v>42457</v>
      </c>
      <c r="K3668" s="178">
        <v>42457</v>
      </c>
      <c r="L3668" s="177" t="s">
        <v>513</v>
      </c>
      <c r="M3668" s="177" t="s">
        <v>15171</v>
      </c>
      <c r="N3668" s="177" t="s">
        <v>15156</v>
      </c>
      <c r="O3668" s="177" t="s">
        <v>437</v>
      </c>
      <c r="P3668" s="177" t="s">
        <v>533</v>
      </c>
      <c r="Q3668" s="177" t="s">
        <v>10791</v>
      </c>
      <c r="R3668" s="177" t="s">
        <v>533</v>
      </c>
      <c r="S3668" s="177" t="s">
        <v>534</v>
      </c>
      <c r="T3668" s="177" t="s">
        <v>8675</v>
      </c>
      <c r="U3668" s="177" t="s">
        <v>535</v>
      </c>
      <c r="V3668" s="177" t="s">
        <v>850</v>
      </c>
      <c r="W3668" s="177" t="s">
        <v>520</v>
      </c>
      <c r="X3668" s="177" t="s">
        <v>714</v>
      </c>
      <c r="AQ3668" s="177" t="s">
        <v>1125</v>
      </c>
      <c r="AT3668" s="177"/>
      <c r="AU3668" s="177"/>
      <c r="AV3668" s="177"/>
      <c r="AW3668" s="177"/>
      <c r="BD3668" s="177" t="s">
        <v>15181</v>
      </c>
    </row>
    <row r="3669" spans="1:62">
      <c r="A3669" s="170" t="s">
        <v>15153</v>
      </c>
      <c r="B3669" s="177" t="s">
        <v>15154</v>
      </c>
      <c r="D3669" s="177" t="s">
        <v>508</v>
      </c>
      <c r="E3669" s="177" t="s">
        <v>752</v>
      </c>
      <c r="F3669" s="177" t="s">
        <v>15182</v>
      </c>
      <c r="G3669" s="177" t="s">
        <v>3586</v>
      </c>
      <c r="I3669" s="177" t="s">
        <v>1661</v>
      </c>
      <c r="J3669" s="178">
        <v>42457</v>
      </c>
      <c r="K3669" s="178">
        <v>42457</v>
      </c>
      <c r="L3669" s="177" t="s">
        <v>513</v>
      </c>
      <c r="M3669" s="177" t="s">
        <v>15171</v>
      </c>
      <c r="N3669" s="177" t="s">
        <v>15156</v>
      </c>
      <c r="O3669" s="177" t="s">
        <v>195</v>
      </c>
      <c r="P3669" s="177" t="s">
        <v>1023</v>
      </c>
      <c r="Q3669" s="177" t="s">
        <v>2459</v>
      </c>
      <c r="R3669" s="177" t="s">
        <v>731</v>
      </c>
      <c r="S3669" s="177" t="s">
        <v>780</v>
      </c>
      <c r="T3669" s="177" t="s">
        <v>805</v>
      </c>
      <c r="U3669" s="177" t="s">
        <v>579</v>
      </c>
      <c r="V3669" s="177" t="s">
        <v>754</v>
      </c>
      <c r="X3669" s="177" t="s">
        <v>784</v>
      </c>
      <c r="Z3669" s="177" t="s">
        <v>579</v>
      </c>
      <c r="AA3669" s="177" t="s">
        <v>4935</v>
      </c>
      <c r="AC3669" s="177" t="s">
        <v>2461</v>
      </c>
      <c r="AD3669" s="177" t="s">
        <v>15183</v>
      </c>
      <c r="AE3669" s="177" t="s">
        <v>526</v>
      </c>
      <c r="AQ3669" s="177"/>
      <c r="AT3669" s="177"/>
      <c r="AU3669" s="177"/>
      <c r="AV3669" s="177"/>
      <c r="AW3669" s="177"/>
    </row>
    <row r="3670" spans="1:62">
      <c r="A3670" s="170" t="s">
        <v>15153</v>
      </c>
      <c r="B3670" s="177" t="s">
        <v>15154</v>
      </c>
      <c r="D3670" s="177" t="s">
        <v>508</v>
      </c>
      <c r="E3670" s="177" t="s">
        <v>756</v>
      </c>
      <c r="F3670" s="177" t="s">
        <v>15184</v>
      </c>
      <c r="G3670" s="177" t="s">
        <v>3592</v>
      </c>
      <c r="I3670" s="177" t="s">
        <v>1661</v>
      </c>
      <c r="J3670" s="178">
        <v>42457</v>
      </c>
      <c r="K3670" s="178">
        <v>42457</v>
      </c>
      <c r="L3670" s="177" t="s">
        <v>513</v>
      </c>
      <c r="M3670" s="177" t="s">
        <v>15171</v>
      </c>
      <c r="N3670" s="177" t="s">
        <v>15156</v>
      </c>
      <c r="O3670" s="177" t="s">
        <v>195</v>
      </c>
      <c r="P3670" s="177" t="s">
        <v>589</v>
      </c>
      <c r="Q3670" s="177" t="s">
        <v>2459</v>
      </c>
      <c r="R3670" s="177" t="s">
        <v>731</v>
      </c>
      <c r="S3670" s="177" t="s">
        <v>780</v>
      </c>
      <c r="T3670" s="177" t="s">
        <v>579</v>
      </c>
      <c r="U3670" s="177" t="s">
        <v>712</v>
      </c>
      <c r="V3670" s="177" t="s">
        <v>2386</v>
      </c>
      <c r="X3670" s="177" t="s">
        <v>784</v>
      </c>
      <c r="Z3670" s="177" t="s">
        <v>712</v>
      </c>
      <c r="AA3670" s="177" t="s">
        <v>5003</v>
      </c>
      <c r="AC3670" s="177" t="s">
        <v>2461</v>
      </c>
      <c r="AD3670" s="177" t="s">
        <v>15185</v>
      </c>
      <c r="AE3670" s="177" t="s">
        <v>526</v>
      </c>
      <c r="AQ3670" s="177"/>
      <c r="AT3670" s="177"/>
      <c r="AU3670" s="177"/>
      <c r="AV3670" s="177"/>
      <c r="AW3670" s="177"/>
    </row>
    <row r="3671" spans="1:62">
      <c r="A3671" s="170" t="s">
        <v>15153</v>
      </c>
      <c r="B3671" s="177" t="s">
        <v>15154</v>
      </c>
      <c r="D3671" s="177" t="s">
        <v>508</v>
      </c>
      <c r="E3671" s="177" t="s">
        <v>836</v>
      </c>
      <c r="F3671" s="177" t="s">
        <v>15186</v>
      </c>
      <c r="G3671" s="177" t="s">
        <v>3595</v>
      </c>
      <c r="I3671" s="177" t="s">
        <v>1661</v>
      </c>
      <c r="J3671" s="178">
        <v>42457</v>
      </c>
      <c r="K3671" s="178">
        <v>42457</v>
      </c>
      <c r="L3671" s="177" t="s">
        <v>513</v>
      </c>
      <c r="M3671" s="177" t="s">
        <v>15171</v>
      </c>
      <c r="N3671" s="177" t="s">
        <v>15156</v>
      </c>
      <c r="O3671" s="177" t="s">
        <v>195</v>
      </c>
      <c r="P3671" s="177" t="s">
        <v>589</v>
      </c>
      <c r="Q3671" s="177" t="s">
        <v>2459</v>
      </c>
      <c r="R3671" s="177" t="s">
        <v>731</v>
      </c>
      <c r="S3671" s="177" t="s">
        <v>780</v>
      </c>
      <c r="T3671" s="177" t="s">
        <v>555</v>
      </c>
      <c r="U3671" s="177" t="s">
        <v>712</v>
      </c>
      <c r="V3671" s="177" t="s">
        <v>2702</v>
      </c>
      <c r="X3671" s="177" t="s">
        <v>784</v>
      </c>
      <c r="Z3671" s="177" t="s">
        <v>712</v>
      </c>
      <c r="AA3671" s="177" t="s">
        <v>15187</v>
      </c>
      <c r="AB3671" s="177" t="s">
        <v>15188</v>
      </c>
      <c r="AC3671" s="177" t="s">
        <v>3510</v>
      </c>
      <c r="AD3671" s="177" t="s">
        <v>15189</v>
      </c>
      <c r="AE3671" s="177" t="s">
        <v>524</v>
      </c>
      <c r="AQ3671" s="177"/>
      <c r="AT3671" s="177"/>
      <c r="AU3671" s="177"/>
      <c r="AV3671" s="177"/>
      <c r="AW3671" s="177"/>
    </row>
    <row r="3672" spans="1:62">
      <c r="A3672" s="170" t="s">
        <v>15153</v>
      </c>
      <c r="B3672" s="177" t="s">
        <v>15154</v>
      </c>
      <c r="D3672" s="177" t="s">
        <v>508</v>
      </c>
      <c r="E3672" s="177" t="s">
        <v>1732</v>
      </c>
      <c r="F3672" s="177" t="s">
        <v>15190</v>
      </c>
      <c r="G3672" s="177" t="s">
        <v>15191</v>
      </c>
      <c r="I3672" s="177" t="s">
        <v>1661</v>
      </c>
      <c r="J3672" s="178">
        <v>42457</v>
      </c>
      <c r="K3672" s="178">
        <v>42457</v>
      </c>
      <c r="L3672" s="177" t="s">
        <v>818</v>
      </c>
      <c r="M3672" s="177" t="s">
        <v>15192</v>
      </c>
      <c r="N3672" s="177" t="s">
        <v>15156</v>
      </c>
      <c r="O3672" s="177" t="s">
        <v>486</v>
      </c>
      <c r="R3672" s="177" t="s">
        <v>5247</v>
      </c>
      <c r="S3672" s="177" t="s">
        <v>5248</v>
      </c>
      <c r="U3672" s="177" t="s">
        <v>555</v>
      </c>
      <c r="V3672" s="177" t="s">
        <v>1445</v>
      </c>
      <c r="W3672" s="177" t="s">
        <v>6167</v>
      </c>
      <c r="X3672" s="177" t="s">
        <v>823</v>
      </c>
      <c r="Y3672" s="177" t="s">
        <v>15193</v>
      </c>
      <c r="Z3672" s="177" t="s">
        <v>3889</v>
      </c>
      <c r="AQ3672" s="177" t="s">
        <v>15194</v>
      </c>
      <c r="AT3672" s="177"/>
      <c r="AU3672" s="177"/>
      <c r="AV3672" s="177"/>
      <c r="AW3672" s="177"/>
    </row>
    <row r="3673" spans="1:62">
      <c r="A3673" s="170" t="s">
        <v>15153</v>
      </c>
      <c r="B3673" s="177" t="s">
        <v>15154</v>
      </c>
      <c r="D3673" s="177" t="s">
        <v>508</v>
      </c>
      <c r="E3673" s="177" t="s">
        <v>840</v>
      </c>
      <c r="F3673" s="177" t="s">
        <v>15195</v>
      </c>
      <c r="G3673" s="177" t="s">
        <v>3859</v>
      </c>
      <c r="I3673" s="177" t="s">
        <v>1661</v>
      </c>
      <c r="J3673" s="178">
        <v>42457</v>
      </c>
      <c r="K3673" s="178">
        <v>42457</v>
      </c>
      <c r="L3673" s="177" t="s">
        <v>6185</v>
      </c>
      <c r="N3673" s="177" t="s">
        <v>15156</v>
      </c>
      <c r="O3673" s="177" t="s">
        <v>195</v>
      </c>
      <c r="P3673" s="177" t="s">
        <v>887</v>
      </c>
      <c r="Q3673" s="177" t="s">
        <v>6205</v>
      </c>
      <c r="R3673" s="177" t="s">
        <v>688</v>
      </c>
      <c r="S3673" s="177" t="s">
        <v>15196</v>
      </c>
      <c r="T3673" s="177" t="s">
        <v>15197</v>
      </c>
      <c r="U3673" s="177" t="s">
        <v>739</v>
      </c>
      <c r="V3673" s="177" t="s">
        <v>2024</v>
      </c>
      <c r="X3673" s="177" t="s">
        <v>1699</v>
      </c>
      <c r="Z3673" s="177" t="s">
        <v>739</v>
      </c>
      <c r="AA3673" s="177">
        <v>13440</v>
      </c>
      <c r="AC3673" s="177" t="s">
        <v>7092</v>
      </c>
      <c r="AD3673" s="177" t="s">
        <v>15198</v>
      </c>
      <c r="AE3673" s="177" t="s">
        <v>559</v>
      </c>
      <c r="AQ3673" s="177" t="s">
        <v>1801</v>
      </c>
      <c r="AT3673" s="177"/>
      <c r="AU3673" s="177"/>
      <c r="AV3673" s="177"/>
      <c r="AW3673" s="177"/>
    </row>
    <row r="3674" spans="1:62">
      <c r="A3674" s="170" t="s">
        <v>15153</v>
      </c>
      <c r="B3674" s="177" t="s">
        <v>15154</v>
      </c>
      <c r="D3674" s="177" t="s">
        <v>508</v>
      </c>
      <c r="E3674" s="177" t="s">
        <v>840</v>
      </c>
      <c r="F3674" s="177" t="s">
        <v>15203</v>
      </c>
      <c r="G3674" s="177" t="s">
        <v>3850</v>
      </c>
      <c r="I3674" s="177" t="s">
        <v>1661</v>
      </c>
      <c r="J3674" s="178">
        <v>42457</v>
      </c>
      <c r="K3674" s="178">
        <v>42457</v>
      </c>
      <c r="L3674" s="177" t="s">
        <v>6185</v>
      </c>
      <c r="N3674" s="177" t="s">
        <v>15156</v>
      </c>
      <c r="O3674" s="177" t="s">
        <v>195</v>
      </c>
      <c r="P3674" s="177" t="s">
        <v>1023</v>
      </c>
      <c r="Q3674" s="177" t="s">
        <v>6205</v>
      </c>
      <c r="R3674" s="177" t="s">
        <v>688</v>
      </c>
      <c r="S3674" s="177" t="s">
        <v>15204</v>
      </c>
      <c r="T3674" s="177" t="s">
        <v>15205</v>
      </c>
      <c r="U3674" s="177" t="s">
        <v>739</v>
      </c>
      <c r="V3674" s="177" t="s">
        <v>850</v>
      </c>
      <c r="X3674" s="177" t="s">
        <v>1699</v>
      </c>
      <c r="Z3674" s="177" t="s">
        <v>739</v>
      </c>
      <c r="AA3674" s="177">
        <v>10640</v>
      </c>
      <c r="AC3674" s="177" t="s">
        <v>1795</v>
      </c>
      <c r="AD3674" s="177" t="s">
        <v>15206</v>
      </c>
      <c r="AE3674" s="177" t="s">
        <v>809</v>
      </c>
      <c r="AQ3674" s="177" t="s">
        <v>1801</v>
      </c>
      <c r="AT3674" s="177"/>
      <c r="AU3674" s="177"/>
      <c r="AV3674" s="177"/>
      <c r="AW3674" s="177"/>
    </row>
    <row r="3675" spans="1:62">
      <c r="A3675" s="170" t="s">
        <v>15153</v>
      </c>
      <c r="B3675" s="177" t="s">
        <v>15154</v>
      </c>
      <c r="D3675" s="177" t="s">
        <v>508</v>
      </c>
      <c r="E3675" s="177" t="s">
        <v>840</v>
      </c>
      <c r="F3675" s="177" t="s">
        <v>15199</v>
      </c>
      <c r="G3675" s="177" t="s">
        <v>3843</v>
      </c>
      <c r="I3675" s="177" t="s">
        <v>1661</v>
      </c>
      <c r="J3675" s="178">
        <v>42457</v>
      </c>
      <c r="K3675" s="178">
        <v>42457</v>
      </c>
      <c r="L3675" s="177" t="s">
        <v>6185</v>
      </c>
      <c r="N3675" s="177" t="s">
        <v>15156</v>
      </c>
      <c r="O3675" s="177" t="s">
        <v>227</v>
      </c>
      <c r="R3675" s="177" t="s">
        <v>6187</v>
      </c>
      <c r="X3675" s="177" t="s">
        <v>15200</v>
      </c>
      <c r="Y3675" s="177" t="s">
        <v>15201</v>
      </c>
      <c r="Z3675" s="177" t="s">
        <v>1034</v>
      </c>
      <c r="AA3675" s="177" t="s">
        <v>6192</v>
      </c>
      <c r="AQ3675" s="177" t="s">
        <v>15202</v>
      </c>
      <c r="AT3675" s="177"/>
      <c r="AU3675" s="177"/>
      <c r="AV3675" s="177"/>
      <c r="AW3675" s="177"/>
    </row>
    <row r="3676" spans="1:62">
      <c r="A3676" s="170" t="s">
        <v>15153</v>
      </c>
      <c r="B3676" s="177" t="s">
        <v>15154</v>
      </c>
      <c r="D3676" s="177" t="s">
        <v>508</v>
      </c>
      <c r="E3676" s="177" t="s">
        <v>840</v>
      </c>
      <c r="F3676" s="177" t="s">
        <v>15207</v>
      </c>
      <c r="G3676" s="177" t="s">
        <v>15208</v>
      </c>
      <c r="I3676" s="177" t="s">
        <v>1661</v>
      </c>
      <c r="J3676" s="178">
        <v>42457</v>
      </c>
      <c r="K3676" s="178">
        <v>42457</v>
      </c>
      <c r="L3676" s="177" t="s">
        <v>6185</v>
      </c>
      <c r="N3676" s="177" t="s">
        <v>15156</v>
      </c>
      <c r="O3676" s="177" t="s">
        <v>238</v>
      </c>
      <c r="Q3676" s="177" t="s">
        <v>6205</v>
      </c>
      <c r="R3676" s="177" t="s">
        <v>3469</v>
      </c>
      <c r="S3676" s="177" t="s">
        <v>6196</v>
      </c>
      <c r="AQ3676" s="177" t="s">
        <v>15209</v>
      </c>
      <c r="AT3676" s="177"/>
      <c r="AU3676" s="177"/>
      <c r="AV3676" s="177"/>
      <c r="AW3676" s="177"/>
    </row>
    <row r="3677" spans="1:62">
      <c r="A3677" s="170" t="s">
        <v>15153</v>
      </c>
      <c r="B3677" s="177" t="s">
        <v>15154</v>
      </c>
      <c r="D3677" s="177" t="s">
        <v>508</v>
      </c>
      <c r="E3677" s="177" t="s">
        <v>840</v>
      </c>
      <c r="F3677" s="177" t="s">
        <v>15210</v>
      </c>
      <c r="G3677" s="177" t="s">
        <v>15211</v>
      </c>
      <c r="I3677" s="177" t="s">
        <v>1661</v>
      </c>
      <c r="J3677" s="178">
        <v>42457</v>
      </c>
      <c r="K3677" s="178">
        <v>42457</v>
      </c>
      <c r="L3677" s="177" t="s">
        <v>6185</v>
      </c>
      <c r="N3677" s="177" t="s">
        <v>15156</v>
      </c>
      <c r="O3677" s="177" t="s">
        <v>273</v>
      </c>
      <c r="P3677" s="177" t="s">
        <v>6586</v>
      </c>
      <c r="Q3677" s="177" t="s">
        <v>6205</v>
      </c>
      <c r="R3677" s="177" t="s">
        <v>6206</v>
      </c>
      <c r="S3677" s="177" t="s">
        <v>6207</v>
      </c>
      <c r="V3677" s="177" t="s">
        <v>1962</v>
      </c>
      <c r="W3677" s="177" t="s">
        <v>15212</v>
      </c>
      <c r="X3677" s="177" t="s">
        <v>3753</v>
      </c>
      <c r="Y3677" s="177" t="s">
        <v>6287</v>
      </c>
      <c r="Z3677" s="177" t="s">
        <v>882</v>
      </c>
      <c r="AC3677" s="177" t="s">
        <v>3030</v>
      </c>
      <c r="AQ3677" s="177" t="s">
        <v>15213</v>
      </c>
      <c r="AT3677" s="177"/>
      <c r="AU3677" s="177"/>
      <c r="AV3677" s="177"/>
      <c r="AW3677" s="177"/>
    </row>
    <row r="3678" spans="1:62">
      <c r="A3678" s="170" t="s">
        <v>15153</v>
      </c>
      <c r="B3678" s="177" t="s">
        <v>15154</v>
      </c>
      <c r="D3678" s="177" t="s">
        <v>508</v>
      </c>
      <c r="E3678" s="177" t="s">
        <v>1021</v>
      </c>
      <c r="F3678" s="177" t="s">
        <v>15214</v>
      </c>
      <c r="G3678" s="177" t="s">
        <v>6228</v>
      </c>
      <c r="I3678" s="177" t="s">
        <v>1661</v>
      </c>
      <c r="J3678" s="178">
        <v>42457</v>
      </c>
      <c r="K3678" s="178">
        <v>42457</v>
      </c>
      <c r="L3678" s="177" t="s">
        <v>550</v>
      </c>
      <c r="M3678" s="177" t="s">
        <v>15156</v>
      </c>
      <c r="N3678" s="177" t="s">
        <v>15156</v>
      </c>
      <c r="O3678" s="177" t="s">
        <v>195</v>
      </c>
      <c r="P3678" s="177" t="s">
        <v>1023</v>
      </c>
      <c r="Q3678" s="177" t="s">
        <v>12665</v>
      </c>
      <c r="R3678" s="177" t="s">
        <v>600</v>
      </c>
      <c r="S3678" s="177" t="s">
        <v>601</v>
      </c>
      <c r="T3678" s="177" t="s">
        <v>6366</v>
      </c>
      <c r="U3678" s="177" t="s">
        <v>712</v>
      </c>
      <c r="V3678" s="177" t="s">
        <v>2024</v>
      </c>
      <c r="W3678" s="177" t="s">
        <v>557</v>
      </c>
      <c r="X3678" s="177" t="s">
        <v>943</v>
      </c>
      <c r="Y3678" s="177" t="s">
        <v>674</v>
      </c>
      <c r="Z3678" s="177" t="s">
        <v>712</v>
      </c>
      <c r="AA3678" s="177" t="s">
        <v>1084</v>
      </c>
      <c r="AB3678" s="170" t="s">
        <v>15215</v>
      </c>
      <c r="AC3678" s="177" t="s">
        <v>3505</v>
      </c>
      <c r="AD3678" s="177" t="s">
        <v>15216</v>
      </c>
      <c r="AE3678" s="177" t="s">
        <v>583</v>
      </c>
      <c r="AQ3678" s="177"/>
      <c r="AT3678" s="177"/>
      <c r="AU3678" s="177"/>
      <c r="AV3678" s="177"/>
      <c r="AW3678" s="177"/>
    </row>
    <row r="3679" spans="1:62">
      <c r="A3679" s="170" t="s">
        <v>15153</v>
      </c>
      <c r="B3679" s="177" t="s">
        <v>15154</v>
      </c>
      <c r="D3679" s="177" t="s">
        <v>508</v>
      </c>
      <c r="E3679" s="177" t="s">
        <v>1141</v>
      </c>
      <c r="F3679" s="177" t="s">
        <v>15217</v>
      </c>
      <c r="G3679" s="177" t="s">
        <v>3508</v>
      </c>
      <c r="I3679" s="177" t="s">
        <v>1661</v>
      </c>
      <c r="J3679" s="178">
        <v>42457</v>
      </c>
      <c r="K3679" s="178">
        <v>42457</v>
      </c>
      <c r="L3679" s="177" t="s">
        <v>550</v>
      </c>
      <c r="M3679" s="177" t="s">
        <v>15156</v>
      </c>
      <c r="N3679" s="177" t="s">
        <v>15156</v>
      </c>
      <c r="O3679" s="177" t="s">
        <v>195</v>
      </c>
      <c r="P3679" s="177" t="s">
        <v>599</v>
      </c>
      <c r="Q3679" s="177" t="s">
        <v>515</v>
      </c>
      <c r="R3679" s="177" t="s">
        <v>600</v>
      </c>
      <c r="S3679" s="177" t="s">
        <v>601</v>
      </c>
      <c r="T3679" s="177" t="s">
        <v>13704</v>
      </c>
      <c r="U3679" s="177" t="s">
        <v>579</v>
      </c>
      <c r="V3679" s="177" t="s">
        <v>2210</v>
      </c>
      <c r="W3679" s="177" t="s">
        <v>1484</v>
      </c>
      <c r="X3679" s="177" t="s">
        <v>943</v>
      </c>
      <c r="Y3679" s="177" t="s">
        <v>674</v>
      </c>
      <c r="Z3679" s="177" t="s">
        <v>579</v>
      </c>
      <c r="AA3679" s="177" t="s">
        <v>2211</v>
      </c>
      <c r="AB3679" s="170" t="s">
        <v>15218</v>
      </c>
      <c r="AQ3679" s="177" t="s">
        <v>8022</v>
      </c>
      <c r="AT3679" s="177"/>
      <c r="AU3679" s="177"/>
      <c r="AV3679" s="177"/>
      <c r="AW3679" s="177"/>
    </row>
    <row r="3680" spans="1:62">
      <c r="A3680" s="170" t="s">
        <v>15153</v>
      </c>
      <c r="B3680" s="177" t="s">
        <v>15154</v>
      </c>
      <c r="D3680" s="177" t="s">
        <v>508</v>
      </c>
      <c r="E3680" s="177" t="s">
        <v>2639</v>
      </c>
      <c r="F3680" s="177" t="s">
        <v>15219</v>
      </c>
      <c r="G3680" s="177" t="s">
        <v>10604</v>
      </c>
      <c r="I3680" s="177" t="s">
        <v>1661</v>
      </c>
      <c r="J3680" s="178">
        <v>42457</v>
      </c>
      <c r="K3680" s="178">
        <v>42457</v>
      </c>
      <c r="L3680" s="177" t="s">
        <v>550</v>
      </c>
      <c r="M3680" s="177" t="s">
        <v>15156</v>
      </c>
      <c r="N3680" s="177" t="s">
        <v>15156</v>
      </c>
      <c r="O3680" s="177" t="s">
        <v>195</v>
      </c>
      <c r="P3680" s="177" t="s">
        <v>1023</v>
      </c>
      <c r="Q3680" s="177" t="s">
        <v>614</v>
      </c>
      <c r="R3680" s="177" t="s">
        <v>600</v>
      </c>
      <c r="S3680" s="177" t="s">
        <v>601</v>
      </c>
      <c r="T3680" s="177" t="s">
        <v>15220</v>
      </c>
      <c r="U3680" s="177" t="s">
        <v>739</v>
      </c>
      <c r="V3680" s="177" t="s">
        <v>942</v>
      </c>
      <c r="W3680" s="177" t="s">
        <v>618</v>
      </c>
      <c r="X3680" s="177" t="s">
        <v>943</v>
      </c>
      <c r="Y3680" s="177" t="s">
        <v>674</v>
      </c>
      <c r="Z3680" s="177" t="s">
        <v>739</v>
      </c>
      <c r="AA3680" s="177" t="s">
        <v>944</v>
      </c>
      <c r="AB3680" s="170" t="s">
        <v>15221</v>
      </c>
      <c r="AC3680" s="177" t="s">
        <v>3505</v>
      </c>
      <c r="AD3680" s="177" t="s">
        <v>15222</v>
      </c>
      <c r="AE3680" s="177" t="s">
        <v>583</v>
      </c>
      <c r="AQ3680" s="177"/>
      <c r="AT3680" s="177"/>
      <c r="AU3680" s="177"/>
      <c r="AV3680" s="177"/>
      <c r="AW3680" s="177"/>
    </row>
    <row r="3681" spans="1:58">
      <c r="A3681" s="170" t="s">
        <v>15153</v>
      </c>
      <c r="B3681" s="177" t="s">
        <v>15154</v>
      </c>
      <c r="D3681" s="177" t="s">
        <v>508</v>
      </c>
      <c r="E3681" s="177" t="s">
        <v>1146</v>
      </c>
      <c r="F3681" s="177" t="s">
        <v>15223</v>
      </c>
      <c r="G3681" s="177" t="s">
        <v>3654</v>
      </c>
      <c r="I3681" s="177" t="s">
        <v>1661</v>
      </c>
      <c r="J3681" s="178">
        <v>42457</v>
      </c>
      <c r="K3681" s="178">
        <v>42457</v>
      </c>
      <c r="L3681" s="177" t="s">
        <v>550</v>
      </c>
      <c r="M3681" s="177" t="s">
        <v>15156</v>
      </c>
      <c r="N3681" s="177" t="s">
        <v>15156</v>
      </c>
      <c r="O3681" s="177" t="s">
        <v>195</v>
      </c>
      <c r="P3681" s="177" t="s">
        <v>1023</v>
      </c>
      <c r="Q3681" s="177" t="s">
        <v>2464</v>
      </c>
      <c r="R3681" s="177" t="s">
        <v>600</v>
      </c>
      <c r="S3681" s="177" t="s">
        <v>601</v>
      </c>
      <c r="T3681" s="177" t="s">
        <v>6408</v>
      </c>
      <c r="U3681" s="177" t="s">
        <v>739</v>
      </c>
      <c r="V3681" s="177" t="s">
        <v>1000</v>
      </c>
      <c r="X3681" s="177" t="s">
        <v>943</v>
      </c>
      <c r="Y3681" s="177" t="s">
        <v>674</v>
      </c>
      <c r="Z3681" s="177" t="s">
        <v>739</v>
      </c>
      <c r="AA3681" s="177" t="s">
        <v>1002</v>
      </c>
      <c r="AC3681" s="177" t="s">
        <v>3517</v>
      </c>
      <c r="AD3681" s="177" t="s">
        <v>15224</v>
      </c>
      <c r="AE3681" s="177" t="s">
        <v>870</v>
      </c>
      <c r="AQ3681" s="177"/>
      <c r="AT3681" s="177"/>
      <c r="AU3681" s="177"/>
      <c r="AV3681" s="177"/>
      <c r="AW3681" s="177"/>
    </row>
    <row r="3682" spans="1:58">
      <c r="A3682" s="170" t="s">
        <v>15153</v>
      </c>
      <c r="B3682" s="177" t="s">
        <v>15154</v>
      </c>
      <c r="D3682" s="177" t="s">
        <v>508</v>
      </c>
      <c r="E3682" s="177" t="s">
        <v>1151</v>
      </c>
      <c r="F3682" s="177" t="s">
        <v>15225</v>
      </c>
      <c r="G3682" s="177" t="s">
        <v>6173</v>
      </c>
      <c r="I3682" s="177" t="s">
        <v>1661</v>
      </c>
      <c r="J3682" s="178">
        <v>42457</v>
      </c>
      <c r="K3682" s="178">
        <v>42457</v>
      </c>
      <c r="L3682" s="177" t="s">
        <v>550</v>
      </c>
      <c r="M3682" s="177" t="s">
        <v>15156</v>
      </c>
      <c r="N3682" s="177" t="s">
        <v>15156</v>
      </c>
      <c r="O3682" s="177" t="s">
        <v>195</v>
      </c>
      <c r="P3682" s="177" t="s">
        <v>1023</v>
      </c>
      <c r="Q3682" s="177" t="s">
        <v>15226</v>
      </c>
      <c r="R3682" s="177" t="s">
        <v>600</v>
      </c>
      <c r="S3682" s="177" t="s">
        <v>601</v>
      </c>
      <c r="T3682" s="177" t="s">
        <v>15227</v>
      </c>
      <c r="U3682" s="177" t="s">
        <v>739</v>
      </c>
      <c r="V3682" s="177" t="s">
        <v>6697</v>
      </c>
      <c r="X3682" s="177" t="s">
        <v>943</v>
      </c>
      <c r="Y3682" s="177" t="s">
        <v>674</v>
      </c>
      <c r="Z3682" s="177" t="s">
        <v>739</v>
      </c>
      <c r="AA3682" s="177" t="s">
        <v>6698</v>
      </c>
      <c r="AC3682" s="177" t="s">
        <v>3462</v>
      </c>
      <c r="AD3682" s="177" t="s">
        <v>15228</v>
      </c>
      <c r="AE3682" s="177" t="s">
        <v>1048</v>
      </c>
      <c r="AQ3682" s="177"/>
      <c r="AT3682" s="177"/>
      <c r="AU3682" s="177"/>
      <c r="AV3682" s="177"/>
      <c r="AW3682" s="177"/>
    </row>
    <row r="3683" spans="1:58">
      <c r="A3683" s="170" t="s">
        <v>15153</v>
      </c>
      <c r="B3683" s="177" t="s">
        <v>15154</v>
      </c>
      <c r="D3683" s="177" t="s">
        <v>508</v>
      </c>
      <c r="E3683" s="177" t="s">
        <v>1154</v>
      </c>
      <c r="F3683" s="177" t="s">
        <v>15229</v>
      </c>
      <c r="G3683" s="177" t="s">
        <v>6180</v>
      </c>
      <c r="I3683" s="177" t="s">
        <v>1661</v>
      </c>
      <c r="J3683" s="178">
        <v>42457</v>
      </c>
      <c r="K3683" s="178">
        <v>42457</v>
      </c>
      <c r="L3683" s="177" t="s">
        <v>550</v>
      </c>
      <c r="M3683" s="177" t="s">
        <v>15156</v>
      </c>
      <c r="N3683" s="177" t="s">
        <v>15156</v>
      </c>
      <c r="O3683" s="177" t="s">
        <v>195</v>
      </c>
      <c r="P3683" s="177" t="s">
        <v>1023</v>
      </c>
      <c r="Q3683" s="177" t="s">
        <v>15226</v>
      </c>
      <c r="R3683" s="177" t="s">
        <v>600</v>
      </c>
      <c r="S3683" s="177" t="s">
        <v>601</v>
      </c>
      <c r="T3683" s="177" t="s">
        <v>15230</v>
      </c>
      <c r="U3683" s="177" t="s">
        <v>555</v>
      </c>
      <c r="V3683" s="177" t="s">
        <v>2024</v>
      </c>
      <c r="W3683" s="177" t="s">
        <v>1195</v>
      </c>
      <c r="X3683" s="177" t="s">
        <v>943</v>
      </c>
      <c r="Y3683" s="177" t="s">
        <v>674</v>
      </c>
      <c r="Z3683" s="177" t="s">
        <v>555</v>
      </c>
      <c r="AA3683" s="177" t="s">
        <v>1084</v>
      </c>
      <c r="AB3683" s="170" t="s">
        <v>1085</v>
      </c>
      <c r="AC3683" s="177" t="s">
        <v>4868</v>
      </c>
      <c r="AD3683" s="177" t="s">
        <v>15231</v>
      </c>
      <c r="AE3683" s="177" t="s">
        <v>870</v>
      </c>
      <c r="AQ3683" s="177"/>
      <c r="AT3683" s="177"/>
      <c r="AU3683" s="177"/>
      <c r="AV3683" s="177"/>
      <c r="AW3683" s="177"/>
    </row>
    <row r="3684" spans="1:58">
      <c r="A3684" s="170" t="s">
        <v>15153</v>
      </c>
      <c r="B3684" s="177" t="s">
        <v>15154</v>
      </c>
      <c r="D3684" s="177" t="s">
        <v>508</v>
      </c>
      <c r="E3684" s="177" t="s">
        <v>2662</v>
      </c>
      <c r="F3684" s="177" t="s">
        <v>15232</v>
      </c>
      <c r="G3684" s="177" t="s">
        <v>15233</v>
      </c>
      <c r="I3684" s="177" t="s">
        <v>1661</v>
      </c>
      <c r="J3684" s="178">
        <v>42457</v>
      </c>
      <c r="K3684" s="178">
        <v>42457</v>
      </c>
      <c r="L3684" s="177" t="s">
        <v>550</v>
      </c>
      <c r="M3684" s="177" t="s">
        <v>15156</v>
      </c>
      <c r="N3684" s="177" t="s">
        <v>15156</v>
      </c>
      <c r="O3684" s="177" t="s">
        <v>195</v>
      </c>
      <c r="P3684" s="177" t="s">
        <v>589</v>
      </c>
      <c r="Q3684" s="177" t="s">
        <v>2464</v>
      </c>
      <c r="R3684" s="177" t="s">
        <v>600</v>
      </c>
      <c r="S3684" s="177" t="s">
        <v>601</v>
      </c>
      <c r="U3684" s="177" t="s">
        <v>702</v>
      </c>
      <c r="V3684" s="177" t="s">
        <v>743</v>
      </c>
      <c r="W3684" s="177" t="s">
        <v>694</v>
      </c>
      <c r="X3684" s="177" t="s">
        <v>943</v>
      </c>
      <c r="Y3684" s="177" t="s">
        <v>674</v>
      </c>
      <c r="Z3684" s="177" t="s">
        <v>702</v>
      </c>
      <c r="AA3684" s="177" t="s">
        <v>744</v>
      </c>
      <c r="AB3684" s="170" t="s">
        <v>12604</v>
      </c>
      <c r="AC3684" s="177" t="s">
        <v>3510</v>
      </c>
      <c r="AD3684" s="177" t="s">
        <v>15234</v>
      </c>
      <c r="AE3684" s="177" t="s">
        <v>524</v>
      </c>
      <c r="AQ3684" s="177"/>
      <c r="AT3684" s="177"/>
      <c r="AU3684" s="177"/>
      <c r="AV3684" s="177"/>
      <c r="AW3684" s="177"/>
    </row>
    <row r="3685" spans="1:58">
      <c r="A3685" s="170" t="s">
        <v>15153</v>
      </c>
      <c r="B3685" s="177" t="s">
        <v>15154</v>
      </c>
      <c r="D3685" s="177" t="s">
        <v>508</v>
      </c>
      <c r="E3685" s="177" t="s">
        <v>1160</v>
      </c>
      <c r="F3685" s="177" t="s">
        <v>15235</v>
      </c>
      <c r="G3685" s="177" t="s">
        <v>15236</v>
      </c>
      <c r="I3685" s="177" t="s">
        <v>1661</v>
      </c>
      <c r="J3685" s="178">
        <v>42457</v>
      </c>
      <c r="K3685" s="178">
        <v>42457</v>
      </c>
      <c r="L3685" s="177" t="s">
        <v>550</v>
      </c>
      <c r="M3685" s="177" t="s">
        <v>15156</v>
      </c>
      <c r="N3685" s="177" t="s">
        <v>15156</v>
      </c>
      <c r="O3685" s="177" t="s">
        <v>195</v>
      </c>
      <c r="P3685" s="177" t="s">
        <v>1193</v>
      </c>
      <c r="Q3685" s="177" t="s">
        <v>2464</v>
      </c>
      <c r="R3685" s="177" t="s">
        <v>600</v>
      </c>
      <c r="S3685" s="177" t="s">
        <v>601</v>
      </c>
      <c r="T3685" s="177" t="s">
        <v>15237</v>
      </c>
      <c r="U3685" s="177" t="s">
        <v>579</v>
      </c>
      <c r="V3685" s="177" t="s">
        <v>3347</v>
      </c>
      <c r="W3685" s="177" t="s">
        <v>1134</v>
      </c>
      <c r="X3685" s="177" t="s">
        <v>943</v>
      </c>
      <c r="Y3685" s="177" t="s">
        <v>674</v>
      </c>
      <c r="Z3685" s="177" t="s">
        <v>579</v>
      </c>
      <c r="AA3685" s="177" t="s">
        <v>13331</v>
      </c>
      <c r="AC3685" s="177" t="s">
        <v>3510</v>
      </c>
      <c r="AD3685" s="177" t="s">
        <v>15238</v>
      </c>
      <c r="AE3685" s="177" t="s">
        <v>1064</v>
      </c>
      <c r="AQ3685" s="177"/>
      <c r="AT3685" s="177"/>
      <c r="AU3685" s="177"/>
      <c r="AV3685" s="177"/>
      <c r="AW3685" s="177"/>
    </row>
    <row r="3686" spans="1:58">
      <c r="A3686" s="170" t="s">
        <v>15153</v>
      </c>
      <c r="B3686" s="177" t="s">
        <v>15154</v>
      </c>
      <c r="D3686" s="177" t="s">
        <v>508</v>
      </c>
      <c r="E3686" s="177" t="s">
        <v>1166</v>
      </c>
      <c r="F3686" s="177" t="s">
        <v>15239</v>
      </c>
      <c r="G3686" s="177" t="s">
        <v>15240</v>
      </c>
      <c r="I3686" s="177" t="s">
        <v>1661</v>
      </c>
      <c r="J3686" s="178">
        <v>42457</v>
      </c>
      <c r="K3686" s="178">
        <v>42457</v>
      </c>
      <c r="L3686" s="177" t="s">
        <v>550</v>
      </c>
      <c r="M3686" s="177" t="s">
        <v>15156</v>
      </c>
      <c r="N3686" s="177" t="s">
        <v>15156</v>
      </c>
      <c r="O3686" s="177" t="s">
        <v>195</v>
      </c>
      <c r="P3686" s="177" t="s">
        <v>1193</v>
      </c>
      <c r="Q3686" s="177" t="s">
        <v>2464</v>
      </c>
      <c r="R3686" s="177" t="s">
        <v>600</v>
      </c>
      <c r="S3686" s="177" t="s">
        <v>601</v>
      </c>
      <c r="T3686" s="177" t="s">
        <v>15241</v>
      </c>
      <c r="U3686" s="177" t="s">
        <v>579</v>
      </c>
      <c r="V3686" s="177" t="s">
        <v>3361</v>
      </c>
      <c r="W3686" s="177" t="s">
        <v>559</v>
      </c>
      <c r="X3686" s="177" t="s">
        <v>943</v>
      </c>
      <c r="Y3686" s="177" t="s">
        <v>674</v>
      </c>
      <c r="Z3686" s="177" t="s">
        <v>579</v>
      </c>
      <c r="AA3686" s="177" t="s">
        <v>1102</v>
      </c>
      <c r="AC3686" s="177" t="s">
        <v>3510</v>
      </c>
      <c r="AD3686" s="177" t="s">
        <v>15242</v>
      </c>
      <c r="AE3686" s="177" t="s">
        <v>524</v>
      </c>
      <c r="AQ3686" s="177"/>
      <c r="AT3686" s="177"/>
      <c r="AU3686" s="177"/>
      <c r="AV3686" s="177"/>
      <c r="AW3686" s="177"/>
    </row>
    <row r="3687" spans="1:58">
      <c r="A3687" s="170" t="s">
        <v>15153</v>
      </c>
      <c r="B3687" s="177" t="s">
        <v>15154</v>
      </c>
      <c r="D3687" s="177" t="s">
        <v>508</v>
      </c>
      <c r="E3687" s="177" t="s">
        <v>1172</v>
      </c>
      <c r="F3687" s="177" t="s">
        <v>15243</v>
      </c>
      <c r="G3687" s="177" t="s">
        <v>15244</v>
      </c>
      <c r="I3687" s="177" t="s">
        <v>1661</v>
      </c>
      <c r="J3687" s="178">
        <v>42457</v>
      </c>
      <c r="K3687" s="178">
        <v>42457</v>
      </c>
      <c r="L3687" s="177" t="s">
        <v>550</v>
      </c>
      <c r="M3687" s="177" t="s">
        <v>15156</v>
      </c>
      <c r="N3687" s="177" t="s">
        <v>15156</v>
      </c>
      <c r="O3687" s="177" t="s">
        <v>195</v>
      </c>
      <c r="P3687" s="177" t="s">
        <v>2113</v>
      </c>
      <c r="Q3687" s="177" t="s">
        <v>2464</v>
      </c>
      <c r="R3687" s="177" t="s">
        <v>600</v>
      </c>
      <c r="S3687" s="177" t="s">
        <v>601</v>
      </c>
      <c r="T3687" s="177" t="s">
        <v>15245</v>
      </c>
      <c r="U3687" s="177" t="s">
        <v>579</v>
      </c>
      <c r="V3687" s="177" t="s">
        <v>1169</v>
      </c>
      <c r="X3687" s="177" t="s">
        <v>943</v>
      </c>
      <c r="Y3687" s="177" t="s">
        <v>674</v>
      </c>
      <c r="Z3687" s="177" t="s">
        <v>579</v>
      </c>
      <c r="AA3687" s="177" t="s">
        <v>7420</v>
      </c>
      <c r="AC3687" s="177" t="s">
        <v>3517</v>
      </c>
      <c r="AD3687" s="177" t="s">
        <v>15246</v>
      </c>
      <c r="AE3687" s="177" t="s">
        <v>870</v>
      </c>
      <c r="AQ3687" s="177"/>
      <c r="AT3687" s="177"/>
      <c r="AU3687" s="177"/>
      <c r="AV3687" s="177"/>
      <c r="AW3687" s="177"/>
    </row>
    <row r="3688" spans="1:58">
      <c r="A3688" s="170" t="s">
        <v>15153</v>
      </c>
      <c r="B3688" s="177" t="s">
        <v>15154</v>
      </c>
      <c r="D3688" s="177" t="s">
        <v>508</v>
      </c>
      <c r="E3688" s="177" t="s">
        <v>1175</v>
      </c>
      <c r="F3688" s="177" t="s">
        <v>15247</v>
      </c>
      <c r="G3688" s="177" t="s">
        <v>3574</v>
      </c>
      <c r="I3688" s="177" t="s">
        <v>1661</v>
      </c>
      <c r="J3688" s="178">
        <v>42457</v>
      </c>
      <c r="K3688" s="178">
        <v>42457</v>
      </c>
      <c r="L3688" s="177" t="s">
        <v>550</v>
      </c>
      <c r="M3688" s="177" t="s">
        <v>15156</v>
      </c>
      <c r="N3688" s="177" t="s">
        <v>15156</v>
      </c>
      <c r="O3688" s="177" t="s">
        <v>195</v>
      </c>
      <c r="P3688" s="177" t="s">
        <v>1023</v>
      </c>
      <c r="Q3688" s="177" t="s">
        <v>1188</v>
      </c>
      <c r="R3688" s="177" t="s">
        <v>600</v>
      </c>
      <c r="S3688" s="177" t="s">
        <v>601</v>
      </c>
      <c r="U3688" s="177" t="s">
        <v>739</v>
      </c>
      <c r="V3688" s="177" t="s">
        <v>3553</v>
      </c>
      <c r="X3688" s="177" t="s">
        <v>943</v>
      </c>
      <c r="Y3688" s="177" t="s">
        <v>674</v>
      </c>
      <c r="Z3688" s="177" t="s">
        <v>739</v>
      </c>
      <c r="AA3688" s="177" t="s">
        <v>3554</v>
      </c>
      <c r="AC3688" s="177" t="s">
        <v>3505</v>
      </c>
      <c r="AD3688" s="177" t="s">
        <v>15248</v>
      </c>
      <c r="AE3688" s="177" t="s">
        <v>583</v>
      </c>
      <c r="AQ3688" s="177"/>
      <c r="AT3688" s="177"/>
      <c r="AU3688" s="177"/>
      <c r="AV3688" s="177"/>
      <c r="AW3688" s="177"/>
    </row>
    <row r="3689" spans="1:58">
      <c r="A3689" s="170" t="s">
        <v>15153</v>
      </c>
      <c r="B3689" s="177" t="s">
        <v>15154</v>
      </c>
      <c r="D3689" s="177" t="s">
        <v>508</v>
      </c>
      <c r="E3689" s="177" t="s">
        <v>1774</v>
      </c>
      <c r="F3689" s="177" t="s">
        <v>15249</v>
      </c>
      <c r="G3689" s="177" t="s">
        <v>5919</v>
      </c>
      <c r="I3689" s="177" t="s">
        <v>1661</v>
      </c>
      <c r="J3689" s="178">
        <v>42457</v>
      </c>
      <c r="K3689" s="178">
        <v>42457</v>
      </c>
      <c r="L3689" s="177" t="s">
        <v>550</v>
      </c>
      <c r="M3689" s="177" t="s">
        <v>15156</v>
      </c>
      <c r="N3689" s="177" t="s">
        <v>15156</v>
      </c>
      <c r="O3689" s="177" t="s">
        <v>195</v>
      </c>
      <c r="P3689" s="177" t="s">
        <v>589</v>
      </c>
      <c r="Q3689" s="177" t="s">
        <v>1188</v>
      </c>
      <c r="R3689" s="177" t="s">
        <v>600</v>
      </c>
      <c r="S3689" s="177" t="s">
        <v>601</v>
      </c>
      <c r="T3689" s="177" t="s">
        <v>6356</v>
      </c>
      <c r="U3689" s="177" t="s">
        <v>739</v>
      </c>
      <c r="V3689" s="177" t="s">
        <v>672</v>
      </c>
      <c r="X3689" s="177" t="s">
        <v>943</v>
      </c>
      <c r="Y3689" s="177" t="s">
        <v>674</v>
      </c>
      <c r="Z3689" s="177" t="s">
        <v>739</v>
      </c>
      <c r="AA3689" s="177" t="s">
        <v>675</v>
      </c>
      <c r="AC3689" s="177" t="s">
        <v>3517</v>
      </c>
      <c r="AD3689" s="177" t="s">
        <v>15250</v>
      </c>
      <c r="AE3689" s="177" t="s">
        <v>870</v>
      </c>
      <c r="AQ3689" s="177"/>
      <c r="AT3689" s="177"/>
      <c r="AU3689" s="177"/>
      <c r="AV3689" s="177"/>
      <c r="AW3689" s="177"/>
    </row>
    <row r="3690" spans="1:58">
      <c r="A3690" s="170" t="s">
        <v>15153</v>
      </c>
      <c r="B3690" s="177" t="s">
        <v>15154</v>
      </c>
      <c r="D3690" s="177" t="s">
        <v>610</v>
      </c>
      <c r="E3690" s="177" t="s">
        <v>1181</v>
      </c>
      <c r="F3690" s="177" t="s">
        <v>15251</v>
      </c>
      <c r="G3690" s="177" t="s">
        <v>15252</v>
      </c>
      <c r="I3690" s="177" t="s">
        <v>1661</v>
      </c>
      <c r="J3690" s="178">
        <v>42457</v>
      </c>
      <c r="K3690" s="178">
        <v>42457</v>
      </c>
      <c r="L3690" s="177" t="s">
        <v>513</v>
      </c>
      <c r="M3690" s="177" t="s">
        <v>15171</v>
      </c>
      <c r="N3690" s="177" t="s">
        <v>15156</v>
      </c>
      <c r="O3690" s="177" t="s">
        <v>437</v>
      </c>
      <c r="P3690" s="177" t="s">
        <v>515</v>
      </c>
      <c r="Q3690" s="177" t="s">
        <v>10808</v>
      </c>
      <c r="R3690" s="177" t="s">
        <v>516</v>
      </c>
      <c r="S3690" s="177" t="s">
        <v>517</v>
      </c>
      <c r="T3690" s="177" t="s">
        <v>733</v>
      </c>
      <c r="U3690" s="177" t="s">
        <v>1108</v>
      </c>
      <c r="V3690" s="177" t="s">
        <v>889</v>
      </c>
      <c r="W3690" s="177" t="s">
        <v>995</v>
      </c>
      <c r="X3690" s="177" t="s">
        <v>521</v>
      </c>
      <c r="Y3690" s="177" t="s">
        <v>2450</v>
      </c>
      <c r="Z3690" s="177" t="s">
        <v>15253</v>
      </c>
      <c r="AA3690" s="177" t="s">
        <v>1064</v>
      </c>
      <c r="AB3690" s="177" t="s">
        <v>2450</v>
      </c>
      <c r="AC3690" s="177" t="s">
        <v>15254</v>
      </c>
      <c r="AD3690" s="177" t="s">
        <v>1064</v>
      </c>
      <c r="AE3690" s="177" t="s">
        <v>2450</v>
      </c>
      <c r="AF3690" s="177" t="s">
        <v>15255</v>
      </c>
      <c r="AG3690" s="177" t="s">
        <v>1064</v>
      </c>
      <c r="AQ3690" s="177" t="s">
        <v>15256</v>
      </c>
      <c r="AT3690" s="177" t="s">
        <v>15257</v>
      </c>
      <c r="AU3690" s="177" t="s">
        <v>15258</v>
      </c>
      <c r="AV3690" s="177" t="s">
        <v>583</v>
      </c>
      <c r="AW3690" s="177"/>
      <c r="BF3690" s="177" t="s">
        <v>15259</v>
      </c>
    </row>
    <row r="3691" spans="1:58">
      <c r="A3691" s="170" t="s">
        <v>15153</v>
      </c>
      <c r="B3691" s="177" t="s">
        <v>15154</v>
      </c>
      <c r="D3691" s="177" t="s">
        <v>508</v>
      </c>
      <c r="E3691" s="177" t="s">
        <v>760</v>
      </c>
      <c r="F3691" s="177" t="s">
        <v>15260</v>
      </c>
      <c r="G3691" s="177" t="s">
        <v>5906</v>
      </c>
      <c r="I3691" s="177" t="s">
        <v>1661</v>
      </c>
      <c r="J3691" s="178">
        <v>42457</v>
      </c>
      <c r="K3691" s="178">
        <v>42457</v>
      </c>
      <c r="L3691" s="177" t="s">
        <v>550</v>
      </c>
      <c r="M3691" s="177" t="s">
        <v>15156</v>
      </c>
      <c r="N3691" s="177" t="s">
        <v>15156</v>
      </c>
      <c r="O3691" s="177" t="s">
        <v>195</v>
      </c>
      <c r="P3691" s="177" t="s">
        <v>1816</v>
      </c>
      <c r="Q3691" s="177" t="s">
        <v>515</v>
      </c>
      <c r="R3691" s="177" t="s">
        <v>600</v>
      </c>
      <c r="S3691" s="177" t="s">
        <v>601</v>
      </c>
      <c r="T3691" s="177" t="s">
        <v>15261</v>
      </c>
      <c r="U3691" s="177" t="s">
        <v>702</v>
      </c>
      <c r="V3691" s="177" t="s">
        <v>4301</v>
      </c>
      <c r="W3691" s="177" t="s">
        <v>4198</v>
      </c>
      <c r="X3691" s="177" t="s">
        <v>890</v>
      </c>
      <c r="Y3691" s="177" t="s">
        <v>891</v>
      </c>
      <c r="Z3691" s="177" t="s">
        <v>702</v>
      </c>
      <c r="AA3691" s="177" t="s">
        <v>4302</v>
      </c>
      <c r="AC3691" s="177" t="s">
        <v>3645</v>
      </c>
      <c r="AD3691" s="177" t="s">
        <v>15262</v>
      </c>
      <c r="AE3691" s="177" t="s">
        <v>524</v>
      </c>
      <c r="AQ3691" s="177"/>
      <c r="AT3691" s="177"/>
      <c r="AU3691" s="177"/>
      <c r="AV3691" s="177"/>
      <c r="AW3691" s="177"/>
    </row>
    <row r="3692" spans="1:58">
      <c r="A3692" s="170" t="s">
        <v>15153</v>
      </c>
      <c r="B3692" s="177" t="s">
        <v>15154</v>
      </c>
      <c r="D3692" s="177" t="s">
        <v>508</v>
      </c>
      <c r="E3692" s="177" t="s">
        <v>770</v>
      </c>
      <c r="F3692" s="177" t="s">
        <v>15263</v>
      </c>
      <c r="G3692" s="177" t="s">
        <v>15264</v>
      </c>
      <c r="I3692" s="177" t="s">
        <v>1661</v>
      </c>
      <c r="J3692" s="178">
        <v>42457</v>
      </c>
      <c r="K3692" s="178">
        <v>42457</v>
      </c>
      <c r="L3692" s="177" t="s">
        <v>550</v>
      </c>
      <c r="M3692" s="177" t="s">
        <v>15156</v>
      </c>
      <c r="N3692" s="177" t="s">
        <v>15156</v>
      </c>
      <c r="O3692" s="177" t="s">
        <v>195</v>
      </c>
      <c r="P3692" s="177" t="s">
        <v>1023</v>
      </c>
      <c r="Q3692" s="177" t="s">
        <v>2464</v>
      </c>
      <c r="R3692" s="177" t="s">
        <v>600</v>
      </c>
      <c r="S3692" s="177" t="s">
        <v>601</v>
      </c>
      <c r="T3692" s="177" t="s">
        <v>15265</v>
      </c>
      <c r="U3692" s="177" t="s">
        <v>555</v>
      </c>
      <c r="V3692" s="177" t="s">
        <v>772</v>
      </c>
      <c r="X3692" s="177" t="s">
        <v>943</v>
      </c>
      <c r="Y3692" s="177" t="s">
        <v>674</v>
      </c>
      <c r="Z3692" s="177" t="s">
        <v>555</v>
      </c>
      <c r="AA3692" s="177" t="s">
        <v>1011</v>
      </c>
      <c r="AC3692" s="177" t="s">
        <v>3517</v>
      </c>
      <c r="AD3692" s="177" t="s">
        <v>15266</v>
      </c>
      <c r="AE3692" s="177" t="s">
        <v>870</v>
      </c>
      <c r="AQ3692" s="182"/>
      <c r="AT3692" s="177"/>
      <c r="AU3692" s="177"/>
      <c r="AV3692" s="177"/>
      <c r="AW3692" s="177"/>
    </row>
    <row r="3693" spans="1:58">
      <c r="A3693" s="170" t="s">
        <v>15153</v>
      </c>
      <c r="B3693" s="177" t="s">
        <v>15154</v>
      </c>
      <c r="D3693" s="177" t="s">
        <v>508</v>
      </c>
      <c r="E3693" s="177" t="s">
        <v>1200</v>
      </c>
      <c r="F3693" s="177" t="s">
        <v>15267</v>
      </c>
      <c r="G3693" s="177" t="s">
        <v>14656</v>
      </c>
      <c r="I3693" s="177" t="s">
        <v>1661</v>
      </c>
      <c r="J3693" s="178">
        <v>42457</v>
      </c>
      <c r="K3693" s="178">
        <v>42457</v>
      </c>
      <c r="L3693" s="177" t="s">
        <v>513</v>
      </c>
      <c r="M3693" s="177" t="s">
        <v>15171</v>
      </c>
      <c r="N3693" s="177" t="s">
        <v>15156</v>
      </c>
      <c r="O3693" s="177" t="s">
        <v>195</v>
      </c>
      <c r="P3693" s="177" t="s">
        <v>1023</v>
      </c>
      <c r="Q3693" s="177" t="s">
        <v>4933</v>
      </c>
      <c r="R3693" s="177" t="s">
        <v>731</v>
      </c>
      <c r="S3693" s="177" t="s">
        <v>780</v>
      </c>
      <c r="T3693" s="177" t="s">
        <v>3009</v>
      </c>
      <c r="U3693" s="177" t="s">
        <v>691</v>
      </c>
      <c r="V3693" s="177" t="s">
        <v>828</v>
      </c>
      <c r="X3693" s="177" t="s">
        <v>784</v>
      </c>
      <c r="Z3693" s="177" t="s">
        <v>691</v>
      </c>
      <c r="AA3693" s="177" t="s">
        <v>15268</v>
      </c>
      <c r="AB3693" s="177" t="s">
        <v>15269</v>
      </c>
      <c r="AC3693" s="177" t="s">
        <v>3510</v>
      </c>
      <c r="AD3693" s="177" t="s">
        <v>15270</v>
      </c>
      <c r="AE3693" s="177" t="s">
        <v>524</v>
      </c>
      <c r="AQ3693" s="177"/>
      <c r="AT3693" s="177"/>
      <c r="AU3693" s="177"/>
      <c r="AV3693" s="177"/>
      <c r="AW3693" s="177"/>
    </row>
    <row r="3694" spans="1:58">
      <c r="A3694" s="170" t="s">
        <v>15153</v>
      </c>
      <c r="B3694" s="177" t="s">
        <v>15154</v>
      </c>
      <c r="D3694" s="177" t="s">
        <v>508</v>
      </c>
      <c r="E3694" s="177" t="s">
        <v>1206</v>
      </c>
      <c r="F3694" s="177" t="s">
        <v>15271</v>
      </c>
      <c r="G3694" s="177" t="s">
        <v>15272</v>
      </c>
      <c r="I3694" s="177" t="s">
        <v>1661</v>
      </c>
      <c r="J3694" s="178">
        <v>42457</v>
      </c>
      <c r="K3694" s="178">
        <v>42457</v>
      </c>
      <c r="L3694" s="177" t="s">
        <v>513</v>
      </c>
      <c r="M3694" s="177" t="s">
        <v>15171</v>
      </c>
      <c r="N3694" s="177" t="s">
        <v>15156</v>
      </c>
      <c r="O3694" s="177" t="s">
        <v>437</v>
      </c>
      <c r="P3694" s="177" t="s">
        <v>680</v>
      </c>
      <c r="Q3694" s="177" t="s">
        <v>10801</v>
      </c>
      <c r="R3694" s="177" t="s">
        <v>680</v>
      </c>
      <c r="S3694" s="177" t="s">
        <v>680</v>
      </c>
      <c r="T3694" s="177" t="s">
        <v>796</v>
      </c>
      <c r="U3694" s="177" t="s">
        <v>1108</v>
      </c>
      <c r="V3694" s="177" t="s">
        <v>987</v>
      </c>
      <c r="W3694" s="177" t="s">
        <v>11802</v>
      </c>
      <c r="X3694" s="177" t="s">
        <v>3559</v>
      </c>
      <c r="Y3694" s="177" t="s">
        <v>2450</v>
      </c>
      <c r="Z3694" s="177" t="s">
        <v>15273</v>
      </c>
      <c r="AA3694" s="177" t="s">
        <v>1064</v>
      </c>
      <c r="AB3694" s="177" t="s">
        <v>2450</v>
      </c>
      <c r="AC3694" s="177" t="s">
        <v>15274</v>
      </c>
      <c r="AD3694" s="177" t="s">
        <v>1064</v>
      </c>
      <c r="AE3694" s="177" t="s">
        <v>2450</v>
      </c>
      <c r="AF3694" s="177" t="s">
        <v>15275</v>
      </c>
      <c r="AG3694" s="177" t="s">
        <v>1064</v>
      </c>
      <c r="AH3694" s="177" t="s">
        <v>2450</v>
      </c>
      <c r="AI3694" s="177" t="s">
        <v>15276</v>
      </c>
      <c r="AJ3694" s="177" t="s">
        <v>1064</v>
      </c>
      <c r="AQ3694" s="177"/>
      <c r="AT3694" s="177" t="s">
        <v>15257</v>
      </c>
      <c r="AU3694" s="177" t="s">
        <v>15277</v>
      </c>
      <c r="AV3694" s="177" t="s">
        <v>583</v>
      </c>
      <c r="AW3694" s="177" t="s">
        <v>14653</v>
      </c>
      <c r="AX3694" s="177" t="s">
        <v>15278</v>
      </c>
      <c r="AY3694" s="177" t="s">
        <v>1064</v>
      </c>
      <c r="BF3694" s="177" t="s">
        <v>15279</v>
      </c>
    </row>
    <row r="3695" spans="1:58">
      <c r="A3695" s="170" t="s">
        <v>15153</v>
      </c>
      <c r="B3695" s="177" t="s">
        <v>15154</v>
      </c>
      <c r="D3695" s="177" t="s">
        <v>508</v>
      </c>
      <c r="E3695" s="177" t="s">
        <v>1219</v>
      </c>
      <c r="F3695" s="177" t="s">
        <v>15280</v>
      </c>
      <c r="G3695" s="177" t="s">
        <v>15281</v>
      </c>
      <c r="I3695" s="177" t="s">
        <v>1661</v>
      </c>
      <c r="J3695" s="178">
        <v>42457</v>
      </c>
      <c r="K3695" s="178">
        <v>42457</v>
      </c>
      <c r="L3695" s="177" t="s">
        <v>550</v>
      </c>
      <c r="M3695" s="177" t="s">
        <v>15156</v>
      </c>
      <c r="N3695" s="177" t="s">
        <v>15156</v>
      </c>
      <c r="O3695" s="177" t="s">
        <v>195</v>
      </c>
      <c r="P3695" s="177" t="s">
        <v>1816</v>
      </c>
      <c r="Q3695" s="177" t="s">
        <v>7515</v>
      </c>
      <c r="R3695" s="177" t="s">
        <v>600</v>
      </c>
      <c r="S3695" s="177" t="s">
        <v>601</v>
      </c>
      <c r="T3695" s="177" t="s">
        <v>555</v>
      </c>
      <c r="U3695" s="177" t="s">
        <v>702</v>
      </c>
      <c r="V3695" s="177" t="s">
        <v>15282</v>
      </c>
      <c r="W3695" s="177" t="s">
        <v>4198</v>
      </c>
      <c r="X3695" s="177" t="s">
        <v>890</v>
      </c>
      <c r="Y3695" s="177" t="s">
        <v>891</v>
      </c>
      <c r="Z3695" s="177" t="s">
        <v>702</v>
      </c>
      <c r="AA3695" s="177" t="s">
        <v>15283</v>
      </c>
      <c r="AC3695" s="177" t="s">
        <v>3645</v>
      </c>
      <c r="AD3695" s="177" t="s">
        <v>15284</v>
      </c>
      <c r="AE3695" s="177" t="s">
        <v>524</v>
      </c>
      <c r="AQ3695" s="177"/>
      <c r="AT3695" s="177"/>
      <c r="AU3695" s="177"/>
      <c r="AV3695" s="177"/>
      <c r="AW3695" s="177"/>
    </row>
    <row r="3696" spans="1:58">
      <c r="A3696" s="170" t="s">
        <v>15153</v>
      </c>
      <c r="B3696" s="177" t="s">
        <v>15154</v>
      </c>
      <c r="D3696" s="177" t="s">
        <v>508</v>
      </c>
      <c r="E3696" s="177" t="s">
        <v>1225</v>
      </c>
      <c r="F3696" s="177" t="s">
        <v>15285</v>
      </c>
      <c r="G3696" s="177" t="s">
        <v>6718</v>
      </c>
      <c r="I3696" s="177" t="s">
        <v>1661</v>
      </c>
      <c r="J3696" s="178">
        <v>42457</v>
      </c>
      <c r="K3696" s="178">
        <v>42457</v>
      </c>
      <c r="L3696" s="177" t="s">
        <v>550</v>
      </c>
      <c r="M3696" s="177" t="s">
        <v>15156</v>
      </c>
      <c r="N3696" s="177" t="s">
        <v>15156</v>
      </c>
      <c r="O3696" s="177" t="s">
        <v>195</v>
      </c>
      <c r="P3696" s="177" t="s">
        <v>1023</v>
      </c>
      <c r="Q3696" s="177" t="s">
        <v>15226</v>
      </c>
      <c r="R3696" s="177" t="s">
        <v>600</v>
      </c>
      <c r="S3696" s="177" t="s">
        <v>601</v>
      </c>
      <c r="T3696" s="177" t="s">
        <v>555</v>
      </c>
      <c r="U3696" s="177" t="s">
        <v>555</v>
      </c>
      <c r="V3696" s="177" t="s">
        <v>2374</v>
      </c>
      <c r="X3696" s="177" t="s">
        <v>943</v>
      </c>
      <c r="Y3696" s="177" t="s">
        <v>674</v>
      </c>
      <c r="Z3696" s="177" t="s">
        <v>555</v>
      </c>
      <c r="AA3696" s="177" t="s">
        <v>2375</v>
      </c>
      <c r="AC3696" s="177" t="s">
        <v>3517</v>
      </c>
      <c r="AD3696" s="177" t="s">
        <v>15286</v>
      </c>
      <c r="AE3696" s="177" t="s">
        <v>870</v>
      </c>
      <c r="AQ3696" s="177"/>
      <c r="AT3696" s="177"/>
      <c r="AU3696" s="177"/>
      <c r="AV3696" s="177"/>
      <c r="AW3696" s="177"/>
    </row>
    <row r="3697" spans="1:49">
      <c r="A3697" s="170" t="s">
        <v>15153</v>
      </c>
      <c r="B3697" s="177" t="s">
        <v>15154</v>
      </c>
      <c r="D3697" s="177" t="s">
        <v>508</v>
      </c>
      <c r="E3697" s="177" t="s">
        <v>1231</v>
      </c>
      <c r="F3697" s="173" t="s">
        <v>15287</v>
      </c>
      <c r="G3697" s="177" t="s">
        <v>14675</v>
      </c>
      <c r="I3697" s="177" t="s">
        <v>1661</v>
      </c>
      <c r="J3697" s="178">
        <v>42457</v>
      </c>
      <c r="K3697" s="178">
        <v>42457</v>
      </c>
      <c r="L3697" s="177" t="s">
        <v>513</v>
      </c>
      <c r="M3697" s="177" t="s">
        <v>15171</v>
      </c>
      <c r="N3697" s="177" t="s">
        <v>15156</v>
      </c>
      <c r="O3697" s="177" t="s">
        <v>195</v>
      </c>
      <c r="P3697" s="170" t="s">
        <v>589</v>
      </c>
      <c r="Q3697" s="170" t="s">
        <v>15288</v>
      </c>
      <c r="R3697" s="177" t="s">
        <v>731</v>
      </c>
      <c r="S3697" s="170" t="s">
        <v>780</v>
      </c>
      <c r="T3697" s="177" t="s">
        <v>2620</v>
      </c>
      <c r="U3697" s="177" t="s">
        <v>691</v>
      </c>
      <c r="V3697" s="177" t="s">
        <v>812</v>
      </c>
      <c r="W3697" s="177" t="s">
        <v>714</v>
      </c>
      <c r="X3697" s="177" t="s">
        <v>784</v>
      </c>
      <c r="Z3697" s="177" t="s">
        <v>691</v>
      </c>
      <c r="AA3697" s="177" t="s">
        <v>12829</v>
      </c>
      <c r="AB3697" s="177" t="s">
        <v>15289</v>
      </c>
      <c r="AC3697" s="177" t="s">
        <v>3510</v>
      </c>
      <c r="AD3697" s="177" t="s">
        <v>15290</v>
      </c>
      <c r="AE3697" s="177" t="s">
        <v>1064</v>
      </c>
      <c r="AQ3697" s="177"/>
      <c r="AT3697" s="177"/>
      <c r="AU3697" s="177"/>
      <c r="AV3697" s="177"/>
      <c r="AW3697" s="177"/>
    </row>
    <row r="3698" spans="1:49">
      <c r="A3698" s="170" t="s">
        <v>15153</v>
      </c>
      <c r="B3698" s="177" t="s">
        <v>15154</v>
      </c>
      <c r="D3698" s="177" t="s">
        <v>508</v>
      </c>
      <c r="E3698" s="177" t="s">
        <v>1236</v>
      </c>
      <c r="F3698" s="191" t="s">
        <v>15291</v>
      </c>
      <c r="G3698" s="177" t="s">
        <v>3643</v>
      </c>
      <c r="I3698" s="177" t="s">
        <v>1661</v>
      </c>
      <c r="J3698" s="178">
        <v>42457</v>
      </c>
      <c r="K3698" s="178">
        <v>42457</v>
      </c>
      <c r="L3698" s="177" t="s">
        <v>550</v>
      </c>
      <c r="M3698" s="177" t="s">
        <v>15156</v>
      </c>
      <c r="N3698" s="177" t="s">
        <v>15156</v>
      </c>
      <c r="O3698" s="177" t="s">
        <v>195</v>
      </c>
      <c r="P3698" s="170" t="s">
        <v>552</v>
      </c>
      <c r="Q3698" s="170" t="s">
        <v>699</v>
      </c>
      <c r="R3698" s="177" t="s">
        <v>600</v>
      </c>
      <c r="S3698" s="170" t="s">
        <v>601</v>
      </c>
      <c r="T3698" s="177" t="s">
        <v>13065</v>
      </c>
      <c r="U3698" s="177" t="s">
        <v>646</v>
      </c>
      <c r="V3698" s="177" t="s">
        <v>1000</v>
      </c>
      <c r="X3698" s="177" t="s">
        <v>943</v>
      </c>
      <c r="Y3698" s="177" t="s">
        <v>674</v>
      </c>
      <c r="Z3698" s="177" t="s">
        <v>646</v>
      </c>
      <c r="AA3698" s="177" t="s">
        <v>1002</v>
      </c>
      <c r="AC3698" s="177" t="s">
        <v>3505</v>
      </c>
      <c r="AD3698" s="177" t="s">
        <v>15248</v>
      </c>
      <c r="AE3698" s="177" t="s">
        <v>583</v>
      </c>
      <c r="AQ3698" s="177"/>
      <c r="AT3698" s="177"/>
      <c r="AU3698" s="177"/>
      <c r="AV3698" s="177"/>
      <c r="AW3698" s="177"/>
    </row>
    <row r="3699" spans="1:49">
      <c r="A3699" s="170" t="s">
        <v>15153</v>
      </c>
      <c r="B3699" s="177" t="s">
        <v>15154</v>
      </c>
      <c r="D3699" s="177" t="s">
        <v>508</v>
      </c>
      <c r="E3699" s="177" t="s">
        <v>1242</v>
      </c>
      <c r="F3699" s="173" t="s">
        <v>15292</v>
      </c>
      <c r="G3699" s="177" t="s">
        <v>15293</v>
      </c>
      <c r="I3699" s="177" t="s">
        <v>1661</v>
      </c>
      <c r="J3699" s="178">
        <v>42457</v>
      </c>
      <c r="K3699" s="178">
        <v>42457</v>
      </c>
      <c r="L3699" s="177" t="s">
        <v>550</v>
      </c>
      <c r="M3699" s="177" t="s">
        <v>15156</v>
      </c>
      <c r="N3699" s="177" t="s">
        <v>15156</v>
      </c>
      <c r="O3699" s="177" t="s">
        <v>280</v>
      </c>
      <c r="P3699" s="170"/>
      <c r="Q3699" s="170" t="s">
        <v>1115</v>
      </c>
      <c r="R3699" s="177" t="s">
        <v>700</v>
      </c>
      <c r="S3699" s="170" t="s">
        <v>701</v>
      </c>
      <c r="U3699" s="177" t="s">
        <v>646</v>
      </c>
      <c r="V3699" s="177" t="s">
        <v>2198</v>
      </c>
      <c r="W3699" s="177" t="s">
        <v>15294</v>
      </c>
      <c r="X3699" s="177" t="s">
        <v>1130</v>
      </c>
      <c r="AQ3699" s="177"/>
      <c r="AT3699" s="177"/>
      <c r="AU3699" s="177"/>
      <c r="AV3699" s="177"/>
      <c r="AW3699" s="177"/>
    </row>
    <row r="3700" spans="1:49">
      <c r="A3700" s="170" t="s">
        <v>15153</v>
      </c>
      <c r="B3700" s="177" t="s">
        <v>15154</v>
      </c>
      <c r="D3700" s="177" t="s">
        <v>508</v>
      </c>
      <c r="E3700" s="177" t="s">
        <v>1242</v>
      </c>
      <c r="F3700" s="173" t="s">
        <v>15295</v>
      </c>
      <c r="G3700" s="177" t="s">
        <v>15296</v>
      </c>
      <c r="I3700" s="177" t="s">
        <v>1661</v>
      </c>
      <c r="J3700" s="178">
        <v>42457</v>
      </c>
      <c r="K3700" s="178">
        <v>42457</v>
      </c>
      <c r="L3700" s="177" t="s">
        <v>901</v>
      </c>
      <c r="M3700" s="177" t="s">
        <v>15297</v>
      </c>
      <c r="N3700" s="177" t="s">
        <v>15156</v>
      </c>
      <c r="O3700" s="177" t="s">
        <v>324</v>
      </c>
      <c r="P3700" s="177" t="s">
        <v>903</v>
      </c>
      <c r="Q3700" s="170"/>
      <c r="R3700" s="177" t="s">
        <v>904</v>
      </c>
      <c r="S3700" s="170" t="s">
        <v>905</v>
      </c>
      <c r="T3700" s="177" t="s">
        <v>1904</v>
      </c>
      <c r="U3700" s="177" t="s">
        <v>2203</v>
      </c>
      <c r="V3700" s="177" t="s">
        <v>2013</v>
      </c>
      <c r="W3700" s="177" t="s">
        <v>908</v>
      </c>
      <c r="Y3700" s="177" t="s">
        <v>909</v>
      </c>
      <c r="AB3700" s="177" t="s">
        <v>910</v>
      </c>
      <c r="AC3700" s="177" t="s">
        <v>646</v>
      </c>
      <c r="AD3700" s="177" t="s">
        <v>911</v>
      </c>
      <c r="AE3700" s="177" t="s">
        <v>1730</v>
      </c>
      <c r="AF3700" s="177" t="s">
        <v>912</v>
      </c>
      <c r="AG3700" s="177" t="s">
        <v>908</v>
      </c>
      <c r="AH3700" s="177" t="s">
        <v>913</v>
      </c>
      <c r="AI3700" s="177" t="s">
        <v>908</v>
      </c>
      <c r="AK3700" s="177" t="s">
        <v>914</v>
      </c>
      <c r="AL3700" s="177" t="s">
        <v>881</v>
      </c>
      <c r="AP3700" s="177" t="s">
        <v>908</v>
      </c>
      <c r="AQ3700" s="177" t="s">
        <v>15298</v>
      </c>
      <c r="AT3700" s="177"/>
      <c r="AU3700" s="177"/>
      <c r="AV3700" s="177" t="s">
        <v>4486</v>
      </c>
      <c r="AW3700" s="177"/>
    </row>
    <row r="3701" spans="1:49">
      <c r="A3701" s="170" t="s">
        <v>15153</v>
      </c>
      <c r="B3701" s="177" t="s">
        <v>15154</v>
      </c>
      <c r="D3701" s="177" t="s">
        <v>508</v>
      </c>
      <c r="E3701" s="177" t="s">
        <v>1252</v>
      </c>
      <c r="F3701" s="174" t="s">
        <v>15299</v>
      </c>
      <c r="G3701" s="177" t="s">
        <v>6606</v>
      </c>
      <c r="I3701" s="177" t="s">
        <v>1661</v>
      </c>
      <c r="J3701" s="178">
        <v>42457</v>
      </c>
      <c r="K3701" s="178">
        <v>42457</v>
      </c>
      <c r="L3701" s="177" t="s">
        <v>550</v>
      </c>
      <c r="M3701" s="177" t="s">
        <v>15156</v>
      </c>
      <c r="N3701" s="177" t="s">
        <v>15156</v>
      </c>
      <c r="O3701" s="177" t="s">
        <v>195</v>
      </c>
      <c r="P3701" s="171" t="s">
        <v>1193</v>
      </c>
      <c r="Q3701" s="171" t="s">
        <v>7515</v>
      </c>
      <c r="R3701" s="177" t="s">
        <v>600</v>
      </c>
      <c r="S3701" s="171" t="s">
        <v>601</v>
      </c>
      <c r="T3701" s="189" t="s">
        <v>15300</v>
      </c>
      <c r="U3701" s="177" t="s">
        <v>712</v>
      </c>
      <c r="V3701" s="177" t="s">
        <v>1336</v>
      </c>
      <c r="X3701" s="177" t="s">
        <v>943</v>
      </c>
      <c r="Y3701" s="177" t="s">
        <v>674</v>
      </c>
      <c r="Z3701" s="177" t="s">
        <v>712</v>
      </c>
      <c r="AA3701" s="177" t="s">
        <v>1404</v>
      </c>
      <c r="AC3701" s="177" t="s">
        <v>3517</v>
      </c>
      <c r="AD3701" s="177" t="s">
        <v>15301</v>
      </c>
      <c r="AE3701" s="177" t="s">
        <v>870</v>
      </c>
      <c r="AQ3701" s="177"/>
      <c r="AT3701" s="177"/>
      <c r="AU3701" s="177"/>
      <c r="AV3701" s="177"/>
      <c r="AW3701" s="177"/>
    </row>
    <row r="3702" spans="1:49">
      <c r="A3702" s="170" t="s">
        <v>15153</v>
      </c>
      <c r="B3702" s="177" t="s">
        <v>15154</v>
      </c>
      <c r="D3702" s="177" t="s">
        <v>508</v>
      </c>
      <c r="E3702" s="177" t="s">
        <v>1260</v>
      </c>
      <c r="F3702" s="191" t="s">
        <v>15302</v>
      </c>
      <c r="G3702" s="177" t="s">
        <v>3542</v>
      </c>
      <c r="I3702" s="177" t="s">
        <v>1661</v>
      </c>
      <c r="J3702" s="178">
        <v>42457</v>
      </c>
      <c r="K3702" s="178">
        <v>42457</v>
      </c>
      <c r="L3702" s="177" t="s">
        <v>550</v>
      </c>
      <c r="M3702" s="177" t="s">
        <v>15156</v>
      </c>
      <c r="N3702" s="177" t="s">
        <v>15156</v>
      </c>
      <c r="O3702" s="177" t="s">
        <v>195</v>
      </c>
      <c r="P3702" s="170" t="s">
        <v>589</v>
      </c>
      <c r="Q3702" s="170" t="s">
        <v>6454</v>
      </c>
      <c r="R3702" s="177" t="s">
        <v>600</v>
      </c>
      <c r="S3702" s="170" t="s">
        <v>601</v>
      </c>
      <c r="U3702" s="177" t="s">
        <v>712</v>
      </c>
      <c r="V3702" s="177" t="s">
        <v>2710</v>
      </c>
      <c r="W3702" s="177" t="s">
        <v>15303</v>
      </c>
      <c r="X3702" s="177" t="s">
        <v>890</v>
      </c>
      <c r="Y3702" s="177" t="s">
        <v>891</v>
      </c>
      <c r="Z3702" s="177" t="s">
        <v>712</v>
      </c>
      <c r="AA3702" s="177" t="s">
        <v>2711</v>
      </c>
      <c r="AC3702" s="177" t="s">
        <v>3510</v>
      </c>
      <c r="AD3702" s="177" t="s">
        <v>15304</v>
      </c>
      <c r="AE3702" s="177" t="s">
        <v>524</v>
      </c>
      <c r="AQ3702" s="177"/>
      <c r="AT3702" s="177"/>
      <c r="AU3702" s="177"/>
      <c r="AV3702" s="177"/>
      <c r="AW3702" s="177"/>
    </row>
    <row r="3703" spans="1:49">
      <c r="A3703" s="170" t="s">
        <v>15153</v>
      </c>
      <c r="B3703" s="177" t="s">
        <v>15154</v>
      </c>
      <c r="D3703" s="177" t="s">
        <v>508</v>
      </c>
      <c r="E3703" s="177" t="s">
        <v>2745</v>
      </c>
      <c r="F3703" s="191" t="s">
        <v>15305</v>
      </c>
      <c r="G3703" s="177" t="s">
        <v>3798</v>
      </c>
      <c r="I3703" s="177" t="s">
        <v>1661</v>
      </c>
      <c r="J3703" s="178">
        <v>42457</v>
      </c>
      <c r="K3703" s="178">
        <v>42457</v>
      </c>
      <c r="L3703" s="177" t="s">
        <v>550</v>
      </c>
      <c r="M3703" s="177" t="s">
        <v>15156</v>
      </c>
      <c r="N3703" s="177" t="s">
        <v>15156</v>
      </c>
      <c r="O3703" s="177" t="s">
        <v>195</v>
      </c>
      <c r="P3703" s="170" t="s">
        <v>552</v>
      </c>
      <c r="Q3703" s="170" t="s">
        <v>699</v>
      </c>
      <c r="R3703" s="177" t="s">
        <v>600</v>
      </c>
      <c r="S3703" s="170" t="s">
        <v>601</v>
      </c>
      <c r="T3703" s="177" t="s">
        <v>6339</v>
      </c>
      <c r="U3703" s="177" t="s">
        <v>702</v>
      </c>
      <c r="V3703" s="177" t="s">
        <v>1757</v>
      </c>
      <c r="X3703" s="177" t="s">
        <v>943</v>
      </c>
      <c r="Y3703" s="177" t="s">
        <v>674</v>
      </c>
      <c r="Z3703" s="177" t="s">
        <v>702</v>
      </c>
      <c r="AA3703" s="177" t="s">
        <v>1185</v>
      </c>
      <c r="AC3703" s="177" t="s">
        <v>5991</v>
      </c>
      <c r="AD3703" s="177" t="s">
        <v>15306</v>
      </c>
      <c r="AE3703" s="177" t="s">
        <v>1064</v>
      </c>
      <c r="AQ3703" s="177"/>
      <c r="AT3703" s="177"/>
      <c r="AU3703" s="177"/>
      <c r="AV3703" s="177"/>
      <c r="AW3703" s="177"/>
    </row>
    <row r="3704" spans="1:49">
      <c r="A3704" s="170" t="s">
        <v>15153</v>
      </c>
      <c r="B3704" s="177" t="s">
        <v>15154</v>
      </c>
      <c r="D3704" s="177" t="s">
        <v>508</v>
      </c>
      <c r="E3704" s="177" t="s">
        <v>1296</v>
      </c>
      <c r="F3704" s="173" t="s">
        <v>15307</v>
      </c>
      <c r="G3704" s="177" t="s">
        <v>15308</v>
      </c>
      <c r="I3704" s="177" t="s">
        <v>1661</v>
      </c>
      <c r="J3704" s="178">
        <v>42457</v>
      </c>
      <c r="K3704" s="178">
        <v>42457</v>
      </c>
      <c r="L3704" s="177" t="s">
        <v>550</v>
      </c>
      <c r="M3704" s="177" t="s">
        <v>15156</v>
      </c>
      <c r="N3704" s="177" t="s">
        <v>15156</v>
      </c>
      <c r="O3704" s="177" t="s">
        <v>280</v>
      </c>
      <c r="P3704" s="170"/>
      <c r="Q3704" s="170" t="s">
        <v>1148</v>
      </c>
      <c r="R3704" s="177" t="s">
        <v>700</v>
      </c>
      <c r="S3704" s="170" t="s">
        <v>701</v>
      </c>
      <c r="U3704" s="177" t="s">
        <v>702</v>
      </c>
      <c r="V3704" s="177" t="s">
        <v>2198</v>
      </c>
      <c r="W3704" s="177" t="s">
        <v>15309</v>
      </c>
      <c r="X3704" s="177" t="s">
        <v>1130</v>
      </c>
      <c r="AQ3704" s="177"/>
      <c r="AT3704" s="177"/>
      <c r="AU3704" s="177"/>
      <c r="AV3704" s="177"/>
      <c r="AW3704" s="177"/>
    </row>
    <row r="3705" spans="1:49">
      <c r="A3705" s="170" t="s">
        <v>15153</v>
      </c>
      <c r="B3705" s="177" t="s">
        <v>15154</v>
      </c>
      <c r="D3705" s="177" t="s">
        <v>508</v>
      </c>
      <c r="E3705" s="177" t="s">
        <v>1296</v>
      </c>
      <c r="F3705" s="173" t="s">
        <v>15310</v>
      </c>
      <c r="G3705" s="177" t="s">
        <v>15311</v>
      </c>
      <c r="I3705" s="177" t="s">
        <v>1661</v>
      </c>
      <c r="J3705" s="178">
        <v>42457</v>
      </c>
      <c r="K3705" s="178">
        <v>42457</v>
      </c>
      <c r="L3705" s="177" t="s">
        <v>901</v>
      </c>
      <c r="M3705" s="177" t="s">
        <v>15297</v>
      </c>
      <c r="N3705" s="177" t="s">
        <v>15156</v>
      </c>
      <c r="O3705" s="177" t="s">
        <v>324</v>
      </c>
      <c r="P3705" s="177" t="s">
        <v>903</v>
      </c>
      <c r="Q3705" s="170"/>
      <c r="R3705" s="177" t="s">
        <v>904</v>
      </c>
      <c r="S3705" s="170" t="s">
        <v>905</v>
      </c>
      <c r="T3705" s="177" t="s">
        <v>1936</v>
      </c>
      <c r="U3705" s="177" t="s">
        <v>2372</v>
      </c>
      <c r="V3705" s="177" t="s">
        <v>2013</v>
      </c>
      <c r="W3705" s="177" t="s">
        <v>908</v>
      </c>
      <c r="Y3705" s="177" t="s">
        <v>908</v>
      </c>
      <c r="AB3705" s="177" t="s">
        <v>910</v>
      </c>
      <c r="AC3705" s="177" t="s">
        <v>702</v>
      </c>
      <c r="AD3705" s="177" t="s">
        <v>911</v>
      </c>
      <c r="AE3705" s="177" t="s">
        <v>2014</v>
      </c>
      <c r="AF3705" s="177" t="s">
        <v>912</v>
      </c>
      <c r="AG3705" s="177" t="s">
        <v>908</v>
      </c>
      <c r="AH3705" s="177" t="s">
        <v>913</v>
      </c>
      <c r="AI3705" s="177" t="s">
        <v>908</v>
      </c>
      <c r="AK3705" s="177" t="s">
        <v>982</v>
      </c>
      <c r="AL3705" s="177" t="s">
        <v>881</v>
      </c>
      <c r="AP3705" s="177" t="s">
        <v>908</v>
      </c>
      <c r="AQ3705" s="177" t="s">
        <v>15298</v>
      </c>
      <c r="AT3705" s="177"/>
      <c r="AU3705" s="177"/>
      <c r="AV3705" s="177" t="s">
        <v>2219</v>
      </c>
      <c r="AW3705" s="177"/>
    </row>
    <row r="3706" spans="1:49">
      <c r="A3706" s="170" t="s">
        <v>15153</v>
      </c>
      <c r="B3706" s="177" t="s">
        <v>15154</v>
      </c>
      <c r="D3706" s="177" t="s">
        <v>508</v>
      </c>
      <c r="E3706" s="177" t="s">
        <v>7013</v>
      </c>
      <c r="F3706" s="191" t="s">
        <v>15312</v>
      </c>
      <c r="G3706" s="177" t="s">
        <v>15313</v>
      </c>
      <c r="I3706" s="177" t="s">
        <v>1661</v>
      </c>
      <c r="J3706" s="178">
        <v>42457</v>
      </c>
      <c r="K3706" s="178">
        <v>42457</v>
      </c>
      <c r="L3706" s="177" t="s">
        <v>550</v>
      </c>
      <c r="M3706" s="177" t="s">
        <v>15156</v>
      </c>
      <c r="N3706" s="177" t="s">
        <v>15156</v>
      </c>
      <c r="O3706" s="177" t="s">
        <v>195</v>
      </c>
      <c r="P3706" s="177" t="s">
        <v>1162</v>
      </c>
      <c r="Q3706" s="170" t="s">
        <v>1361</v>
      </c>
      <c r="R3706" s="177" t="s">
        <v>600</v>
      </c>
      <c r="S3706" s="170" t="s">
        <v>601</v>
      </c>
      <c r="T3706" s="177" t="s">
        <v>7467</v>
      </c>
      <c r="U3706" s="177" t="s">
        <v>742</v>
      </c>
      <c r="V3706" s="177" t="s">
        <v>15314</v>
      </c>
      <c r="W3706" s="177" t="s">
        <v>15315</v>
      </c>
      <c r="X3706" s="177" t="s">
        <v>943</v>
      </c>
      <c r="Y3706" s="177" t="s">
        <v>674</v>
      </c>
      <c r="Z3706" s="177" t="s">
        <v>742</v>
      </c>
      <c r="AA3706" s="177" t="s">
        <v>15316</v>
      </c>
      <c r="AB3706" s="170" t="s">
        <v>15317</v>
      </c>
      <c r="AC3706" s="177" t="s">
        <v>3501</v>
      </c>
      <c r="AD3706" s="177" t="s">
        <v>15318</v>
      </c>
      <c r="AE3706" s="177" t="s">
        <v>526</v>
      </c>
      <c r="AQ3706" s="177"/>
      <c r="AT3706" s="177"/>
      <c r="AU3706" s="177"/>
      <c r="AV3706" s="177"/>
      <c r="AW3706" s="177"/>
    </row>
    <row r="3707" spans="1:49">
      <c r="A3707" s="170" t="s">
        <v>15153</v>
      </c>
      <c r="B3707" s="177" t="s">
        <v>15154</v>
      </c>
      <c r="D3707" s="177" t="s">
        <v>508</v>
      </c>
      <c r="E3707" s="170" t="s">
        <v>15319</v>
      </c>
      <c r="F3707" s="191" t="s">
        <v>15320</v>
      </c>
      <c r="G3707" s="177" t="s">
        <v>6298</v>
      </c>
      <c r="I3707" s="177" t="s">
        <v>1661</v>
      </c>
      <c r="J3707" s="178">
        <v>42457</v>
      </c>
      <c r="K3707" s="178">
        <v>42457</v>
      </c>
      <c r="L3707" s="177" t="s">
        <v>550</v>
      </c>
      <c r="M3707" s="177" t="s">
        <v>15156</v>
      </c>
      <c r="N3707" s="177" t="s">
        <v>15156</v>
      </c>
      <c r="O3707" s="177" t="s">
        <v>195</v>
      </c>
      <c r="P3707" s="170" t="s">
        <v>1023</v>
      </c>
      <c r="Q3707" s="170" t="s">
        <v>1188</v>
      </c>
      <c r="R3707" s="177" t="s">
        <v>600</v>
      </c>
      <c r="S3707" s="170" t="s">
        <v>601</v>
      </c>
      <c r="U3707" s="177" t="s">
        <v>702</v>
      </c>
      <c r="V3707" s="177" t="s">
        <v>2823</v>
      </c>
      <c r="X3707" s="177" t="s">
        <v>943</v>
      </c>
      <c r="Y3707" s="177" t="s">
        <v>674</v>
      </c>
      <c r="Z3707" s="177" t="s">
        <v>702</v>
      </c>
      <c r="AA3707" s="177" t="s">
        <v>15321</v>
      </c>
      <c r="AQ3707" s="177" t="s">
        <v>15322</v>
      </c>
      <c r="AT3707" s="177"/>
      <c r="AU3707" s="177"/>
      <c r="AV3707" s="177"/>
      <c r="AW3707" s="177"/>
    </row>
    <row r="3708" spans="1:49">
      <c r="A3708" s="170" t="s">
        <v>15153</v>
      </c>
      <c r="B3708" s="177" t="s">
        <v>15154</v>
      </c>
      <c r="D3708" s="177" t="s">
        <v>508</v>
      </c>
      <c r="E3708" s="170" t="s">
        <v>1320</v>
      </c>
      <c r="F3708" s="191" t="s">
        <v>15323</v>
      </c>
      <c r="G3708" s="177" t="s">
        <v>5922</v>
      </c>
      <c r="I3708" s="177" t="s">
        <v>1661</v>
      </c>
      <c r="J3708" s="178">
        <v>42457</v>
      </c>
      <c r="K3708" s="178">
        <v>42457</v>
      </c>
      <c r="L3708" s="177" t="s">
        <v>550</v>
      </c>
      <c r="M3708" s="177" t="s">
        <v>15156</v>
      </c>
      <c r="N3708" s="177" t="s">
        <v>15156</v>
      </c>
      <c r="O3708" s="177" t="s">
        <v>195</v>
      </c>
      <c r="P3708" s="170" t="s">
        <v>1193</v>
      </c>
      <c r="Q3708" s="170" t="s">
        <v>1188</v>
      </c>
      <c r="R3708" s="177" t="s">
        <v>600</v>
      </c>
      <c r="S3708" s="170" t="s">
        <v>601</v>
      </c>
      <c r="T3708" s="177" t="s">
        <v>8675</v>
      </c>
      <c r="U3708" s="177" t="s">
        <v>712</v>
      </c>
      <c r="V3708" s="177" t="s">
        <v>1681</v>
      </c>
      <c r="W3708" s="177" t="s">
        <v>15324</v>
      </c>
      <c r="X3708" s="177" t="s">
        <v>943</v>
      </c>
      <c r="Y3708" s="177" t="s">
        <v>674</v>
      </c>
      <c r="Z3708" s="177" t="s">
        <v>712</v>
      </c>
      <c r="AA3708" s="177" t="s">
        <v>1078</v>
      </c>
      <c r="AB3708" s="170" t="s">
        <v>15325</v>
      </c>
      <c r="AQ3708" s="177" t="s">
        <v>15322</v>
      </c>
      <c r="AT3708" s="177"/>
      <c r="AU3708" s="177"/>
      <c r="AV3708" s="177"/>
      <c r="AW3708" s="177"/>
    </row>
    <row r="3709" spans="1:49">
      <c r="A3709" s="170" t="s">
        <v>15153</v>
      </c>
      <c r="B3709" s="177" t="s">
        <v>15154</v>
      </c>
      <c r="D3709" s="177" t="s">
        <v>508</v>
      </c>
      <c r="E3709" s="177" t="s">
        <v>3703</v>
      </c>
      <c r="F3709" s="173" t="s">
        <v>15326</v>
      </c>
      <c r="G3709" s="177" t="s">
        <v>6324</v>
      </c>
      <c r="I3709" s="177" t="s">
        <v>1661</v>
      </c>
      <c r="J3709" s="178">
        <v>42457</v>
      </c>
      <c r="K3709" s="178">
        <v>42457</v>
      </c>
      <c r="L3709" s="177" t="s">
        <v>1307</v>
      </c>
      <c r="N3709" s="177" t="s">
        <v>15156</v>
      </c>
      <c r="O3709" s="177" t="s">
        <v>295</v>
      </c>
      <c r="P3709" s="177" t="s">
        <v>15327</v>
      </c>
      <c r="Q3709" s="170"/>
      <c r="R3709" s="177" t="s">
        <v>1308</v>
      </c>
      <c r="S3709" s="170" t="s">
        <v>15328</v>
      </c>
      <c r="T3709" s="177" t="s">
        <v>796</v>
      </c>
      <c r="U3709" s="177" t="s">
        <v>712</v>
      </c>
      <c r="V3709" s="177" t="s">
        <v>702</v>
      </c>
      <c r="W3709" s="177" t="s">
        <v>3732</v>
      </c>
      <c r="X3709" s="177" t="s">
        <v>15329</v>
      </c>
      <c r="Y3709" s="177" t="s">
        <v>526</v>
      </c>
      <c r="AQ3709" s="177" t="s">
        <v>15330</v>
      </c>
      <c r="AT3709" s="177"/>
      <c r="AU3709" s="177"/>
      <c r="AV3709" s="177"/>
      <c r="AW3709" s="177"/>
    </row>
    <row r="3710" spans="1:49">
      <c r="A3710" s="170" t="s">
        <v>15153</v>
      </c>
      <c r="B3710" s="177" t="s">
        <v>15154</v>
      </c>
      <c r="D3710" s="177" t="s">
        <v>508</v>
      </c>
      <c r="E3710" s="177" t="s">
        <v>1327</v>
      </c>
      <c r="F3710" s="191" t="s">
        <v>15331</v>
      </c>
      <c r="G3710" s="177" t="s">
        <v>5930</v>
      </c>
      <c r="I3710" s="177" t="s">
        <v>1661</v>
      </c>
      <c r="J3710" s="178">
        <v>42457</v>
      </c>
      <c r="K3710" s="178">
        <v>42457</v>
      </c>
      <c r="L3710" s="177" t="s">
        <v>550</v>
      </c>
      <c r="M3710" s="177" t="s">
        <v>15156</v>
      </c>
      <c r="N3710" s="177" t="s">
        <v>15156</v>
      </c>
      <c r="O3710" s="177" t="s">
        <v>195</v>
      </c>
      <c r="P3710" s="170" t="s">
        <v>1604</v>
      </c>
      <c r="Q3710" s="170" t="s">
        <v>15332</v>
      </c>
      <c r="R3710" s="177" t="s">
        <v>600</v>
      </c>
      <c r="S3710" s="170" t="s">
        <v>601</v>
      </c>
      <c r="T3710" s="177" t="s">
        <v>15172</v>
      </c>
      <c r="U3710" s="177" t="s">
        <v>739</v>
      </c>
      <c r="V3710" s="177" t="s">
        <v>4895</v>
      </c>
      <c r="X3710" s="177" t="s">
        <v>943</v>
      </c>
      <c r="Y3710" s="177" t="s">
        <v>674</v>
      </c>
      <c r="Z3710" s="177" t="s">
        <v>739</v>
      </c>
      <c r="AA3710" s="177" t="s">
        <v>4896</v>
      </c>
      <c r="AC3710" s="177" t="s">
        <v>3510</v>
      </c>
      <c r="AD3710" s="177" t="s">
        <v>15333</v>
      </c>
      <c r="AE3710" s="177" t="s">
        <v>524</v>
      </c>
      <c r="AQ3710" s="177"/>
      <c r="AT3710" s="177"/>
      <c r="AU3710" s="177"/>
      <c r="AV3710" s="177"/>
      <c r="AW3710" s="177"/>
    </row>
    <row r="3711" spans="1:49">
      <c r="A3711" s="170" t="s">
        <v>15153</v>
      </c>
      <c r="B3711" s="177" t="s">
        <v>15154</v>
      </c>
      <c r="D3711" s="177" t="s">
        <v>508</v>
      </c>
      <c r="E3711" s="177" t="s">
        <v>2781</v>
      </c>
      <c r="F3711" s="173" t="s">
        <v>15334</v>
      </c>
      <c r="G3711" s="177" t="s">
        <v>15335</v>
      </c>
      <c r="I3711" s="177" t="s">
        <v>1661</v>
      </c>
      <c r="J3711" s="178">
        <v>42457</v>
      </c>
      <c r="K3711" s="178">
        <v>42457</v>
      </c>
      <c r="L3711" s="177" t="s">
        <v>1307</v>
      </c>
      <c r="N3711" s="177" t="s">
        <v>15156</v>
      </c>
      <c r="O3711" s="177" t="s">
        <v>255</v>
      </c>
      <c r="P3711" s="170"/>
      <c r="Q3711" s="170"/>
      <c r="R3711" s="177" t="s">
        <v>1420</v>
      </c>
      <c r="S3711" s="170"/>
      <c r="AQ3711" s="177" t="s">
        <v>15336</v>
      </c>
      <c r="AT3711" s="177"/>
      <c r="AU3711" s="177"/>
      <c r="AV3711" s="177"/>
      <c r="AW3711" s="177"/>
    </row>
    <row r="3712" spans="1:49">
      <c r="A3712" s="170" t="s">
        <v>15153</v>
      </c>
      <c r="B3712" s="177" t="s">
        <v>15154</v>
      </c>
      <c r="D3712" s="177" t="s">
        <v>508</v>
      </c>
      <c r="E3712" s="177" t="s">
        <v>2786</v>
      </c>
      <c r="F3712" s="191" t="s">
        <v>15337</v>
      </c>
      <c r="G3712" s="177" t="s">
        <v>15338</v>
      </c>
      <c r="I3712" s="177" t="s">
        <v>1661</v>
      </c>
      <c r="J3712" s="178">
        <v>42457</v>
      </c>
      <c r="K3712" s="178">
        <v>42457</v>
      </c>
      <c r="L3712" s="177" t="s">
        <v>550</v>
      </c>
      <c r="M3712" s="177" t="s">
        <v>15156</v>
      </c>
      <c r="N3712" s="177" t="s">
        <v>15156</v>
      </c>
      <c r="O3712" s="177" t="s">
        <v>195</v>
      </c>
      <c r="P3712" s="177" t="s">
        <v>1162</v>
      </c>
      <c r="Q3712" s="170" t="s">
        <v>2774</v>
      </c>
      <c r="R3712" s="177" t="s">
        <v>600</v>
      </c>
      <c r="S3712" s="170" t="s">
        <v>601</v>
      </c>
      <c r="T3712" s="177" t="s">
        <v>15339</v>
      </c>
      <c r="U3712" s="177" t="s">
        <v>742</v>
      </c>
      <c r="V3712" s="177" t="s">
        <v>2367</v>
      </c>
      <c r="X3712" s="177" t="s">
        <v>943</v>
      </c>
      <c r="Y3712" s="177" t="s">
        <v>674</v>
      </c>
      <c r="Z3712" s="177" t="s">
        <v>742</v>
      </c>
      <c r="AA3712" s="177" t="s">
        <v>1399</v>
      </c>
      <c r="AC3712" s="177" t="s">
        <v>6250</v>
      </c>
      <c r="AD3712" s="177" t="s">
        <v>15340</v>
      </c>
      <c r="AE3712" s="177" t="s">
        <v>583</v>
      </c>
      <c r="AQ3712" s="177"/>
      <c r="AT3712" s="177"/>
      <c r="AU3712" s="177"/>
      <c r="AV3712" s="177"/>
      <c r="AW3712" s="177"/>
    </row>
    <row r="3713" spans="1:49">
      <c r="A3713" s="170" t="s">
        <v>15153</v>
      </c>
      <c r="B3713" s="177" t="s">
        <v>15154</v>
      </c>
      <c r="D3713" s="177" t="s">
        <v>508</v>
      </c>
      <c r="E3713" s="177" t="s">
        <v>2793</v>
      </c>
      <c r="F3713" s="177" t="s">
        <v>15341</v>
      </c>
      <c r="G3713" s="177" t="s">
        <v>15342</v>
      </c>
      <c r="I3713" s="177" t="s">
        <v>1661</v>
      </c>
      <c r="J3713" s="178">
        <v>42457</v>
      </c>
      <c r="K3713" s="178">
        <v>42457</v>
      </c>
      <c r="L3713" s="177" t="s">
        <v>2772</v>
      </c>
      <c r="M3713" s="177" t="s">
        <v>15343</v>
      </c>
      <c r="N3713" s="177" t="s">
        <v>15156</v>
      </c>
      <c r="O3713" s="177" t="s">
        <v>273</v>
      </c>
      <c r="P3713" s="170" t="s">
        <v>2773</v>
      </c>
      <c r="Q3713" s="177" t="s">
        <v>2774</v>
      </c>
      <c r="R3713" s="177" t="s">
        <v>2775</v>
      </c>
      <c r="S3713" s="170" t="s">
        <v>15344</v>
      </c>
      <c r="T3713" s="177" t="s">
        <v>2777</v>
      </c>
      <c r="U3713" s="177" t="s">
        <v>15345</v>
      </c>
      <c r="V3713" s="177" t="s">
        <v>6404</v>
      </c>
      <c r="W3713" s="177" t="s">
        <v>15346</v>
      </c>
      <c r="X3713" s="177" t="s">
        <v>3753</v>
      </c>
      <c r="Y3713" s="177" t="s">
        <v>881</v>
      </c>
      <c r="Z3713" s="177" t="s">
        <v>882</v>
      </c>
      <c r="AB3713" s="177" t="s">
        <v>3754</v>
      </c>
      <c r="AC3713" s="177" t="s">
        <v>6406</v>
      </c>
      <c r="AQ3713" s="177" t="s">
        <v>5456</v>
      </c>
      <c r="AT3713" s="177"/>
      <c r="AU3713" s="177"/>
      <c r="AV3713" s="177"/>
      <c r="AW3713" s="177"/>
    </row>
    <row r="3714" spans="1:49">
      <c r="A3714" s="170" t="s">
        <v>15153</v>
      </c>
      <c r="B3714" s="177" t="s">
        <v>15154</v>
      </c>
      <c r="D3714" s="177" t="s">
        <v>508</v>
      </c>
      <c r="E3714" s="170" t="s">
        <v>2796</v>
      </c>
      <c r="F3714" s="191" t="s">
        <v>15347</v>
      </c>
      <c r="G3714" s="177" t="s">
        <v>3552</v>
      </c>
      <c r="I3714" s="177" t="s">
        <v>1661</v>
      </c>
      <c r="J3714" s="178">
        <v>42457</v>
      </c>
      <c r="K3714" s="178">
        <v>42457</v>
      </c>
      <c r="L3714" s="177" t="s">
        <v>550</v>
      </c>
      <c r="M3714" s="177" t="s">
        <v>15156</v>
      </c>
      <c r="N3714" s="177" t="s">
        <v>15156</v>
      </c>
      <c r="O3714" s="177" t="s">
        <v>195</v>
      </c>
      <c r="P3714" s="170" t="s">
        <v>1023</v>
      </c>
      <c r="Q3714" s="170" t="s">
        <v>2464</v>
      </c>
      <c r="R3714" s="177" t="s">
        <v>600</v>
      </c>
      <c r="S3714" s="170" t="s">
        <v>601</v>
      </c>
      <c r="T3714" s="177" t="s">
        <v>15348</v>
      </c>
      <c r="U3714" s="177" t="s">
        <v>739</v>
      </c>
      <c r="V3714" s="177" t="s">
        <v>4459</v>
      </c>
      <c r="W3714" s="177" t="s">
        <v>15349</v>
      </c>
      <c r="X3714" s="177" t="s">
        <v>943</v>
      </c>
      <c r="Y3714" s="177" t="s">
        <v>674</v>
      </c>
      <c r="Z3714" s="177" t="s">
        <v>739</v>
      </c>
      <c r="AA3714" s="177" t="s">
        <v>1190</v>
      </c>
      <c r="AB3714" s="170" t="s">
        <v>15350</v>
      </c>
      <c r="AC3714" s="177" t="s">
        <v>3501</v>
      </c>
      <c r="AD3714" s="177" t="s">
        <v>15351</v>
      </c>
      <c r="AE3714" s="177" t="s">
        <v>526</v>
      </c>
      <c r="AQ3714" s="177"/>
      <c r="AT3714" s="177"/>
      <c r="AU3714" s="177"/>
      <c r="AV3714" s="177"/>
      <c r="AW3714" s="177"/>
    </row>
    <row r="3715" spans="1:49">
      <c r="A3715" s="170" t="s">
        <v>15153</v>
      </c>
      <c r="B3715" s="177" t="s">
        <v>15154</v>
      </c>
      <c r="D3715" s="177" t="s">
        <v>508</v>
      </c>
      <c r="E3715" s="170" t="s">
        <v>2799</v>
      </c>
      <c r="F3715" s="191" t="s">
        <v>15352</v>
      </c>
      <c r="G3715" s="177" t="s">
        <v>3558</v>
      </c>
      <c r="I3715" s="177" t="s">
        <v>1661</v>
      </c>
      <c r="J3715" s="178">
        <v>42457</v>
      </c>
      <c r="K3715" s="178">
        <v>42457</v>
      </c>
      <c r="L3715" s="177" t="s">
        <v>550</v>
      </c>
      <c r="M3715" s="177" t="s">
        <v>15156</v>
      </c>
      <c r="N3715" s="177" t="s">
        <v>15156</v>
      </c>
      <c r="O3715" s="177" t="s">
        <v>195</v>
      </c>
      <c r="P3715" s="177" t="s">
        <v>1162</v>
      </c>
      <c r="Q3715" s="170" t="s">
        <v>2464</v>
      </c>
      <c r="R3715" s="177" t="s">
        <v>600</v>
      </c>
      <c r="S3715" s="170" t="s">
        <v>601</v>
      </c>
      <c r="T3715" s="177" t="s">
        <v>850</v>
      </c>
      <c r="U3715" s="177" t="s">
        <v>739</v>
      </c>
      <c r="V3715" s="177" t="s">
        <v>7438</v>
      </c>
      <c r="X3715" s="177" t="s">
        <v>943</v>
      </c>
      <c r="Y3715" s="177" t="s">
        <v>674</v>
      </c>
      <c r="Z3715" s="177" t="s">
        <v>739</v>
      </c>
      <c r="AA3715" s="177" t="s">
        <v>9458</v>
      </c>
      <c r="AC3715" s="177" t="s">
        <v>3655</v>
      </c>
      <c r="AD3715" s="177" t="s">
        <v>15353</v>
      </c>
      <c r="AE3715" s="177" t="s">
        <v>524</v>
      </c>
      <c r="AQ3715" s="177"/>
      <c r="AT3715" s="177"/>
      <c r="AU3715" s="177"/>
      <c r="AV3715" s="177"/>
      <c r="AW3715" s="177"/>
    </row>
    <row r="3716" spans="1:49">
      <c r="A3716" s="170" t="s">
        <v>15153</v>
      </c>
      <c r="B3716" s="177" t="s">
        <v>15154</v>
      </c>
      <c r="D3716" s="177" t="s">
        <v>508</v>
      </c>
      <c r="E3716" s="170" t="s">
        <v>1342</v>
      </c>
      <c r="F3716" s="173" t="s">
        <v>15354</v>
      </c>
      <c r="G3716" s="177" t="s">
        <v>15355</v>
      </c>
      <c r="I3716" s="177" t="s">
        <v>1661</v>
      </c>
      <c r="J3716" s="178">
        <v>42457</v>
      </c>
      <c r="K3716" s="178">
        <v>42457</v>
      </c>
      <c r="L3716" s="177" t="s">
        <v>550</v>
      </c>
      <c r="M3716" s="177" t="s">
        <v>15156</v>
      </c>
      <c r="N3716" s="177" t="s">
        <v>15156</v>
      </c>
      <c r="O3716" s="177" t="s">
        <v>159</v>
      </c>
      <c r="P3716" s="170" t="s">
        <v>4346</v>
      </c>
      <c r="Q3716" s="170" t="s">
        <v>8689</v>
      </c>
      <c r="R3716" s="177" t="s">
        <v>1523</v>
      </c>
      <c r="S3716" s="177" t="s">
        <v>159</v>
      </c>
      <c r="U3716" s="177" t="s">
        <v>691</v>
      </c>
      <c r="V3716" s="177" t="s">
        <v>15356</v>
      </c>
      <c r="W3716" s="177" t="s">
        <v>15357</v>
      </c>
      <c r="X3716" s="177" t="s">
        <v>1036</v>
      </c>
      <c r="Y3716" s="177" t="s">
        <v>15358</v>
      </c>
      <c r="Z3716" s="177" t="s">
        <v>3768</v>
      </c>
      <c r="AQ3716" s="177"/>
      <c r="AT3716" s="177"/>
      <c r="AU3716" s="177"/>
      <c r="AV3716" s="177"/>
      <c r="AW3716" s="177"/>
    </row>
    <row r="3717" spans="1:49">
      <c r="A3717" s="170" t="s">
        <v>15153</v>
      </c>
      <c r="B3717" s="177" t="s">
        <v>15154</v>
      </c>
      <c r="D3717" s="177" t="s">
        <v>508</v>
      </c>
      <c r="E3717" s="170" t="s">
        <v>1348</v>
      </c>
      <c r="F3717" s="173" t="s">
        <v>15359</v>
      </c>
      <c r="G3717" s="177" t="s">
        <v>15360</v>
      </c>
      <c r="I3717" s="177" t="s">
        <v>1661</v>
      </c>
      <c r="J3717" s="178">
        <v>42457</v>
      </c>
      <c r="K3717" s="178">
        <v>42457</v>
      </c>
      <c r="L3717" s="177" t="s">
        <v>550</v>
      </c>
      <c r="M3717" s="177" t="s">
        <v>15156</v>
      </c>
      <c r="N3717" s="177" t="s">
        <v>15156</v>
      </c>
      <c r="O3717" s="177" t="s">
        <v>159</v>
      </c>
      <c r="P3717" s="170" t="s">
        <v>4346</v>
      </c>
      <c r="Q3717" s="170" t="s">
        <v>1533</v>
      </c>
      <c r="R3717" s="177" t="s">
        <v>1523</v>
      </c>
      <c r="S3717" s="177" t="s">
        <v>159</v>
      </c>
      <c r="U3717" s="177" t="s">
        <v>691</v>
      </c>
      <c r="V3717" s="177" t="s">
        <v>2784</v>
      </c>
      <c r="W3717" s="177" t="s">
        <v>2720</v>
      </c>
      <c r="X3717" s="177" t="s">
        <v>1036</v>
      </c>
      <c r="Y3717" s="177" t="s">
        <v>15361</v>
      </c>
      <c r="Z3717" s="177" t="s">
        <v>3768</v>
      </c>
      <c r="AQ3717" s="177"/>
      <c r="AT3717" s="177"/>
      <c r="AU3717" s="177"/>
      <c r="AV3717" s="177"/>
      <c r="AW3717" s="177"/>
    </row>
    <row r="3718" spans="1:49">
      <c r="A3718" s="170" t="s">
        <v>15153</v>
      </c>
      <c r="B3718" s="177" t="s">
        <v>15154</v>
      </c>
      <c r="D3718" s="177" t="s">
        <v>508</v>
      </c>
      <c r="E3718" s="177" t="s">
        <v>1353</v>
      </c>
      <c r="F3718" s="173" t="s">
        <v>15362</v>
      </c>
      <c r="G3718" s="177" t="s">
        <v>15363</v>
      </c>
      <c r="I3718" s="177" t="s">
        <v>1661</v>
      </c>
      <c r="J3718" s="178">
        <v>42457</v>
      </c>
      <c r="K3718" s="178">
        <v>42457</v>
      </c>
      <c r="L3718" s="177" t="s">
        <v>550</v>
      </c>
      <c r="M3718" s="177" t="s">
        <v>15156</v>
      </c>
      <c r="N3718" s="177" t="s">
        <v>15156</v>
      </c>
      <c r="O3718" s="177" t="s">
        <v>159</v>
      </c>
      <c r="P3718" s="170" t="s">
        <v>4346</v>
      </c>
      <c r="Q3718" s="213" t="s">
        <v>13163</v>
      </c>
      <c r="R3718" s="177" t="s">
        <v>1523</v>
      </c>
      <c r="S3718" s="177" t="s">
        <v>159</v>
      </c>
      <c r="U3718" s="177" t="s">
        <v>691</v>
      </c>
      <c r="V3718" s="177" t="s">
        <v>2784</v>
      </c>
      <c r="W3718" s="177" t="s">
        <v>2720</v>
      </c>
      <c r="X3718" s="177" t="s">
        <v>1036</v>
      </c>
      <c r="Y3718" s="177" t="s">
        <v>15364</v>
      </c>
      <c r="Z3718" s="177" t="s">
        <v>3768</v>
      </c>
      <c r="AQ3718" s="177"/>
      <c r="AT3718" s="177"/>
      <c r="AU3718" s="177"/>
      <c r="AV3718" s="177"/>
      <c r="AW3718" s="177"/>
    </row>
    <row r="3719" spans="1:49">
      <c r="A3719" s="170" t="s">
        <v>15153</v>
      </c>
      <c r="B3719" s="177" t="s">
        <v>15154</v>
      </c>
      <c r="D3719" s="177" t="s">
        <v>508</v>
      </c>
      <c r="E3719" s="177" t="s">
        <v>2816</v>
      </c>
      <c r="F3719" s="173" t="s">
        <v>15365</v>
      </c>
      <c r="G3719" s="177" t="s">
        <v>15366</v>
      </c>
      <c r="I3719" s="177" t="s">
        <v>1661</v>
      </c>
      <c r="J3719" s="178">
        <v>42457</v>
      </c>
      <c r="K3719" s="178">
        <v>42457</v>
      </c>
      <c r="L3719" s="177" t="s">
        <v>550</v>
      </c>
      <c r="M3719" s="177" t="s">
        <v>15156</v>
      </c>
      <c r="N3719" s="177" t="s">
        <v>15156</v>
      </c>
      <c r="O3719" s="177" t="s">
        <v>159</v>
      </c>
      <c r="P3719" s="170" t="s">
        <v>4346</v>
      </c>
      <c r="Q3719" s="170" t="s">
        <v>6422</v>
      </c>
      <c r="R3719" s="177" t="s">
        <v>1523</v>
      </c>
      <c r="S3719" s="177" t="s">
        <v>159</v>
      </c>
      <c r="U3719" s="177" t="s">
        <v>691</v>
      </c>
      <c r="V3719" s="177" t="s">
        <v>2784</v>
      </c>
      <c r="W3719" s="177" t="s">
        <v>2720</v>
      </c>
      <c r="X3719" s="177" t="s">
        <v>1036</v>
      </c>
      <c r="Y3719" s="177" t="s">
        <v>15367</v>
      </c>
      <c r="Z3719" s="177" t="s">
        <v>3768</v>
      </c>
      <c r="AQ3719" s="177"/>
      <c r="AT3719" s="177"/>
      <c r="AU3719" s="177"/>
      <c r="AV3719" s="177"/>
      <c r="AW3719" s="177"/>
    </row>
    <row r="3720" spans="1:49">
      <c r="A3720" s="170" t="s">
        <v>15153</v>
      </c>
      <c r="B3720" s="177" t="s">
        <v>15154</v>
      </c>
      <c r="D3720" s="177" t="s">
        <v>508</v>
      </c>
      <c r="E3720" s="177" t="s">
        <v>1359</v>
      </c>
      <c r="F3720" s="173" t="s">
        <v>15368</v>
      </c>
      <c r="G3720" s="177" t="s">
        <v>15369</v>
      </c>
      <c r="I3720" s="177" t="s">
        <v>1661</v>
      </c>
      <c r="J3720" s="178">
        <v>42457</v>
      </c>
      <c r="K3720" s="178">
        <v>42457</v>
      </c>
      <c r="L3720" s="177" t="s">
        <v>550</v>
      </c>
      <c r="M3720" s="177" t="s">
        <v>15156</v>
      </c>
      <c r="N3720" s="177" t="s">
        <v>15156</v>
      </c>
      <c r="O3720" s="177" t="s">
        <v>159</v>
      </c>
      <c r="P3720" s="170" t="s">
        <v>4346</v>
      </c>
      <c r="Q3720" s="170" t="s">
        <v>1490</v>
      </c>
      <c r="R3720" s="177" t="s">
        <v>1523</v>
      </c>
      <c r="S3720" s="177" t="s">
        <v>159</v>
      </c>
      <c r="U3720" s="177" t="s">
        <v>691</v>
      </c>
      <c r="V3720" s="177" t="s">
        <v>2784</v>
      </c>
      <c r="W3720" s="177" t="s">
        <v>2720</v>
      </c>
      <c r="X3720" s="177" t="s">
        <v>1036</v>
      </c>
      <c r="Y3720" s="177" t="s">
        <v>15370</v>
      </c>
      <c r="Z3720" s="177" t="s">
        <v>3768</v>
      </c>
      <c r="AQ3720" s="177"/>
      <c r="AT3720" s="177"/>
      <c r="AU3720" s="177"/>
      <c r="AV3720" s="177"/>
      <c r="AW3720" s="177"/>
    </row>
    <row r="3721" spans="1:49">
      <c r="A3721" s="170" t="s">
        <v>15153</v>
      </c>
      <c r="B3721" s="177" t="s">
        <v>15154</v>
      </c>
      <c r="D3721" s="177" t="s">
        <v>508</v>
      </c>
      <c r="E3721" s="177" t="s">
        <v>1364</v>
      </c>
      <c r="F3721" s="173" t="s">
        <v>15371</v>
      </c>
      <c r="G3721" s="177" t="s">
        <v>15372</v>
      </c>
      <c r="I3721" s="177" t="s">
        <v>1661</v>
      </c>
      <c r="J3721" s="178">
        <v>42457</v>
      </c>
      <c r="K3721" s="178">
        <v>42457</v>
      </c>
      <c r="L3721" s="177" t="s">
        <v>550</v>
      </c>
      <c r="M3721" s="177" t="s">
        <v>15156</v>
      </c>
      <c r="N3721" s="177" t="s">
        <v>15156</v>
      </c>
      <c r="O3721" s="177" t="s">
        <v>159</v>
      </c>
      <c r="P3721" s="170" t="s">
        <v>4346</v>
      </c>
      <c r="Q3721" s="170" t="s">
        <v>1361</v>
      </c>
      <c r="R3721" s="177" t="s">
        <v>1523</v>
      </c>
      <c r="S3721" s="177" t="s">
        <v>159</v>
      </c>
      <c r="U3721" s="177" t="s">
        <v>691</v>
      </c>
      <c r="V3721" s="177" t="s">
        <v>2784</v>
      </c>
      <c r="W3721" s="177" t="s">
        <v>2720</v>
      </c>
      <c r="X3721" s="177" t="s">
        <v>1036</v>
      </c>
      <c r="Y3721" s="177" t="s">
        <v>15373</v>
      </c>
      <c r="Z3721" s="177" t="s">
        <v>3768</v>
      </c>
      <c r="AQ3721" s="177"/>
      <c r="AT3721" s="177"/>
      <c r="AU3721" s="177"/>
      <c r="AV3721" s="177"/>
      <c r="AW3721" s="177"/>
    </row>
    <row r="3722" spans="1:49">
      <c r="A3722" s="170" t="s">
        <v>15153</v>
      </c>
      <c r="B3722" s="177" t="s">
        <v>15154</v>
      </c>
      <c r="D3722" s="177" t="s">
        <v>508</v>
      </c>
      <c r="E3722" s="177" t="s">
        <v>1369</v>
      </c>
      <c r="F3722" s="173" t="s">
        <v>15374</v>
      </c>
      <c r="G3722" s="177" t="s">
        <v>15375</v>
      </c>
      <c r="I3722" s="177" t="s">
        <v>1661</v>
      </c>
      <c r="J3722" s="178">
        <v>42457</v>
      </c>
      <c r="K3722" s="178">
        <v>42457</v>
      </c>
      <c r="L3722" s="177" t="s">
        <v>550</v>
      </c>
      <c r="M3722" s="177" t="s">
        <v>15156</v>
      </c>
      <c r="N3722" s="177" t="s">
        <v>15156</v>
      </c>
      <c r="O3722" s="177" t="s">
        <v>159</v>
      </c>
      <c r="P3722" s="170" t="s">
        <v>4346</v>
      </c>
      <c r="Q3722" s="170" t="s">
        <v>4353</v>
      </c>
      <c r="R3722" s="177" t="s">
        <v>1523</v>
      </c>
      <c r="S3722" s="177" t="s">
        <v>159</v>
      </c>
      <c r="U3722" s="177" t="s">
        <v>691</v>
      </c>
      <c r="V3722" s="177" t="s">
        <v>2784</v>
      </c>
      <c r="W3722" s="177" t="s">
        <v>2720</v>
      </c>
      <c r="X3722" s="177" t="s">
        <v>1036</v>
      </c>
      <c r="Y3722" s="177" t="s">
        <v>15376</v>
      </c>
      <c r="Z3722" s="177" t="s">
        <v>3768</v>
      </c>
      <c r="AQ3722" s="177"/>
      <c r="AT3722" s="177"/>
      <c r="AU3722" s="177"/>
      <c r="AV3722" s="177"/>
      <c r="AW3722" s="177"/>
    </row>
    <row r="3723" spans="1:49">
      <c r="A3723" s="170" t="s">
        <v>15153</v>
      </c>
      <c r="B3723" s="177" t="s">
        <v>15154</v>
      </c>
      <c r="D3723" s="177" t="s">
        <v>508</v>
      </c>
      <c r="E3723" s="177" t="s">
        <v>2828</v>
      </c>
      <c r="F3723" s="191" t="s">
        <v>15377</v>
      </c>
      <c r="G3723" s="177" t="s">
        <v>5889</v>
      </c>
      <c r="I3723" s="177" t="s">
        <v>1661</v>
      </c>
      <c r="J3723" s="178">
        <v>42457</v>
      </c>
      <c r="K3723" s="178">
        <v>42457</v>
      </c>
      <c r="L3723" s="177" t="s">
        <v>550</v>
      </c>
      <c r="M3723" s="177" t="s">
        <v>15156</v>
      </c>
      <c r="N3723" s="177" t="s">
        <v>15156</v>
      </c>
      <c r="O3723" s="177" t="s">
        <v>195</v>
      </c>
      <c r="P3723" s="170" t="s">
        <v>3799</v>
      </c>
      <c r="Q3723" s="170" t="s">
        <v>614</v>
      </c>
      <c r="R3723" s="177" t="s">
        <v>600</v>
      </c>
      <c r="S3723" s="170" t="s">
        <v>601</v>
      </c>
      <c r="U3723" s="177" t="s">
        <v>579</v>
      </c>
      <c r="V3723" s="177" t="s">
        <v>15378</v>
      </c>
      <c r="X3723" s="177" t="s">
        <v>943</v>
      </c>
      <c r="Y3723" s="177" t="s">
        <v>674</v>
      </c>
      <c r="Z3723" s="177" t="s">
        <v>579</v>
      </c>
      <c r="AA3723" s="177" t="s">
        <v>15379</v>
      </c>
      <c r="AQ3723" s="177" t="s">
        <v>2282</v>
      </c>
      <c r="AT3723" s="177"/>
      <c r="AU3723" s="177"/>
      <c r="AV3723" s="177"/>
      <c r="AW3723" s="177"/>
    </row>
    <row r="3724" spans="1:49">
      <c r="A3724" s="170" t="s">
        <v>15153</v>
      </c>
      <c r="B3724" s="177" t="s">
        <v>15154</v>
      </c>
      <c r="D3724" s="177" t="s">
        <v>508</v>
      </c>
      <c r="E3724" s="170" t="s">
        <v>1374</v>
      </c>
      <c r="F3724" s="191" t="s">
        <v>15380</v>
      </c>
      <c r="G3724" s="177" t="s">
        <v>6443</v>
      </c>
      <c r="I3724" s="177" t="s">
        <v>1661</v>
      </c>
      <c r="J3724" s="178">
        <v>42457</v>
      </c>
      <c r="K3724" s="178">
        <v>42457</v>
      </c>
      <c r="L3724" s="177" t="s">
        <v>550</v>
      </c>
      <c r="M3724" s="177" t="s">
        <v>15156</v>
      </c>
      <c r="N3724" s="177" t="s">
        <v>15156</v>
      </c>
      <c r="O3724" s="177" t="s">
        <v>168</v>
      </c>
      <c r="P3724" s="170" t="s">
        <v>1208</v>
      </c>
      <c r="Q3724" s="170" t="s">
        <v>614</v>
      </c>
      <c r="R3724" s="177" t="s">
        <v>1209</v>
      </c>
      <c r="S3724" s="170" t="s">
        <v>644</v>
      </c>
      <c r="T3724" s="177" t="s">
        <v>15381</v>
      </c>
      <c r="U3724" s="177" t="s">
        <v>646</v>
      </c>
      <c r="V3724" s="177" t="s">
        <v>4694</v>
      </c>
      <c r="X3724" s="177" t="s">
        <v>2686</v>
      </c>
      <c r="Z3724" s="177" t="s">
        <v>646</v>
      </c>
      <c r="AA3724" s="177" t="s">
        <v>9900</v>
      </c>
      <c r="AC3724" s="177" t="s">
        <v>3794</v>
      </c>
      <c r="AD3724" s="177" t="s">
        <v>15382</v>
      </c>
      <c r="AE3724" s="177" t="s">
        <v>11341</v>
      </c>
      <c r="AL3724" s="177" t="s">
        <v>651</v>
      </c>
      <c r="AQ3724" s="177"/>
      <c r="AT3724" s="177"/>
      <c r="AU3724" s="177"/>
      <c r="AV3724" s="177"/>
      <c r="AW3724" s="177"/>
    </row>
    <row r="3725" spans="1:49">
      <c r="A3725" s="170" t="s">
        <v>15153</v>
      </c>
      <c r="B3725" s="177" t="s">
        <v>15154</v>
      </c>
      <c r="D3725" s="177" t="s">
        <v>508</v>
      </c>
      <c r="E3725" s="177" t="s">
        <v>1379</v>
      </c>
      <c r="F3725" s="191" t="s">
        <v>15383</v>
      </c>
      <c r="G3725" s="177" t="s">
        <v>6449</v>
      </c>
      <c r="I3725" s="177" t="s">
        <v>1661</v>
      </c>
      <c r="J3725" s="178">
        <v>42457</v>
      </c>
      <c r="K3725" s="178">
        <v>42457</v>
      </c>
      <c r="L3725" s="177" t="s">
        <v>550</v>
      </c>
      <c r="M3725" s="177" t="s">
        <v>15156</v>
      </c>
      <c r="N3725" s="177" t="s">
        <v>15156</v>
      </c>
      <c r="O3725" s="177" t="s">
        <v>195</v>
      </c>
      <c r="P3725" s="170" t="s">
        <v>3799</v>
      </c>
      <c r="Q3725" s="170" t="s">
        <v>7515</v>
      </c>
      <c r="R3725" s="177" t="s">
        <v>600</v>
      </c>
      <c r="S3725" s="170" t="s">
        <v>601</v>
      </c>
      <c r="T3725" s="177" t="s">
        <v>15384</v>
      </c>
      <c r="U3725" s="177" t="s">
        <v>702</v>
      </c>
      <c r="V3725" s="177" t="s">
        <v>5940</v>
      </c>
      <c r="X3725" s="177" t="s">
        <v>943</v>
      </c>
      <c r="Y3725" s="177" t="s">
        <v>891</v>
      </c>
      <c r="Z3725" s="177" t="s">
        <v>702</v>
      </c>
      <c r="AA3725" s="177" t="s">
        <v>6647</v>
      </c>
      <c r="AC3725" s="177" t="s">
        <v>3501</v>
      </c>
      <c r="AD3725" s="177" t="s">
        <v>15385</v>
      </c>
      <c r="AE3725" s="177" t="s">
        <v>526</v>
      </c>
      <c r="AQ3725" s="177"/>
      <c r="AT3725" s="177"/>
      <c r="AU3725" s="177"/>
      <c r="AV3725" s="177"/>
      <c r="AW3725" s="177"/>
    </row>
    <row r="3726" spans="1:49">
      <c r="A3726" s="170" t="s">
        <v>15153</v>
      </c>
      <c r="B3726" s="177" t="s">
        <v>15154</v>
      </c>
      <c r="D3726" s="177" t="s">
        <v>508</v>
      </c>
      <c r="E3726" s="177" t="s">
        <v>1383</v>
      </c>
      <c r="F3726" s="191" t="s">
        <v>15386</v>
      </c>
      <c r="G3726" s="177" t="s">
        <v>6453</v>
      </c>
      <c r="I3726" s="177" t="s">
        <v>1661</v>
      </c>
      <c r="J3726" s="178">
        <v>42457</v>
      </c>
      <c r="K3726" s="178">
        <v>42457</v>
      </c>
      <c r="L3726" s="177" t="s">
        <v>550</v>
      </c>
      <c r="M3726" s="177" t="s">
        <v>15156</v>
      </c>
      <c r="N3726" s="177" t="s">
        <v>15156</v>
      </c>
      <c r="O3726" s="177" t="s">
        <v>168</v>
      </c>
      <c r="P3726" s="170" t="s">
        <v>1208</v>
      </c>
      <c r="Q3726" s="170" t="s">
        <v>7515</v>
      </c>
      <c r="R3726" s="177" t="s">
        <v>1209</v>
      </c>
      <c r="S3726" s="170" t="s">
        <v>644</v>
      </c>
      <c r="T3726" s="177" t="s">
        <v>15381</v>
      </c>
      <c r="U3726" s="177" t="s">
        <v>646</v>
      </c>
      <c r="V3726" s="177" t="s">
        <v>4694</v>
      </c>
      <c r="X3726" s="177" t="s">
        <v>2686</v>
      </c>
      <c r="Z3726" s="177" t="s">
        <v>646</v>
      </c>
      <c r="AA3726" s="177" t="s">
        <v>9900</v>
      </c>
      <c r="AL3726" s="177" t="s">
        <v>651</v>
      </c>
      <c r="AQ3726" s="177" t="s">
        <v>15322</v>
      </c>
      <c r="AT3726" s="177"/>
      <c r="AU3726" s="177"/>
      <c r="AV3726" s="177"/>
      <c r="AW3726" s="177"/>
    </row>
    <row r="3727" spans="1:49">
      <c r="A3727" s="170" t="s">
        <v>15153</v>
      </c>
      <c r="B3727" s="177" t="s">
        <v>15154</v>
      </c>
      <c r="D3727" s="177" t="s">
        <v>508</v>
      </c>
      <c r="E3727" s="177" t="s">
        <v>1388</v>
      </c>
      <c r="F3727" s="191" t="s">
        <v>15387</v>
      </c>
      <c r="G3727" s="177" t="s">
        <v>6457</v>
      </c>
      <c r="I3727" s="177" t="s">
        <v>1661</v>
      </c>
      <c r="J3727" s="178">
        <v>42457</v>
      </c>
      <c r="K3727" s="178">
        <v>42457</v>
      </c>
      <c r="L3727" s="177" t="s">
        <v>550</v>
      </c>
      <c r="M3727" s="177" t="s">
        <v>15156</v>
      </c>
      <c r="N3727" s="177" t="s">
        <v>15156</v>
      </c>
      <c r="O3727" s="177" t="s">
        <v>195</v>
      </c>
      <c r="P3727" s="170" t="s">
        <v>3799</v>
      </c>
      <c r="Q3727" s="170" t="s">
        <v>515</v>
      </c>
      <c r="R3727" s="177" t="s">
        <v>600</v>
      </c>
      <c r="S3727" s="170" t="s">
        <v>601</v>
      </c>
      <c r="T3727" s="177" t="s">
        <v>15384</v>
      </c>
      <c r="U3727" s="177" t="s">
        <v>702</v>
      </c>
      <c r="V3727" s="177" t="s">
        <v>5940</v>
      </c>
      <c r="X3727" s="177" t="s">
        <v>943</v>
      </c>
      <c r="Y3727" s="177" t="s">
        <v>891</v>
      </c>
      <c r="Z3727" s="177" t="s">
        <v>702</v>
      </c>
      <c r="AA3727" s="177" t="s">
        <v>6647</v>
      </c>
      <c r="AC3727" s="177" t="s">
        <v>3501</v>
      </c>
      <c r="AD3727" s="177" t="s">
        <v>15388</v>
      </c>
      <c r="AE3727" s="177" t="s">
        <v>526</v>
      </c>
      <c r="AQ3727" s="177"/>
      <c r="AT3727" s="177"/>
      <c r="AU3727" s="177"/>
      <c r="AV3727" s="177"/>
      <c r="AW3727" s="177"/>
    </row>
    <row r="3728" spans="1:49">
      <c r="A3728" s="170" t="s">
        <v>15153</v>
      </c>
      <c r="B3728" s="177" t="s">
        <v>15154</v>
      </c>
      <c r="D3728" s="177" t="s">
        <v>508</v>
      </c>
      <c r="E3728" s="177" t="s">
        <v>3777</v>
      </c>
      <c r="F3728" s="191" t="s">
        <v>15389</v>
      </c>
      <c r="G3728" s="177" t="s">
        <v>6460</v>
      </c>
      <c r="I3728" s="177" t="s">
        <v>1661</v>
      </c>
      <c r="J3728" s="178">
        <v>42457</v>
      </c>
      <c r="K3728" s="178">
        <v>42457</v>
      </c>
      <c r="L3728" s="177" t="s">
        <v>550</v>
      </c>
      <c r="M3728" s="177" t="s">
        <v>15156</v>
      </c>
      <c r="N3728" s="177" t="s">
        <v>15156</v>
      </c>
      <c r="O3728" s="177" t="s">
        <v>168</v>
      </c>
      <c r="P3728" s="170" t="s">
        <v>1208</v>
      </c>
      <c r="Q3728" s="170" t="s">
        <v>515</v>
      </c>
      <c r="R3728" s="177" t="s">
        <v>1209</v>
      </c>
      <c r="S3728" s="170" t="s">
        <v>644</v>
      </c>
      <c r="U3728" s="177" t="s">
        <v>646</v>
      </c>
      <c r="V3728" s="177" t="s">
        <v>4694</v>
      </c>
      <c r="X3728" s="177" t="s">
        <v>2686</v>
      </c>
      <c r="Z3728" s="177" t="s">
        <v>646</v>
      </c>
      <c r="AA3728" s="177" t="s">
        <v>9900</v>
      </c>
      <c r="AL3728" s="177" t="s">
        <v>651</v>
      </c>
      <c r="AQ3728" s="177" t="s">
        <v>15322</v>
      </c>
      <c r="AT3728" s="177"/>
      <c r="AU3728" s="177"/>
      <c r="AV3728" s="177"/>
      <c r="AW3728" s="177"/>
    </row>
    <row r="3729" spans="1:62">
      <c r="A3729" s="170" t="s">
        <v>15153</v>
      </c>
      <c r="B3729" s="177" t="s">
        <v>15154</v>
      </c>
      <c r="D3729" s="177" t="s">
        <v>508</v>
      </c>
      <c r="E3729" s="183" t="s">
        <v>1401</v>
      </c>
      <c r="F3729" s="183" t="s">
        <v>15390</v>
      </c>
      <c r="I3729" s="177" t="s">
        <v>1661</v>
      </c>
      <c r="J3729" s="178">
        <v>42457</v>
      </c>
      <c r="K3729" s="178">
        <v>42457</v>
      </c>
      <c r="L3729" s="177" t="s">
        <v>550</v>
      </c>
      <c r="M3729" s="177" t="s">
        <v>15156</v>
      </c>
      <c r="N3729" s="177" t="s">
        <v>15156</v>
      </c>
      <c r="O3729" s="177" t="s">
        <v>303</v>
      </c>
      <c r="Q3729" s="177" t="s">
        <v>1829</v>
      </c>
      <c r="R3729" s="177" t="s">
        <v>1267</v>
      </c>
      <c r="S3729" s="177" t="s">
        <v>303</v>
      </c>
      <c r="AQ3729" s="177" t="s">
        <v>1088</v>
      </c>
      <c r="AT3729" s="177"/>
      <c r="AU3729" s="177"/>
      <c r="AV3729" s="177"/>
      <c r="AW3729" s="177"/>
    </row>
    <row r="3730" spans="1:62">
      <c r="A3730" s="170" t="s">
        <v>15153</v>
      </c>
      <c r="B3730" s="177" t="s">
        <v>15154</v>
      </c>
      <c r="D3730" s="177" t="s">
        <v>508</v>
      </c>
      <c r="E3730" s="177" t="s">
        <v>1407</v>
      </c>
      <c r="F3730" s="191" t="s">
        <v>15391</v>
      </c>
      <c r="I3730" s="177" t="s">
        <v>1661</v>
      </c>
      <c r="J3730" s="178">
        <v>42457</v>
      </c>
      <c r="K3730" s="178">
        <v>42457</v>
      </c>
      <c r="L3730" s="177" t="s">
        <v>550</v>
      </c>
      <c r="M3730" s="177" t="s">
        <v>15156</v>
      </c>
      <c r="N3730" s="177" t="s">
        <v>15156</v>
      </c>
      <c r="O3730" s="177" t="s">
        <v>195</v>
      </c>
      <c r="P3730" s="170" t="s">
        <v>552</v>
      </c>
      <c r="Q3730" s="170" t="s">
        <v>921</v>
      </c>
      <c r="R3730" s="177" t="s">
        <v>553</v>
      </c>
      <c r="S3730" s="170" t="s">
        <v>644</v>
      </c>
      <c r="U3730" s="177" t="s">
        <v>832</v>
      </c>
      <c r="V3730" s="177" t="s">
        <v>4905</v>
      </c>
      <c r="X3730" s="177" t="s">
        <v>734</v>
      </c>
      <c r="Z3730" s="177" t="s">
        <v>832</v>
      </c>
      <c r="AA3730" s="177" t="s">
        <v>6882</v>
      </c>
      <c r="AC3730" s="177" t="s">
        <v>15392</v>
      </c>
      <c r="AD3730" s="177" t="s">
        <v>15393</v>
      </c>
      <c r="AE3730" s="177" t="s">
        <v>526</v>
      </c>
      <c r="AF3730" s="177" t="s">
        <v>1049</v>
      </c>
      <c r="AQ3730" s="177"/>
      <c r="AT3730" s="177"/>
      <c r="AU3730" s="177"/>
      <c r="AV3730" s="177"/>
      <c r="AW3730" s="177"/>
    </row>
    <row r="3731" spans="1:62">
      <c r="A3731" s="170" t="s">
        <v>15153</v>
      </c>
      <c r="B3731" s="177" t="s">
        <v>15154</v>
      </c>
      <c r="D3731" s="177" t="s">
        <v>508</v>
      </c>
      <c r="E3731" s="177" t="s">
        <v>1413</v>
      </c>
      <c r="F3731" s="191" t="s">
        <v>15394</v>
      </c>
      <c r="I3731" s="177" t="s">
        <v>1661</v>
      </c>
      <c r="J3731" s="178">
        <v>42457</v>
      </c>
      <c r="K3731" s="178">
        <v>42457</v>
      </c>
      <c r="L3731" s="177" t="s">
        <v>550</v>
      </c>
      <c r="M3731" s="177" t="s">
        <v>15156</v>
      </c>
      <c r="N3731" s="177" t="s">
        <v>15156</v>
      </c>
      <c r="O3731" s="177" t="s">
        <v>195</v>
      </c>
      <c r="P3731" s="170" t="s">
        <v>589</v>
      </c>
      <c r="Q3731" s="170" t="s">
        <v>921</v>
      </c>
      <c r="R3731" s="177" t="s">
        <v>553</v>
      </c>
      <c r="S3731" s="170" t="s">
        <v>644</v>
      </c>
      <c r="T3731" s="177" t="s">
        <v>1961</v>
      </c>
      <c r="U3731" s="177" t="s">
        <v>646</v>
      </c>
      <c r="V3731" s="177" t="s">
        <v>15395</v>
      </c>
      <c r="W3731" s="177" t="s">
        <v>15396</v>
      </c>
      <c r="X3731" s="177" t="s">
        <v>734</v>
      </c>
      <c r="Z3731" s="177" t="s">
        <v>646</v>
      </c>
      <c r="AA3731" s="177" t="s">
        <v>15397</v>
      </c>
      <c r="AB3731" s="177" t="s">
        <v>1045</v>
      </c>
      <c r="AC3731" s="177" t="s">
        <v>15398</v>
      </c>
      <c r="AD3731" s="177" t="s">
        <v>15399</v>
      </c>
      <c r="AE3731" s="177" t="s">
        <v>694</v>
      </c>
      <c r="AF3731" s="177" t="s">
        <v>1049</v>
      </c>
      <c r="AQ3731" s="177"/>
      <c r="AT3731" s="177"/>
      <c r="AU3731" s="177"/>
      <c r="AV3731" s="177"/>
      <c r="AW3731" s="177"/>
    </row>
    <row r="3732" spans="1:62">
      <c r="A3732" s="170" t="s">
        <v>15153</v>
      </c>
      <c r="B3732" s="177" t="s">
        <v>15154</v>
      </c>
      <c r="D3732" s="177" t="s">
        <v>508</v>
      </c>
      <c r="E3732" s="177" t="s">
        <v>1430</v>
      </c>
      <c r="F3732" s="173" t="s">
        <v>15400</v>
      </c>
      <c r="I3732" s="177" t="s">
        <v>1661</v>
      </c>
      <c r="J3732" s="178">
        <v>42457</v>
      </c>
      <c r="K3732" s="178">
        <v>42457</v>
      </c>
      <c r="L3732" s="177" t="s">
        <v>550</v>
      </c>
      <c r="M3732" s="177" t="s">
        <v>15156</v>
      </c>
      <c r="N3732" s="177" t="s">
        <v>15156</v>
      </c>
      <c r="O3732" s="177" t="s">
        <v>110</v>
      </c>
      <c r="P3732" s="170"/>
      <c r="Q3732" s="170"/>
      <c r="R3732" s="177" t="s">
        <v>565</v>
      </c>
      <c r="S3732" s="170" t="s">
        <v>921</v>
      </c>
      <c r="AQ3732" s="177" t="s">
        <v>1975</v>
      </c>
      <c r="AT3732" s="177"/>
      <c r="AU3732" s="177"/>
      <c r="AV3732" s="177"/>
      <c r="AW3732" s="177"/>
    </row>
    <row r="3733" spans="1:62">
      <c r="A3733" s="170" t="s">
        <v>15153</v>
      </c>
      <c r="B3733" s="177" t="s">
        <v>15154</v>
      </c>
      <c r="D3733" s="177" t="s">
        <v>508</v>
      </c>
      <c r="E3733" s="183" t="s">
        <v>3805</v>
      </c>
      <c r="F3733" s="183" t="s">
        <v>15401</v>
      </c>
      <c r="I3733" s="177" t="s">
        <v>2018</v>
      </c>
      <c r="J3733" s="178">
        <v>42457</v>
      </c>
      <c r="K3733" s="178">
        <v>42457</v>
      </c>
      <c r="L3733" s="177" t="s">
        <v>513</v>
      </c>
      <c r="M3733" s="177" t="s">
        <v>15402</v>
      </c>
      <c r="N3733" s="177" t="s">
        <v>15156</v>
      </c>
      <c r="O3733" s="177" t="s">
        <v>195</v>
      </c>
      <c r="R3733" s="177" t="s">
        <v>731</v>
      </c>
      <c r="S3733" s="177" t="s">
        <v>838</v>
      </c>
      <c r="U3733" s="177" t="s">
        <v>739</v>
      </c>
      <c r="V3733" s="177" t="s">
        <v>850</v>
      </c>
      <c r="X3733" s="177" t="s">
        <v>1054</v>
      </c>
      <c r="Z3733" s="177" t="s">
        <v>739</v>
      </c>
      <c r="AA3733" s="177" t="s">
        <v>851</v>
      </c>
      <c r="AQ3733" s="177" t="s">
        <v>769</v>
      </c>
      <c r="AT3733" s="177"/>
      <c r="AU3733" s="177"/>
      <c r="AV3733" s="177"/>
      <c r="AW3733" s="177"/>
    </row>
    <row r="3734" spans="1:62">
      <c r="A3734" s="170" t="s">
        <v>15153</v>
      </c>
      <c r="B3734" s="177" t="s">
        <v>15154</v>
      </c>
      <c r="D3734" s="177" t="s">
        <v>508</v>
      </c>
      <c r="E3734" s="183" t="s">
        <v>1436</v>
      </c>
      <c r="F3734" s="183" t="s">
        <v>15403</v>
      </c>
      <c r="I3734" s="177" t="s">
        <v>2018</v>
      </c>
      <c r="J3734" s="178">
        <v>42457</v>
      </c>
      <c r="K3734" s="178">
        <v>42457</v>
      </c>
      <c r="L3734" s="177" t="s">
        <v>513</v>
      </c>
      <c r="M3734" s="177" t="s">
        <v>15402</v>
      </c>
      <c r="N3734" s="177" t="s">
        <v>15156</v>
      </c>
      <c r="O3734" s="177" t="s">
        <v>195</v>
      </c>
      <c r="R3734" s="177" t="s">
        <v>731</v>
      </c>
      <c r="S3734" s="177" t="s">
        <v>780</v>
      </c>
      <c r="U3734" s="177" t="s">
        <v>739</v>
      </c>
      <c r="V3734" s="177" t="s">
        <v>1580</v>
      </c>
      <c r="W3734" s="177" t="s">
        <v>10408</v>
      </c>
      <c r="X3734" s="177" t="s">
        <v>1054</v>
      </c>
      <c r="Z3734" s="177" t="s">
        <v>739</v>
      </c>
      <c r="AA3734" s="177" t="s">
        <v>15404</v>
      </c>
      <c r="AQ3734" s="177" t="s">
        <v>769</v>
      </c>
      <c r="AT3734" s="177"/>
      <c r="AU3734" s="177"/>
      <c r="AV3734" s="177"/>
      <c r="AW3734" s="177"/>
    </row>
    <row r="3735" spans="1:62">
      <c r="A3735" s="170" t="s">
        <v>15153</v>
      </c>
      <c r="B3735" s="177" t="s">
        <v>15154</v>
      </c>
      <c r="D3735" s="177" t="s">
        <v>508</v>
      </c>
      <c r="E3735" s="183" t="s">
        <v>1181</v>
      </c>
      <c r="F3735" s="183" t="s">
        <v>15405</v>
      </c>
      <c r="I3735" s="177" t="s">
        <v>2056</v>
      </c>
      <c r="J3735" s="178">
        <v>43283</v>
      </c>
      <c r="K3735" s="178">
        <v>43283</v>
      </c>
      <c r="L3735" s="177" t="s">
        <v>513</v>
      </c>
      <c r="M3735" s="177" t="s">
        <v>15406</v>
      </c>
      <c r="N3735" s="177" t="s">
        <v>15406</v>
      </c>
      <c r="O3735" s="177" t="s">
        <v>437</v>
      </c>
      <c r="P3735" s="177" t="s">
        <v>515</v>
      </c>
      <c r="Q3735" s="177" t="s">
        <v>10808</v>
      </c>
      <c r="R3735" s="177" t="s">
        <v>516</v>
      </c>
      <c r="S3735" s="177" t="s">
        <v>517</v>
      </c>
      <c r="T3735" s="177" t="s">
        <v>782</v>
      </c>
      <c r="U3735" s="177" t="s">
        <v>1108</v>
      </c>
      <c r="V3735" s="177" t="s">
        <v>889</v>
      </c>
      <c r="W3735" s="177" t="s">
        <v>964</v>
      </c>
      <c r="X3735" s="177" t="s">
        <v>618</v>
      </c>
      <c r="Y3735" s="177" t="s">
        <v>2450</v>
      </c>
      <c r="Z3735" s="177" t="s">
        <v>15253</v>
      </c>
      <c r="AA3735" s="177" t="s">
        <v>1064</v>
      </c>
      <c r="AB3735" s="177" t="s">
        <v>2450</v>
      </c>
      <c r="AC3735" s="177" t="s">
        <v>15254</v>
      </c>
      <c r="AD3735" s="177" t="s">
        <v>1064</v>
      </c>
      <c r="AE3735" s="177" t="s">
        <v>2450</v>
      </c>
      <c r="AF3735" s="177" t="s">
        <v>15255</v>
      </c>
      <c r="AG3735" s="177" t="s">
        <v>1064</v>
      </c>
      <c r="AQ3735" s="177" t="s">
        <v>15407</v>
      </c>
      <c r="AT3735" s="177" t="s">
        <v>15257</v>
      </c>
      <c r="AU3735" s="177" t="s">
        <v>15258</v>
      </c>
      <c r="AV3735" s="177" t="s">
        <v>583</v>
      </c>
      <c r="AW3735" s="177"/>
      <c r="BG3735" s="177" t="s">
        <v>15408</v>
      </c>
    </row>
    <row r="3736" spans="1:62">
      <c r="A3736" s="170" t="s">
        <v>15409</v>
      </c>
      <c r="B3736" s="177" t="s">
        <v>15410</v>
      </c>
      <c r="D3736" s="177" t="s">
        <v>508</v>
      </c>
      <c r="E3736" s="177" t="s">
        <v>669</v>
      </c>
      <c r="F3736" s="177" t="s">
        <v>15411</v>
      </c>
      <c r="I3736" s="177" t="s">
        <v>2844</v>
      </c>
      <c r="J3736" s="181" t="s">
        <v>512</v>
      </c>
      <c r="K3736" s="178" t="s">
        <v>512</v>
      </c>
      <c r="L3736" s="177" t="s">
        <v>550</v>
      </c>
      <c r="M3736" s="177" t="s">
        <v>15412</v>
      </c>
      <c r="N3736" s="177" t="s">
        <v>15412</v>
      </c>
      <c r="O3736" s="177" t="s">
        <v>195</v>
      </c>
      <c r="R3736" s="177" t="s">
        <v>600</v>
      </c>
      <c r="S3736" s="177" t="s">
        <v>601</v>
      </c>
      <c r="T3736" s="177" t="s">
        <v>512</v>
      </c>
      <c r="U3736" s="177" t="s">
        <v>579</v>
      </c>
      <c r="V3736" s="177" t="s">
        <v>2831</v>
      </c>
      <c r="X3736" s="177" t="s">
        <v>890</v>
      </c>
      <c r="Y3736" s="177" t="s">
        <v>891</v>
      </c>
      <c r="Z3736" s="177" t="s">
        <v>579</v>
      </c>
      <c r="AA3736" s="177" t="s">
        <v>1170</v>
      </c>
      <c r="AB3736" s="177" t="s">
        <v>15413</v>
      </c>
      <c r="AQ3736" s="177" t="s">
        <v>15414</v>
      </c>
      <c r="AT3736" s="177"/>
      <c r="AU3736" s="177"/>
      <c r="AV3736" s="177"/>
      <c r="AW3736" s="177"/>
    </row>
    <row r="3737" spans="1:62">
      <c r="A3737" s="170" t="s">
        <v>15409</v>
      </c>
      <c r="B3737" s="177" t="s">
        <v>15410</v>
      </c>
      <c r="D3737" s="177" t="s">
        <v>508</v>
      </c>
      <c r="E3737" s="177" t="s">
        <v>661</v>
      </c>
      <c r="F3737" s="177" t="s">
        <v>15415</v>
      </c>
      <c r="I3737" s="177" t="s">
        <v>2844</v>
      </c>
      <c r="J3737" s="181" t="s">
        <v>512</v>
      </c>
      <c r="K3737" s="178" t="s">
        <v>512</v>
      </c>
      <c r="L3737" s="177" t="s">
        <v>513</v>
      </c>
      <c r="M3737" s="177" t="s">
        <v>15416</v>
      </c>
      <c r="N3737" s="177" t="s">
        <v>15416</v>
      </c>
      <c r="O3737" s="177" t="s">
        <v>168</v>
      </c>
      <c r="P3737" s="177" t="s">
        <v>1208</v>
      </c>
      <c r="R3737" s="177" t="s">
        <v>688</v>
      </c>
      <c r="S3737" s="177" t="s">
        <v>763</v>
      </c>
      <c r="T3737" s="177" t="s">
        <v>1772</v>
      </c>
      <c r="U3737" s="177" t="s">
        <v>702</v>
      </c>
      <c r="V3737" s="177" t="s">
        <v>2386</v>
      </c>
      <c r="AC3737" s="177" t="s">
        <v>15417</v>
      </c>
      <c r="AD3737" s="177" t="s">
        <v>15418</v>
      </c>
      <c r="AE3737" s="177" t="s">
        <v>8989</v>
      </c>
      <c r="AQ3737" s="177" t="s">
        <v>15419</v>
      </c>
      <c r="AT3737" s="177"/>
      <c r="AU3737" s="177"/>
      <c r="AV3737" s="177"/>
      <c r="AW3737" s="177"/>
    </row>
    <row r="3738" spans="1:62">
      <c r="A3738" s="170" t="s">
        <v>15409</v>
      </c>
      <c r="B3738" s="177" t="s">
        <v>15410</v>
      </c>
      <c r="D3738" s="177" t="s">
        <v>508</v>
      </c>
      <c r="E3738" s="177" t="s">
        <v>669</v>
      </c>
      <c r="F3738" s="177" t="s">
        <v>15420</v>
      </c>
      <c r="I3738" s="177" t="s">
        <v>2844</v>
      </c>
      <c r="J3738" s="181" t="s">
        <v>512</v>
      </c>
      <c r="K3738" s="178" t="s">
        <v>512</v>
      </c>
      <c r="L3738" s="177" t="s">
        <v>513</v>
      </c>
      <c r="M3738" s="177" t="s">
        <v>15416</v>
      </c>
      <c r="N3738" s="177" t="s">
        <v>15416</v>
      </c>
      <c r="O3738" s="177" t="s">
        <v>195</v>
      </c>
      <c r="P3738" s="177" t="s">
        <v>589</v>
      </c>
      <c r="R3738" s="177" t="s">
        <v>688</v>
      </c>
      <c r="S3738" s="177" t="s">
        <v>763</v>
      </c>
      <c r="T3738" s="177" t="s">
        <v>805</v>
      </c>
      <c r="U3738" s="177" t="s">
        <v>702</v>
      </c>
      <c r="V3738" s="177" t="s">
        <v>1299</v>
      </c>
      <c r="W3738" s="177" t="s">
        <v>6361</v>
      </c>
      <c r="X3738" s="177" t="s">
        <v>8743</v>
      </c>
      <c r="Z3738" s="177" t="s">
        <v>702</v>
      </c>
      <c r="AA3738" s="177" t="s">
        <v>5547</v>
      </c>
      <c r="AB3738" s="177" t="s">
        <v>15421</v>
      </c>
      <c r="AC3738" s="177" t="s">
        <v>15422</v>
      </c>
      <c r="AD3738" s="177" t="s">
        <v>15423</v>
      </c>
      <c r="AE3738" s="177" t="s">
        <v>583</v>
      </c>
      <c r="AQ3738" s="177" t="s">
        <v>7806</v>
      </c>
      <c r="AT3738" s="177"/>
      <c r="AU3738" s="177"/>
      <c r="AV3738" s="177"/>
      <c r="AW3738" s="177"/>
    </row>
    <row r="3739" spans="1:62">
      <c r="A3739" s="170" t="s">
        <v>15409</v>
      </c>
      <c r="B3739" s="177" t="s">
        <v>15410</v>
      </c>
      <c r="D3739" s="177" t="s">
        <v>508</v>
      </c>
      <c r="E3739" s="177" t="s">
        <v>685</v>
      </c>
      <c r="F3739" s="177" t="s">
        <v>15424</v>
      </c>
      <c r="I3739" s="177" t="s">
        <v>2844</v>
      </c>
      <c r="J3739" s="181" t="s">
        <v>512</v>
      </c>
      <c r="K3739" s="178" t="s">
        <v>512</v>
      </c>
      <c r="L3739" s="177" t="s">
        <v>513</v>
      </c>
      <c r="M3739" s="177" t="s">
        <v>15416</v>
      </c>
      <c r="N3739" s="177" t="s">
        <v>15416</v>
      </c>
      <c r="O3739" s="177" t="s">
        <v>195</v>
      </c>
      <c r="P3739" s="177" t="s">
        <v>1816</v>
      </c>
      <c r="R3739" s="177" t="s">
        <v>688</v>
      </c>
      <c r="S3739" s="177" t="s">
        <v>2443</v>
      </c>
      <c r="T3739" s="177" t="s">
        <v>781</v>
      </c>
      <c r="U3739" s="177" t="s">
        <v>702</v>
      </c>
      <c r="V3739" s="177" t="s">
        <v>733</v>
      </c>
      <c r="X3739" s="177" t="s">
        <v>8743</v>
      </c>
      <c r="Z3739" s="177" t="s">
        <v>702</v>
      </c>
      <c r="AA3739" s="177" t="s">
        <v>15425</v>
      </c>
      <c r="AC3739" s="177" t="s">
        <v>15426</v>
      </c>
      <c r="AD3739" s="177" t="s">
        <v>15427</v>
      </c>
      <c r="AE3739" s="177" t="s">
        <v>559</v>
      </c>
      <c r="AQ3739" s="177" t="s">
        <v>7806</v>
      </c>
      <c r="AT3739" s="177"/>
      <c r="AU3739" s="177"/>
      <c r="AV3739" s="177"/>
      <c r="AW3739" s="177"/>
    </row>
    <row r="3740" spans="1:62">
      <c r="A3740" s="170" t="s">
        <v>15409</v>
      </c>
      <c r="B3740" s="177" t="s">
        <v>15410</v>
      </c>
      <c r="D3740" s="177" t="s">
        <v>508</v>
      </c>
      <c r="E3740" s="177" t="s">
        <v>704</v>
      </c>
      <c r="F3740" s="177" t="s">
        <v>15428</v>
      </c>
      <c r="G3740" s="177" t="s">
        <v>2574</v>
      </c>
      <c r="I3740" s="177" t="s">
        <v>2844</v>
      </c>
      <c r="J3740" s="181" t="s">
        <v>512</v>
      </c>
      <c r="K3740" s="178" t="s">
        <v>512</v>
      </c>
      <c r="L3740" s="177" t="s">
        <v>513</v>
      </c>
      <c r="M3740" s="177" t="s">
        <v>15416</v>
      </c>
      <c r="N3740" s="177" t="s">
        <v>15416</v>
      </c>
      <c r="O3740" s="177" t="s">
        <v>437</v>
      </c>
      <c r="P3740" s="177" t="s">
        <v>613</v>
      </c>
      <c r="Q3740" s="177" t="s">
        <v>614</v>
      </c>
      <c r="R3740" s="177" t="s">
        <v>615</v>
      </c>
      <c r="S3740" s="177" t="s">
        <v>613</v>
      </c>
      <c r="T3740" s="177" t="s">
        <v>512</v>
      </c>
      <c r="U3740" s="177" t="s">
        <v>535</v>
      </c>
      <c r="V3740" s="177" t="s">
        <v>987</v>
      </c>
      <c r="W3740" s="177" t="s">
        <v>617</v>
      </c>
      <c r="X3740" s="177" t="s">
        <v>618</v>
      </c>
      <c r="Y3740" s="177" t="s">
        <v>1886</v>
      </c>
      <c r="Z3740" s="177" t="s">
        <v>15429</v>
      </c>
      <c r="AA3740" s="177" t="s">
        <v>524</v>
      </c>
      <c r="AB3740" s="177" t="s">
        <v>1886</v>
      </c>
      <c r="AC3740" s="177" t="s">
        <v>15430</v>
      </c>
      <c r="AD3740" s="177" t="s">
        <v>524</v>
      </c>
      <c r="AQ3740" s="177" t="s">
        <v>7384</v>
      </c>
      <c r="AT3740" s="177"/>
      <c r="AU3740" s="177"/>
      <c r="AV3740" s="177"/>
      <c r="AW3740" s="177"/>
      <c r="BJ3740" s="177" t="s">
        <v>2453</v>
      </c>
    </row>
    <row r="3741" spans="1:62">
      <c r="A3741" s="170" t="s">
        <v>15431</v>
      </c>
      <c r="B3741" s="177" t="s">
        <v>15432</v>
      </c>
      <c r="D3741" s="177" t="s">
        <v>508</v>
      </c>
      <c r="E3741" s="177" t="s">
        <v>661</v>
      </c>
      <c r="F3741" s="177" t="s">
        <v>15433</v>
      </c>
      <c r="G3741" s="177" t="s">
        <v>2502</v>
      </c>
      <c r="I3741" s="177" t="s">
        <v>1913</v>
      </c>
      <c r="J3741" s="181" t="s">
        <v>512</v>
      </c>
      <c r="K3741" s="178" t="s">
        <v>512</v>
      </c>
      <c r="L3741" s="177" t="s">
        <v>550</v>
      </c>
      <c r="M3741" s="177" t="s">
        <v>15434</v>
      </c>
      <c r="N3741" s="177" t="s">
        <v>15434</v>
      </c>
      <c r="O3741" s="177" t="s">
        <v>195</v>
      </c>
      <c r="P3741" s="177" t="s">
        <v>1193</v>
      </c>
      <c r="Q3741" s="177" t="s">
        <v>3706</v>
      </c>
      <c r="R3741" s="177" t="s">
        <v>600</v>
      </c>
      <c r="S3741" s="177" t="s">
        <v>1003</v>
      </c>
      <c r="T3741" s="177" t="s">
        <v>578</v>
      </c>
      <c r="U3741" s="177" t="s">
        <v>712</v>
      </c>
      <c r="V3741" s="177" t="s">
        <v>2802</v>
      </c>
      <c r="X3741" s="177" t="s">
        <v>5106</v>
      </c>
      <c r="Z3741" s="177" t="s">
        <v>712</v>
      </c>
      <c r="AA3741" s="177" t="s">
        <v>1434</v>
      </c>
      <c r="AC3741" s="177" t="s">
        <v>15435</v>
      </c>
      <c r="AD3741" s="177" t="s">
        <v>15436</v>
      </c>
      <c r="AE3741" s="177" t="s">
        <v>1048</v>
      </c>
      <c r="AQ3741" s="177" t="s">
        <v>15437</v>
      </c>
      <c r="AT3741" s="177"/>
      <c r="AU3741" s="177"/>
      <c r="AV3741" s="177"/>
      <c r="AW3741" s="177"/>
    </row>
    <row r="3742" spans="1:62">
      <c r="A3742" s="170" t="s">
        <v>15431</v>
      </c>
      <c r="B3742" s="177" t="s">
        <v>15432</v>
      </c>
      <c r="D3742" s="177" t="s">
        <v>508</v>
      </c>
      <c r="E3742" s="177" t="s">
        <v>669</v>
      </c>
      <c r="F3742" s="177" t="s">
        <v>15438</v>
      </c>
      <c r="G3742" s="177" t="s">
        <v>2508</v>
      </c>
      <c r="I3742" s="177" t="s">
        <v>1913</v>
      </c>
      <c r="J3742" s="181" t="s">
        <v>512</v>
      </c>
      <c r="K3742" s="178" t="s">
        <v>512</v>
      </c>
      <c r="L3742" s="177" t="s">
        <v>550</v>
      </c>
      <c r="M3742" s="177" t="s">
        <v>15434</v>
      </c>
      <c r="N3742" s="177" t="s">
        <v>15434</v>
      </c>
      <c r="O3742" s="177" t="s">
        <v>280</v>
      </c>
      <c r="R3742" s="177" t="s">
        <v>700</v>
      </c>
      <c r="S3742" s="177" t="s">
        <v>701</v>
      </c>
      <c r="T3742" s="177" t="s">
        <v>512</v>
      </c>
      <c r="U3742" s="177" t="s">
        <v>712</v>
      </c>
      <c r="V3742" s="177" t="s">
        <v>15439</v>
      </c>
      <c r="W3742" s="177" t="s">
        <v>15440</v>
      </c>
      <c r="X3742" s="177" t="s">
        <v>1130</v>
      </c>
      <c r="AQ3742" s="177" t="s">
        <v>15437</v>
      </c>
      <c r="AT3742" s="177"/>
      <c r="AU3742" s="177"/>
      <c r="AV3742" s="177"/>
      <c r="AW3742" s="177"/>
    </row>
    <row r="3743" spans="1:62">
      <c r="A3743" s="170" t="s">
        <v>15431</v>
      </c>
      <c r="B3743" s="177" t="s">
        <v>15432</v>
      </c>
      <c r="D3743" s="177" t="s">
        <v>508</v>
      </c>
      <c r="E3743" s="177" t="s">
        <v>685</v>
      </c>
      <c r="F3743" s="177" t="s">
        <v>15441</v>
      </c>
      <c r="G3743" s="177" t="s">
        <v>2513</v>
      </c>
      <c r="I3743" s="177" t="s">
        <v>1913</v>
      </c>
      <c r="J3743" s="181" t="s">
        <v>512</v>
      </c>
      <c r="K3743" s="178" t="s">
        <v>512</v>
      </c>
      <c r="L3743" s="177" t="s">
        <v>550</v>
      </c>
      <c r="M3743" s="177" t="s">
        <v>15434</v>
      </c>
      <c r="N3743" s="177" t="s">
        <v>15434</v>
      </c>
      <c r="O3743" s="177" t="s">
        <v>195</v>
      </c>
      <c r="P3743" s="177" t="s">
        <v>589</v>
      </c>
      <c r="Q3743" s="177" t="s">
        <v>1376</v>
      </c>
      <c r="R3743" s="177" t="s">
        <v>600</v>
      </c>
      <c r="S3743" s="177" t="s">
        <v>1003</v>
      </c>
      <c r="T3743" s="177" t="s">
        <v>512</v>
      </c>
      <c r="U3743" s="177" t="s">
        <v>739</v>
      </c>
      <c r="V3743" s="177" t="s">
        <v>15442</v>
      </c>
      <c r="W3743" s="177" t="s">
        <v>618</v>
      </c>
      <c r="X3743" s="177" t="s">
        <v>1001</v>
      </c>
      <c r="Z3743" s="177" t="s">
        <v>739</v>
      </c>
      <c r="AA3743" s="177" t="s">
        <v>15443</v>
      </c>
      <c r="AC3743" s="177" t="s">
        <v>5492</v>
      </c>
      <c r="AD3743" s="177" t="s">
        <v>15444</v>
      </c>
      <c r="AE3743" s="177" t="s">
        <v>526</v>
      </c>
      <c r="AQ3743" s="177" t="s">
        <v>15437</v>
      </c>
      <c r="AT3743" s="177"/>
      <c r="AU3743" s="177"/>
      <c r="AV3743" s="177"/>
      <c r="AW3743" s="177"/>
    </row>
    <row r="3744" spans="1:62">
      <c r="A3744" s="170" t="s">
        <v>15431</v>
      </c>
      <c r="B3744" s="177" t="s">
        <v>15432</v>
      </c>
      <c r="D3744" s="177" t="s">
        <v>508</v>
      </c>
      <c r="E3744" s="177" t="s">
        <v>15445</v>
      </c>
      <c r="F3744" s="177" t="s">
        <v>15446</v>
      </c>
      <c r="I3744" s="177" t="s">
        <v>1913</v>
      </c>
      <c r="J3744" s="181" t="s">
        <v>512</v>
      </c>
      <c r="K3744" s="178" t="s">
        <v>512</v>
      </c>
      <c r="L3744" s="177" t="s">
        <v>901</v>
      </c>
      <c r="N3744" s="177" t="s">
        <v>15434</v>
      </c>
      <c r="O3744" s="177" t="s">
        <v>324</v>
      </c>
      <c r="P3744" s="177" t="s">
        <v>903</v>
      </c>
      <c r="R3744" s="177" t="s">
        <v>1008</v>
      </c>
      <c r="AC3744" s="177" t="s">
        <v>712</v>
      </c>
      <c r="AQ3744" s="177" t="s">
        <v>15447</v>
      </c>
      <c r="AT3744" s="177"/>
      <c r="AU3744" s="177"/>
      <c r="AV3744" s="177"/>
      <c r="AW3744" s="177"/>
    </row>
    <row r="3745" spans="1:56">
      <c r="A3745" s="170" t="s">
        <v>15431</v>
      </c>
      <c r="B3745" s="177" t="s">
        <v>15432</v>
      </c>
      <c r="D3745" s="177" t="s">
        <v>508</v>
      </c>
      <c r="E3745" s="183" t="s">
        <v>704</v>
      </c>
      <c r="F3745" s="183" t="s">
        <v>15448</v>
      </c>
      <c r="I3745" s="177" t="s">
        <v>1913</v>
      </c>
      <c r="J3745" s="181" t="s">
        <v>512</v>
      </c>
      <c r="K3745" s="178" t="s">
        <v>512</v>
      </c>
      <c r="L3745" s="177" t="s">
        <v>2772</v>
      </c>
      <c r="M3745" s="183" t="s">
        <v>15448</v>
      </c>
      <c r="N3745" s="177" t="s">
        <v>15434</v>
      </c>
      <c r="O3745" s="177" t="s">
        <v>273</v>
      </c>
      <c r="P3745" s="177" t="s">
        <v>2773</v>
      </c>
      <c r="AQ3745" s="177" t="s">
        <v>15447</v>
      </c>
      <c r="AT3745" s="177"/>
      <c r="AU3745" s="177"/>
      <c r="AV3745" s="177"/>
      <c r="AW3745" s="177"/>
    </row>
    <row r="3746" spans="1:56">
      <c r="A3746" s="170" t="s">
        <v>15449</v>
      </c>
      <c r="B3746" s="177" t="s">
        <v>15450</v>
      </c>
      <c r="D3746" s="177" t="s">
        <v>508</v>
      </c>
      <c r="E3746" s="177" t="s">
        <v>661</v>
      </c>
      <c r="F3746" s="177" t="s">
        <v>15451</v>
      </c>
      <c r="I3746" s="177" t="s">
        <v>1647</v>
      </c>
      <c r="J3746" s="178">
        <v>40851</v>
      </c>
      <c r="K3746" s="178">
        <v>40851</v>
      </c>
      <c r="L3746" s="177" t="s">
        <v>550</v>
      </c>
      <c r="M3746" s="177" t="s">
        <v>15452</v>
      </c>
      <c r="N3746" s="177" t="s">
        <v>15452</v>
      </c>
      <c r="O3746" s="177" t="s">
        <v>110</v>
      </c>
      <c r="R3746" s="177" t="s">
        <v>565</v>
      </c>
      <c r="S3746" s="177" t="s">
        <v>14519</v>
      </c>
      <c r="U3746" s="177" t="s">
        <v>1902</v>
      </c>
      <c r="V3746" s="177" t="s">
        <v>15453</v>
      </c>
      <c r="W3746" s="177" t="s">
        <v>1620</v>
      </c>
      <c r="X3746" s="177" t="s">
        <v>1902</v>
      </c>
      <c r="Y3746" s="177" t="s">
        <v>15454</v>
      </c>
      <c r="Z3746" s="177" t="s">
        <v>1620</v>
      </c>
      <c r="AA3746" s="177" t="s">
        <v>15455</v>
      </c>
      <c r="AB3746" s="177" t="s">
        <v>15456</v>
      </c>
      <c r="AC3746" s="177" t="s">
        <v>583</v>
      </c>
      <c r="AM3746" s="177" t="s">
        <v>2855</v>
      </c>
      <c r="AN3746" s="177" t="s">
        <v>15457</v>
      </c>
      <c r="AO3746" s="177" t="s">
        <v>1034</v>
      </c>
      <c r="AP3746" s="177" t="s">
        <v>15458</v>
      </c>
      <c r="AQ3746" s="177"/>
      <c r="AT3746" s="177"/>
      <c r="AU3746" s="177"/>
      <c r="AV3746" s="177" t="s">
        <v>13816</v>
      </c>
      <c r="AW3746" s="177" t="s">
        <v>15459</v>
      </c>
      <c r="AX3746" s="177" t="s">
        <v>1911</v>
      </c>
    </row>
    <row r="3747" spans="1:56">
      <c r="A3747" s="177" t="s">
        <v>15449</v>
      </c>
      <c r="B3747" s="177" t="s">
        <v>15450</v>
      </c>
      <c r="D3747" s="177" t="s">
        <v>508</v>
      </c>
      <c r="F3747" s="177" t="s">
        <v>33668</v>
      </c>
      <c r="I3747" s="170">
        <v>2025</v>
      </c>
      <c r="K3747" s="178"/>
      <c r="L3747" s="177" t="s">
        <v>550</v>
      </c>
      <c r="O3747" s="177" t="s">
        <v>110</v>
      </c>
      <c r="S3747" s="170" t="s">
        <v>33669</v>
      </c>
      <c r="AQ3747" s="177"/>
      <c r="AT3747" s="177"/>
      <c r="AU3747" s="177"/>
      <c r="AV3747" s="177"/>
      <c r="AW3747" s="177"/>
    </row>
    <row r="3748" spans="1:56">
      <c r="A3748" s="170"/>
      <c r="B3748" s="177" t="s">
        <v>15460</v>
      </c>
      <c r="D3748" s="177" t="s">
        <v>610</v>
      </c>
      <c r="F3748" s="177" t="s">
        <v>15461</v>
      </c>
      <c r="I3748" s="177" t="s">
        <v>697</v>
      </c>
      <c r="J3748" s="178">
        <v>39218</v>
      </c>
      <c r="K3748" s="178">
        <v>39218</v>
      </c>
      <c r="L3748" s="177" t="s">
        <v>901</v>
      </c>
      <c r="M3748" s="177" t="s">
        <v>15461</v>
      </c>
      <c r="N3748" s="177" t="s">
        <v>15462</v>
      </c>
      <c r="O3748" s="177" t="s">
        <v>324</v>
      </c>
      <c r="P3748" s="177" t="s">
        <v>903</v>
      </c>
      <c r="Q3748" s="177" t="s">
        <v>1361</v>
      </c>
      <c r="R3748" s="177" t="s">
        <v>1008</v>
      </c>
      <c r="S3748" s="177" t="s">
        <v>5483</v>
      </c>
      <c r="U3748" s="177" t="s">
        <v>5483</v>
      </c>
      <c r="V3748" s="183" t="s">
        <v>908</v>
      </c>
      <c r="W3748" s="183" t="s">
        <v>908</v>
      </c>
      <c r="Y3748" s="183" t="s">
        <v>908</v>
      </c>
      <c r="AQ3748" s="177" t="s">
        <v>15463</v>
      </c>
      <c r="AT3748" s="177"/>
      <c r="AU3748" s="177"/>
      <c r="AV3748" s="177"/>
      <c r="AW3748" s="177"/>
    </row>
    <row r="3749" spans="1:56">
      <c r="A3749" s="170" t="s">
        <v>15464</v>
      </c>
      <c r="B3749" s="177" t="s">
        <v>15465</v>
      </c>
      <c r="D3749" s="177" t="s">
        <v>508</v>
      </c>
      <c r="E3749" s="177" t="s">
        <v>661</v>
      </c>
      <c r="F3749" s="177" t="s">
        <v>15466</v>
      </c>
      <c r="I3749" s="177" t="s">
        <v>1028</v>
      </c>
      <c r="J3749" s="181" t="s">
        <v>15467</v>
      </c>
      <c r="K3749" s="181" t="s">
        <v>15467</v>
      </c>
      <c r="L3749" s="177" t="s">
        <v>2030</v>
      </c>
      <c r="N3749" s="177" t="s">
        <v>15468</v>
      </c>
      <c r="O3749" s="177" t="s">
        <v>195</v>
      </c>
      <c r="P3749" s="177" t="s">
        <v>887</v>
      </c>
      <c r="R3749" s="177" t="s">
        <v>2032</v>
      </c>
      <c r="S3749" s="177" t="s">
        <v>2033</v>
      </c>
      <c r="U3749" s="177" t="s">
        <v>555</v>
      </c>
      <c r="V3749" s="177" t="s">
        <v>2034</v>
      </c>
      <c r="X3749" s="177" t="s">
        <v>2288</v>
      </c>
      <c r="Z3749" s="177" t="s">
        <v>555</v>
      </c>
      <c r="AA3749" s="177" t="s">
        <v>2036</v>
      </c>
      <c r="AQ3749" s="177" t="s">
        <v>15469</v>
      </c>
      <c r="AT3749" s="177"/>
      <c r="AU3749" s="177"/>
      <c r="AV3749" s="177"/>
      <c r="AW3749" s="177"/>
    </row>
    <row r="3750" spans="1:56">
      <c r="A3750" s="170" t="s">
        <v>15464</v>
      </c>
      <c r="B3750" s="177" t="s">
        <v>15465</v>
      </c>
      <c r="D3750" s="177" t="s">
        <v>508</v>
      </c>
      <c r="E3750" s="177" t="s">
        <v>669</v>
      </c>
      <c r="F3750" s="177" t="s">
        <v>15470</v>
      </c>
      <c r="I3750" s="177" t="s">
        <v>1028</v>
      </c>
      <c r="J3750" s="181" t="s">
        <v>15467</v>
      </c>
      <c r="K3750" s="181" t="s">
        <v>15467</v>
      </c>
      <c r="L3750" s="177" t="s">
        <v>2030</v>
      </c>
      <c r="N3750" s="177" t="s">
        <v>15468</v>
      </c>
      <c r="O3750" s="177" t="s">
        <v>280</v>
      </c>
      <c r="R3750" s="177" t="s">
        <v>700</v>
      </c>
      <c r="S3750" s="177" t="s">
        <v>2039</v>
      </c>
      <c r="U3750" s="177" t="s">
        <v>555</v>
      </c>
      <c r="AQ3750" s="177" t="s">
        <v>15469</v>
      </c>
      <c r="AT3750" s="177"/>
      <c r="AU3750" s="177"/>
      <c r="AV3750" s="177"/>
      <c r="AW3750" s="177"/>
    </row>
    <row r="3751" spans="1:56">
      <c r="A3751" s="170" t="s">
        <v>15464</v>
      </c>
      <c r="B3751" s="177" t="s">
        <v>15465</v>
      </c>
      <c r="D3751" s="177" t="s">
        <v>508</v>
      </c>
      <c r="E3751" s="177" t="s">
        <v>3031</v>
      </c>
      <c r="F3751" s="177" t="s">
        <v>15471</v>
      </c>
      <c r="I3751" s="177" t="s">
        <v>1028</v>
      </c>
      <c r="J3751" s="181" t="s">
        <v>15467</v>
      </c>
      <c r="K3751" s="181" t="s">
        <v>15467</v>
      </c>
      <c r="L3751" s="177" t="s">
        <v>2030</v>
      </c>
      <c r="N3751" s="177" t="s">
        <v>15468</v>
      </c>
      <c r="O3751" s="177" t="s">
        <v>324</v>
      </c>
      <c r="P3751" s="177" t="s">
        <v>903</v>
      </c>
      <c r="R3751" s="177" t="s">
        <v>2299</v>
      </c>
      <c r="S3751" s="177" t="s">
        <v>14020</v>
      </c>
      <c r="V3751" s="177" t="s">
        <v>323</v>
      </c>
      <c r="Y3751" s="177" t="s">
        <v>2044</v>
      </c>
      <c r="Z3751" s="177" t="s">
        <v>2044</v>
      </c>
      <c r="AC3751" s="177" t="s">
        <v>555</v>
      </c>
      <c r="AF3751" s="177" t="s">
        <v>2274</v>
      </c>
      <c r="AK3751" s="177" t="s">
        <v>914</v>
      </c>
      <c r="AQ3751" s="177" t="s">
        <v>15469</v>
      </c>
      <c r="AT3751" s="177"/>
      <c r="AU3751" s="177"/>
      <c r="AV3751" s="177"/>
      <c r="AW3751" s="177" t="s">
        <v>2044</v>
      </c>
    </row>
    <row r="3752" spans="1:56">
      <c r="A3752" s="170" t="s">
        <v>15464</v>
      </c>
      <c r="B3752" s="177" t="s">
        <v>15465</v>
      </c>
      <c r="D3752" s="177" t="s">
        <v>508</v>
      </c>
      <c r="F3752" s="177" t="s">
        <v>15472</v>
      </c>
      <c r="I3752" s="177" t="s">
        <v>924</v>
      </c>
      <c r="J3752" s="178">
        <v>44116</v>
      </c>
      <c r="K3752" s="178">
        <v>44116</v>
      </c>
      <c r="L3752" s="177" t="s">
        <v>2030</v>
      </c>
      <c r="O3752" s="177" t="s">
        <v>324</v>
      </c>
      <c r="P3752" s="177" t="s">
        <v>903</v>
      </c>
      <c r="R3752" s="177" t="s">
        <v>15473</v>
      </c>
      <c r="S3752" s="177" t="s">
        <v>14020</v>
      </c>
      <c r="T3752" s="177" t="s">
        <v>1880</v>
      </c>
      <c r="V3752" s="177" t="s">
        <v>323</v>
      </c>
      <c r="Y3752" s="177" t="s">
        <v>2044</v>
      </c>
      <c r="Z3752" s="177" t="s">
        <v>2044</v>
      </c>
      <c r="AC3752" s="177" t="s">
        <v>579</v>
      </c>
      <c r="AF3752" s="177" t="s">
        <v>2045</v>
      </c>
      <c r="AK3752" s="177" t="s">
        <v>914</v>
      </c>
      <c r="AQ3752" s="177" t="s">
        <v>769</v>
      </c>
      <c r="AT3752" s="177"/>
      <c r="AU3752" s="177"/>
      <c r="AV3752" s="177"/>
      <c r="AW3752" s="177" t="s">
        <v>2044</v>
      </c>
    </row>
    <row r="3753" spans="1:56">
      <c r="A3753" s="170" t="s">
        <v>15464</v>
      </c>
      <c r="B3753" s="177" t="s">
        <v>15465</v>
      </c>
      <c r="D3753" s="177" t="s">
        <v>508</v>
      </c>
      <c r="F3753" s="177" t="s">
        <v>15474</v>
      </c>
      <c r="I3753" s="177" t="s">
        <v>924</v>
      </c>
      <c r="J3753" s="178">
        <v>44116</v>
      </c>
      <c r="K3753" s="178">
        <v>44116</v>
      </c>
      <c r="L3753" s="177" t="s">
        <v>2030</v>
      </c>
      <c r="O3753" s="177" t="s">
        <v>324</v>
      </c>
      <c r="P3753" s="177" t="s">
        <v>903</v>
      </c>
      <c r="R3753" s="177" t="s">
        <v>15473</v>
      </c>
      <c r="S3753" s="177" t="s">
        <v>14020</v>
      </c>
      <c r="T3753" s="177" t="s">
        <v>3630</v>
      </c>
      <c r="V3753" s="177" t="s">
        <v>323</v>
      </c>
      <c r="Y3753" s="177" t="s">
        <v>2044</v>
      </c>
      <c r="Z3753" s="177" t="s">
        <v>2044</v>
      </c>
      <c r="AC3753" s="177" t="s">
        <v>579</v>
      </c>
      <c r="AF3753" s="177" t="s">
        <v>2274</v>
      </c>
      <c r="AK3753" s="177" t="s">
        <v>914</v>
      </c>
      <c r="AQ3753" s="177" t="s">
        <v>15475</v>
      </c>
      <c r="AT3753" s="177"/>
      <c r="AU3753" s="177"/>
      <c r="AV3753" s="177"/>
      <c r="AW3753" s="177" t="s">
        <v>2044</v>
      </c>
    </row>
    <row r="3754" spans="1:56">
      <c r="A3754" s="170" t="s">
        <v>15464</v>
      </c>
      <c r="B3754" s="177" t="s">
        <v>15465</v>
      </c>
      <c r="D3754" s="177" t="s">
        <v>508</v>
      </c>
      <c r="F3754" s="177" t="s">
        <v>15476</v>
      </c>
      <c r="I3754" s="177" t="s">
        <v>924</v>
      </c>
      <c r="J3754" s="178">
        <v>44116</v>
      </c>
      <c r="K3754" s="178">
        <v>44116</v>
      </c>
      <c r="L3754" s="177" t="s">
        <v>2030</v>
      </c>
      <c r="O3754" s="177" t="s">
        <v>324</v>
      </c>
      <c r="P3754" s="177" t="s">
        <v>903</v>
      </c>
      <c r="R3754" s="177" t="s">
        <v>15473</v>
      </c>
      <c r="S3754" s="177" t="s">
        <v>14020</v>
      </c>
      <c r="T3754" s="177" t="s">
        <v>3630</v>
      </c>
      <c r="V3754" s="177" t="s">
        <v>2043</v>
      </c>
      <c r="Y3754" s="177" t="s">
        <v>2044</v>
      </c>
      <c r="Z3754" s="177" t="s">
        <v>2044</v>
      </c>
      <c r="AC3754" s="177" t="s">
        <v>739</v>
      </c>
      <c r="AF3754" s="177" t="s">
        <v>2274</v>
      </c>
      <c r="AK3754" s="177" t="s">
        <v>914</v>
      </c>
      <c r="AQ3754" s="177" t="s">
        <v>769</v>
      </c>
      <c r="AT3754" s="177"/>
      <c r="AU3754" s="177"/>
      <c r="AV3754" s="177"/>
      <c r="AW3754" s="177" t="s">
        <v>2044</v>
      </c>
    </row>
    <row r="3755" spans="1:56">
      <c r="B3755" s="177" t="s">
        <v>15477</v>
      </c>
      <c r="D3755" s="177" t="s">
        <v>508</v>
      </c>
      <c r="E3755" s="177" t="s">
        <v>669</v>
      </c>
      <c r="F3755" s="177" t="s">
        <v>33353</v>
      </c>
      <c r="I3755" s="177" t="s">
        <v>2271</v>
      </c>
      <c r="J3755" s="178" t="s">
        <v>2287</v>
      </c>
      <c r="K3755" s="178" t="s">
        <v>2287</v>
      </c>
      <c r="L3755" s="177" t="s">
        <v>550</v>
      </c>
      <c r="M3755" s="177" t="s">
        <v>33354</v>
      </c>
      <c r="N3755" s="177" t="s">
        <v>33354</v>
      </c>
      <c r="O3755" s="177" t="s">
        <v>110</v>
      </c>
      <c r="R3755" s="177" t="s">
        <v>565</v>
      </c>
      <c r="S3755" s="177" t="s">
        <v>921</v>
      </c>
      <c r="T3755" s="177" t="s">
        <v>33355</v>
      </c>
      <c r="AA3755" s="177" t="s">
        <v>1964</v>
      </c>
      <c r="AB3755" s="177" t="s">
        <v>33437</v>
      </c>
      <c r="AC3755" s="177" t="s">
        <v>870</v>
      </c>
      <c r="AD3755" s="177" t="s">
        <v>3244</v>
      </c>
      <c r="AE3755" s="177" t="s">
        <v>33438</v>
      </c>
      <c r="AF3755" s="177" t="s">
        <v>1064</v>
      </c>
      <c r="AG3755" s="177" t="s">
        <v>3244</v>
      </c>
      <c r="AH3755" s="177" t="s">
        <v>33438</v>
      </c>
      <c r="AI3755" s="177" t="s">
        <v>1064</v>
      </c>
      <c r="AJ3755" s="177" t="s">
        <v>3244</v>
      </c>
      <c r="AK3755" s="177" t="s">
        <v>33438</v>
      </c>
      <c r="AL3755" s="177" t="s">
        <v>1064</v>
      </c>
      <c r="AQ3755" s="199" t="s">
        <v>769</v>
      </c>
      <c r="AT3755" s="177"/>
      <c r="AU3755" s="177"/>
      <c r="AV3755" s="177"/>
      <c r="AW3755" s="177"/>
      <c r="BB3755" s="177" t="s">
        <v>2236</v>
      </c>
      <c r="BC3755" s="177" t="s">
        <v>33436</v>
      </c>
      <c r="BD3755" s="177" t="s">
        <v>1064</v>
      </c>
    </row>
    <row r="3756" spans="1:56">
      <c r="A3756" s="170"/>
      <c r="B3756" s="177" t="s">
        <v>15477</v>
      </c>
      <c r="D3756" s="177" t="s">
        <v>508</v>
      </c>
      <c r="E3756" s="183" t="s">
        <v>661</v>
      </c>
      <c r="F3756" s="177" t="s">
        <v>15478</v>
      </c>
      <c r="I3756" s="177" t="s">
        <v>2271</v>
      </c>
      <c r="J3756" s="178" t="s">
        <v>2287</v>
      </c>
      <c r="K3756" s="178" t="s">
        <v>2287</v>
      </c>
      <c r="L3756" s="177" t="s">
        <v>818</v>
      </c>
      <c r="M3756" s="183" t="s">
        <v>15479</v>
      </c>
      <c r="N3756" s="177" t="s">
        <v>15480</v>
      </c>
      <c r="O3756" s="177" t="s">
        <v>486</v>
      </c>
      <c r="Q3756" s="177" t="s">
        <v>3608</v>
      </c>
      <c r="R3756" s="177" t="s">
        <v>820</v>
      </c>
      <c r="S3756" s="177" t="s">
        <v>821</v>
      </c>
      <c r="U3756" s="177" t="s">
        <v>579</v>
      </c>
      <c r="V3756" s="177" t="s">
        <v>2620</v>
      </c>
      <c r="X3756" s="177" t="s">
        <v>15481</v>
      </c>
      <c r="Y3756" s="177" t="s">
        <v>15482</v>
      </c>
      <c r="Z3756" s="177" t="s">
        <v>3831</v>
      </c>
      <c r="AQ3756" s="177" t="s">
        <v>15483</v>
      </c>
      <c r="AT3756" s="177"/>
      <c r="AU3756" s="177"/>
      <c r="AV3756" s="177"/>
      <c r="AW3756" s="177"/>
    </row>
    <row r="3757" spans="1:56">
      <c r="A3757" s="170"/>
      <c r="B3757" s="177" t="s">
        <v>15477</v>
      </c>
      <c r="D3757" s="177" t="s">
        <v>508</v>
      </c>
      <c r="E3757" s="177" t="s">
        <v>669</v>
      </c>
      <c r="F3757" s="177" t="s">
        <v>15484</v>
      </c>
      <c r="I3757" s="177" t="s">
        <v>2271</v>
      </c>
      <c r="J3757" s="178">
        <v>45608</v>
      </c>
      <c r="K3757" s="178">
        <v>45608</v>
      </c>
      <c r="L3757" s="177" t="s">
        <v>6185</v>
      </c>
      <c r="M3757" s="177" t="s">
        <v>15480</v>
      </c>
      <c r="N3757" s="177" t="s">
        <v>15480</v>
      </c>
      <c r="O3757" s="177" t="s">
        <v>195</v>
      </c>
      <c r="P3757" s="177" t="s">
        <v>1193</v>
      </c>
      <c r="Q3757" s="177" t="s">
        <v>3608</v>
      </c>
      <c r="T3757" s="177" t="s">
        <v>15485</v>
      </c>
      <c r="U3757" s="177" t="s">
        <v>739</v>
      </c>
      <c r="V3757" s="177" t="s">
        <v>3644</v>
      </c>
      <c r="X3757" s="177" t="s">
        <v>18501</v>
      </c>
      <c r="Y3757" s="177" t="s">
        <v>1049</v>
      </c>
      <c r="Z3757" s="177" t="s">
        <v>739</v>
      </c>
      <c r="AA3757" s="177" t="s">
        <v>2386</v>
      </c>
      <c r="AC3757" s="177" t="s">
        <v>15486</v>
      </c>
      <c r="AD3757" s="177" t="s">
        <v>15487</v>
      </c>
      <c r="AE3757" s="177" t="s">
        <v>583</v>
      </c>
      <c r="AQ3757" s="199" t="s">
        <v>33368</v>
      </c>
      <c r="AT3757" s="177"/>
      <c r="AU3757" s="177"/>
      <c r="AV3757" s="177"/>
      <c r="AW3757" s="177"/>
    </row>
    <row r="3758" spans="1:56">
      <c r="A3758" s="170"/>
      <c r="B3758" s="177" t="s">
        <v>15477</v>
      </c>
      <c r="D3758" s="177" t="s">
        <v>508</v>
      </c>
      <c r="E3758" s="177" t="s">
        <v>704</v>
      </c>
      <c r="F3758" s="177" t="s">
        <v>15488</v>
      </c>
      <c r="I3758" s="177" t="s">
        <v>2271</v>
      </c>
      <c r="J3758" s="178">
        <v>45608</v>
      </c>
      <c r="K3758" s="178">
        <v>45608</v>
      </c>
      <c r="L3758" s="177" t="s">
        <v>6185</v>
      </c>
      <c r="M3758" s="177" t="s">
        <v>15480</v>
      </c>
      <c r="N3758" s="177" t="s">
        <v>15480</v>
      </c>
      <c r="O3758" s="177" t="s">
        <v>195</v>
      </c>
      <c r="P3758" s="177" t="s">
        <v>1193</v>
      </c>
      <c r="Q3758" s="177" t="s">
        <v>3608</v>
      </c>
      <c r="T3758" s="177" t="s">
        <v>15485</v>
      </c>
      <c r="U3758" s="177" t="s">
        <v>739</v>
      </c>
      <c r="V3758" s="177" t="s">
        <v>2104</v>
      </c>
      <c r="X3758" s="177" t="s">
        <v>18501</v>
      </c>
      <c r="Y3758" s="177" t="s">
        <v>1049</v>
      </c>
      <c r="Z3758" s="177" t="s">
        <v>739</v>
      </c>
      <c r="AA3758" s="177" t="s">
        <v>6725</v>
      </c>
      <c r="AC3758" s="177" t="s">
        <v>15486</v>
      </c>
      <c r="AD3758" s="177" t="s">
        <v>15489</v>
      </c>
      <c r="AE3758" s="177" t="s">
        <v>583</v>
      </c>
      <c r="AQ3758" s="199" t="s">
        <v>33370</v>
      </c>
      <c r="AT3758" s="177"/>
      <c r="AU3758" s="177"/>
      <c r="AV3758" s="177"/>
      <c r="AW3758" s="177"/>
    </row>
    <row r="3759" spans="1:56">
      <c r="A3759" s="170"/>
      <c r="B3759" s="177" t="s">
        <v>15477</v>
      </c>
      <c r="D3759" s="177" t="s">
        <v>508</v>
      </c>
      <c r="E3759" s="177" t="s">
        <v>709</v>
      </c>
      <c r="F3759" s="177" t="s">
        <v>15490</v>
      </c>
      <c r="I3759" s="177" t="s">
        <v>2271</v>
      </c>
      <c r="J3759" s="178">
        <v>45608</v>
      </c>
      <c r="K3759" s="178">
        <v>45608</v>
      </c>
      <c r="L3759" s="177" t="s">
        <v>6185</v>
      </c>
      <c r="M3759" s="177" t="s">
        <v>15480</v>
      </c>
      <c r="N3759" s="177" t="s">
        <v>15480</v>
      </c>
      <c r="O3759" s="177" t="s">
        <v>195</v>
      </c>
      <c r="P3759" s="177" t="s">
        <v>1193</v>
      </c>
      <c r="Q3759" s="177" t="s">
        <v>3608</v>
      </c>
      <c r="T3759" s="177" t="s">
        <v>15485</v>
      </c>
      <c r="U3759" s="177" t="s">
        <v>739</v>
      </c>
      <c r="V3759" s="177" t="s">
        <v>3825</v>
      </c>
      <c r="X3759" s="177" t="s">
        <v>18501</v>
      </c>
      <c r="Y3759" s="177" t="s">
        <v>1049</v>
      </c>
      <c r="Z3759" s="177" t="s">
        <v>739</v>
      </c>
      <c r="AA3759" s="177" t="s">
        <v>29000</v>
      </c>
      <c r="AC3759" s="177" t="s">
        <v>15491</v>
      </c>
      <c r="AD3759" s="177" t="s">
        <v>15492</v>
      </c>
      <c r="AE3759" s="177" t="s">
        <v>1064</v>
      </c>
      <c r="AQ3759" s="199" t="s">
        <v>33370</v>
      </c>
      <c r="AT3759" s="177"/>
      <c r="AU3759" s="177"/>
      <c r="AV3759" s="177"/>
      <c r="AW3759" s="177"/>
    </row>
    <row r="3760" spans="1:56">
      <c r="A3760" s="170"/>
      <c r="B3760" s="177" t="s">
        <v>15477</v>
      </c>
      <c r="D3760" s="177" t="s">
        <v>508</v>
      </c>
      <c r="E3760" s="183" t="s">
        <v>15493</v>
      </c>
      <c r="F3760" s="177" t="s">
        <v>15494</v>
      </c>
      <c r="I3760" s="177" t="s">
        <v>2271</v>
      </c>
      <c r="J3760" s="178">
        <v>45608</v>
      </c>
      <c r="K3760" s="178">
        <v>45608</v>
      </c>
      <c r="L3760" s="177" t="s">
        <v>6185</v>
      </c>
      <c r="M3760" s="177" t="s">
        <v>15480</v>
      </c>
      <c r="N3760" s="177" t="s">
        <v>15480</v>
      </c>
      <c r="O3760" s="177" t="s">
        <v>195</v>
      </c>
      <c r="P3760" s="177" t="s">
        <v>887</v>
      </c>
      <c r="Q3760" s="177" t="s">
        <v>3608</v>
      </c>
      <c r="R3760" s="177" t="s">
        <v>688</v>
      </c>
      <c r="S3760" s="177" t="s">
        <v>33695</v>
      </c>
      <c r="T3760" s="177" t="s">
        <v>8808</v>
      </c>
      <c r="U3760" s="177" t="s">
        <v>712</v>
      </c>
      <c r="V3760" s="177" t="s">
        <v>2823</v>
      </c>
      <c r="X3760" s="177" t="s">
        <v>11323</v>
      </c>
      <c r="Z3760" s="177" t="s">
        <v>712</v>
      </c>
      <c r="AA3760" s="177">
        <v>6440</v>
      </c>
      <c r="AC3760" s="177" t="s">
        <v>6565</v>
      </c>
      <c r="AD3760" s="177" t="s">
        <v>15495</v>
      </c>
      <c r="AE3760" s="177" t="s">
        <v>809</v>
      </c>
      <c r="AQ3760" s="199" t="s">
        <v>33420</v>
      </c>
      <c r="AT3760" s="177"/>
      <c r="AU3760" s="177"/>
      <c r="AV3760" s="177"/>
      <c r="AW3760" s="177"/>
    </row>
    <row r="3761" spans="1:62">
      <c r="A3761" s="170"/>
      <c r="B3761" s="177" t="s">
        <v>15477</v>
      </c>
      <c r="D3761" s="177" t="s">
        <v>508</v>
      </c>
      <c r="E3761" s="183" t="s">
        <v>15497</v>
      </c>
      <c r="F3761" s="177" t="s">
        <v>15498</v>
      </c>
      <c r="I3761" s="177" t="s">
        <v>2271</v>
      </c>
      <c r="J3761" s="178">
        <v>45608</v>
      </c>
      <c r="K3761" s="178">
        <v>45608</v>
      </c>
      <c r="L3761" s="177" t="s">
        <v>6185</v>
      </c>
      <c r="M3761" s="177" t="s">
        <v>15480</v>
      </c>
      <c r="N3761" s="177" t="s">
        <v>15480</v>
      </c>
      <c r="O3761" s="177" t="s">
        <v>227</v>
      </c>
      <c r="Q3761" s="177" t="s">
        <v>3608</v>
      </c>
      <c r="R3761" s="177" t="s">
        <v>6187</v>
      </c>
      <c r="S3761" s="177" t="s">
        <v>15499</v>
      </c>
      <c r="T3761" s="177" t="s">
        <v>748</v>
      </c>
      <c r="U3761" s="177" t="s">
        <v>617</v>
      </c>
      <c r="V3761" s="177" t="s">
        <v>712</v>
      </c>
      <c r="W3761" s="177" t="s">
        <v>15500</v>
      </c>
      <c r="X3761" s="177" t="s">
        <v>15501</v>
      </c>
      <c r="Y3761" s="177" t="s">
        <v>15502</v>
      </c>
      <c r="Z3761" s="177" t="s">
        <v>870</v>
      </c>
      <c r="AA3761" s="177" t="s">
        <v>6192</v>
      </c>
      <c r="AB3761" s="177" t="s">
        <v>618</v>
      </c>
      <c r="AQ3761" s="199" t="s">
        <v>33428</v>
      </c>
      <c r="AT3761" s="177"/>
      <c r="AU3761" s="177"/>
      <c r="AV3761" s="177"/>
      <c r="AW3761" s="177"/>
    </row>
    <row r="3762" spans="1:62">
      <c r="A3762" s="170"/>
      <c r="B3762" s="177" t="s">
        <v>15477</v>
      </c>
      <c r="D3762" s="177" t="s">
        <v>508</v>
      </c>
      <c r="E3762" s="183" t="s">
        <v>15503</v>
      </c>
      <c r="F3762" s="177" t="s">
        <v>15504</v>
      </c>
      <c r="I3762" s="177" t="s">
        <v>2271</v>
      </c>
      <c r="J3762" s="178">
        <v>45608</v>
      </c>
      <c r="K3762" s="178">
        <v>45608</v>
      </c>
      <c r="L3762" s="177" t="s">
        <v>6185</v>
      </c>
      <c r="M3762" s="177" t="s">
        <v>15480</v>
      </c>
      <c r="N3762" s="177" t="s">
        <v>15480</v>
      </c>
      <c r="O3762" s="177" t="s">
        <v>273</v>
      </c>
      <c r="Q3762" s="177" t="s">
        <v>3608</v>
      </c>
      <c r="R3762" s="177" t="s">
        <v>6206</v>
      </c>
      <c r="S3762" s="177" t="s">
        <v>15505</v>
      </c>
      <c r="T3762" s="177" t="s">
        <v>3683</v>
      </c>
      <c r="V3762" s="177" t="s">
        <v>1962</v>
      </c>
      <c r="W3762" s="177" t="s">
        <v>15506</v>
      </c>
      <c r="X3762" s="177" t="s">
        <v>15507</v>
      </c>
      <c r="Y3762" s="177" t="s">
        <v>1830</v>
      </c>
      <c r="Z3762" s="177" t="s">
        <v>882</v>
      </c>
      <c r="AC3762" s="177" t="s">
        <v>3484</v>
      </c>
      <c r="AQ3762" s="199" t="s">
        <v>33418</v>
      </c>
      <c r="AT3762" s="177"/>
      <c r="AU3762" s="177"/>
      <c r="AV3762" s="177"/>
      <c r="AW3762" s="177"/>
    </row>
    <row r="3763" spans="1:62">
      <c r="A3763" s="170"/>
      <c r="B3763" s="177" t="s">
        <v>15477</v>
      </c>
      <c r="D3763" s="177" t="s">
        <v>508</v>
      </c>
      <c r="E3763" s="183" t="s">
        <v>15508</v>
      </c>
      <c r="F3763" s="177" t="s">
        <v>15509</v>
      </c>
      <c r="I3763" s="177" t="s">
        <v>2271</v>
      </c>
      <c r="J3763" s="178">
        <v>45608</v>
      </c>
      <c r="K3763" s="178">
        <v>45608</v>
      </c>
      <c r="L3763" s="177" t="s">
        <v>6185</v>
      </c>
      <c r="M3763" s="177" t="s">
        <v>15480</v>
      </c>
      <c r="N3763" s="177" t="s">
        <v>15480</v>
      </c>
      <c r="O3763" s="177" t="s">
        <v>238</v>
      </c>
      <c r="Q3763" s="177" t="s">
        <v>3608</v>
      </c>
      <c r="R3763" s="177" t="s">
        <v>3469</v>
      </c>
      <c r="S3763" s="177" t="s">
        <v>15510</v>
      </c>
      <c r="T3763" s="177" t="s">
        <v>712</v>
      </c>
      <c r="U3763" s="177" t="s">
        <v>15511</v>
      </c>
      <c r="V3763" s="177" t="s">
        <v>2018</v>
      </c>
      <c r="W3763" s="177" t="s">
        <v>15512</v>
      </c>
      <c r="X3763" s="177" t="s">
        <v>3831</v>
      </c>
      <c r="Y3763" s="177" t="s">
        <v>6581</v>
      </c>
      <c r="Z3763" s="177" t="s">
        <v>15513</v>
      </c>
      <c r="AQ3763" s="177" t="s">
        <v>15514</v>
      </c>
      <c r="AT3763" s="177"/>
      <c r="AU3763" s="177"/>
      <c r="AV3763" s="177"/>
      <c r="AW3763" s="177"/>
    </row>
    <row r="3764" spans="1:62">
      <c r="A3764" s="170"/>
      <c r="B3764" s="177" t="s">
        <v>15477</v>
      </c>
      <c r="D3764" s="177" t="s">
        <v>508</v>
      </c>
      <c r="E3764" s="183" t="s">
        <v>15515</v>
      </c>
      <c r="F3764" s="177" t="s">
        <v>15516</v>
      </c>
      <c r="I3764" s="177" t="s">
        <v>2271</v>
      </c>
      <c r="J3764" s="178">
        <v>45608</v>
      </c>
      <c r="K3764" s="178">
        <v>45608</v>
      </c>
      <c r="L3764" s="177" t="s">
        <v>6185</v>
      </c>
      <c r="M3764" s="177" t="s">
        <v>15480</v>
      </c>
      <c r="N3764" s="177" t="s">
        <v>15480</v>
      </c>
      <c r="O3764" s="177" t="s">
        <v>195</v>
      </c>
      <c r="P3764" s="177" t="s">
        <v>1023</v>
      </c>
      <c r="Q3764" s="177" t="s">
        <v>3608</v>
      </c>
      <c r="R3764" s="177" t="s">
        <v>688</v>
      </c>
      <c r="S3764" s="177" t="s">
        <v>33696</v>
      </c>
      <c r="T3764" s="177" t="s">
        <v>8808</v>
      </c>
      <c r="U3764" s="177" t="s">
        <v>739</v>
      </c>
      <c r="V3764" s="177" t="s">
        <v>3886</v>
      </c>
      <c r="X3764" s="177" t="s">
        <v>11323</v>
      </c>
      <c r="Z3764" s="177" t="s">
        <v>739</v>
      </c>
      <c r="AA3764" s="177">
        <v>13240</v>
      </c>
      <c r="AC3764" s="177" t="s">
        <v>7092</v>
      </c>
      <c r="AD3764" s="177" t="s">
        <v>15517</v>
      </c>
      <c r="AE3764" s="177" t="s">
        <v>559</v>
      </c>
      <c r="AQ3764" s="177" t="s">
        <v>15496</v>
      </c>
      <c r="AT3764" s="177"/>
      <c r="AU3764" s="177"/>
      <c r="AV3764" s="177"/>
      <c r="AW3764" s="177"/>
    </row>
    <row r="3765" spans="1:62">
      <c r="A3765" s="170" t="s">
        <v>15518</v>
      </c>
      <c r="B3765" s="177" t="s">
        <v>15519</v>
      </c>
      <c r="D3765" s="177" t="s">
        <v>508</v>
      </c>
      <c r="E3765" s="177" t="s">
        <v>704</v>
      </c>
      <c r="F3765" s="177" t="s">
        <v>15520</v>
      </c>
      <c r="I3765" s="177" t="s">
        <v>979</v>
      </c>
      <c r="J3765" s="178" t="s">
        <v>15521</v>
      </c>
      <c r="K3765" s="178" t="s">
        <v>15521</v>
      </c>
      <c r="L3765" s="177" t="s">
        <v>550</v>
      </c>
      <c r="M3765" s="177" t="s">
        <v>15522</v>
      </c>
      <c r="N3765" s="177" t="s">
        <v>15522</v>
      </c>
      <c r="O3765" s="177" t="s">
        <v>110</v>
      </c>
      <c r="R3765" s="177" t="s">
        <v>565</v>
      </c>
      <c r="S3765" s="177" t="s">
        <v>921</v>
      </c>
      <c r="U3765" s="177" t="s">
        <v>3317</v>
      </c>
      <c r="V3765" s="177" t="s">
        <v>15523</v>
      </c>
      <c r="W3765" s="177" t="s">
        <v>1904</v>
      </c>
      <c r="AA3765" s="177" t="s">
        <v>9153</v>
      </c>
      <c r="AB3765" s="177" t="s">
        <v>15524</v>
      </c>
      <c r="AC3765" s="177" t="s">
        <v>1048</v>
      </c>
      <c r="AG3765" s="177" t="s">
        <v>1964</v>
      </c>
      <c r="AH3765" s="177" t="s">
        <v>15525</v>
      </c>
      <c r="AI3765" s="177" t="s">
        <v>870</v>
      </c>
      <c r="AM3765" s="177" t="s">
        <v>2233</v>
      </c>
      <c r="AN3765" s="177" t="s">
        <v>15526</v>
      </c>
      <c r="AO3765" s="177" t="s">
        <v>1034</v>
      </c>
      <c r="AP3765" s="177" t="s">
        <v>2267</v>
      </c>
      <c r="AQ3765" s="177" t="s">
        <v>15527</v>
      </c>
      <c r="AR3765" s="177" t="s">
        <v>15528</v>
      </c>
      <c r="AT3765" s="177" t="s">
        <v>15529</v>
      </c>
      <c r="AU3765" s="177" t="s">
        <v>809</v>
      </c>
      <c r="AV3765" s="177" t="s">
        <v>1854</v>
      </c>
      <c r="AW3765" s="177" t="s">
        <v>15530</v>
      </c>
      <c r="AX3765" s="177" t="s">
        <v>559</v>
      </c>
    </row>
    <row r="3766" spans="1:62">
      <c r="A3766" s="170" t="s">
        <v>15518</v>
      </c>
      <c r="B3766" s="177" t="s">
        <v>15519</v>
      </c>
      <c r="D3766" s="177" t="s">
        <v>508</v>
      </c>
      <c r="E3766" s="177" t="s">
        <v>661</v>
      </c>
      <c r="F3766" s="177" t="s">
        <v>15531</v>
      </c>
      <c r="G3766" s="177" t="s">
        <v>547</v>
      </c>
      <c r="I3766" s="177" t="s">
        <v>1913</v>
      </c>
      <c r="J3766" s="178">
        <v>38718</v>
      </c>
      <c r="K3766" s="178">
        <v>38718</v>
      </c>
      <c r="L3766" s="177" t="s">
        <v>550</v>
      </c>
      <c r="M3766" s="177" t="s">
        <v>15112</v>
      </c>
      <c r="N3766" s="177" t="s">
        <v>15112</v>
      </c>
      <c r="O3766" s="177" t="s">
        <v>195</v>
      </c>
      <c r="P3766" s="177" t="s">
        <v>552</v>
      </c>
      <c r="R3766" s="177" t="s">
        <v>553</v>
      </c>
      <c r="S3766" s="177" t="s">
        <v>644</v>
      </c>
      <c r="U3766" s="177" t="s">
        <v>646</v>
      </c>
      <c r="V3766" s="177" t="s">
        <v>15532</v>
      </c>
      <c r="X3766" s="177" t="s">
        <v>1699</v>
      </c>
      <c r="Z3766" s="177" t="s">
        <v>646</v>
      </c>
      <c r="AA3766" s="177" t="s">
        <v>2445</v>
      </c>
      <c r="AB3766" s="177" t="s">
        <v>1257</v>
      </c>
      <c r="AC3766" s="177" t="s">
        <v>15533</v>
      </c>
      <c r="AD3766" s="177" t="s">
        <v>15534</v>
      </c>
      <c r="AE3766" s="177" t="s">
        <v>8213</v>
      </c>
      <c r="AF3766" s="177" t="s">
        <v>1049</v>
      </c>
      <c r="AQ3766" s="177" t="s">
        <v>15535</v>
      </c>
      <c r="AR3766" s="177" t="s">
        <v>8637</v>
      </c>
      <c r="AT3766" s="177"/>
      <c r="AU3766" s="177"/>
      <c r="AV3766" s="177"/>
      <c r="AW3766" s="177"/>
    </row>
    <row r="3767" spans="1:62">
      <c r="A3767" s="170" t="s">
        <v>15518</v>
      </c>
      <c r="B3767" s="177" t="s">
        <v>15519</v>
      </c>
      <c r="D3767" s="177" t="s">
        <v>508</v>
      </c>
      <c r="E3767" s="177" t="s">
        <v>669</v>
      </c>
      <c r="F3767" s="177" t="s">
        <v>15536</v>
      </c>
      <c r="G3767" s="177" t="s">
        <v>587</v>
      </c>
      <c r="I3767" s="177" t="s">
        <v>1913</v>
      </c>
      <c r="J3767" s="178">
        <v>38718</v>
      </c>
      <c r="K3767" s="178">
        <v>38718</v>
      </c>
      <c r="L3767" s="177" t="s">
        <v>550</v>
      </c>
      <c r="M3767" s="177" t="s">
        <v>15112</v>
      </c>
      <c r="N3767" s="177" t="s">
        <v>15112</v>
      </c>
      <c r="O3767" s="177" t="s">
        <v>195</v>
      </c>
      <c r="P3767" s="177" t="s">
        <v>589</v>
      </c>
      <c r="Q3767" s="177" t="s">
        <v>10009</v>
      </c>
      <c r="R3767" s="177" t="s">
        <v>553</v>
      </c>
      <c r="S3767" s="177" t="s">
        <v>644</v>
      </c>
      <c r="U3767" s="177" t="s">
        <v>646</v>
      </c>
      <c r="V3767" s="177" t="s">
        <v>15537</v>
      </c>
      <c r="X3767" s="177" t="s">
        <v>1699</v>
      </c>
      <c r="Z3767" s="177" t="s">
        <v>646</v>
      </c>
      <c r="AA3767" s="177" t="s">
        <v>15538</v>
      </c>
      <c r="AB3767" s="177" t="s">
        <v>1257</v>
      </c>
      <c r="AC3767" s="177" t="s">
        <v>4462</v>
      </c>
      <c r="AD3767" s="177" t="s">
        <v>15539</v>
      </c>
      <c r="AE3767" s="177" t="s">
        <v>1048</v>
      </c>
      <c r="AF3767" s="177" t="s">
        <v>1049</v>
      </c>
      <c r="AQ3767" s="177" t="s">
        <v>15540</v>
      </c>
      <c r="AR3767" s="177" t="s">
        <v>15541</v>
      </c>
      <c r="AT3767" s="177"/>
      <c r="AU3767" s="177"/>
      <c r="AV3767" s="177"/>
      <c r="AW3767" s="177"/>
    </row>
    <row r="3768" spans="1:62">
      <c r="A3768" s="170" t="s">
        <v>15542</v>
      </c>
      <c r="B3768" s="177" t="s">
        <v>15543</v>
      </c>
      <c r="D3768" s="177" t="s">
        <v>508</v>
      </c>
      <c r="E3768" s="183" t="s">
        <v>661</v>
      </c>
      <c r="F3768" s="177" t="s">
        <v>15544</v>
      </c>
      <c r="G3768" s="177" t="s">
        <v>4453</v>
      </c>
      <c r="I3768" s="177" t="s">
        <v>663</v>
      </c>
      <c r="J3768" s="181" t="s">
        <v>512</v>
      </c>
      <c r="K3768" s="178" t="s">
        <v>512</v>
      </c>
      <c r="L3768" s="177" t="s">
        <v>550</v>
      </c>
      <c r="M3768" s="177" t="s">
        <v>10154</v>
      </c>
      <c r="N3768" s="177" t="s">
        <v>10154</v>
      </c>
      <c r="O3768" s="177" t="s">
        <v>232</v>
      </c>
      <c r="R3768" s="177" t="s">
        <v>926</v>
      </c>
      <c r="S3768" s="177" t="s">
        <v>15545</v>
      </c>
      <c r="T3768" s="177" t="s">
        <v>3108</v>
      </c>
      <c r="U3768" s="177" t="s">
        <v>646</v>
      </c>
      <c r="V3768" s="177" t="s">
        <v>15546</v>
      </c>
      <c r="X3768" s="177" t="s">
        <v>651</v>
      </c>
      <c r="Y3768" s="177" t="s">
        <v>646</v>
      </c>
      <c r="Z3768" s="177" t="s">
        <v>2951</v>
      </c>
      <c r="AB3768" s="177" t="s">
        <v>15547</v>
      </c>
      <c r="AC3768" s="177" t="s">
        <v>15548</v>
      </c>
      <c r="AD3768" s="177" t="s">
        <v>572</v>
      </c>
      <c r="AE3768" s="177" t="s">
        <v>15549</v>
      </c>
      <c r="AF3768" s="177" t="s">
        <v>15550</v>
      </c>
      <c r="AG3768" s="177" t="s">
        <v>618</v>
      </c>
      <c r="AQ3768" s="177" t="s">
        <v>937</v>
      </c>
      <c r="AT3768" s="177"/>
      <c r="AU3768" s="177"/>
      <c r="AV3768" s="177"/>
      <c r="AW3768" s="177"/>
    </row>
    <row r="3769" spans="1:62">
      <c r="A3769" s="170" t="s">
        <v>15542</v>
      </c>
      <c r="B3769" s="177" t="s">
        <v>15543</v>
      </c>
      <c r="D3769" s="177" t="s">
        <v>508</v>
      </c>
      <c r="E3769" s="183" t="s">
        <v>669</v>
      </c>
      <c r="F3769" s="177" t="s">
        <v>15551</v>
      </c>
      <c r="G3769" s="177" t="s">
        <v>2561</v>
      </c>
      <c r="I3769" s="177" t="s">
        <v>663</v>
      </c>
      <c r="J3769" s="181" t="s">
        <v>512</v>
      </c>
      <c r="K3769" s="178" t="s">
        <v>512</v>
      </c>
      <c r="L3769" s="177" t="s">
        <v>550</v>
      </c>
      <c r="M3769" s="177" t="s">
        <v>10154</v>
      </c>
      <c r="N3769" s="177" t="s">
        <v>10154</v>
      </c>
      <c r="O3769" s="177" t="s">
        <v>195</v>
      </c>
      <c r="P3769" s="177" t="s">
        <v>589</v>
      </c>
      <c r="R3769" s="177" t="s">
        <v>553</v>
      </c>
      <c r="S3769" s="177" t="s">
        <v>644</v>
      </c>
      <c r="T3769" s="177" t="s">
        <v>5620</v>
      </c>
      <c r="U3769" s="177" t="s">
        <v>832</v>
      </c>
      <c r="V3769" s="177" t="s">
        <v>15537</v>
      </c>
      <c r="W3769" s="177" t="s">
        <v>592</v>
      </c>
      <c r="Z3769" s="177" t="s">
        <v>832</v>
      </c>
      <c r="AC3769" s="177" t="s">
        <v>1899</v>
      </c>
      <c r="AD3769" s="177" t="s">
        <v>15552</v>
      </c>
      <c r="AE3769" s="177" t="s">
        <v>524</v>
      </c>
      <c r="AF3769" s="177" t="s">
        <v>651</v>
      </c>
      <c r="AQ3769" s="177" t="s">
        <v>937</v>
      </c>
      <c r="AT3769" s="177"/>
      <c r="AU3769" s="177"/>
      <c r="AV3769" s="177"/>
      <c r="AW3769" s="177"/>
    </row>
    <row r="3770" spans="1:62">
      <c r="A3770" s="170" t="s">
        <v>15542</v>
      </c>
      <c r="B3770" s="177" t="s">
        <v>15543</v>
      </c>
      <c r="D3770" s="177" t="s">
        <v>508</v>
      </c>
      <c r="E3770" s="177" t="s">
        <v>685</v>
      </c>
      <c r="F3770" s="177" t="s">
        <v>15553</v>
      </c>
      <c r="G3770" s="177" t="s">
        <v>2568</v>
      </c>
      <c r="I3770" s="177" t="s">
        <v>663</v>
      </c>
      <c r="J3770" s="181" t="s">
        <v>512</v>
      </c>
      <c r="K3770" s="178" t="s">
        <v>512</v>
      </c>
      <c r="L3770" s="177" t="s">
        <v>550</v>
      </c>
      <c r="M3770" s="177" t="s">
        <v>10154</v>
      </c>
      <c r="N3770" s="177" t="s">
        <v>10154</v>
      </c>
      <c r="O3770" s="177" t="s">
        <v>195</v>
      </c>
      <c r="P3770" s="177" t="s">
        <v>2442</v>
      </c>
      <c r="R3770" s="177" t="s">
        <v>600</v>
      </c>
      <c r="S3770" s="177" t="s">
        <v>601</v>
      </c>
      <c r="T3770" s="177" t="s">
        <v>822</v>
      </c>
      <c r="U3770" s="177" t="s">
        <v>832</v>
      </c>
      <c r="V3770" s="177" t="s">
        <v>655</v>
      </c>
      <c r="X3770" s="177" t="s">
        <v>673</v>
      </c>
      <c r="Y3770" s="177" t="s">
        <v>674</v>
      </c>
      <c r="Z3770" s="177" t="s">
        <v>832</v>
      </c>
      <c r="AA3770" s="177" t="s">
        <v>6318</v>
      </c>
      <c r="AC3770" s="177" t="s">
        <v>2571</v>
      </c>
      <c r="AD3770" s="177" t="s">
        <v>15554</v>
      </c>
      <c r="AE3770" s="177" t="s">
        <v>524</v>
      </c>
      <c r="AQ3770" s="177"/>
      <c r="AT3770" s="177"/>
      <c r="AU3770" s="177"/>
      <c r="AV3770" s="177"/>
      <c r="AW3770" s="177"/>
    </row>
    <row r="3771" spans="1:62">
      <c r="A3771" s="170" t="s">
        <v>15542</v>
      </c>
      <c r="B3771" s="177" t="s">
        <v>15543</v>
      </c>
      <c r="D3771" s="177" t="s">
        <v>508</v>
      </c>
      <c r="E3771" s="177" t="s">
        <v>704</v>
      </c>
      <c r="F3771" s="177" t="s">
        <v>15555</v>
      </c>
      <c r="G3771" s="177" t="s">
        <v>4473</v>
      </c>
      <c r="I3771" s="177" t="s">
        <v>663</v>
      </c>
      <c r="J3771" s="181" t="s">
        <v>512</v>
      </c>
      <c r="K3771" s="178" t="s">
        <v>512</v>
      </c>
      <c r="L3771" s="177" t="s">
        <v>550</v>
      </c>
      <c r="M3771" s="177" t="s">
        <v>10154</v>
      </c>
      <c r="N3771" s="177" t="s">
        <v>10154</v>
      </c>
      <c r="O3771" s="177" t="s">
        <v>195</v>
      </c>
      <c r="P3771" s="177" t="s">
        <v>1023</v>
      </c>
      <c r="Q3771" s="177" t="s">
        <v>2464</v>
      </c>
      <c r="R3771" s="177" t="s">
        <v>600</v>
      </c>
      <c r="S3771" s="177" t="s">
        <v>601</v>
      </c>
      <c r="T3771" s="177" t="s">
        <v>832</v>
      </c>
      <c r="U3771" s="177" t="s">
        <v>646</v>
      </c>
      <c r="V3771" s="177" t="s">
        <v>672</v>
      </c>
      <c r="X3771" s="177" t="s">
        <v>673</v>
      </c>
      <c r="Y3771" s="177" t="s">
        <v>674</v>
      </c>
      <c r="Z3771" s="177" t="s">
        <v>646</v>
      </c>
      <c r="AA3771" s="177" t="s">
        <v>675</v>
      </c>
      <c r="AC3771" s="177" t="s">
        <v>2583</v>
      </c>
      <c r="AD3771" s="177" t="s">
        <v>15556</v>
      </c>
      <c r="AE3771" s="177" t="s">
        <v>526</v>
      </c>
      <c r="AQ3771" s="177"/>
      <c r="AT3771" s="177"/>
      <c r="AU3771" s="177"/>
      <c r="AV3771" s="177"/>
      <c r="AW3771" s="177"/>
    </row>
    <row r="3772" spans="1:62">
      <c r="A3772" s="170" t="s">
        <v>15542</v>
      </c>
      <c r="B3772" s="177" t="s">
        <v>15543</v>
      </c>
      <c r="D3772" s="177" t="s">
        <v>508</v>
      </c>
      <c r="E3772" s="177" t="s">
        <v>709</v>
      </c>
      <c r="F3772" s="177" t="s">
        <v>15557</v>
      </c>
      <c r="G3772" s="177" t="s">
        <v>4476</v>
      </c>
      <c r="I3772" s="177" t="s">
        <v>663</v>
      </c>
      <c r="J3772" s="181" t="s">
        <v>512</v>
      </c>
      <c r="K3772" s="178" t="s">
        <v>512</v>
      </c>
      <c r="L3772" s="177" t="s">
        <v>550</v>
      </c>
      <c r="M3772" s="177" t="s">
        <v>10154</v>
      </c>
      <c r="N3772" s="177" t="s">
        <v>10154</v>
      </c>
      <c r="O3772" s="177" t="s">
        <v>195</v>
      </c>
      <c r="P3772" s="177" t="s">
        <v>1193</v>
      </c>
      <c r="Q3772" s="177" t="s">
        <v>2464</v>
      </c>
      <c r="R3772" s="177" t="s">
        <v>600</v>
      </c>
      <c r="S3772" s="177" t="s">
        <v>601</v>
      </c>
      <c r="T3772" s="177" t="s">
        <v>3667</v>
      </c>
      <c r="U3772" s="177" t="s">
        <v>712</v>
      </c>
      <c r="V3772" s="177" t="s">
        <v>4311</v>
      </c>
      <c r="X3772" s="177" t="s">
        <v>673</v>
      </c>
      <c r="Y3772" s="177" t="s">
        <v>674</v>
      </c>
      <c r="Z3772" s="177" t="s">
        <v>712</v>
      </c>
      <c r="AA3772" s="177" t="s">
        <v>1096</v>
      </c>
      <c r="AC3772" s="177" t="s">
        <v>1872</v>
      </c>
      <c r="AD3772" s="177" t="s">
        <v>15558</v>
      </c>
      <c r="AE3772" s="177" t="s">
        <v>559</v>
      </c>
      <c r="AQ3772" s="177"/>
      <c r="AT3772" s="177"/>
      <c r="AU3772" s="177"/>
      <c r="AV3772" s="177"/>
      <c r="AW3772" s="177"/>
    </row>
    <row r="3773" spans="1:62">
      <c r="A3773" s="170" t="s">
        <v>15542</v>
      </c>
      <c r="B3773" s="177" t="s">
        <v>15543</v>
      </c>
      <c r="D3773" s="177" t="s">
        <v>508</v>
      </c>
      <c r="E3773" s="177" t="s">
        <v>719</v>
      </c>
      <c r="F3773" s="177" t="s">
        <v>15559</v>
      </c>
      <c r="G3773" s="177" t="s">
        <v>6139</v>
      </c>
      <c r="I3773" s="177" t="s">
        <v>663</v>
      </c>
      <c r="J3773" s="181" t="s">
        <v>512</v>
      </c>
      <c r="K3773" s="178" t="s">
        <v>512</v>
      </c>
      <c r="L3773" s="177" t="s">
        <v>513</v>
      </c>
      <c r="M3773" s="177" t="s">
        <v>15560</v>
      </c>
      <c r="N3773" s="177" t="s">
        <v>10154</v>
      </c>
      <c r="O3773" s="177" t="s">
        <v>437</v>
      </c>
      <c r="P3773" s="177" t="s">
        <v>613</v>
      </c>
      <c r="R3773" s="177" t="s">
        <v>615</v>
      </c>
      <c r="S3773" s="177" t="s">
        <v>613</v>
      </c>
      <c r="T3773" s="177" t="s">
        <v>782</v>
      </c>
      <c r="U3773" s="177" t="s">
        <v>666</v>
      </c>
      <c r="V3773" s="177" t="s">
        <v>15561</v>
      </c>
      <c r="W3773" s="177" t="s">
        <v>617</v>
      </c>
      <c r="X3773" s="177" t="s">
        <v>714</v>
      </c>
      <c r="Y3773" s="177" t="s">
        <v>4498</v>
      </c>
      <c r="Z3773" s="177" t="s">
        <v>15562</v>
      </c>
      <c r="AA3773" s="177" t="s">
        <v>1064</v>
      </c>
      <c r="AB3773" s="177" t="s">
        <v>4498</v>
      </c>
      <c r="AC3773" s="177" t="s">
        <v>15563</v>
      </c>
      <c r="AD3773" s="177" t="s">
        <v>1064</v>
      </c>
      <c r="AE3773" s="177" t="s">
        <v>4498</v>
      </c>
      <c r="AF3773" s="177" t="s">
        <v>15564</v>
      </c>
      <c r="AG3773" s="177" t="s">
        <v>1064</v>
      </c>
      <c r="AQ3773" s="177" t="s">
        <v>15565</v>
      </c>
      <c r="AT3773" s="177"/>
      <c r="AU3773" s="177"/>
      <c r="AV3773" s="177"/>
      <c r="AW3773" s="177"/>
      <c r="BJ3773" s="177" t="s">
        <v>15566</v>
      </c>
    </row>
    <row r="3774" spans="1:62">
      <c r="A3774" s="170" t="s">
        <v>15542</v>
      </c>
      <c r="B3774" s="177" t="s">
        <v>15543</v>
      </c>
      <c r="D3774" s="177" t="s">
        <v>508</v>
      </c>
      <c r="E3774" s="177" t="s">
        <v>729</v>
      </c>
      <c r="F3774" s="177" t="s">
        <v>15567</v>
      </c>
      <c r="G3774" s="177" t="s">
        <v>2607</v>
      </c>
      <c r="I3774" s="177" t="s">
        <v>663</v>
      </c>
      <c r="J3774" s="181" t="s">
        <v>512</v>
      </c>
      <c r="K3774" s="178" t="s">
        <v>512</v>
      </c>
      <c r="L3774" s="177" t="s">
        <v>513</v>
      </c>
      <c r="M3774" s="177" t="s">
        <v>15560</v>
      </c>
      <c r="N3774" s="177" t="s">
        <v>10154</v>
      </c>
      <c r="O3774" s="177" t="s">
        <v>195</v>
      </c>
      <c r="P3774" s="177" t="s">
        <v>1023</v>
      </c>
      <c r="Q3774" s="177" t="s">
        <v>2593</v>
      </c>
      <c r="R3774" s="177" t="s">
        <v>688</v>
      </c>
      <c r="S3774" s="177" t="s">
        <v>763</v>
      </c>
      <c r="T3774" s="177" t="s">
        <v>3596</v>
      </c>
      <c r="U3774" s="177" t="s">
        <v>712</v>
      </c>
      <c r="V3774" s="177" t="s">
        <v>782</v>
      </c>
      <c r="X3774" s="177" t="s">
        <v>692</v>
      </c>
      <c r="Z3774" s="177" t="s">
        <v>712</v>
      </c>
      <c r="AA3774" s="177" t="s">
        <v>15568</v>
      </c>
      <c r="AB3774" s="177" t="s">
        <v>15569</v>
      </c>
      <c r="AC3774" s="177" t="s">
        <v>2583</v>
      </c>
      <c r="AD3774" s="177" t="s">
        <v>15570</v>
      </c>
      <c r="AE3774" s="177" t="s">
        <v>526</v>
      </c>
      <c r="AQ3774" s="177"/>
      <c r="AT3774" s="177"/>
      <c r="AU3774" s="177"/>
      <c r="AV3774" s="177"/>
      <c r="AW3774" s="177"/>
    </row>
    <row r="3775" spans="1:62">
      <c r="A3775" s="170" t="s">
        <v>15542</v>
      </c>
      <c r="B3775" s="177" t="s">
        <v>15543</v>
      </c>
      <c r="D3775" s="177" t="s">
        <v>508</v>
      </c>
      <c r="E3775" s="177" t="s">
        <v>737</v>
      </c>
      <c r="F3775" s="177" t="s">
        <v>15571</v>
      </c>
      <c r="G3775" s="177" t="s">
        <v>4561</v>
      </c>
      <c r="I3775" s="177" t="s">
        <v>663</v>
      </c>
      <c r="J3775" s="181" t="s">
        <v>512</v>
      </c>
      <c r="K3775" s="178" t="s">
        <v>512</v>
      </c>
      <c r="L3775" s="177" t="s">
        <v>513</v>
      </c>
      <c r="M3775" s="177" t="s">
        <v>15560</v>
      </c>
      <c r="N3775" s="177" t="s">
        <v>10154</v>
      </c>
      <c r="O3775" s="177" t="s">
        <v>195</v>
      </c>
      <c r="P3775" s="177" t="s">
        <v>1023</v>
      </c>
      <c r="Q3775" s="177" t="s">
        <v>2593</v>
      </c>
      <c r="R3775" s="177" t="s">
        <v>688</v>
      </c>
      <c r="S3775" s="177" t="s">
        <v>763</v>
      </c>
      <c r="T3775" s="177" t="s">
        <v>10220</v>
      </c>
      <c r="U3775" s="177" t="s">
        <v>712</v>
      </c>
      <c r="V3775" s="177" t="s">
        <v>707</v>
      </c>
      <c r="X3775" s="177" t="s">
        <v>692</v>
      </c>
      <c r="Z3775" s="177" t="s">
        <v>712</v>
      </c>
      <c r="AA3775" s="177" t="s">
        <v>15572</v>
      </c>
      <c r="AB3775" s="177" t="s">
        <v>15573</v>
      </c>
      <c r="AC3775" s="177" t="s">
        <v>2583</v>
      </c>
      <c r="AD3775" s="177" t="s">
        <v>15574</v>
      </c>
      <c r="AE3775" s="177" t="s">
        <v>526</v>
      </c>
      <c r="AQ3775" s="177"/>
      <c r="AT3775" s="177"/>
      <c r="AU3775" s="177"/>
      <c r="AV3775" s="177"/>
      <c r="AW3775" s="177"/>
    </row>
    <row r="3776" spans="1:62">
      <c r="A3776" s="170" t="s">
        <v>15542</v>
      </c>
      <c r="B3776" s="177" t="s">
        <v>15543</v>
      </c>
      <c r="D3776" s="177" t="s">
        <v>508</v>
      </c>
      <c r="E3776" s="177" t="s">
        <v>740</v>
      </c>
      <c r="F3776" s="190" t="s">
        <v>15575</v>
      </c>
      <c r="G3776" s="177" t="s">
        <v>2581</v>
      </c>
      <c r="I3776" s="177" t="s">
        <v>663</v>
      </c>
      <c r="J3776" s="181" t="s">
        <v>512</v>
      </c>
      <c r="K3776" s="178" t="s">
        <v>512</v>
      </c>
      <c r="L3776" s="177" t="s">
        <v>550</v>
      </c>
      <c r="M3776" s="177" t="s">
        <v>10154</v>
      </c>
      <c r="N3776" s="177" t="s">
        <v>10154</v>
      </c>
      <c r="O3776" s="177" t="s">
        <v>195</v>
      </c>
      <c r="P3776" s="177" t="s">
        <v>1816</v>
      </c>
      <c r="Q3776" s="177" t="s">
        <v>2701</v>
      </c>
      <c r="R3776" s="177" t="s">
        <v>600</v>
      </c>
      <c r="S3776" s="177" t="s">
        <v>601</v>
      </c>
      <c r="T3776" s="177" t="s">
        <v>850</v>
      </c>
      <c r="U3776" s="177" t="s">
        <v>579</v>
      </c>
      <c r="V3776" s="177" t="s">
        <v>7120</v>
      </c>
      <c r="X3776" s="177" t="s">
        <v>890</v>
      </c>
      <c r="Y3776" s="177" t="s">
        <v>891</v>
      </c>
      <c r="Z3776" s="177" t="s">
        <v>579</v>
      </c>
      <c r="AA3776" s="177" t="s">
        <v>1223</v>
      </c>
      <c r="AB3776" s="170" t="s">
        <v>15576</v>
      </c>
      <c r="AC3776" s="177" t="s">
        <v>2571</v>
      </c>
      <c r="AD3776" s="177" t="s">
        <v>15577</v>
      </c>
      <c r="AE3776" s="177" t="s">
        <v>524</v>
      </c>
      <c r="AQ3776" s="177"/>
      <c r="AT3776" s="177"/>
      <c r="AU3776" s="177"/>
      <c r="AV3776" s="177"/>
      <c r="AW3776" s="177"/>
    </row>
    <row r="3777" spans="1:58">
      <c r="A3777" s="170" t="s">
        <v>15542</v>
      </c>
      <c r="B3777" s="177" t="s">
        <v>15543</v>
      </c>
      <c r="D3777" s="177" t="s">
        <v>508</v>
      </c>
      <c r="E3777" s="177" t="s">
        <v>746</v>
      </c>
      <c r="F3777" s="205" t="s">
        <v>15578</v>
      </c>
      <c r="G3777" s="177" t="s">
        <v>2587</v>
      </c>
      <c r="I3777" s="177" t="s">
        <v>663</v>
      </c>
      <c r="J3777" s="181" t="s">
        <v>512</v>
      </c>
      <c r="K3777" s="178" t="s">
        <v>512</v>
      </c>
      <c r="L3777" s="177" t="s">
        <v>550</v>
      </c>
      <c r="M3777" s="177" t="s">
        <v>10154</v>
      </c>
      <c r="N3777" s="177" t="s">
        <v>10154</v>
      </c>
      <c r="O3777" s="177" t="s">
        <v>195</v>
      </c>
      <c r="P3777" s="177" t="s">
        <v>1193</v>
      </c>
      <c r="Q3777" s="177" t="s">
        <v>614</v>
      </c>
      <c r="R3777" s="177" t="s">
        <v>600</v>
      </c>
      <c r="S3777" s="177" t="s">
        <v>601</v>
      </c>
      <c r="T3777" s="177" t="s">
        <v>691</v>
      </c>
      <c r="U3777" s="177" t="s">
        <v>579</v>
      </c>
      <c r="V3777" s="177" t="s">
        <v>713</v>
      </c>
      <c r="X3777" s="177" t="s">
        <v>890</v>
      </c>
      <c r="Y3777" s="177" t="s">
        <v>891</v>
      </c>
      <c r="Z3777" s="177" t="s">
        <v>579</v>
      </c>
      <c r="AA3777" s="177" t="s">
        <v>715</v>
      </c>
      <c r="AB3777" s="170" t="s">
        <v>15579</v>
      </c>
      <c r="AC3777" s="177" t="s">
        <v>2583</v>
      </c>
      <c r="AD3777" s="177" t="s">
        <v>15580</v>
      </c>
      <c r="AE3777" s="177" t="s">
        <v>526</v>
      </c>
      <c r="AQ3777" s="177"/>
      <c r="AT3777" s="177"/>
      <c r="AU3777" s="177"/>
      <c r="AV3777" s="177"/>
      <c r="AW3777" s="177"/>
    </row>
    <row r="3778" spans="1:58">
      <c r="A3778" s="170" t="s">
        <v>15542</v>
      </c>
      <c r="B3778" s="177" t="s">
        <v>15543</v>
      </c>
      <c r="D3778" s="177" t="s">
        <v>508</v>
      </c>
      <c r="E3778" s="177" t="s">
        <v>756</v>
      </c>
      <c r="F3778" s="190" t="s">
        <v>15581</v>
      </c>
      <c r="G3778" s="177" t="s">
        <v>2614</v>
      </c>
      <c r="I3778" s="177" t="s">
        <v>663</v>
      </c>
      <c r="J3778" s="181" t="s">
        <v>512</v>
      </c>
      <c r="K3778" s="178" t="s">
        <v>512</v>
      </c>
      <c r="L3778" s="177" t="s">
        <v>550</v>
      </c>
      <c r="M3778" s="177" t="s">
        <v>10154</v>
      </c>
      <c r="N3778" s="177" t="s">
        <v>10154</v>
      </c>
      <c r="O3778" s="177" t="s">
        <v>195</v>
      </c>
      <c r="P3778" s="177" t="s">
        <v>1193</v>
      </c>
      <c r="Q3778" s="177" t="s">
        <v>4629</v>
      </c>
      <c r="R3778" s="177" t="s">
        <v>600</v>
      </c>
      <c r="S3778" s="177" t="s">
        <v>601</v>
      </c>
      <c r="T3778" s="177" t="s">
        <v>646</v>
      </c>
      <c r="U3778" s="177" t="s">
        <v>712</v>
      </c>
      <c r="V3778" s="177" t="s">
        <v>1000</v>
      </c>
      <c r="X3778" s="177" t="s">
        <v>673</v>
      </c>
      <c r="Y3778" s="177" t="s">
        <v>674</v>
      </c>
      <c r="Z3778" s="177" t="s">
        <v>712</v>
      </c>
      <c r="AA3778" s="177" t="s">
        <v>1002</v>
      </c>
      <c r="AB3778" s="170" t="s">
        <v>745</v>
      </c>
      <c r="AC3778" s="177" t="s">
        <v>2571</v>
      </c>
      <c r="AD3778" s="177" t="s">
        <v>15582</v>
      </c>
      <c r="AE3778" s="177" t="s">
        <v>524</v>
      </c>
      <c r="AQ3778" s="177" t="s">
        <v>1695</v>
      </c>
      <c r="AT3778" s="177"/>
      <c r="AU3778" s="177"/>
      <c r="AV3778" s="177"/>
      <c r="AW3778" s="177"/>
    </row>
    <row r="3779" spans="1:58">
      <c r="A3779" s="170" t="s">
        <v>15542</v>
      </c>
      <c r="B3779" s="177" t="s">
        <v>15543</v>
      </c>
      <c r="D3779" s="177" t="s">
        <v>508</v>
      </c>
      <c r="E3779" s="177" t="s">
        <v>836</v>
      </c>
      <c r="F3779" s="205" t="s">
        <v>15583</v>
      </c>
      <c r="G3779" s="177" t="s">
        <v>15584</v>
      </c>
      <c r="I3779" s="177" t="s">
        <v>663</v>
      </c>
      <c r="J3779" s="181" t="s">
        <v>512</v>
      </c>
      <c r="K3779" s="178" t="s">
        <v>512</v>
      </c>
      <c r="L3779" s="177" t="s">
        <v>550</v>
      </c>
      <c r="M3779" s="177" t="s">
        <v>10154</v>
      </c>
      <c r="N3779" s="177" t="s">
        <v>10154</v>
      </c>
      <c r="O3779" s="177" t="s">
        <v>195</v>
      </c>
      <c r="P3779" s="177" t="s">
        <v>1193</v>
      </c>
      <c r="Q3779" s="177" t="s">
        <v>4629</v>
      </c>
      <c r="R3779" s="177" t="s">
        <v>600</v>
      </c>
      <c r="S3779" s="177" t="s">
        <v>601</v>
      </c>
      <c r="T3779" s="177" t="s">
        <v>1715</v>
      </c>
      <c r="U3779" s="177" t="s">
        <v>712</v>
      </c>
      <c r="V3779" s="177" t="s">
        <v>5142</v>
      </c>
      <c r="X3779" s="177" t="s">
        <v>673</v>
      </c>
      <c r="Y3779" s="177" t="s">
        <v>674</v>
      </c>
      <c r="Z3779" s="177" t="s">
        <v>712</v>
      </c>
      <c r="AA3779" s="177" t="s">
        <v>5143</v>
      </c>
      <c r="AC3779" s="177" t="s">
        <v>2571</v>
      </c>
      <c r="AD3779" s="177" t="s">
        <v>15585</v>
      </c>
      <c r="AE3779" s="177" t="s">
        <v>524</v>
      </c>
      <c r="AQ3779" s="177"/>
      <c r="AT3779" s="177"/>
      <c r="AU3779" s="177"/>
      <c r="AV3779" s="177"/>
      <c r="AW3779" s="177"/>
    </row>
    <row r="3780" spans="1:58">
      <c r="A3780" s="170" t="s">
        <v>15542</v>
      </c>
      <c r="B3780" s="177" t="s">
        <v>15543</v>
      </c>
      <c r="D3780" s="177" t="s">
        <v>508</v>
      </c>
      <c r="E3780" s="177" t="s">
        <v>840</v>
      </c>
      <c r="F3780" s="177" t="s">
        <v>15586</v>
      </c>
      <c r="G3780" s="177" t="s">
        <v>4628</v>
      </c>
      <c r="I3780" s="177" t="s">
        <v>663</v>
      </c>
      <c r="J3780" s="181" t="s">
        <v>512</v>
      </c>
      <c r="K3780" s="178" t="s">
        <v>512</v>
      </c>
      <c r="L3780" s="177" t="s">
        <v>550</v>
      </c>
      <c r="M3780" s="177" t="s">
        <v>10154</v>
      </c>
      <c r="N3780" s="177" t="s">
        <v>10154</v>
      </c>
      <c r="O3780" s="177" t="s">
        <v>195</v>
      </c>
      <c r="P3780" s="177" t="s">
        <v>2442</v>
      </c>
      <c r="R3780" s="177" t="s">
        <v>600</v>
      </c>
      <c r="S3780" s="177" t="s">
        <v>601</v>
      </c>
      <c r="T3780" s="177" t="s">
        <v>672</v>
      </c>
      <c r="U3780" s="177" t="s">
        <v>579</v>
      </c>
      <c r="V3780" s="177" t="s">
        <v>14497</v>
      </c>
      <c r="X3780" s="177" t="s">
        <v>673</v>
      </c>
      <c r="Y3780" s="177" t="s">
        <v>674</v>
      </c>
      <c r="Z3780" s="177" t="s">
        <v>579</v>
      </c>
      <c r="AA3780" s="177" t="s">
        <v>15587</v>
      </c>
      <c r="AB3780" s="170" t="s">
        <v>15588</v>
      </c>
      <c r="AC3780" s="177" t="s">
        <v>4512</v>
      </c>
      <c r="AD3780" s="177" t="s">
        <v>15589</v>
      </c>
      <c r="AE3780" s="177" t="s">
        <v>1064</v>
      </c>
      <c r="AQ3780" s="177"/>
      <c r="AT3780" s="177"/>
      <c r="AU3780" s="177"/>
      <c r="AV3780" s="177"/>
      <c r="AW3780" s="177"/>
    </row>
    <row r="3781" spans="1:58">
      <c r="A3781" s="170" t="s">
        <v>15542</v>
      </c>
      <c r="B3781" s="177" t="s">
        <v>15543</v>
      </c>
      <c r="D3781" s="177" t="s">
        <v>508</v>
      </c>
      <c r="E3781" s="177" t="s">
        <v>852</v>
      </c>
      <c r="F3781" s="177" t="s">
        <v>15590</v>
      </c>
      <c r="G3781" s="177" t="s">
        <v>4635</v>
      </c>
      <c r="I3781" s="177" t="s">
        <v>663</v>
      </c>
      <c r="J3781" s="181" t="s">
        <v>512</v>
      </c>
      <c r="K3781" s="178" t="s">
        <v>512</v>
      </c>
      <c r="L3781" s="177" t="s">
        <v>550</v>
      </c>
      <c r="M3781" s="177" t="s">
        <v>10154</v>
      </c>
      <c r="N3781" s="177" t="s">
        <v>10154</v>
      </c>
      <c r="O3781" s="177" t="s">
        <v>195</v>
      </c>
      <c r="P3781" s="177" t="s">
        <v>2442</v>
      </c>
      <c r="R3781" s="177" t="s">
        <v>600</v>
      </c>
      <c r="S3781" s="177" t="s">
        <v>601</v>
      </c>
      <c r="T3781" s="177" t="s">
        <v>3762</v>
      </c>
      <c r="U3781" s="177" t="s">
        <v>579</v>
      </c>
      <c r="V3781" s="177" t="s">
        <v>5190</v>
      </c>
      <c r="X3781" s="177" t="s">
        <v>673</v>
      </c>
      <c r="Y3781" s="177" t="s">
        <v>674</v>
      </c>
      <c r="Z3781" s="177" t="s">
        <v>579</v>
      </c>
      <c r="AA3781" s="177" t="s">
        <v>5192</v>
      </c>
      <c r="AB3781" s="170" t="s">
        <v>15591</v>
      </c>
      <c r="AC3781" s="177" t="s">
        <v>4512</v>
      </c>
      <c r="AD3781" s="177" t="s">
        <v>15592</v>
      </c>
      <c r="AE3781" s="177" t="s">
        <v>1064</v>
      </c>
      <c r="AQ3781" s="177"/>
      <c r="AT3781" s="177"/>
      <c r="AU3781" s="177"/>
      <c r="AV3781" s="177"/>
      <c r="AW3781" s="177"/>
    </row>
    <row r="3782" spans="1:58">
      <c r="A3782" s="170" t="s">
        <v>15542</v>
      </c>
      <c r="B3782" s="177" t="s">
        <v>15543</v>
      </c>
      <c r="D3782" s="177" t="s">
        <v>508</v>
      </c>
      <c r="E3782" s="177" t="s">
        <v>1021</v>
      </c>
      <c r="F3782" s="177" t="s">
        <v>15593</v>
      </c>
      <c r="G3782" s="177" t="s">
        <v>4509</v>
      </c>
      <c r="I3782" s="177" t="s">
        <v>663</v>
      </c>
      <c r="J3782" s="181" t="s">
        <v>512</v>
      </c>
      <c r="K3782" s="178" t="s">
        <v>512</v>
      </c>
      <c r="L3782" s="177" t="s">
        <v>550</v>
      </c>
      <c r="M3782" s="177" t="s">
        <v>10154</v>
      </c>
      <c r="N3782" s="177" t="s">
        <v>10154</v>
      </c>
      <c r="O3782" s="177" t="s">
        <v>195</v>
      </c>
      <c r="P3782" s="177" t="s">
        <v>1023</v>
      </c>
      <c r="Q3782" s="177" t="s">
        <v>614</v>
      </c>
      <c r="R3782" s="177" t="s">
        <v>600</v>
      </c>
      <c r="S3782" s="177" t="s">
        <v>601</v>
      </c>
      <c r="T3782" s="177" t="s">
        <v>578</v>
      </c>
      <c r="U3782" s="177" t="s">
        <v>712</v>
      </c>
      <c r="V3782" s="177" t="s">
        <v>2674</v>
      </c>
      <c r="X3782" s="177" t="s">
        <v>890</v>
      </c>
      <c r="Y3782" s="177" t="s">
        <v>891</v>
      </c>
      <c r="Z3782" s="177" t="s">
        <v>712</v>
      </c>
      <c r="AA3782" s="177" t="s">
        <v>2675</v>
      </c>
      <c r="AC3782" s="177" t="s">
        <v>2583</v>
      </c>
      <c r="AD3782" s="177" t="s">
        <v>15594</v>
      </c>
      <c r="AE3782" s="177" t="s">
        <v>526</v>
      </c>
      <c r="AQ3782" s="177"/>
      <c r="AT3782" s="177"/>
      <c r="AU3782" s="177"/>
      <c r="AV3782" s="177"/>
      <c r="AW3782" s="177"/>
    </row>
    <row r="3783" spans="1:58">
      <c r="A3783" s="170" t="s">
        <v>15542</v>
      </c>
      <c r="B3783" s="177" t="s">
        <v>15543</v>
      </c>
      <c r="D3783" s="177" t="s">
        <v>508</v>
      </c>
      <c r="E3783" s="177" t="s">
        <v>2639</v>
      </c>
      <c r="F3783" s="177" t="s">
        <v>15595</v>
      </c>
      <c r="G3783" s="177" t="s">
        <v>15596</v>
      </c>
      <c r="I3783" s="177" t="s">
        <v>663</v>
      </c>
      <c r="J3783" s="181" t="s">
        <v>512</v>
      </c>
      <c r="K3783" s="178" t="s">
        <v>512</v>
      </c>
      <c r="L3783" s="177" t="s">
        <v>513</v>
      </c>
      <c r="M3783" s="177" t="s">
        <v>15560</v>
      </c>
      <c r="N3783" s="177" t="s">
        <v>10154</v>
      </c>
      <c r="O3783" s="177" t="s">
        <v>437</v>
      </c>
      <c r="P3783" s="177" t="s">
        <v>515</v>
      </c>
      <c r="Q3783" s="177" t="s">
        <v>515</v>
      </c>
      <c r="R3783" s="177" t="s">
        <v>516</v>
      </c>
      <c r="S3783" s="177" t="s">
        <v>517</v>
      </c>
      <c r="T3783" s="177" t="s">
        <v>733</v>
      </c>
      <c r="U3783" s="177" t="s">
        <v>666</v>
      </c>
      <c r="V3783" s="177" t="s">
        <v>889</v>
      </c>
      <c r="W3783" s="177" t="s">
        <v>520</v>
      </c>
      <c r="X3783" s="177" t="s">
        <v>521</v>
      </c>
      <c r="Y3783" s="177" t="s">
        <v>1886</v>
      </c>
      <c r="Z3783" s="177" t="s">
        <v>15597</v>
      </c>
      <c r="AA3783" s="177" t="s">
        <v>524</v>
      </c>
      <c r="AB3783" s="177" t="s">
        <v>1886</v>
      </c>
      <c r="AC3783" s="177" t="s">
        <v>15598</v>
      </c>
      <c r="AD3783" s="177" t="s">
        <v>524</v>
      </c>
      <c r="AE3783" s="177" t="s">
        <v>1886</v>
      </c>
      <c r="AF3783" s="177" t="s">
        <v>15599</v>
      </c>
      <c r="AG3783" s="177" t="s">
        <v>524</v>
      </c>
      <c r="AQ3783" s="177"/>
      <c r="AT3783" s="177"/>
      <c r="AU3783" s="177"/>
      <c r="AV3783" s="177"/>
      <c r="AW3783" s="177"/>
      <c r="BF3783" s="177" t="s">
        <v>15600</v>
      </c>
    </row>
    <row r="3784" spans="1:58">
      <c r="A3784" s="170" t="s">
        <v>15542</v>
      </c>
      <c r="B3784" s="177" t="s">
        <v>15543</v>
      </c>
      <c r="D3784" s="177" t="s">
        <v>508</v>
      </c>
      <c r="E3784" s="177" t="s">
        <v>1146</v>
      </c>
      <c r="F3784" s="177" t="s">
        <v>15601</v>
      </c>
      <c r="G3784" s="177" t="s">
        <v>4638</v>
      </c>
      <c r="I3784" s="177" t="s">
        <v>663</v>
      </c>
      <c r="J3784" s="181" t="s">
        <v>512</v>
      </c>
      <c r="K3784" s="178" t="s">
        <v>512</v>
      </c>
      <c r="L3784" s="177" t="s">
        <v>513</v>
      </c>
      <c r="M3784" s="177" t="s">
        <v>15560</v>
      </c>
      <c r="N3784" s="177" t="s">
        <v>10154</v>
      </c>
      <c r="O3784" s="177" t="s">
        <v>195</v>
      </c>
      <c r="P3784" s="177" t="s">
        <v>1023</v>
      </c>
      <c r="Q3784" s="177" t="s">
        <v>4629</v>
      </c>
      <c r="R3784" s="177" t="s">
        <v>688</v>
      </c>
      <c r="S3784" s="177" t="s">
        <v>763</v>
      </c>
      <c r="T3784" s="177" t="s">
        <v>3731</v>
      </c>
      <c r="U3784" s="177" t="s">
        <v>646</v>
      </c>
      <c r="V3784" s="177" t="s">
        <v>754</v>
      </c>
      <c r="X3784" s="177" t="s">
        <v>692</v>
      </c>
      <c r="Z3784" s="177" t="s">
        <v>646</v>
      </c>
      <c r="AA3784" s="177" t="s">
        <v>15602</v>
      </c>
      <c r="AB3784" s="177" t="s">
        <v>15603</v>
      </c>
      <c r="AC3784" s="177" t="s">
        <v>606</v>
      </c>
      <c r="AD3784" s="177" t="s">
        <v>15604</v>
      </c>
      <c r="AE3784" s="177" t="s">
        <v>524</v>
      </c>
      <c r="AQ3784" s="177"/>
      <c r="AT3784" s="177"/>
      <c r="AU3784" s="177"/>
      <c r="AV3784" s="177"/>
      <c r="AW3784" s="177"/>
    </row>
    <row r="3785" spans="1:58">
      <c r="A3785" s="170" t="s">
        <v>15542</v>
      </c>
      <c r="B3785" s="177" t="s">
        <v>15543</v>
      </c>
      <c r="D3785" s="177" t="s">
        <v>508</v>
      </c>
      <c r="E3785" s="177" t="s">
        <v>1151</v>
      </c>
      <c r="F3785" s="177" t="s">
        <v>15605</v>
      </c>
      <c r="G3785" s="177" t="s">
        <v>15606</v>
      </c>
      <c r="I3785" s="177" t="s">
        <v>663</v>
      </c>
      <c r="J3785" s="181" t="s">
        <v>512</v>
      </c>
      <c r="K3785" s="178" t="s">
        <v>512</v>
      </c>
      <c r="L3785" s="177" t="s">
        <v>513</v>
      </c>
      <c r="M3785" s="177" t="s">
        <v>15560</v>
      </c>
      <c r="N3785" s="177" t="s">
        <v>10154</v>
      </c>
      <c r="O3785" s="177" t="s">
        <v>437</v>
      </c>
      <c r="P3785" s="177" t="s">
        <v>515</v>
      </c>
      <c r="Q3785" s="177" t="s">
        <v>515</v>
      </c>
      <c r="R3785" s="177" t="s">
        <v>516</v>
      </c>
      <c r="S3785" s="177" t="s">
        <v>517</v>
      </c>
      <c r="T3785" s="177" t="s">
        <v>733</v>
      </c>
      <c r="U3785" s="177" t="s">
        <v>666</v>
      </c>
      <c r="V3785" s="177" t="s">
        <v>889</v>
      </c>
      <c r="W3785" s="177" t="s">
        <v>520</v>
      </c>
      <c r="X3785" s="177" t="s">
        <v>521</v>
      </c>
      <c r="Y3785" s="177" t="s">
        <v>1886</v>
      </c>
      <c r="Z3785" s="177" t="s">
        <v>15607</v>
      </c>
      <c r="AA3785" s="177" t="s">
        <v>524</v>
      </c>
      <c r="AB3785" s="177" t="s">
        <v>1886</v>
      </c>
      <c r="AC3785" s="177" t="s">
        <v>15608</v>
      </c>
      <c r="AD3785" s="177" t="s">
        <v>524</v>
      </c>
      <c r="AE3785" s="177" t="s">
        <v>1886</v>
      </c>
      <c r="AF3785" s="177" t="s">
        <v>15609</v>
      </c>
      <c r="AG3785" s="177" t="s">
        <v>524</v>
      </c>
      <c r="AQ3785" s="177"/>
      <c r="AT3785" s="177"/>
      <c r="AU3785" s="177"/>
      <c r="AV3785" s="177"/>
      <c r="AW3785" s="177"/>
      <c r="BF3785" s="177" t="s">
        <v>2627</v>
      </c>
    </row>
    <row r="3786" spans="1:58">
      <c r="A3786" s="170" t="s">
        <v>15542</v>
      </c>
      <c r="B3786" s="177" t="s">
        <v>15543</v>
      </c>
      <c r="D3786" s="177" t="s">
        <v>508</v>
      </c>
      <c r="E3786" s="177" t="s">
        <v>1154</v>
      </c>
      <c r="F3786" s="177" t="s">
        <v>15610</v>
      </c>
      <c r="G3786" s="177" t="s">
        <v>4672</v>
      </c>
      <c r="I3786" s="177" t="s">
        <v>663</v>
      </c>
      <c r="J3786" s="181" t="s">
        <v>512</v>
      </c>
      <c r="K3786" s="178" t="s">
        <v>512</v>
      </c>
      <c r="L3786" s="177" t="s">
        <v>513</v>
      </c>
      <c r="M3786" s="177" t="s">
        <v>15560</v>
      </c>
      <c r="N3786" s="177" t="s">
        <v>10154</v>
      </c>
      <c r="O3786" s="177" t="s">
        <v>195</v>
      </c>
      <c r="P3786" s="177" t="s">
        <v>1023</v>
      </c>
      <c r="Q3786" s="177" t="s">
        <v>11448</v>
      </c>
      <c r="R3786" s="177" t="s">
        <v>688</v>
      </c>
      <c r="S3786" s="177" t="s">
        <v>534</v>
      </c>
      <c r="T3786" s="177" t="s">
        <v>748</v>
      </c>
      <c r="U3786" s="177" t="s">
        <v>646</v>
      </c>
      <c r="V3786" s="177" t="s">
        <v>805</v>
      </c>
      <c r="W3786" s="177" t="s">
        <v>6543</v>
      </c>
      <c r="X3786" s="177" t="s">
        <v>15611</v>
      </c>
      <c r="Z3786" s="177" t="s">
        <v>646</v>
      </c>
      <c r="AA3786" s="177" t="s">
        <v>15612</v>
      </c>
      <c r="AB3786" s="177" t="s">
        <v>15613</v>
      </c>
      <c r="AC3786" s="177" t="s">
        <v>1872</v>
      </c>
      <c r="AD3786" s="177" t="s">
        <v>15614</v>
      </c>
      <c r="AE3786" s="177" t="s">
        <v>559</v>
      </c>
      <c r="AQ3786" s="177"/>
      <c r="AT3786" s="177"/>
      <c r="AU3786" s="177"/>
      <c r="AV3786" s="177"/>
      <c r="AW3786" s="177"/>
    </row>
    <row r="3787" spans="1:58">
      <c r="A3787" s="170" t="s">
        <v>15542</v>
      </c>
      <c r="B3787" s="177" t="s">
        <v>15543</v>
      </c>
      <c r="D3787" s="177" t="s">
        <v>508</v>
      </c>
      <c r="E3787" s="177" t="s">
        <v>2662</v>
      </c>
      <c r="F3787" s="177" t="s">
        <v>15615</v>
      </c>
      <c r="G3787" s="177" t="s">
        <v>4675</v>
      </c>
      <c r="I3787" s="177" t="s">
        <v>663</v>
      </c>
      <c r="J3787" s="181" t="s">
        <v>512</v>
      </c>
      <c r="K3787" s="178" t="s">
        <v>512</v>
      </c>
      <c r="L3787" s="177" t="s">
        <v>513</v>
      </c>
      <c r="M3787" s="177" t="s">
        <v>15560</v>
      </c>
      <c r="N3787" s="177" t="s">
        <v>10154</v>
      </c>
      <c r="O3787" s="177" t="s">
        <v>195</v>
      </c>
      <c r="P3787" s="177" t="s">
        <v>1193</v>
      </c>
      <c r="Q3787" s="177" t="s">
        <v>11448</v>
      </c>
      <c r="R3787" s="177" t="s">
        <v>688</v>
      </c>
      <c r="S3787" s="177" t="s">
        <v>763</v>
      </c>
      <c r="T3787" s="177" t="s">
        <v>1060</v>
      </c>
      <c r="U3787" s="177" t="s">
        <v>702</v>
      </c>
      <c r="V3787" s="177" t="s">
        <v>828</v>
      </c>
      <c r="X3787" s="177" t="s">
        <v>15611</v>
      </c>
      <c r="Z3787" s="177" t="s">
        <v>702</v>
      </c>
      <c r="AA3787" s="177" t="s">
        <v>15616</v>
      </c>
      <c r="AC3787" s="177" t="s">
        <v>2595</v>
      </c>
      <c r="AD3787" s="177" t="s">
        <v>15617</v>
      </c>
      <c r="AE3787" s="177" t="s">
        <v>559</v>
      </c>
      <c r="AQ3787" s="177"/>
      <c r="AT3787" s="177"/>
      <c r="AU3787" s="177"/>
      <c r="AV3787" s="177"/>
      <c r="AW3787" s="177"/>
    </row>
    <row r="3788" spans="1:58">
      <c r="A3788" s="170" t="s">
        <v>15542</v>
      </c>
      <c r="B3788" s="177" t="s">
        <v>15543</v>
      </c>
      <c r="D3788" s="177" t="s">
        <v>508</v>
      </c>
      <c r="E3788" s="177" t="s">
        <v>1160</v>
      </c>
      <c r="F3788" s="177" t="s">
        <v>15618</v>
      </c>
      <c r="G3788" s="177" t="s">
        <v>4964</v>
      </c>
      <c r="I3788" s="177" t="s">
        <v>663</v>
      </c>
      <c r="J3788" s="181" t="s">
        <v>512</v>
      </c>
      <c r="K3788" s="178" t="s">
        <v>512</v>
      </c>
      <c r="L3788" s="177" t="s">
        <v>513</v>
      </c>
      <c r="M3788" s="177" t="s">
        <v>15560</v>
      </c>
      <c r="N3788" s="177" t="s">
        <v>10154</v>
      </c>
      <c r="O3788" s="177" t="s">
        <v>195</v>
      </c>
      <c r="P3788" s="177" t="s">
        <v>1023</v>
      </c>
      <c r="Q3788" s="177" t="s">
        <v>4629</v>
      </c>
      <c r="R3788" s="177" t="s">
        <v>688</v>
      </c>
      <c r="S3788" s="177" t="s">
        <v>763</v>
      </c>
      <c r="T3788" s="177" t="s">
        <v>3731</v>
      </c>
      <c r="U3788" s="177" t="s">
        <v>646</v>
      </c>
      <c r="V3788" s="177" t="s">
        <v>833</v>
      </c>
      <c r="W3788" s="177" t="s">
        <v>521</v>
      </c>
      <c r="X3788" s="177" t="s">
        <v>692</v>
      </c>
      <c r="Z3788" s="177" t="s">
        <v>646</v>
      </c>
      <c r="AA3788" s="177" t="s">
        <v>15619</v>
      </c>
      <c r="AB3788" s="177" t="s">
        <v>15620</v>
      </c>
      <c r="AC3788" s="177" t="s">
        <v>606</v>
      </c>
      <c r="AD3788" s="177" t="s">
        <v>15621</v>
      </c>
      <c r="AE3788" s="177" t="s">
        <v>524</v>
      </c>
      <c r="AQ3788" s="177"/>
      <c r="AT3788" s="177"/>
      <c r="AU3788" s="177"/>
      <c r="AV3788" s="177"/>
      <c r="AW3788" s="177"/>
    </row>
    <row r="3789" spans="1:58">
      <c r="A3789" s="170" t="s">
        <v>15542</v>
      </c>
      <c r="B3789" s="177" t="s">
        <v>15543</v>
      </c>
      <c r="D3789" s="177" t="s">
        <v>508</v>
      </c>
      <c r="E3789" s="177" t="s">
        <v>1166</v>
      </c>
      <c r="F3789" s="177" t="s">
        <v>15627</v>
      </c>
      <c r="G3789" s="177" t="s">
        <v>5015</v>
      </c>
      <c r="I3789" s="177" t="s">
        <v>663</v>
      </c>
      <c r="J3789" s="181" t="s">
        <v>512</v>
      </c>
      <c r="K3789" s="178" t="s">
        <v>512</v>
      </c>
      <c r="L3789" s="177" t="s">
        <v>2772</v>
      </c>
      <c r="M3789" s="177" t="s">
        <v>15628</v>
      </c>
      <c r="N3789" s="177" t="s">
        <v>10154</v>
      </c>
      <c r="O3789" s="177" t="s">
        <v>273</v>
      </c>
      <c r="P3789" s="177" t="s">
        <v>5024</v>
      </c>
      <c r="R3789" s="177" t="s">
        <v>876</v>
      </c>
      <c r="S3789" s="177" t="s">
        <v>15629</v>
      </c>
      <c r="V3789" s="177" t="s">
        <v>15630</v>
      </c>
      <c r="W3789" s="177" t="s">
        <v>15631</v>
      </c>
      <c r="X3789" s="177" t="s">
        <v>1064</v>
      </c>
      <c r="Y3789" s="177" t="s">
        <v>881</v>
      </c>
      <c r="Z3789" s="177" t="s">
        <v>882</v>
      </c>
      <c r="AC3789" s="177" t="s">
        <v>1313</v>
      </c>
      <c r="AQ3789" s="177"/>
      <c r="AT3789" s="177"/>
      <c r="AU3789" s="177"/>
      <c r="AV3789" s="177"/>
      <c r="AW3789" s="177"/>
    </row>
    <row r="3790" spans="1:58">
      <c r="A3790" s="170" t="s">
        <v>15542</v>
      </c>
      <c r="B3790" s="177" t="s">
        <v>15543</v>
      </c>
      <c r="D3790" s="177" t="s">
        <v>508</v>
      </c>
      <c r="E3790" s="177" t="s">
        <v>1166</v>
      </c>
      <c r="F3790" s="177" t="s">
        <v>15622</v>
      </c>
      <c r="G3790" s="177" t="s">
        <v>15623</v>
      </c>
      <c r="I3790" s="177" t="s">
        <v>663</v>
      </c>
      <c r="J3790" s="181" t="s">
        <v>512</v>
      </c>
      <c r="K3790" s="178" t="s">
        <v>512</v>
      </c>
      <c r="L3790" s="177" t="s">
        <v>513</v>
      </c>
      <c r="M3790" s="177" t="s">
        <v>15560</v>
      </c>
      <c r="N3790" s="177" t="s">
        <v>10154</v>
      </c>
      <c r="O3790" s="177" t="s">
        <v>437</v>
      </c>
      <c r="P3790" s="177" t="s">
        <v>680</v>
      </c>
      <c r="R3790" s="177" t="s">
        <v>680</v>
      </c>
      <c r="S3790" s="177" t="s">
        <v>680</v>
      </c>
      <c r="T3790" s="177" t="s">
        <v>987</v>
      </c>
      <c r="U3790" s="177" t="s">
        <v>666</v>
      </c>
      <c r="V3790" s="177" t="s">
        <v>681</v>
      </c>
      <c r="W3790" s="177" t="s">
        <v>520</v>
      </c>
      <c r="X3790" s="177" t="s">
        <v>682</v>
      </c>
      <c r="Y3790" s="177" t="s">
        <v>1886</v>
      </c>
      <c r="Z3790" s="177" t="s">
        <v>15624</v>
      </c>
      <c r="AA3790" s="177" t="s">
        <v>524</v>
      </c>
      <c r="AB3790" s="177" t="s">
        <v>1886</v>
      </c>
      <c r="AC3790" s="177" t="s">
        <v>15625</v>
      </c>
      <c r="AD3790" s="177" t="s">
        <v>524</v>
      </c>
      <c r="AE3790" s="177" t="s">
        <v>1886</v>
      </c>
      <c r="AF3790" s="177" t="s">
        <v>15626</v>
      </c>
      <c r="AG3790" s="177" t="s">
        <v>524</v>
      </c>
      <c r="AQ3790" s="177"/>
      <c r="AT3790" s="177"/>
      <c r="AU3790" s="177"/>
      <c r="AV3790" s="177"/>
      <c r="AW3790" s="177"/>
      <c r="BF3790" s="177" t="s">
        <v>684</v>
      </c>
    </row>
    <row r="3791" spans="1:58">
      <c r="A3791" s="170" t="s">
        <v>15542</v>
      </c>
      <c r="B3791" s="177" t="s">
        <v>15543</v>
      </c>
      <c r="D3791" s="177" t="s">
        <v>508</v>
      </c>
      <c r="E3791" s="177" t="s">
        <v>1172</v>
      </c>
      <c r="F3791" s="177" t="s">
        <v>15632</v>
      </c>
      <c r="G3791" s="177" t="s">
        <v>15633</v>
      </c>
      <c r="I3791" s="177" t="s">
        <v>663</v>
      </c>
      <c r="J3791" s="181" t="s">
        <v>512</v>
      </c>
      <c r="K3791" s="178" t="s">
        <v>512</v>
      </c>
      <c r="L3791" s="177" t="s">
        <v>513</v>
      </c>
      <c r="M3791" s="177" t="s">
        <v>15560</v>
      </c>
      <c r="N3791" s="177" t="s">
        <v>10154</v>
      </c>
      <c r="O3791" s="177" t="s">
        <v>195</v>
      </c>
      <c r="P3791" s="177" t="s">
        <v>1023</v>
      </c>
      <c r="Q3791" s="177" t="s">
        <v>4629</v>
      </c>
      <c r="R3791" s="177" t="s">
        <v>688</v>
      </c>
      <c r="S3791" s="177" t="s">
        <v>763</v>
      </c>
      <c r="T3791" s="177" t="s">
        <v>805</v>
      </c>
      <c r="U3791" s="177" t="s">
        <v>646</v>
      </c>
      <c r="V3791" s="177" t="s">
        <v>733</v>
      </c>
      <c r="W3791" s="177" t="s">
        <v>3442</v>
      </c>
      <c r="X3791" s="177" t="s">
        <v>692</v>
      </c>
      <c r="Z3791" s="177" t="s">
        <v>646</v>
      </c>
      <c r="AA3791" s="177" t="s">
        <v>15634</v>
      </c>
      <c r="AB3791" s="177" t="s">
        <v>15635</v>
      </c>
      <c r="AC3791" s="177" t="s">
        <v>2595</v>
      </c>
      <c r="AD3791" s="177" t="s">
        <v>15636</v>
      </c>
      <c r="AE3791" s="177" t="s">
        <v>559</v>
      </c>
      <c r="AQ3791" s="177"/>
      <c r="AT3791" s="177"/>
      <c r="AU3791" s="177"/>
      <c r="AV3791" s="177"/>
      <c r="AW3791" s="177"/>
    </row>
    <row r="3792" spans="1:58">
      <c r="A3792" s="170" t="s">
        <v>15542</v>
      </c>
      <c r="B3792" s="177" t="s">
        <v>15543</v>
      </c>
      <c r="D3792" s="177" t="s">
        <v>508</v>
      </c>
      <c r="E3792" s="177" t="s">
        <v>1175</v>
      </c>
      <c r="F3792" s="177" t="s">
        <v>15637</v>
      </c>
      <c r="G3792" s="177" t="s">
        <v>15638</v>
      </c>
      <c r="I3792" s="177" t="s">
        <v>663</v>
      </c>
      <c r="J3792" s="181" t="s">
        <v>512</v>
      </c>
      <c r="K3792" s="178" t="s">
        <v>512</v>
      </c>
      <c r="L3792" s="177" t="s">
        <v>513</v>
      </c>
      <c r="M3792" s="177" t="s">
        <v>15560</v>
      </c>
      <c r="N3792" s="177" t="s">
        <v>10154</v>
      </c>
      <c r="O3792" s="177" t="s">
        <v>437</v>
      </c>
      <c r="P3792" s="177" t="s">
        <v>515</v>
      </c>
      <c r="Q3792" s="177" t="s">
        <v>515</v>
      </c>
      <c r="R3792" s="177" t="s">
        <v>516</v>
      </c>
      <c r="S3792" s="177" t="s">
        <v>517</v>
      </c>
      <c r="T3792" s="177" t="s">
        <v>733</v>
      </c>
      <c r="U3792" s="177" t="s">
        <v>666</v>
      </c>
      <c r="V3792" s="177" t="s">
        <v>889</v>
      </c>
      <c r="W3792" s="177" t="s">
        <v>520</v>
      </c>
      <c r="X3792" s="177" t="s">
        <v>521</v>
      </c>
      <c r="Y3792" s="177" t="s">
        <v>1886</v>
      </c>
      <c r="Z3792" s="177" t="s">
        <v>15639</v>
      </c>
      <c r="AA3792" s="177" t="s">
        <v>524</v>
      </c>
      <c r="AB3792" s="177" t="s">
        <v>1886</v>
      </c>
      <c r="AC3792" s="177" t="s">
        <v>15640</v>
      </c>
      <c r="AD3792" s="177" t="s">
        <v>524</v>
      </c>
      <c r="AE3792" s="177" t="s">
        <v>1886</v>
      </c>
      <c r="AF3792" s="177" t="s">
        <v>15641</v>
      </c>
      <c r="AG3792" s="177" t="s">
        <v>524</v>
      </c>
      <c r="AQ3792" s="177"/>
      <c r="AT3792" s="177"/>
      <c r="AU3792" s="177"/>
      <c r="AV3792" s="177"/>
      <c r="AW3792" s="177"/>
      <c r="BF3792" s="177" t="s">
        <v>15600</v>
      </c>
    </row>
    <row r="3793" spans="1:58">
      <c r="A3793" s="170" t="s">
        <v>15542</v>
      </c>
      <c r="B3793" s="177" t="s">
        <v>15543</v>
      </c>
      <c r="D3793" s="177" t="s">
        <v>508</v>
      </c>
      <c r="E3793" s="177" t="s">
        <v>1774</v>
      </c>
      <c r="F3793" s="177" t="s">
        <v>15642</v>
      </c>
      <c r="G3793" s="177" t="s">
        <v>4645</v>
      </c>
      <c r="I3793" s="177" t="s">
        <v>663</v>
      </c>
      <c r="J3793" s="181" t="s">
        <v>512</v>
      </c>
      <c r="K3793" s="178" t="s">
        <v>512</v>
      </c>
      <c r="L3793" s="177" t="s">
        <v>513</v>
      </c>
      <c r="M3793" s="177" t="s">
        <v>15560</v>
      </c>
      <c r="N3793" s="177" t="s">
        <v>10154</v>
      </c>
      <c r="O3793" s="177" t="s">
        <v>195</v>
      </c>
      <c r="P3793" s="177" t="s">
        <v>1023</v>
      </c>
      <c r="Q3793" s="177" t="s">
        <v>4629</v>
      </c>
      <c r="R3793" s="177" t="s">
        <v>688</v>
      </c>
      <c r="S3793" s="177" t="s">
        <v>763</v>
      </c>
      <c r="T3793" s="177" t="s">
        <v>578</v>
      </c>
      <c r="U3793" s="177" t="s">
        <v>646</v>
      </c>
      <c r="V3793" s="177" t="s">
        <v>754</v>
      </c>
      <c r="W3793" s="177" t="s">
        <v>1195</v>
      </c>
      <c r="X3793" s="177" t="s">
        <v>692</v>
      </c>
      <c r="Z3793" s="177" t="s">
        <v>646</v>
      </c>
      <c r="AA3793" s="177" t="s">
        <v>15602</v>
      </c>
      <c r="AB3793" s="177" t="s">
        <v>15603</v>
      </c>
      <c r="AC3793" s="177" t="s">
        <v>606</v>
      </c>
      <c r="AD3793" s="177" t="s">
        <v>15643</v>
      </c>
      <c r="AE3793" s="177" t="s">
        <v>524</v>
      </c>
      <c r="AQ3793" s="177"/>
      <c r="AT3793" s="177"/>
      <c r="AU3793" s="177"/>
      <c r="AV3793" s="177"/>
      <c r="AW3793" s="177"/>
    </row>
    <row r="3794" spans="1:58">
      <c r="A3794" s="170" t="s">
        <v>15542</v>
      </c>
      <c r="B3794" s="177" t="s">
        <v>15543</v>
      </c>
      <c r="D3794" s="177" t="s">
        <v>508</v>
      </c>
      <c r="E3794" s="177" t="s">
        <v>1181</v>
      </c>
      <c r="F3794" s="177" t="s">
        <v>15644</v>
      </c>
      <c r="G3794" s="177" t="s">
        <v>15645</v>
      </c>
      <c r="I3794" s="177" t="s">
        <v>663</v>
      </c>
      <c r="J3794" s="181" t="s">
        <v>512</v>
      </c>
      <c r="K3794" s="178" t="s">
        <v>512</v>
      </c>
      <c r="L3794" s="177" t="s">
        <v>513</v>
      </c>
      <c r="M3794" s="177" t="s">
        <v>15560</v>
      </c>
      <c r="N3794" s="177" t="s">
        <v>10154</v>
      </c>
      <c r="O3794" s="177" t="s">
        <v>437</v>
      </c>
      <c r="P3794" s="177" t="s">
        <v>515</v>
      </c>
      <c r="Q3794" s="177" t="s">
        <v>515</v>
      </c>
      <c r="R3794" s="177" t="s">
        <v>516</v>
      </c>
      <c r="S3794" s="177" t="s">
        <v>517</v>
      </c>
      <c r="T3794" s="177" t="s">
        <v>733</v>
      </c>
      <c r="U3794" s="177" t="s">
        <v>666</v>
      </c>
      <c r="V3794" s="177" t="s">
        <v>889</v>
      </c>
      <c r="W3794" s="177" t="s">
        <v>520</v>
      </c>
      <c r="X3794" s="177" t="s">
        <v>521</v>
      </c>
      <c r="Y3794" s="177" t="s">
        <v>1886</v>
      </c>
      <c r="Z3794" s="177" t="s">
        <v>15646</v>
      </c>
      <c r="AA3794" s="177" t="s">
        <v>524</v>
      </c>
      <c r="AB3794" s="177" t="s">
        <v>1886</v>
      </c>
      <c r="AC3794" s="177" t="s">
        <v>15647</v>
      </c>
      <c r="AD3794" s="177" t="s">
        <v>524</v>
      </c>
      <c r="AE3794" s="177" t="s">
        <v>1886</v>
      </c>
      <c r="AF3794" s="177" t="s">
        <v>15647</v>
      </c>
      <c r="AG3794" s="177" t="s">
        <v>524</v>
      </c>
      <c r="AQ3794" s="177"/>
      <c r="AT3794" s="177"/>
      <c r="AU3794" s="177"/>
      <c r="AV3794" s="177"/>
      <c r="AW3794" s="177"/>
    </row>
    <row r="3795" spans="1:58">
      <c r="A3795" s="170" t="s">
        <v>15542</v>
      </c>
      <c r="B3795" s="177" t="s">
        <v>15543</v>
      </c>
      <c r="D3795" s="177" t="s">
        <v>508</v>
      </c>
      <c r="E3795" s="177" t="s">
        <v>760</v>
      </c>
      <c r="F3795" s="177" t="s">
        <v>15648</v>
      </c>
      <c r="G3795" s="177" t="s">
        <v>15649</v>
      </c>
      <c r="I3795" s="177" t="s">
        <v>663</v>
      </c>
      <c r="J3795" s="181" t="s">
        <v>512</v>
      </c>
      <c r="K3795" s="178" t="s">
        <v>512</v>
      </c>
      <c r="L3795" s="177" t="s">
        <v>513</v>
      </c>
      <c r="M3795" s="177" t="s">
        <v>15560</v>
      </c>
      <c r="N3795" s="177" t="s">
        <v>10154</v>
      </c>
      <c r="O3795" s="177" t="s">
        <v>195</v>
      </c>
      <c r="P3795" s="177" t="s">
        <v>1023</v>
      </c>
      <c r="Q3795" s="177" t="s">
        <v>11448</v>
      </c>
      <c r="R3795" s="177" t="s">
        <v>688</v>
      </c>
      <c r="S3795" s="177" t="s">
        <v>763</v>
      </c>
      <c r="T3795" s="177" t="s">
        <v>555</v>
      </c>
      <c r="U3795" s="177" t="s">
        <v>702</v>
      </c>
      <c r="V3795" s="177" t="s">
        <v>822</v>
      </c>
      <c r="X3795" s="177" t="s">
        <v>15611</v>
      </c>
      <c r="Z3795" s="177" t="s">
        <v>702</v>
      </c>
      <c r="AA3795" s="177" t="s">
        <v>15650</v>
      </c>
      <c r="AC3795" s="177" t="s">
        <v>2595</v>
      </c>
      <c r="AD3795" s="177" t="s">
        <v>15651</v>
      </c>
      <c r="AE3795" s="177" t="s">
        <v>559</v>
      </c>
      <c r="AQ3795" s="177"/>
      <c r="AT3795" s="177"/>
      <c r="AU3795" s="177"/>
      <c r="AV3795" s="177"/>
      <c r="AW3795" s="177"/>
    </row>
    <row r="3796" spans="1:58">
      <c r="A3796" s="170" t="s">
        <v>15542</v>
      </c>
      <c r="B3796" s="177" t="s">
        <v>15543</v>
      </c>
      <c r="D3796" s="177" t="s">
        <v>508</v>
      </c>
      <c r="E3796" s="177" t="s">
        <v>770</v>
      </c>
      <c r="F3796" s="177" t="s">
        <v>15652</v>
      </c>
      <c r="G3796" s="177" t="s">
        <v>4997</v>
      </c>
      <c r="I3796" s="177" t="s">
        <v>663</v>
      </c>
      <c r="J3796" s="181" t="s">
        <v>512</v>
      </c>
      <c r="K3796" s="178" t="s">
        <v>512</v>
      </c>
      <c r="L3796" s="177" t="s">
        <v>513</v>
      </c>
      <c r="M3796" s="177" t="s">
        <v>15560</v>
      </c>
      <c r="N3796" s="177" t="s">
        <v>10154</v>
      </c>
      <c r="O3796" s="177" t="s">
        <v>195</v>
      </c>
      <c r="P3796" s="177" t="s">
        <v>1023</v>
      </c>
      <c r="Q3796" s="177" t="s">
        <v>4629</v>
      </c>
      <c r="R3796" s="177" t="s">
        <v>688</v>
      </c>
      <c r="S3796" s="177" t="s">
        <v>763</v>
      </c>
      <c r="T3796" s="177" t="s">
        <v>2104</v>
      </c>
      <c r="U3796" s="177" t="s">
        <v>646</v>
      </c>
      <c r="V3796" s="177" t="s">
        <v>833</v>
      </c>
      <c r="W3796" s="177" t="s">
        <v>521</v>
      </c>
      <c r="X3796" s="177" t="s">
        <v>692</v>
      </c>
      <c r="Z3796" s="177" t="s">
        <v>646</v>
      </c>
      <c r="AA3796" s="177" t="s">
        <v>15619</v>
      </c>
      <c r="AB3796" s="177" t="s">
        <v>15620</v>
      </c>
      <c r="AC3796" s="177" t="s">
        <v>606</v>
      </c>
      <c r="AD3796" s="177" t="s">
        <v>15653</v>
      </c>
      <c r="AE3796" s="177" t="s">
        <v>524</v>
      </c>
      <c r="AQ3796" s="177"/>
      <c r="AT3796" s="177"/>
      <c r="AU3796" s="177"/>
      <c r="AV3796" s="177"/>
      <c r="AW3796" s="177"/>
    </row>
    <row r="3797" spans="1:58">
      <c r="A3797" s="170" t="s">
        <v>15542</v>
      </c>
      <c r="B3797" s="177" t="s">
        <v>15543</v>
      </c>
      <c r="D3797" s="177" t="s">
        <v>508</v>
      </c>
      <c r="E3797" s="177" t="s">
        <v>1200</v>
      </c>
      <c r="F3797" s="177" t="s">
        <v>15654</v>
      </c>
      <c r="G3797" s="177" t="s">
        <v>15655</v>
      </c>
      <c r="I3797" s="177" t="s">
        <v>663</v>
      </c>
      <c r="J3797" s="181" t="s">
        <v>512</v>
      </c>
      <c r="K3797" s="178" t="s">
        <v>512</v>
      </c>
      <c r="L3797" s="177" t="s">
        <v>550</v>
      </c>
      <c r="M3797" s="177" t="s">
        <v>10154</v>
      </c>
      <c r="N3797" s="177" t="s">
        <v>10154</v>
      </c>
      <c r="O3797" s="177" t="s">
        <v>195</v>
      </c>
      <c r="P3797" s="177" t="s">
        <v>1193</v>
      </c>
      <c r="Q3797" s="177" t="s">
        <v>11448</v>
      </c>
      <c r="R3797" s="177" t="s">
        <v>600</v>
      </c>
      <c r="S3797" s="177" t="s">
        <v>601</v>
      </c>
      <c r="T3797" s="177" t="s">
        <v>2763</v>
      </c>
      <c r="U3797" s="177" t="s">
        <v>702</v>
      </c>
      <c r="V3797" s="177" t="s">
        <v>2823</v>
      </c>
      <c r="X3797" s="177" t="s">
        <v>943</v>
      </c>
      <c r="Y3797" s="177" t="s">
        <v>891</v>
      </c>
      <c r="Z3797" s="177" t="s">
        <v>702</v>
      </c>
      <c r="AA3797" s="177" t="s">
        <v>1587</v>
      </c>
      <c r="AC3797" s="177" t="s">
        <v>1872</v>
      </c>
      <c r="AD3797" s="177" t="s">
        <v>15656</v>
      </c>
      <c r="AE3797" s="177" t="s">
        <v>559</v>
      </c>
      <c r="AQ3797" s="177"/>
      <c r="AT3797" s="177"/>
      <c r="AU3797" s="177"/>
      <c r="AV3797" s="177"/>
      <c r="AW3797" s="177"/>
    </row>
    <row r="3798" spans="1:58">
      <c r="A3798" s="170" t="s">
        <v>15542</v>
      </c>
      <c r="B3798" s="177" t="s">
        <v>15543</v>
      </c>
      <c r="D3798" s="177" t="s">
        <v>508</v>
      </c>
      <c r="E3798" s="177" t="s">
        <v>1206</v>
      </c>
      <c r="F3798" s="177" t="s">
        <v>15663</v>
      </c>
      <c r="G3798" s="177" t="s">
        <v>5023</v>
      </c>
      <c r="I3798" s="177" t="s">
        <v>663</v>
      </c>
      <c r="J3798" s="181" t="s">
        <v>512</v>
      </c>
      <c r="K3798" s="178" t="s">
        <v>512</v>
      </c>
      <c r="L3798" s="177" t="s">
        <v>2772</v>
      </c>
      <c r="M3798" s="177" t="s">
        <v>15664</v>
      </c>
      <c r="N3798" s="177" t="s">
        <v>10154</v>
      </c>
      <c r="O3798" s="177" t="s">
        <v>273</v>
      </c>
      <c r="P3798" s="177" t="s">
        <v>5024</v>
      </c>
      <c r="R3798" s="177" t="s">
        <v>876</v>
      </c>
      <c r="S3798" s="177" t="s">
        <v>15629</v>
      </c>
      <c r="V3798" s="177" t="s">
        <v>15630</v>
      </c>
      <c r="X3798" s="177" t="s">
        <v>1064</v>
      </c>
      <c r="AQ3798" s="177"/>
      <c r="AT3798" s="177"/>
      <c r="AU3798" s="177"/>
      <c r="AV3798" s="177"/>
      <c r="AW3798" s="177"/>
    </row>
    <row r="3799" spans="1:58">
      <c r="A3799" s="170" t="s">
        <v>15542</v>
      </c>
      <c r="B3799" s="177" t="s">
        <v>15543</v>
      </c>
      <c r="D3799" s="177" t="s">
        <v>508</v>
      </c>
      <c r="E3799" s="177" t="s">
        <v>1206</v>
      </c>
      <c r="F3799" s="177" t="s">
        <v>15657</v>
      </c>
      <c r="G3799" s="177" t="s">
        <v>15658</v>
      </c>
      <c r="I3799" s="177" t="s">
        <v>663</v>
      </c>
      <c r="J3799" s="181" t="s">
        <v>512</v>
      </c>
      <c r="K3799" s="178" t="s">
        <v>512</v>
      </c>
      <c r="L3799" s="177" t="s">
        <v>513</v>
      </c>
      <c r="M3799" s="177" t="s">
        <v>15560</v>
      </c>
      <c r="N3799" s="177" t="s">
        <v>10154</v>
      </c>
      <c r="O3799" s="177" t="s">
        <v>437</v>
      </c>
      <c r="P3799" s="177" t="s">
        <v>680</v>
      </c>
      <c r="R3799" s="177" t="s">
        <v>680</v>
      </c>
      <c r="S3799" s="177" t="s">
        <v>680</v>
      </c>
      <c r="T3799" s="177" t="s">
        <v>987</v>
      </c>
      <c r="U3799" s="177" t="s">
        <v>666</v>
      </c>
      <c r="V3799" s="177" t="s">
        <v>681</v>
      </c>
      <c r="W3799" s="177" t="s">
        <v>520</v>
      </c>
      <c r="X3799" s="177" t="s">
        <v>682</v>
      </c>
      <c r="Y3799" s="177" t="s">
        <v>1886</v>
      </c>
      <c r="Z3799" s="177" t="s">
        <v>15659</v>
      </c>
      <c r="AA3799" s="177" t="s">
        <v>524</v>
      </c>
      <c r="AB3799" s="177" t="s">
        <v>1886</v>
      </c>
      <c r="AC3799" s="177" t="s">
        <v>15660</v>
      </c>
      <c r="AD3799" s="177" t="s">
        <v>524</v>
      </c>
      <c r="AE3799" s="177" t="s">
        <v>1886</v>
      </c>
      <c r="AF3799" s="177" t="s">
        <v>15661</v>
      </c>
      <c r="AG3799" s="177" t="s">
        <v>524</v>
      </c>
      <c r="AH3799" s="177" t="s">
        <v>1886</v>
      </c>
      <c r="AI3799" s="177" t="s">
        <v>15662</v>
      </c>
      <c r="AJ3799" s="177" t="s">
        <v>524</v>
      </c>
      <c r="AQ3799" s="177"/>
      <c r="AT3799" s="177"/>
      <c r="AU3799" s="177"/>
      <c r="AV3799" s="177"/>
      <c r="AW3799" s="177"/>
      <c r="BF3799" s="177" t="s">
        <v>684</v>
      </c>
    </row>
    <row r="3800" spans="1:58">
      <c r="A3800" s="170" t="s">
        <v>15542</v>
      </c>
      <c r="B3800" s="177" t="s">
        <v>15543</v>
      </c>
      <c r="D3800" s="177" t="s">
        <v>508</v>
      </c>
      <c r="E3800" s="177" t="s">
        <v>1219</v>
      </c>
      <c r="F3800" s="177" t="s">
        <v>15665</v>
      </c>
      <c r="G3800" s="177" t="s">
        <v>5002</v>
      </c>
      <c r="I3800" s="177" t="s">
        <v>663</v>
      </c>
      <c r="J3800" s="181" t="s">
        <v>512</v>
      </c>
      <c r="K3800" s="178" t="s">
        <v>512</v>
      </c>
      <c r="L3800" s="177" t="s">
        <v>513</v>
      </c>
      <c r="M3800" s="177" t="s">
        <v>15560</v>
      </c>
      <c r="N3800" s="177" t="s">
        <v>10154</v>
      </c>
      <c r="O3800" s="177" t="s">
        <v>195</v>
      </c>
      <c r="P3800" s="177" t="s">
        <v>1023</v>
      </c>
      <c r="Q3800" s="177" t="s">
        <v>4629</v>
      </c>
      <c r="R3800" s="177" t="s">
        <v>688</v>
      </c>
      <c r="S3800" s="177" t="s">
        <v>763</v>
      </c>
      <c r="T3800" s="177" t="s">
        <v>646</v>
      </c>
      <c r="U3800" s="177" t="s">
        <v>646</v>
      </c>
      <c r="V3800" s="177" t="s">
        <v>733</v>
      </c>
      <c r="W3800" s="177" t="s">
        <v>3442</v>
      </c>
      <c r="X3800" s="177" t="s">
        <v>692</v>
      </c>
      <c r="Z3800" s="177" t="s">
        <v>646</v>
      </c>
      <c r="AA3800" s="177" t="s">
        <v>15634</v>
      </c>
      <c r="AB3800" s="177" t="s">
        <v>15635</v>
      </c>
      <c r="AC3800" s="177" t="s">
        <v>2595</v>
      </c>
      <c r="AD3800" s="177" t="s">
        <v>15666</v>
      </c>
      <c r="AE3800" s="177" t="s">
        <v>559</v>
      </c>
      <c r="AQ3800" s="177"/>
      <c r="AT3800" s="177"/>
      <c r="AU3800" s="177"/>
      <c r="AV3800" s="177"/>
      <c r="AW3800" s="177"/>
    </row>
    <row r="3801" spans="1:58">
      <c r="A3801" s="170" t="s">
        <v>15542</v>
      </c>
      <c r="B3801" s="177" t="s">
        <v>15543</v>
      </c>
      <c r="D3801" s="177" t="s">
        <v>508</v>
      </c>
      <c r="E3801" s="177" t="s">
        <v>1225</v>
      </c>
      <c r="F3801" s="177" t="s">
        <v>15667</v>
      </c>
      <c r="G3801" s="177" t="s">
        <v>15668</v>
      </c>
      <c r="I3801" s="177" t="s">
        <v>663</v>
      </c>
      <c r="J3801" s="181" t="s">
        <v>512</v>
      </c>
      <c r="K3801" s="178" t="s">
        <v>512</v>
      </c>
      <c r="L3801" s="177" t="s">
        <v>550</v>
      </c>
      <c r="M3801" s="177" t="s">
        <v>10154</v>
      </c>
      <c r="N3801" s="177" t="s">
        <v>10154</v>
      </c>
      <c r="O3801" s="177" t="s">
        <v>195</v>
      </c>
      <c r="P3801" s="177" t="s">
        <v>1193</v>
      </c>
      <c r="Q3801" s="177" t="s">
        <v>11448</v>
      </c>
      <c r="R3801" s="177" t="s">
        <v>600</v>
      </c>
      <c r="S3801" s="177" t="s">
        <v>601</v>
      </c>
      <c r="T3801" s="177" t="s">
        <v>2374</v>
      </c>
      <c r="U3801" s="177" t="s">
        <v>702</v>
      </c>
      <c r="V3801" s="177" t="s">
        <v>603</v>
      </c>
      <c r="X3801" s="177" t="s">
        <v>673</v>
      </c>
      <c r="Y3801" s="177" t="s">
        <v>674</v>
      </c>
      <c r="Z3801" s="177" t="s">
        <v>702</v>
      </c>
      <c r="AA3801" s="177" t="s">
        <v>605</v>
      </c>
      <c r="AB3801" s="177" t="s">
        <v>745</v>
      </c>
      <c r="AC3801" s="177" t="s">
        <v>1872</v>
      </c>
      <c r="AD3801" s="177" t="s">
        <v>15669</v>
      </c>
      <c r="AE3801" s="177" t="s">
        <v>559</v>
      </c>
      <c r="AQ3801" s="177" t="s">
        <v>1695</v>
      </c>
      <c r="AT3801" s="177"/>
      <c r="AU3801" s="177"/>
      <c r="AV3801" s="177"/>
      <c r="AW3801" s="177"/>
    </row>
    <row r="3802" spans="1:58">
      <c r="A3802" s="170" t="s">
        <v>15542</v>
      </c>
      <c r="B3802" s="177" t="s">
        <v>15543</v>
      </c>
      <c r="D3802" s="177" t="s">
        <v>508</v>
      </c>
      <c r="E3802" s="177" t="s">
        <v>1231</v>
      </c>
      <c r="F3802" s="177" t="s">
        <v>15670</v>
      </c>
      <c r="G3802" s="177" t="s">
        <v>15671</v>
      </c>
      <c r="I3802" s="177" t="s">
        <v>663</v>
      </c>
      <c r="J3802" s="181" t="s">
        <v>512</v>
      </c>
      <c r="K3802" s="178" t="s">
        <v>512</v>
      </c>
      <c r="L3802" s="177" t="s">
        <v>550</v>
      </c>
      <c r="M3802" s="177" t="s">
        <v>10154</v>
      </c>
      <c r="N3802" s="177" t="s">
        <v>10154</v>
      </c>
      <c r="O3802" s="177" t="s">
        <v>195</v>
      </c>
      <c r="P3802" s="177" t="s">
        <v>552</v>
      </c>
      <c r="Q3802" s="177" t="s">
        <v>888</v>
      </c>
      <c r="R3802" s="177" t="s">
        <v>600</v>
      </c>
      <c r="S3802" s="177" t="s">
        <v>601</v>
      </c>
      <c r="T3802" s="177" t="s">
        <v>1445</v>
      </c>
      <c r="U3802" s="177" t="s">
        <v>718</v>
      </c>
      <c r="V3802" s="177" t="s">
        <v>713</v>
      </c>
      <c r="X3802" s="177" t="s">
        <v>943</v>
      </c>
      <c r="Y3802" s="177" t="s">
        <v>674</v>
      </c>
      <c r="Z3802" s="177" t="s">
        <v>718</v>
      </c>
      <c r="AA3802" s="177" t="s">
        <v>715</v>
      </c>
      <c r="AC3802" s="177" t="s">
        <v>4745</v>
      </c>
      <c r="AD3802" s="177" t="s">
        <v>15672</v>
      </c>
      <c r="AE3802" s="177" t="s">
        <v>1064</v>
      </c>
      <c r="AQ3802" s="177"/>
      <c r="AT3802" s="177"/>
      <c r="AU3802" s="177"/>
      <c r="AV3802" s="177"/>
      <c r="AW3802" s="177"/>
    </row>
    <row r="3803" spans="1:58">
      <c r="A3803" s="170" t="s">
        <v>15542</v>
      </c>
      <c r="B3803" s="177" t="s">
        <v>15543</v>
      </c>
      <c r="D3803" s="177" t="s">
        <v>508</v>
      </c>
      <c r="E3803" s="177" t="s">
        <v>1236</v>
      </c>
      <c r="F3803" s="177" t="s">
        <v>15673</v>
      </c>
      <c r="G3803" s="177" t="s">
        <v>15674</v>
      </c>
      <c r="I3803" s="177" t="s">
        <v>663</v>
      </c>
      <c r="J3803" s="181" t="s">
        <v>512</v>
      </c>
      <c r="K3803" s="178" t="s">
        <v>512</v>
      </c>
      <c r="L3803" s="177" t="s">
        <v>550</v>
      </c>
      <c r="M3803" s="177" t="s">
        <v>10154</v>
      </c>
      <c r="N3803" s="177" t="s">
        <v>10154</v>
      </c>
      <c r="O3803" s="177" t="s">
        <v>280</v>
      </c>
      <c r="Q3803" s="177" t="s">
        <v>1115</v>
      </c>
      <c r="R3803" s="177" t="s">
        <v>700</v>
      </c>
      <c r="S3803" s="177" t="s">
        <v>701</v>
      </c>
      <c r="U3803" s="177" t="s">
        <v>718</v>
      </c>
      <c r="V3803" s="177" t="s">
        <v>5952</v>
      </c>
      <c r="W3803" s="177" t="s">
        <v>15675</v>
      </c>
      <c r="X3803" s="177" t="s">
        <v>1130</v>
      </c>
      <c r="AQ3803" s="177"/>
      <c r="AT3803" s="177"/>
      <c r="AU3803" s="177"/>
      <c r="AV3803" s="177"/>
      <c r="AW3803" s="177"/>
    </row>
    <row r="3804" spans="1:58">
      <c r="A3804" s="170" t="s">
        <v>15542</v>
      </c>
      <c r="B3804" s="177" t="s">
        <v>15543</v>
      </c>
      <c r="D3804" s="177" t="s">
        <v>5369</v>
      </c>
      <c r="E3804" s="170" t="s">
        <v>15676</v>
      </c>
      <c r="F3804" s="177" t="s">
        <v>15677</v>
      </c>
      <c r="G3804" s="177" t="s">
        <v>15678</v>
      </c>
      <c r="I3804" s="177" t="s">
        <v>663</v>
      </c>
      <c r="J3804" s="181" t="s">
        <v>512</v>
      </c>
      <c r="K3804" s="178" t="s">
        <v>512</v>
      </c>
      <c r="L3804" s="177" t="s">
        <v>901</v>
      </c>
      <c r="M3804" s="177" t="s">
        <v>15679</v>
      </c>
      <c r="N3804" s="177" t="s">
        <v>10154</v>
      </c>
      <c r="O3804" s="177" t="s">
        <v>324</v>
      </c>
      <c r="P3804" s="177" t="s">
        <v>903</v>
      </c>
      <c r="Q3804" s="177" t="s">
        <v>2740</v>
      </c>
      <c r="R3804" s="177" t="s">
        <v>15680</v>
      </c>
      <c r="S3804" s="177" t="s">
        <v>718</v>
      </c>
      <c r="U3804" s="177" t="s">
        <v>4668</v>
      </c>
      <c r="V3804" s="177" t="s">
        <v>908</v>
      </c>
      <c r="W3804" s="177" t="s">
        <v>908</v>
      </c>
      <c r="Y3804" s="177" t="s">
        <v>2866</v>
      </c>
      <c r="AB3804" s="177" t="s">
        <v>908</v>
      </c>
      <c r="AC3804" s="177">
        <v>2800</v>
      </c>
      <c r="AD3804" s="177" t="s">
        <v>908</v>
      </c>
      <c r="AE3804" s="177" t="s">
        <v>908</v>
      </c>
      <c r="AF3804" s="177" t="s">
        <v>912</v>
      </c>
      <c r="AG3804" s="177" t="s">
        <v>908</v>
      </c>
      <c r="AH3804" s="177" t="s">
        <v>1654</v>
      </c>
      <c r="AI3804" s="177" t="s">
        <v>908</v>
      </c>
      <c r="AK3804" s="177" t="s">
        <v>908</v>
      </c>
      <c r="AL3804" s="177" t="s">
        <v>908</v>
      </c>
      <c r="AQ3804" s="177" t="s">
        <v>15681</v>
      </c>
      <c r="AT3804" s="177"/>
      <c r="AU3804" s="177"/>
      <c r="AV3804" s="177"/>
      <c r="AW3804" s="177"/>
    </row>
    <row r="3805" spans="1:58">
      <c r="A3805" s="170" t="s">
        <v>15542</v>
      </c>
      <c r="B3805" s="177" t="s">
        <v>15543</v>
      </c>
      <c r="D3805" s="177" t="s">
        <v>508</v>
      </c>
      <c r="E3805" s="177" t="s">
        <v>1242</v>
      </c>
      <c r="F3805" s="177" t="s">
        <v>15682</v>
      </c>
      <c r="G3805" s="177" t="s">
        <v>4526</v>
      </c>
      <c r="I3805" s="177" t="s">
        <v>663</v>
      </c>
      <c r="J3805" s="181" t="s">
        <v>512</v>
      </c>
      <c r="K3805" s="178" t="s">
        <v>512</v>
      </c>
      <c r="L3805" s="177" t="s">
        <v>550</v>
      </c>
      <c r="M3805" s="177" t="s">
        <v>10154</v>
      </c>
      <c r="N3805" s="177" t="s">
        <v>10154</v>
      </c>
      <c r="O3805" s="177" t="s">
        <v>195</v>
      </c>
      <c r="P3805" s="177" t="s">
        <v>1816</v>
      </c>
      <c r="Q3805" s="177" t="s">
        <v>11014</v>
      </c>
      <c r="R3805" s="177" t="s">
        <v>600</v>
      </c>
      <c r="S3805" s="177" t="s">
        <v>601</v>
      </c>
      <c r="T3805" s="177" t="s">
        <v>2823</v>
      </c>
      <c r="U3805" s="177" t="s">
        <v>702</v>
      </c>
      <c r="V3805" s="177" t="s">
        <v>1757</v>
      </c>
      <c r="X3805" s="177" t="s">
        <v>890</v>
      </c>
      <c r="Y3805" s="177" t="s">
        <v>891</v>
      </c>
      <c r="Z3805" s="177" t="s">
        <v>702</v>
      </c>
      <c r="AA3805" s="177" t="s">
        <v>1185</v>
      </c>
      <c r="AC3805" s="177" t="s">
        <v>2571</v>
      </c>
      <c r="AD3805" s="177" t="s">
        <v>15683</v>
      </c>
      <c r="AE3805" s="177" t="s">
        <v>524</v>
      </c>
      <c r="AQ3805" s="177"/>
      <c r="AT3805" s="177"/>
      <c r="AU3805" s="177"/>
      <c r="AV3805" s="177"/>
      <c r="AW3805" s="177"/>
    </row>
    <row r="3806" spans="1:58">
      <c r="A3806" s="170" t="s">
        <v>15542</v>
      </c>
      <c r="B3806" s="177" t="s">
        <v>15543</v>
      </c>
      <c r="D3806" s="177" t="s">
        <v>508</v>
      </c>
      <c r="E3806" s="177" t="s">
        <v>1246</v>
      </c>
      <c r="F3806" s="177" t="s">
        <v>15684</v>
      </c>
      <c r="G3806" s="177" t="s">
        <v>15685</v>
      </c>
      <c r="I3806" s="177" t="s">
        <v>663</v>
      </c>
      <c r="J3806" s="181" t="s">
        <v>512</v>
      </c>
      <c r="K3806" s="178" t="s">
        <v>512</v>
      </c>
      <c r="L3806" s="177" t="s">
        <v>550</v>
      </c>
      <c r="M3806" s="177" t="s">
        <v>10154</v>
      </c>
      <c r="N3806" s="177" t="s">
        <v>10154</v>
      </c>
      <c r="O3806" s="177" t="s">
        <v>195</v>
      </c>
      <c r="P3806" s="177" t="s">
        <v>1816</v>
      </c>
      <c r="Q3806" s="177" t="s">
        <v>11014</v>
      </c>
      <c r="R3806" s="177" t="s">
        <v>600</v>
      </c>
      <c r="S3806" s="177" t="s">
        <v>601</v>
      </c>
      <c r="T3806" s="177" t="s">
        <v>2823</v>
      </c>
      <c r="U3806" s="177" t="s">
        <v>702</v>
      </c>
      <c r="V3806" s="177" t="s">
        <v>15686</v>
      </c>
      <c r="W3806" s="177" t="s">
        <v>1484</v>
      </c>
      <c r="X3806" s="177" t="s">
        <v>890</v>
      </c>
      <c r="Y3806" s="177" t="s">
        <v>891</v>
      </c>
      <c r="Z3806" s="177" t="s">
        <v>702</v>
      </c>
      <c r="AA3806" s="177" t="s">
        <v>15687</v>
      </c>
      <c r="AB3806" s="177" t="s">
        <v>745</v>
      </c>
      <c r="AC3806" s="177" t="s">
        <v>2571</v>
      </c>
      <c r="AD3806" s="177" t="s">
        <v>15688</v>
      </c>
      <c r="AE3806" s="177" t="s">
        <v>524</v>
      </c>
      <c r="AQ3806" s="177" t="s">
        <v>1695</v>
      </c>
      <c r="AT3806" s="177"/>
      <c r="AU3806" s="177"/>
      <c r="AV3806" s="177"/>
      <c r="AW3806" s="177"/>
    </row>
    <row r="3807" spans="1:58">
      <c r="A3807" s="170" t="s">
        <v>15542</v>
      </c>
      <c r="B3807" s="177" t="s">
        <v>15543</v>
      </c>
      <c r="D3807" s="177" t="s">
        <v>508</v>
      </c>
      <c r="E3807" s="177" t="s">
        <v>1252</v>
      </c>
      <c r="F3807" s="177" t="s">
        <v>15689</v>
      </c>
      <c r="G3807" s="177" t="s">
        <v>15690</v>
      </c>
      <c r="I3807" s="177" t="s">
        <v>663</v>
      </c>
      <c r="J3807" s="181" t="s">
        <v>512</v>
      </c>
      <c r="K3807" s="178" t="s">
        <v>512</v>
      </c>
      <c r="L3807" s="177" t="s">
        <v>550</v>
      </c>
      <c r="M3807" s="177" t="s">
        <v>10154</v>
      </c>
      <c r="N3807" s="177" t="s">
        <v>10154</v>
      </c>
      <c r="O3807" s="177" t="s">
        <v>195</v>
      </c>
      <c r="P3807" s="177" t="s">
        <v>1816</v>
      </c>
      <c r="Q3807" s="177" t="s">
        <v>11014</v>
      </c>
      <c r="R3807" s="177" t="s">
        <v>600</v>
      </c>
      <c r="S3807" s="177" t="s">
        <v>601</v>
      </c>
      <c r="T3807" s="177" t="s">
        <v>2374</v>
      </c>
      <c r="U3807" s="177" t="s">
        <v>702</v>
      </c>
      <c r="V3807" s="177" t="s">
        <v>15691</v>
      </c>
      <c r="W3807" s="177" t="s">
        <v>1484</v>
      </c>
      <c r="X3807" s="177" t="s">
        <v>1881</v>
      </c>
      <c r="Y3807" s="177" t="s">
        <v>891</v>
      </c>
      <c r="Z3807" s="177" t="s">
        <v>702</v>
      </c>
      <c r="AA3807" s="177" t="s">
        <v>1495</v>
      </c>
      <c r="AB3807" s="177" t="s">
        <v>745</v>
      </c>
      <c r="AC3807" s="177" t="s">
        <v>2571</v>
      </c>
      <c r="AD3807" s="177" t="s">
        <v>15692</v>
      </c>
      <c r="AE3807" s="177" t="s">
        <v>524</v>
      </c>
      <c r="AQ3807" s="177" t="s">
        <v>15693</v>
      </c>
      <c r="AT3807" s="177"/>
      <c r="AU3807" s="177"/>
      <c r="AV3807" s="177"/>
      <c r="AW3807" s="177"/>
    </row>
    <row r="3808" spans="1:58">
      <c r="A3808" s="170" t="s">
        <v>15542</v>
      </c>
      <c r="B3808" s="177" t="s">
        <v>15543</v>
      </c>
      <c r="D3808" s="177" t="s">
        <v>508</v>
      </c>
      <c r="E3808" s="177" t="s">
        <v>1264</v>
      </c>
      <c r="F3808" s="177" t="s">
        <v>15694</v>
      </c>
      <c r="G3808" s="177" t="s">
        <v>4564</v>
      </c>
      <c r="I3808" s="177" t="s">
        <v>663</v>
      </c>
      <c r="J3808" s="181" t="s">
        <v>512</v>
      </c>
      <c r="K3808" s="178" t="s">
        <v>512</v>
      </c>
      <c r="L3808" s="177" t="s">
        <v>550</v>
      </c>
      <c r="M3808" s="177" t="s">
        <v>10154</v>
      </c>
      <c r="N3808" s="177" t="s">
        <v>10154</v>
      </c>
      <c r="O3808" s="177" t="s">
        <v>195</v>
      </c>
      <c r="P3808" s="177" t="s">
        <v>1023</v>
      </c>
      <c r="Q3808" s="177" t="s">
        <v>1188</v>
      </c>
      <c r="R3808" s="177" t="s">
        <v>600</v>
      </c>
      <c r="S3808" s="177" t="s">
        <v>601</v>
      </c>
      <c r="T3808" s="177" t="s">
        <v>578</v>
      </c>
      <c r="U3808" s="177" t="s">
        <v>742</v>
      </c>
      <c r="V3808" s="177" t="s">
        <v>7528</v>
      </c>
      <c r="X3808" s="177" t="s">
        <v>673</v>
      </c>
      <c r="Y3808" s="177" t="s">
        <v>674</v>
      </c>
      <c r="Z3808" s="177" t="s">
        <v>742</v>
      </c>
      <c r="AA3808" s="177" t="s">
        <v>7776</v>
      </c>
      <c r="AC3808" s="177" t="s">
        <v>2583</v>
      </c>
      <c r="AD3808" s="177" t="s">
        <v>15695</v>
      </c>
      <c r="AE3808" s="177" t="s">
        <v>526</v>
      </c>
      <c r="AQ3808" s="177"/>
      <c r="AT3808" s="177"/>
      <c r="AU3808" s="177"/>
      <c r="AV3808" s="177"/>
      <c r="AW3808" s="177"/>
    </row>
    <row r="3809" spans="1:58">
      <c r="A3809" s="170" t="s">
        <v>15542</v>
      </c>
      <c r="B3809" s="177" t="s">
        <v>15543</v>
      </c>
      <c r="D3809" s="177" t="s">
        <v>610</v>
      </c>
      <c r="E3809" s="170" t="s">
        <v>1269</v>
      </c>
      <c r="F3809" s="177" t="s">
        <v>15696</v>
      </c>
      <c r="G3809" s="177" t="s">
        <v>15697</v>
      </c>
      <c r="I3809" s="177" t="s">
        <v>663</v>
      </c>
      <c r="J3809" s="181" t="s">
        <v>512</v>
      </c>
      <c r="K3809" s="178" t="s">
        <v>512</v>
      </c>
      <c r="L3809" s="177" t="s">
        <v>550</v>
      </c>
      <c r="M3809" s="177" t="s">
        <v>10154</v>
      </c>
      <c r="N3809" s="177" t="s">
        <v>10154</v>
      </c>
      <c r="O3809" s="177" t="s">
        <v>168</v>
      </c>
      <c r="P3809" s="177" t="s">
        <v>1208</v>
      </c>
      <c r="Q3809" s="177" t="s">
        <v>2464</v>
      </c>
      <c r="R3809" s="177" t="s">
        <v>1209</v>
      </c>
      <c r="S3809" s="177" t="s">
        <v>554</v>
      </c>
      <c r="T3809" s="177" t="s">
        <v>6283</v>
      </c>
      <c r="U3809" s="177" t="s">
        <v>555</v>
      </c>
      <c r="V3809" s="177" t="s">
        <v>10883</v>
      </c>
      <c r="X3809" s="177" t="s">
        <v>2686</v>
      </c>
      <c r="Y3809" s="177" t="s">
        <v>2687</v>
      </c>
      <c r="Z3809" s="177" t="s">
        <v>555</v>
      </c>
      <c r="AA3809" s="177" t="s">
        <v>10884</v>
      </c>
      <c r="AC3809" s="177" t="s">
        <v>15698</v>
      </c>
      <c r="AD3809" s="177" t="s">
        <v>15699</v>
      </c>
      <c r="AE3809" s="177" t="s">
        <v>15700</v>
      </c>
      <c r="AF3809" s="177" t="s">
        <v>1702</v>
      </c>
      <c r="AG3809" s="177" t="s">
        <v>15701</v>
      </c>
      <c r="AH3809" s="183" t="s">
        <v>15702</v>
      </c>
      <c r="AI3809" s="177" t="s">
        <v>1702</v>
      </c>
      <c r="AJ3809" s="177" t="s">
        <v>15703</v>
      </c>
      <c r="AK3809" s="177" t="s">
        <v>15702</v>
      </c>
      <c r="AL3809" s="177" t="s">
        <v>2091</v>
      </c>
      <c r="AQ3809" s="177" t="s">
        <v>15704</v>
      </c>
      <c r="AT3809" s="177"/>
      <c r="AU3809" s="177"/>
      <c r="AV3809" s="177"/>
      <c r="AW3809" s="177"/>
    </row>
    <row r="3810" spans="1:58">
      <c r="A3810" s="170" t="s">
        <v>15542</v>
      </c>
      <c r="B3810" s="177" t="s">
        <v>15543</v>
      </c>
      <c r="D3810" s="177" t="s">
        <v>508</v>
      </c>
      <c r="E3810" s="177" t="s">
        <v>1286</v>
      </c>
      <c r="F3810" s="177" t="s">
        <v>15705</v>
      </c>
      <c r="G3810" s="177" t="s">
        <v>2508</v>
      </c>
      <c r="I3810" s="177" t="s">
        <v>663</v>
      </c>
      <c r="J3810" s="181" t="s">
        <v>512</v>
      </c>
      <c r="K3810" s="178" t="s">
        <v>512</v>
      </c>
      <c r="L3810" s="177" t="s">
        <v>550</v>
      </c>
      <c r="M3810" s="177" t="s">
        <v>10154</v>
      </c>
      <c r="N3810" s="177" t="s">
        <v>10154</v>
      </c>
      <c r="O3810" s="177" t="s">
        <v>195</v>
      </c>
      <c r="P3810" s="177" t="s">
        <v>1023</v>
      </c>
      <c r="Q3810" s="177" t="s">
        <v>614</v>
      </c>
      <c r="R3810" s="177" t="s">
        <v>600</v>
      </c>
      <c r="S3810" s="177" t="s">
        <v>601</v>
      </c>
      <c r="T3810" s="177" t="s">
        <v>672</v>
      </c>
      <c r="U3810" s="177" t="s">
        <v>712</v>
      </c>
      <c r="V3810" s="177" t="s">
        <v>2424</v>
      </c>
      <c r="X3810" s="177" t="s">
        <v>890</v>
      </c>
      <c r="Y3810" s="177" t="s">
        <v>891</v>
      </c>
      <c r="Z3810" s="177" t="s">
        <v>712</v>
      </c>
      <c r="AA3810" s="177" t="s">
        <v>7881</v>
      </c>
      <c r="AC3810" s="177" t="s">
        <v>1872</v>
      </c>
      <c r="AD3810" s="177" t="s">
        <v>15706</v>
      </c>
      <c r="AE3810" s="177" t="s">
        <v>559</v>
      </c>
      <c r="AQ3810" s="177"/>
      <c r="AT3810" s="177"/>
      <c r="AU3810" s="177"/>
      <c r="AV3810" s="177"/>
      <c r="AW3810" s="177"/>
    </row>
    <row r="3811" spans="1:58">
      <c r="A3811" s="170" t="s">
        <v>15542</v>
      </c>
      <c r="B3811" s="177" t="s">
        <v>15543</v>
      </c>
      <c r="D3811" s="177" t="s">
        <v>610</v>
      </c>
      <c r="E3811" s="177" t="s">
        <v>2745</v>
      </c>
      <c r="F3811" s="177" t="s">
        <v>15707</v>
      </c>
      <c r="G3811" s="177" t="s">
        <v>15708</v>
      </c>
      <c r="I3811" s="177" t="s">
        <v>663</v>
      </c>
      <c r="J3811" s="181" t="s">
        <v>512</v>
      </c>
      <c r="K3811" s="178" t="s">
        <v>512</v>
      </c>
      <c r="L3811" s="177" t="s">
        <v>550</v>
      </c>
      <c r="M3811" s="177" t="s">
        <v>10154</v>
      </c>
      <c r="N3811" s="177" t="s">
        <v>10154</v>
      </c>
      <c r="O3811" s="177" t="s">
        <v>168</v>
      </c>
      <c r="P3811" s="177" t="s">
        <v>1208</v>
      </c>
      <c r="Q3811" s="177" t="s">
        <v>614</v>
      </c>
      <c r="R3811" s="177" t="s">
        <v>1209</v>
      </c>
      <c r="S3811" s="177" t="s">
        <v>554</v>
      </c>
      <c r="T3811" s="177" t="s">
        <v>6531</v>
      </c>
      <c r="U3811" s="177" t="s">
        <v>748</v>
      </c>
      <c r="V3811" s="177" t="s">
        <v>10883</v>
      </c>
      <c r="X3811" s="177" t="s">
        <v>2686</v>
      </c>
      <c r="Y3811" s="177" t="s">
        <v>2687</v>
      </c>
      <c r="Z3811" s="177" t="s">
        <v>748</v>
      </c>
      <c r="AA3811" s="177" t="s">
        <v>10884</v>
      </c>
      <c r="AC3811" s="177" t="s">
        <v>2688</v>
      </c>
      <c r="AD3811" s="177" t="s">
        <v>15709</v>
      </c>
      <c r="AE3811" s="177" t="s">
        <v>15700</v>
      </c>
      <c r="AF3811" s="177" t="s">
        <v>1702</v>
      </c>
      <c r="AG3811" s="177" t="s">
        <v>15710</v>
      </c>
      <c r="AH3811" s="183" t="s">
        <v>15702</v>
      </c>
      <c r="AI3811" s="177" t="s">
        <v>1702</v>
      </c>
      <c r="AJ3811" s="177" t="s">
        <v>15711</v>
      </c>
      <c r="AK3811" s="177" t="s">
        <v>15702</v>
      </c>
      <c r="AL3811" s="177" t="s">
        <v>2091</v>
      </c>
      <c r="AQ3811" s="177" t="s">
        <v>15704</v>
      </c>
      <c r="AT3811" s="177"/>
      <c r="AU3811" s="177"/>
      <c r="AV3811" s="177"/>
      <c r="AW3811" s="177"/>
    </row>
    <row r="3812" spans="1:58">
      <c r="A3812" s="170" t="s">
        <v>15542</v>
      </c>
      <c r="B3812" s="177" t="s">
        <v>15543</v>
      </c>
      <c r="D3812" s="177" t="s">
        <v>508</v>
      </c>
      <c r="E3812" s="177" t="s">
        <v>1296</v>
      </c>
      <c r="F3812" s="177" t="s">
        <v>15712</v>
      </c>
      <c r="G3812" s="177" t="s">
        <v>2513</v>
      </c>
      <c r="I3812" s="177" t="s">
        <v>663</v>
      </c>
      <c r="J3812" s="181" t="s">
        <v>512</v>
      </c>
      <c r="K3812" s="178" t="s">
        <v>512</v>
      </c>
      <c r="L3812" s="177" t="s">
        <v>550</v>
      </c>
      <c r="M3812" s="177" t="s">
        <v>10154</v>
      </c>
      <c r="N3812" s="177" t="s">
        <v>10154</v>
      </c>
      <c r="O3812" s="177" t="s">
        <v>195</v>
      </c>
      <c r="P3812" s="177" t="s">
        <v>1023</v>
      </c>
      <c r="Q3812" s="177" t="s">
        <v>1821</v>
      </c>
      <c r="R3812" s="177" t="s">
        <v>600</v>
      </c>
      <c r="S3812" s="177" t="s">
        <v>601</v>
      </c>
      <c r="T3812" s="177" t="s">
        <v>889</v>
      </c>
      <c r="U3812" s="177" t="s">
        <v>712</v>
      </c>
      <c r="V3812" s="177" t="s">
        <v>7878</v>
      </c>
      <c r="X3812" s="177" t="s">
        <v>890</v>
      </c>
      <c r="Y3812" s="177" t="s">
        <v>891</v>
      </c>
      <c r="Z3812" s="177" t="s">
        <v>712</v>
      </c>
      <c r="AA3812" s="177" t="s">
        <v>7879</v>
      </c>
      <c r="AC3812" s="177" t="s">
        <v>606</v>
      </c>
      <c r="AD3812" s="177" t="s">
        <v>15713</v>
      </c>
      <c r="AE3812" s="177" t="s">
        <v>524</v>
      </c>
      <c r="AQ3812" s="177"/>
      <c r="AT3812" s="177"/>
      <c r="AU3812" s="177"/>
      <c r="AV3812" s="177"/>
      <c r="AW3812" s="177"/>
    </row>
    <row r="3813" spans="1:58">
      <c r="A3813" s="170" t="s">
        <v>15542</v>
      </c>
      <c r="B3813" s="177" t="s">
        <v>15543</v>
      </c>
      <c r="D3813" s="177" t="s">
        <v>508</v>
      </c>
      <c r="E3813" s="170" t="s">
        <v>1305</v>
      </c>
      <c r="F3813" s="177" t="s">
        <v>15714</v>
      </c>
      <c r="G3813" s="177" t="s">
        <v>15715</v>
      </c>
      <c r="I3813" s="177" t="s">
        <v>663</v>
      </c>
      <c r="J3813" s="181" t="s">
        <v>512</v>
      </c>
      <c r="K3813" s="178" t="s">
        <v>512</v>
      </c>
      <c r="L3813" s="177" t="s">
        <v>550</v>
      </c>
      <c r="M3813" s="177" t="s">
        <v>10154</v>
      </c>
      <c r="N3813" s="177" t="s">
        <v>10154</v>
      </c>
      <c r="O3813" s="177" t="s">
        <v>168</v>
      </c>
      <c r="P3813" s="177" t="s">
        <v>1208</v>
      </c>
      <c r="Q3813" s="177" t="s">
        <v>1821</v>
      </c>
      <c r="R3813" s="177" t="s">
        <v>1209</v>
      </c>
      <c r="S3813" s="177" t="s">
        <v>554</v>
      </c>
      <c r="T3813" s="177" t="s">
        <v>6531</v>
      </c>
      <c r="U3813" s="177" t="s">
        <v>748</v>
      </c>
      <c r="V3813" s="177" t="s">
        <v>10883</v>
      </c>
      <c r="X3813" s="177" t="s">
        <v>2686</v>
      </c>
      <c r="Y3813" s="177" t="s">
        <v>2687</v>
      </c>
      <c r="Z3813" s="177" t="s">
        <v>748</v>
      </c>
      <c r="AA3813" s="177" t="s">
        <v>10884</v>
      </c>
      <c r="AC3813" s="177" t="s">
        <v>2688</v>
      </c>
      <c r="AD3813" s="177" t="s">
        <v>15709</v>
      </c>
      <c r="AE3813" s="177" t="s">
        <v>15700</v>
      </c>
      <c r="AF3813" s="177" t="s">
        <v>1702</v>
      </c>
      <c r="AG3813" s="177" t="s">
        <v>15716</v>
      </c>
      <c r="AH3813" s="183" t="s">
        <v>15702</v>
      </c>
      <c r="AI3813" s="177" t="s">
        <v>1702</v>
      </c>
      <c r="AJ3813" s="177" t="s">
        <v>15717</v>
      </c>
      <c r="AK3813" s="177" t="s">
        <v>15702</v>
      </c>
      <c r="AL3813" s="177" t="s">
        <v>2091</v>
      </c>
      <c r="AQ3813" s="177" t="s">
        <v>15718</v>
      </c>
      <c r="AT3813" s="177"/>
      <c r="AU3813" s="177"/>
      <c r="AV3813" s="177"/>
      <c r="AW3813" s="177"/>
    </row>
    <row r="3814" spans="1:58">
      <c r="A3814" s="170" t="s">
        <v>15542</v>
      </c>
      <c r="B3814" s="177" t="s">
        <v>15543</v>
      </c>
      <c r="D3814" s="177" t="s">
        <v>508</v>
      </c>
      <c r="E3814" s="177" t="s">
        <v>7013</v>
      </c>
      <c r="F3814" s="177" t="s">
        <v>15719</v>
      </c>
      <c r="G3814" s="177" t="s">
        <v>3364</v>
      </c>
      <c r="I3814" s="177" t="s">
        <v>663</v>
      </c>
      <c r="J3814" s="181" t="s">
        <v>512</v>
      </c>
      <c r="K3814" s="178" t="s">
        <v>512</v>
      </c>
      <c r="L3814" s="177" t="s">
        <v>550</v>
      </c>
      <c r="M3814" s="177" t="s">
        <v>10154</v>
      </c>
      <c r="N3814" s="177" t="s">
        <v>10154</v>
      </c>
      <c r="O3814" s="177" t="s">
        <v>195</v>
      </c>
      <c r="P3814" s="177" t="s">
        <v>1023</v>
      </c>
      <c r="Q3814" s="177" t="s">
        <v>515</v>
      </c>
      <c r="R3814" s="177" t="s">
        <v>600</v>
      </c>
      <c r="S3814" s="177" t="s">
        <v>601</v>
      </c>
      <c r="T3814" s="177" t="s">
        <v>2509</v>
      </c>
      <c r="U3814" s="177" t="s">
        <v>712</v>
      </c>
      <c r="V3814" s="177" t="s">
        <v>3668</v>
      </c>
      <c r="X3814" s="177" t="s">
        <v>890</v>
      </c>
      <c r="Y3814" s="177" t="s">
        <v>891</v>
      </c>
      <c r="Z3814" s="177" t="s">
        <v>712</v>
      </c>
      <c r="AA3814" s="177" t="s">
        <v>3669</v>
      </c>
      <c r="AC3814" s="177" t="s">
        <v>2571</v>
      </c>
      <c r="AD3814" s="177" t="s">
        <v>15720</v>
      </c>
      <c r="AE3814" s="177" t="s">
        <v>524</v>
      </c>
      <c r="AQ3814" s="177"/>
      <c r="AT3814" s="177"/>
      <c r="AU3814" s="177"/>
      <c r="AV3814" s="177"/>
      <c r="AW3814" s="177"/>
    </row>
    <row r="3815" spans="1:58">
      <c r="A3815" s="170" t="s">
        <v>15542</v>
      </c>
      <c r="B3815" s="177" t="s">
        <v>15543</v>
      </c>
      <c r="D3815" s="177" t="s">
        <v>508</v>
      </c>
      <c r="E3815" s="177" t="s">
        <v>2757</v>
      </c>
      <c r="F3815" s="177" t="s">
        <v>15721</v>
      </c>
      <c r="G3815" s="177" t="s">
        <v>15722</v>
      </c>
      <c r="I3815" s="177" t="s">
        <v>663</v>
      </c>
      <c r="J3815" s="181" t="s">
        <v>512</v>
      </c>
      <c r="K3815" s="178" t="s">
        <v>512</v>
      </c>
      <c r="L3815" s="177" t="s">
        <v>550</v>
      </c>
      <c r="M3815" s="177" t="s">
        <v>10154</v>
      </c>
      <c r="N3815" s="177" t="s">
        <v>10154</v>
      </c>
      <c r="O3815" s="177" t="s">
        <v>168</v>
      </c>
      <c r="P3815" s="177" t="s">
        <v>1208</v>
      </c>
      <c r="Q3815" s="177" t="s">
        <v>515</v>
      </c>
      <c r="R3815" s="177" t="s">
        <v>1209</v>
      </c>
      <c r="S3815" s="177" t="s">
        <v>554</v>
      </c>
      <c r="T3815" s="177" t="s">
        <v>6531</v>
      </c>
      <c r="U3815" s="177" t="s">
        <v>748</v>
      </c>
      <c r="V3815" s="177" t="s">
        <v>10883</v>
      </c>
      <c r="X3815" s="177" t="s">
        <v>2686</v>
      </c>
      <c r="Y3815" s="177" t="s">
        <v>2687</v>
      </c>
      <c r="Z3815" s="177" t="s">
        <v>748</v>
      </c>
      <c r="AA3815" s="177" t="s">
        <v>10884</v>
      </c>
      <c r="AC3815" s="177" t="s">
        <v>2688</v>
      </c>
      <c r="AD3815" s="177" t="s">
        <v>15709</v>
      </c>
      <c r="AE3815" s="177" t="s">
        <v>15700</v>
      </c>
      <c r="AF3815" s="177" t="s">
        <v>1702</v>
      </c>
      <c r="AG3815" s="177" t="s">
        <v>15723</v>
      </c>
      <c r="AH3815" s="183" t="s">
        <v>15702</v>
      </c>
      <c r="AI3815" s="177" t="s">
        <v>1702</v>
      </c>
      <c r="AJ3815" s="177" t="s">
        <v>15724</v>
      </c>
      <c r="AK3815" s="177" t="s">
        <v>15702</v>
      </c>
      <c r="AL3815" s="177" t="s">
        <v>2091</v>
      </c>
      <c r="AQ3815" s="177" t="s">
        <v>15718</v>
      </c>
      <c r="AT3815" s="177"/>
      <c r="AU3815" s="177"/>
      <c r="AV3815" s="177"/>
      <c r="AW3815" s="177"/>
    </row>
    <row r="3816" spans="1:58">
      <c r="A3816" s="170" t="s">
        <v>15542</v>
      </c>
      <c r="B3816" s="177" t="s">
        <v>15543</v>
      </c>
      <c r="D3816" s="177" t="s">
        <v>508</v>
      </c>
      <c r="E3816" s="170" t="s">
        <v>1819</v>
      </c>
      <c r="F3816" s="177" t="s">
        <v>15725</v>
      </c>
      <c r="G3816" s="177" t="s">
        <v>3370</v>
      </c>
      <c r="I3816" s="177" t="s">
        <v>663</v>
      </c>
      <c r="J3816" s="181" t="s">
        <v>512</v>
      </c>
      <c r="K3816" s="178" t="s">
        <v>512</v>
      </c>
      <c r="L3816" s="177" t="s">
        <v>550</v>
      </c>
      <c r="M3816" s="177" t="s">
        <v>10154</v>
      </c>
      <c r="N3816" s="177" t="s">
        <v>10154</v>
      </c>
      <c r="O3816" s="177" t="s">
        <v>195</v>
      </c>
      <c r="P3816" s="177" t="s">
        <v>1023</v>
      </c>
      <c r="Q3816" s="177" t="s">
        <v>515</v>
      </c>
      <c r="R3816" s="177" t="s">
        <v>600</v>
      </c>
      <c r="S3816" s="177" t="s">
        <v>601</v>
      </c>
      <c r="T3816" s="177" t="s">
        <v>2374</v>
      </c>
      <c r="U3816" s="177" t="s">
        <v>712</v>
      </c>
      <c r="V3816" s="177" t="s">
        <v>713</v>
      </c>
      <c r="X3816" s="177" t="s">
        <v>890</v>
      </c>
      <c r="Y3816" s="177" t="s">
        <v>891</v>
      </c>
      <c r="Z3816" s="177" t="s">
        <v>712</v>
      </c>
      <c r="AA3816" s="177" t="s">
        <v>715</v>
      </c>
      <c r="AC3816" s="177" t="s">
        <v>2571</v>
      </c>
      <c r="AD3816" s="177" t="s">
        <v>15726</v>
      </c>
      <c r="AE3816" s="177" t="s">
        <v>524</v>
      </c>
      <c r="AQ3816" s="177"/>
      <c r="AT3816" s="177"/>
      <c r="AU3816" s="177"/>
      <c r="AV3816" s="177"/>
      <c r="AW3816" s="177"/>
    </row>
    <row r="3817" spans="1:58">
      <c r="A3817" s="170" t="s">
        <v>15542</v>
      </c>
      <c r="B3817" s="177" t="s">
        <v>15543</v>
      </c>
      <c r="D3817" s="177" t="s">
        <v>508</v>
      </c>
      <c r="E3817" s="170" t="s">
        <v>1320</v>
      </c>
      <c r="F3817" s="177" t="s">
        <v>15727</v>
      </c>
      <c r="G3817" s="177" t="s">
        <v>15728</v>
      </c>
      <c r="I3817" s="177" t="s">
        <v>663</v>
      </c>
      <c r="J3817" s="181" t="s">
        <v>512</v>
      </c>
      <c r="K3817" s="178" t="s">
        <v>512</v>
      </c>
      <c r="L3817" s="177" t="s">
        <v>550</v>
      </c>
      <c r="M3817" s="177" t="s">
        <v>10154</v>
      </c>
      <c r="N3817" s="177" t="s">
        <v>10154</v>
      </c>
      <c r="O3817" s="177" t="s">
        <v>168</v>
      </c>
      <c r="P3817" s="177" t="s">
        <v>1208</v>
      </c>
      <c r="Q3817" s="177" t="s">
        <v>515</v>
      </c>
      <c r="R3817" s="177" t="s">
        <v>1209</v>
      </c>
      <c r="S3817" s="177" t="s">
        <v>554</v>
      </c>
      <c r="T3817" s="177" t="s">
        <v>6531</v>
      </c>
      <c r="U3817" s="177" t="s">
        <v>748</v>
      </c>
      <c r="V3817" s="177" t="s">
        <v>10883</v>
      </c>
      <c r="X3817" s="177" t="s">
        <v>2686</v>
      </c>
      <c r="Y3817" s="177" t="s">
        <v>2687</v>
      </c>
      <c r="Z3817" s="177" t="s">
        <v>748</v>
      </c>
      <c r="AA3817" s="177" t="s">
        <v>10884</v>
      </c>
      <c r="AC3817" s="177" t="s">
        <v>2688</v>
      </c>
      <c r="AD3817" s="177" t="s">
        <v>15729</v>
      </c>
      <c r="AE3817" s="177" t="s">
        <v>15700</v>
      </c>
      <c r="AF3817" s="177" t="s">
        <v>1702</v>
      </c>
      <c r="AG3817" s="177" t="s">
        <v>15730</v>
      </c>
      <c r="AH3817" s="183" t="s">
        <v>15702</v>
      </c>
      <c r="AI3817" s="177" t="s">
        <v>1702</v>
      </c>
      <c r="AJ3817" s="177" t="s">
        <v>2548</v>
      </c>
      <c r="AK3817" s="177" t="s">
        <v>15702</v>
      </c>
      <c r="AL3817" s="177" t="s">
        <v>2091</v>
      </c>
      <c r="AQ3817" s="177" t="s">
        <v>15718</v>
      </c>
      <c r="AT3817" s="177"/>
      <c r="AU3817" s="177"/>
      <c r="AV3817" s="177"/>
      <c r="AW3817" s="177"/>
    </row>
    <row r="3818" spans="1:58">
      <c r="A3818" s="170" t="s">
        <v>15542</v>
      </c>
      <c r="B3818" s="177" t="s">
        <v>15543</v>
      </c>
      <c r="D3818" s="177" t="s">
        <v>508</v>
      </c>
      <c r="E3818" s="177" t="s">
        <v>3703</v>
      </c>
      <c r="F3818" s="177" t="s">
        <v>15731</v>
      </c>
      <c r="G3818" s="177" t="s">
        <v>2629</v>
      </c>
      <c r="I3818" s="177" t="s">
        <v>663</v>
      </c>
      <c r="J3818" s="181" t="s">
        <v>512</v>
      </c>
      <c r="K3818" s="178" t="s">
        <v>512</v>
      </c>
      <c r="L3818" s="177" t="s">
        <v>513</v>
      </c>
      <c r="M3818" s="177" t="s">
        <v>15560</v>
      </c>
      <c r="N3818" s="177" t="s">
        <v>10154</v>
      </c>
      <c r="O3818" s="177" t="s">
        <v>195</v>
      </c>
      <c r="P3818" s="177" t="s">
        <v>1023</v>
      </c>
      <c r="Q3818" s="177" t="s">
        <v>4629</v>
      </c>
      <c r="R3818" s="177" t="s">
        <v>731</v>
      </c>
      <c r="S3818" s="177" t="s">
        <v>2609</v>
      </c>
      <c r="T3818" s="177" t="s">
        <v>822</v>
      </c>
      <c r="U3818" s="177" t="s">
        <v>702</v>
      </c>
      <c r="V3818" s="177" t="s">
        <v>6481</v>
      </c>
      <c r="W3818" s="177" t="s">
        <v>524</v>
      </c>
      <c r="X3818" s="177" t="s">
        <v>784</v>
      </c>
      <c r="Z3818" s="177" t="s">
        <v>702</v>
      </c>
      <c r="AA3818" s="177" t="s">
        <v>15732</v>
      </c>
      <c r="AC3818" s="177" t="s">
        <v>2595</v>
      </c>
      <c r="AD3818" s="177" t="s">
        <v>15733</v>
      </c>
      <c r="AE3818" s="177" t="s">
        <v>559</v>
      </c>
      <c r="AQ3818" s="177"/>
      <c r="AT3818" s="177"/>
      <c r="AU3818" s="177"/>
      <c r="AV3818" s="177"/>
      <c r="AW3818" s="177"/>
    </row>
    <row r="3819" spans="1:58">
      <c r="A3819" s="170" t="s">
        <v>15542</v>
      </c>
      <c r="B3819" s="177" t="s">
        <v>15543</v>
      </c>
      <c r="D3819" s="177" t="s">
        <v>508</v>
      </c>
      <c r="E3819" s="177" t="s">
        <v>1327</v>
      </c>
      <c r="F3819" s="177" t="s">
        <v>15734</v>
      </c>
      <c r="G3819" s="177" t="s">
        <v>2641</v>
      </c>
      <c r="I3819" s="177" t="s">
        <v>663</v>
      </c>
      <c r="J3819" s="181" t="s">
        <v>512</v>
      </c>
      <c r="K3819" s="178" t="s">
        <v>512</v>
      </c>
      <c r="L3819" s="177" t="s">
        <v>513</v>
      </c>
      <c r="M3819" s="177" t="s">
        <v>15560</v>
      </c>
      <c r="N3819" s="177" t="s">
        <v>10154</v>
      </c>
      <c r="O3819" s="177" t="s">
        <v>195</v>
      </c>
      <c r="P3819" s="177" t="s">
        <v>1193</v>
      </c>
      <c r="Q3819" s="177" t="s">
        <v>4629</v>
      </c>
      <c r="R3819" s="177" t="s">
        <v>731</v>
      </c>
      <c r="S3819" s="177" t="s">
        <v>2609</v>
      </c>
      <c r="T3819" s="177" t="s">
        <v>691</v>
      </c>
      <c r="U3819" s="177" t="s">
        <v>702</v>
      </c>
      <c r="V3819" s="177" t="s">
        <v>707</v>
      </c>
      <c r="W3819" s="177" t="s">
        <v>1195</v>
      </c>
      <c r="X3819" s="177" t="s">
        <v>784</v>
      </c>
      <c r="Z3819" s="177" t="s">
        <v>702</v>
      </c>
      <c r="AA3819" s="177" t="s">
        <v>15735</v>
      </c>
      <c r="AB3819" s="177" t="s">
        <v>15736</v>
      </c>
      <c r="AC3819" s="177" t="s">
        <v>2595</v>
      </c>
      <c r="AD3819" s="177" t="s">
        <v>15737</v>
      </c>
      <c r="AE3819" s="177" t="s">
        <v>559</v>
      </c>
      <c r="AQ3819" s="177"/>
      <c r="AT3819" s="177"/>
      <c r="AU3819" s="177"/>
      <c r="AV3819" s="177"/>
      <c r="AW3819" s="177"/>
    </row>
    <row r="3820" spans="1:58">
      <c r="A3820" s="170" t="s">
        <v>15542</v>
      </c>
      <c r="B3820" s="177" t="s">
        <v>15543</v>
      </c>
      <c r="D3820" s="177" t="s">
        <v>508</v>
      </c>
      <c r="E3820" s="177" t="s">
        <v>1334</v>
      </c>
      <c r="F3820" s="177" t="s">
        <v>15738</v>
      </c>
      <c r="G3820" s="177" t="s">
        <v>10350</v>
      </c>
      <c r="I3820" s="177" t="s">
        <v>663</v>
      </c>
      <c r="J3820" s="181" t="s">
        <v>512</v>
      </c>
      <c r="K3820" s="178" t="s">
        <v>512</v>
      </c>
      <c r="L3820" s="177" t="s">
        <v>513</v>
      </c>
      <c r="M3820" s="177" t="s">
        <v>15560</v>
      </c>
      <c r="N3820" s="177" t="s">
        <v>10154</v>
      </c>
      <c r="O3820" s="177" t="s">
        <v>437</v>
      </c>
      <c r="P3820" s="177" t="s">
        <v>533</v>
      </c>
      <c r="Q3820" s="177" t="s">
        <v>534</v>
      </c>
      <c r="R3820" s="177" t="s">
        <v>533</v>
      </c>
      <c r="S3820" s="177" t="s">
        <v>534</v>
      </c>
      <c r="T3820" s="177" t="s">
        <v>833</v>
      </c>
      <c r="U3820" s="177" t="s">
        <v>535</v>
      </c>
      <c r="V3820" s="177" t="s">
        <v>11297</v>
      </c>
      <c r="W3820" s="177" t="s">
        <v>5459</v>
      </c>
      <c r="X3820" s="177" t="s">
        <v>3559</v>
      </c>
      <c r="Y3820" s="177" t="s">
        <v>1886</v>
      </c>
      <c r="Z3820" s="177" t="s">
        <v>15739</v>
      </c>
      <c r="AA3820" s="177" t="s">
        <v>524</v>
      </c>
      <c r="AB3820" s="177" t="s">
        <v>1886</v>
      </c>
      <c r="AC3820" s="177" t="s">
        <v>15740</v>
      </c>
      <c r="AD3820" s="177" t="s">
        <v>524</v>
      </c>
      <c r="AE3820" s="177" t="s">
        <v>1886</v>
      </c>
      <c r="AF3820" s="177" t="s">
        <v>15741</v>
      </c>
      <c r="AG3820" s="177" t="s">
        <v>524</v>
      </c>
      <c r="AQ3820" s="177"/>
      <c r="AT3820" s="177"/>
      <c r="AU3820" s="177"/>
      <c r="AV3820" s="177"/>
      <c r="AW3820" s="177"/>
      <c r="BA3820" s="177" t="s">
        <v>15742</v>
      </c>
      <c r="BF3820" s="177" t="s">
        <v>15743</v>
      </c>
    </row>
    <row r="3821" spans="1:58">
      <c r="A3821" s="170" t="s">
        <v>15542</v>
      </c>
      <c r="B3821" s="177" t="s">
        <v>15543</v>
      </c>
      <c r="D3821" s="177" t="s">
        <v>508</v>
      </c>
      <c r="E3821" s="177" t="s">
        <v>2781</v>
      </c>
      <c r="F3821" s="177" t="s">
        <v>15744</v>
      </c>
      <c r="G3821" s="177" t="s">
        <v>2655</v>
      </c>
      <c r="I3821" s="177" t="s">
        <v>663</v>
      </c>
      <c r="J3821" s="181" t="s">
        <v>512</v>
      </c>
      <c r="K3821" s="178" t="s">
        <v>512</v>
      </c>
      <c r="L3821" s="177" t="s">
        <v>513</v>
      </c>
      <c r="M3821" s="177" t="s">
        <v>15560</v>
      </c>
      <c r="N3821" s="177" t="s">
        <v>10154</v>
      </c>
      <c r="O3821" s="177" t="s">
        <v>195</v>
      </c>
      <c r="P3821" s="177" t="s">
        <v>1023</v>
      </c>
      <c r="Q3821" s="177" t="s">
        <v>15745</v>
      </c>
      <c r="R3821" s="177" t="s">
        <v>731</v>
      </c>
      <c r="S3821" s="177" t="s">
        <v>2609</v>
      </c>
      <c r="T3821" s="177" t="s">
        <v>748</v>
      </c>
      <c r="U3821" s="177" t="s">
        <v>579</v>
      </c>
      <c r="V3821" s="177" t="s">
        <v>3731</v>
      </c>
      <c r="X3821" s="177" t="s">
        <v>784</v>
      </c>
      <c r="Z3821" s="177" t="s">
        <v>579</v>
      </c>
      <c r="AA3821" s="177" t="s">
        <v>15746</v>
      </c>
      <c r="AC3821" s="177" t="s">
        <v>2595</v>
      </c>
      <c r="AD3821" s="177" t="s">
        <v>15747</v>
      </c>
      <c r="AE3821" s="177" t="s">
        <v>559</v>
      </c>
      <c r="AQ3821" s="177"/>
      <c r="AT3821" s="177"/>
      <c r="AU3821" s="177"/>
      <c r="AV3821" s="177"/>
      <c r="AW3821" s="177"/>
    </row>
    <row r="3822" spans="1:58">
      <c r="A3822" s="170" t="s">
        <v>15542</v>
      </c>
      <c r="B3822" s="177" t="s">
        <v>15543</v>
      </c>
      <c r="D3822" s="177" t="s">
        <v>508</v>
      </c>
      <c r="E3822" s="177" t="s">
        <v>2786</v>
      </c>
      <c r="F3822" s="177" t="s">
        <v>15748</v>
      </c>
      <c r="G3822" s="177" t="s">
        <v>2644</v>
      </c>
      <c r="I3822" s="177" t="s">
        <v>663</v>
      </c>
      <c r="J3822" s="181" t="s">
        <v>512</v>
      </c>
      <c r="K3822" s="178" t="s">
        <v>512</v>
      </c>
      <c r="L3822" s="177" t="s">
        <v>513</v>
      </c>
      <c r="M3822" s="177" t="s">
        <v>15560</v>
      </c>
      <c r="N3822" s="177" t="s">
        <v>10154</v>
      </c>
      <c r="O3822" s="177" t="s">
        <v>195</v>
      </c>
      <c r="P3822" s="177" t="s">
        <v>1193</v>
      </c>
      <c r="Q3822" s="177" t="s">
        <v>15749</v>
      </c>
      <c r="R3822" s="177" t="s">
        <v>731</v>
      </c>
      <c r="S3822" s="177" t="s">
        <v>2609</v>
      </c>
      <c r="T3822" s="177" t="s">
        <v>3596</v>
      </c>
      <c r="U3822" s="177" t="s">
        <v>739</v>
      </c>
      <c r="V3822" s="177" t="s">
        <v>2658</v>
      </c>
      <c r="W3822" s="177" t="s">
        <v>559</v>
      </c>
      <c r="X3822" s="177" t="s">
        <v>784</v>
      </c>
      <c r="Z3822" s="177" t="s">
        <v>739</v>
      </c>
      <c r="AA3822" s="177" t="s">
        <v>14186</v>
      </c>
      <c r="AC3822" s="177" t="s">
        <v>2595</v>
      </c>
      <c r="AD3822" s="177" t="s">
        <v>15750</v>
      </c>
      <c r="AE3822" s="177" t="s">
        <v>559</v>
      </c>
      <c r="AQ3822" s="177"/>
      <c r="AT3822" s="177"/>
      <c r="AU3822" s="177"/>
      <c r="AV3822" s="177"/>
      <c r="AW3822" s="177"/>
    </row>
    <row r="3823" spans="1:58">
      <c r="A3823" s="170" t="s">
        <v>15542</v>
      </c>
      <c r="B3823" s="177" t="s">
        <v>15543</v>
      </c>
      <c r="D3823" s="177" t="s">
        <v>508</v>
      </c>
      <c r="E3823" s="177" t="s">
        <v>2790</v>
      </c>
      <c r="F3823" s="177" t="s">
        <v>15751</v>
      </c>
      <c r="G3823" s="177" t="s">
        <v>2678</v>
      </c>
      <c r="I3823" s="177" t="s">
        <v>663</v>
      </c>
      <c r="J3823" s="181" t="s">
        <v>512</v>
      </c>
      <c r="K3823" s="178" t="s">
        <v>512</v>
      </c>
      <c r="L3823" s="177" t="s">
        <v>513</v>
      </c>
      <c r="M3823" s="177" t="s">
        <v>15560</v>
      </c>
      <c r="N3823" s="177" t="s">
        <v>10154</v>
      </c>
      <c r="O3823" s="177" t="s">
        <v>195</v>
      </c>
      <c r="P3823" s="177" t="s">
        <v>1193</v>
      </c>
      <c r="Q3823" s="177" t="s">
        <v>15752</v>
      </c>
      <c r="R3823" s="177" t="s">
        <v>731</v>
      </c>
      <c r="S3823" s="177" t="s">
        <v>2609</v>
      </c>
      <c r="T3823" s="177" t="s">
        <v>10220</v>
      </c>
      <c r="U3823" s="177" t="s">
        <v>739</v>
      </c>
      <c r="V3823" s="177" t="s">
        <v>1674</v>
      </c>
      <c r="W3823" s="177" t="s">
        <v>559</v>
      </c>
      <c r="X3823" s="177" t="s">
        <v>784</v>
      </c>
      <c r="Z3823" s="177" t="s">
        <v>739</v>
      </c>
      <c r="AA3823" s="177" t="s">
        <v>14174</v>
      </c>
      <c r="AB3823" s="177" t="s">
        <v>15753</v>
      </c>
      <c r="AC3823" s="177" t="s">
        <v>2595</v>
      </c>
      <c r="AE3823" s="177" t="s">
        <v>559</v>
      </c>
      <c r="AQ3823" s="177" t="s">
        <v>3969</v>
      </c>
      <c r="AT3823" s="177"/>
      <c r="AU3823" s="177"/>
      <c r="AV3823" s="177"/>
      <c r="AW3823" s="177"/>
    </row>
    <row r="3824" spans="1:58">
      <c r="A3824" s="170" t="s">
        <v>15542</v>
      </c>
      <c r="B3824" s="177" t="s">
        <v>15543</v>
      </c>
      <c r="D3824" s="177" t="s">
        <v>508</v>
      </c>
      <c r="E3824" s="170" t="s">
        <v>2796</v>
      </c>
      <c r="F3824" s="177" t="s">
        <v>15754</v>
      </c>
      <c r="G3824" s="177" t="s">
        <v>15755</v>
      </c>
      <c r="I3824" s="177" t="s">
        <v>663</v>
      </c>
      <c r="J3824" s="181" t="s">
        <v>512</v>
      </c>
      <c r="K3824" s="178" t="s">
        <v>512</v>
      </c>
      <c r="L3824" s="177" t="s">
        <v>513</v>
      </c>
      <c r="M3824" s="177" t="s">
        <v>15560</v>
      </c>
      <c r="N3824" s="177" t="s">
        <v>10154</v>
      </c>
      <c r="O3824" s="177" t="s">
        <v>195</v>
      </c>
      <c r="P3824" s="177" t="s">
        <v>1604</v>
      </c>
      <c r="Q3824" s="177" t="s">
        <v>2894</v>
      </c>
      <c r="R3824" s="177" t="s">
        <v>600</v>
      </c>
      <c r="S3824" s="177" t="s">
        <v>2443</v>
      </c>
      <c r="U3824" s="177" t="s">
        <v>739</v>
      </c>
      <c r="V3824" s="177" t="s">
        <v>822</v>
      </c>
      <c r="X3824" s="177" t="s">
        <v>692</v>
      </c>
      <c r="Z3824" s="177" t="s">
        <v>739</v>
      </c>
      <c r="AA3824" s="177" t="s">
        <v>15756</v>
      </c>
      <c r="AC3824" s="177" t="s">
        <v>2595</v>
      </c>
      <c r="AD3824" s="177" t="s">
        <v>15757</v>
      </c>
      <c r="AE3824" s="177" t="s">
        <v>559</v>
      </c>
      <c r="AQ3824" s="177"/>
      <c r="AT3824" s="177"/>
      <c r="AU3824" s="177"/>
      <c r="AV3824" s="177"/>
      <c r="AW3824" s="177"/>
    </row>
    <row r="3825" spans="1:49">
      <c r="A3825" s="170" t="s">
        <v>15542</v>
      </c>
      <c r="B3825" s="177" t="s">
        <v>15543</v>
      </c>
      <c r="D3825" s="177" t="s">
        <v>508</v>
      </c>
      <c r="E3825" s="170" t="s">
        <v>2799</v>
      </c>
      <c r="F3825" s="177" t="s">
        <v>15765</v>
      </c>
      <c r="G3825" s="177" t="s">
        <v>15211</v>
      </c>
      <c r="I3825" s="177" t="s">
        <v>663</v>
      </c>
      <c r="J3825" s="181" t="s">
        <v>512</v>
      </c>
      <c r="K3825" s="178" t="s">
        <v>512</v>
      </c>
      <c r="L3825" s="177" t="s">
        <v>2772</v>
      </c>
      <c r="M3825" s="177" t="s">
        <v>15760</v>
      </c>
      <c r="N3825" s="177" t="s">
        <v>10154</v>
      </c>
      <c r="O3825" s="177" t="s">
        <v>273</v>
      </c>
      <c r="P3825" s="177" t="s">
        <v>6176</v>
      </c>
      <c r="R3825" s="177" t="s">
        <v>876</v>
      </c>
      <c r="S3825" s="177" t="s">
        <v>15766</v>
      </c>
      <c r="V3825" s="177" t="s">
        <v>15767</v>
      </c>
      <c r="W3825" s="177" t="s">
        <v>15768</v>
      </c>
      <c r="X3825" s="177" t="s">
        <v>783</v>
      </c>
      <c r="Y3825" s="177" t="s">
        <v>881</v>
      </c>
      <c r="Z3825" s="177" t="s">
        <v>882</v>
      </c>
      <c r="AC3825" s="177" t="s">
        <v>7520</v>
      </c>
      <c r="AQ3825" s="177"/>
      <c r="AT3825" s="177"/>
      <c r="AU3825" s="177"/>
      <c r="AV3825" s="177"/>
      <c r="AW3825" s="177"/>
    </row>
    <row r="3826" spans="1:49">
      <c r="A3826" s="170" t="s">
        <v>15542</v>
      </c>
      <c r="B3826" s="177" t="s">
        <v>15543</v>
      </c>
      <c r="D3826" s="177" t="s">
        <v>508</v>
      </c>
      <c r="E3826" s="170" t="s">
        <v>2799</v>
      </c>
      <c r="F3826" s="177" t="s">
        <v>15758</v>
      </c>
      <c r="G3826" s="177" t="s">
        <v>15759</v>
      </c>
      <c r="I3826" s="177" t="s">
        <v>663</v>
      </c>
      <c r="J3826" s="181" t="s">
        <v>512</v>
      </c>
      <c r="K3826" s="178" t="s">
        <v>512</v>
      </c>
      <c r="L3826" s="177" t="s">
        <v>2772</v>
      </c>
      <c r="M3826" s="177" t="s">
        <v>15760</v>
      </c>
      <c r="N3826" s="177" t="s">
        <v>10154</v>
      </c>
      <c r="O3826" s="177" t="s">
        <v>299</v>
      </c>
      <c r="P3826" s="177" t="s">
        <v>6176</v>
      </c>
      <c r="R3826" s="177" t="s">
        <v>15761</v>
      </c>
      <c r="S3826" s="177" t="s">
        <v>15762</v>
      </c>
      <c r="W3826" s="177" t="s">
        <v>15763</v>
      </c>
      <c r="X3826" s="177" t="s">
        <v>15764</v>
      </c>
      <c r="Y3826" s="177" t="s">
        <v>5871</v>
      </c>
      <c r="Z3826" s="177" t="s">
        <v>764</v>
      </c>
      <c r="AQ3826" s="177"/>
      <c r="AT3826" s="177"/>
      <c r="AU3826" s="177"/>
      <c r="AV3826" s="177"/>
      <c r="AW3826" s="177"/>
    </row>
    <row r="3827" spans="1:49">
      <c r="A3827" s="170" t="s">
        <v>15542</v>
      </c>
      <c r="B3827" s="177" t="s">
        <v>15543</v>
      </c>
      <c r="D3827" s="177" t="s">
        <v>508</v>
      </c>
      <c r="E3827" s="170" t="s">
        <v>1342</v>
      </c>
      <c r="F3827" s="177" t="s">
        <v>15769</v>
      </c>
      <c r="G3827" s="177" t="s">
        <v>15770</v>
      </c>
      <c r="I3827" s="177" t="s">
        <v>663</v>
      </c>
      <c r="J3827" s="181" t="s">
        <v>512</v>
      </c>
      <c r="K3827" s="178" t="s">
        <v>512</v>
      </c>
      <c r="L3827" s="177" t="s">
        <v>513</v>
      </c>
      <c r="M3827" s="177" t="s">
        <v>15560</v>
      </c>
      <c r="N3827" s="177" t="s">
        <v>10154</v>
      </c>
      <c r="O3827" s="177" t="s">
        <v>195</v>
      </c>
      <c r="P3827" s="177" t="s">
        <v>1023</v>
      </c>
      <c r="Q3827" s="177" t="s">
        <v>2894</v>
      </c>
      <c r="R3827" s="177" t="s">
        <v>731</v>
      </c>
      <c r="S3827" s="177" t="s">
        <v>2609</v>
      </c>
      <c r="U3827" s="177" t="s">
        <v>646</v>
      </c>
      <c r="V3827" s="177" t="s">
        <v>1061</v>
      </c>
      <c r="W3827" s="177" t="s">
        <v>1178</v>
      </c>
      <c r="X3827" s="177" t="s">
        <v>784</v>
      </c>
      <c r="Z3827" s="177" t="s">
        <v>646</v>
      </c>
      <c r="AA3827" s="177" t="s">
        <v>15771</v>
      </c>
      <c r="AC3827" s="177" t="s">
        <v>2595</v>
      </c>
      <c r="AD3827" s="177" t="s">
        <v>15772</v>
      </c>
      <c r="AE3827" s="177" t="s">
        <v>559</v>
      </c>
      <c r="AQ3827" s="177"/>
      <c r="AT3827" s="177"/>
      <c r="AU3827" s="177"/>
      <c r="AV3827" s="177"/>
      <c r="AW3827" s="177"/>
    </row>
    <row r="3828" spans="1:49">
      <c r="A3828" s="170" t="s">
        <v>15542</v>
      </c>
      <c r="B3828" s="177" t="s">
        <v>15543</v>
      </c>
      <c r="D3828" s="177" t="s">
        <v>508</v>
      </c>
      <c r="E3828" s="170" t="s">
        <v>1348</v>
      </c>
      <c r="F3828" s="177" t="s">
        <v>15773</v>
      </c>
      <c r="G3828" s="177" t="s">
        <v>15774</v>
      </c>
      <c r="I3828" s="177" t="s">
        <v>663</v>
      </c>
      <c r="J3828" s="181" t="s">
        <v>512</v>
      </c>
      <c r="K3828" s="178" t="s">
        <v>512</v>
      </c>
      <c r="L3828" s="177" t="s">
        <v>513</v>
      </c>
      <c r="M3828" s="177" t="s">
        <v>15560</v>
      </c>
      <c r="N3828" s="177" t="s">
        <v>10154</v>
      </c>
      <c r="O3828" s="177" t="s">
        <v>195</v>
      </c>
      <c r="P3828" s="177" t="s">
        <v>1193</v>
      </c>
      <c r="Q3828" s="177" t="s">
        <v>2894</v>
      </c>
      <c r="R3828" s="177" t="s">
        <v>731</v>
      </c>
      <c r="S3828" s="177" t="s">
        <v>2609</v>
      </c>
      <c r="U3828" s="177" t="s">
        <v>739</v>
      </c>
      <c r="V3828" s="177" t="s">
        <v>2951</v>
      </c>
      <c r="W3828" s="177" t="s">
        <v>1178</v>
      </c>
      <c r="X3828" s="177" t="s">
        <v>784</v>
      </c>
      <c r="Z3828" s="177" t="s">
        <v>739</v>
      </c>
      <c r="AA3828" s="177" t="s">
        <v>14212</v>
      </c>
      <c r="AB3828" s="177" t="s">
        <v>15775</v>
      </c>
      <c r="AC3828" s="177" t="s">
        <v>2595</v>
      </c>
      <c r="AD3828" s="177" t="s">
        <v>15776</v>
      </c>
      <c r="AE3828" s="177" t="s">
        <v>559</v>
      </c>
      <c r="AQ3828" s="177"/>
      <c r="AT3828" s="177"/>
      <c r="AU3828" s="177"/>
      <c r="AV3828" s="177"/>
      <c r="AW3828" s="177"/>
    </row>
    <row r="3829" spans="1:49">
      <c r="A3829" s="170" t="s">
        <v>15542</v>
      </c>
      <c r="B3829" s="177" t="s">
        <v>15543</v>
      </c>
      <c r="D3829" s="177" t="s">
        <v>508</v>
      </c>
      <c r="E3829" s="177" t="s">
        <v>1353</v>
      </c>
      <c r="F3829" s="177" t="s">
        <v>15777</v>
      </c>
      <c r="G3829" s="177" t="s">
        <v>4656</v>
      </c>
      <c r="I3829" s="177" t="s">
        <v>663</v>
      </c>
      <c r="J3829" s="181" t="s">
        <v>512</v>
      </c>
      <c r="K3829" s="178" t="s">
        <v>512</v>
      </c>
      <c r="L3829" s="177" t="s">
        <v>550</v>
      </c>
      <c r="M3829" s="177" t="s">
        <v>10154</v>
      </c>
      <c r="N3829" s="177" t="s">
        <v>10154</v>
      </c>
      <c r="O3829" s="177" t="s">
        <v>195</v>
      </c>
      <c r="P3829" s="177" t="s">
        <v>552</v>
      </c>
      <c r="Q3829" s="177" t="s">
        <v>888</v>
      </c>
      <c r="R3829" s="177" t="s">
        <v>600</v>
      </c>
      <c r="S3829" s="177" t="s">
        <v>601</v>
      </c>
      <c r="T3829" s="177" t="s">
        <v>805</v>
      </c>
      <c r="U3829" s="177" t="s">
        <v>646</v>
      </c>
      <c r="V3829" s="177" t="s">
        <v>2024</v>
      </c>
      <c r="X3829" s="177" t="s">
        <v>673</v>
      </c>
      <c r="Y3829" s="177" t="s">
        <v>674</v>
      </c>
      <c r="Z3829" s="177" t="s">
        <v>646</v>
      </c>
      <c r="AA3829" s="177" t="s">
        <v>1084</v>
      </c>
      <c r="AC3829" s="177" t="s">
        <v>2571</v>
      </c>
      <c r="AD3829" s="177" t="s">
        <v>15778</v>
      </c>
      <c r="AE3829" s="177" t="s">
        <v>524</v>
      </c>
      <c r="AQ3829" s="177"/>
      <c r="AT3829" s="177"/>
      <c r="AU3829" s="177"/>
      <c r="AV3829" s="177"/>
      <c r="AW3829" s="177"/>
    </row>
    <row r="3830" spans="1:49">
      <c r="A3830" s="170" t="s">
        <v>15542</v>
      </c>
      <c r="B3830" s="177" t="s">
        <v>15543</v>
      </c>
      <c r="D3830" s="177" t="s">
        <v>5369</v>
      </c>
      <c r="E3830" s="177" t="s">
        <v>2816</v>
      </c>
      <c r="F3830" s="177" t="s">
        <v>15779</v>
      </c>
      <c r="G3830" s="177" t="s">
        <v>4666</v>
      </c>
      <c r="I3830" s="177" t="s">
        <v>663</v>
      </c>
      <c r="J3830" s="181" t="s">
        <v>512</v>
      </c>
      <c r="K3830" s="178" t="s">
        <v>512</v>
      </c>
      <c r="L3830" s="177" t="s">
        <v>901</v>
      </c>
      <c r="M3830" s="177" t="s">
        <v>15679</v>
      </c>
      <c r="N3830" s="177" t="s">
        <v>10154</v>
      </c>
      <c r="O3830" s="177" t="s">
        <v>324</v>
      </c>
      <c r="P3830" s="177" t="s">
        <v>903</v>
      </c>
      <c r="Q3830" s="177" t="s">
        <v>2740</v>
      </c>
      <c r="R3830" s="177" t="s">
        <v>1008</v>
      </c>
      <c r="S3830" s="177" t="s">
        <v>5483</v>
      </c>
      <c r="U3830" s="177" t="s">
        <v>15780</v>
      </c>
      <c r="V3830" s="177" t="s">
        <v>908</v>
      </c>
      <c r="W3830" s="177" t="s">
        <v>908</v>
      </c>
      <c r="Y3830" s="177" t="s">
        <v>2866</v>
      </c>
      <c r="AB3830" s="177" t="s">
        <v>908</v>
      </c>
      <c r="AC3830" s="177">
        <v>2000</v>
      </c>
      <c r="AD3830" s="177" t="s">
        <v>908</v>
      </c>
      <c r="AE3830" s="177" t="s">
        <v>908</v>
      </c>
      <c r="AF3830" s="177" t="s">
        <v>912</v>
      </c>
      <c r="AG3830" s="177" t="s">
        <v>908</v>
      </c>
      <c r="AH3830" s="177" t="s">
        <v>1654</v>
      </c>
      <c r="AI3830" s="177" t="s">
        <v>908</v>
      </c>
      <c r="AK3830" s="177" t="s">
        <v>908</v>
      </c>
      <c r="AL3830" s="177" t="s">
        <v>908</v>
      </c>
      <c r="AQ3830" s="177" t="s">
        <v>15781</v>
      </c>
      <c r="AT3830" s="177"/>
      <c r="AU3830" s="177"/>
      <c r="AV3830" s="177"/>
      <c r="AW3830" s="177"/>
    </row>
    <row r="3831" spans="1:49">
      <c r="A3831" s="170" t="s">
        <v>15542</v>
      </c>
      <c r="B3831" s="177" t="s">
        <v>15543</v>
      </c>
      <c r="D3831" s="177" t="s">
        <v>508</v>
      </c>
      <c r="E3831" s="177" t="s">
        <v>1364</v>
      </c>
      <c r="F3831" s="177" t="s">
        <v>15782</v>
      </c>
      <c r="G3831" s="177" t="s">
        <v>4659</v>
      </c>
      <c r="I3831" s="177" t="s">
        <v>663</v>
      </c>
      <c r="J3831" s="181" t="s">
        <v>512</v>
      </c>
      <c r="K3831" s="178" t="s">
        <v>512</v>
      </c>
      <c r="L3831" s="177" t="s">
        <v>550</v>
      </c>
      <c r="M3831" s="177" t="s">
        <v>10154</v>
      </c>
      <c r="N3831" s="177" t="s">
        <v>10154</v>
      </c>
      <c r="O3831" s="177" t="s">
        <v>195</v>
      </c>
      <c r="P3831" s="177" t="s">
        <v>1023</v>
      </c>
      <c r="Q3831" s="177" t="s">
        <v>2740</v>
      </c>
      <c r="R3831" s="177" t="s">
        <v>600</v>
      </c>
      <c r="S3831" s="177" t="s">
        <v>601</v>
      </c>
      <c r="T3831" s="177" t="s">
        <v>1565</v>
      </c>
      <c r="U3831" s="177" t="s">
        <v>739</v>
      </c>
      <c r="V3831" s="177" t="s">
        <v>2823</v>
      </c>
      <c r="X3831" s="177" t="s">
        <v>890</v>
      </c>
      <c r="Y3831" s="177" t="s">
        <v>891</v>
      </c>
      <c r="Z3831" s="177" t="s">
        <v>739</v>
      </c>
      <c r="AA3831" s="177" t="s">
        <v>1587</v>
      </c>
      <c r="AC3831" s="177" t="s">
        <v>2583</v>
      </c>
      <c r="AD3831" s="177" t="s">
        <v>15783</v>
      </c>
      <c r="AE3831" s="177" t="s">
        <v>526</v>
      </c>
      <c r="AQ3831" s="177"/>
      <c r="AT3831" s="177"/>
      <c r="AU3831" s="177"/>
      <c r="AV3831" s="177"/>
      <c r="AW3831" s="177"/>
    </row>
    <row r="3832" spans="1:49">
      <c r="A3832" s="170" t="s">
        <v>15542</v>
      </c>
      <c r="B3832" s="177" t="s">
        <v>15543</v>
      </c>
      <c r="D3832" s="177" t="s">
        <v>508</v>
      </c>
      <c r="E3832" s="177" t="s">
        <v>1369</v>
      </c>
      <c r="F3832" s="177" t="s">
        <v>15784</v>
      </c>
      <c r="G3832" s="177" t="s">
        <v>4680</v>
      </c>
      <c r="I3832" s="177" t="s">
        <v>663</v>
      </c>
      <c r="J3832" s="181" t="s">
        <v>512</v>
      </c>
      <c r="K3832" s="178" t="s">
        <v>512</v>
      </c>
      <c r="L3832" s="177" t="s">
        <v>550</v>
      </c>
      <c r="M3832" s="177" t="s">
        <v>10154</v>
      </c>
      <c r="N3832" s="177" t="s">
        <v>10154</v>
      </c>
      <c r="O3832" s="177" t="s">
        <v>195</v>
      </c>
      <c r="P3832" s="177" t="s">
        <v>1193</v>
      </c>
      <c r="Q3832" s="177" t="s">
        <v>2740</v>
      </c>
      <c r="R3832" s="177" t="s">
        <v>600</v>
      </c>
      <c r="S3832" s="177" t="s">
        <v>601</v>
      </c>
      <c r="T3832" s="177" t="s">
        <v>3667</v>
      </c>
      <c r="U3832" s="177" t="s">
        <v>739</v>
      </c>
      <c r="V3832" s="177" t="s">
        <v>4895</v>
      </c>
      <c r="X3832" s="177" t="s">
        <v>2651</v>
      </c>
      <c r="Y3832" s="177" t="s">
        <v>674</v>
      </c>
      <c r="Z3832" s="177" t="s">
        <v>739</v>
      </c>
      <c r="AA3832" s="177" t="s">
        <v>4896</v>
      </c>
      <c r="AC3832" s="177" t="s">
        <v>1872</v>
      </c>
      <c r="AD3832" s="177" t="s">
        <v>15785</v>
      </c>
      <c r="AE3832" s="177" t="s">
        <v>559</v>
      </c>
      <c r="AQ3832" s="177" t="s">
        <v>15786</v>
      </c>
      <c r="AT3832" s="177"/>
      <c r="AU3832" s="177"/>
      <c r="AV3832" s="177"/>
      <c r="AW3832" s="177"/>
    </row>
    <row r="3833" spans="1:49">
      <c r="A3833" s="170" t="s">
        <v>15542</v>
      </c>
      <c r="B3833" s="177" t="s">
        <v>15543</v>
      </c>
      <c r="D3833" s="177" t="s">
        <v>508</v>
      </c>
      <c r="E3833" s="177" t="s">
        <v>2828</v>
      </c>
      <c r="F3833" s="177" t="s">
        <v>15787</v>
      </c>
      <c r="G3833" s="177" t="s">
        <v>2636</v>
      </c>
      <c r="I3833" s="177" t="s">
        <v>663</v>
      </c>
      <c r="J3833" s="181" t="s">
        <v>512</v>
      </c>
      <c r="K3833" s="178" t="s">
        <v>512</v>
      </c>
      <c r="L3833" s="177" t="s">
        <v>550</v>
      </c>
      <c r="M3833" s="177" t="s">
        <v>10154</v>
      </c>
      <c r="N3833" s="177" t="s">
        <v>10154</v>
      </c>
      <c r="O3833" s="177" t="s">
        <v>195</v>
      </c>
      <c r="P3833" s="177" t="s">
        <v>1023</v>
      </c>
      <c r="Q3833" s="177" t="s">
        <v>1188</v>
      </c>
      <c r="R3833" s="177" t="s">
        <v>600</v>
      </c>
      <c r="S3833" s="177" t="s">
        <v>601</v>
      </c>
      <c r="T3833" s="177" t="s">
        <v>2374</v>
      </c>
      <c r="U3833" s="177" t="s">
        <v>579</v>
      </c>
      <c r="V3833" s="177" t="s">
        <v>1000</v>
      </c>
      <c r="X3833" s="177" t="s">
        <v>673</v>
      </c>
      <c r="Y3833" s="177" t="s">
        <v>674</v>
      </c>
      <c r="Z3833" s="177" t="s">
        <v>579</v>
      </c>
      <c r="AA3833" s="177" t="s">
        <v>1002</v>
      </c>
      <c r="AC3833" s="177" t="s">
        <v>2583</v>
      </c>
      <c r="AD3833" s="177" t="s">
        <v>15788</v>
      </c>
      <c r="AE3833" s="177" t="s">
        <v>526</v>
      </c>
      <c r="AQ3833" s="177"/>
      <c r="AT3833" s="177"/>
      <c r="AU3833" s="177"/>
      <c r="AV3833" s="177"/>
      <c r="AW3833" s="177"/>
    </row>
    <row r="3834" spans="1:49">
      <c r="A3834" s="170" t="s">
        <v>15542</v>
      </c>
      <c r="B3834" s="177" t="s">
        <v>15543</v>
      </c>
      <c r="D3834" s="177" t="s">
        <v>508</v>
      </c>
      <c r="E3834" s="170" t="s">
        <v>1374</v>
      </c>
      <c r="F3834" s="177" t="s">
        <v>15789</v>
      </c>
      <c r="G3834" s="177" t="s">
        <v>2648</v>
      </c>
      <c r="I3834" s="177" t="s">
        <v>663</v>
      </c>
      <c r="J3834" s="181" t="s">
        <v>512</v>
      </c>
      <c r="K3834" s="178" t="s">
        <v>512</v>
      </c>
      <c r="L3834" s="177" t="s">
        <v>550</v>
      </c>
      <c r="M3834" s="177" t="s">
        <v>10154</v>
      </c>
      <c r="N3834" s="177" t="s">
        <v>10154</v>
      </c>
      <c r="O3834" s="177" t="s">
        <v>195</v>
      </c>
      <c r="P3834" s="177" t="s">
        <v>1193</v>
      </c>
      <c r="Q3834" s="177" t="s">
        <v>15790</v>
      </c>
      <c r="R3834" s="177" t="s">
        <v>600</v>
      </c>
      <c r="S3834" s="177" t="s">
        <v>601</v>
      </c>
      <c r="T3834" s="177" t="s">
        <v>796</v>
      </c>
      <c r="U3834" s="177" t="s">
        <v>702</v>
      </c>
      <c r="V3834" s="177" t="s">
        <v>2052</v>
      </c>
      <c r="X3834" s="177" t="s">
        <v>673</v>
      </c>
      <c r="Y3834" s="177" t="s">
        <v>674</v>
      </c>
      <c r="Z3834" s="177" t="s">
        <v>702</v>
      </c>
      <c r="AA3834" s="177" t="s">
        <v>3737</v>
      </c>
      <c r="AB3834" s="177" t="s">
        <v>745</v>
      </c>
      <c r="AC3834" s="177" t="s">
        <v>1872</v>
      </c>
      <c r="AD3834" s="177" t="s">
        <v>15791</v>
      </c>
      <c r="AE3834" s="177" t="s">
        <v>559</v>
      </c>
      <c r="AQ3834" s="177" t="s">
        <v>15792</v>
      </c>
      <c r="AT3834" s="177"/>
      <c r="AU3834" s="177"/>
      <c r="AV3834" s="177"/>
      <c r="AW3834" s="177"/>
    </row>
    <row r="3835" spans="1:49">
      <c r="A3835" s="170" t="s">
        <v>15542</v>
      </c>
      <c r="B3835" s="177" t="s">
        <v>15543</v>
      </c>
      <c r="D3835" s="177" t="s">
        <v>5369</v>
      </c>
      <c r="E3835" s="177" t="s">
        <v>1379</v>
      </c>
      <c r="F3835" s="177" t="s">
        <v>15793</v>
      </c>
      <c r="G3835" s="177" t="s">
        <v>4779</v>
      </c>
      <c r="I3835" s="177" t="s">
        <v>663</v>
      </c>
      <c r="J3835" s="181" t="s">
        <v>512</v>
      </c>
      <c r="K3835" s="178" t="s">
        <v>512</v>
      </c>
      <c r="L3835" s="177" t="s">
        <v>1307</v>
      </c>
      <c r="N3835" s="177" t="s">
        <v>10154</v>
      </c>
      <c r="O3835" s="177" t="s">
        <v>295</v>
      </c>
      <c r="P3835" s="177" t="s">
        <v>4228</v>
      </c>
      <c r="R3835" s="177" t="s">
        <v>2930</v>
      </c>
      <c r="S3835" s="177" t="s">
        <v>15794</v>
      </c>
      <c r="T3835" s="177" t="s">
        <v>2932</v>
      </c>
      <c r="U3835" s="177" t="s">
        <v>1880</v>
      </c>
      <c r="V3835" s="177" t="s">
        <v>7006</v>
      </c>
      <c r="W3835" s="177" t="s">
        <v>5454</v>
      </c>
      <c r="X3835" s="177" t="s">
        <v>15795</v>
      </c>
      <c r="Y3835" s="177" t="s">
        <v>526</v>
      </c>
      <c r="AA3835" s="177" t="s">
        <v>7754</v>
      </c>
      <c r="AD3835" s="177" t="s">
        <v>2937</v>
      </c>
      <c r="AQ3835" s="177" t="s">
        <v>15796</v>
      </c>
      <c r="AT3835" s="177"/>
      <c r="AU3835" s="177"/>
      <c r="AV3835" s="177"/>
      <c r="AW3835" s="177"/>
    </row>
    <row r="3836" spans="1:49">
      <c r="A3836" s="170" t="s">
        <v>15542</v>
      </c>
      <c r="B3836" s="177" t="s">
        <v>15543</v>
      </c>
      <c r="D3836" s="177" t="s">
        <v>508</v>
      </c>
      <c r="E3836" s="177" t="s">
        <v>1383</v>
      </c>
      <c r="F3836" s="177" t="s">
        <v>15797</v>
      </c>
      <c r="G3836" s="177" t="s">
        <v>4802</v>
      </c>
      <c r="I3836" s="177" t="s">
        <v>663</v>
      </c>
      <c r="J3836" s="181" t="s">
        <v>512</v>
      </c>
      <c r="K3836" s="178" t="s">
        <v>512</v>
      </c>
      <c r="L3836" s="177" t="s">
        <v>550</v>
      </c>
      <c r="M3836" s="177" t="s">
        <v>10154</v>
      </c>
      <c r="N3836" s="177" t="s">
        <v>10154</v>
      </c>
      <c r="O3836" s="177" t="s">
        <v>195</v>
      </c>
      <c r="P3836" s="177" t="s">
        <v>1193</v>
      </c>
      <c r="Q3836" s="177" t="s">
        <v>2718</v>
      </c>
      <c r="R3836" s="177" t="s">
        <v>600</v>
      </c>
      <c r="S3836" s="177" t="s">
        <v>601</v>
      </c>
      <c r="T3836" s="177" t="s">
        <v>1565</v>
      </c>
      <c r="U3836" s="177" t="s">
        <v>739</v>
      </c>
      <c r="V3836" s="177" t="s">
        <v>2823</v>
      </c>
      <c r="X3836" s="177" t="s">
        <v>673</v>
      </c>
      <c r="Y3836" s="177" t="s">
        <v>674</v>
      </c>
      <c r="Z3836" s="177" t="s">
        <v>739</v>
      </c>
      <c r="AA3836" s="177" t="s">
        <v>1587</v>
      </c>
      <c r="AB3836" s="170" t="s">
        <v>15798</v>
      </c>
      <c r="AC3836" s="177" t="s">
        <v>2583</v>
      </c>
      <c r="AD3836" s="177" t="s">
        <v>15799</v>
      </c>
      <c r="AE3836" s="177" t="s">
        <v>526</v>
      </c>
      <c r="AQ3836" s="177"/>
      <c r="AT3836" s="177"/>
      <c r="AU3836" s="177"/>
      <c r="AV3836" s="177"/>
      <c r="AW3836" s="177"/>
    </row>
    <row r="3837" spans="1:49">
      <c r="A3837" s="170" t="s">
        <v>15542</v>
      </c>
      <c r="B3837" s="177" t="s">
        <v>15543</v>
      </c>
      <c r="D3837" s="177" t="s">
        <v>508</v>
      </c>
      <c r="E3837" s="177" t="s">
        <v>1388</v>
      </c>
      <c r="F3837" s="177" t="s">
        <v>15800</v>
      </c>
      <c r="G3837" s="177" t="s">
        <v>15801</v>
      </c>
      <c r="I3837" s="177" t="s">
        <v>663</v>
      </c>
      <c r="J3837" s="181" t="s">
        <v>512</v>
      </c>
      <c r="K3837" s="178" t="s">
        <v>512</v>
      </c>
      <c r="L3837" s="177" t="s">
        <v>550</v>
      </c>
      <c r="M3837" s="177" t="s">
        <v>10154</v>
      </c>
      <c r="N3837" s="177" t="s">
        <v>10154</v>
      </c>
      <c r="O3837" s="177" t="s">
        <v>195</v>
      </c>
      <c r="P3837" s="177" t="s">
        <v>552</v>
      </c>
      <c r="Q3837" s="177" t="s">
        <v>888</v>
      </c>
      <c r="R3837" s="177" t="s">
        <v>600</v>
      </c>
      <c r="S3837" s="177" t="s">
        <v>601</v>
      </c>
      <c r="T3837" s="177" t="s">
        <v>2374</v>
      </c>
      <c r="U3837" s="177" t="s">
        <v>646</v>
      </c>
      <c r="V3837" s="177" t="s">
        <v>2024</v>
      </c>
      <c r="X3837" s="177" t="s">
        <v>673</v>
      </c>
      <c r="Y3837" s="177" t="s">
        <v>674</v>
      </c>
      <c r="Z3837" s="177" t="s">
        <v>646</v>
      </c>
      <c r="AA3837" s="177" t="s">
        <v>1084</v>
      </c>
      <c r="AC3837" s="177" t="s">
        <v>2571</v>
      </c>
      <c r="AD3837" s="177" t="s">
        <v>15802</v>
      </c>
      <c r="AE3837" s="177" t="s">
        <v>524</v>
      </c>
      <c r="AQ3837" s="177"/>
      <c r="AT3837" s="177"/>
      <c r="AU3837" s="177"/>
      <c r="AV3837" s="177"/>
      <c r="AW3837" s="177"/>
    </row>
    <row r="3838" spans="1:49">
      <c r="A3838" s="170" t="s">
        <v>15542</v>
      </c>
      <c r="B3838" s="177" t="s">
        <v>15543</v>
      </c>
      <c r="D3838" s="177" t="s">
        <v>508</v>
      </c>
      <c r="E3838" s="177" t="s">
        <v>3777</v>
      </c>
      <c r="F3838" s="177" t="s">
        <v>15803</v>
      </c>
      <c r="G3838" s="177" t="s">
        <v>15804</v>
      </c>
      <c r="I3838" s="177" t="s">
        <v>663</v>
      </c>
      <c r="J3838" s="181" t="s">
        <v>512</v>
      </c>
      <c r="K3838" s="178" t="s">
        <v>512</v>
      </c>
      <c r="L3838" s="177" t="s">
        <v>550</v>
      </c>
      <c r="M3838" s="177" t="s">
        <v>15679</v>
      </c>
      <c r="N3838" s="177" t="s">
        <v>10154</v>
      </c>
      <c r="O3838" s="177" t="s">
        <v>280</v>
      </c>
      <c r="Q3838" s="177" t="s">
        <v>1148</v>
      </c>
      <c r="R3838" s="177" t="s">
        <v>1013</v>
      </c>
      <c r="S3838" s="177" t="s">
        <v>1014</v>
      </c>
      <c r="U3838" s="177" t="s">
        <v>646</v>
      </c>
      <c r="V3838" s="177" t="s">
        <v>5952</v>
      </c>
      <c r="W3838" s="177" t="s">
        <v>15805</v>
      </c>
      <c r="X3838" s="177" t="s">
        <v>1130</v>
      </c>
      <c r="AG3838" s="177" t="s">
        <v>2743</v>
      </c>
      <c r="AH3838" s="177" t="s">
        <v>15806</v>
      </c>
      <c r="AI3838" s="177" t="s">
        <v>1034</v>
      </c>
      <c r="AQ3838" s="177" t="s">
        <v>11497</v>
      </c>
      <c r="AT3838" s="177"/>
      <c r="AU3838" s="177"/>
      <c r="AV3838" s="177"/>
      <c r="AW3838" s="177"/>
    </row>
    <row r="3839" spans="1:49">
      <c r="A3839" s="170" t="s">
        <v>15542</v>
      </c>
      <c r="B3839" s="177" t="s">
        <v>15543</v>
      </c>
      <c r="D3839" s="177" t="s">
        <v>5369</v>
      </c>
      <c r="E3839" s="170" t="s">
        <v>6414</v>
      </c>
      <c r="F3839" s="177" t="s">
        <v>15807</v>
      </c>
      <c r="G3839" s="177" t="s">
        <v>15804</v>
      </c>
      <c r="I3839" s="177" t="s">
        <v>663</v>
      </c>
      <c r="J3839" s="181" t="s">
        <v>512</v>
      </c>
      <c r="K3839" s="178" t="s">
        <v>512</v>
      </c>
      <c r="L3839" s="177" t="s">
        <v>901</v>
      </c>
      <c r="M3839" s="177" t="s">
        <v>15679</v>
      </c>
      <c r="N3839" s="177" t="s">
        <v>10154</v>
      </c>
      <c r="O3839" s="177" t="s">
        <v>324</v>
      </c>
      <c r="P3839" s="177" t="s">
        <v>903</v>
      </c>
      <c r="Q3839" s="177" t="s">
        <v>1361</v>
      </c>
      <c r="R3839" s="177" t="s">
        <v>1008</v>
      </c>
      <c r="S3839" s="177" t="s">
        <v>14853</v>
      </c>
      <c r="U3839" s="177" t="s">
        <v>4738</v>
      </c>
      <c r="V3839" s="177" t="s">
        <v>908</v>
      </c>
      <c r="W3839" s="177" t="s">
        <v>908</v>
      </c>
      <c r="Y3839" s="177" t="s">
        <v>908</v>
      </c>
      <c r="AB3839" s="177" t="s">
        <v>908</v>
      </c>
      <c r="AC3839" s="177">
        <v>2000</v>
      </c>
      <c r="AD3839" s="177" t="s">
        <v>908</v>
      </c>
      <c r="AE3839" s="177" t="s">
        <v>908</v>
      </c>
      <c r="AF3839" s="177" t="s">
        <v>1512</v>
      </c>
      <c r="AG3839" s="177" t="s">
        <v>908</v>
      </c>
      <c r="AH3839" s="177" t="s">
        <v>1654</v>
      </c>
      <c r="AI3839" s="177" t="s">
        <v>1654</v>
      </c>
      <c r="AK3839" s="177" t="s">
        <v>908</v>
      </c>
      <c r="AL3839" s="177" t="s">
        <v>908</v>
      </c>
      <c r="AQ3839" s="177" t="s">
        <v>15808</v>
      </c>
      <c r="AT3839" s="177"/>
      <c r="AU3839" s="177"/>
      <c r="AV3839" s="177"/>
      <c r="AW3839" s="177"/>
    </row>
    <row r="3840" spans="1:49">
      <c r="A3840" s="170" t="s">
        <v>15542</v>
      </c>
      <c r="B3840" s="177" t="s">
        <v>15543</v>
      </c>
      <c r="D3840" s="177" t="s">
        <v>508</v>
      </c>
      <c r="E3840" s="170" t="s">
        <v>1395</v>
      </c>
      <c r="F3840" s="177" t="s">
        <v>15809</v>
      </c>
      <c r="G3840" s="177" t="s">
        <v>4798</v>
      </c>
      <c r="I3840" s="177" t="s">
        <v>663</v>
      </c>
      <c r="J3840" s="181" t="s">
        <v>512</v>
      </c>
      <c r="K3840" s="178" t="s">
        <v>512</v>
      </c>
      <c r="L3840" s="177" t="s">
        <v>550</v>
      </c>
      <c r="M3840" s="177" t="s">
        <v>10154</v>
      </c>
      <c r="N3840" s="177" t="s">
        <v>10154</v>
      </c>
      <c r="O3840" s="177" t="s">
        <v>195</v>
      </c>
      <c r="P3840" s="177" t="s">
        <v>1023</v>
      </c>
      <c r="Q3840" s="177" t="s">
        <v>1361</v>
      </c>
      <c r="R3840" s="177" t="s">
        <v>600</v>
      </c>
      <c r="S3840" s="177" t="s">
        <v>601</v>
      </c>
      <c r="T3840" s="177" t="s">
        <v>2763</v>
      </c>
      <c r="U3840" s="177" t="s">
        <v>742</v>
      </c>
      <c r="V3840" s="177" t="s">
        <v>772</v>
      </c>
      <c r="X3840" s="177" t="s">
        <v>673</v>
      </c>
      <c r="Y3840" s="177" t="s">
        <v>674</v>
      </c>
      <c r="Z3840" s="177" t="s">
        <v>742</v>
      </c>
      <c r="AA3840" s="177" t="s">
        <v>1011</v>
      </c>
      <c r="AB3840" s="177" t="s">
        <v>745</v>
      </c>
      <c r="AC3840" s="177" t="s">
        <v>2583</v>
      </c>
      <c r="AD3840" s="177" t="s">
        <v>15810</v>
      </c>
      <c r="AE3840" s="177" t="s">
        <v>526</v>
      </c>
      <c r="AQ3840" s="177" t="s">
        <v>15792</v>
      </c>
      <c r="AT3840" s="177"/>
      <c r="AU3840" s="177"/>
      <c r="AV3840" s="177"/>
      <c r="AW3840" s="177"/>
    </row>
    <row r="3841" spans="1:50">
      <c r="A3841" s="170" t="s">
        <v>15542</v>
      </c>
      <c r="B3841" s="177" t="s">
        <v>15543</v>
      </c>
      <c r="D3841" s="177" t="s">
        <v>508</v>
      </c>
      <c r="E3841" s="177" t="s">
        <v>1401</v>
      </c>
      <c r="F3841" s="177" t="s">
        <v>15811</v>
      </c>
      <c r="G3841" s="177" t="s">
        <v>4708</v>
      </c>
      <c r="I3841" s="177" t="s">
        <v>663</v>
      </c>
      <c r="J3841" s="181" t="s">
        <v>512</v>
      </c>
      <c r="K3841" s="178" t="s">
        <v>512</v>
      </c>
      <c r="L3841" s="177" t="s">
        <v>550</v>
      </c>
      <c r="M3841" s="177" t="s">
        <v>10154</v>
      </c>
      <c r="N3841" s="177" t="s">
        <v>10154</v>
      </c>
      <c r="O3841" s="177" t="s">
        <v>195</v>
      </c>
      <c r="P3841" s="177" t="s">
        <v>1604</v>
      </c>
      <c r="Q3841" s="177" t="s">
        <v>1376</v>
      </c>
      <c r="R3841" s="177" t="s">
        <v>600</v>
      </c>
      <c r="S3841" s="177" t="s">
        <v>601</v>
      </c>
      <c r="T3841" s="177" t="s">
        <v>1772</v>
      </c>
      <c r="U3841" s="177" t="s">
        <v>742</v>
      </c>
      <c r="V3841" s="177" t="s">
        <v>15812</v>
      </c>
      <c r="X3841" s="177" t="s">
        <v>673</v>
      </c>
      <c r="Y3841" s="177" t="s">
        <v>674</v>
      </c>
      <c r="Z3841" s="177" t="s">
        <v>742</v>
      </c>
      <c r="AA3841" s="177" t="s">
        <v>15813</v>
      </c>
      <c r="AB3841" s="177" t="s">
        <v>745</v>
      </c>
      <c r="AC3841" s="177" t="s">
        <v>15814</v>
      </c>
      <c r="AD3841" s="177" t="s">
        <v>15815</v>
      </c>
      <c r="AE3841" s="177" t="s">
        <v>526</v>
      </c>
      <c r="AQ3841" s="177" t="s">
        <v>15792</v>
      </c>
      <c r="AT3841" s="177"/>
      <c r="AU3841" s="177"/>
      <c r="AV3841" s="177"/>
      <c r="AW3841" s="177"/>
    </row>
    <row r="3842" spans="1:50">
      <c r="A3842" s="170" t="s">
        <v>15542</v>
      </c>
      <c r="B3842" s="177" t="s">
        <v>15543</v>
      </c>
      <c r="D3842" s="177" t="s">
        <v>508</v>
      </c>
      <c r="E3842" s="177" t="s">
        <v>1407</v>
      </c>
      <c r="F3842" s="177" t="s">
        <v>15816</v>
      </c>
      <c r="G3842" s="177" t="s">
        <v>15817</v>
      </c>
      <c r="I3842" s="177" t="s">
        <v>663</v>
      </c>
      <c r="J3842" s="181" t="s">
        <v>512</v>
      </c>
      <c r="K3842" s="178" t="s">
        <v>512</v>
      </c>
      <c r="L3842" s="177" t="s">
        <v>550</v>
      </c>
      <c r="M3842" s="177" t="s">
        <v>10154</v>
      </c>
      <c r="N3842" s="177" t="s">
        <v>10154</v>
      </c>
      <c r="O3842" s="177" t="s">
        <v>195</v>
      </c>
      <c r="P3842" s="177" t="s">
        <v>1023</v>
      </c>
      <c r="Q3842" s="177" t="s">
        <v>1376</v>
      </c>
      <c r="R3842" s="177" t="s">
        <v>600</v>
      </c>
      <c r="S3842" s="177" t="s">
        <v>601</v>
      </c>
      <c r="T3842" s="177" t="s">
        <v>712</v>
      </c>
      <c r="U3842" s="177" t="s">
        <v>742</v>
      </c>
      <c r="V3842" s="177" t="s">
        <v>2374</v>
      </c>
      <c r="X3842" s="177" t="s">
        <v>673</v>
      </c>
      <c r="Y3842" s="177" t="s">
        <v>674</v>
      </c>
      <c r="Z3842" s="177" t="s">
        <v>742</v>
      </c>
      <c r="AA3842" s="177" t="s">
        <v>2375</v>
      </c>
      <c r="AB3842" s="177" t="s">
        <v>745</v>
      </c>
      <c r="AC3842" s="177" t="s">
        <v>2583</v>
      </c>
      <c r="AD3842" s="177" t="s">
        <v>15818</v>
      </c>
      <c r="AE3842" s="177" t="s">
        <v>526</v>
      </c>
      <c r="AQ3842" s="177" t="s">
        <v>1695</v>
      </c>
      <c r="AT3842" s="177"/>
      <c r="AU3842" s="177"/>
      <c r="AV3842" s="177"/>
      <c r="AW3842" s="177"/>
    </row>
    <row r="3843" spans="1:50">
      <c r="A3843" s="170" t="s">
        <v>15542</v>
      </c>
      <c r="B3843" s="177" t="s">
        <v>15543</v>
      </c>
      <c r="D3843" s="177" t="s">
        <v>508</v>
      </c>
      <c r="E3843" s="177" t="s">
        <v>1413</v>
      </c>
      <c r="F3843" s="177" t="s">
        <v>15819</v>
      </c>
      <c r="G3843" s="177" t="s">
        <v>15820</v>
      </c>
      <c r="I3843" s="177" t="s">
        <v>663</v>
      </c>
      <c r="J3843" s="181" t="s">
        <v>512</v>
      </c>
      <c r="K3843" s="178" t="s">
        <v>512</v>
      </c>
      <c r="L3843" s="177" t="s">
        <v>1307</v>
      </c>
      <c r="N3843" s="177" t="s">
        <v>10154</v>
      </c>
      <c r="O3843" s="177" t="s">
        <v>255</v>
      </c>
      <c r="R3843" s="177" t="s">
        <v>255</v>
      </c>
      <c r="S3843" s="177" t="s">
        <v>15821</v>
      </c>
      <c r="T3843" s="177" t="s">
        <v>748</v>
      </c>
      <c r="U3843" s="177" t="s">
        <v>555</v>
      </c>
      <c r="W3843" s="177" t="s">
        <v>15822</v>
      </c>
      <c r="Y3843" s="177" t="s">
        <v>583</v>
      </c>
      <c r="AQ3843" s="177" t="s">
        <v>15823</v>
      </c>
      <c r="AT3843" s="177"/>
      <c r="AU3843" s="177"/>
      <c r="AV3843" s="177"/>
      <c r="AW3843" s="177"/>
    </row>
    <row r="3844" spans="1:50">
      <c r="A3844" s="170" t="s">
        <v>15542</v>
      </c>
      <c r="B3844" s="177" t="s">
        <v>15543</v>
      </c>
      <c r="D3844" s="177" t="s">
        <v>508</v>
      </c>
      <c r="E3844" s="177" t="s">
        <v>1430</v>
      </c>
      <c r="F3844" s="177" t="s">
        <v>15824</v>
      </c>
      <c r="G3844" s="177" t="s">
        <v>4684</v>
      </c>
      <c r="I3844" s="177" t="s">
        <v>663</v>
      </c>
      <c r="J3844" s="181" t="s">
        <v>512</v>
      </c>
      <c r="K3844" s="178" t="s">
        <v>512</v>
      </c>
      <c r="L3844" s="177" t="s">
        <v>550</v>
      </c>
      <c r="M3844" s="177" t="s">
        <v>10154</v>
      </c>
      <c r="N3844" s="177" t="s">
        <v>10154</v>
      </c>
      <c r="O3844" s="177" t="s">
        <v>195</v>
      </c>
      <c r="P3844" s="177" t="s">
        <v>1193</v>
      </c>
      <c r="Q3844" s="177" t="s">
        <v>6788</v>
      </c>
      <c r="R3844" s="177" t="s">
        <v>600</v>
      </c>
      <c r="S3844" s="177" t="s">
        <v>601</v>
      </c>
      <c r="T3844" s="177" t="s">
        <v>602</v>
      </c>
      <c r="U3844" s="177" t="s">
        <v>739</v>
      </c>
      <c r="V3844" s="177" t="s">
        <v>3553</v>
      </c>
      <c r="X3844" s="177" t="s">
        <v>673</v>
      </c>
      <c r="Y3844" s="177" t="s">
        <v>674</v>
      </c>
      <c r="Z3844" s="177" t="s">
        <v>739</v>
      </c>
      <c r="AA3844" s="177" t="s">
        <v>3554</v>
      </c>
      <c r="AB3844" s="170" t="s">
        <v>15825</v>
      </c>
      <c r="AC3844" s="177" t="s">
        <v>2583</v>
      </c>
      <c r="AD3844" s="177" t="s">
        <v>15826</v>
      </c>
      <c r="AE3844" s="177" t="s">
        <v>526</v>
      </c>
      <c r="AQ3844" s="177"/>
      <c r="AT3844" s="177"/>
      <c r="AU3844" s="177"/>
      <c r="AV3844" s="177"/>
      <c r="AW3844" s="177"/>
    </row>
    <row r="3845" spans="1:50">
      <c r="A3845" s="170" t="s">
        <v>15542</v>
      </c>
      <c r="B3845" s="177" t="s">
        <v>15543</v>
      </c>
      <c r="D3845" s="177" t="s">
        <v>5369</v>
      </c>
      <c r="E3845" s="177" t="s">
        <v>3805</v>
      </c>
      <c r="F3845" s="177" t="s">
        <v>15827</v>
      </c>
      <c r="G3845" s="177" t="s">
        <v>15828</v>
      </c>
      <c r="I3845" s="177" t="s">
        <v>663</v>
      </c>
      <c r="J3845" s="181" t="s">
        <v>512</v>
      </c>
      <c r="K3845" s="178" t="s">
        <v>512</v>
      </c>
      <c r="L3845" s="177" t="s">
        <v>2772</v>
      </c>
      <c r="M3845" s="177" t="s">
        <v>15829</v>
      </c>
      <c r="N3845" s="177" t="s">
        <v>10154</v>
      </c>
      <c r="O3845" s="177" t="s">
        <v>273</v>
      </c>
      <c r="P3845" s="177" t="s">
        <v>2773</v>
      </c>
      <c r="Q3845" s="177" t="s">
        <v>2774</v>
      </c>
      <c r="R3845" s="177" t="s">
        <v>876</v>
      </c>
      <c r="S3845" s="177" t="s">
        <v>15344</v>
      </c>
      <c r="V3845" s="177" t="s">
        <v>2779</v>
      </c>
      <c r="W3845" s="177" t="s">
        <v>15830</v>
      </c>
      <c r="X3845" s="177" t="s">
        <v>569</v>
      </c>
      <c r="AQ3845" s="177" t="s">
        <v>15831</v>
      </c>
      <c r="AT3845" s="177"/>
      <c r="AU3845" s="177"/>
      <c r="AV3845" s="177"/>
      <c r="AW3845" s="177"/>
    </row>
    <row r="3846" spans="1:50">
      <c r="A3846" s="170" t="s">
        <v>15542</v>
      </c>
      <c r="B3846" s="177" t="s">
        <v>15543</v>
      </c>
      <c r="D3846" s="177" t="s">
        <v>508</v>
      </c>
      <c r="E3846" s="177" t="s">
        <v>3805</v>
      </c>
      <c r="F3846" s="177" t="s">
        <v>15832</v>
      </c>
      <c r="G3846" s="177" t="s">
        <v>15828</v>
      </c>
      <c r="I3846" s="177" t="s">
        <v>2010</v>
      </c>
      <c r="J3846" s="181" t="s">
        <v>512</v>
      </c>
      <c r="K3846" s="178" t="s">
        <v>512</v>
      </c>
      <c r="L3846" s="177" t="s">
        <v>2772</v>
      </c>
      <c r="M3846" s="177" t="s">
        <v>15833</v>
      </c>
      <c r="N3846" s="177" t="s">
        <v>10154</v>
      </c>
      <c r="O3846" s="177" t="s">
        <v>273</v>
      </c>
      <c r="P3846" s="177" t="s">
        <v>2773</v>
      </c>
      <c r="Q3846" s="177" t="s">
        <v>2774</v>
      </c>
      <c r="R3846" s="177" t="s">
        <v>876</v>
      </c>
      <c r="S3846" s="177" t="s">
        <v>15344</v>
      </c>
      <c r="U3846" s="177" t="s">
        <v>2778</v>
      </c>
      <c r="V3846" s="177" t="s">
        <v>15834</v>
      </c>
      <c r="W3846" s="177" t="s">
        <v>15835</v>
      </c>
      <c r="X3846" s="177" t="s">
        <v>569</v>
      </c>
      <c r="Y3846" s="177" t="s">
        <v>881</v>
      </c>
      <c r="Z3846" s="177" t="s">
        <v>882</v>
      </c>
      <c r="AB3846" s="177" t="s">
        <v>3754</v>
      </c>
      <c r="AC3846" s="177" t="s">
        <v>9668</v>
      </c>
      <c r="AQ3846" s="177" t="s">
        <v>15836</v>
      </c>
      <c r="AT3846" s="177"/>
      <c r="AU3846" s="177"/>
      <c r="AV3846" s="177"/>
      <c r="AW3846" s="177"/>
    </row>
    <row r="3847" spans="1:50">
      <c r="A3847" s="170" t="s">
        <v>15542</v>
      </c>
      <c r="B3847" s="177" t="s">
        <v>15543</v>
      </c>
      <c r="D3847" s="177" t="s">
        <v>508</v>
      </c>
      <c r="E3847" s="177" t="s">
        <v>1436</v>
      </c>
      <c r="F3847" s="177" t="s">
        <v>15837</v>
      </c>
      <c r="G3847" s="177" t="s">
        <v>4689</v>
      </c>
      <c r="I3847" s="177" t="s">
        <v>663</v>
      </c>
      <c r="J3847" s="181" t="s">
        <v>512</v>
      </c>
      <c r="K3847" s="178" t="s">
        <v>512</v>
      </c>
      <c r="L3847" s="177" t="s">
        <v>550</v>
      </c>
      <c r="M3847" s="177" t="s">
        <v>10154</v>
      </c>
      <c r="N3847" s="177" t="s">
        <v>10154</v>
      </c>
      <c r="O3847" s="177" t="s">
        <v>195</v>
      </c>
      <c r="P3847" s="177" t="s">
        <v>1604</v>
      </c>
      <c r="Q3847" s="177" t="s">
        <v>15838</v>
      </c>
      <c r="R3847" s="177" t="s">
        <v>600</v>
      </c>
      <c r="S3847" s="177" t="s">
        <v>601</v>
      </c>
      <c r="T3847" s="177" t="s">
        <v>2374</v>
      </c>
      <c r="U3847" s="177" t="s">
        <v>742</v>
      </c>
      <c r="V3847" s="177" t="s">
        <v>4260</v>
      </c>
      <c r="X3847" s="177" t="s">
        <v>673</v>
      </c>
      <c r="Y3847" s="177" t="s">
        <v>674</v>
      </c>
      <c r="Z3847" s="177" t="s">
        <v>742</v>
      </c>
      <c r="AA3847" s="177" t="s">
        <v>4261</v>
      </c>
      <c r="AB3847" s="177" t="s">
        <v>745</v>
      </c>
      <c r="AC3847" s="177" t="s">
        <v>15839</v>
      </c>
      <c r="AD3847" s="177" t="s">
        <v>15840</v>
      </c>
      <c r="AE3847" s="177" t="s">
        <v>526</v>
      </c>
      <c r="AQ3847" s="177" t="s">
        <v>15792</v>
      </c>
      <c r="AT3847" s="177"/>
      <c r="AU3847" s="177"/>
      <c r="AV3847" s="177"/>
      <c r="AW3847" s="177"/>
    </row>
    <row r="3848" spans="1:50">
      <c r="A3848" s="170" t="s">
        <v>15542</v>
      </c>
      <c r="B3848" s="177" t="s">
        <v>15543</v>
      </c>
      <c r="D3848" s="177" t="s">
        <v>508</v>
      </c>
      <c r="E3848" s="177" t="s">
        <v>1443</v>
      </c>
      <c r="F3848" s="177" t="s">
        <v>15841</v>
      </c>
      <c r="G3848" s="177" t="s">
        <v>15842</v>
      </c>
      <c r="I3848" s="177" t="s">
        <v>663</v>
      </c>
      <c r="J3848" s="181" t="s">
        <v>512</v>
      </c>
      <c r="K3848" s="178" t="s">
        <v>512</v>
      </c>
      <c r="L3848" s="177" t="s">
        <v>550</v>
      </c>
      <c r="M3848" s="177" t="s">
        <v>10154</v>
      </c>
      <c r="N3848" s="177" t="s">
        <v>10154</v>
      </c>
      <c r="O3848" s="177" t="s">
        <v>195</v>
      </c>
      <c r="P3848" s="177" t="s">
        <v>1023</v>
      </c>
      <c r="Q3848" s="177" t="s">
        <v>2464</v>
      </c>
      <c r="R3848" s="177" t="s">
        <v>600</v>
      </c>
      <c r="S3848" s="177" t="s">
        <v>601</v>
      </c>
      <c r="T3848" s="177" t="s">
        <v>781</v>
      </c>
      <c r="U3848" s="177" t="s">
        <v>742</v>
      </c>
      <c r="V3848" s="177" t="s">
        <v>713</v>
      </c>
      <c r="X3848" s="177" t="s">
        <v>673</v>
      </c>
      <c r="Y3848" s="177" t="s">
        <v>674</v>
      </c>
      <c r="Z3848" s="177" t="s">
        <v>742</v>
      </c>
      <c r="AA3848" s="177" t="s">
        <v>715</v>
      </c>
      <c r="AC3848" s="177" t="s">
        <v>15843</v>
      </c>
      <c r="AD3848" s="177" t="s">
        <v>15844</v>
      </c>
      <c r="AE3848" s="177" t="s">
        <v>526</v>
      </c>
      <c r="AQ3848" s="177"/>
      <c r="AT3848" s="177"/>
      <c r="AU3848" s="177"/>
      <c r="AV3848" s="177"/>
      <c r="AW3848" s="177"/>
    </row>
    <row r="3849" spans="1:50">
      <c r="A3849" s="170" t="s">
        <v>15542</v>
      </c>
      <c r="B3849" s="177" t="s">
        <v>15543</v>
      </c>
      <c r="D3849" s="177" t="s">
        <v>508</v>
      </c>
      <c r="E3849" s="177" t="s">
        <v>1447</v>
      </c>
      <c r="F3849" s="177" t="s">
        <v>15845</v>
      </c>
      <c r="G3849" s="177" t="s">
        <v>15846</v>
      </c>
      <c r="I3849" s="177" t="s">
        <v>663</v>
      </c>
      <c r="J3849" s="181" t="s">
        <v>512</v>
      </c>
      <c r="K3849" s="178" t="s">
        <v>512</v>
      </c>
      <c r="L3849" s="177" t="s">
        <v>550</v>
      </c>
      <c r="M3849" s="177" t="s">
        <v>10154</v>
      </c>
      <c r="N3849" s="177" t="s">
        <v>10154</v>
      </c>
      <c r="O3849" s="177" t="s">
        <v>159</v>
      </c>
      <c r="P3849" s="177" t="s">
        <v>4346</v>
      </c>
      <c r="Q3849" s="177" t="s">
        <v>1361</v>
      </c>
      <c r="R3849" s="177" t="s">
        <v>1523</v>
      </c>
      <c r="S3849" s="177" t="s">
        <v>159</v>
      </c>
      <c r="U3849" s="177" t="s">
        <v>14693</v>
      </c>
      <c r="V3849" s="177" t="s">
        <v>667</v>
      </c>
      <c r="W3849" s="177" t="s">
        <v>2785</v>
      </c>
      <c r="X3849" s="177" t="s">
        <v>15847</v>
      </c>
      <c r="Y3849" s="177" t="s">
        <v>15848</v>
      </c>
      <c r="Z3849" s="177" t="s">
        <v>15702</v>
      </c>
      <c r="AQ3849" s="177"/>
      <c r="AT3849" s="177"/>
      <c r="AU3849" s="177"/>
      <c r="AV3849" s="177"/>
      <c r="AW3849" s="177"/>
    </row>
    <row r="3850" spans="1:50">
      <c r="A3850" s="170" t="s">
        <v>15542</v>
      </c>
      <c r="B3850" s="177" t="s">
        <v>15543</v>
      </c>
      <c r="D3850" s="177" t="s">
        <v>508</v>
      </c>
      <c r="E3850" s="170" t="s">
        <v>3819</v>
      </c>
      <c r="F3850" s="177" t="s">
        <v>15849</v>
      </c>
      <c r="G3850" s="177" t="s">
        <v>15850</v>
      </c>
      <c r="I3850" s="177" t="s">
        <v>663</v>
      </c>
      <c r="J3850" s="181" t="s">
        <v>512</v>
      </c>
      <c r="K3850" s="178" t="s">
        <v>512</v>
      </c>
      <c r="L3850" s="177" t="s">
        <v>550</v>
      </c>
      <c r="M3850" s="177" t="s">
        <v>10154</v>
      </c>
      <c r="N3850" s="177" t="s">
        <v>10154</v>
      </c>
      <c r="O3850" s="177" t="s">
        <v>159</v>
      </c>
      <c r="P3850" s="177" t="s">
        <v>4346</v>
      </c>
      <c r="Q3850" s="177" t="s">
        <v>1490</v>
      </c>
      <c r="R3850" s="177" t="s">
        <v>1523</v>
      </c>
      <c r="S3850" s="177" t="s">
        <v>159</v>
      </c>
      <c r="U3850" s="177" t="s">
        <v>14693</v>
      </c>
      <c r="V3850" s="177" t="s">
        <v>667</v>
      </c>
      <c r="W3850" s="177" t="s">
        <v>2785</v>
      </c>
      <c r="X3850" s="177" t="s">
        <v>15847</v>
      </c>
      <c r="Y3850" s="177" t="s">
        <v>15851</v>
      </c>
      <c r="Z3850" s="177" t="s">
        <v>15702</v>
      </c>
      <c r="AQ3850" s="177"/>
      <c r="AT3850" s="177"/>
      <c r="AU3850" s="177"/>
      <c r="AV3850" s="177"/>
      <c r="AW3850" s="177"/>
    </row>
    <row r="3851" spans="1:50">
      <c r="A3851" s="170" t="s">
        <v>15542</v>
      </c>
      <c r="B3851" s="177" t="s">
        <v>15543</v>
      </c>
      <c r="D3851" s="177" t="s">
        <v>508</v>
      </c>
      <c r="E3851" s="177" t="s">
        <v>1455</v>
      </c>
      <c r="F3851" s="177" t="s">
        <v>15852</v>
      </c>
      <c r="G3851" s="177" t="s">
        <v>15853</v>
      </c>
      <c r="I3851" s="177" t="s">
        <v>663</v>
      </c>
      <c r="J3851" s="181" t="s">
        <v>512</v>
      </c>
      <c r="K3851" s="178" t="s">
        <v>512</v>
      </c>
      <c r="L3851" s="177" t="s">
        <v>550</v>
      </c>
      <c r="M3851" s="177" t="s">
        <v>10154</v>
      </c>
      <c r="N3851" s="177" t="s">
        <v>10154</v>
      </c>
      <c r="O3851" s="177" t="s">
        <v>159</v>
      </c>
      <c r="P3851" s="177" t="s">
        <v>4346</v>
      </c>
      <c r="Q3851" s="177" t="s">
        <v>1482</v>
      </c>
      <c r="R3851" s="177" t="s">
        <v>1523</v>
      </c>
      <c r="S3851" s="177" t="s">
        <v>159</v>
      </c>
      <c r="U3851" s="177" t="s">
        <v>14693</v>
      </c>
      <c r="V3851" s="177" t="s">
        <v>667</v>
      </c>
      <c r="W3851" s="177" t="s">
        <v>2785</v>
      </c>
      <c r="X3851" s="177" t="s">
        <v>15847</v>
      </c>
      <c r="Y3851" s="177" t="s">
        <v>15854</v>
      </c>
      <c r="Z3851" s="177" t="s">
        <v>15702</v>
      </c>
      <c r="AQ3851" s="177"/>
      <c r="AT3851" s="177"/>
      <c r="AU3851" s="177"/>
      <c r="AV3851" s="177"/>
      <c r="AW3851" s="177"/>
    </row>
    <row r="3852" spans="1:50">
      <c r="A3852" s="170" t="s">
        <v>15542</v>
      </c>
      <c r="B3852" s="177" t="s">
        <v>15543</v>
      </c>
      <c r="D3852" s="177" t="s">
        <v>508</v>
      </c>
      <c r="E3852" s="177" t="s">
        <v>1463</v>
      </c>
      <c r="F3852" s="177" t="s">
        <v>15855</v>
      </c>
      <c r="G3852" s="177" t="s">
        <v>2795</v>
      </c>
      <c r="I3852" s="177" t="s">
        <v>663</v>
      </c>
      <c r="J3852" s="181" t="s">
        <v>512</v>
      </c>
      <c r="K3852" s="178" t="s">
        <v>512</v>
      </c>
      <c r="L3852" s="177" t="s">
        <v>550</v>
      </c>
      <c r="M3852" s="177" t="s">
        <v>10154</v>
      </c>
      <c r="N3852" s="177" t="s">
        <v>10154</v>
      </c>
      <c r="O3852" s="177" t="s">
        <v>159</v>
      </c>
      <c r="P3852" s="177" t="s">
        <v>4346</v>
      </c>
      <c r="Q3852" s="177" t="s">
        <v>2718</v>
      </c>
      <c r="R3852" s="177" t="s">
        <v>1523</v>
      </c>
      <c r="S3852" s="177" t="s">
        <v>159</v>
      </c>
      <c r="U3852" s="177" t="s">
        <v>14693</v>
      </c>
      <c r="V3852" s="177" t="s">
        <v>667</v>
      </c>
      <c r="W3852" s="177" t="s">
        <v>2785</v>
      </c>
      <c r="X3852" s="177" t="s">
        <v>15847</v>
      </c>
      <c r="Y3852" s="177" t="s">
        <v>15856</v>
      </c>
      <c r="Z3852" s="177" t="s">
        <v>15702</v>
      </c>
      <c r="AQ3852" s="177"/>
      <c r="AT3852" s="177"/>
      <c r="AU3852" s="177"/>
      <c r="AV3852" s="177"/>
      <c r="AW3852" s="177"/>
    </row>
    <row r="3853" spans="1:50">
      <c r="A3853" s="170" t="s">
        <v>15542</v>
      </c>
      <c r="B3853" s="177" t="s">
        <v>15543</v>
      </c>
      <c r="D3853" s="177" t="s">
        <v>508</v>
      </c>
      <c r="E3853" s="177" t="s">
        <v>1467</v>
      </c>
      <c r="F3853" s="177" t="s">
        <v>15857</v>
      </c>
      <c r="G3853" s="177" t="s">
        <v>15858</v>
      </c>
      <c r="I3853" s="177" t="s">
        <v>663</v>
      </c>
      <c r="J3853" s="181" t="s">
        <v>512</v>
      </c>
      <c r="K3853" s="178" t="s">
        <v>512</v>
      </c>
      <c r="L3853" s="177" t="s">
        <v>550</v>
      </c>
      <c r="M3853" s="177" t="s">
        <v>10154</v>
      </c>
      <c r="N3853" s="177" t="s">
        <v>10154</v>
      </c>
      <c r="O3853" s="177" t="s">
        <v>168</v>
      </c>
      <c r="P3853" s="177" t="s">
        <v>1208</v>
      </c>
      <c r="Q3853" s="177" t="s">
        <v>2464</v>
      </c>
      <c r="R3853" s="177" t="s">
        <v>1209</v>
      </c>
      <c r="S3853" s="177" t="s">
        <v>554</v>
      </c>
      <c r="T3853" s="177" t="s">
        <v>2176</v>
      </c>
      <c r="U3853" s="177" t="s">
        <v>555</v>
      </c>
      <c r="V3853" s="177" t="s">
        <v>15859</v>
      </c>
      <c r="X3853" s="177" t="s">
        <v>734</v>
      </c>
      <c r="Z3853" s="177" t="s">
        <v>555</v>
      </c>
      <c r="AC3853" s="177" t="s">
        <v>2688</v>
      </c>
      <c r="AD3853" s="177" t="s">
        <v>15860</v>
      </c>
      <c r="AE3853" s="177" t="s">
        <v>10886</v>
      </c>
      <c r="AF3853" s="177" t="s">
        <v>1702</v>
      </c>
      <c r="AG3853" s="177" t="s">
        <v>15861</v>
      </c>
      <c r="AH3853" s="177" t="s">
        <v>15702</v>
      </c>
      <c r="AL3853" s="177" t="s">
        <v>2091</v>
      </c>
      <c r="AQ3853" s="177" t="s">
        <v>937</v>
      </c>
      <c r="AT3853" s="177"/>
      <c r="AU3853" s="177"/>
      <c r="AV3853" s="177"/>
      <c r="AW3853" s="177"/>
    </row>
    <row r="3854" spans="1:50">
      <c r="A3854" s="170" t="s">
        <v>15542</v>
      </c>
      <c r="B3854" s="177" t="s">
        <v>15543</v>
      </c>
      <c r="D3854" s="177" t="s">
        <v>508</v>
      </c>
      <c r="E3854" s="170" t="s">
        <v>1473</v>
      </c>
      <c r="F3854" s="177" t="s">
        <v>15862</v>
      </c>
      <c r="G3854" s="177" t="s">
        <v>2798</v>
      </c>
      <c r="I3854" s="177" t="s">
        <v>663</v>
      </c>
      <c r="J3854" s="181" t="s">
        <v>512</v>
      </c>
      <c r="K3854" s="178" t="s">
        <v>512</v>
      </c>
      <c r="L3854" s="177" t="s">
        <v>550</v>
      </c>
      <c r="M3854" s="177" t="s">
        <v>10154</v>
      </c>
      <c r="N3854" s="177" t="s">
        <v>10154</v>
      </c>
      <c r="O3854" s="177" t="s">
        <v>159</v>
      </c>
      <c r="P3854" s="177" t="s">
        <v>4346</v>
      </c>
      <c r="R3854" s="177" t="s">
        <v>1523</v>
      </c>
      <c r="S3854" s="177" t="s">
        <v>159</v>
      </c>
      <c r="U3854" s="177" t="s">
        <v>14693</v>
      </c>
      <c r="V3854" s="177" t="s">
        <v>667</v>
      </c>
      <c r="W3854" s="177" t="s">
        <v>2785</v>
      </c>
      <c r="X3854" s="177" t="s">
        <v>15847</v>
      </c>
      <c r="Y3854" s="177" t="s">
        <v>15863</v>
      </c>
      <c r="Z3854" s="177" t="s">
        <v>15702</v>
      </c>
      <c r="AQ3854" s="177"/>
      <c r="AT3854" s="177"/>
      <c r="AU3854" s="177"/>
      <c r="AV3854" s="177"/>
      <c r="AW3854" s="177"/>
    </row>
    <row r="3855" spans="1:50">
      <c r="A3855" s="170" t="s">
        <v>15542</v>
      </c>
      <c r="B3855" s="177" t="s">
        <v>15543</v>
      </c>
      <c r="D3855" s="177" t="s">
        <v>508</v>
      </c>
      <c r="E3855" s="177" t="s">
        <v>4829</v>
      </c>
      <c r="F3855" s="177" t="s">
        <v>15864</v>
      </c>
      <c r="G3855" s="177" t="s">
        <v>15865</v>
      </c>
      <c r="I3855" s="177" t="s">
        <v>663</v>
      </c>
      <c r="J3855" s="181" t="s">
        <v>512</v>
      </c>
      <c r="K3855" s="178" t="s">
        <v>512</v>
      </c>
      <c r="L3855" s="177" t="s">
        <v>550</v>
      </c>
      <c r="M3855" s="177" t="s">
        <v>10154</v>
      </c>
      <c r="N3855" s="177" t="s">
        <v>10154</v>
      </c>
      <c r="O3855" s="177" t="s">
        <v>159</v>
      </c>
      <c r="P3855" s="177" t="s">
        <v>4346</v>
      </c>
      <c r="Q3855" s="177" t="s">
        <v>2774</v>
      </c>
      <c r="R3855" s="177" t="s">
        <v>1523</v>
      </c>
      <c r="S3855" s="177" t="s">
        <v>159</v>
      </c>
      <c r="U3855" s="177" t="s">
        <v>14693</v>
      </c>
      <c r="V3855" s="177" t="s">
        <v>667</v>
      </c>
      <c r="W3855" s="177" t="s">
        <v>2785</v>
      </c>
      <c r="X3855" s="177" t="s">
        <v>15847</v>
      </c>
      <c r="Y3855" s="177" t="s">
        <v>15866</v>
      </c>
      <c r="Z3855" s="177" t="s">
        <v>15702</v>
      </c>
      <c r="AQ3855" s="177"/>
      <c r="AT3855" s="177"/>
      <c r="AX3855" s="170"/>
    </row>
    <row r="3856" spans="1:50">
      <c r="A3856" s="170" t="s">
        <v>15542</v>
      </c>
      <c r="B3856" s="177" t="s">
        <v>15543</v>
      </c>
      <c r="D3856" s="177" t="s">
        <v>508</v>
      </c>
      <c r="E3856" s="177" t="s">
        <v>5750</v>
      </c>
      <c r="F3856" s="177" t="s">
        <v>15867</v>
      </c>
      <c r="G3856" s="177" t="s">
        <v>2717</v>
      </c>
      <c r="I3856" s="177" t="s">
        <v>663</v>
      </c>
      <c r="J3856" s="181" t="s">
        <v>512</v>
      </c>
      <c r="K3856" s="178" t="s">
        <v>512</v>
      </c>
      <c r="L3856" s="177" t="s">
        <v>550</v>
      </c>
      <c r="M3856" s="177" t="s">
        <v>10154</v>
      </c>
      <c r="N3856" s="177" t="s">
        <v>10154</v>
      </c>
      <c r="O3856" s="177" t="s">
        <v>195</v>
      </c>
      <c r="P3856" s="177" t="s">
        <v>1023</v>
      </c>
      <c r="Q3856" s="177" t="s">
        <v>1188</v>
      </c>
      <c r="R3856" s="177" t="s">
        <v>553</v>
      </c>
      <c r="S3856" s="177" t="s">
        <v>644</v>
      </c>
      <c r="T3856" s="177" t="s">
        <v>5940</v>
      </c>
      <c r="U3856" s="177" t="s">
        <v>579</v>
      </c>
      <c r="Z3856" s="177" t="s">
        <v>579</v>
      </c>
      <c r="AC3856" s="177" t="s">
        <v>15868</v>
      </c>
      <c r="AD3856" s="177" t="s">
        <v>15869</v>
      </c>
      <c r="AE3856" s="177" t="s">
        <v>526</v>
      </c>
      <c r="AF3856" s="177" t="s">
        <v>1049</v>
      </c>
      <c r="AQ3856" s="177" t="s">
        <v>15870</v>
      </c>
      <c r="AT3856" s="177"/>
      <c r="AU3856" s="177"/>
      <c r="AV3856" s="177"/>
      <c r="AW3856" s="177"/>
    </row>
    <row r="3857" spans="1:49">
      <c r="A3857" s="170" t="s">
        <v>15542</v>
      </c>
      <c r="B3857" s="177" t="s">
        <v>15543</v>
      </c>
      <c r="D3857" s="177" t="s">
        <v>508</v>
      </c>
      <c r="E3857" s="170" t="s">
        <v>1492</v>
      </c>
      <c r="F3857" s="177" t="s">
        <v>15871</v>
      </c>
      <c r="G3857" s="177" t="s">
        <v>2733</v>
      </c>
      <c r="I3857" s="177" t="s">
        <v>663</v>
      </c>
      <c r="J3857" s="181" t="s">
        <v>512</v>
      </c>
      <c r="K3857" s="178" t="s">
        <v>512</v>
      </c>
      <c r="L3857" s="177" t="s">
        <v>550</v>
      </c>
      <c r="M3857" s="177" t="s">
        <v>10154</v>
      </c>
      <c r="N3857" s="177" t="s">
        <v>10154</v>
      </c>
      <c r="O3857" s="177" t="s">
        <v>195</v>
      </c>
      <c r="P3857" s="177" t="s">
        <v>2113</v>
      </c>
      <c r="Q3857" s="177" t="s">
        <v>1188</v>
      </c>
      <c r="R3857" s="177" t="s">
        <v>553</v>
      </c>
      <c r="S3857" s="177" t="s">
        <v>644</v>
      </c>
      <c r="T3857" s="177" t="s">
        <v>1981</v>
      </c>
      <c r="U3857" s="177" t="s">
        <v>579</v>
      </c>
      <c r="V3857" s="177" t="s">
        <v>3815</v>
      </c>
      <c r="Z3857" s="177" t="s">
        <v>579</v>
      </c>
      <c r="AC3857" s="177" t="s">
        <v>14140</v>
      </c>
      <c r="AD3857" s="177" t="s">
        <v>15872</v>
      </c>
      <c r="AE3857" s="177" t="s">
        <v>526</v>
      </c>
      <c r="AF3857" s="177" t="s">
        <v>1049</v>
      </c>
      <c r="AQ3857" s="177" t="s">
        <v>937</v>
      </c>
      <c r="AT3857" s="177"/>
      <c r="AU3857" s="177"/>
      <c r="AV3857" s="177"/>
      <c r="AW3857" s="177"/>
    </row>
    <row r="3858" spans="1:49">
      <c r="A3858" s="170" t="s">
        <v>15542</v>
      </c>
      <c r="B3858" s="177" t="s">
        <v>15543</v>
      </c>
      <c r="D3858" s="177" t="s">
        <v>508</v>
      </c>
      <c r="E3858" s="177" t="s">
        <v>1498</v>
      </c>
      <c r="F3858" s="177" t="s">
        <v>15873</v>
      </c>
      <c r="G3858" s="177" t="s">
        <v>2893</v>
      </c>
      <c r="I3858" s="177" t="s">
        <v>663</v>
      </c>
      <c r="J3858" s="181" t="s">
        <v>512</v>
      </c>
      <c r="K3858" s="178" t="s">
        <v>512</v>
      </c>
      <c r="L3858" s="177" t="s">
        <v>550</v>
      </c>
      <c r="M3858" s="177" t="s">
        <v>10154</v>
      </c>
      <c r="N3858" s="177" t="s">
        <v>10154</v>
      </c>
      <c r="O3858" s="177" t="s">
        <v>195</v>
      </c>
      <c r="P3858" s="177" t="s">
        <v>552</v>
      </c>
      <c r="Q3858" s="177" t="s">
        <v>15874</v>
      </c>
      <c r="R3858" s="177" t="s">
        <v>553</v>
      </c>
      <c r="S3858" s="177" t="s">
        <v>644</v>
      </c>
      <c r="T3858" s="177" t="s">
        <v>3236</v>
      </c>
      <c r="U3858" s="177" t="s">
        <v>579</v>
      </c>
      <c r="Z3858" s="177" t="s">
        <v>579</v>
      </c>
      <c r="AC3858" s="177" t="s">
        <v>15875</v>
      </c>
      <c r="AD3858" s="177" t="s">
        <v>15876</v>
      </c>
      <c r="AE3858" s="177" t="s">
        <v>1064</v>
      </c>
      <c r="AF3858" s="177" t="s">
        <v>1049</v>
      </c>
      <c r="AQ3858" s="177" t="s">
        <v>15870</v>
      </c>
      <c r="AT3858" s="177"/>
      <c r="AU3858" s="177"/>
      <c r="AV3858" s="177"/>
      <c r="AW3858" s="177"/>
    </row>
    <row r="3859" spans="1:49">
      <c r="A3859" s="170" t="s">
        <v>15542</v>
      </c>
      <c r="B3859" s="177" t="s">
        <v>15543</v>
      </c>
      <c r="D3859" s="177" t="s">
        <v>508</v>
      </c>
      <c r="E3859" s="177" t="s">
        <v>8016</v>
      </c>
      <c r="F3859" s="177" t="s">
        <v>15877</v>
      </c>
      <c r="G3859" s="177" t="s">
        <v>15878</v>
      </c>
      <c r="I3859" s="177" t="s">
        <v>663</v>
      </c>
      <c r="J3859" s="181" t="s">
        <v>512</v>
      </c>
      <c r="K3859" s="178" t="s">
        <v>512</v>
      </c>
      <c r="L3859" s="177" t="s">
        <v>550</v>
      </c>
      <c r="M3859" s="177" t="s">
        <v>10154</v>
      </c>
      <c r="N3859" s="177" t="s">
        <v>10154</v>
      </c>
      <c r="O3859" s="177" t="s">
        <v>195</v>
      </c>
      <c r="P3859" s="177" t="s">
        <v>552</v>
      </c>
      <c r="Q3859" s="177" t="s">
        <v>15879</v>
      </c>
      <c r="R3859" s="177" t="s">
        <v>553</v>
      </c>
      <c r="S3859" s="177" t="s">
        <v>644</v>
      </c>
      <c r="T3859" s="177" t="s">
        <v>6283</v>
      </c>
      <c r="U3859" s="177" t="s">
        <v>646</v>
      </c>
      <c r="X3859" s="177" t="s">
        <v>734</v>
      </c>
      <c r="Z3859" s="177" t="s">
        <v>646</v>
      </c>
      <c r="AC3859" s="177" t="s">
        <v>1868</v>
      </c>
      <c r="AD3859" s="177" t="s">
        <v>15880</v>
      </c>
      <c r="AE3859" s="177" t="s">
        <v>524</v>
      </c>
      <c r="AF3859" s="177" t="s">
        <v>1049</v>
      </c>
      <c r="AQ3859" s="177" t="s">
        <v>15881</v>
      </c>
      <c r="AT3859" s="177"/>
      <c r="AU3859" s="177"/>
      <c r="AV3859" s="177"/>
      <c r="AW3859" s="177"/>
    </row>
    <row r="3860" spans="1:49">
      <c r="A3860" s="170" t="s">
        <v>15542</v>
      </c>
      <c r="B3860" s="177" t="s">
        <v>15543</v>
      </c>
      <c r="D3860" s="177" t="s">
        <v>508</v>
      </c>
      <c r="E3860" s="177" t="s">
        <v>1514</v>
      </c>
      <c r="F3860" s="177" t="s">
        <v>15882</v>
      </c>
      <c r="G3860" s="177" t="s">
        <v>15883</v>
      </c>
      <c r="I3860" s="177" t="s">
        <v>663</v>
      </c>
      <c r="J3860" s="181" t="s">
        <v>512</v>
      </c>
      <c r="K3860" s="178" t="s">
        <v>512</v>
      </c>
      <c r="L3860" s="177" t="s">
        <v>550</v>
      </c>
      <c r="M3860" s="177" t="s">
        <v>10154</v>
      </c>
      <c r="N3860" s="177" t="s">
        <v>10154</v>
      </c>
      <c r="O3860" s="177" t="s">
        <v>195</v>
      </c>
      <c r="P3860" s="177" t="s">
        <v>589</v>
      </c>
      <c r="Q3860" s="177" t="s">
        <v>1558</v>
      </c>
      <c r="R3860" s="177" t="s">
        <v>553</v>
      </c>
      <c r="S3860" s="177" t="s">
        <v>644</v>
      </c>
      <c r="T3860" s="177" t="s">
        <v>9253</v>
      </c>
      <c r="U3860" s="177" t="s">
        <v>646</v>
      </c>
      <c r="V3860" s="177" t="s">
        <v>14831</v>
      </c>
      <c r="W3860" s="177" t="s">
        <v>656</v>
      </c>
      <c r="X3860" s="177" t="s">
        <v>734</v>
      </c>
      <c r="Z3860" s="177" t="s">
        <v>646</v>
      </c>
      <c r="AC3860" s="177" t="s">
        <v>15884</v>
      </c>
      <c r="AD3860" s="177" t="s">
        <v>15885</v>
      </c>
      <c r="AE3860" s="177" t="s">
        <v>1064</v>
      </c>
      <c r="AF3860" s="177" t="s">
        <v>1049</v>
      </c>
      <c r="AQ3860" s="177" t="s">
        <v>1801</v>
      </c>
      <c r="AT3860" s="177"/>
      <c r="AU3860" s="177"/>
      <c r="AV3860" s="177"/>
      <c r="AW3860" s="177"/>
    </row>
    <row r="3861" spans="1:49">
      <c r="A3861" s="170" t="s">
        <v>15542</v>
      </c>
      <c r="B3861" s="177" t="s">
        <v>15543</v>
      </c>
      <c r="D3861" s="177" t="s">
        <v>508</v>
      </c>
      <c r="E3861" s="177" t="s">
        <v>1531</v>
      </c>
      <c r="F3861" s="177" t="s">
        <v>15886</v>
      </c>
      <c r="G3861" s="177" t="s">
        <v>4593</v>
      </c>
      <c r="I3861" s="177" t="s">
        <v>663</v>
      </c>
      <c r="J3861" s="181" t="s">
        <v>512</v>
      </c>
      <c r="K3861" s="178" t="s">
        <v>512</v>
      </c>
      <c r="L3861" s="177" t="s">
        <v>550</v>
      </c>
      <c r="M3861" s="177" t="s">
        <v>10154</v>
      </c>
      <c r="N3861" s="177" t="s">
        <v>10154</v>
      </c>
      <c r="O3861" s="177" t="s">
        <v>195</v>
      </c>
      <c r="P3861" s="177" t="s">
        <v>1023</v>
      </c>
      <c r="Q3861" s="177" t="s">
        <v>515</v>
      </c>
      <c r="R3861" s="177" t="s">
        <v>600</v>
      </c>
      <c r="S3861" s="177" t="s">
        <v>601</v>
      </c>
      <c r="T3861" s="177" t="s">
        <v>2104</v>
      </c>
      <c r="U3861" s="177" t="s">
        <v>702</v>
      </c>
      <c r="V3861" s="177" t="s">
        <v>1681</v>
      </c>
      <c r="X3861" s="177" t="s">
        <v>890</v>
      </c>
      <c r="Y3861" s="177" t="s">
        <v>891</v>
      </c>
      <c r="Z3861" s="177" t="s">
        <v>702</v>
      </c>
      <c r="AA3861" s="177" t="s">
        <v>1078</v>
      </c>
      <c r="AC3861" s="177" t="s">
        <v>2583</v>
      </c>
      <c r="AD3861" s="177" t="s">
        <v>15887</v>
      </c>
      <c r="AE3861" s="177" t="s">
        <v>526</v>
      </c>
      <c r="AQ3861" s="177"/>
      <c r="AT3861" s="177"/>
      <c r="AU3861" s="177"/>
      <c r="AV3861" s="177"/>
      <c r="AW3861" s="177"/>
    </row>
    <row r="3862" spans="1:49">
      <c r="A3862" s="170" t="s">
        <v>15542</v>
      </c>
      <c r="B3862" s="177" t="s">
        <v>15543</v>
      </c>
      <c r="D3862" s="177" t="s">
        <v>508</v>
      </c>
      <c r="E3862" s="177" t="s">
        <v>661</v>
      </c>
      <c r="F3862" s="177" t="s">
        <v>15888</v>
      </c>
      <c r="I3862" s="177" t="s">
        <v>924</v>
      </c>
      <c r="J3862" s="178">
        <v>44186</v>
      </c>
      <c r="K3862" s="178">
        <v>44186</v>
      </c>
      <c r="L3862" s="177" t="s">
        <v>550</v>
      </c>
      <c r="M3862" s="177" t="s">
        <v>15889</v>
      </c>
      <c r="N3862" s="177" t="s">
        <v>15889</v>
      </c>
      <c r="O3862" s="177" t="s">
        <v>195</v>
      </c>
      <c r="P3862" s="177" t="s">
        <v>589</v>
      </c>
      <c r="R3862" s="177" t="s">
        <v>553</v>
      </c>
      <c r="S3862" s="177" t="s">
        <v>1611</v>
      </c>
      <c r="T3862" s="177" t="s">
        <v>6465</v>
      </c>
      <c r="U3862" s="177" t="s">
        <v>832</v>
      </c>
      <c r="V3862" s="177" t="s">
        <v>6283</v>
      </c>
      <c r="W3862" s="177" t="s">
        <v>592</v>
      </c>
      <c r="X3862" s="177" t="s">
        <v>734</v>
      </c>
      <c r="Z3862" s="177" t="s">
        <v>832</v>
      </c>
      <c r="AA3862" s="177" t="s">
        <v>15890</v>
      </c>
      <c r="AB3862" s="177" t="s">
        <v>1581</v>
      </c>
      <c r="AC3862" s="177" t="s">
        <v>1582</v>
      </c>
      <c r="AD3862" s="177" t="s">
        <v>15891</v>
      </c>
      <c r="AE3862" s="177" t="s">
        <v>524</v>
      </c>
      <c r="AF3862" s="177" t="s">
        <v>651</v>
      </c>
      <c r="AQ3862" s="177"/>
      <c r="AT3862" s="177"/>
      <c r="AU3862" s="177"/>
      <c r="AV3862" s="177"/>
      <c r="AW3862" s="177"/>
    </row>
    <row r="3863" spans="1:49">
      <c r="A3863" s="170" t="s">
        <v>15542</v>
      </c>
      <c r="B3863" s="177" t="s">
        <v>15543</v>
      </c>
      <c r="D3863" s="177" t="s">
        <v>508</v>
      </c>
      <c r="E3863" s="177" t="s">
        <v>669</v>
      </c>
      <c r="F3863" s="177" t="s">
        <v>15892</v>
      </c>
      <c r="I3863" s="177" t="s">
        <v>924</v>
      </c>
      <c r="J3863" s="178">
        <v>44186</v>
      </c>
      <c r="K3863" s="178">
        <v>44186</v>
      </c>
      <c r="L3863" s="177" t="s">
        <v>550</v>
      </c>
      <c r="M3863" s="177" t="s">
        <v>15889</v>
      </c>
      <c r="N3863" s="177" t="s">
        <v>15889</v>
      </c>
      <c r="O3863" s="177" t="s">
        <v>195</v>
      </c>
      <c r="P3863" s="177" t="s">
        <v>1023</v>
      </c>
      <c r="R3863" s="177" t="s">
        <v>553</v>
      </c>
      <c r="S3863" s="177" t="s">
        <v>1611</v>
      </c>
      <c r="T3863" s="177" t="s">
        <v>15893</v>
      </c>
      <c r="U3863" s="177" t="s">
        <v>579</v>
      </c>
      <c r="V3863" s="177" t="s">
        <v>8927</v>
      </c>
      <c r="W3863" s="177" t="s">
        <v>557</v>
      </c>
      <c r="X3863" s="177" t="s">
        <v>734</v>
      </c>
      <c r="Z3863" s="177" t="s">
        <v>579</v>
      </c>
      <c r="AA3863" s="177" t="s">
        <v>8928</v>
      </c>
      <c r="AB3863" s="177" t="s">
        <v>1045</v>
      </c>
      <c r="AC3863" s="177" t="s">
        <v>15894</v>
      </c>
      <c r="AD3863" s="177" t="s">
        <v>15895</v>
      </c>
      <c r="AE3863" s="177" t="s">
        <v>809</v>
      </c>
      <c r="AF3863" s="177" t="s">
        <v>651</v>
      </c>
      <c r="AQ3863" s="177"/>
      <c r="AT3863" s="177"/>
      <c r="AU3863" s="177"/>
      <c r="AV3863" s="177"/>
      <c r="AW3863" s="177"/>
    </row>
    <row r="3864" spans="1:49">
      <c r="A3864" s="170" t="s">
        <v>15542</v>
      </c>
      <c r="B3864" s="177" t="s">
        <v>15543</v>
      </c>
      <c r="D3864" s="177" t="s">
        <v>508</v>
      </c>
      <c r="E3864" s="177" t="s">
        <v>704</v>
      </c>
      <c r="F3864" s="177" t="s">
        <v>15896</v>
      </c>
      <c r="I3864" s="177" t="s">
        <v>924</v>
      </c>
      <c r="J3864" s="178">
        <v>44186</v>
      </c>
      <c r="K3864" s="178">
        <v>44186</v>
      </c>
      <c r="L3864" s="177" t="s">
        <v>550</v>
      </c>
      <c r="M3864" s="177" t="s">
        <v>15889</v>
      </c>
      <c r="N3864" s="177" t="s">
        <v>15889</v>
      </c>
      <c r="O3864" s="177" t="s">
        <v>195</v>
      </c>
      <c r="P3864" s="177" t="s">
        <v>589</v>
      </c>
      <c r="R3864" s="177" t="s">
        <v>553</v>
      </c>
      <c r="S3864" s="177" t="s">
        <v>1611</v>
      </c>
      <c r="T3864" s="177" t="s">
        <v>12364</v>
      </c>
      <c r="U3864" s="177" t="s">
        <v>579</v>
      </c>
      <c r="V3864" s="177" t="s">
        <v>15897</v>
      </c>
      <c r="W3864" s="177" t="s">
        <v>648</v>
      </c>
      <c r="X3864" s="177" t="s">
        <v>734</v>
      </c>
      <c r="Z3864" s="177" t="s">
        <v>579</v>
      </c>
      <c r="AA3864" s="177" t="s">
        <v>15898</v>
      </c>
      <c r="AB3864" s="177" t="s">
        <v>1045</v>
      </c>
      <c r="AC3864" s="177" t="s">
        <v>1046</v>
      </c>
      <c r="AD3864" s="177" t="s">
        <v>15899</v>
      </c>
      <c r="AE3864" s="177" t="s">
        <v>1048</v>
      </c>
      <c r="AF3864" s="177" t="s">
        <v>651</v>
      </c>
      <c r="AQ3864" s="177"/>
      <c r="AT3864" s="177"/>
      <c r="AU3864" s="177"/>
      <c r="AV3864" s="177"/>
      <c r="AW3864" s="177"/>
    </row>
    <row r="3865" spans="1:49">
      <c r="A3865" s="170" t="s">
        <v>15542</v>
      </c>
      <c r="B3865" s="177" t="s">
        <v>15543</v>
      </c>
      <c r="D3865" s="177" t="s">
        <v>508</v>
      </c>
      <c r="E3865" s="170" t="s">
        <v>15676</v>
      </c>
      <c r="F3865" s="177" t="s">
        <v>15900</v>
      </c>
      <c r="G3865" s="177" t="s">
        <v>15678</v>
      </c>
      <c r="I3865" s="177" t="s">
        <v>924</v>
      </c>
      <c r="J3865" s="181" t="e">
        <v>#N/A</v>
      </c>
      <c r="K3865" s="178" t="e">
        <v>#N/A</v>
      </c>
      <c r="L3865" s="177" t="s">
        <v>901</v>
      </c>
      <c r="M3865" s="177" t="s">
        <v>15901</v>
      </c>
      <c r="N3865" s="177" t="s">
        <v>15902</v>
      </c>
      <c r="O3865" s="177" t="s">
        <v>324</v>
      </c>
      <c r="P3865" s="177" t="s">
        <v>903</v>
      </c>
      <c r="R3865" s="177" t="s">
        <v>904</v>
      </c>
      <c r="S3865" s="177" t="s">
        <v>905</v>
      </c>
      <c r="T3865" s="177" t="s">
        <v>1904</v>
      </c>
      <c r="U3865" s="177" t="s">
        <v>9035</v>
      </c>
      <c r="V3865" s="177" t="s">
        <v>907</v>
      </c>
      <c r="W3865" s="177" t="s">
        <v>908</v>
      </c>
      <c r="Y3865" s="177" t="s">
        <v>908</v>
      </c>
      <c r="Z3865" s="177" t="s">
        <v>908</v>
      </c>
      <c r="AA3865" s="177" t="s">
        <v>955</v>
      </c>
      <c r="AB3865" s="177" t="s">
        <v>910</v>
      </c>
      <c r="AC3865" s="177" t="s">
        <v>718</v>
      </c>
      <c r="AD3865" s="177" t="s">
        <v>911</v>
      </c>
      <c r="AE3865" s="177" t="s">
        <v>2014</v>
      </c>
      <c r="AF3865" s="177" t="s">
        <v>912</v>
      </c>
      <c r="AG3865" s="177" t="s">
        <v>908</v>
      </c>
      <c r="AH3865" s="177" t="s">
        <v>913</v>
      </c>
      <c r="AI3865" s="177" t="s">
        <v>908</v>
      </c>
      <c r="AJ3865" s="177" t="s">
        <v>809</v>
      </c>
      <c r="AK3865" s="177" t="s">
        <v>982</v>
      </c>
      <c r="AL3865" s="177" t="s">
        <v>959</v>
      </c>
      <c r="AM3865" s="177" t="s">
        <v>960</v>
      </c>
      <c r="AP3865" s="177" t="s">
        <v>908</v>
      </c>
      <c r="AQ3865" s="177" t="s">
        <v>15903</v>
      </c>
      <c r="AT3865" s="177"/>
      <c r="AU3865" s="177"/>
      <c r="AV3865" s="177" t="s">
        <v>1620</v>
      </c>
      <c r="AW3865" s="177"/>
    </row>
    <row r="3866" spans="1:49">
      <c r="A3866" s="170" t="s">
        <v>15542</v>
      </c>
      <c r="B3866" s="177" t="s">
        <v>15543</v>
      </c>
      <c r="D3866" s="177" t="s">
        <v>508</v>
      </c>
      <c r="E3866" s="177" t="s">
        <v>2816</v>
      </c>
      <c r="F3866" s="177" t="s">
        <v>15904</v>
      </c>
      <c r="G3866" s="177" t="s">
        <v>4666</v>
      </c>
      <c r="I3866" s="177" t="s">
        <v>924</v>
      </c>
      <c r="J3866" s="181" t="e">
        <v>#N/A</v>
      </c>
      <c r="K3866" s="178" t="e">
        <v>#N/A</v>
      </c>
      <c r="L3866" s="177" t="s">
        <v>901</v>
      </c>
      <c r="M3866" s="177" t="s">
        <v>15901</v>
      </c>
      <c r="N3866" s="177" t="s">
        <v>15902</v>
      </c>
      <c r="O3866" s="177" t="s">
        <v>324</v>
      </c>
      <c r="P3866" s="177" t="s">
        <v>903</v>
      </c>
      <c r="R3866" s="177" t="s">
        <v>904</v>
      </c>
      <c r="S3866" s="177" t="s">
        <v>905</v>
      </c>
      <c r="T3866" s="177" t="s">
        <v>1904</v>
      </c>
      <c r="U3866" s="177" t="s">
        <v>15905</v>
      </c>
      <c r="V3866" s="177" t="s">
        <v>3333</v>
      </c>
      <c r="W3866" s="177" t="s">
        <v>908</v>
      </c>
      <c r="Y3866" s="177" t="s">
        <v>909</v>
      </c>
      <c r="Z3866" s="177" t="s">
        <v>908</v>
      </c>
      <c r="AA3866" s="177" t="s">
        <v>955</v>
      </c>
      <c r="AB3866" s="177" t="s">
        <v>910</v>
      </c>
      <c r="AC3866" s="177" t="s">
        <v>646</v>
      </c>
      <c r="AD3866" s="177" t="s">
        <v>911</v>
      </c>
      <c r="AE3866" s="177" t="s">
        <v>1730</v>
      </c>
      <c r="AF3866" s="177" t="s">
        <v>912</v>
      </c>
      <c r="AG3866" s="177" t="s">
        <v>908</v>
      </c>
      <c r="AH3866" s="177" t="s">
        <v>913</v>
      </c>
      <c r="AI3866" s="177" t="s">
        <v>908</v>
      </c>
      <c r="AJ3866" s="177" t="s">
        <v>1134</v>
      </c>
      <c r="AK3866" s="177" t="s">
        <v>982</v>
      </c>
      <c r="AL3866" s="177" t="s">
        <v>959</v>
      </c>
      <c r="AM3866" s="177" t="s">
        <v>960</v>
      </c>
      <c r="AP3866" s="177" t="s">
        <v>908</v>
      </c>
      <c r="AQ3866" s="177" t="s">
        <v>15906</v>
      </c>
      <c r="AT3866" s="177"/>
      <c r="AU3866" s="177"/>
      <c r="AV3866" s="177" t="s">
        <v>4486</v>
      </c>
      <c r="AW3866" s="177"/>
    </row>
    <row r="3867" spans="1:49">
      <c r="A3867" s="170" t="s">
        <v>15542</v>
      </c>
      <c r="B3867" s="177" t="s">
        <v>15543</v>
      </c>
      <c r="D3867" s="177" t="s">
        <v>508</v>
      </c>
      <c r="E3867" s="170" t="s">
        <v>6414</v>
      </c>
      <c r="F3867" s="177" t="s">
        <v>15907</v>
      </c>
      <c r="G3867" s="177" t="s">
        <v>15804</v>
      </c>
      <c r="I3867" s="177" t="s">
        <v>924</v>
      </c>
      <c r="J3867" s="181" t="e">
        <v>#N/A</v>
      </c>
      <c r="K3867" s="178" t="e">
        <v>#N/A</v>
      </c>
      <c r="L3867" s="177" t="s">
        <v>901</v>
      </c>
      <c r="M3867" s="177" t="s">
        <v>15901</v>
      </c>
      <c r="N3867" s="177" t="s">
        <v>15902</v>
      </c>
      <c r="O3867" s="177" t="s">
        <v>324</v>
      </c>
      <c r="P3867" s="177" t="s">
        <v>903</v>
      </c>
      <c r="R3867" s="177" t="s">
        <v>904</v>
      </c>
      <c r="S3867" s="177" t="s">
        <v>905</v>
      </c>
      <c r="T3867" s="177" t="s">
        <v>1904</v>
      </c>
      <c r="U3867" s="177" t="s">
        <v>15908</v>
      </c>
      <c r="V3867" s="177" t="s">
        <v>3333</v>
      </c>
      <c r="W3867" s="177" t="s">
        <v>908</v>
      </c>
      <c r="Y3867" s="177" t="s">
        <v>909</v>
      </c>
      <c r="Z3867" s="177" t="s">
        <v>908</v>
      </c>
      <c r="AA3867" s="177" t="s">
        <v>1148</v>
      </c>
      <c r="AB3867" s="177" t="s">
        <v>910</v>
      </c>
      <c r="AC3867" s="177" t="s">
        <v>646</v>
      </c>
      <c r="AD3867" s="177" t="s">
        <v>911</v>
      </c>
      <c r="AE3867" s="177" t="s">
        <v>1730</v>
      </c>
      <c r="AF3867" s="177" t="s">
        <v>1512</v>
      </c>
      <c r="AG3867" s="177" t="s">
        <v>1513</v>
      </c>
      <c r="AH3867" s="177" t="s">
        <v>913</v>
      </c>
      <c r="AI3867" s="177" t="s">
        <v>913</v>
      </c>
      <c r="AJ3867" s="177" t="s">
        <v>1134</v>
      </c>
      <c r="AK3867" s="177" t="s">
        <v>982</v>
      </c>
      <c r="AL3867" s="177" t="s">
        <v>959</v>
      </c>
      <c r="AM3867" s="177" t="s">
        <v>960</v>
      </c>
      <c r="AP3867" s="177" t="s">
        <v>908</v>
      </c>
      <c r="AQ3867" s="177" t="s">
        <v>15909</v>
      </c>
      <c r="AT3867" s="177"/>
      <c r="AU3867" s="177"/>
      <c r="AV3867" s="177" t="s">
        <v>4486</v>
      </c>
      <c r="AW3867" s="177"/>
    </row>
    <row r="3868" spans="1:49">
      <c r="A3868" s="170" t="s">
        <v>15542</v>
      </c>
      <c r="B3868" s="177" t="s">
        <v>15543</v>
      </c>
      <c r="D3868" s="177" t="s">
        <v>508</v>
      </c>
      <c r="E3868" s="177" t="s">
        <v>661</v>
      </c>
      <c r="F3868" s="177" t="s">
        <v>15910</v>
      </c>
      <c r="I3868" s="177" t="s">
        <v>979</v>
      </c>
      <c r="J3868" s="178">
        <v>44363</v>
      </c>
      <c r="K3868" s="178">
        <v>44363</v>
      </c>
      <c r="L3868" s="177" t="s">
        <v>550</v>
      </c>
      <c r="M3868" s="177" t="s">
        <v>15911</v>
      </c>
      <c r="N3868" s="177" t="s">
        <v>15911</v>
      </c>
      <c r="O3868" s="177" t="s">
        <v>195</v>
      </c>
      <c r="P3868" s="177" t="s">
        <v>552</v>
      </c>
      <c r="R3868" s="177" t="s">
        <v>553</v>
      </c>
      <c r="S3868" s="177" t="s">
        <v>1611</v>
      </c>
      <c r="T3868" s="177" t="s">
        <v>15912</v>
      </c>
      <c r="U3868" s="177" t="s">
        <v>579</v>
      </c>
      <c r="V3868" s="177" t="s">
        <v>3815</v>
      </c>
      <c r="Z3868" s="177" t="s">
        <v>579</v>
      </c>
      <c r="AC3868" s="177" t="s">
        <v>15913</v>
      </c>
      <c r="AD3868" s="177" t="s">
        <v>15914</v>
      </c>
      <c r="AE3868" s="177" t="s">
        <v>809</v>
      </c>
      <c r="AF3868" s="177" t="s">
        <v>651</v>
      </c>
      <c r="AQ3868" s="177" t="s">
        <v>652</v>
      </c>
      <c r="AT3868" s="177"/>
      <c r="AU3868" s="177"/>
      <c r="AV3868" s="177"/>
      <c r="AW3868" s="177"/>
    </row>
    <row r="3869" spans="1:49">
      <c r="A3869" s="170" t="s">
        <v>15542</v>
      </c>
      <c r="B3869" s="177" t="s">
        <v>15543</v>
      </c>
      <c r="D3869" s="177" t="s">
        <v>508</v>
      </c>
      <c r="E3869" s="177" t="s">
        <v>669</v>
      </c>
      <c r="F3869" s="177" t="s">
        <v>15915</v>
      </c>
      <c r="I3869" s="177" t="s">
        <v>979</v>
      </c>
      <c r="J3869" s="178">
        <v>44363</v>
      </c>
      <c r="K3869" s="178">
        <v>44363</v>
      </c>
      <c r="L3869" s="177" t="s">
        <v>550</v>
      </c>
      <c r="M3869" s="177" t="s">
        <v>15911</v>
      </c>
      <c r="N3869" s="177" t="s">
        <v>15911</v>
      </c>
      <c r="O3869" s="177" t="s">
        <v>195</v>
      </c>
      <c r="P3869" s="177" t="s">
        <v>552</v>
      </c>
      <c r="R3869" s="177" t="s">
        <v>553</v>
      </c>
      <c r="S3869" s="177" t="s">
        <v>1611</v>
      </c>
      <c r="T3869" s="177" t="s">
        <v>15916</v>
      </c>
      <c r="U3869" s="177" t="s">
        <v>646</v>
      </c>
      <c r="V3869" s="177" t="s">
        <v>5304</v>
      </c>
      <c r="W3869" s="177" t="s">
        <v>648</v>
      </c>
      <c r="Z3869" s="177" t="s">
        <v>646</v>
      </c>
      <c r="AC3869" s="177" t="s">
        <v>1582</v>
      </c>
      <c r="AD3869" s="177" t="s">
        <v>15917</v>
      </c>
      <c r="AE3869" s="177" t="s">
        <v>524</v>
      </c>
      <c r="AF3869" s="177" t="s">
        <v>651</v>
      </c>
      <c r="AQ3869" s="177" t="s">
        <v>652</v>
      </c>
      <c r="AT3869" s="177"/>
      <c r="AU3869" s="177"/>
      <c r="AV3869" s="177"/>
      <c r="AW3869" s="177"/>
    </row>
    <row r="3870" spans="1:49">
      <c r="A3870" s="170" t="s">
        <v>15542</v>
      </c>
      <c r="B3870" s="177" t="s">
        <v>15543</v>
      </c>
      <c r="D3870" s="177" t="s">
        <v>508</v>
      </c>
      <c r="E3870" s="177" t="s">
        <v>685</v>
      </c>
      <c r="F3870" s="177" t="s">
        <v>15918</v>
      </c>
      <c r="I3870" s="177" t="s">
        <v>979</v>
      </c>
      <c r="J3870" s="178">
        <v>44363</v>
      </c>
      <c r="K3870" s="178">
        <v>44363</v>
      </c>
      <c r="L3870" s="177" t="s">
        <v>550</v>
      </c>
      <c r="M3870" s="177" t="s">
        <v>15911</v>
      </c>
      <c r="N3870" s="177" t="s">
        <v>15911</v>
      </c>
      <c r="O3870" s="177" t="s">
        <v>195</v>
      </c>
      <c r="P3870" s="177" t="s">
        <v>589</v>
      </c>
      <c r="R3870" s="177" t="s">
        <v>553</v>
      </c>
      <c r="S3870" s="177" t="s">
        <v>1611</v>
      </c>
      <c r="T3870" s="177" t="s">
        <v>15919</v>
      </c>
      <c r="U3870" s="177" t="s">
        <v>646</v>
      </c>
      <c r="V3870" s="177" t="s">
        <v>2978</v>
      </c>
      <c r="W3870" s="177" t="s">
        <v>656</v>
      </c>
      <c r="Z3870" s="177" t="s">
        <v>646</v>
      </c>
      <c r="AC3870" s="177" t="s">
        <v>2220</v>
      </c>
      <c r="AD3870" s="177" t="s">
        <v>15920</v>
      </c>
      <c r="AE3870" s="177" t="s">
        <v>1064</v>
      </c>
      <c r="AF3870" s="177" t="s">
        <v>651</v>
      </c>
      <c r="AQ3870" s="177"/>
      <c r="AT3870" s="177"/>
      <c r="AU3870" s="177"/>
      <c r="AV3870" s="177"/>
      <c r="AW3870" s="177"/>
    </row>
    <row r="3871" spans="1:49">
      <c r="A3871" s="170" t="s">
        <v>15542</v>
      </c>
      <c r="B3871" s="177" t="s">
        <v>15543</v>
      </c>
      <c r="D3871" s="177" t="s">
        <v>508</v>
      </c>
      <c r="E3871" s="177" t="s">
        <v>2049</v>
      </c>
      <c r="F3871" s="177" t="s">
        <v>15921</v>
      </c>
      <c r="I3871" s="177" t="s">
        <v>1028</v>
      </c>
      <c r="J3871" s="178">
        <v>44985</v>
      </c>
      <c r="K3871" s="178">
        <v>44985</v>
      </c>
      <c r="L3871" s="177" t="s">
        <v>550</v>
      </c>
      <c r="M3871" s="177" t="s">
        <v>15922</v>
      </c>
      <c r="N3871" s="177" t="s">
        <v>15922</v>
      </c>
      <c r="O3871" s="177" t="s">
        <v>75</v>
      </c>
      <c r="R3871" s="177" t="s">
        <v>1120</v>
      </c>
      <c r="S3871" s="177" t="s">
        <v>718</v>
      </c>
      <c r="T3871" s="177" t="s">
        <v>15923</v>
      </c>
      <c r="U3871" s="177" t="s">
        <v>718</v>
      </c>
      <c r="V3871" s="177" t="s">
        <v>1122</v>
      </c>
      <c r="W3871" s="177" t="s">
        <v>1123</v>
      </c>
      <c r="Y3871" s="177" t="s">
        <v>1124</v>
      </c>
      <c r="Z3871" s="177" t="s">
        <v>1123</v>
      </c>
      <c r="AB3871" s="177">
        <v>1.18</v>
      </c>
      <c r="AC3871" s="177" t="s">
        <v>1123</v>
      </c>
      <c r="AE3871" s="177">
        <v>1.18</v>
      </c>
      <c r="AF3871" s="177" t="s">
        <v>1123</v>
      </c>
      <c r="AH3871" s="177">
        <v>1.18</v>
      </c>
      <c r="AI3871" s="177" t="s">
        <v>1123</v>
      </c>
      <c r="AK3871" s="177">
        <v>1.18</v>
      </c>
      <c r="AL3871" s="177" t="s">
        <v>1123</v>
      </c>
      <c r="AN3871" s="177">
        <v>1.18</v>
      </c>
      <c r="AO3871" s="177" t="s">
        <v>1123</v>
      </c>
      <c r="AQ3871" s="177" t="s">
        <v>15924</v>
      </c>
      <c r="AT3871" s="177">
        <v>1.18</v>
      </c>
      <c r="AU3871" s="177"/>
      <c r="AV3871" s="177"/>
      <c r="AW3871" s="177"/>
    </row>
    <row r="3872" spans="1:49">
      <c r="A3872" s="170" t="s">
        <v>15542</v>
      </c>
      <c r="B3872" s="177" t="s">
        <v>15543</v>
      </c>
      <c r="D3872" s="177" t="s">
        <v>508</v>
      </c>
      <c r="E3872" s="177" t="s">
        <v>924</v>
      </c>
      <c r="F3872" s="177" t="s">
        <v>15925</v>
      </c>
      <c r="I3872" s="177" t="s">
        <v>1028</v>
      </c>
      <c r="J3872" s="178">
        <v>44985</v>
      </c>
      <c r="K3872" s="178">
        <v>44985</v>
      </c>
      <c r="L3872" s="177" t="s">
        <v>550</v>
      </c>
      <c r="M3872" s="177" t="s">
        <v>15922</v>
      </c>
      <c r="N3872" s="177" t="s">
        <v>15922</v>
      </c>
      <c r="O3872" s="177" t="s">
        <v>195</v>
      </c>
      <c r="P3872" s="177" t="s">
        <v>552</v>
      </c>
      <c r="Q3872" s="177" t="s">
        <v>267</v>
      </c>
      <c r="R3872" s="177" t="s">
        <v>600</v>
      </c>
      <c r="S3872" s="177" t="s">
        <v>601</v>
      </c>
      <c r="T3872" s="177" t="s">
        <v>15926</v>
      </c>
      <c r="U3872" s="177" t="s">
        <v>579</v>
      </c>
      <c r="V3872" s="177" t="s">
        <v>15927</v>
      </c>
      <c r="W3872" s="177" t="s">
        <v>1484</v>
      </c>
      <c r="X3872" s="177" t="s">
        <v>943</v>
      </c>
      <c r="Y3872" s="177" t="s">
        <v>674</v>
      </c>
      <c r="Z3872" s="177" t="s">
        <v>579</v>
      </c>
      <c r="AA3872" s="177" t="s">
        <v>15928</v>
      </c>
      <c r="AB3872" s="170" t="s">
        <v>15929</v>
      </c>
      <c r="AQ3872" s="177" t="s">
        <v>683</v>
      </c>
      <c r="AT3872" s="177"/>
      <c r="AU3872" s="177"/>
      <c r="AV3872" s="177"/>
      <c r="AW3872" s="177"/>
    </row>
    <row r="3873" spans="1:49">
      <c r="A3873" s="170" t="s">
        <v>15542</v>
      </c>
      <c r="B3873" s="177" t="s">
        <v>15543</v>
      </c>
      <c r="D3873" s="177" t="s">
        <v>508</v>
      </c>
      <c r="E3873" s="177" t="s">
        <v>7568</v>
      </c>
      <c r="F3873" s="177" t="s">
        <v>15930</v>
      </c>
      <c r="I3873" s="177" t="s">
        <v>1028</v>
      </c>
      <c r="J3873" s="178">
        <v>44985</v>
      </c>
      <c r="K3873" s="178">
        <v>44985</v>
      </c>
      <c r="L3873" s="177" t="s">
        <v>513</v>
      </c>
      <c r="M3873" s="177" t="s">
        <v>15931</v>
      </c>
      <c r="N3873" s="177" t="s">
        <v>15922</v>
      </c>
      <c r="O3873" s="177" t="s">
        <v>267</v>
      </c>
      <c r="R3873" s="177" t="s">
        <v>267</v>
      </c>
      <c r="S3873" s="177" t="s">
        <v>1336</v>
      </c>
      <c r="T3873" s="177" t="s">
        <v>15932</v>
      </c>
      <c r="U3873" s="177" t="s">
        <v>1336</v>
      </c>
      <c r="V3873" s="177" t="s">
        <v>733</v>
      </c>
      <c r="AF3873" s="177" t="s">
        <v>6682</v>
      </c>
      <c r="AG3873" s="177" t="s">
        <v>976</v>
      </c>
      <c r="AQ3873" s="177" t="s">
        <v>695</v>
      </c>
      <c r="AT3873" s="177"/>
      <c r="AU3873" s="177"/>
      <c r="AV3873" s="177"/>
      <c r="AW3873" s="177"/>
    </row>
    <row r="3874" spans="1:49">
      <c r="A3874" s="170" t="s">
        <v>15542</v>
      </c>
      <c r="B3874" s="177" t="s">
        <v>15543</v>
      </c>
      <c r="D3874" s="177" t="s">
        <v>508</v>
      </c>
      <c r="E3874" s="177" t="s">
        <v>7573</v>
      </c>
      <c r="F3874" s="177" t="s">
        <v>15933</v>
      </c>
      <c r="I3874" s="177" t="s">
        <v>1028</v>
      </c>
      <c r="J3874" s="178">
        <v>44985</v>
      </c>
      <c r="K3874" s="178">
        <v>44985</v>
      </c>
      <c r="L3874" s="177" t="s">
        <v>513</v>
      </c>
      <c r="M3874" s="177" t="s">
        <v>15931</v>
      </c>
      <c r="N3874" s="177" t="s">
        <v>15922</v>
      </c>
      <c r="O3874" s="177" t="s">
        <v>195</v>
      </c>
      <c r="P3874" s="177" t="s">
        <v>1023</v>
      </c>
      <c r="Q3874" s="177" t="s">
        <v>15934</v>
      </c>
      <c r="R3874" s="177" t="s">
        <v>731</v>
      </c>
      <c r="S3874" s="177" t="s">
        <v>780</v>
      </c>
      <c r="T3874" s="177" t="s">
        <v>15935</v>
      </c>
      <c r="U3874" s="177" t="s">
        <v>691</v>
      </c>
      <c r="V3874" s="177" t="s">
        <v>822</v>
      </c>
      <c r="X3874" s="177" t="s">
        <v>15936</v>
      </c>
      <c r="Z3874" s="177" t="s">
        <v>691</v>
      </c>
      <c r="AA3874" s="177" t="s">
        <v>3212</v>
      </c>
      <c r="AQ3874" s="177" t="s">
        <v>3969</v>
      </c>
      <c r="AT3874" s="177"/>
      <c r="AU3874" s="177"/>
      <c r="AV3874" s="177"/>
      <c r="AW3874" s="177"/>
    </row>
    <row r="3875" spans="1:49">
      <c r="A3875" s="170" t="s">
        <v>15542</v>
      </c>
      <c r="B3875" s="177" t="s">
        <v>15543</v>
      </c>
      <c r="D3875" s="177" t="s">
        <v>508</v>
      </c>
      <c r="E3875" s="177" t="s">
        <v>14345</v>
      </c>
      <c r="F3875" s="177" t="s">
        <v>15937</v>
      </c>
      <c r="I3875" s="177" t="s">
        <v>1028</v>
      </c>
      <c r="J3875" s="178">
        <v>44985</v>
      </c>
      <c r="K3875" s="178">
        <v>44985</v>
      </c>
      <c r="L3875" s="177" t="s">
        <v>550</v>
      </c>
      <c r="M3875" s="177" t="s">
        <v>15922</v>
      </c>
      <c r="N3875" s="177" t="s">
        <v>15922</v>
      </c>
      <c r="O3875" s="177" t="s">
        <v>195</v>
      </c>
      <c r="P3875" s="177" t="s">
        <v>1193</v>
      </c>
      <c r="Q3875" s="177" t="s">
        <v>4965</v>
      </c>
      <c r="R3875" s="177" t="s">
        <v>600</v>
      </c>
      <c r="S3875" s="177" t="s">
        <v>601</v>
      </c>
      <c r="T3875" s="177" t="s">
        <v>3214</v>
      </c>
      <c r="U3875" s="177" t="s">
        <v>739</v>
      </c>
      <c r="V3875" s="177" t="s">
        <v>1445</v>
      </c>
      <c r="X3875" s="177" t="s">
        <v>943</v>
      </c>
      <c r="Y3875" s="177" t="s">
        <v>674</v>
      </c>
      <c r="Z3875" s="177" t="s">
        <v>739</v>
      </c>
      <c r="AA3875" s="177" t="s">
        <v>1812</v>
      </c>
      <c r="AQ3875" s="177" t="s">
        <v>683</v>
      </c>
      <c r="AT3875" s="177"/>
      <c r="AU3875" s="177"/>
      <c r="AV3875" s="177"/>
      <c r="AW3875" s="177"/>
    </row>
    <row r="3876" spans="1:49">
      <c r="A3876" s="170" t="s">
        <v>15542</v>
      </c>
      <c r="B3876" s="177" t="s">
        <v>15543</v>
      </c>
      <c r="D3876" s="177" t="s">
        <v>508</v>
      </c>
      <c r="E3876" s="177" t="s">
        <v>7575</v>
      </c>
      <c r="F3876" s="177" t="s">
        <v>15938</v>
      </c>
      <c r="I3876" s="177" t="s">
        <v>1028</v>
      </c>
      <c r="J3876" s="178">
        <v>44985</v>
      </c>
      <c r="K3876" s="178">
        <v>44985</v>
      </c>
      <c r="L3876" s="177" t="s">
        <v>550</v>
      </c>
      <c r="M3876" s="177" t="s">
        <v>15922</v>
      </c>
      <c r="N3876" s="177" t="s">
        <v>15922</v>
      </c>
      <c r="O3876" s="177" t="s">
        <v>195</v>
      </c>
      <c r="P3876" s="177" t="s">
        <v>1193</v>
      </c>
      <c r="Q3876" s="177" t="s">
        <v>4998</v>
      </c>
      <c r="R3876" s="177" t="s">
        <v>600</v>
      </c>
      <c r="S3876" s="177" t="s">
        <v>601</v>
      </c>
      <c r="T3876" s="177" t="s">
        <v>15939</v>
      </c>
      <c r="U3876" s="177" t="s">
        <v>739</v>
      </c>
      <c r="V3876" s="177" t="s">
        <v>2569</v>
      </c>
      <c r="W3876" s="177" t="s">
        <v>1178</v>
      </c>
      <c r="X3876" s="177" t="s">
        <v>943</v>
      </c>
      <c r="Y3876" s="177" t="s">
        <v>674</v>
      </c>
      <c r="Z3876" s="177" t="s">
        <v>739</v>
      </c>
      <c r="AA3876" s="177" t="s">
        <v>2570</v>
      </c>
      <c r="AQ3876" s="177" t="s">
        <v>683</v>
      </c>
      <c r="AT3876" s="177"/>
      <c r="AU3876" s="177"/>
      <c r="AV3876" s="177"/>
      <c r="AW3876" s="177"/>
    </row>
    <row r="3877" spans="1:49">
      <c r="A3877" s="170" t="s">
        <v>15542</v>
      </c>
      <c r="B3877" s="177" t="s">
        <v>15543</v>
      </c>
      <c r="D3877" s="177" t="s">
        <v>508</v>
      </c>
      <c r="E3877" s="177" t="s">
        <v>7577</v>
      </c>
      <c r="F3877" s="177" t="s">
        <v>15940</v>
      </c>
      <c r="I3877" s="177" t="s">
        <v>1028</v>
      </c>
      <c r="J3877" s="178">
        <v>44985</v>
      </c>
      <c r="K3877" s="178">
        <v>44985</v>
      </c>
      <c r="L3877" s="177" t="s">
        <v>550</v>
      </c>
      <c r="M3877" s="177" t="s">
        <v>15922</v>
      </c>
      <c r="N3877" s="177" t="s">
        <v>15922</v>
      </c>
      <c r="O3877" s="177" t="s">
        <v>195</v>
      </c>
      <c r="P3877" s="177" t="s">
        <v>1193</v>
      </c>
      <c r="Q3877" s="177" t="s">
        <v>15941</v>
      </c>
      <c r="R3877" s="177" t="s">
        <v>600</v>
      </c>
      <c r="S3877" s="177" t="s">
        <v>601</v>
      </c>
      <c r="T3877" s="177" t="s">
        <v>15942</v>
      </c>
      <c r="U3877" s="177" t="s">
        <v>739</v>
      </c>
      <c r="V3877" s="177" t="s">
        <v>889</v>
      </c>
      <c r="W3877" s="177" t="s">
        <v>965</v>
      </c>
      <c r="X3877" s="177" t="s">
        <v>943</v>
      </c>
      <c r="Y3877" s="177" t="s">
        <v>674</v>
      </c>
      <c r="Z3877" s="177" t="s">
        <v>739</v>
      </c>
      <c r="AA3877" s="177" t="s">
        <v>892</v>
      </c>
      <c r="AQ3877" s="177" t="s">
        <v>683</v>
      </c>
      <c r="AT3877" s="177"/>
      <c r="AU3877" s="177"/>
      <c r="AV3877" s="177"/>
      <c r="AW3877" s="177"/>
    </row>
    <row r="3878" spans="1:49">
      <c r="A3878" s="170" t="s">
        <v>15542</v>
      </c>
      <c r="B3878" s="177" t="s">
        <v>15543</v>
      </c>
      <c r="D3878" s="177" t="s">
        <v>508</v>
      </c>
      <c r="E3878" s="177" t="s">
        <v>7579</v>
      </c>
      <c r="F3878" s="177" t="s">
        <v>15943</v>
      </c>
      <c r="I3878" s="177" t="s">
        <v>1028</v>
      </c>
      <c r="J3878" s="178">
        <v>44985</v>
      </c>
      <c r="K3878" s="178">
        <v>44985</v>
      </c>
      <c r="L3878" s="177" t="s">
        <v>550</v>
      </c>
      <c r="M3878" s="177" t="s">
        <v>15922</v>
      </c>
      <c r="N3878" s="177" t="s">
        <v>15922</v>
      </c>
      <c r="O3878" s="177" t="s">
        <v>195</v>
      </c>
      <c r="P3878" s="177" t="s">
        <v>2113</v>
      </c>
      <c r="Q3878" s="177" t="s">
        <v>3799</v>
      </c>
      <c r="R3878" s="177" t="s">
        <v>600</v>
      </c>
      <c r="S3878" s="177" t="s">
        <v>601</v>
      </c>
      <c r="T3878" s="177" t="s">
        <v>15944</v>
      </c>
      <c r="U3878" s="177" t="s">
        <v>712</v>
      </c>
      <c r="V3878" s="177" t="s">
        <v>942</v>
      </c>
      <c r="X3878" s="177" t="s">
        <v>943</v>
      </c>
      <c r="Y3878" s="177" t="s">
        <v>891</v>
      </c>
      <c r="Z3878" s="177" t="s">
        <v>712</v>
      </c>
      <c r="AA3878" s="177" t="s">
        <v>944</v>
      </c>
      <c r="AQ3878" s="177" t="s">
        <v>683</v>
      </c>
      <c r="AT3878" s="177"/>
      <c r="AU3878" s="177"/>
      <c r="AV3878" s="177"/>
      <c r="AW3878" s="177"/>
    </row>
    <row r="3879" spans="1:49">
      <c r="A3879" s="170" t="s">
        <v>15542</v>
      </c>
      <c r="B3879" s="177" t="s">
        <v>15543</v>
      </c>
      <c r="D3879" s="177" t="s">
        <v>508</v>
      </c>
      <c r="E3879" s="177" t="s">
        <v>781</v>
      </c>
      <c r="F3879" s="177" t="s">
        <v>15945</v>
      </c>
      <c r="I3879" s="177" t="s">
        <v>1028</v>
      </c>
      <c r="J3879" s="178">
        <v>44985</v>
      </c>
      <c r="K3879" s="178">
        <v>44985</v>
      </c>
      <c r="L3879" s="177" t="s">
        <v>550</v>
      </c>
      <c r="M3879" s="177" t="s">
        <v>15922</v>
      </c>
      <c r="N3879" s="177" t="s">
        <v>15922</v>
      </c>
      <c r="O3879" s="177" t="s">
        <v>168</v>
      </c>
      <c r="P3879" s="177" t="s">
        <v>1208</v>
      </c>
      <c r="Q3879" s="177" t="s">
        <v>15946</v>
      </c>
      <c r="R3879" s="177" t="s">
        <v>1209</v>
      </c>
      <c r="S3879" s="177" t="s">
        <v>1611</v>
      </c>
      <c r="T3879" s="177" t="s">
        <v>15947</v>
      </c>
      <c r="U3879" s="177" t="s">
        <v>748</v>
      </c>
      <c r="V3879" s="177" t="s">
        <v>2059</v>
      </c>
      <c r="X3879" s="177" t="s">
        <v>734</v>
      </c>
      <c r="Y3879" s="177" t="s">
        <v>735</v>
      </c>
      <c r="Z3879" s="177" t="s">
        <v>748</v>
      </c>
      <c r="AA3879" s="177" t="s">
        <v>1933</v>
      </c>
      <c r="AL3879" s="177" t="s">
        <v>651</v>
      </c>
      <c r="AQ3879" s="177" t="s">
        <v>683</v>
      </c>
      <c r="AT3879" s="177"/>
      <c r="AU3879" s="177"/>
      <c r="AV3879" s="177"/>
      <c r="AW3879" s="177"/>
    </row>
    <row r="3880" spans="1:49">
      <c r="A3880" s="170" t="s">
        <v>15542</v>
      </c>
      <c r="B3880" s="177" t="s">
        <v>15543</v>
      </c>
      <c r="D3880" s="177" t="s">
        <v>508</v>
      </c>
      <c r="E3880" s="177" t="s">
        <v>7072</v>
      </c>
      <c r="F3880" s="177" t="s">
        <v>15948</v>
      </c>
      <c r="I3880" s="177" t="s">
        <v>1028</v>
      </c>
      <c r="J3880" s="178">
        <v>44985</v>
      </c>
      <c r="K3880" s="178">
        <v>44985</v>
      </c>
      <c r="L3880" s="177" t="s">
        <v>550</v>
      </c>
      <c r="M3880" s="177" t="s">
        <v>15922</v>
      </c>
      <c r="N3880" s="177" t="s">
        <v>15922</v>
      </c>
      <c r="O3880" s="177" t="s">
        <v>195</v>
      </c>
      <c r="P3880" s="177" t="s">
        <v>552</v>
      </c>
      <c r="Q3880" s="177" t="s">
        <v>15949</v>
      </c>
      <c r="R3880" s="177" t="s">
        <v>600</v>
      </c>
      <c r="S3880" s="177" t="s">
        <v>601</v>
      </c>
      <c r="T3880" s="177" t="s">
        <v>13002</v>
      </c>
      <c r="U3880" s="177" t="s">
        <v>712</v>
      </c>
      <c r="V3880" s="177" t="s">
        <v>1681</v>
      </c>
      <c r="W3880" s="177" t="s">
        <v>15950</v>
      </c>
      <c r="X3880" s="177" t="s">
        <v>943</v>
      </c>
      <c r="Y3880" s="177" t="s">
        <v>674</v>
      </c>
      <c r="Z3880" s="177" t="s">
        <v>712</v>
      </c>
      <c r="AA3880" s="177" t="s">
        <v>1078</v>
      </c>
      <c r="AB3880" s="177" t="s">
        <v>15951</v>
      </c>
      <c r="AQ3880" s="177" t="s">
        <v>683</v>
      </c>
      <c r="AT3880" s="177"/>
      <c r="AU3880" s="177"/>
      <c r="AV3880" s="177"/>
      <c r="AW3880" s="177"/>
    </row>
    <row r="3881" spans="1:49">
      <c r="A3881" s="170" t="s">
        <v>15542</v>
      </c>
      <c r="B3881" s="177" t="s">
        <v>15543</v>
      </c>
      <c r="D3881" s="177" t="s">
        <v>508</v>
      </c>
      <c r="E3881" s="177" t="s">
        <v>15952</v>
      </c>
      <c r="F3881" s="177" t="s">
        <v>15953</v>
      </c>
      <c r="I3881" s="177" t="s">
        <v>1028</v>
      </c>
      <c r="J3881" s="178">
        <v>44985</v>
      </c>
      <c r="K3881" s="178">
        <v>44985</v>
      </c>
      <c r="L3881" s="177" t="s">
        <v>513</v>
      </c>
      <c r="M3881" s="177" t="s">
        <v>15931</v>
      </c>
      <c r="N3881" s="177" t="s">
        <v>15922</v>
      </c>
      <c r="O3881" s="177" t="s">
        <v>195</v>
      </c>
      <c r="P3881" s="177" t="s">
        <v>589</v>
      </c>
      <c r="R3881" s="177" t="s">
        <v>4219</v>
      </c>
      <c r="S3881" s="177" t="s">
        <v>4219</v>
      </c>
      <c r="T3881" s="177" t="s">
        <v>15954</v>
      </c>
      <c r="U3881" s="177" t="s">
        <v>712</v>
      </c>
      <c r="V3881" s="177" t="s">
        <v>1580</v>
      </c>
      <c r="W3881" s="177" t="s">
        <v>4221</v>
      </c>
      <c r="X3881" s="177" t="s">
        <v>15955</v>
      </c>
      <c r="Z3881" s="177" t="s">
        <v>712</v>
      </c>
      <c r="AA3881" s="177" t="s">
        <v>15956</v>
      </c>
      <c r="AB3881" s="177" t="s">
        <v>15957</v>
      </c>
      <c r="AQ3881" s="177" t="s">
        <v>2282</v>
      </c>
      <c r="AT3881" s="177"/>
      <c r="AU3881" s="177"/>
      <c r="AV3881" s="177"/>
      <c r="AW3881" s="177"/>
    </row>
    <row r="3882" spans="1:49">
      <c r="A3882" s="170" t="s">
        <v>15542</v>
      </c>
      <c r="B3882" s="177" t="s">
        <v>15543</v>
      </c>
      <c r="D3882" s="177" t="s">
        <v>508</v>
      </c>
      <c r="E3882" s="177" t="s">
        <v>6922</v>
      </c>
      <c r="F3882" s="177" t="s">
        <v>15958</v>
      </c>
      <c r="I3882" s="177" t="s">
        <v>1028</v>
      </c>
      <c r="J3882" s="178">
        <v>44985</v>
      </c>
      <c r="K3882" s="178">
        <v>44985</v>
      </c>
      <c r="L3882" s="177" t="s">
        <v>1307</v>
      </c>
      <c r="N3882" s="177" t="s">
        <v>15922</v>
      </c>
      <c r="O3882" s="177" t="s">
        <v>255</v>
      </c>
      <c r="R3882" s="177" t="s">
        <v>255</v>
      </c>
      <c r="T3882" s="177" t="s">
        <v>15959</v>
      </c>
      <c r="U3882" s="177" t="s">
        <v>13619</v>
      </c>
      <c r="V3882" s="177" t="s">
        <v>5590</v>
      </c>
      <c r="AF3882" s="177" t="s">
        <v>15960</v>
      </c>
      <c r="AH3882" s="177" t="s">
        <v>691</v>
      </c>
      <c r="AI3882" s="177" t="s">
        <v>15961</v>
      </c>
      <c r="AQ3882" s="177" t="s">
        <v>15962</v>
      </c>
      <c r="AT3882" s="177"/>
      <c r="AU3882" s="177"/>
      <c r="AV3882" s="177"/>
      <c r="AW3882" s="177"/>
    </row>
    <row r="3883" spans="1:49">
      <c r="A3883" s="170" t="s">
        <v>15542</v>
      </c>
      <c r="B3883" s="177" t="s">
        <v>15543</v>
      </c>
      <c r="D3883" s="177" t="s">
        <v>508</v>
      </c>
      <c r="E3883" s="177" t="s">
        <v>2114</v>
      </c>
      <c r="F3883" s="177" t="s">
        <v>15963</v>
      </c>
      <c r="I3883" s="177" t="s">
        <v>1028</v>
      </c>
      <c r="J3883" s="178">
        <v>44985</v>
      </c>
      <c r="K3883" s="178">
        <v>44985</v>
      </c>
      <c r="L3883" s="177" t="s">
        <v>550</v>
      </c>
      <c r="M3883" s="177" t="s">
        <v>15922</v>
      </c>
      <c r="N3883" s="177" t="s">
        <v>15922</v>
      </c>
      <c r="O3883" s="177" t="s">
        <v>195</v>
      </c>
      <c r="P3883" s="177" t="s">
        <v>1816</v>
      </c>
      <c r="Q3883" s="177" t="s">
        <v>2774</v>
      </c>
      <c r="R3883" s="177" t="s">
        <v>600</v>
      </c>
      <c r="S3883" s="177" t="s">
        <v>601</v>
      </c>
      <c r="T3883" s="177" t="s">
        <v>15964</v>
      </c>
      <c r="U3883" s="177" t="s">
        <v>742</v>
      </c>
      <c r="V3883" s="177" t="s">
        <v>672</v>
      </c>
      <c r="X3883" s="177" t="s">
        <v>943</v>
      </c>
      <c r="Y3883" s="177" t="s">
        <v>674</v>
      </c>
      <c r="Z3883" s="177" t="s">
        <v>742</v>
      </c>
      <c r="AA3883" s="177" t="s">
        <v>675</v>
      </c>
      <c r="AQ3883" s="177" t="s">
        <v>683</v>
      </c>
      <c r="AT3883" s="177"/>
      <c r="AU3883" s="177"/>
      <c r="AV3883" s="177"/>
      <c r="AW3883" s="177"/>
    </row>
    <row r="3884" spans="1:49">
      <c r="A3884" s="170" t="s">
        <v>15542</v>
      </c>
      <c r="B3884" s="177" t="s">
        <v>15543</v>
      </c>
      <c r="D3884" s="177" t="s">
        <v>508</v>
      </c>
      <c r="E3884" s="177" t="s">
        <v>2895</v>
      </c>
      <c r="F3884" s="177" t="s">
        <v>15965</v>
      </c>
      <c r="I3884" s="177" t="s">
        <v>1028</v>
      </c>
      <c r="J3884" s="178">
        <v>44985</v>
      </c>
      <c r="K3884" s="178">
        <v>44985</v>
      </c>
      <c r="L3884" s="177" t="s">
        <v>2772</v>
      </c>
      <c r="M3884" s="177" t="s">
        <v>15965</v>
      </c>
      <c r="N3884" s="177" t="s">
        <v>15922</v>
      </c>
      <c r="O3884" s="177" t="s">
        <v>273</v>
      </c>
      <c r="P3884" s="177" t="s">
        <v>2773</v>
      </c>
      <c r="R3884" s="177" t="s">
        <v>876</v>
      </c>
      <c r="S3884" s="177" t="s">
        <v>15966</v>
      </c>
      <c r="U3884" s="177" t="s">
        <v>1961</v>
      </c>
      <c r="W3884" s="177" t="s">
        <v>15965</v>
      </c>
      <c r="X3884" s="177" t="s">
        <v>15967</v>
      </c>
      <c r="Y3884" s="177" t="s">
        <v>881</v>
      </c>
      <c r="Z3884" s="177" t="s">
        <v>882</v>
      </c>
      <c r="AB3884" s="177" t="s">
        <v>718</v>
      </c>
      <c r="AC3884" s="177" t="s">
        <v>691</v>
      </c>
      <c r="AQ3884" s="177" t="s">
        <v>15968</v>
      </c>
      <c r="AT3884" s="177"/>
      <c r="AU3884" s="177"/>
      <c r="AV3884" s="177"/>
      <c r="AW3884" s="177"/>
    </row>
    <row r="3885" spans="1:49">
      <c r="A3885" s="170" t="s">
        <v>15542</v>
      </c>
      <c r="B3885" s="177" t="s">
        <v>15543</v>
      </c>
      <c r="D3885" s="177" t="s">
        <v>508</v>
      </c>
      <c r="E3885" s="177" t="s">
        <v>9613</v>
      </c>
      <c r="F3885" s="177" t="s">
        <v>15969</v>
      </c>
      <c r="I3885" s="177" t="s">
        <v>1028</v>
      </c>
      <c r="J3885" s="178">
        <v>44985</v>
      </c>
      <c r="K3885" s="178">
        <v>44985</v>
      </c>
      <c r="L3885" s="177" t="s">
        <v>513</v>
      </c>
      <c r="M3885" s="214" t="s">
        <v>15931</v>
      </c>
      <c r="N3885" s="177" t="s">
        <v>15922</v>
      </c>
      <c r="O3885" s="177" t="s">
        <v>195</v>
      </c>
      <c r="R3885" s="177" t="s">
        <v>731</v>
      </c>
      <c r="S3885" s="177" t="s">
        <v>780</v>
      </c>
      <c r="T3885" s="177" t="s">
        <v>15970</v>
      </c>
      <c r="U3885" s="177" t="s">
        <v>739</v>
      </c>
      <c r="V3885" s="177" t="s">
        <v>2445</v>
      </c>
      <c r="W3885" s="177" t="s">
        <v>1788</v>
      </c>
      <c r="X3885" s="177" t="s">
        <v>15936</v>
      </c>
      <c r="Z3885" s="177" t="s">
        <v>739</v>
      </c>
      <c r="AA3885" s="177" t="s">
        <v>15971</v>
      </c>
      <c r="AQ3885" s="177" t="s">
        <v>3969</v>
      </c>
      <c r="AT3885" s="177"/>
      <c r="AU3885" s="177"/>
      <c r="AV3885" s="177"/>
      <c r="AW3885" s="177"/>
    </row>
    <row r="3886" spans="1:49">
      <c r="A3886" s="170" t="s">
        <v>15542</v>
      </c>
      <c r="B3886" s="177" t="s">
        <v>15543</v>
      </c>
      <c r="D3886" s="177" t="s">
        <v>508</v>
      </c>
      <c r="E3886" s="177" t="s">
        <v>7602</v>
      </c>
      <c r="F3886" s="177" t="s">
        <v>15972</v>
      </c>
      <c r="I3886" s="177" t="s">
        <v>1028</v>
      </c>
      <c r="J3886" s="178">
        <v>44985</v>
      </c>
      <c r="K3886" s="178">
        <v>44985</v>
      </c>
      <c r="L3886" s="177" t="s">
        <v>513</v>
      </c>
      <c r="M3886" s="177" t="s">
        <v>15931</v>
      </c>
      <c r="N3886" s="177" t="s">
        <v>15922</v>
      </c>
      <c r="O3886" s="177" t="s">
        <v>195</v>
      </c>
      <c r="R3886" s="177" t="s">
        <v>731</v>
      </c>
      <c r="S3886" s="177" t="s">
        <v>780</v>
      </c>
      <c r="T3886" s="177" t="s">
        <v>15973</v>
      </c>
      <c r="U3886" s="177" t="s">
        <v>742</v>
      </c>
      <c r="V3886" s="177" t="s">
        <v>2386</v>
      </c>
      <c r="X3886" s="177" t="s">
        <v>15936</v>
      </c>
      <c r="Z3886" s="177" t="s">
        <v>742</v>
      </c>
      <c r="AA3886" s="177" t="s">
        <v>15974</v>
      </c>
      <c r="AQ3886" s="177" t="s">
        <v>3969</v>
      </c>
      <c r="AT3886" s="177"/>
      <c r="AU3886" s="177"/>
      <c r="AV3886" s="177"/>
      <c r="AW3886" s="177"/>
    </row>
    <row r="3887" spans="1:49">
      <c r="A3887" s="170" t="s">
        <v>15542</v>
      </c>
      <c r="B3887" s="177" t="s">
        <v>15543</v>
      </c>
      <c r="D3887" s="177" t="s">
        <v>508</v>
      </c>
      <c r="E3887" s="177" t="s">
        <v>669</v>
      </c>
      <c r="F3887" s="177" t="s">
        <v>15975</v>
      </c>
      <c r="I3887" s="177" t="s">
        <v>2271</v>
      </c>
      <c r="J3887" s="181">
        <v>45572</v>
      </c>
      <c r="K3887" s="181">
        <v>45572</v>
      </c>
      <c r="L3887" s="177" t="s">
        <v>1307</v>
      </c>
      <c r="N3887" s="177" t="s">
        <v>15976</v>
      </c>
      <c r="O3887" s="177" t="s">
        <v>295</v>
      </c>
      <c r="P3887" s="177" t="s">
        <v>15977</v>
      </c>
      <c r="R3887" s="177" t="s">
        <v>2930</v>
      </c>
      <c r="S3887" s="177" t="s">
        <v>15978</v>
      </c>
      <c r="T3887" s="177" t="s">
        <v>15300</v>
      </c>
      <c r="U3887" s="177" t="s">
        <v>1880</v>
      </c>
      <c r="V3887" s="177" t="s">
        <v>8998</v>
      </c>
      <c r="Z3887" s="177" t="s">
        <v>1312</v>
      </c>
      <c r="AA3887" s="177" t="s">
        <v>849</v>
      </c>
      <c r="AB3887" s="177" t="s">
        <v>2936</v>
      </c>
      <c r="AC3887" s="177" t="s">
        <v>1315</v>
      </c>
      <c r="AD3887" s="177" t="s">
        <v>2937</v>
      </c>
      <c r="AE3887" s="177" t="s">
        <v>5049</v>
      </c>
      <c r="AF3887" s="177" t="s">
        <v>2823</v>
      </c>
      <c r="AQ3887" s="177" t="s">
        <v>7247</v>
      </c>
      <c r="AT3887" s="177"/>
      <c r="AU3887" s="177"/>
      <c r="AV3887" s="177"/>
      <c r="AW3887" s="177"/>
    </row>
    <row r="3888" spans="1:49">
      <c r="A3888" s="170" t="s">
        <v>15542</v>
      </c>
      <c r="B3888" s="177" t="s">
        <v>15543</v>
      </c>
      <c r="D3888" s="177" t="s">
        <v>508</v>
      </c>
      <c r="E3888" s="177" t="s">
        <v>661</v>
      </c>
      <c r="F3888" s="177" t="s">
        <v>15979</v>
      </c>
      <c r="I3888" s="177">
        <v>2024</v>
      </c>
      <c r="J3888" s="181">
        <v>45572</v>
      </c>
      <c r="K3888" s="181">
        <v>45572</v>
      </c>
      <c r="L3888" s="177" t="s">
        <v>550</v>
      </c>
      <c r="M3888" s="177" t="s">
        <v>15980</v>
      </c>
      <c r="N3888" s="177" t="s">
        <v>15980</v>
      </c>
      <c r="O3888" s="177" t="s">
        <v>168</v>
      </c>
      <c r="P3888" s="177" t="s">
        <v>1208</v>
      </c>
      <c r="Q3888" s="177" t="s">
        <v>2464</v>
      </c>
      <c r="R3888" s="177" t="s">
        <v>1209</v>
      </c>
      <c r="S3888" s="177" t="s">
        <v>1611</v>
      </c>
      <c r="T3888" s="177" t="s">
        <v>15981</v>
      </c>
      <c r="U3888" s="177" t="s">
        <v>555</v>
      </c>
      <c r="V3888" s="177" t="s">
        <v>3815</v>
      </c>
      <c r="Y3888" s="177" t="s">
        <v>735</v>
      </c>
      <c r="Z3888" s="177" t="s">
        <v>555</v>
      </c>
      <c r="AA3888" s="177" t="s">
        <v>3816</v>
      </c>
      <c r="AQ3888" s="177" t="s">
        <v>15982</v>
      </c>
      <c r="AT3888" s="177"/>
      <c r="AU3888" s="177"/>
      <c r="AV3888" s="177"/>
      <c r="AW3888" s="177"/>
    </row>
    <row r="3889" spans="1:71">
      <c r="A3889" s="170" t="s">
        <v>15542</v>
      </c>
      <c r="B3889" s="177" t="s">
        <v>15543</v>
      </c>
      <c r="D3889" s="177" t="s">
        <v>508</v>
      </c>
      <c r="E3889" s="177" t="s">
        <v>669</v>
      </c>
      <c r="F3889" s="177" t="s">
        <v>15983</v>
      </c>
      <c r="I3889" s="177">
        <v>2024</v>
      </c>
      <c r="J3889" s="181">
        <v>45572</v>
      </c>
      <c r="K3889" s="181">
        <v>45572</v>
      </c>
      <c r="L3889" s="177" t="s">
        <v>550</v>
      </c>
      <c r="M3889" s="177" t="s">
        <v>15980</v>
      </c>
      <c r="N3889" s="177" t="s">
        <v>15980</v>
      </c>
      <c r="O3889" s="177" t="s">
        <v>168</v>
      </c>
      <c r="P3889" s="177" t="s">
        <v>1208</v>
      </c>
      <c r="Q3889" s="177" t="s">
        <v>614</v>
      </c>
      <c r="R3889" s="177" t="s">
        <v>1209</v>
      </c>
      <c r="S3889" s="177" t="s">
        <v>1611</v>
      </c>
      <c r="T3889" s="177" t="s">
        <v>15984</v>
      </c>
      <c r="U3889" s="177" t="s">
        <v>748</v>
      </c>
      <c r="V3889" s="177" t="s">
        <v>3815</v>
      </c>
      <c r="Y3889" s="177" t="s">
        <v>735</v>
      </c>
      <c r="Z3889" s="177" t="s">
        <v>748</v>
      </c>
      <c r="AA3889" s="177" t="s">
        <v>3816</v>
      </c>
      <c r="AQ3889" s="177" t="s">
        <v>15985</v>
      </c>
      <c r="AT3889" s="177"/>
      <c r="AU3889" s="177"/>
      <c r="AV3889" s="177"/>
      <c r="AW3889" s="177"/>
    </row>
    <row r="3890" spans="1:71">
      <c r="A3890" s="170" t="s">
        <v>15542</v>
      </c>
      <c r="B3890" s="187" t="s">
        <v>15543</v>
      </c>
      <c r="C3890" s="187"/>
      <c r="D3890" s="187" t="s">
        <v>508</v>
      </c>
      <c r="E3890" s="187" t="s">
        <v>661</v>
      </c>
      <c r="F3890" s="187" t="s">
        <v>15986</v>
      </c>
      <c r="G3890" s="187"/>
      <c r="H3890" s="187"/>
      <c r="I3890" s="187" t="s">
        <v>939</v>
      </c>
      <c r="J3890" s="181" t="s">
        <v>15987</v>
      </c>
      <c r="K3890" s="192"/>
      <c r="L3890" s="187" t="s">
        <v>513</v>
      </c>
      <c r="M3890" s="177" t="s">
        <v>15988</v>
      </c>
      <c r="N3890" s="177" t="s">
        <v>15988</v>
      </c>
      <c r="O3890" s="187" t="s">
        <v>437</v>
      </c>
      <c r="P3890" s="187" t="s">
        <v>5024</v>
      </c>
      <c r="Q3890" s="187" t="s">
        <v>4927</v>
      </c>
      <c r="R3890" s="187" t="s">
        <v>680</v>
      </c>
      <c r="S3890" s="187" t="s">
        <v>680</v>
      </c>
      <c r="T3890" s="187" t="s">
        <v>512</v>
      </c>
      <c r="U3890" s="187" t="s">
        <v>666</v>
      </c>
      <c r="V3890" s="187" t="s">
        <v>667</v>
      </c>
      <c r="W3890" s="187" t="s">
        <v>964</v>
      </c>
      <c r="X3890" s="187" t="s">
        <v>965</v>
      </c>
      <c r="Y3890" s="187"/>
      <c r="Z3890" s="187"/>
      <c r="AA3890" s="187"/>
      <c r="AB3890" s="187"/>
      <c r="AC3890" s="187"/>
      <c r="AD3890" s="187"/>
      <c r="AE3890" s="187"/>
      <c r="AF3890" s="187"/>
      <c r="AG3890" s="187"/>
      <c r="AH3890" s="187"/>
      <c r="AI3890" s="187"/>
      <c r="AJ3890" s="187"/>
      <c r="AK3890" s="187"/>
      <c r="AL3890" s="187"/>
      <c r="AM3890" s="187"/>
      <c r="AN3890" s="187"/>
      <c r="AO3890" s="187"/>
      <c r="AP3890" s="187"/>
      <c r="AQ3890" s="187" t="s">
        <v>893</v>
      </c>
      <c r="AR3890" s="187"/>
      <c r="AS3890" s="187"/>
      <c r="AT3890" s="187"/>
      <c r="AU3890" s="187"/>
      <c r="AV3890" s="187"/>
      <c r="AW3890" s="187"/>
      <c r="AX3890" s="187"/>
      <c r="AY3890" s="187"/>
      <c r="AZ3890" s="187"/>
      <c r="BA3890" s="187"/>
      <c r="BB3890" s="187"/>
      <c r="BC3890" s="187"/>
      <c r="BD3890" s="187"/>
      <c r="BE3890" s="187"/>
      <c r="BF3890" s="187"/>
      <c r="BG3890" s="187" t="s">
        <v>966</v>
      </c>
      <c r="BH3890" s="187"/>
      <c r="BI3890" s="187"/>
      <c r="BJ3890" s="187"/>
      <c r="BK3890" s="187"/>
      <c r="BL3890" s="187"/>
      <c r="BM3890" s="187"/>
      <c r="BN3890" s="187"/>
      <c r="BO3890" s="187"/>
      <c r="BP3890" s="187"/>
      <c r="BQ3890" s="187"/>
      <c r="BR3890" s="187"/>
      <c r="BS3890" s="187"/>
    </row>
    <row r="3891" spans="1:71">
      <c r="A3891" s="170" t="s">
        <v>15542</v>
      </c>
      <c r="B3891" s="177" t="s">
        <v>15543</v>
      </c>
      <c r="D3891" s="177" t="s">
        <v>5369</v>
      </c>
      <c r="E3891" s="177" t="s">
        <v>661</v>
      </c>
      <c r="F3891" s="177" t="s">
        <v>15986</v>
      </c>
      <c r="I3891" s="177" t="s">
        <v>2056</v>
      </c>
      <c r="J3891" s="178">
        <v>43767</v>
      </c>
      <c r="K3891" s="178">
        <v>43767</v>
      </c>
      <c r="L3891" s="177" t="s">
        <v>513</v>
      </c>
      <c r="M3891" s="177" t="s">
        <v>15988</v>
      </c>
      <c r="N3891" s="177" t="s">
        <v>15988</v>
      </c>
      <c r="O3891" s="177" t="s">
        <v>437</v>
      </c>
      <c r="P3891" s="177" t="s">
        <v>5024</v>
      </c>
      <c r="Q3891" s="177" t="s">
        <v>4927</v>
      </c>
      <c r="R3891" s="177" t="s">
        <v>516</v>
      </c>
      <c r="S3891" s="177" t="s">
        <v>517</v>
      </c>
      <c r="T3891" s="177" t="s">
        <v>722</v>
      </c>
      <c r="U3891" s="177" t="s">
        <v>666</v>
      </c>
      <c r="V3891" s="177" t="s">
        <v>667</v>
      </c>
      <c r="W3891" s="177" t="s">
        <v>964</v>
      </c>
      <c r="X3891" s="177" t="s">
        <v>965</v>
      </c>
      <c r="AQ3891" s="177" t="s">
        <v>893</v>
      </c>
      <c r="AT3891" s="177"/>
      <c r="AU3891" s="177"/>
      <c r="AV3891" s="177"/>
      <c r="AW3891" s="177"/>
      <c r="BG3891" s="177" t="s">
        <v>966</v>
      </c>
    </row>
    <row r="3892" spans="1:71">
      <c r="A3892" s="170" t="s">
        <v>15542</v>
      </c>
      <c r="B3892" s="187" t="s">
        <v>15543</v>
      </c>
      <c r="C3892" s="187"/>
      <c r="D3892" s="187" t="s">
        <v>508</v>
      </c>
      <c r="E3892" s="187" t="s">
        <v>669</v>
      </c>
      <c r="F3892" s="187" t="s">
        <v>15989</v>
      </c>
      <c r="G3892" s="187"/>
      <c r="H3892" s="187"/>
      <c r="I3892" s="187" t="s">
        <v>939</v>
      </c>
      <c r="J3892" s="181" t="s">
        <v>15987</v>
      </c>
      <c r="K3892" s="192"/>
      <c r="L3892" s="187" t="s">
        <v>513</v>
      </c>
      <c r="M3892" s="177" t="s">
        <v>15988</v>
      </c>
      <c r="N3892" s="177" t="s">
        <v>15988</v>
      </c>
      <c r="O3892" s="187" t="s">
        <v>437</v>
      </c>
      <c r="P3892" s="187" t="s">
        <v>2223</v>
      </c>
      <c r="Q3892" s="187" t="s">
        <v>4940</v>
      </c>
      <c r="R3892" s="187" t="s">
        <v>516</v>
      </c>
      <c r="S3892" s="187" t="s">
        <v>517</v>
      </c>
      <c r="T3892" s="187" t="s">
        <v>722</v>
      </c>
      <c r="U3892" s="187" t="s">
        <v>666</v>
      </c>
      <c r="V3892" s="187" t="s">
        <v>667</v>
      </c>
      <c r="W3892" s="187" t="s">
        <v>964</v>
      </c>
      <c r="X3892" s="187" t="s">
        <v>965</v>
      </c>
      <c r="Y3892" s="187"/>
      <c r="Z3892" s="187"/>
      <c r="AA3892" s="187"/>
      <c r="AB3892" s="187"/>
      <c r="AC3892" s="187"/>
      <c r="AD3892" s="187"/>
      <c r="AE3892" s="187"/>
      <c r="AF3892" s="187"/>
      <c r="AG3892" s="187"/>
      <c r="AH3892" s="187"/>
      <c r="AI3892" s="187"/>
      <c r="AJ3892" s="187"/>
      <c r="AK3892" s="187"/>
      <c r="AL3892" s="187"/>
      <c r="AM3892" s="187"/>
      <c r="AN3892" s="187"/>
      <c r="AO3892" s="187"/>
      <c r="AP3892" s="187"/>
      <c r="AQ3892" s="187" t="s">
        <v>893</v>
      </c>
      <c r="AR3892" s="187"/>
      <c r="AS3892" s="187"/>
      <c r="AT3892" s="187"/>
      <c r="AU3892" s="187"/>
      <c r="AV3892" s="187"/>
      <c r="AW3892" s="187"/>
      <c r="AX3892" s="187"/>
      <c r="AY3892" s="187"/>
      <c r="AZ3892" s="187"/>
      <c r="BA3892" s="187"/>
      <c r="BB3892" s="187"/>
      <c r="BC3892" s="187"/>
      <c r="BD3892" s="187"/>
      <c r="BE3892" s="187"/>
      <c r="BF3892" s="187"/>
      <c r="BG3892" s="187" t="s">
        <v>15990</v>
      </c>
      <c r="BH3892" s="187"/>
      <c r="BI3892" s="187"/>
      <c r="BJ3892" s="187"/>
      <c r="BK3892" s="187"/>
      <c r="BL3892" s="187"/>
      <c r="BM3892" s="187"/>
      <c r="BN3892" s="187"/>
      <c r="BO3892" s="187"/>
      <c r="BP3892" s="187"/>
      <c r="BQ3892" s="187"/>
      <c r="BR3892" s="187"/>
      <c r="BS3892" s="187"/>
    </row>
    <row r="3893" spans="1:71">
      <c r="A3893" s="170" t="s">
        <v>15542</v>
      </c>
      <c r="B3893" s="177" t="s">
        <v>15543</v>
      </c>
      <c r="D3893" s="177" t="s">
        <v>5369</v>
      </c>
      <c r="E3893" s="177" t="s">
        <v>669</v>
      </c>
      <c r="F3893" s="177" t="s">
        <v>15989</v>
      </c>
      <c r="I3893" s="177" t="s">
        <v>2056</v>
      </c>
      <c r="J3893" s="178">
        <v>43767</v>
      </c>
      <c r="K3893" s="178">
        <v>43767</v>
      </c>
      <c r="L3893" s="177" t="s">
        <v>513</v>
      </c>
      <c r="M3893" s="177" t="s">
        <v>15988</v>
      </c>
      <c r="N3893" s="177" t="s">
        <v>15988</v>
      </c>
      <c r="O3893" s="177" t="s">
        <v>437</v>
      </c>
      <c r="P3893" s="177" t="s">
        <v>2223</v>
      </c>
      <c r="Q3893" s="177" t="s">
        <v>4940</v>
      </c>
      <c r="R3893" s="177" t="s">
        <v>516</v>
      </c>
      <c r="S3893" s="177" t="s">
        <v>517</v>
      </c>
      <c r="T3893" s="177" t="s">
        <v>722</v>
      </c>
      <c r="U3893" s="177" t="s">
        <v>666</v>
      </c>
      <c r="V3893" s="177" t="s">
        <v>667</v>
      </c>
      <c r="W3893" s="177" t="s">
        <v>964</v>
      </c>
      <c r="X3893" s="177" t="s">
        <v>965</v>
      </c>
      <c r="AQ3893" s="177" t="s">
        <v>893</v>
      </c>
      <c r="AT3893" s="177"/>
      <c r="AU3893" s="177"/>
      <c r="AV3893" s="177"/>
      <c r="AW3893" s="177"/>
      <c r="BG3893" s="177" t="s">
        <v>15990</v>
      </c>
    </row>
    <row r="3894" spans="1:71">
      <c r="A3894" s="170" t="s">
        <v>15542</v>
      </c>
      <c r="B3894" s="187" t="s">
        <v>15543</v>
      </c>
      <c r="C3894" s="187"/>
      <c r="D3894" s="187" t="s">
        <v>508</v>
      </c>
      <c r="E3894" s="187" t="s">
        <v>685</v>
      </c>
      <c r="F3894" s="187" t="s">
        <v>15991</v>
      </c>
      <c r="G3894" s="187"/>
      <c r="H3894" s="187"/>
      <c r="I3894" s="187" t="s">
        <v>939</v>
      </c>
      <c r="J3894" s="181" t="s">
        <v>15987</v>
      </c>
      <c r="K3894" s="192"/>
      <c r="L3894" s="187" t="s">
        <v>513</v>
      </c>
      <c r="M3894" s="177" t="s">
        <v>15988</v>
      </c>
      <c r="N3894" s="177" t="s">
        <v>15988</v>
      </c>
      <c r="O3894" s="187" t="s">
        <v>437</v>
      </c>
      <c r="P3894" s="187" t="s">
        <v>15992</v>
      </c>
      <c r="Q3894" s="187" t="s">
        <v>4970</v>
      </c>
      <c r="R3894" s="187" t="s">
        <v>516</v>
      </c>
      <c r="S3894" s="187" t="s">
        <v>517</v>
      </c>
      <c r="T3894" s="187" t="s">
        <v>722</v>
      </c>
      <c r="U3894" s="187" t="s">
        <v>666</v>
      </c>
      <c r="V3894" s="187" t="s">
        <v>667</v>
      </c>
      <c r="W3894" s="187" t="s">
        <v>964</v>
      </c>
      <c r="X3894" s="187" t="s">
        <v>965</v>
      </c>
      <c r="Y3894" s="187"/>
      <c r="Z3894" s="187"/>
      <c r="AA3894" s="187"/>
      <c r="AB3894" s="187"/>
      <c r="AC3894" s="187"/>
      <c r="AD3894" s="187"/>
      <c r="AE3894" s="187"/>
      <c r="AF3894" s="187"/>
      <c r="AG3894" s="187"/>
      <c r="AH3894" s="187"/>
      <c r="AI3894" s="187"/>
      <c r="AJ3894" s="187"/>
      <c r="AK3894" s="187"/>
      <c r="AL3894" s="187"/>
      <c r="AM3894" s="187"/>
      <c r="AN3894" s="187"/>
      <c r="AO3894" s="187"/>
      <c r="AP3894" s="187"/>
      <c r="AQ3894" s="187" t="s">
        <v>893</v>
      </c>
      <c r="AR3894" s="187"/>
      <c r="AS3894" s="187"/>
      <c r="AT3894" s="187"/>
      <c r="AU3894" s="187"/>
      <c r="AV3894" s="187"/>
      <c r="AW3894" s="187"/>
      <c r="AX3894" s="187"/>
      <c r="AY3894" s="187"/>
      <c r="AZ3894" s="187"/>
      <c r="BA3894" s="187"/>
      <c r="BB3894" s="187"/>
      <c r="BC3894" s="187"/>
      <c r="BD3894" s="187"/>
      <c r="BE3894" s="187"/>
      <c r="BF3894" s="187"/>
      <c r="BG3894" s="187" t="s">
        <v>966</v>
      </c>
      <c r="BH3894" s="187"/>
      <c r="BI3894" s="187"/>
      <c r="BJ3894" s="187"/>
      <c r="BK3894" s="187"/>
      <c r="BL3894" s="187"/>
      <c r="BM3894" s="187"/>
      <c r="BN3894" s="187"/>
      <c r="BO3894" s="187"/>
      <c r="BP3894" s="187"/>
      <c r="BQ3894" s="187"/>
      <c r="BR3894" s="187"/>
      <c r="BS3894" s="187"/>
    </row>
    <row r="3895" spans="1:71">
      <c r="A3895" s="170" t="s">
        <v>15542</v>
      </c>
      <c r="B3895" s="177" t="s">
        <v>15543</v>
      </c>
      <c r="D3895" s="177" t="s">
        <v>5369</v>
      </c>
      <c r="E3895" s="177" t="s">
        <v>685</v>
      </c>
      <c r="F3895" s="177" t="s">
        <v>15991</v>
      </c>
      <c r="I3895" s="177" t="s">
        <v>2056</v>
      </c>
      <c r="J3895" s="178">
        <v>43767</v>
      </c>
      <c r="K3895" s="178">
        <v>43767</v>
      </c>
      <c r="L3895" s="177" t="s">
        <v>513</v>
      </c>
      <c r="M3895" s="177" t="s">
        <v>15988</v>
      </c>
      <c r="N3895" s="177" t="s">
        <v>15988</v>
      </c>
      <c r="O3895" s="177" t="s">
        <v>437</v>
      </c>
      <c r="P3895" s="177" t="s">
        <v>15992</v>
      </c>
      <c r="Q3895" s="177" t="s">
        <v>4970</v>
      </c>
      <c r="R3895" s="177" t="s">
        <v>516</v>
      </c>
      <c r="S3895" s="177" t="s">
        <v>517</v>
      </c>
      <c r="T3895" s="177" t="s">
        <v>722</v>
      </c>
      <c r="U3895" s="177" t="s">
        <v>666</v>
      </c>
      <c r="V3895" s="177" t="s">
        <v>667</v>
      </c>
      <c r="W3895" s="177" t="s">
        <v>964</v>
      </c>
      <c r="X3895" s="177" t="s">
        <v>965</v>
      </c>
      <c r="AQ3895" s="177" t="s">
        <v>893</v>
      </c>
      <c r="AT3895" s="177"/>
      <c r="AU3895" s="177"/>
      <c r="AV3895" s="177"/>
      <c r="AW3895" s="177"/>
      <c r="BG3895" s="177" t="s">
        <v>966</v>
      </c>
    </row>
    <row r="3896" spans="1:71">
      <c r="A3896" s="170" t="s">
        <v>15542</v>
      </c>
      <c r="B3896" s="187" t="s">
        <v>15543</v>
      </c>
      <c r="C3896" s="187"/>
      <c r="D3896" s="187" t="s">
        <v>508</v>
      </c>
      <c r="E3896" s="187" t="s">
        <v>704</v>
      </c>
      <c r="F3896" s="187" t="s">
        <v>15993</v>
      </c>
      <c r="G3896" s="187"/>
      <c r="H3896" s="187"/>
      <c r="I3896" s="187" t="s">
        <v>939</v>
      </c>
      <c r="J3896" s="181" t="s">
        <v>15987</v>
      </c>
      <c r="K3896" s="192"/>
      <c r="L3896" s="187" t="s">
        <v>513</v>
      </c>
      <c r="M3896" s="177" t="s">
        <v>15988</v>
      </c>
      <c r="N3896" s="177" t="s">
        <v>15988</v>
      </c>
      <c r="O3896" s="187" t="s">
        <v>437</v>
      </c>
      <c r="P3896" s="187" t="s">
        <v>15992</v>
      </c>
      <c r="Q3896" s="187" t="s">
        <v>4980</v>
      </c>
      <c r="R3896" s="187" t="s">
        <v>516</v>
      </c>
      <c r="S3896" s="187" t="s">
        <v>517</v>
      </c>
      <c r="T3896" s="187" t="s">
        <v>722</v>
      </c>
      <c r="U3896" s="187" t="s">
        <v>666</v>
      </c>
      <c r="V3896" s="187" t="s">
        <v>667</v>
      </c>
      <c r="W3896" s="187" t="s">
        <v>964</v>
      </c>
      <c r="X3896" s="187" t="s">
        <v>965</v>
      </c>
      <c r="Y3896" s="187"/>
      <c r="Z3896" s="187"/>
      <c r="AA3896" s="187"/>
      <c r="AB3896" s="187"/>
      <c r="AC3896" s="187"/>
      <c r="AD3896" s="187"/>
      <c r="AE3896" s="187"/>
      <c r="AF3896" s="187"/>
      <c r="AG3896" s="187"/>
      <c r="AH3896" s="187"/>
      <c r="AI3896" s="187"/>
      <c r="AJ3896" s="187"/>
      <c r="AK3896" s="187"/>
      <c r="AL3896" s="187"/>
      <c r="AM3896" s="187"/>
      <c r="AN3896" s="187"/>
      <c r="AO3896" s="187"/>
      <c r="AP3896" s="187"/>
      <c r="AQ3896" s="187" t="s">
        <v>893</v>
      </c>
      <c r="AR3896" s="187"/>
      <c r="AS3896" s="187"/>
      <c r="AT3896" s="187"/>
      <c r="AU3896" s="187"/>
      <c r="AV3896" s="187"/>
      <c r="AW3896" s="187"/>
      <c r="AX3896" s="187"/>
      <c r="AY3896" s="187"/>
      <c r="AZ3896" s="187"/>
      <c r="BA3896" s="187"/>
      <c r="BB3896" s="187"/>
      <c r="BC3896" s="187"/>
      <c r="BD3896" s="187"/>
      <c r="BE3896" s="187"/>
      <c r="BF3896" s="187"/>
      <c r="BG3896" s="187" t="s">
        <v>15990</v>
      </c>
      <c r="BH3896" s="187"/>
      <c r="BI3896" s="187"/>
      <c r="BJ3896" s="187"/>
      <c r="BK3896" s="187"/>
      <c r="BL3896" s="187"/>
      <c r="BM3896" s="187"/>
      <c r="BN3896" s="187"/>
      <c r="BO3896" s="187"/>
      <c r="BP3896" s="187"/>
      <c r="BQ3896" s="187"/>
      <c r="BR3896" s="187"/>
      <c r="BS3896" s="187"/>
    </row>
    <row r="3897" spans="1:71">
      <c r="A3897" s="170" t="s">
        <v>15542</v>
      </c>
      <c r="B3897" s="177" t="s">
        <v>15543</v>
      </c>
      <c r="D3897" s="177" t="s">
        <v>5369</v>
      </c>
      <c r="E3897" s="177" t="s">
        <v>704</v>
      </c>
      <c r="F3897" s="177" t="s">
        <v>15993</v>
      </c>
      <c r="I3897" s="177" t="s">
        <v>2056</v>
      </c>
      <c r="J3897" s="178">
        <v>43767</v>
      </c>
      <c r="K3897" s="178">
        <v>43767</v>
      </c>
      <c r="L3897" s="177" t="s">
        <v>513</v>
      </c>
      <c r="M3897" s="177" t="s">
        <v>15988</v>
      </c>
      <c r="N3897" s="177" t="s">
        <v>15988</v>
      </c>
      <c r="O3897" s="177" t="s">
        <v>437</v>
      </c>
      <c r="P3897" s="177" t="s">
        <v>15992</v>
      </c>
      <c r="Q3897" s="177" t="s">
        <v>4980</v>
      </c>
      <c r="R3897" s="177" t="s">
        <v>516</v>
      </c>
      <c r="S3897" s="177" t="s">
        <v>517</v>
      </c>
      <c r="T3897" s="177" t="s">
        <v>722</v>
      </c>
      <c r="U3897" s="177" t="s">
        <v>666</v>
      </c>
      <c r="V3897" s="177" t="s">
        <v>667</v>
      </c>
      <c r="W3897" s="177" t="s">
        <v>964</v>
      </c>
      <c r="X3897" s="177" t="s">
        <v>965</v>
      </c>
      <c r="AQ3897" s="177" t="s">
        <v>893</v>
      </c>
      <c r="AT3897" s="177"/>
      <c r="AU3897" s="177"/>
      <c r="AV3897" s="177"/>
      <c r="AW3897" s="177"/>
      <c r="BG3897" s="177" t="s">
        <v>15990</v>
      </c>
    </row>
    <row r="3898" spans="1:71">
      <c r="A3898" s="170" t="s">
        <v>15542</v>
      </c>
      <c r="B3898" s="177" t="s">
        <v>15543</v>
      </c>
      <c r="D3898" s="177" t="s">
        <v>508</v>
      </c>
      <c r="E3898" s="177" t="s">
        <v>661</v>
      </c>
      <c r="F3898" s="177" t="s">
        <v>15994</v>
      </c>
      <c r="I3898" s="177" t="s">
        <v>777</v>
      </c>
      <c r="J3898" s="178">
        <v>43767</v>
      </c>
      <c r="K3898" s="178">
        <v>43767</v>
      </c>
      <c r="L3898" s="177" t="s">
        <v>513</v>
      </c>
      <c r="M3898" s="177" t="s">
        <v>15995</v>
      </c>
      <c r="N3898" s="177" t="s">
        <v>15995</v>
      </c>
      <c r="O3898" s="177" t="s">
        <v>437</v>
      </c>
      <c r="P3898" s="177" t="s">
        <v>533</v>
      </c>
      <c r="Q3898" s="177" t="s">
        <v>534</v>
      </c>
      <c r="R3898" s="177" t="s">
        <v>533</v>
      </c>
      <c r="S3898" s="177" t="s">
        <v>534</v>
      </c>
      <c r="T3898" s="177" t="s">
        <v>833</v>
      </c>
      <c r="U3898" s="177" t="s">
        <v>518</v>
      </c>
      <c r="V3898" s="177" t="s">
        <v>15996</v>
      </c>
      <c r="W3898" s="177" t="s">
        <v>797</v>
      </c>
      <c r="X3898" s="177" t="s">
        <v>682</v>
      </c>
      <c r="AQ3898" s="177" t="s">
        <v>893</v>
      </c>
      <c r="AT3898" s="177"/>
      <c r="AU3898" s="177"/>
      <c r="AV3898" s="177"/>
      <c r="AW3898" s="177"/>
      <c r="BC3898" s="177" t="s">
        <v>15997</v>
      </c>
    </row>
    <row r="3899" spans="1:71">
      <c r="A3899" s="170" t="s">
        <v>15542</v>
      </c>
      <c r="B3899" s="177" t="s">
        <v>15543</v>
      </c>
      <c r="D3899" s="177" t="s">
        <v>508</v>
      </c>
      <c r="E3899" s="177" t="s">
        <v>669</v>
      </c>
      <c r="F3899" s="177" t="s">
        <v>15998</v>
      </c>
      <c r="G3899" s="177" t="s">
        <v>15999</v>
      </c>
      <c r="I3899" s="177" t="s">
        <v>777</v>
      </c>
      <c r="J3899" s="178">
        <v>43767</v>
      </c>
      <c r="K3899" s="178">
        <v>43767</v>
      </c>
      <c r="L3899" s="177" t="s">
        <v>513</v>
      </c>
      <c r="M3899" s="177" t="s">
        <v>15995</v>
      </c>
      <c r="N3899" s="177" t="s">
        <v>15995</v>
      </c>
      <c r="O3899" s="177" t="s">
        <v>195</v>
      </c>
      <c r="R3899" s="177" t="s">
        <v>731</v>
      </c>
      <c r="S3899" s="177" t="s">
        <v>780</v>
      </c>
      <c r="T3899" s="177" t="s">
        <v>646</v>
      </c>
      <c r="U3899" s="177" t="s">
        <v>646</v>
      </c>
      <c r="V3899" s="177" t="s">
        <v>850</v>
      </c>
      <c r="X3899" s="177" t="s">
        <v>784</v>
      </c>
      <c r="Z3899" s="177" t="s">
        <v>646</v>
      </c>
      <c r="AA3899" s="177" t="s">
        <v>3195</v>
      </c>
      <c r="AQ3899" s="177" t="s">
        <v>3969</v>
      </c>
      <c r="AT3899" s="177"/>
      <c r="AU3899" s="177"/>
      <c r="AV3899" s="177"/>
      <c r="AW3899" s="177"/>
    </row>
    <row r="3900" spans="1:71">
      <c r="A3900" s="170" t="s">
        <v>15542</v>
      </c>
      <c r="B3900" s="177" t="s">
        <v>15543</v>
      </c>
      <c r="D3900" s="177" t="s">
        <v>508</v>
      </c>
      <c r="E3900" s="177" t="s">
        <v>685</v>
      </c>
      <c r="F3900" s="177" t="s">
        <v>16000</v>
      </c>
      <c r="G3900" s="177" t="s">
        <v>2607</v>
      </c>
      <c r="I3900" s="177" t="s">
        <v>777</v>
      </c>
      <c r="J3900" s="178">
        <v>43767</v>
      </c>
      <c r="K3900" s="178">
        <v>43767</v>
      </c>
      <c r="L3900" s="177" t="s">
        <v>513</v>
      </c>
      <c r="M3900" s="177" t="s">
        <v>15995</v>
      </c>
      <c r="N3900" s="177" t="s">
        <v>15995</v>
      </c>
      <c r="O3900" s="177" t="s">
        <v>195</v>
      </c>
      <c r="R3900" s="177" t="s">
        <v>731</v>
      </c>
      <c r="S3900" s="177" t="s">
        <v>780</v>
      </c>
      <c r="U3900" s="177" t="s">
        <v>646</v>
      </c>
      <c r="V3900" s="177" t="s">
        <v>3731</v>
      </c>
      <c r="X3900" s="177" t="s">
        <v>784</v>
      </c>
      <c r="Z3900" s="177" t="s">
        <v>646</v>
      </c>
      <c r="AA3900" s="177" t="s">
        <v>4999</v>
      </c>
      <c r="AB3900" s="177" t="s">
        <v>16001</v>
      </c>
      <c r="AQ3900" s="177" t="s">
        <v>3969</v>
      </c>
      <c r="AT3900" s="177"/>
      <c r="AU3900" s="177"/>
      <c r="AV3900" s="177"/>
      <c r="AW3900" s="177"/>
    </row>
    <row r="3901" spans="1:71">
      <c r="A3901" s="170" t="s">
        <v>15542</v>
      </c>
      <c r="B3901" s="177" t="s">
        <v>15543</v>
      </c>
      <c r="D3901" s="177" t="s">
        <v>508</v>
      </c>
      <c r="E3901" s="177" t="s">
        <v>704</v>
      </c>
      <c r="F3901" s="177" t="s">
        <v>16002</v>
      </c>
      <c r="I3901" s="177" t="s">
        <v>777</v>
      </c>
      <c r="J3901" s="178">
        <v>43767</v>
      </c>
      <c r="K3901" s="178">
        <v>43767</v>
      </c>
      <c r="L3901" s="177" t="s">
        <v>513</v>
      </c>
      <c r="M3901" s="177" t="s">
        <v>15995</v>
      </c>
      <c r="N3901" s="177" t="s">
        <v>15995</v>
      </c>
      <c r="O3901" s="177" t="s">
        <v>220</v>
      </c>
      <c r="P3901" s="177" t="s">
        <v>5824</v>
      </c>
      <c r="R3901" s="177" t="s">
        <v>5823</v>
      </c>
      <c r="S3901" s="177" t="s">
        <v>5824</v>
      </c>
      <c r="T3901" s="177" t="s">
        <v>16003</v>
      </c>
      <c r="U3901" s="177" t="s">
        <v>702</v>
      </c>
      <c r="W3901" s="177" t="s">
        <v>16004</v>
      </c>
      <c r="X3901" s="177" t="s">
        <v>16005</v>
      </c>
      <c r="AQ3901" s="177"/>
      <c r="AT3901" s="177"/>
      <c r="AU3901" s="177"/>
      <c r="AV3901" s="177"/>
      <c r="AW3901" s="177"/>
    </row>
    <row r="3902" spans="1:71">
      <c r="A3902" s="170" t="s">
        <v>15542</v>
      </c>
      <c r="B3902" s="177" t="s">
        <v>15543</v>
      </c>
      <c r="D3902" s="177" t="s">
        <v>508</v>
      </c>
      <c r="E3902" s="177" t="s">
        <v>709</v>
      </c>
      <c r="F3902" s="177" t="s">
        <v>16006</v>
      </c>
      <c r="G3902" s="177" t="s">
        <v>16007</v>
      </c>
      <c r="I3902" s="177" t="s">
        <v>777</v>
      </c>
      <c r="J3902" s="178">
        <v>43767</v>
      </c>
      <c r="K3902" s="178">
        <v>43767</v>
      </c>
      <c r="L3902" s="177" t="s">
        <v>513</v>
      </c>
      <c r="M3902" s="177" t="s">
        <v>15995</v>
      </c>
      <c r="N3902" s="177" t="s">
        <v>15995</v>
      </c>
      <c r="O3902" s="177" t="s">
        <v>195</v>
      </c>
      <c r="R3902" s="177" t="s">
        <v>731</v>
      </c>
      <c r="S3902" s="177" t="s">
        <v>780</v>
      </c>
      <c r="T3902" s="177" t="s">
        <v>1772</v>
      </c>
      <c r="U3902" s="177" t="s">
        <v>712</v>
      </c>
      <c r="V3902" s="177" t="s">
        <v>828</v>
      </c>
      <c r="X3902" s="177" t="s">
        <v>784</v>
      </c>
      <c r="Z3902" s="177" t="s">
        <v>712</v>
      </c>
      <c r="AA3902" s="177" t="s">
        <v>16008</v>
      </c>
      <c r="AQ3902" s="177" t="s">
        <v>3969</v>
      </c>
      <c r="AT3902" s="177"/>
      <c r="AU3902" s="177"/>
      <c r="AV3902" s="177"/>
      <c r="AW3902" s="177"/>
    </row>
    <row r="3903" spans="1:71">
      <c r="A3903" s="170" t="s">
        <v>15542</v>
      </c>
      <c r="B3903" s="177" t="s">
        <v>15543</v>
      </c>
      <c r="D3903" s="177" t="s">
        <v>508</v>
      </c>
      <c r="E3903" s="177" t="s">
        <v>719</v>
      </c>
      <c r="F3903" s="177" t="s">
        <v>16009</v>
      </c>
      <c r="I3903" s="177" t="s">
        <v>777</v>
      </c>
      <c r="J3903" s="178">
        <v>43767</v>
      </c>
      <c r="K3903" s="178">
        <v>43767</v>
      </c>
      <c r="L3903" s="177" t="s">
        <v>513</v>
      </c>
      <c r="M3903" s="177" t="s">
        <v>15995</v>
      </c>
      <c r="N3903" s="177" t="s">
        <v>15995</v>
      </c>
      <c r="O3903" s="177" t="s">
        <v>195</v>
      </c>
      <c r="R3903" s="177" t="s">
        <v>731</v>
      </c>
      <c r="S3903" s="177" t="s">
        <v>780</v>
      </c>
      <c r="T3903" s="177" t="s">
        <v>16010</v>
      </c>
      <c r="U3903" s="177" t="s">
        <v>739</v>
      </c>
      <c r="V3903" s="177" t="s">
        <v>2445</v>
      </c>
      <c r="X3903" s="177" t="s">
        <v>784</v>
      </c>
      <c r="Z3903" s="177" t="s">
        <v>739</v>
      </c>
      <c r="AA3903" s="177" t="s">
        <v>829</v>
      </c>
      <c r="AQ3903" s="177" t="s">
        <v>3969</v>
      </c>
      <c r="AT3903" s="177"/>
      <c r="AU3903" s="177"/>
      <c r="AV3903" s="177"/>
      <c r="AW3903" s="177"/>
    </row>
    <row r="3904" spans="1:71">
      <c r="A3904" s="170" t="s">
        <v>15542</v>
      </c>
      <c r="B3904" s="177" t="s">
        <v>15543</v>
      </c>
      <c r="D3904" s="177" t="s">
        <v>508</v>
      </c>
      <c r="E3904" s="177" t="s">
        <v>661</v>
      </c>
      <c r="F3904" s="177" t="s">
        <v>16011</v>
      </c>
      <c r="I3904" s="177" t="s">
        <v>1891</v>
      </c>
      <c r="J3904" s="181" t="s">
        <v>512</v>
      </c>
      <c r="K3904" s="178" t="s">
        <v>512</v>
      </c>
      <c r="L3904" s="177" t="s">
        <v>550</v>
      </c>
      <c r="M3904" s="177" t="s">
        <v>16012</v>
      </c>
      <c r="N3904" s="177" t="s">
        <v>16012</v>
      </c>
      <c r="O3904" s="177" t="s">
        <v>195</v>
      </c>
      <c r="P3904" s="177" t="s">
        <v>552</v>
      </c>
      <c r="R3904" s="177" t="s">
        <v>553</v>
      </c>
      <c r="S3904" s="177" t="s">
        <v>644</v>
      </c>
      <c r="U3904" s="177" t="s">
        <v>832</v>
      </c>
      <c r="V3904" s="177" t="s">
        <v>4694</v>
      </c>
      <c r="W3904" s="177" t="s">
        <v>648</v>
      </c>
      <c r="Z3904" s="177" t="s">
        <v>832</v>
      </c>
      <c r="AQ3904" s="177" t="s">
        <v>16013</v>
      </c>
      <c r="AT3904" s="177"/>
      <c r="AU3904" s="177"/>
      <c r="AV3904" s="177"/>
      <c r="AW3904" s="177"/>
    </row>
    <row r="3905" spans="1:50">
      <c r="A3905" s="170" t="s">
        <v>15542</v>
      </c>
      <c r="B3905" s="177" t="s">
        <v>16014</v>
      </c>
      <c r="D3905" s="177" t="s">
        <v>508</v>
      </c>
      <c r="E3905" s="177" t="s">
        <v>709</v>
      </c>
      <c r="F3905" s="177" t="s">
        <v>16015</v>
      </c>
      <c r="I3905" s="177" t="s">
        <v>777</v>
      </c>
      <c r="J3905" s="178">
        <v>43837</v>
      </c>
      <c r="K3905" s="178">
        <v>43837</v>
      </c>
      <c r="L3905" s="177" t="s">
        <v>550</v>
      </c>
      <c r="M3905" s="177" t="s">
        <v>16016</v>
      </c>
      <c r="N3905" s="177" t="s">
        <v>16016</v>
      </c>
      <c r="O3905" s="177" t="s">
        <v>110</v>
      </c>
      <c r="R3905" s="177" t="s">
        <v>565</v>
      </c>
      <c r="S3905" s="177" t="s">
        <v>921</v>
      </c>
      <c r="U3905" s="177" t="s">
        <v>3317</v>
      </c>
      <c r="V3905" s="177" t="s">
        <v>16017</v>
      </c>
      <c r="W3905" s="177" t="s">
        <v>1904</v>
      </c>
      <c r="AP3905" s="177" t="s">
        <v>2267</v>
      </c>
      <c r="AQ3905" s="177" t="s">
        <v>1125</v>
      </c>
      <c r="AT3905" s="177" t="s">
        <v>16018</v>
      </c>
      <c r="AU3905" s="177" t="s">
        <v>809</v>
      </c>
      <c r="AV3905" s="177" t="s">
        <v>1854</v>
      </c>
      <c r="AW3905" s="177" t="s">
        <v>16019</v>
      </c>
      <c r="AX3905" s="177" t="s">
        <v>559</v>
      </c>
    </row>
    <row r="3906" spans="1:50">
      <c r="A3906" s="170" t="s">
        <v>15542</v>
      </c>
      <c r="B3906" s="177" t="s">
        <v>16014</v>
      </c>
      <c r="D3906" s="177" t="s">
        <v>508</v>
      </c>
      <c r="E3906" s="177" t="s">
        <v>3031</v>
      </c>
      <c r="F3906" s="177" t="s">
        <v>16020</v>
      </c>
      <c r="I3906" s="177" t="s">
        <v>939</v>
      </c>
      <c r="J3906" s="178">
        <v>45236</v>
      </c>
      <c r="K3906" s="178">
        <v>45236</v>
      </c>
      <c r="L3906" s="177" t="s">
        <v>513</v>
      </c>
      <c r="M3906" s="177" t="s">
        <v>16021</v>
      </c>
      <c r="N3906" s="177" t="s">
        <v>16022</v>
      </c>
      <c r="O3906" s="177" t="s">
        <v>195</v>
      </c>
      <c r="R3906" s="177" t="s">
        <v>731</v>
      </c>
      <c r="S3906" s="177" t="s">
        <v>780</v>
      </c>
      <c r="U3906" s="177" t="s">
        <v>579</v>
      </c>
      <c r="V3906" s="177" t="s">
        <v>707</v>
      </c>
      <c r="W3906" s="177" t="s">
        <v>1484</v>
      </c>
      <c r="X3906" s="177" t="s">
        <v>1054</v>
      </c>
      <c r="Z3906" s="177" t="s">
        <v>579</v>
      </c>
      <c r="AA3906" s="177" t="s">
        <v>16023</v>
      </c>
      <c r="AB3906" s="177" t="s">
        <v>16024</v>
      </c>
      <c r="AC3906" s="177" t="s">
        <v>6966</v>
      </c>
      <c r="AD3906" s="177" t="s">
        <v>16025</v>
      </c>
      <c r="AE3906" s="177" t="s">
        <v>809</v>
      </c>
      <c r="AQ3906" s="177"/>
      <c r="AT3906" s="177"/>
      <c r="AU3906" s="177"/>
      <c r="AV3906" s="177"/>
      <c r="AW3906" s="177"/>
    </row>
    <row r="3907" spans="1:50">
      <c r="A3907" s="170" t="s">
        <v>15542</v>
      </c>
      <c r="B3907" s="177" t="s">
        <v>16014</v>
      </c>
      <c r="D3907" s="177" t="s">
        <v>508</v>
      </c>
      <c r="E3907" s="177" t="s">
        <v>7571</v>
      </c>
      <c r="F3907" s="177" t="s">
        <v>16026</v>
      </c>
      <c r="I3907" s="177" t="s">
        <v>939</v>
      </c>
      <c r="J3907" s="181" t="s">
        <v>4077</v>
      </c>
      <c r="K3907" s="181" t="s">
        <v>4077</v>
      </c>
      <c r="L3907" s="177" t="s">
        <v>550</v>
      </c>
      <c r="M3907" s="177" t="s">
        <v>16027</v>
      </c>
      <c r="N3907" s="177" t="s">
        <v>16028</v>
      </c>
      <c r="O3907" s="177" t="s">
        <v>195</v>
      </c>
      <c r="P3907" s="177" t="s">
        <v>887</v>
      </c>
      <c r="R3907" s="177" t="s">
        <v>600</v>
      </c>
      <c r="S3907" s="177" t="s">
        <v>601</v>
      </c>
      <c r="T3907" s="177" t="s">
        <v>16029</v>
      </c>
      <c r="U3907" s="177" t="s">
        <v>718</v>
      </c>
      <c r="V3907" s="177" t="s">
        <v>2802</v>
      </c>
      <c r="X3907" s="177" t="s">
        <v>943</v>
      </c>
      <c r="Y3907" s="177" t="s">
        <v>674</v>
      </c>
      <c r="Z3907" s="177" t="s">
        <v>718</v>
      </c>
      <c r="AA3907" s="177" t="s">
        <v>1434</v>
      </c>
      <c r="AC3907" s="177" t="s">
        <v>16030</v>
      </c>
      <c r="AD3907" s="177" t="s">
        <v>16031</v>
      </c>
      <c r="AE3907" s="177" t="s">
        <v>694</v>
      </c>
      <c r="AQ3907" s="177"/>
      <c r="AT3907" s="177"/>
      <c r="AU3907" s="177"/>
      <c r="AV3907" s="177"/>
      <c r="AW3907" s="177"/>
    </row>
    <row r="3908" spans="1:50">
      <c r="A3908" s="170" t="s">
        <v>15542</v>
      </c>
      <c r="B3908" s="177" t="s">
        <v>16014</v>
      </c>
      <c r="D3908" s="177" t="s">
        <v>508</v>
      </c>
      <c r="E3908" s="177" t="s">
        <v>7573</v>
      </c>
      <c r="F3908" s="177" t="s">
        <v>16032</v>
      </c>
      <c r="I3908" s="177" t="s">
        <v>939</v>
      </c>
      <c r="J3908" s="181" t="s">
        <v>4077</v>
      </c>
      <c r="K3908" s="181" t="s">
        <v>4077</v>
      </c>
      <c r="L3908" s="177" t="s">
        <v>550</v>
      </c>
      <c r="M3908" s="177" t="s">
        <v>16028</v>
      </c>
      <c r="N3908" s="177" t="s">
        <v>16028</v>
      </c>
      <c r="O3908" s="177" t="s">
        <v>75</v>
      </c>
      <c r="R3908" s="177" t="s">
        <v>1120</v>
      </c>
      <c r="S3908" s="177" t="s">
        <v>718</v>
      </c>
      <c r="T3908" s="177" t="s">
        <v>16033</v>
      </c>
      <c r="U3908" s="177" t="s">
        <v>718</v>
      </c>
      <c r="V3908" s="177" t="s">
        <v>1122</v>
      </c>
      <c r="W3908" s="177" t="s">
        <v>1123</v>
      </c>
      <c r="Y3908" s="177" t="s">
        <v>1124</v>
      </c>
      <c r="Z3908" s="177" t="s">
        <v>1123</v>
      </c>
      <c r="AB3908" s="177">
        <v>1.18</v>
      </c>
      <c r="AC3908" s="177" t="s">
        <v>1123</v>
      </c>
      <c r="AE3908" s="177">
        <v>1.18</v>
      </c>
      <c r="AF3908" s="177" t="s">
        <v>1123</v>
      </c>
      <c r="AH3908" s="177">
        <v>1.18</v>
      </c>
      <c r="AI3908" s="177" t="s">
        <v>1123</v>
      </c>
      <c r="AK3908" s="177">
        <v>1.18</v>
      </c>
      <c r="AL3908" s="177" t="s">
        <v>1123</v>
      </c>
      <c r="AN3908" s="177">
        <v>1.18</v>
      </c>
      <c r="AO3908" s="177" t="s">
        <v>1123</v>
      </c>
      <c r="AQ3908" s="177" t="s">
        <v>1125</v>
      </c>
      <c r="AT3908" s="177">
        <v>1.18</v>
      </c>
      <c r="AU3908" s="177"/>
      <c r="AV3908" s="177"/>
      <c r="AW3908" s="177"/>
    </row>
    <row r="3909" spans="1:50">
      <c r="A3909" s="170" t="s">
        <v>15542</v>
      </c>
      <c r="B3909" s="177" t="s">
        <v>16014</v>
      </c>
      <c r="D3909" s="177" t="s">
        <v>508</v>
      </c>
      <c r="E3909" s="177" t="s">
        <v>14345</v>
      </c>
      <c r="F3909" s="177" t="s">
        <v>16034</v>
      </c>
      <c r="I3909" s="177" t="s">
        <v>939</v>
      </c>
      <c r="J3909" s="181" t="s">
        <v>4077</v>
      </c>
      <c r="K3909" s="181" t="s">
        <v>4077</v>
      </c>
      <c r="L3909" s="177" t="s">
        <v>901</v>
      </c>
      <c r="M3909" s="177" t="s">
        <v>16027</v>
      </c>
      <c r="N3909" s="177" t="s">
        <v>16028</v>
      </c>
      <c r="O3909" s="177" t="s">
        <v>324</v>
      </c>
      <c r="P3909" s="177" t="s">
        <v>903</v>
      </c>
      <c r="R3909" s="177" t="s">
        <v>951</v>
      </c>
      <c r="S3909" s="177" t="s">
        <v>952</v>
      </c>
      <c r="U3909" s="177" t="s">
        <v>16035</v>
      </c>
      <c r="V3909" s="177" t="s">
        <v>1136</v>
      </c>
      <c r="W3909" s="177" t="s">
        <v>908</v>
      </c>
      <c r="Y3909" s="177" t="s">
        <v>909</v>
      </c>
      <c r="Z3909" s="177" t="s">
        <v>908</v>
      </c>
      <c r="AA3909" s="177" t="s">
        <v>955</v>
      </c>
      <c r="AB3909" s="177" t="s">
        <v>956</v>
      </c>
      <c r="AC3909" s="177" t="s">
        <v>718</v>
      </c>
      <c r="AD3909" s="177" t="s">
        <v>957</v>
      </c>
      <c r="AE3909" s="177" t="s">
        <v>5997</v>
      </c>
      <c r="AF3909" s="177" t="s">
        <v>912</v>
      </c>
      <c r="AG3909" s="177" t="s">
        <v>908</v>
      </c>
      <c r="AH3909" s="177" t="s">
        <v>958</v>
      </c>
      <c r="AI3909" s="177" t="s">
        <v>908</v>
      </c>
      <c r="AJ3909" s="177" t="s">
        <v>908</v>
      </c>
      <c r="AK3909" s="177" t="s">
        <v>982</v>
      </c>
      <c r="AL3909" s="177" t="s">
        <v>959</v>
      </c>
      <c r="AM3909" s="177" t="s">
        <v>960</v>
      </c>
      <c r="AO3909" s="177" t="s">
        <v>908</v>
      </c>
      <c r="AQ3909" s="177" t="s">
        <v>1731</v>
      </c>
      <c r="AT3909" s="177"/>
      <c r="AU3909" s="177"/>
      <c r="AV3909" s="177"/>
      <c r="AW3909" s="177"/>
    </row>
    <row r="3910" spans="1:50">
      <c r="A3910" s="170" t="s">
        <v>15542</v>
      </c>
      <c r="B3910" s="177" t="s">
        <v>16014</v>
      </c>
      <c r="D3910" s="177" t="s">
        <v>508</v>
      </c>
      <c r="E3910" s="177" t="s">
        <v>7575</v>
      </c>
      <c r="F3910" s="177" t="s">
        <v>16036</v>
      </c>
      <c r="I3910" s="177" t="s">
        <v>939</v>
      </c>
      <c r="J3910" s="181" t="s">
        <v>4077</v>
      </c>
      <c r="K3910" s="181" t="s">
        <v>4077</v>
      </c>
      <c r="L3910" s="177" t="s">
        <v>513</v>
      </c>
      <c r="M3910" s="177" t="s">
        <v>16037</v>
      </c>
      <c r="N3910" s="177" t="s">
        <v>16028</v>
      </c>
      <c r="O3910" s="177" t="s">
        <v>280</v>
      </c>
      <c r="R3910" s="177" t="s">
        <v>700</v>
      </c>
      <c r="S3910" s="177" t="s">
        <v>896</v>
      </c>
      <c r="U3910" s="177" t="s">
        <v>718</v>
      </c>
      <c r="V3910" s="177" t="s">
        <v>16038</v>
      </c>
      <c r="W3910" s="177" t="s">
        <v>16039</v>
      </c>
      <c r="X3910" s="177" t="s">
        <v>1130</v>
      </c>
      <c r="AQ3910" s="177"/>
      <c r="AT3910" s="177"/>
      <c r="AU3910" s="177"/>
      <c r="AV3910" s="177"/>
      <c r="AW3910" s="177"/>
    </row>
    <row r="3911" spans="1:50">
      <c r="A3911" s="170" t="s">
        <v>15542</v>
      </c>
      <c r="B3911" s="177" t="s">
        <v>16014</v>
      </c>
      <c r="D3911" s="177" t="s">
        <v>508</v>
      </c>
      <c r="E3911" s="177" t="s">
        <v>7577</v>
      </c>
      <c r="F3911" s="177" t="s">
        <v>16040</v>
      </c>
      <c r="I3911" s="177" t="s">
        <v>939</v>
      </c>
      <c r="J3911" s="181" t="s">
        <v>4077</v>
      </c>
      <c r="K3911" s="181" t="s">
        <v>4077</v>
      </c>
      <c r="L3911" s="177" t="s">
        <v>550</v>
      </c>
      <c r="M3911" s="177" t="s">
        <v>16028</v>
      </c>
      <c r="N3911" s="177" t="s">
        <v>16028</v>
      </c>
      <c r="O3911" s="177" t="s">
        <v>195</v>
      </c>
      <c r="R3911" s="177" t="s">
        <v>600</v>
      </c>
      <c r="S3911" s="177" t="s">
        <v>601</v>
      </c>
      <c r="T3911" s="177" t="s">
        <v>16041</v>
      </c>
      <c r="U3911" s="177" t="s">
        <v>712</v>
      </c>
      <c r="V3911" s="177" t="s">
        <v>713</v>
      </c>
      <c r="W3911" s="177" t="s">
        <v>714</v>
      </c>
      <c r="X3911" s="177" t="s">
        <v>943</v>
      </c>
      <c r="Y3911" s="177" t="s">
        <v>674</v>
      </c>
      <c r="Z3911" s="177" t="s">
        <v>712</v>
      </c>
      <c r="AA3911" s="177" t="s">
        <v>715</v>
      </c>
      <c r="AB3911" s="177" t="s">
        <v>11097</v>
      </c>
      <c r="AQ3911" s="177" t="s">
        <v>2349</v>
      </c>
      <c r="AT3911" s="177"/>
      <c r="AU3911" s="177"/>
      <c r="AV3911" s="177"/>
      <c r="AW3911" s="177"/>
    </row>
    <row r="3912" spans="1:50">
      <c r="A3912" s="170" t="s">
        <v>15542</v>
      </c>
      <c r="B3912" s="177" t="s">
        <v>16014</v>
      </c>
      <c r="D3912" s="177" t="s">
        <v>508</v>
      </c>
      <c r="E3912" s="177" t="s">
        <v>7579</v>
      </c>
      <c r="F3912" s="177" t="s">
        <v>16042</v>
      </c>
      <c r="I3912" s="177" t="s">
        <v>939</v>
      </c>
      <c r="J3912" s="181" t="s">
        <v>4077</v>
      </c>
      <c r="K3912" s="181" t="s">
        <v>4077</v>
      </c>
      <c r="L3912" s="177" t="s">
        <v>550</v>
      </c>
      <c r="M3912" s="177" t="s">
        <v>16028</v>
      </c>
      <c r="N3912" s="177" t="s">
        <v>16028</v>
      </c>
      <c r="O3912" s="177" t="s">
        <v>195</v>
      </c>
      <c r="P3912" s="177" t="s">
        <v>887</v>
      </c>
      <c r="R3912" s="177" t="s">
        <v>600</v>
      </c>
      <c r="S3912" s="177" t="s">
        <v>601</v>
      </c>
      <c r="T3912" s="177" t="s">
        <v>9629</v>
      </c>
      <c r="U3912" s="177" t="s">
        <v>718</v>
      </c>
      <c r="V3912" s="177" t="s">
        <v>2024</v>
      </c>
      <c r="X3912" s="177" t="s">
        <v>943</v>
      </c>
      <c r="Y3912" s="177" t="s">
        <v>674</v>
      </c>
      <c r="Z3912" s="177" t="s">
        <v>718</v>
      </c>
      <c r="AA3912" s="177" t="s">
        <v>1084</v>
      </c>
      <c r="AQ3912" s="177" t="s">
        <v>2349</v>
      </c>
      <c r="AT3912" s="177"/>
      <c r="AU3912" s="177"/>
      <c r="AV3912" s="177"/>
      <c r="AW3912" s="177"/>
    </row>
    <row r="3913" spans="1:50">
      <c r="A3913" s="170" t="s">
        <v>15542</v>
      </c>
      <c r="B3913" s="177" t="s">
        <v>16014</v>
      </c>
      <c r="D3913" s="177" t="s">
        <v>508</v>
      </c>
      <c r="E3913" s="177" t="s">
        <v>781</v>
      </c>
      <c r="F3913" s="177" t="s">
        <v>16043</v>
      </c>
      <c r="I3913" s="177" t="s">
        <v>939</v>
      </c>
      <c r="J3913" s="181" t="s">
        <v>4077</v>
      </c>
      <c r="K3913" s="181" t="s">
        <v>4077</v>
      </c>
      <c r="L3913" s="177" t="s">
        <v>550</v>
      </c>
      <c r="M3913" s="177" t="s">
        <v>16028</v>
      </c>
      <c r="N3913" s="177" t="s">
        <v>16028</v>
      </c>
      <c r="O3913" s="177" t="s">
        <v>75</v>
      </c>
      <c r="R3913" s="177" t="s">
        <v>1120</v>
      </c>
      <c r="S3913" s="177" t="s">
        <v>718</v>
      </c>
      <c r="T3913" s="177" t="s">
        <v>16044</v>
      </c>
      <c r="U3913" s="177" t="s">
        <v>718</v>
      </c>
      <c r="V3913" s="177" t="s">
        <v>1122</v>
      </c>
      <c r="W3913" s="177" t="s">
        <v>1123</v>
      </c>
      <c r="Y3913" s="177" t="s">
        <v>1124</v>
      </c>
      <c r="Z3913" s="177" t="s">
        <v>1123</v>
      </c>
      <c r="AB3913" s="177">
        <v>1.18</v>
      </c>
      <c r="AC3913" s="177" t="s">
        <v>1123</v>
      </c>
      <c r="AE3913" s="177">
        <v>1.18</v>
      </c>
      <c r="AF3913" s="177" t="s">
        <v>1123</v>
      </c>
      <c r="AH3913" s="177">
        <v>1.18</v>
      </c>
      <c r="AI3913" s="177" t="s">
        <v>1123</v>
      </c>
      <c r="AK3913" s="177">
        <v>1.18</v>
      </c>
      <c r="AL3913" s="177" t="s">
        <v>1123</v>
      </c>
      <c r="AN3913" s="177">
        <v>1.18</v>
      </c>
      <c r="AO3913" s="177" t="s">
        <v>1123</v>
      </c>
      <c r="AQ3913" s="177" t="s">
        <v>1125</v>
      </c>
      <c r="AT3913" s="177">
        <v>1.18</v>
      </c>
      <c r="AU3913" s="177"/>
      <c r="AV3913" s="177"/>
      <c r="AW3913" s="177"/>
    </row>
    <row r="3914" spans="1:50">
      <c r="A3914" s="170" t="s">
        <v>15542</v>
      </c>
      <c r="B3914" s="177" t="s">
        <v>16014</v>
      </c>
      <c r="D3914" s="177" t="s">
        <v>508</v>
      </c>
      <c r="E3914" s="177" t="s">
        <v>16045</v>
      </c>
      <c r="F3914" s="177" t="s">
        <v>16046</v>
      </c>
      <c r="I3914" s="177" t="s">
        <v>939</v>
      </c>
      <c r="J3914" s="181" t="s">
        <v>4077</v>
      </c>
      <c r="K3914" s="181" t="s">
        <v>4077</v>
      </c>
      <c r="L3914" s="177" t="s">
        <v>901</v>
      </c>
      <c r="M3914" s="177" t="s">
        <v>16027</v>
      </c>
      <c r="N3914" s="177" t="s">
        <v>16028</v>
      </c>
      <c r="O3914" s="177" t="s">
        <v>324</v>
      </c>
      <c r="P3914" s="177" t="s">
        <v>903</v>
      </c>
      <c r="R3914" s="177" t="s">
        <v>951</v>
      </c>
      <c r="S3914" s="177" t="s">
        <v>952</v>
      </c>
      <c r="U3914" s="177" t="s">
        <v>16047</v>
      </c>
      <c r="V3914" s="177" t="s">
        <v>1136</v>
      </c>
      <c r="W3914" s="177" t="s">
        <v>908</v>
      </c>
      <c r="Y3914" s="177" t="s">
        <v>909</v>
      </c>
      <c r="Z3914" s="177" t="s">
        <v>908</v>
      </c>
      <c r="AA3914" s="177" t="s">
        <v>955</v>
      </c>
      <c r="AB3914" s="177" t="s">
        <v>956</v>
      </c>
      <c r="AC3914" s="177" t="s">
        <v>718</v>
      </c>
      <c r="AD3914" s="177" t="s">
        <v>957</v>
      </c>
      <c r="AE3914" s="177" t="s">
        <v>5997</v>
      </c>
      <c r="AF3914" s="177" t="s">
        <v>912</v>
      </c>
      <c r="AG3914" s="177" t="s">
        <v>908</v>
      </c>
      <c r="AH3914" s="177" t="s">
        <v>958</v>
      </c>
      <c r="AI3914" s="177" t="s">
        <v>908</v>
      </c>
      <c r="AJ3914" s="177" t="s">
        <v>908</v>
      </c>
      <c r="AK3914" s="177" t="s">
        <v>914</v>
      </c>
      <c r="AL3914" s="177" t="s">
        <v>959</v>
      </c>
      <c r="AM3914" s="177" t="s">
        <v>960</v>
      </c>
      <c r="AO3914" s="177" t="s">
        <v>908</v>
      </c>
      <c r="AQ3914" s="177" t="s">
        <v>1731</v>
      </c>
      <c r="AT3914" s="177"/>
      <c r="AU3914" s="177"/>
      <c r="AV3914" s="177"/>
      <c r="AW3914" s="177"/>
    </row>
    <row r="3915" spans="1:50">
      <c r="A3915" s="170" t="s">
        <v>15542</v>
      </c>
      <c r="B3915" s="177" t="s">
        <v>16014</v>
      </c>
      <c r="D3915" s="177" t="s">
        <v>508</v>
      </c>
      <c r="E3915" s="177" t="s">
        <v>7583</v>
      </c>
      <c r="F3915" s="177" t="s">
        <v>16048</v>
      </c>
      <c r="I3915" s="177" t="s">
        <v>939</v>
      </c>
      <c r="J3915" s="181" t="s">
        <v>4077</v>
      </c>
      <c r="K3915" s="181" t="s">
        <v>4077</v>
      </c>
      <c r="L3915" s="177" t="s">
        <v>513</v>
      </c>
      <c r="M3915" s="177" t="s">
        <v>16037</v>
      </c>
      <c r="N3915" s="177" t="s">
        <v>16028</v>
      </c>
      <c r="O3915" s="177" t="s">
        <v>280</v>
      </c>
      <c r="R3915" s="177" t="s">
        <v>700</v>
      </c>
      <c r="S3915" s="177" t="s">
        <v>896</v>
      </c>
      <c r="U3915" s="177" t="s">
        <v>718</v>
      </c>
      <c r="V3915" s="177" t="s">
        <v>16038</v>
      </c>
      <c r="W3915" s="177" t="s">
        <v>16049</v>
      </c>
      <c r="X3915" s="177" t="s">
        <v>1130</v>
      </c>
      <c r="AQ3915" s="177"/>
      <c r="AT3915" s="177"/>
      <c r="AU3915" s="177"/>
      <c r="AV3915" s="177"/>
      <c r="AW3915" s="177"/>
    </row>
    <row r="3916" spans="1:50">
      <c r="A3916" s="170" t="s">
        <v>15542</v>
      </c>
      <c r="B3916" s="177" t="s">
        <v>16014</v>
      </c>
      <c r="D3916" s="177" t="s">
        <v>508</v>
      </c>
      <c r="E3916" s="177" t="s">
        <v>16050</v>
      </c>
      <c r="F3916" s="177" t="s">
        <v>16051</v>
      </c>
      <c r="I3916" s="177" t="s">
        <v>939</v>
      </c>
      <c r="J3916" s="181" t="s">
        <v>4077</v>
      </c>
      <c r="K3916" s="181" t="s">
        <v>4077</v>
      </c>
      <c r="L3916" s="177" t="s">
        <v>550</v>
      </c>
      <c r="M3916" s="177" t="s">
        <v>16028</v>
      </c>
      <c r="N3916" s="177" t="s">
        <v>16028</v>
      </c>
      <c r="O3916" s="177" t="s">
        <v>195</v>
      </c>
      <c r="R3916" s="177" t="s">
        <v>600</v>
      </c>
      <c r="S3916" s="177" t="s">
        <v>601</v>
      </c>
      <c r="T3916" s="177" t="s">
        <v>3148</v>
      </c>
      <c r="U3916" s="177" t="s">
        <v>646</v>
      </c>
      <c r="V3916" s="177" t="s">
        <v>603</v>
      </c>
      <c r="W3916" s="177" t="s">
        <v>1122</v>
      </c>
      <c r="X3916" s="177" t="s">
        <v>943</v>
      </c>
      <c r="Y3916" s="177" t="s">
        <v>674</v>
      </c>
      <c r="Z3916" s="177" t="s">
        <v>646</v>
      </c>
      <c r="AA3916" s="177" t="s">
        <v>605</v>
      </c>
      <c r="AQ3916" s="177" t="s">
        <v>2349</v>
      </c>
      <c r="AT3916" s="177"/>
      <c r="AU3916" s="177"/>
      <c r="AV3916" s="177"/>
      <c r="AW3916" s="177"/>
    </row>
    <row r="3917" spans="1:50">
      <c r="A3917" s="170" t="s">
        <v>15542</v>
      </c>
      <c r="B3917" s="177" t="s">
        <v>16014</v>
      </c>
      <c r="D3917" s="177" t="s">
        <v>508</v>
      </c>
      <c r="E3917" s="177" t="s">
        <v>7152</v>
      </c>
      <c r="F3917" s="177" t="s">
        <v>16052</v>
      </c>
      <c r="I3917" s="177" t="s">
        <v>939</v>
      </c>
      <c r="J3917" s="181" t="s">
        <v>4077</v>
      </c>
      <c r="K3917" s="181" t="s">
        <v>4077</v>
      </c>
      <c r="L3917" s="177" t="s">
        <v>550</v>
      </c>
      <c r="M3917" s="177" t="s">
        <v>16028</v>
      </c>
      <c r="N3917" s="177" t="s">
        <v>16028</v>
      </c>
      <c r="O3917" s="177" t="s">
        <v>195</v>
      </c>
      <c r="R3917" s="177" t="s">
        <v>600</v>
      </c>
      <c r="S3917" s="177" t="s">
        <v>601</v>
      </c>
      <c r="T3917" s="177" t="s">
        <v>10716</v>
      </c>
      <c r="U3917" s="177" t="s">
        <v>712</v>
      </c>
      <c r="V3917" s="177" t="s">
        <v>5940</v>
      </c>
      <c r="W3917" s="177" t="s">
        <v>1122</v>
      </c>
      <c r="X3917" s="177" t="s">
        <v>943</v>
      </c>
      <c r="Y3917" s="177" t="s">
        <v>674</v>
      </c>
      <c r="Z3917" s="177" t="s">
        <v>712</v>
      </c>
      <c r="AA3917" s="177" t="s">
        <v>6647</v>
      </c>
      <c r="AQ3917" s="177" t="s">
        <v>2349</v>
      </c>
      <c r="AT3917" s="177"/>
      <c r="AU3917" s="177"/>
      <c r="AV3917" s="177"/>
      <c r="AW3917" s="177"/>
    </row>
    <row r="3918" spans="1:50">
      <c r="A3918" s="170" t="s">
        <v>15542</v>
      </c>
      <c r="B3918" s="177" t="s">
        <v>16014</v>
      </c>
      <c r="D3918" s="177" t="s">
        <v>508</v>
      </c>
      <c r="E3918" s="177" t="s">
        <v>1317</v>
      </c>
      <c r="F3918" s="177" t="s">
        <v>16053</v>
      </c>
      <c r="I3918" s="177" t="s">
        <v>939</v>
      </c>
      <c r="J3918" s="181" t="s">
        <v>4077</v>
      </c>
      <c r="K3918" s="181" t="s">
        <v>4077</v>
      </c>
      <c r="L3918" s="177" t="s">
        <v>550</v>
      </c>
      <c r="M3918" s="177" t="s">
        <v>16028</v>
      </c>
      <c r="N3918" s="177" t="s">
        <v>16028</v>
      </c>
      <c r="O3918" s="177" t="s">
        <v>195</v>
      </c>
      <c r="R3918" s="177" t="s">
        <v>600</v>
      </c>
      <c r="S3918" s="177" t="s">
        <v>601</v>
      </c>
      <c r="T3918" s="177" t="s">
        <v>16054</v>
      </c>
      <c r="U3918" s="177" t="s">
        <v>646</v>
      </c>
      <c r="V3918" s="177" t="s">
        <v>1445</v>
      </c>
      <c r="W3918" s="177" t="s">
        <v>1178</v>
      </c>
      <c r="X3918" s="177" t="s">
        <v>943</v>
      </c>
      <c r="Y3918" s="177" t="s">
        <v>674</v>
      </c>
      <c r="Z3918" s="177" t="s">
        <v>646</v>
      </c>
      <c r="AA3918" s="177" t="s">
        <v>1812</v>
      </c>
      <c r="AQ3918" s="177" t="s">
        <v>2349</v>
      </c>
      <c r="AT3918" s="177"/>
      <c r="AU3918" s="177"/>
      <c r="AV3918" s="177"/>
      <c r="AW3918" s="177"/>
    </row>
    <row r="3919" spans="1:50">
      <c r="A3919" s="170" t="s">
        <v>15542</v>
      </c>
      <c r="B3919" s="177" t="s">
        <v>16014</v>
      </c>
      <c r="D3919" s="177" t="s">
        <v>508</v>
      </c>
      <c r="E3919" s="177" t="s">
        <v>4541</v>
      </c>
      <c r="F3919" s="177" t="s">
        <v>16055</v>
      </c>
      <c r="I3919" s="177" t="s">
        <v>939</v>
      </c>
      <c r="J3919" s="181" t="s">
        <v>4077</v>
      </c>
      <c r="K3919" s="181" t="s">
        <v>4077</v>
      </c>
      <c r="L3919" s="177" t="s">
        <v>550</v>
      </c>
      <c r="M3919" s="177" t="s">
        <v>16028</v>
      </c>
      <c r="N3919" s="177" t="s">
        <v>16028</v>
      </c>
      <c r="O3919" s="177" t="s">
        <v>195</v>
      </c>
      <c r="R3919" s="177" t="s">
        <v>600</v>
      </c>
      <c r="S3919" s="177" t="s">
        <v>601</v>
      </c>
      <c r="T3919" s="177" t="s">
        <v>16056</v>
      </c>
      <c r="U3919" s="177" t="s">
        <v>646</v>
      </c>
      <c r="V3919" s="177" t="s">
        <v>743</v>
      </c>
      <c r="W3919" s="177" t="s">
        <v>5632</v>
      </c>
      <c r="X3919" s="177" t="s">
        <v>943</v>
      </c>
      <c r="Y3919" s="177" t="s">
        <v>674</v>
      </c>
      <c r="Z3919" s="177" t="s">
        <v>646</v>
      </c>
      <c r="AA3919" s="177" t="s">
        <v>744</v>
      </c>
      <c r="AQ3919" s="177" t="s">
        <v>2349</v>
      </c>
      <c r="AT3919" s="177"/>
      <c r="AU3919" s="177"/>
      <c r="AV3919" s="177"/>
      <c r="AW3919" s="177"/>
    </row>
    <row r="3920" spans="1:50">
      <c r="A3920" s="170" t="s">
        <v>15542</v>
      </c>
      <c r="B3920" s="177" t="s">
        <v>16014</v>
      </c>
      <c r="D3920" s="177" t="s">
        <v>508</v>
      </c>
      <c r="E3920" s="177" t="s">
        <v>15952</v>
      </c>
      <c r="F3920" s="177" t="s">
        <v>16057</v>
      </c>
      <c r="I3920" s="177" t="s">
        <v>939</v>
      </c>
      <c r="J3920" s="181" t="s">
        <v>4077</v>
      </c>
      <c r="K3920" s="181" t="s">
        <v>4077</v>
      </c>
      <c r="L3920" s="177" t="s">
        <v>550</v>
      </c>
      <c r="M3920" s="177" t="s">
        <v>16028</v>
      </c>
      <c r="N3920" s="177" t="s">
        <v>16028</v>
      </c>
      <c r="O3920" s="177" t="s">
        <v>195</v>
      </c>
      <c r="R3920" s="177" t="s">
        <v>600</v>
      </c>
      <c r="S3920" s="177" t="s">
        <v>601</v>
      </c>
      <c r="T3920" s="177" t="s">
        <v>16058</v>
      </c>
      <c r="U3920" s="177" t="s">
        <v>646</v>
      </c>
      <c r="V3920" s="177" t="s">
        <v>743</v>
      </c>
      <c r="W3920" s="177" t="s">
        <v>16059</v>
      </c>
      <c r="X3920" s="177" t="s">
        <v>943</v>
      </c>
      <c r="Y3920" s="177" t="s">
        <v>674</v>
      </c>
      <c r="Z3920" s="177" t="s">
        <v>646</v>
      </c>
      <c r="AA3920" s="177" t="s">
        <v>744</v>
      </c>
      <c r="AQ3920" s="177" t="s">
        <v>2349</v>
      </c>
      <c r="AT3920" s="177"/>
      <c r="AU3920" s="177"/>
      <c r="AV3920" s="177"/>
      <c r="AW3920" s="177"/>
    </row>
    <row r="3921" spans="1:62">
      <c r="A3921" s="170" t="s">
        <v>15542</v>
      </c>
      <c r="B3921" s="177" t="s">
        <v>16014</v>
      </c>
      <c r="D3921" s="177" t="s">
        <v>508</v>
      </c>
      <c r="E3921" s="177" t="s">
        <v>1721</v>
      </c>
      <c r="F3921" s="177" t="s">
        <v>16060</v>
      </c>
      <c r="I3921" s="177" t="s">
        <v>939</v>
      </c>
      <c r="J3921" s="181" t="s">
        <v>4077</v>
      </c>
      <c r="K3921" s="181" t="s">
        <v>4077</v>
      </c>
      <c r="L3921" s="177" t="s">
        <v>550</v>
      </c>
      <c r="M3921" s="177" t="s">
        <v>16028</v>
      </c>
      <c r="N3921" s="177" t="s">
        <v>16028</v>
      </c>
      <c r="O3921" s="177" t="s">
        <v>195</v>
      </c>
      <c r="R3921" s="177" t="s">
        <v>600</v>
      </c>
      <c r="S3921" s="177" t="s">
        <v>601</v>
      </c>
      <c r="T3921" s="177" t="s">
        <v>16033</v>
      </c>
      <c r="U3921" s="177" t="s">
        <v>712</v>
      </c>
      <c r="V3921" s="177" t="s">
        <v>2823</v>
      </c>
      <c r="W3921" s="177" t="s">
        <v>618</v>
      </c>
      <c r="X3921" s="177" t="s">
        <v>943</v>
      </c>
      <c r="Y3921" s="177" t="s">
        <v>674</v>
      </c>
      <c r="Z3921" s="177" t="s">
        <v>712</v>
      </c>
      <c r="AA3921" s="177" t="s">
        <v>16061</v>
      </c>
      <c r="AQ3921" s="177" t="s">
        <v>2349</v>
      </c>
      <c r="AT3921" s="177"/>
      <c r="AU3921" s="177"/>
      <c r="AV3921" s="177"/>
      <c r="AW3921" s="177"/>
    </row>
    <row r="3922" spans="1:62">
      <c r="A3922" s="170" t="s">
        <v>15542</v>
      </c>
      <c r="B3922" s="177" t="s">
        <v>16014</v>
      </c>
      <c r="D3922" s="177" t="s">
        <v>508</v>
      </c>
      <c r="E3922" s="177" t="s">
        <v>661</v>
      </c>
      <c r="F3922" s="177" t="s">
        <v>16062</v>
      </c>
      <c r="I3922" s="177" t="s">
        <v>939</v>
      </c>
      <c r="J3922" s="178">
        <v>45159</v>
      </c>
      <c r="K3922" s="178">
        <v>45159</v>
      </c>
      <c r="L3922" s="177" t="s">
        <v>550</v>
      </c>
      <c r="M3922" s="177" t="s">
        <v>16063</v>
      </c>
      <c r="N3922" s="177" t="s">
        <v>16063</v>
      </c>
      <c r="O3922" s="177" t="s">
        <v>232</v>
      </c>
      <c r="R3922" s="177" t="s">
        <v>926</v>
      </c>
      <c r="S3922" s="177" t="s">
        <v>644</v>
      </c>
      <c r="T3922" s="177" t="s">
        <v>16064</v>
      </c>
      <c r="U3922" s="177" t="s">
        <v>646</v>
      </c>
      <c r="V3922" s="177" t="s">
        <v>2896</v>
      </c>
      <c r="W3922" s="177" t="s">
        <v>16065</v>
      </c>
      <c r="X3922" s="177" t="s">
        <v>651</v>
      </c>
      <c r="Y3922" s="177" t="s">
        <v>646</v>
      </c>
      <c r="Z3922" s="177" t="s">
        <v>7452</v>
      </c>
      <c r="AB3922" s="177" t="s">
        <v>1032</v>
      </c>
      <c r="AC3922" s="177" t="s">
        <v>16066</v>
      </c>
      <c r="AD3922" s="177" t="s">
        <v>1034</v>
      </c>
      <c r="AE3922" s="177" t="s">
        <v>932</v>
      </c>
      <c r="AF3922" s="177" t="s">
        <v>16067</v>
      </c>
      <c r="AG3922" s="177" t="s">
        <v>618</v>
      </c>
      <c r="AQ3922" s="177"/>
      <c r="AT3922" s="177"/>
      <c r="AU3922" s="177"/>
      <c r="AV3922" s="177"/>
      <c r="AW3922" s="177"/>
    </row>
    <row r="3923" spans="1:62">
      <c r="A3923" s="170" t="s">
        <v>16068</v>
      </c>
      <c r="B3923" s="177" t="s">
        <v>16069</v>
      </c>
      <c r="D3923" s="177" t="s">
        <v>508</v>
      </c>
      <c r="E3923" s="177" t="s">
        <v>7072</v>
      </c>
      <c r="F3923" s="177" t="s">
        <v>16070</v>
      </c>
      <c r="I3923" s="177" t="s">
        <v>777</v>
      </c>
      <c r="J3923" s="178">
        <v>43752</v>
      </c>
      <c r="K3923" s="178">
        <v>43752</v>
      </c>
      <c r="L3923" s="177" t="s">
        <v>550</v>
      </c>
      <c r="M3923" s="177" t="s">
        <v>16071</v>
      </c>
      <c r="N3923" s="177" t="s">
        <v>16071</v>
      </c>
      <c r="O3923" s="177" t="s">
        <v>110</v>
      </c>
      <c r="R3923" s="177" t="s">
        <v>565</v>
      </c>
      <c r="S3923" s="177" t="s">
        <v>921</v>
      </c>
      <c r="AQ3923" s="177" t="s">
        <v>893</v>
      </c>
      <c r="AT3923" s="177"/>
      <c r="AU3923" s="177"/>
      <c r="AV3923" s="177"/>
      <c r="AW3923" s="177"/>
    </row>
    <row r="3924" spans="1:62">
      <c r="A3924" s="170" t="s">
        <v>16068</v>
      </c>
      <c r="B3924" s="177" t="s">
        <v>16069</v>
      </c>
      <c r="D3924" s="177" t="s">
        <v>508</v>
      </c>
      <c r="E3924" s="177" t="s">
        <v>737</v>
      </c>
      <c r="F3924" s="177" t="s">
        <v>16072</v>
      </c>
      <c r="I3924" s="177" t="s">
        <v>939</v>
      </c>
      <c r="J3924" s="181" t="s">
        <v>2287</v>
      </c>
      <c r="K3924" s="178" t="s">
        <v>2287</v>
      </c>
      <c r="L3924" s="177" t="s">
        <v>513</v>
      </c>
      <c r="M3924" s="177" t="s">
        <v>16073</v>
      </c>
      <c r="N3924" s="177" t="s">
        <v>16074</v>
      </c>
      <c r="O3924" s="177" t="s">
        <v>195</v>
      </c>
      <c r="P3924" s="177" t="s">
        <v>2442</v>
      </c>
      <c r="R3924" s="177" t="s">
        <v>600</v>
      </c>
      <c r="S3924" s="177" t="s">
        <v>1052</v>
      </c>
      <c r="T3924" s="177" t="s">
        <v>16075</v>
      </c>
      <c r="U3924" s="177" t="s">
        <v>832</v>
      </c>
      <c r="V3924" s="177" t="s">
        <v>2599</v>
      </c>
      <c r="X3924" s="177" t="s">
        <v>1054</v>
      </c>
      <c r="Z3924" s="177" t="s">
        <v>832</v>
      </c>
      <c r="AA3924" s="177" t="s">
        <v>6894</v>
      </c>
      <c r="AQ3924" s="177" t="s">
        <v>769</v>
      </c>
      <c r="AT3924" s="177"/>
      <c r="AU3924" s="177"/>
      <c r="AV3924" s="177"/>
      <c r="AW3924" s="177"/>
    </row>
    <row r="3925" spans="1:62">
      <c r="A3925" s="170" t="s">
        <v>16068</v>
      </c>
      <c r="B3925" s="177" t="s">
        <v>16069</v>
      </c>
      <c r="D3925" s="177" t="s">
        <v>508</v>
      </c>
      <c r="E3925" s="177" t="s">
        <v>746</v>
      </c>
      <c r="F3925" s="177" t="s">
        <v>16076</v>
      </c>
      <c r="I3925" s="177" t="s">
        <v>939</v>
      </c>
      <c r="J3925" s="181" t="s">
        <v>2287</v>
      </c>
      <c r="K3925" s="178" t="s">
        <v>2287</v>
      </c>
      <c r="L3925" s="177" t="s">
        <v>513</v>
      </c>
      <c r="M3925" s="177" t="s">
        <v>16073</v>
      </c>
      <c r="N3925" s="177" t="s">
        <v>16074</v>
      </c>
      <c r="O3925" s="177" t="s">
        <v>437</v>
      </c>
      <c r="P3925" s="177" t="s">
        <v>16077</v>
      </c>
      <c r="R3925" s="177" t="s">
        <v>1058</v>
      </c>
      <c r="S3925" s="177" t="s">
        <v>1058</v>
      </c>
      <c r="T3925" s="177" t="s">
        <v>16078</v>
      </c>
      <c r="U3925" s="177" t="s">
        <v>666</v>
      </c>
      <c r="V3925" s="177" t="s">
        <v>987</v>
      </c>
      <c r="W3925" s="177" t="s">
        <v>964</v>
      </c>
      <c r="X3925" s="177" t="s">
        <v>3010</v>
      </c>
      <c r="AQ3925" s="177" t="s">
        <v>769</v>
      </c>
      <c r="AT3925" s="177"/>
      <c r="AU3925" s="177"/>
      <c r="AV3925" s="177"/>
      <c r="AW3925" s="177"/>
      <c r="BG3925" s="177" t="s">
        <v>11642</v>
      </c>
    </row>
    <row r="3926" spans="1:62">
      <c r="A3926" s="170" t="s">
        <v>16068</v>
      </c>
      <c r="B3926" s="177" t="s">
        <v>16069</v>
      </c>
      <c r="D3926" s="177" t="s">
        <v>508</v>
      </c>
      <c r="E3926" s="177" t="s">
        <v>752</v>
      </c>
      <c r="F3926" s="177" t="s">
        <v>16079</v>
      </c>
      <c r="I3926" s="177" t="s">
        <v>939</v>
      </c>
      <c r="J3926" s="181" t="s">
        <v>2287</v>
      </c>
      <c r="K3926" s="178" t="s">
        <v>2287</v>
      </c>
      <c r="L3926" s="177" t="s">
        <v>513</v>
      </c>
      <c r="M3926" s="177" t="s">
        <v>16073</v>
      </c>
      <c r="N3926" s="177" t="s">
        <v>16074</v>
      </c>
      <c r="O3926" s="177" t="s">
        <v>437</v>
      </c>
      <c r="P3926" s="177" t="s">
        <v>613</v>
      </c>
      <c r="Q3926" s="177" t="s">
        <v>614</v>
      </c>
      <c r="R3926" s="177" t="s">
        <v>615</v>
      </c>
      <c r="S3926" s="177" t="s">
        <v>613</v>
      </c>
      <c r="T3926" s="177" t="s">
        <v>16080</v>
      </c>
      <c r="U3926" s="177" t="s">
        <v>666</v>
      </c>
      <c r="V3926" s="177" t="s">
        <v>987</v>
      </c>
      <c r="W3926" s="177" t="s">
        <v>617</v>
      </c>
      <c r="X3926" s="177" t="s">
        <v>618</v>
      </c>
      <c r="AQ3926" s="177" t="s">
        <v>769</v>
      </c>
      <c r="AT3926" s="177"/>
      <c r="AU3926" s="177"/>
      <c r="AV3926" s="177"/>
      <c r="AW3926" s="177"/>
      <c r="BJ3926" s="177" t="s">
        <v>16081</v>
      </c>
    </row>
    <row r="3927" spans="1:62">
      <c r="A3927" s="170" t="s">
        <v>16068</v>
      </c>
      <c r="B3927" s="177" t="s">
        <v>16069</v>
      </c>
      <c r="D3927" s="177" t="s">
        <v>508</v>
      </c>
      <c r="E3927" s="177" t="s">
        <v>852</v>
      </c>
      <c r="F3927" s="177" t="s">
        <v>16082</v>
      </c>
      <c r="I3927" s="177" t="s">
        <v>939</v>
      </c>
      <c r="J3927" s="181" t="s">
        <v>2287</v>
      </c>
      <c r="K3927" s="178" t="s">
        <v>2287</v>
      </c>
      <c r="L3927" s="177" t="s">
        <v>513</v>
      </c>
      <c r="M3927" s="177" t="s">
        <v>16073</v>
      </c>
      <c r="N3927" s="177" t="s">
        <v>16074</v>
      </c>
      <c r="O3927" s="177" t="s">
        <v>195</v>
      </c>
      <c r="P3927" s="177" t="s">
        <v>1023</v>
      </c>
      <c r="Q3927" s="177" t="s">
        <v>16083</v>
      </c>
      <c r="R3927" s="177" t="s">
        <v>731</v>
      </c>
      <c r="S3927" s="177" t="s">
        <v>780</v>
      </c>
      <c r="T3927" s="177" t="s">
        <v>14629</v>
      </c>
      <c r="U3927" s="177" t="s">
        <v>702</v>
      </c>
      <c r="V3927" s="177" t="s">
        <v>1061</v>
      </c>
      <c r="X3927" s="177" t="s">
        <v>1054</v>
      </c>
      <c r="Z3927" s="177" t="s">
        <v>702</v>
      </c>
      <c r="AA3927" s="177" t="s">
        <v>3199</v>
      </c>
      <c r="AQ3927" s="177" t="s">
        <v>769</v>
      </c>
      <c r="AT3927" s="177"/>
      <c r="AU3927" s="177"/>
      <c r="AV3927" s="177"/>
      <c r="AW3927" s="177"/>
    </row>
    <row r="3928" spans="1:62">
      <c r="A3928" s="170" t="s">
        <v>16068</v>
      </c>
      <c r="B3928" s="177" t="s">
        <v>16069</v>
      </c>
      <c r="D3928" s="177" t="s">
        <v>508</v>
      </c>
      <c r="E3928" s="177" t="s">
        <v>1141</v>
      </c>
      <c r="F3928" s="177" t="s">
        <v>16084</v>
      </c>
      <c r="I3928" s="177" t="s">
        <v>939</v>
      </c>
      <c r="J3928" s="181" t="s">
        <v>2287</v>
      </c>
      <c r="K3928" s="178" t="s">
        <v>2287</v>
      </c>
      <c r="L3928" s="177" t="s">
        <v>513</v>
      </c>
      <c r="M3928" s="177" t="s">
        <v>16073</v>
      </c>
      <c r="N3928" s="177" t="s">
        <v>16074</v>
      </c>
      <c r="O3928" s="177" t="s">
        <v>195</v>
      </c>
      <c r="P3928" s="177" t="s">
        <v>1193</v>
      </c>
      <c r="Q3928" s="177" t="s">
        <v>16083</v>
      </c>
      <c r="R3928" s="177" t="s">
        <v>731</v>
      </c>
      <c r="S3928" s="177" t="s">
        <v>780</v>
      </c>
      <c r="T3928" s="177" t="s">
        <v>16085</v>
      </c>
      <c r="U3928" s="177" t="s">
        <v>702</v>
      </c>
      <c r="V3928" s="177" t="s">
        <v>1698</v>
      </c>
      <c r="X3928" s="177" t="s">
        <v>1054</v>
      </c>
      <c r="Z3928" s="177" t="s">
        <v>702</v>
      </c>
      <c r="AA3928" s="177" t="s">
        <v>4319</v>
      </c>
      <c r="AQ3928" s="177" t="s">
        <v>769</v>
      </c>
      <c r="AT3928" s="177"/>
      <c r="AU3928" s="177"/>
      <c r="AV3928" s="177"/>
      <c r="AW3928" s="177"/>
    </row>
    <row r="3929" spans="1:62">
      <c r="A3929" s="170" t="s">
        <v>16068</v>
      </c>
      <c r="B3929" s="177" t="s">
        <v>16069</v>
      </c>
      <c r="D3929" s="177" t="s">
        <v>508</v>
      </c>
      <c r="E3929" s="177" t="s">
        <v>2639</v>
      </c>
      <c r="F3929" s="177" t="s">
        <v>16086</v>
      </c>
      <c r="I3929" s="177" t="s">
        <v>939</v>
      </c>
      <c r="J3929" s="181" t="s">
        <v>2287</v>
      </c>
      <c r="K3929" s="178" t="s">
        <v>2287</v>
      </c>
      <c r="L3929" s="177" t="s">
        <v>513</v>
      </c>
      <c r="M3929" s="177" t="s">
        <v>16073</v>
      </c>
      <c r="N3929" s="177" t="s">
        <v>16074</v>
      </c>
      <c r="O3929" s="177" t="s">
        <v>195</v>
      </c>
      <c r="P3929" s="177" t="s">
        <v>1193</v>
      </c>
      <c r="Q3929" s="177" t="s">
        <v>16083</v>
      </c>
      <c r="R3929" s="177" t="s">
        <v>731</v>
      </c>
      <c r="S3929" s="177" t="s">
        <v>780</v>
      </c>
      <c r="T3929" s="177" t="s">
        <v>8170</v>
      </c>
      <c r="U3929" s="177" t="s">
        <v>702</v>
      </c>
      <c r="V3929" s="177" t="s">
        <v>1698</v>
      </c>
      <c r="W3929" s="177" t="s">
        <v>1788</v>
      </c>
      <c r="X3929" s="177" t="s">
        <v>1054</v>
      </c>
      <c r="Z3929" s="177" t="s">
        <v>702</v>
      </c>
      <c r="AA3929" s="177" t="s">
        <v>1617</v>
      </c>
      <c r="AQ3929" s="177" t="s">
        <v>769</v>
      </c>
      <c r="AT3929" s="177"/>
      <c r="AU3929" s="177"/>
      <c r="AV3929" s="177"/>
      <c r="AW3929" s="177"/>
    </row>
    <row r="3930" spans="1:62">
      <c r="A3930" s="170" t="s">
        <v>16068</v>
      </c>
      <c r="B3930" s="177" t="s">
        <v>16069</v>
      </c>
      <c r="D3930" s="177" t="s">
        <v>508</v>
      </c>
      <c r="E3930" s="177" t="s">
        <v>1146</v>
      </c>
      <c r="F3930" s="177" t="s">
        <v>16087</v>
      </c>
      <c r="I3930" s="177" t="s">
        <v>939</v>
      </c>
      <c r="J3930" s="181" t="s">
        <v>2287</v>
      </c>
      <c r="K3930" s="178" t="s">
        <v>2287</v>
      </c>
      <c r="L3930" s="177" t="s">
        <v>513</v>
      </c>
      <c r="M3930" s="177" t="s">
        <v>16073</v>
      </c>
      <c r="N3930" s="177" t="s">
        <v>16074</v>
      </c>
      <c r="O3930" s="177" t="s">
        <v>195</v>
      </c>
      <c r="P3930" s="177" t="s">
        <v>1193</v>
      </c>
      <c r="Q3930" s="177" t="s">
        <v>16088</v>
      </c>
      <c r="R3930" s="177" t="s">
        <v>731</v>
      </c>
      <c r="S3930" s="177" t="s">
        <v>780</v>
      </c>
      <c r="T3930" s="177" t="s">
        <v>16089</v>
      </c>
      <c r="U3930" s="177" t="s">
        <v>712</v>
      </c>
      <c r="V3930" s="177" t="s">
        <v>796</v>
      </c>
      <c r="X3930" s="177" t="s">
        <v>1054</v>
      </c>
      <c r="Z3930" s="177" t="s">
        <v>712</v>
      </c>
      <c r="AA3930" s="177" t="s">
        <v>3206</v>
      </c>
      <c r="AQ3930" s="177" t="s">
        <v>769</v>
      </c>
      <c r="AT3930" s="177"/>
      <c r="AU3930" s="177"/>
      <c r="AV3930" s="177"/>
      <c r="AW3930" s="177"/>
    </row>
    <row r="3931" spans="1:62">
      <c r="A3931" s="170" t="s">
        <v>16068</v>
      </c>
      <c r="B3931" s="177" t="s">
        <v>16069</v>
      </c>
      <c r="D3931" s="177" t="s">
        <v>508</v>
      </c>
      <c r="E3931" s="177" t="s">
        <v>1151</v>
      </c>
      <c r="F3931" s="177" t="s">
        <v>16090</v>
      </c>
      <c r="I3931" s="177" t="s">
        <v>939</v>
      </c>
      <c r="J3931" s="181" t="s">
        <v>2287</v>
      </c>
      <c r="K3931" s="178" t="s">
        <v>2287</v>
      </c>
      <c r="L3931" s="177" t="s">
        <v>513</v>
      </c>
      <c r="M3931" s="177" t="s">
        <v>16073</v>
      </c>
      <c r="N3931" s="177" t="s">
        <v>16074</v>
      </c>
      <c r="O3931" s="177" t="s">
        <v>195</v>
      </c>
      <c r="P3931" s="177" t="s">
        <v>1023</v>
      </c>
      <c r="Q3931" s="177" t="s">
        <v>16088</v>
      </c>
      <c r="R3931" s="177" t="s">
        <v>731</v>
      </c>
      <c r="S3931" s="177" t="s">
        <v>780</v>
      </c>
      <c r="T3931" s="177" t="s">
        <v>16091</v>
      </c>
      <c r="U3931" s="177" t="s">
        <v>646</v>
      </c>
      <c r="V3931" s="177" t="s">
        <v>733</v>
      </c>
      <c r="X3931" s="177" t="s">
        <v>1054</v>
      </c>
      <c r="Z3931" s="177" t="s">
        <v>646</v>
      </c>
      <c r="AA3931" s="177" t="s">
        <v>8211</v>
      </c>
      <c r="AQ3931" s="177" t="s">
        <v>769</v>
      </c>
      <c r="AT3931" s="177"/>
      <c r="AU3931" s="177"/>
      <c r="AV3931" s="177"/>
      <c r="AW3931" s="177"/>
    </row>
    <row r="3932" spans="1:62">
      <c r="A3932" s="170" t="s">
        <v>16068</v>
      </c>
      <c r="B3932" s="177" t="s">
        <v>16069</v>
      </c>
      <c r="D3932" s="177" t="s">
        <v>508</v>
      </c>
      <c r="E3932" s="177" t="s">
        <v>1154</v>
      </c>
      <c r="F3932" s="177" t="s">
        <v>16092</v>
      </c>
      <c r="I3932" s="177" t="s">
        <v>939</v>
      </c>
      <c r="J3932" s="181" t="s">
        <v>2287</v>
      </c>
      <c r="K3932" s="178" t="s">
        <v>2287</v>
      </c>
      <c r="L3932" s="177" t="s">
        <v>513</v>
      </c>
      <c r="M3932" s="177" t="s">
        <v>16073</v>
      </c>
      <c r="N3932" s="177" t="s">
        <v>16074</v>
      </c>
      <c r="O3932" s="177" t="s">
        <v>195</v>
      </c>
      <c r="P3932" s="177" t="s">
        <v>1193</v>
      </c>
      <c r="Q3932" s="177" t="s">
        <v>16093</v>
      </c>
      <c r="R3932" s="177" t="s">
        <v>731</v>
      </c>
      <c r="S3932" s="177" t="s">
        <v>780</v>
      </c>
      <c r="T3932" s="177" t="s">
        <v>16094</v>
      </c>
      <c r="U3932" s="177" t="s">
        <v>712</v>
      </c>
      <c r="V3932" s="177" t="s">
        <v>1323</v>
      </c>
      <c r="X3932" s="177" t="s">
        <v>16095</v>
      </c>
      <c r="Z3932" s="177" t="s">
        <v>712</v>
      </c>
      <c r="AA3932" s="177" t="s">
        <v>2910</v>
      </c>
      <c r="AQ3932" s="177" t="s">
        <v>769</v>
      </c>
      <c r="AT3932" s="177"/>
      <c r="AU3932" s="177"/>
      <c r="AV3932" s="177"/>
      <c r="AW3932" s="177"/>
    </row>
    <row r="3933" spans="1:62">
      <c r="A3933" s="170" t="s">
        <v>16068</v>
      </c>
      <c r="B3933" s="177" t="s">
        <v>16069</v>
      </c>
      <c r="D3933" s="177" t="s">
        <v>508</v>
      </c>
      <c r="E3933" s="177" t="s">
        <v>2662</v>
      </c>
      <c r="F3933" s="177" t="s">
        <v>16096</v>
      </c>
      <c r="I3933" s="177" t="s">
        <v>939</v>
      </c>
      <c r="J3933" s="181" t="s">
        <v>2287</v>
      </c>
      <c r="K3933" s="178" t="s">
        <v>2287</v>
      </c>
      <c r="L3933" s="177" t="s">
        <v>513</v>
      </c>
      <c r="M3933" s="177" t="s">
        <v>16073</v>
      </c>
      <c r="N3933" s="177" t="s">
        <v>16074</v>
      </c>
      <c r="O3933" s="177" t="s">
        <v>195</v>
      </c>
      <c r="P3933" s="177" t="s">
        <v>1193</v>
      </c>
      <c r="Q3933" s="177" t="s">
        <v>16093</v>
      </c>
      <c r="R3933" s="177" t="s">
        <v>731</v>
      </c>
      <c r="S3933" s="177" t="s">
        <v>780</v>
      </c>
      <c r="T3933" s="177" t="s">
        <v>12870</v>
      </c>
      <c r="U3933" s="177" t="s">
        <v>712</v>
      </c>
      <c r="V3933" s="177" t="s">
        <v>2599</v>
      </c>
      <c r="X3933" s="177" t="s">
        <v>16095</v>
      </c>
      <c r="Z3933" s="177" t="s">
        <v>712</v>
      </c>
      <c r="AA3933" s="177" t="s">
        <v>6894</v>
      </c>
      <c r="AQ3933" s="177" t="s">
        <v>769</v>
      </c>
      <c r="AT3933" s="177"/>
      <c r="AU3933" s="177"/>
      <c r="AV3933" s="177"/>
      <c r="AW3933" s="177"/>
    </row>
    <row r="3934" spans="1:62">
      <c r="A3934" s="170" t="s">
        <v>16068</v>
      </c>
      <c r="B3934" s="177" t="s">
        <v>16069</v>
      </c>
      <c r="D3934" s="177" t="s">
        <v>508</v>
      </c>
      <c r="E3934" s="177" t="s">
        <v>1160</v>
      </c>
      <c r="F3934" s="177" t="s">
        <v>16097</v>
      </c>
      <c r="I3934" s="177" t="s">
        <v>939</v>
      </c>
      <c r="J3934" s="181" t="s">
        <v>2287</v>
      </c>
      <c r="K3934" s="178" t="s">
        <v>2287</v>
      </c>
      <c r="L3934" s="177" t="s">
        <v>513</v>
      </c>
      <c r="M3934" s="177" t="s">
        <v>16073</v>
      </c>
      <c r="N3934" s="177" t="s">
        <v>16074</v>
      </c>
      <c r="O3934" s="177" t="s">
        <v>437</v>
      </c>
      <c r="P3934" s="177" t="s">
        <v>8615</v>
      </c>
      <c r="Q3934" s="177" t="s">
        <v>11773</v>
      </c>
      <c r="R3934" s="177" t="s">
        <v>533</v>
      </c>
      <c r="S3934" s="177" t="s">
        <v>534</v>
      </c>
      <c r="T3934" s="177" t="s">
        <v>16098</v>
      </c>
      <c r="U3934" s="177" t="s">
        <v>518</v>
      </c>
      <c r="V3934" s="177" t="s">
        <v>850</v>
      </c>
      <c r="W3934" s="177" t="s">
        <v>797</v>
      </c>
      <c r="X3934" s="177" t="s">
        <v>714</v>
      </c>
      <c r="AQ3934" s="177" t="s">
        <v>769</v>
      </c>
      <c r="AT3934" s="177"/>
      <c r="AU3934" s="177"/>
      <c r="AV3934" s="177"/>
      <c r="AW3934" s="177"/>
      <c r="BC3934" s="177" t="s">
        <v>8617</v>
      </c>
    </row>
    <row r="3935" spans="1:62">
      <c r="A3935" s="170" t="s">
        <v>16068</v>
      </c>
      <c r="B3935" s="177" t="s">
        <v>16069</v>
      </c>
      <c r="D3935" s="177" t="s">
        <v>508</v>
      </c>
      <c r="E3935" s="177" t="s">
        <v>1166</v>
      </c>
      <c r="F3935" s="177" t="s">
        <v>16099</v>
      </c>
      <c r="I3935" s="177" t="s">
        <v>939</v>
      </c>
      <c r="J3935" s="181" t="s">
        <v>2287</v>
      </c>
      <c r="K3935" s="178" t="s">
        <v>2287</v>
      </c>
      <c r="L3935" s="177" t="s">
        <v>513</v>
      </c>
      <c r="M3935" s="177" t="s">
        <v>16073</v>
      </c>
      <c r="N3935" s="177" t="s">
        <v>16074</v>
      </c>
      <c r="O3935" s="177" t="s">
        <v>437</v>
      </c>
      <c r="P3935" s="177" t="s">
        <v>8615</v>
      </c>
      <c r="Q3935" s="177" t="s">
        <v>12200</v>
      </c>
      <c r="R3935" s="177" t="s">
        <v>533</v>
      </c>
      <c r="S3935" s="177" t="s">
        <v>534</v>
      </c>
      <c r="T3935" s="177" t="s">
        <v>16098</v>
      </c>
      <c r="U3935" s="177" t="s">
        <v>518</v>
      </c>
      <c r="V3935" s="177" t="s">
        <v>850</v>
      </c>
      <c r="W3935" s="177" t="s">
        <v>797</v>
      </c>
      <c r="X3935" s="177" t="s">
        <v>714</v>
      </c>
      <c r="AQ3935" s="177" t="s">
        <v>769</v>
      </c>
      <c r="AT3935" s="177"/>
      <c r="AU3935" s="177"/>
      <c r="AV3935" s="177"/>
      <c r="AW3935" s="177"/>
      <c r="BC3935" s="177" t="s">
        <v>8617</v>
      </c>
    </row>
    <row r="3936" spans="1:62">
      <c r="A3936" s="170" t="s">
        <v>16068</v>
      </c>
      <c r="B3936" s="177" t="s">
        <v>16069</v>
      </c>
      <c r="D3936" s="177" t="s">
        <v>508</v>
      </c>
      <c r="E3936" s="177" t="s">
        <v>1181</v>
      </c>
      <c r="F3936" s="177" t="s">
        <v>16100</v>
      </c>
      <c r="H3936" s="177" t="s">
        <v>1115</v>
      </c>
      <c r="I3936" s="177" t="s">
        <v>939</v>
      </c>
      <c r="J3936" s="181" t="s">
        <v>2287</v>
      </c>
      <c r="K3936" s="178" t="s">
        <v>2287</v>
      </c>
      <c r="L3936" s="177" t="s">
        <v>513</v>
      </c>
      <c r="M3936" s="177" t="s">
        <v>16073</v>
      </c>
      <c r="N3936" s="177" t="s">
        <v>16074</v>
      </c>
      <c r="O3936" s="177" t="s">
        <v>280</v>
      </c>
      <c r="Q3936" s="177" t="s">
        <v>4177</v>
      </c>
      <c r="R3936" s="177" t="s">
        <v>700</v>
      </c>
      <c r="S3936" s="177" t="s">
        <v>896</v>
      </c>
      <c r="AQ3936" s="177" t="s">
        <v>769</v>
      </c>
      <c r="AT3936" s="177"/>
      <c r="AU3936" s="177"/>
      <c r="AV3936" s="177"/>
      <c r="AW3936" s="177"/>
    </row>
    <row r="3937" spans="1:59">
      <c r="A3937" s="170" t="s">
        <v>16068</v>
      </c>
      <c r="B3937" s="177" t="s">
        <v>16069</v>
      </c>
      <c r="D3937" s="177" t="s">
        <v>508</v>
      </c>
      <c r="E3937" s="177" t="s">
        <v>1200</v>
      </c>
      <c r="F3937" s="177" t="s">
        <v>16101</v>
      </c>
      <c r="H3937" s="177" t="s">
        <v>1148</v>
      </c>
      <c r="I3937" s="177" t="s">
        <v>939</v>
      </c>
      <c r="J3937" s="181" t="s">
        <v>2287</v>
      </c>
      <c r="K3937" s="178" t="s">
        <v>2287</v>
      </c>
      <c r="L3937" s="177" t="s">
        <v>513</v>
      </c>
      <c r="M3937" s="177" t="s">
        <v>16073</v>
      </c>
      <c r="N3937" s="177" t="s">
        <v>16074</v>
      </c>
      <c r="O3937" s="177" t="s">
        <v>280</v>
      </c>
      <c r="Q3937" s="177" t="s">
        <v>4177</v>
      </c>
      <c r="R3937" s="177" t="s">
        <v>700</v>
      </c>
      <c r="S3937" s="177" t="s">
        <v>896</v>
      </c>
      <c r="AQ3937" s="177" t="s">
        <v>769</v>
      </c>
      <c r="AT3937" s="177"/>
      <c r="AU3937" s="177"/>
      <c r="AV3937" s="177"/>
      <c r="AW3937" s="177"/>
    </row>
    <row r="3938" spans="1:59">
      <c r="A3938" s="170" t="s">
        <v>16068</v>
      </c>
      <c r="B3938" s="177" t="s">
        <v>16069</v>
      </c>
      <c r="D3938" s="177" t="s">
        <v>508</v>
      </c>
      <c r="E3938" s="177" t="s">
        <v>1225</v>
      </c>
      <c r="F3938" s="177" t="s">
        <v>16102</v>
      </c>
      <c r="I3938" s="177" t="s">
        <v>939</v>
      </c>
      <c r="J3938" s="181" t="s">
        <v>2287</v>
      </c>
      <c r="K3938" s="178" t="s">
        <v>2287</v>
      </c>
      <c r="L3938" s="177" t="s">
        <v>513</v>
      </c>
      <c r="M3938" s="177" t="s">
        <v>16073</v>
      </c>
      <c r="N3938" s="177" t="s">
        <v>16074</v>
      </c>
      <c r="O3938" s="177" t="s">
        <v>437</v>
      </c>
      <c r="P3938" s="177" t="s">
        <v>517</v>
      </c>
      <c r="Q3938" s="177" t="s">
        <v>515</v>
      </c>
      <c r="R3938" s="177" t="s">
        <v>516</v>
      </c>
      <c r="S3938" s="177" t="s">
        <v>517</v>
      </c>
      <c r="T3938" s="177" t="s">
        <v>16103</v>
      </c>
      <c r="U3938" s="177" t="s">
        <v>2886</v>
      </c>
      <c r="V3938" s="177" t="s">
        <v>889</v>
      </c>
      <c r="W3938" s="177" t="s">
        <v>964</v>
      </c>
      <c r="X3938" s="177" t="s">
        <v>618</v>
      </c>
      <c r="AQ3938" s="177" t="s">
        <v>769</v>
      </c>
      <c r="AT3938" s="177"/>
      <c r="AU3938" s="177"/>
      <c r="AV3938" s="177"/>
      <c r="AW3938" s="177"/>
      <c r="BG3938" s="177" t="s">
        <v>6262</v>
      </c>
    </row>
    <row r="3939" spans="1:59">
      <c r="A3939" s="170" t="s">
        <v>16068</v>
      </c>
      <c r="B3939" s="177" t="s">
        <v>16069</v>
      </c>
      <c r="D3939" s="177" t="s">
        <v>508</v>
      </c>
      <c r="E3939" s="177" t="s">
        <v>1242</v>
      </c>
      <c r="F3939" s="177" t="s">
        <v>16104</v>
      </c>
      <c r="H3939" s="177" t="s">
        <v>9718</v>
      </c>
      <c r="I3939" s="177" t="s">
        <v>939</v>
      </c>
      <c r="J3939" s="181" t="s">
        <v>2287</v>
      </c>
      <c r="K3939" s="178" t="s">
        <v>2287</v>
      </c>
      <c r="L3939" s="177" t="s">
        <v>513</v>
      </c>
      <c r="M3939" s="177" t="s">
        <v>16073</v>
      </c>
      <c r="N3939" s="177" t="s">
        <v>16074</v>
      </c>
      <c r="O3939" s="177" t="s">
        <v>280</v>
      </c>
      <c r="Q3939" s="177" t="s">
        <v>16105</v>
      </c>
      <c r="R3939" s="177" t="s">
        <v>700</v>
      </c>
      <c r="S3939" s="177" t="s">
        <v>896</v>
      </c>
      <c r="AQ3939" s="177" t="s">
        <v>769</v>
      </c>
      <c r="AT3939" s="177"/>
      <c r="AU3939" s="177"/>
      <c r="AV3939" s="177"/>
      <c r="AW3939" s="177"/>
    </row>
    <row r="3940" spans="1:59">
      <c r="A3940" s="170" t="s">
        <v>16068</v>
      </c>
      <c r="B3940" s="177" t="s">
        <v>16069</v>
      </c>
      <c r="D3940" s="177" t="s">
        <v>508</v>
      </c>
      <c r="E3940" s="177" t="s">
        <v>1252</v>
      </c>
      <c r="F3940" s="177" t="s">
        <v>16106</v>
      </c>
      <c r="I3940" s="177" t="s">
        <v>939</v>
      </c>
      <c r="J3940" s="181" t="s">
        <v>2287</v>
      </c>
      <c r="K3940" s="178" t="s">
        <v>2287</v>
      </c>
      <c r="L3940" s="177" t="s">
        <v>513</v>
      </c>
      <c r="M3940" s="177" t="s">
        <v>16073</v>
      </c>
      <c r="N3940" s="177" t="s">
        <v>16074</v>
      </c>
      <c r="O3940" s="177" t="s">
        <v>195</v>
      </c>
      <c r="P3940" s="177" t="s">
        <v>1023</v>
      </c>
      <c r="Q3940" s="177" t="s">
        <v>16107</v>
      </c>
      <c r="R3940" s="177" t="s">
        <v>731</v>
      </c>
      <c r="S3940" s="177" t="s">
        <v>780</v>
      </c>
      <c r="T3940" s="177" t="s">
        <v>16108</v>
      </c>
      <c r="U3940" s="177" t="s">
        <v>579</v>
      </c>
      <c r="V3940" s="177" t="s">
        <v>645</v>
      </c>
      <c r="X3940" s="177" t="s">
        <v>1054</v>
      </c>
      <c r="Z3940" s="177" t="s">
        <v>579</v>
      </c>
      <c r="AA3940" s="177" t="s">
        <v>6607</v>
      </c>
      <c r="AQ3940" s="177" t="s">
        <v>769</v>
      </c>
      <c r="AT3940" s="177"/>
      <c r="AU3940" s="177"/>
      <c r="AV3940" s="177"/>
      <c r="AW3940" s="177"/>
    </row>
    <row r="3941" spans="1:59">
      <c r="A3941" s="170" t="s">
        <v>16068</v>
      </c>
      <c r="B3941" s="177" t="s">
        <v>16069</v>
      </c>
      <c r="D3941" s="177" t="s">
        <v>508</v>
      </c>
      <c r="E3941" s="177" t="s">
        <v>1260</v>
      </c>
      <c r="F3941" s="177" t="s">
        <v>16109</v>
      </c>
      <c r="I3941" s="177" t="s">
        <v>939</v>
      </c>
      <c r="J3941" s="181" t="s">
        <v>2287</v>
      </c>
      <c r="K3941" s="178" t="s">
        <v>2287</v>
      </c>
      <c r="L3941" s="177" t="s">
        <v>513</v>
      </c>
      <c r="M3941" s="177" t="s">
        <v>16073</v>
      </c>
      <c r="N3941" s="177" t="s">
        <v>16074</v>
      </c>
      <c r="O3941" s="177" t="s">
        <v>195</v>
      </c>
      <c r="P3941" s="177" t="s">
        <v>1023</v>
      </c>
      <c r="Q3941" s="177" t="s">
        <v>16110</v>
      </c>
      <c r="R3941" s="177" t="s">
        <v>731</v>
      </c>
      <c r="S3941" s="177" t="s">
        <v>780</v>
      </c>
      <c r="T3941" s="177" t="s">
        <v>16108</v>
      </c>
      <c r="U3941" s="177" t="s">
        <v>579</v>
      </c>
      <c r="V3941" s="177" t="s">
        <v>645</v>
      </c>
      <c r="X3941" s="177" t="s">
        <v>1054</v>
      </c>
      <c r="Z3941" s="177" t="s">
        <v>579</v>
      </c>
      <c r="AA3941" s="177" t="s">
        <v>6607</v>
      </c>
      <c r="AQ3941" s="177" t="s">
        <v>769</v>
      </c>
      <c r="AT3941" s="177"/>
      <c r="AU3941" s="177"/>
      <c r="AV3941" s="177"/>
      <c r="AW3941" s="177"/>
    </row>
    <row r="3942" spans="1:59">
      <c r="A3942" s="170" t="s">
        <v>16068</v>
      </c>
      <c r="B3942" s="177" t="s">
        <v>16069</v>
      </c>
      <c r="D3942" s="177" t="s">
        <v>508</v>
      </c>
      <c r="E3942" s="177" t="s">
        <v>1264</v>
      </c>
      <c r="F3942" s="177" t="s">
        <v>16111</v>
      </c>
      <c r="I3942" s="177" t="s">
        <v>939</v>
      </c>
      <c r="J3942" s="181" t="s">
        <v>2287</v>
      </c>
      <c r="K3942" s="178" t="s">
        <v>2287</v>
      </c>
      <c r="L3942" s="177" t="s">
        <v>513</v>
      </c>
      <c r="M3942" s="177" t="s">
        <v>16073</v>
      </c>
      <c r="N3942" s="177" t="s">
        <v>16074</v>
      </c>
      <c r="O3942" s="177" t="s">
        <v>195</v>
      </c>
      <c r="P3942" s="177" t="s">
        <v>1193</v>
      </c>
      <c r="Q3942" s="177" t="s">
        <v>16107</v>
      </c>
      <c r="R3942" s="177" t="s">
        <v>731</v>
      </c>
      <c r="S3942" s="177" t="s">
        <v>780</v>
      </c>
      <c r="T3942" s="177" t="s">
        <v>16112</v>
      </c>
      <c r="U3942" s="177" t="s">
        <v>712</v>
      </c>
      <c r="V3942" s="177" t="s">
        <v>1982</v>
      </c>
      <c r="X3942" s="177" t="s">
        <v>1054</v>
      </c>
      <c r="Z3942" s="177" t="s">
        <v>712</v>
      </c>
      <c r="AA3942" s="177" t="s">
        <v>6974</v>
      </c>
      <c r="AQ3942" s="177" t="s">
        <v>769</v>
      </c>
      <c r="AT3942" s="177"/>
      <c r="AU3942" s="177"/>
      <c r="AV3942" s="177"/>
      <c r="AW3942" s="177"/>
    </row>
    <row r="3943" spans="1:59">
      <c r="A3943" s="170" t="s">
        <v>16068</v>
      </c>
      <c r="B3943" s="177" t="s">
        <v>16069</v>
      </c>
      <c r="D3943" s="177" t="s">
        <v>508</v>
      </c>
      <c r="E3943" s="177" t="s">
        <v>1269</v>
      </c>
      <c r="F3943" s="177" t="s">
        <v>16113</v>
      </c>
      <c r="I3943" s="177" t="s">
        <v>939</v>
      </c>
      <c r="J3943" s="181" t="s">
        <v>2287</v>
      </c>
      <c r="K3943" s="178" t="s">
        <v>2287</v>
      </c>
      <c r="L3943" s="177" t="s">
        <v>513</v>
      </c>
      <c r="M3943" s="177" t="s">
        <v>16073</v>
      </c>
      <c r="N3943" s="177" t="s">
        <v>16074</v>
      </c>
      <c r="O3943" s="177" t="s">
        <v>195</v>
      </c>
      <c r="P3943" s="177" t="s">
        <v>1193</v>
      </c>
      <c r="Q3943" s="177" t="s">
        <v>6551</v>
      </c>
      <c r="R3943" s="177" t="s">
        <v>731</v>
      </c>
      <c r="S3943" s="177" t="s">
        <v>780</v>
      </c>
      <c r="T3943" s="177" t="s">
        <v>16114</v>
      </c>
      <c r="U3943" s="177" t="s">
        <v>739</v>
      </c>
      <c r="V3943" s="177" t="s">
        <v>773</v>
      </c>
      <c r="X3943" s="177" t="s">
        <v>1054</v>
      </c>
      <c r="Z3943" s="177" t="s">
        <v>739</v>
      </c>
      <c r="AA3943" s="177" t="s">
        <v>8314</v>
      </c>
      <c r="AQ3943" s="177" t="s">
        <v>769</v>
      </c>
      <c r="AT3943" s="177"/>
      <c r="AU3943" s="177"/>
      <c r="AV3943" s="177"/>
      <c r="AW3943" s="177"/>
    </row>
    <row r="3944" spans="1:59">
      <c r="A3944" s="170" t="s">
        <v>16068</v>
      </c>
      <c r="B3944" s="177" t="s">
        <v>16069</v>
      </c>
      <c r="D3944" s="177" t="s">
        <v>508</v>
      </c>
      <c r="E3944" s="177" t="s">
        <v>1286</v>
      </c>
      <c r="F3944" s="177" t="s">
        <v>16115</v>
      </c>
      <c r="I3944" s="177" t="s">
        <v>939</v>
      </c>
      <c r="J3944" s="181" t="s">
        <v>2287</v>
      </c>
      <c r="K3944" s="178" t="s">
        <v>2287</v>
      </c>
      <c r="L3944" s="177" t="s">
        <v>513</v>
      </c>
      <c r="M3944" s="177" t="s">
        <v>16073</v>
      </c>
      <c r="N3944" s="177" t="s">
        <v>16074</v>
      </c>
      <c r="O3944" s="177" t="s">
        <v>195</v>
      </c>
      <c r="P3944" s="177" t="s">
        <v>1023</v>
      </c>
      <c r="Q3944" s="177" t="s">
        <v>16116</v>
      </c>
      <c r="R3944" s="177" t="s">
        <v>731</v>
      </c>
      <c r="S3944" s="177" t="s">
        <v>780</v>
      </c>
      <c r="T3944" s="177" t="s">
        <v>16117</v>
      </c>
      <c r="U3944" s="177" t="s">
        <v>739</v>
      </c>
      <c r="V3944" s="177" t="s">
        <v>3597</v>
      </c>
      <c r="X3944" s="177" t="s">
        <v>16095</v>
      </c>
      <c r="Z3944" s="177" t="s">
        <v>739</v>
      </c>
      <c r="AA3944" s="177" t="s">
        <v>4987</v>
      </c>
      <c r="AQ3944" s="177" t="s">
        <v>769</v>
      </c>
      <c r="AT3944" s="177"/>
      <c r="AU3944" s="177"/>
      <c r="AV3944" s="177"/>
      <c r="AW3944" s="177"/>
    </row>
    <row r="3945" spans="1:59">
      <c r="A3945" s="170" t="s">
        <v>16068</v>
      </c>
      <c r="B3945" s="177" t="s">
        <v>16069</v>
      </c>
      <c r="D3945" s="177" t="s">
        <v>508</v>
      </c>
      <c r="E3945" s="177" t="s">
        <v>1320</v>
      </c>
      <c r="F3945" s="177" t="s">
        <v>16118</v>
      </c>
      <c r="H3945" s="177" t="s">
        <v>1366</v>
      </c>
      <c r="I3945" s="177" t="s">
        <v>939</v>
      </c>
      <c r="J3945" s="181" t="s">
        <v>2287</v>
      </c>
      <c r="K3945" s="178" t="s">
        <v>2287</v>
      </c>
      <c r="L3945" s="177" t="s">
        <v>513</v>
      </c>
      <c r="M3945" s="177" t="s">
        <v>16073</v>
      </c>
      <c r="N3945" s="177" t="s">
        <v>16074</v>
      </c>
      <c r="O3945" s="177" t="s">
        <v>280</v>
      </c>
      <c r="Q3945" s="177" t="s">
        <v>2740</v>
      </c>
      <c r="R3945" s="177" t="s">
        <v>700</v>
      </c>
      <c r="S3945" s="177" t="s">
        <v>896</v>
      </c>
      <c r="AQ3945" s="177" t="s">
        <v>769</v>
      </c>
      <c r="AT3945" s="177"/>
      <c r="AU3945" s="177"/>
      <c r="AV3945" s="177"/>
      <c r="AW3945" s="177"/>
    </row>
    <row r="3946" spans="1:59">
      <c r="A3946" s="170" t="s">
        <v>16068</v>
      </c>
      <c r="B3946" s="177" t="s">
        <v>16069</v>
      </c>
      <c r="D3946" s="177" t="s">
        <v>508</v>
      </c>
      <c r="E3946" s="177" t="s">
        <v>1334</v>
      </c>
      <c r="F3946" s="177" t="s">
        <v>16119</v>
      </c>
      <c r="H3946" s="177" t="s">
        <v>12461</v>
      </c>
      <c r="I3946" s="177" t="s">
        <v>939</v>
      </c>
      <c r="J3946" s="181" t="s">
        <v>2287</v>
      </c>
      <c r="K3946" s="178" t="s">
        <v>2287</v>
      </c>
      <c r="L3946" s="177" t="s">
        <v>513</v>
      </c>
      <c r="M3946" s="177" t="s">
        <v>16073</v>
      </c>
      <c r="N3946" s="177" t="s">
        <v>16074</v>
      </c>
      <c r="O3946" s="177" t="s">
        <v>280</v>
      </c>
      <c r="Q3946" s="177" t="s">
        <v>16105</v>
      </c>
      <c r="R3946" s="177" t="s">
        <v>700</v>
      </c>
      <c r="S3946" s="177" t="s">
        <v>896</v>
      </c>
      <c r="AQ3946" s="177" t="s">
        <v>769</v>
      </c>
      <c r="AT3946" s="177"/>
      <c r="AU3946" s="177"/>
      <c r="AV3946" s="177"/>
      <c r="AW3946" s="177"/>
    </row>
    <row r="3947" spans="1:59">
      <c r="A3947" s="170" t="s">
        <v>16068</v>
      </c>
      <c r="B3947" s="177" t="s">
        <v>16069</v>
      </c>
      <c r="D3947" s="177" t="s">
        <v>508</v>
      </c>
      <c r="E3947" s="177" t="s">
        <v>2816</v>
      </c>
      <c r="F3947" s="177" t="s">
        <v>16120</v>
      </c>
      <c r="H3947" s="177" t="s">
        <v>1385</v>
      </c>
      <c r="I3947" s="177" t="s">
        <v>939</v>
      </c>
      <c r="J3947" s="181" t="s">
        <v>2287</v>
      </c>
      <c r="K3947" s="178" t="s">
        <v>2287</v>
      </c>
      <c r="L3947" s="177" t="s">
        <v>513</v>
      </c>
      <c r="M3947" s="177" t="s">
        <v>16073</v>
      </c>
      <c r="N3947" s="177" t="s">
        <v>16074</v>
      </c>
      <c r="O3947" s="177" t="s">
        <v>280</v>
      </c>
      <c r="Q3947" s="177" t="s">
        <v>2740</v>
      </c>
      <c r="R3947" s="177" t="s">
        <v>700</v>
      </c>
      <c r="S3947" s="177" t="s">
        <v>896</v>
      </c>
      <c r="AQ3947" s="177" t="s">
        <v>769</v>
      </c>
      <c r="AT3947" s="177"/>
      <c r="AU3947" s="177"/>
      <c r="AV3947" s="177"/>
      <c r="AW3947" s="177"/>
    </row>
    <row r="3948" spans="1:59">
      <c r="A3948" s="170" t="s">
        <v>16068</v>
      </c>
      <c r="B3948" s="177" t="s">
        <v>16069</v>
      </c>
      <c r="D3948" s="177" t="s">
        <v>508</v>
      </c>
      <c r="E3948" s="177" t="s">
        <v>1383</v>
      </c>
      <c r="F3948" s="177" t="s">
        <v>16121</v>
      </c>
      <c r="H3948" s="177" t="s">
        <v>1350</v>
      </c>
      <c r="I3948" s="177" t="s">
        <v>939</v>
      </c>
      <c r="J3948" s="181" t="s">
        <v>2287</v>
      </c>
      <c r="K3948" s="178" t="s">
        <v>2287</v>
      </c>
      <c r="L3948" s="177" t="s">
        <v>513</v>
      </c>
      <c r="M3948" s="177" t="s">
        <v>16073</v>
      </c>
      <c r="N3948" s="177" t="s">
        <v>16074</v>
      </c>
      <c r="O3948" s="177" t="s">
        <v>280</v>
      </c>
      <c r="Q3948" s="177" t="s">
        <v>16122</v>
      </c>
      <c r="R3948" s="177" t="s">
        <v>700</v>
      </c>
      <c r="S3948" s="177" t="s">
        <v>896</v>
      </c>
      <c r="AQ3948" s="177" t="s">
        <v>769</v>
      </c>
      <c r="AT3948" s="177"/>
      <c r="AU3948" s="177"/>
      <c r="AV3948" s="177"/>
      <c r="AW3948" s="177"/>
    </row>
    <row r="3949" spans="1:59">
      <c r="A3949" s="170" t="s">
        <v>16068</v>
      </c>
      <c r="B3949" s="177" t="s">
        <v>16069</v>
      </c>
      <c r="D3949" s="177" t="s">
        <v>508</v>
      </c>
      <c r="E3949" s="177" t="s">
        <v>1401</v>
      </c>
      <c r="F3949" s="177" t="s">
        <v>16123</v>
      </c>
      <c r="I3949" s="177" t="s">
        <v>939</v>
      </c>
      <c r="J3949" s="181" t="s">
        <v>2287</v>
      </c>
      <c r="K3949" s="178" t="s">
        <v>2287</v>
      </c>
      <c r="L3949" s="177" t="s">
        <v>513</v>
      </c>
      <c r="M3949" s="177" t="s">
        <v>16073</v>
      </c>
      <c r="N3949" s="177" t="s">
        <v>16074</v>
      </c>
      <c r="O3949" s="177" t="s">
        <v>267</v>
      </c>
      <c r="R3949" s="177" t="s">
        <v>267</v>
      </c>
      <c r="S3949" s="177" t="s">
        <v>1336</v>
      </c>
      <c r="T3949" s="177" t="s">
        <v>16124</v>
      </c>
      <c r="U3949" s="177" t="s">
        <v>1336</v>
      </c>
      <c r="V3949" s="177" t="s">
        <v>733</v>
      </c>
      <c r="AF3949" s="177" t="s">
        <v>16125</v>
      </c>
      <c r="AG3949" s="177" t="s">
        <v>976</v>
      </c>
      <c r="AQ3949" s="177" t="s">
        <v>7550</v>
      </c>
      <c r="AT3949" s="177"/>
      <c r="AU3949" s="177"/>
      <c r="AV3949" s="177"/>
      <c r="AW3949" s="177"/>
    </row>
    <row r="3950" spans="1:59">
      <c r="A3950" s="170" t="s">
        <v>16068</v>
      </c>
      <c r="B3950" s="177" t="s">
        <v>16069</v>
      </c>
      <c r="D3950" s="177" t="s">
        <v>508</v>
      </c>
      <c r="E3950" s="177" t="s">
        <v>1443</v>
      </c>
      <c r="F3950" s="177" t="s">
        <v>16126</v>
      </c>
      <c r="H3950" s="177" t="s">
        <v>12423</v>
      </c>
      <c r="I3950" s="177" t="s">
        <v>939</v>
      </c>
      <c r="J3950" s="181" t="s">
        <v>2287</v>
      </c>
      <c r="K3950" s="178" t="s">
        <v>2287</v>
      </c>
      <c r="L3950" s="177" t="s">
        <v>513</v>
      </c>
      <c r="M3950" s="177" t="s">
        <v>16073</v>
      </c>
      <c r="N3950" s="177" t="s">
        <v>16074</v>
      </c>
      <c r="O3950" s="177" t="s">
        <v>280</v>
      </c>
      <c r="Q3950" s="177" t="s">
        <v>16127</v>
      </c>
      <c r="R3950" s="177" t="s">
        <v>700</v>
      </c>
      <c r="S3950" s="177" t="s">
        <v>896</v>
      </c>
      <c r="AQ3950" s="177" t="s">
        <v>769</v>
      </c>
      <c r="AT3950" s="177"/>
      <c r="AU3950" s="177"/>
      <c r="AV3950" s="177"/>
      <c r="AW3950" s="177"/>
    </row>
    <row r="3951" spans="1:59">
      <c r="A3951" s="170" t="s">
        <v>16068</v>
      </c>
      <c r="B3951" s="177" t="s">
        <v>16069</v>
      </c>
      <c r="D3951" s="177" t="s">
        <v>508</v>
      </c>
      <c r="E3951" s="177" t="s">
        <v>3819</v>
      </c>
      <c r="F3951" s="177" t="s">
        <v>16128</v>
      </c>
      <c r="I3951" s="177" t="s">
        <v>939</v>
      </c>
      <c r="J3951" s="181" t="s">
        <v>2287</v>
      </c>
      <c r="K3951" s="178" t="s">
        <v>2287</v>
      </c>
      <c r="L3951" s="177" t="s">
        <v>513</v>
      </c>
      <c r="M3951" s="177" t="s">
        <v>16073</v>
      </c>
      <c r="N3951" s="177" t="s">
        <v>16074</v>
      </c>
      <c r="O3951" s="177" t="s">
        <v>195</v>
      </c>
      <c r="P3951" s="177" t="s">
        <v>1193</v>
      </c>
      <c r="Q3951" s="177" t="s">
        <v>16127</v>
      </c>
      <c r="R3951" s="177" t="s">
        <v>4219</v>
      </c>
      <c r="S3951" s="177" t="s">
        <v>4219</v>
      </c>
      <c r="T3951" s="177" t="s">
        <v>14420</v>
      </c>
      <c r="U3951" s="177" t="s">
        <v>579</v>
      </c>
      <c r="V3951" s="177" t="s">
        <v>1933</v>
      </c>
      <c r="W3951" s="177" t="s">
        <v>4221</v>
      </c>
      <c r="X3951" s="177" t="s">
        <v>7956</v>
      </c>
      <c r="Z3951" s="177" t="s">
        <v>579</v>
      </c>
      <c r="AA3951" s="177" t="s">
        <v>16129</v>
      </c>
      <c r="AQ3951" s="177" t="s">
        <v>769</v>
      </c>
      <c r="AT3951" s="177"/>
      <c r="AU3951" s="177"/>
      <c r="AV3951" s="177"/>
      <c r="AW3951" s="177"/>
    </row>
    <row r="3952" spans="1:59">
      <c r="A3952" s="170" t="s">
        <v>16068</v>
      </c>
      <c r="B3952" s="177" t="s">
        <v>16069</v>
      </c>
      <c r="D3952" s="177" t="s">
        <v>508</v>
      </c>
      <c r="E3952" s="177" t="s">
        <v>16130</v>
      </c>
      <c r="F3952" s="177" t="s">
        <v>16131</v>
      </c>
      <c r="I3952" s="177" t="s">
        <v>939</v>
      </c>
      <c r="J3952" s="181" t="s">
        <v>2287</v>
      </c>
      <c r="K3952" s="178" t="s">
        <v>2287</v>
      </c>
      <c r="L3952" s="177" t="s">
        <v>513</v>
      </c>
      <c r="M3952" s="177" t="s">
        <v>16073</v>
      </c>
      <c r="N3952" s="177" t="s">
        <v>16074</v>
      </c>
      <c r="O3952" s="177" t="s">
        <v>195</v>
      </c>
      <c r="P3952" s="177" t="s">
        <v>1193</v>
      </c>
      <c r="Q3952" s="177" t="s">
        <v>16132</v>
      </c>
      <c r="R3952" s="177" t="s">
        <v>4219</v>
      </c>
      <c r="S3952" s="177" t="s">
        <v>4219</v>
      </c>
      <c r="T3952" s="177" t="s">
        <v>16133</v>
      </c>
      <c r="U3952" s="177" t="s">
        <v>579</v>
      </c>
      <c r="V3952" s="177" t="s">
        <v>6969</v>
      </c>
      <c r="W3952" s="177" t="s">
        <v>4221</v>
      </c>
      <c r="X3952" s="177" t="s">
        <v>7956</v>
      </c>
      <c r="Z3952" s="177" t="s">
        <v>579</v>
      </c>
      <c r="AA3952" s="177" t="s">
        <v>2493</v>
      </c>
      <c r="AQ3952" s="177" t="s">
        <v>769</v>
      </c>
      <c r="AT3952" s="177"/>
      <c r="AU3952" s="177"/>
      <c r="AV3952" s="177"/>
      <c r="AW3952" s="177"/>
    </row>
    <row r="3953" spans="1:49">
      <c r="A3953" s="170" t="s">
        <v>16068</v>
      </c>
      <c r="B3953" s="177" t="s">
        <v>16069</v>
      </c>
      <c r="D3953" s="177" t="s">
        <v>508</v>
      </c>
      <c r="E3953" s="177" t="s">
        <v>1480</v>
      </c>
      <c r="F3953" s="177" t="s">
        <v>16134</v>
      </c>
      <c r="I3953" s="177" t="s">
        <v>939</v>
      </c>
      <c r="J3953" s="181" t="s">
        <v>2287</v>
      </c>
      <c r="K3953" s="178" t="s">
        <v>2287</v>
      </c>
      <c r="L3953" s="177" t="s">
        <v>513</v>
      </c>
      <c r="M3953" s="177" t="s">
        <v>16073</v>
      </c>
      <c r="N3953" s="177" t="s">
        <v>16074</v>
      </c>
      <c r="O3953" s="177" t="s">
        <v>195</v>
      </c>
      <c r="P3953" s="177" t="s">
        <v>1193</v>
      </c>
      <c r="Q3953" s="177" t="s">
        <v>16135</v>
      </c>
      <c r="R3953" s="177" t="s">
        <v>4219</v>
      </c>
      <c r="S3953" s="177" t="s">
        <v>4219</v>
      </c>
      <c r="T3953" s="177" t="s">
        <v>16136</v>
      </c>
      <c r="U3953" s="177" t="s">
        <v>555</v>
      </c>
      <c r="V3953" s="177" t="s">
        <v>2767</v>
      </c>
      <c r="W3953" s="177" t="s">
        <v>4221</v>
      </c>
      <c r="X3953" s="177" t="s">
        <v>4222</v>
      </c>
      <c r="Z3953" s="177" t="s">
        <v>555</v>
      </c>
      <c r="AA3953" s="177" t="s">
        <v>1256</v>
      </c>
      <c r="AQ3953" s="177" t="s">
        <v>769</v>
      </c>
      <c r="AT3953" s="177"/>
      <c r="AU3953" s="177"/>
      <c r="AV3953" s="177"/>
      <c r="AW3953" s="177"/>
    </row>
    <row r="3954" spans="1:49">
      <c r="A3954" s="170" t="s">
        <v>16068</v>
      </c>
      <c r="B3954" s="177" t="s">
        <v>16069</v>
      </c>
      <c r="D3954" s="177" t="s">
        <v>508</v>
      </c>
      <c r="E3954" s="177" t="s">
        <v>1503</v>
      </c>
      <c r="F3954" s="177" t="s">
        <v>16137</v>
      </c>
      <c r="H3954" s="177" t="s">
        <v>16138</v>
      </c>
      <c r="I3954" s="177" t="s">
        <v>939</v>
      </c>
      <c r="J3954" s="181" t="s">
        <v>2287</v>
      </c>
      <c r="K3954" s="178" t="s">
        <v>2287</v>
      </c>
      <c r="L3954" s="177" t="s">
        <v>513</v>
      </c>
      <c r="M3954" s="177" t="s">
        <v>16073</v>
      </c>
      <c r="N3954" s="177" t="s">
        <v>16074</v>
      </c>
      <c r="O3954" s="177" t="s">
        <v>280</v>
      </c>
      <c r="Q3954" s="177" t="s">
        <v>614</v>
      </c>
      <c r="R3954" s="177" t="s">
        <v>700</v>
      </c>
      <c r="S3954" s="177" t="s">
        <v>896</v>
      </c>
      <c r="AQ3954" s="177" t="s">
        <v>769</v>
      </c>
      <c r="AT3954" s="177"/>
      <c r="AU3954" s="177"/>
      <c r="AV3954" s="177"/>
      <c r="AW3954" s="177"/>
    </row>
    <row r="3955" spans="1:49">
      <c r="A3955" s="170" t="s">
        <v>16068</v>
      </c>
      <c r="B3955" s="177" t="s">
        <v>16069</v>
      </c>
      <c r="D3955" s="177" t="s">
        <v>508</v>
      </c>
      <c r="E3955" s="177" t="s">
        <v>7307</v>
      </c>
      <c r="F3955" s="177" t="s">
        <v>16139</v>
      </c>
      <c r="H3955" s="177" t="s">
        <v>955</v>
      </c>
      <c r="I3955" s="177" t="s">
        <v>939</v>
      </c>
      <c r="J3955" s="181" t="s">
        <v>2287</v>
      </c>
      <c r="K3955" s="178" t="s">
        <v>2287</v>
      </c>
      <c r="L3955" s="177" t="s">
        <v>513</v>
      </c>
      <c r="M3955" s="177" t="s">
        <v>16073</v>
      </c>
      <c r="N3955" s="177" t="s">
        <v>16074</v>
      </c>
      <c r="O3955" s="177" t="s">
        <v>280</v>
      </c>
      <c r="Q3955" s="177" t="s">
        <v>1361</v>
      </c>
      <c r="R3955" s="177" t="s">
        <v>700</v>
      </c>
      <c r="S3955" s="177" t="s">
        <v>896</v>
      </c>
      <c r="AQ3955" s="177" t="s">
        <v>769</v>
      </c>
      <c r="AT3955" s="177"/>
      <c r="AU3955" s="177"/>
      <c r="AV3955" s="177"/>
      <c r="AW3955" s="177"/>
    </row>
    <row r="3956" spans="1:49">
      <c r="A3956" s="170" t="s">
        <v>16068</v>
      </c>
      <c r="B3956" s="177" t="s">
        <v>16069</v>
      </c>
      <c r="D3956" s="177" t="s">
        <v>508</v>
      </c>
      <c r="E3956" s="177" t="s">
        <v>1577</v>
      </c>
      <c r="F3956" s="177" t="s">
        <v>16140</v>
      </c>
      <c r="H3956" s="177" t="s">
        <v>9690</v>
      </c>
      <c r="I3956" s="177" t="s">
        <v>939</v>
      </c>
      <c r="J3956" s="181" t="s">
        <v>2287</v>
      </c>
      <c r="K3956" s="178" t="s">
        <v>2287</v>
      </c>
      <c r="L3956" s="177" t="s">
        <v>513</v>
      </c>
      <c r="M3956" s="177" t="s">
        <v>16073</v>
      </c>
      <c r="N3956" s="177" t="s">
        <v>16074</v>
      </c>
      <c r="O3956" s="177" t="s">
        <v>280</v>
      </c>
      <c r="Q3956" s="177" t="s">
        <v>1162</v>
      </c>
      <c r="R3956" s="177" t="s">
        <v>700</v>
      </c>
      <c r="S3956" s="177" t="s">
        <v>896</v>
      </c>
      <c r="AQ3956" s="177" t="s">
        <v>769</v>
      </c>
      <c r="AT3956" s="177"/>
      <c r="AU3956" s="177"/>
      <c r="AV3956" s="177"/>
      <c r="AW3956" s="177"/>
    </row>
    <row r="3957" spans="1:49">
      <c r="A3957" s="170" t="s">
        <v>16068</v>
      </c>
      <c r="B3957" s="177" t="s">
        <v>16069</v>
      </c>
      <c r="D3957" s="177" t="s">
        <v>508</v>
      </c>
      <c r="E3957" s="177" t="s">
        <v>1457</v>
      </c>
      <c r="F3957" s="177" t="s">
        <v>16141</v>
      </c>
      <c r="H3957" s="177" t="s">
        <v>1469</v>
      </c>
      <c r="I3957" s="177" t="s">
        <v>939</v>
      </c>
      <c r="J3957" s="181" t="s">
        <v>2287</v>
      </c>
      <c r="K3957" s="178" t="s">
        <v>2287</v>
      </c>
      <c r="L3957" s="177" t="s">
        <v>513</v>
      </c>
      <c r="M3957" s="177" t="s">
        <v>16073</v>
      </c>
      <c r="N3957" s="177" t="s">
        <v>16074</v>
      </c>
      <c r="O3957" s="177" t="s">
        <v>280</v>
      </c>
      <c r="Q3957" s="177" t="s">
        <v>1376</v>
      </c>
      <c r="R3957" s="177" t="s">
        <v>700</v>
      </c>
      <c r="S3957" s="177" t="s">
        <v>896</v>
      </c>
      <c r="AQ3957" s="177" t="s">
        <v>769</v>
      </c>
      <c r="AT3957" s="177"/>
      <c r="AU3957" s="177"/>
      <c r="AV3957" s="177"/>
      <c r="AW3957" s="177"/>
    </row>
    <row r="3958" spans="1:49">
      <c r="A3958" s="170" t="s">
        <v>16068</v>
      </c>
      <c r="B3958" s="177" t="s">
        <v>16069</v>
      </c>
      <c r="D3958" s="177" t="s">
        <v>508</v>
      </c>
      <c r="E3958" s="177" t="s">
        <v>3743</v>
      </c>
      <c r="F3958" s="177" t="s">
        <v>16142</v>
      </c>
      <c r="H3958" s="177" t="s">
        <v>1500</v>
      </c>
      <c r="I3958" s="177" t="s">
        <v>939</v>
      </c>
      <c r="J3958" s="181" t="s">
        <v>2287</v>
      </c>
      <c r="K3958" s="178" t="s">
        <v>2287</v>
      </c>
      <c r="L3958" s="177" t="s">
        <v>513</v>
      </c>
      <c r="M3958" s="177" t="s">
        <v>16073</v>
      </c>
      <c r="N3958" s="177" t="s">
        <v>16074</v>
      </c>
      <c r="O3958" s="177" t="s">
        <v>280</v>
      </c>
      <c r="Q3958" s="177" t="s">
        <v>1397</v>
      </c>
      <c r="R3958" s="177" t="s">
        <v>700</v>
      </c>
      <c r="S3958" s="177" t="s">
        <v>896</v>
      </c>
      <c r="AQ3958" s="177" t="s">
        <v>769</v>
      </c>
      <c r="AT3958" s="177"/>
      <c r="AU3958" s="177"/>
      <c r="AV3958" s="177"/>
      <c r="AW3958" s="177"/>
    </row>
    <row r="3959" spans="1:49">
      <c r="A3959" s="170" t="s">
        <v>16068</v>
      </c>
      <c r="B3959" s="177" t="s">
        <v>16069</v>
      </c>
      <c r="D3959" s="177" t="s">
        <v>508</v>
      </c>
      <c r="E3959" s="177" t="s">
        <v>7363</v>
      </c>
      <c r="F3959" s="177" t="s">
        <v>16143</v>
      </c>
      <c r="H3959" s="177" t="s">
        <v>9806</v>
      </c>
      <c r="I3959" s="177" t="s">
        <v>939</v>
      </c>
      <c r="J3959" s="181" t="s">
        <v>2287</v>
      </c>
      <c r="K3959" s="178" t="s">
        <v>2287</v>
      </c>
      <c r="L3959" s="177" t="s">
        <v>513</v>
      </c>
      <c r="M3959" s="177" t="s">
        <v>16073</v>
      </c>
      <c r="N3959" s="177" t="s">
        <v>16074</v>
      </c>
      <c r="O3959" s="177" t="s">
        <v>280</v>
      </c>
      <c r="Q3959" s="177" t="s">
        <v>1082</v>
      </c>
      <c r="R3959" s="177" t="s">
        <v>700</v>
      </c>
      <c r="S3959" s="177" t="s">
        <v>896</v>
      </c>
      <c r="AQ3959" s="177" t="s">
        <v>769</v>
      </c>
      <c r="AT3959" s="177"/>
      <c r="AU3959" s="177"/>
      <c r="AV3959" s="177"/>
      <c r="AW3959" s="177"/>
    </row>
    <row r="3960" spans="1:49">
      <c r="A3960" s="170" t="s">
        <v>16068</v>
      </c>
      <c r="B3960" s="177" t="s">
        <v>16069</v>
      </c>
      <c r="D3960" s="177" t="s">
        <v>508</v>
      </c>
      <c r="E3960" s="177" t="s">
        <v>5049</v>
      </c>
      <c r="F3960" s="177" t="s">
        <v>16144</v>
      </c>
      <c r="H3960" s="177" t="s">
        <v>9655</v>
      </c>
      <c r="I3960" s="177" t="s">
        <v>939</v>
      </c>
      <c r="J3960" s="181" t="s">
        <v>2287</v>
      </c>
      <c r="K3960" s="178" t="s">
        <v>2287</v>
      </c>
      <c r="L3960" s="177" t="s">
        <v>513</v>
      </c>
      <c r="M3960" s="177" t="s">
        <v>16073</v>
      </c>
      <c r="N3960" s="177" t="s">
        <v>16074</v>
      </c>
      <c r="O3960" s="177" t="s">
        <v>280</v>
      </c>
      <c r="Q3960" s="177" t="s">
        <v>1482</v>
      </c>
      <c r="R3960" s="177" t="s">
        <v>700</v>
      </c>
      <c r="S3960" s="177" t="s">
        <v>896</v>
      </c>
      <c r="AQ3960" s="177" t="s">
        <v>769</v>
      </c>
      <c r="AT3960" s="177"/>
      <c r="AU3960" s="177"/>
      <c r="AV3960" s="177"/>
      <c r="AW3960" s="177"/>
    </row>
    <row r="3961" spans="1:49">
      <c r="A3961" s="170" t="s">
        <v>16068</v>
      </c>
      <c r="B3961" s="177" t="s">
        <v>16069</v>
      </c>
      <c r="D3961" s="177" t="s">
        <v>508</v>
      </c>
      <c r="E3961" s="177" t="s">
        <v>7568</v>
      </c>
      <c r="F3961" s="177" t="s">
        <v>16145</v>
      </c>
      <c r="H3961" s="177" t="s">
        <v>16146</v>
      </c>
      <c r="I3961" s="177" t="s">
        <v>939</v>
      </c>
      <c r="J3961" s="181" t="s">
        <v>2287</v>
      </c>
      <c r="K3961" s="178" t="s">
        <v>2287</v>
      </c>
      <c r="L3961" s="177" t="s">
        <v>513</v>
      </c>
      <c r="M3961" s="177" t="s">
        <v>16073</v>
      </c>
      <c r="N3961" s="177" t="s">
        <v>16074</v>
      </c>
      <c r="O3961" s="177" t="s">
        <v>280</v>
      </c>
      <c r="Q3961" s="177" t="s">
        <v>16147</v>
      </c>
      <c r="R3961" s="177" t="s">
        <v>700</v>
      </c>
      <c r="S3961" s="177" t="s">
        <v>896</v>
      </c>
      <c r="AQ3961" s="177" t="s">
        <v>769</v>
      </c>
      <c r="AT3961" s="177"/>
      <c r="AU3961" s="177"/>
      <c r="AV3961" s="177"/>
      <c r="AW3961" s="177"/>
    </row>
    <row r="3962" spans="1:49">
      <c r="A3962" s="170" t="s">
        <v>16068</v>
      </c>
      <c r="B3962" s="177" t="s">
        <v>16069</v>
      </c>
      <c r="D3962" s="177" t="s">
        <v>508</v>
      </c>
      <c r="E3962" s="177" t="s">
        <v>16148</v>
      </c>
      <c r="F3962" s="177" t="s">
        <v>16149</v>
      </c>
      <c r="I3962" s="177" t="s">
        <v>1913</v>
      </c>
      <c r="J3962" s="181" t="s">
        <v>512</v>
      </c>
      <c r="K3962" s="178" t="s">
        <v>512</v>
      </c>
      <c r="L3962" s="177" t="s">
        <v>2772</v>
      </c>
      <c r="N3962" s="177" t="s">
        <v>16150</v>
      </c>
      <c r="O3962" s="177" t="s">
        <v>273</v>
      </c>
      <c r="P3962" s="177" t="s">
        <v>2773</v>
      </c>
      <c r="AQ3962" s="203" t="s">
        <v>16151</v>
      </c>
      <c r="AT3962" s="177"/>
      <c r="AU3962" s="177"/>
      <c r="AV3962" s="177"/>
      <c r="AW3962" s="177"/>
    </row>
    <row r="3963" spans="1:49">
      <c r="A3963" s="170" t="s">
        <v>16068</v>
      </c>
      <c r="B3963" s="177" t="s">
        <v>16069</v>
      </c>
      <c r="D3963" s="177" t="s">
        <v>508</v>
      </c>
      <c r="F3963" s="183" t="s">
        <v>16152</v>
      </c>
      <c r="I3963" s="177" t="s">
        <v>1913</v>
      </c>
      <c r="J3963" s="181" t="s">
        <v>512</v>
      </c>
      <c r="K3963" s="178" t="s">
        <v>512</v>
      </c>
      <c r="L3963" s="177" t="s">
        <v>513</v>
      </c>
      <c r="M3963" s="177" t="s">
        <v>16150</v>
      </c>
      <c r="N3963" s="177" t="s">
        <v>16150</v>
      </c>
      <c r="O3963" s="177" t="s">
        <v>195</v>
      </c>
      <c r="P3963" s="177" t="s">
        <v>552</v>
      </c>
      <c r="Q3963" s="177" t="s">
        <v>1008</v>
      </c>
      <c r="R3963" s="177" t="s">
        <v>688</v>
      </c>
      <c r="S3963" s="177" t="s">
        <v>763</v>
      </c>
      <c r="U3963" s="177" t="s">
        <v>579</v>
      </c>
      <c r="V3963" s="177" t="s">
        <v>987</v>
      </c>
      <c r="Z3963" s="177" t="s">
        <v>579</v>
      </c>
      <c r="AQ3963" s="203" t="s">
        <v>16151</v>
      </c>
      <c r="AT3963" s="177"/>
      <c r="AU3963" s="177"/>
      <c r="AV3963" s="177"/>
      <c r="AW3963" s="177"/>
    </row>
    <row r="3964" spans="1:49">
      <c r="A3964" s="170" t="s">
        <v>16068</v>
      </c>
      <c r="B3964" s="177" t="s">
        <v>16069</v>
      </c>
      <c r="D3964" s="177" t="s">
        <v>508</v>
      </c>
      <c r="F3964" s="183" t="s">
        <v>16153</v>
      </c>
      <c r="I3964" s="177" t="s">
        <v>1913</v>
      </c>
      <c r="J3964" s="181" t="s">
        <v>512</v>
      </c>
      <c r="K3964" s="178" t="s">
        <v>512</v>
      </c>
      <c r="L3964" s="177" t="s">
        <v>513</v>
      </c>
      <c r="M3964" s="177" t="s">
        <v>16150</v>
      </c>
      <c r="N3964" s="177" t="s">
        <v>16150</v>
      </c>
      <c r="O3964" s="177" t="s">
        <v>280</v>
      </c>
      <c r="Q3964" s="177" t="s">
        <v>1008</v>
      </c>
      <c r="S3964" s="177" t="s">
        <v>701</v>
      </c>
      <c r="U3964" s="177" t="s">
        <v>579</v>
      </c>
      <c r="AQ3964" s="203" t="s">
        <v>16151</v>
      </c>
      <c r="AT3964" s="177"/>
      <c r="AU3964" s="177"/>
      <c r="AV3964" s="177"/>
      <c r="AW3964" s="177"/>
    </row>
    <row r="3965" spans="1:49">
      <c r="A3965" s="170" t="s">
        <v>16068</v>
      </c>
      <c r="B3965" s="177" t="s">
        <v>16154</v>
      </c>
      <c r="D3965" s="177" t="s">
        <v>610</v>
      </c>
      <c r="E3965" s="189" t="s">
        <v>669</v>
      </c>
      <c r="F3965" s="177" t="s">
        <v>16155</v>
      </c>
      <c r="I3965" s="177" t="s">
        <v>777</v>
      </c>
      <c r="J3965" s="178">
        <v>43752</v>
      </c>
      <c r="K3965" s="178">
        <v>43752</v>
      </c>
      <c r="L3965" s="177" t="s">
        <v>550</v>
      </c>
      <c r="M3965" s="177" t="s">
        <v>16071</v>
      </c>
      <c r="N3965" s="177" t="s">
        <v>16071</v>
      </c>
      <c r="O3965" s="177" t="s">
        <v>195</v>
      </c>
      <c r="P3965" s="177" t="s">
        <v>552</v>
      </c>
      <c r="R3965" s="177" t="s">
        <v>553</v>
      </c>
      <c r="S3965" s="177" t="s">
        <v>1611</v>
      </c>
      <c r="U3965" s="177" t="s">
        <v>646</v>
      </c>
      <c r="V3965" s="177" t="s">
        <v>743</v>
      </c>
      <c r="W3965" s="177" t="s">
        <v>656</v>
      </c>
      <c r="X3965" s="177" t="s">
        <v>734</v>
      </c>
      <c r="Z3965" s="177" t="s">
        <v>646</v>
      </c>
      <c r="AA3965" s="177" t="s">
        <v>9092</v>
      </c>
      <c r="AB3965" s="177" t="s">
        <v>1045</v>
      </c>
      <c r="AF3965" s="177" t="s">
        <v>651</v>
      </c>
      <c r="AQ3965" s="177" t="s">
        <v>16156</v>
      </c>
      <c r="AT3965" s="177"/>
      <c r="AU3965" s="177"/>
      <c r="AV3965" s="177"/>
      <c r="AW3965" s="177"/>
    </row>
    <row r="3966" spans="1:49">
      <c r="A3966" s="170" t="s">
        <v>16068</v>
      </c>
      <c r="B3966" s="177" t="s">
        <v>16154</v>
      </c>
      <c r="D3966" s="177" t="s">
        <v>508</v>
      </c>
      <c r="E3966" s="177" t="s">
        <v>661</v>
      </c>
      <c r="F3966" s="177" t="s">
        <v>16157</v>
      </c>
      <c r="I3966" s="177"/>
      <c r="J3966" s="181" t="s">
        <v>2287</v>
      </c>
      <c r="K3966" s="178" t="s">
        <v>2287</v>
      </c>
      <c r="L3966" s="177" t="s">
        <v>550</v>
      </c>
      <c r="M3966" s="177" t="s">
        <v>16074</v>
      </c>
      <c r="N3966" s="177" t="s">
        <v>16074</v>
      </c>
      <c r="O3966" s="177" t="s">
        <v>232</v>
      </c>
      <c r="R3966" s="177" t="s">
        <v>926</v>
      </c>
      <c r="S3966" s="177" t="s">
        <v>3450</v>
      </c>
      <c r="U3966" s="177" t="s">
        <v>646</v>
      </c>
      <c r="V3966" s="177" t="s">
        <v>2059</v>
      </c>
      <c r="AQ3966" s="177" t="s">
        <v>16158</v>
      </c>
      <c r="AT3966" s="177"/>
      <c r="AU3966" s="177"/>
      <c r="AV3966" s="177"/>
      <c r="AW3966" s="177"/>
    </row>
    <row r="3967" spans="1:49">
      <c r="A3967" s="170" t="s">
        <v>16068</v>
      </c>
      <c r="B3967" s="177" t="s">
        <v>16154</v>
      </c>
      <c r="D3967" s="177" t="s">
        <v>508</v>
      </c>
      <c r="E3967" s="170" t="s">
        <v>669</v>
      </c>
      <c r="F3967" s="177" t="s">
        <v>16159</v>
      </c>
      <c r="I3967" s="177"/>
      <c r="J3967" s="181" t="s">
        <v>2287</v>
      </c>
      <c r="K3967" s="178" t="s">
        <v>2287</v>
      </c>
      <c r="L3967" s="177" t="s">
        <v>550</v>
      </c>
      <c r="M3967" s="177" t="s">
        <v>16074</v>
      </c>
      <c r="N3967" s="177" t="s">
        <v>16074</v>
      </c>
      <c r="O3967" s="177" t="s">
        <v>195</v>
      </c>
      <c r="P3967" s="177" t="s">
        <v>589</v>
      </c>
      <c r="R3967" s="177" t="s">
        <v>2103</v>
      </c>
      <c r="S3967" s="177" t="s">
        <v>1611</v>
      </c>
      <c r="U3967" s="177" t="s">
        <v>832</v>
      </c>
      <c r="V3967" s="177" t="s">
        <v>16160</v>
      </c>
      <c r="W3967" s="177" t="s">
        <v>7044</v>
      </c>
      <c r="X3967" s="177" t="s">
        <v>8714</v>
      </c>
      <c r="Y3967" s="177" t="s">
        <v>1049</v>
      </c>
      <c r="Z3967" s="177" t="s">
        <v>832</v>
      </c>
      <c r="AA3967" s="177" t="s">
        <v>3271</v>
      </c>
      <c r="AQ3967" s="177" t="s">
        <v>16161</v>
      </c>
      <c r="AT3967" s="177"/>
      <c r="AU3967" s="177"/>
      <c r="AV3967" s="177"/>
      <c r="AW3967" s="177"/>
    </row>
    <row r="3968" spans="1:49">
      <c r="A3968" s="170" t="s">
        <v>16068</v>
      </c>
      <c r="B3968" s="177" t="s">
        <v>16154</v>
      </c>
      <c r="D3968" s="177" t="s">
        <v>508</v>
      </c>
      <c r="E3968" s="170" t="s">
        <v>685</v>
      </c>
      <c r="F3968" s="177" t="s">
        <v>16162</v>
      </c>
      <c r="I3968" s="177" t="s">
        <v>939</v>
      </c>
      <c r="J3968" s="181" t="s">
        <v>2287</v>
      </c>
      <c r="K3968" s="178" t="s">
        <v>2287</v>
      </c>
      <c r="L3968" s="177" t="s">
        <v>7052</v>
      </c>
      <c r="M3968" s="177" t="s">
        <v>7053</v>
      </c>
      <c r="N3968" s="177" t="s">
        <v>16074</v>
      </c>
      <c r="O3968" s="177" t="s">
        <v>415</v>
      </c>
      <c r="R3968" s="177" t="s">
        <v>7054</v>
      </c>
      <c r="S3968" s="177" t="s">
        <v>7055</v>
      </c>
      <c r="U3968" s="177" t="s">
        <v>7056</v>
      </c>
      <c r="V3968" s="177" t="s">
        <v>16163</v>
      </c>
      <c r="W3968" s="177" t="s">
        <v>2465</v>
      </c>
      <c r="X3968" s="177" t="s">
        <v>9336</v>
      </c>
      <c r="Y3968" s="177" t="s">
        <v>805</v>
      </c>
      <c r="Z3968" s="177" t="s">
        <v>2620</v>
      </c>
      <c r="AA3968" s="177" t="s">
        <v>9337</v>
      </c>
      <c r="AB3968" s="177" t="s">
        <v>702</v>
      </c>
      <c r="AC3968" s="177" t="s">
        <v>2104</v>
      </c>
      <c r="AQ3968" s="177" t="s">
        <v>1975</v>
      </c>
      <c r="AT3968" s="177"/>
      <c r="AU3968" s="177"/>
      <c r="AV3968" s="177"/>
      <c r="AW3968" s="177"/>
    </row>
    <row r="3969" spans="1:49">
      <c r="A3969" s="170" t="s">
        <v>16068</v>
      </c>
      <c r="B3969" s="177" t="s">
        <v>16154</v>
      </c>
      <c r="D3969" s="177" t="s">
        <v>508</v>
      </c>
      <c r="E3969" s="170" t="s">
        <v>704</v>
      </c>
      <c r="F3969" s="177" t="s">
        <v>16164</v>
      </c>
      <c r="I3969" s="177"/>
      <c r="J3969" s="181" t="s">
        <v>2287</v>
      </c>
      <c r="K3969" s="178" t="s">
        <v>2287</v>
      </c>
      <c r="L3969" s="177" t="s">
        <v>550</v>
      </c>
      <c r="M3969" s="177" t="s">
        <v>16074</v>
      </c>
      <c r="N3969" s="177" t="s">
        <v>16074</v>
      </c>
      <c r="O3969" s="177" t="s">
        <v>195</v>
      </c>
      <c r="P3969" s="177" t="s">
        <v>1023</v>
      </c>
      <c r="Q3969" s="170" t="s">
        <v>16165</v>
      </c>
      <c r="R3969" s="177" t="s">
        <v>600</v>
      </c>
      <c r="S3969" s="177" t="s">
        <v>7232</v>
      </c>
      <c r="U3969" s="177" t="s">
        <v>579</v>
      </c>
      <c r="V3969" s="177" t="s">
        <v>2024</v>
      </c>
      <c r="X3969" s="177" t="s">
        <v>673</v>
      </c>
      <c r="Y3969" s="177" t="s">
        <v>674</v>
      </c>
      <c r="Z3969" s="177" t="s">
        <v>579</v>
      </c>
      <c r="AA3969" s="177" t="s">
        <v>1084</v>
      </c>
      <c r="AQ3969" s="177" t="s">
        <v>16161</v>
      </c>
      <c r="AT3969" s="177"/>
      <c r="AU3969" s="177"/>
      <c r="AV3969" s="177"/>
      <c r="AW3969" s="177"/>
    </row>
    <row r="3970" spans="1:49">
      <c r="A3970" s="170" t="s">
        <v>16068</v>
      </c>
      <c r="B3970" s="177" t="s">
        <v>16154</v>
      </c>
      <c r="D3970" s="177" t="s">
        <v>508</v>
      </c>
      <c r="E3970" s="170" t="s">
        <v>709</v>
      </c>
      <c r="F3970" s="177" t="s">
        <v>16167</v>
      </c>
      <c r="I3970" s="177"/>
      <c r="J3970" s="181" t="s">
        <v>2287</v>
      </c>
      <c r="K3970" s="178" t="s">
        <v>2287</v>
      </c>
      <c r="L3970" s="177" t="s">
        <v>550</v>
      </c>
      <c r="M3970" s="177" t="s">
        <v>16074</v>
      </c>
      <c r="N3970" s="177" t="s">
        <v>16074</v>
      </c>
      <c r="O3970" s="177" t="s">
        <v>195</v>
      </c>
      <c r="P3970" s="177" t="s">
        <v>1023</v>
      </c>
      <c r="Q3970" s="170" t="s">
        <v>16165</v>
      </c>
      <c r="R3970" s="177" t="s">
        <v>600</v>
      </c>
      <c r="S3970" s="177" t="s">
        <v>7232</v>
      </c>
      <c r="U3970" s="177" t="s">
        <v>579</v>
      </c>
      <c r="V3970" s="177" t="s">
        <v>2823</v>
      </c>
      <c r="X3970" s="177" t="s">
        <v>673</v>
      </c>
      <c r="Y3970" s="177" t="s">
        <v>674</v>
      </c>
      <c r="Z3970" s="177" t="s">
        <v>579</v>
      </c>
      <c r="AA3970" s="177" t="s">
        <v>1587</v>
      </c>
      <c r="AQ3970" s="177" t="s">
        <v>16161</v>
      </c>
      <c r="AT3970" s="177"/>
      <c r="AU3970" s="177"/>
      <c r="AV3970" s="177"/>
      <c r="AW3970" s="177"/>
    </row>
    <row r="3971" spans="1:49">
      <c r="A3971" s="170" t="s">
        <v>16068</v>
      </c>
      <c r="B3971" s="177" t="s">
        <v>16154</v>
      </c>
      <c r="D3971" s="177" t="s">
        <v>508</v>
      </c>
      <c r="E3971" s="170" t="s">
        <v>729</v>
      </c>
      <c r="F3971" s="177" t="s">
        <v>16168</v>
      </c>
      <c r="I3971" s="177"/>
      <c r="J3971" s="181" t="s">
        <v>2287</v>
      </c>
      <c r="K3971" s="178" t="s">
        <v>2287</v>
      </c>
      <c r="L3971" s="177" t="s">
        <v>550</v>
      </c>
      <c r="M3971" s="177" t="s">
        <v>16074</v>
      </c>
      <c r="N3971" s="177" t="s">
        <v>16074</v>
      </c>
      <c r="O3971" s="177" t="s">
        <v>195</v>
      </c>
      <c r="P3971" s="177" t="s">
        <v>1193</v>
      </c>
      <c r="R3971" s="177" t="s">
        <v>16166</v>
      </c>
      <c r="S3971" s="177" t="s">
        <v>7232</v>
      </c>
      <c r="U3971" s="177" t="s">
        <v>579</v>
      </c>
      <c r="V3971" s="177" t="s">
        <v>2831</v>
      </c>
      <c r="W3971" s="177" t="s">
        <v>16169</v>
      </c>
      <c r="X3971" s="177" t="s">
        <v>673</v>
      </c>
      <c r="Y3971" s="177" t="s">
        <v>674</v>
      </c>
      <c r="Z3971" s="177" t="s">
        <v>579</v>
      </c>
      <c r="AA3971" s="177" t="s">
        <v>1170</v>
      </c>
      <c r="AQ3971" s="177" t="s">
        <v>16161</v>
      </c>
      <c r="AT3971" s="177"/>
      <c r="AU3971" s="177"/>
      <c r="AV3971" s="177"/>
      <c r="AW3971" s="177"/>
    </row>
    <row r="3972" spans="1:49">
      <c r="A3972" s="170" t="s">
        <v>16068</v>
      </c>
      <c r="B3972" s="177" t="s">
        <v>16154</v>
      </c>
      <c r="D3972" s="177" t="s">
        <v>508</v>
      </c>
      <c r="E3972" s="170" t="s">
        <v>756</v>
      </c>
      <c r="F3972" s="177" t="s">
        <v>16170</v>
      </c>
      <c r="I3972" s="177"/>
      <c r="J3972" s="181" t="s">
        <v>2287</v>
      </c>
      <c r="K3972" s="178" t="s">
        <v>2287</v>
      </c>
      <c r="L3972" s="177" t="s">
        <v>550</v>
      </c>
      <c r="M3972" s="177" t="s">
        <v>16074</v>
      </c>
      <c r="N3972" s="177" t="s">
        <v>16074</v>
      </c>
      <c r="O3972" s="177" t="s">
        <v>195</v>
      </c>
      <c r="P3972" s="177" t="s">
        <v>4282</v>
      </c>
      <c r="Q3972" s="170" t="s">
        <v>614</v>
      </c>
      <c r="R3972" s="177" t="s">
        <v>16166</v>
      </c>
      <c r="S3972" s="177" t="s">
        <v>7232</v>
      </c>
      <c r="U3972" s="177" t="s">
        <v>646</v>
      </c>
      <c r="V3972" s="177" t="s">
        <v>603</v>
      </c>
      <c r="X3972" s="177" t="s">
        <v>673</v>
      </c>
      <c r="Y3972" s="177" t="s">
        <v>674</v>
      </c>
      <c r="Z3972" s="177" t="s">
        <v>646</v>
      </c>
      <c r="AA3972" s="177" t="s">
        <v>605</v>
      </c>
      <c r="AB3972" s="177" t="s">
        <v>5496</v>
      </c>
      <c r="AQ3972" s="177" t="s">
        <v>16161</v>
      </c>
      <c r="AT3972" s="177"/>
      <c r="AU3972" s="177"/>
      <c r="AV3972" s="177"/>
      <c r="AW3972" s="177"/>
    </row>
    <row r="3973" spans="1:49">
      <c r="A3973" s="170" t="s">
        <v>16068</v>
      </c>
      <c r="B3973" s="177" t="s">
        <v>16154</v>
      </c>
      <c r="D3973" s="177" t="s">
        <v>508</v>
      </c>
      <c r="E3973" s="170" t="s">
        <v>840</v>
      </c>
      <c r="F3973" s="177" t="s">
        <v>16171</v>
      </c>
      <c r="I3973" s="177"/>
      <c r="J3973" s="181" t="s">
        <v>2287</v>
      </c>
      <c r="K3973" s="178" t="s">
        <v>2287</v>
      </c>
      <c r="L3973" s="177" t="s">
        <v>550</v>
      </c>
      <c r="M3973" s="177" t="s">
        <v>16074</v>
      </c>
      <c r="N3973" s="177" t="s">
        <v>16074</v>
      </c>
      <c r="O3973" s="177" t="s">
        <v>195</v>
      </c>
      <c r="P3973" s="177" t="s">
        <v>1193</v>
      </c>
      <c r="Q3973" s="170" t="s">
        <v>614</v>
      </c>
      <c r="R3973" s="177" t="s">
        <v>16166</v>
      </c>
      <c r="S3973" s="177" t="s">
        <v>7232</v>
      </c>
      <c r="U3973" s="177" t="s">
        <v>579</v>
      </c>
      <c r="V3973" s="177" t="s">
        <v>7528</v>
      </c>
      <c r="W3973" s="177" t="s">
        <v>16172</v>
      </c>
      <c r="X3973" s="177" t="s">
        <v>673</v>
      </c>
      <c r="Y3973" s="177" t="s">
        <v>674</v>
      </c>
      <c r="Z3973" s="177" t="s">
        <v>579</v>
      </c>
      <c r="AA3973" s="177" t="s">
        <v>7776</v>
      </c>
      <c r="AQ3973" s="177" t="s">
        <v>16161</v>
      </c>
      <c r="AT3973" s="177"/>
      <c r="AU3973" s="177"/>
      <c r="AV3973" s="177"/>
      <c r="AW3973" s="177"/>
    </row>
    <row r="3974" spans="1:49">
      <c r="A3974" s="170" t="s">
        <v>16068</v>
      </c>
      <c r="B3974" s="177" t="s">
        <v>16154</v>
      </c>
      <c r="D3974" s="177" t="s">
        <v>508</v>
      </c>
      <c r="E3974" s="170" t="s">
        <v>847</v>
      </c>
      <c r="F3974" s="177" t="s">
        <v>16173</v>
      </c>
      <c r="I3974" s="177"/>
      <c r="J3974" s="181" t="s">
        <v>2287</v>
      </c>
      <c r="K3974" s="178" t="s">
        <v>2287</v>
      </c>
      <c r="L3974" s="177" t="s">
        <v>550</v>
      </c>
      <c r="M3974" s="177" t="s">
        <v>16074</v>
      </c>
      <c r="N3974" s="177" t="s">
        <v>16074</v>
      </c>
      <c r="O3974" s="177" t="s">
        <v>195</v>
      </c>
      <c r="P3974" s="177" t="s">
        <v>1208</v>
      </c>
      <c r="Q3974" s="170" t="s">
        <v>614</v>
      </c>
      <c r="R3974" s="177" t="s">
        <v>2103</v>
      </c>
      <c r="S3974" s="177" t="s">
        <v>644</v>
      </c>
      <c r="U3974" s="177" t="s">
        <v>646</v>
      </c>
      <c r="V3974" s="177" t="s">
        <v>1961</v>
      </c>
      <c r="X3974" s="177" t="s">
        <v>8714</v>
      </c>
      <c r="Y3974" s="177" t="s">
        <v>1049</v>
      </c>
      <c r="Z3974" s="177" t="s">
        <v>646</v>
      </c>
      <c r="AA3974" s="177" t="s">
        <v>3074</v>
      </c>
      <c r="AQ3974" s="177" t="s">
        <v>16161</v>
      </c>
      <c r="AT3974" s="177"/>
      <c r="AU3974" s="177"/>
      <c r="AV3974" s="177"/>
      <c r="AW3974" s="177"/>
    </row>
    <row r="3975" spans="1:49">
      <c r="A3975" s="170" t="s">
        <v>16068</v>
      </c>
      <c r="B3975" s="177" t="s">
        <v>16154</v>
      </c>
      <c r="D3975" s="177" t="s">
        <v>508</v>
      </c>
      <c r="E3975" s="170" t="s">
        <v>1175</v>
      </c>
      <c r="F3975" s="177" t="s">
        <v>16174</v>
      </c>
      <c r="I3975" s="177"/>
      <c r="J3975" s="181" t="s">
        <v>2287</v>
      </c>
      <c r="K3975" s="178" t="s">
        <v>2287</v>
      </c>
      <c r="L3975" s="177" t="s">
        <v>550</v>
      </c>
      <c r="M3975" s="177" t="s">
        <v>16074</v>
      </c>
      <c r="N3975" s="177" t="s">
        <v>16074</v>
      </c>
      <c r="O3975" s="177" t="s">
        <v>195</v>
      </c>
      <c r="P3975" s="177" t="s">
        <v>16175</v>
      </c>
      <c r="Q3975" s="170" t="s">
        <v>6593</v>
      </c>
      <c r="R3975" s="177" t="s">
        <v>1003</v>
      </c>
      <c r="S3975" s="177" t="s">
        <v>601</v>
      </c>
      <c r="U3975" s="177" t="s">
        <v>646</v>
      </c>
      <c r="V3975" s="177" t="s">
        <v>889</v>
      </c>
      <c r="X3975" s="177" t="s">
        <v>673</v>
      </c>
      <c r="Y3975" s="177" t="s">
        <v>674</v>
      </c>
      <c r="Z3975" s="177" t="s">
        <v>646</v>
      </c>
      <c r="AA3975" s="177" t="s">
        <v>892</v>
      </c>
      <c r="AQ3975" s="177" t="s">
        <v>16161</v>
      </c>
      <c r="AT3975" s="177"/>
      <c r="AU3975" s="177"/>
      <c r="AV3975" s="177"/>
      <c r="AW3975" s="177"/>
    </row>
    <row r="3976" spans="1:49">
      <c r="A3976" s="170" t="s">
        <v>16068</v>
      </c>
      <c r="B3976" s="177" t="s">
        <v>16154</v>
      </c>
      <c r="D3976" s="177" t="s">
        <v>508</v>
      </c>
      <c r="E3976" s="170" t="s">
        <v>1774</v>
      </c>
      <c r="F3976" s="177" t="s">
        <v>16176</v>
      </c>
      <c r="I3976" s="177"/>
      <c r="J3976" s="181" t="s">
        <v>2287</v>
      </c>
      <c r="K3976" s="178" t="s">
        <v>2287</v>
      </c>
      <c r="L3976" s="177" t="s">
        <v>550</v>
      </c>
      <c r="M3976" s="177" t="s">
        <v>16074</v>
      </c>
      <c r="N3976" s="177" t="s">
        <v>16074</v>
      </c>
      <c r="O3976" s="177" t="s">
        <v>75</v>
      </c>
      <c r="Q3976" s="177" t="s">
        <v>6593</v>
      </c>
      <c r="R3976" s="177" t="s">
        <v>1120</v>
      </c>
      <c r="S3976" s="177" t="s">
        <v>646</v>
      </c>
      <c r="U3976" s="177" t="s">
        <v>646</v>
      </c>
      <c r="V3976" s="177" t="s">
        <v>1393</v>
      </c>
      <c r="AQ3976" s="177" t="s">
        <v>16158</v>
      </c>
      <c r="AT3976" s="177"/>
      <c r="AU3976" s="177"/>
      <c r="AV3976" s="177"/>
      <c r="AW3976" s="177"/>
    </row>
    <row r="3977" spans="1:49">
      <c r="A3977" s="170" t="s">
        <v>16068</v>
      </c>
      <c r="B3977" s="177" t="s">
        <v>16154</v>
      </c>
      <c r="D3977" s="177" t="s">
        <v>508</v>
      </c>
      <c r="E3977" s="170" t="s">
        <v>16177</v>
      </c>
      <c r="F3977" s="177" t="s">
        <v>16178</v>
      </c>
      <c r="H3977" s="177" t="s">
        <v>1115</v>
      </c>
      <c r="I3977" s="177"/>
      <c r="J3977" s="181" t="s">
        <v>2287</v>
      </c>
      <c r="K3977" s="178" t="s">
        <v>2287</v>
      </c>
      <c r="L3977" s="177" t="s">
        <v>901</v>
      </c>
      <c r="M3977" s="177" t="s">
        <v>16179</v>
      </c>
      <c r="N3977" s="177" t="s">
        <v>16074</v>
      </c>
      <c r="O3977" s="177" t="s">
        <v>324</v>
      </c>
      <c r="P3977" s="177" t="s">
        <v>903</v>
      </c>
      <c r="Q3977" s="177" t="s">
        <v>6593</v>
      </c>
      <c r="U3977" s="177" t="s">
        <v>16180</v>
      </c>
      <c r="V3977" s="177" t="s">
        <v>1136</v>
      </c>
      <c r="W3977" s="177" t="s">
        <v>908</v>
      </c>
      <c r="Y3977" s="177" t="s">
        <v>909</v>
      </c>
      <c r="Z3977" s="177" t="s">
        <v>908</v>
      </c>
      <c r="AA3977" s="177" t="s">
        <v>1148</v>
      </c>
      <c r="AB3977" s="177" t="s">
        <v>910</v>
      </c>
      <c r="AC3977" s="177">
        <v>2000</v>
      </c>
      <c r="AD3977" s="177" t="s">
        <v>911</v>
      </c>
      <c r="AE3977" s="177">
        <v>915</v>
      </c>
      <c r="AF3977" s="177" t="s">
        <v>912</v>
      </c>
      <c r="AH3977" s="177" t="s">
        <v>1137</v>
      </c>
      <c r="AJ3977" s="177" t="s">
        <v>6962</v>
      </c>
      <c r="AK3977" s="177" t="s">
        <v>982</v>
      </c>
      <c r="AL3977" s="177" t="s">
        <v>959</v>
      </c>
      <c r="AM3977" s="177" t="s">
        <v>960</v>
      </c>
      <c r="AN3977" s="177" t="s">
        <v>16181</v>
      </c>
      <c r="AQ3977" s="177" t="s">
        <v>16182</v>
      </c>
      <c r="AT3977" s="177" t="s">
        <v>1134</v>
      </c>
      <c r="AU3977" s="177" t="s">
        <v>16183</v>
      </c>
      <c r="AV3977" s="177"/>
      <c r="AW3977" s="177"/>
    </row>
    <row r="3978" spans="1:49">
      <c r="A3978" s="170" t="s">
        <v>16068</v>
      </c>
      <c r="B3978" s="177" t="s">
        <v>16154</v>
      </c>
      <c r="D3978" s="177" t="s">
        <v>508</v>
      </c>
      <c r="E3978" s="170" t="s">
        <v>760</v>
      </c>
      <c r="F3978" s="177" t="s">
        <v>16184</v>
      </c>
      <c r="I3978" s="177"/>
      <c r="J3978" s="181" t="s">
        <v>2287</v>
      </c>
      <c r="K3978" s="178" t="s">
        <v>2287</v>
      </c>
      <c r="L3978" s="177" t="s">
        <v>550</v>
      </c>
      <c r="M3978" s="177" t="s">
        <v>16074</v>
      </c>
      <c r="N3978" s="177" t="s">
        <v>16074</v>
      </c>
      <c r="O3978" s="177" t="s">
        <v>195</v>
      </c>
      <c r="P3978" s="177" t="s">
        <v>16175</v>
      </c>
      <c r="Q3978" s="170" t="s">
        <v>6593</v>
      </c>
      <c r="R3978" s="177" t="s">
        <v>1003</v>
      </c>
      <c r="S3978" s="177" t="s">
        <v>601</v>
      </c>
      <c r="U3978" s="177" t="s">
        <v>646</v>
      </c>
      <c r="V3978" s="177" t="s">
        <v>889</v>
      </c>
      <c r="X3978" s="177" t="s">
        <v>673</v>
      </c>
      <c r="Y3978" s="177" t="s">
        <v>674</v>
      </c>
      <c r="Z3978" s="177" t="s">
        <v>646</v>
      </c>
      <c r="AA3978" s="177" t="s">
        <v>892</v>
      </c>
      <c r="AQ3978" s="177" t="s">
        <v>16161</v>
      </c>
      <c r="AT3978" s="177"/>
      <c r="AU3978" s="177"/>
      <c r="AV3978" s="177"/>
      <c r="AW3978" s="177"/>
    </row>
    <row r="3979" spans="1:49">
      <c r="A3979" s="170" t="s">
        <v>16068</v>
      </c>
      <c r="B3979" s="177" t="s">
        <v>16154</v>
      </c>
      <c r="D3979" s="177" t="s">
        <v>508</v>
      </c>
      <c r="E3979" s="170" t="s">
        <v>770</v>
      </c>
      <c r="F3979" s="177" t="s">
        <v>16185</v>
      </c>
      <c r="I3979" s="177"/>
      <c r="J3979" s="181" t="s">
        <v>2287</v>
      </c>
      <c r="K3979" s="178" t="s">
        <v>2287</v>
      </c>
      <c r="L3979" s="177" t="s">
        <v>550</v>
      </c>
      <c r="M3979" s="177" t="s">
        <v>16074</v>
      </c>
      <c r="N3979" s="177" t="s">
        <v>16074</v>
      </c>
      <c r="O3979" s="177" t="s">
        <v>75</v>
      </c>
      <c r="Q3979" s="177" t="s">
        <v>6593</v>
      </c>
      <c r="R3979" s="177" t="s">
        <v>1120</v>
      </c>
      <c r="S3979" s="177" t="s">
        <v>646</v>
      </c>
      <c r="U3979" s="177" t="s">
        <v>646</v>
      </c>
      <c r="V3979" s="177" t="s">
        <v>1393</v>
      </c>
      <c r="AQ3979" s="177" t="s">
        <v>16158</v>
      </c>
      <c r="AT3979" s="177"/>
      <c r="AU3979" s="177"/>
      <c r="AV3979" s="177"/>
      <c r="AW3979" s="177"/>
    </row>
    <row r="3980" spans="1:49">
      <c r="A3980" s="170" t="s">
        <v>16068</v>
      </c>
      <c r="B3980" s="177" t="s">
        <v>16154</v>
      </c>
      <c r="D3980" s="177" t="s">
        <v>508</v>
      </c>
      <c r="E3980" s="170" t="s">
        <v>11761</v>
      </c>
      <c r="F3980" s="177" t="s">
        <v>16186</v>
      </c>
      <c r="H3980" s="177" t="s">
        <v>1148</v>
      </c>
      <c r="I3980" s="177"/>
      <c r="J3980" s="181" t="s">
        <v>2287</v>
      </c>
      <c r="K3980" s="178" t="s">
        <v>2287</v>
      </c>
      <c r="L3980" s="177" t="s">
        <v>901</v>
      </c>
      <c r="M3980" s="177" t="s">
        <v>16179</v>
      </c>
      <c r="N3980" s="177" t="s">
        <v>16074</v>
      </c>
      <c r="O3980" s="177" t="s">
        <v>324</v>
      </c>
      <c r="P3980" s="177" t="s">
        <v>903</v>
      </c>
      <c r="Q3980" s="177" t="s">
        <v>6593</v>
      </c>
      <c r="U3980" s="177" t="s">
        <v>16180</v>
      </c>
      <c r="V3980" s="177" t="s">
        <v>1136</v>
      </c>
      <c r="W3980" s="177" t="s">
        <v>908</v>
      </c>
      <c r="Y3980" s="177" t="s">
        <v>909</v>
      </c>
      <c r="Z3980" s="177" t="s">
        <v>908</v>
      </c>
      <c r="AA3980" s="177" t="s">
        <v>1148</v>
      </c>
      <c r="AB3980" s="177" t="s">
        <v>910</v>
      </c>
      <c r="AC3980" s="177">
        <v>2000</v>
      </c>
      <c r="AD3980" s="177" t="s">
        <v>911</v>
      </c>
      <c r="AE3980" s="177">
        <v>915</v>
      </c>
      <c r="AF3980" s="177" t="s">
        <v>912</v>
      </c>
      <c r="AH3980" s="177" t="s">
        <v>1137</v>
      </c>
      <c r="AJ3980" s="177" t="s">
        <v>6962</v>
      </c>
      <c r="AK3980" s="177" t="s">
        <v>982</v>
      </c>
      <c r="AL3980" s="177" t="s">
        <v>959</v>
      </c>
      <c r="AM3980" s="177" t="s">
        <v>960</v>
      </c>
      <c r="AP3980" s="177" t="s">
        <v>908</v>
      </c>
      <c r="AQ3980" s="177" t="s">
        <v>16182</v>
      </c>
      <c r="AT3980" s="177">
        <v>1</v>
      </c>
      <c r="AU3980" s="177" t="s">
        <v>6137</v>
      </c>
      <c r="AV3980" s="177"/>
      <c r="AW3980" s="177"/>
    </row>
    <row r="3981" spans="1:49">
      <c r="A3981" s="170" t="s">
        <v>16068</v>
      </c>
      <c r="B3981" s="177" t="s">
        <v>16154</v>
      </c>
      <c r="D3981" s="177" t="s">
        <v>508</v>
      </c>
      <c r="E3981" s="170" t="s">
        <v>1206</v>
      </c>
      <c r="F3981" s="177" t="s">
        <v>16187</v>
      </c>
      <c r="I3981" s="177"/>
      <c r="J3981" s="181" t="s">
        <v>2287</v>
      </c>
      <c r="K3981" s="178" t="s">
        <v>2287</v>
      </c>
      <c r="L3981" s="177" t="s">
        <v>550</v>
      </c>
      <c r="M3981" s="177" t="s">
        <v>16074</v>
      </c>
      <c r="N3981" s="177" t="s">
        <v>16074</v>
      </c>
      <c r="O3981" s="177" t="s">
        <v>195</v>
      </c>
      <c r="P3981" s="177" t="s">
        <v>1023</v>
      </c>
      <c r="Q3981" s="170" t="s">
        <v>1871</v>
      </c>
      <c r="R3981" s="177" t="s">
        <v>16166</v>
      </c>
      <c r="S3981" s="177" t="s">
        <v>7232</v>
      </c>
      <c r="U3981" s="177" t="s">
        <v>646</v>
      </c>
      <c r="V3981" s="177" t="s">
        <v>2569</v>
      </c>
      <c r="X3981" s="177" t="s">
        <v>673</v>
      </c>
      <c r="Y3981" s="177" t="s">
        <v>674</v>
      </c>
      <c r="Z3981" s="177" t="s">
        <v>646</v>
      </c>
      <c r="AA3981" s="177" t="s">
        <v>2570</v>
      </c>
      <c r="AQ3981" s="177" t="s">
        <v>16161</v>
      </c>
      <c r="AT3981" s="177"/>
      <c r="AU3981" s="177"/>
      <c r="AV3981" s="177"/>
      <c r="AW3981" s="177"/>
    </row>
    <row r="3982" spans="1:49">
      <c r="A3982" s="170" t="s">
        <v>16068</v>
      </c>
      <c r="B3982" s="177" t="s">
        <v>16154</v>
      </c>
      <c r="D3982" s="177" t="s">
        <v>508</v>
      </c>
      <c r="E3982" s="170" t="s">
        <v>1219</v>
      </c>
      <c r="F3982" s="177" t="s">
        <v>16188</v>
      </c>
      <c r="I3982" s="177"/>
      <c r="J3982" s="181" t="s">
        <v>2287</v>
      </c>
      <c r="K3982" s="178" t="s">
        <v>2287</v>
      </c>
      <c r="L3982" s="177" t="s">
        <v>550</v>
      </c>
      <c r="M3982" s="177" t="s">
        <v>16074</v>
      </c>
      <c r="N3982" s="177" t="s">
        <v>16074</v>
      </c>
      <c r="O3982" s="177" t="s">
        <v>195</v>
      </c>
      <c r="P3982" s="177" t="s">
        <v>1193</v>
      </c>
      <c r="Q3982" s="170" t="s">
        <v>1871</v>
      </c>
      <c r="R3982" s="177" t="s">
        <v>16166</v>
      </c>
      <c r="S3982" s="177" t="s">
        <v>7232</v>
      </c>
      <c r="U3982" s="177" t="s">
        <v>646</v>
      </c>
      <c r="V3982" s="177" t="s">
        <v>7528</v>
      </c>
      <c r="W3982" s="177" t="s">
        <v>16189</v>
      </c>
      <c r="X3982" s="177" t="s">
        <v>673</v>
      </c>
      <c r="Y3982" s="177" t="s">
        <v>674</v>
      </c>
      <c r="Z3982" s="177" t="s">
        <v>646</v>
      </c>
      <c r="AA3982" s="177" t="s">
        <v>7776</v>
      </c>
      <c r="AQ3982" s="177" t="s">
        <v>16161</v>
      </c>
      <c r="AT3982" s="177"/>
      <c r="AU3982" s="177"/>
      <c r="AV3982" s="177"/>
      <c r="AW3982" s="177"/>
    </row>
    <row r="3983" spans="1:49">
      <c r="A3983" s="170" t="s">
        <v>16068</v>
      </c>
      <c r="B3983" s="177" t="s">
        <v>16154</v>
      </c>
      <c r="D3983" s="177" t="s">
        <v>508</v>
      </c>
      <c r="E3983" s="170" t="s">
        <v>1231</v>
      </c>
      <c r="F3983" s="177" t="s">
        <v>16190</v>
      </c>
      <c r="I3983" s="177"/>
      <c r="J3983" s="181" t="s">
        <v>2287</v>
      </c>
      <c r="K3983" s="178" t="s">
        <v>2287</v>
      </c>
      <c r="L3983" s="177" t="s">
        <v>550</v>
      </c>
      <c r="M3983" s="177" t="s">
        <v>16074</v>
      </c>
      <c r="N3983" s="177" t="s">
        <v>16074</v>
      </c>
      <c r="O3983" s="177" t="s">
        <v>195</v>
      </c>
      <c r="P3983" s="177" t="s">
        <v>16175</v>
      </c>
      <c r="Q3983" s="170" t="s">
        <v>16191</v>
      </c>
      <c r="R3983" s="177" t="s">
        <v>1003</v>
      </c>
      <c r="S3983" s="177" t="s">
        <v>601</v>
      </c>
      <c r="U3983" s="177" t="s">
        <v>718</v>
      </c>
      <c r="V3983" s="177" t="s">
        <v>1000</v>
      </c>
      <c r="X3983" s="177" t="s">
        <v>673</v>
      </c>
      <c r="Y3983" s="177" t="s">
        <v>674</v>
      </c>
      <c r="Z3983" s="177" t="s">
        <v>718</v>
      </c>
      <c r="AA3983" s="177" t="s">
        <v>1002</v>
      </c>
      <c r="AQ3983" s="177" t="s">
        <v>16161</v>
      </c>
      <c r="AT3983" s="177"/>
      <c r="AU3983" s="177"/>
      <c r="AV3983" s="177"/>
      <c r="AW3983" s="177"/>
    </row>
    <row r="3984" spans="1:49">
      <c r="A3984" s="170" t="s">
        <v>16068</v>
      </c>
      <c r="B3984" s="177" t="s">
        <v>16154</v>
      </c>
      <c r="D3984" s="177" t="s">
        <v>508</v>
      </c>
      <c r="E3984" s="170" t="s">
        <v>1236</v>
      </c>
      <c r="F3984" s="177" t="s">
        <v>16192</v>
      </c>
      <c r="I3984" s="177"/>
      <c r="J3984" s="181" t="s">
        <v>2287</v>
      </c>
      <c r="K3984" s="178" t="s">
        <v>2287</v>
      </c>
      <c r="L3984" s="177" t="s">
        <v>550</v>
      </c>
      <c r="M3984" s="177" t="s">
        <v>16074</v>
      </c>
      <c r="N3984" s="177" t="s">
        <v>16074</v>
      </c>
      <c r="O3984" s="177" t="s">
        <v>75</v>
      </c>
      <c r="Q3984" s="177" t="s">
        <v>16191</v>
      </c>
      <c r="R3984" s="177" t="s">
        <v>1120</v>
      </c>
      <c r="S3984" s="177" t="s">
        <v>718</v>
      </c>
      <c r="U3984" s="177" t="s">
        <v>718</v>
      </c>
      <c r="V3984" s="177" t="s">
        <v>1122</v>
      </c>
      <c r="AQ3984" s="177" t="s">
        <v>16158</v>
      </c>
      <c r="AT3984" s="177"/>
      <c r="AU3984" s="177"/>
      <c r="AV3984" s="177"/>
      <c r="AW3984" s="177"/>
    </row>
    <row r="3985" spans="1:49">
      <c r="A3985" s="170" t="s">
        <v>16068</v>
      </c>
      <c r="B3985" s="177" t="s">
        <v>16154</v>
      </c>
      <c r="D3985" s="177" t="s">
        <v>508</v>
      </c>
      <c r="E3985" s="170" t="s">
        <v>15676</v>
      </c>
      <c r="F3985" s="177" t="s">
        <v>16193</v>
      </c>
      <c r="H3985" s="177" t="s">
        <v>9718</v>
      </c>
      <c r="I3985" s="177"/>
      <c r="J3985" s="181" t="s">
        <v>2287</v>
      </c>
      <c r="K3985" s="178" t="s">
        <v>2287</v>
      </c>
      <c r="L3985" s="177" t="s">
        <v>901</v>
      </c>
      <c r="M3985" s="177" t="s">
        <v>16179</v>
      </c>
      <c r="N3985" s="177" t="s">
        <v>16074</v>
      </c>
      <c r="O3985" s="177" t="s">
        <v>324</v>
      </c>
      <c r="P3985" s="177" t="s">
        <v>903</v>
      </c>
      <c r="Q3985" s="177" t="s">
        <v>16194</v>
      </c>
      <c r="U3985" s="177" t="s">
        <v>16195</v>
      </c>
      <c r="V3985" s="177" t="s">
        <v>15023</v>
      </c>
      <c r="W3985" s="177" t="s">
        <v>908</v>
      </c>
      <c r="Y3985" s="177" t="s">
        <v>908</v>
      </c>
      <c r="Z3985" s="177" t="s">
        <v>3037</v>
      </c>
      <c r="AA3985" s="177" t="s">
        <v>1148</v>
      </c>
      <c r="AB3985" s="177" t="s">
        <v>956</v>
      </c>
      <c r="AC3985" s="177">
        <v>2800</v>
      </c>
      <c r="AD3985" s="177" t="s">
        <v>957</v>
      </c>
      <c r="AE3985" s="177">
        <v>575</v>
      </c>
      <c r="AF3985" s="177" t="s">
        <v>912</v>
      </c>
      <c r="AH3985" s="177" t="s">
        <v>1137</v>
      </c>
      <c r="AJ3985" s="177" t="s">
        <v>6962</v>
      </c>
      <c r="AK3985" s="177" t="s">
        <v>982</v>
      </c>
      <c r="AL3985" s="177" t="s">
        <v>959</v>
      </c>
      <c r="AM3985" s="177" t="s">
        <v>960</v>
      </c>
      <c r="AP3985" s="177" t="s">
        <v>908</v>
      </c>
      <c r="AQ3985" s="177" t="s">
        <v>16182</v>
      </c>
      <c r="AT3985" s="177">
        <v>1</v>
      </c>
      <c r="AU3985" s="177" t="s">
        <v>16196</v>
      </c>
      <c r="AV3985" s="177"/>
      <c r="AW3985" s="177"/>
    </row>
    <row r="3986" spans="1:49">
      <c r="A3986" s="170" t="s">
        <v>16068</v>
      </c>
      <c r="B3986" s="177" t="s">
        <v>16154</v>
      </c>
      <c r="D3986" s="177" t="s">
        <v>508</v>
      </c>
      <c r="E3986" s="170" t="s">
        <v>2745</v>
      </c>
      <c r="F3986" s="177" t="s">
        <v>16197</v>
      </c>
      <c r="I3986" s="177"/>
      <c r="J3986" s="181" t="s">
        <v>2287</v>
      </c>
      <c r="K3986" s="178" t="s">
        <v>2287</v>
      </c>
      <c r="L3986" s="177" t="s">
        <v>550</v>
      </c>
      <c r="M3986" s="177" t="s">
        <v>16074</v>
      </c>
      <c r="N3986" s="177" t="s">
        <v>16074</v>
      </c>
      <c r="O3986" s="177" t="s">
        <v>195</v>
      </c>
      <c r="P3986" s="177" t="s">
        <v>1023</v>
      </c>
      <c r="Q3986" s="170" t="s">
        <v>16198</v>
      </c>
      <c r="R3986" s="177" t="s">
        <v>16166</v>
      </c>
      <c r="S3986" s="177" t="s">
        <v>7232</v>
      </c>
      <c r="U3986" s="177" t="s">
        <v>646</v>
      </c>
      <c r="V3986" s="177" t="s">
        <v>2285</v>
      </c>
      <c r="W3986" s="177" t="s">
        <v>16172</v>
      </c>
      <c r="X3986" s="177" t="s">
        <v>673</v>
      </c>
      <c r="Y3986" s="177" t="s">
        <v>674</v>
      </c>
      <c r="Z3986" s="177" t="s">
        <v>646</v>
      </c>
      <c r="AA3986" s="177" t="s">
        <v>1092</v>
      </c>
      <c r="AQ3986" s="177" t="s">
        <v>16161</v>
      </c>
      <c r="AT3986" s="177"/>
      <c r="AU3986" s="177"/>
      <c r="AV3986" s="177"/>
      <c r="AW3986" s="177"/>
    </row>
    <row r="3987" spans="1:49">
      <c r="A3987" s="170" t="s">
        <v>16068</v>
      </c>
      <c r="B3987" s="177" t="s">
        <v>16154</v>
      </c>
      <c r="D3987" s="177" t="s">
        <v>508</v>
      </c>
      <c r="E3987" s="170" t="s">
        <v>1296</v>
      </c>
      <c r="F3987" s="177" t="s">
        <v>16199</v>
      </c>
      <c r="I3987" s="177"/>
      <c r="J3987" s="181" t="s">
        <v>2287</v>
      </c>
      <c r="K3987" s="178" t="s">
        <v>2287</v>
      </c>
      <c r="L3987" s="177" t="s">
        <v>550</v>
      </c>
      <c r="M3987" s="177" t="s">
        <v>16074</v>
      </c>
      <c r="N3987" s="177" t="s">
        <v>16074</v>
      </c>
      <c r="O3987" s="177" t="s">
        <v>195</v>
      </c>
      <c r="P3987" s="177" t="s">
        <v>16166</v>
      </c>
      <c r="Q3987" s="170" t="s">
        <v>16198</v>
      </c>
      <c r="R3987" s="177" t="s">
        <v>16166</v>
      </c>
      <c r="S3987" s="177" t="s">
        <v>7232</v>
      </c>
      <c r="U3987" s="177" t="s">
        <v>555</v>
      </c>
      <c r="V3987" s="177" t="s">
        <v>2674</v>
      </c>
      <c r="W3987" s="177" t="s">
        <v>15349</v>
      </c>
      <c r="X3987" s="177" t="s">
        <v>673</v>
      </c>
      <c r="Y3987" s="177" t="s">
        <v>674</v>
      </c>
      <c r="Z3987" s="177" t="s">
        <v>555</v>
      </c>
      <c r="AA3987" s="177" t="s">
        <v>2675</v>
      </c>
      <c r="AQ3987" s="177" t="s">
        <v>16161</v>
      </c>
      <c r="AT3987" s="177"/>
      <c r="AU3987" s="177"/>
      <c r="AV3987" s="177"/>
      <c r="AW3987" s="177"/>
    </row>
    <row r="3988" spans="1:49">
      <c r="A3988" s="170" t="s">
        <v>16068</v>
      </c>
      <c r="B3988" s="177" t="s">
        <v>16154</v>
      </c>
      <c r="D3988" s="177" t="s">
        <v>508</v>
      </c>
      <c r="E3988" s="170" t="s">
        <v>1305</v>
      </c>
      <c r="F3988" s="177" t="s">
        <v>16200</v>
      </c>
      <c r="I3988" s="177"/>
      <c r="J3988" s="181" t="s">
        <v>2287</v>
      </c>
      <c r="K3988" s="178" t="s">
        <v>2287</v>
      </c>
      <c r="L3988" s="177" t="s">
        <v>550</v>
      </c>
      <c r="M3988" s="177" t="s">
        <v>16074</v>
      </c>
      <c r="N3988" s="177" t="s">
        <v>16074</v>
      </c>
      <c r="O3988" s="177" t="s">
        <v>195</v>
      </c>
      <c r="P3988" s="177" t="s">
        <v>1193</v>
      </c>
      <c r="Q3988" s="170" t="s">
        <v>16198</v>
      </c>
      <c r="R3988" s="177" t="s">
        <v>16166</v>
      </c>
      <c r="S3988" s="177" t="s">
        <v>7232</v>
      </c>
      <c r="U3988" s="177" t="s">
        <v>555</v>
      </c>
      <c r="V3988" s="177" t="s">
        <v>942</v>
      </c>
      <c r="W3988" s="177" t="s">
        <v>16201</v>
      </c>
      <c r="X3988" s="177" t="s">
        <v>673</v>
      </c>
      <c r="Y3988" s="177" t="s">
        <v>674</v>
      </c>
      <c r="Z3988" s="177" t="s">
        <v>555</v>
      </c>
      <c r="AA3988" s="177" t="s">
        <v>944</v>
      </c>
      <c r="AQ3988" s="177" t="s">
        <v>16161</v>
      </c>
      <c r="AT3988" s="177"/>
      <c r="AU3988" s="177"/>
      <c r="AV3988" s="177"/>
      <c r="AW3988" s="177"/>
    </row>
    <row r="3989" spans="1:49">
      <c r="A3989" s="170" t="s">
        <v>16068</v>
      </c>
      <c r="B3989" s="177" t="s">
        <v>16154</v>
      </c>
      <c r="D3989" s="177" t="s">
        <v>508</v>
      </c>
      <c r="E3989" s="170" t="s">
        <v>7013</v>
      </c>
      <c r="F3989" s="177" t="s">
        <v>16202</v>
      </c>
      <c r="I3989" s="177"/>
      <c r="J3989" s="181" t="s">
        <v>2287</v>
      </c>
      <c r="K3989" s="178" t="s">
        <v>2287</v>
      </c>
      <c r="L3989" s="177" t="s">
        <v>550</v>
      </c>
      <c r="M3989" s="177" t="s">
        <v>16074</v>
      </c>
      <c r="N3989" s="177" t="s">
        <v>16074</v>
      </c>
      <c r="O3989" s="177" t="s">
        <v>217</v>
      </c>
      <c r="S3989" s="177" t="s">
        <v>718</v>
      </c>
      <c r="T3989" s="177" t="s">
        <v>8500</v>
      </c>
      <c r="U3989" s="177" t="s">
        <v>718</v>
      </c>
      <c r="V3989" s="177" t="s">
        <v>7912</v>
      </c>
      <c r="W3989" s="177" t="s">
        <v>4307</v>
      </c>
      <c r="AQ3989" s="177" t="s">
        <v>16158</v>
      </c>
      <c r="AT3989" s="177"/>
      <c r="AU3989" s="177"/>
      <c r="AV3989" s="177"/>
      <c r="AW3989" s="177"/>
    </row>
    <row r="3990" spans="1:49">
      <c r="A3990" s="170" t="s">
        <v>16068</v>
      </c>
      <c r="B3990" s="177" t="s">
        <v>16154</v>
      </c>
      <c r="D3990" s="177" t="s">
        <v>508</v>
      </c>
      <c r="E3990" s="170" t="s">
        <v>2757</v>
      </c>
      <c r="F3990" s="177" t="s">
        <v>16203</v>
      </c>
      <c r="I3990" s="177"/>
      <c r="J3990" s="181" t="s">
        <v>2287</v>
      </c>
      <c r="K3990" s="178" t="s">
        <v>2287</v>
      </c>
      <c r="L3990" s="177" t="s">
        <v>550</v>
      </c>
      <c r="M3990" s="177" t="s">
        <v>16074</v>
      </c>
      <c r="N3990" s="177" t="s">
        <v>16074</v>
      </c>
      <c r="O3990" s="177" t="s">
        <v>195</v>
      </c>
      <c r="P3990" s="177" t="s">
        <v>16175</v>
      </c>
      <c r="Q3990" s="170" t="s">
        <v>2740</v>
      </c>
      <c r="R3990" s="177" t="s">
        <v>1003</v>
      </c>
      <c r="S3990" s="177" t="s">
        <v>601</v>
      </c>
      <c r="U3990" s="177" t="s">
        <v>718</v>
      </c>
      <c r="V3990" s="177" t="s">
        <v>889</v>
      </c>
      <c r="X3990" s="177" t="s">
        <v>673</v>
      </c>
      <c r="Y3990" s="177" t="s">
        <v>674</v>
      </c>
      <c r="Z3990" s="177" t="s">
        <v>718</v>
      </c>
      <c r="AA3990" s="177" t="s">
        <v>892</v>
      </c>
      <c r="AQ3990" s="177" t="s">
        <v>16161</v>
      </c>
      <c r="AT3990" s="177"/>
      <c r="AU3990" s="177"/>
      <c r="AV3990" s="177"/>
      <c r="AW3990" s="177"/>
    </row>
    <row r="3991" spans="1:49">
      <c r="A3991" s="170" t="s">
        <v>16068</v>
      </c>
      <c r="B3991" s="177" t="s">
        <v>16154</v>
      </c>
      <c r="D3991" s="177" t="s">
        <v>508</v>
      </c>
      <c r="E3991" s="170" t="s">
        <v>1819</v>
      </c>
      <c r="F3991" s="177" t="s">
        <v>16204</v>
      </c>
      <c r="I3991" s="177"/>
      <c r="J3991" s="181" t="s">
        <v>2287</v>
      </c>
      <c r="K3991" s="178" t="s">
        <v>2287</v>
      </c>
      <c r="L3991" s="177" t="s">
        <v>550</v>
      </c>
      <c r="M3991" s="177" t="s">
        <v>16074</v>
      </c>
      <c r="N3991" s="177" t="s">
        <v>16074</v>
      </c>
      <c r="O3991" s="177" t="s">
        <v>75</v>
      </c>
      <c r="Q3991" s="177" t="s">
        <v>2740</v>
      </c>
      <c r="R3991" s="177" t="s">
        <v>1120</v>
      </c>
      <c r="S3991" s="177" t="s">
        <v>718</v>
      </c>
      <c r="U3991" s="177" t="s">
        <v>718</v>
      </c>
      <c r="V3991" s="177" t="s">
        <v>1122</v>
      </c>
      <c r="AQ3991" s="177" t="s">
        <v>16158</v>
      </c>
      <c r="AT3991" s="177"/>
      <c r="AU3991" s="177"/>
      <c r="AV3991" s="177"/>
      <c r="AW3991" s="177"/>
    </row>
    <row r="3992" spans="1:49">
      <c r="A3992" s="170" t="s">
        <v>16068</v>
      </c>
      <c r="B3992" s="177" t="s">
        <v>16154</v>
      </c>
      <c r="D3992" s="177" t="s">
        <v>508</v>
      </c>
      <c r="E3992" s="170" t="s">
        <v>15319</v>
      </c>
      <c r="F3992" s="177" t="s">
        <v>16205</v>
      </c>
      <c r="H3992" s="177" t="s">
        <v>1366</v>
      </c>
      <c r="I3992" s="177"/>
      <c r="J3992" s="181" t="s">
        <v>2287</v>
      </c>
      <c r="K3992" s="178" t="s">
        <v>2287</v>
      </c>
      <c r="L3992" s="177" t="s">
        <v>901</v>
      </c>
      <c r="M3992" s="177" t="s">
        <v>16179</v>
      </c>
      <c r="N3992" s="177" t="s">
        <v>16074</v>
      </c>
      <c r="O3992" s="177" t="s">
        <v>324</v>
      </c>
      <c r="P3992" s="177" t="s">
        <v>903</v>
      </c>
      <c r="Q3992" s="177" t="s">
        <v>2740</v>
      </c>
      <c r="U3992" s="177" t="s">
        <v>16206</v>
      </c>
      <c r="V3992" s="177" t="s">
        <v>1136</v>
      </c>
      <c r="W3992" s="177" t="s">
        <v>908</v>
      </c>
      <c r="Y3992" s="177" t="s">
        <v>909</v>
      </c>
      <c r="Z3992" s="177" t="s">
        <v>908</v>
      </c>
      <c r="AA3992" s="177" t="s">
        <v>1148</v>
      </c>
      <c r="AB3992" s="177" t="s">
        <v>910</v>
      </c>
      <c r="AC3992" s="177">
        <v>2800</v>
      </c>
      <c r="AD3992" s="177" t="s">
        <v>911</v>
      </c>
      <c r="AE3992" s="177">
        <v>1375</v>
      </c>
      <c r="AF3992" s="177" t="s">
        <v>912</v>
      </c>
      <c r="AH3992" s="177" t="s">
        <v>1137</v>
      </c>
      <c r="AJ3992" s="177" t="s">
        <v>6962</v>
      </c>
      <c r="AK3992" s="177" t="s">
        <v>982</v>
      </c>
      <c r="AL3992" s="177" t="s">
        <v>959</v>
      </c>
      <c r="AM3992" s="177" t="s">
        <v>960</v>
      </c>
      <c r="AP3992" s="177" t="s">
        <v>908</v>
      </c>
      <c r="AQ3992" s="177" t="s">
        <v>16182</v>
      </c>
      <c r="AT3992" s="177" t="s">
        <v>1134</v>
      </c>
      <c r="AU3992" s="177" t="s">
        <v>16207</v>
      </c>
      <c r="AV3992" s="177"/>
      <c r="AW3992" s="177"/>
    </row>
    <row r="3993" spans="1:49">
      <c r="A3993" s="170" t="s">
        <v>16068</v>
      </c>
      <c r="B3993" s="177" t="s">
        <v>16154</v>
      </c>
      <c r="D3993" s="177" t="s">
        <v>508</v>
      </c>
      <c r="E3993" s="177" t="s">
        <v>3703</v>
      </c>
      <c r="F3993" s="177" t="s">
        <v>16208</v>
      </c>
      <c r="I3993" s="177"/>
      <c r="J3993" s="181" t="s">
        <v>2287</v>
      </c>
      <c r="K3993" s="178" t="s">
        <v>2287</v>
      </c>
      <c r="L3993" s="177" t="s">
        <v>550</v>
      </c>
      <c r="M3993" s="177" t="s">
        <v>16074</v>
      </c>
      <c r="N3993" s="177" t="s">
        <v>16074</v>
      </c>
      <c r="O3993" s="177" t="s">
        <v>195</v>
      </c>
      <c r="P3993" s="177" t="s">
        <v>16175</v>
      </c>
      <c r="Q3993" s="170" t="s">
        <v>16209</v>
      </c>
      <c r="R3993" s="177" t="s">
        <v>1003</v>
      </c>
      <c r="S3993" s="177" t="s">
        <v>601</v>
      </c>
      <c r="U3993" s="177" t="s">
        <v>718</v>
      </c>
      <c r="V3993" s="177" t="s">
        <v>1000</v>
      </c>
      <c r="X3993" s="177" t="s">
        <v>673</v>
      </c>
      <c r="Y3993" s="177" t="s">
        <v>674</v>
      </c>
      <c r="Z3993" s="177" t="s">
        <v>718</v>
      </c>
      <c r="AA3993" s="177" t="s">
        <v>1002</v>
      </c>
      <c r="AQ3993" s="177" t="s">
        <v>16161</v>
      </c>
      <c r="AT3993" s="177"/>
      <c r="AU3993" s="177"/>
      <c r="AV3993" s="177"/>
      <c r="AW3993" s="177"/>
    </row>
    <row r="3994" spans="1:49">
      <c r="A3994" s="170" t="s">
        <v>16068</v>
      </c>
      <c r="B3994" s="177" t="s">
        <v>16154</v>
      </c>
      <c r="D3994" s="177" t="s">
        <v>508</v>
      </c>
      <c r="E3994" s="177" t="s">
        <v>1327</v>
      </c>
      <c r="F3994" s="177" t="s">
        <v>16210</v>
      </c>
      <c r="I3994" s="177"/>
      <c r="J3994" s="181" t="s">
        <v>2287</v>
      </c>
      <c r="K3994" s="178" t="s">
        <v>2287</v>
      </c>
      <c r="L3994" s="177" t="s">
        <v>550</v>
      </c>
      <c r="M3994" s="177" t="s">
        <v>16074</v>
      </c>
      <c r="N3994" s="177" t="s">
        <v>16074</v>
      </c>
      <c r="O3994" s="177" t="s">
        <v>75</v>
      </c>
      <c r="Q3994" s="177" t="s">
        <v>16194</v>
      </c>
      <c r="R3994" s="177" t="s">
        <v>1120</v>
      </c>
      <c r="S3994" s="177" t="s">
        <v>718</v>
      </c>
      <c r="U3994" s="177" t="s">
        <v>718</v>
      </c>
      <c r="V3994" s="177" t="s">
        <v>1122</v>
      </c>
      <c r="AQ3994" s="177" t="s">
        <v>16158</v>
      </c>
      <c r="AT3994" s="177"/>
      <c r="AU3994" s="177"/>
      <c r="AV3994" s="177"/>
      <c r="AW3994" s="177"/>
    </row>
    <row r="3995" spans="1:49">
      <c r="A3995" s="170" t="s">
        <v>16068</v>
      </c>
      <c r="B3995" s="177" t="s">
        <v>16154</v>
      </c>
      <c r="D3995" s="177" t="s">
        <v>508</v>
      </c>
      <c r="E3995" s="177" t="s">
        <v>16211</v>
      </c>
      <c r="F3995" s="177" t="s">
        <v>16212</v>
      </c>
      <c r="H3995" s="177" t="s">
        <v>12461</v>
      </c>
      <c r="I3995" s="177"/>
      <c r="J3995" s="181" t="s">
        <v>2287</v>
      </c>
      <c r="K3995" s="178" t="s">
        <v>2287</v>
      </c>
      <c r="L3995" s="177" t="s">
        <v>901</v>
      </c>
      <c r="M3995" s="177" t="s">
        <v>16179</v>
      </c>
      <c r="N3995" s="177" t="s">
        <v>16074</v>
      </c>
      <c r="O3995" s="177" t="s">
        <v>324</v>
      </c>
      <c r="P3995" s="177" t="s">
        <v>903</v>
      </c>
      <c r="Q3995" s="177" t="s">
        <v>16194</v>
      </c>
      <c r="U3995" s="177" t="s">
        <v>16206</v>
      </c>
      <c r="V3995" s="177" t="s">
        <v>1136</v>
      </c>
      <c r="W3995" s="177" t="s">
        <v>908</v>
      </c>
      <c r="Y3995" s="177" t="s">
        <v>909</v>
      </c>
      <c r="Z3995" s="177" t="s">
        <v>908</v>
      </c>
      <c r="AA3995" s="177" t="s">
        <v>1148</v>
      </c>
      <c r="AB3995" s="177" t="s">
        <v>910</v>
      </c>
      <c r="AC3995" s="177">
        <v>2800</v>
      </c>
      <c r="AD3995" s="177" t="s">
        <v>911</v>
      </c>
      <c r="AE3995" s="177">
        <v>1375</v>
      </c>
      <c r="AF3995" s="177" t="s">
        <v>912</v>
      </c>
      <c r="AH3995" s="177" t="s">
        <v>1137</v>
      </c>
      <c r="AJ3995" s="177" t="s">
        <v>6962</v>
      </c>
      <c r="AK3995" s="177" t="s">
        <v>982</v>
      </c>
      <c r="AL3995" s="177" t="s">
        <v>959</v>
      </c>
      <c r="AM3995" s="177" t="s">
        <v>960</v>
      </c>
      <c r="AQ3995" s="177" t="s">
        <v>16182</v>
      </c>
      <c r="AT3995" s="177">
        <v>1</v>
      </c>
      <c r="AU3995" s="177" t="s">
        <v>8411</v>
      </c>
      <c r="AV3995" s="177"/>
      <c r="AW3995" s="177"/>
    </row>
    <row r="3996" spans="1:49">
      <c r="A3996" s="170" t="s">
        <v>16068</v>
      </c>
      <c r="B3996" s="177" t="s">
        <v>16154</v>
      </c>
      <c r="D3996" s="177" t="s">
        <v>508</v>
      </c>
      <c r="E3996" s="177" t="s">
        <v>2786</v>
      </c>
      <c r="F3996" s="177" t="s">
        <v>16213</v>
      </c>
      <c r="I3996" s="177"/>
      <c r="J3996" s="181" t="s">
        <v>2287</v>
      </c>
      <c r="K3996" s="178" t="s">
        <v>2287</v>
      </c>
      <c r="L3996" s="177" t="s">
        <v>550</v>
      </c>
      <c r="M3996" s="177" t="s">
        <v>16074</v>
      </c>
      <c r="N3996" s="177" t="s">
        <v>16074</v>
      </c>
      <c r="O3996" s="177" t="s">
        <v>195</v>
      </c>
      <c r="P3996" s="177" t="s">
        <v>1023</v>
      </c>
      <c r="Q3996" s="170" t="s">
        <v>16214</v>
      </c>
      <c r="R3996" s="177" t="s">
        <v>16166</v>
      </c>
      <c r="S3996" s="177" t="s">
        <v>7232</v>
      </c>
      <c r="U3996" s="177" t="s">
        <v>712</v>
      </c>
      <c r="V3996" s="177" t="s">
        <v>16215</v>
      </c>
      <c r="W3996" s="177" t="s">
        <v>1300</v>
      </c>
      <c r="X3996" s="177" t="s">
        <v>673</v>
      </c>
      <c r="Y3996" s="177" t="s">
        <v>674</v>
      </c>
      <c r="Z3996" s="177" t="s">
        <v>712</v>
      </c>
      <c r="AA3996" s="177" t="s">
        <v>16216</v>
      </c>
      <c r="AB3996" s="177" t="s">
        <v>751</v>
      </c>
      <c r="AQ3996" s="177" t="s">
        <v>16161</v>
      </c>
      <c r="AT3996" s="177"/>
      <c r="AU3996" s="177"/>
      <c r="AV3996" s="177"/>
      <c r="AW3996" s="177"/>
    </row>
    <row r="3997" spans="1:49">
      <c r="A3997" s="170" t="s">
        <v>16068</v>
      </c>
      <c r="B3997" s="177" t="s">
        <v>16154</v>
      </c>
      <c r="D3997" s="177" t="s">
        <v>508</v>
      </c>
      <c r="E3997" s="177" t="s">
        <v>2790</v>
      </c>
      <c r="F3997" s="177" t="s">
        <v>16217</v>
      </c>
      <c r="I3997" s="177"/>
      <c r="J3997" s="181" t="s">
        <v>2287</v>
      </c>
      <c r="K3997" s="178" t="s">
        <v>2287</v>
      </c>
      <c r="L3997" s="177" t="s">
        <v>550</v>
      </c>
      <c r="M3997" s="177" t="s">
        <v>16074</v>
      </c>
      <c r="N3997" s="177" t="s">
        <v>16074</v>
      </c>
      <c r="O3997" s="177" t="s">
        <v>195</v>
      </c>
      <c r="P3997" s="177" t="s">
        <v>1023</v>
      </c>
      <c r="Q3997" s="170" t="s">
        <v>16218</v>
      </c>
      <c r="R3997" s="177" t="s">
        <v>16166</v>
      </c>
      <c r="S3997" s="177" t="s">
        <v>7232</v>
      </c>
      <c r="U3997" s="177" t="s">
        <v>712</v>
      </c>
      <c r="V3997" s="177" t="s">
        <v>1681</v>
      </c>
      <c r="X3997" s="177" t="s">
        <v>673</v>
      </c>
      <c r="Y3997" s="177" t="s">
        <v>674</v>
      </c>
      <c r="Z3997" s="177" t="s">
        <v>712</v>
      </c>
      <c r="AA3997" s="177" t="s">
        <v>1078</v>
      </c>
      <c r="AQ3997" s="177" t="s">
        <v>16161</v>
      </c>
      <c r="AT3997" s="177"/>
      <c r="AU3997" s="177"/>
      <c r="AV3997" s="177"/>
      <c r="AW3997" s="177"/>
    </row>
    <row r="3998" spans="1:49">
      <c r="A3998" s="170" t="s">
        <v>16068</v>
      </c>
      <c r="B3998" s="177" t="s">
        <v>16154</v>
      </c>
      <c r="D3998" s="177" t="s">
        <v>508</v>
      </c>
      <c r="E3998" s="177" t="s">
        <v>2793</v>
      </c>
      <c r="F3998" s="177" t="s">
        <v>16219</v>
      </c>
      <c r="I3998" s="177"/>
      <c r="J3998" s="181" t="s">
        <v>2287</v>
      </c>
      <c r="K3998" s="178" t="s">
        <v>2287</v>
      </c>
      <c r="L3998" s="177" t="s">
        <v>550</v>
      </c>
      <c r="M3998" s="177" t="s">
        <v>16074</v>
      </c>
      <c r="N3998" s="177" t="s">
        <v>16074</v>
      </c>
      <c r="O3998" s="177" t="s">
        <v>195</v>
      </c>
      <c r="P3998" s="177" t="s">
        <v>1193</v>
      </c>
      <c r="Q3998" s="170" t="s">
        <v>16218</v>
      </c>
      <c r="R3998" s="177" t="s">
        <v>16166</v>
      </c>
      <c r="S3998" s="177" t="s">
        <v>7232</v>
      </c>
      <c r="U3998" s="177" t="s">
        <v>712</v>
      </c>
      <c r="V3998" s="177" t="s">
        <v>743</v>
      </c>
      <c r="W3998" s="177" t="s">
        <v>521</v>
      </c>
      <c r="X3998" s="177" t="s">
        <v>673</v>
      </c>
      <c r="Y3998" s="177" t="s">
        <v>674</v>
      </c>
      <c r="Z3998" s="177" t="s">
        <v>712</v>
      </c>
      <c r="AA3998" s="177" t="s">
        <v>744</v>
      </c>
      <c r="AB3998" s="177" t="s">
        <v>751</v>
      </c>
      <c r="AQ3998" s="177" t="s">
        <v>16161</v>
      </c>
      <c r="AT3998" s="177"/>
      <c r="AU3998" s="177"/>
      <c r="AV3998" s="177"/>
      <c r="AW3998" s="177"/>
    </row>
    <row r="3999" spans="1:49">
      <c r="A3999" s="170" t="s">
        <v>16068</v>
      </c>
      <c r="B3999" s="177" t="s">
        <v>16154</v>
      </c>
      <c r="D3999" s="177" t="s">
        <v>508</v>
      </c>
      <c r="E3999" s="177" t="s">
        <v>2796</v>
      </c>
      <c r="F3999" s="177" t="s">
        <v>16220</v>
      </c>
      <c r="I3999" s="177"/>
      <c r="J3999" s="181" t="s">
        <v>2287</v>
      </c>
      <c r="K3999" s="178" t="s">
        <v>2287</v>
      </c>
      <c r="L3999" s="177" t="s">
        <v>550</v>
      </c>
      <c r="M3999" s="177" t="s">
        <v>16074</v>
      </c>
      <c r="N3999" s="177" t="s">
        <v>16074</v>
      </c>
      <c r="O3999" s="177" t="s">
        <v>195</v>
      </c>
      <c r="P3999" s="177" t="s">
        <v>1193</v>
      </c>
      <c r="Q3999" s="170" t="s">
        <v>16218</v>
      </c>
      <c r="R3999" s="177" t="s">
        <v>16166</v>
      </c>
      <c r="S3999" s="177" t="s">
        <v>7232</v>
      </c>
      <c r="U3999" s="177" t="s">
        <v>712</v>
      </c>
      <c r="V3999" s="177" t="s">
        <v>2823</v>
      </c>
      <c r="W3999" s="177" t="s">
        <v>1178</v>
      </c>
      <c r="X3999" s="177" t="s">
        <v>673</v>
      </c>
      <c r="Y3999" s="177" t="s">
        <v>674</v>
      </c>
      <c r="Z3999" s="177" t="s">
        <v>712</v>
      </c>
      <c r="AA3999" s="177" t="s">
        <v>1587</v>
      </c>
      <c r="AQ3999" s="177" t="s">
        <v>16161</v>
      </c>
      <c r="AT3999" s="177"/>
      <c r="AU3999" s="177"/>
      <c r="AV3999" s="177"/>
      <c r="AW3999" s="177"/>
    </row>
    <row r="4000" spans="1:49">
      <c r="A4000" s="170" t="s">
        <v>16068</v>
      </c>
      <c r="B4000" s="177" t="s">
        <v>16154</v>
      </c>
      <c r="D4000" s="177" t="s">
        <v>508</v>
      </c>
      <c r="E4000" s="177" t="s">
        <v>2799</v>
      </c>
      <c r="F4000" s="177" t="s">
        <v>16221</v>
      </c>
      <c r="I4000" s="177"/>
      <c r="J4000" s="181" t="s">
        <v>2287</v>
      </c>
      <c r="K4000" s="178" t="s">
        <v>2287</v>
      </c>
      <c r="L4000" s="177" t="s">
        <v>550</v>
      </c>
      <c r="M4000" s="177" t="s">
        <v>16074</v>
      </c>
      <c r="N4000" s="177" t="s">
        <v>16074</v>
      </c>
      <c r="O4000" s="177" t="s">
        <v>195</v>
      </c>
      <c r="P4000" s="177" t="s">
        <v>1193</v>
      </c>
      <c r="Q4000" s="170" t="s">
        <v>16218</v>
      </c>
      <c r="R4000" s="177" t="s">
        <v>16166</v>
      </c>
      <c r="S4000" s="177" t="s">
        <v>7232</v>
      </c>
      <c r="U4000" s="177" t="s">
        <v>555</v>
      </c>
      <c r="V4000" s="177" t="s">
        <v>2802</v>
      </c>
      <c r="W4000" s="177" t="s">
        <v>521</v>
      </c>
      <c r="X4000" s="177" t="s">
        <v>673</v>
      </c>
      <c r="Y4000" s="177" t="s">
        <v>674</v>
      </c>
      <c r="Z4000" s="177" t="s">
        <v>555</v>
      </c>
      <c r="AA4000" s="177" t="s">
        <v>1434</v>
      </c>
      <c r="AB4000" s="177" t="s">
        <v>751</v>
      </c>
      <c r="AQ4000" s="177" t="s">
        <v>16161</v>
      </c>
      <c r="AT4000" s="177"/>
      <c r="AU4000" s="177"/>
      <c r="AV4000" s="177"/>
      <c r="AW4000" s="177"/>
    </row>
    <row r="4001" spans="1:49">
      <c r="A4001" s="170" t="s">
        <v>16068</v>
      </c>
      <c r="B4001" s="177" t="s">
        <v>16154</v>
      </c>
      <c r="D4001" s="177" t="s">
        <v>508</v>
      </c>
      <c r="E4001" s="177" t="s">
        <v>1342</v>
      </c>
      <c r="F4001" s="177" t="s">
        <v>16222</v>
      </c>
      <c r="I4001" s="177"/>
      <c r="J4001" s="181" t="s">
        <v>2287</v>
      </c>
      <c r="K4001" s="178" t="s">
        <v>2287</v>
      </c>
      <c r="L4001" s="177" t="s">
        <v>550</v>
      </c>
      <c r="M4001" s="177" t="s">
        <v>16074</v>
      </c>
      <c r="N4001" s="177" t="s">
        <v>16074</v>
      </c>
      <c r="O4001" s="177" t="s">
        <v>217</v>
      </c>
      <c r="S4001" s="177" t="s">
        <v>718</v>
      </c>
      <c r="T4001" s="177" t="s">
        <v>16223</v>
      </c>
      <c r="U4001" s="177" t="s">
        <v>718</v>
      </c>
      <c r="V4001" s="177" t="s">
        <v>7912</v>
      </c>
      <c r="W4001" s="177" t="s">
        <v>4307</v>
      </c>
      <c r="AQ4001" s="177" t="s">
        <v>16158</v>
      </c>
      <c r="AT4001" s="177"/>
      <c r="AU4001" s="177"/>
      <c r="AV4001" s="177"/>
      <c r="AW4001" s="177"/>
    </row>
    <row r="4002" spans="1:49">
      <c r="A4002" s="170" t="s">
        <v>16068</v>
      </c>
      <c r="B4002" s="177" t="s">
        <v>16154</v>
      </c>
      <c r="D4002" s="177" t="s">
        <v>508</v>
      </c>
      <c r="E4002" s="177" t="s">
        <v>1348</v>
      </c>
      <c r="F4002" s="177" t="s">
        <v>16224</v>
      </c>
      <c r="I4002" s="177"/>
      <c r="J4002" s="181" t="s">
        <v>2287</v>
      </c>
      <c r="K4002" s="178" t="s">
        <v>2287</v>
      </c>
      <c r="L4002" s="177" t="s">
        <v>550</v>
      </c>
      <c r="M4002" s="177" t="s">
        <v>16074</v>
      </c>
      <c r="N4002" s="177" t="s">
        <v>16074</v>
      </c>
      <c r="O4002" s="177" t="s">
        <v>195</v>
      </c>
      <c r="P4002" s="177" t="s">
        <v>16175</v>
      </c>
      <c r="Q4002" s="170" t="s">
        <v>16225</v>
      </c>
      <c r="R4002" s="177" t="s">
        <v>1003</v>
      </c>
      <c r="S4002" s="177" t="s">
        <v>601</v>
      </c>
      <c r="U4002" s="177" t="s">
        <v>718</v>
      </c>
      <c r="V4002" s="177" t="s">
        <v>889</v>
      </c>
      <c r="X4002" s="177" t="s">
        <v>673</v>
      </c>
      <c r="Y4002" s="177" t="s">
        <v>674</v>
      </c>
      <c r="Z4002" s="177" t="s">
        <v>718</v>
      </c>
      <c r="AA4002" s="177" t="s">
        <v>892</v>
      </c>
      <c r="AQ4002" s="177" t="s">
        <v>16161</v>
      </c>
      <c r="AT4002" s="177"/>
      <c r="AU4002" s="177"/>
      <c r="AV4002" s="177"/>
      <c r="AW4002" s="177"/>
    </row>
    <row r="4003" spans="1:49">
      <c r="A4003" s="170" t="s">
        <v>16068</v>
      </c>
      <c r="B4003" s="177" t="s">
        <v>16154</v>
      </c>
      <c r="D4003" s="177" t="s">
        <v>508</v>
      </c>
      <c r="E4003" s="177" t="s">
        <v>1353</v>
      </c>
      <c r="F4003" s="177" t="s">
        <v>16226</v>
      </c>
      <c r="I4003" s="177"/>
      <c r="J4003" s="181" t="s">
        <v>2287</v>
      </c>
      <c r="K4003" s="178" t="s">
        <v>2287</v>
      </c>
      <c r="L4003" s="177" t="s">
        <v>550</v>
      </c>
      <c r="M4003" s="177" t="s">
        <v>16074</v>
      </c>
      <c r="N4003" s="177" t="s">
        <v>16074</v>
      </c>
      <c r="O4003" s="177" t="s">
        <v>75</v>
      </c>
      <c r="Q4003" s="177" t="s">
        <v>2740</v>
      </c>
      <c r="R4003" s="177" t="s">
        <v>1120</v>
      </c>
      <c r="S4003" s="177" t="s">
        <v>718</v>
      </c>
      <c r="U4003" s="177" t="s">
        <v>718</v>
      </c>
      <c r="V4003" s="177" t="s">
        <v>1122</v>
      </c>
      <c r="AQ4003" s="177" t="s">
        <v>16158</v>
      </c>
      <c r="AT4003" s="177"/>
      <c r="AU4003" s="177"/>
      <c r="AV4003" s="177"/>
      <c r="AW4003" s="177"/>
    </row>
    <row r="4004" spans="1:49">
      <c r="A4004" s="170" t="s">
        <v>16068</v>
      </c>
      <c r="B4004" s="177" t="s">
        <v>16154</v>
      </c>
      <c r="D4004" s="177" t="s">
        <v>508</v>
      </c>
      <c r="E4004" s="177" t="s">
        <v>1356</v>
      </c>
      <c r="F4004" s="177" t="s">
        <v>16227</v>
      </c>
      <c r="H4004" s="177" t="s">
        <v>1385</v>
      </c>
      <c r="I4004" s="177"/>
      <c r="J4004" s="181" t="s">
        <v>2287</v>
      </c>
      <c r="K4004" s="178" t="s">
        <v>2287</v>
      </c>
      <c r="L4004" s="177" t="s">
        <v>901</v>
      </c>
      <c r="M4004" s="177" t="s">
        <v>16179</v>
      </c>
      <c r="N4004" s="177" t="s">
        <v>16074</v>
      </c>
      <c r="O4004" s="177" t="s">
        <v>324</v>
      </c>
      <c r="P4004" s="177" t="s">
        <v>903</v>
      </c>
      <c r="Q4004" s="177" t="s">
        <v>2740</v>
      </c>
      <c r="U4004" s="177" t="s">
        <v>16206</v>
      </c>
      <c r="V4004" s="177" t="s">
        <v>1136</v>
      </c>
      <c r="W4004" s="177" t="s">
        <v>908</v>
      </c>
      <c r="Y4004" s="177" t="s">
        <v>909</v>
      </c>
      <c r="Z4004" s="177" t="s">
        <v>908</v>
      </c>
      <c r="AA4004" s="177" t="s">
        <v>1148</v>
      </c>
      <c r="AB4004" s="177" t="s">
        <v>910</v>
      </c>
      <c r="AC4004" s="177">
        <v>2800</v>
      </c>
      <c r="AD4004" s="177" t="s">
        <v>911</v>
      </c>
      <c r="AE4004" s="177">
        <v>1375</v>
      </c>
      <c r="AF4004" s="177" t="s">
        <v>912</v>
      </c>
      <c r="AH4004" s="177" t="s">
        <v>1137</v>
      </c>
      <c r="AJ4004" s="177" t="s">
        <v>6962</v>
      </c>
      <c r="AK4004" s="177" t="s">
        <v>982</v>
      </c>
      <c r="AL4004" s="177" t="s">
        <v>959</v>
      </c>
      <c r="AM4004" s="177" t="s">
        <v>960</v>
      </c>
      <c r="AQ4004" s="177" t="s">
        <v>16182</v>
      </c>
      <c r="AT4004" s="177"/>
      <c r="AU4004" s="177" t="s">
        <v>16228</v>
      </c>
      <c r="AV4004" s="177"/>
      <c r="AW4004" s="177"/>
    </row>
    <row r="4005" spans="1:49">
      <c r="A4005" s="170" t="s">
        <v>16068</v>
      </c>
      <c r="B4005" s="177" t="s">
        <v>16154</v>
      </c>
      <c r="D4005" s="177" t="s">
        <v>508</v>
      </c>
      <c r="E4005" s="177" t="s">
        <v>1364</v>
      </c>
      <c r="F4005" s="177" t="s">
        <v>16229</v>
      </c>
      <c r="I4005" s="177"/>
      <c r="J4005" s="181" t="s">
        <v>2287</v>
      </c>
      <c r="K4005" s="178" t="s">
        <v>2287</v>
      </c>
      <c r="L4005" s="177" t="s">
        <v>550</v>
      </c>
      <c r="M4005" s="177" t="s">
        <v>16074</v>
      </c>
      <c r="N4005" s="177" t="s">
        <v>16074</v>
      </c>
      <c r="O4005" s="177" t="s">
        <v>195</v>
      </c>
      <c r="P4005" s="177" t="s">
        <v>1023</v>
      </c>
      <c r="Q4005" s="170" t="s">
        <v>16230</v>
      </c>
      <c r="R4005" s="177" t="s">
        <v>16166</v>
      </c>
      <c r="S4005" s="177" t="s">
        <v>7232</v>
      </c>
      <c r="U4005" s="177" t="s">
        <v>712</v>
      </c>
      <c r="V4005" s="177" t="s">
        <v>655</v>
      </c>
      <c r="X4005" s="177" t="s">
        <v>673</v>
      </c>
      <c r="Y4005" s="177" t="s">
        <v>674</v>
      </c>
      <c r="Z4005" s="177" t="s">
        <v>712</v>
      </c>
      <c r="AA4005" s="177" t="s">
        <v>6318</v>
      </c>
      <c r="AQ4005" s="177" t="s">
        <v>16161</v>
      </c>
      <c r="AT4005" s="177"/>
      <c r="AU4005" s="177"/>
      <c r="AV4005" s="177"/>
      <c r="AW4005" s="177"/>
    </row>
    <row r="4006" spans="1:49">
      <c r="A4006" s="170" t="s">
        <v>16068</v>
      </c>
      <c r="B4006" s="177" t="s">
        <v>16154</v>
      </c>
      <c r="D4006" s="177" t="s">
        <v>508</v>
      </c>
      <c r="E4006" s="177" t="s">
        <v>1369</v>
      </c>
      <c r="F4006" s="177" t="s">
        <v>16231</v>
      </c>
      <c r="I4006" s="177"/>
      <c r="J4006" s="181" t="s">
        <v>2287</v>
      </c>
      <c r="K4006" s="178" t="s">
        <v>2287</v>
      </c>
      <c r="L4006" s="177" t="s">
        <v>550</v>
      </c>
      <c r="M4006" s="177" t="s">
        <v>16074</v>
      </c>
      <c r="N4006" s="177" t="s">
        <v>16074</v>
      </c>
      <c r="O4006" s="177" t="s">
        <v>195</v>
      </c>
      <c r="P4006" s="177" t="s">
        <v>1193</v>
      </c>
      <c r="Q4006" s="170" t="s">
        <v>16232</v>
      </c>
      <c r="R4006" s="177" t="s">
        <v>16166</v>
      </c>
      <c r="S4006" s="177" t="s">
        <v>7232</v>
      </c>
      <c r="U4006" s="177" t="s">
        <v>712</v>
      </c>
      <c r="V4006" s="177" t="s">
        <v>1000</v>
      </c>
      <c r="W4006" s="177" t="s">
        <v>1195</v>
      </c>
      <c r="X4006" s="177" t="s">
        <v>673</v>
      </c>
      <c r="Y4006" s="177" t="s">
        <v>674</v>
      </c>
      <c r="Z4006" s="177" t="s">
        <v>712</v>
      </c>
      <c r="AA4006" s="177" t="s">
        <v>1002</v>
      </c>
      <c r="AB4006" s="177" t="s">
        <v>751</v>
      </c>
      <c r="AQ4006" s="177" t="s">
        <v>16161</v>
      </c>
      <c r="AT4006" s="177"/>
      <c r="AU4006" s="177"/>
      <c r="AV4006" s="177"/>
      <c r="AW4006" s="177"/>
    </row>
    <row r="4007" spans="1:49">
      <c r="A4007" s="170" t="s">
        <v>16068</v>
      </c>
      <c r="B4007" s="177" t="s">
        <v>16154</v>
      </c>
      <c r="D4007" s="177" t="s">
        <v>508</v>
      </c>
      <c r="E4007" s="177" t="s">
        <v>2828</v>
      </c>
      <c r="F4007" s="177" t="s">
        <v>16233</v>
      </c>
      <c r="I4007" s="177"/>
      <c r="J4007" s="181" t="s">
        <v>2287</v>
      </c>
      <c r="K4007" s="178" t="s">
        <v>2287</v>
      </c>
      <c r="L4007" s="177" t="s">
        <v>550</v>
      </c>
      <c r="M4007" s="177" t="s">
        <v>16074</v>
      </c>
      <c r="N4007" s="177" t="s">
        <v>16074</v>
      </c>
      <c r="O4007" s="177" t="s">
        <v>217</v>
      </c>
      <c r="S4007" s="177" t="s">
        <v>718</v>
      </c>
      <c r="T4007" s="177" t="s">
        <v>16234</v>
      </c>
      <c r="U4007" s="177" t="s">
        <v>718</v>
      </c>
      <c r="V4007" s="177" t="s">
        <v>7912</v>
      </c>
      <c r="W4007" s="177" t="s">
        <v>4307</v>
      </c>
      <c r="AQ4007" s="177" t="s">
        <v>16158</v>
      </c>
      <c r="AT4007" s="177"/>
      <c r="AU4007" s="177"/>
      <c r="AV4007" s="177"/>
      <c r="AW4007" s="177"/>
    </row>
    <row r="4008" spans="1:49">
      <c r="A4008" s="170" t="s">
        <v>16068</v>
      </c>
      <c r="B4008" s="177" t="s">
        <v>16154</v>
      </c>
      <c r="D4008" s="177" t="s">
        <v>508</v>
      </c>
      <c r="E4008" s="177" t="s">
        <v>1374</v>
      </c>
      <c r="F4008" s="177" t="s">
        <v>16235</v>
      </c>
      <c r="I4008" s="177"/>
      <c r="J4008" s="181" t="s">
        <v>2287</v>
      </c>
      <c r="K4008" s="178" t="s">
        <v>2287</v>
      </c>
      <c r="L4008" s="177" t="s">
        <v>550</v>
      </c>
      <c r="M4008" s="177" t="s">
        <v>16074</v>
      </c>
      <c r="N4008" s="177" t="s">
        <v>16074</v>
      </c>
      <c r="O4008" s="177" t="s">
        <v>195</v>
      </c>
      <c r="P4008" s="177" t="s">
        <v>16175</v>
      </c>
      <c r="Q4008" s="170" t="s">
        <v>16236</v>
      </c>
      <c r="R4008" s="177" t="s">
        <v>1003</v>
      </c>
      <c r="S4008" s="177" t="s">
        <v>601</v>
      </c>
      <c r="U4008" s="177" t="s">
        <v>718</v>
      </c>
      <c r="V4008" s="177" t="s">
        <v>889</v>
      </c>
      <c r="X4008" s="177" t="s">
        <v>673</v>
      </c>
      <c r="Y4008" s="177" t="s">
        <v>674</v>
      </c>
      <c r="Z4008" s="177" t="s">
        <v>718</v>
      </c>
      <c r="AA4008" s="177" t="s">
        <v>892</v>
      </c>
      <c r="AQ4008" s="177" t="s">
        <v>16161</v>
      </c>
      <c r="AT4008" s="177"/>
      <c r="AU4008" s="177"/>
      <c r="AV4008" s="177"/>
      <c r="AW4008" s="177"/>
    </row>
    <row r="4009" spans="1:49">
      <c r="A4009" s="170" t="s">
        <v>16068</v>
      </c>
      <c r="B4009" s="177" t="s">
        <v>16154</v>
      </c>
      <c r="D4009" s="177" t="s">
        <v>508</v>
      </c>
      <c r="E4009" s="177" t="s">
        <v>1379</v>
      </c>
      <c r="F4009" s="177" t="s">
        <v>16237</v>
      </c>
      <c r="I4009" s="177"/>
      <c r="J4009" s="181" t="s">
        <v>2287</v>
      </c>
      <c r="K4009" s="178" t="s">
        <v>2287</v>
      </c>
      <c r="L4009" s="177" t="s">
        <v>550</v>
      </c>
      <c r="M4009" s="177" t="s">
        <v>16074</v>
      </c>
      <c r="N4009" s="177" t="s">
        <v>16074</v>
      </c>
      <c r="O4009" s="177" t="s">
        <v>75</v>
      </c>
      <c r="Q4009" s="177" t="s">
        <v>16236</v>
      </c>
      <c r="R4009" s="177" t="s">
        <v>1120</v>
      </c>
      <c r="S4009" s="177" t="s">
        <v>718</v>
      </c>
      <c r="U4009" s="177" t="s">
        <v>718</v>
      </c>
      <c r="V4009" s="177" t="s">
        <v>1122</v>
      </c>
      <c r="AQ4009" s="177" t="s">
        <v>16158</v>
      </c>
      <c r="AT4009" s="177"/>
      <c r="AU4009" s="177"/>
      <c r="AV4009" s="177"/>
      <c r="AW4009" s="177"/>
    </row>
    <row r="4010" spans="1:49">
      <c r="A4010" s="170" t="s">
        <v>16068</v>
      </c>
      <c r="B4010" s="177" t="s">
        <v>16154</v>
      </c>
      <c r="D4010" s="177" t="s">
        <v>508</v>
      </c>
      <c r="E4010" s="177" t="s">
        <v>16238</v>
      </c>
      <c r="F4010" s="177" t="s">
        <v>16239</v>
      </c>
      <c r="H4010" s="177" t="s">
        <v>1350</v>
      </c>
      <c r="I4010" s="177"/>
      <c r="J4010" s="181" t="s">
        <v>2287</v>
      </c>
      <c r="K4010" s="178" t="s">
        <v>2287</v>
      </c>
      <c r="L4010" s="177" t="s">
        <v>901</v>
      </c>
      <c r="M4010" s="177" t="s">
        <v>16179</v>
      </c>
      <c r="N4010" s="177" t="s">
        <v>16074</v>
      </c>
      <c r="O4010" s="177" t="s">
        <v>324</v>
      </c>
      <c r="P4010" s="177" t="s">
        <v>903</v>
      </c>
      <c r="Q4010" s="177" t="s">
        <v>16236</v>
      </c>
      <c r="U4010" s="177" t="s">
        <v>16206</v>
      </c>
      <c r="V4010" s="177" t="s">
        <v>1136</v>
      </c>
      <c r="W4010" s="177" t="s">
        <v>908</v>
      </c>
      <c r="Y4010" s="177" t="s">
        <v>909</v>
      </c>
      <c r="Z4010" s="177" t="s">
        <v>908</v>
      </c>
      <c r="AA4010" s="177" t="s">
        <v>1148</v>
      </c>
      <c r="AB4010" s="177" t="s">
        <v>910</v>
      </c>
      <c r="AC4010" s="177">
        <v>2800</v>
      </c>
      <c r="AD4010" s="177" t="s">
        <v>911</v>
      </c>
      <c r="AE4010" s="177">
        <v>1375</v>
      </c>
      <c r="AF4010" s="177" t="s">
        <v>912</v>
      </c>
      <c r="AH4010" s="177" t="s">
        <v>1137</v>
      </c>
      <c r="AJ4010" s="177" t="s">
        <v>6962</v>
      </c>
      <c r="AK4010" s="177" t="s">
        <v>982</v>
      </c>
      <c r="AL4010" s="177" t="s">
        <v>959</v>
      </c>
      <c r="AM4010" s="177" t="s">
        <v>960</v>
      </c>
      <c r="AQ4010" s="177" t="s">
        <v>16182</v>
      </c>
      <c r="AT4010" s="177"/>
      <c r="AU4010" s="177" t="s">
        <v>10900</v>
      </c>
      <c r="AV4010" s="177"/>
      <c r="AW4010" s="177"/>
    </row>
    <row r="4011" spans="1:49">
      <c r="A4011" s="170" t="s">
        <v>16068</v>
      </c>
      <c r="B4011" s="177" t="s">
        <v>16154</v>
      </c>
      <c r="D4011" s="177" t="s">
        <v>508</v>
      </c>
      <c r="E4011" s="177" t="s">
        <v>3777</v>
      </c>
      <c r="F4011" s="177" t="s">
        <v>16240</v>
      </c>
      <c r="I4011" s="177"/>
      <c r="J4011" s="181" t="s">
        <v>2287</v>
      </c>
      <c r="K4011" s="178" t="s">
        <v>2287</v>
      </c>
      <c r="L4011" s="177" t="s">
        <v>550</v>
      </c>
      <c r="M4011" s="177" t="s">
        <v>16074</v>
      </c>
      <c r="N4011" s="177" t="s">
        <v>16074</v>
      </c>
      <c r="O4011" s="177" t="s">
        <v>195</v>
      </c>
      <c r="P4011" s="177" t="s">
        <v>1023</v>
      </c>
      <c r="Q4011" s="170" t="s">
        <v>16241</v>
      </c>
      <c r="R4011" s="177" t="s">
        <v>16166</v>
      </c>
      <c r="S4011" s="177" t="s">
        <v>7232</v>
      </c>
      <c r="U4011" s="177" t="s">
        <v>712</v>
      </c>
      <c r="V4011" s="177" t="s">
        <v>889</v>
      </c>
      <c r="X4011" s="177" t="s">
        <v>673</v>
      </c>
      <c r="Y4011" s="177" t="s">
        <v>674</v>
      </c>
      <c r="Z4011" s="177" t="s">
        <v>712</v>
      </c>
      <c r="AA4011" s="177" t="s">
        <v>892</v>
      </c>
      <c r="AQ4011" s="177" t="s">
        <v>16161</v>
      </c>
      <c r="AT4011" s="177"/>
      <c r="AU4011" s="177"/>
      <c r="AV4011" s="177"/>
      <c r="AW4011" s="177"/>
    </row>
    <row r="4012" spans="1:49">
      <c r="A4012" s="170" t="s">
        <v>16068</v>
      </c>
      <c r="B4012" s="177" t="s">
        <v>16154</v>
      </c>
      <c r="D4012" s="177" t="s">
        <v>508</v>
      </c>
      <c r="E4012" s="177" t="s">
        <v>1395</v>
      </c>
      <c r="F4012" s="177" t="s">
        <v>16242</v>
      </c>
      <c r="I4012" s="177"/>
      <c r="J4012" s="181" t="s">
        <v>2287</v>
      </c>
      <c r="K4012" s="178" t="s">
        <v>2287</v>
      </c>
      <c r="L4012" s="177" t="s">
        <v>550</v>
      </c>
      <c r="M4012" s="177" t="s">
        <v>16074</v>
      </c>
      <c r="N4012" s="177" t="s">
        <v>16074</v>
      </c>
      <c r="O4012" s="177" t="s">
        <v>195</v>
      </c>
      <c r="P4012" s="177" t="s">
        <v>1023</v>
      </c>
      <c r="Q4012" s="170" t="s">
        <v>16243</v>
      </c>
      <c r="R4012" s="177" t="s">
        <v>16166</v>
      </c>
      <c r="S4012" s="177" t="s">
        <v>7232</v>
      </c>
      <c r="U4012" s="177" t="s">
        <v>702</v>
      </c>
      <c r="V4012" s="177" t="s">
        <v>16244</v>
      </c>
      <c r="W4012" s="177" t="s">
        <v>1300</v>
      </c>
      <c r="X4012" s="177" t="s">
        <v>673</v>
      </c>
      <c r="Y4012" s="177" t="s">
        <v>674</v>
      </c>
      <c r="Z4012" s="177" t="s">
        <v>702</v>
      </c>
      <c r="AA4012" s="177" t="s">
        <v>16245</v>
      </c>
      <c r="AB4012" s="177" t="s">
        <v>751</v>
      </c>
      <c r="AQ4012" s="177" t="s">
        <v>16161</v>
      </c>
      <c r="AT4012" s="177"/>
      <c r="AU4012" s="177"/>
      <c r="AV4012" s="177"/>
      <c r="AW4012" s="177"/>
    </row>
    <row r="4013" spans="1:49">
      <c r="A4013" s="170" t="s">
        <v>16068</v>
      </c>
      <c r="B4013" s="177" t="s">
        <v>16154</v>
      </c>
      <c r="D4013" s="177" t="s">
        <v>508</v>
      </c>
      <c r="E4013" s="177" t="s">
        <v>1413</v>
      </c>
      <c r="F4013" s="177" t="s">
        <v>16246</v>
      </c>
      <c r="I4013" s="177"/>
      <c r="J4013" s="181" t="s">
        <v>2287</v>
      </c>
      <c r="K4013" s="178" t="s">
        <v>2287</v>
      </c>
      <c r="L4013" s="177" t="s">
        <v>550</v>
      </c>
      <c r="M4013" s="177" t="s">
        <v>16074</v>
      </c>
      <c r="N4013" s="177" t="s">
        <v>16074</v>
      </c>
      <c r="O4013" s="177" t="s">
        <v>195</v>
      </c>
      <c r="P4013" s="177" t="s">
        <v>1023</v>
      </c>
      <c r="Q4013" s="170" t="s">
        <v>6685</v>
      </c>
      <c r="R4013" s="177" t="s">
        <v>16166</v>
      </c>
      <c r="S4013" s="177" t="s">
        <v>7232</v>
      </c>
      <c r="U4013" s="177" t="s">
        <v>712</v>
      </c>
      <c r="V4013" s="177" t="s">
        <v>942</v>
      </c>
      <c r="W4013" s="177" t="s">
        <v>708</v>
      </c>
      <c r="X4013" s="177" t="s">
        <v>673</v>
      </c>
      <c r="Y4013" s="177" t="s">
        <v>674</v>
      </c>
      <c r="Z4013" s="177" t="s">
        <v>712</v>
      </c>
      <c r="AA4013" s="177" t="s">
        <v>944</v>
      </c>
      <c r="AQ4013" s="177" t="s">
        <v>16161</v>
      </c>
      <c r="AT4013" s="177"/>
      <c r="AU4013" s="177"/>
      <c r="AV4013" s="177"/>
      <c r="AW4013" s="177"/>
    </row>
    <row r="4014" spans="1:49">
      <c r="A4014" s="170" t="s">
        <v>16068</v>
      </c>
      <c r="B4014" s="177" t="s">
        <v>16154</v>
      </c>
      <c r="D4014" s="177" t="s">
        <v>508</v>
      </c>
      <c r="E4014" s="177" t="s">
        <v>1418</v>
      </c>
      <c r="F4014" s="177" t="s">
        <v>16247</v>
      </c>
      <c r="I4014" s="177"/>
      <c r="J4014" s="181" t="s">
        <v>2287</v>
      </c>
      <c r="K4014" s="178" t="s">
        <v>2287</v>
      </c>
      <c r="L4014" s="177" t="s">
        <v>550</v>
      </c>
      <c r="M4014" s="177" t="s">
        <v>16074</v>
      </c>
      <c r="N4014" s="177" t="s">
        <v>16074</v>
      </c>
      <c r="O4014" s="177" t="s">
        <v>195</v>
      </c>
      <c r="P4014" s="177" t="s">
        <v>1193</v>
      </c>
      <c r="Q4014" s="170" t="s">
        <v>16248</v>
      </c>
      <c r="R4014" s="177" t="s">
        <v>16166</v>
      </c>
      <c r="S4014" s="177" t="s">
        <v>7232</v>
      </c>
      <c r="U4014" s="177" t="s">
        <v>712</v>
      </c>
      <c r="V4014" s="177" t="s">
        <v>2374</v>
      </c>
      <c r="X4014" s="177" t="s">
        <v>673</v>
      </c>
      <c r="Y4014" s="177" t="s">
        <v>674</v>
      </c>
      <c r="Z4014" s="177" t="s">
        <v>712</v>
      </c>
      <c r="AA4014" s="177" t="s">
        <v>2375</v>
      </c>
      <c r="AQ4014" s="177" t="s">
        <v>16161</v>
      </c>
      <c r="AT4014" s="177"/>
      <c r="AU4014" s="177"/>
      <c r="AV4014" s="177"/>
      <c r="AW4014" s="177"/>
    </row>
    <row r="4015" spans="1:49">
      <c r="A4015" s="170" t="s">
        <v>16068</v>
      </c>
      <c r="B4015" s="177" t="s">
        <v>16154</v>
      </c>
      <c r="D4015" s="177" t="s">
        <v>508</v>
      </c>
      <c r="E4015" s="177" t="s">
        <v>1430</v>
      </c>
      <c r="F4015" s="177" t="s">
        <v>16249</v>
      </c>
      <c r="I4015" s="177"/>
      <c r="J4015" s="181" t="s">
        <v>2287</v>
      </c>
      <c r="K4015" s="178" t="s">
        <v>2287</v>
      </c>
      <c r="L4015" s="177" t="s">
        <v>550</v>
      </c>
      <c r="M4015" s="177" t="s">
        <v>16074</v>
      </c>
      <c r="N4015" s="177" t="s">
        <v>16074</v>
      </c>
      <c r="O4015" s="177" t="s">
        <v>217</v>
      </c>
      <c r="S4015" s="177" t="s">
        <v>718</v>
      </c>
      <c r="T4015" s="177" t="s">
        <v>16250</v>
      </c>
      <c r="U4015" s="177" t="s">
        <v>718</v>
      </c>
      <c r="V4015" s="177" t="s">
        <v>7912</v>
      </c>
      <c r="W4015" s="177" t="s">
        <v>4307</v>
      </c>
      <c r="AQ4015" s="177" t="s">
        <v>16158</v>
      </c>
      <c r="AT4015" s="177"/>
      <c r="AU4015" s="177"/>
      <c r="AV4015" s="177"/>
      <c r="AW4015" s="177"/>
    </row>
    <row r="4016" spans="1:49">
      <c r="A4016" s="170" t="s">
        <v>16068</v>
      </c>
      <c r="B4016" s="177" t="s">
        <v>16154</v>
      </c>
      <c r="D4016" s="177" t="s">
        <v>508</v>
      </c>
      <c r="E4016" s="177" t="s">
        <v>3805</v>
      </c>
      <c r="F4016" s="177" t="s">
        <v>16251</v>
      </c>
      <c r="I4016" s="177"/>
      <c r="J4016" s="181" t="s">
        <v>2287</v>
      </c>
      <c r="K4016" s="178" t="s">
        <v>2287</v>
      </c>
      <c r="L4016" s="177" t="s">
        <v>550</v>
      </c>
      <c r="M4016" s="177" t="s">
        <v>16074</v>
      </c>
      <c r="N4016" s="177" t="s">
        <v>16074</v>
      </c>
      <c r="O4016" s="177" t="s">
        <v>195</v>
      </c>
      <c r="P4016" s="177" t="s">
        <v>16175</v>
      </c>
      <c r="Q4016" s="170" t="s">
        <v>16191</v>
      </c>
      <c r="R4016" s="177" t="s">
        <v>1003</v>
      </c>
      <c r="S4016" s="177" t="s">
        <v>601</v>
      </c>
      <c r="U4016" s="177" t="s">
        <v>718</v>
      </c>
      <c r="V4016" s="177" t="s">
        <v>2802</v>
      </c>
      <c r="X4016" s="177" t="s">
        <v>673</v>
      </c>
      <c r="Y4016" s="177" t="s">
        <v>674</v>
      </c>
      <c r="Z4016" s="177" t="s">
        <v>718</v>
      </c>
      <c r="AA4016" s="177" t="s">
        <v>1434</v>
      </c>
      <c r="AQ4016" s="177" t="s">
        <v>16161</v>
      </c>
      <c r="AT4016" s="177"/>
      <c r="AU4016" s="177"/>
      <c r="AV4016" s="177"/>
      <c r="AW4016" s="177"/>
    </row>
    <row r="4017" spans="1:49">
      <c r="A4017" s="170" t="s">
        <v>16068</v>
      </c>
      <c r="B4017" s="177" t="s">
        <v>16154</v>
      </c>
      <c r="D4017" s="177" t="s">
        <v>508</v>
      </c>
      <c r="E4017" s="177" t="s">
        <v>1436</v>
      </c>
      <c r="F4017" s="177" t="s">
        <v>16252</v>
      </c>
      <c r="I4017" s="177"/>
      <c r="J4017" s="181" t="s">
        <v>2287</v>
      </c>
      <c r="K4017" s="178" t="s">
        <v>2287</v>
      </c>
      <c r="L4017" s="177" t="s">
        <v>550</v>
      </c>
      <c r="M4017" s="177" t="s">
        <v>16074</v>
      </c>
      <c r="N4017" s="177" t="s">
        <v>16074</v>
      </c>
      <c r="O4017" s="177" t="s">
        <v>75</v>
      </c>
      <c r="Q4017" s="177" t="s">
        <v>16191</v>
      </c>
      <c r="R4017" s="177" t="s">
        <v>1120</v>
      </c>
      <c r="S4017" s="177" t="s">
        <v>718</v>
      </c>
      <c r="U4017" s="177" t="s">
        <v>718</v>
      </c>
      <c r="V4017" s="177" t="s">
        <v>1122</v>
      </c>
      <c r="AQ4017" s="177" t="s">
        <v>16158</v>
      </c>
      <c r="AT4017" s="177"/>
      <c r="AU4017" s="177"/>
      <c r="AV4017" s="177"/>
      <c r="AW4017" s="177"/>
    </row>
    <row r="4018" spans="1:49">
      <c r="A4018" s="170" t="s">
        <v>16068</v>
      </c>
      <c r="B4018" s="177" t="s">
        <v>16154</v>
      </c>
      <c r="D4018" s="177" t="s">
        <v>508</v>
      </c>
      <c r="E4018" s="177" t="s">
        <v>11993</v>
      </c>
      <c r="F4018" s="177" t="s">
        <v>16253</v>
      </c>
      <c r="H4018" s="177" t="s">
        <v>12423</v>
      </c>
      <c r="I4018" s="177"/>
      <c r="J4018" s="181" t="s">
        <v>2287</v>
      </c>
      <c r="K4018" s="178" t="s">
        <v>2287</v>
      </c>
      <c r="L4018" s="177" t="s">
        <v>901</v>
      </c>
      <c r="M4018" s="177" t="s">
        <v>16179</v>
      </c>
      <c r="N4018" s="177" t="s">
        <v>16074</v>
      </c>
      <c r="O4018" s="177" t="s">
        <v>324</v>
      </c>
      <c r="P4018" s="177" t="s">
        <v>903</v>
      </c>
      <c r="Q4018" s="177" t="s">
        <v>16254</v>
      </c>
      <c r="U4018" s="177" t="s">
        <v>16206</v>
      </c>
      <c r="V4018" s="177" t="s">
        <v>1136</v>
      </c>
      <c r="W4018" s="177" t="s">
        <v>908</v>
      </c>
      <c r="Y4018" s="177" t="s">
        <v>909</v>
      </c>
      <c r="Z4018" s="177" t="s">
        <v>908</v>
      </c>
      <c r="AA4018" s="177" t="s">
        <v>1148</v>
      </c>
      <c r="AB4018" s="177" t="s">
        <v>910</v>
      </c>
      <c r="AC4018" s="177">
        <v>2800</v>
      </c>
      <c r="AD4018" s="177" t="s">
        <v>911</v>
      </c>
      <c r="AE4018" s="177">
        <v>1375</v>
      </c>
      <c r="AF4018" s="177" t="s">
        <v>912</v>
      </c>
      <c r="AH4018" s="177" t="s">
        <v>1137</v>
      </c>
      <c r="AJ4018" s="177" t="s">
        <v>6962</v>
      </c>
      <c r="AK4018" s="177" t="s">
        <v>982</v>
      </c>
      <c r="AL4018" s="177" t="s">
        <v>959</v>
      </c>
      <c r="AM4018" s="177" t="s">
        <v>960</v>
      </c>
      <c r="AQ4018" s="177" t="s">
        <v>16182</v>
      </c>
      <c r="AT4018" s="177"/>
      <c r="AU4018" s="177" t="s">
        <v>16255</v>
      </c>
      <c r="AV4018" s="177"/>
      <c r="AW4018" s="177"/>
    </row>
    <row r="4019" spans="1:49">
      <c r="A4019" s="170" t="s">
        <v>16068</v>
      </c>
      <c r="B4019" s="177" t="s">
        <v>16154</v>
      </c>
      <c r="D4019" s="177" t="s">
        <v>508</v>
      </c>
      <c r="E4019" s="177" t="s">
        <v>1455</v>
      </c>
      <c r="F4019" s="177" t="s">
        <v>16256</v>
      </c>
      <c r="I4019" s="177"/>
      <c r="J4019" s="181" t="s">
        <v>2287</v>
      </c>
      <c r="K4019" s="178" t="s">
        <v>2287</v>
      </c>
      <c r="L4019" s="177" t="s">
        <v>550</v>
      </c>
      <c r="M4019" s="177" t="s">
        <v>16074</v>
      </c>
      <c r="N4019" s="177" t="s">
        <v>16074</v>
      </c>
      <c r="O4019" s="177" t="s">
        <v>195</v>
      </c>
      <c r="P4019" s="177" t="s">
        <v>1023</v>
      </c>
      <c r="Q4019" s="170" t="s">
        <v>16257</v>
      </c>
      <c r="R4019" s="177" t="s">
        <v>16166</v>
      </c>
      <c r="S4019" s="177" t="s">
        <v>7232</v>
      </c>
      <c r="U4019" s="177" t="s">
        <v>712</v>
      </c>
      <c r="V4019" s="177" t="s">
        <v>603</v>
      </c>
      <c r="X4019" s="177" t="s">
        <v>673</v>
      </c>
      <c r="Y4019" s="177" t="s">
        <v>674</v>
      </c>
      <c r="Z4019" s="177" t="s">
        <v>712</v>
      </c>
      <c r="AA4019" s="177" t="s">
        <v>605</v>
      </c>
      <c r="AQ4019" s="177" t="s">
        <v>16161</v>
      </c>
      <c r="AT4019" s="177"/>
      <c r="AU4019" s="177"/>
      <c r="AV4019" s="177"/>
      <c r="AW4019" s="177"/>
    </row>
    <row r="4020" spans="1:49">
      <c r="A4020" s="170" t="s">
        <v>16068</v>
      </c>
      <c r="B4020" s="177" t="s">
        <v>16154</v>
      </c>
      <c r="D4020" s="177" t="s">
        <v>508</v>
      </c>
      <c r="E4020" s="177" t="s">
        <v>16258</v>
      </c>
      <c r="F4020" s="177" t="s">
        <v>16259</v>
      </c>
      <c r="I4020" s="177"/>
      <c r="J4020" s="181" t="s">
        <v>2287</v>
      </c>
      <c r="K4020" s="178" t="s">
        <v>2287</v>
      </c>
      <c r="L4020" s="177" t="s">
        <v>550</v>
      </c>
      <c r="M4020" s="177" t="s">
        <v>16074</v>
      </c>
      <c r="N4020" s="177" t="s">
        <v>16074</v>
      </c>
      <c r="O4020" s="177" t="s">
        <v>195</v>
      </c>
      <c r="P4020" s="177" t="s">
        <v>1193</v>
      </c>
      <c r="Q4020" s="170" t="s">
        <v>16127</v>
      </c>
      <c r="R4020" s="177" t="s">
        <v>16166</v>
      </c>
      <c r="S4020" s="177" t="s">
        <v>7232</v>
      </c>
      <c r="U4020" s="177" t="s">
        <v>712</v>
      </c>
      <c r="V4020" s="177" t="s">
        <v>1757</v>
      </c>
      <c r="X4020" s="177" t="s">
        <v>673</v>
      </c>
      <c r="Y4020" s="177" t="s">
        <v>674</v>
      </c>
      <c r="Z4020" s="177" t="s">
        <v>712</v>
      </c>
      <c r="AA4020" s="177" t="s">
        <v>1185</v>
      </c>
      <c r="AQ4020" s="177" t="s">
        <v>16161</v>
      </c>
      <c r="AT4020" s="177"/>
      <c r="AU4020" s="177"/>
      <c r="AV4020" s="177"/>
      <c r="AW4020" s="177"/>
    </row>
    <row r="4021" spans="1:49">
      <c r="A4021" s="170" t="s">
        <v>16068</v>
      </c>
      <c r="B4021" s="177" t="s">
        <v>16154</v>
      </c>
      <c r="D4021" s="177" t="s">
        <v>508</v>
      </c>
      <c r="E4021" s="177" t="s">
        <v>1463</v>
      </c>
      <c r="F4021" s="177" t="s">
        <v>16260</v>
      </c>
      <c r="I4021" s="177"/>
      <c r="J4021" s="181" t="s">
        <v>2287</v>
      </c>
      <c r="K4021" s="178" t="s">
        <v>2287</v>
      </c>
      <c r="L4021" s="177" t="s">
        <v>550</v>
      </c>
      <c r="M4021" s="177" t="s">
        <v>16074</v>
      </c>
      <c r="N4021" s="177" t="s">
        <v>16074</v>
      </c>
      <c r="O4021" s="177" t="s">
        <v>195</v>
      </c>
      <c r="P4021" s="177" t="s">
        <v>1208</v>
      </c>
      <c r="Q4021" s="170" t="s">
        <v>16127</v>
      </c>
      <c r="R4021" s="177" t="s">
        <v>2103</v>
      </c>
      <c r="S4021" s="177" t="s">
        <v>644</v>
      </c>
      <c r="U4021" s="177" t="s">
        <v>646</v>
      </c>
      <c r="V4021" s="177" t="s">
        <v>1961</v>
      </c>
      <c r="X4021" s="177" t="s">
        <v>8714</v>
      </c>
      <c r="Y4021" s="177" t="s">
        <v>1049</v>
      </c>
      <c r="Z4021" s="177" t="s">
        <v>646</v>
      </c>
      <c r="AA4021" s="177" t="s">
        <v>3074</v>
      </c>
      <c r="AQ4021" s="177" t="s">
        <v>16161</v>
      </c>
      <c r="AT4021" s="177"/>
      <c r="AU4021" s="177"/>
      <c r="AV4021" s="177"/>
      <c r="AW4021" s="177"/>
    </row>
    <row r="4022" spans="1:49">
      <c r="A4022" s="170" t="s">
        <v>16068</v>
      </c>
      <c r="B4022" s="177" t="s">
        <v>16154</v>
      </c>
      <c r="D4022" s="177" t="s">
        <v>508</v>
      </c>
      <c r="E4022" s="177" t="s">
        <v>6469</v>
      </c>
      <c r="F4022" s="177" t="s">
        <v>16261</v>
      </c>
      <c r="I4022" s="177"/>
      <c r="J4022" s="181" t="s">
        <v>2287</v>
      </c>
      <c r="K4022" s="178" t="s">
        <v>2287</v>
      </c>
      <c r="L4022" s="177" t="s">
        <v>550</v>
      </c>
      <c r="M4022" s="177" t="s">
        <v>16074</v>
      </c>
      <c r="N4022" s="177" t="s">
        <v>16074</v>
      </c>
      <c r="O4022" s="177" t="s">
        <v>195</v>
      </c>
      <c r="P4022" s="177" t="s">
        <v>2113</v>
      </c>
      <c r="Q4022" s="170" t="s">
        <v>16127</v>
      </c>
      <c r="R4022" s="177" t="s">
        <v>16166</v>
      </c>
      <c r="S4022" s="177" t="s">
        <v>7232</v>
      </c>
      <c r="U4022" s="177" t="s">
        <v>702</v>
      </c>
      <c r="V4022" s="177" t="s">
        <v>3553</v>
      </c>
      <c r="X4022" s="177" t="s">
        <v>673</v>
      </c>
      <c r="Y4022" s="177" t="s">
        <v>674</v>
      </c>
      <c r="Z4022" s="177" t="s">
        <v>702</v>
      </c>
      <c r="AA4022" s="177" t="s">
        <v>3554</v>
      </c>
      <c r="AQ4022" s="177" t="s">
        <v>16161</v>
      </c>
      <c r="AT4022" s="177"/>
      <c r="AU4022" s="177"/>
      <c r="AV4022" s="177"/>
      <c r="AW4022" s="177"/>
    </row>
    <row r="4023" spans="1:49">
      <c r="A4023" s="170" t="s">
        <v>16068</v>
      </c>
      <c r="B4023" s="177" t="s">
        <v>16154</v>
      </c>
      <c r="D4023" s="177" t="s">
        <v>508</v>
      </c>
      <c r="E4023" s="177" t="s">
        <v>1467</v>
      </c>
      <c r="F4023" s="177" t="s">
        <v>16262</v>
      </c>
      <c r="I4023" s="177"/>
      <c r="J4023" s="181" t="s">
        <v>2287</v>
      </c>
      <c r="K4023" s="178" t="s">
        <v>2287</v>
      </c>
      <c r="L4023" s="177" t="s">
        <v>550</v>
      </c>
      <c r="M4023" s="177" t="s">
        <v>16074</v>
      </c>
      <c r="N4023" s="177" t="s">
        <v>16074</v>
      </c>
      <c r="O4023" s="177" t="s">
        <v>195</v>
      </c>
      <c r="P4023" s="177" t="s">
        <v>1023</v>
      </c>
      <c r="Q4023" s="170" t="s">
        <v>16263</v>
      </c>
      <c r="R4023" s="177" t="s">
        <v>16166</v>
      </c>
      <c r="S4023" s="177" t="s">
        <v>7232</v>
      </c>
      <c r="U4023" s="177" t="s">
        <v>555</v>
      </c>
      <c r="V4023" s="177" t="s">
        <v>2569</v>
      </c>
      <c r="W4023" s="177" t="s">
        <v>1049</v>
      </c>
      <c r="X4023" s="177" t="s">
        <v>673</v>
      </c>
      <c r="Y4023" s="177" t="s">
        <v>674</v>
      </c>
      <c r="Z4023" s="177" t="s">
        <v>555</v>
      </c>
      <c r="AA4023" s="177" t="s">
        <v>2570</v>
      </c>
      <c r="AQ4023" s="177" t="s">
        <v>16161</v>
      </c>
      <c r="AT4023" s="177"/>
      <c r="AU4023" s="177"/>
      <c r="AV4023" s="177"/>
      <c r="AW4023" s="177"/>
    </row>
    <row r="4024" spans="1:49">
      <c r="A4024" s="170" t="s">
        <v>16068</v>
      </c>
      <c r="B4024" s="177" t="s">
        <v>16154</v>
      </c>
      <c r="D4024" s="177" t="s">
        <v>508</v>
      </c>
      <c r="E4024" s="177" t="s">
        <v>1473</v>
      </c>
      <c r="F4024" s="177" t="s">
        <v>16264</v>
      </c>
      <c r="I4024" s="177"/>
      <c r="J4024" s="181" t="s">
        <v>2287</v>
      </c>
      <c r="K4024" s="178" t="s">
        <v>2287</v>
      </c>
      <c r="L4024" s="177" t="s">
        <v>550</v>
      </c>
      <c r="M4024" s="177" t="s">
        <v>16074</v>
      </c>
      <c r="N4024" s="177" t="s">
        <v>16074</v>
      </c>
      <c r="O4024" s="177" t="s">
        <v>195</v>
      </c>
      <c r="P4024" s="177" t="s">
        <v>1208</v>
      </c>
      <c r="Q4024" s="170" t="s">
        <v>1821</v>
      </c>
      <c r="R4024" s="177" t="s">
        <v>2103</v>
      </c>
      <c r="S4024" s="177" t="s">
        <v>644</v>
      </c>
      <c r="U4024" s="177" t="s">
        <v>646</v>
      </c>
      <c r="V4024" s="177" t="s">
        <v>1961</v>
      </c>
      <c r="X4024" s="177" t="s">
        <v>16265</v>
      </c>
      <c r="Y4024" s="177" t="s">
        <v>1049</v>
      </c>
      <c r="Z4024" s="177" t="s">
        <v>646</v>
      </c>
      <c r="AA4024" s="177" t="s">
        <v>3074</v>
      </c>
      <c r="AQ4024" s="177" t="s">
        <v>16161</v>
      </c>
      <c r="AT4024" s="177"/>
      <c r="AU4024" s="177"/>
      <c r="AV4024" s="177"/>
      <c r="AW4024" s="177"/>
    </row>
    <row r="4025" spans="1:49">
      <c r="A4025" s="170" t="s">
        <v>16068</v>
      </c>
      <c r="B4025" s="177" t="s">
        <v>16154</v>
      </c>
      <c r="D4025" s="177" t="s">
        <v>508</v>
      </c>
      <c r="E4025" s="177" t="s">
        <v>4829</v>
      </c>
      <c r="F4025" s="177" t="s">
        <v>16266</v>
      </c>
      <c r="I4025" s="177"/>
      <c r="J4025" s="181" t="s">
        <v>2287</v>
      </c>
      <c r="K4025" s="178" t="s">
        <v>2287</v>
      </c>
      <c r="L4025" s="177" t="s">
        <v>550</v>
      </c>
      <c r="M4025" s="177" t="s">
        <v>16074</v>
      </c>
      <c r="N4025" s="177" t="s">
        <v>16074</v>
      </c>
      <c r="O4025" s="177" t="s">
        <v>195</v>
      </c>
      <c r="P4025" s="177" t="s">
        <v>1023</v>
      </c>
      <c r="Q4025" s="170" t="s">
        <v>16267</v>
      </c>
      <c r="R4025" s="177" t="s">
        <v>16166</v>
      </c>
      <c r="S4025" s="177" t="s">
        <v>7232</v>
      </c>
      <c r="U4025" s="177" t="s">
        <v>555</v>
      </c>
      <c r="V4025" s="177" t="s">
        <v>16268</v>
      </c>
      <c r="W4025" s="177" t="s">
        <v>6761</v>
      </c>
      <c r="X4025" s="177" t="s">
        <v>11350</v>
      </c>
      <c r="Y4025" s="177" t="s">
        <v>674</v>
      </c>
      <c r="Z4025" s="177" t="s">
        <v>555</v>
      </c>
      <c r="AA4025" s="177" t="s">
        <v>16269</v>
      </c>
      <c r="AQ4025" s="177" t="s">
        <v>16161</v>
      </c>
      <c r="AT4025" s="177"/>
      <c r="AU4025" s="177"/>
      <c r="AV4025" s="177"/>
      <c r="AW4025" s="177"/>
    </row>
    <row r="4026" spans="1:49">
      <c r="A4026" s="170" t="s">
        <v>16068</v>
      </c>
      <c r="B4026" s="177" t="s">
        <v>16154</v>
      </c>
      <c r="D4026" s="177" t="s">
        <v>508</v>
      </c>
      <c r="E4026" s="177" t="s">
        <v>5677</v>
      </c>
      <c r="F4026" s="177" t="s">
        <v>16270</v>
      </c>
      <c r="I4026" s="177"/>
      <c r="J4026" s="181" t="s">
        <v>2287</v>
      </c>
      <c r="K4026" s="178" t="s">
        <v>2287</v>
      </c>
      <c r="L4026" s="177" t="s">
        <v>550</v>
      </c>
      <c r="M4026" s="177" t="s">
        <v>16074</v>
      </c>
      <c r="N4026" s="177" t="s">
        <v>16074</v>
      </c>
      <c r="O4026" s="177" t="s">
        <v>195</v>
      </c>
      <c r="P4026" s="177" t="s">
        <v>1023</v>
      </c>
      <c r="Q4026" s="170" t="s">
        <v>16271</v>
      </c>
      <c r="R4026" s="177" t="s">
        <v>16166</v>
      </c>
      <c r="S4026" s="177" t="s">
        <v>7232</v>
      </c>
      <c r="U4026" s="177" t="s">
        <v>555</v>
      </c>
      <c r="V4026" s="177" t="s">
        <v>603</v>
      </c>
      <c r="W4026" s="177" t="s">
        <v>1122</v>
      </c>
      <c r="X4026" s="177" t="s">
        <v>673</v>
      </c>
      <c r="Y4026" s="177" t="s">
        <v>674</v>
      </c>
      <c r="Z4026" s="177" t="s">
        <v>555</v>
      </c>
      <c r="AA4026" s="177" t="s">
        <v>605</v>
      </c>
      <c r="AQ4026" s="177" t="s">
        <v>16161</v>
      </c>
      <c r="AT4026" s="177"/>
      <c r="AU4026" s="177"/>
      <c r="AV4026" s="177"/>
      <c r="AW4026" s="177"/>
    </row>
    <row r="4027" spans="1:49">
      <c r="A4027" s="170" t="s">
        <v>16068</v>
      </c>
      <c r="B4027" s="177" t="s">
        <v>16154</v>
      </c>
      <c r="D4027" s="177" t="s">
        <v>508</v>
      </c>
      <c r="E4027" s="177" t="s">
        <v>1488</v>
      </c>
      <c r="F4027" s="177" t="s">
        <v>16272</v>
      </c>
      <c r="I4027" s="177"/>
      <c r="J4027" s="181" t="s">
        <v>2287</v>
      </c>
      <c r="K4027" s="178" t="s">
        <v>2287</v>
      </c>
      <c r="L4027" s="177" t="s">
        <v>6090</v>
      </c>
      <c r="M4027" s="177" t="s">
        <v>16074</v>
      </c>
      <c r="N4027" s="177" t="s">
        <v>16074</v>
      </c>
      <c r="O4027" s="177" t="s">
        <v>210</v>
      </c>
      <c r="R4027" s="177" t="s">
        <v>210</v>
      </c>
      <c r="S4027" s="177" t="s">
        <v>6091</v>
      </c>
      <c r="T4027" s="177" t="s">
        <v>16273</v>
      </c>
      <c r="U4027" s="177" t="s">
        <v>555</v>
      </c>
      <c r="V4027" s="177" t="s">
        <v>646</v>
      </c>
      <c r="X4027" s="177" t="s">
        <v>1760</v>
      </c>
      <c r="Y4027" s="177" t="s">
        <v>10511</v>
      </c>
      <c r="AQ4027" s="177" t="s">
        <v>16158</v>
      </c>
      <c r="AT4027" s="177"/>
      <c r="AU4027" s="177"/>
      <c r="AV4027" s="177"/>
      <c r="AW4027" s="177"/>
    </row>
    <row r="4028" spans="1:49">
      <c r="A4028" s="170" t="s">
        <v>16068</v>
      </c>
      <c r="B4028" s="177" t="s">
        <v>16154</v>
      </c>
      <c r="D4028" s="177" t="s">
        <v>508</v>
      </c>
      <c r="E4028" s="177" t="s">
        <v>5750</v>
      </c>
      <c r="F4028" s="177" t="s">
        <v>16274</v>
      </c>
      <c r="I4028" s="177"/>
      <c r="J4028" s="181" t="s">
        <v>2287</v>
      </c>
      <c r="K4028" s="178" t="s">
        <v>2287</v>
      </c>
      <c r="L4028" s="177" t="s">
        <v>550</v>
      </c>
      <c r="M4028" s="177" t="s">
        <v>16074</v>
      </c>
      <c r="N4028" s="177" t="s">
        <v>16074</v>
      </c>
      <c r="O4028" s="177" t="s">
        <v>195</v>
      </c>
      <c r="P4028" s="177" t="s">
        <v>16175</v>
      </c>
      <c r="Q4028" s="170" t="s">
        <v>16275</v>
      </c>
      <c r="R4028" s="177" t="s">
        <v>1003</v>
      </c>
      <c r="S4028" s="177" t="s">
        <v>601</v>
      </c>
      <c r="U4028" s="177" t="s">
        <v>646</v>
      </c>
      <c r="V4028" s="177" t="s">
        <v>2802</v>
      </c>
      <c r="X4028" s="177" t="s">
        <v>673</v>
      </c>
      <c r="Y4028" s="177" t="s">
        <v>674</v>
      </c>
      <c r="Z4028" s="177" t="s">
        <v>646</v>
      </c>
      <c r="AA4028" s="177" t="s">
        <v>1434</v>
      </c>
      <c r="AQ4028" s="177" t="s">
        <v>16161</v>
      </c>
      <c r="AT4028" s="177"/>
      <c r="AU4028" s="177"/>
      <c r="AV4028" s="177"/>
      <c r="AW4028" s="177"/>
    </row>
    <row r="4029" spans="1:49">
      <c r="A4029" s="170" t="s">
        <v>16068</v>
      </c>
      <c r="B4029" s="177" t="s">
        <v>16154</v>
      </c>
      <c r="D4029" s="177" t="s">
        <v>508</v>
      </c>
      <c r="E4029" s="177" t="s">
        <v>1492</v>
      </c>
      <c r="F4029" s="177" t="s">
        <v>16276</v>
      </c>
      <c r="I4029" s="177"/>
      <c r="J4029" s="181" t="s">
        <v>2287</v>
      </c>
      <c r="K4029" s="178" t="s">
        <v>2287</v>
      </c>
      <c r="L4029" s="177" t="s">
        <v>550</v>
      </c>
      <c r="M4029" s="177" t="s">
        <v>16074</v>
      </c>
      <c r="N4029" s="177" t="s">
        <v>16074</v>
      </c>
      <c r="O4029" s="177" t="s">
        <v>75</v>
      </c>
      <c r="Q4029" s="177" t="s">
        <v>16275</v>
      </c>
      <c r="R4029" s="177" t="s">
        <v>1120</v>
      </c>
      <c r="S4029" s="177" t="s">
        <v>646</v>
      </c>
      <c r="U4029" s="177" t="s">
        <v>646</v>
      </c>
      <c r="V4029" s="177" t="s">
        <v>1393</v>
      </c>
      <c r="AQ4029" s="177" t="s">
        <v>16158</v>
      </c>
      <c r="AT4029" s="177"/>
      <c r="AU4029" s="177"/>
      <c r="AV4029" s="177"/>
      <c r="AW4029" s="177"/>
    </row>
    <row r="4030" spans="1:49">
      <c r="A4030" s="170" t="s">
        <v>16068</v>
      </c>
      <c r="B4030" s="177" t="s">
        <v>16154</v>
      </c>
      <c r="D4030" s="177" t="s">
        <v>508</v>
      </c>
      <c r="E4030" s="177" t="s">
        <v>1498</v>
      </c>
      <c r="F4030" s="177" t="s">
        <v>16277</v>
      </c>
      <c r="H4030" s="177" t="s">
        <v>16138</v>
      </c>
      <c r="I4030" s="177"/>
      <c r="J4030" s="181" t="s">
        <v>2287</v>
      </c>
      <c r="K4030" s="178" t="s">
        <v>2287</v>
      </c>
      <c r="L4030" s="177" t="s">
        <v>901</v>
      </c>
      <c r="M4030" s="177" t="s">
        <v>16179</v>
      </c>
      <c r="N4030" s="177" t="s">
        <v>16074</v>
      </c>
      <c r="O4030" s="177" t="s">
        <v>324</v>
      </c>
      <c r="P4030" s="177" t="s">
        <v>903</v>
      </c>
      <c r="Q4030" s="177" t="s">
        <v>1082</v>
      </c>
      <c r="U4030" s="177" t="s">
        <v>16180</v>
      </c>
      <c r="V4030" s="177" t="s">
        <v>1136</v>
      </c>
      <c r="W4030" s="177" t="s">
        <v>908</v>
      </c>
      <c r="Y4030" s="177" t="s">
        <v>909</v>
      </c>
      <c r="Z4030" s="177" t="s">
        <v>908</v>
      </c>
      <c r="AA4030" s="177" t="s">
        <v>1148</v>
      </c>
      <c r="AB4030" s="177" t="s">
        <v>910</v>
      </c>
      <c r="AC4030" s="177">
        <v>2000</v>
      </c>
      <c r="AD4030" s="177" t="s">
        <v>911</v>
      </c>
      <c r="AE4030" s="177">
        <v>915</v>
      </c>
      <c r="AF4030" s="177" t="s">
        <v>912</v>
      </c>
      <c r="AH4030" s="177" t="s">
        <v>1137</v>
      </c>
      <c r="AJ4030" s="177" t="s">
        <v>6962</v>
      </c>
      <c r="AK4030" s="177" t="s">
        <v>982</v>
      </c>
      <c r="AL4030" s="177" t="s">
        <v>959</v>
      </c>
      <c r="AM4030" s="177" t="s">
        <v>960</v>
      </c>
      <c r="AQ4030" s="177" t="s">
        <v>16182</v>
      </c>
      <c r="AT4030" s="177"/>
      <c r="AU4030" s="177" t="s">
        <v>14576</v>
      </c>
      <c r="AV4030" s="177"/>
      <c r="AW4030" s="177"/>
    </row>
    <row r="4031" spans="1:49">
      <c r="A4031" s="170" t="s">
        <v>16068</v>
      </c>
      <c r="B4031" s="177" t="s">
        <v>16154</v>
      </c>
      <c r="D4031" s="177" t="s">
        <v>508</v>
      </c>
      <c r="E4031" s="177" t="s">
        <v>1514</v>
      </c>
      <c r="F4031" s="177" t="s">
        <v>16278</v>
      </c>
      <c r="I4031" s="177"/>
      <c r="J4031" s="181" t="s">
        <v>2287</v>
      </c>
      <c r="K4031" s="178" t="s">
        <v>2287</v>
      </c>
      <c r="L4031" s="177" t="s">
        <v>550</v>
      </c>
      <c r="M4031" s="177" t="s">
        <v>16074</v>
      </c>
      <c r="N4031" s="177" t="s">
        <v>16074</v>
      </c>
      <c r="O4031" s="177" t="s">
        <v>195</v>
      </c>
      <c r="P4031" s="177" t="s">
        <v>1023</v>
      </c>
      <c r="Q4031" s="170" t="s">
        <v>2464</v>
      </c>
      <c r="R4031" s="177" t="s">
        <v>16166</v>
      </c>
      <c r="S4031" s="177" t="s">
        <v>7232</v>
      </c>
      <c r="U4031" s="177" t="s">
        <v>555</v>
      </c>
      <c r="V4031" s="177" t="s">
        <v>772</v>
      </c>
      <c r="W4031" s="177" t="s">
        <v>1178</v>
      </c>
      <c r="X4031" s="177" t="s">
        <v>673</v>
      </c>
      <c r="Y4031" s="177" t="s">
        <v>674</v>
      </c>
      <c r="Z4031" s="177" t="s">
        <v>555</v>
      </c>
      <c r="AA4031" s="177" t="s">
        <v>1011</v>
      </c>
      <c r="AQ4031" s="177" t="s">
        <v>16161</v>
      </c>
      <c r="AT4031" s="177"/>
      <c r="AU4031" s="177"/>
      <c r="AV4031" s="177"/>
      <c r="AW4031" s="177"/>
    </row>
    <row r="4032" spans="1:49">
      <c r="A4032" s="170" t="s">
        <v>16068</v>
      </c>
      <c r="B4032" s="177" t="s">
        <v>16154</v>
      </c>
      <c r="D4032" s="177" t="s">
        <v>508</v>
      </c>
      <c r="E4032" s="177" t="s">
        <v>712</v>
      </c>
      <c r="F4032" s="177" t="s">
        <v>16279</v>
      </c>
      <c r="I4032" s="177"/>
      <c r="J4032" s="181" t="s">
        <v>2287</v>
      </c>
      <c r="K4032" s="178" t="s">
        <v>2287</v>
      </c>
      <c r="L4032" s="177" t="s">
        <v>550</v>
      </c>
      <c r="M4032" s="177" t="s">
        <v>16074</v>
      </c>
      <c r="N4032" s="177" t="s">
        <v>16074</v>
      </c>
      <c r="O4032" s="177" t="s">
        <v>195</v>
      </c>
      <c r="P4032" s="177" t="s">
        <v>1023</v>
      </c>
      <c r="Q4032" s="170" t="s">
        <v>16280</v>
      </c>
      <c r="R4032" s="177" t="s">
        <v>16166</v>
      </c>
      <c r="S4032" s="177" t="s">
        <v>7232</v>
      </c>
      <c r="U4032" s="177" t="s">
        <v>702</v>
      </c>
      <c r="V4032" s="177" t="s">
        <v>6531</v>
      </c>
      <c r="W4032" s="177" t="s">
        <v>714</v>
      </c>
      <c r="X4032" s="177" t="s">
        <v>673</v>
      </c>
      <c r="Y4032" s="177" t="s">
        <v>674</v>
      </c>
      <c r="Z4032" s="177" t="s">
        <v>702</v>
      </c>
      <c r="AA4032" s="177" t="s">
        <v>1416</v>
      </c>
      <c r="AB4032" s="177" t="s">
        <v>751</v>
      </c>
      <c r="AQ4032" s="177" t="s">
        <v>16161</v>
      </c>
      <c r="AT4032" s="177"/>
      <c r="AU4032" s="177"/>
      <c r="AV4032" s="177"/>
      <c r="AW4032" s="177"/>
    </row>
    <row r="4033" spans="1:71">
      <c r="A4033" s="170" t="s">
        <v>16068</v>
      </c>
      <c r="B4033" s="177" t="s">
        <v>16154</v>
      </c>
      <c r="D4033" s="177" t="s">
        <v>508</v>
      </c>
      <c r="E4033" s="177" t="s">
        <v>1531</v>
      </c>
      <c r="F4033" s="177" t="s">
        <v>16281</v>
      </c>
      <c r="I4033" s="177"/>
      <c r="J4033" s="181" t="s">
        <v>2287</v>
      </c>
      <c r="K4033" s="178" t="s">
        <v>2287</v>
      </c>
      <c r="L4033" s="177" t="s">
        <v>550</v>
      </c>
      <c r="M4033" s="177" t="s">
        <v>16074</v>
      </c>
      <c r="N4033" s="177" t="s">
        <v>16074</v>
      </c>
      <c r="O4033" s="177" t="s">
        <v>195</v>
      </c>
      <c r="P4033" s="177" t="s">
        <v>1193</v>
      </c>
      <c r="Q4033" s="170" t="s">
        <v>16280</v>
      </c>
      <c r="R4033" s="177" t="s">
        <v>16166</v>
      </c>
      <c r="S4033" s="177" t="s">
        <v>7232</v>
      </c>
      <c r="U4033" s="177" t="s">
        <v>702</v>
      </c>
      <c r="V4033" s="177" t="s">
        <v>6803</v>
      </c>
      <c r="X4033" s="177" t="s">
        <v>673</v>
      </c>
      <c r="Y4033" s="177" t="s">
        <v>674</v>
      </c>
      <c r="Z4033" s="177" t="s">
        <v>702</v>
      </c>
      <c r="AA4033" s="177" t="s">
        <v>6804</v>
      </c>
      <c r="AQ4033" s="177" t="s">
        <v>16161</v>
      </c>
      <c r="AT4033" s="177"/>
      <c r="AU4033" s="177"/>
      <c r="AV4033" s="177"/>
      <c r="AW4033" s="177"/>
    </row>
    <row r="4034" spans="1:71">
      <c r="A4034" s="170" t="s">
        <v>16068</v>
      </c>
      <c r="B4034" s="177" t="s">
        <v>16154</v>
      </c>
      <c r="C4034" s="170"/>
      <c r="D4034" s="177" t="s">
        <v>508</v>
      </c>
      <c r="E4034" s="177" t="s">
        <v>1537</v>
      </c>
      <c r="F4034" s="170" t="s">
        <v>16282</v>
      </c>
      <c r="G4034" s="170"/>
      <c r="H4034" s="170"/>
      <c r="I4034" s="170"/>
      <c r="J4034" s="181" t="s">
        <v>2287</v>
      </c>
      <c r="K4034" s="178" t="s">
        <v>2287</v>
      </c>
      <c r="L4034" s="177" t="s">
        <v>550</v>
      </c>
      <c r="M4034" s="177" t="s">
        <v>16074</v>
      </c>
      <c r="N4034" s="177" t="s">
        <v>16074</v>
      </c>
      <c r="O4034" s="170" t="s">
        <v>195</v>
      </c>
      <c r="P4034" s="170" t="s">
        <v>1193</v>
      </c>
      <c r="Q4034" s="170" t="s">
        <v>4353</v>
      </c>
      <c r="R4034" s="170" t="s">
        <v>16166</v>
      </c>
      <c r="S4034" s="170" t="s">
        <v>7232</v>
      </c>
      <c r="T4034" s="170"/>
      <c r="U4034" s="177">
        <v>800</v>
      </c>
      <c r="V4034" s="177">
        <v>12900</v>
      </c>
      <c r="W4034" s="170"/>
      <c r="X4034" s="170"/>
      <c r="Y4034" s="170"/>
      <c r="Z4034" s="170"/>
      <c r="AA4034" s="170"/>
      <c r="AB4034" s="170"/>
      <c r="AC4034" s="170"/>
      <c r="AD4034" s="170"/>
      <c r="AE4034" s="170"/>
      <c r="AF4034" s="170"/>
      <c r="AG4034" s="170"/>
      <c r="AH4034" s="170"/>
      <c r="AI4034" s="170"/>
      <c r="AJ4034" s="170"/>
      <c r="AK4034" s="170"/>
      <c r="AL4034" s="170"/>
      <c r="AM4034" s="170"/>
      <c r="AN4034" s="170"/>
      <c r="AO4034" s="170"/>
      <c r="AP4034" s="170"/>
      <c r="AQ4034" s="177" t="s">
        <v>16283</v>
      </c>
      <c r="AR4034" s="170"/>
      <c r="AS4034" s="170"/>
      <c r="AX4034" s="170"/>
      <c r="AY4034" s="170"/>
      <c r="AZ4034" s="170"/>
      <c r="BA4034" s="170"/>
      <c r="BB4034" s="170"/>
      <c r="BC4034" s="170"/>
      <c r="BD4034" s="170"/>
      <c r="BE4034" s="170"/>
      <c r="BF4034" s="170"/>
      <c r="BG4034" s="170"/>
      <c r="BH4034" s="170"/>
      <c r="BI4034" s="170"/>
      <c r="BJ4034" s="170"/>
      <c r="BK4034" s="170"/>
      <c r="BL4034" s="170"/>
      <c r="BM4034" s="170"/>
      <c r="BN4034" s="170"/>
      <c r="BO4034" s="170"/>
      <c r="BP4034" s="170"/>
      <c r="BQ4034" s="170"/>
      <c r="BR4034" s="170"/>
      <c r="BS4034" s="170"/>
    </row>
    <row r="4035" spans="1:71">
      <c r="A4035" s="170" t="s">
        <v>16068</v>
      </c>
      <c r="B4035" s="177" t="s">
        <v>16154</v>
      </c>
      <c r="C4035" s="170"/>
      <c r="D4035" s="177" t="s">
        <v>508</v>
      </c>
      <c r="E4035" s="177" t="s">
        <v>1540</v>
      </c>
      <c r="F4035" s="170" t="s">
        <v>16284</v>
      </c>
      <c r="G4035" s="170"/>
      <c r="H4035" s="170"/>
      <c r="I4035" s="170"/>
      <c r="J4035" s="181" t="s">
        <v>2287</v>
      </c>
      <c r="K4035" s="178" t="s">
        <v>2287</v>
      </c>
      <c r="L4035" s="177" t="s">
        <v>550</v>
      </c>
      <c r="M4035" s="177" t="s">
        <v>16074</v>
      </c>
      <c r="N4035" s="177" t="s">
        <v>16074</v>
      </c>
      <c r="O4035" s="170" t="s">
        <v>159</v>
      </c>
      <c r="P4035" s="170" t="s">
        <v>4346</v>
      </c>
      <c r="Q4035" s="170" t="s">
        <v>4353</v>
      </c>
      <c r="R4035" s="177" t="s">
        <v>1523</v>
      </c>
      <c r="S4035" s="177" t="s">
        <v>159</v>
      </c>
      <c r="T4035" s="170"/>
      <c r="U4035" s="170">
        <v>3665</v>
      </c>
      <c r="V4035" s="170">
        <v>4160</v>
      </c>
      <c r="W4035" s="170">
        <v>4433</v>
      </c>
      <c r="X4035" s="170"/>
      <c r="Y4035" s="170"/>
      <c r="Z4035" s="170"/>
      <c r="AA4035" s="170"/>
      <c r="AB4035" s="170"/>
      <c r="AC4035" s="170"/>
      <c r="AD4035" s="170"/>
      <c r="AE4035" s="170"/>
      <c r="AF4035" s="170"/>
      <c r="AG4035" s="170"/>
      <c r="AH4035" s="170"/>
      <c r="AI4035" s="170"/>
      <c r="AJ4035" s="170"/>
      <c r="AK4035" s="170"/>
      <c r="AL4035" s="170"/>
      <c r="AM4035" s="170"/>
      <c r="AN4035" s="170"/>
      <c r="AO4035" s="170"/>
      <c r="AP4035" s="170"/>
      <c r="AQ4035" s="177" t="s">
        <v>16161</v>
      </c>
      <c r="AR4035" s="170"/>
      <c r="AS4035" s="170"/>
      <c r="AX4035" s="170"/>
      <c r="AY4035" s="170"/>
      <c r="AZ4035" s="170"/>
      <c r="BA4035" s="170"/>
      <c r="BB4035" s="170"/>
      <c r="BC4035" s="170"/>
      <c r="BD4035" s="170"/>
      <c r="BE4035" s="170"/>
      <c r="BF4035" s="170"/>
      <c r="BG4035" s="170"/>
      <c r="BH4035" s="170"/>
      <c r="BI4035" s="170"/>
      <c r="BJ4035" s="170"/>
      <c r="BK4035" s="170"/>
      <c r="BL4035" s="170"/>
      <c r="BM4035" s="170"/>
      <c r="BN4035" s="170"/>
      <c r="BO4035" s="170"/>
      <c r="BP4035" s="170"/>
      <c r="BQ4035" s="170"/>
      <c r="BR4035" s="170"/>
      <c r="BS4035" s="170"/>
    </row>
    <row r="4036" spans="1:71">
      <c r="A4036" s="170" t="s">
        <v>16068</v>
      </c>
      <c r="B4036" s="177" t="s">
        <v>16154</v>
      </c>
      <c r="C4036" s="170"/>
      <c r="D4036" s="177" t="s">
        <v>508</v>
      </c>
      <c r="E4036" s="177" t="s">
        <v>849</v>
      </c>
      <c r="F4036" s="170" t="s">
        <v>16285</v>
      </c>
      <c r="G4036" s="170"/>
      <c r="H4036" s="170"/>
      <c r="I4036" s="170"/>
      <c r="J4036" s="181" t="s">
        <v>2287</v>
      </c>
      <c r="K4036" s="178" t="s">
        <v>2287</v>
      </c>
      <c r="L4036" s="177" t="s">
        <v>1307</v>
      </c>
      <c r="M4036" s="177" t="s">
        <v>16074</v>
      </c>
      <c r="N4036" s="177" t="s">
        <v>16074</v>
      </c>
      <c r="O4036" s="170" t="s">
        <v>255</v>
      </c>
      <c r="P4036" s="170"/>
      <c r="Q4036" s="170"/>
      <c r="R4036" s="170"/>
      <c r="S4036" s="170"/>
      <c r="T4036" s="170"/>
      <c r="U4036" s="170">
        <v>1575</v>
      </c>
      <c r="V4036" s="170">
        <v>4510</v>
      </c>
      <c r="W4036" s="170"/>
      <c r="X4036" s="170"/>
      <c r="Y4036" s="170"/>
      <c r="Z4036" s="170"/>
      <c r="AA4036" s="170"/>
      <c r="AB4036" s="170"/>
      <c r="AC4036" s="170"/>
      <c r="AD4036" s="170"/>
      <c r="AE4036" s="170"/>
      <c r="AF4036" s="170"/>
      <c r="AG4036" s="170"/>
      <c r="AH4036" s="170">
        <v>2401</v>
      </c>
      <c r="AI4036" s="170">
        <v>4510</v>
      </c>
      <c r="AJ4036" s="170"/>
      <c r="AK4036" s="170"/>
      <c r="AL4036" s="170"/>
      <c r="AM4036" s="170"/>
      <c r="AN4036" s="170"/>
      <c r="AO4036" s="170"/>
      <c r="AP4036" s="170"/>
      <c r="AQ4036" s="177" t="s">
        <v>16286</v>
      </c>
      <c r="AR4036" s="170"/>
      <c r="AS4036" s="170"/>
      <c r="AX4036" s="170"/>
      <c r="AY4036" s="170"/>
      <c r="AZ4036" s="170"/>
      <c r="BA4036" s="170"/>
      <c r="BB4036" s="170"/>
      <c r="BC4036" s="170"/>
      <c r="BD4036" s="170"/>
      <c r="BE4036" s="170"/>
      <c r="BF4036" s="170"/>
      <c r="BG4036" s="170"/>
      <c r="BH4036" s="170"/>
      <c r="BI4036" s="170"/>
      <c r="BJ4036" s="170"/>
      <c r="BK4036" s="170"/>
      <c r="BL4036" s="170"/>
      <c r="BM4036" s="170"/>
      <c r="BN4036" s="170"/>
      <c r="BO4036" s="170"/>
      <c r="BP4036" s="170"/>
      <c r="BQ4036" s="170"/>
      <c r="BR4036" s="170"/>
      <c r="BS4036" s="170"/>
    </row>
    <row r="4037" spans="1:71">
      <c r="A4037" s="170" t="s">
        <v>16068</v>
      </c>
      <c r="B4037" s="177" t="s">
        <v>16154</v>
      </c>
      <c r="C4037" s="170"/>
      <c r="D4037" s="177" t="s">
        <v>508</v>
      </c>
      <c r="E4037" s="177" t="s">
        <v>1548</v>
      </c>
      <c r="F4037" s="170" t="s">
        <v>16287</v>
      </c>
      <c r="G4037" s="170"/>
      <c r="H4037" s="170"/>
      <c r="I4037" s="170"/>
      <c r="J4037" s="181" t="s">
        <v>2287</v>
      </c>
      <c r="K4037" s="178" t="s">
        <v>2287</v>
      </c>
      <c r="L4037" s="177" t="s">
        <v>550</v>
      </c>
      <c r="M4037" s="177" t="s">
        <v>16074</v>
      </c>
      <c r="N4037" s="177" t="s">
        <v>16074</v>
      </c>
      <c r="O4037" s="170" t="s">
        <v>195</v>
      </c>
      <c r="P4037" s="170" t="s">
        <v>1604</v>
      </c>
      <c r="Q4037" s="170" t="s">
        <v>4355</v>
      </c>
      <c r="R4037" s="170" t="s">
        <v>16166</v>
      </c>
      <c r="S4037" s="170" t="s">
        <v>7232</v>
      </c>
      <c r="T4037" s="170"/>
      <c r="U4037" s="170">
        <v>800</v>
      </c>
      <c r="V4037" s="170">
        <v>5400</v>
      </c>
      <c r="W4037" s="170"/>
      <c r="X4037" s="170" t="s">
        <v>673</v>
      </c>
      <c r="Y4037" s="170">
        <v>5.8</v>
      </c>
      <c r="Z4037" s="170">
        <v>800</v>
      </c>
      <c r="AA4037" s="170">
        <v>11585</v>
      </c>
      <c r="AB4037" s="170"/>
      <c r="AC4037" s="170"/>
      <c r="AD4037" s="170"/>
      <c r="AE4037" s="170"/>
      <c r="AF4037" s="170"/>
      <c r="AG4037" s="170"/>
      <c r="AH4037" s="170"/>
      <c r="AI4037" s="170"/>
      <c r="AJ4037" s="170"/>
      <c r="AK4037" s="170"/>
      <c r="AL4037" s="170"/>
      <c r="AM4037" s="170"/>
      <c r="AN4037" s="170"/>
      <c r="AO4037" s="170"/>
      <c r="AP4037" s="170"/>
      <c r="AQ4037" s="177" t="s">
        <v>16161</v>
      </c>
      <c r="AR4037" s="170"/>
      <c r="AS4037" s="170"/>
      <c r="AX4037" s="170"/>
      <c r="AY4037" s="170"/>
      <c r="AZ4037" s="170"/>
      <c r="BA4037" s="170"/>
      <c r="BB4037" s="170"/>
      <c r="BC4037" s="170"/>
      <c r="BD4037" s="170"/>
      <c r="BE4037" s="170"/>
      <c r="BF4037" s="170"/>
      <c r="BG4037" s="170"/>
      <c r="BH4037" s="170"/>
      <c r="BI4037" s="170"/>
      <c r="BJ4037" s="170"/>
      <c r="BK4037" s="170"/>
      <c r="BL4037" s="170"/>
      <c r="BM4037" s="170"/>
      <c r="BN4037" s="170"/>
      <c r="BO4037" s="170"/>
      <c r="BP4037" s="170"/>
      <c r="BQ4037" s="170"/>
      <c r="BR4037" s="170"/>
      <c r="BS4037" s="170"/>
    </row>
    <row r="4038" spans="1:71">
      <c r="A4038" s="170" t="s">
        <v>16068</v>
      </c>
      <c r="B4038" s="177" t="s">
        <v>16154</v>
      </c>
      <c r="C4038" s="170"/>
      <c r="D4038" s="177" t="s">
        <v>508</v>
      </c>
      <c r="E4038" s="177" t="s">
        <v>1565</v>
      </c>
      <c r="F4038" s="170" t="s">
        <v>16288</v>
      </c>
      <c r="G4038" s="170"/>
      <c r="H4038" s="170"/>
      <c r="I4038" s="170"/>
      <c r="J4038" s="181" t="s">
        <v>2287</v>
      </c>
      <c r="K4038" s="178" t="s">
        <v>2287</v>
      </c>
      <c r="L4038" s="177" t="s">
        <v>550</v>
      </c>
      <c r="M4038" s="177" t="s">
        <v>16074</v>
      </c>
      <c r="N4038" s="177" t="s">
        <v>16074</v>
      </c>
      <c r="O4038" s="170" t="s">
        <v>159</v>
      </c>
      <c r="P4038" s="170" t="s">
        <v>4346</v>
      </c>
      <c r="Q4038" s="170" t="s">
        <v>2774</v>
      </c>
      <c r="R4038" s="177" t="s">
        <v>1523</v>
      </c>
      <c r="S4038" s="177" t="s">
        <v>159</v>
      </c>
      <c r="T4038" s="170"/>
      <c r="U4038" s="170">
        <v>3665</v>
      </c>
      <c r="V4038" s="170">
        <v>4160</v>
      </c>
      <c r="W4038" s="170">
        <v>443</v>
      </c>
      <c r="X4038" s="170"/>
      <c r="Y4038" s="170"/>
      <c r="Z4038" s="170"/>
      <c r="AA4038" s="170"/>
      <c r="AB4038" s="170"/>
      <c r="AC4038" s="170"/>
      <c r="AD4038" s="170"/>
      <c r="AE4038" s="170"/>
      <c r="AF4038" s="170"/>
      <c r="AG4038" s="170"/>
      <c r="AH4038" s="170"/>
      <c r="AI4038" s="170"/>
      <c r="AJ4038" s="170"/>
      <c r="AK4038" s="170"/>
      <c r="AL4038" s="170"/>
      <c r="AM4038" s="170"/>
      <c r="AN4038" s="170"/>
      <c r="AO4038" s="170"/>
      <c r="AP4038" s="170"/>
      <c r="AQ4038" s="177" t="s">
        <v>16161</v>
      </c>
      <c r="AR4038" s="170"/>
      <c r="AS4038" s="170"/>
      <c r="AX4038" s="170"/>
      <c r="AY4038" s="170"/>
      <c r="AZ4038" s="170"/>
      <c r="BA4038" s="170"/>
      <c r="BB4038" s="170"/>
      <c r="BC4038" s="170"/>
      <c r="BD4038" s="170"/>
      <c r="BE4038" s="170"/>
      <c r="BF4038" s="170"/>
      <c r="BG4038" s="170"/>
      <c r="BH4038" s="170"/>
      <c r="BI4038" s="170"/>
      <c r="BJ4038" s="170"/>
      <c r="BK4038" s="170"/>
      <c r="BL4038" s="170"/>
      <c r="BM4038" s="170"/>
      <c r="BN4038" s="170"/>
      <c r="BO4038" s="170"/>
      <c r="BP4038" s="170"/>
      <c r="BQ4038" s="170"/>
      <c r="BR4038" s="170"/>
      <c r="BS4038" s="170"/>
    </row>
    <row r="4039" spans="1:71">
      <c r="A4039" s="170" t="s">
        <v>16068</v>
      </c>
      <c r="B4039" s="177" t="s">
        <v>16154</v>
      </c>
      <c r="C4039" s="170"/>
      <c r="D4039" s="177" t="s">
        <v>508</v>
      </c>
      <c r="E4039" s="177" t="s">
        <v>1568</v>
      </c>
      <c r="F4039" s="170" t="s">
        <v>16289</v>
      </c>
      <c r="G4039" s="170"/>
      <c r="H4039" s="170"/>
      <c r="I4039" s="170"/>
      <c r="J4039" s="181" t="s">
        <v>2287</v>
      </c>
      <c r="K4039" s="178" t="s">
        <v>2287</v>
      </c>
      <c r="L4039" s="177" t="s">
        <v>550</v>
      </c>
      <c r="M4039" s="177" t="s">
        <v>16074</v>
      </c>
      <c r="N4039" s="177" t="s">
        <v>16074</v>
      </c>
      <c r="O4039" s="170" t="s">
        <v>195</v>
      </c>
      <c r="P4039" s="170" t="s">
        <v>1193</v>
      </c>
      <c r="Q4039" s="170" t="s">
        <v>16290</v>
      </c>
      <c r="R4039" s="170" t="s">
        <v>16166</v>
      </c>
      <c r="S4039" s="170" t="s">
        <v>7232</v>
      </c>
      <c r="T4039" s="170"/>
      <c r="U4039" s="170">
        <v>1000</v>
      </c>
      <c r="V4039" s="170">
        <v>21400</v>
      </c>
      <c r="W4039" s="170">
        <v>9</v>
      </c>
      <c r="X4039" s="170"/>
      <c r="Y4039" s="170"/>
      <c r="Z4039" s="170"/>
      <c r="AA4039" s="170"/>
      <c r="AB4039" s="170"/>
      <c r="AC4039" s="170"/>
      <c r="AD4039" s="170"/>
      <c r="AE4039" s="170"/>
      <c r="AF4039" s="170"/>
      <c r="AG4039" s="170"/>
      <c r="AH4039" s="170"/>
      <c r="AI4039" s="170"/>
      <c r="AJ4039" s="170"/>
      <c r="AK4039" s="170"/>
      <c r="AL4039" s="170"/>
      <c r="AM4039" s="170"/>
      <c r="AN4039" s="170"/>
      <c r="AO4039" s="170"/>
      <c r="AP4039" s="170"/>
      <c r="AQ4039" s="177" t="s">
        <v>16283</v>
      </c>
      <c r="AR4039" s="170"/>
      <c r="AS4039" s="170"/>
      <c r="AX4039" s="170"/>
      <c r="AY4039" s="170"/>
      <c r="AZ4039" s="170"/>
      <c r="BA4039" s="170"/>
      <c r="BB4039" s="170"/>
      <c r="BC4039" s="170"/>
      <c r="BD4039" s="170"/>
      <c r="BE4039" s="170"/>
      <c r="BF4039" s="170"/>
      <c r="BG4039" s="170"/>
      <c r="BH4039" s="170"/>
      <c r="BI4039" s="170"/>
      <c r="BJ4039" s="170"/>
      <c r="BK4039" s="170"/>
      <c r="BL4039" s="170"/>
      <c r="BM4039" s="170"/>
      <c r="BN4039" s="170"/>
      <c r="BO4039" s="170"/>
      <c r="BP4039" s="170"/>
      <c r="BQ4039" s="170"/>
      <c r="BR4039" s="170"/>
      <c r="BS4039" s="170"/>
    </row>
    <row r="4040" spans="1:71">
      <c r="A4040" s="170" t="s">
        <v>16068</v>
      </c>
      <c r="B4040" s="177" t="s">
        <v>16154</v>
      </c>
      <c r="C4040" s="170"/>
      <c r="D4040" s="177" t="s">
        <v>508</v>
      </c>
      <c r="E4040" s="177" t="s">
        <v>1475</v>
      </c>
      <c r="F4040" s="170" t="s">
        <v>16291</v>
      </c>
      <c r="G4040" s="170"/>
      <c r="H4040" s="170"/>
      <c r="I4040" s="170"/>
      <c r="J4040" s="181" t="s">
        <v>2287</v>
      </c>
      <c r="K4040" s="178" t="s">
        <v>2287</v>
      </c>
      <c r="L4040" s="177" t="s">
        <v>550</v>
      </c>
      <c r="M4040" s="177" t="s">
        <v>16074</v>
      </c>
      <c r="N4040" s="177" t="s">
        <v>16074</v>
      </c>
      <c r="O4040" s="170" t="s">
        <v>195</v>
      </c>
      <c r="P4040" s="170" t="s">
        <v>1193</v>
      </c>
      <c r="Q4040" s="170" t="s">
        <v>16292</v>
      </c>
      <c r="R4040" s="170" t="s">
        <v>16166</v>
      </c>
      <c r="S4040" s="170" t="s">
        <v>7232</v>
      </c>
      <c r="T4040" s="170"/>
      <c r="U4040" s="170">
        <v>1000</v>
      </c>
      <c r="V4040" s="170">
        <v>6400</v>
      </c>
      <c r="W4040" s="170">
        <v>26</v>
      </c>
      <c r="X4040" s="170" t="s">
        <v>673</v>
      </c>
      <c r="Y4040" s="170">
        <v>5.8</v>
      </c>
      <c r="Z4040" s="170">
        <v>1000</v>
      </c>
      <c r="AA4040" s="170">
        <v>13585</v>
      </c>
      <c r="AB4040" s="170" t="s">
        <v>751</v>
      </c>
      <c r="AC4040" s="170"/>
      <c r="AD4040" s="170"/>
      <c r="AE4040" s="170"/>
      <c r="AF4040" s="170"/>
      <c r="AG4040" s="170"/>
      <c r="AH4040" s="170"/>
      <c r="AI4040" s="170"/>
      <c r="AJ4040" s="170"/>
      <c r="AK4040" s="170"/>
      <c r="AL4040" s="170"/>
      <c r="AM4040" s="170"/>
      <c r="AN4040" s="170"/>
      <c r="AO4040" s="170"/>
      <c r="AP4040" s="170"/>
      <c r="AQ4040" s="177" t="s">
        <v>16161</v>
      </c>
      <c r="AR4040" s="170"/>
      <c r="AS4040" s="170"/>
      <c r="AX4040" s="170"/>
      <c r="AY4040" s="170"/>
      <c r="AZ4040" s="170"/>
      <c r="BA4040" s="170"/>
      <c r="BB4040" s="170"/>
      <c r="BC4040" s="170"/>
      <c r="BD4040" s="170"/>
      <c r="BE4040" s="170"/>
      <c r="BF4040" s="170"/>
      <c r="BG4040" s="170"/>
      <c r="BH4040" s="170"/>
      <c r="BI4040" s="170"/>
      <c r="BJ4040" s="170"/>
      <c r="BK4040" s="170"/>
      <c r="BL4040" s="170"/>
      <c r="BM4040" s="170"/>
      <c r="BN4040" s="170"/>
      <c r="BO4040" s="170"/>
      <c r="BP4040" s="170"/>
      <c r="BQ4040" s="170"/>
      <c r="BR4040" s="170"/>
      <c r="BS4040" s="170"/>
    </row>
    <row r="4041" spans="1:71">
      <c r="A4041" s="170" t="s">
        <v>16068</v>
      </c>
      <c r="B4041" s="177" t="s">
        <v>16154</v>
      </c>
      <c r="C4041" s="170"/>
      <c r="D4041" s="177" t="s">
        <v>508</v>
      </c>
      <c r="E4041" s="177" t="s">
        <v>6508</v>
      </c>
      <c r="F4041" s="170" t="s">
        <v>16293</v>
      </c>
      <c r="G4041" s="170"/>
      <c r="H4041" s="170"/>
      <c r="I4041" s="170"/>
      <c r="J4041" s="181" t="s">
        <v>2287</v>
      </c>
      <c r="K4041" s="178" t="s">
        <v>2287</v>
      </c>
      <c r="L4041" s="177" t="s">
        <v>550</v>
      </c>
      <c r="M4041" s="177" t="s">
        <v>16074</v>
      </c>
      <c r="N4041" s="177" t="s">
        <v>16074</v>
      </c>
      <c r="O4041" s="170" t="s">
        <v>217</v>
      </c>
      <c r="P4041" s="170"/>
      <c r="Q4041" s="170"/>
      <c r="R4041" s="170"/>
      <c r="S4041" s="170">
        <v>2800</v>
      </c>
      <c r="T4041" s="170">
        <v>500</v>
      </c>
      <c r="U4041" s="170">
        <v>2800</v>
      </c>
      <c r="V4041" s="170">
        <v>1602</v>
      </c>
      <c r="W4041" s="170">
        <v>770</v>
      </c>
      <c r="X4041" s="170"/>
      <c r="Y4041" s="170"/>
      <c r="Z4041" s="170"/>
      <c r="AA4041" s="170"/>
      <c r="AB4041" s="170"/>
      <c r="AC4041" s="170"/>
      <c r="AD4041" s="170"/>
      <c r="AE4041" s="170"/>
      <c r="AF4041" s="170"/>
      <c r="AG4041" s="170"/>
      <c r="AH4041" s="170"/>
      <c r="AI4041" s="170"/>
      <c r="AJ4041" s="170"/>
      <c r="AK4041" s="170"/>
      <c r="AL4041" s="170"/>
      <c r="AM4041" s="170"/>
      <c r="AN4041" s="170"/>
      <c r="AO4041" s="170"/>
      <c r="AP4041" s="170"/>
      <c r="AQ4041" s="177" t="s">
        <v>16158</v>
      </c>
      <c r="AR4041" s="170"/>
      <c r="AS4041" s="170"/>
      <c r="AX4041" s="170"/>
      <c r="AY4041" s="170"/>
      <c r="AZ4041" s="170"/>
      <c r="BA4041" s="170"/>
      <c r="BB4041" s="170"/>
      <c r="BC4041" s="170"/>
      <c r="BD4041" s="170"/>
      <c r="BE4041" s="170"/>
      <c r="BF4041" s="170"/>
      <c r="BG4041" s="170"/>
      <c r="BH4041" s="170"/>
      <c r="BI4041" s="170"/>
      <c r="BJ4041" s="170"/>
      <c r="BK4041" s="170"/>
      <c r="BL4041" s="170"/>
      <c r="BM4041" s="170"/>
      <c r="BN4041" s="170"/>
      <c r="BO4041" s="170"/>
      <c r="BP4041" s="170"/>
      <c r="BQ4041" s="170"/>
      <c r="BR4041" s="170"/>
      <c r="BS4041" s="170"/>
    </row>
    <row r="4042" spans="1:71">
      <c r="A4042" s="170" t="s">
        <v>16068</v>
      </c>
      <c r="B4042" s="177" t="s">
        <v>16154</v>
      </c>
      <c r="C4042" s="170"/>
      <c r="D4042" s="177" t="s">
        <v>508</v>
      </c>
      <c r="E4042" s="177" t="s">
        <v>7305</v>
      </c>
      <c r="F4042" s="170" t="s">
        <v>16294</v>
      </c>
      <c r="G4042" s="170"/>
      <c r="H4042" s="170"/>
      <c r="I4042" s="170"/>
      <c r="J4042" s="181" t="s">
        <v>2287</v>
      </c>
      <c r="K4042" s="178" t="s">
        <v>2287</v>
      </c>
      <c r="L4042" s="177" t="s">
        <v>550</v>
      </c>
      <c r="M4042" s="177" t="s">
        <v>16074</v>
      </c>
      <c r="N4042" s="177" t="s">
        <v>16074</v>
      </c>
      <c r="O4042" s="170" t="s">
        <v>195</v>
      </c>
      <c r="P4042" s="170" t="s">
        <v>887</v>
      </c>
      <c r="Q4042" s="170" t="s">
        <v>16292</v>
      </c>
      <c r="R4042" s="170" t="s">
        <v>1003</v>
      </c>
      <c r="S4042" s="170" t="s">
        <v>601</v>
      </c>
      <c r="T4042" s="170"/>
      <c r="U4042" s="170">
        <v>2800</v>
      </c>
      <c r="V4042" s="170">
        <v>5400</v>
      </c>
      <c r="W4042" s="170"/>
      <c r="X4042" s="170" t="s">
        <v>673</v>
      </c>
      <c r="Y4042" s="170">
        <v>5.8</v>
      </c>
      <c r="Z4042" s="170">
        <v>2800</v>
      </c>
      <c r="AA4042" s="170">
        <v>11585</v>
      </c>
      <c r="AB4042" s="170"/>
      <c r="AC4042" s="170"/>
      <c r="AD4042" s="170"/>
      <c r="AE4042" s="170"/>
      <c r="AF4042" s="170"/>
      <c r="AG4042" s="170"/>
      <c r="AH4042" s="170"/>
      <c r="AI4042" s="170"/>
      <c r="AJ4042" s="170"/>
      <c r="AK4042" s="170"/>
      <c r="AL4042" s="170"/>
      <c r="AM4042" s="170"/>
      <c r="AN4042" s="170"/>
      <c r="AO4042" s="170"/>
      <c r="AP4042" s="170"/>
      <c r="AQ4042" s="177" t="s">
        <v>16161</v>
      </c>
      <c r="AR4042" s="170"/>
      <c r="AS4042" s="170"/>
      <c r="AX4042" s="170"/>
      <c r="AY4042" s="170"/>
      <c r="AZ4042" s="170"/>
      <c r="BA4042" s="170"/>
      <c r="BB4042" s="170"/>
      <c r="BC4042" s="170"/>
      <c r="BD4042" s="170"/>
      <c r="BE4042" s="170"/>
      <c r="BF4042" s="170"/>
      <c r="BG4042" s="170"/>
      <c r="BH4042" s="170"/>
      <c r="BI4042" s="170"/>
      <c r="BJ4042" s="170"/>
      <c r="BK4042" s="170"/>
      <c r="BL4042" s="170"/>
      <c r="BM4042" s="170"/>
      <c r="BN4042" s="170"/>
      <c r="BO4042" s="170"/>
      <c r="BP4042" s="170"/>
      <c r="BQ4042" s="170"/>
      <c r="BR4042" s="170"/>
      <c r="BS4042" s="170"/>
    </row>
    <row r="4043" spans="1:71">
      <c r="A4043" s="170" t="s">
        <v>16068</v>
      </c>
      <c r="B4043" s="177" t="s">
        <v>16154</v>
      </c>
      <c r="C4043" s="170"/>
      <c r="D4043" s="177" t="s">
        <v>508</v>
      </c>
      <c r="E4043" s="177" t="s">
        <v>16295</v>
      </c>
      <c r="F4043" s="170" t="s">
        <v>16296</v>
      </c>
      <c r="G4043" s="170"/>
      <c r="H4043" s="170" t="s">
        <v>955</v>
      </c>
      <c r="I4043" s="170"/>
      <c r="J4043" s="181" t="s">
        <v>2287</v>
      </c>
      <c r="K4043" s="178" t="s">
        <v>2287</v>
      </c>
      <c r="L4043" s="177" t="s">
        <v>901</v>
      </c>
      <c r="M4043" s="177" t="s">
        <v>16179</v>
      </c>
      <c r="N4043" s="177" t="s">
        <v>16074</v>
      </c>
      <c r="O4043" s="170" t="s">
        <v>324</v>
      </c>
      <c r="P4043" s="177" t="s">
        <v>903</v>
      </c>
      <c r="Q4043" s="170" t="s">
        <v>1361</v>
      </c>
      <c r="R4043" s="170"/>
      <c r="S4043" s="170"/>
      <c r="T4043" s="170"/>
      <c r="U4043" s="170" t="s">
        <v>16297</v>
      </c>
      <c r="V4043" s="170" t="s">
        <v>954</v>
      </c>
      <c r="W4043" s="170" t="s">
        <v>908</v>
      </c>
      <c r="X4043" s="170"/>
      <c r="Y4043" s="170" t="s">
        <v>908</v>
      </c>
      <c r="Z4043" s="170" t="s">
        <v>908</v>
      </c>
      <c r="AA4043" s="170" t="s">
        <v>1148</v>
      </c>
      <c r="AB4043" s="170" t="s">
        <v>910</v>
      </c>
      <c r="AC4043" s="170">
        <v>2800</v>
      </c>
      <c r="AD4043" s="170" t="s">
        <v>911</v>
      </c>
      <c r="AE4043" s="170">
        <v>1375</v>
      </c>
      <c r="AF4043" s="170" t="s">
        <v>912</v>
      </c>
      <c r="AH4043" s="177" t="s">
        <v>1137</v>
      </c>
      <c r="AJ4043" s="177" t="s">
        <v>6962</v>
      </c>
      <c r="AK4043" s="177" t="s">
        <v>982</v>
      </c>
      <c r="AL4043" s="177" t="s">
        <v>959</v>
      </c>
      <c r="AM4043" s="170" t="s">
        <v>960</v>
      </c>
      <c r="AN4043" s="170"/>
      <c r="AO4043" s="170"/>
      <c r="AP4043" s="170"/>
      <c r="AQ4043" s="177" t="s">
        <v>16182</v>
      </c>
      <c r="AR4043" s="170"/>
      <c r="AS4043" s="170"/>
      <c r="AU4043" s="170">
        <v>1145</v>
      </c>
      <c r="AX4043" s="170"/>
      <c r="AY4043" s="170"/>
      <c r="AZ4043" s="170"/>
      <c r="BA4043" s="170"/>
      <c r="BB4043" s="170"/>
      <c r="BC4043" s="170"/>
      <c r="BD4043" s="170"/>
      <c r="BE4043" s="170"/>
      <c r="BF4043" s="170"/>
      <c r="BG4043" s="170"/>
      <c r="BH4043" s="170"/>
      <c r="BI4043" s="170"/>
      <c r="BJ4043" s="170"/>
      <c r="BK4043" s="170"/>
      <c r="BL4043" s="170"/>
      <c r="BM4043" s="170"/>
      <c r="BN4043" s="170"/>
      <c r="BO4043" s="170"/>
      <c r="BP4043" s="170"/>
      <c r="BQ4043" s="170"/>
      <c r="BR4043" s="170"/>
      <c r="BS4043" s="170"/>
    </row>
    <row r="4044" spans="1:71">
      <c r="A4044" s="170" t="s">
        <v>16068</v>
      </c>
      <c r="B4044" s="177" t="s">
        <v>16154</v>
      </c>
      <c r="C4044" s="170"/>
      <c r="D4044" s="177" t="s">
        <v>508</v>
      </c>
      <c r="E4044" s="177" t="s">
        <v>6398</v>
      </c>
      <c r="F4044" s="170" t="s">
        <v>16298</v>
      </c>
      <c r="G4044" s="170"/>
      <c r="H4044" s="170"/>
      <c r="I4044" s="170"/>
      <c r="J4044" s="181" t="s">
        <v>2287</v>
      </c>
      <c r="K4044" s="178" t="s">
        <v>2287</v>
      </c>
      <c r="L4044" s="177" t="s">
        <v>550</v>
      </c>
      <c r="M4044" s="177" t="s">
        <v>16074</v>
      </c>
      <c r="N4044" s="177" t="s">
        <v>16074</v>
      </c>
      <c r="O4044" s="170" t="s">
        <v>195</v>
      </c>
      <c r="P4044" s="170" t="s">
        <v>1023</v>
      </c>
      <c r="Q4044" s="170" t="s">
        <v>16299</v>
      </c>
      <c r="R4044" s="170" t="s">
        <v>16166</v>
      </c>
      <c r="S4044" s="170" t="s">
        <v>7232</v>
      </c>
      <c r="T4044" s="170"/>
      <c r="U4044" s="170">
        <v>800</v>
      </c>
      <c r="V4044" s="170">
        <v>3400</v>
      </c>
      <c r="W4044" s="170"/>
      <c r="X4044" s="170" t="s">
        <v>673</v>
      </c>
      <c r="Y4044" s="170">
        <v>5.8</v>
      </c>
      <c r="Z4044" s="170">
        <v>800</v>
      </c>
      <c r="AA4044" s="170">
        <v>7585</v>
      </c>
      <c r="AB4044" s="170"/>
      <c r="AC4044" s="170"/>
      <c r="AD4044" s="170"/>
      <c r="AE4044" s="170"/>
      <c r="AF4044" s="170"/>
      <c r="AG4044" s="170"/>
      <c r="AH4044" s="170"/>
      <c r="AI4044" s="170"/>
      <c r="AJ4044" s="170"/>
      <c r="AK4044" s="170"/>
      <c r="AL4044" s="170"/>
      <c r="AM4044" s="170"/>
      <c r="AN4044" s="170"/>
      <c r="AO4044" s="170"/>
      <c r="AP4044" s="170"/>
      <c r="AQ4044" s="177" t="s">
        <v>16161</v>
      </c>
      <c r="AR4044" s="170"/>
      <c r="AS4044" s="170"/>
      <c r="AX4044" s="170"/>
      <c r="AY4044" s="170"/>
      <c r="AZ4044" s="170"/>
      <c r="BA4044" s="170"/>
      <c r="BB4044" s="170"/>
      <c r="BC4044" s="170"/>
      <c r="BD4044" s="170"/>
      <c r="BE4044" s="170"/>
      <c r="BF4044" s="170"/>
      <c r="BG4044" s="170"/>
      <c r="BH4044" s="170"/>
      <c r="BI4044" s="170"/>
      <c r="BJ4044" s="170"/>
      <c r="BK4044" s="170"/>
      <c r="BL4044" s="170"/>
      <c r="BM4044" s="170"/>
      <c r="BN4044" s="170"/>
      <c r="BO4044" s="170"/>
      <c r="BP4044" s="170"/>
      <c r="BQ4044" s="170"/>
      <c r="BR4044" s="170"/>
      <c r="BS4044" s="170"/>
    </row>
    <row r="4045" spans="1:71">
      <c r="A4045" s="170" t="s">
        <v>16068</v>
      </c>
      <c r="B4045" s="177" t="s">
        <v>16154</v>
      </c>
      <c r="C4045" s="170"/>
      <c r="D4045" s="177" t="s">
        <v>508</v>
      </c>
      <c r="E4045" s="177" t="s">
        <v>7313</v>
      </c>
      <c r="F4045" s="170" t="s">
        <v>16300</v>
      </c>
      <c r="G4045" s="170"/>
      <c r="H4045" s="170"/>
      <c r="I4045" s="170"/>
      <c r="J4045" s="181" t="s">
        <v>2287</v>
      </c>
      <c r="K4045" s="178" t="s">
        <v>2287</v>
      </c>
      <c r="L4045" s="177" t="s">
        <v>550</v>
      </c>
      <c r="M4045" s="177" t="s">
        <v>16074</v>
      </c>
      <c r="N4045" s="177" t="s">
        <v>16074</v>
      </c>
      <c r="O4045" s="170" t="s">
        <v>195</v>
      </c>
      <c r="P4045" s="170" t="s">
        <v>1193</v>
      </c>
      <c r="Q4045" s="170" t="s">
        <v>16299</v>
      </c>
      <c r="R4045" s="170" t="s">
        <v>16166</v>
      </c>
      <c r="S4045" s="170" t="s">
        <v>7232</v>
      </c>
      <c r="T4045" s="170"/>
      <c r="U4045" s="170">
        <v>800</v>
      </c>
      <c r="V4045" s="170">
        <v>9900</v>
      </c>
      <c r="W4045" s="170">
        <v>4</v>
      </c>
      <c r="X4045" s="170" t="s">
        <v>673</v>
      </c>
      <c r="Y4045" s="170">
        <v>5.8</v>
      </c>
      <c r="Z4045" s="170">
        <v>800</v>
      </c>
      <c r="AA4045" s="170">
        <v>20585</v>
      </c>
      <c r="AB4045" s="170"/>
      <c r="AC4045" s="170"/>
      <c r="AD4045" s="170"/>
      <c r="AE4045" s="170"/>
      <c r="AF4045" s="170"/>
      <c r="AG4045" s="170"/>
      <c r="AH4045" s="170"/>
      <c r="AI4045" s="170"/>
      <c r="AJ4045" s="170"/>
      <c r="AK4045" s="170"/>
      <c r="AL4045" s="170"/>
      <c r="AM4045" s="170"/>
      <c r="AN4045" s="170"/>
      <c r="AO4045" s="170"/>
      <c r="AP4045" s="170"/>
      <c r="AQ4045" s="177" t="s">
        <v>16161</v>
      </c>
      <c r="AR4045" s="170"/>
      <c r="AS4045" s="170"/>
      <c r="AX4045" s="170"/>
      <c r="AY4045" s="170"/>
      <c r="AZ4045" s="170"/>
      <c r="BA4045" s="170"/>
      <c r="BB4045" s="170"/>
      <c r="BC4045" s="170"/>
      <c r="BD4045" s="170"/>
      <c r="BE4045" s="170"/>
      <c r="BF4045" s="170"/>
      <c r="BG4045" s="170"/>
      <c r="BH4045" s="170"/>
      <c r="BI4045" s="170"/>
      <c r="BJ4045" s="170"/>
      <c r="BK4045" s="170"/>
      <c r="BL4045" s="170"/>
      <c r="BM4045" s="170"/>
      <c r="BN4045" s="170"/>
      <c r="BO4045" s="170"/>
      <c r="BP4045" s="170"/>
      <c r="BQ4045" s="170"/>
      <c r="BR4045" s="170"/>
      <c r="BS4045" s="170"/>
    </row>
    <row r="4046" spans="1:71">
      <c r="A4046" s="170" t="s">
        <v>16068</v>
      </c>
      <c r="B4046" s="177" t="s">
        <v>16154</v>
      </c>
      <c r="C4046" s="170"/>
      <c r="D4046" s="177" t="s">
        <v>508</v>
      </c>
      <c r="E4046" s="177" t="s">
        <v>6952</v>
      </c>
      <c r="F4046" s="170" t="s">
        <v>16301</v>
      </c>
      <c r="G4046" s="170"/>
      <c r="H4046" s="170"/>
      <c r="I4046" s="170"/>
      <c r="J4046" s="181" t="s">
        <v>2287</v>
      </c>
      <c r="K4046" s="178" t="s">
        <v>2287</v>
      </c>
      <c r="L4046" s="177" t="s">
        <v>550</v>
      </c>
      <c r="M4046" s="177" t="s">
        <v>16074</v>
      </c>
      <c r="N4046" s="177" t="s">
        <v>16074</v>
      </c>
      <c r="O4046" s="170" t="s">
        <v>195</v>
      </c>
      <c r="P4046" s="170" t="s">
        <v>1023</v>
      </c>
      <c r="Q4046" s="170" t="s">
        <v>16302</v>
      </c>
      <c r="R4046" s="170" t="s">
        <v>16166</v>
      </c>
      <c r="S4046" s="170" t="s">
        <v>7232</v>
      </c>
      <c r="T4046" s="170"/>
      <c r="U4046" s="170">
        <v>1600</v>
      </c>
      <c r="V4046" s="170">
        <v>21400</v>
      </c>
      <c r="W4046" s="170">
        <v>9</v>
      </c>
      <c r="X4046" s="170" t="s">
        <v>673</v>
      </c>
      <c r="Y4046" s="170">
        <v>5.8</v>
      </c>
      <c r="Z4046" s="170">
        <v>1600</v>
      </c>
      <c r="AA4046" s="170">
        <v>433585</v>
      </c>
      <c r="AB4046" s="170"/>
      <c r="AC4046" s="170"/>
      <c r="AD4046" s="170"/>
      <c r="AE4046" s="170"/>
      <c r="AF4046" s="170"/>
      <c r="AG4046" s="170"/>
      <c r="AH4046" s="170"/>
      <c r="AI4046" s="170"/>
      <c r="AJ4046" s="170"/>
      <c r="AK4046" s="170"/>
      <c r="AL4046" s="170"/>
      <c r="AM4046" s="170"/>
      <c r="AN4046" s="170"/>
      <c r="AO4046" s="170"/>
      <c r="AP4046" s="170"/>
      <c r="AQ4046" s="177" t="s">
        <v>16161</v>
      </c>
      <c r="AR4046" s="170"/>
      <c r="AS4046" s="170"/>
      <c r="AX4046" s="170"/>
      <c r="AY4046" s="170"/>
      <c r="AZ4046" s="170"/>
      <c r="BA4046" s="170"/>
      <c r="BB4046" s="170"/>
      <c r="BC4046" s="170"/>
      <c r="BD4046" s="170"/>
      <c r="BE4046" s="170"/>
      <c r="BF4046" s="170"/>
      <c r="BG4046" s="170"/>
      <c r="BH4046" s="170"/>
      <c r="BI4046" s="170"/>
      <c r="BJ4046" s="170"/>
      <c r="BK4046" s="170"/>
      <c r="BL4046" s="170"/>
      <c r="BM4046" s="170"/>
      <c r="BN4046" s="170"/>
      <c r="BO4046" s="170"/>
      <c r="BP4046" s="170"/>
      <c r="BQ4046" s="170"/>
      <c r="BR4046" s="170"/>
      <c r="BS4046" s="170"/>
    </row>
    <row r="4047" spans="1:71">
      <c r="A4047" s="170" t="s">
        <v>16068</v>
      </c>
      <c r="B4047" s="177" t="s">
        <v>16154</v>
      </c>
      <c r="C4047" s="170"/>
      <c r="D4047" s="177" t="s">
        <v>508</v>
      </c>
      <c r="E4047" s="177" t="s">
        <v>555</v>
      </c>
      <c r="F4047" s="170" t="s">
        <v>16303</v>
      </c>
      <c r="G4047" s="170"/>
      <c r="H4047" s="170"/>
      <c r="I4047" s="170"/>
      <c r="J4047" s="181" t="s">
        <v>2287</v>
      </c>
      <c r="K4047" s="178" t="s">
        <v>2287</v>
      </c>
      <c r="L4047" s="177" t="s">
        <v>550</v>
      </c>
      <c r="M4047" s="177" t="s">
        <v>16074</v>
      </c>
      <c r="N4047" s="177" t="s">
        <v>16074</v>
      </c>
      <c r="O4047" s="170" t="s">
        <v>195</v>
      </c>
      <c r="P4047" s="170" t="s">
        <v>1193</v>
      </c>
      <c r="Q4047" s="170" t="s">
        <v>16304</v>
      </c>
      <c r="R4047" s="170" t="s">
        <v>1003</v>
      </c>
      <c r="S4047" s="170" t="s">
        <v>601</v>
      </c>
      <c r="T4047" s="170"/>
      <c r="U4047" s="170">
        <v>2800</v>
      </c>
      <c r="V4047" s="170">
        <v>8900</v>
      </c>
      <c r="W4047" s="170">
        <v>21</v>
      </c>
      <c r="X4047" s="170" t="s">
        <v>673</v>
      </c>
      <c r="Y4047" s="170">
        <v>5.8</v>
      </c>
      <c r="Z4047" s="170">
        <v>2800</v>
      </c>
      <c r="AA4047" s="170">
        <v>18585</v>
      </c>
      <c r="AB4047" s="170" t="s">
        <v>751</v>
      </c>
      <c r="AC4047" s="170"/>
      <c r="AD4047" s="170"/>
      <c r="AE4047" s="170"/>
      <c r="AF4047" s="170"/>
      <c r="AG4047" s="170"/>
      <c r="AH4047" s="170"/>
      <c r="AI4047" s="170"/>
      <c r="AJ4047" s="170"/>
      <c r="AK4047" s="170"/>
      <c r="AL4047" s="170"/>
      <c r="AM4047" s="170"/>
      <c r="AN4047" s="170"/>
      <c r="AO4047" s="170"/>
      <c r="AP4047" s="170"/>
      <c r="AQ4047" s="177" t="s">
        <v>16161</v>
      </c>
      <c r="AR4047" s="170"/>
      <c r="AS4047" s="170"/>
      <c r="AX4047" s="170"/>
      <c r="AY4047" s="170"/>
      <c r="AZ4047" s="170"/>
      <c r="BA4047" s="170"/>
      <c r="BB4047" s="170"/>
      <c r="BC4047" s="170"/>
      <c r="BD4047" s="170"/>
      <c r="BE4047" s="170"/>
      <c r="BF4047" s="170"/>
      <c r="BG4047" s="170"/>
      <c r="BH4047" s="170"/>
      <c r="BI4047" s="170"/>
      <c r="BJ4047" s="170"/>
      <c r="BK4047" s="170"/>
      <c r="BL4047" s="170"/>
      <c r="BM4047" s="170"/>
      <c r="BN4047" s="170"/>
      <c r="BO4047" s="170"/>
      <c r="BP4047" s="170"/>
      <c r="BQ4047" s="170"/>
      <c r="BR4047" s="170"/>
      <c r="BS4047" s="170"/>
    </row>
    <row r="4048" spans="1:71">
      <c r="A4048" s="170" t="s">
        <v>16068</v>
      </c>
      <c r="B4048" s="177" t="s">
        <v>16154</v>
      </c>
      <c r="C4048" s="170"/>
      <c r="D4048" s="177" t="s">
        <v>508</v>
      </c>
      <c r="E4048" s="177" t="s">
        <v>7325</v>
      </c>
      <c r="F4048" s="170" t="s">
        <v>16305</v>
      </c>
      <c r="G4048" s="170"/>
      <c r="H4048" s="170"/>
      <c r="I4048" s="170"/>
      <c r="J4048" s="181" t="s">
        <v>2287</v>
      </c>
      <c r="K4048" s="178" t="s">
        <v>2287</v>
      </c>
      <c r="L4048" s="177" t="s">
        <v>550</v>
      </c>
      <c r="M4048" s="177" t="s">
        <v>16074</v>
      </c>
      <c r="N4048" s="177" t="s">
        <v>16074</v>
      </c>
      <c r="O4048" s="170" t="s">
        <v>195</v>
      </c>
      <c r="P4048" s="170" t="s">
        <v>887</v>
      </c>
      <c r="Q4048" s="170" t="s">
        <v>16304</v>
      </c>
      <c r="R4048" s="170" t="s">
        <v>1003</v>
      </c>
      <c r="S4048" s="170" t="s">
        <v>601</v>
      </c>
      <c r="T4048" s="170"/>
      <c r="U4048" s="170">
        <v>2800</v>
      </c>
      <c r="V4048" s="170">
        <v>5400</v>
      </c>
      <c r="W4048" s="170"/>
      <c r="X4048" s="170" t="s">
        <v>673</v>
      </c>
      <c r="Y4048" s="170">
        <v>5.8</v>
      </c>
      <c r="Z4048" s="170">
        <v>2800</v>
      </c>
      <c r="AA4048" s="170">
        <v>11585</v>
      </c>
      <c r="AB4048" s="170"/>
      <c r="AC4048" s="170"/>
      <c r="AD4048" s="170"/>
      <c r="AE4048" s="170"/>
      <c r="AF4048" s="170"/>
      <c r="AG4048" s="170"/>
      <c r="AH4048" s="170"/>
      <c r="AI4048" s="170"/>
      <c r="AJ4048" s="170"/>
      <c r="AK4048" s="170"/>
      <c r="AL4048" s="170"/>
      <c r="AM4048" s="170"/>
      <c r="AN4048" s="170"/>
      <c r="AO4048" s="170"/>
      <c r="AP4048" s="170"/>
      <c r="AQ4048" s="177" t="s">
        <v>16161</v>
      </c>
      <c r="AR4048" s="170"/>
      <c r="AS4048" s="170"/>
      <c r="AX4048" s="170"/>
      <c r="AY4048" s="170"/>
      <c r="AZ4048" s="170"/>
      <c r="BA4048" s="170"/>
      <c r="BB4048" s="170"/>
      <c r="BC4048" s="170"/>
      <c r="BD4048" s="170"/>
      <c r="BE4048" s="170"/>
      <c r="BF4048" s="170"/>
      <c r="BG4048" s="170"/>
      <c r="BH4048" s="170"/>
      <c r="BI4048" s="170"/>
      <c r="BJ4048" s="170"/>
      <c r="BK4048" s="170"/>
      <c r="BL4048" s="170"/>
      <c r="BM4048" s="170"/>
      <c r="BN4048" s="170"/>
      <c r="BO4048" s="170"/>
      <c r="BP4048" s="170"/>
      <c r="BQ4048" s="170"/>
      <c r="BR4048" s="170"/>
      <c r="BS4048" s="170"/>
    </row>
    <row r="4049" spans="1:71">
      <c r="A4049" s="170" t="s">
        <v>16068</v>
      </c>
      <c r="B4049" s="177" t="s">
        <v>16154</v>
      </c>
      <c r="C4049" s="170"/>
      <c r="D4049" s="177" t="s">
        <v>508</v>
      </c>
      <c r="E4049" s="177" t="s">
        <v>16306</v>
      </c>
      <c r="F4049" s="170" t="s">
        <v>16307</v>
      </c>
      <c r="G4049" s="170"/>
      <c r="H4049" s="170" t="s">
        <v>9690</v>
      </c>
      <c r="I4049" s="170"/>
      <c r="J4049" s="181" t="s">
        <v>2287</v>
      </c>
      <c r="K4049" s="178" t="s">
        <v>2287</v>
      </c>
      <c r="L4049" s="177" t="s">
        <v>901</v>
      </c>
      <c r="M4049" s="177" t="s">
        <v>16179</v>
      </c>
      <c r="N4049" s="177" t="s">
        <v>16074</v>
      </c>
      <c r="O4049" s="170" t="s">
        <v>324</v>
      </c>
      <c r="P4049" s="177" t="s">
        <v>903</v>
      </c>
      <c r="Q4049" s="170" t="s">
        <v>11612</v>
      </c>
      <c r="R4049" s="170"/>
      <c r="S4049" s="170"/>
      <c r="T4049" s="170"/>
      <c r="U4049" s="170" t="s">
        <v>16297</v>
      </c>
      <c r="V4049" s="170" t="s">
        <v>954</v>
      </c>
      <c r="W4049" s="170" t="s">
        <v>908</v>
      </c>
      <c r="X4049" s="170"/>
      <c r="Y4049" s="170" t="s">
        <v>908</v>
      </c>
      <c r="Z4049" s="170" t="s">
        <v>908</v>
      </c>
      <c r="AA4049" s="170" t="s">
        <v>1148</v>
      </c>
      <c r="AB4049" s="170" t="s">
        <v>910</v>
      </c>
      <c r="AC4049" s="170">
        <v>2800</v>
      </c>
      <c r="AD4049" s="170" t="s">
        <v>911</v>
      </c>
      <c r="AE4049" s="170">
        <v>1375</v>
      </c>
      <c r="AF4049" s="170" t="s">
        <v>912</v>
      </c>
      <c r="AH4049" s="170" t="s">
        <v>1137</v>
      </c>
      <c r="AJ4049" s="177" t="s">
        <v>6962</v>
      </c>
      <c r="AK4049" s="177" t="s">
        <v>982</v>
      </c>
      <c r="AL4049" s="170" t="s">
        <v>959</v>
      </c>
      <c r="AM4049" s="170" t="s">
        <v>960</v>
      </c>
      <c r="AN4049" s="170"/>
      <c r="AO4049" s="170"/>
      <c r="AP4049" s="170"/>
      <c r="AQ4049" s="177" t="s">
        <v>16182</v>
      </c>
      <c r="AR4049" s="170"/>
      <c r="AS4049" s="170"/>
      <c r="AU4049" s="170">
        <v>1215</v>
      </c>
      <c r="AX4049" s="170"/>
      <c r="AY4049" s="170"/>
      <c r="AZ4049" s="170"/>
      <c r="BA4049" s="170"/>
      <c r="BB4049" s="170"/>
      <c r="BC4049" s="170"/>
      <c r="BD4049" s="170"/>
      <c r="BE4049" s="170"/>
      <c r="BF4049" s="170"/>
      <c r="BG4049" s="170"/>
      <c r="BH4049" s="170"/>
      <c r="BI4049" s="170"/>
      <c r="BJ4049" s="170"/>
      <c r="BK4049" s="170"/>
      <c r="BL4049" s="170"/>
      <c r="BM4049" s="170"/>
      <c r="BN4049" s="170"/>
      <c r="BO4049" s="170"/>
      <c r="BP4049" s="170"/>
      <c r="BQ4049" s="170"/>
      <c r="BR4049" s="170"/>
      <c r="BS4049" s="170"/>
    </row>
    <row r="4050" spans="1:71">
      <c r="A4050" s="170" t="s">
        <v>16068</v>
      </c>
      <c r="B4050" s="177" t="s">
        <v>16154</v>
      </c>
      <c r="C4050" s="170"/>
      <c r="D4050" s="177" t="s">
        <v>508</v>
      </c>
      <c r="E4050" s="177" t="s">
        <v>1589</v>
      </c>
      <c r="F4050" s="170" t="s">
        <v>16308</v>
      </c>
      <c r="G4050" s="170"/>
      <c r="H4050" s="170"/>
      <c r="I4050" s="170"/>
      <c r="J4050" s="181" t="s">
        <v>2287</v>
      </c>
      <c r="K4050" s="178" t="s">
        <v>2287</v>
      </c>
      <c r="L4050" s="177" t="s">
        <v>550</v>
      </c>
      <c r="M4050" s="177" t="s">
        <v>16074</v>
      </c>
      <c r="N4050" s="177" t="s">
        <v>16074</v>
      </c>
      <c r="O4050" s="170" t="s">
        <v>195</v>
      </c>
      <c r="P4050" s="170" t="s">
        <v>887</v>
      </c>
      <c r="Q4050" s="170" t="s">
        <v>16309</v>
      </c>
      <c r="R4050" s="170" t="s">
        <v>1003</v>
      </c>
      <c r="S4050" s="170" t="s">
        <v>601</v>
      </c>
      <c r="T4050" s="170"/>
      <c r="U4050" s="170">
        <v>2000</v>
      </c>
      <c r="V4050" s="170">
        <v>6400</v>
      </c>
      <c r="W4050" s="170"/>
      <c r="X4050" s="170" t="s">
        <v>673</v>
      </c>
      <c r="Y4050" s="170">
        <v>5.8</v>
      </c>
      <c r="Z4050" s="170">
        <v>2000</v>
      </c>
      <c r="AA4050" s="170">
        <v>13585</v>
      </c>
      <c r="AB4050" s="170"/>
      <c r="AC4050" s="170"/>
      <c r="AD4050" s="170"/>
      <c r="AE4050" s="170"/>
      <c r="AF4050" s="170"/>
      <c r="AG4050" s="170"/>
      <c r="AH4050" s="170"/>
      <c r="AI4050" s="170"/>
      <c r="AJ4050" s="170"/>
      <c r="AK4050" s="170"/>
      <c r="AL4050" s="170"/>
      <c r="AM4050" s="170"/>
      <c r="AN4050" s="170"/>
      <c r="AO4050" s="170"/>
      <c r="AP4050" s="170"/>
      <c r="AQ4050" s="177" t="s">
        <v>16161</v>
      </c>
      <c r="AR4050" s="170"/>
      <c r="AS4050" s="170"/>
      <c r="AX4050" s="170"/>
      <c r="AY4050" s="170"/>
      <c r="AZ4050" s="170"/>
      <c r="BA4050" s="170"/>
      <c r="BB4050" s="170"/>
      <c r="BC4050" s="170"/>
      <c r="BD4050" s="170"/>
      <c r="BE4050" s="170"/>
      <c r="BF4050" s="170"/>
      <c r="BG4050" s="170"/>
      <c r="BH4050" s="170"/>
      <c r="BI4050" s="170"/>
      <c r="BJ4050" s="170"/>
      <c r="BK4050" s="170"/>
      <c r="BL4050" s="170"/>
      <c r="BM4050" s="170"/>
      <c r="BN4050" s="170"/>
      <c r="BO4050" s="170"/>
      <c r="BP4050" s="170"/>
      <c r="BQ4050" s="170"/>
      <c r="BR4050" s="170"/>
      <c r="BS4050" s="170"/>
    </row>
    <row r="4051" spans="1:71">
      <c r="A4051" s="170" t="s">
        <v>16068</v>
      </c>
      <c r="B4051" s="177" t="s">
        <v>16154</v>
      </c>
      <c r="C4051" s="170"/>
      <c r="D4051" s="177" t="s">
        <v>508</v>
      </c>
      <c r="E4051" s="177" t="s">
        <v>16310</v>
      </c>
      <c r="F4051" s="170" t="s">
        <v>16311</v>
      </c>
      <c r="G4051" s="170"/>
      <c r="H4051" s="170" t="s">
        <v>1469</v>
      </c>
      <c r="I4051" s="170"/>
      <c r="J4051" s="181" t="s">
        <v>2287</v>
      </c>
      <c r="K4051" s="178" t="s">
        <v>2287</v>
      </c>
      <c r="L4051" s="177" t="s">
        <v>901</v>
      </c>
      <c r="M4051" s="177" t="s">
        <v>16179</v>
      </c>
      <c r="N4051" s="177" t="s">
        <v>16074</v>
      </c>
      <c r="O4051" s="170" t="s">
        <v>324</v>
      </c>
      <c r="P4051" s="177" t="s">
        <v>903</v>
      </c>
      <c r="Q4051" s="170" t="s">
        <v>1376</v>
      </c>
      <c r="R4051" s="170"/>
      <c r="S4051" s="170"/>
      <c r="T4051" s="170"/>
      <c r="U4051" s="170" t="s">
        <v>16312</v>
      </c>
      <c r="V4051" s="170" t="s">
        <v>954</v>
      </c>
      <c r="W4051" s="170" t="s">
        <v>908</v>
      </c>
      <c r="X4051" s="170"/>
      <c r="Y4051" s="170" t="s">
        <v>908</v>
      </c>
      <c r="Z4051" s="170" t="s">
        <v>908</v>
      </c>
      <c r="AA4051" s="170" t="s">
        <v>1148</v>
      </c>
      <c r="AB4051" s="170" t="s">
        <v>910</v>
      </c>
      <c r="AC4051" s="170">
        <v>2000</v>
      </c>
      <c r="AD4051" s="170" t="s">
        <v>911</v>
      </c>
      <c r="AE4051" s="170">
        <v>915</v>
      </c>
      <c r="AF4051" s="170" t="s">
        <v>912</v>
      </c>
      <c r="AH4051" s="177" t="s">
        <v>1137</v>
      </c>
      <c r="AJ4051" s="177" t="s">
        <v>6962</v>
      </c>
      <c r="AK4051" s="177" t="s">
        <v>982</v>
      </c>
      <c r="AL4051" s="177" t="s">
        <v>959</v>
      </c>
      <c r="AM4051" s="170" t="s">
        <v>960</v>
      </c>
      <c r="AN4051" s="170"/>
      <c r="AO4051" s="170"/>
      <c r="AP4051" s="170"/>
      <c r="AQ4051" s="177" t="s">
        <v>16182</v>
      </c>
      <c r="AR4051" s="170"/>
      <c r="AS4051" s="170"/>
      <c r="AU4051" s="170">
        <v>1245</v>
      </c>
      <c r="AX4051" s="170"/>
      <c r="AY4051" s="170"/>
      <c r="AZ4051" s="170"/>
      <c r="BA4051" s="170"/>
      <c r="BB4051" s="170"/>
      <c r="BC4051" s="170"/>
      <c r="BD4051" s="170"/>
      <c r="BE4051" s="170"/>
      <c r="BF4051" s="170"/>
      <c r="BG4051" s="170"/>
      <c r="BH4051" s="170"/>
      <c r="BI4051" s="170"/>
      <c r="BJ4051" s="170"/>
      <c r="BK4051" s="170"/>
      <c r="BL4051" s="170"/>
      <c r="BM4051" s="170"/>
      <c r="BN4051" s="170"/>
      <c r="BO4051" s="170"/>
      <c r="BP4051" s="170"/>
      <c r="BQ4051" s="170"/>
      <c r="BR4051" s="170"/>
      <c r="BS4051" s="170"/>
    </row>
    <row r="4052" spans="1:71">
      <c r="A4052" s="170" t="s">
        <v>16068</v>
      </c>
      <c r="B4052" s="177" t="s">
        <v>16154</v>
      </c>
      <c r="C4052" s="170"/>
      <c r="D4052" s="177" t="s">
        <v>508</v>
      </c>
      <c r="E4052" s="177" t="s">
        <v>7343</v>
      </c>
      <c r="F4052" s="170" t="s">
        <v>16313</v>
      </c>
      <c r="G4052" s="170"/>
      <c r="H4052" s="170"/>
      <c r="I4052" s="170"/>
      <c r="J4052" s="181" t="s">
        <v>2287</v>
      </c>
      <c r="K4052" s="178" t="s">
        <v>2287</v>
      </c>
      <c r="L4052" s="177" t="s">
        <v>550</v>
      </c>
      <c r="M4052" s="177" t="s">
        <v>16074</v>
      </c>
      <c r="N4052" s="177" t="s">
        <v>16074</v>
      </c>
      <c r="O4052" s="170" t="s">
        <v>195</v>
      </c>
      <c r="P4052" s="170" t="s">
        <v>1023</v>
      </c>
      <c r="Q4052" s="170" t="s">
        <v>16314</v>
      </c>
      <c r="R4052" s="170" t="s">
        <v>16166</v>
      </c>
      <c r="S4052" s="170" t="s">
        <v>7232</v>
      </c>
      <c r="T4052" s="170"/>
      <c r="U4052" s="170">
        <v>800</v>
      </c>
      <c r="V4052" s="170">
        <v>13400</v>
      </c>
      <c r="W4052" s="170">
        <v>28</v>
      </c>
      <c r="X4052" s="170" t="s">
        <v>673</v>
      </c>
      <c r="Y4052" s="170">
        <v>5.8</v>
      </c>
      <c r="Z4052" s="170">
        <v>800</v>
      </c>
      <c r="AA4052" s="170">
        <v>27585</v>
      </c>
      <c r="AB4052" s="170" t="s">
        <v>751</v>
      </c>
      <c r="AC4052" s="170"/>
      <c r="AD4052" s="170"/>
      <c r="AE4052" s="170"/>
      <c r="AF4052" s="170"/>
      <c r="AG4052" s="170"/>
      <c r="AH4052" s="170"/>
      <c r="AI4052" s="170"/>
      <c r="AJ4052" s="170"/>
      <c r="AK4052" s="170"/>
      <c r="AL4052" s="170"/>
      <c r="AM4052" s="170"/>
      <c r="AN4052" s="170"/>
      <c r="AO4052" s="170"/>
      <c r="AP4052" s="170"/>
      <c r="AQ4052" s="177" t="s">
        <v>16161</v>
      </c>
      <c r="AR4052" s="170"/>
      <c r="AS4052" s="170"/>
      <c r="AX4052" s="170"/>
      <c r="AY4052" s="170"/>
      <c r="AZ4052" s="170"/>
      <c r="BA4052" s="170"/>
      <c r="BB4052" s="170"/>
      <c r="BC4052" s="170"/>
      <c r="BD4052" s="170"/>
      <c r="BE4052" s="170"/>
      <c r="BF4052" s="170"/>
      <c r="BG4052" s="170"/>
      <c r="BH4052" s="170"/>
      <c r="BI4052" s="170"/>
      <c r="BJ4052" s="170"/>
      <c r="BK4052" s="170"/>
      <c r="BL4052" s="170"/>
      <c r="BM4052" s="170"/>
      <c r="BN4052" s="170"/>
      <c r="BO4052" s="170"/>
      <c r="BP4052" s="170"/>
      <c r="BQ4052" s="170"/>
      <c r="BR4052" s="170"/>
      <c r="BS4052" s="170"/>
    </row>
    <row r="4053" spans="1:71">
      <c r="A4053" s="170" t="s">
        <v>16068</v>
      </c>
      <c r="B4053" s="177" t="s">
        <v>16154</v>
      </c>
      <c r="C4053" s="170"/>
      <c r="D4053" s="177" t="s">
        <v>508</v>
      </c>
      <c r="E4053" s="177" t="s">
        <v>16315</v>
      </c>
      <c r="F4053" s="170" t="s">
        <v>16316</v>
      </c>
      <c r="G4053" s="170"/>
      <c r="H4053" s="170"/>
      <c r="I4053" s="170"/>
      <c r="J4053" s="181" t="s">
        <v>2287</v>
      </c>
      <c r="K4053" s="178" t="s">
        <v>2287</v>
      </c>
      <c r="L4053" s="177" t="s">
        <v>550</v>
      </c>
      <c r="M4053" s="177" t="s">
        <v>16074</v>
      </c>
      <c r="N4053" s="177" t="s">
        <v>16074</v>
      </c>
      <c r="O4053" s="170" t="s">
        <v>217</v>
      </c>
      <c r="P4053" s="170"/>
      <c r="Q4053" s="170"/>
      <c r="R4053" s="170"/>
      <c r="S4053" s="170">
        <v>1400</v>
      </c>
      <c r="T4053" s="170">
        <v>345</v>
      </c>
      <c r="U4053" s="170">
        <v>1400</v>
      </c>
      <c r="V4053" s="170">
        <v>900</v>
      </c>
      <c r="W4053" s="170">
        <v>600</v>
      </c>
      <c r="X4053" s="170"/>
      <c r="Y4053" s="170"/>
      <c r="Z4053" s="170"/>
      <c r="AA4053" s="170"/>
      <c r="AB4053" s="170"/>
      <c r="AC4053" s="170"/>
      <c r="AD4053" s="170"/>
      <c r="AE4053" s="170"/>
      <c r="AF4053" s="170"/>
      <c r="AG4053" s="170"/>
      <c r="AH4053" s="170"/>
      <c r="AI4053" s="170"/>
      <c r="AJ4053" s="170"/>
      <c r="AK4053" s="170"/>
      <c r="AL4053" s="170"/>
      <c r="AM4053" s="170"/>
      <c r="AN4053" s="170"/>
      <c r="AO4053" s="170"/>
      <c r="AP4053" s="170"/>
      <c r="AQ4053" s="177" t="s">
        <v>16158</v>
      </c>
      <c r="AR4053" s="170"/>
      <c r="AS4053" s="170"/>
      <c r="AX4053" s="170"/>
      <c r="AY4053" s="170"/>
      <c r="AZ4053" s="170"/>
      <c r="BA4053" s="170"/>
      <c r="BB4053" s="170"/>
      <c r="BC4053" s="170"/>
      <c r="BD4053" s="170"/>
      <c r="BE4053" s="170"/>
      <c r="BF4053" s="170"/>
      <c r="BG4053" s="170"/>
      <c r="BH4053" s="170"/>
      <c r="BI4053" s="170"/>
      <c r="BJ4053" s="170"/>
      <c r="BK4053" s="170"/>
      <c r="BL4053" s="170"/>
      <c r="BM4053" s="170"/>
      <c r="BN4053" s="170"/>
      <c r="BO4053" s="170"/>
      <c r="BP4053" s="170"/>
      <c r="BQ4053" s="170"/>
      <c r="BR4053" s="170"/>
      <c r="BS4053" s="170"/>
    </row>
    <row r="4054" spans="1:71">
      <c r="A4054" s="170" t="s">
        <v>16068</v>
      </c>
      <c r="B4054" s="177" t="s">
        <v>16154</v>
      </c>
      <c r="C4054" s="170"/>
      <c r="D4054" s="177" t="s">
        <v>508</v>
      </c>
      <c r="E4054" s="177" t="s">
        <v>1684</v>
      </c>
      <c r="F4054" s="170" t="s">
        <v>16317</v>
      </c>
      <c r="G4054" s="170"/>
      <c r="H4054" s="170"/>
      <c r="I4054" s="170"/>
      <c r="J4054" s="181" t="s">
        <v>2287</v>
      </c>
      <c r="K4054" s="178" t="s">
        <v>2287</v>
      </c>
      <c r="L4054" s="177" t="s">
        <v>550</v>
      </c>
      <c r="M4054" s="177" t="s">
        <v>16074</v>
      </c>
      <c r="N4054" s="177" t="s">
        <v>16074</v>
      </c>
      <c r="O4054" s="170" t="s">
        <v>195</v>
      </c>
      <c r="P4054" s="170" t="s">
        <v>887</v>
      </c>
      <c r="Q4054" s="170" t="s">
        <v>16318</v>
      </c>
      <c r="R4054" s="170" t="s">
        <v>1003</v>
      </c>
      <c r="S4054" s="170" t="s">
        <v>601</v>
      </c>
      <c r="T4054" s="170"/>
      <c r="U4054" s="170">
        <v>1400</v>
      </c>
      <c r="V4054" s="170">
        <v>5900</v>
      </c>
      <c r="W4054" s="170"/>
      <c r="X4054" s="170" t="s">
        <v>673</v>
      </c>
      <c r="Y4054" s="170">
        <v>5.8</v>
      </c>
      <c r="Z4054" s="170">
        <v>1400</v>
      </c>
      <c r="AA4054" s="170">
        <v>12585</v>
      </c>
      <c r="AB4054" s="170"/>
      <c r="AC4054" s="170"/>
      <c r="AD4054" s="170"/>
      <c r="AE4054" s="170"/>
      <c r="AF4054" s="170"/>
      <c r="AG4054" s="170"/>
      <c r="AH4054" s="170"/>
      <c r="AI4054" s="170"/>
      <c r="AJ4054" s="170"/>
      <c r="AK4054" s="170"/>
      <c r="AL4054" s="170"/>
      <c r="AM4054" s="170"/>
      <c r="AN4054" s="170"/>
      <c r="AO4054" s="170"/>
      <c r="AP4054" s="170"/>
      <c r="AQ4054" s="177" t="s">
        <v>16161</v>
      </c>
      <c r="AR4054" s="170"/>
      <c r="AS4054" s="170"/>
      <c r="AX4054" s="170"/>
      <c r="AY4054" s="170"/>
      <c r="AZ4054" s="170"/>
      <c r="BA4054" s="170"/>
      <c r="BB4054" s="170"/>
      <c r="BC4054" s="170"/>
      <c r="BD4054" s="170"/>
      <c r="BE4054" s="170"/>
      <c r="BF4054" s="170"/>
      <c r="BG4054" s="170"/>
      <c r="BH4054" s="170"/>
      <c r="BI4054" s="170"/>
      <c r="BJ4054" s="170"/>
      <c r="BK4054" s="170"/>
      <c r="BL4054" s="170"/>
      <c r="BM4054" s="170"/>
      <c r="BN4054" s="170"/>
      <c r="BO4054" s="170"/>
      <c r="BP4054" s="170"/>
      <c r="BQ4054" s="170"/>
      <c r="BR4054" s="170"/>
      <c r="BS4054" s="170"/>
    </row>
    <row r="4055" spans="1:71">
      <c r="A4055" s="170" t="s">
        <v>16068</v>
      </c>
      <c r="B4055" s="177" t="s">
        <v>16154</v>
      </c>
      <c r="C4055" s="170"/>
      <c r="D4055" s="177" t="s">
        <v>508</v>
      </c>
      <c r="E4055" s="177" t="s">
        <v>16319</v>
      </c>
      <c r="F4055" s="170" t="s">
        <v>16320</v>
      </c>
      <c r="G4055" s="170"/>
      <c r="H4055" s="170" t="s">
        <v>1500</v>
      </c>
      <c r="I4055" s="170"/>
      <c r="J4055" s="181" t="s">
        <v>2287</v>
      </c>
      <c r="K4055" s="178" t="s">
        <v>2287</v>
      </c>
      <c r="L4055" s="177" t="s">
        <v>901</v>
      </c>
      <c r="M4055" s="177" t="s">
        <v>16179</v>
      </c>
      <c r="N4055" s="177" t="s">
        <v>16074</v>
      </c>
      <c r="O4055" s="170" t="s">
        <v>324</v>
      </c>
      <c r="P4055" s="177" t="s">
        <v>903</v>
      </c>
      <c r="Q4055" s="170" t="s">
        <v>1397</v>
      </c>
      <c r="R4055" s="170"/>
      <c r="S4055" s="170"/>
      <c r="T4055" s="170"/>
      <c r="U4055" s="170" t="s">
        <v>16321</v>
      </c>
      <c r="V4055" s="170" t="s">
        <v>954</v>
      </c>
      <c r="W4055" s="170" t="s">
        <v>908</v>
      </c>
      <c r="X4055" s="170"/>
      <c r="Y4055" s="170" t="s">
        <v>908</v>
      </c>
      <c r="Z4055" s="170" t="s">
        <v>908</v>
      </c>
      <c r="AA4055" s="170" t="s">
        <v>1148</v>
      </c>
      <c r="AB4055" s="170" t="s">
        <v>910</v>
      </c>
      <c r="AC4055" s="170">
        <v>1400</v>
      </c>
      <c r="AD4055" s="170" t="s">
        <v>911</v>
      </c>
      <c r="AE4055" s="170">
        <v>1375</v>
      </c>
      <c r="AF4055" s="170" t="s">
        <v>912</v>
      </c>
      <c r="AH4055" s="177" t="s">
        <v>1137</v>
      </c>
      <c r="AJ4055" s="177" t="s">
        <v>6962</v>
      </c>
      <c r="AK4055" s="177" t="s">
        <v>982</v>
      </c>
      <c r="AL4055" s="177" t="s">
        <v>959</v>
      </c>
      <c r="AM4055" s="170" t="s">
        <v>960</v>
      </c>
      <c r="AN4055" s="170"/>
      <c r="AO4055" s="170"/>
      <c r="AP4055" s="170"/>
      <c r="AQ4055" s="177" t="s">
        <v>16182</v>
      </c>
      <c r="AR4055" s="170"/>
      <c r="AS4055" s="170"/>
      <c r="AU4055" s="170">
        <v>1285</v>
      </c>
      <c r="AX4055" s="170"/>
      <c r="AY4055" s="170"/>
      <c r="AZ4055" s="170"/>
      <c r="BA4055" s="170"/>
      <c r="BB4055" s="170"/>
      <c r="BC4055" s="170"/>
      <c r="BD4055" s="170"/>
      <c r="BE4055" s="170"/>
      <c r="BF4055" s="170"/>
      <c r="BG4055" s="170"/>
      <c r="BH4055" s="170"/>
      <c r="BI4055" s="170"/>
      <c r="BJ4055" s="170"/>
      <c r="BK4055" s="170"/>
      <c r="BL4055" s="170"/>
      <c r="BM4055" s="170"/>
      <c r="BN4055" s="170"/>
      <c r="BO4055" s="170"/>
      <c r="BP4055" s="170"/>
      <c r="BQ4055" s="170"/>
      <c r="BR4055" s="170"/>
      <c r="BS4055" s="170"/>
    </row>
    <row r="4056" spans="1:71">
      <c r="A4056" s="170" t="s">
        <v>16068</v>
      </c>
      <c r="B4056" s="177" t="s">
        <v>16154</v>
      </c>
      <c r="C4056" s="170"/>
      <c r="D4056" s="177" t="s">
        <v>508</v>
      </c>
      <c r="E4056" s="177" t="s">
        <v>7348</v>
      </c>
      <c r="F4056" s="170" t="s">
        <v>16322</v>
      </c>
      <c r="G4056" s="170"/>
      <c r="H4056" s="170"/>
      <c r="I4056" s="170"/>
      <c r="J4056" s="181" t="s">
        <v>2287</v>
      </c>
      <c r="K4056" s="178" t="s">
        <v>2287</v>
      </c>
      <c r="L4056" s="177" t="s">
        <v>550</v>
      </c>
      <c r="M4056" s="177" t="s">
        <v>16074</v>
      </c>
      <c r="N4056" s="177" t="s">
        <v>16074</v>
      </c>
      <c r="O4056" s="170" t="s">
        <v>195</v>
      </c>
      <c r="P4056" s="170" t="s">
        <v>1023</v>
      </c>
      <c r="Q4056" s="170" t="s">
        <v>16323</v>
      </c>
      <c r="R4056" s="170" t="s">
        <v>16166</v>
      </c>
      <c r="S4056" s="170" t="s">
        <v>7232</v>
      </c>
      <c r="T4056" s="170"/>
      <c r="U4056" s="170">
        <v>800</v>
      </c>
      <c r="V4056" s="170">
        <v>4900</v>
      </c>
      <c r="W4056" s="170">
        <v>15</v>
      </c>
      <c r="X4056" s="170" t="s">
        <v>673</v>
      </c>
      <c r="Y4056" s="170">
        <v>5.8</v>
      </c>
      <c r="Z4056" s="170">
        <v>800</v>
      </c>
      <c r="AA4056" s="170">
        <v>10585</v>
      </c>
      <c r="AB4056" s="170" t="s">
        <v>751</v>
      </c>
      <c r="AC4056" s="170"/>
      <c r="AD4056" s="170"/>
      <c r="AE4056" s="170"/>
      <c r="AF4056" s="170"/>
      <c r="AG4056" s="170"/>
      <c r="AH4056" s="170"/>
      <c r="AI4056" s="170"/>
      <c r="AJ4056" s="170"/>
      <c r="AK4056" s="170"/>
      <c r="AL4056" s="170"/>
      <c r="AM4056" s="170"/>
      <c r="AN4056" s="170"/>
      <c r="AO4056" s="170"/>
      <c r="AP4056" s="170"/>
      <c r="AQ4056" s="177" t="s">
        <v>16161</v>
      </c>
      <c r="AR4056" s="170"/>
      <c r="AS4056" s="170"/>
      <c r="AX4056" s="170"/>
      <c r="AY4056" s="170"/>
      <c r="AZ4056" s="170"/>
      <c r="BA4056" s="170"/>
      <c r="BB4056" s="170"/>
      <c r="BC4056" s="170"/>
      <c r="BD4056" s="170"/>
      <c r="BE4056" s="170"/>
      <c r="BF4056" s="170"/>
      <c r="BG4056" s="170"/>
      <c r="BH4056" s="170"/>
      <c r="BI4056" s="170"/>
      <c r="BJ4056" s="170"/>
      <c r="BK4056" s="170"/>
      <c r="BL4056" s="170"/>
      <c r="BM4056" s="170"/>
      <c r="BN4056" s="170"/>
      <c r="BO4056" s="170"/>
      <c r="BP4056" s="170"/>
      <c r="BQ4056" s="170"/>
      <c r="BR4056" s="170"/>
      <c r="BS4056" s="170"/>
    </row>
    <row r="4057" spans="1:71">
      <c r="A4057" s="170" t="s">
        <v>16068</v>
      </c>
      <c r="B4057" s="177" t="s">
        <v>16154</v>
      </c>
      <c r="C4057" s="170"/>
      <c r="D4057" s="177" t="s">
        <v>508</v>
      </c>
      <c r="E4057" s="177" t="s">
        <v>1465</v>
      </c>
      <c r="F4057" s="170" t="s">
        <v>16324</v>
      </c>
      <c r="G4057" s="170"/>
      <c r="H4057" s="170"/>
      <c r="I4057" s="170"/>
      <c r="J4057" s="181" t="s">
        <v>2287</v>
      </c>
      <c r="K4057" s="178" t="s">
        <v>2287</v>
      </c>
      <c r="L4057" s="177" t="s">
        <v>550</v>
      </c>
      <c r="M4057" s="177" t="s">
        <v>16074</v>
      </c>
      <c r="N4057" s="177" t="s">
        <v>16074</v>
      </c>
      <c r="O4057" s="170" t="s">
        <v>195</v>
      </c>
      <c r="P4057" s="170" t="s">
        <v>1023</v>
      </c>
      <c r="Q4057" s="170" t="s">
        <v>16325</v>
      </c>
      <c r="R4057" s="170" t="s">
        <v>16166</v>
      </c>
      <c r="S4057" s="170" t="s">
        <v>7232</v>
      </c>
      <c r="T4057" s="170"/>
      <c r="U4057" s="170">
        <v>800</v>
      </c>
      <c r="V4057" s="170">
        <v>12755</v>
      </c>
      <c r="W4057" s="170" t="s">
        <v>1300</v>
      </c>
      <c r="X4057" s="170" t="s">
        <v>673</v>
      </c>
      <c r="Y4057" s="170">
        <v>5.8</v>
      </c>
      <c r="Z4057" s="170">
        <v>800</v>
      </c>
      <c r="AA4057" s="170">
        <v>26295</v>
      </c>
      <c r="AB4057" s="170" t="s">
        <v>751</v>
      </c>
      <c r="AC4057" s="170"/>
      <c r="AD4057" s="170"/>
      <c r="AE4057" s="170"/>
      <c r="AF4057" s="170"/>
      <c r="AG4057" s="170"/>
      <c r="AH4057" s="170"/>
      <c r="AI4057" s="170"/>
      <c r="AJ4057" s="170"/>
      <c r="AK4057" s="170"/>
      <c r="AL4057" s="170"/>
      <c r="AM4057" s="170"/>
      <c r="AN4057" s="170"/>
      <c r="AO4057" s="170"/>
      <c r="AP4057" s="170"/>
      <c r="AQ4057" s="177" t="s">
        <v>16161</v>
      </c>
      <c r="AR4057" s="170"/>
      <c r="AS4057" s="170"/>
      <c r="AX4057" s="170"/>
      <c r="AY4057" s="170"/>
      <c r="AZ4057" s="170"/>
      <c r="BA4057" s="170"/>
      <c r="BB4057" s="170"/>
      <c r="BC4057" s="170"/>
      <c r="BD4057" s="170"/>
      <c r="BE4057" s="170"/>
      <c r="BF4057" s="170"/>
      <c r="BG4057" s="170"/>
      <c r="BH4057" s="170"/>
      <c r="BI4057" s="170"/>
      <c r="BJ4057" s="170"/>
      <c r="BK4057" s="170"/>
      <c r="BL4057" s="170"/>
      <c r="BM4057" s="170"/>
      <c r="BN4057" s="170"/>
      <c r="BO4057" s="170"/>
      <c r="BP4057" s="170"/>
      <c r="BQ4057" s="170"/>
      <c r="BR4057" s="170"/>
      <c r="BS4057" s="170"/>
    </row>
    <row r="4058" spans="1:71">
      <c r="A4058" s="170" t="s">
        <v>16068</v>
      </c>
      <c r="B4058" s="177" t="s">
        <v>16154</v>
      </c>
      <c r="C4058" s="170"/>
      <c r="D4058" s="177" t="s">
        <v>508</v>
      </c>
      <c r="E4058" s="177" t="s">
        <v>9822</v>
      </c>
      <c r="F4058" s="170" t="s">
        <v>16326</v>
      </c>
      <c r="G4058" s="170"/>
      <c r="H4058" s="170"/>
      <c r="I4058" s="170"/>
      <c r="J4058" s="181" t="s">
        <v>2287</v>
      </c>
      <c r="K4058" s="178" t="s">
        <v>2287</v>
      </c>
      <c r="L4058" s="177" t="s">
        <v>550</v>
      </c>
      <c r="M4058" s="177" t="s">
        <v>16074</v>
      </c>
      <c r="N4058" s="177" t="s">
        <v>16074</v>
      </c>
      <c r="O4058" s="170" t="s">
        <v>159</v>
      </c>
      <c r="P4058" s="170" t="s">
        <v>4346</v>
      </c>
      <c r="Q4058" s="170" t="s">
        <v>16327</v>
      </c>
      <c r="R4058" s="177" t="s">
        <v>1523</v>
      </c>
      <c r="S4058" s="177" t="s">
        <v>159</v>
      </c>
      <c r="T4058" s="170"/>
      <c r="U4058" s="170">
        <v>3000</v>
      </c>
      <c r="V4058" s="170">
        <v>4160</v>
      </c>
      <c r="W4058" s="170">
        <v>4433</v>
      </c>
      <c r="X4058" s="170"/>
      <c r="Y4058" s="170"/>
      <c r="Z4058" s="170"/>
      <c r="AA4058" s="170"/>
      <c r="AB4058" s="170"/>
      <c r="AC4058" s="170"/>
      <c r="AD4058" s="170"/>
      <c r="AE4058" s="170"/>
      <c r="AF4058" s="170"/>
      <c r="AG4058" s="170"/>
      <c r="AH4058" s="170"/>
      <c r="AI4058" s="170"/>
      <c r="AJ4058" s="170"/>
      <c r="AK4058" s="170"/>
      <c r="AL4058" s="170"/>
      <c r="AM4058" s="170"/>
      <c r="AN4058" s="170"/>
      <c r="AO4058" s="170"/>
      <c r="AP4058" s="170"/>
      <c r="AQ4058" s="177" t="s">
        <v>16161</v>
      </c>
      <c r="AR4058" s="170"/>
      <c r="AS4058" s="170"/>
      <c r="AX4058" s="170"/>
      <c r="AY4058" s="170"/>
      <c r="AZ4058" s="170"/>
      <c r="BA4058" s="170"/>
      <c r="BB4058" s="170"/>
      <c r="BC4058" s="170"/>
      <c r="BD4058" s="170"/>
      <c r="BE4058" s="170"/>
      <c r="BF4058" s="170"/>
      <c r="BG4058" s="170"/>
      <c r="BH4058" s="170"/>
      <c r="BI4058" s="170"/>
      <c r="BJ4058" s="170"/>
      <c r="BK4058" s="170"/>
      <c r="BL4058" s="170"/>
      <c r="BM4058" s="170"/>
      <c r="BN4058" s="170"/>
      <c r="BO4058" s="170"/>
      <c r="BP4058" s="170"/>
      <c r="BQ4058" s="170"/>
      <c r="BR4058" s="170"/>
      <c r="BS4058" s="170"/>
    </row>
    <row r="4059" spans="1:71">
      <c r="A4059" s="170" t="s">
        <v>16068</v>
      </c>
      <c r="B4059" s="177" t="s">
        <v>16154</v>
      </c>
      <c r="C4059" s="170"/>
      <c r="D4059" s="177" t="s">
        <v>508</v>
      </c>
      <c r="E4059" s="177" t="s">
        <v>5736</v>
      </c>
      <c r="F4059" s="170" t="s">
        <v>16328</v>
      </c>
      <c r="G4059" s="170"/>
      <c r="H4059" s="170"/>
      <c r="I4059" s="170"/>
      <c r="J4059" s="181" t="s">
        <v>2287</v>
      </c>
      <c r="K4059" s="178" t="s">
        <v>2287</v>
      </c>
      <c r="L4059" s="177" t="s">
        <v>550</v>
      </c>
      <c r="M4059" s="177" t="s">
        <v>16074</v>
      </c>
      <c r="N4059" s="177" t="s">
        <v>16074</v>
      </c>
      <c r="O4059" s="170" t="s">
        <v>195</v>
      </c>
      <c r="P4059" s="170" t="s">
        <v>1023</v>
      </c>
      <c r="Q4059" s="170" t="s">
        <v>16329</v>
      </c>
      <c r="R4059" s="170" t="s">
        <v>16166</v>
      </c>
      <c r="S4059" s="170" t="s">
        <v>7232</v>
      </c>
      <c r="T4059" s="170"/>
      <c r="U4059" s="170">
        <v>800</v>
      </c>
      <c r="V4059" s="170">
        <v>14400</v>
      </c>
      <c r="W4059" s="170">
        <v>7</v>
      </c>
      <c r="X4059" s="170" t="s">
        <v>673</v>
      </c>
      <c r="Y4059" s="170">
        <v>5.8</v>
      </c>
      <c r="Z4059" s="170">
        <v>800</v>
      </c>
      <c r="AA4059" s="170">
        <v>29585</v>
      </c>
      <c r="AB4059" s="170"/>
      <c r="AC4059" s="170"/>
      <c r="AD4059" s="170"/>
      <c r="AE4059" s="170"/>
      <c r="AF4059" s="170"/>
      <c r="AG4059" s="170"/>
      <c r="AH4059" s="170"/>
      <c r="AI4059" s="170"/>
      <c r="AJ4059" s="170"/>
      <c r="AK4059" s="170"/>
      <c r="AL4059" s="170"/>
      <c r="AM4059" s="170"/>
      <c r="AN4059" s="170"/>
      <c r="AO4059" s="170"/>
      <c r="AP4059" s="170"/>
      <c r="AQ4059" s="177" t="s">
        <v>16161</v>
      </c>
      <c r="AR4059" s="170"/>
      <c r="AS4059" s="170"/>
      <c r="AX4059" s="170"/>
      <c r="AY4059" s="170"/>
      <c r="AZ4059" s="170"/>
      <c r="BA4059" s="170"/>
      <c r="BB4059" s="170"/>
      <c r="BC4059" s="170"/>
      <c r="BD4059" s="170"/>
      <c r="BE4059" s="170"/>
      <c r="BF4059" s="170"/>
      <c r="BG4059" s="170"/>
      <c r="BH4059" s="170"/>
      <c r="BI4059" s="170"/>
      <c r="BJ4059" s="170"/>
      <c r="BK4059" s="170"/>
      <c r="BL4059" s="170"/>
      <c r="BM4059" s="170"/>
      <c r="BN4059" s="170"/>
      <c r="BO4059" s="170"/>
      <c r="BP4059" s="170"/>
      <c r="BQ4059" s="170"/>
      <c r="BR4059" s="170"/>
      <c r="BS4059" s="170"/>
    </row>
    <row r="4060" spans="1:71">
      <c r="A4060" s="170" t="s">
        <v>16068</v>
      </c>
      <c r="B4060" s="177" t="s">
        <v>16154</v>
      </c>
      <c r="C4060" s="170"/>
      <c r="D4060" s="177" t="s">
        <v>508</v>
      </c>
      <c r="E4060" s="177" t="s">
        <v>1734</v>
      </c>
      <c r="F4060" s="170" t="s">
        <v>16330</v>
      </c>
      <c r="G4060" s="170"/>
      <c r="H4060" s="170"/>
      <c r="I4060" s="170"/>
      <c r="J4060" s="181" t="s">
        <v>2287</v>
      </c>
      <c r="K4060" s="178" t="s">
        <v>2287</v>
      </c>
      <c r="L4060" s="177" t="s">
        <v>550</v>
      </c>
      <c r="M4060" s="177" t="s">
        <v>16074</v>
      </c>
      <c r="N4060" s="177" t="s">
        <v>16074</v>
      </c>
      <c r="O4060" s="170" t="s">
        <v>195</v>
      </c>
      <c r="P4060" s="170" t="s">
        <v>1193</v>
      </c>
      <c r="Q4060" s="170" t="s">
        <v>16329</v>
      </c>
      <c r="R4060" s="170" t="s">
        <v>16166</v>
      </c>
      <c r="S4060" s="170" t="s">
        <v>7232</v>
      </c>
      <c r="T4060" s="170"/>
      <c r="U4060" s="170">
        <v>800</v>
      </c>
      <c r="V4060" s="170">
        <v>13400</v>
      </c>
      <c r="W4060" s="170">
        <v>26</v>
      </c>
      <c r="X4060" s="170" t="s">
        <v>673</v>
      </c>
      <c r="Y4060" s="170">
        <v>5.8</v>
      </c>
      <c r="Z4060" s="170">
        <v>800</v>
      </c>
      <c r="AA4060" s="170">
        <v>27585</v>
      </c>
      <c r="AB4060" s="170" t="s">
        <v>751</v>
      </c>
      <c r="AC4060" s="170"/>
      <c r="AD4060" s="170"/>
      <c r="AE4060" s="170"/>
      <c r="AF4060" s="170"/>
      <c r="AG4060" s="170"/>
      <c r="AH4060" s="170"/>
      <c r="AI4060" s="170"/>
      <c r="AJ4060" s="170"/>
      <c r="AK4060" s="170"/>
      <c r="AL4060" s="170"/>
      <c r="AM4060" s="170"/>
      <c r="AN4060" s="170"/>
      <c r="AO4060" s="170"/>
      <c r="AP4060" s="170"/>
      <c r="AQ4060" s="177" t="s">
        <v>16161</v>
      </c>
      <c r="AR4060" s="170"/>
      <c r="AS4060" s="170"/>
      <c r="AX4060" s="170"/>
      <c r="AY4060" s="170"/>
      <c r="AZ4060" s="170"/>
      <c r="BA4060" s="170"/>
      <c r="BB4060" s="170"/>
      <c r="BC4060" s="170"/>
      <c r="BD4060" s="170"/>
      <c r="BE4060" s="170"/>
      <c r="BF4060" s="170"/>
      <c r="BG4060" s="170"/>
      <c r="BH4060" s="170"/>
      <c r="BI4060" s="170"/>
      <c r="BJ4060" s="170"/>
      <c r="BK4060" s="170"/>
      <c r="BL4060" s="170"/>
      <c r="BM4060" s="170"/>
      <c r="BN4060" s="170"/>
      <c r="BO4060" s="170"/>
      <c r="BP4060" s="170"/>
      <c r="BQ4060" s="170"/>
      <c r="BR4060" s="170"/>
      <c r="BS4060" s="170"/>
    </row>
    <row r="4061" spans="1:71">
      <c r="A4061" s="170" t="s">
        <v>16068</v>
      </c>
      <c r="B4061" s="177" t="s">
        <v>16154</v>
      </c>
      <c r="C4061" s="170"/>
      <c r="D4061" s="177" t="s">
        <v>508</v>
      </c>
      <c r="E4061" s="177" t="s">
        <v>7360</v>
      </c>
      <c r="F4061" s="170" t="s">
        <v>16331</v>
      </c>
      <c r="G4061" s="170"/>
      <c r="H4061" s="170"/>
      <c r="I4061" s="170"/>
      <c r="J4061" s="181" t="s">
        <v>2287</v>
      </c>
      <c r="K4061" s="178" t="s">
        <v>2287</v>
      </c>
      <c r="L4061" s="177" t="s">
        <v>550</v>
      </c>
      <c r="M4061" s="177" t="s">
        <v>16074</v>
      </c>
      <c r="N4061" s="177" t="s">
        <v>16074</v>
      </c>
      <c r="O4061" s="170" t="s">
        <v>217</v>
      </c>
      <c r="P4061" s="170"/>
      <c r="Q4061" s="170"/>
      <c r="R4061" s="170"/>
      <c r="S4061" s="170">
        <v>1400</v>
      </c>
      <c r="T4061" s="170">
        <v>276</v>
      </c>
      <c r="U4061" s="170">
        <v>1400</v>
      </c>
      <c r="V4061" s="170">
        <v>900</v>
      </c>
      <c r="W4061" s="170">
        <v>600</v>
      </c>
      <c r="X4061" s="170"/>
      <c r="Y4061" s="170"/>
      <c r="Z4061" s="170"/>
      <c r="AA4061" s="170"/>
      <c r="AB4061" s="170"/>
      <c r="AC4061" s="170"/>
      <c r="AD4061" s="170"/>
      <c r="AE4061" s="170"/>
      <c r="AF4061" s="170"/>
      <c r="AG4061" s="170"/>
      <c r="AH4061" s="170"/>
      <c r="AI4061" s="170"/>
      <c r="AJ4061" s="170"/>
      <c r="AK4061" s="170"/>
      <c r="AL4061" s="170"/>
      <c r="AM4061" s="170"/>
      <c r="AN4061" s="170"/>
      <c r="AO4061" s="170"/>
      <c r="AP4061" s="170"/>
      <c r="AQ4061" s="177" t="s">
        <v>16158</v>
      </c>
      <c r="AR4061" s="170"/>
      <c r="AS4061" s="170"/>
      <c r="AX4061" s="170"/>
      <c r="AY4061" s="170"/>
      <c r="AZ4061" s="170"/>
      <c r="BA4061" s="170"/>
      <c r="BB4061" s="170"/>
      <c r="BC4061" s="170"/>
      <c r="BD4061" s="170"/>
      <c r="BE4061" s="170"/>
      <c r="BF4061" s="170"/>
      <c r="BG4061" s="170"/>
      <c r="BH4061" s="170"/>
      <c r="BI4061" s="170"/>
      <c r="BJ4061" s="170"/>
      <c r="BK4061" s="170"/>
      <c r="BL4061" s="170"/>
      <c r="BM4061" s="170"/>
      <c r="BN4061" s="170"/>
      <c r="BO4061" s="170"/>
      <c r="BP4061" s="170"/>
      <c r="BQ4061" s="170"/>
      <c r="BR4061" s="170"/>
      <c r="BS4061" s="170"/>
    </row>
    <row r="4062" spans="1:71">
      <c r="A4062" s="170" t="s">
        <v>16068</v>
      </c>
      <c r="B4062" s="177" t="s">
        <v>16154</v>
      </c>
      <c r="C4062" s="170"/>
      <c r="D4062" s="177" t="s">
        <v>508</v>
      </c>
      <c r="E4062" s="177" t="s">
        <v>9843</v>
      </c>
      <c r="F4062" s="170" t="s">
        <v>16332</v>
      </c>
      <c r="G4062" s="170"/>
      <c r="H4062" s="170"/>
      <c r="I4062" s="170"/>
      <c r="J4062" s="181" t="s">
        <v>2287</v>
      </c>
      <c r="K4062" s="178" t="s">
        <v>2287</v>
      </c>
      <c r="L4062" s="177" t="s">
        <v>550</v>
      </c>
      <c r="M4062" s="177" t="s">
        <v>16074</v>
      </c>
      <c r="N4062" s="177" t="s">
        <v>16074</v>
      </c>
      <c r="O4062" s="170" t="s">
        <v>195</v>
      </c>
      <c r="P4062" s="170" t="s">
        <v>887</v>
      </c>
      <c r="Q4062" s="170" t="s">
        <v>1082</v>
      </c>
      <c r="R4062" s="170" t="s">
        <v>1003</v>
      </c>
      <c r="S4062" s="170" t="s">
        <v>601</v>
      </c>
      <c r="T4062" s="170"/>
      <c r="U4062" s="170">
        <v>1400</v>
      </c>
      <c r="V4062" s="170">
        <v>5400</v>
      </c>
      <c r="W4062" s="170"/>
      <c r="X4062" s="170" t="s">
        <v>673</v>
      </c>
      <c r="Y4062" s="170">
        <v>5.8</v>
      </c>
      <c r="Z4062" s="170">
        <v>1400</v>
      </c>
      <c r="AA4062" s="170">
        <v>11585</v>
      </c>
      <c r="AB4062" s="170"/>
      <c r="AC4062" s="170"/>
      <c r="AD4062" s="170"/>
      <c r="AE4062" s="170"/>
      <c r="AF4062" s="170"/>
      <c r="AG4062" s="170"/>
      <c r="AH4062" s="170"/>
      <c r="AI4062" s="170"/>
      <c r="AJ4062" s="170"/>
      <c r="AK4062" s="170"/>
      <c r="AL4062" s="170"/>
      <c r="AM4062" s="170"/>
      <c r="AN4062" s="170"/>
      <c r="AO4062" s="170"/>
      <c r="AP4062" s="170"/>
      <c r="AQ4062" s="177" t="s">
        <v>16161</v>
      </c>
      <c r="AR4062" s="170"/>
      <c r="AS4062" s="170"/>
      <c r="AX4062" s="170"/>
      <c r="AY4062" s="170"/>
      <c r="AZ4062" s="170"/>
      <c r="BA4062" s="170"/>
      <c r="BB4062" s="170"/>
      <c r="BC4062" s="170"/>
      <c r="BD4062" s="170"/>
      <c r="BE4062" s="170"/>
      <c r="BF4062" s="170"/>
      <c r="BG4062" s="170"/>
      <c r="BH4062" s="170"/>
      <c r="BI4062" s="170"/>
      <c r="BJ4062" s="170"/>
      <c r="BK4062" s="170"/>
      <c r="BL4062" s="170"/>
      <c r="BM4062" s="170"/>
      <c r="BN4062" s="170"/>
      <c r="BO4062" s="170"/>
      <c r="BP4062" s="170"/>
      <c r="BQ4062" s="170"/>
      <c r="BR4062" s="170"/>
      <c r="BS4062" s="170"/>
    </row>
    <row r="4063" spans="1:71">
      <c r="A4063" s="170" t="s">
        <v>16068</v>
      </c>
      <c r="B4063" s="177" t="s">
        <v>16154</v>
      </c>
      <c r="C4063" s="170"/>
      <c r="D4063" s="177" t="s">
        <v>508</v>
      </c>
      <c r="E4063" s="177" t="s">
        <v>2014</v>
      </c>
      <c r="F4063" s="170" t="s">
        <v>16333</v>
      </c>
      <c r="G4063" s="170"/>
      <c r="H4063" s="170" t="s">
        <v>9806</v>
      </c>
      <c r="I4063" s="170"/>
      <c r="J4063" s="181" t="s">
        <v>2287</v>
      </c>
      <c r="K4063" s="178" t="s">
        <v>2287</v>
      </c>
      <c r="L4063" s="177" t="s">
        <v>901</v>
      </c>
      <c r="M4063" s="177" t="s">
        <v>16179</v>
      </c>
      <c r="N4063" s="177" t="s">
        <v>16074</v>
      </c>
      <c r="O4063" s="170" t="s">
        <v>324</v>
      </c>
      <c r="P4063" s="177" t="s">
        <v>903</v>
      </c>
      <c r="Q4063" s="170" t="s">
        <v>1082</v>
      </c>
      <c r="R4063" s="170"/>
      <c r="S4063" s="170"/>
      <c r="T4063" s="170"/>
      <c r="U4063" s="170" t="s">
        <v>16321</v>
      </c>
      <c r="V4063" s="170" t="s">
        <v>954</v>
      </c>
      <c r="W4063" s="170" t="s">
        <v>908</v>
      </c>
      <c r="X4063" s="170"/>
      <c r="Y4063" s="170" t="s">
        <v>908</v>
      </c>
      <c r="Z4063" s="170" t="s">
        <v>908</v>
      </c>
      <c r="AA4063" s="170" t="s">
        <v>1148</v>
      </c>
      <c r="AB4063" s="170" t="s">
        <v>910</v>
      </c>
      <c r="AC4063" s="170">
        <v>1400</v>
      </c>
      <c r="AD4063" s="170" t="s">
        <v>911</v>
      </c>
      <c r="AE4063" s="170">
        <v>1375</v>
      </c>
      <c r="AF4063" s="170" t="s">
        <v>912</v>
      </c>
      <c r="AH4063" s="177" t="s">
        <v>1137</v>
      </c>
      <c r="AJ4063" s="177" t="s">
        <v>6962</v>
      </c>
      <c r="AK4063" s="177" t="s">
        <v>982</v>
      </c>
      <c r="AL4063" s="177" t="s">
        <v>959</v>
      </c>
      <c r="AM4063" s="170" t="s">
        <v>960</v>
      </c>
      <c r="AN4063" s="170"/>
      <c r="AO4063" s="170"/>
      <c r="AP4063" s="170"/>
      <c r="AQ4063" s="177" t="s">
        <v>16182</v>
      </c>
      <c r="AR4063" s="170"/>
      <c r="AS4063" s="170"/>
      <c r="AU4063" s="170">
        <v>1375</v>
      </c>
      <c r="AX4063" s="170"/>
      <c r="AY4063" s="170"/>
      <c r="AZ4063" s="170"/>
      <c r="BA4063" s="170"/>
      <c r="BB4063" s="170"/>
      <c r="BC4063" s="170"/>
      <c r="BD4063" s="170"/>
      <c r="BE4063" s="170"/>
      <c r="BF4063" s="170"/>
      <c r="BG4063" s="170"/>
      <c r="BH4063" s="170"/>
      <c r="BI4063" s="170"/>
      <c r="BJ4063" s="170"/>
      <c r="BK4063" s="170"/>
      <c r="BL4063" s="170"/>
      <c r="BM4063" s="170"/>
      <c r="BN4063" s="170"/>
      <c r="BO4063" s="170"/>
      <c r="BP4063" s="170"/>
      <c r="BQ4063" s="170"/>
      <c r="BR4063" s="170"/>
      <c r="BS4063" s="170"/>
    </row>
    <row r="4064" spans="1:71">
      <c r="A4064" s="170" t="s">
        <v>16068</v>
      </c>
      <c r="B4064" s="177" t="s">
        <v>16154</v>
      </c>
      <c r="C4064" s="170"/>
      <c r="D4064" s="177" t="s">
        <v>508</v>
      </c>
      <c r="E4064" s="177" t="s">
        <v>702</v>
      </c>
      <c r="F4064" s="170" t="s">
        <v>16334</v>
      </c>
      <c r="G4064" s="170"/>
      <c r="H4064" s="170"/>
      <c r="I4064" s="170"/>
      <c r="J4064" s="181" t="s">
        <v>2287</v>
      </c>
      <c r="K4064" s="178" t="s">
        <v>2287</v>
      </c>
      <c r="L4064" s="177" t="s">
        <v>550</v>
      </c>
      <c r="M4064" s="177" t="s">
        <v>16074</v>
      </c>
      <c r="N4064" s="177" t="s">
        <v>16074</v>
      </c>
      <c r="O4064" s="170" t="s">
        <v>195</v>
      </c>
      <c r="P4064" s="170" t="s">
        <v>1023</v>
      </c>
      <c r="Q4064" s="170" t="s">
        <v>16335</v>
      </c>
      <c r="R4064" s="170" t="s">
        <v>16166</v>
      </c>
      <c r="S4064" s="170" t="s">
        <v>7232</v>
      </c>
      <c r="T4064" s="170"/>
      <c r="U4064" s="170">
        <v>800</v>
      </c>
      <c r="V4064" s="170">
        <v>9400</v>
      </c>
      <c r="W4064" s="170">
        <v>26</v>
      </c>
      <c r="X4064" s="170" t="s">
        <v>673</v>
      </c>
      <c r="Y4064" s="170">
        <v>5.8</v>
      </c>
      <c r="Z4064" s="170">
        <v>800</v>
      </c>
      <c r="AA4064" s="170">
        <v>19585</v>
      </c>
      <c r="AB4064" s="170" t="s">
        <v>751</v>
      </c>
      <c r="AC4064" s="170"/>
      <c r="AD4064" s="170"/>
      <c r="AE4064" s="170"/>
      <c r="AF4064" s="170"/>
      <c r="AG4064" s="170"/>
      <c r="AH4064" s="170"/>
      <c r="AI4064" s="170"/>
      <c r="AJ4064" s="170"/>
      <c r="AK4064" s="170"/>
      <c r="AL4064" s="170"/>
      <c r="AM4064" s="170"/>
      <c r="AN4064" s="170"/>
      <c r="AO4064" s="170"/>
      <c r="AP4064" s="170"/>
      <c r="AQ4064" s="177" t="s">
        <v>16161</v>
      </c>
      <c r="AR4064" s="170"/>
      <c r="AS4064" s="170"/>
      <c r="AX4064" s="170"/>
      <c r="AY4064" s="170"/>
      <c r="AZ4064" s="170"/>
      <c r="BA4064" s="170"/>
      <c r="BB4064" s="170"/>
      <c r="BC4064" s="170"/>
      <c r="BD4064" s="170"/>
      <c r="BE4064" s="170"/>
      <c r="BF4064" s="170"/>
      <c r="BG4064" s="170"/>
      <c r="BH4064" s="170"/>
      <c r="BI4064" s="170"/>
      <c r="BJ4064" s="170"/>
      <c r="BK4064" s="170"/>
      <c r="BL4064" s="170"/>
      <c r="BM4064" s="170"/>
      <c r="BN4064" s="170"/>
      <c r="BO4064" s="170"/>
      <c r="BP4064" s="170"/>
      <c r="BQ4064" s="170"/>
      <c r="BR4064" s="170"/>
      <c r="BS4064" s="170"/>
    </row>
    <row r="4065" spans="1:71">
      <c r="A4065" s="170" t="s">
        <v>16068</v>
      </c>
      <c r="B4065" s="177" t="s">
        <v>16154</v>
      </c>
      <c r="C4065" s="170"/>
      <c r="D4065" s="177" t="s">
        <v>508</v>
      </c>
      <c r="E4065" s="177" t="s">
        <v>1687</v>
      </c>
      <c r="F4065" s="170" t="s">
        <v>16336</v>
      </c>
      <c r="G4065" s="170"/>
      <c r="H4065" s="170"/>
      <c r="I4065" s="170"/>
      <c r="J4065" s="181" t="s">
        <v>2287</v>
      </c>
      <c r="K4065" s="178" t="s">
        <v>2287</v>
      </c>
      <c r="L4065" s="177" t="s">
        <v>550</v>
      </c>
      <c r="M4065" s="177" t="s">
        <v>16074</v>
      </c>
      <c r="N4065" s="177" t="s">
        <v>16074</v>
      </c>
      <c r="O4065" s="170" t="s">
        <v>195</v>
      </c>
      <c r="P4065" s="170" t="s">
        <v>1023</v>
      </c>
      <c r="Q4065" s="170" t="s">
        <v>16267</v>
      </c>
      <c r="R4065" s="170" t="s">
        <v>16166</v>
      </c>
      <c r="S4065" s="170" t="s">
        <v>7232</v>
      </c>
      <c r="T4065" s="170"/>
      <c r="U4065" s="170">
        <v>800</v>
      </c>
      <c r="V4065" s="170">
        <v>10900</v>
      </c>
      <c r="W4065" s="170">
        <v>22</v>
      </c>
      <c r="X4065" s="170" t="s">
        <v>673</v>
      </c>
      <c r="Y4065" s="170">
        <v>5.8</v>
      </c>
      <c r="Z4065" s="170">
        <v>800</v>
      </c>
      <c r="AA4065" s="170">
        <v>22585</v>
      </c>
      <c r="AB4065" s="170" t="s">
        <v>751</v>
      </c>
      <c r="AC4065" s="170"/>
      <c r="AD4065" s="170"/>
      <c r="AE4065" s="170"/>
      <c r="AF4065" s="170"/>
      <c r="AG4065" s="170"/>
      <c r="AH4065" s="170"/>
      <c r="AI4065" s="170"/>
      <c r="AJ4065" s="170"/>
      <c r="AK4065" s="170"/>
      <c r="AL4065" s="170"/>
      <c r="AM4065" s="170"/>
      <c r="AN4065" s="170"/>
      <c r="AO4065" s="170"/>
      <c r="AP4065" s="170"/>
      <c r="AQ4065" s="177" t="s">
        <v>16161</v>
      </c>
      <c r="AR4065" s="170"/>
      <c r="AS4065" s="170"/>
      <c r="AX4065" s="170"/>
      <c r="AY4065" s="170"/>
      <c r="AZ4065" s="170"/>
      <c r="BA4065" s="170"/>
      <c r="BB4065" s="170"/>
      <c r="BC4065" s="170"/>
      <c r="BD4065" s="170"/>
      <c r="BE4065" s="170"/>
      <c r="BF4065" s="170"/>
      <c r="BG4065" s="170"/>
      <c r="BH4065" s="170"/>
      <c r="BI4065" s="170"/>
      <c r="BJ4065" s="170"/>
      <c r="BK4065" s="170"/>
      <c r="BL4065" s="170"/>
      <c r="BM4065" s="170"/>
      <c r="BN4065" s="170"/>
      <c r="BO4065" s="170"/>
      <c r="BP4065" s="170"/>
      <c r="BQ4065" s="170"/>
      <c r="BR4065" s="170"/>
      <c r="BS4065" s="170"/>
    </row>
    <row r="4066" spans="1:71">
      <c r="A4066" s="170" t="s">
        <v>16068</v>
      </c>
      <c r="B4066" s="177" t="s">
        <v>16154</v>
      </c>
      <c r="C4066" s="170"/>
      <c r="D4066" s="177" t="s">
        <v>508</v>
      </c>
      <c r="E4066" s="177" t="s">
        <v>7369</v>
      </c>
      <c r="F4066" s="170" t="s">
        <v>16337</v>
      </c>
      <c r="G4066" s="170"/>
      <c r="H4066" s="170"/>
      <c r="I4066" s="170"/>
      <c r="J4066" s="181" t="s">
        <v>2287</v>
      </c>
      <c r="K4066" s="178" t="s">
        <v>2287</v>
      </c>
      <c r="L4066" s="177" t="s">
        <v>550</v>
      </c>
      <c r="M4066" s="177" t="s">
        <v>16074</v>
      </c>
      <c r="N4066" s="177" t="s">
        <v>16074</v>
      </c>
      <c r="O4066" s="170" t="s">
        <v>195</v>
      </c>
      <c r="P4066" s="170" t="s">
        <v>1193</v>
      </c>
      <c r="Q4066" s="170" t="s">
        <v>1397</v>
      </c>
      <c r="R4066" s="170" t="s">
        <v>16166</v>
      </c>
      <c r="S4066" s="170" t="s">
        <v>7232</v>
      </c>
      <c r="T4066" s="170"/>
      <c r="U4066" s="170">
        <v>800</v>
      </c>
      <c r="V4066" s="170">
        <v>15400</v>
      </c>
      <c r="W4066" s="170">
        <v>3</v>
      </c>
      <c r="X4066" s="170" t="s">
        <v>673</v>
      </c>
      <c r="Y4066" s="170">
        <v>5.8</v>
      </c>
      <c r="Z4066" s="170">
        <v>800</v>
      </c>
      <c r="AA4066" s="170">
        <v>31585</v>
      </c>
      <c r="AB4066" s="170"/>
      <c r="AC4066" s="170"/>
      <c r="AD4066" s="170"/>
      <c r="AE4066" s="170"/>
      <c r="AF4066" s="170"/>
      <c r="AG4066" s="170"/>
      <c r="AH4066" s="170"/>
      <c r="AI4066" s="170"/>
      <c r="AJ4066" s="170"/>
      <c r="AK4066" s="170"/>
      <c r="AL4066" s="170"/>
      <c r="AM4066" s="170"/>
      <c r="AN4066" s="170"/>
      <c r="AO4066" s="170"/>
      <c r="AP4066" s="170"/>
      <c r="AQ4066" s="177" t="s">
        <v>16161</v>
      </c>
      <c r="AR4066" s="170"/>
      <c r="AS4066" s="170"/>
      <c r="AX4066" s="170"/>
      <c r="AY4066" s="170"/>
      <c r="AZ4066" s="170"/>
      <c r="BA4066" s="170"/>
      <c r="BB4066" s="170"/>
      <c r="BC4066" s="170"/>
      <c r="BD4066" s="170"/>
      <c r="BE4066" s="170"/>
      <c r="BF4066" s="170"/>
      <c r="BG4066" s="170"/>
      <c r="BH4066" s="170"/>
      <c r="BI4066" s="170"/>
      <c r="BJ4066" s="170"/>
      <c r="BK4066" s="170"/>
      <c r="BL4066" s="170"/>
      <c r="BM4066" s="170"/>
      <c r="BN4066" s="170"/>
      <c r="BO4066" s="170"/>
      <c r="BP4066" s="170"/>
      <c r="BQ4066" s="170"/>
      <c r="BR4066" s="170"/>
      <c r="BS4066" s="170"/>
    </row>
    <row r="4067" spans="1:71">
      <c r="A4067" s="170" t="s">
        <v>16068</v>
      </c>
      <c r="B4067" s="177" t="s">
        <v>16154</v>
      </c>
      <c r="C4067" s="170"/>
      <c r="D4067" s="177" t="s">
        <v>508</v>
      </c>
      <c r="E4067" s="177" t="s">
        <v>7371</v>
      </c>
      <c r="F4067" s="170" t="s">
        <v>16338</v>
      </c>
      <c r="G4067" s="170"/>
      <c r="H4067" s="170"/>
      <c r="I4067" s="170"/>
      <c r="J4067" s="181" t="s">
        <v>2287</v>
      </c>
      <c r="K4067" s="178" t="s">
        <v>2287</v>
      </c>
      <c r="L4067" s="177" t="s">
        <v>550</v>
      </c>
      <c r="M4067" s="177" t="s">
        <v>16074</v>
      </c>
      <c r="N4067" s="177" t="s">
        <v>16074</v>
      </c>
      <c r="O4067" s="170" t="s">
        <v>159</v>
      </c>
      <c r="P4067" s="170" t="s">
        <v>4346</v>
      </c>
      <c r="Q4067" s="170" t="s">
        <v>1397</v>
      </c>
      <c r="R4067" s="177" t="s">
        <v>1523</v>
      </c>
      <c r="S4067" s="177" t="s">
        <v>159</v>
      </c>
      <c r="T4067" s="170"/>
      <c r="U4067" s="170">
        <v>3665</v>
      </c>
      <c r="V4067" s="170">
        <v>4160</v>
      </c>
      <c r="W4067" s="170">
        <v>4433</v>
      </c>
      <c r="X4067" s="170"/>
      <c r="Y4067" s="170"/>
      <c r="Z4067" s="170"/>
      <c r="AA4067" s="170"/>
      <c r="AB4067" s="170"/>
      <c r="AC4067" s="170"/>
      <c r="AD4067" s="170"/>
      <c r="AE4067" s="170"/>
      <c r="AF4067" s="170"/>
      <c r="AG4067" s="170"/>
      <c r="AH4067" s="170"/>
      <c r="AI4067" s="170"/>
      <c r="AJ4067" s="170"/>
      <c r="AK4067" s="170"/>
      <c r="AL4067" s="170"/>
      <c r="AM4067" s="170"/>
      <c r="AN4067" s="170"/>
      <c r="AO4067" s="170"/>
      <c r="AP4067" s="170"/>
      <c r="AQ4067" s="177" t="s">
        <v>16161</v>
      </c>
      <c r="AR4067" s="170"/>
      <c r="AS4067" s="170"/>
      <c r="AX4067" s="170"/>
      <c r="AY4067" s="170"/>
      <c r="AZ4067" s="170"/>
      <c r="BA4067" s="170"/>
      <c r="BB4067" s="170"/>
      <c r="BC4067" s="170"/>
      <c r="BD4067" s="170"/>
      <c r="BE4067" s="170"/>
      <c r="BF4067" s="170"/>
      <c r="BG4067" s="170"/>
      <c r="BH4067" s="170"/>
      <c r="BI4067" s="170"/>
      <c r="BJ4067" s="170"/>
      <c r="BK4067" s="170"/>
      <c r="BL4067" s="170"/>
      <c r="BM4067" s="170"/>
      <c r="BN4067" s="170"/>
      <c r="BO4067" s="170"/>
      <c r="BP4067" s="170"/>
      <c r="BQ4067" s="170"/>
      <c r="BR4067" s="170"/>
      <c r="BS4067" s="170"/>
    </row>
    <row r="4068" spans="1:71">
      <c r="A4068" s="170" t="s">
        <v>16068</v>
      </c>
      <c r="B4068" s="177" t="s">
        <v>16154</v>
      </c>
      <c r="C4068" s="170"/>
      <c r="D4068" s="177" t="s">
        <v>508</v>
      </c>
      <c r="E4068" s="177" t="s">
        <v>706</v>
      </c>
      <c r="F4068" s="170" t="s">
        <v>16339</v>
      </c>
      <c r="G4068" s="170"/>
      <c r="H4068" s="170"/>
      <c r="I4068" s="170"/>
      <c r="J4068" s="181" t="s">
        <v>2287</v>
      </c>
      <c r="K4068" s="178" t="s">
        <v>2287</v>
      </c>
      <c r="L4068" s="177" t="s">
        <v>550</v>
      </c>
      <c r="M4068" s="177" t="s">
        <v>16074</v>
      </c>
      <c r="N4068" s="177" t="s">
        <v>16074</v>
      </c>
      <c r="O4068" s="170" t="s">
        <v>195</v>
      </c>
      <c r="P4068" s="170" t="s">
        <v>887</v>
      </c>
      <c r="Q4068" s="170" t="s">
        <v>16340</v>
      </c>
      <c r="R4068" s="170" t="s">
        <v>1003</v>
      </c>
      <c r="S4068" s="170" t="s">
        <v>601</v>
      </c>
      <c r="T4068" s="170"/>
      <c r="U4068" s="170">
        <v>1000</v>
      </c>
      <c r="V4068" s="170">
        <v>5400</v>
      </c>
      <c r="W4068" s="170"/>
      <c r="X4068" s="170" t="s">
        <v>673</v>
      </c>
      <c r="Y4068" s="170">
        <v>5.8</v>
      </c>
      <c r="Z4068" s="170">
        <v>1000</v>
      </c>
      <c r="AA4068" s="170">
        <v>11585</v>
      </c>
      <c r="AB4068" s="170"/>
      <c r="AC4068" s="170"/>
      <c r="AD4068" s="170"/>
      <c r="AE4068" s="170"/>
      <c r="AF4068" s="170"/>
      <c r="AG4068" s="170"/>
      <c r="AH4068" s="170"/>
      <c r="AI4068" s="170"/>
      <c r="AJ4068" s="170"/>
      <c r="AK4068" s="170"/>
      <c r="AL4068" s="170"/>
      <c r="AM4068" s="170"/>
      <c r="AN4068" s="170"/>
      <c r="AO4068" s="170"/>
      <c r="AP4068" s="170"/>
      <c r="AQ4068" s="177" t="s">
        <v>16161</v>
      </c>
      <c r="AR4068" s="170"/>
      <c r="AS4068" s="170"/>
      <c r="AX4068" s="170"/>
      <c r="AY4068" s="170"/>
      <c r="AZ4068" s="170"/>
      <c r="BA4068" s="170"/>
      <c r="BB4068" s="170"/>
      <c r="BC4068" s="170"/>
      <c r="BD4068" s="170"/>
      <c r="BE4068" s="170"/>
      <c r="BF4068" s="170"/>
      <c r="BG4068" s="170"/>
      <c r="BH4068" s="170"/>
      <c r="BI4068" s="170"/>
      <c r="BJ4068" s="170"/>
      <c r="BK4068" s="170"/>
      <c r="BL4068" s="170"/>
      <c r="BM4068" s="170"/>
      <c r="BN4068" s="170"/>
      <c r="BO4068" s="170"/>
      <c r="BP4068" s="170"/>
      <c r="BQ4068" s="170"/>
      <c r="BR4068" s="170"/>
      <c r="BS4068" s="170"/>
    </row>
    <row r="4069" spans="1:71">
      <c r="A4069" s="170" t="s">
        <v>16068</v>
      </c>
      <c r="B4069" s="177" t="s">
        <v>16154</v>
      </c>
      <c r="C4069" s="170"/>
      <c r="D4069" s="177" t="s">
        <v>508</v>
      </c>
      <c r="E4069" s="177" t="s">
        <v>16341</v>
      </c>
      <c r="F4069" s="170" t="s">
        <v>16342</v>
      </c>
      <c r="G4069" s="170"/>
      <c r="H4069" s="170" t="s">
        <v>9655</v>
      </c>
      <c r="I4069" s="170"/>
      <c r="J4069" s="181" t="s">
        <v>2287</v>
      </c>
      <c r="K4069" s="178" t="s">
        <v>2287</v>
      </c>
      <c r="L4069" s="177" t="s">
        <v>901</v>
      </c>
      <c r="M4069" s="177" t="s">
        <v>16179</v>
      </c>
      <c r="N4069" s="177" t="s">
        <v>16074</v>
      </c>
      <c r="O4069" s="170" t="s">
        <v>324</v>
      </c>
      <c r="P4069" s="177" t="s">
        <v>903</v>
      </c>
      <c r="Q4069" s="170" t="s">
        <v>1376</v>
      </c>
      <c r="R4069" s="170"/>
      <c r="S4069" s="170"/>
      <c r="T4069" s="170"/>
      <c r="U4069" s="170" t="s">
        <v>16343</v>
      </c>
      <c r="V4069" s="170" t="s">
        <v>954</v>
      </c>
      <c r="W4069" s="170" t="s">
        <v>908</v>
      </c>
      <c r="X4069" s="170"/>
      <c r="Y4069" s="170" t="s">
        <v>908</v>
      </c>
      <c r="Z4069" s="170" t="s">
        <v>908</v>
      </c>
      <c r="AA4069" s="170" t="s">
        <v>1148</v>
      </c>
      <c r="AB4069" s="170" t="s">
        <v>956</v>
      </c>
      <c r="AC4069" s="170">
        <v>1000</v>
      </c>
      <c r="AD4069" s="170" t="s">
        <v>957</v>
      </c>
      <c r="AE4069" s="170">
        <v>575</v>
      </c>
      <c r="AF4069" s="170" t="s">
        <v>912</v>
      </c>
      <c r="AH4069" s="177" t="s">
        <v>1137</v>
      </c>
      <c r="AJ4069" s="177" t="s">
        <v>6962</v>
      </c>
      <c r="AK4069" s="177" t="s">
        <v>982</v>
      </c>
      <c r="AL4069" s="177" t="s">
        <v>959</v>
      </c>
      <c r="AM4069" s="170" t="s">
        <v>960</v>
      </c>
      <c r="AN4069" s="170"/>
      <c r="AO4069" s="170"/>
      <c r="AP4069" s="170"/>
      <c r="AQ4069" s="177" t="s">
        <v>16182</v>
      </c>
      <c r="AR4069" s="170"/>
      <c r="AS4069" s="170"/>
      <c r="AU4069" s="170">
        <v>1445</v>
      </c>
      <c r="AX4069" s="170"/>
      <c r="AY4069" s="170"/>
      <c r="AZ4069" s="170"/>
      <c r="BA4069" s="170"/>
      <c r="BB4069" s="170"/>
      <c r="BC4069" s="170"/>
      <c r="BD4069" s="170"/>
      <c r="BE4069" s="170"/>
      <c r="BF4069" s="170"/>
      <c r="BG4069" s="170"/>
      <c r="BH4069" s="170"/>
      <c r="BI4069" s="170"/>
      <c r="BJ4069" s="170"/>
      <c r="BK4069" s="170"/>
      <c r="BL4069" s="170"/>
      <c r="BM4069" s="170"/>
      <c r="BN4069" s="170"/>
      <c r="BO4069" s="170"/>
      <c r="BP4069" s="170"/>
      <c r="BQ4069" s="170"/>
      <c r="BR4069" s="170"/>
      <c r="BS4069" s="170"/>
    </row>
    <row r="4070" spans="1:71">
      <c r="A4070" s="170" t="s">
        <v>16068</v>
      </c>
      <c r="B4070" s="177" t="s">
        <v>16154</v>
      </c>
      <c r="C4070" s="170"/>
      <c r="D4070" s="177" t="s">
        <v>508</v>
      </c>
      <c r="E4070" s="177" t="s">
        <v>7380</v>
      </c>
      <c r="F4070" s="170" t="s">
        <v>16344</v>
      </c>
      <c r="G4070" s="170"/>
      <c r="H4070" s="170"/>
      <c r="I4070" s="170"/>
      <c r="J4070" s="181" t="s">
        <v>2287</v>
      </c>
      <c r="K4070" s="178" t="s">
        <v>2287</v>
      </c>
      <c r="L4070" s="177" t="s">
        <v>550</v>
      </c>
      <c r="M4070" s="177" t="s">
        <v>16074</v>
      </c>
      <c r="N4070" s="177" t="s">
        <v>16074</v>
      </c>
      <c r="O4070" s="170" t="s">
        <v>195</v>
      </c>
      <c r="P4070" s="170" t="s">
        <v>1023</v>
      </c>
      <c r="Q4070" s="170" t="s">
        <v>16345</v>
      </c>
      <c r="R4070" s="170" t="s">
        <v>16166</v>
      </c>
      <c r="S4070" s="170" t="s">
        <v>7232</v>
      </c>
      <c r="T4070" s="170"/>
      <c r="U4070" s="170">
        <v>800</v>
      </c>
      <c r="V4070" s="170">
        <v>12900</v>
      </c>
      <c r="W4070" s="170">
        <v>25</v>
      </c>
      <c r="X4070" s="170" t="s">
        <v>673</v>
      </c>
      <c r="Y4070" s="170">
        <v>5.8</v>
      </c>
      <c r="Z4070" s="170">
        <v>800</v>
      </c>
      <c r="AA4070" s="170">
        <v>26585</v>
      </c>
      <c r="AB4070" s="170" t="s">
        <v>751</v>
      </c>
      <c r="AC4070" s="170"/>
      <c r="AD4070" s="170"/>
      <c r="AE4070" s="170"/>
      <c r="AF4070" s="170"/>
      <c r="AG4070" s="170"/>
      <c r="AH4070" s="170"/>
      <c r="AI4070" s="170"/>
      <c r="AJ4070" s="170"/>
      <c r="AK4070" s="170"/>
      <c r="AL4070" s="170"/>
      <c r="AM4070" s="170"/>
      <c r="AN4070" s="170"/>
      <c r="AO4070" s="170"/>
      <c r="AP4070" s="170"/>
      <c r="AQ4070" s="177" t="s">
        <v>16161</v>
      </c>
      <c r="AR4070" s="170"/>
      <c r="AS4070" s="170"/>
      <c r="AX4070" s="170"/>
      <c r="AY4070" s="170"/>
      <c r="AZ4070" s="170"/>
      <c r="BA4070" s="170"/>
      <c r="BB4070" s="170"/>
      <c r="BC4070" s="170"/>
      <c r="BD4070" s="170"/>
      <c r="BE4070" s="170"/>
      <c r="BF4070" s="170"/>
      <c r="BG4070" s="170"/>
      <c r="BH4070" s="170"/>
      <c r="BI4070" s="170"/>
      <c r="BJ4070" s="170"/>
      <c r="BK4070" s="170"/>
      <c r="BL4070" s="170"/>
      <c r="BM4070" s="170"/>
      <c r="BN4070" s="170"/>
      <c r="BO4070" s="170"/>
      <c r="BP4070" s="170"/>
      <c r="BQ4070" s="170"/>
      <c r="BR4070" s="170"/>
      <c r="BS4070" s="170"/>
    </row>
    <row r="4071" spans="1:71">
      <c r="A4071" s="170" t="s">
        <v>16068</v>
      </c>
      <c r="B4071" s="177" t="s">
        <v>16154</v>
      </c>
      <c r="C4071" s="170"/>
      <c r="D4071" s="177" t="s">
        <v>508</v>
      </c>
      <c r="E4071" s="177" t="s">
        <v>2197</v>
      </c>
      <c r="F4071" s="170" t="s">
        <v>16346</v>
      </c>
      <c r="G4071" s="170"/>
      <c r="H4071" s="170"/>
      <c r="I4071" s="170"/>
      <c r="J4071" s="181" t="s">
        <v>2287</v>
      </c>
      <c r="K4071" s="178" t="s">
        <v>2287</v>
      </c>
      <c r="L4071" s="177" t="s">
        <v>550</v>
      </c>
      <c r="M4071" s="177" t="s">
        <v>16074</v>
      </c>
      <c r="N4071" s="177" t="s">
        <v>16074</v>
      </c>
      <c r="O4071" s="170" t="s">
        <v>159</v>
      </c>
      <c r="P4071" s="170" t="s">
        <v>4346</v>
      </c>
      <c r="Q4071" s="170" t="s">
        <v>16347</v>
      </c>
      <c r="R4071" s="177" t="s">
        <v>1523</v>
      </c>
      <c r="S4071" s="177" t="s">
        <v>159</v>
      </c>
      <c r="T4071" s="170"/>
      <c r="U4071" s="170">
        <v>3000</v>
      </c>
      <c r="V4071" s="170">
        <v>4160</v>
      </c>
      <c r="W4071" s="170">
        <v>4433</v>
      </c>
      <c r="X4071" s="170"/>
      <c r="Y4071" s="170"/>
      <c r="Z4071" s="170"/>
      <c r="AA4071" s="170"/>
      <c r="AB4071" s="170"/>
      <c r="AC4071" s="170"/>
      <c r="AD4071" s="170"/>
      <c r="AE4071" s="170"/>
      <c r="AF4071" s="170"/>
      <c r="AG4071" s="170"/>
      <c r="AH4071" s="170"/>
      <c r="AI4071" s="170"/>
      <c r="AJ4071" s="170"/>
      <c r="AK4071" s="170"/>
      <c r="AL4071" s="170"/>
      <c r="AM4071" s="170"/>
      <c r="AN4071" s="170"/>
      <c r="AO4071" s="170"/>
      <c r="AP4071" s="170"/>
      <c r="AQ4071" s="177" t="s">
        <v>16161</v>
      </c>
      <c r="AR4071" s="170"/>
      <c r="AS4071" s="170"/>
      <c r="AX4071" s="170"/>
      <c r="AY4071" s="170"/>
      <c r="AZ4071" s="170"/>
      <c r="BA4071" s="170"/>
      <c r="BB4071" s="170"/>
      <c r="BC4071" s="170"/>
      <c r="BD4071" s="170"/>
      <c r="BE4071" s="170"/>
      <c r="BF4071" s="170"/>
      <c r="BG4071" s="170"/>
      <c r="BH4071" s="170"/>
      <c r="BI4071" s="170"/>
      <c r="BJ4071" s="170"/>
      <c r="BK4071" s="170"/>
      <c r="BL4071" s="170"/>
      <c r="BM4071" s="170"/>
      <c r="BN4071" s="170"/>
      <c r="BO4071" s="170"/>
      <c r="BP4071" s="170"/>
      <c r="BQ4071" s="170"/>
      <c r="BR4071" s="170"/>
      <c r="BS4071" s="170"/>
    </row>
    <row r="4072" spans="1:71">
      <c r="A4072" s="170" t="s">
        <v>16068</v>
      </c>
      <c r="B4072" s="177" t="s">
        <v>16154</v>
      </c>
      <c r="C4072" s="170"/>
      <c r="D4072" s="177" t="s">
        <v>508</v>
      </c>
      <c r="E4072" s="177" t="s">
        <v>7427</v>
      </c>
      <c r="F4072" s="170" t="s">
        <v>16348</v>
      </c>
      <c r="G4072" s="170"/>
      <c r="H4072" s="170"/>
      <c r="I4072" s="170"/>
      <c r="J4072" s="181" t="s">
        <v>2287</v>
      </c>
      <c r="K4072" s="178" t="s">
        <v>2287</v>
      </c>
      <c r="L4072" s="177" t="s">
        <v>550</v>
      </c>
      <c r="M4072" s="177" t="s">
        <v>16074</v>
      </c>
      <c r="N4072" s="177" t="s">
        <v>16074</v>
      </c>
      <c r="O4072" s="170" t="s">
        <v>195</v>
      </c>
      <c r="P4072" s="170" t="s">
        <v>1023</v>
      </c>
      <c r="Q4072" s="170" t="s">
        <v>16349</v>
      </c>
      <c r="R4072" s="170" t="s">
        <v>16166</v>
      </c>
      <c r="S4072" s="170" t="s">
        <v>7232</v>
      </c>
      <c r="T4072" s="170"/>
      <c r="U4072" s="170">
        <v>800</v>
      </c>
      <c r="V4072" s="170">
        <v>15755</v>
      </c>
      <c r="W4072" s="170" t="s">
        <v>1300</v>
      </c>
      <c r="X4072" s="170" t="s">
        <v>673</v>
      </c>
      <c r="Y4072" s="170">
        <v>5.8</v>
      </c>
      <c r="Z4072" s="170">
        <v>800</v>
      </c>
      <c r="AA4072" s="170">
        <v>32295</v>
      </c>
      <c r="AB4072" s="170" t="s">
        <v>751</v>
      </c>
      <c r="AC4072" s="170"/>
      <c r="AD4072" s="170"/>
      <c r="AE4072" s="170"/>
      <c r="AF4072" s="170"/>
      <c r="AG4072" s="170"/>
      <c r="AH4072" s="170"/>
      <c r="AI4072" s="170"/>
      <c r="AJ4072" s="170"/>
      <c r="AK4072" s="170"/>
      <c r="AL4072" s="170"/>
      <c r="AM4072" s="170"/>
      <c r="AN4072" s="170"/>
      <c r="AO4072" s="170"/>
      <c r="AP4072" s="170"/>
      <c r="AQ4072" s="177" t="s">
        <v>16161</v>
      </c>
      <c r="AR4072" s="170"/>
      <c r="AS4072" s="170"/>
      <c r="AX4072" s="170"/>
      <c r="AY4072" s="170"/>
      <c r="AZ4072" s="170"/>
      <c r="BA4072" s="170"/>
      <c r="BB4072" s="170"/>
      <c r="BC4072" s="170"/>
      <c r="BD4072" s="170"/>
      <c r="BE4072" s="170"/>
      <c r="BF4072" s="170"/>
      <c r="BG4072" s="170"/>
      <c r="BH4072" s="170"/>
      <c r="BI4072" s="170"/>
      <c r="BJ4072" s="170"/>
      <c r="BK4072" s="170"/>
      <c r="BL4072" s="170"/>
      <c r="BM4072" s="170"/>
      <c r="BN4072" s="170"/>
      <c r="BO4072" s="170"/>
      <c r="BP4072" s="170"/>
      <c r="BQ4072" s="170"/>
      <c r="BR4072" s="170"/>
      <c r="BS4072" s="170"/>
    </row>
    <row r="4073" spans="1:71">
      <c r="A4073" s="170" t="s">
        <v>16068</v>
      </c>
      <c r="B4073" s="177" t="s">
        <v>16154</v>
      </c>
      <c r="C4073" s="170"/>
      <c r="D4073" s="177" t="s">
        <v>508</v>
      </c>
      <c r="E4073" s="170" t="s">
        <v>748</v>
      </c>
      <c r="F4073" s="170" t="s">
        <v>16350</v>
      </c>
      <c r="G4073" s="170"/>
      <c r="H4073" s="170"/>
      <c r="I4073" s="170"/>
      <c r="J4073" s="181" t="s">
        <v>2287</v>
      </c>
      <c r="K4073" s="178" t="s">
        <v>2287</v>
      </c>
      <c r="L4073" s="177" t="s">
        <v>550</v>
      </c>
      <c r="M4073" s="177" t="s">
        <v>16074</v>
      </c>
      <c r="N4073" s="177" t="s">
        <v>16074</v>
      </c>
      <c r="O4073" s="170" t="s">
        <v>159</v>
      </c>
      <c r="P4073" s="170" t="s">
        <v>4346</v>
      </c>
      <c r="Q4073" s="170" t="s">
        <v>1361</v>
      </c>
      <c r="R4073" s="177" t="s">
        <v>1523</v>
      </c>
      <c r="S4073" s="177" t="s">
        <v>159</v>
      </c>
      <c r="T4073" s="170"/>
      <c r="U4073" s="170">
        <v>3000</v>
      </c>
      <c r="V4073" s="170">
        <v>4160</v>
      </c>
      <c r="W4073" s="170">
        <v>4433</v>
      </c>
      <c r="X4073" s="170"/>
      <c r="Y4073" s="170"/>
      <c r="Z4073" s="170"/>
      <c r="AA4073" s="170"/>
      <c r="AB4073" s="170"/>
      <c r="AC4073" s="170"/>
      <c r="AD4073" s="170"/>
      <c r="AE4073" s="170"/>
      <c r="AF4073" s="170"/>
      <c r="AG4073" s="170"/>
      <c r="AH4073" s="170"/>
      <c r="AI4073" s="170"/>
      <c r="AJ4073" s="170"/>
      <c r="AK4073" s="170"/>
      <c r="AL4073" s="170"/>
      <c r="AM4073" s="170"/>
      <c r="AN4073" s="170"/>
      <c r="AO4073" s="170"/>
      <c r="AP4073" s="170"/>
      <c r="AQ4073" s="177" t="s">
        <v>16161</v>
      </c>
      <c r="AR4073" s="170"/>
      <c r="AS4073" s="170"/>
      <c r="AX4073" s="170"/>
      <c r="AY4073" s="170"/>
      <c r="AZ4073" s="170"/>
      <c r="BA4073" s="170"/>
      <c r="BB4073" s="170"/>
      <c r="BC4073" s="170"/>
      <c r="BD4073" s="170"/>
      <c r="BE4073" s="170"/>
      <c r="BF4073" s="170"/>
      <c r="BG4073" s="170"/>
      <c r="BH4073" s="170"/>
      <c r="BI4073" s="170"/>
      <c r="BJ4073" s="170"/>
      <c r="BK4073" s="170"/>
      <c r="BL4073" s="170"/>
      <c r="BM4073" s="170"/>
      <c r="BN4073" s="170"/>
      <c r="BO4073" s="170"/>
      <c r="BP4073" s="170"/>
      <c r="BQ4073" s="170"/>
      <c r="BR4073" s="170"/>
      <c r="BS4073" s="170"/>
    </row>
    <row r="4074" spans="1:71">
      <c r="A4074" s="170" t="s">
        <v>16068</v>
      </c>
      <c r="B4074" s="177" t="s">
        <v>16154</v>
      </c>
      <c r="C4074" s="170"/>
      <c r="D4074" s="177" t="s">
        <v>508</v>
      </c>
      <c r="E4074" s="170" t="s">
        <v>7396</v>
      </c>
      <c r="F4074" s="170" t="s">
        <v>16351</v>
      </c>
      <c r="G4074" s="170"/>
      <c r="H4074" s="170"/>
      <c r="I4074" s="170"/>
      <c r="J4074" s="181" t="s">
        <v>2287</v>
      </c>
      <c r="K4074" s="178" t="s">
        <v>2287</v>
      </c>
      <c r="L4074" s="177" t="s">
        <v>550</v>
      </c>
      <c r="M4074" s="177" t="s">
        <v>16074</v>
      </c>
      <c r="N4074" s="177" t="s">
        <v>16074</v>
      </c>
      <c r="O4074" s="170" t="s">
        <v>195</v>
      </c>
      <c r="P4074" s="170" t="s">
        <v>1023</v>
      </c>
      <c r="Q4074" s="170" t="s">
        <v>16352</v>
      </c>
      <c r="R4074" s="170" t="s">
        <v>16166</v>
      </c>
      <c r="S4074" s="170" t="s">
        <v>7232</v>
      </c>
      <c r="T4074" s="170"/>
      <c r="U4074" s="170">
        <v>1600</v>
      </c>
      <c r="V4074" s="170">
        <v>5900</v>
      </c>
      <c r="W4074" s="170"/>
      <c r="X4074" s="170" t="s">
        <v>673</v>
      </c>
      <c r="Y4074" s="170">
        <v>5.8</v>
      </c>
      <c r="Z4074" s="170">
        <v>1600</v>
      </c>
      <c r="AA4074" s="170">
        <v>12585</v>
      </c>
      <c r="AB4074" s="170" t="s">
        <v>1693</v>
      </c>
      <c r="AC4074" s="170"/>
      <c r="AD4074" s="170"/>
      <c r="AE4074" s="170"/>
      <c r="AF4074" s="170"/>
      <c r="AG4074" s="170"/>
      <c r="AH4074" s="170"/>
      <c r="AI4074" s="170"/>
      <c r="AJ4074" s="170"/>
      <c r="AK4074" s="170"/>
      <c r="AL4074" s="170"/>
      <c r="AM4074" s="170"/>
      <c r="AN4074" s="170"/>
      <c r="AO4074" s="170"/>
      <c r="AP4074" s="170"/>
      <c r="AQ4074" s="177" t="s">
        <v>16161</v>
      </c>
      <c r="AR4074" s="170"/>
      <c r="AS4074" s="170"/>
      <c r="AX4074" s="170"/>
      <c r="AY4074" s="170"/>
      <c r="AZ4074" s="170"/>
      <c r="BA4074" s="170"/>
      <c r="BB4074" s="170"/>
      <c r="BC4074" s="170"/>
      <c r="BD4074" s="170"/>
      <c r="BE4074" s="170"/>
      <c r="BF4074" s="170"/>
      <c r="BG4074" s="170"/>
      <c r="BH4074" s="170"/>
      <c r="BI4074" s="170"/>
      <c r="BJ4074" s="170"/>
      <c r="BK4074" s="170"/>
      <c r="BL4074" s="170"/>
      <c r="BM4074" s="170"/>
      <c r="BN4074" s="170"/>
      <c r="BO4074" s="170"/>
      <c r="BP4074" s="170"/>
      <c r="BQ4074" s="170"/>
      <c r="BR4074" s="170"/>
      <c r="BS4074" s="170"/>
    </row>
    <row r="4075" spans="1:71">
      <c r="A4075" s="170" t="s">
        <v>16068</v>
      </c>
      <c r="B4075" s="177" t="s">
        <v>16154</v>
      </c>
      <c r="C4075" s="170"/>
      <c r="D4075" s="177" t="s">
        <v>508</v>
      </c>
      <c r="E4075" s="170" t="s">
        <v>16353</v>
      </c>
      <c r="F4075" s="170" t="s">
        <v>16354</v>
      </c>
      <c r="G4075" s="170"/>
      <c r="H4075" s="170"/>
      <c r="I4075" s="170"/>
      <c r="J4075" s="181" t="s">
        <v>2287</v>
      </c>
      <c r="K4075" s="178" t="s">
        <v>2287</v>
      </c>
      <c r="L4075" s="177" t="s">
        <v>550</v>
      </c>
      <c r="M4075" s="177" t="s">
        <v>16074</v>
      </c>
      <c r="N4075" s="177" t="s">
        <v>16074</v>
      </c>
      <c r="O4075" s="170" t="s">
        <v>195</v>
      </c>
      <c r="P4075" s="170" t="s">
        <v>1193</v>
      </c>
      <c r="Q4075" s="170" t="s">
        <v>16352</v>
      </c>
      <c r="R4075" s="170" t="s">
        <v>16166</v>
      </c>
      <c r="S4075" s="170" t="s">
        <v>7232</v>
      </c>
      <c r="T4075" s="170"/>
      <c r="U4075" s="170">
        <v>1200</v>
      </c>
      <c r="V4075" s="170">
        <v>14900</v>
      </c>
      <c r="W4075" s="170"/>
      <c r="X4075" s="170" t="s">
        <v>673</v>
      </c>
      <c r="Y4075" s="170">
        <v>5.8</v>
      </c>
      <c r="Z4075" s="170">
        <v>1200</v>
      </c>
      <c r="AA4075" s="170">
        <v>30585</v>
      </c>
      <c r="AB4075" s="170"/>
      <c r="AC4075" s="170"/>
      <c r="AD4075" s="170"/>
      <c r="AE4075" s="170"/>
      <c r="AF4075" s="170"/>
      <c r="AG4075" s="170"/>
      <c r="AH4075" s="170"/>
      <c r="AI4075" s="170"/>
      <c r="AJ4075" s="170"/>
      <c r="AK4075" s="170"/>
      <c r="AL4075" s="170"/>
      <c r="AM4075" s="170"/>
      <c r="AN4075" s="170"/>
      <c r="AO4075" s="170"/>
      <c r="AP4075" s="170"/>
      <c r="AQ4075" s="177" t="s">
        <v>16161</v>
      </c>
      <c r="AR4075" s="170"/>
      <c r="AS4075" s="170"/>
      <c r="AX4075" s="170"/>
      <c r="AY4075" s="170"/>
      <c r="AZ4075" s="170"/>
      <c r="BA4075" s="170"/>
      <c r="BB4075" s="170"/>
      <c r="BC4075" s="170"/>
      <c r="BD4075" s="170"/>
      <c r="BE4075" s="170"/>
      <c r="BF4075" s="170"/>
      <c r="BG4075" s="170"/>
      <c r="BH4075" s="170"/>
      <c r="BI4075" s="170"/>
      <c r="BJ4075" s="170"/>
      <c r="BK4075" s="170"/>
      <c r="BL4075" s="170"/>
      <c r="BM4075" s="170"/>
      <c r="BN4075" s="170"/>
      <c r="BO4075" s="170"/>
      <c r="BP4075" s="170"/>
      <c r="BQ4075" s="170"/>
      <c r="BR4075" s="170"/>
      <c r="BS4075" s="170"/>
    </row>
    <row r="4076" spans="1:71">
      <c r="A4076" s="170" t="s">
        <v>16068</v>
      </c>
      <c r="B4076" s="177" t="s">
        <v>16154</v>
      </c>
      <c r="C4076" s="170"/>
      <c r="D4076" s="177" t="s">
        <v>508</v>
      </c>
      <c r="E4076" s="170" t="s">
        <v>7400</v>
      </c>
      <c r="F4076" s="170" t="s">
        <v>16355</v>
      </c>
      <c r="G4076" s="170"/>
      <c r="H4076" s="170"/>
      <c r="I4076" s="170"/>
      <c r="J4076" s="181" t="s">
        <v>2287</v>
      </c>
      <c r="K4076" s="178" t="s">
        <v>2287</v>
      </c>
      <c r="L4076" s="177" t="s">
        <v>550</v>
      </c>
      <c r="M4076" s="177" t="s">
        <v>16074</v>
      </c>
      <c r="N4076" s="177" t="s">
        <v>16074</v>
      </c>
      <c r="O4076" s="170" t="s">
        <v>195</v>
      </c>
      <c r="P4076" s="170" t="s">
        <v>1193</v>
      </c>
      <c r="Q4076" s="170" t="s">
        <v>16352</v>
      </c>
      <c r="R4076" s="170" t="s">
        <v>16166</v>
      </c>
      <c r="S4076" s="170" t="s">
        <v>7232</v>
      </c>
      <c r="T4076" s="170"/>
      <c r="U4076" s="170">
        <v>1200</v>
      </c>
      <c r="V4076" s="170">
        <v>9900</v>
      </c>
      <c r="W4076" s="170">
        <v>13</v>
      </c>
      <c r="X4076" s="170" t="s">
        <v>673</v>
      </c>
      <c r="Y4076" s="170">
        <v>5.8</v>
      </c>
      <c r="Z4076" s="170">
        <v>1200</v>
      </c>
      <c r="AA4076" s="170">
        <v>20585</v>
      </c>
      <c r="AB4076" s="170"/>
      <c r="AC4076" s="170"/>
      <c r="AD4076" s="170"/>
      <c r="AE4076" s="170"/>
      <c r="AF4076" s="170"/>
      <c r="AG4076" s="170"/>
      <c r="AH4076" s="170"/>
      <c r="AI4076" s="170"/>
      <c r="AJ4076" s="170"/>
      <c r="AK4076" s="170"/>
      <c r="AL4076" s="170"/>
      <c r="AM4076" s="170"/>
      <c r="AN4076" s="170"/>
      <c r="AO4076" s="170"/>
      <c r="AP4076" s="170"/>
      <c r="AQ4076" s="177" t="s">
        <v>16161</v>
      </c>
      <c r="AR4076" s="170"/>
      <c r="AS4076" s="170"/>
      <c r="AX4076" s="170"/>
      <c r="AY4076" s="170"/>
      <c r="AZ4076" s="170"/>
      <c r="BA4076" s="170"/>
      <c r="BB4076" s="170"/>
      <c r="BC4076" s="170"/>
      <c r="BD4076" s="170"/>
      <c r="BE4076" s="170"/>
      <c r="BF4076" s="170"/>
      <c r="BG4076" s="170"/>
      <c r="BH4076" s="170"/>
      <c r="BI4076" s="170"/>
      <c r="BJ4076" s="170"/>
      <c r="BK4076" s="170"/>
      <c r="BL4076" s="170"/>
      <c r="BM4076" s="170"/>
      <c r="BN4076" s="170"/>
      <c r="BO4076" s="170"/>
      <c r="BP4076" s="170"/>
      <c r="BQ4076" s="170"/>
      <c r="BR4076" s="170"/>
      <c r="BS4076" s="170"/>
    </row>
    <row r="4077" spans="1:71">
      <c r="A4077" s="170" t="s">
        <v>16068</v>
      </c>
      <c r="B4077" s="177" t="s">
        <v>16154</v>
      </c>
      <c r="C4077" s="170"/>
      <c r="D4077" s="177" t="s">
        <v>508</v>
      </c>
      <c r="E4077" s="170" t="s">
        <v>16356</v>
      </c>
      <c r="F4077" s="170" t="s">
        <v>16357</v>
      </c>
      <c r="G4077" s="170"/>
      <c r="H4077" s="170"/>
      <c r="I4077" s="170"/>
      <c r="J4077" s="181" t="s">
        <v>2287</v>
      </c>
      <c r="K4077" s="178" t="s">
        <v>2287</v>
      </c>
      <c r="L4077" s="177" t="s">
        <v>550</v>
      </c>
      <c r="M4077" s="177" t="s">
        <v>16074</v>
      </c>
      <c r="N4077" s="177" t="s">
        <v>16074</v>
      </c>
      <c r="O4077" s="170" t="s">
        <v>195</v>
      </c>
      <c r="P4077" s="170" t="s">
        <v>1193</v>
      </c>
      <c r="Q4077" s="170" t="s">
        <v>2464</v>
      </c>
      <c r="R4077" s="170" t="s">
        <v>16166</v>
      </c>
      <c r="S4077" s="170" t="s">
        <v>7232</v>
      </c>
      <c r="T4077" s="170"/>
      <c r="U4077" s="170">
        <v>1200</v>
      </c>
      <c r="V4077" s="170">
        <v>15400</v>
      </c>
      <c r="W4077" s="170">
        <v>11</v>
      </c>
      <c r="X4077" s="170" t="s">
        <v>673</v>
      </c>
      <c r="Y4077" s="170">
        <v>5.8</v>
      </c>
      <c r="Z4077" s="170">
        <v>1200</v>
      </c>
      <c r="AA4077" s="170">
        <v>31585</v>
      </c>
      <c r="AB4077" s="170"/>
      <c r="AC4077" s="170"/>
      <c r="AD4077" s="170"/>
      <c r="AE4077" s="170"/>
      <c r="AF4077" s="170"/>
      <c r="AG4077" s="170"/>
      <c r="AH4077" s="170"/>
      <c r="AI4077" s="170"/>
      <c r="AJ4077" s="170"/>
      <c r="AK4077" s="170"/>
      <c r="AL4077" s="170"/>
      <c r="AM4077" s="170"/>
      <c r="AN4077" s="170"/>
      <c r="AO4077" s="170"/>
      <c r="AP4077" s="170"/>
      <c r="AQ4077" s="177" t="s">
        <v>16161</v>
      </c>
      <c r="AR4077" s="170"/>
      <c r="AS4077" s="170"/>
      <c r="AX4077" s="170"/>
      <c r="AY4077" s="170"/>
      <c r="AZ4077" s="170"/>
      <c r="BA4077" s="170"/>
      <c r="BB4077" s="170"/>
      <c r="BC4077" s="170"/>
      <c r="BD4077" s="170"/>
      <c r="BE4077" s="170"/>
      <c r="BF4077" s="170"/>
      <c r="BG4077" s="170"/>
      <c r="BH4077" s="170"/>
      <c r="BI4077" s="170"/>
      <c r="BJ4077" s="170"/>
      <c r="BK4077" s="170"/>
      <c r="BL4077" s="170"/>
      <c r="BM4077" s="170"/>
      <c r="BN4077" s="170"/>
      <c r="BO4077" s="170"/>
      <c r="BP4077" s="170"/>
      <c r="BQ4077" s="170"/>
      <c r="BR4077" s="170"/>
      <c r="BS4077" s="170"/>
    </row>
    <row r="4078" spans="1:71">
      <c r="A4078" s="170" t="s">
        <v>16068</v>
      </c>
      <c r="B4078" s="177" t="s">
        <v>16154</v>
      </c>
      <c r="C4078" s="170"/>
      <c r="D4078" s="177" t="s">
        <v>508</v>
      </c>
      <c r="E4078" s="170" t="s">
        <v>7404</v>
      </c>
      <c r="F4078" s="170" t="s">
        <v>16358</v>
      </c>
      <c r="G4078" s="170"/>
      <c r="H4078" s="170"/>
      <c r="I4078" s="170"/>
      <c r="J4078" s="181" t="s">
        <v>2287</v>
      </c>
      <c r="K4078" s="178" t="s">
        <v>2287</v>
      </c>
      <c r="L4078" s="177" t="s">
        <v>550</v>
      </c>
      <c r="M4078" s="177" t="s">
        <v>16074</v>
      </c>
      <c r="N4078" s="177" t="s">
        <v>16074</v>
      </c>
      <c r="O4078" s="170" t="s">
        <v>195</v>
      </c>
      <c r="P4078" s="170" t="s">
        <v>1193</v>
      </c>
      <c r="Q4078" s="170" t="s">
        <v>16352</v>
      </c>
      <c r="R4078" s="170" t="s">
        <v>16166</v>
      </c>
      <c r="S4078" s="170" t="s">
        <v>7232</v>
      </c>
      <c r="T4078" s="170"/>
      <c r="U4078" s="170">
        <v>1200</v>
      </c>
      <c r="V4078" s="170">
        <v>31900</v>
      </c>
      <c r="W4078" s="170"/>
      <c r="X4078" s="170" t="s">
        <v>673</v>
      </c>
      <c r="Y4078" s="170">
        <v>5.8</v>
      </c>
      <c r="Z4078" s="170">
        <v>1200</v>
      </c>
      <c r="AA4078" s="170">
        <v>64585</v>
      </c>
      <c r="AB4078" s="170"/>
      <c r="AC4078" s="170"/>
      <c r="AD4078" s="170"/>
      <c r="AE4078" s="170"/>
      <c r="AF4078" s="170"/>
      <c r="AG4078" s="170"/>
      <c r="AH4078" s="170"/>
      <c r="AI4078" s="170"/>
      <c r="AJ4078" s="170"/>
      <c r="AK4078" s="170"/>
      <c r="AL4078" s="170"/>
      <c r="AM4078" s="170"/>
      <c r="AN4078" s="170"/>
      <c r="AO4078" s="170"/>
      <c r="AP4078" s="170"/>
      <c r="AQ4078" s="177" t="s">
        <v>16161</v>
      </c>
      <c r="AR4078" s="170"/>
      <c r="AS4078" s="170"/>
      <c r="AX4078" s="170"/>
      <c r="AY4078" s="170"/>
      <c r="AZ4078" s="170"/>
      <c r="BA4078" s="170"/>
      <c r="BB4078" s="170"/>
      <c r="BC4078" s="170"/>
      <c r="BD4078" s="170"/>
      <c r="BE4078" s="170"/>
      <c r="BF4078" s="170"/>
      <c r="BG4078" s="170"/>
      <c r="BH4078" s="170"/>
      <c r="BI4078" s="170"/>
      <c r="BJ4078" s="170"/>
      <c r="BK4078" s="170"/>
      <c r="BL4078" s="170"/>
      <c r="BM4078" s="170"/>
      <c r="BN4078" s="170"/>
      <c r="BO4078" s="170"/>
      <c r="BP4078" s="170"/>
      <c r="BQ4078" s="170"/>
      <c r="BR4078" s="170"/>
      <c r="BS4078" s="170"/>
    </row>
    <row r="4079" spans="1:71">
      <c r="A4079" s="170" t="s">
        <v>16068</v>
      </c>
      <c r="B4079" s="177" t="s">
        <v>16154</v>
      </c>
      <c r="C4079" s="170"/>
      <c r="D4079" s="177" t="s">
        <v>508</v>
      </c>
      <c r="E4079" s="170" t="s">
        <v>3588</v>
      </c>
      <c r="F4079" s="170" t="s">
        <v>16359</v>
      </c>
      <c r="G4079" s="170"/>
      <c r="H4079" s="170"/>
      <c r="I4079" s="170"/>
      <c r="J4079" s="181" t="s">
        <v>2287</v>
      </c>
      <c r="K4079" s="178" t="s">
        <v>2287</v>
      </c>
      <c r="L4079" s="177" t="s">
        <v>550</v>
      </c>
      <c r="M4079" s="177" t="s">
        <v>16074</v>
      </c>
      <c r="N4079" s="177" t="s">
        <v>16074</v>
      </c>
      <c r="O4079" s="170" t="s">
        <v>195</v>
      </c>
      <c r="P4079" s="170" t="s">
        <v>1193</v>
      </c>
      <c r="Q4079" s="170" t="s">
        <v>16352</v>
      </c>
      <c r="R4079" s="170" t="s">
        <v>16166</v>
      </c>
      <c r="S4079" s="170" t="s">
        <v>7232</v>
      </c>
      <c r="T4079" s="170"/>
      <c r="U4079" s="170">
        <v>1200</v>
      </c>
      <c r="V4079" s="170">
        <v>33400</v>
      </c>
      <c r="W4079" s="170">
        <v>7</v>
      </c>
      <c r="X4079" s="170" t="s">
        <v>673</v>
      </c>
      <c r="Y4079" s="170">
        <v>5.8</v>
      </c>
      <c r="Z4079" s="170">
        <v>1200</v>
      </c>
      <c r="AA4079" s="170">
        <v>67585</v>
      </c>
      <c r="AB4079" s="170"/>
      <c r="AC4079" s="170"/>
      <c r="AD4079" s="170"/>
      <c r="AE4079" s="170"/>
      <c r="AF4079" s="170"/>
      <c r="AG4079" s="170"/>
      <c r="AH4079" s="170"/>
      <c r="AI4079" s="170"/>
      <c r="AJ4079" s="170"/>
      <c r="AK4079" s="170"/>
      <c r="AL4079" s="170"/>
      <c r="AM4079" s="170"/>
      <c r="AN4079" s="170"/>
      <c r="AO4079" s="170"/>
      <c r="AP4079" s="170"/>
      <c r="AQ4079" s="177" t="s">
        <v>16161</v>
      </c>
      <c r="AR4079" s="170"/>
      <c r="AS4079" s="170"/>
      <c r="AX4079" s="170"/>
      <c r="AY4079" s="170"/>
      <c r="AZ4079" s="170"/>
      <c r="BA4079" s="170"/>
      <c r="BB4079" s="170"/>
      <c r="BC4079" s="170"/>
      <c r="BD4079" s="170"/>
      <c r="BE4079" s="170"/>
      <c r="BF4079" s="170"/>
      <c r="BG4079" s="170"/>
      <c r="BH4079" s="170"/>
      <c r="BI4079" s="170"/>
      <c r="BJ4079" s="170"/>
      <c r="BK4079" s="170"/>
      <c r="BL4079" s="170"/>
      <c r="BM4079" s="170"/>
      <c r="BN4079" s="170"/>
      <c r="BO4079" s="170"/>
      <c r="BP4079" s="170"/>
      <c r="BQ4079" s="170"/>
      <c r="BR4079" s="170"/>
      <c r="BS4079" s="170"/>
    </row>
    <row r="4080" spans="1:71">
      <c r="A4080" s="170" t="s">
        <v>16068</v>
      </c>
      <c r="B4080" s="177" t="s">
        <v>16154</v>
      </c>
      <c r="C4080" s="170"/>
      <c r="D4080" s="177" t="s">
        <v>508</v>
      </c>
      <c r="E4080" s="170" t="s">
        <v>6729</v>
      </c>
      <c r="F4080" s="170" t="s">
        <v>16360</v>
      </c>
      <c r="G4080" s="170"/>
      <c r="H4080" s="170"/>
      <c r="I4080" s="170"/>
      <c r="J4080" s="181" t="s">
        <v>2287</v>
      </c>
      <c r="K4080" s="178" t="s">
        <v>2287</v>
      </c>
      <c r="L4080" s="177" t="s">
        <v>550</v>
      </c>
      <c r="M4080" s="177" t="s">
        <v>16074</v>
      </c>
      <c r="N4080" s="177" t="s">
        <v>16074</v>
      </c>
      <c r="O4080" s="170" t="s">
        <v>195</v>
      </c>
      <c r="P4080" s="170" t="s">
        <v>2113</v>
      </c>
      <c r="Q4080" s="170" t="s">
        <v>16352</v>
      </c>
      <c r="R4080" s="170" t="s">
        <v>16166</v>
      </c>
      <c r="S4080" s="170" t="s">
        <v>7232</v>
      </c>
      <c r="T4080" s="170"/>
      <c r="U4080" s="170">
        <v>1200</v>
      </c>
      <c r="V4080" s="170">
        <v>2900</v>
      </c>
      <c r="W4080" s="170"/>
      <c r="X4080" s="170" t="s">
        <v>673</v>
      </c>
      <c r="Y4080" s="170">
        <v>5.8</v>
      </c>
      <c r="Z4080" s="170">
        <v>1200</v>
      </c>
      <c r="AA4080" s="170">
        <v>6585</v>
      </c>
      <c r="AB4080" s="170"/>
      <c r="AC4080" s="170"/>
      <c r="AD4080" s="170"/>
      <c r="AE4080" s="170"/>
      <c r="AF4080" s="170"/>
      <c r="AG4080" s="170"/>
      <c r="AH4080" s="170"/>
      <c r="AI4080" s="170"/>
      <c r="AJ4080" s="170"/>
      <c r="AK4080" s="170"/>
      <c r="AL4080" s="170"/>
      <c r="AM4080" s="170"/>
      <c r="AN4080" s="170"/>
      <c r="AO4080" s="170"/>
      <c r="AP4080" s="170"/>
      <c r="AQ4080" s="177" t="s">
        <v>16161</v>
      </c>
      <c r="AR4080" s="170"/>
      <c r="AS4080" s="170"/>
      <c r="AX4080" s="170"/>
      <c r="AY4080" s="170"/>
      <c r="AZ4080" s="170"/>
      <c r="BA4080" s="170"/>
      <c r="BB4080" s="170"/>
      <c r="BC4080" s="170"/>
      <c r="BD4080" s="170"/>
      <c r="BE4080" s="170"/>
      <c r="BF4080" s="170"/>
      <c r="BG4080" s="170"/>
      <c r="BH4080" s="170"/>
      <c r="BI4080" s="170"/>
      <c r="BJ4080" s="170"/>
      <c r="BK4080" s="170"/>
      <c r="BL4080" s="170"/>
      <c r="BM4080" s="170"/>
      <c r="BN4080" s="170"/>
      <c r="BO4080" s="170"/>
      <c r="BP4080" s="170"/>
      <c r="BQ4080" s="170"/>
      <c r="BR4080" s="170"/>
      <c r="BS4080" s="170"/>
    </row>
    <row r="4081" spans="1:71">
      <c r="A4081" s="170" t="s">
        <v>16068</v>
      </c>
      <c r="B4081" s="177" t="s">
        <v>16154</v>
      </c>
      <c r="C4081" s="170"/>
      <c r="D4081" s="177" t="s">
        <v>508</v>
      </c>
      <c r="E4081" s="170" t="s">
        <v>6198</v>
      </c>
      <c r="F4081" s="170" t="s">
        <v>16361</v>
      </c>
      <c r="G4081" s="170"/>
      <c r="H4081" s="170"/>
      <c r="I4081" s="170"/>
      <c r="J4081" s="181" t="s">
        <v>2287</v>
      </c>
      <c r="K4081" s="178" t="s">
        <v>2287</v>
      </c>
      <c r="L4081" s="177" t="s">
        <v>550</v>
      </c>
      <c r="M4081" s="177" t="s">
        <v>16074</v>
      </c>
      <c r="N4081" s="177" t="s">
        <v>16074</v>
      </c>
      <c r="O4081" s="170" t="s">
        <v>195</v>
      </c>
      <c r="P4081" s="177" t="s">
        <v>1208</v>
      </c>
      <c r="Q4081" s="170" t="s">
        <v>515</v>
      </c>
      <c r="R4081" s="170" t="s">
        <v>2103</v>
      </c>
      <c r="S4081" s="170" t="s">
        <v>644</v>
      </c>
      <c r="T4081" s="170"/>
      <c r="U4081" s="170">
        <v>2000</v>
      </c>
      <c r="V4081" s="170">
        <v>16000</v>
      </c>
      <c r="W4081" s="170"/>
      <c r="X4081" s="170" t="s">
        <v>8714</v>
      </c>
      <c r="Y4081" s="170">
        <v>6</v>
      </c>
      <c r="Z4081" s="170">
        <v>2000</v>
      </c>
      <c r="AA4081" s="170">
        <v>32000</v>
      </c>
      <c r="AB4081" s="170"/>
      <c r="AC4081" s="170"/>
      <c r="AD4081" s="170"/>
      <c r="AE4081" s="170"/>
      <c r="AF4081" s="170"/>
      <c r="AG4081" s="170"/>
      <c r="AH4081" s="170"/>
      <c r="AI4081" s="170"/>
      <c r="AJ4081" s="170"/>
      <c r="AK4081" s="170"/>
      <c r="AL4081" s="170"/>
      <c r="AM4081" s="170"/>
      <c r="AN4081" s="170"/>
      <c r="AO4081" s="170"/>
      <c r="AP4081" s="170"/>
      <c r="AQ4081" s="177" t="s">
        <v>16161</v>
      </c>
      <c r="AR4081" s="170"/>
      <c r="AS4081" s="170"/>
      <c r="AX4081" s="170"/>
      <c r="AY4081" s="170"/>
      <c r="AZ4081" s="170"/>
      <c r="BA4081" s="170"/>
      <c r="BB4081" s="170"/>
      <c r="BC4081" s="170"/>
      <c r="BD4081" s="170"/>
      <c r="BE4081" s="170"/>
      <c r="BF4081" s="170"/>
      <c r="BG4081" s="170"/>
      <c r="BH4081" s="170"/>
      <c r="BI4081" s="170"/>
      <c r="BJ4081" s="170"/>
      <c r="BK4081" s="170"/>
      <c r="BL4081" s="170"/>
      <c r="BM4081" s="170"/>
      <c r="BN4081" s="170"/>
      <c r="BO4081" s="170"/>
      <c r="BP4081" s="170"/>
      <c r="BQ4081" s="170"/>
      <c r="BR4081" s="170"/>
      <c r="BS4081" s="170"/>
    </row>
    <row r="4082" spans="1:71">
      <c r="A4082" s="170" t="s">
        <v>16068</v>
      </c>
      <c r="B4082" s="177" t="s">
        <v>16154</v>
      </c>
      <c r="C4082" s="170"/>
      <c r="D4082" s="177" t="s">
        <v>508</v>
      </c>
      <c r="E4082" s="170" t="s">
        <v>16362</v>
      </c>
      <c r="F4082" s="170" t="s">
        <v>16363</v>
      </c>
      <c r="G4082" s="170"/>
      <c r="H4082" s="170"/>
      <c r="I4082" s="170"/>
      <c r="J4082" s="181" t="s">
        <v>2287</v>
      </c>
      <c r="K4082" s="178" t="s">
        <v>2287</v>
      </c>
      <c r="L4082" s="177" t="s">
        <v>550</v>
      </c>
      <c r="M4082" s="177" t="s">
        <v>16074</v>
      </c>
      <c r="N4082" s="177" t="s">
        <v>16074</v>
      </c>
      <c r="O4082" s="170" t="s">
        <v>195</v>
      </c>
      <c r="P4082" s="177" t="s">
        <v>2113</v>
      </c>
      <c r="Q4082" s="170" t="s">
        <v>515</v>
      </c>
      <c r="R4082" s="170" t="s">
        <v>16166</v>
      </c>
      <c r="S4082" s="170" t="s">
        <v>7232</v>
      </c>
      <c r="T4082" s="170"/>
      <c r="U4082" s="170">
        <v>1400</v>
      </c>
      <c r="V4082" s="170">
        <v>12400</v>
      </c>
      <c r="W4082" s="170"/>
      <c r="X4082" s="170" t="s">
        <v>673</v>
      </c>
      <c r="Y4082" s="170">
        <v>5.8</v>
      </c>
      <c r="Z4082" s="170">
        <v>1400</v>
      </c>
      <c r="AA4082" s="170">
        <v>25585</v>
      </c>
      <c r="AB4082" s="170"/>
      <c r="AC4082" s="170"/>
      <c r="AD4082" s="170"/>
      <c r="AE4082" s="170"/>
      <c r="AF4082" s="170"/>
      <c r="AG4082" s="170"/>
      <c r="AH4082" s="170"/>
      <c r="AI4082" s="170"/>
      <c r="AJ4082" s="170"/>
      <c r="AK4082" s="170"/>
      <c r="AL4082" s="170"/>
      <c r="AM4082" s="170"/>
      <c r="AN4082" s="170"/>
      <c r="AO4082" s="170"/>
      <c r="AP4082" s="170"/>
      <c r="AQ4082" s="177" t="s">
        <v>16161</v>
      </c>
      <c r="AR4082" s="170"/>
      <c r="AS4082" s="170"/>
      <c r="AX4082" s="170"/>
      <c r="AY4082" s="170"/>
      <c r="AZ4082" s="170"/>
      <c r="BA4082" s="170"/>
      <c r="BB4082" s="170"/>
      <c r="BC4082" s="170"/>
      <c r="BD4082" s="170"/>
      <c r="BE4082" s="170"/>
      <c r="BF4082" s="170"/>
      <c r="BG4082" s="170"/>
      <c r="BH4082" s="170"/>
      <c r="BI4082" s="170"/>
      <c r="BJ4082" s="170"/>
      <c r="BK4082" s="170"/>
      <c r="BL4082" s="170"/>
      <c r="BM4082" s="170"/>
      <c r="BN4082" s="170"/>
      <c r="BO4082" s="170"/>
      <c r="BP4082" s="170"/>
      <c r="BQ4082" s="170"/>
      <c r="BR4082" s="170"/>
      <c r="BS4082" s="170"/>
    </row>
    <row r="4083" spans="1:71">
      <c r="A4083" s="170" t="s">
        <v>16068</v>
      </c>
      <c r="B4083" s="177" t="s">
        <v>16154</v>
      </c>
      <c r="C4083" s="170"/>
      <c r="D4083" s="177" t="s">
        <v>508</v>
      </c>
      <c r="E4083" s="170" t="s">
        <v>7414</v>
      </c>
      <c r="F4083" s="170" t="s">
        <v>16364</v>
      </c>
      <c r="G4083" s="170"/>
      <c r="H4083" s="170"/>
      <c r="I4083" s="170"/>
      <c r="J4083" s="181" t="s">
        <v>2287</v>
      </c>
      <c r="K4083" s="178" t="s">
        <v>2287</v>
      </c>
      <c r="L4083" s="177" t="s">
        <v>550</v>
      </c>
      <c r="M4083" s="177" t="s">
        <v>16074</v>
      </c>
      <c r="N4083" s="177" t="s">
        <v>16074</v>
      </c>
      <c r="O4083" s="170" t="s">
        <v>195</v>
      </c>
      <c r="P4083" s="177" t="s">
        <v>1193</v>
      </c>
      <c r="Q4083" s="170" t="s">
        <v>6685</v>
      </c>
      <c r="R4083" s="170" t="s">
        <v>16166</v>
      </c>
      <c r="S4083" s="170" t="s">
        <v>7232</v>
      </c>
      <c r="T4083" s="170"/>
      <c r="U4083" s="170">
        <v>1200</v>
      </c>
      <c r="V4083" s="170">
        <v>4900</v>
      </c>
      <c r="W4083" s="170">
        <v>16</v>
      </c>
      <c r="X4083" s="170" t="s">
        <v>673</v>
      </c>
      <c r="Y4083" s="170">
        <v>5.8</v>
      </c>
      <c r="Z4083" s="170">
        <v>1200</v>
      </c>
      <c r="AA4083" s="170">
        <v>10585</v>
      </c>
      <c r="AB4083" s="170"/>
      <c r="AC4083" s="170"/>
      <c r="AD4083" s="170"/>
      <c r="AE4083" s="170"/>
      <c r="AF4083" s="170"/>
      <c r="AG4083" s="170"/>
      <c r="AH4083" s="170"/>
      <c r="AI4083" s="170"/>
      <c r="AJ4083" s="170"/>
      <c r="AK4083" s="170"/>
      <c r="AL4083" s="170"/>
      <c r="AM4083" s="170"/>
      <c r="AN4083" s="170"/>
      <c r="AO4083" s="170"/>
      <c r="AP4083" s="170"/>
      <c r="AQ4083" s="177" t="s">
        <v>16161</v>
      </c>
      <c r="AR4083" s="170"/>
      <c r="AS4083" s="170"/>
      <c r="AX4083" s="170"/>
      <c r="AY4083" s="170"/>
      <c r="AZ4083" s="170"/>
      <c r="BA4083" s="170"/>
      <c r="BB4083" s="170"/>
      <c r="BC4083" s="170"/>
      <c r="BD4083" s="170"/>
      <c r="BE4083" s="170"/>
      <c r="BF4083" s="170"/>
      <c r="BG4083" s="170"/>
      <c r="BH4083" s="170"/>
      <c r="BI4083" s="170"/>
      <c r="BJ4083" s="170"/>
      <c r="BK4083" s="170"/>
      <c r="BL4083" s="170"/>
      <c r="BM4083" s="170"/>
      <c r="BN4083" s="170"/>
      <c r="BO4083" s="170"/>
      <c r="BP4083" s="170"/>
      <c r="BQ4083" s="170"/>
      <c r="BR4083" s="170"/>
      <c r="BS4083" s="170"/>
    </row>
    <row r="4084" spans="1:71">
      <c r="A4084" s="170" t="s">
        <v>16068</v>
      </c>
      <c r="B4084" s="177" t="s">
        <v>16154</v>
      </c>
      <c r="C4084" s="170"/>
      <c r="D4084" s="177" t="s">
        <v>508</v>
      </c>
      <c r="E4084" s="170" t="s">
        <v>2631</v>
      </c>
      <c r="F4084" s="170" t="s">
        <v>16365</v>
      </c>
      <c r="G4084" s="170"/>
      <c r="H4084" s="170"/>
      <c r="I4084" s="170"/>
      <c r="J4084" s="181" t="s">
        <v>2287</v>
      </c>
      <c r="K4084" s="178" t="s">
        <v>2287</v>
      </c>
      <c r="L4084" s="177" t="s">
        <v>550</v>
      </c>
      <c r="M4084" s="177" t="s">
        <v>16074</v>
      </c>
      <c r="N4084" s="177" t="s">
        <v>16074</v>
      </c>
      <c r="O4084" s="170" t="s">
        <v>195</v>
      </c>
      <c r="P4084" s="177" t="s">
        <v>1193</v>
      </c>
      <c r="Q4084" s="170" t="s">
        <v>16241</v>
      </c>
      <c r="R4084" s="170" t="s">
        <v>16166</v>
      </c>
      <c r="S4084" s="170" t="s">
        <v>7232</v>
      </c>
      <c r="T4084" s="170"/>
      <c r="U4084" s="170">
        <v>1000</v>
      </c>
      <c r="V4084" s="170">
        <v>8400</v>
      </c>
      <c r="W4084" s="170">
        <v>16.5</v>
      </c>
      <c r="X4084" s="170" t="s">
        <v>673</v>
      </c>
      <c r="Y4084" s="170">
        <v>5.8</v>
      </c>
      <c r="Z4084" s="170">
        <v>1000</v>
      </c>
      <c r="AA4084" s="170">
        <v>17585</v>
      </c>
      <c r="AB4084" s="170" t="s">
        <v>751</v>
      </c>
      <c r="AC4084" s="170"/>
      <c r="AD4084" s="170"/>
      <c r="AE4084" s="170"/>
      <c r="AF4084" s="170"/>
      <c r="AG4084" s="170"/>
      <c r="AH4084" s="170"/>
      <c r="AI4084" s="170"/>
      <c r="AJ4084" s="170"/>
      <c r="AK4084" s="170"/>
      <c r="AL4084" s="170"/>
      <c r="AM4084" s="170"/>
      <c r="AN4084" s="170"/>
      <c r="AO4084" s="170"/>
      <c r="AP4084" s="170"/>
      <c r="AQ4084" s="177" t="s">
        <v>16161</v>
      </c>
      <c r="AR4084" s="170"/>
      <c r="AS4084" s="170"/>
      <c r="AX4084" s="170"/>
      <c r="AY4084" s="170"/>
      <c r="AZ4084" s="170"/>
      <c r="BA4084" s="170"/>
      <c r="BB4084" s="170"/>
      <c r="BC4084" s="170"/>
      <c r="BD4084" s="170"/>
      <c r="BE4084" s="170"/>
      <c r="BF4084" s="170"/>
      <c r="BG4084" s="170"/>
      <c r="BH4084" s="170"/>
      <c r="BI4084" s="170"/>
      <c r="BJ4084" s="170"/>
      <c r="BK4084" s="170"/>
      <c r="BL4084" s="170"/>
      <c r="BM4084" s="170"/>
      <c r="BN4084" s="170"/>
      <c r="BO4084" s="170"/>
      <c r="BP4084" s="170"/>
      <c r="BQ4084" s="170"/>
      <c r="BR4084" s="170"/>
      <c r="BS4084" s="170"/>
    </row>
    <row r="4085" spans="1:71">
      <c r="A4085" s="170" t="s">
        <v>16068</v>
      </c>
      <c r="B4085" s="177" t="s">
        <v>16154</v>
      </c>
      <c r="C4085" s="170"/>
      <c r="D4085" s="177" t="s">
        <v>508</v>
      </c>
      <c r="E4085" s="170" t="s">
        <v>7243</v>
      </c>
      <c r="F4085" s="170" t="s">
        <v>16366</v>
      </c>
      <c r="G4085" s="170"/>
      <c r="H4085" s="170"/>
      <c r="I4085" s="170"/>
      <c r="J4085" s="181" t="s">
        <v>2287</v>
      </c>
      <c r="K4085" s="178" t="s">
        <v>2287</v>
      </c>
      <c r="L4085" s="177" t="s">
        <v>550</v>
      </c>
      <c r="M4085" s="177" t="s">
        <v>16074</v>
      </c>
      <c r="N4085" s="177" t="s">
        <v>16074</v>
      </c>
      <c r="O4085" s="170" t="s">
        <v>195</v>
      </c>
      <c r="P4085" s="177" t="s">
        <v>1193</v>
      </c>
      <c r="Q4085" s="170" t="s">
        <v>16241</v>
      </c>
      <c r="R4085" s="170" t="s">
        <v>16166</v>
      </c>
      <c r="S4085" s="170" t="s">
        <v>7232</v>
      </c>
      <c r="T4085" s="170"/>
      <c r="U4085" s="170">
        <v>1000</v>
      </c>
      <c r="V4085" s="170">
        <v>12400</v>
      </c>
      <c r="W4085" s="170">
        <v>6</v>
      </c>
      <c r="X4085" s="170" t="s">
        <v>673</v>
      </c>
      <c r="Y4085" s="170">
        <v>5.8</v>
      </c>
      <c r="Z4085" s="170">
        <v>1000</v>
      </c>
      <c r="AA4085" s="170">
        <v>25585</v>
      </c>
      <c r="AB4085" s="170"/>
      <c r="AC4085" s="170"/>
      <c r="AD4085" s="170"/>
      <c r="AE4085" s="170"/>
      <c r="AF4085" s="170"/>
      <c r="AG4085" s="170"/>
      <c r="AH4085" s="170"/>
      <c r="AI4085" s="170"/>
      <c r="AJ4085" s="170"/>
      <c r="AK4085" s="170"/>
      <c r="AL4085" s="170"/>
      <c r="AM4085" s="170"/>
      <c r="AN4085" s="170"/>
      <c r="AO4085" s="170"/>
      <c r="AP4085" s="170"/>
      <c r="AQ4085" s="177" t="s">
        <v>16161</v>
      </c>
      <c r="AR4085" s="170"/>
      <c r="AS4085" s="170"/>
      <c r="AX4085" s="170"/>
      <c r="AY4085" s="170"/>
      <c r="AZ4085" s="170"/>
      <c r="BA4085" s="170"/>
      <c r="BB4085" s="170"/>
      <c r="BC4085" s="170"/>
      <c r="BD4085" s="170"/>
      <c r="BE4085" s="170"/>
      <c r="BF4085" s="170"/>
      <c r="BG4085" s="170"/>
      <c r="BH4085" s="170"/>
      <c r="BI4085" s="170"/>
      <c r="BJ4085" s="170"/>
      <c r="BK4085" s="170"/>
      <c r="BL4085" s="170"/>
      <c r="BM4085" s="170"/>
      <c r="BN4085" s="170"/>
      <c r="BO4085" s="170"/>
      <c r="BP4085" s="170"/>
      <c r="BQ4085" s="170"/>
      <c r="BR4085" s="170"/>
      <c r="BS4085" s="170"/>
    </row>
    <row r="4086" spans="1:71">
      <c r="A4086" s="170" t="s">
        <v>16068</v>
      </c>
      <c r="B4086" s="177" t="s">
        <v>16154</v>
      </c>
      <c r="C4086" s="170"/>
      <c r="D4086" s="177" t="s">
        <v>508</v>
      </c>
      <c r="E4086" s="170" t="s">
        <v>2311</v>
      </c>
      <c r="F4086" s="170" t="s">
        <v>16367</v>
      </c>
      <c r="G4086" s="170"/>
      <c r="H4086" s="170"/>
      <c r="I4086" s="170"/>
      <c r="J4086" s="181" t="s">
        <v>2287</v>
      </c>
      <c r="K4086" s="178" t="s">
        <v>2287</v>
      </c>
      <c r="L4086" s="177" t="s">
        <v>550</v>
      </c>
      <c r="M4086" s="177" t="s">
        <v>16074</v>
      </c>
      <c r="N4086" s="177" t="s">
        <v>16074</v>
      </c>
      <c r="O4086" s="170" t="s">
        <v>195</v>
      </c>
      <c r="P4086" s="177" t="s">
        <v>2113</v>
      </c>
      <c r="Q4086" s="170" t="s">
        <v>1821</v>
      </c>
      <c r="R4086" s="170" t="s">
        <v>16166</v>
      </c>
      <c r="S4086" s="170" t="s">
        <v>7232</v>
      </c>
      <c r="T4086" s="170"/>
      <c r="U4086" s="170">
        <v>1400</v>
      </c>
      <c r="V4086" s="170">
        <v>12400</v>
      </c>
      <c r="W4086" s="170"/>
      <c r="X4086" s="170" t="s">
        <v>673</v>
      </c>
      <c r="Y4086" s="170">
        <v>5.8</v>
      </c>
      <c r="Z4086" s="170">
        <v>1400</v>
      </c>
      <c r="AA4086" s="170">
        <v>25585</v>
      </c>
      <c r="AB4086" s="170"/>
      <c r="AC4086" s="170"/>
      <c r="AD4086" s="170"/>
      <c r="AE4086" s="170"/>
      <c r="AF4086" s="170"/>
      <c r="AG4086" s="170"/>
      <c r="AH4086" s="170"/>
      <c r="AI4086" s="170"/>
      <c r="AJ4086" s="170"/>
      <c r="AK4086" s="170"/>
      <c r="AL4086" s="170"/>
      <c r="AM4086" s="170"/>
      <c r="AN4086" s="170"/>
      <c r="AO4086" s="170"/>
      <c r="AP4086" s="170"/>
      <c r="AQ4086" s="177" t="s">
        <v>16161</v>
      </c>
      <c r="AR4086" s="170"/>
      <c r="AS4086" s="170"/>
      <c r="AX4086" s="170"/>
      <c r="AY4086" s="170"/>
      <c r="AZ4086" s="170"/>
      <c r="BA4086" s="170"/>
      <c r="BB4086" s="170"/>
      <c r="BC4086" s="170"/>
      <c r="BD4086" s="170"/>
      <c r="BE4086" s="170"/>
      <c r="BF4086" s="170"/>
      <c r="BG4086" s="170"/>
      <c r="BH4086" s="170"/>
      <c r="BI4086" s="170"/>
      <c r="BJ4086" s="170"/>
      <c r="BK4086" s="170"/>
      <c r="BL4086" s="170"/>
      <c r="BM4086" s="170"/>
      <c r="BN4086" s="170"/>
      <c r="BO4086" s="170"/>
      <c r="BP4086" s="170"/>
      <c r="BQ4086" s="170"/>
      <c r="BR4086" s="170"/>
      <c r="BS4086" s="170"/>
    </row>
    <row r="4087" spans="1:71">
      <c r="A4087" s="170" t="s">
        <v>16068</v>
      </c>
      <c r="B4087" s="177" t="s">
        <v>16154</v>
      </c>
      <c r="C4087" s="170"/>
      <c r="D4087" s="177" t="s">
        <v>508</v>
      </c>
      <c r="E4087" s="177" t="s">
        <v>646</v>
      </c>
      <c r="F4087" s="170" t="s">
        <v>16368</v>
      </c>
      <c r="G4087" s="170"/>
      <c r="H4087" s="170"/>
      <c r="I4087" s="170"/>
      <c r="J4087" s="181" t="s">
        <v>2287</v>
      </c>
      <c r="K4087" s="178" t="s">
        <v>2287</v>
      </c>
      <c r="L4087" s="177" t="s">
        <v>550</v>
      </c>
      <c r="M4087" s="177" t="s">
        <v>16074</v>
      </c>
      <c r="N4087" s="177" t="s">
        <v>16074</v>
      </c>
      <c r="O4087" s="170" t="s">
        <v>217</v>
      </c>
      <c r="P4087" s="170"/>
      <c r="Q4087" s="170"/>
      <c r="R4087" s="170"/>
      <c r="S4087" s="170">
        <v>1400</v>
      </c>
      <c r="T4087" s="170">
        <v>269</v>
      </c>
      <c r="U4087" s="170">
        <v>1400</v>
      </c>
      <c r="V4087" s="170">
        <v>900</v>
      </c>
      <c r="W4087" s="170">
        <v>600</v>
      </c>
      <c r="X4087" s="170"/>
      <c r="Y4087" s="170"/>
      <c r="Z4087" s="170"/>
      <c r="AA4087" s="170"/>
      <c r="AB4087" s="170"/>
      <c r="AC4087" s="170"/>
      <c r="AD4087" s="170"/>
      <c r="AE4087" s="170"/>
      <c r="AF4087" s="170"/>
      <c r="AG4087" s="170"/>
      <c r="AH4087" s="170"/>
      <c r="AI4087" s="170"/>
      <c r="AJ4087" s="170"/>
      <c r="AK4087" s="170"/>
      <c r="AL4087" s="170"/>
      <c r="AM4087" s="170"/>
      <c r="AN4087" s="170"/>
      <c r="AO4087" s="170"/>
      <c r="AP4087" s="170"/>
      <c r="AQ4087" s="177" t="s">
        <v>16158</v>
      </c>
      <c r="AR4087" s="170"/>
      <c r="AS4087" s="170"/>
      <c r="AX4087" s="170"/>
      <c r="AY4087" s="170"/>
      <c r="AZ4087" s="170"/>
      <c r="BA4087" s="170"/>
      <c r="BB4087" s="170"/>
      <c r="BC4087" s="170"/>
      <c r="BD4087" s="170"/>
      <c r="BE4087" s="170"/>
      <c r="BF4087" s="170"/>
      <c r="BG4087" s="170"/>
      <c r="BH4087" s="170"/>
      <c r="BI4087" s="170"/>
      <c r="BJ4087" s="170"/>
      <c r="BK4087" s="170"/>
      <c r="BL4087" s="170"/>
      <c r="BM4087" s="170"/>
      <c r="BN4087" s="170"/>
      <c r="BO4087" s="170"/>
      <c r="BP4087" s="170"/>
      <c r="BQ4087" s="170"/>
      <c r="BR4087" s="170"/>
      <c r="BS4087" s="170"/>
    </row>
    <row r="4088" spans="1:71">
      <c r="A4088" s="170" t="s">
        <v>16068</v>
      </c>
      <c r="B4088" s="177" t="s">
        <v>16154</v>
      </c>
      <c r="C4088" s="170"/>
      <c r="D4088" s="177" t="s">
        <v>508</v>
      </c>
      <c r="E4088" s="170" t="s">
        <v>2049</v>
      </c>
      <c r="F4088" s="170" t="s">
        <v>16369</v>
      </c>
      <c r="G4088" s="170"/>
      <c r="H4088" s="170"/>
      <c r="I4088" s="170"/>
      <c r="J4088" s="181" t="s">
        <v>2287</v>
      </c>
      <c r="K4088" s="178" t="s">
        <v>2287</v>
      </c>
      <c r="L4088" s="177" t="s">
        <v>550</v>
      </c>
      <c r="M4088" s="177" t="s">
        <v>16074</v>
      </c>
      <c r="N4088" s="177" t="s">
        <v>16074</v>
      </c>
      <c r="O4088" s="170" t="s">
        <v>195</v>
      </c>
      <c r="P4088" s="177" t="s">
        <v>887</v>
      </c>
      <c r="Q4088" s="170" t="s">
        <v>16370</v>
      </c>
      <c r="R4088" s="170" t="s">
        <v>1003</v>
      </c>
      <c r="S4088" s="170" t="s">
        <v>601</v>
      </c>
      <c r="T4088" s="170"/>
      <c r="U4088" s="170">
        <v>1400</v>
      </c>
      <c r="V4088" s="170">
        <v>5400</v>
      </c>
      <c r="W4088" s="170"/>
      <c r="X4088" s="170" t="s">
        <v>673</v>
      </c>
      <c r="Y4088" s="170">
        <v>5.8</v>
      </c>
      <c r="Z4088" s="170">
        <v>1400</v>
      </c>
      <c r="AA4088" s="170">
        <v>11585</v>
      </c>
      <c r="AB4088" s="170"/>
      <c r="AC4088" s="170"/>
      <c r="AD4088" s="170"/>
      <c r="AE4088" s="170"/>
      <c r="AF4088" s="170"/>
      <c r="AG4088" s="170"/>
      <c r="AH4088" s="170"/>
      <c r="AI4088" s="170"/>
      <c r="AJ4088" s="170"/>
      <c r="AK4088" s="170"/>
      <c r="AL4088" s="170"/>
      <c r="AM4088" s="170"/>
      <c r="AN4088" s="170"/>
      <c r="AO4088" s="170"/>
      <c r="AP4088" s="170"/>
      <c r="AQ4088" s="177" t="s">
        <v>16161</v>
      </c>
      <c r="AR4088" s="170"/>
      <c r="AS4088" s="170"/>
      <c r="AX4088" s="170"/>
      <c r="AY4088" s="170"/>
      <c r="AZ4088" s="170"/>
      <c r="BA4088" s="170"/>
      <c r="BB4088" s="170"/>
      <c r="BC4088" s="170"/>
      <c r="BD4088" s="170"/>
      <c r="BE4088" s="170"/>
      <c r="BF4088" s="170"/>
      <c r="BG4088" s="170"/>
      <c r="BH4088" s="170"/>
      <c r="BI4088" s="170"/>
      <c r="BJ4088" s="170"/>
      <c r="BK4088" s="170"/>
      <c r="BL4088" s="170"/>
      <c r="BM4088" s="170"/>
      <c r="BN4088" s="170"/>
      <c r="BO4088" s="170"/>
      <c r="BP4088" s="170"/>
      <c r="BQ4088" s="170"/>
      <c r="BR4088" s="170"/>
      <c r="BS4088" s="170"/>
    </row>
    <row r="4089" spans="1:71">
      <c r="A4089" s="170" t="s">
        <v>16068</v>
      </c>
      <c r="B4089" s="177" t="s">
        <v>16154</v>
      </c>
      <c r="C4089" s="170"/>
      <c r="D4089" s="177" t="s">
        <v>508</v>
      </c>
      <c r="E4089" s="177" t="s">
        <v>924</v>
      </c>
      <c r="F4089" s="170" t="s">
        <v>16371</v>
      </c>
      <c r="G4089" s="170"/>
      <c r="H4089" s="170" t="s">
        <v>16146</v>
      </c>
      <c r="I4089" s="170"/>
      <c r="J4089" s="181" t="s">
        <v>2287</v>
      </c>
      <c r="K4089" s="178" t="s">
        <v>2287</v>
      </c>
      <c r="L4089" s="177" t="s">
        <v>901</v>
      </c>
      <c r="M4089" s="177" t="s">
        <v>16179</v>
      </c>
      <c r="N4089" s="177" t="s">
        <v>16074</v>
      </c>
      <c r="O4089" s="170" t="s">
        <v>324</v>
      </c>
      <c r="P4089" s="177" t="s">
        <v>903</v>
      </c>
      <c r="Q4089" s="170" t="s">
        <v>1361</v>
      </c>
      <c r="R4089" s="170"/>
      <c r="S4089" s="170"/>
      <c r="T4089" s="170"/>
      <c r="U4089" s="170"/>
      <c r="V4089" s="170"/>
      <c r="W4089" s="170"/>
      <c r="X4089" s="170"/>
      <c r="Y4089" s="170"/>
      <c r="Z4089" s="170"/>
      <c r="AA4089" s="170"/>
      <c r="AB4089" s="170"/>
      <c r="AC4089" s="170"/>
      <c r="AD4089" s="170"/>
      <c r="AE4089" s="170"/>
      <c r="AF4089" s="170"/>
      <c r="AG4089" s="170"/>
      <c r="AH4089" s="170"/>
      <c r="AI4089" s="170"/>
      <c r="AJ4089" s="170"/>
      <c r="AK4089" s="170"/>
      <c r="AL4089" s="170"/>
      <c r="AM4089" s="170"/>
      <c r="AN4089" s="170"/>
      <c r="AO4089" s="170"/>
      <c r="AP4089" s="170"/>
      <c r="AQ4089" s="177" t="s">
        <v>16182</v>
      </c>
      <c r="AR4089" s="170"/>
      <c r="AS4089" s="170"/>
      <c r="AX4089" s="170"/>
      <c r="AY4089" s="170"/>
      <c r="AZ4089" s="170"/>
      <c r="BA4089" s="170"/>
      <c r="BB4089" s="170"/>
      <c r="BC4089" s="170"/>
      <c r="BD4089" s="170"/>
      <c r="BE4089" s="170"/>
      <c r="BF4089" s="170"/>
      <c r="BG4089" s="170"/>
      <c r="BH4089" s="170"/>
      <c r="BI4089" s="170"/>
      <c r="BJ4089" s="170"/>
      <c r="BK4089" s="170"/>
      <c r="BL4089" s="170"/>
      <c r="BM4089" s="170"/>
      <c r="BN4089" s="170"/>
      <c r="BO4089" s="170"/>
      <c r="BP4089" s="170"/>
      <c r="BQ4089" s="170"/>
      <c r="BR4089" s="170"/>
      <c r="BS4089" s="170"/>
    </row>
    <row r="4090" spans="1:71">
      <c r="A4090" s="170" t="s">
        <v>16068</v>
      </c>
      <c r="B4090" s="177" t="s">
        <v>16154</v>
      </c>
      <c r="C4090" s="170"/>
      <c r="D4090" s="177" t="s">
        <v>508</v>
      </c>
      <c r="E4090" s="170" t="s">
        <v>7573</v>
      </c>
      <c r="F4090" s="170" t="s">
        <v>16372</v>
      </c>
      <c r="G4090" s="170"/>
      <c r="H4090" s="170"/>
      <c r="I4090" s="170"/>
      <c r="J4090" s="181" t="s">
        <v>2287</v>
      </c>
      <c r="K4090" s="178" t="s">
        <v>2287</v>
      </c>
      <c r="L4090" s="177" t="s">
        <v>550</v>
      </c>
      <c r="M4090" s="177" t="s">
        <v>16074</v>
      </c>
      <c r="N4090" s="177" t="s">
        <v>16074</v>
      </c>
      <c r="O4090" s="170" t="s">
        <v>195</v>
      </c>
      <c r="P4090" s="177" t="s">
        <v>1023</v>
      </c>
      <c r="Q4090" s="170" t="s">
        <v>16373</v>
      </c>
      <c r="R4090" s="170" t="s">
        <v>16166</v>
      </c>
      <c r="S4090" s="170" t="s">
        <v>7232</v>
      </c>
      <c r="T4090" s="170"/>
      <c r="U4090" s="170">
        <v>800</v>
      </c>
      <c r="V4090" s="170">
        <v>6900</v>
      </c>
      <c r="W4090" s="170">
        <v>22</v>
      </c>
      <c r="X4090" s="170" t="s">
        <v>673</v>
      </c>
      <c r="Y4090" s="170">
        <v>5.8</v>
      </c>
      <c r="Z4090" s="170">
        <v>800</v>
      </c>
      <c r="AA4090" s="170">
        <v>14585</v>
      </c>
      <c r="AB4090" s="170" t="s">
        <v>751</v>
      </c>
      <c r="AC4090" s="170"/>
      <c r="AD4090" s="170"/>
      <c r="AE4090" s="170"/>
      <c r="AF4090" s="170"/>
      <c r="AG4090" s="170"/>
      <c r="AH4090" s="170"/>
      <c r="AI4090" s="170"/>
      <c r="AJ4090" s="170"/>
      <c r="AK4090" s="170"/>
      <c r="AL4090" s="170"/>
      <c r="AM4090" s="170"/>
      <c r="AN4090" s="170"/>
      <c r="AO4090" s="170"/>
      <c r="AP4090" s="170"/>
      <c r="AQ4090" s="177" t="s">
        <v>16161</v>
      </c>
      <c r="AR4090" s="170"/>
      <c r="AS4090" s="170"/>
      <c r="AX4090" s="170"/>
      <c r="AY4090" s="170"/>
      <c r="AZ4090" s="170"/>
      <c r="BA4090" s="170"/>
      <c r="BB4090" s="170"/>
      <c r="BC4090" s="170"/>
      <c r="BD4090" s="170"/>
      <c r="BE4090" s="170"/>
      <c r="BF4090" s="170"/>
      <c r="BG4090" s="170"/>
      <c r="BH4090" s="170"/>
      <c r="BI4090" s="170"/>
      <c r="BJ4090" s="170"/>
      <c r="BK4090" s="170"/>
      <c r="BL4090" s="170"/>
      <c r="BM4090" s="170"/>
      <c r="BN4090" s="170"/>
      <c r="BO4090" s="170"/>
      <c r="BP4090" s="170"/>
      <c r="BQ4090" s="170"/>
      <c r="BR4090" s="170"/>
      <c r="BS4090" s="170"/>
    </row>
    <row r="4091" spans="1:71">
      <c r="A4091" s="170" t="s">
        <v>16068</v>
      </c>
      <c r="B4091" s="177" t="s">
        <v>16154</v>
      </c>
      <c r="C4091" s="170"/>
      <c r="D4091" s="177" t="s">
        <v>508</v>
      </c>
      <c r="E4091" s="170" t="s">
        <v>7575</v>
      </c>
      <c r="F4091" s="170" t="s">
        <v>16374</v>
      </c>
      <c r="G4091" s="170"/>
      <c r="H4091" s="170"/>
      <c r="I4091" s="170"/>
      <c r="J4091" s="181" t="s">
        <v>2287</v>
      </c>
      <c r="K4091" s="178" t="s">
        <v>2287</v>
      </c>
      <c r="L4091" s="177" t="s">
        <v>550</v>
      </c>
      <c r="M4091" s="177" t="s">
        <v>16074</v>
      </c>
      <c r="N4091" s="177" t="s">
        <v>16074</v>
      </c>
      <c r="O4091" s="170" t="s">
        <v>159</v>
      </c>
      <c r="P4091" s="170" t="s">
        <v>4346</v>
      </c>
      <c r="Q4091" s="170" t="s">
        <v>16373</v>
      </c>
      <c r="R4091" s="177" t="s">
        <v>1523</v>
      </c>
      <c r="S4091" s="177" t="s">
        <v>159</v>
      </c>
      <c r="T4091" s="170"/>
      <c r="U4091" s="170">
        <v>3665</v>
      </c>
      <c r="V4091" s="170">
        <v>4160</v>
      </c>
      <c r="W4091" s="170">
        <v>4433</v>
      </c>
      <c r="X4091" s="170"/>
      <c r="Y4091" s="170"/>
      <c r="Z4091" s="170"/>
      <c r="AA4091" s="170"/>
      <c r="AB4091" s="170"/>
      <c r="AC4091" s="170"/>
      <c r="AD4091" s="170"/>
      <c r="AE4091" s="170"/>
      <c r="AF4091" s="170"/>
      <c r="AG4091" s="170"/>
      <c r="AH4091" s="170"/>
      <c r="AI4091" s="170"/>
      <c r="AJ4091" s="170"/>
      <c r="AK4091" s="170"/>
      <c r="AL4091" s="170"/>
      <c r="AM4091" s="170"/>
      <c r="AN4091" s="170"/>
      <c r="AO4091" s="170"/>
      <c r="AP4091" s="170"/>
      <c r="AQ4091" s="177" t="s">
        <v>16161</v>
      </c>
      <c r="AR4091" s="170"/>
      <c r="AS4091" s="170"/>
      <c r="AX4091" s="170"/>
      <c r="AY4091" s="170"/>
      <c r="AZ4091" s="170"/>
      <c r="BA4091" s="170"/>
      <c r="BB4091" s="170"/>
      <c r="BC4091" s="170"/>
      <c r="BD4091" s="170"/>
      <c r="BE4091" s="170"/>
      <c r="BF4091" s="170"/>
      <c r="BG4091" s="170"/>
      <c r="BH4091" s="170"/>
      <c r="BI4091" s="170"/>
      <c r="BJ4091" s="170"/>
      <c r="BK4091" s="170"/>
      <c r="BL4091" s="170"/>
      <c r="BM4091" s="170"/>
      <c r="BN4091" s="170"/>
      <c r="BO4091" s="170"/>
      <c r="BP4091" s="170"/>
      <c r="BQ4091" s="170"/>
      <c r="BR4091" s="170"/>
      <c r="BS4091" s="170"/>
    </row>
    <row r="4092" spans="1:71">
      <c r="A4092" s="170" t="s">
        <v>16068</v>
      </c>
      <c r="B4092" s="177" t="s">
        <v>16154</v>
      </c>
      <c r="C4092" s="170"/>
      <c r="D4092" s="177" t="s">
        <v>508</v>
      </c>
      <c r="E4092" s="170" t="s">
        <v>7577</v>
      </c>
      <c r="F4092" s="170" t="s">
        <v>16375</v>
      </c>
      <c r="G4092" s="170"/>
      <c r="H4092" s="170"/>
      <c r="I4092" s="170"/>
      <c r="J4092" s="181" t="s">
        <v>2287</v>
      </c>
      <c r="K4092" s="178" t="s">
        <v>2287</v>
      </c>
      <c r="L4092" s="177" t="s">
        <v>550</v>
      </c>
      <c r="M4092" s="177" t="s">
        <v>16074</v>
      </c>
      <c r="N4092" s="177" t="s">
        <v>16074</v>
      </c>
      <c r="O4092" s="170" t="s">
        <v>195</v>
      </c>
      <c r="P4092" s="177" t="s">
        <v>1023</v>
      </c>
      <c r="Q4092" s="170" t="s">
        <v>16376</v>
      </c>
      <c r="R4092" s="170" t="s">
        <v>16166</v>
      </c>
      <c r="S4092" s="170" t="s">
        <v>7232</v>
      </c>
      <c r="T4092" s="170"/>
      <c r="U4092" s="170">
        <v>800</v>
      </c>
      <c r="V4092" s="170">
        <v>6900</v>
      </c>
      <c r="W4092" s="170">
        <v>22</v>
      </c>
      <c r="X4092" s="170" t="s">
        <v>673</v>
      </c>
      <c r="Y4092" s="170">
        <v>5.8</v>
      </c>
      <c r="Z4092" s="170">
        <v>800</v>
      </c>
      <c r="AA4092" s="170">
        <v>14585</v>
      </c>
      <c r="AB4092" s="170" t="s">
        <v>751</v>
      </c>
      <c r="AC4092" s="170"/>
      <c r="AD4092" s="170"/>
      <c r="AE4092" s="170"/>
      <c r="AF4092" s="170"/>
      <c r="AG4092" s="170"/>
      <c r="AH4092" s="170"/>
      <c r="AI4092" s="170"/>
      <c r="AJ4092" s="170"/>
      <c r="AK4092" s="170"/>
      <c r="AL4092" s="170"/>
      <c r="AM4092" s="170"/>
      <c r="AN4092" s="170"/>
      <c r="AO4092" s="170"/>
      <c r="AP4092" s="170"/>
      <c r="AQ4092" s="177" t="s">
        <v>16161</v>
      </c>
      <c r="AR4092" s="170"/>
      <c r="AS4092" s="170"/>
      <c r="AX4092" s="170"/>
      <c r="AY4092" s="170"/>
      <c r="AZ4092" s="170"/>
      <c r="BA4092" s="170"/>
      <c r="BB4092" s="170"/>
      <c r="BC4092" s="170"/>
      <c r="BD4092" s="170"/>
      <c r="BE4092" s="170"/>
      <c r="BF4092" s="170"/>
      <c r="BG4092" s="170"/>
      <c r="BH4092" s="170"/>
      <c r="BI4092" s="170"/>
      <c r="BJ4092" s="170"/>
      <c r="BK4092" s="170"/>
      <c r="BL4092" s="170"/>
      <c r="BM4092" s="170"/>
      <c r="BN4092" s="170"/>
      <c r="BO4092" s="170"/>
      <c r="BP4092" s="170"/>
      <c r="BQ4092" s="170"/>
      <c r="BR4092" s="170"/>
      <c r="BS4092" s="170"/>
    </row>
    <row r="4093" spans="1:71">
      <c r="A4093" s="170" t="s">
        <v>16068</v>
      </c>
      <c r="B4093" s="177" t="s">
        <v>16154</v>
      </c>
      <c r="C4093" s="170"/>
      <c r="D4093" s="177" t="s">
        <v>508</v>
      </c>
      <c r="E4093" s="170" t="s">
        <v>781</v>
      </c>
      <c r="F4093" s="170" t="s">
        <v>16377</v>
      </c>
      <c r="G4093" s="170"/>
      <c r="H4093" s="170"/>
      <c r="I4093" s="170"/>
      <c r="J4093" s="181" t="s">
        <v>2287</v>
      </c>
      <c r="K4093" s="178" t="s">
        <v>2287</v>
      </c>
      <c r="L4093" s="177" t="s">
        <v>550</v>
      </c>
      <c r="M4093" s="177" t="s">
        <v>16074</v>
      </c>
      <c r="N4093" s="177" t="s">
        <v>16074</v>
      </c>
      <c r="O4093" s="170" t="s">
        <v>195</v>
      </c>
      <c r="P4093" s="170" t="s">
        <v>1023</v>
      </c>
      <c r="Q4093" s="170" t="s">
        <v>16378</v>
      </c>
      <c r="R4093" s="170" t="s">
        <v>2103</v>
      </c>
      <c r="S4093" s="170" t="s">
        <v>1611</v>
      </c>
      <c r="T4093" s="170"/>
      <c r="U4093" s="170">
        <v>1800</v>
      </c>
      <c r="V4093" s="170">
        <v>16000</v>
      </c>
      <c r="W4093" s="170"/>
      <c r="X4093" s="170" t="s">
        <v>8714</v>
      </c>
      <c r="Y4093" s="170">
        <v>6</v>
      </c>
      <c r="Z4093" s="170">
        <v>1800</v>
      </c>
      <c r="AA4093" s="170">
        <v>32000</v>
      </c>
      <c r="AB4093" s="170"/>
      <c r="AC4093" s="170"/>
      <c r="AD4093" s="170"/>
      <c r="AE4093" s="170"/>
      <c r="AF4093" s="170"/>
      <c r="AG4093" s="170"/>
      <c r="AH4093" s="170"/>
      <c r="AI4093" s="170"/>
      <c r="AJ4093" s="170"/>
      <c r="AK4093" s="170"/>
      <c r="AL4093" s="170"/>
      <c r="AM4093" s="170"/>
      <c r="AN4093" s="170"/>
      <c r="AO4093" s="170"/>
      <c r="AP4093" s="170"/>
      <c r="AQ4093" s="177" t="s">
        <v>16161</v>
      </c>
      <c r="AR4093" s="170"/>
      <c r="AS4093" s="170"/>
      <c r="AX4093" s="170"/>
      <c r="AY4093" s="170"/>
      <c r="AZ4093" s="170"/>
      <c r="BA4093" s="170"/>
      <c r="BB4093" s="170"/>
      <c r="BC4093" s="170"/>
      <c r="BD4093" s="170"/>
      <c r="BE4093" s="170"/>
      <c r="BF4093" s="170"/>
      <c r="BG4093" s="170"/>
      <c r="BH4093" s="170"/>
      <c r="BI4093" s="170"/>
      <c r="BJ4093" s="170"/>
      <c r="BK4093" s="170"/>
      <c r="BL4093" s="170"/>
      <c r="BM4093" s="170"/>
      <c r="BN4093" s="170"/>
      <c r="BO4093" s="170"/>
      <c r="BP4093" s="170"/>
      <c r="BQ4093" s="170"/>
      <c r="BR4093" s="170"/>
      <c r="BS4093" s="170"/>
    </row>
    <row r="4094" spans="1:71">
      <c r="A4094" s="170" t="s">
        <v>16068</v>
      </c>
      <c r="B4094" s="177" t="s">
        <v>16154</v>
      </c>
      <c r="C4094" s="170"/>
      <c r="D4094" s="177" t="s">
        <v>508</v>
      </c>
      <c r="E4094" s="170" t="s">
        <v>7583</v>
      </c>
      <c r="F4094" s="170" t="s">
        <v>16379</v>
      </c>
      <c r="G4094" s="170"/>
      <c r="H4094" s="170"/>
      <c r="I4094" s="170"/>
      <c r="J4094" s="181" t="s">
        <v>2287</v>
      </c>
      <c r="K4094" s="178" t="s">
        <v>2287</v>
      </c>
      <c r="L4094" s="177" t="s">
        <v>550</v>
      </c>
      <c r="M4094" s="177" t="s">
        <v>16074</v>
      </c>
      <c r="N4094" s="177" t="s">
        <v>16074</v>
      </c>
      <c r="O4094" s="170" t="s">
        <v>195</v>
      </c>
      <c r="P4094" s="177" t="s">
        <v>589</v>
      </c>
      <c r="Q4094" s="170"/>
      <c r="R4094" s="170" t="s">
        <v>2103</v>
      </c>
      <c r="S4094" s="170" t="s">
        <v>1611</v>
      </c>
      <c r="T4094" s="170"/>
      <c r="U4094" s="170">
        <v>2000</v>
      </c>
      <c r="V4094" s="170">
        <v>37000</v>
      </c>
      <c r="W4094" s="170" t="s">
        <v>656</v>
      </c>
      <c r="X4094" s="170" t="s">
        <v>8714</v>
      </c>
      <c r="Y4094" s="170">
        <v>6</v>
      </c>
      <c r="Z4094" s="170">
        <v>2000</v>
      </c>
      <c r="AA4094" s="170">
        <v>74000</v>
      </c>
      <c r="AB4094" s="170" t="s">
        <v>1045</v>
      </c>
      <c r="AC4094" s="170"/>
      <c r="AD4094" s="170"/>
      <c r="AE4094" s="170"/>
      <c r="AF4094" s="170"/>
      <c r="AG4094" s="170"/>
      <c r="AH4094" s="170"/>
      <c r="AI4094" s="170"/>
      <c r="AJ4094" s="170"/>
      <c r="AK4094" s="170"/>
      <c r="AL4094" s="170"/>
      <c r="AM4094" s="170"/>
      <c r="AN4094" s="170"/>
      <c r="AO4094" s="170"/>
      <c r="AP4094" s="170"/>
      <c r="AQ4094" s="177" t="s">
        <v>16380</v>
      </c>
      <c r="AR4094" s="170"/>
      <c r="AS4094" s="170"/>
      <c r="AX4094" s="170"/>
      <c r="AY4094" s="170"/>
      <c r="AZ4094" s="170"/>
      <c r="BA4094" s="170"/>
      <c r="BB4094" s="170"/>
      <c r="BC4094" s="170"/>
      <c r="BD4094" s="170"/>
      <c r="BE4094" s="170"/>
      <c r="BF4094" s="170"/>
      <c r="BG4094" s="170"/>
      <c r="BH4094" s="170"/>
      <c r="BI4094" s="170"/>
      <c r="BJ4094" s="170"/>
      <c r="BK4094" s="170"/>
      <c r="BL4094" s="170"/>
      <c r="BM4094" s="170"/>
      <c r="BN4094" s="170"/>
      <c r="BO4094" s="170"/>
      <c r="BP4094" s="170"/>
      <c r="BQ4094" s="170"/>
      <c r="BR4094" s="170"/>
      <c r="BS4094" s="170"/>
    </row>
    <row r="4095" spans="1:71">
      <c r="A4095" s="170" t="s">
        <v>16068</v>
      </c>
      <c r="B4095" s="177" t="s">
        <v>16154</v>
      </c>
      <c r="C4095" s="170"/>
      <c r="D4095" s="177" t="s">
        <v>508</v>
      </c>
      <c r="E4095" s="170" t="s">
        <v>16050</v>
      </c>
      <c r="F4095" s="170" t="s">
        <v>16381</v>
      </c>
      <c r="G4095" s="170"/>
      <c r="H4095" s="170"/>
      <c r="I4095" s="170"/>
      <c r="J4095" s="181" t="s">
        <v>2287</v>
      </c>
      <c r="K4095" s="178" t="s">
        <v>2287</v>
      </c>
      <c r="L4095" s="177" t="s">
        <v>550</v>
      </c>
      <c r="M4095" s="177" t="s">
        <v>16074</v>
      </c>
      <c r="N4095" s="177" t="s">
        <v>16074</v>
      </c>
      <c r="O4095" s="170" t="s">
        <v>195</v>
      </c>
      <c r="P4095" s="170" t="s">
        <v>589</v>
      </c>
      <c r="Q4095" s="170"/>
      <c r="R4095" s="170" t="s">
        <v>2103</v>
      </c>
      <c r="S4095" s="170" t="s">
        <v>1611</v>
      </c>
      <c r="T4095" s="170"/>
      <c r="U4095" s="170">
        <v>2000</v>
      </c>
      <c r="V4095" s="170">
        <v>34300</v>
      </c>
      <c r="W4095" s="170" t="s">
        <v>648</v>
      </c>
      <c r="X4095" s="170" t="s">
        <v>8714</v>
      </c>
      <c r="Y4095" s="170">
        <v>6</v>
      </c>
      <c r="Z4095" s="170">
        <v>2000</v>
      </c>
      <c r="AA4095" s="170">
        <v>60600</v>
      </c>
      <c r="AB4095" s="170" t="s">
        <v>1045</v>
      </c>
      <c r="AC4095" s="170"/>
      <c r="AD4095" s="170"/>
      <c r="AE4095" s="170"/>
      <c r="AF4095" s="170"/>
      <c r="AG4095" s="170"/>
      <c r="AH4095" s="170"/>
      <c r="AI4095" s="170"/>
      <c r="AJ4095" s="170"/>
      <c r="AK4095" s="170"/>
      <c r="AL4095" s="170"/>
      <c r="AM4095" s="170"/>
      <c r="AN4095" s="170"/>
      <c r="AO4095" s="170"/>
      <c r="AP4095" s="170"/>
      <c r="AQ4095" s="177" t="s">
        <v>16161</v>
      </c>
      <c r="AR4095" s="170"/>
      <c r="AS4095" s="170"/>
      <c r="AX4095" s="170"/>
      <c r="AY4095" s="170"/>
      <c r="AZ4095" s="170"/>
      <c r="BA4095" s="170"/>
      <c r="BB4095" s="170"/>
      <c r="BC4095" s="170"/>
      <c r="BD4095" s="170"/>
      <c r="BE4095" s="170"/>
      <c r="BF4095" s="170"/>
      <c r="BG4095" s="170"/>
      <c r="BH4095" s="170"/>
      <c r="BI4095" s="170"/>
      <c r="BJ4095" s="170"/>
      <c r="BK4095" s="170"/>
      <c r="BL4095" s="170"/>
      <c r="BM4095" s="170"/>
      <c r="BN4095" s="170"/>
      <c r="BO4095" s="170"/>
      <c r="BP4095" s="170"/>
      <c r="BQ4095" s="170"/>
      <c r="BR4095" s="170"/>
      <c r="BS4095" s="170"/>
    </row>
    <row r="4096" spans="1:71">
      <c r="A4096" s="177" t="s">
        <v>16399</v>
      </c>
      <c r="B4096" s="177" t="s">
        <v>16400</v>
      </c>
      <c r="D4096" s="177" t="s">
        <v>508</v>
      </c>
      <c r="E4096" s="183" t="s">
        <v>1160</v>
      </c>
      <c r="F4096" s="177" t="s">
        <v>33766</v>
      </c>
      <c r="G4096" s="177" t="s">
        <v>33768</v>
      </c>
      <c r="H4096" s="177" t="s">
        <v>33767</v>
      </c>
      <c r="I4096" s="177"/>
      <c r="K4096" s="178"/>
      <c r="L4096" s="177" t="s">
        <v>901</v>
      </c>
      <c r="M4096" s="177" t="s">
        <v>33772</v>
      </c>
      <c r="N4096" s="177" t="s">
        <v>16403</v>
      </c>
      <c r="O4096" s="177" t="s">
        <v>324</v>
      </c>
      <c r="Q4096" s="177" t="s">
        <v>1361</v>
      </c>
      <c r="R4096" s="177" t="s">
        <v>904</v>
      </c>
      <c r="S4096" s="177" t="s">
        <v>905</v>
      </c>
      <c r="AQ4096" s="177"/>
      <c r="AT4096" s="177"/>
      <c r="AU4096" s="177"/>
      <c r="AV4096" s="177"/>
      <c r="AW4096" s="177"/>
    </row>
    <row r="4097" spans="1:62">
      <c r="A4097" s="170" t="s">
        <v>16068</v>
      </c>
      <c r="B4097" s="177" t="s">
        <v>16154</v>
      </c>
      <c r="D4097" s="177" t="s">
        <v>508</v>
      </c>
      <c r="F4097" s="177" t="s">
        <v>16382</v>
      </c>
      <c r="G4097" s="177" t="s">
        <v>2327</v>
      </c>
      <c r="I4097" s="177" t="s">
        <v>1913</v>
      </c>
      <c r="J4097" s="181" t="s">
        <v>512</v>
      </c>
      <c r="K4097" s="178" t="s">
        <v>512</v>
      </c>
      <c r="L4097" s="177" t="s">
        <v>901</v>
      </c>
      <c r="N4097" s="177" t="s">
        <v>16150</v>
      </c>
      <c r="O4097" s="177" t="s">
        <v>324</v>
      </c>
      <c r="P4097" s="177" t="s">
        <v>903</v>
      </c>
      <c r="Q4097" s="177" t="s">
        <v>1008</v>
      </c>
      <c r="R4097" s="177" t="s">
        <v>1009</v>
      </c>
      <c r="T4097" s="177" t="s">
        <v>512</v>
      </c>
      <c r="U4097" s="177" t="s">
        <v>1009</v>
      </c>
      <c r="AC4097" s="177" t="s">
        <v>702</v>
      </c>
      <c r="AQ4097" s="203" t="s">
        <v>16151</v>
      </c>
      <c r="AT4097" s="177"/>
      <c r="AU4097" s="177"/>
      <c r="AV4097" s="177"/>
      <c r="AW4097" s="177"/>
    </row>
    <row r="4098" spans="1:62">
      <c r="A4098" s="170" t="s">
        <v>16383</v>
      </c>
      <c r="B4098" s="177" t="s">
        <v>16384</v>
      </c>
      <c r="D4098" s="177" t="s">
        <v>508</v>
      </c>
      <c r="E4098" s="177" t="s">
        <v>661</v>
      </c>
      <c r="F4098" s="177" t="s">
        <v>16385</v>
      </c>
      <c r="I4098" s="177" t="s">
        <v>2010</v>
      </c>
      <c r="J4098" s="178">
        <v>42079</v>
      </c>
      <c r="K4098" s="178">
        <v>42079</v>
      </c>
      <c r="L4098" s="177" t="s">
        <v>550</v>
      </c>
      <c r="M4098" s="177" t="s">
        <v>16386</v>
      </c>
      <c r="N4098" s="177" t="s">
        <v>16386</v>
      </c>
      <c r="O4098" s="177" t="s">
        <v>110</v>
      </c>
      <c r="R4098" s="177" t="s">
        <v>565</v>
      </c>
      <c r="S4098" s="177" t="s">
        <v>921</v>
      </c>
      <c r="U4098" s="177" t="s">
        <v>3241</v>
      </c>
      <c r="V4098" s="177" t="s">
        <v>16387</v>
      </c>
      <c r="W4098" s="177" t="s">
        <v>4017</v>
      </c>
      <c r="AA4098" s="177" t="s">
        <v>4915</v>
      </c>
      <c r="AB4098" s="177" t="s">
        <v>16388</v>
      </c>
      <c r="AC4098" s="177" t="s">
        <v>870</v>
      </c>
      <c r="AG4098" s="177" t="s">
        <v>14710</v>
      </c>
      <c r="AH4098" s="177" t="s">
        <v>16389</v>
      </c>
      <c r="AI4098" s="177" t="s">
        <v>694</v>
      </c>
      <c r="AM4098" s="177" t="s">
        <v>3945</v>
      </c>
      <c r="AN4098" s="177" t="s">
        <v>16390</v>
      </c>
      <c r="AO4098" s="177" t="s">
        <v>2132</v>
      </c>
      <c r="AP4098" s="177" t="s">
        <v>3285</v>
      </c>
      <c r="AQ4098" s="177"/>
      <c r="AT4098" s="177" t="s">
        <v>16391</v>
      </c>
      <c r="AU4098" s="177" t="s">
        <v>809</v>
      </c>
      <c r="AV4098" s="177" t="s">
        <v>3287</v>
      </c>
      <c r="AW4098" s="177" t="s">
        <v>16392</v>
      </c>
      <c r="AX4098" s="177" t="s">
        <v>559</v>
      </c>
    </row>
    <row r="4099" spans="1:62">
      <c r="A4099" s="177" t="s">
        <v>16399</v>
      </c>
      <c r="B4099" s="177" t="s">
        <v>16400</v>
      </c>
      <c r="D4099" s="177" t="s">
        <v>508</v>
      </c>
      <c r="E4099" s="183" t="s">
        <v>1181</v>
      </c>
      <c r="F4099" s="177" t="s">
        <v>33769</v>
      </c>
      <c r="G4099" s="177" t="s">
        <v>33770</v>
      </c>
      <c r="H4099" s="177" t="s">
        <v>33771</v>
      </c>
      <c r="I4099" s="177"/>
      <c r="K4099" s="178"/>
      <c r="L4099" s="177" t="s">
        <v>901</v>
      </c>
      <c r="M4099" s="177" t="s">
        <v>33772</v>
      </c>
      <c r="N4099" s="177" t="s">
        <v>16403</v>
      </c>
      <c r="O4099" s="177" t="s">
        <v>324</v>
      </c>
      <c r="Q4099" s="177" t="s">
        <v>1376</v>
      </c>
      <c r="R4099" s="177" t="s">
        <v>904</v>
      </c>
      <c r="S4099" s="177" t="s">
        <v>905</v>
      </c>
      <c r="AQ4099" s="177"/>
      <c r="AT4099" s="177"/>
      <c r="AU4099" s="177"/>
      <c r="AV4099" s="177"/>
      <c r="AW4099" s="177"/>
    </row>
    <row r="4100" spans="1:62">
      <c r="A4100" s="170" t="s">
        <v>16393</v>
      </c>
      <c r="B4100" s="177" t="s">
        <v>16394</v>
      </c>
      <c r="D4100" s="177" t="s">
        <v>508</v>
      </c>
      <c r="F4100" s="177" t="s">
        <v>16395</v>
      </c>
      <c r="I4100" s="177" t="s">
        <v>924</v>
      </c>
      <c r="J4100" s="178">
        <v>44155</v>
      </c>
      <c r="K4100" s="178">
        <v>44155</v>
      </c>
      <c r="L4100" s="177" t="s">
        <v>901</v>
      </c>
      <c r="M4100" s="177" t="s">
        <v>16396</v>
      </c>
      <c r="N4100" s="177" t="s">
        <v>16397</v>
      </c>
      <c r="O4100" s="177" t="s">
        <v>324</v>
      </c>
      <c r="P4100" s="177" t="s">
        <v>903</v>
      </c>
      <c r="R4100" s="177" t="s">
        <v>904</v>
      </c>
      <c r="S4100" s="177" t="s">
        <v>905</v>
      </c>
      <c r="U4100" s="177" t="s">
        <v>16398</v>
      </c>
      <c r="V4100" s="177" t="s">
        <v>907</v>
      </c>
      <c r="W4100" s="177" t="s">
        <v>908</v>
      </c>
      <c r="Y4100" s="177" t="s">
        <v>908</v>
      </c>
      <c r="Z4100" s="177" t="s">
        <v>908</v>
      </c>
      <c r="AA4100" s="177" t="s">
        <v>1500</v>
      </c>
      <c r="AB4100" s="177" t="s">
        <v>910</v>
      </c>
      <c r="AC4100" s="177">
        <v>2000</v>
      </c>
      <c r="AD4100" s="177" t="s">
        <v>957</v>
      </c>
      <c r="AE4100" s="177">
        <v>575</v>
      </c>
      <c r="AF4100" s="177" t="s">
        <v>1512</v>
      </c>
      <c r="AG4100" s="177" t="s">
        <v>1513</v>
      </c>
      <c r="AH4100" s="177" t="s">
        <v>913</v>
      </c>
      <c r="AI4100" s="177" t="s">
        <v>913</v>
      </c>
      <c r="AJ4100" s="177">
        <v>1</v>
      </c>
      <c r="AK4100" s="177" t="s">
        <v>914</v>
      </c>
      <c r="AL4100" s="177" t="s">
        <v>959</v>
      </c>
      <c r="AM4100" s="177" t="s">
        <v>960</v>
      </c>
      <c r="AQ4100" s="177"/>
      <c r="AT4100" s="177"/>
      <c r="AU4100" s="177"/>
      <c r="AV4100" s="177"/>
      <c r="AW4100" s="177"/>
    </row>
    <row r="4101" spans="1:62">
      <c r="A4101" s="170" t="s">
        <v>16399</v>
      </c>
      <c r="B4101" s="177" t="s">
        <v>16400</v>
      </c>
      <c r="D4101" s="177" t="s">
        <v>508</v>
      </c>
      <c r="E4101" s="177" t="s">
        <v>719</v>
      </c>
      <c r="F4101" s="177" t="s">
        <v>16401</v>
      </c>
      <c r="I4101" s="177" t="s">
        <v>2334</v>
      </c>
      <c r="J4101" s="178">
        <v>42016</v>
      </c>
      <c r="K4101" s="178">
        <v>42016</v>
      </c>
      <c r="L4101" s="177" t="s">
        <v>513</v>
      </c>
      <c r="M4101" s="177" t="s">
        <v>16402</v>
      </c>
      <c r="N4101" s="177" t="s">
        <v>16403</v>
      </c>
      <c r="O4101" s="177" t="s">
        <v>437</v>
      </c>
      <c r="P4101" s="177" t="s">
        <v>613</v>
      </c>
      <c r="R4101" s="177" t="s">
        <v>615</v>
      </c>
      <c r="S4101" s="177" t="s">
        <v>613</v>
      </c>
      <c r="T4101" s="177" t="s">
        <v>2802</v>
      </c>
      <c r="U4101" s="177" t="s">
        <v>518</v>
      </c>
      <c r="V4101" s="177" t="s">
        <v>987</v>
      </c>
      <c r="W4101" s="177" t="s">
        <v>617</v>
      </c>
      <c r="X4101" s="177" t="s">
        <v>618</v>
      </c>
      <c r="Y4101" s="177" t="s">
        <v>2480</v>
      </c>
      <c r="Z4101" s="177" t="s">
        <v>16404</v>
      </c>
      <c r="AA4101" s="177" t="s">
        <v>524</v>
      </c>
      <c r="AQ4101" s="177" t="s">
        <v>16405</v>
      </c>
      <c r="AT4101" s="177"/>
      <c r="AU4101" s="177"/>
      <c r="AV4101" s="177"/>
      <c r="AW4101" s="177"/>
      <c r="BJ4101" s="177" t="s">
        <v>16406</v>
      </c>
    </row>
    <row r="4102" spans="1:62">
      <c r="A4102" s="170" t="s">
        <v>16399</v>
      </c>
      <c r="B4102" s="177" t="s">
        <v>16400</v>
      </c>
      <c r="D4102" s="177" t="s">
        <v>508</v>
      </c>
      <c r="E4102" s="177" t="s">
        <v>737</v>
      </c>
      <c r="F4102" s="177" t="s">
        <v>16407</v>
      </c>
      <c r="I4102" s="177" t="s">
        <v>2334</v>
      </c>
      <c r="J4102" s="178">
        <v>42016</v>
      </c>
      <c r="K4102" s="178">
        <v>42016</v>
      </c>
      <c r="L4102" s="177" t="s">
        <v>513</v>
      </c>
      <c r="M4102" s="177" t="s">
        <v>16402</v>
      </c>
      <c r="N4102" s="177" t="s">
        <v>16403</v>
      </c>
      <c r="O4102" s="177" t="s">
        <v>437</v>
      </c>
      <c r="P4102" s="177" t="s">
        <v>973</v>
      </c>
      <c r="R4102" s="177" t="s">
        <v>973</v>
      </c>
      <c r="S4102" s="177" t="s">
        <v>973</v>
      </c>
      <c r="T4102" s="177" t="s">
        <v>645</v>
      </c>
      <c r="U4102" s="177" t="s">
        <v>518</v>
      </c>
      <c r="V4102" s="177" t="s">
        <v>822</v>
      </c>
      <c r="W4102" s="177" t="s">
        <v>520</v>
      </c>
      <c r="X4102" s="177" t="s">
        <v>708</v>
      </c>
      <c r="AQ4102" s="177" t="s">
        <v>893</v>
      </c>
      <c r="AT4102" s="177"/>
      <c r="AU4102" s="177"/>
      <c r="AV4102" s="177"/>
      <c r="AW4102" s="177"/>
      <c r="BF4102" s="177" t="s">
        <v>16408</v>
      </c>
    </row>
    <row r="4103" spans="1:62">
      <c r="A4103" s="170" t="s">
        <v>16399</v>
      </c>
      <c r="B4103" s="177" t="s">
        <v>16400</v>
      </c>
      <c r="D4103" s="177" t="s">
        <v>508</v>
      </c>
      <c r="E4103" s="177" t="s">
        <v>840</v>
      </c>
      <c r="F4103" s="177" t="s">
        <v>16409</v>
      </c>
      <c r="I4103" s="177" t="s">
        <v>2334</v>
      </c>
      <c r="J4103" s="178">
        <v>42016</v>
      </c>
      <c r="K4103" s="178">
        <v>42016</v>
      </c>
      <c r="L4103" s="177" t="s">
        <v>513</v>
      </c>
      <c r="M4103" s="177" t="s">
        <v>16402</v>
      </c>
      <c r="N4103" s="177" t="s">
        <v>16403</v>
      </c>
      <c r="O4103" s="177" t="s">
        <v>437</v>
      </c>
      <c r="P4103" s="177" t="s">
        <v>515</v>
      </c>
      <c r="Q4103" s="177" t="s">
        <v>963</v>
      </c>
      <c r="R4103" s="177" t="s">
        <v>516</v>
      </c>
      <c r="S4103" s="177" t="s">
        <v>517</v>
      </c>
      <c r="T4103" s="177" t="s">
        <v>4769</v>
      </c>
      <c r="U4103" s="177" t="s">
        <v>666</v>
      </c>
      <c r="V4103" s="177" t="s">
        <v>667</v>
      </c>
      <c r="W4103" s="177" t="s">
        <v>520</v>
      </c>
      <c r="X4103" s="177" t="s">
        <v>521</v>
      </c>
      <c r="Y4103" s="177" t="s">
        <v>2450</v>
      </c>
      <c r="Z4103" s="177" t="s">
        <v>16410</v>
      </c>
      <c r="AA4103" s="177" t="s">
        <v>524</v>
      </c>
      <c r="AQ4103" s="177" t="s">
        <v>16405</v>
      </c>
      <c r="AT4103" s="177"/>
      <c r="AU4103" s="177"/>
      <c r="AV4103" s="177"/>
      <c r="AW4103" s="177"/>
      <c r="BF4103" s="177" t="s">
        <v>991</v>
      </c>
    </row>
    <row r="4104" spans="1:62">
      <c r="A4104" s="170" t="s">
        <v>16399</v>
      </c>
      <c r="B4104" s="177" t="s">
        <v>16400</v>
      </c>
      <c r="D4104" s="177" t="s">
        <v>508</v>
      </c>
      <c r="E4104" s="170" t="s">
        <v>16411</v>
      </c>
      <c r="F4104" s="177" t="s">
        <v>16412</v>
      </c>
      <c r="I4104" s="177" t="s">
        <v>2334</v>
      </c>
      <c r="J4104" s="178">
        <v>42016</v>
      </c>
      <c r="K4104" s="178">
        <v>42016</v>
      </c>
      <c r="L4104" s="177" t="s">
        <v>513</v>
      </c>
      <c r="M4104" s="177" t="s">
        <v>16402</v>
      </c>
      <c r="N4104" s="177" t="s">
        <v>16403</v>
      </c>
      <c r="O4104" s="177" t="s">
        <v>437</v>
      </c>
      <c r="P4104" s="177" t="s">
        <v>680</v>
      </c>
      <c r="R4104" s="177" t="s">
        <v>680</v>
      </c>
      <c r="S4104" s="177" t="s">
        <v>680</v>
      </c>
      <c r="T4104" s="177" t="s">
        <v>806</v>
      </c>
      <c r="U4104" s="177" t="s">
        <v>666</v>
      </c>
      <c r="V4104" s="177" t="s">
        <v>681</v>
      </c>
      <c r="W4104" s="177" t="s">
        <v>520</v>
      </c>
      <c r="X4104" s="177" t="s">
        <v>682</v>
      </c>
      <c r="AQ4104" s="177" t="s">
        <v>893</v>
      </c>
      <c r="AT4104" s="177"/>
      <c r="AU4104" s="177"/>
      <c r="AV4104" s="177"/>
      <c r="AW4104" s="177"/>
      <c r="BF4104" s="177" t="s">
        <v>3641</v>
      </c>
    </row>
    <row r="4105" spans="1:62">
      <c r="A4105" s="170" t="s">
        <v>16399</v>
      </c>
      <c r="B4105" s="177" t="s">
        <v>16400</v>
      </c>
      <c r="C4105" s="177" t="s">
        <v>1564</v>
      </c>
      <c r="D4105" s="177" t="s">
        <v>508</v>
      </c>
      <c r="E4105" s="177" t="s">
        <v>2781</v>
      </c>
      <c r="F4105" s="177" t="s">
        <v>16413</v>
      </c>
      <c r="I4105" s="177" t="s">
        <v>2010</v>
      </c>
      <c r="J4105" s="178">
        <v>42016</v>
      </c>
      <c r="K4105" s="178">
        <v>42016</v>
      </c>
      <c r="L4105" s="177" t="s">
        <v>550</v>
      </c>
      <c r="M4105" s="177" t="s">
        <v>16403</v>
      </c>
      <c r="N4105" s="177" t="s">
        <v>16403</v>
      </c>
      <c r="O4105" s="177" t="s">
        <v>110</v>
      </c>
      <c r="R4105" s="177" t="s">
        <v>565</v>
      </c>
      <c r="S4105" s="177" t="s">
        <v>1558</v>
      </c>
      <c r="U4105" s="177" t="s">
        <v>1902</v>
      </c>
      <c r="V4105" s="177" t="s">
        <v>16414</v>
      </c>
      <c r="W4105" s="177" t="s">
        <v>1620</v>
      </c>
      <c r="X4105" s="177" t="s">
        <v>1902</v>
      </c>
      <c r="Y4105" s="177" t="s">
        <v>16415</v>
      </c>
      <c r="Z4105" s="177" t="s">
        <v>1620</v>
      </c>
      <c r="AA4105" s="177" t="s">
        <v>2068</v>
      </c>
      <c r="AB4105" s="177" t="s">
        <v>16416</v>
      </c>
      <c r="AC4105" s="177" t="s">
        <v>583</v>
      </c>
      <c r="AG4105" s="177" t="s">
        <v>3283</v>
      </c>
      <c r="AH4105" s="177" t="s">
        <v>16417</v>
      </c>
      <c r="AI4105" s="177" t="s">
        <v>618</v>
      </c>
      <c r="AM4105" s="177" t="s">
        <v>2855</v>
      </c>
      <c r="AN4105" s="177" t="s">
        <v>16418</v>
      </c>
      <c r="AO4105" s="177" t="s">
        <v>1034</v>
      </c>
      <c r="AQ4105" s="177"/>
      <c r="AT4105" s="177"/>
      <c r="AU4105" s="177"/>
      <c r="AV4105" s="177"/>
      <c r="AW4105" s="177"/>
      <c r="BE4105" s="177" t="s">
        <v>10375</v>
      </c>
      <c r="BF4105" s="177" t="s">
        <v>16419</v>
      </c>
      <c r="BG4105" s="177" t="s">
        <v>583</v>
      </c>
      <c r="BH4105" s="177" t="s">
        <v>10375</v>
      </c>
      <c r="BI4105" s="177" t="s">
        <v>16420</v>
      </c>
      <c r="BJ4105" s="177" t="s">
        <v>583</v>
      </c>
    </row>
    <row r="4106" spans="1:62">
      <c r="A4106" s="170" t="s">
        <v>16421</v>
      </c>
      <c r="B4106" s="177" t="s">
        <v>16422</v>
      </c>
      <c r="D4106" s="177" t="s">
        <v>508</v>
      </c>
      <c r="F4106" s="187" t="s">
        <v>16423</v>
      </c>
      <c r="I4106" s="177" t="s">
        <v>628</v>
      </c>
      <c r="J4106" s="181" t="s">
        <v>512</v>
      </c>
      <c r="K4106" s="178" t="s">
        <v>512</v>
      </c>
      <c r="L4106" s="177" t="s">
        <v>1307</v>
      </c>
      <c r="N4106" s="177" t="s">
        <v>16424</v>
      </c>
      <c r="O4106" s="177" t="s">
        <v>255</v>
      </c>
      <c r="R4106" s="177" t="s">
        <v>255</v>
      </c>
      <c r="U4106" s="177" t="s">
        <v>739</v>
      </c>
      <c r="AQ4106" s="177" t="s">
        <v>16425</v>
      </c>
      <c r="AT4106" s="177"/>
      <c r="AU4106" s="177"/>
      <c r="AV4106" s="177"/>
      <c r="AW4106" s="177"/>
    </row>
    <row r="4107" spans="1:62">
      <c r="A4107" s="170" t="s">
        <v>16426</v>
      </c>
      <c r="B4107" s="177" t="s">
        <v>16427</v>
      </c>
      <c r="D4107" s="177" t="s">
        <v>508</v>
      </c>
      <c r="E4107" s="177" t="s">
        <v>661</v>
      </c>
      <c r="F4107" s="177" t="s">
        <v>16428</v>
      </c>
      <c r="G4107" s="177" t="s">
        <v>16429</v>
      </c>
      <c r="I4107" s="177" t="s">
        <v>2056</v>
      </c>
      <c r="J4107" s="178">
        <v>43473</v>
      </c>
      <c r="K4107" s="178">
        <v>43473</v>
      </c>
      <c r="L4107" s="177" t="s">
        <v>550</v>
      </c>
      <c r="M4107" s="177" t="s">
        <v>16430</v>
      </c>
      <c r="N4107" s="177" t="s">
        <v>16430</v>
      </c>
      <c r="O4107" s="177" t="s">
        <v>232</v>
      </c>
      <c r="R4107" s="177" t="s">
        <v>926</v>
      </c>
      <c r="S4107" s="177" t="s">
        <v>927</v>
      </c>
      <c r="T4107" s="177" t="s">
        <v>5567</v>
      </c>
      <c r="U4107" s="177" t="s">
        <v>646</v>
      </c>
      <c r="V4107" s="177" t="s">
        <v>645</v>
      </c>
      <c r="X4107" s="177" t="s">
        <v>651</v>
      </c>
      <c r="Y4107" s="177" t="s">
        <v>646</v>
      </c>
      <c r="Z4107" s="177" t="s">
        <v>16431</v>
      </c>
      <c r="AB4107" s="177" t="s">
        <v>16432</v>
      </c>
      <c r="AC4107" s="177" t="s">
        <v>16433</v>
      </c>
      <c r="AD4107" s="177" t="s">
        <v>1676</v>
      </c>
      <c r="AE4107" s="177" t="s">
        <v>16434</v>
      </c>
      <c r="AF4107" s="177" t="s">
        <v>16435</v>
      </c>
      <c r="AG4107" s="177" t="s">
        <v>618</v>
      </c>
      <c r="AQ4107" s="177"/>
      <c r="AT4107" s="177"/>
      <c r="AU4107" s="177"/>
      <c r="AV4107" s="177"/>
      <c r="AW4107" s="177"/>
    </row>
    <row r="4108" spans="1:62">
      <c r="A4108" s="170" t="s">
        <v>16426</v>
      </c>
      <c r="B4108" s="177" t="s">
        <v>16427</v>
      </c>
      <c r="D4108" s="177" t="s">
        <v>508</v>
      </c>
      <c r="E4108" s="177" t="s">
        <v>669</v>
      </c>
      <c r="F4108" s="177" t="s">
        <v>16436</v>
      </c>
      <c r="G4108" s="177" t="s">
        <v>10966</v>
      </c>
      <c r="I4108" s="177" t="s">
        <v>2056</v>
      </c>
      <c r="J4108" s="178">
        <v>43473</v>
      </c>
      <c r="K4108" s="178">
        <v>43473</v>
      </c>
      <c r="L4108" s="177" t="s">
        <v>550</v>
      </c>
      <c r="M4108" s="177" t="s">
        <v>16430</v>
      </c>
      <c r="N4108" s="177" t="s">
        <v>16430</v>
      </c>
      <c r="O4108" s="177" t="s">
        <v>195</v>
      </c>
      <c r="P4108" s="177" t="s">
        <v>589</v>
      </c>
      <c r="Q4108" s="177" t="s">
        <v>437</v>
      </c>
      <c r="R4108" s="177" t="s">
        <v>553</v>
      </c>
      <c r="S4108" s="177" t="s">
        <v>644</v>
      </c>
      <c r="T4108" s="177" t="s">
        <v>16437</v>
      </c>
      <c r="U4108" s="177" t="s">
        <v>646</v>
      </c>
      <c r="V4108" s="177" t="s">
        <v>3825</v>
      </c>
      <c r="W4108" s="177" t="s">
        <v>592</v>
      </c>
      <c r="X4108" s="177" t="s">
        <v>1043</v>
      </c>
      <c r="Z4108" s="177" t="s">
        <v>646</v>
      </c>
      <c r="AA4108" s="177" t="s">
        <v>16438</v>
      </c>
      <c r="AB4108" s="177" t="s">
        <v>1581</v>
      </c>
      <c r="AC4108" s="177" t="s">
        <v>16439</v>
      </c>
      <c r="AD4108" s="177" t="s">
        <v>16440</v>
      </c>
      <c r="AE4108" s="177" t="s">
        <v>1048</v>
      </c>
      <c r="AF4108" s="177" t="s">
        <v>1049</v>
      </c>
      <c r="AQ4108" s="177"/>
      <c r="AT4108" s="177"/>
      <c r="AU4108" s="177"/>
      <c r="AV4108" s="177"/>
      <c r="AW4108" s="177"/>
    </row>
    <row r="4109" spans="1:62">
      <c r="A4109" s="170" t="s">
        <v>16426</v>
      </c>
      <c r="B4109" s="177" t="s">
        <v>16427</v>
      </c>
      <c r="D4109" s="177" t="s">
        <v>508</v>
      </c>
      <c r="E4109" s="177" t="s">
        <v>685</v>
      </c>
      <c r="F4109" s="177" t="s">
        <v>16441</v>
      </c>
      <c r="G4109" s="177" t="s">
        <v>10971</v>
      </c>
      <c r="I4109" s="177" t="s">
        <v>2056</v>
      </c>
      <c r="J4109" s="178">
        <v>43473</v>
      </c>
      <c r="K4109" s="178">
        <v>43473</v>
      </c>
      <c r="L4109" s="177" t="s">
        <v>550</v>
      </c>
      <c r="M4109" s="177" t="s">
        <v>16430</v>
      </c>
      <c r="N4109" s="177" t="s">
        <v>16430</v>
      </c>
      <c r="O4109" s="177" t="s">
        <v>195</v>
      </c>
      <c r="P4109" s="177" t="s">
        <v>599</v>
      </c>
      <c r="Q4109" s="177" t="s">
        <v>437</v>
      </c>
      <c r="R4109" s="177" t="s">
        <v>600</v>
      </c>
      <c r="S4109" s="177" t="s">
        <v>601</v>
      </c>
      <c r="T4109" s="177" t="s">
        <v>6703</v>
      </c>
      <c r="U4109" s="177" t="s">
        <v>579</v>
      </c>
      <c r="V4109" s="177" t="s">
        <v>1681</v>
      </c>
      <c r="X4109" s="177" t="s">
        <v>943</v>
      </c>
      <c r="Y4109" s="177" t="s">
        <v>674</v>
      </c>
      <c r="Z4109" s="177" t="s">
        <v>579</v>
      </c>
      <c r="AA4109" s="177" t="s">
        <v>1078</v>
      </c>
      <c r="AC4109" s="177" t="s">
        <v>16442</v>
      </c>
      <c r="AD4109" s="177" t="s">
        <v>16443</v>
      </c>
      <c r="AE4109" s="177" t="s">
        <v>524</v>
      </c>
      <c r="AQ4109" s="177"/>
      <c r="AT4109" s="177"/>
      <c r="AU4109" s="177"/>
      <c r="AV4109" s="177"/>
      <c r="AW4109" s="177"/>
    </row>
    <row r="4110" spans="1:62">
      <c r="A4110" s="170" t="s">
        <v>16426</v>
      </c>
      <c r="B4110" s="177" t="s">
        <v>16427</v>
      </c>
      <c r="D4110" s="177" t="s">
        <v>508</v>
      </c>
      <c r="E4110" s="177" t="s">
        <v>8984</v>
      </c>
      <c r="F4110" s="177" t="s">
        <v>16444</v>
      </c>
      <c r="G4110" s="177" t="s">
        <v>16445</v>
      </c>
      <c r="I4110" s="177" t="s">
        <v>2056</v>
      </c>
      <c r="J4110" s="178">
        <v>43473</v>
      </c>
      <c r="K4110" s="178">
        <v>43473</v>
      </c>
      <c r="L4110" s="177" t="s">
        <v>513</v>
      </c>
      <c r="M4110" s="177" t="s">
        <v>16446</v>
      </c>
      <c r="N4110" s="177" t="s">
        <v>16430</v>
      </c>
      <c r="O4110" s="177" t="s">
        <v>437</v>
      </c>
      <c r="P4110" s="177" t="s">
        <v>2996</v>
      </c>
      <c r="Q4110" s="177" t="s">
        <v>10808</v>
      </c>
      <c r="R4110" s="177" t="s">
        <v>516</v>
      </c>
      <c r="S4110" s="177" t="s">
        <v>517</v>
      </c>
      <c r="T4110" s="177" t="s">
        <v>10324</v>
      </c>
      <c r="U4110" s="177" t="s">
        <v>666</v>
      </c>
      <c r="V4110" s="177" t="s">
        <v>987</v>
      </c>
      <c r="W4110" s="177" t="s">
        <v>964</v>
      </c>
      <c r="X4110" s="177" t="s">
        <v>3010</v>
      </c>
      <c r="Y4110" s="177" t="s">
        <v>16447</v>
      </c>
      <c r="Z4110" s="177" t="s">
        <v>16448</v>
      </c>
      <c r="AA4110" s="177" t="s">
        <v>1064</v>
      </c>
      <c r="AB4110" s="177" t="s">
        <v>16447</v>
      </c>
      <c r="AC4110" s="177" t="s">
        <v>16449</v>
      </c>
      <c r="AD4110" s="177" t="s">
        <v>1064</v>
      </c>
      <c r="AE4110" s="177" t="s">
        <v>16447</v>
      </c>
      <c r="AF4110" s="177" t="s">
        <v>16450</v>
      </c>
      <c r="AG4110" s="177" t="s">
        <v>1064</v>
      </c>
      <c r="AQ4110" s="177"/>
      <c r="AT4110" s="177"/>
      <c r="AU4110" s="177"/>
      <c r="AV4110" s="177"/>
      <c r="AW4110" s="177"/>
      <c r="BG4110" s="177" t="s">
        <v>11642</v>
      </c>
    </row>
    <row r="4111" spans="1:62">
      <c r="A4111" s="170" t="s">
        <v>16426</v>
      </c>
      <c r="B4111" s="177" t="s">
        <v>16427</v>
      </c>
      <c r="D4111" s="177" t="s">
        <v>508</v>
      </c>
      <c r="E4111" s="177" t="s">
        <v>709</v>
      </c>
      <c r="F4111" s="177" t="s">
        <v>16451</v>
      </c>
      <c r="G4111" s="177" t="s">
        <v>16452</v>
      </c>
      <c r="I4111" s="177" t="s">
        <v>2056</v>
      </c>
      <c r="J4111" s="178">
        <v>43473</v>
      </c>
      <c r="K4111" s="178">
        <v>43473</v>
      </c>
      <c r="L4111" s="177" t="s">
        <v>513</v>
      </c>
      <c r="M4111" s="177" t="s">
        <v>16446</v>
      </c>
      <c r="N4111" s="177" t="s">
        <v>16430</v>
      </c>
      <c r="O4111" s="177" t="s">
        <v>437</v>
      </c>
      <c r="P4111" s="177" t="s">
        <v>613</v>
      </c>
      <c r="Q4111" s="177" t="s">
        <v>10801</v>
      </c>
      <c r="R4111" s="177" t="s">
        <v>615</v>
      </c>
      <c r="S4111" s="177" t="s">
        <v>613</v>
      </c>
      <c r="T4111" s="177" t="s">
        <v>2657</v>
      </c>
      <c r="U4111" s="177" t="s">
        <v>666</v>
      </c>
      <c r="V4111" s="177" t="s">
        <v>16453</v>
      </c>
      <c r="W4111" s="177" t="s">
        <v>617</v>
      </c>
      <c r="X4111" s="177" t="s">
        <v>694</v>
      </c>
      <c r="Y4111" s="177" t="s">
        <v>16447</v>
      </c>
      <c r="Z4111" s="177" t="s">
        <v>16454</v>
      </c>
      <c r="AA4111" s="177" t="s">
        <v>1064</v>
      </c>
      <c r="AB4111" s="177" t="s">
        <v>16447</v>
      </c>
      <c r="AC4111" s="177" t="s">
        <v>16454</v>
      </c>
      <c r="AD4111" s="177" t="s">
        <v>1064</v>
      </c>
      <c r="AQ4111" s="177"/>
      <c r="AT4111" s="177"/>
      <c r="AU4111" s="177"/>
      <c r="AV4111" s="177"/>
      <c r="AW4111" s="177"/>
      <c r="BJ4111" s="177" t="s">
        <v>16455</v>
      </c>
    </row>
    <row r="4112" spans="1:62">
      <c r="A4112" s="170" t="s">
        <v>16426</v>
      </c>
      <c r="B4112" s="177" t="s">
        <v>16427</v>
      </c>
      <c r="D4112" s="177" t="s">
        <v>508</v>
      </c>
      <c r="E4112" s="170" t="s">
        <v>4384</v>
      </c>
      <c r="F4112" s="177" t="s">
        <v>16456</v>
      </c>
      <c r="G4112" s="177" t="s">
        <v>16457</v>
      </c>
      <c r="I4112" s="177" t="s">
        <v>2056</v>
      </c>
      <c r="J4112" s="178">
        <v>43473</v>
      </c>
      <c r="K4112" s="178">
        <v>43473</v>
      </c>
      <c r="L4112" s="177" t="s">
        <v>513</v>
      </c>
      <c r="M4112" s="177" t="s">
        <v>16446</v>
      </c>
      <c r="N4112" s="177" t="s">
        <v>16430</v>
      </c>
      <c r="O4112" s="177" t="s">
        <v>195</v>
      </c>
      <c r="P4112" s="177" t="s">
        <v>1023</v>
      </c>
      <c r="Q4112" s="177" t="s">
        <v>2593</v>
      </c>
      <c r="R4112" s="177" t="s">
        <v>731</v>
      </c>
      <c r="S4112" s="177" t="s">
        <v>780</v>
      </c>
      <c r="T4112" s="177" t="s">
        <v>579</v>
      </c>
      <c r="U4112" s="177" t="s">
        <v>2374</v>
      </c>
      <c r="V4112" s="177" t="s">
        <v>691</v>
      </c>
      <c r="X4112" s="177" t="s">
        <v>784</v>
      </c>
      <c r="Z4112" s="177" t="s">
        <v>2374</v>
      </c>
      <c r="AA4112" s="177" t="s">
        <v>4966</v>
      </c>
      <c r="AC4112" s="177" t="s">
        <v>16458</v>
      </c>
      <c r="AD4112" s="177" t="s">
        <v>16459</v>
      </c>
      <c r="AE4112" s="177" t="s">
        <v>559</v>
      </c>
      <c r="AQ4112" s="177"/>
      <c r="AT4112" s="177"/>
      <c r="AU4112" s="177"/>
      <c r="AV4112" s="177"/>
      <c r="AW4112" s="177"/>
    </row>
    <row r="4113" spans="1:59">
      <c r="A4113" s="170" t="s">
        <v>16426</v>
      </c>
      <c r="B4113" s="177" t="s">
        <v>16427</v>
      </c>
      <c r="D4113" s="177" t="s">
        <v>508</v>
      </c>
      <c r="E4113" s="177" t="s">
        <v>729</v>
      </c>
      <c r="F4113" s="177" t="s">
        <v>16460</v>
      </c>
      <c r="G4113" s="177" t="s">
        <v>10986</v>
      </c>
      <c r="I4113" s="177" t="s">
        <v>2056</v>
      </c>
      <c r="J4113" s="178">
        <v>43473</v>
      </c>
      <c r="K4113" s="178">
        <v>43473</v>
      </c>
      <c r="L4113" s="177" t="s">
        <v>550</v>
      </c>
      <c r="M4113" s="177" t="s">
        <v>16430</v>
      </c>
      <c r="N4113" s="177" t="s">
        <v>16430</v>
      </c>
      <c r="O4113" s="177" t="s">
        <v>195</v>
      </c>
      <c r="P4113" s="177" t="s">
        <v>1023</v>
      </c>
      <c r="Q4113" s="177" t="s">
        <v>2701</v>
      </c>
      <c r="R4113" s="177" t="s">
        <v>600</v>
      </c>
      <c r="S4113" s="177" t="s">
        <v>601</v>
      </c>
      <c r="T4113" s="177" t="s">
        <v>16461</v>
      </c>
      <c r="U4113" s="177" t="s">
        <v>579</v>
      </c>
      <c r="V4113" s="177" t="s">
        <v>772</v>
      </c>
      <c r="X4113" s="177" t="s">
        <v>943</v>
      </c>
      <c r="Y4113" s="177" t="s">
        <v>674</v>
      </c>
      <c r="Z4113" s="177" t="s">
        <v>579</v>
      </c>
      <c r="AA4113" s="177" t="s">
        <v>1011</v>
      </c>
      <c r="AC4113" s="177" t="s">
        <v>16462</v>
      </c>
      <c r="AD4113" s="177" t="s">
        <v>16463</v>
      </c>
      <c r="AE4113" s="177" t="s">
        <v>809</v>
      </c>
      <c r="AQ4113" s="177"/>
      <c r="AT4113" s="177"/>
      <c r="AU4113" s="177"/>
      <c r="AV4113" s="177"/>
      <c r="AW4113" s="177"/>
    </row>
    <row r="4114" spans="1:59">
      <c r="A4114" s="170" t="s">
        <v>16426</v>
      </c>
      <c r="B4114" s="177" t="s">
        <v>16427</v>
      </c>
      <c r="D4114" s="177" t="s">
        <v>508</v>
      </c>
      <c r="E4114" s="177" t="s">
        <v>737</v>
      </c>
      <c r="F4114" s="177" t="s">
        <v>16464</v>
      </c>
      <c r="G4114" s="177" t="s">
        <v>16465</v>
      </c>
      <c r="I4114" s="177" t="s">
        <v>2056</v>
      </c>
      <c r="J4114" s="178">
        <v>43473</v>
      </c>
      <c r="K4114" s="178">
        <v>43473</v>
      </c>
      <c r="L4114" s="177" t="s">
        <v>550</v>
      </c>
      <c r="M4114" s="177" t="s">
        <v>16430</v>
      </c>
      <c r="N4114" s="177" t="s">
        <v>16430</v>
      </c>
      <c r="O4114" s="177" t="s">
        <v>195</v>
      </c>
      <c r="P4114" s="177" t="s">
        <v>1816</v>
      </c>
      <c r="Q4114" s="177" t="s">
        <v>614</v>
      </c>
      <c r="R4114" s="177" t="s">
        <v>600</v>
      </c>
      <c r="S4114" s="177" t="s">
        <v>601</v>
      </c>
      <c r="T4114" s="177" t="s">
        <v>14361</v>
      </c>
      <c r="U4114" s="177" t="s">
        <v>579</v>
      </c>
      <c r="V4114" s="177" t="s">
        <v>1000</v>
      </c>
      <c r="X4114" s="177" t="s">
        <v>943</v>
      </c>
      <c r="Y4114" s="177" t="s">
        <v>674</v>
      </c>
      <c r="Z4114" s="177" t="s">
        <v>579</v>
      </c>
      <c r="AA4114" s="177" t="s">
        <v>1002</v>
      </c>
      <c r="AC4114" s="177" t="s">
        <v>16462</v>
      </c>
      <c r="AD4114" s="177" t="s">
        <v>16466</v>
      </c>
      <c r="AE4114" s="177" t="s">
        <v>809</v>
      </c>
      <c r="AQ4114" s="177"/>
      <c r="AT4114" s="177"/>
      <c r="AU4114" s="177"/>
      <c r="AV4114" s="177"/>
      <c r="AW4114" s="177"/>
    </row>
    <row r="4115" spans="1:59">
      <c r="A4115" s="170" t="s">
        <v>16426</v>
      </c>
      <c r="B4115" s="177" t="s">
        <v>16427</v>
      </c>
      <c r="D4115" s="177" t="s">
        <v>508</v>
      </c>
      <c r="E4115" s="177" t="s">
        <v>740</v>
      </c>
      <c r="F4115" s="177" t="s">
        <v>16467</v>
      </c>
      <c r="G4115" s="177" t="s">
        <v>16468</v>
      </c>
      <c r="I4115" s="177" t="s">
        <v>2056</v>
      </c>
      <c r="J4115" s="178">
        <v>43473</v>
      </c>
      <c r="K4115" s="178">
        <v>43473</v>
      </c>
      <c r="L4115" s="177" t="s">
        <v>513</v>
      </c>
      <c r="M4115" s="177" t="s">
        <v>16446</v>
      </c>
      <c r="N4115" s="177" t="s">
        <v>16430</v>
      </c>
      <c r="O4115" s="177" t="s">
        <v>437</v>
      </c>
      <c r="P4115" s="177" t="s">
        <v>533</v>
      </c>
      <c r="Q4115" s="177" t="s">
        <v>16469</v>
      </c>
      <c r="R4115" s="177" t="s">
        <v>533</v>
      </c>
      <c r="S4115" s="177" t="s">
        <v>534</v>
      </c>
      <c r="T4115" s="177" t="s">
        <v>14108</v>
      </c>
      <c r="U4115" s="177" t="s">
        <v>518</v>
      </c>
      <c r="V4115" s="177" t="s">
        <v>987</v>
      </c>
      <c r="W4115" s="177" t="s">
        <v>520</v>
      </c>
      <c r="X4115" s="177" t="s">
        <v>6543</v>
      </c>
      <c r="Y4115" s="177" t="s">
        <v>16470</v>
      </c>
      <c r="Z4115" s="177" t="s">
        <v>16471</v>
      </c>
      <c r="AA4115" s="177" t="s">
        <v>524</v>
      </c>
      <c r="AB4115" s="177" t="s">
        <v>16470</v>
      </c>
      <c r="AD4115" s="177" t="s">
        <v>524</v>
      </c>
      <c r="AE4115" s="177" t="s">
        <v>16470</v>
      </c>
      <c r="AH4115" s="177" t="s">
        <v>16470</v>
      </c>
      <c r="AI4115" s="177" t="s">
        <v>16472</v>
      </c>
      <c r="AJ4115" s="177" t="s">
        <v>524</v>
      </c>
      <c r="AQ4115" s="177" t="s">
        <v>16473</v>
      </c>
      <c r="AT4115" s="177"/>
      <c r="AU4115" s="177"/>
      <c r="AV4115" s="177"/>
      <c r="AW4115" s="177"/>
      <c r="BC4115" s="177" t="s">
        <v>6548</v>
      </c>
    </row>
    <row r="4116" spans="1:59">
      <c r="A4116" s="170" t="s">
        <v>16426</v>
      </c>
      <c r="B4116" s="177" t="s">
        <v>16427</v>
      </c>
      <c r="D4116" s="177" t="s">
        <v>508</v>
      </c>
      <c r="E4116" s="177" t="s">
        <v>756</v>
      </c>
      <c r="F4116" s="177" t="s">
        <v>16474</v>
      </c>
      <c r="G4116" s="177" t="s">
        <v>6550</v>
      </c>
      <c r="I4116" s="177" t="s">
        <v>2056</v>
      </c>
      <c r="J4116" s="178">
        <v>43473</v>
      </c>
      <c r="K4116" s="178">
        <v>43473</v>
      </c>
      <c r="L4116" s="177" t="s">
        <v>513</v>
      </c>
      <c r="M4116" s="177" t="s">
        <v>16446</v>
      </c>
      <c r="N4116" s="177" t="s">
        <v>16430</v>
      </c>
      <c r="O4116" s="177" t="s">
        <v>195</v>
      </c>
      <c r="P4116" s="177" t="s">
        <v>589</v>
      </c>
      <c r="Q4116" s="177" t="s">
        <v>517</v>
      </c>
      <c r="R4116" s="177" t="s">
        <v>731</v>
      </c>
      <c r="S4116" s="177" t="s">
        <v>780</v>
      </c>
      <c r="T4116" s="177" t="s">
        <v>781</v>
      </c>
      <c r="U4116" s="177" t="s">
        <v>691</v>
      </c>
      <c r="V4116" s="177" t="s">
        <v>707</v>
      </c>
      <c r="W4116" s="177" t="s">
        <v>3010</v>
      </c>
      <c r="X4116" s="177" t="s">
        <v>784</v>
      </c>
      <c r="Z4116" s="177" t="s">
        <v>691</v>
      </c>
      <c r="AA4116" s="177" t="s">
        <v>8677</v>
      </c>
      <c r="AB4116" s="177" t="s">
        <v>16475</v>
      </c>
      <c r="AC4116" s="177" t="s">
        <v>16476</v>
      </c>
      <c r="AD4116" s="177" t="s">
        <v>16477</v>
      </c>
      <c r="AE4116" s="177" t="s">
        <v>524</v>
      </c>
      <c r="AQ4116" s="177"/>
      <c r="AT4116" s="177"/>
      <c r="AU4116" s="177"/>
      <c r="AV4116" s="177"/>
      <c r="AW4116" s="177"/>
    </row>
    <row r="4117" spans="1:59">
      <c r="A4117" s="170" t="s">
        <v>16426</v>
      </c>
      <c r="B4117" s="177" t="s">
        <v>16427</v>
      </c>
      <c r="D4117" s="177" t="s">
        <v>508</v>
      </c>
      <c r="E4117" s="177" t="s">
        <v>836</v>
      </c>
      <c r="F4117" s="177" t="s">
        <v>16478</v>
      </c>
      <c r="G4117" s="177" t="s">
        <v>16479</v>
      </c>
      <c r="I4117" s="177" t="s">
        <v>2056</v>
      </c>
      <c r="J4117" s="178">
        <v>43473</v>
      </c>
      <c r="K4117" s="178">
        <v>43473</v>
      </c>
      <c r="L4117" s="177" t="s">
        <v>513</v>
      </c>
      <c r="M4117" s="177" t="s">
        <v>16446</v>
      </c>
      <c r="N4117" s="177" t="s">
        <v>16430</v>
      </c>
      <c r="O4117" s="177" t="s">
        <v>437</v>
      </c>
      <c r="P4117" s="177" t="s">
        <v>515</v>
      </c>
      <c r="Q4117" s="177" t="s">
        <v>16480</v>
      </c>
      <c r="R4117" s="177" t="s">
        <v>516</v>
      </c>
      <c r="S4117" s="177" t="s">
        <v>517</v>
      </c>
      <c r="T4117" s="177" t="s">
        <v>2518</v>
      </c>
      <c r="U4117" s="177" t="s">
        <v>2886</v>
      </c>
      <c r="V4117" s="177" t="s">
        <v>889</v>
      </c>
      <c r="W4117" s="177" t="s">
        <v>964</v>
      </c>
      <c r="X4117" s="177" t="s">
        <v>618</v>
      </c>
      <c r="Y4117" s="177" t="s">
        <v>16447</v>
      </c>
      <c r="Z4117" s="177" t="s">
        <v>16481</v>
      </c>
      <c r="AA4117" s="177" t="s">
        <v>1064</v>
      </c>
      <c r="AB4117" s="177" t="s">
        <v>16447</v>
      </c>
      <c r="AC4117" s="177" t="s">
        <v>16482</v>
      </c>
      <c r="AD4117" s="177" t="s">
        <v>1064</v>
      </c>
      <c r="AE4117" s="177" t="s">
        <v>16447</v>
      </c>
      <c r="AF4117" s="177" t="s">
        <v>16483</v>
      </c>
      <c r="AG4117" s="177" t="s">
        <v>1064</v>
      </c>
      <c r="AQ4117" s="177"/>
      <c r="AT4117" s="177" t="s">
        <v>12226</v>
      </c>
      <c r="AU4117" s="177" t="s">
        <v>16484</v>
      </c>
      <c r="AV4117" s="177" t="s">
        <v>9100</v>
      </c>
      <c r="AW4117" s="177"/>
      <c r="BG4117" s="177" t="s">
        <v>6262</v>
      </c>
    </row>
    <row r="4118" spans="1:59">
      <c r="A4118" s="170" t="s">
        <v>16426</v>
      </c>
      <c r="B4118" s="177" t="s">
        <v>16427</v>
      </c>
      <c r="D4118" s="177" t="s">
        <v>508</v>
      </c>
      <c r="E4118" s="177" t="s">
        <v>840</v>
      </c>
      <c r="F4118" s="177" t="s">
        <v>16485</v>
      </c>
      <c r="G4118" s="177" t="s">
        <v>11680</v>
      </c>
      <c r="I4118" s="177" t="s">
        <v>2056</v>
      </c>
      <c r="J4118" s="178">
        <v>43473</v>
      </c>
      <c r="K4118" s="178">
        <v>43473</v>
      </c>
      <c r="L4118" s="177" t="s">
        <v>550</v>
      </c>
      <c r="M4118" s="177" t="s">
        <v>16430</v>
      </c>
      <c r="N4118" s="177" t="s">
        <v>16430</v>
      </c>
      <c r="O4118" s="177" t="s">
        <v>195</v>
      </c>
      <c r="P4118" s="177" t="s">
        <v>1023</v>
      </c>
      <c r="Q4118" s="177" t="s">
        <v>11014</v>
      </c>
      <c r="R4118" s="177" t="s">
        <v>600</v>
      </c>
      <c r="S4118" s="177" t="s">
        <v>601</v>
      </c>
      <c r="T4118" s="177" t="s">
        <v>16486</v>
      </c>
      <c r="U4118" s="177" t="s">
        <v>579</v>
      </c>
      <c r="V4118" s="177" t="s">
        <v>2024</v>
      </c>
      <c r="X4118" s="177" t="s">
        <v>943</v>
      </c>
      <c r="Y4118" s="177" t="s">
        <v>674</v>
      </c>
      <c r="Z4118" s="177" t="s">
        <v>579</v>
      </c>
      <c r="AA4118" s="177" t="s">
        <v>1084</v>
      </c>
      <c r="AC4118" s="177" t="s">
        <v>16487</v>
      </c>
      <c r="AD4118" s="177" t="s">
        <v>16488</v>
      </c>
      <c r="AE4118" s="177" t="s">
        <v>559</v>
      </c>
      <c r="AQ4118" s="177"/>
      <c r="AT4118" s="177"/>
      <c r="AU4118" s="177"/>
      <c r="AV4118" s="177"/>
      <c r="AW4118" s="177"/>
    </row>
    <row r="4119" spans="1:59">
      <c r="A4119" s="170" t="s">
        <v>16426</v>
      </c>
      <c r="B4119" s="177" t="s">
        <v>16427</v>
      </c>
      <c r="D4119" s="177" t="s">
        <v>508</v>
      </c>
      <c r="E4119" s="177" t="s">
        <v>852</v>
      </c>
      <c r="F4119" s="177" t="s">
        <v>16489</v>
      </c>
      <c r="G4119" s="177" t="s">
        <v>10625</v>
      </c>
      <c r="I4119" s="177" t="s">
        <v>2056</v>
      </c>
      <c r="J4119" s="178">
        <v>43473</v>
      </c>
      <c r="K4119" s="178">
        <v>43473</v>
      </c>
      <c r="L4119" s="177" t="s">
        <v>550</v>
      </c>
      <c r="M4119" s="177" t="s">
        <v>16430</v>
      </c>
      <c r="N4119" s="177" t="s">
        <v>16430</v>
      </c>
      <c r="O4119" s="177" t="s">
        <v>195</v>
      </c>
      <c r="P4119" s="177" t="s">
        <v>1816</v>
      </c>
      <c r="Q4119" s="177" t="s">
        <v>515</v>
      </c>
      <c r="R4119" s="177" t="s">
        <v>600</v>
      </c>
      <c r="S4119" s="177" t="s">
        <v>601</v>
      </c>
      <c r="T4119" s="177" t="s">
        <v>16490</v>
      </c>
      <c r="U4119" s="177" t="s">
        <v>555</v>
      </c>
      <c r="V4119" s="177" t="s">
        <v>4459</v>
      </c>
      <c r="X4119" s="177" t="s">
        <v>943</v>
      </c>
      <c r="Y4119" s="177" t="s">
        <v>674</v>
      </c>
      <c r="Z4119" s="177" t="s">
        <v>555</v>
      </c>
      <c r="AA4119" s="177" t="s">
        <v>1190</v>
      </c>
      <c r="AC4119" s="177" t="s">
        <v>16491</v>
      </c>
      <c r="AD4119" s="177" t="s">
        <v>16492</v>
      </c>
      <c r="AE4119" s="177" t="s">
        <v>1064</v>
      </c>
      <c r="AQ4119" s="177"/>
      <c r="AT4119" s="177"/>
      <c r="AU4119" s="177"/>
      <c r="AV4119" s="177"/>
      <c r="AW4119" s="177"/>
    </row>
    <row r="4120" spans="1:59">
      <c r="A4120" s="170" t="s">
        <v>16426</v>
      </c>
      <c r="B4120" s="177" t="s">
        <v>16427</v>
      </c>
      <c r="D4120" s="177" t="s">
        <v>508</v>
      </c>
      <c r="E4120" s="177" t="s">
        <v>1021</v>
      </c>
      <c r="F4120" s="177" t="s">
        <v>16493</v>
      </c>
      <c r="G4120" s="177" t="s">
        <v>6592</v>
      </c>
      <c r="I4120" s="177" t="s">
        <v>2056</v>
      </c>
      <c r="J4120" s="178">
        <v>43473</v>
      </c>
      <c r="K4120" s="178">
        <v>43473</v>
      </c>
      <c r="L4120" s="177" t="s">
        <v>550</v>
      </c>
      <c r="M4120" s="177" t="s">
        <v>16430</v>
      </c>
      <c r="N4120" s="177" t="s">
        <v>16430</v>
      </c>
      <c r="O4120" s="177" t="s">
        <v>195</v>
      </c>
      <c r="P4120" s="177" t="s">
        <v>552</v>
      </c>
      <c r="Q4120" s="177" t="s">
        <v>15949</v>
      </c>
      <c r="R4120" s="177" t="s">
        <v>600</v>
      </c>
      <c r="S4120" s="177" t="s">
        <v>601</v>
      </c>
      <c r="T4120" s="177" t="s">
        <v>16494</v>
      </c>
      <c r="U4120" s="177" t="s">
        <v>718</v>
      </c>
      <c r="V4120" s="177" t="s">
        <v>603</v>
      </c>
      <c r="X4120" s="177" t="s">
        <v>943</v>
      </c>
      <c r="Y4120" s="177" t="s">
        <v>674</v>
      </c>
      <c r="Z4120" s="177" t="s">
        <v>718</v>
      </c>
      <c r="AA4120" s="177" t="s">
        <v>605</v>
      </c>
      <c r="AC4120" s="177" t="s">
        <v>1117</v>
      </c>
      <c r="AD4120" s="177" t="s">
        <v>16495</v>
      </c>
      <c r="AE4120" s="177" t="s">
        <v>1064</v>
      </c>
      <c r="AQ4120" s="177" t="s">
        <v>16496</v>
      </c>
      <c r="AT4120" s="177"/>
      <c r="AU4120" s="177"/>
      <c r="AV4120" s="177"/>
      <c r="AW4120" s="177"/>
    </row>
    <row r="4121" spans="1:59">
      <c r="A4121" s="170" t="s">
        <v>16426</v>
      </c>
      <c r="B4121" s="177" t="s">
        <v>16427</v>
      </c>
      <c r="D4121" s="177" t="s">
        <v>508</v>
      </c>
      <c r="E4121" s="177" t="s">
        <v>1141</v>
      </c>
      <c r="F4121" s="177" t="s">
        <v>16497</v>
      </c>
      <c r="G4121" s="177" t="s">
        <v>12719</v>
      </c>
      <c r="I4121" s="177" t="s">
        <v>2056</v>
      </c>
      <c r="J4121" s="178">
        <v>43473</v>
      </c>
      <c r="K4121" s="178">
        <v>43473</v>
      </c>
      <c r="L4121" s="177" t="s">
        <v>513</v>
      </c>
      <c r="M4121" s="177" t="s">
        <v>16446</v>
      </c>
      <c r="N4121" s="177" t="s">
        <v>16430</v>
      </c>
      <c r="O4121" s="177" t="s">
        <v>280</v>
      </c>
      <c r="Q4121" s="177" t="s">
        <v>1115</v>
      </c>
      <c r="R4121" s="177" t="s">
        <v>700</v>
      </c>
      <c r="S4121" s="177" t="s">
        <v>896</v>
      </c>
      <c r="U4121" s="177" t="s">
        <v>718</v>
      </c>
      <c r="V4121" s="177" t="s">
        <v>2393</v>
      </c>
      <c r="W4121" s="177" t="s">
        <v>16498</v>
      </c>
      <c r="X4121" s="177" t="s">
        <v>1130</v>
      </c>
      <c r="AQ4121" s="177"/>
      <c r="AT4121" s="177"/>
      <c r="AU4121" s="177"/>
      <c r="AV4121" s="177"/>
      <c r="AW4121" s="177"/>
    </row>
    <row r="4122" spans="1:59">
      <c r="A4122" s="170" t="s">
        <v>16426</v>
      </c>
      <c r="B4122" s="177" t="s">
        <v>16427</v>
      </c>
      <c r="D4122" s="177" t="s">
        <v>508</v>
      </c>
      <c r="E4122" s="183" t="s">
        <v>2639</v>
      </c>
      <c r="F4122" s="177" t="s">
        <v>16499</v>
      </c>
      <c r="G4122" s="177" t="s">
        <v>16500</v>
      </c>
      <c r="I4122" s="177" t="s">
        <v>2056</v>
      </c>
      <c r="J4122" s="178">
        <v>43473</v>
      </c>
      <c r="K4122" s="178">
        <v>43473</v>
      </c>
      <c r="L4122" s="177" t="s">
        <v>901</v>
      </c>
      <c r="M4122" s="177" t="s">
        <v>16501</v>
      </c>
      <c r="N4122" s="177" t="s">
        <v>16430</v>
      </c>
      <c r="O4122" s="177" t="s">
        <v>324</v>
      </c>
      <c r="P4122" s="177" t="s">
        <v>903</v>
      </c>
      <c r="R4122" s="177" t="s">
        <v>904</v>
      </c>
      <c r="S4122" s="177" t="s">
        <v>905</v>
      </c>
      <c r="T4122" s="177" t="s">
        <v>1904</v>
      </c>
      <c r="U4122" s="177" t="s">
        <v>2012</v>
      </c>
      <c r="V4122" s="177" t="s">
        <v>2013</v>
      </c>
      <c r="W4122" s="177" t="s">
        <v>908</v>
      </c>
      <c r="Y4122" s="177" t="s">
        <v>909</v>
      </c>
      <c r="AB4122" s="177" t="s">
        <v>910</v>
      </c>
      <c r="AC4122" s="177" t="s">
        <v>718</v>
      </c>
      <c r="AD4122" s="177" t="s">
        <v>911</v>
      </c>
      <c r="AE4122" s="177" t="s">
        <v>2014</v>
      </c>
      <c r="AF4122" s="177" t="s">
        <v>912</v>
      </c>
      <c r="AG4122" s="177" t="s">
        <v>908</v>
      </c>
      <c r="AH4122" s="177" t="s">
        <v>913</v>
      </c>
      <c r="AI4122" s="177" t="s">
        <v>908</v>
      </c>
      <c r="AK4122" s="177" t="s">
        <v>914</v>
      </c>
      <c r="AL4122" s="177" t="s">
        <v>915</v>
      </c>
      <c r="AP4122" s="177" t="s">
        <v>908</v>
      </c>
      <c r="AQ4122" s="177"/>
      <c r="AT4122" s="177"/>
      <c r="AU4122" s="177"/>
      <c r="AV4122" s="177" t="s">
        <v>1620</v>
      </c>
      <c r="AW4122" s="177"/>
    </row>
    <row r="4123" spans="1:59">
      <c r="A4123" s="170" t="s">
        <v>16426</v>
      </c>
      <c r="B4123" s="177" t="s">
        <v>16427</v>
      </c>
      <c r="D4123" s="177" t="s">
        <v>508</v>
      </c>
      <c r="E4123" s="177" t="s">
        <v>1151</v>
      </c>
      <c r="F4123" s="177" t="s">
        <v>16502</v>
      </c>
      <c r="G4123" s="177" t="s">
        <v>6606</v>
      </c>
      <c r="I4123" s="177" t="s">
        <v>2056</v>
      </c>
      <c r="J4123" s="178">
        <v>43473</v>
      </c>
      <c r="K4123" s="178">
        <v>43473</v>
      </c>
      <c r="L4123" s="177" t="s">
        <v>550</v>
      </c>
      <c r="M4123" s="177" t="s">
        <v>16430</v>
      </c>
      <c r="N4123" s="177" t="s">
        <v>16430</v>
      </c>
      <c r="O4123" s="177" t="s">
        <v>195</v>
      </c>
      <c r="P4123" s="177" t="s">
        <v>1816</v>
      </c>
      <c r="Q4123" s="177" t="s">
        <v>2740</v>
      </c>
      <c r="R4123" s="177" t="s">
        <v>600</v>
      </c>
      <c r="S4123" s="177" t="s">
        <v>601</v>
      </c>
      <c r="T4123" s="177" t="s">
        <v>16503</v>
      </c>
      <c r="U4123" s="177" t="s">
        <v>555</v>
      </c>
      <c r="V4123" s="177" t="s">
        <v>2210</v>
      </c>
      <c r="W4123" s="177" t="s">
        <v>1195</v>
      </c>
      <c r="X4123" s="177" t="s">
        <v>943</v>
      </c>
      <c r="Y4123" s="177" t="s">
        <v>674</v>
      </c>
      <c r="Z4123" s="177" t="s">
        <v>555</v>
      </c>
      <c r="AA4123" s="177" t="s">
        <v>2211</v>
      </c>
      <c r="AB4123" s="170" t="s">
        <v>16504</v>
      </c>
      <c r="AC4123" s="177" t="s">
        <v>16491</v>
      </c>
      <c r="AD4123" s="177" t="s">
        <v>16505</v>
      </c>
      <c r="AE4123" s="177" t="s">
        <v>1064</v>
      </c>
      <c r="AQ4123" s="177"/>
      <c r="AT4123" s="177"/>
      <c r="AU4123" s="177"/>
      <c r="AV4123" s="177"/>
      <c r="AW4123" s="177"/>
    </row>
    <row r="4124" spans="1:59">
      <c r="A4124" s="170" t="s">
        <v>16426</v>
      </c>
      <c r="B4124" s="177" t="s">
        <v>16427</v>
      </c>
      <c r="D4124" s="177" t="s">
        <v>508</v>
      </c>
      <c r="E4124" s="177" t="s">
        <v>1154</v>
      </c>
      <c r="F4124" s="177" t="s">
        <v>16506</v>
      </c>
      <c r="G4124" s="177" t="s">
        <v>11046</v>
      </c>
      <c r="I4124" s="177" t="s">
        <v>2056</v>
      </c>
      <c r="J4124" s="178">
        <v>43473</v>
      </c>
      <c r="K4124" s="178">
        <v>43473</v>
      </c>
      <c r="L4124" s="177" t="s">
        <v>513</v>
      </c>
      <c r="M4124" s="177" t="s">
        <v>16446</v>
      </c>
      <c r="N4124" s="177" t="s">
        <v>16430</v>
      </c>
      <c r="O4124" s="177" t="s">
        <v>195</v>
      </c>
      <c r="P4124" s="177" t="s">
        <v>1023</v>
      </c>
      <c r="Q4124" s="177" t="s">
        <v>6551</v>
      </c>
      <c r="R4124" s="177" t="s">
        <v>731</v>
      </c>
      <c r="S4124" s="177" t="s">
        <v>780</v>
      </c>
      <c r="T4124" s="177" t="s">
        <v>1772</v>
      </c>
      <c r="U4124" s="177" t="s">
        <v>646</v>
      </c>
      <c r="V4124" s="177" t="s">
        <v>2620</v>
      </c>
      <c r="X4124" s="177" t="s">
        <v>7979</v>
      </c>
      <c r="Z4124" s="177" t="s">
        <v>646</v>
      </c>
      <c r="AA4124" s="177" t="s">
        <v>4847</v>
      </c>
      <c r="AC4124" s="177" t="s">
        <v>16507</v>
      </c>
      <c r="AD4124" s="177" t="s">
        <v>16508</v>
      </c>
      <c r="AE4124" s="177" t="s">
        <v>559</v>
      </c>
      <c r="AQ4124" s="177"/>
      <c r="AT4124" s="177"/>
      <c r="AU4124" s="177"/>
      <c r="AV4124" s="177"/>
      <c r="AW4124" s="177"/>
    </row>
    <row r="4125" spans="1:59">
      <c r="A4125" s="170" t="s">
        <v>16426</v>
      </c>
      <c r="B4125" s="177" t="s">
        <v>16427</v>
      </c>
      <c r="D4125" s="177" t="s">
        <v>508</v>
      </c>
      <c r="E4125" s="177" t="s">
        <v>2662</v>
      </c>
      <c r="F4125" s="177" t="s">
        <v>16509</v>
      </c>
      <c r="G4125" s="177" t="s">
        <v>6616</v>
      </c>
      <c r="I4125" s="177" t="s">
        <v>2056</v>
      </c>
      <c r="J4125" s="178">
        <v>43473</v>
      </c>
      <c r="K4125" s="178">
        <v>43473</v>
      </c>
      <c r="L4125" s="177" t="s">
        <v>513</v>
      </c>
      <c r="M4125" s="177" t="s">
        <v>16446</v>
      </c>
      <c r="N4125" s="177" t="s">
        <v>16430</v>
      </c>
      <c r="O4125" s="177" t="s">
        <v>195</v>
      </c>
      <c r="P4125" s="177" t="s">
        <v>589</v>
      </c>
      <c r="Q4125" s="177" t="s">
        <v>2459</v>
      </c>
      <c r="R4125" s="177" t="s">
        <v>731</v>
      </c>
      <c r="S4125" s="177" t="s">
        <v>780</v>
      </c>
      <c r="T4125" s="177" t="s">
        <v>806</v>
      </c>
      <c r="U4125" s="177" t="s">
        <v>712</v>
      </c>
      <c r="V4125" s="177" t="s">
        <v>2951</v>
      </c>
      <c r="W4125" s="177" t="s">
        <v>16510</v>
      </c>
      <c r="X4125" s="177" t="s">
        <v>7979</v>
      </c>
      <c r="Z4125" s="177" t="s">
        <v>712</v>
      </c>
      <c r="AA4125" s="177" t="s">
        <v>16511</v>
      </c>
      <c r="AB4125" s="177" t="s">
        <v>16512</v>
      </c>
      <c r="AC4125" s="177" t="s">
        <v>16513</v>
      </c>
      <c r="AD4125" s="177" t="s">
        <v>16514</v>
      </c>
      <c r="AE4125" s="177" t="s">
        <v>559</v>
      </c>
      <c r="AQ4125" s="177"/>
      <c r="AT4125" s="177"/>
      <c r="AU4125" s="177"/>
      <c r="AV4125" s="177"/>
      <c r="AW4125" s="177"/>
    </row>
    <row r="4126" spans="1:59">
      <c r="A4126" s="170" t="s">
        <v>16426</v>
      </c>
      <c r="B4126" s="177" t="s">
        <v>16427</v>
      </c>
      <c r="D4126" s="177" t="s">
        <v>508</v>
      </c>
      <c r="E4126" s="177" t="s">
        <v>1160</v>
      </c>
      <c r="F4126" s="177" t="s">
        <v>16515</v>
      </c>
      <c r="G4126" s="177" t="s">
        <v>16516</v>
      </c>
      <c r="I4126" s="177" t="s">
        <v>2056</v>
      </c>
      <c r="J4126" s="178">
        <v>43473</v>
      </c>
      <c r="K4126" s="178">
        <v>43473</v>
      </c>
      <c r="L4126" s="177" t="s">
        <v>818</v>
      </c>
      <c r="M4126" s="177" t="s">
        <v>16517</v>
      </c>
      <c r="N4126" s="177" t="s">
        <v>16430</v>
      </c>
      <c r="O4126" s="177" t="s">
        <v>486</v>
      </c>
      <c r="Q4126" s="177" t="s">
        <v>2459</v>
      </c>
      <c r="R4126" s="177" t="s">
        <v>820</v>
      </c>
      <c r="S4126" s="177" t="s">
        <v>821</v>
      </c>
      <c r="U4126" s="177" t="s">
        <v>579</v>
      </c>
      <c r="V4126" s="177" t="s">
        <v>822</v>
      </c>
      <c r="W4126" s="177" t="s">
        <v>6559</v>
      </c>
      <c r="X4126" s="177" t="s">
        <v>16518</v>
      </c>
      <c r="Y4126" s="177" t="s">
        <v>15193</v>
      </c>
      <c r="Z4126" s="177" t="s">
        <v>3889</v>
      </c>
      <c r="AQ4126" s="177"/>
      <c r="AT4126" s="177"/>
      <c r="AU4126" s="177"/>
      <c r="AV4126" s="177"/>
      <c r="AW4126" s="177"/>
    </row>
    <row r="4127" spans="1:59">
      <c r="A4127" s="170" t="s">
        <v>16426</v>
      </c>
      <c r="B4127" s="177" t="s">
        <v>16427</v>
      </c>
      <c r="D4127" s="177" t="s">
        <v>508</v>
      </c>
      <c r="E4127" s="177" t="s">
        <v>1166</v>
      </c>
      <c r="F4127" s="177" t="s">
        <v>16519</v>
      </c>
      <c r="G4127" s="177" t="s">
        <v>10654</v>
      </c>
      <c r="I4127" s="177" t="s">
        <v>2056</v>
      </c>
      <c r="J4127" s="178">
        <v>43473</v>
      </c>
      <c r="K4127" s="178">
        <v>43473</v>
      </c>
      <c r="L4127" s="177" t="s">
        <v>6185</v>
      </c>
      <c r="M4127" s="177" t="s">
        <v>16520</v>
      </c>
      <c r="N4127" s="177" t="s">
        <v>16430</v>
      </c>
      <c r="O4127" s="177" t="s">
        <v>195</v>
      </c>
      <c r="P4127" s="177" t="s">
        <v>887</v>
      </c>
      <c r="Q4127" s="177" t="s">
        <v>3847</v>
      </c>
      <c r="R4127" s="177" t="s">
        <v>688</v>
      </c>
      <c r="S4127" s="177" t="s">
        <v>16521</v>
      </c>
      <c r="T4127" s="177" t="s">
        <v>16522</v>
      </c>
      <c r="U4127" s="177" t="s">
        <v>739</v>
      </c>
      <c r="V4127" s="177" t="s">
        <v>691</v>
      </c>
      <c r="X4127" s="177" t="s">
        <v>734</v>
      </c>
      <c r="Z4127" s="177" t="s">
        <v>739</v>
      </c>
      <c r="AA4127" s="177">
        <v>6640</v>
      </c>
      <c r="AC4127" s="177" t="s">
        <v>16523</v>
      </c>
      <c r="AD4127" s="177" t="s">
        <v>16524</v>
      </c>
      <c r="AE4127" s="177" t="s">
        <v>583</v>
      </c>
      <c r="AQ4127" s="177"/>
      <c r="AT4127" s="177"/>
      <c r="AU4127" s="177"/>
      <c r="AV4127" s="177"/>
      <c r="AW4127" s="177"/>
    </row>
    <row r="4128" spans="1:59">
      <c r="A4128" s="170" t="s">
        <v>16426</v>
      </c>
      <c r="B4128" s="177" t="s">
        <v>16427</v>
      </c>
      <c r="D4128" s="177" t="s">
        <v>508</v>
      </c>
      <c r="E4128" s="177" t="s">
        <v>1166</v>
      </c>
      <c r="F4128" s="177" t="s">
        <v>16525</v>
      </c>
      <c r="G4128" s="177" t="s">
        <v>16526</v>
      </c>
      <c r="I4128" s="177" t="s">
        <v>2056</v>
      </c>
      <c r="J4128" s="178">
        <v>43473</v>
      </c>
      <c r="K4128" s="178">
        <v>43473</v>
      </c>
      <c r="L4128" s="177" t="s">
        <v>6185</v>
      </c>
      <c r="M4128" s="177" t="s">
        <v>16520</v>
      </c>
      <c r="N4128" s="177" t="s">
        <v>16430</v>
      </c>
      <c r="O4128" s="177" t="s">
        <v>227</v>
      </c>
      <c r="Q4128" s="177" t="s">
        <v>3847</v>
      </c>
      <c r="R4128" s="177" t="s">
        <v>6187</v>
      </c>
      <c r="S4128" s="177" t="s">
        <v>16527</v>
      </c>
      <c r="U4128" s="177" t="s">
        <v>617</v>
      </c>
      <c r="V4128" s="177" t="s">
        <v>739</v>
      </c>
      <c r="W4128" s="177" t="s">
        <v>16528</v>
      </c>
      <c r="X4128" s="177" t="s">
        <v>6190</v>
      </c>
      <c r="Y4128" s="177" t="s">
        <v>16529</v>
      </c>
      <c r="Z4128" s="177" t="s">
        <v>1034</v>
      </c>
      <c r="AA4128" s="177" t="s">
        <v>6192</v>
      </c>
      <c r="AB4128" s="177" t="s">
        <v>618</v>
      </c>
      <c r="AQ4128" s="177"/>
      <c r="AT4128" s="177"/>
      <c r="AU4128" s="177"/>
      <c r="AV4128" s="177"/>
      <c r="AW4128" s="177"/>
    </row>
    <row r="4129" spans="1:49">
      <c r="A4129" s="170" t="s">
        <v>16426</v>
      </c>
      <c r="B4129" s="177" t="s">
        <v>16427</v>
      </c>
      <c r="D4129" s="177" t="s">
        <v>508</v>
      </c>
      <c r="E4129" s="177" t="s">
        <v>1166</v>
      </c>
      <c r="F4129" s="177" t="s">
        <v>16530</v>
      </c>
      <c r="G4129" s="177" t="s">
        <v>16531</v>
      </c>
      <c r="I4129" s="177" t="s">
        <v>2056</v>
      </c>
      <c r="J4129" s="178">
        <v>43473</v>
      </c>
      <c r="K4129" s="178">
        <v>43473</v>
      </c>
      <c r="L4129" s="177" t="s">
        <v>6185</v>
      </c>
      <c r="M4129" s="177" t="s">
        <v>16520</v>
      </c>
      <c r="N4129" s="177" t="s">
        <v>16430</v>
      </c>
      <c r="O4129" s="177" t="s">
        <v>238</v>
      </c>
      <c r="Q4129" s="177" t="s">
        <v>3847</v>
      </c>
      <c r="R4129" s="177" t="s">
        <v>3469</v>
      </c>
      <c r="S4129" s="177" t="s">
        <v>16532</v>
      </c>
      <c r="U4129" s="177" t="s">
        <v>1317</v>
      </c>
      <c r="V4129" s="177" t="s">
        <v>6398</v>
      </c>
      <c r="W4129" s="177" t="s">
        <v>16533</v>
      </c>
      <c r="X4129" s="177" t="s">
        <v>1936</v>
      </c>
      <c r="Y4129" s="177" t="s">
        <v>6581</v>
      </c>
      <c r="Z4129" s="177" t="s">
        <v>646</v>
      </c>
      <c r="AB4129" s="177" t="s">
        <v>6200</v>
      </c>
      <c r="AD4129" s="177" t="s">
        <v>6202</v>
      </c>
      <c r="AQ4129" s="177" t="s">
        <v>16534</v>
      </c>
      <c r="AT4129" s="177"/>
      <c r="AU4129" s="177"/>
      <c r="AV4129" s="177"/>
      <c r="AW4129" s="177"/>
    </row>
    <row r="4130" spans="1:49">
      <c r="A4130" s="170" t="s">
        <v>16426</v>
      </c>
      <c r="B4130" s="177" t="s">
        <v>16427</v>
      </c>
      <c r="D4130" s="177" t="s">
        <v>508</v>
      </c>
      <c r="E4130" s="177" t="s">
        <v>1166</v>
      </c>
      <c r="F4130" s="177" t="s">
        <v>16535</v>
      </c>
      <c r="G4130" s="177" t="s">
        <v>16536</v>
      </c>
      <c r="I4130" s="177" t="s">
        <v>2056</v>
      </c>
      <c r="J4130" s="178">
        <v>43473</v>
      </c>
      <c r="K4130" s="178">
        <v>43473</v>
      </c>
      <c r="L4130" s="177" t="s">
        <v>6185</v>
      </c>
      <c r="M4130" s="177" t="s">
        <v>16520</v>
      </c>
      <c r="N4130" s="177" t="s">
        <v>16430</v>
      </c>
      <c r="O4130" s="177" t="s">
        <v>273</v>
      </c>
      <c r="P4130" s="177" t="s">
        <v>6586</v>
      </c>
      <c r="Q4130" s="177" t="s">
        <v>3847</v>
      </c>
      <c r="R4130" s="177" t="s">
        <v>6206</v>
      </c>
      <c r="S4130" s="177" t="s">
        <v>6207</v>
      </c>
      <c r="V4130" s="177" t="s">
        <v>1962</v>
      </c>
      <c r="W4130" s="177" t="s">
        <v>16537</v>
      </c>
      <c r="X4130" s="177" t="s">
        <v>3753</v>
      </c>
      <c r="Y4130" s="177" t="s">
        <v>881</v>
      </c>
      <c r="Z4130" s="177" t="s">
        <v>3831</v>
      </c>
      <c r="AC4130" s="177" t="s">
        <v>3030</v>
      </c>
      <c r="AQ4130" s="177" t="s">
        <v>8284</v>
      </c>
      <c r="AT4130" s="177"/>
      <c r="AU4130" s="177"/>
      <c r="AV4130" s="177"/>
      <c r="AW4130" s="177"/>
    </row>
    <row r="4131" spans="1:49">
      <c r="A4131" s="170" t="s">
        <v>16426</v>
      </c>
      <c r="B4131" s="177" t="s">
        <v>16427</v>
      </c>
      <c r="D4131" s="177" t="s">
        <v>508</v>
      </c>
      <c r="E4131" s="170" t="s">
        <v>16538</v>
      </c>
      <c r="F4131" s="177" t="s">
        <v>10010</v>
      </c>
      <c r="G4131" s="177" t="s">
        <v>16539</v>
      </c>
      <c r="I4131" s="177" t="s">
        <v>2056</v>
      </c>
      <c r="J4131" s="178">
        <v>43473</v>
      </c>
      <c r="K4131" s="178">
        <v>43473</v>
      </c>
      <c r="L4131" s="177" t="s">
        <v>6185</v>
      </c>
      <c r="M4131" s="177" t="s">
        <v>16520</v>
      </c>
      <c r="N4131" s="177" t="s">
        <v>16430</v>
      </c>
      <c r="O4131" s="177" t="s">
        <v>195</v>
      </c>
      <c r="P4131" s="177" t="s">
        <v>1023</v>
      </c>
      <c r="Q4131" s="177" t="s">
        <v>3847</v>
      </c>
      <c r="R4131" s="177" t="s">
        <v>688</v>
      </c>
      <c r="S4131" s="177" t="s">
        <v>6575</v>
      </c>
      <c r="T4131" s="177" t="s">
        <v>16540</v>
      </c>
      <c r="U4131" s="177" t="s">
        <v>739</v>
      </c>
      <c r="V4131" s="177" t="s">
        <v>2509</v>
      </c>
      <c r="X4131" s="177" t="s">
        <v>734</v>
      </c>
      <c r="Z4131" s="177" t="s">
        <v>739</v>
      </c>
      <c r="AA4131" s="177">
        <v>9840</v>
      </c>
      <c r="AC4131" s="177" t="s">
        <v>16541</v>
      </c>
      <c r="AD4131" s="177" t="s">
        <v>16542</v>
      </c>
      <c r="AE4131" s="177" t="s">
        <v>809</v>
      </c>
      <c r="AQ4131" s="177"/>
      <c r="AT4131" s="177"/>
      <c r="AU4131" s="177"/>
      <c r="AV4131" s="177"/>
      <c r="AW4131" s="177"/>
    </row>
    <row r="4132" spans="1:49">
      <c r="A4132" s="170" t="s">
        <v>16426</v>
      </c>
      <c r="B4132" s="177" t="s">
        <v>16427</v>
      </c>
      <c r="D4132" s="177" t="s">
        <v>508</v>
      </c>
      <c r="E4132" s="177" t="s">
        <v>1175</v>
      </c>
      <c r="F4132" s="177" t="s">
        <v>16543</v>
      </c>
      <c r="G4132" s="177" t="s">
        <v>6628</v>
      </c>
      <c r="I4132" s="177" t="s">
        <v>2056</v>
      </c>
      <c r="J4132" s="178">
        <v>43473</v>
      </c>
      <c r="K4132" s="178">
        <v>43473</v>
      </c>
      <c r="L4132" s="177" t="s">
        <v>513</v>
      </c>
      <c r="M4132" s="177" t="s">
        <v>16446</v>
      </c>
      <c r="N4132" s="177" t="s">
        <v>16430</v>
      </c>
      <c r="O4132" s="177" t="s">
        <v>195</v>
      </c>
      <c r="P4132" s="177" t="s">
        <v>1023</v>
      </c>
      <c r="Q4132" s="177" t="s">
        <v>4933</v>
      </c>
      <c r="R4132" s="177" t="s">
        <v>731</v>
      </c>
      <c r="S4132" s="177" t="s">
        <v>780</v>
      </c>
      <c r="T4132" s="177" t="s">
        <v>16544</v>
      </c>
      <c r="U4132" s="177" t="s">
        <v>579</v>
      </c>
      <c r="V4132" s="177" t="s">
        <v>782</v>
      </c>
      <c r="W4132" s="177" t="s">
        <v>648</v>
      </c>
      <c r="X4132" s="177" t="s">
        <v>7979</v>
      </c>
      <c r="Z4132" s="177" t="s">
        <v>579</v>
      </c>
      <c r="AA4132" s="177" t="s">
        <v>16545</v>
      </c>
      <c r="AB4132" s="177" t="s">
        <v>16546</v>
      </c>
      <c r="AC4132" s="177" t="s">
        <v>16513</v>
      </c>
      <c r="AD4132" s="177" t="s">
        <v>16547</v>
      </c>
      <c r="AE4132" s="177" t="s">
        <v>559</v>
      </c>
      <c r="AQ4132" s="177"/>
      <c r="AT4132" s="177"/>
      <c r="AU4132" s="177"/>
      <c r="AV4132" s="177"/>
      <c r="AW4132" s="177"/>
    </row>
    <row r="4133" spans="1:49">
      <c r="A4133" s="170" t="s">
        <v>16426</v>
      </c>
      <c r="B4133" s="177" t="s">
        <v>16427</v>
      </c>
      <c r="D4133" s="177" t="s">
        <v>508</v>
      </c>
      <c r="E4133" s="177" t="s">
        <v>1774</v>
      </c>
      <c r="F4133" s="177" t="s">
        <v>16548</v>
      </c>
      <c r="G4133" s="177" t="s">
        <v>10672</v>
      </c>
      <c r="I4133" s="177" t="s">
        <v>2056</v>
      </c>
      <c r="J4133" s="178">
        <v>43473</v>
      </c>
      <c r="K4133" s="178">
        <v>43473</v>
      </c>
      <c r="L4133" s="177" t="s">
        <v>550</v>
      </c>
      <c r="M4133" s="177" t="s">
        <v>16430</v>
      </c>
      <c r="N4133" s="177" t="s">
        <v>16430</v>
      </c>
      <c r="O4133" s="177" t="s">
        <v>195</v>
      </c>
      <c r="P4133" s="177" t="s">
        <v>552</v>
      </c>
      <c r="Q4133" s="177" t="s">
        <v>15949</v>
      </c>
      <c r="R4133" s="177" t="s">
        <v>600</v>
      </c>
      <c r="S4133" s="177" t="s">
        <v>601</v>
      </c>
      <c r="T4133" s="177" t="s">
        <v>16549</v>
      </c>
      <c r="U4133" s="177" t="s">
        <v>646</v>
      </c>
      <c r="V4133" s="177" t="s">
        <v>889</v>
      </c>
      <c r="X4133" s="177" t="s">
        <v>943</v>
      </c>
      <c r="Y4133" s="177" t="s">
        <v>674</v>
      </c>
      <c r="Z4133" s="177" t="s">
        <v>646</v>
      </c>
      <c r="AA4133" s="177" t="s">
        <v>892</v>
      </c>
      <c r="AC4133" s="177" t="s">
        <v>16442</v>
      </c>
      <c r="AD4133" s="177" t="s">
        <v>16550</v>
      </c>
      <c r="AE4133" s="177" t="s">
        <v>524</v>
      </c>
      <c r="AQ4133" s="204"/>
      <c r="AT4133" s="177"/>
      <c r="AU4133" s="177"/>
      <c r="AV4133" s="177"/>
      <c r="AW4133" s="177"/>
    </row>
    <row r="4134" spans="1:49">
      <c r="A4134" s="170" t="s">
        <v>16426</v>
      </c>
      <c r="B4134" s="177" t="s">
        <v>16427</v>
      </c>
      <c r="D4134" s="177" t="s">
        <v>508</v>
      </c>
      <c r="E4134" s="177" t="s">
        <v>1181</v>
      </c>
      <c r="F4134" s="177" t="s">
        <v>16551</v>
      </c>
      <c r="G4134" s="177" t="s">
        <v>12786</v>
      </c>
      <c r="I4134" s="177" t="s">
        <v>2056</v>
      </c>
      <c r="J4134" s="178">
        <v>43473</v>
      </c>
      <c r="K4134" s="178">
        <v>43473</v>
      </c>
      <c r="L4134" s="177" t="s">
        <v>513</v>
      </c>
      <c r="M4134" s="177" t="s">
        <v>16446</v>
      </c>
      <c r="N4134" s="177" t="s">
        <v>16430</v>
      </c>
      <c r="O4134" s="177" t="s">
        <v>280</v>
      </c>
      <c r="Q4134" s="177" t="s">
        <v>1148</v>
      </c>
      <c r="R4134" s="177" t="s">
        <v>700</v>
      </c>
      <c r="S4134" s="177" t="s">
        <v>896</v>
      </c>
      <c r="T4134" s="177" t="s">
        <v>702</v>
      </c>
      <c r="U4134" s="177" t="s">
        <v>646</v>
      </c>
      <c r="V4134" s="177" t="s">
        <v>2393</v>
      </c>
      <c r="W4134" s="177" t="s">
        <v>16498</v>
      </c>
      <c r="X4134" s="177" t="s">
        <v>1130</v>
      </c>
      <c r="AQ4134" s="177"/>
      <c r="AT4134" s="177"/>
      <c r="AU4134" s="177"/>
      <c r="AV4134" s="177"/>
      <c r="AW4134" s="177"/>
    </row>
    <row r="4135" spans="1:49">
      <c r="A4135" s="170" t="s">
        <v>16426</v>
      </c>
      <c r="B4135" s="177" t="s">
        <v>16427</v>
      </c>
      <c r="D4135" s="177" t="s">
        <v>508</v>
      </c>
      <c r="E4135" s="177" t="s">
        <v>760</v>
      </c>
      <c r="F4135" s="177" t="s">
        <v>16552</v>
      </c>
      <c r="G4135" s="177" t="s">
        <v>6641</v>
      </c>
      <c r="I4135" s="177" t="s">
        <v>2056</v>
      </c>
      <c r="J4135" s="178">
        <v>43473</v>
      </c>
      <c r="K4135" s="178">
        <v>43473</v>
      </c>
      <c r="L4135" s="177" t="s">
        <v>513</v>
      </c>
      <c r="M4135" s="177" t="s">
        <v>16446</v>
      </c>
      <c r="N4135" s="177" t="s">
        <v>16430</v>
      </c>
      <c r="O4135" s="177" t="s">
        <v>195</v>
      </c>
      <c r="P4135" s="177" t="s">
        <v>1023</v>
      </c>
      <c r="Q4135" s="177" t="s">
        <v>4933</v>
      </c>
      <c r="R4135" s="177" t="s">
        <v>731</v>
      </c>
      <c r="S4135" s="177" t="s">
        <v>780</v>
      </c>
      <c r="T4135" s="177" t="s">
        <v>602</v>
      </c>
      <c r="U4135" s="177" t="s">
        <v>579</v>
      </c>
      <c r="V4135" s="177" t="s">
        <v>782</v>
      </c>
      <c r="W4135" s="177" t="s">
        <v>648</v>
      </c>
      <c r="X4135" s="177" t="s">
        <v>7979</v>
      </c>
      <c r="Z4135" s="177" t="s">
        <v>579</v>
      </c>
      <c r="AA4135" s="177" t="s">
        <v>16545</v>
      </c>
      <c r="AB4135" s="177" t="s">
        <v>16546</v>
      </c>
      <c r="AC4135" s="177" t="s">
        <v>16513</v>
      </c>
      <c r="AD4135" s="177" t="s">
        <v>16553</v>
      </c>
      <c r="AE4135" s="177" t="s">
        <v>559</v>
      </c>
      <c r="AQ4135" s="177"/>
      <c r="AT4135" s="177"/>
      <c r="AU4135" s="177"/>
      <c r="AV4135" s="177"/>
      <c r="AW4135" s="177"/>
    </row>
    <row r="4136" spans="1:49">
      <c r="A4136" s="170" t="s">
        <v>16426</v>
      </c>
      <c r="B4136" s="177" t="s">
        <v>16427</v>
      </c>
      <c r="D4136" s="177" t="s">
        <v>508</v>
      </c>
      <c r="E4136" s="177" t="s">
        <v>760</v>
      </c>
      <c r="F4136" s="177" t="s">
        <v>16554</v>
      </c>
      <c r="G4136" s="177" t="s">
        <v>16555</v>
      </c>
      <c r="I4136" s="177" t="s">
        <v>2056</v>
      </c>
      <c r="J4136" s="178">
        <v>43473</v>
      </c>
      <c r="K4136" s="178">
        <v>43473</v>
      </c>
      <c r="L4136" s="177" t="s">
        <v>901</v>
      </c>
      <c r="M4136" s="177" t="s">
        <v>16501</v>
      </c>
      <c r="N4136" s="177" t="s">
        <v>16430</v>
      </c>
      <c r="O4136" s="177" t="s">
        <v>324</v>
      </c>
      <c r="P4136" s="177" t="s">
        <v>903</v>
      </c>
      <c r="R4136" s="177" t="s">
        <v>904</v>
      </c>
      <c r="S4136" s="177" t="s">
        <v>905</v>
      </c>
      <c r="T4136" s="177" t="s">
        <v>1904</v>
      </c>
      <c r="U4136" s="177" t="s">
        <v>2203</v>
      </c>
      <c r="V4136" s="177" t="s">
        <v>2013</v>
      </c>
      <c r="W4136" s="177" t="s">
        <v>908</v>
      </c>
      <c r="Y4136" s="177" t="s">
        <v>909</v>
      </c>
      <c r="AB4136" s="177" t="s">
        <v>910</v>
      </c>
      <c r="AC4136" s="177" t="s">
        <v>646</v>
      </c>
      <c r="AD4136" s="177" t="s">
        <v>911</v>
      </c>
      <c r="AE4136" s="177" t="s">
        <v>1730</v>
      </c>
      <c r="AF4136" s="177" t="s">
        <v>912</v>
      </c>
      <c r="AG4136" s="177" t="s">
        <v>908</v>
      </c>
      <c r="AH4136" s="177" t="s">
        <v>913</v>
      </c>
      <c r="AI4136" s="177" t="s">
        <v>908</v>
      </c>
      <c r="AK4136" s="177" t="s">
        <v>914</v>
      </c>
      <c r="AL4136" s="177" t="s">
        <v>915</v>
      </c>
      <c r="AP4136" s="177" t="s">
        <v>908</v>
      </c>
      <c r="AQ4136" s="177"/>
      <c r="AT4136" s="177"/>
      <c r="AU4136" s="177"/>
      <c r="AV4136" s="177" t="s">
        <v>4486</v>
      </c>
      <c r="AW4136" s="177"/>
    </row>
    <row r="4137" spans="1:49">
      <c r="A4137" s="170" t="s">
        <v>16426</v>
      </c>
      <c r="B4137" s="177" t="s">
        <v>16427</v>
      </c>
      <c r="D4137" s="177" t="s">
        <v>508</v>
      </c>
      <c r="E4137" s="177" t="s">
        <v>770</v>
      </c>
      <c r="F4137" s="177" t="s">
        <v>16556</v>
      </c>
      <c r="G4137" s="177" t="s">
        <v>6298</v>
      </c>
      <c r="I4137" s="177" t="s">
        <v>2056</v>
      </c>
      <c r="J4137" s="178">
        <v>43473</v>
      </c>
      <c r="K4137" s="178">
        <v>43473</v>
      </c>
      <c r="L4137" s="177" t="s">
        <v>550</v>
      </c>
      <c r="M4137" s="177" t="s">
        <v>16430</v>
      </c>
      <c r="N4137" s="177" t="s">
        <v>16430</v>
      </c>
      <c r="O4137" s="177" t="s">
        <v>195</v>
      </c>
      <c r="P4137" s="177" t="s">
        <v>887</v>
      </c>
      <c r="Q4137" s="177" t="s">
        <v>699</v>
      </c>
      <c r="R4137" s="177" t="s">
        <v>600</v>
      </c>
      <c r="S4137" s="177" t="s">
        <v>601</v>
      </c>
      <c r="T4137" s="177" t="s">
        <v>16549</v>
      </c>
      <c r="U4137" s="177" t="s">
        <v>646</v>
      </c>
      <c r="V4137" s="177" t="s">
        <v>889</v>
      </c>
      <c r="X4137" s="177" t="s">
        <v>943</v>
      </c>
      <c r="Y4137" s="177" t="s">
        <v>674</v>
      </c>
      <c r="Z4137" s="177" t="s">
        <v>646</v>
      </c>
      <c r="AA4137" s="177" t="s">
        <v>892</v>
      </c>
      <c r="AC4137" s="177" t="s">
        <v>16442</v>
      </c>
      <c r="AD4137" s="177" t="s">
        <v>16557</v>
      </c>
      <c r="AE4137" s="177" t="s">
        <v>524</v>
      </c>
      <c r="AQ4137" s="177"/>
      <c r="AT4137" s="177"/>
      <c r="AU4137" s="177"/>
      <c r="AV4137" s="177"/>
      <c r="AW4137" s="177"/>
    </row>
    <row r="4138" spans="1:49">
      <c r="A4138" s="170" t="s">
        <v>16426</v>
      </c>
      <c r="B4138" s="177" t="s">
        <v>16427</v>
      </c>
      <c r="D4138" s="177" t="s">
        <v>508</v>
      </c>
      <c r="E4138" s="177" t="s">
        <v>1200</v>
      </c>
      <c r="F4138" s="177" t="s">
        <v>16558</v>
      </c>
      <c r="G4138" s="177" t="s">
        <v>12807</v>
      </c>
      <c r="I4138" s="177" t="s">
        <v>2056</v>
      </c>
      <c r="J4138" s="178">
        <v>43473</v>
      </c>
      <c r="K4138" s="178">
        <v>43473</v>
      </c>
      <c r="L4138" s="177" t="s">
        <v>513</v>
      </c>
      <c r="M4138" s="177" t="s">
        <v>16446</v>
      </c>
      <c r="N4138" s="177" t="s">
        <v>16430</v>
      </c>
      <c r="O4138" s="177" t="s">
        <v>280</v>
      </c>
      <c r="Q4138" s="177" t="s">
        <v>1350</v>
      </c>
      <c r="R4138" s="177" t="s">
        <v>700</v>
      </c>
      <c r="S4138" s="177" t="s">
        <v>896</v>
      </c>
      <c r="T4138" s="177" t="s">
        <v>702</v>
      </c>
      <c r="U4138" s="177" t="s">
        <v>646</v>
      </c>
      <c r="V4138" s="177" t="s">
        <v>2393</v>
      </c>
      <c r="W4138" s="177" t="s">
        <v>16559</v>
      </c>
      <c r="X4138" s="177" t="s">
        <v>1130</v>
      </c>
      <c r="AQ4138" s="177"/>
      <c r="AT4138" s="177"/>
      <c r="AU4138" s="177"/>
      <c r="AV4138" s="177"/>
      <c r="AW4138" s="177"/>
    </row>
    <row r="4139" spans="1:49">
      <c r="A4139" s="170" t="s">
        <v>16426</v>
      </c>
      <c r="B4139" s="177" t="s">
        <v>16427</v>
      </c>
      <c r="D4139" s="177" t="s">
        <v>508</v>
      </c>
      <c r="E4139" s="177" t="s">
        <v>1206</v>
      </c>
      <c r="F4139" s="177" t="s">
        <v>16560</v>
      </c>
      <c r="G4139" s="177" t="s">
        <v>16561</v>
      </c>
      <c r="I4139" s="177" t="s">
        <v>2056</v>
      </c>
      <c r="J4139" s="178">
        <v>43473</v>
      </c>
      <c r="K4139" s="178">
        <v>43473</v>
      </c>
      <c r="L4139" s="177" t="s">
        <v>901</v>
      </c>
      <c r="M4139" s="177" t="s">
        <v>16501</v>
      </c>
      <c r="N4139" s="177" t="s">
        <v>16430</v>
      </c>
      <c r="O4139" s="177" t="s">
        <v>324</v>
      </c>
      <c r="P4139" s="177" t="s">
        <v>903</v>
      </c>
      <c r="R4139" s="177" t="s">
        <v>904</v>
      </c>
      <c r="S4139" s="177" t="s">
        <v>905</v>
      </c>
      <c r="T4139" s="177" t="s">
        <v>1904</v>
      </c>
      <c r="U4139" s="177" t="s">
        <v>2203</v>
      </c>
      <c r="V4139" s="177" t="s">
        <v>2013</v>
      </c>
      <c r="W4139" s="177" t="s">
        <v>908</v>
      </c>
      <c r="Y4139" s="177" t="s">
        <v>909</v>
      </c>
      <c r="AB4139" s="177" t="s">
        <v>910</v>
      </c>
      <c r="AC4139" s="177" t="s">
        <v>646</v>
      </c>
      <c r="AD4139" s="177" t="s">
        <v>911</v>
      </c>
      <c r="AE4139" s="177" t="s">
        <v>1730</v>
      </c>
      <c r="AF4139" s="177" t="s">
        <v>912</v>
      </c>
      <c r="AG4139" s="177" t="s">
        <v>908</v>
      </c>
      <c r="AH4139" s="177" t="s">
        <v>913</v>
      </c>
      <c r="AI4139" s="177" t="s">
        <v>908</v>
      </c>
      <c r="AK4139" s="177" t="s">
        <v>914</v>
      </c>
      <c r="AL4139" s="177" t="s">
        <v>915</v>
      </c>
      <c r="AP4139" s="177" t="s">
        <v>908</v>
      </c>
      <c r="AQ4139" s="177"/>
      <c r="AT4139" s="177"/>
      <c r="AU4139" s="177"/>
      <c r="AV4139" s="177" t="s">
        <v>4486</v>
      </c>
      <c r="AW4139" s="177"/>
    </row>
    <row r="4140" spans="1:49">
      <c r="A4140" s="170" t="s">
        <v>16426</v>
      </c>
      <c r="B4140" s="177" t="s">
        <v>16427</v>
      </c>
      <c r="D4140" s="177" t="s">
        <v>508</v>
      </c>
      <c r="E4140" s="177" t="s">
        <v>1219</v>
      </c>
      <c r="F4140" s="177" t="s">
        <v>16562</v>
      </c>
      <c r="G4140" s="177" t="s">
        <v>6365</v>
      </c>
      <c r="I4140" s="177" t="s">
        <v>2056</v>
      </c>
      <c r="J4140" s="178">
        <v>43473</v>
      </c>
      <c r="K4140" s="178">
        <v>43473</v>
      </c>
      <c r="L4140" s="177" t="s">
        <v>550</v>
      </c>
      <c r="M4140" s="177" t="s">
        <v>16430</v>
      </c>
      <c r="N4140" s="177" t="s">
        <v>16430</v>
      </c>
      <c r="O4140" s="177" t="s">
        <v>195</v>
      </c>
      <c r="P4140" s="177" t="s">
        <v>1023</v>
      </c>
      <c r="Q4140" s="177" t="s">
        <v>1821</v>
      </c>
      <c r="R4140" s="177" t="s">
        <v>600</v>
      </c>
      <c r="S4140" s="177" t="s">
        <v>601</v>
      </c>
      <c r="U4140" s="177" t="s">
        <v>712</v>
      </c>
      <c r="V4140" s="177" t="s">
        <v>889</v>
      </c>
      <c r="X4140" s="177" t="s">
        <v>943</v>
      </c>
      <c r="Y4140" s="177" t="s">
        <v>674</v>
      </c>
      <c r="Z4140" s="177" t="s">
        <v>712</v>
      </c>
      <c r="AA4140" s="177" t="s">
        <v>892</v>
      </c>
      <c r="AC4140" s="177" t="s">
        <v>16563</v>
      </c>
      <c r="AD4140" s="177" t="s">
        <v>16564</v>
      </c>
      <c r="AE4140" s="177" t="s">
        <v>870</v>
      </c>
      <c r="AQ4140" s="177"/>
      <c r="AT4140" s="177"/>
      <c r="AU4140" s="177"/>
      <c r="AV4140" s="177"/>
      <c r="AW4140" s="177"/>
    </row>
    <row r="4141" spans="1:49">
      <c r="A4141" s="170" t="s">
        <v>16426</v>
      </c>
      <c r="B4141" s="177" t="s">
        <v>16427</v>
      </c>
      <c r="D4141" s="177" t="s">
        <v>508</v>
      </c>
      <c r="E4141" s="177" t="s">
        <v>1225</v>
      </c>
      <c r="F4141" s="177" t="s">
        <v>16565</v>
      </c>
      <c r="G4141" s="177" t="s">
        <v>6379</v>
      </c>
      <c r="I4141" s="177" t="s">
        <v>2056</v>
      </c>
      <c r="J4141" s="178">
        <v>43473</v>
      </c>
      <c r="K4141" s="178">
        <v>43473</v>
      </c>
      <c r="L4141" s="177" t="s">
        <v>550</v>
      </c>
      <c r="M4141" s="177" t="s">
        <v>16430</v>
      </c>
      <c r="N4141" s="177" t="s">
        <v>16430</v>
      </c>
      <c r="O4141" s="177" t="s">
        <v>195</v>
      </c>
      <c r="P4141" s="177" t="s">
        <v>1193</v>
      </c>
      <c r="Q4141" s="177" t="s">
        <v>1821</v>
      </c>
      <c r="R4141" s="177" t="s">
        <v>600</v>
      </c>
      <c r="S4141" s="177" t="s">
        <v>601</v>
      </c>
      <c r="T4141" s="177" t="s">
        <v>16566</v>
      </c>
      <c r="U4141" s="177" t="s">
        <v>712</v>
      </c>
      <c r="V4141" s="177" t="s">
        <v>2024</v>
      </c>
      <c r="W4141" s="177" t="s">
        <v>618</v>
      </c>
      <c r="X4141" s="177" t="s">
        <v>943</v>
      </c>
      <c r="Y4141" s="177" t="s">
        <v>674</v>
      </c>
      <c r="Z4141" s="177" t="s">
        <v>712</v>
      </c>
      <c r="AA4141" s="177" t="s">
        <v>1084</v>
      </c>
      <c r="AB4141" s="170" t="s">
        <v>16567</v>
      </c>
      <c r="AC4141" s="177" t="s">
        <v>16487</v>
      </c>
      <c r="AD4141" s="177" t="s">
        <v>16568</v>
      </c>
      <c r="AE4141" s="177" t="s">
        <v>559</v>
      </c>
      <c r="AQ4141" s="177" t="s">
        <v>16569</v>
      </c>
      <c r="AT4141" s="177"/>
      <c r="AU4141" s="177"/>
      <c r="AV4141" s="177"/>
      <c r="AW4141" s="177"/>
    </row>
    <row r="4142" spans="1:49">
      <c r="A4142" s="170" t="s">
        <v>16426</v>
      </c>
      <c r="B4142" s="177" t="s">
        <v>16427</v>
      </c>
      <c r="D4142" s="177" t="s">
        <v>508</v>
      </c>
      <c r="E4142" s="177" t="s">
        <v>1231</v>
      </c>
      <c r="F4142" s="177" t="s">
        <v>16570</v>
      </c>
      <c r="G4142" s="177" t="s">
        <v>6397</v>
      </c>
      <c r="I4142" s="177" t="s">
        <v>2056</v>
      </c>
      <c r="J4142" s="178">
        <v>43473</v>
      </c>
      <c r="K4142" s="178">
        <v>43473</v>
      </c>
      <c r="L4142" s="177" t="s">
        <v>550</v>
      </c>
      <c r="M4142" s="177" t="s">
        <v>16430</v>
      </c>
      <c r="N4142" s="177" t="s">
        <v>16430</v>
      </c>
      <c r="O4142" s="177" t="s">
        <v>195</v>
      </c>
      <c r="P4142" s="177" t="s">
        <v>1816</v>
      </c>
      <c r="Q4142" s="177" t="s">
        <v>2740</v>
      </c>
      <c r="R4142" s="177" t="s">
        <v>600</v>
      </c>
      <c r="S4142" s="177" t="s">
        <v>601</v>
      </c>
      <c r="T4142" s="177" t="s">
        <v>16571</v>
      </c>
      <c r="U4142" s="177" t="s">
        <v>555</v>
      </c>
      <c r="V4142" s="177" t="s">
        <v>2674</v>
      </c>
      <c r="X4142" s="177" t="s">
        <v>943</v>
      </c>
      <c r="Y4142" s="177" t="s">
        <v>674</v>
      </c>
      <c r="Z4142" s="177" t="s">
        <v>555</v>
      </c>
      <c r="AA4142" s="177" t="s">
        <v>2675</v>
      </c>
      <c r="AC4142" s="177" t="s">
        <v>16442</v>
      </c>
      <c r="AD4142" s="177" t="s">
        <v>16572</v>
      </c>
      <c r="AE4142" s="177" t="s">
        <v>524</v>
      </c>
      <c r="AQ4142" s="170"/>
      <c r="AT4142" s="177"/>
      <c r="AU4142" s="177"/>
      <c r="AV4142" s="177"/>
      <c r="AW4142" s="177"/>
    </row>
    <row r="4143" spans="1:49">
      <c r="A4143" s="170" t="s">
        <v>16426</v>
      </c>
      <c r="B4143" s="177" t="s">
        <v>16427</v>
      </c>
      <c r="D4143" s="177" t="s">
        <v>508</v>
      </c>
      <c r="E4143" s="177" t="s">
        <v>1236</v>
      </c>
      <c r="F4143" s="177" t="s">
        <v>16573</v>
      </c>
      <c r="G4143" s="177" t="s">
        <v>6668</v>
      </c>
      <c r="I4143" s="177" t="s">
        <v>2056</v>
      </c>
      <c r="J4143" s="178">
        <v>43473</v>
      </c>
      <c r="K4143" s="178">
        <v>43473</v>
      </c>
      <c r="L4143" s="177" t="s">
        <v>550</v>
      </c>
      <c r="M4143" s="177" t="s">
        <v>16430</v>
      </c>
      <c r="N4143" s="177" t="s">
        <v>16430</v>
      </c>
      <c r="O4143" s="177" t="s">
        <v>195</v>
      </c>
      <c r="P4143" s="177" t="s">
        <v>1023</v>
      </c>
      <c r="Q4143" s="177" t="s">
        <v>16574</v>
      </c>
      <c r="R4143" s="177" t="s">
        <v>600</v>
      </c>
      <c r="S4143" s="177" t="s">
        <v>601</v>
      </c>
      <c r="T4143" s="177" t="s">
        <v>16575</v>
      </c>
      <c r="U4143" s="177" t="s">
        <v>579</v>
      </c>
      <c r="V4143" s="177" t="s">
        <v>743</v>
      </c>
      <c r="W4143" s="177" t="s">
        <v>976</v>
      </c>
      <c r="X4143" s="177" t="s">
        <v>943</v>
      </c>
      <c r="Y4143" s="177" t="s">
        <v>674</v>
      </c>
      <c r="Z4143" s="177" t="s">
        <v>579</v>
      </c>
      <c r="AA4143" s="177" t="s">
        <v>744</v>
      </c>
      <c r="AB4143" s="170" t="s">
        <v>16576</v>
      </c>
      <c r="AC4143" s="177" t="s">
        <v>16487</v>
      </c>
      <c r="AD4143" s="177" t="s">
        <v>16577</v>
      </c>
      <c r="AE4143" s="177" t="s">
        <v>559</v>
      </c>
      <c r="AQ4143" s="177"/>
      <c r="AT4143" s="177"/>
      <c r="AU4143" s="177"/>
      <c r="AV4143" s="177"/>
      <c r="AW4143" s="177"/>
    </row>
    <row r="4144" spans="1:49">
      <c r="A4144" s="170" t="s">
        <v>16426</v>
      </c>
      <c r="B4144" s="177" t="s">
        <v>16427</v>
      </c>
      <c r="D4144" s="177" t="s">
        <v>508</v>
      </c>
      <c r="E4144" s="177" t="s">
        <v>1242</v>
      </c>
      <c r="F4144" s="177" t="s">
        <v>16578</v>
      </c>
      <c r="G4144" s="177" t="s">
        <v>6675</v>
      </c>
      <c r="I4144" s="177" t="s">
        <v>2056</v>
      </c>
      <c r="J4144" s="178">
        <v>43473</v>
      </c>
      <c r="K4144" s="178">
        <v>43473</v>
      </c>
      <c r="L4144" s="177" t="s">
        <v>550</v>
      </c>
      <c r="M4144" s="177" t="s">
        <v>16430</v>
      </c>
      <c r="N4144" s="177" t="s">
        <v>16430</v>
      </c>
      <c r="O4144" s="177" t="s">
        <v>195</v>
      </c>
      <c r="P4144" s="177" t="s">
        <v>1193</v>
      </c>
      <c r="Q4144" s="177" t="s">
        <v>16574</v>
      </c>
      <c r="R4144" s="177" t="s">
        <v>600</v>
      </c>
      <c r="S4144" s="177" t="s">
        <v>601</v>
      </c>
      <c r="T4144" s="177" t="s">
        <v>16579</v>
      </c>
      <c r="U4144" s="177" t="s">
        <v>646</v>
      </c>
      <c r="V4144" s="177" t="s">
        <v>6211</v>
      </c>
      <c r="W4144" s="177" t="s">
        <v>1300</v>
      </c>
      <c r="X4144" s="177" t="s">
        <v>943</v>
      </c>
      <c r="Y4144" s="177" t="s">
        <v>674</v>
      </c>
      <c r="Z4144" s="177" t="s">
        <v>646</v>
      </c>
      <c r="AA4144" s="177" t="s">
        <v>6212</v>
      </c>
      <c r="AB4144" s="177" t="s">
        <v>16580</v>
      </c>
      <c r="AC4144" s="177" t="s">
        <v>16581</v>
      </c>
      <c r="AD4144" s="177" t="s">
        <v>16582</v>
      </c>
      <c r="AE4144" s="177" t="s">
        <v>524</v>
      </c>
      <c r="AQ4144" s="177"/>
      <c r="AT4144" s="177"/>
      <c r="AU4144" s="177"/>
      <c r="AV4144" s="177"/>
      <c r="AW4144" s="177"/>
    </row>
    <row r="4145" spans="1:49">
      <c r="A4145" s="170" t="s">
        <v>16426</v>
      </c>
      <c r="B4145" s="177" t="s">
        <v>16427</v>
      </c>
      <c r="D4145" s="177" t="s">
        <v>508</v>
      </c>
      <c r="E4145" s="177" t="s">
        <v>1260</v>
      </c>
      <c r="F4145" s="177" t="s">
        <v>16583</v>
      </c>
      <c r="G4145" s="177" t="s">
        <v>5947</v>
      </c>
      <c r="I4145" s="177" t="s">
        <v>2056</v>
      </c>
      <c r="J4145" s="178">
        <v>43473</v>
      </c>
      <c r="K4145" s="178">
        <v>43473</v>
      </c>
      <c r="L4145" s="177" t="s">
        <v>550</v>
      </c>
      <c r="M4145" s="177" t="s">
        <v>16430</v>
      </c>
      <c r="N4145" s="177" t="s">
        <v>16430</v>
      </c>
      <c r="O4145" s="177" t="s">
        <v>195</v>
      </c>
      <c r="P4145" s="177" t="s">
        <v>552</v>
      </c>
      <c r="Q4145" s="177" t="s">
        <v>15949</v>
      </c>
      <c r="R4145" s="177" t="s">
        <v>600</v>
      </c>
      <c r="S4145" s="177" t="s">
        <v>601</v>
      </c>
      <c r="T4145" s="177" t="s">
        <v>6197</v>
      </c>
      <c r="U4145" s="177" t="s">
        <v>718</v>
      </c>
      <c r="V4145" s="177" t="s">
        <v>2024</v>
      </c>
      <c r="X4145" s="177" t="s">
        <v>943</v>
      </c>
      <c r="Y4145" s="177" t="s">
        <v>674</v>
      </c>
      <c r="Z4145" s="177" t="s">
        <v>718</v>
      </c>
      <c r="AA4145" s="177" t="s">
        <v>1084</v>
      </c>
      <c r="AC4145" s="177" t="s">
        <v>1117</v>
      </c>
      <c r="AD4145" s="177" t="s">
        <v>16495</v>
      </c>
      <c r="AE4145" s="177" t="s">
        <v>1064</v>
      </c>
      <c r="AQ4145" s="177" t="s">
        <v>16584</v>
      </c>
      <c r="AT4145" s="177"/>
      <c r="AU4145" s="177"/>
      <c r="AV4145" s="177"/>
      <c r="AW4145" s="177"/>
    </row>
    <row r="4146" spans="1:49">
      <c r="A4146" s="170" t="s">
        <v>16426</v>
      </c>
      <c r="B4146" s="177" t="s">
        <v>16427</v>
      </c>
      <c r="D4146" s="177" t="s">
        <v>508</v>
      </c>
      <c r="E4146" s="177" t="s">
        <v>1264</v>
      </c>
      <c r="F4146" s="177" t="s">
        <v>16585</v>
      </c>
      <c r="G4146" s="177" t="s">
        <v>16586</v>
      </c>
      <c r="I4146" s="177" t="s">
        <v>2056</v>
      </c>
      <c r="J4146" s="178">
        <v>43473</v>
      </c>
      <c r="K4146" s="178">
        <v>43473</v>
      </c>
      <c r="L4146" s="177" t="s">
        <v>513</v>
      </c>
      <c r="M4146" s="177" t="s">
        <v>16446</v>
      </c>
      <c r="N4146" s="177" t="s">
        <v>16430</v>
      </c>
      <c r="O4146" s="177" t="s">
        <v>280</v>
      </c>
      <c r="Q4146" s="177" t="s">
        <v>1366</v>
      </c>
      <c r="R4146" s="177" t="s">
        <v>700</v>
      </c>
      <c r="S4146" s="177" t="s">
        <v>896</v>
      </c>
      <c r="T4146" s="177" t="s">
        <v>16587</v>
      </c>
      <c r="U4146" s="177" t="s">
        <v>718</v>
      </c>
      <c r="V4146" s="177" t="s">
        <v>2393</v>
      </c>
      <c r="W4146" s="177" t="s">
        <v>16588</v>
      </c>
      <c r="X4146" s="177" t="s">
        <v>1130</v>
      </c>
      <c r="AQ4146" s="177"/>
      <c r="AT4146" s="177"/>
      <c r="AU4146" s="177"/>
      <c r="AV4146" s="177"/>
      <c r="AW4146" s="177"/>
    </row>
    <row r="4147" spans="1:49">
      <c r="A4147" s="170" t="s">
        <v>16426</v>
      </c>
      <c r="B4147" s="177" t="s">
        <v>16427</v>
      </c>
      <c r="D4147" s="177" t="s">
        <v>508</v>
      </c>
      <c r="E4147" s="170" t="s">
        <v>4252</v>
      </c>
      <c r="F4147" s="177" t="s">
        <v>16589</v>
      </c>
      <c r="G4147" s="177" t="s">
        <v>16590</v>
      </c>
      <c r="I4147" s="177" t="s">
        <v>2056</v>
      </c>
      <c r="J4147" s="178">
        <v>43473</v>
      </c>
      <c r="K4147" s="178">
        <v>43473</v>
      </c>
      <c r="L4147" s="177" t="s">
        <v>2772</v>
      </c>
      <c r="M4147" s="177" t="s">
        <v>16591</v>
      </c>
      <c r="N4147" s="177" t="s">
        <v>16430</v>
      </c>
      <c r="O4147" s="177" t="s">
        <v>238</v>
      </c>
      <c r="Q4147" s="177" t="s">
        <v>6205</v>
      </c>
      <c r="R4147" s="177" t="s">
        <v>3469</v>
      </c>
      <c r="S4147" s="177" t="s">
        <v>16592</v>
      </c>
      <c r="U4147" s="177" t="s">
        <v>16593</v>
      </c>
      <c r="V4147" s="177" t="s">
        <v>6114</v>
      </c>
      <c r="W4147" s="177" t="s">
        <v>16594</v>
      </c>
      <c r="X4147" s="177" t="s">
        <v>2191</v>
      </c>
      <c r="Y4147" s="177" t="s">
        <v>3613</v>
      </c>
      <c r="Z4147" s="177" t="s">
        <v>8446</v>
      </c>
      <c r="AA4147" s="177" t="s">
        <v>16595</v>
      </c>
      <c r="AB4147" s="177" t="s">
        <v>16596</v>
      </c>
      <c r="AC4147" s="177" t="s">
        <v>16597</v>
      </c>
      <c r="AD4147" s="177" t="s">
        <v>6120</v>
      </c>
      <c r="AE4147" s="177" t="s">
        <v>16596</v>
      </c>
      <c r="AF4147" s="177" t="s">
        <v>16598</v>
      </c>
      <c r="AG4147" s="177" t="s">
        <v>6120</v>
      </c>
      <c r="AH4147" s="177" t="s">
        <v>16596</v>
      </c>
      <c r="AI4147" s="177" t="s">
        <v>16599</v>
      </c>
      <c r="AJ4147" s="177" t="s">
        <v>6120</v>
      </c>
      <c r="AQ4147" s="177" t="s">
        <v>2282</v>
      </c>
      <c r="AT4147" s="177"/>
      <c r="AU4147" s="177"/>
      <c r="AV4147" s="177"/>
      <c r="AW4147" s="177"/>
    </row>
    <row r="4148" spans="1:49">
      <c r="A4148" s="170" t="s">
        <v>16426</v>
      </c>
      <c r="B4148" s="177" t="s">
        <v>16427</v>
      </c>
      <c r="D4148" s="177" t="s">
        <v>508</v>
      </c>
      <c r="E4148" s="170" t="s">
        <v>4252</v>
      </c>
      <c r="F4148" s="177" t="s">
        <v>16621</v>
      </c>
      <c r="I4148" s="177" t="s">
        <v>2056</v>
      </c>
      <c r="J4148" s="178">
        <v>43473</v>
      </c>
      <c r="K4148" s="178">
        <v>43473</v>
      </c>
      <c r="L4148" s="177" t="s">
        <v>2772</v>
      </c>
      <c r="M4148" s="177" t="s">
        <v>16591</v>
      </c>
      <c r="N4148" s="177" t="s">
        <v>16430</v>
      </c>
      <c r="O4148" s="177" t="s">
        <v>273</v>
      </c>
      <c r="P4148" s="177" t="s">
        <v>6586</v>
      </c>
      <c r="Q4148" s="177" t="s">
        <v>1134</v>
      </c>
      <c r="R4148" s="177" t="s">
        <v>6206</v>
      </c>
      <c r="S4148" s="177" t="s">
        <v>16622</v>
      </c>
      <c r="U4148" s="177" t="s">
        <v>4535</v>
      </c>
      <c r="V4148" s="177" t="s">
        <v>16623</v>
      </c>
      <c r="W4148" s="177" t="s">
        <v>16624</v>
      </c>
      <c r="X4148" s="177" t="s">
        <v>1620</v>
      </c>
      <c r="Y4148" s="177" t="s">
        <v>881</v>
      </c>
      <c r="Z4148" s="177" t="s">
        <v>882</v>
      </c>
      <c r="AB4148" s="177" t="s">
        <v>691</v>
      </c>
      <c r="AC4148" s="177" t="s">
        <v>748</v>
      </c>
      <c r="AQ4148" s="177"/>
      <c r="AT4148" s="177"/>
      <c r="AU4148" s="177"/>
      <c r="AV4148" s="177"/>
      <c r="AW4148" s="177"/>
    </row>
    <row r="4149" spans="1:49">
      <c r="A4149" s="170" t="s">
        <v>16426</v>
      </c>
      <c r="B4149" s="177" t="s">
        <v>16427</v>
      </c>
      <c r="D4149" s="177" t="s">
        <v>508</v>
      </c>
      <c r="E4149" s="170" t="s">
        <v>4252</v>
      </c>
      <c r="F4149" s="177" t="s">
        <v>16613</v>
      </c>
      <c r="I4149" s="177" t="s">
        <v>2056</v>
      </c>
      <c r="J4149" s="178">
        <v>43473</v>
      </c>
      <c r="K4149" s="178">
        <v>43473</v>
      </c>
      <c r="L4149" s="177" t="s">
        <v>2772</v>
      </c>
      <c r="M4149" s="177" t="s">
        <v>16591</v>
      </c>
      <c r="N4149" s="177" t="s">
        <v>16430</v>
      </c>
      <c r="O4149" s="177" t="s">
        <v>299</v>
      </c>
      <c r="Q4149" s="177" t="s">
        <v>16614</v>
      </c>
      <c r="R4149" s="177" t="s">
        <v>3478</v>
      </c>
      <c r="S4149" s="177" t="s">
        <v>16615</v>
      </c>
      <c r="T4149" s="177" t="s">
        <v>12873</v>
      </c>
      <c r="U4149" s="177" t="s">
        <v>16616</v>
      </c>
      <c r="V4149" s="177" t="s">
        <v>2155</v>
      </c>
      <c r="W4149" s="177" t="s">
        <v>16617</v>
      </c>
      <c r="X4149" s="177" t="s">
        <v>16618</v>
      </c>
      <c r="Y4149" s="177" t="s">
        <v>809</v>
      </c>
      <c r="Z4149" s="177" t="s">
        <v>16619</v>
      </c>
      <c r="AQ4149" s="177" t="s">
        <v>16620</v>
      </c>
      <c r="AT4149" s="177"/>
      <c r="AU4149" s="177"/>
      <c r="AV4149" s="177"/>
      <c r="AW4149" s="177"/>
    </row>
    <row r="4150" spans="1:49">
      <c r="A4150" s="170" t="s">
        <v>16426</v>
      </c>
      <c r="B4150" s="177" t="s">
        <v>16427</v>
      </c>
      <c r="D4150" s="177" t="s">
        <v>508</v>
      </c>
      <c r="E4150" s="170" t="s">
        <v>4252</v>
      </c>
      <c r="F4150" s="177" t="s">
        <v>16611</v>
      </c>
      <c r="G4150" s="177" t="s">
        <v>16612</v>
      </c>
      <c r="I4150" s="177" t="s">
        <v>2056</v>
      </c>
      <c r="J4150" s="178">
        <v>43473</v>
      </c>
      <c r="K4150" s="178">
        <v>43473</v>
      </c>
      <c r="L4150" s="177" t="s">
        <v>901</v>
      </c>
      <c r="M4150" s="177" t="s">
        <v>16501</v>
      </c>
      <c r="N4150" s="177" t="s">
        <v>16430</v>
      </c>
      <c r="O4150" s="177" t="s">
        <v>324</v>
      </c>
      <c r="P4150" s="177" t="s">
        <v>903</v>
      </c>
      <c r="R4150" s="177" t="s">
        <v>904</v>
      </c>
      <c r="S4150" s="177" t="s">
        <v>905</v>
      </c>
      <c r="T4150" s="177" t="s">
        <v>1904</v>
      </c>
      <c r="U4150" s="177" t="s">
        <v>2012</v>
      </c>
      <c r="V4150" s="177" t="s">
        <v>2013</v>
      </c>
      <c r="W4150" s="177" t="s">
        <v>908</v>
      </c>
      <c r="Y4150" s="177" t="s">
        <v>909</v>
      </c>
      <c r="AB4150" s="177" t="s">
        <v>910</v>
      </c>
      <c r="AC4150" s="177" t="s">
        <v>718</v>
      </c>
      <c r="AD4150" s="177" t="s">
        <v>911</v>
      </c>
      <c r="AE4150" s="177" t="s">
        <v>2014</v>
      </c>
      <c r="AF4150" s="177" t="s">
        <v>912</v>
      </c>
      <c r="AG4150" s="177" t="s">
        <v>908</v>
      </c>
      <c r="AH4150" s="177" t="s">
        <v>913</v>
      </c>
      <c r="AI4150" s="177" t="s">
        <v>908</v>
      </c>
      <c r="AK4150" s="177" t="s">
        <v>914</v>
      </c>
      <c r="AL4150" s="177" t="s">
        <v>915</v>
      </c>
      <c r="AP4150" s="177" t="s">
        <v>908</v>
      </c>
      <c r="AQ4150" s="177"/>
      <c r="AT4150" s="177"/>
      <c r="AU4150" s="177"/>
      <c r="AV4150" s="177" t="s">
        <v>1620</v>
      </c>
      <c r="AW4150" s="177"/>
    </row>
    <row r="4151" spans="1:49">
      <c r="A4151" s="170" t="s">
        <v>16426</v>
      </c>
      <c r="B4151" s="177" t="s">
        <v>16427</v>
      </c>
      <c r="D4151" s="177" t="s">
        <v>508</v>
      </c>
      <c r="E4151" s="170" t="s">
        <v>4252</v>
      </c>
      <c r="F4151" s="177" t="s">
        <v>16600</v>
      </c>
      <c r="G4151" s="177" t="s">
        <v>16601</v>
      </c>
      <c r="I4151" s="177" t="s">
        <v>2056</v>
      </c>
      <c r="J4151" s="178">
        <v>43473</v>
      </c>
      <c r="K4151" s="178">
        <v>43473</v>
      </c>
      <c r="L4151" s="177" t="s">
        <v>16602</v>
      </c>
      <c r="M4151" s="177" t="s">
        <v>16600</v>
      </c>
      <c r="N4151" s="177" t="s">
        <v>16430</v>
      </c>
      <c r="O4151" s="177" t="s">
        <v>190</v>
      </c>
      <c r="P4151" s="177" t="s">
        <v>190</v>
      </c>
      <c r="Q4151" s="177" t="s">
        <v>16603</v>
      </c>
      <c r="R4151" s="177" t="s">
        <v>16604</v>
      </c>
      <c r="S4151" s="177" t="s">
        <v>16605</v>
      </c>
      <c r="T4151" s="177" t="s">
        <v>16196</v>
      </c>
      <c r="U4151" s="177" t="s">
        <v>16606</v>
      </c>
      <c r="V4151" s="177" t="s">
        <v>16607</v>
      </c>
      <c r="W4151" s="177" t="s">
        <v>646</v>
      </c>
      <c r="Y4151" s="177" t="s">
        <v>16608</v>
      </c>
      <c r="Z4151" s="177" t="s">
        <v>16609</v>
      </c>
      <c r="AA4151" s="177" t="s">
        <v>583</v>
      </c>
      <c r="AQ4151" s="177" t="s">
        <v>16610</v>
      </c>
      <c r="AT4151" s="177"/>
      <c r="AU4151" s="177"/>
      <c r="AV4151" s="177"/>
      <c r="AW4151" s="177"/>
    </row>
    <row r="4152" spans="1:49">
      <c r="A4152" s="170" t="s">
        <v>16426</v>
      </c>
      <c r="B4152" s="177" t="s">
        <v>16427</v>
      </c>
      <c r="D4152" s="177" t="s">
        <v>508</v>
      </c>
      <c r="E4152" s="170" t="s">
        <v>16625</v>
      </c>
      <c r="F4152" s="177" t="s">
        <v>16626</v>
      </c>
      <c r="I4152" s="177" t="s">
        <v>2056</v>
      </c>
      <c r="J4152" s="178">
        <v>43473</v>
      </c>
      <c r="K4152" s="178">
        <v>43473</v>
      </c>
      <c r="L4152" s="177" t="s">
        <v>2772</v>
      </c>
      <c r="M4152" s="177" t="s">
        <v>16591</v>
      </c>
      <c r="N4152" s="177" t="s">
        <v>16430</v>
      </c>
      <c r="O4152" s="177" t="s">
        <v>273</v>
      </c>
      <c r="P4152" s="177" t="s">
        <v>6586</v>
      </c>
      <c r="Q4152" s="177" t="s">
        <v>1159</v>
      </c>
      <c r="R4152" s="177" t="s">
        <v>6206</v>
      </c>
      <c r="S4152" s="177" t="s">
        <v>16627</v>
      </c>
      <c r="U4152" s="177" t="s">
        <v>3825</v>
      </c>
      <c r="V4152" s="177" t="s">
        <v>16628</v>
      </c>
      <c r="W4152" s="177" t="s">
        <v>16629</v>
      </c>
      <c r="X4152" s="177" t="s">
        <v>4486</v>
      </c>
      <c r="Y4152" s="177" t="s">
        <v>881</v>
      </c>
      <c r="Z4152" s="177" t="s">
        <v>882</v>
      </c>
      <c r="AB4152" s="177" t="s">
        <v>883</v>
      </c>
      <c r="AC4152" s="177" t="s">
        <v>7385</v>
      </c>
      <c r="AQ4152" s="177"/>
      <c r="AT4152" s="177"/>
      <c r="AU4152" s="177"/>
      <c r="AV4152" s="177"/>
      <c r="AW4152" s="177"/>
    </row>
    <row r="4153" spans="1:49">
      <c r="A4153" s="170" t="s">
        <v>16426</v>
      </c>
      <c r="B4153" s="177" t="s">
        <v>16427</v>
      </c>
      <c r="D4153" s="177" t="s">
        <v>508</v>
      </c>
      <c r="E4153" s="170" t="s">
        <v>1269</v>
      </c>
      <c r="F4153" s="177" t="s">
        <v>16630</v>
      </c>
      <c r="G4153" s="177" t="s">
        <v>6689</v>
      </c>
      <c r="I4153" s="177" t="s">
        <v>2056</v>
      </c>
      <c r="J4153" s="178">
        <v>43473</v>
      </c>
      <c r="K4153" s="178">
        <v>43473</v>
      </c>
      <c r="L4153" s="177" t="s">
        <v>550</v>
      </c>
      <c r="M4153" s="177" t="s">
        <v>16430</v>
      </c>
      <c r="N4153" s="177" t="s">
        <v>16430</v>
      </c>
      <c r="O4153" s="177" t="s">
        <v>195</v>
      </c>
      <c r="P4153" s="177" t="s">
        <v>1023</v>
      </c>
      <c r="Q4153" s="177" t="s">
        <v>15949</v>
      </c>
      <c r="R4153" s="177" t="s">
        <v>600</v>
      </c>
      <c r="S4153" s="177" t="s">
        <v>601</v>
      </c>
      <c r="T4153" s="177" t="s">
        <v>11110</v>
      </c>
      <c r="U4153" s="177" t="s">
        <v>712</v>
      </c>
      <c r="V4153" s="177" t="s">
        <v>1445</v>
      </c>
      <c r="X4153" s="177" t="s">
        <v>943</v>
      </c>
      <c r="Y4153" s="177" t="s">
        <v>674</v>
      </c>
      <c r="Z4153" s="177" t="s">
        <v>712</v>
      </c>
      <c r="AA4153" s="177" t="s">
        <v>1812</v>
      </c>
      <c r="AC4153" s="177" t="s">
        <v>16563</v>
      </c>
      <c r="AD4153" s="177" t="s">
        <v>16631</v>
      </c>
      <c r="AE4153" s="177" t="s">
        <v>870</v>
      </c>
      <c r="AQ4153" s="177"/>
      <c r="AT4153" s="177"/>
      <c r="AU4153" s="177"/>
      <c r="AV4153" s="177"/>
      <c r="AW4153" s="177"/>
    </row>
    <row r="4154" spans="1:49">
      <c r="A4154" s="170" t="s">
        <v>16426</v>
      </c>
      <c r="B4154" s="177" t="s">
        <v>16427</v>
      </c>
      <c r="D4154" s="177" t="s">
        <v>508</v>
      </c>
      <c r="E4154" s="177" t="s">
        <v>1286</v>
      </c>
      <c r="F4154" s="177" t="s">
        <v>16632</v>
      </c>
      <c r="G4154" s="177" t="s">
        <v>6694</v>
      </c>
      <c r="I4154" s="177" t="s">
        <v>2056</v>
      </c>
      <c r="J4154" s="178">
        <v>43473</v>
      </c>
      <c r="K4154" s="178">
        <v>43473</v>
      </c>
      <c r="L4154" s="177" t="s">
        <v>550</v>
      </c>
      <c r="M4154" s="177" t="s">
        <v>16430</v>
      </c>
      <c r="N4154" s="177" t="s">
        <v>16430</v>
      </c>
      <c r="O4154" s="177" t="s">
        <v>195</v>
      </c>
      <c r="P4154" s="177" t="s">
        <v>1193</v>
      </c>
      <c r="Q4154" s="177" t="s">
        <v>16574</v>
      </c>
      <c r="R4154" s="177" t="s">
        <v>600</v>
      </c>
      <c r="S4154" s="177" t="s">
        <v>601</v>
      </c>
      <c r="T4154" s="177" t="s">
        <v>16633</v>
      </c>
      <c r="U4154" s="177" t="s">
        <v>712</v>
      </c>
      <c r="V4154" s="177" t="s">
        <v>7373</v>
      </c>
      <c r="X4154" s="177" t="s">
        <v>943</v>
      </c>
      <c r="Y4154" s="177" t="s">
        <v>674</v>
      </c>
      <c r="Z4154" s="177" t="s">
        <v>712</v>
      </c>
      <c r="AA4154" s="177" t="s">
        <v>16634</v>
      </c>
      <c r="AC4154" s="177" t="s">
        <v>16635</v>
      </c>
      <c r="AD4154" s="177" t="s">
        <v>16636</v>
      </c>
      <c r="AE4154" s="177" t="s">
        <v>524</v>
      </c>
      <c r="AQ4154" s="177"/>
      <c r="AT4154" s="177"/>
      <c r="AU4154" s="177"/>
      <c r="AV4154" s="177"/>
      <c r="AW4154" s="177"/>
    </row>
    <row r="4155" spans="1:49">
      <c r="A4155" s="170" t="s">
        <v>16426</v>
      </c>
      <c r="B4155" s="177" t="s">
        <v>16427</v>
      </c>
      <c r="D4155" s="177" t="s">
        <v>508</v>
      </c>
      <c r="E4155" s="177" t="s">
        <v>2745</v>
      </c>
      <c r="F4155" s="177" t="s">
        <v>16637</v>
      </c>
      <c r="G4155" s="177" t="s">
        <v>6701</v>
      </c>
      <c r="I4155" s="177" t="s">
        <v>2056</v>
      </c>
      <c r="J4155" s="178">
        <v>43473</v>
      </c>
      <c r="K4155" s="178">
        <v>43473</v>
      </c>
      <c r="L4155" s="177" t="s">
        <v>550</v>
      </c>
      <c r="M4155" s="177" t="s">
        <v>16430</v>
      </c>
      <c r="N4155" s="177" t="s">
        <v>16430</v>
      </c>
      <c r="O4155" s="177" t="s">
        <v>195</v>
      </c>
      <c r="P4155" s="177" t="s">
        <v>1193</v>
      </c>
      <c r="Q4155" s="177" t="s">
        <v>1188</v>
      </c>
      <c r="R4155" s="177" t="s">
        <v>600</v>
      </c>
      <c r="S4155" s="177" t="s">
        <v>601</v>
      </c>
      <c r="T4155" s="177" t="s">
        <v>16638</v>
      </c>
      <c r="U4155" s="177" t="s">
        <v>739</v>
      </c>
      <c r="V4155" s="177" t="s">
        <v>5142</v>
      </c>
      <c r="X4155" s="177" t="s">
        <v>943</v>
      </c>
      <c r="Y4155" s="177" t="s">
        <v>674</v>
      </c>
      <c r="Z4155" s="177" t="s">
        <v>739</v>
      </c>
      <c r="AA4155" s="177" t="s">
        <v>5143</v>
      </c>
      <c r="AC4155" s="177" t="s">
        <v>16462</v>
      </c>
      <c r="AD4155" s="177" t="s">
        <v>16639</v>
      </c>
      <c r="AE4155" s="177" t="s">
        <v>809</v>
      </c>
      <c r="AQ4155" s="177"/>
      <c r="AT4155" s="177"/>
      <c r="AU4155" s="177"/>
      <c r="AV4155" s="177"/>
      <c r="AW4155" s="177"/>
    </row>
    <row r="4156" spans="1:49">
      <c r="A4156" s="170" t="s">
        <v>16426</v>
      </c>
      <c r="B4156" s="177" t="s">
        <v>16427</v>
      </c>
      <c r="D4156" s="177" t="s">
        <v>508</v>
      </c>
      <c r="E4156" s="177" t="s">
        <v>1296</v>
      </c>
      <c r="F4156" s="177" t="s">
        <v>16640</v>
      </c>
      <c r="G4156" s="177" t="s">
        <v>6706</v>
      </c>
      <c r="I4156" s="177" t="s">
        <v>2056</v>
      </c>
      <c r="J4156" s="178">
        <v>43473</v>
      </c>
      <c r="K4156" s="178">
        <v>43473</v>
      </c>
      <c r="L4156" s="177" t="s">
        <v>513</v>
      </c>
      <c r="M4156" s="177" t="s">
        <v>16446</v>
      </c>
      <c r="N4156" s="177" t="s">
        <v>16430</v>
      </c>
      <c r="O4156" s="177" t="s">
        <v>195</v>
      </c>
      <c r="P4156" s="177" t="s">
        <v>589</v>
      </c>
      <c r="Q4156" s="177" t="s">
        <v>267</v>
      </c>
      <c r="R4156" s="177" t="s">
        <v>731</v>
      </c>
      <c r="S4156" s="177" t="s">
        <v>780</v>
      </c>
      <c r="T4156" s="177" t="s">
        <v>16641</v>
      </c>
      <c r="U4156" s="177" t="s">
        <v>646</v>
      </c>
      <c r="V4156" s="177" t="s">
        <v>4905</v>
      </c>
      <c r="W4156" s="177" t="s">
        <v>16642</v>
      </c>
      <c r="X4156" s="177" t="s">
        <v>7979</v>
      </c>
      <c r="Z4156" s="177" t="s">
        <v>646</v>
      </c>
      <c r="AA4156" s="177" t="s">
        <v>16643</v>
      </c>
      <c r="AB4156" s="177" t="s">
        <v>16644</v>
      </c>
      <c r="AC4156" s="177" t="s">
        <v>16476</v>
      </c>
      <c r="AD4156" s="177" t="s">
        <v>16645</v>
      </c>
      <c r="AE4156" s="177" t="s">
        <v>524</v>
      </c>
      <c r="AQ4156" s="177"/>
      <c r="AT4156" s="177"/>
      <c r="AU4156" s="177"/>
      <c r="AV4156" s="177"/>
      <c r="AW4156" s="177"/>
    </row>
    <row r="4157" spans="1:49">
      <c r="A4157" s="170" t="s">
        <v>16426</v>
      </c>
      <c r="B4157" s="177" t="s">
        <v>16427</v>
      </c>
      <c r="D4157" s="177" t="s">
        <v>508</v>
      </c>
      <c r="E4157" s="170" t="s">
        <v>1305</v>
      </c>
      <c r="F4157" s="177" t="s">
        <v>16646</v>
      </c>
      <c r="G4157" s="177" t="s">
        <v>16647</v>
      </c>
      <c r="I4157" s="177" t="s">
        <v>2056</v>
      </c>
      <c r="J4157" s="178">
        <v>43473</v>
      </c>
      <c r="K4157" s="178">
        <v>43473</v>
      </c>
      <c r="L4157" s="177" t="s">
        <v>513</v>
      </c>
      <c r="M4157" s="177" t="s">
        <v>16446</v>
      </c>
      <c r="N4157" s="177" t="s">
        <v>16430</v>
      </c>
      <c r="O4157" s="177" t="s">
        <v>267</v>
      </c>
      <c r="R4157" s="177" t="s">
        <v>267</v>
      </c>
      <c r="S4157" s="177" t="s">
        <v>578</v>
      </c>
      <c r="T4157" s="177" t="s">
        <v>3105</v>
      </c>
      <c r="U4157" s="177" t="s">
        <v>578</v>
      </c>
      <c r="V4157" s="177" t="s">
        <v>733</v>
      </c>
      <c r="W4157" s="177" t="s">
        <v>1338</v>
      </c>
      <c r="X4157" s="177" t="s">
        <v>16648</v>
      </c>
      <c r="Y4157" s="177" t="s">
        <v>1064</v>
      </c>
      <c r="Z4157" s="177" t="s">
        <v>1340</v>
      </c>
      <c r="AA4157" s="177" t="s">
        <v>16649</v>
      </c>
      <c r="AB4157" s="177" t="s">
        <v>1064</v>
      </c>
      <c r="AC4157" s="177" t="s">
        <v>16650</v>
      </c>
      <c r="AD4157" s="177" t="s">
        <v>16651</v>
      </c>
      <c r="AE4157" s="177" t="s">
        <v>694</v>
      </c>
      <c r="AG4157" s="177" t="s">
        <v>976</v>
      </c>
      <c r="AQ4157" s="177"/>
      <c r="AT4157" s="177"/>
      <c r="AU4157" s="177"/>
      <c r="AV4157" s="177"/>
      <c r="AW4157" s="177"/>
    </row>
    <row r="4158" spans="1:49">
      <c r="A4158" s="170" t="s">
        <v>16426</v>
      </c>
      <c r="B4158" s="177" t="s">
        <v>16427</v>
      </c>
      <c r="D4158" s="177" t="s">
        <v>508</v>
      </c>
      <c r="E4158" s="177" t="s">
        <v>7013</v>
      </c>
      <c r="F4158" s="177" t="s">
        <v>16652</v>
      </c>
      <c r="G4158" s="177" t="s">
        <v>10718</v>
      </c>
      <c r="I4158" s="177" t="s">
        <v>2056</v>
      </c>
      <c r="J4158" s="178">
        <v>43473</v>
      </c>
      <c r="K4158" s="178">
        <v>43473</v>
      </c>
      <c r="L4158" s="177" t="s">
        <v>550</v>
      </c>
      <c r="M4158" s="177" t="s">
        <v>16430</v>
      </c>
      <c r="N4158" s="177" t="s">
        <v>16430</v>
      </c>
      <c r="O4158" s="177" t="s">
        <v>195</v>
      </c>
      <c r="P4158" s="177" t="s">
        <v>1023</v>
      </c>
      <c r="Q4158" s="177" t="s">
        <v>2464</v>
      </c>
      <c r="R4158" s="177" t="s">
        <v>600</v>
      </c>
      <c r="S4158" s="177" t="s">
        <v>601</v>
      </c>
      <c r="T4158" s="177" t="s">
        <v>16653</v>
      </c>
      <c r="U4158" s="177" t="s">
        <v>712</v>
      </c>
      <c r="V4158" s="177" t="s">
        <v>772</v>
      </c>
      <c r="X4158" s="177" t="s">
        <v>943</v>
      </c>
      <c r="Y4158" s="177" t="s">
        <v>674</v>
      </c>
      <c r="Z4158" s="177" t="s">
        <v>712</v>
      </c>
      <c r="AA4158" s="177" t="s">
        <v>1011</v>
      </c>
      <c r="AC4158" s="177" t="s">
        <v>16563</v>
      </c>
      <c r="AD4158" s="177" t="s">
        <v>16654</v>
      </c>
      <c r="AE4158" s="177" t="s">
        <v>870</v>
      </c>
      <c r="AQ4158" s="177"/>
      <c r="AT4158" s="177"/>
      <c r="AU4158" s="177"/>
      <c r="AV4158" s="177"/>
      <c r="AW4158" s="177"/>
    </row>
    <row r="4159" spans="1:49">
      <c r="A4159" s="170" t="s">
        <v>16426</v>
      </c>
      <c r="B4159" s="177" t="s">
        <v>16427</v>
      </c>
      <c r="D4159" s="177" t="s">
        <v>508</v>
      </c>
      <c r="E4159" s="177" t="s">
        <v>2757</v>
      </c>
      <c r="F4159" s="177" t="s">
        <v>16655</v>
      </c>
      <c r="G4159" s="177" t="s">
        <v>6710</v>
      </c>
      <c r="I4159" s="177" t="s">
        <v>2056</v>
      </c>
      <c r="J4159" s="178">
        <v>43473</v>
      </c>
      <c r="K4159" s="178">
        <v>43473</v>
      </c>
      <c r="L4159" s="177" t="s">
        <v>513</v>
      </c>
      <c r="M4159" s="177" t="s">
        <v>16446</v>
      </c>
      <c r="N4159" s="177" t="s">
        <v>16430</v>
      </c>
      <c r="O4159" s="177" t="s">
        <v>195</v>
      </c>
      <c r="P4159" s="177" t="s">
        <v>1023</v>
      </c>
      <c r="Q4159" s="177" t="s">
        <v>2459</v>
      </c>
      <c r="R4159" s="177" t="s">
        <v>731</v>
      </c>
      <c r="S4159" s="177" t="s">
        <v>780</v>
      </c>
      <c r="T4159" s="177" t="s">
        <v>718</v>
      </c>
      <c r="U4159" s="177" t="s">
        <v>712</v>
      </c>
      <c r="V4159" s="177" t="s">
        <v>4534</v>
      </c>
      <c r="X4159" s="177" t="s">
        <v>7979</v>
      </c>
      <c r="Z4159" s="177" t="s">
        <v>712</v>
      </c>
      <c r="AA4159" s="177" t="s">
        <v>6162</v>
      </c>
      <c r="AC4159" s="177" t="s">
        <v>16513</v>
      </c>
      <c r="AD4159" s="177" t="s">
        <v>16656</v>
      </c>
      <c r="AE4159" s="177" t="s">
        <v>559</v>
      </c>
      <c r="AQ4159" s="177"/>
      <c r="AT4159" s="177"/>
      <c r="AU4159" s="177"/>
      <c r="AV4159" s="177"/>
      <c r="AW4159" s="177"/>
    </row>
    <row r="4160" spans="1:49">
      <c r="A4160" s="170" t="s">
        <v>16426</v>
      </c>
      <c r="B4160" s="177" t="s">
        <v>16427</v>
      </c>
      <c r="D4160" s="177" t="s">
        <v>508</v>
      </c>
      <c r="E4160" s="170" t="s">
        <v>1819</v>
      </c>
      <c r="F4160" s="177" t="s">
        <v>16657</v>
      </c>
      <c r="G4160" s="177" t="s">
        <v>6714</v>
      </c>
      <c r="I4160" s="177" t="s">
        <v>2056</v>
      </c>
      <c r="J4160" s="178">
        <v>43473</v>
      </c>
      <c r="K4160" s="178">
        <v>43473</v>
      </c>
      <c r="L4160" s="177" t="s">
        <v>550</v>
      </c>
      <c r="M4160" s="177" t="s">
        <v>16430</v>
      </c>
      <c r="N4160" s="177" t="s">
        <v>16430</v>
      </c>
      <c r="O4160" s="177" t="s">
        <v>195</v>
      </c>
      <c r="P4160" s="177" t="s">
        <v>1193</v>
      </c>
      <c r="Q4160" s="177" t="s">
        <v>2464</v>
      </c>
      <c r="R4160" s="177" t="s">
        <v>600</v>
      </c>
      <c r="S4160" s="177" t="s">
        <v>601</v>
      </c>
      <c r="T4160" s="177" t="s">
        <v>11560</v>
      </c>
      <c r="U4160" s="177" t="s">
        <v>739</v>
      </c>
      <c r="V4160" s="177" t="s">
        <v>2052</v>
      </c>
      <c r="X4160" s="177" t="s">
        <v>943</v>
      </c>
      <c r="Y4160" s="177" t="s">
        <v>674</v>
      </c>
      <c r="Z4160" s="177" t="s">
        <v>739</v>
      </c>
      <c r="AA4160" s="177" t="s">
        <v>3737</v>
      </c>
      <c r="AC4160" s="177" t="s">
        <v>16462</v>
      </c>
      <c r="AD4160" s="177" t="s">
        <v>16658</v>
      </c>
      <c r="AE4160" s="177" t="s">
        <v>809</v>
      </c>
      <c r="AQ4160" s="177"/>
      <c r="AT4160" s="177"/>
      <c r="AU4160" s="177"/>
      <c r="AV4160" s="177"/>
      <c r="AW4160" s="177"/>
    </row>
    <row r="4161" spans="1:49">
      <c r="A4161" s="170" t="s">
        <v>16426</v>
      </c>
      <c r="B4161" s="177" t="s">
        <v>16427</v>
      </c>
      <c r="D4161" s="177" t="s">
        <v>508</v>
      </c>
      <c r="E4161" s="170" t="s">
        <v>1320</v>
      </c>
      <c r="F4161" s="177" t="s">
        <v>16659</v>
      </c>
      <c r="G4161" s="177" t="s">
        <v>6718</v>
      </c>
      <c r="I4161" s="177" t="s">
        <v>2056</v>
      </c>
      <c r="J4161" s="178">
        <v>43473</v>
      </c>
      <c r="K4161" s="178">
        <v>43473</v>
      </c>
      <c r="L4161" s="177" t="s">
        <v>550</v>
      </c>
      <c r="M4161" s="177" t="s">
        <v>16430</v>
      </c>
      <c r="N4161" s="177" t="s">
        <v>16430</v>
      </c>
      <c r="O4161" s="177" t="s">
        <v>195</v>
      </c>
      <c r="P4161" s="177" t="s">
        <v>1193</v>
      </c>
      <c r="Q4161" s="177" t="s">
        <v>2464</v>
      </c>
      <c r="R4161" s="177" t="s">
        <v>600</v>
      </c>
      <c r="S4161" s="177" t="s">
        <v>601</v>
      </c>
      <c r="T4161" s="177" t="s">
        <v>16660</v>
      </c>
      <c r="U4161" s="177" t="s">
        <v>702</v>
      </c>
      <c r="V4161" s="177" t="s">
        <v>16661</v>
      </c>
      <c r="W4161" s="177" t="s">
        <v>1122</v>
      </c>
      <c r="X4161" s="177" t="s">
        <v>943</v>
      </c>
      <c r="Y4161" s="177" t="s">
        <v>674</v>
      </c>
      <c r="Z4161" s="177" t="s">
        <v>702</v>
      </c>
      <c r="AA4161" s="177" t="s">
        <v>16662</v>
      </c>
      <c r="AC4161" s="177" t="s">
        <v>16491</v>
      </c>
      <c r="AD4161" s="177" t="s">
        <v>16663</v>
      </c>
      <c r="AE4161" s="177" t="s">
        <v>1064</v>
      </c>
      <c r="AQ4161" s="177"/>
      <c r="AT4161" s="177"/>
      <c r="AU4161" s="177"/>
      <c r="AV4161" s="177"/>
      <c r="AW4161" s="177"/>
    </row>
    <row r="4162" spans="1:49">
      <c r="A4162" s="170" t="s">
        <v>16426</v>
      </c>
      <c r="B4162" s="177" t="s">
        <v>16427</v>
      </c>
      <c r="D4162" s="177" t="s">
        <v>508</v>
      </c>
      <c r="E4162" s="177" t="s">
        <v>3703</v>
      </c>
      <c r="F4162" s="177" t="s">
        <v>16664</v>
      </c>
      <c r="G4162" s="177" t="s">
        <v>6723</v>
      </c>
      <c r="I4162" s="177" t="s">
        <v>2056</v>
      </c>
      <c r="J4162" s="178">
        <v>43473</v>
      </c>
      <c r="K4162" s="178">
        <v>43473</v>
      </c>
      <c r="L4162" s="177" t="s">
        <v>550</v>
      </c>
      <c r="M4162" s="177" t="s">
        <v>16430</v>
      </c>
      <c r="N4162" s="177" t="s">
        <v>16430</v>
      </c>
      <c r="O4162" s="177" t="s">
        <v>195</v>
      </c>
      <c r="P4162" s="177" t="s">
        <v>1193</v>
      </c>
      <c r="Q4162" s="177" t="s">
        <v>2464</v>
      </c>
      <c r="R4162" s="177" t="s">
        <v>600</v>
      </c>
      <c r="S4162" s="177" t="s">
        <v>601</v>
      </c>
      <c r="T4162" s="177" t="s">
        <v>16665</v>
      </c>
      <c r="U4162" s="177" t="s">
        <v>702</v>
      </c>
      <c r="V4162" s="177" t="s">
        <v>2831</v>
      </c>
      <c r="X4162" s="177" t="s">
        <v>943</v>
      </c>
      <c r="Y4162" s="177" t="s">
        <v>674</v>
      </c>
      <c r="Z4162" s="177" t="s">
        <v>702</v>
      </c>
      <c r="AA4162" s="177" t="s">
        <v>1170</v>
      </c>
      <c r="AC4162" s="177" t="s">
        <v>16666</v>
      </c>
      <c r="AD4162" s="177" t="s">
        <v>16667</v>
      </c>
      <c r="AE4162" s="177" t="s">
        <v>559</v>
      </c>
      <c r="AQ4162" s="177"/>
      <c r="AT4162" s="177"/>
      <c r="AU4162" s="177"/>
      <c r="AV4162" s="177"/>
      <c r="AW4162" s="177"/>
    </row>
    <row r="4163" spans="1:49">
      <c r="A4163" s="170" t="s">
        <v>16426</v>
      </c>
      <c r="B4163" s="177" t="s">
        <v>16427</v>
      </c>
      <c r="D4163" s="177" t="s">
        <v>508</v>
      </c>
      <c r="E4163" s="177" t="s">
        <v>1327</v>
      </c>
      <c r="F4163" s="177" t="s">
        <v>16668</v>
      </c>
      <c r="G4163" s="177" t="s">
        <v>6734</v>
      </c>
      <c r="I4163" s="177" t="s">
        <v>2056</v>
      </c>
      <c r="J4163" s="178">
        <v>43473</v>
      </c>
      <c r="K4163" s="178">
        <v>43473</v>
      </c>
      <c r="L4163" s="177" t="s">
        <v>550</v>
      </c>
      <c r="M4163" s="177" t="s">
        <v>16430</v>
      </c>
      <c r="N4163" s="177" t="s">
        <v>16430</v>
      </c>
      <c r="O4163" s="177" t="s">
        <v>195</v>
      </c>
      <c r="P4163" s="177" t="s">
        <v>16669</v>
      </c>
      <c r="Q4163" s="177" t="s">
        <v>2464</v>
      </c>
      <c r="R4163" s="177" t="s">
        <v>600</v>
      </c>
      <c r="S4163" s="177" t="s">
        <v>601</v>
      </c>
      <c r="T4163" s="177" t="s">
        <v>7404</v>
      </c>
      <c r="U4163" s="177" t="s">
        <v>702</v>
      </c>
      <c r="V4163" s="177" t="s">
        <v>1336</v>
      </c>
      <c r="X4163" s="177" t="s">
        <v>943</v>
      </c>
      <c r="Y4163" s="177" t="s">
        <v>674</v>
      </c>
      <c r="Z4163" s="177" t="s">
        <v>702</v>
      </c>
      <c r="AA4163" s="177" t="s">
        <v>1404</v>
      </c>
      <c r="AC4163" s="177" t="s">
        <v>16563</v>
      </c>
      <c r="AD4163" s="177" t="s">
        <v>16670</v>
      </c>
      <c r="AE4163" s="177" t="s">
        <v>870</v>
      </c>
      <c r="AQ4163" s="177"/>
      <c r="AT4163" s="177"/>
      <c r="AU4163" s="177"/>
      <c r="AV4163" s="177"/>
      <c r="AW4163" s="177"/>
    </row>
    <row r="4164" spans="1:49">
      <c r="A4164" s="170" t="s">
        <v>16426</v>
      </c>
      <c r="B4164" s="177" t="s">
        <v>16427</v>
      </c>
      <c r="D4164" s="177" t="s">
        <v>508</v>
      </c>
      <c r="E4164" s="177" t="s">
        <v>1334</v>
      </c>
      <c r="F4164" s="177" t="s">
        <v>16671</v>
      </c>
      <c r="G4164" s="177" t="s">
        <v>6738</v>
      </c>
      <c r="I4164" s="177" t="s">
        <v>2056</v>
      </c>
      <c r="J4164" s="178">
        <v>43473</v>
      </c>
      <c r="K4164" s="178">
        <v>43473</v>
      </c>
      <c r="L4164" s="177" t="s">
        <v>513</v>
      </c>
      <c r="M4164" s="177" t="s">
        <v>16446</v>
      </c>
      <c r="N4164" s="177" t="s">
        <v>16430</v>
      </c>
      <c r="O4164" s="177" t="s">
        <v>195</v>
      </c>
      <c r="P4164" s="177" t="s">
        <v>589</v>
      </c>
      <c r="R4164" s="177" t="s">
        <v>731</v>
      </c>
      <c r="S4164" s="177" t="s">
        <v>780</v>
      </c>
      <c r="T4164" s="177" t="s">
        <v>2104</v>
      </c>
      <c r="U4164" s="177" t="s">
        <v>579</v>
      </c>
      <c r="V4164" s="177" t="s">
        <v>722</v>
      </c>
      <c r="W4164" s="177" t="s">
        <v>648</v>
      </c>
      <c r="X4164" s="177" t="s">
        <v>7979</v>
      </c>
      <c r="Z4164" s="177" t="s">
        <v>579</v>
      </c>
      <c r="AA4164" s="177" t="s">
        <v>16672</v>
      </c>
      <c r="AB4164" s="170" t="s">
        <v>16673</v>
      </c>
      <c r="AC4164" s="177" t="s">
        <v>16513</v>
      </c>
      <c r="AD4164" s="177" t="s">
        <v>16674</v>
      </c>
      <c r="AE4164" s="177" t="s">
        <v>559</v>
      </c>
      <c r="AQ4164" s="177"/>
      <c r="AT4164" s="177"/>
      <c r="AU4164" s="177"/>
      <c r="AV4164" s="177"/>
      <c r="AW4164" s="177"/>
    </row>
    <row r="4165" spans="1:49">
      <c r="A4165" s="170" t="s">
        <v>16426</v>
      </c>
      <c r="B4165" s="177" t="s">
        <v>16427</v>
      </c>
      <c r="D4165" s="177" t="s">
        <v>508</v>
      </c>
      <c r="E4165" s="177" t="s">
        <v>2781</v>
      </c>
      <c r="F4165" s="177" t="s">
        <v>16675</v>
      </c>
      <c r="G4165" s="177" t="s">
        <v>11153</v>
      </c>
      <c r="I4165" s="177" t="s">
        <v>2056</v>
      </c>
      <c r="J4165" s="178">
        <v>43473</v>
      </c>
      <c r="K4165" s="178">
        <v>43473</v>
      </c>
      <c r="L4165" s="177" t="s">
        <v>550</v>
      </c>
      <c r="M4165" s="177" t="s">
        <v>16430</v>
      </c>
      <c r="N4165" s="177" t="s">
        <v>16430</v>
      </c>
      <c r="O4165" s="177" t="s">
        <v>195</v>
      </c>
      <c r="P4165" s="177" t="s">
        <v>552</v>
      </c>
      <c r="Q4165" s="177" t="s">
        <v>15949</v>
      </c>
      <c r="R4165" s="177" t="s">
        <v>600</v>
      </c>
      <c r="S4165" s="177" t="s">
        <v>601</v>
      </c>
      <c r="T4165" s="177" t="s">
        <v>1756</v>
      </c>
      <c r="U4165" s="177" t="s">
        <v>646</v>
      </c>
      <c r="V4165" s="177" t="s">
        <v>889</v>
      </c>
      <c r="X4165" s="177" t="s">
        <v>943</v>
      </c>
      <c r="Y4165" s="177" t="s">
        <v>674</v>
      </c>
      <c r="Z4165" s="177" t="s">
        <v>646</v>
      </c>
      <c r="AA4165" s="177" t="s">
        <v>647</v>
      </c>
      <c r="AC4165" s="177" t="s">
        <v>16442</v>
      </c>
      <c r="AD4165" s="177" t="s">
        <v>16676</v>
      </c>
      <c r="AE4165" s="177" t="s">
        <v>524</v>
      </c>
      <c r="AQ4165" s="177"/>
      <c r="AT4165" s="177"/>
      <c r="AU4165" s="177"/>
      <c r="AV4165" s="177"/>
      <c r="AW4165" s="177"/>
    </row>
    <row r="4166" spans="1:49">
      <c r="A4166" s="170" t="s">
        <v>16426</v>
      </c>
      <c r="B4166" s="177" t="s">
        <v>16427</v>
      </c>
      <c r="D4166" s="177" t="s">
        <v>508</v>
      </c>
      <c r="E4166" s="177" t="s">
        <v>2786</v>
      </c>
      <c r="F4166" s="177" t="s">
        <v>16677</v>
      </c>
      <c r="G4166" s="177" t="s">
        <v>16678</v>
      </c>
      <c r="I4166" s="177" t="s">
        <v>2056</v>
      </c>
      <c r="J4166" s="178">
        <v>43473</v>
      </c>
      <c r="K4166" s="178">
        <v>43473</v>
      </c>
      <c r="L4166" s="177" t="s">
        <v>550</v>
      </c>
      <c r="M4166" s="177" t="s">
        <v>16430</v>
      </c>
      <c r="N4166" s="177" t="s">
        <v>16430</v>
      </c>
      <c r="O4166" s="177" t="s">
        <v>280</v>
      </c>
      <c r="Q4166" s="177" t="s">
        <v>1385</v>
      </c>
      <c r="R4166" s="177" t="s">
        <v>700</v>
      </c>
      <c r="S4166" s="177" t="s">
        <v>701</v>
      </c>
      <c r="T4166" s="177" t="s">
        <v>739</v>
      </c>
      <c r="U4166" s="177" t="s">
        <v>646</v>
      </c>
      <c r="V4166" s="177" t="s">
        <v>2198</v>
      </c>
      <c r="W4166" s="177" t="s">
        <v>16679</v>
      </c>
      <c r="X4166" s="177" t="s">
        <v>1130</v>
      </c>
      <c r="AQ4166" s="177"/>
      <c r="AT4166" s="177"/>
      <c r="AU4166" s="177"/>
      <c r="AV4166" s="177"/>
      <c r="AW4166" s="177"/>
    </row>
    <row r="4167" spans="1:49">
      <c r="A4167" s="170" t="s">
        <v>16426</v>
      </c>
      <c r="B4167" s="177" t="s">
        <v>16427</v>
      </c>
      <c r="D4167" s="177" t="s">
        <v>508</v>
      </c>
      <c r="E4167" s="177" t="s">
        <v>2790</v>
      </c>
      <c r="F4167" s="177" t="s">
        <v>16680</v>
      </c>
      <c r="G4167" s="177" t="s">
        <v>16681</v>
      </c>
      <c r="I4167" s="177" t="s">
        <v>2056</v>
      </c>
      <c r="J4167" s="178">
        <v>43473</v>
      </c>
      <c r="K4167" s="178">
        <v>43473</v>
      </c>
      <c r="L4167" s="177" t="s">
        <v>901</v>
      </c>
      <c r="M4167" s="177" t="s">
        <v>16501</v>
      </c>
      <c r="N4167" s="177" t="s">
        <v>16430</v>
      </c>
      <c r="O4167" s="177" t="s">
        <v>324</v>
      </c>
      <c r="P4167" s="177" t="s">
        <v>903</v>
      </c>
      <c r="R4167" s="177" t="s">
        <v>904</v>
      </c>
      <c r="S4167" s="177" t="s">
        <v>905</v>
      </c>
      <c r="T4167" s="177" t="s">
        <v>1904</v>
      </c>
      <c r="U4167" s="177" t="s">
        <v>2203</v>
      </c>
      <c r="V4167" s="177" t="s">
        <v>2013</v>
      </c>
      <c r="W4167" s="177" t="s">
        <v>908</v>
      </c>
      <c r="Y4167" s="177" t="s">
        <v>908</v>
      </c>
      <c r="AB4167" s="177" t="s">
        <v>910</v>
      </c>
      <c r="AC4167" s="177" t="s">
        <v>646</v>
      </c>
      <c r="AD4167" s="177" t="s">
        <v>911</v>
      </c>
      <c r="AE4167" s="177" t="s">
        <v>1730</v>
      </c>
      <c r="AF4167" s="177" t="s">
        <v>912</v>
      </c>
      <c r="AG4167" s="177" t="s">
        <v>908</v>
      </c>
      <c r="AH4167" s="177" t="s">
        <v>913</v>
      </c>
      <c r="AI4167" s="177" t="s">
        <v>908</v>
      </c>
      <c r="AK4167" s="177" t="s">
        <v>914</v>
      </c>
      <c r="AL4167" s="177" t="s">
        <v>915</v>
      </c>
      <c r="AP4167" s="177" t="s">
        <v>908</v>
      </c>
      <c r="AQ4167" s="177"/>
      <c r="AT4167" s="177"/>
      <c r="AU4167" s="177"/>
      <c r="AV4167" s="177" t="s">
        <v>4486</v>
      </c>
      <c r="AW4167" s="177"/>
    </row>
    <row r="4168" spans="1:49">
      <c r="A4168" s="170" t="s">
        <v>16426</v>
      </c>
      <c r="B4168" s="177" t="s">
        <v>16427</v>
      </c>
      <c r="D4168" s="177" t="s">
        <v>508</v>
      </c>
      <c r="E4168" s="177" t="s">
        <v>2793</v>
      </c>
      <c r="F4168" s="177" t="s">
        <v>16682</v>
      </c>
      <c r="G4168" s="177" t="s">
        <v>11168</v>
      </c>
      <c r="I4168" s="177" t="s">
        <v>2056</v>
      </c>
      <c r="J4168" s="178">
        <v>43473</v>
      </c>
      <c r="K4168" s="178">
        <v>43473</v>
      </c>
      <c r="L4168" s="177" t="s">
        <v>550</v>
      </c>
      <c r="M4168" s="177" t="s">
        <v>16430</v>
      </c>
      <c r="N4168" s="177" t="s">
        <v>16430</v>
      </c>
      <c r="O4168" s="177" t="s">
        <v>195</v>
      </c>
      <c r="P4168" s="177" t="s">
        <v>1023</v>
      </c>
      <c r="Q4168" s="177" t="s">
        <v>1361</v>
      </c>
      <c r="R4168" s="177" t="s">
        <v>600</v>
      </c>
      <c r="S4168" s="177" t="s">
        <v>601</v>
      </c>
      <c r="T4168" s="177" t="s">
        <v>11173</v>
      </c>
      <c r="U4168" s="177" t="s">
        <v>739</v>
      </c>
      <c r="V4168" s="177" t="s">
        <v>3553</v>
      </c>
      <c r="X4168" s="177" t="s">
        <v>943</v>
      </c>
      <c r="Y4168" s="177" t="s">
        <v>674</v>
      </c>
      <c r="Z4168" s="177" t="s">
        <v>739</v>
      </c>
      <c r="AA4168" s="177" t="s">
        <v>3554</v>
      </c>
      <c r="AC4168" s="177" t="s">
        <v>16462</v>
      </c>
      <c r="AD4168" s="177" t="s">
        <v>16683</v>
      </c>
      <c r="AE4168" s="177" t="s">
        <v>809</v>
      </c>
      <c r="AQ4168" s="177"/>
      <c r="AT4168" s="177"/>
      <c r="AU4168" s="177"/>
      <c r="AV4168" s="177"/>
      <c r="AW4168" s="177"/>
    </row>
    <row r="4169" spans="1:49">
      <c r="A4169" s="170" t="s">
        <v>16426</v>
      </c>
      <c r="B4169" s="177" t="s">
        <v>16427</v>
      </c>
      <c r="D4169" s="177" t="s">
        <v>508</v>
      </c>
      <c r="E4169" s="170" t="s">
        <v>2796</v>
      </c>
      <c r="F4169" s="177" t="s">
        <v>16684</v>
      </c>
      <c r="G4169" s="177" t="s">
        <v>6758</v>
      </c>
      <c r="I4169" s="177" t="s">
        <v>2056</v>
      </c>
      <c r="J4169" s="178">
        <v>43473</v>
      </c>
      <c r="K4169" s="178">
        <v>43473</v>
      </c>
      <c r="L4169" s="177" t="s">
        <v>550</v>
      </c>
      <c r="M4169" s="177" t="s">
        <v>16430</v>
      </c>
      <c r="N4169" s="177" t="s">
        <v>16430</v>
      </c>
      <c r="O4169" s="177" t="s">
        <v>195</v>
      </c>
      <c r="P4169" s="177" t="s">
        <v>1816</v>
      </c>
      <c r="Q4169" s="177" t="s">
        <v>1361</v>
      </c>
      <c r="R4169" s="177" t="s">
        <v>600</v>
      </c>
      <c r="S4169" s="177" t="s">
        <v>601</v>
      </c>
      <c r="T4169" s="177" t="s">
        <v>1945</v>
      </c>
      <c r="U4169" s="177" t="s">
        <v>739</v>
      </c>
      <c r="V4169" s="177" t="s">
        <v>16685</v>
      </c>
      <c r="W4169" s="177" t="s">
        <v>1788</v>
      </c>
      <c r="X4169" s="177" t="s">
        <v>943</v>
      </c>
      <c r="Y4169" s="177" t="s">
        <v>674</v>
      </c>
      <c r="Z4169" s="177" t="s">
        <v>739</v>
      </c>
      <c r="AA4169" s="177" t="s">
        <v>11140</v>
      </c>
      <c r="AB4169" s="170" t="s">
        <v>16686</v>
      </c>
      <c r="AC4169" s="177" t="s">
        <v>16687</v>
      </c>
      <c r="AD4169" s="177" t="s">
        <v>16688</v>
      </c>
      <c r="AE4169" s="177" t="s">
        <v>559</v>
      </c>
      <c r="AQ4169" s="177"/>
      <c r="AT4169" s="177"/>
      <c r="AU4169" s="177"/>
      <c r="AV4169" s="177"/>
      <c r="AW4169" s="177"/>
    </row>
    <row r="4170" spans="1:49">
      <c r="A4170" s="170" t="s">
        <v>16426</v>
      </c>
      <c r="B4170" s="177" t="s">
        <v>16427</v>
      </c>
      <c r="D4170" s="177" t="s">
        <v>508</v>
      </c>
      <c r="E4170" s="170" t="s">
        <v>2799</v>
      </c>
      <c r="F4170" s="177" t="s">
        <v>16689</v>
      </c>
      <c r="G4170" s="177" t="s">
        <v>11175</v>
      </c>
      <c r="I4170" s="177" t="s">
        <v>2056</v>
      </c>
      <c r="J4170" s="178">
        <v>43473</v>
      </c>
      <c r="K4170" s="178">
        <v>43473</v>
      </c>
      <c r="L4170" s="177" t="s">
        <v>550</v>
      </c>
      <c r="M4170" s="177" t="s">
        <v>16430</v>
      </c>
      <c r="N4170" s="177" t="s">
        <v>16430</v>
      </c>
      <c r="O4170" s="177" t="s">
        <v>195</v>
      </c>
      <c r="P4170" s="177" t="s">
        <v>552</v>
      </c>
      <c r="Q4170" s="177" t="s">
        <v>15949</v>
      </c>
      <c r="R4170" s="177" t="s">
        <v>600</v>
      </c>
      <c r="S4170" s="177" t="s">
        <v>601</v>
      </c>
      <c r="T4170" s="177" t="s">
        <v>16690</v>
      </c>
      <c r="U4170" s="177" t="s">
        <v>702</v>
      </c>
      <c r="V4170" s="177" t="s">
        <v>889</v>
      </c>
      <c r="X4170" s="177" t="s">
        <v>943</v>
      </c>
      <c r="Y4170" s="177" t="s">
        <v>674</v>
      </c>
      <c r="Z4170" s="177" t="s">
        <v>702</v>
      </c>
      <c r="AA4170" s="177" t="s">
        <v>892</v>
      </c>
      <c r="AC4170" s="177" t="s">
        <v>16442</v>
      </c>
      <c r="AD4170" s="177" t="s">
        <v>16691</v>
      </c>
      <c r="AE4170" s="177" t="s">
        <v>524</v>
      </c>
      <c r="AQ4170" s="177"/>
      <c r="AT4170" s="177"/>
      <c r="AU4170" s="177"/>
      <c r="AV4170" s="177"/>
      <c r="AW4170" s="177"/>
    </row>
    <row r="4171" spans="1:49">
      <c r="A4171" s="170" t="s">
        <v>16426</v>
      </c>
      <c r="B4171" s="177" t="s">
        <v>16427</v>
      </c>
      <c r="D4171" s="177" t="s">
        <v>508</v>
      </c>
      <c r="E4171" s="170" t="s">
        <v>1342</v>
      </c>
      <c r="F4171" s="177" t="s">
        <v>16692</v>
      </c>
      <c r="G4171" s="177" t="s">
        <v>16693</v>
      </c>
      <c r="I4171" s="177" t="s">
        <v>2056</v>
      </c>
      <c r="J4171" s="178">
        <v>43473</v>
      </c>
      <c r="K4171" s="178">
        <v>43473</v>
      </c>
      <c r="L4171" s="177" t="s">
        <v>550</v>
      </c>
      <c r="M4171" s="177" t="s">
        <v>16430</v>
      </c>
      <c r="N4171" s="177" t="s">
        <v>16430</v>
      </c>
      <c r="O4171" s="177" t="s">
        <v>280</v>
      </c>
      <c r="Q4171" s="177" t="s">
        <v>955</v>
      </c>
      <c r="R4171" s="177" t="s">
        <v>700</v>
      </c>
      <c r="S4171" s="177" t="s">
        <v>701</v>
      </c>
      <c r="T4171" s="177" t="s">
        <v>3683</v>
      </c>
      <c r="U4171" s="177" t="s">
        <v>702</v>
      </c>
      <c r="V4171" s="177" t="s">
        <v>2198</v>
      </c>
      <c r="W4171" s="177" t="s">
        <v>16694</v>
      </c>
      <c r="X4171" s="177" t="s">
        <v>1130</v>
      </c>
      <c r="AQ4171" s="177"/>
      <c r="AT4171" s="177"/>
      <c r="AU4171" s="177"/>
      <c r="AV4171" s="177"/>
      <c r="AW4171" s="177"/>
    </row>
    <row r="4172" spans="1:49">
      <c r="A4172" s="170" t="s">
        <v>16426</v>
      </c>
      <c r="B4172" s="177" t="s">
        <v>16427</v>
      </c>
      <c r="D4172" s="177" t="s">
        <v>508</v>
      </c>
      <c r="E4172" s="170" t="s">
        <v>1348</v>
      </c>
      <c r="F4172" s="177" t="s">
        <v>16695</v>
      </c>
      <c r="G4172" s="177" t="s">
        <v>16696</v>
      </c>
      <c r="I4172" s="177" t="s">
        <v>2056</v>
      </c>
      <c r="J4172" s="178">
        <v>43473</v>
      </c>
      <c r="K4172" s="178">
        <v>43473</v>
      </c>
      <c r="L4172" s="177" t="s">
        <v>901</v>
      </c>
      <c r="M4172" s="177" t="s">
        <v>16501</v>
      </c>
      <c r="N4172" s="177" t="s">
        <v>16430</v>
      </c>
      <c r="O4172" s="177" t="s">
        <v>324</v>
      </c>
      <c r="P4172" s="177" t="s">
        <v>903</v>
      </c>
      <c r="R4172" s="177" t="s">
        <v>904</v>
      </c>
      <c r="S4172" s="177" t="s">
        <v>905</v>
      </c>
      <c r="T4172" s="177" t="s">
        <v>1936</v>
      </c>
      <c r="U4172" s="177" t="s">
        <v>2372</v>
      </c>
      <c r="V4172" s="177" t="s">
        <v>2013</v>
      </c>
      <c r="W4172" s="177" t="s">
        <v>908</v>
      </c>
      <c r="Y4172" s="177" t="s">
        <v>908</v>
      </c>
      <c r="AB4172" s="177" t="s">
        <v>910</v>
      </c>
      <c r="AC4172" s="177" t="s">
        <v>702</v>
      </c>
      <c r="AD4172" s="177" t="s">
        <v>911</v>
      </c>
      <c r="AE4172" s="177" t="s">
        <v>2014</v>
      </c>
      <c r="AF4172" s="177" t="s">
        <v>912</v>
      </c>
      <c r="AG4172" s="177" t="s">
        <v>908</v>
      </c>
      <c r="AH4172" s="177" t="s">
        <v>913</v>
      </c>
      <c r="AI4172" s="177" t="s">
        <v>908</v>
      </c>
      <c r="AK4172" s="177" t="s">
        <v>914</v>
      </c>
      <c r="AL4172" s="177" t="s">
        <v>915</v>
      </c>
      <c r="AP4172" s="177" t="s">
        <v>908</v>
      </c>
      <c r="AQ4172" s="177"/>
      <c r="AT4172" s="177"/>
      <c r="AU4172" s="177"/>
      <c r="AV4172" s="177" t="s">
        <v>2219</v>
      </c>
      <c r="AW4172" s="177"/>
    </row>
    <row r="4173" spans="1:49">
      <c r="A4173" s="170" t="s">
        <v>16426</v>
      </c>
      <c r="B4173" s="177" t="s">
        <v>16427</v>
      </c>
      <c r="D4173" s="177" t="s">
        <v>508</v>
      </c>
      <c r="E4173" s="177" t="s">
        <v>1353</v>
      </c>
      <c r="F4173" s="177" t="s">
        <v>16697</v>
      </c>
      <c r="G4173" s="177" t="s">
        <v>11921</v>
      </c>
      <c r="I4173" s="177" t="s">
        <v>2056</v>
      </c>
      <c r="J4173" s="178">
        <v>43473</v>
      </c>
      <c r="K4173" s="178">
        <v>43473</v>
      </c>
      <c r="L4173" s="177" t="s">
        <v>550</v>
      </c>
      <c r="M4173" s="177" t="s">
        <v>16430</v>
      </c>
      <c r="N4173" s="177" t="s">
        <v>16430</v>
      </c>
      <c r="O4173" s="177" t="s">
        <v>195</v>
      </c>
      <c r="P4173" s="177" t="s">
        <v>1023</v>
      </c>
      <c r="Q4173" s="177" t="s">
        <v>1376</v>
      </c>
      <c r="R4173" s="177" t="s">
        <v>600</v>
      </c>
      <c r="S4173" s="177" t="s">
        <v>601</v>
      </c>
      <c r="T4173" s="177" t="s">
        <v>4129</v>
      </c>
      <c r="U4173" s="177" t="s">
        <v>739</v>
      </c>
      <c r="V4173" s="177" t="s">
        <v>942</v>
      </c>
      <c r="X4173" s="177" t="s">
        <v>943</v>
      </c>
      <c r="Y4173" s="177" t="s">
        <v>674</v>
      </c>
      <c r="Z4173" s="177" t="s">
        <v>739</v>
      </c>
      <c r="AA4173" s="177" t="s">
        <v>944</v>
      </c>
      <c r="AC4173" s="177" t="s">
        <v>16462</v>
      </c>
      <c r="AD4173" s="177" t="s">
        <v>16698</v>
      </c>
      <c r="AE4173" s="177" t="s">
        <v>809</v>
      </c>
      <c r="AQ4173" s="177"/>
      <c r="AT4173" s="177"/>
      <c r="AU4173" s="177"/>
      <c r="AV4173" s="177"/>
      <c r="AW4173" s="177"/>
    </row>
    <row r="4174" spans="1:49">
      <c r="A4174" s="170" t="s">
        <v>16426</v>
      </c>
      <c r="B4174" s="177" t="s">
        <v>16427</v>
      </c>
      <c r="D4174" s="177" t="s">
        <v>508</v>
      </c>
      <c r="E4174" s="177" t="s">
        <v>2816</v>
      </c>
      <c r="F4174" s="177" t="s">
        <v>16699</v>
      </c>
      <c r="G4174" s="177" t="s">
        <v>11928</v>
      </c>
      <c r="I4174" s="177" t="s">
        <v>2056</v>
      </c>
      <c r="J4174" s="178">
        <v>43473</v>
      </c>
      <c r="K4174" s="178">
        <v>43473</v>
      </c>
      <c r="L4174" s="177" t="s">
        <v>550</v>
      </c>
      <c r="M4174" s="177" t="s">
        <v>16430</v>
      </c>
      <c r="N4174" s="177" t="s">
        <v>16430</v>
      </c>
      <c r="O4174" s="177" t="s">
        <v>195</v>
      </c>
      <c r="P4174" s="177" t="s">
        <v>1816</v>
      </c>
      <c r="Q4174" s="177" t="s">
        <v>1376</v>
      </c>
      <c r="R4174" s="177" t="s">
        <v>600</v>
      </c>
      <c r="S4174" s="177" t="s">
        <v>601</v>
      </c>
      <c r="T4174" s="177" t="s">
        <v>7647</v>
      </c>
      <c r="U4174" s="177" t="s">
        <v>739</v>
      </c>
      <c r="V4174" s="177" t="s">
        <v>15314</v>
      </c>
      <c r="W4174" s="177" t="s">
        <v>1484</v>
      </c>
      <c r="X4174" s="177" t="s">
        <v>943</v>
      </c>
      <c r="Y4174" s="177" t="s">
        <v>674</v>
      </c>
      <c r="Z4174" s="177" t="s">
        <v>739</v>
      </c>
      <c r="AA4174" s="177" t="s">
        <v>15316</v>
      </c>
      <c r="AB4174" s="170" t="s">
        <v>16700</v>
      </c>
      <c r="AC4174" s="177" t="s">
        <v>16701</v>
      </c>
      <c r="AD4174" s="177" t="s">
        <v>16702</v>
      </c>
      <c r="AE4174" s="177" t="s">
        <v>524</v>
      </c>
      <c r="AQ4174" s="177"/>
      <c r="AT4174" s="177"/>
      <c r="AU4174" s="177"/>
      <c r="AV4174" s="177"/>
      <c r="AW4174" s="177"/>
    </row>
    <row r="4175" spans="1:49">
      <c r="A4175" s="170" t="s">
        <v>16426</v>
      </c>
      <c r="B4175" s="177" t="s">
        <v>16427</v>
      </c>
      <c r="D4175" s="177" t="s">
        <v>508</v>
      </c>
      <c r="E4175" s="177" t="s">
        <v>1359</v>
      </c>
      <c r="F4175" s="177" t="s">
        <v>16703</v>
      </c>
      <c r="G4175" s="177" t="s">
        <v>11192</v>
      </c>
      <c r="I4175" s="177" t="s">
        <v>2056</v>
      </c>
      <c r="J4175" s="178">
        <v>43473</v>
      </c>
      <c r="K4175" s="178">
        <v>43473</v>
      </c>
      <c r="L4175" s="177" t="s">
        <v>550</v>
      </c>
      <c r="M4175" s="177" t="s">
        <v>16430</v>
      </c>
      <c r="N4175" s="177" t="s">
        <v>16430</v>
      </c>
      <c r="O4175" s="177" t="s">
        <v>195</v>
      </c>
      <c r="P4175" s="177" t="s">
        <v>1023</v>
      </c>
      <c r="Q4175" s="177" t="s">
        <v>1376</v>
      </c>
      <c r="R4175" s="177" t="s">
        <v>600</v>
      </c>
      <c r="S4175" s="177" t="s">
        <v>601</v>
      </c>
      <c r="U4175" s="177" t="s">
        <v>739</v>
      </c>
      <c r="V4175" s="177" t="s">
        <v>1336</v>
      </c>
      <c r="X4175" s="177" t="s">
        <v>943</v>
      </c>
      <c r="Y4175" s="177" t="s">
        <v>674</v>
      </c>
      <c r="Z4175" s="177" t="s">
        <v>739</v>
      </c>
      <c r="AA4175" s="177" t="s">
        <v>1404</v>
      </c>
      <c r="AC4175" s="177" t="s">
        <v>16704</v>
      </c>
      <c r="AD4175" s="177" t="s">
        <v>16454</v>
      </c>
      <c r="AE4175" s="177" t="s">
        <v>1064</v>
      </c>
      <c r="AQ4175" s="177" t="s">
        <v>16705</v>
      </c>
      <c r="AT4175" s="177"/>
      <c r="AU4175" s="177"/>
      <c r="AV4175" s="177"/>
      <c r="AW4175" s="177"/>
    </row>
    <row r="4176" spans="1:49">
      <c r="A4176" s="170" t="s">
        <v>16426</v>
      </c>
      <c r="B4176" s="177" t="s">
        <v>16427</v>
      </c>
      <c r="D4176" s="177" t="s">
        <v>508</v>
      </c>
      <c r="E4176" s="177" t="s">
        <v>1369</v>
      </c>
      <c r="F4176" s="177" t="s">
        <v>16706</v>
      </c>
      <c r="G4176" s="177" t="s">
        <v>11199</v>
      </c>
      <c r="I4176" s="177" t="s">
        <v>2056</v>
      </c>
      <c r="J4176" s="178">
        <v>43473</v>
      </c>
      <c r="K4176" s="178">
        <v>43473</v>
      </c>
      <c r="L4176" s="177" t="s">
        <v>550</v>
      </c>
      <c r="M4176" s="177" t="s">
        <v>16430</v>
      </c>
      <c r="N4176" s="177" t="s">
        <v>16430</v>
      </c>
      <c r="O4176" s="177" t="s">
        <v>195</v>
      </c>
      <c r="P4176" s="177" t="s">
        <v>1023</v>
      </c>
      <c r="Q4176" s="177" t="s">
        <v>1082</v>
      </c>
      <c r="R4176" s="177" t="s">
        <v>600</v>
      </c>
      <c r="S4176" s="177" t="s">
        <v>601</v>
      </c>
      <c r="U4176" s="177" t="s">
        <v>739</v>
      </c>
      <c r="V4176" s="177" t="s">
        <v>1612</v>
      </c>
      <c r="X4176" s="177" t="s">
        <v>943</v>
      </c>
      <c r="Y4176" s="177" t="s">
        <v>674</v>
      </c>
      <c r="Z4176" s="177" t="s">
        <v>739</v>
      </c>
      <c r="AA4176" s="177" t="s">
        <v>4163</v>
      </c>
      <c r="AC4176" s="177" t="s">
        <v>16581</v>
      </c>
      <c r="AD4176" s="177" t="s">
        <v>16707</v>
      </c>
      <c r="AE4176" s="177" t="s">
        <v>524</v>
      </c>
      <c r="AQ4176" s="177" t="s">
        <v>16705</v>
      </c>
      <c r="AT4176" s="177"/>
      <c r="AU4176" s="177"/>
      <c r="AV4176" s="177"/>
      <c r="AW4176" s="177"/>
    </row>
    <row r="4177" spans="1:49">
      <c r="A4177" s="170" t="s">
        <v>16426</v>
      </c>
      <c r="B4177" s="177" t="s">
        <v>16427</v>
      </c>
      <c r="D4177" s="177" t="s">
        <v>508</v>
      </c>
      <c r="E4177" s="177" t="s">
        <v>2828</v>
      </c>
      <c r="F4177" s="177" t="s">
        <v>16708</v>
      </c>
      <c r="G4177" s="177" t="s">
        <v>11941</v>
      </c>
      <c r="I4177" s="177" t="s">
        <v>2056</v>
      </c>
      <c r="J4177" s="178">
        <v>43473</v>
      </c>
      <c r="K4177" s="178">
        <v>43473</v>
      </c>
      <c r="L4177" s="177" t="s">
        <v>550</v>
      </c>
      <c r="M4177" s="177" t="s">
        <v>16430</v>
      </c>
      <c r="N4177" s="177" t="s">
        <v>16430</v>
      </c>
      <c r="O4177" s="177" t="s">
        <v>195</v>
      </c>
      <c r="P4177" s="177" t="s">
        <v>1023</v>
      </c>
      <c r="Q4177" s="177" t="s">
        <v>2464</v>
      </c>
      <c r="R4177" s="177" t="s">
        <v>600</v>
      </c>
      <c r="S4177" s="177" t="s">
        <v>601</v>
      </c>
      <c r="T4177" s="177" t="s">
        <v>16709</v>
      </c>
      <c r="U4177" s="177" t="s">
        <v>739</v>
      </c>
      <c r="V4177" s="177" t="s">
        <v>4459</v>
      </c>
      <c r="X4177" s="177" t="s">
        <v>943</v>
      </c>
      <c r="Y4177" s="177" t="s">
        <v>674</v>
      </c>
      <c r="Z4177" s="177" t="s">
        <v>739</v>
      </c>
      <c r="AA4177" s="177" t="s">
        <v>1190</v>
      </c>
      <c r="AC4177" s="177" t="s">
        <v>16487</v>
      </c>
      <c r="AD4177" s="177" t="s">
        <v>16710</v>
      </c>
      <c r="AE4177" s="177" t="s">
        <v>559</v>
      </c>
      <c r="AQ4177" s="177"/>
      <c r="AT4177" s="177"/>
      <c r="AU4177" s="177"/>
      <c r="AV4177" s="177"/>
      <c r="AW4177" s="177"/>
    </row>
    <row r="4178" spans="1:49">
      <c r="A4178" s="170" t="s">
        <v>16426</v>
      </c>
      <c r="B4178" s="177" t="s">
        <v>16427</v>
      </c>
      <c r="D4178" s="177" t="s">
        <v>508</v>
      </c>
      <c r="E4178" s="170" t="s">
        <v>1374</v>
      </c>
      <c r="F4178" s="177" t="s">
        <v>16711</v>
      </c>
      <c r="G4178" s="177" t="s">
        <v>16712</v>
      </c>
      <c r="I4178" s="177" t="s">
        <v>2056</v>
      </c>
      <c r="J4178" s="178">
        <v>43473</v>
      </c>
      <c r="K4178" s="178">
        <v>43473</v>
      </c>
      <c r="L4178" s="177" t="s">
        <v>550</v>
      </c>
      <c r="M4178" s="177" t="s">
        <v>16430</v>
      </c>
      <c r="N4178" s="177" t="s">
        <v>16430</v>
      </c>
      <c r="O4178" s="177" t="s">
        <v>195</v>
      </c>
      <c r="P4178" s="177" t="s">
        <v>552</v>
      </c>
      <c r="Q4178" s="177" t="s">
        <v>15949</v>
      </c>
      <c r="R4178" s="177" t="s">
        <v>600</v>
      </c>
      <c r="S4178" s="177" t="s">
        <v>601</v>
      </c>
      <c r="T4178" s="177" t="s">
        <v>1687</v>
      </c>
      <c r="U4178" s="177" t="s">
        <v>712</v>
      </c>
      <c r="V4178" s="177" t="s">
        <v>603</v>
      </c>
      <c r="X4178" s="177" t="s">
        <v>943</v>
      </c>
      <c r="Y4178" s="177" t="s">
        <v>674</v>
      </c>
      <c r="Z4178" s="177" t="s">
        <v>712</v>
      </c>
      <c r="AA4178" s="177" t="s">
        <v>9379</v>
      </c>
      <c r="AC4178" s="177" t="s">
        <v>16442</v>
      </c>
      <c r="AD4178" s="177" t="s">
        <v>16713</v>
      </c>
      <c r="AE4178" s="177" t="s">
        <v>524</v>
      </c>
      <c r="AQ4178" s="177"/>
      <c r="AT4178" s="177"/>
      <c r="AU4178" s="177"/>
      <c r="AV4178" s="177"/>
      <c r="AW4178" s="177"/>
    </row>
    <row r="4179" spans="1:49">
      <c r="A4179" s="170" t="s">
        <v>16426</v>
      </c>
      <c r="B4179" s="177" t="s">
        <v>16427</v>
      </c>
      <c r="D4179" s="177" t="s">
        <v>508</v>
      </c>
      <c r="E4179" s="177" t="s">
        <v>1379</v>
      </c>
      <c r="F4179" s="177" t="s">
        <v>16714</v>
      </c>
      <c r="G4179" s="177" t="s">
        <v>16715</v>
      </c>
      <c r="I4179" s="177" t="s">
        <v>2056</v>
      </c>
      <c r="J4179" s="178">
        <v>43473</v>
      </c>
      <c r="K4179" s="178">
        <v>43473</v>
      </c>
      <c r="L4179" s="177" t="s">
        <v>550</v>
      </c>
      <c r="M4179" s="177" t="s">
        <v>16430</v>
      </c>
      <c r="N4179" s="177" t="s">
        <v>16430</v>
      </c>
      <c r="O4179" s="177" t="s">
        <v>280</v>
      </c>
      <c r="Q4179" s="177" t="s">
        <v>1469</v>
      </c>
      <c r="R4179" s="177" t="s">
        <v>700</v>
      </c>
      <c r="S4179" s="177" t="s">
        <v>701</v>
      </c>
      <c r="T4179" s="177" t="s">
        <v>742</v>
      </c>
      <c r="U4179" s="177" t="s">
        <v>712</v>
      </c>
      <c r="V4179" s="177" t="s">
        <v>2198</v>
      </c>
      <c r="W4179" s="177" t="s">
        <v>16716</v>
      </c>
      <c r="X4179" s="177" t="s">
        <v>1130</v>
      </c>
      <c r="AQ4179" s="177"/>
      <c r="AT4179" s="177"/>
      <c r="AU4179" s="177"/>
      <c r="AV4179" s="177"/>
      <c r="AW4179" s="177"/>
    </row>
    <row r="4180" spans="1:49">
      <c r="A4180" s="170" t="s">
        <v>16426</v>
      </c>
      <c r="B4180" s="177" t="s">
        <v>16427</v>
      </c>
      <c r="D4180" s="177" t="s">
        <v>508</v>
      </c>
      <c r="E4180" s="177" t="s">
        <v>1383</v>
      </c>
      <c r="F4180" s="177" t="s">
        <v>16717</v>
      </c>
      <c r="G4180" s="177" t="s">
        <v>16718</v>
      </c>
      <c r="I4180" s="177" t="s">
        <v>2056</v>
      </c>
      <c r="J4180" s="178">
        <v>43473</v>
      </c>
      <c r="K4180" s="178">
        <v>43473</v>
      </c>
      <c r="L4180" s="177" t="s">
        <v>901</v>
      </c>
      <c r="M4180" s="177" t="s">
        <v>16501</v>
      </c>
      <c r="N4180" s="177" t="s">
        <v>16430</v>
      </c>
      <c r="O4180" s="177" t="s">
        <v>324</v>
      </c>
      <c r="P4180" s="177" t="s">
        <v>903</v>
      </c>
      <c r="R4180" s="177" t="s">
        <v>904</v>
      </c>
      <c r="S4180" s="177" t="s">
        <v>905</v>
      </c>
      <c r="T4180" s="177" t="s">
        <v>1936</v>
      </c>
      <c r="U4180" s="177" t="s">
        <v>3717</v>
      </c>
      <c r="V4180" s="177" t="s">
        <v>2013</v>
      </c>
      <c r="W4180" s="177" t="s">
        <v>908</v>
      </c>
      <c r="Y4180" s="177" t="s">
        <v>908</v>
      </c>
      <c r="AB4180" s="177" t="s">
        <v>910</v>
      </c>
      <c r="AC4180" s="177" t="s">
        <v>712</v>
      </c>
      <c r="AD4180" s="177" t="s">
        <v>911</v>
      </c>
      <c r="AE4180" s="177" t="s">
        <v>1730</v>
      </c>
      <c r="AF4180" s="177" t="s">
        <v>912</v>
      </c>
      <c r="AG4180" s="177" t="s">
        <v>908</v>
      </c>
      <c r="AH4180" s="177" t="s">
        <v>913</v>
      </c>
      <c r="AI4180" s="177" t="s">
        <v>908</v>
      </c>
      <c r="AK4180" s="177" t="s">
        <v>914</v>
      </c>
      <c r="AL4180" s="177" t="s">
        <v>915</v>
      </c>
      <c r="AP4180" s="177" t="s">
        <v>908</v>
      </c>
      <c r="AQ4180" s="177"/>
      <c r="AT4180" s="177"/>
      <c r="AU4180" s="177"/>
      <c r="AV4180" s="177" t="s">
        <v>557</v>
      </c>
      <c r="AW4180" s="177"/>
    </row>
    <row r="4181" spans="1:49">
      <c r="A4181" s="170" t="s">
        <v>16426</v>
      </c>
      <c r="B4181" s="177" t="s">
        <v>16427</v>
      </c>
      <c r="D4181" s="177" t="s">
        <v>508</v>
      </c>
      <c r="E4181" s="177" t="s">
        <v>1388</v>
      </c>
      <c r="F4181" s="177" t="s">
        <v>16719</v>
      </c>
      <c r="G4181" s="177" t="s">
        <v>11958</v>
      </c>
      <c r="I4181" s="177" t="s">
        <v>2056</v>
      </c>
      <c r="J4181" s="178">
        <v>43473</v>
      </c>
      <c r="K4181" s="178">
        <v>43473</v>
      </c>
      <c r="L4181" s="177" t="s">
        <v>550</v>
      </c>
      <c r="M4181" s="177" t="s">
        <v>16430</v>
      </c>
      <c r="N4181" s="177" t="s">
        <v>16430</v>
      </c>
      <c r="O4181" s="177" t="s">
        <v>195</v>
      </c>
      <c r="P4181" s="177" t="s">
        <v>1023</v>
      </c>
      <c r="Q4181" s="177" t="s">
        <v>16720</v>
      </c>
      <c r="R4181" s="177" t="s">
        <v>600</v>
      </c>
      <c r="S4181" s="177" t="s">
        <v>601</v>
      </c>
      <c r="T4181" s="177" t="s">
        <v>7754</v>
      </c>
      <c r="U4181" s="177" t="s">
        <v>739</v>
      </c>
      <c r="V4181" s="177" t="s">
        <v>672</v>
      </c>
      <c r="X4181" s="177" t="s">
        <v>943</v>
      </c>
      <c r="Y4181" s="177" t="s">
        <v>674</v>
      </c>
      <c r="Z4181" s="177" t="s">
        <v>739</v>
      </c>
      <c r="AA4181" s="177" t="s">
        <v>675</v>
      </c>
      <c r="AC4181" s="177" t="s">
        <v>16563</v>
      </c>
      <c r="AD4181" s="177" t="s">
        <v>16721</v>
      </c>
      <c r="AE4181" s="177" t="s">
        <v>870</v>
      </c>
      <c r="AQ4181" s="177"/>
      <c r="AT4181" s="177"/>
      <c r="AU4181" s="177"/>
      <c r="AV4181" s="177"/>
      <c r="AW4181" s="177"/>
    </row>
    <row r="4182" spans="1:49">
      <c r="A4182" s="170" t="s">
        <v>16426</v>
      </c>
      <c r="B4182" s="177" t="s">
        <v>16427</v>
      </c>
      <c r="D4182" s="177" t="s">
        <v>508</v>
      </c>
      <c r="E4182" s="170" t="s">
        <v>1395</v>
      </c>
      <c r="F4182" s="177" t="s">
        <v>16722</v>
      </c>
      <c r="G4182" s="177" t="s">
        <v>11967</v>
      </c>
      <c r="I4182" s="177" t="s">
        <v>2056</v>
      </c>
      <c r="J4182" s="178">
        <v>43473</v>
      </c>
      <c r="K4182" s="178">
        <v>43473</v>
      </c>
      <c r="L4182" s="177" t="s">
        <v>550</v>
      </c>
      <c r="M4182" s="177" t="s">
        <v>16430</v>
      </c>
      <c r="N4182" s="177" t="s">
        <v>16430</v>
      </c>
      <c r="O4182" s="177" t="s">
        <v>195</v>
      </c>
      <c r="P4182" s="177" t="s">
        <v>1816</v>
      </c>
      <c r="Q4182" s="177" t="s">
        <v>16723</v>
      </c>
      <c r="R4182" s="177" t="s">
        <v>600</v>
      </c>
      <c r="S4182" s="177" t="s">
        <v>601</v>
      </c>
      <c r="T4182" s="177" t="s">
        <v>16724</v>
      </c>
      <c r="U4182" s="177" t="s">
        <v>739</v>
      </c>
      <c r="V4182" s="177" t="s">
        <v>7608</v>
      </c>
      <c r="W4182" s="177" t="s">
        <v>1484</v>
      </c>
      <c r="X4182" s="177" t="s">
        <v>943</v>
      </c>
      <c r="Y4182" s="177" t="s">
        <v>674</v>
      </c>
      <c r="Z4182" s="177" t="s">
        <v>739</v>
      </c>
      <c r="AA4182" s="177" t="s">
        <v>16725</v>
      </c>
      <c r="AB4182" s="170" t="s">
        <v>16726</v>
      </c>
      <c r="AC4182" s="177" t="s">
        <v>16491</v>
      </c>
      <c r="AD4182" s="177" t="s">
        <v>16727</v>
      </c>
      <c r="AE4182" s="177" t="s">
        <v>1064</v>
      </c>
      <c r="AQ4182" s="177"/>
      <c r="AT4182" s="177"/>
      <c r="AU4182" s="177"/>
      <c r="AV4182" s="177"/>
      <c r="AW4182" s="177"/>
    </row>
    <row r="4183" spans="1:49">
      <c r="A4183" s="170" t="s">
        <v>16426</v>
      </c>
      <c r="B4183" s="177" t="s">
        <v>16427</v>
      </c>
      <c r="D4183" s="177" t="s">
        <v>508</v>
      </c>
      <c r="E4183" s="177" t="s">
        <v>1401</v>
      </c>
      <c r="F4183" s="177" t="s">
        <v>16728</v>
      </c>
      <c r="G4183" s="177" t="s">
        <v>16729</v>
      </c>
      <c r="I4183" s="177" t="s">
        <v>2056</v>
      </c>
      <c r="J4183" s="178">
        <v>43473</v>
      </c>
      <c r="K4183" s="178">
        <v>43473</v>
      </c>
      <c r="L4183" s="177" t="s">
        <v>550</v>
      </c>
      <c r="M4183" s="177" t="s">
        <v>16430</v>
      </c>
      <c r="N4183" s="177" t="s">
        <v>16430</v>
      </c>
      <c r="O4183" s="177" t="s">
        <v>195</v>
      </c>
      <c r="P4183" s="177" t="s">
        <v>589</v>
      </c>
      <c r="Q4183" s="177" t="s">
        <v>16574</v>
      </c>
      <c r="R4183" s="177" t="s">
        <v>600</v>
      </c>
      <c r="S4183" s="177" t="s">
        <v>601</v>
      </c>
      <c r="T4183" s="177" t="s">
        <v>706</v>
      </c>
      <c r="U4183" s="177" t="s">
        <v>739</v>
      </c>
      <c r="V4183" s="177" t="s">
        <v>2802</v>
      </c>
      <c r="W4183" s="177" t="s">
        <v>708</v>
      </c>
      <c r="X4183" s="177" t="s">
        <v>943</v>
      </c>
      <c r="Y4183" s="177" t="s">
        <v>674</v>
      </c>
      <c r="Z4183" s="177" t="s">
        <v>739</v>
      </c>
      <c r="AA4183" s="177" t="s">
        <v>1434</v>
      </c>
      <c r="AB4183" s="170" t="s">
        <v>16730</v>
      </c>
      <c r="AC4183" s="177" t="s">
        <v>16462</v>
      </c>
      <c r="AD4183" s="177" t="s">
        <v>16731</v>
      </c>
      <c r="AE4183" s="177" t="s">
        <v>809</v>
      </c>
      <c r="AQ4183" s="177"/>
      <c r="AT4183" s="177"/>
      <c r="AU4183" s="177"/>
      <c r="AV4183" s="177"/>
      <c r="AW4183" s="177"/>
    </row>
    <row r="4184" spans="1:49">
      <c r="A4184" s="170" t="s">
        <v>16426</v>
      </c>
      <c r="B4184" s="177" t="s">
        <v>16427</v>
      </c>
      <c r="D4184" s="177" t="s">
        <v>508</v>
      </c>
      <c r="E4184" s="177" t="s">
        <v>1407</v>
      </c>
      <c r="F4184" s="177" t="s">
        <v>16732</v>
      </c>
      <c r="G4184" s="177" t="s">
        <v>11224</v>
      </c>
      <c r="I4184" s="177" t="s">
        <v>2056</v>
      </c>
      <c r="J4184" s="178">
        <v>43473</v>
      </c>
      <c r="K4184" s="178">
        <v>43473</v>
      </c>
      <c r="L4184" s="177" t="s">
        <v>1307</v>
      </c>
      <c r="M4184" s="177" t="s">
        <v>16732</v>
      </c>
      <c r="N4184" s="177" t="s">
        <v>16430</v>
      </c>
      <c r="O4184" s="177" t="s">
        <v>295</v>
      </c>
      <c r="Q4184" s="177" t="s">
        <v>295</v>
      </c>
      <c r="R4184" s="177" t="s">
        <v>1308</v>
      </c>
      <c r="S4184" s="177" t="s">
        <v>16733</v>
      </c>
      <c r="T4184" s="177" t="s">
        <v>690</v>
      </c>
      <c r="U4184" s="177" t="s">
        <v>832</v>
      </c>
      <c r="V4184" s="177" t="s">
        <v>806</v>
      </c>
      <c r="W4184" s="177" t="s">
        <v>16734</v>
      </c>
      <c r="X4184" s="177" t="s">
        <v>16735</v>
      </c>
      <c r="Y4184" s="177" t="s">
        <v>559</v>
      </c>
      <c r="AD4184" s="177" t="s">
        <v>1316</v>
      </c>
      <c r="AQ4184" s="177" t="s">
        <v>16736</v>
      </c>
      <c r="AT4184" s="177"/>
      <c r="AU4184" s="177"/>
      <c r="AV4184" s="177"/>
      <c r="AW4184" s="177"/>
    </row>
    <row r="4185" spans="1:49">
      <c r="A4185" s="170" t="s">
        <v>16426</v>
      </c>
      <c r="B4185" s="177" t="s">
        <v>16427</v>
      </c>
      <c r="D4185" s="177" t="s">
        <v>508</v>
      </c>
      <c r="E4185" s="177" t="s">
        <v>1413</v>
      </c>
      <c r="F4185" s="177" t="s">
        <v>16737</v>
      </c>
      <c r="G4185" s="177" t="s">
        <v>11231</v>
      </c>
      <c r="I4185" s="177" t="s">
        <v>2056</v>
      </c>
      <c r="J4185" s="178">
        <v>43473</v>
      </c>
      <c r="K4185" s="178">
        <v>43473</v>
      </c>
      <c r="L4185" s="177" t="s">
        <v>550</v>
      </c>
      <c r="M4185" s="177" t="s">
        <v>16430</v>
      </c>
      <c r="N4185" s="177" t="s">
        <v>16430</v>
      </c>
      <c r="O4185" s="177" t="s">
        <v>195</v>
      </c>
      <c r="P4185" s="177" t="s">
        <v>1193</v>
      </c>
      <c r="Q4185" s="177" t="s">
        <v>2718</v>
      </c>
      <c r="R4185" s="177" t="s">
        <v>600</v>
      </c>
      <c r="S4185" s="177" t="s">
        <v>601</v>
      </c>
      <c r="T4185" s="177" t="s">
        <v>16738</v>
      </c>
      <c r="U4185" s="177" t="s">
        <v>739</v>
      </c>
      <c r="V4185" s="177" t="s">
        <v>743</v>
      </c>
      <c r="X4185" s="177" t="s">
        <v>943</v>
      </c>
      <c r="Y4185" s="177" t="s">
        <v>674</v>
      </c>
      <c r="Z4185" s="177" t="s">
        <v>739</v>
      </c>
      <c r="AA4185" s="177" t="s">
        <v>744</v>
      </c>
      <c r="AC4185" s="177" t="s">
        <v>16462</v>
      </c>
      <c r="AD4185" s="177" t="s">
        <v>16739</v>
      </c>
      <c r="AE4185" s="177" t="s">
        <v>809</v>
      </c>
      <c r="AQ4185" s="177"/>
      <c r="AT4185" s="177"/>
      <c r="AU4185" s="177"/>
      <c r="AV4185" s="177"/>
      <c r="AW4185" s="177"/>
    </row>
    <row r="4186" spans="1:49">
      <c r="A4186" s="170" t="s">
        <v>16426</v>
      </c>
      <c r="B4186" s="177" t="s">
        <v>16427</v>
      </c>
      <c r="D4186" s="177" t="s">
        <v>508</v>
      </c>
      <c r="E4186" s="177" t="s">
        <v>1418</v>
      </c>
      <c r="F4186" s="177" t="s">
        <v>16740</v>
      </c>
      <c r="G4186" s="177" t="s">
        <v>11234</v>
      </c>
      <c r="I4186" s="177" t="s">
        <v>2056</v>
      </c>
      <c r="J4186" s="178">
        <v>43473</v>
      </c>
      <c r="K4186" s="178">
        <v>43473</v>
      </c>
      <c r="L4186" s="177" t="s">
        <v>550</v>
      </c>
      <c r="M4186" s="177" t="s">
        <v>16430</v>
      </c>
      <c r="N4186" s="177" t="s">
        <v>16430</v>
      </c>
      <c r="O4186" s="177" t="s">
        <v>195</v>
      </c>
      <c r="P4186" s="177" t="s">
        <v>589</v>
      </c>
      <c r="Q4186" s="177" t="s">
        <v>255</v>
      </c>
      <c r="R4186" s="177" t="s">
        <v>600</v>
      </c>
      <c r="S4186" s="177" t="s">
        <v>601</v>
      </c>
      <c r="T4186" s="177" t="s">
        <v>4197</v>
      </c>
      <c r="U4186" s="177" t="s">
        <v>712</v>
      </c>
      <c r="V4186" s="177" t="s">
        <v>15314</v>
      </c>
      <c r="W4186" s="177" t="s">
        <v>1300</v>
      </c>
      <c r="X4186" s="177" t="s">
        <v>943</v>
      </c>
      <c r="Y4186" s="177" t="s">
        <v>674</v>
      </c>
      <c r="Z4186" s="177" t="s">
        <v>712</v>
      </c>
      <c r="AA4186" s="177" t="s">
        <v>15316</v>
      </c>
      <c r="AB4186" s="170" t="s">
        <v>16741</v>
      </c>
      <c r="AC4186" s="177" t="s">
        <v>16462</v>
      </c>
      <c r="AD4186" s="177" t="s">
        <v>16742</v>
      </c>
      <c r="AE4186" s="177" t="s">
        <v>809</v>
      </c>
      <c r="AQ4186" s="177" t="s">
        <v>16743</v>
      </c>
      <c r="AT4186" s="177"/>
      <c r="AU4186" s="177"/>
      <c r="AV4186" s="177"/>
      <c r="AW4186" s="177"/>
    </row>
    <row r="4187" spans="1:49">
      <c r="A4187" s="170" t="s">
        <v>16426</v>
      </c>
      <c r="B4187" s="177" t="s">
        <v>16427</v>
      </c>
      <c r="D4187" s="177" t="s">
        <v>508</v>
      </c>
      <c r="E4187" s="177" t="s">
        <v>1430</v>
      </c>
      <c r="F4187" s="177" t="s">
        <v>16744</v>
      </c>
      <c r="G4187" s="177" t="s">
        <v>16745</v>
      </c>
      <c r="I4187" s="177" t="s">
        <v>2056</v>
      </c>
      <c r="J4187" s="178">
        <v>43473</v>
      </c>
      <c r="K4187" s="178">
        <v>43473</v>
      </c>
      <c r="L4187" s="177" t="s">
        <v>1307</v>
      </c>
      <c r="M4187" s="177" t="s">
        <v>16732</v>
      </c>
      <c r="N4187" s="177" t="s">
        <v>16430</v>
      </c>
      <c r="O4187" s="177" t="s">
        <v>255</v>
      </c>
      <c r="P4187" s="177" t="s">
        <v>10660</v>
      </c>
      <c r="R4187" s="177" t="s">
        <v>1420</v>
      </c>
      <c r="S4187" s="177" t="s">
        <v>16746</v>
      </c>
      <c r="T4187" s="177" t="s">
        <v>579</v>
      </c>
      <c r="U4187" s="177" t="s">
        <v>712</v>
      </c>
      <c r="V4187" s="177" t="s">
        <v>691</v>
      </c>
      <c r="AC4187" s="177" t="s">
        <v>2198</v>
      </c>
      <c r="AD4187" s="177" t="s">
        <v>16747</v>
      </c>
      <c r="AE4187" s="177" t="s">
        <v>1130</v>
      </c>
      <c r="AQ4187" s="177" t="s">
        <v>16748</v>
      </c>
      <c r="AT4187" s="177"/>
      <c r="AU4187" s="177"/>
      <c r="AV4187" s="177"/>
      <c r="AW4187" s="177"/>
    </row>
    <row r="4188" spans="1:49">
      <c r="A4188" s="170" t="s">
        <v>16426</v>
      </c>
      <c r="B4188" s="177" t="s">
        <v>16427</v>
      </c>
      <c r="D4188" s="177" t="s">
        <v>508</v>
      </c>
      <c r="E4188" s="177" t="s">
        <v>1436</v>
      </c>
      <c r="F4188" s="177" t="s">
        <v>16749</v>
      </c>
      <c r="G4188" s="177" t="s">
        <v>13046</v>
      </c>
      <c r="I4188" s="177" t="s">
        <v>2056</v>
      </c>
      <c r="J4188" s="178">
        <v>43473</v>
      </c>
      <c r="K4188" s="178">
        <v>43473</v>
      </c>
      <c r="L4188" s="177" t="s">
        <v>550</v>
      </c>
      <c r="M4188" s="177" t="s">
        <v>16430</v>
      </c>
      <c r="N4188" s="177" t="s">
        <v>16430</v>
      </c>
      <c r="O4188" s="177" t="s">
        <v>195</v>
      </c>
      <c r="P4188" s="177" t="s">
        <v>1816</v>
      </c>
      <c r="Q4188" s="177" t="s">
        <v>5291</v>
      </c>
      <c r="R4188" s="177" t="s">
        <v>600</v>
      </c>
      <c r="S4188" s="177" t="s">
        <v>601</v>
      </c>
      <c r="T4188" s="177" t="s">
        <v>12985</v>
      </c>
      <c r="U4188" s="177" t="s">
        <v>739</v>
      </c>
      <c r="V4188" s="177" t="s">
        <v>1898</v>
      </c>
      <c r="X4188" s="177" t="s">
        <v>943</v>
      </c>
      <c r="Y4188" s="177" t="s">
        <v>674</v>
      </c>
      <c r="Z4188" s="177" t="s">
        <v>739</v>
      </c>
      <c r="AA4188" s="177" t="s">
        <v>1517</v>
      </c>
      <c r="AC4188" s="177" t="s">
        <v>16442</v>
      </c>
      <c r="AD4188" s="177" t="s">
        <v>16750</v>
      </c>
      <c r="AE4188" s="177" t="s">
        <v>524</v>
      </c>
      <c r="AQ4188" s="177"/>
      <c r="AT4188" s="177"/>
      <c r="AU4188" s="177"/>
      <c r="AV4188" s="177"/>
      <c r="AW4188" s="177"/>
    </row>
    <row r="4189" spans="1:49">
      <c r="A4189" s="170" t="s">
        <v>16426</v>
      </c>
      <c r="B4189" s="177" t="s">
        <v>16427</v>
      </c>
      <c r="D4189" s="177" t="s">
        <v>508</v>
      </c>
      <c r="E4189" s="177" t="s">
        <v>1447</v>
      </c>
      <c r="F4189" s="177" t="s">
        <v>16751</v>
      </c>
      <c r="G4189" s="177" t="s">
        <v>11999</v>
      </c>
      <c r="I4189" s="177" t="s">
        <v>2056</v>
      </c>
      <c r="J4189" s="178">
        <v>43473</v>
      </c>
      <c r="K4189" s="178">
        <v>43473</v>
      </c>
      <c r="L4189" s="177" t="s">
        <v>550</v>
      </c>
      <c r="M4189" s="177" t="s">
        <v>16430</v>
      </c>
      <c r="N4189" s="177" t="s">
        <v>16430</v>
      </c>
      <c r="O4189" s="177" t="s">
        <v>195</v>
      </c>
      <c r="P4189" s="177" t="s">
        <v>1023</v>
      </c>
      <c r="Q4189" s="177" t="s">
        <v>1090</v>
      </c>
      <c r="R4189" s="177" t="s">
        <v>600</v>
      </c>
      <c r="S4189" s="177" t="s">
        <v>601</v>
      </c>
      <c r="T4189" s="177" t="s">
        <v>4551</v>
      </c>
      <c r="U4189" s="177" t="s">
        <v>712</v>
      </c>
      <c r="V4189" s="177" t="s">
        <v>6771</v>
      </c>
      <c r="X4189" s="177" t="s">
        <v>943</v>
      </c>
      <c r="Y4189" s="177" t="s">
        <v>674</v>
      </c>
      <c r="Z4189" s="177" t="s">
        <v>712</v>
      </c>
      <c r="AA4189" s="177" t="s">
        <v>6772</v>
      </c>
      <c r="AC4189" s="177" t="s">
        <v>16462</v>
      </c>
      <c r="AD4189" s="177" t="s">
        <v>16752</v>
      </c>
      <c r="AE4189" s="177" t="s">
        <v>809</v>
      </c>
      <c r="AQ4189" s="177"/>
      <c r="AT4189" s="177"/>
      <c r="AU4189" s="177"/>
      <c r="AV4189" s="177"/>
      <c r="AW4189" s="177"/>
    </row>
    <row r="4190" spans="1:49">
      <c r="A4190" s="170" t="s">
        <v>16426</v>
      </c>
      <c r="B4190" s="177" t="s">
        <v>16427</v>
      </c>
      <c r="D4190" s="177" t="s">
        <v>508</v>
      </c>
      <c r="E4190" s="170" t="s">
        <v>3819</v>
      </c>
      <c r="F4190" s="177" t="s">
        <v>16753</v>
      </c>
      <c r="G4190" s="177" t="s">
        <v>12005</v>
      </c>
      <c r="I4190" s="177" t="s">
        <v>2056</v>
      </c>
      <c r="J4190" s="178">
        <v>43473</v>
      </c>
      <c r="K4190" s="178">
        <v>43473</v>
      </c>
      <c r="L4190" s="177" t="s">
        <v>550</v>
      </c>
      <c r="M4190" s="177" t="s">
        <v>16430</v>
      </c>
      <c r="N4190" s="177" t="s">
        <v>16430</v>
      </c>
      <c r="O4190" s="177" t="s">
        <v>195</v>
      </c>
      <c r="P4190" s="177" t="s">
        <v>1193</v>
      </c>
      <c r="Q4190" s="177" t="s">
        <v>1090</v>
      </c>
      <c r="R4190" s="177" t="s">
        <v>600</v>
      </c>
      <c r="S4190" s="177" t="s">
        <v>601</v>
      </c>
      <c r="T4190" s="177" t="s">
        <v>10887</v>
      </c>
      <c r="U4190" s="177" t="s">
        <v>739</v>
      </c>
      <c r="V4190" s="177" t="s">
        <v>2569</v>
      </c>
      <c r="X4190" s="177" t="s">
        <v>943</v>
      </c>
      <c r="Y4190" s="177" t="s">
        <v>674</v>
      </c>
      <c r="Z4190" s="177" t="s">
        <v>739</v>
      </c>
      <c r="AA4190" s="177" t="s">
        <v>2570</v>
      </c>
      <c r="AC4190" s="177" t="s">
        <v>16462</v>
      </c>
      <c r="AD4190" s="177" t="s">
        <v>16754</v>
      </c>
      <c r="AE4190" s="177" t="s">
        <v>809</v>
      </c>
      <c r="AQ4190" s="177"/>
      <c r="AT4190" s="177"/>
      <c r="AU4190" s="177"/>
      <c r="AV4190" s="177"/>
      <c r="AW4190" s="177"/>
    </row>
    <row r="4191" spans="1:49">
      <c r="A4191" s="170" t="s">
        <v>16426</v>
      </c>
      <c r="B4191" s="177" t="s">
        <v>16427</v>
      </c>
      <c r="D4191" s="177" t="s">
        <v>508</v>
      </c>
      <c r="E4191" s="177" t="s">
        <v>1455</v>
      </c>
      <c r="F4191" s="177" t="s">
        <v>16755</v>
      </c>
      <c r="G4191" s="177" t="s">
        <v>12009</v>
      </c>
      <c r="I4191" s="177" t="s">
        <v>2056</v>
      </c>
      <c r="J4191" s="178">
        <v>43473</v>
      </c>
      <c r="K4191" s="178">
        <v>43473</v>
      </c>
      <c r="L4191" s="177" t="s">
        <v>550</v>
      </c>
      <c r="M4191" s="177" t="s">
        <v>16430</v>
      </c>
      <c r="N4191" s="177" t="s">
        <v>16430</v>
      </c>
      <c r="O4191" s="177" t="s">
        <v>195</v>
      </c>
      <c r="P4191" s="177" t="s">
        <v>1193</v>
      </c>
      <c r="Q4191" s="177" t="s">
        <v>614</v>
      </c>
      <c r="R4191" s="177" t="s">
        <v>600</v>
      </c>
      <c r="S4191" s="177" t="s">
        <v>601</v>
      </c>
      <c r="T4191" s="177" t="s">
        <v>16756</v>
      </c>
      <c r="U4191" s="177" t="s">
        <v>579</v>
      </c>
      <c r="V4191" s="177" t="s">
        <v>7120</v>
      </c>
      <c r="X4191" s="177" t="s">
        <v>943</v>
      </c>
      <c r="Y4191" s="177" t="s">
        <v>674</v>
      </c>
      <c r="Z4191" s="177" t="s">
        <v>579</v>
      </c>
      <c r="AA4191" s="177" t="s">
        <v>1223</v>
      </c>
      <c r="AC4191" s="177" t="s">
        <v>16635</v>
      </c>
      <c r="AD4191" s="177" t="s">
        <v>16757</v>
      </c>
      <c r="AE4191" s="177" t="s">
        <v>524</v>
      </c>
      <c r="AQ4191" s="177"/>
      <c r="AT4191" s="177"/>
      <c r="AU4191" s="177"/>
      <c r="AV4191" s="177"/>
      <c r="AW4191" s="177"/>
    </row>
    <row r="4192" spans="1:49">
      <c r="A4192" s="170" t="s">
        <v>16426</v>
      </c>
      <c r="B4192" s="177" t="s">
        <v>16427</v>
      </c>
      <c r="D4192" s="177" t="s">
        <v>508</v>
      </c>
      <c r="E4192" s="177" t="s">
        <v>1459</v>
      </c>
      <c r="F4192" s="177" t="s">
        <v>16758</v>
      </c>
      <c r="G4192" s="177" t="s">
        <v>6443</v>
      </c>
      <c r="I4192" s="177" t="s">
        <v>2056</v>
      </c>
      <c r="J4192" s="178">
        <v>43473</v>
      </c>
      <c r="K4192" s="178">
        <v>43473</v>
      </c>
      <c r="L4192" s="177" t="s">
        <v>550</v>
      </c>
      <c r="M4192" s="177" t="s">
        <v>16430</v>
      </c>
      <c r="N4192" s="177" t="s">
        <v>16430</v>
      </c>
      <c r="O4192" s="177" t="s">
        <v>168</v>
      </c>
      <c r="P4192" s="177" t="s">
        <v>1208</v>
      </c>
      <c r="Q4192" s="177" t="s">
        <v>614</v>
      </c>
      <c r="R4192" s="177" t="s">
        <v>1209</v>
      </c>
      <c r="S4192" s="177" t="s">
        <v>644</v>
      </c>
      <c r="T4192" s="177" t="s">
        <v>16759</v>
      </c>
      <c r="U4192" s="177" t="s">
        <v>646</v>
      </c>
      <c r="V4192" s="177" t="s">
        <v>1698</v>
      </c>
      <c r="X4192" s="177" t="s">
        <v>1211</v>
      </c>
      <c r="Z4192" s="177" t="s">
        <v>646</v>
      </c>
      <c r="AA4192" s="177" t="s">
        <v>1617</v>
      </c>
      <c r="AC4192" s="177" t="s">
        <v>16760</v>
      </c>
      <c r="AD4192" s="177" t="s">
        <v>16761</v>
      </c>
      <c r="AE4192" s="177" t="s">
        <v>10886</v>
      </c>
      <c r="AF4192" s="177" t="s">
        <v>6822</v>
      </c>
      <c r="AH4192" s="177" t="s">
        <v>6811</v>
      </c>
      <c r="AL4192" s="177" t="s">
        <v>651</v>
      </c>
      <c r="AQ4192" s="177"/>
      <c r="AT4192" s="177"/>
      <c r="AU4192" s="177"/>
      <c r="AV4192" s="177"/>
      <c r="AW4192" s="177"/>
    </row>
    <row r="4193" spans="1:49">
      <c r="A4193" s="170" t="s">
        <v>16426</v>
      </c>
      <c r="B4193" s="177" t="s">
        <v>16427</v>
      </c>
      <c r="D4193" s="177" t="s">
        <v>508</v>
      </c>
      <c r="E4193" s="177" t="s">
        <v>1463</v>
      </c>
      <c r="F4193" s="177" t="s">
        <v>16762</v>
      </c>
      <c r="G4193" s="177" t="s">
        <v>13080</v>
      </c>
      <c r="I4193" s="177" t="s">
        <v>2056</v>
      </c>
      <c r="J4193" s="178">
        <v>43473</v>
      </c>
      <c r="K4193" s="178">
        <v>43473</v>
      </c>
      <c r="L4193" s="177" t="s">
        <v>550</v>
      </c>
      <c r="M4193" s="177" t="s">
        <v>16430</v>
      </c>
      <c r="N4193" s="177" t="s">
        <v>16430</v>
      </c>
      <c r="O4193" s="177" t="s">
        <v>195</v>
      </c>
      <c r="P4193" s="177" t="s">
        <v>1193</v>
      </c>
      <c r="Q4193" s="177" t="s">
        <v>16763</v>
      </c>
      <c r="R4193" s="177" t="s">
        <v>600</v>
      </c>
      <c r="S4193" s="177" t="s">
        <v>601</v>
      </c>
      <c r="T4193" s="177" t="s">
        <v>16764</v>
      </c>
      <c r="U4193" s="177" t="s">
        <v>702</v>
      </c>
      <c r="V4193" s="177" t="s">
        <v>5142</v>
      </c>
      <c r="X4193" s="177" t="s">
        <v>943</v>
      </c>
      <c r="Y4193" s="177" t="s">
        <v>674</v>
      </c>
      <c r="Z4193" s="177" t="s">
        <v>702</v>
      </c>
      <c r="AA4193" s="177" t="s">
        <v>5143</v>
      </c>
      <c r="AC4193" s="177" t="s">
        <v>16635</v>
      </c>
      <c r="AD4193" s="177" t="s">
        <v>16765</v>
      </c>
      <c r="AE4193" s="177" t="s">
        <v>524</v>
      </c>
      <c r="AQ4193" s="177"/>
      <c r="AT4193" s="177"/>
      <c r="AU4193" s="177"/>
      <c r="AV4193" s="177"/>
      <c r="AW4193" s="177"/>
    </row>
    <row r="4194" spans="1:49">
      <c r="A4194" s="170" t="s">
        <v>16426</v>
      </c>
      <c r="B4194" s="177" t="s">
        <v>16427</v>
      </c>
      <c r="D4194" s="177" t="s">
        <v>508</v>
      </c>
      <c r="E4194" s="177" t="s">
        <v>1467</v>
      </c>
      <c r="F4194" s="177" t="s">
        <v>16766</v>
      </c>
      <c r="G4194" s="177" t="s">
        <v>6453</v>
      </c>
      <c r="I4194" s="177" t="s">
        <v>2056</v>
      </c>
      <c r="J4194" s="178">
        <v>43473</v>
      </c>
      <c r="K4194" s="178">
        <v>43473</v>
      </c>
      <c r="L4194" s="177" t="s">
        <v>550</v>
      </c>
      <c r="M4194" s="177" t="s">
        <v>16430</v>
      </c>
      <c r="N4194" s="177" t="s">
        <v>16430</v>
      </c>
      <c r="O4194" s="177" t="s">
        <v>168</v>
      </c>
      <c r="P4194" s="177" t="s">
        <v>1208</v>
      </c>
      <c r="Q4194" s="177" t="s">
        <v>16763</v>
      </c>
      <c r="R4194" s="177" t="s">
        <v>1209</v>
      </c>
      <c r="S4194" s="177" t="s">
        <v>644</v>
      </c>
      <c r="T4194" s="177" t="s">
        <v>16759</v>
      </c>
      <c r="U4194" s="177" t="s">
        <v>646</v>
      </c>
      <c r="V4194" s="177" t="s">
        <v>1698</v>
      </c>
      <c r="X4194" s="177" t="s">
        <v>1211</v>
      </c>
      <c r="Z4194" s="177" t="s">
        <v>646</v>
      </c>
      <c r="AA4194" s="177" t="s">
        <v>1617</v>
      </c>
      <c r="AC4194" s="177" t="s">
        <v>16760</v>
      </c>
      <c r="AD4194" s="177" t="s">
        <v>16767</v>
      </c>
      <c r="AE4194" s="177" t="s">
        <v>10886</v>
      </c>
      <c r="AF4194" s="177" t="s">
        <v>6822</v>
      </c>
      <c r="AH4194" s="177" t="s">
        <v>6811</v>
      </c>
      <c r="AL4194" s="177" t="s">
        <v>651</v>
      </c>
      <c r="AQ4194" s="177"/>
      <c r="AT4194" s="177"/>
      <c r="AU4194" s="177"/>
      <c r="AV4194" s="177"/>
      <c r="AW4194" s="177"/>
    </row>
    <row r="4195" spans="1:49">
      <c r="A4195" s="170" t="s">
        <v>16426</v>
      </c>
      <c r="B4195" s="177" t="s">
        <v>16427</v>
      </c>
      <c r="D4195" s="177" t="s">
        <v>508</v>
      </c>
      <c r="E4195" s="170" t="s">
        <v>1473</v>
      </c>
      <c r="F4195" s="177" t="s">
        <v>16768</v>
      </c>
      <c r="G4195" s="177" t="s">
        <v>12029</v>
      </c>
      <c r="I4195" s="177" t="s">
        <v>2056</v>
      </c>
      <c r="J4195" s="178">
        <v>43473</v>
      </c>
      <c r="K4195" s="178">
        <v>43473</v>
      </c>
      <c r="L4195" s="177" t="s">
        <v>550</v>
      </c>
      <c r="M4195" s="177" t="s">
        <v>16430</v>
      </c>
      <c r="N4195" s="177" t="s">
        <v>16430</v>
      </c>
      <c r="O4195" s="177" t="s">
        <v>195</v>
      </c>
      <c r="P4195" s="177" t="s">
        <v>1193</v>
      </c>
      <c r="Q4195" s="177" t="s">
        <v>515</v>
      </c>
      <c r="R4195" s="177" t="s">
        <v>600</v>
      </c>
      <c r="S4195" s="177" t="s">
        <v>601</v>
      </c>
      <c r="T4195" s="177" t="s">
        <v>12589</v>
      </c>
      <c r="U4195" s="177" t="s">
        <v>702</v>
      </c>
      <c r="V4195" s="177" t="s">
        <v>1893</v>
      </c>
      <c r="X4195" s="177" t="s">
        <v>943</v>
      </c>
      <c r="Y4195" s="177" t="s">
        <v>891</v>
      </c>
      <c r="Z4195" s="177" t="s">
        <v>702</v>
      </c>
      <c r="AA4195" s="177" t="s">
        <v>1471</v>
      </c>
      <c r="AC4195" s="177" t="s">
        <v>16462</v>
      </c>
      <c r="AD4195" s="177" t="s">
        <v>16769</v>
      </c>
      <c r="AE4195" s="177" t="s">
        <v>809</v>
      </c>
      <c r="AQ4195" s="177"/>
      <c r="AT4195" s="177"/>
      <c r="AU4195" s="177"/>
      <c r="AV4195" s="177"/>
      <c r="AW4195" s="177"/>
    </row>
    <row r="4196" spans="1:49">
      <c r="A4196" s="170" t="s">
        <v>16426</v>
      </c>
      <c r="B4196" s="177" t="s">
        <v>16427</v>
      </c>
      <c r="D4196" s="177" t="s">
        <v>508</v>
      </c>
      <c r="E4196" s="177" t="s">
        <v>4829</v>
      </c>
      <c r="F4196" s="177" t="s">
        <v>16770</v>
      </c>
      <c r="G4196" s="177" t="s">
        <v>6460</v>
      </c>
      <c r="I4196" s="177" t="s">
        <v>2056</v>
      </c>
      <c r="J4196" s="178">
        <v>43473</v>
      </c>
      <c r="K4196" s="178">
        <v>43473</v>
      </c>
      <c r="L4196" s="177" t="s">
        <v>550</v>
      </c>
      <c r="M4196" s="177" t="s">
        <v>16430</v>
      </c>
      <c r="N4196" s="177" t="s">
        <v>16430</v>
      </c>
      <c r="O4196" s="177" t="s">
        <v>168</v>
      </c>
      <c r="P4196" s="177" t="s">
        <v>1208</v>
      </c>
      <c r="Q4196" s="177" t="s">
        <v>515</v>
      </c>
      <c r="R4196" s="177" t="s">
        <v>1209</v>
      </c>
      <c r="S4196" s="177" t="s">
        <v>644</v>
      </c>
      <c r="T4196" s="177" t="s">
        <v>16759</v>
      </c>
      <c r="U4196" s="177" t="s">
        <v>646</v>
      </c>
      <c r="V4196" s="177" t="s">
        <v>1698</v>
      </c>
      <c r="X4196" s="177" t="s">
        <v>1211</v>
      </c>
      <c r="Z4196" s="177" t="s">
        <v>646</v>
      </c>
      <c r="AA4196" s="177" t="s">
        <v>1617</v>
      </c>
      <c r="AC4196" s="177" t="s">
        <v>16760</v>
      </c>
      <c r="AD4196" s="177" t="s">
        <v>16771</v>
      </c>
      <c r="AE4196" s="177" t="s">
        <v>10886</v>
      </c>
      <c r="AF4196" s="177" t="s">
        <v>6822</v>
      </c>
      <c r="AH4196" s="177" t="s">
        <v>6811</v>
      </c>
      <c r="AL4196" s="177" t="s">
        <v>651</v>
      </c>
      <c r="AQ4196" s="177"/>
      <c r="AT4196" s="177"/>
      <c r="AU4196" s="177"/>
      <c r="AV4196" s="177"/>
      <c r="AW4196" s="177"/>
    </row>
    <row r="4197" spans="1:49">
      <c r="A4197" s="170" t="s">
        <v>16426</v>
      </c>
      <c r="B4197" s="177" t="s">
        <v>16427</v>
      </c>
      <c r="D4197" s="177" t="s">
        <v>508</v>
      </c>
      <c r="E4197" s="177" t="s">
        <v>1480</v>
      </c>
      <c r="F4197" s="177" t="s">
        <v>16772</v>
      </c>
      <c r="G4197" s="177" t="s">
        <v>13105</v>
      </c>
      <c r="I4197" s="177" t="s">
        <v>2056</v>
      </c>
      <c r="J4197" s="178">
        <v>43473</v>
      </c>
      <c r="K4197" s="178">
        <v>43473</v>
      </c>
      <c r="L4197" s="177" t="s">
        <v>550</v>
      </c>
      <c r="M4197" s="177" t="s">
        <v>16430</v>
      </c>
      <c r="N4197" s="177" t="s">
        <v>16430</v>
      </c>
      <c r="O4197" s="177" t="s">
        <v>195</v>
      </c>
      <c r="P4197" s="177" t="s">
        <v>1193</v>
      </c>
      <c r="Q4197" s="177" t="s">
        <v>7515</v>
      </c>
      <c r="R4197" s="177" t="s">
        <v>600</v>
      </c>
      <c r="S4197" s="177" t="s">
        <v>601</v>
      </c>
      <c r="T4197" s="177" t="s">
        <v>12589</v>
      </c>
      <c r="U4197" s="177" t="s">
        <v>702</v>
      </c>
      <c r="V4197" s="177" t="s">
        <v>1893</v>
      </c>
      <c r="X4197" s="177" t="s">
        <v>943</v>
      </c>
      <c r="Y4197" s="177" t="s">
        <v>891</v>
      </c>
      <c r="Z4197" s="177" t="s">
        <v>702</v>
      </c>
      <c r="AA4197" s="177" t="s">
        <v>1471</v>
      </c>
      <c r="AC4197" s="177" t="s">
        <v>16462</v>
      </c>
      <c r="AD4197" s="177" t="s">
        <v>16773</v>
      </c>
      <c r="AE4197" s="177" t="s">
        <v>809</v>
      </c>
      <c r="AQ4197" s="182"/>
      <c r="AT4197" s="177"/>
      <c r="AU4197" s="177"/>
      <c r="AV4197" s="177"/>
      <c r="AW4197" s="177"/>
    </row>
    <row r="4198" spans="1:49">
      <c r="A4198" s="170" t="s">
        <v>16426</v>
      </c>
      <c r="B4198" s="177" t="s">
        <v>16427</v>
      </c>
      <c r="D4198" s="177" t="s">
        <v>508</v>
      </c>
      <c r="E4198" s="177" t="s">
        <v>1488</v>
      </c>
      <c r="F4198" s="177" t="s">
        <v>16774</v>
      </c>
      <c r="G4198" s="177" t="s">
        <v>6463</v>
      </c>
      <c r="I4198" s="177" t="s">
        <v>2056</v>
      </c>
      <c r="J4198" s="178">
        <v>43473</v>
      </c>
      <c r="K4198" s="178">
        <v>43473</v>
      </c>
      <c r="L4198" s="177" t="s">
        <v>550</v>
      </c>
      <c r="M4198" s="177" t="s">
        <v>16430</v>
      </c>
      <c r="N4198" s="177" t="s">
        <v>16430</v>
      </c>
      <c r="O4198" s="177" t="s">
        <v>168</v>
      </c>
      <c r="P4198" s="177" t="s">
        <v>1208</v>
      </c>
      <c r="Q4198" s="177" t="s">
        <v>7515</v>
      </c>
      <c r="R4198" s="177" t="s">
        <v>1209</v>
      </c>
      <c r="S4198" s="177" t="s">
        <v>644</v>
      </c>
      <c r="T4198" s="177" t="s">
        <v>16759</v>
      </c>
      <c r="U4198" s="177" t="s">
        <v>646</v>
      </c>
      <c r="V4198" s="177" t="s">
        <v>1698</v>
      </c>
      <c r="X4198" s="177" t="s">
        <v>1211</v>
      </c>
      <c r="Z4198" s="177" t="s">
        <v>646</v>
      </c>
      <c r="AA4198" s="177" t="s">
        <v>1617</v>
      </c>
      <c r="AC4198" s="177" t="s">
        <v>16760</v>
      </c>
      <c r="AD4198" s="177" t="s">
        <v>16775</v>
      </c>
      <c r="AE4198" s="177" t="s">
        <v>10886</v>
      </c>
      <c r="AF4198" s="177" t="s">
        <v>6822</v>
      </c>
      <c r="AH4198" s="177" t="s">
        <v>6811</v>
      </c>
      <c r="AL4198" s="177" t="s">
        <v>651</v>
      </c>
      <c r="AQ4198" s="177"/>
      <c r="AT4198" s="177"/>
      <c r="AU4198" s="177"/>
      <c r="AV4198" s="177"/>
      <c r="AW4198" s="177"/>
    </row>
    <row r="4199" spans="1:49">
      <c r="A4199" s="170" t="s">
        <v>16426</v>
      </c>
      <c r="B4199" s="177" t="s">
        <v>16427</v>
      </c>
      <c r="D4199" s="177" t="s">
        <v>508</v>
      </c>
      <c r="E4199" s="177" t="s">
        <v>5750</v>
      </c>
      <c r="F4199" s="177" t="s">
        <v>16776</v>
      </c>
      <c r="G4199" s="177" t="s">
        <v>12055</v>
      </c>
      <c r="I4199" s="177" t="s">
        <v>2056</v>
      </c>
      <c r="J4199" s="178">
        <v>43473</v>
      </c>
      <c r="K4199" s="178">
        <v>43473</v>
      </c>
      <c r="L4199" s="177" t="s">
        <v>550</v>
      </c>
      <c r="M4199" s="177" t="s">
        <v>16430</v>
      </c>
      <c r="N4199" s="177" t="s">
        <v>16430</v>
      </c>
      <c r="O4199" s="177" t="s">
        <v>195</v>
      </c>
      <c r="P4199" s="177" t="s">
        <v>1023</v>
      </c>
      <c r="Q4199" s="177" t="s">
        <v>1188</v>
      </c>
      <c r="R4199" s="177" t="s">
        <v>600</v>
      </c>
      <c r="S4199" s="177" t="s">
        <v>601</v>
      </c>
      <c r="T4199" s="177" t="s">
        <v>706</v>
      </c>
      <c r="U4199" s="177" t="s">
        <v>739</v>
      </c>
      <c r="V4199" s="177" t="s">
        <v>2424</v>
      </c>
      <c r="X4199" s="177" t="s">
        <v>943</v>
      </c>
      <c r="Y4199" s="177" t="s">
        <v>674</v>
      </c>
      <c r="Z4199" s="177" t="s">
        <v>739</v>
      </c>
      <c r="AA4199" s="177" t="s">
        <v>7881</v>
      </c>
      <c r="AC4199" s="177" t="s">
        <v>16462</v>
      </c>
      <c r="AD4199" s="177" t="s">
        <v>16731</v>
      </c>
      <c r="AE4199" s="177" t="s">
        <v>809</v>
      </c>
      <c r="AQ4199" s="177"/>
      <c r="AT4199" s="177"/>
      <c r="AU4199" s="177"/>
      <c r="AV4199" s="177"/>
      <c r="AW4199" s="177"/>
    </row>
    <row r="4200" spans="1:49">
      <c r="A4200" s="170" t="s">
        <v>16426</v>
      </c>
      <c r="B4200" s="177" t="s">
        <v>16427</v>
      </c>
      <c r="D4200" s="177" t="s">
        <v>508</v>
      </c>
      <c r="E4200" s="177" t="s">
        <v>1498</v>
      </c>
      <c r="F4200" s="177" t="s">
        <v>16777</v>
      </c>
      <c r="G4200" s="177" t="s">
        <v>16778</v>
      </c>
      <c r="I4200" s="177" t="s">
        <v>2056</v>
      </c>
      <c r="J4200" s="178">
        <v>43473</v>
      </c>
      <c r="K4200" s="178">
        <v>43473</v>
      </c>
      <c r="L4200" s="177" t="s">
        <v>550</v>
      </c>
      <c r="M4200" s="177" t="s">
        <v>16430</v>
      </c>
      <c r="N4200" s="177" t="s">
        <v>16430</v>
      </c>
      <c r="O4200" s="177" t="s">
        <v>168</v>
      </c>
      <c r="P4200" s="177" t="s">
        <v>1208</v>
      </c>
      <c r="Q4200" s="177" t="s">
        <v>2718</v>
      </c>
      <c r="R4200" s="177" t="s">
        <v>1209</v>
      </c>
      <c r="S4200" s="177" t="s">
        <v>644</v>
      </c>
      <c r="T4200" s="177" t="s">
        <v>16779</v>
      </c>
      <c r="U4200" s="177" t="s">
        <v>646</v>
      </c>
      <c r="V4200" s="177" t="s">
        <v>722</v>
      </c>
      <c r="X4200" s="177" t="s">
        <v>1211</v>
      </c>
      <c r="Z4200" s="177" t="s">
        <v>646</v>
      </c>
      <c r="AA4200" s="177" t="s">
        <v>1961</v>
      </c>
      <c r="AC4200" s="177" t="s">
        <v>16760</v>
      </c>
      <c r="AD4200" s="177" t="s">
        <v>16780</v>
      </c>
      <c r="AE4200" s="177" t="s">
        <v>10886</v>
      </c>
      <c r="AF4200" s="177" t="s">
        <v>6822</v>
      </c>
      <c r="AH4200" s="177" t="s">
        <v>6811</v>
      </c>
      <c r="AL4200" s="177" t="s">
        <v>651</v>
      </c>
      <c r="AQ4200" s="177"/>
      <c r="AT4200" s="177"/>
      <c r="AU4200" s="177"/>
      <c r="AV4200" s="177"/>
      <c r="AW4200" s="177"/>
    </row>
    <row r="4201" spans="1:49">
      <c r="A4201" s="170" t="s">
        <v>16426</v>
      </c>
      <c r="B4201" s="177" t="s">
        <v>16427</v>
      </c>
      <c r="D4201" s="177" t="s">
        <v>508</v>
      </c>
      <c r="E4201" s="177" t="s">
        <v>1503</v>
      </c>
      <c r="F4201" s="177" t="s">
        <v>16781</v>
      </c>
      <c r="G4201" s="177" t="s">
        <v>16782</v>
      </c>
      <c r="I4201" s="177" t="s">
        <v>2056</v>
      </c>
      <c r="J4201" s="178">
        <v>43473</v>
      </c>
      <c r="K4201" s="178">
        <v>43473</v>
      </c>
      <c r="L4201" s="177" t="s">
        <v>550</v>
      </c>
      <c r="M4201" s="177" t="s">
        <v>16430</v>
      </c>
      <c r="N4201" s="177" t="s">
        <v>16430</v>
      </c>
      <c r="O4201" s="177" t="s">
        <v>168</v>
      </c>
      <c r="P4201" s="177" t="s">
        <v>1208</v>
      </c>
      <c r="Q4201" s="177" t="s">
        <v>16723</v>
      </c>
      <c r="R4201" s="177" t="s">
        <v>1209</v>
      </c>
      <c r="S4201" s="177" t="s">
        <v>644</v>
      </c>
      <c r="T4201" s="177" t="s">
        <v>16783</v>
      </c>
      <c r="U4201" s="177" t="s">
        <v>646</v>
      </c>
      <c r="V4201" s="177" t="s">
        <v>2059</v>
      </c>
      <c r="X4201" s="177" t="s">
        <v>1211</v>
      </c>
      <c r="Z4201" s="177" t="s">
        <v>646</v>
      </c>
      <c r="AA4201" s="177" t="s">
        <v>1933</v>
      </c>
      <c r="AC4201" s="177" t="s">
        <v>16760</v>
      </c>
      <c r="AD4201" s="177" t="s">
        <v>16784</v>
      </c>
      <c r="AE4201" s="177" t="s">
        <v>10886</v>
      </c>
      <c r="AF4201" s="177" t="s">
        <v>6822</v>
      </c>
      <c r="AH4201" s="177" t="s">
        <v>6811</v>
      </c>
      <c r="AL4201" s="177" t="s">
        <v>651</v>
      </c>
      <c r="AQ4201" s="177"/>
      <c r="AT4201" s="177"/>
      <c r="AU4201" s="177"/>
      <c r="AV4201" s="177"/>
      <c r="AW4201" s="177"/>
    </row>
    <row r="4202" spans="1:49">
      <c r="A4202" s="170" t="s">
        <v>16426</v>
      </c>
      <c r="B4202" s="177" t="s">
        <v>16427</v>
      </c>
      <c r="D4202" s="177" t="s">
        <v>508</v>
      </c>
      <c r="E4202" s="177" t="s">
        <v>8016</v>
      </c>
      <c r="F4202" s="177" t="s">
        <v>16785</v>
      </c>
      <c r="G4202" s="177" t="s">
        <v>16786</v>
      </c>
      <c r="I4202" s="177" t="s">
        <v>2056</v>
      </c>
      <c r="J4202" s="178">
        <v>43473</v>
      </c>
      <c r="K4202" s="178">
        <v>43473</v>
      </c>
      <c r="L4202" s="177" t="s">
        <v>550</v>
      </c>
      <c r="M4202" s="177" t="s">
        <v>16430</v>
      </c>
      <c r="N4202" s="177" t="s">
        <v>16430</v>
      </c>
      <c r="O4202" s="177" t="s">
        <v>168</v>
      </c>
      <c r="P4202" s="177" t="s">
        <v>1208</v>
      </c>
      <c r="Q4202" s="177" t="s">
        <v>1490</v>
      </c>
      <c r="R4202" s="177" t="s">
        <v>1209</v>
      </c>
      <c r="S4202" s="177" t="s">
        <v>644</v>
      </c>
      <c r="T4202" s="177" t="s">
        <v>16783</v>
      </c>
      <c r="U4202" s="177" t="s">
        <v>646</v>
      </c>
      <c r="V4202" s="177" t="s">
        <v>2059</v>
      </c>
      <c r="X4202" s="177" t="s">
        <v>1211</v>
      </c>
      <c r="Z4202" s="177" t="s">
        <v>646</v>
      </c>
      <c r="AA4202" s="177" t="s">
        <v>1933</v>
      </c>
      <c r="AC4202" s="177" t="s">
        <v>16760</v>
      </c>
      <c r="AD4202" s="177" t="s">
        <v>16787</v>
      </c>
      <c r="AE4202" s="177" t="s">
        <v>10886</v>
      </c>
      <c r="AF4202" s="177" t="s">
        <v>6822</v>
      </c>
      <c r="AH4202" s="177" t="s">
        <v>6811</v>
      </c>
      <c r="AL4202" s="177" t="s">
        <v>651</v>
      </c>
      <c r="AQ4202" s="177"/>
      <c r="AT4202" s="177"/>
      <c r="AU4202" s="177"/>
      <c r="AV4202" s="177"/>
      <c r="AW4202" s="177"/>
    </row>
    <row r="4203" spans="1:49">
      <c r="A4203" s="170" t="s">
        <v>16426</v>
      </c>
      <c r="B4203" s="177" t="s">
        <v>16427</v>
      </c>
      <c r="D4203" s="177" t="s">
        <v>508</v>
      </c>
      <c r="E4203" s="177" t="s">
        <v>1514</v>
      </c>
      <c r="F4203" s="177" t="s">
        <v>16788</v>
      </c>
      <c r="G4203" s="177" t="s">
        <v>16789</v>
      </c>
      <c r="I4203" s="177" t="s">
        <v>2056</v>
      </c>
      <c r="J4203" s="178">
        <v>43473</v>
      </c>
      <c r="K4203" s="178">
        <v>43473</v>
      </c>
      <c r="L4203" s="177" t="s">
        <v>550</v>
      </c>
      <c r="M4203" s="177" t="s">
        <v>16430</v>
      </c>
      <c r="N4203" s="177" t="s">
        <v>16430</v>
      </c>
      <c r="O4203" s="177" t="s">
        <v>168</v>
      </c>
      <c r="P4203" s="177" t="s">
        <v>1208</v>
      </c>
      <c r="Q4203" s="177" t="s">
        <v>1482</v>
      </c>
      <c r="R4203" s="177" t="s">
        <v>1209</v>
      </c>
      <c r="S4203" s="177" t="s">
        <v>644</v>
      </c>
      <c r="T4203" s="177" t="s">
        <v>16783</v>
      </c>
      <c r="U4203" s="177" t="s">
        <v>646</v>
      </c>
      <c r="V4203" s="177" t="s">
        <v>2059</v>
      </c>
      <c r="X4203" s="177" t="s">
        <v>1211</v>
      </c>
      <c r="Z4203" s="177" t="s">
        <v>646</v>
      </c>
      <c r="AA4203" s="177" t="s">
        <v>1933</v>
      </c>
      <c r="AC4203" s="177" t="s">
        <v>16760</v>
      </c>
      <c r="AD4203" s="177" t="s">
        <v>16790</v>
      </c>
      <c r="AE4203" s="177" t="s">
        <v>10886</v>
      </c>
      <c r="AF4203" s="177" t="s">
        <v>6822</v>
      </c>
      <c r="AH4203" s="177" t="s">
        <v>6811</v>
      </c>
      <c r="AL4203" s="177" t="s">
        <v>651</v>
      </c>
      <c r="AQ4203" s="177"/>
      <c r="AT4203" s="177"/>
      <c r="AU4203" s="177"/>
      <c r="AV4203" s="177"/>
      <c r="AW4203" s="177"/>
    </row>
    <row r="4204" spans="1:49">
      <c r="A4204" s="170" t="s">
        <v>16426</v>
      </c>
      <c r="B4204" s="177" t="s">
        <v>16427</v>
      </c>
      <c r="D4204" s="177" t="s">
        <v>508</v>
      </c>
      <c r="E4204" s="170" t="s">
        <v>1519</v>
      </c>
      <c r="F4204" s="177" t="s">
        <v>16791</v>
      </c>
      <c r="G4204" s="177" t="s">
        <v>16792</v>
      </c>
      <c r="I4204" s="177" t="s">
        <v>2056</v>
      </c>
      <c r="J4204" s="178">
        <v>43473</v>
      </c>
      <c r="K4204" s="178">
        <v>43473</v>
      </c>
      <c r="L4204" s="177" t="s">
        <v>550</v>
      </c>
      <c r="M4204" s="177" t="s">
        <v>16430</v>
      </c>
      <c r="N4204" s="177" t="s">
        <v>16430</v>
      </c>
      <c r="O4204" s="177" t="s">
        <v>168</v>
      </c>
      <c r="P4204" s="177" t="s">
        <v>1208</v>
      </c>
      <c r="Q4204" s="177" t="s">
        <v>1361</v>
      </c>
      <c r="R4204" s="177" t="s">
        <v>1209</v>
      </c>
      <c r="S4204" s="177" t="s">
        <v>644</v>
      </c>
      <c r="T4204" s="177" t="s">
        <v>16783</v>
      </c>
      <c r="U4204" s="177" t="s">
        <v>646</v>
      </c>
      <c r="V4204" s="177" t="s">
        <v>2059</v>
      </c>
      <c r="X4204" s="177" t="s">
        <v>1211</v>
      </c>
      <c r="Z4204" s="177" t="s">
        <v>646</v>
      </c>
      <c r="AA4204" s="177" t="s">
        <v>1933</v>
      </c>
      <c r="AC4204" s="177" t="s">
        <v>16760</v>
      </c>
      <c r="AD4204" s="177" t="s">
        <v>16793</v>
      </c>
      <c r="AE4204" s="177" t="s">
        <v>10886</v>
      </c>
      <c r="AF4204" s="177" t="s">
        <v>6822</v>
      </c>
      <c r="AH4204" s="177" t="s">
        <v>6811</v>
      </c>
      <c r="AL4204" s="177" t="s">
        <v>651</v>
      </c>
      <c r="AQ4204" s="177"/>
      <c r="AT4204" s="177"/>
      <c r="AU4204" s="177"/>
      <c r="AV4204" s="177"/>
      <c r="AW4204" s="177"/>
    </row>
    <row r="4205" spans="1:49">
      <c r="A4205" s="170" t="s">
        <v>16426</v>
      </c>
      <c r="B4205" s="177" t="s">
        <v>16427</v>
      </c>
      <c r="D4205" s="177" t="s">
        <v>508</v>
      </c>
      <c r="E4205" s="177" t="s">
        <v>712</v>
      </c>
      <c r="F4205" s="177" t="s">
        <v>16794</v>
      </c>
      <c r="G4205" s="177" t="s">
        <v>16795</v>
      </c>
      <c r="I4205" s="177" t="s">
        <v>2056</v>
      </c>
      <c r="J4205" s="178">
        <v>43473</v>
      </c>
      <c r="K4205" s="178">
        <v>43473</v>
      </c>
      <c r="L4205" s="177" t="s">
        <v>550</v>
      </c>
      <c r="M4205" s="177" t="s">
        <v>16430</v>
      </c>
      <c r="N4205" s="177" t="s">
        <v>16430</v>
      </c>
      <c r="O4205" s="177" t="s">
        <v>168</v>
      </c>
      <c r="P4205" s="177" t="s">
        <v>1208</v>
      </c>
      <c r="Q4205" s="177" t="s">
        <v>5291</v>
      </c>
      <c r="R4205" s="177" t="s">
        <v>1209</v>
      </c>
      <c r="S4205" s="177" t="s">
        <v>644</v>
      </c>
      <c r="T4205" s="177" t="s">
        <v>16796</v>
      </c>
      <c r="U4205" s="177" t="s">
        <v>646</v>
      </c>
      <c r="V4205" s="177" t="s">
        <v>833</v>
      </c>
      <c r="X4205" s="177" t="s">
        <v>1211</v>
      </c>
      <c r="Z4205" s="177" t="s">
        <v>646</v>
      </c>
      <c r="AA4205" s="177" t="s">
        <v>1674</v>
      </c>
      <c r="AC4205" s="177" t="s">
        <v>16760</v>
      </c>
      <c r="AD4205" s="177" t="s">
        <v>16797</v>
      </c>
      <c r="AE4205" s="177" t="s">
        <v>10886</v>
      </c>
      <c r="AF4205" s="177" t="s">
        <v>6822</v>
      </c>
      <c r="AH4205" s="177" t="s">
        <v>6811</v>
      </c>
      <c r="AL4205" s="177" t="s">
        <v>651</v>
      </c>
      <c r="AQ4205" s="177"/>
      <c r="AT4205" s="177"/>
      <c r="AU4205" s="177"/>
      <c r="AV4205" s="177"/>
      <c r="AW4205" s="177"/>
    </row>
    <row r="4206" spans="1:49">
      <c r="A4206" s="170" t="s">
        <v>16426</v>
      </c>
      <c r="B4206" s="177" t="s">
        <v>16427</v>
      </c>
      <c r="D4206" s="177" t="s">
        <v>508</v>
      </c>
      <c r="E4206" s="177" t="s">
        <v>1531</v>
      </c>
      <c r="F4206" s="177" t="s">
        <v>16798</v>
      </c>
      <c r="I4206" s="177" t="s">
        <v>2056</v>
      </c>
      <c r="J4206" s="178">
        <v>43473</v>
      </c>
      <c r="K4206" s="178">
        <v>43473</v>
      </c>
      <c r="L4206" s="177" t="s">
        <v>550</v>
      </c>
      <c r="M4206" s="177" t="s">
        <v>16430</v>
      </c>
      <c r="N4206" s="177" t="s">
        <v>16430</v>
      </c>
      <c r="O4206" s="177" t="s">
        <v>303</v>
      </c>
      <c r="Q4206" s="177" t="s">
        <v>1829</v>
      </c>
      <c r="R4206" s="177" t="s">
        <v>1267</v>
      </c>
      <c r="S4206" s="177" t="s">
        <v>303</v>
      </c>
      <c r="U4206" s="177" t="s">
        <v>10776</v>
      </c>
      <c r="V4206" s="177" t="s">
        <v>881</v>
      </c>
      <c r="W4206" s="177" t="s">
        <v>882</v>
      </c>
      <c r="X4206" s="177" t="s">
        <v>8418</v>
      </c>
      <c r="Y4206" s="177" t="s">
        <v>2121</v>
      </c>
      <c r="Z4206" s="177" t="s">
        <v>881</v>
      </c>
      <c r="AA4206" s="177" t="s">
        <v>882</v>
      </c>
      <c r="AB4206" s="177" t="s">
        <v>1620</v>
      </c>
      <c r="AQ4206" s="177" t="s">
        <v>16705</v>
      </c>
      <c r="AT4206" s="177"/>
      <c r="AU4206" s="177"/>
      <c r="AV4206" s="177"/>
      <c r="AW4206" s="177"/>
    </row>
    <row r="4207" spans="1:49">
      <c r="A4207" s="170" t="s">
        <v>16426</v>
      </c>
      <c r="B4207" s="177" t="s">
        <v>16427</v>
      </c>
      <c r="D4207" s="177" t="s">
        <v>508</v>
      </c>
      <c r="E4207" s="177" t="s">
        <v>1535</v>
      </c>
      <c r="F4207" s="177" t="s">
        <v>16799</v>
      </c>
      <c r="G4207" s="177" t="s">
        <v>12103</v>
      </c>
      <c r="I4207" s="177" t="s">
        <v>2056</v>
      </c>
      <c r="J4207" s="178">
        <v>43473</v>
      </c>
      <c r="K4207" s="178">
        <v>43473</v>
      </c>
      <c r="L4207" s="177" t="s">
        <v>550</v>
      </c>
      <c r="M4207" s="177" t="s">
        <v>16430</v>
      </c>
      <c r="N4207" s="177" t="s">
        <v>16430</v>
      </c>
      <c r="O4207" s="177" t="s">
        <v>195</v>
      </c>
      <c r="P4207" s="177" t="s">
        <v>552</v>
      </c>
      <c r="Q4207" s="177" t="s">
        <v>110</v>
      </c>
      <c r="R4207" s="177" t="s">
        <v>553</v>
      </c>
      <c r="S4207" s="177" t="s">
        <v>644</v>
      </c>
      <c r="T4207" s="177" t="s">
        <v>4405</v>
      </c>
      <c r="U4207" s="177" t="s">
        <v>646</v>
      </c>
      <c r="V4207" s="177" t="s">
        <v>3815</v>
      </c>
      <c r="X4207" s="177" t="s">
        <v>734</v>
      </c>
      <c r="Z4207" s="177" t="s">
        <v>646</v>
      </c>
      <c r="AA4207" s="177" t="s">
        <v>3816</v>
      </c>
      <c r="AC4207" s="177" t="s">
        <v>16800</v>
      </c>
      <c r="AD4207" s="177" t="s">
        <v>16801</v>
      </c>
      <c r="AE4207" s="177" t="s">
        <v>524</v>
      </c>
      <c r="AF4207" s="177" t="s">
        <v>1049</v>
      </c>
      <c r="AQ4207" s="177"/>
      <c r="AT4207" s="177"/>
      <c r="AU4207" s="177"/>
      <c r="AV4207" s="177"/>
      <c r="AW4207" s="177"/>
    </row>
    <row r="4208" spans="1:49">
      <c r="A4208" s="170" t="s">
        <v>16426</v>
      </c>
      <c r="B4208" s="177" t="s">
        <v>16427</v>
      </c>
      <c r="D4208" s="177" t="s">
        <v>508</v>
      </c>
      <c r="E4208" s="177" t="s">
        <v>1537</v>
      </c>
      <c r="F4208" s="177" t="s">
        <v>16802</v>
      </c>
      <c r="I4208" s="177" t="s">
        <v>2056</v>
      </c>
      <c r="J4208" s="178">
        <v>43473</v>
      </c>
      <c r="K4208" s="178">
        <v>43473</v>
      </c>
      <c r="L4208" s="177" t="s">
        <v>550</v>
      </c>
      <c r="M4208" s="177" t="s">
        <v>16430</v>
      </c>
      <c r="N4208" s="177" t="s">
        <v>16430</v>
      </c>
      <c r="O4208" s="177" t="s">
        <v>195</v>
      </c>
      <c r="P4208" s="177" t="s">
        <v>589</v>
      </c>
      <c r="Q4208" s="177" t="s">
        <v>110</v>
      </c>
      <c r="R4208" s="177" t="s">
        <v>553</v>
      </c>
      <c r="S4208" s="177" t="s">
        <v>644</v>
      </c>
      <c r="T4208" s="177" t="s">
        <v>16803</v>
      </c>
      <c r="U4208" s="177" t="s">
        <v>646</v>
      </c>
      <c r="V4208" s="177" t="s">
        <v>1212</v>
      </c>
      <c r="W4208" s="177" t="s">
        <v>648</v>
      </c>
      <c r="X4208" s="177" t="s">
        <v>734</v>
      </c>
      <c r="Z4208" s="177" t="s">
        <v>646</v>
      </c>
      <c r="AA4208" s="177" t="s">
        <v>16804</v>
      </c>
      <c r="AB4208" s="177" t="s">
        <v>16805</v>
      </c>
      <c r="AC4208" s="177" t="s">
        <v>16439</v>
      </c>
      <c r="AD4208" s="177" t="s">
        <v>16806</v>
      </c>
      <c r="AE4208" s="177" t="s">
        <v>1048</v>
      </c>
      <c r="AF4208" s="177" t="s">
        <v>1049</v>
      </c>
      <c r="AQ4208" s="177"/>
      <c r="AT4208" s="177"/>
      <c r="AU4208" s="177"/>
      <c r="AV4208" s="177"/>
      <c r="AW4208" s="177"/>
    </row>
    <row r="4209" spans="1:71">
      <c r="A4209" s="170" t="s">
        <v>16426</v>
      </c>
      <c r="B4209" s="177" t="s">
        <v>16427</v>
      </c>
      <c r="D4209" s="177" t="s">
        <v>508</v>
      </c>
      <c r="E4209" s="177" t="s">
        <v>849</v>
      </c>
      <c r="F4209" s="177" t="s">
        <v>16807</v>
      </c>
      <c r="G4209" s="177" t="s">
        <v>12118</v>
      </c>
      <c r="I4209" s="177" t="s">
        <v>2056</v>
      </c>
      <c r="J4209" s="178">
        <v>43473</v>
      </c>
      <c r="K4209" s="178">
        <v>43473</v>
      </c>
      <c r="L4209" s="177" t="s">
        <v>550</v>
      </c>
      <c r="M4209" s="177" t="s">
        <v>16430</v>
      </c>
      <c r="N4209" s="177" t="s">
        <v>16430</v>
      </c>
      <c r="O4209" s="177" t="s">
        <v>195</v>
      </c>
      <c r="P4209" s="177" t="s">
        <v>552</v>
      </c>
      <c r="Q4209" s="177" t="s">
        <v>110</v>
      </c>
      <c r="R4209" s="177" t="s">
        <v>553</v>
      </c>
      <c r="S4209" s="177" t="s">
        <v>644</v>
      </c>
      <c r="T4209" s="177" t="s">
        <v>4405</v>
      </c>
      <c r="U4209" s="177" t="s">
        <v>646</v>
      </c>
      <c r="V4209" s="177" t="s">
        <v>3815</v>
      </c>
      <c r="X4209" s="177" t="s">
        <v>734</v>
      </c>
      <c r="Z4209" s="177" t="s">
        <v>646</v>
      </c>
      <c r="AA4209" s="177" t="s">
        <v>3816</v>
      </c>
      <c r="AC4209" s="177" t="s">
        <v>16800</v>
      </c>
      <c r="AD4209" s="177" t="s">
        <v>16808</v>
      </c>
      <c r="AE4209" s="177" t="s">
        <v>524</v>
      </c>
      <c r="AF4209" s="177" t="s">
        <v>1049</v>
      </c>
      <c r="AQ4209" s="177"/>
      <c r="AT4209" s="177"/>
      <c r="AU4209" s="177"/>
      <c r="AV4209" s="177"/>
      <c r="AW4209" s="177"/>
    </row>
    <row r="4210" spans="1:71">
      <c r="A4210" s="170" t="s">
        <v>16426</v>
      </c>
      <c r="B4210" s="177" t="s">
        <v>16427</v>
      </c>
      <c r="D4210" s="177" t="s">
        <v>508</v>
      </c>
      <c r="E4210" s="177" t="s">
        <v>974</v>
      </c>
      <c r="F4210" s="177" t="s">
        <v>16809</v>
      </c>
      <c r="I4210" s="177" t="s">
        <v>2056</v>
      </c>
      <c r="J4210" s="178">
        <v>43473</v>
      </c>
      <c r="K4210" s="178">
        <v>43473</v>
      </c>
      <c r="L4210" s="177" t="s">
        <v>550</v>
      </c>
      <c r="M4210" s="177" t="s">
        <v>16430</v>
      </c>
      <c r="N4210" s="177" t="s">
        <v>16430</v>
      </c>
      <c r="O4210" s="177" t="s">
        <v>195</v>
      </c>
      <c r="P4210" s="177" t="s">
        <v>589</v>
      </c>
      <c r="Q4210" s="177" t="s">
        <v>110</v>
      </c>
      <c r="R4210" s="177" t="s">
        <v>553</v>
      </c>
      <c r="S4210" s="177" t="s">
        <v>644</v>
      </c>
      <c r="T4210" s="177" t="s">
        <v>16810</v>
      </c>
      <c r="U4210" s="177" t="s">
        <v>646</v>
      </c>
      <c r="V4210" s="177" t="s">
        <v>16811</v>
      </c>
      <c r="W4210" s="177" t="s">
        <v>656</v>
      </c>
      <c r="X4210" s="177" t="s">
        <v>734</v>
      </c>
      <c r="Z4210" s="177" t="s">
        <v>646</v>
      </c>
      <c r="AA4210" s="177" t="s">
        <v>16812</v>
      </c>
      <c r="AB4210" s="177" t="s">
        <v>1045</v>
      </c>
      <c r="AC4210" s="177" t="s">
        <v>16439</v>
      </c>
      <c r="AD4210" s="177" t="s">
        <v>16813</v>
      </c>
      <c r="AE4210" s="177" t="s">
        <v>694</v>
      </c>
      <c r="AF4210" s="177" t="s">
        <v>1049</v>
      </c>
      <c r="AQ4210" s="177"/>
      <c r="AT4210" s="177"/>
      <c r="AU4210" s="177"/>
      <c r="AV4210" s="177"/>
      <c r="AW4210" s="177"/>
    </row>
    <row r="4211" spans="1:71">
      <c r="A4211" s="170" t="s">
        <v>16426</v>
      </c>
      <c r="B4211" s="187" t="s">
        <v>16427</v>
      </c>
      <c r="D4211" s="177" t="s">
        <v>508</v>
      </c>
      <c r="E4211" s="187" t="s">
        <v>1553</v>
      </c>
      <c r="F4211" s="187" t="s">
        <v>16814</v>
      </c>
      <c r="I4211" s="187" t="s">
        <v>2056</v>
      </c>
      <c r="J4211" s="178">
        <v>43473</v>
      </c>
      <c r="K4211" s="178">
        <v>43473</v>
      </c>
      <c r="L4211" s="187" t="s">
        <v>550</v>
      </c>
      <c r="M4211" s="177" t="s">
        <v>16815</v>
      </c>
      <c r="N4211" s="177" t="s">
        <v>16430</v>
      </c>
      <c r="O4211" s="187" t="s">
        <v>110</v>
      </c>
      <c r="R4211" s="177" t="s">
        <v>565</v>
      </c>
      <c r="S4211" s="177" t="s">
        <v>921</v>
      </c>
      <c r="T4211" s="187"/>
      <c r="U4211" s="187" t="s">
        <v>3317</v>
      </c>
      <c r="V4211" s="187" t="s">
        <v>16816</v>
      </c>
      <c r="W4211" s="187" t="s">
        <v>1904</v>
      </c>
      <c r="X4211" s="187"/>
      <c r="Y4211" s="187"/>
      <c r="Z4211" s="187"/>
      <c r="AA4211" s="187" t="s">
        <v>16817</v>
      </c>
      <c r="AB4211" s="187" t="s">
        <v>16818</v>
      </c>
      <c r="AC4211" s="187" t="s">
        <v>870</v>
      </c>
      <c r="AD4211" s="187"/>
      <c r="AE4211" s="187"/>
      <c r="AF4211" s="187"/>
      <c r="AG4211" s="187" t="s">
        <v>16819</v>
      </c>
      <c r="AH4211" s="187" t="s">
        <v>16820</v>
      </c>
      <c r="AI4211" s="187" t="s">
        <v>1048</v>
      </c>
      <c r="AJ4211" s="187"/>
      <c r="AK4211" s="187"/>
      <c r="AL4211" s="187"/>
      <c r="AM4211" s="187"/>
      <c r="AN4211" s="187"/>
      <c r="AO4211" s="187"/>
      <c r="AP4211" s="187" t="s">
        <v>2267</v>
      </c>
      <c r="AQ4211" s="187"/>
      <c r="AR4211" s="187"/>
      <c r="AS4211" s="187"/>
      <c r="AT4211" s="187" t="s">
        <v>16821</v>
      </c>
      <c r="AU4211" s="187" t="s">
        <v>809</v>
      </c>
      <c r="AV4211" s="187" t="s">
        <v>1854</v>
      </c>
      <c r="AW4211" s="187" t="s">
        <v>16822</v>
      </c>
      <c r="AX4211" s="187" t="s">
        <v>559</v>
      </c>
      <c r="AY4211" s="187"/>
      <c r="AZ4211" s="187"/>
      <c r="BA4211" s="187"/>
      <c r="BB4211" s="187"/>
      <c r="BC4211" s="187"/>
      <c r="BD4211" s="187"/>
      <c r="BE4211" s="187"/>
      <c r="BF4211" s="187"/>
      <c r="BG4211" s="187"/>
      <c r="BH4211" s="187"/>
      <c r="BI4211" s="187"/>
      <c r="BJ4211" s="187"/>
      <c r="BK4211" s="187"/>
      <c r="BL4211" s="187"/>
      <c r="BM4211" s="187"/>
      <c r="BN4211" s="187"/>
      <c r="BO4211" s="187"/>
      <c r="BP4211" s="187"/>
      <c r="BQ4211" s="187"/>
      <c r="BR4211" s="187"/>
      <c r="BS4211" s="187"/>
    </row>
    <row r="4212" spans="1:71">
      <c r="A4212" s="170" t="s">
        <v>16426</v>
      </c>
      <c r="B4212" s="177" t="s">
        <v>16427</v>
      </c>
      <c r="D4212" s="177" t="s">
        <v>508</v>
      </c>
      <c r="E4212" s="183" t="s">
        <v>847</v>
      </c>
      <c r="F4212" s="177" t="s">
        <v>16823</v>
      </c>
      <c r="G4212" s="177" t="s">
        <v>2049</v>
      </c>
      <c r="I4212" s="177" t="s">
        <v>1028</v>
      </c>
      <c r="J4212" s="178">
        <v>44839</v>
      </c>
      <c r="K4212" s="178">
        <v>44839</v>
      </c>
      <c r="L4212" s="177" t="s">
        <v>550</v>
      </c>
      <c r="M4212" s="177" t="s">
        <v>16824</v>
      </c>
      <c r="N4212" s="177" t="s">
        <v>16824</v>
      </c>
      <c r="O4212" s="177" t="s">
        <v>195</v>
      </c>
      <c r="P4212" s="177" t="s">
        <v>1023</v>
      </c>
      <c r="Q4212" s="177" t="s">
        <v>4952</v>
      </c>
      <c r="R4212" s="177" t="s">
        <v>600</v>
      </c>
      <c r="S4212" s="177" t="s">
        <v>601</v>
      </c>
      <c r="U4212" s="177" t="s">
        <v>702</v>
      </c>
      <c r="V4212" s="177" t="s">
        <v>2367</v>
      </c>
      <c r="W4212" s="177" t="s">
        <v>6543</v>
      </c>
      <c r="X4212" s="177" t="s">
        <v>943</v>
      </c>
      <c r="Y4212" s="177" t="s">
        <v>674</v>
      </c>
      <c r="Z4212" s="177" t="s">
        <v>702</v>
      </c>
      <c r="AA4212" s="177" t="s">
        <v>1399</v>
      </c>
      <c r="AB4212" s="177" t="s">
        <v>16825</v>
      </c>
      <c r="AC4212" s="177" t="s">
        <v>1086</v>
      </c>
      <c r="AD4212" s="177" t="s">
        <v>16826</v>
      </c>
      <c r="AE4212" s="177" t="s">
        <v>870</v>
      </c>
      <c r="AQ4212" s="177" t="s">
        <v>16827</v>
      </c>
      <c r="AT4212" s="177"/>
      <c r="AU4212" s="177"/>
      <c r="AV4212" s="177"/>
      <c r="AW4212" s="177"/>
    </row>
    <row r="4213" spans="1:71">
      <c r="A4213" s="170" t="s">
        <v>16426</v>
      </c>
      <c r="B4213" s="177" t="s">
        <v>16427</v>
      </c>
      <c r="D4213" s="177" t="s">
        <v>508</v>
      </c>
      <c r="E4213" s="170" t="s">
        <v>2617</v>
      </c>
      <c r="F4213" s="183" t="s">
        <v>16828</v>
      </c>
      <c r="G4213" s="183" t="s">
        <v>924</v>
      </c>
      <c r="I4213" s="177" t="s">
        <v>939</v>
      </c>
      <c r="J4213" s="178">
        <v>45257</v>
      </c>
      <c r="K4213" s="178">
        <v>45257</v>
      </c>
      <c r="L4213" s="177" t="s">
        <v>6090</v>
      </c>
      <c r="M4213" s="183" t="s">
        <v>16829</v>
      </c>
      <c r="N4213" s="177" t="s">
        <v>16824</v>
      </c>
      <c r="O4213" s="177" t="s">
        <v>210</v>
      </c>
      <c r="R4213" s="177" t="s">
        <v>210</v>
      </c>
      <c r="S4213" s="177" t="s">
        <v>6091</v>
      </c>
      <c r="U4213" s="177" t="s">
        <v>555</v>
      </c>
      <c r="V4213" s="177" t="s">
        <v>691</v>
      </c>
      <c r="X4213" s="177" t="s">
        <v>10510</v>
      </c>
      <c r="Y4213" s="177" t="s">
        <v>10511</v>
      </c>
      <c r="Z4213" s="177" t="s">
        <v>10512</v>
      </c>
      <c r="AA4213" s="183" t="s">
        <v>16830</v>
      </c>
      <c r="AB4213" s="177" t="s">
        <v>583</v>
      </c>
      <c r="AC4213" s="177" t="s">
        <v>10512</v>
      </c>
      <c r="AD4213" s="183" t="s">
        <v>16831</v>
      </c>
      <c r="AE4213" s="177" t="s">
        <v>583</v>
      </c>
      <c r="AQ4213" s="177" t="s">
        <v>16832</v>
      </c>
      <c r="AT4213" s="177"/>
      <c r="AU4213" s="177"/>
      <c r="AV4213" s="177"/>
      <c r="AW4213" s="177"/>
    </row>
    <row r="4214" spans="1:71">
      <c r="A4214" s="170" t="s">
        <v>16426</v>
      </c>
      <c r="B4214" s="177" t="s">
        <v>16427</v>
      </c>
      <c r="D4214" s="177" t="s">
        <v>508</v>
      </c>
      <c r="E4214" s="170" t="s">
        <v>16833</v>
      </c>
      <c r="F4214" s="177" t="s">
        <v>16834</v>
      </c>
      <c r="G4214" s="177" t="s">
        <v>7568</v>
      </c>
      <c r="I4214" s="177" t="s">
        <v>1028</v>
      </c>
      <c r="J4214" s="178">
        <v>44839</v>
      </c>
      <c r="K4214" s="178">
        <v>44839</v>
      </c>
      <c r="L4214" s="177" t="s">
        <v>550</v>
      </c>
      <c r="M4214" s="177" t="s">
        <v>16824</v>
      </c>
      <c r="N4214" s="177" t="s">
        <v>16824</v>
      </c>
      <c r="O4214" s="177" t="s">
        <v>195</v>
      </c>
      <c r="P4214" s="177" t="s">
        <v>887</v>
      </c>
      <c r="Q4214" s="177" t="s">
        <v>4952</v>
      </c>
      <c r="R4214" s="177" t="s">
        <v>600</v>
      </c>
      <c r="S4214" s="177" t="s">
        <v>601</v>
      </c>
      <c r="T4214" s="177" t="s">
        <v>16835</v>
      </c>
      <c r="U4214" s="177" t="s">
        <v>718</v>
      </c>
      <c r="V4214" s="177" t="s">
        <v>1000</v>
      </c>
      <c r="X4214" s="177" t="s">
        <v>943</v>
      </c>
      <c r="Y4214" s="177" t="s">
        <v>674</v>
      </c>
      <c r="Z4214" s="177" t="s">
        <v>718</v>
      </c>
      <c r="AA4214" s="177" t="s">
        <v>1002</v>
      </c>
      <c r="AC4214" s="177" t="s">
        <v>16030</v>
      </c>
      <c r="AD4214" s="177" t="s">
        <v>16836</v>
      </c>
      <c r="AE4214" s="177" t="s">
        <v>694</v>
      </c>
      <c r="AQ4214" s="177"/>
      <c r="AT4214" s="177"/>
      <c r="AU4214" s="177"/>
      <c r="AV4214" s="177"/>
      <c r="AW4214" s="177"/>
    </row>
    <row r="4215" spans="1:71">
      <c r="A4215" s="170" t="s">
        <v>16426</v>
      </c>
      <c r="B4215" s="177" t="s">
        <v>16427</v>
      </c>
      <c r="D4215" s="177" t="s">
        <v>508</v>
      </c>
      <c r="E4215" s="170" t="s">
        <v>16837</v>
      </c>
      <c r="F4215" s="177" t="s">
        <v>16838</v>
      </c>
      <c r="G4215" s="177" t="s">
        <v>518</v>
      </c>
      <c r="I4215" s="177" t="s">
        <v>1028</v>
      </c>
      <c r="J4215" s="178">
        <v>44839</v>
      </c>
      <c r="K4215" s="178">
        <v>44839</v>
      </c>
      <c r="L4215" s="177" t="s">
        <v>550</v>
      </c>
      <c r="M4215" s="177" t="s">
        <v>16824</v>
      </c>
      <c r="N4215" s="177" t="s">
        <v>16824</v>
      </c>
      <c r="O4215" s="177" t="s">
        <v>75</v>
      </c>
      <c r="Q4215" s="177" t="s">
        <v>4952</v>
      </c>
      <c r="R4215" s="177" t="s">
        <v>1120</v>
      </c>
      <c r="S4215" s="177" t="s">
        <v>718</v>
      </c>
      <c r="U4215" s="177" t="s">
        <v>718</v>
      </c>
      <c r="V4215" s="177" t="s">
        <v>1122</v>
      </c>
      <c r="W4215" s="177" t="s">
        <v>1123</v>
      </c>
      <c r="Y4215" s="177" t="s">
        <v>1124</v>
      </c>
      <c r="Z4215" s="177" t="s">
        <v>1123</v>
      </c>
      <c r="AB4215" s="177">
        <v>1.18</v>
      </c>
      <c r="AC4215" s="177" t="s">
        <v>1123</v>
      </c>
      <c r="AE4215" s="177">
        <v>1.18</v>
      </c>
      <c r="AF4215" s="177" t="s">
        <v>1123</v>
      </c>
      <c r="AH4215" s="177">
        <v>1.18</v>
      </c>
      <c r="AI4215" s="177" t="s">
        <v>1123</v>
      </c>
      <c r="AK4215" s="177">
        <v>1.18</v>
      </c>
      <c r="AL4215" s="177" t="s">
        <v>1123</v>
      </c>
      <c r="AN4215" s="177">
        <v>1.18</v>
      </c>
      <c r="AO4215" s="177" t="s">
        <v>1123</v>
      </c>
      <c r="AQ4215" s="177" t="s">
        <v>637</v>
      </c>
      <c r="AT4215" s="177">
        <v>1.18</v>
      </c>
      <c r="AU4215" s="177"/>
      <c r="AV4215" s="177"/>
      <c r="AW4215" s="177"/>
    </row>
    <row r="4216" spans="1:71">
      <c r="A4216" s="170" t="s">
        <v>16426</v>
      </c>
      <c r="B4216" s="177" t="s">
        <v>16427</v>
      </c>
      <c r="D4216" s="177" t="s">
        <v>508</v>
      </c>
      <c r="E4216" s="170" t="s">
        <v>16839</v>
      </c>
      <c r="F4216" s="177" t="s">
        <v>16840</v>
      </c>
      <c r="G4216" s="177" t="s">
        <v>709</v>
      </c>
      <c r="I4216" s="177" t="s">
        <v>1028</v>
      </c>
      <c r="J4216" s="178">
        <v>44839</v>
      </c>
      <c r="K4216" s="178">
        <v>44839</v>
      </c>
      <c r="L4216" s="177" t="s">
        <v>513</v>
      </c>
      <c r="M4216" s="177" t="s">
        <v>16841</v>
      </c>
      <c r="N4216" s="177" t="s">
        <v>16824</v>
      </c>
      <c r="O4216" s="177" t="s">
        <v>280</v>
      </c>
      <c r="Q4216" s="177" t="s">
        <v>4952</v>
      </c>
      <c r="R4216" s="177" t="s">
        <v>700</v>
      </c>
      <c r="S4216" s="177" t="s">
        <v>896</v>
      </c>
      <c r="T4216" s="177" t="s">
        <v>764</v>
      </c>
      <c r="U4216" s="177" t="s">
        <v>718</v>
      </c>
      <c r="V4216" s="177" t="s">
        <v>16038</v>
      </c>
      <c r="W4216" s="177" t="s">
        <v>16842</v>
      </c>
      <c r="X4216" s="177" t="s">
        <v>1130</v>
      </c>
      <c r="AQ4216" s="177"/>
      <c r="AT4216" s="177"/>
      <c r="AU4216" s="177"/>
      <c r="AV4216" s="177"/>
      <c r="AW4216" s="177"/>
    </row>
    <row r="4217" spans="1:71">
      <c r="A4217" s="170" t="s">
        <v>16426</v>
      </c>
      <c r="B4217" s="177" t="s">
        <v>16427</v>
      </c>
      <c r="D4217" s="177" t="s">
        <v>508</v>
      </c>
      <c r="E4217" s="183" t="s">
        <v>1736</v>
      </c>
      <c r="F4217" s="177" t="s">
        <v>16843</v>
      </c>
      <c r="G4217" s="177" t="s">
        <v>11236</v>
      </c>
      <c r="I4217" s="177" t="s">
        <v>1028</v>
      </c>
      <c r="J4217" s="178">
        <v>44839</v>
      </c>
      <c r="K4217" s="178">
        <v>44839</v>
      </c>
      <c r="L4217" s="177" t="s">
        <v>901</v>
      </c>
      <c r="M4217" s="177" t="s">
        <v>16844</v>
      </c>
      <c r="N4217" s="177" t="s">
        <v>16824</v>
      </c>
      <c r="O4217" s="177" t="s">
        <v>324</v>
      </c>
      <c r="P4217" s="177" t="s">
        <v>903</v>
      </c>
      <c r="Q4217" s="177" t="s">
        <v>4952</v>
      </c>
      <c r="R4217" s="177" t="s">
        <v>904</v>
      </c>
      <c r="S4217" s="177" t="s">
        <v>905</v>
      </c>
      <c r="T4217" s="177" t="s">
        <v>1904</v>
      </c>
      <c r="U4217" s="177" t="s">
        <v>10525</v>
      </c>
      <c r="V4217" s="177" t="s">
        <v>2013</v>
      </c>
      <c r="W4217" s="177" t="s">
        <v>908</v>
      </c>
      <c r="Y4217" s="177" t="s">
        <v>908</v>
      </c>
      <c r="AB4217" s="177" t="s">
        <v>910</v>
      </c>
      <c r="AC4217" s="177" t="s">
        <v>718</v>
      </c>
      <c r="AD4217" s="177" t="s">
        <v>911</v>
      </c>
      <c r="AE4217" s="177" t="s">
        <v>2014</v>
      </c>
      <c r="AF4217" s="177" t="s">
        <v>912</v>
      </c>
      <c r="AG4217" s="177" t="s">
        <v>908</v>
      </c>
      <c r="AH4217" s="177" t="s">
        <v>913</v>
      </c>
      <c r="AI4217" s="177" t="s">
        <v>908</v>
      </c>
      <c r="AJ4217" s="177" t="s">
        <v>908</v>
      </c>
      <c r="AK4217" s="177" t="s">
        <v>982</v>
      </c>
      <c r="AL4217" s="177" t="s">
        <v>959</v>
      </c>
      <c r="AM4217" s="177" t="s">
        <v>960</v>
      </c>
      <c r="AP4217" s="177" t="s">
        <v>908</v>
      </c>
      <c r="AQ4217" s="177"/>
      <c r="AT4217" s="177"/>
      <c r="AU4217" s="177"/>
      <c r="AV4217" s="177" t="s">
        <v>1620</v>
      </c>
      <c r="AW4217" s="177"/>
    </row>
    <row r="4218" spans="1:71">
      <c r="A4218" s="170" t="s">
        <v>16426</v>
      </c>
      <c r="B4218" s="177" t="s">
        <v>16427</v>
      </c>
      <c r="D4218" s="177" t="s">
        <v>508</v>
      </c>
      <c r="E4218" s="170" t="s">
        <v>2625</v>
      </c>
      <c r="F4218" s="177" t="s">
        <v>16845</v>
      </c>
      <c r="G4218" s="177" t="s">
        <v>7573</v>
      </c>
      <c r="I4218" s="177" t="s">
        <v>1028</v>
      </c>
      <c r="J4218" s="178">
        <v>44839</v>
      </c>
      <c r="K4218" s="178">
        <v>44839</v>
      </c>
      <c r="L4218" s="177" t="s">
        <v>550</v>
      </c>
      <c r="M4218" s="177" t="s">
        <v>16824</v>
      </c>
      <c r="N4218" s="177" t="s">
        <v>16824</v>
      </c>
      <c r="O4218" s="177" t="s">
        <v>195</v>
      </c>
      <c r="P4218" s="177" t="s">
        <v>1023</v>
      </c>
      <c r="Q4218" s="177" t="s">
        <v>16846</v>
      </c>
      <c r="R4218" s="177" t="s">
        <v>600</v>
      </c>
      <c r="S4218" s="177" t="s">
        <v>601</v>
      </c>
      <c r="T4218" s="177" t="s">
        <v>7404</v>
      </c>
      <c r="U4218" s="177" t="s">
        <v>712</v>
      </c>
      <c r="V4218" s="177" t="s">
        <v>603</v>
      </c>
      <c r="X4218" s="177" t="s">
        <v>943</v>
      </c>
      <c r="Y4218" s="177" t="s">
        <v>674</v>
      </c>
      <c r="Z4218" s="177" t="s">
        <v>712</v>
      </c>
      <c r="AA4218" s="177" t="s">
        <v>605</v>
      </c>
      <c r="AC4218" s="177" t="s">
        <v>1079</v>
      </c>
      <c r="AD4218" s="177" t="s">
        <v>16847</v>
      </c>
      <c r="AE4218" s="177" t="s">
        <v>809</v>
      </c>
      <c r="AQ4218" s="177"/>
      <c r="AT4218" s="177"/>
      <c r="AU4218" s="177"/>
      <c r="AV4218" s="177"/>
      <c r="AW4218" s="177"/>
    </row>
    <row r="4219" spans="1:71">
      <c r="A4219" s="170" t="s">
        <v>16426</v>
      </c>
      <c r="B4219" s="177" t="s">
        <v>16427</v>
      </c>
      <c r="D4219" s="177" t="s">
        <v>508</v>
      </c>
      <c r="E4219" s="170" t="s">
        <v>16848</v>
      </c>
      <c r="F4219" s="177" t="s">
        <v>16849</v>
      </c>
      <c r="G4219" s="177" t="s">
        <v>7579</v>
      </c>
      <c r="I4219" s="177" t="s">
        <v>1028</v>
      </c>
      <c r="J4219" s="178">
        <v>44839</v>
      </c>
      <c r="K4219" s="178">
        <v>44839</v>
      </c>
      <c r="L4219" s="177" t="s">
        <v>550</v>
      </c>
      <c r="M4219" s="177" t="s">
        <v>16824</v>
      </c>
      <c r="N4219" s="177" t="s">
        <v>16824</v>
      </c>
      <c r="O4219" s="177" t="s">
        <v>195</v>
      </c>
      <c r="P4219" s="177" t="s">
        <v>1193</v>
      </c>
      <c r="Q4219" s="177" t="s">
        <v>16846</v>
      </c>
      <c r="R4219" s="177" t="s">
        <v>600</v>
      </c>
      <c r="S4219" s="177" t="s">
        <v>601</v>
      </c>
      <c r="U4219" s="177" t="s">
        <v>712</v>
      </c>
      <c r="V4219" s="177" t="s">
        <v>2367</v>
      </c>
      <c r="W4219" s="177" t="s">
        <v>1178</v>
      </c>
      <c r="X4219" s="177" t="s">
        <v>943</v>
      </c>
      <c r="Y4219" s="177" t="s">
        <v>674</v>
      </c>
      <c r="Z4219" s="177" t="s">
        <v>712</v>
      </c>
      <c r="AA4219" s="177" t="s">
        <v>1399</v>
      </c>
      <c r="AQ4219" s="177" t="s">
        <v>16850</v>
      </c>
      <c r="AT4219" s="177"/>
      <c r="AU4219" s="177"/>
      <c r="AV4219" s="177"/>
      <c r="AW4219" s="177"/>
    </row>
    <row r="4220" spans="1:71">
      <c r="A4220" s="170" t="s">
        <v>16426</v>
      </c>
      <c r="B4220" s="177" t="s">
        <v>16427</v>
      </c>
      <c r="D4220" s="177" t="s">
        <v>508</v>
      </c>
      <c r="E4220" s="170" t="s">
        <v>11702</v>
      </c>
      <c r="F4220" s="177" t="s">
        <v>16851</v>
      </c>
      <c r="G4220" s="177" t="s">
        <v>7583</v>
      </c>
      <c r="I4220" s="177" t="s">
        <v>1028</v>
      </c>
      <c r="J4220" s="178">
        <v>44839</v>
      </c>
      <c r="K4220" s="178">
        <v>44839</v>
      </c>
      <c r="L4220" s="177" t="s">
        <v>550</v>
      </c>
      <c r="M4220" s="177" t="s">
        <v>16824</v>
      </c>
      <c r="N4220" s="177" t="s">
        <v>16824</v>
      </c>
      <c r="O4220" s="177" t="s">
        <v>75</v>
      </c>
      <c r="R4220" s="177" t="s">
        <v>1120</v>
      </c>
      <c r="S4220" s="177" t="s">
        <v>718</v>
      </c>
      <c r="U4220" s="177" t="s">
        <v>718</v>
      </c>
      <c r="V4220" s="177" t="s">
        <v>1122</v>
      </c>
      <c r="W4220" s="177" t="s">
        <v>1123</v>
      </c>
      <c r="Y4220" s="177" t="s">
        <v>1124</v>
      </c>
      <c r="Z4220" s="177" t="s">
        <v>1123</v>
      </c>
      <c r="AB4220" s="177">
        <v>1.18</v>
      </c>
      <c r="AC4220" s="177" t="s">
        <v>1123</v>
      </c>
      <c r="AE4220" s="177">
        <v>1.18</v>
      </c>
      <c r="AF4220" s="177" t="s">
        <v>1123</v>
      </c>
      <c r="AH4220" s="177">
        <v>1.18</v>
      </c>
      <c r="AI4220" s="177" t="s">
        <v>1123</v>
      </c>
      <c r="AK4220" s="177">
        <v>1.18</v>
      </c>
      <c r="AL4220" s="177" t="s">
        <v>1123</v>
      </c>
      <c r="AN4220" s="177">
        <v>1.18</v>
      </c>
      <c r="AO4220" s="177" t="s">
        <v>1123</v>
      </c>
      <c r="AQ4220" s="177" t="s">
        <v>16852</v>
      </c>
      <c r="AT4220" s="177">
        <v>1.18</v>
      </c>
      <c r="AU4220" s="177"/>
      <c r="AV4220" s="177"/>
      <c r="AW4220" s="177"/>
    </row>
    <row r="4221" spans="1:71">
      <c r="A4221" s="170" t="s">
        <v>16426</v>
      </c>
      <c r="B4221" s="177" t="s">
        <v>16427</v>
      </c>
      <c r="D4221" s="177" t="s">
        <v>508</v>
      </c>
      <c r="E4221" s="170" t="s">
        <v>16853</v>
      </c>
      <c r="F4221" s="177" t="s">
        <v>16854</v>
      </c>
      <c r="G4221" s="177" t="s">
        <v>7072</v>
      </c>
      <c r="I4221" s="177" t="s">
        <v>1028</v>
      </c>
      <c r="J4221" s="178">
        <v>44839</v>
      </c>
      <c r="K4221" s="178">
        <v>44839</v>
      </c>
      <c r="L4221" s="177" t="s">
        <v>550</v>
      </c>
      <c r="M4221" s="177" t="s">
        <v>16824</v>
      </c>
      <c r="N4221" s="177" t="s">
        <v>16824</v>
      </c>
      <c r="O4221" s="177" t="s">
        <v>75</v>
      </c>
      <c r="R4221" s="177" t="s">
        <v>1120</v>
      </c>
      <c r="S4221" s="177" t="s">
        <v>718</v>
      </c>
      <c r="T4221" s="177" t="s">
        <v>1568</v>
      </c>
      <c r="U4221" s="177" t="s">
        <v>718</v>
      </c>
      <c r="V4221" s="177" t="s">
        <v>1122</v>
      </c>
      <c r="W4221" s="177" t="s">
        <v>1123</v>
      </c>
      <c r="Y4221" s="177" t="s">
        <v>1124</v>
      </c>
      <c r="Z4221" s="177" t="s">
        <v>1123</v>
      </c>
      <c r="AB4221" s="177">
        <v>1.18</v>
      </c>
      <c r="AC4221" s="177" t="s">
        <v>1123</v>
      </c>
      <c r="AE4221" s="177">
        <v>1.18</v>
      </c>
      <c r="AF4221" s="177" t="s">
        <v>1123</v>
      </c>
      <c r="AH4221" s="177">
        <v>1.18</v>
      </c>
      <c r="AI4221" s="177" t="s">
        <v>1123</v>
      </c>
      <c r="AK4221" s="177">
        <v>1.18</v>
      </c>
      <c r="AL4221" s="177" t="s">
        <v>1123</v>
      </c>
      <c r="AN4221" s="177">
        <v>1.18</v>
      </c>
      <c r="AO4221" s="177" t="s">
        <v>1123</v>
      </c>
      <c r="AQ4221" s="177" t="s">
        <v>16852</v>
      </c>
      <c r="AT4221" s="177">
        <v>1.18</v>
      </c>
      <c r="AU4221" s="177"/>
      <c r="AV4221" s="177"/>
      <c r="AW4221" s="177"/>
    </row>
    <row r="4222" spans="1:71">
      <c r="A4222" s="170" t="s">
        <v>16426</v>
      </c>
      <c r="B4222" s="177" t="s">
        <v>16427</v>
      </c>
      <c r="D4222" s="177" t="s">
        <v>508</v>
      </c>
      <c r="F4222" s="177" t="s">
        <v>16855</v>
      </c>
      <c r="I4222" s="177" t="s">
        <v>1028</v>
      </c>
      <c r="J4222" s="178">
        <v>44839</v>
      </c>
      <c r="K4222" s="178">
        <v>44839</v>
      </c>
      <c r="L4222" s="177" t="s">
        <v>550</v>
      </c>
      <c r="M4222" s="177" t="s">
        <v>16824</v>
      </c>
      <c r="N4222" s="177" t="s">
        <v>16824</v>
      </c>
      <c r="O4222" s="177" t="s">
        <v>399</v>
      </c>
      <c r="R4222" s="177" t="s">
        <v>1834</v>
      </c>
      <c r="S4222" s="177" t="s">
        <v>399</v>
      </c>
      <c r="T4222" s="177" t="s">
        <v>512</v>
      </c>
      <c r="AQ4222" s="177" t="s">
        <v>16705</v>
      </c>
      <c r="AT4222" s="177"/>
      <c r="AU4222" s="177"/>
      <c r="AV4222" s="177"/>
      <c r="AW4222" s="177"/>
    </row>
    <row r="4223" spans="1:71">
      <c r="A4223" s="170" t="s">
        <v>16426</v>
      </c>
      <c r="B4223" s="177" t="s">
        <v>16427</v>
      </c>
      <c r="D4223" s="177" t="s">
        <v>610</v>
      </c>
      <c r="E4223" s="183" t="s">
        <v>661</v>
      </c>
      <c r="F4223" s="177" t="s">
        <v>16856</v>
      </c>
      <c r="I4223" s="177" t="s">
        <v>697</v>
      </c>
      <c r="J4223" s="178">
        <v>39218</v>
      </c>
      <c r="K4223" s="178">
        <v>39218</v>
      </c>
      <c r="L4223" s="177" t="s">
        <v>550</v>
      </c>
      <c r="M4223" s="177" t="s">
        <v>15462</v>
      </c>
      <c r="N4223" s="177" t="s">
        <v>15462</v>
      </c>
      <c r="O4223" s="177" t="s">
        <v>232</v>
      </c>
      <c r="R4223" s="177" t="s">
        <v>926</v>
      </c>
      <c r="S4223" s="177" t="s">
        <v>927</v>
      </c>
      <c r="U4223" s="177" t="s">
        <v>646</v>
      </c>
      <c r="V4223" s="177" t="s">
        <v>782</v>
      </c>
      <c r="X4223" s="177" t="s">
        <v>651</v>
      </c>
      <c r="Y4223" s="177" t="s">
        <v>646</v>
      </c>
      <c r="Z4223" s="177" t="s">
        <v>773</v>
      </c>
      <c r="AB4223" s="177" t="s">
        <v>16857</v>
      </c>
      <c r="AC4223" s="177" t="s">
        <v>16858</v>
      </c>
      <c r="AD4223" s="177" t="s">
        <v>2296</v>
      </c>
      <c r="AE4223" s="177" t="s">
        <v>2557</v>
      </c>
      <c r="AF4223" s="177" t="s">
        <v>16859</v>
      </c>
      <c r="AG4223" s="177" t="s">
        <v>11863</v>
      </c>
      <c r="AQ4223" s="177" t="s">
        <v>16860</v>
      </c>
      <c r="AT4223" s="177"/>
      <c r="AU4223" s="177"/>
      <c r="AV4223" s="177"/>
      <c r="AW4223" s="177"/>
    </row>
    <row r="4224" spans="1:71">
      <c r="A4224" s="170" t="s">
        <v>16426</v>
      </c>
      <c r="B4224" s="177" t="s">
        <v>16427</v>
      </c>
      <c r="D4224" s="177" t="s">
        <v>610</v>
      </c>
      <c r="E4224" s="183" t="s">
        <v>3031</v>
      </c>
      <c r="F4224" s="177" t="s">
        <v>16861</v>
      </c>
      <c r="I4224" s="177" t="s">
        <v>697</v>
      </c>
      <c r="J4224" s="178">
        <v>39218</v>
      </c>
      <c r="K4224" s="178">
        <v>39218</v>
      </c>
      <c r="L4224" s="177" t="s">
        <v>550</v>
      </c>
      <c r="M4224" s="177" t="s">
        <v>15462</v>
      </c>
      <c r="N4224" s="177" t="s">
        <v>15462</v>
      </c>
      <c r="O4224" s="177" t="s">
        <v>195</v>
      </c>
      <c r="P4224" s="177" t="s">
        <v>599</v>
      </c>
      <c r="Q4224" s="177" t="s">
        <v>517</v>
      </c>
      <c r="R4224" s="177" t="s">
        <v>600</v>
      </c>
      <c r="S4224" s="177" t="s">
        <v>601</v>
      </c>
      <c r="U4224" s="177" t="s">
        <v>579</v>
      </c>
      <c r="V4224" s="177" t="s">
        <v>603</v>
      </c>
      <c r="X4224" s="177" t="s">
        <v>1001</v>
      </c>
      <c r="Z4224" s="177" t="s">
        <v>579</v>
      </c>
      <c r="AA4224" s="177" t="s">
        <v>605</v>
      </c>
      <c r="AC4224" s="177" t="s">
        <v>10287</v>
      </c>
      <c r="AD4224" s="177" t="s">
        <v>16862</v>
      </c>
      <c r="AE4224" s="177" t="s">
        <v>524</v>
      </c>
      <c r="AQ4224" s="177"/>
      <c r="AT4224" s="177"/>
      <c r="AU4224" s="177"/>
      <c r="AV4224" s="177"/>
      <c r="AW4224" s="177"/>
    </row>
    <row r="4225" spans="1:58">
      <c r="A4225" s="170" t="s">
        <v>16426</v>
      </c>
      <c r="B4225" s="177" t="s">
        <v>16427</v>
      </c>
      <c r="D4225" s="177" t="s">
        <v>610</v>
      </c>
      <c r="E4225" s="183" t="s">
        <v>685</v>
      </c>
      <c r="F4225" s="177" t="s">
        <v>16863</v>
      </c>
      <c r="I4225" s="177" t="s">
        <v>697</v>
      </c>
      <c r="J4225" s="178">
        <v>39218</v>
      </c>
      <c r="K4225" s="178">
        <v>39218</v>
      </c>
      <c r="L4225" s="177" t="s">
        <v>513</v>
      </c>
      <c r="M4225" s="177" t="s">
        <v>16864</v>
      </c>
      <c r="N4225" s="177" t="s">
        <v>15462</v>
      </c>
      <c r="O4225" s="177" t="s">
        <v>437</v>
      </c>
      <c r="P4225" s="177" t="s">
        <v>515</v>
      </c>
      <c r="Q4225" s="177" t="s">
        <v>10757</v>
      </c>
      <c r="R4225" s="177" t="s">
        <v>516</v>
      </c>
      <c r="S4225" s="177" t="s">
        <v>517</v>
      </c>
      <c r="T4225" s="177" t="s">
        <v>512</v>
      </c>
      <c r="U4225" s="177" t="s">
        <v>666</v>
      </c>
      <c r="V4225" s="177" t="s">
        <v>889</v>
      </c>
      <c r="W4225" s="177" t="s">
        <v>520</v>
      </c>
      <c r="X4225" s="177" t="s">
        <v>521</v>
      </c>
      <c r="Y4225" s="177" t="s">
        <v>1886</v>
      </c>
      <c r="Z4225" s="177" t="s">
        <v>16865</v>
      </c>
      <c r="AA4225" s="177" t="s">
        <v>524</v>
      </c>
      <c r="AB4225" s="177" t="s">
        <v>1886</v>
      </c>
      <c r="AC4225" s="177" t="s">
        <v>16866</v>
      </c>
      <c r="AD4225" s="177" t="s">
        <v>524</v>
      </c>
      <c r="AE4225" s="177" t="s">
        <v>16867</v>
      </c>
      <c r="AF4225" s="177" t="s">
        <v>16868</v>
      </c>
      <c r="AG4225" s="177" t="s">
        <v>524</v>
      </c>
      <c r="AQ4225" s="177"/>
      <c r="AT4225" s="177" t="s">
        <v>2855</v>
      </c>
      <c r="AU4225" s="177" t="s">
        <v>16869</v>
      </c>
      <c r="AV4225" s="177" t="s">
        <v>1034</v>
      </c>
      <c r="AW4225" s="177"/>
      <c r="BF4225" s="177" t="s">
        <v>2627</v>
      </c>
    </row>
    <row r="4226" spans="1:58">
      <c r="A4226" s="170" t="s">
        <v>16426</v>
      </c>
      <c r="B4226" s="177" t="s">
        <v>16427</v>
      </c>
      <c r="D4226" s="177" t="s">
        <v>610</v>
      </c>
      <c r="E4226" s="177" t="s">
        <v>704</v>
      </c>
      <c r="F4226" s="177" t="s">
        <v>16870</v>
      </c>
      <c r="I4226" s="177" t="s">
        <v>697</v>
      </c>
      <c r="J4226" s="178">
        <v>39218</v>
      </c>
      <c r="K4226" s="178">
        <v>39218</v>
      </c>
      <c r="L4226" s="177" t="s">
        <v>513</v>
      </c>
      <c r="M4226" s="177" t="s">
        <v>16864</v>
      </c>
      <c r="N4226" s="177" t="s">
        <v>15462</v>
      </c>
      <c r="O4226" s="177" t="s">
        <v>195</v>
      </c>
      <c r="P4226" s="177" t="s">
        <v>589</v>
      </c>
      <c r="Q4226" s="177" t="s">
        <v>11729</v>
      </c>
      <c r="R4226" s="177" t="s">
        <v>688</v>
      </c>
      <c r="S4226" s="177" t="s">
        <v>763</v>
      </c>
      <c r="U4226" s="177" t="s">
        <v>646</v>
      </c>
      <c r="V4226" s="177" t="s">
        <v>16871</v>
      </c>
      <c r="X4226" s="177" t="s">
        <v>14842</v>
      </c>
      <c r="Y4226" s="177" t="s">
        <v>1178</v>
      </c>
      <c r="Z4226" s="177" t="s">
        <v>646</v>
      </c>
      <c r="AA4226" s="177" t="s">
        <v>16872</v>
      </c>
      <c r="AB4226" s="177" t="s">
        <v>16873</v>
      </c>
      <c r="AC4226" s="177" t="s">
        <v>16874</v>
      </c>
      <c r="AD4226" s="177" t="s">
        <v>16875</v>
      </c>
      <c r="AE4226" s="177" t="s">
        <v>524</v>
      </c>
      <c r="AQ4226" s="177"/>
      <c r="AT4226" s="177"/>
      <c r="AU4226" s="177"/>
      <c r="AV4226" s="177"/>
      <c r="AW4226" s="177"/>
    </row>
    <row r="4227" spans="1:58">
      <c r="A4227" s="170" t="s">
        <v>16426</v>
      </c>
      <c r="B4227" s="177" t="s">
        <v>16427</v>
      </c>
      <c r="D4227" s="177" t="s">
        <v>610</v>
      </c>
      <c r="E4227" s="177" t="s">
        <v>709</v>
      </c>
      <c r="F4227" s="177" t="s">
        <v>16876</v>
      </c>
      <c r="I4227" s="177" t="s">
        <v>697</v>
      </c>
      <c r="J4227" s="178">
        <v>39218</v>
      </c>
      <c r="K4227" s="178">
        <v>39218</v>
      </c>
      <c r="L4227" s="177" t="s">
        <v>550</v>
      </c>
      <c r="M4227" s="177" t="s">
        <v>15462</v>
      </c>
      <c r="N4227" s="177" t="s">
        <v>15462</v>
      </c>
      <c r="O4227" s="177" t="s">
        <v>195</v>
      </c>
      <c r="P4227" s="177" t="s">
        <v>1023</v>
      </c>
      <c r="Q4227" s="177" t="s">
        <v>16877</v>
      </c>
      <c r="R4227" s="177" t="s">
        <v>600</v>
      </c>
      <c r="S4227" s="177" t="s">
        <v>601</v>
      </c>
      <c r="T4227" s="177" t="s">
        <v>555</v>
      </c>
      <c r="U4227" s="177" t="s">
        <v>555</v>
      </c>
      <c r="V4227" s="177" t="s">
        <v>1445</v>
      </c>
      <c r="X4227" s="177" t="s">
        <v>1001</v>
      </c>
      <c r="Y4227" s="177" t="s">
        <v>1049</v>
      </c>
      <c r="Z4227" s="177" t="s">
        <v>555</v>
      </c>
      <c r="AA4227" s="177" t="s">
        <v>1812</v>
      </c>
      <c r="AC4227" s="177" t="s">
        <v>2583</v>
      </c>
      <c r="AD4227" s="177" t="s">
        <v>16878</v>
      </c>
      <c r="AE4227" s="177" t="s">
        <v>526</v>
      </c>
      <c r="AQ4227" s="177"/>
      <c r="AT4227" s="177"/>
      <c r="AU4227" s="177"/>
      <c r="AV4227" s="177"/>
      <c r="AW4227" s="177"/>
    </row>
    <row r="4228" spans="1:58">
      <c r="A4228" s="170" t="s">
        <v>16426</v>
      </c>
      <c r="B4228" s="177" t="s">
        <v>16427</v>
      </c>
      <c r="D4228" s="177" t="s">
        <v>610</v>
      </c>
      <c r="E4228" s="177" t="s">
        <v>729</v>
      </c>
      <c r="F4228" s="177" t="s">
        <v>16879</v>
      </c>
      <c r="I4228" s="177" t="s">
        <v>697</v>
      </c>
      <c r="J4228" s="178">
        <v>39218</v>
      </c>
      <c r="K4228" s="178">
        <v>39218</v>
      </c>
      <c r="L4228" s="177" t="s">
        <v>550</v>
      </c>
      <c r="M4228" s="177" t="s">
        <v>15462</v>
      </c>
      <c r="N4228" s="177" t="s">
        <v>15462</v>
      </c>
      <c r="O4228" s="177" t="s">
        <v>195</v>
      </c>
      <c r="P4228" s="177" t="s">
        <v>1193</v>
      </c>
      <c r="Q4228" s="177" t="s">
        <v>16880</v>
      </c>
      <c r="R4228" s="177" t="s">
        <v>600</v>
      </c>
      <c r="S4228" s="177" t="s">
        <v>601</v>
      </c>
      <c r="T4228" s="177" t="s">
        <v>1169</v>
      </c>
      <c r="U4228" s="177" t="s">
        <v>555</v>
      </c>
      <c r="V4228" s="177" t="s">
        <v>713</v>
      </c>
      <c r="W4228" s="177" t="s">
        <v>714</v>
      </c>
      <c r="X4228" s="177" t="s">
        <v>1001</v>
      </c>
      <c r="Y4228" s="177" t="s">
        <v>1049</v>
      </c>
      <c r="Z4228" s="177" t="s">
        <v>555</v>
      </c>
      <c r="AC4228" s="177" t="s">
        <v>2583</v>
      </c>
      <c r="AD4228" s="177" t="s">
        <v>16881</v>
      </c>
      <c r="AE4228" s="177" t="s">
        <v>559</v>
      </c>
      <c r="AQ4228" s="177"/>
      <c r="AT4228" s="177"/>
      <c r="AU4228" s="177"/>
      <c r="AV4228" s="177"/>
      <c r="AW4228" s="177"/>
    </row>
    <row r="4229" spans="1:58">
      <c r="A4229" s="170" t="s">
        <v>16426</v>
      </c>
      <c r="B4229" s="177" t="s">
        <v>16427</v>
      </c>
      <c r="D4229" s="177" t="s">
        <v>610</v>
      </c>
      <c r="E4229" s="177" t="s">
        <v>737</v>
      </c>
      <c r="F4229" s="177" t="s">
        <v>16882</v>
      </c>
      <c r="I4229" s="177" t="s">
        <v>697</v>
      </c>
      <c r="J4229" s="178">
        <v>39218</v>
      </c>
      <c r="K4229" s="178">
        <v>39218</v>
      </c>
      <c r="L4229" s="177" t="s">
        <v>513</v>
      </c>
      <c r="M4229" s="177" t="s">
        <v>16864</v>
      </c>
      <c r="N4229" s="177" t="s">
        <v>15462</v>
      </c>
      <c r="O4229" s="177" t="s">
        <v>195</v>
      </c>
      <c r="P4229" s="177" t="s">
        <v>1023</v>
      </c>
      <c r="Q4229" s="177" t="s">
        <v>11014</v>
      </c>
      <c r="R4229" s="177" t="s">
        <v>688</v>
      </c>
      <c r="S4229" s="177" t="s">
        <v>763</v>
      </c>
      <c r="U4229" s="177" t="s">
        <v>646</v>
      </c>
      <c r="V4229" s="177" t="s">
        <v>3731</v>
      </c>
      <c r="X4229" s="177" t="s">
        <v>14842</v>
      </c>
      <c r="Y4229" s="177" t="s">
        <v>1178</v>
      </c>
      <c r="Z4229" s="177" t="s">
        <v>646</v>
      </c>
      <c r="AA4229" s="177" t="s">
        <v>16883</v>
      </c>
      <c r="AB4229" s="177" t="s">
        <v>16884</v>
      </c>
      <c r="AC4229" s="177" t="s">
        <v>2595</v>
      </c>
      <c r="AD4229" s="177" t="s">
        <v>16885</v>
      </c>
      <c r="AE4229" s="177" t="s">
        <v>559</v>
      </c>
      <c r="AQ4229" s="177"/>
      <c r="AT4229" s="177"/>
      <c r="AU4229" s="177"/>
      <c r="AV4229" s="177"/>
      <c r="AW4229" s="177"/>
    </row>
    <row r="4230" spans="1:58">
      <c r="A4230" s="170" t="s">
        <v>16426</v>
      </c>
      <c r="B4230" s="177" t="s">
        <v>16427</v>
      </c>
      <c r="D4230" s="177" t="s">
        <v>610</v>
      </c>
      <c r="E4230" s="177" t="s">
        <v>740</v>
      </c>
      <c r="F4230" s="177" t="s">
        <v>16886</v>
      </c>
      <c r="I4230" s="177" t="s">
        <v>697</v>
      </c>
      <c r="J4230" s="178">
        <v>39218</v>
      </c>
      <c r="K4230" s="178">
        <v>39218</v>
      </c>
      <c r="L4230" s="177" t="s">
        <v>513</v>
      </c>
      <c r="M4230" s="177" t="s">
        <v>16864</v>
      </c>
      <c r="N4230" s="177" t="s">
        <v>15462</v>
      </c>
      <c r="O4230" s="177" t="s">
        <v>195</v>
      </c>
      <c r="P4230" s="177" t="s">
        <v>1193</v>
      </c>
      <c r="Q4230" s="177" t="s">
        <v>11014</v>
      </c>
      <c r="R4230" s="177" t="s">
        <v>688</v>
      </c>
      <c r="S4230" s="177" t="s">
        <v>763</v>
      </c>
      <c r="T4230" s="177" t="s">
        <v>691</v>
      </c>
      <c r="U4230" s="177" t="s">
        <v>702</v>
      </c>
      <c r="V4230" s="177" t="s">
        <v>833</v>
      </c>
      <c r="X4230" s="177" t="s">
        <v>14842</v>
      </c>
      <c r="Y4230" s="177" t="s">
        <v>1178</v>
      </c>
      <c r="Z4230" s="177" t="s">
        <v>702</v>
      </c>
      <c r="AA4230" s="177" t="s">
        <v>16887</v>
      </c>
      <c r="AC4230" s="177" t="s">
        <v>606</v>
      </c>
      <c r="AD4230" s="177" t="s">
        <v>16888</v>
      </c>
      <c r="AE4230" s="177" t="s">
        <v>524</v>
      </c>
      <c r="AQ4230" s="177"/>
      <c r="AT4230" s="177"/>
      <c r="AU4230" s="177"/>
      <c r="AV4230" s="177"/>
      <c r="AW4230" s="177"/>
    </row>
    <row r="4231" spans="1:58">
      <c r="A4231" s="170" t="s">
        <v>16426</v>
      </c>
      <c r="B4231" s="177" t="s">
        <v>16427</v>
      </c>
      <c r="D4231" s="177" t="s">
        <v>610</v>
      </c>
      <c r="E4231" s="177" t="s">
        <v>836</v>
      </c>
      <c r="F4231" s="177" t="s">
        <v>16889</v>
      </c>
      <c r="I4231" s="177" t="s">
        <v>697</v>
      </c>
      <c r="J4231" s="178">
        <v>39218</v>
      </c>
      <c r="K4231" s="178">
        <v>39218</v>
      </c>
      <c r="L4231" s="177" t="s">
        <v>550</v>
      </c>
      <c r="M4231" s="177" t="s">
        <v>15462</v>
      </c>
      <c r="N4231" s="177" t="s">
        <v>15462</v>
      </c>
      <c r="O4231" s="177" t="s">
        <v>195</v>
      </c>
      <c r="P4231" s="177" t="s">
        <v>6204</v>
      </c>
      <c r="Q4231" s="177" t="s">
        <v>2656</v>
      </c>
      <c r="R4231" s="177" t="s">
        <v>600</v>
      </c>
      <c r="S4231" s="177" t="s">
        <v>601</v>
      </c>
      <c r="T4231" s="177" t="s">
        <v>3009</v>
      </c>
      <c r="U4231" s="177" t="s">
        <v>702</v>
      </c>
      <c r="V4231" s="177" t="s">
        <v>743</v>
      </c>
      <c r="X4231" s="177" t="s">
        <v>890</v>
      </c>
      <c r="Y4231" s="177" t="s">
        <v>1049</v>
      </c>
      <c r="Z4231" s="177" t="s">
        <v>702</v>
      </c>
      <c r="AA4231" s="177" t="s">
        <v>744</v>
      </c>
      <c r="AC4231" s="177" t="s">
        <v>4512</v>
      </c>
      <c r="AD4231" s="177" t="s">
        <v>16890</v>
      </c>
      <c r="AE4231" s="177" t="s">
        <v>1064</v>
      </c>
      <c r="AQ4231" s="177"/>
      <c r="AT4231" s="177"/>
      <c r="AU4231" s="177"/>
      <c r="AV4231" s="177"/>
      <c r="AW4231" s="177"/>
    </row>
    <row r="4232" spans="1:58">
      <c r="A4232" s="170" t="s">
        <v>16426</v>
      </c>
      <c r="B4232" s="177" t="s">
        <v>16427</v>
      </c>
      <c r="D4232" s="177" t="s">
        <v>610</v>
      </c>
      <c r="E4232" s="177" t="s">
        <v>852</v>
      </c>
      <c r="F4232" s="177" t="s">
        <v>16891</v>
      </c>
      <c r="G4232" s="177" t="s">
        <v>10791</v>
      </c>
      <c r="I4232" s="177" t="s">
        <v>697</v>
      </c>
      <c r="J4232" s="178">
        <v>39218</v>
      </c>
      <c r="K4232" s="178">
        <v>39218</v>
      </c>
      <c r="L4232" s="177" t="s">
        <v>513</v>
      </c>
      <c r="M4232" s="177" t="s">
        <v>16864</v>
      </c>
      <c r="N4232" s="177" t="s">
        <v>15462</v>
      </c>
      <c r="O4232" s="177" t="s">
        <v>437</v>
      </c>
      <c r="P4232" s="177" t="s">
        <v>680</v>
      </c>
      <c r="Q4232" s="177" t="s">
        <v>10791</v>
      </c>
      <c r="R4232" s="177" t="s">
        <v>680</v>
      </c>
      <c r="S4232" s="177" t="s">
        <v>680</v>
      </c>
      <c r="T4232" s="177" t="s">
        <v>512</v>
      </c>
      <c r="U4232" s="177" t="s">
        <v>666</v>
      </c>
      <c r="V4232" s="177" t="s">
        <v>681</v>
      </c>
      <c r="W4232" s="177" t="s">
        <v>520</v>
      </c>
      <c r="X4232" s="177" t="s">
        <v>682</v>
      </c>
      <c r="Y4232" s="177" t="s">
        <v>1886</v>
      </c>
      <c r="Z4232" s="177" t="s">
        <v>16892</v>
      </c>
      <c r="AA4232" s="177" t="s">
        <v>524</v>
      </c>
      <c r="AB4232" s="177" t="s">
        <v>1886</v>
      </c>
      <c r="AC4232" s="177" t="s">
        <v>16893</v>
      </c>
      <c r="AD4232" s="177" t="s">
        <v>524</v>
      </c>
      <c r="AE4232" s="177" t="s">
        <v>1886</v>
      </c>
      <c r="AF4232" s="177" t="s">
        <v>16894</v>
      </c>
      <c r="AG4232" s="177" t="s">
        <v>524</v>
      </c>
      <c r="AH4232" s="177" t="s">
        <v>1886</v>
      </c>
      <c r="AI4232" s="177" t="s">
        <v>16895</v>
      </c>
      <c r="AJ4232" s="177" t="s">
        <v>524</v>
      </c>
      <c r="AQ4232" s="177"/>
      <c r="AT4232" s="177" t="s">
        <v>2855</v>
      </c>
      <c r="AU4232" s="177" t="s">
        <v>16869</v>
      </c>
      <c r="AV4232" s="177" t="s">
        <v>1034</v>
      </c>
      <c r="AW4232" s="177"/>
      <c r="BF4232" s="177" t="s">
        <v>684</v>
      </c>
    </row>
    <row r="4233" spans="1:58">
      <c r="A4233" s="170" t="s">
        <v>16426</v>
      </c>
      <c r="B4233" s="177" t="s">
        <v>16427</v>
      </c>
      <c r="D4233" s="177" t="s">
        <v>610</v>
      </c>
      <c r="E4233" s="177" t="s">
        <v>2639</v>
      </c>
      <c r="F4233" s="177" t="s">
        <v>16896</v>
      </c>
      <c r="I4233" s="177" t="s">
        <v>697</v>
      </c>
      <c r="J4233" s="178">
        <v>39218</v>
      </c>
      <c r="K4233" s="178">
        <v>39218</v>
      </c>
      <c r="L4233" s="177" t="s">
        <v>513</v>
      </c>
      <c r="M4233" s="177" t="s">
        <v>16864</v>
      </c>
      <c r="N4233" s="177" t="s">
        <v>15462</v>
      </c>
      <c r="O4233" s="177" t="s">
        <v>195</v>
      </c>
      <c r="P4233" s="177" t="s">
        <v>1023</v>
      </c>
      <c r="Q4233" s="177" t="s">
        <v>3587</v>
      </c>
      <c r="R4233" s="177" t="s">
        <v>688</v>
      </c>
      <c r="S4233" s="177" t="s">
        <v>763</v>
      </c>
      <c r="U4233" s="177" t="s">
        <v>646</v>
      </c>
      <c r="V4233" s="177" t="s">
        <v>782</v>
      </c>
      <c r="X4233" s="177" t="s">
        <v>14842</v>
      </c>
      <c r="Y4233" s="177" t="s">
        <v>1178</v>
      </c>
      <c r="Z4233" s="177" t="s">
        <v>646</v>
      </c>
      <c r="AA4233" s="177" t="s">
        <v>4290</v>
      </c>
      <c r="AB4233" s="177" t="s">
        <v>16897</v>
      </c>
      <c r="AC4233" s="177" t="s">
        <v>606</v>
      </c>
      <c r="AD4233" s="177" t="s">
        <v>16898</v>
      </c>
      <c r="AE4233" s="177" t="s">
        <v>524</v>
      </c>
      <c r="AQ4233" s="177"/>
      <c r="AT4233" s="177"/>
      <c r="AU4233" s="177"/>
      <c r="AV4233" s="177"/>
      <c r="AW4233" s="177"/>
    </row>
    <row r="4234" spans="1:58">
      <c r="A4234" s="170" t="s">
        <v>16426</v>
      </c>
      <c r="B4234" s="177" t="s">
        <v>16427</v>
      </c>
      <c r="D4234" s="177" t="s">
        <v>610</v>
      </c>
      <c r="E4234" s="177" t="s">
        <v>1146</v>
      </c>
      <c r="F4234" s="177" t="s">
        <v>16899</v>
      </c>
      <c r="I4234" s="177" t="s">
        <v>697</v>
      </c>
      <c r="J4234" s="178">
        <v>39218</v>
      </c>
      <c r="K4234" s="178">
        <v>39218</v>
      </c>
      <c r="L4234" s="177" t="s">
        <v>550</v>
      </c>
      <c r="M4234" s="177" t="s">
        <v>15462</v>
      </c>
      <c r="N4234" s="177" t="s">
        <v>15462</v>
      </c>
      <c r="O4234" s="177" t="s">
        <v>195</v>
      </c>
      <c r="P4234" s="177" t="s">
        <v>552</v>
      </c>
      <c r="Q4234" s="177" t="s">
        <v>973</v>
      </c>
      <c r="R4234" s="177" t="s">
        <v>600</v>
      </c>
      <c r="S4234" s="177" t="s">
        <v>601</v>
      </c>
      <c r="T4234" s="177" t="s">
        <v>2763</v>
      </c>
      <c r="U4234" s="177" t="s">
        <v>579</v>
      </c>
      <c r="V4234" s="177" t="s">
        <v>2823</v>
      </c>
      <c r="X4234" s="177" t="s">
        <v>1001</v>
      </c>
      <c r="Y4234" s="177" t="s">
        <v>1049</v>
      </c>
      <c r="Z4234" s="177" t="s">
        <v>579</v>
      </c>
      <c r="AA4234" s="177" t="s">
        <v>1587</v>
      </c>
      <c r="AC4234" s="177" t="s">
        <v>1872</v>
      </c>
      <c r="AD4234" s="177" t="s">
        <v>16900</v>
      </c>
      <c r="AE4234" s="177" t="s">
        <v>559</v>
      </c>
      <c r="AQ4234" s="177"/>
      <c r="AT4234" s="177"/>
      <c r="AU4234" s="177"/>
      <c r="AV4234" s="177"/>
      <c r="AW4234" s="177"/>
    </row>
    <row r="4235" spans="1:58">
      <c r="A4235" s="170" t="s">
        <v>16426</v>
      </c>
      <c r="B4235" s="177" t="s">
        <v>16427</v>
      </c>
      <c r="D4235" s="177" t="s">
        <v>610</v>
      </c>
      <c r="E4235" s="177" t="s">
        <v>1151</v>
      </c>
      <c r="F4235" s="177" t="s">
        <v>16901</v>
      </c>
      <c r="G4235" s="177" t="s">
        <v>10808</v>
      </c>
      <c r="I4235" s="177" t="s">
        <v>697</v>
      </c>
      <c r="J4235" s="178">
        <v>39218</v>
      </c>
      <c r="K4235" s="178">
        <v>39218</v>
      </c>
      <c r="L4235" s="177" t="s">
        <v>513</v>
      </c>
      <c r="M4235" s="177" t="s">
        <v>16864</v>
      </c>
      <c r="N4235" s="177" t="s">
        <v>15462</v>
      </c>
      <c r="O4235" s="177" t="s">
        <v>437</v>
      </c>
      <c r="P4235" s="177" t="s">
        <v>973</v>
      </c>
      <c r="Q4235" s="177" t="s">
        <v>10808</v>
      </c>
      <c r="R4235" s="177" t="s">
        <v>973</v>
      </c>
      <c r="S4235" s="177" t="s">
        <v>973</v>
      </c>
      <c r="T4235" s="177" t="s">
        <v>512</v>
      </c>
      <c r="U4235" s="177" t="s">
        <v>518</v>
      </c>
      <c r="V4235" s="177" t="s">
        <v>7059</v>
      </c>
      <c r="W4235" s="177" t="s">
        <v>3015</v>
      </c>
      <c r="X4235" s="177" t="s">
        <v>798</v>
      </c>
      <c r="Y4235" s="177" t="s">
        <v>522</v>
      </c>
      <c r="Z4235" s="177" t="s">
        <v>16902</v>
      </c>
      <c r="AA4235" s="177" t="s">
        <v>524</v>
      </c>
      <c r="AB4235" s="177" t="s">
        <v>522</v>
      </c>
      <c r="AC4235" s="177" t="s">
        <v>16903</v>
      </c>
      <c r="AD4235" s="177" t="s">
        <v>524</v>
      </c>
      <c r="AQ4235" s="177"/>
      <c r="AT4235" s="177"/>
      <c r="AU4235" s="177"/>
      <c r="AV4235" s="177"/>
      <c r="AW4235" s="177"/>
      <c r="BA4235" s="177" t="s">
        <v>16904</v>
      </c>
    </row>
    <row r="4236" spans="1:58">
      <c r="A4236" s="170" t="s">
        <v>16426</v>
      </c>
      <c r="B4236" s="177" t="s">
        <v>16427</v>
      </c>
      <c r="D4236" s="177" t="s">
        <v>610</v>
      </c>
      <c r="E4236" s="177" t="s">
        <v>1160</v>
      </c>
      <c r="F4236" s="177" t="s">
        <v>16905</v>
      </c>
      <c r="I4236" s="177" t="s">
        <v>697</v>
      </c>
      <c r="J4236" s="178">
        <v>39218</v>
      </c>
      <c r="K4236" s="178">
        <v>39218</v>
      </c>
      <c r="L4236" s="177" t="s">
        <v>550</v>
      </c>
      <c r="M4236" s="177" t="s">
        <v>15462</v>
      </c>
      <c r="N4236" s="177" t="s">
        <v>15462</v>
      </c>
      <c r="O4236" s="177" t="s">
        <v>195</v>
      </c>
      <c r="P4236" s="177" t="s">
        <v>887</v>
      </c>
      <c r="Q4236" s="177" t="s">
        <v>699</v>
      </c>
      <c r="R4236" s="177" t="s">
        <v>600</v>
      </c>
      <c r="S4236" s="177" t="s">
        <v>601</v>
      </c>
      <c r="T4236" s="177" t="s">
        <v>1169</v>
      </c>
      <c r="U4236" s="177" t="s">
        <v>712</v>
      </c>
      <c r="V4236" s="177" t="s">
        <v>772</v>
      </c>
      <c r="X4236" s="177" t="s">
        <v>1001</v>
      </c>
      <c r="Y4236" s="177" t="s">
        <v>1049</v>
      </c>
      <c r="Z4236" s="177" t="s">
        <v>712</v>
      </c>
      <c r="AA4236" s="177" t="s">
        <v>1011</v>
      </c>
      <c r="AC4236" s="177" t="s">
        <v>4745</v>
      </c>
      <c r="AD4236" s="177" t="s">
        <v>16906</v>
      </c>
      <c r="AE4236" s="177" t="s">
        <v>1064</v>
      </c>
      <c r="AQ4236" s="177"/>
      <c r="AT4236" s="177"/>
      <c r="AU4236" s="177"/>
      <c r="AV4236" s="177"/>
      <c r="AW4236" s="177"/>
    </row>
    <row r="4237" spans="1:58">
      <c r="A4237" s="170" t="s">
        <v>16426</v>
      </c>
      <c r="B4237" s="177" t="s">
        <v>16427</v>
      </c>
      <c r="D4237" s="177" t="s">
        <v>610</v>
      </c>
      <c r="E4237" s="177" t="s">
        <v>1166</v>
      </c>
      <c r="F4237" s="177" t="s">
        <v>16907</v>
      </c>
      <c r="I4237" s="177" t="s">
        <v>697</v>
      </c>
      <c r="J4237" s="178">
        <v>39218</v>
      </c>
      <c r="K4237" s="178">
        <v>39218</v>
      </c>
      <c r="L4237" s="177" t="s">
        <v>550</v>
      </c>
      <c r="M4237" s="177" t="s">
        <v>15462</v>
      </c>
      <c r="N4237" s="177" t="s">
        <v>15462</v>
      </c>
      <c r="O4237" s="177" t="s">
        <v>280</v>
      </c>
      <c r="R4237" s="177" t="s">
        <v>700</v>
      </c>
      <c r="S4237" s="177" t="s">
        <v>701</v>
      </c>
      <c r="T4237" s="177" t="s">
        <v>742</v>
      </c>
      <c r="U4237" s="177" t="s">
        <v>555</v>
      </c>
      <c r="V4237" s="177" t="s">
        <v>2198</v>
      </c>
      <c r="W4237" s="177" t="s">
        <v>16908</v>
      </c>
      <c r="X4237" s="177" t="s">
        <v>1130</v>
      </c>
      <c r="AQ4237" s="177"/>
      <c r="AT4237" s="177"/>
      <c r="AU4237" s="177"/>
      <c r="AV4237" s="177"/>
      <c r="AW4237" s="177"/>
    </row>
    <row r="4238" spans="1:58">
      <c r="A4238" s="170" t="s">
        <v>16426</v>
      </c>
      <c r="B4238" s="177" t="s">
        <v>16427</v>
      </c>
      <c r="D4238" s="177" t="s">
        <v>610</v>
      </c>
      <c r="E4238" s="177" t="s">
        <v>12758</v>
      </c>
      <c r="F4238" s="177" t="s">
        <v>15461</v>
      </c>
      <c r="I4238" s="177" t="s">
        <v>697</v>
      </c>
      <c r="J4238" s="178">
        <v>39218</v>
      </c>
      <c r="K4238" s="178">
        <v>39218</v>
      </c>
      <c r="L4238" s="177" t="s">
        <v>901</v>
      </c>
      <c r="M4238" s="177" t="s">
        <v>15461</v>
      </c>
      <c r="N4238" s="177" t="s">
        <v>15462</v>
      </c>
      <c r="O4238" s="177" t="s">
        <v>324</v>
      </c>
      <c r="P4238" s="177" t="s">
        <v>903</v>
      </c>
      <c r="Q4238" s="177" t="s">
        <v>1361</v>
      </c>
      <c r="R4238" s="177" t="s">
        <v>1008</v>
      </c>
      <c r="S4238" s="177" t="s">
        <v>5483</v>
      </c>
      <c r="U4238" s="177" t="s">
        <v>5483</v>
      </c>
      <c r="V4238" s="183" t="s">
        <v>908</v>
      </c>
      <c r="W4238" s="183" t="s">
        <v>908</v>
      </c>
      <c r="Y4238" s="183" t="s">
        <v>908</v>
      </c>
      <c r="AB4238" s="183" t="s">
        <v>908</v>
      </c>
      <c r="AQ4238" s="177" t="s">
        <v>16909</v>
      </c>
      <c r="AT4238" s="177"/>
      <c r="AU4238" s="177"/>
      <c r="AV4238" s="177"/>
      <c r="AW4238" s="177"/>
    </row>
    <row r="4239" spans="1:58">
      <c r="A4239" s="170" t="s">
        <v>16426</v>
      </c>
      <c r="B4239" s="177" t="s">
        <v>16427</v>
      </c>
      <c r="D4239" s="177" t="s">
        <v>610</v>
      </c>
      <c r="E4239" s="177" t="s">
        <v>1172</v>
      </c>
      <c r="F4239" s="177" t="s">
        <v>16910</v>
      </c>
      <c r="I4239" s="177" t="s">
        <v>697</v>
      </c>
      <c r="J4239" s="178">
        <v>39218</v>
      </c>
      <c r="K4239" s="178">
        <v>39218</v>
      </c>
      <c r="L4239" s="177" t="s">
        <v>550</v>
      </c>
      <c r="M4239" s="177" t="s">
        <v>15462</v>
      </c>
      <c r="N4239" s="177" t="s">
        <v>15462</v>
      </c>
      <c r="O4239" s="177" t="s">
        <v>195</v>
      </c>
      <c r="P4239" s="177" t="s">
        <v>1023</v>
      </c>
      <c r="Q4239" s="177" t="s">
        <v>16911</v>
      </c>
      <c r="R4239" s="177" t="s">
        <v>600</v>
      </c>
      <c r="S4239" s="177" t="s">
        <v>1024</v>
      </c>
      <c r="T4239" s="177" t="s">
        <v>2741</v>
      </c>
      <c r="U4239" s="177" t="s">
        <v>555</v>
      </c>
      <c r="V4239" s="177" t="s">
        <v>555</v>
      </c>
      <c r="Z4239" s="177" t="s">
        <v>555</v>
      </c>
      <c r="AB4239" s="177" t="s">
        <v>16912</v>
      </c>
      <c r="AC4239" s="177" t="s">
        <v>5440</v>
      </c>
      <c r="AD4239" s="177" t="s">
        <v>16913</v>
      </c>
      <c r="AE4239" s="177" t="s">
        <v>9855</v>
      </c>
      <c r="AQ4239" s="177" t="s">
        <v>16914</v>
      </c>
      <c r="AT4239" s="177"/>
      <c r="AU4239" s="177"/>
      <c r="AV4239" s="177"/>
      <c r="AW4239" s="177"/>
    </row>
    <row r="4240" spans="1:58">
      <c r="A4240" s="170"/>
      <c r="B4240" s="177" t="s">
        <v>16915</v>
      </c>
      <c r="D4240" s="177" t="s">
        <v>508</v>
      </c>
      <c r="E4240" s="177" t="s">
        <v>661</v>
      </c>
      <c r="F4240" s="177" t="s">
        <v>16916</v>
      </c>
      <c r="I4240" s="177" t="s">
        <v>531</v>
      </c>
      <c r="J4240" s="181" t="s">
        <v>512</v>
      </c>
      <c r="K4240" s="178" t="s">
        <v>512</v>
      </c>
      <c r="L4240" s="177" t="s">
        <v>550</v>
      </c>
      <c r="M4240" s="177" t="s">
        <v>9169</v>
      </c>
      <c r="N4240" s="177" t="s">
        <v>16917</v>
      </c>
      <c r="O4240" s="177" t="s">
        <v>195</v>
      </c>
      <c r="P4240" s="177" t="s">
        <v>589</v>
      </c>
      <c r="Q4240" s="177" t="s">
        <v>110</v>
      </c>
      <c r="R4240" s="177" t="s">
        <v>553</v>
      </c>
      <c r="S4240" s="177" t="s">
        <v>644</v>
      </c>
      <c r="T4240" s="177" t="s">
        <v>1681</v>
      </c>
      <c r="U4240" s="177" t="s">
        <v>646</v>
      </c>
      <c r="V4240" s="177" t="s">
        <v>16918</v>
      </c>
      <c r="W4240" s="177" t="s">
        <v>656</v>
      </c>
      <c r="Z4240" s="177" t="s">
        <v>646</v>
      </c>
      <c r="AC4240" s="177" t="s">
        <v>2833</v>
      </c>
      <c r="AD4240" s="177" t="s">
        <v>16919</v>
      </c>
      <c r="AE4240" s="177" t="s">
        <v>524</v>
      </c>
      <c r="AF4240" s="177" t="s">
        <v>651</v>
      </c>
      <c r="AQ4240" s="177" t="s">
        <v>937</v>
      </c>
      <c r="AT4240" s="177"/>
      <c r="AU4240" s="177"/>
      <c r="AV4240" s="177"/>
      <c r="AW4240" s="177"/>
    </row>
    <row r="4241" spans="1:49">
      <c r="A4241" s="170"/>
      <c r="B4241" s="177" t="s">
        <v>16915</v>
      </c>
      <c r="D4241" s="177" t="s">
        <v>508</v>
      </c>
      <c r="E4241" s="177" t="s">
        <v>661</v>
      </c>
      <c r="F4241" s="177" t="s">
        <v>16920</v>
      </c>
      <c r="I4241" s="177" t="s">
        <v>628</v>
      </c>
      <c r="J4241" s="181" t="s">
        <v>512</v>
      </c>
      <c r="K4241" s="178" t="s">
        <v>512</v>
      </c>
      <c r="L4241" s="177" t="s">
        <v>550</v>
      </c>
      <c r="M4241" s="177" t="s">
        <v>16921</v>
      </c>
      <c r="N4241" s="177" t="s">
        <v>16921</v>
      </c>
      <c r="O4241" s="177" t="s">
        <v>195</v>
      </c>
      <c r="P4241" s="177" t="s">
        <v>552</v>
      </c>
      <c r="R4241" s="177" t="s">
        <v>553</v>
      </c>
      <c r="S4241" s="177" t="s">
        <v>644</v>
      </c>
      <c r="U4241" s="177" t="s">
        <v>646</v>
      </c>
      <c r="V4241" s="177" t="s">
        <v>1299</v>
      </c>
      <c r="Z4241" s="177" t="s">
        <v>646</v>
      </c>
      <c r="AA4241" s="177" t="s">
        <v>773</v>
      </c>
      <c r="AF4241" s="177" t="s">
        <v>651</v>
      </c>
      <c r="AQ4241" s="177" t="s">
        <v>16013</v>
      </c>
      <c r="AT4241" s="177"/>
      <c r="AU4241" s="177"/>
      <c r="AV4241" s="177"/>
      <c r="AW4241" s="177"/>
    </row>
    <row r="4242" spans="1:49">
      <c r="A4242" s="170"/>
      <c r="B4242" s="177" t="s">
        <v>16915</v>
      </c>
      <c r="D4242" s="177" t="s">
        <v>508</v>
      </c>
      <c r="E4242" s="177" t="s">
        <v>661</v>
      </c>
      <c r="F4242" s="177" t="s">
        <v>15531</v>
      </c>
      <c r="I4242" s="177" t="s">
        <v>1913</v>
      </c>
      <c r="J4242" s="181" t="s">
        <v>512</v>
      </c>
      <c r="K4242" s="178" t="s">
        <v>512</v>
      </c>
      <c r="L4242" s="177" t="s">
        <v>550</v>
      </c>
      <c r="M4242" s="177" t="s">
        <v>15112</v>
      </c>
      <c r="N4242" s="177" t="s">
        <v>15112</v>
      </c>
      <c r="O4242" s="177" t="s">
        <v>195</v>
      </c>
      <c r="P4242" s="177" t="s">
        <v>552</v>
      </c>
      <c r="R4242" s="177" t="s">
        <v>553</v>
      </c>
      <c r="S4242" s="177" t="s">
        <v>644</v>
      </c>
      <c r="U4242" s="177" t="s">
        <v>646</v>
      </c>
      <c r="V4242" s="177" t="s">
        <v>828</v>
      </c>
      <c r="Z4242" s="177" t="s">
        <v>646</v>
      </c>
      <c r="AA4242" s="177" t="s">
        <v>2445</v>
      </c>
      <c r="AF4242" s="177" t="s">
        <v>651</v>
      </c>
      <c r="AQ4242" s="177" t="s">
        <v>16922</v>
      </c>
      <c r="AT4242" s="177"/>
      <c r="AU4242" s="177"/>
      <c r="AV4242" s="177"/>
      <c r="AW4242" s="177"/>
    </row>
    <row r="4243" spans="1:49">
      <c r="A4243" s="170"/>
      <c r="B4243" s="177" t="s">
        <v>16915</v>
      </c>
      <c r="D4243" s="177" t="s">
        <v>508</v>
      </c>
      <c r="E4243" s="177" t="s">
        <v>669</v>
      </c>
      <c r="F4243" s="177" t="s">
        <v>15536</v>
      </c>
      <c r="I4243" s="177" t="s">
        <v>1913</v>
      </c>
      <c r="J4243" s="181" t="s">
        <v>512</v>
      </c>
      <c r="K4243" s="178" t="s">
        <v>512</v>
      </c>
      <c r="L4243" s="177" t="s">
        <v>550</v>
      </c>
      <c r="M4243" s="177" t="s">
        <v>15112</v>
      </c>
      <c r="N4243" s="177" t="s">
        <v>15112</v>
      </c>
      <c r="O4243" s="177" t="s">
        <v>195</v>
      </c>
      <c r="P4243" s="177" t="s">
        <v>589</v>
      </c>
      <c r="Q4243" s="177" t="s">
        <v>110</v>
      </c>
      <c r="R4243" s="177" t="s">
        <v>553</v>
      </c>
      <c r="S4243" s="177" t="s">
        <v>644</v>
      </c>
      <c r="U4243" s="177" t="s">
        <v>646</v>
      </c>
      <c r="V4243" s="177" t="s">
        <v>8734</v>
      </c>
      <c r="W4243" s="177" t="s">
        <v>656</v>
      </c>
      <c r="Z4243" s="177" t="s">
        <v>646</v>
      </c>
      <c r="AF4243" s="177" t="s">
        <v>651</v>
      </c>
      <c r="AQ4243" s="177" t="s">
        <v>16922</v>
      </c>
      <c r="AT4243" s="177"/>
      <c r="AU4243" s="177"/>
      <c r="AV4243" s="177"/>
      <c r="AW4243" s="177"/>
    </row>
    <row r="4244" spans="1:49">
      <c r="A4244" s="170"/>
      <c r="B4244" s="177" t="s">
        <v>16915</v>
      </c>
      <c r="D4244" s="177" t="s">
        <v>508</v>
      </c>
      <c r="E4244" s="177" t="s">
        <v>685</v>
      </c>
      <c r="F4244" s="177" t="s">
        <v>15111</v>
      </c>
      <c r="I4244" s="177" t="s">
        <v>1913</v>
      </c>
      <c r="J4244" s="181" t="s">
        <v>512</v>
      </c>
      <c r="K4244" s="178" t="s">
        <v>512</v>
      </c>
      <c r="L4244" s="177" t="s">
        <v>550</v>
      </c>
      <c r="M4244" s="177" t="s">
        <v>15112</v>
      </c>
      <c r="N4244" s="177" t="s">
        <v>15112</v>
      </c>
      <c r="O4244" s="177" t="s">
        <v>110</v>
      </c>
      <c r="R4244" s="177" t="s">
        <v>565</v>
      </c>
      <c r="S4244" s="177" t="s">
        <v>2165</v>
      </c>
      <c r="AQ4244" s="177" t="s">
        <v>16923</v>
      </c>
      <c r="AT4244" s="177"/>
      <c r="AU4244" s="177"/>
      <c r="AV4244" s="177"/>
      <c r="AW4244" s="177"/>
    </row>
    <row r="4245" spans="1:49">
      <c r="A4245" s="170"/>
      <c r="B4245" s="177" t="s">
        <v>16915</v>
      </c>
      <c r="D4245" s="177" t="s">
        <v>508</v>
      </c>
      <c r="F4245" s="177" t="s">
        <v>16924</v>
      </c>
      <c r="I4245" s="177" t="s">
        <v>564</v>
      </c>
      <c r="J4245" s="181" t="s">
        <v>512</v>
      </c>
      <c r="K4245" s="178" t="s">
        <v>512</v>
      </c>
      <c r="L4245" s="177" t="s">
        <v>550</v>
      </c>
      <c r="M4245" s="177" t="s">
        <v>16925</v>
      </c>
      <c r="N4245" s="177" t="s">
        <v>16925</v>
      </c>
      <c r="O4245" s="177" t="s">
        <v>110</v>
      </c>
      <c r="R4245" s="177" t="s">
        <v>565</v>
      </c>
      <c r="S4245" s="177" t="s">
        <v>1932</v>
      </c>
      <c r="AQ4245" s="177" t="s">
        <v>16926</v>
      </c>
      <c r="AT4245" s="177"/>
      <c r="AU4245" s="177"/>
      <c r="AV4245" s="177"/>
      <c r="AW4245" s="177"/>
    </row>
    <row r="4246" spans="1:49">
      <c r="A4246" s="170" t="s">
        <v>16927</v>
      </c>
      <c r="B4246" s="177" t="s">
        <v>16928</v>
      </c>
      <c r="D4246" s="177" t="s">
        <v>508</v>
      </c>
      <c r="E4246" s="177" t="s">
        <v>669</v>
      </c>
      <c r="F4246" s="177" t="s">
        <v>16929</v>
      </c>
      <c r="I4246" s="177" t="s">
        <v>2010</v>
      </c>
      <c r="J4246" s="178">
        <v>41816</v>
      </c>
      <c r="K4246" s="178">
        <v>41816</v>
      </c>
      <c r="L4246" s="177" t="s">
        <v>550</v>
      </c>
      <c r="M4246" s="177" t="s">
        <v>16930</v>
      </c>
      <c r="N4246" s="177" t="s">
        <v>16930</v>
      </c>
      <c r="O4246" s="177" t="s">
        <v>110</v>
      </c>
      <c r="R4246" s="177" t="s">
        <v>565</v>
      </c>
      <c r="S4246" s="177" t="s">
        <v>921</v>
      </c>
      <c r="T4246" s="177" t="s">
        <v>2155</v>
      </c>
      <c r="U4246" s="177" t="s">
        <v>3241</v>
      </c>
      <c r="V4246" s="177" t="s">
        <v>16931</v>
      </c>
      <c r="W4246" s="177" t="s">
        <v>4017</v>
      </c>
      <c r="AA4246" s="177" t="s">
        <v>16932</v>
      </c>
      <c r="AB4246" s="177" t="s">
        <v>16933</v>
      </c>
      <c r="AC4246" s="177" t="s">
        <v>583</v>
      </c>
      <c r="AG4246" s="177" t="s">
        <v>16934</v>
      </c>
      <c r="AH4246" s="177" t="s">
        <v>16935</v>
      </c>
      <c r="AI4246" s="177" t="s">
        <v>618</v>
      </c>
      <c r="AP4246" s="177" t="s">
        <v>3285</v>
      </c>
      <c r="AQ4246" s="177"/>
      <c r="AT4246" s="177" t="s">
        <v>16936</v>
      </c>
      <c r="AU4246" s="177" t="s">
        <v>809</v>
      </c>
      <c r="AV4246" s="177"/>
      <c r="AW4246" s="177"/>
    </row>
    <row r="4247" spans="1:49">
      <c r="A4247" s="170" t="s">
        <v>16937</v>
      </c>
      <c r="B4247" s="177" t="s">
        <v>16938</v>
      </c>
      <c r="D4247" s="177" t="s">
        <v>508</v>
      </c>
      <c r="E4247" s="177" t="s">
        <v>661</v>
      </c>
      <c r="F4247" s="177" t="s">
        <v>16939</v>
      </c>
      <c r="I4247" s="177" t="s">
        <v>511</v>
      </c>
      <c r="J4247" s="181" t="s">
        <v>512</v>
      </c>
      <c r="K4247" s="178" t="s">
        <v>512</v>
      </c>
      <c r="L4247" s="177" t="s">
        <v>550</v>
      </c>
      <c r="M4247" s="177" t="s">
        <v>16940</v>
      </c>
      <c r="N4247" s="177" t="s">
        <v>16940</v>
      </c>
      <c r="O4247" s="177" t="s">
        <v>110</v>
      </c>
      <c r="R4247" s="177" t="s">
        <v>565</v>
      </c>
      <c r="S4247" s="177" t="s">
        <v>3392</v>
      </c>
      <c r="T4247" s="177" t="s">
        <v>1983</v>
      </c>
      <c r="U4247" s="177" t="s">
        <v>16941</v>
      </c>
      <c r="V4247" s="177" t="s">
        <v>16942</v>
      </c>
      <c r="W4247" s="177" t="s">
        <v>1620</v>
      </c>
      <c r="AA4247" s="177" t="s">
        <v>2848</v>
      </c>
      <c r="AB4247" s="177" t="s">
        <v>16943</v>
      </c>
      <c r="AC4247" s="177" t="s">
        <v>583</v>
      </c>
      <c r="AD4247" s="177" t="s">
        <v>16944</v>
      </c>
      <c r="AE4247" s="177" t="s">
        <v>16945</v>
      </c>
      <c r="AF4247" s="177" t="s">
        <v>583</v>
      </c>
      <c r="AM4247" s="177" t="s">
        <v>4837</v>
      </c>
      <c r="AN4247" s="177" t="s">
        <v>16946</v>
      </c>
      <c r="AO4247" s="177" t="s">
        <v>1034</v>
      </c>
      <c r="AP4247" s="177" t="s">
        <v>16947</v>
      </c>
      <c r="AQ4247" s="177"/>
      <c r="AT4247" s="177" t="s">
        <v>16948</v>
      </c>
      <c r="AU4247" s="177" t="s">
        <v>583</v>
      </c>
      <c r="AV4247" s="177"/>
      <c r="AW4247" s="177"/>
    </row>
    <row r="4248" spans="1:49">
      <c r="A4248" s="170" t="s">
        <v>16937</v>
      </c>
      <c r="B4248" s="177" t="s">
        <v>16938</v>
      </c>
      <c r="D4248" s="177" t="s">
        <v>508</v>
      </c>
      <c r="E4248" s="177" t="s">
        <v>661</v>
      </c>
      <c r="F4248" s="177" t="s">
        <v>16949</v>
      </c>
      <c r="I4248" s="177" t="s">
        <v>697</v>
      </c>
      <c r="J4248" s="181" t="s">
        <v>512</v>
      </c>
      <c r="K4248" s="178" t="s">
        <v>512</v>
      </c>
      <c r="L4248" s="177" t="s">
        <v>550</v>
      </c>
      <c r="M4248" s="177" t="s">
        <v>16950</v>
      </c>
      <c r="N4248" s="177" t="s">
        <v>16950</v>
      </c>
      <c r="O4248" s="177" t="s">
        <v>195</v>
      </c>
      <c r="R4248" s="177" t="s">
        <v>600</v>
      </c>
      <c r="S4248" s="177" t="s">
        <v>1003</v>
      </c>
      <c r="U4248" s="177" t="s">
        <v>718</v>
      </c>
      <c r="V4248" s="177" t="s">
        <v>772</v>
      </c>
      <c r="X4248" s="177" t="s">
        <v>5106</v>
      </c>
      <c r="Z4248" s="177" t="s">
        <v>718</v>
      </c>
      <c r="AA4248" s="177" t="s">
        <v>1011</v>
      </c>
      <c r="AQ4248" s="177" t="s">
        <v>893</v>
      </c>
      <c r="AT4248" s="177"/>
      <c r="AU4248" s="177"/>
      <c r="AV4248" s="177"/>
      <c r="AW4248" s="177"/>
    </row>
    <row r="4249" spans="1:49">
      <c r="A4249" s="170" t="s">
        <v>16937</v>
      </c>
      <c r="B4249" s="177" t="s">
        <v>16938</v>
      </c>
      <c r="D4249" s="177" t="s">
        <v>508</v>
      </c>
      <c r="E4249" s="177" t="s">
        <v>704</v>
      </c>
      <c r="F4249" s="177" t="s">
        <v>16951</v>
      </c>
      <c r="I4249" s="177" t="s">
        <v>697</v>
      </c>
      <c r="J4249" s="181" t="s">
        <v>512</v>
      </c>
      <c r="K4249" s="178" t="s">
        <v>512</v>
      </c>
      <c r="L4249" s="177" t="s">
        <v>550</v>
      </c>
      <c r="M4249" s="177" t="s">
        <v>16950</v>
      </c>
      <c r="N4249" s="177" t="s">
        <v>16950</v>
      </c>
      <c r="O4249" s="177" t="s">
        <v>195</v>
      </c>
      <c r="R4249" s="177" t="s">
        <v>600</v>
      </c>
      <c r="S4249" s="177" t="s">
        <v>1003</v>
      </c>
      <c r="U4249" s="177" t="s">
        <v>646</v>
      </c>
      <c r="V4249" s="177" t="s">
        <v>822</v>
      </c>
      <c r="X4249" s="177" t="s">
        <v>5191</v>
      </c>
      <c r="Z4249" s="177" t="s">
        <v>646</v>
      </c>
      <c r="AA4249" s="177" t="s">
        <v>675</v>
      </c>
      <c r="AB4249" s="177" t="s">
        <v>16952</v>
      </c>
      <c r="AQ4249" s="177" t="s">
        <v>16953</v>
      </c>
      <c r="AT4249" s="177"/>
      <c r="AU4249" s="177"/>
      <c r="AV4249" s="177"/>
      <c r="AW4249" s="177"/>
    </row>
    <row r="4250" spans="1:49">
      <c r="A4250" s="170" t="s">
        <v>16937</v>
      </c>
      <c r="B4250" s="177" t="s">
        <v>16938</v>
      </c>
      <c r="D4250" s="177" t="s">
        <v>508</v>
      </c>
      <c r="E4250" s="177" t="s">
        <v>709</v>
      </c>
      <c r="F4250" s="177" t="s">
        <v>16954</v>
      </c>
      <c r="I4250" s="177" t="s">
        <v>697</v>
      </c>
      <c r="J4250" s="181" t="s">
        <v>512</v>
      </c>
      <c r="K4250" s="178" t="s">
        <v>512</v>
      </c>
      <c r="L4250" s="177" t="s">
        <v>550</v>
      </c>
      <c r="M4250" s="177" t="s">
        <v>16950</v>
      </c>
      <c r="N4250" s="177" t="s">
        <v>16950</v>
      </c>
      <c r="O4250" s="177" t="s">
        <v>195</v>
      </c>
      <c r="R4250" s="177" t="s">
        <v>600</v>
      </c>
      <c r="S4250" s="177" t="s">
        <v>1003</v>
      </c>
      <c r="U4250" s="177" t="s">
        <v>739</v>
      </c>
      <c r="V4250" s="177" t="s">
        <v>1445</v>
      </c>
      <c r="X4250" s="177" t="s">
        <v>5106</v>
      </c>
      <c r="Z4250" s="177" t="s">
        <v>739</v>
      </c>
      <c r="AA4250" s="177" t="s">
        <v>1812</v>
      </c>
      <c r="AQ4250" s="177" t="s">
        <v>893</v>
      </c>
      <c r="AT4250" s="177"/>
      <c r="AU4250" s="177"/>
      <c r="AV4250" s="177"/>
      <c r="AW4250" s="177"/>
    </row>
    <row r="4251" spans="1:49">
      <c r="A4251" s="170" t="s">
        <v>16937</v>
      </c>
      <c r="B4251" s="177" t="s">
        <v>16938</v>
      </c>
      <c r="D4251" s="177" t="s">
        <v>508</v>
      </c>
      <c r="E4251" s="177" t="s">
        <v>719</v>
      </c>
      <c r="F4251" s="177" t="s">
        <v>16955</v>
      </c>
      <c r="I4251" s="177" t="s">
        <v>697</v>
      </c>
      <c r="J4251" s="181" t="s">
        <v>512</v>
      </c>
      <c r="K4251" s="178" t="s">
        <v>512</v>
      </c>
      <c r="L4251" s="177" t="s">
        <v>550</v>
      </c>
      <c r="M4251" s="177" t="s">
        <v>16950</v>
      </c>
      <c r="N4251" s="177" t="s">
        <v>16950</v>
      </c>
      <c r="O4251" s="177" t="s">
        <v>195</v>
      </c>
      <c r="R4251" s="177" t="s">
        <v>600</v>
      </c>
      <c r="S4251" s="177" t="s">
        <v>1003</v>
      </c>
      <c r="U4251" s="177" t="s">
        <v>739</v>
      </c>
      <c r="V4251" s="177" t="s">
        <v>3553</v>
      </c>
      <c r="X4251" s="177" t="s">
        <v>5106</v>
      </c>
      <c r="Z4251" s="177" t="s">
        <v>739</v>
      </c>
      <c r="AA4251" s="177" t="s">
        <v>3554</v>
      </c>
      <c r="AQ4251" s="177" t="s">
        <v>893</v>
      </c>
      <c r="AT4251" s="177"/>
      <c r="AU4251" s="177"/>
      <c r="AV4251" s="177"/>
      <c r="AW4251" s="177"/>
    </row>
    <row r="4252" spans="1:49">
      <c r="A4252" s="170" t="s">
        <v>16937</v>
      </c>
      <c r="B4252" s="177" t="s">
        <v>16938</v>
      </c>
      <c r="D4252" s="177" t="s">
        <v>508</v>
      </c>
      <c r="E4252" s="177" t="s">
        <v>729</v>
      </c>
      <c r="F4252" s="177" t="s">
        <v>16956</v>
      </c>
      <c r="I4252" s="177" t="s">
        <v>697</v>
      </c>
      <c r="J4252" s="181" t="s">
        <v>512</v>
      </c>
      <c r="K4252" s="178" t="s">
        <v>512</v>
      </c>
      <c r="L4252" s="177" t="s">
        <v>550</v>
      </c>
      <c r="M4252" s="177" t="s">
        <v>16950</v>
      </c>
      <c r="N4252" s="177" t="s">
        <v>16950</v>
      </c>
      <c r="O4252" s="177" t="s">
        <v>195</v>
      </c>
      <c r="R4252" s="177" t="s">
        <v>600</v>
      </c>
      <c r="S4252" s="177" t="s">
        <v>1003</v>
      </c>
      <c r="U4252" s="177" t="s">
        <v>718</v>
      </c>
      <c r="V4252" s="177" t="s">
        <v>2024</v>
      </c>
      <c r="X4252" s="177" t="s">
        <v>5106</v>
      </c>
      <c r="Z4252" s="177" t="s">
        <v>718</v>
      </c>
      <c r="AA4252" s="177" t="s">
        <v>1084</v>
      </c>
      <c r="AQ4252" s="177" t="s">
        <v>893</v>
      </c>
      <c r="AT4252" s="177"/>
      <c r="AU4252" s="177"/>
      <c r="AV4252" s="177"/>
      <c r="AW4252" s="177"/>
    </row>
    <row r="4253" spans="1:49">
      <c r="A4253" s="170" t="s">
        <v>16937</v>
      </c>
      <c r="B4253" s="177" t="s">
        <v>16938</v>
      </c>
      <c r="D4253" s="177" t="s">
        <v>508</v>
      </c>
      <c r="E4253" s="177" t="s">
        <v>746</v>
      </c>
      <c r="F4253" s="177" t="s">
        <v>16957</v>
      </c>
      <c r="I4253" s="177" t="s">
        <v>697</v>
      </c>
      <c r="J4253" s="181" t="s">
        <v>512</v>
      </c>
      <c r="K4253" s="178" t="s">
        <v>512</v>
      </c>
      <c r="L4253" s="177" t="s">
        <v>550</v>
      </c>
      <c r="M4253" s="177" t="s">
        <v>16950</v>
      </c>
      <c r="N4253" s="177" t="s">
        <v>16950</v>
      </c>
      <c r="O4253" s="177" t="s">
        <v>195</v>
      </c>
      <c r="R4253" s="177" t="s">
        <v>600</v>
      </c>
      <c r="S4253" s="177" t="s">
        <v>1003</v>
      </c>
      <c r="U4253" s="177" t="s">
        <v>739</v>
      </c>
      <c r="V4253" s="177" t="s">
        <v>1336</v>
      </c>
      <c r="X4253" s="177" t="s">
        <v>1881</v>
      </c>
      <c r="Z4253" s="177" t="s">
        <v>739</v>
      </c>
      <c r="AA4253" s="177" t="s">
        <v>1404</v>
      </c>
      <c r="AB4253" s="177" t="s">
        <v>11335</v>
      </c>
      <c r="AQ4253" s="177" t="s">
        <v>893</v>
      </c>
      <c r="AT4253" s="177"/>
      <c r="AU4253" s="177"/>
      <c r="AV4253" s="177"/>
      <c r="AW4253" s="177"/>
    </row>
    <row r="4254" spans="1:49">
      <c r="A4254" s="170" t="s">
        <v>16937</v>
      </c>
      <c r="B4254" s="177" t="s">
        <v>16938</v>
      </c>
      <c r="D4254" s="177" t="s">
        <v>508</v>
      </c>
      <c r="E4254" s="177" t="s">
        <v>752</v>
      </c>
      <c r="F4254" s="177" t="s">
        <v>16958</v>
      </c>
      <c r="I4254" s="177" t="s">
        <v>697</v>
      </c>
      <c r="J4254" s="181" t="s">
        <v>512</v>
      </c>
      <c r="K4254" s="178" t="s">
        <v>512</v>
      </c>
      <c r="L4254" s="177" t="s">
        <v>550</v>
      </c>
      <c r="M4254" s="177" t="s">
        <v>16950</v>
      </c>
      <c r="N4254" s="177" t="s">
        <v>16950</v>
      </c>
      <c r="O4254" s="177" t="s">
        <v>195</v>
      </c>
      <c r="R4254" s="177" t="s">
        <v>600</v>
      </c>
      <c r="S4254" s="177" t="s">
        <v>1003</v>
      </c>
      <c r="U4254" s="177" t="s">
        <v>712</v>
      </c>
      <c r="V4254" s="177" t="s">
        <v>2024</v>
      </c>
      <c r="X4254" s="177" t="s">
        <v>1881</v>
      </c>
      <c r="Z4254" s="177" t="s">
        <v>712</v>
      </c>
      <c r="AA4254" s="177" t="s">
        <v>1084</v>
      </c>
      <c r="AB4254" s="177" t="s">
        <v>16959</v>
      </c>
      <c r="AQ4254" s="177" t="s">
        <v>893</v>
      </c>
      <c r="AT4254" s="177"/>
      <c r="AU4254" s="177"/>
      <c r="AV4254" s="177"/>
      <c r="AW4254" s="177"/>
    </row>
    <row r="4255" spans="1:49">
      <c r="A4255" s="170" t="s">
        <v>16937</v>
      </c>
      <c r="B4255" s="177" t="s">
        <v>16938</v>
      </c>
      <c r="D4255" s="177" t="s">
        <v>508</v>
      </c>
      <c r="E4255" s="177" t="s">
        <v>756</v>
      </c>
      <c r="F4255" s="177" t="s">
        <v>16960</v>
      </c>
      <c r="I4255" s="177" t="s">
        <v>697</v>
      </c>
      <c r="J4255" s="181" t="s">
        <v>512</v>
      </c>
      <c r="K4255" s="178" t="s">
        <v>512</v>
      </c>
      <c r="L4255" s="177" t="s">
        <v>550</v>
      </c>
      <c r="M4255" s="177" t="s">
        <v>16950</v>
      </c>
      <c r="N4255" s="177" t="s">
        <v>16950</v>
      </c>
      <c r="O4255" s="177" t="s">
        <v>195</v>
      </c>
      <c r="R4255" s="177" t="s">
        <v>600</v>
      </c>
      <c r="S4255" s="177" t="s">
        <v>1003</v>
      </c>
      <c r="U4255" s="177" t="s">
        <v>712</v>
      </c>
      <c r="V4255" s="177" t="s">
        <v>1000</v>
      </c>
      <c r="X4255" s="177" t="s">
        <v>5106</v>
      </c>
      <c r="Z4255" s="177" t="s">
        <v>712</v>
      </c>
      <c r="AA4255" s="177" t="s">
        <v>16961</v>
      </c>
      <c r="AQ4255" s="177" t="s">
        <v>893</v>
      </c>
      <c r="AT4255" s="177"/>
      <c r="AU4255" s="177"/>
      <c r="AV4255" s="177"/>
      <c r="AW4255" s="177"/>
    </row>
    <row r="4256" spans="1:49">
      <c r="A4256" s="170" t="s">
        <v>16937</v>
      </c>
      <c r="B4256" s="177" t="s">
        <v>16938</v>
      </c>
      <c r="D4256" s="177" t="s">
        <v>508</v>
      </c>
      <c r="E4256" s="177" t="s">
        <v>847</v>
      </c>
      <c r="F4256" s="177" t="s">
        <v>16962</v>
      </c>
      <c r="I4256" s="177" t="s">
        <v>697</v>
      </c>
      <c r="J4256" s="181" t="s">
        <v>512</v>
      </c>
      <c r="K4256" s="178" t="s">
        <v>512</v>
      </c>
      <c r="L4256" s="177" t="s">
        <v>550</v>
      </c>
      <c r="M4256" s="177" t="s">
        <v>16950</v>
      </c>
      <c r="N4256" s="177" t="s">
        <v>16950</v>
      </c>
      <c r="O4256" s="177" t="s">
        <v>195</v>
      </c>
      <c r="R4256" s="177" t="s">
        <v>600</v>
      </c>
      <c r="S4256" s="177" t="s">
        <v>1003</v>
      </c>
      <c r="U4256" s="177" t="s">
        <v>712</v>
      </c>
      <c r="V4256" s="177" t="s">
        <v>2823</v>
      </c>
      <c r="X4256" s="177" t="s">
        <v>5106</v>
      </c>
      <c r="Z4256" s="177" t="s">
        <v>712</v>
      </c>
      <c r="AA4256" s="177" t="s">
        <v>1587</v>
      </c>
      <c r="AQ4256" s="177" t="s">
        <v>893</v>
      </c>
      <c r="AT4256" s="177"/>
      <c r="AU4256" s="177"/>
      <c r="AV4256" s="177"/>
      <c r="AW4256" s="177"/>
    </row>
    <row r="4257" spans="1:68">
      <c r="A4257" s="170" t="s">
        <v>16937</v>
      </c>
      <c r="B4257" s="177" t="s">
        <v>16938</v>
      </c>
      <c r="D4257" s="177" t="s">
        <v>508</v>
      </c>
      <c r="F4257" s="177" t="s">
        <v>16963</v>
      </c>
      <c r="I4257" s="177" t="s">
        <v>697</v>
      </c>
      <c r="J4257" s="181" t="s">
        <v>512</v>
      </c>
      <c r="K4257" s="178" t="s">
        <v>512</v>
      </c>
      <c r="L4257" s="177" t="s">
        <v>901</v>
      </c>
      <c r="N4257" s="177" t="s">
        <v>16950</v>
      </c>
      <c r="O4257" s="177" t="s">
        <v>324</v>
      </c>
      <c r="R4257" s="177" t="s">
        <v>2871</v>
      </c>
      <c r="S4257" s="177" t="s">
        <v>16964</v>
      </c>
      <c r="U4257" s="177" t="s">
        <v>16965</v>
      </c>
      <c r="AQ4257" s="177" t="s">
        <v>5044</v>
      </c>
      <c r="AT4257" s="177"/>
      <c r="AU4257" s="177"/>
      <c r="AV4257" s="177"/>
      <c r="AW4257" s="177"/>
    </row>
    <row r="4258" spans="1:68">
      <c r="A4258" s="170" t="s">
        <v>16937</v>
      </c>
      <c r="B4258" s="177" t="s">
        <v>16938</v>
      </c>
      <c r="D4258" s="177" t="s">
        <v>508</v>
      </c>
      <c r="F4258" s="177" t="s">
        <v>16966</v>
      </c>
      <c r="I4258" s="177" t="s">
        <v>697</v>
      </c>
      <c r="J4258" s="181" t="s">
        <v>512</v>
      </c>
      <c r="K4258" s="178" t="s">
        <v>512</v>
      </c>
      <c r="L4258" s="177" t="s">
        <v>901</v>
      </c>
      <c r="N4258" s="177" t="s">
        <v>16950</v>
      </c>
      <c r="O4258" s="177" t="s">
        <v>324</v>
      </c>
      <c r="R4258" s="177" t="s">
        <v>2871</v>
      </c>
      <c r="S4258" s="177" t="s">
        <v>16964</v>
      </c>
      <c r="U4258" s="177" t="s">
        <v>16965</v>
      </c>
      <c r="AQ4258" s="177" t="s">
        <v>5044</v>
      </c>
      <c r="AT4258" s="177"/>
      <c r="AU4258" s="177"/>
      <c r="AV4258" s="177"/>
      <c r="AW4258" s="177"/>
    </row>
    <row r="4259" spans="1:68">
      <c r="A4259" s="170" t="s">
        <v>16937</v>
      </c>
      <c r="B4259" s="177" t="s">
        <v>16938</v>
      </c>
      <c r="D4259" s="177" t="s">
        <v>508</v>
      </c>
      <c r="F4259" s="177" t="s">
        <v>16967</v>
      </c>
      <c r="I4259" s="177" t="s">
        <v>697</v>
      </c>
      <c r="J4259" s="181" t="s">
        <v>512</v>
      </c>
      <c r="K4259" s="178" t="s">
        <v>512</v>
      </c>
      <c r="L4259" s="177" t="s">
        <v>901</v>
      </c>
      <c r="N4259" s="177" t="s">
        <v>16950</v>
      </c>
      <c r="O4259" s="177" t="s">
        <v>324</v>
      </c>
      <c r="R4259" s="177" t="s">
        <v>1008</v>
      </c>
      <c r="S4259" s="177" t="s">
        <v>5483</v>
      </c>
      <c r="U4259" s="177" t="s">
        <v>16968</v>
      </c>
      <c r="AQ4259" s="177" t="s">
        <v>5044</v>
      </c>
      <c r="AT4259" s="177"/>
      <c r="AU4259" s="177"/>
      <c r="AV4259" s="177"/>
      <c r="AW4259" s="177"/>
    </row>
    <row r="4260" spans="1:68">
      <c r="A4260" s="170" t="s">
        <v>16937</v>
      </c>
      <c r="B4260" s="177" t="s">
        <v>16938</v>
      </c>
      <c r="D4260" s="177" t="s">
        <v>508</v>
      </c>
      <c r="E4260" s="177" t="s">
        <v>661</v>
      </c>
      <c r="F4260" s="177" t="s">
        <v>16969</v>
      </c>
      <c r="I4260" s="177" t="s">
        <v>1596</v>
      </c>
      <c r="J4260" s="181" t="s">
        <v>512</v>
      </c>
      <c r="K4260" s="178" t="s">
        <v>512</v>
      </c>
      <c r="L4260" s="177" t="s">
        <v>550</v>
      </c>
      <c r="M4260" s="177" t="s">
        <v>16970</v>
      </c>
      <c r="N4260" s="177" t="s">
        <v>16970</v>
      </c>
      <c r="O4260" s="177" t="s">
        <v>110</v>
      </c>
      <c r="R4260" s="177" t="s">
        <v>565</v>
      </c>
      <c r="S4260" s="177" t="s">
        <v>1932</v>
      </c>
      <c r="T4260" s="177" t="s">
        <v>16971</v>
      </c>
      <c r="U4260" s="177" t="s">
        <v>16972</v>
      </c>
      <c r="V4260" s="177" t="s">
        <v>16973</v>
      </c>
      <c r="W4260" s="177" t="s">
        <v>1936</v>
      </c>
      <c r="AA4260" s="177" t="s">
        <v>16974</v>
      </c>
      <c r="AB4260" s="177" t="s">
        <v>16975</v>
      </c>
      <c r="AC4260" s="177" t="s">
        <v>9217</v>
      </c>
      <c r="AM4260" s="177" t="s">
        <v>1937</v>
      </c>
      <c r="AN4260" s="177" t="s">
        <v>16976</v>
      </c>
      <c r="AO4260" s="177" t="s">
        <v>1034</v>
      </c>
      <c r="AQ4260" s="177"/>
      <c r="AT4260" s="177"/>
      <c r="AU4260" s="177"/>
      <c r="AV4260" s="177"/>
      <c r="AW4260" s="177"/>
      <c r="BN4260" s="177" t="s">
        <v>11519</v>
      </c>
      <c r="BO4260" s="177" t="s">
        <v>16977</v>
      </c>
      <c r="BP4260" s="177" t="s">
        <v>694</v>
      </c>
    </row>
    <row r="4261" spans="1:68">
      <c r="A4261" s="170" t="s">
        <v>16978</v>
      </c>
      <c r="B4261" s="177" t="s">
        <v>16979</v>
      </c>
      <c r="D4261" s="177" t="s">
        <v>508</v>
      </c>
      <c r="F4261" s="177" t="s">
        <v>16980</v>
      </c>
      <c r="I4261" s="177" t="s">
        <v>1609</v>
      </c>
      <c r="J4261" s="181" t="e">
        <v>#N/A</v>
      </c>
      <c r="K4261" s="178" t="e">
        <v>#N/A</v>
      </c>
      <c r="L4261" s="177" t="s">
        <v>901</v>
      </c>
      <c r="M4261" s="177" t="s">
        <v>16981</v>
      </c>
      <c r="N4261" s="177" t="s">
        <v>16982</v>
      </c>
      <c r="O4261" s="177" t="s">
        <v>324</v>
      </c>
      <c r="P4261" s="177" t="s">
        <v>903</v>
      </c>
      <c r="R4261" s="177" t="s">
        <v>904</v>
      </c>
      <c r="S4261" s="177" t="s">
        <v>905</v>
      </c>
      <c r="U4261" s="177" t="s">
        <v>3984</v>
      </c>
      <c r="V4261" s="177" t="s">
        <v>907</v>
      </c>
      <c r="W4261" s="177" t="s">
        <v>908</v>
      </c>
      <c r="Y4261" s="177" t="s">
        <v>908</v>
      </c>
      <c r="AB4261" s="177" t="s">
        <v>910</v>
      </c>
      <c r="AC4261" s="177">
        <v>1400</v>
      </c>
      <c r="AD4261" s="177" t="s">
        <v>911</v>
      </c>
      <c r="AE4261" s="177">
        <v>1375</v>
      </c>
      <c r="AF4261" s="177" t="s">
        <v>1512</v>
      </c>
      <c r="AG4261" s="177" t="s">
        <v>1513</v>
      </c>
      <c r="AH4261" s="177" t="s">
        <v>913</v>
      </c>
      <c r="AI4261" s="177" t="s">
        <v>908</v>
      </c>
      <c r="AK4261" s="177" t="s">
        <v>908</v>
      </c>
      <c r="AL4261" s="177">
        <v>480</v>
      </c>
      <c r="AQ4261" s="177"/>
      <c r="AT4261" s="177"/>
      <c r="AU4261" s="177"/>
      <c r="AV4261" s="177"/>
      <c r="AW4261" s="177"/>
    </row>
    <row r="4262" spans="1:68">
      <c r="A4262" s="170" t="s">
        <v>16978</v>
      </c>
      <c r="B4262" s="177" t="s">
        <v>16979</v>
      </c>
      <c r="D4262" s="177" t="s">
        <v>508</v>
      </c>
      <c r="F4262" s="177" t="s">
        <v>16983</v>
      </c>
      <c r="I4262" s="177" t="s">
        <v>1609</v>
      </c>
      <c r="J4262" s="181" t="e">
        <v>#N/A</v>
      </c>
      <c r="K4262" s="178" t="e">
        <v>#N/A</v>
      </c>
      <c r="L4262" s="177" t="s">
        <v>901</v>
      </c>
      <c r="M4262" s="177" t="s">
        <v>16981</v>
      </c>
      <c r="N4262" s="177" t="s">
        <v>16982</v>
      </c>
      <c r="O4262" s="177" t="s">
        <v>324</v>
      </c>
      <c r="P4262" s="177" t="s">
        <v>903</v>
      </c>
      <c r="R4262" s="177" t="s">
        <v>904</v>
      </c>
      <c r="S4262" s="177" t="s">
        <v>905</v>
      </c>
      <c r="U4262" s="177" t="s">
        <v>2372</v>
      </c>
      <c r="V4262" s="177" t="s">
        <v>2013</v>
      </c>
      <c r="W4262" s="177" t="s">
        <v>908</v>
      </c>
      <c r="Y4262" s="177" t="s">
        <v>908</v>
      </c>
      <c r="AB4262" s="177" t="s">
        <v>910</v>
      </c>
      <c r="AC4262" s="177">
        <v>1400</v>
      </c>
      <c r="AD4262" s="177" t="s">
        <v>911</v>
      </c>
      <c r="AE4262" s="177">
        <v>1375</v>
      </c>
      <c r="AF4262" s="177" t="s">
        <v>912</v>
      </c>
      <c r="AG4262" s="177" t="s">
        <v>908</v>
      </c>
      <c r="AH4262" s="177" t="s">
        <v>913</v>
      </c>
      <c r="AI4262" s="177" t="s">
        <v>908</v>
      </c>
      <c r="AK4262" s="177" t="s">
        <v>908</v>
      </c>
      <c r="AL4262" s="177">
        <v>480</v>
      </c>
      <c r="AQ4262" s="177"/>
      <c r="AT4262" s="177"/>
      <c r="AU4262" s="177"/>
      <c r="AV4262" s="177"/>
      <c r="AW4262" s="177"/>
    </row>
    <row r="4263" spans="1:68">
      <c r="A4263" s="170" t="s">
        <v>16978</v>
      </c>
      <c r="B4263" s="177" t="s">
        <v>16979</v>
      </c>
      <c r="D4263" s="177" t="s">
        <v>508</v>
      </c>
      <c r="F4263" s="177" t="s">
        <v>16984</v>
      </c>
      <c r="I4263" s="177" t="s">
        <v>1609</v>
      </c>
      <c r="J4263" s="181" t="e">
        <v>#N/A</v>
      </c>
      <c r="K4263" s="178" t="e">
        <v>#N/A</v>
      </c>
      <c r="L4263" s="177" t="s">
        <v>901</v>
      </c>
      <c r="M4263" s="177" t="s">
        <v>16981</v>
      </c>
      <c r="N4263" s="177" t="s">
        <v>16982</v>
      </c>
      <c r="O4263" s="177" t="s">
        <v>324</v>
      </c>
      <c r="P4263" s="177" t="s">
        <v>903</v>
      </c>
      <c r="R4263" s="177" t="s">
        <v>904</v>
      </c>
      <c r="S4263" s="177" t="s">
        <v>905</v>
      </c>
      <c r="U4263" s="177" t="s">
        <v>2203</v>
      </c>
      <c r="V4263" s="177" t="s">
        <v>2013</v>
      </c>
      <c r="W4263" s="177" t="s">
        <v>908</v>
      </c>
      <c r="Y4263" s="177" t="s">
        <v>909</v>
      </c>
      <c r="AB4263" s="177" t="s">
        <v>910</v>
      </c>
      <c r="AC4263" s="177">
        <v>2000</v>
      </c>
      <c r="AD4263" s="177" t="s">
        <v>911</v>
      </c>
      <c r="AE4263" s="177">
        <v>915</v>
      </c>
      <c r="AF4263" s="177" t="s">
        <v>912</v>
      </c>
      <c r="AG4263" s="177" t="s">
        <v>908</v>
      </c>
      <c r="AH4263" s="177" t="s">
        <v>913</v>
      </c>
      <c r="AI4263" s="177" t="s">
        <v>908</v>
      </c>
      <c r="AK4263" s="177" t="s">
        <v>908</v>
      </c>
      <c r="AL4263" s="177">
        <v>480</v>
      </c>
      <c r="AQ4263" s="177"/>
      <c r="AT4263" s="177"/>
      <c r="AU4263" s="177"/>
      <c r="AV4263" s="177"/>
      <c r="AW4263" s="177"/>
    </row>
    <row r="4264" spans="1:68">
      <c r="A4264" s="170" t="s">
        <v>16978</v>
      </c>
      <c r="B4264" s="177" t="s">
        <v>16979</v>
      </c>
      <c r="D4264" s="177" t="s">
        <v>508</v>
      </c>
      <c r="E4264" s="177" t="s">
        <v>661</v>
      </c>
      <c r="F4264" s="177" t="s">
        <v>16985</v>
      </c>
      <c r="I4264" s="177" t="s">
        <v>777</v>
      </c>
      <c r="J4264" s="178">
        <v>43529</v>
      </c>
      <c r="K4264" s="178">
        <v>43529</v>
      </c>
      <c r="L4264" s="177" t="s">
        <v>550</v>
      </c>
      <c r="M4264" s="177" t="s">
        <v>16986</v>
      </c>
      <c r="N4264" s="177" t="s">
        <v>16986</v>
      </c>
      <c r="O4264" s="177" t="s">
        <v>195</v>
      </c>
      <c r="P4264" s="177" t="s">
        <v>552</v>
      </c>
      <c r="R4264" s="177" t="s">
        <v>553</v>
      </c>
      <c r="S4264" s="177" t="s">
        <v>1611</v>
      </c>
      <c r="U4264" s="177" t="s">
        <v>646</v>
      </c>
      <c r="V4264" s="177" t="s">
        <v>5301</v>
      </c>
      <c r="W4264" s="177" t="s">
        <v>648</v>
      </c>
      <c r="X4264" s="177" t="s">
        <v>734</v>
      </c>
      <c r="Z4264" s="177" t="s">
        <v>646</v>
      </c>
      <c r="AA4264" s="177" t="s">
        <v>2346</v>
      </c>
      <c r="AB4264" s="177" t="s">
        <v>1045</v>
      </c>
      <c r="AC4264" s="177" t="s">
        <v>1582</v>
      </c>
      <c r="AD4264" s="177" t="s">
        <v>16987</v>
      </c>
      <c r="AE4264" s="177" t="s">
        <v>524</v>
      </c>
      <c r="AF4264" s="177" t="s">
        <v>651</v>
      </c>
      <c r="AQ4264" s="177"/>
      <c r="AT4264" s="177"/>
      <c r="AU4264" s="177"/>
      <c r="AV4264" s="177"/>
      <c r="AW4264" s="177"/>
    </row>
    <row r="4265" spans="1:68">
      <c r="A4265" s="170" t="s">
        <v>16978</v>
      </c>
      <c r="B4265" s="177" t="s">
        <v>16979</v>
      </c>
      <c r="D4265" s="177" t="s">
        <v>508</v>
      </c>
      <c r="E4265" s="177" t="s">
        <v>669</v>
      </c>
      <c r="F4265" s="177" t="s">
        <v>16988</v>
      </c>
      <c r="I4265" s="177" t="s">
        <v>777</v>
      </c>
      <c r="J4265" s="178">
        <v>43529</v>
      </c>
      <c r="K4265" s="178">
        <v>43529</v>
      </c>
      <c r="L4265" s="177" t="s">
        <v>550</v>
      </c>
      <c r="M4265" s="177" t="s">
        <v>16986</v>
      </c>
      <c r="N4265" s="177" t="s">
        <v>16986</v>
      </c>
      <c r="O4265" s="177" t="s">
        <v>195</v>
      </c>
      <c r="P4265" s="177" t="s">
        <v>589</v>
      </c>
      <c r="R4265" s="177" t="s">
        <v>553</v>
      </c>
      <c r="S4265" s="177" t="s">
        <v>1611</v>
      </c>
      <c r="U4265" s="177" t="s">
        <v>646</v>
      </c>
      <c r="V4265" s="177" t="s">
        <v>1981</v>
      </c>
      <c r="W4265" s="177" t="s">
        <v>656</v>
      </c>
      <c r="X4265" s="177" t="s">
        <v>734</v>
      </c>
      <c r="Z4265" s="177" t="s">
        <v>646</v>
      </c>
      <c r="AA4265" s="177" t="s">
        <v>7605</v>
      </c>
      <c r="AB4265" s="177" t="s">
        <v>1045</v>
      </c>
      <c r="AC4265" s="177" t="s">
        <v>4087</v>
      </c>
      <c r="AD4265" s="177" t="s">
        <v>16989</v>
      </c>
      <c r="AE4265" s="177" t="s">
        <v>1048</v>
      </c>
      <c r="AF4265" s="177" t="s">
        <v>651</v>
      </c>
      <c r="AQ4265" s="177"/>
      <c r="AT4265" s="177"/>
      <c r="AU4265" s="177"/>
      <c r="AV4265" s="177"/>
      <c r="AW4265" s="177"/>
    </row>
    <row r="4266" spans="1:68">
      <c r="A4266" s="170" t="s">
        <v>16978</v>
      </c>
      <c r="B4266" s="177" t="s">
        <v>16979</v>
      </c>
      <c r="D4266" s="177" t="s">
        <v>508</v>
      </c>
      <c r="E4266" s="177" t="s">
        <v>685</v>
      </c>
      <c r="F4266" s="177" t="s">
        <v>16990</v>
      </c>
      <c r="I4266" s="177" t="s">
        <v>777</v>
      </c>
      <c r="J4266" s="178">
        <v>43529</v>
      </c>
      <c r="K4266" s="178">
        <v>43529</v>
      </c>
      <c r="L4266" s="177" t="s">
        <v>550</v>
      </c>
      <c r="M4266" s="177" t="s">
        <v>16986</v>
      </c>
      <c r="N4266" s="177" t="s">
        <v>16986</v>
      </c>
      <c r="O4266" s="177" t="s">
        <v>110</v>
      </c>
      <c r="R4266" s="177" t="s">
        <v>565</v>
      </c>
      <c r="S4266" s="177" t="s">
        <v>921</v>
      </c>
      <c r="U4266" s="177" t="s">
        <v>3317</v>
      </c>
      <c r="V4266" s="177" t="s">
        <v>16991</v>
      </c>
      <c r="W4266" s="177" t="s">
        <v>1904</v>
      </c>
      <c r="AG4266" s="177" t="s">
        <v>9153</v>
      </c>
      <c r="AH4266" s="177" t="s">
        <v>16992</v>
      </c>
      <c r="AI4266" s="177" t="s">
        <v>1048</v>
      </c>
      <c r="AP4266" s="177" t="s">
        <v>2267</v>
      </c>
      <c r="AQ4266" s="177"/>
      <c r="AT4266" s="177" t="s">
        <v>16993</v>
      </c>
      <c r="AU4266" s="177" t="s">
        <v>809</v>
      </c>
      <c r="AV4266" s="177" t="s">
        <v>1854</v>
      </c>
      <c r="AW4266" s="177" t="s">
        <v>16994</v>
      </c>
      <c r="AX4266" s="177" t="s">
        <v>559</v>
      </c>
    </row>
    <row r="4267" spans="1:68">
      <c r="A4267" s="170" t="s">
        <v>16995</v>
      </c>
      <c r="B4267" s="177" t="s">
        <v>16996</v>
      </c>
      <c r="D4267" s="177" t="s">
        <v>508</v>
      </c>
      <c r="E4267" s="177" t="s">
        <v>661</v>
      </c>
      <c r="F4267" s="177" t="s">
        <v>16997</v>
      </c>
      <c r="I4267" s="177" t="s">
        <v>663</v>
      </c>
      <c r="J4267" s="181" t="s">
        <v>512</v>
      </c>
      <c r="K4267" s="178" t="s">
        <v>512</v>
      </c>
      <c r="L4267" s="177" t="s">
        <v>550</v>
      </c>
      <c r="M4267" s="177" t="s">
        <v>16998</v>
      </c>
      <c r="N4267" s="177" t="s">
        <v>16998</v>
      </c>
      <c r="O4267" s="177" t="s">
        <v>195</v>
      </c>
      <c r="P4267" s="177" t="s">
        <v>552</v>
      </c>
      <c r="R4267" s="177" t="s">
        <v>553</v>
      </c>
      <c r="S4267" s="177" t="s">
        <v>644</v>
      </c>
      <c r="T4267" s="177" t="s">
        <v>16999</v>
      </c>
      <c r="U4267" s="177" t="s">
        <v>579</v>
      </c>
      <c r="V4267" s="177" t="s">
        <v>1961</v>
      </c>
      <c r="X4267" s="177" t="s">
        <v>734</v>
      </c>
      <c r="Z4267" s="177" t="s">
        <v>579</v>
      </c>
      <c r="AB4267" s="177" t="s">
        <v>1984</v>
      </c>
      <c r="AC4267" s="177" t="s">
        <v>17000</v>
      </c>
      <c r="AD4267" s="177" t="s">
        <v>17001</v>
      </c>
      <c r="AE4267" s="177" t="s">
        <v>526</v>
      </c>
      <c r="AF4267" s="177" t="s">
        <v>651</v>
      </c>
      <c r="AQ4267" s="177" t="s">
        <v>17002</v>
      </c>
      <c r="AT4267" s="177"/>
      <c r="AU4267" s="177"/>
      <c r="AV4267" s="177"/>
      <c r="AW4267" s="177"/>
    </row>
    <row r="4268" spans="1:68">
      <c r="A4268" s="170" t="s">
        <v>16995</v>
      </c>
      <c r="B4268" s="177" t="s">
        <v>16996</v>
      </c>
      <c r="D4268" s="177" t="s">
        <v>508</v>
      </c>
      <c r="E4268" s="177" t="s">
        <v>669</v>
      </c>
      <c r="F4268" s="177" t="s">
        <v>17003</v>
      </c>
      <c r="I4268" s="177" t="s">
        <v>663</v>
      </c>
      <c r="J4268" s="181" t="s">
        <v>512</v>
      </c>
      <c r="K4268" s="178" t="s">
        <v>512</v>
      </c>
      <c r="L4268" s="177" t="s">
        <v>550</v>
      </c>
      <c r="M4268" s="177" t="s">
        <v>16998</v>
      </c>
      <c r="N4268" s="177" t="s">
        <v>16998</v>
      </c>
      <c r="O4268" s="177" t="s">
        <v>195</v>
      </c>
      <c r="P4268" s="177" t="s">
        <v>589</v>
      </c>
      <c r="R4268" s="177" t="s">
        <v>553</v>
      </c>
      <c r="S4268" s="177" t="s">
        <v>644</v>
      </c>
      <c r="T4268" s="177" t="s">
        <v>8926</v>
      </c>
      <c r="U4268" s="177" t="s">
        <v>579</v>
      </c>
      <c r="V4268" s="177" t="s">
        <v>15395</v>
      </c>
      <c r="W4268" s="177" t="s">
        <v>2544</v>
      </c>
      <c r="Z4268" s="177" t="s">
        <v>579</v>
      </c>
      <c r="AC4268" s="177" t="s">
        <v>17004</v>
      </c>
      <c r="AD4268" s="177" t="s">
        <v>17005</v>
      </c>
      <c r="AE4268" s="177" t="s">
        <v>1064</v>
      </c>
      <c r="AF4268" s="177" t="s">
        <v>651</v>
      </c>
      <c r="AQ4268" s="177" t="s">
        <v>652</v>
      </c>
      <c r="AT4268" s="177"/>
      <c r="AU4268" s="177"/>
      <c r="AV4268" s="177"/>
      <c r="AW4268" s="177"/>
    </row>
    <row r="4269" spans="1:68">
      <c r="A4269" s="170" t="s">
        <v>16995</v>
      </c>
      <c r="B4269" s="177" t="s">
        <v>16996</v>
      </c>
      <c r="D4269" s="177" t="s">
        <v>508</v>
      </c>
      <c r="E4269" s="177" t="s">
        <v>685</v>
      </c>
      <c r="F4269" s="177" t="s">
        <v>17006</v>
      </c>
      <c r="I4269" s="177" t="s">
        <v>663</v>
      </c>
      <c r="J4269" s="181" t="s">
        <v>512</v>
      </c>
      <c r="K4269" s="178" t="s">
        <v>512</v>
      </c>
      <c r="L4269" s="177" t="s">
        <v>550</v>
      </c>
      <c r="M4269" s="177" t="s">
        <v>16998</v>
      </c>
      <c r="N4269" s="177" t="s">
        <v>16998</v>
      </c>
      <c r="O4269" s="177" t="s">
        <v>110</v>
      </c>
      <c r="R4269" s="177" t="s">
        <v>565</v>
      </c>
      <c r="S4269" s="177" t="s">
        <v>921</v>
      </c>
      <c r="T4269" s="177" t="s">
        <v>1983</v>
      </c>
      <c r="U4269" s="177" t="s">
        <v>17007</v>
      </c>
      <c r="V4269" s="177" t="s">
        <v>17008</v>
      </c>
      <c r="W4269" s="177" t="s">
        <v>4017</v>
      </c>
      <c r="AA4269" s="177" t="s">
        <v>17009</v>
      </c>
      <c r="AB4269" s="177" t="s">
        <v>17010</v>
      </c>
      <c r="AC4269" s="177" t="s">
        <v>583</v>
      </c>
      <c r="AG4269" s="177" t="s">
        <v>17011</v>
      </c>
      <c r="AH4269" s="177" t="s">
        <v>17012</v>
      </c>
      <c r="AI4269" s="177" t="s">
        <v>618</v>
      </c>
      <c r="AM4269" s="177" t="s">
        <v>4837</v>
      </c>
      <c r="AN4269" s="177" t="s">
        <v>17013</v>
      </c>
      <c r="AO4269" s="177" t="s">
        <v>1034</v>
      </c>
      <c r="AP4269" s="177" t="s">
        <v>17014</v>
      </c>
      <c r="AQ4269" s="177"/>
      <c r="AT4269" s="177" t="s">
        <v>17015</v>
      </c>
      <c r="AU4269" s="177" t="s">
        <v>809</v>
      </c>
      <c r="AV4269" s="177" t="s">
        <v>2003</v>
      </c>
      <c r="AW4269" s="177" t="s">
        <v>17016</v>
      </c>
      <c r="AX4269" s="177" t="s">
        <v>809</v>
      </c>
    </row>
    <row r="4270" spans="1:68">
      <c r="A4270" s="170"/>
      <c r="B4270" s="177" t="s">
        <v>17017</v>
      </c>
      <c r="D4270" s="177" t="s">
        <v>610</v>
      </c>
      <c r="E4270" s="177" t="s">
        <v>709</v>
      </c>
      <c r="F4270" s="177" t="s">
        <v>14378</v>
      </c>
      <c r="I4270" s="177" t="s">
        <v>511</v>
      </c>
      <c r="J4270" s="181" t="s">
        <v>512</v>
      </c>
      <c r="K4270" s="178" t="s">
        <v>512</v>
      </c>
      <c r="L4270" s="177" t="s">
        <v>550</v>
      </c>
      <c r="M4270" s="177" t="s">
        <v>14379</v>
      </c>
      <c r="N4270" s="177" t="s">
        <v>14379</v>
      </c>
      <c r="O4270" s="177" t="s">
        <v>195</v>
      </c>
      <c r="P4270" s="177" t="s">
        <v>552</v>
      </c>
      <c r="R4270" s="177" t="s">
        <v>553</v>
      </c>
      <c r="S4270" s="177" t="s">
        <v>554</v>
      </c>
      <c r="T4270" s="177" t="s">
        <v>1915</v>
      </c>
      <c r="U4270" s="177" t="s">
        <v>555</v>
      </c>
      <c r="V4270" s="177" t="s">
        <v>2685</v>
      </c>
      <c r="Z4270" s="177" t="s">
        <v>555</v>
      </c>
      <c r="AC4270" s="177" t="s">
        <v>17018</v>
      </c>
      <c r="AD4270" s="177" t="s">
        <v>14380</v>
      </c>
      <c r="AE4270" s="177" t="s">
        <v>524</v>
      </c>
      <c r="AF4270" s="177" t="s">
        <v>2091</v>
      </c>
      <c r="AQ4270" s="177" t="s">
        <v>17019</v>
      </c>
      <c r="AT4270" s="177"/>
      <c r="AU4270" s="177"/>
      <c r="AV4270" s="177"/>
      <c r="AW4270" s="177"/>
    </row>
    <row r="4271" spans="1:68">
      <c r="A4271" s="170"/>
      <c r="B4271" s="177" t="s">
        <v>17017</v>
      </c>
      <c r="D4271" s="177" t="s">
        <v>610</v>
      </c>
      <c r="E4271" s="177" t="s">
        <v>719</v>
      </c>
      <c r="F4271" s="177" t="s">
        <v>14382</v>
      </c>
      <c r="I4271" s="177" t="s">
        <v>511</v>
      </c>
      <c r="J4271" s="181" t="s">
        <v>512</v>
      </c>
      <c r="K4271" s="178" t="s">
        <v>512</v>
      </c>
      <c r="L4271" s="177" t="s">
        <v>550</v>
      </c>
      <c r="M4271" s="177" t="s">
        <v>14379</v>
      </c>
      <c r="N4271" s="177" t="s">
        <v>14379</v>
      </c>
      <c r="O4271" s="177" t="s">
        <v>195</v>
      </c>
      <c r="P4271" s="177" t="s">
        <v>589</v>
      </c>
      <c r="Q4271" s="177" t="s">
        <v>110</v>
      </c>
      <c r="R4271" s="177" t="s">
        <v>553</v>
      </c>
      <c r="S4271" s="177" t="s">
        <v>554</v>
      </c>
      <c r="T4271" s="177" t="s">
        <v>590</v>
      </c>
      <c r="U4271" s="177" t="s">
        <v>555</v>
      </c>
      <c r="V4271" s="177" t="s">
        <v>14383</v>
      </c>
      <c r="W4271" s="177" t="s">
        <v>2544</v>
      </c>
      <c r="Z4271" s="177" t="s">
        <v>555</v>
      </c>
      <c r="AC4271" s="177" t="s">
        <v>17020</v>
      </c>
      <c r="AD4271" s="177" t="s">
        <v>14385</v>
      </c>
      <c r="AE4271" s="177" t="s">
        <v>1064</v>
      </c>
      <c r="AF4271" s="177" t="s">
        <v>2091</v>
      </c>
      <c r="AQ4271" s="177" t="s">
        <v>17019</v>
      </c>
      <c r="AT4271" s="177"/>
      <c r="AU4271" s="177"/>
      <c r="AV4271" s="177"/>
      <c r="AW4271" s="177"/>
    </row>
    <row r="4272" spans="1:68">
      <c r="A4272" s="170" t="s">
        <v>17021</v>
      </c>
      <c r="B4272" s="177" t="s">
        <v>17022</v>
      </c>
      <c r="D4272" s="177" t="s">
        <v>508</v>
      </c>
      <c r="E4272" s="177" t="s">
        <v>661</v>
      </c>
      <c r="F4272" s="177" t="s">
        <v>17023</v>
      </c>
      <c r="I4272" s="177" t="s">
        <v>2334</v>
      </c>
      <c r="J4272" s="181" t="s">
        <v>512</v>
      </c>
      <c r="K4272" s="178" t="s">
        <v>512</v>
      </c>
      <c r="L4272" s="177" t="s">
        <v>513</v>
      </c>
      <c r="M4272" s="177" t="s">
        <v>17024</v>
      </c>
      <c r="N4272" s="177" t="s">
        <v>17024</v>
      </c>
      <c r="O4272" s="177" t="s">
        <v>437</v>
      </c>
      <c r="P4272" s="177" t="s">
        <v>680</v>
      </c>
      <c r="R4272" s="177" t="s">
        <v>680</v>
      </c>
      <c r="S4272" s="177" t="s">
        <v>680</v>
      </c>
      <c r="T4272" s="177" t="s">
        <v>806</v>
      </c>
      <c r="U4272" s="177" t="s">
        <v>2322</v>
      </c>
      <c r="V4272" s="177" t="s">
        <v>681</v>
      </c>
      <c r="W4272" s="177" t="s">
        <v>520</v>
      </c>
      <c r="X4272" s="177" t="s">
        <v>682</v>
      </c>
      <c r="Y4272" s="177" t="s">
        <v>2450</v>
      </c>
      <c r="Z4272" s="177" t="s">
        <v>17025</v>
      </c>
      <c r="AA4272" s="177" t="s">
        <v>1064</v>
      </c>
      <c r="AB4272" s="177" t="s">
        <v>2450</v>
      </c>
      <c r="AC4272" s="177" t="s">
        <v>17026</v>
      </c>
      <c r="AD4272" s="177" t="s">
        <v>1064</v>
      </c>
      <c r="AE4272" s="177" t="s">
        <v>2450</v>
      </c>
      <c r="AF4272" s="177" t="s">
        <v>17027</v>
      </c>
      <c r="AG4272" s="177" t="s">
        <v>1064</v>
      </c>
      <c r="AH4272" s="177" t="s">
        <v>2450</v>
      </c>
      <c r="AI4272" s="177" t="s">
        <v>17028</v>
      </c>
      <c r="AJ4272" s="177" t="s">
        <v>1064</v>
      </c>
      <c r="AQ4272" s="177"/>
      <c r="AT4272" s="177"/>
      <c r="AU4272" s="177"/>
      <c r="AV4272" s="177"/>
      <c r="AW4272" s="177"/>
    </row>
    <row r="4273" spans="1:68">
      <c r="A4273" s="170" t="s">
        <v>17029</v>
      </c>
      <c r="B4273" s="177" t="s">
        <v>17030</v>
      </c>
      <c r="D4273" s="177" t="s">
        <v>508</v>
      </c>
      <c r="E4273" s="177" t="s">
        <v>661</v>
      </c>
      <c r="F4273" s="177" t="s">
        <v>17031</v>
      </c>
      <c r="I4273" s="177" t="s">
        <v>2334</v>
      </c>
      <c r="J4273" s="181" t="s">
        <v>512</v>
      </c>
      <c r="K4273" s="178" t="s">
        <v>512</v>
      </c>
      <c r="L4273" s="177" t="s">
        <v>550</v>
      </c>
      <c r="M4273" s="177" t="s">
        <v>17032</v>
      </c>
      <c r="N4273" s="177" t="s">
        <v>17032</v>
      </c>
      <c r="O4273" s="177" t="s">
        <v>110</v>
      </c>
      <c r="R4273" s="177" t="s">
        <v>565</v>
      </c>
      <c r="S4273" s="177" t="s">
        <v>630</v>
      </c>
      <c r="T4273" s="177" t="s">
        <v>3074</v>
      </c>
      <c r="U4273" s="177" t="s">
        <v>2064</v>
      </c>
      <c r="V4273" s="177" t="s">
        <v>17033</v>
      </c>
      <c r="W4273" s="177" t="s">
        <v>1904</v>
      </c>
      <c r="AA4273" s="177" t="s">
        <v>2068</v>
      </c>
      <c r="AB4273" s="177" t="s">
        <v>17034</v>
      </c>
      <c r="AC4273" s="177" t="s">
        <v>583</v>
      </c>
      <c r="AG4273" s="177" t="s">
        <v>3283</v>
      </c>
      <c r="AH4273" s="177" t="s">
        <v>17035</v>
      </c>
      <c r="AI4273" s="177" t="s">
        <v>618</v>
      </c>
      <c r="AP4273" s="177" t="s">
        <v>3285</v>
      </c>
      <c r="AQ4273" s="177"/>
      <c r="AT4273" s="177" t="s">
        <v>17036</v>
      </c>
      <c r="AU4273" s="177" t="s">
        <v>809</v>
      </c>
      <c r="AV4273" s="177" t="s">
        <v>3425</v>
      </c>
      <c r="AW4273" s="177" t="s">
        <v>17037</v>
      </c>
      <c r="AX4273" s="177" t="s">
        <v>2005</v>
      </c>
      <c r="BE4273" s="177" t="s">
        <v>17038</v>
      </c>
      <c r="BF4273" s="177" t="s">
        <v>17039</v>
      </c>
      <c r="BG4273" s="177" t="s">
        <v>583</v>
      </c>
      <c r="BH4273" s="177" t="s">
        <v>17038</v>
      </c>
      <c r="BI4273" s="177" t="s">
        <v>17040</v>
      </c>
      <c r="BJ4273" s="177" t="s">
        <v>583</v>
      </c>
    </row>
    <row r="4274" spans="1:68">
      <c r="A4274" s="170" t="s">
        <v>17029</v>
      </c>
      <c r="B4274" s="177" t="s">
        <v>17030</v>
      </c>
      <c r="D4274" s="177" t="s">
        <v>508</v>
      </c>
      <c r="E4274" s="177" t="s">
        <v>669</v>
      </c>
      <c r="F4274" s="177" t="s">
        <v>17041</v>
      </c>
      <c r="I4274" s="177" t="s">
        <v>2334</v>
      </c>
      <c r="J4274" s="181" t="s">
        <v>512</v>
      </c>
      <c r="K4274" s="178" t="s">
        <v>512</v>
      </c>
      <c r="L4274" s="177" t="s">
        <v>550</v>
      </c>
      <c r="M4274" s="177" t="s">
        <v>17032</v>
      </c>
      <c r="N4274" s="177" t="s">
        <v>17032</v>
      </c>
      <c r="O4274" s="177" t="s">
        <v>110</v>
      </c>
      <c r="R4274" s="177" t="s">
        <v>565</v>
      </c>
      <c r="S4274" s="177" t="s">
        <v>630</v>
      </c>
      <c r="T4274" s="177" t="s">
        <v>3074</v>
      </c>
      <c r="AQ4274" s="177" t="s">
        <v>1975</v>
      </c>
      <c r="AT4274" s="177"/>
      <c r="AU4274" s="177"/>
      <c r="AV4274" s="177"/>
      <c r="AW4274" s="177"/>
    </row>
    <row r="4275" spans="1:68">
      <c r="A4275" s="170" t="s">
        <v>17029</v>
      </c>
      <c r="B4275" s="177" t="s">
        <v>17030</v>
      </c>
      <c r="D4275" s="177" t="s">
        <v>508</v>
      </c>
      <c r="E4275" s="177" t="s">
        <v>547</v>
      </c>
      <c r="F4275" s="177" t="s">
        <v>17042</v>
      </c>
      <c r="I4275" s="177" t="s">
        <v>646</v>
      </c>
      <c r="J4275" s="181" t="s">
        <v>512</v>
      </c>
      <c r="K4275" s="178" t="s">
        <v>512</v>
      </c>
      <c r="L4275" s="177" t="s">
        <v>550</v>
      </c>
      <c r="M4275" s="177" t="s">
        <v>17043</v>
      </c>
      <c r="N4275" s="177" t="s">
        <v>17043</v>
      </c>
      <c r="O4275" s="177" t="s">
        <v>110</v>
      </c>
      <c r="R4275" s="177" t="s">
        <v>565</v>
      </c>
      <c r="S4275" s="177" t="s">
        <v>2492</v>
      </c>
      <c r="T4275" s="177" t="s">
        <v>1983</v>
      </c>
      <c r="U4275" s="177" t="s">
        <v>17044</v>
      </c>
      <c r="V4275" s="177" t="s">
        <v>17045</v>
      </c>
      <c r="W4275" s="177" t="s">
        <v>1620</v>
      </c>
      <c r="AA4275" s="177" t="s">
        <v>17046</v>
      </c>
      <c r="AB4275" s="177" t="s">
        <v>17047</v>
      </c>
      <c r="AC4275" s="177" t="s">
        <v>583</v>
      </c>
      <c r="AM4275" s="177" t="s">
        <v>17048</v>
      </c>
      <c r="AN4275" s="177" t="s">
        <v>17049</v>
      </c>
      <c r="AO4275" s="177" t="s">
        <v>1034</v>
      </c>
      <c r="AP4275" s="177" t="s">
        <v>2957</v>
      </c>
      <c r="AQ4275" s="177"/>
      <c r="AT4275" s="177" t="s">
        <v>17050</v>
      </c>
      <c r="AU4275" s="177" t="s">
        <v>583</v>
      </c>
      <c r="AV4275" s="177"/>
      <c r="AW4275" s="177"/>
      <c r="BN4275" s="177" t="s">
        <v>2432</v>
      </c>
      <c r="BO4275" s="177" t="s">
        <v>17051</v>
      </c>
      <c r="BP4275" s="177" t="s">
        <v>694</v>
      </c>
    </row>
    <row r="4276" spans="1:68">
      <c r="A4276" s="170" t="s">
        <v>17029</v>
      </c>
      <c r="B4276" s="177" t="s">
        <v>17030</v>
      </c>
      <c r="D4276" s="177" t="s">
        <v>508</v>
      </c>
      <c r="E4276" s="177" t="s">
        <v>547</v>
      </c>
      <c r="F4276" s="177" t="s">
        <v>33464</v>
      </c>
      <c r="I4276" s="177" t="s">
        <v>1891</v>
      </c>
      <c r="J4276" s="181" t="s">
        <v>512</v>
      </c>
      <c r="K4276" s="178" t="s">
        <v>512</v>
      </c>
      <c r="L4276" s="177" t="s">
        <v>550</v>
      </c>
      <c r="M4276" s="177" t="s">
        <v>17053</v>
      </c>
      <c r="N4276" s="177" t="s">
        <v>17053</v>
      </c>
      <c r="O4276" s="177" t="s">
        <v>110</v>
      </c>
      <c r="R4276" s="177" t="s">
        <v>565</v>
      </c>
      <c r="S4276" s="177" t="s">
        <v>17054</v>
      </c>
      <c r="T4276" s="177" t="s">
        <v>1256</v>
      </c>
      <c r="U4276" s="177" t="s">
        <v>8886</v>
      </c>
      <c r="V4276" s="170" t="s">
        <v>17055</v>
      </c>
      <c r="W4276" s="177" t="s">
        <v>1620</v>
      </c>
      <c r="AA4276" s="177" t="s">
        <v>635</v>
      </c>
      <c r="AB4276" s="177" t="s">
        <v>17056</v>
      </c>
      <c r="AC4276" s="177" t="s">
        <v>583</v>
      </c>
      <c r="AG4276" s="177" t="s">
        <v>5626</v>
      </c>
      <c r="AH4276" s="177" t="s">
        <v>17057</v>
      </c>
      <c r="AI4276" s="177" t="s">
        <v>1048</v>
      </c>
      <c r="AM4276" s="177" t="s">
        <v>2855</v>
      </c>
      <c r="AN4276" s="177" t="s">
        <v>17058</v>
      </c>
      <c r="AO4276" s="177" t="s">
        <v>1034</v>
      </c>
      <c r="AP4276" s="177" t="s">
        <v>9239</v>
      </c>
      <c r="AQ4276" s="177"/>
      <c r="AT4276" s="177" t="s">
        <v>17059</v>
      </c>
      <c r="AU4276" s="177" t="s">
        <v>583</v>
      </c>
      <c r="AV4276" s="177" t="s">
        <v>8897</v>
      </c>
      <c r="AW4276" s="177" t="s">
        <v>17060</v>
      </c>
      <c r="AX4276" s="177" t="s">
        <v>2960</v>
      </c>
      <c r="BN4276" s="177" t="s">
        <v>2432</v>
      </c>
      <c r="BO4276" s="177" t="s">
        <v>17061</v>
      </c>
      <c r="BP4276" s="177" t="s">
        <v>694</v>
      </c>
    </row>
    <row r="4277" spans="1:68">
      <c r="A4277" s="177" t="s">
        <v>33654</v>
      </c>
      <c r="B4277" s="177" t="s">
        <v>33655</v>
      </c>
      <c r="F4277" s="232" t="s">
        <v>33662</v>
      </c>
      <c r="I4277" s="170">
        <v>1997</v>
      </c>
      <c r="K4277" s="178"/>
      <c r="L4277" s="177" t="s">
        <v>550</v>
      </c>
      <c r="O4277" s="177" t="s">
        <v>110</v>
      </c>
      <c r="S4277" s="177" t="s">
        <v>3392</v>
      </c>
      <c r="AQ4277" s="177"/>
      <c r="AT4277" s="177"/>
      <c r="AU4277" s="177"/>
      <c r="AV4277" s="177"/>
      <c r="AW4277" s="177"/>
    </row>
    <row r="4278" spans="1:68">
      <c r="A4278" s="177" t="s">
        <v>33654</v>
      </c>
      <c r="B4278" s="177" t="s">
        <v>33655</v>
      </c>
      <c r="F4278" s="233" t="s">
        <v>33663</v>
      </c>
      <c r="I4278" s="170">
        <v>1997</v>
      </c>
      <c r="K4278" s="178"/>
      <c r="L4278" s="177" t="s">
        <v>550</v>
      </c>
      <c r="O4278" s="177" t="s">
        <v>110</v>
      </c>
      <c r="S4278" s="177" t="s">
        <v>4403</v>
      </c>
      <c r="AQ4278" s="177"/>
      <c r="AT4278" s="177"/>
      <c r="AU4278" s="177"/>
      <c r="AV4278" s="177"/>
      <c r="AW4278" s="177"/>
    </row>
    <row r="4279" spans="1:68">
      <c r="A4279" s="177" t="s">
        <v>33654</v>
      </c>
      <c r="B4279" s="177" t="s">
        <v>33655</v>
      </c>
      <c r="F4279" s="234" t="s">
        <v>33664</v>
      </c>
      <c r="I4279" s="170">
        <v>1994</v>
      </c>
      <c r="K4279" s="178"/>
      <c r="L4279" s="177" t="s">
        <v>550</v>
      </c>
      <c r="O4279" s="177" t="s">
        <v>110</v>
      </c>
      <c r="S4279" s="170" t="s">
        <v>1616</v>
      </c>
      <c r="AQ4279" s="177"/>
      <c r="AT4279" s="177"/>
      <c r="AU4279" s="177"/>
      <c r="AV4279" s="177"/>
      <c r="AW4279" s="177"/>
    </row>
    <row r="4280" spans="1:68">
      <c r="A4280" s="170" t="s">
        <v>17062</v>
      </c>
      <c r="B4280" s="177" t="s">
        <v>17063</v>
      </c>
      <c r="D4280" s="177" t="s">
        <v>508</v>
      </c>
      <c r="F4280" s="177" t="s">
        <v>17064</v>
      </c>
      <c r="I4280" s="177" t="s">
        <v>3434</v>
      </c>
      <c r="J4280" s="181" t="s">
        <v>512</v>
      </c>
      <c r="K4280" s="178" t="s">
        <v>512</v>
      </c>
      <c r="L4280" s="177" t="s">
        <v>550</v>
      </c>
      <c r="M4280" s="177" t="s">
        <v>17065</v>
      </c>
      <c r="N4280" s="177" t="s">
        <v>17065</v>
      </c>
      <c r="O4280" s="177" t="s">
        <v>110</v>
      </c>
      <c r="R4280" s="177" t="s">
        <v>565</v>
      </c>
      <c r="S4280" s="177" t="s">
        <v>1932</v>
      </c>
      <c r="U4280" s="177" t="s">
        <v>2167</v>
      </c>
      <c r="V4280" s="177" t="s">
        <v>17066</v>
      </c>
      <c r="W4280" s="177" t="s">
        <v>1936</v>
      </c>
      <c r="AA4280" s="177" t="s">
        <v>17067</v>
      </c>
      <c r="AB4280" s="177" t="s">
        <v>17068</v>
      </c>
      <c r="AC4280" s="177" t="s">
        <v>583</v>
      </c>
      <c r="AG4280" s="177" t="s">
        <v>17069</v>
      </c>
      <c r="AH4280" s="177" t="s">
        <v>17070</v>
      </c>
      <c r="AI4280" s="177" t="s">
        <v>17071</v>
      </c>
      <c r="AM4280" s="177" t="s">
        <v>2497</v>
      </c>
      <c r="AN4280" s="177" t="s">
        <v>17072</v>
      </c>
      <c r="AO4280" s="177" t="s">
        <v>1034</v>
      </c>
      <c r="AP4280" s="177" t="s">
        <v>17073</v>
      </c>
      <c r="AQ4280" s="177" t="s">
        <v>17074</v>
      </c>
      <c r="AT4280" s="177" t="s">
        <v>17075</v>
      </c>
      <c r="AU4280" s="177" t="s">
        <v>2136</v>
      </c>
      <c r="AV4280" s="177"/>
      <c r="AW4280" s="177"/>
      <c r="BN4280" s="177" t="s">
        <v>17076</v>
      </c>
      <c r="BO4280" s="177" t="s">
        <v>17077</v>
      </c>
      <c r="BP4280" s="177" t="s">
        <v>694</v>
      </c>
    </row>
    <row r="4281" spans="1:68">
      <c r="A4281" s="170"/>
      <c r="B4281" s="177" t="s">
        <v>17078</v>
      </c>
      <c r="D4281" s="177" t="s">
        <v>508</v>
      </c>
      <c r="F4281" s="177" t="s">
        <v>17079</v>
      </c>
      <c r="I4281" s="177" t="s">
        <v>4443</v>
      </c>
      <c r="J4281" s="181" t="s">
        <v>512</v>
      </c>
      <c r="K4281" s="178" t="s">
        <v>512</v>
      </c>
      <c r="L4281" s="177" t="s">
        <v>550</v>
      </c>
      <c r="M4281" s="177" t="s">
        <v>17080</v>
      </c>
      <c r="N4281" s="177" t="s">
        <v>17080</v>
      </c>
      <c r="O4281" s="177" t="s">
        <v>110</v>
      </c>
      <c r="R4281" s="177" t="s">
        <v>565</v>
      </c>
      <c r="S4281" s="177" t="s">
        <v>3149</v>
      </c>
      <c r="AQ4281" s="177" t="s">
        <v>17081</v>
      </c>
      <c r="AT4281" s="177"/>
      <c r="AU4281" s="177"/>
      <c r="AV4281" s="177"/>
      <c r="AW4281" s="177"/>
    </row>
    <row r="4282" spans="1:68">
      <c r="A4282" s="170" t="s">
        <v>17082</v>
      </c>
      <c r="B4282" s="177" t="s">
        <v>17083</v>
      </c>
      <c r="D4282" s="177" t="s">
        <v>508</v>
      </c>
      <c r="E4282" s="183" t="s">
        <v>669</v>
      </c>
      <c r="F4282" s="177" t="s">
        <v>17084</v>
      </c>
      <c r="I4282" s="177" t="s">
        <v>979</v>
      </c>
      <c r="J4282" s="178">
        <v>44953</v>
      </c>
      <c r="K4282" s="178">
        <v>44953</v>
      </c>
      <c r="L4282" s="177" t="s">
        <v>550</v>
      </c>
      <c r="M4282" s="177" t="s">
        <v>17085</v>
      </c>
      <c r="N4282" s="177" t="s">
        <v>17085</v>
      </c>
      <c r="O4282" s="177" t="s">
        <v>195</v>
      </c>
      <c r="P4282" s="177" t="s">
        <v>1023</v>
      </c>
      <c r="R4282" s="177" t="s">
        <v>600</v>
      </c>
      <c r="S4282" s="177" t="s">
        <v>601</v>
      </c>
      <c r="T4282" s="177" t="s">
        <v>2311</v>
      </c>
      <c r="U4282" s="177" t="s">
        <v>712</v>
      </c>
      <c r="V4282" s="177" t="s">
        <v>2024</v>
      </c>
      <c r="W4282" s="177" t="s">
        <v>8363</v>
      </c>
      <c r="X4282" s="177" t="s">
        <v>673</v>
      </c>
      <c r="Y4282" s="177" t="s">
        <v>674</v>
      </c>
      <c r="Z4282" s="177" t="s">
        <v>712</v>
      </c>
      <c r="AA4282" s="177" t="s">
        <v>1084</v>
      </c>
      <c r="AC4282" s="177" t="s">
        <v>1086</v>
      </c>
      <c r="AD4282" s="177" t="s">
        <v>17086</v>
      </c>
      <c r="AE4282" s="177" t="s">
        <v>870</v>
      </c>
      <c r="AQ4282" s="177"/>
      <c r="AT4282" s="177"/>
      <c r="AU4282" s="177"/>
      <c r="AV4282" s="177"/>
      <c r="AW4282" s="177"/>
    </row>
    <row r="4283" spans="1:68">
      <c r="A4283" s="170" t="s">
        <v>17082</v>
      </c>
      <c r="B4283" s="177" t="s">
        <v>17083</v>
      </c>
      <c r="D4283" s="177" t="s">
        <v>508</v>
      </c>
      <c r="E4283" s="183" t="s">
        <v>685</v>
      </c>
      <c r="F4283" s="177" t="s">
        <v>17087</v>
      </c>
      <c r="I4283" s="177" t="s">
        <v>979</v>
      </c>
      <c r="J4283" s="178">
        <v>44953</v>
      </c>
      <c r="K4283" s="178">
        <v>44953</v>
      </c>
      <c r="L4283" s="177" t="s">
        <v>550</v>
      </c>
      <c r="M4283" s="177" t="s">
        <v>17085</v>
      </c>
      <c r="N4283" s="177" t="s">
        <v>17085</v>
      </c>
      <c r="O4283" s="177" t="s">
        <v>195</v>
      </c>
      <c r="P4283" s="177" t="s">
        <v>552</v>
      </c>
      <c r="R4283" s="177" t="s">
        <v>600</v>
      </c>
      <c r="S4283" s="177" t="s">
        <v>601</v>
      </c>
      <c r="T4283" s="177" t="s">
        <v>7618</v>
      </c>
      <c r="U4283" s="177" t="s">
        <v>712</v>
      </c>
      <c r="V4283" s="177" t="s">
        <v>1757</v>
      </c>
      <c r="W4283" s="177" t="s">
        <v>557</v>
      </c>
      <c r="X4283" s="177" t="s">
        <v>673</v>
      </c>
      <c r="Y4283" s="177" t="s">
        <v>674</v>
      </c>
      <c r="Z4283" s="177" t="s">
        <v>712</v>
      </c>
      <c r="AA4283" s="177" t="s">
        <v>1185</v>
      </c>
      <c r="AB4283" s="170" t="s">
        <v>17088</v>
      </c>
      <c r="AC4283" s="177" t="s">
        <v>1079</v>
      </c>
      <c r="AD4283" s="177" t="s">
        <v>17089</v>
      </c>
      <c r="AE4283" s="177" t="s">
        <v>809</v>
      </c>
      <c r="AQ4283" s="177"/>
      <c r="AT4283" s="177"/>
      <c r="AU4283" s="177"/>
      <c r="AV4283" s="177"/>
      <c r="AW4283" s="177"/>
    </row>
    <row r="4284" spans="1:68">
      <c r="A4284" s="170" t="s">
        <v>17082</v>
      </c>
      <c r="B4284" s="177" t="s">
        <v>17083</v>
      </c>
      <c r="D4284" s="177" t="s">
        <v>508</v>
      </c>
      <c r="E4284" s="183" t="s">
        <v>704</v>
      </c>
      <c r="F4284" s="177" t="s">
        <v>17090</v>
      </c>
      <c r="I4284" s="177" t="s">
        <v>979</v>
      </c>
      <c r="J4284" s="178">
        <v>44953</v>
      </c>
      <c r="K4284" s="178">
        <v>44953</v>
      </c>
      <c r="L4284" s="177" t="s">
        <v>1307</v>
      </c>
      <c r="M4284" s="177" t="s">
        <v>17090</v>
      </c>
      <c r="N4284" s="177" t="s">
        <v>17085</v>
      </c>
      <c r="O4284" s="177" t="s">
        <v>295</v>
      </c>
      <c r="Q4284" s="177" t="s">
        <v>295</v>
      </c>
      <c r="R4284" s="177" t="s">
        <v>2930</v>
      </c>
      <c r="S4284" s="177" t="s">
        <v>5453</v>
      </c>
      <c r="T4284" s="177" t="s">
        <v>3596</v>
      </c>
      <c r="U4284" s="177" t="s">
        <v>712</v>
      </c>
      <c r="W4284" s="177" t="s">
        <v>1795</v>
      </c>
      <c r="X4284" s="177" t="s">
        <v>17091</v>
      </c>
      <c r="Y4284" s="177" t="s">
        <v>583</v>
      </c>
      <c r="AD4284" s="177" t="s">
        <v>2937</v>
      </c>
      <c r="AQ4284" s="177" t="s">
        <v>17092</v>
      </c>
      <c r="AT4284" s="177"/>
      <c r="AU4284" s="177"/>
      <c r="AV4284" s="177"/>
      <c r="AW4284" s="177"/>
    </row>
    <row r="4285" spans="1:68">
      <c r="A4285" s="170" t="s">
        <v>17082</v>
      </c>
      <c r="B4285" s="177" t="s">
        <v>17083</v>
      </c>
      <c r="D4285" s="177" t="s">
        <v>508</v>
      </c>
      <c r="E4285" s="183" t="s">
        <v>709</v>
      </c>
      <c r="F4285" s="177" t="s">
        <v>17093</v>
      </c>
      <c r="I4285" s="177" t="s">
        <v>979</v>
      </c>
      <c r="J4285" s="178">
        <v>44953</v>
      </c>
      <c r="K4285" s="178">
        <v>44953</v>
      </c>
      <c r="L4285" s="177" t="s">
        <v>2030</v>
      </c>
      <c r="M4285" s="177" t="s">
        <v>17094</v>
      </c>
      <c r="N4285" s="177" t="s">
        <v>17085</v>
      </c>
      <c r="O4285" s="177" t="s">
        <v>195</v>
      </c>
      <c r="P4285" s="177" t="s">
        <v>887</v>
      </c>
      <c r="R4285" s="177" t="s">
        <v>2032</v>
      </c>
      <c r="S4285" s="177" t="s">
        <v>13758</v>
      </c>
      <c r="U4285" s="177" t="s">
        <v>718</v>
      </c>
      <c r="V4285" s="177" t="s">
        <v>2034</v>
      </c>
      <c r="X4285" s="177" t="s">
        <v>2035</v>
      </c>
      <c r="Y4285" s="177" t="s">
        <v>674</v>
      </c>
      <c r="Z4285" s="177" t="s">
        <v>718</v>
      </c>
      <c r="AA4285" s="177">
        <v>10280</v>
      </c>
      <c r="AC4285" s="177" t="s">
        <v>2290</v>
      </c>
      <c r="AD4285" s="177" t="s">
        <v>17095</v>
      </c>
      <c r="AE4285" s="177" t="s">
        <v>1064</v>
      </c>
      <c r="AQ4285" s="177" t="s">
        <v>9427</v>
      </c>
      <c r="AT4285" s="177"/>
      <c r="AU4285" s="177"/>
      <c r="AV4285" s="177"/>
      <c r="AW4285" s="177"/>
    </row>
    <row r="4286" spans="1:68">
      <c r="A4286" s="170" t="s">
        <v>17082</v>
      </c>
      <c r="B4286" s="177" t="s">
        <v>17083</v>
      </c>
      <c r="D4286" s="177" t="s">
        <v>508</v>
      </c>
      <c r="E4286" s="170" t="s">
        <v>4384</v>
      </c>
      <c r="F4286" s="177" t="s">
        <v>17096</v>
      </c>
      <c r="I4286" s="177" t="s">
        <v>979</v>
      </c>
      <c r="J4286" s="178">
        <v>44953</v>
      </c>
      <c r="K4286" s="178">
        <v>44953</v>
      </c>
      <c r="L4286" s="177" t="s">
        <v>2030</v>
      </c>
      <c r="M4286" s="177" t="s">
        <v>17094</v>
      </c>
      <c r="N4286" s="177" t="s">
        <v>17085</v>
      </c>
      <c r="O4286" s="177" t="s">
        <v>75</v>
      </c>
      <c r="R4286" s="177" t="s">
        <v>5771</v>
      </c>
      <c r="S4286" s="177" t="s">
        <v>17097</v>
      </c>
      <c r="T4286" s="177" t="s">
        <v>718</v>
      </c>
      <c r="U4286" s="177" t="s">
        <v>718</v>
      </c>
      <c r="V4286" s="177" t="s">
        <v>1122</v>
      </c>
      <c r="AQ4286" s="177" t="s">
        <v>769</v>
      </c>
      <c r="AT4286" s="177"/>
      <c r="AU4286" s="177"/>
      <c r="AV4286" s="177"/>
      <c r="AW4286" s="177"/>
    </row>
    <row r="4287" spans="1:68">
      <c r="A4287" s="170" t="s">
        <v>17082</v>
      </c>
      <c r="B4287" s="177" t="s">
        <v>17083</v>
      </c>
      <c r="D4287" s="177" t="s">
        <v>508</v>
      </c>
      <c r="E4287" s="170" t="s">
        <v>4384</v>
      </c>
      <c r="F4287" s="177" t="s">
        <v>17098</v>
      </c>
      <c r="I4287" s="177" t="s">
        <v>979</v>
      </c>
      <c r="J4287" s="178">
        <v>44953</v>
      </c>
      <c r="K4287" s="178">
        <v>44953</v>
      </c>
      <c r="L4287" s="177" t="s">
        <v>2030</v>
      </c>
      <c r="M4287" s="177" t="s">
        <v>17094</v>
      </c>
      <c r="N4287" s="183" t="s">
        <v>17085</v>
      </c>
      <c r="O4287" s="177" t="s">
        <v>324</v>
      </c>
      <c r="P4287" s="177" t="s">
        <v>903</v>
      </c>
      <c r="R4287" s="177" t="s">
        <v>17099</v>
      </c>
      <c r="S4287" s="177" t="s">
        <v>17100</v>
      </c>
      <c r="V4287" s="177" t="s">
        <v>17101</v>
      </c>
      <c r="Y4287" s="177" t="s">
        <v>960</v>
      </c>
      <c r="Z4287" s="177" t="s">
        <v>960</v>
      </c>
      <c r="AB4287" s="177" t="s">
        <v>910</v>
      </c>
      <c r="AC4287" s="177" t="s">
        <v>718</v>
      </c>
      <c r="AD4287" s="177" t="s">
        <v>781</v>
      </c>
      <c r="AF4287" s="177" t="s">
        <v>2274</v>
      </c>
      <c r="AK4287" s="177" t="s">
        <v>982</v>
      </c>
      <c r="AL4287" s="177" t="s">
        <v>17102</v>
      </c>
      <c r="AQ4287" s="177" t="s">
        <v>769</v>
      </c>
      <c r="AT4287" s="177"/>
      <c r="AU4287" s="177"/>
      <c r="AV4287" s="177"/>
      <c r="AW4287" s="177" t="s">
        <v>17103</v>
      </c>
    </row>
    <row r="4288" spans="1:68">
      <c r="A4288" s="170" t="s">
        <v>17082</v>
      </c>
      <c r="B4288" s="177" t="s">
        <v>17083</v>
      </c>
      <c r="D4288" s="177" t="s">
        <v>508</v>
      </c>
      <c r="E4288" s="183" t="s">
        <v>719</v>
      </c>
      <c r="F4288" s="177" t="s">
        <v>17104</v>
      </c>
      <c r="I4288" s="177" t="s">
        <v>979</v>
      </c>
      <c r="J4288" s="178">
        <v>44953</v>
      </c>
      <c r="K4288" s="178">
        <v>44953</v>
      </c>
      <c r="L4288" s="177" t="s">
        <v>2030</v>
      </c>
      <c r="M4288" s="177" t="s">
        <v>17094</v>
      </c>
      <c r="N4288" s="177" t="s">
        <v>17085</v>
      </c>
      <c r="O4288" s="177" t="s">
        <v>280</v>
      </c>
      <c r="R4288" s="177" t="s">
        <v>700</v>
      </c>
      <c r="S4288" s="177" t="s">
        <v>2039</v>
      </c>
      <c r="U4288" s="177" t="s">
        <v>718</v>
      </c>
      <c r="V4288" s="177" t="s">
        <v>9421</v>
      </c>
      <c r="W4288" s="177" t="s">
        <v>17105</v>
      </c>
      <c r="X4288" s="177" t="s">
        <v>2296</v>
      </c>
      <c r="AQ4288" s="177" t="s">
        <v>769</v>
      </c>
      <c r="AT4288" s="177"/>
      <c r="AU4288" s="177"/>
      <c r="AV4288" s="177"/>
      <c r="AW4288" s="177"/>
    </row>
    <row r="4289" spans="1:49">
      <c r="A4289" s="170" t="s">
        <v>17082</v>
      </c>
      <c r="B4289" s="177" t="s">
        <v>17083</v>
      </c>
      <c r="D4289" s="177" t="s">
        <v>508</v>
      </c>
      <c r="E4289" s="183" t="s">
        <v>729</v>
      </c>
      <c r="F4289" s="177" t="s">
        <v>17106</v>
      </c>
      <c r="I4289" s="177" t="s">
        <v>979</v>
      </c>
      <c r="J4289" s="178">
        <v>44953</v>
      </c>
      <c r="K4289" s="178">
        <v>44953</v>
      </c>
      <c r="L4289" s="177" t="s">
        <v>550</v>
      </c>
      <c r="M4289" s="177" t="s">
        <v>17085</v>
      </c>
      <c r="N4289" s="177" t="s">
        <v>17085</v>
      </c>
      <c r="O4289" s="177" t="s">
        <v>195</v>
      </c>
      <c r="P4289" s="177" t="s">
        <v>1023</v>
      </c>
      <c r="R4289" s="177" t="s">
        <v>600</v>
      </c>
      <c r="S4289" s="177" t="s">
        <v>601</v>
      </c>
      <c r="T4289" s="177" t="s">
        <v>1461</v>
      </c>
      <c r="U4289" s="177" t="s">
        <v>739</v>
      </c>
      <c r="V4289" s="177" t="s">
        <v>889</v>
      </c>
      <c r="W4289" s="177" t="s">
        <v>1178</v>
      </c>
      <c r="X4289" s="177" t="s">
        <v>673</v>
      </c>
      <c r="Y4289" s="177" t="s">
        <v>674</v>
      </c>
      <c r="Z4289" s="177" t="s">
        <v>739</v>
      </c>
      <c r="AA4289" s="177" t="s">
        <v>892</v>
      </c>
      <c r="AC4289" s="177" t="s">
        <v>17107</v>
      </c>
      <c r="AD4289" s="177" t="s">
        <v>17108</v>
      </c>
      <c r="AE4289" s="177" t="s">
        <v>870</v>
      </c>
      <c r="AQ4289" s="177"/>
      <c r="AT4289" s="177"/>
      <c r="AU4289" s="177"/>
      <c r="AV4289" s="177"/>
      <c r="AW4289" s="177"/>
    </row>
    <row r="4290" spans="1:49">
      <c r="A4290" s="170" t="s">
        <v>17082</v>
      </c>
      <c r="B4290" s="177" t="s">
        <v>17083</v>
      </c>
      <c r="D4290" s="177" t="s">
        <v>508</v>
      </c>
      <c r="E4290" s="183" t="s">
        <v>737</v>
      </c>
      <c r="F4290" s="177" t="s">
        <v>17109</v>
      </c>
      <c r="I4290" s="177" t="s">
        <v>979</v>
      </c>
      <c r="J4290" s="178">
        <v>44953</v>
      </c>
      <c r="K4290" s="178">
        <v>44953</v>
      </c>
      <c r="L4290" s="177" t="s">
        <v>550</v>
      </c>
      <c r="M4290" s="177" t="s">
        <v>17085</v>
      </c>
      <c r="N4290" s="177" t="s">
        <v>17085</v>
      </c>
      <c r="O4290" s="177" t="s">
        <v>195</v>
      </c>
      <c r="P4290" s="177" t="s">
        <v>1193</v>
      </c>
      <c r="R4290" s="177" t="s">
        <v>600</v>
      </c>
      <c r="S4290" s="177" t="s">
        <v>601</v>
      </c>
      <c r="T4290" s="177" t="s">
        <v>7243</v>
      </c>
      <c r="U4290" s="177" t="s">
        <v>739</v>
      </c>
      <c r="V4290" s="177" t="s">
        <v>603</v>
      </c>
      <c r="W4290" s="177" t="s">
        <v>682</v>
      </c>
      <c r="X4290" s="177" t="s">
        <v>673</v>
      </c>
      <c r="Y4290" s="177" t="s">
        <v>674</v>
      </c>
      <c r="Z4290" s="177" t="s">
        <v>739</v>
      </c>
      <c r="AA4290" s="177" t="s">
        <v>605</v>
      </c>
      <c r="AB4290" s="170" t="s">
        <v>13164</v>
      </c>
      <c r="AC4290" s="177" t="s">
        <v>1079</v>
      </c>
      <c r="AD4290" s="177" t="s">
        <v>17110</v>
      </c>
      <c r="AE4290" s="177" t="s">
        <v>809</v>
      </c>
      <c r="AQ4290" s="177"/>
      <c r="AT4290" s="177"/>
      <c r="AU4290" s="177"/>
      <c r="AV4290" s="177"/>
      <c r="AW4290" s="177"/>
    </row>
    <row r="4291" spans="1:49">
      <c r="A4291" s="170" t="s">
        <v>17082</v>
      </c>
      <c r="B4291" s="177" t="s">
        <v>17083</v>
      </c>
      <c r="D4291" s="177" t="s">
        <v>508</v>
      </c>
      <c r="E4291" s="183" t="s">
        <v>740</v>
      </c>
      <c r="F4291" s="177" t="s">
        <v>17111</v>
      </c>
      <c r="I4291" s="177" t="s">
        <v>979</v>
      </c>
      <c r="J4291" s="178">
        <v>44953</v>
      </c>
      <c r="K4291" s="178">
        <v>44953</v>
      </c>
      <c r="L4291" s="177" t="s">
        <v>550</v>
      </c>
      <c r="M4291" s="177" t="s">
        <v>17085</v>
      </c>
      <c r="N4291" s="177" t="s">
        <v>17085</v>
      </c>
      <c r="O4291" s="177" t="s">
        <v>195</v>
      </c>
      <c r="P4291" s="177" t="s">
        <v>552</v>
      </c>
      <c r="R4291" s="177" t="s">
        <v>600</v>
      </c>
      <c r="S4291" s="177" t="s">
        <v>601</v>
      </c>
      <c r="T4291" s="177" t="s">
        <v>8998</v>
      </c>
      <c r="U4291" s="177" t="s">
        <v>739</v>
      </c>
      <c r="V4291" s="177" t="s">
        <v>17112</v>
      </c>
      <c r="W4291" s="177" t="s">
        <v>1300</v>
      </c>
      <c r="X4291" s="177" t="s">
        <v>673</v>
      </c>
      <c r="Y4291" s="177" t="s">
        <v>674</v>
      </c>
      <c r="Z4291" s="177" t="s">
        <v>739</v>
      </c>
      <c r="AA4291" s="177" t="s">
        <v>17113</v>
      </c>
      <c r="AB4291" s="170" t="s">
        <v>17114</v>
      </c>
      <c r="AC4291" s="177" t="s">
        <v>1079</v>
      </c>
      <c r="AD4291" s="177" t="s">
        <v>17115</v>
      </c>
      <c r="AE4291" s="177" t="s">
        <v>809</v>
      </c>
      <c r="AQ4291" s="177"/>
      <c r="AT4291" s="177"/>
      <c r="AU4291" s="177"/>
      <c r="AV4291" s="177"/>
      <c r="AW4291" s="177"/>
    </row>
    <row r="4292" spans="1:49">
      <c r="A4292" s="170" t="s">
        <v>17082</v>
      </c>
      <c r="B4292" s="177" t="s">
        <v>17083</v>
      </c>
      <c r="D4292" s="177" t="s">
        <v>508</v>
      </c>
      <c r="E4292" s="183" t="s">
        <v>746</v>
      </c>
      <c r="F4292" s="177" t="s">
        <v>17116</v>
      </c>
      <c r="I4292" s="177" t="s">
        <v>979</v>
      </c>
      <c r="J4292" s="178">
        <v>44953</v>
      </c>
      <c r="K4292" s="178">
        <v>44953</v>
      </c>
      <c r="L4292" s="177" t="s">
        <v>550</v>
      </c>
      <c r="M4292" s="177" t="s">
        <v>17085</v>
      </c>
      <c r="N4292" s="177" t="s">
        <v>17085</v>
      </c>
      <c r="O4292" s="177" t="s">
        <v>303</v>
      </c>
      <c r="R4292" s="177" t="s">
        <v>1267</v>
      </c>
      <c r="S4292" s="177" t="s">
        <v>303</v>
      </c>
      <c r="AQ4292" s="177" t="s">
        <v>1088</v>
      </c>
      <c r="AT4292" s="177"/>
      <c r="AU4292" s="177"/>
      <c r="AV4292" s="177"/>
      <c r="AW4292" s="177"/>
    </row>
    <row r="4293" spans="1:49">
      <c r="A4293" s="170" t="s">
        <v>17117</v>
      </c>
      <c r="B4293" s="177" t="s">
        <v>17118</v>
      </c>
      <c r="D4293" s="177" t="s">
        <v>508</v>
      </c>
      <c r="E4293" s="177" t="s">
        <v>685</v>
      </c>
      <c r="F4293" s="177" t="s">
        <v>17130</v>
      </c>
      <c r="G4293" s="177" t="s">
        <v>3460</v>
      </c>
      <c r="I4293" s="177" t="s">
        <v>1647</v>
      </c>
      <c r="J4293" s="181" t="s">
        <v>17120</v>
      </c>
      <c r="K4293" s="181" t="s">
        <v>17120</v>
      </c>
      <c r="L4293" s="177" t="s">
        <v>550</v>
      </c>
      <c r="M4293" s="177" t="s">
        <v>17122</v>
      </c>
      <c r="N4293" s="177" t="s">
        <v>17122</v>
      </c>
      <c r="O4293" s="177" t="s">
        <v>195</v>
      </c>
      <c r="P4293" s="177" t="s">
        <v>599</v>
      </c>
      <c r="Q4293" s="177" t="s">
        <v>614</v>
      </c>
      <c r="R4293" s="177" t="s">
        <v>600</v>
      </c>
      <c r="S4293" s="177" t="s">
        <v>601</v>
      </c>
      <c r="U4293" s="177" t="s">
        <v>832</v>
      </c>
      <c r="V4293" s="177" t="s">
        <v>2674</v>
      </c>
      <c r="X4293" s="177" t="s">
        <v>943</v>
      </c>
      <c r="Y4293" s="177" t="s">
        <v>674</v>
      </c>
      <c r="Z4293" s="177" t="s">
        <v>832</v>
      </c>
      <c r="AA4293" s="177" t="s">
        <v>2675</v>
      </c>
      <c r="AQ4293" s="177" t="s">
        <v>769</v>
      </c>
      <c r="AT4293" s="177"/>
      <c r="AU4293" s="177"/>
      <c r="AV4293" s="177"/>
      <c r="AW4293" s="177"/>
    </row>
    <row r="4294" spans="1:49">
      <c r="A4294" s="170" t="s">
        <v>17117</v>
      </c>
      <c r="B4294" s="177" t="s">
        <v>17118</v>
      </c>
      <c r="D4294" s="177" t="s">
        <v>508</v>
      </c>
      <c r="E4294" s="177" t="s">
        <v>709</v>
      </c>
      <c r="F4294" s="177" t="s">
        <v>17136</v>
      </c>
      <c r="I4294" s="177" t="s">
        <v>511</v>
      </c>
      <c r="J4294" s="181" t="s">
        <v>17120</v>
      </c>
      <c r="K4294" s="181" t="s">
        <v>17120</v>
      </c>
      <c r="L4294" s="177" t="s">
        <v>550</v>
      </c>
      <c r="M4294" s="177" t="s">
        <v>17137</v>
      </c>
      <c r="N4294" s="177" t="s">
        <v>17122</v>
      </c>
      <c r="O4294" s="177" t="s">
        <v>195</v>
      </c>
      <c r="P4294" s="177" t="s">
        <v>1193</v>
      </c>
      <c r="Q4294" s="177" t="s">
        <v>17138</v>
      </c>
      <c r="S4294" s="177" t="s">
        <v>554</v>
      </c>
      <c r="U4294" s="177" t="s">
        <v>712</v>
      </c>
      <c r="V4294" s="177" t="s">
        <v>17139</v>
      </c>
      <c r="W4294" s="177" t="s">
        <v>17140</v>
      </c>
      <c r="X4294" s="177" t="s">
        <v>5197</v>
      </c>
      <c r="AQ4294" s="177" t="s">
        <v>17141</v>
      </c>
      <c r="AT4294" s="177"/>
      <c r="AU4294" s="177"/>
      <c r="AV4294" s="177"/>
      <c r="AW4294" s="177"/>
    </row>
    <row r="4295" spans="1:49">
      <c r="A4295" s="170" t="s">
        <v>17117</v>
      </c>
      <c r="B4295" s="177" t="s">
        <v>17118</v>
      </c>
      <c r="D4295" s="177" t="s">
        <v>508</v>
      </c>
      <c r="E4295" s="177" t="s">
        <v>709</v>
      </c>
      <c r="F4295" s="177" t="s">
        <v>17134</v>
      </c>
      <c r="I4295" s="177" t="s">
        <v>1647</v>
      </c>
      <c r="J4295" s="181" t="s">
        <v>17120</v>
      </c>
      <c r="K4295" s="181" t="s">
        <v>17120</v>
      </c>
      <c r="L4295" s="177" t="s">
        <v>2772</v>
      </c>
      <c r="M4295" s="177" t="s">
        <v>17122</v>
      </c>
      <c r="N4295" s="177" t="s">
        <v>17122</v>
      </c>
      <c r="O4295" s="177" t="s">
        <v>273</v>
      </c>
      <c r="P4295" s="177" t="s">
        <v>2773</v>
      </c>
      <c r="Q4295" s="177" t="s">
        <v>3789</v>
      </c>
      <c r="R4295" s="177" t="s">
        <v>876</v>
      </c>
      <c r="S4295" s="177" t="s">
        <v>17135</v>
      </c>
      <c r="U4295" s="177" t="s">
        <v>920</v>
      </c>
      <c r="AQ4295" s="177"/>
      <c r="AT4295" s="177"/>
      <c r="AU4295" s="177"/>
      <c r="AV4295" s="177"/>
      <c r="AW4295" s="177"/>
    </row>
    <row r="4296" spans="1:49">
      <c r="A4296" s="170" t="s">
        <v>17117</v>
      </c>
      <c r="B4296" s="177" t="s">
        <v>17118</v>
      </c>
      <c r="D4296" s="177" t="s">
        <v>508</v>
      </c>
      <c r="E4296" s="177" t="s">
        <v>719</v>
      </c>
      <c r="F4296" s="177" t="s">
        <v>17142</v>
      </c>
      <c r="I4296" s="177" t="s">
        <v>511</v>
      </c>
      <c r="J4296" s="181" t="s">
        <v>17120</v>
      </c>
      <c r="K4296" s="181" t="s">
        <v>17120</v>
      </c>
      <c r="L4296" s="177" t="s">
        <v>550</v>
      </c>
      <c r="M4296" s="177" t="s">
        <v>17137</v>
      </c>
      <c r="N4296" s="177" t="s">
        <v>17122</v>
      </c>
      <c r="O4296" s="177" t="s">
        <v>195</v>
      </c>
      <c r="P4296" s="177" t="s">
        <v>1023</v>
      </c>
      <c r="S4296" s="177" t="s">
        <v>554</v>
      </c>
      <c r="U4296" s="177" t="s">
        <v>712</v>
      </c>
      <c r="V4296" s="177" t="s">
        <v>17139</v>
      </c>
      <c r="W4296" s="177" t="s">
        <v>17140</v>
      </c>
      <c r="X4296" s="177" t="s">
        <v>5197</v>
      </c>
      <c r="Z4296" s="177" t="s">
        <v>14576</v>
      </c>
      <c r="AQ4296" s="177" t="s">
        <v>17143</v>
      </c>
      <c r="AT4296" s="177"/>
      <c r="AU4296" s="177"/>
      <c r="AV4296" s="177"/>
      <c r="AW4296" s="177"/>
    </row>
    <row r="4297" spans="1:49">
      <c r="A4297" s="170" t="s">
        <v>17117</v>
      </c>
      <c r="B4297" s="177" t="s">
        <v>17118</v>
      </c>
      <c r="D4297" s="177" t="s">
        <v>508</v>
      </c>
      <c r="E4297" s="177" t="s">
        <v>729</v>
      </c>
      <c r="F4297" s="177" t="s">
        <v>17144</v>
      </c>
      <c r="I4297" s="177" t="s">
        <v>1647</v>
      </c>
      <c r="J4297" s="181" t="s">
        <v>17120</v>
      </c>
      <c r="K4297" s="181" t="s">
        <v>17120</v>
      </c>
      <c r="L4297" s="177" t="s">
        <v>550</v>
      </c>
      <c r="M4297" s="177" t="s">
        <v>17122</v>
      </c>
      <c r="N4297" s="177" t="s">
        <v>17122</v>
      </c>
      <c r="O4297" s="177" t="s">
        <v>195</v>
      </c>
      <c r="P4297" s="177" t="s">
        <v>1193</v>
      </c>
      <c r="Q4297" s="177" t="s">
        <v>17145</v>
      </c>
      <c r="R4297" s="177" t="s">
        <v>600</v>
      </c>
      <c r="S4297" s="177" t="s">
        <v>601</v>
      </c>
      <c r="U4297" s="177" t="s">
        <v>579</v>
      </c>
      <c r="V4297" s="177" t="s">
        <v>672</v>
      </c>
      <c r="X4297" s="177" t="s">
        <v>943</v>
      </c>
      <c r="Y4297" s="177" t="s">
        <v>674</v>
      </c>
      <c r="Z4297" s="177" t="s">
        <v>579</v>
      </c>
      <c r="AA4297" s="177" t="s">
        <v>675</v>
      </c>
      <c r="AQ4297" s="177" t="s">
        <v>769</v>
      </c>
      <c r="AT4297" s="177"/>
      <c r="AU4297" s="177"/>
      <c r="AV4297" s="177"/>
      <c r="AW4297" s="177"/>
    </row>
    <row r="4298" spans="1:49">
      <c r="A4298" s="170" t="s">
        <v>17117</v>
      </c>
      <c r="B4298" s="177" t="s">
        <v>17118</v>
      </c>
      <c r="D4298" s="177" t="s">
        <v>508</v>
      </c>
      <c r="E4298" s="177" t="s">
        <v>729</v>
      </c>
      <c r="F4298" s="177" t="s">
        <v>17146</v>
      </c>
      <c r="I4298" s="177" t="s">
        <v>511</v>
      </c>
      <c r="J4298" s="181" t="s">
        <v>17120</v>
      </c>
      <c r="K4298" s="181" t="s">
        <v>17120</v>
      </c>
      <c r="L4298" s="177" t="s">
        <v>550</v>
      </c>
      <c r="M4298" s="177" t="s">
        <v>17137</v>
      </c>
      <c r="N4298" s="177" t="s">
        <v>17122</v>
      </c>
      <c r="O4298" s="177" t="s">
        <v>195</v>
      </c>
      <c r="P4298" s="177" t="s">
        <v>1023</v>
      </c>
      <c r="S4298" s="177" t="s">
        <v>554</v>
      </c>
      <c r="U4298" s="177" t="s">
        <v>555</v>
      </c>
      <c r="V4298" s="177" t="s">
        <v>17147</v>
      </c>
      <c r="X4298" s="177" t="s">
        <v>5197</v>
      </c>
      <c r="Z4298" s="177" t="s">
        <v>7307</v>
      </c>
      <c r="AQ4298" s="177" t="s">
        <v>17148</v>
      </c>
      <c r="AT4298" s="177"/>
      <c r="AU4298" s="177"/>
      <c r="AV4298" s="177"/>
      <c r="AW4298" s="177"/>
    </row>
    <row r="4299" spans="1:49">
      <c r="A4299" s="170" t="s">
        <v>17117</v>
      </c>
      <c r="B4299" s="177" t="s">
        <v>17118</v>
      </c>
      <c r="D4299" s="177" t="s">
        <v>508</v>
      </c>
      <c r="E4299" s="177" t="s">
        <v>17149</v>
      </c>
      <c r="F4299" s="177" t="s">
        <v>17150</v>
      </c>
      <c r="I4299" s="177" t="s">
        <v>1596</v>
      </c>
      <c r="K4299" s="181" t="s">
        <v>17120</v>
      </c>
      <c r="L4299" s="177" t="s">
        <v>550</v>
      </c>
      <c r="M4299" s="177" t="s">
        <v>17151</v>
      </c>
      <c r="N4299" s="177" t="s">
        <v>17122</v>
      </c>
      <c r="O4299" s="177" t="s">
        <v>168</v>
      </c>
      <c r="P4299" s="177" t="s">
        <v>920</v>
      </c>
      <c r="Q4299" s="177" t="s">
        <v>7515</v>
      </c>
      <c r="R4299" s="177" t="s">
        <v>1209</v>
      </c>
      <c r="S4299" s="177" t="s">
        <v>554</v>
      </c>
      <c r="T4299" s="177" t="s">
        <v>2176</v>
      </c>
      <c r="U4299" s="177" t="s">
        <v>748</v>
      </c>
      <c r="AQ4299" s="177" t="s">
        <v>17152</v>
      </c>
      <c r="AT4299" s="177"/>
      <c r="AU4299" s="177"/>
      <c r="AV4299" s="177"/>
      <c r="AW4299" s="177"/>
    </row>
    <row r="4300" spans="1:49">
      <c r="A4300" s="170" t="s">
        <v>17117</v>
      </c>
      <c r="B4300" s="177" t="s">
        <v>17118</v>
      </c>
      <c r="D4300" s="177" t="s">
        <v>508</v>
      </c>
      <c r="E4300" s="177" t="s">
        <v>737</v>
      </c>
      <c r="F4300" s="177" t="s">
        <v>17153</v>
      </c>
      <c r="I4300" s="177" t="s">
        <v>1647</v>
      </c>
      <c r="J4300" s="181" t="s">
        <v>17120</v>
      </c>
      <c r="K4300" s="181" t="s">
        <v>17120</v>
      </c>
      <c r="L4300" s="177" t="s">
        <v>550</v>
      </c>
      <c r="M4300" s="177" t="s">
        <v>17122</v>
      </c>
      <c r="N4300" s="177" t="s">
        <v>17122</v>
      </c>
      <c r="O4300" s="177" t="s">
        <v>195</v>
      </c>
      <c r="P4300" s="177" t="s">
        <v>1193</v>
      </c>
      <c r="Q4300" s="177" t="s">
        <v>17154</v>
      </c>
      <c r="R4300" s="177" t="s">
        <v>600</v>
      </c>
      <c r="S4300" s="177" t="s">
        <v>601</v>
      </c>
      <c r="U4300" s="177" t="s">
        <v>579</v>
      </c>
      <c r="V4300" s="177" t="s">
        <v>743</v>
      </c>
      <c r="X4300" s="177" t="s">
        <v>943</v>
      </c>
      <c r="Y4300" s="177" t="s">
        <v>674</v>
      </c>
      <c r="Z4300" s="177" t="s">
        <v>579</v>
      </c>
      <c r="AA4300" s="177" t="s">
        <v>744</v>
      </c>
      <c r="AQ4300" s="177" t="s">
        <v>769</v>
      </c>
      <c r="AT4300" s="177"/>
      <c r="AU4300" s="177"/>
      <c r="AV4300" s="177"/>
      <c r="AW4300" s="177"/>
    </row>
    <row r="4301" spans="1:49">
      <c r="A4301" s="170" t="s">
        <v>17117</v>
      </c>
      <c r="B4301" s="177" t="s">
        <v>17118</v>
      </c>
      <c r="D4301" s="177" t="s">
        <v>508</v>
      </c>
      <c r="E4301" s="177" t="s">
        <v>740</v>
      </c>
      <c r="F4301" s="177" t="s">
        <v>17155</v>
      </c>
      <c r="I4301" s="177" t="s">
        <v>1647</v>
      </c>
      <c r="J4301" s="181" t="s">
        <v>17120</v>
      </c>
      <c r="K4301" s="181" t="s">
        <v>17120</v>
      </c>
      <c r="L4301" s="177" t="s">
        <v>550</v>
      </c>
      <c r="M4301" s="177" t="s">
        <v>17122</v>
      </c>
      <c r="N4301" s="177" t="s">
        <v>17122</v>
      </c>
      <c r="O4301" s="177" t="s">
        <v>195</v>
      </c>
      <c r="P4301" s="177" t="s">
        <v>2113</v>
      </c>
      <c r="Q4301" s="177" t="s">
        <v>10749</v>
      </c>
      <c r="R4301" s="177" t="s">
        <v>600</v>
      </c>
      <c r="S4301" s="177" t="s">
        <v>601</v>
      </c>
      <c r="U4301" s="177" t="s">
        <v>555</v>
      </c>
      <c r="V4301" s="177" t="s">
        <v>1445</v>
      </c>
      <c r="X4301" s="177" t="s">
        <v>943</v>
      </c>
      <c r="Y4301" s="177" t="s">
        <v>674</v>
      </c>
      <c r="Z4301" s="177" t="s">
        <v>555</v>
      </c>
      <c r="AA4301" s="177" t="s">
        <v>1812</v>
      </c>
      <c r="AQ4301" s="177" t="s">
        <v>769</v>
      </c>
      <c r="AT4301" s="177"/>
      <c r="AU4301" s="177"/>
      <c r="AV4301" s="177"/>
      <c r="AW4301" s="177"/>
    </row>
    <row r="4302" spans="1:49">
      <c r="A4302" s="170" t="s">
        <v>17117</v>
      </c>
      <c r="B4302" s="177" t="s">
        <v>17118</v>
      </c>
      <c r="D4302" s="177" t="s">
        <v>508</v>
      </c>
      <c r="E4302" s="177" t="s">
        <v>752</v>
      </c>
      <c r="F4302" s="177" t="s">
        <v>17156</v>
      </c>
      <c r="I4302" s="177" t="s">
        <v>1647</v>
      </c>
      <c r="J4302" s="181" t="s">
        <v>17120</v>
      </c>
      <c r="K4302" s="181" t="s">
        <v>17120</v>
      </c>
      <c r="L4302" s="177" t="s">
        <v>550</v>
      </c>
      <c r="M4302" s="177" t="s">
        <v>17122</v>
      </c>
      <c r="N4302" s="177" t="s">
        <v>17122</v>
      </c>
      <c r="O4302" s="177" t="s">
        <v>195</v>
      </c>
      <c r="P4302" s="177" t="s">
        <v>1023</v>
      </c>
      <c r="Q4302" s="177" t="s">
        <v>17157</v>
      </c>
      <c r="R4302" s="177" t="s">
        <v>600</v>
      </c>
      <c r="S4302" s="177" t="s">
        <v>601</v>
      </c>
      <c r="U4302" s="177" t="s">
        <v>712</v>
      </c>
      <c r="V4302" s="177" t="s">
        <v>2285</v>
      </c>
      <c r="X4302" s="177" t="s">
        <v>943</v>
      </c>
      <c r="Y4302" s="177" t="s">
        <v>891</v>
      </c>
      <c r="Z4302" s="177" t="s">
        <v>712</v>
      </c>
      <c r="AA4302" s="177" t="s">
        <v>1092</v>
      </c>
      <c r="AQ4302" s="177" t="s">
        <v>769</v>
      </c>
      <c r="AT4302" s="177"/>
      <c r="AU4302" s="177"/>
      <c r="AV4302" s="177"/>
      <c r="AW4302" s="177"/>
    </row>
    <row r="4303" spans="1:49">
      <c r="A4303" s="170" t="s">
        <v>17117</v>
      </c>
      <c r="B4303" s="177" t="s">
        <v>17118</v>
      </c>
      <c r="D4303" s="177" t="s">
        <v>508</v>
      </c>
      <c r="E4303" s="177" t="s">
        <v>756</v>
      </c>
      <c r="F4303" s="177" t="s">
        <v>17158</v>
      </c>
      <c r="I4303" s="177" t="s">
        <v>1647</v>
      </c>
      <c r="J4303" s="181" t="s">
        <v>17120</v>
      </c>
      <c r="K4303" s="181" t="s">
        <v>17120</v>
      </c>
      <c r="L4303" s="177" t="s">
        <v>550</v>
      </c>
      <c r="M4303" s="177" t="s">
        <v>17122</v>
      </c>
      <c r="N4303" s="177" t="s">
        <v>17122</v>
      </c>
      <c r="O4303" s="177" t="s">
        <v>195</v>
      </c>
      <c r="P4303" s="177" t="s">
        <v>1023</v>
      </c>
      <c r="Q4303" s="177" t="s">
        <v>17159</v>
      </c>
      <c r="R4303" s="177" t="s">
        <v>600</v>
      </c>
      <c r="S4303" s="177" t="s">
        <v>601</v>
      </c>
      <c r="U4303" s="177" t="s">
        <v>712</v>
      </c>
      <c r="V4303" s="177" t="s">
        <v>2285</v>
      </c>
      <c r="X4303" s="177" t="s">
        <v>943</v>
      </c>
      <c r="Y4303" s="177" t="s">
        <v>891</v>
      </c>
      <c r="Z4303" s="177" t="s">
        <v>712</v>
      </c>
      <c r="AA4303" s="177" t="s">
        <v>1092</v>
      </c>
      <c r="AQ4303" s="177" t="s">
        <v>769</v>
      </c>
      <c r="AT4303" s="177"/>
      <c r="AU4303" s="177"/>
      <c r="AV4303" s="177"/>
      <c r="AW4303" s="177"/>
    </row>
    <row r="4304" spans="1:49">
      <c r="A4304" s="170" t="s">
        <v>17117</v>
      </c>
      <c r="B4304" s="177" t="s">
        <v>17118</v>
      </c>
      <c r="D4304" s="177" t="s">
        <v>508</v>
      </c>
      <c r="E4304" s="177" t="s">
        <v>836</v>
      </c>
      <c r="F4304" s="177" t="s">
        <v>17160</v>
      </c>
      <c r="I4304" s="177" t="s">
        <v>1647</v>
      </c>
      <c r="J4304" s="181" t="s">
        <v>17120</v>
      </c>
      <c r="K4304" s="181" t="s">
        <v>17120</v>
      </c>
      <c r="L4304" s="177" t="s">
        <v>550</v>
      </c>
      <c r="M4304" s="177" t="s">
        <v>17122</v>
      </c>
      <c r="N4304" s="177" t="s">
        <v>17122</v>
      </c>
      <c r="O4304" s="177" t="s">
        <v>195</v>
      </c>
      <c r="P4304" s="177" t="s">
        <v>1162</v>
      </c>
      <c r="Q4304" s="177" t="s">
        <v>614</v>
      </c>
      <c r="R4304" s="177" t="s">
        <v>600</v>
      </c>
      <c r="S4304" s="177" t="s">
        <v>601</v>
      </c>
      <c r="U4304" s="177" t="s">
        <v>579</v>
      </c>
      <c r="V4304" s="177" t="s">
        <v>8395</v>
      </c>
      <c r="W4304" s="177" t="s">
        <v>618</v>
      </c>
      <c r="X4304" s="177" t="s">
        <v>890</v>
      </c>
      <c r="Y4304" s="177" t="s">
        <v>891</v>
      </c>
      <c r="Z4304" s="177" t="s">
        <v>579</v>
      </c>
      <c r="AA4304" s="177" t="s">
        <v>8396</v>
      </c>
      <c r="AQ4304" s="177" t="s">
        <v>769</v>
      </c>
      <c r="AT4304" s="177"/>
      <c r="AU4304" s="177"/>
      <c r="AV4304" s="177"/>
      <c r="AW4304" s="177"/>
    </row>
    <row r="4305" spans="1:58">
      <c r="A4305" s="170" t="s">
        <v>17117</v>
      </c>
      <c r="B4305" s="177" t="s">
        <v>17118</v>
      </c>
      <c r="D4305" s="177" t="s">
        <v>508</v>
      </c>
      <c r="E4305" s="177" t="s">
        <v>840</v>
      </c>
      <c r="F4305" s="177" t="s">
        <v>17161</v>
      </c>
      <c r="I4305" s="177" t="s">
        <v>1647</v>
      </c>
      <c r="J4305" s="181" t="s">
        <v>17120</v>
      </c>
      <c r="K4305" s="181" t="s">
        <v>17120</v>
      </c>
      <c r="L4305" s="177" t="s">
        <v>550</v>
      </c>
      <c r="M4305" s="177" t="s">
        <v>17122</v>
      </c>
      <c r="N4305" s="177" t="s">
        <v>17122</v>
      </c>
      <c r="O4305" s="177" t="s">
        <v>195</v>
      </c>
      <c r="P4305" s="177" t="s">
        <v>1023</v>
      </c>
      <c r="Q4305" s="177" t="s">
        <v>12444</v>
      </c>
      <c r="R4305" s="177" t="s">
        <v>600</v>
      </c>
      <c r="S4305" s="177" t="s">
        <v>601</v>
      </c>
      <c r="U4305" s="177" t="s">
        <v>739</v>
      </c>
      <c r="V4305" s="177" t="s">
        <v>3553</v>
      </c>
      <c r="W4305" s="177" t="s">
        <v>1178</v>
      </c>
      <c r="X4305" s="177" t="s">
        <v>943</v>
      </c>
      <c r="Y4305" s="177" t="s">
        <v>674</v>
      </c>
      <c r="Z4305" s="177" t="s">
        <v>739</v>
      </c>
      <c r="AA4305" s="177" t="s">
        <v>3554</v>
      </c>
      <c r="AB4305" s="177" t="s">
        <v>745</v>
      </c>
      <c r="AQ4305" s="177" t="s">
        <v>769</v>
      </c>
      <c r="AT4305" s="177"/>
      <c r="AU4305" s="177"/>
      <c r="AV4305" s="177"/>
      <c r="AW4305" s="177"/>
    </row>
    <row r="4306" spans="1:58">
      <c r="A4306" s="170" t="s">
        <v>17117</v>
      </c>
      <c r="B4306" s="177" t="s">
        <v>17118</v>
      </c>
      <c r="D4306" s="177" t="s">
        <v>508</v>
      </c>
      <c r="E4306" s="177" t="s">
        <v>847</v>
      </c>
      <c r="F4306" s="177" t="s">
        <v>17162</v>
      </c>
      <c r="I4306" s="177" t="s">
        <v>1647</v>
      </c>
      <c r="J4306" s="181" t="s">
        <v>17120</v>
      </c>
      <c r="K4306" s="181" t="s">
        <v>17120</v>
      </c>
      <c r="L4306" s="177" t="s">
        <v>550</v>
      </c>
      <c r="M4306" s="177" t="s">
        <v>17122</v>
      </c>
      <c r="N4306" s="177" t="s">
        <v>17122</v>
      </c>
      <c r="O4306" s="177" t="s">
        <v>195</v>
      </c>
      <c r="P4306" s="177" t="s">
        <v>589</v>
      </c>
      <c r="Q4306" s="177" t="s">
        <v>1871</v>
      </c>
      <c r="R4306" s="177" t="s">
        <v>600</v>
      </c>
      <c r="S4306" s="177" t="s">
        <v>601</v>
      </c>
      <c r="U4306" s="177" t="s">
        <v>579</v>
      </c>
      <c r="V4306" s="177" t="s">
        <v>5142</v>
      </c>
      <c r="W4306" s="177" t="s">
        <v>2465</v>
      </c>
      <c r="X4306" s="177" t="s">
        <v>943</v>
      </c>
      <c r="Y4306" s="177" t="s">
        <v>674</v>
      </c>
      <c r="Z4306" s="177" t="s">
        <v>579</v>
      </c>
      <c r="AA4306" s="177" t="s">
        <v>5143</v>
      </c>
      <c r="AB4306" s="177" t="s">
        <v>751</v>
      </c>
      <c r="AQ4306" s="177" t="s">
        <v>769</v>
      </c>
      <c r="AT4306" s="177"/>
      <c r="AU4306" s="177"/>
      <c r="AV4306" s="177"/>
      <c r="AW4306" s="177"/>
    </row>
    <row r="4307" spans="1:58">
      <c r="A4307" s="170" t="s">
        <v>17117</v>
      </c>
      <c r="B4307" s="177" t="s">
        <v>17118</v>
      </c>
      <c r="D4307" s="177" t="s">
        <v>508</v>
      </c>
      <c r="E4307" s="177" t="s">
        <v>852</v>
      </c>
      <c r="F4307" s="177" t="s">
        <v>17163</v>
      </c>
      <c r="I4307" s="177" t="s">
        <v>1647</v>
      </c>
      <c r="J4307" s="181" t="s">
        <v>17120</v>
      </c>
      <c r="K4307" s="181" t="s">
        <v>17120</v>
      </c>
      <c r="L4307" s="177" t="s">
        <v>550</v>
      </c>
      <c r="M4307" s="177" t="s">
        <v>17122</v>
      </c>
      <c r="N4307" s="177" t="s">
        <v>17122</v>
      </c>
      <c r="O4307" s="177" t="s">
        <v>195</v>
      </c>
      <c r="P4307" s="177" t="s">
        <v>589</v>
      </c>
      <c r="Q4307" s="177" t="s">
        <v>1871</v>
      </c>
      <c r="R4307" s="177" t="s">
        <v>600</v>
      </c>
      <c r="S4307" s="177" t="s">
        <v>601</v>
      </c>
      <c r="U4307" s="177" t="s">
        <v>579</v>
      </c>
      <c r="V4307" s="177" t="s">
        <v>17164</v>
      </c>
      <c r="W4307" s="177" t="s">
        <v>17165</v>
      </c>
      <c r="X4307" s="177" t="s">
        <v>943</v>
      </c>
      <c r="Y4307" s="177" t="s">
        <v>674</v>
      </c>
      <c r="Z4307" s="177" t="s">
        <v>579</v>
      </c>
      <c r="AA4307" s="177" t="s">
        <v>5143</v>
      </c>
      <c r="AB4307" s="177" t="s">
        <v>751</v>
      </c>
      <c r="AQ4307" s="177" t="s">
        <v>769</v>
      </c>
      <c r="AT4307" s="177"/>
      <c r="AU4307" s="177"/>
      <c r="AV4307" s="177"/>
      <c r="AW4307" s="177"/>
    </row>
    <row r="4308" spans="1:58">
      <c r="A4308" s="170" t="s">
        <v>17117</v>
      </c>
      <c r="B4308" s="177" t="s">
        <v>17118</v>
      </c>
      <c r="D4308" s="177" t="s">
        <v>508</v>
      </c>
      <c r="E4308" s="177" t="s">
        <v>1021</v>
      </c>
      <c r="F4308" s="177" t="s">
        <v>17166</v>
      </c>
      <c r="I4308" s="177" t="s">
        <v>1647</v>
      </c>
      <c r="J4308" s="181" t="s">
        <v>17120</v>
      </c>
      <c r="K4308" s="181" t="s">
        <v>17120</v>
      </c>
      <c r="L4308" s="177" t="s">
        <v>550</v>
      </c>
      <c r="M4308" s="177" t="s">
        <v>17122</v>
      </c>
      <c r="N4308" s="177" t="s">
        <v>17122</v>
      </c>
      <c r="O4308" s="177" t="s">
        <v>195</v>
      </c>
      <c r="P4308" s="177" t="s">
        <v>599</v>
      </c>
      <c r="Q4308" s="177" t="s">
        <v>515</v>
      </c>
      <c r="R4308" s="177" t="s">
        <v>600</v>
      </c>
      <c r="S4308" s="177" t="s">
        <v>601</v>
      </c>
      <c r="U4308" s="177" t="s">
        <v>579</v>
      </c>
      <c r="V4308" s="177" t="s">
        <v>2285</v>
      </c>
      <c r="X4308" s="177" t="s">
        <v>943</v>
      </c>
      <c r="Y4308" s="177" t="s">
        <v>674</v>
      </c>
      <c r="Z4308" s="177" t="s">
        <v>579</v>
      </c>
      <c r="AA4308" s="177" t="s">
        <v>1092</v>
      </c>
      <c r="AQ4308" s="177" t="s">
        <v>769</v>
      </c>
      <c r="AT4308" s="177"/>
      <c r="AU4308" s="177"/>
      <c r="AV4308" s="177"/>
      <c r="AW4308" s="177"/>
    </row>
    <row r="4309" spans="1:58">
      <c r="A4309" s="170" t="s">
        <v>17117</v>
      </c>
      <c r="B4309" s="177" t="s">
        <v>17118</v>
      </c>
      <c r="D4309" s="177" t="s">
        <v>508</v>
      </c>
      <c r="E4309" s="177" t="s">
        <v>1141</v>
      </c>
      <c r="F4309" s="177" t="s">
        <v>17167</v>
      </c>
      <c r="I4309" s="177" t="s">
        <v>1647</v>
      </c>
      <c r="J4309" s="181" t="s">
        <v>17120</v>
      </c>
      <c r="K4309" s="181" t="s">
        <v>17120</v>
      </c>
      <c r="L4309" s="177" t="s">
        <v>550</v>
      </c>
      <c r="M4309" s="177" t="s">
        <v>17122</v>
      </c>
      <c r="N4309" s="177" t="s">
        <v>17122</v>
      </c>
      <c r="O4309" s="177" t="s">
        <v>195</v>
      </c>
      <c r="P4309" s="177" t="s">
        <v>599</v>
      </c>
      <c r="Q4309" s="177" t="s">
        <v>920</v>
      </c>
      <c r="R4309" s="177" t="s">
        <v>600</v>
      </c>
      <c r="S4309" s="177" t="s">
        <v>601</v>
      </c>
      <c r="U4309" s="177" t="s">
        <v>579</v>
      </c>
      <c r="V4309" s="177" t="s">
        <v>2285</v>
      </c>
      <c r="X4309" s="177" t="s">
        <v>943</v>
      </c>
      <c r="Y4309" s="177" t="s">
        <v>674</v>
      </c>
      <c r="Z4309" s="177" t="s">
        <v>579</v>
      </c>
      <c r="AA4309" s="177" t="s">
        <v>1092</v>
      </c>
      <c r="AQ4309" s="177" t="s">
        <v>769</v>
      </c>
      <c r="AT4309" s="177"/>
      <c r="AU4309" s="177"/>
      <c r="AV4309" s="177"/>
      <c r="AW4309" s="177"/>
    </row>
    <row r="4310" spans="1:58">
      <c r="A4310" s="170" t="s">
        <v>17117</v>
      </c>
      <c r="B4310" s="177" t="s">
        <v>17118</v>
      </c>
      <c r="D4310" s="177" t="s">
        <v>508</v>
      </c>
      <c r="E4310" s="177" t="s">
        <v>1146</v>
      </c>
      <c r="F4310" s="177" t="s">
        <v>17168</v>
      </c>
      <c r="I4310" s="177" t="s">
        <v>1647</v>
      </c>
      <c r="J4310" s="181" t="s">
        <v>17120</v>
      </c>
      <c r="K4310" s="181" t="s">
        <v>17120</v>
      </c>
      <c r="L4310" s="177" t="s">
        <v>550</v>
      </c>
      <c r="M4310" s="177" t="s">
        <v>17122</v>
      </c>
      <c r="N4310" s="177" t="s">
        <v>17122</v>
      </c>
      <c r="O4310" s="177" t="s">
        <v>195</v>
      </c>
      <c r="P4310" s="177" t="s">
        <v>1193</v>
      </c>
      <c r="Q4310" s="177" t="s">
        <v>920</v>
      </c>
      <c r="R4310" s="177" t="s">
        <v>600</v>
      </c>
      <c r="S4310" s="177" t="s">
        <v>601</v>
      </c>
      <c r="U4310" s="177" t="s">
        <v>702</v>
      </c>
      <c r="V4310" s="177" t="s">
        <v>5142</v>
      </c>
      <c r="X4310" s="177" t="s">
        <v>943</v>
      </c>
      <c r="Y4310" s="177" t="s">
        <v>674</v>
      </c>
      <c r="Z4310" s="177" t="s">
        <v>702</v>
      </c>
      <c r="AA4310" s="177" t="s">
        <v>5143</v>
      </c>
      <c r="AQ4310" s="177" t="s">
        <v>769</v>
      </c>
      <c r="AT4310" s="177"/>
      <c r="AU4310" s="177"/>
      <c r="AV4310" s="177"/>
      <c r="AW4310" s="177"/>
    </row>
    <row r="4311" spans="1:58">
      <c r="A4311" s="170" t="s">
        <v>17117</v>
      </c>
      <c r="B4311" s="177" t="s">
        <v>17118</v>
      </c>
      <c r="D4311" s="177" t="s">
        <v>508</v>
      </c>
      <c r="E4311" s="177" t="s">
        <v>1151</v>
      </c>
      <c r="F4311" s="177" t="s">
        <v>17169</v>
      </c>
      <c r="I4311" s="177" t="s">
        <v>1647</v>
      </c>
      <c r="J4311" s="181" t="s">
        <v>17120</v>
      </c>
      <c r="K4311" s="181" t="s">
        <v>17120</v>
      </c>
      <c r="L4311" s="177" t="s">
        <v>550</v>
      </c>
      <c r="M4311" s="177" t="s">
        <v>17122</v>
      </c>
      <c r="N4311" s="177" t="s">
        <v>17122</v>
      </c>
      <c r="O4311" s="177" t="s">
        <v>195</v>
      </c>
      <c r="P4311" s="177" t="s">
        <v>1193</v>
      </c>
      <c r="Q4311" s="177" t="s">
        <v>15226</v>
      </c>
      <c r="R4311" s="177" t="s">
        <v>600</v>
      </c>
      <c r="S4311" s="177" t="s">
        <v>601</v>
      </c>
      <c r="U4311" s="177" t="s">
        <v>702</v>
      </c>
      <c r="V4311" s="177" t="s">
        <v>7438</v>
      </c>
      <c r="W4311" s="177" t="s">
        <v>976</v>
      </c>
      <c r="X4311" s="177" t="s">
        <v>943</v>
      </c>
      <c r="Y4311" s="177" t="s">
        <v>674</v>
      </c>
      <c r="Z4311" s="177" t="s">
        <v>702</v>
      </c>
      <c r="AA4311" s="177" t="s">
        <v>9458</v>
      </c>
      <c r="AQ4311" s="177" t="s">
        <v>769</v>
      </c>
      <c r="AT4311" s="177"/>
      <c r="AU4311" s="177"/>
      <c r="AV4311" s="177"/>
      <c r="AW4311" s="177"/>
    </row>
    <row r="4312" spans="1:58">
      <c r="A4312" s="170" t="s">
        <v>17117</v>
      </c>
      <c r="B4312" s="177" t="s">
        <v>17118</v>
      </c>
      <c r="D4312" s="177" t="s">
        <v>508</v>
      </c>
      <c r="E4312" s="177" t="s">
        <v>1154</v>
      </c>
      <c r="F4312" s="177" t="s">
        <v>17170</v>
      </c>
      <c r="I4312" s="177" t="s">
        <v>1647</v>
      </c>
      <c r="J4312" s="181" t="s">
        <v>17120</v>
      </c>
      <c r="K4312" s="181" t="s">
        <v>17120</v>
      </c>
      <c r="L4312" s="177" t="s">
        <v>550</v>
      </c>
      <c r="M4312" s="177" t="s">
        <v>17122</v>
      </c>
      <c r="N4312" s="177" t="s">
        <v>17122</v>
      </c>
      <c r="O4312" s="177" t="s">
        <v>195</v>
      </c>
      <c r="P4312" s="177" t="s">
        <v>1193</v>
      </c>
      <c r="Q4312" s="177" t="s">
        <v>920</v>
      </c>
      <c r="R4312" s="177" t="s">
        <v>600</v>
      </c>
      <c r="S4312" s="177" t="s">
        <v>601</v>
      </c>
      <c r="U4312" s="177">
        <v>1600</v>
      </c>
      <c r="V4312" s="177" t="s">
        <v>1893</v>
      </c>
      <c r="X4312" s="177" t="s">
        <v>890</v>
      </c>
      <c r="Y4312" s="177" t="s">
        <v>891</v>
      </c>
      <c r="Z4312" s="177" t="s">
        <v>579</v>
      </c>
      <c r="AA4312" s="177" t="s">
        <v>1471</v>
      </c>
      <c r="AB4312" s="177" t="s">
        <v>4511</v>
      </c>
      <c r="AQ4312" s="177" t="s">
        <v>769</v>
      </c>
      <c r="AT4312" s="177"/>
      <c r="AU4312" s="177"/>
      <c r="AV4312" s="177"/>
      <c r="AW4312" s="177"/>
    </row>
    <row r="4313" spans="1:58">
      <c r="A4313" s="170" t="s">
        <v>17117</v>
      </c>
      <c r="B4313" s="177" t="s">
        <v>17118</v>
      </c>
      <c r="D4313" s="177" t="s">
        <v>508</v>
      </c>
      <c r="E4313" s="177" t="s">
        <v>2662</v>
      </c>
      <c r="F4313" s="177" t="s">
        <v>17171</v>
      </c>
      <c r="I4313" s="177" t="s">
        <v>1647</v>
      </c>
      <c r="J4313" s="181" t="s">
        <v>17120</v>
      </c>
      <c r="K4313" s="181" t="s">
        <v>17120</v>
      </c>
      <c r="L4313" s="177" t="s">
        <v>550</v>
      </c>
      <c r="M4313" s="177" t="s">
        <v>17122</v>
      </c>
      <c r="N4313" s="177" t="s">
        <v>17122</v>
      </c>
      <c r="O4313" s="177" t="s">
        <v>195</v>
      </c>
      <c r="P4313" s="177" t="s">
        <v>589</v>
      </c>
      <c r="Q4313" s="177" t="s">
        <v>614</v>
      </c>
      <c r="R4313" s="177" t="s">
        <v>600</v>
      </c>
      <c r="S4313" s="177" t="s">
        <v>601</v>
      </c>
      <c r="U4313" s="177" t="s">
        <v>579</v>
      </c>
      <c r="V4313" s="177" t="s">
        <v>7373</v>
      </c>
      <c r="W4313" s="177" t="s">
        <v>976</v>
      </c>
      <c r="X4313" s="177" t="s">
        <v>890</v>
      </c>
      <c r="Y4313" s="177" t="s">
        <v>891</v>
      </c>
      <c r="Z4313" s="177" t="s">
        <v>579</v>
      </c>
      <c r="AA4313" s="177" t="s">
        <v>16634</v>
      </c>
      <c r="AQ4313" s="177" t="s">
        <v>769</v>
      </c>
      <c r="AT4313" s="177"/>
      <c r="AU4313" s="177"/>
      <c r="AV4313" s="177"/>
      <c r="AW4313" s="177"/>
    </row>
    <row r="4314" spans="1:58">
      <c r="A4314" s="170" t="s">
        <v>17117</v>
      </c>
      <c r="B4314" s="177" t="s">
        <v>17118</v>
      </c>
      <c r="D4314" s="177" t="s">
        <v>508</v>
      </c>
      <c r="E4314" s="177" t="s">
        <v>1160</v>
      </c>
      <c r="F4314" s="177" t="s">
        <v>17172</v>
      </c>
      <c r="I4314" s="177" t="s">
        <v>1647</v>
      </c>
      <c r="J4314" s="181" t="s">
        <v>17120</v>
      </c>
      <c r="K4314" s="181" t="s">
        <v>17120</v>
      </c>
      <c r="L4314" s="177" t="s">
        <v>550</v>
      </c>
      <c r="M4314" s="177" t="s">
        <v>17122</v>
      </c>
      <c r="N4314" s="177" t="s">
        <v>17122</v>
      </c>
      <c r="O4314" s="177" t="s">
        <v>195</v>
      </c>
      <c r="P4314" s="177" t="s">
        <v>1193</v>
      </c>
      <c r="Q4314" s="177" t="s">
        <v>614</v>
      </c>
      <c r="R4314" s="177" t="s">
        <v>600</v>
      </c>
      <c r="S4314" s="177" t="s">
        <v>601</v>
      </c>
      <c r="U4314" s="177" t="s">
        <v>579</v>
      </c>
      <c r="V4314" s="177" t="s">
        <v>2674</v>
      </c>
      <c r="W4314" s="177" t="s">
        <v>976</v>
      </c>
      <c r="X4314" s="177" t="s">
        <v>890</v>
      </c>
      <c r="Y4314" s="177" t="s">
        <v>891</v>
      </c>
      <c r="Z4314" s="177" t="s">
        <v>579</v>
      </c>
      <c r="AA4314" s="177" t="s">
        <v>2675</v>
      </c>
      <c r="AQ4314" s="177" t="s">
        <v>769</v>
      </c>
      <c r="AT4314" s="177"/>
      <c r="AU4314" s="177"/>
      <c r="AV4314" s="177"/>
      <c r="AW4314" s="177"/>
    </row>
    <row r="4315" spans="1:58">
      <c r="A4315" s="170" t="s">
        <v>17117</v>
      </c>
      <c r="B4315" s="177" t="s">
        <v>17118</v>
      </c>
      <c r="D4315" s="177" t="s">
        <v>508</v>
      </c>
      <c r="E4315" s="177" t="s">
        <v>1172</v>
      </c>
      <c r="F4315" s="177" t="s">
        <v>17173</v>
      </c>
      <c r="I4315" s="177" t="s">
        <v>1647</v>
      </c>
      <c r="J4315" s="181" t="s">
        <v>17120</v>
      </c>
      <c r="K4315" s="181" t="s">
        <v>17120</v>
      </c>
      <c r="L4315" s="177" t="s">
        <v>550</v>
      </c>
      <c r="M4315" s="177" t="s">
        <v>17122</v>
      </c>
      <c r="N4315" s="177" t="s">
        <v>17122</v>
      </c>
      <c r="O4315" s="177" t="s">
        <v>195</v>
      </c>
      <c r="P4315" s="177" t="s">
        <v>1193</v>
      </c>
      <c r="Q4315" s="177" t="s">
        <v>614</v>
      </c>
      <c r="R4315" s="177" t="s">
        <v>600</v>
      </c>
      <c r="S4315" s="177" t="s">
        <v>601</v>
      </c>
      <c r="U4315" s="177" t="s">
        <v>579</v>
      </c>
      <c r="V4315" s="177" t="s">
        <v>2569</v>
      </c>
      <c r="X4315" s="177" t="s">
        <v>943</v>
      </c>
      <c r="Y4315" s="177" t="s">
        <v>891</v>
      </c>
      <c r="Z4315" s="177" t="s">
        <v>579</v>
      </c>
      <c r="AA4315" s="177" t="s">
        <v>2570</v>
      </c>
      <c r="AQ4315" s="177" t="s">
        <v>769</v>
      </c>
      <c r="AT4315" s="177"/>
      <c r="AU4315" s="177"/>
      <c r="AV4315" s="177"/>
      <c r="AW4315" s="177"/>
    </row>
    <row r="4316" spans="1:58">
      <c r="A4316" s="170" t="s">
        <v>17117</v>
      </c>
      <c r="B4316" s="177" t="s">
        <v>17118</v>
      </c>
      <c r="D4316" s="177" t="s">
        <v>508</v>
      </c>
      <c r="E4316" s="177" t="s">
        <v>1175</v>
      </c>
      <c r="F4316" s="177" t="s">
        <v>17174</v>
      </c>
      <c r="I4316" s="177" t="s">
        <v>2844</v>
      </c>
      <c r="K4316" s="181" t="s">
        <v>17120</v>
      </c>
      <c r="L4316" s="177" t="s">
        <v>513</v>
      </c>
      <c r="M4316" s="177" t="s">
        <v>17175</v>
      </c>
      <c r="N4316" s="177" t="s">
        <v>17122</v>
      </c>
      <c r="O4316" s="177" t="s">
        <v>437</v>
      </c>
      <c r="P4316" s="177" t="s">
        <v>515</v>
      </c>
      <c r="Q4316" s="177" t="s">
        <v>968</v>
      </c>
      <c r="R4316" s="177" t="s">
        <v>516</v>
      </c>
      <c r="S4316" s="177" t="s">
        <v>517</v>
      </c>
      <c r="U4316" s="177" t="s">
        <v>666</v>
      </c>
      <c r="V4316" s="177" t="s">
        <v>889</v>
      </c>
      <c r="W4316" s="177" t="s">
        <v>520</v>
      </c>
      <c r="X4316" s="177" t="s">
        <v>521</v>
      </c>
      <c r="Z4316" s="177" t="s">
        <v>920</v>
      </c>
      <c r="AQ4316" s="177" t="s">
        <v>17176</v>
      </c>
      <c r="AT4316" s="177"/>
      <c r="AU4316" s="177"/>
      <c r="AV4316" s="177"/>
      <c r="AW4316" s="177"/>
      <c r="BF4316" s="177" t="s">
        <v>2627</v>
      </c>
    </row>
    <row r="4317" spans="1:58">
      <c r="A4317" s="170" t="s">
        <v>17117</v>
      </c>
      <c r="B4317" s="177" t="s">
        <v>17118</v>
      </c>
      <c r="D4317" s="177" t="s">
        <v>508</v>
      </c>
      <c r="E4317" s="177" t="s">
        <v>1774</v>
      </c>
      <c r="F4317" s="177" t="s">
        <v>17177</v>
      </c>
      <c r="I4317" s="177" t="s">
        <v>2844</v>
      </c>
      <c r="K4317" s="181" t="s">
        <v>17120</v>
      </c>
      <c r="L4317" s="177" t="s">
        <v>513</v>
      </c>
      <c r="M4317" s="177" t="s">
        <v>17175</v>
      </c>
      <c r="N4317" s="177" t="s">
        <v>17122</v>
      </c>
      <c r="O4317" s="177" t="s">
        <v>437</v>
      </c>
      <c r="P4317" s="177" t="s">
        <v>515</v>
      </c>
      <c r="Q4317" s="177" t="s">
        <v>968</v>
      </c>
      <c r="R4317" s="177" t="s">
        <v>516</v>
      </c>
      <c r="S4317" s="177" t="s">
        <v>517</v>
      </c>
      <c r="U4317" s="177" t="s">
        <v>666</v>
      </c>
      <c r="V4317" s="177" t="s">
        <v>889</v>
      </c>
      <c r="W4317" s="177" t="s">
        <v>520</v>
      </c>
      <c r="X4317" s="177" t="s">
        <v>521</v>
      </c>
      <c r="Z4317" s="177" t="s">
        <v>920</v>
      </c>
      <c r="AQ4317" s="177" t="s">
        <v>17178</v>
      </c>
      <c r="AT4317" s="177"/>
      <c r="AU4317" s="177"/>
      <c r="AV4317" s="177"/>
      <c r="AW4317" s="177"/>
      <c r="BF4317" s="177" t="s">
        <v>2627</v>
      </c>
    </row>
    <row r="4318" spans="1:58">
      <c r="A4318" s="170" t="s">
        <v>17117</v>
      </c>
      <c r="B4318" s="177" t="s">
        <v>17118</v>
      </c>
      <c r="D4318" s="177" t="s">
        <v>508</v>
      </c>
      <c r="E4318" s="177" t="s">
        <v>1181</v>
      </c>
      <c r="F4318" s="177" t="s">
        <v>17179</v>
      </c>
      <c r="I4318" s="177" t="s">
        <v>1647</v>
      </c>
      <c r="J4318" s="181" t="s">
        <v>17120</v>
      </c>
      <c r="K4318" s="181" t="s">
        <v>17120</v>
      </c>
      <c r="L4318" s="177" t="s">
        <v>550</v>
      </c>
      <c r="M4318" s="177" t="s">
        <v>17122</v>
      </c>
      <c r="N4318" s="177" t="s">
        <v>17122</v>
      </c>
      <c r="O4318" s="177" t="s">
        <v>195</v>
      </c>
      <c r="P4318" s="177" t="s">
        <v>1193</v>
      </c>
      <c r="Q4318" s="177" t="s">
        <v>963</v>
      </c>
      <c r="R4318" s="177" t="s">
        <v>600</v>
      </c>
      <c r="S4318" s="177" t="s">
        <v>601</v>
      </c>
      <c r="U4318" s="177" t="s">
        <v>702</v>
      </c>
      <c r="V4318" s="177" t="s">
        <v>713</v>
      </c>
      <c r="X4318" s="177" t="s">
        <v>890</v>
      </c>
      <c r="Y4318" s="177" t="s">
        <v>891</v>
      </c>
      <c r="Z4318" s="177" t="s">
        <v>702</v>
      </c>
      <c r="AA4318" s="177" t="s">
        <v>715</v>
      </c>
      <c r="AQ4318" s="177" t="s">
        <v>769</v>
      </c>
      <c r="AT4318" s="177"/>
      <c r="AU4318" s="177"/>
      <c r="AV4318" s="177"/>
      <c r="AW4318" s="177"/>
    </row>
    <row r="4319" spans="1:58">
      <c r="A4319" s="170" t="s">
        <v>17117</v>
      </c>
      <c r="B4319" s="177" t="s">
        <v>17118</v>
      </c>
      <c r="D4319" s="177" t="s">
        <v>508</v>
      </c>
      <c r="E4319" s="177" t="s">
        <v>760</v>
      </c>
      <c r="F4319" s="177" t="s">
        <v>17180</v>
      </c>
      <c r="I4319" s="177" t="s">
        <v>1647</v>
      </c>
      <c r="J4319" s="181" t="s">
        <v>17120</v>
      </c>
      <c r="K4319" s="181" t="s">
        <v>17120</v>
      </c>
      <c r="L4319" s="177" t="s">
        <v>550</v>
      </c>
      <c r="M4319" s="177" t="s">
        <v>17122</v>
      </c>
      <c r="N4319" s="177" t="s">
        <v>17122</v>
      </c>
      <c r="O4319" s="177" t="s">
        <v>195</v>
      </c>
      <c r="P4319" s="177" t="s">
        <v>1162</v>
      </c>
      <c r="Q4319" s="177" t="s">
        <v>515</v>
      </c>
      <c r="R4319" s="177" t="s">
        <v>600</v>
      </c>
      <c r="S4319" s="177" t="s">
        <v>601</v>
      </c>
      <c r="U4319" s="177" t="s">
        <v>702</v>
      </c>
      <c r="V4319" s="177" t="s">
        <v>772</v>
      </c>
      <c r="X4319" s="177" t="s">
        <v>890</v>
      </c>
      <c r="Y4319" s="177" t="s">
        <v>891</v>
      </c>
      <c r="Z4319" s="177" t="s">
        <v>702</v>
      </c>
      <c r="AA4319" s="177" t="s">
        <v>1011</v>
      </c>
      <c r="AQ4319" s="177" t="s">
        <v>769</v>
      </c>
      <c r="AT4319" s="177"/>
      <c r="AU4319" s="177"/>
      <c r="AV4319" s="177"/>
      <c r="AW4319" s="177"/>
    </row>
    <row r="4320" spans="1:58">
      <c r="A4320" s="170" t="s">
        <v>17117</v>
      </c>
      <c r="B4320" s="177" t="s">
        <v>17118</v>
      </c>
      <c r="D4320" s="177" t="s">
        <v>508</v>
      </c>
      <c r="E4320" s="177" t="s">
        <v>770</v>
      </c>
      <c r="F4320" s="177" t="s">
        <v>17181</v>
      </c>
      <c r="I4320" s="177" t="s">
        <v>1647</v>
      </c>
      <c r="J4320" s="181" t="s">
        <v>17120</v>
      </c>
      <c r="K4320" s="181" t="s">
        <v>17120</v>
      </c>
      <c r="L4320" s="177" t="s">
        <v>550</v>
      </c>
      <c r="M4320" s="177" t="s">
        <v>17122</v>
      </c>
      <c r="N4320" s="177" t="s">
        <v>17122</v>
      </c>
      <c r="O4320" s="177" t="s">
        <v>195</v>
      </c>
      <c r="P4320" s="177" t="s">
        <v>589</v>
      </c>
      <c r="Q4320" s="177" t="s">
        <v>17182</v>
      </c>
      <c r="R4320" s="177" t="s">
        <v>600</v>
      </c>
      <c r="S4320" s="177" t="s">
        <v>601</v>
      </c>
      <c r="U4320" s="177" t="s">
        <v>646</v>
      </c>
      <c r="V4320" s="177" t="s">
        <v>2367</v>
      </c>
      <c r="W4320" s="177" t="s">
        <v>557</v>
      </c>
      <c r="X4320" s="177" t="s">
        <v>890</v>
      </c>
      <c r="Y4320" s="177" t="s">
        <v>891</v>
      </c>
      <c r="Z4320" s="177" t="s">
        <v>646</v>
      </c>
      <c r="AA4320" s="177" t="s">
        <v>1399</v>
      </c>
      <c r="AB4320" s="177" t="s">
        <v>751</v>
      </c>
      <c r="AQ4320" s="177" t="s">
        <v>769</v>
      </c>
      <c r="AT4320" s="177"/>
      <c r="AU4320" s="177"/>
      <c r="AV4320" s="177"/>
      <c r="AW4320" s="177"/>
    </row>
    <row r="4321" spans="1:58">
      <c r="A4321" s="170" t="s">
        <v>17117</v>
      </c>
      <c r="B4321" s="177" t="s">
        <v>17118</v>
      </c>
      <c r="D4321" s="177" t="s">
        <v>508</v>
      </c>
      <c r="E4321" s="177" t="s">
        <v>1200</v>
      </c>
      <c r="F4321" s="177" t="s">
        <v>17183</v>
      </c>
      <c r="I4321" s="177" t="s">
        <v>1647</v>
      </c>
      <c r="J4321" s="181" t="s">
        <v>17120</v>
      </c>
      <c r="K4321" s="181" t="s">
        <v>17120</v>
      </c>
      <c r="L4321" s="177" t="s">
        <v>550</v>
      </c>
      <c r="M4321" s="177" t="s">
        <v>17122</v>
      </c>
      <c r="N4321" s="177" t="s">
        <v>17122</v>
      </c>
      <c r="O4321" s="177" t="s">
        <v>195</v>
      </c>
      <c r="P4321" s="177" t="s">
        <v>589</v>
      </c>
      <c r="Q4321" s="177" t="s">
        <v>17184</v>
      </c>
      <c r="R4321" s="177" t="s">
        <v>600</v>
      </c>
      <c r="S4321" s="177" t="s">
        <v>601</v>
      </c>
      <c r="U4321" s="177" t="s">
        <v>646</v>
      </c>
      <c r="V4321" s="177" t="s">
        <v>942</v>
      </c>
      <c r="W4321" s="177" t="s">
        <v>1195</v>
      </c>
      <c r="X4321" s="177" t="s">
        <v>890</v>
      </c>
      <c r="Y4321" s="177" t="s">
        <v>891</v>
      </c>
      <c r="Z4321" s="177" t="s">
        <v>646</v>
      </c>
      <c r="AA4321" s="177" t="s">
        <v>944</v>
      </c>
      <c r="AB4321" s="177" t="s">
        <v>751</v>
      </c>
      <c r="AQ4321" s="177" t="s">
        <v>769</v>
      </c>
      <c r="AT4321" s="177"/>
      <c r="AU4321" s="177"/>
      <c r="AV4321" s="177"/>
      <c r="AW4321" s="177"/>
    </row>
    <row r="4322" spans="1:58">
      <c r="A4322" s="170" t="s">
        <v>17117</v>
      </c>
      <c r="B4322" s="177" t="s">
        <v>17118</v>
      </c>
      <c r="D4322" s="177" t="s">
        <v>508</v>
      </c>
      <c r="E4322" s="177" t="s">
        <v>1206</v>
      </c>
      <c r="F4322" s="177" t="s">
        <v>17185</v>
      </c>
      <c r="I4322" s="177" t="s">
        <v>1647</v>
      </c>
      <c r="J4322" s="181" t="s">
        <v>17120</v>
      </c>
      <c r="K4322" s="181" t="s">
        <v>17120</v>
      </c>
      <c r="L4322" s="177" t="s">
        <v>550</v>
      </c>
      <c r="M4322" s="177" t="s">
        <v>17122</v>
      </c>
      <c r="N4322" s="177" t="s">
        <v>17122</v>
      </c>
      <c r="O4322" s="177" t="s">
        <v>195</v>
      </c>
      <c r="P4322" s="177" t="s">
        <v>1162</v>
      </c>
      <c r="Q4322" s="177" t="s">
        <v>515</v>
      </c>
      <c r="R4322" s="177" t="s">
        <v>600</v>
      </c>
      <c r="S4322" s="177" t="s">
        <v>601</v>
      </c>
      <c r="U4322" s="177" t="s">
        <v>702</v>
      </c>
      <c r="V4322" s="177" t="s">
        <v>713</v>
      </c>
      <c r="X4322" s="177" t="s">
        <v>890</v>
      </c>
      <c r="Y4322" s="177" t="s">
        <v>891</v>
      </c>
      <c r="Z4322" s="177" t="s">
        <v>702</v>
      </c>
      <c r="AA4322" s="177" t="s">
        <v>715</v>
      </c>
      <c r="AQ4322" s="177" t="s">
        <v>769</v>
      </c>
      <c r="AT4322" s="177"/>
      <c r="AU4322" s="177"/>
      <c r="AV4322" s="177"/>
      <c r="AW4322" s="177"/>
    </row>
    <row r="4323" spans="1:58">
      <c r="A4323" s="170" t="s">
        <v>17117</v>
      </c>
      <c r="B4323" s="177" t="s">
        <v>17118</v>
      </c>
      <c r="D4323" s="177" t="s">
        <v>508</v>
      </c>
      <c r="E4323" s="177" t="s">
        <v>1219</v>
      </c>
      <c r="F4323" s="177" t="s">
        <v>17186</v>
      </c>
      <c r="I4323" s="177" t="s">
        <v>1647</v>
      </c>
      <c r="J4323" s="181" t="s">
        <v>17120</v>
      </c>
      <c r="K4323" s="181" t="s">
        <v>17120</v>
      </c>
      <c r="L4323" s="177" t="s">
        <v>550</v>
      </c>
      <c r="M4323" s="177" t="s">
        <v>17122</v>
      </c>
      <c r="N4323" s="177" t="s">
        <v>17122</v>
      </c>
      <c r="O4323" s="177" t="s">
        <v>195</v>
      </c>
      <c r="P4323" s="177" t="s">
        <v>1193</v>
      </c>
      <c r="Q4323" s="177" t="s">
        <v>968</v>
      </c>
      <c r="R4323" s="177" t="s">
        <v>600</v>
      </c>
      <c r="S4323" s="177" t="s">
        <v>601</v>
      </c>
      <c r="U4323" s="177" t="s">
        <v>702</v>
      </c>
      <c r="V4323" s="177" t="s">
        <v>713</v>
      </c>
      <c r="X4323" s="177" t="s">
        <v>890</v>
      </c>
      <c r="Y4323" s="177" t="s">
        <v>891</v>
      </c>
      <c r="Z4323" s="177" t="s">
        <v>702</v>
      </c>
      <c r="AA4323" s="177" t="s">
        <v>715</v>
      </c>
      <c r="AQ4323" s="177" t="s">
        <v>769</v>
      </c>
      <c r="AT4323" s="177"/>
      <c r="AU4323" s="177"/>
      <c r="AV4323" s="177"/>
      <c r="AW4323" s="177"/>
    </row>
    <row r="4324" spans="1:58">
      <c r="A4324" s="170" t="s">
        <v>17117</v>
      </c>
      <c r="B4324" s="177" t="s">
        <v>17118</v>
      </c>
      <c r="D4324" s="177" t="s">
        <v>508</v>
      </c>
      <c r="E4324" s="177" t="s">
        <v>1225</v>
      </c>
      <c r="F4324" s="177" t="s">
        <v>17187</v>
      </c>
      <c r="I4324" s="177" t="s">
        <v>1647</v>
      </c>
      <c r="J4324" s="181" t="s">
        <v>17120</v>
      </c>
      <c r="K4324" s="181" t="s">
        <v>17120</v>
      </c>
      <c r="L4324" s="177" t="s">
        <v>550</v>
      </c>
      <c r="M4324" s="177" t="s">
        <v>17122</v>
      </c>
      <c r="N4324" s="177" t="s">
        <v>17122</v>
      </c>
      <c r="O4324" s="177" t="s">
        <v>195</v>
      </c>
      <c r="P4324" s="177" t="s">
        <v>1162</v>
      </c>
      <c r="Q4324" s="177" t="s">
        <v>515</v>
      </c>
      <c r="R4324" s="177" t="s">
        <v>600</v>
      </c>
      <c r="S4324" s="177" t="s">
        <v>601</v>
      </c>
      <c r="U4324" s="177" t="s">
        <v>702</v>
      </c>
      <c r="V4324" s="177" t="s">
        <v>772</v>
      </c>
      <c r="X4324" s="177" t="s">
        <v>890</v>
      </c>
      <c r="Y4324" s="177" t="s">
        <v>891</v>
      </c>
      <c r="Z4324" s="177" t="s">
        <v>702</v>
      </c>
      <c r="AA4324" s="177" t="s">
        <v>1011</v>
      </c>
      <c r="AQ4324" s="177" t="s">
        <v>769</v>
      </c>
      <c r="AT4324" s="177"/>
      <c r="AU4324" s="177"/>
      <c r="AV4324" s="177"/>
      <c r="AW4324" s="177"/>
    </row>
    <row r="4325" spans="1:58">
      <c r="A4325" s="170" t="s">
        <v>17117</v>
      </c>
      <c r="B4325" s="177" t="s">
        <v>17118</v>
      </c>
      <c r="D4325" s="177" t="s">
        <v>508</v>
      </c>
      <c r="E4325" s="177" t="s">
        <v>1236</v>
      </c>
      <c r="F4325" s="177" t="s">
        <v>17188</v>
      </c>
      <c r="I4325" s="177" t="s">
        <v>1647</v>
      </c>
      <c r="J4325" s="181" t="s">
        <v>17120</v>
      </c>
      <c r="K4325" s="181" t="s">
        <v>17120</v>
      </c>
      <c r="L4325" s="177" t="s">
        <v>550</v>
      </c>
      <c r="M4325" s="177" t="s">
        <v>17122</v>
      </c>
      <c r="N4325" s="177" t="s">
        <v>17122</v>
      </c>
      <c r="O4325" s="177" t="s">
        <v>195</v>
      </c>
      <c r="P4325" s="177" t="s">
        <v>1193</v>
      </c>
      <c r="Q4325" s="177" t="s">
        <v>6788</v>
      </c>
      <c r="R4325" s="177" t="s">
        <v>600</v>
      </c>
      <c r="S4325" s="177" t="s">
        <v>601</v>
      </c>
      <c r="U4325" s="177" t="s">
        <v>739</v>
      </c>
      <c r="V4325" s="177" t="s">
        <v>1000</v>
      </c>
      <c r="X4325" s="177" t="s">
        <v>943</v>
      </c>
      <c r="Y4325" s="177" t="s">
        <v>674</v>
      </c>
      <c r="Z4325" s="177" t="s">
        <v>739</v>
      </c>
      <c r="AA4325" s="177" t="s">
        <v>1002</v>
      </c>
      <c r="AQ4325" s="177" t="s">
        <v>769</v>
      </c>
      <c r="AT4325" s="177"/>
      <c r="AU4325" s="177"/>
      <c r="AV4325" s="177"/>
      <c r="AW4325" s="177"/>
    </row>
    <row r="4326" spans="1:58">
      <c r="A4326" s="170" t="s">
        <v>17117</v>
      </c>
      <c r="B4326" s="177" t="s">
        <v>17118</v>
      </c>
      <c r="D4326" s="177" t="s">
        <v>508</v>
      </c>
      <c r="E4326" s="177" t="s">
        <v>1242</v>
      </c>
      <c r="F4326" s="177" t="s">
        <v>17189</v>
      </c>
      <c r="I4326" s="177" t="s">
        <v>1647</v>
      </c>
      <c r="J4326" s="181" t="s">
        <v>17120</v>
      </c>
      <c r="K4326" s="181" t="s">
        <v>17120</v>
      </c>
      <c r="L4326" s="177" t="s">
        <v>550</v>
      </c>
      <c r="M4326" s="177" t="s">
        <v>17122</v>
      </c>
      <c r="N4326" s="177" t="s">
        <v>17122</v>
      </c>
      <c r="O4326" s="177" t="s">
        <v>195</v>
      </c>
      <c r="P4326" s="177" t="s">
        <v>1193</v>
      </c>
      <c r="Q4326" s="177" t="s">
        <v>15226</v>
      </c>
      <c r="R4326" s="177" t="s">
        <v>600</v>
      </c>
      <c r="S4326" s="177" t="s">
        <v>601</v>
      </c>
      <c r="U4326" s="177" t="s">
        <v>739</v>
      </c>
      <c r="V4326" s="177" t="s">
        <v>4311</v>
      </c>
      <c r="X4326" s="177" t="s">
        <v>943</v>
      </c>
      <c r="Y4326" s="177" t="s">
        <v>674</v>
      </c>
      <c r="Z4326" s="177" t="s">
        <v>739</v>
      </c>
      <c r="AA4326" s="177" t="s">
        <v>1096</v>
      </c>
      <c r="AQ4326" s="177" t="s">
        <v>769</v>
      </c>
      <c r="AT4326" s="177"/>
      <c r="AU4326" s="177"/>
      <c r="AV4326" s="177"/>
      <c r="AW4326" s="177"/>
    </row>
    <row r="4327" spans="1:58">
      <c r="A4327" s="170" t="s">
        <v>17117</v>
      </c>
      <c r="B4327" s="177" t="s">
        <v>17118</v>
      </c>
      <c r="D4327" s="177" t="s">
        <v>508</v>
      </c>
      <c r="E4327" s="177" t="s">
        <v>1246</v>
      </c>
      <c r="F4327" s="177" t="s">
        <v>17190</v>
      </c>
      <c r="I4327" s="177" t="s">
        <v>1647</v>
      </c>
      <c r="J4327" s="181" t="s">
        <v>17120</v>
      </c>
      <c r="K4327" s="181" t="s">
        <v>17120</v>
      </c>
      <c r="L4327" s="177" t="s">
        <v>513</v>
      </c>
      <c r="M4327" s="177" t="s">
        <v>17175</v>
      </c>
      <c r="N4327" s="177" t="s">
        <v>17122</v>
      </c>
      <c r="O4327" s="177" t="s">
        <v>195</v>
      </c>
      <c r="P4327" s="177" t="s">
        <v>589</v>
      </c>
      <c r="Q4327" s="177" t="s">
        <v>17191</v>
      </c>
      <c r="R4327" s="177" t="s">
        <v>731</v>
      </c>
      <c r="S4327" s="177" t="s">
        <v>780</v>
      </c>
      <c r="U4327" s="177" t="s">
        <v>646</v>
      </c>
      <c r="V4327" s="177" t="s">
        <v>2978</v>
      </c>
      <c r="W4327" s="177" t="s">
        <v>783</v>
      </c>
      <c r="X4327" s="177" t="s">
        <v>784</v>
      </c>
      <c r="Z4327" s="177" t="s">
        <v>646</v>
      </c>
      <c r="AA4327" s="177" t="s">
        <v>17192</v>
      </c>
      <c r="AB4327" s="177" t="s">
        <v>17193</v>
      </c>
      <c r="AC4327" s="177" t="s">
        <v>3510</v>
      </c>
      <c r="AD4327" s="177" t="s">
        <v>17194</v>
      </c>
      <c r="AE4327" s="177" t="s">
        <v>524</v>
      </c>
      <c r="AQ4327" s="177"/>
      <c r="AT4327" s="177"/>
      <c r="AU4327" s="177"/>
      <c r="AV4327" s="177"/>
      <c r="AW4327" s="177"/>
    </row>
    <row r="4328" spans="1:58">
      <c r="A4328" s="170" t="s">
        <v>17117</v>
      </c>
      <c r="B4328" s="177" t="s">
        <v>17118</v>
      </c>
      <c r="D4328" s="177" t="s">
        <v>508</v>
      </c>
      <c r="E4328" s="177" t="s">
        <v>1252</v>
      </c>
      <c r="F4328" s="177" t="s">
        <v>17195</v>
      </c>
      <c r="I4328" s="177" t="s">
        <v>1647</v>
      </c>
      <c r="J4328" s="181" t="s">
        <v>17120</v>
      </c>
      <c r="K4328" s="181" t="s">
        <v>17120</v>
      </c>
      <c r="L4328" s="177" t="s">
        <v>513</v>
      </c>
      <c r="M4328" s="177" t="s">
        <v>17175</v>
      </c>
      <c r="N4328" s="177" t="s">
        <v>17122</v>
      </c>
      <c r="O4328" s="177" t="s">
        <v>195</v>
      </c>
      <c r="P4328" s="177" t="s">
        <v>589</v>
      </c>
      <c r="Q4328" s="177" t="s">
        <v>17191</v>
      </c>
      <c r="R4328" s="177" t="s">
        <v>731</v>
      </c>
      <c r="S4328" s="177" t="s">
        <v>780</v>
      </c>
      <c r="U4328" s="177" t="s">
        <v>646</v>
      </c>
      <c r="V4328" s="177" t="s">
        <v>2978</v>
      </c>
      <c r="W4328" s="177" t="s">
        <v>783</v>
      </c>
      <c r="X4328" s="177" t="s">
        <v>784</v>
      </c>
      <c r="Z4328" s="177" t="s">
        <v>646</v>
      </c>
      <c r="AA4328" s="177" t="s">
        <v>17192</v>
      </c>
      <c r="AB4328" s="177" t="s">
        <v>17193</v>
      </c>
      <c r="AC4328" s="177" t="s">
        <v>3510</v>
      </c>
      <c r="AD4328" s="177" t="s">
        <v>17196</v>
      </c>
      <c r="AE4328" s="177" t="s">
        <v>524</v>
      </c>
      <c r="AQ4328" s="177"/>
      <c r="AT4328" s="177"/>
      <c r="AU4328" s="177"/>
      <c r="AV4328" s="177"/>
      <c r="AW4328" s="177"/>
    </row>
    <row r="4329" spans="1:58">
      <c r="A4329" s="170" t="s">
        <v>17117</v>
      </c>
      <c r="B4329" s="177" t="s">
        <v>17118</v>
      </c>
      <c r="D4329" s="177" t="s">
        <v>508</v>
      </c>
      <c r="E4329" s="177" t="s">
        <v>1260</v>
      </c>
      <c r="F4329" s="177" t="s">
        <v>17197</v>
      </c>
      <c r="I4329" s="177" t="s">
        <v>1647</v>
      </c>
      <c r="J4329" s="181" t="s">
        <v>17120</v>
      </c>
      <c r="K4329" s="181" t="s">
        <v>17120</v>
      </c>
      <c r="L4329" s="177" t="s">
        <v>513</v>
      </c>
      <c r="M4329" s="177" t="s">
        <v>17175</v>
      </c>
      <c r="N4329" s="177" t="s">
        <v>17122</v>
      </c>
      <c r="O4329" s="177" t="s">
        <v>437</v>
      </c>
      <c r="P4329" s="177" t="s">
        <v>680</v>
      </c>
      <c r="Q4329" s="177" t="s">
        <v>914</v>
      </c>
      <c r="R4329" s="177" t="s">
        <v>680</v>
      </c>
      <c r="S4329" s="177" t="s">
        <v>680</v>
      </c>
      <c r="U4329" s="177" t="s">
        <v>666</v>
      </c>
      <c r="V4329" s="177" t="s">
        <v>681</v>
      </c>
      <c r="W4329" s="177" t="s">
        <v>520</v>
      </c>
      <c r="X4329" s="177" t="s">
        <v>682</v>
      </c>
      <c r="Z4329" s="177" t="s">
        <v>920</v>
      </c>
      <c r="AQ4329" s="177" t="s">
        <v>17198</v>
      </c>
      <c r="AT4329" s="177"/>
      <c r="AU4329" s="177"/>
      <c r="AV4329" s="177"/>
      <c r="AW4329" s="177"/>
      <c r="BF4329" s="177" t="s">
        <v>3641</v>
      </c>
    </row>
    <row r="4330" spans="1:58">
      <c r="A4330" s="170" t="s">
        <v>17117</v>
      </c>
      <c r="B4330" s="177" t="s">
        <v>17118</v>
      </c>
      <c r="D4330" s="177" t="s">
        <v>508</v>
      </c>
      <c r="E4330" s="177" t="s">
        <v>1264</v>
      </c>
      <c r="F4330" s="177" t="s">
        <v>17199</v>
      </c>
      <c r="I4330" s="177" t="s">
        <v>1647</v>
      </c>
      <c r="J4330" s="181" t="s">
        <v>17120</v>
      </c>
      <c r="K4330" s="181" t="s">
        <v>17120</v>
      </c>
      <c r="L4330" s="177" t="s">
        <v>513</v>
      </c>
      <c r="M4330" s="177" t="s">
        <v>17175</v>
      </c>
      <c r="N4330" s="177" t="s">
        <v>17122</v>
      </c>
      <c r="O4330" s="177" t="s">
        <v>437</v>
      </c>
      <c r="P4330" s="177" t="s">
        <v>680</v>
      </c>
      <c r="Q4330" s="177" t="s">
        <v>982</v>
      </c>
      <c r="R4330" s="177" t="s">
        <v>680</v>
      </c>
      <c r="S4330" s="177" t="s">
        <v>680</v>
      </c>
      <c r="U4330" s="177" t="s">
        <v>666</v>
      </c>
      <c r="V4330" s="177" t="s">
        <v>681</v>
      </c>
      <c r="W4330" s="177" t="s">
        <v>520</v>
      </c>
      <c r="X4330" s="177" t="s">
        <v>682</v>
      </c>
      <c r="Z4330" s="177" t="s">
        <v>920</v>
      </c>
      <c r="AQ4330" s="177" t="s">
        <v>17198</v>
      </c>
      <c r="AT4330" s="177"/>
      <c r="AU4330" s="177"/>
      <c r="AV4330" s="177"/>
      <c r="AW4330" s="177"/>
      <c r="BF4330" s="177" t="s">
        <v>3641</v>
      </c>
    </row>
    <row r="4331" spans="1:58">
      <c r="A4331" s="170" t="s">
        <v>17117</v>
      </c>
      <c r="B4331" s="177" t="s">
        <v>17118</v>
      </c>
      <c r="D4331" s="177" t="s">
        <v>508</v>
      </c>
      <c r="E4331" s="177" t="s">
        <v>1269</v>
      </c>
      <c r="F4331" s="177" t="s">
        <v>17200</v>
      </c>
      <c r="I4331" s="177" t="s">
        <v>1647</v>
      </c>
      <c r="J4331" s="181" t="s">
        <v>17120</v>
      </c>
      <c r="K4331" s="181" t="s">
        <v>17120</v>
      </c>
      <c r="L4331" s="177" t="s">
        <v>550</v>
      </c>
      <c r="M4331" s="177" t="s">
        <v>17122</v>
      </c>
      <c r="N4331" s="177" t="s">
        <v>17122</v>
      </c>
      <c r="O4331" s="177" t="s">
        <v>195</v>
      </c>
      <c r="P4331" s="177" t="s">
        <v>1193</v>
      </c>
      <c r="Q4331" s="177" t="s">
        <v>7515</v>
      </c>
      <c r="R4331" s="177" t="s">
        <v>600</v>
      </c>
      <c r="S4331" s="177" t="s">
        <v>601</v>
      </c>
      <c r="U4331" s="177" t="s">
        <v>702</v>
      </c>
      <c r="V4331" s="177" t="s">
        <v>6797</v>
      </c>
      <c r="X4331" s="177" t="s">
        <v>890</v>
      </c>
      <c r="Y4331" s="177" t="s">
        <v>891</v>
      </c>
      <c r="Z4331" s="177" t="s">
        <v>702</v>
      </c>
      <c r="AA4331" s="177" t="s">
        <v>6798</v>
      </c>
      <c r="AQ4331" s="177" t="s">
        <v>769</v>
      </c>
      <c r="AT4331" s="177"/>
      <c r="AU4331" s="177"/>
      <c r="AV4331" s="177"/>
      <c r="AW4331" s="177"/>
    </row>
    <row r="4332" spans="1:58">
      <c r="A4332" s="170" t="s">
        <v>17117</v>
      </c>
      <c r="B4332" s="177" t="s">
        <v>17118</v>
      </c>
      <c r="D4332" s="177" t="s">
        <v>508</v>
      </c>
      <c r="E4332" s="177" t="s">
        <v>1286</v>
      </c>
      <c r="F4332" s="177" t="s">
        <v>17201</v>
      </c>
      <c r="I4332" s="177" t="s">
        <v>1647</v>
      </c>
      <c r="J4332" s="181" t="s">
        <v>17120</v>
      </c>
      <c r="K4332" s="181" t="s">
        <v>17120</v>
      </c>
      <c r="L4332" s="177" t="s">
        <v>550</v>
      </c>
      <c r="M4332" s="177" t="s">
        <v>17122</v>
      </c>
      <c r="N4332" s="177" t="s">
        <v>17122</v>
      </c>
      <c r="O4332" s="177" t="s">
        <v>195</v>
      </c>
      <c r="P4332" s="177" t="s">
        <v>589</v>
      </c>
      <c r="Q4332" s="177" t="s">
        <v>7515</v>
      </c>
      <c r="R4332" s="177" t="s">
        <v>600</v>
      </c>
      <c r="S4332" s="177" t="s">
        <v>601</v>
      </c>
      <c r="U4332" s="177" t="s">
        <v>702</v>
      </c>
      <c r="V4332" s="177" t="s">
        <v>7438</v>
      </c>
      <c r="W4332" s="177" t="s">
        <v>1178</v>
      </c>
      <c r="X4332" s="177" t="s">
        <v>890</v>
      </c>
      <c r="Y4332" s="177" t="s">
        <v>891</v>
      </c>
      <c r="Z4332" s="177" t="s">
        <v>702</v>
      </c>
      <c r="AA4332" s="177" t="s">
        <v>9458</v>
      </c>
      <c r="AQ4332" s="177" t="s">
        <v>769</v>
      </c>
      <c r="AT4332" s="177"/>
      <c r="AU4332" s="177"/>
      <c r="AV4332" s="177"/>
      <c r="AW4332" s="177"/>
    </row>
    <row r="4333" spans="1:58">
      <c r="A4333" s="170" t="s">
        <v>17117</v>
      </c>
      <c r="B4333" s="177" t="s">
        <v>17118</v>
      </c>
      <c r="D4333" s="177" t="s">
        <v>508</v>
      </c>
      <c r="E4333" s="177" t="s">
        <v>2745</v>
      </c>
      <c r="F4333" s="177" t="s">
        <v>17202</v>
      </c>
      <c r="I4333" s="177" t="s">
        <v>1647</v>
      </c>
      <c r="J4333" s="181" t="s">
        <v>17120</v>
      </c>
      <c r="K4333" s="181" t="s">
        <v>17120</v>
      </c>
      <c r="L4333" s="177" t="s">
        <v>550</v>
      </c>
      <c r="M4333" s="177" t="s">
        <v>17122</v>
      </c>
      <c r="N4333" s="177" t="s">
        <v>17122</v>
      </c>
      <c r="O4333" s="177" t="s">
        <v>195</v>
      </c>
      <c r="P4333" s="177" t="s">
        <v>1193</v>
      </c>
      <c r="Q4333" s="177" t="s">
        <v>7515</v>
      </c>
      <c r="R4333" s="177" t="s">
        <v>600</v>
      </c>
      <c r="S4333" s="177" t="s">
        <v>601</v>
      </c>
      <c r="U4333" s="177" t="s">
        <v>712</v>
      </c>
      <c r="V4333" s="177" t="s">
        <v>942</v>
      </c>
      <c r="W4333" s="177" t="s">
        <v>1178</v>
      </c>
      <c r="X4333" s="177" t="s">
        <v>890</v>
      </c>
      <c r="Y4333" s="177" t="s">
        <v>891</v>
      </c>
      <c r="Z4333" s="177" t="s">
        <v>712</v>
      </c>
      <c r="AA4333" s="177" t="s">
        <v>944</v>
      </c>
      <c r="AQ4333" s="177" t="s">
        <v>769</v>
      </c>
      <c r="AT4333" s="177"/>
      <c r="AU4333" s="177"/>
      <c r="AV4333" s="177"/>
      <c r="AW4333" s="177"/>
    </row>
    <row r="4334" spans="1:58">
      <c r="A4334" s="170" t="s">
        <v>17117</v>
      </c>
      <c r="B4334" s="177" t="s">
        <v>17118</v>
      </c>
      <c r="D4334" s="177" t="s">
        <v>508</v>
      </c>
      <c r="E4334" s="177" t="s">
        <v>1296</v>
      </c>
      <c r="F4334" s="177" t="s">
        <v>17203</v>
      </c>
      <c r="I4334" s="177" t="s">
        <v>1647</v>
      </c>
      <c r="J4334" s="181" t="s">
        <v>17120</v>
      </c>
      <c r="K4334" s="181" t="s">
        <v>17120</v>
      </c>
      <c r="L4334" s="177" t="s">
        <v>550</v>
      </c>
      <c r="M4334" s="177" t="s">
        <v>17122</v>
      </c>
      <c r="N4334" s="177" t="s">
        <v>17122</v>
      </c>
      <c r="O4334" s="177" t="s">
        <v>195</v>
      </c>
      <c r="P4334" s="177" t="s">
        <v>589</v>
      </c>
      <c r="Q4334" s="177" t="s">
        <v>17204</v>
      </c>
      <c r="R4334" s="177" t="s">
        <v>600</v>
      </c>
      <c r="S4334" s="177" t="s">
        <v>601</v>
      </c>
      <c r="U4334" s="177" t="s">
        <v>579</v>
      </c>
      <c r="V4334" s="177" t="s">
        <v>8297</v>
      </c>
      <c r="W4334" s="177" t="s">
        <v>1178</v>
      </c>
      <c r="X4334" s="177" t="s">
        <v>890</v>
      </c>
      <c r="Y4334" s="177" t="s">
        <v>891</v>
      </c>
      <c r="Z4334" s="177" t="s">
        <v>579</v>
      </c>
      <c r="AA4334" s="177" t="s">
        <v>8298</v>
      </c>
      <c r="AQ4334" s="177" t="s">
        <v>769</v>
      </c>
      <c r="AT4334" s="177"/>
      <c r="AU4334" s="177"/>
      <c r="AV4334" s="177"/>
      <c r="AW4334" s="177"/>
    </row>
    <row r="4335" spans="1:58">
      <c r="A4335" s="170" t="s">
        <v>17117</v>
      </c>
      <c r="B4335" s="177" t="s">
        <v>17118</v>
      </c>
      <c r="D4335" s="177" t="s">
        <v>508</v>
      </c>
      <c r="E4335" s="177" t="s">
        <v>1305</v>
      </c>
      <c r="F4335" s="177" t="s">
        <v>17205</v>
      </c>
      <c r="I4335" s="177" t="s">
        <v>1647</v>
      </c>
      <c r="J4335" s="181" t="s">
        <v>17120</v>
      </c>
      <c r="K4335" s="181" t="s">
        <v>17120</v>
      </c>
      <c r="L4335" s="177" t="s">
        <v>550</v>
      </c>
      <c r="M4335" s="177" t="s">
        <v>17122</v>
      </c>
      <c r="N4335" s="177" t="s">
        <v>17122</v>
      </c>
      <c r="O4335" s="177" t="s">
        <v>195</v>
      </c>
      <c r="P4335" s="177" t="s">
        <v>1193</v>
      </c>
      <c r="Q4335" s="177" t="s">
        <v>17204</v>
      </c>
      <c r="R4335" s="177" t="s">
        <v>600</v>
      </c>
      <c r="S4335" s="177" t="s">
        <v>601</v>
      </c>
      <c r="U4335" s="177" t="s">
        <v>579</v>
      </c>
      <c r="V4335" s="177" t="s">
        <v>2674</v>
      </c>
      <c r="W4335" s="177" t="s">
        <v>1049</v>
      </c>
      <c r="X4335" s="177" t="s">
        <v>890</v>
      </c>
      <c r="Y4335" s="177" t="s">
        <v>891</v>
      </c>
      <c r="Z4335" s="177" t="s">
        <v>579</v>
      </c>
      <c r="AA4335" s="177" t="s">
        <v>2675</v>
      </c>
      <c r="AQ4335" s="177" t="s">
        <v>769</v>
      </c>
      <c r="AT4335" s="177"/>
      <c r="AU4335" s="177"/>
      <c r="AV4335" s="177"/>
      <c r="AW4335" s="177"/>
    </row>
    <row r="4336" spans="1:58">
      <c r="A4336" s="170" t="s">
        <v>17117</v>
      </c>
      <c r="B4336" s="177" t="s">
        <v>17118</v>
      </c>
      <c r="D4336" s="177" t="s">
        <v>508</v>
      </c>
      <c r="E4336" s="177" t="s">
        <v>7013</v>
      </c>
      <c r="F4336" s="177" t="s">
        <v>17206</v>
      </c>
      <c r="I4336" s="177" t="s">
        <v>1647</v>
      </c>
      <c r="J4336" s="181" t="s">
        <v>17120</v>
      </c>
      <c r="K4336" s="181" t="s">
        <v>17120</v>
      </c>
      <c r="L4336" s="177" t="s">
        <v>550</v>
      </c>
      <c r="M4336" s="177" t="s">
        <v>17122</v>
      </c>
      <c r="N4336" s="177" t="s">
        <v>17122</v>
      </c>
      <c r="O4336" s="177" t="s">
        <v>195</v>
      </c>
      <c r="P4336" s="177" t="s">
        <v>5824</v>
      </c>
      <c r="Q4336" s="177" t="s">
        <v>920</v>
      </c>
      <c r="R4336" s="177" t="s">
        <v>600</v>
      </c>
      <c r="S4336" s="177" t="s">
        <v>10442</v>
      </c>
      <c r="U4336" s="177" t="s">
        <v>579</v>
      </c>
      <c r="V4336" s="177" t="s">
        <v>1336</v>
      </c>
      <c r="X4336" s="177" t="s">
        <v>17207</v>
      </c>
      <c r="Y4336" s="177" t="s">
        <v>891</v>
      </c>
      <c r="Z4336" s="177" t="s">
        <v>579</v>
      </c>
      <c r="AA4336" s="177" t="s">
        <v>11084</v>
      </c>
      <c r="AQ4336" s="177" t="s">
        <v>769</v>
      </c>
      <c r="AT4336" s="177"/>
      <c r="AU4336" s="177"/>
      <c r="AV4336" s="177"/>
      <c r="AW4336" s="177"/>
    </row>
    <row r="4337" spans="1:58">
      <c r="A4337" s="170" t="s">
        <v>17117</v>
      </c>
      <c r="B4337" s="177" t="s">
        <v>17118</v>
      </c>
      <c r="D4337" s="177" t="s">
        <v>508</v>
      </c>
      <c r="E4337" s="177" t="s">
        <v>2757</v>
      </c>
      <c r="F4337" s="177" t="s">
        <v>17208</v>
      </c>
      <c r="I4337" s="177" t="s">
        <v>1647</v>
      </c>
      <c r="J4337" s="181" t="s">
        <v>17120</v>
      </c>
      <c r="K4337" s="181" t="s">
        <v>17120</v>
      </c>
      <c r="L4337" s="177" t="s">
        <v>550</v>
      </c>
      <c r="M4337" s="177" t="s">
        <v>17122</v>
      </c>
      <c r="N4337" s="177" t="s">
        <v>17122</v>
      </c>
      <c r="O4337" s="177" t="s">
        <v>195</v>
      </c>
      <c r="P4337" s="177" t="s">
        <v>1193</v>
      </c>
      <c r="Q4337" s="177" t="s">
        <v>1188</v>
      </c>
      <c r="R4337" s="177" t="s">
        <v>600</v>
      </c>
      <c r="S4337" s="177" t="s">
        <v>601</v>
      </c>
      <c r="U4337" s="177" t="s">
        <v>579</v>
      </c>
      <c r="V4337" s="177" t="s">
        <v>6531</v>
      </c>
      <c r="X4337" s="177" t="s">
        <v>943</v>
      </c>
      <c r="Y4337" s="177" t="s">
        <v>674</v>
      </c>
      <c r="Z4337" s="177" t="s">
        <v>579</v>
      </c>
      <c r="AA4337" s="177" t="s">
        <v>1416</v>
      </c>
      <c r="AQ4337" s="177" t="s">
        <v>769</v>
      </c>
      <c r="AT4337" s="177"/>
      <c r="AU4337" s="177"/>
      <c r="AV4337" s="177"/>
      <c r="AW4337" s="177"/>
    </row>
    <row r="4338" spans="1:58">
      <c r="A4338" s="170" t="s">
        <v>17117</v>
      </c>
      <c r="B4338" s="177" t="s">
        <v>17118</v>
      </c>
      <c r="D4338" s="177" t="s">
        <v>508</v>
      </c>
      <c r="E4338" s="177" t="s">
        <v>1819</v>
      </c>
      <c r="F4338" s="177" t="s">
        <v>17209</v>
      </c>
      <c r="I4338" s="177" t="s">
        <v>1647</v>
      </c>
      <c r="J4338" s="181" t="s">
        <v>17120</v>
      </c>
      <c r="K4338" s="181" t="s">
        <v>17120</v>
      </c>
      <c r="L4338" s="177" t="s">
        <v>1307</v>
      </c>
      <c r="M4338" s="177" t="s">
        <v>17122</v>
      </c>
      <c r="N4338" s="177" t="s">
        <v>17122</v>
      </c>
      <c r="O4338" s="177" t="s">
        <v>295</v>
      </c>
      <c r="P4338" s="177" t="s">
        <v>920</v>
      </c>
      <c r="Q4338" s="177" t="s">
        <v>920</v>
      </c>
      <c r="R4338" s="177" t="s">
        <v>1308</v>
      </c>
      <c r="S4338" s="177" t="s">
        <v>17210</v>
      </c>
      <c r="T4338" s="177" t="s">
        <v>1299</v>
      </c>
      <c r="U4338" s="177" t="s">
        <v>920</v>
      </c>
      <c r="Z4338" s="177" t="s">
        <v>920</v>
      </c>
      <c r="AD4338" s="177" t="s">
        <v>1316</v>
      </c>
      <c r="AQ4338" s="177" t="s">
        <v>17092</v>
      </c>
      <c r="AT4338" s="177"/>
      <c r="AU4338" s="177"/>
      <c r="AV4338" s="177"/>
      <c r="AW4338" s="177"/>
    </row>
    <row r="4339" spans="1:58">
      <c r="A4339" s="170" t="s">
        <v>17117</v>
      </c>
      <c r="B4339" s="177" t="s">
        <v>17118</v>
      </c>
      <c r="D4339" s="177" t="s">
        <v>508</v>
      </c>
      <c r="E4339" s="177" t="s">
        <v>1320</v>
      </c>
      <c r="F4339" s="177" t="s">
        <v>17211</v>
      </c>
      <c r="I4339" s="177" t="s">
        <v>1647</v>
      </c>
      <c r="J4339" s="181" t="s">
        <v>17120</v>
      </c>
      <c r="K4339" s="181" t="s">
        <v>17120</v>
      </c>
      <c r="L4339" s="177" t="s">
        <v>550</v>
      </c>
      <c r="M4339" s="177" t="s">
        <v>17122</v>
      </c>
      <c r="N4339" s="177" t="s">
        <v>17122</v>
      </c>
      <c r="O4339" s="177" t="s">
        <v>195</v>
      </c>
      <c r="P4339" s="177" t="s">
        <v>589</v>
      </c>
      <c r="Q4339" s="177" t="s">
        <v>4353</v>
      </c>
      <c r="R4339" s="177" t="s">
        <v>600</v>
      </c>
      <c r="S4339" s="177" t="s">
        <v>601</v>
      </c>
      <c r="U4339" s="177" t="s">
        <v>739</v>
      </c>
      <c r="V4339" s="177" t="s">
        <v>11333</v>
      </c>
      <c r="W4339" s="177" t="s">
        <v>3442</v>
      </c>
      <c r="X4339" s="177" t="s">
        <v>943</v>
      </c>
      <c r="Y4339" s="177" t="s">
        <v>674</v>
      </c>
      <c r="Z4339" s="177" t="s">
        <v>739</v>
      </c>
      <c r="AA4339" s="177" t="s">
        <v>11334</v>
      </c>
      <c r="AQ4339" s="177" t="s">
        <v>769</v>
      </c>
      <c r="AT4339" s="177"/>
      <c r="AU4339" s="177"/>
      <c r="AV4339" s="177"/>
      <c r="AW4339" s="177"/>
    </row>
    <row r="4340" spans="1:58">
      <c r="A4340" s="170" t="s">
        <v>17117</v>
      </c>
      <c r="B4340" s="177" t="s">
        <v>17118</v>
      </c>
      <c r="D4340" s="177" t="s">
        <v>508</v>
      </c>
      <c r="E4340" s="177" t="s">
        <v>3703</v>
      </c>
      <c r="F4340" s="177" t="s">
        <v>17212</v>
      </c>
      <c r="I4340" s="177" t="s">
        <v>1647</v>
      </c>
      <c r="J4340" s="181" t="s">
        <v>17120</v>
      </c>
      <c r="K4340" s="181" t="s">
        <v>17120</v>
      </c>
      <c r="L4340" s="177" t="s">
        <v>550</v>
      </c>
      <c r="M4340" s="177" t="s">
        <v>17122</v>
      </c>
      <c r="N4340" s="177" t="s">
        <v>17122</v>
      </c>
      <c r="O4340" s="177" t="s">
        <v>195</v>
      </c>
      <c r="P4340" s="177" t="s">
        <v>1162</v>
      </c>
      <c r="Q4340" s="177" t="s">
        <v>4353</v>
      </c>
      <c r="R4340" s="177" t="s">
        <v>600</v>
      </c>
      <c r="S4340" s="177" t="s">
        <v>601</v>
      </c>
      <c r="U4340" s="177" t="s">
        <v>739</v>
      </c>
      <c r="V4340" s="177" t="s">
        <v>655</v>
      </c>
      <c r="X4340" s="177" t="s">
        <v>943</v>
      </c>
      <c r="Y4340" s="177" t="s">
        <v>674</v>
      </c>
      <c r="Z4340" s="177" t="s">
        <v>739</v>
      </c>
      <c r="AA4340" s="177" t="s">
        <v>6318</v>
      </c>
      <c r="AQ4340" s="177" t="s">
        <v>769</v>
      </c>
      <c r="AT4340" s="177"/>
      <c r="AU4340" s="177"/>
      <c r="AV4340" s="177"/>
      <c r="AW4340" s="177"/>
    </row>
    <row r="4341" spans="1:58">
      <c r="A4341" s="170" t="s">
        <v>17117</v>
      </c>
      <c r="B4341" s="177" t="s">
        <v>17118</v>
      </c>
      <c r="D4341" s="177" t="s">
        <v>508</v>
      </c>
      <c r="E4341" s="177" t="s">
        <v>1327</v>
      </c>
      <c r="F4341" s="177" t="s">
        <v>17213</v>
      </c>
      <c r="I4341" s="177" t="s">
        <v>1647</v>
      </c>
      <c r="J4341" s="181" t="s">
        <v>17120</v>
      </c>
      <c r="K4341" s="181" t="s">
        <v>17120</v>
      </c>
      <c r="L4341" s="177" t="s">
        <v>550</v>
      </c>
      <c r="M4341" s="177" t="s">
        <v>17122</v>
      </c>
      <c r="N4341" s="177" t="s">
        <v>17122</v>
      </c>
      <c r="O4341" s="177" t="s">
        <v>195</v>
      </c>
      <c r="P4341" s="177" t="s">
        <v>589</v>
      </c>
      <c r="Q4341" s="177" t="s">
        <v>1188</v>
      </c>
      <c r="R4341" s="177" t="s">
        <v>600</v>
      </c>
      <c r="S4341" s="177" t="s">
        <v>601</v>
      </c>
      <c r="U4341" s="177" t="s">
        <v>702</v>
      </c>
      <c r="V4341" s="177" t="s">
        <v>3563</v>
      </c>
      <c r="W4341" s="177" t="s">
        <v>708</v>
      </c>
      <c r="X4341" s="177" t="s">
        <v>943</v>
      </c>
      <c r="Y4341" s="177" t="s">
        <v>674</v>
      </c>
      <c r="Z4341" s="177" t="s">
        <v>702</v>
      </c>
      <c r="AA4341" s="177" t="s">
        <v>3564</v>
      </c>
      <c r="AB4341" s="177" t="s">
        <v>751</v>
      </c>
      <c r="AQ4341" s="177" t="s">
        <v>769</v>
      </c>
      <c r="AT4341" s="177"/>
      <c r="AU4341" s="177"/>
      <c r="AV4341" s="177"/>
      <c r="AW4341" s="177"/>
    </row>
    <row r="4342" spans="1:58">
      <c r="A4342" s="170" t="s">
        <v>17117</v>
      </c>
      <c r="B4342" s="177" t="s">
        <v>17118</v>
      </c>
      <c r="D4342" s="177" t="s">
        <v>508</v>
      </c>
      <c r="E4342" s="177" t="s">
        <v>1334</v>
      </c>
      <c r="F4342" s="177" t="s">
        <v>17214</v>
      </c>
      <c r="I4342" s="177" t="s">
        <v>1647</v>
      </c>
      <c r="J4342" s="181" t="s">
        <v>17120</v>
      </c>
      <c r="K4342" s="181" t="s">
        <v>17120</v>
      </c>
      <c r="L4342" s="177" t="s">
        <v>550</v>
      </c>
      <c r="M4342" s="177" t="s">
        <v>17122</v>
      </c>
      <c r="N4342" s="177" t="s">
        <v>17122</v>
      </c>
      <c r="O4342" s="177" t="s">
        <v>195</v>
      </c>
      <c r="P4342" s="177" t="s">
        <v>1193</v>
      </c>
      <c r="Q4342" s="177" t="s">
        <v>1188</v>
      </c>
      <c r="R4342" s="177" t="s">
        <v>600</v>
      </c>
      <c r="S4342" s="177" t="s">
        <v>601</v>
      </c>
      <c r="U4342" s="177" t="s">
        <v>702</v>
      </c>
      <c r="V4342" s="177" t="s">
        <v>2367</v>
      </c>
      <c r="W4342" s="177" t="s">
        <v>1159</v>
      </c>
      <c r="X4342" s="177" t="s">
        <v>943</v>
      </c>
      <c r="Y4342" s="177" t="s">
        <v>674</v>
      </c>
      <c r="Z4342" s="177" t="s">
        <v>702</v>
      </c>
      <c r="AA4342" s="177" t="s">
        <v>1399</v>
      </c>
      <c r="AQ4342" s="177" t="s">
        <v>769</v>
      </c>
      <c r="AT4342" s="177"/>
      <c r="AU4342" s="177"/>
      <c r="AV4342" s="177"/>
      <c r="AW4342" s="177"/>
    </row>
    <row r="4343" spans="1:58">
      <c r="A4343" s="170" t="s">
        <v>17117</v>
      </c>
      <c r="B4343" s="177" t="s">
        <v>17118</v>
      </c>
      <c r="D4343" s="177" t="s">
        <v>508</v>
      </c>
      <c r="E4343" s="177" t="s">
        <v>2781</v>
      </c>
      <c r="F4343" s="177" t="s">
        <v>17215</v>
      </c>
      <c r="I4343" s="177" t="s">
        <v>1647</v>
      </c>
      <c r="J4343" s="181" t="s">
        <v>17120</v>
      </c>
      <c r="K4343" s="181" t="s">
        <v>17120</v>
      </c>
      <c r="L4343" s="177" t="s">
        <v>513</v>
      </c>
      <c r="M4343" s="177" t="s">
        <v>17175</v>
      </c>
      <c r="N4343" s="177" t="s">
        <v>17122</v>
      </c>
      <c r="O4343" s="177" t="s">
        <v>437</v>
      </c>
      <c r="P4343" s="177" t="s">
        <v>533</v>
      </c>
      <c r="R4343" s="177" t="s">
        <v>533</v>
      </c>
      <c r="S4343" s="177" t="s">
        <v>534</v>
      </c>
      <c r="T4343" s="177" t="s">
        <v>2658</v>
      </c>
      <c r="U4343" s="177" t="s">
        <v>535</v>
      </c>
      <c r="V4343" s="177" t="s">
        <v>707</v>
      </c>
      <c r="W4343" s="177" t="s">
        <v>995</v>
      </c>
      <c r="X4343" s="177" t="s">
        <v>3831</v>
      </c>
      <c r="Z4343" s="177" t="s">
        <v>920</v>
      </c>
      <c r="AQ4343" s="177"/>
      <c r="AT4343" s="177"/>
      <c r="AU4343" s="177"/>
      <c r="AV4343" s="177"/>
      <c r="AW4343" s="177"/>
      <c r="BA4343" s="177" t="s">
        <v>17216</v>
      </c>
      <c r="BF4343" s="177" t="s">
        <v>17217</v>
      </c>
    </row>
    <row r="4344" spans="1:58">
      <c r="A4344" s="170" t="s">
        <v>17117</v>
      </c>
      <c r="B4344" s="177" t="s">
        <v>17118</v>
      </c>
      <c r="D4344" s="177" t="s">
        <v>508</v>
      </c>
      <c r="E4344" s="177" t="s">
        <v>2786</v>
      </c>
      <c r="F4344" s="177" t="s">
        <v>17218</v>
      </c>
      <c r="I4344" s="177" t="s">
        <v>1647</v>
      </c>
      <c r="J4344" s="181" t="s">
        <v>17120</v>
      </c>
      <c r="K4344" s="181" t="s">
        <v>17120</v>
      </c>
      <c r="L4344" s="177" t="s">
        <v>550</v>
      </c>
      <c r="M4344" s="177" t="s">
        <v>17122</v>
      </c>
      <c r="N4344" s="177" t="s">
        <v>17122</v>
      </c>
      <c r="O4344" s="177" t="s">
        <v>195</v>
      </c>
      <c r="P4344" s="177" t="s">
        <v>1193</v>
      </c>
      <c r="Q4344" s="177" t="s">
        <v>2894</v>
      </c>
      <c r="R4344" s="177" t="s">
        <v>600</v>
      </c>
      <c r="S4344" s="177" t="s">
        <v>601</v>
      </c>
      <c r="U4344" s="177" t="s">
        <v>555</v>
      </c>
      <c r="V4344" s="177" t="s">
        <v>2493</v>
      </c>
      <c r="W4344" s="177" t="s">
        <v>976</v>
      </c>
      <c r="X4344" s="177" t="s">
        <v>943</v>
      </c>
      <c r="Y4344" s="177" t="s">
        <v>674</v>
      </c>
      <c r="Z4344" s="177" t="s">
        <v>555</v>
      </c>
      <c r="AA4344" s="177" t="s">
        <v>17219</v>
      </c>
      <c r="AQ4344" s="177" t="s">
        <v>769</v>
      </c>
      <c r="AT4344" s="177"/>
      <c r="AU4344" s="177"/>
      <c r="AV4344" s="177"/>
      <c r="AW4344" s="177"/>
    </row>
    <row r="4345" spans="1:58">
      <c r="A4345" s="170" t="s">
        <v>17117</v>
      </c>
      <c r="B4345" s="177" t="s">
        <v>17118</v>
      </c>
      <c r="D4345" s="177" t="s">
        <v>508</v>
      </c>
      <c r="E4345" s="177" t="s">
        <v>2790</v>
      </c>
      <c r="F4345" s="177" t="s">
        <v>17220</v>
      </c>
      <c r="I4345" s="177" t="s">
        <v>1647</v>
      </c>
      <c r="J4345" s="181" t="s">
        <v>17120</v>
      </c>
      <c r="K4345" s="181" t="s">
        <v>17120</v>
      </c>
      <c r="L4345" s="177" t="s">
        <v>550</v>
      </c>
      <c r="M4345" s="177" t="s">
        <v>17122</v>
      </c>
      <c r="N4345" s="177" t="s">
        <v>17122</v>
      </c>
      <c r="O4345" s="177" t="s">
        <v>195</v>
      </c>
      <c r="P4345" s="177" t="s">
        <v>1193</v>
      </c>
      <c r="Q4345" s="177" t="s">
        <v>2894</v>
      </c>
      <c r="R4345" s="177" t="s">
        <v>600</v>
      </c>
      <c r="S4345" s="177" t="s">
        <v>601</v>
      </c>
      <c r="U4345" s="177" t="s">
        <v>712</v>
      </c>
      <c r="V4345" s="177" t="s">
        <v>942</v>
      </c>
      <c r="X4345" s="177" t="s">
        <v>943</v>
      </c>
      <c r="Y4345" s="177" t="s">
        <v>674</v>
      </c>
      <c r="Z4345" s="177" t="s">
        <v>712</v>
      </c>
      <c r="AA4345" s="177" t="s">
        <v>944</v>
      </c>
      <c r="AB4345" s="177" t="s">
        <v>751</v>
      </c>
      <c r="AQ4345" s="177" t="s">
        <v>769</v>
      </c>
      <c r="AT4345" s="177"/>
      <c r="AU4345" s="177"/>
      <c r="AV4345" s="177"/>
      <c r="AW4345" s="177"/>
    </row>
    <row r="4346" spans="1:58">
      <c r="A4346" s="170" t="s">
        <v>17117</v>
      </c>
      <c r="B4346" s="177" t="s">
        <v>17118</v>
      </c>
      <c r="D4346" s="177" t="s">
        <v>508</v>
      </c>
      <c r="E4346" s="177" t="s">
        <v>2799</v>
      </c>
      <c r="F4346" s="177" t="s">
        <v>17221</v>
      </c>
      <c r="I4346" s="177" t="s">
        <v>1647</v>
      </c>
      <c r="J4346" s="181" t="s">
        <v>17120</v>
      </c>
      <c r="K4346" s="181" t="s">
        <v>17120</v>
      </c>
      <c r="L4346" s="177" t="s">
        <v>1307</v>
      </c>
      <c r="M4346" s="177" t="s">
        <v>17122</v>
      </c>
      <c r="N4346" s="177" t="s">
        <v>17122</v>
      </c>
      <c r="O4346" s="177" t="s">
        <v>255</v>
      </c>
      <c r="P4346" s="177" t="s">
        <v>920</v>
      </c>
      <c r="R4346" s="177" t="s">
        <v>1420</v>
      </c>
      <c r="S4346" s="177" t="s">
        <v>17222</v>
      </c>
      <c r="T4346" s="177" t="s">
        <v>1705</v>
      </c>
      <c r="U4346" s="177" t="s">
        <v>748</v>
      </c>
      <c r="V4346" s="177" t="s">
        <v>691</v>
      </c>
      <c r="Z4346" s="177" t="s">
        <v>646</v>
      </c>
      <c r="AH4346" s="177" t="s">
        <v>7622</v>
      </c>
      <c r="AI4346" s="177" t="s">
        <v>691</v>
      </c>
      <c r="AQ4346" s="177"/>
      <c r="AT4346" s="177"/>
      <c r="AU4346" s="177"/>
      <c r="AV4346" s="177"/>
      <c r="AW4346" s="177"/>
    </row>
    <row r="4347" spans="1:58">
      <c r="A4347" s="170" t="s">
        <v>17117</v>
      </c>
      <c r="B4347" s="177" t="s">
        <v>17118</v>
      </c>
      <c r="D4347" s="177" t="s">
        <v>508</v>
      </c>
      <c r="E4347" s="177" t="s">
        <v>1342</v>
      </c>
      <c r="F4347" s="177" t="s">
        <v>17223</v>
      </c>
      <c r="I4347" s="177" t="s">
        <v>1647</v>
      </c>
      <c r="J4347" s="181" t="s">
        <v>17120</v>
      </c>
      <c r="K4347" s="181" t="s">
        <v>17120</v>
      </c>
      <c r="L4347" s="177" t="s">
        <v>550</v>
      </c>
      <c r="M4347" s="177" t="s">
        <v>17122</v>
      </c>
      <c r="N4347" s="177" t="s">
        <v>17122</v>
      </c>
      <c r="O4347" s="177" t="s">
        <v>195</v>
      </c>
      <c r="P4347" s="177" t="s">
        <v>4282</v>
      </c>
      <c r="Q4347" s="177" t="s">
        <v>2774</v>
      </c>
      <c r="R4347" s="177" t="s">
        <v>600</v>
      </c>
      <c r="S4347" s="177" t="s">
        <v>601</v>
      </c>
      <c r="U4347" s="177" t="s">
        <v>739</v>
      </c>
      <c r="V4347" s="177" t="s">
        <v>795</v>
      </c>
      <c r="W4347" s="177" t="s">
        <v>1484</v>
      </c>
      <c r="X4347" s="177" t="s">
        <v>943</v>
      </c>
      <c r="Y4347" s="177" t="s">
        <v>674</v>
      </c>
      <c r="Z4347" s="177" t="s">
        <v>739</v>
      </c>
      <c r="AA4347" s="177" t="s">
        <v>10667</v>
      </c>
      <c r="AB4347" s="177" t="s">
        <v>17224</v>
      </c>
      <c r="AQ4347" s="177" t="s">
        <v>769</v>
      </c>
      <c r="AT4347" s="177"/>
      <c r="AU4347" s="177"/>
      <c r="AV4347" s="177"/>
      <c r="AW4347" s="177"/>
    </row>
    <row r="4348" spans="1:58">
      <c r="A4348" s="170" t="s">
        <v>17117</v>
      </c>
      <c r="B4348" s="177" t="s">
        <v>17118</v>
      </c>
      <c r="D4348" s="177" t="s">
        <v>508</v>
      </c>
      <c r="E4348" s="177" t="s">
        <v>1353</v>
      </c>
      <c r="F4348" s="177" t="s">
        <v>17225</v>
      </c>
      <c r="I4348" s="177" t="s">
        <v>1647</v>
      </c>
      <c r="J4348" s="181" t="s">
        <v>17120</v>
      </c>
      <c r="K4348" s="181" t="s">
        <v>17120</v>
      </c>
      <c r="L4348" s="177" t="s">
        <v>2772</v>
      </c>
      <c r="M4348" s="177" t="s">
        <v>17122</v>
      </c>
      <c r="N4348" s="177" t="s">
        <v>17122</v>
      </c>
      <c r="O4348" s="177" t="s">
        <v>273</v>
      </c>
      <c r="P4348" s="177" t="s">
        <v>2773</v>
      </c>
      <c r="Q4348" s="177" t="s">
        <v>2774</v>
      </c>
      <c r="R4348" s="177" t="s">
        <v>2775</v>
      </c>
      <c r="S4348" s="177" t="s">
        <v>15344</v>
      </c>
      <c r="U4348" s="177" t="s">
        <v>17226</v>
      </c>
      <c r="AQ4348" s="177"/>
      <c r="AT4348" s="177"/>
      <c r="AU4348" s="177"/>
      <c r="AV4348" s="177"/>
      <c r="AW4348" s="177"/>
    </row>
    <row r="4349" spans="1:58">
      <c r="A4349" s="170" t="s">
        <v>17117</v>
      </c>
      <c r="B4349" s="177" t="s">
        <v>17118</v>
      </c>
      <c r="D4349" s="177" t="s">
        <v>508</v>
      </c>
      <c r="E4349" s="177" t="s">
        <v>2816</v>
      </c>
      <c r="F4349" s="177" t="s">
        <v>17227</v>
      </c>
      <c r="I4349" s="177" t="s">
        <v>1647</v>
      </c>
      <c r="J4349" s="181" t="s">
        <v>17120</v>
      </c>
      <c r="K4349" s="181" t="s">
        <v>17120</v>
      </c>
      <c r="L4349" s="177" t="s">
        <v>550</v>
      </c>
      <c r="M4349" s="177" t="s">
        <v>17122</v>
      </c>
      <c r="N4349" s="177" t="s">
        <v>17122</v>
      </c>
      <c r="O4349" s="177" t="s">
        <v>195</v>
      </c>
      <c r="P4349" s="177" t="s">
        <v>1193</v>
      </c>
      <c r="Q4349" s="177" t="s">
        <v>6788</v>
      </c>
      <c r="R4349" s="177" t="s">
        <v>600</v>
      </c>
      <c r="S4349" s="177" t="s">
        <v>601</v>
      </c>
      <c r="U4349" s="177" t="s">
        <v>739</v>
      </c>
      <c r="V4349" s="177" t="s">
        <v>1169</v>
      </c>
      <c r="X4349" s="177" t="s">
        <v>943</v>
      </c>
      <c r="Y4349" s="177" t="s">
        <v>674</v>
      </c>
      <c r="Z4349" s="177" t="s">
        <v>739</v>
      </c>
      <c r="AA4349" s="177" t="s">
        <v>1882</v>
      </c>
      <c r="AQ4349" s="177" t="s">
        <v>769</v>
      </c>
      <c r="AT4349" s="177"/>
      <c r="AU4349" s="177"/>
      <c r="AV4349" s="177"/>
      <c r="AW4349" s="177"/>
    </row>
    <row r="4350" spans="1:58">
      <c r="A4350" s="170" t="s">
        <v>17117</v>
      </c>
      <c r="B4350" s="177" t="s">
        <v>17118</v>
      </c>
      <c r="D4350" s="177" t="s">
        <v>508</v>
      </c>
      <c r="E4350" s="177" t="s">
        <v>1359</v>
      </c>
      <c r="F4350" s="177" t="s">
        <v>17228</v>
      </c>
      <c r="I4350" s="177" t="s">
        <v>1647</v>
      </c>
      <c r="J4350" s="181" t="s">
        <v>17120</v>
      </c>
      <c r="K4350" s="181" t="s">
        <v>17120</v>
      </c>
      <c r="L4350" s="177" t="s">
        <v>550</v>
      </c>
      <c r="M4350" s="177" t="s">
        <v>17122</v>
      </c>
      <c r="N4350" s="177" t="s">
        <v>17122</v>
      </c>
      <c r="O4350" s="177" t="s">
        <v>195</v>
      </c>
      <c r="P4350" s="177" t="s">
        <v>589</v>
      </c>
      <c r="Q4350" s="177" t="s">
        <v>6788</v>
      </c>
      <c r="R4350" s="177" t="s">
        <v>600</v>
      </c>
      <c r="S4350" s="177" t="s">
        <v>601</v>
      </c>
      <c r="U4350" s="177" t="s">
        <v>646</v>
      </c>
      <c r="V4350" s="177" t="s">
        <v>4459</v>
      </c>
      <c r="W4350" s="177" t="s">
        <v>3559</v>
      </c>
      <c r="X4350" s="177" t="s">
        <v>943</v>
      </c>
      <c r="Y4350" s="177" t="s">
        <v>674</v>
      </c>
      <c r="Z4350" s="177" t="s">
        <v>646</v>
      </c>
      <c r="AA4350" s="177" t="s">
        <v>1190</v>
      </c>
      <c r="AB4350" s="177" t="s">
        <v>751</v>
      </c>
      <c r="AQ4350" s="177" t="s">
        <v>769</v>
      </c>
      <c r="AT4350" s="177"/>
      <c r="AU4350" s="177"/>
      <c r="AV4350" s="177"/>
      <c r="AW4350" s="177"/>
    </row>
    <row r="4351" spans="1:58">
      <c r="A4351" s="170" t="s">
        <v>17117</v>
      </c>
      <c r="B4351" s="177" t="s">
        <v>17118</v>
      </c>
      <c r="D4351" s="177" t="s">
        <v>508</v>
      </c>
      <c r="E4351" s="177" t="s">
        <v>1364</v>
      </c>
      <c r="F4351" s="177" t="s">
        <v>17229</v>
      </c>
      <c r="I4351" s="177" t="s">
        <v>1647</v>
      </c>
      <c r="J4351" s="181" t="s">
        <v>17120</v>
      </c>
      <c r="K4351" s="181" t="s">
        <v>17120</v>
      </c>
      <c r="L4351" s="177" t="s">
        <v>550</v>
      </c>
      <c r="M4351" s="177" t="s">
        <v>17122</v>
      </c>
      <c r="N4351" s="177" t="s">
        <v>17122</v>
      </c>
      <c r="O4351" s="177" t="s">
        <v>195</v>
      </c>
      <c r="P4351" s="177" t="s">
        <v>887</v>
      </c>
      <c r="Q4351" s="177" t="s">
        <v>17230</v>
      </c>
      <c r="R4351" s="177" t="s">
        <v>600</v>
      </c>
      <c r="S4351" s="177" t="s">
        <v>601</v>
      </c>
      <c r="U4351" s="177" t="s">
        <v>718</v>
      </c>
      <c r="V4351" s="177" t="s">
        <v>603</v>
      </c>
      <c r="X4351" s="177" t="s">
        <v>943</v>
      </c>
      <c r="Y4351" s="177" t="s">
        <v>674</v>
      </c>
      <c r="Z4351" s="177" t="s">
        <v>718</v>
      </c>
      <c r="AA4351" s="177" t="s">
        <v>605</v>
      </c>
      <c r="AQ4351" s="177" t="s">
        <v>769</v>
      </c>
      <c r="AT4351" s="177"/>
      <c r="AU4351" s="177"/>
      <c r="AV4351" s="177"/>
      <c r="AW4351" s="177"/>
    </row>
    <row r="4352" spans="1:58">
      <c r="A4352" s="170" t="s">
        <v>17117</v>
      </c>
      <c r="B4352" s="177" t="s">
        <v>17118</v>
      </c>
      <c r="D4352" s="177" t="s">
        <v>508</v>
      </c>
      <c r="E4352" s="177" t="s">
        <v>1369</v>
      </c>
      <c r="F4352" s="177" t="s">
        <v>17233</v>
      </c>
      <c r="I4352" s="177" t="s">
        <v>1647</v>
      </c>
      <c r="J4352" s="181" t="s">
        <v>17120</v>
      </c>
      <c r="K4352" s="181" t="s">
        <v>17120</v>
      </c>
      <c r="L4352" s="177" t="s">
        <v>550</v>
      </c>
      <c r="M4352" s="177" t="s">
        <v>17122</v>
      </c>
      <c r="N4352" s="177" t="s">
        <v>17122</v>
      </c>
      <c r="O4352" s="177" t="s">
        <v>280</v>
      </c>
      <c r="P4352" s="177" t="s">
        <v>920</v>
      </c>
      <c r="R4352" s="177" t="s">
        <v>700</v>
      </c>
      <c r="S4352" s="177" t="s">
        <v>701</v>
      </c>
      <c r="U4352" s="177" t="s">
        <v>646</v>
      </c>
      <c r="Z4352" s="177" t="s">
        <v>920</v>
      </c>
      <c r="AQ4352" s="177"/>
      <c r="AT4352" s="177"/>
      <c r="AU4352" s="177"/>
      <c r="AV4352" s="177"/>
      <c r="AW4352" s="177"/>
    </row>
    <row r="4353" spans="1:49">
      <c r="A4353" s="170" t="s">
        <v>17117</v>
      </c>
      <c r="B4353" s="177" t="s">
        <v>17118</v>
      </c>
      <c r="D4353" s="177" t="s">
        <v>508</v>
      </c>
      <c r="E4353" s="177" t="s">
        <v>1369</v>
      </c>
      <c r="F4353" s="177" t="s">
        <v>17231</v>
      </c>
      <c r="G4353" s="177" t="s">
        <v>2327</v>
      </c>
      <c r="H4353" s="177" t="s">
        <v>17232</v>
      </c>
      <c r="I4353" s="177" t="s">
        <v>1647</v>
      </c>
      <c r="J4353" s="178">
        <v>40988</v>
      </c>
      <c r="K4353" s="178">
        <v>40988</v>
      </c>
      <c r="L4353" s="177" t="s">
        <v>901</v>
      </c>
      <c r="M4353" s="177">
        <v>11011010</v>
      </c>
      <c r="N4353" s="177" t="s">
        <v>17122</v>
      </c>
      <c r="O4353" s="177" t="s">
        <v>324</v>
      </c>
      <c r="P4353" s="177" t="s">
        <v>903</v>
      </c>
      <c r="R4353" s="177" t="s">
        <v>904</v>
      </c>
      <c r="S4353" s="177" t="s">
        <v>905</v>
      </c>
      <c r="U4353" s="177" t="s">
        <v>2012</v>
      </c>
      <c r="V4353" s="177" t="s">
        <v>2013</v>
      </c>
      <c r="W4353" s="177" t="s">
        <v>908</v>
      </c>
      <c r="Y4353" s="177" t="s">
        <v>909</v>
      </c>
      <c r="AB4353" s="177" t="s">
        <v>910</v>
      </c>
      <c r="AC4353" s="177">
        <v>2800</v>
      </c>
      <c r="AD4353" s="177" t="s">
        <v>911</v>
      </c>
      <c r="AE4353" s="177">
        <v>1225</v>
      </c>
      <c r="AF4353" s="177" t="s">
        <v>912</v>
      </c>
      <c r="AG4353" s="177" t="s">
        <v>908</v>
      </c>
      <c r="AH4353" s="177" t="s">
        <v>2867</v>
      </c>
      <c r="AI4353" s="177" t="s">
        <v>908</v>
      </c>
      <c r="AK4353" s="177" t="s">
        <v>908</v>
      </c>
      <c r="AL4353" s="177">
        <v>480</v>
      </c>
      <c r="AQ4353" s="177"/>
      <c r="AT4353" s="177"/>
      <c r="AU4353" s="177" t="s">
        <v>1369</v>
      </c>
      <c r="AV4353" s="177"/>
      <c r="AW4353" s="177"/>
    </row>
    <row r="4354" spans="1:49">
      <c r="A4354" s="170" t="s">
        <v>17117</v>
      </c>
      <c r="B4354" s="177" t="s">
        <v>17118</v>
      </c>
      <c r="D4354" s="177" t="s">
        <v>508</v>
      </c>
      <c r="E4354" s="177" t="s">
        <v>1374</v>
      </c>
      <c r="F4354" s="177" t="s">
        <v>17234</v>
      </c>
      <c r="I4354" s="177" t="s">
        <v>1647</v>
      </c>
      <c r="J4354" s="181" t="s">
        <v>17120</v>
      </c>
      <c r="K4354" s="181" t="s">
        <v>17120</v>
      </c>
      <c r="L4354" s="177" t="s">
        <v>550</v>
      </c>
      <c r="M4354" s="177" t="s">
        <v>17122</v>
      </c>
      <c r="N4354" s="177" t="s">
        <v>17122</v>
      </c>
      <c r="O4354" s="177" t="s">
        <v>195</v>
      </c>
      <c r="P4354" s="177" t="s">
        <v>1193</v>
      </c>
      <c r="Q4354" s="177" t="s">
        <v>920</v>
      </c>
      <c r="R4354" s="177" t="s">
        <v>600</v>
      </c>
      <c r="S4354" s="177" t="s">
        <v>601</v>
      </c>
      <c r="U4354" s="177" t="s">
        <v>555</v>
      </c>
      <c r="V4354" s="177" t="s">
        <v>1000</v>
      </c>
      <c r="X4354" s="177" t="s">
        <v>890</v>
      </c>
      <c r="Y4354" s="177" t="s">
        <v>891</v>
      </c>
      <c r="Z4354" s="177" t="s">
        <v>555</v>
      </c>
      <c r="AA4354" s="177" t="s">
        <v>1002</v>
      </c>
      <c r="AQ4354" s="177" t="s">
        <v>769</v>
      </c>
      <c r="AT4354" s="177"/>
      <c r="AU4354" s="177"/>
      <c r="AV4354" s="177"/>
      <c r="AW4354" s="177"/>
    </row>
    <row r="4355" spans="1:49">
      <c r="A4355" s="170" t="s">
        <v>17117</v>
      </c>
      <c r="B4355" s="177" t="s">
        <v>17118</v>
      </c>
      <c r="D4355" s="177" t="s">
        <v>508</v>
      </c>
      <c r="E4355" s="177" t="s">
        <v>1379</v>
      </c>
      <c r="F4355" s="177" t="s">
        <v>17235</v>
      </c>
      <c r="I4355" s="177" t="s">
        <v>1647</v>
      </c>
      <c r="J4355" s="181" t="s">
        <v>17120</v>
      </c>
      <c r="K4355" s="181" t="s">
        <v>17120</v>
      </c>
      <c r="L4355" s="177" t="s">
        <v>550</v>
      </c>
      <c r="M4355" s="177" t="s">
        <v>17122</v>
      </c>
      <c r="N4355" s="177" t="s">
        <v>17122</v>
      </c>
      <c r="O4355" s="177" t="s">
        <v>195</v>
      </c>
      <c r="P4355" s="177" t="s">
        <v>887</v>
      </c>
      <c r="Q4355" s="177" t="s">
        <v>17236</v>
      </c>
      <c r="R4355" s="177" t="s">
        <v>600</v>
      </c>
      <c r="S4355" s="177" t="s">
        <v>601</v>
      </c>
      <c r="U4355" s="177" t="s">
        <v>646</v>
      </c>
      <c r="V4355" s="177" t="s">
        <v>2024</v>
      </c>
      <c r="X4355" s="177" t="s">
        <v>943</v>
      </c>
      <c r="Y4355" s="177" t="s">
        <v>674</v>
      </c>
      <c r="Z4355" s="177" t="s">
        <v>646</v>
      </c>
      <c r="AA4355" s="177" t="s">
        <v>1084</v>
      </c>
      <c r="AQ4355" s="177" t="s">
        <v>769</v>
      </c>
      <c r="AT4355" s="177"/>
      <c r="AU4355" s="177"/>
      <c r="AV4355" s="177"/>
      <c r="AW4355" s="177"/>
    </row>
    <row r="4356" spans="1:49">
      <c r="A4356" s="170" t="s">
        <v>17117</v>
      </c>
      <c r="B4356" s="177" t="s">
        <v>17118</v>
      </c>
      <c r="D4356" s="177" t="s">
        <v>508</v>
      </c>
      <c r="E4356" s="177" t="s">
        <v>1383</v>
      </c>
      <c r="F4356" s="177" t="s">
        <v>17237</v>
      </c>
      <c r="I4356" s="177" t="s">
        <v>1647</v>
      </c>
      <c r="J4356" s="181" t="s">
        <v>17120</v>
      </c>
      <c r="K4356" s="181" t="s">
        <v>17120</v>
      </c>
      <c r="L4356" s="177" t="s">
        <v>513</v>
      </c>
      <c r="M4356" s="177" t="s">
        <v>17122</v>
      </c>
      <c r="N4356" s="177" t="s">
        <v>17122</v>
      </c>
      <c r="O4356" s="177" t="s">
        <v>17238</v>
      </c>
      <c r="P4356" s="177" t="s">
        <v>920</v>
      </c>
      <c r="Q4356" s="177" t="s">
        <v>920</v>
      </c>
      <c r="U4356" s="177" t="s">
        <v>920</v>
      </c>
      <c r="AQ4356" s="177"/>
      <c r="AT4356" s="177"/>
      <c r="AU4356" s="177"/>
      <c r="AV4356" s="177"/>
      <c r="AW4356" s="177"/>
    </row>
    <row r="4357" spans="1:49">
      <c r="A4357" s="170" t="s">
        <v>17117</v>
      </c>
      <c r="B4357" s="177" t="s">
        <v>17118</v>
      </c>
      <c r="D4357" s="177" t="s">
        <v>508</v>
      </c>
      <c r="E4357" s="177" t="s">
        <v>1388</v>
      </c>
      <c r="F4357" s="177" t="s">
        <v>17239</v>
      </c>
      <c r="I4357" s="177" t="s">
        <v>1647</v>
      </c>
      <c r="J4357" s="181" t="s">
        <v>17120</v>
      </c>
      <c r="K4357" s="181" t="s">
        <v>17120</v>
      </c>
      <c r="L4357" s="177" t="s">
        <v>550</v>
      </c>
      <c r="M4357" s="177" t="s">
        <v>17122</v>
      </c>
      <c r="N4357" s="177" t="s">
        <v>17122</v>
      </c>
      <c r="O4357" s="177" t="s">
        <v>195</v>
      </c>
      <c r="P4357" s="177" t="s">
        <v>1193</v>
      </c>
      <c r="Q4357" s="177" t="s">
        <v>920</v>
      </c>
      <c r="R4357" s="177" t="s">
        <v>600</v>
      </c>
      <c r="S4357" s="177" t="s">
        <v>601</v>
      </c>
      <c r="U4357" s="177" t="s">
        <v>712</v>
      </c>
      <c r="V4357" s="177" t="s">
        <v>772</v>
      </c>
      <c r="X4357" s="177" t="s">
        <v>943</v>
      </c>
      <c r="Y4357" s="177" t="s">
        <v>674</v>
      </c>
      <c r="Z4357" s="177" t="s">
        <v>712</v>
      </c>
      <c r="AA4357" s="177" t="s">
        <v>1011</v>
      </c>
      <c r="AQ4357" s="177" t="s">
        <v>769</v>
      </c>
      <c r="AT4357" s="177"/>
      <c r="AU4357" s="177"/>
      <c r="AV4357" s="177"/>
      <c r="AW4357" s="177"/>
    </row>
    <row r="4358" spans="1:49">
      <c r="A4358" s="170" t="s">
        <v>17117</v>
      </c>
      <c r="B4358" s="177" t="s">
        <v>17118</v>
      </c>
      <c r="D4358" s="177" t="s">
        <v>508</v>
      </c>
      <c r="E4358" s="177" t="s">
        <v>3777</v>
      </c>
      <c r="F4358" s="177" t="s">
        <v>17240</v>
      </c>
      <c r="I4358" s="177" t="s">
        <v>1647</v>
      </c>
      <c r="J4358" s="181" t="s">
        <v>17120</v>
      </c>
      <c r="K4358" s="181" t="s">
        <v>17120</v>
      </c>
      <c r="L4358" s="177" t="s">
        <v>550</v>
      </c>
      <c r="M4358" s="177" t="s">
        <v>17122</v>
      </c>
      <c r="N4358" s="177" t="s">
        <v>17122</v>
      </c>
      <c r="O4358" s="177" t="s">
        <v>195</v>
      </c>
      <c r="P4358" s="177" t="s">
        <v>1023</v>
      </c>
      <c r="Q4358" s="177" t="s">
        <v>17241</v>
      </c>
      <c r="R4358" s="177" t="s">
        <v>600</v>
      </c>
      <c r="S4358" s="177" t="s">
        <v>601</v>
      </c>
      <c r="U4358" s="177" t="s">
        <v>579</v>
      </c>
      <c r="V4358" s="177" t="s">
        <v>889</v>
      </c>
      <c r="X4358" s="177" t="s">
        <v>943</v>
      </c>
      <c r="Y4358" s="177" t="s">
        <v>674</v>
      </c>
      <c r="Z4358" s="177" t="s">
        <v>579</v>
      </c>
      <c r="AA4358" s="177" t="s">
        <v>892</v>
      </c>
      <c r="AQ4358" s="177" t="s">
        <v>769</v>
      </c>
      <c r="AT4358" s="177"/>
      <c r="AU4358" s="177"/>
      <c r="AV4358" s="177"/>
      <c r="AW4358" s="177"/>
    </row>
    <row r="4359" spans="1:49">
      <c r="A4359" s="170" t="s">
        <v>17117</v>
      </c>
      <c r="B4359" s="177" t="s">
        <v>17118</v>
      </c>
      <c r="D4359" s="177" t="s">
        <v>508</v>
      </c>
      <c r="E4359" s="177" t="s">
        <v>1395</v>
      </c>
      <c r="F4359" s="177" t="s">
        <v>17242</v>
      </c>
      <c r="I4359" s="177" t="s">
        <v>1647</v>
      </c>
      <c r="J4359" s="181" t="s">
        <v>17120</v>
      </c>
      <c r="K4359" s="181" t="s">
        <v>17120</v>
      </c>
      <c r="L4359" s="177" t="s">
        <v>550</v>
      </c>
      <c r="M4359" s="177" t="s">
        <v>17122</v>
      </c>
      <c r="N4359" s="177" t="s">
        <v>17122</v>
      </c>
      <c r="O4359" s="177" t="s">
        <v>195</v>
      </c>
      <c r="P4359" s="177" t="s">
        <v>589</v>
      </c>
      <c r="Q4359" s="177" t="s">
        <v>6788</v>
      </c>
      <c r="R4359" s="177" t="s">
        <v>600</v>
      </c>
      <c r="S4359" s="177" t="s">
        <v>601</v>
      </c>
      <c r="U4359" s="177" t="s">
        <v>579</v>
      </c>
      <c r="V4359" s="177" t="s">
        <v>3361</v>
      </c>
      <c r="W4359" s="177" t="s">
        <v>682</v>
      </c>
      <c r="X4359" s="177" t="s">
        <v>943</v>
      </c>
      <c r="Y4359" s="177" t="s">
        <v>674</v>
      </c>
      <c r="Z4359" s="177" t="s">
        <v>579</v>
      </c>
      <c r="AA4359" s="177" t="s">
        <v>1102</v>
      </c>
      <c r="AB4359" s="177" t="s">
        <v>751</v>
      </c>
      <c r="AQ4359" s="177" t="s">
        <v>769</v>
      </c>
      <c r="AT4359" s="177"/>
      <c r="AU4359" s="177"/>
      <c r="AV4359" s="177"/>
      <c r="AW4359" s="177"/>
    </row>
    <row r="4360" spans="1:49">
      <c r="A4360" s="170" t="s">
        <v>17117</v>
      </c>
      <c r="B4360" s="177" t="s">
        <v>17118</v>
      </c>
      <c r="D4360" s="177" t="s">
        <v>508</v>
      </c>
      <c r="E4360" s="177" t="s">
        <v>1401</v>
      </c>
      <c r="F4360" s="177" t="s">
        <v>17243</v>
      </c>
      <c r="I4360" s="177" t="s">
        <v>1647</v>
      </c>
      <c r="J4360" s="181" t="s">
        <v>17120</v>
      </c>
      <c r="K4360" s="181" t="s">
        <v>17120</v>
      </c>
      <c r="L4360" s="177" t="s">
        <v>550</v>
      </c>
      <c r="M4360" s="177" t="s">
        <v>17122</v>
      </c>
      <c r="N4360" s="177" t="s">
        <v>17122</v>
      </c>
      <c r="O4360" s="177" t="s">
        <v>195</v>
      </c>
      <c r="P4360" s="177" t="s">
        <v>887</v>
      </c>
      <c r="Q4360" s="177" t="s">
        <v>920</v>
      </c>
      <c r="R4360" s="177" t="s">
        <v>600</v>
      </c>
      <c r="S4360" s="177" t="s">
        <v>601</v>
      </c>
      <c r="U4360" s="177" t="s">
        <v>646</v>
      </c>
      <c r="V4360" s="177" t="s">
        <v>2024</v>
      </c>
      <c r="X4360" s="177" t="s">
        <v>943</v>
      </c>
      <c r="Y4360" s="177" t="s">
        <v>674</v>
      </c>
      <c r="Z4360" s="177" t="s">
        <v>646</v>
      </c>
      <c r="AA4360" s="177" t="s">
        <v>1084</v>
      </c>
      <c r="AQ4360" s="177" t="s">
        <v>769</v>
      </c>
      <c r="AT4360" s="177"/>
      <c r="AU4360" s="177"/>
      <c r="AV4360" s="177"/>
      <c r="AW4360" s="177"/>
    </row>
    <row r="4361" spans="1:49">
      <c r="A4361" s="170" t="s">
        <v>17117</v>
      </c>
      <c r="B4361" s="177" t="s">
        <v>17118</v>
      </c>
      <c r="D4361" s="177" t="s">
        <v>508</v>
      </c>
      <c r="E4361" s="177" t="s">
        <v>1407</v>
      </c>
      <c r="F4361" s="177" t="s">
        <v>17246</v>
      </c>
      <c r="I4361" s="177" t="s">
        <v>1647</v>
      </c>
      <c r="J4361" s="181" t="s">
        <v>17120</v>
      </c>
      <c r="K4361" s="181" t="s">
        <v>17120</v>
      </c>
      <c r="L4361" s="177" t="s">
        <v>550</v>
      </c>
      <c r="M4361" s="177" t="s">
        <v>17122</v>
      </c>
      <c r="N4361" s="177" t="s">
        <v>17122</v>
      </c>
      <c r="O4361" s="177" t="s">
        <v>280</v>
      </c>
      <c r="P4361" s="177" t="s">
        <v>920</v>
      </c>
      <c r="Q4361" s="177" t="s">
        <v>920</v>
      </c>
      <c r="R4361" s="177" t="s">
        <v>700</v>
      </c>
      <c r="S4361" s="177" t="s">
        <v>701</v>
      </c>
      <c r="U4361" s="177" t="s">
        <v>646</v>
      </c>
      <c r="Z4361" s="177" t="s">
        <v>920</v>
      </c>
      <c r="AQ4361" s="177"/>
      <c r="AT4361" s="177"/>
      <c r="AU4361" s="177"/>
      <c r="AV4361" s="177"/>
      <c r="AW4361" s="177"/>
    </row>
    <row r="4362" spans="1:49">
      <c r="A4362" s="170" t="s">
        <v>17117</v>
      </c>
      <c r="B4362" s="177" t="s">
        <v>17118</v>
      </c>
      <c r="D4362" s="177" t="s">
        <v>508</v>
      </c>
      <c r="E4362" s="177" t="s">
        <v>1407</v>
      </c>
      <c r="F4362" s="177" t="s">
        <v>17244</v>
      </c>
      <c r="G4362" s="177" t="s">
        <v>2329</v>
      </c>
      <c r="H4362" s="177" t="s">
        <v>17245</v>
      </c>
      <c r="I4362" s="177" t="s">
        <v>1647</v>
      </c>
      <c r="J4362" s="178">
        <v>40988</v>
      </c>
      <c r="K4362" s="178">
        <v>40988</v>
      </c>
      <c r="L4362" s="177" t="s">
        <v>901</v>
      </c>
      <c r="M4362" s="177">
        <v>11011010</v>
      </c>
      <c r="N4362" s="177" t="s">
        <v>17122</v>
      </c>
      <c r="O4362" s="177" t="s">
        <v>324</v>
      </c>
      <c r="P4362" s="177" t="s">
        <v>903</v>
      </c>
      <c r="R4362" s="177" t="s">
        <v>904</v>
      </c>
      <c r="S4362" s="177" t="s">
        <v>905</v>
      </c>
      <c r="U4362" s="177" t="s">
        <v>2203</v>
      </c>
      <c r="V4362" s="177" t="s">
        <v>2013</v>
      </c>
      <c r="W4362" s="177" t="s">
        <v>908</v>
      </c>
      <c r="Y4362" s="177" t="s">
        <v>908</v>
      </c>
      <c r="AB4362" s="177" t="s">
        <v>910</v>
      </c>
      <c r="AC4362" s="177">
        <v>2000</v>
      </c>
      <c r="AD4362" s="177" t="s">
        <v>911</v>
      </c>
      <c r="AE4362" s="177">
        <v>775</v>
      </c>
      <c r="AF4362" s="177" t="s">
        <v>1512</v>
      </c>
      <c r="AG4362" s="177" t="s">
        <v>908</v>
      </c>
      <c r="AH4362" s="177" t="s">
        <v>1659</v>
      </c>
      <c r="AI4362" s="177" t="s">
        <v>1659</v>
      </c>
      <c r="AK4362" s="177" t="s">
        <v>908</v>
      </c>
      <c r="AL4362" s="177">
        <v>480</v>
      </c>
      <c r="AQ4362" s="177"/>
      <c r="AT4362" s="177"/>
      <c r="AU4362" s="177" t="s">
        <v>1407</v>
      </c>
      <c r="AV4362" s="177"/>
      <c r="AW4362" s="177"/>
    </row>
    <row r="4363" spans="1:49">
      <c r="A4363" s="170" t="s">
        <v>17117</v>
      </c>
      <c r="B4363" s="177" t="s">
        <v>17118</v>
      </c>
      <c r="D4363" s="177" t="s">
        <v>508</v>
      </c>
      <c r="E4363" s="177" t="s">
        <v>1418</v>
      </c>
      <c r="F4363" s="177" t="s">
        <v>17247</v>
      </c>
      <c r="I4363" s="177" t="s">
        <v>1647</v>
      </c>
      <c r="J4363" s="181" t="s">
        <v>17120</v>
      </c>
      <c r="K4363" s="181" t="s">
        <v>17120</v>
      </c>
      <c r="L4363" s="177" t="s">
        <v>550</v>
      </c>
      <c r="M4363" s="177" t="s">
        <v>17122</v>
      </c>
      <c r="N4363" s="177" t="s">
        <v>17122</v>
      </c>
      <c r="O4363" s="177" t="s">
        <v>195</v>
      </c>
      <c r="P4363" s="177" t="s">
        <v>589</v>
      </c>
      <c r="Q4363" s="177" t="s">
        <v>920</v>
      </c>
      <c r="R4363" s="177" t="s">
        <v>600</v>
      </c>
      <c r="S4363" s="177" t="s">
        <v>601</v>
      </c>
      <c r="U4363" s="177" t="s">
        <v>718</v>
      </c>
      <c r="V4363" s="177" t="s">
        <v>603</v>
      </c>
      <c r="W4363" s="177" t="s">
        <v>682</v>
      </c>
      <c r="X4363" s="177" t="s">
        <v>943</v>
      </c>
      <c r="Y4363" s="177" t="s">
        <v>674</v>
      </c>
      <c r="Z4363" s="177" t="s">
        <v>718</v>
      </c>
      <c r="AA4363" s="177" t="s">
        <v>605</v>
      </c>
      <c r="AB4363" s="177" t="s">
        <v>751</v>
      </c>
      <c r="AQ4363" s="177" t="s">
        <v>769</v>
      </c>
      <c r="AT4363" s="177"/>
      <c r="AU4363" s="177"/>
      <c r="AV4363" s="177"/>
      <c r="AW4363" s="177"/>
    </row>
    <row r="4364" spans="1:49">
      <c r="A4364" s="170" t="s">
        <v>17117</v>
      </c>
      <c r="B4364" s="177" t="s">
        <v>17118</v>
      </c>
      <c r="D4364" s="177" t="s">
        <v>508</v>
      </c>
      <c r="E4364" s="177" t="s">
        <v>1430</v>
      </c>
      <c r="F4364" s="177" t="s">
        <v>17248</v>
      </c>
      <c r="I4364" s="177" t="s">
        <v>1647</v>
      </c>
      <c r="J4364" s="181" t="s">
        <v>17120</v>
      </c>
      <c r="K4364" s="181" t="s">
        <v>17120</v>
      </c>
      <c r="L4364" s="177" t="s">
        <v>550</v>
      </c>
      <c r="M4364" s="177" t="s">
        <v>17122</v>
      </c>
      <c r="N4364" s="177" t="s">
        <v>17122</v>
      </c>
      <c r="O4364" s="177" t="s">
        <v>195</v>
      </c>
      <c r="P4364" s="177" t="s">
        <v>887</v>
      </c>
      <c r="Q4364" s="177" t="s">
        <v>920</v>
      </c>
      <c r="R4364" s="177" t="s">
        <v>600</v>
      </c>
      <c r="S4364" s="177" t="s">
        <v>601</v>
      </c>
      <c r="U4364" s="177" t="s">
        <v>718</v>
      </c>
      <c r="V4364" s="177" t="s">
        <v>2024</v>
      </c>
      <c r="X4364" s="177" t="s">
        <v>943</v>
      </c>
      <c r="Y4364" s="177" t="s">
        <v>674</v>
      </c>
      <c r="Z4364" s="177" t="s">
        <v>718</v>
      </c>
      <c r="AA4364" s="177" t="s">
        <v>1084</v>
      </c>
      <c r="AQ4364" s="177" t="s">
        <v>769</v>
      </c>
      <c r="AT4364" s="177"/>
      <c r="AU4364" s="177"/>
      <c r="AV4364" s="177"/>
      <c r="AW4364" s="177"/>
    </row>
    <row r="4365" spans="1:49">
      <c r="A4365" s="170" t="s">
        <v>17117</v>
      </c>
      <c r="B4365" s="177" t="s">
        <v>17118</v>
      </c>
      <c r="D4365" s="177" t="s">
        <v>508</v>
      </c>
      <c r="E4365" s="177" t="s">
        <v>3805</v>
      </c>
      <c r="F4365" s="177" t="s">
        <v>17251</v>
      </c>
      <c r="I4365" s="177" t="s">
        <v>1647</v>
      </c>
      <c r="J4365" s="181" t="s">
        <v>17120</v>
      </c>
      <c r="K4365" s="181" t="s">
        <v>17120</v>
      </c>
      <c r="L4365" s="177" t="s">
        <v>550</v>
      </c>
      <c r="M4365" s="177" t="s">
        <v>17122</v>
      </c>
      <c r="N4365" s="177" t="s">
        <v>17122</v>
      </c>
      <c r="O4365" s="177" t="s">
        <v>280</v>
      </c>
      <c r="P4365" s="177" t="s">
        <v>920</v>
      </c>
      <c r="Q4365" s="177" t="s">
        <v>920</v>
      </c>
      <c r="R4365" s="177" t="s">
        <v>700</v>
      </c>
      <c r="S4365" s="177" t="s">
        <v>701</v>
      </c>
      <c r="U4365" s="177" t="s">
        <v>646</v>
      </c>
      <c r="Z4365" s="177" t="s">
        <v>920</v>
      </c>
      <c r="AQ4365" s="177"/>
      <c r="AT4365" s="177"/>
      <c r="AU4365" s="177"/>
      <c r="AV4365" s="177"/>
      <c r="AW4365" s="177"/>
    </row>
    <row r="4366" spans="1:49">
      <c r="A4366" s="170" t="s">
        <v>17117</v>
      </c>
      <c r="B4366" s="177" t="s">
        <v>17118</v>
      </c>
      <c r="D4366" s="177" t="s">
        <v>508</v>
      </c>
      <c r="E4366" s="177" t="s">
        <v>3805</v>
      </c>
      <c r="F4366" s="177" t="s">
        <v>17249</v>
      </c>
      <c r="G4366" s="177" t="s">
        <v>2331</v>
      </c>
      <c r="H4366" s="177" t="s">
        <v>17250</v>
      </c>
      <c r="I4366" s="177" t="s">
        <v>1647</v>
      </c>
      <c r="J4366" s="178">
        <v>40988</v>
      </c>
      <c r="K4366" s="178">
        <v>40988</v>
      </c>
      <c r="L4366" s="177" t="s">
        <v>901</v>
      </c>
      <c r="M4366" s="177">
        <v>11011010</v>
      </c>
      <c r="N4366" s="177" t="s">
        <v>17122</v>
      </c>
      <c r="O4366" s="177" t="s">
        <v>324</v>
      </c>
      <c r="P4366" s="177" t="s">
        <v>903</v>
      </c>
      <c r="R4366" s="177" t="s">
        <v>904</v>
      </c>
      <c r="S4366" s="177" t="s">
        <v>905</v>
      </c>
      <c r="U4366" s="177" t="s">
        <v>2012</v>
      </c>
      <c r="V4366" s="177" t="s">
        <v>2013</v>
      </c>
      <c r="W4366" s="177" t="s">
        <v>908</v>
      </c>
      <c r="Y4366" s="177" t="s">
        <v>908</v>
      </c>
      <c r="AB4366" s="177" t="s">
        <v>910</v>
      </c>
      <c r="AC4366" s="177">
        <v>2800</v>
      </c>
      <c r="AD4366" s="177" t="s">
        <v>911</v>
      </c>
      <c r="AE4366" s="177">
        <v>1225</v>
      </c>
      <c r="AF4366" s="177" t="s">
        <v>912</v>
      </c>
      <c r="AG4366" s="177" t="s">
        <v>908</v>
      </c>
      <c r="AH4366" s="177" t="s">
        <v>2867</v>
      </c>
      <c r="AI4366" s="177" t="s">
        <v>908</v>
      </c>
      <c r="AK4366" s="177" t="s">
        <v>908</v>
      </c>
      <c r="AL4366" s="177">
        <v>480</v>
      </c>
      <c r="AQ4366" s="177"/>
      <c r="AT4366" s="177"/>
      <c r="AU4366" s="177" t="s">
        <v>3805</v>
      </c>
      <c r="AV4366" s="177"/>
      <c r="AW4366" s="177"/>
    </row>
    <row r="4367" spans="1:49">
      <c r="A4367" s="170" t="s">
        <v>17117</v>
      </c>
      <c r="B4367" s="177" t="s">
        <v>17118</v>
      </c>
      <c r="D4367" s="177" t="s">
        <v>508</v>
      </c>
      <c r="E4367" s="177" t="s">
        <v>1443</v>
      </c>
      <c r="F4367" s="177" t="s">
        <v>17252</v>
      </c>
      <c r="I4367" s="177" t="s">
        <v>1647</v>
      </c>
      <c r="J4367" s="181" t="s">
        <v>17120</v>
      </c>
      <c r="K4367" s="181" t="s">
        <v>17120</v>
      </c>
      <c r="L4367" s="177" t="s">
        <v>550</v>
      </c>
      <c r="M4367" s="177" t="s">
        <v>17122</v>
      </c>
      <c r="N4367" s="177" t="s">
        <v>17122</v>
      </c>
      <c r="O4367" s="177" t="s">
        <v>195</v>
      </c>
      <c r="P4367" s="177" t="s">
        <v>1193</v>
      </c>
      <c r="Q4367" s="177" t="s">
        <v>920</v>
      </c>
      <c r="R4367" s="177" t="s">
        <v>600</v>
      </c>
      <c r="S4367" s="177" t="s">
        <v>601</v>
      </c>
      <c r="U4367" s="177" t="s">
        <v>739</v>
      </c>
      <c r="V4367" s="177" t="s">
        <v>1169</v>
      </c>
      <c r="X4367" s="177" t="s">
        <v>943</v>
      </c>
      <c r="Y4367" s="177" t="s">
        <v>674</v>
      </c>
      <c r="Z4367" s="177" t="s">
        <v>739</v>
      </c>
      <c r="AA4367" s="177" t="s">
        <v>1882</v>
      </c>
      <c r="AQ4367" s="177" t="s">
        <v>769</v>
      </c>
      <c r="AT4367" s="177"/>
      <c r="AU4367" s="177"/>
      <c r="AV4367" s="177"/>
      <c r="AW4367" s="177"/>
    </row>
    <row r="4368" spans="1:49">
      <c r="A4368" s="170" t="s">
        <v>17117</v>
      </c>
      <c r="B4368" s="177" t="s">
        <v>17118</v>
      </c>
      <c r="D4368" s="177" t="s">
        <v>508</v>
      </c>
      <c r="E4368" s="177" t="s">
        <v>1447</v>
      </c>
      <c r="F4368" s="177" t="s">
        <v>17253</v>
      </c>
      <c r="I4368" s="177" t="s">
        <v>1647</v>
      </c>
      <c r="J4368" s="181" t="s">
        <v>17120</v>
      </c>
      <c r="K4368" s="181" t="s">
        <v>17120</v>
      </c>
      <c r="L4368" s="177" t="s">
        <v>550</v>
      </c>
      <c r="M4368" s="177" t="s">
        <v>17122</v>
      </c>
      <c r="N4368" s="177" t="s">
        <v>17122</v>
      </c>
      <c r="O4368" s="177" t="s">
        <v>195</v>
      </c>
      <c r="P4368" s="177" t="s">
        <v>4282</v>
      </c>
      <c r="Q4368" s="177" t="s">
        <v>1533</v>
      </c>
      <c r="R4368" s="177" t="s">
        <v>600</v>
      </c>
      <c r="S4368" s="177" t="s">
        <v>601</v>
      </c>
      <c r="U4368" s="177" t="s">
        <v>739</v>
      </c>
      <c r="V4368" s="177" t="s">
        <v>7523</v>
      </c>
      <c r="W4368" s="177" t="s">
        <v>1484</v>
      </c>
      <c r="X4368" s="177" t="s">
        <v>943</v>
      </c>
      <c r="Y4368" s="177" t="s">
        <v>674</v>
      </c>
      <c r="Z4368" s="177" t="s">
        <v>739</v>
      </c>
      <c r="AA4368" s="177" t="s">
        <v>17254</v>
      </c>
      <c r="AB4368" s="177" t="s">
        <v>745</v>
      </c>
      <c r="AQ4368" s="177" t="s">
        <v>769</v>
      </c>
      <c r="AT4368" s="177"/>
      <c r="AU4368" s="177"/>
      <c r="AV4368" s="177"/>
      <c r="AW4368" s="177"/>
    </row>
    <row r="4369" spans="1:49">
      <c r="A4369" s="170" t="s">
        <v>17117</v>
      </c>
      <c r="B4369" s="177" t="s">
        <v>17118</v>
      </c>
      <c r="D4369" s="177" t="s">
        <v>508</v>
      </c>
      <c r="E4369" s="177" t="s">
        <v>1455</v>
      </c>
      <c r="F4369" s="177" t="s">
        <v>17255</v>
      </c>
      <c r="I4369" s="177" t="s">
        <v>1647</v>
      </c>
      <c r="J4369" s="181" t="s">
        <v>17120</v>
      </c>
      <c r="K4369" s="181" t="s">
        <v>17120</v>
      </c>
      <c r="L4369" s="177" t="s">
        <v>550</v>
      </c>
      <c r="M4369" s="177" t="s">
        <v>17122</v>
      </c>
      <c r="N4369" s="177" t="s">
        <v>17122</v>
      </c>
      <c r="O4369" s="177" t="s">
        <v>195</v>
      </c>
      <c r="P4369" s="177" t="s">
        <v>4282</v>
      </c>
      <c r="Q4369" s="177" t="s">
        <v>1361</v>
      </c>
      <c r="R4369" s="177" t="s">
        <v>600</v>
      </c>
      <c r="S4369" s="177" t="s">
        <v>601</v>
      </c>
      <c r="U4369" s="177" t="s">
        <v>739</v>
      </c>
      <c r="V4369" s="177" t="s">
        <v>17256</v>
      </c>
      <c r="W4369" s="177" t="s">
        <v>1788</v>
      </c>
      <c r="X4369" s="177" t="s">
        <v>943</v>
      </c>
      <c r="Y4369" s="177" t="s">
        <v>674</v>
      </c>
      <c r="Z4369" s="177" t="s">
        <v>739</v>
      </c>
      <c r="AA4369" s="177" t="s">
        <v>17257</v>
      </c>
      <c r="AB4369" s="177" t="s">
        <v>745</v>
      </c>
      <c r="AQ4369" s="177" t="s">
        <v>769</v>
      </c>
      <c r="AT4369" s="177"/>
      <c r="AU4369" s="177"/>
      <c r="AV4369" s="177"/>
      <c r="AW4369" s="177"/>
    </row>
    <row r="4370" spans="1:49">
      <c r="A4370" s="170" t="s">
        <v>17117</v>
      </c>
      <c r="B4370" s="177" t="s">
        <v>17118</v>
      </c>
      <c r="D4370" s="177" t="s">
        <v>508</v>
      </c>
      <c r="E4370" s="177" t="s">
        <v>1459</v>
      </c>
      <c r="F4370" s="177" t="s">
        <v>17258</v>
      </c>
      <c r="I4370" s="177" t="s">
        <v>1647</v>
      </c>
      <c r="J4370" s="181" t="s">
        <v>17120</v>
      </c>
      <c r="K4370" s="181" t="s">
        <v>17120</v>
      </c>
      <c r="L4370" s="177" t="s">
        <v>550</v>
      </c>
      <c r="M4370" s="177" t="s">
        <v>17122</v>
      </c>
      <c r="N4370" s="177" t="s">
        <v>17122</v>
      </c>
      <c r="O4370" s="177" t="s">
        <v>195</v>
      </c>
      <c r="P4370" s="177" t="s">
        <v>552</v>
      </c>
      <c r="Q4370" s="177" t="s">
        <v>920</v>
      </c>
      <c r="R4370" s="177" t="s">
        <v>600</v>
      </c>
      <c r="S4370" s="177" t="s">
        <v>601</v>
      </c>
      <c r="U4370" s="177" t="s">
        <v>646</v>
      </c>
      <c r="V4370" s="177" t="s">
        <v>2802</v>
      </c>
      <c r="X4370" s="177" t="s">
        <v>943</v>
      </c>
      <c r="Y4370" s="177" t="s">
        <v>674</v>
      </c>
      <c r="Z4370" s="177" t="s">
        <v>646</v>
      </c>
      <c r="AA4370" s="177" t="s">
        <v>1434</v>
      </c>
      <c r="AQ4370" s="177" t="s">
        <v>769</v>
      </c>
      <c r="AT4370" s="177"/>
      <c r="AU4370" s="177"/>
      <c r="AV4370" s="177"/>
      <c r="AW4370" s="177"/>
    </row>
    <row r="4371" spans="1:49">
      <c r="A4371" s="170" t="s">
        <v>17117</v>
      </c>
      <c r="B4371" s="177" t="s">
        <v>17118</v>
      </c>
      <c r="D4371" s="177" t="s">
        <v>508</v>
      </c>
      <c r="E4371" s="177" t="s">
        <v>1463</v>
      </c>
      <c r="F4371" s="177" t="s">
        <v>17261</v>
      </c>
      <c r="I4371" s="177" t="s">
        <v>1647</v>
      </c>
      <c r="J4371" s="181" t="s">
        <v>17120</v>
      </c>
      <c r="K4371" s="181" t="s">
        <v>17120</v>
      </c>
      <c r="L4371" s="177" t="s">
        <v>550</v>
      </c>
      <c r="M4371" s="177" t="s">
        <v>17122</v>
      </c>
      <c r="N4371" s="177" t="s">
        <v>17122</v>
      </c>
      <c r="O4371" s="177" t="s">
        <v>280</v>
      </c>
      <c r="P4371" s="177" t="s">
        <v>920</v>
      </c>
      <c r="Q4371" s="177" t="s">
        <v>920</v>
      </c>
      <c r="R4371" s="177" t="s">
        <v>700</v>
      </c>
      <c r="S4371" s="177" t="s">
        <v>701</v>
      </c>
      <c r="U4371" s="177" t="s">
        <v>646</v>
      </c>
      <c r="Z4371" s="177" t="s">
        <v>920</v>
      </c>
      <c r="AQ4371" s="177"/>
      <c r="AT4371" s="177"/>
      <c r="AU4371" s="177"/>
      <c r="AV4371" s="177"/>
      <c r="AW4371" s="177"/>
    </row>
    <row r="4372" spans="1:49">
      <c r="A4372" s="170" t="s">
        <v>17117</v>
      </c>
      <c r="B4372" s="177" t="s">
        <v>17118</v>
      </c>
      <c r="D4372" s="177" t="s">
        <v>508</v>
      </c>
      <c r="E4372" s="177" t="s">
        <v>1463</v>
      </c>
      <c r="F4372" s="177" t="s">
        <v>17259</v>
      </c>
      <c r="G4372" s="177" t="s">
        <v>12196</v>
      </c>
      <c r="H4372" s="177" t="s">
        <v>17260</v>
      </c>
      <c r="I4372" s="177" t="s">
        <v>1647</v>
      </c>
      <c r="J4372" s="178">
        <v>40988</v>
      </c>
      <c r="K4372" s="178">
        <v>40988</v>
      </c>
      <c r="L4372" s="177" t="s">
        <v>901</v>
      </c>
      <c r="M4372" s="177">
        <v>11011010</v>
      </c>
      <c r="N4372" s="177" t="s">
        <v>17122</v>
      </c>
      <c r="O4372" s="177" t="s">
        <v>324</v>
      </c>
      <c r="P4372" s="177" t="s">
        <v>903</v>
      </c>
      <c r="R4372" s="177" t="s">
        <v>904</v>
      </c>
      <c r="S4372" s="177" t="s">
        <v>905</v>
      </c>
      <c r="U4372" s="177" t="s">
        <v>2203</v>
      </c>
      <c r="V4372" s="177" t="s">
        <v>2013</v>
      </c>
      <c r="W4372" s="177" t="s">
        <v>908</v>
      </c>
      <c r="Y4372" s="177" t="s">
        <v>908</v>
      </c>
      <c r="AB4372" s="177" t="s">
        <v>910</v>
      </c>
      <c r="AC4372" s="177">
        <v>2000</v>
      </c>
      <c r="AD4372" s="177" t="s">
        <v>911</v>
      </c>
      <c r="AE4372" s="177">
        <v>775</v>
      </c>
      <c r="AF4372" s="177" t="s">
        <v>912</v>
      </c>
      <c r="AG4372" s="177" t="s">
        <v>908</v>
      </c>
      <c r="AH4372" s="177" t="s">
        <v>2867</v>
      </c>
      <c r="AI4372" s="177" t="s">
        <v>908</v>
      </c>
      <c r="AK4372" s="177" t="s">
        <v>908</v>
      </c>
      <c r="AL4372" s="177">
        <v>480</v>
      </c>
      <c r="AQ4372" s="177"/>
      <c r="AT4372" s="177"/>
      <c r="AU4372" s="177" t="s">
        <v>1463</v>
      </c>
      <c r="AV4372" s="177"/>
      <c r="AW4372" s="177"/>
    </row>
    <row r="4373" spans="1:49">
      <c r="A4373" s="170" t="s">
        <v>17117</v>
      </c>
      <c r="B4373" s="177" t="s">
        <v>17118</v>
      </c>
      <c r="D4373" s="177" t="s">
        <v>508</v>
      </c>
      <c r="E4373" s="177" t="s">
        <v>1473</v>
      </c>
      <c r="F4373" s="177" t="s">
        <v>17262</v>
      </c>
      <c r="I4373" s="177" t="s">
        <v>1647</v>
      </c>
      <c r="J4373" s="181" t="s">
        <v>17120</v>
      </c>
      <c r="K4373" s="181" t="s">
        <v>17120</v>
      </c>
      <c r="L4373" s="177" t="s">
        <v>550</v>
      </c>
      <c r="M4373" s="177" t="s">
        <v>17122</v>
      </c>
      <c r="N4373" s="177" t="s">
        <v>17122</v>
      </c>
      <c r="O4373" s="177" t="s">
        <v>195</v>
      </c>
      <c r="P4373" s="177" t="s">
        <v>1193</v>
      </c>
      <c r="Q4373" s="177" t="s">
        <v>16347</v>
      </c>
      <c r="R4373" s="177" t="s">
        <v>600</v>
      </c>
      <c r="S4373" s="177" t="s">
        <v>601</v>
      </c>
      <c r="U4373" s="177" t="s">
        <v>739</v>
      </c>
      <c r="V4373" s="177" t="s">
        <v>1336</v>
      </c>
      <c r="W4373" s="177" t="s">
        <v>17263</v>
      </c>
      <c r="X4373" s="177" t="s">
        <v>943</v>
      </c>
      <c r="Y4373" s="177" t="s">
        <v>674</v>
      </c>
      <c r="Z4373" s="177" t="s">
        <v>739</v>
      </c>
      <c r="AA4373" s="177" t="s">
        <v>1404</v>
      </c>
      <c r="AB4373" s="177" t="s">
        <v>751</v>
      </c>
      <c r="AQ4373" s="177" t="s">
        <v>769</v>
      </c>
      <c r="AT4373" s="177"/>
      <c r="AU4373" s="177"/>
      <c r="AV4373" s="177"/>
      <c r="AW4373" s="177"/>
    </row>
    <row r="4374" spans="1:49">
      <c r="A4374" s="170" t="s">
        <v>17117</v>
      </c>
      <c r="B4374" s="177" t="s">
        <v>17118</v>
      </c>
      <c r="D4374" s="177" t="s">
        <v>508</v>
      </c>
      <c r="E4374" s="177" t="s">
        <v>4829</v>
      </c>
      <c r="F4374" s="177" t="s">
        <v>17264</v>
      </c>
      <c r="I4374" s="177" t="s">
        <v>1647</v>
      </c>
      <c r="J4374" s="181" t="s">
        <v>17120</v>
      </c>
      <c r="K4374" s="181" t="s">
        <v>17120</v>
      </c>
      <c r="L4374" s="177" t="s">
        <v>550</v>
      </c>
      <c r="M4374" s="177" t="s">
        <v>17122</v>
      </c>
      <c r="N4374" s="177" t="s">
        <v>17122</v>
      </c>
      <c r="O4374" s="177" t="s">
        <v>195</v>
      </c>
      <c r="P4374" s="177" t="s">
        <v>4282</v>
      </c>
      <c r="Q4374" s="177" t="s">
        <v>16347</v>
      </c>
      <c r="R4374" s="177" t="s">
        <v>600</v>
      </c>
      <c r="S4374" s="177" t="s">
        <v>601</v>
      </c>
      <c r="U4374" s="177" t="s">
        <v>739</v>
      </c>
      <c r="V4374" s="177" t="s">
        <v>5595</v>
      </c>
      <c r="W4374" s="177" t="s">
        <v>1788</v>
      </c>
      <c r="X4374" s="177" t="s">
        <v>943</v>
      </c>
      <c r="Y4374" s="177" t="s">
        <v>674</v>
      </c>
      <c r="Z4374" s="177" t="s">
        <v>739</v>
      </c>
      <c r="AA4374" s="177" t="s">
        <v>1345</v>
      </c>
      <c r="AB4374" s="177" t="s">
        <v>745</v>
      </c>
      <c r="AQ4374" s="177" t="s">
        <v>769</v>
      </c>
      <c r="AT4374" s="177"/>
      <c r="AU4374" s="177"/>
      <c r="AV4374" s="177"/>
      <c r="AW4374" s="177"/>
    </row>
    <row r="4375" spans="1:49">
      <c r="A4375" s="170" t="s">
        <v>17117</v>
      </c>
      <c r="B4375" s="177" t="s">
        <v>17118</v>
      </c>
      <c r="D4375" s="177" t="s">
        <v>508</v>
      </c>
      <c r="E4375" s="177" t="s">
        <v>1480</v>
      </c>
      <c r="F4375" s="177" t="s">
        <v>17265</v>
      </c>
      <c r="I4375" s="177" t="s">
        <v>1647</v>
      </c>
      <c r="J4375" s="181" t="s">
        <v>17120</v>
      </c>
      <c r="K4375" s="181" t="s">
        <v>17120</v>
      </c>
      <c r="L4375" s="177" t="s">
        <v>550</v>
      </c>
      <c r="M4375" s="177" t="s">
        <v>17122</v>
      </c>
      <c r="N4375" s="177" t="s">
        <v>17122</v>
      </c>
      <c r="O4375" s="177" t="s">
        <v>195</v>
      </c>
      <c r="P4375" s="177" t="s">
        <v>1193</v>
      </c>
      <c r="Q4375" s="177" t="s">
        <v>16327</v>
      </c>
      <c r="R4375" s="177" t="s">
        <v>600</v>
      </c>
      <c r="S4375" s="177" t="s">
        <v>601</v>
      </c>
      <c r="U4375" s="177" t="s">
        <v>739</v>
      </c>
      <c r="V4375" s="177" t="s">
        <v>672</v>
      </c>
      <c r="W4375" s="177" t="s">
        <v>790</v>
      </c>
      <c r="X4375" s="177" t="s">
        <v>943</v>
      </c>
      <c r="Y4375" s="177" t="s">
        <v>674</v>
      </c>
      <c r="Z4375" s="177" t="s">
        <v>739</v>
      </c>
      <c r="AA4375" s="177" t="s">
        <v>675</v>
      </c>
      <c r="AB4375" s="177" t="s">
        <v>751</v>
      </c>
      <c r="AQ4375" s="177" t="s">
        <v>769</v>
      </c>
      <c r="AT4375" s="177"/>
      <c r="AU4375" s="177"/>
      <c r="AV4375" s="177"/>
      <c r="AW4375" s="177"/>
    </row>
    <row r="4376" spans="1:49">
      <c r="A4376" s="170" t="s">
        <v>17117</v>
      </c>
      <c r="B4376" s="177" t="s">
        <v>17118</v>
      </c>
      <c r="D4376" s="177" t="s">
        <v>508</v>
      </c>
      <c r="E4376" s="177" t="s">
        <v>1488</v>
      </c>
      <c r="F4376" s="177" t="s">
        <v>17266</v>
      </c>
      <c r="I4376" s="177" t="s">
        <v>1647</v>
      </c>
      <c r="J4376" s="181" t="s">
        <v>17120</v>
      </c>
      <c r="K4376" s="181" t="s">
        <v>17120</v>
      </c>
      <c r="L4376" s="177" t="s">
        <v>550</v>
      </c>
      <c r="M4376" s="177" t="s">
        <v>17122</v>
      </c>
      <c r="N4376" s="177" t="s">
        <v>17122</v>
      </c>
      <c r="O4376" s="177" t="s">
        <v>195</v>
      </c>
      <c r="P4376" s="177" t="s">
        <v>4282</v>
      </c>
      <c r="Q4376" s="177" t="s">
        <v>16327</v>
      </c>
      <c r="R4376" s="177" t="s">
        <v>600</v>
      </c>
      <c r="S4376" s="177" t="s">
        <v>601</v>
      </c>
      <c r="U4376" s="177" t="s">
        <v>739</v>
      </c>
      <c r="V4376" s="177" t="s">
        <v>17267</v>
      </c>
      <c r="W4376" s="177" t="s">
        <v>1788</v>
      </c>
      <c r="X4376" s="177" t="s">
        <v>943</v>
      </c>
      <c r="Y4376" s="177" t="s">
        <v>674</v>
      </c>
      <c r="Z4376" s="177" t="s">
        <v>739</v>
      </c>
      <c r="AA4376" s="177" t="s">
        <v>17268</v>
      </c>
      <c r="AB4376" s="177" t="s">
        <v>745</v>
      </c>
      <c r="AQ4376" s="177" t="s">
        <v>769</v>
      </c>
      <c r="AT4376" s="177"/>
      <c r="AU4376" s="177"/>
      <c r="AV4376" s="177"/>
      <c r="AW4376" s="177"/>
    </row>
    <row r="4377" spans="1:49">
      <c r="A4377" s="170" t="s">
        <v>17117</v>
      </c>
      <c r="B4377" s="177" t="s">
        <v>17118</v>
      </c>
      <c r="D4377" s="177" t="s">
        <v>508</v>
      </c>
      <c r="E4377" s="177" t="s">
        <v>5750</v>
      </c>
      <c r="F4377" s="177" t="s">
        <v>17269</v>
      </c>
      <c r="I4377" s="177" t="s">
        <v>1647</v>
      </c>
      <c r="J4377" s="181" t="s">
        <v>17120</v>
      </c>
      <c r="K4377" s="181" t="s">
        <v>17120</v>
      </c>
      <c r="L4377" s="177" t="s">
        <v>550</v>
      </c>
      <c r="M4377" s="177" t="s">
        <v>17122</v>
      </c>
      <c r="N4377" s="177" t="s">
        <v>17122</v>
      </c>
      <c r="O4377" s="177" t="s">
        <v>195</v>
      </c>
      <c r="P4377" s="177" t="s">
        <v>1193</v>
      </c>
      <c r="Q4377" s="177" t="s">
        <v>920</v>
      </c>
      <c r="R4377" s="177" t="s">
        <v>600</v>
      </c>
      <c r="S4377" s="177" t="s">
        <v>601</v>
      </c>
      <c r="U4377" s="177" t="s">
        <v>739</v>
      </c>
      <c r="V4377" s="177" t="s">
        <v>713</v>
      </c>
      <c r="W4377" s="177" t="s">
        <v>790</v>
      </c>
      <c r="X4377" s="177" t="s">
        <v>943</v>
      </c>
      <c r="Y4377" s="177" t="s">
        <v>674</v>
      </c>
      <c r="Z4377" s="177" t="s">
        <v>739</v>
      </c>
      <c r="AA4377" s="177" t="s">
        <v>715</v>
      </c>
      <c r="AB4377" s="177" t="s">
        <v>751</v>
      </c>
      <c r="AQ4377" s="177" t="s">
        <v>769</v>
      </c>
      <c r="AT4377" s="177"/>
      <c r="AU4377" s="177"/>
      <c r="AV4377" s="177"/>
      <c r="AW4377" s="177"/>
    </row>
    <row r="4378" spans="1:49">
      <c r="A4378" s="170" t="s">
        <v>17117</v>
      </c>
      <c r="B4378" s="177" t="s">
        <v>17118</v>
      </c>
      <c r="D4378" s="177" t="s">
        <v>508</v>
      </c>
      <c r="E4378" s="177" t="s">
        <v>1492</v>
      </c>
      <c r="F4378" s="177" t="s">
        <v>17270</v>
      </c>
      <c r="I4378" s="177" t="s">
        <v>1647</v>
      </c>
      <c r="J4378" s="181" t="s">
        <v>17120</v>
      </c>
      <c r="K4378" s="181" t="s">
        <v>17120</v>
      </c>
      <c r="L4378" s="177" t="s">
        <v>550</v>
      </c>
      <c r="M4378" s="177" t="s">
        <v>17122</v>
      </c>
      <c r="N4378" s="177" t="s">
        <v>17122</v>
      </c>
      <c r="O4378" s="177" t="s">
        <v>195</v>
      </c>
      <c r="P4378" s="177" t="s">
        <v>4282</v>
      </c>
      <c r="Q4378" s="177" t="s">
        <v>920</v>
      </c>
      <c r="R4378" s="177" t="s">
        <v>600</v>
      </c>
      <c r="S4378" s="177" t="s">
        <v>601</v>
      </c>
      <c r="U4378" s="177" t="s">
        <v>739</v>
      </c>
      <c r="V4378" s="177" t="s">
        <v>14497</v>
      </c>
      <c r="W4378" s="177" t="s">
        <v>1788</v>
      </c>
      <c r="X4378" s="177" t="s">
        <v>943</v>
      </c>
      <c r="Y4378" s="177" t="s">
        <v>674</v>
      </c>
      <c r="Z4378" s="177" t="s">
        <v>739</v>
      </c>
      <c r="AA4378" s="177" t="s">
        <v>15587</v>
      </c>
      <c r="AB4378" s="177" t="s">
        <v>745</v>
      </c>
      <c r="AQ4378" s="177" t="s">
        <v>769</v>
      </c>
      <c r="AT4378" s="177"/>
      <c r="AU4378" s="177"/>
      <c r="AV4378" s="177"/>
      <c r="AW4378" s="177"/>
    </row>
    <row r="4379" spans="1:49">
      <c r="A4379" s="170" t="s">
        <v>17117</v>
      </c>
      <c r="B4379" s="177" t="s">
        <v>17118</v>
      </c>
      <c r="D4379" s="177" t="s">
        <v>508</v>
      </c>
      <c r="E4379" s="177" t="s">
        <v>1498</v>
      </c>
      <c r="F4379" s="177" t="s">
        <v>17271</v>
      </c>
      <c r="I4379" s="177" t="s">
        <v>1647</v>
      </c>
      <c r="J4379" s="181" t="s">
        <v>17120</v>
      </c>
      <c r="K4379" s="181" t="s">
        <v>17120</v>
      </c>
      <c r="L4379" s="177" t="s">
        <v>550</v>
      </c>
      <c r="M4379" s="177" t="s">
        <v>17122</v>
      </c>
      <c r="N4379" s="177" t="s">
        <v>17122</v>
      </c>
      <c r="O4379" s="177" t="s">
        <v>195</v>
      </c>
      <c r="P4379" s="177" t="s">
        <v>1193</v>
      </c>
      <c r="Q4379" s="177" t="s">
        <v>920</v>
      </c>
      <c r="R4379" s="177" t="s">
        <v>600</v>
      </c>
      <c r="S4379" s="177" t="s">
        <v>601</v>
      </c>
      <c r="U4379" s="177" t="s">
        <v>739</v>
      </c>
      <c r="V4379" s="177" t="s">
        <v>1681</v>
      </c>
      <c r="X4379" s="177" t="s">
        <v>943</v>
      </c>
      <c r="Y4379" s="177" t="s">
        <v>674</v>
      </c>
      <c r="Z4379" s="177" t="s">
        <v>739</v>
      </c>
      <c r="AA4379" s="177" t="s">
        <v>1078</v>
      </c>
      <c r="AQ4379" s="177" t="s">
        <v>769</v>
      </c>
      <c r="AT4379" s="177"/>
      <c r="AU4379" s="177"/>
      <c r="AV4379" s="177"/>
      <c r="AW4379" s="177"/>
    </row>
    <row r="4380" spans="1:49">
      <c r="A4380" s="170" t="s">
        <v>17117</v>
      </c>
      <c r="B4380" s="177" t="s">
        <v>17118</v>
      </c>
      <c r="D4380" s="177" t="s">
        <v>508</v>
      </c>
      <c r="E4380" s="177" t="s">
        <v>1503</v>
      </c>
      <c r="F4380" s="177" t="s">
        <v>17272</v>
      </c>
      <c r="I4380" s="177" t="s">
        <v>1647</v>
      </c>
      <c r="J4380" s="181" t="s">
        <v>17120</v>
      </c>
      <c r="K4380" s="181" t="s">
        <v>17120</v>
      </c>
      <c r="L4380" s="177" t="s">
        <v>550</v>
      </c>
      <c r="M4380" s="177" t="s">
        <v>17122</v>
      </c>
      <c r="N4380" s="177" t="s">
        <v>17122</v>
      </c>
      <c r="O4380" s="177" t="s">
        <v>195</v>
      </c>
      <c r="P4380" s="177" t="s">
        <v>4282</v>
      </c>
      <c r="Q4380" s="177" t="s">
        <v>10749</v>
      </c>
      <c r="R4380" s="177" t="s">
        <v>600</v>
      </c>
      <c r="S4380" s="177" t="s">
        <v>601</v>
      </c>
      <c r="U4380" s="177" t="s">
        <v>739</v>
      </c>
      <c r="V4380" s="177" t="s">
        <v>3461</v>
      </c>
      <c r="W4380" s="177" t="s">
        <v>1788</v>
      </c>
      <c r="X4380" s="177" t="s">
        <v>943</v>
      </c>
      <c r="Y4380" s="177" t="s">
        <v>674</v>
      </c>
      <c r="Z4380" s="177" t="s">
        <v>739</v>
      </c>
      <c r="AA4380" s="177" t="s">
        <v>17273</v>
      </c>
      <c r="AB4380" s="177" t="s">
        <v>745</v>
      </c>
      <c r="AQ4380" s="177" t="s">
        <v>769</v>
      </c>
      <c r="AT4380" s="177"/>
      <c r="AU4380" s="177"/>
      <c r="AV4380" s="177"/>
      <c r="AW4380" s="177"/>
    </row>
    <row r="4381" spans="1:49">
      <c r="A4381" s="170" t="s">
        <v>17117</v>
      </c>
      <c r="B4381" s="177" t="s">
        <v>17118</v>
      </c>
      <c r="D4381" s="177" t="s">
        <v>508</v>
      </c>
      <c r="E4381" s="177" t="s">
        <v>8016</v>
      </c>
      <c r="F4381" s="177" t="s">
        <v>17274</v>
      </c>
      <c r="I4381" s="177" t="s">
        <v>1647</v>
      </c>
      <c r="J4381" s="181" t="s">
        <v>17120</v>
      </c>
      <c r="K4381" s="181" t="s">
        <v>17120</v>
      </c>
      <c r="L4381" s="177" t="s">
        <v>550</v>
      </c>
      <c r="M4381" s="177" t="s">
        <v>17122</v>
      </c>
      <c r="N4381" s="177" t="s">
        <v>17122</v>
      </c>
      <c r="O4381" s="177" t="s">
        <v>195</v>
      </c>
      <c r="P4381" s="177" t="s">
        <v>2113</v>
      </c>
      <c r="Q4381" s="177" t="s">
        <v>920</v>
      </c>
      <c r="R4381" s="177" t="s">
        <v>600</v>
      </c>
      <c r="S4381" s="177" t="s">
        <v>601</v>
      </c>
      <c r="U4381" s="177" t="s">
        <v>739</v>
      </c>
      <c r="V4381" s="177" t="s">
        <v>1445</v>
      </c>
      <c r="X4381" s="177" t="s">
        <v>943</v>
      </c>
      <c r="Y4381" s="177" t="s">
        <v>891</v>
      </c>
      <c r="Z4381" s="177" t="s">
        <v>739</v>
      </c>
      <c r="AA4381" s="177" t="s">
        <v>1812</v>
      </c>
      <c r="AQ4381" s="177" t="s">
        <v>769</v>
      </c>
      <c r="AT4381" s="177"/>
      <c r="AU4381" s="177"/>
      <c r="AV4381" s="177"/>
      <c r="AW4381" s="177"/>
    </row>
    <row r="4382" spans="1:49">
      <c r="A4382" s="170" t="s">
        <v>17117</v>
      </c>
      <c r="B4382" s="177" t="s">
        <v>17118</v>
      </c>
      <c r="D4382" s="177" t="s">
        <v>508</v>
      </c>
      <c r="E4382" s="177" t="s">
        <v>1514</v>
      </c>
      <c r="F4382" s="177" t="s">
        <v>17275</v>
      </c>
      <c r="G4382" s="177" t="s">
        <v>17276</v>
      </c>
      <c r="I4382" s="177" t="s">
        <v>1647</v>
      </c>
      <c r="J4382" s="181" t="s">
        <v>17120</v>
      </c>
      <c r="K4382" s="181" t="s">
        <v>17120</v>
      </c>
      <c r="L4382" s="177" t="s">
        <v>550</v>
      </c>
      <c r="M4382" s="177" t="s">
        <v>17122</v>
      </c>
      <c r="N4382" s="177" t="s">
        <v>17122</v>
      </c>
      <c r="O4382" s="177" t="s">
        <v>159</v>
      </c>
      <c r="P4382" s="177" t="s">
        <v>4346</v>
      </c>
      <c r="Q4382" s="177" t="s">
        <v>2774</v>
      </c>
      <c r="R4382" s="177" t="s">
        <v>1523</v>
      </c>
      <c r="S4382" s="177" t="s">
        <v>159</v>
      </c>
      <c r="U4382" s="177" t="s">
        <v>691</v>
      </c>
      <c r="V4382" s="177" t="s">
        <v>2784</v>
      </c>
      <c r="W4382" s="177" t="s">
        <v>2785</v>
      </c>
      <c r="AQ4382" s="177"/>
      <c r="AT4382" s="177"/>
      <c r="AU4382" s="177"/>
      <c r="AV4382" s="177"/>
      <c r="AW4382" s="177"/>
    </row>
    <row r="4383" spans="1:49">
      <c r="A4383" s="170" t="s">
        <v>17117</v>
      </c>
      <c r="B4383" s="177" t="s">
        <v>17118</v>
      </c>
      <c r="D4383" s="177" t="s">
        <v>508</v>
      </c>
      <c r="E4383" s="177" t="s">
        <v>1519</v>
      </c>
      <c r="F4383" s="177" t="s">
        <v>17277</v>
      </c>
      <c r="G4383" s="177" t="s">
        <v>17278</v>
      </c>
      <c r="I4383" s="177" t="s">
        <v>1647</v>
      </c>
      <c r="J4383" s="181" t="s">
        <v>17120</v>
      </c>
      <c r="K4383" s="181" t="s">
        <v>17120</v>
      </c>
      <c r="L4383" s="177" t="s">
        <v>550</v>
      </c>
      <c r="M4383" s="177" t="s">
        <v>17122</v>
      </c>
      <c r="N4383" s="177" t="s">
        <v>17122</v>
      </c>
      <c r="O4383" s="177" t="s">
        <v>159</v>
      </c>
      <c r="P4383" s="177" t="s">
        <v>4346</v>
      </c>
      <c r="Q4383" s="177" t="s">
        <v>17279</v>
      </c>
      <c r="R4383" s="177" t="s">
        <v>1523</v>
      </c>
      <c r="S4383" s="177" t="s">
        <v>159</v>
      </c>
      <c r="U4383" s="177" t="s">
        <v>691</v>
      </c>
      <c r="V4383" s="177" t="s">
        <v>2784</v>
      </c>
      <c r="W4383" s="177" t="s">
        <v>2785</v>
      </c>
      <c r="AQ4383" s="177"/>
      <c r="AT4383" s="177"/>
      <c r="AU4383" s="177"/>
      <c r="AV4383" s="177"/>
      <c r="AW4383" s="177"/>
    </row>
    <row r="4384" spans="1:49">
      <c r="A4384" s="170" t="s">
        <v>17117</v>
      </c>
      <c r="B4384" s="177" t="s">
        <v>17118</v>
      </c>
      <c r="D4384" s="177" t="s">
        <v>508</v>
      </c>
      <c r="E4384" s="177" t="s">
        <v>712</v>
      </c>
      <c r="F4384" s="177" t="s">
        <v>17280</v>
      </c>
      <c r="G4384" s="177" t="s">
        <v>17281</v>
      </c>
      <c r="I4384" s="177" t="s">
        <v>1647</v>
      </c>
      <c r="J4384" s="181" t="s">
        <v>17120</v>
      </c>
      <c r="K4384" s="181" t="s">
        <v>17120</v>
      </c>
      <c r="L4384" s="177" t="s">
        <v>550</v>
      </c>
      <c r="M4384" s="177" t="s">
        <v>17122</v>
      </c>
      <c r="N4384" s="177" t="s">
        <v>17122</v>
      </c>
      <c r="O4384" s="177" t="s">
        <v>159</v>
      </c>
      <c r="P4384" s="177" t="s">
        <v>4346</v>
      </c>
      <c r="Q4384" s="177" t="s">
        <v>16327</v>
      </c>
      <c r="R4384" s="177" t="s">
        <v>1523</v>
      </c>
      <c r="S4384" s="177" t="s">
        <v>159</v>
      </c>
      <c r="U4384" s="177" t="s">
        <v>691</v>
      </c>
      <c r="V4384" s="177" t="s">
        <v>2784</v>
      </c>
      <c r="W4384" s="177" t="s">
        <v>2785</v>
      </c>
      <c r="AQ4384" s="177"/>
      <c r="AT4384" s="177"/>
      <c r="AU4384" s="177"/>
      <c r="AV4384" s="177"/>
      <c r="AW4384" s="177"/>
    </row>
    <row r="4385" spans="1:50">
      <c r="A4385" s="170" t="s">
        <v>17117</v>
      </c>
      <c r="B4385" s="177" t="s">
        <v>17118</v>
      </c>
      <c r="D4385" s="177" t="s">
        <v>508</v>
      </c>
      <c r="E4385" s="177" t="s">
        <v>1531</v>
      </c>
      <c r="F4385" s="177" t="s">
        <v>17282</v>
      </c>
      <c r="G4385" s="177" t="s">
        <v>17283</v>
      </c>
      <c r="I4385" s="177" t="s">
        <v>1647</v>
      </c>
      <c r="J4385" s="181" t="s">
        <v>17120</v>
      </c>
      <c r="K4385" s="181" t="s">
        <v>17120</v>
      </c>
      <c r="L4385" s="177" t="s">
        <v>550</v>
      </c>
      <c r="M4385" s="177" t="s">
        <v>17122</v>
      </c>
      <c r="N4385" s="177" t="s">
        <v>17122</v>
      </c>
      <c r="O4385" s="177" t="s">
        <v>159</v>
      </c>
      <c r="P4385" s="177" t="s">
        <v>4346</v>
      </c>
      <c r="Q4385" s="177" t="s">
        <v>16347</v>
      </c>
      <c r="R4385" s="177" t="s">
        <v>1523</v>
      </c>
      <c r="S4385" s="177" t="s">
        <v>159</v>
      </c>
      <c r="U4385" s="177" t="s">
        <v>691</v>
      </c>
      <c r="V4385" s="177" t="s">
        <v>2784</v>
      </c>
      <c r="W4385" s="177" t="s">
        <v>2785</v>
      </c>
      <c r="AQ4385" s="177"/>
      <c r="AT4385" s="177"/>
      <c r="AU4385" s="177"/>
      <c r="AV4385" s="177"/>
      <c r="AW4385" s="177"/>
    </row>
    <row r="4386" spans="1:50">
      <c r="A4386" s="170" t="s">
        <v>17117</v>
      </c>
      <c r="B4386" s="177" t="s">
        <v>17118</v>
      </c>
      <c r="D4386" s="177" t="s">
        <v>508</v>
      </c>
      <c r="E4386" s="177" t="s">
        <v>1535</v>
      </c>
      <c r="F4386" s="177" t="s">
        <v>17284</v>
      </c>
      <c r="G4386" s="177" t="s">
        <v>17285</v>
      </c>
      <c r="I4386" s="177" t="s">
        <v>1647</v>
      </c>
      <c r="J4386" s="181" t="s">
        <v>17120</v>
      </c>
      <c r="K4386" s="181" t="s">
        <v>17120</v>
      </c>
      <c r="L4386" s="177" t="s">
        <v>550</v>
      </c>
      <c r="M4386" s="177" t="s">
        <v>17122</v>
      </c>
      <c r="N4386" s="177" t="s">
        <v>17122</v>
      </c>
      <c r="O4386" s="177" t="s">
        <v>159</v>
      </c>
      <c r="P4386" s="177" t="s">
        <v>4346</v>
      </c>
      <c r="Q4386" s="177" t="s">
        <v>1361</v>
      </c>
      <c r="R4386" s="177" t="s">
        <v>1523</v>
      </c>
      <c r="S4386" s="177" t="s">
        <v>159</v>
      </c>
      <c r="U4386" s="177" t="s">
        <v>691</v>
      </c>
      <c r="V4386" s="177" t="s">
        <v>2784</v>
      </c>
      <c r="W4386" s="177" t="s">
        <v>2785</v>
      </c>
      <c r="AQ4386" s="177"/>
      <c r="AT4386" s="177"/>
      <c r="AU4386" s="177"/>
      <c r="AV4386" s="177"/>
      <c r="AW4386" s="177"/>
    </row>
    <row r="4387" spans="1:50">
      <c r="A4387" s="170" t="s">
        <v>17117</v>
      </c>
      <c r="B4387" s="177" t="s">
        <v>17118</v>
      </c>
      <c r="D4387" s="177" t="s">
        <v>508</v>
      </c>
      <c r="E4387" s="177" t="s">
        <v>1537</v>
      </c>
      <c r="F4387" s="177" t="s">
        <v>17286</v>
      </c>
      <c r="G4387" s="177" t="s">
        <v>17287</v>
      </c>
      <c r="I4387" s="177" t="s">
        <v>1647</v>
      </c>
      <c r="J4387" s="181" t="s">
        <v>17120</v>
      </c>
      <c r="K4387" s="181" t="s">
        <v>17120</v>
      </c>
      <c r="L4387" s="177" t="s">
        <v>550</v>
      </c>
      <c r="M4387" s="177" t="s">
        <v>17122</v>
      </c>
      <c r="N4387" s="177" t="s">
        <v>17122</v>
      </c>
      <c r="O4387" s="177" t="s">
        <v>159</v>
      </c>
      <c r="P4387" s="177" t="s">
        <v>4346</v>
      </c>
      <c r="Q4387" s="177" t="s">
        <v>6433</v>
      </c>
      <c r="R4387" s="177" t="s">
        <v>1523</v>
      </c>
      <c r="S4387" s="177" t="s">
        <v>159</v>
      </c>
      <c r="U4387" s="177" t="s">
        <v>691</v>
      </c>
      <c r="V4387" s="177" t="s">
        <v>2784</v>
      </c>
      <c r="W4387" s="177" t="s">
        <v>2785</v>
      </c>
      <c r="AQ4387" s="177"/>
      <c r="AT4387" s="177"/>
      <c r="AU4387" s="177"/>
      <c r="AV4387" s="177"/>
      <c r="AW4387" s="177"/>
    </row>
    <row r="4388" spans="1:50">
      <c r="A4388" s="170" t="s">
        <v>17117</v>
      </c>
      <c r="B4388" s="177" t="s">
        <v>17118</v>
      </c>
      <c r="D4388" s="177" t="s">
        <v>508</v>
      </c>
      <c r="E4388" s="177" t="s">
        <v>1540</v>
      </c>
      <c r="F4388" s="177" t="s">
        <v>17288</v>
      </c>
      <c r="G4388" s="177" t="s">
        <v>17289</v>
      </c>
      <c r="I4388" s="177" t="s">
        <v>1647</v>
      </c>
      <c r="J4388" s="181" t="s">
        <v>17120</v>
      </c>
      <c r="K4388" s="181" t="s">
        <v>17120</v>
      </c>
      <c r="L4388" s="177" t="s">
        <v>550</v>
      </c>
      <c r="M4388" s="177" t="s">
        <v>17122</v>
      </c>
      <c r="N4388" s="177" t="s">
        <v>17122</v>
      </c>
      <c r="O4388" s="177" t="s">
        <v>159</v>
      </c>
      <c r="P4388" s="177" t="s">
        <v>4346</v>
      </c>
      <c r="Q4388" s="177" t="s">
        <v>4353</v>
      </c>
      <c r="R4388" s="177" t="s">
        <v>1523</v>
      </c>
      <c r="S4388" s="177" t="s">
        <v>159</v>
      </c>
      <c r="U4388" s="177" t="s">
        <v>691</v>
      </c>
      <c r="V4388" s="177" t="s">
        <v>2784</v>
      </c>
      <c r="W4388" s="177" t="s">
        <v>2785</v>
      </c>
      <c r="AQ4388" s="177"/>
      <c r="AT4388" s="177"/>
      <c r="AU4388" s="177"/>
      <c r="AV4388" s="177"/>
      <c r="AW4388" s="177"/>
    </row>
    <row r="4389" spans="1:50">
      <c r="A4389" s="170" t="s">
        <v>17117</v>
      </c>
      <c r="B4389" s="177" t="s">
        <v>17118</v>
      </c>
      <c r="D4389" s="177" t="s">
        <v>508</v>
      </c>
      <c r="E4389" s="177" t="s">
        <v>849</v>
      </c>
      <c r="F4389" s="177" t="s">
        <v>17290</v>
      </c>
      <c r="I4389" s="177" t="s">
        <v>1647</v>
      </c>
      <c r="J4389" s="181" t="s">
        <v>17120</v>
      </c>
      <c r="K4389" s="181" t="s">
        <v>17120</v>
      </c>
      <c r="L4389" s="177" t="s">
        <v>550</v>
      </c>
      <c r="M4389" s="177" t="s">
        <v>17122</v>
      </c>
      <c r="N4389" s="177" t="s">
        <v>17122</v>
      </c>
      <c r="O4389" s="177" t="s">
        <v>303</v>
      </c>
      <c r="P4389" s="177" t="s">
        <v>920</v>
      </c>
      <c r="Q4389" s="177" t="s">
        <v>920</v>
      </c>
      <c r="R4389" s="177" t="s">
        <v>1267</v>
      </c>
      <c r="S4389" s="177" t="s">
        <v>303</v>
      </c>
      <c r="U4389" s="177" t="s">
        <v>920</v>
      </c>
      <c r="Z4389" s="177" t="s">
        <v>920</v>
      </c>
      <c r="AQ4389" s="177" t="s">
        <v>17291</v>
      </c>
      <c r="AT4389" s="177"/>
      <c r="AU4389" s="177"/>
      <c r="AV4389" s="177"/>
      <c r="AW4389" s="177"/>
    </row>
    <row r="4390" spans="1:50">
      <c r="A4390" s="170" t="s">
        <v>17117</v>
      </c>
      <c r="B4390" s="177" t="s">
        <v>17118</v>
      </c>
      <c r="D4390" s="177" t="s">
        <v>508</v>
      </c>
      <c r="E4390" s="177" t="s">
        <v>974</v>
      </c>
      <c r="F4390" s="177" t="s">
        <v>17292</v>
      </c>
      <c r="I4390" s="177" t="s">
        <v>1647</v>
      </c>
      <c r="J4390" s="181" t="s">
        <v>17120</v>
      </c>
      <c r="K4390" s="181" t="s">
        <v>17120</v>
      </c>
      <c r="L4390" s="177" t="s">
        <v>550</v>
      </c>
      <c r="M4390" s="177" t="s">
        <v>17122</v>
      </c>
      <c r="N4390" s="177" t="s">
        <v>17122</v>
      </c>
      <c r="O4390" s="177" t="s">
        <v>195</v>
      </c>
      <c r="P4390" s="177" t="s">
        <v>552</v>
      </c>
      <c r="Q4390" s="177" t="s">
        <v>110</v>
      </c>
      <c r="R4390" s="177" t="s">
        <v>553</v>
      </c>
      <c r="S4390" s="177" t="s">
        <v>1611</v>
      </c>
      <c r="U4390" s="177" t="s">
        <v>646</v>
      </c>
      <c r="V4390" s="177" t="s">
        <v>749</v>
      </c>
      <c r="W4390" s="177" t="s">
        <v>557</v>
      </c>
      <c r="AQ4390" s="177" t="s">
        <v>652</v>
      </c>
      <c r="AT4390" s="177"/>
      <c r="AU4390" s="177"/>
      <c r="AV4390" s="177"/>
      <c r="AW4390" s="177"/>
    </row>
    <row r="4391" spans="1:50">
      <c r="A4391" s="170" t="s">
        <v>17117</v>
      </c>
      <c r="B4391" s="177" t="s">
        <v>17118</v>
      </c>
      <c r="D4391" s="177" t="s">
        <v>508</v>
      </c>
      <c r="E4391" s="177" t="s">
        <v>17293</v>
      </c>
      <c r="F4391" s="177" t="s">
        <v>17294</v>
      </c>
      <c r="I4391" s="177" t="s">
        <v>1647</v>
      </c>
      <c r="J4391" s="181" t="s">
        <v>17120</v>
      </c>
      <c r="K4391" s="181" t="s">
        <v>17120</v>
      </c>
      <c r="L4391" s="177" t="s">
        <v>550</v>
      </c>
      <c r="M4391" s="177" t="s">
        <v>17122</v>
      </c>
      <c r="N4391" s="177" t="s">
        <v>17122</v>
      </c>
      <c r="O4391" s="177" t="s">
        <v>186</v>
      </c>
      <c r="P4391" s="177" t="s">
        <v>8986</v>
      </c>
      <c r="Q4391" s="177" t="s">
        <v>110</v>
      </c>
      <c r="R4391" s="177" t="s">
        <v>186</v>
      </c>
      <c r="U4391" s="177" t="s">
        <v>646</v>
      </c>
      <c r="AQ4391" s="177"/>
      <c r="AT4391" s="177"/>
      <c r="AU4391" s="177"/>
      <c r="AV4391" s="177"/>
      <c r="AW4391" s="177"/>
    </row>
    <row r="4392" spans="1:50">
      <c r="A4392" s="170" t="s">
        <v>17117</v>
      </c>
      <c r="B4392" s="177" t="s">
        <v>17118</v>
      </c>
      <c r="D4392" s="177" t="s">
        <v>508</v>
      </c>
      <c r="E4392" s="177" t="s">
        <v>1548</v>
      </c>
      <c r="F4392" s="177" t="s">
        <v>17295</v>
      </c>
      <c r="I4392" s="177" t="s">
        <v>1647</v>
      </c>
      <c r="J4392" s="181" t="s">
        <v>17120</v>
      </c>
      <c r="K4392" s="181" t="s">
        <v>17120</v>
      </c>
      <c r="L4392" s="177" t="s">
        <v>550</v>
      </c>
      <c r="M4392" s="177" t="s">
        <v>17122</v>
      </c>
      <c r="N4392" s="177" t="s">
        <v>17122</v>
      </c>
      <c r="O4392" s="177" t="s">
        <v>195</v>
      </c>
      <c r="P4392" s="177" t="s">
        <v>589</v>
      </c>
      <c r="Q4392" s="177" t="s">
        <v>110</v>
      </c>
      <c r="R4392" s="177" t="s">
        <v>553</v>
      </c>
      <c r="S4392" s="177" t="s">
        <v>1611</v>
      </c>
      <c r="U4392" s="177" t="s">
        <v>646</v>
      </c>
      <c r="V4392" s="177" t="s">
        <v>11333</v>
      </c>
      <c r="W4392" s="177" t="s">
        <v>656</v>
      </c>
      <c r="AQ4392" s="177" t="s">
        <v>652</v>
      </c>
      <c r="AT4392" s="177"/>
      <c r="AU4392" s="177"/>
      <c r="AV4392" s="177"/>
      <c r="AW4392" s="177"/>
    </row>
    <row r="4393" spans="1:50">
      <c r="A4393" s="170" t="s">
        <v>17117</v>
      </c>
      <c r="B4393" s="177" t="s">
        <v>17118</v>
      </c>
      <c r="D4393" s="177" t="s">
        <v>508</v>
      </c>
      <c r="E4393" s="177" t="s">
        <v>1553</v>
      </c>
      <c r="F4393" s="177" t="s">
        <v>17296</v>
      </c>
      <c r="I4393" s="177" t="s">
        <v>1647</v>
      </c>
      <c r="J4393" s="178">
        <v>40988</v>
      </c>
      <c r="K4393" s="178">
        <v>40988</v>
      </c>
      <c r="L4393" s="177" t="s">
        <v>550</v>
      </c>
      <c r="M4393" s="177" t="s">
        <v>17122</v>
      </c>
      <c r="N4393" s="177" t="s">
        <v>17122</v>
      </c>
      <c r="O4393" s="177" t="s">
        <v>110</v>
      </c>
      <c r="R4393" s="177" t="s">
        <v>565</v>
      </c>
      <c r="S4393" s="177" t="s">
        <v>3927</v>
      </c>
      <c r="T4393" s="177" t="s">
        <v>3074</v>
      </c>
      <c r="U4393" s="177" t="s">
        <v>2064</v>
      </c>
      <c r="V4393" s="177" t="s">
        <v>17297</v>
      </c>
      <c r="W4393" s="177" t="s">
        <v>1904</v>
      </c>
      <c r="AA4393" s="177" t="s">
        <v>1997</v>
      </c>
      <c r="AB4393" s="177" t="s">
        <v>17298</v>
      </c>
      <c r="AC4393" s="177" t="s">
        <v>583</v>
      </c>
      <c r="AD4393" s="177" t="s">
        <v>1997</v>
      </c>
      <c r="AE4393" s="177" t="s">
        <v>17299</v>
      </c>
      <c r="AF4393" s="177" t="s">
        <v>583</v>
      </c>
      <c r="AG4393" s="177" t="s">
        <v>1999</v>
      </c>
      <c r="AH4393" s="177" t="s">
        <v>17300</v>
      </c>
      <c r="AI4393" s="177" t="s">
        <v>618</v>
      </c>
      <c r="AJ4393" s="177" t="s">
        <v>17301</v>
      </c>
      <c r="AK4393" s="177" t="s">
        <v>17302</v>
      </c>
      <c r="AL4393" s="177" t="s">
        <v>1064</v>
      </c>
      <c r="AM4393" s="177" t="s">
        <v>2855</v>
      </c>
      <c r="AN4393" s="177" t="s">
        <v>17303</v>
      </c>
      <c r="AO4393" s="177" t="s">
        <v>1034</v>
      </c>
      <c r="AP4393" s="177" t="s">
        <v>3383</v>
      </c>
      <c r="AQ4393" s="177"/>
      <c r="AT4393" s="177" t="s">
        <v>17304</v>
      </c>
      <c r="AU4393" s="177" t="s">
        <v>2960</v>
      </c>
      <c r="AV4393" s="177" t="s">
        <v>17305</v>
      </c>
      <c r="AW4393" s="177" t="s">
        <v>2004</v>
      </c>
      <c r="AX4393" s="177" t="s">
        <v>2005</v>
      </c>
    </row>
    <row r="4394" spans="1:50">
      <c r="A4394" s="170" t="s">
        <v>17117</v>
      </c>
      <c r="B4394" s="177" t="s">
        <v>17118</v>
      </c>
      <c r="D4394" s="177" t="s">
        <v>508</v>
      </c>
      <c r="E4394" s="177" t="s">
        <v>7568</v>
      </c>
      <c r="F4394" s="177" t="s">
        <v>17306</v>
      </c>
      <c r="I4394" s="177" t="s">
        <v>2056</v>
      </c>
      <c r="J4394" s="181" t="s">
        <v>17307</v>
      </c>
      <c r="K4394" s="181" t="s">
        <v>17307</v>
      </c>
      <c r="L4394" s="177" t="s">
        <v>550</v>
      </c>
      <c r="M4394" s="177" t="s">
        <v>17308</v>
      </c>
      <c r="N4394" s="177" t="s">
        <v>17308</v>
      </c>
      <c r="O4394" s="170" t="s">
        <v>195</v>
      </c>
      <c r="P4394" s="170" t="s">
        <v>1193</v>
      </c>
      <c r="Q4394" s="170" t="s">
        <v>515</v>
      </c>
      <c r="R4394" s="177" t="s">
        <v>600</v>
      </c>
      <c r="S4394" s="170" t="s">
        <v>601</v>
      </c>
      <c r="U4394" s="177" t="s">
        <v>579</v>
      </c>
      <c r="V4394" s="177" t="s">
        <v>2367</v>
      </c>
      <c r="W4394" s="177" t="s">
        <v>965</v>
      </c>
      <c r="X4394" s="177" t="s">
        <v>943</v>
      </c>
      <c r="Y4394" s="177" t="s">
        <v>674</v>
      </c>
      <c r="Z4394" s="177" t="s">
        <v>579</v>
      </c>
      <c r="AA4394" s="177" t="s">
        <v>1399</v>
      </c>
      <c r="AB4394" s="177" t="s">
        <v>751</v>
      </c>
      <c r="AQ4394" s="177" t="s">
        <v>17309</v>
      </c>
      <c r="AT4394" s="177"/>
      <c r="AU4394" s="177"/>
      <c r="AV4394" s="177"/>
      <c r="AW4394" s="177"/>
    </row>
    <row r="4395" spans="1:50">
      <c r="A4395" s="170" t="s">
        <v>17117</v>
      </c>
      <c r="B4395" s="177" t="s">
        <v>17118</v>
      </c>
      <c r="D4395" s="177" t="s">
        <v>508</v>
      </c>
      <c r="E4395" s="177" t="s">
        <v>518</v>
      </c>
      <c r="F4395" s="177" t="s">
        <v>17310</v>
      </c>
      <c r="I4395" s="177" t="s">
        <v>2056</v>
      </c>
      <c r="J4395" s="181" t="s">
        <v>17307</v>
      </c>
      <c r="K4395" s="181" t="s">
        <v>17307</v>
      </c>
      <c r="L4395" s="177" t="s">
        <v>513</v>
      </c>
      <c r="M4395" s="177" t="s">
        <v>17308</v>
      </c>
      <c r="N4395" s="177" t="s">
        <v>17308</v>
      </c>
      <c r="O4395" s="170" t="s">
        <v>195</v>
      </c>
      <c r="P4395" s="170" t="s">
        <v>1193</v>
      </c>
      <c r="Q4395" s="170" t="s">
        <v>515</v>
      </c>
      <c r="R4395" s="177" t="s">
        <v>731</v>
      </c>
      <c r="S4395" s="170" t="s">
        <v>780</v>
      </c>
      <c r="T4395" s="177" t="s">
        <v>3610</v>
      </c>
      <c r="U4395" s="177" t="s">
        <v>579</v>
      </c>
      <c r="V4395" s="177" t="s">
        <v>2620</v>
      </c>
      <c r="W4395" s="177" t="s">
        <v>1300</v>
      </c>
      <c r="X4395" s="177" t="s">
        <v>784</v>
      </c>
      <c r="Z4395" s="177" t="s">
        <v>579</v>
      </c>
      <c r="AA4395" s="177" t="s">
        <v>17311</v>
      </c>
      <c r="AC4395" s="177" t="s">
        <v>17312</v>
      </c>
      <c r="AD4395" s="177" t="s">
        <v>17313</v>
      </c>
      <c r="AE4395" s="177" t="s">
        <v>1064</v>
      </c>
      <c r="AQ4395" s="177"/>
      <c r="AT4395" s="177"/>
      <c r="AU4395" s="177"/>
      <c r="AV4395" s="177"/>
      <c r="AW4395" s="177"/>
    </row>
    <row r="4396" spans="1:50">
      <c r="A4396" s="170" t="s">
        <v>17117</v>
      </c>
      <c r="B4396" s="177" t="s">
        <v>17118</v>
      </c>
      <c r="D4396" s="177" t="s">
        <v>508</v>
      </c>
      <c r="E4396" s="177" t="s">
        <v>7571</v>
      </c>
      <c r="F4396" s="177" t="s">
        <v>17314</v>
      </c>
      <c r="I4396" s="177" t="s">
        <v>2056</v>
      </c>
      <c r="J4396" s="181" t="s">
        <v>17307</v>
      </c>
      <c r="K4396" s="181" t="s">
        <v>17307</v>
      </c>
      <c r="L4396" s="177" t="s">
        <v>818</v>
      </c>
      <c r="M4396" s="177" t="s">
        <v>17308</v>
      </c>
      <c r="N4396" s="177" t="s">
        <v>17308</v>
      </c>
      <c r="O4396" s="170" t="s">
        <v>483</v>
      </c>
      <c r="Q4396" s="170" t="s">
        <v>982</v>
      </c>
      <c r="R4396" s="177" t="s">
        <v>483</v>
      </c>
      <c r="AQ4396" s="177" t="s">
        <v>17309</v>
      </c>
      <c r="AT4396" s="177"/>
      <c r="AU4396" s="177"/>
      <c r="AV4396" s="177"/>
      <c r="AW4396" s="177"/>
    </row>
    <row r="4397" spans="1:50">
      <c r="A4397" s="170" t="s">
        <v>17117</v>
      </c>
      <c r="B4397" s="177" t="s">
        <v>17118</v>
      </c>
      <c r="D4397" s="177" t="s">
        <v>508</v>
      </c>
      <c r="E4397" s="177" t="s">
        <v>7573</v>
      </c>
      <c r="F4397" s="177" t="s">
        <v>17315</v>
      </c>
      <c r="I4397" s="177" t="s">
        <v>2056</v>
      </c>
      <c r="J4397" s="181" t="s">
        <v>17307</v>
      </c>
      <c r="K4397" s="181" t="s">
        <v>17307</v>
      </c>
      <c r="L4397" s="177" t="s">
        <v>550</v>
      </c>
      <c r="M4397" s="177" t="s">
        <v>17308</v>
      </c>
      <c r="N4397" s="177" t="s">
        <v>17308</v>
      </c>
      <c r="O4397" s="170" t="s">
        <v>195</v>
      </c>
      <c r="P4397" s="170" t="s">
        <v>2310</v>
      </c>
      <c r="Q4397" s="170" t="s">
        <v>982</v>
      </c>
      <c r="R4397" s="177" t="s">
        <v>600</v>
      </c>
      <c r="S4397" s="170" t="s">
        <v>601</v>
      </c>
      <c r="U4397" s="177" t="s">
        <v>718</v>
      </c>
      <c r="V4397" s="177" t="s">
        <v>889</v>
      </c>
      <c r="X4397" s="177" t="s">
        <v>943</v>
      </c>
      <c r="Y4397" s="177" t="s">
        <v>674</v>
      </c>
      <c r="Z4397" s="177" t="s">
        <v>718</v>
      </c>
      <c r="AA4397" s="177" t="s">
        <v>892</v>
      </c>
      <c r="AQ4397" s="177" t="s">
        <v>17309</v>
      </c>
      <c r="AT4397" s="177"/>
      <c r="AU4397" s="177"/>
      <c r="AV4397" s="177"/>
      <c r="AW4397" s="177"/>
    </row>
    <row r="4398" spans="1:50">
      <c r="A4398" s="170" t="s">
        <v>17117</v>
      </c>
      <c r="B4398" s="177" t="s">
        <v>17118</v>
      </c>
      <c r="D4398" s="177" t="s">
        <v>508</v>
      </c>
      <c r="E4398" s="177" t="s">
        <v>14345</v>
      </c>
      <c r="F4398" s="177" t="s">
        <v>17316</v>
      </c>
      <c r="I4398" s="177" t="s">
        <v>2056</v>
      </c>
      <c r="J4398" s="181" t="s">
        <v>17307</v>
      </c>
      <c r="K4398" s="181" t="s">
        <v>17307</v>
      </c>
      <c r="L4398" s="177" t="s">
        <v>9022</v>
      </c>
      <c r="M4398" s="177" t="s">
        <v>9023</v>
      </c>
      <c r="N4398" s="177" t="s">
        <v>17308</v>
      </c>
      <c r="O4398" s="170" t="s">
        <v>75</v>
      </c>
      <c r="Q4398" s="170" t="s">
        <v>982</v>
      </c>
      <c r="R4398" s="177" t="s">
        <v>9024</v>
      </c>
      <c r="S4398" s="177" t="s">
        <v>718</v>
      </c>
      <c r="U4398" s="177" t="s">
        <v>718</v>
      </c>
      <c r="V4398" s="177" t="s">
        <v>1122</v>
      </c>
      <c r="AQ4398" s="177" t="s">
        <v>17309</v>
      </c>
      <c r="AT4398" s="177"/>
      <c r="AU4398" s="177"/>
      <c r="AV4398" s="177"/>
      <c r="AW4398" s="177"/>
    </row>
    <row r="4399" spans="1:50">
      <c r="A4399" s="170" t="s">
        <v>17117</v>
      </c>
      <c r="B4399" s="177" t="s">
        <v>17118</v>
      </c>
      <c r="D4399" s="177" t="s">
        <v>508</v>
      </c>
      <c r="E4399" s="177" t="s">
        <v>7575</v>
      </c>
      <c r="F4399" s="177" t="s">
        <v>17317</v>
      </c>
      <c r="I4399" s="177" t="s">
        <v>2056</v>
      </c>
      <c r="J4399" s="181" t="s">
        <v>17307</v>
      </c>
      <c r="K4399" s="181" t="s">
        <v>17307</v>
      </c>
      <c r="L4399" s="177" t="s">
        <v>513</v>
      </c>
      <c r="M4399" s="177" t="s">
        <v>17318</v>
      </c>
      <c r="N4399" s="177" t="s">
        <v>17308</v>
      </c>
      <c r="O4399" s="170" t="s">
        <v>280</v>
      </c>
      <c r="R4399" s="177" t="s">
        <v>700</v>
      </c>
      <c r="S4399" s="177" t="s">
        <v>896</v>
      </c>
      <c r="U4399" s="177" t="s">
        <v>718</v>
      </c>
      <c r="AQ4399" s="177" t="s">
        <v>17309</v>
      </c>
      <c r="AT4399" s="177"/>
      <c r="AU4399" s="177"/>
      <c r="AV4399" s="177"/>
      <c r="AW4399" s="177"/>
    </row>
    <row r="4400" spans="1:50">
      <c r="A4400" s="170" t="s">
        <v>17117</v>
      </c>
      <c r="B4400" s="177" t="s">
        <v>17118</v>
      </c>
      <c r="D4400" s="177" t="s">
        <v>508</v>
      </c>
      <c r="E4400" s="177" t="s">
        <v>7577</v>
      </c>
      <c r="F4400" s="177" t="s">
        <v>17319</v>
      </c>
      <c r="I4400" s="177" t="s">
        <v>2056</v>
      </c>
      <c r="J4400" s="181" t="s">
        <v>17307</v>
      </c>
      <c r="K4400" s="181" t="s">
        <v>17307</v>
      </c>
      <c r="L4400" s="177" t="s">
        <v>550</v>
      </c>
      <c r="M4400" s="177" t="s">
        <v>17308</v>
      </c>
      <c r="N4400" s="177" t="s">
        <v>17308</v>
      </c>
      <c r="O4400" s="170" t="s">
        <v>195</v>
      </c>
      <c r="P4400" s="170" t="s">
        <v>1023</v>
      </c>
      <c r="Q4400" s="170" t="s">
        <v>982</v>
      </c>
      <c r="R4400" s="177" t="s">
        <v>600</v>
      </c>
      <c r="S4400" s="170" t="s">
        <v>601</v>
      </c>
      <c r="U4400" s="177" t="s">
        <v>742</v>
      </c>
      <c r="V4400" s="177" t="s">
        <v>1336</v>
      </c>
      <c r="X4400" s="177" t="s">
        <v>943</v>
      </c>
      <c r="Y4400" s="177" t="s">
        <v>674</v>
      </c>
      <c r="Z4400" s="177" t="s">
        <v>742</v>
      </c>
      <c r="AA4400" s="177" t="s">
        <v>1404</v>
      </c>
      <c r="AQ4400" s="177" t="s">
        <v>17309</v>
      </c>
      <c r="AT4400" s="177"/>
      <c r="AU4400" s="177"/>
      <c r="AV4400" s="177"/>
      <c r="AW4400" s="177"/>
    </row>
    <row r="4401" spans="1:49">
      <c r="A4401" s="170" t="s">
        <v>17117</v>
      </c>
      <c r="B4401" s="177" t="s">
        <v>17118</v>
      </c>
      <c r="D4401" s="177" t="s">
        <v>508</v>
      </c>
      <c r="E4401" s="177" t="s">
        <v>781</v>
      </c>
      <c r="F4401" s="177" t="s">
        <v>17320</v>
      </c>
      <c r="I4401" s="177" t="s">
        <v>2056</v>
      </c>
      <c r="J4401" s="181" t="s">
        <v>17307</v>
      </c>
      <c r="K4401" s="181" t="s">
        <v>17307</v>
      </c>
      <c r="L4401" s="177" t="s">
        <v>818</v>
      </c>
      <c r="M4401" s="177" t="s">
        <v>17308</v>
      </c>
      <c r="N4401" s="177" t="s">
        <v>17308</v>
      </c>
      <c r="O4401" s="170" t="s">
        <v>483</v>
      </c>
      <c r="Q4401" s="170" t="s">
        <v>914</v>
      </c>
      <c r="R4401" s="177" t="s">
        <v>483</v>
      </c>
      <c r="AQ4401" s="177" t="s">
        <v>17309</v>
      </c>
      <c r="AT4401" s="177"/>
      <c r="AU4401" s="177"/>
      <c r="AV4401" s="177"/>
      <c r="AW4401" s="177"/>
    </row>
    <row r="4402" spans="1:49">
      <c r="A4402" s="170" t="s">
        <v>17117</v>
      </c>
      <c r="B4402" s="177" t="s">
        <v>17118</v>
      </c>
      <c r="D4402" s="177" t="s">
        <v>508</v>
      </c>
      <c r="E4402" s="177" t="s">
        <v>7072</v>
      </c>
      <c r="F4402" s="177" t="s">
        <v>17321</v>
      </c>
      <c r="I4402" s="177" t="s">
        <v>2056</v>
      </c>
      <c r="J4402" s="181" t="s">
        <v>17307</v>
      </c>
      <c r="K4402" s="181" t="s">
        <v>17307</v>
      </c>
      <c r="L4402" s="177" t="s">
        <v>550</v>
      </c>
      <c r="M4402" s="177" t="s">
        <v>17308</v>
      </c>
      <c r="N4402" s="177" t="s">
        <v>17308</v>
      </c>
      <c r="O4402" s="170" t="s">
        <v>195</v>
      </c>
      <c r="P4402" s="170" t="s">
        <v>2310</v>
      </c>
      <c r="Q4402" s="170" t="s">
        <v>914</v>
      </c>
      <c r="R4402" s="177" t="s">
        <v>600</v>
      </c>
      <c r="S4402" s="170" t="s">
        <v>601</v>
      </c>
      <c r="U4402" s="177" t="s">
        <v>718</v>
      </c>
      <c r="V4402" s="177" t="s">
        <v>889</v>
      </c>
      <c r="X4402" s="177" t="s">
        <v>943</v>
      </c>
      <c r="Y4402" s="177" t="s">
        <v>674</v>
      </c>
      <c r="Z4402" s="177" t="s">
        <v>718</v>
      </c>
      <c r="AA4402" s="177" t="s">
        <v>892</v>
      </c>
      <c r="AQ4402" s="177" t="s">
        <v>17309</v>
      </c>
      <c r="AT4402" s="177"/>
      <c r="AU4402" s="177"/>
      <c r="AV4402" s="177"/>
      <c r="AW4402" s="177"/>
    </row>
    <row r="4403" spans="1:49">
      <c r="A4403" s="170" t="s">
        <v>17117</v>
      </c>
      <c r="B4403" s="177" t="s">
        <v>17118</v>
      </c>
      <c r="D4403" s="177" t="s">
        <v>508</v>
      </c>
      <c r="E4403" s="177" t="s">
        <v>4217</v>
      </c>
      <c r="F4403" s="177" t="s">
        <v>17322</v>
      </c>
      <c r="I4403" s="177" t="s">
        <v>2056</v>
      </c>
      <c r="J4403" s="181" t="s">
        <v>17307</v>
      </c>
      <c r="K4403" s="181" t="s">
        <v>17307</v>
      </c>
      <c r="L4403" s="177" t="s">
        <v>9022</v>
      </c>
      <c r="M4403" s="177" t="s">
        <v>9023</v>
      </c>
      <c r="N4403" s="177" t="s">
        <v>17308</v>
      </c>
      <c r="O4403" s="170" t="s">
        <v>75</v>
      </c>
      <c r="Q4403" s="170" t="s">
        <v>914</v>
      </c>
      <c r="R4403" s="177" t="s">
        <v>9024</v>
      </c>
      <c r="S4403" s="177" t="s">
        <v>718</v>
      </c>
      <c r="U4403" s="177" t="s">
        <v>718</v>
      </c>
      <c r="V4403" s="177" t="s">
        <v>1122</v>
      </c>
      <c r="AQ4403" s="177" t="s">
        <v>17309</v>
      </c>
      <c r="AT4403" s="177"/>
      <c r="AU4403" s="177"/>
      <c r="AV4403" s="177"/>
      <c r="AW4403" s="177"/>
    </row>
    <row r="4404" spans="1:49">
      <c r="A4404" s="170" t="s">
        <v>17117</v>
      </c>
      <c r="B4404" s="177" t="s">
        <v>17118</v>
      </c>
      <c r="D4404" s="177" t="s">
        <v>508</v>
      </c>
      <c r="E4404" s="177" t="s">
        <v>16050</v>
      </c>
      <c r="F4404" s="177" t="s">
        <v>17323</v>
      </c>
      <c r="I4404" s="177" t="s">
        <v>2056</v>
      </c>
      <c r="J4404" s="181" t="s">
        <v>17307</v>
      </c>
      <c r="K4404" s="181" t="s">
        <v>17307</v>
      </c>
      <c r="L4404" s="177" t="s">
        <v>513</v>
      </c>
      <c r="M4404" s="177" t="s">
        <v>17318</v>
      </c>
      <c r="N4404" s="177" t="s">
        <v>17308</v>
      </c>
      <c r="O4404" s="170" t="s">
        <v>280</v>
      </c>
      <c r="R4404" s="177" t="s">
        <v>700</v>
      </c>
      <c r="S4404" s="177" t="s">
        <v>896</v>
      </c>
      <c r="U4404" s="177" t="s">
        <v>718</v>
      </c>
      <c r="AQ4404" s="177" t="s">
        <v>17309</v>
      </c>
      <c r="AT4404" s="177"/>
      <c r="AU4404" s="177"/>
      <c r="AV4404" s="177"/>
      <c r="AW4404" s="177"/>
    </row>
    <row r="4405" spans="1:49">
      <c r="A4405" s="170" t="s">
        <v>17117</v>
      </c>
      <c r="B4405" s="177" t="s">
        <v>17118</v>
      </c>
      <c r="D4405" s="177" t="s">
        <v>508</v>
      </c>
      <c r="E4405" s="177" t="s">
        <v>1317</v>
      </c>
      <c r="F4405" s="177" t="s">
        <v>17324</v>
      </c>
      <c r="I4405" s="177" t="s">
        <v>2056</v>
      </c>
      <c r="J4405" s="181" t="s">
        <v>17307</v>
      </c>
      <c r="K4405" s="181" t="s">
        <v>17307</v>
      </c>
      <c r="L4405" s="177" t="s">
        <v>550</v>
      </c>
      <c r="M4405" s="177" t="s">
        <v>17308</v>
      </c>
      <c r="N4405" s="177" t="s">
        <v>17308</v>
      </c>
      <c r="O4405" s="170" t="s">
        <v>195</v>
      </c>
      <c r="P4405" s="170" t="s">
        <v>1023</v>
      </c>
      <c r="Q4405" s="170" t="s">
        <v>914</v>
      </c>
      <c r="R4405" s="177" t="s">
        <v>600</v>
      </c>
      <c r="S4405" s="170" t="s">
        <v>601</v>
      </c>
      <c r="U4405" s="177" t="s">
        <v>742</v>
      </c>
      <c r="V4405" s="177" t="s">
        <v>1336</v>
      </c>
      <c r="X4405" s="177" t="s">
        <v>943</v>
      </c>
      <c r="Y4405" s="177" t="s">
        <v>674</v>
      </c>
      <c r="Z4405" s="177" t="s">
        <v>742</v>
      </c>
      <c r="AA4405" s="177" t="s">
        <v>1404</v>
      </c>
      <c r="AQ4405" s="177" t="s">
        <v>17309</v>
      </c>
      <c r="AT4405" s="177"/>
      <c r="AU4405" s="177"/>
      <c r="AV4405" s="177"/>
      <c r="AW4405" s="177"/>
    </row>
    <row r="4406" spans="1:49">
      <c r="A4406" s="170" t="s">
        <v>17117</v>
      </c>
      <c r="B4406" s="177" t="s">
        <v>17118</v>
      </c>
      <c r="D4406" s="177" t="s">
        <v>508</v>
      </c>
      <c r="E4406" s="177" t="s">
        <v>4541</v>
      </c>
      <c r="F4406" s="177" t="s">
        <v>17325</v>
      </c>
      <c r="I4406" s="177" t="s">
        <v>2056</v>
      </c>
      <c r="J4406" s="181" t="s">
        <v>17307</v>
      </c>
      <c r="K4406" s="181" t="s">
        <v>17307</v>
      </c>
      <c r="L4406" s="177" t="s">
        <v>550</v>
      </c>
      <c r="M4406" s="177" t="s">
        <v>17308</v>
      </c>
      <c r="N4406" s="177" t="s">
        <v>17308</v>
      </c>
      <c r="O4406" s="170" t="s">
        <v>195</v>
      </c>
      <c r="P4406" s="170" t="s">
        <v>1023</v>
      </c>
      <c r="Q4406" s="170" t="s">
        <v>11448</v>
      </c>
      <c r="R4406" s="177" t="s">
        <v>600</v>
      </c>
      <c r="S4406" s="170" t="s">
        <v>601</v>
      </c>
      <c r="U4406" s="177" t="s">
        <v>739</v>
      </c>
      <c r="V4406" s="177" t="s">
        <v>603</v>
      </c>
      <c r="X4406" s="177" t="s">
        <v>943</v>
      </c>
      <c r="Y4406" s="177" t="s">
        <v>674</v>
      </c>
      <c r="Z4406" s="177" t="s">
        <v>739</v>
      </c>
      <c r="AA4406" s="177" t="s">
        <v>605</v>
      </c>
      <c r="AQ4406" s="177" t="s">
        <v>17309</v>
      </c>
      <c r="AT4406" s="177"/>
      <c r="AU4406" s="177"/>
      <c r="AV4406" s="177"/>
      <c r="AW4406" s="177"/>
    </row>
    <row r="4407" spans="1:49">
      <c r="A4407" s="170" t="s">
        <v>17117</v>
      </c>
      <c r="B4407" s="177" t="s">
        <v>17118</v>
      </c>
      <c r="D4407" s="177" t="s">
        <v>508</v>
      </c>
      <c r="F4407" s="177" t="s">
        <v>17326</v>
      </c>
      <c r="G4407" s="177" t="s">
        <v>900</v>
      </c>
      <c r="I4407" s="177" t="s">
        <v>2056</v>
      </c>
      <c r="J4407" s="178">
        <v>43514</v>
      </c>
      <c r="K4407" s="178">
        <v>43514</v>
      </c>
      <c r="L4407" s="177" t="s">
        <v>901</v>
      </c>
      <c r="M4407" s="177" t="s">
        <v>17327</v>
      </c>
      <c r="N4407" s="177" t="s">
        <v>17308</v>
      </c>
      <c r="O4407" s="177" t="s">
        <v>324</v>
      </c>
      <c r="P4407" s="177" t="s">
        <v>903</v>
      </c>
      <c r="R4407" s="177" t="s">
        <v>904</v>
      </c>
      <c r="S4407" s="177" t="s">
        <v>905</v>
      </c>
      <c r="U4407" s="177" t="s">
        <v>2255</v>
      </c>
      <c r="V4407" s="177" t="s">
        <v>907</v>
      </c>
      <c r="W4407" s="177" t="s">
        <v>908</v>
      </c>
      <c r="Y4407" s="177" t="s">
        <v>908</v>
      </c>
      <c r="AB4407" s="177" t="s">
        <v>910</v>
      </c>
      <c r="AC4407" s="177">
        <v>2800</v>
      </c>
      <c r="AD4407" s="177" t="s">
        <v>911</v>
      </c>
      <c r="AE4407" s="177">
        <v>1375</v>
      </c>
      <c r="AF4407" s="177" t="s">
        <v>912</v>
      </c>
      <c r="AG4407" s="177" t="s">
        <v>908</v>
      </c>
      <c r="AH4407" s="177" t="s">
        <v>913</v>
      </c>
      <c r="AI4407" s="177" t="s">
        <v>908</v>
      </c>
      <c r="AK4407" s="177" t="s">
        <v>914</v>
      </c>
      <c r="AL4407" s="177" t="s">
        <v>915</v>
      </c>
      <c r="AQ4407" s="177"/>
      <c r="AT4407" s="177"/>
      <c r="AU4407" s="177"/>
      <c r="AV4407" s="177"/>
      <c r="AW4407" s="177"/>
    </row>
    <row r="4408" spans="1:49">
      <c r="A4408" s="170" t="s">
        <v>17117</v>
      </c>
      <c r="B4408" s="177" t="s">
        <v>17118</v>
      </c>
      <c r="D4408" s="177" t="s">
        <v>610</v>
      </c>
      <c r="F4408" s="177" t="s">
        <v>17328</v>
      </c>
      <c r="G4408" s="177" t="s">
        <v>917</v>
      </c>
      <c r="I4408" s="177" t="s">
        <v>2056</v>
      </c>
      <c r="J4408" s="178">
        <v>43514</v>
      </c>
      <c r="K4408" s="178">
        <v>43514</v>
      </c>
      <c r="L4408" s="177" t="s">
        <v>901</v>
      </c>
      <c r="M4408" s="177" t="s">
        <v>17327</v>
      </c>
      <c r="N4408" s="177" t="s">
        <v>17308</v>
      </c>
      <c r="O4408" s="177" t="s">
        <v>324</v>
      </c>
      <c r="P4408" s="177" t="s">
        <v>903</v>
      </c>
      <c r="R4408" s="177" t="s">
        <v>904</v>
      </c>
      <c r="S4408" s="177" t="s">
        <v>905</v>
      </c>
      <c r="U4408" s="177" t="s">
        <v>2255</v>
      </c>
      <c r="V4408" s="177" t="s">
        <v>907</v>
      </c>
      <c r="W4408" s="177" t="s">
        <v>908</v>
      </c>
      <c r="Y4408" s="177" t="s">
        <v>908</v>
      </c>
      <c r="AB4408" s="177" t="s">
        <v>910</v>
      </c>
      <c r="AC4408" s="177">
        <v>2800</v>
      </c>
      <c r="AD4408" s="177" t="s">
        <v>911</v>
      </c>
      <c r="AE4408" s="177">
        <v>1375</v>
      </c>
      <c r="AF4408" s="177" t="s">
        <v>912</v>
      </c>
      <c r="AG4408" s="177" t="s">
        <v>908</v>
      </c>
      <c r="AH4408" s="177" t="s">
        <v>913</v>
      </c>
      <c r="AI4408" s="177" t="s">
        <v>908</v>
      </c>
      <c r="AK4408" s="177" t="s">
        <v>914</v>
      </c>
      <c r="AL4408" s="177" t="s">
        <v>915</v>
      </c>
      <c r="AQ4408" s="175" t="s">
        <v>17329</v>
      </c>
      <c r="AT4408" s="177"/>
      <c r="AU4408" s="177"/>
      <c r="AV4408" s="177"/>
      <c r="AW4408" s="177"/>
    </row>
    <row r="4409" spans="1:49">
      <c r="A4409" s="170" t="s">
        <v>17117</v>
      </c>
      <c r="B4409" s="177" t="s">
        <v>17118</v>
      </c>
      <c r="D4409" s="177" t="s">
        <v>508</v>
      </c>
      <c r="F4409" s="177" t="s">
        <v>17330</v>
      </c>
      <c r="I4409" s="177" t="s">
        <v>1028</v>
      </c>
      <c r="J4409" s="181">
        <v>44767</v>
      </c>
      <c r="K4409" s="178">
        <v>44767</v>
      </c>
      <c r="L4409" s="177" t="s">
        <v>901</v>
      </c>
      <c r="M4409" s="177" t="s">
        <v>17331</v>
      </c>
      <c r="N4409" s="177" t="s">
        <v>17331</v>
      </c>
      <c r="O4409" s="177" t="s">
        <v>324</v>
      </c>
      <c r="P4409" s="177" t="s">
        <v>903</v>
      </c>
      <c r="R4409" s="177" t="s">
        <v>951</v>
      </c>
      <c r="S4409" s="177" t="s">
        <v>952</v>
      </c>
      <c r="U4409" s="177" t="s">
        <v>17332</v>
      </c>
      <c r="V4409" s="177" t="s">
        <v>954</v>
      </c>
      <c r="W4409" s="177" t="s">
        <v>908</v>
      </c>
      <c r="Y4409" s="177" t="s">
        <v>908</v>
      </c>
      <c r="Z4409" s="177" t="s">
        <v>908</v>
      </c>
      <c r="AA4409" s="177" t="s">
        <v>955</v>
      </c>
      <c r="AB4409" s="177" t="s">
        <v>910</v>
      </c>
      <c r="AC4409" s="177">
        <v>2800</v>
      </c>
      <c r="AD4409" s="177" t="s">
        <v>911</v>
      </c>
      <c r="AE4409" s="177">
        <v>1375</v>
      </c>
      <c r="AF4409" s="177" t="s">
        <v>912</v>
      </c>
      <c r="AG4409" s="177" t="s">
        <v>908</v>
      </c>
      <c r="AH4409" s="177" t="s">
        <v>958</v>
      </c>
      <c r="AI4409" s="177" t="s">
        <v>908</v>
      </c>
      <c r="AJ4409" s="177" t="s">
        <v>908</v>
      </c>
      <c r="AK4409" s="177" t="s">
        <v>982</v>
      </c>
      <c r="AL4409" s="177" t="s">
        <v>959</v>
      </c>
      <c r="AM4409" s="177" t="s">
        <v>960</v>
      </c>
      <c r="AQ4409" s="177" t="s">
        <v>17333</v>
      </c>
      <c r="AT4409" s="177"/>
      <c r="AU4409" s="177"/>
      <c r="AV4409" s="177"/>
      <c r="AW4409" s="177"/>
    </row>
    <row r="4410" spans="1:49">
      <c r="A4410" s="170" t="s">
        <v>17117</v>
      </c>
      <c r="B4410" s="177" t="s">
        <v>17118</v>
      </c>
      <c r="D4410" s="177" t="s">
        <v>508</v>
      </c>
      <c r="E4410" s="177" t="s">
        <v>729</v>
      </c>
      <c r="F4410" s="177" t="s">
        <v>17334</v>
      </c>
      <c r="G4410" s="177" t="s">
        <v>17335</v>
      </c>
      <c r="H4410" s="177" t="s">
        <v>17336</v>
      </c>
      <c r="I4410" s="177" t="s">
        <v>1596</v>
      </c>
      <c r="J4410" s="181" t="s">
        <v>512</v>
      </c>
      <c r="K4410" s="178" t="s">
        <v>512</v>
      </c>
      <c r="L4410" s="177" t="s">
        <v>550</v>
      </c>
      <c r="M4410" s="177" t="s">
        <v>17151</v>
      </c>
      <c r="N4410" s="177" t="s">
        <v>17151</v>
      </c>
      <c r="O4410" s="177" t="s">
        <v>195</v>
      </c>
      <c r="P4410" s="177" t="s">
        <v>17337</v>
      </c>
      <c r="Q4410" s="177" t="s">
        <v>515</v>
      </c>
      <c r="R4410" s="177" t="s">
        <v>553</v>
      </c>
      <c r="S4410" s="177" t="s">
        <v>14704</v>
      </c>
      <c r="T4410" s="177" t="s">
        <v>822</v>
      </c>
      <c r="U4410" s="177" t="s">
        <v>555</v>
      </c>
      <c r="AQ4410" s="177" t="s">
        <v>17338</v>
      </c>
      <c r="AT4410" s="177"/>
      <c r="AU4410" s="177"/>
      <c r="AV4410" s="177"/>
      <c r="AW4410" s="177"/>
    </row>
    <row r="4411" spans="1:49">
      <c r="A4411" s="170" t="s">
        <v>17117</v>
      </c>
      <c r="B4411" s="177" t="s">
        <v>17118</v>
      </c>
      <c r="D4411" s="177" t="s">
        <v>508</v>
      </c>
      <c r="E4411" s="177" t="s">
        <v>4482</v>
      </c>
      <c r="F4411" s="177" t="s">
        <v>17339</v>
      </c>
      <c r="G4411" s="177" t="s">
        <v>17340</v>
      </c>
      <c r="H4411" s="177" t="s">
        <v>17341</v>
      </c>
      <c r="I4411" s="177" t="s">
        <v>1596</v>
      </c>
      <c r="J4411" s="181" t="s">
        <v>512</v>
      </c>
      <c r="K4411" s="178" t="s">
        <v>512</v>
      </c>
      <c r="L4411" s="177" t="s">
        <v>550</v>
      </c>
      <c r="M4411" s="177" t="s">
        <v>17151</v>
      </c>
      <c r="N4411" s="177" t="s">
        <v>17151</v>
      </c>
      <c r="O4411" s="177" t="s">
        <v>195</v>
      </c>
      <c r="P4411" s="177" t="s">
        <v>17337</v>
      </c>
      <c r="Q4411" s="177" t="s">
        <v>515</v>
      </c>
      <c r="R4411" s="177" t="s">
        <v>553</v>
      </c>
      <c r="S4411" s="177" t="s">
        <v>14704</v>
      </c>
      <c r="T4411" s="177" t="s">
        <v>3644</v>
      </c>
      <c r="U4411" s="177" t="s">
        <v>555</v>
      </c>
      <c r="AQ4411" s="177" t="s">
        <v>17338</v>
      </c>
      <c r="AT4411" s="177"/>
      <c r="AU4411" s="177"/>
      <c r="AV4411" s="177"/>
      <c r="AW4411" s="177"/>
    </row>
    <row r="4412" spans="1:49">
      <c r="A4412" s="170" t="s">
        <v>17117</v>
      </c>
      <c r="B4412" s="177" t="s">
        <v>17118</v>
      </c>
      <c r="D4412" s="177" t="s">
        <v>508</v>
      </c>
      <c r="E4412" s="177" t="s">
        <v>17342</v>
      </c>
      <c r="F4412" s="177" t="s">
        <v>17343</v>
      </c>
      <c r="G4412" s="177" t="s">
        <v>17344</v>
      </c>
      <c r="H4412" s="177" t="s">
        <v>17345</v>
      </c>
      <c r="I4412" s="177" t="s">
        <v>1596</v>
      </c>
      <c r="J4412" s="181" t="s">
        <v>512</v>
      </c>
      <c r="K4412" s="178" t="s">
        <v>512</v>
      </c>
      <c r="L4412" s="177" t="s">
        <v>550</v>
      </c>
      <c r="M4412" s="177" t="s">
        <v>17151</v>
      </c>
      <c r="N4412" s="177" t="s">
        <v>17151</v>
      </c>
      <c r="O4412" s="177" t="s">
        <v>195</v>
      </c>
      <c r="P4412" s="177" t="s">
        <v>1193</v>
      </c>
      <c r="Q4412" s="177" t="s">
        <v>515</v>
      </c>
      <c r="R4412" s="177" t="s">
        <v>553</v>
      </c>
      <c r="S4412" s="177" t="s">
        <v>14704</v>
      </c>
      <c r="T4412" s="177" t="s">
        <v>805</v>
      </c>
      <c r="U4412" s="177" t="s">
        <v>555</v>
      </c>
      <c r="AQ4412" s="177" t="s">
        <v>17338</v>
      </c>
      <c r="AT4412" s="177"/>
      <c r="AU4412" s="177"/>
      <c r="AV4412" s="177"/>
      <c r="AW4412" s="177"/>
    </row>
    <row r="4413" spans="1:49">
      <c r="A4413" s="170" t="s">
        <v>17117</v>
      </c>
      <c r="B4413" s="177" t="s">
        <v>17118</v>
      </c>
      <c r="D4413" s="177" t="s">
        <v>508</v>
      </c>
      <c r="E4413" s="177" t="s">
        <v>17346</v>
      </c>
      <c r="F4413" s="177" t="s">
        <v>17347</v>
      </c>
      <c r="G4413" s="177" t="s">
        <v>13011</v>
      </c>
      <c r="H4413" s="177" t="s">
        <v>2517</v>
      </c>
      <c r="I4413" s="177" t="s">
        <v>1596</v>
      </c>
      <c r="J4413" s="181" t="s">
        <v>512</v>
      </c>
      <c r="K4413" s="178" t="s">
        <v>512</v>
      </c>
      <c r="L4413" s="177" t="s">
        <v>550</v>
      </c>
      <c r="M4413" s="177" t="s">
        <v>17151</v>
      </c>
      <c r="N4413" s="177" t="s">
        <v>17151</v>
      </c>
      <c r="O4413" s="177" t="s">
        <v>168</v>
      </c>
      <c r="P4413" s="177" t="s">
        <v>1208</v>
      </c>
      <c r="Q4413" s="177" t="s">
        <v>614</v>
      </c>
      <c r="R4413" s="177" t="s">
        <v>1209</v>
      </c>
      <c r="S4413" s="177" t="s">
        <v>554</v>
      </c>
      <c r="T4413" s="177" t="s">
        <v>2176</v>
      </c>
      <c r="U4413" s="177" t="s">
        <v>646</v>
      </c>
      <c r="AQ4413" s="177" t="s">
        <v>17348</v>
      </c>
      <c r="AT4413" s="177"/>
      <c r="AU4413" s="177"/>
      <c r="AV4413" s="177"/>
      <c r="AW4413" s="177"/>
    </row>
    <row r="4414" spans="1:49">
      <c r="A4414" s="170" t="s">
        <v>17117</v>
      </c>
      <c r="B4414" s="177" t="s">
        <v>17118</v>
      </c>
      <c r="D4414" s="177" t="s">
        <v>508</v>
      </c>
      <c r="E4414" s="177" t="s">
        <v>17349</v>
      </c>
      <c r="F4414" s="177" t="s">
        <v>17350</v>
      </c>
      <c r="G4414" s="177" t="s">
        <v>13290</v>
      </c>
      <c r="I4414" s="177" t="s">
        <v>1596</v>
      </c>
      <c r="J4414" s="181" t="s">
        <v>512</v>
      </c>
      <c r="K4414" s="178" t="s">
        <v>512</v>
      </c>
      <c r="L4414" s="177" t="s">
        <v>550</v>
      </c>
      <c r="M4414" s="177" t="s">
        <v>17151</v>
      </c>
      <c r="N4414" s="177" t="s">
        <v>17151</v>
      </c>
      <c r="O4414" s="177" t="s">
        <v>168</v>
      </c>
      <c r="P4414" s="177" t="s">
        <v>1208</v>
      </c>
      <c r="Q4414" s="177" t="s">
        <v>17351</v>
      </c>
      <c r="R4414" s="177" t="s">
        <v>1209</v>
      </c>
      <c r="S4414" s="177" t="s">
        <v>554</v>
      </c>
      <c r="T4414" s="177" t="s">
        <v>2176</v>
      </c>
      <c r="U4414" s="177" t="s">
        <v>748</v>
      </c>
      <c r="AQ4414" s="177" t="s">
        <v>17352</v>
      </c>
      <c r="AT4414" s="177"/>
      <c r="AU4414" s="177"/>
      <c r="AV4414" s="177"/>
      <c r="AW4414" s="177"/>
    </row>
    <row r="4415" spans="1:49">
      <c r="A4415" s="170" t="s">
        <v>17117</v>
      </c>
      <c r="B4415" s="177" t="s">
        <v>17118</v>
      </c>
      <c r="D4415" s="177" t="s">
        <v>508</v>
      </c>
      <c r="E4415" s="177" t="s">
        <v>17353</v>
      </c>
      <c r="F4415" s="177" t="s">
        <v>17354</v>
      </c>
      <c r="H4415" s="177" t="s">
        <v>10917</v>
      </c>
      <c r="I4415" s="177" t="s">
        <v>1596</v>
      </c>
      <c r="J4415" s="181" t="s">
        <v>512</v>
      </c>
      <c r="K4415" s="178" t="s">
        <v>512</v>
      </c>
      <c r="L4415" s="177" t="s">
        <v>550</v>
      </c>
      <c r="M4415" s="177" t="s">
        <v>17151</v>
      </c>
      <c r="N4415" s="177" t="s">
        <v>17151</v>
      </c>
      <c r="O4415" s="177" t="s">
        <v>168</v>
      </c>
      <c r="P4415" s="177" t="s">
        <v>1208</v>
      </c>
      <c r="Q4415" s="177" t="s">
        <v>515</v>
      </c>
      <c r="R4415" s="177" t="s">
        <v>1209</v>
      </c>
      <c r="S4415" s="177" t="s">
        <v>554</v>
      </c>
      <c r="T4415" s="177" t="s">
        <v>2176</v>
      </c>
      <c r="U4415" s="177" t="s">
        <v>748</v>
      </c>
      <c r="AQ4415" s="177" t="s">
        <v>17352</v>
      </c>
      <c r="AT4415" s="177"/>
      <c r="AU4415" s="177"/>
      <c r="AV4415" s="177"/>
      <c r="AW4415" s="177"/>
    </row>
    <row r="4416" spans="1:49">
      <c r="A4416" s="170" t="s">
        <v>17117</v>
      </c>
      <c r="B4416" s="177" t="s">
        <v>17118</v>
      </c>
      <c r="D4416" s="177" t="s">
        <v>508</v>
      </c>
      <c r="E4416" s="177" t="s">
        <v>737</v>
      </c>
      <c r="F4416" s="177" t="s">
        <v>17355</v>
      </c>
      <c r="H4416" s="177" t="s">
        <v>17356</v>
      </c>
      <c r="I4416" s="177" t="s">
        <v>1596</v>
      </c>
      <c r="J4416" s="181" t="s">
        <v>512</v>
      </c>
      <c r="K4416" s="178" t="s">
        <v>512</v>
      </c>
      <c r="L4416" s="177" t="s">
        <v>550</v>
      </c>
      <c r="M4416" s="177" t="s">
        <v>17151</v>
      </c>
      <c r="N4416" s="177" t="s">
        <v>17151</v>
      </c>
      <c r="O4416" s="177" t="s">
        <v>168</v>
      </c>
      <c r="P4416" s="177" t="s">
        <v>1208</v>
      </c>
      <c r="Q4416" s="177" t="s">
        <v>515</v>
      </c>
      <c r="R4416" s="177" t="s">
        <v>1209</v>
      </c>
      <c r="S4416" s="177" t="s">
        <v>554</v>
      </c>
      <c r="T4416" s="177" t="s">
        <v>2176</v>
      </c>
      <c r="U4416" s="177" t="s">
        <v>748</v>
      </c>
      <c r="AQ4416" s="177" t="s">
        <v>17352</v>
      </c>
      <c r="AT4416" s="177"/>
      <c r="AU4416" s="177"/>
      <c r="AV4416" s="177"/>
      <c r="AW4416" s="177"/>
    </row>
    <row r="4417" spans="1:62">
      <c r="A4417" s="170" t="s">
        <v>17117</v>
      </c>
      <c r="B4417" s="177" t="s">
        <v>17118</v>
      </c>
      <c r="D4417" s="177" t="s">
        <v>508</v>
      </c>
      <c r="E4417" s="177" t="s">
        <v>13760</v>
      </c>
      <c r="F4417" s="177" t="s">
        <v>17357</v>
      </c>
      <c r="G4417" s="177" t="s">
        <v>13032</v>
      </c>
      <c r="H4417" s="177" t="s">
        <v>17358</v>
      </c>
      <c r="I4417" s="177" t="s">
        <v>1596</v>
      </c>
      <c r="J4417" s="181" t="s">
        <v>512</v>
      </c>
      <c r="K4417" s="178" t="s">
        <v>512</v>
      </c>
      <c r="L4417" s="177" t="s">
        <v>550</v>
      </c>
      <c r="M4417" s="177" t="s">
        <v>17151</v>
      </c>
      <c r="N4417" s="177" t="s">
        <v>17151</v>
      </c>
      <c r="O4417" s="177" t="s">
        <v>168</v>
      </c>
      <c r="P4417" s="177" t="s">
        <v>1208</v>
      </c>
      <c r="Q4417" s="177" t="s">
        <v>2464</v>
      </c>
      <c r="R4417" s="177" t="s">
        <v>1209</v>
      </c>
      <c r="S4417" s="177" t="s">
        <v>554</v>
      </c>
      <c r="T4417" s="177" t="s">
        <v>2176</v>
      </c>
      <c r="U4417" s="177" t="s">
        <v>748</v>
      </c>
      <c r="AQ4417" s="177" t="s">
        <v>17352</v>
      </c>
      <c r="AT4417" s="177"/>
      <c r="AU4417" s="177"/>
      <c r="AV4417" s="177"/>
      <c r="AW4417" s="177"/>
    </row>
    <row r="4418" spans="1:62">
      <c r="A4418" s="170" t="s">
        <v>17117</v>
      </c>
      <c r="B4418" s="177" t="s">
        <v>17118</v>
      </c>
      <c r="D4418" s="177" t="s">
        <v>508</v>
      </c>
      <c r="F4418" s="177" t="s">
        <v>17359</v>
      </c>
      <c r="I4418" s="177" t="s">
        <v>1596</v>
      </c>
      <c r="J4418" s="181" t="s">
        <v>512</v>
      </c>
      <c r="K4418" s="178" t="s">
        <v>512</v>
      </c>
      <c r="L4418" s="177" t="s">
        <v>550</v>
      </c>
      <c r="M4418" s="177" t="s">
        <v>17151</v>
      </c>
      <c r="N4418" s="177" t="s">
        <v>17151</v>
      </c>
      <c r="O4418" s="177" t="s">
        <v>168</v>
      </c>
      <c r="R4418" s="177" t="s">
        <v>1209</v>
      </c>
      <c r="S4418" s="177" t="s">
        <v>554</v>
      </c>
      <c r="U4418" s="177" t="s">
        <v>748</v>
      </c>
      <c r="V4418" s="177" t="s">
        <v>2594</v>
      </c>
      <c r="AQ4418" s="177" t="s">
        <v>17360</v>
      </c>
      <c r="AT4418" s="177"/>
      <c r="AU4418" s="177"/>
      <c r="AV4418" s="177"/>
      <c r="AW4418" s="177"/>
    </row>
    <row r="4419" spans="1:62">
      <c r="A4419" s="170" t="s">
        <v>17117</v>
      </c>
      <c r="B4419" s="177" t="s">
        <v>17118</v>
      </c>
      <c r="D4419" s="177" t="s">
        <v>508</v>
      </c>
      <c r="F4419" s="177" t="s">
        <v>17361</v>
      </c>
      <c r="I4419" s="177" t="s">
        <v>1596</v>
      </c>
      <c r="J4419" s="181" t="s">
        <v>512</v>
      </c>
      <c r="K4419" s="178" t="s">
        <v>512</v>
      </c>
      <c r="L4419" s="177" t="s">
        <v>550</v>
      </c>
      <c r="M4419" s="177" t="s">
        <v>17151</v>
      </c>
      <c r="N4419" s="177" t="s">
        <v>17151</v>
      </c>
      <c r="O4419" s="177" t="s">
        <v>168</v>
      </c>
      <c r="R4419" s="177" t="s">
        <v>1209</v>
      </c>
      <c r="S4419" s="177" t="s">
        <v>554</v>
      </c>
      <c r="U4419" s="177" t="s">
        <v>748</v>
      </c>
      <c r="V4419" s="177" t="s">
        <v>2594</v>
      </c>
      <c r="AQ4419" s="177" t="s">
        <v>17360</v>
      </c>
      <c r="AT4419" s="177"/>
      <c r="AU4419" s="177"/>
      <c r="AV4419" s="177"/>
      <c r="AW4419" s="177"/>
    </row>
    <row r="4420" spans="1:62">
      <c r="A4420" s="170" t="s">
        <v>17117</v>
      </c>
      <c r="B4420" s="177" t="s">
        <v>17118</v>
      </c>
      <c r="D4420" s="177" t="s">
        <v>508</v>
      </c>
      <c r="F4420" s="177" t="s">
        <v>17362</v>
      </c>
      <c r="I4420" s="177" t="s">
        <v>1596</v>
      </c>
      <c r="J4420" s="181" t="s">
        <v>512</v>
      </c>
      <c r="K4420" s="178" t="s">
        <v>512</v>
      </c>
      <c r="L4420" s="177" t="s">
        <v>550</v>
      </c>
      <c r="M4420" s="177" t="s">
        <v>17151</v>
      </c>
      <c r="N4420" s="177" t="s">
        <v>17151</v>
      </c>
      <c r="O4420" s="177" t="s">
        <v>168</v>
      </c>
      <c r="R4420" s="177" t="s">
        <v>1209</v>
      </c>
      <c r="S4420" s="177" t="s">
        <v>554</v>
      </c>
      <c r="U4420" s="177" t="s">
        <v>748</v>
      </c>
      <c r="V4420" s="177" t="s">
        <v>2594</v>
      </c>
      <c r="AQ4420" s="177" t="s">
        <v>17360</v>
      </c>
      <c r="AT4420" s="177"/>
      <c r="AU4420" s="177"/>
      <c r="AV4420" s="177"/>
      <c r="AW4420" s="177"/>
    </row>
    <row r="4421" spans="1:62">
      <c r="A4421" s="170" t="s">
        <v>17117</v>
      </c>
      <c r="B4421" s="177" t="s">
        <v>17118</v>
      </c>
      <c r="D4421" s="177" t="s">
        <v>508</v>
      </c>
      <c r="E4421" s="177" t="s">
        <v>709</v>
      </c>
      <c r="F4421" s="177" t="s">
        <v>17363</v>
      </c>
      <c r="G4421" s="177" t="s">
        <v>17364</v>
      </c>
      <c r="I4421" s="177" t="s">
        <v>646</v>
      </c>
      <c r="J4421" s="181" t="s">
        <v>512</v>
      </c>
      <c r="K4421" s="178" t="s">
        <v>512</v>
      </c>
      <c r="L4421" s="177" t="s">
        <v>550</v>
      </c>
      <c r="M4421" s="177" t="s">
        <v>17365</v>
      </c>
      <c r="N4421" s="177" t="s">
        <v>17365</v>
      </c>
      <c r="O4421" s="177" t="s">
        <v>195</v>
      </c>
      <c r="P4421" s="177" t="s">
        <v>589</v>
      </c>
      <c r="R4421" s="177" t="s">
        <v>553</v>
      </c>
      <c r="S4421" s="177" t="s">
        <v>554</v>
      </c>
      <c r="T4421" s="177" t="s">
        <v>908</v>
      </c>
      <c r="U4421" s="177" t="s">
        <v>748</v>
      </c>
      <c r="AQ4421" s="177" t="s">
        <v>17366</v>
      </c>
      <c r="AT4421" s="177"/>
      <c r="AU4421" s="177"/>
      <c r="AV4421" s="177"/>
      <c r="AW4421" s="177"/>
    </row>
    <row r="4422" spans="1:62">
      <c r="A4422" s="170" t="s">
        <v>17117</v>
      </c>
      <c r="B4422" s="177" t="s">
        <v>17118</v>
      </c>
      <c r="D4422" s="177" t="s">
        <v>508</v>
      </c>
      <c r="E4422" s="177" t="s">
        <v>719</v>
      </c>
      <c r="F4422" s="177" t="s">
        <v>17367</v>
      </c>
      <c r="G4422" s="177" t="s">
        <v>17368</v>
      </c>
      <c r="I4422" s="177" t="s">
        <v>646</v>
      </c>
      <c r="J4422" s="181" t="s">
        <v>512</v>
      </c>
      <c r="K4422" s="178" t="s">
        <v>512</v>
      </c>
      <c r="L4422" s="177" t="s">
        <v>550</v>
      </c>
      <c r="M4422" s="177" t="s">
        <v>17365</v>
      </c>
      <c r="N4422" s="177" t="s">
        <v>17365</v>
      </c>
      <c r="O4422" s="177" t="s">
        <v>195</v>
      </c>
      <c r="P4422" s="177" t="s">
        <v>2442</v>
      </c>
      <c r="R4422" s="177" t="s">
        <v>600</v>
      </c>
      <c r="S4422" s="177" t="s">
        <v>601</v>
      </c>
      <c r="T4422" s="177" t="s">
        <v>578</v>
      </c>
      <c r="U4422" s="177" t="s">
        <v>748</v>
      </c>
      <c r="AQ4422" s="177" t="s">
        <v>17366</v>
      </c>
      <c r="AT4422" s="177"/>
      <c r="AU4422" s="177"/>
      <c r="AV4422" s="177"/>
      <c r="AW4422" s="177"/>
    </row>
    <row r="4423" spans="1:62">
      <c r="A4423" s="170" t="s">
        <v>17117</v>
      </c>
      <c r="B4423" s="177" t="s">
        <v>17118</v>
      </c>
      <c r="D4423" s="177" t="s">
        <v>508</v>
      </c>
      <c r="E4423" s="177" t="s">
        <v>729</v>
      </c>
      <c r="F4423" s="177" t="s">
        <v>17369</v>
      </c>
      <c r="G4423" s="177" t="s">
        <v>17370</v>
      </c>
      <c r="I4423" s="177" t="s">
        <v>646</v>
      </c>
      <c r="J4423" s="181" t="s">
        <v>512</v>
      </c>
      <c r="K4423" s="178" t="s">
        <v>512</v>
      </c>
      <c r="L4423" s="177" t="s">
        <v>550</v>
      </c>
      <c r="M4423" s="177" t="s">
        <v>17365</v>
      </c>
      <c r="N4423" s="177" t="s">
        <v>17365</v>
      </c>
      <c r="O4423" s="177" t="s">
        <v>195</v>
      </c>
      <c r="R4423" s="177" t="s">
        <v>731</v>
      </c>
      <c r="S4423" s="177" t="s">
        <v>4709</v>
      </c>
      <c r="T4423" s="177" t="s">
        <v>806</v>
      </c>
      <c r="U4423" s="177" t="s">
        <v>748</v>
      </c>
      <c r="AQ4423" s="177" t="s">
        <v>17366</v>
      </c>
      <c r="AT4423" s="177"/>
      <c r="AU4423" s="177"/>
      <c r="AV4423" s="177"/>
      <c r="AW4423" s="177"/>
    </row>
    <row r="4424" spans="1:62">
      <c r="A4424" s="170" t="s">
        <v>17117</v>
      </c>
      <c r="B4424" s="177" t="s">
        <v>17118</v>
      </c>
      <c r="D4424" s="177" t="s">
        <v>508</v>
      </c>
      <c r="E4424" s="177" t="s">
        <v>661</v>
      </c>
      <c r="F4424" s="177" t="s">
        <v>17119</v>
      </c>
      <c r="I4424" s="177" t="s">
        <v>2844</v>
      </c>
      <c r="J4424" s="181" t="s">
        <v>17120</v>
      </c>
      <c r="K4424" s="181" t="s">
        <v>17120</v>
      </c>
      <c r="L4424" s="177" t="s">
        <v>550</v>
      </c>
      <c r="M4424" s="177" t="s">
        <v>17121</v>
      </c>
      <c r="N4424" s="177" t="s">
        <v>17121</v>
      </c>
      <c r="O4424" s="177" t="s">
        <v>17123</v>
      </c>
      <c r="P4424" s="177" t="s">
        <v>920</v>
      </c>
      <c r="Q4424" s="177" t="s">
        <v>920</v>
      </c>
      <c r="R4424" s="177" t="s">
        <v>926</v>
      </c>
      <c r="S4424" s="177" t="s">
        <v>927</v>
      </c>
      <c r="T4424" s="177" t="s">
        <v>3269</v>
      </c>
      <c r="U4424" s="177" t="s">
        <v>646</v>
      </c>
      <c r="V4424" s="177" t="s">
        <v>17124</v>
      </c>
      <c r="X4424" s="177" t="s">
        <v>651</v>
      </c>
      <c r="Y4424" s="177" t="s">
        <v>646</v>
      </c>
      <c r="Z4424" s="177" t="s">
        <v>17125</v>
      </c>
      <c r="AQ4424" s="177" t="s">
        <v>17126</v>
      </c>
      <c r="AT4424" s="177"/>
      <c r="AU4424" s="177"/>
      <c r="AV4424" s="177"/>
      <c r="AW4424" s="177"/>
    </row>
    <row r="4425" spans="1:62">
      <c r="A4425" s="170" t="s">
        <v>17117</v>
      </c>
      <c r="B4425" s="177" t="s">
        <v>17118</v>
      </c>
      <c r="D4425" s="177" t="s">
        <v>508</v>
      </c>
      <c r="E4425" s="177" t="s">
        <v>669</v>
      </c>
      <c r="F4425" s="177" t="s">
        <v>17127</v>
      </c>
      <c r="I4425" s="177" t="s">
        <v>2844</v>
      </c>
      <c r="J4425" s="181" t="s">
        <v>17120</v>
      </c>
      <c r="K4425" s="181" t="s">
        <v>17120</v>
      </c>
      <c r="L4425" s="177" t="s">
        <v>550</v>
      </c>
      <c r="M4425" s="177" t="s">
        <v>17121</v>
      </c>
      <c r="N4425" s="177" t="s">
        <v>17121</v>
      </c>
      <c r="O4425" s="177" t="s">
        <v>195</v>
      </c>
      <c r="P4425" s="177" t="s">
        <v>552</v>
      </c>
      <c r="Q4425" s="177" t="s">
        <v>920</v>
      </c>
      <c r="R4425" s="177" t="s">
        <v>553</v>
      </c>
      <c r="S4425" s="177" t="s">
        <v>1611</v>
      </c>
      <c r="U4425" s="177" t="s">
        <v>646</v>
      </c>
      <c r="V4425" s="177" t="s">
        <v>4311</v>
      </c>
      <c r="W4425" s="177" t="s">
        <v>592</v>
      </c>
      <c r="X4425" s="177" t="s">
        <v>734</v>
      </c>
      <c r="Z4425" s="177" t="s">
        <v>646</v>
      </c>
      <c r="AA4425" s="177" t="s">
        <v>17128</v>
      </c>
      <c r="AB4425" s="177" t="s">
        <v>1581</v>
      </c>
      <c r="AC4425" s="177" t="s">
        <v>651</v>
      </c>
      <c r="AQ4425" s="177" t="s">
        <v>17129</v>
      </c>
      <c r="AT4425" s="177"/>
      <c r="AU4425" s="177"/>
      <c r="AV4425" s="177"/>
      <c r="AW4425" s="177"/>
    </row>
    <row r="4426" spans="1:62">
      <c r="A4426" s="170" t="s">
        <v>17117</v>
      </c>
      <c r="B4426" s="177" t="s">
        <v>17118</v>
      </c>
      <c r="D4426" s="177" t="s">
        <v>508</v>
      </c>
      <c r="E4426" s="177" t="s">
        <v>685</v>
      </c>
      <c r="F4426" s="177" t="s">
        <v>17131</v>
      </c>
      <c r="I4426" s="177" t="s">
        <v>2844</v>
      </c>
      <c r="J4426" s="181" t="s">
        <v>17120</v>
      </c>
      <c r="K4426" s="181" t="s">
        <v>17120</v>
      </c>
      <c r="L4426" s="177" t="s">
        <v>513</v>
      </c>
      <c r="M4426" s="177" t="s">
        <v>2418</v>
      </c>
      <c r="N4426" s="177" t="s">
        <v>17121</v>
      </c>
      <c r="O4426" s="177" t="s">
        <v>437</v>
      </c>
      <c r="P4426" s="177" t="s">
        <v>613</v>
      </c>
      <c r="Q4426" s="177" t="s">
        <v>920</v>
      </c>
      <c r="R4426" s="177" t="s">
        <v>615</v>
      </c>
      <c r="S4426" s="177" t="s">
        <v>613</v>
      </c>
      <c r="U4426" s="177" t="s">
        <v>666</v>
      </c>
      <c r="V4426" s="177" t="s">
        <v>15561</v>
      </c>
      <c r="W4426" s="177" t="s">
        <v>617</v>
      </c>
      <c r="X4426" s="177" t="s">
        <v>714</v>
      </c>
      <c r="Z4426" s="177" t="s">
        <v>920</v>
      </c>
      <c r="AQ4426" s="177" t="s">
        <v>17132</v>
      </c>
      <c r="AT4426" s="177"/>
      <c r="AU4426" s="177"/>
      <c r="AV4426" s="177"/>
      <c r="AW4426" s="177"/>
      <c r="BJ4426" s="177" t="s">
        <v>17133</v>
      </c>
    </row>
    <row r="4427" spans="1:62">
      <c r="A4427" s="170" t="s">
        <v>17117</v>
      </c>
      <c r="B4427" s="177" t="s">
        <v>17118</v>
      </c>
      <c r="D4427" s="177" t="s">
        <v>508</v>
      </c>
      <c r="E4427" s="177" t="s">
        <v>704</v>
      </c>
      <c r="F4427" s="177" t="s">
        <v>17371</v>
      </c>
      <c r="G4427" s="177" t="s">
        <v>3360</v>
      </c>
      <c r="I4427" s="177" t="s">
        <v>697</v>
      </c>
      <c r="J4427" s="181" t="s">
        <v>512</v>
      </c>
      <c r="K4427" s="178" t="s">
        <v>512</v>
      </c>
      <c r="L4427" s="177" t="s">
        <v>513</v>
      </c>
      <c r="M4427" s="177" t="s">
        <v>2418</v>
      </c>
      <c r="N4427" s="177" t="s">
        <v>17121</v>
      </c>
      <c r="O4427" s="177" t="s">
        <v>195</v>
      </c>
      <c r="P4427" s="177" t="s">
        <v>614</v>
      </c>
      <c r="Q4427" s="177" t="s">
        <v>17372</v>
      </c>
      <c r="R4427" s="177" t="s">
        <v>688</v>
      </c>
      <c r="S4427" s="177" t="s">
        <v>763</v>
      </c>
      <c r="U4427" s="177" t="s">
        <v>579</v>
      </c>
      <c r="V4427" s="177" t="s">
        <v>2702</v>
      </c>
      <c r="X4427" s="177" t="s">
        <v>17373</v>
      </c>
      <c r="AQ4427" s="177" t="s">
        <v>17374</v>
      </c>
      <c r="AT4427" s="177"/>
      <c r="AU4427" s="177"/>
      <c r="AV4427" s="177"/>
      <c r="AW4427" s="177"/>
    </row>
    <row r="4428" spans="1:62">
      <c r="A4428" s="170" t="s">
        <v>17117</v>
      </c>
      <c r="B4428" s="177" t="s">
        <v>17118</v>
      </c>
      <c r="D4428" s="177" t="s">
        <v>508</v>
      </c>
      <c r="E4428" s="177" t="s">
        <v>709</v>
      </c>
      <c r="F4428" s="177" t="s">
        <v>17375</v>
      </c>
      <c r="G4428" s="177" t="s">
        <v>5424</v>
      </c>
      <c r="I4428" s="177" t="s">
        <v>697</v>
      </c>
      <c r="J4428" s="181" t="s">
        <v>512</v>
      </c>
      <c r="K4428" s="178" t="s">
        <v>512</v>
      </c>
      <c r="L4428" s="177" t="s">
        <v>513</v>
      </c>
      <c r="M4428" s="177" t="s">
        <v>2418</v>
      </c>
      <c r="N4428" s="177" t="s">
        <v>17121</v>
      </c>
      <c r="O4428" s="177" t="s">
        <v>195</v>
      </c>
      <c r="P4428" s="177" t="s">
        <v>614</v>
      </c>
      <c r="Q4428" s="177" t="s">
        <v>1023</v>
      </c>
      <c r="R4428" s="177" t="s">
        <v>688</v>
      </c>
      <c r="S4428" s="177" t="s">
        <v>763</v>
      </c>
      <c r="U4428" s="177" t="s">
        <v>579</v>
      </c>
      <c r="V4428" s="177" t="s">
        <v>1061</v>
      </c>
      <c r="X4428" s="177" t="s">
        <v>17373</v>
      </c>
      <c r="AQ4428" s="177" t="s">
        <v>17374</v>
      </c>
      <c r="AT4428" s="177"/>
      <c r="AU4428" s="177"/>
      <c r="AV4428" s="177"/>
      <c r="AW4428" s="177"/>
    </row>
    <row r="4429" spans="1:62">
      <c r="A4429" s="170" t="s">
        <v>17117</v>
      </c>
      <c r="B4429" s="177" t="s">
        <v>17118</v>
      </c>
      <c r="D4429" s="177" t="s">
        <v>508</v>
      </c>
      <c r="E4429" s="177" t="s">
        <v>719</v>
      </c>
      <c r="F4429" s="177" t="s">
        <v>17376</v>
      </c>
      <c r="G4429" s="177" t="s">
        <v>17377</v>
      </c>
      <c r="I4429" s="177" t="s">
        <v>697</v>
      </c>
      <c r="J4429" s="181" t="s">
        <v>512</v>
      </c>
      <c r="K4429" s="178" t="s">
        <v>512</v>
      </c>
      <c r="L4429" s="177" t="s">
        <v>513</v>
      </c>
      <c r="M4429" s="177" t="s">
        <v>2418</v>
      </c>
      <c r="N4429" s="177" t="s">
        <v>17121</v>
      </c>
      <c r="O4429" s="177" t="s">
        <v>195</v>
      </c>
      <c r="P4429" s="177" t="s">
        <v>614</v>
      </c>
      <c r="Q4429" s="177" t="s">
        <v>17378</v>
      </c>
      <c r="R4429" s="177" t="s">
        <v>688</v>
      </c>
      <c r="S4429" s="177" t="s">
        <v>763</v>
      </c>
      <c r="U4429" s="177" t="s">
        <v>712</v>
      </c>
      <c r="V4429" s="177" t="s">
        <v>1299</v>
      </c>
      <c r="X4429" s="177" t="s">
        <v>17373</v>
      </c>
      <c r="AQ4429" s="177" t="s">
        <v>17374</v>
      </c>
      <c r="AT4429" s="177"/>
      <c r="AU4429" s="177"/>
      <c r="AV4429" s="177"/>
      <c r="AW4429" s="177"/>
    </row>
    <row r="4430" spans="1:62">
      <c r="A4430" s="170" t="s">
        <v>17117</v>
      </c>
      <c r="B4430" s="177" t="s">
        <v>17118</v>
      </c>
      <c r="D4430" s="177" t="s">
        <v>508</v>
      </c>
      <c r="E4430" s="177" t="s">
        <v>729</v>
      </c>
      <c r="F4430" s="177" t="s">
        <v>17379</v>
      </c>
      <c r="G4430" s="177" t="s">
        <v>17380</v>
      </c>
      <c r="I4430" s="177" t="s">
        <v>697</v>
      </c>
      <c r="J4430" s="181" t="s">
        <v>512</v>
      </c>
      <c r="K4430" s="178" t="s">
        <v>512</v>
      </c>
      <c r="L4430" s="177" t="s">
        <v>513</v>
      </c>
      <c r="M4430" s="177" t="s">
        <v>2418</v>
      </c>
      <c r="N4430" s="177" t="s">
        <v>17121</v>
      </c>
      <c r="O4430" s="177" t="s">
        <v>195</v>
      </c>
      <c r="P4430" s="177" t="s">
        <v>515</v>
      </c>
      <c r="Q4430" s="177" t="s">
        <v>17381</v>
      </c>
      <c r="R4430" s="177" t="s">
        <v>688</v>
      </c>
      <c r="S4430" s="177" t="s">
        <v>763</v>
      </c>
      <c r="U4430" s="177" t="s">
        <v>579</v>
      </c>
      <c r="V4430" s="177" t="s">
        <v>754</v>
      </c>
      <c r="X4430" s="177" t="s">
        <v>17373</v>
      </c>
      <c r="AQ4430" s="177" t="s">
        <v>17374</v>
      </c>
      <c r="AT4430" s="177"/>
      <c r="AU4430" s="177"/>
      <c r="AV4430" s="177"/>
      <c r="AW4430" s="177"/>
    </row>
    <row r="4431" spans="1:62">
      <c r="A4431" s="170" t="s">
        <v>17117</v>
      </c>
      <c r="B4431" s="177" t="s">
        <v>17118</v>
      </c>
      <c r="D4431" s="177" t="s">
        <v>508</v>
      </c>
      <c r="E4431" s="177" t="s">
        <v>737</v>
      </c>
      <c r="F4431" s="177" t="s">
        <v>17382</v>
      </c>
      <c r="G4431" s="177" t="s">
        <v>17383</v>
      </c>
      <c r="I4431" s="177" t="s">
        <v>697</v>
      </c>
      <c r="J4431" s="181" t="s">
        <v>512</v>
      </c>
      <c r="K4431" s="178" t="s">
        <v>512</v>
      </c>
      <c r="L4431" s="177" t="s">
        <v>513</v>
      </c>
      <c r="M4431" s="177" t="s">
        <v>2418</v>
      </c>
      <c r="N4431" s="177" t="s">
        <v>17121</v>
      </c>
      <c r="O4431" s="177" t="s">
        <v>437</v>
      </c>
      <c r="P4431" s="177" t="s">
        <v>515</v>
      </c>
      <c r="Q4431" s="177" t="s">
        <v>982</v>
      </c>
      <c r="R4431" s="177" t="s">
        <v>516</v>
      </c>
      <c r="S4431" s="177" t="s">
        <v>517</v>
      </c>
      <c r="U4431" s="177" t="s">
        <v>666</v>
      </c>
      <c r="V4431" s="177" t="s">
        <v>889</v>
      </c>
      <c r="W4431" s="177" t="s">
        <v>520</v>
      </c>
      <c r="X4431" s="177" t="s">
        <v>521</v>
      </c>
      <c r="AQ4431" s="177" t="s">
        <v>695</v>
      </c>
      <c r="AT4431" s="177"/>
      <c r="AU4431" s="177"/>
      <c r="AV4431" s="177"/>
      <c r="AW4431" s="177"/>
      <c r="BF4431" s="177" t="s">
        <v>2627</v>
      </c>
    </row>
    <row r="4432" spans="1:62">
      <c r="A4432" s="170" t="s">
        <v>17117</v>
      </c>
      <c r="B4432" s="177" t="s">
        <v>17118</v>
      </c>
      <c r="D4432" s="177" t="s">
        <v>508</v>
      </c>
      <c r="E4432" s="177" t="s">
        <v>752</v>
      </c>
      <c r="F4432" s="177" t="s">
        <v>17384</v>
      </c>
      <c r="G4432" s="177" t="s">
        <v>17385</v>
      </c>
      <c r="I4432" s="177" t="s">
        <v>697</v>
      </c>
      <c r="J4432" s="181" t="s">
        <v>512</v>
      </c>
      <c r="K4432" s="178" t="s">
        <v>512</v>
      </c>
      <c r="L4432" s="177" t="s">
        <v>513</v>
      </c>
      <c r="M4432" s="177" t="s">
        <v>2418</v>
      </c>
      <c r="N4432" s="177" t="s">
        <v>17121</v>
      </c>
      <c r="O4432" s="177" t="s">
        <v>437</v>
      </c>
      <c r="P4432" s="177" t="s">
        <v>515</v>
      </c>
      <c r="Q4432" s="177" t="s">
        <v>914</v>
      </c>
      <c r="R4432" s="177" t="s">
        <v>516</v>
      </c>
      <c r="S4432" s="177" t="s">
        <v>517</v>
      </c>
      <c r="U4432" s="177" t="s">
        <v>666</v>
      </c>
      <c r="V4432" s="177" t="s">
        <v>889</v>
      </c>
      <c r="W4432" s="177" t="s">
        <v>520</v>
      </c>
      <c r="X4432" s="177" t="s">
        <v>521</v>
      </c>
      <c r="AQ4432" s="177" t="s">
        <v>695</v>
      </c>
      <c r="AT4432" s="177"/>
      <c r="AU4432" s="177"/>
      <c r="AV4432" s="177"/>
      <c r="AW4432" s="177"/>
      <c r="BF4432" s="177" t="s">
        <v>2627</v>
      </c>
    </row>
    <row r="4433" spans="1:49">
      <c r="A4433" s="170" t="s">
        <v>17117</v>
      </c>
      <c r="B4433" s="177" t="s">
        <v>17118</v>
      </c>
      <c r="D4433" s="177" t="s">
        <v>508</v>
      </c>
      <c r="E4433" s="177" t="s">
        <v>836</v>
      </c>
      <c r="F4433" s="177" t="s">
        <v>17386</v>
      </c>
      <c r="G4433" s="177" t="s">
        <v>5428</v>
      </c>
      <c r="I4433" s="177" t="s">
        <v>697</v>
      </c>
      <c r="J4433" s="181" t="s">
        <v>512</v>
      </c>
      <c r="K4433" s="178" t="s">
        <v>512</v>
      </c>
      <c r="L4433" s="177" t="s">
        <v>513</v>
      </c>
      <c r="M4433" s="177" t="s">
        <v>2418</v>
      </c>
      <c r="N4433" s="177" t="s">
        <v>17121</v>
      </c>
      <c r="O4433" s="177" t="s">
        <v>195</v>
      </c>
      <c r="P4433" s="177" t="s">
        <v>515</v>
      </c>
      <c r="Q4433" s="177" t="s">
        <v>4629</v>
      </c>
      <c r="R4433" s="177" t="s">
        <v>688</v>
      </c>
      <c r="S4433" s="177" t="s">
        <v>763</v>
      </c>
      <c r="U4433" s="177" t="s">
        <v>646</v>
      </c>
      <c r="V4433" s="177" t="s">
        <v>645</v>
      </c>
      <c r="X4433" s="177" t="s">
        <v>17373</v>
      </c>
      <c r="AQ4433" s="177" t="s">
        <v>17374</v>
      </c>
      <c r="AT4433" s="177"/>
      <c r="AU4433" s="177"/>
      <c r="AV4433" s="177"/>
      <c r="AW4433" s="177"/>
    </row>
    <row r="4434" spans="1:49">
      <c r="A4434" s="170" t="s">
        <v>17117</v>
      </c>
      <c r="B4434" s="177" t="s">
        <v>17118</v>
      </c>
      <c r="D4434" s="177" t="s">
        <v>508</v>
      </c>
      <c r="E4434" s="177" t="s">
        <v>840</v>
      </c>
      <c r="F4434" s="177" t="s">
        <v>17387</v>
      </c>
      <c r="G4434" s="177" t="s">
        <v>5431</v>
      </c>
      <c r="I4434" s="177" t="s">
        <v>697</v>
      </c>
      <c r="J4434" s="181" t="s">
        <v>512</v>
      </c>
      <c r="K4434" s="178" t="s">
        <v>512</v>
      </c>
      <c r="L4434" s="177" t="s">
        <v>550</v>
      </c>
      <c r="M4434" s="177" t="s">
        <v>17121</v>
      </c>
      <c r="N4434" s="177" t="s">
        <v>17121</v>
      </c>
      <c r="O4434" s="177" t="s">
        <v>195</v>
      </c>
      <c r="P4434" s="177" t="s">
        <v>4282</v>
      </c>
      <c r="Q4434" s="177" t="s">
        <v>7515</v>
      </c>
      <c r="R4434" s="177" t="s">
        <v>600</v>
      </c>
      <c r="S4434" s="177" t="s">
        <v>601</v>
      </c>
      <c r="T4434" s="177" t="s">
        <v>805</v>
      </c>
      <c r="U4434" s="177" t="s">
        <v>712</v>
      </c>
      <c r="V4434" s="177" t="s">
        <v>11139</v>
      </c>
      <c r="W4434" s="177" t="s">
        <v>1484</v>
      </c>
      <c r="X4434" s="177" t="s">
        <v>1881</v>
      </c>
      <c r="Y4434" s="177" t="s">
        <v>712</v>
      </c>
      <c r="Z4434" s="177" t="s">
        <v>17388</v>
      </c>
      <c r="AA4434" s="177" t="s">
        <v>745</v>
      </c>
      <c r="AQ4434" s="177" t="s">
        <v>695</v>
      </c>
      <c r="AT4434" s="177"/>
      <c r="AU4434" s="177"/>
      <c r="AV4434" s="177"/>
      <c r="AW4434" s="177"/>
    </row>
    <row r="4435" spans="1:49">
      <c r="A4435" s="170" t="s">
        <v>17117</v>
      </c>
      <c r="B4435" s="177" t="s">
        <v>17118</v>
      </c>
      <c r="D4435" s="177" t="s">
        <v>508</v>
      </c>
      <c r="E4435" s="177" t="s">
        <v>1021</v>
      </c>
      <c r="F4435" s="177" t="s">
        <v>17389</v>
      </c>
      <c r="G4435" s="177" t="s">
        <v>2513</v>
      </c>
      <c r="I4435" s="177" t="s">
        <v>697</v>
      </c>
      <c r="J4435" s="181" t="s">
        <v>512</v>
      </c>
      <c r="K4435" s="178" t="s">
        <v>512</v>
      </c>
      <c r="L4435" s="177" t="s">
        <v>550</v>
      </c>
      <c r="M4435" s="177" t="s">
        <v>17121</v>
      </c>
      <c r="N4435" s="177" t="s">
        <v>17121</v>
      </c>
      <c r="O4435" s="177" t="s">
        <v>195</v>
      </c>
      <c r="P4435" s="177" t="s">
        <v>552</v>
      </c>
      <c r="Q4435" s="177" t="s">
        <v>110</v>
      </c>
      <c r="R4435" s="177" t="s">
        <v>553</v>
      </c>
      <c r="S4435" s="177" t="s">
        <v>1611</v>
      </c>
      <c r="T4435" s="177" t="s">
        <v>667</v>
      </c>
      <c r="U4435" s="177" t="s">
        <v>646</v>
      </c>
      <c r="V4435" s="177" t="s">
        <v>2620</v>
      </c>
      <c r="X4435" s="177" t="s">
        <v>17390</v>
      </c>
      <c r="Y4435" s="177" t="s">
        <v>646</v>
      </c>
      <c r="Z4435" s="177" t="s">
        <v>2059</v>
      </c>
      <c r="AQ4435" s="177" t="s">
        <v>695</v>
      </c>
      <c r="AT4435" s="177"/>
      <c r="AU4435" s="177"/>
      <c r="AV4435" s="177"/>
      <c r="AW4435" s="177"/>
    </row>
    <row r="4436" spans="1:49">
      <c r="A4436" s="170" t="s">
        <v>17117</v>
      </c>
      <c r="B4436" s="177" t="s">
        <v>17118</v>
      </c>
      <c r="D4436" s="177" t="s">
        <v>508</v>
      </c>
      <c r="E4436" s="177" t="s">
        <v>1141</v>
      </c>
      <c r="F4436" s="177" t="s">
        <v>17391</v>
      </c>
      <c r="I4436" s="177" t="s">
        <v>697</v>
      </c>
      <c r="J4436" s="181" t="s">
        <v>512</v>
      </c>
      <c r="K4436" s="178" t="s">
        <v>512</v>
      </c>
      <c r="L4436" s="177" t="s">
        <v>550</v>
      </c>
      <c r="M4436" s="177" t="s">
        <v>17121</v>
      </c>
      <c r="N4436" s="177" t="s">
        <v>17121</v>
      </c>
      <c r="O4436" s="177" t="s">
        <v>195</v>
      </c>
      <c r="P4436" s="177" t="s">
        <v>552</v>
      </c>
      <c r="R4436" s="177" t="s">
        <v>553</v>
      </c>
      <c r="S4436" s="177" t="s">
        <v>1611</v>
      </c>
      <c r="U4436" s="177" t="s">
        <v>646</v>
      </c>
      <c r="V4436" s="177" t="s">
        <v>2599</v>
      </c>
      <c r="X4436" s="177" t="s">
        <v>17390</v>
      </c>
      <c r="Y4436" s="177" t="s">
        <v>646</v>
      </c>
      <c r="Z4436" s="177" t="s">
        <v>2951</v>
      </c>
      <c r="AQ4436" s="177" t="s">
        <v>695</v>
      </c>
      <c r="AT4436" s="177"/>
      <c r="AU4436" s="177"/>
      <c r="AV4436" s="177"/>
      <c r="AW4436" s="177"/>
    </row>
    <row r="4437" spans="1:49">
      <c r="A4437" s="170" t="s">
        <v>17117</v>
      </c>
      <c r="B4437" s="177" t="s">
        <v>17118</v>
      </c>
      <c r="D4437" s="177" t="s">
        <v>508</v>
      </c>
      <c r="E4437" s="177" t="s">
        <v>2639</v>
      </c>
      <c r="F4437" s="177" t="s">
        <v>17392</v>
      </c>
      <c r="G4437" s="177" t="s">
        <v>2502</v>
      </c>
      <c r="I4437" s="177" t="s">
        <v>697</v>
      </c>
      <c r="J4437" s="181" t="s">
        <v>512</v>
      </c>
      <c r="K4437" s="178" t="s">
        <v>512</v>
      </c>
      <c r="L4437" s="177" t="s">
        <v>550</v>
      </c>
      <c r="M4437" s="177" t="s">
        <v>17121</v>
      </c>
      <c r="N4437" s="177" t="s">
        <v>17121</v>
      </c>
      <c r="O4437" s="177" t="s">
        <v>195</v>
      </c>
      <c r="P4437" s="177" t="s">
        <v>589</v>
      </c>
      <c r="Q4437" s="177" t="s">
        <v>110</v>
      </c>
      <c r="R4437" s="177" t="s">
        <v>553</v>
      </c>
      <c r="S4437" s="177" t="s">
        <v>1611</v>
      </c>
      <c r="T4437" s="177" t="s">
        <v>9145</v>
      </c>
      <c r="U4437" s="177" t="s">
        <v>646</v>
      </c>
      <c r="V4437" s="177" t="s">
        <v>1989</v>
      </c>
      <c r="W4437" s="177" t="s">
        <v>656</v>
      </c>
      <c r="X4437" s="177" t="s">
        <v>17390</v>
      </c>
      <c r="AQ4437" s="177" t="s">
        <v>695</v>
      </c>
      <c r="AT4437" s="177"/>
      <c r="AU4437" s="177"/>
      <c r="AV4437" s="177"/>
      <c r="AW4437" s="177"/>
    </row>
    <row r="4438" spans="1:49">
      <c r="A4438" s="170" t="s">
        <v>17117</v>
      </c>
      <c r="B4438" s="177" t="s">
        <v>17118</v>
      </c>
      <c r="F4438" s="177" t="s">
        <v>33644</v>
      </c>
      <c r="I4438" s="177" t="s">
        <v>939</v>
      </c>
      <c r="K4438" s="178"/>
      <c r="L4438" s="177" t="s">
        <v>550</v>
      </c>
      <c r="O4438" s="177" t="s">
        <v>110</v>
      </c>
      <c r="S4438" s="177" t="s">
        <v>630</v>
      </c>
      <c r="T4438" s="177" t="s">
        <v>2155</v>
      </c>
      <c r="AQ4438" s="177"/>
      <c r="AT4438" s="177"/>
      <c r="AU4438" s="177"/>
      <c r="AV4438" s="177"/>
      <c r="AW4438" s="177"/>
    </row>
    <row r="4439" spans="1:49">
      <c r="A4439" s="177" t="s">
        <v>17117</v>
      </c>
      <c r="B4439" s="177" t="s">
        <v>17118</v>
      </c>
      <c r="F4439" s="177" t="s">
        <v>33647</v>
      </c>
      <c r="I4439" s="170">
        <v>2024</v>
      </c>
      <c r="K4439" s="178"/>
      <c r="L4439" s="177" t="s">
        <v>550</v>
      </c>
      <c r="O4439" s="177" t="s">
        <v>110</v>
      </c>
      <c r="S4439" s="170" t="s">
        <v>1558</v>
      </c>
      <c r="T4439" s="177" t="s">
        <v>33645</v>
      </c>
      <c r="AQ4439" s="177"/>
      <c r="AT4439" s="177"/>
      <c r="AU4439" s="177"/>
      <c r="AV4439" s="177"/>
      <c r="AW4439" s="177"/>
    </row>
    <row r="4440" spans="1:49">
      <c r="A4440" s="177" t="s">
        <v>17117</v>
      </c>
      <c r="B4440" s="177" t="s">
        <v>17118</v>
      </c>
      <c r="F4440" s="177" t="s">
        <v>17121</v>
      </c>
      <c r="I4440" s="177" t="s">
        <v>697</v>
      </c>
      <c r="K4440" s="178"/>
      <c r="L4440" s="177" t="s">
        <v>550</v>
      </c>
      <c r="O4440" s="177" t="s">
        <v>110</v>
      </c>
      <c r="S4440" s="177" t="s">
        <v>1994</v>
      </c>
      <c r="AQ4440" s="177"/>
      <c r="AT4440" s="177"/>
      <c r="AU4440" s="177"/>
      <c r="AV4440" s="177"/>
      <c r="AW4440" s="177"/>
    </row>
    <row r="4441" spans="1:49">
      <c r="A4441" s="170" t="s">
        <v>17393</v>
      </c>
      <c r="B4441" s="177" t="s">
        <v>17394</v>
      </c>
      <c r="D4441" s="177" t="s">
        <v>508</v>
      </c>
      <c r="E4441" s="177" t="s">
        <v>661</v>
      </c>
      <c r="F4441" s="177" t="s">
        <v>17395</v>
      </c>
      <c r="I4441" s="177" t="s">
        <v>2056</v>
      </c>
      <c r="J4441" s="178">
        <v>43570</v>
      </c>
      <c r="K4441" s="178">
        <v>43570</v>
      </c>
      <c r="L4441" s="177" t="s">
        <v>550</v>
      </c>
      <c r="M4441" s="177" t="s">
        <v>17396</v>
      </c>
      <c r="N4441" s="177" t="s">
        <v>17396</v>
      </c>
      <c r="O4441" s="177" t="s">
        <v>195</v>
      </c>
      <c r="P4441" s="177" t="s">
        <v>887</v>
      </c>
      <c r="Q4441" s="177" t="s">
        <v>888</v>
      </c>
      <c r="R4441" s="177" t="s">
        <v>600</v>
      </c>
      <c r="S4441" s="177" t="s">
        <v>601</v>
      </c>
      <c r="U4441" s="177" t="s">
        <v>702</v>
      </c>
      <c r="V4441" s="177" t="s">
        <v>2024</v>
      </c>
      <c r="X4441" s="177" t="s">
        <v>943</v>
      </c>
      <c r="Y4441" s="177" t="s">
        <v>674</v>
      </c>
      <c r="Z4441" s="177" t="s">
        <v>702</v>
      </c>
      <c r="AA4441" s="177" t="s">
        <v>1084</v>
      </c>
      <c r="AQ4441" s="177" t="s">
        <v>893</v>
      </c>
      <c r="AT4441" s="177"/>
      <c r="AU4441" s="177"/>
      <c r="AV4441" s="177"/>
      <c r="AW4441" s="177"/>
    </row>
    <row r="4442" spans="1:49">
      <c r="A4442" s="170" t="s">
        <v>17393</v>
      </c>
      <c r="B4442" s="177" t="s">
        <v>17394</v>
      </c>
      <c r="D4442" s="177" t="s">
        <v>508</v>
      </c>
      <c r="E4442" s="177" t="s">
        <v>669</v>
      </c>
      <c r="F4442" s="177" t="s">
        <v>17397</v>
      </c>
      <c r="I4442" s="177" t="s">
        <v>2056</v>
      </c>
      <c r="J4442" s="178">
        <v>43570</v>
      </c>
      <c r="K4442" s="178">
        <v>43570</v>
      </c>
      <c r="L4442" s="177" t="s">
        <v>550</v>
      </c>
      <c r="M4442" s="177" t="s">
        <v>17396</v>
      </c>
      <c r="N4442" s="177" t="s">
        <v>17396</v>
      </c>
      <c r="O4442" s="177" t="s">
        <v>280</v>
      </c>
      <c r="P4442" s="177" t="s">
        <v>699</v>
      </c>
      <c r="R4442" s="177" t="s">
        <v>700</v>
      </c>
      <c r="S4442" s="177" t="s">
        <v>701</v>
      </c>
      <c r="U4442" s="177" t="s">
        <v>702</v>
      </c>
      <c r="AQ4442" s="177" t="s">
        <v>893</v>
      </c>
      <c r="AT4442" s="177"/>
      <c r="AU4442" s="177"/>
      <c r="AV4442" s="177"/>
      <c r="AW4442" s="177"/>
    </row>
    <row r="4443" spans="1:49">
      <c r="A4443" s="170" t="s">
        <v>17393</v>
      </c>
      <c r="B4443" s="177" t="s">
        <v>17394</v>
      </c>
      <c r="D4443" s="177" t="s">
        <v>508</v>
      </c>
      <c r="E4443" s="177" t="s">
        <v>685</v>
      </c>
      <c r="F4443" s="177" t="s">
        <v>17398</v>
      </c>
      <c r="I4443" s="177" t="s">
        <v>2056</v>
      </c>
      <c r="J4443" s="178">
        <v>43570</v>
      </c>
      <c r="K4443" s="178">
        <v>43570</v>
      </c>
      <c r="L4443" s="177" t="s">
        <v>550</v>
      </c>
      <c r="M4443" s="177" t="s">
        <v>17396</v>
      </c>
      <c r="N4443" s="177" t="s">
        <v>17396</v>
      </c>
      <c r="O4443" s="177" t="s">
        <v>195</v>
      </c>
      <c r="P4443" s="177" t="s">
        <v>887</v>
      </c>
      <c r="Q4443" s="177" t="s">
        <v>888</v>
      </c>
      <c r="R4443" s="177" t="s">
        <v>600</v>
      </c>
      <c r="S4443" s="177" t="s">
        <v>601</v>
      </c>
      <c r="U4443" s="177" t="s">
        <v>702</v>
      </c>
      <c r="V4443" s="177" t="s">
        <v>2024</v>
      </c>
      <c r="X4443" s="177" t="s">
        <v>943</v>
      </c>
      <c r="Y4443" s="177" t="s">
        <v>674</v>
      </c>
      <c r="Z4443" s="177" t="s">
        <v>702</v>
      </c>
      <c r="AA4443" s="177" t="s">
        <v>1084</v>
      </c>
      <c r="AQ4443" s="177" t="s">
        <v>893</v>
      </c>
      <c r="AT4443" s="177"/>
      <c r="AU4443" s="177"/>
      <c r="AV4443" s="177"/>
      <c r="AW4443" s="177"/>
    </row>
    <row r="4444" spans="1:49">
      <c r="A4444" s="170" t="s">
        <v>17393</v>
      </c>
      <c r="B4444" s="177" t="s">
        <v>17394</v>
      </c>
      <c r="D4444" s="177" t="s">
        <v>508</v>
      </c>
      <c r="E4444" s="177" t="s">
        <v>704</v>
      </c>
      <c r="F4444" s="177" t="s">
        <v>17399</v>
      </c>
      <c r="I4444" s="177" t="s">
        <v>2056</v>
      </c>
      <c r="J4444" s="178">
        <v>43570</v>
      </c>
      <c r="K4444" s="178">
        <v>43570</v>
      </c>
      <c r="L4444" s="177" t="s">
        <v>550</v>
      </c>
      <c r="M4444" s="177" t="s">
        <v>17396</v>
      </c>
      <c r="N4444" s="177" t="s">
        <v>17396</v>
      </c>
      <c r="O4444" s="177" t="s">
        <v>280</v>
      </c>
      <c r="P4444" s="177" t="s">
        <v>699</v>
      </c>
      <c r="R4444" s="177" t="s">
        <v>700</v>
      </c>
      <c r="S4444" s="177" t="s">
        <v>701</v>
      </c>
      <c r="U4444" s="177" t="s">
        <v>702</v>
      </c>
      <c r="AQ4444" s="177" t="s">
        <v>893</v>
      </c>
      <c r="AT4444" s="177"/>
      <c r="AU4444" s="177"/>
      <c r="AV4444" s="177"/>
      <c r="AW4444" s="177"/>
    </row>
    <row r="4445" spans="1:49">
      <c r="A4445" s="170" t="s">
        <v>17393</v>
      </c>
      <c r="B4445" s="177" t="s">
        <v>17394</v>
      </c>
      <c r="D4445" s="177" t="s">
        <v>508</v>
      </c>
      <c r="F4445" s="177" t="s">
        <v>17400</v>
      </c>
      <c r="I4445" s="177" t="s">
        <v>2018</v>
      </c>
      <c r="J4445" s="181" t="s">
        <v>512</v>
      </c>
      <c r="K4445" s="178" t="s">
        <v>512</v>
      </c>
      <c r="L4445" s="177" t="s">
        <v>901</v>
      </c>
      <c r="M4445" s="177" t="s">
        <v>17401</v>
      </c>
      <c r="N4445" s="177" t="s">
        <v>17401</v>
      </c>
      <c r="O4445" s="177" t="s">
        <v>324</v>
      </c>
      <c r="R4445" s="177" t="s">
        <v>1649</v>
      </c>
      <c r="S4445" s="177" t="s">
        <v>1650</v>
      </c>
      <c r="U4445" s="177" t="s">
        <v>6077</v>
      </c>
      <c r="V4445" s="177" t="s">
        <v>4421</v>
      </c>
      <c r="AQ4445" s="177" t="s">
        <v>2137</v>
      </c>
      <c r="AT4445" s="177"/>
      <c r="AU4445" s="177"/>
      <c r="AV4445" s="177"/>
      <c r="AW4445" s="177"/>
    </row>
    <row r="4446" spans="1:49">
      <c r="A4446" s="170" t="s">
        <v>17393</v>
      </c>
      <c r="B4446" s="177" t="s">
        <v>17394</v>
      </c>
      <c r="D4446" s="177" t="s">
        <v>508</v>
      </c>
      <c r="F4446" s="177" t="s">
        <v>17402</v>
      </c>
      <c r="I4446" s="177" t="s">
        <v>1609</v>
      </c>
      <c r="J4446" s="181" t="e">
        <v>#N/A</v>
      </c>
      <c r="K4446" s="178" t="e">
        <v>#N/A</v>
      </c>
      <c r="L4446" s="177" t="s">
        <v>901</v>
      </c>
      <c r="M4446" s="177" t="s">
        <v>17403</v>
      </c>
      <c r="N4446" s="177" t="s">
        <v>17403</v>
      </c>
      <c r="O4446" s="177" t="s">
        <v>324</v>
      </c>
      <c r="R4446" s="177" t="s">
        <v>1649</v>
      </c>
      <c r="S4446" s="177" t="s">
        <v>1650</v>
      </c>
      <c r="U4446" s="177" t="s">
        <v>6077</v>
      </c>
      <c r="V4446" s="177" t="s">
        <v>4421</v>
      </c>
      <c r="AQ4446" s="177" t="s">
        <v>2137</v>
      </c>
      <c r="AT4446" s="177"/>
      <c r="AU4446" s="177"/>
      <c r="AV4446" s="177"/>
      <c r="AW4446" s="177"/>
    </row>
    <row r="4447" spans="1:49">
      <c r="A4447" s="170" t="s">
        <v>17393</v>
      </c>
      <c r="B4447" s="177" t="s">
        <v>17394</v>
      </c>
      <c r="D4447" s="177" t="s">
        <v>508</v>
      </c>
      <c r="F4447" s="177" t="s">
        <v>17404</v>
      </c>
      <c r="I4447" s="177" t="s">
        <v>2056</v>
      </c>
      <c r="J4447" s="181" t="e">
        <v>#N/A</v>
      </c>
      <c r="K4447" s="178" t="e">
        <v>#N/A</v>
      </c>
      <c r="L4447" s="177" t="s">
        <v>901</v>
      </c>
      <c r="M4447" s="177" t="s">
        <v>17405</v>
      </c>
      <c r="N4447" s="177" t="s">
        <v>17405</v>
      </c>
      <c r="O4447" s="177" t="s">
        <v>324</v>
      </c>
      <c r="P4447" s="177" t="s">
        <v>903</v>
      </c>
      <c r="R4447" s="177" t="s">
        <v>904</v>
      </c>
      <c r="S4447" s="177" t="s">
        <v>905</v>
      </c>
      <c r="U4447" s="177" t="s">
        <v>3984</v>
      </c>
      <c r="V4447" s="177" t="s">
        <v>907</v>
      </c>
      <c r="W4447" s="177" t="s">
        <v>908</v>
      </c>
      <c r="Y4447" s="177" t="s">
        <v>908</v>
      </c>
      <c r="AB4447" s="177" t="s">
        <v>910</v>
      </c>
      <c r="AC4447" s="177">
        <v>1400</v>
      </c>
      <c r="AD4447" s="177" t="s">
        <v>911</v>
      </c>
      <c r="AE4447" s="177">
        <v>1375</v>
      </c>
      <c r="AF4447" s="177" t="s">
        <v>912</v>
      </c>
      <c r="AG4447" s="177" t="s">
        <v>908</v>
      </c>
      <c r="AH4447" s="177" t="s">
        <v>913</v>
      </c>
      <c r="AQ4447" s="177"/>
      <c r="AT4447" s="177"/>
      <c r="AU4447" s="177"/>
      <c r="AV4447" s="177"/>
      <c r="AW4447" s="177"/>
    </row>
    <row r="4448" spans="1:49">
      <c r="A4448" s="170" t="s">
        <v>17393</v>
      </c>
      <c r="B4448" s="177" t="s">
        <v>17394</v>
      </c>
      <c r="D4448" s="177" t="s">
        <v>508</v>
      </c>
      <c r="F4448" s="177" t="s">
        <v>17406</v>
      </c>
      <c r="I4448" s="177" t="s">
        <v>777</v>
      </c>
      <c r="J4448" s="181" t="e">
        <v>#N/A</v>
      </c>
      <c r="K4448" s="178" t="e">
        <v>#N/A</v>
      </c>
      <c r="L4448" s="177" t="s">
        <v>901</v>
      </c>
      <c r="M4448" s="177" t="s">
        <v>17407</v>
      </c>
      <c r="N4448" s="177" t="s">
        <v>17407</v>
      </c>
      <c r="O4448" s="177" t="s">
        <v>324</v>
      </c>
      <c r="P4448" s="177" t="s">
        <v>903</v>
      </c>
      <c r="R4448" s="177" t="s">
        <v>904</v>
      </c>
      <c r="S4448" s="177" t="s">
        <v>905</v>
      </c>
      <c r="U4448" s="177" t="s">
        <v>3984</v>
      </c>
      <c r="V4448" s="177" t="s">
        <v>907</v>
      </c>
      <c r="W4448" s="177" t="s">
        <v>908</v>
      </c>
      <c r="Y4448" s="177" t="s">
        <v>1658</v>
      </c>
      <c r="AB4448" s="177" t="s">
        <v>910</v>
      </c>
      <c r="AC4448" s="177">
        <v>1400</v>
      </c>
      <c r="AD4448" s="177" t="s">
        <v>911</v>
      </c>
      <c r="AE4448" s="177">
        <v>1375</v>
      </c>
      <c r="AF4448" s="177" t="s">
        <v>912</v>
      </c>
      <c r="AG4448" s="177" t="s">
        <v>1513</v>
      </c>
      <c r="AH4448" s="177" t="s">
        <v>913</v>
      </c>
      <c r="AQ4448" s="177"/>
      <c r="AT4448" s="177"/>
      <c r="AU4448" s="177"/>
      <c r="AV4448" s="177"/>
      <c r="AW4448" s="177"/>
    </row>
    <row r="4449" spans="1:68">
      <c r="A4449" s="170"/>
      <c r="B4449" s="177" t="s">
        <v>17408</v>
      </c>
      <c r="D4449" s="177" t="s">
        <v>508</v>
      </c>
      <c r="E4449" s="177" t="s">
        <v>709</v>
      </c>
      <c r="F4449" s="177" t="s">
        <v>17409</v>
      </c>
      <c r="I4449" s="177" t="s">
        <v>3434</v>
      </c>
      <c r="J4449" s="181" t="s">
        <v>512</v>
      </c>
      <c r="K4449" s="178" t="s">
        <v>512</v>
      </c>
      <c r="L4449" s="177" t="s">
        <v>550</v>
      </c>
      <c r="M4449" s="177" t="s">
        <v>17410</v>
      </c>
      <c r="N4449" s="177" t="s">
        <v>17410</v>
      </c>
      <c r="O4449" s="177" t="s">
        <v>195</v>
      </c>
      <c r="P4449" s="177" t="s">
        <v>552</v>
      </c>
      <c r="Q4449" s="177" t="s">
        <v>110</v>
      </c>
      <c r="R4449" s="177" t="s">
        <v>553</v>
      </c>
      <c r="S4449" s="177" t="s">
        <v>554</v>
      </c>
      <c r="U4449" s="177" t="s">
        <v>646</v>
      </c>
      <c r="V4449" s="177" t="s">
        <v>17411</v>
      </c>
      <c r="W4449" s="177" t="s">
        <v>656</v>
      </c>
      <c r="Z4449" s="177" t="s">
        <v>646</v>
      </c>
      <c r="AC4449" s="177" t="s">
        <v>17412</v>
      </c>
      <c r="AD4449" s="177" t="s">
        <v>17413</v>
      </c>
      <c r="AE4449" s="177" t="s">
        <v>559</v>
      </c>
      <c r="AF4449" s="177" t="s">
        <v>2091</v>
      </c>
      <c r="AQ4449" s="177"/>
      <c r="AT4449" s="177"/>
      <c r="AU4449" s="177"/>
      <c r="AV4449" s="177"/>
      <c r="AW4449" s="177"/>
    </row>
    <row r="4450" spans="1:68">
      <c r="A4450" s="170"/>
      <c r="B4450" s="177" t="s">
        <v>17408</v>
      </c>
      <c r="D4450" s="177" t="s">
        <v>508</v>
      </c>
      <c r="F4450" s="177" t="s">
        <v>17414</v>
      </c>
      <c r="I4450" s="177" t="s">
        <v>3434</v>
      </c>
      <c r="J4450" s="181" t="s">
        <v>512</v>
      </c>
      <c r="K4450" s="178" t="s">
        <v>512</v>
      </c>
      <c r="L4450" s="177" t="s">
        <v>550</v>
      </c>
      <c r="M4450" s="177" t="s">
        <v>17410</v>
      </c>
      <c r="N4450" s="177" t="s">
        <v>17410</v>
      </c>
      <c r="O4450" s="177" t="s">
        <v>110</v>
      </c>
      <c r="R4450" s="177" t="s">
        <v>565</v>
      </c>
      <c r="S4450" s="177" t="s">
        <v>1932</v>
      </c>
      <c r="U4450" s="177" t="s">
        <v>17415</v>
      </c>
      <c r="V4450" s="177" t="s">
        <v>17416</v>
      </c>
      <c r="W4450" s="177" t="s">
        <v>1936</v>
      </c>
      <c r="AG4450" s="177" t="s">
        <v>17417</v>
      </c>
      <c r="AH4450" s="177" t="s">
        <v>17418</v>
      </c>
      <c r="AI4450" s="177" t="s">
        <v>559</v>
      </c>
      <c r="AM4450" s="177" t="s">
        <v>17419</v>
      </c>
      <c r="AN4450" s="177" t="s">
        <v>17420</v>
      </c>
      <c r="AO4450" s="177" t="s">
        <v>1034</v>
      </c>
      <c r="AQ4450" s="177"/>
      <c r="AT4450" s="177"/>
      <c r="AU4450" s="177"/>
      <c r="AV4450" s="177"/>
      <c r="AW4450" s="177"/>
      <c r="BN4450" s="177" t="s">
        <v>17421</v>
      </c>
      <c r="BO4450" s="177" t="s">
        <v>17422</v>
      </c>
      <c r="BP4450" s="177" t="s">
        <v>559</v>
      </c>
    </row>
    <row r="4451" spans="1:68">
      <c r="A4451" s="170" t="s">
        <v>17423</v>
      </c>
      <c r="B4451" s="177" t="s">
        <v>17424</v>
      </c>
      <c r="D4451" s="177" t="s">
        <v>508</v>
      </c>
      <c r="E4451" s="177" t="s">
        <v>669</v>
      </c>
      <c r="F4451" s="177" t="s">
        <v>17425</v>
      </c>
      <c r="I4451" s="177" t="s">
        <v>2056</v>
      </c>
      <c r="J4451" s="178">
        <v>43160</v>
      </c>
      <c r="K4451" s="178">
        <v>43160</v>
      </c>
      <c r="L4451" s="177" t="s">
        <v>513</v>
      </c>
      <c r="M4451" s="177" t="s">
        <v>17426</v>
      </c>
      <c r="N4451" s="177" t="s">
        <v>17426</v>
      </c>
      <c r="O4451" s="177" t="s">
        <v>195</v>
      </c>
      <c r="P4451" s="177" t="s">
        <v>2442</v>
      </c>
      <c r="R4451" s="177" t="s">
        <v>600</v>
      </c>
      <c r="S4451" s="177" t="s">
        <v>3204</v>
      </c>
      <c r="T4451" s="177" t="s">
        <v>1336</v>
      </c>
      <c r="U4451" s="177" t="s">
        <v>579</v>
      </c>
      <c r="V4451" s="177" t="s">
        <v>2978</v>
      </c>
      <c r="W4451" s="177" t="s">
        <v>1484</v>
      </c>
      <c r="X4451" s="177" t="s">
        <v>784</v>
      </c>
      <c r="Z4451" s="177" t="s">
        <v>579</v>
      </c>
      <c r="AA4451" s="177" t="s">
        <v>10686</v>
      </c>
      <c r="AB4451" s="177" t="s">
        <v>17427</v>
      </c>
      <c r="AC4451" s="177" t="s">
        <v>17428</v>
      </c>
      <c r="AD4451" s="177" t="s">
        <v>17429</v>
      </c>
      <c r="AE4451" s="177" t="s">
        <v>524</v>
      </c>
      <c r="AQ4451" s="177"/>
      <c r="AT4451" s="177"/>
      <c r="AU4451" s="177"/>
      <c r="AV4451" s="177"/>
      <c r="AW4451" s="177"/>
    </row>
    <row r="4452" spans="1:68">
      <c r="A4452" s="170" t="s">
        <v>17423</v>
      </c>
      <c r="B4452" s="177" t="s">
        <v>17424</v>
      </c>
      <c r="D4452" s="177" t="s">
        <v>508</v>
      </c>
      <c r="E4452" s="177" t="s">
        <v>685</v>
      </c>
      <c r="F4452" s="177" t="s">
        <v>17430</v>
      </c>
      <c r="I4452" s="177" t="s">
        <v>2056</v>
      </c>
      <c r="J4452" s="178">
        <v>43160</v>
      </c>
      <c r="K4452" s="178">
        <v>43160</v>
      </c>
      <c r="L4452" s="177" t="s">
        <v>513</v>
      </c>
      <c r="M4452" s="177" t="s">
        <v>17426</v>
      </c>
      <c r="N4452" s="177" t="s">
        <v>17426</v>
      </c>
      <c r="O4452" s="177" t="s">
        <v>437</v>
      </c>
      <c r="P4452" s="177" t="s">
        <v>613</v>
      </c>
      <c r="R4452" s="177" t="s">
        <v>615</v>
      </c>
      <c r="S4452" s="177" t="s">
        <v>613</v>
      </c>
      <c r="T4452" s="177" t="s">
        <v>16641</v>
      </c>
      <c r="U4452" s="177" t="s">
        <v>518</v>
      </c>
      <c r="V4452" s="177" t="s">
        <v>987</v>
      </c>
      <c r="W4452" s="177" t="s">
        <v>617</v>
      </c>
      <c r="X4452" s="177" t="s">
        <v>618</v>
      </c>
      <c r="Y4452" s="177" t="s">
        <v>17431</v>
      </c>
      <c r="Z4452" s="177" t="s">
        <v>17432</v>
      </c>
      <c r="AA4452" s="177" t="s">
        <v>524</v>
      </c>
      <c r="AB4452" s="177" t="s">
        <v>17431</v>
      </c>
      <c r="AC4452" s="177" t="s">
        <v>17433</v>
      </c>
      <c r="AD4452" s="177" t="s">
        <v>524</v>
      </c>
      <c r="AQ4452" s="177"/>
      <c r="AT4452" s="177"/>
      <c r="AU4452" s="177"/>
      <c r="AV4452" s="177"/>
      <c r="AW4452" s="177"/>
    </row>
    <row r="4453" spans="1:68">
      <c r="A4453" s="170" t="s">
        <v>17423</v>
      </c>
      <c r="B4453" s="177" t="s">
        <v>17424</v>
      </c>
      <c r="D4453" s="177" t="s">
        <v>508</v>
      </c>
      <c r="E4453" s="177" t="s">
        <v>704</v>
      </c>
      <c r="F4453" s="177" t="s">
        <v>17434</v>
      </c>
      <c r="I4453" s="177" t="s">
        <v>2056</v>
      </c>
      <c r="J4453" s="178">
        <v>43160</v>
      </c>
      <c r="K4453" s="178">
        <v>43160</v>
      </c>
      <c r="L4453" s="177" t="s">
        <v>513</v>
      </c>
      <c r="M4453" s="177" t="s">
        <v>17426</v>
      </c>
      <c r="N4453" s="177" t="s">
        <v>17426</v>
      </c>
      <c r="O4453" s="177" t="s">
        <v>195</v>
      </c>
      <c r="R4453" s="177" t="s">
        <v>731</v>
      </c>
      <c r="S4453" s="177" t="s">
        <v>838</v>
      </c>
      <c r="T4453" s="177" t="s">
        <v>1565</v>
      </c>
      <c r="U4453" s="177" t="s">
        <v>579</v>
      </c>
      <c r="V4453" s="177" t="s">
        <v>850</v>
      </c>
      <c r="X4453" s="177" t="s">
        <v>784</v>
      </c>
      <c r="Z4453" s="177" t="s">
        <v>579</v>
      </c>
      <c r="AA4453" s="177" t="s">
        <v>851</v>
      </c>
      <c r="AQ4453" s="177" t="s">
        <v>683</v>
      </c>
      <c r="AT4453" s="177"/>
      <c r="AU4453" s="177"/>
      <c r="AV4453" s="177"/>
      <c r="AW4453" s="177"/>
    </row>
    <row r="4454" spans="1:68">
      <c r="A4454" s="170" t="s">
        <v>17435</v>
      </c>
      <c r="B4454" s="177" t="s">
        <v>17436</v>
      </c>
      <c r="D4454" s="177" t="s">
        <v>508</v>
      </c>
      <c r="E4454" s="177" t="s">
        <v>661</v>
      </c>
      <c r="F4454" s="177" t="s">
        <v>17437</v>
      </c>
      <c r="I4454" s="177" t="s">
        <v>1661</v>
      </c>
      <c r="J4454" s="178">
        <v>42088</v>
      </c>
      <c r="K4454" s="178">
        <v>42088</v>
      </c>
      <c r="L4454" s="177" t="s">
        <v>550</v>
      </c>
      <c r="M4454" s="177" t="s">
        <v>17438</v>
      </c>
      <c r="N4454" s="177" t="s">
        <v>17438</v>
      </c>
      <c r="O4454" s="177" t="s">
        <v>195</v>
      </c>
      <c r="P4454" s="177" t="s">
        <v>887</v>
      </c>
      <c r="Q4454" s="177" t="s">
        <v>888</v>
      </c>
      <c r="R4454" s="177" t="s">
        <v>600</v>
      </c>
      <c r="S4454" s="177" t="s">
        <v>601</v>
      </c>
      <c r="U4454" s="177" t="s">
        <v>832</v>
      </c>
      <c r="V4454" s="177" t="s">
        <v>12615</v>
      </c>
      <c r="X4454" s="177" t="s">
        <v>943</v>
      </c>
      <c r="Y4454" s="177" t="s">
        <v>674</v>
      </c>
      <c r="Z4454" s="177" t="s">
        <v>832</v>
      </c>
      <c r="AA4454" s="177" t="s">
        <v>17439</v>
      </c>
      <c r="AC4454" s="177" t="s">
        <v>5991</v>
      </c>
      <c r="AD4454" s="177" t="s">
        <v>17440</v>
      </c>
      <c r="AE4454" s="177" t="s">
        <v>1064</v>
      </c>
      <c r="AQ4454" s="177"/>
      <c r="AT4454" s="177"/>
      <c r="AU4454" s="177"/>
      <c r="AV4454" s="177"/>
      <c r="AW4454" s="177"/>
    </row>
    <row r="4455" spans="1:68">
      <c r="A4455" s="170" t="s">
        <v>17435</v>
      </c>
      <c r="B4455" s="177" t="s">
        <v>17436</v>
      </c>
      <c r="D4455" s="177" t="s">
        <v>508</v>
      </c>
      <c r="E4455" s="177" t="s">
        <v>669</v>
      </c>
      <c r="F4455" s="177" t="s">
        <v>17441</v>
      </c>
      <c r="I4455" s="177" t="s">
        <v>1661</v>
      </c>
      <c r="J4455" s="178">
        <v>42088</v>
      </c>
      <c r="K4455" s="178">
        <v>42088</v>
      </c>
      <c r="L4455" s="177" t="s">
        <v>550</v>
      </c>
      <c r="M4455" s="177" t="s">
        <v>17438</v>
      </c>
      <c r="N4455" s="177" t="s">
        <v>17438</v>
      </c>
      <c r="O4455" s="177" t="s">
        <v>280</v>
      </c>
      <c r="P4455" s="177" t="s">
        <v>699</v>
      </c>
      <c r="R4455" s="177" t="s">
        <v>700</v>
      </c>
      <c r="S4455" s="177" t="s">
        <v>701</v>
      </c>
      <c r="U4455" s="177" t="s">
        <v>832</v>
      </c>
      <c r="V4455" s="177" t="s">
        <v>2198</v>
      </c>
      <c r="W4455" s="177" t="s">
        <v>17442</v>
      </c>
      <c r="X4455" s="177" t="s">
        <v>2200</v>
      </c>
      <c r="AQ4455" s="177" t="s">
        <v>7384</v>
      </c>
      <c r="AT4455" s="177"/>
      <c r="AU4455" s="177"/>
      <c r="AV4455" s="177"/>
      <c r="AW4455" s="177"/>
    </row>
    <row r="4456" spans="1:68">
      <c r="A4456" s="170" t="s">
        <v>17435</v>
      </c>
      <c r="B4456" s="177" t="s">
        <v>17436</v>
      </c>
      <c r="D4456" s="177" t="s">
        <v>508</v>
      </c>
      <c r="E4456" s="177" t="s">
        <v>685</v>
      </c>
      <c r="F4456" s="177" t="s">
        <v>17443</v>
      </c>
      <c r="I4456" s="177" t="s">
        <v>1661</v>
      </c>
      <c r="J4456" s="178">
        <v>42088</v>
      </c>
      <c r="K4456" s="178">
        <v>42088</v>
      </c>
      <c r="L4456" s="177" t="s">
        <v>901</v>
      </c>
      <c r="M4456" s="177" t="s">
        <v>17444</v>
      </c>
      <c r="N4456" s="177" t="s">
        <v>17438</v>
      </c>
      <c r="O4456" s="177" t="s">
        <v>324</v>
      </c>
      <c r="P4456" s="177" t="s">
        <v>903</v>
      </c>
      <c r="R4456" s="177" t="s">
        <v>904</v>
      </c>
      <c r="S4456" s="177" t="s">
        <v>905</v>
      </c>
      <c r="U4456" s="177" t="s">
        <v>906</v>
      </c>
      <c r="V4456" s="177" t="s">
        <v>907</v>
      </c>
      <c r="W4456" s="177" t="s">
        <v>908</v>
      </c>
      <c r="Y4456" s="177" t="s">
        <v>909</v>
      </c>
      <c r="AB4456" s="177" t="s">
        <v>910</v>
      </c>
      <c r="AC4456" s="177">
        <v>2000</v>
      </c>
      <c r="AD4456" s="177" t="s">
        <v>911</v>
      </c>
      <c r="AE4456" s="177">
        <v>775</v>
      </c>
      <c r="AF4456" s="177" t="s">
        <v>1512</v>
      </c>
      <c r="AG4456" s="177" t="s">
        <v>908</v>
      </c>
      <c r="AH4456" s="177" t="s">
        <v>1659</v>
      </c>
      <c r="AI4456" s="177" t="s">
        <v>1659</v>
      </c>
      <c r="AK4456" s="177" t="s">
        <v>908</v>
      </c>
      <c r="AL4456" s="177">
        <v>480</v>
      </c>
      <c r="AQ4456" s="177"/>
      <c r="AT4456" s="177"/>
      <c r="AU4456" s="177"/>
      <c r="AV4456" s="177"/>
      <c r="AW4456" s="177"/>
    </row>
    <row r="4457" spans="1:68">
      <c r="A4457" s="170" t="s">
        <v>17445</v>
      </c>
      <c r="B4457" s="177" t="s">
        <v>17446</v>
      </c>
      <c r="D4457" s="177" t="s">
        <v>508</v>
      </c>
      <c r="E4457" s="177" t="s">
        <v>661</v>
      </c>
      <c r="F4457" s="177" t="s">
        <v>17447</v>
      </c>
      <c r="I4457" s="177" t="s">
        <v>1891</v>
      </c>
      <c r="J4457" s="181" t="s">
        <v>512</v>
      </c>
      <c r="K4457" s="178" t="s">
        <v>512</v>
      </c>
      <c r="L4457" s="177" t="s">
        <v>550</v>
      </c>
      <c r="M4457" s="177" t="s">
        <v>17448</v>
      </c>
      <c r="N4457" s="177" t="s">
        <v>17448</v>
      </c>
      <c r="O4457" s="177" t="s">
        <v>396</v>
      </c>
      <c r="R4457" s="177" t="s">
        <v>396</v>
      </c>
      <c r="S4457" s="177" t="s">
        <v>14089</v>
      </c>
      <c r="T4457" s="177" t="s">
        <v>748</v>
      </c>
      <c r="U4457" s="177" t="s">
        <v>748</v>
      </c>
      <c r="V4457" s="177" t="s">
        <v>2748</v>
      </c>
      <c r="W4457" s="177" t="s">
        <v>17449</v>
      </c>
      <c r="X4457" s="177" t="s">
        <v>17450</v>
      </c>
      <c r="Y4457" s="177" t="s">
        <v>17451</v>
      </c>
      <c r="AQ4457" s="177"/>
      <c r="AT4457" s="177"/>
      <c r="AU4457" s="177"/>
      <c r="AV4457" s="177"/>
      <c r="AW4457" s="177"/>
    </row>
    <row r="4458" spans="1:68">
      <c r="A4458" s="170" t="s">
        <v>17452</v>
      </c>
      <c r="B4458" s="177" t="s">
        <v>17453</v>
      </c>
      <c r="D4458" s="177" t="s">
        <v>508</v>
      </c>
      <c r="E4458" s="177" t="s">
        <v>547</v>
      </c>
      <c r="F4458" s="177" t="s">
        <v>17454</v>
      </c>
      <c r="I4458" s="177" t="s">
        <v>511</v>
      </c>
      <c r="J4458" s="178">
        <v>42752</v>
      </c>
      <c r="K4458" s="178">
        <v>42752</v>
      </c>
      <c r="L4458" s="177" t="s">
        <v>550</v>
      </c>
      <c r="M4458" s="177" t="s">
        <v>17455</v>
      </c>
      <c r="N4458" s="177" t="s">
        <v>17455</v>
      </c>
      <c r="O4458" s="177" t="s">
        <v>110</v>
      </c>
      <c r="R4458" s="177" t="s">
        <v>565</v>
      </c>
      <c r="S4458" s="177" t="s">
        <v>1558</v>
      </c>
      <c r="T4458" s="177" t="s">
        <v>3047</v>
      </c>
      <c r="U4458" s="177" t="s">
        <v>9234</v>
      </c>
      <c r="V4458" s="177" t="s">
        <v>17456</v>
      </c>
      <c r="W4458" s="177" t="s">
        <v>1620</v>
      </c>
      <c r="X4458" s="177" t="s">
        <v>9234</v>
      </c>
      <c r="Y4458" s="177" t="s">
        <v>17457</v>
      </c>
      <c r="Z4458" s="177" t="s">
        <v>1620</v>
      </c>
      <c r="AA4458" s="177" t="s">
        <v>635</v>
      </c>
      <c r="AB4458" s="177" t="s">
        <v>17458</v>
      </c>
      <c r="AC4458" s="177" t="s">
        <v>583</v>
      </c>
      <c r="AD4458" s="177" t="s">
        <v>635</v>
      </c>
      <c r="AE4458" s="177" t="s">
        <v>17459</v>
      </c>
      <c r="AF4458" s="177" t="s">
        <v>583</v>
      </c>
      <c r="AM4458" s="177" t="s">
        <v>1937</v>
      </c>
      <c r="AN4458" s="177" t="s">
        <v>17460</v>
      </c>
      <c r="AO4458" s="177" t="s">
        <v>1034</v>
      </c>
      <c r="AP4458" s="177" t="s">
        <v>3059</v>
      </c>
      <c r="AQ4458" s="177"/>
      <c r="AT4458" s="177" t="s">
        <v>17461</v>
      </c>
      <c r="AU4458" s="177" t="s">
        <v>583</v>
      </c>
      <c r="AV4458" s="177"/>
      <c r="AW4458" s="177"/>
      <c r="BN4458" s="177" t="s">
        <v>2432</v>
      </c>
      <c r="BO4458" s="177" t="s">
        <v>17462</v>
      </c>
      <c r="BP4458" s="177" t="s">
        <v>694</v>
      </c>
    </row>
    <row r="4459" spans="1:68">
      <c r="A4459" s="170" t="s">
        <v>17452</v>
      </c>
      <c r="B4459" s="177" t="s">
        <v>17453</v>
      </c>
      <c r="D4459" s="177" t="s">
        <v>508</v>
      </c>
      <c r="E4459" s="177" t="s">
        <v>1628</v>
      </c>
      <c r="F4459" s="177" t="s">
        <v>17463</v>
      </c>
      <c r="I4459" s="177" t="s">
        <v>1945</v>
      </c>
      <c r="J4459" s="181" t="s">
        <v>512</v>
      </c>
      <c r="K4459" s="178" t="s">
        <v>512</v>
      </c>
      <c r="L4459" s="177" t="s">
        <v>550</v>
      </c>
      <c r="M4459" s="177" t="s">
        <v>17464</v>
      </c>
      <c r="N4459" s="177" t="s">
        <v>17464</v>
      </c>
      <c r="O4459" s="177" t="s">
        <v>195</v>
      </c>
      <c r="R4459" s="177" t="s">
        <v>553</v>
      </c>
      <c r="S4459" s="177" t="s">
        <v>554</v>
      </c>
      <c r="T4459" s="177" t="s">
        <v>645</v>
      </c>
      <c r="U4459" s="177" t="s">
        <v>646</v>
      </c>
      <c r="Z4459" s="177" t="s">
        <v>646</v>
      </c>
      <c r="AC4459" s="177" t="s">
        <v>17465</v>
      </c>
      <c r="AD4459" s="177" t="s">
        <v>17466</v>
      </c>
      <c r="AE4459" s="177" t="s">
        <v>809</v>
      </c>
      <c r="AQ4459" s="177" t="s">
        <v>5697</v>
      </c>
      <c r="AT4459" s="177"/>
      <c r="AU4459" s="177"/>
      <c r="AV4459" s="177"/>
      <c r="AW4459" s="177"/>
    </row>
    <row r="4460" spans="1:68">
      <c r="A4460" s="170" t="s">
        <v>17452</v>
      </c>
      <c r="B4460" s="177" t="s">
        <v>17453</v>
      </c>
      <c r="D4460" s="177" t="s">
        <v>508</v>
      </c>
      <c r="E4460" s="170" t="s">
        <v>17467</v>
      </c>
      <c r="F4460" s="177" t="s">
        <v>17468</v>
      </c>
      <c r="I4460" s="177" t="s">
        <v>1945</v>
      </c>
      <c r="J4460" s="181" t="s">
        <v>512</v>
      </c>
      <c r="K4460" s="178" t="s">
        <v>512</v>
      </c>
      <c r="L4460" s="177" t="s">
        <v>550</v>
      </c>
      <c r="M4460" s="177" t="s">
        <v>17464</v>
      </c>
      <c r="N4460" s="177" t="s">
        <v>17464</v>
      </c>
      <c r="O4460" s="177" t="s">
        <v>195</v>
      </c>
      <c r="R4460" s="177" t="s">
        <v>553</v>
      </c>
      <c r="S4460" s="177" t="s">
        <v>554</v>
      </c>
      <c r="T4460" s="177" t="s">
        <v>6916</v>
      </c>
      <c r="U4460" s="177" t="s">
        <v>646</v>
      </c>
      <c r="Z4460" s="177" t="s">
        <v>646</v>
      </c>
      <c r="AC4460" s="177" t="s">
        <v>2178</v>
      </c>
      <c r="AD4460" s="177" t="s">
        <v>17469</v>
      </c>
      <c r="AE4460" s="177" t="s">
        <v>524</v>
      </c>
      <c r="AQ4460" s="177" t="s">
        <v>5697</v>
      </c>
      <c r="AT4460" s="177"/>
      <c r="AU4460" s="177"/>
      <c r="AV4460" s="177"/>
      <c r="AW4460" s="177"/>
    </row>
    <row r="4461" spans="1:68">
      <c r="A4461" s="170"/>
      <c r="B4461" s="177" t="s">
        <v>17470</v>
      </c>
      <c r="D4461" s="177" t="s">
        <v>508</v>
      </c>
      <c r="F4461" s="177" t="s">
        <v>17471</v>
      </c>
      <c r="I4461" s="177" t="s">
        <v>1913</v>
      </c>
      <c r="J4461" s="181" t="s">
        <v>512</v>
      </c>
      <c r="K4461" s="178" t="s">
        <v>512</v>
      </c>
      <c r="L4461" s="177" t="s">
        <v>513</v>
      </c>
      <c r="M4461" s="177" t="s">
        <v>17472</v>
      </c>
      <c r="N4461" s="177" t="s">
        <v>17472</v>
      </c>
      <c r="O4461" s="177" t="s">
        <v>437</v>
      </c>
      <c r="P4461" s="177" t="s">
        <v>613</v>
      </c>
      <c r="R4461" s="177" t="s">
        <v>615</v>
      </c>
      <c r="S4461" s="177" t="s">
        <v>613</v>
      </c>
      <c r="U4461" s="177" t="s">
        <v>535</v>
      </c>
      <c r="V4461" s="177" t="s">
        <v>6826</v>
      </c>
      <c r="W4461" s="177" t="s">
        <v>617</v>
      </c>
      <c r="X4461" s="177" t="s">
        <v>1706</v>
      </c>
      <c r="AQ4461" s="177" t="s">
        <v>893</v>
      </c>
      <c r="AT4461" s="177"/>
      <c r="AU4461" s="177"/>
      <c r="AV4461" s="177"/>
      <c r="AW4461" s="177"/>
      <c r="BJ4461" s="177" t="s">
        <v>17473</v>
      </c>
    </row>
    <row r="4462" spans="1:68">
      <c r="A4462" s="170" t="s">
        <v>17474</v>
      </c>
      <c r="B4462" s="170" t="s">
        <v>17475</v>
      </c>
      <c r="D4462" s="177" t="s">
        <v>508</v>
      </c>
      <c r="E4462" s="177" t="s">
        <v>1206</v>
      </c>
      <c r="F4462" s="177" t="s">
        <v>17476</v>
      </c>
      <c r="G4462" s="177" t="s">
        <v>17477</v>
      </c>
      <c r="I4462" s="177" t="s">
        <v>663</v>
      </c>
      <c r="J4462" s="181" t="s">
        <v>512</v>
      </c>
      <c r="K4462" s="178" t="s">
        <v>512</v>
      </c>
      <c r="L4462" s="177" t="s">
        <v>901</v>
      </c>
      <c r="M4462" s="177">
        <v>91006</v>
      </c>
      <c r="N4462" s="177" t="s">
        <v>17478</v>
      </c>
      <c r="O4462" s="177" t="s">
        <v>324</v>
      </c>
      <c r="P4462" s="177" t="s">
        <v>903</v>
      </c>
      <c r="Q4462" s="177" t="s">
        <v>1188</v>
      </c>
      <c r="R4462" s="177" t="s">
        <v>2871</v>
      </c>
      <c r="S4462" s="177" t="s">
        <v>2871</v>
      </c>
      <c r="U4462" s="177" t="s">
        <v>4616</v>
      </c>
      <c r="V4462" s="177" t="s">
        <v>908</v>
      </c>
      <c r="W4462" s="177" t="s">
        <v>908</v>
      </c>
      <c r="Y4462" s="177" t="s">
        <v>2866</v>
      </c>
      <c r="AB4462" s="177" t="s">
        <v>908</v>
      </c>
      <c r="AC4462" s="177">
        <v>2000</v>
      </c>
      <c r="AD4462" s="177" t="s">
        <v>957</v>
      </c>
      <c r="AE4462" s="177" t="s">
        <v>908</v>
      </c>
      <c r="AF4462" s="177" t="s">
        <v>912</v>
      </c>
      <c r="AG4462" s="177" t="s">
        <v>908</v>
      </c>
      <c r="AH4462" s="177" t="s">
        <v>2867</v>
      </c>
      <c r="AI4462" s="177" t="s">
        <v>908</v>
      </c>
      <c r="AK4462" s="177" t="s">
        <v>908</v>
      </c>
      <c r="AL4462" s="177" t="s">
        <v>908</v>
      </c>
      <c r="AQ4462" s="177"/>
      <c r="AT4462" s="177"/>
      <c r="AU4462" s="177"/>
      <c r="AV4462" s="177"/>
      <c r="AW4462" s="177"/>
    </row>
    <row r="4463" spans="1:68">
      <c r="A4463" s="170" t="s">
        <v>17474</v>
      </c>
      <c r="B4463" s="170" t="s">
        <v>17475</v>
      </c>
      <c r="D4463" s="177" t="s">
        <v>508</v>
      </c>
      <c r="E4463" s="177" t="s">
        <v>1264</v>
      </c>
      <c r="F4463" s="177" t="s">
        <v>17479</v>
      </c>
      <c r="G4463" s="177" t="s">
        <v>17480</v>
      </c>
      <c r="I4463" s="177" t="s">
        <v>663</v>
      </c>
      <c r="J4463" s="181" t="s">
        <v>512</v>
      </c>
      <c r="K4463" s="178" t="s">
        <v>512</v>
      </c>
      <c r="L4463" s="177" t="s">
        <v>901</v>
      </c>
      <c r="M4463" s="177">
        <v>91006</v>
      </c>
      <c r="N4463" s="177" t="s">
        <v>17478</v>
      </c>
      <c r="O4463" s="177" t="s">
        <v>324</v>
      </c>
      <c r="P4463" s="177" t="s">
        <v>903</v>
      </c>
      <c r="Q4463" s="177" t="s">
        <v>1361</v>
      </c>
      <c r="R4463" s="177" t="s">
        <v>1008</v>
      </c>
      <c r="S4463" s="177" t="s">
        <v>1008</v>
      </c>
      <c r="U4463" s="177" t="s">
        <v>13992</v>
      </c>
      <c r="V4463" s="177" t="s">
        <v>908</v>
      </c>
      <c r="W4463" s="177" t="s">
        <v>908</v>
      </c>
      <c r="Y4463" s="177" t="s">
        <v>908</v>
      </c>
      <c r="AB4463" s="177" t="s">
        <v>908</v>
      </c>
      <c r="AC4463" s="177">
        <v>1400</v>
      </c>
      <c r="AD4463" s="177" t="s">
        <v>957</v>
      </c>
      <c r="AE4463" s="177" t="s">
        <v>908</v>
      </c>
      <c r="AF4463" s="177" t="s">
        <v>912</v>
      </c>
      <c r="AG4463" s="177" t="s">
        <v>908</v>
      </c>
      <c r="AH4463" s="177" t="s">
        <v>2867</v>
      </c>
      <c r="AI4463" s="177" t="s">
        <v>908</v>
      </c>
      <c r="AK4463" s="177" t="s">
        <v>908</v>
      </c>
      <c r="AL4463" s="177" t="s">
        <v>908</v>
      </c>
      <c r="AQ4463" s="177"/>
      <c r="AT4463" s="177"/>
      <c r="AU4463" s="177"/>
      <c r="AV4463" s="177"/>
      <c r="AW4463" s="177"/>
    </row>
    <row r="4464" spans="1:68">
      <c r="A4464" s="170" t="s">
        <v>17474</v>
      </c>
      <c r="B4464" s="170" t="s">
        <v>17475</v>
      </c>
      <c r="D4464" s="177" t="s">
        <v>508</v>
      </c>
      <c r="E4464" s="177" t="s">
        <v>7013</v>
      </c>
      <c r="F4464" s="177" t="s">
        <v>17481</v>
      </c>
      <c r="G4464" s="177" t="s">
        <v>17482</v>
      </c>
      <c r="I4464" s="177" t="s">
        <v>663</v>
      </c>
      <c r="J4464" s="181" t="s">
        <v>512</v>
      </c>
      <c r="K4464" s="178" t="s">
        <v>512</v>
      </c>
      <c r="L4464" s="177" t="s">
        <v>901</v>
      </c>
      <c r="M4464" s="177">
        <v>91006</v>
      </c>
      <c r="N4464" s="177" t="s">
        <v>17478</v>
      </c>
      <c r="O4464" s="177" t="s">
        <v>324</v>
      </c>
      <c r="P4464" s="177" t="s">
        <v>903</v>
      </c>
      <c r="Q4464" s="177" t="s">
        <v>1376</v>
      </c>
      <c r="R4464" s="177" t="s">
        <v>7687</v>
      </c>
      <c r="S4464" s="177" t="s">
        <v>7687</v>
      </c>
      <c r="U4464" s="177" t="s">
        <v>17483</v>
      </c>
      <c r="V4464" s="177" t="s">
        <v>908</v>
      </c>
      <c r="W4464" s="177" t="s">
        <v>908</v>
      </c>
      <c r="Y4464" s="177" t="s">
        <v>908</v>
      </c>
      <c r="AB4464" s="177" t="s">
        <v>908</v>
      </c>
      <c r="AC4464" s="177">
        <v>1400</v>
      </c>
      <c r="AD4464" s="177" t="s">
        <v>957</v>
      </c>
      <c r="AE4464" s="177" t="s">
        <v>908</v>
      </c>
      <c r="AF4464" s="177" t="s">
        <v>1512</v>
      </c>
      <c r="AG4464" s="177" t="s">
        <v>908</v>
      </c>
      <c r="AH4464" s="177" t="s">
        <v>1659</v>
      </c>
      <c r="AI4464" s="177" t="s">
        <v>1659</v>
      </c>
      <c r="AK4464" s="177" t="s">
        <v>908</v>
      </c>
      <c r="AL4464" s="177" t="s">
        <v>908</v>
      </c>
      <c r="AQ4464" s="177"/>
      <c r="AT4464" s="177"/>
      <c r="AU4464" s="177"/>
      <c r="AV4464" s="177"/>
      <c r="AW4464" s="177"/>
    </row>
    <row r="4465" spans="1:71">
      <c r="A4465" s="170" t="s">
        <v>17474</v>
      </c>
      <c r="B4465" s="170" t="s">
        <v>17475</v>
      </c>
      <c r="D4465" s="177" t="s">
        <v>508</v>
      </c>
      <c r="E4465" s="177" t="s">
        <v>547</v>
      </c>
      <c r="F4465" s="177" t="s">
        <v>17484</v>
      </c>
      <c r="I4465" s="177" t="s">
        <v>549</v>
      </c>
      <c r="J4465" s="181" t="s">
        <v>512</v>
      </c>
      <c r="K4465" s="178" t="s">
        <v>512</v>
      </c>
      <c r="L4465" s="177" t="s">
        <v>550</v>
      </c>
      <c r="M4465" s="177" t="s">
        <v>17485</v>
      </c>
      <c r="N4465" s="177" t="s">
        <v>17485</v>
      </c>
      <c r="O4465" s="177" t="s">
        <v>110</v>
      </c>
      <c r="R4465" s="177" t="s">
        <v>565</v>
      </c>
      <c r="S4465" s="177" t="s">
        <v>2165</v>
      </c>
      <c r="T4465" s="177" t="s">
        <v>1933</v>
      </c>
      <c r="U4465" s="177" t="s">
        <v>3111</v>
      </c>
      <c r="V4465" s="177" t="s">
        <v>17486</v>
      </c>
      <c r="W4465" s="177" t="s">
        <v>1936</v>
      </c>
      <c r="AG4465" s="177" t="s">
        <v>17487</v>
      </c>
      <c r="AH4465" s="177" t="s">
        <v>17488</v>
      </c>
      <c r="AI4465" s="177" t="s">
        <v>17489</v>
      </c>
      <c r="AM4465" s="177" t="s">
        <v>4837</v>
      </c>
      <c r="AN4465" s="177" t="s">
        <v>17490</v>
      </c>
      <c r="AO4465" s="177" t="s">
        <v>1034</v>
      </c>
      <c r="AP4465" s="177" t="s">
        <v>1939</v>
      </c>
      <c r="AQ4465" s="177"/>
      <c r="AT4465" s="177" t="s">
        <v>17491</v>
      </c>
      <c r="AU4465" s="177" t="s">
        <v>2136</v>
      </c>
      <c r="AV4465" s="177"/>
      <c r="AW4465" s="177"/>
    </row>
    <row r="4466" spans="1:71">
      <c r="A4466" s="170" t="s">
        <v>17492</v>
      </c>
      <c r="B4466" s="177" t="s">
        <v>17493</v>
      </c>
      <c r="D4466" s="177" t="s">
        <v>508</v>
      </c>
      <c r="E4466" s="177" t="s">
        <v>661</v>
      </c>
      <c r="F4466" s="177" t="s">
        <v>17494</v>
      </c>
      <c r="I4466" s="177" t="s">
        <v>1647</v>
      </c>
      <c r="J4466" s="178">
        <v>40602</v>
      </c>
      <c r="K4466" s="178">
        <v>40602</v>
      </c>
      <c r="L4466" s="177" t="s">
        <v>550</v>
      </c>
      <c r="M4466" s="177" t="s">
        <v>17495</v>
      </c>
      <c r="N4466" s="177" t="s">
        <v>17495</v>
      </c>
      <c r="O4466" s="177" t="s">
        <v>195</v>
      </c>
      <c r="P4466" s="177" t="s">
        <v>1598</v>
      </c>
      <c r="R4466" s="177" t="s">
        <v>553</v>
      </c>
      <c r="S4466" s="177" t="s">
        <v>644</v>
      </c>
      <c r="T4466" s="177" t="s">
        <v>603</v>
      </c>
      <c r="U4466" s="177" t="s">
        <v>646</v>
      </c>
      <c r="V4466" s="177" t="s">
        <v>782</v>
      </c>
      <c r="X4466" s="177" t="s">
        <v>734</v>
      </c>
      <c r="Z4466" s="177" t="s">
        <v>646</v>
      </c>
      <c r="AA4466" s="177" t="s">
        <v>773</v>
      </c>
      <c r="AB4466" s="177" t="s">
        <v>1257</v>
      </c>
      <c r="AC4466" s="177" t="s">
        <v>17496</v>
      </c>
      <c r="AD4466" s="177" t="s">
        <v>17497</v>
      </c>
      <c r="AE4466" s="177" t="s">
        <v>526</v>
      </c>
      <c r="AF4466" s="177" t="s">
        <v>651</v>
      </c>
      <c r="AQ4466" s="177"/>
      <c r="AT4466" s="177"/>
      <c r="AU4466" s="177"/>
      <c r="AV4466" s="177"/>
      <c r="AW4466" s="177"/>
    </row>
    <row r="4467" spans="1:71">
      <c r="A4467" s="170" t="s">
        <v>17492</v>
      </c>
      <c r="B4467" s="177" t="s">
        <v>17493</v>
      </c>
      <c r="D4467" s="177" t="s">
        <v>508</v>
      </c>
      <c r="E4467" s="177" t="s">
        <v>669</v>
      </c>
      <c r="F4467" s="177" t="s">
        <v>17498</v>
      </c>
      <c r="I4467" s="177" t="s">
        <v>1647</v>
      </c>
      <c r="J4467" s="178">
        <v>40602</v>
      </c>
      <c r="K4467" s="178">
        <v>40602</v>
      </c>
      <c r="L4467" s="177" t="s">
        <v>550</v>
      </c>
      <c r="M4467" s="177" t="s">
        <v>17495</v>
      </c>
      <c r="N4467" s="177" t="s">
        <v>17495</v>
      </c>
      <c r="O4467" s="177" t="s">
        <v>195</v>
      </c>
      <c r="P4467" s="177" t="s">
        <v>589</v>
      </c>
      <c r="R4467" s="177" t="s">
        <v>553</v>
      </c>
      <c r="S4467" s="177" t="s">
        <v>644</v>
      </c>
      <c r="T4467" s="177" t="s">
        <v>9091</v>
      </c>
      <c r="U4467" s="177" t="s">
        <v>646</v>
      </c>
      <c r="V4467" s="177" t="s">
        <v>7528</v>
      </c>
      <c r="W4467" s="177" t="s">
        <v>557</v>
      </c>
      <c r="X4467" s="177" t="s">
        <v>734</v>
      </c>
      <c r="Z4467" s="177" t="s">
        <v>646</v>
      </c>
      <c r="AA4467" s="177" t="s">
        <v>17499</v>
      </c>
      <c r="AB4467" s="177" t="s">
        <v>1045</v>
      </c>
      <c r="AC4467" s="177" t="s">
        <v>2053</v>
      </c>
      <c r="AD4467" s="177" t="s">
        <v>17500</v>
      </c>
      <c r="AE4467" s="177" t="s">
        <v>1048</v>
      </c>
      <c r="AF4467" s="177" t="s">
        <v>651</v>
      </c>
      <c r="AQ4467" s="177"/>
      <c r="AT4467" s="177"/>
      <c r="AU4467" s="177"/>
      <c r="AV4467" s="177"/>
      <c r="AW4467" s="177"/>
    </row>
    <row r="4468" spans="1:71">
      <c r="A4468" s="170" t="s">
        <v>17492</v>
      </c>
      <c r="B4468" s="177" t="s">
        <v>17493</v>
      </c>
      <c r="D4468" s="177" t="s">
        <v>508</v>
      </c>
      <c r="E4468" s="177" t="s">
        <v>685</v>
      </c>
      <c r="F4468" s="177" t="s">
        <v>17501</v>
      </c>
      <c r="I4468" s="177" t="s">
        <v>1647</v>
      </c>
      <c r="J4468" s="178">
        <v>40602</v>
      </c>
      <c r="K4468" s="178">
        <v>40602</v>
      </c>
      <c r="L4468" s="177" t="s">
        <v>550</v>
      </c>
      <c r="M4468" s="177" t="s">
        <v>17495</v>
      </c>
      <c r="N4468" s="177" t="s">
        <v>17495</v>
      </c>
      <c r="O4468" s="177" t="s">
        <v>195</v>
      </c>
      <c r="P4468" s="177" t="s">
        <v>1816</v>
      </c>
      <c r="R4468" s="177" t="s">
        <v>600</v>
      </c>
      <c r="S4468" s="177" t="s">
        <v>601</v>
      </c>
      <c r="T4468" s="177" t="s">
        <v>3762</v>
      </c>
      <c r="U4468" s="177" t="s">
        <v>832</v>
      </c>
      <c r="V4468" s="177" t="s">
        <v>1698</v>
      </c>
      <c r="X4468" s="177" t="s">
        <v>673</v>
      </c>
      <c r="Y4468" s="177" t="s">
        <v>674</v>
      </c>
      <c r="Z4468" s="177" t="s">
        <v>832</v>
      </c>
      <c r="AA4468" s="177" t="s">
        <v>4199</v>
      </c>
      <c r="AB4468" s="177" t="s">
        <v>745</v>
      </c>
      <c r="AC4468" s="177" t="s">
        <v>17502</v>
      </c>
      <c r="AD4468" s="177" t="s">
        <v>17503</v>
      </c>
      <c r="AE4468" s="177" t="s">
        <v>1064</v>
      </c>
      <c r="AQ4468" s="177"/>
      <c r="AT4468" s="177"/>
      <c r="AU4468" s="177"/>
      <c r="AV4468" s="177"/>
      <c r="AW4468" s="177"/>
    </row>
    <row r="4469" spans="1:71">
      <c r="A4469" s="170" t="s">
        <v>17492</v>
      </c>
      <c r="B4469" s="177" t="s">
        <v>17493</v>
      </c>
      <c r="D4469" s="177" t="s">
        <v>508</v>
      </c>
      <c r="E4469" s="177" t="s">
        <v>1628</v>
      </c>
      <c r="F4469" s="177" t="s">
        <v>17504</v>
      </c>
      <c r="I4469" s="177" t="s">
        <v>1647</v>
      </c>
      <c r="J4469" s="178">
        <v>40602</v>
      </c>
      <c r="K4469" s="178">
        <v>40602</v>
      </c>
      <c r="L4469" s="177" t="s">
        <v>513</v>
      </c>
      <c r="M4469" s="177" t="s">
        <v>17505</v>
      </c>
      <c r="N4469" s="177" t="s">
        <v>17495</v>
      </c>
      <c r="O4469" s="177" t="s">
        <v>437</v>
      </c>
      <c r="P4469" s="177" t="s">
        <v>613</v>
      </c>
      <c r="R4469" s="177" t="s">
        <v>615</v>
      </c>
      <c r="S4469" s="177" t="s">
        <v>613</v>
      </c>
      <c r="T4469" s="177" t="s">
        <v>782</v>
      </c>
      <c r="U4469" s="177" t="s">
        <v>518</v>
      </c>
      <c r="V4469" s="177" t="s">
        <v>645</v>
      </c>
      <c r="W4469" s="177" t="s">
        <v>617</v>
      </c>
      <c r="X4469" s="177" t="s">
        <v>714</v>
      </c>
      <c r="Y4469" s="177" t="s">
        <v>6155</v>
      </c>
      <c r="Z4469" s="177" t="s">
        <v>17506</v>
      </c>
      <c r="AA4469" s="177" t="s">
        <v>524</v>
      </c>
      <c r="AB4469" s="177" t="s">
        <v>6155</v>
      </c>
      <c r="AC4469" s="177" t="s">
        <v>17507</v>
      </c>
      <c r="AD4469" s="177" t="s">
        <v>524</v>
      </c>
      <c r="AE4469" s="177" t="s">
        <v>6155</v>
      </c>
      <c r="AF4469" s="177" t="s">
        <v>17508</v>
      </c>
      <c r="AG4469" s="177" t="s">
        <v>524</v>
      </c>
      <c r="AQ4469" s="177"/>
      <c r="AT4469" s="177"/>
      <c r="AU4469" s="177"/>
      <c r="AV4469" s="177"/>
      <c r="AW4469" s="177"/>
      <c r="BJ4469" s="177" t="s">
        <v>17509</v>
      </c>
    </row>
    <row r="4470" spans="1:71">
      <c r="A4470" s="170" t="s">
        <v>17492</v>
      </c>
      <c r="B4470" s="177" t="s">
        <v>17493</v>
      </c>
      <c r="D4470" s="177" t="s">
        <v>508</v>
      </c>
      <c r="E4470" s="177" t="s">
        <v>729</v>
      </c>
      <c r="F4470" s="177" t="s">
        <v>17510</v>
      </c>
      <c r="I4470" s="177" t="s">
        <v>1647</v>
      </c>
      <c r="J4470" s="178">
        <v>40602</v>
      </c>
      <c r="K4470" s="178">
        <v>40602</v>
      </c>
      <c r="L4470" s="177" t="s">
        <v>550</v>
      </c>
      <c r="M4470" s="177" t="s">
        <v>17495</v>
      </c>
      <c r="N4470" s="177" t="s">
        <v>17495</v>
      </c>
      <c r="O4470" s="177" t="s">
        <v>195</v>
      </c>
      <c r="R4470" s="177" t="s">
        <v>600</v>
      </c>
      <c r="S4470" s="177" t="s">
        <v>601</v>
      </c>
      <c r="T4470" s="177" t="s">
        <v>2114</v>
      </c>
      <c r="U4470" s="177" t="s">
        <v>646</v>
      </c>
      <c r="V4470" s="177" t="s">
        <v>889</v>
      </c>
      <c r="X4470" s="177" t="s">
        <v>673</v>
      </c>
      <c r="Y4470" s="177" t="s">
        <v>674</v>
      </c>
      <c r="Z4470" s="177" t="s">
        <v>646</v>
      </c>
      <c r="AA4470" s="177" t="s">
        <v>892</v>
      </c>
      <c r="AC4470" s="177" t="s">
        <v>10406</v>
      </c>
      <c r="AD4470" s="177" t="s">
        <v>17511</v>
      </c>
      <c r="AE4470" s="177" t="s">
        <v>583</v>
      </c>
      <c r="AQ4470" s="177"/>
      <c r="AT4470" s="177"/>
      <c r="AU4470" s="177"/>
      <c r="AV4470" s="177"/>
      <c r="AW4470" s="177"/>
    </row>
    <row r="4471" spans="1:71">
      <c r="A4471" s="170" t="s">
        <v>17492</v>
      </c>
      <c r="B4471" s="177" t="s">
        <v>17493</v>
      </c>
      <c r="D4471" s="177" t="s">
        <v>508</v>
      </c>
      <c r="E4471" s="177" t="s">
        <v>737</v>
      </c>
      <c r="F4471" s="177" t="s">
        <v>17512</v>
      </c>
      <c r="I4471" s="177" t="s">
        <v>1647</v>
      </c>
      <c r="J4471" s="178">
        <v>40602</v>
      </c>
      <c r="K4471" s="178">
        <v>40602</v>
      </c>
      <c r="L4471" s="177" t="s">
        <v>550</v>
      </c>
      <c r="M4471" s="177" t="s">
        <v>17495</v>
      </c>
      <c r="N4471" s="177" t="s">
        <v>17495</v>
      </c>
      <c r="O4471" s="177" t="s">
        <v>195</v>
      </c>
      <c r="P4471" s="177" t="s">
        <v>2113</v>
      </c>
      <c r="R4471" s="177" t="s">
        <v>600</v>
      </c>
      <c r="S4471" s="177" t="s">
        <v>601</v>
      </c>
      <c r="T4471" s="177" t="s">
        <v>2114</v>
      </c>
      <c r="U4471" s="177" t="s">
        <v>702</v>
      </c>
      <c r="V4471" s="177" t="s">
        <v>603</v>
      </c>
      <c r="X4471" s="177" t="s">
        <v>673</v>
      </c>
      <c r="Y4471" s="177" t="s">
        <v>674</v>
      </c>
      <c r="Z4471" s="177" t="s">
        <v>702</v>
      </c>
      <c r="AA4471" s="177" t="s">
        <v>605</v>
      </c>
      <c r="AC4471" s="177" t="s">
        <v>10406</v>
      </c>
      <c r="AD4471" s="177" t="s">
        <v>17513</v>
      </c>
      <c r="AE4471" s="177" t="s">
        <v>583</v>
      </c>
      <c r="AQ4471" s="177"/>
      <c r="AT4471" s="177"/>
      <c r="AU4471" s="177"/>
      <c r="AV4471" s="177"/>
      <c r="AW4471" s="177"/>
    </row>
    <row r="4472" spans="1:71">
      <c r="A4472" s="170" t="s">
        <v>17492</v>
      </c>
      <c r="B4472" s="177" t="s">
        <v>17493</v>
      </c>
      <c r="D4472" s="177" t="s">
        <v>508</v>
      </c>
      <c r="E4472" s="177" t="s">
        <v>740</v>
      </c>
      <c r="F4472" s="177" t="s">
        <v>17514</v>
      </c>
      <c r="I4472" s="177" t="s">
        <v>1647</v>
      </c>
      <c r="J4472" s="178">
        <v>40602</v>
      </c>
      <c r="K4472" s="178">
        <v>40602</v>
      </c>
      <c r="L4472" s="177" t="s">
        <v>550</v>
      </c>
      <c r="M4472" s="177" t="s">
        <v>17495</v>
      </c>
      <c r="N4472" s="177" t="s">
        <v>17495</v>
      </c>
      <c r="O4472" s="177" t="s">
        <v>195</v>
      </c>
      <c r="P4472" s="177" t="s">
        <v>2442</v>
      </c>
      <c r="R4472" s="177" t="s">
        <v>600</v>
      </c>
      <c r="S4472" s="177" t="s">
        <v>601</v>
      </c>
      <c r="T4472" s="177" t="s">
        <v>672</v>
      </c>
      <c r="U4472" s="177" t="s">
        <v>702</v>
      </c>
      <c r="V4472" s="177" t="s">
        <v>7120</v>
      </c>
      <c r="X4472" s="177" t="s">
        <v>673</v>
      </c>
      <c r="Y4472" s="177" t="s">
        <v>674</v>
      </c>
      <c r="Z4472" s="177" t="s">
        <v>702</v>
      </c>
      <c r="AA4472" s="177" t="s">
        <v>1223</v>
      </c>
      <c r="AB4472" s="177" t="s">
        <v>745</v>
      </c>
      <c r="AC4472" s="177" t="s">
        <v>17515</v>
      </c>
      <c r="AD4472" s="177" t="s">
        <v>17516</v>
      </c>
      <c r="AE4472" s="177" t="s">
        <v>524</v>
      </c>
      <c r="AQ4472" s="177"/>
      <c r="AT4472" s="177"/>
      <c r="AU4472" s="177"/>
      <c r="AV4472" s="177"/>
      <c r="AW4472" s="177"/>
    </row>
    <row r="4473" spans="1:71">
      <c r="A4473" s="170" t="s">
        <v>17492</v>
      </c>
      <c r="B4473" s="177" t="s">
        <v>17493</v>
      </c>
      <c r="D4473" s="177" t="s">
        <v>508</v>
      </c>
      <c r="E4473" s="177" t="s">
        <v>752</v>
      </c>
      <c r="F4473" s="177" t="s">
        <v>17517</v>
      </c>
      <c r="I4473" s="177" t="s">
        <v>1647</v>
      </c>
      <c r="J4473" s="178">
        <v>40602</v>
      </c>
      <c r="K4473" s="178">
        <v>40602</v>
      </c>
      <c r="L4473" s="177" t="s">
        <v>550</v>
      </c>
      <c r="M4473" s="177" t="s">
        <v>17495</v>
      </c>
      <c r="N4473" s="177" t="s">
        <v>17495</v>
      </c>
      <c r="O4473" s="177" t="s">
        <v>195</v>
      </c>
      <c r="P4473" s="177" t="s">
        <v>1598</v>
      </c>
      <c r="R4473" s="177" t="s">
        <v>553</v>
      </c>
      <c r="S4473" s="177" t="s">
        <v>644</v>
      </c>
      <c r="T4473" s="177" t="s">
        <v>2024</v>
      </c>
      <c r="U4473" s="177" t="s">
        <v>646</v>
      </c>
      <c r="V4473" s="177" t="s">
        <v>722</v>
      </c>
      <c r="X4473" s="177" t="s">
        <v>734</v>
      </c>
      <c r="Z4473" s="177" t="s">
        <v>646</v>
      </c>
      <c r="AA4473" s="177" t="s">
        <v>1961</v>
      </c>
      <c r="AB4473" s="177" t="s">
        <v>1257</v>
      </c>
      <c r="AC4473" s="177" t="s">
        <v>17518</v>
      </c>
      <c r="AD4473" s="177" t="s">
        <v>17519</v>
      </c>
      <c r="AE4473" s="177" t="s">
        <v>583</v>
      </c>
      <c r="AF4473" s="177" t="s">
        <v>651</v>
      </c>
      <c r="AQ4473" s="177"/>
      <c r="AT4473" s="177"/>
      <c r="AU4473" s="177"/>
      <c r="AV4473" s="177"/>
      <c r="AW4473" s="177"/>
    </row>
    <row r="4474" spans="1:71">
      <c r="A4474" s="170" t="s">
        <v>17492</v>
      </c>
      <c r="B4474" s="177" t="s">
        <v>17493</v>
      </c>
      <c r="D4474" s="177" t="s">
        <v>508</v>
      </c>
      <c r="E4474" s="177" t="s">
        <v>756</v>
      </c>
      <c r="F4474" s="177" t="s">
        <v>17520</v>
      </c>
      <c r="I4474" s="177" t="s">
        <v>1647</v>
      </c>
      <c r="J4474" s="178">
        <v>40602</v>
      </c>
      <c r="K4474" s="178">
        <v>40602</v>
      </c>
      <c r="L4474" s="177" t="s">
        <v>550</v>
      </c>
      <c r="M4474" s="177" t="s">
        <v>17495</v>
      </c>
      <c r="N4474" s="177" t="s">
        <v>17495</v>
      </c>
      <c r="O4474" s="177" t="s">
        <v>195</v>
      </c>
      <c r="P4474" s="177" t="s">
        <v>589</v>
      </c>
      <c r="R4474" s="177" t="s">
        <v>553</v>
      </c>
      <c r="S4474" s="177" t="s">
        <v>644</v>
      </c>
      <c r="T4474" s="177" t="s">
        <v>1893</v>
      </c>
      <c r="U4474" s="177" t="s">
        <v>646</v>
      </c>
      <c r="V4474" s="177" t="s">
        <v>1698</v>
      </c>
      <c r="W4474" s="177" t="s">
        <v>648</v>
      </c>
      <c r="X4474" s="177" t="s">
        <v>1699</v>
      </c>
      <c r="Z4474" s="177" t="s">
        <v>646</v>
      </c>
      <c r="AA4474" s="177" t="s">
        <v>1617</v>
      </c>
      <c r="AB4474" s="177" t="s">
        <v>1257</v>
      </c>
      <c r="AC4474" s="177" t="s">
        <v>17521</v>
      </c>
      <c r="AD4474" s="177" t="s">
        <v>17522</v>
      </c>
      <c r="AE4474" s="177" t="s">
        <v>524</v>
      </c>
      <c r="AF4474" s="177" t="s">
        <v>651</v>
      </c>
      <c r="AQ4474" s="177"/>
      <c r="AT4474" s="177"/>
      <c r="AU4474" s="177"/>
      <c r="AV4474" s="177"/>
      <c r="AW4474" s="177"/>
    </row>
    <row r="4475" spans="1:71">
      <c r="A4475" s="170" t="s">
        <v>17492</v>
      </c>
      <c r="B4475" s="177" t="s">
        <v>17493</v>
      </c>
      <c r="D4475" s="177" t="s">
        <v>508</v>
      </c>
      <c r="E4475" s="177" t="s">
        <v>669</v>
      </c>
      <c r="F4475" s="177" t="s">
        <v>17523</v>
      </c>
      <c r="I4475" s="177" t="s">
        <v>2049</v>
      </c>
      <c r="J4475" s="178">
        <v>40634</v>
      </c>
      <c r="K4475" s="178">
        <v>40634</v>
      </c>
      <c r="L4475" s="177" t="s">
        <v>550</v>
      </c>
      <c r="M4475" s="177" t="s">
        <v>17524</v>
      </c>
      <c r="N4475" s="177" t="s">
        <v>17524</v>
      </c>
      <c r="O4475" s="177" t="s">
        <v>110</v>
      </c>
      <c r="R4475" s="177" t="s">
        <v>565</v>
      </c>
      <c r="S4475" s="177" t="s">
        <v>3927</v>
      </c>
      <c r="T4475" s="177" t="s">
        <v>3074</v>
      </c>
      <c r="U4475" s="177" t="s">
        <v>2064</v>
      </c>
      <c r="V4475" s="177" t="s">
        <v>17525</v>
      </c>
      <c r="W4475" s="177" t="s">
        <v>1904</v>
      </c>
      <c r="AA4475" s="177" t="s">
        <v>3418</v>
      </c>
      <c r="AB4475" s="177" t="s">
        <v>17526</v>
      </c>
      <c r="AC4475" s="177" t="s">
        <v>583</v>
      </c>
      <c r="AD4475" s="177" t="s">
        <v>3418</v>
      </c>
      <c r="AE4475" s="177" t="s">
        <v>17527</v>
      </c>
      <c r="AF4475" s="177" t="s">
        <v>583</v>
      </c>
      <c r="AG4475" s="177" t="s">
        <v>17528</v>
      </c>
      <c r="AH4475" s="177" t="s">
        <v>17529</v>
      </c>
      <c r="AI4475" s="177" t="s">
        <v>1048</v>
      </c>
      <c r="AJ4475" s="177" t="s">
        <v>3933</v>
      </c>
      <c r="AK4475" s="177" t="s">
        <v>17530</v>
      </c>
      <c r="AL4475" s="177" t="s">
        <v>1064</v>
      </c>
      <c r="AP4475" s="177" t="s">
        <v>3383</v>
      </c>
      <c r="AQ4475" s="177"/>
      <c r="AT4475" s="177" t="s">
        <v>17531</v>
      </c>
      <c r="AU4475" s="177" t="s">
        <v>2960</v>
      </c>
      <c r="AV4475" s="177" t="s">
        <v>3287</v>
      </c>
      <c r="AW4475" s="177" t="s">
        <v>17532</v>
      </c>
      <c r="AX4475" s="177" t="s">
        <v>2005</v>
      </c>
    </row>
    <row r="4476" spans="1:71">
      <c r="A4476" s="170" t="s">
        <v>17533</v>
      </c>
      <c r="B4476" s="177" t="s">
        <v>17534</v>
      </c>
      <c r="D4476" s="177" t="s">
        <v>508</v>
      </c>
      <c r="E4476" s="177" t="s">
        <v>661</v>
      </c>
      <c r="F4476" s="177" t="s">
        <v>17535</v>
      </c>
      <c r="I4476" s="177" t="s">
        <v>924</v>
      </c>
      <c r="J4476" s="178" t="s">
        <v>17536</v>
      </c>
      <c r="K4476" s="178" t="s">
        <v>17536</v>
      </c>
      <c r="L4476" s="177" t="s">
        <v>550</v>
      </c>
      <c r="M4476" s="177" t="s">
        <v>17537</v>
      </c>
      <c r="N4476" s="177" t="s">
        <v>17538</v>
      </c>
      <c r="O4476" s="177" t="s">
        <v>195</v>
      </c>
      <c r="P4476" s="177" t="s">
        <v>552</v>
      </c>
      <c r="Q4476" s="177" t="s">
        <v>7731</v>
      </c>
      <c r="R4476" s="177" t="s">
        <v>553</v>
      </c>
      <c r="S4476" s="177" t="s">
        <v>644</v>
      </c>
      <c r="T4476" s="177" t="s">
        <v>10010</v>
      </c>
      <c r="U4476" s="177" t="s">
        <v>646</v>
      </c>
      <c r="V4476" s="177" t="s">
        <v>4460</v>
      </c>
      <c r="W4476" s="177" t="s">
        <v>656</v>
      </c>
      <c r="X4476" s="177" t="s">
        <v>734</v>
      </c>
      <c r="Z4476" s="177" t="s">
        <v>646</v>
      </c>
      <c r="AA4476" s="177" t="s">
        <v>4461</v>
      </c>
      <c r="AB4476" s="177" t="s">
        <v>1257</v>
      </c>
      <c r="AC4476" s="177" t="s">
        <v>1562</v>
      </c>
      <c r="AD4476" s="177" t="s">
        <v>17539</v>
      </c>
      <c r="AE4476" s="177" t="s">
        <v>694</v>
      </c>
      <c r="AF4476" s="177" t="s">
        <v>651</v>
      </c>
      <c r="AQ4476" s="177" t="s">
        <v>10013</v>
      </c>
      <c r="AR4476" s="177" t="s">
        <v>17540</v>
      </c>
      <c r="AT4476" s="177"/>
      <c r="AU4476" s="177"/>
      <c r="AV4476" s="177"/>
      <c r="AW4476" s="177"/>
    </row>
    <row r="4477" spans="1:71">
      <c r="A4477" s="170" t="s">
        <v>17533</v>
      </c>
      <c r="B4477" s="177" t="s">
        <v>17534</v>
      </c>
      <c r="D4477" s="177" t="s">
        <v>508</v>
      </c>
      <c r="E4477" s="177" t="s">
        <v>547</v>
      </c>
      <c r="F4477" s="177" t="s">
        <v>17541</v>
      </c>
      <c r="I4477" s="177" t="s">
        <v>531</v>
      </c>
      <c r="J4477" s="181" t="s">
        <v>512</v>
      </c>
      <c r="K4477" s="178" t="s">
        <v>512</v>
      </c>
      <c r="L4477" s="177" t="s">
        <v>550</v>
      </c>
      <c r="M4477" s="177" t="s">
        <v>17542</v>
      </c>
      <c r="N4477" s="177" t="s">
        <v>17542</v>
      </c>
      <c r="O4477" s="177" t="s">
        <v>110</v>
      </c>
      <c r="R4477" s="177" t="s">
        <v>565</v>
      </c>
      <c r="S4477" s="177" t="s">
        <v>7735</v>
      </c>
      <c r="T4477" s="177" t="s">
        <v>1256</v>
      </c>
      <c r="U4477" s="177" t="s">
        <v>17543</v>
      </c>
      <c r="V4477" s="177" t="s">
        <v>17544</v>
      </c>
      <c r="W4477" s="177" t="s">
        <v>1620</v>
      </c>
      <c r="AM4477" s="177" t="s">
        <v>2855</v>
      </c>
      <c r="AN4477" s="177" t="s">
        <v>17545</v>
      </c>
      <c r="AO4477" s="177" t="s">
        <v>1134</v>
      </c>
      <c r="AQ4477" s="177"/>
      <c r="AT4477" s="177"/>
      <c r="AU4477" s="177"/>
      <c r="AV4477" s="177"/>
      <c r="AW4477" s="177"/>
    </row>
    <row r="4478" spans="1:71">
      <c r="A4478" s="170" t="s">
        <v>17546</v>
      </c>
      <c r="B4478" s="177" t="s">
        <v>17547</v>
      </c>
      <c r="D4478" s="177" t="s">
        <v>508</v>
      </c>
      <c r="E4478" s="177" t="s">
        <v>1219</v>
      </c>
      <c r="F4478" s="177" t="s">
        <v>17548</v>
      </c>
      <c r="H4478" s="177" t="s">
        <v>17549</v>
      </c>
      <c r="I4478" s="177" t="s">
        <v>2334</v>
      </c>
      <c r="J4478" s="178">
        <v>41652</v>
      </c>
      <c r="K4478" s="178">
        <v>45460</v>
      </c>
      <c r="L4478" s="177" t="s">
        <v>513</v>
      </c>
      <c r="M4478" s="177" t="s">
        <v>17550</v>
      </c>
      <c r="N4478" s="177" t="s">
        <v>17551</v>
      </c>
      <c r="O4478" s="177" t="s">
        <v>437</v>
      </c>
      <c r="R4478" s="177" t="s">
        <v>973</v>
      </c>
      <c r="S4478" s="177" t="s">
        <v>973</v>
      </c>
      <c r="T4478" s="177" t="s">
        <v>1893</v>
      </c>
      <c r="U4478" s="177" t="s">
        <v>518</v>
      </c>
      <c r="V4478" s="177" t="s">
        <v>667</v>
      </c>
      <c r="W4478" s="177" t="s">
        <v>520</v>
      </c>
      <c r="X4478" s="177" t="s">
        <v>714</v>
      </c>
      <c r="Y4478" s="177" t="s">
        <v>2480</v>
      </c>
      <c r="Z4478" s="177" t="s">
        <v>17552</v>
      </c>
      <c r="AA4478" s="177" t="s">
        <v>524</v>
      </c>
      <c r="AB4478" s="177" t="s">
        <v>2480</v>
      </c>
      <c r="AC4478" s="177" t="s">
        <v>17553</v>
      </c>
      <c r="AD4478" s="177" t="s">
        <v>524</v>
      </c>
      <c r="AQ4478" s="177" t="s">
        <v>17554</v>
      </c>
      <c r="AR4478" s="177" t="s">
        <v>17555</v>
      </c>
      <c r="AS4478" s="177" t="s">
        <v>17556</v>
      </c>
      <c r="AT4478" s="177"/>
      <c r="AU4478" s="177"/>
      <c r="AV4478" s="177"/>
      <c r="AW4478" s="177"/>
      <c r="BF4478" s="177" t="s">
        <v>17557</v>
      </c>
    </row>
    <row r="4479" spans="1:71">
      <c r="A4479" s="170" t="s">
        <v>17546</v>
      </c>
      <c r="B4479" s="177" t="s">
        <v>17547</v>
      </c>
      <c r="D4479" s="177" t="s">
        <v>508</v>
      </c>
      <c r="E4479" s="170" t="s">
        <v>1374</v>
      </c>
      <c r="F4479" s="177" t="s">
        <v>17558</v>
      </c>
      <c r="H4479" s="177" t="s">
        <v>17559</v>
      </c>
      <c r="I4479" s="177" t="s">
        <v>2334</v>
      </c>
      <c r="J4479" s="178">
        <v>41652</v>
      </c>
      <c r="K4479" s="178">
        <v>45460</v>
      </c>
      <c r="L4479" s="177" t="s">
        <v>513</v>
      </c>
      <c r="M4479" s="177" t="s">
        <v>17550</v>
      </c>
      <c r="N4479" s="177" t="s">
        <v>17551</v>
      </c>
      <c r="O4479" s="177" t="s">
        <v>437</v>
      </c>
      <c r="P4479" s="177" t="s">
        <v>533</v>
      </c>
      <c r="Q4479" s="177" t="s">
        <v>534</v>
      </c>
      <c r="R4479" s="177" t="s">
        <v>533</v>
      </c>
      <c r="S4479" s="177" t="s">
        <v>534</v>
      </c>
      <c r="T4479" s="177" t="s">
        <v>17560</v>
      </c>
      <c r="U4479" s="177" t="s">
        <v>518</v>
      </c>
      <c r="V4479" s="177" t="s">
        <v>11297</v>
      </c>
      <c r="W4479" s="177" t="s">
        <v>995</v>
      </c>
      <c r="X4479" s="177" t="s">
        <v>3559</v>
      </c>
      <c r="Y4479" s="177" t="s">
        <v>2480</v>
      </c>
      <c r="Z4479" s="177" t="s">
        <v>17561</v>
      </c>
      <c r="AA4479" s="177" t="s">
        <v>524</v>
      </c>
      <c r="AB4479" s="177" t="s">
        <v>2480</v>
      </c>
      <c r="AC4479" s="177" t="s">
        <v>17561</v>
      </c>
      <c r="AD4479" s="177" t="s">
        <v>524</v>
      </c>
      <c r="AE4479" s="177" t="s">
        <v>2480</v>
      </c>
      <c r="AF4479" s="177" t="s">
        <v>17561</v>
      </c>
      <c r="AG4479" s="177" t="s">
        <v>524</v>
      </c>
      <c r="AQ4479" s="177" t="s">
        <v>17554</v>
      </c>
      <c r="AR4479" s="177" t="s">
        <v>17562</v>
      </c>
      <c r="AS4479" s="177" t="s">
        <v>17563</v>
      </c>
      <c r="AT4479" s="177"/>
      <c r="AU4479" s="177"/>
      <c r="AV4479" s="177"/>
      <c r="AW4479" s="177"/>
      <c r="AY4479" s="170"/>
      <c r="AZ4479" s="170"/>
      <c r="BA4479" s="170"/>
      <c r="BB4479" s="170"/>
      <c r="BC4479" s="170"/>
      <c r="BD4479" s="170"/>
      <c r="BE4479" s="170"/>
      <c r="BF4479" s="170" t="s">
        <v>17564</v>
      </c>
      <c r="BG4479" s="170"/>
      <c r="BH4479" s="170"/>
      <c r="BI4479" s="170"/>
      <c r="BJ4479" s="170"/>
      <c r="BK4479" s="170"/>
      <c r="BL4479" s="170"/>
      <c r="BM4479" s="170"/>
      <c r="BN4479" s="170"/>
      <c r="BO4479" s="170"/>
      <c r="BP4479" s="170"/>
      <c r="BQ4479" s="170"/>
      <c r="BR4479" s="170"/>
      <c r="BS4479" s="170"/>
    </row>
    <row r="4480" spans="1:71">
      <c r="A4480" s="170"/>
      <c r="B4480" s="177" t="s">
        <v>17565</v>
      </c>
      <c r="D4480" s="177" t="s">
        <v>508</v>
      </c>
      <c r="F4480" s="177" t="s">
        <v>17566</v>
      </c>
      <c r="I4480" s="177" t="s">
        <v>628</v>
      </c>
      <c r="J4480" s="181" t="s">
        <v>512</v>
      </c>
      <c r="K4480" s="178" t="s">
        <v>512</v>
      </c>
      <c r="L4480" s="177" t="s">
        <v>550</v>
      </c>
      <c r="M4480" s="177" t="s">
        <v>17567</v>
      </c>
      <c r="N4480" s="177" t="s">
        <v>17567</v>
      </c>
      <c r="O4480" s="177" t="s">
        <v>195</v>
      </c>
      <c r="R4480" s="177" t="s">
        <v>553</v>
      </c>
      <c r="S4480" s="177" t="s">
        <v>644</v>
      </c>
      <c r="AC4480" s="177" t="s">
        <v>10149</v>
      </c>
      <c r="AD4480" s="177" t="s">
        <v>17568</v>
      </c>
      <c r="AE4480" s="177" t="s">
        <v>524</v>
      </c>
      <c r="AF4480" s="177" t="s">
        <v>651</v>
      </c>
      <c r="AQ4480" s="177"/>
      <c r="AT4480" s="177"/>
      <c r="AU4480" s="177"/>
      <c r="AV4480" s="177"/>
      <c r="AW4480" s="177"/>
    </row>
    <row r="4481" spans="1:71">
      <c r="A4481" s="170"/>
      <c r="B4481" s="177" t="s">
        <v>17565</v>
      </c>
      <c r="D4481" s="177" t="s">
        <v>508</v>
      </c>
      <c r="F4481" s="177" t="s">
        <v>14951</v>
      </c>
      <c r="I4481" s="177" t="s">
        <v>564</v>
      </c>
      <c r="J4481" s="181" t="s">
        <v>512</v>
      </c>
      <c r="K4481" s="178" t="s">
        <v>512</v>
      </c>
      <c r="L4481" s="177" t="s">
        <v>550</v>
      </c>
      <c r="M4481" s="177" t="s">
        <v>14952</v>
      </c>
      <c r="N4481" s="177" t="s">
        <v>14952</v>
      </c>
      <c r="O4481" s="177" t="s">
        <v>110</v>
      </c>
      <c r="R4481" s="177" t="s">
        <v>565</v>
      </c>
      <c r="S4481" s="177" t="s">
        <v>3431</v>
      </c>
      <c r="U4481" s="177" t="s">
        <v>14953</v>
      </c>
      <c r="V4481" s="177" t="s">
        <v>14954</v>
      </c>
      <c r="W4481" s="177" t="s">
        <v>2724</v>
      </c>
      <c r="X4481" s="177" t="s">
        <v>14953</v>
      </c>
      <c r="Y4481" s="177" t="s">
        <v>14955</v>
      </c>
      <c r="Z4481" s="177" t="s">
        <v>2724</v>
      </c>
      <c r="AA4481" s="177" t="s">
        <v>14956</v>
      </c>
      <c r="AB4481" s="177" t="s">
        <v>14957</v>
      </c>
      <c r="AD4481" s="177" t="s">
        <v>14956</v>
      </c>
      <c r="AE4481" s="177" t="s">
        <v>14958</v>
      </c>
      <c r="AG4481" s="177" t="s">
        <v>14959</v>
      </c>
      <c r="AH4481" s="177" t="s">
        <v>14960</v>
      </c>
      <c r="AJ4481" s="177" t="s">
        <v>14959</v>
      </c>
      <c r="AK4481" s="177" t="s">
        <v>14961</v>
      </c>
      <c r="AM4481" s="177" t="s">
        <v>13511</v>
      </c>
      <c r="AN4481" s="177" t="s">
        <v>14962</v>
      </c>
      <c r="AO4481" s="177" t="s">
        <v>17569</v>
      </c>
      <c r="AQ4481" s="177" t="s">
        <v>17570</v>
      </c>
      <c r="AT4481" s="177"/>
      <c r="AU4481" s="177"/>
      <c r="AV4481" s="177"/>
      <c r="AW4481" s="177"/>
      <c r="BN4481" s="177" t="s">
        <v>2432</v>
      </c>
      <c r="BO4481" s="177" t="s">
        <v>14964</v>
      </c>
      <c r="BP4481" s="177" t="s">
        <v>694</v>
      </c>
    </row>
    <row r="4482" spans="1:71">
      <c r="A4482" s="170" t="s">
        <v>17571</v>
      </c>
      <c r="B4482" s="177" t="s">
        <v>17572</v>
      </c>
      <c r="D4482" s="177" t="s">
        <v>508</v>
      </c>
      <c r="E4482" s="177" t="s">
        <v>661</v>
      </c>
      <c r="F4482" s="177" t="s">
        <v>17573</v>
      </c>
      <c r="I4482" s="177" t="s">
        <v>2018</v>
      </c>
      <c r="J4482" s="178">
        <v>42794</v>
      </c>
      <c r="K4482" s="178">
        <v>42794</v>
      </c>
      <c r="L4482" s="177" t="s">
        <v>550</v>
      </c>
      <c r="M4482" s="177" t="s">
        <v>17574</v>
      </c>
      <c r="N4482" s="177" t="s">
        <v>17574</v>
      </c>
      <c r="O4482" s="177" t="s">
        <v>195</v>
      </c>
      <c r="P4482" s="177" t="s">
        <v>552</v>
      </c>
      <c r="R4482" s="177" t="s">
        <v>553</v>
      </c>
      <c r="S4482" s="177" t="s">
        <v>644</v>
      </c>
      <c r="U4482" s="177" t="s">
        <v>646</v>
      </c>
      <c r="V4482" s="177" t="s">
        <v>1933</v>
      </c>
      <c r="W4482" s="177" t="s">
        <v>656</v>
      </c>
      <c r="X4482" s="177" t="s">
        <v>734</v>
      </c>
      <c r="Z4482" s="177" t="s">
        <v>646</v>
      </c>
      <c r="AA4482" s="177" t="s">
        <v>17575</v>
      </c>
      <c r="AB4482" s="177" t="s">
        <v>1045</v>
      </c>
      <c r="AC4482" s="177" t="s">
        <v>17576</v>
      </c>
      <c r="AD4482" s="177" t="s">
        <v>17577</v>
      </c>
      <c r="AE4482" s="177" t="s">
        <v>694</v>
      </c>
      <c r="AF4482" s="177" t="s">
        <v>651</v>
      </c>
      <c r="AQ4482" s="177"/>
      <c r="AT4482" s="177"/>
      <c r="AU4482" s="177"/>
      <c r="AV4482" s="177"/>
      <c r="AW4482" s="177"/>
    </row>
    <row r="4483" spans="1:71">
      <c r="A4483" s="170" t="s">
        <v>17571</v>
      </c>
      <c r="B4483" s="177" t="s">
        <v>17572</v>
      </c>
      <c r="D4483" s="177" t="s">
        <v>508</v>
      </c>
      <c r="E4483" s="177" t="s">
        <v>685</v>
      </c>
      <c r="F4483" s="177" t="s">
        <v>17578</v>
      </c>
      <c r="I4483" s="177" t="s">
        <v>2018</v>
      </c>
      <c r="J4483" s="178">
        <v>42794</v>
      </c>
      <c r="K4483" s="178">
        <v>42794</v>
      </c>
      <c r="L4483" s="177" t="s">
        <v>550</v>
      </c>
      <c r="M4483" s="177" t="s">
        <v>17574</v>
      </c>
      <c r="N4483" s="177" t="s">
        <v>17574</v>
      </c>
      <c r="O4483" s="177" t="s">
        <v>110</v>
      </c>
      <c r="R4483" s="177" t="s">
        <v>565</v>
      </c>
      <c r="S4483" s="177" t="s">
        <v>921</v>
      </c>
      <c r="U4483" s="177" t="s">
        <v>3317</v>
      </c>
      <c r="V4483" s="177" t="s">
        <v>17579</v>
      </c>
      <c r="W4483" s="177" t="s">
        <v>1904</v>
      </c>
      <c r="AA4483" s="177" t="s">
        <v>1964</v>
      </c>
      <c r="AB4483" s="177" t="s">
        <v>17580</v>
      </c>
      <c r="AC4483" s="177" t="s">
        <v>870</v>
      </c>
      <c r="AG4483" s="177" t="s">
        <v>3244</v>
      </c>
      <c r="AH4483" s="177" t="s">
        <v>17581</v>
      </c>
      <c r="AI4483" s="177" t="s">
        <v>1064</v>
      </c>
      <c r="AQ4483" s="177"/>
      <c r="AT4483" s="177"/>
      <c r="AU4483" s="177"/>
      <c r="AV4483" s="177" t="s">
        <v>3247</v>
      </c>
      <c r="AW4483" s="177" t="s">
        <v>17582</v>
      </c>
      <c r="AX4483" s="177" t="s">
        <v>559</v>
      </c>
    </row>
    <row r="4484" spans="1:71">
      <c r="A4484" s="170" t="s">
        <v>17583</v>
      </c>
      <c r="B4484" s="177" t="s">
        <v>17584</v>
      </c>
      <c r="D4484" s="177" t="s">
        <v>508</v>
      </c>
      <c r="E4484" s="177" t="s">
        <v>661</v>
      </c>
      <c r="F4484" s="177" t="s">
        <v>17585</v>
      </c>
      <c r="I4484" s="177" t="s">
        <v>663</v>
      </c>
      <c r="J4484" s="181" t="s">
        <v>512</v>
      </c>
      <c r="K4484" s="178" t="s">
        <v>512</v>
      </c>
      <c r="L4484" s="177" t="s">
        <v>550</v>
      </c>
      <c r="M4484" s="177" t="s">
        <v>17586</v>
      </c>
      <c r="N4484" s="177" t="s">
        <v>17586</v>
      </c>
      <c r="O4484" s="177" t="s">
        <v>195</v>
      </c>
      <c r="P4484" s="177" t="s">
        <v>887</v>
      </c>
      <c r="Q4484" s="177" t="s">
        <v>888</v>
      </c>
      <c r="R4484" s="177" t="s">
        <v>600</v>
      </c>
      <c r="S4484" s="177" t="s">
        <v>601</v>
      </c>
      <c r="U4484" s="177" t="s">
        <v>702</v>
      </c>
      <c r="V4484" s="177" t="s">
        <v>2024</v>
      </c>
      <c r="X4484" s="177" t="s">
        <v>673</v>
      </c>
      <c r="Y4484" s="177" t="s">
        <v>674</v>
      </c>
      <c r="Z4484" s="177" t="s">
        <v>702</v>
      </c>
      <c r="AA4484" s="177" t="s">
        <v>1084</v>
      </c>
      <c r="AQ4484" s="177" t="s">
        <v>893</v>
      </c>
      <c r="AT4484" s="177"/>
      <c r="AU4484" s="177"/>
      <c r="AV4484" s="177"/>
      <c r="AW4484" s="177"/>
    </row>
    <row r="4485" spans="1:71">
      <c r="A4485" s="170" t="s">
        <v>17583</v>
      </c>
      <c r="B4485" s="177" t="s">
        <v>17584</v>
      </c>
      <c r="D4485" s="177" t="s">
        <v>508</v>
      </c>
      <c r="E4485" s="177" t="s">
        <v>669</v>
      </c>
      <c r="F4485" s="177" t="s">
        <v>17587</v>
      </c>
      <c r="I4485" s="177" t="s">
        <v>663</v>
      </c>
      <c r="J4485" s="181" t="s">
        <v>512</v>
      </c>
      <c r="K4485" s="178" t="s">
        <v>512</v>
      </c>
      <c r="L4485" s="177" t="s">
        <v>550</v>
      </c>
      <c r="M4485" s="177" t="s">
        <v>17586</v>
      </c>
      <c r="N4485" s="177" t="s">
        <v>17586</v>
      </c>
      <c r="O4485" s="177" t="s">
        <v>280</v>
      </c>
      <c r="P4485" s="177" t="s">
        <v>699</v>
      </c>
      <c r="R4485" s="177" t="s">
        <v>1013</v>
      </c>
      <c r="S4485" s="177" t="s">
        <v>1014</v>
      </c>
      <c r="U4485" s="177" t="s">
        <v>702</v>
      </c>
      <c r="AQ4485" s="177" t="s">
        <v>893</v>
      </c>
      <c r="AT4485" s="177"/>
      <c r="AU4485" s="177"/>
      <c r="AV4485" s="177"/>
      <c r="AW4485" s="177"/>
    </row>
    <row r="4486" spans="1:71">
      <c r="A4486" s="170" t="s">
        <v>17583</v>
      </c>
      <c r="B4486" s="177" t="s">
        <v>17584</v>
      </c>
      <c r="D4486" s="177" t="s">
        <v>508</v>
      </c>
      <c r="E4486" s="177" t="s">
        <v>685</v>
      </c>
      <c r="F4486" s="177" t="s">
        <v>17588</v>
      </c>
      <c r="I4486" s="177" t="s">
        <v>663</v>
      </c>
      <c r="J4486" s="181" t="s">
        <v>512</v>
      </c>
      <c r="K4486" s="178" t="s">
        <v>512</v>
      </c>
      <c r="L4486" s="177" t="s">
        <v>901</v>
      </c>
      <c r="M4486" s="177" t="s">
        <v>17589</v>
      </c>
      <c r="N4486" s="177" t="s">
        <v>17586</v>
      </c>
      <c r="O4486" s="177" t="s">
        <v>324</v>
      </c>
      <c r="R4486" s="177" t="s">
        <v>7687</v>
      </c>
      <c r="S4486" s="177" t="s">
        <v>7687</v>
      </c>
      <c r="U4486" s="177" t="s">
        <v>17590</v>
      </c>
      <c r="V4486" s="177" t="s">
        <v>908</v>
      </c>
      <c r="W4486" s="177" t="s">
        <v>908</v>
      </c>
      <c r="Y4486" s="177" t="s">
        <v>2866</v>
      </c>
      <c r="AB4486" s="177" t="s">
        <v>908</v>
      </c>
      <c r="AC4486" s="177">
        <v>1400</v>
      </c>
      <c r="AD4486" s="177" t="s">
        <v>957</v>
      </c>
      <c r="AE4486" s="177" t="s">
        <v>908</v>
      </c>
      <c r="AF4486" s="177" t="s">
        <v>1512</v>
      </c>
      <c r="AG4486" s="177" t="s">
        <v>908</v>
      </c>
      <c r="AH4486" s="177" t="s">
        <v>2867</v>
      </c>
      <c r="AI4486" s="177" t="s">
        <v>2867</v>
      </c>
      <c r="AK4486" s="177" t="s">
        <v>908</v>
      </c>
      <c r="AL4486" s="177" t="s">
        <v>908</v>
      </c>
      <c r="AQ4486" s="177"/>
      <c r="AT4486" s="177"/>
      <c r="AU4486" s="177"/>
      <c r="AV4486" s="177"/>
      <c r="AW4486" s="177"/>
    </row>
    <row r="4487" spans="1:71">
      <c r="A4487" s="170" t="s">
        <v>17591</v>
      </c>
      <c r="B4487" s="177" t="s">
        <v>17592</v>
      </c>
      <c r="D4487" s="177" t="s">
        <v>508</v>
      </c>
      <c r="F4487" s="177" t="s">
        <v>17593</v>
      </c>
      <c r="I4487" s="177" t="s">
        <v>1913</v>
      </c>
      <c r="J4487" s="181" t="s">
        <v>512</v>
      </c>
      <c r="K4487" s="178" t="s">
        <v>512</v>
      </c>
      <c r="L4487" s="177" t="s">
        <v>901</v>
      </c>
      <c r="O4487" s="177" t="s">
        <v>324</v>
      </c>
      <c r="R4487" s="177" t="s">
        <v>7687</v>
      </c>
      <c r="S4487" s="177" t="s">
        <v>7687</v>
      </c>
      <c r="U4487" s="177" t="s">
        <v>17594</v>
      </c>
      <c r="AC4487" s="177" t="s">
        <v>702</v>
      </c>
      <c r="AQ4487" s="177" t="s">
        <v>5044</v>
      </c>
      <c r="AT4487" s="177"/>
      <c r="AU4487" s="177"/>
      <c r="AV4487" s="177"/>
      <c r="AW4487" s="177"/>
    </row>
    <row r="4488" spans="1:71">
      <c r="A4488" s="170" t="s">
        <v>17595</v>
      </c>
      <c r="B4488" s="177" t="s">
        <v>17596</v>
      </c>
      <c r="D4488" s="177" t="s">
        <v>508</v>
      </c>
      <c r="E4488" s="177" t="s">
        <v>685</v>
      </c>
      <c r="F4488" s="177" t="s">
        <v>17597</v>
      </c>
      <c r="G4488" s="177" t="s">
        <v>17598</v>
      </c>
      <c r="H4488" s="177" t="s">
        <v>12613</v>
      </c>
      <c r="I4488" s="177" t="s">
        <v>1979</v>
      </c>
      <c r="J4488" s="178">
        <v>41582</v>
      </c>
      <c r="K4488" s="178">
        <v>41582</v>
      </c>
      <c r="L4488" s="177" t="s">
        <v>550</v>
      </c>
      <c r="M4488" s="177" t="s">
        <v>17599</v>
      </c>
      <c r="N4488" s="177" t="s">
        <v>17599</v>
      </c>
      <c r="O4488" s="177" t="s">
        <v>195</v>
      </c>
      <c r="P4488" s="177" t="s">
        <v>552</v>
      </c>
      <c r="Q4488" s="177" t="s">
        <v>220</v>
      </c>
      <c r="R4488" s="177" t="s">
        <v>553</v>
      </c>
      <c r="S4488" s="177" t="s">
        <v>1030</v>
      </c>
      <c r="T4488" s="177" t="s">
        <v>5591</v>
      </c>
      <c r="U4488" s="177" t="s">
        <v>646</v>
      </c>
      <c r="V4488" s="177" t="s">
        <v>17600</v>
      </c>
      <c r="W4488" s="177" t="s">
        <v>1042</v>
      </c>
      <c r="Z4488" s="177" t="s">
        <v>646</v>
      </c>
      <c r="AA4488" s="177" t="s">
        <v>17601</v>
      </c>
      <c r="AB4488" s="177" t="s">
        <v>1045</v>
      </c>
      <c r="AC4488" s="177" t="s">
        <v>3457</v>
      </c>
      <c r="AD4488" s="177" t="s">
        <v>17602</v>
      </c>
      <c r="AE4488" s="177" t="s">
        <v>1048</v>
      </c>
      <c r="AF4488" s="177" t="s">
        <v>1049</v>
      </c>
      <c r="AQ4488" s="177" t="s">
        <v>937</v>
      </c>
      <c r="AT4488" s="177"/>
      <c r="AU4488" s="177"/>
      <c r="AV4488" s="177"/>
      <c r="AW4488" s="177"/>
    </row>
    <row r="4489" spans="1:71">
      <c r="A4489" s="170" t="s">
        <v>17595</v>
      </c>
      <c r="B4489" s="215" t="s">
        <v>17596</v>
      </c>
      <c r="C4489" s="215"/>
      <c r="D4489" s="215" t="s">
        <v>508</v>
      </c>
      <c r="E4489" s="170" t="s">
        <v>15445</v>
      </c>
      <c r="F4489" s="215" t="s">
        <v>17603</v>
      </c>
      <c r="G4489" s="215" t="s">
        <v>17604</v>
      </c>
      <c r="H4489" s="215"/>
      <c r="I4489" s="215" t="s">
        <v>1979</v>
      </c>
      <c r="J4489" s="216">
        <v>41582</v>
      </c>
      <c r="K4489" s="216">
        <v>41582</v>
      </c>
      <c r="L4489" s="215" t="s">
        <v>550</v>
      </c>
      <c r="M4489" s="177" t="s">
        <v>17599</v>
      </c>
      <c r="N4489" s="177" t="s">
        <v>17599</v>
      </c>
      <c r="O4489" s="215" t="s">
        <v>220</v>
      </c>
      <c r="P4489" s="215" t="s">
        <v>5824</v>
      </c>
      <c r="Q4489" s="215"/>
      <c r="R4489" s="215" t="s">
        <v>5823</v>
      </c>
      <c r="S4489" s="215" t="s">
        <v>5824</v>
      </c>
      <c r="T4489" s="215" t="s">
        <v>512</v>
      </c>
      <c r="U4489" s="215" t="s">
        <v>6860</v>
      </c>
      <c r="V4489" s="215"/>
      <c r="W4489" s="215" t="s">
        <v>3517</v>
      </c>
      <c r="X4489" s="215" t="s">
        <v>17605</v>
      </c>
      <c r="Y4489" s="215" t="s">
        <v>870</v>
      </c>
      <c r="Z4489" s="215"/>
      <c r="AA4489" s="215"/>
      <c r="AB4489" s="215"/>
      <c r="AC4489" s="215"/>
      <c r="AD4489" s="215"/>
      <c r="AE4489" s="215"/>
      <c r="AF4489" s="215"/>
      <c r="AG4489" s="215"/>
      <c r="AH4489" s="215"/>
      <c r="AI4489" s="215"/>
      <c r="AJ4489" s="215"/>
      <c r="AK4489" s="215"/>
      <c r="AL4489" s="215"/>
      <c r="AM4489" s="215"/>
      <c r="AN4489" s="215"/>
      <c r="AO4489" s="215"/>
      <c r="AP4489" s="215"/>
      <c r="AQ4489" s="215" t="s">
        <v>17606</v>
      </c>
      <c r="AR4489" s="215"/>
      <c r="AS4489" s="215"/>
      <c r="AT4489" s="215"/>
      <c r="AU4489" s="215"/>
      <c r="AV4489" s="215"/>
      <c r="AW4489" s="215"/>
      <c r="AX4489" s="215"/>
      <c r="AY4489" s="215"/>
      <c r="AZ4489" s="215"/>
      <c r="BA4489" s="215"/>
      <c r="BB4489" s="215"/>
      <c r="BC4489" s="215"/>
      <c r="BD4489" s="215"/>
      <c r="BE4489" s="215"/>
      <c r="BF4489" s="215"/>
      <c r="BG4489" s="215"/>
      <c r="BH4489" s="215"/>
      <c r="BI4489" s="215"/>
      <c r="BJ4489" s="215"/>
      <c r="BK4489" s="215"/>
      <c r="BL4489" s="215"/>
      <c r="BM4489" s="215"/>
      <c r="BN4489" s="215"/>
      <c r="BO4489" s="215"/>
      <c r="BP4489" s="215"/>
      <c r="BQ4489" s="215"/>
      <c r="BR4489" s="215"/>
      <c r="BS4489" s="215"/>
    </row>
    <row r="4490" spans="1:71">
      <c r="A4490" s="170" t="s">
        <v>17595</v>
      </c>
      <c r="B4490" s="177" t="s">
        <v>17596</v>
      </c>
      <c r="D4490" s="177" t="s">
        <v>508</v>
      </c>
      <c r="E4490" s="177" t="s">
        <v>704</v>
      </c>
      <c r="F4490" s="177" t="s">
        <v>17607</v>
      </c>
      <c r="G4490" s="177" t="s">
        <v>17608</v>
      </c>
      <c r="H4490" s="177" t="s">
        <v>3460</v>
      </c>
      <c r="I4490" s="177" t="s">
        <v>1979</v>
      </c>
      <c r="J4490" s="178">
        <v>41582</v>
      </c>
      <c r="K4490" s="178">
        <v>41582</v>
      </c>
      <c r="L4490" s="177" t="s">
        <v>550</v>
      </c>
      <c r="M4490" s="177" t="s">
        <v>17599</v>
      </c>
      <c r="N4490" s="177" t="s">
        <v>17599</v>
      </c>
      <c r="O4490" s="177" t="s">
        <v>195</v>
      </c>
      <c r="P4490" s="177" t="s">
        <v>589</v>
      </c>
      <c r="R4490" s="177" t="s">
        <v>553</v>
      </c>
      <c r="S4490" s="177" t="s">
        <v>1030</v>
      </c>
      <c r="T4490" s="177" t="s">
        <v>5621</v>
      </c>
      <c r="U4490" s="177" t="s">
        <v>832</v>
      </c>
      <c r="V4490" s="177" t="s">
        <v>17609</v>
      </c>
      <c r="W4490" s="177" t="s">
        <v>17610</v>
      </c>
      <c r="Z4490" s="177" t="s">
        <v>832</v>
      </c>
      <c r="AA4490" s="177" t="s">
        <v>17611</v>
      </c>
      <c r="AB4490" s="177" t="s">
        <v>17612</v>
      </c>
      <c r="AC4490" s="177" t="s">
        <v>17613</v>
      </c>
      <c r="AD4490" s="177" t="s">
        <v>17614</v>
      </c>
      <c r="AE4490" s="177" t="s">
        <v>694</v>
      </c>
      <c r="AF4490" s="177" t="s">
        <v>1049</v>
      </c>
      <c r="AQ4490" s="177" t="s">
        <v>937</v>
      </c>
      <c r="AT4490" s="177"/>
      <c r="AU4490" s="177"/>
      <c r="AV4490" s="177"/>
      <c r="AW4490" s="177"/>
    </row>
    <row r="4491" spans="1:71">
      <c r="A4491" s="170" t="s">
        <v>17595</v>
      </c>
      <c r="B4491" s="177" t="s">
        <v>17596</v>
      </c>
      <c r="D4491" s="177" t="s">
        <v>508</v>
      </c>
      <c r="E4491" s="177" t="s">
        <v>709</v>
      </c>
      <c r="F4491" s="177" t="s">
        <v>17615</v>
      </c>
      <c r="G4491" s="177" t="s">
        <v>7048</v>
      </c>
      <c r="H4491" s="177" t="s">
        <v>17616</v>
      </c>
      <c r="I4491" s="177" t="s">
        <v>1979</v>
      </c>
      <c r="J4491" s="178">
        <v>41582</v>
      </c>
      <c r="K4491" s="178">
        <v>41582</v>
      </c>
      <c r="L4491" s="177" t="s">
        <v>550</v>
      </c>
      <c r="M4491" s="177" t="s">
        <v>17599</v>
      </c>
      <c r="N4491" s="177" t="s">
        <v>17599</v>
      </c>
      <c r="O4491" s="177" t="s">
        <v>195</v>
      </c>
      <c r="P4491" s="177" t="s">
        <v>589</v>
      </c>
      <c r="R4491" s="177" t="s">
        <v>553</v>
      </c>
      <c r="S4491" s="177" t="s">
        <v>1030</v>
      </c>
      <c r="T4491" s="177" t="s">
        <v>2887</v>
      </c>
      <c r="U4491" s="177" t="s">
        <v>832</v>
      </c>
      <c r="V4491" s="177" t="s">
        <v>17617</v>
      </c>
      <c r="W4491" s="177" t="s">
        <v>17610</v>
      </c>
      <c r="Z4491" s="177" t="s">
        <v>832</v>
      </c>
      <c r="AA4491" s="177" t="s">
        <v>17618</v>
      </c>
      <c r="AB4491" s="177" t="s">
        <v>17612</v>
      </c>
      <c r="AC4491" s="177" t="s">
        <v>3457</v>
      </c>
      <c r="AD4491" s="177" t="s">
        <v>17619</v>
      </c>
      <c r="AE4491" s="177" t="s">
        <v>1048</v>
      </c>
      <c r="AF4491" s="177" t="s">
        <v>1049</v>
      </c>
      <c r="AQ4491" s="177" t="s">
        <v>937</v>
      </c>
      <c r="AT4491" s="177"/>
      <c r="AU4491" s="177"/>
      <c r="AV4491" s="177"/>
      <c r="AW4491" s="177"/>
    </row>
    <row r="4492" spans="1:71">
      <c r="A4492" s="170" t="s">
        <v>17595</v>
      </c>
      <c r="B4492" s="177" t="s">
        <v>17596</v>
      </c>
      <c r="D4492" s="177" t="s">
        <v>508</v>
      </c>
      <c r="E4492" s="177" t="s">
        <v>746</v>
      </c>
      <c r="F4492" s="177" t="s">
        <v>17620</v>
      </c>
      <c r="G4492" s="189" t="s">
        <v>7062</v>
      </c>
      <c r="H4492" s="177" t="s">
        <v>3574</v>
      </c>
      <c r="I4492" s="177" t="s">
        <v>1979</v>
      </c>
      <c r="J4492" s="178">
        <v>41582</v>
      </c>
      <c r="K4492" s="178">
        <v>41582</v>
      </c>
      <c r="L4492" s="177" t="s">
        <v>550</v>
      </c>
      <c r="M4492" s="177" t="s">
        <v>17599</v>
      </c>
      <c r="N4492" s="177" t="s">
        <v>17599</v>
      </c>
      <c r="O4492" s="177" t="s">
        <v>195</v>
      </c>
      <c r="P4492" s="177" t="s">
        <v>1023</v>
      </c>
      <c r="Q4492" s="177" t="s">
        <v>2718</v>
      </c>
      <c r="R4492" s="177" t="s">
        <v>600</v>
      </c>
      <c r="S4492" s="177" t="s">
        <v>601</v>
      </c>
      <c r="T4492" s="177" t="s">
        <v>2823</v>
      </c>
      <c r="U4492" s="177" t="s">
        <v>579</v>
      </c>
      <c r="V4492" s="177" t="s">
        <v>2285</v>
      </c>
      <c r="X4492" s="177" t="s">
        <v>943</v>
      </c>
      <c r="Y4492" s="177" t="s">
        <v>674</v>
      </c>
      <c r="Z4492" s="177" t="s">
        <v>579</v>
      </c>
      <c r="AA4492" s="177" t="s">
        <v>1092</v>
      </c>
      <c r="AC4492" s="177" t="s">
        <v>3501</v>
      </c>
      <c r="AD4492" s="177" t="s">
        <v>17621</v>
      </c>
      <c r="AE4492" s="177" t="s">
        <v>526</v>
      </c>
      <c r="AQ4492" s="177"/>
      <c r="AT4492" s="177"/>
      <c r="AU4492" s="177"/>
      <c r="AV4492" s="177"/>
      <c r="AW4492" s="177"/>
    </row>
    <row r="4493" spans="1:71">
      <c r="A4493" s="170" t="s">
        <v>17595</v>
      </c>
      <c r="B4493" s="177" t="s">
        <v>17596</v>
      </c>
      <c r="D4493" s="177" t="s">
        <v>508</v>
      </c>
      <c r="E4493" s="177" t="s">
        <v>752</v>
      </c>
      <c r="F4493" s="177" t="s">
        <v>17622</v>
      </c>
      <c r="G4493" s="177" t="s">
        <v>7067</v>
      </c>
      <c r="H4493" s="177" t="s">
        <v>6641</v>
      </c>
      <c r="I4493" s="177" t="s">
        <v>1979</v>
      </c>
      <c r="J4493" s="178">
        <v>41582</v>
      </c>
      <c r="K4493" s="178">
        <v>41582</v>
      </c>
      <c r="L4493" s="177" t="s">
        <v>550</v>
      </c>
      <c r="M4493" s="177" t="s">
        <v>17599</v>
      </c>
      <c r="N4493" s="177" t="s">
        <v>17599</v>
      </c>
      <c r="O4493" s="177" t="s">
        <v>195</v>
      </c>
      <c r="P4493" s="177" t="s">
        <v>1816</v>
      </c>
      <c r="Q4493" s="177" t="s">
        <v>2718</v>
      </c>
      <c r="R4493" s="177" t="s">
        <v>600</v>
      </c>
      <c r="S4493" s="177" t="s">
        <v>601</v>
      </c>
      <c r="T4493" s="177" t="s">
        <v>2632</v>
      </c>
      <c r="U4493" s="177" t="s">
        <v>702</v>
      </c>
      <c r="V4493" s="177" t="s">
        <v>4895</v>
      </c>
      <c r="X4493" s="177" t="s">
        <v>943</v>
      </c>
      <c r="Y4493" s="177" t="s">
        <v>674</v>
      </c>
      <c r="Z4493" s="177" t="s">
        <v>702</v>
      </c>
      <c r="AA4493" s="177" t="s">
        <v>4896</v>
      </c>
      <c r="AC4493" s="177" t="s">
        <v>3510</v>
      </c>
      <c r="AD4493" s="177" t="s">
        <v>17623</v>
      </c>
      <c r="AE4493" s="177" t="s">
        <v>524</v>
      </c>
      <c r="AQ4493" s="177"/>
      <c r="AT4493" s="177"/>
      <c r="AU4493" s="177"/>
      <c r="AV4493" s="177"/>
      <c r="AW4493" s="177"/>
    </row>
    <row r="4494" spans="1:71">
      <c r="A4494" s="170" t="s">
        <v>17595</v>
      </c>
      <c r="B4494" s="177" t="s">
        <v>17596</v>
      </c>
      <c r="D4494" s="177" t="s">
        <v>508</v>
      </c>
      <c r="E4494" s="177" t="s">
        <v>840</v>
      </c>
      <c r="F4494" s="177" t="s">
        <v>17624</v>
      </c>
      <c r="G4494" s="177" t="s">
        <v>17625</v>
      </c>
      <c r="H4494" s="177" t="s">
        <v>6602</v>
      </c>
      <c r="I4494" s="177" t="s">
        <v>1979</v>
      </c>
      <c r="J4494" s="178">
        <v>41582</v>
      </c>
      <c r="K4494" s="178">
        <v>41582</v>
      </c>
      <c r="L4494" s="177" t="s">
        <v>550</v>
      </c>
      <c r="M4494" s="177" t="s">
        <v>17599</v>
      </c>
      <c r="N4494" s="177" t="s">
        <v>17599</v>
      </c>
      <c r="O4494" s="177" t="s">
        <v>195</v>
      </c>
      <c r="P4494" s="177" t="s">
        <v>1023</v>
      </c>
      <c r="Q4494" s="177" t="s">
        <v>2894</v>
      </c>
      <c r="R4494" s="177" t="s">
        <v>731</v>
      </c>
      <c r="S4494" s="177" t="s">
        <v>4709</v>
      </c>
      <c r="T4494" s="177" t="s">
        <v>646</v>
      </c>
      <c r="U4494" s="177" t="s">
        <v>555</v>
      </c>
      <c r="V4494" s="177" t="s">
        <v>2978</v>
      </c>
      <c r="X4494" s="177" t="s">
        <v>1954</v>
      </c>
      <c r="Y4494" s="177" t="s">
        <v>4901</v>
      </c>
      <c r="Z4494" s="177" t="s">
        <v>555</v>
      </c>
      <c r="AA4494" s="177" t="s">
        <v>5616</v>
      </c>
      <c r="AC4494" s="177" t="s">
        <v>3505</v>
      </c>
      <c r="AD4494" s="177" t="s">
        <v>17626</v>
      </c>
      <c r="AE4494" s="177" t="s">
        <v>583</v>
      </c>
      <c r="AQ4494" s="177"/>
      <c r="AT4494" s="177"/>
      <c r="AU4494" s="177"/>
      <c r="AV4494" s="177"/>
      <c r="AW4494" s="177"/>
    </row>
    <row r="4495" spans="1:71">
      <c r="A4495" s="170" t="s">
        <v>17595</v>
      </c>
      <c r="B4495" s="177" t="s">
        <v>17596</v>
      </c>
      <c r="D4495" s="177" t="s">
        <v>508</v>
      </c>
      <c r="E4495" s="177" t="s">
        <v>847</v>
      </c>
      <c r="F4495" s="177" t="s">
        <v>17627</v>
      </c>
      <c r="G4495" s="177" t="s">
        <v>17628</v>
      </c>
      <c r="H4495" s="177" t="s">
        <v>3504</v>
      </c>
      <c r="I4495" s="177" t="s">
        <v>1979</v>
      </c>
      <c r="J4495" s="178">
        <v>41582</v>
      </c>
      <c r="K4495" s="178">
        <v>41582</v>
      </c>
      <c r="L4495" s="177" t="s">
        <v>550</v>
      </c>
      <c r="M4495" s="177" t="s">
        <v>17599</v>
      </c>
      <c r="N4495" s="177" t="s">
        <v>17599</v>
      </c>
      <c r="O4495" s="177" t="s">
        <v>195</v>
      </c>
      <c r="P4495" s="177" t="s">
        <v>1193</v>
      </c>
      <c r="Q4495" s="177" t="s">
        <v>2894</v>
      </c>
      <c r="R4495" s="177" t="s">
        <v>731</v>
      </c>
      <c r="S4495" s="177" t="s">
        <v>4709</v>
      </c>
      <c r="T4495" s="177" t="s">
        <v>718</v>
      </c>
      <c r="U4495" s="177" t="s">
        <v>555</v>
      </c>
      <c r="V4495" s="177" t="s">
        <v>812</v>
      </c>
      <c r="X4495" s="177" t="s">
        <v>1954</v>
      </c>
      <c r="Y4495" s="177" t="s">
        <v>4901</v>
      </c>
      <c r="Z4495" s="177" t="s">
        <v>555</v>
      </c>
      <c r="AA4495" s="177" t="s">
        <v>17629</v>
      </c>
      <c r="AC4495" s="177" t="s">
        <v>3501</v>
      </c>
      <c r="AD4495" s="177" t="s">
        <v>17630</v>
      </c>
      <c r="AE4495" s="177" t="s">
        <v>526</v>
      </c>
      <c r="AQ4495" s="177"/>
      <c r="AT4495" s="177"/>
      <c r="AU4495" s="177"/>
      <c r="AV4495" s="177"/>
      <c r="AW4495" s="177"/>
    </row>
    <row r="4496" spans="1:71">
      <c r="A4496" s="170" t="s">
        <v>17595</v>
      </c>
      <c r="B4496" s="177" t="s">
        <v>17596</v>
      </c>
      <c r="D4496" s="177" t="s">
        <v>508</v>
      </c>
      <c r="E4496" s="177" t="s">
        <v>852</v>
      </c>
      <c r="F4496" s="177" t="s">
        <v>17631</v>
      </c>
      <c r="G4496" s="177" t="s">
        <v>17632</v>
      </c>
      <c r="H4496" s="177" t="s">
        <v>14656</v>
      </c>
      <c r="I4496" s="177" t="s">
        <v>1979</v>
      </c>
      <c r="J4496" s="178">
        <v>41582</v>
      </c>
      <c r="K4496" s="178">
        <v>41582</v>
      </c>
      <c r="L4496" s="177" t="s">
        <v>550</v>
      </c>
      <c r="M4496" s="177" t="s">
        <v>17599</v>
      </c>
      <c r="N4496" s="177" t="s">
        <v>17599</v>
      </c>
      <c r="O4496" s="177" t="s">
        <v>195</v>
      </c>
      <c r="P4496" s="177" t="s">
        <v>589</v>
      </c>
      <c r="Q4496" s="177" t="s">
        <v>2894</v>
      </c>
      <c r="R4496" s="177" t="s">
        <v>731</v>
      </c>
      <c r="S4496" s="177" t="s">
        <v>4709</v>
      </c>
      <c r="T4496" s="177" t="s">
        <v>764</v>
      </c>
      <c r="U4496" s="177" t="s">
        <v>555</v>
      </c>
      <c r="V4496" s="177" t="s">
        <v>754</v>
      </c>
      <c r="W4496" s="177" t="s">
        <v>783</v>
      </c>
      <c r="X4496" s="177" t="s">
        <v>1954</v>
      </c>
      <c r="Y4496" s="177" t="s">
        <v>4901</v>
      </c>
      <c r="Z4496" s="177" t="s">
        <v>555</v>
      </c>
      <c r="AA4496" s="177" t="s">
        <v>755</v>
      </c>
      <c r="AB4496" s="170" t="s">
        <v>17633</v>
      </c>
      <c r="AC4496" s="177" t="s">
        <v>3505</v>
      </c>
      <c r="AD4496" s="177" t="s">
        <v>17634</v>
      </c>
      <c r="AE4496" s="177" t="s">
        <v>583</v>
      </c>
      <c r="AQ4496" s="177"/>
      <c r="AT4496" s="177"/>
      <c r="AU4496" s="177"/>
      <c r="AV4496" s="177"/>
      <c r="AW4496" s="177"/>
    </row>
    <row r="4497" spans="1:49">
      <c r="A4497" s="170" t="s">
        <v>17595</v>
      </c>
      <c r="B4497" s="177" t="s">
        <v>17596</v>
      </c>
      <c r="D4497" s="177" t="s">
        <v>508</v>
      </c>
      <c r="E4497" s="177" t="s">
        <v>1021</v>
      </c>
      <c r="F4497" s="177" t="s">
        <v>17635</v>
      </c>
      <c r="G4497" s="177" t="s">
        <v>17636</v>
      </c>
      <c r="H4497" s="177" t="s">
        <v>15281</v>
      </c>
      <c r="I4497" s="177" t="s">
        <v>1979</v>
      </c>
      <c r="J4497" s="178">
        <v>41582</v>
      </c>
      <c r="K4497" s="178">
        <v>41582</v>
      </c>
      <c r="L4497" s="177" t="s">
        <v>513</v>
      </c>
      <c r="M4497" s="177" t="s">
        <v>17637</v>
      </c>
      <c r="N4497" s="177" t="s">
        <v>17599</v>
      </c>
      <c r="O4497" s="177" t="s">
        <v>195</v>
      </c>
      <c r="P4497" s="177" t="s">
        <v>887</v>
      </c>
      <c r="Q4497" s="177" t="s">
        <v>2894</v>
      </c>
      <c r="R4497" s="177" t="s">
        <v>688</v>
      </c>
      <c r="S4497" s="177" t="s">
        <v>689</v>
      </c>
      <c r="T4497" s="177" t="s">
        <v>822</v>
      </c>
      <c r="U4497" s="177" t="s">
        <v>712</v>
      </c>
      <c r="V4497" s="177" t="s">
        <v>733</v>
      </c>
      <c r="Z4497" s="177" t="s">
        <v>712</v>
      </c>
      <c r="AC4497" s="177" t="s">
        <v>3555</v>
      </c>
      <c r="AD4497" s="177" t="s">
        <v>17638</v>
      </c>
      <c r="AE4497" s="177" t="s">
        <v>526</v>
      </c>
      <c r="AQ4497" s="177" t="s">
        <v>937</v>
      </c>
      <c r="AT4497" s="177"/>
      <c r="AU4497" s="177"/>
      <c r="AV4497" s="177"/>
      <c r="AW4497" s="177"/>
    </row>
    <row r="4498" spans="1:49">
      <c r="A4498" s="170" t="s">
        <v>17595</v>
      </c>
      <c r="B4498" s="177" t="s">
        <v>17596</v>
      </c>
      <c r="D4498" s="177" t="s">
        <v>508</v>
      </c>
      <c r="E4498" s="177" t="s">
        <v>1141</v>
      </c>
      <c r="F4498" s="177" t="s">
        <v>17653</v>
      </c>
      <c r="I4498" s="177" t="s">
        <v>1979</v>
      </c>
      <c r="J4498" s="178">
        <v>41582</v>
      </c>
      <c r="K4498" s="178">
        <v>41582</v>
      </c>
      <c r="L4498" s="177" t="s">
        <v>2772</v>
      </c>
      <c r="M4498" s="177" t="s">
        <v>17640</v>
      </c>
      <c r="N4498" s="177" t="s">
        <v>17599</v>
      </c>
      <c r="O4498" s="177" t="s">
        <v>238</v>
      </c>
      <c r="Q4498" s="177" t="s">
        <v>17641</v>
      </c>
      <c r="R4498" s="177" t="s">
        <v>3469</v>
      </c>
      <c r="S4498" s="177" t="s">
        <v>17654</v>
      </c>
      <c r="T4498" s="177" t="s">
        <v>512</v>
      </c>
      <c r="U4498" s="177" t="s">
        <v>7577</v>
      </c>
      <c r="V4498" s="177" t="s">
        <v>748</v>
      </c>
      <c r="X4498" s="177" t="s">
        <v>17655</v>
      </c>
      <c r="Y4498" s="177" t="s">
        <v>3613</v>
      </c>
      <c r="Z4498" s="177" t="s">
        <v>7575</v>
      </c>
      <c r="AA4498" s="177" t="s">
        <v>996</v>
      </c>
      <c r="AQ4498" s="177" t="s">
        <v>17656</v>
      </c>
      <c r="AT4498" s="177"/>
      <c r="AU4498" s="177"/>
      <c r="AV4498" s="177"/>
      <c r="AW4498" s="177"/>
    </row>
    <row r="4499" spans="1:49">
      <c r="A4499" s="170" t="s">
        <v>17595</v>
      </c>
      <c r="B4499" s="177" t="s">
        <v>17596</v>
      </c>
      <c r="D4499" s="177" t="s">
        <v>508</v>
      </c>
      <c r="E4499" s="177" t="s">
        <v>1141</v>
      </c>
      <c r="F4499" s="177" t="s">
        <v>17657</v>
      </c>
      <c r="I4499" s="177" t="s">
        <v>1979</v>
      </c>
      <c r="J4499" s="178">
        <v>41582</v>
      </c>
      <c r="K4499" s="178">
        <v>41582</v>
      </c>
      <c r="L4499" s="177" t="s">
        <v>2772</v>
      </c>
      <c r="M4499" s="177" t="s">
        <v>17640</v>
      </c>
      <c r="N4499" s="177" t="s">
        <v>17599</v>
      </c>
      <c r="O4499" s="177" t="s">
        <v>238</v>
      </c>
      <c r="Q4499" s="177" t="s">
        <v>17649</v>
      </c>
      <c r="R4499" s="177" t="s">
        <v>3469</v>
      </c>
      <c r="S4499" s="177" t="s">
        <v>17654</v>
      </c>
      <c r="T4499" s="177" t="s">
        <v>512</v>
      </c>
      <c r="U4499" s="177" t="s">
        <v>7577</v>
      </c>
      <c r="V4499" s="177" t="s">
        <v>748</v>
      </c>
      <c r="X4499" s="177" t="s">
        <v>17655</v>
      </c>
      <c r="Y4499" s="177" t="s">
        <v>3613</v>
      </c>
      <c r="Z4499" s="177" t="s">
        <v>7575</v>
      </c>
      <c r="AA4499" s="177" t="s">
        <v>996</v>
      </c>
      <c r="AQ4499" s="177" t="s">
        <v>17656</v>
      </c>
      <c r="AT4499" s="177"/>
      <c r="AU4499" s="177"/>
      <c r="AV4499" s="177"/>
      <c r="AW4499" s="177"/>
    </row>
    <row r="4500" spans="1:49">
      <c r="A4500" s="170" t="s">
        <v>17595</v>
      </c>
      <c r="B4500" s="177" t="s">
        <v>17596</v>
      </c>
      <c r="D4500" s="177" t="s">
        <v>508</v>
      </c>
      <c r="E4500" s="177" t="s">
        <v>1141</v>
      </c>
      <c r="F4500" s="177" t="s">
        <v>17639</v>
      </c>
      <c r="I4500" s="177" t="s">
        <v>1979</v>
      </c>
      <c r="J4500" s="178">
        <v>41582</v>
      </c>
      <c r="K4500" s="178">
        <v>41582</v>
      </c>
      <c r="L4500" s="177" t="s">
        <v>2772</v>
      </c>
      <c r="M4500" s="177" t="s">
        <v>17640</v>
      </c>
      <c r="N4500" s="177" t="s">
        <v>17599</v>
      </c>
      <c r="O4500" s="177" t="s">
        <v>273</v>
      </c>
      <c r="P4500" s="177" t="s">
        <v>238</v>
      </c>
      <c r="Q4500" s="177" t="s">
        <v>17641</v>
      </c>
      <c r="R4500" s="177" t="s">
        <v>876</v>
      </c>
      <c r="S4500" s="177" t="s">
        <v>17642</v>
      </c>
      <c r="T4500" s="177" t="s">
        <v>17643</v>
      </c>
      <c r="U4500" s="177" t="s">
        <v>17644</v>
      </c>
      <c r="V4500" s="177" t="s">
        <v>17645</v>
      </c>
      <c r="W4500" s="177" t="s">
        <v>17646</v>
      </c>
      <c r="X4500" s="177" t="s">
        <v>3889</v>
      </c>
      <c r="Y4500" s="177" t="s">
        <v>881</v>
      </c>
      <c r="Z4500" s="177" t="s">
        <v>882</v>
      </c>
      <c r="AB4500" s="177" t="s">
        <v>883</v>
      </c>
      <c r="AC4500" s="177" t="s">
        <v>17647</v>
      </c>
      <c r="AQ4500" s="177"/>
      <c r="AT4500" s="177"/>
      <c r="AU4500" s="177"/>
      <c r="AV4500" s="177"/>
      <c r="AW4500" s="177"/>
    </row>
    <row r="4501" spans="1:49">
      <c r="A4501" s="170" t="s">
        <v>17595</v>
      </c>
      <c r="B4501" s="177" t="s">
        <v>17596</v>
      </c>
      <c r="D4501" s="177" t="s">
        <v>508</v>
      </c>
      <c r="E4501" s="177" t="s">
        <v>1141</v>
      </c>
      <c r="F4501" s="177" t="s">
        <v>17648</v>
      </c>
      <c r="I4501" s="177" t="s">
        <v>1979</v>
      </c>
      <c r="J4501" s="178">
        <v>41582</v>
      </c>
      <c r="K4501" s="178">
        <v>41582</v>
      </c>
      <c r="L4501" s="177" t="s">
        <v>2772</v>
      </c>
      <c r="M4501" s="177" t="s">
        <v>17640</v>
      </c>
      <c r="N4501" s="177" t="s">
        <v>17599</v>
      </c>
      <c r="O4501" s="177" t="s">
        <v>273</v>
      </c>
      <c r="P4501" s="177" t="s">
        <v>238</v>
      </c>
      <c r="Q4501" s="177" t="s">
        <v>17649</v>
      </c>
      <c r="R4501" s="177" t="s">
        <v>876</v>
      </c>
      <c r="S4501" s="177" t="s">
        <v>17642</v>
      </c>
      <c r="T4501" s="177" t="s">
        <v>17643</v>
      </c>
      <c r="U4501" s="177" t="s">
        <v>17644</v>
      </c>
      <c r="V4501" s="177" t="s">
        <v>17645</v>
      </c>
      <c r="W4501" s="177" t="s">
        <v>17650</v>
      </c>
      <c r="X4501" s="177" t="s">
        <v>3889</v>
      </c>
      <c r="Y4501" s="177" t="s">
        <v>881</v>
      </c>
      <c r="Z4501" s="177" t="s">
        <v>882</v>
      </c>
      <c r="AB4501" s="177" t="s">
        <v>883</v>
      </c>
      <c r="AC4501" s="177" t="s">
        <v>17647</v>
      </c>
      <c r="AQ4501" s="177"/>
      <c r="AT4501" s="177"/>
      <c r="AU4501" s="177"/>
      <c r="AV4501" s="177"/>
      <c r="AW4501" s="177"/>
    </row>
    <row r="4502" spans="1:49">
      <c r="A4502" s="170" t="s">
        <v>17595</v>
      </c>
      <c r="B4502" s="177" t="s">
        <v>17596</v>
      </c>
      <c r="D4502" s="177" t="s">
        <v>508</v>
      </c>
      <c r="E4502" s="177" t="s">
        <v>1141</v>
      </c>
      <c r="F4502" s="177" t="s">
        <v>17658</v>
      </c>
      <c r="I4502" s="177" t="s">
        <v>1979</v>
      </c>
      <c r="J4502" s="178">
        <v>41582</v>
      </c>
      <c r="K4502" s="178">
        <v>41582</v>
      </c>
      <c r="L4502" s="177" t="s">
        <v>2772</v>
      </c>
      <c r="M4502" s="177" t="s">
        <v>17640</v>
      </c>
      <c r="N4502" s="177" t="s">
        <v>17599</v>
      </c>
      <c r="O4502" s="177" t="s">
        <v>406</v>
      </c>
      <c r="P4502" s="177" t="s">
        <v>9771</v>
      </c>
      <c r="Q4502" s="177" t="s">
        <v>200</v>
      </c>
      <c r="R4502" s="177" t="s">
        <v>406</v>
      </c>
      <c r="S4502" s="177" t="s">
        <v>17659</v>
      </c>
      <c r="T4502" s="177" t="s">
        <v>512</v>
      </c>
      <c r="U4502" s="177" t="s">
        <v>17659</v>
      </c>
      <c r="V4502" s="177" t="s">
        <v>17660</v>
      </c>
      <c r="W4502" s="177" t="s">
        <v>17661</v>
      </c>
      <c r="X4502" s="177" t="s">
        <v>8989</v>
      </c>
      <c r="AQ4502" s="177"/>
      <c r="AT4502" s="177"/>
      <c r="AU4502" s="177"/>
      <c r="AV4502" s="177"/>
      <c r="AW4502" s="177"/>
    </row>
    <row r="4503" spans="1:49">
      <c r="A4503" s="170" t="s">
        <v>17595</v>
      </c>
      <c r="B4503" s="177" t="s">
        <v>17596</v>
      </c>
      <c r="D4503" s="177" t="s">
        <v>508</v>
      </c>
      <c r="E4503" s="177" t="s">
        <v>1141</v>
      </c>
      <c r="F4503" s="177" t="s">
        <v>17651</v>
      </c>
      <c r="I4503" s="177" t="s">
        <v>1979</v>
      </c>
      <c r="J4503" s="178">
        <v>41582</v>
      </c>
      <c r="K4503" s="178">
        <v>41582</v>
      </c>
      <c r="N4503" s="177" t="s">
        <v>17599</v>
      </c>
      <c r="O4503" s="177" t="s">
        <v>200</v>
      </c>
      <c r="S4503" s="177" t="s">
        <v>17652</v>
      </c>
      <c r="AQ4503" s="177" t="s">
        <v>7856</v>
      </c>
      <c r="AT4503" s="177"/>
      <c r="AU4503" s="177"/>
      <c r="AV4503" s="177"/>
      <c r="AW4503" s="177"/>
    </row>
    <row r="4504" spans="1:49">
      <c r="A4504" s="170" t="s">
        <v>17595</v>
      </c>
      <c r="B4504" s="177" t="s">
        <v>17596</v>
      </c>
      <c r="D4504" s="177" t="s">
        <v>508</v>
      </c>
      <c r="E4504" s="177" t="s">
        <v>2639</v>
      </c>
      <c r="F4504" s="177" t="s">
        <v>17662</v>
      </c>
      <c r="G4504" s="177" t="s">
        <v>17663</v>
      </c>
      <c r="H4504" s="177" t="s">
        <v>17664</v>
      </c>
      <c r="I4504" s="177" t="s">
        <v>1979</v>
      </c>
      <c r="J4504" s="178">
        <v>41582</v>
      </c>
      <c r="K4504" s="178">
        <v>41582</v>
      </c>
      <c r="L4504" s="177" t="s">
        <v>550</v>
      </c>
      <c r="M4504" s="177" t="s">
        <v>17599</v>
      </c>
      <c r="N4504" s="177" t="s">
        <v>17599</v>
      </c>
      <c r="O4504" s="177" t="s">
        <v>195</v>
      </c>
      <c r="P4504" s="177" t="s">
        <v>589</v>
      </c>
      <c r="Q4504" s="177" t="s">
        <v>2894</v>
      </c>
      <c r="R4504" s="177" t="s">
        <v>731</v>
      </c>
      <c r="S4504" s="177" t="s">
        <v>4709</v>
      </c>
      <c r="T4504" s="177" t="s">
        <v>2374</v>
      </c>
      <c r="U4504" s="177" t="s">
        <v>712</v>
      </c>
      <c r="V4504" s="177" t="s">
        <v>2887</v>
      </c>
      <c r="W4504" s="177" t="s">
        <v>809</v>
      </c>
      <c r="X4504" s="177" t="s">
        <v>1954</v>
      </c>
      <c r="Y4504" s="177" t="s">
        <v>4901</v>
      </c>
      <c r="Z4504" s="177" t="s">
        <v>712</v>
      </c>
      <c r="AA4504" s="177" t="s">
        <v>17665</v>
      </c>
      <c r="AB4504" s="170" t="s">
        <v>17666</v>
      </c>
      <c r="AC4504" s="177" t="s">
        <v>3501</v>
      </c>
      <c r="AD4504" s="177" t="s">
        <v>17667</v>
      </c>
      <c r="AE4504" s="177" t="s">
        <v>526</v>
      </c>
      <c r="AQ4504" s="177"/>
      <c r="AT4504" s="177"/>
      <c r="AU4504" s="177"/>
      <c r="AV4504" s="177"/>
      <c r="AW4504" s="177"/>
    </row>
    <row r="4505" spans="1:49">
      <c r="A4505" s="170" t="s">
        <v>17595</v>
      </c>
      <c r="B4505" s="177" t="s">
        <v>17596</v>
      </c>
      <c r="D4505" s="177" t="s">
        <v>508</v>
      </c>
      <c r="E4505" s="177" t="s">
        <v>1146</v>
      </c>
      <c r="F4505" s="177" t="s">
        <v>17668</v>
      </c>
      <c r="G4505" s="177" t="s">
        <v>17669</v>
      </c>
      <c r="H4505" s="177" t="s">
        <v>17670</v>
      </c>
      <c r="I4505" s="177" t="s">
        <v>1979</v>
      </c>
      <c r="J4505" s="178">
        <v>41582</v>
      </c>
      <c r="K4505" s="178">
        <v>41582</v>
      </c>
      <c r="L4505" s="177" t="s">
        <v>550</v>
      </c>
      <c r="M4505" s="177" t="s">
        <v>17599</v>
      </c>
      <c r="N4505" s="177" t="s">
        <v>17599</v>
      </c>
      <c r="O4505" s="177" t="s">
        <v>195</v>
      </c>
      <c r="P4505" s="177" t="s">
        <v>589</v>
      </c>
      <c r="Q4505" s="177" t="s">
        <v>2894</v>
      </c>
      <c r="R4505" s="177" t="s">
        <v>731</v>
      </c>
      <c r="S4505" s="177" t="s">
        <v>4709</v>
      </c>
      <c r="T4505" s="177" t="s">
        <v>822</v>
      </c>
      <c r="U4505" s="177" t="s">
        <v>712</v>
      </c>
      <c r="V4505" s="177" t="s">
        <v>4085</v>
      </c>
      <c r="W4505" s="177" t="s">
        <v>1195</v>
      </c>
      <c r="X4505" s="177" t="s">
        <v>1954</v>
      </c>
      <c r="Y4505" s="177" t="s">
        <v>4901</v>
      </c>
      <c r="Z4505" s="177" t="s">
        <v>712</v>
      </c>
      <c r="AA4505" s="177" t="s">
        <v>17671</v>
      </c>
      <c r="AB4505" s="170" t="s">
        <v>17672</v>
      </c>
      <c r="AC4505" s="177" t="s">
        <v>3645</v>
      </c>
      <c r="AD4505" s="177" t="s">
        <v>17673</v>
      </c>
      <c r="AE4505" s="177" t="s">
        <v>524</v>
      </c>
      <c r="AQ4505" s="177"/>
      <c r="AT4505" s="177"/>
      <c r="AU4505" s="177"/>
      <c r="AV4505" s="177"/>
      <c r="AW4505" s="177"/>
    </row>
    <row r="4506" spans="1:49">
      <c r="A4506" s="170" t="s">
        <v>17595</v>
      </c>
      <c r="B4506" s="177" t="s">
        <v>17596</v>
      </c>
      <c r="D4506" s="177" t="s">
        <v>508</v>
      </c>
      <c r="E4506" s="177" t="s">
        <v>1154</v>
      </c>
      <c r="F4506" s="177" t="s">
        <v>17674</v>
      </c>
      <c r="G4506" s="177" t="s">
        <v>17675</v>
      </c>
      <c r="H4506" s="177" t="s">
        <v>17676</v>
      </c>
      <c r="I4506" s="177" t="s">
        <v>1979</v>
      </c>
      <c r="J4506" s="178">
        <v>41582</v>
      </c>
      <c r="K4506" s="178">
        <v>41582</v>
      </c>
      <c r="L4506" s="177" t="s">
        <v>550</v>
      </c>
      <c r="M4506" s="177" t="s">
        <v>17599</v>
      </c>
      <c r="N4506" s="177" t="s">
        <v>17599</v>
      </c>
      <c r="O4506" s="177" t="s">
        <v>195</v>
      </c>
      <c r="P4506" s="177" t="s">
        <v>1193</v>
      </c>
      <c r="Q4506" s="177" t="s">
        <v>2894</v>
      </c>
      <c r="R4506" s="177" t="s">
        <v>731</v>
      </c>
      <c r="S4506" s="177" t="s">
        <v>4709</v>
      </c>
      <c r="T4506" s="177" t="s">
        <v>2114</v>
      </c>
      <c r="U4506" s="177" t="s">
        <v>748</v>
      </c>
      <c r="V4506" s="177" t="s">
        <v>1323</v>
      </c>
      <c r="X4506" s="177" t="s">
        <v>1954</v>
      </c>
      <c r="Y4506" s="177" t="s">
        <v>4901</v>
      </c>
      <c r="Z4506" s="177" t="s">
        <v>748</v>
      </c>
      <c r="AA4506" s="177" t="s">
        <v>17677</v>
      </c>
      <c r="AC4506" s="177" t="s">
        <v>3505</v>
      </c>
      <c r="AD4506" s="177" t="s">
        <v>17678</v>
      </c>
      <c r="AE4506" s="177" t="s">
        <v>583</v>
      </c>
      <c r="AQ4506" s="177"/>
      <c r="AT4506" s="177"/>
      <c r="AU4506" s="177"/>
      <c r="AV4506" s="177"/>
      <c r="AW4506" s="177"/>
    </row>
    <row r="4507" spans="1:49">
      <c r="A4507" s="170" t="s">
        <v>17595</v>
      </c>
      <c r="B4507" s="177" t="s">
        <v>17596</v>
      </c>
      <c r="D4507" s="177" t="s">
        <v>508</v>
      </c>
      <c r="E4507" s="177" t="s">
        <v>1160</v>
      </c>
      <c r="F4507" s="177" t="s">
        <v>17679</v>
      </c>
      <c r="G4507" s="177" t="s">
        <v>17680</v>
      </c>
      <c r="I4507" s="177" t="s">
        <v>1979</v>
      </c>
      <c r="J4507" s="178">
        <v>41582</v>
      </c>
      <c r="K4507" s="178">
        <v>41582</v>
      </c>
      <c r="L4507" s="177" t="s">
        <v>550</v>
      </c>
      <c r="M4507" s="177" t="s">
        <v>17599</v>
      </c>
      <c r="N4507" s="177" t="s">
        <v>17599</v>
      </c>
      <c r="O4507" s="177" t="s">
        <v>195</v>
      </c>
      <c r="P4507" s="177" t="s">
        <v>589</v>
      </c>
      <c r="Q4507" s="177" t="s">
        <v>2464</v>
      </c>
      <c r="R4507" s="177" t="s">
        <v>600</v>
      </c>
      <c r="S4507" s="177" t="s">
        <v>601</v>
      </c>
      <c r="T4507" s="177" t="s">
        <v>718</v>
      </c>
      <c r="U4507" s="177" t="s">
        <v>712</v>
      </c>
      <c r="V4507" s="177" t="s">
        <v>1681</v>
      </c>
      <c r="X4507" s="177" t="s">
        <v>943</v>
      </c>
      <c r="Y4507" s="177" t="s">
        <v>674</v>
      </c>
      <c r="Z4507" s="177" t="s">
        <v>712</v>
      </c>
      <c r="AA4507" s="177" t="s">
        <v>1078</v>
      </c>
      <c r="AC4507" s="177" t="s">
        <v>3501</v>
      </c>
      <c r="AD4507" s="177" t="s">
        <v>17681</v>
      </c>
      <c r="AE4507" s="177" t="s">
        <v>526</v>
      </c>
      <c r="AQ4507" s="177"/>
      <c r="AT4507" s="177"/>
      <c r="AU4507" s="177"/>
      <c r="AV4507" s="177"/>
      <c r="AW4507" s="177"/>
    </row>
    <row r="4508" spans="1:49">
      <c r="A4508" s="170" t="s">
        <v>17595</v>
      </c>
      <c r="B4508" s="177" t="s">
        <v>17596</v>
      </c>
      <c r="D4508" s="177" t="s">
        <v>508</v>
      </c>
      <c r="E4508" s="177" t="s">
        <v>1166</v>
      </c>
      <c r="F4508" s="177" t="s">
        <v>17682</v>
      </c>
      <c r="G4508" s="177" t="s">
        <v>17683</v>
      </c>
      <c r="H4508" s="177" t="s">
        <v>3735</v>
      </c>
      <c r="I4508" s="177" t="s">
        <v>1979</v>
      </c>
      <c r="J4508" s="178">
        <v>41582</v>
      </c>
      <c r="K4508" s="178">
        <v>41582</v>
      </c>
      <c r="L4508" s="177" t="s">
        <v>550</v>
      </c>
      <c r="M4508" s="177" t="s">
        <v>17599</v>
      </c>
      <c r="N4508" s="177" t="s">
        <v>17599</v>
      </c>
      <c r="O4508" s="177" t="s">
        <v>195</v>
      </c>
      <c r="P4508" s="177" t="s">
        <v>1193</v>
      </c>
      <c r="Q4508" s="177" t="s">
        <v>2464</v>
      </c>
      <c r="R4508" s="177" t="s">
        <v>600</v>
      </c>
      <c r="S4508" s="177" t="s">
        <v>601</v>
      </c>
      <c r="T4508" s="177" t="s">
        <v>2518</v>
      </c>
      <c r="U4508" s="177" t="s">
        <v>702</v>
      </c>
      <c r="V4508" s="177" t="s">
        <v>15538</v>
      </c>
      <c r="X4508" s="177" t="s">
        <v>943</v>
      </c>
      <c r="Y4508" s="177" t="s">
        <v>674</v>
      </c>
      <c r="Z4508" s="177" t="s">
        <v>702</v>
      </c>
      <c r="AA4508" s="177" t="s">
        <v>4316</v>
      </c>
      <c r="AC4508" s="177" t="s">
        <v>3462</v>
      </c>
      <c r="AD4508" s="177" t="s">
        <v>17684</v>
      </c>
      <c r="AE4508" s="177" t="s">
        <v>1048</v>
      </c>
      <c r="AQ4508" s="177"/>
      <c r="AT4508" s="177"/>
      <c r="AU4508" s="177"/>
      <c r="AV4508" s="177"/>
      <c r="AW4508" s="177"/>
    </row>
    <row r="4509" spans="1:49">
      <c r="A4509" s="170" t="s">
        <v>17595</v>
      </c>
      <c r="B4509" s="177" t="s">
        <v>17596</v>
      </c>
      <c r="D4509" s="177" t="s">
        <v>508</v>
      </c>
      <c r="E4509" s="177" t="s">
        <v>1172</v>
      </c>
      <c r="F4509" s="177" t="s">
        <v>17685</v>
      </c>
      <c r="G4509" s="177" t="s">
        <v>17686</v>
      </c>
      <c r="H4509" s="177" t="s">
        <v>17687</v>
      </c>
      <c r="I4509" s="177" t="s">
        <v>1979</v>
      </c>
      <c r="J4509" s="178">
        <v>41582</v>
      </c>
      <c r="K4509" s="178">
        <v>41582</v>
      </c>
      <c r="L4509" s="177" t="s">
        <v>550</v>
      </c>
      <c r="M4509" s="177" t="s">
        <v>17599</v>
      </c>
      <c r="N4509" s="177" t="s">
        <v>17599</v>
      </c>
      <c r="O4509" s="177" t="s">
        <v>195</v>
      </c>
      <c r="P4509" s="177" t="s">
        <v>552</v>
      </c>
      <c r="Q4509" s="177" t="s">
        <v>17238</v>
      </c>
      <c r="R4509" s="177" t="s">
        <v>553</v>
      </c>
      <c r="S4509" s="177" t="s">
        <v>644</v>
      </c>
      <c r="T4509" s="177" t="s">
        <v>4694</v>
      </c>
      <c r="U4509" s="177" t="s">
        <v>646</v>
      </c>
      <c r="V4509" s="177" t="s">
        <v>7452</v>
      </c>
      <c r="W4509" s="177" t="s">
        <v>1042</v>
      </c>
      <c r="X4509" s="177" t="s">
        <v>734</v>
      </c>
      <c r="Z4509" s="177" t="s">
        <v>646</v>
      </c>
      <c r="AA4509" s="177" t="s">
        <v>17688</v>
      </c>
      <c r="AB4509" s="177" t="s">
        <v>2111</v>
      </c>
      <c r="AC4509" s="177" t="s">
        <v>6494</v>
      </c>
      <c r="AD4509" s="177" t="s">
        <v>17689</v>
      </c>
      <c r="AE4509" s="177" t="s">
        <v>1064</v>
      </c>
      <c r="AF4509" s="177" t="s">
        <v>1049</v>
      </c>
      <c r="AQ4509" s="177" t="s">
        <v>17690</v>
      </c>
      <c r="AT4509" s="177"/>
      <c r="AU4509" s="177"/>
      <c r="AV4509" s="177"/>
      <c r="AW4509" s="177"/>
    </row>
    <row r="4510" spans="1:49">
      <c r="A4510" s="170" t="s">
        <v>17595</v>
      </c>
      <c r="B4510" s="177" t="s">
        <v>17596</v>
      </c>
      <c r="D4510" s="177" t="s">
        <v>508</v>
      </c>
      <c r="E4510" s="177" t="s">
        <v>1175</v>
      </c>
      <c r="F4510" s="177" t="s">
        <v>17691</v>
      </c>
      <c r="G4510" s="177" t="s">
        <v>17692</v>
      </c>
      <c r="H4510" s="177" t="s">
        <v>6146</v>
      </c>
      <c r="I4510" s="177" t="s">
        <v>1979</v>
      </c>
      <c r="J4510" s="178">
        <v>41582</v>
      </c>
      <c r="K4510" s="178">
        <v>41582</v>
      </c>
      <c r="L4510" s="177" t="s">
        <v>550</v>
      </c>
      <c r="M4510" s="177" t="s">
        <v>17599</v>
      </c>
      <c r="N4510" s="177" t="s">
        <v>17599</v>
      </c>
      <c r="O4510" s="177" t="s">
        <v>195</v>
      </c>
      <c r="P4510" s="177" t="s">
        <v>552</v>
      </c>
      <c r="Q4510" s="177" t="s">
        <v>17238</v>
      </c>
      <c r="R4510" s="177" t="s">
        <v>553</v>
      </c>
      <c r="S4510" s="177" t="s">
        <v>644</v>
      </c>
      <c r="T4510" s="177" t="s">
        <v>1674</v>
      </c>
      <c r="U4510" s="177" t="s">
        <v>646</v>
      </c>
      <c r="V4510" s="177" t="s">
        <v>17693</v>
      </c>
      <c r="W4510" s="177" t="s">
        <v>1042</v>
      </c>
      <c r="X4510" s="177" t="s">
        <v>734</v>
      </c>
      <c r="Z4510" s="177" t="s">
        <v>646</v>
      </c>
      <c r="AA4510" s="177" t="s">
        <v>17694</v>
      </c>
      <c r="AB4510" s="177" t="s">
        <v>2111</v>
      </c>
      <c r="AC4510" s="177" t="s">
        <v>1991</v>
      </c>
      <c r="AD4510" s="177" t="s">
        <v>17695</v>
      </c>
      <c r="AE4510" s="177" t="s">
        <v>694</v>
      </c>
      <c r="AF4510" s="177" t="s">
        <v>1049</v>
      </c>
      <c r="AQ4510" s="177" t="s">
        <v>17696</v>
      </c>
      <c r="AT4510" s="177"/>
      <c r="AU4510" s="177"/>
      <c r="AV4510" s="177"/>
      <c r="AW4510" s="177"/>
    </row>
    <row r="4511" spans="1:49">
      <c r="A4511" s="170" t="s">
        <v>17595</v>
      </c>
      <c r="B4511" s="177" t="s">
        <v>17596</v>
      </c>
      <c r="D4511" s="177" t="s">
        <v>508</v>
      </c>
      <c r="E4511" s="177" t="s">
        <v>760</v>
      </c>
      <c r="F4511" s="177" t="s">
        <v>17697</v>
      </c>
      <c r="G4511" s="177" t="s">
        <v>17698</v>
      </c>
      <c r="H4511" s="177" t="s">
        <v>5906</v>
      </c>
      <c r="I4511" s="177" t="s">
        <v>1979</v>
      </c>
      <c r="J4511" s="178">
        <v>41582</v>
      </c>
      <c r="K4511" s="178">
        <v>41582</v>
      </c>
      <c r="L4511" s="177" t="s">
        <v>550</v>
      </c>
      <c r="M4511" s="177" t="s">
        <v>17599</v>
      </c>
      <c r="N4511" s="177" t="s">
        <v>17599</v>
      </c>
      <c r="O4511" s="177" t="s">
        <v>195</v>
      </c>
      <c r="P4511" s="177" t="s">
        <v>1193</v>
      </c>
      <c r="Q4511" s="177" t="s">
        <v>2459</v>
      </c>
      <c r="R4511" s="177" t="s">
        <v>600</v>
      </c>
      <c r="S4511" s="177" t="s">
        <v>601</v>
      </c>
      <c r="T4511" s="177" t="s">
        <v>702</v>
      </c>
      <c r="U4511" s="177" t="s">
        <v>579</v>
      </c>
      <c r="V4511" s="177" t="s">
        <v>1336</v>
      </c>
      <c r="X4511" s="177" t="s">
        <v>943</v>
      </c>
      <c r="Y4511" s="177" t="s">
        <v>674</v>
      </c>
      <c r="Z4511" s="177" t="s">
        <v>579</v>
      </c>
      <c r="AA4511" s="177" t="s">
        <v>1404</v>
      </c>
      <c r="AC4511" s="177" t="s">
        <v>3517</v>
      </c>
      <c r="AD4511" s="177" t="s">
        <v>17699</v>
      </c>
      <c r="AE4511" s="177" t="s">
        <v>870</v>
      </c>
      <c r="AQ4511" s="177"/>
      <c r="AT4511" s="177"/>
      <c r="AU4511" s="177"/>
      <c r="AV4511" s="177"/>
      <c r="AW4511" s="177"/>
    </row>
    <row r="4512" spans="1:49">
      <c r="A4512" s="170" t="s">
        <v>17595</v>
      </c>
      <c r="B4512" s="177" t="s">
        <v>17596</v>
      </c>
      <c r="D4512" s="177" t="s">
        <v>508</v>
      </c>
      <c r="E4512" s="177" t="s">
        <v>770</v>
      </c>
      <c r="F4512" s="177" t="s">
        <v>17700</v>
      </c>
      <c r="G4512" s="177" t="s">
        <v>7113</v>
      </c>
      <c r="H4512" s="177" t="s">
        <v>3508</v>
      </c>
      <c r="I4512" s="177" t="s">
        <v>1979</v>
      </c>
      <c r="J4512" s="178">
        <v>41582</v>
      </c>
      <c r="K4512" s="178">
        <v>41582</v>
      </c>
      <c r="L4512" s="177" t="s">
        <v>550</v>
      </c>
      <c r="M4512" s="177" t="s">
        <v>17599</v>
      </c>
      <c r="N4512" s="177" t="s">
        <v>17599</v>
      </c>
      <c r="O4512" s="177" t="s">
        <v>195</v>
      </c>
      <c r="P4512" s="177" t="s">
        <v>1193</v>
      </c>
      <c r="Q4512" s="177" t="s">
        <v>2459</v>
      </c>
      <c r="R4512" s="177" t="s">
        <v>600</v>
      </c>
      <c r="S4512" s="177" t="s">
        <v>601</v>
      </c>
      <c r="T4512" s="177" t="s">
        <v>702</v>
      </c>
      <c r="U4512" s="177" t="s">
        <v>579</v>
      </c>
      <c r="V4512" s="177" t="s">
        <v>1336</v>
      </c>
      <c r="X4512" s="177" t="s">
        <v>943</v>
      </c>
      <c r="Y4512" s="177" t="s">
        <v>674</v>
      </c>
      <c r="Z4512" s="177" t="s">
        <v>579</v>
      </c>
      <c r="AA4512" s="177" t="s">
        <v>1404</v>
      </c>
      <c r="AC4512" s="177" t="s">
        <v>3517</v>
      </c>
      <c r="AD4512" s="177" t="s">
        <v>17701</v>
      </c>
      <c r="AE4512" s="177" t="s">
        <v>870</v>
      </c>
      <c r="AQ4512" s="177"/>
      <c r="AT4512" s="177"/>
      <c r="AU4512" s="177"/>
      <c r="AV4512" s="177"/>
      <c r="AW4512" s="177"/>
    </row>
    <row r="4513" spans="1:49">
      <c r="A4513" s="170" t="s">
        <v>17595</v>
      </c>
      <c r="B4513" s="177" t="s">
        <v>17596</v>
      </c>
      <c r="D4513" s="177" t="s">
        <v>508</v>
      </c>
      <c r="E4513" s="177" t="s">
        <v>1200</v>
      </c>
      <c r="F4513" s="177" t="s">
        <v>17702</v>
      </c>
      <c r="G4513" s="177" t="s">
        <v>17703</v>
      </c>
      <c r="H4513" s="177" t="s">
        <v>3814</v>
      </c>
      <c r="I4513" s="177" t="s">
        <v>1979</v>
      </c>
      <c r="J4513" s="178">
        <v>41582</v>
      </c>
      <c r="K4513" s="178">
        <v>41582</v>
      </c>
      <c r="L4513" s="177" t="s">
        <v>550</v>
      </c>
      <c r="M4513" s="177" t="s">
        <v>17599</v>
      </c>
      <c r="N4513" s="177" t="s">
        <v>17599</v>
      </c>
      <c r="O4513" s="177" t="s">
        <v>195</v>
      </c>
      <c r="P4513" s="177" t="s">
        <v>1193</v>
      </c>
      <c r="Q4513" s="177" t="s">
        <v>17704</v>
      </c>
      <c r="R4513" s="177" t="s">
        <v>600</v>
      </c>
      <c r="S4513" s="177" t="s">
        <v>601</v>
      </c>
      <c r="T4513" s="177" t="s">
        <v>2763</v>
      </c>
      <c r="U4513" s="177" t="s">
        <v>579</v>
      </c>
      <c r="V4513" s="177" t="s">
        <v>2823</v>
      </c>
      <c r="X4513" s="177" t="s">
        <v>943</v>
      </c>
      <c r="Y4513" s="177" t="s">
        <v>674</v>
      </c>
      <c r="Z4513" s="177" t="s">
        <v>579</v>
      </c>
      <c r="AA4513" s="177" t="s">
        <v>1587</v>
      </c>
      <c r="AC4513" s="177" t="s">
        <v>3517</v>
      </c>
      <c r="AD4513" s="177" t="s">
        <v>17705</v>
      </c>
      <c r="AE4513" s="177" t="s">
        <v>870</v>
      </c>
      <c r="AQ4513" s="177"/>
      <c r="AT4513" s="177"/>
      <c r="AU4513" s="177"/>
      <c r="AV4513" s="177"/>
      <c r="AW4513" s="177"/>
    </row>
    <row r="4514" spans="1:49">
      <c r="A4514" s="170" t="s">
        <v>17595</v>
      </c>
      <c r="B4514" s="177" t="s">
        <v>17596</v>
      </c>
      <c r="D4514" s="177" t="s">
        <v>508</v>
      </c>
      <c r="E4514" s="177" t="s">
        <v>1206</v>
      </c>
      <c r="F4514" s="177" t="s">
        <v>17706</v>
      </c>
      <c r="G4514" s="177" t="s">
        <v>17707</v>
      </c>
      <c r="H4514" s="177" t="s">
        <v>11948</v>
      </c>
      <c r="I4514" s="177" t="s">
        <v>1979</v>
      </c>
      <c r="J4514" s="178">
        <v>41582</v>
      </c>
      <c r="K4514" s="178">
        <v>41582</v>
      </c>
      <c r="L4514" s="177" t="s">
        <v>550</v>
      </c>
      <c r="M4514" s="177" t="s">
        <v>17599</v>
      </c>
      <c r="N4514" s="177" t="s">
        <v>17599</v>
      </c>
      <c r="O4514" s="177" t="s">
        <v>195</v>
      </c>
      <c r="P4514" s="177" t="s">
        <v>1193</v>
      </c>
      <c r="Q4514" s="177" t="s">
        <v>17704</v>
      </c>
      <c r="R4514" s="177" t="s">
        <v>600</v>
      </c>
      <c r="S4514" s="177" t="s">
        <v>601</v>
      </c>
      <c r="T4514" s="177" t="s">
        <v>2763</v>
      </c>
      <c r="U4514" s="177" t="s">
        <v>579</v>
      </c>
      <c r="V4514" s="177" t="s">
        <v>2823</v>
      </c>
      <c r="X4514" s="177" t="s">
        <v>943</v>
      </c>
      <c r="Y4514" s="177" t="s">
        <v>674</v>
      </c>
      <c r="Z4514" s="177" t="s">
        <v>579</v>
      </c>
      <c r="AA4514" s="177" t="s">
        <v>1587</v>
      </c>
      <c r="AC4514" s="177" t="s">
        <v>3517</v>
      </c>
      <c r="AD4514" s="177" t="s">
        <v>17708</v>
      </c>
      <c r="AE4514" s="177" t="s">
        <v>870</v>
      </c>
      <c r="AQ4514" s="177"/>
      <c r="AT4514" s="177"/>
      <c r="AU4514" s="177"/>
      <c r="AV4514" s="177"/>
      <c r="AW4514" s="177"/>
    </row>
    <row r="4515" spans="1:49">
      <c r="A4515" s="170" t="s">
        <v>17595</v>
      </c>
      <c r="B4515" s="177" t="s">
        <v>17596</v>
      </c>
      <c r="D4515" s="177" t="s">
        <v>508</v>
      </c>
      <c r="E4515" s="177" t="s">
        <v>1219</v>
      </c>
      <c r="F4515" s="177" t="s">
        <v>17709</v>
      </c>
      <c r="G4515" s="177" t="s">
        <v>17710</v>
      </c>
      <c r="H4515" s="177" t="s">
        <v>3824</v>
      </c>
      <c r="I4515" s="177" t="s">
        <v>1979</v>
      </c>
      <c r="J4515" s="178">
        <v>41582</v>
      </c>
      <c r="K4515" s="178">
        <v>41582</v>
      </c>
      <c r="L4515" s="177" t="s">
        <v>550</v>
      </c>
      <c r="M4515" s="177" t="s">
        <v>17599</v>
      </c>
      <c r="N4515" s="177" t="s">
        <v>17599</v>
      </c>
      <c r="O4515" s="177" t="s">
        <v>195</v>
      </c>
      <c r="P4515" s="177" t="s">
        <v>1193</v>
      </c>
      <c r="Q4515" s="177" t="s">
        <v>17704</v>
      </c>
      <c r="R4515" s="177" t="s">
        <v>600</v>
      </c>
      <c r="S4515" s="177" t="s">
        <v>601</v>
      </c>
      <c r="T4515" s="177" t="s">
        <v>832</v>
      </c>
      <c r="U4515" s="177" t="s">
        <v>555</v>
      </c>
      <c r="V4515" s="177" t="s">
        <v>2024</v>
      </c>
      <c r="X4515" s="177" t="s">
        <v>943</v>
      </c>
      <c r="Y4515" s="177" t="s">
        <v>674</v>
      </c>
      <c r="Z4515" s="177" t="s">
        <v>555</v>
      </c>
      <c r="AA4515" s="177" t="s">
        <v>1084</v>
      </c>
      <c r="AC4515" s="177" t="s">
        <v>3517</v>
      </c>
      <c r="AD4515" s="177" t="s">
        <v>17711</v>
      </c>
      <c r="AE4515" s="177" t="s">
        <v>870</v>
      </c>
      <c r="AQ4515" s="177"/>
      <c r="AT4515" s="177"/>
      <c r="AU4515" s="177"/>
      <c r="AV4515" s="177"/>
      <c r="AW4515" s="177"/>
    </row>
    <row r="4516" spans="1:49">
      <c r="A4516" s="170" t="s">
        <v>17595</v>
      </c>
      <c r="B4516" s="177" t="s">
        <v>17596</v>
      </c>
      <c r="D4516" s="177" t="s">
        <v>508</v>
      </c>
      <c r="E4516" s="177" t="s">
        <v>1225</v>
      </c>
      <c r="F4516" s="177" t="s">
        <v>17712</v>
      </c>
      <c r="G4516" s="177" t="s">
        <v>17713</v>
      </c>
      <c r="H4516" s="177" t="s">
        <v>17714</v>
      </c>
      <c r="I4516" s="177" t="s">
        <v>1979</v>
      </c>
      <c r="J4516" s="178">
        <v>41582</v>
      </c>
      <c r="K4516" s="178">
        <v>41582</v>
      </c>
      <c r="L4516" s="177" t="s">
        <v>550</v>
      </c>
      <c r="M4516" s="177" t="s">
        <v>17599</v>
      </c>
      <c r="N4516" s="177" t="s">
        <v>17599</v>
      </c>
      <c r="O4516" s="177" t="s">
        <v>195</v>
      </c>
      <c r="P4516" s="177" t="s">
        <v>1816</v>
      </c>
      <c r="Q4516" s="177" t="s">
        <v>17704</v>
      </c>
      <c r="R4516" s="177" t="s">
        <v>600</v>
      </c>
      <c r="S4516" s="177" t="s">
        <v>601</v>
      </c>
      <c r="T4516" s="177" t="s">
        <v>1169</v>
      </c>
      <c r="U4516" s="177" t="s">
        <v>555</v>
      </c>
      <c r="V4516" s="177" t="s">
        <v>16685</v>
      </c>
      <c r="W4516" s="177" t="s">
        <v>1788</v>
      </c>
      <c r="X4516" s="177" t="s">
        <v>943</v>
      </c>
      <c r="Y4516" s="177" t="s">
        <v>674</v>
      </c>
      <c r="Z4516" s="177" t="s">
        <v>555</v>
      </c>
      <c r="AA4516" s="177" t="s">
        <v>11140</v>
      </c>
      <c r="AB4516" s="170" t="s">
        <v>17715</v>
      </c>
      <c r="AC4516" s="177" t="s">
        <v>3645</v>
      </c>
      <c r="AD4516" s="177" t="s">
        <v>17716</v>
      </c>
      <c r="AE4516" s="177" t="s">
        <v>524</v>
      </c>
      <c r="AQ4516" s="177"/>
      <c r="AT4516" s="177"/>
      <c r="AU4516" s="177"/>
      <c r="AV4516" s="177"/>
      <c r="AW4516" s="177"/>
    </row>
    <row r="4517" spans="1:49">
      <c r="A4517" s="170" t="s">
        <v>17595</v>
      </c>
      <c r="B4517" s="177" t="s">
        <v>17596</v>
      </c>
      <c r="D4517" s="177" t="s">
        <v>508</v>
      </c>
      <c r="E4517" s="177" t="s">
        <v>1236</v>
      </c>
      <c r="F4517" s="177" t="s">
        <v>17717</v>
      </c>
      <c r="G4517" s="177" t="s">
        <v>17718</v>
      </c>
      <c r="H4517" s="177" t="s">
        <v>17719</v>
      </c>
      <c r="I4517" s="177" t="s">
        <v>1979</v>
      </c>
      <c r="J4517" s="178">
        <v>41582</v>
      </c>
      <c r="K4517" s="178">
        <v>41582</v>
      </c>
      <c r="L4517" s="177" t="s">
        <v>550</v>
      </c>
      <c r="M4517" s="177" t="s">
        <v>17599</v>
      </c>
      <c r="N4517" s="177" t="s">
        <v>17599</v>
      </c>
      <c r="O4517" s="177" t="s">
        <v>195</v>
      </c>
      <c r="P4517" s="177" t="s">
        <v>1193</v>
      </c>
      <c r="Q4517" s="177" t="s">
        <v>6788</v>
      </c>
      <c r="R4517" s="177" t="s">
        <v>600</v>
      </c>
      <c r="S4517" s="177" t="s">
        <v>601</v>
      </c>
      <c r="T4517" s="177" t="s">
        <v>805</v>
      </c>
      <c r="U4517" s="177" t="s">
        <v>555</v>
      </c>
      <c r="V4517" s="177" t="s">
        <v>2569</v>
      </c>
      <c r="X4517" s="177" t="s">
        <v>943</v>
      </c>
      <c r="Y4517" s="177" t="s">
        <v>674</v>
      </c>
      <c r="Z4517" s="177" t="s">
        <v>555</v>
      </c>
      <c r="AA4517" s="177" t="s">
        <v>2570</v>
      </c>
      <c r="AC4517" s="177" t="s">
        <v>3501</v>
      </c>
      <c r="AD4517" s="177" t="s">
        <v>17720</v>
      </c>
      <c r="AE4517" s="177" t="s">
        <v>526</v>
      </c>
      <c r="AQ4517" s="177"/>
      <c r="AT4517" s="177"/>
      <c r="AU4517" s="177"/>
      <c r="AV4517" s="177"/>
      <c r="AW4517" s="177"/>
    </row>
    <row r="4518" spans="1:49">
      <c r="A4518" s="170" t="s">
        <v>17595</v>
      </c>
      <c r="B4518" s="177" t="s">
        <v>17596</v>
      </c>
      <c r="D4518" s="177" t="s">
        <v>508</v>
      </c>
      <c r="E4518" s="177" t="s">
        <v>1242</v>
      </c>
      <c r="F4518" s="177" t="s">
        <v>17721</v>
      </c>
      <c r="G4518" s="177" t="s">
        <v>17722</v>
      </c>
      <c r="H4518" s="177" t="s">
        <v>17723</v>
      </c>
      <c r="I4518" s="177" t="s">
        <v>1979</v>
      </c>
      <c r="J4518" s="178">
        <v>41582</v>
      </c>
      <c r="K4518" s="178">
        <v>41582</v>
      </c>
      <c r="L4518" s="177" t="s">
        <v>550</v>
      </c>
      <c r="M4518" s="177" t="s">
        <v>17599</v>
      </c>
      <c r="N4518" s="177" t="s">
        <v>17599</v>
      </c>
      <c r="O4518" s="177" t="s">
        <v>195</v>
      </c>
      <c r="P4518" s="177" t="s">
        <v>1193</v>
      </c>
      <c r="Q4518" s="177" t="s">
        <v>17138</v>
      </c>
      <c r="R4518" s="177" t="s">
        <v>600</v>
      </c>
      <c r="S4518" s="177" t="s">
        <v>601</v>
      </c>
      <c r="T4518" s="177" t="s">
        <v>1772</v>
      </c>
      <c r="U4518" s="177" t="s">
        <v>555</v>
      </c>
      <c r="V4518" s="177" t="s">
        <v>942</v>
      </c>
      <c r="X4518" s="177" t="s">
        <v>943</v>
      </c>
      <c r="Y4518" s="177" t="s">
        <v>674</v>
      </c>
      <c r="Z4518" s="177" t="s">
        <v>555</v>
      </c>
      <c r="AA4518" s="177" t="s">
        <v>944</v>
      </c>
      <c r="AC4518" s="177" t="s">
        <v>3505</v>
      </c>
      <c r="AD4518" s="177" t="s">
        <v>17724</v>
      </c>
      <c r="AE4518" s="177" t="s">
        <v>583</v>
      </c>
      <c r="AQ4518" s="177" t="s">
        <v>17725</v>
      </c>
      <c r="AT4518" s="177"/>
      <c r="AU4518" s="177"/>
      <c r="AV4518" s="177"/>
      <c r="AW4518" s="177"/>
    </row>
    <row r="4519" spans="1:49">
      <c r="A4519" s="170" t="s">
        <v>17595</v>
      </c>
      <c r="B4519" s="177" t="s">
        <v>17596</v>
      </c>
      <c r="D4519" s="177" t="s">
        <v>508</v>
      </c>
      <c r="E4519" s="177" t="s">
        <v>1246</v>
      </c>
      <c r="F4519" s="177" t="s">
        <v>17726</v>
      </c>
      <c r="G4519" s="177" t="s">
        <v>17727</v>
      </c>
      <c r="H4519" s="177" t="s">
        <v>17728</v>
      </c>
      <c r="I4519" s="177" t="s">
        <v>1979</v>
      </c>
      <c r="J4519" s="178">
        <v>41582</v>
      </c>
      <c r="K4519" s="178">
        <v>41582</v>
      </c>
      <c r="L4519" s="177" t="s">
        <v>550</v>
      </c>
      <c r="M4519" s="177" t="s">
        <v>17599</v>
      </c>
      <c r="N4519" s="177" t="s">
        <v>17599</v>
      </c>
      <c r="O4519" s="177" t="s">
        <v>195</v>
      </c>
      <c r="P4519" s="177" t="s">
        <v>1193</v>
      </c>
      <c r="Q4519" s="177" t="s">
        <v>7772</v>
      </c>
      <c r="R4519" s="177" t="s">
        <v>600</v>
      </c>
      <c r="S4519" s="177" t="s">
        <v>601</v>
      </c>
      <c r="T4519" s="177" t="s">
        <v>646</v>
      </c>
      <c r="U4519" s="177" t="s">
        <v>739</v>
      </c>
      <c r="V4519" s="177" t="s">
        <v>1681</v>
      </c>
      <c r="X4519" s="177" t="s">
        <v>943</v>
      </c>
      <c r="Y4519" s="177" t="s">
        <v>674</v>
      </c>
      <c r="Z4519" s="177" t="s">
        <v>739</v>
      </c>
      <c r="AA4519" s="177" t="s">
        <v>1078</v>
      </c>
      <c r="AC4519" s="177" t="s">
        <v>3501</v>
      </c>
      <c r="AD4519" s="177" t="s">
        <v>17729</v>
      </c>
      <c r="AE4519" s="177" t="s">
        <v>526</v>
      </c>
      <c r="AQ4519" s="177"/>
      <c r="AT4519" s="177"/>
      <c r="AU4519" s="177"/>
      <c r="AV4519" s="177"/>
      <c r="AW4519" s="177"/>
    </row>
    <row r="4520" spans="1:49">
      <c r="A4520" s="170" t="s">
        <v>17595</v>
      </c>
      <c r="B4520" s="177" t="s">
        <v>17596</v>
      </c>
      <c r="D4520" s="177" t="s">
        <v>508</v>
      </c>
      <c r="E4520" s="177" t="s">
        <v>1252</v>
      </c>
      <c r="F4520" s="177" t="s">
        <v>17730</v>
      </c>
      <c r="G4520" s="177" t="s">
        <v>17731</v>
      </c>
      <c r="H4520" s="177" t="s">
        <v>5934</v>
      </c>
      <c r="I4520" s="177" t="s">
        <v>1979</v>
      </c>
      <c r="J4520" s="178">
        <v>41582</v>
      </c>
      <c r="K4520" s="178">
        <v>41582</v>
      </c>
      <c r="L4520" s="177" t="s">
        <v>550</v>
      </c>
      <c r="M4520" s="177" t="s">
        <v>17599</v>
      </c>
      <c r="N4520" s="177" t="s">
        <v>17599</v>
      </c>
      <c r="O4520" s="177" t="s">
        <v>195</v>
      </c>
      <c r="P4520" s="177" t="s">
        <v>1193</v>
      </c>
      <c r="Q4520" s="177" t="s">
        <v>17732</v>
      </c>
      <c r="R4520" s="177" t="s">
        <v>600</v>
      </c>
      <c r="S4520" s="177" t="s">
        <v>601</v>
      </c>
      <c r="T4520" s="177" t="s">
        <v>2374</v>
      </c>
      <c r="U4520" s="177" t="s">
        <v>646</v>
      </c>
      <c r="V4520" s="177" t="s">
        <v>713</v>
      </c>
      <c r="X4520" s="177" t="s">
        <v>943</v>
      </c>
      <c r="Y4520" s="177" t="s">
        <v>674</v>
      </c>
      <c r="Z4520" s="177" t="s">
        <v>646</v>
      </c>
      <c r="AA4520" s="177" t="s">
        <v>715</v>
      </c>
      <c r="AC4520" s="177" t="s">
        <v>3505</v>
      </c>
      <c r="AD4520" s="177" t="s">
        <v>17733</v>
      </c>
      <c r="AE4520" s="177" t="s">
        <v>583</v>
      </c>
      <c r="AQ4520" s="177" t="s">
        <v>17734</v>
      </c>
      <c r="AT4520" s="177"/>
      <c r="AU4520" s="177"/>
      <c r="AV4520" s="177"/>
      <c r="AW4520" s="177"/>
    </row>
    <row r="4521" spans="1:49">
      <c r="A4521" s="170" t="s">
        <v>17595</v>
      </c>
      <c r="B4521" s="177" t="s">
        <v>17596</v>
      </c>
      <c r="D4521" s="177" t="s">
        <v>508</v>
      </c>
      <c r="E4521" s="177" t="s">
        <v>1260</v>
      </c>
      <c r="F4521" s="177" t="s">
        <v>17735</v>
      </c>
      <c r="G4521" s="177" t="s">
        <v>17736</v>
      </c>
      <c r="H4521" s="177" t="s">
        <v>3586</v>
      </c>
      <c r="I4521" s="177" t="s">
        <v>1979</v>
      </c>
      <c r="J4521" s="178">
        <v>41582</v>
      </c>
      <c r="K4521" s="178">
        <v>41582</v>
      </c>
      <c r="L4521" s="177" t="s">
        <v>550</v>
      </c>
      <c r="M4521" s="177" t="s">
        <v>17599</v>
      </c>
      <c r="N4521" s="177" t="s">
        <v>17599</v>
      </c>
      <c r="O4521" s="177" t="s">
        <v>195</v>
      </c>
      <c r="P4521" s="177" t="s">
        <v>1193</v>
      </c>
      <c r="Q4521" s="177" t="s">
        <v>11448</v>
      </c>
      <c r="R4521" s="177" t="s">
        <v>600</v>
      </c>
      <c r="S4521" s="177" t="s">
        <v>601</v>
      </c>
      <c r="T4521" s="177" t="s">
        <v>2748</v>
      </c>
      <c r="U4521" s="177" t="s">
        <v>646</v>
      </c>
      <c r="V4521" s="177" t="s">
        <v>672</v>
      </c>
      <c r="W4521" s="177" t="s">
        <v>714</v>
      </c>
      <c r="X4521" s="177" t="s">
        <v>943</v>
      </c>
      <c r="Y4521" s="177" t="s">
        <v>674</v>
      </c>
      <c r="Z4521" s="177" t="s">
        <v>646</v>
      </c>
      <c r="AA4521" s="177" t="s">
        <v>675</v>
      </c>
      <c r="AB4521" s="177" t="s">
        <v>17737</v>
      </c>
      <c r="AC4521" s="177" t="s">
        <v>3501</v>
      </c>
      <c r="AD4521" s="177" t="s">
        <v>17738</v>
      </c>
      <c r="AE4521" s="177" t="s">
        <v>526</v>
      </c>
      <c r="AQ4521" s="177" t="s">
        <v>17739</v>
      </c>
      <c r="AT4521" s="177"/>
      <c r="AU4521" s="177"/>
      <c r="AV4521" s="177"/>
      <c r="AW4521" s="177"/>
    </row>
    <row r="4522" spans="1:49">
      <c r="A4522" s="170" t="s">
        <v>17595</v>
      </c>
      <c r="B4522" s="177" t="s">
        <v>17596</v>
      </c>
      <c r="D4522" s="177" t="s">
        <v>508</v>
      </c>
      <c r="E4522" s="177" t="s">
        <v>1264</v>
      </c>
      <c r="F4522" s="177" t="s">
        <v>17740</v>
      </c>
      <c r="G4522" s="177" t="s">
        <v>17741</v>
      </c>
      <c r="H4522" s="177" t="s">
        <v>3592</v>
      </c>
      <c r="I4522" s="177" t="s">
        <v>1979</v>
      </c>
      <c r="J4522" s="178">
        <v>41582</v>
      </c>
      <c r="K4522" s="178">
        <v>41582</v>
      </c>
      <c r="L4522" s="177" t="s">
        <v>550</v>
      </c>
      <c r="M4522" s="177" t="s">
        <v>17599</v>
      </c>
      <c r="N4522" s="177" t="s">
        <v>17599</v>
      </c>
      <c r="O4522" s="177" t="s">
        <v>195</v>
      </c>
      <c r="P4522" s="177" t="s">
        <v>552</v>
      </c>
      <c r="Q4522" s="177" t="s">
        <v>888</v>
      </c>
      <c r="R4522" s="177" t="s">
        <v>600</v>
      </c>
      <c r="S4522" s="177" t="s">
        <v>601</v>
      </c>
      <c r="T4522" s="177" t="s">
        <v>1336</v>
      </c>
      <c r="U4522" s="177" t="s">
        <v>718</v>
      </c>
      <c r="V4522" s="177" t="s">
        <v>603</v>
      </c>
      <c r="X4522" s="177" t="s">
        <v>943</v>
      </c>
      <c r="Y4522" s="177" t="s">
        <v>674</v>
      </c>
      <c r="Z4522" s="177" t="s">
        <v>718</v>
      </c>
      <c r="AA4522" s="177" t="s">
        <v>605</v>
      </c>
      <c r="AC4522" s="177" t="s">
        <v>3655</v>
      </c>
      <c r="AD4522" s="177" t="s">
        <v>17742</v>
      </c>
      <c r="AE4522" s="177" t="s">
        <v>524</v>
      </c>
      <c r="AQ4522" s="177"/>
      <c r="AT4522" s="177"/>
      <c r="AU4522" s="177"/>
      <c r="AV4522" s="177"/>
      <c r="AW4522" s="177"/>
    </row>
    <row r="4523" spans="1:49">
      <c r="A4523" s="170" t="s">
        <v>17595</v>
      </c>
      <c r="B4523" s="177" t="s">
        <v>17596</v>
      </c>
      <c r="D4523" s="177" t="s">
        <v>508</v>
      </c>
      <c r="E4523" s="170" t="s">
        <v>1269</v>
      </c>
      <c r="F4523" s="177" t="s">
        <v>17743</v>
      </c>
      <c r="G4523" s="177" t="s">
        <v>17744</v>
      </c>
      <c r="I4523" s="177" t="s">
        <v>1979</v>
      </c>
      <c r="J4523" s="178">
        <v>41582</v>
      </c>
      <c r="K4523" s="178">
        <v>41582</v>
      </c>
      <c r="L4523" s="177" t="s">
        <v>550</v>
      </c>
      <c r="M4523" s="177" t="s">
        <v>17599</v>
      </c>
      <c r="N4523" s="177" t="s">
        <v>17599</v>
      </c>
      <c r="O4523" s="177" t="s">
        <v>280</v>
      </c>
      <c r="Q4523" s="177" t="s">
        <v>33595</v>
      </c>
      <c r="R4523" s="177" t="s">
        <v>700</v>
      </c>
      <c r="S4523" s="177" t="s">
        <v>701</v>
      </c>
      <c r="T4523" s="177" t="s">
        <v>1565</v>
      </c>
      <c r="U4523" s="177" t="s">
        <v>718</v>
      </c>
      <c r="V4523" s="177" t="s">
        <v>2393</v>
      </c>
      <c r="W4523" s="177" t="s">
        <v>17746</v>
      </c>
      <c r="X4523" s="177" t="s">
        <v>1130</v>
      </c>
      <c r="AQ4523" s="177" t="s">
        <v>3358</v>
      </c>
      <c r="AT4523" s="177"/>
      <c r="AU4523" s="177"/>
      <c r="AV4523" s="177"/>
      <c r="AW4523" s="177"/>
    </row>
    <row r="4524" spans="1:49">
      <c r="A4524" s="170" t="s">
        <v>17595</v>
      </c>
      <c r="B4524" s="177" t="s">
        <v>17596</v>
      </c>
      <c r="C4524" s="177" t="s">
        <v>17747</v>
      </c>
      <c r="D4524" s="177" t="s">
        <v>508</v>
      </c>
      <c r="E4524" s="170" t="s">
        <v>1269</v>
      </c>
      <c r="F4524" s="177" t="s">
        <v>17748</v>
      </c>
      <c r="G4524" s="177" t="s">
        <v>17749</v>
      </c>
      <c r="I4524" s="177" t="s">
        <v>1979</v>
      </c>
      <c r="J4524" s="178">
        <v>41582</v>
      </c>
      <c r="K4524" s="178">
        <v>41582</v>
      </c>
      <c r="L4524" s="177" t="s">
        <v>901</v>
      </c>
      <c r="M4524" s="177">
        <v>12011003</v>
      </c>
      <c r="N4524" s="177" t="s">
        <v>17599</v>
      </c>
      <c r="O4524" s="177" t="s">
        <v>324</v>
      </c>
      <c r="P4524" s="177" t="s">
        <v>903</v>
      </c>
      <c r="Q4524" s="177" t="s">
        <v>33595</v>
      </c>
      <c r="R4524" s="177" t="s">
        <v>904</v>
      </c>
      <c r="S4524" s="177" t="s">
        <v>905</v>
      </c>
      <c r="U4524" s="177" t="s">
        <v>17750</v>
      </c>
      <c r="V4524" s="177" t="s">
        <v>2013</v>
      </c>
      <c r="W4524" s="177" t="s">
        <v>908</v>
      </c>
      <c r="Y4524" s="177" t="s">
        <v>908</v>
      </c>
      <c r="AB4524" s="177" t="s">
        <v>910</v>
      </c>
      <c r="AC4524" s="177">
        <v>2800</v>
      </c>
      <c r="AD4524" s="177" t="s">
        <v>911</v>
      </c>
      <c r="AE4524" s="177">
        <v>1375</v>
      </c>
      <c r="AF4524" s="177" t="s">
        <v>912</v>
      </c>
      <c r="AG4524" s="177" t="s">
        <v>908</v>
      </c>
      <c r="AH4524" s="177" t="s">
        <v>2015</v>
      </c>
      <c r="AI4524" s="177" t="s">
        <v>908</v>
      </c>
      <c r="AK4524" s="177" t="s">
        <v>908</v>
      </c>
      <c r="AL4524" s="177">
        <v>480</v>
      </c>
      <c r="AQ4524" s="177"/>
      <c r="AT4524" s="177"/>
      <c r="AU4524" s="177"/>
      <c r="AV4524" s="177"/>
      <c r="AW4524" s="177"/>
    </row>
    <row r="4525" spans="1:49">
      <c r="A4525" s="170" t="s">
        <v>17595</v>
      </c>
      <c r="B4525" s="177" t="s">
        <v>17596</v>
      </c>
      <c r="D4525" s="177" t="s">
        <v>508</v>
      </c>
      <c r="E4525" s="177" t="s">
        <v>2745</v>
      </c>
      <c r="F4525" s="177" t="s">
        <v>17751</v>
      </c>
      <c r="G4525" s="177" t="s">
        <v>7129</v>
      </c>
      <c r="H4525" s="177" t="s">
        <v>6714</v>
      </c>
      <c r="I4525" s="177" t="s">
        <v>1979</v>
      </c>
      <c r="J4525" s="178">
        <v>41582</v>
      </c>
      <c r="K4525" s="178">
        <v>41582</v>
      </c>
      <c r="L4525" s="177" t="s">
        <v>550</v>
      </c>
      <c r="M4525" s="177" t="s">
        <v>17599</v>
      </c>
      <c r="N4525" s="177" t="s">
        <v>17599</v>
      </c>
      <c r="O4525" s="177" t="s">
        <v>195</v>
      </c>
      <c r="P4525" s="177" t="s">
        <v>1023</v>
      </c>
      <c r="Q4525" s="177" t="s">
        <v>17752</v>
      </c>
      <c r="R4525" s="177" t="s">
        <v>600</v>
      </c>
      <c r="S4525" s="177" t="s">
        <v>601</v>
      </c>
      <c r="T4525" s="177" t="s">
        <v>718</v>
      </c>
      <c r="U4525" s="177" t="s">
        <v>579</v>
      </c>
      <c r="V4525" s="177" t="s">
        <v>713</v>
      </c>
      <c r="X4525" s="177" t="s">
        <v>943</v>
      </c>
      <c r="Y4525" s="177" t="s">
        <v>674</v>
      </c>
      <c r="Z4525" s="177" t="s">
        <v>579</v>
      </c>
      <c r="AA4525" s="177" t="s">
        <v>715</v>
      </c>
      <c r="AC4525" s="177" t="s">
        <v>3501</v>
      </c>
      <c r="AD4525" s="177" t="s">
        <v>17753</v>
      </c>
      <c r="AE4525" s="177" t="s">
        <v>17754</v>
      </c>
      <c r="AQ4525" s="177"/>
      <c r="AT4525" s="177"/>
      <c r="AU4525" s="177"/>
      <c r="AV4525" s="177"/>
      <c r="AW4525" s="177"/>
    </row>
    <row r="4526" spans="1:49">
      <c r="A4526" s="170" t="s">
        <v>17595</v>
      </c>
      <c r="B4526" s="177" t="s">
        <v>17596</v>
      </c>
      <c r="D4526" s="177" t="s">
        <v>508</v>
      </c>
      <c r="E4526" s="177" t="s">
        <v>1296</v>
      </c>
      <c r="F4526" s="177" t="s">
        <v>17755</v>
      </c>
      <c r="G4526" s="177" t="s">
        <v>7132</v>
      </c>
      <c r="H4526" s="177" t="s">
        <v>3552</v>
      </c>
      <c r="I4526" s="177" t="s">
        <v>1979</v>
      </c>
      <c r="J4526" s="178">
        <v>41582</v>
      </c>
      <c r="K4526" s="178">
        <v>41582</v>
      </c>
      <c r="L4526" s="177" t="s">
        <v>550</v>
      </c>
      <c r="M4526" s="177" t="s">
        <v>17599</v>
      </c>
      <c r="N4526" s="177" t="s">
        <v>17599</v>
      </c>
      <c r="O4526" s="177" t="s">
        <v>195</v>
      </c>
      <c r="P4526" s="177" t="s">
        <v>1193</v>
      </c>
      <c r="Q4526" s="177" t="s">
        <v>17752</v>
      </c>
      <c r="R4526" s="177" t="s">
        <v>600</v>
      </c>
      <c r="S4526" s="177" t="s">
        <v>601</v>
      </c>
      <c r="T4526" s="177" t="s">
        <v>2748</v>
      </c>
      <c r="U4526" s="177" t="s">
        <v>579</v>
      </c>
      <c r="V4526" s="177" t="s">
        <v>942</v>
      </c>
      <c r="W4526" s="177" t="s">
        <v>714</v>
      </c>
      <c r="X4526" s="177" t="s">
        <v>943</v>
      </c>
      <c r="Y4526" s="177" t="s">
        <v>674</v>
      </c>
      <c r="Z4526" s="177" t="s">
        <v>579</v>
      </c>
      <c r="AA4526" s="177" t="s">
        <v>944</v>
      </c>
      <c r="AB4526" s="170" t="s">
        <v>17756</v>
      </c>
      <c r="AC4526" s="177" t="s">
        <v>3501</v>
      </c>
      <c r="AD4526" s="177" t="s">
        <v>17757</v>
      </c>
      <c r="AE4526" s="177" t="s">
        <v>526</v>
      </c>
      <c r="AQ4526" s="177"/>
      <c r="AT4526" s="177"/>
      <c r="AU4526" s="177"/>
      <c r="AV4526" s="177"/>
      <c r="AW4526" s="177"/>
    </row>
    <row r="4527" spans="1:49">
      <c r="A4527" s="170" t="s">
        <v>17595</v>
      </c>
      <c r="B4527" s="177" t="s">
        <v>17596</v>
      </c>
      <c r="D4527" s="177" t="s">
        <v>508</v>
      </c>
      <c r="E4527" s="170" t="s">
        <v>1305</v>
      </c>
      <c r="F4527" s="177" t="s">
        <v>17758</v>
      </c>
      <c r="G4527" s="177" t="s">
        <v>7135</v>
      </c>
      <c r="H4527" s="177" t="s">
        <v>3558</v>
      </c>
      <c r="I4527" s="177" t="s">
        <v>1979</v>
      </c>
      <c r="J4527" s="178">
        <v>41582</v>
      </c>
      <c r="K4527" s="178">
        <v>41582</v>
      </c>
      <c r="L4527" s="177" t="s">
        <v>550</v>
      </c>
      <c r="M4527" s="177" t="s">
        <v>17599</v>
      </c>
      <c r="N4527" s="177" t="s">
        <v>17599</v>
      </c>
      <c r="O4527" s="177" t="s">
        <v>195</v>
      </c>
      <c r="P4527" s="177" t="s">
        <v>1193</v>
      </c>
      <c r="Q4527" s="177" t="s">
        <v>17752</v>
      </c>
      <c r="R4527" s="177" t="s">
        <v>600</v>
      </c>
      <c r="S4527" s="177" t="s">
        <v>601</v>
      </c>
      <c r="T4527" s="177" t="s">
        <v>1715</v>
      </c>
      <c r="U4527" s="177" t="s">
        <v>579</v>
      </c>
      <c r="V4527" s="177" t="s">
        <v>2831</v>
      </c>
      <c r="W4527" s="177" t="s">
        <v>2465</v>
      </c>
      <c r="X4527" s="177" t="s">
        <v>943</v>
      </c>
      <c r="Y4527" s="177" t="s">
        <v>674</v>
      </c>
      <c r="Z4527" s="177" t="s">
        <v>579</v>
      </c>
      <c r="AA4527" s="177" t="s">
        <v>1170</v>
      </c>
      <c r="AB4527" s="170" t="s">
        <v>17759</v>
      </c>
      <c r="AC4527" s="177" t="s">
        <v>3501</v>
      </c>
      <c r="AD4527" s="177" t="s">
        <v>17760</v>
      </c>
      <c r="AE4527" s="177" t="s">
        <v>526</v>
      </c>
      <c r="AQ4527" s="177"/>
      <c r="AT4527" s="177"/>
      <c r="AU4527" s="177"/>
      <c r="AV4527" s="177"/>
      <c r="AW4527" s="177"/>
    </row>
    <row r="4528" spans="1:49">
      <c r="A4528" s="170" t="s">
        <v>17595</v>
      </c>
      <c r="B4528" s="177" t="s">
        <v>17596</v>
      </c>
      <c r="D4528" s="177" t="s">
        <v>508</v>
      </c>
      <c r="E4528" s="177" t="s">
        <v>7013</v>
      </c>
      <c r="F4528" s="177" t="s">
        <v>17761</v>
      </c>
      <c r="G4528" s="177" t="s">
        <v>7139</v>
      </c>
      <c r="H4528" s="177" t="s">
        <v>6173</v>
      </c>
      <c r="I4528" s="177" t="s">
        <v>1979</v>
      </c>
      <c r="J4528" s="178">
        <v>41582</v>
      </c>
      <c r="K4528" s="178">
        <v>41582</v>
      </c>
      <c r="L4528" s="177" t="s">
        <v>550</v>
      </c>
      <c r="M4528" s="177" t="s">
        <v>17599</v>
      </c>
      <c r="N4528" s="177" t="s">
        <v>17599</v>
      </c>
      <c r="O4528" s="177" t="s">
        <v>195</v>
      </c>
      <c r="P4528" s="177" t="s">
        <v>589</v>
      </c>
      <c r="Q4528" s="177" t="s">
        <v>17752</v>
      </c>
      <c r="R4528" s="177" t="s">
        <v>600</v>
      </c>
      <c r="S4528" s="177" t="s">
        <v>601</v>
      </c>
      <c r="T4528" s="177" t="s">
        <v>713</v>
      </c>
      <c r="U4528" s="177" t="s">
        <v>579</v>
      </c>
      <c r="V4528" s="177" t="s">
        <v>743</v>
      </c>
      <c r="W4528" s="177" t="s">
        <v>1178</v>
      </c>
      <c r="X4528" s="177" t="s">
        <v>943</v>
      </c>
      <c r="Y4528" s="177" t="s">
        <v>674</v>
      </c>
      <c r="Z4528" s="177" t="s">
        <v>579</v>
      </c>
      <c r="AA4528" s="177" t="s">
        <v>744</v>
      </c>
      <c r="AB4528" s="170" t="s">
        <v>17762</v>
      </c>
      <c r="AC4528" s="177" t="s">
        <v>3501</v>
      </c>
      <c r="AD4528" s="177" t="s">
        <v>17763</v>
      </c>
      <c r="AE4528" s="177" t="s">
        <v>526</v>
      </c>
      <c r="AQ4528" s="177"/>
      <c r="AT4528" s="177"/>
      <c r="AU4528" s="177"/>
      <c r="AV4528" s="177"/>
      <c r="AW4528" s="177"/>
    </row>
    <row r="4529" spans="1:49">
      <c r="A4529" s="170" t="s">
        <v>17595</v>
      </c>
      <c r="B4529" s="177" t="s">
        <v>17596</v>
      </c>
      <c r="D4529" s="177" t="s">
        <v>508</v>
      </c>
      <c r="E4529" s="177" t="s">
        <v>2757</v>
      </c>
      <c r="F4529" s="177" t="s">
        <v>17764</v>
      </c>
      <c r="G4529" s="177" t="s">
        <v>7143</v>
      </c>
      <c r="H4529" s="177" t="s">
        <v>6180</v>
      </c>
      <c r="I4529" s="177" t="s">
        <v>1979</v>
      </c>
      <c r="J4529" s="178">
        <v>41582</v>
      </c>
      <c r="K4529" s="178">
        <v>41582</v>
      </c>
      <c r="L4529" s="177" t="s">
        <v>550</v>
      </c>
      <c r="M4529" s="177" t="s">
        <v>17599</v>
      </c>
      <c r="N4529" s="177" t="s">
        <v>17599</v>
      </c>
      <c r="O4529" s="177" t="s">
        <v>195</v>
      </c>
      <c r="P4529" s="177" t="s">
        <v>552</v>
      </c>
      <c r="Q4529" s="177" t="s">
        <v>888</v>
      </c>
      <c r="R4529" s="177" t="s">
        <v>600</v>
      </c>
      <c r="S4529" s="177" t="s">
        <v>601</v>
      </c>
      <c r="T4529" s="177" t="s">
        <v>690</v>
      </c>
      <c r="U4529" s="177" t="s">
        <v>718</v>
      </c>
      <c r="V4529" s="177" t="s">
        <v>713</v>
      </c>
      <c r="X4529" s="177" t="s">
        <v>943</v>
      </c>
      <c r="Y4529" s="177" t="s">
        <v>674</v>
      </c>
      <c r="Z4529" s="177" t="s">
        <v>718</v>
      </c>
      <c r="AA4529" s="177" t="s">
        <v>715</v>
      </c>
      <c r="AC4529" s="177" t="s">
        <v>5991</v>
      </c>
      <c r="AD4529" s="177" t="s">
        <v>17765</v>
      </c>
      <c r="AE4529" s="177" t="s">
        <v>1064</v>
      </c>
      <c r="AQ4529" s="177"/>
      <c r="AT4529" s="177"/>
      <c r="AU4529" s="177"/>
      <c r="AV4529" s="177"/>
      <c r="AW4529" s="177"/>
    </row>
    <row r="4530" spans="1:49">
      <c r="A4530" s="170" t="s">
        <v>17595</v>
      </c>
      <c r="B4530" s="177" t="s">
        <v>17596</v>
      </c>
      <c r="D4530" s="177" t="s">
        <v>508</v>
      </c>
      <c r="E4530" s="170" t="s">
        <v>1819</v>
      </c>
      <c r="F4530" s="177" t="s">
        <v>17766</v>
      </c>
      <c r="G4530" s="177" t="s">
        <v>17767</v>
      </c>
      <c r="I4530" s="177" t="s">
        <v>1979</v>
      </c>
      <c r="J4530" s="178">
        <v>41582</v>
      </c>
      <c r="K4530" s="178">
        <v>41582</v>
      </c>
      <c r="L4530" s="177" t="s">
        <v>550</v>
      </c>
      <c r="M4530" s="177" t="s">
        <v>17599</v>
      </c>
      <c r="N4530" s="177" t="s">
        <v>17599</v>
      </c>
      <c r="O4530" s="177" t="s">
        <v>280</v>
      </c>
      <c r="Q4530" s="177" t="s">
        <v>33596</v>
      </c>
      <c r="R4530" s="177" t="s">
        <v>700</v>
      </c>
      <c r="S4530" s="177" t="s">
        <v>701</v>
      </c>
      <c r="T4530" s="177" t="s">
        <v>1565</v>
      </c>
      <c r="U4530" s="177" t="s">
        <v>718</v>
      </c>
      <c r="V4530" s="177" t="s">
        <v>2198</v>
      </c>
      <c r="W4530" s="177" t="s">
        <v>17769</v>
      </c>
      <c r="X4530" s="177" t="s">
        <v>1130</v>
      </c>
      <c r="AQ4530" s="177" t="s">
        <v>3358</v>
      </c>
      <c r="AT4530" s="177"/>
      <c r="AU4530" s="177"/>
      <c r="AV4530" s="177"/>
      <c r="AW4530" s="177"/>
    </row>
    <row r="4531" spans="1:49">
      <c r="A4531" s="170" t="s">
        <v>17595</v>
      </c>
      <c r="B4531" s="177" t="s">
        <v>17596</v>
      </c>
      <c r="C4531" s="177" t="s">
        <v>17747</v>
      </c>
      <c r="D4531" s="177" t="s">
        <v>508</v>
      </c>
      <c r="E4531" s="170" t="s">
        <v>1819</v>
      </c>
      <c r="F4531" s="177" t="s">
        <v>17770</v>
      </c>
      <c r="G4531" s="177" t="s">
        <v>17771</v>
      </c>
      <c r="I4531" s="177" t="s">
        <v>1979</v>
      </c>
      <c r="J4531" s="178">
        <v>41582</v>
      </c>
      <c r="K4531" s="178">
        <v>41582</v>
      </c>
      <c r="L4531" s="177" t="s">
        <v>901</v>
      </c>
      <c r="M4531" s="177">
        <v>12011003</v>
      </c>
      <c r="N4531" s="177" t="s">
        <v>17599</v>
      </c>
      <c r="O4531" s="177" t="s">
        <v>324</v>
      </c>
      <c r="P4531" s="177" t="s">
        <v>903</v>
      </c>
      <c r="Q4531" s="177" t="s">
        <v>33596</v>
      </c>
      <c r="R4531" s="177" t="s">
        <v>904</v>
      </c>
      <c r="S4531" s="177" t="s">
        <v>905</v>
      </c>
      <c r="U4531" s="177" t="s">
        <v>17772</v>
      </c>
      <c r="V4531" s="177" t="s">
        <v>2013</v>
      </c>
      <c r="W4531" s="177" t="s">
        <v>908</v>
      </c>
      <c r="Y4531" s="177" t="s">
        <v>908</v>
      </c>
      <c r="AB4531" s="177" t="s">
        <v>910</v>
      </c>
      <c r="AC4531" s="177">
        <v>2800</v>
      </c>
      <c r="AD4531" s="177" t="s">
        <v>911</v>
      </c>
      <c r="AE4531" s="177">
        <v>1225</v>
      </c>
      <c r="AF4531" s="177" t="s">
        <v>912</v>
      </c>
      <c r="AG4531" s="177" t="s">
        <v>908</v>
      </c>
      <c r="AH4531" s="177" t="s">
        <v>2867</v>
      </c>
      <c r="AI4531" s="177" t="s">
        <v>908</v>
      </c>
      <c r="AK4531" s="177" t="s">
        <v>908</v>
      </c>
      <c r="AL4531" s="177">
        <v>480</v>
      </c>
      <c r="AQ4531" s="177"/>
      <c r="AT4531" s="177"/>
      <c r="AU4531" s="177"/>
      <c r="AV4531" s="177"/>
      <c r="AW4531" s="177"/>
    </row>
    <row r="4532" spans="1:49">
      <c r="A4532" s="170" t="s">
        <v>17595</v>
      </c>
      <c r="B4532" s="177" t="s">
        <v>17596</v>
      </c>
      <c r="D4532" s="177" t="s">
        <v>508</v>
      </c>
      <c r="E4532" s="170" t="s">
        <v>1320</v>
      </c>
      <c r="F4532" s="177" t="s">
        <v>17773</v>
      </c>
      <c r="G4532" s="177" t="s">
        <v>17774</v>
      </c>
      <c r="H4532" s="177" t="s">
        <v>17775</v>
      </c>
      <c r="I4532" s="177" t="s">
        <v>1979</v>
      </c>
      <c r="J4532" s="178">
        <v>41582</v>
      </c>
      <c r="K4532" s="178">
        <v>41582</v>
      </c>
      <c r="L4532" s="177" t="s">
        <v>550</v>
      </c>
      <c r="M4532" s="177" t="s">
        <v>17599</v>
      </c>
      <c r="N4532" s="177" t="s">
        <v>17599</v>
      </c>
      <c r="O4532" s="177" t="s">
        <v>195</v>
      </c>
      <c r="P4532" s="177" t="s">
        <v>2113</v>
      </c>
      <c r="R4532" s="177" t="s">
        <v>600</v>
      </c>
      <c r="S4532" s="177" t="s">
        <v>601</v>
      </c>
      <c r="T4532" s="177" t="s">
        <v>512</v>
      </c>
      <c r="U4532" s="177" t="s">
        <v>702</v>
      </c>
      <c r="V4532" s="177" t="s">
        <v>1445</v>
      </c>
      <c r="X4532" s="177" t="s">
        <v>943</v>
      </c>
      <c r="Y4532" s="177" t="s">
        <v>891</v>
      </c>
      <c r="Z4532" s="177" t="s">
        <v>702</v>
      </c>
      <c r="AA4532" s="177" t="s">
        <v>1812</v>
      </c>
      <c r="AC4532" s="177" t="s">
        <v>3505</v>
      </c>
      <c r="AD4532" s="177" t="s">
        <v>17776</v>
      </c>
      <c r="AE4532" s="177" t="s">
        <v>583</v>
      </c>
      <c r="AQ4532" s="177" t="s">
        <v>17777</v>
      </c>
      <c r="AT4532" s="177"/>
      <c r="AU4532" s="177"/>
      <c r="AV4532" s="177"/>
      <c r="AW4532" s="177"/>
    </row>
    <row r="4533" spans="1:49">
      <c r="A4533" s="170" t="s">
        <v>17595</v>
      </c>
      <c r="B4533" s="177" t="s">
        <v>17596</v>
      </c>
      <c r="D4533" s="177" t="s">
        <v>508</v>
      </c>
      <c r="E4533" s="170" t="s">
        <v>1827</v>
      </c>
      <c r="F4533" s="177" t="s">
        <v>17778</v>
      </c>
      <c r="G4533" s="177" t="s">
        <v>17779</v>
      </c>
      <c r="H4533" s="177" t="s">
        <v>17780</v>
      </c>
      <c r="I4533" s="177" t="s">
        <v>1979</v>
      </c>
      <c r="J4533" s="178">
        <v>41582</v>
      </c>
      <c r="K4533" s="178">
        <v>41582</v>
      </c>
      <c r="L4533" s="177" t="s">
        <v>550</v>
      </c>
      <c r="M4533" s="177" t="s">
        <v>17599</v>
      </c>
      <c r="N4533" s="177" t="s">
        <v>17599</v>
      </c>
      <c r="O4533" s="177" t="s">
        <v>195</v>
      </c>
      <c r="P4533" s="177" t="s">
        <v>2113</v>
      </c>
      <c r="R4533" s="177" t="s">
        <v>600</v>
      </c>
      <c r="S4533" s="177" t="s">
        <v>601</v>
      </c>
      <c r="T4533" s="177" t="s">
        <v>702</v>
      </c>
      <c r="U4533" s="177" t="s">
        <v>702</v>
      </c>
      <c r="V4533" s="177" t="s">
        <v>1445</v>
      </c>
      <c r="X4533" s="177" t="s">
        <v>943</v>
      </c>
      <c r="Y4533" s="177" t="s">
        <v>891</v>
      </c>
      <c r="Z4533" s="177" t="s">
        <v>702</v>
      </c>
      <c r="AA4533" s="177" t="s">
        <v>1812</v>
      </c>
      <c r="AC4533" s="177" t="s">
        <v>3505</v>
      </c>
      <c r="AD4533" s="177" t="s">
        <v>17781</v>
      </c>
      <c r="AE4533" s="177" t="s">
        <v>583</v>
      </c>
      <c r="AQ4533" s="177"/>
      <c r="AT4533" s="177"/>
      <c r="AU4533" s="177"/>
      <c r="AV4533" s="177"/>
      <c r="AW4533" s="177"/>
    </row>
    <row r="4534" spans="1:49">
      <c r="A4534" s="170" t="s">
        <v>17595</v>
      </c>
      <c r="B4534" s="177" t="s">
        <v>17596</v>
      </c>
      <c r="D4534" s="177" t="s">
        <v>508</v>
      </c>
      <c r="E4534" s="177" t="s">
        <v>3703</v>
      </c>
      <c r="F4534" s="177" t="s">
        <v>17782</v>
      </c>
      <c r="G4534" s="177" t="s">
        <v>17783</v>
      </c>
      <c r="H4534" s="177" t="s">
        <v>17784</v>
      </c>
      <c r="I4534" s="177" t="s">
        <v>1979</v>
      </c>
      <c r="J4534" s="178">
        <v>41582</v>
      </c>
      <c r="K4534" s="178">
        <v>41582</v>
      </c>
      <c r="L4534" s="177" t="s">
        <v>550</v>
      </c>
      <c r="M4534" s="177" t="s">
        <v>17599</v>
      </c>
      <c r="N4534" s="177" t="s">
        <v>17599</v>
      </c>
      <c r="O4534" s="177" t="s">
        <v>195</v>
      </c>
      <c r="P4534" s="177" t="s">
        <v>552</v>
      </c>
      <c r="Q4534" s="177" t="s">
        <v>888</v>
      </c>
      <c r="R4534" s="177" t="s">
        <v>600</v>
      </c>
      <c r="S4534" s="177" t="s">
        <v>601</v>
      </c>
      <c r="T4534" s="177" t="s">
        <v>796</v>
      </c>
      <c r="U4534" s="177" t="s">
        <v>646</v>
      </c>
      <c r="V4534" s="177" t="s">
        <v>2674</v>
      </c>
      <c r="X4534" s="177" t="s">
        <v>890</v>
      </c>
      <c r="Y4534" s="177" t="s">
        <v>891</v>
      </c>
      <c r="Z4534" s="177" t="s">
        <v>646</v>
      </c>
      <c r="AA4534" s="177" t="s">
        <v>2675</v>
      </c>
      <c r="AC4534" s="177" t="s">
        <v>17785</v>
      </c>
      <c r="AD4534" s="177" t="s">
        <v>17786</v>
      </c>
      <c r="AE4534" s="177" t="s">
        <v>1048</v>
      </c>
      <c r="AQ4534" s="177"/>
      <c r="AT4534" s="177"/>
      <c r="AU4534" s="177"/>
      <c r="AV4534" s="177"/>
      <c r="AW4534" s="177"/>
    </row>
    <row r="4535" spans="1:49">
      <c r="A4535" s="170" t="s">
        <v>17595</v>
      </c>
      <c r="B4535" s="177" t="s">
        <v>17596</v>
      </c>
      <c r="D4535" s="177" t="s">
        <v>508</v>
      </c>
      <c r="E4535" s="177" t="s">
        <v>1327</v>
      </c>
      <c r="F4535" s="177" t="s">
        <v>17787</v>
      </c>
      <c r="G4535" s="177" t="s">
        <v>17788</v>
      </c>
      <c r="I4535" s="177" t="s">
        <v>1979</v>
      </c>
      <c r="J4535" s="178">
        <v>41582</v>
      </c>
      <c r="K4535" s="178">
        <v>41582</v>
      </c>
      <c r="L4535" s="177" t="s">
        <v>550</v>
      </c>
      <c r="M4535" s="177" t="s">
        <v>17599</v>
      </c>
      <c r="N4535" s="177" t="s">
        <v>17599</v>
      </c>
      <c r="O4535" s="177" t="s">
        <v>280</v>
      </c>
      <c r="Q4535" s="177" t="s">
        <v>17789</v>
      </c>
      <c r="R4535" s="177" t="s">
        <v>700</v>
      </c>
      <c r="S4535" s="177" t="s">
        <v>701</v>
      </c>
      <c r="T4535" s="177" t="s">
        <v>739</v>
      </c>
      <c r="U4535" s="177" t="s">
        <v>646</v>
      </c>
      <c r="V4535" s="177" t="s">
        <v>2198</v>
      </c>
      <c r="W4535" s="177" t="s">
        <v>17790</v>
      </c>
      <c r="X4535" s="177" t="s">
        <v>1130</v>
      </c>
      <c r="AQ4535" s="177" t="s">
        <v>3358</v>
      </c>
      <c r="AT4535" s="177"/>
      <c r="AU4535" s="177"/>
      <c r="AV4535" s="177"/>
      <c r="AW4535" s="177"/>
    </row>
    <row r="4536" spans="1:49">
      <c r="A4536" s="170" t="s">
        <v>17595</v>
      </c>
      <c r="B4536" s="177" t="s">
        <v>17596</v>
      </c>
      <c r="C4536" s="177" t="s">
        <v>17747</v>
      </c>
      <c r="D4536" s="177" t="s">
        <v>508</v>
      </c>
      <c r="E4536" s="177" t="s">
        <v>1327</v>
      </c>
      <c r="F4536" s="177" t="s">
        <v>17791</v>
      </c>
      <c r="G4536" s="177" t="s">
        <v>17792</v>
      </c>
      <c r="I4536" s="177" t="s">
        <v>1979</v>
      </c>
      <c r="J4536" s="178">
        <v>41582</v>
      </c>
      <c r="K4536" s="178">
        <v>41582</v>
      </c>
      <c r="L4536" s="177" t="s">
        <v>901</v>
      </c>
      <c r="M4536" s="177">
        <v>12011003</v>
      </c>
      <c r="N4536" s="177" t="s">
        <v>17599</v>
      </c>
      <c r="O4536" s="177" t="s">
        <v>324</v>
      </c>
      <c r="P4536" s="177" t="s">
        <v>903</v>
      </c>
      <c r="Q4536" s="177" t="s">
        <v>17789</v>
      </c>
      <c r="R4536" s="177" t="s">
        <v>904</v>
      </c>
      <c r="S4536" s="177" t="s">
        <v>905</v>
      </c>
      <c r="U4536" s="177" t="s">
        <v>2203</v>
      </c>
      <c r="V4536" s="177" t="s">
        <v>2013</v>
      </c>
      <c r="W4536" s="177" t="s">
        <v>908</v>
      </c>
      <c r="Y4536" s="177" t="s">
        <v>909</v>
      </c>
      <c r="AB4536" s="177" t="s">
        <v>910</v>
      </c>
      <c r="AC4536" s="177">
        <v>2000</v>
      </c>
      <c r="AD4536" s="177" t="s">
        <v>911</v>
      </c>
      <c r="AE4536" s="177">
        <v>915</v>
      </c>
      <c r="AF4536" s="177" t="s">
        <v>912</v>
      </c>
      <c r="AG4536" s="177" t="s">
        <v>908</v>
      </c>
      <c r="AH4536" s="177" t="s">
        <v>2015</v>
      </c>
      <c r="AI4536" s="177" t="s">
        <v>908</v>
      </c>
      <c r="AK4536" s="177" t="s">
        <v>908</v>
      </c>
      <c r="AL4536" s="177">
        <v>480</v>
      </c>
      <c r="AQ4536" s="177"/>
      <c r="AT4536" s="177"/>
      <c r="AU4536" s="177"/>
      <c r="AV4536" s="177"/>
      <c r="AW4536" s="177"/>
    </row>
    <row r="4537" spans="1:49">
      <c r="A4537" s="170" t="s">
        <v>17595</v>
      </c>
      <c r="B4537" s="177" t="s">
        <v>17596</v>
      </c>
      <c r="D4537" s="177" t="s">
        <v>508</v>
      </c>
      <c r="E4537" s="177" t="s">
        <v>1334</v>
      </c>
      <c r="F4537" s="177" t="s">
        <v>17793</v>
      </c>
      <c r="G4537" s="177" t="s">
        <v>7157</v>
      </c>
      <c r="H4537" s="177" t="s">
        <v>17794</v>
      </c>
      <c r="I4537" s="177" t="s">
        <v>1979</v>
      </c>
      <c r="J4537" s="178">
        <v>41582</v>
      </c>
      <c r="K4537" s="178">
        <v>41582</v>
      </c>
      <c r="L4537" s="177" t="s">
        <v>550</v>
      </c>
      <c r="M4537" s="177" t="s">
        <v>17599</v>
      </c>
      <c r="N4537" s="177" t="s">
        <v>17599</v>
      </c>
      <c r="O4537" s="177" t="s">
        <v>195</v>
      </c>
      <c r="P4537" s="177" t="s">
        <v>1816</v>
      </c>
      <c r="Q4537" s="177" t="s">
        <v>2464</v>
      </c>
      <c r="R4537" s="177" t="s">
        <v>600</v>
      </c>
      <c r="S4537" s="177" t="s">
        <v>601</v>
      </c>
      <c r="T4537" s="177" t="s">
        <v>832</v>
      </c>
      <c r="U4537" s="177" t="s">
        <v>555</v>
      </c>
      <c r="V4537" s="177" t="s">
        <v>889</v>
      </c>
      <c r="X4537" s="177" t="s">
        <v>943</v>
      </c>
      <c r="Y4537" s="177" t="s">
        <v>674</v>
      </c>
      <c r="Z4537" s="177" t="s">
        <v>555</v>
      </c>
      <c r="AA4537" s="177" t="s">
        <v>892</v>
      </c>
      <c r="AC4537" s="177" t="s">
        <v>3501</v>
      </c>
      <c r="AD4537" s="177" t="s">
        <v>17795</v>
      </c>
      <c r="AE4537" s="177" t="s">
        <v>526</v>
      </c>
      <c r="AQ4537" s="177"/>
      <c r="AT4537" s="177"/>
      <c r="AU4537" s="177"/>
      <c r="AV4537" s="177"/>
      <c r="AW4537" s="177"/>
    </row>
    <row r="4538" spans="1:49">
      <c r="A4538" s="170" t="s">
        <v>17595</v>
      </c>
      <c r="B4538" s="177" t="s">
        <v>17596</v>
      </c>
      <c r="D4538" s="177" t="s">
        <v>508</v>
      </c>
      <c r="E4538" s="177" t="s">
        <v>2781</v>
      </c>
      <c r="F4538" s="177" t="s">
        <v>17796</v>
      </c>
      <c r="G4538" s="177" t="s">
        <v>17797</v>
      </c>
      <c r="H4538" s="177" t="s">
        <v>17798</v>
      </c>
      <c r="I4538" s="177" t="s">
        <v>1979</v>
      </c>
      <c r="J4538" s="178">
        <v>41582</v>
      </c>
      <c r="K4538" s="178">
        <v>41582</v>
      </c>
      <c r="L4538" s="177" t="s">
        <v>550</v>
      </c>
      <c r="M4538" s="177" t="s">
        <v>17599</v>
      </c>
      <c r="N4538" s="177" t="s">
        <v>17599</v>
      </c>
      <c r="O4538" s="177" t="s">
        <v>195</v>
      </c>
      <c r="P4538" s="177" t="s">
        <v>2113</v>
      </c>
      <c r="R4538" s="177" t="s">
        <v>600</v>
      </c>
      <c r="S4538" s="177" t="s">
        <v>601</v>
      </c>
      <c r="T4538" s="177" t="s">
        <v>712</v>
      </c>
      <c r="U4538" s="177" t="s">
        <v>712</v>
      </c>
      <c r="V4538" s="177" t="s">
        <v>2823</v>
      </c>
      <c r="X4538" s="177" t="s">
        <v>943</v>
      </c>
      <c r="Y4538" s="177" t="s">
        <v>891</v>
      </c>
      <c r="Z4538" s="177" t="s">
        <v>712</v>
      </c>
      <c r="AA4538" s="177" t="s">
        <v>1587</v>
      </c>
      <c r="AC4538" s="177" t="s">
        <v>3517</v>
      </c>
      <c r="AD4538" s="177" t="s">
        <v>17799</v>
      </c>
      <c r="AE4538" s="177" t="s">
        <v>870</v>
      </c>
      <c r="AQ4538" s="177"/>
      <c r="AT4538" s="177"/>
      <c r="AU4538" s="177"/>
      <c r="AV4538" s="177"/>
      <c r="AW4538" s="177"/>
    </row>
    <row r="4539" spans="1:49">
      <c r="A4539" s="170" t="s">
        <v>17595</v>
      </c>
      <c r="B4539" s="177" t="s">
        <v>17596</v>
      </c>
      <c r="D4539" s="177" t="s">
        <v>508</v>
      </c>
      <c r="E4539" s="177" t="s">
        <v>2786</v>
      </c>
      <c r="F4539" s="177" t="s">
        <v>17800</v>
      </c>
      <c r="G4539" s="177" t="s">
        <v>17801</v>
      </c>
      <c r="H4539" s="177" t="s">
        <v>17802</v>
      </c>
      <c r="I4539" s="177" t="s">
        <v>1979</v>
      </c>
      <c r="J4539" s="178">
        <v>41582</v>
      </c>
      <c r="K4539" s="178">
        <v>41582</v>
      </c>
      <c r="L4539" s="177" t="s">
        <v>550</v>
      </c>
      <c r="M4539" s="177" t="s">
        <v>17599</v>
      </c>
      <c r="N4539" s="177" t="s">
        <v>17599</v>
      </c>
      <c r="O4539" s="177" t="s">
        <v>195</v>
      </c>
      <c r="P4539" s="177" t="s">
        <v>1023</v>
      </c>
      <c r="Q4539" s="177" t="s">
        <v>1082</v>
      </c>
      <c r="R4539" s="177" t="s">
        <v>600</v>
      </c>
      <c r="S4539" s="177" t="s">
        <v>601</v>
      </c>
      <c r="T4539" s="177" t="s">
        <v>748</v>
      </c>
      <c r="U4539" s="177" t="s">
        <v>712</v>
      </c>
      <c r="V4539" s="177" t="s">
        <v>772</v>
      </c>
      <c r="X4539" s="177" t="s">
        <v>943</v>
      </c>
      <c r="Y4539" s="177" t="s">
        <v>674</v>
      </c>
      <c r="Z4539" s="177" t="s">
        <v>712</v>
      </c>
      <c r="AA4539" s="177" t="s">
        <v>1011</v>
      </c>
      <c r="AC4539" s="177" t="s">
        <v>3517</v>
      </c>
      <c r="AD4539" s="177" t="s">
        <v>17803</v>
      </c>
      <c r="AE4539" s="177" t="s">
        <v>870</v>
      </c>
      <c r="AQ4539" s="177"/>
      <c r="AT4539" s="177"/>
      <c r="AU4539" s="177"/>
      <c r="AV4539" s="177"/>
      <c r="AW4539" s="177"/>
    </row>
    <row r="4540" spans="1:49">
      <c r="A4540" s="170" t="s">
        <v>17595</v>
      </c>
      <c r="B4540" s="177" t="s">
        <v>17596</v>
      </c>
      <c r="D4540" s="177" t="s">
        <v>508</v>
      </c>
      <c r="E4540" s="177" t="s">
        <v>2793</v>
      </c>
      <c r="F4540" s="177" t="s">
        <v>17804</v>
      </c>
      <c r="G4540" s="177" t="s">
        <v>17805</v>
      </c>
      <c r="H4540" s="177" t="s">
        <v>17806</v>
      </c>
      <c r="I4540" s="177" t="s">
        <v>1979</v>
      </c>
      <c r="J4540" s="178">
        <v>41582</v>
      </c>
      <c r="K4540" s="178">
        <v>41582</v>
      </c>
      <c r="L4540" s="177" t="s">
        <v>550</v>
      </c>
      <c r="M4540" s="177" t="s">
        <v>17599</v>
      </c>
      <c r="N4540" s="177" t="s">
        <v>17599</v>
      </c>
      <c r="O4540" s="177" t="s">
        <v>195</v>
      </c>
      <c r="P4540" s="177" t="s">
        <v>552</v>
      </c>
      <c r="Q4540" s="177" t="s">
        <v>888</v>
      </c>
      <c r="R4540" s="177" t="s">
        <v>600</v>
      </c>
      <c r="S4540" s="177" t="s">
        <v>601</v>
      </c>
      <c r="T4540" s="177" t="s">
        <v>3644</v>
      </c>
      <c r="U4540" s="177" t="s">
        <v>718</v>
      </c>
      <c r="V4540" s="177" t="s">
        <v>2802</v>
      </c>
      <c r="X4540" s="177" t="s">
        <v>943</v>
      </c>
      <c r="Y4540" s="177" t="s">
        <v>674</v>
      </c>
      <c r="Z4540" s="177" t="s">
        <v>718</v>
      </c>
      <c r="AA4540" s="177" t="s">
        <v>1434</v>
      </c>
      <c r="AC4540" s="177" t="s">
        <v>5991</v>
      </c>
      <c r="AD4540" s="177" t="s">
        <v>17807</v>
      </c>
      <c r="AE4540" s="177" t="s">
        <v>1064</v>
      </c>
      <c r="AQ4540" s="177"/>
      <c r="AT4540" s="177"/>
      <c r="AU4540" s="177"/>
      <c r="AV4540" s="177"/>
      <c r="AW4540" s="177"/>
    </row>
    <row r="4541" spans="1:49">
      <c r="A4541" s="170" t="s">
        <v>17595</v>
      </c>
      <c r="B4541" s="177" t="s">
        <v>17596</v>
      </c>
      <c r="D4541" s="177" t="s">
        <v>508</v>
      </c>
      <c r="E4541" s="170" t="s">
        <v>2796</v>
      </c>
      <c r="F4541" s="177" t="s">
        <v>17808</v>
      </c>
      <c r="G4541" s="177" t="s">
        <v>17809</v>
      </c>
      <c r="I4541" s="177" t="s">
        <v>1979</v>
      </c>
      <c r="J4541" s="178">
        <v>41582</v>
      </c>
      <c r="K4541" s="178">
        <v>41582</v>
      </c>
      <c r="L4541" s="177" t="s">
        <v>550</v>
      </c>
      <c r="M4541" s="177" t="s">
        <v>17599</v>
      </c>
      <c r="N4541" s="177" t="s">
        <v>17599</v>
      </c>
      <c r="O4541" s="177" t="s">
        <v>280</v>
      </c>
      <c r="Q4541" s="177" t="s">
        <v>33594</v>
      </c>
      <c r="R4541" s="177" t="s">
        <v>700</v>
      </c>
      <c r="S4541" s="177" t="s">
        <v>701</v>
      </c>
      <c r="T4541" s="177" t="s">
        <v>1565</v>
      </c>
      <c r="U4541" s="177" t="s">
        <v>718</v>
      </c>
      <c r="V4541" s="177" t="s">
        <v>2198</v>
      </c>
      <c r="W4541" s="177" t="s">
        <v>17811</v>
      </c>
      <c r="X4541" s="177" t="s">
        <v>1130</v>
      </c>
      <c r="AQ4541" s="177" t="s">
        <v>3358</v>
      </c>
      <c r="AT4541" s="177"/>
      <c r="AU4541" s="177"/>
      <c r="AV4541" s="177"/>
      <c r="AW4541" s="177"/>
    </row>
    <row r="4542" spans="1:49">
      <c r="A4542" s="170" t="s">
        <v>17595</v>
      </c>
      <c r="B4542" s="177" t="s">
        <v>17596</v>
      </c>
      <c r="C4542" s="177" t="s">
        <v>17747</v>
      </c>
      <c r="D4542" s="177" t="s">
        <v>508</v>
      </c>
      <c r="E4542" s="170" t="s">
        <v>2796</v>
      </c>
      <c r="F4542" s="177" t="s">
        <v>17812</v>
      </c>
      <c r="G4542" s="177" t="s">
        <v>17813</v>
      </c>
      <c r="I4542" s="177" t="s">
        <v>1979</v>
      </c>
      <c r="J4542" s="178">
        <v>41582</v>
      </c>
      <c r="K4542" s="178">
        <v>41582</v>
      </c>
      <c r="L4542" s="177" t="s">
        <v>901</v>
      </c>
      <c r="M4542" s="177">
        <v>12011003</v>
      </c>
      <c r="N4542" s="177" t="s">
        <v>17599</v>
      </c>
      <c r="O4542" s="177" t="s">
        <v>324</v>
      </c>
      <c r="P4542" s="177" t="s">
        <v>903</v>
      </c>
      <c r="Q4542" s="177" t="s">
        <v>33594</v>
      </c>
      <c r="R4542" s="177" t="s">
        <v>904</v>
      </c>
      <c r="S4542" s="177" t="s">
        <v>905</v>
      </c>
      <c r="U4542" s="177" t="s">
        <v>2012</v>
      </c>
      <c r="V4542" s="177" t="s">
        <v>2013</v>
      </c>
      <c r="W4542" s="177" t="s">
        <v>908</v>
      </c>
      <c r="Y4542" s="177" t="s">
        <v>908</v>
      </c>
      <c r="AB4542" s="177" t="s">
        <v>910</v>
      </c>
      <c r="AC4542" s="177">
        <v>2800</v>
      </c>
      <c r="AD4542" s="177" t="s">
        <v>911</v>
      </c>
      <c r="AE4542" s="177">
        <v>1375</v>
      </c>
      <c r="AF4542" s="177" t="s">
        <v>912</v>
      </c>
      <c r="AG4542" s="177" t="s">
        <v>908</v>
      </c>
      <c r="AH4542" s="177" t="s">
        <v>2015</v>
      </c>
      <c r="AI4542" s="177" t="s">
        <v>908</v>
      </c>
      <c r="AK4542" s="177" t="s">
        <v>908</v>
      </c>
      <c r="AL4542" s="177">
        <v>480</v>
      </c>
      <c r="AQ4542" s="177"/>
      <c r="AT4542" s="177"/>
      <c r="AU4542" s="177"/>
      <c r="AV4542" s="177"/>
      <c r="AW4542" s="177"/>
    </row>
    <row r="4543" spans="1:49">
      <c r="A4543" s="170" t="s">
        <v>17595</v>
      </c>
      <c r="B4543" s="177" t="s">
        <v>17596</v>
      </c>
      <c r="D4543" s="177" t="s">
        <v>508</v>
      </c>
      <c r="E4543" s="170" t="s">
        <v>1342</v>
      </c>
      <c r="F4543" s="177" t="s">
        <v>17814</v>
      </c>
      <c r="G4543" s="177" t="s">
        <v>17815</v>
      </c>
      <c r="H4543" s="177" t="s">
        <v>17816</v>
      </c>
      <c r="I4543" s="177" t="s">
        <v>1979</v>
      </c>
      <c r="J4543" s="178">
        <v>41582</v>
      </c>
      <c r="K4543" s="178">
        <v>41582</v>
      </c>
      <c r="L4543" s="177" t="s">
        <v>550</v>
      </c>
      <c r="M4543" s="177" t="s">
        <v>17599</v>
      </c>
      <c r="N4543" s="177" t="s">
        <v>17599</v>
      </c>
      <c r="O4543" s="177" t="s">
        <v>195</v>
      </c>
      <c r="P4543" s="177" t="s">
        <v>552</v>
      </c>
      <c r="Q4543" s="177" t="s">
        <v>888</v>
      </c>
      <c r="R4543" s="177" t="s">
        <v>600</v>
      </c>
      <c r="S4543" s="177" t="s">
        <v>601</v>
      </c>
      <c r="T4543" s="177" t="s">
        <v>2823</v>
      </c>
      <c r="U4543" s="177" t="s">
        <v>718</v>
      </c>
      <c r="V4543" s="177" t="s">
        <v>2024</v>
      </c>
      <c r="X4543" s="177" t="s">
        <v>943</v>
      </c>
      <c r="Y4543" s="177" t="s">
        <v>674</v>
      </c>
      <c r="Z4543" s="177" t="s">
        <v>718</v>
      </c>
      <c r="AA4543" s="177" t="s">
        <v>1084</v>
      </c>
      <c r="AC4543" s="177" t="s">
        <v>3655</v>
      </c>
      <c r="AD4543" s="177" t="s">
        <v>17817</v>
      </c>
      <c r="AE4543" s="177" t="s">
        <v>524</v>
      </c>
      <c r="AQ4543" s="177"/>
      <c r="AT4543" s="177"/>
      <c r="AU4543" s="177"/>
      <c r="AV4543" s="177"/>
      <c r="AW4543" s="177"/>
    </row>
    <row r="4544" spans="1:49">
      <c r="A4544" s="170" t="s">
        <v>17595</v>
      </c>
      <c r="B4544" s="177" t="s">
        <v>17596</v>
      </c>
      <c r="D4544" s="177" t="s">
        <v>508</v>
      </c>
      <c r="E4544" s="170" t="s">
        <v>1348</v>
      </c>
      <c r="F4544" s="177" t="s">
        <v>17818</v>
      </c>
      <c r="G4544" s="177" t="s">
        <v>17819</v>
      </c>
      <c r="I4544" s="177" t="s">
        <v>1979</v>
      </c>
      <c r="J4544" s="178">
        <v>41582</v>
      </c>
      <c r="K4544" s="178">
        <v>41582</v>
      </c>
      <c r="L4544" s="177" t="s">
        <v>550</v>
      </c>
      <c r="M4544" s="177" t="s">
        <v>17599</v>
      </c>
      <c r="N4544" s="177" t="s">
        <v>17599</v>
      </c>
      <c r="O4544" s="177" t="s">
        <v>280</v>
      </c>
      <c r="Q4544" s="177" t="s">
        <v>33593</v>
      </c>
      <c r="R4544" s="177" t="s">
        <v>700</v>
      </c>
      <c r="S4544" s="177" t="s">
        <v>701</v>
      </c>
      <c r="T4544" s="177" t="s">
        <v>1565</v>
      </c>
      <c r="U4544" s="177" t="s">
        <v>718</v>
      </c>
      <c r="V4544" s="177" t="s">
        <v>2198</v>
      </c>
      <c r="W4544" s="177" t="s">
        <v>17821</v>
      </c>
      <c r="X4544" s="177" t="s">
        <v>1130</v>
      </c>
      <c r="AQ4544" s="177" t="s">
        <v>3358</v>
      </c>
      <c r="AT4544" s="177"/>
      <c r="AU4544" s="177"/>
      <c r="AV4544" s="177"/>
      <c r="AW4544" s="177"/>
    </row>
    <row r="4545" spans="1:49">
      <c r="A4545" s="170" t="s">
        <v>17595</v>
      </c>
      <c r="B4545" s="177" t="s">
        <v>17596</v>
      </c>
      <c r="C4545" s="177" t="s">
        <v>17747</v>
      </c>
      <c r="D4545" s="177" t="s">
        <v>508</v>
      </c>
      <c r="E4545" s="170" t="s">
        <v>1348</v>
      </c>
      <c r="F4545" s="177" t="s">
        <v>17822</v>
      </c>
      <c r="G4545" s="177" t="s">
        <v>17823</v>
      </c>
      <c r="I4545" s="177" t="s">
        <v>1979</v>
      </c>
      <c r="J4545" s="178">
        <v>41582</v>
      </c>
      <c r="K4545" s="178">
        <v>41582</v>
      </c>
      <c r="L4545" s="177" t="s">
        <v>901</v>
      </c>
      <c r="M4545" s="177">
        <v>12011003</v>
      </c>
      <c r="N4545" s="177" t="s">
        <v>17599</v>
      </c>
      <c r="O4545" s="177" t="s">
        <v>324</v>
      </c>
      <c r="P4545" s="177" t="s">
        <v>903</v>
      </c>
      <c r="Q4545" s="177" t="s">
        <v>33593</v>
      </c>
      <c r="R4545" s="177" t="s">
        <v>904</v>
      </c>
      <c r="S4545" s="177" t="s">
        <v>905</v>
      </c>
      <c r="U4545" s="177" t="s">
        <v>2012</v>
      </c>
      <c r="V4545" s="177" t="s">
        <v>2013</v>
      </c>
      <c r="W4545" s="177" t="s">
        <v>908</v>
      </c>
      <c r="Y4545" s="177" t="s">
        <v>908</v>
      </c>
      <c r="AB4545" s="177" t="s">
        <v>910</v>
      </c>
      <c r="AC4545" s="177">
        <v>2800</v>
      </c>
      <c r="AD4545" s="177" t="s">
        <v>911</v>
      </c>
      <c r="AE4545" s="177">
        <v>1375</v>
      </c>
      <c r="AF4545" s="177" t="s">
        <v>912</v>
      </c>
      <c r="AG4545" s="177" t="s">
        <v>908</v>
      </c>
      <c r="AH4545" s="177" t="s">
        <v>2015</v>
      </c>
      <c r="AI4545" s="177" t="s">
        <v>908</v>
      </c>
      <c r="AK4545" s="177" t="s">
        <v>908</v>
      </c>
      <c r="AL4545" s="177">
        <v>480</v>
      </c>
      <c r="AQ4545" s="177"/>
      <c r="AT4545" s="177"/>
      <c r="AU4545" s="177"/>
      <c r="AV4545" s="177"/>
      <c r="AW4545" s="177"/>
    </row>
    <row r="4546" spans="1:49">
      <c r="A4546" s="170" t="s">
        <v>17595</v>
      </c>
      <c r="B4546" s="177" t="s">
        <v>17596</v>
      </c>
      <c r="D4546" s="177" t="s">
        <v>508</v>
      </c>
      <c r="E4546" s="177" t="s">
        <v>1353</v>
      </c>
      <c r="F4546" s="177" t="s">
        <v>17824</v>
      </c>
      <c r="G4546" s="177" t="s">
        <v>17825</v>
      </c>
      <c r="H4546" s="177" t="s">
        <v>11175</v>
      </c>
      <c r="I4546" s="177" t="s">
        <v>1979</v>
      </c>
      <c r="J4546" s="178">
        <v>41582</v>
      </c>
      <c r="K4546" s="178">
        <v>41582</v>
      </c>
      <c r="L4546" s="177" t="s">
        <v>550</v>
      </c>
      <c r="M4546" s="177" t="s">
        <v>17599</v>
      </c>
      <c r="N4546" s="177" t="s">
        <v>17599</v>
      </c>
      <c r="O4546" s="177" t="s">
        <v>195</v>
      </c>
      <c r="P4546" s="177" t="s">
        <v>1193</v>
      </c>
      <c r="Q4546" s="177" t="s">
        <v>2464</v>
      </c>
      <c r="R4546" s="177" t="s">
        <v>600</v>
      </c>
      <c r="S4546" s="177" t="s">
        <v>601</v>
      </c>
      <c r="T4546" s="177" t="s">
        <v>832</v>
      </c>
      <c r="U4546" s="177" t="s">
        <v>555</v>
      </c>
      <c r="V4546" s="177" t="s">
        <v>2024</v>
      </c>
      <c r="X4546" s="177" t="s">
        <v>943</v>
      </c>
      <c r="Y4546" s="177" t="s">
        <v>674</v>
      </c>
      <c r="Z4546" s="177" t="s">
        <v>555</v>
      </c>
      <c r="AA4546" s="177" t="s">
        <v>1084</v>
      </c>
      <c r="AC4546" s="177" t="s">
        <v>3505</v>
      </c>
      <c r="AD4546" s="177" t="s">
        <v>17826</v>
      </c>
      <c r="AE4546" s="177" t="s">
        <v>583</v>
      </c>
      <c r="AQ4546" s="177"/>
      <c r="AT4546" s="177"/>
      <c r="AU4546" s="177"/>
      <c r="AV4546" s="177"/>
      <c r="AW4546" s="177"/>
    </row>
    <row r="4547" spans="1:49">
      <c r="A4547" s="170" t="s">
        <v>17595</v>
      </c>
      <c r="B4547" s="177" t="s">
        <v>17596</v>
      </c>
      <c r="D4547" s="177" t="s">
        <v>508</v>
      </c>
      <c r="E4547" s="177" t="s">
        <v>2816</v>
      </c>
      <c r="F4547" s="177" t="s">
        <v>17827</v>
      </c>
      <c r="G4547" s="177" t="s">
        <v>17828</v>
      </c>
      <c r="H4547" s="177" t="s">
        <v>3726</v>
      </c>
      <c r="I4547" s="177" t="s">
        <v>1979</v>
      </c>
      <c r="J4547" s="178">
        <v>41582</v>
      </c>
      <c r="K4547" s="178">
        <v>41582</v>
      </c>
      <c r="L4547" s="177" t="s">
        <v>550</v>
      </c>
      <c r="M4547" s="177" t="s">
        <v>17599</v>
      </c>
      <c r="N4547" s="177" t="s">
        <v>17599</v>
      </c>
      <c r="O4547" s="177" t="s">
        <v>195</v>
      </c>
      <c r="P4547" s="177" t="s">
        <v>1193</v>
      </c>
      <c r="Q4547" s="177" t="s">
        <v>2464</v>
      </c>
      <c r="R4547" s="177" t="s">
        <v>600</v>
      </c>
      <c r="S4547" s="177" t="s">
        <v>601</v>
      </c>
      <c r="T4547" s="177" t="s">
        <v>805</v>
      </c>
      <c r="U4547" s="177" t="s">
        <v>555</v>
      </c>
      <c r="V4547" s="177" t="s">
        <v>713</v>
      </c>
      <c r="X4547" s="177" t="s">
        <v>943</v>
      </c>
      <c r="Y4547" s="177" t="s">
        <v>674</v>
      </c>
      <c r="Z4547" s="177" t="s">
        <v>555</v>
      </c>
      <c r="AA4547" s="177" t="s">
        <v>715</v>
      </c>
      <c r="AC4547" s="177" t="s">
        <v>3501</v>
      </c>
      <c r="AD4547" s="177" t="s">
        <v>17829</v>
      </c>
      <c r="AE4547" s="177" t="s">
        <v>526</v>
      </c>
      <c r="AQ4547" s="177"/>
      <c r="AT4547" s="177"/>
      <c r="AU4547" s="177"/>
      <c r="AV4547" s="177"/>
      <c r="AW4547" s="177"/>
    </row>
    <row r="4548" spans="1:49">
      <c r="A4548" s="170" t="s">
        <v>17595</v>
      </c>
      <c r="B4548" s="177" t="s">
        <v>17596</v>
      </c>
      <c r="D4548" s="177" t="s">
        <v>508</v>
      </c>
      <c r="E4548" s="177" t="s">
        <v>1364</v>
      </c>
      <c r="F4548" s="177" t="s">
        <v>17830</v>
      </c>
      <c r="G4548" s="177" t="s">
        <v>17831</v>
      </c>
      <c r="H4548" s="177" t="s">
        <v>17832</v>
      </c>
      <c r="I4548" s="177" t="s">
        <v>1979</v>
      </c>
      <c r="J4548" s="178">
        <v>41582</v>
      </c>
      <c r="K4548" s="178">
        <v>41582</v>
      </c>
      <c r="L4548" s="177" t="s">
        <v>550</v>
      </c>
      <c r="M4548" s="177" t="s">
        <v>17599</v>
      </c>
      <c r="N4548" s="177" t="s">
        <v>17599</v>
      </c>
      <c r="O4548" s="177" t="s">
        <v>195</v>
      </c>
      <c r="P4548" s="177" t="s">
        <v>1816</v>
      </c>
      <c r="Q4548" s="177" t="s">
        <v>3789</v>
      </c>
      <c r="R4548" s="177" t="s">
        <v>600</v>
      </c>
      <c r="S4548" s="177" t="s">
        <v>601</v>
      </c>
      <c r="T4548" s="177" t="s">
        <v>2374</v>
      </c>
      <c r="U4548" s="177" t="s">
        <v>712</v>
      </c>
      <c r="V4548" s="177" t="s">
        <v>1757</v>
      </c>
      <c r="X4548" s="177" t="s">
        <v>943</v>
      </c>
      <c r="Y4548" s="177" t="s">
        <v>674</v>
      </c>
      <c r="Z4548" s="177" t="s">
        <v>712</v>
      </c>
      <c r="AA4548" s="177" t="s">
        <v>1185</v>
      </c>
      <c r="AC4548" s="177" t="s">
        <v>3501</v>
      </c>
      <c r="AD4548" s="177" t="s">
        <v>17833</v>
      </c>
      <c r="AE4548" s="177" t="s">
        <v>526</v>
      </c>
      <c r="AQ4548" s="177"/>
      <c r="AT4548" s="177"/>
      <c r="AU4548" s="177"/>
      <c r="AV4548" s="177"/>
      <c r="AW4548" s="177"/>
    </row>
    <row r="4549" spans="1:49">
      <c r="A4549" s="170" t="s">
        <v>17595</v>
      </c>
      <c r="B4549" s="177" t="s">
        <v>17596</v>
      </c>
      <c r="D4549" s="177" t="s">
        <v>508</v>
      </c>
      <c r="E4549" s="177" t="s">
        <v>1369</v>
      </c>
      <c r="F4549" s="177" t="s">
        <v>17834</v>
      </c>
      <c r="G4549" s="177" t="s">
        <v>17835</v>
      </c>
      <c r="H4549" s="177" t="s">
        <v>17836</v>
      </c>
      <c r="I4549" s="177" t="s">
        <v>1979</v>
      </c>
      <c r="J4549" s="178">
        <v>41582</v>
      </c>
      <c r="K4549" s="178">
        <v>41582</v>
      </c>
      <c r="L4549" s="177" t="s">
        <v>550</v>
      </c>
      <c r="M4549" s="177" t="s">
        <v>17599</v>
      </c>
      <c r="N4549" s="177" t="s">
        <v>17599</v>
      </c>
      <c r="O4549" s="177" t="s">
        <v>195</v>
      </c>
      <c r="P4549" s="177" t="s">
        <v>2113</v>
      </c>
      <c r="Q4549" s="177" t="s">
        <v>3789</v>
      </c>
      <c r="R4549" s="177" t="s">
        <v>600</v>
      </c>
      <c r="S4549" s="177" t="s">
        <v>601</v>
      </c>
      <c r="T4549" s="177" t="s">
        <v>712</v>
      </c>
      <c r="U4549" s="177" t="s">
        <v>712</v>
      </c>
      <c r="V4549" s="177" t="s">
        <v>1169</v>
      </c>
      <c r="X4549" s="177" t="s">
        <v>943</v>
      </c>
      <c r="Y4549" s="177" t="s">
        <v>891</v>
      </c>
      <c r="Z4549" s="177" t="s">
        <v>712</v>
      </c>
      <c r="AA4549" s="177" t="s">
        <v>1882</v>
      </c>
      <c r="AC4549" s="177" t="s">
        <v>3517</v>
      </c>
      <c r="AD4549" s="177" t="s">
        <v>17837</v>
      </c>
      <c r="AE4549" s="177" t="s">
        <v>870</v>
      </c>
      <c r="AQ4549" s="177"/>
      <c r="AT4549" s="177"/>
      <c r="AU4549" s="177"/>
      <c r="AV4549" s="177"/>
      <c r="AW4549" s="177"/>
    </row>
    <row r="4550" spans="1:49">
      <c r="A4550" s="170" t="s">
        <v>17595</v>
      </c>
      <c r="B4550" s="177" t="s">
        <v>17596</v>
      </c>
      <c r="D4550" s="177" t="s">
        <v>508</v>
      </c>
      <c r="E4550" s="177" t="s">
        <v>2828</v>
      </c>
      <c r="F4550" s="177" t="s">
        <v>17838</v>
      </c>
      <c r="G4550" s="177" t="s">
        <v>17839</v>
      </c>
      <c r="H4550" s="177" t="s">
        <v>17840</v>
      </c>
      <c r="I4550" s="177" t="s">
        <v>1979</v>
      </c>
      <c r="J4550" s="178">
        <v>41582</v>
      </c>
      <c r="K4550" s="178">
        <v>41582</v>
      </c>
      <c r="L4550" s="177" t="s">
        <v>550</v>
      </c>
      <c r="M4550" s="177" t="s">
        <v>17599</v>
      </c>
      <c r="N4550" s="177" t="s">
        <v>17599</v>
      </c>
      <c r="O4550" s="177" t="s">
        <v>195</v>
      </c>
      <c r="P4550" s="177" t="s">
        <v>1816</v>
      </c>
      <c r="Q4550" s="177" t="s">
        <v>3789</v>
      </c>
      <c r="R4550" s="177" t="s">
        <v>600</v>
      </c>
      <c r="S4550" s="177" t="s">
        <v>601</v>
      </c>
      <c r="T4550" s="177" t="s">
        <v>578</v>
      </c>
      <c r="U4550" s="177" t="s">
        <v>712</v>
      </c>
      <c r="V4550" s="177" t="s">
        <v>3361</v>
      </c>
      <c r="X4550" s="177" t="s">
        <v>943</v>
      </c>
      <c r="Y4550" s="177" t="s">
        <v>674</v>
      </c>
      <c r="Z4550" s="177" t="s">
        <v>712</v>
      </c>
      <c r="AA4550" s="177" t="s">
        <v>1102</v>
      </c>
      <c r="AB4550" s="177" t="s">
        <v>5496</v>
      </c>
      <c r="AC4550" s="177" t="s">
        <v>3645</v>
      </c>
      <c r="AD4550" s="177" t="s">
        <v>17841</v>
      </c>
      <c r="AE4550" s="177" t="s">
        <v>524</v>
      </c>
      <c r="AQ4550" s="177"/>
      <c r="AT4550" s="177"/>
      <c r="AU4550" s="177"/>
      <c r="AV4550" s="177"/>
      <c r="AW4550" s="177"/>
    </row>
    <row r="4551" spans="1:49">
      <c r="A4551" s="170" t="s">
        <v>17595</v>
      </c>
      <c r="B4551" s="177" t="s">
        <v>17596</v>
      </c>
      <c r="D4551" s="177" t="s">
        <v>508</v>
      </c>
      <c r="E4551" s="170" t="s">
        <v>1374</v>
      </c>
      <c r="F4551" s="177" t="s">
        <v>17842</v>
      </c>
      <c r="G4551" s="177" t="s">
        <v>7206</v>
      </c>
      <c r="H4551" s="177" t="s">
        <v>17843</v>
      </c>
      <c r="I4551" s="177" t="s">
        <v>1979</v>
      </c>
      <c r="J4551" s="178">
        <v>41582</v>
      </c>
      <c r="K4551" s="178">
        <v>41582</v>
      </c>
      <c r="L4551" s="177" t="s">
        <v>550</v>
      </c>
      <c r="M4551" s="177" t="s">
        <v>17599</v>
      </c>
      <c r="N4551" s="177" t="s">
        <v>17599</v>
      </c>
      <c r="O4551" s="177" t="s">
        <v>195</v>
      </c>
      <c r="P4551" s="177" t="s">
        <v>2113</v>
      </c>
      <c r="Q4551" s="177" t="s">
        <v>3789</v>
      </c>
      <c r="R4551" s="177" t="s">
        <v>600</v>
      </c>
      <c r="S4551" s="177" t="s">
        <v>601</v>
      </c>
      <c r="T4551" s="177" t="s">
        <v>712</v>
      </c>
      <c r="U4551" s="177" t="s">
        <v>712</v>
      </c>
      <c r="V4551" s="177" t="s">
        <v>1169</v>
      </c>
      <c r="X4551" s="177" t="s">
        <v>943</v>
      </c>
      <c r="Y4551" s="177" t="s">
        <v>891</v>
      </c>
      <c r="Z4551" s="177" t="s">
        <v>712</v>
      </c>
      <c r="AA4551" s="177" t="s">
        <v>1882</v>
      </c>
      <c r="AC4551" s="177" t="s">
        <v>3517</v>
      </c>
      <c r="AD4551" s="177" t="s">
        <v>17844</v>
      </c>
      <c r="AE4551" s="177" t="s">
        <v>870</v>
      </c>
      <c r="AQ4551" s="177"/>
      <c r="AT4551" s="177"/>
      <c r="AU4551" s="177"/>
      <c r="AV4551" s="177"/>
      <c r="AW4551" s="177"/>
    </row>
    <row r="4552" spans="1:49">
      <c r="A4552" s="170" t="s">
        <v>17595</v>
      </c>
      <c r="B4552" s="177" t="s">
        <v>17596</v>
      </c>
      <c r="D4552" s="177" t="s">
        <v>508</v>
      </c>
      <c r="E4552" s="177" t="s">
        <v>1379</v>
      </c>
      <c r="F4552" s="177" t="s">
        <v>17845</v>
      </c>
      <c r="G4552" s="177" t="s">
        <v>7209</v>
      </c>
      <c r="H4552" s="177" t="s">
        <v>15236</v>
      </c>
      <c r="I4552" s="177" t="s">
        <v>1979</v>
      </c>
      <c r="J4552" s="178">
        <v>41582</v>
      </c>
      <c r="K4552" s="178">
        <v>41582</v>
      </c>
      <c r="L4552" s="177" t="s">
        <v>550</v>
      </c>
      <c r="M4552" s="177" t="s">
        <v>17599</v>
      </c>
      <c r="N4552" s="177" t="s">
        <v>17599</v>
      </c>
      <c r="O4552" s="177" t="s">
        <v>195</v>
      </c>
      <c r="P4552" s="177" t="s">
        <v>1816</v>
      </c>
      <c r="Q4552" s="177" t="s">
        <v>2740</v>
      </c>
      <c r="R4552" s="177" t="s">
        <v>600</v>
      </c>
      <c r="S4552" s="177" t="s">
        <v>601</v>
      </c>
      <c r="T4552" s="177" t="s">
        <v>764</v>
      </c>
      <c r="U4552" s="177" t="s">
        <v>739</v>
      </c>
      <c r="V4552" s="177" t="s">
        <v>942</v>
      </c>
      <c r="X4552" s="177" t="s">
        <v>890</v>
      </c>
      <c r="Y4552" s="177" t="s">
        <v>891</v>
      </c>
      <c r="Z4552" s="177" t="s">
        <v>739</v>
      </c>
      <c r="AA4552" s="177" t="s">
        <v>944</v>
      </c>
      <c r="AC4552" s="177" t="s">
        <v>3501</v>
      </c>
      <c r="AD4552" s="177" t="s">
        <v>17846</v>
      </c>
      <c r="AE4552" s="177" t="s">
        <v>526</v>
      </c>
      <c r="AQ4552" s="177"/>
      <c r="AT4552" s="177"/>
      <c r="AU4552" s="177"/>
      <c r="AV4552" s="177"/>
      <c r="AW4552" s="177"/>
    </row>
    <row r="4553" spans="1:49">
      <c r="A4553" s="170" t="s">
        <v>17595</v>
      </c>
      <c r="B4553" s="177" t="s">
        <v>17596</v>
      </c>
      <c r="D4553" s="177" t="s">
        <v>508</v>
      </c>
      <c r="E4553" s="177" t="s">
        <v>1388</v>
      </c>
      <c r="F4553" s="177" t="s">
        <v>17847</v>
      </c>
      <c r="G4553" s="177" t="s">
        <v>17848</v>
      </c>
      <c r="H4553" s="177" t="s">
        <v>15240</v>
      </c>
      <c r="I4553" s="177" t="s">
        <v>1979</v>
      </c>
      <c r="J4553" s="178">
        <v>41582</v>
      </c>
      <c r="K4553" s="178">
        <v>41582</v>
      </c>
      <c r="L4553" s="177" t="s">
        <v>550</v>
      </c>
      <c r="M4553" s="177" t="s">
        <v>17599</v>
      </c>
      <c r="N4553" s="177" t="s">
        <v>17599</v>
      </c>
      <c r="O4553" s="177" t="s">
        <v>195</v>
      </c>
      <c r="P4553" s="177" t="s">
        <v>1816</v>
      </c>
      <c r="Q4553" s="177" t="s">
        <v>2740</v>
      </c>
      <c r="R4553" s="177" t="s">
        <v>600</v>
      </c>
      <c r="S4553" s="177" t="s">
        <v>601</v>
      </c>
      <c r="T4553" s="177" t="s">
        <v>764</v>
      </c>
      <c r="U4553" s="177" t="s">
        <v>739</v>
      </c>
      <c r="V4553" s="177" t="s">
        <v>603</v>
      </c>
      <c r="X4553" s="177" t="s">
        <v>890</v>
      </c>
      <c r="Y4553" s="177" t="s">
        <v>891</v>
      </c>
      <c r="Z4553" s="177" t="s">
        <v>739</v>
      </c>
      <c r="AA4553" s="177" t="s">
        <v>605</v>
      </c>
      <c r="AC4553" s="177" t="s">
        <v>3501</v>
      </c>
      <c r="AD4553" s="177" t="s">
        <v>17849</v>
      </c>
      <c r="AE4553" s="177" t="s">
        <v>526</v>
      </c>
      <c r="AQ4553" s="177"/>
      <c r="AT4553" s="177"/>
      <c r="AU4553" s="177"/>
      <c r="AV4553" s="177"/>
      <c r="AW4553" s="177"/>
    </row>
    <row r="4554" spans="1:49">
      <c r="A4554" s="170" t="s">
        <v>17595</v>
      </c>
      <c r="B4554" s="177" t="s">
        <v>17596</v>
      </c>
      <c r="D4554" s="177" t="s">
        <v>508</v>
      </c>
      <c r="E4554" s="177" t="s">
        <v>3777</v>
      </c>
      <c r="F4554" s="177" t="s">
        <v>17850</v>
      </c>
      <c r="G4554" s="177" t="s">
        <v>17851</v>
      </c>
      <c r="H4554" s="177" t="s">
        <v>17852</v>
      </c>
      <c r="I4554" s="177" t="s">
        <v>1979</v>
      </c>
      <c r="J4554" s="178">
        <v>41582</v>
      </c>
      <c r="K4554" s="178">
        <v>41582</v>
      </c>
      <c r="L4554" s="177" t="s">
        <v>550</v>
      </c>
      <c r="M4554" s="177" t="s">
        <v>17599</v>
      </c>
      <c r="N4554" s="177" t="s">
        <v>17599</v>
      </c>
      <c r="O4554" s="177" t="s">
        <v>195</v>
      </c>
      <c r="P4554" s="177" t="s">
        <v>2113</v>
      </c>
      <c r="Q4554" s="177" t="s">
        <v>2740</v>
      </c>
      <c r="R4554" s="177" t="s">
        <v>600</v>
      </c>
      <c r="S4554" s="177" t="s">
        <v>601</v>
      </c>
      <c r="T4554" s="177" t="s">
        <v>1880</v>
      </c>
      <c r="U4554" s="177" t="s">
        <v>739</v>
      </c>
      <c r="V4554" s="177" t="s">
        <v>1169</v>
      </c>
      <c r="X4554" s="177" t="s">
        <v>943</v>
      </c>
      <c r="Y4554" s="177" t="s">
        <v>891</v>
      </c>
      <c r="Z4554" s="177" t="s">
        <v>739</v>
      </c>
      <c r="AA4554" s="177" t="s">
        <v>1882</v>
      </c>
      <c r="AC4554" s="177" t="s">
        <v>3517</v>
      </c>
      <c r="AD4554" s="177" t="s">
        <v>17853</v>
      </c>
      <c r="AE4554" s="177" t="s">
        <v>870</v>
      </c>
      <c r="AQ4554" s="177"/>
      <c r="AT4554" s="177"/>
      <c r="AU4554" s="177"/>
      <c r="AV4554" s="177"/>
      <c r="AW4554" s="177"/>
    </row>
    <row r="4555" spans="1:49">
      <c r="A4555" s="170" t="s">
        <v>17595</v>
      </c>
      <c r="B4555" s="177" t="s">
        <v>17596</v>
      </c>
      <c r="D4555" s="177" t="s">
        <v>508</v>
      </c>
      <c r="E4555" s="170" t="s">
        <v>1395</v>
      </c>
      <c r="F4555" s="177" t="s">
        <v>17854</v>
      </c>
      <c r="G4555" s="177" t="s">
        <v>17855</v>
      </c>
      <c r="H4555" s="177" t="s">
        <v>17856</v>
      </c>
      <c r="I4555" s="177" t="s">
        <v>1979</v>
      </c>
      <c r="J4555" s="178">
        <v>41582</v>
      </c>
      <c r="K4555" s="178">
        <v>41582</v>
      </c>
      <c r="L4555" s="177" t="s">
        <v>550</v>
      </c>
      <c r="M4555" s="177" t="s">
        <v>17599</v>
      </c>
      <c r="N4555" s="177" t="s">
        <v>17599</v>
      </c>
      <c r="O4555" s="177" t="s">
        <v>195</v>
      </c>
      <c r="P4555" s="177" t="s">
        <v>1193</v>
      </c>
      <c r="Q4555" s="177" t="s">
        <v>1188</v>
      </c>
      <c r="R4555" s="177" t="s">
        <v>600</v>
      </c>
      <c r="S4555" s="177" t="s">
        <v>601</v>
      </c>
      <c r="T4555" s="177" t="s">
        <v>2748</v>
      </c>
      <c r="U4555" s="177" t="s">
        <v>742</v>
      </c>
      <c r="V4555" s="177" t="s">
        <v>655</v>
      </c>
      <c r="W4555" s="177" t="s">
        <v>714</v>
      </c>
      <c r="X4555" s="177" t="s">
        <v>943</v>
      </c>
      <c r="Y4555" s="177" t="s">
        <v>674</v>
      </c>
      <c r="Z4555" s="177" t="s">
        <v>742</v>
      </c>
      <c r="AA4555" s="177" t="s">
        <v>6318</v>
      </c>
      <c r="AB4555" s="177" t="s">
        <v>751</v>
      </c>
      <c r="AC4555" s="177" t="s">
        <v>3501</v>
      </c>
      <c r="AD4555" s="177" t="s">
        <v>17857</v>
      </c>
      <c r="AE4555" s="177" t="s">
        <v>526</v>
      </c>
      <c r="AQ4555" s="177" t="s">
        <v>4496</v>
      </c>
      <c r="AT4555" s="177"/>
      <c r="AU4555" s="177"/>
      <c r="AV4555" s="177"/>
      <c r="AW4555" s="177"/>
    </row>
    <row r="4556" spans="1:49">
      <c r="A4556" s="170" t="s">
        <v>17595</v>
      </c>
      <c r="B4556" s="177" t="s">
        <v>17596</v>
      </c>
      <c r="D4556" s="177" t="s">
        <v>508</v>
      </c>
      <c r="E4556" s="177" t="s">
        <v>1401</v>
      </c>
      <c r="F4556" s="177" t="s">
        <v>17858</v>
      </c>
      <c r="G4556" s="177" t="s">
        <v>17859</v>
      </c>
      <c r="H4556" s="177" t="s">
        <v>3729</v>
      </c>
      <c r="I4556" s="177" t="s">
        <v>1979</v>
      </c>
      <c r="J4556" s="178">
        <v>41582</v>
      </c>
      <c r="K4556" s="178">
        <v>41582</v>
      </c>
      <c r="L4556" s="177" t="s">
        <v>550</v>
      </c>
      <c r="M4556" s="177" t="s">
        <v>17599</v>
      </c>
      <c r="N4556" s="177" t="s">
        <v>17599</v>
      </c>
      <c r="O4556" s="177" t="s">
        <v>195</v>
      </c>
      <c r="P4556" s="177" t="s">
        <v>1193</v>
      </c>
      <c r="Q4556" s="177" t="s">
        <v>2464</v>
      </c>
      <c r="R4556" s="177" t="s">
        <v>600</v>
      </c>
      <c r="S4556" s="177" t="s">
        <v>601</v>
      </c>
      <c r="T4556" s="177" t="s">
        <v>805</v>
      </c>
      <c r="U4556" s="177" t="s">
        <v>739</v>
      </c>
      <c r="V4556" s="177" t="s">
        <v>5940</v>
      </c>
      <c r="W4556" s="177" t="s">
        <v>714</v>
      </c>
      <c r="X4556" s="177" t="s">
        <v>943</v>
      </c>
      <c r="Y4556" s="177" t="s">
        <v>674</v>
      </c>
      <c r="Z4556" s="177" t="s">
        <v>739</v>
      </c>
      <c r="AA4556" s="177" t="s">
        <v>6647</v>
      </c>
      <c r="AB4556" s="177" t="s">
        <v>751</v>
      </c>
      <c r="AC4556" s="177" t="s">
        <v>3501</v>
      </c>
      <c r="AD4556" s="177" t="s">
        <v>17860</v>
      </c>
      <c r="AE4556" s="177" t="s">
        <v>526</v>
      </c>
      <c r="AQ4556" s="177" t="s">
        <v>4496</v>
      </c>
      <c r="AT4556" s="177"/>
      <c r="AU4556" s="177"/>
      <c r="AV4556" s="177"/>
      <c r="AW4556" s="177"/>
    </row>
    <row r="4557" spans="1:49">
      <c r="A4557" s="170" t="s">
        <v>17595</v>
      </c>
      <c r="B4557" s="177" t="s">
        <v>17596</v>
      </c>
      <c r="D4557" s="177" t="s">
        <v>508</v>
      </c>
      <c r="E4557" s="177" t="s">
        <v>1407</v>
      </c>
      <c r="F4557" s="177" t="s">
        <v>17861</v>
      </c>
      <c r="G4557" s="177" t="s">
        <v>17862</v>
      </c>
      <c r="H4557" s="177" t="s">
        <v>17863</v>
      </c>
      <c r="I4557" s="177" t="s">
        <v>1979</v>
      </c>
      <c r="J4557" s="178">
        <v>41582</v>
      </c>
      <c r="K4557" s="178">
        <v>41582</v>
      </c>
      <c r="L4557" s="177" t="s">
        <v>550</v>
      </c>
      <c r="M4557" s="177" t="s">
        <v>17599</v>
      </c>
      <c r="N4557" s="177" t="s">
        <v>17599</v>
      </c>
      <c r="O4557" s="177" t="s">
        <v>195</v>
      </c>
      <c r="P4557" s="177" t="s">
        <v>1193</v>
      </c>
      <c r="Q4557" s="177" t="s">
        <v>17864</v>
      </c>
      <c r="R4557" s="177" t="s">
        <v>600</v>
      </c>
      <c r="S4557" s="177" t="s">
        <v>601</v>
      </c>
      <c r="T4557" s="177" t="s">
        <v>3536</v>
      </c>
      <c r="U4557" s="177" t="s">
        <v>646</v>
      </c>
      <c r="V4557" s="177" t="s">
        <v>7878</v>
      </c>
      <c r="W4557" s="177" t="s">
        <v>2465</v>
      </c>
      <c r="X4557" s="177" t="s">
        <v>943</v>
      </c>
      <c r="Y4557" s="177" t="s">
        <v>674</v>
      </c>
      <c r="Z4557" s="177" t="s">
        <v>646</v>
      </c>
      <c r="AA4557" s="177" t="s">
        <v>7879</v>
      </c>
      <c r="AB4557" s="177" t="s">
        <v>17865</v>
      </c>
      <c r="AC4557" s="177" t="s">
        <v>3462</v>
      </c>
      <c r="AD4557" s="177" t="s">
        <v>17866</v>
      </c>
      <c r="AE4557" s="177" t="s">
        <v>1048</v>
      </c>
      <c r="AQ4557" s="177"/>
      <c r="AT4557" s="177"/>
      <c r="AU4557" s="177"/>
      <c r="AV4557" s="177"/>
      <c r="AW4557" s="177"/>
    </row>
    <row r="4558" spans="1:49">
      <c r="A4558" s="170" t="s">
        <v>17595</v>
      </c>
      <c r="B4558" s="177" t="s">
        <v>17596</v>
      </c>
      <c r="D4558" s="177" t="s">
        <v>508</v>
      </c>
      <c r="E4558" s="177" t="s">
        <v>1413</v>
      </c>
      <c r="F4558" s="177" t="s">
        <v>17867</v>
      </c>
      <c r="G4558" s="177" t="s">
        <v>17868</v>
      </c>
      <c r="H4558" s="177" t="s">
        <v>5889</v>
      </c>
      <c r="I4558" s="177" t="s">
        <v>1979</v>
      </c>
      <c r="J4558" s="178">
        <v>41582</v>
      </c>
      <c r="K4558" s="178">
        <v>41582</v>
      </c>
      <c r="L4558" s="177" t="s">
        <v>550</v>
      </c>
      <c r="M4558" s="177" t="s">
        <v>17599</v>
      </c>
      <c r="N4558" s="177" t="s">
        <v>17599</v>
      </c>
      <c r="O4558" s="177" t="s">
        <v>195</v>
      </c>
      <c r="P4558" s="177" t="s">
        <v>1193</v>
      </c>
      <c r="Q4558" s="177" t="s">
        <v>17864</v>
      </c>
      <c r="R4558" s="177" t="s">
        <v>600</v>
      </c>
      <c r="S4558" s="177" t="s">
        <v>601</v>
      </c>
      <c r="T4558" s="177" t="s">
        <v>3536</v>
      </c>
      <c r="U4558" s="177" t="s">
        <v>646</v>
      </c>
      <c r="V4558" s="177" t="s">
        <v>7878</v>
      </c>
      <c r="W4558" s="177" t="s">
        <v>521</v>
      </c>
      <c r="X4558" s="177" t="s">
        <v>943</v>
      </c>
      <c r="Y4558" s="177" t="s">
        <v>674</v>
      </c>
      <c r="Z4558" s="177" t="s">
        <v>646</v>
      </c>
      <c r="AA4558" s="177" t="s">
        <v>7879</v>
      </c>
      <c r="AB4558" s="177" t="s">
        <v>17865</v>
      </c>
      <c r="AC4558" s="177" t="s">
        <v>3462</v>
      </c>
      <c r="AD4558" s="177" t="s">
        <v>17869</v>
      </c>
      <c r="AE4558" s="177" t="s">
        <v>1048</v>
      </c>
      <c r="AQ4558" s="177"/>
      <c r="AT4558" s="177"/>
      <c r="AU4558" s="177"/>
      <c r="AV4558" s="177"/>
      <c r="AW4558" s="177"/>
    </row>
    <row r="4559" spans="1:49">
      <c r="A4559" s="170" t="s">
        <v>17595</v>
      </c>
      <c r="B4559" s="177" t="s">
        <v>17596</v>
      </c>
      <c r="D4559" s="177" t="s">
        <v>508</v>
      </c>
      <c r="E4559" s="177" t="s">
        <v>1418</v>
      </c>
      <c r="F4559" s="177" t="s">
        <v>17870</v>
      </c>
      <c r="G4559" s="177" t="s">
        <v>17871</v>
      </c>
      <c r="H4559" s="177" t="s">
        <v>17872</v>
      </c>
      <c r="I4559" s="177" t="s">
        <v>1979</v>
      </c>
      <c r="J4559" s="178">
        <v>41582</v>
      </c>
      <c r="K4559" s="178">
        <v>41582</v>
      </c>
      <c r="L4559" s="177" t="s">
        <v>550</v>
      </c>
      <c r="M4559" s="177" t="s">
        <v>17599</v>
      </c>
      <c r="N4559" s="177" t="s">
        <v>17599</v>
      </c>
      <c r="O4559" s="177" t="s">
        <v>195</v>
      </c>
      <c r="P4559" s="177" t="s">
        <v>552</v>
      </c>
      <c r="Q4559" s="177" t="s">
        <v>888</v>
      </c>
      <c r="R4559" s="177" t="s">
        <v>600</v>
      </c>
      <c r="S4559" s="177" t="s">
        <v>601</v>
      </c>
      <c r="T4559" s="177" t="s">
        <v>2104</v>
      </c>
      <c r="U4559" s="177" t="s">
        <v>718</v>
      </c>
      <c r="V4559" s="177" t="s">
        <v>1000</v>
      </c>
      <c r="X4559" s="177" t="s">
        <v>943</v>
      </c>
      <c r="Y4559" s="177" t="s">
        <v>674</v>
      </c>
      <c r="Z4559" s="177" t="s">
        <v>718</v>
      </c>
      <c r="AA4559" s="177" t="s">
        <v>1002</v>
      </c>
      <c r="AC4559" s="177" t="s">
        <v>3655</v>
      </c>
      <c r="AD4559" s="177" t="s">
        <v>17873</v>
      </c>
      <c r="AE4559" s="177" t="s">
        <v>524</v>
      </c>
      <c r="AQ4559" s="177"/>
      <c r="AT4559" s="177"/>
      <c r="AU4559" s="177"/>
      <c r="AV4559" s="177"/>
      <c r="AW4559" s="177"/>
    </row>
    <row r="4560" spans="1:49">
      <c r="A4560" s="170" t="s">
        <v>17595</v>
      </c>
      <c r="B4560" s="177" t="s">
        <v>17596</v>
      </c>
      <c r="D4560" s="177" t="s">
        <v>508</v>
      </c>
      <c r="E4560" s="177" t="s">
        <v>1430</v>
      </c>
      <c r="F4560" s="177" t="s">
        <v>17874</v>
      </c>
      <c r="G4560" s="177" t="s">
        <v>17875</v>
      </c>
      <c r="H4560" s="177" t="s">
        <v>3500</v>
      </c>
      <c r="I4560" s="177" t="s">
        <v>1979</v>
      </c>
      <c r="J4560" s="178">
        <v>41582</v>
      </c>
      <c r="K4560" s="178">
        <v>41582</v>
      </c>
      <c r="L4560" s="177" t="s">
        <v>550</v>
      </c>
      <c r="M4560" s="177" t="s">
        <v>17599</v>
      </c>
      <c r="N4560" s="177" t="s">
        <v>17599</v>
      </c>
      <c r="O4560" s="177" t="s">
        <v>195</v>
      </c>
      <c r="P4560" s="177" t="s">
        <v>552</v>
      </c>
      <c r="Q4560" s="177" t="s">
        <v>888</v>
      </c>
      <c r="R4560" s="177" t="s">
        <v>600</v>
      </c>
      <c r="S4560" s="177" t="s">
        <v>601</v>
      </c>
      <c r="T4560" s="177" t="s">
        <v>2104</v>
      </c>
      <c r="U4560" s="177" t="s">
        <v>718</v>
      </c>
      <c r="V4560" s="177" t="s">
        <v>1000</v>
      </c>
      <c r="X4560" s="177" t="s">
        <v>943</v>
      </c>
      <c r="Y4560" s="177" t="s">
        <v>674</v>
      </c>
      <c r="Z4560" s="177" t="s">
        <v>718</v>
      </c>
      <c r="AA4560" s="177" t="s">
        <v>1002</v>
      </c>
      <c r="AC4560" s="177" t="s">
        <v>3655</v>
      </c>
      <c r="AD4560" s="177" t="s">
        <v>17876</v>
      </c>
      <c r="AE4560" s="177" t="s">
        <v>524</v>
      </c>
      <c r="AQ4560" s="177"/>
      <c r="AT4560" s="177"/>
      <c r="AU4560" s="177"/>
      <c r="AV4560" s="177"/>
      <c r="AW4560" s="177"/>
    </row>
    <row r="4561" spans="1:49">
      <c r="A4561" s="170" t="s">
        <v>17595</v>
      </c>
      <c r="B4561" s="177" t="s">
        <v>17596</v>
      </c>
      <c r="D4561" s="177" t="s">
        <v>508</v>
      </c>
      <c r="E4561" s="177" t="s">
        <v>3805</v>
      </c>
      <c r="F4561" s="177" t="s">
        <v>17877</v>
      </c>
      <c r="G4561" s="177" t="s">
        <v>17878</v>
      </c>
      <c r="I4561" s="177" t="s">
        <v>1979</v>
      </c>
      <c r="J4561" s="178">
        <v>41582</v>
      </c>
      <c r="K4561" s="178">
        <v>41582</v>
      </c>
      <c r="L4561" s="177" t="s">
        <v>550</v>
      </c>
      <c r="M4561" s="177" t="s">
        <v>17599</v>
      </c>
      <c r="N4561" s="177" t="s">
        <v>17599</v>
      </c>
      <c r="O4561" s="177" t="s">
        <v>280</v>
      </c>
      <c r="Q4561" s="177" t="s">
        <v>33597</v>
      </c>
      <c r="R4561" s="177" t="s">
        <v>700</v>
      </c>
      <c r="S4561" s="177" t="s">
        <v>701</v>
      </c>
      <c r="T4561" s="177" t="s">
        <v>1565</v>
      </c>
      <c r="U4561" s="177" t="s">
        <v>718</v>
      </c>
      <c r="V4561" s="177" t="s">
        <v>2198</v>
      </c>
      <c r="W4561" s="177" t="s">
        <v>17879</v>
      </c>
      <c r="X4561" s="177" t="s">
        <v>1130</v>
      </c>
      <c r="AQ4561" s="177" t="s">
        <v>3358</v>
      </c>
      <c r="AT4561" s="177"/>
      <c r="AU4561" s="177"/>
      <c r="AV4561" s="177"/>
      <c r="AW4561" s="177"/>
    </row>
    <row r="4562" spans="1:49">
      <c r="A4562" s="170" t="s">
        <v>17595</v>
      </c>
      <c r="B4562" s="177" t="s">
        <v>17596</v>
      </c>
      <c r="C4562" s="177" t="s">
        <v>17747</v>
      </c>
      <c r="D4562" s="177" t="s">
        <v>508</v>
      </c>
      <c r="E4562" s="177" t="s">
        <v>3805</v>
      </c>
      <c r="F4562" s="177" t="s">
        <v>17880</v>
      </c>
      <c r="G4562" s="177" t="s">
        <v>17881</v>
      </c>
      <c r="I4562" s="177" t="s">
        <v>1979</v>
      </c>
      <c r="J4562" s="178">
        <v>41582</v>
      </c>
      <c r="K4562" s="178">
        <v>41582</v>
      </c>
      <c r="L4562" s="177" t="s">
        <v>901</v>
      </c>
      <c r="M4562" s="177">
        <v>12011003</v>
      </c>
      <c r="N4562" s="177" t="s">
        <v>17599</v>
      </c>
      <c r="O4562" s="177" t="s">
        <v>324</v>
      </c>
      <c r="P4562" s="177" t="s">
        <v>903</v>
      </c>
      <c r="Q4562" s="177" t="s">
        <v>33597</v>
      </c>
      <c r="R4562" s="177" t="s">
        <v>904</v>
      </c>
      <c r="S4562" s="177" t="s">
        <v>905</v>
      </c>
      <c r="U4562" s="177" t="s">
        <v>2012</v>
      </c>
      <c r="V4562" s="177" t="s">
        <v>2013</v>
      </c>
      <c r="W4562" s="177" t="s">
        <v>908</v>
      </c>
      <c r="Y4562" s="177" t="s">
        <v>908</v>
      </c>
      <c r="AB4562" s="177" t="s">
        <v>910</v>
      </c>
      <c r="AC4562" s="177">
        <v>2800</v>
      </c>
      <c r="AD4562" s="177" t="s">
        <v>911</v>
      </c>
      <c r="AE4562" s="177">
        <v>1375</v>
      </c>
      <c r="AF4562" s="177" t="s">
        <v>912</v>
      </c>
      <c r="AG4562" s="177" t="s">
        <v>908</v>
      </c>
      <c r="AH4562" s="177" t="s">
        <v>2015</v>
      </c>
      <c r="AI4562" s="177" t="s">
        <v>908</v>
      </c>
      <c r="AK4562" s="177" t="s">
        <v>908</v>
      </c>
      <c r="AL4562" s="177">
        <v>480</v>
      </c>
      <c r="AQ4562" s="177"/>
      <c r="AT4562" s="177"/>
      <c r="AU4562" s="177"/>
      <c r="AV4562" s="177"/>
      <c r="AW4562" s="177"/>
    </row>
    <row r="4563" spans="1:49">
      <c r="A4563" s="170" t="s">
        <v>17595</v>
      </c>
      <c r="B4563" s="177" t="s">
        <v>17596</v>
      </c>
      <c r="D4563" s="177" t="s">
        <v>508</v>
      </c>
      <c r="E4563" s="177" t="s">
        <v>1436</v>
      </c>
      <c r="F4563" s="177" t="s">
        <v>17882</v>
      </c>
      <c r="G4563" s="177" t="s">
        <v>17883</v>
      </c>
      <c r="I4563" s="177" t="s">
        <v>1979</v>
      </c>
      <c r="J4563" s="178">
        <v>41582</v>
      </c>
      <c r="K4563" s="178">
        <v>41582</v>
      </c>
      <c r="L4563" s="177" t="s">
        <v>550</v>
      </c>
      <c r="M4563" s="177" t="s">
        <v>17599</v>
      </c>
      <c r="N4563" s="177" t="s">
        <v>17599</v>
      </c>
      <c r="O4563" s="177" t="s">
        <v>280</v>
      </c>
      <c r="Q4563" s="177" t="s">
        <v>33598</v>
      </c>
      <c r="R4563" s="177" t="s">
        <v>700</v>
      </c>
      <c r="S4563" s="177" t="s">
        <v>701</v>
      </c>
      <c r="T4563" s="177" t="s">
        <v>1565</v>
      </c>
      <c r="U4563" s="177" t="s">
        <v>718</v>
      </c>
      <c r="V4563" s="177" t="s">
        <v>2393</v>
      </c>
      <c r="W4563" s="177" t="s">
        <v>17884</v>
      </c>
      <c r="X4563" s="177" t="s">
        <v>1130</v>
      </c>
      <c r="AQ4563" s="177" t="s">
        <v>3358</v>
      </c>
      <c r="AT4563" s="177"/>
      <c r="AU4563" s="177"/>
      <c r="AV4563" s="177"/>
      <c r="AW4563" s="177"/>
    </row>
    <row r="4564" spans="1:49">
      <c r="A4564" s="170" t="s">
        <v>17595</v>
      </c>
      <c r="B4564" s="177" t="s">
        <v>17596</v>
      </c>
      <c r="C4564" s="177" t="s">
        <v>17747</v>
      </c>
      <c r="D4564" s="177" t="s">
        <v>508</v>
      </c>
      <c r="E4564" s="177" t="s">
        <v>1436</v>
      </c>
      <c r="F4564" s="177" t="s">
        <v>17885</v>
      </c>
      <c r="G4564" s="177" t="s">
        <v>17886</v>
      </c>
      <c r="I4564" s="177" t="s">
        <v>1979</v>
      </c>
      <c r="J4564" s="178">
        <v>41582</v>
      </c>
      <c r="K4564" s="178">
        <v>41582</v>
      </c>
      <c r="L4564" s="177" t="s">
        <v>901</v>
      </c>
      <c r="M4564" s="177">
        <v>12011003</v>
      </c>
      <c r="N4564" s="177" t="s">
        <v>17599</v>
      </c>
      <c r="O4564" s="177" t="s">
        <v>324</v>
      </c>
      <c r="P4564" s="177" t="s">
        <v>903</v>
      </c>
      <c r="Q4564" s="177" t="s">
        <v>33598</v>
      </c>
      <c r="R4564" s="177" t="s">
        <v>904</v>
      </c>
      <c r="S4564" s="177" t="s">
        <v>905</v>
      </c>
      <c r="U4564" s="177" t="s">
        <v>2012</v>
      </c>
      <c r="V4564" s="177" t="s">
        <v>2013</v>
      </c>
      <c r="W4564" s="177" t="s">
        <v>908</v>
      </c>
      <c r="Y4564" s="177" t="s">
        <v>908</v>
      </c>
      <c r="AB4564" s="177" t="s">
        <v>910</v>
      </c>
      <c r="AC4564" s="177">
        <v>2800</v>
      </c>
      <c r="AD4564" s="177" t="s">
        <v>911</v>
      </c>
      <c r="AE4564" s="177">
        <v>1375</v>
      </c>
      <c r="AF4564" s="177" t="s">
        <v>912</v>
      </c>
      <c r="AG4564" s="177" t="s">
        <v>908</v>
      </c>
      <c r="AH4564" s="177" t="s">
        <v>2015</v>
      </c>
      <c r="AI4564" s="177" t="s">
        <v>908</v>
      </c>
      <c r="AK4564" s="177" t="s">
        <v>908</v>
      </c>
      <c r="AL4564" s="177">
        <v>480</v>
      </c>
      <c r="AQ4564" s="177"/>
      <c r="AT4564" s="177"/>
      <c r="AU4564" s="177"/>
      <c r="AV4564" s="177"/>
      <c r="AW4564" s="177"/>
    </row>
    <row r="4565" spans="1:49">
      <c r="A4565" s="170" t="s">
        <v>17595</v>
      </c>
      <c r="B4565" s="177" t="s">
        <v>17596</v>
      </c>
      <c r="D4565" s="177" t="s">
        <v>508</v>
      </c>
      <c r="E4565" s="177" t="s">
        <v>1447</v>
      </c>
      <c r="F4565" s="177" t="s">
        <v>17887</v>
      </c>
      <c r="G4565" s="177" t="s">
        <v>17888</v>
      </c>
      <c r="H4565" s="177" t="s">
        <v>17889</v>
      </c>
      <c r="I4565" s="177" t="s">
        <v>1979</v>
      </c>
      <c r="J4565" s="178">
        <v>41582</v>
      </c>
      <c r="K4565" s="178">
        <v>41582</v>
      </c>
      <c r="L4565" s="177" t="s">
        <v>550</v>
      </c>
      <c r="M4565" s="177" t="s">
        <v>17599</v>
      </c>
      <c r="N4565" s="177" t="s">
        <v>17599</v>
      </c>
      <c r="O4565" s="177" t="s">
        <v>195</v>
      </c>
      <c r="P4565" s="177" t="s">
        <v>552</v>
      </c>
      <c r="Q4565" s="177" t="s">
        <v>33587</v>
      </c>
      <c r="R4565" s="177" t="s">
        <v>600</v>
      </c>
      <c r="S4565" s="177" t="s">
        <v>601</v>
      </c>
      <c r="T4565" s="177" t="s">
        <v>2748</v>
      </c>
      <c r="U4565" s="177" t="s">
        <v>646</v>
      </c>
      <c r="V4565" s="177" t="s">
        <v>603</v>
      </c>
      <c r="X4565" s="177" t="s">
        <v>943</v>
      </c>
      <c r="Y4565" s="177" t="s">
        <v>674</v>
      </c>
      <c r="Z4565" s="177" t="s">
        <v>646</v>
      </c>
      <c r="AA4565" s="177" t="s">
        <v>605</v>
      </c>
      <c r="AC4565" s="177" t="s">
        <v>3655</v>
      </c>
      <c r="AD4565" s="177" t="s">
        <v>17890</v>
      </c>
      <c r="AE4565" s="177" t="s">
        <v>524</v>
      </c>
      <c r="AQ4565" s="177"/>
      <c r="AT4565" s="177"/>
      <c r="AU4565" s="177"/>
      <c r="AV4565" s="177"/>
      <c r="AW4565" s="177"/>
    </row>
    <row r="4566" spans="1:49">
      <c r="A4566" s="170" t="s">
        <v>17595</v>
      </c>
      <c r="B4566" s="177" t="s">
        <v>17596</v>
      </c>
      <c r="D4566" s="177" t="s">
        <v>508</v>
      </c>
      <c r="E4566" s="170" t="s">
        <v>3819</v>
      </c>
      <c r="F4566" s="177" t="s">
        <v>17891</v>
      </c>
      <c r="G4566" s="177" t="s">
        <v>17892</v>
      </c>
      <c r="H4566" s="177" t="s">
        <v>3562</v>
      </c>
      <c r="I4566" s="177" t="s">
        <v>1979</v>
      </c>
      <c r="J4566" s="178">
        <v>41582</v>
      </c>
      <c r="K4566" s="178">
        <v>41582</v>
      </c>
      <c r="L4566" s="177" t="s">
        <v>550</v>
      </c>
      <c r="M4566" s="177" t="s">
        <v>17599</v>
      </c>
      <c r="N4566" s="177" t="s">
        <v>17599</v>
      </c>
      <c r="O4566" s="177" t="s">
        <v>195</v>
      </c>
      <c r="P4566" s="177" t="s">
        <v>552</v>
      </c>
      <c r="Q4566" s="177" t="s">
        <v>33586</v>
      </c>
      <c r="R4566" s="177" t="s">
        <v>600</v>
      </c>
      <c r="S4566" s="177" t="s">
        <v>601</v>
      </c>
      <c r="T4566" s="177" t="s">
        <v>2748</v>
      </c>
      <c r="U4566" s="177" t="s">
        <v>646</v>
      </c>
      <c r="V4566" s="177" t="s">
        <v>603</v>
      </c>
      <c r="X4566" s="177" t="s">
        <v>943</v>
      </c>
      <c r="Y4566" s="177" t="s">
        <v>674</v>
      </c>
      <c r="Z4566" s="177" t="s">
        <v>646</v>
      </c>
      <c r="AA4566" s="177" t="s">
        <v>605</v>
      </c>
      <c r="AC4566" s="177" t="s">
        <v>3655</v>
      </c>
      <c r="AD4566" s="177" t="s">
        <v>17893</v>
      </c>
      <c r="AE4566" s="177" t="s">
        <v>524</v>
      </c>
      <c r="AQ4566" s="177"/>
      <c r="AT4566" s="177"/>
      <c r="AU4566" s="177"/>
      <c r="AV4566" s="177"/>
      <c r="AW4566" s="177"/>
    </row>
    <row r="4567" spans="1:49">
      <c r="A4567" s="170" t="s">
        <v>17595</v>
      </c>
      <c r="B4567" s="177" t="s">
        <v>17596</v>
      </c>
      <c r="D4567" s="177" t="s">
        <v>508</v>
      </c>
      <c r="E4567" s="177" t="s">
        <v>1455</v>
      </c>
      <c r="F4567" s="177" t="s">
        <v>17894</v>
      </c>
      <c r="G4567" s="177" t="s">
        <v>17895</v>
      </c>
      <c r="I4567" s="177" t="s">
        <v>1979</v>
      </c>
      <c r="J4567" s="178">
        <v>41582</v>
      </c>
      <c r="K4567" s="178">
        <v>41582</v>
      </c>
      <c r="L4567" s="177" t="s">
        <v>550</v>
      </c>
      <c r="M4567" s="177" t="s">
        <v>17599</v>
      </c>
      <c r="N4567" s="177" t="s">
        <v>17599</v>
      </c>
      <c r="O4567" s="177" t="s">
        <v>280</v>
      </c>
      <c r="Q4567" s="177" t="s">
        <v>33587</v>
      </c>
      <c r="R4567" s="177" t="s">
        <v>700</v>
      </c>
      <c r="S4567" s="177" t="s">
        <v>701</v>
      </c>
      <c r="T4567" s="177" t="s">
        <v>739</v>
      </c>
      <c r="U4567" s="177" t="s">
        <v>646</v>
      </c>
      <c r="V4567" s="177" t="s">
        <v>2198</v>
      </c>
      <c r="W4567" s="177" t="s">
        <v>17896</v>
      </c>
      <c r="X4567" s="177" t="s">
        <v>1130</v>
      </c>
      <c r="AQ4567" s="177" t="s">
        <v>3358</v>
      </c>
      <c r="AT4567" s="177"/>
      <c r="AU4567" s="177"/>
      <c r="AV4567" s="177"/>
      <c r="AW4567" s="177"/>
    </row>
    <row r="4568" spans="1:49">
      <c r="A4568" s="170" t="s">
        <v>17595</v>
      </c>
      <c r="B4568" s="177" t="s">
        <v>17596</v>
      </c>
      <c r="C4568" s="177" t="s">
        <v>17747</v>
      </c>
      <c r="D4568" s="177" t="s">
        <v>610</v>
      </c>
      <c r="E4568" s="177" t="s">
        <v>1455</v>
      </c>
      <c r="F4568" s="177" t="s">
        <v>17897</v>
      </c>
      <c r="G4568" s="177" t="s">
        <v>17898</v>
      </c>
      <c r="I4568" s="177" t="s">
        <v>1979</v>
      </c>
      <c r="J4568" s="178">
        <v>41582</v>
      </c>
      <c r="K4568" s="178">
        <v>41582</v>
      </c>
      <c r="L4568" s="177" t="s">
        <v>901</v>
      </c>
      <c r="M4568" s="177">
        <v>12011003</v>
      </c>
      <c r="N4568" s="177" t="s">
        <v>17599</v>
      </c>
      <c r="O4568" s="177" t="s">
        <v>324</v>
      </c>
      <c r="P4568" s="177" t="s">
        <v>903</v>
      </c>
      <c r="Q4568" s="177" t="s">
        <v>33587</v>
      </c>
      <c r="R4568" s="177" t="s">
        <v>904</v>
      </c>
      <c r="S4568" s="177" t="s">
        <v>905</v>
      </c>
      <c r="U4568" s="177" t="s">
        <v>17899</v>
      </c>
      <c r="V4568" s="177" t="s">
        <v>2013</v>
      </c>
      <c r="W4568" s="177" t="s">
        <v>908</v>
      </c>
      <c r="Y4568" s="177" t="s">
        <v>908</v>
      </c>
      <c r="AB4568" s="177" t="s">
        <v>910</v>
      </c>
      <c r="AC4568" s="177">
        <v>2000</v>
      </c>
      <c r="AD4568" s="177" t="s">
        <v>957</v>
      </c>
      <c r="AE4568" s="177">
        <v>575</v>
      </c>
      <c r="AF4568" s="177" t="s">
        <v>912</v>
      </c>
      <c r="AG4568" s="177" t="s">
        <v>908</v>
      </c>
      <c r="AH4568" s="177" t="s">
        <v>2015</v>
      </c>
      <c r="AI4568" s="177" t="s">
        <v>908</v>
      </c>
      <c r="AK4568" s="177" t="s">
        <v>908</v>
      </c>
      <c r="AL4568" s="177">
        <v>480</v>
      </c>
      <c r="AQ4568" s="177" t="s">
        <v>33591</v>
      </c>
      <c r="AT4568" s="177"/>
      <c r="AU4568" s="177"/>
      <c r="AV4568" s="177"/>
      <c r="AW4568" s="177"/>
    </row>
    <row r="4569" spans="1:49">
      <c r="A4569" s="170" t="s">
        <v>17595</v>
      </c>
      <c r="B4569" s="177" t="s">
        <v>17596</v>
      </c>
      <c r="D4569" s="177" t="s">
        <v>508</v>
      </c>
      <c r="E4569" s="177" t="s">
        <v>1459</v>
      </c>
      <c r="F4569" s="177" t="s">
        <v>17900</v>
      </c>
      <c r="G4569" s="177" t="s">
        <v>17901</v>
      </c>
      <c r="I4569" s="177" t="s">
        <v>1979</v>
      </c>
      <c r="J4569" s="178">
        <v>41582</v>
      </c>
      <c r="K4569" s="178">
        <v>41582</v>
      </c>
      <c r="L4569" s="177" t="s">
        <v>550</v>
      </c>
      <c r="M4569" s="177" t="s">
        <v>17599</v>
      </c>
      <c r="N4569" s="177" t="s">
        <v>17599</v>
      </c>
      <c r="O4569" s="177" t="s">
        <v>280</v>
      </c>
      <c r="Q4569" s="177" t="s">
        <v>33586</v>
      </c>
      <c r="R4569" s="177" t="s">
        <v>700</v>
      </c>
      <c r="S4569" s="177" t="s">
        <v>701</v>
      </c>
      <c r="T4569" s="177" t="s">
        <v>739</v>
      </c>
      <c r="U4569" s="177" t="s">
        <v>646</v>
      </c>
      <c r="V4569" s="177" t="s">
        <v>2198</v>
      </c>
      <c r="W4569" s="177" t="s">
        <v>17902</v>
      </c>
      <c r="X4569" s="177" t="s">
        <v>1130</v>
      </c>
      <c r="AQ4569" s="177" t="s">
        <v>3358</v>
      </c>
      <c r="AT4569" s="177"/>
      <c r="AU4569" s="177"/>
      <c r="AV4569" s="177"/>
      <c r="AW4569" s="177"/>
    </row>
    <row r="4570" spans="1:49">
      <c r="A4570" s="170" t="s">
        <v>17595</v>
      </c>
      <c r="B4570" s="177" t="s">
        <v>17596</v>
      </c>
      <c r="C4570" s="177" t="s">
        <v>17747</v>
      </c>
      <c r="D4570" s="177" t="s">
        <v>610</v>
      </c>
      <c r="E4570" s="177" t="s">
        <v>1459</v>
      </c>
      <c r="F4570" s="177" t="s">
        <v>17903</v>
      </c>
      <c r="G4570" s="177" t="s">
        <v>17904</v>
      </c>
      <c r="I4570" s="177" t="s">
        <v>1979</v>
      </c>
      <c r="J4570" s="178">
        <v>41582</v>
      </c>
      <c r="K4570" s="178">
        <v>41582</v>
      </c>
      <c r="L4570" s="177" t="s">
        <v>901</v>
      </c>
      <c r="M4570" s="177">
        <v>12011003</v>
      </c>
      <c r="N4570" s="177" t="s">
        <v>17599</v>
      </c>
      <c r="O4570" s="177" t="s">
        <v>324</v>
      </c>
      <c r="P4570" s="177" t="s">
        <v>903</v>
      </c>
      <c r="Q4570" s="177" t="s">
        <v>33586</v>
      </c>
      <c r="R4570" s="177" t="s">
        <v>904</v>
      </c>
      <c r="S4570" s="177" t="s">
        <v>905</v>
      </c>
      <c r="U4570" s="177" t="s">
        <v>17899</v>
      </c>
      <c r="V4570" s="177" t="s">
        <v>2013</v>
      </c>
      <c r="W4570" s="177" t="s">
        <v>908</v>
      </c>
      <c r="Y4570" s="177" t="s">
        <v>908</v>
      </c>
      <c r="AB4570" s="177" t="s">
        <v>910</v>
      </c>
      <c r="AC4570" s="177">
        <v>2000</v>
      </c>
      <c r="AD4570" s="177" t="s">
        <v>957</v>
      </c>
      <c r="AE4570" s="177">
        <v>575</v>
      </c>
      <c r="AF4570" s="177" t="s">
        <v>912</v>
      </c>
      <c r="AG4570" s="177" t="s">
        <v>908</v>
      </c>
      <c r="AH4570" s="177" t="s">
        <v>2015</v>
      </c>
      <c r="AI4570" s="177" t="s">
        <v>908</v>
      </c>
      <c r="AK4570" s="177" t="s">
        <v>908</v>
      </c>
      <c r="AL4570" s="177">
        <v>480</v>
      </c>
      <c r="AQ4570" s="177" t="s">
        <v>33583</v>
      </c>
      <c r="AT4570" s="177"/>
      <c r="AU4570" s="177"/>
      <c r="AV4570" s="177"/>
      <c r="AW4570" s="177"/>
    </row>
    <row r="4571" spans="1:49">
      <c r="A4571" s="170" t="s">
        <v>17595</v>
      </c>
      <c r="B4571" s="177" t="s">
        <v>17596</v>
      </c>
      <c r="D4571" s="177" t="s">
        <v>508</v>
      </c>
      <c r="E4571" s="170" t="s">
        <v>1473</v>
      </c>
      <c r="F4571" s="177" t="s">
        <v>17905</v>
      </c>
      <c r="G4571" s="177" t="s">
        <v>17906</v>
      </c>
      <c r="H4571" s="177" t="s">
        <v>17907</v>
      </c>
      <c r="I4571" s="177" t="s">
        <v>1979</v>
      </c>
      <c r="J4571" s="178">
        <v>41582</v>
      </c>
      <c r="K4571" s="178">
        <v>41582</v>
      </c>
      <c r="L4571" s="177" t="s">
        <v>550</v>
      </c>
      <c r="M4571" s="177" t="s">
        <v>17599</v>
      </c>
      <c r="N4571" s="177" t="s">
        <v>17599</v>
      </c>
      <c r="O4571" s="177" t="s">
        <v>195</v>
      </c>
      <c r="P4571" s="177" t="s">
        <v>1193</v>
      </c>
      <c r="Q4571" s="177" t="s">
        <v>6788</v>
      </c>
      <c r="R4571" s="177" t="s">
        <v>600</v>
      </c>
      <c r="S4571" s="177" t="s">
        <v>601</v>
      </c>
      <c r="T4571" s="177" t="s">
        <v>555</v>
      </c>
      <c r="U4571" s="177" t="s">
        <v>739</v>
      </c>
      <c r="V4571" s="177" t="s">
        <v>1445</v>
      </c>
      <c r="X4571" s="177" t="s">
        <v>943</v>
      </c>
      <c r="Y4571" s="177" t="s">
        <v>674</v>
      </c>
      <c r="Z4571" s="177" t="s">
        <v>739</v>
      </c>
      <c r="AA4571" s="177" t="s">
        <v>1812</v>
      </c>
      <c r="AC4571" s="177" t="s">
        <v>3517</v>
      </c>
      <c r="AD4571" s="177" t="s">
        <v>17908</v>
      </c>
      <c r="AE4571" s="177" t="s">
        <v>870</v>
      </c>
      <c r="AQ4571" s="177"/>
      <c r="AT4571" s="177"/>
      <c r="AU4571" s="177"/>
      <c r="AV4571" s="177"/>
      <c r="AW4571" s="177"/>
    </row>
    <row r="4572" spans="1:49">
      <c r="A4572" s="170" t="s">
        <v>17595</v>
      </c>
      <c r="B4572" s="177" t="s">
        <v>17596</v>
      </c>
      <c r="D4572" s="177" t="s">
        <v>508</v>
      </c>
      <c r="E4572" s="177" t="s">
        <v>4829</v>
      </c>
      <c r="F4572" s="177" t="s">
        <v>17909</v>
      </c>
      <c r="G4572" s="177" t="s">
        <v>17910</v>
      </c>
      <c r="H4572" s="177" t="s">
        <v>3513</v>
      </c>
      <c r="I4572" s="177" t="s">
        <v>1979</v>
      </c>
      <c r="J4572" s="178">
        <v>41582</v>
      </c>
      <c r="K4572" s="178">
        <v>41582</v>
      </c>
      <c r="L4572" s="177" t="s">
        <v>550</v>
      </c>
      <c r="M4572" s="177" t="s">
        <v>17599</v>
      </c>
      <c r="N4572" s="177" t="s">
        <v>17599</v>
      </c>
      <c r="O4572" s="177" t="s">
        <v>195</v>
      </c>
      <c r="P4572" s="177" t="s">
        <v>1193</v>
      </c>
      <c r="Q4572" s="177" t="s">
        <v>6788</v>
      </c>
      <c r="R4572" s="177" t="s">
        <v>600</v>
      </c>
      <c r="S4572" s="177" t="s">
        <v>601</v>
      </c>
      <c r="T4572" s="177" t="s">
        <v>555</v>
      </c>
      <c r="U4572" s="177" t="s">
        <v>739</v>
      </c>
      <c r="V4572" s="177" t="s">
        <v>1445</v>
      </c>
      <c r="X4572" s="177" t="s">
        <v>943</v>
      </c>
      <c r="Y4572" s="177" t="s">
        <v>674</v>
      </c>
      <c r="Z4572" s="177" t="s">
        <v>739</v>
      </c>
      <c r="AA4572" s="177" t="s">
        <v>1812</v>
      </c>
      <c r="AC4572" s="177" t="s">
        <v>3517</v>
      </c>
      <c r="AD4572" s="177" t="s">
        <v>17911</v>
      </c>
      <c r="AE4572" s="177" t="s">
        <v>870</v>
      </c>
      <c r="AQ4572" s="177"/>
      <c r="AT4572" s="177"/>
      <c r="AU4572" s="177"/>
      <c r="AV4572" s="177"/>
      <c r="AW4572" s="177"/>
    </row>
    <row r="4573" spans="1:49">
      <c r="A4573" s="170" t="s">
        <v>17595</v>
      </c>
      <c r="B4573" s="177" t="s">
        <v>17596</v>
      </c>
      <c r="D4573" s="177" t="s">
        <v>508</v>
      </c>
      <c r="E4573" s="177" t="s">
        <v>1480</v>
      </c>
      <c r="F4573" s="177" t="s">
        <v>17912</v>
      </c>
      <c r="G4573" s="177" t="s">
        <v>17913</v>
      </c>
      <c r="H4573" s="177" t="s">
        <v>6554</v>
      </c>
      <c r="I4573" s="177" t="s">
        <v>1979</v>
      </c>
      <c r="J4573" s="178">
        <v>41582</v>
      </c>
      <c r="K4573" s="178">
        <v>41582</v>
      </c>
      <c r="L4573" s="177" t="s">
        <v>550</v>
      </c>
      <c r="M4573" s="177" t="s">
        <v>17599</v>
      </c>
      <c r="N4573" s="177" t="s">
        <v>17599</v>
      </c>
      <c r="O4573" s="177" t="s">
        <v>195</v>
      </c>
      <c r="P4573" s="177" t="s">
        <v>552</v>
      </c>
      <c r="Q4573" s="177" t="s">
        <v>888</v>
      </c>
      <c r="R4573" s="177" t="s">
        <v>600</v>
      </c>
      <c r="S4573" s="177" t="s">
        <v>601</v>
      </c>
      <c r="T4573" s="177" t="s">
        <v>718</v>
      </c>
      <c r="U4573" s="177" t="s">
        <v>646</v>
      </c>
      <c r="V4573" s="177" t="s">
        <v>942</v>
      </c>
      <c r="X4573" s="177" t="s">
        <v>943</v>
      </c>
      <c r="Y4573" s="177" t="s">
        <v>674</v>
      </c>
      <c r="Z4573" s="177" t="s">
        <v>646</v>
      </c>
      <c r="AA4573" s="177" t="s">
        <v>944</v>
      </c>
      <c r="AC4573" s="177" t="s">
        <v>3655</v>
      </c>
      <c r="AD4573" s="177" t="s">
        <v>17914</v>
      </c>
      <c r="AE4573" s="177" t="s">
        <v>524</v>
      </c>
      <c r="AQ4573" s="177"/>
      <c r="AT4573" s="177"/>
      <c r="AU4573" s="177"/>
      <c r="AV4573" s="177"/>
      <c r="AW4573" s="177"/>
    </row>
    <row r="4574" spans="1:49">
      <c r="A4574" s="170" t="s">
        <v>17595</v>
      </c>
      <c r="B4574" s="177" t="s">
        <v>17596</v>
      </c>
      <c r="D4574" s="177" t="s">
        <v>508</v>
      </c>
      <c r="E4574" s="177" t="s">
        <v>1488</v>
      </c>
      <c r="F4574" s="177" t="s">
        <v>17915</v>
      </c>
      <c r="G4574" s="177" t="s">
        <v>17916</v>
      </c>
      <c r="I4574" s="177" t="s">
        <v>1979</v>
      </c>
      <c r="J4574" s="178">
        <v>41582</v>
      </c>
      <c r="K4574" s="178">
        <v>41582</v>
      </c>
      <c r="L4574" s="177" t="s">
        <v>550</v>
      </c>
      <c r="M4574" s="177" t="s">
        <v>17599</v>
      </c>
      <c r="N4574" s="177" t="s">
        <v>17599</v>
      </c>
      <c r="O4574" s="177" t="s">
        <v>280</v>
      </c>
      <c r="Q4574" s="177" t="s">
        <v>1533</v>
      </c>
      <c r="R4574" s="177" t="s">
        <v>700</v>
      </c>
      <c r="S4574" s="177" t="s">
        <v>701</v>
      </c>
      <c r="T4574" s="177" t="s">
        <v>739</v>
      </c>
      <c r="U4574" s="177" t="s">
        <v>646</v>
      </c>
      <c r="V4574" s="177" t="s">
        <v>2198</v>
      </c>
      <c r="W4574" s="177" t="s">
        <v>17917</v>
      </c>
      <c r="X4574" s="177" t="s">
        <v>1130</v>
      </c>
      <c r="AQ4574" s="177" t="s">
        <v>3358</v>
      </c>
      <c r="AT4574" s="177"/>
      <c r="AU4574" s="177"/>
      <c r="AV4574" s="177"/>
      <c r="AW4574" s="177"/>
    </row>
    <row r="4575" spans="1:49">
      <c r="A4575" s="170" t="s">
        <v>17595</v>
      </c>
      <c r="B4575" s="177" t="s">
        <v>17596</v>
      </c>
      <c r="C4575" s="177" t="s">
        <v>17747</v>
      </c>
      <c r="D4575" s="177" t="s">
        <v>508</v>
      </c>
      <c r="E4575" s="177" t="s">
        <v>1488</v>
      </c>
      <c r="F4575" s="177" t="s">
        <v>17918</v>
      </c>
      <c r="G4575" s="177" t="s">
        <v>17919</v>
      </c>
      <c r="I4575" s="177" t="s">
        <v>1979</v>
      </c>
      <c r="J4575" s="178">
        <v>41582</v>
      </c>
      <c r="K4575" s="178">
        <v>41582</v>
      </c>
      <c r="L4575" s="177" t="s">
        <v>901</v>
      </c>
      <c r="M4575" s="177">
        <v>12011003</v>
      </c>
      <c r="N4575" s="177" t="s">
        <v>17599</v>
      </c>
      <c r="O4575" s="177" t="s">
        <v>324</v>
      </c>
      <c r="P4575" s="177" t="s">
        <v>903</v>
      </c>
      <c r="Q4575" s="177" t="s">
        <v>1533</v>
      </c>
      <c r="R4575" s="177" t="s">
        <v>904</v>
      </c>
      <c r="S4575" s="177" t="s">
        <v>905</v>
      </c>
      <c r="U4575" s="177" t="s">
        <v>2203</v>
      </c>
      <c r="V4575" s="177" t="s">
        <v>2013</v>
      </c>
      <c r="W4575" s="177" t="s">
        <v>908</v>
      </c>
      <c r="Y4575" s="177" t="s">
        <v>908</v>
      </c>
      <c r="AB4575" s="177" t="s">
        <v>910</v>
      </c>
      <c r="AC4575" s="177">
        <v>2000</v>
      </c>
      <c r="AD4575" s="177" t="s">
        <v>911</v>
      </c>
      <c r="AE4575" s="177">
        <v>915</v>
      </c>
      <c r="AF4575" s="177" t="s">
        <v>912</v>
      </c>
      <c r="AG4575" s="177" t="s">
        <v>908</v>
      </c>
      <c r="AH4575" s="177" t="s">
        <v>2015</v>
      </c>
      <c r="AI4575" s="177" t="s">
        <v>908</v>
      </c>
      <c r="AK4575" s="177" t="s">
        <v>908</v>
      </c>
      <c r="AL4575" s="177">
        <v>480</v>
      </c>
      <c r="AQ4575" s="177"/>
      <c r="AT4575" s="177"/>
      <c r="AU4575" s="177"/>
      <c r="AV4575" s="177"/>
      <c r="AW4575" s="177"/>
    </row>
    <row r="4576" spans="1:49">
      <c r="A4576" s="170" t="s">
        <v>17595</v>
      </c>
      <c r="B4576" s="177" t="s">
        <v>17596</v>
      </c>
      <c r="D4576" s="177" t="s">
        <v>508</v>
      </c>
      <c r="E4576" s="170" t="s">
        <v>1492</v>
      </c>
      <c r="F4576" s="177" t="s">
        <v>17920</v>
      </c>
      <c r="G4576" s="177" t="s">
        <v>17921</v>
      </c>
      <c r="H4576" s="177" t="s">
        <v>17922</v>
      </c>
      <c r="I4576" s="177" t="s">
        <v>1979</v>
      </c>
      <c r="J4576" s="178">
        <v>41582</v>
      </c>
      <c r="K4576" s="178">
        <v>41582</v>
      </c>
      <c r="L4576" s="177" t="s">
        <v>550</v>
      </c>
      <c r="M4576" s="177" t="s">
        <v>17599</v>
      </c>
      <c r="N4576" s="177" t="s">
        <v>17599</v>
      </c>
      <c r="O4576" s="177" t="s">
        <v>195</v>
      </c>
      <c r="P4576" s="177" t="s">
        <v>552</v>
      </c>
      <c r="Q4576" s="177" t="s">
        <v>888</v>
      </c>
      <c r="R4576" s="177" t="s">
        <v>600</v>
      </c>
      <c r="S4576" s="177" t="s">
        <v>601</v>
      </c>
      <c r="T4576" s="177" t="s">
        <v>781</v>
      </c>
      <c r="U4576" s="177" t="s">
        <v>702</v>
      </c>
      <c r="V4576" s="177" t="s">
        <v>1000</v>
      </c>
      <c r="X4576" s="177" t="s">
        <v>943</v>
      </c>
      <c r="Y4576" s="177" t="s">
        <v>674</v>
      </c>
      <c r="Z4576" s="177" t="s">
        <v>702</v>
      </c>
      <c r="AA4576" s="177" t="s">
        <v>1002</v>
      </c>
      <c r="AC4576" s="177" t="s">
        <v>3655</v>
      </c>
      <c r="AD4576" s="177" t="s">
        <v>17923</v>
      </c>
      <c r="AE4576" s="177" t="s">
        <v>524</v>
      </c>
      <c r="AQ4576" s="177"/>
      <c r="AT4576" s="177"/>
      <c r="AU4576" s="177"/>
      <c r="AV4576" s="177"/>
      <c r="AW4576" s="177"/>
    </row>
    <row r="4577" spans="1:49">
      <c r="A4577" s="170" t="s">
        <v>17595</v>
      </c>
      <c r="B4577" s="177" t="s">
        <v>17596</v>
      </c>
      <c r="D4577" s="177" t="s">
        <v>508</v>
      </c>
      <c r="E4577" s="177" t="s">
        <v>1498</v>
      </c>
      <c r="F4577" s="177" t="s">
        <v>17924</v>
      </c>
      <c r="G4577" s="177" t="s">
        <v>17925</v>
      </c>
      <c r="I4577" s="177" t="s">
        <v>1979</v>
      </c>
      <c r="J4577" s="178">
        <v>41582</v>
      </c>
      <c r="K4577" s="178">
        <v>41582</v>
      </c>
      <c r="L4577" s="177" t="s">
        <v>550</v>
      </c>
      <c r="M4577" s="177" t="s">
        <v>17599</v>
      </c>
      <c r="N4577" s="177" t="s">
        <v>17599</v>
      </c>
      <c r="O4577" s="177" t="s">
        <v>280</v>
      </c>
      <c r="Q4577" s="177" t="s">
        <v>17926</v>
      </c>
      <c r="R4577" s="177" t="s">
        <v>700</v>
      </c>
      <c r="S4577" s="177" t="s">
        <v>701</v>
      </c>
      <c r="T4577" s="177" t="s">
        <v>3683</v>
      </c>
      <c r="U4577" s="177" t="s">
        <v>702</v>
      </c>
      <c r="V4577" s="177" t="s">
        <v>2198</v>
      </c>
      <c r="W4577" s="177" t="s">
        <v>17927</v>
      </c>
      <c r="X4577" s="177" t="s">
        <v>1130</v>
      </c>
      <c r="AQ4577" s="177" t="s">
        <v>3358</v>
      </c>
      <c r="AT4577" s="177"/>
      <c r="AU4577" s="177"/>
      <c r="AV4577" s="177"/>
      <c r="AW4577" s="177"/>
    </row>
    <row r="4578" spans="1:49">
      <c r="A4578" s="170" t="s">
        <v>17595</v>
      </c>
      <c r="B4578" s="177" t="s">
        <v>17596</v>
      </c>
      <c r="C4578" s="177" t="s">
        <v>17747</v>
      </c>
      <c r="D4578" s="177" t="s">
        <v>508</v>
      </c>
      <c r="E4578" s="177" t="s">
        <v>1498</v>
      </c>
      <c r="F4578" s="177" t="s">
        <v>17928</v>
      </c>
      <c r="G4578" s="177" t="s">
        <v>17929</v>
      </c>
      <c r="I4578" s="177" t="s">
        <v>1979</v>
      </c>
      <c r="J4578" s="178">
        <v>41582</v>
      </c>
      <c r="K4578" s="178">
        <v>41582</v>
      </c>
      <c r="L4578" s="177" t="s">
        <v>901</v>
      </c>
      <c r="M4578" s="177">
        <v>12011003</v>
      </c>
      <c r="N4578" s="177" t="s">
        <v>17599</v>
      </c>
      <c r="O4578" s="177" t="s">
        <v>324</v>
      </c>
      <c r="P4578" s="177" t="s">
        <v>903</v>
      </c>
      <c r="Q4578" s="177" t="s">
        <v>17926</v>
      </c>
      <c r="R4578" s="177" t="s">
        <v>904</v>
      </c>
      <c r="S4578" s="177" t="s">
        <v>905</v>
      </c>
      <c r="U4578" s="177" t="s">
        <v>17930</v>
      </c>
      <c r="V4578" s="177" t="s">
        <v>907</v>
      </c>
      <c r="W4578" s="177" t="s">
        <v>908</v>
      </c>
      <c r="Y4578" s="177" t="s">
        <v>908</v>
      </c>
      <c r="AB4578" s="177" t="s">
        <v>910</v>
      </c>
      <c r="AC4578" s="177">
        <v>1400</v>
      </c>
      <c r="AD4578" s="177" t="s">
        <v>957</v>
      </c>
      <c r="AE4578" s="177">
        <v>575</v>
      </c>
      <c r="AF4578" s="177" t="s">
        <v>912</v>
      </c>
      <c r="AG4578" s="177" t="s">
        <v>908</v>
      </c>
      <c r="AH4578" s="177" t="s">
        <v>2015</v>
      </c>
      <c r="AI4578" s="177" t="s">
        <v>908</v>
      </c>
      <c r="AK4578" s="177" t="s">
        <v>908</v>
      </c>
      <c r="AL4578" s="177">
        <v>480</v>
      </c>
      <c r="AQ4578" s="177"/>
      <c r="AT4578" s="177"/>
      <c r="AU4578" s="177"/>
      <c r="AV4578" s="177"/>
      <c r="AW4578" s="177"/>
    </row>
    <row r="4579" spans="1:49">
      <c r="A4579" s="170" t="s">
        <v>17595</v>
      </c>
      <c r="B4579" s="177" t="s">
        <v>17596</v>
      </c>
      <c r="D4579" s="177" t="s">
        <v>508</v>
      </c>
      <c r="E4579" s="177" t="s">
        <v>8016</v>
      </c>
      <c r="F4579" s="177" t="s">
        <v>17931</v>
      </c>
      <c r="G4579" s="177" t="s">
        <v>17932</v>
      </c>
      <c r="H4579" s="177" t="s">
        <v>17933</v>
      </c>
      <c r="I4579" s="177" t="s">
        <v>1979</v>
      </c>
      <c r="J4579" s="178">
        <v>41582</v>
      </c>
      <c r="K4579" s="178">
        <v>41582</v>
      </c>
      <c r="L4579" s="177" t="s">
        <v>550</v>
      </c>
      <c r="M4579" s="177" t="s">
        <v>17599</v>
      </c>
      <c r="N4579" s="177" t="s">
        <v>17599</v>
      </c>
      <c r="O4579" s="177" t="s">
        <v>195</v>
      </c>
      <c r="P4579" s="177" t="s">
        <v>552</v>
      </c>
      <c r="Q4579" s="177" t="s">
        <v>888</v>
      </c>
      <c r="R4579" s="177" t="s">
        <v>600</v>
      </c>
      <c r="S4579" s="177" t="s">
        <v>601</v>
      </c>
      <c r="T4579" s="177" t="s">
        <v>1445</v>
      </c>
      <c r="U4579" s="177" t="s">
        <v>702</v>
      </c>
      <c r="V4579" s="177" t="s">
        <v>5142</v>
      </c>
      <c r="X4579" s="177" t="s">
        <v>943</v>
      </c>
      <c r="Y4579" s="177" t="s">
        <v>674</v>
      </c>
      <c r="Z4579" s="177" t="s">
        <v>702</v>
      </c>
      <c r="AA4579" s="177" t="s">
        <v>5143</v>
      </c>
      <c r="AC4579" s="177" t="s">
        <v>17785</v>
      </c>
      <c r="AD4579" s="177" t="s">
        <v>17934</v>
      </c>
      <c r="AE4579" s="177" t="s">
        <v>1048</v>
      </c>
      <c r="AQ4579" s="177"/>
      <c r="AT4579" s="177"/>
      <c r="AU4579" s="177"/>
      <c r="AV4579" s="177"/>
      <c r="AW4579" s="177"/>
    </row>
    <row r="4580" spans="1:49">
      <c r="A4580" s="170" t="s">
        <v>17595</v>
      </c>
      <c r="B4580" s="177" t="s">
        <v>17596</v>
      </c>
      <c r="D4580" s="177" t="s">
        <v>508</v>
      </c>
      <c r="E4580" s="177" t="s">
        <v>1514</v>
      </c>
      <c r="F4580" s="177" t="s">
        <v>17935</v>
      </c>
      <c r="G4580" s="177" t="s">
        <v>17936</v>
      </c>
      <c r="I4580" s="177" t="s">
        <v>1979</v>
      </c>
      <c r="J4580" s="178">
        <v>41582</v>
      </c>
      <c r="K4580" s="178">
        <v>41582</v>
      </c>
      <c r="L4580" s="177" t="s">
        <v>550</v>
      </c>
      <c r="M4580" s="177" t="s">
        <v>17599</v>
      </c>
      <c r="N4580" s="177" t="s">
        <v>17599</v>
      </c>
      <c r="O4580" s="177" t="s">
        <v>280</v>
      </c>
      <c r="Q4580" s="177" t="s">
        <v>17937</v>
      </c>
      <c r="R4580" s="177" t="s">
        <v>700</v>
      </c>
      <c r="S4580" s="177" t="s">
        <v>701</v>
      </c>
      <c r="T4580" s="177" t="s">
        <v>3683</v>
      </c>
      <c r="U4580" s="177" t="s">
        <v>702</v>
      </c>
      <c r="V4580" s="177" t="s">
        <v>2198</v>
      </c>
      <c r="W4580" s="177" t="s">
        <v>17938</v>
      </c>
      <c r="X4580" s="177" t="s">
        <v>1130</v>
      </c>
      <c r="AQ4580" s="177" t="s">
        <v>3358</v>
      </c>
      <c r="AT4580" s="177"/>
      <c r="AU4580" s="177"/>
      <c r="AV4580" s="177"/>
      <c r="AW4580" s="177"/>
    </row>
    <row r="4581" spans="1:49">
      <c r="A4581" s="170" t="s">
        <v>17595</v>
      </c>
      <c r="B4581" s="177" t="s">
        <v>17596</v>
      </c>
      <c r="C4581" s="177" t="s">
        <v>17747</v>
      </c>
      <c r="D4581" s="177" t="s">
        <v>508</v>
      </c>
      <c r="E4581" s="177" t="s">
        <v>1514</v>
      </c>
      <c r="F4581" s="177" t="s">
        <v>17939</v>
      </c>
      <c r="G4581" s="177" t="s">
        <v>17940</v>
      </c>
      <c r="I4581" s="177" t="s">
        <v>1979</v>
      </c>
      <c r="J4581" s="178">
        <v>41582</v>
      </c>
      <c r="K4581" s="178">
        <v>41582</v>
      </c>
      <c r="L4581" s="177" t="s">
        <v>901</v>
      </c>
      <c r="M4581" s="177">
        <v>12011003</v>
      </c>
      <c r="N4581" s="177" t="s">
        <v>17599</v>
      </c>
      <c r="O4581" s="177" t="s">
        <v>324</v>
      </c>
      <c r="P4581" s="177" t="s">
        <v>903</v>
      </c>
      <c r="Q4581" s="177" t="s">
        <v>17937</v>
      </c>
      <c r="R4581" s="177" t="s">
        <v>904</v>
      </c>
      <c r="S4581" s="177" t="s">
        <v>905</v>
      </c>
      <c r="U4581" s="177" t="s">
        <v>3984</v>
      </c>
      <c r="V4581" s="177" t="s">
        <v>907</v>
      </c>
      <c r="W4581" s="177" t="s">
        <v>908</v>
      </c>
      <c r="Y4581" s="177" t="s">
        <v>908</v>
      </c>
      <c r="AB4581" s="177" t="s">
        <v>910</v>
      </c>
      <c r="AC4581" s="177">
        <v>1400</v>
      </c>
      <c r="AD4581" s="177" t="s">
        <v>911</v>
      </c>
      <c r="AE4581" s="177">
        <v>1375</v>
      </c>
      <c r="AF4581" s="177" t="s">
        <v>912</v>
      </c>
      <c r="AG4581" s="177" t="s">
        <v>908</v>
      </c>
      <c r="AH4581" s="177" t="s">
        <v>2015</v>
      </c>
      <c r="AI4581" s="177" t="s">
        <v>908</v>
      </c>
      <c r="AK4581" s="177" t="s">
        <v>908</v>
      </c>
      <c r="AL4581" s="177">
        <v>480</v>
      </c>
      <c r="AQ4581" s="177"/>
      <c r="AT4581" s="177"/>
      <c r="AU4581" s="177"/>
      <c r="AV4581" s="177"/>
      <c r="AW4581" s="177"/>
    </row>
    <row r="4582" spans="1:49">
      <c r="A4582" s="170" t="s">
        <v>17595</v>
      </c>
      <c r="B4582" s="177" t="s">
        <v>17596</v>
      </c>
      <c r="D4582" s="177" t="s">
        <v>508</v>
      </c>
      <c r="E4582" s="177" t="s">
        <v>712</v>
      </c>
      <c r="F4582" s="177" t="s">
        <v>17941</v>
      </c>
      <c r="G4582" s="177" t="s">
        <v>7284</v>
      </c>
      <c r="H4582" s="177" t="s">
        <v>17942</v>
      </c>
      <c r="I4582" s="177" t="s">
        <v>1979</v>
      </c>
      <c r="J4582" s="178">
        <v>41582</v>
      </c>
      <c r="K4582" s="178">
        <v>41582</v>
      </c>
      <c r="L4582" s="177" t="s">
        <v>550</v>
      </c>
      <c r="M4582" s="177" t="s">
        <v>17599</v>
      </c>
      <c r="N4582" s="177" t="s">
        <v>17599</v>
      </c>
      <c r="O4582" s="177" t="s">
        <v>195</v>
      </c>
      <c r="P4582" s="177" t="s">
        <v>1816</v>
      </c>
      <c r="Q4582" s="177" t="s">
        <v>16327</v>
      </c>
      <c r="R4582" s="177" t="s">
        <v>600</v>
      </c>
      <c r="S4582" s="177" t="s">
        <v>601</v>
      </c>
      <c r="T4582" s="177" t="s">
        <v>2374</v>
      </c>
      <c r="U4582" s="177" t="s">
        <v>739</v>
      </c>
      <c r="V4582" s="177" t="s">
        <v>1757</v>
      </c>
      <c r="X4582" s="177" t="s">
        <v>943</v>
      </c>
      <c r="Y4582" s="177" t="s">
        <v>674</v>
      </c>
      <c r="Z4582" s="177" t="s">
        <v>739</v>
      </c>
      <c r="AA4582" s="177" t="s">
        <v>1185</v>
      </c>
      <c r="AC4582" s="177" t="s">
        <v>3501</v>
      </c>
      <c r="AD4582" s="177" t="s">
        <v>17943</v>
      </c>
      <c r="AE4582" s="177" t="s">
        <v>526</v>
      </c>
      <c r="AQ4582" s="177"/>
      <c r="AT4582" s="177"/>
      <c r="AU4582" s="177"/>
      <c r="AV4582" s="177"/>
      <c r="AW4582" s="177"/>
    </row>
    <row r="4583" spans="1:49">
      <c r="A4583" s="170" t="s">
        <v>17595</v>
      </c>
      <c r="B4583" s="177" t="s">
        <v>17596</v>
      </c>
      <c r="D4583" s="177" t="s">
        <v>508</v>
      </c>
      <c r="E4583" s="177" t="s">
        <v>1531</v>
      </c>
      <c r="F4583" s="177" t="s">
        <v>17944</v>
      </c>
      <c r="G4583" s="177" t="s">
        <v>7287</v>
      </c>
      <c r="H4583" s="177" t="s">
        <v>17945</v>
      </c>
      <c r="I4583" s="177" t="s">
        <v>1979</v>
      </c>
      <c r="J4583" s="178">
        <v>41582</v>
      </c>
      <c r="K4583" s="178">
        <v>41582</v>
      </c>
      <c r="L4583" s="177" t="s">
        <v>550</v>
      </c>
      <c r="M4583" s="177" t="s">
        <v>17599</v>
      </c>
      <c r="N4583" s="177" t="s">
        <v>17599</v>
      </c>
      <c r="O4583" s="177" t="s">
        <v>195</v>
      </c>
      <c r="P4583" s="177" t="s">
        <v>1193</v>
      </c>
      <c r="Q4583" s="177" t="s">
        <v>16347</v>
      </c>
      <c r="R4583" s="177" t="s">
        <v>600</v>
      </c>
      <c r="S4583" s="177" t="s">
        <v>601</v>
      </c>
      <c r="T4583" s="177" t="s">
        <v>579</v>
      </c>
      <c r="U4583" s="177" t="s">
        <v>555</v>
      </c>
      <c r="V4583" s="177" t="s">
        <v>2367</v>
      </c>
      <c r="X4583" s="177" t="s">
        <v>943</v>
      </c>
      <c r="Y4583" s="177" t="s">
        <v>674</v>
      </c>
      <c r="Z4583" s="177" t="s">
        <v>555</v>
      </c>
      <c r="AA4583" s="177" t="s">
        <v>1399</v>
      </c>
      <c r="AC4583" s="177" t="s">
        <v>3517</v>
      </c>
      <c r="AD4583" s="177" t="s">
        <v>17946</v>
      </c>
      <c r="AE4583" s="177" t="s">
        <v>870</v>
      </c>
      <c r="AQ4583" s="177"/>
      <c r="AT4583" s="177"/>
      <c r="AU4583" s="177"/>
      <c r="AV4583" s="177"/>
      <c r="AW4583" s="177"/>
    </row>
    <row r="4584" spans="1:49">
      <c r="A4584" s="170" t="s">
        <v>17595</v>
      </c>
      <c r="B4584" s="177" t="s">
        <v>17596</v>
      </c>
      <c r="D4584" s="177" t="s">
        <v>508</v>
      </c>
      <c r="E4584" s="177" t="s">
        <v>1535</v>
      </c>
      <c r="F4584" s="177" t="s">
        <v>17947</v>
      </c>
      <c r="G4584" s="177" t="s">
        <v>12103</v>
      </c>
      <c r="H4584" s="177" t="s">
        <v>17948</v>
      </c>
      <c r="I4584" s="177" t="s">
        <v>1979</v>
      </c>
      <c r="J4584" s="178">
        <v>41582</v>
      </c>
      <c r="K4584" s="178">
        <v>41582</v>
      </c>
      <c r="L4584" s="177" t="s">
        <v>550</v>
      </c>
      <c r="M4584" s="177" t="s">
        <v>17599</v>
      </c>
      <c r="N4584" s="177" t="s">
        <v>17599</v>
      </c>
      <c r="O4584" s="177" t="s">
        <v>195</v>
      </c>
      <c r="P4584" s="177" t="s">
        <v>589</v>
      </c>
      <c r="Q4584" s="177" t="s">
        <v>16347</v>
      </c>
      <c r="R4584" s="177" t="s">
        <v>600</v>
      </c>
      <c r="S4584" s="177" t="s">
        <v>601</v>
      </c>
      <c r="T4584" s="177" t="s">
        <v>2104</v>
      </c>
      <c r="U4584" s="177" t="s">
        <v>712</v>
      </c>
      <c r="V4584" s="177" t="s">
        <v>655</v>
      </c>
      <c r="W4584" s="177" t="s">
        <v>2465</v>
      </c>
      <c r="X4584" s="177" t="s">
        <v>943</v>
      </c>
      <c r="Y4584" s="177" t="s">
        <v>674</v>
      </c>
      <c r="Z4584" s="177" t="s">
        <v>712</v>
      </c>
      <c r="AA4584" s="177" t="s">
        <v>6318</v>
      </c>
      <c r="AB4584" s="177" t="s">
        <v>751</v>
      </c>
      <c r="AC4584" s="177" t="s">
        <v>3501</v>
      </c>
      <c r="AD4584" s="177" t="s">
        <v>17949</v>
      </c>
      <c r="AE4584" s="177" t="s">
        <v>526</v>
      </c>
      <c r="AQ4584" s="177" t="s">
        <v>4496</v>
      </c>
      <c r="AT4584" s="177"/>
      <c r="AU4584" s="177"/>
      <c r="AV4584" s="177"/>
      <c r="AW4584" s="177"/>
    </row>
    <row r="4585" spans="1:49">
      <c r="A4585" s="170" t="s">
        <v>17595</v>
      </c>
      <c r="B4585" s="177" t="s">
        <v>17596</v>
      </c>
      <c r="D4585" s="177" t="s">
        <v>508</v>
      </c>
      <c r="E4585" s="177" t="s">
        <v>1537</v>
      </c>
      <c r="F4585" s="177" t="s">
        <v>17950</v>
      </c>
      <c r="G4585" s="177" t="s">
        <v>17951</v>
      </c>
      <c r="H4585" s="177" t="s">
        <v>3834</v>
      </c>
      <c r="I4585" s="177" t="s">
        <v>1979</v>
      </c>
      <c r="J4585" s="178">
        <v>41582</v>
      </c>
      <c r="K4585" s="178">
        <v>41582</v>
      </c>
      <c r="L4585" s="177" t="s">
        <v>550</v>
      </c>
      <c r="M4585" s="177" t="s">
        <v>17599</v>
      </c>
      <c r="N4585" s="177" t="s">
        <v>17599</v>
      </c>
      <c r="O4585" s="177" t="s">
        <v>195</v>
      </c>
      <c r="P4585" s="177" t="s">
        <v>1193</v>
      </c>
      <c r="Q4585" s="177" t="s">
        <v>1397</v>
      </c>
      <c r="R4585" s="177" t="s">
        <v>600</v>
      </c>
      <c r="S4585" s="177" t="s">
        <v>601</v>
      </c>
      <c r="T4585" s="177" t="s">
        <v>555</v>
      </c>
      <c r="U4585" s="177" t="s">
        <v>739</v>
      </c>
      <c r="V4585" s="177" t="s">
        <v>2367</v>
      </c>
      <c r="X4585" s="177" t="s">
        <v>943</v>
      </c>
      <c r="Y4585" s="177" t="s">
        <v>674</v>
      </c>
      <c r="Z4585" s="177" t="s">
        <v>739</v>
      </c>
      <c r="AA4585" s="177" t="s">
        <v>1399</v>
      </c>
      <c r="AC4585" s="177" t="s">
        <v>3517</v>
      </c>
      <c r="AD4585" s="177" t="s">
        <v>17952</v>
      </c>
      <c r="AE4585" s="177" t="s">
        <v>870</v>
      </c>
      <c r="AQ4585" s="177"/>
      <c r="AT4585" s="177"/>
      <c r="AU4585" s="177"/>
      <c r="AV4585" s="177"/>
      <c r="AW4585" s="177"/>
    </row>
    <row r="4586" spans="1:49">
      <c r="A4586" s="170" t="s">
        <v>17595</v>
      </c>
      <c r="B4586" s="177" t="s">
        <v>17596</v>
      </c>
      <c r="D4586" s="177" t="s">
        <v>508</v>
      </c>
      <c r="E4586" s="177" t="s">
        <v>1540</v>
      </c>
      <c r="F4586" s="177" t="s">
        <v>17953</v>
      </c>
      <c r="G4586" s="177" t="s">
        <v>12113</v>
      </c>
      <c r="H4586" s="177" t="s">
        <v>3828</v>
      </c>
      <c r="I4586" s="177" t="s">
        <v>1979</v>
      </c>
      <c r="J4586" s="178">
        <v>41582</v>
      </c>
      <c r="K4586" s="178">
        <v>41582</v>
      </c>
      <c r="L4586" s="177" t="s">
        <v>550</v>
      </c>
      <c r="M4586" s="177" t="s">
        <v>17599</v>
      </c>
      <c r="N4586" s="177" t="s">
        <v>17599</v>
      </c>
      <c r="O4586" s="177" t="s">
        <v>195</v>
      </c>
      <c r="P4586" s="177" t="s">
        <v>589</v>
      </c>
      <c r="Q4586" s="177" t="s">
        <v>1397</v>
      </c>
      <c r="R4586" s="177" t="s">
        <v>600</v>
      </c>
      <c r="S4586" s="177" t="s">
        <v>601</v>
      </c>
      <c r="T4586" s="177" t="s">
        <v>1772</v>
      </c>
      <c r="U4586" s="177" t="s">
        <v>739</v>
      </c>
      <c r="V4586" s="177" t="s">
        <v>1893</v>
      </c>
      <c r="W4586" s="177" t="s">
        <v>1122</v>
      </c>
      <c r="X4586" s="177" t="s">
        <v>943</v>
      </c>
      <c r="Y4586" s="177" t="s">
        <v>674</v>
      </c>
      <c r="Z4586" s="177" t="s">
        <v>739</v>
      </c>
      <c r="AA4586" s="177" t="s">
        <v>1471</v>
      </c>
      <c r="AB4586" s="177" t="s">
        <v>751</v>
      </c>
      <c r="AC4586" s="177" t="s">
        <v>3501</v>
      </c>
      <c r="AD4586" s="177" t="s">
        <v>17954</v>
      </c>
      <c r="AE4586" s="177" t="s">
        <v>526</v>
      </c>
      <c r="AQ4586" s="177" t="s">
        <v>4496</v>
      </c>
      <c r="AT4586" s="177"/>
      <c r="AU4586" s="177"/>
      <c r="AV4586" s="177"/>
      <c r="AW4586" s="177"/>
    </row>
    <row r="4587" spans="1:49">
      <c r="A4587" s="170" t="s">
        <v>17595</v>
      </c>
      <c r="B4587" s="177" t="s">
        <v>17596</v>
      </c>
      <c r="D4587" s="177" t="s">
        <v>508</v>
      </c>
      <c r="E4587" s="177" t="s">
        <v>849</v>
      </c>
      <c r="F4587" s="177" t="s">
        <v>17955</v>
      </c>
      <c r="G4587" s="177" t="s">
        <v>12118</v>
      </c>
      <c r="H4587" s="177" t="s">
        <v>3810</v>
      </c>
      <c r="I4587" s="177" t="s">
        <v>1979</v>
      </c>
      <c r="J4587" s="178">
        <v>41582</v>
      </c>
      <c r="K4587" s="178">
        <v>41582</v>
      </c>
      <c r="L4587" s="177" t="s">
        <v>550</v>
      </c>
      <c r="M4587" s="177" t="s">
        <v>17599</v>
      </c>
      <c r="N4587" s="177" t="s">
        <v>17599</v>
      </c>
      <c r="O4587" s="177" t="s">
        <v>195</v>
      </c>
      <c r="P4587" s="177" t="s">
        <v>589</v>
      </c>
      <c r="Q4587" s="177" t="s">
        <v>6788</v>
      </c>
      <c r="R4587" s="177" t="s">
        <v>600</v>
      </c>
      <c r="S4587" s="177" t="s">
        <v>601</v>
      </c>
      <c r="T4587" s="177" t="s">
        <v>602</v>
      </c>
      <c r="U4587" s="177" t="s">
        <v>702</v>
      </c>
      <c r="V4587" s="177" t="s">
        <v>2569</v>
      </c>
      <c r="W4587" s="177" t="s">
        <v>2465</v>
      </c>
      <c r="X4587" s="177" t="s">
        <v>943</v>
      </c>
      <c r="Y4587" s="177" t="s">
        <v>674</v>
      </c>
      <c r="Z4587" s="177" t="s">
        <v>702</v>
      </c>
      <c r="AA4587" s="177" t="s">
        <v>2570</v>
      </c>
      <c r="AB4587" s="177" t="s">
        <v>9520</v>
      </c>
      <c r="AC4587" s="177" t="s">
        <v>3501</v>
      </c>
      <c r="AD4587" s="177" t="s">
        <v>17956</v>
      </c>
      <c r="AE4587" s="177" t="s">
        <v>526</v>
      </c>
      <c r="AQ4587" s="177"/>
      <c r="AT4587" s="177"/>
      <c r="AU4587" s="177"/>
      <c r="AV4587" s="177"/>
      <c r="AW4587" s="177"/>
    </row>
    <row r="4588" spans="1:49">
      <c r="A4588" s="170" t="s">
        <v>17595</v>
      </c>
      <c r="B4588" s="177" t="s">
        <v>17596</v>
      </c>
      <c r="D4588" s="177" t="s">
        <v>508</v>
      </c>
      <c r="E4588" s="177" t="s">
        <v>974</v>
      </c>
      <c r="F4588" s="177" t="s">
        <v>17957</v>
      </c>
      <c r="G4588" s="177" t="s">
        <v>17958</v>
      </c>
      <c r="H4588" s="177" t="s">
        <v>17959</v>
      </c>
      <c r="I4588" s="177" t="s">
        <v>1979</v>
      </c>
      <c r="J4588" s="178">
        <v>41582</v>
      </c>
      <c r="K4588" s="178">
        <v>41582</v>
      </c>
      <c r="L4588" s="177" t="s">
        <v>550</v>
      </c>
      <c r="M4588" s="177" t="s">
        <v>17599</v>
      </c>
      <c r="N4588" s="177" t="s">
        <v>17599</v>
      </c>
      <c r="O4588" s="177" t="s">
        <v>195</v>
      </c>
      <c r="P4588" s="177" t="s">
        <v>552</v>
      </c>
      <c r="Q4588" s="177" t="s">
        <v>888</v>
      </c>
      <c r="R4588" s="177" t="s">
        <v>600</v>
      </c>
      <c r="S4588" s="177" t="s">
        <v>601</v>
      </c>
      <c r="T4588" s="177" t="s">
        <v>646</v>
      </c>
      <c r="U4588" s="177" t="s">
        <v>702</v>
      </c>
      <c r="V4588" s="177" t="s">
        <v>2024</v>
      </c>
      <c r="X4588" s="177" t="s">
        <v>943</v>
      </c>
      <c r="Y4588" s="177" t="s">
        <v>674</v>
      </c>
      <c r="Z4588" s="177" t="s">
        <v>702</v>
      </c>
      <c r="AA4588" s="177" t="s">
        <v>1084</v>
      </c>
      <c r="AC4588" s="177" t="s">
        <v>3655</v>
      </c>
      <c r="AD4588" s="177" t="s">
        <v>17960</v>
      </c>
      <c r="AE4588" s="177" t="s">
        <v>524</v>
      </c>
      <c r="AQ4588" s="177"/>
      <c r="AT4588" s="177"/>
      <c r="AU4588" s="177"/>
      <c r="AV4588" s="177"/>
      <c r="AW4588" s="177"/>
    </row>
    <row r="4589" spans="1:49">
      <c r="A4589" s="170" t="s">
        <v>17595</v>
      </c>
      <c r="B4589" s="177" t="s">
        <v>17596</v>
      </c>
      <c r="D4589" s="177" t="s">
        <v>508</v>
      </c>
      <c r="E4589" s="177" t="s">
        <v>1548</v>
      </c>
      <c r="F4589" s="177" t="s">
        <v>17961</v>
      </c>
      <c r="G4589" s="177" t="s">
        <v>17962</v>
      </c>
      <c r="I4589" s="177" t="s">
        <v>1979</v>
      </c>
      <c r="J4589" s="178">
        <v>41582</v>
      </c>
      <c r="K4589" s="178">
        <v>41582</v>
      </c>
      <c r="L4589" s="177" t="s">
        <v>550</v>
      </c>
      <c r="M4589" s="177" t="s">
        <v>17599</v>
      </c>
      <c r="N4589" s="177" t="s">
        <v>17599</v>
      </c>
      <c r="O4589" s="177" t="s">
        <v>280</v>
      </c>
      <c r="Q4589" s="177" t="s">
        <v>17963</v>
      </c>
      <c r="R4589" s="177" t="s">
        <v>700</v>
      </c>
      <c r="S4589" s="177" t="s">
        <v>701</v>
      </c>
      <c r="T4589" s="177" t="s">
        <v>3683</v>
      </c>
      <c r="U4589" s="177" t="s">
        <v>702</v>
      </c>
      <c r="V4589" s="177" t="s">
        <v>2198</v>
      </c>
      <c r="W4589" s="177" t="s">
        <v>17964</v>
      </c>
      <c r="X4589" s="177" t="s">
        <v>1130</v>
      </c>
      <c r="AQ4589" s="177" t="s">
        <v>3358</v>
      </c>
      <c r="AT4589" s="177"/>
      <c r="AU4589" s="177"/>
      <c r="AV4589" s="177"/>
      <c r="AW4589" s="177"/>
    </row>
    <row r="4590" spans="1:49">
      <c r="A4590" s="170" t="s">
        <v>17595</v>
      </c>
      <c r="B4590" s="177" t="s">
        <v>17596</v>
      </c>
      <c r="C4590" s="177" t="s">
        <v>17747</v>
      </c>
      <c r="D4590" s="177" t="s">
        <v>508</v>
      </c>
      <c r="E4590" s="177" t="s">
        <v>1548</v>
      </c>
      <c r="F4590" s="177" t="s">
        <v>17965</v>
      </c>
      <c r="G4590" s="177" t="s">
        <v>17966</v>
      </c>
      <c r="I4590" s="177" t="s">
        <v>1979</v>
      </c>
      <c r="J4590" s="178">
        <v>41582</v>
      </c>
      <c r="K4590" s="178">
        <v>41582</v>
      </c>
      <c r="L4590" s="177" t="s">
        <v>901</v>
      </c>
      <c r="M4590" s="177">
        <v>12011003</v>
      </c>
      <c r="N4590" s="177" t="s">
        <v>17599</v>
      </c>
      <c r="O4590" s="177" t="s">
        <v>324</v>
      </c>
      <c r="P4590" s="177" t="s">
        <v>903</v>
      </c>
      <c r="Q4590" s="177" t="s">
        <v>17963</v>
      </c>
      <c r="R4590" s="177" t="s">
        <v>904</v>
      </c>
      <c r="S4590" s="177" t="s">
        <v>905</v>
      </c>
      <c r="U4590" s="177" t="s">
        <v>2372</v>
      </c>
      <c r="V4590" s="177" t="s">
        <v>2013</v>
      </c>
      <c r="W4590" s="177" t="s">
        <v>908</v>
      </c>
      <c r="Y4590" s="177" t="s">
        <v>908</v>
      </c>
      <c r="AB4590" s="177" t="s">
        <v>910</v>
      </c>
      <c r="AC4590" s="177">
        <v>1400</v>
      </c>
      <c r="AD4590" s="177" t="s">
        <v>911</v>
      </c>
      <c r="AE4590" s="177">
        <v>1375</v>
      </c>
      <c r="AF4590" s="177" t="s">
        <v>912</v>
      </c>
      <c r="AG4590" s="177" t="s">
        <v>908</v>
      </c>
      <c r="AH4590" s="177" t="s">
        <v>2015</v>
      </c>
      <c r="AI4590" s="177" t="s">
        <v>908</v>
      </c>
      <c r="AK4590" s="177" t="s">
        <v>908</v>
      </c>
      <c r="AL4590" s="177">
        <v>480</v>
      </c>
      <c r="AQ4590" s="177"/>
      <c r="AT4590" s="177"/>
      <c r="AU4590" s="177"/>
      <c r="AV4590" s="177"/>
      <c r="AW4590" s="177"/>
    </row>
    <row r="4591" spans="1:49">
      <c r="A4591" s="170" t="s">
        <v>17595</v>
      </c>
      <c r="B4591" s="177" t="s">
        <v>17596</v>
      </c>
      <c r="D4591" s="177" t="s">
        <v>508</v>
      </c>
      <c r="E4591" s="170" t="s">
        <v>1556</v>
      </c>
      <c r="F4591" s="177" t="s">
        <v>17967</v>
      </c>
      <c r="G4591" s="177" t="s">
        <v>17968</v>
      </c>
      <c r="H4591" s="177" t="s">
        <v>17969</v>
      </c>
      <c r="I4591" s="177" t="s">
        <v>1979</v>
      </c>
      <c r="J4591" s="178">
        <v>41582</v>
      </c>
      <c r="K4591" s="178">
        <v>41582</v>
      </c>
      <c r="L4591" s="177" t="s">
        <v>550</v>
      </c>
      <c r="M4591" s="177" t="s">
        <v>17599</v>
      </c>
      <c r="N4591" s="177" t="s">
        <v>17599</v>
      </c>
      <c r="O4591" s="177" t="s">
        <v>195</v>
      </c>
      <c r="P4591" s="177" t="s">
        <v>1816</v>
      </c>
      <c r="Q4591" s="177" t="s">
        <v>1533</v>
      </c>
      <c r="R4591" s="177" t="s">
        <v>600</v>
      </c>
      <c r="S4591" s="177" t="s">
        <v>601</v>
      </c>
      <c r="T4591" s="177" t="s">
        <v>2748</v>
      </c>
      <c r="U4591" s="177" t="s">
        <v>739</v>
      </c>
      <c r="V4591" s="177" t="s">
        <v>5940</v>
      </c>
      <c r="X4591" s="177" t="s">
        <v>943</v>
      </c>
      <c r="Y4591" s="177" t="s">
        <v>674</v>
      </c>
      <c r="Z4591" s="177" t="s">
        <v>739</v>
      </c>
      <c r="AA4591" s="177" t="s">
        <v>6647</v>
      </c>
      <c r="AC4591" s="177" t="s">
        <v>3645</v>
      </c>
      <c r="AD4591" s="177" t="s">
        <v>17970</v>
      </c>
      <c r="AE4591" s="177" t="s">
        <v>524</v>
      </c>
      <c r="AQ4591" s="177"/>
      <c r="AT4591" s="177"/>
      <c r="AU4591" s="177"/>
      <c r="AV4591" s="177"/>
      <c r="AW4591" s="177"/>
    </row>
    <row r="4592" spans="1:49">
      <c r="A4592" s="170" t="s">
        <v>17595</v>
      </c>
      <c r="B4592" s="177" t="s">
        <v>17596</v>
      </c>
      <c r="D4592" s="177" t="s">
        <v>508</v>
      </c>
      <c r="E4592" s="177" t="s">
        <v>1565</v>
      </c>
      <c r="F4592" s="177" t="s">
        <v>17971</v>
      </c>
      <c r="G4592" s="177" t="s">
        <v>12138</v>
      </c>
      <c r="H4592" s="177" t="s">
        <v>17972</v>
      </c>
      <c r="I4592" s="177" t="s">
        <v>1979</v>
      </c>
      <c r="J4592" s="178">
        <v>41582</v>
      </c>
      <c r="K4592" s="178">
        <v>41582</v>
      </c>
      <c r="L4592" s="177" t="s">
        <v>550</v>
      </c>
      <c r="M4592" s="177" t="s">
        <v>17599</v>
      </c>
      <c r="N4592" s="177" t="s">
        <v>17599</v>
      </c>
      <c r="O4592" s="177" t="s">
        <v>195</v>
      </c>
      <c r="P4592" s="177" t="s">
        <v>1193</v>
      </c>
      <c r="Q4592" s="177" t="s">
        <v>1397</v>
      </c>
      <c r="R4592" s="177" t="s">
        <v>600</v>
      </c>
      <c r="S4592" s="177" t="s">
        <v>601</v>
      </c>
      <c r="T4592" s="177" t="s">
        <v>1772</v>
      </c>
      <c r="U4592" s="177" t="s">
        <v>739</v>
      </c>
      <c r="V4592" s="177" t="s">
        <v>17973</v>
      </c>
      <c r="W4592" s="177" t="s">
        <v>1484</v>
      </c>
      <c r="X4592" s="177" t="s">
        <v>943</v>
      </c>
      <c r="Y4592" s="177" t="s">
        <v>674</v>
      </c>
      <c r="Z4592" s="177" t="s">
        <v>739</v>
      </c>
      <c r="AA4592" s="177" t="s">
        <v>17974</v>
      </c>
      <c r="AB4592" s="170" t="s">
        <v>17975</v>
      </c>
      <c r="AC4592" s="177" t="s">
        <v>3501</v>
      </c>
      <c r="AD4592" s="177" t="s">
        <v>17976</v>
      </c>
      <c r="AE4592" s="177" t="s">
        <v>526</v>
      </c>
      <c r="AQ4592" s="177"/>
      <c r="AT4592" s="177"/>
      <c r="AU4592" s="177"/>
      <c r="AV4592" s="177"/>
      <c r="AW4592" s="177"/>
    </row>
    <row r="4593" spans="1:49">
      <c r="A4593" s="170" t="s">
        <v>17595</v>
      </c>
      <c r="B4593" s="177" t="s">
        <v>17596</v>
      </c>
      <c r="D4593" s="177" t="s">
        <v>508</v>
      </c>
      <c r="E4593" s="177" t="s">
        <v>1568</v>
      </c>
      <c r="F4593" s="177" t="s">
        <v>17977</v>
      </c>
      <c r="G4593" s="177" t="s">
        <v>12145</v>
      </c>
      <c r="H4593" s="177" t="s">
        <v>17978</v>
      </c>
      <c r="I4593" s="177" t="s">
        <v>1979</v>
      </c>
      <c r="J4593" s="178">
        <v>41582</v>
      </c>
      <c r="K4593" s="178">
        <v>41582</v>
      </c>
      <c r="L4593" s="177" t="s">
        <v>550</v>
      </c>
      <c r="M4593" s="177" t="s">
        <v>17599</v>
      </c>
      <c r="N4593" s="177" t="s">
        <v>17599</v>
      </c>
      <c r="O4593" s="177" t="s">
        <v>195</v>
      </c>
      <c r="P4593" s="177" t="s">
        <v>1193</v>
      </c>
      <c r="Q4593" s="177" t="s">
        <v>7119</v>
      </c>
      <c r="R4593" s="177" t="s">
        <v>600</v>
      </c>
      <c r="S4593" s="177" t="s">
        <v>601</v>
      </c>
      <c r="T4593" s="177" t="s">
        <v>1169</v>
      </c>
      <c r="U4593" s="177" t="s">
        <v>739</v>
      </c>
      <c r="V4593" s="177" t="s">
        <v>2802</v>
      </c>
      <c r="X4593" s="177" t="s">
        <v>943</v>
      </c>
      <c r="Y4593" s="177" t="s">
        <v>674</v>
      </c>
      <c r="Z4593" s="177" t="s">
        <v>739</v>
      </c>
      <c r="AA4593" s="177" t="s">
        <v>1434</v>
      </c>
      <c r="AC4593" s="177" t="s">
        <v>3505</v>
      </c>
      <c r="AD4593" s="177" t="s">
        <v>17979</v>
      </c>
      <c r="AE4593" s="177" t="s">
        <v>583</v>
      </c>
      <c r="AQ4593" s="177"/>
      <c r="AT4593" s="177"/>
      <c r="AU4593" s="177"/>
      <c r="AV4593" s="177"/>
      <c r="AW4593" s="177"/>
    </row>
    <row r="4594" spans="1:49">
      <c r="A4594" s="170" t="s">
        <v>17595</v>
      </c>
      <c r="B4594" s="177" t="s">
        <v>17596</v>
      </c>
      <c r="D4594" s="177" t="s">
        <v>508</v>
      </c>
      <c r="E4594" s="177" t="s">
        <v>1475</v>
      </c>
      <c r="F4594" s="177" t="s">
        <v>17980</v>
      </c>
      <c r="G4594" s="177" t="s">
        <v>13196</v>
      </c>
      <c r="H4594" s="177" t="s">
        <v>17981</v>
      </c>
      <c r="I4594" s="177" t="s">
        <v>1979</v>
      </c>
      <c r="J4594" s="178">
        <v>41582</v>
      </c>
      <c r="K4594" s="178">
        <v>41582</v>
      </c>
      <c r="L4594" s="177" t="s">
        <v>550</v>
      </c>
      <c r="M4594" s="177" t="s">
        <v>17599</v>
      </c>
      <c r="N4594" s="177" t="s">
        <v>17599</v>
      </c>
      <c r="O4594" s="177" t="s">
        <v>195</v>
      </c>
      <c r="P4594" s="177" t="s">
        <v>589</v>
      </c>
      <c r="Q4594" s="177" t="s">
        <v>7119</v>
      </c>
      <c r="R4594" s="177" t="s">
        <v>600</v>
      </c>
      <c r="S4594" s="177" t="s">
        <v>601</v>
      </c>
      <c r="T4594" s="177" t="s">
        <v>796</v>
      </c>
      <c r="U4594" s="177" t="s">
        <v>702</v>
      </c>
      <c r="V4594" s="177" t="s">
        <v>2052</v>
      </c>
      <c r="W4594" s="177" t="s">
        <v>1122</v>
      </c>
      <c r="X4594" s="177" t="s">
        <v>943</v>
      </c>
      <c r="Y4594" s="177" t="s">
        <v>674</v>
      </c>
      <c r="Z4594" s="177" t="s">
        <v>702</v>
      </c>
      <c r="AA4594" s="177" t="s">
        <v>3737</v>
      </c>
      <c r="AB4594" s="170" t="s">
        <v>17982</v>
      </c>
      <c r="AC4594" s="177" t="s">
        <v>3510</v>
      </c>
      <c r="AD4594" s="177" t="s">
        <v>17983</v>
      </c>
      <c r="AE4594" s="177" t="s">
        <v>524</v>
      </c>
      <c r="AQ4594" s="177"/>
      <c r="AT4594" s="177"/>
      <c r="AU4594" s="177"/>
      <c r="AV4594" s="177"/>
      <c r="AW4594" s="177"/>
    </row>
    <row r="4595" spans="1:49">
      <c r="A4595" s="170" t="s">
        <v>17595</v>
      </c>
      <c r="B4595" s="177" t="s">
        <v>17596</v>
      </c>
      <c r="D4595" s="177" t="s">
        <v>508</v>
      </c>
      <c r="E4595" s="177" t="s">
        <v>6508</v>
      </c>
      <c r="F4595" s="177" t="s">
        <v>17984</v>
      </c>
      <c r="G4595" s="177" t="s">
        <v>13201</v>
      </c>
      <c r="I4595" s="177" t="s">
        <v>1979</v>
      </c>
      <c r="J4595" s="178">
        <v>41582</v>
      </c>
      <c r="K4595" s="178">
        <v>41582</v>
      </c>
      <c r="L4595" s="177" t="s">
        <v>1307</v>
      </c>
      <c r="M4595" s="177" t="s">
        <v>17599</v>
      </c>
      <c r="N4595" s="177" t="s">
        <v>17599</v>
      </c>
      <c r="O4595" s="177" t="s">
        <v>295</v>
      </c>
      <c r="R4595" s="177" t="s">
        <v>1308</v>
      </c>
      <c r="S4595" s="177" t="s">
        <v>17985</v>
      </c>
      <c r="T4595" s="177" t="s">
        <v>6725</v>
      </c>
      <c r="U4595" s="177" t="s">
        <v>702</v>
      </c>
      <c r="W4595" s="177" t="s">
        <v>3732</v>
      </c>
      <c r="X4595" s="177" t="s">
        <v>17986</v>
      </c>
      <c r="Y4595" s="177" t="s">
        <v>526</v>
      </c>
      <c r="AE4595" s="177" t="s">
        <v>6729</v>
      </c>
      <c r="AQ4595" s="177" t="s">
        <v>5115</v>
      </c>
      <c r="AT4595" s="177"/>
      <c r="AU4595" s="177"/>
      <c r="AV4595" s="177"/>
      <c r="AW4595" s="177"/>
    </row>
    <row r="4596" spans="1:49">
      <c r="A4596" s="170" t="s">
        <v>17595</v>
      </c>
      <c r="B4596" s="177" t="s">
        <v>17596</v>
      </c>
      <c r="D4596" s="177" t="s">
        <v>508</v>
      </c>
      <c r="E4596" s="177" t="s">
        <v>7305</v>
      </c>
      <c r="F4596" s="177" t="s">
        <v>17987</v>
      </c>
      <c r="G4596" s="177" t="s">
        <v>12162</v>
      </c>
      <c r="H4596" s="177" t="s">
        <v>17988</v>
      </c>
      <c r="I4596" s="177" t="s">
        <v>1979</v>
      </c>
      <c r="J4596" s="178">
        <v>41582</v>
      </c>
      <c r="K4596" s="178">
        <v>41582</v>
      </c>
      <c r="L4596" s="177" t="s">
        <v>550</v>
      </c>
      <c r="M4596" s="177" t="s">
        <v>17599</v>
      </c>
      <c r="N4596" s="177" t="s">
        <v>17599</v>
      </c>
      <c r="O4596" s="177" t="s">
        <v>195</v>
      </c>
      <c r="P4596" s="177" t="s">
        <v>1193</v>
      </c>
      <c r="Q4596" s="177" t="s">
        <v>6788</v>
      </c>
      <c r="R4596" s="177" t="s">
        <v>600</v>
      </c>
      <c r="S4596" s="177" t="s">
        <v>601</v>
      </c>
      <c r="T4596" s="177" t="s">
        <v>555</v>
      </c>
      <c r="U4596" s="177" t="s">
        <v>555</v>
      </c>
      <c r="V4596" s="177" t="s">
        <v>1336</v>
      </c>
      <c r="X4596" s="177" t="s">
        <v>943</v>
      </c>
      <c r="Y4596" s="177" t="s">
        <v>674</v>
      </c>
      <c r="Z4596" s="177" t="s">
        <v>555</v>
      </c>
      <c r="AA4596" s="177" t="s">
        <v>1404</v>
      </c>
      <c r="AC4596" s="177" t="s">
        <v>3517</v>
      </c>
      <c r="AD4596" s="177" t="s">
        <v>17989</v>
      </c>
      <c r="AE4596" s="177" t="s">
        <v>870</v>
      </c>
      <c r="AQ4596" s="177"/>
      <c r="AT4596" s="177"/>
      <c r="AU4596" s="177"/>
      <c r="AV4596" s="177"/>
      <c r="AW4596" s="177"/>
    </row>
    <row r="4597" spans="1:49">
      <c r="A4597" s="170" t="s">
        <v>17595</v>
      </c>
      <c r="B4597" s="177" t="s">
        <v>17596</v>
      </c>
      <c r="D4597" s="177" t="s">
        <v>508</v>
      </c>
      <c r="E4597" s="177" t="s">
        <v>7307</v>
      </c>
      <c r="F4597" s="177" t="s">
        <v>17990</v>
      </c>
      <c r="G4597" s="177" t="s">
        <v>17991</v>
      </c>
      <c r="I4597" s="177" t="s">
        <v>1979</v>
      </c>
      <c r="J4597" s="178">
        <v>41582</v>
      </c>
      <c r="K4597" s="178">
        <v>41582</v>
      </c>
      <c r="L4597" s="177" t="s">
        <v>1307</v>
      </c>
      <c r="M4597" s="177" t="s">
        <v>17599</v>
      </c>
      <c r="N4597" s="177" t="s">
        <v>17599</v>
      </c>
      <c r="O4597" s="177" t="s">
        <v>255</v>
      </c>
      <c r="R4597" s="177" t="s">
        <v>1420</v>
      </c>
      <c r="S4597" s="177" t="s">
        <v>17992</v>
      </c>
      <c r="T4597" s="177" t="s">
        <v>1705</v>
      </c>
      <c r="U4597" s="177" t="s">
        <v>6198</v>
      </c>
      <c r="Z4597" s="177" t="s">
        <v>17993</v>
      </c>
      <c r="AA4597" s="177" t="s">
        <v>17994</v>
      </c>
      <c r="AB4597" s="177" t="s">
        <v>1064</v>
      </c>
      <c r="AH4597" s="177" t="s">
        <v>6198</v>
      </c>
      <c r="AQ4597" s="177" t="s">
        <v>16748</v>
      </c>
      <c r="AT4597" s="177"/>
      <c r="AU4597" s="177"/>
      <c r="AV4597" s="177"/>
      <c r="AW4597" s="177"/>
    </row>
    <row r="4598" spans="1:49">
      <c r="A4598" s="170" t="s">
        <v>17595</v>
      </c>
      <c r="B4598" s="177" t="s">
        <v>17596</v>
      </c>
      <c r="D4598" s="177" t="s">
        <v>508</v>
      </c>
      <c r="E4598" s="177" t="s">
        <v>2205</v>
      </c>
      <c r="F4598" s="177" t="s">
        <v>17995</v>
      </c>
      <c r="G4598" s="177" t="s">
        <v>13216</v>
      </c>
      <c r="H4598" s="177" t="s">
        <v>17996</v>
      </c>
      <c r="I4598" s="177" t="s">
        <v>1979</v>
      </c>
      <c r="J4598" s="178">
        <v>41582</v>
      </c>
      <c r="K4598" s="178">
        <v>41582</v>
      </c>
      <c r="L4598" s="177" t="s">
        <v>550</v>
      </c>
      <c r="M4598" s="177" t="s">
        <v>17599</v>
      </c>
      <c r="N4598" s="177" t="s">
        <v>17599</v>
      </c>
      <c r="O4598" s="177" t="s">
        <v>195</v>
      </c>
      <c r="P4598" s="177" t="s">
        <v>1193</v>
      </c>
      <c r="Q4598" s="177" t="s">
        <v>5291</v>
      </c>
      <c r="R4598" s="177" t="s">
        <v>600</v>
      </c>
      <c r="S4598" s="177" t="s">
        <v>601</v>
      </c>
      <c r="T4598" s="177" t="s">
        <v>1565</v>
      </c>
      <c r="U4598" s="177" t="s">
        <v>742</v>
      </c>
      <c r="V4598" s="177" t="s">
        <v>672</v>
      </c>
      <c r="X4598" s="177" t="s">
        <v>943</v>
      </c>
      <c r="Y4598" s="177" t="s">
        <v>674</v>
      </c>
      <c r="Z4598" s="177" t="s">
        <v>742</v>
      </c>
      <c r="AA4598" s="177" t="s">
        <v>675</v>
      </c>
      <c r="AC4598" s="177" t="s">
        <v>3517</v>
      </c>
      <c r="AD4598" s="177" t="s">
        <v>17997</v>
      </c>
      <c r="AE4598" s="177" t="s">
        <v>870</v>
      </c>
      <c r="AQ4598" s="177"/>
      <c r="AT4598" s="177"/>
      <c r="AU4598" s="177"/>
      <c r="AV4598" s="177"/>
      <c r="AW4598" s="177"/>
    </row>
    <row r="4599" spans="1:49">
      <c r="A4599" s="170" t="s">
        <v>17595</v>
      </c>
      <c r="B4599" s="177" t="s">
        <v>17596</v>
      </c>
      <c r="D4599" s="177" t="s">
        <v>508</v>
      </c>
      <c r="E4599" s="177" t="s">
        <v>6398</v>
      </c>
      <c r="F4599" s="177" t="s">
        <v>17998</v>
      </c>
      <c r="G4599" s="177" t="s">
        <v>12181</v>
      </c>
      <c r="H4599" s="177" t="s">
        <v>17999</v>
      </c>
      <c r="I4599" s="177" t="s">
        <v>1979</v>
      </c>
      <c r="J4599" s="178">
        <v>41582</v>
      </c>
      <c r="K4599" s="178">
        <v>41582</v>
      </c>
      <c r="L4599" s="177" t="s">
        <v>550</v>
      </c>
      <c r="M4599" s="177" t="s">
        <v>17599</v>
      </c>
      <c r="N4599" s="177" t="s">
        <v>17599</v>
      </c>
      <c r="O4599" s="177" t="s">
        <v>195</v>
      </c>
      <c r="P4599" s="177" t="s">
        <v>1816</v>
      </c>
      <c r="Q4599" s="177" t="s">
        <v>5291</v>
      </c>
      <c r="R4599" s="177" t="s">
        <v>600</v>
      </c>
      <c r="S4599" s="177" t="s">
        <v>601</v>
      </c>
      <c r="T4599" s="177" t="s">
        <v>832</v>
      </c>
      <c r="U4599" s="177" t="s">
        <v>742</v>
      </c>
      <c r="V4599" s="177" t="s">
        <v>6771</v>
      </c>
      <c r="W4599" s="177" t="s">
        <v>1484</v>
      </c>
      <c r="X4599" s="177" t="s">
        <v>943</v>
      </c>
      <c r="Y4599" s="177" t="s">
        <v>674</v>
      </c>
      <c r="Z4599" s="177" t="s">
        <v>742</v>
      </c>
      <c r="AA4599" s="177" t="s">
        <v>6772</v>
      </c>
      <c r="AB4599" s="170" t="s">
        <v>18000</v>
      </c>
      <c r="AC4599" s="177" t="s">
        <v>3645</v>
      </c>
      <c r="AD4599" s="177" t="s">
        <v>18001</v>
      </c>
      <c r="AE4599" s="177" t="s">
        <v>524</v>
      </c>
      <c r="AQ4599" s="177"/>
      <c r="AT4599" s="177"/>
      <c r="AU4599" s="177"/>
      <c r="AV4599" s="177"/>
      <c r="AW4599" s="177"/>
    </row>
    <row r="4600" spans="1:49">
      <c r="A4600" s="170" t="s">
        <v>17595</v>
      </c>
      <c r="B4600" s="177" t="s">
        <v>17596</v>
      </c>
      <c r="D4600" s="177" t="s">
        <v>508</v>
      </c>
      <c r="E4600" s="177" t="s">
        <v>6952</v>
      </c>
      <c r="F4600" s="177" t="s">
        <v>18002</v>
      </c>
      <c r="G4600" s="177" t="s">
        <v>13237</v>
      </c>
      <c r="H4600" s="177" t="s">
        <v>18003</v>
      </c>
      <c r="I4600" s="177" t="s">
        <v>1979</v>
      </c>
      <c r="J4600" s="178">
        <v>41582</v>
      </c>
      <c r="K4600" s="178">
        <v>41582</v>
      </c>
      <c r="L4600" s="177" t="s">
        <v>550</v>
      </c>
      <c r="M4600" s="177" t="s">
        <v>17599</v>
      </c>
      <c r="N4600" s="177" t="s">
        <v>17599</v>
      </c>
      <c r="O4600" s="177" t="s">
        <v>195</v>
      </c>
      <c r="P4600" s="177" t="s">
        <v>1193</v>
      </c>
      <c r="Q4600" s="177" t="s">
        <v>7119</v>
      </c>
      <c r="R4600" s="177" t="s">
        <v>731</v>
      </c>
      <c r="S4600" s="177" t="s">
        <v>4709</v>
      </c>
      <c r="T4600" s="177" t="s">
        <v>832</v>
      </c>
      <c r="U4600" s="177" t="s">
        <v>712</v>
      </c>
      <c r="V4600" s="177" t="s">
        <v>2658</v>
      </c>
      <c r="W4600" s="177" t="s">
        <v>714</v>
      </c>
      <c r="X4600" s="177" t="s">
        <v>1954</v>
      </c>
      <c r="Y4600" s="177" t="s">
        <v>4901</v>
      </c>
      <c r="Z4600" s="177" t="s">
        <v>712</v>
      </c>
      <c r="AA4600" s="177" t="s">
        <v>18004</v>
      </c>
      <c r="AB4600" s="170" t="s">
        <v>18005</v>
      </c>
      <c r="AC4600" s="177" t="s">
        <v>3501</v>
      </c>
      <c r="AD4600" s="177" t="s">
        <v>18006</v>
      </c>
      <c r="AE4600" s="177" t="s">
        <v>526</v>
      </c>
      <c r="AQ4600" s="177"/>
      <c r="AT4600" s="177"/>
      <c r="AU4600" s="177"/>
      <c r="AV4600" s="177"/>
      <c r="AW4600" s="177"/>
    </row>
    <row r="4601" spans="1:49">
      <c r="A4601" s="170" t="s">
        <v>17595</v>
      </c>
      <c r="B4601" s="177" t="s">
        <v>17596</v>
      </c>
      <c r="D4601" s="177" t="s">
        <v>508</v>
      </c>
      <c r="E4601" s="177" t="s">
        <v>555</v>
      </c>
      <c r="F4601" s="177" t="s">
        <v>18007</v>
      </c>
      <c r="G4601" s="177" t="s">
        <v>18008</v>
      </c>
      <c r="H4601" s="177" t="s">
        <v>18009</v>
      </c>
      <c r="I4601" s="177" t="s">
        <v>1979</v>
      </c>
      <c r="J4601" s="178">
        <v>41582</v>
      </c>
      <c r="K4601" s="178">
        <v>41582</v>
      </c>
      <c r="L4601" s="177" t="s">
        <v>550</v>
      </c>
      <c r="M4601" s="177" t="s">
        <v>17599</v>
      </c>
      <c r="N4601" s="177" t="s">
        <v>17599</v>
      </c>
      <c r="O4601" s="177" t="s">
        <v>195</v>
      </c>
      <c r="P4601" s="177" t="s">
        <v>589</v>
      </c>
      <c r="Q4601" s="177" t="s">
        <v>7119</v>
      </c>
      <c r="R4601" s="177" t="s">
        <v>600</v>
      </c>
      <c r="S4601" s="177" t="s">
        <v>601</v>
      </c>
      <c r="T4601" s="177" t="s">
        <v>602</v>
      </c>
      <c r="U4601" s="177" t="s">
        <v>739</v>
      </c>
      <c r="V4601" s="177" t="s">
        <v>743</v>
      </c>
      <c r="W4601" s="177" t="s">
        <v>1122</v>
      </c>
      <c r="X4601" s="177" t="s">
        <v>943</v>
      </c>
      <c r="Y4601" s="177" t="s">
        <v>674</v>
      </c>
      <c r="Z4601" s="177" t="s">
        <v>739</v>
      </c>
      <c r="AA4601" s="177" t="s">
        <v>744</v>
      </c>
      <c r="AB4601" s="170" t="s">
        <v>18010</v>
      </c>
      <c r="AC4601" s="177" t="s">
        <v>3501</v>
      </c>
      <c r="AD4601" s="177" t="s">
        <v>18011</v>
      </c>
      <c r="AE4601" s="177" t="s">
        <v>526</v>
      </c>
      <c r="AQ4601" s="177"/>
      <c r="AT4601" s="177"/>
      <c r="AU4601" s="177"/>
      <c r="AV4601" s="177"/>
      <c r="AW4601" s="177"/>
    </row>
    <row r="4602" spans="1:49">
      <c r="A4602" s="170" t="s">
        <v>17595</v>
      </c>
      <c r="B4602" s="177" t="s">
        <v>17596</v>
      </c>
      <c r="D4602" s="177" t="s">
        <v>508</v>
      </c>
      <c r="E4602" s="177" t="s">
        <v>7325</v>
      </c>
      <c r="F4602" s="177" t="s">
        <v>18012</v>
      </c>
      <c r="G4602" s="177" t="s">
        <v>18013</v>
      </c>
      <c r="H4602" s="177" t="s">
        <v>18014</v>
      </c>
      <c r="I4602" s="177" t="s">
        <v>1979</v>
      </c>
      <c r="J4602" s="178">
        <v>41582</v>
      </c>
      <c r="K4602" s="178">
        <v>41582</v>
      </c>
      <c r="L4602" s="177" t="s">
        <v>550</v>
      </c>
      <c r="M4602" s="177" t="s">
        <v>17599</v>
      </c>
      <c r="N4602" s="177" t="s">
        <v>17599</v>
      </c>
      <c r="O4602" s="177" t="s">
        <v>195</v>
      </c>
      <c r="P4602" s="177" t="s">
        <v>589</v>
      </c>
      <c r="Q4602" s="177" t="s">
        <v>7119</v>
      </c>
      <c r="R4602" s="177" t="s">
        <v>600</v>
      </c>
      <c r="S4602" s="177" t="s">
        <v>601</v>
      </c>
      <c r="T4602" s="177" t="s">
        <v>1772</v>
      </c>
      <c r="U4602" s="177" t="s">
        <v>702</v>
      </c>
      <c r="V4602" s="177" t="s">
        <v>743</v>
      </c>
      <c r="W4602" s="177" t="s">
        <v>1195</v>
      </c>
      <c r="X4602" s="177" t="s">
        <v>943</v>
      </c>
      <c r="Y4602" s="177" t="s">
        <v>674</v>
      </c>
      <c r="Z4602" s="177" t="s">
        <v>702</v>
      </c>
      <c r="AA4602" s="177" t="s">
        <v>744</v>
      </c>
      <c r="AB4602" s="177" t="s">
        <v>18015</v>
      </c>
      <c r="AC4602" s="177" t="s">
        <v>3645</v>
      </c>
      <c r="AD4602" s="177" t="s">
        <v>18016</v>
      </c>
      <c r="AE4602" s="177" t="s">
        <v>524</v>
      </c>
      <c r="AQ4602" s="177"/>
      <c r="AT4602" s="177"/>
      <c r="AU4602" s="177"/>
      <c r="AV4602" s="177"/>
      <c r="AW4602" s="177"/>
    </row>
    <row r="4603" spans="1:49">
      <c r="A4603" s="170" t="s">
        <v>17595</v>
      </c>
      <c r="B4603" s="177" t="s">
        <v>17596</v>
      </c>
      <c r="D4603" s="177" t="s">
        <v>508</v>
      </c>
      <c r="E4603" s="177" t="s">
        <v>1577</v>
      </c>
      <c r="F4603" s="177" t="s">
        <v>18017</v>
      </c>
      <c r="G4603" s="177" t="s">
        <v>12204</v>
      </c>
      <c r="H4603" s="177" t="s">
        <v>11680</v>
      </c>
      <c r="I4603" s="177" t="s">
        <v>1979</v>
      </c>
      <c r="J4603" s="178">
        <v>41582</v>
      </c>
      <c r="K4603" s="178">
        <v>41582</v>
      </c>
      <c r="L4603" s="177" t="s">
        <v>550</v>
      </c>
      <c r="M4603" s="177" t="s">
        <v>17599</v>
      </c>
      <c r="N4603" s="177" t="s">
        <v>17599</v>
      </c>
      <c r="O4603" s="177" t="s">
        <v>195</v>
      </c>
      <c r="P4603" s="177" t="s">
        <v>552</v>
      </c>
      <c r="Q4603" s="177" t="s">
        <v>888</v>
      </c>
      <c r="R4603" s="177" t="s">
        <v>600</v>
      </c>
      <c r="S4603" s="177" t="s">
        <v>601</v>
      </c>
      <c r="T4603" s="177" t="s">
        <v>2114</v>
      </c>
      <c r="U4603" s="177" t="s">
        <v>702</v>
      </c>
      <c r="V4603" s="177" t="s">
        <v>603</v>
      </c>
      <c r="X4603" s="177" t="s">
        <v>943</v>
      </c>
      <c r="Y4603" s="177" t="s">
        <v>674</v>
      </c>
      <c r="Z4603" s="177" t="s">
        <v>702</v>
      </c>
      <c r="AA4603" s="177" t="s">
        <v>605</v>
      </c>
      <c r="AC4603" s="177" t="s">
        <v>3655</v>
      </c>
      <c r="AD4603" s="177" t="s">
        <v>18018</v>
      </c>
      <c r="AE4603" s="177" t="s">
        <v>524</v>
      </c>
      <c r="AQ4603" s="177"/>
      <c r="AT4603" s="177"/>
      <c r="AU4603" s="177"/>
      <c r="AV4603" s="177"/>
      <c r="AW4603" s="177"/>
    </row>
    <row r="4604" spans="1:49">
      <c r="A4604" s="170" t="s">
        <v>17595</v>
      </c>
      <c r="B4604" s="177" t="s">
        <v>17596</v>
      </c>
      <c r="D4604" s="177" t="s">
        <v>508</v>
      </c>
      <c r="E4604" s="177" t="s">
        <v>1584</v>
      </c>
      <c r="F4604" s="177" t="s">
        <v>18019</v>
      </c>
      <c r="G4604" s="177" t="s">
        <v>18020</v>
      </c>
      <c r="I4604" s="177" t="s">
        <v>1979</v>
      </c>
      <c r="J4604" s="178">
        <v>41582</v>
      </c>
      <c r="K4604" s="178">
        <v>41582</v>
      </c>
      <c r="L4604" s="177" t="s">
        <v>550</v>
      </c>
      <c r="M4604" s="177" t="s">
        <v>17599</v>
      </c>
      <c r="N4604" s="177" t="s">
        <v>17599</v>
      </c>
      <c r="O4604" s="177" t="s">
        <v>280</v>
      </c>
      <c r="Q4604" s="177" t="s">
        <v>18021</v>
      </c>
      <c r="R4604" s="177" t="s">
        <v>700</v>
      </c>
      <c r="S4604" s="177" t="s">
        <v>701</v>
      </c>
      <c r="T4604" s="177" t="s">
        <v>3683</v>
      </c>
      <c r="U4604" s="177" t="s">
        <v>702</v>
      </c>
      <c r="V4604" s="177" t="s">
        <v>2198</v>
      </c>
      <c r="W4604" s="177" t="s">
        <v>18022</v>
      </c>
      <c r="X4604" s="177" t="s">
        <v>1130</v>
      </c>
      <c r="AQ4604" s="177" t="s">
        <v>3358</v>
      </c>
      <c r="AT4604" s="177"/>
      <c r="AU4604" s="177"/>
      <c r="AV4604" s="177"/>
      <c r="AW4604" s="177"/>
    </row>
    <row r="4605" spans="1:49">
      <c r="A4605" s="170" t="s">
        <v>17595</v>
      </c>
      <c r="B4605" s="177" t="s">
        <v>17596</v>
      </c>
      <c r="C4605" s="177" t="s">
        <v>17747</v>
      </c>
      <c r="D4605" s="177" t="s">
        <v>508</v>
      </c>
      <c r="E4605" s="177" t="s">
        <v>1584</v>
      </c>
      <c r="F4605" s="177" t="s">
        <v>18023</v>
      </c>
      <c r="G4605" s="177" t="s">
        <v>18024</v>
      </c>
      <c r="I4605" s="177" t="s">
        <v>1979</v>
      </c>
      <c r="J4605" s="178">
        <v>41582</v>
      </c>
      <c r="K4605" s="178">
        <v>41582</v>
      </c>
      <c r="L4605" s="177" t="s">
        <v>901</v>
      </c>
      <c r="M4605" s="177">
        <v>12011003</v>
      </c>
      <c r="N4605" s="177" t="s">
        <v>17599</v>
      </c>
      <c r="O4605" s="177" t="s">
        <v>324</v>
      </c>
      <c r="P4605" s="177" t="s">
        <v>903</v>
      </c>
      <c r="Q4605" s="177" t="s">
        <v>18021</v>
      </c>
      <c r="R4605" s="177" t="s">
        <v>904</v>
      </c>
      <c r="S4605" s="177" t="s">
        <v>905</v>
      </c>
      <c r="U4605" s="177" t="s">
        <v>2372</v>
      </c>
      <c r="V4605" s="177" t="s">
        <v>2013</v>
      </c>
      <c r="W4605" s="177" t="s">
        <v>908</v>
      </c>
      <c r="Y4605" s="177" t="s">
        <v>908</v>
      </c>
      <c r="AB4605" s="177" t="s">
        <v>910</v>
      </c>
      <c r="AC4605" s="177">
        <v>1400</v>
      </c>
      <c r="AD4605" s="177" t="s">
        <v>911</v>
      </c>
      <c r="AE4605" s="177">
        <v>1375</v>
      </c>
      <c r="AF4605" s="177" t="s">
        <v>912</v>
      </c>
      <c r="AG4605" s="177" t="s">
        <v>908</v>
      </c>
      <c r="AH4605" s="177" t="s">
        <v>2015</v>
      </c>
      <c r="AI4605" s="177" t="s">
        <v>908</v>
      </c>
      <c r="AK4605" s="177" t="s">
        <v>908</v>
      </c>
      <c r="AL4605" s="177">
        <v>480</v>
      </c>
      <c r="AQ4605" s="177"/>
      <c r="AT4605" s="177"/>
      <c r="AU4605" s="177"/>
      <c r="AV4605" s="177"/>
      <c r="AW4605" s="177"/>
    </row>
    <row r="4606" spans="1:49">
      <c r="A4606" s="170" t="s">
        <v>17595</v>
      </c>
      <c r="B4606" s="177" t="s">
        <v>17596</v>
      </c>
      <c r="D4606" s="177" t="s">
        <v>508</v>
      </c>
      <c r="E4606" s="177" t="s">
        <v>1457</v>
      </c>
      <c r="F4606" s="177" t="s">
        <v>18025</v>
      </c>
      <c r="G4606" s="177" t="s">
        <v>13277</v>
      </c>
      <c r="H4606" s="177" t="s">
        <v>18026</v>
      </c>
      <c r="I4606" s="177" t="s">
        <v>1979</v>
      </c>
      <c r="J4606" s="178">
        <v>41582</v>
      </c>
      <c r="K4606" s="178">
        <v>41582</v>
      </c>
      <c r="L4606" s="177" t="s">
        <v>550</v>
      </c>
      <c r="M4606" s="177" t="s">
        <v>17599</v>
      </c>
      <c r="N4606" s="177" t="s">
        <v>17599</v>
      </c>
      <c r="O4606" s="177" t="s">
        <v>195</v>
      </c>
      <c r="P4606" s="177" t="s">
        <v>1193</v>
      </c>
      <c r="Q4606" s="177" t="s">
        <v>1082</v>
      </c>
      <c r="R4606" s="177" t="s">
        <v>600</v>
      </c>
      <c r="S4606" s="177" t="s">
        <v>601</v>
      </c>
      <c r="T4606" s="177" t="s">
        <v>646</v>
      </c>
      <c r="U4606" s="177" t="s">
        <v>739</v>
      </c>
      <c r="V4606" s="177" t="s">
        <v>713</v>
      </c>
      <c r="W4606" s="177" t="s">
        <v>521</v>
      </c>
      <c r="X4606" s="177" t="s">
        <v>943</v>
      </c>
      <c r="Y4606" s="177" t="s">
        <v>674</v>
      </c>
      <c r="Z4606" s="177" t="s">
        <v>739</v>
      </c>
      <c r="AA4606" s="177" t="s">
        <v>715</v>
      </c>
      <c r="AB4606" s="177" t="s">
        <v>18027</v>
      </c>
      <c r="AC4606" s="177" t="s">
        <v>3505</v>
      </c>
      <c r="AD4606" s="177" t="s">
        <v>18028</v>
      </c>
      <c r="AE4606" s="177" t="s">
        <v>583</v>
      </c>
      <c r="AQ4606" s="177"/>
      <c r="AT4606" s="177"/>
      <c r="AU4606" s="177"/>
      <c r="AV4606" s="177"/>
      <c r="AW4606" s="177"/>
    </row>
    <row r="4607" spans="1:49">
      <c r="A4607" s="170" t="s">
        <v>17595</v>
      </c>
      <c r="B4607" s="177" t="s">
        <v>17596</v>
      </c>
      <c r="D4607" s="177" t="s">
        <v>508</v>
      </c>
      <c r="E4607" s="177" t="s">
        <v>1817</v>
      </c>
      <c r="F4607" s="177" t="s">
        <v>18029</v>
      </c>
      <c r="G4607" s="177" t="s">
        <v>12229</v>
      </c>
      <c r="H4607" s="177" t="s">
        <v>18030</v>
      </c>
      <c r="I4607" s="177" t="s">
        <v>1979</v>
      </c>
      <c r="J4607" s="178">
        <v>41582</v>
      </c>
      <c r="K4607" s="178">
        <v>41582</v>
      </c>
      <c r="L4607" s="177" t="s">
        <v>550</v>
      </c>
      <c r="M4607" s="177" t="s">
        <v>17599</v>
      </c>
      <c r="N4607" s="177" t="s">
        <v>17599</v>
      </c>
      <c r="O4607" s="177" t="s">
        <v>195</v>
      </c>
      <c r="P4607" s="177" t="s">
        <v>589</v>
      </c>
      <c r="Q4607" s="177" t="s">
        <v>1082</v>
      </c>
      <c r="R4607" s="177" t="s">
        <v>600</v>
      </c>
      <c r="S4607" s="177" t="s">
        <v>601</v>
      </c>
      <c r="T4607" s="177" t="s">
        <v>850</v>
      </c>
      <c r="U4607" s="177" t="s">
        <v>739</v>
      </c>
      <c r="V4607" s="177" t="s">
        <v>2346</v>
      </c>
      <c r="W4607" s="177" t="s">
        <v>559</v>
      </c>
      <c r="X4607" s="177" t="s">
        <v>943</v>
      </c>
      <c r="Y4607" s="177" t="s">
        <v>674</v>
      </c>
      <c r="Z4607" s="177" t="s">
        <v>739</v>
      </c>
      <c r="AA4607" s="177" t="s">
        <v>2697</v>
      </c>
      <c r="AC4607" s="177" t="s">
        <v>3510</v>
      </c>
      <c r="AD4607" s="177" t="s">
        <v>18031</v>
      </c>
      <c r="AE4607" s="177" t="s">
        <v>524</v>
      </c>
      <c r="AQ4607" s="177"/>
      <c r="AT4607" s="177"/>
      <c r="AU4607" s="177"/>
      <c r="AV4607" s="177"/>
      <c r="AW4607" s="177"/>
    </row>
    <row r="4608" spans="1:49">
      <c r="A4608" s="170" t="s">
        <v>17595</v>
      </c>
      <c r="B4608" s="177" t="s">
        <v>17596</v>
      </c>
      <c r="D4608" s="177" t="s">
        <v>508</v>
      </c>
      <c r="E4608" s="177" t="s">
        <v>7343</v>
      </c>
      <c r="F4608" s="177" t="s">
        <v>18032</v>
      </c>
      <c r="G4608" s="177" t="s">
        <v>12235</v>
      </c>
      <c r="H4608" s="177" t="s">
        <v>18033</v>
      </c>
      <c r="I4608" s="177" t="s">
        <v>1979</v>
      </c>
      <c r="J4608" s="178">
        <v>41582</v>
      </c>
      <c r="K4608" s="178">
        <v>41582</v>
      </c>
      <c r="L4608" s="177" t="s">
        <v>550</v>
      </c>
      <c r="M4608" s="177" t="s">
        <v>17599</v>
      </c>
      <c r="N4608" s="177" t="s">
        <v>17599</v>
      </c>
      <c r="O4608" s="177" t="s">
        <v>195</v>
      </c>
      <c r="P4608" s="177" t="s">
        <v>552</v>
      </c>
      <c r="Q4608" s="177" t="s">
        <v>888</v>
      </c>
      <c r="R4608" s="177" t="s">
        <v>600</v>
      </c>
      <c r="S4608" s="177" t="s">
        <v>601</v>
      </c>
      <c r="T4608" s="177" t="s">
        <v>764</v>
      </c>
      <c r="U4608" s="177" t="s">
        <v>712</v>
      </c>
      <c r="V4608" s="177" t="s">
        <v>2024</v>
      </c>
      <c r="X4608" s="177" t="s">
        <v>943</v>
      </c>
      <c r="Y4608" s="177" t="s">
        <v>674</v>
      </c>
      <c r="Z4608" s="177" t="s">
        <v>712</v>
      </c>
      <c r="AA4608" s="177" t="s">
        <v>1084</v>
      </c>
      <c r="AC4608" s="177" t="s">
        <v>3655</v>
      </c>
      <c r="AD4608" s="177" t="s">
        <v>18034</v>
      </c>
      <c r="AE4608" s="177" t="s">
        <v>524</v>
      </c>
      <c r="AQ4608" s="177"/>
      <c r="AT4608" s="177"/>
      <c r="AU4608" s="177"/>
      <c r="AV4608" s="177"/>
      <c r="AW4608" s="177"/>
    </row>
    <row r="4609" spans="1:49">
      <c r="A4609" s="170" t="s">
        <v>17595</v>
      </c>
      <c r="B4609" s="177" t="s">
        <v>17596</v>
      </c>
      <c r="D4609" s="177" t="s">
        <v>508</v>
      </c>
      <c r="E4609" s="177" t="s">
        <v>1684</v>
      </c>
      <c r="F4609" s="177" t="s">
        <v>18035</v>
      </c>
      <c r="G4609" s="177" t="s">
        <v>18036</v>
      </c>
      <c r="I4609" s="177" t="s">
        <v>1979</v>
      </c>
      <c r="J4609" s="178">
        <v>41582</v>
      </c>
      <c r="K4609" s="178">
        <v>41582</v>
      </c>
      <c r="L4609" s="177" t="s">
        <v>550</v>
      </c>
      <c r="M4609" s="177" t="s">
        <v>17599</v>
      </c>
      <c r="N4609" s="177" t="s">
        <v>17599</v>
      </c>
      <c r="O4609" s="177" t="s">
        <v>280</v>
      </c>
      <c r="Q4609" s="177" t="s">
        <v>18037</v>
      </c>
      <c r="R4609" s="177" t="s">
        <v>700</v>
      </c>
      <c r="S4609" s="177" t="s">
        <v>701</v>
      </c>
      <c r="T4609" s="177" t="s">
        <v>742</v>
      </c>
      <c r="U4609" s="177" t="s">
        <v>712</v>
      </c>
      <c r="V4609" s="177" t="s">
        <v>2393</v>
      </c>
      <c r="W4609" s="177" t="s">
        <v>18038</v>
      </c>
      <c r="X4609" s="177" t="s">
        <v>1130</v>
      </c>
      <c r="AQ4609" s="177" t="s">
        <v>3358</v>
      </c>
      <c r="AT4609" s="177"/>
      <c r="AU4609" s="177"/>
      <c r="AV4609" s="177"/>
      <c r="AW4609" s="177"/>
    </row>
    <row r="4610" spans="1:49">
      <c r="A4610" s="170" t="s">
        <v>17595</v>
      </c>
      <c r="B4610" s="177" t="s">
        <v>17596</v>
      </c>
      <c r="C4610" s="177" t="s">
        <v>17747</v>
      </c>
      <c r="D4610" s="177" t="s">
        <v>508</v>
      </c>
      <c r="E4610" s="177" t="s">
        <v>1684</v>
      </c>
      <c r="F4610" s="177" t="s">
        <v>18039</v>
      </c>
      <c r="G4610" s="177" t="s">
        <v>18040</v>
      </c>
      <c r="I4610" s="177" t="s">
        <v>1979</v>
      </c>
      <c r="J4610" s="178">
        <v>41582</v>
      </c>
      <c r="K4610" s="178">
        <v>41582</v>
      </c>
      <c r="L4610" s="177" t="s">
        <v>901</v>
      </c>
      <c r="M4610" s="177">
        <v>12011003</v>
      </c>
      <c r="N4610" s="177" t="s">
        <v>17599</v>
      </c>
      <c r="O4610" s="177" t="s">
        <v>324</v>
      </c>
      <c r="P4610" s="177" t="s">
        <v>903</v>
      </c>
      <c r="Q4610" s="177" t="s">
        <v>18037</v>
      </c>
      <c r="R4610" s="177" t="s">
        <v>904</v>
      </c>
      <c r="S4610" s="177" t="s">
        <v>905</v>
      </c>
      <c r="U4610" s="177" t="s">
        <v>18041</v>
      </c>
      <c r="V4610" s="177" t="s">
        <v>2013</v>
      </c>
      <c r="W4610" s="177" t="s">
        <v>908</v>
      </c>
      <c r="X4610" s="187"/>
      <c r="Y4610" s="177" t="s">
        <v>908</v>
      </c>
      <c r="AB4610" s="177" t="s">
        <v>910</v>
      </c>
      <c r="AC4610" s="177">
        <v>1000</v>
      </c>
      <c r="AD4610" s="177" t="s">
        <v>957</v>
      </c>
      <c r="AE4610" s="177">
        <v>500</v>
      </c>
      <c r="AF4610" s="177" t="s">
        <v>912</v>
      </c>
      <c r="AG4610" s="177" t="s">
        <v>908</v>
      </c>
      <c r="AH4610" s="177" t="s">
        <v>2015</v>
      </c>
      <c r="AI4610" s="177" t="s">
        <v>908</v>
      </c>
      <c r="AK4610" s="177" t="s">
        <v>908</v>
      </c>
      <c r="AL4610" s="177">
        <v>480</v>
      </c>
      <c r="AN4610" s="187"/>
      <c r="AO4610" s="187"/>
      <c r="AQ4610" s="177"/>
      <c r="AT4610" s="177"/>
      <c r="AU4610" s="177"/>
      <c r="AV4610" s="177"/>
      <c r="AW4610" s="177"/>
    </row>
    <row r="4611" spans="1:49">
      <c r="A4611" s="170" t="s">
        <v>17595</v>
      </c>
      <c r="B4611" s="177" t="s">
        <v>17596</v>
      </c>
      <c r="D4611" s="177" t="s">
        <v>508</v>
      </c>
      <c r="E4611" s="177" t="s">
        <v>2763</v>
      </c>
      <c r="F4611" s="177" t="s">
        <v>18042</v>
      </c>
      <c r="G4611" s="177" t="s">
        <v>18043</v>
      </c>
      <c r="H4611" s="177" t="s">
        <v>18044</v>
      </c>
      <c r="I4611" s="177" t="s">
        <v>1979</v>
      </c>
      <c r="J4611" s="178">
        <v>41582</v>
      </c>
      <c r="K4611" s="178">
        <v>41582</v>
      </c>
      <c r="L4611" s="177" t="s">
        <v>550</v>
      </c>
      <c r="M4611" s="177" t="s">
        <v>17599</v>
      </c>
      <c r="N4611" s="177" t="s">
        <v>17599</v>
      </c>
      <c r="O4611" s="177" t="s">
        <v>195</v>
      </c>
      <c r="P4611" s="177" t="s">
        <v>1816</v>
      </c>
      <c r="Q4611" s="177" t="s">
        <v>2789</v>
      </c>
      <c r="R4611" s="177" t="s">
        <v>600</v>
      </c>
      <c r="S4611" s="177" t="s">
        <v>601</v>
      </c>
      <c r="T4611" s="177" t="s">
        <v>832</v>
      </c>
      <c r="U4611" s="177" t="s">
        <v>739</v>
      </c>
      <c r="V4611" s="177" t="s">
        <v>2802</v>
      </c>
      <c r="X4611" s="177" t="s">
        <v>943</v>
      </c>
      <c r="Y4611" s="177" t="s">
        <v>674</v>
      </c>
      <c r="Z4611" s="177" t="s">
        <v>739</v>
      </c>
      <c r="AA4611" s="177" t="s">
        <v>1434</v>
      </c>
      <c r="AC4611" s="177" t="s">
        <v>3501</v>
      </c>
      <c r="AD4611" s="177" t="s">
        <v>18045</v>
      </c>
      <c r="AE4611" s="177" t="s">
        <v>526</v>
      </c>
      <c r="AQ4611" s="177"/>
      <c r="AT4611" s="177"/>
      <c r="AU4611" s="177"/>
      <c r="AV4611" s="177"/>
      <c r="AW4611" s="177"/>
    </row>
    <row r="4612" spans="1:49">
      <c r="A4612" s="170" t="s">
        <v>17595</v>
      </c>
      <c r="B4612" s="177" t="s">
        <v>17596</v>
      </c>
      <c r="D4612" s="177" t="s">
        <v>508</v>
      </c>
      <c r="E4612" s="177" t="s">
        <v>7348</v>
      </c>
      <c r="F4612" s="177" t="s">
        <v>18046</v>
      </c>
      <c r="G4612" s="177" t="s">
        <v>13306</v>
      </c>
      <c r="H4612" s="177" t="s">
        <v>18047</v>
      </c>
      <c r="I4612" s="177" t="s">
        <v>1979</v>
      </c>
      <c r="J4612" s="178">
        <v>41582</v>
      </c>
      <c r="K4612" s="178">
        <v>41582</v>
      </c>
      <c r="L4612" s="177" t="s">
        <v>550</v>
      </c>
      <c r="M4612" s="177" t="s">
        <v>17599</v>
      </c>
      <c r="N4612" s="177" t="s">
        <v>17599</v>
      </c>
      <c r="O4612" s="177" t="s">
        <v>195</v>
      </c>
      <c r="P4612" s="177" t="s">
        <v>1816</v>
      </c>
      <c r="Q4612" s="177" t="s">
        <v>2464</v>
      </c>
      <c r="R4612" s="177" t="s">
        <v>600</v>
      </c>
      <c r="S4612" s="177" t="s">
        <v>601</v>
      </c>
      <c r="T4612" s="177" t="s">
        <v>2374</v>
      </c>
      <c r="U4612" s="177" t="s">
        <v>739</v>
      </c>
      <c r="V4612" s="177" t="s">
        <v>1893</v>
      </c>
      <c r="X4612" s="177" t="s">
        <v>943</v>
      </c>
      <c r="Y4612" s="177" t="s">
        <v>674</v>
      </c>
      <c r="Z4612" s="177" t="s">
        <v>739</v>
      </c>
      <c r="AA4612" s="177" t="s">
        <v>1471</v>
      </c>
      <c r="AC4612" s="177" t="s">
        <v>3501</v>
      </c>
      <c r="AD4612" s="177" t="s">
        <v>18048</v>
      </c>
      <c r="AE4612" s="177" t="s">
        <v>526</v>
      </c>
      <c r="AQ4612" s="177"/>
      <c r="AT4612" s="177"/>
      <c r="AU4612" s="177"/>
      <c r="AV4612" s="177"/>
      <c r="AW4612" s="177"/>
    </row>
    <row r="4613" spans="1:49">
      <c r="A4613" s="170" t="s">
        <v>17595</v>
      </c>
      <c r="B4613" s="177" t="s">
        <v>17596</v>
      </c>
      <c r="D4613" s="177" t="s">
        <v>508</v>
      </c>
      <c r="E4613" s="177" t="s">
        <v>1465</v>
      </c>
      <c r="F4613" s="177" t="s">
        <v>18049</v>
      </c>
      <c r="G4613" s="177" t="s">
        <v>18050</v>
      </c>
      <c r="H4613" s="177" t="s">
        <v>18051</v>
      </c>
      <c r="I4613" s="177" t="s">
        <v>1979</v>
      </c>
      <c r="J4613" s="178">
        <v>41582</v>
      </c>
      <c r="K4613" s="178">
        <v>41582</v>
      </c>
      <c r="L4613" s="177" t="s">
        <v>550</v>
      </c>
      <c r="M4613" s="177" t="s">
        <v>17599</v>
      </c>
      <c r="N4613" s="177" t="s">
        <v>17599</v>
      </c>
      <c r="O4613" s="177" t="s">
        <v>195</v>
      </c>
      <c r="P4613" s="177" t="s">
        <v>2113</v>
      </c>
      <c r="Q4613" s="177" t="s">
        <v>2464</v>
      </c>
      <c r="R4613" s="177" t="s">
        <v>600</v>
      </c>
      <c r="S4613" s="177" t="s">
        <v>601</v>
      </c>
      <c r="T4613" s="177" t="s">
        <v>739</v>
      </c>
      <c r="U4613" s="177" t="s">
        <v>739</v>
      </c>
      <c r="V4613" s="177" t="s">
        <v>1169</v>
      </c>
      <c r="X4613" s="177" t="s">
        <v>943</v>
      </c>
      <c r="Y4613" s="177" t="s">
        <v>891</v>
      </c>
      <c r="Z4613" s="177" t="s">
        <v>739</v>
      </c>
      <c r="AA4613" s="177" t="s">
        <v>1882</v>
      </c>
      <c r="AC4613" s="177" t="s">
        <v>3517</v>
      </c>
      <c r="AD4613" s="177" t="s">
        <v>18052</v>
      </c>
      <c r="AE4613" s="177" t="s">
        <v>870</v>
      </c>
      <c r="AQ4613" s="177"/>
      <c r="AT4613" s="177"/>
      <c r="AU4613" s="177"/>
      <c r="AV4613" s="177"/>
      <c r="AW4613" s="177"/>
    </row>
    <row r="4614" spans="1:49">
      <c r="A4614" s="170" t="s">
        <v>17595</v>
      </c>
      <c r="B4614" s="177" t="s">
        <v>17596</v>
      </c>
      <c r="D4614" s="177" t="s">
        <v>508</v>
      </c>
      <c r="E4614" s="177" t="s">
        <v>9822</v>
      </c>
      <c r="F4614" s="177" t="s">
        <v>18053</v>
      </c>
      <c r="G4614" s="177" t="s">
        <v>13315</v>
      </c>
      <c r="H4614" s="177" t="s">
        <v>18054</v>
      </c>
      <c r="I4614" s="177" t="s">
        <v>1979</v>
      </c>
      <c r="J4614" s="178">
        <v>41582</v>
      </c>
      <c r="K4614" s="178">
        <v>41582</v>
      </c>
      <c r="L4614" s="177" t="s">
        <v>550</v>
      </c>
      <c r="M4614" s="177" t="s">
        <v>17599</v>
      </c>
      <c r="N4614" s="177" t="s">
        <v>17599</v>
      </c>
      <c r="O4614" s="177" t="s">
        <v>195</v>
      </c>
      <c r="P4614" s="177" t="s">
        <v>1193</v>
      </c>
      <c r="Q4614" s="177" t="s">
        <v>7119</v>
      </c>
      <c r="R4614" s="177" t="s">
        <v>600</v>
      </c>
      <c r="S4614" s="177" t="s">
        <v>601</v>
      </c>
      <c r="T4614" s="177" t="s">
        <v>2374</v>
      </c>
      <c r="U4614" s="177" t="s">
        <v>739</v>
      </c>
      <c r="V4614" s="177" t="s">
        <v>1893</v>
      </c>
      <c r="X4614" s="177" t="s">
        <v>943</v>
      </c>
      <c r="Y4614" s="177" t="s">
        <v>674</v>
      </c>
      <c r="Z4614" s="177" t="s">
        <v>739</v>
      </c>
      <c r="AA4614" s="177" t="s">
        <v>1471</v>
      </c>
      <c r="AC4614" s="177" t="s">
        <v>3501</v>
      </c>
      <c r="AD4614" s="177" t="s">
        <v>18055</v>
      </c>
      <c r="AE4614" s="177" t="s">
        <v>526</v>
      </c>
      <c r="AQ4614" s="177"/>
      <c r="AT4614" s="177"/>
      <c r="AU4614" s="177"/>
      <c r="AV4614" s="177"/>
      <c r="AW4614" s="177"/>
    </row>
    <row r="4615" spans="1:49">
      <c r="A4615" s="170" t="s">
        <v>17595</v>
      </c>
      <c r="B4615" s="177" t="s">
        <v>17596</v>
      </c>
      <c r="D4615" s="177" t="s">
        <v>508</v>
      </c>
      <c r="E4615" s="177" t="s">
        <v>5736</v>
      </c>
      <c r="F4615" s="177" t="s">
        <v>18056</v>
      </c>
      <c r="G4615" s="177" t="s">
        <v>18057</v>
      </c>
      <c r="H4615" s="177" t="s">
        <v>13011</v>
      </c>
      <c r="I4615" s="177" t="s">
        <v>1979</v>
      </c>
      <c r="J4615" s="178">
        <v>41582</v>
      </c>
      <c r="K4615" s="178">
        <v>41582</v>
      </c>
      <c r="L4615" s="177" t="s">
        <v>550</v>
      </c>
      <c r="M4615" s="177" t="s">
        <v>17599</v>
      </c>
      <c r="N4615" s="177" t="s">
        <v>17599</v>
      </c>
      <c r="O4615" s="177" t="s">
        <v>195</v>
      </c>
      <c r="P4615" s="177" t="s">
        <v>552</v>
      </c>
      <c r="Q4615" s="177" t="s">
        <v>888</v>
      </c>
      <c r="R4615" s="177" t="s">
        <v>600</v>
      </c>
      <c r="S4615" s="177" t="s">
        <v>601</v>
      </c>
      <c r="T4615" s="177" t="s">
        <v>4568</v>
      </c>
      <c r="U4615" s="177" t="s">
        <v>718</v>
      </c>
      <c r="V4615" s="177" t="s">
        <v>4311</v>
      </c>
      <c r="X4615" s="177" t="s">
        <v>943</v>
      </c>
      <c r="Y4615" s="177" t="s">
        <v>674</v>
      </c>
      <c r="Z4615" s="177" t="s">
        <v>718</v>
      </c>
      <c r="AA4615" s="177" t="s">
        <v>1096</v>
      </c>
      <c r="AC4615" s="177" t="s">
        <v>18058</v>
      </c>
      <c r="AD4615" s="177" t="s">
        <v>18059</v>
      </c>
      <c r="AE4615" s="177" t="s">
        <v>694</v>
      </c>
      <c r="AQ4615" s="177"/>
      <c r="AT4615" s="177"/>
      <c r="AU4615" s="177"/>
      <c r="AV4615" s="177"/>
      <c r="AW4615" s="177"/>
    </row>
    <row r="4616" spans="1:49">
      <c r="A4616" s="170" t="s">
        <v>17595</v>
      </c>
      <c r="B4616" s="177" t="s">
        <v>17596</v>
      </c>
      <c r="D4616" s="177" t="s">
        <v>508</v>
      </c>
      <c r="E4616" s="177" t="s">
        <v>1734</v>
      </c>
      <c r="F4616" s="177" t="s">
        <v>18060</v>
      </c>
      <c r="G4616" s="177" t="s">
        <v>18061</v>
      </c>
      <c r="I4616" s="177" t="s">
        <v>1979</v>
      </c>
      <c r="J4616" s="178">
        <v>41582</v>
      </c>
      <c r="K4616" s="178">
        <v>41582</v>
      </c>
      <c r="L4616" s="177" t="s">
        <v>550</v>
      </c>
      <c r="M4616" s="177" t="s">
        <v>17599</v>
      </c>
      <c r="N4616" s="177" t="s">
        <v>17599</v>
      </c>
      <c r="O4616" s="177" t="s">
        <v>280</v>
      </c>
      <c r="Q4616" s="177" t="s">
        <v>33599</v>
      </c>
      <c r="R4616" s="177" t="s">
        <v>700</v>
      </c>
      <c r="S4616" s="177" t="s">
        <v>701</v>
      </c>
      <c r="AQ4616" s="177" t="s">
        <v>18062</v>
      </c>
      <c r="AT4616" s="177"/>
      <c r="AU4616" s="177"/>
      <c r="AV4616" s="177"/>
      <c r="AW4616" s="177"/>
    </row>
    <row r="4617" spans="1:49">
      <c r="A4617" s="170" t="s">
        <v>17595</v>
      </c>
      <c r="B4617" s="177" t="s">
        <v>17596</v>
      </c>
      <c r="C4617" s="177" t="s">
        <v>17747</v>
      </c>
      <c r="D4617" s="177" t="s">
        <v>508</v>
      </c>
      <c r="E4617" s="177" t="s">
        <v>1734</v>
      </c>
      <c r="F4617" s="177" t="s">
        <v>18063</v>
      </c>
      <c r="G4617" s="177" t="s">
        <v>18064</v>
      </c>
      <c r="I4617" s="177" t="s">
        <v>1979</v>
      </c>
      <c r="J4617" s="178">
        <v>41582</v>
      </c>
      <c r="K4617" s="178">
        <v>41582</v>
      </c>
      <c r="L4617" s="177" t="s">
        <v>901</v>
      </c>
      <c r="M4617" s="177">
        <v>12011003</v>
      </c>
      <c r="N4617" s="177" t="s">
        <v>17599</v>
      </c>
      <c r="O4617" s="177" t="s">
        <v>324</v>
      </c>
      <c r="P4617" s="177" t="s">
        <v>903</v>
      </c>
      <c r="Q4617" s="177" t="s">
        <v>33599</v>
      </c>
      <c r="R4617" s="177" t="s">
        <v>904</v>
      </c>
      <c r="S4617" s="177" t="s">
        <v>905</v>
      </c>
      <c r="U4617" s="177" t="s">
        <v>2255</v>
      </c>
      <c r="V4617" s="177" t="s">
        <v>907</v>
      </c>
      <c r="W4617" s="177" t="s">
        <v>908</v>
      </c>
      <c r="X4617" s="187"/>
      <c r="Y4617" s="177" t="s">
        <v>908</v>
      </c>
      <c r="AB4617" s="177" t="s">
        <v>910</v>
      </c>
      <c r="AC4617" s="177">
        <v>2800</v>
      </c>
      <c r="AD4617" s="177" t="s">
        <v>911</v>
      </c>
      <c r="AE4617" s="177">
        <v>1375</v>
      </c>
      <c r="AF4617" s="177" t="s">
        <v>912</v>
      </c>
      <c r="AG4617" s="177" t="s">
        <v>908</v>
      </c>
      <c r="AH4617" s="177" t="s">
        <v>2015</v>
      </c>
      <c r="AI4617" s="177" t="s">
        <v>908</v>
      </c>
      <c r="AK4617" s="177" t="s">
        <v>908</v>
      </c>
      <c r="AL4617" s="177">
        <v>480</v>
      </c>
      <c r="AN4617" s="187"/>
      <c r="AO4617" s="187"/>
      <c r="AQ4617" s="177"/>
      <c r="AT4617" s="177"/>
      <c r="AU4617" s="177"/>
      <c r="AV4617" s="177"/>
      <c r="AW4617" s="177"/>
    </row>
    <row r="4618" spans="1:49">
      <c r="A4618" s="170" t="s">
        <v>17595</v>
      </c>
      <c r="B4618" s="177" t="s">
        <v>17596</v>
      </c>
      <c r="D4618" s="177" t="s">
        <v>508</v>
      </c>
      <c r="E4618" s="177" t="s">
        <v>9843</v>
      </c>
      <c r="F4618" s="177" t="s">
        <v>18065</v>
      </c>
      <c r="G4618" s="177" t="s">
        <v>12272</v>
      </c>
      <c r="H4618" s="177" t="s">
        <v>6449</v>
      </c>
      <c r="I4618" s="177" t="s">
        <v>1979</v>
      </c>
      <c r="J4618" s="178">
        <v>41582</v>
      </c>
      <c r="K4618" s="178">
        <v>41582</v>
      </c>
      <c r="L4618" s="177" t="s">
        <v>550</v>
      </c>
      <c r="M4618" s="177" t="s">
        <v>17599</v>
      </c>
      <c r="N4618" s="177" t="s">
        <v>17599</v>
      </c>
      <c r="O4618" s="177" t="s">
        <v>195</v>
      </c>
      <c r="P4618" s="177" t="s">
        <v>1193</v>
      </c>
      <c r="Q4618" s="177" t="s">
        <v>1361</v>
      </c>
      <c r="R4618" s="177" t="s">
        <v>600</v>
      </c>
      <c r="S4618" s="177" t="s">
        <v>601</v>
      </c>
      <c r="T4618" s="177" t="s">
        <v>512</v>
      </c>
      <c r="U4618" s="177" t="s">
        <v>739</v>
      </c>
      <c r="V4618" s="177" t="s">
        <v>7120</v>
      </c>
      <c r="X4618" s="177" t="s">
        <v>943</v>
      </c>
      <c r="Y4618" s="177" t="s">
        <v>674</v>
      </c>
      <c r="Z4618" s="177" t="s">
        <v>739</v>
      </c>
      <c r="AA4618" s="177" t="s">
        <v>1223</v>
      </c>
      <c r="AC4618" s="177" t="s">
        <v>3510</v>
      </c>
      <c r="AD4618" s="177" t="s">
        <v>18066</v>
      </c>
      <c r="AE4618" s="177" t="s">
        <v>524</v>
      </c>
      <c r="AQ4618" s="177"/>
      <c r="AT4618" s="177"/>
      <c r="AU4618" s="177"/>
      <c r="AV4618" s="177"/>
      <c r="AW4618" s="177"/>
    </row>
    <row r="4619" spans="1:49">
      <c r="A4619" s="170" t="s">
        <v>17595</v>
      </c>
      <c r="B4619" s="177" t="s">
        <v>17596</v>
      </c>
      <c r="D4619" s="177" t="s">
        <v>508</v>
      </c>
      <c r="E4619" s="177" t="s">
        <v>7363</v>
      </c>
      <c r="F4619" s="177" t="s">
        <v>18067</v>
      </c>
      <c r="G4619" s="177" t="s">
        <v>18068</v>
      </c>
      <c r="H4619" s="177" t="s">
        <v>6457</v>
      </c>
      <c r="I4619" s="177" t="s">
        <v>1979</v>
      </c>
      <c r="J4619" s="178">
        <v>41582</v>
      </c>
      <c r="K4619" s="178">
        <v>41582</v>
      </c>
      <c r="L4619" s="177" t="s">
        <v>550</v>
      </c>
      <c r="M4619" s="177" t="s">
        <v>17599</v>
      </c>
      <c r="N4619" s="177" t="s">
        <v>17599</v>
      </c>
      <c r="O4619" s="177" t="s">
        <v>195</v>
      </c>
      <c r="P4619" s="177" t="s">
        <v>1816</v>
      </c>
      <c r="Q4619" s="177" t="s">
        <v>1361</v>
      </c>
      <c r="R4619" s="177" t="s">
        <v>600</v>
      </c>
      <c r="S4619" s="177" t="s">
        <v>601</v>
      </c>
      <c r="T4619" s="177" t="s">
        <v>2763</v>
      </c>
      <c r="U4619" s="177" t="s">
        <v>739</v>
      </c>
      <c r="V4619" s="177" t="s">
        <v>2367</v>
      </c>
      <c r="X4619" s="177" t="s">
        <v>943</v>
      </c>
      <c r="Y4619" s="177" t="s">
        <v>674</v>
      </c>
      <c r="Z4619" s="177" t="s">
        <v>739</v>
      </c>
      <c r="AA4619" s="177" t="s">
        <v>1399</v>
      </c>
      <c r="AC4619" s="177" t="s">
        <v>3501</v>
      </c>
      <c r="AD4619" s="177" t="s">
        <v>18069</v>
      </c>
      <c r="AE4619" s="177" t="s">
        <v>526</v>
      </c>
      <c r="AQ4619" s="177"/>
      <c r="AT4619" s="177"/>
      <c r="AU4619" s="177"/>
      <c r="AV4619" s="177"/>
      <c r="AW4619" s="177"/>
    </row>
    <row r="4620" spans="1:49">
      <c r="A4620" s="170" t="s">
        <v>17595</v>
      </c>
      <c r="B4620" s="177" t="s">
        <v>17596</v>
      </c>
      <c r="D4620" s="177" t="s">
        <v>508</v>
      </c>
      <c r="E4620" s="177" t="s">
        <v>1461</v>
      </c>
      <c r="F4620" s="177" t="s">
        <v>18070</v>
      </c>
      <c r="G4620" s="177" t="s">
        <v>12281</v>
      </c>
      <c r="H4620" s="177" t="s">
        <v>18071</v>
      </c>
      <c r="I4620" s="177" t="s">
        <v>1979</v>
      </c>
      <c r="J4620" s="178">
        <v>41582</v>
      </c>
      <c r="K4620" s="178">
        <v>41582</v>
      </c>
      <c r="L4620" s="177" t="s">
        <v>550</v>
      </c>
      <c r="M4620" s="177" t="s">
        <v>17599</v>
      </c>
      <c r="N4620" s="177" t="s">
        <v>17599</v>
      </c>
      <c r="O4620" s="177" t="s">
        <v>195</v>
      </c>
      <c r="P4620" s="177" t="s">
        <v>1193</v>
      </c>
      <c r="Q4620" s="177" t="s">
        <v>16347</v>
      </c>
      <c r="R4620" s="177" t="s">
        <v>600</v>
      </c>
      <c r="S4620" s="177" t="s">
        <v>601</v>
      </c>
      <c r="T4620" s="177" t="s">
        <v>2748</v>
      </c>
      <c r="U4620" s="177" t="s">
        <v>739</v>
      </c>
      <c r="V4620" s="177" t="s">
        <v>5940</v>
      </c>
      <c r="X4620" s="177" t="s">
        <v>943</v>
      </c>
      <c r="Y4620" s="177" t="s">
        <v>674</v>
      </c>
      <c r="Z4620" s="177" t="s">
        <v>739</v>
      </c>
      <c r="AA4620" s="177" t="s">
        <v>5940</v>
      </c>
      <c r="AC4620" s="177" t="s">
        <v>3501</v>
      </c>
      <c r="AD4620" s="177" t="s">
        <v>18072</v>
      </c>
      <c r="AE4620" s="177" t="s">
        <v>526</v>
      </c>
      <c r="AQ4620" s="177"/>
      <c r="AT4620" s="177"/>
      <c r="AU4620" s="177"/>
      <c r="AV4620" s="177"/>
      <c r="AW4620" s="177"/>
    </row>
    <row r="4621" spans="1:49">
      <c r="A4621" s="170" t="s">
        <v>17595</v>
      </c>
      <c r="B4621" s="177" t="s">
        <v>17596</v>
      </c>
      <c r="D4621" s="177" t="s">
        <v>508</v>
      </c>
      <c r="E4621" s="177" t="s">
        <v>702</v>
      </c>
      <c r="F4621" s="177" t="s">
        <v>18073</v>
      </c>
      <c r="G4621" s="177" t="s">
        <v>13352</v>
      </c>
      <c r="H4621" s="177" t="s">
        <v>18074</v>
      </c>
      <c r="I4621" s="177" t="s">
        <v>1979</v>
      </c>
      <c r="J4621" s="178">
        <v>41582</v>
      </c>
      <c r="K4621" s="178">
        <v>41582</v>
      </c>
      <c r="L4621" s="177" t="s">
        <v>550</v>
      </c>
      <c r="M4621" s="177" t="s">
        <v>17599</v>
      </c>
      <c r="N4621" s="177" t="s">
        <v>17599</v>
      </c>
      <c r="O4621" s="177" t="s">
        <v>195</v>
      </c>
      <c r="P4621" s="177" t="s">
        <v>1193</v>
      </c>
      <c r="Q4621" s="177" t="s">
        <v>16347</v>
      </c>
      <c r="R4621" s="177" t="s">
        <v>600</v>
      </c>
      <c r="S4621" s="177" t="s">
        <v>601</v>
      </c>
      <c r="T4621" s="177" t="s">
        <v>832</v>
      </c>
      <c r="U4621" s="177" t="s">
        <v>739</v>
      </c>
      <c r="V4621" s="177" t="s">
        <v>2802</v>
      </c>
      <c r="X4621" s="177" t="s">
        <v>943</v>
      </c>
      <c r="Y4621" s="177" t="s">
        <v>674</v>
      </c>
      <c r="Z4621" s="177" t="s">
        <v>739</v>
      </c>
      <c r="AA4621" s="177" t="s">
        <v>1434</v>
      </c>
      <c r="AC4621" s="177" t="s">
        <v>3501</v>
      </c>
      <c r="AD4621" s="177" t="s">
        <v>18075</v>
      </c>
      <c r="AE4621" s="177" t="s">
        <v>526</v>
      </c>
      <c r="AQ4621" s="177"/>
      <c r="AT4621" s="177"/>
      <c r="AU4621" s="177"/>
      <c r="AV4621" s="177"/>
      <c r="AW4621" s="177"/>
    </row>
    <row r="4622" spans="1:49">
      <c r="A4622" s="170" t="s">
        <v>17595</v>
      </c>
      <c r="B4622" s="177" t="s">
        <v>17596</v>
      </c>
      <c r="D4622" s="177" t="s">
        <v>508</v>
      </c>
      <c r="E4622" s="177" t="s">
        <v>1687</v>
      </c>
      <c r="F4622" s="177" t="s">
        <v>18076</v>
      </c>
      <c r="G4622" s="177" t="s">
        <v>12289</v>
      </c>
      <c r="H4622" s="177" t="s">
        <v>3798</v>
      </c>
      <c r="I4622" s="177" t="s">
        <v>1979</v>
      </c>
      <c r="J4622" s="178">
        <v>41582</v>
      </c>
      <c r="K4622" s="178">
        <v>41582</v>
      </c>
      <c r="L4622" s="177" t="s">
        <v>550</v>
      </c>
      <c r="M4622" s="177" t="s">
        <v>17599</v>
      </c>
      <c r="N4622" s="177" t="s">
        <v>17599</v>
      </c>
      <c r="O4622" s="177" t="s">
        <v>195</v>
      </c>
      <c r="P4622" s="177" t="s">
        <v>1193</v>
      </c>
      <c r="Q4622" s="177" t="s">
        <v>18077</v>
      </c>
      <c r="R4622" s="177" t="s">
        <v>600</v>
      </c>
      <c r="S4622" s="177" t="s">
        <v>601</v>
      </c>
      <c r="T4622" s="177" t="s">
        <v>1169</v>
      </c>
      <c r="U4622" s="177" t="s">
        <v>739</v>
      </c>
      <c r="V4622" s="177" t="s">
        <v>942</v>
      </c>
      <c r="X4622" s="177" t="s">
        <v>943</v>
      </c>
      <c r="Y4622" s="177" t="s">
        <v>674</v>
      </c>
      <c r="Z4622" s="177" t="s">
        <v>739</v>
      </c>
      <c r="AA4622" s="177" t="s">
        <v>944</v>
      </c>
      <c r="AC4622" s="177" t="s">
        <v>3505</v>
      </c>
      <c r="AD4622" s="177" t="s">
        <v>18078</v>
      </c>
      <c r="AE4622" s="177" t="s">
        <v>583</v>
      </c>
      <c r="AQ4622" s="177"/>
      <c r="AT4622" s="177"/>
      <c r="AU4622" s="177"/>
      <c r="AV4622" s="177"/>
      <c r="AW4622" s="177"/>
    </row>
    <row r="4623" spans="1:49">
      <c r="A4623" s="170" t="s">
        <v>17595</v>
      </c>
      <c r="B4623" s="177" t="s">
        <v>17596</v>
      </c>
      <c r="D4623" s="177" t="s">
        <v>508</v>
      </c>
      <c r="E4623" s="177" t="s">
        <v>7369</v>
      </c>
      <c r="F4623" s="177" t="s">
        <v>18079</v>
      </c>
      <c r="G4623" s="177" t="s">
        <v>13365</v>
      </c>
      <c r="H4623" s="177" t="s">
        <v>15313</v>
      </c>
      <c r="I4623" s="177" t="s">
        <v>1979</v>
      </c>
      <c r="J4623" s="178">
        <v>41582</v>
      </c>
      <c r="K4623" s="178">
        <v>41582</v>
      </c>
      <c r="L4623" s="177" t="s">
        <v>550</v>
      </c>
      <c r="M4623" s="177" t="s">
        <v>17599</v>
      </c>
      <c r="N4623" s="177" t="s">
        <v>17599</v>
      </c>
      <c r="O4623" s="177" t="s">
        <v>195</v>
      </c>
      <c r="P4623" s="177" t="s">
        <v>589</v>
      </c>
      <c r="Q4623" s="177" t="s">
        <v>18077</v>
      </c>
      <c r="R4623" s="177" t="s">
        <v>600</v>
      </c>
      <c r="S4623" s="177" t="s">
        <v>601</v>
      </c>
      <c r="T4623" s="177" t="s">
        <v>772</v>
      </c>
      <c r="U4623" s="177" t="s">
        <v>739</v>
      </c>
      <c r="V4623" s="177" t="s">
        <v>7878</v>
      </c>
      <c r="W4623" s="177" t="s">
        <v>3442</v>
      </c>
      <c r="X4623" s="177" t="s">
        <v>943</v>
      </c>
      <c r="Y4623" s="177" t="s">
        <v>674</v>
      </c>
      <c r="Z4623" s="177" t="s">
        <v>739</v>
      </c>
      <c r="AA4623" s="177" t="s">
        <v>7879</v>
      </c>
      <c r="AB4623" s="177" t="s">
        <v>18080</v>
      </c>
      <c r="AC4623" s="177" t="s">
        <v>3510</v>
      </c>
      <c r="AD4623" s="177" t="s">
        <v>18081</v>
      </c>
      <c r="AE4623" s="177" t="s">
        <v>1064</v>
      </c>
      <c r="AQ4623" s="177"/>
      <c r="AT4623" s="177"/>
      <c r="AU4623" s="177"/>
      <c r="AV4623" s="177"/>
      <c r="AW4623" s="177"/>
    </row>
    <row r="4624" spans="1:49">
      <c r="A4624" s="170" t="s">
        <v>17595</v>
      </c>
      <c r="B4624" s="177" t="s">
        <v>17596</v>
      </c>
      <c r="D4624" s="177" t="s">
        <v>508</v>
      </c>
      <c r="E4624" s="177" t="s">
        <v>7371</v>
      </c>
      <c r="F4624" s="177" t="s">
        <v>18082</v>
      </c>
      <c r="G4624" s="177" t="s">
        <v>12297</v>
      </c>
      <c r="H4624" s="177" t="s">
        <v>5919</v>
      </c>
      <c r="I4624" s="177" t="s">
        <v>1979</v>
      </c>
      <c r="J4624" s="178">
        <v>41582</v>
      </c>
      <c r="K4624" s="178">
        <v>41582</v>
      </c>
      <c r="L4624" s="177" t="s">
        <v>550</v>
      </c>
      <c r="M4624" s="177" t="s">
        <v>17599</v>
      </c>
      <c r="N4624" s="177" t="s">
        <v>17599</v>
      </c>
      <c r="O4624" s="177" t="s">
        <v>195</v>
      </c>
      <c r="P4624" s="177" t="s">
        <v>589</v>
      </c>
      <c r="Q4624" s="177" t="s">
        <v>18077</v>
      </c>
      <c r="R4624" s="177" t="s">
        <v>600</v>
      </c>
      <c r="S4624" s="177" t="s">
        <v>601</v>
      </c>
      <c r="T4624" s="177" t="s">
        <v>6916</v>
      </c>
      <c r="U4624" s="177" t="s">
        <v>702</v>
      </c>
      <c r="V4624" s="177" t="s">
        <v>6220</v>
      </c>
      <c r="W4624" s="177" t="s">
        <v>714</v>
      </c>
      <c r="X4624" s="177" t="s">
        <v>943</v>
      </c>
      <c r="Y4624" s="177" t="s">
        <v>674</v>
      </c>
      <c r="Z4624" s="177" t="s">
        <v>702</v>
      </c>
      <c r="AA4624" s="177" t="s">
        <v>6221</v>
      </c>
      <c r="AB4624" s="177" t="s">
        <v>18083</v>
      </c>
      <c r="AC4624" s="177" t="s">
        <v>3510</v>
      </c>
      <c r="AD4624" s="177" t="s">
        <v>18084</v>
      </c>
      <c r="AE4624" s="177" t="s">
        <v>1064</v>
      </c>
      <c r="AQ4624" s="177"/>
      <c r="AT4624" s="177"/>
      <c r="AU4624" s="177"/>
      <c r="AV4624" s="177"/>
      <c r="AW4624" s="177"/>
    </row>
    <row r="4625" spans="1:49">
      <c r="A4625" s="170" t="s">
        <v>17595</v>
      </c>
      <c r="B4625" s="177" t="s">
        <v>17596</v>
      </c>
      <c r="D4625" s="177" t="s">
        <v>508</v>
      </c>
      <c r="E4625" s="177" t="s">
        <v>706</v>
      </c>
      <c r="F4625" s="177" t="s">
        <v>18085</v>
      </c>
      <c r="G4625" s="177" t="s">
        <v>13379</v>
      </c>
      <c r="H4625" s="177" t="s">
        <v>14675</v>
      </c>
      <c r="I4625" s="177" t="s">
        <v>1979</v>
      </c>
      <c r="J4625" s="178">
        <v>41582</v>
      </c>
      <c r="K4625" s="178">
        <v>41582</v>
      </c>
      <c r="L4625" s="177" t="s">
        <v>550</v>
      </c>
      <c r="M4625" s="177" t="s">
        <v>17599</v>
      </c>
      <c r="N4625" s="177" t="s">
        <v>17599</v>
      </c>
      <c r="O4625" s="177" t="s">
        <v>195</v>
      </c>
      <c r="P4625" s="177" t="s">
        <v>1193</v>
      </c>
      <c r="Q4625" s="177" t="s">
        <v>18077</v>
      </c>
      <c r="R4625" s="177" t="s">
        <v>600</v>
      </c>
      <c r="S4625" s="177" t="s">
        <v>601</v>
      </c>
      <c r="T4625" s="177" t="s">
        <v>942</v>
      </c>
      <c r="U4625" s="177" t="s">
        <v>702</v>
      </c>
      <c r="V4625" s="177" t="s">
        <v>7373</v>
      </c>
      <c r="X4625" s="177" t="s">
        <v>943</v>
      </c>
      <c r="Y4625" s="177" t="s">
        <v>674</v>
      </c>
      <c r="Z4625" s="177" t="s">
        <v>702</v>
      </c>
      <c r="AA4625" s="177" t="s">
        <v>16634</v>
      </c>
      <c r="AC4625" s="177" t="s">
        <v>3462</v>
      </c>
      <c r="AD4625" s="177" t="s">
        <v>18086</v>
      </c>
      <c r="AE4625" s="177" t="s">
        <v>1048</v>
      </c>
      <c r="AQ4625" s="177"/>
      <c r="AT4625" s="177"/>
      <c r="AU4625" s="177"/>
      <c r="AV4625" s="177"/>
      <c r="AW4625" s="177"/>
    </row>
    <row r="4626" spans="1:49">
      <c r="A4626" s="170" t="s">
        <v>17595</v>
      </c>
      <c r="B4626" s="177" t="s">
        <v>17596</v>
      </c>
      <c r="D4626" s="177" t="s">
        <v>508</v>
      </c>
      <c r="E4626" s="177" t="s">
        <v>5049</v>
      </c>
      <c r="F4626" s="177" t="s">
        <v>18094</v>
      </c>
      <c r="G4626" s="177" t="s">
        <v>12305</v>
      </c>
      <c r="H4626" s="177" t="s">
        <v>3643</v>
      </c>
      <c r="I4626" s="177" t="s">
        <v>1979</v>
      </c>
      <c r="J4626" s="178">
        <v>41582</v>
      </c>
      <c r="K4626" s="178">
        <v>41582</v>
      </c>
      <c r="L4626" s="177" t="s">
        <v>550</v>
      </c>
      <c r="M4626" s="177" t="s">
        <v>17599</v>
      </c>
      <c r="N4626" s="177" t="s">
        <v>17599</v>
      </c>
      <c r="O4626" s="177" t="s">
        <v>195</v>
      </c>
      <c r="P4626" s="177" t="s">
        <v>552</v>
      </c>
      <c r="Q4626" s="177" t="s">
        <v>18095</v>
      </c>
      <c r="R4626" s="177" t="s">
        <v>600</v>
      </c>
      <c r="S4626" s="177" t="s">
        <v>601</v>
      </c>
      <c r="T4626" s="177" t="s">
        <v>1715</v>
      </c>
      <c r="U4626" s="177" t="s">
        <v>702</v>
      </c>
      <c r="V4626" s="177" t="s">
        <v>2674</v>
      </c>
      <c r="W4626" s="177" t="s">
        <v>1178</v>
      </c>
      <c r="X4626" s="177" t="s">
        <v>943</v>
      </c>
      <c r="Y4626" s="177" t="s">
        <v>674</v>
      </c>
      <c r="Z4626" s="177" t="s">
        <v>702</v>
      </c>
      <c r="AA4626" s="177" t="s">
        <v>2675</v>
      </c>
      <c r="AB4626" s="177" t="s">
        <v>18096</v>
      </c>
      <c r="AC4626" s="177" t="s">
        <v>3501</v>
      </c>
      <c r="AD4626" s="177" t="s">
        <v>18097</v>
      </c>
      <c r="AE4626" s="177" t="s">
        <v>526</v>
      </c>
      <c r="AQ4626" s="177"/>
      <c r="AT4626" s="177"/>
      <c r="AU4626" s="177"/>
      <c r="AV4626" s="177"/>
      <c r="AW4626" s="177"/>
    </row>
    <row r="4627" spans="1:49">
      <c r="A4627" s="170" t="s">
        <v>17595</v>
      </c>
      <c r="B4627" s="177" t="s">
        <v>17596</v>
      </c>
      <c r="D4627" s="177" t="s">
        <v>508</v>
      </c>
      <c r="E4627" s="177" t="s">
        <v>5049</v>
      </c>
      <c r="F4627" s="177" t="s">
        <v>18087</v>
      </c>
      <c r="G4627" s="177" t="s">
        <v>18088</v>
      </c>
      <c r="I4627" s="177" t="s">
        <v>1979</v>
      </c>
      <c r="J4627" s="178">
        <v>41582</v>
      </c>
      <c r="K4627" s="178">
        <v>41582</v>
      </c>
      <c r="L4627" s="177" t="s">
        <v>18089</v>
      </c>
      <c r="M4627" s="177" t="s">
        <v>18090</v>
      </c>
      <c r="N4627" s="177" t="s">
        <v>17599</v>
      </c>
      <c r="O4627" s="177" t="s">
        <v>186</v>
      </c>
      <c r="P4627" s="177" t="s">
        <v>8986</v>
      </c>
      <c r="Q4627" s="177" t="s">
        <v>18077</v>
      </c>
      <c r="R4627" s="177" t="s">
        <v>186</v>
      </c>
      <c r="S4627" s="177" t="s">
        <v>18091</v>
      </c>
      <c r="U4627" s="177" t="s">
        <v>7404</v>
      </c>
      <c r="V4627" s="177" t="s">
        <v>18092</v>
      </c>
      <c r="W4627" s="177" t="s">
        <v>18093</v>
      </c>
      <c r="X4627" s="177" t="s">
        <v>1034</v>
      </c>
      <c r="AQ4627" s="177"/>
      <c r="AT4627" s="177"/>
      <c r="AU4627" s="177"/>
      <c r="AV4627" s="177"/>
      <c r="AW4627" s="177"/>
    </row>
    <row r="4628" spans="1:49">
      <c r="A4628" s="170" t="s">
        <v>17595</v>
      </c>
      <c r="B4628" s="177" t="s">
        <v>17596</v>
      </c>
      <c r="D4628" s="177" t="s">
        <v>508</v>
      </c>
      <c r="E4628" s="177" t="s">
        <v>7380</v>
      </c>
      <c r="F4628" s="177" t="s">
        <v>18098</v>
      </c>
      <c r="G4628" s="177" t="s">
        <v>12314</v>
      </c>
      <c r="H4628" s="177" t="s">
        <v>6236</v>
      </c>
      <c r="I4628" s="177" t="s">
        <v>1979</v>
      </c>
      <c r="J4628" s="178">
        <v>41582</v>
      </c>
      <c r="K4628" s="178">
        <v>41582</v>
      </c>
      <c r="L4628" s="177" t="s">
        <v>550</v>
      </c>
      <c r="M4628" s="177" t="s">
        <v>17599</v>
      </c>
      <c r="N4628" s="177" t="s">
        <v>17599</v>
      </c>
      <c r="O4628" s="177" t="s">
        <v>195</v>
      </c>
      <c r="P4628" s="177" t="s">
        <v>1193</v>
      </c>
      <c r="Q4628" s="177" t="s">
        <v>18099</v>
      </c>
      <c r="R4628" s="177" t="s">
        <v>600</v>
      </c>
      <c r="S4628" s="177" t="s">
        <v>601</v>
      </c>
      <c r="T4628" s="177" t="s">
        <v>1715</v>
      </c>
      <c r="U4628" s="177" t="s">
        <v>702</v>
      </c>
      <c r="V4628" s="177" t="s">
        <v>2674</v>
      </c>
      <c r="X4628" s="177" t="s">
        <v>943</v>
      </c>
      <c r="Y4628" s="177" t="s">
        <v>674</v>
      </c>
      <c r="Z4628" s="177" t="s">
        <v>702</v>
      </c>
      <c r="AA4628" s="177" t="s">
        <v>2675</v>
      </c>
      <c r="AC4628" s="177" t="s">
        <v>3501</v>
      </c>
      <c r="AD4628" s="177" t="s">
        <v>18100</v>
      </c>
      <c r="AE4628" s="177" t="s">
        <v>526</v>
      </c>
      <c r="AQ4628" s="177"/>
      <c r="AT4628" s="177"/>
      <c r="AU4628" s="177"/>
      <c r="AV4628" s="177"/>
      <c r="AW4628" s="177"/>
    </row>
    <row r="4629" spans="1:49">
      <c r="A4629" s="170" t="s">
        <v>17595</v>
      </c>
      <c r="B4629" s="177" t="s">
        <v>17596</v>
      </c>
      <c r="D4629" s="177" t="s">
        <v>508</v>
      </c>
      <c r="E4629" s="170" t="s">
        <v>7427</v>
      </c>
      <c r="F4629" s="177" t="s">
        <v>18101</v>
      </c>
      <c r="G4629" s="177" t="s">
        <v>12321</v>
      </c>
      <c r="H4629" s="177" t="s">
        <v>18102</v>
      </c>
      <c r="I4629" s="177" t="s">
        <v>1979</v>
      </c>
      <c r="J4629" s="178">
        <v>41582</v>
      </c>
      <c r="K4629" s="178">
        <v>41582</v>
      </c>
      <c r="L4629" s="177" t="s">
        <v>550</v>
      </c>
      <c r="M4629" s="177" t="s">
        <v>17599</v>
      </c>
      <c r="N4629" s="177" t="s">
        <v>17599</v>
      </c>
      <c r="O4629" s="177" t="s">
        <v>195</v>
      </c>
      <c r="P4629" s="177" t="s">
        <v>2113</v>
      </c>
      <c r="Q4629" s="177" t="s">
        <v>18077</v>
      </c>
      <c r="R4629" s="177" t="s">
        <v>600</v>
      </c>
      <c r="S4629" s="177" t="s">
        <v>601</v>
      </c>
      <c r="T4629" s="177" t="s">
        <v>764</v>
      </c>
      <c r="U4629" s="177" t="s">
        <v>579</v>
      </c>
      <c r="V4629" s="177" t="s">
        <v>2367</v>
      </c>
      <c r="X4629" s="177" t="s">
        <v>943</v>
      </c>
      <c r="Y4629" s="177" t="s">
        <v>891</v>
      </c>
      <c r="Z4629" s="177" t="s">
        <v>579</v>
      </c>
      <c r="AA4629" s="177" t="s">
        <v>1399</v>
      </c>
      <c r="AC4629" s="177" t="s">
        <v>3517</v>
      </c>
      <c r="AD4629" s="177" t="s">
        <v>18103</v>
      </c>
      <c r="AE4629" s="177" t="s">
        <v>870</v>
      </c>
      <c r="AQ4629" s="177"/>
      <c r="AT4629" s="177"/>
      <c r="AU4629" s="177"/>
      <c r="AV4629" s="177"/>
      <c r="AW4629" s="177"/>
    </row>
    <row r="4630" spans="1:49">
      <c r="A4630" s="170" t="s">
        <v>17595</v>
      </c>
      <c r="B4630" s="177" t="s">
        <v>17596</v>
      </c>
      <c r="D4630" s="177" t="s">
        <v>508</v>
      </c>
      <c r="E4630" s="177" t="s">
        <v>748</v>
      </c>
      <c r="F4630" s="177" t="s">
        <v>18104</v>
      </c>
      <c r="G4630" s="177" t="s">
        <v>12329</v>
      </c>
      <c r="H4630" s="177" t="s">
        <v>14672</v>
      </c>
      <c r="I4630" s="177" t="s">
        <v>1979</v>
      </c>
      <c r="J4630" s="178">
        <v>41582</v>
      </c>
      <c r="K4630" s="178">
        <v>41582</v>
      </c>
      <c r="L4630" s="177" t="s">
        <v>513</v>
      </c>
      <c r="M4630" s="177" t="s">
        <v>17637</v>
      </c>
      <c r="N4630" s="177" t="s">
        <v>17599</v>
      </c>
      <c r="O4630" s="177" t="s">
        <v>195</v>
      </c>
      <c r="P4630" s="177" t="s">
        <v>589</v>
      </c>
      <c r="Q4630" s="177" t="s">
        <v>18077</v>
      </c>
      <c r="R4630" s="177" t="s">
        <v>600</v>
      </c>
      <c r="S4630" s="177" t="s">
        <v>601</v>
      </c>
      <c r="T4630" s="177" t="s">
        <v>2059</v>
      </c>
      <c r="U4630" s="177" t="s">
        <v>555</v>
      </c>
      <c r="V4630" s="177" t="s">
        <v>5940</v>
      </c>
      <c r="W4630" s="177" t="s">
        <v>714</v>
      </c>
      <c r="Z4630" s="177" t="s">
        <v>555</v>
      </c>
      <c r="AA4630" s="177" t="s">
        <v>6647</v>
      </c>
      <c r="AC4630" s="177" t="s">
        <v>3501</v>
      </c>
      <c r="AD4630" s="177" t="s">
        <v>18105</v>
      </c>
      <c r="AE4630" s="177" t="s">
        <v>526</v>
      </c>
      <c r="AQ4630" s="177" t="s">
        <v>5235</v>
      </c>
      <c r="AT4630" s="177"/>
      <c r="AU4630" s="177"/>
      <c r="AV4630" s="177"/>
      <c r="AW4630" s="177"/>
    </row>
    <row r="4631" spans="1:49">
      <c r="A4631" s="170" t="s">
        <v>17595</v>
      </c>
      <c r="B4631" s="177" t="s">
        <v>17596</v>
      </c>
      <c r="D4631" s="177" t="s">
        <v>508</v>
      </c>
      <c r="E4631" s="177" t="s">
        <v>7396</v>
      </c>
      <c r="F4631" s="177" t="s">
        <v>18106</v>
      </c>
      <c r="I4631" s="177" t="s">
        <v>1979</v>
      </c>
      <c r="J4631" s="178">
        <v>41582</v>
      </c>
      <c r="K4631" s="178">
        <v>41582</v>
      </c>
      <c r="L4631" s="177" t="s">
        <v>513</v>
      </c>
      <c r="M4631" s="177" t="s">
        <v>17637</v>
      </c>
      <c r="N4631" s="177" t="s">
        <v>17599</v>
      </c>
      <c r="O4631" s="177" t="s">
        <v>293</v>
      </c>
      <c r="Q4631" s="177" t="s">
        <v>18077</v>
      </c>
      <c r="R4631" s="177" t="s">
        <v>293</v>
      </c>
      <c r="S4631" s="177" t="s">
        <v>10207</v>
      </c>
      <c r="T4631" s="177" t="s">
        <v>3683</v>
      </c>
      <c r="U4631" s="177" t="s">
        <v>555</v>
      </c>
      <c r="V4631" s="177" t="s">
        <v>10208</v>
      </c>
      <c r="W4631" s="177" t="s">
        <v>18107</v>
      </c>
      <c r="X4631" s="177" t="s">
        <v>18108</v>
      </c>
      <c r="Y4631" s="177" t="s">
        <v>870</v>
      </c>
      <c r="AQ4631" s="177"/>
      <c r="AT4631" s="177"/>
      <c r="AU4631" s="177"/>
      <c r="AV4631" s="177"/>
      <c r="AW4631" s="177"/>
    </row>
    <row r="4632" spans="1:49">
      <c r="A4632" s="170" t="s">
        <v>17595</v>
      </c>
      <c r="B4632" s="177" t="s">
        <v>17596</v>
      </c>
      <c r="D4632" s="177" t="s">
        <v>508</v>
      </c>
      <c r="E4632" s="177" t="s">
        <v>7400</v>
      </c>
      <c r="F4632" s="177" t="s">
        <v>18109</v>
      </c>
      <c r="G4632" s="177" t="s">
        <v>12338</v>
      </c>
      <c r="H4632" s="177" t="s">
        <v>18110</v>
      </c>
      <c r="I4632" s="177" t="s">
        <v>1979</v>
      </c>
      <c r="J4632" s="178">
        <v>41582</v>
      </c>
      <c r="K4632" s="178">
        <v>41582</v>
      </c>
      <c r="L4632" s="177" t="s">
        <v>550</v>
      </c>
      <c r="M4632" s="177" t="s">
        <v>17599</v>
      </c>
      <c r="N4632" s="177" t="s">
        <v>17599</v>
      </c>
      <c r="O4632" s="177" t="s">
        <v>195</v>
      </c>
      <c r="P4632" s="177" t="s">
        <v>589</v>
      </c>
      <c r="Q4632" s="177" t="s">
        <v>18077</v>
      </c>
      <c r="R4632" s="177" t="s">
        <v>600</v>
      </c>
      <c r="S4632" s="177" t="s">
        <v>601</v>
      </c>
      <c r="T4632" s="177" t="s">
        <v>718</v>
      </c>
      <c r="U4632" s="177" t="s">
        <v>555</v>
      </c>
      <c r="V4632" s="177" t="s">
        <v>1893</v>
      </c>
      <c r="W4632" s="177" t="s">
        <v>2465</v>
      </c>
      <c r="X4632" s="177" t="s">
        <v>943</v>
      </c>
      <c r="Y4632" s="177" t="s">
        <v>674</v>
      </c>
      <c r="Z4632" s="177" t="s">
        <v>555</v>
      </c>
      <c r="AA4632" s="177" t="s">
        <v>1471</v>
      </c>
      <c r="AB4632" s="177" t="s">
        <v>13798</v>
      </c>
      <c r="AC4632" s="177" t="s">
        <v>3501</v>
      </c>
      <c r="AD4632" s="177" t="s">
        <v>18111</v>
      </c>
      <c r="AE4632" s="177" t="s">
        <v>526</v>
      </c>
      <c r="AQ4632" s="177"/>
      <c r="AT4632" s="177"/>
      <c r="AU4632" s="177"/>
      <c r="AV4632" s="177"/>
      <c r="AW4632" s="177"/>
    </row>
    <row r="4633" spans="1:49">
      <c r="A4633" s="170" t="s">
        <v>17595</v>
      </c>
      <c r="B4633" s="177" t="s">
        <v>17596</v>
      </c>
      <c r="D4633" s="177" t="s">
        <v>508</v>
      </c>
      <c r="E4633" s="177" t="s">
        <v>7404</v>
      </c>
      <c r="F4633" s="177" t="s">
        <v>18119</v>
      </c>
      <c r="I4633" s="177" t="s">
        <v>1979</v>
      </c>
      <c r="J4633" s="178">
        <v>41582</v>
      </c>
      <c r="K4633" s="178">
        <v>41582</v>
      </c>
      <c r="L4633" s="177" t="s">
        <v>2772</v>
      </c>
      <c r="M4633" s="177" t="s">
        <v>18113</v>
      </c>
      <c r="N4633" s="177" t="s">
        <v>17599</v>
      </c>
      <c r="O4633" s="177" t="s">
        <v>238</v>
      </c>
      <c r="R4633" s="177" t="s">
        <v>3469</v>
      </c>
      <c r="S4633" s="177" t="s">
        <v>18120</v>
      </c>
      <c r="T4633" s="177" t="s">
        <v>512</v>
      </c>
      <c r="U4633" s="177" t="s">
        <v>18121</v>
      </c>
      <c r="V4633" s="177" t="s">
        <v>18122</v>
      </c>
      <c r="AA4633" s="177" t="s">
        <v>18123</v>
      </c>
      <c r="AB4633" s="177" t="s">
        <v>18124</v>
      </c>
      <c r="AC4633" s="177" t="s">
        <v>18125</v>
      </c>
      <c r="AD4633" s="177" t="s">
        <v>1130</v>
      </c>
      <c r="AQ4633" s="177" t="s">
        <v>18126</v>
      </c>
      <c r="AT4633" s="177"/>
      <c r="AU4633" s="177"/>
      <c r="AV4633" s="177"/>
      <c r="AW4633" s="177"/>
    </row>
    <row r="4634" spans="1:49">
      <c r="A4634" s="170" t="s">
        <v>17595</v>
      </c>
      <c r="B4634" s="177" t="s">
        <v>17596</v>
      </c>
      <c r="D4634" s="177" t="s">
        <v>508</v>
      </c>
      <c r="E4634" s="177" t="s">
        <v>7404</v>
      </c>
      <c r="F4634" s="177" t="s">
        <v>18112</v>
      </c>
      <c r="I4634" s="177" t="s">
        <v>1979</v>
      </c>
      <c r="J4634" s="178">
        <v>41582</v>
      </c>
      <c r="K4634" s="178">
        <v>41582</v>
      </c>
      <c r="L4634" s="177" t="s">
        <v>2772</v>
      </c>
      <c r="M4634" s="177" t="s">
        <v>18113</v>
      </c>
      <c r="N4634" s="177" t="s">
        <v>17599</v>
      </c>
      <c r="O4634" s="177" t="s">
        <v>273</v>
      </c>
      <c r="P4634" s="177" t="s">
        <v>2773</v>
      </c>
      <c r="Q4634" s="177" t="s">
        <v>299</v>
      </c>
      <c r="R4634" s="177" t="s">
        <v>876</v>
      </c>
      <c r="S4634" s="177" t="s">
        <v>18114</v>
      </c>
      <c r="T4634" s="177" t="s">
        <v>512</v>
      </c>
      <c r="U4634" s="177" t="s">
        <v>812</v>
      </c>
      <c r="V4634" s="177" t="s">
        <v>18115</v>
      </c>
      <c r="W4634" s="177" t="s">
        <v>18116</v>
      </c>
      <c r="X4634" s="177" t="s">
        <v>1936</v>
      </c>
      <c r="Y4634" s="177" t="s">
        <v>881</v>
      </c>
      <c r="Z4634" s="177" t="s">
        <v>882</v>
      </c>
      <c r="AB4634" s="177" t="s">
        <v>18117</v>
      </c>
      <c r="AC4634" s="177" t="s">
        <v>18118</v>
      </c>
      <c r="AQ4634" s="177"/>
      <c r="AT4634" s="177"/>
      <c r="AU4634" s="177"/>
      <c r="AV4634" s="177"/>
      <c r="AW4634" s="177"/>
    </row>
    <row r="4635" spans="1:49">
      <c r="A4635" s="170" t="s">
        <v>17595</v>
      </c>
      <c r="B4635" s="177" t="s">
        <v>17596</v>
      </c>
      <c r="D4635" s="177" t="s">
        <v>508</v>
      </c>
      <c r="E4635" s="177" t="s">
        <v>7404</v>
      </c>
      <c r="F4635" s="177" t="s">
        <v>18127</v>
      </c>
      <c r="I4635" s="177" t="s">
        <v>1979</v>
      </c>
      <c r="J4635" s="178">
        <v>41582</v>
      </c>
      <c r="K4635" s="178">
        <v>41582</v>
      </c>
      <c r="L4635" s="177" t="s">
        <v>2772</v>
      </c>
      <c r="M4635" s="177" t="s">
        <v>18113</v>
      </c>
      <c r="N4635" s="177" t="s">
        <v>17599</v>
      </c>
      <c r="O4635" s="177" t="s">
        <v>299</v>
      </c>
      <c r="R4635" s="177" t="s">
        <v>3478</v>
      </c>
      <c r="S4635" s="177" t="s">
        <v>6570</v>
      </c>
      <c r="T4635" s="177" t="s">
        <v>7414</v>
      </c>
      <c r="U4635" s="177" t="s">
        <v>18128</v>
      </c>
      <c r="V4635" s="177" t="s">
        <v>8461</v>
      </c>
      <c r="W4635" s="177" t="s">
        <v>18129</v>
      </c>
      <c r="X4635" s="177" t="s">
        <v>18130</v>
      </c>
      <c r="Y4635" s="177" t="s">
        <v>526</v>
      </c>
      <c r="AQ4635" s="177" t="s">
        <v>18131</v>
      </c>
      <c r="AT4635" s="177"/>
      <c r="AU4635" s="177"/>
      <c r="AV4635" s="177"/>
      <c r="AW4635" s="177"/>
    </row>
    <row r="4636" spans="1:49">
      <c r="A4636" s="170" t="s">
        <v>17595</v>
      </c>
      <c r="B4636" s="177" t="s">
        <v>17596</v>
      </c>
      <c r="D4636" s="177" t="s">
        <v>508</v>
      </c>
      <c r="E4636" s="177" t="s">
        <v>3588</v>
      </c>
      <c r="F4636" s="177" t="s">
        <v>18132</v>
      </c>
      <c r="G4636" s="177" t="s">
        <v>13434</v>
      </c>
      <c r="H4636" s="177" t="s">
        <v>18133</v>
      </c>
      <c r="I4636" s="177" t="s">
        <v>1979</v>
      </c>
      <c r="J4636" s="178">
        <v>41582</v>
      </c>
      <c r="K4636" s="178">
        <v>41582</v>
      </c>
      <c r="L4636" s="177" t="s">
        <v>550</v>
      </c>
      <c r="M4636" s="177" t="s">
        <v>17599</v>
      </c>
      <c r="N4636" s="177" t="s">
        <v>17599</v>
      </c>
      <c r="O4636" s="177" t="s">
        <v>195</v>
      </c>
      <c r="P4636" s="177" t="s">
        <v>1193</v>
      </c>
      <c r="Q4636" s="177" t="s">
        <v>18077</v>
      </c>
      <c r="R4636" s="177" t="s">
        <v>600</v>
      </c>
      <c r="S4636" s="177" t="s">
        <v>601</v>
      </c>
      <c r="T4636" s="177" t="s">
        <v>690</v>
      </c>
      <c r="U4636" s="177" t="s">
        <v>555</v>
      </c>
      <c r="V4636" s="177" t="s">
        <v>5142</v>
      </c>
      <c r="X4636" s="177" t="s">
        <v>943</v>
      </c>
      <c r="Y4636" s="177" t="s">
        <v>674</v>
      </c>
      <c r="Z4636" s="177" t="s">
        <v>555</v>
      </c>
      <c r="AA4636" s="177" t="s">
        <v>5143</v>
      </c>
      <c r="AC4636" s="177" t="s">
        <v>3510</v>
      </c>
      <c r="AD4636" s="177" t="s">
        <v>18134</v>
      </c>
      <c r="AE4636" s="177" t="s">
        <v>524</v>
      </c>
      <c r="AQ4636" s="177"/>
      <c r="AT4636" s="177"/>
      <c r="AU4636" s="177"/>
      <c r="AV4636" s="177"/>
      <c r="AW4636" s="177"/>
    </row>
    <row r="4637" spans="1:49">
      <c r="A4637" s="170" t="s">
        <v>17595</v>
      </c>
      <c r="B4637" s="177" t="s">
        <v>17596</v>
      </c>
      <c r="D4637" s="177" t="s">
        <v>508</v>
      </c>
      <c r="E4637" s="177" t="s">
        <v>6729</v>
      </c>
      <c r="F4637" s="177" t="s">
        <v>18135</v>
      </c>
      <c r="G4637" s="177" t="s">
        <v>12352</v>
      </c>
      <c r="H4637" s="177" t="s">
        <v>18136</v>
      </c>
      <c r="I4637" s="177" t="s">
        <v>1979</v>
      </c>
      <c r="J4637" s="178">
        <v>41582</v>
      </c>
      <c r="K4637" s="178">
        <v>41582</v>
      </c>
      <c r="L4637" s="177" t="s">
        <v>550</v>
      </c>
      <c r="M4637" s="177" t="s">
        <v>17599</v>
      </c>
      <c r="N4637" s="177" t="s">
        <v>17599</v>
      </c>
      <c r="O4637" s="177" t="s">
        <v>195</v>
      </c>
      <c r="P4637" s="177" t="s">
        <v>1193</v>
      </c>
      <c r="Q4637" s="177" t="s">
        <v>18077</v>
      </c>
      <c r="R4637" s="177" t="s">
        <v>600</v>
      </c>
      <c r="S4637" s="177" t="s">
        <v>601</v>
      </c>
      <c r="T4637" s="177" t="s">
        <v>850</v>
      </c>
      <c r="U4637" s="177" t="s">
        <v>555</v>
      </c>
      <c r="V4637" s="177" t="s">
        <v>5591</v>
      </c>
      <c r="X4637" s="177" t="s">
        <v>943</v>
      </c>
      <c r="Y4637" s="177" t="s">
        <v>674</v>
      </c>
      <c r="Z4637" s="177" t="s">
        <v>555</v>
      </c>
      <c r="AA4637" s="177" t="s">
        <v>5592</v>
      </c>
      <c r="AC4637" s="177" t="s">
        <v>3510</v>
      </c>
      <c r="AD4637" s="177" t="s">
        <v>18137</v>
      </c>
      <c r="AE4637" s="177" t="s">
        <v>524</v>
      </c>
      <c r="AQ4637" s="177"/>
      <c r="AT4637" s="177"/>
      <c r="AU4637" s="177"/>
      <c r="AV4637" s="177"/>
      <c r="AW4637" s="177"/>
    </row>
    <row r="4638" spans="1:49">
      <c r="A4638" s="170" t="s">
        <v>17595</v>
      </c>
      <c r="B4638" s="177" t="s">
        <v>17596</v>
      </c>
      <c r="D4638" s="177" t="s">
        <v>508</v>
      </c>
      <c r="E4638" s="177" t="s">
        <v>6198</v>
      </c>
      <c r="F4638" s="177" t="s">
        <v>18138</v>
      </c>
      <c r="G4638" s="177" t="s">
        <v>12358</v>
      </c>
      <c r="H4638" s="177" t="s">
        <v>18139</v>
      </c>
      <c r="I4638" s="177" t="s">
        <v>1979</v>
      </c>
      <c r="J4638" s="178">
        <v>41582</v>
      </c>
      <c r="K4638" s="178">
        <v>41582</v>
      </c>
      <c r="L4638" s="177" t="s">
        <v>550</v>
      </c>
      <c r="M4638" s="177" t="s">
        <v>17599</v>
      </c>
      <c r="N4638" s="177" t="s">
        <v>17599</v>
      </c>
      <c r="O4638" s="177" t="s">
        <v>195</v>
      </c>
      <c r="P4638" s="177" t="s">
        <v>1193</v>
      </c>
      <c r="Q4638" s="177" t="s">
        <v>18077</v>
      </c>
      <c r="R4638" s="177" t="s">
        <v>600</v>
      </c>
      <c r="S4638" s="177" t="s">
        <v>601</v>
      </c>
      <c r="T4638" s="177" t="s">
        <v>2374</v>
      </c>
      <c r="U4638" s="177" t="s">
        <v>555</v>
      </c>
      <c r="V4638" s="177" t="s">
        <v>2285</v>
      </c>
      <c r="X4638" s="177" t="s">
        <v>943</v>
      </c>
      <c r="Y4638" s="177" t="s">
        <v>891</v>
      </c>
      <c r="Z4638" s="177" t="s">
        <v>555</v>
      </c>
      <c r="AA4638" s="177" t="s">
        <v>1092</v>
      </c>
      <c r="AC4638" s="177" t="s">
        <v>3505</v>
      </c>
      <c r="AD4638" s="177" t="s">
        <v>18140</v>
      </c>
      <c r="AE4638" s="177" t="s">
        <v>583</v>
      </c>
      <c r="AQ4638" s="177"/>
      <c r="AT4638" s="177"/>
      <c r="AU4638" s="177"/>
      <c r="AV4638" s="177"/>
      <c r="AW4638" s="177"/>
    </row>
    <row r="4639" spans="1:49">
      <c r="A4639" s="170" t="s">
        <v>17595</v>
      </c>
      <c r="B4639" s="177" t="s">
        <v>17596</v>
      </c>
      <c r="D4639" s="177" t="s">
        <v>508</v>
      </c>
      <c r="E4639" s="177" t="s">
        <v>7414</v>
      </c>
      <c r="F4639" s="177" t="s">
        <v>18141</v>
      </c>
      <c r="G4639" s="177" t="s">
        <v>12363</v>
      </c>
      <c r="H4639" s="177" t="s">
        <v>18142</v>
      </c>
      <c r="I4639" s="177" t="s">
        <v>1979</v>
      </c>
      <c r="J4639" s="178">
        <v>41582</v>
      </c>
      <c r="K4639" s="178">
        <v>41582</v>
      </c>
      <c r="L4639" s="177" t="s">
        <v>550</v>
      </c>
      <c r="M4639" s="177" t="s">
        <v>17599</v>
      </c>
      <c r="N4639" s="177" t="s">
        <v>17599</v>
      </c>
      <c r="O4639" s="177" t="s">
        <v>195</v>
      </c>
      <c r="P4639" s="177" t="s">
        <v>1193</v>
      </c>
      <c r="Q4639" s="177" t="s">
        <v>18077</v>
      </c>
      <c r="R4639" s="177" t="s">
        <v>600</v>
      </c>
      <c r="S4639" s="177" t="s">
        <v>601</v>
      </c>
      <c r="T4639" s="177" t="s">
        <v>796</v>
      </c>
      <c r="U4639" s="177" t="s">
        <v>555</v>
      </c>
      <c r="V4639" s="177" t="s">
        <v>7120</v>
      </c>
      <c r="W4639" s="177" t="s">
        <v>809</v>
      </c>
      <c r="X4639" s="177" t="s">
        <v>943</v>
      </c>
      <c r="Y4639" s="177" t="s">
        <v>674</v>
      </c>
      <c r="Z4639" s="177" t="s">
        <v>555</v>
      </c>
      <c r="AA4639" s="177" t="s">
        <v>1223</v>
      </c>
      <c r="AC4639" s="177" t="s">
        <v>3510</v>
      </c>
      <c r="AD4639" s="177" t="s">
        <v>18143</v>
      </c>
      <c r="AE4639" s="177" t="s">
        <v>524</v>
      </c>
      <c r="AQ4639" s="177"/>
      <c r="AT4639" s="177"/>
      <c r="AU4639" s="177"/>
      <c r="AV4639" s="177"/>
      <c r="AW4639" s="177"/>
    </row>
    <row r="4640" spans="1:49">
      <c r="A4640" s="170" t="s">
        <v>17595</v>
      </c>
      <c r="B4640" s="177" t="s">
        <v>17596</v>
      </c>
      <c r="D4640" s="177" t="s">
        <v>508</v>
      </c>
      <c r="E4640" s="177" t="s">
        <v>2631</v>
      </c>
      <c r="F4640" s="177" t="s">
        <v>18144</v>
      </c>
      <c r="G4640" s="177" t="s">
        <v>18145</v>
      </c>
      <c r="H4640" s="177" t="s">
        <v>5449</v>
      </c>
      <c r="I4640" s="177" t="s">
        <v>1979</v>
      </c>
      <c r="J4640" s="178">
        <v>41582</v>
      </c>
      <c r="K4640" s="178">
        <v>41582</v>
      </c>
      <c r="L4640" s="177" t="s">
        <v>550</v>
      </c>
      <c r="M4640" s="177" t="s">
        <v>17599</v>
      </c>
      <c r="N4640" s="177" t="s">
        <v>17599</v>
      </c>
      <c r="O4640" s="177" t="s">
        <v>168</v>
      </c>
      <c r="P4640" s="177" t="s">
        <v>1208</v>
      </c>
      <c r="Q4640" s="177" t="s">
        <v>17810</v>
      </c>
      <c r="R4640" s="177" t="s">
        <v>1209</v>
      </c>
      <c r="S4640" s="177" t="s">
        <v>554</v>
      </c>
      <c r="T4640" s="177" t="s">
        <v>9379</v>
      </c>
      <c r="U4640" s="177" t="s">
        <v>646</v>
      </c>
      <c r="V4640" s="177" t="s">
        <v>18146</v>
      </c>
      <c r="X4640" s="177" t="s">
        <v>734</v>
      </c>
      <c r="Y4640" s="177" t="s">
        <v>735</v>
      </c>
      <c r="Z4640" s="177" t="s">
        <v>646</v>
      </c>
      <c r="AA4640" s="177" t="s">
        <v>18147</v>
      </c>
      <c r="AC4640" s="177" t="s">
        <v>3794</v>
      </c>
      <c r="AD4640" s="177" t="s">
        <v>18148</v>
      </c>
      <c r="AE4640" s="177" t="s">
        <v>10886</v>
      </c>
      <c r="AF4640" s="177" t="s">
        <v>1702</v>
      </c>
      <c r="AG4640" s="177" t="s">
        <v>18149</v>
      </c>
      <c r="AH4640" s="177" t="s">
        <v>15702</v>
      </c>
      <c r="AI4640" s="177" t="s">
        <v>1702</v>
      </c>
      <c r="AJ4640" s="177" t="s">
        <v>18150</v>
      </c>
      <c r="AK4640" s="177" t="s">
        <v>15702</v>
      </c>
      <c r="AL4640" s="177" t="s">
        <v>2091</v>
      </c>
      <c r="AQ4640" s="177"/>
      <c r="AT4640" s="177"/>
      <c r="AU4640" s="177"/>
      <c r="AV4640" s="177"/>
      <c r="AW4640" s="177"/>
    </row>
    <row r="4641" spans="1:49">
      <c r="A4641" s="170" t="s">
        <v>17595</v>
      </c>
      <c r="B4641" s="177" t="s">
        <v>17596</v>
      </c>
      <c r="D4641" s="177" t="s">
        <v>508</v>
      </c>
      <c r="E4641" s="177" t="s">
        <v>7243</v>
      </c>
      <c r="F4641" s="177" t="s">
        <v>18151</v>
      </c>
      <c r="G4641" s="177" t="s">
        <v>12368</v>
      </c>
      <c r="H4641" s="177" t="s">
        <v>18152</v>
      </c>
      <c r="I4641" s="177" t="s">
        <v>1979</v>
      </c>
      <c r="J4641" s="178">
        <v>41582</v>
      </c>
      <c r="K4641" s="178">
        <v>41582</v>
      </c>
      <c r="L4641" s="177" t="s">
        <v>550</v>
      </c>
      <c r="M4641" s="177" t="s">
        <v>17599</v>
      </c>
      <c r="N4641" s="177" t="s">
        <v>17599</v>
      </c>
      <c r="O4641" s="177" t="s">
        <v>195</v>
      </c>
      <c r="P4641" s="177" t="s">
        <v>2113</v>
      </c>
      <c r="Q4641" s="177" t="s">
        <v>3789</v>
      </c>
      <c r="R4641" s="177" t="s">
        <v>600</v>
      </c>
      <c r="S4641" s="177" t="s">
        <v>601</v>
      </c>
      <c r="T4641" s="177" t="s">
        <v>1715</v>
      </c>
      <c r="U4641" s="177" t="s">
        <v>702</v>
      </c>
      <c r="V4641" s="177" t="s">
        <v>2831</v>
      </c>
      <c r="X4641" s="177" t="s">
        <v>943</v>
      </c>
      <c r="Y4641" s="177" t="s">
        <v>891</v>
      </c>
      <c r="Z4641" s="177" t="s">
        <v>702</v>
      </c>
      <c r="AA4641" s="177" t="s">
        <v>1170</v>
      </c>
      <c r="AC4641" s="177" t="s">
        <v>3501</v>
      </c>
      <c r="AD4641" s="177" t="s">
        <v>18153</v>
      </c>
      <c r="AE4641" s="177" t="s">
        <v>526</v>
      </c>
      <c r="AQ4641" s="177"/>
      <c r="AT4641" s="177"/>
      <c r="AU4641" s="177"/>
      <c r="AV4641" s="177"/>
      <c r="AW4641" s="177"/>
    </row>
    <row r="4642" spans="1:49">
      <c r="A4642" s="170" t="s">
        <v>17595</v>
      </c>
      <c r="B4642" s="177" t="s">
        <v>17596</v>
      </c>
      <c r="D4642" s="177" t="s">
        <v>508</v>
      </c>
      <c r="E4642" s="177" t="s">
        <v>579</v>
      </c>
      <c r="F4642" s="177" t="s">
        <v>18154</v>
      </c>
      <c r="G4642" s="177" t="s">
        <v>18155</v>
      </c>
      <c r="H4642" s="177" t="s">
        <v>5445</v>
      </c>
      <c r="I4642" s="177" t="s">
        <v>1979</v>
      </c>
      <c r="J4642" s="178">
        <v>41582</v>
      </c>
      <c r="K4642" s="178">
        <v>41582</v>
      </c>
      <c r="L4642" s="177" t="s">
        <v>550</v>
      </c>
      <c r="M4642" s="177" t="s">
        <v>17599</v>
      </c>
      <c r="N4642" s="177" t="s">
        <v>17599</v>
      </c>
      <c r="O4642" s="177" t="s">
        <v>168</v>
      </c>
      <c r="P4642" s="177" t="s">
        <v>1208</v>
      </c>
      <c r="Q4642" s="177" t="s">
        <v>17820</v>
      </c>
      <c r="R4642" s="177" t="s">
        <v>1209</v>
      </c>
      <c r="S4642" s="177" t="s">
        <v>554</v>
      </c>
      <c r="T4642" s="177" t="s">
        <v>9379</v>
      </c>
      <c r="U4642" s="177" t="s">
        <v>646</v>
      </c>
      <c r="V4642" s="177" t="s">
        <v>18146</v>
      </c>
      <c r="X4642" s="177" t="s">
        <v>734</v>
      </c>
      <c r="Y4642" s="177" t="s">
        <v>735</v>
      </c>
      <c r="Z4642" s="177" t="s">
        <v>646</v>
      </c>
      <c r="AA4642" s="177" t="s">
        <v>18147</v>
      </c>
      <c r="AC4642" s="177" t="s">
        <v>3794</v>
      </c>
      <c r="AD4642" s="177" t="s">
        <v>18156</v>
      </c>
      <c r="AE4642" s="177" t="s">
        <v>10886</v>
      </c>
      <c r="AF4642" s="177" t="s">
        <v>1702</v>
      </c>
      <c r="AG4642" s="177" t="s">
        <v>18157</v>
      </c>
      <c r="AH4642" s="177" t="s">
        <v>15702</v>
      </c>
      <c r="AI4642" s="177" t="s">
        <v>1702</v>
      </c>
      <c r="AJ4642" s="177" t="s">
        <v>18158</v>
      </c>
      <c r="AK4642" s="177" t="s">
        <v>15702</v>
      </c>
      <c r="AL4642" s="177" t="s">
        <v>2091</v>
      </c>
      <c r="AQ4642" s="177"/>
      <c r="AT4642" s="177"/>
      <c r="AU4642" s="177"/>
      <c r="AV4642" s="177"/>
      <c r="AW4642" s="177"/>
    </row>
    <row r="4643" spans="1:49">
      <c r="A4643" s="170" t="s">
        <v>17595</v>
      </c>
      <c r="B4643" s="177" t="s">
        <v>17596</v>
      </c>
      <c r="D4643" s="177" t="s">
        <v>508</v>
      </c>
      <c r="E4643" s="177" t="s">
        <v>2311</v>
      </c>
      <c r="F4643" s="177" t="s">
        <v>18159</v>
      </c>
      <c r="G4643" s="177" t="s">
        <v>18160</v>
      </c>
      <c r="H4643" s="177" t="s">
        <v>18161</v>
      </c>
      <c r="I4643" s="177" t="s">
        <v>1979</v>
      </c>
      <c r="J4643" s="178">
        <v>41582</v>
      </c>
      <c r="K4643" s="178">
        <v>41582</v>
      </c>
      <c r="L4643" s="177" t="s">
        <v>550</v>
      </c>
      <c r="M4643" s="177" t="s">
        <v>17599</v>
      </c>
      <c r="N4643" s="177" t="s">
        <v>17599</v>
      </c>
      <c r="O4643" s="177" t="s">
        <v>195</v>
      </c>
      <c r="P4643" s="177" t="s">
        <v>2113</v>
      </c>
      <c r="Q4643" s="177" t="s">
        <v>3789</v>
      </c>
      <c r="R4643" s="177" t="s">
        <v>600</v>
      </c>
      <c r="S4643" s="177" t="s">
        <v>601</v>
      </c>
      <c r="T4643" s="177" t="s">
        <v>1715</v>
      </c>
      <c r="U4643" s="177" t="s">
        <v>702</v>
      </c>
      <c r="V4643" s="177" t="s">
        <v>2831</v>
      </c>
      <c r="X4643" s="177" t="s">
        <v>943</v>
      </c>
      <c r="Y4643" s="177" t="s">
        <v>891</v>
      </c>
      <c r="Z4643" s="177" t="s">
        <v>702</v>
      </c>
      <c r="AA4643" s="177" t="s">
        <v>1170</v>
      </c>
      <c r="AC4643" s="177" t="s">
        <v>3501</v>
      </c>
      <c r="AD4643" s="177" t="s">
        <v>18162</v>
      </c>
      <c r="AE4643" s="177" t="s">
        <v>526</v>
      </c>
      <c r="AQ4643" s="177"/>
      <c r="AT4643" s="177"/>
      <c r="AU4643" s="177"/>
      <c r="AV4643" s="177"/>
      <c r="AW4643" s="177"/>
    </row>
    <row r="4644" spans="1:49">
      <c r="A4644" s="170" t="s">
        <v>17595</v>
      </c>
      <c r="B4644" s="177" t="s">
        <v>17596</v>
      </c>
      <c r="D4644" s="177" t="s">
        <v>508</v>
      </c>
      <c r="E4644" s="177" t="s">
        <v>7429</v>
      </c>
      <c r="F4644" s="177" t="s">
        <v>18163</v>
      </c>
      <c r="G4644" s="177" t="s">
        <v>18164</v>
      </c>
      <c r="H4644" s="177" t="s">
        <v>5442</v>
      </c>
      <c r="I4644" s="177" t="s">
        <v>1979</v>
      </c>
      <c r="J4644" s="178">
        <v>41582</v>
      </c>
      <c r="K4644" s="178">
        <v>41582</v>
      </c>
      <c r="L4644" s="177" t="s">
        <v>550</v>
      </c>
      <c r="M4644" s="177" t="s">
        <v>17599</v>
      </c>
      <c r="N4644" s="177" t="s">
        <v>17599</v>
      </c>
      <c r="O4644" s="177" t="s">
        <v>168</v>
      </c>
      <c r="P4644" s="177" t="s">
        <v>1208</v>
      </c>
      <c r="Q4644" s="177" t="s">
        <v>17138</v>
      </c>
      <c r="R4644" s="177" t="s">
        <v>1209</v>
      </c>
      <c r="S4644" s="177" t="s">
        <v>554</v>
      </c>
      <c r="T4644" s="177" t="s">
        <v>9379</v>
      </c>
      <c r="U4644" s="177" t="s">
        <v>646</v>
      </c>
      <c r="V4644" s="177" t="s">
        <v>18146</v>
      </c>
      <c r="X4644" s="177" t="s">
        <v>734</v>
      </c>
      <c r="Y4644" s="177" t="s">
        <v>735</v>
      </c>
      <c r="Z4644" s="177" t="s">
        <v>646</v>
      </c>
      <c r="AA4644" s="177" t="s">
        <v>18147</v>
      </c>
      <c r="AC4644" s="177" t="s">
        <v>3794</v>
      </c>
      <c r="AD4644" s="177" t="s">
        <v>18165</v>
      </c>
      <c r="AE4644" s="177" t="s">
        <v>10886</v>
      </c>
      <c r="AF4644" s="177" t="s">
        <v>1702</v>
      </c>
      <c r="AG4644" s="177" t="s">
        <v>1602</v>
      </c>
      <c r="AH4644" s="177" t="s">
        <v>15702</v>
      </c>
      <c r="AI4644" s="177" t="s">
        <v>1702</v>
      </c>
      <c r="AJ4644" s="177" t="s">
        <v>18166</v>
      </c>
      <c r="AK4644" s="177" t="s">
        <v>15702</v>
      </c>
      <c r="AL4644" s="177" t="s">
        <v>2091</v>
      </c>
      <c r="AQ4644" s="177"/>
      <c r="AT4644" s="177"/>
      <c r="AU4644" s="177"/>
      <c r="AV4644" s="177"/>
      <c r="AW4644" s="177"/>
    </row>
    <row r="4645" spans="1:49">
      <c r="A4645" s="170" t="s">
        <v>17595</v>
      </c>
      <c r="B4645" s="177" t="s">
        <v>17596</v>
      </c>
      <c r="D4645" s="177" t="s">
        <v>508</v>
      </c>
      <c r="E4645" s="177" t="s">
        <v>1705</v>
      </c>
      <c r="F4645" s="177" t="s">
        <v>18167</v>
      </c>
      <c r="G4645" s="177" t="s">
        <v>18168</v>
      </c>
      <c r="H4645" s="177" t="s">
        <v>18169</v>
      </c>
      <c r="I4645" s="177" t="s">
        <v>1979</v>
      </c>
      <c r="J4645" s="178">
        <v>41582</v>
      </c>
      <c r="K4645" s="178">
        <v>41582</v>
      </c>
      <c r="L4645" s="177" t="s">
        <v>550</v>
      </c>
      <c r="M4645" s="177" t="s">
        <v>17599</v>
      </c>
      <c r="N4645" s="177" t="s">
        <v>17599</v>
      </c>
      <c r="O4645" s="177" t="s">
        <v>195</v>
      </c>
      <c r="P4645" s="177" t="s">
        <v>2113</v>
      </c>
      <c r="Q4645" s="177" t="s">
        <v>17138</v>
      </c>
      <c r="R4645" s="177" t="s">
        <v>600</v>
      </c>
      <c r="S4645" s="177" t="s">
        <v>601</v>
      </c>
      <c r="T4645" s="177" t="s">
        <v>1715</v>
      </c>
      <c r="U4645" s="177" t="s">
        <v>702</v>
      </c>
      <c r="V4645" s="177" t="s">
        <v>2831</v>
      </c>
      <c r="X4645" s="177" t="s">
        <v>943</v>
      </c>
      <c r="Y4645" s="177" t="s">
        <v>891</v>
      </c>
      <c r="Z4645" s="177" t="s">
        <v>702</v>
      </c>
      <c r="AA4645" s="177" t="s">
        <v>1170</v>
      </c>
      <c r="AC4645" s="177" t="s">
        <v>3501</v>
      </c>
      <c r="AD4645" s="177" t="s">
        <v>18170</v>
      </c>
      <c r="AE4645" s="177" t="s">
        <v>526</v>
      </c>
      <c r="AQ4645" s="177"/>
      <c r="AT4645" s="177"/>
      <c r="AU4645" s="177"/>
      <c r="AV4645" s="177"/>
      <c r="AW4645" s="177"/>
    </row>
    <row r="4646" spans="1:49">
      <c r="A4646" s="170" t="s">
        <v>17595</v>
      </c>
      <c r="B4646" s="177" t="s">
        <v>17596</v>
      </c>
      <c r="D4646" s="177" t="s">
        <v>508</v>
      </c>
      <c r="E4646" s="177" t="s">
        <v>535</v>
      </c>
      <c r="F4646" s="177" t="s">
        <v>18171</v>
      </c>
      <c r="G4646" s="177" t="s">
        <v>18172</v>
      </c>
      <c r="H4646" s="177" t="s">
        <v>5438</v>
      </c>
      <c r="I4646" s="177" t="s">
        <v>1979</v>
      </c>
      <c r="J4646" s="178">
        <v>41582</v>
      </c>
      <c r="K4646" s="178">
        <v>41582</v>
      </c>
      <c r="L4646" s="177" t="s">
        <v>550</v>
      </c>
      <c r="M4646" s="177" t="s">
        <v>17599</v>
      </c>
      <c r="N4646" s="177" t="s">
        <v>17599</v>
      </c>
      <c r="O4646" s="177" t="s">
        <v>168</v>
      </c>
      <c r="P4646" s="177" t="s">
        <v>1208</v>
      </c>
      <c r="Q4646" s="177" t="s">
        <v>2740</v>
      </c>
      <c r="R4646" s="177" t="s">
        <v>1209</v>
      </c>
      <c r="S4646" s="177" t="s">
        <v>554</v>
      </c>
      <c r="T4646" s="177" t="s">
        <v>9379</v>
      </c>
      <c r="U4646" s="177" t="s">
        <v>646</v>
      </c>
      <c r="V4646" s="177" t="s">
        <v>18146</v>
      </c>
      <c r="X4646" s="177" t="s">
        <v>734</v>
      </c>
      <c r="Y4646" s="177" t="s">
        <v>735</v>
      </c>
      <c r="Z4646" s="177" t="s">
        <v>646</v>
      </c>
      <c r="AA4646" s="177" t="s">
        <v>18147</v>
      </c>
      <c r="AC4646" s="177" t="s">
        <v>3794</v>
      </c>
      <c r="AD4646" s="177" t="s">
        <v>18173</v>
      </c>
      <c r="AE4646" s="177" t="s">
        <v>10886</v>
      </c>
      <c r="AF4646" s="177" t="s">
        <v>1702</v>
      </c>
      <c r="AG4646" s="177" t="s">
        <v>18174</v>
      </c>
      <c r="AH4646" s="177" t="s">
        <v>15702</v>
      </c>
      <c r="AI4646" s="177" t="s">
        <v>1702</v>
      </c>
      <c r="AJ4646" s="177" t="s">
        <v>18175</v>
      </c>
      <c r="AK4646" s="177" t="s">
        <v>15702</v>
      </c>
      <c r="AL4646" s="177" t="s">
        <v>2091</v>
      </c>
      <c r="AQ4646" s="177"/>
      <c r="AT4646" s="177"/>
      <c r="AU4646" s="177"/>
      <c r="AV4646" s="177"/>
      <c r="AW4646" s="177"/>
    </row>
    <row r="4647" spans="1:49">
      <c r="A4647" s="170" t="s">
        <v>17595</v>
      </c>
      <c r="B4647" s="177" t="s">
        <v>17596</v>
      </c>
      <c r="D4647" s="177" t="s">
        <v>508</v>
      </c>
      <c r="E4647" s="177" t="s">
        <v>8998</v>
      </c>
      <c r="F4647" s="177" t="s">
        <v>18176</v>
      </c>
      <c r="G4647" s="177" t="s">
        <v>18177</v>
      </c>
      <c r="H4647" s="177" t="s">
        <v>18178</v>
      </c>
      <c r="I4647" s="177" t="s">
        <v>1979</v>
      </c>
      <c r="J4647" s="178">
        <v>41582</v>
      </c>
      <c r="K4647" s="178">
        <v>41582</v>
      </c>
      <c r="L4647" s="177" t="s">
        <v>550</v>
      </c>
      <c r="M4647" s="177" t="s">
        <v>17599</v>
      </c>
      <c r="N4647" s="177" t="s">
        <v>17599</v>
      </c>
      <c r="O4647" s="177" t="s">
        <v>195</v>
      </c>
      <c r="P4647" s="177" t="s">
        <v>2113</v>
      </c>
      <c r="Q4647" s="177" t="s">
        <v>2740</v>
      </c>
      <c r="R4647" s="177" t="s">
        <v>600</v>
      </c>
      <c r="S4647" s="177" t="s">
        <v>601</v>
      </c>
      <c r="T4647" s="177" t="s">
        <v>1715</v>
      </c>
      <c r="U4647" s="177" t="s">
        <v>702</v>
      </c>
      <c r="V4647" s="177" t="s">
        <v>2831</v>
      </c>
      <c r="X4647" s="177" t="s">
        <v>943</v>
      </c>
      <c r="Y4647" s="177" t="s">
        <v>891</v>
      </c>
      <c r="Z4647" s="177" t="s">
        <v>702</v>
      </c>
      <c r="AA4647" s="177" t="s">
        <v>1170</v>
      </c>
      <c r="AC4647" s="177" t="s">
        <v>3501</v>
      </c>
      <c r="AD4647" s="177" t="s">
        <v>18179</v>
      </c>
      <c r="AE4647" s="177" t="s">
        <v>526</v>
      </c>
      <c r="AQ4647" s="177"/>
      <c r="AT4647" s="177"/>
      <c r="AU4647" s="177"/>
      <c r="AV4647" s="177"/>
      <c r="AW4647" s="177"/>
    </row>
    <row r="4648" spans="1:49">
      <c r="A4648" s="170" t="s">
        <v>17595</v>
      </c>
      <c r="B4648" s="177" t="s">
        <v>17596</v>
      </c>
      <c r="D4648" s="177" t="s">
        <v>508</v>
      </c>
      <c r="E4648" s="177" t="s">
        <v>1756</v>
      </c>
      <c r="F4648" s="177" t="s">
        <v>18180</v>
      </c>
      <c r="G4648" s="177" t="s">
        <v>18181</v>
      </c>
      <c r="H4648" s="177" t="s">
        <v>5418</v>
      </c>
      <c r="I4648" s="177" t="s">
        <v>1979</v>
      </c>
      <c r="J4648" s="178">
        <v>41582</v>
      </c>
      <c r="K4648" s="178">
        <v>41582</v>
      </c>
      <c r="L4648" s="177" t="s">
        <v>550</v>
      </c>
      <c r="M4648" s="177" t="s">
        <v>17599</v>
      </c>
      <c r="N4648" s="177" t="s">
        <v>17599</v>
      </c>
      <c r="O4648" s="177" t="s">
        <v>168</v>
      </c>
      <c r="P4648" s="177" t="s">
        <v>1208</v>
      </c>
      <c r="Q4648" s="177" t="s">
        <v>1821</v>
      </c>
      <c r="R4648" s="177" t="s">
        <v>1209</v>
      </c>
      <c r="S4648" s="177" t="s">
        <v>554</v>
      </c>
      <c r="T4648" s="177" t="s">
        <v>9379</v>
      </c>
      <c r="U4648" s="177" t="s">
        <v>646</v>
      </c>
      <c r="V4648" s="177" t="s">
        <v>18146</v>
      </c>
      <c r="X4648" s="177" t="s">
        <v>734</v>
      </c>
      <c r="Y4648" s="177" t="s">
        <v>735</v>
      </c>
      <c r="Z4648" s="177" t="s">
        <v>646</v>
      </c>
      <c r="AA4648" s="177" t="s">
        <v>18147</v>
      </c>
      <c r="AC4648" s="177" t="s">
        <v>3794</v>
      </c>
      <c r="AD4648" s="177" t="s">
        <v>18182</v>
      </c>
      <c r="AE4648" s="177" t="s">
        <v>10886</v>
      </c>
      <c r="AF4648" s="177" t="s">
        <v>1702</v>
      </c>
      <c r="AG4648" s="177" t="s">
        <v>18183</v>
      </c>
      <c r="AH4648" s="177" t="s">
        <v>15702</v>
      </c>
      <c r="AI4648" s="177" t="s">
        <v>1702</v>
      </c>
      <c r="AJ4648" s="177" t="s">
        <v>18184</v>
      </c>
      <c r="AK4648" s="177" t="s">
        <v>15702</v>
      </c>
      <c r="AL4648" s="177" t="s">
        <v>2091</v>
      </c>
      <c r="AQ4648" s="177"/>
      <c r="AT4648" s="177"/>
      <c r="AU4648" s="177"/>
      <c r="AV4648" s="177"/>
      <c r="AW4648" s="177"/>
    </row>
    <row r="4649" spans="1:49">
      <c r="A4649" s="170" t="s">
        <v>17595</v>
      </c>
      <c r="B4649" s="177" t="s">
        <v>17596</v>
      </c>
      <c r="D4649" s="177" t="s">
        <v>508</v>
      </c>
      <c r="E4649" s="177" t="s">
        <v>7436</v>
      </c>
      <c r="F4649" s="177" t="s">
        <v>18185</v>
      </c>
      <c r="G4649" s="177" t="s">
        <v>18186</v>
      </c>
      <c r="H4649" s="177" t="s">
        <v>5431</v>
      </c>
      <c r="I4649" s="177" t="s">
        <v>1979</v>
      </c>
      <c r="J4649" s="178">
        <v>41582</v>
      </c>
      <c r="K4649" s="178">
        <v>41582</v>
      </c>
      <c r="L4649" s="177" t="s">
        <v>550</v>
      </c>
      <c r="M4649" s="177" t="s">
        <v>17599</v>
      </c>
      <c r="N4649" s="177" t="s">
        <v>17599</v>
      </c>
      <c r="O4649" s="177" t="s">
        <v>168</v>
      </c>
      <c r="P4649" s="177" t="s">
        <v>1208</v>
      </c>
      <c r="Q4649" s="177" t="s">
        <v>1361</v>
      </c>
      <c r="R4649" s="177" t="s">
        <v>1209</v>
      </c>
      <c r="S4649" s="177" t="s">
        <v>554</v>
      </c>
      <c r="T4649" s="177" t="s">
        <v>9379</v>
      </c>
      <c r="U4649" s="177" t="s">
        <v>646</v>
      </c>
      <c r="V4649" s="177" t="s">
        <v>18146</v>
      </c>
      <c r="X4649" s="177" t="s">
        <v>734</v>
      </c>
      <c r="Y4649" s="177" t="s">
        <v>735</v>
      </c>
      <c r="Z4649" s="177" t="s">
        <v>646</v>
      </c>
      <c r="AA4649" s="177" t="s">
        <v>18147</v>
      </c>
      <c r="AC4649" s="177" t="s">
        <v>3794</v>
      </c>
      <c r="AD4649" s="177" t="s">
        <v>18187</v>
      </c>
      <c r="AE4649" s="177" t="s">
        <v>10886</v>
      </c>
      <c r="AF4649" s="177" t="s">
        <v>1702</v>
      </c>
      <c r="AG4649" s="177" t="s">
        <v>18188</v>
      </c>
      <c r="AH4649" s="177" t="s">
        <v>15702</v>
      </c>
      <c r="AI4649" s="177" t="s">
        <v>1702</v>
      </c>
      <c r="AJ4649" s="177" t="s">
        <v>2214</v>
      </c>
      <c r="AK4649" s="177" t="s">
        <v>15702</v>
      </c>
      <c r="AL4649" s="177" t="s">
        <v>2091</v>
      </c>
      <c r="AQ4649" s="177"/>
      <c r="AT4649" s="177"/>
      <c r="AU4649" s="177"/>
      <c r="AV4649" s="177"/>
      <c r="AW4649" s="177"/>
    </row>
    <row r="4650" spans="1:49">
      <c r="A4650" s="170" t="s">
        <v>17595</v>
      </c>
      <c r="B4650" s="177" t="s">
        <v>17596</v>
      </c>
      <c r="D4650" s="177" t="s">
        <v>508</v>
      </c>
      <c r="E4650" s="177" t="s">
        <v>1227</v>
      </c>
      <c r="F4650" s="177" t="s">
        <v>18189</v>
      </c>
      <c r="G4650" s="177" t="s">
        <v>18190</v>
      </c>
      <c r="H4650" s="177" t="s">
        <v>5428</v>
      </c>
      <c r="I4650" s="177" t="s">
        <v>1979</v>
      </c>
      <c r="J4650" s="178">
        <v>41582</v>
      </c>
      <c r="K4650" s="178">
        <v>41582</v>
      </c>
      <c r="L4650" s="177" t="s">
        <v>550</v>
      </c>
      <c r="M4650" s="177" t="s">
        <v>17599</v>
      </c>
      <c r="N4650" s="177" t="s">
        <v>17599</v>
      </c>
      <c r="O4650" s="177" t="s">
        <v>168</v>
      </c>
      <c r="P4650" s="177" t="s">
        <v>1208</v>
      </c>
      <c r="Q4650" s="177" t="s">
        <v>16327</v>
      </c>
      <c r="R4650" s="177" t="s">
        <v>1209</v>
      </c>
      <c r="S4650" s="177" t="s">
        <v>554</v>
      </c>
      <c r="T4650" s="177" t="s">
        <v>512</v>
      </c>
      <c r="U4650" s="177" t="s">
        <v>646</v>
      </c>
      <c r="V4650" s="177" t="s">
        <v>18146</v>
      </c>
      <c r="X4650" s="177" t="s">
        <v>734</v>
      </c>
      <c r="Y4650" s="177" t="s">
        <v>735</v>
      </c>
      <c r="Z4650" s="177" t="s">
        <v>646</v>
      </c>
      <c r="AA4650" s="177" t="s">
        <v>18147</v>
      </c>
      <c r="AC4650" s="177" t="s">
        <v>3794</v>
      </c>
      <c r="AD4650" s="177" t="s">
        <v>18191</v>
      </c>
      <c r="AE4650" s="177" t="s">
        <v>10886</v>
      </c>
      <c r="AF4650" s="177" t="s">
        <v>1702</v>
      </c>
      <c r="AG4650" s="177" t="s">
        <v>18192</v>
      </c>
      <c r="AH4650" s="177" t="s">
        <v>15702</v>
      </c>
      <c r="AI4650" s="177" t="s">
        <v>1702</v>
      </c>
      <c r="AJ4650" s="177" t="s">
        <v>18193</v>
      </c>
      <c r="AK4650" s="177" t="s">
        <v>15702</v>
      </c>
      <c r="AL4650" s="177" t="s">
        <v>2091</v>
      </c>
      <c r="AQ4650" s="177" t="s">
        <v>6652</v>
      </c>
      <c r="AT4650" s="177"/>
      <c r="AU4650" s="177"/>
      <c r="AV4650" s="177"/>
      <c r="AW4650" s="177"/>
    </row>
    <row r="4651" spans="1:49">
      <c r="A4651" s="170" t="s">
        <v>17595</v>
      </c>
      <c r="B4651" s="177" t="s">
        <v>17596</v>
      </c>
      <c r="D4651" s="177" t="s">
        <v>508</v>
      </c>
      <c r="E4651" s="177" t="s">
        <v>941</v>
      </c>
      <c r="F4651" s="177" t="s">
        <v>18194</v>
      </c>
      <c r="G4651" s="177" t="s">
        <v>18195</v>
      </c>
      <c r="H4651" s="177" t="s">
        <v>5424</v>
      </c>
      <c r="I4651" s="177" t="s">
        <v>1979</v>
      </c>
      <c r="J4651" s="178">
        <v>41582</v>
      </c>
      <c r="K4651" s="178">
        <v>41582</v>
      </c>
      <c r="L4651" s="177" t="s">
        <v>550</v>
      </c>
      <c r="M4651" s="177" t="s">
        <v>17599</v>
      </c>
      <c r="N4651" s="177" t="s">
        <v>17599</v>
      </c>
      <c r="O4651" s="177" t="s">
        <v>168</v>
      </c>
      <c r="P4651" s="177" t="s">
        <v>1208</v>
      </c>
      <c r="Q4651" s="177" t="s">
        <v>16347</v>
      </c>
      <c r="R4651" s="177" t="s">
        <v>1209</v>
      </c>
      <c r="S4651" s="177" t="s">
        <v>554</v>
      </c>
      <c r="T4651" s="177" t="s">
        <v>9379</v>
      </c>
      <c r="U4651" s="177" t="s">
        <v>646</v>
      </c>
      <c r="V4651" s="177" t="s">
        <v>18146</v>
      </c>
      <c r="X4651" s="177" t="s">
        <v>734</v>
      </c>
      <c r="Y4651" s="177" t="s">
        <v>735</v>
      </c>
      <c r="Z4651" s="177" t="s">
        <v>646</v>
      </c>
      <c r="AA4651" s="177" t="s">
        <v>18147</v>
      </c>
      <c r="AC4651" s="177" t="s">
        <v>3794</v>
      </c>
      <c r="AD4651" s="177" t="s">
        <v>18196</v>
      </c>
      <c r="AE4651" s="177" t="s">
        <v>10886</v>
      </c>
      <c r="AF4651" s="177" t="s">
        <v>1702</v>
      </c>
      <c r="AG4651" s="177" t="s">
        <v>18197</v>
      </c>
      <c r="AH4651" s="177" t="s">
        <v>15702</v>
      </c>
      <c r="AI4651" s="177" t="s">
        <v>1702</v>
      </c>
      <c r="AJ4651" s="177" t="s">
        <v>18198</v>
      </c>
      <c r="AK4651" s="177" t="s">
        <v>15702</v>
      </c>
      <c r="AL4651" s="177" t="s">
        <v>2091</v>
      </c>
      <c r="AQ4651" s="177"/>
      <c r="AT4651" s="177"/>
      <c r="AU4651" s="177"/>
      <c r="AV4651" s="177"/>
      <c r="AW4651" s="177"/>
    </row>
    <row r="4652" spans="1:49">
      <c r="A4652" s="170" t="s">
        <v>17595</v>
      </c>
      <c r="B4652" s="177" t="s">
        <v>17596</v>
      </c>
      <c r="D4652" s="177" t="s">
        <v>508</v>
      </c>
      <c r="E4652" s="177" t="s">
        <v>764</v>
      </c>
      <c r="F4652" s="177" t="s">
        <v>18199</v>
      </c>
      <c r="G4652" s="177" t="s">
        <v>18200</v>
      </c>
      <c r="H4652" s="177" t="s">
        <v>3360</v>
      </c>
      <c r="I4652" s="177" t="s">
        <v>1979</v>
      </c>
      <c r="J4652" s="178">
        <v>41582</v>
      </c>
      <c r="K4652" s="178">
        <v>41582</v>
      </c>
      <c r="L4652" s="177" t="s">
        <v>550</v>
      </c>
      <c r="M4652" s="177" t="s">
        <v>17599</v>
      </c>
      <c r="N4652" s="177" t="s">
        <v>17599</v>
      </c>
      <c r="O4652" s="177" t="s">
        <v>168</v>
      </c>
      <c r="P4652" s="177" t="s">
        <v>1208</v>
      </c>
      <c r="Q4652" s="177" t="s">
        <v>2789</v>
      </c>
      <c r="R4652" s="177" t="s">
        <v>1209</v>
      </c>
      <c r="S4652" s="177" t="s">
        <v>554</v>
      </c>
      <c r="T4652" s="177" t="s">
        <v>9379</v>
      </c>
      <c r="U4652" s="177" t="s">
        <v>646</v>
      </c>
      <c r="V4652" s="177" t="s">
        <v>18146</v>
      </c>
      <c r="X4652" s="177" t="s">
        <v>734</v>
      </c>
      <c r="Y4652" s="177" t="s">
        <v>735</v>
      </c>
      <c r="Z4652" s="177" t="s">
        <v>646</v>
      </c>
      <c r="AA4652" s="177" t="s">
        <v>18147</v>
      </c>
      <c r="AC4652" s="177" t="s">
        <v>3794</v>
      </c>
      <c r="AD4652" s="177" t="s">
        <v>18201</v>
      </c>
      <c r="AE4652" s="177" t="s">
        <v>10886</v>
      </c>
      <c r="AF4652" s="177" t="s">
        <v>1702</v>
      </c>
      <c r="AG4652" s="177" t="s">
        <v>18202</v>
      </c>
      <c r="AH4652" s="177" t="s">
        <v>15702</v>
      </c>
      <c r="AI4652" s="177" t="s">
        <v>1702</v>
      </c>
      <c r="AJ4652" s="177" t="s">
        <v>18203</v>
      </c>
      <c r="AK4652" s="177" t="s">
        <v>15702</v>
      </c>
      <c r="AL4652" s="177" t="s">
        <v>2091</v>
      </c>
      <c r="AQ4652" s="177"/>
      <c r="AT4652" s="177"/>
      <c r="AU4652" s="177"/>
      <c r="AV4652" s="177"/>
      <c r="AW4652" s="177"/>
    </row>
    <row r="4653" spans="1:49">
      <c r="A4653" s="170" t="s">
        <v>17595</v>
      </c>
      <c r="B4653" s="177" t="s">
        <v>17596</v>
      </c>
      <c r="D4653" s="177" t="s">
        <v>508</v>
      </c>
      <c r="E4653" s="170" t="s">
        <v>7446</v>
      </c>
      <c r="F4653" s="177" t="s">
        <v>18204</v>
      </c>
      <c r="G4653" s="177" t="s">
        <v>18205</v>
      </c>
      <c r="H4653" s="177" t="s">
        <v>18206</v>
      </c>
      <c r="I4653" s="177" t="s">
        <v>1979</v>
      </c>
      <c r="J4653" s="178">
        <v>41582</v>
      </c>
      <c r="K4653" s="178">
        <v>41582</v>
      </c>
      <c r="L4653" s="177" t="s">
        <v>550</v>
      </c>
      <c r="M4653" s="177" t="s">
        <v>17599</v>
      </c>
      <c r="N4653" s="177" t="s">
        <v>17599</v>
      </c>
      <c r="O4653" s="177" t="s">
        <v>195</v>
      </c>
      <c r="P4653" s="177" t="s">
        <v>2113</v>
      </c>
      <c r="Q4653" s="177" t="s">
        <v>2789</v>
      </c>
      <c r="R4653" s="177" t="s">
        <v>600</v>
      </c>
      <c r="S4653" s="177" t="s">
        <v>601</v>
      </c>
      <c r="T4653" s="177" t="s">
        <v>1715</v>
      </c>
      <c r="U4653" s="177" t="s">
        <v>702</v>
      </c>
      <c r="V4653" s="177" t="s">
        <v>2831</v>
      </c>
      <c r="X4653" s="177" t="s">
        <v>943</v>
      </c>
      <c r="Y4653" s="177" t="s">
        <v>891</v>
      </c>
      <c r="Z4653" s="177" t="s">
        <v>702</v>
      </c>
      <c r="AA4653" s="177" t="s">
        <v>1170</v>
      </c>
      <c r="AC4653" s="177" t="s">
        <v>3501</v>
      </c>
      <c r="AD4653" s="177" t="s">
        <v>18207</v>
      </c>
      <c r="AE4653" s="177" t="s">
        <v>526</v>
      </c>
      <c r="AQ4653" s="177"/>
      <c r="AT4653" s="177"/>
      <c r="AU4653" s="177"/>
      <c r="AV4653" s="177"/>
      <c r="AW4653" s="177"/>
    </row>
    <row r="4654" spans="1:49">
      <c r="A4654" s="170" t="s">
        <v>17595</v>
      </c>
      <c r="B4654" s="177" t="s">
        <v>17596</v>
      </c>
      <c r="D4654" s="177" t="s">
        <v>508</v>
      </c>
      <c r="E4654" s="177" t="s">
        <v>7486</v>
      </c>
      <c r="F4654" s="177" t="s">
        <v>18208</v>
      </c>
      <c r="G4654" s="177" t="s">
        <v>18209</v>
      </c>
      <c r="H4654" s="177" t="s">
        <v>3370</v>
      </c>
      <c r="I4654" s="177" t="s">
        <v>1979</v>
      </c>
      <c r="J4654" s="178">
        <v>41582</v>
      </c>
      <c r="K4654" s="178">
        <v>41582</v>
      </c>
      <c r="L4654" s="177" t="s">
        <v>550</v>
      </c>
      <c r="M4654" s="177" t="s">
        <v>17599</v>
      </c>
      <c r="N4654" s="177" t="s">
        <v>17599</v>
      </c>
      <c r="O4654" s="177" t="s">
        <v>168</v>
      </c>
      <c r="P4654" s="177" t="s">
        <v>1208</v>
      </c>
      <c r="Q4654" s="177" t="s">
        <v>1533</v>
      </c>
      <c r="R4654" s="177" t="s">
        <v>1209</v>
      </c>
      <c r="S4654" s="177" t="s">
        <v>554</v>
      </c>
      <c r="T4654" s="177" t="s">
        <v>9379</v>
      </c>
      <c r="U4654" s="177" t="s">
        <v>646</v>
      </c>
      <c r="V4654" s="177" t="s">
        <v>18146</v>
      </c>
      <c r="X4654" s="177" t="s">
        <v>734</v>
      </c>
      <c r="Y4654" s="177" t="s">
        <v>735</v>
      </c>
      <c r="Z4654" s="177" t="s">
        <v>646</v>
      </c>
      <c r="AA4654" s="177" t="s">
        <v>18147</v>
      </c>
      <c r="AC4654" s="177" t="s">
        <v>3794</v>
      </c>
      <c r="AD4654" s="177" t="s">
        <v>18210</v>
      </c>
      <c r="AE4654" s="177" t="s">
        <v>10886</v>
      </c>
      <c r="AF4654" s="177" t="s">
        <v>1702</v>
      </c>
      <c r="AG4654" s="177" t="s">
        <v>18211</v>
      </c>
      <c r="AH4654" s="177" t="s">
        <v>15702</v>
      </c>
      <c r="AI4654" s="177" t="s">
        <v>1702</v>
      </c>
      <c r="AJ4654" s="177" t="s">
        <v>18212</v>
      </c>
      <c r="AK4654" s="177" t="s">
        <v>15702</v>
      </c>
      <c r="AL4654" s="177" t="s">
        <v>2091</v>
      </c>
      <c r="AQ4654" s="177"/>
      <c r="AT4654" s="177"/>
      <c r="AU4654" s="177"/>
      <c r="AV4654" s="177"/>
      <c r="AW4654" s="177"/>
    </row>
    <row r="4655" spans="1:49">
      <c r="A4655" s="170" t="s">
        <v>17595</v>
      </c>
      <c r="B4655" s="177" t="s">
        <v>17596</v>
      </c>
      <c r="D4655" s="177" t="s">
        <v>508</v>
      </c>
      <c r="E4655" s="177" t="s">
        <v>1449</v>
      </c>
      <c r="F4655" s="177" t="s">
        <v>18213</v>
      </c>
      <c r="G4655" s="177" t="s">
        <v>18214</v>
      </c>
      <c r="H4655" s="177" t="s">
        <v>18215</v>
      </c>
      <c r="I4655" s="177" t="s">
        <v>1979</v>
      </c>
      <c r="J4655" s="178">
        <v>41582</v>
      </c>
      <c r="K4655" s="178">
        <v>41582</v>
      </c>
      <c r="L4655" s="177" t="s">
        <v>550</v>
      </c>
      <c r="M4655" s="177" t="s">
        <v>17599</v>
      </c>
      <c r="N4655" s="177" t="s">
        <v>17599</v>
      </c>
      <c r="O4655" s="177" t="s">
        <v>195</v>
      </c>
      <c r="P4655" s="177" t="s">
        <v>2113</v>
      </c>
      <c r="Q4655" s="177" t="s">
        <v>1533</v>
      </c>
      <c r="R4655" s="177" t="s">
        <v>600</v>
      </c>
      <c r="S4655" s="177" t="s">
        <v>601</v>
      </c>
      <c r="T4655" s="177" t="s">
        <v>1715</v>
      </c>
      <c r="U4655" s="177" t="s">
        <v>702</v>
      </c>
      <c r="V4655" s="177" t="s">
        <v>2831</v>
      </c>
      <c r="X4655" s="177" t="s">
        <v>943</v>
      </c>
      <c r="Y4655" s="177" t="s">
        <v>891</v>
      </c>
      <c r="Z4655" s="177" t="s">
        <v>702</v>
      </c>
      <c r="AA4655" s="177" t="s">
        <v>1170</v>
      </c>
      <c r="AC4655" s="177" t="s">
        <v>3501</v>
      </c>
      <c r="AD4655" s="177" t="s">
        <v>18216</v>
      </c>
      <c r="AE4655" s="177" t="s">
        <v>526</v>
      </c>
      <c r="AQ4655" s="177"/>
      <c r="AT4655" s="177"/>
      <c r="AU4655" s="177"/>
      <c r="AV4655" s="177"/>
      <c r="AW4655" s="177"/>
    </row>
    <row r="4656" spans="1:49">
      <c r="A4656" s="170" t="s">
        <v>17595</v>
      </c>
      <c r="B4656" s="177" t="s">
        <v>17596</v>
      </c>
      <c r="D4656" s="177" t="s">
        <v>508</v>
      </c>
      <c r="E4656" s="177" t="s">
        <v>7331</v>
      </c>
      <c r="F4656" s="177" t="s">
        <v>18217</v>
      </c>
      <c r="G4656" s="177" t="s">
        <v>18218</v>
      </c>
      <c r="H4656" s="177" t="s">
        <v>3364</v>
      </c>
      <c r="I4656" s="177" t="s">
        <v>1979</v>
      </c>
      <c r="J4656" s="178">
        <v>41582</v>
      </c>
      <c r="K4656" s="178">
        <v>41582</v>
      </c>
      <c r="L4656" s="177" t="s">
        <v>550</v>
      </c>
      <c r="M4656" s="177" t="s">
        <v>17599</v>
      </c>
      <c r="N4656" s="177" t="s">
        <v>17599</v>
      </c>
      <c r="O4656" s="177" t="s">
        <v>168</v>
      </c>
      <c r="P4656" s="177" t="s">
        <v>1208</v>
      </c>
      <c r="Q4656" s="177" t="s">
        <v>1397</v>
      </c>
      <c r="R4656" s="177" t="s">
        <v>1209</v>
      </c>
      <c r="S4656" s="177" t="s">
        <v>554</v>
      </c>
      <c r="T4656" s="177" t="s">
        <v>9379</v>
      </c>
      <c r="U4656" s="177" t="s">
        <v>646</v>
      </c>
      <c r="V4656" s="177" t="s">
        <v>18146</v>
      </c>
      <c r="X4656" s="177" t="s">
        <v>734</v>
      </c>
      <c r="Y4656" s="177" t="s">
        <v>735</v>
      </c>
      <c r="Z4656" s="177" t="s">
        <v>646</v>
      </c>
      <c r="AA4656" s="177" t="s">
        <v>18147</v>
      </c>
      <c r="AC4656" s="177" t="s">
        <v>3794</v>
      </c>
      <c r="AD4656" s="177" t="s">
        <v>18219</v>
      </c>
      <c r="AE4656" s="177" t="s">
        <v>10886</v>
      </c>
      <c r="AF4656" s="177" t="s">
        <v>1702</v>
      </c>
      <c r="AG4656" s="177" t="s">
        <v>18220</v>
      </c>
      <c r="AH4656" s="177" t="s">
        <v>15702</v>
      </c>
      <c r="AI4656" s="177" t="s">
        <v>1702</v>
      </c>
      <c r="AJ4656" s="177" t="s">
        <v>18221</v>
      </c>
      <c r="AK4656" s="177" t="s">
        <v>15702</v>
      </c>
      <c r="AL4656" s="177" t="s">
        <v>2091</v>
      </c>
      <c r="AQ4656" s="177"/>
      <c r="AT4656" s="177"/>
      <c r="AU4656" s="177"/>
      <c r="AV4656" s="177"/>
      <c r="AW4656" s="177"/>
    </row>
    <row r="4657" spans="1:49">
      <c r="A4657" s="170" t="s">
        <v>17595</v>
      </c>
      <c r="B4657" s="177" t="s">
        <v>17596</v>
      </c>
      <c r="D4657" s="177" t="s">
        <v>508</v>
      </c>
      <c r="E4657" s="177" t="s">
        <v>1313</v>
      </c>
      <c r="F4657" s="177" t="s">
        <v>18222</v>
      </c>
      <c r="G4657" s="177" t="s">
        <v>18223</v>
      </c>
      <c r="H4657" s="177" t="s">
        <v>2513</v>
      </c>
      <c r="I4657" s="177" t="s">
        <v>1979</v>
      </c>
      <c r="J4657" s="178">
        <v>41582</v>
      </c>
      <c r="K4657" s="178">
        <v>41582</v>
      </c>
      <c r="L4657" s="177" t="s">
        <v>550</v>
      </c>
      <c r="M4657" s="177" t="s">
        <v>17599</v>
      </c>
      <c r="N4657" s="177" t="s">
        <v>17599</v>
      </c>
      <c r="O4657" s="177" t="s">
        <v>168</v>
      </c>
      <c r="P4657" s="177" t="s">
        <v>1208</v>
      </c>
      <c r="Q4657" s="177" t="s">
        <v>2774</v>
      </c>
      <c r="R4657" s="177" t="s">
        <v>1209</v>
      </c>
      <c r="S4657" s="177" t="s">
        <v>554</v>
      </c>
      <c r="T4657" s="177" t="s">
        <v>9379</v>
      </c>
      <c r="U4657" s="177" t="s">
        <v>646</v>
      </c>
      <c r="V4657" s="177" t="s">
        <v>18146</v>
      </c>
      <c r="X4657" s="177" t="s">
        <v>734</v>
      </c>
      <c r="Y4657" s="177" t="s">
        <v>735</v>
      </c>
      <c r="Z4657" s="177" t="s">
        <v>646</v>
      </c>
      <c r="AA4657" s="177" t="s">
        <v>18147</v>
      </c>
      <c r="AC4657" s="177" t="s">
        <v>3794</v>
      </c>
      <c r="AD4657" s="177" t="s">
        <v>18224</v>
      </c>
      <c r="AE4657" s="177" t="s">
        <v>10886</v>
      </c>
      <c r="AF4657" s="177" t="s">
        <v>1702</v>
      </c>
      <c r="AG4657" s="177" t="s">
        <v>18225</v>
      </c>
      <c r="AH4657" s="177" t="s">
        <v>15702</v>
      </c>
      <c r="AI4657" s="177" t="s">
        <v>1702</v>
      </c>
      <c r="AJ4657" s="177" t="s">
        <v>18226</v>
      </c>
      <c r="AK4657" s="177" t="s">
        <v>15702</v>
      </c>
      <c r="AL4657" s="177" t="s">
        <v>2091</v>
      </c>
      <c r="AQ4657" s="177"/>
      <c r="AT4657" s="177"/>
      <c r="AU4657" s="177"/>
      <c r="AV4657" s="177"/>
      <c r="AW4657" s="177"/>
    </row>
    <row r="4658" spans="1:49">
      <c r="A4658" s="170" t="s">
        <v>17595</v>
      </c>
      <c r="B4658" s="177" t="s">
        <v>17596</v>
      </c>
      <c r="D4658" s="177" t="s">
        <v>508</v>
      </c>
      <c r="E4658" s="177" t="s">
        <v>7520</v>
      </c>
      <c r="F4658" s="177" t="s">
        <v>18227</v>
      </c>
      <c r="G4658" s="177" t="s">
        <v>18228</v>
      </c>
      <c r="H4658" s="177" t="s">
        <v>18229</v>
      </c>
      <c r="I4658" s="177" t="s">
        <v>1979</v>
      </c>
      <c r="J4658" s="178">
        <v>41582</v>
      </c>
      <c r="K4658" s="178">
        <v>41582</v>
      </c>
      <c r="L4658" s="177" t="s">
        <v>550</v>
      </c>
      <c r="M4658" s="177" t="s">
        <v>17599</v>
      </c>
      <c r="N4658" s="177" t="s">
        <v>17599</v>
      </c>
      <c r="O4658" s="177" t="s">
        <v>195</v>
      </c>
      <c r="P4658" s="177" t="s">
        <v>2113</v>
      </c>
      <c r="Q4658" s="177" t="s">
        <v>2774</v>
      </c>
      <c r="R4658" s="177" t="s">
        <v>600</v>
      </c>
      <c r="S4658" s="177" t="s">
        <v>601</v>
      </c>
      <c r="T4658" s="177" t="s">
        <v>1715</v>
      </c>
      <c r="U4658" s="177" t="s">
        <v>702</v>
      </c>
      <c r="V4658" s="177" t="s">
        <v>2831</v>
      </c>
      <c r="X4658" s="177" t="s">
        <v>943</v>
      </c>
      <c r="Y4658" s="177" t="s">
        <v>891</v>
      </c>
      <c r="Z4658" s="177" t="s">
        <v>702</v>
      </c>
      <c r="AA4658" s="177" t="s">
        <v>1170</v>
      </c>
      <c r="AC4658" s="177" t="s">
        <v>3501</v>
      </c>
      <c r="AD4658" s="177" t="s">
        <v>18230</v>
      </c>
      <c r="AE4658" s="177" t="s">
        <v>526</v>
      </c>
      <c r="AQ4658" s="177"/>
      <c r="AT4658" s="177"/>
      <c r="AU4658" s="177"/>
      <c r="AV4658" s="177"/>
      <c r="AW4658" s="177"/>
    </row>
    <row r="4659" spans="1:49">
      <c r="A4659" s="170" t="s">
        <v>17595</v>
      </c>
      <c r="B4659" s="177" t="s">
        <v>17596</v>
      </c>
      <c r="D4659" s="177" t="s">
        <v>508</v>
      </c>
      <c r="E4659" s="177" t="s">
        <v>6589</v>
      </c>
      <c r="F4659" s="177" t="s">
        <v>18231</v>
      </c>
      <c r="G4659" s="177" t="s">
        <v>18232</v>
      </c>
      <c r="H4659" s="177" t="s">
        <v>2508</v>
      </c>
      <c r="I4659" s="177" t="s">
        <v>1979</v>
      </c>
      <c r="J4659" s="178">
        <v>41582</v>
      </c>
      <c r="K4659" s="178">
        <v>41582</v>
      </c>
      <c r="L4659" s="177" t="s">
        <v>550</v>
      </c>
      <c r="M4659" s="177" t="s">
        <v>17599</v>
      </c>
      <c r="N4659" s="177" t="s">
        <v>17599</v>
      </c>
      <c r="O4659" s="177" t="s">
        <v>168</v>
      </c>
      <c r="P4659" s="177" t="s">
        <v>1208</v>
      </c>
      <c r="Q4659" s="177" t="s">
        <v>2789</v>
      </c>
      <c r="R4659" s="177" t="s">
        <v>1209</v>
      </c>
      <c r="S4659" s="177" t="s">
        <v>554</v>
      </c>
      <c r="T4659" s="177" t="s">
        <v>9379</v>
      </c>
      <c r="U4659" s="177" t="s">
        <v>646</v>
      </c>
      <c r="V4659" s="177" t="s">
        <v>18146</v>
      </c>
      <c r="X4659" s="177" t="s">
        <v>734</v>
      </c>
      <c r="Y4659" s="177" t="s">
        <v>735</v>
      </c>
      <c r="Z4659" s="177" t="s">
        <v>646</v>
      </c>
      <c r="AA4659" s="177" t="s">
        <v>18147</v>
      </c>
      <c r="AC4659" s="177" t="s">
        <v>3794</v>
      </c>
      <c r="AD4659" s="177" t="s">
        <v>18233</v>
      </c>
      <c r="AE4659" s="177" t="s">
        <v>10886</v>
      </c>
      <c r="AF4659" s="177" t="s">
        <v>1702</v>
      </c>
      <c r="AG4659" s="177" t="s">
        <v>18234</v>
      </c>
      <c r="AH4659" s="177" t="s">
        <v>15702</v>
      </c>
      <c r="AI4659" s="177" t="s">
        <v>1702</v>
      </c>
      <c r="AJ4659" s="177" t="s">
        <v>18235</v>
      </c>
      <c r="AK4659" s="177" t="s">
        <v>15702</v>
      </c>
      <c r="AL4659" s="177" t="s">
        <v>2091</v>
      </c>
      <c r="AQ4659" s="177"/>
      <c r="AT4659" s="177"/>
      <c r="AU4659" s="177"/>
      <c r="AV4659" s="177"/>
      <c r="AW4659" s="177"/>
    </row>
    <row r="4660" spans="1:49">
      <c r="A4660" s="170" t="s">
        <v>17595</v>
      </c>
      <c r="B4660" s="177" t="s">
        <v>17596</v>
      </c>
      <c r="D4660" s="177" t="s">
        <v>508</v>
      </c>
      <c r="E4660" s="177" t="s">
        <v>4487</v>
      </c>
      <c r="F4660" s="177" t="s">
        <v>18236</v>
      </c>
      <c r="G4660" s="177" t="s">
        <v>18237</v>
      </c>
      <c r="H4660" s="177" t="s">
        <v>2502</v>
      </c>
      <c r="I4660" s="177" t="s">
        <v>1979</v>
      </c>
      <c r="J4660" s="178">
        <v>41582</v>
      </c>
      <c r="K4660" s="178">
        <v>41582</v>
      </c>
      <c r="L4660" s="177" t="s">
        <v>550</v>
      </c>
      <c r="M4660" s="177" t="s">
        <v>17599</v>
      </c>
      <c r="N4660" s="177" t="s">
        <v>17599</v>
      </c>
      <c r="O4660" s="177" t="s">
        <v>168</v>
      </c>
      <c r="P4660" s="177" t="s">
        <v>1208</v>
      </c>
      <c r="Q4660" s="177" t="s">
        <v>2464</v>
      </c>
      <c r="R4660" s="177" t="s">
        <v>1209</v>
      </c>
      <c r="S4660" s="177" t="s">
        <v>554</v>
      </c>
      <c r="T4660" s="177" t="s">
        <v>9379</v>
      </c>
      <c r="U4660" s="177" t="s">
        <v>646</v>
      </c>
      <c r="V4660" s="177" t="s">
        <v>18146</v>
      </c>
      <c r="X4660" s="177" t="s">
        <v>734</v>
      </c>
      <c r="Y4660" s="177" t="s">
        <v>735</v>
      </c>
      <c r="Z4660" s="177" t="s">
        <v>646</v>
      </c>
      <c r="AA4660" s="177" t="s">
        <v>18147</v>
      </c>
      <c r="AC4660" s="177" t="s">
        <v>3794</v>
      </c>
      <c r="AD4660" s="177" t="s">
        <v>18238</v>
      </c>
      <c r="AE4660" s="177" t="s">
        <v>10886</v>
      </c>
      <c r="AF4660" s="177" t="s">
        <v>1702</v>
      </c>
      <c r="AG4660" s="177" t="s">
        <v>18239</v>
      </c>
      <c r="AH4660" s="177" t="s">
        <v>15702</v>
      </c>
      <c r="AI4660" s="177" t="s">
        <v>1702</v>
      </c>
      <c r="AJ4660" s="177" t="s">
        <v>18240</v>
      </c>
      <c r="AK4660" s="177" t="s">
        <v>15702</v>
      </c>
      <c r="AL4660" s="177" t="s">
        <v>2091</v>
      </c>
      <c r="AQ4660" s="177"/>
      <c r="AT4660" s="177"/>
      <c r="AU4660" s="177"/>
      <c r="AV4660" s="177"/>
      <c r="AW4660" s="177"/>
    </row>
    <row r="4661" spans="1:49">
      <c r="A4661" s="170" t="s">
        <v>17595</v>
      </c>
      <c r="B4661" s="177" t="s">
        <v>17596</v>
      </c>
      <c r="D4661" s="177" t="s">
        <v>508</v>
      </c>
      <c r="E4661" s="177" t="s">
        <v>7149</v>
      </c>
      <c r="F4661" s="177" t="s">
        <v>18241</v>
      </c>
      <c r="G4661" s="177" t="s">
        <v>18242</v>
      </c>
      <c r="H4661" s="177" t="s">
        <v>18243</v>
      </c>
      <c r="I4661" s="177" t="s">
        <v>1979</v>
      </c>
      <c r="J4661" s="178">
        <v>41582</v>
      </c>
      <c r="K4661" s="178">
        <v>41582</v>
      </c>
      <c r="L4661" s="177" t="s">
        <v>550</v>
      </c>
      <c r="M4661" s="177" t="s">
        <v>17599</v>
      </c>
      <c r="N4661" s="177" t="s">
        <v>17599</v>
      </c>
      <c r="O4661" s="177" t="s">
        <v>195</v>
      </c>
      <c r="P4661" s="177" t="s">
        <v>2113</v>
      </c>
      <c r="Q4661" s="177" t="s">
        <v>2464</v>
      </c>
      <c r="R4661" s="177" t="s">
        <v>600</v>
      </c>
      <c r="S4661" s="177" t="s">
        <v>601</v>
      </c>
      <c r="T4661" s="177" t="s">
        <v>1715</v>
      </c>
      <c r="U4661" s="177" t="s">
        <v>702</v>
      </c>
      <c r="V4661" s="177" t="s">
        <v>2831</v>
      </c>
      <c r="X4661" s="177" t="s">
        <v>943</v>
      </c>
      <c r="Y4661" s="177" t="s">
        <v>891</v>
      </c>
      <c r="Z4661" s="177" t="s">
        <v>702</v>
      </c>
      <c r="AA4661" s="177" t="s">
        <v>1170</v>
      </c>
      <c r="AC4661" s="177" t="s">
        <v>3501</v>
      </c>
      <c r="AD4661" s="177" t="s">
        <v>18244</v>
      </c>
      <c r="AE4661" s="177" t="s">
        <v>526</v>
      </c>
      <c r="AQ4661" s="177"/>
      <c r="AT4661" s="177"/>
      <c r="AU4661" s="177"/>
      <c r="AV4661" s="177"/>
      <c r="AW4661" s="177"/>
    </row>
    <row r="4662" spans="1:49">
      <c r="A4662" s="170" t="s">
        <v>17595</v>
      </c>
      <c r="B4662" s="177" t="s">
        <v>17596</v>
      </c>
      <c r="D4662" s="177" t="s">
        <v>508</v>
      </c>
      <c r="E4662" s="177" t="s">
        <v>7530</v>
      </c>
      <c r="F4662" s="177" t="s">
        <v>18245</v>
      </c>
      <c r="G4662" s="177" t="s">
        <v>18246</v>
      </c>
      <c r="H4662" s="177" t="s">
        <v>18247</v>
      </c>
      <c r="I4662" s="177" t="s">
        <v>1979</v>
      </c>
      <c r="J4662" s="178">
        <v>41582</v>
      </c>
      <c r="K4662" s="178">
        <v>41582</v>
      </c>
      <c r="L4662" s="177" t="s">
        <v>550</v>
      </c>
      <c r="M4662" s="177" t="s">
        <v>17599</v>
      </c>
      <c r="N4662" s="177" t="s">
        <v>17599</v>
      </c>
      <c r="O4662" s="177" t="s">
        <v>195</v>
      </c>
      <c r="P4662" s="177" t="s">
        <v>552</v>
      </c>
      <c r="Q4662" s="177" t="s">
        <v>18248</v>
      </c>
      <c r="R4662" s="177" t="s">
        <v>553</v>
      </c>
      <c r="S4662" s="177" t="s">
        <v>644</v>
      </c>
      <c r="T4662" s="177" t="s">
        <v>18249</v>
      </c>
      <c r="U4662" s="177" t="s">
        <v>646</v>
      </c>
      <c r="V4662" s="177" t="s">
        <v>18250</v>
      </c>
      <c r="X4662" s="177" t="s">
        <v>734</v>
      </c>
      <c r="Z4662" s="177" t="s">
        <v>646</v>
      </c>
      <c r="AA4662" s="177" t="s">
        <v>18251</v>
      </c>
      <c r="AC4662" s="177" t="s">
        <v>18252</v>
      </c>
      <c r="AD4662" s="177" t="s">
        <v>18253</v>
      </c>
      <c r="AE4662" s="177" t="s">
        <v>1048</v>
      </c>
      <c r="AF4662" s="177" t="s">
        <v>1049</v>
      </c>
      <c r="AQ4662" s="177"/>
      <c r="AT4662" s="177"/>
      <c r="AU4662" s="177"/>
      <c r="AV4662" s="177"/>
      <c r="AW4662" s="177"/>
    </row>
    <row r="4663" spans="1:49">
      <c r="A4663" s="170" t="s">
        <v>17595</v>
      </c>
      <c r="B4663" s="177" t="s">
        <v>17596</v>
      </c>
      <c r="D4663" s="177" t="s">
        <v>508</v>
      </c>
      <c r="E4663" s="177" t="s">
        <v>6747</v>
      </c>
      <c r="F4663" s="177" t="s">
        <v>18254</v>
      </c>
      <c r="G4663" s="177" t="s">
        <v>18255</v>
      </c>
      <c r="H4663" s="177" t="s">
        <v>18256</v>
      </c>
      <c r="I4663" s="177" t="s">
        <v>1979</v>
      </c>
      <c r="J4663" s="178">
        <v>41582</v>
      </c>
      <c r="K4663" s="178">
        <v>41582</v>
      </c>
      <c r="L4663" s="177" t="s">
        <v>550</v>
      </c>
      <c r="M4663" s="177" t="s">
        <v>17599</v>
      </c>
      <c r="N4663" s="177" t="s">
        <v>17599</v>
      </c>
      <c r="O4663" s="177" t="s">
        <v>195</v>
      </c>
      <c r="P4663" s="177" t="s">
        <v>552</v>
      </c>
      <c r="Q4663" s="177" t="s">
        <v>18248</v>
      </c>
      <c r="R4663" s="177" t="s">
        <v>553</v>
      </c>
      <c r="S4663" s="177" t="s">
        <v>644</v>
      </c>
      <c r="T4663" s="177" t="s">
        <v>3078</v>
      </c>
      <c r="U4663" s="177" t="s">
        <v>646</v>
      </c>
      <c r="V4663" s="177" t="s">
        <v>8926</v>
      </c>
      <c r="W4663" s="177" t="s">
        <v>557</v>
      </c>
      <c r="Z4663" s="177" t="s">
        <v>646</v>
      </c>
      <c r="AA4663" s="177" t="s">
        <v>15162</v>
      </c>
      <c r="AC4663" s="177" t="s">
        <v>6494</v>
      </c>
      <c r="AD4663" s="177" t="s">
        <v>18257</v>
      </c>
      <c r="AE4663" s="177" t="s">
        <v>1064</v>
      </c>
      <c r="AF4663" s="177" t="s">
        <v>1049</v>
      </c>
      <c r="AQ4663" s="177" t="s">
        <v>937</v>
      </c>
      <c r="AT4663" s="177"/>
      <c r="AU4663" s="177"/>
      <c r="AV4663" s="177"/>
      <c r="AW4663" s="177"/>
    </row>
    <row r="4664" spans="1:49">
      <c r="A4664" s="170" t="s">
        <v>17595</v>
      </c>
      <c r="B4664" s="177" t="s">
        <v>17596</v>
      </c>
      <c r="D4664" s="177" t="s">
        <v>508</v>
      </c>
      <c r="E4664" s="177" t="s">
        <v>7535</v>
      </c>
      <c r="F4664" s="177" t="s">
        <v>18258</v>
      </c>
      <c r="G4664" s="177" t="s">
        <v>18259</v>
      </c>
      <c r="H4664" s="177" t="s">
        <v>18260</v>
      </c>
      <c r="I4664" s="177" t="s">
        <v>1979</v>
      </c>
      <c r="J4664" s="178">
        <v>41582</v>
      </c>
      <c r="K4664" s="178">
        <v>41582</v>
      </c>
      <c r="L4664" s="177" t="s">
        <v>550</v>
      </c>
      <c r="M4664" s="177" t="s">
        <v>17599</v>
      </c>
      <c r="N4664" s="177" t="s">
        <v>17599</v>
      </c>
      <c r="O4664" s="177" t="s">
        <v>195</v>
      </c>
      <c r="P4664" s="177" t="s">
        <v>552</v>
      </c>
      <c r="Q4664" s="177" t="s">
        <v>18261</v>
      </c>
      <c r="R4664" s="177" t="s">
        <v>553</v>
      </c>
      <c r="S4664" s="177" t="s">
        <v>644</v>
      </c>
      <c r="T4664" s="177" t="s">
        <v>18249</v>
      </c>
      <c r="U4664" s="177" t="s">
        <v>646</v>
      </c>
      <c r="V4664" s="177" t="s">
        <v>18250</v>
      </c>
      <c r="X4664" s="177" t="s">
        <v>734</v>
      </c>
      <c r="Z4664" s="177" t="s">
        <v>646</v>
      </c>
      <c r="AA4664" s="177" t="s">
        <v>18251</v>
      </c>
      <c r="AB4664" s="177" t="s">
        <v>1984</v>
      </c>
      <c r="AC4664" s="177" t="s">
        <v>18252</v>
      </c>
      <c r="AD4664" s="177" t="s">
        <v>18262</v>
      </c>
      <c r="AE4664" s="177" t="s">
        <v>1048</v>
      </c>
      <c r="AF4664" s="177" t="s">
        <v>1049</v>
      </c>
      <c r="AQ4664" s="177"/>
      <c r="AT4664" s="177"/>
      <c r="AU4664" s="177"/>
      <c r="AV4664" s="177"/>
      <c r="AW4664" s="177"/>
    </row>
    <row r="4665" spans="1:49">
      <c r="A4665" s="170" t="s">
        <v>17595</v>
      </c>
      <c r="B4665" s="177" t="s">
        <v>17596</v>
      </c>
      <c r="D4665" s="177" t="s">
        <v>508</v>
      </c>
      <c r="E4665" s="177" t="s">
        <v>7006</v>
      </c>
      <c r="F4665" s="177" t="s">
        <v>18263</v>
      </c>
      <c r="G4665" s="177" t="s">
        <v>18264</v>
      </c>
      <c r="H4665" s="177" t="s">
        <v>18265</v>
      </c>
      <c r="I4665" s="177" t="s">
        <v>1979</v>
      </c>
      <c r="J4665" s="178">
        <v>41582</v>
      </c>
      <c r="K4665" s="178">
        <v>41582</v>
      </c>
      <c r="L4665" s="177" t="s">
        <v>550</v>
      </c>
      <c r="M4665" s="177" t="s">
        <v>17599</v>
      </c>
      <c r="N4665" s="177" t="s">
        <v>17599</v>
      </c>
      <c r="O4665" s="177" t="s">
        <v>195</v>
      </c>
      <c r="P4665" s="177" t="s">
        <v>552</v>
      </c>
      <c r="Q4665" s="177" t="s">
        <v>18261</v>
      </c>
      <c r="R4665" s="177" t="s">
        <v>553</v>
      </c>
      <c r="S4665" s="177" t="s">
        <v>644</v>
      </c>
      <c r="T4665" s="177" t="s">
        <v>3105</v>
      </c>
      <c r="U4665" s="177" t="s">
        <v>646</v>
      </c>
      <c r="V4665" s="177" t="s">
        <v>14772</v>
      </c>
      <c r="W4665" s="177" t="s">
        <v>648</v>
      </c>
      <c r="X4665" s="177" t="s">
        <v>734</v>
      </c>
      <c r="Z4665" s="177" t="s">
        <v>646</v>
      </c>
      <c r="AA4665" s="177" t="s">
        <v>922</v>
      </c>
      <c r="AC4665" s="177" t="s">
        <v>18266</v>
      </c>
      <c r="AD4665" s="177" t="s">
        <v>18267</v>
      </c>
      <c r="AE4665" s="177" t="s">
        <v>1048</v>
      </c>
      <c r="AF4665" s="177" t="s">
        <v>1049</v>
      </c>
      <c r="AQ4665" s="177"/>
      <c r="AT4665" s="177"/>
      <c r="AU4665" s="177"/>
      <c r="AV4665" s="177"/>
      <c r="AW4665" s="177"/>
    </row>
    <row r="4666" spans="1:49">
      <c r="A4666" s="170" t="s">
        <v>17595</v>
      </c>
      <c r="B4666" s="177" t="s">
        <v>17596</v>
      </c>
      <c r="D4666" s="177" t="s">
        <v>508</v>
      </c>
      <c r="E4666" s="177" t="s">
        <v>7557</v>
      </c>
      <c r="F4666" s="177" t="s">
        <v>18268</v>
      </c>
      <c r="H4666" s="177" t="s">
        <v>10966</v>
      </c>
      <c r="I4666" s="177" t="s">
        <v>1979</v>
      </c>
      <c r="J4666" s="178">
        <v>41582</v>
      </c>
      <c r="K4666" s="178">
        <v>41582</v>
      </c>
      <c r="L4666" s="177" t="s">
        <v>550</v>
      </c>
      <c r="M4666" s="177" t="s">
        <v>17599</v>
      </c>
      <c r="N4666" s="177" t="s">
        <v>17599</v>
      </c>
      <c r="O4666" s="177" t="s">
        <v>195</v>
      </c>
      <c r="P4666" s="177" t="s">
        <v>1023</v>
      </c>
      <c r="Q4666" s="177" t="s">
        <v>7772</v>
      </c>
      <c r="R4666" s="177" t="s">
        <v>600</v>
      </c>
      <c r="S4666" s="177" t="s">
        <v>601</v>
      </c>
      <c r="T4666" s="177" t="s">
        <v>1169</v>
      </c>
      <c r="U4666" s="177" t="s">
        <v>742</v>
      </c>
      <c r="V4666" s="177" t="s">
        <v>713</v>
      </c>
      <c r="X4666" s="177" t="s">
        <v>943</v>
      </c>
      <c r="Y4666" s="177" t="s">
        <v>674</v>
      </c>
      <c r="Z4666" s="177" t="s">
        <v>646</v>
      </c>
      <c r="AA4666" s="177" t="s">
        <v>715</v>
      </c>
      <c r="AC4666" s="177" t="s">
        <v>3505</v>
      </c>
      <c r="AD4666" s="177" t="s">
        <v>18269</v>
      </c>
      <c r="AE4666" s="177" t="s">
        <v>583</v>
      </c>
      <c r="AQ4666" s="177"/>
      <c r="AT4666" s="177"/>
      <c r="AU4666" s="177"/>
      <c r="AV4666" s="177"/>
      <c r="AW4666" s="177"/>
    </row>
    <row r="4667" spans="1:49">
      <c r="A4667" s="170" t="s">
        <v>17595</v>
      </c>
      <c r="B4667" s="177" t="s">
        <v>17596</v>
      </c>
      <c r="D4667" s="177" t="s">
        <v>508</v>
      </c>
      <c r="E4667" s="177" t="s">
        <v>4443</v>
      </c>
      <c r="F4667" s="177" t="s">
        <v>18270</v>
      </c>
      <c r="H4667" s="177" t="s">
        <v>18271</v>
      </c>
      <c r="I4667" s="177" t="s">
        <v>1979</v>
      </c>
      <c r="J4667" s="178">
        <v>41582</v>
      </c>
      <c r="K4667" s="178">
        <v>41582</v>
      </c>
      <c r="L4667" s="177" t="s">
        <v>550</v>
      </c>
      <c r="M4667" s="177" t="s">
        <v>17599</v>
      </c>
      <c r="N4667" s="177" t="s">
        <v>17599</v>
      </c>
      <c r="O4667" s="177" t="s">
        <v>195</v>
      </c>
      <c r="P4667" s="177" t="s">
        <v>552</v>
      </c>
      <c r="Q4667" s="177" t="s">
        <v>18248</v>
      </c>
      <c r="R4667" s="177" t="s">
        <v>553</v>
      </c>
      <c r="S4667" s="177" t="s">
        <v>644</v>
      </c>
      <c r="T4667" s="177" t="s">
        <v>2285</v>
      </c>
      <c r="U4667" s="177" t="s">
        <v>646</v>
      </c>
      <c r="V4667" s="177" t="s">
        <v>2059</v>
      </c>
      <c r="Z4667" s="177" t="s">
        <v>646</v>
      </c>
      <c r="AA4667" s="177" t="s">
        <v>1933</v>
      </c>
      <c r="AC4667" s="177" t="s">
        <v>18272</v>
      </c>
      <c r="AD4667" s="177" t="s">
        <v>18273</v>
      </c>
      <c r="AE4667" s="177" t="s">
        <v>524</v>
      </c>
      <c r="AF4667" s="177" t="s">
        <v>1049</v>
      </c>
      <c r="AQ4667" s="177" t="s">
        <v>937</v>
      </c>
      <c r="AT4667" s="177"/>
      <c r="AU4667" s="177"/>
      <c r="AV4667" s="177"/>
      <c r="AW4667" s="177"/>
    </row>
    <row r="4668" spans="1:49">
      <c r="A4668" s="170" t="s">
        <v>17595</v>
      </c>
      <c r="B4668" s="177" t="s">
        <v>17596</v>
      </c>
      <c r="D4668" s="177" t="s">
        <v>508</v>
      </c>
      <c r="E4668" s="177" t="s">
        <v>646</v>
      </c>
      <c r="F4668" s="177" t="s">
        <v>18274</v>
      </c>
      <c r="H4668" s="177" t="s">
        <v>18275</v>
      </c>
      <c r="I4668" s="177" t="s">
        <v>1979</v>
      </c>
      <c r="J4668" s="178">
        <v>41582</v>
      </c>
      <c r="K4668" s="178">
        <v>41582</v>
      </c>
      <c r="L4668" s="177" t="s">
        <v>550</v>
      </c>
      <c r="M4668" s="177" t="s">
        <v>17599</v>
      </c>
      <c r="N4668" s="177" t="s">
        <v>17599</v>
      </c>
      <c r="O4668" s="177" t="s">
        <v>195</v>
      </c>
      <c r="P4668" s="177" t="s">
        <v>2113</v>
      </c>
      <c r="Q4668" s="177" t="s">
        <v>17138</v>
      </c>
      <c r="R4668" s="177" t="s">
        <v>600</v>
      </c>
      <c r="S4668" s="177" t="s">
        <v>601</v>
      </c>
      <c r="T4668" s="177" t="s">
        <v>3731</v>
      </c>
      <c r="U4668" s="177" t="s">
        <v>702</v>
      </c>
      <c r="V4668" s="177" t="s">
        <v>2831</v>
      </c>
      <c r="X4668" s="177" t="s">
        <v>943</v>
      </c>
      <c r="Y4668" s="177" t="s">
        <v>891</v>
      </c>
      <c r="Z4668" s="177" t="s">
        <v>646</v>
      </c>
      <c r="AA4668" s="177" t="s">
        <v>1170</v>
      </c>
      <c r="AC4668" s="177" t="s">
        <v>3501</v>
      </c>
      <c r="AD4668" s="177" t="s">
        <v>18276</v>
      </c>
      <c r="AE4668" s="177" t="s">
        <v>526</v>
      </c>
      <c r="AQ4668" s="177"/>
      <c r="AT4668" s="177"/>
      <c r="AU4668" s="177"/>
      <c r="AV4668" s="177"/>
      <c r="AW4668" s="177"/>
    </row>
    <row r="4669" spans="1:49">
      <c r="A4669" s="170" t="s">
        <v>17595</v>
      </c>
      <c r="B4669" s="177" t="s">
        <v>17596</v>
      </c>
      <c r="D4669" s="177" t="s">
        <v>508</v>
      </c>
      <c r="E4669" s="177" t="s">
        <v>2049</v>
      </c>
      <c r="F4669" s="177" t="s">
        <v>18277</v>
      </c>
      <c r="H4669" s="177" t="s">
        <v>18278</v>
      </c>
      <c r="I4669" s="177" t="s">
        <v>1979</v>
      </c>
      <c r="J4669" s="178">
        <v>41582</v>
      </c>
      <c r="K4669" s="178">
        <v>41582</v>
      </c>
      <c r="L4669" s="177" t="s">
        <v>550</v>
      </c>
      <c r="M4669" s="177" t="s">
        <v>17599</v>
      </c>
      <c r="N4669" s="177" t="s">
        <v>17599</v>
      </c>
      <c r="O4669" s="177" t="s">
        <v>195</v>
      </c>
      <c r="P4669" s="177" t="s">
        <v>2113</v>
      </c>
      <c r="Q4669" s="177" t="s">
        <v>1361</v>
      </c>
      <c r="R4669" s="177" t="s">
        <v>600</v>
      </c>
      <c r="S4669" s="177" t="s">
        <v>601</v>
      </c>
      <c r="T4669" s="177" t="s">
        <v>3731</v>
      </c>
      <c r="U4669" s="177" t="s">
        <v>702</v>
      </c>
      <c r="V4669" s="177" t="s">
        <v>2831</v>
      </c>
      <c r="X4669" s="177" t="s">
        <v>943</v>
      </c>
      <c r="Y4669" s="177" t="s">
        <v>891</v>
      </c>
      <c r="Z4669" s="177" t="s">
        <v>646</v>
      </c>
      <c r="AA4669" s="177" t="s">
        <v>1170</v>
      </c>
      <c r="AC4669" s="177" t="s">
        <v>3501</v>
      </c>
      <c r="AD4669" s="177" t="s">
        <v>18279</v>
      </c>
      <c r="AE4669" s="177" t="s">
        <v>526</v>
      </c>
      <c r="AQ4669" s="177"/>
      <c r="AT4669" s="177"/>
      <c r="AU4669" s="177"/>
      <c r="AV4669" s="177"/>
      <c r="AW4669" s="177"/>
    </row>
    <row r="4670" spans="1:49">
      <c r="A4670" s="170" t="s">
        <v>17595</v>
      </c>
      <c r="B4670" s="177" t="s">
        <v>17596</v>
      </c>
      <c r="D4670" s="177" t="s">
        <v>508</v>
      </c>
      <c r="E4670" s="177" t="s">
        <v>924</v>
      </c>
      <c r="F4670" s="177" t="s">
        <v>18280</v>
      </c>
      <c r="H4670" s="177" t="s">
        <v>18281</v>
      </c>
      <c r="I4670" s="177" t="s">
        <v>1979</v>
      </c>
      <c r="J4670" s="178">
        <v>41582</v>
      </c>
      <c r="K4670" s="178">
        <v>41582</v>
      </c>
      <c r="L4670" s="177" t="s">
        <v>550</v>
      </c>
      <c r="M4670" s="177" t="s">
        <v>17599</v>
      </c>
      <c r="N4670" s="177" t="s">
        <v>17599</v>
      </c>
      <c r="O4670" s="177" t="s">
        <v>195</v>
      </c>
      <c r="P4670" s="177" t="s">
        <v>2113</v>
      </c>
      <c r="Q4670" s="177" t="s">
        <v>16327</v>
      </c>
      <c r="R4670" s="177" t="s">
        <v>600</v>
      </c>
      <c r="S4670" s="177" t="s">
        <v>601</v>
      </c>
      <c r="T4670" s="177" t="s">
        <v>3731</v>
      </c>
      <c r="U4670" s="177" t="s">
        <v>702</v>
      </c>
      <c r="V4670" s="177" t="s">
        <v>2831</v>
      </c>
      <c r="X4670" s="177" t="s">
        <v>943</v>
      </c>
      <c r="Y4670" s="177" t="s">
        <v>891</v>
      </c>
      <c r="Z4670" s="177" t="s">
        <v>646</v>
      </c>
      <c r="AA4670" s="177" t="s">
        <v>1170</v>
      </c>
      <c r="AC4670" s="177" t="s">
        <v>3501</v>
      </c>
      <c r="AD4670" s="177" t="s">
        <v>18282</v>
      </c>
      <c r="AE4670" s="177" t="s">
        <v>526</v>
      </c>
      <c r="AQ4670" s="177"/>
      <c r="AT4670" s="177"/>
      <c r="AU4670" s="177"/>
      <c r="AV4670" s="177"/>
      <c r="AW4670" s="177"/>
    </row>
    <row r="4671" spans="1:49">
      <c r="A4671" s="170" t="s">
        <v>17595</v>
      </c>
      <c r="B4671" s="177" t="s">
        <v>17596</v>
      </c>
      <c r="D4671" s="177" t="s">
        <v>508</v>
      </c>
      <c r="E4671" s="177" t="s">
        <v>7568</v>
      </c>
      <c r="F4671" s="177" t="s">
        <v>18283</v>
      </c>
      <c r="H4671" s="177" t="s">
        <v>18284</v>
      </c>
      <c r="I4671" s="177" t="s">
        <v>1979</v>
      </c>
      <c r="J4671" s="178">
        <v>41582</v>
      </c>
      <c r="K4671" s="178">
        <v>41582</v>
      </c>
      <c r="L4671" s="177" t="s">
        <v>550</v>
      </c>
      <c r="M4671" s="177" t="s">
        <v>17599</v>
      </c>
      <c r="N4671" s="177" t="s">
        <v>17599</v>
      </c>
      <c r="O4671" s="177" t="s">
        <v>195</v>
      </c>
      <c r="P4671" s="177" t="s">
        <v>2113</v>
      </c>
      <c r="Q4671" s="177" t="s">
        <v>16347</v>
      </c>
      <c r="R4671" s="177" t="s">
        <v>600</v>
      </c>
      <c r="S4671" s="177" t="s">
        <v>601</v>
      </c>
      <c r="T4671" s="177" t="s">
        <v>3731</v>
      </c>
      <c r="U4671" s="177" t="s">
        <v>702</v>
      </c>
      <c r="V4671" s="177" t="s">
        <v>2831</v>
      </c>
      <c r="X4671" s="177" t="s">
        <v>943</v>
      </c>
      <c r="Y4671" s="177" t="s">
        <v>891</v>
      </c>
      <c r="Z4671" s="177" t="s">
        <v>646</v>
      </c>
      <c r="AA4671" s="177" t="s">
        <v>1170</v>
      </c>
      <c r="AC4671" s="177" t="s">
        <v>3501</v>
      </c>
      <c r="AD4671" s="177" t="s">
        <v>18285</v>
      </c>
      <c r="AE4671" s="177" t="s">
        <v>526</v>
      </c>
      <c r="AQ4671" s="177"/>
      <c r="AT4671" s="177"/>
      <c r="AU4671" s="177"/>
      <c r="AV4671" s="177"/>
      <c r="AW4671" s="177"/>
    </row>
    <row r="4672" spans="1:49">
      <c r="A4672" s="170" t="s">
        <v>17595</v>
      </c>
      <c r="B4672" s="177" t="s">
        <v>17596</v>
      </c>
      <c r="D4672" s="177" t="s">
        <v>508</v>
      </c>
      <c r="E4672" s="177" t="s">
        <v>518</v>
      </c>
      <c r="F4672" s="177" t="s">
        <v>18286</v>
      </c>
      <c r="H4672" s="177" t="s">
        <v>18287</v>
      </c>
      <c r="I4672" s="177" t="s">
        <v>1979</v>
      </c>
      <c r="J4672" s="178">
        <v>41582</v>
      </c>
      <c r="K4672" s="178">
        <v>41582</v>
      </c>
      <c r="L4672" s="177" t="s">
        <v>550</v>
      </c>
      <c r="M4672" s="177" t="s">
        <v>17599</v>
      </c>
      <c r="N4672" s="177" t="s">
        <v>17599</v>
      </c>
      <c r="O4672" s="177" t="s">
        <v>195</v>
      </c>
      <c r="P4672" s="177" t="s">
        <v>2113</v>
      </c>
      <c r="Q4672" s="177" t="s">
        <v>1397</v>
      </c>
      <c r="R4672" s="177" t="s">
        <v>600</v>
      </c>
      <c r="S4672" s="177" t="s">
        <v>601</v>
      </c>
      <c r="T4672" s="177" t="s">
        <v>3731</v>
      </c>
      <c r="U4672" s="177" t="s">
        <v>702</v>
      </c>
      <c r="V4672" s="177" t="s">
        <v>2831</v>
      </c>
      <c r="X4672" s="177" t="s">
        <v>943</v>
      </c>
      <c r="Y4672" s="177" t="s">
        <v>891</v>
      </c>
      <c r="Z4672" s="177" t="s">
        <v>646</v>
      </c>
      <c r="AA4672" s="177" t="s">
        <v>1170</v>
      </c>
      <c r="AC4672" s="177" t="s">
        <v>3501</v>
      </c>
      <c r="AD4672" s="177" t="s">
        <v>18288</v>
      </c>
      <c r="AE4672" s="177" t="s">
        <v>526</v>
      </c>
      <c r="AQ4672" s="177"/>
      <c r="AT4672" s="177"/>
      <c r="AU4672" s="177"/>
      <c r="AV4672" s="177"/>
      <c r="AW4672" s="177"/>
    </row>
    <row r="4673" spans="1:50">
      <c r="A4673" s="170" t="s">
        <v>17595</v>
      </c>
      <c r="B4673" s="177" t="s">
        <v>17596</v>
      </c>
      <c r="D4673" s="177" t="s">
        <v>508</v>
      </c>
      <c r="E4673" s="177" t="s">
        <v>7571</v>
      </c>
      <c r="F4673" s="177" t="s">
        <v>18289</v>
      </c>
      <c r="H4673" s="177" t="s">
        <v>18290</v>
      </c>
      <c r="I4673" s="177" t="s">
        <v>1979</v>
      </c>
      <c r="J4673" s="178">
        <v>41582</v>
      </c>
      <c r="K4673" s="178">
        <v>41582</v>
      </c>
      <c r="L4673" s="177" t="s">
        <v>550</v>
      </c>
      <c r="M4673" s="177" t="s">
        <v>17599</v>
      </c>
      <c r="N4673" s="177" t="s">
        <v>17599</v>
      </c>
      <c r="O4673" s="177" t="s">
        <v>195</v>
      </c>
      <c r="P4673" s="177" t="s">
        <v>2113</v>
      </c>
      <c r="Q4673" s="177" t="s">
        <v>2789</v>
      </c>
      <c r="R4673" s="177" t="s">
        <v>600</v>
      </c>
      <c r="S4673" s="177" t="s">
        <v>601</v>
      </c>
      <c r="T4673" s="177" t="s">
        <v>3731</v>
      </c>
      <c r="U4673" s="177" t="s">
        <v>702</v>
      </c>
      <c r="V4673" s="177" t="s">
        <v>2831</v>
      </c>
      <c r="X4673" s="177" t="s">
        <v>943</v>
      </c>
      <c r="Y4673" s="177" t="s">
        <v>891</v>
      </c>
      <c r="Z4673" s="177" t="s">
        <v>646</v>
      </c>
      <c r="AA4673" s="177" t="s">
        <v>1170</v>
      </c>
      <c r="AC4673" s="177" t="s">
        <v>3501</v>
      </c>
      <c r="AD4673" s="177" t="s">
        <v>18291</v>
      </c>
      <c r="AE4673" s="177" t="s">
        <v>526</v>
      </c>
      <c r="AQ4673" s="177"/>
      <c r="AT4673" s="177"/>
      <c r="AU4673" s="177"/>
      <c r="AV4673" s="177"/>
      <c r="AW4673" s="177"/>
    </row>
    <row r="4674" spans="1:50">
      <c r="A4674" s="170" t="s">
        <v>17595</v>
      </c>
      <c r="B4674" s="177" t="s">
        <v>17596</v>
      </c>
      <c r="D4674" s="177" t="s">
        <v>508</v>
      </c>
      <c r="E4674" s="177" t="s">
        <v>7577</v>
      </c>
      <c r="F4674" s="177" t="s">
        <v>18292</v>
      </c>
      <c r="H4674" s="177" t="s">
        <v>18293</v>
      </c>
      <c r="I4674" s="177" t="s">
        <v>1979</v>
      </c>
      <c r="J4674" s="178">
        <v>41582</v>
      </c>
      <c r="K4674" s="178">
        <v>41582</v>
      </c>
      <c r="L4674" s="177" t="s">
        <v>550</v>
      </c>
      <c r="M4674" s="177" t="s">
        <v>17599</v>
      </c>
      <c r="N4674" s="177" t="s">
        <v>17599</v>
      </c>
      <c r="O4674" s="177" t="s">
        <v>195</v>
      </c>
      <c r="P4674" s="177" t="s">
        <v>2113</v>
      </c>
      <c r="Q4674" s="177" t="s">
        <v>6788</v>
      </c>
      <c r="R4674" s="177" t="s">
        <v>600</v>
      </c>
      <c r="S4674" s="177" t="s">
        <v>601</v>
      </c>
      <c r="T4674" s="177" t="s">
        <v>579</v>
      </c>
      <c r="U4674" s="177" t="s">
        <v>555</v>
      </c>
      <c r="V4674" s="177" t="s">
        <v>772</v>
      </c>
      <c r="X4674" s="177" t="s">
        <v>943</v>
      </c>
      <c r="Y4674" s="177" t="s">
        <v>891</v>
      </c>
      <c r="Z4674" s="177" t="s">
        <v>555</v>
      </c>
      <c r="AA4674" s="177" t="s">
        <v>1011</v>
      </c>
      <c r="AC4674" s="177" t="s">
        <v>3517</v>
      </c>
      <c r="AD4674" s="177" t="s">
        <v>18294</v>
      </c>
      <c r="AE4674" s="177" t="s">
        <v>870</v>
      </c>
      <c r="AQ4674" s="177"/>
      <c r="AT4674" s="177"/>
      <c r="AU4674" s="177"/>
      <c r="AV4674" s="177"/>
      <c r="AW4674" s="177"/>
    </row>
    <row r="4675" spans="1:50">
      <c r="A4675" s="170" t="s">
        <v>17595</v>
      </c>
      <c r="B4675" s="177" t="s">
        <v>17596</v>
      </c>
      <c r="D4675" s="177" t="s">
        <v>508</v>
      </c>
      <c r="E4675" s="177" t="s">
        <v>7579</v>
      </c>
      <c r="F4675" s="177" t="s">
        <v>18295</v>
      </c>
      <c r="H4675" s="177" t="s">
        <v>18296</v>
      </c>
      <c r="I4675" s="177" t="s">
        <v>1979</v>
      </c>
      <c r="J4675" s="178">
        <v>41582</v>
      </c>
      <c r="K4675" s="178">
        <v>41582</v>
      </c>
      <c r="L4675" s="177" t="s">
        <v>550</v>
      </c>
      <c r="M4675" s="177" t="s">
        <v>17599</v>
      </c>
      <c r="N4675" s="177" t="s">
        <v>17599</v>
      </c>
      <c r="O4675" s="177" t="s">
        <v>195</v>
      </c>
      <c r="P4675" s="177" t="s">
        <v>2113</v>
      </c>
      <c r="Q4675" s="177" t="s">
        <v>1082</v>
      </c>
      <c r="R4675" s="177" t="s">
        <v>600</v>
      </c>
      <c r="S4675" s="177" t="s">
        <v>601</v>
      </c>
      <c r="T4675" s="177" t="s">
        <v>702</v>
      </c>
      <c r="U4675" s="177" t="s">
        <v>739</v>
      </c>
      <c r="V4675" s="177" t="s">
        <v>772</v>
      </c>
      <c r="X4675" s="177" t="s">
        <v>943</v>
      </c>
      <c r="Y4675" s="177" t="s">
        <v>891</v>
      </c>
      <c r="Z4675" s="177" t="s">
        <v>739</v>
      </c>
      <c r="AA4675" s="177" t="s">
        <v>1011</v>
      </c>
      <c r="AC4675" s="177" t="s">
        <v>3517</v>
      </c>
      <c r="AD4675" s="177" t="s">
        <v>18297</v>
      </c>
      <c r="AE4675" s="177" t="s">
        <v>870</v>
      </c>
      <c r="AQ4675" s="177"/>
      <c r="AT4675" s="177"/>
      <c r="AU4675" s="177"/>
      <c r="AV4675" s="177"/>
      <c r="AW4675" s="177"/>
    </row>
    <row r="4676" spans="1:50">
      <c r="A4676" s="170" t="s">
        <v>17595</v>
      </c>
      <c r="B4676" s="177" t="s">
        <v>17596</v>
      </c>
      <c r="D4676" s="177" t="s">
        <v>508</v>
      </c>
      <c r="E4676" s="177" t="s">
        <v>781</v>
      </c>
      <c r="F4676" s="177" t="s">
        <v>18298</v>
      </c>
      <c r="H4676" s="177" t="s">
        <v>18299</v>
      </c>
      <c r="I4676" s="177" t="s">
        <v>1979</v>
      </c>
      <c r="J4676" s="178">
        <v>41582</v>
      </c>
      <c r="K4676" s="178">
        <v>41582</v>
      </c>
      <c r="L4676" s="177" t="s">
        <v>550</v>
      </c>
      <c r="M4676" s="177" t="s">
        <v>17599</v>
      </c>
      <c r="N4676" s="177" t="s">
        <v>17599</v>
      </c>
      <c r="O4676" s="177" t="s">
        <v>195</v>
      </c>
      <c r="P4676" s="177" t="s">
        <v>1193</v>
      </c>
      <c r="Q4676" s="177" t="s">
        <v>18300</v>
      </c>
      <c r="R4676" s="177" t="s">
        <v>600</v>
      </c>
      <c r="S4676" s="177" t="s">
        <v>601</v>
      </c>
      <c r="T4676" s="177" t="s">
        <v>578</v>
      </c>
      <c r="U4676" s="177" t="s">
        <v>702</v>
      </c>
      <c r="V4676" s="177" t="s">
        <v>3553</v>
      </c>
      <c r="W4676" s="177" t="s">
        <v>790</v>
      </c>
      <c r="X4676" s="177" t="s">
        <v>943</v>
      </c>
      <c r="Y4676" s="177" t="s">
        <v>674</v>
      </c>
      <c r="Z4676" s="177" t="s">
        <v>702</v>
      </c>
      <c r="AA4676" s="177" t="s">
        <v>3554</v>
      </c>
      <c r="AB4676" s="177" t="s">
        <v>10340</v>
      </c>
      <c r="AC4676" s="177" t="s">
        <v>3645</v>
      </c>
      <c r="AD4676" s="177" t="s">
        <v>18301</v>
      </c>
      <c r="AE4676" s="177" t="s">
        <v>524</v>
      </c>
      <c r="AQ4676" s="177"/>
      <c r="AT4676" s="177"/>
      <c r="AU4676" s="177"/>
      <c r="AV4676" s="177"/>
      <c r="AW4676" s="177"/>
    </row>
    <row r="4677" spans="1:50">
      <c r="A4677" s="170" t="s">
        <v>17595</v>
      </c>
      <c r="B4677" s="177" t="s">
        <v>17596</v>
      </c>
      <c r="D4677" s="177" t="s">
        <v>508</v>
      </c>
      <c r="E4677" s="177" t="s">
        <v>7583</v>
      </c>
      <c r="F4677" s="177" t="s">
        <v>18302</v>
      </c>
      <c r="I4677" s="177" t="s">
        <v>1979</v>
      </c>
      <c r="J4677" s="178">
        <v>41582</v>
      </c>
      <c r="K4677" s="178">
        <v>41582</v>
      </c>
      <c r="L4677" s="177" t="s">
        <v>550</v>
      </c>
      <c r="M4677" s="177" t="s">
        <v>17599</v>
      </c>
      <c r="N4677" s="177" t="s">
        <v>17599</v>
      </c>
      <c r="O4677" s="177" t="s">
        <v>195</v>
      </c>
      <c r="P4677" s="177" t="s">
        <v>1816</v>
      </c>
      <c r="Q4677" s="177" t="s">
        <v>1397</v>
      </c>
      <c r="R4677" s="177" t="s">
        <v>600</v>
      </c>
      <c r="S4677" s="177" t="s">
        <v>601</v>
      </c>
      <c r="T4677" s="177" t="s">
        <v>712</v>
      </c>
      <c r="U4677" s="177" t="s">
        <v>739</v>
      </c>
      <c r="V4677" s="177" t="s">
        <v>2823</v>
      </c>
      <c r="X4677" s="177" t="s">
        <v>943</v>
      </c>
      <c r="Y4677" s="177" t="s">
        <v>674</v>
      </c>
      <c r="Z4677" s="177" t="s">
        <v>739</v>
      </c>
      <c r="AA4677" s="177" t="s">
        <v>1587</v>
      </c>
      <c r="AC4677" s="177" t="s">
        <v>3517</v>
      </c>
      <c r="AD4677" s="177" t="s">
        <v>18303</v>
      </c>
      <c r="AE4677" s="177" t="s">
        <v>870</v>
      </c>
      <c r="AQ4677" s="177"/>
      <c r="AT4677" s="177"/>
      <c r="AU4677" s="177"/>
      <c r="AV4677" s="177"/>
      <c r="AW4677" s="177"/>
    </row>
    <row r="4678" spans="1:50">
      <c r="A4678" s="170" t="s">
        <v>17595</v>
      </c>
      <c r="B4678" s="177" t="s">
        <v>17596</v>
      </c>
      <c r="D4678" s="177" t="s">
        <v>508</v>
      </c>
      <c r="E4678" s="177" t="s">
        <v>16050</v>
      </c>
      <c r="F4678" s="177" t="s">
        <v>18304</v>
      </c>
      <c r="H4678" s="177" t="s">
        <v>18305</v>
      </c>
      <c r="I4678" s="177" t="s">
        <v>1979</v>
      </c>
      <c r="J4678" s="178">
        <v>41582</v>
      </c>
      <c r="K4678" s="178">
        <v>41582</v>
      </c>
      <c r="L4678" s="177" t="s">
        <v>550</v>
      </c>
      <c r="M4678" s="177" t="s">
        <v>17599</v>
      </c>
      <c r="N4678" s="177" t="s">
        <v>17599</v>
      </c>
      <c r="O4678" s="177" t="s">
        <v>195</v>
      </c>
      <c r="P4678" s="177" t="s">
        <v>1023</v>
      </c>
      <c r="Q4678" s="177" t="s">
        <v>2789</v>
      </c>
      <c r="R4678" s="177" t="s">
        <v>600</v>
      </c>
      <c r="S4678" s="177" t="s">
        <v>601</v>
      </c>
      <c r="T4678" s="177" t="s">
        <v>748</v>
      </c>
      <c r="U4678" s="177" t="s">
        <v>742</v>
      </c>
      <c r="V4678" s="177" t="s">
        <v>2024</v>
      </c>
      <c r="X4678" s="177" t="s">
        <v>943</v>
      </c>
      <c r="Y4678" s="177" t="s">
        <v>674</v>
      </c>
      <c r="Z4678" s="177" t="s">
        <v>742</v>
      </c>
      <c r="AA4678" s="177" t="s">
        <v>1084</v>
      </c>
      <c r="AC4678" s="177" t="s">
        <v>3517</v>
      </c>
      <c r="AD4678" s="177" t="s">
        <v>18306</v>
      </c>
      <c r="AE4678" s="177" t="s">
        <v>870</v>
      </c>
      <c r="AQ4678" s="177"/>
      <c r="AT4678" s="177"/>
      <c r="AU4678" s="177"/>
      <c r="AV4678" s="177"/>
      <c r="AW4678" s="177"/>
    </row>
    <row r="4679" spans="1:50">
      <c r="A4679" s="170" t="s">
        <v>17595</v>
      </c>
      <c r="B4679" s="177" t="s">
        <v>17596</v>
      </c>
      <c r="D4679" s="177" t="s">
        <v>508</v>
      </c>
      <c r="E4679" s="177" t="s">
        <v>704</v>
      </c>
      <c r="F4679" s="177" t="s">
        <v>18307</v>
      </c>
      <c r="I4679" s="177" t="s">
        <v>924</v>
      </c>
      <c r="J4679" s="178">
        <v>43917</v>
      </c>
      <c r="K4679" s="178">
        <v>43917</v>
      </c>
      <c r="L4679" s="177" t="s">
        <v>550</v>
      </c>
      <c r="M4679" s="177" t="s">
        <v>18308</v>
      </c>
      <c r="N4679" s="177" t="s">
        <v>18308</v>
      </c>
      <c r="O4679" s="177" t="s">
        <v>195</v>
      </c>
      <c r="P4679" s="177" t="s">
        <v>589</v>
      </c>
      <c r="R4679" s="177" t="s">
        <v>553</v>
      </c>
      <c r="S4679" s="177" t="s">
        <v>1611</v>
      </c>
      <c r="U4679" s="177" t="s">
        <v>832</v>
      </c>
      <c r="V4679" s="177" t="s">
        <v>18309</v>
      </c>
      <c r="W4679" s="177" t="s">
        <v>1042</v>
      </c>
      <c r="X4679" s="177" t="s">
        <v>1273</v>
      </c>
      <c r="Z4679" s="177" t="s">
        <v>832</v>
      </c>
      <c r="AA4679" s="177" t="s">
        <v>18310</v>
      </c>
      <c r="AF4679" s="177" t="s">
        <v>651</v>
      </c>
      <c r="AQ4679" s="177" t="s">
        <v>893</v>
      </c>
      <c r="AT4679" s="177"/>
      <c r="AU4679" s="177"/>
      <c r="AV4679" s="177"/>
      <c r="AW4679" s="177"/>
    </row>
    <row r="4680" spans="1:50">
      <c r="A4680" s="170" t="s">
        <v>17595</v>
      </c>
      <c r="B4680" s="177" t="s">
        <v>17596</v>
      </c>
      <c r="D4680" s="177" t="s">
        <v>508</v>
      </c>
      <c r="E4680" s="177" t="s">
        <v>709</v>
      </c>
      <c r="F4680" s="177" t="s">
        <v>18311</v>
      </c>
      <c r="I4680" s="177" t="s">
        <v>924</v>
      </c>
      <c r="J4680" s="178">
        <v>43917</v>
      </c>
      <c r="K4680" s="178">
        <v>43917</v>
      </c>
      <c r="L4680" s="177" t="s">
        <v>550</v>
      </c>
      <c r="M4680" s="177" t="s">
        <v>18308</v>
      </c>
      <c r="N4680" s="177" t="s">
        <v>18308</v>
      </c>
      <c r="O4680" s="177" t="s">
        <v>195</v>
      </c>
      <c r="P4680" s="177" t="s">
        <v>589</v>
      </c>
      <c r="R4680" s="177" t="s">
        <v>553</v>
      </c>
      <c r="S4680" s="177" t="s">
        <v>1611</v>
      </c>
      <c r="U4680" s="177" t="s">
        <v>832</v>
      </c>
      <c r="V4680" s="177" t="s">
        <v>16160</v>
      </c>
      <c r="W4680" s="177" t="s">
        <v>1042</v>
      </c>
      <c r="X4680" s="177" t="s">
        <v>1273</v>
      </c>
      <c r="Z4680" s="177" t="s">
        <v>832</v>
      </c>
      <c r="AA4680" s="177" t="s">
        <v>3271</v>
      </c>
      <c r="AF4680" s="177" t="s">
        <v>651</v>
      </c>
      <c r="AQ4680" s="177" t="s">
        <v>893</v>
      </c>
      <c r="AT4680" s="177"/>
      <c r="AU4680" s="177"/>
      <c r="AV4680" s="177"/>
      <c r="AW4680" s="177"/>
    </row>
    <row r="4681" spans="1:50">
      <c r="A4681" s="170" t="s">
        <v>17595</v>
      </c>
      <c r="B4681" s="177" t="s">
        <v>17596</v>
      </c>
      <c r="D4681" s="177" t="s">
        <v>508</v>
      </c>
      <c r="E4681" s="170" t="s">
        <v>1320</v>
      </c>
      <c r="F4681" s="177" t="s">
        <v>18312</v>
      </c>
      <c r="I4681" s="177" t="s">
        <v>924</v>
      </c>
      <c r="J4681" s="178">
        <v>43917</v>
      </c>
      <c r="K4681" s="178">
        <v>43917</v>
      </c>
      <c r="L4681" s="177" t="s">
        <v>513</v>
      </c>
      <c r="M4681" s="177" t="s">
        <v>18313</v>
      </c>
      <c r="N4681" s="177" t="s">
        <v>18308</v>
      </c>
      <c r="O4681" s="177" t="s">
        <v>195</v>
      </c>
      <c r="P4681" s="177" t="s">
        <v>5824</v>
      </c>
      <c r="Q4681" s="177" t="s">
        <v>914</v>
      </c>
      <c r="R4681" s="177" t="s">
        <v>688</v>
      </c>
      <c r="S4681" s="177" t="s">
        <v>763</v>
      </c>
      <c r="T4681" s="177" t="s">
        <v>3731</v>
      </c>
      <c r="U4681" s="177" t="s">
        <v>579</v>
      </c>
      <c r="V4681" s="177" t="s">
        <v>822</v>
      </c>
      <c r="X4681" s="177" t="s">
        <v>18314</v>
      </c>
      <c r="Z4681" s="177" t="s">
        <v>579</v>
      </c>
      <c r="AA4681" s="177" t="s">
        <v>18315</v>
      </c>
      <c r="AC4681" s="177" t="s">
        <v>18316</v>
      </c>
      <c r="AD4681" s="177" t="s">
        <v>18317</v>
      </c>
      <c r="AE4681" s="177" t="s">
        <v>583</v>
      </c>
      <c r="AQ4681" s="177"/>
      <c r="AT4681" s="177"/>
      <c r="AU4681" s="177"/>
      <c r="AV4681" s="177"/>
      <c r="AW4681" s="177"/>
    </row>
    <row r="4682" spans="1:50">
      <c r="A4682" s="170" t="s">
        <v>17595</v>
      </c>
      <c r="B4682" s="177" t="s">
        <v>17596</v>
      </c>
      <c r="D4682" s="177" t="s">
        <v>508</v>
      </c>
      <c r="E4682" s="170" t="s">
        <v>1827</v>
      </c>
      <c r="F4682" s="177" t="s">
        <v>18318</v>
      </c>
      <c r="I4682" s="177" t="s">
        <v>924</v>
      </c>
      <c r="J4682" s="178">
        <v>43917</v>
      </c>
      <c r="K4682" s="178">
        <v>43917</v>
      </c>
      <c r="L4682" s="177" t="s">
        <v>513</v>
      </c>
      <c r="M4682" s="177" t="s">
        <v>18313</v>
      </c>
      <c r="N4682" s="177" t="s">
        <v>18308</v>
      </c>
      <c r="O4682" s="177" t="s">
        <v>195</v>
      </c>
      <c r="P4682" s="177" t="s">
        <v>5824</v>
      </c>
      <c r="Q4682" s="177" t="s">
        <v>982</v>
      </c>
      <c r="R4682" s="177" t="s">
        <v>688</v>
      </c>
      <c r="S4682" s="177" t="s">
        <v>763</v>
      </c>
      <c r="T4682" s="177" t="s">
        <v>1336</v>
      </c>
      <c r="U4682" s="177" t="s">
        <v>579</v>
      </c>
      <c r="V4682" s="177" t="s">
        <v>822</v>
      </c>
      <c r="X4682" s="177" t="s">
        <v>18314</v>
      </c>
      <c r="Z4682" s="177" t="s">
        <v>579</v>
      </c>
      <c r="AA4682" s="177" t="s">
        <v>18315</v>
      </c>
      <c r="AC4682" s="177" t="s">
        <v>18316</v>
      </c>
      <c r="AD4682" s="177" t="s">
        <v>18319</v>
      </c>
      <c r="AE4682" s="177" t="s">
        <v>583</v>
      </c>
      <c r="AQ4682" s="177"/>
      <c r="AT4682" s="177"/>
      <c r="AU4682" s="177"/>
      <c r="AV4682" s="177"/>
      <c r="AW4682" s="177"/>
    </row>
    <row r="4683" spans="1:50">
      <c r="A4683" s="170" t="s">
        <v>17595</v>
      </c>
      <c r="B4683" s="177" t="s">
        <v>17596</v>
      </c>
      <c r="C4683" s="177" t="s">
        <v>17747</v>
      </c>
      <c r="D4683" s="177" t="s">
        <v>508</v>
      </c>
      <c r="E4683" s="177" t="s">
        <v>1455</v>
      </c>
      <c r="F4683" s="177" t="s">
        <v>33690</v>
      </c>
      <c r="G4683" s="177" t="s">
        <v>17898</v>
      </c>
      <c r="I4683" s="177" t="s">
        <v>2271</v>
      </c>
      <c r="J4683" s="178">
        <v>45376</v>
      </c>
      <c r="K4683" s="178">
        <v>45376</v>
      </c>
      <c r="L4683" s="177" t="s">
        <v>901</v>
      </c>
      <c r="M4683" s="177" t="s">
        <v>33584</v>
      </c>
      <c r="N4683" s="183" t="s">
        <v>33585</v>
      </c>
      <c r="O4683" s="177" t="s">
        <v>324</v>
      </c>
      <c r="P4683" s="177" t="s">
        <v>903</v>
      </c>
      <c r="Q4683" s="177" t="s">
        <v>33587</v>
      </c>
      <c r="R4683" s="177" t="s">
        <v>951</v>
      </c>
      <c r="S4683" s="177" t="s">
        <v>952</v>
      </c>
      <c r="U4683" s="177" t="s">
        <v>33589</v>
      </c>
      <c r="V4683" s="177" t="s">
        <v>954</v>
      </c>
      <c r="W4683" s="177" t="s">
        <v>908</v>
      </c>
      <c r="Y4683" s="177" t="s">
        <v>908</v>
      </c>
      <c r="Z4683" s="177" t="s">
        <v>908</v>
      </c>
      <c r="AA4683" s="177" t="s">
        <v>955</v>
      </c>
      <c r="AB4683" s="177" t="s">
        <v>956</v>
      </c>
      <c r="AC4683" s="177" t="s">
        <v>646</v>
      </c>
      <c r="AD4683" s="177" t="s">
        <v>957</v>
      </c>
      <c r="AE4683" s="177" t="s">
        <v>5997</v>
      </c>
      <c r="AF4683" s="177" t="s">
        <v>912</v>
      </c>
      <c r="AH4683" s="177" t="s">
        <v>1137</v>
      </c>
      <c r="AI4683" s="177" t="s">
        <v>908</v>
      </c>
      <c r="AK4683" s="177" t="s">
        <v>982</v>
      </c>
      <c r="AL4683" s="177" t="s">
        <v>959</v>
      </c>
      <c r="AM4683" s="177" t="s">
        <v>960</v>
      </c>
      <c r="AQ4683" s="177" t="s">
        <v>33590</v>
      </c>
      <c r="AT4683" s="177"/>
      <c r="AU4683" s="177"/>
      <c r="AV4683" s="177"/>
      <c r="AW4683" s="177"/>
    </row>
    <row r="4684" spans="1:50">
      <c r="A4684" s="170" t="s">
        <v>17595</v>
      </c>
      <c r="B4684" s="177" t="s">
        <v>17596</v>
      </c>
      <c r="C4684" s="177" t="s">
        <v>17747</v>
      </c>
      <c r="D4684" s="177" t="s">
        <v>508</v>
      </c>
      <c r="E4684" s="177" t="s">
        <v>1459</v>
      </c>
      <c r="F4684" s="177" t="s">
        <v>33691</v>
      </c>
      <c r="G4684" s="177" t="s">
        <v>17904</v>
      </c>
      <c r="I4684" s="177" t="s">
        <v>2271</v>
      </c>
      <c r="J4684" s="178">
        <v>45376</v>
      </c>
      <c r="K4684" s="178">
        <v>45376</v>
      </c>
      <c r="L4684" s="177" t="s">
        <v>901</v>
      </c>
      <c r="M4684" s="177" t="s">
        <v>33584</v>
      </c>
      <c r="N4684" s="183" t="s">
        <v>33585</v>
      </c>
      <c r="O4684" s="177" t="s">
        <v>324</v>
      </c>
      <c r="P4684" s="177" t="s">
        <v>903</v>
      </c>
      <c r="Q4684" s="177" t="s">
        <v>33586</v>
      </c>
      <c r="R4684" s="177" t="s">
        <v>951</v>
      </c>
      <c r="S4684" s="177" t="s">
        <v>952</v>
      </c>
      <c r="U4684" s="177" t="s">
        <v>33589</v>
      </c>
      <c r="V4684" s="177" t="s">
        <v>954</v>
      </c>
      <c r="W4684" s="177" t="s">
        <v>908</v>
      </c>
      <c r="Y4684" s="177" t="s">
        <v>908</v>
      </c>
      <c r="Z4684" s="177" t="s">
        <v>908</v>
      </c>
      <c r="AA4684" s="177" t="s">
        <v>955</v>
      </c>
      <c r="AB4684" s="177" t="s">
        <v>956</v>
      </c>
      <c r="AC4684" s="177" t="s">
        <v>646</v>
      </c>
      <c r="AD4684" s="177" t="s">
        <v>957</v>
      </c>
      <c r="AE4684" s="177" t="s">
        <v>5997</v>
      </c>
      <c r="AF4684" s="177" t="s">
        <v>912</v>
      </c>
      <c r="AH4684" s="177" t="s">
        <v>1137</v>
      </c>
      <c r="AI4684" s="177" t="s">
        <v>908</v>
      </c>
      <c r="AK4684" s="177" t="s">
        <v>982</v>
      </c>
      <c r="AL4684" s="177" t="s">
        <v>959</v>
      </c>
      <c r="AM4684" s="177" t="s">
        <v>960</v>
      </c>
      <c r="AQ4684" s="177" t="s">
        <v>33592</v>
      </c>
      <c r="AT4684" s="177"/>
      <c r="AU4684" s="177"/>
      <c r="AV4684" s="177"/>
      <c r="AW4684" s="177"/>
    </row>
    <row r="4685" spans="1:50">
      <c r="A4685" s="170" t="s">
        <v>18320</v>
      </c>
      <c r="B4685" s="177" t="s">
        <v>18321</v>
      </c>
      <c r="C4685" s="177" t="s">
        <v>1564</v>
      </c>
      <c r="D4685" s="177" t="s">
        <v>508</v>
      </c>
      <c r="E4685" s="177" t="s">
        <v>669</v>
      </c>
      <c r="F4685" s="177" t="s">
        <v>18322</v>
      </c>
      <c r="I4685" s="177" t="s">
        <v>1609</v>
      </c>
      <c r="J4685" s="178">
        <v>43182</v>
      </c>
      <c r="K4685" s="178">
        <v>43182</v>
      </c>
      <c r="L4685" s="177" t="s">
        <v>550</v>
      </c>
      <c r="M4685" s="177" t="s">
        <v>18323</v>
      </c>
      <c r="N4685" s="177" t="s">
        <v>18323</v>
      </c>
      <c r="O4685" s="177" t="s">
        <v>110</v>
      </c>
      <c r="R4685" s="177" t="s">
        <v>565</v>
      </c>
      <c r="S4685" s="177" t="s">
        <v>630</v>
      </c>
      <c r="T4685" s="177" t="s">
        <v>2845</v>
      </c>
      <c r="U4685" s="177" t="s">
        <v>18324</v>
      </c>
      <c r="V4685" s="177" t="s">
        <v>18325</v>
      </c>
      <c r="W4685" s="177" t="s">
        <v>1904</v>
      </c>
      <c r="AA4685" s="177" t="s">
        <v>1964</v>
      </c>
      <c r="AB4685" s="177" t="s">
        <v>18326</v>
      </c>
      <c r="AC4685" s="177" t="s">
        <v>870</v>
      </c>
      <c r="AG4685" s="177" t="s">
        <v>4917</v>
      </c>
      <c r="AH4685" s="177" t="s">
        <v>18327</v>
      </c>
      <c r="AI4685" s="177" t="s">
        <v>694</v>
      </c>
      <c r="AM4685" s="177" t="s">
        <v>2233</v>
      </c>
      <c r="AO4685" s="177" t="s">
        <v>1034</v>
      </c>
      <c r="AP4685" s="177" t="s">
        <v>14350</v>
      </c>
      <c r="AQ4685" s="177"/>
      <c r="AT4685" s="177" t="s">
        <v>18328</v>
      </c>
      <c r="AU4685" s="177" t="s">
        <v>18329</v>
      </c>
      <c r="AV4685" s="177" t="s">
        <v>1854</v>
      </c>
      <c r="AW4685" s="177" t="s">
        <v>18330</v>
      </c>
      <c r="AX4685" s="177" t="s">
        <v>559</v>
      </c>
    </row>
    <row r="4686" spans="1:50">
      <c r="A4686" s="170" t="s">
        <v>18320</v>
      </c>
      <c r="B4686" s="177" t="s">
        <v>18321</v>
      </c>
      <c r="D4686" s="177" t="s">
        <v>508</v>
      </c>
      <c r="F4686" s="177" t="s">
        <v>18331</v>
      </c>
      <c r="I4686" s="177" t="s">
        <v>939</v>
      </c>
      <c r="J4686" s="181">
        <v>45419</v>
      </c>
      <c r="K4686" s="178">
        <v>45419</v>
      </c>
      <c r="L4686" s="177" t="s">
        <v>2030</v>
      </c>
      <c r="N4686" s="177" t="s">
        <v>18332</v>
      </c>
      <c r="O4686" s="177" t="s">
        <v>324</v>
      </c>
      <c r="P4686" s="177" t="s">
        <v>903</v>
      </c>
      <c r="R4686" s="177" t="s">
        <v>2273</v>
      </c>
      <c r="T4686" s="177" t="s">
        <v>18333</v>
      </c>
      <c r="V4686" s="177" t="s">
        <v>2043</v>
      </c>
      <c r="Y4686" s="177" t="s">
        <v>2044</v>
      </c>
      <c r="Z4686" s="177" t="s">
        <v>2044</v>
      </c>
      <c r="AC4686" s="177" t="s">
        <v>646</v>
      </c>
      <c r="AF4686" s="177" t="s">
        <v>2274</v>
      </c>
      <c r="AK4686" s="177" t="s">
        <v>914</v>
      </c>
      <c r="AQ4686" s="177"/>
      <c r="AT4686" s="177"/>
      <c r="AU4686" s="177"/>
      <c r="AV4686" s="177"/>
      <c r="AW4686" s="177" t="s">
        <v>908</v>
      </c>
    </row>
    <row r="4687" spans="1:50">
      <c r="A4687" s="170" t="s">
        <v>18320</v>
      </c>
      <c r="B4687" s="177" t="s">
        <v>18321</v>
      </c>
      <c r="D4687" s="177" t="s">
        <v>508</v>
      </c>
      <c r="F4687" s="177" t="s">
        <v>18334</v>
      </c>
      <c r="I4687" s="177" t="s">
        <v>939</v>
      </c>
      <c r="J4687" s="181">
        <v>45419</v>
      </c>
      <c r="K4687" s="178">
        <v>45419</v>
      </c>
      <c r="L4687" s="177" t="s">
        <v>2030</v>
      </c>
      <c r="N4687" s="177" t="s">
        <v>18332</v>
      </c>
      <c r="O4687" s="177" t="s">
        <v>324</v>
      </c>
      <c r="P4687" s="177" t="s">
        <v>903</v>
      </c>
      <c r="R4687" s="177" t="s">
        <v>2273</v>
      </c>
      <c r="T4687" s="177" t="s">
        <v>18335</v>
      </c>
      <c r="V4687" s="177" t="s">
        <v>2043</v>
      </c>
      <c r="Y4687" s="177" t="s">
        <v>2044</v>
      </c>
      <c r="Z4687" s="177" t="s">
        <v>2044</v>
      </c>
      <c r="AC4687" s="177" t="s">
        <v>702</v>
      </c>
      <c r="AF4687" s="177" t="s">
        <v>2274</v>
      </c>
      <c r="AK4687" s="177" t="s">
        <v>914</v>
      </c>
      <c r="AQ4687" s="177" t="s">
        <v>18336</v>
      </c>
      <c r="AT4687" s="177"/>
      <c r="AU4687" s="177"/>
      <c r="AV4687" s="177"/>
      <c r="AW4687" s="177" t="s">
        <v>908</v>
      </c>
    </row>
    <row r="4688" spans="1:50">
      <c r="A4688" s="170" t="s">
        <v>18320</v>
      </c>
      <c r="B4688" s="177" t="s">
        <v>18321</v>
      </c>
      <c r="D4688" s="177" t="s">
        <v>508</v>
      </c>
      <c r="F4688" s="177" t="s">
        <v>18337</v>
      </c>
      <c r="I4688" s="177" t="s">
        <v>777</v>
      </c>
      <c r="J4688" s="181" t="e">
        <v>#N/A</v>
      </c>
      <c r="K4688" s="178" t="e">
        <v>#N/A</v>
      </c>
      <c r="L4688" s="177" t="s">
        <v>2030</v>
      </c>
      <c r="N4688" s="177" t="s">
        <v>18332</v>
      </c>
      <c r="O4688" s="177" t="s">
        <v>324</v>
      </c>
      <c r="P4688" s="177" t="s">
        <v>903</v>
      </c>
      <c r="R4688" s="177" t="s">
        <v>18338</v>
      </c>
      <c r="V4688" s="177" t="s">
        <v>323</v>
      </c>
      <c r="Y4688" s="177" t="s">
        <v>2044</v>
      </c>
      <c r="Z4688" s="177" t="s">
        <v>2044</v>
      </c>
      <c r="AC4688" s="177" t="s">
        <v>646</v>
      </c>
      <c r="AF4688" s="177" t="s">
        <v>2274</v>
      </c>
      <c r="AK4688" s="177" t="s">
        <v>914</v>
      </c>
      <c r="AQ4688" s="177" t="s">
        <v>18339</v>
      </c>
      <c r="AT4688" s="177"/>
      <c r="AU4688" s="177"/>
      <c r="AV4688" s="177"/>
      <c r="AW4688" s="177" t="s">
        <v>908</v>
      </c>
    </row>
    <row r="4689" spans="1:62">
      <c r="A4689" s="170" t="s">
        <v>18320</v>
      </c>
      <c r="B4689" s="177" t="s">
        <v>18321</v>
      </c>
      <c r="D4689" s="177" t="s">
        <v>508</v>
      </c>
      <c r="F4689" s="177" t="s">
        <v>18340</v>
      </c>
      <c r="I4689" s="177" t="s">
        <v>777</v>
      </c>
      <c r="J4689" s="181" t="e">
        <v>#N/A</v>
      </c>
      <c r="K4689" s="178" t="e">
        <v>#N/A</v>
      </c>
      <c r="L4689" s="177" t="s">
        <v>901</v>
      </c>
      <c r="M4689" s="177" t="s">
        <v>18332</v>
      </c>
      <c r="N4689" s="177" t="s">
        <v>18332</v>
      </c>
      <c r="O4689" s="177" t="s">
        <v>324</v>
      </c>
      <c r="P4689" s="177" t="s">
        <v>903</v>
      </c>
      <c r="R4689" s="177" t="s">
        <v>904</v>
      </c>
      <c r="S4689" s="177" t="s">
        <v>905</v>
      </c>
      <c r="U4689" s="177" t="s">
        <v>2372</v>
      </c>
      <c r="V4689" s="177" t="s">
        <v>2013</v>
      </c>
      <c r="W4689" s="177" t="s">
        <v>908</v>
      </c>
      <c r="Y4689" s="177" t="s">
        <v>908</v>
      </c>
      <c r="AB4689" s="177" t="s">
        <v>910</v>
      </c>
      <c r="AC4689" s="177">
        <v>1400</v>
      </c>
      <c r="AD4689" s="177" t="s">
        <v>911</v>
      </c>
      <c r="AE4689" s="177">
        <v>1375</v>
      </c>
      <c r="AF4689" s="177" t="s">
        <v>912</v>
      </c>
      <c r="AG4689" s="177" t="s">
        <v>908</v>
      </c>
      <c r="AH4689" s="177" t="s">
        <v>913</v>
      </c>
      <c r="AI4689" s="177" t="s">
        <v>908</v>
      </c>
      <c r="AK4689" s="177" t="s">
        <v>914</v>
      </c>
      <c r="AL4689" s="177" t="s">
        <v>915</v>
      </c>
      <c r="AQ4689" s="177" t="s">
        <v>18341</v>
      </c>
      <c r="AT4689" s="177"/>
      <c r="AU4689" s="177"/>
      <c r="AV4689" s="177"/>
      <c r="AW4689" s="177"/>
    </row>
    <row r="4690" spans="1:62">
      <c r="A4690" s="170" t="s">
        <v>18342</v>
      </c>
      <c r="B4690" s="177" t="s">
        <v>18343</v>
      </c>
      <c r="D4690" s="177" t="s">
        <v>508</v>
      </c>
      <c r="F4690" s="177" t="s">
        <v>18344</v>
      </c>
      <c r="I4690" s="177" t="s">
        <v>2844</v>
      </c>
      <c r="J4690" s="181" t="s">
        <v>512</v>
      </c>
      <c r="K4690" s="178" t="s">
        <v>512</v>
      </c>
      <c r="L4690" s="177" t="s">
        <v>901</v>
      </c>
      <c r="M4690" s="177" t="s">
        <v>18345</v>
      </c>
      <c r="N4690" s="177" t="s">
        <v>18345</v>
      </c>
      <c r="O4690" s="177" t="s">
        <v>324</v>
      </c>
      <c r="R4690" s="177" t="s">
        <v>2149</v>
      </c>
      <c r="S4690" s="177" t="s">
        <v>2149</v>
      </c>
      <c r="U4690" s="177" t="s">
        <v>18346</v>
      </c>
      <c r="AQ4690" s="177"/>
      <c r="AT4690" s="177"/>
      <c r="AU4690" s="177"/>
      <c r="AV4690" s="177"/>
      <c r="AW4690" s="177"/>
    </row>
    <row r="4691" spans="1:62">
      <c r="A4691" s="170" t="s">
        <v>18342</v>
      </c>
      <c r="B4691" s="177" t="s">
        <v>18343</v>
      </c>
      <c r="D4691" s="177" t="s">
        <v>508</v>
      </c>
      <c r="F4691" s="177" t="s">
        <v>18347</v>
      </c>
      <c r="I4691" s="177" t="s">
        <v>697</v>
      </c>
      <c r="J4691" s="181" t="s">
        <v>512</v>
      </c>
      <c r="K4691" s="178" t="s">
        <v>512</v>
      </c>
      <c r="L4691" s="177" t="s">
        <v>901</v>
      </c>
      <c r="M4691" s="177" t="s">
        <v>18348</v>
      </c>
      <c r="N4691" s="177" t="s">
        <v>18348</v>
      </c>
      <c r="O4691" s="177" t="s">
        <v>324</v>
      </c>
      <c r="R4691" s="177" t="s">
        <v>1008</v>
      </c>
      <c r="S4691" s="177" t="s">
        <v>18349</v>
      </c>
      <c r="U4691" s="177" t="s">
        <v>18350</v>
      </c>
      <c r="AQ4691" s="177"/>
      <c r="AT4691" s="177"/>
      <c r="AU4691" s="177"/>
      <c r="AV4691" s="177"/>
      <c r="AW4691" s="177"/>
    </row>
    <row r="4692" spans="1:62">
      <c r="A4692" s="170" t="s">
        <v>18342</v>
      </c>
      <c r="B4692" s="177" t="s">
        <v>18343</v>
      </c>
      <c r="D4692" s="177" t="s">
        <v>508</v>
      </c>
      <c r="F4692" s="177" t="s">
        <v>18351</v>
      </c>
      <c r="I4692" s="177" t="s">
        <v>697</v>
      </c>
      <c r="J4692" s="181" t="s">
        <v>512</v>
      </c>
      <c r="K4692" s="178" t="s">
        <v>512</v>
      </c>
      <c r="L4692" s="177" t="s">
        <v>901</v>
      </c>
      <c r="M4692" s="177" t="s">
        <v>18348</v>
      </c>
      <c r="N4692" s="177" t="s">
        <v>18348</v>
      </c>
      <c r="O4692" s="177" t="s">
        <v>324</v>
      </c>
      <c r="R4692" s="177" t="s">
        <v>1008</v>
      </c>
      <c r="S4692" s="177" t="s">
        <v>18349</v>
      </c>
      <c r="U4692" s="177" t="s">
        <v>18350</v>
      </c>
      <c r="AQ4692" s="177"/>
      <c r="AT4692" s="177"/>
      <c r="AU4692" s="177"/>
      <c r="AV4692" s="177"/>
      <c r="AW4692" s="177"/>
    </row>
    <row r="4693" spans="1:62">
      <c r="A4693" s="170" t="s">
        <v>18352</v>
      </c>
      <c r="B4693" s="177" t="s">
        <v>18353</v>
      </c>
      <c r="D4693" s="177" t="s">
        <v>508</v>
      </c>
      <c r="E4693" s="177" t="s">
        <v>661</v>
      </c>
      <c r="F4693" s="177" t="s">
        <v>18354</v>
      </c>
      <c r="I4693" s="177">
        <v>2022</v>
      </c>
      <c r="J4693" s="181" t="s">
        <v>18355</v>
      </c>
      <c r="K4693" s="181" t="s">
        <v>18355</v>
      </c>
      <c r="L4693" s="177" t="s">
        <v>550</v>
      </c>
      <c r="M4693" s="177" t="s">
        <v>18356</v>
      </c>
      <c r="N4693" s="177" t="s">
        <v>18356</v>
      </c>
      <c r="O4693" s="177" t="s">
        <v>232</v>
      </c>
      <c r="Q4693" s="177" t="s">
        <v>6593</v>
      </c>
      <c r="R4693" s="177" t="s">
        <v>926</v>
      </c>
      <c r="S4693" s="177" t="s">
        <v>927</v>
      </c>
      <c r="T4693" s="177" t="s">
        <v>18357</v>
      </c>
      <c r="U4693" s="177">
        <v>2000</v>
      </c>
      <c r="V4693" s="177">
        <v>10000</v>
      </c>
      <c r="Y4693" s="177">
        <v>2000</v>
      </c>
      <c r="AB4693" s="177" t="s">
        <v>930</v>
      </c>
      <c r="AC4693" s="177" t="s">
        <v>18358</v>
      </c>
      <c r="AD4693" s="177">
        <v>0.75</v>
      </c>
      <c r="AE4693" s="177" t="s">
        <v>932</v>
      </c>
      <c r="AF4693" s="177" t="s">
        <v>18359</v>
      </c>
      <c r="AG4693" s="177">
        <v>15</v>
      </c>
      <c r="AQ4693" s="177" t="s">
        <v>584</v>
      </c>
      <c r="AR4693" s="177">
        <v>3847</v>
      </c>
      <c r="AS4693" s="177" t="s">
        <v>18360</v>
      </c>
      <c r="AT4693" s="177"/>
      <c r="AU4693" s="177"/>
      <c r="AV4693" s="177"/>
      <c r="AW4693" s="177"/>
    </row>
    <row r="4694" spans="1:62">
      <c r="A4694" s="170" t="s">
        <v>18352</v>
      </c>
      <c r="B4694" s="177" t="s">
        <v>18353</v>
      </c>
      <c r="D4694" s="177" t="s">
        <v>508</v>
      </c>
      <c r="E4694" s="177" t="s">
        <v>669</v>
      </c>
      <c r="F4694" s="177" t="s">
        <v>18361</v>
      </c>
      <c r="I4694" s="177">
        <v>2022</v>
      </c>
      <c r="J4694" s="181" t="s">
        <v>18355</v>
      </c>
      <c r="K4694" s="181" t="s">
        <v>18355</v>
      </c>
      <c r="L4694" s="177" t="s">
        <v>550</v>
      </c>
      <c r="M4694" s="177" t="s">
        <v>18356</v>
      </c>
      <c r="N4694" s="177" t="s">
        <v>18356</v>
      </c>
      <c r="O4694" s="177" t="s">
        <v>195</v>
      </c>
      <c r="P4694" s="177" t="s">
        <v>589</v>
      </c>
      <c r="Q4694" s="177" t="s">
        <v>6593</v>
      </c>
      <c r="R4694" s="177" t="s">
        <v>553</v>
      </c>
      <c r="S4694" s="177" t="s">
        <v>644</v>
      </c>
      <c r="T4694" s="177" t="s">
        <v>3855</v>
      </c>
      <c r="U4694" s="177">
        <v>1800</v>
      </c>
      <c r="V4694" s="177">
        <v>20500</v>
      </c>
      <c r="W4694" s="177" t="s">
        <v>1042</v>
      </c>
      <c r="X4694" s="177" t="s">
        <v>1043</v>
      </c>
      <c r="Z4694" s="177">
        <v>1800</v>
      </c>
      <c r="AA4694" s="177">
        <v>41000</v>
      </c>
      <c r="AB4694" s="177" t="s">
        <v>1581</v>
      </c>
      <c r="AC4694" s="177" t="s">
        <v>2220</v>
      </c>
      <c r="AD4694" s="177" t="s">
        <v>18362</v>
      </c>
      <c r="AE4694" s="177">
        <v>7.5</v>
      </c>
      <c r="AF4694" s="177" t="s">
        <v>1049</v>
      </c>
      <c r="AQ4694" s="177"/>
      <c r="AR4694" s="177">
        <v>3848</v>
      </c>
      <c r="AS4694" s="177" t="s">
        <v>18363</v>
      </c>
      <c r="AT4694" s="177"/>
      <c r="AU4694" s="177"/>
      <c r="AV4694" s="177"/>
      <c r="AW4694" s="177"/>
    </row>
    <row r="4695" spans="1:62">
      <c r="A4695" s="170" t="s">
        <v>18352</v>
      </c>
      <c r="B4695" s="177" t="s">
        <v>18353</v>
      </c>
      <c r="D4695" s="177" t="s">
        <v>508</v>
      </c>
      <c r="E4695" s="177" t="s">
        <v>685</v>
      </c>
      <c r="F4695" s="177" t="s">
        <v>18364</v>
      </c>
      <c r="I4695" s="177">
        <v>2022</v>
      </c>
      <c r="J4695" s="181" t="s">
        <v>18355</v>
      </c>
      <c r="K4695" s="181" t="s">
        <v>18355</v>
      </c>
      <c r="L4695" s="177" t="s">
        <v>513</v>
      </c>
      <c r="M4695" s="177" t="s">
        <v>18365</v>
      </c>
      <c r="N4695" s="177" t="s">
        <v>18356</v>
      </c>
      <c r="O4695" s="177" t="s">
        <v>195</v>
      </c>
      <c r="P4695" s="177" t="s">
        <v>599</v>
      </c>
      <c r="Q4695" s="177" t="s">
        <v>6593</v>
      </c>
      <c r="R4695" s="177" t="s">
        <v>600</v>
      </c>
      <c r="S4695" s="177" t="s">
        <v>1052</v>
      </c>
      <c r="T4695" s="177" t="s">
        <v>18366</v>
      </c>
      <c r="U4695" s="177">
        <v>1800</v>
      </c>
      <c r="V4695" s="177">
        <v>9000</v>
      </c>
      <c r="X4695" s="177" t="s">
        <v>1054</v>
      </c>
      <c r="Z4695" s="177">
        <v>1800</v>
      </c>
      <c r="AA4695" s="177" t="s">
        <v>6607</v>
      </c>
      <c r="AC4695" s="177" t="s">
        <v>1332</v>
      </c>
      <c r="AD4695" s="177" t="s">
        <v>18367</v>
      </c>
      <c r="AE4695" s="177">
        <v>5.5</v>
      </c>
      <c r="AQ4695" s="177"/>
      <c r="AR4695" s="177">
        <v>3860</v>
      </c>
      <c r="AS4695" s="177" t="s">
        <v>18368</v>
      </c>
      <c r="AT4695" s="177"/>
      <c r="AU4695" s="177"/>
      <c r="AV4695" s="177"/>
      <c r="AW4695" s="177"/>
    </row>
    <row r="4696" spans="1:62">
      <c r="A4696" s="170" t="s">
        <v>18352</v>
      </c>
      <c r="B4696" s="177" t="s">
        <v>18353</v>
      </c>
      <c r="D4696" s="177" t="s">
        <v>508</v>
      </c>
      <c r="E4696" s="177" t="s">
        <v>719</v>
      </c>
      <c r="F4696" s="177" t="s">
        <v>18369</v>
      </c>
      <c r="I4696" s="177">
        <v>2022</v>
      </c>
      <c r="J4696" s="181" t="s">
        <v>18355</v>
      </c>
      <c r="K4696" s="181" t="s">
        <v>18355</v>
      </c>
      <c r="L4696" s="177" t="s">
        <v>550</v>
      </c>
      <c r="M4696" s="177" t="s">
        <v>18356</v>
      </c>
      <c r="N4696" s="177" t="s">
        <v>18356</v>
      </c>
      <c r="O4696" s="177" t="s">
        <v>195</v>
      </c>
      <c r="P4696" s="177" t="s">
        <v>1023</v>
      </c>
      <c r="Q4696" s="177" t="s">
        <v>6593</v>
      </c>
      <c r="R4696" s="177" t="s">
        <v>600</v>
      </c>
      <c r="S4696" s="177" t="s">
        <v>601</v>
      </c>
      <c r="T4696" s="177" t="s">
        <v>18370</v>
      </c>
      <c r="U4696" s="177">
        <v>1400</v>
      </c>
      <c r="V4696" s="177">
        <v>4400</v>
      </c>
      <c r="W4696" s="177">
        <v>20</v>
      </c>
      <c r="X4696" s="177" t="s">
        <v>673</v>
      </c>
      <c r="Z4696" s="177">
        <v>1400</v>
      </c>
      <c r="AA4696" s="177" t="s">
        <v>675</v>
      </c>
      <c r="AC4696" s="177" t="s">
        <v>1086</v>
      </c>
      <c r="AD4696" s="177" t="s">
        <v>18371</v>
      </c>
      <c r="AE4696" s="177">
        <v>1.5</v>
      </c>
      <c r="AQ4696" s="177"/>
      <c r="AR4696" s="177">
        <v>3850</v>
      </c>
      <c r="AS4696" s="177" t="s">
        <v>18372</v>
      </c>
      <c r="AT4696" s="177"/>
      <c r="AU4696" s="177"/>
      <c r="AV4696" s="177"/>
      <c r="AW4696" s="177"/>
    </row>
    <row r="4697" spans="1:62">
      <c r="A4697" s="170" t="s">
        <v>18352</v>
      </c>
      <c r="B4697" s="177" t="s">
        <v>18353</v>
      </c>
      <c r="D4697" s="177" t="s">
        <v>508</v>
      </c>
      <c r="E4697" s="177" t="s">
        <v>729</v>
      </c>
      <c r="F4697" s="177" t="s">
        <v>18373</v>
      </c>
      <c r="I4697" s="177">
        <v>2022</v>
      </c>
      <c r="J4697" s="181" t="s">
        <v>18355</v>
      </c>
      <c r="K4697" s="181" t="s">
        <v>18355</v>
      </c>
      <c r="L4697" s="177" t="s">
        <v>550</v>
      </c>
      <c r="M4697" s="177" t="s">
        <v>18356</v>
      </c>
      <c r="N4697" s="177" t="s">
        <v>18356</v>
      </c>
      <c r="O4697" s="177" t="s">
        <v>195</v>
      </c>
      <c r="P4697" s="177" t="s">
        <v>1193</v>
      </c>
      <c r="Q4697" s="177" t="s">
        <v>2464</v>
      </c>
      <c r="R4697" s="177" t="s">
        <v>600</v>
      </c>
      <c r="S4697" s="177" t="s">
        <v>601</v>
      </c>
      <c r="T4697" s="177" t="s">
        <v>18374</v>
      </c>
      <c r="U4697" s="177">
        <v>1200</v>
      </c>
      <c r="V4697" s="177">
        <v>20745</v>
      </c>
      <c r="W4697" s="177" t="s">
        <v>6761</v>
      </c>
      <c r="X4697" s="177" t="s">
        <v>673</v>
      </c>
      <c r="Z4697" s="177">
        <v>1200</v>
      </c>
      <c r="AA4697" s="177">
        <v>42305</v>
      </c>
      <c r="AC4697" s="177" t="s">
        <v>1097</v>
      </c>
      <c r="AD4697" s="177" t="s">
        <v>18375</v>
      </c>
      <c r="AE4697" s="177">
        <v>5.5</v>
      </c>
      <c r="AQ4697" s="177"/>
      <c r="AR4697" s="177">
        <v>3851</v>
      </c>
      <c r="AS4697" s="177" t="s">
        <v>18376</v>
      </c>
      <c r="AT4697" s="177"/>
      <c r="AU4697" s="177"/>
      <c r="AV4697" s="177"/>
      <c r="AW4697" s="177"/>
    </row>
    <row r="4698" spans="1:62">
      <c r="A4698" s="170" t="s">
        <v>18352</v>
      </c>
      <c r="B4698" s="177" t="s">
        <v>18353</v>
      </c>
      <c r="D4698" s="177" t="s">
        <v>508</v>
      </c>
      <c r="E4698" s="177" t="s">
        <v>737</v>
      </c>
      <c r="F4698" s="177" t="s">
        <v>18377</v>
      </c>
      <c r="I4698" s="177">
        <v>2022</v>
      </c>
      <c r="J4698" s="181" t="s">
        <v>18355</v>
      </c>
      <c r="K4698" s="181" t="s">
        <v>18355</v>
      </c>
      <c r="L4698" s="177" t="s">
        <v>513</v>
      </c>
      <c r="M4698" s="177" t="s">
        <v>18365</v>
      </c>
      <c r="N4698" s="177" t="s">
        <v>18356</v>
      </c>
      <c r="O4698" s="177" t="s">
        <v>437</v>
      </c>
      <c r="P4698" s="177" t="s">
        <v>613</v>
      </c>
      <c r="Q4698" s="177" t="s">
        <v>613</v>
      </c>
      <c r="R4698" s="177" t="s">
        <v>615</v>
      </c>
      <c r="S4698" s="177" t="s">
        <v>613</v>
      </c>
      <c r="T4698" s="177" t="s">
        <v>512</v>
      </c>
      <c r="U4698" s="177">
        <v>2540</v>
      </c>
      <c r="V4698" s="177">
        <v>9000</v>
      </c>
      <c r="W4698" s="177">
        <v>660</v>
      </c>
      <c r="X4698" s="177">
        <v>20</v>
      </c>
      <c r="Y4698" s="177" t="s">
        <v>17431</v>
      </c>
      <c r="Z4698" s="177" t="s">
        <v>18378</v>
      </c>
      <c r="AA4698" s="177">
        <v>5.5</v>
      </c>
      <c r="AB4698" s="177" t="s">
        <v>10979</v>
      </c>
      <c r="AC4698" s="177" t="s">
        <v>18379</v>
      </c>
      <c r="AD4698" s="177">
        <v>5.5</v>
      </c>
      <c r="AE4698" s="177" t="s">
        <v>10979</v>
      </c>
      <c r="AF4698" s="177" t="s">
        <v>18380</v>
      </c>
      <c r="AG4698" s="177">
        <v>5.5</v>
      </c>
      <c r="AQ4698" s="177"/>
      <c r="AR4698" s="177">
        <v>3861</v>
      </c>
      <c r="AS4698" s="177" t="s">
        <v>18381</v>
      </c>
      <c r="AT4698" s="177"/>
      <c r="AU4698" s="177"/>
      <c r="AV4698" s="177"/>
      <c r="AW4698" s="177"/>
      <c r="BJ4698" s="177" t="s">
        <v>18382</v>
      </c>
    </row>
    <row r="4699" spans="1:62">
      <c r="A4699" s="170" t="s">
        <v>18352</v>
      </c>
      <c r="B4699" s="177" t="s">
        <v>18353</v>
      </c>
      <c r="D4699" s="177" t="s">
        <v>508</v>
      </c>
      <c r="E4699" s="177" t="s">
        <v>740</v>
      </c>
      <c r="F4699" s="177" t="s">
        <v>18383</v>
      </c>
      <c r="I4699" s="177">
        <v>2022</v>
      </c>
      <c r="J4699" s="181" t="s">
        <v>18355</v>
      </c>
      <c r="K4699" s="181" t="s">
        <v>18355</v>
      </c>
      <c r="L4699" s="177" t="s">
        <v>550</v>
      </c>
      <c r="M4699" s="177" t="s">
        <v>18356</v>
      </c>
      <c r="N4699" s="177" t="s">
        <v>18356</v>
      </c>
      <c r="O4699" s="177" t="s">
        <v>195</v>
      </c>
      <c r="P4699" s="177" t="s">
        <v>1816</v>
      </c>
      <c r="Q4699" s="177" t="s">
        <v>614</v>
      </c>
      <c r="R4699" s="177" t="s">
        <v>600</v>
      </c>
      <c r="S4699" s="177" t="s">
        <v>601</v>
      </c>
      <c r="T4699" s="177" t="s">
        <v>12733</v>
      </c>
      <c r="U4699" s="177">
        <v>2000</v>
      </c>
      <c r="V4699" s="177">
        <v>6755</v>
      </c>
      <c r="W4699" s="177" t="s">
        <v>1300</v>
      </c>
      <c r="X4699" s="177" t="s">
        <v>673</v>
      </c>
      <c r="Z4699" s="177">
        <v>2000</v>
      </c>
      <c r="AA4699" s="177">
        <v>14305</v>
      </c>
      <c r="AB4699" s="177" t="s">
        <v>18384</v>
      </c>
      <c r="AC4699" s="177" t="s">
        <v>1079</v>
      </c>
      <c r="AD4699" s="177" t="s">
        <v>18385</v>
      </c>
      <c r="AE4699" s="177" t="s">
        <v>2194</v>
      </c>
      <c r="AQ4699" s="177"/>
      <c r="AR4699" s="177">
        <v>3852</v>
      </c>
      <c r="AS4699" s="177" t="s">
        <v>18386</v>
      </c>
      <c r="AT4699" s="177"/>
      <c r="AU4699" s="177"/>
      <c r="AV4699" s="177"/>
      <c r="AW4699" s="177"/>
    </row>
    <row r="4700" spans="1:62">
      <c r="A4700" s="170" t="s">
        <v>18352</v>
      </c>
      <c r="B4700" s="177" t="s">
        <v>18353</v>
      </c>
      <c r="D4700" s="177" t="s">
        <v>508</v>
      </c>
      <c r="E4700" s="177" t="s">
        <v>752</v>
      </c>
      <c r="F4700" s="177" t="s">
        <v>18387</v>
      </c>
      <c r="I4700" s="177">
        <v>2022</v>
      </c>
      <c r="J4700" s="181" t="s">
        <v>18355</v>
      </c>
      <c r="K4700" s="181" t="s">
        <v>18355</v>
      </c>
      <c r="L4700" s="177" t="s">
        <v>550</v>
      </c>
      <c r="M4700" s="177" t="s">
        <v>18356</v>
      </c>
      <c r="N4700" s="177" t="s">
        <v>18356</v>
      </c>
      <c r="O4700" s="177" t="s">
        <v>195</v>
      </c>
      <c r="P4700" s="177" t="s">
        <v>1023</v>
      </c>
      <c r="Q4700" s="177" t="s">
        <v>12930</v>
      </c>
      <c r="R4700" s="177" t="s">
        <v>600</v>
      </c>
      <c r="S4700" s="177" t="s">
        <v>601</v>
      </c>
      <c r="T4700" s="177" t="s">
        <v>1546</v>
      </c>
      <c r="U4700" s="177">
        <v>1000</v>
      </c>
      <c r="V4700" s="177">
        <v>28400</v>
      </c>
      <c r="X4700" s="177" t="s">
        <v>673</v>
      </c>
      <c r="Z4700" s="177">
        <v>1000</v>
      </c>
      <c r="AA4700" s="177">
        <v>57585</v>
      </c>
      <c r="AC4700" s="177" t="s">
        <v>1198</v>
      </c>
      <c r="AD4700" s="177" t="s">
        <v>18388</v>
      </c>
      <c r="AE4700" s="177">
        <v>7.5</v>
      </c>
      <c r="AQ4700" s="177"/>
      <c r="AR4700" s="177">
        <v>3853</v>
      </c>
      <c r="AS4700" s="177" t="s">
        <v>18389</v>
      </c>
      <c r="AT4700" s="177"/>
      <c r="AU4700" s="177"/>
      <c r="AV4700" s="177"/>
      <c r="AW4700" s="177"/>
    </row>
    <row r="4701" spans="1:62">
      <c r="A4701" s="170" t="s">
        <v>18352</v>
      </c>
      <c r="B4701" s="177" t="s">
        <v>18353</v>
      </c>
      <c r="D4701" s="177" t="s">
        <v>508</v>
      </c>
      <c r="E4701" s="177" t="s">
        <v>9071</v>
      </c>
      <c r="F4701" s="177" t="s">
        <v>18390</v>
      </c>
      <c r="I4701" s="177">
        <v>2022</v>
      </c>
      <c r="J4701" s="181" t="s">
        <v>18355</v>
      </c>
      <c r="K4701" s="181" t="s">
        <v>18355</v>
      </c>
      <c r="L4701" s="177" t="s">
        <v>550</v>
      </c>
      <c r="M4701" s="177" t="s">
        <v>18356</v>
      </c>
      <c r="N4701" s="177" t="s">
        <v>18356</v>
      </c>
      <c r="O4701" s="177" t="s">
        <v>195</v>
      </c>
      <c r="P4701" s="177" t="s">
        <v>1023</v>
      </c>
      <c r="Q4701" s="177" t="s">
        <v>614</v>
      </c>
      <c r="R4701" s="177" t="s">
        <v>600</v>
      </c>
      <c r="S4701" s="177" t="s">
        <v>601</v>
      </c>
      <c r="T4701" s="177" t="s">
        <v>8226</v>
      </c>
      <c r="U4701" s="177">
        <v>1000</v>
      </c>
      <c r="V4701" s="177">
        <v>6400</v>
      </c>
      <c r="W4701" s="177">
        <v>6</v>
      </c>
      <c r="X4701" s="177" t="s">
        <v>673</v>
      </c>
      <c r="Z4701" s="177">
        <v>1000</v>
      </c>
      <c r="AA4701" s="177">
        <v>13585</v>
      </c>
      <c r="AC4701" s="177" t="s">
        <v>1086</v>
      </c>
      <c r="AD4701" s="177" t="s">
        <v>18391</v>
      </c>
      <c r="AE4701" s="177" t="s">
        <v>870</v>
      </c>
      <c r="AQ4701" s="177"/>
      <c r="AR4701" s="177">
        <v>3854</v>
      </c>
      <c r="AS4701" s="177" t="s">
        <v>18392</v>
      </c>
      <c r="AT4701" s="177"/>
      <c r="AU4701" s="177"/>
      <c r="AV4701" s="177"/>
      <c r="AW4701" s="177"/>
    </row>
    <row r="4702" spans="1:62">
      <c r="A4702" s="170" t="s">
        <v>18352</v>
      </c>
      <c r="B4702" s="177" t="s">
        <v>18353</v>
      </c>
      <c r="D4702" s="177" t="s">
        <v>508</v>
      </c>
      <c r="E4702" s="177" t="s">
        <v>756</v>
      </c>
      <c r="F4702" s="177" t="s">
        <v>18393</v>
      </c>
      <c r="I4702" s="177">
        <v>2022</v>
      </c>
      <c r="J4702" s="181" t="s">
        <v>18355</v>
      </c>
      <c r="K4702" s="181" t="s">
        <v>18355</v>
      </c>
      <c r="L4702" s="177" t="s">
        <v>550</v>
      </c>
      <c r="M4702" s="177" t="s">
        <v>18356</v>
      </c>
      <c r="N4702" s="177" t="s">
        <v>18356</v>
      </c>
      <c r="O4702" s="177" t="s">
        <v>195</v>
      </c>
      <c r="P4702" s="177" t="s">
        <v>1193</v>
      </c>
      <c r="Q4702" s="177" t="s">
        <v>1090</v>
      </c>
      <c r="R4702" s="177" t="s">
        <v>600</v>
      </c>
      <c r="S4702" s="177" t="s">
        <v>601</v>
      </c>
      <c r="T4702" s="177" t="s">
        <v>18394</v>
      </c>
      <c r="U4702" s="177">
        <v>1200</v>
      </c>
      <c r="V4702" s="177">
        <v>5900</v>
      </c>
      <c r="W4702" s="177">
        <v>6.5</v>
      </c>
      <c r="X4702" s="177" t="s">
        <v>673</v>
      </c>
      <c r="Z4702" s="177">
        <v>1200</v>
      </c>
      <c r="AA4702" s="177">
        <v>12585</v>
      </c>
      <c r="AC4702" s="177" t="s">
        <v>1086</v>
      </c>
      <c r="AD4702" s="177" t="s">
        <v>18395</v>
      </c>
      <c r="AE4702" s="177" t="s">
        <v>870</v>
      </c>
      <c r="AQ4702" s="177"/>
      <c r="AR4702" s="177">
        <v>3855</v>
      </c>
      <c r="AS4702" s="177" t="s">
        <v>18396</v>
      </c>
      <c r="AT4702" s="177"/>
      <c r="AU4702" s="177"/>
      <c r="AV4702" s="177"/>
      <c r="AW4702" s="177"/>
    </row>
    <row r="4703" spans="1:62">
      <c r="A4703" s="170" t="s">
        <v>18352</v>
      </c>
      <c r="B4703" s="177" t="s">
        <v>18353</v>
      </c>
      <c r="D4703" s="177" t="s">
        <v>508</v>
      </c>
      <c r="E4703" s="177" t="s">
        <v>9115</v>
      </c>
      <c r="F4703" s="177" t="s">
        <v>18397</v>
      </c>
      <c r="I4703" s="177">
        <v>2022</v>
      </c>
      <c r="J4703" s="181" t="s">
        <v>18355</v>
      </c>
      <c r="K4703" s="181" t="s">
        <v>18355</v>
      </c>
      <c r="L4703" s="177" t="s">
        <v>550</v>
      </c>
      <c r="M4703" s="177" t="s">
        <v>18356</v>
      </c>
      <c r="N4703" s="177" t="s">
        <v>18356</v>
      </c>
      <c r="O4703" s="177" t="s">
        <v>195</v>
      </c>
      <c r="P4703" s="177" t="s">
        <v>1193</v>
      </c>
      <c r="Q4703" s="177" t="s">
        <v>1090</v>
      </c>
      <c r="R4703" s="177" t="s">
        <v>600</v>
      </c>
      <c r="S4703" s="177" t="s">
        <v>601</v>
      </c>
      <c r="T4703" s="177" t="s">
        <v>9580</v>
      </c>
      <c r="U4703" s="177">
        <v>1200</v>
      </c>
      <c r="V4703" s="177">
        <v>23755</v>
      </c>
      <c r="W4703" s="177" t="s">
        <v>1300</v>
      </c>
      <c r="X4703" s="177" t="s">
        <v>673</v>
      </c>
      <c r="Y4703" s="177">
        <v>5.8</v>
      </c>
      <c r="Z4703" s="177">
        <v>1200</v>
      </c>
      <c r="AA4703" s="177">
        <v>48305</v>
      </c>
      <c r="AB4703" s="177" t="s">
        <v>18398</v>
      </c>
      <c r="AC4703" s="177" t="s">
        <v>1097</v>
      </c>
      <c r="AD4703" s="177" t="s">
        <v>18399</v>
      </c>
      <c r="AE4703" s="177" t="s">
        <v>524</v>
      </c>
      <c r="AQ4703" s="177"/>
      <c r="AR4703" s="177">
        <v>3856</v>
      </c>
      <c r="AS4703" s="177" t="s">
        <v>18400</v>
      </c>
      <c r="AT4703" s="177"/>
      <c r="AU4703" s="177"/>
      <c r="AV4703" s="177"/>
      <c r="AW4703" s="177"/>
    </row>
    <row r="4704" spans="1:62">
      <c r="A4704" s="170" t="s">
        <v>18352</v>
      </c>
      <c r="B4704" s="177" t="s">
        <v>18353</v>
      </c>
      <c r="D4704" s="177" t="s">
        <v>508</v>
      </c>
      <c r="E4704" s="177" t="s">
        <v>836</v>
      </c>
      <c r="F4704" s="177" t="s">
        <v>18401</v>
      </c>
      <c r="I4704" s="177">
        <v>2022</v>
      </c>
      <c r="J4704" s="181" t="s">
        <v>18355</v>
      </c>
      <c r="K4704" s="181" t="s">
        <v>18355</v>
      </c>
      <c r="L4704" s="177" t="s">
        <v>550</v>
      </c>
      <c r="M4704" s="177" t="s">
        <v>18356</v>
      </c>
      <c r="N4704" s="177" t="s">
        <v>18356</v>
      </c>
      <c r="O4704" s="177" t="s">
        <v>195</v>
      </c>
      <c r="P4704" s="177" t="s">
        <v>552</v>
      </c>
      <c r="Q4704" s="177" t="s">
        <v>18402</v>
      </c>
      <c r="R4704" s="177" t="s">
        <v>600</v>
      </c>
      <c r="S4704" s="177" t="s">
        <v>601</v>
      </c>
      <c r="T4704" s="177" t="s">
        <v>18403</v>
      </c>
      <c r="U4704" s="177">
        <v>1200</v>
      </c>
      <c r="V4704" s="177">
        <v>3900</v>
      </c>
      <c r="X4704" s="177" t="s">
        <v>673</v>
      </c>
      <c r="Z4704" s="177">
        <v>1200</v>
      </c>
      <c r="AA4704" s="177">
        <v>8585</v>
      </c>
      <c r="AC4704" s="177" t="s">
        <v>1079</v>
      </c>
      <c r="AD4704" s="177" t="s">
        <v>18404</v>
      </c>
      <c r="AE4704" s="177" t="s">
        <v>809</v>
      </c>
      <c r="AQ4704" s="177"/>
      <c r="AR4704" s="177">
        <v>3857</v>
      </c>
      <c r="AS4704" s="177" t="s">
        <v>18405</v>
      </c>
      <c r="AT4704" s="177"/>
      <c r="AU4704" s="177"/>
      <c r="AV4704" s="177"/>
      <c r="AW4704" s="177"/>
    </row>
    <row r="4705" spans="1:55">
      <c r="A4705" s="170" t="s">
        <v>18352</v>
      </c>
      <c r="B4705" s="177" t="s">
        <v>18353</v>
      </c>
      <c r="D4705" s="177" t="s">
        <v>508</v>
      </c>
      <c r="E4705" s="177" t="s">
        <v>840</v>
      </c>
      <c r="F4705" s="177" t="s">
        <v>18406</v>
      </c>
      <c r="I4705" s="177">
        <v>2022</v>
      </c>
      <c r="J4705" s="181" t="s">
        <v>18355</v>
      </c>
      <c r="K4705" s="181" t="s">
        <v>18355</v>
      </c>
      <c r="L4705" s="177" t="s">
        <v>550</v>
      </c>
      <c r="M4705" s="177" t="s">
        <v>18356</v>
      </c>
      <c r="N4705" s="177" t="s">
        <v>18356</v>
      </c>
      <c r="O4705" s="177" t="s">
        <v>195</v>
      </c>
      <c r="P4705" s="177" t="s">
        <v>552</v>
      </c>
      <c r="Q4705" s="177" t="s">
        <v>1203</v>
      </c>
      <c r="R4705" s="177" t="s">
        <v>600</v>
      </c>
      <c r="S4705" s="177" t="s">
        <v>601</v>
      </c>
      <c r="T4705" s="177" t="s">
        <v>18407</v>
      </c>
      <c r="U4705" s="177">
        <v>1600</v>
      </c>
      <c r="V4705" s="177">
        <v>12400</v>
      </c>
      <c r="X4705" s="177" t="s">
        <v>673</v>
      </c>
      <c r="Z4705" s="177">
        <v>1600</v>
      </c>
      <c r="AA4705" s="177">
        <v>25585</v>
      </c>
      <c r="AC4705" s="177" t="s">
        <v>1079</v>
      </c>
      <c r="AD4705" s="177" t="s">
        <v>18408</v>
      </c>
      <c r="AE4705" s="177">
        <v>3</v>
      </c>
      <c r="AQ4705" s="177"/>
      <c r="AR4705" s="177">
        <v>3858</v>
      </c>
      <c r="AS4705" s="177" t="s">
        <v>18409</v>
      </c>
      <c r="AT4705" s="177"/>
      <c r="AU4705" s="177"/>
      <c r="AV4705" s="177"/>
      <c r="AW4705" s="177"/>
    </row>
    <row r="4706" spans="1:55">
      <c r="A4706" s="170" t="s">
        <v>18352</v>
      </c>
      <c r="B4706" s="177" t="s">
        <v>18353</v>
      </c>
      <c r="D4706" s="177" t="s">
        <v>508</v>
      </c>
      <c r="E4706" s="177" t="s">
        <v>847</v>
      </c>
      <c r="F4706" s="177" t="s">
        <v>18410</v>
      </c>
      <c r="I4706" s="177">
        <v>2022</v>
      </c>
      <c r="J4706" s="181" t="s">
        <v>18355</v>
      </c>
      <c r="K4706" s="181" t="s">
        <v>18355</v>
      </c>
      <c r="L4706" s="177" t="s">
        <v>550</v>
      </c>
      <c r="M4706" s="177" t="s">
        <v>18356</v>
      </c>
      <c r="N4706" s="177" t="s">
        <v>18356</v>
      </c>
      <c r="O4706" s="177" t="s">
        <v>195</v>
      </c>
      <c r="P4706" s="177" t="s">
        <v>552</v>
      </c>
      <c r="Q4706" s="177" t="s">
        <v>973</v>
      </c>
      <c r="R4706" s="177" t="s">
        <v>600</v>
      </c>
      <c r="S4706" s="177" t="s">
        <v>601</v>
      </c>
      <c r="T4706" s="177" t="s">
        <v>18411</v>
      </c>
      <c r="U4706" s="177">
        <v>2000</v>
      </c>
      <c r="V4706" s="177">
        <v>4400</v>
      </c>
      <c r="X4706" s="177" t="s">
        <v>673</v>
      </c>
      <c r="Z4706" s="177">
        <v>2000</v>
      </c>
      <c r="AA4706" s="177">
        <v>9585</v>
      </c>
      <c r="AC4706" s="177" t="s">
        <v>1086</v>
      </c>
      <c r="AD4706" s="177" t="s">
        <v>18412</v>
      </c>
      <c r="AE4706" s="177">
        <v>1.5</v>
      </c>
      <c r="AQ4706" s="177"/>
      <c r="AR4706" s="177">
        <v>3859</v>
      </c>
      <c r="AS4706" s="177" t="s">
        <v>18413</v>
      </c>
      <c r="AT4706" s="177"/>
      <c r="AU4706" s="177"/>
      <c r="AV4706" s="177"/>
      <c r="AW4706" s="177"/>
    </row>
    <row r="4707" spans="1:55">
      <c r="A4707" s="170" t="s">
        <v>18352</v>
      </c>
      <c r="B4707" s="177" t="s">
        <v>18353</v>
      </c>
      <c r="D4707" s="177" t="s">
        <v>508</v>
      </c>
      <c r="E4707" s="177" t="s">
        <v>852</v>
      </c>
      <c r="F4707" s="177" t="s">
        <v>18414</v>
      </c>
      <c r="I4707" s="177">
        <v>2022</v>
      </c>
      <c r="J4707" s="181" t="s">
        <v>18355</v>
      </c>
      <c r="K4707" s="181" t="s">
        <v>18355</v>
      </c>
      <c r="L4707" s="177" t="s">
        <v>513</v>
      </c>
      <c r="M4707" s="177" t="s">
        <v>18365</v>
      </c>
      <c r="N4707" s="177" t="s">
        <v>18356</v>
      </c>
      <c r="O4707" s="177" t="s">
        <v>437</v>
      </c>
      <c r="Q4707" s="177" t="s">
        <v>534</v>
      </c>
      <c r="R4707" s="177" t="s">
        <v>533</v>
      </c>
      <c r="S4707" s="177" t="s">
        <v>534</v>
      </c>
      <c r="T4707" s="177" t="s">
        <v>1915</v>
      </c>
      <c r="U4707" s="177">
        <v>2040</v>
      </c>
      <c r="V4707" s="177">
        <v>5000</v>
      </c>
      <c r="W4707" s="177">
        <v>270</v>
      </c>
      <c r="X4707" s="177">
        <v>20</v>
      </c>
      <c r="Y4707" s="177" t="s">
        <v>18415</v>
      </c>
      <c r="Z4707" s="177" t="s">
        <v>18416</v>
      </c>
      <c r="AA4707" s="177">
        <v>5.5</v>
      </c>
      <c r="AB4707" s="177" t="s">
        <v>18415</v>
      </c>
      <c r="AC4707" s="177" t="s">
        <v>18417</v>
      </c>
      <c r="AD4707" s="177">
        <v>5.5</v>
      </c>
      <c r="AQ4707" s="177"/>
      <c r="AR4707" s="177">
        <v>3862</v>
      </c>
      <c r="AS4707" s="177" t="s">
        <v>18418</v>
      </c>
      <c r="AT4707" s="177"/>
      <c r="AU4707" s="177"/>
      <c r="AV4707" s="177"/>
      <c r="AW4707" s="177"/>
      <c r="BC4707" s="177" t="s">
        <v>8617</v>
      </c>
    </row>
    <row r="4708" spans="1:55">
      <c r="A4708" s="170" t="s">
        <v>18352</v>
      </c>
      <c r="B4708" s="177" t="s">
        <v>18353</v>
      </c>
      <c r="D4708" s="177" t="s">
        <v>508</v>
      </c>
      <c r="E4708" s="177" t="s">
        <v>1141</v>
      </c>
      <c r="F4708" s="177" t="s">
        <v>18419</v>
      </c>
      <c r="I4708" s="177">
        <v>2022</v>
      </c>
      <c r="J4708" s="181" t="s">
        <v>18355</v>
      </c>
      <c r="K4708" s="181" t="s">
        <v>18355</v>
      </c>
      <c r="L4708" s="177" t="s">
        <v>513</v>
      </c>
      <c r="M4708" s="177" t="s">
        <v>18365</v>
      </c>
      <c r="N4708" s="177" t="s">
        <v>18356</v>
      </c>
      <c r="O4708" s="177" t="s">
        <v>195</v>
      </c>
      <c r="P4708" s="177" t="s">
        <v>1023</v>
      </c>
      <c r="Q4708" s="177" t="s">
        <v>973</v>
      </c>
      <c r="R4708" s="177" t="s">
        <v>731</v>
      </c>
      <c r="S4708" s="177" t="s">
        <v>780</v>
      </c>
      <c r="T4708" s="177" t="s">
        <v>781</v>
      </c>
      <c r="U4708" s="177">
        <v>2000</v>
      </c>
      <c r="V4708" s="177">
        <v>10000</v>
      </c>
      <c r="X4708" s="177" t="s">
        <v>1054</v>
      </c>
      <c r="Z4708" s="177">
        <v>2000</v>
      </c>
      <c r="AA4708" s="177" t="s">
        <v>834</v>
      </c>
      <c r="AB4708" s="177" t="s">
        <v>18420</v>
      </c>
      <c r="AC4708" s="177" t="s">
        <v>7007</v>
      </c>
      <c r="AD4708" s="177" t="s">
        <v>18421</v>
      </c>
      <c r="AE4708" s="177">
        <v>3</v>
      </c>
      <c r="AQ4708" s="177"/>
      <c r="AR4708" s="177">
        <v>3863</v>
      </c>
      <c r="AS4708" s="177" t="s">
        <v>18422</v>
      </c>
      <c r="AT4708" s="177"/>
      <c r="AU4708" s="177"/>
      <c r="AV4708" s="177"/>
      <c r="AW4708" s="177"/>
    </row>
    <row r="4709" spans="1:55">
      <c r="A4709" s="170" t="s">
        <v>18352</v>
      </c>
      <c r="B4709" s="177" t="s">
        <v>18353</v>
      </c>
      <c r="D4709" s="177" t="s">
        <v>508</v>
      </c>
      <c r="E4709" s="177" t="s">
        <v>2639</v>
      </c>
      <c r="F4709" s="177" t="s">
        <v>18423</v>
      </c>
      <c r="I4709" s="177">
        <v>2022</v>
      </c>
      <c r="J4709" s="181" t="s">
        <v>18355</v>
      </c>
      <c r="K4709" s="181" t="s">
        <v>18355</v>
      </c>
      <c r="L4709" s="177" t="s">
        <v>550</v>
      </c>
      <c r="M4709" s="177" t="s">
        <v>18356</v>
      </c>
      <c r="N4709" s="177" t="s">
        <v>18356</v>
      </c>
      <c r="O4709" s="177" t="s">
        <v>195</v>
      </c>
      <c r="P4709" s="177" t="s">
        <v>1023</v>
      </c>
      <c r="Q4709" s="177" t="s">
        <v>18424</v>
      </c>
      <c r="R4709" s="177" t="s">
        <v>600</v>
      </c>
      <c r="S4709" s="177" t="s">
        <v>601</v>
      </c>
      <c r="T4709" s="177" t="s">
        <v>13102</v>
      </c>
      <c r="U4709" s="177">
        <v>1600</v>
      </c>
      <c r="V4709" s="177">
        <v>7900</v>
      </c>
      <c r="W4709" s="177">
        <v>15</v>
      </c>
      <c r="X4709" s="177" t="s">
        <v>673</v>
      </c>
      <c r="Z4709" s="177">
        <v>1600</v>
      </c>
      <c r="AA4709" s="177">
        <v>16585</v>
      </c>
      <c r="AC4709" s="177" t="s">
        <v>1079</v>
      </c>
      <c r="AD4709" s="177" t="s">
        <v>18425</v>
      </c>
      <c r="AE4709" s="177">
        <v>3</v>
      </c>
      <c r="AQ4709" s="177"/>
      <c r="AR4709" s="177">
        <v>3864</v>
      </c>
      <c r="AS4709" s="177" t="s">
        <v>18426</v>
      </c>
      <c r="AT4709" s="177"/>
      <c r="AU4709" s="177"/>
      <c r="AV4709" s="177"/>
      <c r="AW4709" s="177"/>
    </row>
    <row r="4710" spans="1:55">
      <c r="A4710" s="170" t="s">
        <v>18352</v>
      </c>
      <c r="B4710" s="177" t="s">
        <v>18353</v>
      </c>
      <c r="D4710" s="177" t="s">
        <v>508</v>
      </c>
      <c r="E4710" s="177" t="s">
        <v>1146</v>
      </c>
      <c r="F4710" s="177" t="s">
        <v>18427</v>
      </c>
      <c r="I4710" s="177">
        <v>2022</v>
      </c>
      <c r="J4710" s="181" t="s">
        <v>18355</v>
      </c>
      <c r="K4710" s="181" t="s">
        <v>18355</v>
      </c>
      <c r="L4710" s="177" t="s">
        <v>550</v>
      </c>
      <c r="M4710" s="177" t="s">
        <v>18356</v>
      </c>
      <c r="N4710" s="177" t="s">
        <v>18356</v>
      </c>
      <c r="O4710" s="177" t="s">
        <v>195</v>
      </c>
      <c r="P4710" s="177" t="s">
        <v>1193</v>
      </c>
      <c r="Q4710" s="177" t="s">
        <v>1821</v>
      </c>
      <c r="R4710" s="177" t="s">
        <v>600</v>
      </c>
      <c r="S4710" s="177" t="s">
        <v>601</v>
      </c>
      <c r="T4710" s="177" t="s">
        <v>18428</v>
      </c>
      <c r="U4710" s="177">
        <v>800</v>
      </c>
      <c r="V4710" s="177">
        <v>15400</v>
      </c>
      <c r="W4710" s="177">
        <v>25</v>
      </c>
      <c r="X4710" s="177" t="s">
        <v>673</v>
      </c>
      <c r="Z4710" s="177">
        <v>800</v>
      </c>
      <c r="AA4710" s="177">
        <v>31585</v>
      </c>
      <c r="AB4710" s="177" t="s">
        <v>18429</v>
      </c>
      <c r="AC4710" s="177" t="s">
        <v>1104</v>
      </c>
      <c r="AD4710" s="177" t="s">
        <v>18430</v>
      </c>
      <c r="AE4710" s="177">
        <v>4</v>
      </c>
      <c r="AQ4710" s="177"/>
      <c r="AR4710" s="177">
        <v>3865</v>
      </c>
      <c r="AS4710" s="177" t="s">
        <v>18431</v>
      </c>
      <c r="AT4710" s="177"/>
      <c r="AU4710" s="177"/>
      <c r="AV4710" s="177"/>
      <c r="AW4710" s="177"/>
    </row>
    <row r="4711" spans="1:55">
      <c r="A4711" s="170" t="s">
        <v>18352</v>
      </c>
      <c r="B4711" s="177" t="s">
        <v>18353</v>
      </c>
      <c r="D4711" s="177" t="s">
        <v>508</v>
      </c>
      <c r="E4711" s="177" t="s">
        <v>1151</v>
      </c>
      <c r="F4711" s="177" t="s">
        <v>18432</v>
      </c>
      <c r="I4711" s="177">
        <v>2022</v>
      </c>
      <c r="J4711" s="181" t="s">
        <v>18355</v>
      </c>
      <c r="K4711" s="181" t="s">
        <v>18355</v>
      </c>
      <c r="L4711" s="177" t="s">
        <v>550</v>
      </c>
      <c r="M4711" s="177" t="s">
        <v>18356</v>
      </c>
      <c r="N4711" s="177" t="s">
        <v>18356</v>
      </c>
      <c r="O4711" s="177" t="s">
        <v>195</v>
      </c>
      <c r="P4711" s="177" t="s">
        <v>1193</v>
      </c>
      <c r="Q4711" s="177" t="s">
        <v>1821</v>
      </c>
      <c r="R4711" s="177" t="s">
        <v>600</v>
      </c>
      <c r="S4711" s="177" t="s">
        <v>601</v>
      </c>
      <c r="T4711" s="177" t="s">
        <v>12558</v>
      </c>
      <c r="U4711" s="177">
        <v>800</v>
      </c>
      <c r="V4711" s="177">
        <v>10400</v>
      </c>
      <c r="W4711" s="177">
        <v>25</v>
      </c>
      <c r="X4711" s="177" t="s">
        <v>673</v>
      </c>
      <c r="Z4711" s="177">
        <v>800</v>
      </c>
      <c r="AA4711" s="177">
        <v>21585</v>
      </c>
      <c r="AB4711" s="177" t="s">
        <v>8710</v>
      </c>
      <c r="AC4711" s="177" t="s">
        <v>1079</v>
      </c>
      <c r="AD4711" s="177" t="s">
        <v>18433</v>
      </c>
      <c r="AE4711" s="177">
        <v>3</v>
      </c>
      <c r="AQ4711" s="177"/>
      <c r="AR4711" s="177">
        <v>3868</v>
      </c>
      <c r="AS4711" s="177" t="s">
        <v>18434</v>
      </c>
      <c r="AT4711" s="177"/>
      <c r="AU4711" s="177"/>
      <c r="AV4711" s="177"/>
      <c r="AW4711" s="177"/>
    </row>
    <row r="4712" spans="1:55">
      <c r="A4712" s="170" t="s">
        <v>18352</v>
      </c>
      <c r="B4712" s="177" t="s">
        <v>18353</v>
      </c>
      <c r="D4712" s="177" t="s">
        <v>508</v>
      </c>
      <c r="E4712" s="177" t="s">
        <v>1154</v>
      </c>
      <c r="F4712" s="177" t="s">
        <v>18435</v>
      </c>
      <c r="I4712" s="177">
        <v>2022</v>
      </c>
      <c r="J4712" s="181" t="s">
        <v>18355</v>
      </c>
      <c r="K4712" s="181" t="s">
        <v>18355</v>
      </c>
      <c r="L4712" s="177" t="s">
        <v>550</v>
      </c>
      <c r="M4712" s="177" t="s">
        <v>18356</v>
      </c>
      <c r="N4712" s="177" t="s">
        <v>18356</v>
      </c>
      <c r="O4712" s="177" t="s">
        <v>195</v>
      </c>
      <c r="P4712" s="177" t="s">
        <v>552</v>
      </c>
      <c r="Q4712" s="177" t="s">
        <v>323</v>
      </c>
      <c r="R4712" s="177" t="s">
        <v>600</v>
      </c>
      <c r="S4712" s="177" t="s">
        <v>601</v>
      </c>
      <c r="T4712" s="177" t="s">
        <v>8344</v>
      </c>
      <c r="U4712" s="177">
        <v>1000</v>
      </c>
      <c r="V4712" s="177">
        <v>8900</v>
      </c>
      <c r="W4712" s="177">
        <v>7</v>
      </c>
      <c r="X4712" s="177" t="s">
        <v>673</v>
      </c>
      <c r="Z4712" s="177">
        <v>1000</v>
      </c>
      <c r="AA4712" s="177">
        <v>18585</v>
      </c>
      <c r="AC4712" s="177" t="s">
        <v>1079</v>
      </c>
      <c r="AD4712" s="177" t="s">
        <v>18436</v>
      </c>
      <c r="AE4712" s="177">
        <v>3</v>
      </c>
      <c r="AQ4712" s="177"/>
      <c r="AR4712" s="177">
        <v>3869</v>
      </c>
      <c r="AS4712" s="177" t="s">
        <v>18437</v>
      </c>
      <c r="AT4712" s="177"/>
      <c r="AU4712" s="177"/>
      <c r="AV4712" s="177"/>
      <c r="AW4712" s="177"/>
    </row>
    <row r="4713" spans="1:55">
      <c r="A4713" s="170" t="s">
        <v>18352</v>
      </c>
      <c r="B4713" s="177" t="s">
        <v>18353</v>
      </c>
      <c r="D4713" s="177" t="s">
        <v>508</v>
      </c>
      <c r="E4713" s="177" t="s">
        <v>2662</v>
      </c>
      <c r="F4713" s="177" t="s">
        <v>18438</v>
      </c>
      <c r="I4713" s="177">
        <v>2022</v>
      </c>
      <c r="J4713" s="181" t="s">
        <v>18355</v>
      </c>
      <c r="K4713" s="181" t="s">
        <v>18355</v>
      </c>
      <c r="L4713" s="177" t="s">
        <v>550</v>
      </c>
      <c r="M4713" s="177" t="s">
        <v>18356</v>
      </c>
      <c r="N4713" s="177" t="s">
        <v>18356</v>
      </c>
      <c r="O4713" s="177" t="s">
        <v>195</v>
      </c>
      <c r="P4713" s="177" t="s">
        <v>552</v>
      </c>
      <c r="Q4713" s="177" t="s">
        <v>323</v>
      </c>
      <c r="R4713" s="177" t="s">
        <v>600</v>
      </c>
      <c r="S4713" s="177" t="s">
        <v>601</v>
      </c>
      <c r="T4713" s="177" t="s">
        <v>18439</v>
      </c>
      <c r="U4713" s="177">
        <v>1000</v>
      </c>
      <c r="V4713" s="177">
        <v>7900</v>
      </c>
      <c r="W4713" s="177">
        <v>25</v>
      </c>
      <c r="X4713" s="177" t="s">
        <v>673</v>
      </c>
      <c r="Z4713" s="177">
        <v>1000</v>
      </c>
      <c r="AA4713" s="177">
        <v>16585</v>
      </c>
      <c r="AB4713" s="177" t="s">
        <v>18440</v>
      </c>
      <c r="AC4713" s="177" t="s">
        <v>1079</v>
      </c>
      <c r="AD4713" s="177" t="s">
        <v>18441</v>
      </c>
      <c r="AE4713" s="177">
        <v>3</v>
      </c>
      <c r="AQ4713" s="177"/>
      <c r="AR4713" s="177">
        <v>3870</v>
      </c>
      <c r="AS4713" s="177" t="s">
        <v>18442</v>
      </c>
      <c r="AT4713" s="177"/>
      <c r="AU4713" s="177"/>
      <c r="AV4713" s="177"/>
      <c r="AW4713" s="177"/>
    </row>
    <row r="4714" spans="1:55">
      <c r="A4714" s="170" t="s">
        <v>18352</v>
      </c>
      <c r="B4714" s="177" t="s">
        <v>18353</v>
      </c>
      <c r="D4714" s="177" t="s">
        <v>508</v>
      </c>
      <c r="E4714" s="177" t="s">
        <v>1160</v>
      </c>
      <c r="F4714" s="177" t="s">
        <v>18443</v>
      </c>
      <c r="I4714" s="177">
        <v>2022</v>
      </c>
      <c r="J4714" s="181" t="s">
        <v>18355</v>
      </c>
      <c r="K4714" s="181" t="s">
        <v>18355</v>
      </c>
      <c r="L4714" s="177" t="s">
        <v>550</v>
      </c>
      <c r="M4714" s="177" t="s">
        <v>18356</v>
      </c>
      <c r="N4714" s="177" t="s">
        <v>18356</v>
      </c>
      <c r="O4714" s="177" t="s">
        <v>217</v>
      </c>
      <c r="Q4714" s="177" t="s">
        <v>1115</v>
      </c>
      <c r="R4714" s="177" t="s">
        <v>1766</v>
      </c>
      <c r="S4714" s="177">
        <v>2800</v>
      </c>
      <c r="U4714" s="177">
        <v>2800</v>
      </c>
      <c r="AQ4714" s="177" t="s">
        <v>18444</v>
      </c>
      <c r="AR4714" s="177">
        <v>3871</v>
      </c>
      <c r="AS4714" s="177" t="s">
        <v>18445</v>
      </c>
      <c r="AT4714" s="177"/>
      <c r="AU4714" s="177"/>
      <c r="AV4714" s="177"/>
      <c r="AW4714" s="177"/>
    </row>
    <row r="4715" spans="1:55">
      <c r="A4715" s="170" t="s">
        <v>18352</v>
      </c>
      <c r="B4715" s="177" t="s">
        <v>18353</v>
      </c>
      <c r="D4715" s="177" t="s">
        <v>508</v>
      </c>
      <c r="E4715" s="177" t="s">
        <v>1166</v>
      </c>
      <c r="F4715" s="177" t="s">
        <v>18446</v>
      </c>
      <c r="I4715" s="177">
        <v>2022</v>
      </c>
      <c r="J4715" s="181" t="s">
        <v>18355</v>
      </c>
      <c r="K4715" s="181" t="s">
        <v>18355</v>
      </c>
      <c r="L4715" s="177" t="s">
        <v>550</v>
      </c>
      <c r="M4715" s="177" t="s">
        <v>18356</v>
      </c>
      <c r="N4715" s="177" t="s">
        <v>18356</v>
      </c>
      <c r="O4715" s="177" t="s">
        <v>217</v>
      </c>
      <c r="Q4715" s="177" t="s">
        <v>1148</v>
      </c>
      <c r="R4715" s="177" t="s">
        <v>1766</v>
      </c>
      <c r="S4715" s="177">
        <v>2800</v>
      </c>
      <c r="U4715" s="177">
        <v>2800</v>
      </c>
      <c r="AQ4715" s="177" t="s">
        <v>18444</v>
      </c>
      <c r="AR4715" s="177">
        <v>3872</v>
      </c>
      <c r="AS4715" s="177" t="s">
        <v>18447</v>
      </c>
      <c r="AT4715" s="177"/>
      <c r="AU4715" s="177"/>
      <c r="AV4715" s="177"/>
      <c r="AW4715" s="177"/>
    </row>
    <row r="4716" spans="1:55">
      <c r="A4716" s="170" t="s">
        <v>18352</v>
      </c>
      <c r="B4716" s="177" t="s">
        <v>18353</v>
      </c>
      <c r="D4716" s="177" t="s">
        <v>508</v>
      </c>
      <c r="E4716" s="177" t="s">
        <v>1172</v>
      </c>
      <c r="F4716" s="177" t="s">
        <v>18448</v>
      </c>
      <c r="I4716" s="177">
        <v>2022</v>
      </c>
      <c r="J4716" s="181" t="s">
        <v>18355</v>
      </c>
      <c r="K4716" s="181" t="s">
        <v>18355</v>
      </c>
      <c r="L4716" s="177" t="s">
        <v>550</v>
      </c>
      <c r="M4716" s="177" t="s">
        <v>18356</v>
      </c>
      <c r="N4716" s="177" t="s">
        <v>18356</v>
      </c>
      <c r="O4716" s="177" t="s">
        <v>195</v>
      </c>
      <c r="P4716" s="177" t="s">
        <v>887</v>
      </c>
      <c r="Q4716" s="177" t="s">
        <v>1115</v>
      </c>
      <c r="R4716" s="177" t="s">
        <v>600</v>
      </c>
      <c r="S4716" s="177" t="s">
        <v>601</v>
      </c>
      <c r="T4716" s="177" t="s">
        <v>18449</v>
      </c>
      <c r="U4716" s="177">
        <v>2800</v>
      </c>
      <c r="V4716" s="177">
        <v>6400</v>
      </c>
      <c r="X4716" s="177" t="s">
        <v>673</v>
      </c>
      <c r="Z4716" s="177">
        <v>2800</v>
      </c>
      <c r="AA4716" s="177">
        <v>13585</v>
      </c>
      <c r="AC4716" s="177" t="s">
        <v>16030</v>
      </c>
      <c r="AD4716" s="177" t="s">
        <v>18450</v>
      </c>
      <c r="AE4716" s="177" t="s">
        <v>12567</v>
      </c>
      <c r="AQ4716" s="177"/>
      <c r="AR4716" s="177">
        <v>3873</v>
      </c>
      <c r="AS4716" s="177" t="s">
        <v>18451</v>
      </c>
      <c r="AT4716" s="177"/>
      <c r="AU4716" s="177"/>
      <c r="AV4716" s="177"/>
      <c r="AW4716" s="177"/>
    </row>
    <row r="4717" spans="1:55">
      <c r="A4717" s="170" t="s">
        <v>18352</v>
      </c>
      <c r="B4717" s="177" t="s">
        <v>18353</v>
      </c>
      <c r="D4717" s="177" t="s">
        <v>508</v>
      </c>
      <c r="E4717" s="177" t="s">
        <v>1175</v>
      </c>
      <c r="F4717" s="177" t="s">
        <v>18452</v>
      </c>
      <c r="I4717" s="177">
        <v>2022</v>
      </c>
      <c r="J4717" s="181" t="s">
        <v>18355</v>
      </c>
      <c r="K4717" s="181" t="s">
        <v>18355</v>
      </c>
      <c r="L4717" s="177" t="s">
        <v>550</v>
      </c>
      <c r="M4717" s="177" t="s">
        <v>18356</v>
      </c>
      <c r="N4717" s="177" t="s">
        <v>18356</v>
      </c>
      <c r="O4717" s="177" t="s">
        <v>75</v>
      </c>
      <c r="Q4717" s="177" t="s">
        <v>1115</v>
      </c>
      <c r="R4717" s="177" t="s">
        <v>1120</v>
      </c>
      <c r="S4717" s="177">
        <v>2800</v>
      </c>
      <c r="U4717" s="177">
        <v>2800</v>
      </c>
      <c r="V4717" s="177">
        <v>7</v>
      </c>
      <c r="W4717" s="177" t="s">
        <v>1123</v>
      </c>
      <c r="Y4717" s="177" t="s">
        <v>1124</v>
      </c>
      <c r="Z4717" s="177" t="s">
        <v>1123</v>
      </c>
      <c r="AB4717" s="177">
        <v>1.18</v>
      </c>
      <c r="AC4717" s="177" t="s">
        <v>1123</v>
      </c>
      <c r="AE4717" s="177">
        <v>1.18</v>
      </c>
      <c r="AF4717" s="177" t="s">
        <v>1123</v>
      </c>
      <c r="AH4717" s="177">
        <v>1.18</v>
      </c>
      <c r="AI4717" s="177" t="s">
        <v>1123</v>
      </c>
      <c r="AK4717" s="177">
        <v>1.18</v>
      </c>
      <c r="AL4717" s="177" t="s">
        <v>1123</v>
      </c>
      <c r="AN4717" s="177">
        <v>1.18</v>
      </c>
      <c r="AO4717" s="177" t="s">
        <v>1123</v>
      </c>
      <c r="AQ4717" s="177" t="s">
        <v>637</v>
      </c>
      <c r="AR4717" s="177">
        <v>3874</v>
      </c>
      <c r="AS4717" s="177" t="s">
        <v>18453</v>
      </c>
      <c r="AT4717" s="177">
        <v>1.18</v>
      </c>
      <c r="AU4717" s="177"/>
      <c r="AV4717" s="177"/>
      <c r="AW4717" s="177"/>
    </row>
    <row r="4718" spans="1:55">
      <c r="A4718" s="170" t="s">
        <v>18352</v>
      </c>
      <c r="B4718" s="177" t="s">
        <v>18353</v>
      </c>
      <c r="D4718" s="177" t="s">
        <v>508</v>
      </c>
      <c r="E4718" s="177" t="s">
        <v>1774</v>
      </c>
      <c r="F4718" s="177" t="s">
        <v>18454</v>
      </c>
      <c r="I4718" s="177">
        <v>2022</v>
      </c>
      <c r="J4718" s="181" t="s">
        <v>18355</v>
      </c>
      <c r="K4718" s="181" t="s">
        <v>18355</v>
      </c>
      <c r="L4718" s="177" t="s">
        <v>550</v>
      </c>
      <c r="M4718" s="177" t="s">
        <v>18356</v>
      </c>
      <c r="N4718" s="177" t="s">
        <v>18356</v>
      </c>
      <c r="O4718" s="177" t="s">
        <v>195</v>
      </c>
      <c r="P4718" s="177" t="s">
        <v>887</v>
      </c>
      <c r="Q4718" s="177" t="s">
        <v>1148</v>
      </c>
      <c r="R4718" s="177" t="s">
        <v>600</v>
      </c>
      <c r="S4718" s="177" t="s">
        <v>601</v>
      </c>
      <c r="T4718" s="177" t="s">
        <v>18455</v>
      </c>
      <c r="U4718" s="177">
        <v>2800</v>
      </c>
      <c r="V4718" s="177">
        <v>6400</v>
      </c>
      <c r="X4718" s="177" t="s">
        <v>673</v>
      </c>
      <c r="Z4718" s="177">
        <v>2800</v>
      </c>
      <c r="AA4718" s="177">
        <v>13585</v>
      </c>
      <c r="AC4718" s="177" t="s">
        <v>16030</v>
      </c>
      <c r="AD4718" s="177" t="s">
        <v>18456</v>
      </c>
      <c r="AE4718" s="177" t="s">
        <v>12567</v>
      </c>
      <c r="AQ4718" s="177"/>
      <c r="AR4718" s="177">
        <v>3875</v>
      </c>
      <c r="AS4718" s="177" t="s">
        <v>18457</v>
      </c>
      <c r="AT4718" s="177"/>
      <c r="AU4718" s="177"/>
      <c r="AV4718" s="177"/>
      <c r="AW4718" s="177"/>
    </row>
    <row r="4719" spans="1:55">
      <c r="A4719" s="170" t="s">
        <v>18352</v>
      </c>
      <c r="B4719" s="177" t="s">
        <v>18353</v>
      </c>
      <c r="D4719" s="177" t="s">
        <v>508</v>
      </c>
      <c r="E4719" s="177" t="s">
        <v>1181</v>
      </c>
      <c r="F4719" s="177" t="s">
        <v>18458</v>
      </c>
      <c r="I4719" s="177">
        <v>2022</v>
      </c>
      <c r="J4719" s="181" t="s">
        <v>18355</v>
      </c>
      <c r="K4719" s="181" t="s">
        <v>18355</v>
      </c>
      <c r="L4719" s="177" t="s">
        <v>550</v>
      </c>
      <c r="M4719" s="177" t="s">
        <v>18356</v>
      </c>
      <c r="N4719" s="177" t="s">
        <v>18356</v>
      </c>
      <c r="O4719" s="177" t="s">
        <v>75</v>
      </c>
      <c r="Q4719" s="177" t="s">
        <v>1148</v>
      </c>
      <c r="R4719" s="177" t="s">
        <v>1120</v>
      </c>
      <c r="S4719" s="177">
        <v>2800</v>
      </c>
      <c r="U4719" s="177">
        <v>2800</v>
      </c>
      <c r="V4719" s="177">
        <v>7</v>
      </c>
      <c r="W4719" s="177" t="s">
        <v>1123</v>
      </c>
      <c r="Y4719" s="177" t="s">
        <v>1124</v>
      </c>
      <c r="Z4719" s="177" t="s">
        <v>1123</v>
      </c>
      <c r="AB4719" s="177">
        <v>1.18</v>
      </c>
      <c r="AC4719" s="177" t="s">
        <v>1123</v>
      </c>
      <c r="AE4719" s="177">
        <v>1.18</v>
      </c>
      <c r="AF4719" s="177" t="s">
        <v>1123</v>
      </c>
      <c r="AH4719" s="177">
        <v>1.18</v>
      </c>
      <c r="AI4719" s="177" t="s">
        <v>1123</v>
      </c>
      <c r="AK4719" s="177">
        <v>1.18</v>
      </c>
      <c r="AL4719" s="177" t="s">
        <v>1123</v>
      </c>
      <c r="AN4719" s="177">
        <v>1.18</v>
      </c>
      <c r="AO4719" s="177" t="s">
        <v>1123</v>
      </c>
      <c r="AQ4719" s="177" t="s">
        <v>16852</v>
      </c>
      <c r="AR4719" s="177">
        <v>3876</v>
      </c>
      <c r="AS4719" s="177" t="s">
        <v>18459</v>
      </c>
      <c r="AT4719" s="177">
        <v>1.18</v>
      </c>
      <c r="AU4719" s="177"/>
      <c r="AV4719" s="177"/>
      <c r="AW4719" s="177"/>
    </row>
    <row r="4720" spans="1:55">
      <c r="A4720" s="170" t="s">
        <v>18352</v>
      </c>
      <c r="B4720" s="177" t="s">
        <v>18353</v>
      </c>
      <c r="D4720" s="177" t="s">
        <v>508</v>
      </c>
      <c r="E4720" s="170" t="s">
        <v>1778</v>
      </c>
      <c r="F4720" s="177" t="s">
        <v>18460</v>
      </c>
      <c r="G4720" s="177" t="s">
        <v>1115</v>
      </c>
      <c r="I4720" s="177">
        <v>2022</v>
      </c>
      <c r="J4720" s="181" t="s">
        <v>18355</v>
      </c>
      <c r="K4720" s="181" t="s">
        <v>18355</v>
      </c>
      <c r="L4720" s="177" t="s">
        <v>901</v>
      </c>
      <c r="M4720" s="177" t="s">
        <v>18461</v>
      </c>
      <c r="N4720" s="177" t="s">
        <v>18356</v>
      </c>
      <c r="O4720" s="177" t="s">
        <v>324</v>
      </c>
      <c r="P4720" s="177" t="s">
        <v>903</v>
      </c>
      <c r="Q4720" s="177" t="s">
        <v>1134</v>
      </c>
      <c r="R4720" s="177" t="s">
        <v>951</v>
      </c>
      <c r="S4720" s="177" t="s">
        <v>952</v>
      </c>
      <c r="T4720" s="177" t="s">
        <v>6960</v>
      </c>
      <c r="U4720" s="177" t="s">
        <v>18462</v>
      </c>
      <c r="V4720" s="177" t="s">
        <v>3333</v>
      </c>
      <c r="W4720" s="177" t="s">
        <v>908</v>
      </c>
      <c r="Y4720" s="177" t="s">
        <v>909</v>
      </c>
      <c r="Z4720" s="177" t="s">
        <v>908</v>
      </c>
      <c r="AA4720" s="177" t="s">
        <v>955</v>
      </c>
      <c r="AB4720" s="177" t="s">
        <v>910</v>
      </c>
      <c r="AC4720" s="177">
        <v>2800</v>
      </c>
      <c r="AD4720" s="177" t="s">
        <v>911</v>
      </c>
      <c r="AE4720" s="177">
        <v>1375</v>
      </c>
      <c r="AF4720" s="177" t="s">
        <v>912</v>
      </c>
      <c r="AG4720" s="177" t="s">
        <v>908</v>
      </c>
      <c r="AH4720" s="177" t="s">
        <v>1137</v>
      </c>
      <c r="AI4720" s="177" t="s">
        <v>908</v>
      </c>
      <c r="AJ4720" s="177" t="s">
        <v>908</v>
      </c>
      <c r="AK4720" s="177" t="s">
        <v>982</v>
      </c>
      <c r="AL4720" s="177" t="s">
        <v>959</v>
      </c>
      <c r="AM4720" s="177" t="s">
        <v>960</v>
      </c>
      <c r="AP4720" s="177" t="s">
        <v>908</v>
      </c>
      <c r="AQ4720" s="177"/>
      <c r="AT4720" s="177"/>
      <c r="AU4720" s="177"/>
      <c r="AV4720" s="177" t="s">
        <v>6993</v>
      </c>
      <c r="AW4720" s="177"/>
    </row>
    <row r="4721" spans="1:49">
      <c r="A4721" s="170" t="s">
        <v>18352</v>
      </c>
      <c r="B4721" s="177" t="s">
        <v>18353</v>
      </c>
      <c r="D4721" s="177" t="s">
        <v>508</v>
      </c>
      <c r="E4721" s="177" t="s">
        <v>760</v>
      </c>
      <c r="F4721" s="177" t="s">
        <v>18463</v>
      </c>
      <c r="I4721" s="177">
        <v>2022</v>
      </c>
      <c r="J4721" s="181" t="s">
        <v>18355</v>
      </c>
      <c r="K4721" s="181" t="s">
        <v>18355</v>
      </c>
      <c r="L4721" s="177" t="s">
        <v>513</v>
      </c>
      <c r="M4721" s="177" t="s">
        <v>18365</v>
      </c>
      <c r="N4721" s="177" t="s">
        <v>18356</v>
      </c>
      <c r="O4721" s="177" t="s">
        <v>280</v>
      </c>
      <c r="Q4721" s="177" t="s">
        <v>1115</v>
      </c>
      <c r="R4721" s="177" t="s">
        <v>700</v>
      </c>
      <c r="S4721" s="177" t="s">
        <v>896</v>
      </c>
      <c r="T4721" s="177" t="s">
        <v>764</v>
      </c>
      <c r="U4721" s="177">
        <v>2800</v>
      </c>
      <c r="V4721" s="177" t="s">
        <v>1128</v>
      </c>
      <c r="W4721" s="177" t="s">
        <v>18464</v>
      </c>
      <c r="X4721" s="177" t="s">
        <v>1130</v>
      </c>
      <c r="AQ4721" s="177"/>
      <c r="AR4721" s="177">
        <v>3877</v>
      </c>
      <c r="AS4721" s="177" t="s">
        <v>18465</v>
      </c>
      <c r="AT4721" s="177"/>
      <c r="AU4721" s="177"/>
      <c r="AV4721" s="177"/>
      <c r="AW4721" s="177"/>
    </row>
    <row r="4722" spans="1:49">
      <c r="A4722" s="170" t="s">
        <v>18352</v>
      </c>
      <c r="B4722" s="177" t="s">
        <v>18353</v>
      </c>
      <c r="D4722" s="177" t="s">
        <v>508</v>
      </c>
      <c r="E4722" s="170" t="s">
        <v>11761</v>
      </c>
      <c r="F4722" s="177" t="s">
        <v>18466</v>
      </c>
      <c r="G4722" s="177" t="s">
        <v>1148</v>
      </c>
      <c r="I4722" s="177">
        <v>2022</v>
      </c>
      <c r="J4722" s="181" t="s">
        <v>18355</v>
      </c>
      <c r="K4722" s="181" t="s">
        <v>18355</v>
      </c>
      <c r="L4722" s="177" t="s">
        <v>901</v>
      </c>
      <c r="M4722" s="177" t="s">
        <v>18461</v>
      </c>
      <c r="N4722" s="177" t="s">
        <v>18356</v>
      </c>
      <c r="O4722" s="177" t="s">
        <v>324</v>
      </c>
      <c r="P4722" s="177" t="s">
        <v>903</v>
      </c>
      <c r="Q4722" s="177" t="s">
        <v>1159</v>
      </c>
      <c r="R4722" s="177" t="s">
        <v>951</v>
      </c>
      <c r="S4722" s="177" t="s">
        <v>952</v>
      </c>
      <c r="T4722" s="177" t="s">
        <v>6960</v>
      </c>
      <c r="U4722" s="177" t="s">
        <v>18467</v>
      </c>
      <c r="V4722" s="177" t="s">
        <v>3333</v>
      </c>
      <c r="W4722" s="177" t="s">
        <v>908</v>
      </c>
      <c r="Y4722" s="177" t="s">
        <v>909</v>
      </c>
      <c r="Z4722" s="177" t="s">
        <v>908</v>
      </c>
      <c r="AA4722" s="177" t="s">
        <v>955</v>
      </c>
      <c r="AB4722" s="177" t="s">
        <v>910</v>
      </c>
      <c r="AC4722" s="177">
        <v>2800</v>
      </c>
      <c r="AD4722" s="177" t="s">
        <v>911</v>
      </c>
      <c r="AE4722" s="177">
        <v>1375</v>
      </c>
      <c r="AF4722" s="177" t="s">
        <v>912</v>
      </c>
      <c r="AG4722" s="177" t="s">
        <v>908</v>
      </c>
      <c r="AH4722" s="177" t="s">
        <v>1137</v>
      </c>
      <c r="AI4722" s="177" t="s">
        <v>908</v>
      </c>
      <c r="AJ4722" s="177" t="s">
        <v>908</v>
      </c>
      <c r="AK4722" s="177" t="s">
        <v>982</v>
      </c>
      <c r="AL4722" s="177" t="s">
        <v>959</v>
      </c>
      <c r="AM4722" s="177" t="s">
        <v>960</v>
      </c>
      <c r="AP4722" s="177" t="s">
        <v>908</v>
      </c>
      <c r="AQ4722" s="177"/>
      <c r="AT4722" s="177"/>
      <c r="AU4722" s="177"/>
      <c r="AV4722" s="177" t="s">
        <v>6993</v>
      </c>
      <c r="AW4722" s="177"/>
    </row>
    <row r="4723" spans="1:49">
      <c r="A4723" s="170" t="s">
        <v>18352</v>
      </c>
      <c r="B4723" s="177" t="s">
        <v>18353</v>
      </c>
      <c r="D4723" s="177" t="s">
        <v>508</v>
      </c>
      <c r="E4723" s="177" t="s">
        <v>1200</v>
      </c>
      <c r="F4723" s="177" t="s">
        <v>18468</v>
      </c>
      <c r="I4723" s="177">
        <v>2022</v>
      </c>
      <c r="J4723" s="181" t="s">
        <v>18355</v>
      </c>
      <c r="K4723" s="181" t="s">
        <v>18355</v>
      </c>
      <c r="L4723" s="177" t="s">
        <v>513</v>
      </c>
      <c r="M4723" s="177" t="s">
        <v>18365</v>
      </c>
      <c r="N4723" s="177" t="s">
        <v>18356</v>
      </c>
      <c r="O4723" s="177" t="s">
        <v>280</v>
      </c>
      <c r="Q4723" s="177" t="s">
        <v>1148</v>
      </c>
      <c r="R4723" s="177" t="s">
        <v>700</v>
      </c>
      <c r="S4723" s="177" t="s">
        <v>896</v>
      </c>
      <c r="T4723" s="177" t="s">
        <v>764</v>
      </c>
      <c r="U4723" s="177">
        <v>2800</v>
      </c>
      <c r="V4723" s="177" t="s">
        <v>1128</v>
      </c>
      <c r="W4723" s="177" t="s">
        <v>18469</v>
      </c>
      <c r="X4723" s="177" t="s">
        <v>1130</v>
      </c>
      <c r="AQ4723" s="177"/>
      <c r="AR4723" s="177">
        <v>3878</v>
      </c>
      <c r="AS4723" s="177" t="s">
        <v>18470</v>
      </c>
      <c r="AT4723" s="177"/>
      <c r="AU4723" s="177"/>
      <c r="AV4723" s="177"/>
      <c r="AW4723" s="177"/>
    </row>
    <row r="4724" spans="1:49">
      <c r="A4724" s="170" t="s">
        <v>18352</v>
      </c>
      <c r="B4724" s="177" t="s">
        <v>18353</v>
      </c>
      <c r="D4724" s="177" t="s">
        <v>508</v>
      </c>
      <c r="E4724" s="177" t="s">
        <v>1219</v>
      </c>
      <c r="F4724" s="177" t="s">
        <v>18471</v>
      </c>
      <c r="I4724" s="177">
        <v>2022</v>
      </c>
      <c r="J4724" s="181" t="s">
        <v>18355</v>
      </c>
      <c r="K4724" s="181" t="s">
        <v>18355</v>
      </c>
      <c r="L4724" s="177" t="s">
        <v>550</v>
      </c>
      <c r="M4724" s="177" t="s">
        <v>18356</v>
      </c>
      <c r="N4724" s="177" t="s">
        <v>18356</v>
      </c>
      <c r="O4724" s="177" t="s">
        <v>195</v>
      </c>
      <c r="P4724" s="177" t="s">
        <v>1816</v>
      </c>
      <c r="Q4724" s="177" t="s">
        <v>515</v>
      </c>
      <c r="R4724" s="177" t="s">
        <v>600</v>
      </c>
      <c r="S4724" s="177" t="s">
        <v>601</v>
      </c>
      <c r="T4724" s="177" t="s">
        <v>18472</v>
      </c>
      <c r="U4724" s="177">
        <v>1000</v>
      </c>
      <c r="V4724" s="177">
        <v>17250</v>
      </c>
      <c r="W4724" s="177" t="s">
        <v>1484</v>
      </c>
      <c r="X4724" s="177" t="s">
        <v>673</v>
      </c>
      <c r="Y4724" s="177" t="s">
        <v>674</v>
      </c>
      <c r="Z4724" s="177">
        <v>1000</v>
      </c>
      <c r="AA4724" s="177">
        <v>34305</v>
      </c>
      <c r="AB4724" s="177" t="s">
        <v>18473</v>
      </c>
      <c r="AC4724" s="177" t="s">
        <v>1097</v>
      </c>
      <c r="AD4724" s="177" t="s">
        <v>18474</v>
      </c>
      <c r="AE4724" s="177" t="s">
        <v>524</v>
      </c>
      <c r="AQ4724" s="177"/>
      <c r="AR4724" s="177">
        <v>3879</v>
      </c>
      <c r="AS4724" s="177" t="s">
        <v>18475</v>
      </c>
      <c r="AT4724" s="177"/>
      <c r="AU4724" s="177"/>
      <c r="AV4724" s="177"/>
      <c r="AW4724" s="177"/>
    </row>
    <row r="4725" spans="1:49">
      <c r="A4725" s="170" t="s">
        <v>18352</v>
      </c>
      <c r="B4725" s="177" t="s">
        <v>18353</v>
      </c>
      <c r="D4725" s="177" t="s">
        <v>508</v>
      </c>
      <c r="E4725" s="177" t="s">
        <v>1225</v>
      </c>
      <c r="F4725" s="177" t="s">
        <v>18476</v>
      </c>
      <c r="I4725" s="177">
        <v>2022</v>
      </c>
      <c r="J4725" s="181" t="s">
        <v>18355</v>
      </c>
      <c r="K4725" s="181" t="s">
        <v>18355</v>
      </c>
      <c r="L4725" s="177" t="s">
        <v>550</v>
      </c>
      <c r="M4725" s="177" t="s">
        <v>18356</v>
      </c>
      <c r="N4725" s="177" t="s">
        <v>18356</v>
      </c>
      <c r="O4725" s="177" t="s">
        <v>195</v>
      </c>
      <c r="P4725" s="177" t="s">
        <v>2113</v>
      </c>
      <c r="Q4725" s="177" t="s">
        <v>18477</v>
      </c>
      <c r="R4725" s="177" t="s">
        <v>600</v>
      </c>
      <c r="S4725" s="177" t="s">
        <v>601</v>
      </c>
      <c r="T4725" s="177" t="s">
        <v>16653</v>
      </c>
      <c r="U4725" s="177">
        <v>1000</v>
      </c>
      <c r="V4725" s="177">
        <v>5400</v>
      </c>
      <c r="X4725" s="177" t="s">
        <v>673</v>
      </c>
      <c r="Z4725" s="177">
        <v>1000</v>
      </c>
      <c r="AA4725" s="177">
        <v>11585</v>
      </c>
      <c r="AC4725" s="177" t="s">
        <v>1086</v>
      </c>
      <c r="AD4725" s="177" t="s">
        <v>18478</v>
      </c>
      <c r="AE4725" s="177">
        <v>1.5</v>
      </c>
      <c r="AQ4725" s="177"/>
      <c r="AR4725" s="177">
        <v>3880</v>
      </c>
      <c r="AS4725" s="177" t="s">
        <v>18479</v>
      </c>
      <c r="AT4725" s="177"/>
      <c r="AU4725" s="177"/>
      <c r="AV4725" s="177"/>
      <c r="AW4725" s="177"/>
    </row>
    <row r="4726" spans="1:49">
      <c r="A4726" s="170" t="s">
        <v>18352</v>
      </c>
      <c r="B4726" s="177" t="s">
        <v>18353</v>
      </c>
      <c r="D4726" s="177" t="s">
        <v>508</v>
      </c>
      <c r="E4726" s="177" t="s">
        <v>1231</v>
      </c>
      <c r="F4726" s="177" t="s">
        <v>18480</v>
      </c>
      <c r="I4726" s="177">
        <v>2022</v>
      </c>
      <c r="J4726" s="181" t="s">
        <v>18355</v>
      </c>
      <c r="K4726" s="181" t="s">
        <v>18355</v>
      </c>
      <c r="L4726" s="177" t="s">
        <v>550</v>
      </c>
      <c r="M4726" s="177" t="s">
        <v>18356</v>
      </c>
      <c r="N4726" s="177" t="s">
        <v>18356</v>
      </c>
      <c r="O4726" s="177" t="s">
        <v>195</v>
      </c>
      <c r="P4726" s="177" t="s">
        <v>1816</v>
      </c>
      <c r="Q4726" s="177" t="s">
        <v>18481</v>
      </c>
      <c r="R4726" s="177" t="s">
        <v>600</v>
      </c>
      <c r="S4726" s="177" t="s">
        <v>601</v>
      </c>
      <c r="T4726" s="177" t="s">
        <v>18482</v>
      </c>
      <c r="U4726" s="177">
        <v>1000</v>
      </c>
      <c r="V4726" s="177">
        <v>14250</v>
      </c>
      <c r="W4726" s="177" t="s">
        <v>1484</v>
      </c>
      <c r="X4726" s="177" t="s">
        <v>673</v>
      </c>
      <c r="Y4726" s="177" t="s">
        <v>674</v>
      </c>
      <c r="Z4726" s="177">
        <v>1000</v>
      </c>
      <c r="AA4726" s="177">
        <v>29305</v>
      </c>
      <c r="AB4726" s="170" t="s">
        <v>18483</v>
      </c>
      <c r="AC4726" s="177" t="s">
        <v>1079</v>
      </c>
      <c r="AD4726" s="177" t="s">
        <v>18484</v>
      </c>
      <c r="AE4726" s="177" t="s">
        <v>7019</v>
      </c>
      <c r="AQ4726" s="177"/>
      <c r="AR4726" s="177">
        <v>3881</v>
      </c>
      <c r="AS4726" s="177" t="s">
        <v>18485</v>
      </c>
      <c r="AT4726" s="177"/>
      <c r="AU4726" s="177"/>
      <c r="AV4726" s="177"/>
      <c r="AW4726" s="177"/>
    </row>
    <row r="4727" spans="1:49">
      <c r="A4727" s="170" t="s">
        <v>18352</v>
      </c>
      <c r="B4727" s="177" t="s">
        <v>18353</v>
      </c>
      <c r="D4727" s="177" t="s">
        <v>508</v>
      </c>
      <c r="E4727" s="177" t="s">
        <v>1246</v>
      </c>
      <c r="F4727" s="177" t="s">
        <v>18486</v>
      </c>
      <c r="I4727" s="177">
        <v>2022</v>
      </c>
      <c r="J4727" s="181" t="s">
        <v>18355</v>
      </c>
      <c r="K4727" s="181" t="s">
        <v>18355</v>
      </c>
      <c r="L4727" s="177" t="s">
        <v>550</v>
      </c>
      <c r="M4727" s="177" t="s">
        <v>18356</v>
      </c>
      <c r="N4727" s="177" t="s">
        <v>18356</v>
      </c>
      <c r="O4727" s="177" t="s">
        <v>195</v>
      </c>
      <c r="P4727" s="177" t="s">
        <v>1193</v>
      </c>
      <c r="Q4727" s="177" t="s">
        <v>18487</v>
      </c>
      <c r="R4727" s="177" t="s">
        <v>600</v>
      </c>
      <c r="S4727" s="177" t="s">
        <v>601</v>
      </c>
      <c r="T4727" s="177" t="s">
        <v>12624</v>
      </c>
      <c r="U4727" s="177" t="s">
        <v>712</v>
      </c>
      <c r="V4727" s="177" t="s">
        <v>1893</v>
      </c>
      <c r="X4727" s="177" t="s">
        <v>673</v>
      </c>
      <c r="Z4727" s="177" t="s">
        <v>712</v>
      </c>
      <c r="AA4727" s="177" t="s">
        <v>1471</v>
      </c>
      <c r="AC4727" s="177" t="s">
        <v>1079</v>
      </c>
      <c r="AD4727" s="177" t="s">
        <v>18488</v>
      </c>
      <c r="AE4727" s="177" t="s">
        <v>7019</v>
      </c>
      <c r="AQ4727" s="177"/>
      <c r="AR4727" s="177">
        <v>3882</v>
      </c>
      <c r="AS4727" s="177" t="s">
        <v>18489</v>
      </c>
      <c r="AT4727" s="177"/>
      <c r="AU4727" s="177"/>
      <c r="AV4727" s="177"/>
      <c r="AW4727" s="177"/>
    </row>
    <row r="4728" spans="1:49">
      <c r="A4728" s="170" t="s">
        <v>18352</v>
      </c>
      <c r="B4728" s="177" t="s">
        <v>18353</v>
      </c>
      <c r="D4728" s="177" t="s">
        <v>508</v>
      </c>
      <c r="E4728" s="177" t="s">
        <v>1252</v>
      </c>
      <c r="F4728" s="177" t="s">
        <v>18490</v>
      </c>
      <c r="I4728" s="177">
        <v>2022</v>
      </c>
      <c r="J4728" s="181" t="s">
        <v>18355</v>
      </c>
      <c r="K4728" s="181" t="s">
        <v>18355</v>
      </c>
      <c r="L4728" s="177" t="s">
        <v>550</v>
      </c>
      <c r="M4728" s="177" t="s">
        <v>18356</v>
      </c>
      <c r="N4728" s="177" t="s">
        <v>18356</v>
      </c>
      <c r="O4728" s="177" t="s">
        <v>195</v>
      </c>
      <c r="P4728" s="177" t="s">
        <v>1193</v>
      </c>
      <c r="Q4728" s="177" t="s">
        <v>7581</v>
      </c>
      <c r="R4728" s="177" t="s">
        <v>600</v>
      </c>
      <c r="S4728" s="177" t="s">
        <v>601</v>
      </c>
      <c r="T4728" s="177" t="s">
        <v>18491</v>
      </c>
      <c r="U4728" s="177">
        <v>1400</v>
      </c>
      <c r="V4728" s="177">
        <v>11900</v>
      </c>
      <c r="W4728" s="177">
        <v>25</v>
      </c>
      <c r="X4728" s="177" t="s">
        <v>673</v>
      </c>
      <c r="Z4728" s="177">
        <v>1400</v>
      </c>
      <c r="AA4728" s="177">
        <v>24585</v>
      </c>
      <c r="AB4728" s="177" t="s">
        <v>18492</v>
      </c>
      <c r="AC4728" s="177" t="s">
        <v>1079</v>
      </c>
      <c r="AD4728" s="177" t="s">
        <v>18493</v>
      </c>
      <c r="AE4728" s="177" t="s">
        <v>7019</v>
      </c>
      <c r="AQ4728" s="177"/>
      <c r="AR4728" s="177">
        <v>3883</v>
      </c>
      <c r="AS4728" s="177" t="s">
        <v>18494</v>
      </c>
      <c r="AT4728" s="177"/>
      <c r="AU4728" s="177"/>
      <c r="AV4728" s="177"/>
      <c r="AW4728" s="177"/>
    </row>
    <row r="4729" spans="1:49">
      <c r="A4729" s="170" t="s">
        <v>18352</v>
      </c>
      <c r="B4729" s="177" t="s">
        <v>18353</v>
      </c>
      <c r="D4729" s="177" t="s">
        <v>508</v>
      </c>
      <c r="E4729" s="177" t="s">
        <v>1260</v>
      </c>
      <c r="F4729" s="177" t="s">
        <v>18495</v>
      </c>
      <c r="I4729" s="177" t="s">
        <v>979</v>
      </c>
      <c r="J4729" s="181" t="s">
        <v>18355</v>
      </c>
      <c r="K4729" s="181" t="s">
        <v>18355</v>
      </c>
      <c r="L4729" s="177" t="s">
        <v>5073</v>
      </c>
      <c r="M4729" s="177" t="s">
        <v>18496</v>
      </c>
      <c r="N4729" s="177" t="s">
        <v>18356</v>
      </c>
      <c r="O4729" s="177" t="s">
        <v>295</v>
      </c>
      <c r="R4729" s="177" t="s">
        <v>1308</v>
      </c>
      <c r="S4729" s="177" t="s">
        <v>18497</v>
      </c>
      <c r="T4729" s="177" t="s">
        <v>18498</v>
      </c>
      <c r="U4729" s="177" t="s">
        <v>702</v>
      </c>
      <c r="W4729" s="177" t="s">
        <v>18499</v>
      </c>
      <c r="X4729" s="177" t="s">
        <v>18500</v>
      </c>
      <c r="Y4729" s="177" t="s">
        <v>1856</v>
      </c>
      <c r="Z4729" s="177" t="s">
        <v>18501</v>
      </c>
      <c r="AA4729" s="177" t="s">
        <v>702</v>
      </c>
      <c r="AB4729" s="177" t="s">
        <v>16641</v>
      </c>
      <c r="AE4729" s="177" t="s">
        <v>1913</v>
      </c>
      <c r="AF4729" s="177" t="s">
        <v>18502</v>
      </c>
      <c r="AQ4729" s="177" t="s">
        <v>18503</v>
      </c>
      <c r="AR4729" s="177">
        <v>3883</v>
      </c>
      <c r="AS4729" s="177" t="s">
        <v>18504</v>
      </c>
      <c r="AT4729" s="177"/>
      <c r="AU4729" s="177"/>
      <c r="AV4729" s="177"/>
      <c r="AW4729" s="177"/>
    </row>
    <row r="4730" spans="1:49">
      <c r="A4730" s="170" t="s">
        <v>18352</v>
      </c>
      <c r="B4730" s="177" t="s">
        <v>18353</v>
      </c>
      <c r="D4730" s="177" t="s">
        <v>508</v>
      </c>
      <c r="E4730" s="177" t="s">
        <v>1264</v>
      </c>
      <c r="F4730" s="177" t="s">
        <v>18505</v>
      </c>
      <c r="I4730" s="177">
        <v>2022</v>
      </c>
      <c r="J4730" s="181" t="s">
        <v>18355</v>
      </c>
      <c r="K4730" s="181" t="s">
        <v>18355</v>
      </c>
      <c r="L4730" s="177" t="s">
        <v>550</v>
      </c>
      <c r="M4730" s="177" t="s">
        <v>18356</v>
      </c>
      <c r="N4730" s="177" t="s">
        <v>18356</v>
      </c>
      <c r="O4730" s="177" t="s">
        <v>195</v>
      </c>
      <c r="P4730" s="177" t="s">
        <v>1193</v>
      </c>
      <c r="Q4730" s="177" t="s">
        <v>10605</v>
      </c>
      <c r="R4730" s="177" t="s">
        <v>600</v>
      </c>
      <c r="S4730" s="177" t="s">
        <v>601</v>
      </c>
      <c r="T4730" s="177" t="s">
        <v>18506</v>
      </c>
      <c r="U4730" s="177" t="s">
        <v>739</v>
      </c>
      <c r="V4730" s="177" t="s">
        <v>1445</v>
      </c>
      <c r="W4730" s="177" t="s">
        <v>618</v>
      </c>
      <c r="X4730" s="177" t="s">
        <v>673</v>
      </c>
      <c r="Z4730" s="177" t="s">
        <v>739</v>
      </c>
      <c r="AA4730" s="177" t="s">
        <v>1812</v>
      </c>
      <c r="AC4730" s="177" t="s">
        <v>1086</v>
      </c>
      <c r="AD4730" s="177" t="s">
        <v>18507</v>
      </c>
      <c r="AE4730" s="177" t="s">
        <v>870</v>
      </c>
      <c r="AQ4730" s="177"/>
      <c r="AR4730" s="177">
        <v>3884</v>
      </c>
      <c r="AS4730" s="177" t="s">
        <v>18508</v>
      </c>
      <c r="AT4730" s="177"/>
      <c r="AU4730" s="177"/>
      <c r="AV4730" s="177"/>
      <c r="AW4730" s="177"/>
    </row>
    <row r="4731" spans="1:49">
      <c r="A4731" s="170" t="s">
        <v>18352</v>
      </c>
      <c r="B4731" s="177" t="s">
        <v>18353</v>
      </c>
      <c r="D4731" s="177" t="s">
        <v>508</v>
      </c>
      <c r="E4731" s="170" t="s">
        <v>1269</v>
      </c>
      <c r="F4731" s="177" t="s">
        <v>18509</v>
      </c>
      <c r="I4731" s="177">
        <v>2022</v>
      </c>
      <c r="J4731" s="181" t="s">
        <v>18355</v>
      </c>
      <c r="K4731" s="181" t="s">
        <v>18355</v>
      </c>
      <c r="L4731" s="177" t="s">
        <v>550</v>
      </c>
      <c r="M4731" s="177" t="s">
        <v>18356</v>
      </c>
      <c r="N4731" s="177" t="s">
        <v>18356</v>
      </c>
      <c r="O4731" s="177" t="s">
        <v>159</v>
      </c>
      <c r="P4731" s="177" t="s">
        <v>4346</v>
      </c>
      <c r="Q4731" s="177" t="s">
        <v>2718</v>
      </c>
      <c r="R4731" s="177" t="s">
        <v>1523</v>
      </c>
      <c r="S4731" s="177" t="s">
        <v>159</v>
      </c>
      <c r="U4731" s="177">
        <v>3365</v>
      </c>
      <c r="V4731" s="177">
        <v>3500</v>
      </c>
      <c r="W4731" s="177">
        <v>4433</v>
      </c>
      <c r="X4731" s="177" t="s">
        <v>1036</v>
      </c>
      <c r="Y4731" s="177" t="s">
        <v>18510</v>
      </c>
      <c r="Z4731" s="177" t="s">
        <v>1038</v>
      </c>
      <c r="AQ4731" s="177"/>
      <c r="AR4731" s="177">
        <v>3886</v>
      </c>
      <c r="AS4731" s="177" t="s">
        <v>18511</v>
      </c>
      <c r="AT4731" s="177"/>
      <c r="AU4731" s="177"/>
      <c r="AV4731" s="177"/>
      <c r="AW4731" s="177"/>
    </row>
    <row r="4732" spans="1:49">
      <c r="A4732" s="170" t="s">
        <v>18352</v>
      </c>
      <c r="B4732" s="177" t="s">
        <v>18353</v>
      </c>
      <c r="D4732" s="177" t="s">
        <v>508</v>
      </c>
      <c r="E4732" s="183" t="s">
        <v>1286</v>
      </c>
      <c r="F4732" s="177" t="s">
        <v>18512</v>
      </c>
      <c r="I4732" s="177" t="s">
        <v>979</v>
      </c>
      <c r="J4732" s="181" t="s">
        <v>18355</v>
      </c>
      <c r="K4732" s="181" t="s">
        <v>18355</v>
      </c>
      <c r="L4732" s="177" t="s">
        <v>5073</v>
      </c>
      <c r="M4732" s="177" t="s">
        <v>18496</v>
      </c>
      <c r="N4732" s="177" t="s">
        <v>18356</v>
      </c>
      <c r="O4732" s="177" t="s">
        <v>255</v>
      </c>
      <c r="R4732" s="177" t="s">
        <v>4270</v>
      </c>
      <c r="S4732" s="177" t="s">
        <v>5075</v>
      </c>
      <c r="U4732" s="177" t="s">
        <v>748</v>
      </c>
      <c r="V4732" s="177" t="s">
        <v>13492</v>
      </c>
      <c r="W4732" s="177" t="s">
        <v>5077</v>
      </c>
      <c r="X4732" s="177" t="s">
        <v>18513</v>
      </c>
      <c r="Y4732" s="177" t="s">
        <v>7019</v>
      </c>
      <c r="Z4732" s="177" t="s">
        <v>5079</v>
      </c>
      <c r="AA4732" s="177" t="s">
        <v>18514</v>
      </c>
      <c r="AB4732" s="177" t="s">
        <v>524</v>
      </c>
      <c r="AF4732" s="177" t="s">
        <v>5081</v>
      </c>
      <c r="AH4732" s="177" t="s">
        <v>5082</v>
      </c>
      <c r="AI4732" s="177" t="s">
        <v>5083</v>
      </c>
      <c r="AQ4732" s="177" t="s">
        <v>18515</v>
      </c>
      <c r="AT4732" s="177"/>
      <c r="AU4732" s="177"/>
      <c r="AV4732" s="177"/>
      <c r="AW4732" s="177"/>
    </row>
    <row r="4733" spans="1:49">
      <c r="A4733" s="170" t="s">
        <v>18352</v>
      </c>
      <c r="B4733" s="177" t="s">
        <v>18353</v>
      </c>
      <c r="D4733" s="177" t="s">
        <v>508</v>
      </c>
      <c r="E4733" s="177" t="s">
        <v>1296</v>
      </c>
      <c r="F4733" s="177" t="s">
        <v>18516</v>
      </c>
      <c r="I4733" s="177">
        <v>2022</v>
      </c>
      <c r="J4733" s="181" t="s">
        <v>18355</v>
      </c>
      <c r="K4733" s="181" t="s">
        <v>18355</v>
      </c>
      <c r="L4733" s="177" t="s">
        <v>550</v>
      </c>
      <c r="M4733" s="177" t="s">
        <v>18356</v>
      </c>
      <c r="N4733" s="177" t="s">
        <v>18356</v>
      </c>
      <c r="O4733" s="177" t="s">
        <v>195</v>
      </c>
      <c r="P4733" s="177" t="s">
        <v>1816</v>
      </c>
      <c r="Q4733" s="177" t="s">
        <v>2774</v>
      </c>
      <c r="R4733" s="177" t="s">
        <v>600</v>
      </c>
      <c r="S4733" s="177" t="s">
        <v>601</v>
      </c>
      <c r="T4733" s="177" t="s">
        <v>18517</v>
      </c>
      <c r="U4733" s="177">
        <v>800</v>
      </c>
      <c r="V4733" s="177">
        <v>4900</v>
      </c>
      <c r="X4733" s="177" t="s">
        <v>673</v>
      </c>
      <c r="Z4733" s="177">
        <v>800</v>
      </c>
      <c r="AA4733" s="177">
        <v>10585</v>
      </c>
      <c r="AC4733" s="177" t="s">
        <v>1086</v>
      </c>
      <c r="AD4733" s="177" t="s">
        <v>18518</v>
      </c>
      <c r="AE4733" s="177" t="s">
        <v>870</v>
      </c>
      <c r="AQ4733" s="177"/>
      <c r="AR4733" s="177">
        <v>3887</v>
      </c>
      <c r="AS4733" s="177" t="s">
        <v>18519</v>
      </c>
      <c r="AT4733" s="177"/>
      <c r="AU4733" s="177"/>
      <c r="AV4733" s="177"/>
      <c r="AW4733" s="177"/>
    </row>
    <row r="4734" spans="1:49">
      <c r="A4734" s="170" t="s">
        <v>18352</v>
      </c>
      <c r="B4734" s="177" t="s">
        <v>18353</v>
      </c>
      <c r="D4734" s="177" t="s">
        <v>508</v>
      </c>
      <c r="E4734" s="170" t="s">
        <v>15319</v>
      </c>
      <c r="F4734" s="177" t="s">
        <v>18520</v>
      </c>
      <c r="I4734" s="177" t="s">
        <v>1028</v>
      </c>
      <c r="J4734" s="181" t="s">
        <v>18355</v>
      </c>
      <c r="K4734" s="181" t="s">
        <v>18355</v>
      </c>
      <c r="L4734" s="177" t="s">
        <v>18521</v>
      </c>
      <c r="M4734" s="177" t="s">
        <v>18520</v>
      </c>
      <c r="N4734" s="177" t="s">
        <v>18356</v>
      </c>
      <c r="O4734" s="177" t="s">
        <v>238</v>
      </c>
      <c r="R4734" s="177" t="s">
        <v>18522</v>
      </c>
      <c r="S4734" s="177" t="s">
        <v>18523</v>
      </c>
      <c r="U4734" s="177" t="s">
        <v>18524</v>
      </c>
      <c r="V4734" s="177" t="s">
        <v>18525</v>
      </c>
      <c r="AQ4734" s="177"/>
      <c r="AT4734" s="177"/>
      <c r="AU4734" s="177"/>
      <c r="AV4734" s="177"/>
      <c r="AW4734" s="177"/>
    </row>
    <row r="4735" spans="1:49">
      <c r="A4735" s="170" t="s">
        <v>18352</v>
      </c>
      <c r="B4735" s="177" t="s">
        <v>18353</v>
      </c>
      <c r="D4735" s="177" t="s">
        <v>508</v>
      </c>
      <c r="E4735" s="170" t="s">
        <v>1320</v>
      </c>
      <c r="F4735" s="177" t="s">
        <v>18526</v>
      </c>
      <c r="I4735" s="177">
        <v>2022</v>
      </c>
      <c r="J4735" s="181" t="s">
        <v>18355</v>
      </c>
      <c r="K4735" s="181" t="s">
        <v>18355</v>
      </c>
      <c r="L4735" s="177" t="s">
        <v>550</v>
      </c>
      <c r="M4735" s="177" t="s">
        <v>18356</v>
      </c>
      <c r="N4735" s="177" t="s">
        <v>18356</v>
      </c>
      <c r="O4735" s="177" t="s">
        <v>159</v>
      </c>
      <c r="P4735" s="177" t="s">
        <v>4346</v>
      </c>
      <c r="Q4735" s="177" t="s">
        <v>2774</v>
      </c>
      <c r="R4735" s="177" t="s">
        <v>1523</v>
      </c>
      <c r="S4735" s="177" t="s">
        <v>159</v>
      </c>
      <c r="U4735" s="177">
        <v>2700</v>
      </c>
      <c r="V4735" s="177">
        <v>3500</v>
      </c>
      <c r="W4735" s="177">
        <v>5433</v>
      </c>
      <c r="X4735" s="177" t="s">
        <v>1036</v>
      </c>
      <c r="Y4735" s="177" t="s">
        <v>18527</v>
      </c>
      <c r="Z4735" s="177" t="s">
        <v>1038</v>
      </c>
      <c r="AQ4735" s="177"/>
      <c r="AR4735" s="177">
        <v>3888</v>
      </c>
      <c r="AS4735" s="177" t="s">
        <v>18528</v>
      </c>
      <c r="AT4735" s="177"/>
      <c r="AU4735" s="177"/>
      <c r="AV4735" s="177"/>
      <c r="AW4735" s="177"/>
    </row>
    <row r="4736" spans="1:49">
      <c r="A4736" s="170" t="s">
        <v>18352</v>
      </c>
      <c r="B4736" s="177" t="s">
        <v>18353</v>
      </c>
      <c r="D4736" s="177" t="s">
        <v>508</v>
      </c>
      <c r="E4736" s="177" t="s">
        <v>3703</v>
      </c>
      <c r="F4736" s="177" t="s">
        <v>18529</v>
      </c>
      <c r="I4736" s="177">
        <v>2022</v>
      </c>
      <c r="J4736" s="181" t="s">
        <v>18355</v>
      </c>
      <c r="K4736" s="181" t="s">
        <v>18355</v>
      </c>
      <c r="L4736" s="177" t="s">
        <v>550</v>
      </c>
      <c r="M4736" s="177" t="s">
        <v>18356</v>
      </c>
      <c r="N4736" s="177" t="s">
        <v>18356</v>
      </c>
      <c r="O4736" s="177" t="s">
        <v>195</v>
      </c>
      <c r="P4736" s="177" t="s">
        <v>552</v>
      </c>
      <c r="Q4736" s="177" t="s">
        <v>18530</v>
      </c>
      <c r="R4736" s="177" t="s">
        <v>600</v>
      </c>
      <c r="S4736" s="177" t="s">
        <v>601</v>
      </c>
      <c r="T4736" s="177" t="s">
        <v>11060</v>
      </c>
      <c r="U4736" s="177">
        <v>1000</v>
      </c>
      <c r="V4736" s="177">
        <v>14900</v>
      </c>
      <c r="W4736" s="177">
        <v>25</v>
      </c>
      <c r="X4736" s="177" t="s">
        <v>673</v>
      </c>
      <c r="Z4736" s="177">
        <v>1000</v>
      </c>
      <c r="AA4736" s="177">
        <v>30585</v>
      </c>
      <c r="AB4736" s="177" t="s">
        <v>18531</v>
      </c>
      <c r="AC4736" s="177" t="s">
        <v>1104</v>
      </c>
      <c r="AD4736" s="177" t="s">
        <v>18532</v>
      </c>
      <c r="AE4736" s="177" t="s">
        <v>1856</v>
      </c>
      <c r="AQ4736" s="177"/>
      <c r="AR4736" s="177">
        <v>3889</v>
      </c>
      <c r="AS4736" s="177" t="s">
        <v>18533</v>
      </c>
      <c r="AT4736" s="177"/>
      <c r="AU4736" s="177"/>
      <c r="AV4736" s="177"/>
      <c r="AW4736" s="177"/>
    </row>
    <row r="4737" spans="1:71">
      <c r="A4737" s="170" t="s">
        <v>18352</v>
      </c>
      <c r="B4737" s="177" t="s">
        <v>18353</v>
      </c>
      <c r="D4737" s="177" t="s">
        <v>508</v>
      </c>
      <c r="E4737" s="177" t="s">
        <v>1327</v>
      </c>
      <c r="F4737" s="177" t="s">
        <v>18534</v>
      </c>
      <c r="I4737" s="177">
        <v>2022</v>
      </c>
      <c r="J4737" s="181" t="s">
        <v>18355</v>
      </c>
      <c r="K4737" s="181" t="s">
        <v>18355</v>
      </c>
      <c r="L4737" s="177" t="s">
        <v>550</v>
      </c>
      <c r="M4737" s="177" t="s">
        <v>18356</v>
      </c>
      <c r="N4737" s="177" t="s">
        <v>18356</v>
      </c>
      <c r="O4737" s="177" t="s">
        <v>217</v>
      </c>
      <c r="Q4737" s="177" t="s">
        <v>1350</v>
      </c>
      <c r="R4737" s="177" t="s">
        <v>1766</v>
      </c>
      <c r="S4737" s="177">
        <v>2800</v>
      </c>
      <c r="U4737" s="177">
        <v>2800</v>
      </c>
      <c r="V4737" s="177" t="s">
        <v>7912</v>
      </c>
      <c r="W4737" s="177" t="s">
        <v>8697</v>
      </c>
      <c r="AQ4737" s="177"/>
      <c r="AR4737" s="177">
        <v>3890</v>
      </c>
      <c r="AS4737" s="177" t="s">
        <v>18535</v>
      </c>
      <c r="AT4737" s="177"/>
      <c r="AU4737" s="177"/>
      <c r="AV4737" s="177"/>
      <c r="AW4737" s="177"/>
      <c r="AY4737" s="170"/>
      <c r="AZ4737" s="170"/>
      <c r="BA4737" s="170"/>
      <c r="BB4737" s="170"/>
      <c r="BC4737" s="170"/>
      <c r="BD4737" s="170"/>
      <c r="BE4737" s="170"/>
      <c r="BF4737" s="170"/>
      <c r="BG4737" s="170"/>
      <c r="BH4737" s="170"/>
      <c r="BI4737" s="170"/>
      <c r="BJ4737" s="170"/>
      <c r="BK4737" s="170"/>
      <c r="BL4737" s="170"/>
      <c r="BM4737" s="170"/>
      <c r="BN4737" s="170"/>
      <c r="BO4737" s="170"/>
      <c r="BP4737" s="170"/>
      <c r="BQ4737" s="170"/>
      <c r="BR4737" s="170"/>
      <c r="BS4737" s="170"/>
    </row>
    <row r="4738" spans="1:71">
      <c r="A4738" s="170" t="s">
        <v>18352</v>
      </c>
      <c r="B4738" s="177" t="s">
        <v>18353</v>
      </c>
      <c r="D4738" s="177" t="s">
        <v>508</v>
      </c>
      <c r="E4738" s="177" t="s">
        <v>1334</v>
      </c>
      <c r="F4738" s="177" t="s">
        <v>18536</v>
      </c>
      <c r="I4738" s="177">
        <v>2022</v>
      </c>
      <c r="J4738" s="181" t="s">
        <v>18355</v>
      </c>
      <c r="K4738" s="181" t="s">
        <v>18355</v>
      </c>
      <c r="L4738" s="177" t="s">
        <v>550</v>
      </c>
      <c r="M4738" s="177" t="s">
        <v>18356</v>
      </c>
      <c r="N4738" s="177" t="s">
        <v>18356</v>
      </c>
      <c r="O4738" s="177" t="s">
        <v>195</v>
      </c>
      <c r="P4738" s="177" t="s">
        <v>887</v>
      </c>
      <c r="Q4738" s="177" t="s">
        <v>1350</v>
      </c>
      <c r="R4738" s="177" t="s">
        <v>600</v>
      </c>
      <c r="S4738" s="177" t="s">
        <v>601</v>
      </c>
      <c r="T4738" s="177" t="s">
        <v>18537</v>
      </c>
      <c r="U4738" s="177">
        <v>2800</v>
      </c>
      <c r="V4738" s="177">
        <v>5900</v>
      </c>
      <c r="X4738" s="177" t="s">
        <v>673</v>
      </c>
      <c r="Z4738" s="177">
        <v>2800</v>
      </c>
      <c r="AA4738" s="177">
        <v>12585</v>
      </c>
      <c r="AC4738" s="177" t="s">
        <v>1097</v>
      </c>
      <c r="AD4738" s="177" t="s">
        <v>18538</v>
      </c>
      <c r="AE4738" s="177" t="s">
        <v>524</v>
      </c>
      <c r="AQ4738" s="177"/>
      <c r="AR4738" s="177">
        <v>3891</v>
      </c>
      <c r="AS4738" s="177" t="s">
        <v>18539</v>
      </c>
      <c r="AT4738" s="177"/>
      <c r="AU4738" s="177"/>
      <c r="AV4738" s="177"/>
      <c r="AW4738" s="177"/>
      <c r="AY4738" s="170"/>
      <c r="AZ4738" s="170"/>
      <c r="BA4738" s="170"/>
      <c r="BB4738" s="170"/>
      <c r="BC4738" s="170"/>
      <c r="BD4738" s="170"/>
      <c r="BE4738" s="170"/>
      <c r="BF4738" s="170"/>
      <c r="BG4738" s="170"/>
      <c r="BH4738" s="170"/>
      <c r="BI4738" s="170"/>
      <c r="BJ4738" s="170"/>
      <c r="BK4738" s="170"/>
      <c r="BL4738" s="170"/>
      <c r="BM4738" s="170"/>
      <c r="BN4738" s="170"/>
      <c r="BO4738" s="170"/>
      <c r="BP4738" s="170"/>
      <c r="BQ4738" s="170"/>
      <c r="BR4738" s="170"/>
      <c r="BS4738" s="170"/>
    </row>
    <row r="4739" spans="1:71">
      <c r="A4739" s="170" t="s">
        <v>18352</v>
      </c>
      <c r="B4739" s="177" t="s">
        <v>18353</v>
      </c>
      <c r="D4739" s="177" t="s">
        <v>508</v>
      </c>
      <c r="E4739" s="170" t="s">
        <v>18540</v>
      </c>
      <c r="F4739" s="177" t="s">
        <v>18541</v>
      </c>
      <c r="G4739" s="177" t="s">
        <v>1350</v>
      </c>
      <c r="I4739" s="177">
        <v>2022</v>
      </c>
      <c r="J4739" s="181" t="s">
        <v>18355</v>
      </c>
      <c r="K4739" s="181" t="s">
        <v>18355</v>
      </c>
      <c r="L4739" s="177" t="s">
        <v>901</v>
      </c>
      <c r="M4739" s="177" t="s">
        <v>18461</v>
      </c>
      <c r="N4739" s="177" t="s">
        <v>18356</v>
      </c>
      <c r="O4739" s="177" t="s">
        <v>324</v>
      </c>
      <c r="P4739" s="177" t="s">
        <v>903</v>
      </c>
      <c r="Q4739" s="177" t="s">
        <v>809</v>
      </c>
      <c r="R4739" s="177" t="s">
        <v>951</v>
      </c>
      <c r="S4739" s="177" t="s">
        <v>952</v>
      </c>
      <c r="T4739" s="177" t="s">
        <v>6960</v>
      </c>
      <c r="U4739" s="177" t="s">
        <v>18467</v>
      </c>
      <c r="V4739" s="177" t="s">
        <v>907</v>
      </c>
      <c r="W4739" s="177" t="s">
        <v>908</v>
      </c>
      <c r="Y4739" s="177" t="s">
        <v>908</v>
      </c>
      <c r="Z4739" s="177" t="s">
        <v>908</v>
      </c>
      <c r="AA4739" s="177" t="s">
        <v>955</v>
      </c>
      <c r="AB4739" s="177" t="s">
        <v>910</v>
      </c>
      <c r="AC4739" s="177">
        <v>2800</v>
      </c>
      <c r="AD4739" s="177" t="s">
        <v>911</v>
      </c>
      <c r="AE4739" s="177">
        <v>1375</v>
      </c>
      <c r="AF4739" s="177" t="s">
        <v>912</v>
      </c>
      <c r="AG4739" s="177" t="s">
        <v>908</v>
      </c>
      <c r="AH4739" s="177" t="s">
        <v>1137</v>
      </c>
      <c r="AI4739" s="177" t="s">
        <v>908</v>
      </c>
      <c r="AJ4739" s="177" t="s">
        <v>908</v>
      </c>
      <c r="AK4739" s="177" t="s">
        <v>982</v>
      </c>
      <c r="AL4739" s="177" t="s">
        <v>959</v>
      </c>
      <c r="AM4739" s="177" t="s">
        <v>960</v>
      </c>
      <c r="AP4739" s="177" t="s">
        <v>908</v>
      </c>
      <c r="AQ4739" s="177"/>
      <c r="AT4739" s="177"/>
      <c r="AU4739" s="177"/>
      <c r="AV4739" s="177" t="s">
        <v>6993</v>
      </c>
      <c r="AW4739" s="177"/>
      <c r="BA4739" s="170"/>
      <c r="BB4739" s="170"/>
      <c r="BC4739" s="170"/>
      <c r="BD4739" s="170"/>
      <c r="BE4739" s="170"/>
      <c r="BF4739" s="170"/>
      <c r="BG4739" s="170"/>
      <c r="BH4739" s="170"/>
      <c r="BI4739" s="170"/>
      <c r="BJ4739" s="170"/>
      <c r="BK4739" s="170"/>
      <c r="BL4739" s="170"/>
      <c r="BM4739" s="170"/>
      <c r="BN4739" s="170"/>
      <c r="BO4739" s="170"/>
      <c r="BP4739" s="170"/>
      <c r="BQ4739" s="170"/>
      <c r="BR4739" s="170"/>
      <c r="BS4739" s="170"/>
    </row>
    <row r="4740" spans="1:71">
      <c r="A4740" s="170" t="s">
        <v>18352</v>
      </c>
      <c r="B4740" s="177" t="s">
        <v>18353</v>
      </c>
      <c r="D4740" s="177" t="s">
        <v>508</v>
      </c>
      <c r="E4740" s="177" t="s">
        <v>2781</v>
      </c>
      <c r="F4740" s="177" t="s">
        <v>18542</v>
      </c>
      <c r="I4740" s="177">
        <v>2022</v>
      </c>
      <c r="J4740" s="181" t="s">
        <v>18355</v>
      </c>
      <c r="K4740" s="181" t="s">
        <v>18355</v>
      </c>
      <c r="L4740" s="177" t="s">
        <v>513</v>
      </c>
      <c r="M4740" s="177" t="s">
        <v>18365</v>
      </c>
      <c r="N4740" s="177" t="s">
        <v>18356</v>
      </c>
      <c r="O4740" s="177" t="s">
        <v>280</v>
      </c>
      <c r="Q4740" s="177" t="s">
        <v>1350</v>
      </c>
      <c r="R4740" s="177" t="s">
        <v>700</v>
      </c>
      <c r="S4740" s="177" t="s">
        <v>896</v>
      </c>
      <c r="T4740" s="177" t="s">
        <v>764</v>
      </c>
      <c r="U4740" s="177">
        <v>2800</v>
      </c>
      <c r="V4740" s="177" t="s">
        <v>1128</v>
      </c>
      <c r="W4740" s="177" t="s">
        <v>18543</v>
      </c>
      <c r="X4740" s="177" t="s">
        <v>1130</v>
      </c>
      <c r="AQ4740" s="177"/>
      <c r="AR4740" s="177">
        <v>3892</v>
      </c>
      <c r="AS4740" s="177" t="s">
        <v>18544</v>
      </c>
      <c r="AT4740" s="177"/>
      <c r="AU4740" s="177"/>
      <c r="AV4740" s="177"/>
      <c r="AW4740" s="177"/>
      <c r="AY4740" s="170"/>
      <c r="AZ4740" s="170"/>
      <c r="BA4740" s="170"/>
      <c r="BB4740" s="170"/>
      <c r="BC4740" s="170"/>
      <c r="BD4740" s="170"/>
      <c r="BE4740" s="170"/>
      <c r="BF4740" s="170"/>
      <c r="BG4740" s="170"/>
      <c r="BH4740" s="170"/>
      <c r="BI4740" s="170"/>
      <c r="BJ4740" s="170"/>
      <c r="BK4740" s="170"/>
      <c r="BL4740" s="170"/>
      <c r="BM4740" s="170"/>
      <c r="BN4740" s="170"/>
      <c r="BO4740" s="170"/>
      <c r="BP4740" s="170"/>
      <c r="BQ4740" s="170"/>
      <c r="BR4740" s="170"/>
      <c r="BS4740" s="170"/>
    </row>
    <row r="4741" spans="1:71">
      <c r="A4741" s="170" t="s">
        <v>18352</v>
      </c>
      <c r="B4741" s="177" t="s">
        <v>18353</v>
      </c>
      <c r="D4741" s="177" t="s">
        <v>508</v>
      </c>
      <c r="E4741" s="177" t="s">
        <v>2790</v>
      </c>
      <c r="F4741" s="177" t="s">
        <v>18545</v>
      </c>
      <c r="I4741" s="177">
        <v>2022</v>
      </c>
      <c r="J4741" s="181" t="s">
        <v>18355</v>
      </c>
      <c r="K4741" s="181" t="s">
        <v>18355</v>
      </c>
      <c r="L4741" s="177" t="s">
        <v>550</v>
      </c>
      <c r="M4741" s="177" t="s">
        <v>18356</v>
      </c>
      <c r="N4741" s="177" t="s">
        <v>18356</v>
      </c>
      <c r="O4741" s="177" t="s">
        <v>195</v>
      </c>
      <c r="P4741" s="177" t="s">
        <v>1023</v>
      </c>
      <c r="Q4741" s="177" t="s">
        <v>1361</v>
      </c>
      <c r="R4741" s="177" t="s">
        <v>600</v>
      </c>
      <c r="S4741" s="177" t="s">
        <v>601</v>
      </c>
      <c r="T4741" s="177" t="s">
        <v>7656</v>
      </c>
      <c r="U4741" s="177">
        <v>1000</v>
      </c>
      <c r="V4741" s="177">
        <v>12900</v>
      </c>
      <c r="X4741" s="177" t="s">
        <v>673</v>
      </c>
      <c r="Z4741" s="177">
        <v>1000</v>
      </c>
      <c r="AA4741" s="177">
        <v>26585</v>
      </c>
      <c r="AC4741" s="177" t="s">
        <v>1079</v>
      </c>
      <c r="AD4741" s="177" t="s">
        <v>18546</v>
      </c>
      <c r="AE4741" s="177" t="s">
        <v>7019</v>
      </c>
      <c r="AQ4741" s="177"/>
      <c r="AR4741" s="177">
        <v>3893</v>
      </c>
      <c r="AS4741" s="177" t="s">
        <v>18547</v>
      </c>
      <c r="AT4741" s="177"/>
      <c r="AU4741" s="177"/>
      <c r="AV4741" s="177"/>
      <c r="AW4741" s="177"/>
    </row>
    <row r="4742" spans="1:71">
      <c r="A4742" s="170" t="s">
        <v>18352</v>
      </c>
      <c r="B4742" s="177" t="s">
        <v>18353</v>
      </c>
      <c r="D4742" s="177" t="s">
        <v>508</v>
      </c>
      <c r="E4742" s="177" t="s">
        <v>2793</v>
      </c>
      <c r="F4742" s="177" t="s">
        <v>18548</v>
      </c>
      <c r="I4742" s="177">
        <v>2022</v>
      </c>
      <c r="J4742" s="181" t="s">
        <v>18355</v>
      </c>
      <c r="K4742" s="181" t="s">
        <v>18355</v>
      </c>
      <c r="L4742" s="177" t="s">
        <v>550</v>
      </c>
      <c r="M4742" s="177" t="s">
        <v>18356</v>
      </c>
      <c r="N4742" s="177" t="s">
        <v>18356</v>
      </c>
      <c r="O4742" s="177" t="s">
        <v>195</v>
      </c>
      <c r="P4742" s="177" t="s">
        <v>1816</v>
      </c>
      <c r="Q4742" s="177" t="s">
        <v>1361</v>
      </c>
      <c r="R4742" s="177" t="s">
        <v>600</v>
      </c>
      <c r="S4742" s="177" t="s">
        <v>601</v>
      </c>
      <c r="T4742" s="177" t="s">
        <v>18549</v>
      </c>
      <c r="U4742" s="177">
        <v>800</v>
      </c>
      <c r="V4742" s="177">
        <v>17750</v>
      </c>
      <c r="W4742" s="177" t="s">
        <v>1484</v>
      </c>
      <c r="X4742" s="177" t="s">
        <v>673</v>
      </c>
      <c r="Y4742" s="177" t="s">
        <v>674</v>
      </c>
      <c r="Z4742" s="177">
        <v>800</v>
      </c>
      <c r="AA4742" s="177">
        <v>36305</v>
      </c>
      <c r="AB4742" s="177" t="s">
        <v>18550</v>
      </c>
      <c r="AC4742" s="177" t="s">
        <v>1079</v>
      </c>
      <c r="AD4742" s="177" t="s">
        <v>18551</v>
      </c>
      <c r="AE4742" s="177" t="s">
        <v>7019</v>
      </c>
      <c r="AQ4742" s="177"/>
      <c r="AR4742" s="177">
        <v>3894</v>
      </c>
      <c r="AS4742" s="177" t="s">
        <v>18552</v>
      </c>
      <c r="AT4742" s="177"/>
      <c r="AU4742" s="177"/>
      <c r="AV4742" s="177"/>
      <c r="AW4742" s="177"/>
      <c r="AY4742" s="170"/>
      <c r="AZ4742" s="170"/>
      <c r="BA4742" s="170"/>
      <c r="BB4742" s="170"/>
      <c r="BC4742" s="170"/>
      <c r="BD4742" s="170"/>
      <c r="BE4742" s="170"/>
      <c r="BF4742" s="170"/>
      <c r="BG4742" s="170"/>
      <c r="BH4742" s="170"/>
      <c r="BI4742" s="170"/>
      <c r="BJ4742" s="170"/>
      <c r="BK4742" s="170"/>
      <c r="BL4742" s="170"/>
      <c r="BM4742" s="170"/>
      <c r="BN4742" s="170"/>
      <c r="BO4742" s="170"/>
      <c r="BP4742" s="170"/>
      <c r="BQ4742" s="170"/>
      <c r="BR4742" s="170"/>
      <c r="BS4742" s="170"/>
    </row>
    <row r="4743" spans="1:71">
      <c r="A4743" s="170" t="s">
        <v>18352</v>
      </c>
      <c r="B4743" s="177" t="s">
        <v>18353</v>
      </c>
      <c r="D4743" s="177" t="s">
        <v>508</v>
      </c>
      <c r="E4743" s="170" t="s">
        <v>2796</v>
      </c>
      <c r="F4743" s="177" t="s">
        <v>18553</v>
      </c>
      <c r="I4743" s="177">
        <v>2022</v>
      </c>
      <c r="J4743" s="181" t="s">
        <v>18355</v>
      </c>
      <c r="K4743" s="181" t="s">
        <v>18355</v>
      </c>
      <c r="L4743" s="177" t="s">
        <v>550</v>
      </c>
      <c r="M4743" s="177" t="s">
        <v>18356</v>
      </c>
      <c r="N4743" s="177" t="s">
        <v>18356</v>
      </c>
      <c r="O4743" s="177" t="s">
        <v>159</v>
      </c>
      <c r="P4743" s="177" t="s">
        <v>4346</v>
      </c>
      <c r="Q4743" s="177" t="s">
        <v>1361</v>
      </c>
      <c r="R4743" s="177" t="s">
        <v>1523</v>
      </c>
      <c r="S4743" s="177" t="s">
        <v>159</v>
      </c>
      <c r="U4743" s="177">
        <v>4030</v>
      </c>
      <c r="V4743" s="177">
        <v>3500</v>
      </c>
      <c r="W4743" s="177">
        <v>4433</v>
      </c>
      <c r="X4743" s="177" t="s">
        <v>1036</v>
      </c>
      <c r="Y4743" s="177" t="s">
        <v>18554</v>
      </c>
      <c r="Z4743" s="177" t="s">
        <v>1038</v>
      </c>
      <c r="AQ4743" s="177"/>
      <c r="AR4743" s="177">
        <v>3895</v>
      </c>
      <c r="AS4743" s="177" t="s">
        <v>18555</v>
      </c>
      <c r="AT4743" s="177"/>
      <c r="AU4743" s="177"/>
      <c r="AV4743" s="177"/>
      <c r="AW4743" s="177"/>
      <c r="AY4743" s="170"/>
      <c r="AZ4743" s="170"/>
      <c r="BA4743" s="170"/>
      <c r="BB4743" s="170"/>
      <c r="BC4743" s="170"/>
      <c r="BD4743" s="170"/>
      <c r="BE4743" s="170"/>
      <c r="BF4743" s="170"/>
      <c r="BG4743" s="170"/>
      <c r="BH4743" s="170"/>
      <c r="BI4743" s="170"/>
      <c r="BJ4743" s="170"/>
      <c r="BK4743" s="170"/>
      <c r="BL4743" s="170"/>
      <c r="BM4743" s="170"/>
      <c r="BN4743" s="170"/>
      <c r="BO4743" s="170"/>
      <c r="BP4743" s="170"/>
      <c r="BQ4743" s="170"/>
      <c r="BR4743" s="170"/>
      <c r="BS4743" s="170"/>
    </row>
    <row r="4744" spans="1:71">
      <c r="A4744" s="170" t="s">
        <v>18352</v>
      </c>
      <c r="B4744" s="177" t="s">
        <v>18353</v>
      </c>
      <c r="D4744" s="177" t="s">
        <v>508</v>
      </c>
      <c r="E4744" s="170" t="s">
        <v>2799</v>
      </c>
      <c r="F4744" s="177" t="s">
        <v>18556</v>
      </c>
      <c r="I4744" s="177">
        <v>2022</v>
      </c>
      <c r="J4744" s="181" t="s">
        <v>18355</v>
      </c>
      <c r="K4744" s="181" t="s">
        <v>18355</v>
      </c>
      <c r="L4744" s="177" t="s">
        <v>550</v>
      </c>
      <c r="M4744" s="177" t="s">
        <v>18356</v>
      </c>
      <c r="N4744" s="177" t="s">
        <v>18356</v>
      </c>
      <c r="O4744" s="177" t="s">
        <v>195</v>
      </c>
      <c r="P4744" s="177" t="s">
        <v>887</v>
      </c>
      <c r="Q4744" s="177" t="s">
        <v>1366</v>
      </c>
      <c r="R4744" s="177" t="s">
        <v>600</v>
      </c>
      <c r="S4744" s="177" t="s">
        <v>601</v>
      </c>
      <c r="T4744" s="177" t="s">
        <v>10964</v>
      </c>
      <c r="U4744" s="177">
        <v>2000</v>
      </c>
      <c r="V4744" s="177">
        <v>5900</v>
      </c>
      <c r="X4744" s="177" t="s">
        <v>673</v>
      </c>
      <c r="Z4744" s="177">
        <v>2000</v>
      </c>
      <c r="AA4744" s="177">
        <v>12585</v>
      </c>
      <c r="AC4744" s="177" t="s">
        <v>1097</v>
      </c>
      <c r="AD4744" s="177" t="s">
        <v>18557</v>
      </c>
      <c r="AE4744" s="177" t="s">
        <v>524</v>
      </c>
      <c r="AQ4744" s="177"/>
      <c r="AR4744" s="177">
        <v>3896</v>
      </c>
      <c r="AS4744" s="177" t="s">
        <v>18558</v>
      </c>
      <c r="AT4744" s="177"/>
      <c r="AU4744" s="177"/>
      <c r="AV4744" s="177"/>
      <c r="AW4744" s="177"/>
      <c r="AY4744" s="170"/>
      <c r="AZ4744" s="170"/>
      <c r="BA4744" s="170"/>
      <c r="BB4744" s="170"/>
      <c r="BC4744" s="170"/>
      <c r="BD4744" s="170"/>
      <c r="BE4744" s="170"/>
      <c r="BF4744" s="170"/>
      <c r="BG4744" s="170"/>
      <c r="BH4744" s="170"/>
      <c r="BI4744" s="170"/>
      <c r="BJ4744" s="170"/>
      <c r="BK4744" s="170"/>
      <c r="BL4744" s="170"/>
      <c r="BM4744" s="170"/>
      <c r="BN4744" s="170"/>
      <c r="BO4744" s="170"/>
      <c r="BP4744" s="170"/>
      <c r="BQ4744" s="170"/>
      <c r="BR4744" s="170"/>
      <c r="BS4744" s="170"/>
    </row>
    <row r="4745" spans="1:71">
      <c r="A4745" s="170" t="s">
        <v>18352</v>
      </c>
      <c r="B4745" s="177" t="s">
        <v>18353</v>
      </c>
      <c r="D4745" s="177" t="s">
        <v>508</v>
      </c>
      <c r="E4745" s="170" t="s">
        <v>18559</v>
      </c>
      <c r="F4745" s="177" t="s">
        <v>18560</v>
      </c>
      <c r="G4745" s="177" t="s">
        <v>1366</v>
      </c>
      <c r="I4745" s="177">
        <v>2022</v>
      </c>
      <c r="J4745" s="181" t="s">
        <v>18355</v>
      </c>
      <c r="K4745" s="181" t="s">
        <v>18355</v>
      </c>
      <c r="L4745" s="177" t="s">
        <v>901</v>
      </c>
      <c r="M4745" s="177" t="s">
        <v>18461</v>
      </c>
      <c r="N4745" s="177" t="s">
        <v>18356</v>
      </c>
      <c r="O4745" s="177" t="s">
        <v>324</v>
      </c>
      <c r="P4745" s="177" t="s">
        <v>903</v>
      </c>
      <c r="Q4745" s="177" t="s">
        <v>559</v>
      </c>
      <c r="R4745" s="177" t="s">
        <v>951</v>
      </c>
      <c r="S4745" s="177" t="s">
        <v>952</v>
      </c>
      <c r="T4745" s="177" t="s">
        <v>3034</v>
      </c>
      <c r="U4745" s="177" t="s">
        <v>18561</v>
      </c>
      <c r="V4745" s="177" t="s">
        <v>10694</v>
      </c>
      <c r="W4745" s="177" t="s">
        <v>908</v>
      </c>
      <c r="Y4745" s="177" t="s">
        <v>908</v>
      </c>
      <c r="Z4745" s="177" t="s">
        <v>3037</v>
      </c>
      <c r="AA4745" s="177" t="s">
        <v>955</v>
      </c>
      <c r="AB4745" s="177" t="s">
        <v>956</v>
      </c>
      <c r="AC4745" s="177">
        <v>2000</v>
      </c>
      <c r="AD4745" s="177" t="s">
        <v>957</v>
      </c>
      <c r="AE4745" s="177">
        <v>575</v>
      </c>
      <c r="AF4745" s="177" t="s">
        <v>912</v>
      </c>
      <c r="AG4745" s="177" t="s">
        <v>908</v>
      </c>
      <c r="AH4745" s="177" t="s">
        <v>1137</v>
      </c>
      <c r="AI4745" s="177" t="s">
        <v>908</v>
      </c>
      <c r="AJ4745" s="177" t="s">
        <v>908</v>
      </c>
      <c r="AK4745" s="177" t="s">
        <v>982</v>
      </c>
      <c r="AL4745" s="177" t="s">
        <v>959</v>
      </c>
      <c r="AM4745" s="177" t="s">
        <v>960</v>
      </c>
      <c r="AP4745" s="177" t="s">
        <v>960</v>
      </c>
      <c r="AQ4745" s="177"/>
      <c r="AT4745" s="177"/>
      <c r="AU4745" s="177"/>
      <c r="AV4745" s="177" t="s">
        <v>10615</v>
      </c>
      <c r="AW4745" s="177"/>
      <c r="BA4745" s="170"/>
      <c r="BB4745" s="170"/>
      <c r="BC4745" s="170"/>
      <c r="BD4745" s="170"/>
      <c r="BE4745" s="170"/>
      <c r="BF4745" s="170"/>
      <c r="BG4745" s="170"/>
      <c r="BH4745" s="170"/>
      <c r="BI4745" s="170"/>
      <c r="BJ4745" s="170"/>
      <c r="BK4745" s="170"/>
      <c r="BL4745" s="170"/>
      <c r="BM4745" s="170"/>
      <c r="BN4745" s="170"/>
      <c r="BO4745" s="170"/>
      <c r="BP4745" s="170"/>
      <c r="BQ4745" s="170"/>
      <c r="BR4745" s="170"/>
      <c r="BS4745" s="170"/>
    </row>
    <row r="4746" spans="1:71">
      <c r="A4746" s="170" t="s">
        <v>18352</v>
      </c>
      <c r="B4746" s="177" t="s">
        <v>18353</v>
      </c>
      <c r="D4746" s="177" t="s">
        <v>508</v>
      </c>
      <c r="E4746" s="170" t="s">
        <v>1342</v>
      </c>
      <c r="F4746" s="177" t="s">
        <v>18562</v>
      </c>
      <c r="I4746" s="177">
        <v>2022</v>
      </c>
      <c r="J4746" s="181" t="s">
        <v>18355</v>
      </c>
      <c r="K4746" s="181" t="s">
        <v>18355</v>
      </c>
      <c r="L4746" s="177" t="s">
        <v>513</v>
      </c>
      <c r="M4746" s="177" t="s">
        <v>18365</v>
      </c>
      <c r="N4746" s="177" t="s">
        <v>18356</v>
      </c>
      <c r="O4746" s="177" t="s">
        <v>280</v>
      </c>
      <c r="Q4746" s="177" t="s">
        <v>1366</v>
      </c>
      <c r="R4746" s="177" t="s">
        <v>700</v>
      </c>
      <c r="S4746" s="177" t="s">
        <v>896</v>
      </c>
      <c r="T4746" s="177" t="s">
        <v>702</v>
      </c>
      <c r="U4746" s="177">
        <v>2000</v>
      </c>
      <c r="V4746" s="177" t="s">
        <v>1128</v>
      </c>
      <c r="W4746" s="177" t="s">
        <v>18563</v>
      </c>
      <c r="X4746" s="177" t="s">
        <v>1130</v>
      </c>
      <c r="AQ4746" s="177"/>
      <c r="AR4746" s="177">
        <v>3897</v>
      </c>
      <c r="AS4746" s="177" t="s">
        <v>18564</v>
      </c>
      <c r="AT4746" s="177"/>
      <c r="AU4746" s="177"/>
      <c r="AV4746" s="177"/>
      <c r="AW4746" s="177"/>
      <c r="AY4746" s="170"/>
      <c r="AZ4746" s="170"/>
      <c r="BA4746" s="170"/>
      <c r="BB4746" s="170"/>
      <c r="BC4746" s="170"/>
      <c r="BD4746" s="170"/>
      <c r="BE4746" s="170"/>
      <c r="BF4746" s="170"/>
      <c r="BG4746" s="170"/>
      <c r="BH4746" s="170"/>
      <c r="BI4746" s="170"/>
      <c r="BJ4746" s="170"/>
      <c r="BK4746" s="170"/>
      <c r="BL4746" s="170"/>
      <c r="BM4746" s="170"/>
      <c r="BN4746" s="170"/>
      <c r="BO4746" s="170"/>
      <c r="BP4746" s="170"/>
      <c r="BQ4746" s="170"/>
      <c r="BR4746" s="170"/>
      <c r="BS4746" s="170"/>
    </row>
    <row r="4747" spans="1:71">
      <c r="A4747" s="170" t="s">
        <v>18352</v>
      </c>
      <c r="B4747" s="177" t="s">
        <v>18353</v>
      </c>
      <c r="D4747" s="177" t="s">
        <v>508</v>
      </c>
      <c r="E4747" s="177" t="s">
        <v>2816</v>
      </c>
      <c r="F4747" s="177" t="s">
        <v>18565</v>
      </c>
      <c r="I4747" s="177">
        <v>2022</v>
      </c>
      <c r="J4747" s="181" t="s">
        <v>18355</v>
      </c>
      <c r="K4747" s="181" t="s">
        <v>18355</v>
      </c>
      <c r="L4747" s="177" t="s">
        <v>550</v>
      </c>
      <c r="M4747" s="177" t="s">
        <v>18356</v>
      </c>
      <c r="N4747" s="177" t="s">
        <v>18356</v>
      </c>
      <c r="O4747" s="177" t="s">
        <v>195</v>
      </c>
      <c r="P4747" s="177" t="s">
        <v>552</v>
      </c>
      <c r="Q4747" s="177" t="s">
        <v>1385</v>
      </c>
      <c r="R4747" s="177" t="s">
        <v>600</v>
      </c>
      <c r="S4747" s="177" t="s">
        <v>601</v>
      </c>
      <c r="T4747" s="177" t="s">
        <v>18566</v>
      </c>
      <c r="U4747" s="177">
        <v>2000</v>
      </c>
      <c r="V4747" s="177">
        <v>12400</v>
      </c>
      <c r="W4747" s="177">
        <v>20</v>
      </c>
      <c r="X4747" s="177" t="s">
        <v>673</v>
      </c>
      <c r="Z4747" s="177">
        <v>2000</v>
      </c>
      <c r="AA4747" s="177">
        <v>25585</v>
      </c>
      <c r="AB4747" s="177" t="s">
        <v>18567</v>
      </c>
      <c r="AC4747" s="177" t="s">
        <v>1079</v>
      </c>
      <c r="AD4747" s="177" t="s">
        <v>18568</v>
      </c>
      <c r="AE4747" s="177" t="s">
        <v>7019</v>
      </c>
      <c r="AQ4747" s="177"/>
      <c r="AR4747" s="177">
        <v>3898</v>
      </c>
      <c r="AS4747" s="177" t="s">
        <v>18569</v>
      </c>
      <c r="AT4747" s="177"/>
      <c r="AU4747" s="177"/>
      <c r="AV4747" s="177"/>
      <c r="AW4747" s="177"/>
      <c r="AY4747" s="170"/>
      <c r="AZ4747" s="170"/>
      <c r="BA4747" s="170"/>
      <c r="BB4747" s="170"/>
      <c r="BC4747" s="170"/>
      <c r="BD4747" s="170"/>
      <c r="BE4747" s="170"/>
      <c r="BF4747" s="170"/>
      <c r="BG4747" s="170"/>
      <c r="BH4747" s="170"/>
      <c r="BI4747" s="170"/>
      <c r="BJ4747" s="170"/>
      <c r="BK4747" s="170"/>
      <c r="BL4747" s="170"/>
      <c r="BM4747" s="170"/>
      <c r="BN4747" s="170"/>
      <c r="BO4747" s="170"/>
      <c r="BP4747" s="170"/>
      <c r="BQ4747" s="170"/>
      <c r="BR4747" s="170"/>
      <c r="BS4747" s="170"/>
    </row>
    <row r="4748" spans="1:71">
      <c r="A4748" s="170" t="s">
        <v>18352</v>
      </c>
      <c r="B4748" s="177" t="s">
        <v>18353</v>
      </c>
      <c r="D4748" s="177" t="s">
        <v>508</v>
      </c>
      <c r="E4748" s="177" t="s">
        <v>1359</v>
      </c>
      <c r="F4748" s="177" t="s">
        <v>18570</v>
      </c>
      <c r="I4748" s="177">
        <v>2022</v>
      </c>
      <c r="J4748" s="181" t="s">
        <v>18355</v>
      </c>
      <c r="K4748" s="181" t="s">
        <v>18355</v>
      </c>
      <c r="L4748" s="177" t="s">
        <v>550</v>
      </c>
      <c r="M4748" s="177" t="s">
        <v>18356</v>
      </c>
      <c r="N4748" s="177" t="s">
        <v>18356</v>
      </c>
      <c r="O4748" s="177" t="s">
        <v>195</v>
      </c>
      <c r="P4748" s="177" t="s">
        <v>887</v>
      </c>
      <c r="Q4748" s="177" t="s">
        <v>1385</v>
      </c>
      <c r="R4748" s="177" t="s">
        <v>600</v>
      </c>
      <c r="S4748" s="177" t="s">
        <v>601</v>
      </c>
      <c r="T4748" s="177" t="s">
        <v>18571</v>
      </c>
      <c r="U4748" s="177">
        <v>2000</v>
      </c>
      <c r="V4748" s="177">
        <v>6400</v>
      </c>
      <c r="X4748" s="177" t="s">
        <v>673</v>
      </c>
      <c r="Z4748" s="177">
        <v>2000</v>
      </c>
      <c r="AA4748" s="177">
        <v>13585</v>
      </c>
      <c r="AC4748" s="177" t="s">
        <v>1097</v>
      </c>
      <c r="AD4748" s="177" t="s">
        <v>18572</v>
      </c>
      <c r="AE4748" s="177" t="s">
        <v>524</v>
      </c>
      <c r="AQ4748" s="177"/>
      <c r="AR4748" s="177">
        <v>3899</v>
      </c>
      <c r="AS4748" s="177" t="s">
        <v>18573</v>
      </c>
      <c r="AT4748" s="177"/>
      <c r="AU4748" s="177"/>
      <c r="AV4748" s="177"/>
      <c r="AW4748" s="177"/>
      <c r="AY4748" s="170"/>
      <c r="AZ4748" s="170"/>
      <c r="BA4748" s="170"/>
      <c r="BB4748" s="170"/>
      <c r="BC4748" s="170"/>
      <c r="BD4748" s="170"/>
      <c r="BE4748" s="170"/>
      <c r="BF4748" s="170"/>
      <c r="BG4748" s="170"/>
      <c r="BH4748" s="170"/>
      <c r="BI4748" s="170"/>
      <c r="BJ4748" s="170"/>
      <c r="BK4748" s="170"/>
      <c r="BL4748" s="170"/>
      <c r="BM4748" s="170"/>
      <c r="BN4748" s="170"/>
      <c r="BO4748" s="170"/>
      <c r="BP4748" s="170"/>
      <c r="BQ4748" s="170"/>
      <c r="BR4748" s="170"/>
      <c r="BS4748" s="170"/>
    </row>
    <row r="4749" spans="1:71">
      <c r="A4749" s="170" t="s">
        <v>18352</v>
      </c>
      <c r="B4749" s="177" t="s">
        <v>18353</v>
      </c>
      <c r="D4749" s="177" t="s">
        <v>508</v>
      </c>
      <c r="E4749" s="170" t="s">
        <v>18574</v>
      </c>
      <c r="F4749" s="177" t="s">
        <v>18575</v>
      </c>
      <c r="G4749" s="177" t="s">
        <v>1385</v>
      </c>
      <c r="I4749" s="177">
        <v>2022</v>
      </c>
      <c r="J4749" s="181" t="s">
        <v>18355</v>
      </c>
      <c r="K4749" s="181" t="s">
        <v>18355</v>
      </c>
      <c r="L4749" s="177" t="s">
        <v>901</v>
      </c>
      <c r="M4749" s="177" t="s">
        <v>18461</v>
      </c>
      <c r="N4749" s="177" t="s">
        <v>18356</v>
      </c>
      <c r="O4749" s="177" t="s">
        <v>324</v>
      </c>
      <c r="P4749" s="177" t="s">
        <v>903</v>
      </c>
      <c r="Q4749" s="177" t="s">
        <v>1393</v>
      </c>
      <c r="R4749" s="177" t="s">
        <v>951</v>
      </c>
      <c r="S4749" s="177" t="s">
        <v>952</v>
      </c>
      <c r="T4749" s="177" t="s">
        <v>10612</v>
      </c>
      <c r="U4749" s="177" t="s">
        <v>18576</v>
      </c>
      <c r="V4749" s="177" t="s">
        <v>907</v>
      </c>
      <c r="W4749" s="177" t="s">
        <v>908</v>
      </c>
      <c r="Y4749" s="177" t="s">
        <v>908</v>
      </c>
      <c r="Z4749" s="177" t="s">
        <v>908</v>
      </c>
      <c r="AA4749" s="177" t="s">
        <v>955</v>
      </c>
      <c r="AB4749" s="177" t="s">
        <v>910</v>
      </c>
      <c r="AC4749" s="177">
        <v>2000</v>
      </c>
      <c r="AD4749" s="177" t="s">
        <v>911</v>
      </c>
      <c r="AE4749" s="177">
        <v>915</v>
      </c>
      <c r="AF4749" s="177" t="s">
        <v>912</v>
      </c>
      <c r="AG4749" s="177" t="s">
        <v>908</v>
      </c>
      <c r="AH4749" s="177" t="s">
        <v>1137</v>
      </c>
      <c r="AI4749" s="177" t="s">
        <v>908</v>
      </c>
      <c r="AJ4749" s="177" t="s">
        <v>908</v>
      </c>
      <c r="AK4749" s="177" t="s">
        <v>982</v>
      </c>
      <c r="AL4749" s="177" t="s">
        <v>959</v>
      </c>
      <c r="AM4749" s="177" t="s">
        <v>960</v>
      </c>
      <c r="AP4749" s="177" t="s">
        <v>908</v>
      </c>
      <c r="AQ4749" s="177"/>
      <c r="AT4749" s="177"/>
      <c r="AU4749" s="177"/>
      <c r="AV4749" s="177" t="s">
        <v>10615</v>
      </c>
      <c r="AW4749" s="177"/>
      <c r="BA4749" s="170"/>
      <c r="BB4749" s="170"/>
      <c r="BC4749" s="170"/>
      <c r="BD4749" s="170"/>
      <c r="BE4749" s="170"/>
      <c r="BF4749" s="170"/>
      <c r="BG4749" s="170"/>
      <c r="BH4749" s="170"/>
      <c r="BI4749" s="170"/>
      <c r="BJ4749" s="170"/>
      <c r="BK4749" s="170"/>
      <c r="BL4749" s="170"/>
      <c r="BM4749" s="170"/>
      <c r="BN4749" s="170"/>
      <c r="BO4749" s="170"/>
      <c r="BP4749" s="170"/>
      <c r="BQ4749" s="170"/>
      <c r="BR4749" s="170"/>
      <c r="BS4749" s="170"/>
    </row>
    <row r="4750" spans="1:71">
      <c r="A4750" s="170" t="s">
        <v>18352</v>
      </c>
      <c r="B4750" s="177" t="s">
        <v>18353</v>
      </c>
      <c r="D4750" s="177" t="s">
        <v>508</v>
      </c>
      <c r="E4750" s="177" t="s">
        <v>1364</v>
      </c>
      <c r="F4750" s="177" t="s">
        <v>18577</v>
      </c>
      <c r="I4750" s="177">
        <v>2022</v>
      </c>
      <c r="J4750" s="181" t="s">
        <v>18355</v>
      </c>
      <c r="K4750" s="181" t="s">
        <v>18355</v>
      </c>
      <c r="L4750" s="177" t="s">
        <v>513</v>
      </c>
      <c r="M4750" s="177" t="s">
        <v>18365</v>
      </c>
      <c r="N4750" s="177" t="s">
        <v>18356</v>
      </c>
      <c r="O4750" s="177" t="s">
        <v>280</v>
      </c>
      <c r="Q4750" s="177" t="s">
        <v>1385</v>
      </c>
      <c r="R4750" s="177" t="s">
        <v>700</v>
      </c>
      <c r="S4750" s="177" t="s">
        <v>896</v>
      </c>
      <c r="T4750" s="177" t="s">
        <v>702</v>
      </c>
      <c r="U4750" s="177">
        <v>2000</v>
      </c>
      <c r="V4750" s="177" t="s">
        <v>1128</v>
      </c>
      <c r="W4750" s="177" t="s">
        <v>18578</v>
      </c>
      <c r="X4750" s="177" t="s">
        <v>1130</v>
      </c>
      <c r="AQ4750" s="177"/>
      <c r="AR4750" s="177">
        <v>3900</v>
      </c>
      <c r="AS4750" s="177" t="s">
        <v>18579</v>
      </c>
      <c r="AT4750" s="177"/>
      <c r="AU4750" s="177"/>
      <c r="AV4750" s="177"/>
      <c r="AW4750" s="177"/>
      <c r="AY4750" s="170"/>
      <c r="AZ4750" s="170"/>
      <c r="BA4750" s="170"/>
      <c r="BB4750" s="170"/>
      <c r="BC4750" s="170"/>
      <c r="BD4750" s="170"/>
      <c r="BE4750" s="170"/>
      <c r="BF4750" s="170"/>
      <c r="BG4750" s="170"/>
      <c r="BH4750" s="170"/>
      <c r="BI4750" s="170"/>
      <c r="BJ4750" s="170"/>
      <c r="BK4750" s="170"/>
      <c r="BL4750" s="170"/>
      <c r="BM4750" s="170"/>
      <c r="BN4750" s="170"/>
      <c r="BO4750" s="170"/>
      <c r="BP4750" s="170"/>
      <c r="BQ4750" s="170"/>
      <c r="BR4750" s="170"/>
      <c r="BS4750" s="170"/>
    </row>
    <row r="4751" spans="1:71">
      <c r="A4751" s="170" t="s">
        <v>18352</v>
      </c>
      <c r="B4751" s="177" t="s">
        <v>18353</v>
      </c>
      <c r="D4751" s="177" t="s">
        <v>508</v>
      </c>
      <c r="E4751" s="177" t="s">
        <v>2828</v>
      </c>
      <c r="F4751" s="177" t="s">
        <v>18580</v>
      </c>
      <c r="I4751" s="177">
        <v>2022</v>
      </c>
      <c r="J4751" s="181" t="s">
        <v>18355</v>
      </c>
      <c r="K4751" s="181" t="s">
        <v>18355</v>
      </c>
      <c r="L4751" s="177" t="s">
        <v>550</v>
      </c>
      <c r="M4751" s="177" t="s">
        <v>18356</v>
      </c>
      <c r="N4751" s="177" t="s">
        <v>18356</v>
      </c>
      <c r="O4751" s="177" t="s">
        <v>195</v>
      </c>
      <c r="P4751" s="177" t="s">
        <v>1816</v>
      </c>
      <c r="Q4751" s="177" t="s">
        <v>1482</v>
      </c>
      <c r="R4751" s="177" t="s">
        <v>600</v>
      </c>
      <c r="S4751" s="177" t="s">
        <v>601</v>
      </c>
      <c r="T4751" s="177" t="s">
        <v>9543</v>
      </c>
      <c r="U4751" s="177">
        <v>800</v>
      </c>
      <c r="V4751" s="177">
        <v>14255</v>
      </c>
      <c r="W4751" s="177" t="s">
        <v>1300</v>
      </c>
      <c r="X4751" s="177" t="s">
        <v>673</v>
      </c>
      <c r="Z4751" s="177">
        <v>800</v>
      </c>
      <c r="AA4751" s="177">
        <v>29305</v>
      </c>
      <c r="AB4751" s="177" t="s">
        <v>18581</v>
      </c>
      <c r="AC4751" s="177" t="s">
        <v>1079</v>
      </c>
      <c r="AD4751" s="177" t="s">
        <v>18582</v>
      </c>
      <c r="AE4751" s="177">
        <v>3</v>
      </c>
      <c r="AQ4751" s="177"/>
      <c r="AR4751" s="177">
        <v>3901</v>
      </c>
      <c r="AS4751" s="177" t="s">
        <v>18583</v>
      </c>
      <c r="AT4751" s="177"/>
      <c r="AU4751" s="177"/>
      <c r="AV4751" s="177"/>
      <c r="AW4751" s="177"/>
      <c r="AY4751" s="170"/>
      <c r="AZ4751" s="170"/>
      <c r="BA4751" s="170"/>
      <c r="BB4751" s="170"/>
      <c r="BC4751" s="170"/>
      <c r="BD4751" s="170"/>
      <c r="BE4751" s="170"/>
      <c r="BF4751" s="170"/>
      <c r="BG4751" s="170"/>
      <c r="BH4751" s="170"/>
      <c r="BI4751" s="170"/>
      <c r="BJ4751" s="170"/>
      <c r="BK4751" s="170"/>
      <c r="BL4751" s="170"/>
      <c r="BM4751" s="170"/>
      <c r="BN4751" s="170"/>
      <c r="BO4751" s="170"/>
      <c r="BP4751" s="170"/>
      <c r="BQ4751" s="170"/>
      <c r="BR4751" s="170"/>
      <c r="BS4751" s="170"/>
    </row>
    <row r="4752" spans="1:71">
      <c r="A4752" s="170" t="s">
        <v>18352</v>
      </c>
      <c r="B4752" s="177" t="s">
        <v>18353</v>
      </c>
      <c r="D4752" s="177" t="s">
        <v>508</v>
      </c>
      <c r="E4752" s="177" t="s">
        <v>1379</v>
      </c>
      <c r="F4752" s="177" t="s">
        <v>18584</v>
      </c>
      <c r="I4752" s="177">
        <v>2022</v>
      </c>
      <c r="J4752" s="181" t="s">
        <v>18355</v>
      </c>
      <c r="K4752" s="181" t="s">
        <v>18355</v>
      </c>
      <c r="L4752" s="177" t="s">
        <v>550</v>
      </c>
      <c r="M4752" s="177" t="s">
        <v>18356</v>
      </c>
      <c r="N4752" s="177" t="s">
        <v>18356</v>
      </c>
      <c r="O4752" s="177" t="s">
        <v>195</v>
      </c>
      <c r="P4752" s="177" t="s">
        <v>1023</v>
      </c>
      <c r="Q4752" s="177" t="s">
        <v>1090</v>
      </c>
      <c r="R4752" s="177" t="s">
        <v>600</v>
      </c>
      <c r="S4752" s="177" t="s">
        <v>601</v>
      </c>
      <c r="T4752" s="177" t="s">
        <v>10991</v>
      </c>
      <c r="U4752" s="177">
        <v>800</v>
      </c>
      <c r="V4752" s="177">
        <v>10400</v>
      </c>
      <c r="X4752" s="177" t="s">
        <v>673</v>
      </c>
      <c r="Z4752" s="177">
        <v>800</v>
      </c>
      <c r="AA4752" s="177">
        <v>21585</v>
      </c>
      <c r="AC4752" s="177" t="s">
        <v>1079</v>
      </c>
      <c r="AD4752" s="177" t="s">
        <v>18585</v>
      </c>
      <c r="AE4752" s="177" t="s">
        <v>7019</v>
      </c>
      <c r="AQ4752" s="177"/>
      <c r="AR4752" s="177">
        <v>3902</v>
      </c>
      <c r="AS4752" s="177" t="s">
        <v>18586</v>
      </c>
      <c r="AT4752" s="177"/>
      <c r="AU4752" s="177"/>
      <c r="AV4752" s="177"/>
      <c r="AW4752" s="177"/>
      <c r="AY4752" s="170"/>
      <c r="AZ4752" s="170"/>
      <c r="BA4752" s="170"/>
      <c r="BB4752" s="170"/>
      <c r="BC4752" s="170"/>
      <c r="BD4752" s="170"/>
      <c r="BE4752" s="170"/>
      <c r="BF4752" s="170"/>
      <c r="BG4752" s="170"/>
      <c r="BH4752" s="170"/>
      <c r="BI4752" s="170"/>
      <c r="BJ4752" s="170"/>
      <c r="BK4752" s="170"/>
      <c r="BL4752" s="170"/>
      <c r="BM4752" s="170"/>
      <c r="BN4752" s="170"/>
      <c r="BO4752" s="170"/>
      <c r="BP4752" s="170"/>
      <c r="BQ4752" s="170"/>
      <c r="BR4752" s="170"/>
      <c r="BS4752" s="170"/>
    </row>
    <row r="4753" spans="1:71">
      <c r="A4753" s="170" t="s">
        <v>18352</v>
      </c>
      <c r="B4753" s="177" t="s">
        <v>18353</v>
      </c>
      <c r="D4753" s="177" t="s">
        <v>508</v>
      </c>
      <c r="E4753" s="177" t="s">
        <v>1383</v>
      </c>
      <c r="F4753" s="177" t="s">
        <v>18587</v>
      </c>
      <c r="I4753" s="177">
        <v>2022</v>
      </c>
      <c r="J4753" s="181" t="s">
        <v>18355</v>
      </c>
      <c r="K4753" s="181" t="s">
        <v>18355</v>
      </c>
      <c r="L4753" s="177" t="s">
        <v>550</v>
      </c>
      <c r="M4753" s="177" t="s">
        <v>18356</v>
      </c>
      <c r="N4753" s="177" t="s">
        <v>18356</v>
      </c>
      <c r="O4753" s="177" t="s">
        <v>159</v>
      </c>
      <c r="P4753" s="177" t="s">
        <v>4346</v>
      </c>
      <c r="Q4753" s="177" t="s">
        <v>13163</v>
      </c>
      <c r="R4753" s="177" t="s">
        <v>1523</v>
      </c>
      <c r="S4753" s="177" t="s">
        <v>159</v>
      </c>
      <c r="U4753" s="177">
        <v>1370</v>
      </c>
      <c r="V4753" s="177">
        <v>3500</v>
      </c>
      <c r="W4753" s="177">
        <v>4433</v>
      </c>
      <c r="X4753" s="177" t="s">
        <v>1036</v>
      </c>
      <c r="Y4753" s="177" t="s">
        <v>18588</v>
      </c>
      <c r="Z4753" s="177" t="s">
        <v>18589</v>
      </c>
      <c r="AQ4753" s="177"/>
      <c r="AR4753" s="177">
        <v>3903</v>
      </c>
      <c r="AS4753" s="177" t="s">
        <v>18590</v>
      </c>
      <c r="AT4753" s="177"/>
      <c r="AU4753" s="177"/>
      <c r="AV4753" s="177"/>
      <c r="AW4753" s="177"/>
      <c r="AY4753" s="170"/>
      <c r="AZ4753" s="170"/>
      <c r="BA4753" s="170"/>
      <c r="BB4753" s="170"/>
      <c r="BC4753" s="170"/>
      <c r="BD4753" s="170"/>
      <c r="BE4753" s="170"/>
      <c r="BF4753" s="170"/>
      <c r="BG4753" s="170"/>
      <c r="BH4753" s="170"/>
      <c r="BI4753" s="170"/>
      <c r="BJ4753" s="170"/>
      <c r="BK4753" s="170"/>
      <c r="BL4753" s="170"/>
      <c r="BM4753" s="170"/>
      <c r="BN4753" s="170"/>
      <c r="BO4753" s="170"/>
      <c r="BP4753" s="170"/>
      <c r="BQ4753" s="170"/>
      <c r="BR4753" s="170"/>
      <c r="BS4753" s="170"/>
    </row>
    <row r="4754" spans="1:71">
      <c r="A4754" s="170" t="s">
        <v>18352</v>
      </c>
      <c r="B4754" s="177" t="s">
        <v>18353</v>
      </c>
      <c r="D4754" s="177" t="s">
        <v>508</v>
      </c>
      <c r="E4754" s="177" t="s">
        <v>1388</v>
      </c>
      <c r="F4754" s="177" t="s">
        <v>18591</v>
      </c>
      <c r="I4754" s="177">
        <v>2022</v>
      </c>
      <c r="J4754" s="181" t="s">
        <v>18355</v>
      </c>
      <c r="K4754" s="181" t="s">
        <v>18355</v>
      </c>
      <c r="L4754" s="177" t="s">
        <v>550</v>
      </c>
      <c r="M4754" s="177" t="s">
        <v>18356</v>
      </c>
      <c r="N4754" s="177" t="s">
        <v>18356</v>
      </c>
      <c r="O4754" s="177" t="s">
        <v>159</v>
      </c>
      <c r="P4754" s="177" t="s">
        <v>4346</v>
      </c>
      <c r="Q4754" s="177" t="s">
        <v>1533</v>
      </c>
      <c r="R4754" s="177" t="s">
        <v>1523</v>
      </c>
      <c r="S4754" s="177" t="s">
        <v>159</v>
      </c>
      <c r="U4754" s="177">
        <v>1370</v>
      </c>
      <c r="V4754" s="177">
        <v>3500</v>
      </c>
      <c r="W4754" s="177">
        <v>4433</v>
      </c>
      <c r="X4754" s="177" t="s">
        <v>1036</v>
      </c>
      <c r="Y4754" s="177" t="s">
        <v>18592</v>
      </c>
      <c r="Z4754" s="177" t="s">
        <v>18589</v>
      </c>
      <c r="AQ4754" s="177"/>
      <c r="AR4754" s="177">
        <v>3904</v>
      </c>
      <c r="AS4754" s="177" t="s">
        <v>18593</v>
      </c>
      <c r="AT4754" s="177"/>
      <c r="AU4754" s="177"/>
      <c r="AV4754" s="177"/>
      <c r="AW4754" s="177"/>
      <c r="AY4754" s="170"/>
      <c r="AZ4754" s="170"/>
      <c r="BA4754" s="170"/>
      <c r="BB4754" s="170"/>
      <c r="BC4754" s="170"/>
      <c r="BD4754" s="170"/>
      <c r="BE4754" s="170"/>
      <c r="BF4754" s="170"/>
      <c r="BG4754" s="170"/>
      <c r="BH4754" s="170"/>
      <c r="BI4754" s="170"/>
      <c r="BJ4754" s="170"/>
      <c r="BK4754" s="170"/>
      <c r="BL4754" s="170"/>
      <c r="BM4754" s="170"/>
      <c r="BN4754" s="170"/>
      <c r="BO4754" s="170"/>
      <c r="BP4754" s="170"/>
      <c r="BQ4754" s="170"/>
      <c r="BR4754" s="170"/>
      <c r="BS4754" s="170"/>
    </row>
    <row r="4755" spans="1:71">
      <c r="A4755" s="170" t="s">
        <v>18352</v>
      </c>
      <c r="B4755" s="177" t="s">
        <v>18353</v>
      </c>
      <c r="D4755" s="177" t="s">
        <v>508</v>
      </c>
      <c r="E4755" s="177" t="s">
        <v>3777</v>
      </c>
      <c r="F4755" s="177" t="s">
        <v>18594</v>
      </c>
      <c r="I4755" s="177">
        <v>2022</v>
      </c>
      <c r="J4755" s="181" t="s">
        <v>18355</v>
      </c>
      <c r="K4755" s="181" t="s">
        <v>18355</v>
      </c>
      <c r="L4755" s="177" t="s">
        <v>550</v>
      </c>
      <c r="M4755" s="177" t="s">
        <v>18356</v>
      </c>
      <c r="N4755" s="177" t="s">
        <v>18356</v>
      </c>
      <c r="O4755" s="177" t="s">
        <v>159</v>
      </c>
      <c r="P4755" s="177" t="s">
        <v>4346</v>
      </c>
      <c r="Q4755" s="177" t="s">
        <v>6422</v>
      </c>
      <c r="R4755" s="177" t="s">
        <v>1523</v>
      </c>
      <c r="S4755" s="177" t="s">
        <v>159</v>
      </c>
      <c r="U4755" s="177">
        <v>3365</v>
      </c>
      <c r="V4755" s="177">
        <v>3500</v>
      </c>
      <c r="W4755" s="177">
        <v>4433</v>
      </c>
      <c r="X4755" s="177" t="s">
        <v>1036</v>
      </c>
      <c r="Y4755" s="177" t="s">
        <v>18595</v>
      </c>
      <c r="Z4755" s="177" t="s">
        <v>1038</v>
      </c>
      <c r="AQ4755" s="177"/>
      <c r="AR4755" s="177">
        <v>3905</v>
      </c>
      <c r="AS4755" s="177" t="s">
        <v>18596</v>
      </c>
      <c r="AT4755" s="177"/>
      <c r="AU4755" s="177"/>
      <c r="AV4755" s="177"/>
      <c r="AW4755" s="177"/>
      <c r="AY4755" s="170"/>
      <c r="AZ4755" s="170"/>
      <c r="BA4755" s="170"/>
      <c r="BB4755" s="170"/>
      <c r="BC4755" s="170"/>
      <c r="BD4755" s="170"/>
      <c r="BE4755" s="170"/>
      <c r="BF4755" s="170"/>
      <c r="BG4755" s="170"/>
      <c r="BH4755" s="170"/>
      <c r="BI4755" s="170"/>
      <c r="BJ4755" s="170"/>
      <c r="BK4755" s="170"/>
      <c r="BL4755" s="170"/>
      <c r="BM4755" s="170"/>
      <c r="BN4755" s="170"/>
      <c r="BO4755" s="170"/>
      <c r="BP4755" s="170"/>
      <c r="BQ4755" s="170"/>
      <c r="BR4755" s="170"/>
      <c r="BS4755" s="170"/>
    </row>
    <row r="4756" spans="1:71">
      <c r="A4756" s="170" t="s">
        <v>18352</v>
      </c>
      <c r="B4756" s="177" t="s">
        <v>18353</v>
      </c>
      <c r="D4756" s="177" t="s">
        <v>508</v>
      </c>
      <c r="E4756" s="170" t="s">
        <v>1395</v>
      </c>
      <c r="F4756" s="177" t="s">
        <v>18597</v>
      </c>
      <c r="I4756" s="177">
        <v>2022</v>
      </c>
      <c r="J4756" s="181" t="s">
        <v>18355</v>
      </c>
      <c r="K4756" s="181" t="s">
        <v>18355</v>
      </c>
      <c r="L4756" s="177" t="s">
        <v>550</v>
      </c>
      <c r="M4756" s="177" t="s">
        <v>18356</v>
      </c>
      <c r="N4756" s="177" t="s">
        <v>18356</v>
      </c>
      <c r="O4756" s="177" t="s">
        <v>159</v>
      </c>
      <c r="P4756" s="177" t="s">
        <v>4346</v>
      </c>
      <c r="Q4756" s="177" t="s">
        <v>1490</v>
      </c>
      <c r="R4756" s="177" t="s">
        <v>1523</v>
      </c>
      <c r="S4756" s="177" t="s">
        <v>159</v>
      </c>
      <c r="U4756" s="177">
        <v>3365</v>
      </c>
      <c r="V4756" s="177">
        <v>3500</v>
      </c>
      <c r="W4756" s="177">
        <v>4433</v>
      </c>
      <c r="X4756" s="177" t="s">
        <v>1036</v>
      </c>
      <c r="Y4756" s="177" t="s">
        <v>18598</v>
      </c>
      <c r="Z4756" s="177" t="s">
        <v>1038</v>
      </c>
      <c r="AQ4756" s="177"/>
      <c r="AR4756" s="177">
        <v>3906</v>
      </c>
      <c r="AS4756" s="177" t="s">
        <v>18599</v>
      </c>
      <c r="AT4756" s="177"/>
      <c r="AU4756" s="177"/>
      <c r="AV4756" s="177"/>
      <c r="AW4756" s="177"/>
      <c r="AY4756" s="170"/>
      <c r="AZ4756" s="170"/>
      <c r="BA4756" s="170"/>
      <c r="BB4756" s="170"/>
      <c r="BC4756" s="170"/>
      <c r="BD4756" s="170"/>
      <c r="BE4756" s="170"/>
      <c r="BF4756" s="170"/>
      <c r="BG4756" s="170"/>
      <c r="BH4756" s="170"/>
      <c r="BI4756" s="170"/>
      <c r="BJ4756" s="170"/>
      <c r="BK4756" s="170"/>
      <c r="BL4756" s="170"/>
      <c r="BM4756" s="170"/>
      <c r="BN4756" s="170"/>
      <c r="BO4756" s="170"/>
      <c r="BP4756" s="170"/>
      <c r="BQ4756" s="170"/>
      <c r="BR4756" s="170"/>
      <c r="BS4756" s="170"/>
    </row>
    <row r="4757" spans="1:71">
      <c r="A4757" s="170" t="s">
        <v>18352</v>
      </c>
      <c r="B4757" s="177" t="s">
        <v>18353</v>
      </c>
      <c r="D4757" s="177" t="s">
        <v>508</v>
      </c>
      <c r="E4757" s="177" t="s">
        <v>1401</v>
      </c>
      <c r="F4757" s="177" t="s">
        <v>18600</v>
      </c>
      <c r="I4757" s="177">
        <v>2022</v>
      </c>
      <c r="J4757" s="181" t="s">
        <v>18355</v>
      </c>
      <c r="K4757" s="181" t="s">
        <v>18355</v>
      </c>
      <c r="L4757" s="177" t="s">
        <v>550</v>
      </c>
      <c r="M4757" s="177" t="s">
        <v>18356</v>
      </c>
      <c r="N4757" s="177" t="s">
        <v>18356</v>
      </c>
      <c r="O4757" s="177" t="s">
        <v>195</v>
      </c>
      <c r="P4757" s="177" t="s">
        <v>1816</v>
      </c>
      <c r="Q4757" s="177" t="s">
        <v>1490</v>
      </c>
      <c r="R4757" s="177" t="s">
        <v>600</v>
      </c>
      <c r="S4757" s="177" t="s">
        <v>601</v>
      </c>
      <c r="T4757" s="177" t="s">
        <v>18601</v>
      </c>
      <c r="U4757" s="177">
        <v>800</v>
      </c>
      <c r="V4757" s="177">
        <v>8755</v>
      </c>
      <c r="W4757" s="177" t="s">
        <v>1300</v>
      </c>
      <c r="X4757" s="177" t="s">
        <v>673</v>
      </c>
      <c r="Z4757" s="177">
        <v>800</v>
      </c>
      <c r="AA4757" s="177">
        <v>17305</v>
      </c>
      <c r="AB4757" s="177" t="s">
        <v>18602</v>
      </c>
      <c r="AC4757" s="177" t="s">
        <v>1079</v>
      </c>
      <c r="AD4757" s="177" t="s">
        <v>18603</v>
      </c>
      <c r="AE4757" s="177">
        <v>3</v>
      </c>
      <c r="AQ4757" s="177"/>
      <c r="AR4757" s="177">
        <v>3907</v>
      </c>
      <c r="AS4757" s="177" t="s">
        <v>18604</v>
      </c>
      <c r="AT4757" s="177"/>
      <c r="AU4757" s="177"/>
      <c r="AV4757" s="177"/>
      <c r="AW4757" s="177"/>
      <c r="AY4757" s="170"/>
      <c r="AZ4757" s="170"/>
      <c r="BA4757" s="170"/>
      <c r="BB4757" s="170"/>
      <c r="BC4757" s="170"/>
      <c r="BD4757" s="170"/>
      <c r="BE4757" s="170"/>
      <c r="BF4757" s="170"/>
      <c r="BG4757" s="170"/>
      <c r="BH4757" s="170"/>
      <c r="BI4757" s="170"/>
      <c r="BJ4757" s="170"/>
      <c r="BK4757" s="170"/>
      <c r="BL4757" s="170"/>
      <c r="BM4757" s="170"/>
      <c r="BN4757" s="170"/>
      <c r="BO4757" s="170"/>
      <c r="BP4757" s="170"/>
      <c r="BQ4757" s="170"/>
      <c r="BR4757" s="170"/>
      <c r="BS4757" s="170"/>
    </row>
    <row r="4758" spans="1:71">
      <c r="A4758" s="170" t="s">
        <v>18352</v>
      </c>
      <c r="B4758" s="177" t="s">
        <v>18353</v>
      </c>
      <c r="D4758" s="177" t="s">
        <v>508</v>
      </c>
      <c r="E4758" s="177" t="s">
        <v>1407</v>
      </c>
      <c r="F4758" s="177" t="s">
        <v>18605</v>
      </c>
      <c r="I4758" s="177">
        <v>2022</v>
      </c>
      <c r="J4758" s="181" t="s">
        <v>18355</v>
      </c>
      <c r="K4758" s="181" t="s">
        <v>18355</v>
      </c>
      <c r="L4758" s="177" t="s">
        <v>550</v>
      </c>
      <c r="M4758" s="177" t="s">
        <v>18356</v>
      </c>
      <c r="N4758" s="177" t="s">
        <v>18356</v>
      </c>
      <c r="O4758" s="177" t="s">
        <v>195</v>
      </c>
      <c r="P4758" s="177" t="s">
        <v>1023</v>
      </c>
      <c r="Q4758" s="177" t="s">
        <v>1397</v>
      </c>
      <c r="R4758" s="177" t="s">
        <v>600</v>
      </c>
      <c r="S4758" s="177" t="s">
        <v>601</v>
      </c>
      <c r="T4758" s="177" t="s">
        <v>18606</v>
      </c>
      <c r="U4758" s="177">
        <v>800</v>
      </c>
      <c r="V4758" s="177">
        <v>4400</v>
      </c>
      <c r="X4758" s="177" t="s">
        <v>673</v>
      </c>
      <c r="Z4758" s="177">
        <v>800</v>
      </c>
      <c r="AA4758" s="177">
        <v>9585</v>
      </c>
      <c r="AC4758" s="177" t="s">
        <v>1086</v>
      </c>
      <c r="AD4758" s="177" t="s">
        <v>18607</v>
      </c>
      <c r="AE4758" s="177">
        <v>1.5</v>
      </c>
      <c r="AQ4758" s="177"/>
      <c r="AR4758" s="177">
        <v>3908</v>
      </c>
      <c r="AS4758" s="177" t="s">
        <v>18608</v>
      </c>
      <c r="AT4758" s="177"/>
      <c r="AU4758" s="177"/>
      <c r="AV4758" s="177"/>
      <c r="AW4758" s="177"/>
      <c r="AY4758" s="170"/>
      <c r="AZ4758" s="170"/>
      <c r="BA4758" s="170"/>
      <c r="BB4758" s="170"/>
      <c r="BC4758" s="170"/>
      <c r="BD4758" s="170"/>
      <c r="BE4758" s="170"/>
      <c r="BF4758" s="170"/>
      <c r="BG4758" s="170"/>
      <c r="BH4758" s="170"/>
      <c r="BI4758" s="170"/>
      <c r="BJ4758" s="170"/>
      <c r="BK4758" s="170"/>
      <c r="BL4758" s="170"/>
      <c r="BM4758" s="170"/>
      <c r="BN4758" s="170"/>
      <c r="BO4758" s="170"/>
      <c r="BP4758" s="170"/>
      <c r="BQ4758" s="170"/>
      <c r="BR4758" s="170"/>
      <c r="BS4758" s="170"/>
    </row>
    <row r="4759" spans="1:71">
      <c r="A4759" s="170" t="s">
        <v>18352</v>
      </c>
      <c r="B4759" s="177" t="s">
        <v>18353</v>
      </c>
      <c r="D4759" s="177" t="s">
        <v>508</v>
      </c>
      <c r="E4759" s="177" t="s">
        <v>1413</v>
      </c>
      <c r="F4759" s="177" t="s">
        <v>18609</v>
      </c>
      <c r="I4759" s="177">
        <v>2022</v>
      </c>
      <c r="J4759" s="181" t="s">
        <v>18355</v>
      </c>
      <c r="K4759" s="181" t="s">
        <v>18355</v>
      </c>
      <c r="L4759" s="177" t="s">
        <v>550</v>
      </c>
      <c r="M4759" s="177" t="s">
        <v>18356</v>
      </c>
      <c r="N4759" s="177" t="s">
        <v>18356</v>
      </c>
      <c r="O4759" s="177" t="s">
        <v>195</v>
      </c>
      <c r="P4759" s="177" t="s">
        <v>1816</v>
      </c>
      <c r="Q4759" s="177" t="s">
        <v>1397</v>
      </c>
      <c r="R4759" s="177" t="s">
        <v>600</v>
      </c>
      <c r="S4759" s="177" t="s">
        <v>601</v>
      </c>
      <c r="T4759" s="177" t="s">
        <v>18610</v>
      </c>
      <c r="U4759" s="177">
        <v>800</v>
      </c>
      <c r="V4759" s="177">
        <v>11255</v>
      </c>
      <c r="W4759" s="177" t="s">
        <v>1300</v>
      </c>
      <c r="X4759" s="177" t="s">
        <v>673</v>
      </c>
      <c r="Z4759" s="177">
        <v>800</v>
      </c>
      <c r="AA4759" s="177">
        <v>23305</v>
      </c>
      <c r="AB4759" s="177" t="s">
        <v>18611</v>
      </c>
      <c r="AC4759" s="177" t="s">
        <v>1079</v>
      </c>
      <c r="AD4759" s="177" t="s">
        <v>18612</v>
      </c>
      <c r="AE4759" s="177" t="s">
        <v>7019</v>
      </c>
      <c r="AQ4759" s="177"/>
      <c r="AR4759" s="177">
        <v>3909</v>
      </c>
      <c r="AS4759" s="177" t="s">
        <v>18613</v>
      </c>
      <c r="AT4759" s="177"/>
      <c r="AU4759" s="177"/>
      <c r="AV4759" s="177"/>
      <c r="AW4759" s="177"/>
      <c r="AY4759" s="170"/>
      <c r="AZ4759" s="170"/>
      <c r="BA4759" s="170"/>
      <c r="BB4759" s="170"/>
      <c r="BC4759" s="170"/>
      <c r="BD4759" s="170"/>
      <c r="BE4759" s="170"/>
      <c r="BF4759" s="170"/>
      <c r="BG4759" s="170"/>
      <c r="BH4759" s="170"/>
      <c r="BI4759" s="170"/>
      <c r="BJ4759" s="170"/>
      <c r="BK4759" s="170"/>
      <c r="BL4759" s="170"/>
      <c r="BM4759" s="170"/>
      <c r="BN4759" s="170"/>
      <c r="BO4759" s="170"/>
      <c r="BP4759" s="170"/>
      <c r="BQ4759" s="170"/>
      <c r="BR4759" s="170"/>
      <c r="BS4759" s="170"/>
    </row>
    <row r="4760" spans="1:71">
      <c r="A4760" s="170" t="s">
        <v>18352</v>
      </c>
      <c r="B4760" s="177" t="s">
        <v>18353</v>
      </c>
      <c r="D4760" s="177" t="s">
        <v>508</v>
      </c>
      <c r="E4760" s="177" t="s">
        <v>1418</v>
      </c>
      <c r="F4760" s="177" t="s">
        <v>18614</v>
      </c>
      <c r="I4760" s="177">
        <v>2022</v>
      </c>
      <c r="J4760" s="181" t="s">
        <v>18355</v>
      </c>
      <c r="K4760" s="181" t="s">
        <v>18355</v>
      </c>
      <c r="L4760" s="177" t="s">
        <v>550</v>
      </c>
      <c r="M4760" s="177" t="s">
        <v>18356</v>
      </c>
      <c r="N4760" s="177" t="s">
        <v>18356</v>
      </c>
      <c r="O4760" s="177" t="s">
        <v>159</v>
      </c>
      <c r="P4760" s="177" t="s">
        <v>4346</v>
      </c>
      <c r="Q4760" s="177" t="s">
        <v>1397</v>
      </c>
      <c r="R4760" s="177" t="s">
        <v>1523</v>
      </c>
      <c r="S4760" s="177" t="s">
        <v>159</v>
      </c>
      <c r="U4760" s="177">
        <v>3365</v>
      </c>
      <c r="V4760" s="177">
        <v>3500</v>
      </c>
      <c r="W4760" s="177">
        <v>4433</v>
      </c>
      <c r="X4760" s="177" t="s">
        <v>1036</v>
      </c>
      <c r="Y4760" s="177" t="s">
        <v>18615</v>
      </c>
      <c r="Z4760" s="177" t="s">
        <v>1038</v>
      </c>
      <c r="AQ4760" s="177"/>
      <c r="AR4760" s="177">
        <v>3910</v>
      </c>
      <c r="AS4760" s="177" t="s">
        <v>18616</v>
      </c>
      <c r="AT4760" s="177"/>
      <c r="AU4760" s="177"/>
      <c r="AV4760" s="177"/>
      <c r="AW4760" s="177"/>
      <c r="AY4760" s="170"/>
      <c r="AZ4760" s="170"/>
      <c r="BA4760" s="170"/>
      <c r="BB4760" s="170"/>
      <c r="BC4760" s="170"/>
      <c r="BD4760" s="170"/>
      <c r="BE4760" s="170"/>
      <c r="BF4760" s="170"/>
      <c r="BG4760" s="170"/>
      <c r="BH4760" s="170"/>
      <c r="BI4760" s="170"/>
      <c r="BJ4760" s="170"/>
      <c r="BK4760" s="170"/>
      <c r="BL4760" s="170"/>
      <c r="BM4760" s="170"/>
      <c r="BN4760" s="170"/>
      <c r="BO4760" s="170"/>
      <c r="BP4760" s="170"/>
      <c r="BQ4760" s="170"/>
      <c r="BR4760" s="170"/>
      <c r="BS4760" s="170"/>
    </row>
    <row r="4761" spans="1:71">
      <c r="A4761" s="170" t="s">
        <v>18352</v>
      </c>
      <c r="B4761" s="177" t="s">
        <v>18353</v>
      </c>
      <c r="D4761" s="177" t="s">
        <v>508</v>
      </c>
      <c r="E4761" s="177" t="s">
        <v>1430</v>
      </c>
      <c r="F4761" s="177" t="s">
        <v>18617</v>
      </c>
      <c r="I4761" s="177">
        <v>2022</v>
      </c>
      <c r="J4761" s="181" t="s">
        <v>18355</v>
      </c>
      <c r="K4761" s="181" t="s">
        <v>18355</v>
      </c>
      <c r="L4761" s="177" t="s">
        <v>550</v>
      </c>
      <c r="M4761" s="177" t="s">
        <v>18356</v>
      </c>
      <c r="N4761" s="177" t="s">
        <v>18356</v>
      </c>
      <c r="O4761" s="177" t="s">
        <v>195</v>
      </c>
      <c r="P4761" s="177" t="s">
        <v>1023</v>
      </c>
      <c r="Q4761" s="177" t="s">
        <v>1090</v>
      </c>
      <c r="R4761" s="177" t="s">
        <v>600</v>
      </c>
      <c r="S4761" s="177" t="s">
        <v>601</v>
      </c>
      <c r="T4761" s="177" t="s">
        <v>18618</v>
      </c>
      <c r="U4761" s="177">
        <v>800</v>
      </c>
      <c r="V4761" s="177">
        <v>10400</v>
      </c>
      <c r="W4761" s="177">
        <v>4</v>
      </c>
      <c r="X4761" s="177" t="s">
        <v>673</v>
      </c>
      <c r="Z4761" s="177">
        <v>800</v>
      </c>
      <c r="AA4761" s="177" t="s">
        <v>1185</v>
      </c>
      <c r="AC4761" s="177" t="s">
        <v>1079</v>
      </c>
      <c r="AD4761" s="177" t="s">
        <v>18619</v>
      </c>
      <c r="AE4761" s="177" t="s">
        <v>7019</v>
      </c>
      <c r="AQ4761" s="177"/>
      <c r="AR4761" s="177">
        <v>3911</v>
      </c>
      <c r="AS4761" s="177" t="s">
        <v>18620</v>
      </c>
      <c r="AT4761" s="177"/>
      <c r="AU4761" s="177"/>
      <c r="AV4761" s="177"/>
      <c r="AW4761" s="177"/>
      <c r="AY4761" s="170"/>
      <c r="AZ4761" s="170"/>
      <c r="BA4761" s="170"/>
      <c r="BB4761" s="170"/>
      <c r="BC4761" s="170"/>
      <c r="BD4761" s="170"/>
      <c r="BE4761" s="170"/>
      <c r="BF4761" s="170"/>
      <c r="BG4761" s="170"/>
      <c r="BH4761" s="170"/>
      <c r="BI4761" s="170"/>
      <c r="BJ4761" s="170"/>
      <c r="BK4761" s="170"/>
      <c r="BL4761" s="170"/>
      <c r="BM4761" s="170"/>
      <c r="BN4761" s="170"/>
      <c r="BO4761" s="170"/>
      <c r="BP4761" s="170"/>
      <c r="BQ4761" s="170"/>
      <c r="BR4761" s="170"/>
      <c r="BS4761" s="170"/>
    </row>
    <row r="4762" spans="1:71">
      <c r="A4762" s="170" t="s">
        <v>18352</v>
      </c>
      <c r="B4762" s="177" t="s">
        <v>18353</v>
      </c>
      <c r="D4762" s="177" t="s">
        <v>508</v>
      </c>
      <c r="E4762" s="177" t="s">
        <v>3805</v>
      </c>
      <c r="F4762" s="177" t="s">
        <v>18621</v>
      </c>
      <c r="I4762" s="177">
        <v>2022</v>
      </c>
      <c r="J4762" s="181" t="s">
        <v>18355</v>
      </c>
      <c r="K4762" s="181" t="s">
        <v>18355</v>
      </c>
      <c r="L4762" s="177" t="s">
        <v>550</v>
      </c>
      <c r="M4762" s="177" t="s">
        <v>18356</v>
      </c>
      <c r="N4762" s="177" t="s">
        <v>18356</v>
      </c>
      <c r="O4762" s="177" t="s">
        <v>195</v>
      </c>
      <c r="P4762" s="177" t="s">
        <v>1193</v>
      </c>
      <c r="Q4762" s="177" t="s">
        <v>1090</v>
      </c>
      <c r="R4762" s="177" t="s">
        <v>600</v>
      </c>
      <c r="S4762" s="177" t="s">
        <v>601</v>
      </c>
      <c r="T4762" s="177" t="s">
        <v>18622</v>
      </c>
      <c r="U4762" s="177">
        <v>800</v>
      </c>
      <c r="V4762" s="177">
        <v>11900</v>
      </c>
      <c r="W4762" s="177">
        <v>28</v>
      </c>
      <c r="X4762" s="177" t="s">
        <v>673</v>
      </c>
      <c r="Z4762" s="177">
        <v>800</v>
      </c>
      <c r="AA4762" s="177">
        <v>24585</v>
      </c>
      <c r="AB4762" s="177" t="s">
        <v>18623</v>
      </c>
      <c r="AC4762" s="177" t="s">
        <v>1079</v>
      </c>
      <c r="AD4762" s="177" t="s">
        <v>18624</v>
      </c>
      <c r="AE4762" s="177" t="s">
        <v>7019</v>
      </c>
      <c r="AQ4762" s="177"/>
      <c r="AR4762" s="177">
        <v>3912</v>
      </c>
      <c r="AS4762" s="177" t="s">
        <v>18625</v>
      </c>
      <c r="AT4762" s="177"/>
      <c r="AU4762" s="177"/>
      <c r="AV4762" s="177"/>
      <c r="AW4762" s="177"/>
      <c r="AY4762" s="170"/>
      <c r="AZ4762" s="170"/>
      <c r="BA4762" s="170"/>
      <c r="BB4762" s="170"/>
      <c r="BC4762" s="170"/>
      <c r="BD4762" s="170"/>
      <c r="BE4762" s="170"/>
      <c r="BF4762" s="170"/>
      <c r="BG4762" s="170"/>
      <c r="BH4762" s="170"/>
      <c r="BI4762" s="170"/>
      <c r="BJ4762" s="170"/>
      <c r="BK4762" s="170"/>
      <c r="BL4762" s="170"/>
      <c r="BM4762" s="170"/>
      <c r="BN4762" s="170"/>
      <c r="BO4762" s="170"/>
      <c r="BP4762" s="170"/>
      <c r="BQ4762" s="170"/>
      <c r="BR4762" s="170"/>
      <c r="BS4762" s="170"/>
    </row>
    <row r="4763" spans="1:71">
      <c r="A4763" s="170" t="s">
        <v>18352</v>
      </c>
      <c r="B4763" s="177" t="s">
        <v>18353</v>
      </c>
      <c r="D4763" s="177" t="s">
        <v>508</v>
      </c>
      <c r="E4763" s="177" t="s">
        <v>1436</v>
      </c>
      <c r="F4763" s="177" t="s">
        <v>18626</v>
      </c>
      <c r="I4763" s="177">
        <v>2022</v>
      </c>
      <c r="J4763" s="181" t="s">
        <v>18355</v>
      </c>
      <c r="K4763" s="181" t="s">
        <v>18355</v>
      </c>
      <c r="L4763" s="177" t="s">
        <v>550</v>
      </c>
      <c r="M4763" s="177" t="s">
        <v>18356</v>
      </c>
      <c r="N4763" s="177" t="s">
        <v>18356</v>
      </c>
      <c r="O4763" s="177" t="s">
        <v>195</v>
      </c>
      <c r="P4763" s="177" t="s">
        <v>1816</v>
      </c>
      <c r="Q4763" s="177" t="s">
        <v>1090</v>
      </c>
      <c r="R4763" s="177" t="s">
        <v>600</v>
      </c>
      <c r="S4763" s="177" t="s">
        <v>601</v>
      </c>
      <c r="T4763" s="177" t="s">
        <v>6703</v>
      </c>
      <c r="U4763" s="177">
        <v>800</v>
      </c>
      <c r="V4763" s="177">
        <v>13750</v>
      </c>
      <c r="W4763" s="177" t="s">
        <v>1300</v>
      </c>
      <c r="X4763" s="177" t="s">
        <v>673</v>
      </c>
      <c r="Z4763" s="177">
        <v>800</v>
      </c>
      <c r="AA4763" s="177">
        <v>28305</v>
      </c>
      <c r="AB4763" s="177" t="s">
        <v>18627</v>
      </c>
      <c r="AC4763" s="177" t="s">
        <v>1079</v>
      </c>
      <c r="AD4763" s="177" t="s">
        <v>18628</v>
      </c>
      <c r="AE4763" s="177" t="s">
        <v>7019</v>
      </c>
      <c r="AQ4763" s="177"/>
      <c r="AR4763" s="177">
        <v>3913</v>
      </c>
      <c r="AS4763" s="177" t="s">
        <v>18629</v>
      </c>
      <c r="AT4763" s="177"/>
      <c r="AU4763" s="177"/>
      <c r="AV4763" s="177"/>
      <c r="AW4763" s="177"/>
      <c r="AY4763" s="170"/>
      <c r="AZ4763" s="170"/>
      <c r="BA4763" s="170"/>
      <c r="BB4763" s="170"/>
      <c r="BC4763" s="170"/>
      <c r="BD4763" s="170"/>
      <c r="BE4763" s="170"/>
      <c r="BF4763" s="170"/>
      <c r="BG4763" s="170"/>
      <c r="BH4763" s="170"/>
      <c r="BI4763" s="170"/>
      <c r="BJ4763" s="170"/>
      <c r="BK4763" s="170"/>
      <c r="BL4763" s="170"/>
      <c r="BM4763" s="170"/>
      <c r="BN4763" s="170"/>
      <c r="BO4763" s="170"/>
      <c r="BP4763" s="170"/>
      <c r="BQ4763" s="170"/>
      <c r="BR4763" s="170"/>
      <c r="BS4763" s="170"/>
    </row>
    <row r="4764" spans="1:71">
      <c r="A4764" s="170" t="s">
        <v>18352</v>
      </c>
      <c r="B4764" s="177" t="s">
        <v>18353</v>
      </c>
      <c r="D4764" s="177" t="s">
        <v>508</v>
      </c>
      <c r="E4764" s="177" t="s">
        <v>1447</v>
      </c>
      <c r="F4764" s="177" t="s">
        <v>18630</v>
      </c>
      <c r="I4764" s="177">
        <v>2022</v>
      </c>
      <c r="J4764" s="181" t="s">
        <v>18355</v>
      </c>
      <c r="K4764" s="181" t="s">
        <v>18355</v>
      </c>
      <c r="L4764" s="177" t="s">
        <v>550</v>
      </c>
      <c r="M4764" s="177" t="s">
        <v>18356</v>
      </c>
      <c r="N4764" s="177" t="s">
        <v>18356</v>
      </c>
      <c r="O4764" s="177" t="s">
        <v>168</v>
      </c>
      <c r="P4764" s="177" t="s">
        <v>1208</v>
      </c>
      <c r="Q4764" s="177" t="s">
        <v>614</v>
      </c>
      <c r="R4764" s="177" t="s">
        <v>1209</v>
      </c>
      <c r="S4764" s="177" t="s">
        <v>644</v>
      </c>
      <c r="T4764" s="177" t="s">
        <v>18631</v>
      </c>
      <c r="U4764" s="177">
        <v>2000</v>
      </c>
      <c r="V4764" s="177">
        <v>13000</v>
      </c>
      <c r="X4764" s="177" t="s">
        <v>734</v>
      </c>
      <c r="Z4764" s="177">
        <v>2000</v>
      </c>
      <c r="AA4764" s="177">
        <v>26000</v>
      </c>
      <c r="AC4764" s="177" t="s">
        <v>1213</v>
      </c>
      <c r="AD4764" s="177" t="s">
        <v>18632</v>
      </c>
      <c r="AE4764" s="177">
        <v>3</v>
      </c>
      <c r="AF4764" s="177" t="s">
        <v>1217</v>
      </c>
      <c r="AG4764" s="177">
        <v>1009282</v>
      </c>
      <c r="AH4764" s="177">
        <v>0.86</v>
      </c>
      <c r="AL4764" s="177" t="s">
        <v>651</v>
      </c>
      <c r="AQ4764" s="177"/>
      <c r="AR4764" s="177">
        <v>3915</v>
      </c>
      <c r="AS4764" s="177" t="s">
        <v>18633</v>
      </c>
      <c r="AT4764" s="177"/>
      <c r="AU4764" s="177"/>
      <c r="AV4764" s="177"/>
      <c r="AW4764" s="177"/>
      <c r="AY4764" s="170"/>
      <c r="AZ4764" s="170"/>
      <c r="BA4764" s="170"/>
      <c r="BB4764" s="170"/>
      <c r="BC4764" s="170"/>
      <c r="BD4764" s="170"/>
      <c r="BE4764" s="170"/>
      <c r="BF4764" s="170"/>
      <c r="BG4764" s="170"/>
      <c r="BH4764" s="170"/>
      <c r="BI4764" s="170"/>
      <c r="BJ4764" s="170"/>
      <c r="BK4764" s="170"/>
      <c r="BL4764" s="170"/>
      <c r="BM4764" s="170"/>
      <c r="BN4764" s="170"/>
      <c r="BO4764" s="170"/>
      <c r="BP4764" s="170"/>
      <c r="BQ4764" s="170"/>
      <c r="BR4764" s="170"/>
      <c r="BS4764" s="170"/>
    </row>
    <row r="4765" spans="1:71">
      <c r="A4765" s="170" t="s">
        <v>18352</v>
      </c>
      <c r="B4765" s="177" t="s">
        <v>18353</v>
      </c>
      <c r="D4765" s="177" t="s">
        <v>508</v>
      </c>
      <c r="E4765" s="170" t="s">
        <v>3819</v>
      </c>
      <c r="F4765" s="177" t="s">
        <v>18634</v>
      </c>
      <c r="I4765" s="177">
        <v>2022</v>
      </c>
      <c r="J4765" s="181" t="s">
        <v>18355</v>
      </c>
      <c r="K4765" s="181" t="s">
        <v>18355</v>
      </c>
      <c r="L4765" s="177" t="s">
        <v>550</v>
      </c>
      <c r="M4765" s="177" t="s">
        <v>18356</v>
      </c>
      <c r="N4765" s="177" t="s">
        <v>18356</v>
      </c>
      <c r="O4765" s="177" t="s">
        <v>168</v>
      </c>
      <c r="P4765" s="177" t="s">
        <v>1208</v>
      </c>
      <c r="Q4765" s="177" t="s">
        <v>18481</v>
      </c>
      <c r="R4765" s="177" t="s">
        <v>1209</v>
      </c>
      <c r="S4765" s="177" t="s">
        <v>644</v>
      </c>
      <c r="T4765" s="177" t="s">
        <v>18631</v>
      </c>
      <c r="U4765" s="177">
        <v>2000</v>
      </c>
      <c r="V4765" s="177">
        <v>13000</v>
      </c>
      <c r="X4765" s="177" t="s">
        <v>734</v>
      </c>
      <c r="Z4765" s="177">
        <v>2000</v>
      </c>
      <c r="AA4765" s="177">
        <v>26000</v>
      </c>
      <c r="AC4765" s="177" t="s">
        <v>1213</v>
      </c>
      <c r="AD4765" s="177" t="s">
        <v>18635</v>
      </c>
      <c r="AE4765" s="177">
        <v>3</v>
      </c>
      <c r="AF4765" s="177" t="s">
        <v>1217</v>
      </c>
      <c r="AG4765" s="177">
        <v>1009242</v>
      </c>
      <c r="AH4765" s="177">
        <v>0.86</v>
      </c>
      <c r="AL4765" s="177" t="s">
        <v>651</v>
      </c>
      <c r="AQ4765" s="177"/>
      <c r="AR4765" s="177">
        <v>3917</v>
      </c>
      <c r="AS4765" s="177" t="s">
        <v>18636</v>
      </c>
      <c r="AT4765" s="177"/>
      <c r="AU4765" s="177"/>
      <c r="AV4765" s="177"/>
      <c r="AW4765" s="177"/>
      <c r="AY4765" s="170"/>
      <c r="AZ4765" s="170"/>
      <c r="BA4765" s="170"/>
      <c r="BB4765" s="170"/>
      <c r="BC4765" s="170"/>
      <c r="BD4765" s="170"/>
      <c r="BE4765" s="170"/>
      <c r="BF4765" s="170"/>
      <c r="BG4765" s="170"/>
      <c r="BH4765" s="170"/>
      <c r="BI4765" s="170"/>
      <c r="BJ4765" s="170"/>
      <c r="BK4765" s="170"/>
      <c r="BL4765" s="170"/>
      <c r="BM4765" s="170"/>
      <c r="BN4765" s="170"/>
      <c r="BO4765" s="170"/>
      <c r="BP4765" s="170"/>
      <c r="BQ4765" s="170"/>
      <c r="BR4765" s="170"/>
      <c r="BS4765" s="170"/>
    </row>
    <row r="4766" spans="1:71">
      <c r="A4766" s="170" t="s">
        <v>18352</v>
      </c>
      <c r="B4766" s="177" t="s">
        <v>18353</v>
      </c>
      <c r="D4766" s="177" t="s">
        <v>508</v>
      </c>
      <c r="E4766" s="177" t="s">
        <v>1455</v>
      </c>
      <c r="F4766" s="177" t="s">
        <v>18637</v>
      </c>
      <c r="I4766" s="177">
        <v>2022</v>
      </c>
      <c r="J4766" s="181" t="s">
        <v>18355</v>
      </c>
      <c r="K4766" s="181" t="s">
        <v>18355</v>
      </c>
      <c r="L4766" s="177" t="s">
        <v>550</v>
      </c>
      <c r="M4766" s="177" t="s">
        <v>18356</v>
      </c>
      <c r="N4766" s="177" t="s">
        <v>18356</v>
      </c>
      <c r="O4766" s="177" t="s">
        <v>168</v>
      </c>
      <c r="P4766" s="177" t="s">
        <v>1208</v>
      </c>
      <c r="Q4766" s="177" t="s">
        <v>515</v>
      </c>
      <c r="R4766" s="177" t="s">
        <v>1209</v>
      </c>
      <c r="S4766" s="177" t="s">
        <v>644</v>
      </c>
      <c r="T4766" s="177" t="s">
        <v>18631</v>
      </c>
      <c r="U4766" s="177">
        <v>2000</v>
      </c>
      <c r="V4766" s="177">
        <v>13000</v>
      </c>
      <c r="X4766" s="177" t="s">
        <v>734</v>
      </c>
      <c r="Z4766" s="177">
        <v>2000</v>
      </c>
      <c r="AA4766" s="177">
        <v>26000</v>
      </c>
      <c r="AC4766" s="177" t="s">
        <v>1213</v>
      </c>
      <c r="AD4766" s="177" t="s">
        <v>18638</v>
      </c>
      <c r="AE4766" s="177">
        <v>3</v>
      </c>
      <c r="AF4766" s="177" t="s">
        <v>1217</v>
      </c>
      <c r="AG4766" s="177">
        <v>1009280</v>
      </c>
      <c r="AH4766" s="177">
        <v>0.86</v>
      </c>
      <c r="AL4766" s="177" t="s">
        <v>651</v>
      </c>
      <c r="AQ4766" s="177"/>
      <c r="AR4766" s="177">
        <v>3918</v>
      </c>
      <c r="AS4766" s="177" t="s">
        <v>18639</v>
      </c>
      <c r="AT4766" s="177"/>
      <c r="AU4766" s="177"/>
      <c r="AV4766" s="177"/>
      <c r="AW4766" s="177"/>
      <c r="AY4766" s="170"/>
      <c r="AZ4766" s="170"/>
      <c r="BA4766" s="170"/>
      <c r="BB4766" s="170"/>
      <c r="BC4766" s="170"/>
      <c r="BD4766" s="170"/>
      <c r="BE4766" s="170"/>
      <c r="BF4766" s="170"/>
      <c r="BG4766" s="170"/>
      <c r="BH4766" s="170"/>
      <c r="BI4766" s="170"/>
      <c r="BJ4766" s="170"/>
      <c r="BK4766" s="170"/>
      <c r="BL4766" s="170"/>
      <c r="BM4766" s="170"/>
      <c r="BN4766" s="170"/>
      <c r="BO4766" s="170"/>
      <c r="BP4766" s="170"/>
      <c r="BQ4766" s="170"/>
      <c r="BR4766" s="170"/>
      <c r="BS4766" s="170"/>
    </row>
    <row r="4767" spans="1:71">
      <c r="A4767" s="170" t="s">
        <v>18352</v>
      </c>
      <c r="B4767" s="177" t="s">
        <v>18353</v>
      </c>
      <c r="D4767" s="177" t="s">
        <v>508</v>
      </c>
      <c r="E4767" s="177" t="s">
        <v>1459</v>
      </c>
      <c r="F4767" s="177" t="s">
        <v>18640</v>
      </c>
      <c r="I4767" s="177">
        <v>2022</v>
      </c>
      <c r="J4767" s="181" t="s">
        <v>18355</v>
      </c>
      <c r="K4767" s="181" t="s">
        <v>18355</v>
      </c>
      <c r="L4767" s="177" t="s">
        <v>550</v>
      </c>
      <c r="M4767" s="177" t="s">
        <v>18356</v>
      </c>
      <c r="N4767" s="177" t="s">
        <v>18356</v>
      </c>
      <c r="O4767" s="177" t="s">
        <v>232</v>
      </c>
      <c r="Q4767" s="177" t="s">
        <v>17138</v>
      </c>
      <c r="R4767" s="177" t="s">
        <v>926</v>
      </c>
      <c r="S4767" s="177" t="s">
        <v>927</v>
      </c>
      <c r="T4767" s="177" t="s">
        <v>18641</v>
      </c>
      <c r="U4767" s="177">
        <v>2000</v>
      </c>
      <c r="V4767" s="177">
        <v>10000</v>
      </c>
      <c r="Y4767" s="177">
        <v>2000</v>
      </c>
      <c r="AB4767" s="177" t="s">
        <v>18642</v>
      </c>
      <c r="AC4767" s="177" t="s">
        <v>18643</v>
      </c>
      <c r="AD4767" s="177" t="s">
        <v>5871</v>
      </c>
      <c r="AE4767" s="177" t="s">
        <v>18644</v>
      </c>
      <c r="AF4767" s="177" t="s">
        <v>18645</v>
      </c>
      <c r="AG4767" s="177" t="s">
        <v>618</v>
      </c>
      <c r="AQ4767" s="177" t="s">
        <v>584</v>
      </c>
      <c r="AR4767" s="177">
        <v>3919</v>
      </c>
      <c r="AS4767" s="177" t="s">
        <v>18646</v>
      </c>
      <c r="AT4767" s="177"/>
      <c r="AU4767" s="177"/>
      <c r="AV4767" s="177"/>
      <c r="AW4767" s="177"/>
      <c r="AY4767" s="170"/>
      <c r="AZ4767" s="170"/>
      <c r="BA4767" s="170"/>
      <c r="BB4767" s="170"/>
      <c r="BC4767" s="170"/>
      <c r="BD4767" s="170"/>
      <c r="BE4767" s="170"/>
      <c r="BF4767" s="170"/>
      <c r="BG4767" s="170"/>
      <c r="BH4767" s="170"/>
      <c r="BI4767" s="170"/>
      <c r="BJ4767" s="170"/>
      <c r="BK4767" s="170"/>
      <c r="BL4767" s="170"/>
      <c r="BM4767" s="170"/>
      <c r="BN4767" s="170"/>
      <c r="BO4767" s="170"/>
      <c r="BP4767" s="170"/>
      <c r="BQ4767" s="170"/>
      <c r="BR4767" s="170"/>
      <c r="BS4767" s="170"/>
    </row>
    <row r="4768" spans="1:71">
      <c r="A4768" s="170" t="s">
        <v>18352</v>
      </c>
      <c r="B4768" s="177" t="s">
        <v>18353</v>
      </c>
      <c r="D4768" s="177" t="s">
        <v>508</v>
      </c>
      <c r="E4768" s="177" t="s">
        <v>1463</v>
      </c>
      <c r="F4768" s="177" t="s">
        <v>18647</v>
      </c>
      <c r="I4768" s="177">
        <v>2022</v>
      </c>
      <c r="J4768" s="181" t="s">
        <v>18355</v>
      </c>
      <c r="K4768" s="181" t="s">
        <v>18355</v>
      </c>
      <c r="L4768" s="177" t="s">
        <v>550</v>
      </c>
      <c r="M4768" s="177" t="s">
        <v>18356</v>
      </c>
      <c r="N4768" s="177" t="s">
        <v>18356</v>
      </c>
      <c r="O4768" s="177" t="s">
        <v>195</v>
      </c>
      <c r="P4768" s="177" t="s">
        <v>1023</v>
      </c>
      <c r="Q4768" s="177" t="s">
        <v>1188</v>
      </c>
      <c r="R4768" s="177" t="s">
        <v>553</v>
      </c>
      <c r="S4768" s="177" t="s">
        <v>644</v>
      </c>
      <c r="U4768" s="177">
        <v>2000</v>
      </c>
      <c r="V4768" s="177">
        <v>20500</v>
      </c>
      <c r="W4768" s="177" t="s">
        <v>1042</v>
      </c>
      <c r="X4768" s="177" t="s">
        <v>1043</v>
      </c>
      <c r="Z4768" s="177">
        <v>2000</v>
      </c>
      <c r="AA4768" s="177">
        <v>41000</v>
      </c>
      <c r="AB4768" s="177" t="s">
        <v>1581</v>
      </c>
      <c r="AC4768" s="177" t="s">
        <v>2220</v>
      </c>
      <c r="AD4768" s="177" t="s">
        <v>18648</v>
      </c>
      <c r="AE4768" s="177" t="s">
        <v>1064</v>
      </c>
      <c r="AF4768" s="177" t="s">
        <v>1049</v>
      </c>
      <c r="AQ4768" s="177"/>
      <c r="AR4768" s="177">
        <v>3920</v>
      </c>
      <c r="AS4768" s="177" t="s">
        <v>18649</v>
      </c>
      <c r="AT4768" s="177"/>
      <c r="AU4768" s="177"/>
      <c r="AV4768" s="177"/>
      <c r="AW4768" s="177"/>
      <c r="AY4768" s="170"/>
      <c r="AZ4768" s="170"/>
      <c r="BA4768" s="170"/>
      <c r="BB4768" s="170"/>
      <c r="BC4768" s="170"/>
      <c r="BD4768" s="170"/>
      <c r="BE4768" s="170"/>
      <c r="BF4768" s="170"/>
      <c r="BG4768" s="170"/>
      <c r="BH4768" s="170"/>
      <c r="BI4768" s="170"/>
      <c r="BJ4768" s="170"/>
      <c r="BK4768" s="170"/>
      <c r="BL4768" s="170"/>
      <c r="BM4768" s="170"/>
      <c r="BN4768" s="170"/>
      <c r="BO4768" s="170"/>
      <c r="BP4768" s="170"/>
      <c r="BQ4768" s="170"/>
      <c r="BR4768" s="170"/>
      <c r="BS4768" s="170"/>
    </row>
    <row r="4769" spans="1:71">
      <c r="A4769" s="170" t="s">
        <v>18352</v>
      </c>
      <c r="B4769" s="177" t="s">
        <v>18353</v>
      </c>
      <c r="D4769" s="177" t="s">
        <v>508</v>
      </c>
      <c r="E4769" s="177" t="s">
        <v>1467</v>
      </c>
      <c r="F4769" s="177" t="s">
        <v>18650</v>
      </c>
      <c r="I4769" s="177">
        <v>2022</v>
      </c>
      <c r="J4769" s="181" t="s">
        <v>18355</v>
      </c>
      <c r="K4769" s="181" t="s">
        <v>18355</v>
      </c>
      <c r="L4769" s="177" t="s">
        <v>513</v>
      </c>
      <c r="M4769" s="177" t="s">
        <v>18365</v>
      </c>
      <c r="N4769" s="177" t="s">
        <v>18356</v>
      </c>
      <c r="O4769" s="177" t="s">
        <v>195</v>
      </c>
      <c r="P4769" s="177" t="s">
        <v>599</v>
      </c>
      <c r="Q4769" s="177" t="s">
        <v>1188</v>
      </c>
      <c r="R4769" s="177" t="s">
        <v>600</v>
      </c>
      <c r="S4769" s="177" t="s">
        <v>1052</v>
      </c>
      <c r="T4769" s="177" t="s">
        <v>2114</v>
      </c>
      <c r="U4769" s="177">
        <v>1800</v>
      </c>
      <c r="V4769" s="177">
        <v>8500</v>
      </c>
      <c r="X4769" s="177" t="s">
        <v>1054</v>
      </c>
      <c r="Z4769" s="177">
        <v>1800</v>
      </c>
      <c r="AA4769" s="177" t="s">
        <v>6998</v>
      </c>
      <c r="AC4769" s="177" t="s">
        <v>1332</v>
      </c>
      <c r="AD4769" s="177" t="s">
        <v>18651</v>
      </c>
      <c r="AE4769" s="177" t="s">
        <v>524</v>
      </c>
      <c r="AQ4769" s="177"/>
      <c r="AR4769" s="177">
        <v>3921</v>
      </c>
      <c r="AS4769" s="177" t="s">
        <v>18652</v>
      </c>
      <c r="AT4769" s="177"/>
      <c r="AU4769" s="177"/>
      <c r="AV4769" s="177"/>
      <c r="AW4769" s="177"/>
      <c r="AY4769" s="170"/>
      <c r="AZ4769" s="170"/>
      <c r="BA4769" s="170"/>
      <c r="BB4769" s="170"/>
      <c r="BC4769" s="170"/>
      <c r="BD4769" s="170"/>
      <c r="BE4769" s="170"/>
      <c r="BF4769" s="170"/>
      <c r="BG4769" s="170"/>
      <c r="BH4769" s="170"/>
      <c r="BI4769" s="170"/>
      <c r="BJ4769" s="170"/>
      <c r="BK4769" s="170"/>
      <c r="BL4769" s="170"/>
      <c r="BM4769" s="170"/>
      <c r="BN4769" s="170"/>
      <c r="BO4769" s="170"/>
      <c r="BP4769" s="170"/>
      <c r="BQ4769" s="170"/>
      <c r="BR4769" s="170"/>
      <c r="BS4769" s="170"/>
    </row>
    <row r="4770" spans="1:71">
      <c r="A4770" s="170" t="s">
        <v>18352</v>
      </c>
      <c r="B4770" s="177" t="s">
        <v>18353</v>
      </c>
      <c r="D4770" s="177" t="s">
        <v>508</v>
      </c>
      <c r="E4770" s="170" t="s">
        <v>1473</v>
      </c>
      <c r="F4770" s="177" t="s">
        <v>18653</v>
      </c>
      <c r="I4770" s="177">
        <v>2022</v>
      </c>
      <c r="J4770" s="181" t="s">
        <v>18355</v>
      </c>
      <c r="K4770" s="181" t="s">
        <v>18355</v>
      </c>
      <c r="L4770" s="177" t="s">
        <v>550</v>
      </c>
      <c r="M4770" s="177" t="s">
        <v>18356</v>
      </c>
      <c r="N4770" s="177" t="s">
        <v>18356</v>
      </c>
      <c r="O4770" s="177" t="s">
        <v>195</v>
      </c>
      <c r="P4770" s="177" t="s">
        <v>1023</v>
      </c>
      <c r="Q4770" s="177" t="s">
        <v>18654</v>
      </c>
      <c r="R4770" s="177" t="s">
        <v>600</v>
      </c>
      <c r="S4770" s="177" t="s">
        <v>601</v>
      </c>
      <c r="T4770" s="177" t="s">
        <v>18655</v>
      </c>
      <c r="U4770" s="177">
        <v>1400</v>
      </c>
      <c r="V4770" s="177">
        <v>4400</v>
      </c>
      <c r="X4770" s="177" t="s">
        <v>673</v>
      </c>
      <c r="Z4770" s="177">
        <v>1400</v>
      </c>
      <c r="AA4770" s="177">
        <v>9585</v>
      </c>
      <c r="AC4770" s="177" t="s">
        <v>1086</v>
      </c>
      <c r="AD4770" s="177" t="s">
        <v>18656</v>
      </c>
      <c r="AE4770" s="177" t="s">
        <v>870</v>
      </c>
      <c r="AQ4770" s="177"/>
      <c r="AR4770" s="177">
        <v>3922</v>
      </c>
      <c r="AS4770" s="177" t="s">
        <v>18657</v>
      </c>
      <c r="AT4770" s="177"/>
      <c r="AU4770" s="177"/>
      <c r="AV4770" s="177"/>
      <c r="AW4770" s="177"/>
      <c r="AY4770" s="170"/>
      <c r="AZ4770" s="170"/>
      <c r="BA4770" s="170"/>
      <c r="BB4770" s="170"/>
      <c r="BC4770" s="170"/>
      <c r="BD4770" s="170"/>
      <c r="BE4770" s="170"/>
      <c r="BF4770" s="170"/>
      <c r="BG4770" s="170"/>
      <c r="BH4770" s="170"/>
      <c r="BI4770" s="170"/>
      <c r="BJ4770" s="170"/>
      <c r="BK4770" s="170"/>
      <c r="BL4770" s="170"/>
      <c r="BM4770" s="170"/>
      <c r="BN4770" s="170"/>
      <c r="BO4770" s="170"/>
      <c r="BP4770" s="170"/>
      <c r="BQ4770" s="170"/>
      <c r="BR4770" s="170"/>
      <c r="BS4770" s="170"/>
    </row>
    <row r="4771" spans="1:71">
      <c r="A4771" s="170" t="s">
        <v>18352</v>
      </c>
      <c r="B4771" s="177" t="s">
        <v>18353</v>
      </c>
      <c r="D4771" s="177" t="s">
        <v>508</v>
      </c>
      <c r="E4771" s="177" t="s">
        <v>4829</v>
      </c>
      <c r="F4771" s="177" t="s">
        <v>18658</v>
      </c>
      <c r="I4771" s="177">
        <v>2022</v>
      </c>
      <c r="J4771" s="181" t="s">
        <v>18355</v>
      </c>
      <c r="K4771" s="181" t="s">
        <v>18355</v>
      </c>
      <c r="L4771" s="177" t="s">
        <v>550</v>
      </c>
      <c r="M4771" s="177" t="s">
        <v>18356</v>
      </c>
      <c r="N4771" s="177" t="s">
        <v>18356</v>
      </c>
      <c r="O4771" s="177" t="s">
        <v>195</v>
      </c>
      <c r="P4771" s="177" t="s">
        <v>1193</v>
      </c>
      <c r="Q4771" s="177" t="s">
        <v>1090</v>
      </c>
      <c r="R4771" s="177" t="s">
        <v>600</v>
      </c>
      <c r="S4771" s="177" t="s">
        <v>601</v>
      </c>
      <c r="T4771" s="177" t="s">
        <v>18659</v>
      </c>
      <c r="U4771" s="177">
        <v>1200</v>
      </c>
      <c r="V4771" s="177">
        <v>10900</v>
      </c>
      <c r="W4771" s="177">
        <v>5</v>
      </c>
      <c r="X4771" s="177" t="s">
        <v>673</v>
      </c>
      <c r="Z4771" s="177">
        <v>1200</v>
      </c>
      <c r="AA4771" s="177">
        <v>22585</v>
      </c>
      <c r="AC4771" s="177" t="s">
        <v>1079</v>
      </c>
      <c r="AD4771" s="177" t="s">
        <v>18660</v>
      </c>
      <c r="AE4771" s="177" t="s">
        <v>7019</v>
      </c>
      <c r="AQ4771" s="177"/>
      <c r="AR4771" s="177">
        <v>3923</v>
      </c>
      <c r="AS4771" s="177" t="s">
        <v>18661</v>
      </c>
      <c r="AT4771" s="177"/>
      <c r="AU4771" s="177"/>
      <c r="AV4771" s="177"/>
      <c r="AW4771" s="177"/>
      <c r="AY4771" s="170"/>
      <c r="AZ4771" s="170"/>
      <c r="BA4771" s="170"/>
      <c r="BB4771" s="170"/>
      <c r="BC4771" s="170"/>
      <c r="BD4771" s="170"/>
      <c r="BE4771" s="170"/>
      <c r="BF4771" s="170"/>
      <c r="BG4771" s="170"/>
      <c r="BH4771" s="170"/>
      <c r="BI4771" s="170"/>
      <c r="BJ4771" s="170"/>
      <c r="BK4771" s="170"/>
      <c r="BL4771" s="170"/>
      <c r="BM4771" s="170"/>
      <c r="BN4771" s="170"/>
      <c r="BO4771" s="170"/>
      <c r="BP4771" s="170"/>
      <c r="BQ4771" s="170"/>
      <c r="BR4771" s="170"/>
      <c r="BS4771" s="170"/>
    </row>
    <row r="4772" spans="1:71">
      <c r="A4772" s="170" t="s">
        <v>18352</v>
      </c>
      <c r="B4772" s="177" t="s">
        <v>18353</v>
      </c>
      <c r="D4772" s="177" t="s">
        <v>508</v>
      </c>
      <c r="E4772" s="177" t="s">
        <v>1480</v>
      </c>
      <c r="F4772" s="177" t="s">
        <v>18662</v>
      </c>
      <c r="I4772" s="177">
        <v>2022</v>
      </c>
      <c r="J4772" s="181" t="s">
        <v>18355</v>
      </c>
      <c r="K4772" s="181" t="s">
        <v>18355</v>
      </c>
      <c r="L4772" s="177" t="s">
        <v>513</v>
      </c>
      <c r="M4772" s="177" t="s">
        <v>18365</v>
      </c>
      <c r="N4772" s="177" t="s">
        <v>18356</v>
      </c>
      <c r="O4772" s="177" t="s">
        <v>437</v>
      </c>
      <c r="Q4772" s="177" t="s">
        <v>534</v>
      </c>
      <c r="R4772" s="177" t="s">
        <v>533</v>
      </c>
      <c r="S4772" s="177" t="s">
        <v>534</v>
      </c>
      <c r="T4772" s="177" t="s">
        <v>1915</v>
      </c>
      <c r="U4772" s="177">
        <v>2040</v>
      </c>
      <c r="V4772" s="177">
        <v>5000</v>
      </c>
      <c r="W4772" s="177">
        <v>270</v>
      </c>
      <c r="X4772" s="177">
        <v>20</v>
      </c>
      <c r="Y4772" s="177" t="s">
        <v>18415</v>
      </c>
      <c r="Z4772" s="177" t="s">
        <v>18663</v>
      </c>
      <c r="AA4772" s="177" t="s">
        <v>524</v>
      </c>
      <c r="AB4772" s="177" t="s">
        <v>18415</v>
      </c>
      <c r="AC4772" s="177" t="s">
        <v>18664</v>
      </c>
      <c r="AD4772" s="177" t="s">
        <v>524</v>
      </c>
      <c r="AQ4772" s="177"/>
      <c r="AR4772" s="177">
        <v>3924</v>
      </c>
      <c r="AS4772" s="177" t="s">
        <v>18665</v>
      </c>
      <c r="AT4772" s="177"/>
      <c r="AU4772" s="177"/>
      <c r="AV4772" s="177"/>
      <c r="AW4772" s="177"/>
      <c r="AY4772" s="170"/>
      <c r="AZ4772" s="170"/>
      <c r="BA4772" s="170"/>
      <c r="BB4772" s="170"/>
      <c r="BC4772" s="177" t="s">
        <v>8617</v>
      </c>
      <c r="BD4772" s="170"/>
      <c r="BE4772" s="170"/>
      <c r="BF4772" s="170"/>
      <c r="BG4772" s="170"/>
      <c r="BH4772" s="170"/>
      <c r="BI4772" s="170"/>
      <c r="BJ4772" s="170"/>
      <c r="BK4772" s="170"/>
      <c r="BL4772" s="170"/>
      <c r="BM4772" s="170"/>
      <c r="BN4772" s="170"/>
      <c r="BO4772" s="170"/>
      <c r="BP4772" s="170"/>
      <c r="BQ4772" s="170"/>
      <c r="BR4772" s="170"/>
      <c r="BS4772" s="170"/>
    </row>
    <row r="4773" spans="1:71">
      <c r="A4773" s="170" t="s">
        <v>18352</v>
      </c>
      <c r="B4773" s="177" t="s">
        <v>18353</v>
      </c>
      <c r="D4773" s="177" t="s">
        <v>508</v>
      </c>
      <c r="E4773" s="177" t="s">
        <v>5750</v>
      </c>
      <c r="F4773" s="177" t="s">
        <v>18666</v>
      </c>
      <c r="I4773" s="177">
        <v>2022</v>
      </c>
      <c r="J4773" s="181" t="s">
        <v>18355</v>
      </c>
      <c r="K4773" s="181" t="s">
        <v>18355</v>
      </c>
      <c r="L4773" s="177" t="s">
        <v>513</v>
      </c>
      <c r="M4773" s="177" t="s">
        <v>18365</v>
      </c>
      <c r="N4773" s="177" t="s">
        <v>18356</v>
      </c>
      <c r="O4773" s="177" t="s">
        <v>195</v>
      </c>
      <c r="P4773" s="177" t="s">
        <v>1193</v>
      </c>
      <c r="Q4773" s="177" t="s">
        <v>2459</v>
      </c>
      <c r="R4773" s="177" t="s">
        <v>731</v>
      </c>
      <c r="S4773" s="177" t="s">
        <v>780</v>
      </c>
      <c r="T4773" s="177" t="s">
        <v>646</v>
      </c>
      <c r="U4773" s="177">
        <v>1400</v>
      </c>
      <c r="V4773" s="177">
        <v>7500</v>
      </c>
      <c r="X4773" s="177" t="s">
        <v>1054</v>
      </c>
      <c r="Z4773" s="177">
        <v>1400</v>
      </c>
      <c r="AA4773" s="177" t="s">
        <v>6607</v>
      </c>
      <c r="AC4773" s="177" t="s">
        <v>1303</v>
      </c>
      <c r="AD4773" s="177" t="s">
        <v>18667</v>
      </c>
      <c r="AE4773" s="177" t="s">
        <v>7019</v>
      </c>
      <c r="AQ4773" s="177"/>
      <c r="AR4773" s="177">
        <v>3925</v>
      </c>
      <c r="AS4773" s="177" t="s">
        <v>18668</v>
      </c>
      <c r="AT4773" s="177"/>
      <c r="AU4773" s="177"/>
      <c r="AV4773" s="177"/>
      <c r="AW4773" s="177"/>
      <c r="AY4773" s="170"/>
      <c r="AZ4773" s="170"/>
      <c r="BA4773" s="170"/>
      <c r="BB4773" s="170"/>
      <c r="BC4773" s="170"/>
      <c r="BD4773" s="170"/>
      <c r="BE4773" s="170"/>
      <c r="BF4773" s="170"/>
      <c r="BG4773" s="170"/>
      <c r="BH4773" s="170"/>
      <c r="BI4773" s="170"/>
      <c r="BJ4773" s="170"/>
      <c r="BK4773" s="170"/>
      <c r="BL4773" s="170"/>
      <c r="BM4773" s="170"/>
      <c r="BN4773" s="170"/>
      <c r="BO4773" s="170"/>
      <c r="BP4773" s="170"/>
      <c r="BQ4773" s="170"/>
      <c r="BR4773" s="170"/>
      <c r="BS4773" s="170"/>
    </row>
    <row r="4774" spans="1:71">
      <c r="A4774" s="170" t="s">
        <v>18352</v>
      </c>
      <c r="B4774" s="177" t="s">
        <v>18353</v>
      </c>
      <c r="D4774" s="177" t="s">
        <v>508</v>
      </c>
      <c r="E4774" s="177" t="s">
        <v>1498</v>
      </c>
      <c r="F4774" s="177" t="s">
        <v>18669</v>
      </c>
      <c r="I4774" s="177">
        <v>2022</v>
      </c>
      <c r="J4774" s="181" t="s">
        <v>18355</v>
      </c>
      <c r="K4774" s="181" t="s">
        <v>18355</v>
      </c>
      <c r="L4774" s="177" t="s">
        <v>513</v>
      </c>
      <c r="M4774" s="177" t="s">
        <v>18365</v>
      </c>
      <c r="N4774" s="177" t="s">
        <v>18356</v>
      </c>
      <c r="O4774" s="177" t="s">
        <v>195</v>
      </c>
      <c r="P4774" s="177" t="s">
        <v>1023</v>
      </c>
      <c r="Q4774" s="177" t="s">
        <v>11874</v>
      </c>
      <c r="R4774" s="177" t="s">
        <v>731</v>
      </c>
      <c r="S4774" s="177" t="s">
        <v>780</v>
      </c>
      <c r="T4774" s="177" t="s">
        <v>690</v>
      </c>
      <c r="U4774" s="177">
        <v>1600</v>
      </c>
      <c r="V4774" s="177">
        <v>20000</v>
      </c>
      <c r="X4774" s="177" t="s">
        <v>1054</v>
      </c>
      <c r="Z4774" s="177">
        <v>1600</v>
      </c>
      <c r="AA4774" s="177" t="s">
        <v>18670</v>
      </c>
      <c r="AC4774" s="177" t="s">
        <v>1303</v>
      </c>
      <c r="AD4774" s="177" t="s">
        <v>18671</v>
      </c>
      <c r="AE4774" s="177" t="s">
        <v>7019</v>
      </c>
      <c r="AQ4774" s="177"/>
      <c r="AR4774" s="177">
        <v>3926</v>
      </c>
      <c r="AS4774" s="177" t="s">
        <v>18672</v>
      </c>
      <c r="AT4774" s="177"/>
      <c r="AU4774" s="177"/>
      <c r="AV4774" s="177"/>
      <c r="AW4774" s="177"/>
      <c r="AY4774" s="170"/>
      <c r="AZ4774" s="170"/>
      <c r="BA4774" s="170"/>
      <c r="BB4774" s="170"/>
      <c r="BC4774" s="170"/>
      <c r="BD4774" s="170"/>
      <c r="BE4774" s="170"/>
      <c r="BF4774" s="170"/>
      <c r="BG4774" s="170"/>
      <c r="BH4774" s="170"/>
      <c r="BI4774" s="170"/>
      <c r="BJ4774" s="170"/>
      <c r="BK4774" s="170"/>
      <c r="BL4774" s="170"/>
      <c r="BM4774" s="170"/>
      <c r="BN4774" s="170"/>
      <c r="BO4774" s="170"/>
      <c r="BP4774" s="170"/>
      <c r="BQ4774" s="170"/>
      <c r="BR4774" s="170"/>
      <c r="BS4774" s="170"/>
    </row>
    <row r="4775" spans="1:71">
      <c r="A4775" s="170" t="s">
        <v>18352</v>
      </c>
      <c r="B4775" s="177" t="s">
        <v>18353</v>
      </c>
      <c r="D4775" s="177" t="s">
        <v>508</v>
      </c>
      <c r="E4775" s="177" t="s">
        <v>1503</v>
      </c>
      <c r="F4775" s="177" t="s">
        <v>18673</v>
      </c>
      <c r="I4775" s="177">
        <v>2022</v>
      </c>
      <c r="J4775" s="181" t="s">
        <v>18355</v>
      </c>
      <c r="K4775" s="181" t="s">
        <v>18355</v>
      </c>
      <c r="L4775" s="177" t="s">
        <v>513</v>
      </c>
      <c r="M4775" s="177" t="s">
        <v>18365</v>
      </c>
      <c r="N4775" s="177" t="s">
        <v>18356</v>
      </c>
      <c r="O4775" s="177" t="s">
        <v>195</v>
      </c>
      <c r="P4775" s="177" t="s">
        <v>552</v>
      </c>
      <c r="Q4775" s="177" t="s">
        <v>18674</v>
      </c>
      <c r="R4775" s="177" t="s">
        <v>731</v>
      </c>
      <c r="S4775" s="177" t="s">
        <v>780</v>
      </c>
      <c r="T4775" s="177" t="s">
        <v>2748</v>
      </c>
      <c r="U4775" s="177">
        <v>1600</v>
      </c>
      <c r="V4775" s="177">
        <v>14000</v>
      </c>
      <c r="W4775" s="177" t="s">
        <v>18675</v>
      </c>
      <c r="X4775" s="177" t="s">
        <v>1054</v>
      </c>
      <c r="Z4775" s="177" t="s">
        <v>579</v>
      </c>
      <c r="AA4775" s="177" t="s">
        <v>18676</v>
      </c>
      <c r="AB4775" s="177" t="s">
        <v>18677</v>
      </c>
      <c r="AC4775" s="177" t="s">
        <v>815</v>
      </c>
      <c r="AD4775" s="177" t="s">
        <v>18678</v>
      </c>
      <c r="AE4775" s="177" t="s">
        <v>559</v>
      </c>
      <c r="AQ4775" s="177"/>
      <c r="AT4775" s="177"/>
      <c r="AU4775" s="177"/>
      <c r="AV4775" s="177"/>
      <c r="AW4775" s="177"/>
      <c r="AY4775" s="170"/>
      <c r="AZ4775" s="170"/>
      <c r="BA4775" s="170"/>
      <c r="BB4775" s="170"/>
      <c r="BC4775" s="170"/>
      <c r="BD4775" s="170"/>
      <c r="BE4775" s="170"/>
      <c r="BF4775" s="170"/>
      <c r="BG4775" s="170"/>
      <c r="BH4775" s="170"/>
      <c r="BI4775" s="170"/>
      <c r="BJ4775" s="170"/>
      <c r="BK4775" s="170"/>
      <c r="BL4775" s="170"/>
      <c r="BM4775" s="170"/>
      <c r="BN4775" s="170"/>
      <c r="BO4775" s="170"/>
      <c r="BP4775" s="170"/>
      <c r="BQ4775" s="170"/>
      <c r="BR4775" s="170"/>
      <c r="BS4775" s="170"/>
    </row>
    <row r="4776" spans="1:71">
      <c r="A4776" s="170" t="s">
        <v>18352</v>
      </c>
      <c r="B4776" s="177" t="s">
        <v>18353</v>
      </c>
      <c r="D4776" s="177" t="s">
        <v>508</v>
      </c>
      <c r="E4776" s="177" t="s">
        <v>8016</v>
      </c>
      <c r="F4776" s="177" t="s">
        <v>18679</v>
      </c>
      <c r="I4776" s="177">
        <v>2022</v>
      </c>
      <c r="J4776" s="181" t="s">
        <v>18355</v>
      </c>
      <c r="K4776" s="181" t="s">
        <v>18355</v>
      </c>
      <c r="L4776" s="177" t="s">
        <v>513</v>
      </c>
      <c r="M4776" s="177" t="s">
        <v>18365</v>
      </c>
      <c r="N4776" s="177" t="s">
        <v>18356</v>
      </c>
      <c r="O4776" s="177" t="s">
        <v>267</v>
      </c>
      <c r="Q4776" s="177" t="s">
        <v>8623</v>
      </c>
      <c r="R4776" s="177" t="s">
        <v>267</v>
      </c>
      <c r="S4776" s="177">
        <v>3400</v>
      </c>
      <c r="T4776" s="177" t="s">
        <v>1323</v>
      </c>
      <c r="U4776" s="177">
        <v>3400</v>
      </c>
      <c r="V4776" s="177">
        <v>6500</v>
      </c>
      <c r="W4776" s="177" t="s">
        <v>1338</v>
      </c>
      <c r="X4776" s="177" t="s">
        <v>18680</v>
      </c>
      <c r="Y4776" s="177" t="s">
        <v>1064</v>
      </c>
      <c r="Z4776" s="177" t="s">
        <v>1340</v>
      </c>
      <c r="AA4776" s="177" t="s">
        <v>18681</v>
      </c>
      <c r="AB4776" s="177" t="s">
        <v>1064</v>
      </c>
      <c r="AC4776" s="177" t="s">
        <v>10555</v>
      </c>
      <c r="AD4776" s="177" t="s">
        <v>18682</v>
      </c>
      <c r="AE4776" s="177" t="s">
        <v>11863</v>
      </c>
      <c r="AF4776" s="177" t="s">
        <v>6682</v>
      </c>
      <c r="AG4776" s="177" t="s">
        <v>976</v>
      </c>
      <c r="AQ4776" s="177"/>
      <c r="AR4776" s="177">
        <v>3927</v>
      </c>
      <c r="AS4776" s="177" t="s">
        <v>18683</v>
      </c>
      <c r="AT4776" s="177"/>
      <c r="AU4776" s="177"/>
      <c r="AV4776" s="177"/>
      <c r="AW4776" s="177"/>
      <c r="AY4776" s="170"/>
      <c r="AZ4776" s="170"/>
      <c r="BA4776" s="170"/>
      <c r="BB4776" s="170"/>
      <c r="BC4776" s="170"/>
      <c r="BD4776" s="170"/>
      <c r="BE4776" s="170"/>
      <c r="BF4776" s="170"/>
      <c r="BG4776" s="170"/>
      <c r="BH4776" s="170"/>
      <c r="BI4776" s="170"/>
      <c r="BJ4776" s="170"/>
      <c r="BK4776" s="170"/>
      <c r="BL4776" s="170"/>
      <c r="BM4776" s="170"/>
      <c r="BN4776" s="170"/>
      <c r="BO4776" s="170"/>
      <c r="BP4776" s="170"/>
      <c r="BQ4776" s="170"/>
      <c r="BR4776" s="170"/>
      <c r="BS4776" s="170"/>
    </row>
    <row r="4777" spans="1:71">
      <c r="A4777" s="170" t="s">
        <v>18352</v>
      </c>
      <c r="B4777" s="177" t="s">
        <v>18353</v>
      </c>
      <c r="D4777" s="177" t="s">
        <v>508</v>
      </c>
      <c r="E4777" s="177" t="s">
        <v>1514</v>
      </c>
      <c r="F4777" s="177" t="s">
        <v>18684</v>
      </c>
      <c r="I4777" s="177">
        <v>2022</v>
      </c>
      <c r="J4777" s="181" t="s">
        <v>18355</v>
      </c>
      <c r="K4777" s="181" t="s">
        <v>18355</v>
      </c>
      <c r="L4777" s="177" t="s">
        <v>550</v>
      </c>
      <c r="M4777" s="177" t="s">
        <v>18356</v>
      </c>
      <c r="N4777" s="177" t="s">
        <v>18356</v>
      </c>
      <c r="O4777" s="177" t="s">
        <v>195</v>
      </c>
      <c r="P4777" s="177" t="s">
        <v>1193</v>
      </c>
      <c r="Q4777" s="177" t="s">
        <v>1090</v>
      </c>
      <c r="R4777" s="177" t="s">
        <v>600</v>
      </c>
      <c r="S4777" s="177" t="s">
        <v>601</v>
      </c>
      <c r="T4777" s="177" t="s">
        <v>6288</v>
      </c>
      <c r="U4777" s="177">
        <v>1000</v>
      </c>
      <c r="V4777" s="177">
        <v>6900</v>
      </c>
      <c r="W4777" s="177">
        <v>8</v>
      </c>
      <c r="X4777" s="177" t="s">
        <v>673</v>
      </c>
      <c r="Z4777" s="177">
        <v>1000</v>
      </c>
      <c r="AA4777" s="177">
        <v>14585</v>
      </c>
      <c r="AC4777" s="177" t="s">
        <v>1086</v>
      </c>
      <c r="AD4777" s="177" t="s">
        <v>18685</v>
      </c>
      <c r="AE4777" s="177" t="s">
        <v>870</v>
      </c>
      <c r="AQ4777" s="177"/>
      <c r="AR4777" s="177">
        <v>3928</v>
      </c>
      <c r="AS4777" s="177" t="s">
        <v>18686</v>
      </c>
      <c r="AT4777" s="177"/>
      <c r="AU4777" s="177"/>
      <c r="AV4777" s="177"/>
      <c r="AW4777" s="177"/>
      <c r="AY4777" s="170"/>
      <c r="AZ4777" s="170"/>
      <c r="BA4777" s="170"/>
      <c r="BB4777" s="170"/>
      <c r="BC4777" s="170"/>
      <c r="BD4777" s="170"/>
      <c r="BE4777" s="170"/>
      <c r="BF4777" s="170"/>
      <c r="BG4777" s="170"/>
      <c r="BH4777" s="170"/>
      <c r="BI4777" s="170"/>
      <c r="BJ4777" s="170"/>
      <c r="BK4777" s="170"/>
      <c r="BL4777" s="170"/>
      <c r="BM4777" s="170"/>
      <c r="BN4777" s="170"/>
      <c r="BO4777" s="170"/>
      <c r="BP4777" s="170"/>
      <c r="BQ4777" s="170"/>
      <c r="BR4777" s="170"/>
      <c r="BS4777" s="170"/>
    </row>
    <row r="4778" spans="1:71">
      <c r="A4778" s="170" t="s">
        <v>18352</v>
      </c>
      <c r="B4778" s="177" t="s">
        <v>18353</v>
      </c>
      <c r="D4778" s="177" t="s">
        <v>508</v>
      </c>
      <c r="E4778" s="170" t="s">
        <v>1519</v>
      </c>
      <c r="F4778" s="177" t="s">
        <v>18687</v>
      </c>
      <c r="I4778" s="177">
        <v>2022</v>
      </c>
      <c r="J4778" s="181" t="s">
        <v>18355</v>
      </c>
      <c r="K4778" s="181" t="s">
        <v>18355</v>
      </c>
      <c r="L4778" s="177" t="s">
        <v>550</v>
      </c>
      <c r="M4778" s="177" t="s">
        <v>18356</v>
      </c>
      <c r="N4778" s="177" t="s">
        <v>18356</v>
      </c>
      <c r="O4778" s="177" t="s">
        <v>195</v>
      </c>
      <c r="P4778" s="177" t="s">
        <v>1023</v>
      </c>
      <c r="Q4778" s="177" t="s">
        <v>11922</v>
      </c>
      <c r="R4778" s="177" t="s">
        <v>600</v>
      </c>
      <c r="S4778" s="177" t="s">
        <v>601</v>
      </c>
      <c r="T4778" s="177" t="s">
        <v>2197</v>
      </c>
      <c r="U4778" s="177">
        <v>1000</v>
      </c>
      <c r="V4778" s="177">
        <v>6900</v>
      </c>
      <c r="X4778" s="177" t="s">
        <v>673</v>
      </c>
      <c r="Z4778" s="177">
        <v>1000</v>
      </c>
      <c r="AA4778" s="177">
        <v>14585</v>
      </c>
      <c r="AC4778" s="177" t="s">
        <v>1086</v>
      </c>
      <c r="AD4778" s="177" t="s">
        <v>18688</v>
      </c>
      <c r="AE4778" s="177" t="s">
        <v>870</v>
      </c>
      <c r="AQ4778" s="177"/>
      <c r="AR4778" s="177">
        <v>4116</v>
      </c>
      <c r="AS4778" s="177" t="s">
        <v>18689</v>
      </c>
      <c r="AT4778" s="177"/>
      <c r="AU4778" s="177"/>
      <c r="AV4778" s="177"/>
      <c r="AW4778" s="177"/>
      <c r="AY4778" s="170"/>
      <c r="AZ4778" s="170"/>
      <c r="BA4778" s="170"/>
      <c r="BB4778" s="170"/>
      <c r="BC4778" s="170"/>
      <c r="BD4778" s="170"/>
      <c r="BE4778" s="170"/>
      <c r="BF4778" s="170"/>
      <c r="BG4778" s="170"/>
      <c r="BH4778" s="170"/>
      <c r="BI4778" s="170"/>
      <c r="BJ4778" s="170"/>
      <c r="BK4778" s="170"/>
      <c r="BL4778" s="170"/>
      <c r="BM4778" s="170"/>
      <c r="BN4778" s="170"/>
      <c r="BO4778" s="170"/>
      <c r="BP4778" s="170"/>
      <c r="BQ4778" s="170"/>
      <c r="BR4778" s="170"/>
      <c r="BS4778" s="170"/>
    </row>
    <row r="4779" spans="1:71">
      <c r="A4779" s="170" t="s">
        <v>18352</v>
      </c>
      <c r="B4779" s="177" t="s">
        <v>18353</v>
      </c>
      <c r="D4779" s="177" t="s">
        <v>508</v>
      </c>
      <c r="E4779" s="177" t="s">
        <v>712</v>
      </c>
      <c r="F4779" s="177" t="s">
        <v>18690</v>
      </c>
      <c r="I4779" s="177">
        <v>2022</v>
      </c>
      <c r="J4779" s="181" t="s">
        <v>18355</v>
      </c>
      <c r="K4779" s="181" t="s">
        <v>18355</v>
      </c>
      <c r="L4779" s="177" t="s">
        <v>550</v>
      </c>
      <c r="M4779" s="177" t="s">
        <v>18356</v>
      </c>
      <c r="N4779" s="177" t="s">
        <v>18356</v>
      </c>
      <c r="O4779" s="177" t="s">
        <v>195</v>
      </c>
      <c r="P4779" s="177" t="s">
        <v>1023</v>
      </c>
      <c r="Q4779" s="177" t="s">
        <v>18691</v>
      </c>
      <c r="R4779" s="177" t="s">
        <v>600</v>
      </c>
      <c r="S4779" s="177" t="s">
        <v>601</v>
      </c>
      <c r="T4779" s="177" t="s">
        <v>12729</v>
      </c>
      <c r="U4779" s="177">
        <v>1000</v>
      </c>
      <c r="V4779" s="177">
        <v>10900</v>
      </c>
      <c r="W4779" s="177">
        <v>5</v>
      </c>
      <c r="X4779" s="177" t="s">
        <v>673</v>
      </c>
      <c r="Z4779" s="177">
        <v>1000</v>
      </c>
      <c r="AA4779" s="177">
        <v>22585</v>
      </c>
      <c r="AC4779" s="177" t="s">
        <v>1079</v>
      </c>
      <c r="AD4779" s="177" t="s">
        <v>18692</v>
      </c>
      <c r="AE4779" s="177" t="s">
        <v>7019</v>
      </c>
      <c r="AQ4779" s="177"/>
      <c r="AR4779" s="177">
        <v>4117</v>
      </c>
      <c r="AS4779" s="177" t="s">
        <v>18693</v>
      </c>
      <c r="AT4779" s="177"/>
      <c r="AU4779" s="177"/>
      <c r="AV4779" s="177"/>
      <c r="AW4779" s="177"/>
      <c r="AY4779" s="170"/>
      <c r="AZ4779" s="170"/>
      <c r="BA4779" s="170"/>
      <c r="BB4779" s="170"/>
      <c r="BC4779" s="170"/>
      <c r="BD4779" s="170"/>
      <c r="BE4779" s="170"/>
      <c r="BF4779" s="170"/>
      <c r="BG4779" s="170"/>
      <c r="BH4779" s="170"/>
      <c r="BI4779" s="170"/>
      <c r="BJ4779" s="170"/>
      <c r="BK4779" s="170"/>
      <c r="BL4779" s="170"/>
      <c r="BM4779" s="170"/>
      <c r="BN4779" s="170"/>
      <c r="BO4779" s="170"/>
      <c r="BP4779" s="170"/>
      <c r="BQ4779" s="170"/>
      <c r="BR4779" s="170"/>
      <c r="BS4779" s="170"/>
    </row>
    <row r="4780" spans="1:71">
      <c r="A4780" s="170" t="s">
        <v>18352</v>
      </c>
      <c r="B4780" s="177" t="s">
        <v>18353</v>
      </c>
      <c r="D4780" s="177" t="s">
        <v>508</v>
      </c>
      <c r="E4780" s="177" t="s">
        <v>1531</v>
      </c>
      <c r="F4780" s="177" t="s">
        <v>18694</v>
      </c>
      <c r="I4780" s="177">
        <v>2022</v>
      </c>
      <c r="J4780" s="181" t="s">
        <v>18355</v>
      </c>
      <c r="K4780" s="181" t="s">
        <v>18355</v>
      </c>
      <c r="L4780" s="177" t="s">
        <v>550</v>
      </c>
      <c r="M4780" s="177" t="s">
        <v>18356</v>
      </c>
      <c r="N4780" s="177" t="s">
        <v>18356</v>
      </c>
      <c r="O4780" s="177" t="s">
        <v>195</v>
      </c>
      <c r="P4780" s="177" t="s">
        <v>552</v>
      </c>
      <c r="Q4780" s="177" t="s">
        <v>18695</v>
      </c>
      <c r="R4780" s="177" t="s">
        <v>600</v>
      </c>
      <c r="S4780" s="177" t="s">
        <v>601</v>
      </c>
      <c r="T4780" s="177" t="s">
        <v>16353</v>
      </c>
      <c r="U4780" s="177">
        <v>1000</v>
      </c>
      <c r="V4780" s="177">
        <v>6900</v>
      </c>
      <c r="W4780" s="177">
        <v>28</v>
      </c>
      <c r="X4780" s="177" t="s">
        <v>673</v>
      </c>
      <c r="Z4780" s="177">
        <v>1000</v>
      </c>
      <c r="AA4780" s="177">
        <v>14585</v>
      </c>
      <c r="AB4780" s="177" t="s">
        <v>18696</v>
      </c>
      <c r="AC4780" s="177" t="s">
        <v>1086</v>
      </c>
      <c r="AD4780" s="177" t="s">
        <v>18697</v>
      </c>
      <c r="AE4780" s="177" t="s">
        <v>870</v>
      </c>
      <c r="AQ4780" s="177"/>
      <c r="AR4780" s="177">
        <v>4118</v>
      </c>
      <c r="AS4780" s="177" t="s">
        <v>18698</v>
      </c>
      <c r="AT4780" s="177"/>
      <c r="AU4780" s="177"/>
      <c r="AV4780" s="177"/>
      <c r="AW4780" s="177"/>
      <c r="AY4780" s="170"/>
      <c r="AZ4780" s="170"/>
      <c r="BA4780" s="170"/>
      <c r="BB4780" s="170"/>
      <c r="BC4780" s="170"/>
      <c r="BD4780" s="170"/>
      <c r="BE4780" s="170"/>
      <c r="BF4780" s="170"/>
      <c r="BG4780" s="170"/>
      <c r="BH4780" s="170"/>
      <c r="BI4780" s="170"/>
      <c r="BJ4780" s="170"/>
      <c r="BK4780" s="170"/>
      <c r="BL4780" s="170"/>
      <c r="BM4780" s="170"/>
      <c r="BN4780" s="170"/>
      <c r="BO4780" s="170"/>
      <c r="BP4780" s="170"/>
      <c r="BQ4780" s="170"/>
      <c r="BR4780" s="170"/>
      <c r="BS4780" s="170"/>
    </row>
    <row r="4781" spans="1:71">
      <c r="A4781" s="170" t="s">
        <v>18352</v>
      </c>
      <c r="B4781" s="177" t="s">
        <v>18353</v>
      </c>
      <c r="D4781" s="177" t="s">
        <v>508</v>
      </c>
      <c r="E4781" s="177" t="s">
        <v>1535</v>
      </c>
      <c r="F4781" s="177" t="s">
        <v>18699</v>
      </c>
      <c r="I4781" s="177">
        <v>2022</v>
      </c>
      <c r="J4781" s="181" t="s">
        <v>18355</v>
      </c>
      <c r="K4781" s="181" t="s">
        <v>18355</v>
      </c>
      <c r="L4781" s="177" t="s">
        <v>550</v>
      </c>
      <c r="M4781" s="177" t="s">
        <v>18356</v>
      </c>
      <c r="N4781" s="177" t="s">
        <v>18356</v>
      </c>
      <c r="O4781" s="177" t="s">
        <v>195</v>
      </c>
      <c r="P4781" s="177" t="s">
        <v>1023</v>
      </c>
      <c r="Q4781" s="177" t="s">
        <v>18691</v>
      </c>
      <c r="R4781" s="177" t="s">
        <v>600</v>
      </c>
      <c r="S4781" s="177" t="s">
        <v>601</v>
      </c>
      <c r="U4781" s="177">
        <v>1200</v>
      </c>
      <c r="V4781" s="177">
        <v>7400</v>
      </c>
      <c r="X4781" s="177" t="s">
        <v>673</v>
      </c>
      <c r="Z4781" s="177">
        <v>1200</v>
      </c>
      <c r="AA4781" s="177">
        <v>15585</v>
      </c>
      <c r="AC4781" s="177" t="s">
        <v>1079</v>
      </c>
      <c r="AD4781" s="177" t="s">
        <v>18700</v>
      </c>
      <c r="AE4781" s="177">
        <v>3</v>
      </c>
      <c r="AQ4781" s="177"/>
      <c r="AR4781" s="177">
        <v>4119</v>
      </c>
      <c r="AS4781" s="177" t="s">
        <v>18701</v>
      </c>
      <c r="AT4781" s="177"/>
      <c r="AU4781" s="177"/>
      <c r="AV4781" s="177"/>
      <c r="AW4781" s="177"/>
      <c r="AY4781" s="170"/>
      <c r="AZ4781" s="170"/>
      <c r="BA4781" s="170"/>
      <c r="BB4781" s="170"/>
      <c r="BC4781" s="170"/>
      <c r="BD4781" s="170"/>
      <c r="BE4781" s="170"/>
      <c r="BF4781" s="170"/>
      <c r="BG4781" s="170"/>
      <c r="BH4781" s="170"/>
      <c r="BI4781" s="170"/>
      <c r="BJ4781" s="170"/>
      <c r="BK4781" s="170"/>
      <c r="BL4781" s="170"/>
      <c r="BM4781" s="170"/>
      <c r="BN4781" s="170"/>
      <c r="BO4781" s="170"/>
      <c r="BP4781" s="170"/>
      <c r="BQ4781" s="170"/>
      <c r="BR4781" s="170"/>
      <c r="BS4781" s="170"/>
    </row>
    <row r="4782" spans="1:71">
      <c r="A4782" s="170" t="s">
        <v>18352</v>
      </c>
      <c r="B4782" s="177" t="s">
        <v>18353</v>
      </c>
      <c r="D4782" s="177" t="s">
        <v>508</v>
      </c>
      <c r="E4782" s="177" t="s">
        <v>1537</v>
      </c>
      <c r="F4782" s="177" t="s">
        <v>18702</v>
      </c>
      <c r="I4782" s="177">
        <v>2022</v>
      </c>
      <c r="J4782" s="181" t="s">
        <v>18355</v>
      </c>
      <c r="K4782" s="181" t="s">
        <v>18355</v>
      </c>
      <c r="L4782" s="177" t="s">
        <v>550</v>
      </c>
      <c r="M4782" s="177" t="s">
        <v>18356</v>
      </c>
      <c r="N4782" s="177" t="s">
        <v>18356</v>
      </c>
      <c r="O4782" s="177" t="s">
        <v>195</v>
      </c>
      <c r="P4782" s="177" t="s">
        <v>1193</v>
      </c>
      <c r="Q4782" s="177" t="s">
        <v>12330</v>
      </c>
      <c r="R4782" s="177" t="s">
        <v>600</v>
      </c>
      <c r="S4782" s="177" t="s">
        <v>601</v>
      </c>
      <c r="T4782" s="177" t="s">
        <v>18703</v>
      </c>
      <c r="U4782" s="177">
        <v>1000</v>
      </c>
      <c r="V4782" s="177">
        <v>15400</v>
      </c>
      <c r="W4782" s="177">
        <v>25</v>
      </c>
      <c r="X4782" s="177" t="s">
        <v>673</v>
      </c>
      <c r="Z4782" s="177">
        <v>1000</v>
      </c>
      <c r="AA4782" s="177">
        <v>31585</v>
      </c>
      <c r="AB4782" s="177" t="s">
        <v>18704</v>
      </c>
      <c r="AC4782" s="177" t="s">
        <v>1104</v>
      </c>
      <c r="AD4782" s="177" t="s">
        <v>18705</v>
      </c>
      <c r="AE4782" s="177" t="s">
        <v>1856</v>
      </c>
      <c r="AQ4782" s="177"/>
      <c r="AR4782" s="177">
        <v>4120</v>
      </c>
      <c r="AS4782" s="177" t="s">
        <v>18706</v>
      </c>
      <c r="AT4782" s="177"/>
      <c r="AU4782" s="177"/>
      <c r="AV4782" s="177"/>
      <c r="AW4782" s="177"/>
      <c r="AY4782" s="170"/>
      <c r="AZ4782" s="170"/>
      <c r="BA4782" s="170"/>
      <c r="BB4782" s="170"/>
      <c r="BC4782" s="170"/>
      <c r="BD4782" s="170"/>
      <c r="BE4782" s="170"/>
      <c r="BF4782" s="170"/>
      <c r="BG4782" s="170"/>
      <c r="BH4782" s="170"/>
      <c r="BI4782" s="170"/>
      <c r="BJ4782" s="170"/>
      <c r="BK4782" s="170"/>
      <c r="BL4782" s="170"/>
      <c r="BM4782" s="170"/>
      <c r="BN4782" s="170"/>
      <c r="BO4782" s="170"/>
      <c r="BP4782" s="170"/>
      <c r="BQ4782" s="170"/>
      <c r="BR4782" s="170"/>
      <c r="BS4782" s="170"/>
    </row>
    <row r="4783" spans="1:71">
      <c r="A4783" s="170" t="s">
        <v>18352</v>
      </c>
      <c r="B4783" s="177" t="s">
        <v>18353</v>
      </c>
      <c r="D4783" s="177" t="s">
        <v>508</v>
      </c>
      <c r="E4783" s="177" t="s">
        <v>1540</v>
      </c>
      <c r="F4783" s="177" t="s">
        <v>18707</v>
      </c>
      <c r="I4783" s="177">
        <v>2022</v>
      </c>
      <c r="J4783" s="181" t="s">
        <v>18355</v>
      </c>
      <c r="K4783" s="181" t="s">
        <v>18355</v>
      </c>
      <c r="L4783" s="177" t="s">
        <v>550</v>
      </c>
      <c r="M4783" s="177" t="s">
        <v>18356</v>
      </c>
      <c r="N4783" s="177" t="s">
        <v>18356</v>
      </c>
      <c r="O4783" s="177" t="s">
        <v>159</v>
      </c>
      <c r="P4783" s="177" t="s">
        <v>4346</v>
      </c>
      <c r="Q4783" s="177" t="s">
        <v>12330</v>
      </c>
      <c r="R4783" s="177" t="s">
        <v>1523</v>
      </c>
      <c r="S4783" s="177" t="s">
        <v>159</v>
      </c>
      <c r="U4783" s="177">
        <v>3365</v>
      </c>
      <c r="V4783" s="177">
        <v>3500</v>
      </c>
      <c r="W4783" s="177">
        <v>4433</v>
      </c>
      <c r="X4783" s="177" t="s">
        <v>934</v>
      </c>
      <c r="Y4783" s="177" t="s">
        <v>18708</v>
      </c>
      <c r="Z4783" s="177" t="s">
        <v>6811</v>
      </c>
      <c r="AQ4783" s="177"/>
      <c r="AR4783" s="177">
        <v>4121</v>
      </c>
      <c r="AS4783" s="177" t="s">
        <v>18709</v>
      </c>
      <c r="AT4783" s="177"/>
      <c r="AU4783" s="177"/>
      <c r="AV4783" s="177"/>
      <c r="AW4783" s="177"/>
      <c r="AY4783" s="170"/>
      <c r="AZ4783" s="170"/>
      <c r="BA4783" s="170"/>
      <c r="BB4783" s="170"/>
      <c r="BC4783" s="170"/>
      <c r="BD4783" s="170"/>
      <c r="BE4783" s="170"/>
      <c r="BF4783" s="170"/>
      <c r="BG4783" s="170"/>
      <c r="BH4783" s="170"/>
      <c r="BI4783" s="170"/>
      <c r="BJ4783" s="170"/>
      <c r="BK4783" s="170"/>
      <c r="BL4783" s="170"/>
      <c r="BM4783" s="170"/>
      <c r="BN4783" s="170"/>
      <c r="BO4783" s="170"/>
      <c r="BP4783" s="170"/>
      <c r="BQ4783" s="170"/>
      <c r="BR4783" s="170"/>
      <c r="BS4783" s="170"/>
    </row>
    <row r="4784" spans="1:71">
      <c r="A4784" s="170" t="s">
        <v>18352</v>
      </c>
      <c r="B4784" s="177" t="s">
        <v>18353</v>
      </c>
      <c r="D4784" s="177" t="s">
        <v>508</v>
      </c>
      <c r="E4784" s="177" t="s">
        <v>974</v>
      </c>
      <c r="F4784" s="177" t="s">
        <v>18710</v>
      </c>
      <c r="I4784" s="177">
        <v>2022</v>
      </c>
      <c r="J4784" s="181" t="s">
        <v>18355</v>
      </c>
      <c r="K4784" s="181" t="s">
        <v>18355</v>
      </c>
      <c r="L4784" s="177" t="s">
        <v>550</v>
      </c>
      <c r="M4784" s="177" t="s">
        <v>18356</v>
      </c>
      <c r="N4784" s="177" t="s">
        <v>18356</v>
      </c>
      <c r="O4784" s="177" t="s">
        <v>195</v>
      </c>
      <c r="P4784" s="177" t="s">
        <v>1023</v>
      </c>
      <c r="Q4784" s="177" t="s">
        <v>18711</v>
      </c>
      <c r="R4784" s="177" t="s">
        <v>553</v>
      </c>
      <c r="S4784" s="177" t="s">
        <v>644</v>
      </c>
      <c r="T4784" s="177" t="s">
        <v>18712</v>
      </c>
      <c r="U4784" s="177">
        <v>1800</v>
      </c>
      <c r="V4784" s="177">
        <v>13500</v>
      </c>
      <c r="X4784" s="177" t="s">
        <v>734</v>
      </c>
      <c r="Z4784" s="177">
        <v>1800</v>
      </c>
      <c r="AA4784" s="177" t="s">
        <v>3825</v>
      </c>
      <c r="AB4784" s="177" t="s">
        <v>1257</v>
      </c>
      <c r="AC4784" s="177" t="s">
        <v>1258</v>
      </c>
      <c r="AD4784" s="177" t="s">
        <v>18713</v>
      </c>
      <c r="AE4784" s="177" t="s">
        <v>524</v>
      </c>
      <c r="AF4784" s="177" t="s">
        <v>1049</v>
      </c>
      <c r="AQ4784" s="177"/>
      <c r="AR4784" s="177">
        <v>4122</v>
      </c>
      <c r="AS4784" s="177" t="s">
        <v>18714</v>
      </c>
      <c r="AT4784" s="177"/>
      <c r="AU4784" s="177"/>
      <c r="AV4784" s="177"/>
      <c r="AW4784" s="177"/>
      <c r="AY4784" s="170"/>
      <c r="AZ4784" s="170"/>
      <c r="BA4784" s="170"/>
      <c r="BB4784" s="170"/>
      <c r="BC4784" s="170"/>
      <c r="BD4784" s="170"/>
      <c r="BE4784" s="170"/>
      <c r="BF4784" s="170"/>
      <c r="BG4784" s="170"/>
      <c r="BH4784" s="170"/>
      <c r="BI4784" s="170"/>
      <c r="BJ4784" s="170"/>
      <c r="BK4784" s="170"/>
      <c r="BL4784" s="170"/>
      <c r="BM4784" s="170"/>
      <c r="BN4784" s="170"/>
      <c r="BO4784" s="170"/>
      <c r="BP4784" s="170"/>
      <c r="BQ4784" s="170"/>
      <c r="BR4784" s="170"/>
      <c r="BS4784" s="170"/>
    </row>
    <row r="4785" spans="1:71">
      <c r="A4785" s="170" t="s">
        <v>18352</v>
      </c>
      <c r="B4785" s="177" t="s">
        <v>18353</v>
      </c>
      <c r="D4785" s="177" t="s">
        <v>508</v>
      </c>
      <c r="E4785" s="177" t="s">
        <v>1548</v>
      </c>
      <c r="F4785" s="177" t="s">
        <v>18715</v>
      </c>
      <c r="I4785" s="177">
        <v>2022</v>
      </c>
      <c r="J4785" s="181" t="s">
        <v>18355</v>
      </c>
      <c r="K4785" s="181" t="s">
        <v>18355</v>
      </c>
      <c r="L4785" s="177" t="s">
        <v>550</v>
      </c>
      <c r="M4785" s="177" t="s">
        <v>18356</v>
      </c>
      <c r="N4785" s="177" t="s">
        <v>18356</v>
      </c>
      <c r="O4785" s="177" t="s">
        <v>195</v>
      </c>
      <c r="P4785" s="177" t="s">
        <v>18716</v>
      </c>
      <c r="Q4785" s="177" t="s">
        <v>18711</v>
      </c>
      <c r="R4785" s="177" t="s">
        <v>553</v>
      </c>
      <c r="S4785" s="177" t="s">
        <v>644</v>
      </c>
      <c r="T4785" s="177" t="s">
        <v>10589</v>
      </c>
      <c r="U4785" s="177">
        <v>1600</v>
      </c>
      <c r="V4785" s="177">
        <v>7000</v>
      </c>
      <c r="W4785" s="177">
        <v>30</v>
      </c>
      <c r="X4785" s="177" t="s">
        <v>734</v>
      </c>
      <c r="Z4785" s="177">
        <v>1600</v>
      </c>
      <c r="AA4785" s="177" t="s">
        <v>2599</v>
      </c>
      <c r="AB4785" s="177" t="s">
        <v>1045</v>
      </c>
      <c r="AC4785" s="177" t="s">
        <v>18717</v>
      </c>
      <c r="AD4785" s="177" t="s">
        <v>18718</v>
      </c>
      <c r="AE4785" s="177" t="s">
        <v>7019</v>
      </c>
      <c r="AF4785" s="177" t="s">
        <v>1049</v>
      </c>
      <c r="AQ4785" s="177"/>
      <c r="AR4785" s="177">
        <v>4123</v>
      </c>
      <c r="AS4785" s="177" t="s">
        <v>18719</v>
      </c>
      <c r="AT4785" s="177"/>
      <c r="AU4785" s="177"/>
      <c r="AV4785" s="177"/>
      <c r="AW4785" s="177"/>
      <c r="AY4785" s="170"/>
      <c r="AZ4785" s="170"/>
      <c r="BA4785" s="170"/>
      <c r="BB4785" s="170"/>
      <c r="BC4785" s="170"/>
      <c r="BD4785" s="170"/>
      <c r="BE4785" s="170"/>
      <c r="BF4785" s="170"/>
      <c r="BG4785" s="170"/>
      <c r="BH4785" s="170"/>
      <c r="BI4785" s="170"/>
      <c r="BJ4785" s="170"/>
      <c r="BK4785" s="170"/>
      <c r="BL4785" s="170"/>
      <c r="BM4785" s="170"/>
      <c r="BN4785" s="170"/>
      <c r="BO4785" s="170"/>
      <c r="BP4785" s="170"/>
      <c r="BQ4785" s="170"/>
      <c r="BR4785" s="170"/>
      <c r="BS4785" s="170"/>
    </row>
    <row r="4786" spans="1:71">
      <c r="A4786" s="170" t="s">
        <v>18352</v>
      </c>
      <c r="B4786" s="177" t="s">
        <v>18353</v>
      </c>
      <c r="D4786" s="177" t="s">
        <v>508</v>
      </c>
      <c r="E4786" s="177" t="s">
        <v>1553</v>
      </c>
      <c r="F4786" s="177" t="s">
        <v>18720</v>
      </c>
      <c r="I4786" s="177">
        <v>2022</v>
      </c>
      <c r="J4786" s="181" t="s">
        <v>18355</v>
      </c>
      <c r="K4786" s="181" t="s">
        <v>18355</v>
      </c>
      <c r="L4786" s="177" t="s">
        <v>550</v>
      </c>
      <c r="M4786" s="177" t="s">
        <v>18356</v>
      </c>
      <c r="N4786" s="177" t="s">
        <v>18356</v>
      </c>
      <c r="O4786" s="177" t="s">
        <v>195</v>
      </c>
      <c r="P4786" s="177" t="s">
        <v>552</v>
      </c>
      <c r="Q4786" s="177" t="s">
        <v>18721</v>
      </c>
      <c r="R4786" s="177" t="s">
        <v>553</v>
      </c>
      <c r="S4786" s="177" t="s">
        <v>644</v>
      </c>
      <c r="T4786" s="177" t="s">
        <v>18722</v>
      </c>
      <c r="U4786" s="177">
        <v>2000</v>
      </c>
      <c r="V4786" s="177">
        <v>55500</v>
      </c>
      <c r="W4786" s="177" t="s">
        <v>656</v>
      </c>
      <c r="X4786" s="177" t="s">
        <v>734</v>
      </c>
      <c r="Z4786" s="177">
        <v>2000</v>
      </c>
      <c r="AA4786" s="177">
        <v>111400</v>
      </c>
      <c r="AB4786" s="177" t="s">
        <v>1045</v>
      </c>
      <c r="AC4786" s="177" t="s">
        <v>9830</v>
      </c>
      <c r="AD4786" s="177" t="s">
        <v>18723</v>
      </c>
      <c r="AE4786" s="177" t="s">
        <v>618</v>
      </c>
      <c r="AF4786" s="177" t="s">
        <v>1049</v>
      </c>
      <c r="AQ4786" s="177"/>
      <c r="AR4786" s="177">
        <v>4124</v>
      </c>
      <c r="AS4786" s="177" t="s">
        <v>18724</v>
      </c>
      <c r="AT4786" s="177"/>
      <c r="AU4786" s="177"/>
      <c r="AV4786" s="177"/>
      <c r="AW4786" s="177"/>
      <c r="AY4786" s="170"/>
      <c r="AZ4786" s="170"/>
      <c r="BA4786" s="170"/>
      <c r="BB4786" s="170"/>
      <c r="BC4786" s="170"/>
      <c r="BD4786" s="170"/>
      <c r="BE4786" s="170"/>
      <c r="BF4786" s="170"/>
      <c r="BG4786" s="170"/>
      <c r="BH4786" s="170"/>
      <c r="BI4786" s="170"/>
      <c r="BJ4786" s="170"/>
      <c r="BK4786" s="170"/>
      <c r="BL4786" s="170"/>
      <c r="BM4786" s="170"/>
      <c r="BN4786" s="170"/>
      <c r="BO4786" s="170"/>
      <c r="BP4786" s="170"/>
      <c r="BQ4786" s="170"/>
      <c r="BR4786" s="170"/>
      <c r="BS4786" s="170"/>
    </row>
    <row r="4787" spans="1:71">
      <c r="A4787" s="170" t="s">
        <v>18352</v>
      </c>
      <c r="B4787" s="177" t="s">
        <v>18353</v>
      </c>
      <c r="D4787" s="177" t="s">
        <v>508</v>
      </c>
      <c r="E4787" s="170" t="s">
        <v>1556</v>
      </c>
      <c r="F4787" s="177" t="s">
        <v>18725</v>
      </c>
      <c r="I4787" s="177">
        <v>2022</v>
      </c>
      <c r="J4787" s="181" t="s">
        <v>18355</v>
      </c>
      <c r="K4787" s="181" t="s">
        <v>18355</v>
      </c>
      <c r="L4787" s="177" t="s">
        <v>550</v>
      </c>
      <c r="M4787" s="177" t="s">
        <v>18356</v>
      </c>
      <c r="N4787" s="177" t="s">
        <v>18356</v>
      </c>
      <c r="O4787" s="177" t="s">
        <v>110</v>
      </c>
      <c r="Q4787" s="177" t="s">
        <v>18721</v>
      </c>
      <c r="R4787" s="177" t="s">
        <v>565</v>
      </c>
      <c r="S4787" s="177" t="s">
        <v>921</v>
      </c>
      <c r="T4787" s="177" t="s">
        <v>922</v>
      </c>
      <c r="U4787" s="177" t="s">
        <v>3317</v>
      </c>
      <c r="V4787" s="177" t="s">
        <v>18726</v>
      </c>
      <c r="W4787" s="177" t="s">
        <v>1904</v>
      </c>
      <c r="AA4787" s="177" t="s">
        <v>18727</v>
      </c>
      <c r="AB4787" s="177" t="s">
        <v>18728</v>
      </c>
      <c r="AC4787" s="177" t="s">
        <v>1064</v>
      </c>
      <c r="AG4787" s="177" t="s">
        <v>9830</v>
      </c>
      <c r="AH4787" s="177" t="s">
        <v>18723</v>
      </c>
      <c r="AI4787" s="177" t="s">
        <v>618</v>
      </c>
      <c r="AM4787" s="177" t="s">
        <v>2233</v>
      </c>
      <c r="AN4787" s="177" t="s">
        <v>18729</v>
      </c>
      <c r="AO4787" s="177" t="s">
        <v>1034</v>
      </c>
      <c r="AP4787" s="177" t="s">
        <v>2267</v>
      </c>
      <c r="AQ4787" s="177"/>
      <c r="AR4787" s="177">
        <v>3866</v>
      </c>
      <c r="AS4787" s="177" t="s">
        <v>18730</v>
      </c>
      <c r="AT4787" s="177" t="s">
        <v>18731</v>
      </c>
      <c r="AU4787" s="177" t="s">
        <v>809</v>
      </c>
      <c r="AV4787" s="177" t="s">
        <v>1854</v>
      </c>
      <c r="AW4787" s="177" t="s">
        <v>18732</v>
      </c>
      <c r="AX4787" s="177" t="s">
        <v>559</v>
      </c>
      <c r="AY4787" s="170"/>
      <c r="AZ4787" s="170"/>
      <c r="BA4787" s="170"/>
      <c r="BB4787" s="170"/>
      <c r="BC4787" s="170"/>
      <c r="BD4787" s="170"/>
      <c r="BE4787" s="170"/>
      <c r="BF4787" s="170"/>
      <c r="BG4787" s="170"/>
      <c r="BH4787" s="170"/>
      <c r="BI4787" s="170"/>
      <c r="BJ4787" s="170"/>
      <c r="BK4787" s="170"/>
      <c r="BL4787" s="170"/>
      <c r="BM4787" s="170"/>
      <c r="BN4787" s="170"/>
      <c r="BO4787" s="170"/>
      <c r="BP4787" s="170"/>
      <c r="BQ4787" s="170"/>
      <c r="BR4787" s="170"/>
      <c r="BS4787" s="170"/>
    </row>
    <row r="4788" spans="1:71">
      <c r="A4788" s="170" t="s">
        <v>18352</v>
      </c>
      <c r="B4788" s="177" t="s">
        <v>18353</v>
      </c>
      <c r="D4788" s="177" t="s">
        <v>508</v>
      </c>
      <c r="E4788" s="177" t="s">
        <v>1565</v>
      </c>
      <c r="F4788" s="177" t="s">
        <v>18733</v>
      </c>
      <c r="I4788" s="177">
        <v>2022</v>
      </c>
      <c r="J4788" s="181" t="s">
        <v>18355</v>
      </c>
      <c r="K4788" s="181" t="s">
        <v>18355</v>
      </c>
      <c r="L4788" s="177" t="s">
        <v>550</v>
      </c>
      <c r="M4788" s="177" t="s">
        <v>18356</v>
      </c>
      <c r="N4788" s="177" t="s">
        <v>18356</v>
      </c>
      <c r="O4788" s="177" t="s">
        <v>195</v>
      </c>
      <c r="P4788" s="177" t="s">
        <v>552</v>
      </c>
      <c r="Q4788" s="177" t="s">
        <v>110</v>
      </c>
      <c r="R4788" s="177" t="s">
        <v>553</v>
      </c>
      <c r="S4788" s="177" t="s">
        <v>644</v>
      </c>
      <c r="T4788" s="177" t="s">
        <v>15537</v>
      </c>
      <c r="U4788" s="177">
        <v>2000</v>
      </c>
      <c r="V4788" s="177">
        <v>29800</v>
      </c>
      <c r="W4788" s="177" t="s">
        <v>648</v>
      </c>
      <c r="X4788" s="177" t="s">
        <v>734</v>
      </c>
      <c r="Z4788" s="177">
        <v>2000</v>
      </c>
      <c r="AA4788" s="177">
        <v>59600</v>
      </c>
      <c r="AB4788" s="177" t="s">
        <v>1045</v>
      </c>
      <c r="AC4788" s="177" t="s">
        <v>1562</v>
      </c>
      <c r="AD4788" s="177" t="s">
        <v>18734</v>
      </c>
      <c r="AE4788" s="177">
        <v>11</v>
      </c>
      <c r="AF4788" s="177" t="s">
        <v>1049</v>
      </c>
      <c r="AQ4788" s="177"/>
      <c r="AR4788" s="177">
        <v>3867</v>
      </c>
      <c r="AS4788" s="177" t="s">
        <v>18735</v>
      </c>
      <c r="AT4788" s="177"/>
      <c r="AU4788" s="177"/>
      <c r="AV4788" s="177"/>
      <c r="AW4788" s="177"/>
      <c r="AY4788" s="170"/>
      <c r="AZ4788" s="170"/>
      <c r="BA4788" s="170"/>
      <c r="BB4788" s="170"/>
      <c r="BC4788" s="170"/>
      <c r="BD4788" s="170"/>
      <c r="BE4788" s="170"/>
      <c r="BF4788" s="170"/>
      <c r="BG4788" s="170"/>
      <c r="BH4788" s="170"/>
      <c r="BI4788" s="170"/>
      <c r="BJ4788" s="170"/>
      <c r="BK4788" s="170"/>
      <c r="BL4788" s="170"/>
      <c r="BM4788" s="170"/>
      <c r="BN4788" s="170"/>
      <c r="BO4788" s="170"/>
      <c r="BP4788" s="170"/>
      <c r="BQ4788" s="170"/>
      <c r="BR4788" s="170"/>
      <c r="BS4788" s="170"/>
    </row>
    <row r="4789" spans="1:71">
      <c r="A4789" s="170" t="s">
        <v>18352</v>
      </c>
      <c r="B4789" s="177" t="s">
        <v>18353</v>
      </c>
      <c r="D4789" s="177" t="s">
        <v>508</v>
      </c>
      <c r="E4789" s="170" t="s">
        <v>18736</v>
      </c>
      <c r="F4789" s="183" t="s">
        <v>18737</v>
      </c>
      <c r="G4789" s="183"/>
      <c r="I4789" s="177" t="s">
        <v>1028</v>
      </c>
      <c r="J4789" s="181" t="s">
        <v>18355</v>
      </c>
      <c r="K4789" s="181" t="s">
        <v>18355</v>
      </c>
      <c r="L4789" s="177" t="s">
        <v>18738</v>
      </c>
      <c r="N4789" s="177" t="s">
        <v>18356</v>
      </c>
      <c r="O4789" s="177" t="s">
        <v>195</v>
      </c>
      <c r="P4789" s="177" t="s">
        <v>18739</v>
      </c>
      <c r="Q4789" s="177" t="s">
        <v>11777</v>
      </c>
      <c r="R4789" s="177" t="s">
        <v>731</v>
      </c>
      <c r="S4789" s="177" t="s">
        <v>2465</v>
      </c>
      <c r="U4789" s="177" t="s">
        <v>8513</v>
      </c>
      <c r="V4789" s="177" t="s">
        <v>4757</v>
      </c>
      <c r="W4789" s="177" t="s">
        <v>18740</v>
      </c>
      <c r="X4789" s="177" t="s">
        <v>18741</v>
      </c>
      <c r="Z4789" s="177" t="s">
        <v>6132</v>
      </c>
      <c r="AA4789" s="177" t="s">
        <v>18742</v>
      </c>
      <c r="AC4789" s="177" t="s">
        <v>18743</v>
      </c>
      <c r="AD4789" s="177" t="s">
        <v>18744</v>
      </c>
      <c r="AE4789" s="177" t="s">
        <v>583</v>
      </c>
      <c r="AQ4789" s="177" t="s">
        <v>18745</v>
      </c>
      <c r="AT4789" s="177"/>
      <c r="AU4789" s="177"/>
      <c r="AV4789" s="177"/>
      <c r="AW4789" s="177"/>
    </row>
    <row r="4790" spans="1:71">
      <c r="A4790" s="170" t="s">
        <v>18352</v>
      </c>
      <c r="B4790" s="177" t="s">
        <v>18353</v>
      </c>
      <c r="D4790" s="177" t="s">
        <v>508</v>
      </c>
      <c r="E4790" s="177" t="s">
        <v>6835</v>
      </c>
      <c r="F4790" s="183" t="s">
        <v>18746</v>
      </c>
      <c r="G4790" s="183"/>
      <c r="I4790" s="177" t="s">
        <v>1028</v>
      </c>
      <c r="J4790" s="181" t="s">
        <v>18355</v>
      </c>
      <c r="K4790" s="181" t="s">
        <v>18355</v>
      </c>
      <c r="L4790" s="177" t="s">
        <v>18738</v>
      </c>
      <c r="N4790" s="177" t="s">
        <v>18356</v>
      </c>
      <c r="O4790" s="177" t="s">
        <v>195</v>
      </c>
      <c r="P4790" s="177" t="s">
        <v>18739</v>
      </c>
      <c r="Q4790" s="177" t="s">
        <v>11777</v>
      </c>
      <c r="R4790" s="177" t="s">
        <v>731</v>
      </c>
      <c r="S4790" s="177" t="s">
        <v>2465</v>
      </c>
      <c r="U4790" s="177" t="s">
        <v>8513</v>
      </c>
      <c r="V4790" s="177" t="s">
        <v>18712</v>
      </c>
      <c r="W4790" s="177" t="s">
        <v>18747</v>
      </c>
      <c r="X4790" s="177" t="s">
        <v>18741</v>
      </c>
      <c r="Z4790" s="177" t="s">
        <v>8513</v>
      </c>
      <c r="AA4790" s="177" t="s">
        <v>18748</v>
      </c>
      <c r="AC4790" s="177" t="s">
        <v>18743</v>
      </c>
      <c r="AD4790" s="177" t="s">
        <v>18749</v>
      </c>
      <c r="AE4790" s="177" t="s">
        <v>583</v>
      </c>
      <c r="AQ4790" s="177" t="s">
        <v>18745</v>
      </c>
      <c r="AT4790" s="177"/>
      <c r="AU4790" s="177"/>
      <c r="AV4790" s="177"/>
      <c r="AW4790" s="177"/>
    </row>
    <row r="4791" spans="1:71">
      <c r="A4791" s="170" t="s">
        <v>18352</v>
      </c>
      <c r="B4791" s="177" t="s">
        <v>18353</v>
      </c>
      <c r="D4791" s="177" t="s">
        <v>508</v>
      </c>
      <c r="E4791" s="170" t="s">
        <v>18750</v>
      </c>
      <c r="F4791" s="183" t="s">
        <v>18751</v>
      </c>
      <c r="G4791" s="183"/>
      <c r="I4791" s="177" t="s">
        <v>1028</v>
      </c>
      <c r="J4791" s="181" t="s">
        <v>18355</v>
      </c>
      <c r="K4791" s="181" t="s">
        <v>18355</v>
      </c>
      <c r="L4791" s="177" t="s">
        <v>18738</v>
      </c>
      <c r="N4791" s="177" t="s">
        <v>18356</v>
      </c>
      <c r="O4791" s="177" t="s">
        <v>195</v>
      </c>
      <c r="P4791" s="177" t="s">
        <v>18739</v>
      </c>
      <c r="Q4791" s="177" t="s">
        <v>11777</v>
      </c>
      <c r="R4791" s="177" t="s">
        <v>731</v>
      </c>
      <c r="S4791" s="177" t="s">
        <v>2465</v>
      </c>
      <c r="U4791" s="177" t="s">
        <v>8513</v>
      </c>
      <c r="V4791" s="177" t="s">
        <v>18752</v>
      </c>
      <c r="W4791" s="177" t="s">
        <v>18753</v>
      </c>
      <c r="X4791" s="177" t="s">
        <v>18741</v>
      </c>
      <c r="Z4791" s="177" t="s">
        <v>8513</v>
      </c>
      <c r="AA4791" s="177" t="s">
        <v>18754</v>
      </c>
      <c r="AC4791" s="177" t="s">
        <v>18755</v>
      </c>
      <c r="AD4791" s="177" t="s">
        <v>18756</v>
      </c>
      <c r="AE4791" s="177" t="s">
        <v>559</v>
      </c>
      <c r="AQ4791" s="177" t="s">
        <v>18745</v>
      </c>
      <c r="AT4791" s="177"/>
      <c r="AU4791" s="177"/>
      <c r="AV4791" s="177"/>
      <c r="AW4791" s="177"/>
    </row>
    <row r="4792" spans="1:71">
      <c r="A4792" s="170" t="s">
        <v>18352</v>
      </c>
      <c r="B4792" s="177" t="s">
        <v>18353</v>
      </c>
      <c r="D4792" s="177" t="s">
        <v>508</v>
      </c>
      <c r="E4792" s="170" t="s">
        <v>18757</v>
      </c>
      <c r="F4792" s="183" t="s">
        <v>18758</v>
      </c>
      <c r="G4792" s="183"/>
      <c r="I4792" s="177" t="s">
        <v>1028</v>
      </c>
      <c r="J4792" s="181" t="s">
        <v>18355</v>
      </c>
      <c r="K4792" s="181" t="s">
        <v>18355</v>
      </c>
      <c r="L4792" s="177" t="s">
        <v>18738</v>
      </c>
      <c r="N4792" s="177" t="s">
        <v>18356</v>
      </c>
      <c r="O4792" s="177" t="s">
        <v>195</v>
      </c>
      <c r="P4792" s="177" t="s">
        <v>18739</v>
      </c>
      <c r="Q4792" s="177" t="s">
        <v>11777</v>
      </c>
      <c r="R4792" s="177" t="s">
        <v>731</v>
      </c>
      <c r="S4792" s="177" t="s">
        <v>2465</v>
      </c>
      <c r="U4792" s="177" t="s">
        <v>8513</v>
      </c>
      <c r="V4792" s="177" t="s">
        <v>16545</v>
      </c>
      <c r="W4792" s="177" t="s">
        <v>18759</v>
      </c>
      <c r="X4792" s="177" t="s">
        <v>18741</v>
      </c>
      <c r="Z4792" s="177" t="s">
        <v>8513</v>
      </c>
      <c r="AA4792" s="177" t="s">
        <v>18760</v>
      </c>
      <c r="AC4792" s="177" t="s">
        <v>18755</v>
      </c>
      <c r="AD4792" s="177" t="s">
        <v>18761</v>
      </c>
      <c r="AE4792" s="177" t="s">
        <v>559</v>
      </c>
      <c r="AQ4792" s="177" t="s">
        <v>18745</v>
      </c>
      <c r="AT4792" s="177"/>
      <c r="AU4792" s="177"/>
      <c r="AV4792" s="177"/>
      <c r="AW4792" s="177"/>
    </row>
    <row r="4793" spans="1:71">
      <c r="A4793" s="170" t="s">
        <v>18352</v>
      </c>
      <c r="B4793" s="177" t="s">
        <v>18353</v>
      </c>
      <c r="D4793" s="177" t="s">
        <v>508</v>
      </c>
      <c r="E4793" s="170" t="s">
        <v>18762</v>
      </c>
      <c r="F4793" s="183" t="s">
        <v>18763</v>
      </c>
      <c r="G4793" s="183"/>
      <c r="I4793" s="177" t="s">
        <v>1028</v>
      </c>
      <c r="J4793" s="181" t="s">
        <v>18355</v>
      </c>
      <c r="K4793" s="181" t="s">
        <v>18355</v>
      </c>
      <c r="L4793" s="177" t="s">
        <v>18738</v>
      </c>
      <c r="N4793" s="177" t="s">
        <v>18356</v>
      </c>
      <c r="O4793" s="177" t="s">
        <v>384</v>
      </c>
      <c r="P4793" s="177" t="s">
        <v>18739</v>
      </c>
      <c r="Q4793" s="177" t="s">
        <v>11777</v>
      </c>
      <c r="R4793" s="177" t="s">
        <v>384</v>
      </c>
      <c r="S4793" s="177" t="s">
        <v>18764</v>
      </c>
      <c r="U4793" s="177" t="s">
        <v>18765</v>
      </c>
      <c r="V4793" s="177" t="s">
        <v>18766</v>
      </c>
      <c r="W4793" s="177" t="s">
        <v>18767</v>
      </c>
      <c r="X4793" s="177" t="s">
        <v>18767</v>
      </c>
      <c r="Y4793" s="177" t="s">
        <v>18768</v>
      </c>
      <c r="Z4793" s="177" t="s">
        <v>18768</v>
      </c>
      <c r="AA4793" s="177" t="s">
        <v>18769</v>
      </c>
      <c r="AB4793" s="177" t="s">
        <v>18770</v>
      </c>
      <c r="AC4793" s="177" t="s">
        <v>18771</v>
      </c>
      <c r="AD4793" s="177" t="s">
        <v>18772</v>
      </c>
      <c r="AE4793" s="177" t="s">
        <v>618</v>
      </c>
      <c r="AF4793" s="177" t="s">
        <v>18771</v>
      </c>
      <c r="AG4793" s="177" t="s">
        <v>18773</v>
      </c>
      <c r="AH4793" s="177" t="s">
        <v>618</v>
      </c>
      <c r="AQ4793" s="177" t="s">
        <v>18774</v>
      </c>
      <c r="AT4793" s="177"/>
      <c r="AU4793" s="177"/>
      <c r="AV4793" s="177"/>
      <c r="AW4793" s="177"/>
    </row>
    <row r="4794" spans="1:71">
      <c r="A4794" s="170" t="s">
        <v>18352</v>
      </c>
      <c r="B4794" s="177" t="s">
        <v>18353</v>
      </c>
      <c r="D4794" s="177" t="s">
        <v>508</v>
      </c>
      <c r="E4794" s="170" t="s">
        <v>18775</v>
      </c>
      <c r="F4794" s="183" t="s">
        <v>18776</v>
      </c>
      <c r="G4794" s="183"/>
      <c r="I4794" s="177" t="s">
        <v>1028</v>
      </c>
      <c r="J4794" s="181" t="s">
        <v>18355</v>
      </c>
      <c r="K4794" s="181" t="s">
        <v>18355</v>
      </c>
      <c r="L4794" s="177" t="s">
        <v>18738</v>
      </c>
      <c r="N4794" s="177" t="s">
        <v>18356</v>
      </c>
      <c r="O4794" s="177" t="s">
        <v>463</v>
      </c>
      <c r="P4794" s="177" t="s">
        <v>18739</v>
      </c>
      <c r="Q4794" s="177" t="s">
        <v>11777</v>
      </c>
      <c r="R4794" s="177" t="s">
        <v>18777</v>
      </c>
      <c r="S4794" s="177" t="s">
        <v>18778</v>
      </c>
      <c r="U4794" s="177" t="s">
        <v>18779</v>
      </c>
      <c r="V4794" s="177" t="s">
        <v>18780</v>
      </c>
      <c r="W4794" s="177" t="s">
        <v>18781</v>
      </c>
      <c r="X4794" s="177" t="s">
        <v>18782</v>
      </c>
      <c r="Z4794" s="177" t="s">
        <v>18783</v>
      </c>
      <c r="AE4794" s="177" t="s">
        <v>18784</v>
      </c>
      <c r="AF4794" s="177" t="s">
        <v>18785</v>
      </c>
      <c r="AG4794" s="177" t="s">
        <v>524</v>
      </c>
      <c r="AQ4794" s="177" t="s">
        <v>18774</v>
      </c>
      <c r="AT4794" s="177" t="s">
        <v>18786</v>
      </c>
      <c r="AU4794" s="177" t="s">
        <v>18787</v>
      </c>
      <c r="AV4794" s="177" t="s">
        <v>694</v>
      </c>
      <c r="AW4794" s="177"/>
    </row>
    <row r="4795" spans="1:71">
      <c r="A4795" s="170" t="s">
        <v>18352</v>
      </c>
      <c r="B4795" s="177" t="s">
        <v>18353</v>
      </c>
      <c r="D4795" s="177" t="s">
        <v>508</v>
      </c>
      <c r="E4795" s="170" t="s">
        <v>1832</v>
      </c>
      <c r="F4795" s="183" t="s">
        <v>18788</v>
      </c>
      <c r="G4795" s="183"/>
      <c r="I4795" s="177" t="s">
        <v>1028</v>
      </c>
      <c r="J4795" s="181" t="s">
        <v>18355</v>
      </c>
      <c r="K4795" s="181" t="s">
        <v>18355</v>
      </c>
      <c r="L4795" s="177" t="s">
        <v>550</v>
      </c>
      <c r="M4795" s="177" t="s">
        <v>18356</v>
      </c>
      <c r="N4795" s="177" t="s">
        <v>18356</v>
      </c>
      <c r="O4795" s="177" t="s">
        <v>399</v>
      </c>
      <c r="Q4795" s="177" t="s">
        <v>1134</v>
      </c>
      <c r="R4795" s="177" t="s">
        <v>1834</v>
      </c>
      <c r="S4795" s="177" t="s">
        <v>399</v>
      </c>
      <c r="T4795" s="177" t="s">
        <v>512</v>
      </c>
      <c r="AQ4795" s="177"/>
      <c r="AT4795" s="177"/>
      <c r="AU4795" s="177"/>
      <c r="AV4795" s="177"/>
      <c r="AW4795" s="177"/>
    </row>
    <row r="4796" spans="1:71">
      <c r="A4796" s="170" t="s">
        <v>18352</v>
      </c>
      <c r="B4796" s="177" t="s">
        <v>18353</v>
      </c>
      <c r="D4796" s="177" t="s">
        <v>508</v>
      </c>
      <c r="E4796" s="170" t="s">
        <v>1835</v>
      </c>
      <c r="F4796" s="183" t="s">
        <v>18789</v>
      </c>
      <c r="G4796" s="183"/>
      <c r="I4796" s="177" t="s">
        <v>1028</v>
      </c>
      <c r="J4796" s="181" t="s">
        <v>18355</v>
      </c>
      <c r="K4796" s="181" t="s">
        <v>18355</v>
      </c>
      <c r="L4796" s="177" t="s">
        <v>550</v>
      </c>
      <c r="M4796" s="177" t="s">
        <v>18356</v>
      </c>
      <c r="N4796" s="177" t="s">
        <v>18356</v>
      </c>
      <c r="O4796" s="177" t="s">
        <v>399</v>
      </c>
      <c r="Q4796" s="177" t="s">
        <v>1159</v>
      </c>
      <c r="R4796" s="177" t="s">
        <v>1834</v>
      </c>
      <c r="S4796" s="177" t="s">
        <v>399</v>
      </c>
      <c r="T4796" s="177" t="s">
        <v>512</v>
      </c>
      <c r="AQ4796" s="177"/>
      <c r="AT4796" s="177"/>
      <c r="AU4796" s="177"/>
      <c r="AV4796" s="177"/>
      <c r="AW4796" s="177"/>
    </row>
    <row r="4797" spans="1:71">
      <c r="A4797" s="170" t="s">
        <v>18352</v>
      </c>
      <c r="B4797" s="177" t="s">
        <v>18353</v>
      </c>
      <c r="D4797" s="177" t="s">
        <v>508</v>
      </c>
      <c r="F4797" s="183" t="s">
        <v>18796</v>
      </c>
      <c r="G4797" s="183"/>
      <c r="I4797" s="177" t="s">
        <v>1028</v>
      </c>
      <c r="J4797" s="181" t="s">
        <v>18355</v>
      </c>
      <c r="K4797" s="181" t="s">
        <v>18355</v>
      </c>
      <c r="L4797" s="177" t="s">
        <v>18797</v>
      </c>
      <c r="M4797" s="177" t="s">
        <v>18796</v>
      </c>
      <c r="N4797" s="177" t="s">
        <v>18356</v>
      </c>
      <c r="O4797" s="177" t="s">
        <v>202</v>
      </c>
      <c r="P4797" s="177" t="s">
        <v>14733</v>
      </c>
      <c r="Q4797" s="177" t="s">
        <v>2459</v>
      </c>
      <c r="R4797" s="177" t="s">
        <v>202</v>
      </c>
      <c r="S4797" s="177" t="s">
        <v>18798</v>
      </c>
      <c r="U4797" s="177" t="s">
        <v>18799</v>
      </c>
      <c r="V4797" s="177" t="s">
        <v>18800</v>
      </c>
      <c r="W4797" s="177" t="s">
        <v>18767</v>
      </c>
      <c r="X4797" s="177" t="s">
        <v>18801</v>
      </c>
      <c r="Y4797" s="177" t="s">
        <v>18802</v>
      </c>
      <c r="Z4797" s="177" t="s">
        <v>583</v>
      </c>
      <c r="AC4797" s="177" t="s">
        <v>18803</v>
      </c>
      <c r="AD4797" s="177" t="s">
        <v>18804</v>
      </c>
      <c r="AQ4797" s="177" t="s">
        <v>18774</v>
      </c>
      <c r="AT4797" s="177"/>
      <c r="AU4797" s="177"/>
      <c r="AV4797" s="177"/>
      <c r="AW4797" s="177"/>
    </row>
    <row r="4798" spans="1:71">
      <c r="A4798" s="170" t="s">
        <v>18352</v>
      </c>
      <c r="B4798" s="177" t="s">
        <v>18353</v>
      </c>
      <c r="D4798" s="177" t="s">
        <v>508</v>
      </c>
      <c r="F4798" s="183" t="s">
        <v>18790</v>
      </c>
      <c r="G4798" s="183"/>
      <c r="I4798" s="177" t="s">
        <v>1028</v>
      </c>
      <c r="J4798" s="181" t="s">
        <v>18355</v>
      </c>
      <c r="K4798" s="181" t="s">
        <v>18355</v>
      </c>
      <c r="L4798" s="177" t="s">
        <v>18791</v>
      </c>
      <c r="M4798" s="177" t="s">
        <v>18792</v>
      </c>
      <c r="N4798" s="177" t="s">
        <v>18356</v>
      </c>
      <c r="O4798" s="177" t="s">
        <v>190</v>
      </c>
      <c r="Q4798" s="177" t="s">
        <v>1090</v>
      </c>
      <c r="R4798" s="177" t="s">
        <v>18793</v>
      </c>
      <c r="S4798" s="177" t="s">
        <v>18794</v>
      </c>
      <c r="AQ4798" s="177" t="s">
        <v>18795</v>
      </c>
      <c r="AT4798" s="177"/>
      <c r="AU4798" s="177"/>
      <c r="AV4798" s="177"/>
      <c r="AW4798" s="177"/>
    </row>
    <row r="4799" spans="1:71">
      <c r="A4799" s="170" t="s">
        <v>18352</v>
      </c>
      <c r="B4799" s="177" t="s">
        <v>18353</v>
      </c>
      <c r="D4799" s="177" t="s">
        <v>610</v>
      </c>
      <c r="F4799" s="177" t="s">
        <v>18805</v>
      </c>
      <c r="I4799" s="177" t="s">
        <v>1891</v>
      </c>
      <c r="J4799" s="181" t="s">
        <v>512</v>
      </c>
      <c r="K4799" s="178" t="s">
        <v>512</v>
      </c>
      <c r="L4799" s="177" t="s">
        <v>513</v>
      </c>
      <c r="M4799" s="177" t="s">
        <v>18806</v>
      </c>
      <c r="N4799" s="177" t="s">
        <v>18806</v>
      </c>
      <c r="O4799" s="177" t="s">
        <v>195</v>
      </c>
      <c r="R4799" s="177" t="s">
        <v>600</v>
      </c>
      <c r="U4799" s="177" t="s">
        <v>712</v>
      </c>
      <c r="V4799" s="177" t="s">
        <v>1299</v>
      </c>
      <c r="Z4799" s="177" t="s">
        <v>712</v>
      </c>
      <c r="AC4799" s="177" t="s">
        <v>14217</v>
      </c>
      <c r="AD4799" s="177" t="s">
        <v>18807</v>
      </c>
      <c r="AE4799" s="177" t="s">
        <v>583</v>
      </c>
      <c r="AQ4799" s="177" t="s">
        <v>18808</v>
      </c>
      <c r="AT4799" s="177"/>
      <c r="AU4799" s="177"/>
      <c r="AV4799" s="177"/>
      <c r="AW4799" s="177"/>
    </row>
    <row r="4800" spans="1:71">
      <c r="A4800" s="170" t="s">
        <v>18352</v>
      </c>
      <c r="B4800" s="177" t="s">
        <v>18353</v>
      </c>
      <c r="D4800" s="177" t="s">
        <v>610</v>
      </c>
      <c r="F4800" s="177" t="s">
        <v>18809</v>
      </c>
      <c r="I4800" s="177" t="s">
        <v>1891</v>
      </c>
      <c r="J4800" s="181" t="s">
        <v>512</v>
      </c>
      <c r="K4800" s="178" t="s">
        <v>512</v>
      </c>
      <c r="L4800" s="177" t="s">
        <v>513</v>
      </c>
      <c r="M4800" s="177" t="s">
        <v>18806</v>
      </c>
      <c r="N4800" s="177" t="s">
        <v>18806</v>
      </c>
      <c r="O4800" s="177" t="s">
        <v>437</v>
      </c>
      <c r="P4800" s="177" t="s">
        <v>533</v>
      </c>
      <c r="R4800" s="177" t="s">
        <v>533</v>
      </c>
      <c r="S4800" s="177" t="s">
        <v>534</v>
      </c>
      <c r="T4800" s="177" t="s">
        <v>512</v>
      </c>
      <c r="U4800" s="177" t="s">
        <v>535</v>
      </c>
      <c r="V4800" s="177" t="s">
        <v>713</v>
      </c>
      <c r="W4800" s="177" t="s">
        <v>537</v>
      </c>
      <c r="X4800" s="177" t="s">
        <v>18810</v>
      </c>
      <c r="Y4800" s="177" t="s">
        <v>522</v>
      </c>
      <c r="Z4800" s="177" t="s">
        <v>18811</v>
      </c>
      <c r="AA4800" s="177" t="s">
        <v>524</v>
      </c>
      <c r="AB4800" s="177" t="s">
        <v>522</v>
      </c>
      <c r="AC4800" s="177" t="s">
        <v>18812</v>
      </c>
      <c r="AD4800" s="177" t="s">
        <v>524</v>
      </c>
      <c r="AE4800" s="177" t="s">
        <v>525</v>
      </c>
      <c r="AF4800" s="177" t="s">
        <v>18813</v>
      </c>
      <c r="AG4800" s="177" t="s">
        <v>524</v>
      </c>
      <c r="AH4800" s="177" t="s">
        <v>525</v>
      </c>
      <c r="AI4800" s="177" t="s">
        <v>18814</v>
      </c>
      <c r="AJ4800" s="177" t="s">
        <v>526</v>
      </c>
      <c r="AK4800" s="177" t="s">
        <v>525</v>
      </c>
      <c r="AL4800" s="177" t="s">
        <v>18815</v>
      </c>
      <c r="AM4800" s="177" t="s">
        <v>526</v>
      </c>
      <c r="AN4800" s="177" t="s">
        <v>525</v>
      </c>
      <c r="AO4800" s="177" t="s">
        <v>18816</v>
      </c>
      <c r="AP4800" s="177" t="s">
        <v>526</v>
      </c>
      <c r="AQ4800" s="177" t="s">
        <v>18808</v>
      </c>
      <c r="AT4800" s="177"/>
      <c r="AU4800" s="177"/>
      <c r="AV4800" s="177"/>
      <c r="AW4800" s="177"/>
      <c r="BA4800" s="177" t="s">
        <v>18817</v>
      </c>
    </row>
    <row r="4801" spans="1:68">
      <c r="A4801" s="170" t="s">
        <v>18352</v>
      </c>
      <c r="B4801" s="177" t="s">
        <v>18353</v>
      </c>
      <c r="D4801" s="177" t="s">
        <v>610</v>
      </c>
      <c r="E4801" s="177" t="s">
        <v>547</v>
      </c>
      <c r="F4801" s="177" t="s">
        <v>18818</v>
      </c>
      <c r="I4801" s="177" t="s">
        <v>531</v>
      </c>
      <c r="J4801" s="181" t="s">
        <v>512</v>
      </c>
      <c r="K4801" s="178" t="s">
        <v>512</v>
      </c>
      <c r="L4801" s="177" t="s">
        <v>550</v>
      </c>
      <c r="M4801" s="177" t="s">
        <v>18819</v>
      </c>
      <c r="N4801" s="177" t="s">
        <v>18819</v>
      </c>
      <c r="O4801" s="177" t="s">
        <v>195</v>
      </c>
      <c r="P4801" s="177" t="s">
        <v>589</v>
      </c>
      <c r="R4801" s="177" t="s">
        <v>553</v>
      </c>
      <c r="S4801" s="177" t="s">
        <v>554</v>
      </c>
      <c r="T4801" s="177" t="s">
        <v>765</v>
      </c>
      <c r="U4801" s="177" t="s">
        <v>702</v>
      </c>
      <c r="V4801" s="177" t="s">
        <v>18820</v>
      </c>
      <c r="Z4801" s="177" t="s">
        <v>702</v>
      </c>
      <c r="AC4801" s="177" t="s">
        <v>12539</v>
      </c>
      <c r="AD4801" s="177" t="s">
        <v>18821</v>
      </c>
      <c r="AE4801" s="177" t="s">
        <v>572</v>
      </c>
      <c r="AQ4801" s="177"/>
      <c r="AT4801" s="177"/>
      <c r="AU4801" s="177"/>
      <c r="AV4801" s="177"/>
      <c r="AW4801" s="177"/>
    </row>
    <row r="4802" spans="1:68">
      <c r="A4802" s="170" t="s">
        <v>18352</v>
      </c>
      <c r="B4802" s="177" t="s">
        <v>18353</v>
      </c>
      <c r="D4802" s="177" t="s">
        <v>610</v>
      </c>
      <c r="E4802" s="177" t="s">
        <v>587</v>
      </c>
      <c r="F4802" s="177" t="s">
        <v>18822</v>
      </c>
      <c r="I4802" s="177" t="s">
        <v>531</v>
      </c>
      <c r="J4802" s="181" t="s">
        <v>512</v>
      </c>
      <c r="K4802" s="178" t="s">
        <v>512</v>
      </c>
      <c r="L4802" s="177" t="s">
        <v>550</v>
      </c>
      <c r="M4802" s="177" t="s">
        <v>18819</v>
      </c>
      <c r="N4802" s="177" t="s">
        <v>18819</v>
      </c>
      <c r="O4802" s="177" t="s">
        <v>195</v>
      </c>
      <c r="P4802" s="177" t="s">
        <v>552</v>
      </c>
      <c r="Q4802" s="177" t="s">
        <v>110</v>
      </c>
      <c r="R4802" s="177" t="s">
        <v>553</v>
      </c>
      <c r="S4802" s="177" t="s">
        <v>554</v>
      </c>
      <c r="U4802" s="177" t="s">
        <v>702</v>
      </c>
      <c r="V4802" s="177" t="s">
        <v>18823</v>
      </c>
      <c r="W4802" s="177" t="s">
        <v>557</v>
      </c>
      <c r="Z4802" s="177" t="s">
        <v>702</v>
      </c>
      <c r="AC4802" s="177" t="s">
        <v>18824</v>
      </c>
      <c r="AD4802" s="177" t="s">
        <v>18825</v>
      </c>
      <c r="AE4802" s="177" t="s">
        <v>524</v>
      </c>
      <c r="AQ4802" s="177"/>
      <c r="AT4802" s="177"/>
      <c r="AU4802" s="177"/>
      <c r="AV4802" s="177"/>
      <c r="AW4802" s="177"/>
    </row>
    <row r="4803" spans="1:68">
      <c r="A4803" s="170" t="s">
        <v>18352</v>
      </c>
      <c r="B4803" s="177" t="s">
        <v>18353</v>
      </c>
      <c r="D4803" s="177" t="s">
        <v>508</v>
      </c>
      <c r="E4803" s="170" t="s">
        <v>1819</v>
      </c>
      <c r="F4803" s="177" t="s">
        <v>18826</v>
      </c>
      <c r="I4803" s="177" t="s">
        <v>1028</v>
      </c>
      <c r="J4803" s="181">
        <v>45338</v>
      </c>
      <c r="K4803" s="178">
        <v>45338</v>
      </c>
      <c r="L4803" s="177" t="s">
        <v>2772</v>
      </c>
      <c r="M4803" s="177" t="s">
        <v>18827</v>
      </c>
      <c r="O4803" s="177" t="s">
        <v>273</v>
      </c>
      <c r="P4803" s="177" t="s">
        <v>2773</v>
      </c>
      <c r="R4803" s="177" t="s">
        <v>2775</v>
      </c>
      <c r="S4803" s="177" t="s">
        <v>15344</v>
      </c>
      <c r="U4803" s="177" t="s">
        <v>1961</v>
      </c>
      <c r="V4803" s="177" t="s">
        <v>18828</v>
      </c>
      <c r="W4803" s="177" t="s">
        <v>18829</v>
      </c>
      <c r="X4803" s="177" t="s">
        <v>3753</v>
      </c>
      <c r="Y4803" s="177" t="s">
        <v>6287</v>
      </c>
      <c r="Z4803" s="177" t="s">
        <v>882</v>
      </c>
      <c r="AA4803" s="177" t="s">
        <v>18830</v>
      </c>
      <c r="AB4803" s="177" t="s">
        <v>718</v>
      </c>
      <c r="AC4803" s="177" t="s">
        <v>5022</v>
      </c>
      <c r="AQ4803" s="177"/>
      <c r="AT4803" s="177"/>
      <c r="AU4803" s="177"/>
      <c r="AV4803" s="177"/>
      <c r="AW4803" s="177"/>
    </row>
    <row r="4804" spans="1:68">
      <c r="A4804" s="170" t="s">
        <v>18831</v>
      </c>
      <c r="B4804" s="177" t="s">
        <v>18832</v>
      </c>
      <c r="D4804" s="177" t="s">
        <v>508</v>
      </c>
      <c r="F4804" s="177" t="s">
        <v>18833</v>
      </c>
      <c r="I4804" s="177" t="s">
        <v>663</v>
      </c>
      <c r="J4804" s="181" t="s">
        <v>512</v>
      </c>
      <c r="K4804" s="178" t="s">
        <v>512</v>
      </c>
      <c r="L4804" s="177" t="s">
        <v>901</v>
      </c>
      <c r="M4804" s="177" t="s">
        <v>18834</v>
      </c>
      <c r="N4804" s="177" t="s">
        <v>18834</v>
      </c>
      <c r="O4804" s="177" t="s">
        <v>324</v>
      </c>
      <c r="R4804" s="177" t="s">
        <v>2149</v>
      </c>
      <c r="S4804" s="177" t="s">
        <v>2149</v>
      </c>
      <c r="U4804" s="177" t="s">
        <v>18835</v>
      </c>
      <c r="AQ4804" s="177"/>
      <c r="AT4804" s="177"/>
      <c r="AU4804" s="177"/>
      <c r="AV4804" s="177"/>
      <c r="AW4804" s="177"/>
    </row>
    <row r="4805" spans="1:68">
      <c r="A4805" s="170"/>
      <c r="B4805" s="177" t="s">
        <v>18836</v>
      </c>
      <c r="D4805" s="177" t="s">
        <v>508</v>
      </c>
      <c r="F4805" s="177" t="s">
        <v>18837</v>
      </c>
      <c r="I4805" s="177" t="s">
        <v>1647</v>
      </c>
      <c r="J4805" s="181" t="s">
        <v>512</v>
      </c>
      <c r="K4805" s="178" t="s">
        <v>512</v>
      </c>
      <c r="L4805" s="177" t="s">
        <v>901</v>
      </c>
      <c r="M4805" s="177" t="s">
        <v>18838</v>
      </c>
      <c r="N4805" s="177" t="s">
        <v>18838</v>
      </c>
      <c r="O4805" s="177" t="s">
        <v>324</v>
      </c>
      <c r="R4805" s="177" t="s">
        <v>2149</v>
      </c>
      <c r="S4805" s="177" t="s">
        <v>2149</v>
      </c>
      <c r="U4805" s="177" t="s">
        <v>18839</v>
      </c>
      <c r="AQ4805" s="177"/>
      <c r="AT4805" s="177"/>
      <c r="AU4805" s="177"/>
      <c r="AV4805" s="177"/>
      <c r="AW4805" s="177"/>
    </row>
    <row r="4806" spans="1:68">
      <c r="A4806" s="170" t="s">
        <v>18840</v>
      </c>
      <c r="B4806" s="177" t="s">
        <v>18841</v>
      </c>
      <c r="C4806" s="177" t="s">
        <v>1564</v>
      </c>
      <c r="D4806" s="177" t="s">
        <v>508</v>
      </c>
      <c r="E4806" s="177" t="s">
        <v>685</v>
      </c>
      <c r="F4806" s="177" t="s">
        <v>18842</v>
      </c>
      <c r="I4806" s="177" t="s">
        <v>2018</v>
      </c>
      <c r="J4806" s="181" t="s">
        <v>512</v>
      </c>
      <c r="K4806" s="178" t="s">
        <v>512</v>
      </c>
      <c r="L4806" s="177" t="s">
        <v>550</v>
      </c>
      <c r="M4806" s="177" t="s">
        <v>18843</v>
      </c>
      <c r="N4806" s="177" t="s">
        <v>18843</v>
      </c>
      <c r="O4806" s="177" t="s">
        <v>110</v>
      </c>
      <c r="R4806" s="177" t="s">
        <v>565</v>
      </c>
      <c r="S4806" s="177" t="s">
        <v>921</v>
      </c>
      <c r="T4806" s="177" t="s">
        <v>922</v>
      </c>
      <c r="U4806" s="177" t="s">
        <v>3317</v>
      </c>
      <c r="V4806" s="177" t="s">
        <v>18844</v>
      </c>
      <c r="W4806" s="177" t="s">
        <v>1904</v>
      </c>
      <c r="AA4806" s="177" t="s">
        <v>1964</v>
      </c>
      <c r="AB4806" s="177" t="s">
        <v>18845</v>
      </c>
      <c r="AC4806" s="177" t="s">
        <v>870</v>
      </c>
      <c r="AG4806" s="177" t="s">
        <v>3244</v>
      </c>
      <c r="AH4806" s="177" t="s">
        <v>18846</v>
      </c>
      <c r="AI4806" s="177" t="s">
        <v>1064</v>
      </c>
      <c r="AM4806" s="177" t="s">
        <v>3945</v>
      </c>
      <c r="AN4806" s="177" t="s">
        <v>18847</v>
      </c>
      <c r="AO4806" s="177" t="s">
        <v>2132</v>
      </c>
      <c r="AP4806" s="177" t="s">
        <v>3323</v>
      </c>
      <c r="AQ4806" s="177"/>
      <c r="AT4806" s="177" t="s">
        <v>18848</v>
      </c>
      <c r="AU4806" s="177" t="s">
        <v>1911</v>
      </c>
      <c r="AV4806" s="177" t="s">
        <v>18849</v>
      </c>
      <c r="AW4806" s="177" t="s">
        <v>18850</v>
      </c>
      <c r="AX4806" s="177" t="s">
        <v>559</v>
      </c>
    </row>
    <row r="4807" spans="1:68">
      <c r="A4807" s="170"/>
      <c r="B4807" s="177" t="s">
        <v>18851</v>
      </c>
      <c r="D4807" s="177" t="s">
        <v>508</v>
      </c>
      <c r="E4807" s="177" t="s">
        <v>547</v>
      </c>
      <c r="F4807" s="177" t="s">
        <v>18852</v>
      </c>
      <c r="I4807" s="177" t="s">
        <v>697</v>
      </c>
      <c r="J4807" s="181" t="s">
        <v>512</v>
      </c>
      <c r="K4807" s="178" t="s">
        <v>512</v>
      </c>
      <c r="L4807" s="177" t="s">
        <v>550</v>
      </c>
      <c r="M4807" s="177" t="s">
        <v>18853</v>
      </c>
      <c r="N4807" s="177" t="s">
        <v>18853</v>
      </c>
      <c r="O4807" s="177" t="s">
        <v>110</v>
      </c>
      <c r="R4807" s="177" t="s">
        <v>565</v>
      </c>
      <c r="S4807" s="177" t="s">
        <v>630</v>
      </c>
      <c r="T4807" s="177" t="s">
        <v>3074</v>
      </c>
      <c r="U4807" s="177" t="s">
        <v>2064</v>
      </c>
      <c r="V4807" s="177" t="s">
        <v>18854</v>
      </c>
      <c r="W4807" s="177" t="s">
        <v>1904</v>
      </c>
      <c r="AA4807" s="177" t="s">
        <v>635</v>
      </c>
      <c r="AB4807" s="177" t="s">
        <v>18855</v>
      </c>
      <c r="AC4807" s="177" t="s">
        <v>583</v>
      </c>
      <c r="AG4807" s="177" t="s">
        <v>5626</v>
      </c>
      <c r="AH4807" s="177" t="s">
        <v>18856</v>
      </c>
      <c r="AI4807" s="177" t="s">
        <v>1048</v>
      </c>
      <c r="AM4807" s="177" t="s">
        <v>2855</v>
      </c>
      <c r="AN4807" s="177" t="s">
        <v>18857</v>
      </c>
      <c r="AO4807" s="177" t="s">
        <v>1034</v>
      </c>
      <c r="AP4807" s="177" t="s">
        <v>8908</v>
      </c>
      <c r="AQ4807" s="177"/>
      <c r="AT4807" s="177" t="s">
        <v>18858</v>
      </c>
      <c r="AU4807" s="177" t="s">
        <v>809</v>
      </c>
      <c r="AV4807" s="177" t="s">
        <v>3937</v>
      </c>
      <c r="AW4807" s="177" t="s">
        <v>18859</v>
      </c>
      <c r="AX4807" s="177" t="s">
        <v>559</v>
      </c>
    </row>
    <row r="4808" spans="1:68">
      <c r="A4808" s="170" t="s">
        <v>18860</v>
      </c>
      <c r="B4808" s="177" t="s">
        <v>18861</v>
      </c>
      <c r="D4808" s="177" t="s">
        <v>508</v>
      </c>
      <c r="F4808" s="177" t="s">
        <v>18862</v>
      </c>
      <c r="I4808" s="177" t="s">
        <v>3089</v>
      </c>
      <c r="J4808" s="181" t="s">
        <v>512</v>
      </c>
      <c r="K4808" s="178" t="s">
        <v>512</v>
      </c>
      <c r="L4808" s="177" t="s">
        <v>550</v>
      </c>
      <c r="M4808" s="177" t="s">
        <v>18863</v>
      </c>
      <c r="N4808" s="177" t="s">
        <v>18863</v>
      </c>
      <c r="O4808" s="177" t="s">
        <v>110</v>
      </c>
      <c r="R4808" s="177" t="s">
        <v>565</v>
      </c>
      <c r="S4808" s="177" t="s">
        <v>3149</v>
      </c>
      <c r="AQ4808" s="177" t="s">
        <v>893</v>
      </c>
      <c r="AT4808" s="177"/>
      <c r="AU4808" s="177"/>
      <c r="AV4808" s="177"/>
      <c r="AW4808" s="177"/>
    </row>
    <row r="4809" spans="1:68">
      <c r="A4809" s="170" t="s">
        <v>18864</v>
      </c>
      <c r="B4809" s="177" t="s">
        <v>18865</v>
      </c>
      <c r="D4809" s="177" t="s">
        <v>508</v>
      </c>
      <c r="E4809" s="177" t="s">
        <v>661</v>
      </c>
      <c r="F4809" s="177" t="s">
        <v>18866</v>
      </c>
      <c r="I4809" s="177" t="s">
        <v>2049</v>
      </c>
      <c r="J4809" s="181" t="s">
        <v>512</v>
      </c>
      <c r="K4809" s="178" t="s">
        <v>512</v>
      </c>
      <c r="L4809" s="177" t="s">
        <v>550</v>
      </c>
      <c r="M4809" s="177" t="s">
        <v>18867</v>
      </c>
      <c r="N4809" s="177" t="s">
        <v>18867</v>
      </c>
      <c r="O4809" s="177" t="s">
        <v>195</v>
      </c>
      <c r="P4809" s="177" t="s">
        <v>887</v>
      </c>
      <c r="Q4809" s="177" t="s">
        <v>888</v>
      </c>
      <c r="R4809" s="177" t="s">
        <v>600</v>
      </c>
      <c r="S4809" s="177" t="s">
        <v>601</v>
      </c>
      <c r="U4809" s="177" t="s">
        <v>702</v>
      </c>
      <c r="V4809" s="177" t="s">
        <v>772</v>
      </c>
      <c r="X4809" s="177" t="s">
        <v>673</v>
      </c>
      <c r="Y4809" s="177" t="s">
        <v>674</v>
      </c>
      <c r="Z4809" s="177" t="s">
        <v>702</v>
      </c>
      <c r="AA4809" s="177" t="s">
        <v>1011</v>
      </c>
      <c r="AQ4809" s="177" t="s">
        <v>893</v>
      </c>
      <c r="AT4809" s="177"/>
      <c r="AU4809" s="177"/>
      <c r="AV4809" s="177"/>
      <c r="AW4809" s="177"/>
    </row>
    <row r="4810" spans="1:68">
      <c r="A4810" s="170" t="s">
        <v>18864</v>
      </c>
      <c r="B4810" s="177" t="s">
        <v>18865</v>
      </c>
      <c r="D4810" s="177" t="s">
        <v>508</v>
      </c>
      <c r="E4810" s="177" t="s">
        <v>669</v>
      </c>
      <c r="F4810" s="177" t="s">
        <v>18868</v>
      </c>
      <c r="I4810" s="177" t="s">
        <v>2049</v>
      </c>
      <c r="J4810" s="181" t="s">
        <v>512</v>
      </c>
      <c r="K4810" s="178" t="s">
        <v>512</v>
      </c>
      <c r="L4810" s="177" t="s">
        <v>550</v>
      </c>
      <c r="M4810" s="177" t="s">
        <v>18867</v>
      </c>
      <c r="N4810" s="177" t="s">
        <v>18867</v>
      </c>
      <c r="O4810" s="177" t="s">
        <v>280</v>
      </c>
      <c r="P4810" s="177" t="s">
        <v>699</v>
      </c>
      <c r="R4810" s="177" t="s">
        <v>700</v>
      </c>
      <c r="S4810" s="177" t="s">
        <v>701</v>
      </c>
      <c r="U4810" s="177" t="s">
        <v>702</v>
      </c>
      <c r="AQ4810" s="177" t="s">
        <v>893</v>
      </c>
      <c r="AT4810" s="177"/>
      <c r="AU4810" s="177"/>
      <c r="AV4810" s="177"/>
      <c r="AW4810" s="177"/>
    </row>
    <row r="4811" spans="1:68">
      <c r="A4811" s="170" t="s">
        <v>18864</v>
      </c>
      <c r="B4811" s="177" t="s">
        <v>18865</v>
      </c>
      <c r="D4811" s="177" t="s">
        <v>508</v>
      </c>
      <c r="E4811" s="177" t="s">
        <v>685</v>
      </c>
      <c r="F4811" s="177" t="s">
        <v>18869</v>
      </c>
      <c r="I4811" s="177" t="s">
        <v>2049</v>
      </c>
      <c r="J4811" s="181" t="s">
        <v>512</v>
      </c>
      <c r="K4811" s="178" t="s">
        <v>512</v>
      </c>
      <c r="L4811" s="177" t="s">
        <v>901</v>
      </c>
      <c r="M4811" s="177" t="s">
        <v>18870</v>
      </c>
      <c r="N4811" s="177" t="s">
        <v>18867</v>
      </c>
      <c r="O4811" s="177" t="s">
        <v>324</v>
      </c>
      <c r="R4811" s="177" t="s">
        <v>1008</v>
      </c>
      <c r="U4811" s="177" t="s">
        <v>18871</v>
      </c>
      <c r="V4811" s="177" t="s">
        <v>908</v>
      </c>
      <c r="W4811" s="177" t="s">
        <v>908</v>
      </c>
      <c r="Y4811" s="177" t="s">
        <v>908</v>
      </c>
      <c r="AB4811" s="177" t="s">
        <v>908</v>
      </c>
      <c r="AC4811" s="177">
        <v>1400</v>
      </c>
      <c r="AD4811" s="177" t="s">
        <v>957</v>
      </c>
      <c r="AE4811" s="177" t="s">
        <v>908</v>
      </c>
      <c r="AF4811" s="177" t="s">
        <v>912</v>
      </c>
      <c r="AG4811" s="177" t="s">
        <v>908</v>
      </c>
      <c r="AH4811" s="177" t="s">
        <v>2867</v>
      </c>
      <c r="AI4811" s="177" t="s">
        <v>908</v>
      </c>
      <c r="AK4811" s="177" t="s">
        <v>908</v>
      </c>
      <c r="AL4811" s="177" t="s">
        <v>908</v>
      </c>
      <c r="AQ4811" s="177" t="s">
        <v>18872</v>
      </c>
      <c r="AT4811" s="177"/>
      <c r="AU4811" s="177"/>
      <c r="AV4811" s="177"/>
      <c r="AW4811" s="177"/>
    </row>
    <row r="4812" spans="1:68">
      <c r="A4812" s="170" t="s">
        <v>18873</v>
      </c>
      <c r="B4812" s="177" t="s">
        <v>18874</v>
      </c>
      <c r="D4812" s="177" t="s">
        <v>508</v>
      </c>
      <c r="E4812" s="177" t="s">
        <v>547</v>
      </c>
      <c r="F4812" s="177" t="s">
        <v>18875</v>
      </c>
      <c r="I4812" s="177" t="s">
        <v>1945</v>
      </c>
      <c r="J4812" s="181" t="s">
        <v>512</v>
      </c>
      <c r="K4812" s="178" t="s">
        <v>512</v>
      </c>
      <c r="L4812" s="177" t="s">
        <v>550</v>
      </c>
      <c r="M4812" s="177" t="s">
        <v>18876</v>
      </c>
      <c r="N4812" s="177" t="s">
        <v>18876</v>
      </c>
      <c r="O4812" s="177" t="s">
        <v>110</v>
      </c>
      <c r="R4812" s="177" t="s">
        <v>565</v>
      </c>
      <c r="S4812" s="177" t="s">
        <v>3392</v>
      </c>
      <c r="T4812" s="177" t="s">
        <v>7940</v>
      </c>
      <c r="U4812" s="177" t="s">
        <v>18877</v>
      </c>
      <c r="V4812" s="177" t="s">
        <v>18878</v>
      </c>
      <c r="W4812" s="177" t="s">
        <v>1620</v>
      </c>
      <c r="AA4812" s="177" t="s">
        <v>18879</v>
      </c>
      <c r="AB4812" s="177" t="s">
        <v>18880</v>
      </c>
      <c r="AC4812" s="177" t="s">
        <v>583</v>
      </c>
      <c r="AD4812" s="177" t="s">
        <v>18879</v>
      </c>
      <c r="AE4812" s="177" t="s">
        <v>18880</v>
      </c>
      <c r="AF4812" s="177" t="s">
        <v>583</v>
      </c>
      <c r="AM4812" s="177" t="s">
        <v>5350</v>
      </c>
      <c r="AN4812" s="177" t="s">
        <v>18881</v>
      </c>
      <c r="AO4812" s="177" t="s">
        <v>1034</v>
      </c>
      <c r="AP4812" s="177" t="s">
        <v>18882</v>
      </c>
      <c r="AQ4812" s="177"/>
      <c r="AT4812" s="177" t="s">
        <v>18883</v>
      </c>
      <c r="AU4812" s="177" t="s">
        <v>583</v>
      </c>
      <c r="AV4812" s="177"/>
      <c r="AW4812" s="177"/>
      <c r="BN4812" s="177" t="s">
        <v>11519</v>
      </c>
      <c r="BO4812" s="177" t="s">
        <v>18884</v>
      </c>
      <c r="BP4812" s="177" t="s">
        <v>694</v>
      </c>
    </row>
    <row r="4813" spans="1:68">
      <c r="A4813" s="170"/>
      <c r="B4813" s="177" t="s">
        <v>18885</v>
      </c>
      <c r="D4813" s="177" t="s">
        <v>508</v>
      </c>
      <c r="F4813" s="177" t="s">
        <v>18886</v>
      </c>
      <c r="I4813" s="177" t="s">
        <v>3141</v>
      </c>
      <c r="J4813" s="181" t="s">
        <v>512</v>
      </c>
      <c r="K4813" s="178" t="s">
        <v>512</v>
      </c>
      <c r="L4813" s="177" t="s">
        <v>550</v>
      </c>
      <c r="M4813" s="177" t="s">
        <v>18887</v>
      </c>
      <c r="N4813" s="177" t="s">
        <v>18887</v>
      </c>
      <c r="O4813" s="177" t="s">
        <v>110</v>
      </c>
      <c r="R4813" s="177" t="s">
        <v>565</v>
      </c>
      <c r="S4813" s="177" t="s">
        <v>3158</v>
      </c>
      <c r="AQ4813" s="177" t="s">
        <v>18888</v>
      </c>
      <c r="AT4813" s="177"/>
      <c r="AU4813" s="177"/>
      <c r="AV4813" s="177"/>
      <c r="AW4813" s="177"/>
    </row>
    <row r="4814" spans="1:68">
      <c r="A4814" s="170"/>
      <c r="B4814" s="177" t="s">
        <v>18889</v>
      </c>
      <c r="D4814" s="177" t="s">
        <v>508</v>
      </c>
      <c r="E4814" s="177" t="s">
        <v>661</v>
      </c>
      <c r="F4814" s="177" t="s">
        <v>18890</v>
      </c>
      <c r="I4814" s="177" t="s">
        <v>2844</v>
      </c>
      <c r="J4814" s="181" t="s">
        <v>512</v>
      </c>
      <c r="K4814" s="178" t="s">
        <v>512</v>
      </c>
      <c r="L4814" s="177" t="s">
        <v>550</v>
      </c>
      <c r="M4814" s="177" t="s">
        <v>18891</v>
      </c>
      <c r="N4814" s="177" t="s">
        <v>18891</v>
      </c>
      <c r="O4814" s="177" t="s">
        <v>195</v>
      </c>
      <c r="P4814" s="177" t="s">
        <v>887</v>
      </c>
      <c r="Q4814" s="177" t="s">
        <v>888</v>
      </c>
      <c r="R4814" s="177" t="s">
        <v>600</v>
      </c>
      <c r="S4814" s="177" t="s">
        <v>1003</v>
      </c>
      <c r="U4814" s="177" t="s">
        <v>702</v>
      </c>
      <c r="V4814" s="177" t="s">
        <v>2367</v>
      </c>
      <c r="X4814" s="177" t="s">
        <v>1001</v>
      </c>
      <c r="Z4814" s="177" t="s">
        <v>702</v>
      </c>
      <c r="AA4814" s="177" t="s">
        <v>1399</v>
      </c>
      <c r="AC4814" s="177" t="s">
        <v>18892</v>
      </c>
      <c r="AD4814" s="177" t="s">
        <v>18893</v>
      </c>
      <c r="AE4814" s="177" t="s">
        <v>524</v>
      </c>
      <c r="AQ4814" s="177"/>
      <c r="AT4814" s="177"/>
      <c r="AU4814" s="177"/>
      <c r="AV4814" s="177"/>
      <c r="AW4814" s="177"/>
    </row>
    <row r="4815" spans="1:68">
      <c r="A4815" s="170"/>
      <c r="B4815" s="177" t="s">
        <v>18889</v>
      </c>
      <c r="D4815" s="177" t="s">
        <v>508</v>
      </c>
      <c r="E4815" s="177" t="s">
        <v>669</v>
      </c>
      <c r="F4815" s="177" t="s">
        <v>18894</v>
      </c>
      <c r="I4815" s="177" t="s">
        <v>2844</v>
      </c>
      <c r="J4815" s="181" t="s">
        <v>512</v>
      </c>
      <c r="K4815" s="178" t="s">
        <v>512</v>
      </c>
      <c r="L4815" s="177" t="s">
        <v>550</v>
      </c>
      <c r="M4815" s="177" t="s">
        <v>18891</v>
      </c>
      <c r="N4815" s="177" t="s">
        <v>18891</v>
      </c>
      <c r="O4815" s="177" t="s">
        <v>280</v>
      </c>
      <c r="P4815" s="177" t="s">
        <v>14733</v>
      </c>
      <c r="R4815" s="177" t="s">
        <v>700</v>
      </c>
      <c r="S4815" s="177" t="s">
        <v>701</v>
      </c>
      <c r="V4815" s="177" t="s">
        <v>18895</v>
      </c>
      <c r="W4815" s="177" t="s">
        <v>18896</v>
      </c>
      <c r="AQ4815" s="177"/>
      <c r="AT4815" s="177"/>
      <c r="AU4815" s="177"/>
      <c r="AV4815" s="177"/>
      <c r="AW4815" s="177"/>
    </row>
    <row r="4816" spans="1:68">
      <c r="A4816" s="170"/>
      <c r="B4816" s="177" t="s">
        <v>18889</v>
      </c>
      <c r="D4816" s="177" t="s">
        <v>508</v>
      </c>
      <c r="E4816" s="177" t="s">
        <v>669</v>
      </c>
      <c r="F4816" s="177" t="s">
        <v>18897</v>
      </c>
      <c r="I4816" s="177" t="s">
        <v>2844</v>
      </c>
      <c r="J4816" s="181" t="s">
        <v>512</v>
      </c>
      <c r="K4816" s="178" t="s">
        <v>512</v>
      </c>
      <c r="L4816" s="177" t="s">
        <v>901</v>
      </c>
      <c r="M4816" s="177" t="s">
        <v>18898</v>
      </c>
      <c r="N4816" s="177" t="s">
        <v>18891</v>
      </c>
      <c r="O4816" s="177" t="s">
        <v>324</v>
      </c>
      <c r="AQ4816" s="177"/>
      <c r="AT4816" s="177"/>
      <c r="AU4816" s="177"/>
      <c r="AV4816" s="177"/>
      <c r="AW4816" s="177"/>
    </row>
    <row r="4817" spans="1:68">
      <c r="A4817" s="170" t="s">
        <v>18899</v>
      </c>
      <c r="B4817" s="177" t="s">
        <v>18900</v>
      </c>
      <c r="C4817" s="177" t="s">
        <v>1564</v>
      </c>
      <c r="D4817" s="177" t="s">
        <v>508</v>
      </c>
      <c r="E4817" s="177" t="s">
        <v>547</v>
      </c>
      <c r="F4817" s="177" t="s">
        <v>18901</v>
      </c>
      <c r="I4817" s="177" t="s">
        <v>1945</v>
      </c>
      <c r="J4817" s="181" t="s">
        <v>512</v>
      </c>
      <c r="K4817" s="178" t="s">
        <v>512</v>
      </c>
      <c r="L4817" s="177" t="s">
        <v>550</v>
      </c>
      <c r="M4817" s="177" t="s">
        <v>18902</v>
      </c>
      <c r="N4817" s="177" t="s">
        <v>18902</v>
      </c>
      <c r="O4817" s="177" t="s">
        <v>110</v>
      </c>
      <c r="R4817" s="177" t="s">
        <v>565</v>
      </c>
      <c r="S4817" s="177" t="s">
        <v>1932</v>
      </c>
      <c r="U4817" s="177" t="s">
        <v>2167</v>
      </c>
      <c r="V4817" s="177" t="s">
        <v>18903</v>
      </c>
      <c r="AP4817" s="177" t="s">
        <v>18904</v>
      </c>
      <c r="AQ4817" s="177"/>
      <c r="AT4817" s="177" t="s">
        <v>18905</v>
      </c>
      <c r="AU4817" s="177"/>
      <c r="AV4817" s="177"/>
      <c r="AW4817" s="177"/>
      <c r="BN4817" s="177" t="s">
        <v>18906</v>
      </c>
      <c r="BO4817" s="177" t="s">
        <v>18907</v>
      </c>
      <c r="BP4817" s="177" t="s">
        <v>559</v>
      </c>
    </row>
    <row r="4818" spans="1:68">
      <c r="A4818" s="170" t="s">
        <v>18908</v>
      </c>
      <c r="B4818" s="177" t="s">
        <v>18909</v>
      </c>
      <c r="D4818" s="177" t="s">
        <v>508</v>
      </c>
      <c r="E4818" s="177" t="s">
        <v>547</v>
      </c>
      <c r="F4818" s="177" t="s">
        <v>18910</v>
      </c>
      <c r="I4818" s="177" t="s">
        <v>549</v>
      </c>
      <c r="J4818" s="181" t="s">
        <v>512</v>
      </c>
      <c r="K4818" s="178" t="s">
        <v>512</v>
      </c>
      <c r="L4818" s="177" t="s">
        <v>550</v>
      </c>
      <c r="M4818" s="177" t="s">
        <v>18911</v>
      </c>
      <c r="N4818" s="177" t="s">
        <v>18911</v>
      </c>
      <c r="O4818" s="177" t="s">
        <v>195</v>
      </c>
      <c r="P4818" s="177" t="s">
        <v>552</v>
      </c>
      <c r="R4818" s="177" t="s">
        <v>553</v>
      </c>
      <c r="S4818" s="177" t="s">
        <v>1611</v>
      </c>
      <c r="U4818" s="177" t="s">
        <v>646</v>
      </c>
      <c r="V4818" s="177" t="s">
        <v>18912</v>
      </c>
      <c r="W4818" s="177" t="s">
        <v>656</v>
      </c>
      <c r="Z4818" s="177" t="s">
        <v>646</v>
      </c>
      <c r="AQ4818" s="177" t="s">
        <v>18913</v>
      </c>
      <c r="AT4818" s="177"/>
      <c r="AU4818" s="177"/>
      <c r="AV4818" s="177"/>
      <c r="AW4818" s="177"/>
    </row>
    <row r="4819" spans="1:68">
      <c r="A4819" s="170" t="s">
        <v>18908</v>
      </c>
      <c r="B4819" s="177" t="s">
        <v>18909</v>
      </c>
      <c r="D4819" s="177" t="s">
        <v>508</v>
      </c>
      <c r="E4819" s="177" t="s">
        <v>587</v>
      </c>
      <c r="F4819" s="177" t="s">
        <v>18914</v>
      </c>
      <c r="I4819" s="177" t="s">
        <v>549</v>
      </c>
      <c r="J4819" s="181" t="s">
        <v>512</v>
      </c>
      <c r="K4819" s="178" t="s">
        <v>512</v>
      </c>
      <c r="L4819" s="177" t="s">
        <v>550</v>
      </c>
      <c r="M4819" s="177" t="s">
        <v>18911</v>
      </c>
      <c r="N4819" s="177" t="s">
        <v>18911</v>
      </c>
      <c r="O4819" s="177" t="s">
        <v>110</v>
      </c>
      <c r="R4819" s="177" t="s">
        <v>565</v>
      </c>
      <c r="S4819" s="177" t="s">
        <v>18915</v>
      </c>
      <c r="T4819" s="177" t="s">
        <v>3280</v>
      </c>
      <c r="U4819" s="177" t="s">
        <v>18916</v>
      </c>
      <c r="V4819" s="177" t="s">
        <v>18917</v>
      </c>
      <c r="W4819" s="177" t="s">
        <v>1620</v>
      </c>
      <c r="AA4819" s="177" t="s">
        <v>18918</v>
      </c>
      <c r="AB4819" s="177" t="s">
        <v>18919</v>
      </c>
      <c r="AC4819" s="177" t="s">
        <v>583</v>
      </c>
      <c r="AD4819" s="177" t="s">
        <v>3051</v>
      </c>
      <c r="AE4819" s="177" t="s">
        <v>18920</v>
      </c>
      <c r="AF4819" s="177" t="s">
        <v>583</v>
      </c>
      <c r="AM4819" s="177" t="s">
        <v>2855</v>
      </c>
      <c r="AN4819" s="177" t="s">
        <v>18921</v>
      </c>
      <c r="AO4819" s="177" t="s">
        <v>1034</v>
      </c>
      <c r="AP4819" s="177" t="s">
        <v>2957</v>
      </c>
      <c r="AQ4819" s="177" t="s">
        <v>18922</v>
      </c>
      <c r="AT4819" s="177" t="s">
        <v>18923</v>
      </c>
      <c r="AU4819" s="177" t="s">
        <v>583</v>
      </c>
      <c r="AV4819" s="177" t="s">
        <v>18924</v>
      </c>
      <c r="AW4819" s="177" t="s">
        <v>18925</v>
      </c>
      <c r="AX4819" s="177" t="s">
        <v>583</v>
      </c>
    </row>
    <row r="4820" spans="1:68">
      <c r="A4820" s="170" t="s">
        <v>18926</v>
      </c>
      <c r="B4820" s="177" t="s">
        <v>18927</v>
      </c>
      <c r="D4820" s="177" t="s">
        <v>508</v>
      </c>
      <c r="E4820" s="177" t="s">
        <v>661</v>
      </c>
      <c r="F4820" s="177" t="s">
        <v>18928</v>
      </c>
      <c r="G4820" s="177" t="s">
        <v>2502</v>
      </c>
      <c r="I4820" s="177" t="s">
        <v>697</v>
      </c>
      <c r="J4820" s="181" t="s">
        <v>512</v>
      </c>
      <c r="K4820" s="178" t="s">
        <v>512</v>
      </c>
      <c r="L4820" s="177" t="s">
        <v>550</v>
      </c>
      <c r="M4820" s="177" t="s">
        <v>18929</v>
      </c>
      <c r="N4820" s="177" t="s">
        <v>18929</v>
      </c>
      <c r="O4820" s="177" t="s">
        <v>195</v>
      </c>
      <c r="P4820" s="177" t="s">
        <v>589</v>
      </c>
      <c r="R4820" s="177" t="s">
        <v>553</v>
      </c>
      <c r="S4820" s="177" t="s">
        <v>644</v>
      </c>
      <c r="T4820" s="177" t="s">
        <v>4568</v>
      </c>
      <c r="U4820" s="177" t="s">
        <v>555</v>
      </c>
      <c r="V4820" s="177" t="s">
        <v>833</v>
      </c>
      <c r="W4820" s="177" t="s">
        <v>1936</v>
      </c>
      <c r="Z4820" s="177" t="s">
        <v>555</v>
      </c>
      <c r="AA4820" s="177" t="s">
        <v>1674</v>
      </c>
      <c r="AC4820" s="177" t="s">
        <v>11250</v>
      </c>
      <c r="AD4820" s="177" t="s">
        <v>18930</v>
      </c>
      <c r="AE4820" s="177" t="s">
        <v>526</v>
      </c>
      <c r="AF4820" s="177" t="s">
        <v>651</v>
      </c>
      <c r="AQ4820" s="177" t="s">
        <v>937</v>
      </c>
      <c r="AT4820" s="177"/>
      <c r="AU4820" s="177"/>
      <c r="AV4820" s="177"/>
      <c r="AW4820" s="177"/>
    </row>
    <row r="4821" spans="1:68">
      <c r="A4821" s="170" t="s">
        <v>18926</v>
      </c>
      <c r="B4821" s="177" t="s">
        <v>18927</v>
      </c>
      <c r="D4821" s="177" t="s">
        <v>508</v>
      </c>
      <c r="E4821" s="177" t="s">
        <v>669</v>
      </c>
      <c r="F4821" s="177" t="s">
        <v>18931</v>
      </c>
      <c r="G4821" s="177" t="s">
        <v>2508</v>
      </c>
      <c r="I4821" s="177" t="s">
        <v>697</v>
      </c>
      <c r="J4821" s="181" t="s">
        <v>512</v>
      </c>
      <c r="K4821" s="178" t="s">
        <v>512</v>
      </c>
      <c r="L4821" s="177" t="s">
        <v>550</v>
      </c>
      <c r="M4821" s="177" t="s">
        <v>18929</v>
      </c>
      <c r="N4821" s="177" t="s">
        <v>18929</v>
      </c>
      <c r="O4821" s="177" t="s">
        <v>195</v>
      </c>
      <c r="P4821" s="177" t="s">
        <v>1604</v>
      </c>
      <c r="R4821" s="177" t="s">
        <v>600</v>
      </c>
      <c r="S4821" s="177" t="s">
        <v>1003</v>
      </c>
      <c r="T4821" s="177" t="s">
        <v>579</v>
      </c>
      <c r="U4821" s="177" t="s">
        <v>555</v>
      </c>
      <c r="V4821" s="177" t="s">
        <v>2367</v>
      </c>
      <c r="X4821" s="177" t="s">
        <v>5106</v>
      </c>
      <c r="Z4821" s="177" t="s">
        <v>555</v>
      </c>
      <c r="AA4821" s="177" t="s">
        <v>1399</v>
      </c>
      <c r="AC4821" s="177" t="s">
        <v>2749</v>
      </c>
      <c r="AD4821" s="177" t="s">
        <v>18932</v>
      </c>
      <c r="AE4821" s="177" t="s">
        <v>526</v>
      </c>
      <c r="AQ4821" s="177" t="s">
        <v>937</v>
      </c>
      <c r="AT4821" s="177"/>
      <c r="AU4821" s="177"/>
      <c r="AV4821" s="177"/>
      <c r="AW4821" s="177"/>
    </row>
    <row r="4822" spans="1:68">
      <c r="A4822" s="170" t="s">
        <v>18926</v>
      </c>
      <c r="B4822" s="177" t="s">
        <v>18927</v>
      </c>
      <c r="D4822" s="177" t="s">
        <v>508</v>
      </c>
      <c r="E4822" s="177" t="s">
        <v>709</v>
      </c>
      <c r="F4822" s="177" t="s">
        <v>18933</v>
      </c>
      <c r="G4822" s="177" t="s">
        <v>18934</v>
      </c>
      <c r="I4822" s="177" t="s">
        <v>697</v>
      </c>
      <c r="J4822" s="181" t="s">
        <v>512</v>
      </c>
      <c r="K4822" s="178" t="s">
        <v>512</v>
      </c>
      <c r="L4822" s="177" t="s">
        <v>513</v>
      </c>
      <c r="M4822" s="177" t="s">
        <v>18935</v>
      </c>
      <c r="N4822" s="177" t="s">
        <v>18929</v>
      </c>
      <c r="O4822" s="177" t="s">
        <v>437</v>
      </c>
      <c r="P4822" s="177" t="s">
        <v>973</v>
      </c>
      <c r="R4822" s="177" t="s">
        <v>973</v>
      </c>
      <c r="S4822" s="177" t="s">
        <v>973</v>
      </c>
      <c r="T4822" s="177" t="s">
        <v>512</v>
      </c>
      <c r="U4822" s="177" t="s">
        <v>1589</v>
      </c>
      <c r="V4822" s="177" t="s">
        <v>748</v>
      </c>
      <c r="W4822" s="177" t="s">
        <v>3015</v>
      </c>
      <c r="X4822" s="177" t="s">
        <v>976</v>
      </c>
      <c r="Y4822" s="177" t="s">
        <v>1886</v>
      </c>
      <c r="Z4822" s="177" t="s">
        <v>18936</v>
      </c>
      <c r="AA4822" s="177" t="s">
        <v>524</v>
      </c>
      <c r="AQ4822" s="177"/>
      <c r="AT4822" s="177"/>
      <c r="AU4822" s="177"/>
      <c r="AV4822" s="177"/>
      <c r="AW4822" s="177"/>
      <c r="BA4822" s="177" t="s">
        <v>18937</v>
      </c>
    </row>
    <row r="4823" spans="1:68">
      <c r="A4823" s="170" t="s">
        <v>18926</v>
      </c>
      <c r="B4823" s="177" t="s">
        <v>18927</v>
      </c>
      <c r="D4823" s="177" t="s">
        <v>508</v>
      </c>
      <c r="E4823" s="177" t="s">
        <v>719</v>
      </c>
      <c r="F4823" s="177" t="s">
        <v>18938</v>
      </c>
      <c r="G4823" s="177" t="s">
        <v>3364</v>
      </c>
      <c r="I4823" s="177" t="s">
        <v>697</v>
      </c>
      <c r="J4823" s="181" t="s">
        <v>512</v>
      </c>
      <c r="K4823" s="178" t="s">
        <v>512</v>
      </c>
      <c r="L4823" s="177" t="s">
        <v>550</v>
      </c>
      <c r="M4823" s="177" t="s">
        <v>18929</v>
      </c>
      <c r="N4823" s="177" t="s">
        <v>18929</v>
      </c>
      <c r="O4823" s="177" t="s">
        <v>195</v>
      </c>
      <c r="R4823" s="177" t="s">
        <v>600</v>
      </c>
      <c r="S4823" s="177" t="s">
        <v>1003</v>
      </c>
      <c r="T4823" s="177" t="s">
        <v>646</v>
      </c>
      <c r="U4823" s="177" t="s">
        <v>702</v>
      </c>
      <c r="X4823" s="177" t="s">
        <v>5106</v>
      </c>
      <c r="Z4823" s="177" t="s">
        <v>702</v>
      </c>
      <c r="AC4823" s="177" t="s">
        <v>2645</v>
      </c>
      <c r="AD4823" s="177" t="s">
        <v>18939</v>
      </c>
      <c r="AE4823" s="177" t="s">
        <v>524</v>
      </c>
      <c r="AQ4823" s="177" t="s">
        <v>18940</v>
      </c>
      <c r="AT4823" s="177"/>
      <c r="AU4823" s="177"/>
      <c r="AV4823" s="177"/>
      <c r="AW4823" s="177"/>
    </row>
    <row r="4824" spans="1:68">
      <c r="A4824" s="170" t="s">
        <v>18926</v>
      </c>
      <c r="B4824" s="177" t="s">
        <v>18927</v>
      </c>
      <c r="D4824" s="177" t="s">
        <v>508</v>
      </c>
      <c r="E4824" s="177" t="s">
        <v>729</v>
      </c>
      <c r="F4824" s="177" t="s">
        <v>18941</v>
      </c>
      <c r="I4824" s="177" t="s">
        <v>697</v>
      </c>
      <c r="J4824" s="181" t="s">
        <v>512</v>
      </c>
      <c r="K4824" s="178" t="s">
        <v>512</v>
      </c>
      <c r="L4824" s="177" t="s">
        <v>550</v>
      </c>
      <c r="M4824" s="177" t="s">
        <v>18929</v>
      </c>
      <c r="N4824" s="177" t="s">
        <v>18929</v>
      </c>
      <c r="O4824" s="177" t="s">
        <v>280</v>
      </c>
      <c r="P4824" s="177" t="s">
        <v>888</v>
      </c>
      <c r="R4824" s="177" t="s">
        <v>1013</v>
      </c>
      <c r="S4824" s="177" t="s">
        <v>1014</v>
      </c>
      <c r="T4824" s="177" t="s">
        <v>512</v>
      </c>
      <c r="U4824" s="177" t="s">
        <v>702</v>
      </c>
      <c r="Y4824" s="177" t="s">
        <v>702</v>
      </c>
      <c r="AQ4824" s="177" t="s">
        <v>1005</v>
      </c>
      <c r="AT4824" s="177"/>
      <c r="AU4824" s="177"/>
      <c r="AV4824" s="177"/>
      <c r="AW4824" s="177"/>
    </row>
    <row r="4825" spans="1:68">
      <c r="A4825" s="170" t="s">
        <v>18926</v>
      </c>
      <c r="B4825" s="177" t="s">
        <v>18927</v>
      </c>
      <c r="D4825" s="177" t="s">
        <v>508</v>
      </c>
      <c r="F4825" s="177" t="s">
        <v>18942</v>
      </c>
      <c r="G4825" s="177" t="s">
        <v>2327</v>
      </c>
      <c r="I4825" s="177" t="s">
        <v>697</v>
      </c>
      <c r="J4825" s="181" t="s">
        <v>512</v>
      </c>
      <c r="K4825" s="178" t="s">
        <v>512</v>
      </c>
      <c r="L4825" s="177" t="s">
        <v>901</v>
      </c>
      <c r="M4825" s="177">
        <v>71021</v>
      </c>
      <c r="N4825" s="177" t="s">
        <v>18929</v>
      </c>
      <c r="O4825" s="177" t="s">
        <v>324</v>
      </c>
      <c r="R4825" s="177" t="s">
        <v>903</v>
      </c>
      <c r="U4825" s="177" t="s">
        <v>18943</v>
      </c>
      <c r="AQ4825" s="177"/>
      <c r="AT4825" s="177"/>
      <c r="AU4825" s="177"/>
      <c r="AV4825" s="177"/>
      <c r="AW4825" s="177"/>
    </row>
    <row r="4826" spans="1:68">
      <c r="A4826" s="170" t="s">
        <v>18944</v>
      </c>
      <c r="B4826" s="177" t="s">
        <v>18945</v>
      </c>
      <c r="D4826" s="177" t="s">
        <v>508</v>
      </c>
      <c r="E4826" s="177" t="s">
        <v>661</v>
      </c>
      <c r="F4826" s="177" t="s">
        <v>18946</v>
      </c>
      <c r="I4826" s="177" t="s">
        <v>1028</v>
      </c>
      <c r="J4826" s="178">
        <v>45047</v>
      </c>
      <c r="K4826" s="178">
        <v>45047</v>
      </c>
      <c r="L4826" s="177" t="s">
        <v>550</v>
      </c>
      <c r="M4826" s="177" t="s">
        <v>18947</v>
      </c>
      <c r="N4826" s="177" t="s">
        <v>18947</v>
      </c>
      <c r="O4826" s="177" t="s">
        <v>195</v>
      </c>
      <c r="P4826" s="177" t="s">
        <v>589</v>
      </c>
      <c r="R4826" s="177" t="s">
        <v>553</v>
      </c>
      <c r="S4826" s="177" t="s">
        <v>1611</v>
      </c>
      <c r="T4826" s="177" t="s">
        <v>18948</v>
      </c>
      <c r="U4826" s="177" t="s">
        <v>646</v>
      </c>
      <c r="V4826" s="177" t="s">
        <v>18949</v>
      </c>
      <c r="W4826" s="177" t="s">
        <v>656</v>
      </c>
      <c r="X4826" s="177" t="s">
        <v>734</v>
      </c>
      <c r="Z4826" s="177" t="s">
        <v>646</v>
      </c>
      <c r="AA4826" s="177" t="s">
        <v>18950</v>
      </c>
      <c r="AB4826" s="177" t="s">
        <v>1257</v>
      </c>
      <c r="AF4826" s="177" t="s">
        <v>651</v>
      </c>
      <c r="AQ4826" s="177" t="s">
        <v>2349</v>
      </c>
      <c r="AT4826" s="177"/>
      <c r="AU4826" s="177"/>
      <c r="AV4826" s="177"/>
      <c r="AW4826" s="177"/>
    </row>
    <row r="4827" spans="1:68">
      <c r="A4827" s="170" t="s">
        <v>18944</v>
      </c>
      <c r="B4827" s="177" t="s">
        <v>18945</v>
      </c>
      <c r="D4827" s="177" t="s">
        <v>508</v>
      </c>
      <c r="E4827" s="177" t="s">
        <v>685</v>
      </c>
      <c r="F4827" s="177" t="s">
        <v>18951</v>
      </c>
      <c r="I4827" s="177" t="s">
        <v>1028</v>
      </c>
      <c r="J4827" s="178">
        <v>45047</v>
      </c>
      <c r="K4827" s="178">
        <v>45047</v>
      </c>
      <c r="L4827" s="177" t="s">
        <v>550</v>
      </c>
      <c r="M4827" s="177" t="s">
        <v>18947</v>
      </c>
      <c r="N4827" s="177" t="s">
        <v>18947</v>
      </c>
      <c r="O4827" s="177" t="s">
        <v>110</v>
      </c>
      <c r="R4827" s="177" t="s">
        <v>565</v>
      </c>
      <c r="S4827" s="177" t="s">
        <v>4014</v>
      </c>
      <c r="T4827" s="177" t="s">
        <v>18952</v>
      </c>
      <c r="U4827" s="177" t="s">
        <v>3317</v>
      </c>
      <c r="V4827" s="177" t="s">
        <v>18953</v>
      </c>
      <c r="W4827" s="177" t="s">
        <v>1904</v>
      </c>
      <c r="X4827" s="177" t="s">
        <v>3317</v>
      </c>
      <c r="Y4827" s="177" t="s">
        <v>18954</v>
      </c>
      <c r="Z4827" s="177" t="s">
        <v>1904</v>
      </c>
      <c r="AA4827" s="177" t="s">
        <v>1964</v>
      </c>
      <c r="AB4827" s="177" t="s">
        <v>18955</v>
      </c>
      <c r="AC4827" s="177" t="s">
        <v>870</v>
      </c>
      <c r="AG4827" s="177" t="s">
        <v>3244</v>
      </c>
      <c r="AH4827" s="177" t="s">
        <v>18956</v>
      </c>
      <c r="AI4827" s="177" t="s">
        <v>1064</v>
      </c>
      <c r="AM4827" s="177" t="s">
        <v>2233</v>
      </c>
      <c r="AN4827" s="177" t="s">
        <v>18957</v>
      </c>
      <c r="AO4827" s="177" t="s">
        <v>5069</v>
      </c>
      <c r="AP4827" s="177" t="s">
        <v>4039</v>
      </c>
      <c r="AQ4827" s="177"/>
      <c r="AT4827" s="177" t="s">
        <v>18958</v>
      </c>
      <c r="AU4827" s="177" t="s">
        <v>1064</v>
      </c>
      <c r="AV4827" s="177" t="s">
        <v>18959</v>
      </c>
      <c r="AW4827" s="177" t="s">
        <v>18960</v>
      </c>
      <c r="AX4827" s="177" t="s">
        <v>524</v>
      </c>
    </row>
    <row r="4828" spans="1:68">
      <c r="A4828" s="170" t="s">
        <v>18961</v>
      </c>
      <c r="B4828" s="177" t="s">
        <v>18962</v>
      </c>
      <c r="D4828" s="177" t="s">
        <v>508</v>
      </c>
      <c r="F4828" s="177" t="s">
        <v>18963</v>
      </c>
      <c r="I4828" s="177" t="s">
        <v>663</v>
      </c>
      <c r="J4828" s="181" t="s">
        <v>512</v>
      </c>
      <c r="K4828" s="178" t="s">
        <v>512</v>
      </c>
      <c r="L4828" s="177" t="s">
        <v>901</v>
      </c>
      <c r="M4828" s="177" t="s">
        <v>18964</v>
      </c>
      <c r="N4828" s="177" t="s">
        <v>18964</v>
      </c>
      <c r="O4828" s="177" t="s">
        <v>324</v>
      </c>
      <c r="R4828" s="177" t="s">
        <v>2149</v>
      </c>
      <c r="S4828" s="177" t="s">
        <v>2149</v>
      </c>
      <c r="U4828" s="177" t="s">
        <v>18965</v>
      </c>
      <c r="AQ4828" s="177"/>
      <c r="AT4828" s="177"/>
      <c r="AU4828" s="177"/>
      <c r="AV4828" s="177"/>
      <c r="AW4828" s="177"/>
    </row>
    <row r="4829" spans="1:68">
      <c r="A4829" s="170"/>
      <c r="B4829" s="177" t="s">
        <v>18966</v>
      </c>
      <c r="D4829" s="177" t="s">
        <v>610</v>
      </c>
      <c r="E4829" s="177" t="s">
        <v>661</v>
      </c>
      <c r="F4829" s="177" t="s">
        <v>11243</v>
      </c>
      <c r="I4829" s="177" t="s">
        <v>1891</v>
      </c>
      <c r="J4829" s="181" t="s">
        <v>512</v>
      </c>
      <c r="K4829" s="178" t="s">
        <v>512</v>
      </c>
      <c r="L4829" s="177" t="s">
        <v>550</v>
      </c>
      <c r="M4829" s="177" t="s">
        <v>11244</v>
      </c>
      <c r="N4829" s="177" t="s">
        <v>11244</v>
      </c>
      <c r="O4829" s="177" t="s">
        <v>195</v>
      </c>
      <c r="P4829" s="177" t="s">
        <v>18967</v>
      </c>
      <c r="Q4829" s="177" t="s">
        <v>1879</v>
      </c>
      <c r="R4829" s="177" t="s">
        <v>600</v>
      </c>
      <c r="S4829" s="177" t="s">
        <v>1003</v>
      </c>
      <c r="T4829" s="177" t="s">
        <v>712</v>
      </c>
      <c r="U4829" s="177" t="s">
        <v>702</v>
      </c>
      <c r="V4829" s="177" t="s">
        <v>1169</v>
      </c>
      <c r="X4829" s="177" t="s">
        <v>1881</v>
      </c>
      <c r="Z4829" s="177" t="s">
        <v>702</v>
      </c>
      <c r="AA4829" s="177" t="s">
        <v>1882</v>
      </c>
      <c r="AC4829" s="177" t="s">
        <v>2583</v>
      </c>
      <c r="AD4829" s="177" t="s">
        <v>11246</v>
      </c>
      <c r="AE4829" s="177" t="s">
        <v>11247</v>
      </c>
      <c r="AQ4829" s="177" t="s">
        <v>18968</v>
      </c>
      <c r="AT4829" s="177"/>
      <c r="AU4829" s="177"/>
      <c r="AV4829" s="177"/>
      <c r="AW4829" s="177"/>
    </row>
    <row r="4830" spans="1:68">
      <c r="A4830" s="170"/>
      <c r="B4830" s="177" t="s">
        <v>18966</v>
      </c>
      <c r="D4830" s="177" t="s">
        <v>610</v>
      </c>
      <c r="E4830" s="177" t="s">
        <v>669</v>
      </c>
      <c r="F4830" s="177" t="s">
        <v>11248</v>
      </c>
      <c r="I4830" s="177" t="s">
        <v>1891</v>
      </c>
      <c r="J4830" s="181" t="s">
        <v>512</v>
      </c>
      <c r="K4830" s="178" t="s">
        <v>512</v>
      </c>
      <c r="L4830" s="177" t="s">
        <v>550</v>
      </c>
      <c r="M4830" s="177" t="s">
        <v>11244</v>
      </c>
      <c r="N4830" s="177" t="s">
        <v>11244</v>
      </c>
      <c r="O4830" s="177" t="s">
        <v>195</v>
      </c>
      <c r="P4830" s="177" t="s">
        <v>589</v>
      </c>
      <c r="Q4830" s="177" t="s">
        <v>110</v>
      </c>
      <c r="R4830" s="177" t="s">
        <v>553</v>
      </c>
      <c r="S4830" s="177" t="s">
        <v>554</v>
      </c>
      <c r="T4830" s="177" t="s">
        <v>2024</v>
      </c>
      <c r="U4830" s="177" t="s">
        <v>702</v>
      </c>
      <c r="V4830" s="177" t="s">
        <v>11249</v>
      </c>
      <c r="W4830" s="177" t="s">
        <v>656</v>
      </c>
      <c r="Z4830" s="177" t="s">
        <v>702</v>
      </c>
      <c r="AC4830" s="177" t="s">
        <v>11250</v>
      </c>
      <c r="AD4830" s="177" t="s">
        <v>11251</v>
      </c>
      <c r="AE4830" s="177" t="s">
        <v>526</v>
      </c>
      <c r="AF4830" s="177" t="s">
        <v>2091</v>
      </c>
      <c r="AQ4830" s="177" t="s">
        <v>18968</v>
      </c>
      <c r="AT4830" s="177"/>
      <c r="AU4830" s="177"/>
      <c r="AV4830" s="177"/>
      <c r="AW4830" s="177"/>
    </row>
    <row r="4831" spans="1:68">
      <c r="A4831" s="170"/>
      <c r="B4831" s="177" t="s">
        <v>18966</v>
      </c>
      <c r="D4831" s="177" t="s">
        <v>610</v>
      </c>
      <c r="E4831" s="177" t="s">
        <v>685</v>
      </c>
      <c r="F4831" s="177" t="s">
        <v>11252</v>
      </c>
      <c r="I4831" s="177" t="s">
        <v>1891</v>
      </c>
      <c r="J4831" s="181" t="s">
        <v>512</v>
      </c>
      <c r="K4831" s="178" t="s">
        <v>512</v>
      </c>
      <c r="L4831" s="177" t="s">
        <v>550</v>
      </c>
      <c r="M4831" s="177" t="s">
        <v>11244</v>
      </c>
      <c r="N4831" s="177" t="s">
        <v>11244</v>
      </c>
      <c r="O4831" s="177" t="s">
        <v>110</v>
      </c>
      <c r="R4831" s="177" t="s">
        <v>565</v>
      </c>
      <c r="S4831" s="177" t="s">
        <v>11253</v>
      </c>
      <c r="T4831" s="177" t="s">
        <v>929</v>
      </c>
      <c r="U4831" s="177" t="s">
        <v>2426</v>
      </c>
      <c r="V4831" s="177" t="s">
        <v>11254</v>
      </c>
      <c r="W4831" s="177" t="s">
        <v>1936</v>
      </c>
      <c r="AA4831" s="177" t="s">
        <v>11255</v>
      </c>
      <c r="AB4831" s="177" t="s">
        <v>11256</v>
      </c>
      <c r="AC4831" s="177" t="s">
        <v>583</v>
      </c>
      <c r="AM4831" s="177" t="s">
        <v>2855</v>
      </c>
      <c r="AN4831" s="177" t="s">
        <v>11257</v>
      </c>
      <c r="AO4831" s="177" t="s">
        <v>1034</v>
      </c>
      <c r="AP4831" s="177" t="s">
        <v>1939</v>
      </c>
      <c r="AQ4831" s="177" t="s">
        <v>18968</v>
      </c>
      <c r="AT4831" s="177" t="s">
        <v>11258</v>
      </c>
      <c r="AU4831" s="177" t="s">
        <v>2136</v>
      </c>
      <c r="AV4831" s="177"/>
      <c r="AW4831" s="177"/>
      <c r="BN4831" s="177" t="s">
        <v>2432</v>
      </c>
      <c r="BO4831" s="177" t="s">
        <v>11259</v>
      </c>
      <c r="BP4831" s="177" t="s">
        <v>694</v>
      </c>
    </row>
    <row r="4832" spans="1:68">
      <c r="A4832" s="170" t="s">
        <v>18969</v>
      </c>
      <c r="B4832" s="177" t="s">
        <v>18970</v>
      </c>
      <c r="C4832" s="177" t="s">
        <v>1564</v>
      </c>
      <c r="D4832" s="177" t="s">
        <v>508</v>
      </c>
      <c r="E4832" s="177" t="s">
        <v>661</v>
      </c>
      <c r="F4832" s="177" t="s">
        <v>18971</v>
      </c>
      <c r="I4832" s="177" t="s">
        <v>2056</v>
      </c>
      <c r="J4832" s="178">
        <v>43418</v>
      </c>
      <c r="K4832" s="178">
        <v>43418</v>
      </c>
      <c r="L4832" s="177" t="s">
        <v>550</v>
      </c>
      <c r="M4832" s="177" t="s">
        <v>18972</v>
      </c>
      <c r="N4832" s="177" t="s">
        <v>18972</v>
      </c>
      <c r="O4832" s="177" t="s">
        <v>110</v>
      </c>
      <c r="R4832" s="177" t="s">
        <v>565</v>
      </c>
      <c r="S4832" s="177" t="s">
        <v>921</v>
      </c>
      <c r="AP4832" s="177" t="s">
        <v>14350</v>
      </c>
      <c r="AQ4832" s="177" t="s">
        <v>893</v>
      </c>
      <c r="AT4832" s="177"/>
      <c r="AU4832" s="177"/>
      <c r="AV4832" s="177"/>
      <c r="AW4832" s="177"/>
    </row>
    <row r="4833" spans="1:68">
      <c r="A4833" s="170" t="s">
        <v>18973</v>
      </c>
      <c r="B4833" s="177" t="s">
        <v>18974</v>
      </c>
      <c r="D4833" s="177" t="s">
        <v>508</v>
      </c>
      <c r="E4833" s="177" t="s">
        <v>661</v>
      </c>
      <c r="F4833" s="177" t="s">
        <v>18975</v>
      </c>
      <c r="G4833" s="177" t="s">
        <v>2329</v>
      </c>
      <c r="I4833" s="177" t="s">
        <v>979</v>
      </c>
      <c r="J4833" s="178">
        <v>44461</v>
      </c>
      <c r="K4833" s="178">
        <v>44461</v>
      </c>
      <c r="L4833" s="177" t="s">
        <v>901</v>
      </c>
      <c r="M4833" s="177" t="s">
        <v>18976</v>
      </c>
      <c r="N4833" s="177" t="s">
        <v>18977</v>
      </c>
      <c r="O4833" s="177" t="s">
        <v>324</v>
      </c>
      <c r="P4833" s="177" t="s">
        <v>903</v>
      </c>
      <c r="Q4833" s="177" t="s">
        <v>3706</v>
      </c>
      <c r="R4833" s="177" t="s">
        <v>951</v>
      </c>
      <c r="S4833" s="177" t="s">
        <v>952</v>
      </c>
      <c r="U4833" s="177" t="s">
        <v>18978</v>
      </c>
      <c r="V4833" s="177" t="s">
        <v>907</v>
      </c>
      <c r="W4833" s="177" t="s">
        <v>908</v>
      </c>
      <c r="Y4833" s="177" t="s">
        <v>908</v>
      </c>
      <c r="Z4833" s="177" t="s">
        <v>908</v>
      </c>
      <c r="AA4833" s="177" t="s">
        <v>955</v>
      </c>
      <c r="AB4833" s="177" t="s">
        <v>910</v>
      </c>
      <c r="AC4833" s="177">
        <v>1400</v>
      </c>
      <c r="AD4833" s="177" t="s">
        <v>911</v>
      </c>
      <c r="AE4833" s="177">
        <v>1375</v>
      </c>
      <c r="AF4833" s="177" t="s">
        <v>912</v>
      </c>
      <c r="AG4833" s="177" t="s">
        <v>908</v>
      </c>
      <c r="AH4833" s="177" t="s">
        <v>1137</v>
      </c>
      <c r="AI4833" s="177" t="s">
        <v>908</v>
      </c>
      <c r="AJ4833" s="177" t="s">
        <v>908</v>
      </c>
      <c r="AK4833" s="177" t="s">
        <v>914</v>
      </c>
      <c r="AL4833" s="177" t="s">
        <v>959</v>
      </c>
      <c r="AM4833" s="177" t="s">
        <v>960</v>
      </c>
      <c r="AQ4833" s="177"/>
      <c r="AT4833" s="177"/>
      <c r="AU4833" s="177"/>
      <c r="AV4833" s="177"/>
      <c r="AW4833" s="177"/>
    </row>
    <row r="4834" spans="1:68">
      <c r="A4834" s="170" t="s">
        <v>18973</v>
      </c>
      <c r="B4834" s="177" t="s">
        <v>18974</v>
      </c>
      <c r="D4834" s="177" t="s">
        <v>508</v>
      </c>
      <c r="E4834" s="177" t="s">
        <v>669</v>
      </c>
      <c r="F4834" s="177" t="s">
        <v>18979</v>
      </c>
      <c r="G4834" s="177" t="s">
        <v>2327</v>
      </c>
      <c r="I4834" s="177" t="s">
        <v>979</v>
      </c>
      <c r="J4834" s="178">
        <v>44461</v>
      </c>
      <c r="K4834" s="178">
        <v>44461</v>
      </c>
      <c r="L4834" s="177" t="s">
        <v>901</v>
      </c>
      <c r="M4834" s="177" t="s">
        <v>18976</v>
      </c>
      <c r="N4834" s="177" t="s">
        <v>18977</v>
      </c>
      <c r="O4834" s="177" t="s">
        <v>324</v>
      </c>
      <c r="P4834" s="177" t="s">
        <v>903</v>
      </c>
      <c r="Q4834" s="177" t="s">
        <v>1361</v>
      </c>
      <c r="R4834" s="177" t="s">
        <v>951</v>
      </c>
      <c r="S4834" s="177" t="s">
        <v>952</v>
      </c>
      <c r="U4834" s="177" t="s">
        <v>12130</v>
      </c>
      <c r="V4834" s="177" t="s">
        <v>907</v>
      </c>
      <c r="W4834" s="177" t="s">
        <v>908</v>
      </c>
      <c r="Y4834" s="177" t="s">
        <v>908</v>
      </c>
      <c r="Z4834" s="177" t="s">
        <v>908</v>
      </c>
      <c r="AA4834" s="177" t="s">
        <v>955</v>
      </c>
      <c r="AB4834" s="177" t="s">
        <v>910</v>
      </c>
      <c r="AC4834" s="177">
        <v>2000</v>
      </c>
      <c r="AD4834" s="177" t="s">
        <v>911</v>
      </c>
      <c r="AE4834" s="177">
        <v>915</v>
      </c>
      <c r="AF4834" s="177" t="s">
        <v>912</v>
      </c>
      <c r="AG4834" s="177" t="s">
        <v>908</v>
      </c>
      <c r="AH4834" s="177" t="s">
        <v>1137</v>
      </c>
      <c r="AI4834" s="177" t="s">
        <v>908</v>
      </c>
      <c r="AJ4834" s="177" t="s">
        <v>908</v>
      </c>
      <c r="AK4834" s="177" t="s">
        <v>914</v>
      </c>
      <c r="AL4834" s="177" t="s">
        <v>959</v>
      </c>
      <c r="AM4834" s="177" t="s">
        <v>960</v>
      </c>
      <c r="AQ4834" s="177"/>
      <c r="AT4834" s="177"/>
      <c r="AU4834" s="177"/>
      <c r="AV4834" s="177"/>
      <c r="AW4834" s="177"/>
    </row>
    <row r="4835" spans="1:68">
      <c r="A4835" s="170" t="s">
        <v>18973</v>
      </c>
      <c r="B4835" s="177" t="s">
        <v>18980</v>
      </c>
      <c r="C4835" s="177" t="s">
        <v>1564</v>
      </c>
      <c r="D4835" s="177" t="s">
        <v>508</v>
      </c>
      <c r="E4835" s="177" t="s">
        <v>685</v>
      </c>
      <c r="F4835" s="177" t="s">
        <v>18981</v>
      </c>
      <c r="I4835" s="177" t="s">
        <v>979</v>
      </c>
      <c r="J4835" s="178">
        <v>44461</v>
      </c>
      <c r="K4835" s="178">
        <v>44461</v>
      </c>
      <c r="L4835" s="177" t="s">
        <v>550</v>
      </c>
      <c r="M4835" s="177" t="s">
        <v>18982</v>
      </c>
      <c r="N4835" s="177" t="s">
        <v>18982</v>
      </c>
      <c r="O4835" s="177" t="s">
        <v>110</v>
      </c>
      <c r="R4835" s="177" t="s">
        <v>565</v>
      </c>
      <c r="S4835" s="177" t="s">
        <v>630</v>
      </c>
      <c r="T4835" s="177" t="s">
        <v>2845</v>
      </c>
      <c r="U4835" s="177" t="s">
        <v>3317</v>
      </c>
      <c r="V4835" s="177" t="s">
        <v>18983</v>
      </c>
      <c r="W4835" s="177" t="s">
        <v>1904</v>
      </c>
      <c r="AM4835" s="177" t="s">
        <v>2233</v>
      </c>
      <c r="AN4835" s="177" t="s">
        <v>18984</v>
      </c>
      <c r="AO4835" s="177" t="s">
        <v>1034</v>
      </c>
      <c r="AP4835" s="177" t="s">
        <v>2267</v>
      </c>
      <c r="AQ4835" s="177"/>
      <c r="AT4835" s="177" t="s">
        <v>18985</v>
      </c>
      <c r="AU4835" s="177" t="s">
        <v>809</v>
      </c>
      <c r="AV4835" s="177"/>
      <c r="AW4835" s="177"/>
    </row>
    <row r="4836" spans="1:68">
      <c r="A4836" s="170" t="s">
        <v>18973</v>
      </c>
      <c r="B4836" s="177" t="s">
        <v>18980</v>
      </c>
      <c r="C4836" s="177" t="s">
        <v>1564</v>
      </c>
      <c r="D4836" s="177" t="s">
        <v>508</v>
      </c>
      <c r="E4836" s="177" t="s">
        <v>685</v>
      </c>
      <c r="F4836" s="177" t="s">
        <v>18986</v>
      </c>
      <c r="I4836" s="177" t="s">
        <v>1028</v>
      </c>
      <c r="J4836" s="178">
        <v>44872</v>
      </c>
      <c r="K4836" s="178">
        <v>44872</v>
      </c>
      <c r="L4836" s="177" t="s">
        <v>550</v>
      </c>
      <c r="M4836" s="177" t="s">
        <v>18987</v>
      </c>
      <c r="N4836" s="177" t="s">
        <v>18987</v>
      </c>
      <c r="O4836" s="177" t="s">
        <v>110</v>
      </c>
      <c r="R4836" s="177" t="s">
        <v>565</v>
      </c>
      <c r="S4836" s="177" t="s">
        <v>921</v>
      </c>
      <c r="T4836" s="177" t="s">
        <v>18988</v>
      </c>
      <c r="AA4836" s="177" t="s">
        <v>1964</v>
      </c>
      <c r="AC4836" s="177" t="s">
        <v>870</v>
      </c>
      <c r="AI4836" s="177" t="s">
        <v>1064</v>
      </c>
      <c r="AM4836" s="177" t="s">
        <v>3244</v>
      </c>
      <c r="AN4836" s="177" t="s">
        <v>18989</v>
      </c>
      <c r="AO4836" s="177" t="s">
        <v>1064</v>
      </c>
      <c r="AP4836" s="177" t="s">
        <v>2267</v>
      </c>
      <c r="AQ4836" s="177"/>
      <c r="AT4836" s="177" t="s">
        <v>18990</v>
      </c>
      <c r="AU4836" s="177" t="s">
        <v>809</v>
      </c>
      <c r="AV4836" s="177" t="s">
        <v>1854</v>
      </c>
      <c r="AW4836" s="177" t="s">
        <v>18991</v>
      </c>
      <c r="AX4836" s="177" t="s">
        <v>559</v>
      </c>
    </row>
    <row r="4837" spans="1:68">
      <c r="A4837" s="170" t="s">
        <v>18973</v>
      </c>
      <c r="B4837" s="177" t="s">
        <v>18980</v>
      </c>
      <c r="C4837" s="177" t="s">
        <v>1564</v>
      </c>
      <c r="D4837" s="177" t="s">
        <v>508</v>
      </c>
      <c r="E4837" s="177" t="s">
        <v>547</v>
      </c>
      <c r="F4837" s="177" t="s">
        <v>18992</v>
      </c>
      <c r="I4837" s="177" t="s">
        <v>511</v>
      </c>
      <c r="J4837" s="181" t="s">
        <v>512</v>
      </c>
      <c r="K4837" s="178" t="s">
        <v>512</v>
      </c>
      <c r="L4837" s="177" t="s">
        <v>550</v>
      </c>
      <c r="M4837" s="177" t="s">
        <v>18993</v>
      </c>
      <c r="N4837" s="177" t="s">
        <v>18993</v>
      </c>
      <c r="O4837" s="177" t="s">
        <v>110</v>
      </c>
      <c r="R4837" s="177" t="s">
        <v>565</v>
      </c>
      <c r="S4837" s="177" t="s">
        <v>1932</v>
      </c>
      <c r="T4837" s="177" t="s">
        <v>1933</v>
      </c>
      <c r="U4837" s="177" t="s">
        <v>18994</v>
      </c>
      <c r="V4837" s="177" t="s">
        <v>18995</v>
      </c>
      <c r="W4837" s="177" t="s">
        <v>1936</v>
      </c>
      <c r="AA4837" s="177" t="s">
        <v>1905</v>
      </c>
      <c r="AB4837" s="177" t="s">
        <v>18996</v>
      </c>
      <c r="AC4837" s="177" t="s">
        <v>583</v>
      </c>
      <c r="AM4837" s="177" t="s">
        <v>2855</v>
      </c>
      <c r="AN4837" s="177" t="s">
        <v>18997</v>
      </c>
      <c r="AO4837" s="177" t="s">
        <v>1034</v>
      </c>
      <c r="AQ4837" s="177"/>
      <c r="AT4837" s="177"/>
      <c r="AU4837" s="177"/>
      <c r="AV4837" s="177" t="s">
        <v>18998</v>
      </c>
      <c r="AW4837" s="177" t="s">
        <v>18999</v>
      </c>
      <c r="AX4837" s="177" t="s">
        <v>2136</v>
      </c>
      <c r="BN4837" s="177" t="s">
        <v>2432</v>
      </c>
      <c r="BO4837" s="177" t="s">
        <v>19000</v>
      </c>
      <c r="BP4837" s="177" t="s">
        <v>694</v>
      </c>
    </row>
    <row r="4838" spans="1:68">
      <c r="A4838" s="170" t="s">
        <v>18973</v>
      </c>
      <c r="B4838" s="177" t="s">
        <v>18980</v>
      </c>
      <c r="C4838" s="177" t="s">
        <v>1564</v>
      </c>
      <c r="D4838" s="177" t="s">
        <v>508</v>
      </c>
      <c r="E4838" s="177" t="s">
        <v>547</v>
      </c>
      <c r="F4838" s="177" t="s">
        <v>19001</v>
      </c>
      <c r="I4838" s="177" t="s">
        <v>531</v>
      </c>
      <c r="J4838" s="181" t="s">
        <v>512</v>
      </c>
      <c r="K4838" s="178" t="s">
        <v>512</v>
      </c>
      <c r="L4838" s="177" t="s">
        <v>550</v>
      </c>
      <c r="M4838" s="177" t="s">
        <v>19002</v>
      </c>
      <c r="N4838" s="177" t="s">
        <v>19002</v>
      </c>
      <c r="O4838" s="177" t="s">
        <v>110</v>
      </c>
      <c r="R4838" s="177" t="s">
        <v>565</v>
      </c>
      <c r="S4838" s="177" t="s">
        <v>630</v>
      </c>
      <c r="T4838" s="177" t="s">
        <v>3074</v>
      </c>
      <c r="U4838" s="177" t="s">
        <v>632</v>
      </c>
      <c r="V4838" s="177" t="s">
        <v>19003</v>
      </c>
      <c r="W4838" s="177" t="s">
        <v>1904</v>
      </c>
      <c r="AA4838" s="177" t="s">
        <v>635</v>
      </c>
      <c r="AB4838" s="177" t="s">
        <v>19004</v>
      </c>
      <c r="AC4838" s="177" t="s">
        <v>583</v>
      </c>
      <c r="AM4838" s="177" t="s">
        <v>2855</v>
      </c>
      <c r="AN4838" s="177" t="s">
        <v>19005</v>
      </c>
      <c r="AO4838" s="177" t="s">
        <v>1034</v>
      </c>
      <c r="AP4838" s="177" t="s">
        <v>1909</v>
      </c>
      <c r="AQ4838" s="177"/>
      <c r="AT4838" s="177" t="s">
        <v>19006</v>
      </c>
      <c r="AU4838" s="177" t="s">
        <v>809</v>
      </c>
      <c r="AV4838" s="177" t="s">
        <v>19007</v>
      </c>
      <c r="AW4838" s="177" t="s">
        <v>19008</v>
      </c>
      <c r="AX4838" s="177" t="s">
        <v>642</v>
      </c>
      <c r="BN4838" s="177" t="s">
        <v>2432</v>
      </c>
      <c r="BO4838" s="177" t="s">
        <v>19009</v>
      </c>
      <c r="BP4838" s="177" t="s">
        <v>694</v>
      </c>
    </row>
    <row r="4839" spans="1:68">
      <c r="A4839" s="170" t="s">
        <v>18973</v>
      </c>
      <c r="B4839" s="177" t="s">
        <v>18980</v>
      </c>
      <c r="D4839" s="177" t="s">
        <v>508</v>
      </c>
      <c r="E4839" s="177" t="s">
        <v>529</v>
      </c>
      <c r="F4839" s="177" t="s">
        <v>19010</v>
      </c>
      <c r="I4839" s="177" t="s">
        <v>531</v>
      </c>
      <c r="J4839" s="181" t="s">
        <v>512</v>
      </c>
      <c r="K4839" s="178" t="s">
        <v>512</v>
      </c>
      <c r="L4839" s="177" t="s">
        <v>550</v>
      </c>
      <c r="M4839" s="177" t="s">
        <v>19002</v>
      </c>
      <c r="N4839" s="177" t="s">
        <v>19002</v>
      </c>
      <c r="O4839" s="177" t="s">
        <v>195</v>
      </c>
      <c r="P4839" s="177" t="s">
        <v>552</v>
      </c>
      <c r="R4839" s="177" t="s">
        <v>553</v>
      </c>
      <c r="S4839" s="177" t="s">
        <v>644</v>
      </c>
      <c r="T4839" s="177" t="s">
        <v>707</v>
      </c>
      <c r="U4839" s="177" t="s">
        <v>646</v>
      </c>
      <c r="V4839" s="177" t="s">
        <v>9170</v>
      </c>
      <c r="W4839" s="177" t="s">
        <v>648</v>
      </c>
      <c r="Z4839" s="177" t="s">
        <v>646</v>
      </c>
      <c r="AC4839" s="177" t="s">
        <v>13894</v>
      </c>
      <c r="AD4839" s="177" t="s">
        <v>19011</v>
      </c>
      <c r="AE4839" s="177" t="s">
        <v>526</v>
      </c>
      <c r="AQ4839" s="177" t="s">
        <v>937</v>
      </c>
      <c r="AT4839" s="177"/>
      <c r="AU4839" s="177"/>
      <c r="AV4839" s="177"/>
      <c r="AW4839" s="177"/>
    </row>
    <row r="4840" spans="1:68">
      <c r="A4840" s="170" t="s">
        <v>18973</v>
      </c>
      <c r="B4840" s="177" t="s">
        <v>18980</v>
      </c>
      <c r="D4840" s="177" t="s">
        <v>508</v>
      </c>
      <c r="E4840" s="177" t="s">
        <v>1628</v>
      </c>
      <c r="F4840" s="177" t="s">
        <v>19012</v>
      </c>
      <c r="I4840" s="177" t="s">
        <v>531</v>
      </c>
      <c r="J4840" s="181" t="s">
        <v>512</v>
      </c>
      <c r="K4840" s="178" t="s">
        <v>512</v>
      </c>
      <c r="L4840" s="177" t="s">
        <v>550</v>
      </c>
      <c r="M4840" s="177" t="s">
        <v>19002</v>
      </c>
      <c r="N4840" s="177" t="s">
        <v>19002</v>
      </c>
      <c r="O4840" s="177" t="s">
        <v>195</v>
      </c>
      <c r="P4840" s="177" t="s">
        <v>589</v>
      </c>
      <c r="R4840" s="177" t="s">
        <v>553</v>
      </c>
      <c r="S4840" s="177" t="s">
        <v>644</v>
      </c>
      <c r="T4840" s="177" t="s">
        <v>3104</v>
      </c>
      <c r="U4840" s="177" t="s">
        <v>646</v>
      </c>
      <c r="V4840" s="177" t="s">
        <v>9145</v>
      </c>
      <c r="W4840" s="177" t="s">
        <v>656</v>
      </c>
      <c r="Z4840" s="177" t="s">
        <v>646</v>
      </c>
      <c r="AC4840" s="177" t="s">
        <v>657</v>
      </c>
      <c r="AD4840" s="177" t="s">
        <v>19013</v>
      </c>
      <c r="AE4840" s="177" t="s">
        <v>524</v>
      </c>
      <c r="AQ4840" s="177" t="s">
        <v>937</v>
      </c>
      <c r="AT4840" s="177"/>
      <c r="AU4840" s="177"/>
      <c r="AV4840" s="177"/>
      <c r="AW4840" s="177"/>
    </row>
    <row r="4841" spans="1:68">
      <c r="A4841" s="170" t="s">
        <v>19014</v>
      </c>
      <c r="B4841" s="177" t="s">
        <v>19015</v>
      </c>
      <c r="D4841" s="177" t="s">
        <v>508</v>
      </c>
      <c r="E4841" s="177" t="s">
        <v>661</v>
      </c>
      <c r="F4841" s="177" t="s">
        <v>19016</v>
      </c>
      <c r="I4841" s="177" t="s">
        <v>511</v>
      </c>
      <c r="J4841" s="181" t="s">
        <v>512</v>
      </c>
      <c r="K4841" s="178" t="s">
        <v>512</v>
      </c>
      <c r="L4841" s="177" t="s">
        <v>550</v>
      </c>
      <c r="M4841" s="177" t="s">
        <v>19017</v>
      </c>
      <c r="N4841" s="177" t="s">
        <v>19017</v>
      </c>
      <c r="O4841" s="177" t="s">
        <v>110</v>
      </c>
      <c r="R4841" s="177" t="s">
        <v>565</v>
      </c>
      <c r="S4841" s="177" t="s">
        <v>14129</v>
      </c>
      <c r="T4841" s="177" t="s">
        <v>1933</v>
      </c>
      <c r="U4841" s="177" t="s">
        <v>19018</v>
      </c>
      <c r="V4841" s="177" t="s">
        <v>19019</v>
      </c>
      <c r="W4841" s="177" t="s">
        <v>1936</v>
      </c>
      <c r="AA4841" s="177" t="s">
        <v>635</v>
      </c>
      <c r="AB4841" s="177" t="s">
        <v>19020</v>
      </c>
      <c r="AC4841" s="177" t="s">
        <v>583</v>
      </c>
      <c r="AD4841" s="177" t="s">
        <v>635</v>
      </c>
      <c r="AE4841" s="177" t="s">
        <v>19021</v>
      </c>
      <c r="AF4841" s="177" t="s">
        <v>583</v>
      </c>
      <c r="AM4841" s="177" t="s">
        <v>2855</v>
      </c>
      <c r="AN4841" s="177" t="s">
        <v>19022</v>
      </c>
      <c r="AO4841" s="177" t="s">
        <v>1034</v>
      </c>
      <c r="AP4841" s="177" t="s">
        <v>1939</v>
      </c>
      <c r="AQ4841" s="177"/>
      <c r="AT4841" s="177" t="s">
        <v>19023</v>
      </c>
      <c r="AU4841" s="177" t="s">
        <v>2136</v>
      </c>
      <c r="AV4841" s="177"/>
      <c r="AW4841" s="177"/>
      <c r="BN4841" s="177" t="s">
        <v>2432</v>
      </c>
      <c r="BO4841" s="177" t="s">
        <v>19024</v>
      </c>
      <c r="BP4841" s="177" t="s">
        <v>694</v>
      </c>
    </row>
    <row r="4842" spans="1:68">
      <c r="A4842" s="170" t="s">
        <v>19014</v>
      </c>
      <c r="B4842" s="177" t="s">
        <v>19015</v>
      </c>
      <c r="D4842" s="177" t="s">
        <v>508</v>
      </c>
      <c r="E4842" s="177" t="s">
        <v>709</v>
      </c>
      <c r="F4842" s="177" t="s">
        <v>19025</v>
      </c>
      <c r="I4842" s="177" t="s">
        <v>511</v>
      </c>
      <c r="J4842" s="181" t="s">
        <v>512</v>
      </c>
      <c r="K4842" s="178" t="s">
        <v>512</v>
      </c>
      <c r="L4842" s="177" t="s">
        <v>550</v>
      </c>
      <c r="M4842" s="177" t="s">
        <v>19017</v>
      </c>
      <c r="N4842" s="177" t="s">
        <v>19017</v>
      </c>
      <c r="O4842" s="177" t="s">
        <v>195</v>
      </c>
      <c r="P4842" s="177" t="s">
        <v>552</v>
      </c>
      <c r="R4842" s="177" t="s">
        <v>553</v>
      </c>
      <c r="S4842" s="177" t="s">
        <v>554</v>
      </c>
      <c r="T4842" s="177" t="s">
        <v>12615</v>
      </c>
      <c r="U4842" s="177" t="s">
        <v>646</v>
      </c>
      <c r="V4842" s="177" t="s">
        <v>1982</v>
      </c>
      <c r="Z4842" s="177" t="s">
        <v>646</v>
      </c>
      <c r="AC4842" s="177" t="s">
        <v>19026</v>
      </c>
      <c r="AD4842" s="177" t="s">
        <v>19027</v>
      </c>
      <c r="AE4842" s="177" t="s">
        <v>526</v>
      </c>
      <c r="AF4842" s="177" t="s">
        <v>2091</v>
      </c>
      <c r="AQ4842" s="177" t="s">
        <v>937</v>
      </c>
      <c r="AT4842" s="177"/>
      <c r="AU4842" s="177"/>
      <c r="AV4842" s="177"/>
      <c r="AW4842" s="177"/>
    </row>
    <row r="4843" spans="1:68">
      <c r="A4843" s="170" t="s">
        <v>19014</v>
      </c>
      <c r="B4843" s="177" t="s">
        <v>19015</v>
      </c>
      <c r="D4843" s="177" t="s">
        <v>508</v>
      </c>
      <c r="E4843" s="177" t="s">
        <v>719</v>
      </c>
      <c r="F4843" s="177" t="s">
        <v>19028</v>
      </c>
      <c r="I4843" s="177" t="s">
        <v>511</v>
      </c>
      <c r="J4843" s="181" t="s">
        <v>512</v>
      </c>
      <c r="K4843" s="178" t="s">
        <v>512</v>
      </c>
      <c r="L4843" s="177" t="s">
        <v>550</v>
      </c>
      <c r="M4843" s="177" t="s">
        <v>19017</v>
      </c>
      <c r="N4843" s="177" t="s">
        <v>19017</v>
      </c>
      <c r="O4843" s="177" t="s">
        <v>195</v>
      </c>
      <c r="P4843" s="177" t="s">
        <v>589</v>
      </c>
      <c r="R4843" s="177" t="s">
        <v>553</v>
      </c>
      <c r="S4843" s="177" t="s">
        <v>554</v>
      </c>
      <c r="T4843" s="177" t="s">
        <v>2285</v>
      </c>
      <c r="U4843" s="177" t="s">
        <v>646</v>
      </c>
      <c r="W4843" s="177" t="s">
        <v>656</v>
      </c>
      <c r="Z4843" s="177" t="s">
        <v>646</v>
      </c>
      <c r="AC4843" s="177" t="s">
        <v>657</v>
      </c>
      <c r="AD4843" s="177" t="s">
        <v>19029</v>
      </c>
      <c r="AE4843" s="177" t="s">
        <v>524</v>
      </c>
      <c r="AF4843" s="177" t="s">
        <v>2091</v>
      </c>
      <c r="AQ4843" s="177" t="s">
        <v>19030</v>
      </c>
      <c r="AT4843" s="177"/>
      <c r="AU4843" s="177"/>
      <c r="AV4843" s="177"/>
      <c r="AW4843" s="177"/>
    </row>
    <row r="4844" spans="1:68">
      <c r="A4844" s="170" t="s">
        <v>19014</v>
      </c>
      <c r="B4844" s="177" t="s">
        <v>19015</v>
      </c>
      <c r="D4844" s="177" t="s">
        <v>508</v>
      </c>
      <c r="E4844" s="177" t="s">
        <v>746</v>
      </c>
      <c r="F4844" s="177" t="s">
        <v>19031</v>
      </c>
      <c r="I4844" s="177" t="s">
        <v>511</v>
      </c>
      <c r="J4844" s="181" t="s">
        <v>512</v>
      </c>
      <c r="K4844" s="178" t="s">
        <v>512</v>
      </c>
      <c r="L4844" s="177" t="s">
        <v>550</v>
      </c>
      <c r="M4844" s="177" t="s">
        <v>19017</v>
      </c>
      <c r="N4844" s="177" t="s">
        <v>19017</v>
      </c>
      <c r="O4844" s="177" t="s">
        <v>195</v>
      </c>
      <c r="P4844" s="177" t="s">
        <v>552</v>
      </c>
      <c r="R4844" s="177" t="s">
        <v>553</v>
      </c>
      <c r="S4844" s="177" t="s">
        <v>554</v>
      </c>
      <c r="T4844" s="177" t="s">
        <v>2104</v>
      </c>
      <c r="U4844" s="177" t="s">
        <v>555</v>
      </c>
      <c r="V4844" s="177" t="s">
        <v>1000</v>
      </c>
      <c r="Z4844" s="177" t="s">
        <v>555</v>
      </c>
      <c r="AC4844" s="177" t="s">
        <v>19032</v>
      </c>
      <c r="AD4844" s="177" t="s">
        <v>19033</v>
      </c>
      <c r="AE4844" s="177" t="s">
        <v>572</v>
      </c>
      <c r="AQ4844" s="177" t="s">
        <v>937</v>
      </c>
      <c r="AT4844" s="177"/>
      <c r="AU4844" s="177"/>
      <c r="AV4844" s="177"/>
      <c r="AW4844" s="177"/>
    </row>
    <row r="4845" spans="1:68">
      <c r="A4845" s="170" t="s">
        <v>19014</v>
      </c>
      <c r="B4845" s="177" t="s">
        <v>19015</v>
      </c>
      <c r="D4845" s="177" t="s">
        <v>508</v>
      </c>
      <c r="E4845" s="177" t="s">
        <v>752</v>
      </c>
      <c r="F4845" s="177" t="s">
        <v>19034</v>
      </c>
      <c r="I4845" s="177" t="s">
        <v>511</v>
      </c>
      <c r="J4845" s="181" t="s">
        <v>512</v>
      </c>
      <c r="K4845" s="178" t="s">
        <v>512</v>
      </c>
      <c r="L4845" s="177" t="s">
        <v>550</v>
      </c>
      <c r="M4845" s="177" t="s">
        <v>19017</v>
      </c>
      <c r="N4845" s="177" t="s">
        <v>19017</v>
      </c>
      <c r="O4845" s="177" t="s">
        <v>195</v>
      </c>
      <c r="P4845" s="177" t="s">
        <v>589</v>
      </c>
      <c r="R4845" s="177" t="s">
        <v>553</v>
      </c>
      <c r="S4845" s="177" t="s">
        <v>554</v>
      </c>
      <c r="T4845" s="177" t="s">
        <v>4510</v>
      </c>
      <c r="U4845" s="177" t="s">
        <v>555</v>
      </c>
      <c r="W4845" s="177" t="s">
        <v>557</v>
      </c>
      <c r="Z4845" s="177" t="s">
        <v>555</v>
      </c>
      <c r="AC4845" s="177" t="s">
        <v>9228</v>
      </c>
      <c r="AD4845" s="177" t="s">
        <v>19035</v>
      </c>
      <c r="AE4845" s="177" t="s">
        <v>583</v>
      </c>
      <c r="AF4845" s="177" t="s">
        <v>2091</v>
      </c>
      <c r="AQ4845" s="177" t="s">
        <v>19030</v>
      </c>
      <c r="AT4845" s="177"/>
      <c r="AU4845" s="177"/>
      <c r="AV4845" s="177"/>
      <c r="AW4845" s="177"/>
    </row>
    <row r="4846" spans="1:68">
      <c r="A4846" s="170" t="s">
        <v>19014</v>
      </c>
      <c r="B4846" s="177" t="s">
        <v>19015</v>
      </c>
      <c r="D4846" s="177" t="s">
        <v>508</v>
      </c>
      <c r="E4846" s="177" t="s">
        <v>756</v>
      </c>
      <c r="F4846" s="177" t="s">
        <v>19036</v>
      </c>
      <c r="I4846" s="177" t="s">
        <v>511</v>
      </c>
      <c r="J4846" s="181" t="s">
        <v>512</v>
      </c>
      <c r="K4846" s="178" t="s">
        <v>512</v>
      </c>
      <c r="L4846" s="177" t="s">
        <v>550</v>
      </c>
      <c r="M4846" s="177" t="s">
        <v>19017</v>
      </c>
      <c r="N4846" s="177" t="s">
        <v>19017</v>
      </c>
      <c r="O4846" s="177" t="s">
        <v>195</v>
      </c>
      <c r="P4846" s="177" t="s">
        <v>1604</v>
      </c>
      <c r="R4846" s="177" t="s">
        <v>600</v>
      </c>
      <c r="S4846" s="177" t="s">
        <v>1003</v>
      </c>
      <c r="T4846" s="177" t="s">
        <v>578</v>
      </c>
      <c r="U4846" s="177" t="s">
        <v>555</v>
      </c>
      <c r="V4846" s="177" t="s">
        <v>19037</v>
      </c>
      <c r="X4846" s="177" t="s">
        <v>14462</v>
      </c>
      <c r="Z4846" s="177" t="s">
        <v>555</v>
      </c>
      <c r="AA4846" s="177" t="s">
        <v>19038</v>
      </c>
      <c r="AC4846" s="177" t="s">
        <v>2514</v>
      </c>
      <c r="AD4846" s="177" t="s">
        <v>19039</v>
      </c>
      <c r="AE4846" s="177" t="s">
        <v>524</v>
      </c>
      <c r="AQ4846" s="177" t="s">
        <v>1884</v>
      </c>
      <c r="AT4846" s="177"/>
      <c r="AU4846" s="177"/>
      <c r="AV4846" s="177"/>
      <c r="AW4846" s="177"/>
    </row>
    <row r="4847" spans="1:68">
      <c r="A4847" s="170" t="s">
        <v>19040</v>
      </c>
      <c r="B4847" s="177" t="s">
        <v>19041</v>
      </c>
      <c r="C4847" s="177" t="s">
        <v>1564</v>
      </c>
      <c r="D4847" s="177" t="s">
        <v>508</v>
      </c>
      <c r="E4847" s="177" t="s">
        <v>669</v>
      </c>
      <c r="F4847" s="177" t="s">
        <v>19042</v>
      </c>
      <c r="I4847" s="177" t="s">
        <v>777</v>
      </c>
      <c r="J4847" s="178">
        <v>43626</v>
      </c>
      <c r="K4847" s="178">
        <v>43626</v>
      </c>
      <c r="L4847" s="177" t="s">
        <v>550</v>
      </c>
      <c r="M4847" s="177" t="s">
        <v>19043</v>
      </c>
      <c r="N4847" s="177" t="s">
        <v>19043</v>
      </c>
      <c r="O4847" s="177" t="s">
        <v>110</v>
      </c>
      <c r="R4847" s="177" t="s">
        <v>565</v>
      </c>
      <c r="S4847" s="177" t="s">
        <v>11253</v>
      </c>
      <c r="T4847" s="177" t="s">
        <v>8586</v>
      </c>
      <c r="U4847" s="177" t="s">
        <v>19044</v>
      </c>
      <c r="V4847" s="177" t="s">
        <v>19045</v>
      </c>
      <c r="W4847" s="177" t="s">
        <v>1936</v>
      </c>
      <c r="AA4847" s="177" t="s">
        <v>1964</v>
      </c>
      <c r="AB4847" s="177" t="s">
        <v>19046</v>
      </c>
      <c r="AC4847" s="177" t="s">
        <v>870</v>
      </c>
      <c r="AG4847" s="177" t="s">
        <v>2231</v>
      </c>
      <c r="AH4847" s="177" t="s">
        <v>19047</v>
      </c>
      <c r="AI4847" s="177" t="s">
        <v>524</v>
      </c>
      <c r="AM4847" s="177" t="s">
        <v>19048</v>
      </c>
      <c r="AN4847" s="177" t="s">
        <v>19049</v>
      </c>
      <c r="AO4847" s="177" t="s">
        <v>1034</v>
      </c>
      <c r="AP4847" s="177" t="s">
        <v>19050</v>
      </c>
      <c r="AQ4847" s="177"/>
      <c r="AT4847" s="177" t="s">
        <v>19051</v>
      </c>
      <c r="AU4847" s="177" t="s">
        <v>2136</v>
      </c>
      <c r="AV4847" s="177"/>
      <c r="AW4847" s="177"/>
    </row>
    <row r="4848" spans="1:68">
      <c r="A4848" s="170" t="s">
        <v>19052</v>
      </c>
      <c r="B4848" s="177" t="s">
        <v>19053</v>
      </c>
      <c r="D4848" s="177" t="s">
        <v>508</v>
      </c>
      <c r="E4848" s="177" t="s">
        <v>1206</v>
      </c>
      <c r="F4848" s="177" t="s">
        <v>19054</v>
      </c>
      <c r="I4848" s="177" t="s">
        <v>2010</v>
      </c>
      <c r="J4848" s="178">
        <v>42389</v>
      </c>
      <c r="K4848" s="178">
        <v>42389</v>
      </c>
      <c r="L4848" s="177" t="s">
        <v>901</v>
      </c>
      <c r="M4848" s="177">
        <v>14101023</v>
      </c>
      <c r="N4848" s="177" t="s">
        <v>19055</v>
      </c>
      <c r="O4848" s="177" t="s">
        <v>324</v>
      </c>
      <c r="P4848" s="177" t="s">
        <v>903</v>
      </c>
      <c r="R4848" s="177" t="s">
        <v>904</v>
      </c>
      <c r="S4848" s="177" t="s">
        <v>905</v>
      </c>
      <c r="U4848" s="177" t="s">
        <v>2012</v>
      </c>
      <c r="V4848" s="177" t="s">
        <v>2013</v>
      </c>
      <c r="W4848" s="177" t="s">
        <v>908</v>
      </c>
      <c r="Y4848" s="177" t="s">
        <v>909</v>
      </c>
      <c r="AB4848" s="177" t="s">
        <v>910</v>
      </c>
      <c r="AC4848" s="177">
        <v>2800</v>
      </c>
      <c r="AD4848" s="177" t="s">
        <v>911</v>
      </c>
      <c r="AE4848" s="177">
        <v>1375</v>
      </c>
      <c r="AF4848" s="177" t="s">
        <v>912</v>
      </c>
      <c r="AG4848" s="177" t="s">
        <v>908</v>
      </c>
      <c r="AH4848" s="177" t="s">
        <v>913</v>
      </c>
      <c r="AI4848" s="177" t="s">
        <v>908</v>
      </c>
      <c r="AK4848" s="177" t="s">
        <v>982</v>
      </c>
      <c r="AL4848" s="177">
        <v>480</v>
      </c>
      <c r="AP4848" s="177" t="s">
        <v>908</v>
      </c>
      <c r="AQ4848" s="177"/>
      <c r="AT4848" s="177"/>
      <c r="AU4848" s="177" t="s">
        <v>1206</v>
      </c>
      <c r="AV4848" s="177"/>
      <c r="AW4848" s="177"/>
    </row>
    <row r="4849" spans="1:59">
      <c r="A4849" s="170" t="s">
        <v>19052</v>
      </c>
      <c r="B4849" s="177" t="s">
        <v>19053</v>
      </c>
      <c r="D4849" s="177" t="s">
        <v>508</v>
      </c>
      <c r="E4849" s="177" t="s">
        <v>1246</v>
      </c>
      <c r="F4849" s="177" t="s">
        <v>19056</v>
      </c>
      <c r="I4849" s="177" t="s">
        <v>2010</v>
      </c>
      <c r="J4849" s="178">
        <v>42389</v>
      </c>
      <c r="K4849" s="178">
        <v>42389</v>
      </c>
      <c r="L4849" s="177" t="s">
        <v>901</v>
      </c>
      <c r="M4849" s="177">
        <v>14101023</v>
      </c>
      <c r="N4849" s="177" t="s">
        <v>19055</v>
      </c>
      <c r="O4849" s="177" t="s">
        <v>324</v>
      </c>
      <c r="P4849" s="177" t="s">
        <v>903</v>
      </c>
      <c r="R4849" s="177" t="s">
        <v>904</v>
      </c>
      <c r="S4849" s="177" t="s">
        <v>905</v>
      </c>
      <c r="U4849" s="177" t="s">
        <v>2203</v>
      </c>
      <c r="V4849" s="177" t="s">
        <v>2013</v>
      </c>
      <c r="W4849" s="177" t="s">
        <v>908</v>
      </c>
      <c r="Y4849" s="177" t="s">
        <v>908</v>
      </c>
      <c r="AB4849" s="177" t="s">
        <v>910</v>
      </c>
      <c r="AC4849" s="177">
        <v>2000</v>
      </c>
      <c r="AD4849" s="177" t="s">
        <v>911</v>
      </c>
      <c r="AE4849" s="177">
        <v>915</v>
      </c>
      <c r="AF4849" s="177" t="s">
        <v>912</v>
      </c>
      <c r="AG4849" s="177" t="s">
        <v>908</v>
      </c>
      <c r="AH4849" s="177" t="s">
        <v>913</v>
      </c>
      <c r="AI4849" s="177" t="s">
        <v>908</v>
      </c>
      <c r="AK4849" s="177" t="s">
        <v>982</v>
      </c>
      <c r="AL4849" s="177">
        <v>480</v>
      </c>
      <c r="AP4849" s="177" t="s">
        <v>908</v>
      </c>
      <c r="AQ4849" s="177"/>
      <c r="AT4849" s="177"/>
      <c r="AU4849" s="177" t="s">
        <v>1246</v>
      </c>
      <c r="AV4849" s="177"/>
      <c r="AW4849" s="177"/>
    </row>
    <row r="4850" spans="1:59">
      <c r="A4850" s="170" t="s">
        <v>19052</v>
      </c>
      <c r="B4850" s="177" t="s">
        <v>19053</v>
      </c>
      <c r="D4850" s="177" t="s">
        <v>508</v>
      </c>
      <c r="E4850" s="177" t="s">
        <v>1286</v>
      </c>
      <c r="F4850" s="177" t="s">
        <v>19057</v>
      </c>
      <c r="I4850" s="177" t="s">
        <v>2010</v>
      </c>
      <c r="J4850" s="178">
        <v>42389</v>
      </c>
      <c r="K4850" s="178">
        <v>42389</v>
      </c>
      <c r="L4850" s="177" t="s">
        <v>901</v>
      </c>
      <c r="M4850" s="177">
        <v>14101023</v>
      </c>
      <c r="N4850" s="177" t="s">
        <v>19055</v>
      </c>
      <c r="O4850" s="177" t="s">
        <v>324</v>
      </c>
      <c r="P4850" s="177" t="s">
        <v>903</v>
      </c>
      <c r="R4850" s="177" t="s">
        <v>904</v>
      </c>
      <c r="S4850" s="177" t="s">
        <v>905</v>
      </c>
      <c r="U4850" s="177" t="s">
        <v>3984</v>
      </c>
      <c r="V4850" s="177" t="s">
        <v>907</v>
      </c>
      <c r="W4850" s="177" t="s">
        <v>908</v>
      </c>
      <c r="Y4850" s="177" t="s">
        <v>908</v>
      </c>
      <c r="AB4850" s="177" t="s">
        <v>910</v>
      </c>
      <c r="AC4850" s="177">
        <v>1400</v>
      </c>
      <c r="AD4850" s="177" t="s">
        <v>911</v>
      </c>
      <c r="AE4850" s="177">
        <v>1375</v>
      </c>
      <c r="AF4850" s="177" t="s">
        <v>912</v>
      </c>
      <c r="AG4850" s="177" t="s">
        <v>908</v>
      </c>
      <c r="AH4850" s="177" t="s">
        <v>913</v>
      </c>
      <c r="AI4850" s="177" t="s">
        <v>908</v>
      </c>
      <c r="AK4850" s="177" t="s">
        <v>982</v>
      </c>
      <c r="AL4850" s="177">
        <v>480</v>
      </c>
      <c r="AP4850" s="177" t="s">
        <v>908</v>
      </c>
      <c r="AQ4850" s="177"/>
      <c r="AT4850" s="177"/>
      <c r="AU4850" s="177" t="s">
        <v>1286</v>
      </c>
      <c r="AV4850" s="177"/>
      <c r="AW4850" s="177"/>
    </row>
    <row r="4851" spans="1:59">
      <c r="A4851" s="170" t="s">
        <v>19052</v>
      </c>
      <c r="B4851" s="177" t="s">
        <v>19053</v>
      </c>
      <c r="D4851" s="177" t="s">
        <v>508</v>
      </c>
      <c r="E4851" s="177" t="s">
        <v>1327</v>
      </c>
      <c r="F4851" s="177" t="s">
        <v>19058</v>
      </c>
      <c r="I4851" s="177" t="s">
        <v>2010</v>
      </c>
      <c r="J4851" s="178">
        <v>42389</v>
      </c>
      <c r="K4851" s="178">
        <v>42389</v>
      </c>
      <c r="L4851" s="177" t="s">
        <v>901</v>
      </c>
      <c r="M4851" s="177">
        <v>14101023</v>
      </c>
      <c r="N4851" s="177" t="s">
        <v>19055</v>
      </c>
      <c r="O4851" s="177" t="s">
        <v>324</v>
      </c>
      <c r="P4851" s="177" t="s">
        <v>903</v>
      </c>
      <c r="R4851" s="177" t="s">
        <v>904</v>
      </c>
      <c r="S4851" s="177" t="s">
        <v>905</v>
      </c>
      <c r="U4851" s="177" t="s">
        <v>3717</v>
      </c>
      <c r="V4851" s="177" t="s">
        <v>2013</v>
      </c>
      <c r="W4851" s="177" t="s">
        <v>908</v>
      </c>
      <c r="Y4851" s="177" t="s">
        <v>908</v>
      </c>
      <c r="AB4851" s="177" t="s">
        <v>910</v>
      </c>
      <c r="AC4851" s="177">
        <v>1000</v>
      </c>
      <c r="AD4851" s="177" t="s">
        <v>911</v>
      </c>
      <c r="AE4851" s="177">
        <v>915</v>
      </c>
      <c r="AF4851" s="177" t="s">
        <v>912</v>
      </c>
      <c r="AG4851" s="177" t="s">
        <v>908</v>
      </c>
      <c r="AH4851" s="177" t="s">
        <v>913</v>
      </c>
      <c r="AI4851" s="177" t="s">
        <v>908</v>
      </c>
      <c r="AK4851" s="177" t="s">
        <v>982</v>
      </c>
      <c r="AL4851" s="177">
        <v>480</v>
      </c>
      <c r="AP4851" s="177" t="s">
        <v>908</v>
      </c>
      <c r="AQ4851" s="177"/>
      <c r="AT4851" s="177"/>
      <c r="AU4851" s="177" t="s">
        <v>1327</v>
      </c>
      <c r="AV4851" s="177"/>
      <c r="AW4851" s="177"/>
    </row>
    <row r="4852" spans="1:59">
      <c r="A4852" s="170" t="s">
        <v>19052</v>
      </c>
      <c r="B4852" s="177" t="s">
        <v>19053</v>
      </c>
      <c r="C4852" s="177" t="s">
        <v>1564</v>
      </c>
      <c r="D4852" s="177" t="s">
        <v>508</v>
      </c>
      <c r="E4852" s="170" t="s">
        <v>1473</v>
      </c>
      <c r="F4852" s="177" t="s">
        <v>19059</v>
      </c>
      <c r="I4852" s="177" t="s">
        <v>1661</v>
      </c>
      <c r="J4852" s="178">
        <v>42389</v>
      </c>
      <c r="K4852" s="178">
        <v>42389</v>
      </c>
      <c r="L4852" s="177" t="s">
        <v>550</v>
      </c>
      <c r="M4852" s="177" t="s">
        <v>19055</v>
      </c>
      <c r="N4852" s="177" t="s">
        <v>19055</v>
      </c>
      <c r="O4852" s="177" t="s">
        <v>110</v>
      </c>
      <c r="R4852" s="177" t="s">
        <v>565</v>
      </c>
      <c r="S4852" s="177" t="s">
        <v>921</v>
      </c>
      <c r="T4852" s="177" t="s">
        <v>922</v>
      </c>
      <c r="U4852" s="177" t="s">
        <v>3241</v>
      </c>
      <c r="V4852" s="177" t="s">
        <v>19060</v>
      </c>
      <c r="W4852" s="177" t="s">
        <v>1904</v>
      </c>
      <c r="AQ4852" s="177" t="s">
        <v>19061</v>
      </c>
      <c r="AT4852" s="177"/>
      <c r="AU4852" s="177"/>
      <c r="AV4852" s="177"/>
      <c r="AW4852" s="177"/>
    </row>
    <row r="4853" spans="1:59">
      <c r="A4853" s="170" t="s">
        <v>19052</v>
      </c>
      <c r="B4853" s="177" t="s">
        <v>19053</v>
      </c>
      <c r="D4853" s="177" t="s">
        <v>508</v>
      </c>
      <c r="E4853" s="177" t="s">
        <v>685</v>
      </c>
      <c r="F4853" s="177" t="s">
        <v>19062</v>
      </c>
      <c r="I4853" s="177" t="s">
        <v>2056</v>
      </c>
      <c r="J4853" s="178">
        <v>43528</v>
      </c>
      <c r="K4853" s="178">
        <v>43528</v>
      </c>
      <c r="L4853" s="177" t="s">
        <v>901</v>
      </c>
      <c r="M4853" s="177" t="s">
        <v>19063</v>
      </c>
      <c r="N4853" s="177" t="s">
        <v>19064</v>
      </c>
      <c r="O4853" s="177" t="s">
        <v>324</v>
      </c>
      <c r="P4853" s="177" t="s">
        <v>903</v>
      </c>
      <c r="R4853" s="177" t="s">
        <v>904</v>
      </c>
      <c r="S4853" s="177" t="s">
        <v>905</v>
      </c>
      <c r="U4853" s="177" t="s">
        <v>2255</v>
      </c>
      <c r="V4853" s="177" t="s">
        <v>907</v>
      </c>
      <c r="W4853" s="177" t="s">
        <v>908</v>
      </c>
      <c r="Y4853" s="177" t="s">
        <v>909</v>
      </c>
      <c r="AB4853" s="177" t="s">
        <v>910</v>
      </c>
      <c r="AC4853" s="177">
        <v>2800</v>
      </c>
      <c r="AD4853" s="177" t="s">
        <v>911</v>
      </c>
      <c r="AE4853" s="177">
        <v>1375</v>
      </c>
      <c r="AF4853" s="177" t="s">
        <v>912</v>
      </c>
      <c r="AG4853" s="177" t="s">
        <v>908</v>
      </c>
      <c r="AH4853" s="177" t="s">
        <v>913</v>
      </c>
      <c r="AI4853" s="177" t="s">
        <v>908</v>
      </c>
      <c r="AK4853" s="177" t="s">
        <v>914</v>
      </c>
      <c r="AL4853" s="177" t="s">
        <v>915</v>
      </c>
      <c r="AP4853" s="177" t="s">
        <v>908</v>
      </c>
      <c r="AQ4853" s="177"/>
      <c r="AT4853" s="177" t="s">
        <v>557</v>
      </c>
      <c r="AU4853" s="177"/>
      <c r="AV4853" s="177"/>
      <c r="AW4853" s="177"/>
    </row>
    <row r="4854" spans="1:59">
      <c r="A4854" s="170" t="s">
        <v>19052</v>
      </c>
      <c r="B4854" s="177" t="s">
        <v>19053</v>
      </c>
      <c r="D4854" s="177" t="s">
        <v>508</v>
      </c>
      <c r="E4854" s="177" t="s">
        <v>719</v>
      </c>
      <c r="F4854" s="177" t="s">
        <v>19065</v>
      </c>
      <c r="I4854" s="177" t="s">
        <v>2056</v>
      </c>
      <c r="J4854" s="178">
        <v>43528</v>
      </c>
      <c r="K4854" s="178">
        <v>43528</v>
      </c>
      <c r="L4854" s="177" t="s">
        <v>901</v>
      </c>
      <c r="M4854" s="177" t="s">
        <v>19063</v>
      </c>
      <c r="N4854" s="177" t="s">
        <v>19064</v>
      </c>
      <c r="O4854" s="177" t="s">
        <v>324</v>
      </c>
      <c r="P4854" s="177" t="s">
        <v>903</v>
      </c>
      <c r="R4854" s="177" t="s">
        <v>904</v>
      </c>
      <c r="S4854" s="177" t="s">
        <v>905</v>
      </c>
      <c r="U4854" s="177" t="s">
        <v>2255</v>
      </c>
      <c r="V4854" s="177" t="s">
        <v>907</v>
      </c>
      <c r="W4854" s="177" t="s">
        <v>908</v>
      </c>
      <c r="Y4854" s="177" t="s">
        <v>909</v>
      </c>
      <c r="AB4854" s="177" t="s">
        <v>910</v>
      </c>
      <c r="AC4854" s="177">
        <v>2800</v>
      </c>
      <c r="AD4854" s="177" t="s">
        <v>911</v>
      </c>
      <c r="AE4854" s="177">
        <v>1375</v>
      </c>
      <c r="AF4854" s="177" t="s">
        <v>912</v>
      </c>
      <c r="AG4854" s="177" t="s">
        <v>908</v>
      </c>
      <c r="AH4854" s="177" t="s">
        <v>913</v>
      </c>
      <c r="AI4854" s="177" t="s">
        <v>908</v>
      </c>
      <c r="AK4854" s="177" t="s">
        <v>914</v>
      </c>
      <c r="AL4854" s="177" t="s">
        <v>915</v>
      </c>
      <c r="AP4854" s="177" t="s">
        <v>908</v>
      </c>
      <c r="AQ4854" s="177"/>
      <c r="AT4854" s="177" t="s">
        <v>882</v>
      </c>
      <c r="AU4854" s="177"/>
      <c r="AV4854" s="177"/>
      <c r="AW4854" s="177"/>
    </row>
    <row r="4855" spans="1:59">
      <c r="A4855" s="170" t="s">
        <v>19052</v>
      </c>
      <c r="B4855" s="177" t="s">
        <v>19053</v>
      </c>
      <c r="D4855" s="177" t="s">
        <v>508</v>
      </c>
      <c r="E4855" s="177" t="s">
        <v>740</v>
      </c>
      <c r="F4855" s="177" t="s">
        <v>19066</v>
      </c>
      <c r="I4855" s="177" t="s">
        <v>2056</v>
      </c>
      <c r="J4855" s="178">
        <v>43528</v>
      </c>
      <c r="K4855" s="178">
        <v>43528</v>
      </c>
      <c r="L4855" s="177" t="s">
        <v>901</v>
      </c>
      <c r="M4855" s="177" t="s">
        <v>19063</v>
      </c>
      <c r="N4855" s="177" t="s">
        <v>19064</v>
      </c>
      <c r="O4855" s="177" t="s">
        <v>324</v>
      </c>
      <c r="P4855" s="177" t="s">
        <v>903</v>
      </c>
      <c r="R4855" s="177" t="s">
        <v>904</v>
      </c>
      <c r="S4855" s="177" t="s">
        <v>905</v>
      </c>
      <c r="U4855" s="177" t="s">
        <v>2255</v>
      </c>
      <c r="V4855" s="177" t="s">
        <v>907</v>
      </c>
      <c r="W4855" s="177" t="s">
        <v>908</v>
      </c>
      <c r="Y4855" s="177" t="s">
        <v>909</v>
      </c>
      <c r="AB4855" s="177" t="s">
        <v>910</v>
      </c>
      <c r="AC4855" s="177">
        <v>2800</v>
      </c>
      <c r="AD4855" s="177" t="s">
        <v>911</v>
      </c>
      <c r="AE4855" s="177">
        <v>1375</v>
      </c>
      <c r="AF4855" s="177" t="s">
        <v>912</v>
      </c>
      <c r="AG4855" s="177" t="s">
        <v>908</v>
      </c>
      <c r="AH4855" s="177" t="s">
        <v>913</v>
      </c>
      <c r="AI4855" s="177" t="s">
        <v>908</v>
      </c>
      <c r="AK4855" s="177" t="s">
        <v>914</v>
      </c>
      <c r="AL4855" s="177" t="s">
        <v>915</v>
      </c>
      <c r="AP4855" s="177" t="s">
        <v>908</v>
      </c>
      <c r="AQ4855" s="177"/>
      <c r="AT4855" s="177" t="s">
        <v>1904</v>
      </c>
      <c r="AU4855" s="177"/>
      <c r="AV4855" s="177"/>
      <c r="AW4855" s="177"/>
    </row>
    <row r="4856" spans="1:59">
      <c r="A4856" s="170" t="s">
        <v>19052</v>
      </c>
      <c r="B4856" s="177" t="s">
        <v>19053</v>
      </c>
      <c r="D4856" s="177" t="s">
        <v>508</v>
      </c>
      <c r="E4856" s="177" t="s">
        <v>847</v>
      </c>
      <c r="F4856" s="177" t="s">
        <v>19067</v>
      </c>
      <c r="I4856" s="177" t="s">
        <v>2056</v>
      </c>
      <c r="J4856" s="178">
        <v>43528</v>
      </c>
      <c r="K4856" s="178">
        <v>43528</v>
      </c>
      <c r="L4856" s="177" t="s">
        <v>901</v>
      </c>
      <c r="M4856" s="177" t="s">
        <v>19063</v>
      </c>
      <c r="N4856" s="177" t="s">
        <v>19064</v>
      </c>
      <c r="O4856" s="177" t="s">
        <v>324</v>
      </c>
      <c r="P4856" s="177" t="s">
        <v>903</v>
      </c>
      <c r="R4856" s="177" t="s">
        <v>904</v>
      </c>
      <c r="S4856" s="177" t="s">
        <v>905</v>
      </c>
      <c r="U4856" s="177" t="s">
        <v>2255</v>
      </c>
      <c r="V4856" s="177" t="s">
        <v>907</v>
      </c>
      <c r="W4856" s="177" t="s">
        <v>908</v>
      </c>
      <c r="Y4856" s="177" t="s">
        <v>909</v>
      </c>
      <c r="AB4856" s="177" t="s">
        <v>910</v>
      </c>
      <c r="AC4856" s="177">
        <v>2800</v>
      </c>
      <c r="AD4856" s="177" t="s">
        <v>911</v>
      </c>
      <c r="AE4856" s="177">
        <v>1375</v>
      </c>
      <c r="AF4856" s="177" t="s">
        <v>912</v>
      </c>
      <c r="AG4856" s="177" t="s">
        <v>908</v>
      </c>
      <c r="AH4856" s="177" t="s">
        <v>913</v>
      </c>
      <c r="AI4856" s="177" t="s">
        <v>908</v>
      </c>
      <c r="AK4856" s="177" t="s">
        <v>914</v>
      </c>
      <c r="AL4856" s="177" t="s">
        <v>915</v>
      </c>
      <c r="AP4856" s="177" t="s">
        <v>908</v>
      </c>
      <c r="AQ4856" s="177"/>
      <c r="AT4856" s="177" t="s">
        <v>2125</v>
      </c>
      <c r="AU4856" s="177"/>
      <c r="AV4856" s="177"/>
      <c r="AW4856" s="177"/>
    </row>
    <row r="4857" spans="1:59">
      <c r="A4857" s="170" t="s">
        <v>19052</v>
      </c>
      <c r="B4857" s="177" t="s">
        <v>19053</v>
      </c>
      <c r="D4857" s="177" t="s">
        <v>508</v>
      </c>
      <c r="E4857" s="177" t="s">
        <v>1531</v>
      </c>
      <c r="F4857" s="177" t="s">
        <v>19068</v>
      </c>
      <c r="I4857" s="177" t="s">
        <v>2271</v>
      </c>
      <c r="J4857" s="181">
        <v>45690</v>
      </c>
      <c r="K4857" s="181">
        <v>45690</v>
      </c>
      <c r="L4857" s="177" t="s">
        <v>550</v>
      </c>
      <c r="M4857" s="177" t="s">
        <v>19070</v>
      </c>
      <c r="N4857" s="177" t="s">
        <v>19070</v>
      </c>
      <c r="O4857" s="177" t="s">
        <v>195</v>
      </c>
      <c r="R4857" s="177" t="s">
        <v>600</v>
      </c>
      <c r="S4857" s="177" t="s">
        <v>601</v>
      </c>
      <c r="T4857" s="177" t="s">
        <v>19071</v>
      </c>
      <c r="U4857" s="177" t="s">
        <v>555</v>
      </c>
      <c r="V4857" s="177" t="s">
        <v>889</v>
      </c>
      <c r="X4857" s="177" t="s">
        <v>673</v>
      </c>
      <c r="Y4857" s="177" t="s">
        <v>674</v>
      </c>
      <c r="Z4857" s="177" t="s">
        <v>555</v>
      </c>
      <c r="AA4857" s="177" t="s">
        <v>892</v>
      </c>
      <c r="AB4857" s="177" t="s">
        <v>751</v>
      </c>
      <c r="AQ4857" s="177" t="s">
        <v>7107</v>
      </c>
      <c r="AT4857" s="177"/>
      <c r="AU4857" s="177"/>
      <c r="AV4857" s="177"/>
      <c r="AW4857" s="177"/>
    </row>
    <row r="4858" spans="1:59">
      <c r="A4858" s="170" t="s">
        <v>19052</v>
      </c>
      <c r="B4858" s="177" t="s">
        <v>19053</v>
      </c>
      <c r="D4858" s="177" t="s">
        <v>508</v>
      </c>
      <c r="E4858" s="177" t="s">
        <v>1535</v>
      </c>
      <c r="F4858" s="177" t="s">
        <v>19072</v>
      </c>
      <c r="I4858" s="177" t="s">
        <v>2271</v>
      </c>
      <c r="J4858" s="181" t="s">
        <v>19069</v>
      </c>
      <c r="K4858" s="181" t="s">
        <v>19069</v>
      </c>
      <c r="L4858" s="177" t="s">
        <v>6090</v>
      </c>
      <c r="M4858" s="183" t="s">
        <v>33440</v>
      </c>
      <c r="N4858" s="177" t="s">
        <v>19070</v>
      </c>
      <c r="O4858" s="177" t="s">
        <v>210</v>
      </c>
      <c r="R4858" s="177" t="s">
        <v>210</v>
      </c>
      <c r="S4858" s="177" t="s">
        <v>6091</v>
      </c>
      <c r="T4858" s="177" t="s">
        <v>19073</v>
      </c>
      <c r="U4858" s="177" t="s">
        <v>555</v>
      </c>
      <c r="V4858" s="177" t="s">
        <v>691</v>
      </c>
      <c r="W4858" s="177" t="s">
        <v>1680</v>
      </c>
      <c r="X4858" s="177" t="s">
        <v>10510</v>
      </c>
      <c r="Y4858" s="177" t="s">
        <v>19074</v>
      </c>
      <c r="AQ4858" s="177" t="s">
        <v>7107</v>
      </c>
      <c r="AT4858" s="177"/>
      <c r="AU4858" s="177"/>
      <c r="AV4858" s="177"/>
      <c r="AW4858" s="177"/>
    </row>
    <row r="4859" spans="1:59">
      <c r="A4859" s="170" t="s">
        <v>19052</v>
      </c>
      <c r="B4859" s="177" t="s">
        <v>19053</v>
      </c>
      <c r="D4859" s="177" t="s">
        <v>508</v>
      </c>
      <c r="E4859" s="177" t="s">
        <v>974</v>
      </c>
      <c r="F4859" s="177" t="s">
        <v>19075</v>
      </c>
      <c r="I4859" s="177" t="s">
        <v>2271</v>
      </c>
      <c r="J4859" s="181">
        <v>45690</v>
      </c>
      <c r="K4859" s="181">
        <v>45690</v>
      </c>
      <c r="L4859" s="177" t="s">
        <v>550</v>
      </c>
      <c r="M4859" s="177" t="s">
        <v>19070</v>
      </c>
      <c r="N4859" s="177" t="s">
        <v>19070</v>
      </c>
      <c r="O4859" s="177" t="s">
        <v>75</v>
      </c>
      <c r="R4859" s="177" t="s">
        <v>1120</v>
      </c>
      <c r="S4859" s="177" t="s">
        <v>718</v>
      </c>
      <c r="T4859" s="177" t="s">
        <v>19076</v>
      </c>
      <c r="U4859" s="177" t="s">
        <v>718</v>
      </c>
      <c r="V4859" s="177" t="s">
        <v>1122</v>
      </c>
      <c r="AQ4859" s="177" t="s">
        <v>7107</v>
      </c>
      <c r="AT4859" s="177"/>
      <c r="AU4859" s="177"/>
      <c r="AV4859" s="177"/>
      <c r="AW4859" s="177"/>
    </row>
    <row r="4860" spans="1:59">
      <c r="A4860" s="170" t="s">
        <v>19077</v>
      </c>
      <c r="B4860" s="177" t="s">
        <v>19078</v>
      </c>
      <c r="D4860" s="177" t="s">
        <v>508</v>
      </c>
      <c r="E4860" s="177" t="s">
        <v>547</v>
      </c>
      <c r="F4860" s="177" t="s">
        <v>19079</v>
      </c>
      <c r="I4860" s="177" t="s">
        <v>1913</v>
      </c>
      <c r="J4860" s="181" t="s">
        <v>512</v>
      </c>
      <c r="K4860" s="178" t="s">
        <v>512</v>
      </c>
      <c r="L4860" s="177" t="s">
        <v>550</v>
      </c>
      <c r="M4860" s="177" t="s">
        <v>19080</v>
      </c>
      <c r="N4860" s="177" t="s">
        <v>19080</v>
      </c>
      <c r="O4860" s="177" t="s">
        <v>110</v>
      </c>
      <c r="R4860" s="177" t="s">
        <v>565</v>
      </c>
      <c r="S4860" s="177" t="s">
        <v>1932</v>
      </c>
      <c r="T4860" s="177" t="s">
        <v>8461</v>
      </c>
      <c r="U4860" s="177" t="s">
        <v>19081</v>
      </c>
      <c r="V4860" s="177" t="s">
        <v>19082</v>
      </c>
      <c r="W4860" s="177" t="s">
        <v>557</v>
      </c>
      <c r="AA4860" s="177" t="s">
        <v>19083</v>
      </c>
      <c r="AB4860" s="177" t="s">
        <v>19084</v>
      </c>
      <c r="AC4860" s="177" t="s">
        <v>583</v>
      </c>
      <c r="AD4860" s="177" t="s">
        <v>1905</v>
      </c>
      <c r="AE4860" s="177" t="s">
        <v>19085</v>
      </c>
      <c r="AF4860" s="177" t="s">
        <v>583</v>
      </c>
      <c r="AG4860" s="177" t="s">
        <v>19086</v>
      </c>
      <c r="AH4860" s="177" t="s">
        <v>19087</v>
      </c>
      <c r="AI4860" s="177" t="s">
        <v>1064</v>
      </c>
      <c r="AJ4860" s="177" t="s">
        <v>19088</v>
      </c>
      <c r="AK4860" s="177" t="s">
        <v>19089</v>
      </c>
      <c r="AL4860" s="177" t="s">
        <v>524</v>
      </c>
      <c r="AM4860" s="177" t="s">
        <v>2855</v>
      </c>
      <c r="AN4860" s="177" t="s">
        <v>19090</v>
      </c>
      <c r="AO4860" s="177" t="s">
        <v>1034</v>
      </c>
      <c r="AQ4860" s="177"/>
      <c r="AT4860" s="177"/>
      <c r="AU4860" s="177"/>
      <c r="AV4860" s="177"/>
      <c r="AW4860" s="177"/>
    </row>
    <row r="4861" spans="1:59">
      <c r="A4861" s="170" t="s">
        <v>19091</v>
      </c>
      <c r="B4861" s="177" t="s">
        <v>19092</v>
      </c>
      <c r="D4861" s="177" t="s">
        <v>508</v>
      </c>
      <c r="F4861" s="177" t="s">
        <v>19093</v>
      </c>
      <c r="I4861" s="177" t="s">
        <v>924</v>
      </c>
      <c r="J4861" s="178">
        <v>44105</v>
      </c>
      <c r="K4861" s="178">
        <v>44105</v>
      </c>
      <c r="L4861" s="177" t="s">
        <v>513</v>
      </c>
      <c r="M4861" s="177" t="s">
        <v>19094</v>
      </c>
      <c r="N4861" s="177" t="s">
        <v>19094</v>
      </c>
      <c r="O4861" s="177" t="s">
        <v>437</v>
      </c>
      <c r="P4861" s="177" t="s">
        <v>517</v>
      </c>
      <c r="R4861" s="177" t="s">
        <v>516</v>
      </c>
      <c r="S4861" s="177" t="s">
        <v>517</v>
      </c>
      <c r="T4861" s="177" t="s">
        <v>1299</v>
      </c>
      <c r="U4861" s="177" t="s">
        <v>666</v>
      </c>
      <c r="V4861" s="177" t="s">
        <v>889</v>
      </c>
      <c r="W4861" s="177" t="s">
        <v>964</v>
      </c>
      <c r="X4861" s="177" t="s">
        <v>618</v>
      </c>
      <c r="AQ4861" s="177" t="s">
        <v>683</v>
      </c>
      <c r="AT4861" s="177"/>
      <c r="AU4861" s="177"/>
      <c r="AV4861" s="177"/>
      <c r="AW4861" s="177"/>
      <c r="BG4861" s="177" t="s">
        <v>4123</v>
      </c>
    </row>
    <row r="4862" spans="1:59">
      <c r="A4862" s="170" t="s">
        <v>19091</v>
      </c>
      <c r="B4862" s="177" t="s">
        <v>19092</v>
      </c>
      <c r="D4862" s="177" t="s">
        <v>508</v>
      </c>
      <c r="F4862" s="177" t="s">
        <v>19095</v>
      </c>
      <c r="I4862" s="177" t="s">
        <v>971</v>
      </c>
      <c r="J4862" s="181" t="s">
        <v>512</v>
      </c>
      <c r="K4862" s="178" t="s">
        <v>512</v>
      </c>
      <c r="L4862" s="177" t="s">
        <v>550</v>
      </c>
      <c r="M4862" s="177" t="s">
        <v>19096</v>
      </c>
      <c r="N4862" s="177" t="s">
        <v>19096</v>
      </c>
      <c r="O4862" s="177" t="s">
        <v>195</v>
      </c>
      <c r="P4862" s="177" t="s">
        <v>1598</v>
      </c>
      <c r="R4862" s="177" t="s">
        <v>553</v>
      </c>
      <c r="S4862" s="177" t="s">
        <v>554</v>
      </c>
      <c r="T4862" s="177" t="s">
        <v>2374</v>
      </c>
      <c r="U4862" s="177" t="s">
        <v>555</v>
      </c>
      <c r="AC4862" s="177" t="s">
        <v>19097</v>
      </c>
      <c r="AD4862" s="177" t="s">
        <v>19098</v>
      </c>
      <c r="AE4862" s="177" t="s">
        <v>572</v>
      </c>
      <c r="AF4862" s="177" t="s">
        <v>2091</v>
      </c>
      <c r="AQ4862" s="177" t="s">
        <v>2172</v>
      </c>
      <c r="AT4862" s="177"/>
      <c r="AU4862" s="177"/>
      <c r="AV4862" s="177"/>
      <c r="AW4862" s="177"/>
    </row>
    <row r="4863" spans="1:59">
      <c r="A4863" s="170" t="s">
        <v>19091</v>
      </c>
      <c r="B4863" s="177" t="s">
        <v>19092</v>
      </c>
      <c r="D4863" s="177" t="s">
        <v>508</v>
      </c>
      <c r="F4863" s="177" t="s">
        <v>19099</v>
      </c>
      <c r="I4863" s="177" t="s">
        <v>971</v>
      </c>
      <c r="J4863" s="181" t="s">
        <v>512</v>
      </c>
      <c r="K4863" s="178" t="s">
        <v>512</v>
      </c>
      <c r="L4863" s="177" t="s">
        <v>550</v>
      </c>
      <c r="M4863" s="177" t="s">
        <v>19096</v>
      </c>
      <c r="N4863" s="177" t="s">
        <v>19096</v>
      </c>
      <c r="O4863" s="177" t="s">
        <v>195</v>
      </c>
      <c r="P4863" s="177" t="s">
        <v>589</v>
      </c>
      <c r="R4863" s="177" t="s">
        <v>553</v>
      </c>
      <c r="S4863" s="177" t="s">
        <v>554</v>
      </c>
      <c r="T4863" s="177" t="s">
        <v>2657</v>
      </c>
      <c r="U4863" s="177" t="s">
        <v>555</v>
      </c>
      <c r="AC4863" s="177" t="s">
        <v>19100</v>
      </c>
      <c r="AD4863" s="177" t="s">
        <v>19101</v>
      </c>
      <c r="AE4863" s="177" t="s">
        <v>583</v>
      </c>
      <c r="AF4863" s="177" t="s">
        <v>2091</v>
      </c>
      <c r="AQ4863" s="177" t="s">
        <v>2172</v>
      </c>
      <c r="AT4863" s="177"/>
      <c r="AU4863" s="177"/>
      <c r="AV4863" s="177"/>
      <c r="AW4863" s="177"/>
    </row>
    <row r="4864" spans="1:59">
      <c r="A4864" s="170" t="s">
        <v>19091</v>
      </c>
      <c r="B4864" s="177" t="s">
        <v>19092</v>
      </c>
      <c r="D4864" s="177" t="s">
        <v>508</v>
      </c>
      <c r="F4864" s="177" t="s">
        <v>19102</v>
      </c>
      <c r="I4864" s="177" t="s">
        <v>971</v>
      </c>
      <c r="J4864" s="181" t="s">
        <v>512</v>
      </c>
      <c r="K4864" s="178" t="s">
        <v>512</v>
      </c>
      <c r="L4864" s="177" t="s">
        <v>550</v>
      </c>
      <c r="M4864" s="177" t="s">
        <v>19096</v>
      </c>
      <c r="N4864" s="177" t="s">
        <v>19096</v>
      </c>
      <c r="O4864" s="177" t="s">
        <v>195</v>
      </c>
      <c r="P4864" s="177" t="s">
        <v>1604</v>
      </c>
      <c r="R4864" s="177" t="s">
        <v>600</v>
      </c>
      <c r="S4864" s="177" t="s">
        <v>1003</v>
      </c>
      <c r="T4864" s="177" t="s">
        <v>889</v>
      </c>
      <c r="U4864" s="177" t="s">
        <v>555</v>
      </c>
      <c r="AC4864" s="177" t="s">
        <v>19103</v>
      </c>
      <c r="AD4864" s="177" t="s">
        <v>19104</v>
      </c>
      <c r="AE4864" s="177" t="s">
        <v>524</v>
      </c>
      <c r="AQ4864" s="177" t="s">
        <v>2172</v>
      </c>
      <c r="AT4864" s="177"/>
      <c r="AU4864" s="177"/>
      <c r="AV4864" s="177"/>
      <c r="AW4864" s="177"/>
    </row>
    <row r="4865" spans="1:68">
      <c r="A4865" s="170" t="s">
        <v>19105</v>
      </c>
      <c r="B4865" s="177" t="s">
        <v>19106</v>
      </c>
      <c r="D4865" s="177" t="s">
        <v>508</v>
      </c>
      <c r="E4865" s="177" t="s">
        <v>547</v>
      </c>
      <c r="F4865" s="177" t="s">
        <v>19107</v>
      </c>
      <c r="I4865" s="177" t="s">
        <v>628</v>
      </c>
      <c r="J4865" s="181" t="s">
        <v>512</v>
      </c>
      <c r="K4865" s="178" t="s">
        <v>512</v>
      </c>
      <c r="L4865" s="177" t="s">
        <v>550</v>
      </c>
      <c r="M4865" s="177" t="s">
        <v>19108</v>
      </c>
      <c r="N4865" s="177" t="s">
        <v>19108</v>
      </c>
      <c r="O4865" s="177" t="s">
        <v>195</v>
      </c>
      <c r="P4865" s="177" t="s">
        <v>552</v>
      </c>
      <c r="R4865" s="177" t="s">
        <v>553</v>
      </c>
      <c r="S4865" s="177" t="s">
        <v>554</v>
      </c>
      <c r="T4865" s="177" t="s">
        <v>2088</v>
      </c>
      <c r="U4865" s="177" t="s">
        <v>748</v>
      </c>
      <c r="V4865" s="177" t="s">
        <v>19109</v>
      </c>
      <c r="W4865" s="177" t="s">
        <v>656</v>
      </c>
      <c r="Z4865" s="177" t="s">
        <v>748</v>
      </c>
      <c r="AC4865" s="177" t="s">
        <v>657</v>
      </c>
      <c r="AD4865" s="177" t="s">
        <v>19110</v>
      </c>
      <c r="AE4865" s="177" t="s">
        <v>524</v>
      </c>
      <c r="AF4865" s="177" t="s">
        <v>2091</v>
      </c>
      <c r="AQ4865" s="177"/>
      <c r="AT4865" s="177"/>
      <c r="AU4865" s="177"/>
      <c r="AV4865" s="177"/>
      <c r="AW4865" s="177"/>
    </row>
    <row r="4866" spans="1:68">
      <c r="A4866" s="170" t="s">
        <v>19105</v>
      </c>
      <c r="B4866" s="177" t="s">
        <v>19106</v>
      </c>
      <c r="C4866" s="177" t="s">
        <v>1564</v>
      </c>
      <c r="D4866" s="177" t="s">
        <v>508</v>
      </c>
      <c r="E4866" s="177" t="s">
        <v>587</v>
      </c>
      <c r="F4866" s="177" t="s">
        <v>19111</v>
      </c>
      <c r="I4866" s="177" t="s">
        <v>628</v>
      </c>
      <c r="J4866" s="181" t="s">
        <v>512</v>
      </c>
      <c r="K4866" s="178" t="s">
        <v>512</v>
      </c>
      <c r="L4866" s="177" t="s">
        <v>550</v>
      </c>
      <c r="M4866" s="177" t="s">
        <v>19108</v>
      </c>
      <c r="N4866" s="177" t="s">
        <v>19108</v>
      </c>
      <c r="O4866" s="177" t="s">
        <v>110</v>
      </c>
      <c r="R4866" s="177" t="s">
        <v>565</v>
      </c>
      <c r="S4866" s="177" t="s">
        <v>2165</v>
      </c>
      <c r="T4866" s="177" t="s">
        <v>1933</v>
      </c>
      <c r="U4866" s="177" t="s">
        <v>2426</v>
      </c>
      <c r="V4866" s="177" t="s">
        <v>19112</v>
      </c>
      <c r="W4866" s="177" t="s">
        <v>1936</v>
      </c>
      <c r="AA4866" s="177" t="s">
        <v>635</v>
      </c>
      <c r="AB4866" s="177" t="s">
        <v>19113</v>
      </c>
      <c r="AC4866" s="177" t="s">
        <v>583</v>
      </c>
      <c r="AM4866" s="177" t="s">
        <v>2855</v>
      </c>
      <c r="AN4866" s="177" t="s">
        <v>19114</v>
      </c>
      <c r="AO4866" s="177" t="s">
        <v>1034</v>
      </c>
      <c r="AP4866" s="177" t="s">
        <v>1939</v>
      </c>
      <c r="AQ4866" s="177"/>
      <c r="AT4866" s="177" t="s">
        <v>19115</v>
      </c>
      <c r="AU4866" s="177" t="s">
        <v>2136</v>
      </c>
      <c r="AV4866" s="177"/>
      <c r="AW4866" s="177"/>
      <c r="BN4866" s="177" t="s">
        <v>2432</v>
      </c>
      <c r="BO4866" s="177" t="s">
        <v>19116</v>
      </c>
      <c r="BP4866" s="177" t="s">
        <v>694</v>
      </c>
    </row>
    <row r="4867" spans="1:68">
      <c r="A4867" s="170" t="s">
        <v>19105</v>
      </c>
      <c r="B4867" s="177" t="s">
        <v>19106</v>
      </c>
      <c r="C4867" s="177" t="s">
        <v>1564</v>
      </c>
      <c r="D4867" s="177" t="s">
        <v>508</v>
      </c>
      <c r="F4867" s="177" t="s">
        <v>2142</v>
      </c>
      <c r="I4867" s="177" t="s">
        <v>1973</v>
      </c>
      <c r="J4867" s="181" t="s">
        <v>512</v>
      </c>
      <c r="K4867" s="178" t="s">
        <v>512</v>
      </c>
      <c r="L4867" s="177" t="s">
        <v>550</v>
      </c>
      <c r="M4867" s="177" t="s">
        <v>19117</v>
      </c>
      <c r="N4867" s="177" t="s">
        <v>19117</v>
      </c>
      <c r="O4867" s="177" t="s">
        <v>110</v>
      </c>
      <c r="R4867" s="177" t="s">
        <v>565</v>
      </c>
      <c r="S4867" s="177" t="s">
        <v>3158</v>
      </c>
      <c r="U4867" s="177" t="s">
        <v>19118</v>
      </c>
      <c r="V4867" s="177" t="s">
        <v>19119</v>
      </c>
      <c r="W4867" s="177" t="s">
        <v>557</v>
      </c>
      <c r="AM4867" s="177" t="s">
        <v>19120</v>
      </c>
      <c r="AN4867" s="177" t="s">
        <v>19121</v>
      </c>
      <c r="AO4867" s="177" t="s">
        <v>1034</v>
      </c>
      <c r="AQ4867" s="177" t="s">
        <v>5027</v>
      </c>
      <c r="AT4867" s="177"/>
      <c r="AU4867" s="177"/>
      <c r="AV4867" s="177"/>
      <c r="AW4867" s="177"/>
      <c r="BN4867" s="177" t="s">
        <v>19122</v>
      </c>
      <c r="BO4867" s="177" t="s">
        <v>19123</v>
      </c>
      <c r="BP4867" s="177" t="s">
        <v>1064</v>
      </c>
    </row>
    <row r="4868" spans="1:68">
      <c r="A4868" s="170" t="s">
        <v>19105</v>
      </c>
      <c r="B4868" s="177" t="s">
        <v>19106</v>
      </c>
      <c r="D4868" s="177" t="s">
        <v>508</v>
      </c>
      <c r="F4868" s="177" t="s">
        <v>2142</v>
      </c>
      <c r="I4868" s="177"/>
      <c r="J4868" s="181" t="s">
        <v>512</v>
      </c>
      <c r="K4868" s="178" t="s">
        <v>512</v>
      </c>
      <c r="L4868" s="177" t="s">
        <v>550</v>
      </c>
      <c r="O4868" s="177" t="s">
        <v>195</v>
      </c>
      <c r="P4868" s="177" t="s">
        <v>552</v>
      </c>
      <c r="Q4868" s="177" t="s">
        <v>110</v>
      </c>
      <c r="R4868" s="177" t="s">
        <v>553</v>
      </c>
      <c r="AC4868" s="177" t="s">
        <v>19124</v>
      </c>
      <c r="AD4868" s="177" t="s">
        <v>19125</v>
      </c>
      <c r="AE4868" s="177" t="s">
        <v>583</v>
      </c>
      <c r="AQ4868" s="177" t="s">
        <v>5027</v>
      </c>
      <c r="AT4868" s="177"/>
      <c r="AU4868" s="177"/>
      <c r="AV4868" s="177"/>
      <c r="AW4868" s="177"/>
    </row>
    <row r="4869" spans="1:68">
      <c r="A4869" s="170"/>
      <c r="B4869" s="177" t="s">
        <v>19126</v>
      </c>
      <c r="D4869" s="177" t="s">
        <v>508</v>
      </c>
      <c r="F4869" s="177" t="s">
        <v>19127</v>
      </c>
      <c r="I4869" s="177" t="s">
        <v>3141</v>
      </c>
      <c r="J4869" s="181" t="s">
        <v>512</v>
      </c>
      <c r="K4869" s="178" t="s">
        <v>512</v>
      </c>
      <c r="L4869" s="177" t="s">
        <v>550</v>
      </c>
      <c r="M4869" s="177" t="s">
        <v>19128</v>
      </c>
      <c r="N4869" s="177" t="s">
        <v>19128</v>
      </c>
      <c r="O4869" s="177" t="s">
        <v>110</v>
      </c>
      <c r="R4869" s="177" t="s">
        <v>565</v>
      </c>
      <c r="S4869" s="177" t="s">
        <v>3158</v>
      </c>
      <c r="U4869" s="177" t="s">
        <v>10117</v>
      </c>
      <c r="V4869" s="177" t="s">
        <v>19129</v>
      </c>
      <c r="W4869" s="177" t="s">
        <v>557</v>
      </c>
      <c r="AA4869" s="177" t="s">
        <v>19130</v>
      </c>
      <c r="AB4869" s="177" t="s">
        <v>19131</v>
      </c>
      <c r="AC4869" s="177" t="s">
        <v>572</v>
      </c>
      <c r="AQ4869" s="177"/>
      <c r="AT4869" s="177"/>
      <c r="AU4869" s="177"/>
      <c r="AV4869" s="177"/>
      <c r="AW4869" s="177"/>
      <c r="BN4869" s="177" t="s">
        <v>19132</v>
      </c>
      <c r="BO4869" s="177" t="s">
        <v>19133</v>
      </c>
      <c r="BP4869" s="177" t="s">
        <v>524</v>
      </c>
    </row>
    <row r="4870" spans="1:68">
      <c r="A4870" s="170"/>
      <c r="B4870" s="177" t="s">
        <v>19134</v>
      </c>
      <c r="D4870" s="177" t="s">
        <v>508</v>
      </c>
      <c r="F4870" s="177" t="s">
        <v>19135</v>
      </c>
      <c r="I4870" s="177" t="s">
        <v>4443</v>
      </c>
      <c r="J4870" s="181" t="s">
        <v>512</v>
      </c>
      <c r="K4870" s="178" t="s">
        <v>512</v>
      </c>
      <c r="L4870" s="177" t="s">
        <v>550</v>
      </c>
      <c r="M4870" s="177" t="s">
        <v>19136</v>
      </c>
      <c r="N4870" s="177" t="s">
        <v>19136</v>
      </c>
      <c r="O4870" s="177" t="s">
        <v>110</v>
      </c>
      <c r="R4870" s="177" t="s">
        <v>565</v>
      </c>
      <c r="S4870" s="177" t="s">
        <v>3431</v>
      </c>
      <c r="AQ4870" s="177" t="s">
        <v>19137</v>
      </c>
      <c r="AT4870" s="177"/>
      <c r="AU4870" s="177"/>
      <c r="AV4870" s="177"/>
      <c r="AW4870" s="177"/>
    </row>
    <row r="4871" spans="1:68">
      <c r="A4871" s="170" t="s">
        <v>19138</v>
      </c>
      <c r="B4871" s="177" t="s">
        <v>19139</v>
      </c>
      <c r="D4871" s="177" t="s">
        <v>508</v>
      </c>
      <c r="F4871" s="177" t="s">
        <v>19140</v>
      </c>
      <c r="I4871" s="177" t="s">
        <v>2056</v>
      </c>
      <c r="J4871" s="181" t="e">
        <v>#N/A</v>
      </c>
      <c r="K4871" s="178" t="e">
        <v>#N/A</v>
      </c>
      <c r="L4871" s="177" t="s">
        <v>901</v>
      </c>
      <c r="M4871" s="177" t="s">
        <v>19141</v>
      </c>
      <c r="N4871" s="177" t="s">
        <v>19141</v>
      </c>
      <c r="O4871" s="177" t="s">
        <v>324</v>
      </c>
      <c r="P4871" s="177" t="s">
        <v>903</v>
      </c>
      <c r="R4871" s="177" t="s">
        <v>904</v>
      </c>
      <c r="S4871" s="177" t="s">
        <v>905</v>
      </c>
      <c r="T4871" s="177" t="s">
        <v>512</v>
      </c>
      <c r="U4871" s="177" t="s">
        <v>7711</v>
      </c>
      <c r="V4871" s="177" t="s">
        <v>907</v>
      </c>
      <c r="W4871" s="177" t="s">
        <v>908</v>
      </c>
      <c r="Y4871" s="177" t="s">
        <v>908</v>
      </c>
      <c r="AB4871" s="177" t="s">
        <v>910</v>
      </c>
      <c r="AC4871" s="177">
        <v>1000</v>
      </c>
      <c r="AD4871" s="177" t="s">
        <v>911</v>
      </c>
      <c r="AE4871" s="177">
        <v>915</v>
      </c>
      <c r="AF4871" s="177" t="s">
        <v>912</v>
      </c>
      <c r="AG4871" s="177" t="s">
        <v>908</v>
      </c>
      <c r="AH4871" s="177" t="s">
        <v>913</v>
      </c>
      <c r="AI4871" s="177" t="s">
        <v>908</v>
      </c>
      <c r="AK4871" s="177" t="s">
        <v>914</v>
      </c>
      <c r="AL4871" s="177" t="s">
        <v>915</v>
      </c>
      <c r="AQ4871" s="177" t="s">
        <v>19142</v>
      </c>
      <c r="AT4871" s="177"/>
      <c r="AU4871" s="177"/>
      <c r="AV4871" s="177"/>
      <c r="AW4871" s="177"/>
    </row>
    <row r="4872" spans="1:68">
      <c r="A4872" s="170" t="s">
        <v>19138</v>
      </c>
      <c r="B4872" s="177" t="s">
        <v>19139</v>
      </c>
      <c r="D4872" s="177" t="s">
        <v>610</v>
      </c>
      <c r="F4872" s="177" t="s">
        <v>19143</v>
      </c>
      <c r="I4872" s="177" t="s">
        <v>511</v>
      </c>
      <c r="J4872" s="181" t="s">
        <v>512</v>
      </c>
      <c r="K4872" s="178" t="s">
        <v>512</v>
      </c>
      <c r="L4872" s="177" t="s">
        <v>901</v>
      </c>
      <c r="O4872" s="177" t="s">
        <v>324</v>
      </c>
      <c r="P4872" s="177" t="s">
        <v>903</v>
      </c>
      <c r="R4872" s="177" t="s">
        <v>7687</v>
      </c>
      <c r="S4872" s="177" t="s">
        <v>7687</v>
      </c>
      <c r="AQ4872" s="177" t="s">
        <v>19144</v>
      </c>
      <c r="AT4872" s="177"/>
      <c r="AU4872" s="177"/>
      <c r="AV4872" s="177"/>
      <c r="AW4872" s="177"/>
    </row>
    <row r="4873" spans="1:68">
      <c r="A4873" s="170" t="s">
        <v>19145</v>
      </c>
      <c r="B4873" s="177" t="s">
        <v>19146</v>
      </c>
      <c r="D4873" s="177" t="s">
        <v>508</v>
      </c>
      <c r="F4873" s="177" t="s">
        <v>19147</v>
      </c>
      <c r="I4873" s="177" t="s">
        <v>2018</v>
      </c>
      <c r="J4873" s="181" t="s">
        <v>512</v>
      </c>
      <c r="K4873" s="178" t="s">
        <v>512</v>
      </c>
      <c r="L4873" s="177" t="s">
        <v>901</v>
      </c>
      <c r="M4873" s="177" t="s">
        <v>19148</v>
      </c>
      <c r="N4873" s="177" t="s">
        <v>19148</v>
      </c>
      <c r="O4873" s="177" t="s">
        <v>324</v>
      </c>
      <c r="R4873" s="177" t="s">
        <v>1649</v>
      </c>
      <c r="S4873" s="177" t="s">
        <v>1650</v>
      </c>
      <c r="AC4873" s="177" t="s">
        <v>555</v>
      </c>
      <c r="AQ4873" s="177" t="s">
        <v>1005</v>
      </c>
      <c r="AT4873" s="177"/>
      <c r="AU4873" s="177"/>
      <c r="AV4873" s="177"/>
      <c r="AW4873" s="177"/>
    </row>
    <row r="4874" spans="1:68">
      <c r="A4874" s="170" t="s">
        <v>19145</v>
      </c>
      <c r="B4874" s="177" t="s">
        <v>19146</v>
      </c>
      <c r="D4874" s="177" t="s">
        <v>508</v>
      </c>
      <c r="F4874" s="177" t="s">
        <v>19149</v>
      </c>
      <c r="I4874" s="177" t="s">
        <v>2018</v>
      </c>
      <c r="J4874" s="181" t="s">
        <v>512</v>
      </c>
      <c r="K4874" s="178" t="s">
        <v>512</v>
      </c>
      <c r="L4874" s="177" t="s">
        <v>901</v>
      </c>
      <c r="M4874" s="177" t="s">
        <v>19148</v>
      </c>
      <c r="N4874" s="177" t="s">
        <v>19148</v>
      </c>
      <c r="O4874" s="177" t="s">
        <v>324</v>
      </c>
      <c r="R4874" s="177" t="s">
        <v>1649</v>
      </c>
      <c r="S4874" s="177" t="s">
        <v>1650</v>
      </c>
      <c r="AC4874" s="177" t="s">
        <v>555</v>
      </c>
      <c r="AQ4874" s="177" t="s">
        <v>1005</v>
      </c>
      <c r="AT4874" s="177"/>
      <c r="AU4874" s="177"/>
      <c r="AV4874" s="177"/>
      <c r="AW4874" s="177"/>
    </row>
    <row r="4875" spans="1:68">
      <c r="A4875" s="170" t="s">
        <v>19145</v>
      </c>
      <c r="B4875" s="177" t="s">
        <v>19146</v>
      </c>
      <c r="D4875" s="177" t="s">
        <v>508</v>
      </c>
      <c r="F4875" s="177" t="s">
        <v>19150</v>
      </c>
      <c r="I4875" s="177" t="s">
        <v>2018</v>
      </c>
      <c r="J4875" s="181" t="s">
        <v>512</v>
      </c>
      <c r="K4875" s="178" t="s">
        <v>512</v>
      </c>
      <c r="L4875" s="177" t="s">
        <v>901</v>
      </c>
      <c r="M4875" s="177" t="s">
        <v>19148</v>
      </c>
      <c r="N4875" s="177" t="s">
        <v>19148</v>
      </c>
      <c r="O4875" s="177" t="s">
        <v>324</v>
      </c>
      <c r="R4875" s="177" t="s">
        <v>1649</v>
      </c>
      <c r="S4875" s="177" t="s">
        <v>1650</v>
      </c>
      <c r="AC4875" s="177" t="s">
        <v>555</v>
      </c>
      <c r="AQ4875" s="177" t="s">
        <v>1005</v>
      </c>
      <c r="AT4875" s="177"/>
      <c r="AU4875" s="177"/>
      <c r="AV4875" s="177"/>
      <c r="AW4875" s="177"/>
    </row>
    <row r="4876" spans="1:68">
      <c r="A4876" s="170" t="s">
        <v>19151</v>
      </c>
      <c r="B4876" s="177" t="s">
        <v>19152</v>
      </c>
      <c r="D4876" s="177" t="s">
        <v>508</v>
      </c>
      <c r="F4876" s="177" t="s">
        <v>19153</v>
      </c>
      <c r="I4876" s="177"/>
      <c r="J4876" s="181" t="s">
        <v>512</v>
      </c>
      <c r="K4876" s="178" t="s">
        <v>512</v>
      </c>
      <c r="L4876" s="177" t="s">
        <v>550</v>
      </c>
      <c r="M4876" s="177" t="s">
        <v>19154</v>
      </c>
      <c r="N4876" s="177" t="s">
        <v>19154</v>
      </c>
      <c r="O4876" s="177" t="s">
        <v>195</v>
      </c>
      <c r="AC4876" s="177" t="s">
        <v>19155</v>
      </c>
      <c r="AD4876" s="177" t="s">
        <v>19156</v>
      </c>
      <c r="AQ4876" s="177" t="s">
        <v>19157</v>
      </c>
      <c r="AT4876" s="177"/>
      <c r="AU4876" s="177"/>
      <c r="AV4876" s="177"/>
      <c r="AW4876" s="177"/>
    </row>
    <row r="4877" spans="1:68">
      <c r="A4877" s="170" t="s">
        <v>19151</v>
      </c>
      <c r="B4877" s="177" t="s">
        <v>19152</v>
      </c>
      <c r="C4877" s="177" t="s">
        <v>1564</v>
      </c>
      <c r="D4877" s="177" t="s">
        <v>508</v>
      </c>
      <c r="F4877" s="177" t="s">
        <v>19158</v>
      </c>
      <c r="I4877" s="177" t="s">
        <v>1945</v>
      </c>
      <c r="J4877" s="181" t="s">
        <v>512</v>
      </c>
      <c r="K4877" s="178" t="s">
        <v>512</v>
      </c>
      <c r="L4877" s="177" t="s">
        <v>550</v>
      </c>
      <c r="M4877" s="177" t="s">
        <v>19159</v>
      </c>
      <c r="N4877" s="177" t="s">
        <v>19159</v>
      </c>
      <c r="O4877" s="177" t="s">
        <v>110</v>
      </c>
      <c r="R4877" s="177" t="s">
        <v>565</v>
      </c>
      <c r="S4877" s="177" t="s">
        <v>11513</v>
      </c>
      <c r="U4877" s="177" t="s">
        <v>19160</v>
      </c>
      <c r="V4877" s="177" t="s">
        <v>19161</v>
      </c>
      <c r="AA4877" s="177" t="s">
        <v>2496</v>
      </c>
      <c r="AB4877" s="177" t="s">
        <v>19162</v>
      </c>
      <c r="AC4877" s="177" t="s">
        <v>19163</v>
      </c>
      <c r="AM4877" s="177" t="s">
        <v>19164</v>
      </c>
      <c r="AN4877" s="177" t="s">
        <v>19165</v>
      </c>
      <c r="AQ4877" s="177" t="s">
        <v>19157</v>
      </c>
      <c r="AT4877" s="177"/>
      <c r="AU4877" s="177"/>
      <c r="AV4877" s="177"/>
      <c r="AW4877" s="177"/>
      <c r="BN4877" s="177" t="s">
        <v>19166</v>
      </c>
      <c r="BO4877" s="177" t="s">
        <v>19167</v>
      </c>
      <c r="BP4877" s="177" t="s">
        <v>694</v>
      </c>
    </row>
    <row r="4878" spans="1:68">
      <c r="A4878" s="170" t="s">
        <v>19168</v>
      </c>
      <c r="B4878" s="177" t="s">
        <v>19169</v>
      </c>
      <c r="C4878" s="177" t="s">
        <v>1564</v>
      </c>
      <c r="D4878" s="177" t="s">
        <v>508</v>
      </c>
      <c r="E4878" s="177" t="s">
        <v>597</v>
      </c>
      <c r="F4878" s="177" t="s">
        <v>3110</v>
      </c>
      <c r="I4878" s="177" t="s">
        <v>531</v>
      </c>
      <c r="J4878" s="181" t="s">
        <v>512</v>
      </c>
      <c r="K4878" s="178" t="s">
        <v>512</v>
      </c>
      <c r="L4878" s="177" t="s">
        <v>550</v>
      </c>
      <c r="M4878" s="177" t="s">
        <v>3103</v>
      </c>
      <c r="N4878" s="177" t="s">
        <v>19170</v>
      </c>
      <c r="O4878" s="177" t="s">
        <v>110</v>
      </c>
      <c r="R4878" s="177" t="s">
        <v>565</v>
      </c>
      <c r="S4878" s="177" t="s">
        <v>19171</v>
      </c>
      <c r="T4878" s="177" t="s">
        <v>2374</v>
      </c>
      <c r="U4878" s="177" t="s">
        <v>3111</v>
      </c>
      <c r="V4878" s="177" t="s">
        <v>3112</v>
      </c>
      <c r="W4878" s="177" t="s">
        <v>1936</v>
      </c>
      <c r="AA4878" s="177" t="s">
        <v>3051</v>
      </c>
      <c r="AB4878" s="177" t="s">
        <v>3113</v>
      </c>
      <c r="AC4878" s="177" t="s">
        <v>583</v>
      </c>
      <c r="AM4878" s="177" t="s">
        <v>3111</v>
      </c>
      <c r="AN4878" s="177" t="s">
        <v>3114</v>
      </c>
      <c r="AO4878" s="177" t="s">
        <v>1034</v>
      </c>
      <c r="AQ4878" s="177" t="s">
        <v>19172</v>
      </c>
      <c r="AT4878" s="177"/>
      <c r="AU4878" s="177"/>
      <c r="AV4878" s="177"/>
      <c r="AW4878" s="177"/>
      <c r="BN4878" s="177" t="s">
        <v>3116</v>
      </c>
      <c r="BO4878" s="177" t="s">
        <v>3117</v>
      </c>
      <c r="BP4878" s="177" t="s">
        <v>694</v>
      </c>
    </row>
    <row r="4879" spans="1:68">
      <c r="A4879" s="170"/>
      <c r="B4879" s="177" t="s">
        <v>19173</v>
      </c>
      <c r="D4879" s="177" t="s">
        <v>508</v>
      </c>
      <c r="F4879" s="177" t="s">
        <v>19174</v>
      </c>
      <c r="I4879" s="177" t="s">
        <v>1647</v>
      </c>
      <c r="J4879" s="181" t="s">
        <v>512</v>
      </c>
      <c r="K4879" s="178" t="s">
        <v>512</v>
      </c>
      <c r="L4879" s="177" t="s">
        <v>901</v>
      </c>
      <c r="M4879" s="177" t="s">
        <v>19175</v>
      </c>
      <c r="N4879" s="177" t="s">
        <v>19175</v>
      </c>
      <c r="O4879" s="177" t="s">
        <v>324</v>
      </c>
      <c r="P4879" s="177" t="s">
        <v>903</v>
      </c>
      <c r="R4879" s="177" t="s">
        <v>904</v>
      </c>
      <c r="S4879" s="177" t="s">
        <v>905</v>
      </c>
      <c r="U4879" s="177" t="s">
        <v>2372</v>
      </c>
      <c r="V4879" s="177" t="s">
        <v>2013</v>
      </c>
      <c r="W4879" s="177" t="s">
        <v>908</v>
      </c>
      <c r="Y4879" s="177" t="s">
        <v>908</v>
      </c>
      <c r="AB4879" s="177" t="s">
        <v>910</v>
      </c>
      <c r="AC4879" s="177">
        <v>1400</v>
      </c>
      <c r="AD4879" s="177" t="s">
        <v>911</v>
      </c>
      <c r="AE4879" s="177">
        <v>1225</v>
      </c>
      <c r="AF4879" s="177" t="s">
        <v>912</v>
      </c>
      <c r="AG4879" s="177" t="s">
        <v>908</v>
      </c>
      <c r="AH4879" s="177" t="s">
        <v>2867</v>
      </c>
      <c r="AI4879" s="177" t="s">
        <v>908</v>
      </c>
      <c r="AK4879" s="177" t="s">
        <v>908</v>
      </c>
      <c r="AL4879" s="177">
        <v>480</v>
      </c>
      <c r="AQ4879" s="177" t="s">
        <v>19176</v>
      </c>
      <c r="AT4879" s="177"/>
      <c r="AU4879" s="177"/>
      <c r="AV4879" s="177"/>
      <c r="AW4879" s="177"/>
    </row>
    <row r="4880" spans="1:68">
      <c r="A4880" s="170"/>
      <c r="B4880" s="177" t="s">
        <v>19173</v>
      </c>
      <c r="D4880" s="177" t="s">
        <v>610</v>
      </c>
      <c r="E4880" s="177" t="s">
        <v>547</v>
      </c>
      <c r="F4880" s="177" t="s">
        <v>3429</v>
      </c>
      <c r="I4880" s="177" t="s">
        <v>3141</v>
      </c>
      <c r="J4880" s="181" t="s">
        <v>512</v>
      </c>
      <c r="K4880" s="178" t="s">
        <v>512</v>
      </c>
      <c r="L4880" s="177" t="s">
        <v>550</v>
      </c>
      <c r="M4880" s="177" t="s">
        <v>3430</v>
      </c>
      <c r="N4880" s="177" t="s">
        <v>3430</v>
      </c>
      <c r="O4880" s="177" t="s">
        <v>110</v>
      </c>
      <c r="R4880" s="177" t="s">
        <v>565</v>
      </c>
      <c r="S4880" s="177" t="s">
        <v>3431</v>
      </c>
      <c r="T4880" s="177" t="s">
        <v>1212</v>
      </c>
      <c r="U4880" s="177" t="s">
        <v>3093</v>
      </c>
      <c r="V4880" s="177" t="s">
        <v>19177</v>
      </c>
      <c r="W4880" s="177" t="s">
        <v>4648</v>
      </c>
      <c r="X4880" s="177" t="s">
        <v>3093</v>
      </c>
      <c r="Y4880" s="177" t="s">
        <v>19178</v>
      </c>
      <c r="Z4880" s="177" t="s">
        <v>4648</v>
      </c>
      <c r="AA4880" s="177" t="s">
        <v>570</v>
      </c>
      <c r="AB4880" s="177" t="s">
        <v>19179</v>
      </c>
      <c r="AC4880" s="177" t="s">
        <v>572</v>
      </c>
      <c r="AQ4880" s="177" t="s">
        <v>3432</v>
      </c>
      <c r="AT4880" s="177"/>
      <c r="AU4880" s="177"/>
      <c r="AV4880" s="177"/>
      <c r="AW4880" s="177"/>
      <c r="BN4880" s="177" t="s">
        <v>19180</v>
      </c>
      <c r="BO4880" s="177" t="s">
        <v>19181</v>
      </c>
      <c r="BP4880" s="177" t="s">
        <v>524</v>
      </c>
    </row>
    <row r="4881" spans="1:50">
      <c r="A4881" s="170"/>
      <c r="B4881" s="177" t="s">
        <v>19173</v>
      </c>
      <c r="D4881" s="177" t="s">
        <v>610</v>
      </c>
      <c r="E4881" s="177" t="s">
        <v>1628</v>
      </c>
      <c r="F4881" s="177" t="s">
        <v>3433</v>
      </c>
      <c r="I4881" s="177" t="s">
        <v>3434</v>
      </c>
      <c r="J4881" s="181" t="s">
        <v>512</v>
      </c>
      <c r="K4881" s="178" t="s">
        <v>512</v>
      </c>
      <c r="L4881" s="177" t="s">
        <v>550</v>
      </c>
      <c r="M4881" s="177" t="s">
        <v>3430</v>
      </c>
      <c r="N4881" s="177" t="s">
        <v>3430</v>
      </c>
      <c r="O4881" s="177" t="s">
        <v>195</v>
      </c>
      <c r="P4881" s="177" t="s">
        <v>589</v>
      </c>
      <c r="R4881" s="177" t="s">
        <v>553</v>
      </c>
      <c r="U4881" s="177" t="s">
        <v>579</v>
      </c>
      <c r="AC4881" s="177" t="s">
        <v>3435</v>
      </c>
      <c r="AD4881" s="177" t="s">
        <v>19182</v>
      </c>
      <c r="AE4881" s="177" t="s">
        <v>524</v>
      </c>
      <c r="AF4881" s="177" t="s">
        <v>2091</v>
      </c>
      <c r="AQ4881" s="177" t="s">
        <v>3437</v>
      </c>
      <c r="AT4881" s="177"/>
      <c r="AU4881" s="177"/>
      <c r="AV4881" s="177"/>
      <c r="AW4881" s="177"/>
    </row>
    <row r="4882" spans="1:50">
      <c r="A4882" s="170" t="s">
        <v>19183</v>
      </c>
      <c r="B4882" s="177" t="s">
        <v>19184</v>
      </c>
      <c r="D4882" s="177" t="s">
        <v>508</v>
      </c>
      <c r="E4882" s="177" t="s">
        <v>704</v>
      </c>
      <c r="F4882" s="177" t="s">
        <v>19185</v>
      </c>
      <c r="I4882" s="177" t="s">
        <v>2844</v>
      </c>
      <c r="J4882" s="181" t="s">
        <v>512</v>
      </c>
      <c r="K4882" s="178" t="s">
        <v>512</v>
      </c>
      <c r="L4882" s="177" t="s">
        <v>550</v>
      </c>
      <c r="M4882" s="177" t="s">
        <v>19186</v>
      </c>
      <c r="N4882" s="177" t="s">
        <v>19186</v>
      </c>
      <c r="O4882" s="177" t="s">
        <v>110</v>
      </c>
      <c r="R4882" s="177" t="s">
        <v>565</v>
      </c>
      <c r="S4882" s="177" t="s">
        <v>1558</v>
      </c>
      <c r="T4882" s="177" t="s">
        <v>6882</v>
      </c>
      <c r="U4882" s="177" t="s">
        <v>1902</v>
      </c>
      <c r="V4882" s="177" t="s">
        <v>19187</v>
      </c>
      <c r="W4882" s="177" t="s">
        <v>1620</v>
      </c>
      <c r="AA4882" s="177" t="s">
        <v>19188</v>
      </c>
      <c r="AB4882" s="177" t="s">
        <v>19189</v>
      </c>
      <c r="AC4882" s="177" t="s">
        <v>583</v>
      </c>
      <c r="AG4882" s="177" t="s">
        <v>19190</v>
      </c>
      <c r="AH4882" s="177" t="s">
        <v>19191</v>
      </c>
      <c r="AI4882" s="177" t="s">
        <v>19192</v>
      </c>
      <c r="AM4882" s="177" t="s">
        <v>19193</v>
      </c>
      <c r="AN4882" s="177" t="s">
        <v>19194</v>
      </c>
      <c r="AO4882" s="177" t="s">
        <v>642</v>
      </c>
      <c r="AQ4882" s="177" t="s">
        <v>19195</v>
      </c>
      <c r="AT4882" s="177"/>
      <c r="AU4882" s="177"/>
      <c r="AV4882" s="177" t="s">
        <v>2859</v>
      </c>
      <c r="AW4882" s="177" t="s">
        <v>19194</v>
      </c>
      <c r="AX4882" s="177" t="s">
        <v>642</v>
      </c>
    </row>
    <row r="4883" spans="1:50">
      <c r="A4883" s="170" t="s">
        <v>19183</v>
      </c>
      <c r="B4883" s="177" t="s">
        <v>19184</v>
      </c>
      <c r="C4883" s="177" t="s">
        <v>1564</v>
      </c>
      <c r="D4883" s="177" t="s">
        <v>508</v>
      </c>
      <c r="E4883" s="177" t="s">
        <v>661</v>
      </c>
      <c r="F4883" s="177" t="s">
        <v>19196</v>
      </c>
      <c r="I4883" s="177" t="s">
        <v>2049</v>
      </c>
      <c r="J4883" s="178">
        <v>40553</v>
      </c>
      <c r="K4883" s="178">
        <v>40553</v>
      </c>
      <c r="L4883" s="177" t="s">
        <v>550</v>
      </c>
      <c r="M4883" s="177" t="s">
        <v>19197</v>
      </c>
      <c r="N4883" s="177" t="s">
        <v>19197</v>
      </c>
      <c r="O4883" s="177" t="s">
        <v>110</v>
      </c>
      <c r="R4883" s="177" t="s">
        <v>565</v>
      </c>
      <c r="S4883" s="177" t="s">
        <v>4014</v>
      </c>
      <c r="AQ4883" s="177" t="s">
        <v>893</v>
      </c>
      <c r="AT4883" s="177"/>
      <c r="AU4883" s="177"/>
      <c r="AV4883" s="177"/>
      <c r="AW4883" s="177"/>
    </row>
    <row r="4884" spans="1:50">
      <c r="A4884" s="170" t="s">
        <v>19183</v>
      </c>
      <c r="B4884" s="177" t="s">
        <v>19184</v>
      </c>
      <c r="D4884" s="177" t="s">
        <v>508</v>
      </c>
      <c r="F4884" s="189" t="s">
        <v>19198</v>
      </c>
      <c r="I4884" s="177" t="s">
        <v>2049</v>
      </c>
      <c r="J4884" s="178">
        <v>40641</v>
      </c>
      <c r="K4884" s="178">
        <v>40641</v>
      </c>
      <c r="L4884" s="177" t="s">
        <v>901</v>
      </c>
      <c r="M4884" s="177">
        <v>10011018</v>
      </c>
      <c r="N4884" s="177" t="s">
        <v>19199</v>
      </c>
      <c r="O4884" s="177" t="s">
        <v>324</v>
      </c>
      <c r="P4884" s="177" t="s">
        <v>903</v>
      </c>
      <c r="R4884" s="177" t="s">
        <v>3311</v>
      </c>
      <c r="S4884" s="177" t="s">
        <v>3312</v>
      </c>
      <c r="U4884" s="177" t="s">
        <v>19200</v>
      </c>
      <c r="V4884" s="177" t="s">
        <v>907</v>
      </c>
      <c r="W4884" s="177" t="s">
        <v>908</v>
      </c>
      <c r="Y4884" s="177" t="s">
        <v>908</v>
      </c>
      <c r="AB4884" s="177" t="s">
        <v>910</v>
      </c>
      <c r="AC4884" s="177">
        <v>2800</v>
      </c>
      <c r="AD4884" s="177" t="s">
        <v>911</v>
      </c>
      <c r="AE4884" s="177" t="s">
        <v>908</v>
      </c>
      <c r="AF4884" s="177" t="s">
        <v>912</v>
      </c>
      <c r="AG4884" s="177" t="s">
        <v>908</v>
      </c>
      <c r="AH4884" s="177" t="s">
        <v>1659</v>
      </c>
      <c r="AI4884" s="177" t="s">
        <v>908</v>
      </c>
      <c r="AK4884" s="177" t="s">
        <v>908</v>
      </c>
      <c r="AL4884" s="177">
        <v>480</v>
      </c>
      <c r="AQ4884" s="177"/>
      <c r="AT4884" s="177"/>
      <c r="AU4884" s="177"/>
      <c r="AV4884" s="177"/>
      <c r="AW4884" s="177"/>
    </row>
    <row r="4885" spans="1:50">
      <c r="A4885" s="170" t="s">
        <v>19183</v>
      </c>
      <c r="B4885" s="177" t="s">
        <v>19184</v>
      </c>
      <c r="D4885" s="177" t="s">
        <v>508</v>
      </c>
      <c r="F4885" s="189" t="s">
        <v>19201</v>
      </c>
      <c r="I4885" s="177" t="s">
        <v>2049</v>
      </c>
      <c r="J4885" s="178">
        <v>40641</v>
      </c>
      <c r="K4885" s="178">
        <v>40641</v>
      </c>
      <c r="L4885" s="177" t="s">
        <v>901</v>
      </c>
      <c r="M4885" s="177">
        <v>10011018</v>
      </c>
      <c r="N4885" s="177" t="s">
        <v>19199</v>
      </c>
      <c r="O4885" s="177" t="s">
        <v>324</v>
      </c>
      <c r="P4885" s="177" t="s">
        <v>903</v>
      </c>
      <c r="R4885" s="177" t="s">
        <v>3311</v>
      </c>
      <c r="S4885" s="177" t="s">
        <v>3312</v>
      </c>
      <c r="U4885" s="177" t="s">
        <v>19200</v>
      </c>
      <c r="V4885" s="177" t="s">
        <v>907</v>
      </c>
      <c r="W4885" s="177" t="s">
        <v>908</v>
      </c>
      <c r="Y4885" s="177" t="s">
        <v>908</v>
      </c>
      <c r="AB4885" s="177" t="s">
        <v>910</v>
      </c>
      <c r="AC4885" s="177">
        <v>2800</v>
      </c>
      <c r="AD4885" s="177" t="s">
        <v>911</v>
      </c>
      <c r="AE4885" s="177" t="s">
        <v>908</v>
      </c>
      <c r="AF4885" s="177" t="s">
        <v>912</v>
      </c>
      <c r="AG4885" s="177" t="s">
        <v>908</v>
      </c>
      <c r="AH4885" s="177" t="s">
        <v>1659</v>
      </c>
      <c r="AI4885" s="177" t="s">
        <v>908</v>
      </c>
      <c r="AK4885" s="177" t="s">
        <v>908</v>
      </c>
      <c r="AL4885" s="177">
        <v>480</v>
      </c>
      <c r="AQ4885" s="177"/>
      <c r="AT4885" s="177"/>
      <c r="AU4885" s="177"/>
      <c r="AV4885" s="177"/>
      <c r="AW4885" s="177"/>
    </row>
    <row r="4886" spans="1:50">
      <c r="A4886" s="170" t="s">
        <v>19183</v>
      </c>
      <c r="B4886" s="177" t="s">
        <v>19184</v>
      </c>
      <c r="D4886" s="177" t="s">
        <v>508</v>
      </c>
      <c r="F4886" s="189" t="s">
        <v>19202</v>
      </c>
      <c r="I4886" s="177" t="s">
        <v>2049</v>
      </c>
      <c r="J4886" s="178">
        <v>40641</v>
      </c>
      <c r="K4886" s="178">
        <v>40641</v>
      </c>
      <c r="L4886" s="177" t="s">
        <v>901</v>
      </c>
      <c r="M4886" s="177">
        <v>10011018</v>
      </c>
      <c r="N4886" s="177" t="s">
        <v>19199</v>
      </c>
      <c r="O4886" s="177" t="s">
        <v>324</v>
      </c>
      <c r="P4886" s="177" t="s">
        <v>903</v>
      </c>
      <c r="R4886" s="177" t="s">
        <v>3311</v>
      </c>
      <c r="S4886" s="177" t="s">
        <v>3312</v>
      </c>
      <c r="U4886" s="177" t="s">
        <v>19203</v>
      </c>
      <c r="V4886" s="177" t="s">
        <v>2013</v>
      </c>
      <c r="W4886" s="177" t="s">
        <v>908</v>
      </c>
      <c r="Y4886" s="177" t="s">
        <v>908</v>
      </c>
      <c r="AB4886" s="177" t="s">
        <v>910</v>
      </c>
      <c r="AC4886" s="177">
        <v>2000</v>
      </c>
      <c r="AD4886" s="177" t="s">
        <v>911</v>
      </c>
      <c r="AE4886" s="177" t="s">
        <v>908</v>
      </c>
      <c r="AF4886" s="177" t="s">
        <v>1512</v>
      </c>
      <c r="AG4886" s="177" t="s">
        <v>908</v>
      </c>
      <c r="AH4886" s="177" t="s">
        <v>1659</v>
      </c>
      <c r="AI4886" s="177" t="s">
        <v>1659</v>
      </c>
      <c r="AK4886" s="177" t="s">
        <v>908</v>
      </c>
      <c r="AL4886" s="177">
        <v>480</v>
      </c>
      <c r="AQ4886" s="177"/>
      <c r="AT4886" s="177"/>
      <c r="AU4886" s="177"/>
      <c r="AV4886" s="177"/>
      <c r="AW4886" s="177"/>
    </row>
    <row r="4887" spans="1:50">
      <c r="A4887" s="170" t="s">
        <v>19183</v>
      </c>
      <c r="B4887" s="177" t="s">
        <v>19184</v>
      </c>
      <c r="D4887" s="177" t="s">
        <v>508</v>
      </c>
      <c r="F4887" s="177" t="s">
        <v>19204</v>
      </c>
      <c r="I4887" s="177" t="s">
        <v>924</v>
      </c>
      <c r="J4887" s="178">
        <v>44055</v>
      </c>
      <c r="K4887" s="178">
        <v>44055</v>
      </c>
      <c r="L4887" s="177" t="s">
        <v>901</v>
      </c>
      <c r="M4887" s="177" t="s">
        <v>19205</v>
      </c>
      <c r="N4887" s="177" t="s">
        <v>19206</v>
      </c>
      <c r="O4887" s="177" t="s">
        <v>324</v>
      </c>
      <c r="P4887" s="177" t="s">
        <v>903</v>
      </c>
      <c r="R4887" s="177" t="s">
        <v>904</v>
      </c>
      <c r="S4887" s="177" t="s">
        <v>905</v>
      </c>
      <c r="U4887" s="177" t="s">
        <v>19207</v>
      </c>
      <c r="V4887" s="177" t="s">
        <v>3333</v>
      </c>
      <c r="W4887" s="177" t="s">
        <v>908</v>
      </c>
      <c r="Y4887" s="177" t="s">
        <v>909</v>
      </c>
      <c r="Z4887" s="177" t="s">
        <v>908</v>
      </c>
      <c r="AA4887" s="177" t="s">
        <v>955</v>
      </c>
      <c r="AB4887" s="177" t="s">
        <v>910</v>
      </c>
      <c r="AC4887" s="177">
        <v>2800</v>
      </c>
      <c r="AD4887" s="177" t="s">
        <v>911</v>
      </c>
      <c r="AE4887" s="177">
        <v>1375</v>
      </c>
      <c r="AF4887" s="177" t="s">
        <v>912</v>
      </c>
      <c r="AG4887" s="177" t="s">
        <v>908</v>
      </c>
      <c r="AH4887" s="177" t="s">
        <v>913</v>
      </c>
      <c r="AI4887" s="177" t="s">
        <v>908</v>
      </c>
      <c r="AJ4887" s="177">
        <v>1</v>
      </c>
      <c r="AK4887" s="177" t="s">
        <v>914</v>
      </c>
      <c r="AL4887" s="177" t="s">
        <v>959</v>
      </c>
      <c r="AM4887" s="177" t="s">
        <v>960</v>
      </c>
      <c r="AP4887" s="177" t="s">
        <v>908</v>
      </c>
      <c r="AQ4887" s="177"/>
      <c r="AT4887" s="177"/>
      <c r="AU4887" s="177"/>
      <c r="AV4887" s="177"/>
      <c r="AW4887" s="177"/>
    </row>
    <row r="4888" spans="1:50">
      <c r="A4888" s="170" t="s">
        <v>19183</v>
      </c>
      <c r="B4888" s="177" t="s">
        <v>19184</v>
      </c>
      <c r="D4888" s="177" t="s">
        <v>508</v>
      </c>
      <c r="F4888" s="177" t="s">
        <v>19208</v>
      </c>
      <c r="I4888" s="177" t="s">
        <v>924</v>
      </c>
      <c r="J4888" s="178">
        <v>44055</v>
      </c>
      <c r="K4888" s="178">
        <v>44055</v>
      </c>
      <c r="L4888" s="177" t="s">
        <v>901</v>
      </c>
      <c r="M4888" s="177" t="s">
        <v>19205</v>
      </c>
      <c r="N4888" s="177" t="s">
        <v>19206</v>
      </c>
      <c r="O4888" s="177" t="s">
        <v>324</v>
      </c>
      <c r="P4888" s="177" t="s">
        <v>903</v>
      </c>
      <c r="R4888" s="177" t="s">
        <v>904</v>
      </c>
      <c r="S4888" s="177" t="s">
        <v>905</v>
      </c>
      <c r="U4888" s="177" t="s">
        <v>19207</v>
      </c>
      <c r="V4888" s="177" t="s">
        <v>3333</v>
      </c>
      <c r="W4888" s="177" t="s">
        <v>908</v>
      </c>
      <c r="Y4888" s="177" t="s">
        <v>909</v>
      </c>
      <c r="Z4888" s="177" t="s">
        <v>908</v>
      </c>
      <c r="AA4888" s="177" t="s">
        <v>955</v>
      </c>
      <c r="AB4888" s="177" t="s">
        <v>910</v>
      </c>
      <c r="AC4888" s="177">
        <v>2800</v>
      </c>
      <c r="AD4888" s="177" t="s">
        <v>911</v>
      </c>
      <c r="AE4888" s="177">
        <v>1375</v>
      </c>
      <c r="AF4888" s="177" t="s">
        <v>912</v>
      </c>
      <c r="AG4888" s="177" t="s">
        <v>908</v>
      </c>
      <c r="AH4888" s="177" t="s">
        <v>913</v>
      </c>
      <c r="AI4888" s="177" t="s">
        <v>908</v>
      </c>
      <c r="AJ4888" s="177">
        <v>1</v>
      </c>
      <c r="AK4888" s="177" t="s">
        <v>914</v>
      </c>
      <c r="AL4888" s="177" t="s">
        <v>959</v>
      </c>
      <c r="AM4888" s="177" t="s">
        <v>960</v>
      </c>
      <c r="AP4888" s="177" t="s">
        <v>908</v>
      </c>
      <c r="AQ4888" s="177"/>
      <c r="AT4888" s="177"/>
      <c r="AU4888" s="177"/>
      <c r="AV4888" s="177"/>
      <c r="AW4888" s="177"/>
    </row>
    <row r="4889" spans="1:50">
      <c r="A4889" s="170" t="s">
        <v>19183</v>
      </c>
      <c r="B4889" s="177" t="s">
        <v>19184</v>
      </c>
      <c r="D4889" s="177" t="s">
        <v>508</v>
      </c>
      <c r="F4889" s="177" t="s">
        <v>19209</v>
      </c>
      <c r="I4889" s="177" t="s">
        <v>979</v>
      </c>
      <c r="J4889" s="178">
        <v>44335</v>
      </c>
      <c r="K4889" s="178">
        <v>44335</v>
      </c>
      <c r="L4889" s="177" t="s">
        <v>901</v>
      </c>
      <c r="M4889" s="177" t="s">
        <v>19210</v>
      </c>
      <c r="N4889" s="177" t="s">
        <v>19211</v>
      </c>
      <c r="O4889" s="177" t="s">
        <v>324</v>
      </c>
      <c r="P4889" s="177" t="s">
        <v>903</v>
      </c>
      <c r="R4889" s="177" t="s">
        <v>951</v>
      </c>
      <c r="S4889" s="177" t="s">
        <v>952</v>
      </c>
      <c r="U4889" s="177" t="s">
        <v>19212</v>
      </c>
      <c r="V4889" s="177" t="s">
        <v>907</v>
      </c>
      <c r="W4889" s="177" t="s">
        <v>908</v>
      </c>
      <c r="Y4889" s="177" t="s">
        <v>908</v>
      </c>
      <c r="Z4889" s="177" t="s">
        <v>908</v>
      </c>
      <c r="AA4889" s="177" t="s">
        <v>955</v>
      </c>
      <c r="AB4889" s="177" t="s">
        <v>910</v>
      </c>
      <c r="AC4889" s="177">
        <v>2800</v>
      </c>
      <c r="AD4889" s="177" t="s">
        <v>911</v>
      </c>
      <c r="AE4889" s="177">
        <v>1375</v>
      </c>
      <c r="AF4889" s="177" t="s">
        <v>912</v>
      </c>
      <c r="AG4889" s="177" t="s">
        <v>908</v>
      </c>
      <c r="AH4889" s="177" t="s">
        <v>958</v>
      </c>
      <c r="AI4889" s="177" t="s">
        <v>908</v>
      </c>
      <c r="AJ4889" s="177" t="s">
        <v>908</v>
      </c>
      <c r="AK4889" s="177" t="s">
        <v>982</v>
      </c>
      <c r="AL4889" s="177" t="s">
        <v>959</v>
      </c>
      <c r="AM4889" s="177" t="s">
        <v>960</v>
      </c>
      <c r="AP4889" s="177" t="s">
        <v>908</v>
      </c>
      <c r="AQ4889" s="177"/>
      <c r="AT4889" s="177"/>
      <c r="AU4889" s="177"/>
      <c r="AV4889" s="177"/>
      <c r="AW4889" s="177"/>
    </row>
    <row r="4890" spans="1:50">
      <c r="A4890" s="170" t="s">
        <v>19183</v>
      </c>
      <c r="B4890" s="177" t="s">
        <v>19184</v>
      </c>
      <c r="D4890" s="177" t="s">
        <v>508</v>
      </c>
      <c r="F4890" s="177" t="s">
        <v>19213</v>
      </c>
      <c r="I4890" s="177" t="s">
        <v>979</v>
      </c>
      <c r="J4890" s="178">
        <v>44335</v>
      </c>
      <c r="K4890" s="178">
        <v>44335</v>
      </c>
      <c r="L4890" s="177" t="s">
        <v>901</v>
      </c>
      <c r="M4890" s="177" t="s">
        <v>19210</v>
      </c>
      <c r="N4890" s="177" t="s">
        <v>19211</v>
      </c>
      <c r="O4890" s="177" t="s">
        <v>324</v>
      </c>
      <c r="P4890" s="177" t="s">
        <v>903</v>
      </c>
      <c r="R4890" s="177" t="s">
        <v>951</v>
      </c>
      <c r="S4890" s="177" t="s">
        <v>952</v>
      </c>
      <c r="U4890" s="177" t="s">
        <v>19212</v>
      </c>
      <c r="V4890" s="177" t="s">
        <v>907</v>
      </c>
      <c r="W4890" s="177" t="s">
        <v>908</v>
      </c>
      <c r="Y4890" s="177" t="s">
        <v>908</v>
      </c>
      <c r="Z4890" s="177" t="s">
        <v>908</v>
      </c>
      <c r="AA4890" s="177" t="s">
        <v>955</v>
      </c>
      <c r="AB4890" s="177" t="s">
        <v>910</v>
      </c>
      <c r="AC4890" s="177">
        <v>2800</v>
      </c>
      <c r="AD4890" s="177" t="s">
        <v>911</v>
      </c>
      <c r="AE4890" s="177">
        <v>1375</v>
      </c>
      <c r="AF4890" s="177" t="s">
        <v>912</v>
      </c>
      <c r="AG4890" s="177" t="s">
        <v>908</v>
      </c>
      <c r="AH4890" s="177" t="s">
        <v>958</v>
      </c>
      <c r="AI4890" s="177" t="s">
        <v>908</v>
      </c>
      <c r="AJ4890" s="177" t="s">
        <v>908</v>
      </c>
      <c r="AK4890" s="177" t="s">
        <v>982</v>
      </c>
      <c r="AL4890" s="177" t="s">
        <v>959</v>
      </c>
      <c r="AM4890" s="177" t="s">
        <v>960</v>
      </c>
      <c r="AP4890" s="177" t="s">
        <v>908</v>
      </c>
      <c r="AQ4890" s="177"/>
      <c r="AT4890" s="177"/>
      <c r="AU4890" s="177"/>
      <c r="AV4890" s="177"/>
      <c r="AW4890" s="177"/>
    </row>
    <row r="4891" spans="1:50">
      <c r="A4891" s="170" t="s">
        <v>19183</v>
      </c>
      <c r="B4891" s="177" t="s">
        <v>19184</v>
      </c>
      <c r="D4891" s="177" t="s">
        <v>508</v>
      </c>
      <c r="E4891" s="177" t="s">
        <v>661</v>
      </c>
      <c r="F4891" s="177" t="s">
        <v>19214</v>
      </c>
      <c r="I4891" s="177" t="s">
        <v>2271</v>
      </c>
      <c r="J4891" s="181">
        <v>45443</v>
      </c>
      <c r="K4891" s="181">
        <v>45443</v>
      </c>
      <c r="L4891" s="177" t="s">
        <v>550</v>
      </c>
      <c r="M4891" s="177" t="s">
        <v>19215</v>
      </c>
      <c r="N4891" s="177" t="s">
        <v>19215</v>
      </c>
      <c r="O4891" s="177" t="s">
        <v>195</v>
      </c>
      <c r="R4891" s="177" t="s">
        <v>600</v>
      </c>
      <c r="S4891" s="177" t="s">
        <v>601</v>
      </c>
      <c r="T4891" s="177" t="s">
        <v>16709</v>
      </c>
      <c r="U4891" s="177" t="s">
        <v>702</v>
      </c>
      <c r="V4891" s="177" t="s">
        <v>1681</v>
      </c>
      <c r="W4891" s="177">
        <v>15</v>
      </c>
      <c r="X4891" s="177" t="s">
        <v>673</v>
      </c>
      <c r="Y4891" s="177" t="s">
        <v>674</v>
      </c>
      <c r="Z4891" s="177" t="s">
        <v>702</v>
      </c>
      <c r="AA4891" s="177" t="s">
        <v>1078</v>
      </c>
      <c r="AB4891" s="177" t="s">
        <v>751</v>
      </c>
      <c r="AQ4891" s="177" t="s">
        <v>7107</v>
      </c>
      <c r="AT4891" s="177"/>
      <c r="AU4891" s="177"/>
      <c r="AV4891" s="177"/>
      <c r="AW4891" s="177"/>
    </row>
    <row r="4892" spans="1:50">
      <c r="A4892" s="170" t="s">
        <v>19183</v>
      </c>
      <c r="B4892" s="177" t="s">
        <v>19184</v>
      </c>
      <c r="D4892" s="177" t="s">
        <v>508</v>
      </c>
      <c r="E4892" s="177" t="s">
        <v>669</v>
      </c>
      <c r="F4892" s="177" t="s">
        <v>19216</v>
      </c>
      <c r="I4892" s="177" t="s">
        <v>2271</v>
      </c>
      <c r="J4892" s="181">
        <v>45443</v>
      </c>
      <c r="K4892" s="181">
        <v>45443</v>
      </c>
      <c r="L4892" s="177" t="s">
        <v>550</v>
      </c>
      <c r="M4892" s="177" t="s">
        <v>19215</v>
      </c>
      <c r="N4892" s="177" t="s">
        <v>19215</v>
      </c>
      <c r="O4892" s="177" t="s">
        <v>195</v>
      </c>
      <c r="R4892" s="177" t="s">
        <v>553</v>
      </c>
      <c r="S4892" s="177" t="s">
        <v>1611</v>
      </c>
      <c r="T4892" s="177" t="s">
        <v>19217</v>
      </c>
      <c r="U4892" s="177" t="s">
        <v>579</v>
      </c>
      <c r="V4892" s="177" t="s">
        <v>2059</v>
      </c>
      <c r="X4892" s="177" t="s">
        <v>2347</v>
      </c>
      <c r="Z4892" s="177" t="s">
        <v>579</v>
      </c>
      <c r="AA4892" s="177" t="s">
        <v>1933</v>
      </c>
      <c r="AB4892" s="177" t="s">
        <v>1257</v>
      </c>
      <c r="AF4892" s="177" t="s">
        <v>651</v>
      </c>
      <c r="AQ4892" s="177" t="s">
        <v>7107</v>
      </c>
      <c r="AT4892" s="177"/>
      <c r="AU4892" s="177"/>
      <c r="AV4892" s="177"/>
      <c r="AW4892" s="177"/>
    </row>
    <row r="4893" spans="1:50">
      <c r="A4893" s="170" t="s">
        <v>19183</v>
      </c>
      <c r="B4893" s="177" t="s">
        <v>19184</v>
      </c>
      <c r="D4893" s="177" t="s">
        <v>508</v>
      </c>
      <c r="E4893" s="177" t="s">
        <v>685</v>
      </c>
      <c r="F4893" s="177" t="s">
        <v>19218</v>
      </c>
      <c r="I4893" s="177" t="s">
        <v>2271</v>
      </c>
      <c r="J4893" s="181">
        <v>45443</v>
      </c>
      <c r="K4893" s="181">
        <v>45443</v>
      </c>
      <c r="L4893" s="177" t="s">
        <v>550</v>
      </c>
      <c r="M4893" s="177" t="s">
        <v>19215</v>
      </c>
      <c r="N4893" s="177" t="s">
        <v>19215</v>
      </c>
      <c r="O4893" s="177" t="s">
        <v>195</v>
      </c>
      <c r="R4893" s="177" t="s">
        <v>600</v>
      </c>
      <c r="S4893" s="177" t="s">
        <v>601</v>
      </c>
      <c r="T4893" s="177" t="s">
        <v>19219</v>
      </c>
      <c r="U4893" s="177" t="s">
        <v>702</v>
      </c>
      <c r="V4893" s="177" t="s">
        <v>2367</v>
      </c>
      <c r="W4893" s="177">
        <v>20</v>
      </c>
      <c r="X4893" s="177" t="s">
        <v>673</v>
      </c>
      <c r="Y4893" s="177" t="s">
        <v>674</v>
      </c>
      <c r="Z4893" s="177" t="s">
        <v>702</v>
      </c>
      <c r="AA4893" s="177" t="s">
        <v>1399</v>
      </c>
      <c r="AQ4893" s="177" t="s">
        <v>7107</v>
      </c>
      <c r="AT4893" s="177"/>
      <c r="AU4893" s="177"/>
      <c r="AV4893" s="177"/>
      <c r="AW4893" s="177"/>
    </row>
    <row r="4894" spans="1:50">
      <c r="A4894" s="170" t="s">
        <v>19183</v>
      </c>
      <c r="B4894" s="177" t="s">
        <v>19184</v>
      </c>
      <c r="D4894" s="177" t="s">
        <v>508</v>
      </c>
      <c r="E4894" s="177" t="s">
        <v>704</v>
      </c>
      <c r="F4894" s="177" t="s">
        <v>19220</v>
      </c>
      <c r="I4894" s="177" t="s">
        <v>2271</v>
      </c>
      <c r="J4894" s="181">
        <v>45443</v>
      </c>
      <c r="K4894" s="181">
        <v>45443</v>
      </c>
      <c r="L4894" s="177" t="s">
        <v>550</v>
      </c>
      <c r="M4894" s="177" t="s">
        <v>19215</v>
      </c>
      <c r="N4894" s="177" t="s">
        <v>19215</v>
      </c>
      <c r="O4894" s="177" t="s">
        <v>195</v>
      </c>
      <c r="R4894" s="177" t="s">
        <v>553</v>
      </c>
      <c r="S4894" s="177" t="s">
        <v>1611</v>
      </c>
      <c r="T4894" s="177" t="s">
        <v>19221</v>
      </c>
      <c r="U4894" s="177" t="s">
        <v>579</v>
      </c>
      <c r="V4894" s="177" t="s">
        <v>4905</v>
      </c>
      <c r="W4894" s="177">
        <v>30</v>
      </c>
      <c r="X4894" s="177" t="s">
        <v>7045</v>
      </c>
      <c r="Z4894" s="177" t="s">
        <v>579</v>
      </c>
      <c r="AA4894" s="177" t="s">
        <v>6882</v>
      </c>
      <c r="AB4894" s="177" t="s">
        <v>1045</v>
      </c>
      <c r="AF4894" s="177" t="s">
        <v>651</v>
      </c>
      <c r="AQ4894" s="177" t="s">
        <v>7107</v>
      </c>
      <c r="AT4894" s="177"/>
      <c r="AU4894" s="177"/>
      <c r="AV4894" s="177"/>
      <c r="AW4894" s="177"/>
    </row>
    <row r="4895" spans="1:50">
      <c r="A4895" s="170" t="s">
        <v>19183</v>
      </c>
      <c r="B4895" s="177" t="s">
        <v>19184</v>
      </c>
      <c r="D4895" s="177" t="s">
        <v>508</v>
      </c>
      <c r="E4895" s="177" t="s">
        <v>709</v>
      </c>
      <c r="F4895" s="177" t="s">
        <v>19222</v>
      </c>
      <c r="I4895" s="177" t="s">
        <v>2271</v>
      </c>
      <c r="J4895" s="181">
        <v>45443</v>
      </c>
      <c r="K4895" s="181">
        <v>45443</v>
      </c>
      <c r="L4895" s="177" t="s">
        <v>550</v>
      </c>
      <c r="M4895" s="177" t="s">
        <v>19215</v>
      </c>
      <c r="N4895" s="177" t="s">
        <v>19215</v>
      </c>
      <c r="O4895" s="177" t="s">
        <v>195</v>
      </c>
      <c r="R4895" s="177" t="s">
        <v>553</v>
      </c>
      <c r="S4895" s="177" t="s">
        <v>1611</v>
      </c>
      <c r="T4895" s="177" t="s">
        <v>19223</v>
      </c>
      <c r="U4895" s="177" t="s">
        <v>579</v>
      </c>
      <c r="V4895" s="177" t="s">
        <v>5796</v>
      </c>
      <c r="W4895" s="177">
        <v>35</v>
      </c>
      <c r="X4895" s="177" t="s">
        <v>2347</v>
      </c>
      <c r="Z4895" s="177" t="s">
        <v>579</v>
      </c>
      <c r="AA4895" s="177" t="s">
        <v>5797</v>
      </c>
      <c r="AB4895" s="177" t="s">
        <v>1045</v>
      </c>
      <c r="AF4895" s="177" t="s">
        <v>651</v>
      </c>
      <c r="AQ4895" s="177" t="s">
        <v>7107</v>
      </c>
      <c r="AT4895" s="177"/>
      <c r="AU4895" s="177"/>
      <c r="AV4895" s="177"/>
      <c r="AW4895" s="177"/>
    </row>
    <row r="4896" spans="1:50">
      <c r="A4896" s="170" t="s">
        <v>19183</v>
      </c>
      <c r="B4896" s="177" t="s">
        <v>19184</v>
      </c>
      <c r="D4896" s="177" t="s">
        <v>508</v>
      </c>
      <c r="E4896" s="177" t="s">
        <v>719</v>
      </c>
      <c r="F4896" s="177" t="s">
        <v>19224</v>
      </c>
      <c r="I4896" s="177" t="s">
        <v>2271</v>
      </c>
      <c r="J4896" s="181">
        <v>45443</v>
      </c>
      <c r="K4896" s="181">
        <v>45443</v>
      </c>
      <c r="L4896" s="177" t="s">
        <v>550</v>
      </c>
      <c r="M4896" s="177" t="s">
        <v>19215</v>
      </c>
      <c r="N4896" s="177" t="s">
        <v>19215</v>
      </c>
      <c r="O4896" s="177" t="s">
        <v>232</v>
      </c>
      <c r="R4896" s="177" t="s">
        <v>926</v>
      </c>
      <c r="S4896" s="177" t="s">
        <v>3450</v>
      </c>
      <c r="T4896" s="177" t="s">
        <v>19225</v>
      </c>
      <c r="U4896" s="177" t="s">
        <v>646</v>
      </c>
      <c r="V4896" s="177" t="s">
        <v>833</v>
      </c>
      <c r="X4896" s="177" t="s">
        <v>651</v>
      </c>
      <c r="Y4896" s="177" t="s">
        <v>646</v>
      </c>
      <c r="Z4896" s="177" t="s">
        <v>1674</v>
      </c>
      <c r="AQ4896" s="177" t="s">
        <v>7107</v>
      </c>
      <c r="AT4896" s="177"/>
      <c r="AU4896" s="177"/>
      <c r="AV4896" s="177"/>
      <c r="AW4896" s="177"/>
    </row>
    <row r="4897" spans="1:68">
      <c r="A4897" s="170" t="s">
        <v>19183</v>
      </c>
      <c r="B4897" s="177" t="s">
        <v>19184</v>
      </c>
      <c r="D4897" s="177" t="s">
        <v>508</v>
      </c>
      <c r="E4897" s="177" t="s">
        <v>737</v>
      </c>
      <c r="F4897" s="177" t="s">
        <v>19226</v>
      </c>
      <c r="I4897" s="177" t="s">
        <v>2271</v>
      </c>
      <c r="J4897" s="181">
        <v>45443</v>
      </c>
      <c r="K4897" s="181">
        <v>45443</v>
      </c>
      <c r="L4897" s="177" t="s">
        <v>550</v>
      </c>
      <c r="M4897" s="177" t="s">
        <v>19215</v>
      </c>
      <c r="N4897" s="177" t="s">
        <v>19215</v>
      </c>
      <c r="O4897" s="177" t="s">
        <v>195</v>
      </c>
      <c r="R4897" s="177" t="s">
        <v>600</v>
      </c>
      <c r="S4897" s="177" t="s">
        <v>601</v>
      </c>
      <c r="T4897" s="177" t="s">
        <v>19227</v>
      </c>
      <c r="U4897" s="177" t="s">
        <v>555</v>
      </c>
      <c r="V4897" s="177" t="s">
        <v>19228</v>
      </c>
      <c r="X4897" s="177" t="s">
        <v>673</v>
      </c>
      <c r="Y4897" s="177" t="s">
        <v>674</v>
      </c>
      <c r="Z4897" s="177" t="s">
        <v>555</v>
      </c>
      <c r="AA4897" s="177" t="s">
        <v>19229</v>
      </c>
      <c r="AQ4897" s="177" t="s">
        <v>7107</v>
      </c>
      <c r="AT4897" s="177"/>
      <c r="AU4897" s="177"/>
      <c r="AV4897" s="177"/>
      <c r="AW4897" s="177"/>
    </row>
    <row r="4898" spans="1:68">
      <c r="A4898" s="170" t="s">
        <v>19183</v>
      </c>
      <c r="B4898" s="177" t="s">
        <v>19184</v>
      </c>
      <c r="D4898" s="177" t="s">
        <v>508</v>
      </c>
      <c r="E4898" s="177" t="s">
        <v>661</v>
      </c>
      <c r="F4898" s="177" t="s">
        <v>19230</v>
      </c>
      <c r="I4898" s="177" t="s">
        <v>2271</v>
      </c>
      <c r="J4898" s="181">
        <v>45495</v>
      </c>
      <c r="K4898" s="181">
        <v>45495</v>
      </c>
      <c r="L4898" s="177" t="s">
        <v>550</v>
      </c>
      <c r="M4898" s="177" t="s">
        <v>19231</v>
      </c>
      <c r="N4898" s="177" t="s">
        <v>19231</v>
      </c>
      <c r="O4898" s="177" t="s">
        <v>195</v>
      </c>
      <c r="P4898" s="177" t="s">
        <v>2310</v>
      </c>
      <c r="R4898" s="177" t="s">
        <v>600</v>
      </c>
      <c r="S4898" s="177" t="s">
        <v>601</v>
      </c>
      <c r="T4898" s="177" t="s">
        <v>19232</v>
      </c>
      <c r="U4898" s="177" t="s">
        <v>646</v>
      </c>
      <c r="V4898" s="177" t="s">
        <v>1000</v>
      </c>
      <c r="X4898" s="177" t="s">
        <v>943</v>
      </c>
      <c r="Y4898" s="177" t="s">
        <v>674</v>
      </c>
      <c r="Z4898" s="177" t="s">
        <v>646</v>
      </c>
      <c r="AA4898" s="177" t="s">
        <v>19233</v>
      </c>
      <c r="AQ4898" s="177" t="s">
        <v>2349</v>
      </c>
      <c r="AT4898" s="177"/>
      <c r="AU4898" s="177"/>
      <c r="AV4898" s="177"/>
      <c r="AW4898" s="177"/>
    </row>
    <row r="4899" spans="1:68">
      <c r="A4899" s="170" t="s">
        <v>19183</v>
      </c>
      <c r="B4899" s="177" t="s">
        <v>19184</v>
      </c>
      <c r="D4899" s="177" t="s">
        <v>508</v>
      </c>
      <c r="E4899" s="177" t="s">
        <v>669</v>
      </c>
      <c r="F4899" s="177" t="s">
        <v>19234</v>
      </c>
      <c r="I4899" s="177" t="s">
        <v>2271</v>
      </c>
      <c r="J4899" s="181">
        <v>45495</v>
      </c>
      <c r="K4899" s="181">
        <v>45495</v>
      </c>
      <c r="L4899" s="177" t="s">
        <v>550</v>
      </c>
      <c r="M4899" s="177" t="s">
        <v>19231</v>
      </c>
      <c r="N4899" s="177" t="s">
        <v>19231</v>
      </c>
      <c r="O4899" s="177" t="s">
        <v>195</v>
      </c>
      <c r="P4899" s="177" t="s">
        <v>2310</v>
      </c>
      <c r="R4899" s="177" t="s">
        <v>600</v>
      </c>
      <c r="S4899" s="177" t="s">
        <v>601</v>
      </c>
      <c r="T4899" s="177" t="s">
        <v>19232</v>
      </c>
      <c r="U4899" s="177" t="s">
        <v>646</v>
      </c>
      <c r="V4899" s="177" t="s">
        <v>1000</v>
      </c>
      <c r="X4899" s="177" t="s">
        <v>943</v>
      </c>
      <c r="Y4899" s="177" t="s">
        <v>674</v>
      </c>
      <c r="Z4899" s="177" t="s">
        <v>646</v>
      </c>
      <c r="AA4899" s="177" t="s">
        <v>19233</v>
      </c>
      <c r="AQ4899" s="177" t="s">
        <v>2349</v>
      </c>
      <c r="AT4899" s="177"/>
      <c r="AU4899" s="177"/>
      <c r="AV4899" s="177"/>
      <c r="AW4899" s="177"/>
    </row>
    <row r="4900" spans="1:68">
      <c r="A4900" s="170" t="s">
        <v>19183</v>
      </c>
      <c r="B4900" s="177" t="s">
        <v>19184</v>
      </c>
      <c r="D4900" s="177" t="s">
        <v>508</v>
      </c>
      <c r="E4900" s="177" t="s">
        <v>685</v>
      </c>
      <c r="F4900" s="177" t="s">
        <v>19235</v>
      </c>
      <c r="I4900" s="177" t="s">
        <v>2271</v>
      </c>
      <c r="J4900" s="181">
        <v>45495</v>
      </c>
      <c r="K4900" s="181">
        <v>45495</v>
      </c>
      <c r="L4900" s="177" t="s">
        <v>550</v>
      </c>
      <c r="M4900" s="177" t="s">
        <v>19231</v>
      </c>
      <c r="N4900" s="177" t="s">
        <v>19231</v>
      </c>
      <c r="O4900" s="177" t="s">
        <v>195</v>
      </c>
      <c r="P4900" s="177" t="s">
        <v>2310</v>
      </c>
      <c r="R4900" s="177" t="s">
        <v>600</v>
      </c>
      <c r="S4900" s="177" t="s">
        <v>601</v>
      </c>
      <c r="T4900" s="177" t="s">
        <v>8998</v>
      </c>
      <c r="U4900" s="177" t="s">
        <v>646</v>
      </c>
      <c r="V4900" s="177" t="s">
        <v>2367</v>
      </c>
      <c r="X4900" s="177" t="s">
        <v>943</v>
      </c>
      <c r="Y4900" s="177" t="s">
        <v>674</v>
      </c>
      <c r="Z4900" s="177" t="s">
        <v>646</v>
      </c>
      <c r="AA4900" s="177" t="s">
        <v>1399</v>
      </c>
      <c r="AQ4900" s="177" t="s">
        <v>2349</v>
      </c>
      <c r="AT4900" s="177"/>
      <c r="AU4900" s="177"/>
      <c r="AV4900" s="177"/>
      <c r="AW4900" s="177"/>
    </row>
    <row r="4901" spans="1:68">
      <c r="A4901" s="170" t="s">
        <v>19183</v>
      </c>
      <c r="B4901" s="177" t="s">
        <v>19184</v>
      </c>
      <c r="D4901" s="177" t="s">
        <v>508</v>
      </c>
      <c r="E4901" s="177" t="s">
        <v>704</v>
      </c>
      <c r="F4901" s="177" t="s">
        <v>19236</v>
      </c>
      <c r="I4901" s="177" t="s">
        <v>2271</v>
      </c>
      <c r="J4901" s="181">
        <v>45495</v>
      </c>
      <c r="K4901" s="181">
        <v>45495</v>
      </c>
      <c r="L4901" s="177" t="s">
        <v>550</v>
      </c>
      <c r="M4901" s="177" t="s">
        <v>19231</v>
      </c>
      <c r="N4901" s="177" t="s">
        <v>19231</v>
      </c>
      <c r="O4901" s="177" t="s">
        <v>195</v>
      </c>
      <c r="P4901" s="177" t="s">
        <v>2310</v>
      </c>
      <c r="R4901" s="177" t="s">
        <v>600</v>
      </c>
      <c r="S4901" s="177" t="s">
        <v>601</v>
      </c>
      <c r="T4901" s="177" t="s">
        <v>19237</v>
      </c>
      <c r="U4901" s="177" t="s">
        <v>702</v>
      </c>
      <c r="V4901" s="177" t="s">
        <v>1000</v>
      </c>
      <c r="X4901" s="177" t="s">
        <v>943</v>
      </c>
      <c r="Y4901" s="177" t="s">
        <v>674</v>
      </c>
      <c r="Z4901" s="177" t="s">
        <v>702</v>
      </c>
      <c r="AA4901" s="177" t="s">
        <v>19233</v>
      </c>
      <c r="AQ4901" s="177" t="s">
        <v>2349</v>
      </c>
      <c r="AT4901" s="177"/>
      <c r="AU4901" s="177"/>
      <c r="AV4901" s="177"/>
      <c r="AW4901" s="177"/>
    </row>
    <row r="4902" spans="1:68">
      <c r="A4902" s="170" t="s">
        <v>19183</v>
      </c>
      <c r="B4902" s="177" t="s">
        <v>19184</v>
      </c>
      <c r="D4902" s="177" t="s">
        <v>508</v>
      </c>
      <c r="E4902" s="183"/>
      <c r="F4902" s="177" t="s">
        <v>19238</v>
      </c>
      <c r="I4902" s="177" t="s">
        <v>939</v>
      </c>
      <c r="J4902" s="181">
        <v>45495</v>
      </c>
      <c r="K4902" s="181">
        <v>45495</v>
      </c>
      <c r="L4902" s="177" t="s">
        <v>550</v>
      </c>
      <c r="M4902" s="177" t="s">
        <v>7037</v>
      </c>
      <c r="N4902" s="177" t="s">
        <v>19231</v>
      </c>
      <c r="O4902" s="177" t="s">
        <v>195</v>
      </c>
      <c r="P4902" s="177" t="s">
        <v>887</v>
      </c>
      <c r="R4902" s="177" t="s">
        <v>600</v>
      </c>
      <c r="S4902" s="177" t="s">
        <v>601</v>
      </c>
      <c r="U4902" s="177" t="s">
        <v>646</v>
      </c>
      <c r="V4902" s="177" t="s">
        <v>2569</v>
      </c>
      <c r="X4902" s="177" t="s">
        <v>673</v>
      </c>
      <c r="Y4902" s="177" t="s">
        <v>674</v>
      </c>
      <c r="Z4902" s="177" t="s">
        <v>646</v>
      </c>
      <c r="AA4902" s="177" t="s">
        <v>2570</v>
      </c>
      <c r="AQ4902" s="170" t="s">
        <v>7598</v>
      </c>
      <c r="AT4902" s="177"/>
      <c r="AU4902" s="177"/>
      <c r="AV4902" s="177"/>
      <c r="AW4902" s="177"/>
    </row>
    <row r="4903" spans="1:68">
      <c r="A4903" s="170" t="s">
        <v>19183</v>
      </c>
      <c r="B4903" s="177" t="s">
        <v>19184</v>
      </c>
      <c r="D4903" s="177" t="s">
        <v>508</v>
      </c>
      <c r="F4903" s="177" t="s">
        <v>19239</v>
      </c>
      <c r="I4903" s="177" t="s">
        <v>1979</v>
      </c>
      <c r="J4903" s="181" t="s">
        <v>512</v>
      </c>
      <c r="K4903" s="178" t="s">
        <v>512</v>
      </c>
      <c r="L4903" s="177" t="s">
        <v>901</v>
      </c>
      <c r="M4903" s="177">
        <v>12011004</v>
      </c>
      <c r="N4903" s="177">
        <v>12011004</v>
      </c>
      <c r="O4903" s="177" t="s">
        <v>324</v>
      </c>
      <c r="P4903" s="177" t="s">
        <v>903</v>
      </c>
      <c r="R4903" s="177" t="s">
        <v>3311</v>
      </c>
      <c r="S4903" s="177" t="s">
        <v>3312</v>
      </c>
      <c r="T4903" s="177" t="s">
        <v>512</v>
      </c>
      <c r="U4903" s="177" t="s">
        <v>14731</v>
      </c>
      <c r="V4903" s="177" t="s">
        <v>2013</v>
      </c>
      <c r="W4903" s="177" t="s">
        <v>908</v>
      </c>
      <c r="X4903" s="187"/>
      <c r="Y4903" s="177" t="s">
        <v>908</v>
      </c>
      <c r="AB4903" s="177" t="s">
        <v>910</v>
      </c>
      <c r="AC4903" s="177">
        <v>2000</v>
      </c>
      <c r="AD4903" s="177" t="s">
        <v>911</v>
      </c>
      <c r="AE4903" s="177">
        <v>775</v>
      </c>
      <c r="AF4903" s="177" t="s">
        <v>912</v>
      </c>
      <c r="AG4903" s="177" t="s">
        <v>908</v>
      </c>
      <c r="AH4903" s="177" t="s">
        <v>2867</v>
      </c>
      <c r="AI4903" s="177" t="s">
        <v>908</v>
      </c>
      <c r="AK4903" s="177" t="s">
        <v>908</v>
      </c>
      <c r="AL4903" s="177">
        <v>480</v>
      </c>
      <c r="AN4903" s="187"/>
      <c r="AO4903" s="187"/>
      <c r="AQ4903" s="177" t="s">
        <v>19240</v>
      </c>
      <c r="AT4903" s="177"/>
      <c r="AU4903" s="177"/>
      <c r="AV4903" s="177"/>
      <c r="AW4903" s="177"/>
    </row>
    <row r="4904" spans="1:68">
      <c r="A4904" s="170" t="s">
        <v>19183</v>
      </c>
      <c r="B4904" s="177" t="s">
        <v>19184</v>
      </c>
      <c r="C4904" s="177" t="s">
        <v>1564</v>
      </c>
      <c r="D4904" s="177" t="s">
        <v>508</v>
      </c>
      <c r="E4904" s="177" t="s">
        <v>10776</v>
      </c>
      <c r="F4904" s="177" t="s">
        <v>13899</v>
      </c>
      <c r="I4904" s="177" t="s">
        <v>628</v>
      </c>
      <c r="J4904" s="181" t="s">
        <v>512</v>
      </c>
      <c r="K4904" s="178" t="s">
        <v>512</v>
      </c>
      <c r="L4904" s="177" t="s">
        <v>550</v>
      </c>
      <c r="M4904" s="177" t="s">
        <v>13870</v>
      </c>
      <c r="N4904" s="177" t="s">
        <v>13870</v>
      </c>
      <c r="O4904" s="177" t="s">
        <v>110</v>
      </c>
      <c r="R4904" s="177" t="s">
        <v>565</v>
      </c>
      <c r="S4904" s="177" t="s">
        <v>630</v>
      </c>
      <c r="T4904" s="177" t="s">
        <v>631</v>
      </c>
      <c r="U4904" s="177" t="s">
        <v>632</v>
      </c>
      <c r="V4904" s="177" t="s">
        <v>19241</v>
      </c>
      <c r="W4904" s="177" t="s">
        <v>1904</v>
      </c>
      <c r="AA4904" s="177" t="s">
        <v>635</v>
      </c>
      <c r="AB4904" s="177" t="s">
        <v>19242</v>
      </c>
      <c r="AC4904" s="177" t="s">
        <v>583</v>
      </c>
      <c r="AM4904" s="177" t="s">
        <v>2855</v>
      </c>
      <c r="AN4904" s="177" t="s">
        <v>19243</v>
      </c>
      <c r="AO4904" s="177" t="s">
        <v>1034</v>
      </c>
      <c r="AP4904" s="177" t="s">
        <v>1909</v>
      </c>
      <c r="AQ4904" s="177"/>
      <c r="AT4904" s="177" t="s">
        <v>19244</v>
      </c>
      <c r="AU4904" s="177" t="s">
        <v>809</v>
      </c>
      <c r="AV4904" s="177" t="s">
        <v>19007</v>
      </c>
      <c r="AW4904" s="177" t="s">
        <v>19245</v>
      </c>
      <c r="AX4904" s="177" t="s">
        <v>642</v>
      </c>
      <c r="BN4904" s="177" t="s">
        <v>2432</v>
      </c>
      <c r="BP4904" s="177" t="s">
        <v>694</v>
      </c>
    </row>
    <row r="4905" spans="1:68">
      <c r="A4905" s="170" t="s">
        <v>19183</v>
      </c>
      <c r="B4905" s="177" t="s">
        <v>19184</v>
      </c>
      <c r="D4905" s="177" t="s">
        <v>508</v>
      </c>
      <c r="F4905" s="177" t="s">
        <v>19246</v>
      </c>
      <c r="I4905" s="177" t="s">
        <v>2049</v>
      </c>
      <c r="J4905" s="181" t="s">
        <v>512</v>
      </c>
      <c r="K4905" s="178" t="s">
        <v>512</v>
      </c>
      <c r="L4905" s="177" t="s">
        <v>901</v>
      </c>
      <c r="M4905" s="177">
        <v>10011001</v>
      </c>
      <c r="O4905" s="177" t="s">
        <v>324</v>
      </c>
      <c r="P4905" s="177" t="s">
        <v>1008</v>
      </c>
      <c r="R4905" s="177" t="s">
        <v>1008</v>
      </c>
      <c r="U4905" s="177" t="s">
        <v>15780</v>
      </c>
      <c r="V4905" s="177" t="s">
        <v>908</v>
      </c>
      <c r="W4905" s="177" t="s">
        <v>908</v>
      </c>
      <c r="Y4905" s="177" t="s">
        <v>908</v>
      </c>
      <c r="AB4905" s="177" t="s">
        <v>908</v>
      </c>
      <c r="AC4905" s="177">
        <v>2000</v>
      </c>
      <c r="AD4905" s="177" t="s">
        <v>957</v>
      </c>
      <c r="AE4905" s="177" t="s">
        <v>908</v>
      </c>
      <c r="AF4905" s="177" t="s">
        <v>912</v>
      </c>
      <c r="AG4905" s="177" t="s">
        <v>908</v>
      </c>
      <c r="AH4905" s="177" t="s">
        <v>2867</v>
      </c>
      <c r="AI4905" s="177" t="s">
        <v>908</v>
      </c>
      <c r="AK4905" s="177" t="s">
        <v>908</v>
      </c>
      <c r="AL4905" s="177" t="s">
        <v>908</v>
      </c>
      <c r="AQ4905" s="177" t="s">
        <v>19247</v>
      </c>
      <c r="AT4905" s="177"/>
      <c r="AU4905" s="177"/>
      <c r="AV4905" s="177"/>
      <c r="AW4905" s="177"/>
    </row>
    <row r="4906" spans="1:68">
      <c r="A4906" s="170" t="s">
        <v>19183</v>
      </c>
      <c r="B4906" s="177" t="s">
        <v>19184</v>
      </c>
      <c r="D4906" s="177" t="s">
        <v>508</v>
      </c>
      <c r="F4906" s="177" t="s">
        <v>19248</v>
      </c>
      <c r="I4906" s="177" t="s">
        <v>2049</v>
      </c>
      <c r="J4906" s="181" t="s">
        <v>512</v>
      </c>
      <c r="K4906" s="178" t="s">
        <v>512</v>
      </c>
      <c r="L4906" s="177" t="s">
        <v>901</v>
      </c>
      <c r="M4906" s="177">
        <v>11011020</v>
      </c>
      <c r="O4906" s="177" t="s">
        <v>324</v>
      </c>
      <c r="P4906" s="177" t="s">
        <v>903</v>
      </c>
      <c r="R4906" s="177" t="s">
        <v>3311</v>
      </c>
      <c r="S4906" s="177" t="s">
        <v>3312</v>
      </c>
      <c r="U4906" s="177" t="s">
        <v>19249</v>
      </c>
      <c r="V4906" s="177" t="s">
        <v>2013</v>
      </c>
      <c r="W4906" s="177" t="s">
        <v>908</v>
      </c>
      <c r="Y4906" s="177" t="s">
        <v>908</v>
      </c>
      <c r="AB4906" s="177" t="s">
        <v>910</v>
      </c>
      <c r="AC4906" s="177">
        <v>1400</v>
      </c>
      <c r="AD4906" s="177" t="s">
        <v>957</v>
      </c>
      <c r="AE4906" s="177">
        <v>475</v>
      </c>
      <c r="AF4906" s="177" t="s">
        <v>912</v>
      </c>
      <c r="AG4906" s="177" t="s">
        <v>908</v>
      </c>
      <c r="AH4906" s="177" t="s">
        <v>1659</v>
      </c>
      <c r="AI4906" s="177" t="s">
        <v>908</v>
      </c>
      <c r="AK4906" s="177" t="s">
        <v>908</v>
      </c>
      <c r="AL4906" s="177">
        <v>480</v>
      </c>
      <c r="AQ4906" s="177" t="s">
        <v>19250</v>
      </c>
      <c r="AT4906" s="177"/>
      <c r="AU4906" s="177"/>
      <c r="AV4906" s="177"/>
      <c r="AW4906" s="177"/>
    </row>
    <row r="4907" spans="1:68">
      <c r="A4907" s="170" t="s">
        <v>19183</v>
      </c>
      <c r="B4907" s="177" t="s">
        <v>19184</v>
      </c>
      <c r="D4907" s="177" t="s">
        <v>508</v>
      </c>
      <c r="F4907" s="177" t="s">
        <v>19251</v>
      </c>
      <c r="I4907" s="177"/>
      <c r="J4907" s="181" t="s">
        <v>512</v>
      </c>
      <c r="K4907" s="178" t="s">
        <v>512</v>
      </c>
      <c r="L4907" s="177" t="s">
        <v>901</v>
      </c>
      <c r="O4907" s="177" t="s">
        <v>324</v>
      </c>
      <c r="AQ4907" s="177" t="s">
        <v>19252</v>
      </c>
      <c r="AT4907" s="177"/>
      <c r="AU4907" s="177"/>
      <c r="AV4907" s="177"/>
      <c r="AW4907" s="177"/>
    </row>
    <row r="4908" spans="1:68">
      <c r="A4908" s="170" t="s">
        <v>19183</v>
      </c>
      <c r="B4908" s="177" t="s">
        <v>19184</v>
      </c>
      <c r="D4908" s="177" t="s">
        <v>508</v>
      </c>
      <c r="F4908" s="177" t="s">
        <v>19253</v>
      </c>
      <c r="I4908" s="177" t="s">
        <v>1891</v>
      </c>
      <c r="J4908" s="181" t="s">
        <v>512</v>
      </c>
      <c r="K4908" s="178" t="s">
        <v>512</v>
      </c>
      <c r="L4908" s="177" t="s">
        <v>901</v>
      </c>
      <c r="O4908" s="177" t="s">
        <v>324</v>
      </c>
      <c r="P4908" s="177" t="s">
        <v>1008</v>
      </c>
      <c r="R4908" s="177" t="s">
        <v>4719</v>
      </c>
      <c r="AQ4908" s="177" t="s">
        <v>19250</v>
      </c>
      <c r="AT4908" s="177"/>
      <c r="AU4908" s="177"/>
      <c r="AV4908" s="177"/>
      <c r="AW4908" s="177"/>
    </row>
    <row r="4909" spans="1:68">
      <c r="A4909" s="170" t="s">
        <v>19183</v>
      </c>
      <c r="B4909" s="177" t="s">
        <v>19184</v>
      </c>
      <c r="D4909" s="177" t="s">
        <v>508</v>
      </c>
      <c r="F4909" s="177" t="s">
        <v>19254</v>
      </c>
      <c r="I4909" s="177" t="s">
        <v>1891</v>
      </c>
      <c r="J4909" s="181" t="s">
        <v>512</v>
      </c>
      <c r="K4909" s="178" t="s">
        <v>512</v>
      </c>
      <c r="L4909" s="177" t="s">
        <v>901</v>
      </c>
      <c r="O4909" s="177" t="s">
        <v>324</v>
      </c>
      <c r="P4909" s="177" t="s">
        <v>1008</v>
      </c>
      <c r="R4909" s="177" t="s">
        <v>4719</v>
      </c>
      <c r="AQ4909" s="177" t="s">
        <v>19250</v>
      </c>
      <c r="AT4909" s="177"/>
      <c r="AU4909" s="177"/>
      <c r="AV4909" s="177"/>
      <c r="AW4909" s="177"/>
    </row>
    <row r="4910" spans="1:68">
      <c r="A4910" s="170" t="s">
        <v>19183</v>
      </c>
      <c r="B4910" s="177" t="s">
        <v>19184</v>
      </c>
      <c r="D4910" s="177" t="s">
        <v>508</v>
      </c>
      <c r="F4910" s="177" t="s">
        <v>19255</v>
      </c>
      <c r="I4910" s="177"/>
      <c r="J4910" s="181" t="s">
        <v>512</v>
      </c>
      <c r="K4910" s="178" t="s">
        <v>512</v>
      </c>
      <c r="L4910" s="177" t="s">
        <v>901</v>
      </c>
      <c r="O4910" s="177" t="s">
        <v>324</v>
      </c>
      <c r="AQ4910" s="177" t="s">
        <v>19252</v>
      </c>
      <c r="AT4910" s="177"/>
      <c r="AU4910" s="177"/>
      <c r="AV4910" s="177"/>
      <c r="AW4910" s="177"/>
    </row>
    <row r="4911" spans="1:68">
      <c r="A4911" s="170" t="s">
        <v>19256</v>
      </c>
      <c r="B4911" s="177" t="s">
        <v>19257</v>
      </c>
      <c r="D4911" s="177" t="s">
        <v>508</v>
      </c>
      <c r="E4911" s="183" t="s">
        <v>661</v>
      </c>
      <c r="F4911" s="177" t="s">
        <v>19258</v>
      </c>
      <c r="I4911" s="177" t="s">
        <v>1028</v>
      </c>
      <c r="J4911" s="178">
        <v>44795</v>
      </c>
      <c r="K4911" s="178">
        <v>44795</v>
      </c>
      <c r="L4911" s="177" t="s">
        <v>513</v>
      </c>
      <c r="M4911" s="177" t="s">
        <v>19259</v>
      </c>
      <c r="N4911" s="177" t="s">
        <v>19259</v>
      </c>
      <c r="O4911" s="177" t="s">
        <v>195</v>
      </c>
      <c r="P4911" s="177" t="s">
        <v>887</v>
      </c>
      <c r="R4911" s="177" t="s">
        <v>600</v>
      </c>
      <c r="S4911" s="177" t="s">
        <v>601</v>
      </c>
      <c r="T4911" s="177" t="s">
        <v>19260</v>
      </c>
      <c r="U4911" s="177" t="s">
        <v>718</v>
      </c>
      <c r="V4911" s="177" t="s">
        <v>2024</v>
      </c>
      <c r="X4911" s="177" t="s">
        <v>943</v>
      </c>
      <c r="Y4911" s="177" t="s">
        <v>674</v>
      </c>
      <c r="Z4911" s="177" t="s">
        <v>718</v>
      </c>
      <c r="AA4911" s="177" t="s">
        <v>1084</v>
      </c>
      <c r="AC4911" s="177" t="s">
        <v>19261</v>
      </c>
      <c r="AD4911" s="177" t="s">
        <v>19262</v>
      </c>
      <c r="AE4911" s="177" t="s">
        <v>524</v>
      </c>
      <c r="AQ4911" s="177"/>
      <c r="AT4911" s="177"/>
      <c r="AU4911" s="177"/>
      <c r="AV4911" s="177"/>
      <c r="AW4911" s="177"/>
    </row>
    <row r="4912" spans="1:68">
      <c r="A4912" s="170" t="s">
        <v>19256</v>
      </c>
      <c r="B4912" s="177" t="s">
        <v>19257</v>
      </c>
      <c r="D4912" s="177" t="s">
        <v>508</v>
      </c>
      <c r="E4912" s="183" t="s">
        <v>669</v>
      </c>
      <c r="F4912" s="177" t="s">
        <v>19263</v>
      </c>
      <c r="I4912" s="177" t="s">
        <v>1028</v>
      </c>
      <c r="J4912" s="178">
        <v>44795</v>
      </c>
      <c r="K4912" s="178">
        <v>44795</v>
      </c>
      <c r="L4912" s="177" t="s">
        <v>513</v>
      </c>
      <c r="M4912" s="177" t="s">
        <v>19259</v>
      </c>
      <c r="N4912" s="177" t="s">
        <v>19259</v>
      </c>
      <c r="O4912" s="177" t="s">
        <v>280</v>
      </c>
      <c r="R4912" s="177" t="s">
        <v>700</v>
      </c>
      <c r="S4912" s="177" t="s">
        <v>896</v>
      </c>
      <c r="T4912" s="177" t="s">
        <v>941</v>
      </c>
      <c r="U4912" s="177" t="s">
        <v>718</v>
      </c>
      <c r="V4912" s="177" t="s">
        <v>1128</v>
      </c>
      <c r="W4912" s="177" t="s">
        <v>19264</v>
      </c>
      <c r="X4912" s="177" t="s">
        <v>1130</v>
      </c>
      <c r="AQ4912" s="177"/>
      <c r="AT4912" s="177"/>
      <c r="AU4912" s="177"/>
      <c r="AV4912" s="177"/>
      <c r="AW4912" s="177"/>
    </row>
    <row r="4913" spans="1:62">
      <c r="A4913" s="170" t="s">
        <v>19256</v>
      </c>
      <c r="B4913" s="177" t="s">
        <v>19257</v>
      </c>
      <c r="D4913" s="177" t="s">
        <v>508</v>
      </c>
      <c r="E4913" s="183" t="s">
        <v>685</v>
      </c>
      <c r="F4913" s="177" t="s">
        <v>19265</v>
      </c>
      <c r="I4913" s="177" t="s">
        <v>1028</v>
      </c>
      <c r="J4913" s="178">
        <v>44795</v>
      </c>
      <c r="K4913" s="178">
        <v>44795</v>
      </c>
      <c r="L4913" s="177" t="s">
        <v>901</v>
      </c>
      <c r="M4913" s="177" t="s">
        <v>19266</v>
      </c>
      <c r="N4913" s="177" t="s">
        <v>19259</v>
      </c>
      <c r="O4913" s="177" t="s">
        <v>324</v>
      </c>
      <c r="P4913" s="177" t="s">
        <v>903</v>
      </c>
      <c r="R4913" s="177" t="s">
        <v>951</v>
      </c>
      <c r="S4913" s="177" t="s">
        <v>952</v>
      </c>
      <c r="T4913" s="177" t="s">
        <v>11706</v>
      </c>
      <c r="U4913" s="177" t="s">
        <v>19267</v>
      </c>
      <c r="V4913" s="177" t="s">
        <v>19268</v>
      </c>
      <c r="W4913" s="177" t="s">
        <v>908</v>
      </c>
      <c r="Y4913" s="177" t="s">
        <v>1658</v>
      </c>
      <c r="Z4913" s="177" t="s">
        <v>908</v>
      </c>
      <c r="AA4913" s="177" t="s">
        <v>1148</v>
      </c>
      <c r="AB4913" s="177" t="s">
        <v>3038</v>
      </c>
      <c r="AC4913" s="177">
        <v>2800</v>
      </c>
      <c r="AD4913" s="177" t="s">
        <v>957</v>
      </c>
      <c r="AE4913" s="177">
        <v>575</v>
      </c>
      <c r="AF4913" s="177" t="s">
        <v>4063</v>
      </c>
      <c r="AG4913" s="177" t="s">
        <v>908</v>
      </c>
      <c r="AH4913" s="177" t="s">
        <v>19269</v>
      </c>
      <c r="AI4913" s="177" t="s">
        <v>908</v>
      </c>
      <c r="AJ4913" s="177" t="s">
        <v>908</v>
      </c>
      <c r="AK4913" s="177" t="s">
        <v>914</v>
      </c>
      <c r="AL4913" s="177" t="s">
        <v>959</v>
      </c>
      <c r="AM4913" s="177" t="s">
        <v>960</v>
      </c>
      <c r="AP4913" s="177" t="s">
        <v>908</v>
      </c>
      <c r="AQ4913" s="177"/>
      <c r="AT4913" s="177"/>
      <c r="AU4913" s="177"/>
      <c r="AV4913" s="177"/>
      <c r="AW4913" s="177"/>
    </row>
    <row r="4914" spans="1:62">
      <c r="A4914" s="170" t="s">
        <v>19270</v>
      </c>
      <c r="B4914" s="177" t="s">
        <v>19271</v>
      </c>
      <c r="D4914" s="177" t="s">
        <v>508</v>
      </c>
      <c r="F4914" s="177" t="s">
        <v>19272</v>
      </c>
      <c r="I4914" s="177" t="s">
        <v>1647</v>
      </c>
      <c r="J4914" s="181" t="s">
        <v>512</v>
      </c>
      <c r="K4914" s="178" t="s">
        <v>512</v>
      </c>
      <c r="L4914" s="177" t="s">
        <v>901</v>
      </c>
      <c r="M4914" s="177" t="s">
        <v>19273</v>
      </c>
      <c r="N4914" s="177" t="s">
        <v>19273</v>
      </c>
      <c r="O4914" s="177" t="s">
        <v>324</v>
      </c>
      <c r="R4914" s="177" t="s">
        <v>2149</v>
      </c>
      <c r="S4914" s="177" t="s">
        <v>2149</v>
      </c>
      <c r="U4914" s="177" t="s">
        <v>19274</v>
      </c>
      <c r="AQ4914" s="177"/>
      <c r="AT4914" s="177"/>
      <c r="AU4914" s="177"/>
      <c r="AV4914" s="177"/>
      <c r="AW4914" s="177"/>
    </row>
    <row r="4915" spans="1:62">
      <c r="A4915" s="170"/>
      <c r="B4915" s="177" t="s">
        <v>19275</v>
      </c>
      <c r="D4915" s="177" t="s">
        <v>508</v>
      </c>
      <c r="F4915" s="177" t="s">
        <v>19276</v>
      </c>
      <c r="I4915" s="177" t="s">
        <v>2541</v>
      </c>
      <c r="J4915" s="181" t="s">
        <v>512</v>
      </c>
      <c r="K4915" s="178" t="s">
        <v>512</v>
      </c>
      <c r="L4915" s="177" t="s">
        <v>550</v>
      </c>
      <c r="M4915" s="177" t="s">
        <v>19277</v>
      </c>
      <c r="N4915" s="177" t="s">
        <v>19277</v>
      </c>
      <c r="O4915" s="177" t="s">
        <v>110</v>
      </c>
      <c r="R4915" s="177" t="s">
        <v>565</v>
      </c>
      <c r="S4915" s="177" t="s">
        <v>3392</v>
      </c>
      <c r="AQ4915" s="177" t="s">
        <v>683</v>
      </c>
      <c r="AT4915" s="177"/>
      <c r="AU4915" s="177"/>
      <c r="AV4915" s="177"/>
      <c r="AW4915" s="177"/>
    </row>
    <row r="4916" spans="1:62">
      <c r="A4916" s="170" t="s">
        <v>19278</v>
      </c>
      <c r="B4916" s="177" t="s">
        <v>19279</v>
      </c>
      <c r="C4916" s="177" t="s">
        <v>19280</v>
      </c>
      <c r="D4916" s="177" t="s">
        <v>508</v>
      </c>
      <c r="E4916" s="177" t="s">
        <v>661</v>
      </c>
      <c r="F4916" s="177" t="s">
        <v>19281</v>
      </c>
      <c r="G4916" s="177" t="s">
        <v>12613</v>
      </c>
      <c r="I4916" s="177" t="s">
        <v>2334</v>
      </c>
      <c r="J4916" s="178">
        <v>41655</v>
      </c>
      <c r="K4916" s="178">
        <v>41655</v>
      </c>
      <c r="L4916" s="177" t="s">
        <v>550</v>
      </c>
      <c r="M4916" s="177" t="s">
        <v>19282</v>
      </c>
      <c r="N4916" s="177" t="s">
        <v>19282</v>
      </c>
      <c r="O4916" s="177" t="s">
        <v>195</v>
      </c>
      <c r="P4916" s="177" t="s">
        <v>552</v>
      </c>
      <c r="R4916" s="177" t="s">
        <v>553</v>
      </c>
      <c r="S4916" s="177" t="s">
        <v>644</v>
      </c>
      <c r="T4916" s="177" t="s">
        <v>4769</v>
      </c>
      <c r="U4916" s="177" t="s">
        <v>579</v>
      </c>
      <c r="V4916" s="177" t="s">
        <v>1000</v>
      </c>
      <c r="X4916" s="177" t="s">
        <v>734</v>
      </c>
      <c r="Z4916" s="177" t="s">
        <v>579</v>
      </c>
      <c r="AA4916" s="177" t="s">
        <v>3855</v>
      </c>
      <c r="AB4916" s="177" t="s">
        <v>1257</v>
      </c>
      <c r="AC4916" s="177" t="s">
        <v>19283</v>
      </c>
      <c r="AD4916" s="177" t="s">
        <v>19284</v>
      </c>
      <c r="AE4916" s="177" t="s">
        <v>583</v>
      </c>
      <c r="AF4916" s="177" t="s">
        <v>651</v>
      </c>
      <c r="AQ4916" s="177" t="s">
        <v>19285</v>
      </c>
      <c r="AT4916" s="177"/>
      <c r="AU4916" s="177"/>
      <c r="AV4916" s="177"/>
      <c r="AW4916" s="177"/>
    </row>
    <row r="4917" spans="1:62">
      <c r="A4917" s="170" t="s">
        <v>19278</v>
      </c>
      <c r="B4917" s="177" t="s">
        <v>19279</v>
      </c>
      <c r="C4917" s="177" t="s">
        <v>19280</v>
      </c>
      <c r="D4917" s="177" t="s">
        <v>508</v>
      </c>
      <c r="E4917" s="177" t="s">
        <v>669</v>
      </c>
      <c r="F4917" s="177" t="s">
        <v>19286</v>
      </c>
      <c r="G4917" s="177" t="s">
        <v>3455</v>
      </c>
      <c r="I4917" s="177" t="s">
        <v>2334</v>
      </c>
      <c r="J4917" s="178">
        <v>41655</v>
      </c>
      <c r="K4917" s="178">
        <v>41655</v>
      </c>
      <c r="L4917" s="177" t="s">
        <v>550</v>
      </c>
      <c r="M4917" s="177" t="s">
        <v>19282</v>
      </c>
      <c r="N4917" s="177" t="s">
        <v>19282</v>
      </c>
      <c r="O4917" s="177" t="s">
        <v>195</v>
      </c>
      <c r="P4917" s="177" t="s">
        <v>552</v>
      </c>
      <c r="R4917" s="177" t="s">
        <v>553</v>
      </c>
      <c r="S4917" s="177" t="s">
        <v>644</v>
      </c>
      <c r="T4917" s="177" t="s">
        <v>9253</v>
      </c>
      <c r="U4917" s="177" t="s">
        <v>579</v>
      </c>
      <c r="V4917" s="177" t="s">
        <v>2831</v>
      </c>
      <c r="W4917" s="177" t="s">
        <v>592</v>
      </c>
      <c r="X4917" s="177" t="s">
        <v>734</v>
      </c>
      <c r="Z4917" s="177" t="s">
        <v>579</v>
      </c>
      <c r="AA4917" s="177" t="s">
        <v>19287</v>
      </c>
      <c r="AB4917" s="177" t="s">
        <v>1257</v>
      </c>
      <c r="AC4917" s="177" t="s">
        <v>6494</v>
      </c>
      <c r="AD4917" s="177" t="s">
        <v>19288</v>
      </c>
      <c r="AE4917" s="177" t="s">
        <v>1064</v>
      </c>
      <c r="AF4917" s="177" t="s">
        <v>651</v>
      </c>
      <c r="AQ4917" s="177" t="s">
        <v>937</v>
      </c>
      <c r="AT4917" s="177"/>
      <c r="AU4917" s="177"/>
      <c r="AV4917" s="177"/>
      <c r="AW4917" s="177"/>
    </row>
    <row r="4918" spans="1:62">
      <c r="A4918" s="170" t="s">
        <v>19278</v>
      </c>
      <c r="B4918" s="177" t="s">
        <v>19279</v>
      </c>
      <c r="C4918" s="177" t="s">
        <v>19280</v>
      </c>
      <c r="D4918" s="177" t="s">
        <v>508</v>
      </c>
      <c r="E4918" s="177" t="s">
        <v>685</v>
      </c>
      <c r="F4918" s="177" t="s">
        <v>19289</v>
      </c>
      <c r="G4918" s="177" t="s">
        <v>3460</v>
      </c>
      <c r="I4918" s="177" t="s">
        <v>2334</v>
      </c>
      <c r="J4918" s="178">
        <v>41655</v>
      </c>
      <c r="K4918" s="178">
        <v>41655</v>
      </c>
      <c r="L4918" s="177" t="s">
        <v>550</v>
      </c>
      <c r="M4918" s="177" t="s">
        <v>19282</v>
      </c>
      <c r="N4918" s="177" t="s">
        <v>19282</v>
      </c>
      <c r="O4918" s="177" t="s">
        <v>195</v>
      </c>
      <c r="P4918" s="177" t="s">
        <v>2442</v>
      </c>
      <c r="R4918" s="177" t="s">
        <v>600</v>
      </c>
      <c r="S4918" s="177" t="s">
        <v>601</v>
      </c>
      <c r="T4918" s="177" t="s">
        <v>579</v>
      </c>
      <c r="U4918" s="177" t="s">
        <v>579</v>
      </c>
      <c r="V4918" s="177" t="s">
        <v>19290</v>
      </c>
      <c r="X4918" s="177" t="s">
        <v>943</v>
      </c>
      <c r="Y4918" s="177" t="s">
        <v>674</v>
      </c>
      <c r="Z4918" s="177" t="s">
        <v>579</v>
      </c>
      <c r="AA4918" s="177" t="s">
        <v>10364</v>
      </c>
      <c r="AB4918" s="177" t="s">
        <v>19291</v>
      </c>
      <c r="AC4918" s="177" t="s">
        <v>3501</v>
      </c>
      <c r="AD4918" s="177" t="s">
        <v>19292</v>
      </c>
      <c r="AE4918" s="177" t="s">
        <v>526</v>
      </c>
      <c r="AQ4918" s="177"/>
      <c r="AT4918" s="177"/>
      <c r="AU4918" s="177"/>
      <c r="AV4918" s="177"/>
      <c r="AW4918" s="177"/>
    </row>
    <row r="4919" spans="1:62">
      <c r="A4919" s="170" t="s">
        <v>19278</v>
      </c>
      <c r="B4919" s="177" t="s">
        <v>19279</v>
      </c>
      <c r="C4919" s="177" t="s">
        <v>19280</v>
      </c>
      <c r="D4919" s="177" t="s">
        <v>508</v>
      </c>
      <c r="E4919" s="177" t="s">
        <v>709</v>
      </c>
      <c r="F4919" s="177" t="s">
        <v>19293</v>
      </c>
      <c r="G4919" s="177" t="s">
        <v>6146</v>
      </c>
      <c r="I4919" s="177" t="s">
        <v>2334</v>
      </c>
      <c r="J4919" s="178">
        <v>41655</v>
      </c>
      <c r="K4919" s="178">
        <v>41655</v>
      </c>
      <c r="L4919" s="177" t="s">
        <v>550</v>
      </c>
      <c r="M4919" s="177" t="s">
        <v>19282</v>
      </c>
      <c r="N4919" s="177" t="s">
        <v>19282</v>
      </c>
      <c r="O4919" s="177" t="s">
        <v>195</v>
      </c>
      <c r="P4919" s="177" t="s">
        <v>1193</v>
      </c>
      <c r="R4919" s="177" t="s">
        <v>600</v>
      </c>
      <c r="S4919" s="177" t="s">
        <v>601</v>
      </c>
      <c r="T4919" s="177" t="s">
        <v>2823</v>
      </c>
      <c r="U4919" s="177" t="s">
        <v>579</v>
      </c>
      <c r="V4919" s="177" t="s">
        <v>2569</v>
      </c>
      <c r="W4919" s="177" t="s">
        <v>798</v>
      </c>
      <c r="X4919" s="177" t="s">
        <v>943</v>
      </c>
      <c r="Y4919" s="177" t="s">
        <v>674</v>
      </c>
      <c r="Z4919" s="177" t="s">
        <v>579</v>
      </c>
      <c r="AA4919" s="177" t="s">
        <v>10364</v>
      </c>
      <c r="AB4919" s="177" t="s">
        <v>19291</v>
      </c>
      <c r="AC4919" s="177" t="s">
        <v>3501</v>
      </c>
      <c r="AD4919" s="177" t="s">
        <v>19294</v>
      </c>
      <c r="AE4919" s="177" t="s">
        <v>526</v>
      </c>
      <c r="AQ4919" s="177"/>
      <c r="AT4919" s="177"/>
      <c r="AU4919" s="177"/>
      <c r="AV4919" s="177"/>
      <c r="AW4919" s="177"/>
    </row>
    <row r="4920" spans="1:62">
      <c r="A4920" s="170" t="s">
        <v>19278</v>
      </c>
      <c r="B4920" s="177" t="s">
        <v>19279</v>
      </c>
      <c r="C4920" s="177" t="s">
        <v>19280</v>
      </c>
      <c r="D4920" s="177" t="s">
        <v>508</v>
      </c>
      <c r="E4920" s="177" t="s">
        <v>719</v>
      </c>
      <c r="F4920" s="177" t="s">
        <v>19295</v>
      </c>
      <c r="G4920" s="177" t="s">
        <v>19296</v>
      </c>
      <c r="I4920" s="177" t="s">
        <v>2334</v>
      </c>
      <c r="J4920" s="178">
        <v>41655</v>
      </c>
      <c r="K4920" s="178">
        <v>41655</v>
      </c>
      <c r="L4920" s="177" t="s">
        <v>513</v>
      </c>
      <c r="M4920" s="177" t="s">
        <v>19297</v>
      </c>
      <c r="N4920" s="177" t="s">
        <v>19282</v>
      </c>
      <c r="O4920" s="177" t="s">
        <v>437</v>
      </c>
      <c r="P4920" s="177" t="s">
        <v>613</v>
      </c>
      <c r="R4920" s="177" t="s">
        <v>615</v>
      </c>
      <c r="S4920" s="177" t="s">
        <v>613</v>
      </c>
      <c r="T4920" s="177" t="s">
        <v>2802</v>
      </c>
      <c r="U4920" s="177" t="s">
        <v>518</v>
      </c>
      <c r="V4920" s="177" t="s">
        <v>987</v>
      </c>
      <c r="W4920" s="177" t="s">
        <v>617</v>
      </c>
      <c r="X4920" s="177" t="s">
        <v>618</v>
      </c>
      <c r="Y4920" s="177" t="s">
        <v>2480</v>
      </c>
      <c r="Z4920" s="177" t="s">
        <v>19298</v>
      </c>
      <c r="AA4920" s="177" t="s">
        <v>524</v>
      </c>
      <c r="AB4920" s="177" t="s">
        <v>2480</v>
      </c>
      <c r="AC4920" s="177" t="s">
        <v>19299</v>
      </c>
      <c r="AD4920" s="177" t="s">
        <v>524</v>
      </c>
      <c r="AQ4920" s="177"/>
      <c r="AT4920" s="177"/>
      <c r="AU4920" s="177"/>
      <c r="AV4920" s="177"/>
      <c r="AW4920" s="177"/>
      <c r="BJ4920" s="177" t="s">
        <v>19300</v>
      </c>
    </row>
    <row r="4921" spans="1:62">
      <c r="A4921" s="170" t="s">
        <v>19278</v>
      </c>
      <c r="B4921" s="177" t="s">
        <v>19279</v>
      </c>
      <c r="C4921" s="177" t="s">
        <v>19280</v>
      </c>
      <c r="D4921" s="177" t="s">
        <v>610</v>
      </c>
      <c r="E4921" s="177" t="s">
        <v>740</v>
      </c>
      <c r="F4921" s="177" t="s">
        <v>19301</v>
      </c>
      <c r="G4921" s="177" t="s">
        <v>6602</v>
      </c>
      <c r="I4921" s="177" t="s">
        <v>2334</v>
      </c>
      <c r="J4921" s="178">
        <v>41655</v>
      </c>
      <c r="K4921" s="178">
        <v>41655</v>
      </c>
      <c r="L4921" s="177" t="s">
        <v>550</v>
      </c>
      <c r="M4921" s="177" t="s">
        <v>19282</v>
      </c>
      <c r="N4921" s="177" t="s">
        <v>19282</v>
      </c>
      <c r="O4921" s="177" t="s">
        <v>195</v>
      </c>
      <c r="P4921" s="177" t="s">
        <v>887</v>
      </c>
      <c r="Q4921" s="177" t="s">
        <v>888</v>
      </c>
      <c r="R4921" s="177" t="s">
        <v>600</v>
      </c>
      <c r="S4921" s="177" t="s">
        <v>601</v>
      </c>
      <c r="T4921" s="177" t="s">
        <v>512</v>
      </c>
      <c r="U4921" s="177" t="s">
        <v>646</v>
      </c>
      <c r="V4921" s="177" t="s">
        <v>2674</v>
      </c>
      <c r="X4921" s="177" t="s">
        <v>890</v>
      </c>
      <c r="Y4921" s="177" t="s">
        <v>891</v>
      </c>
      <c r="Z4921" s="177" t="s">
        <v>646</v>
      </c>
      <c r="AA4921" s="177" t="s">
        <v>2675</v>
      </c>
      <c r="AC4921" s="177" t="s">
        <v>5991</v>
      </c>
      <c r="AD4921" s="177" t="s">
        <v>19302</v>
      </c>
      <c r="AE4921" s="177" t="s">
        <v>1064</v>
      </c>
      <c r="AQ4921" s="177" t="s">
        <v>19303</v>
      </c>
      <c r="AT4921" s="177"/>
      <c r="AU4921" s="177"/>
      <c r="AV4921" s="177"/>
      <c r="AW4921" s="177"/>
    </row>
    <row r="4922" spans="1:62">
      <c r="A4922" s="170" t="s">
        <v>19278</v>
      </c>
      <c r="B4922" s="177" t="s">
        <v>19279</v>
      </c>
      <c r="C4922" s="177" t="s">
        <v>19280</v>
      </c>
      <c r="D4922" s="177" t="s">
        <v>508</v>
      </c>
      <c r="E4922" s="177" t="s">
        <v>746</v>
      </c>
      <c r="F4922" s="177" t="s">
        <v>19304</v>
      </c>
      <c r="G4922" s="177" t="s">
        <v>19305</v>
      </c>
      <c r="I4922" s="177" t="s">
        <v>2334</v>
      </c>
      <c r="J4922" s="178">
        <v>41655</v>
      </c>
      <c r="K4922" s="178">
        <v>41655</v>
      </c>
      <c r="L4922" s="177" t="s">
        <v>550</v>
      </c>
      <c r="M4922" s="177" t="s">
        <v>19282</v>
      </c>
      <c r="N4922" s="177" t="s">
        <v>19282</v>
      </c>
      <c r="O4922" s="177" t="s">
        <v>280</v>
      </c>
      <c r="R4922" s="177" t="s">
        <v>700</v>
      </c>
      <c r="S4922" s="177" t="s">
        <v>701</v>
      </c>
      <c r="T4922" s="177" t="s">
        <v>512</v>
      </c>
      <c r="U4922" s="177" t="s">
        <v>646</v>
      </c>
      <c r="Y4922" s="177" t="s">
        <v>646</v>
      </c>
      <c r="AQ4922" s="177" t="s">
        <v>19306</v>
      </c>
      <c r="AT4922" s="177"/>
      <c r="AU4922" s="177"/>
      <c r="AV4922" s="177"/>
      <c r="AW4922" s="177"/>
    </row>
    <row r="4923" spans="1:62">
      <c r="A4923" s="170" t="s">
        <v>19278</v>
      </c>
      <c r="B4923" s="177" t="s">
        <v>19279</v>
      </c>
      <c r="C4923" s="177" t="s">
        <v>19280</v>
      </c>
      <c r="D4923" s="177" t="s">
        <v>508</v>
      </c>
      <c r="E4923" s="177" t="s">
        <v>746</v>
      </c>
      <c r="F4923" s="177" t="s">
        <v>19307</v>
      </c>
      <c r="I4923" s="177" t="s">
        <v>2334</v>
      </c>
      <c r="J4923" s="178">
        <v>41655</v>
      </c>
      <c r="K4923" s="178">
        <v>41655</v>
      </c>
      <c r="L4923" s="177" t="s">
        <v>901</v>
      </c>
      <c r="M4923" s="177">
        <v>13101012</v>
      </c>
      <c r="N4923" s="177" t="s">
        <v>19282</v>
      </c>
      <c r="O4923" s="177" t="s">
        <v>324</v>
      </c>
      <c r="P4923" s="177" t="s">
        <v>903</v>
      </c>
      <c r="R4923" s="177" t="s">
        <v>904</v>
      </c>
      <c r="S4923" s="177" t="s">
        <v>905</v>
      </c>
      <c r="U4923" s="177" t="s">
        <v>906</v>
      </c>
      <c r="V4923" s="177" t="s">
        <v>907</v>
      </c>
      <c r="W4923" s="177" t="s">
        <v>908</v>
      </c>
      <c r="Y4923" s="177" t="s">
        <v>909</v>
      </c>
      <c r="AB4923" s="177" t="s">
        <v>910</v>
      </c>
      <c r="AC4923" s="177">
        <v>2000</v>
      </c>
      <c r="AD4923" s="177" t="s">
        <v>911</v>
      </c>
      <c r="AE4923" s="177">
        <v>915</v>
      </c>
      <c r="AF4923" s="177" t="s">
        <v>912</v>
      </c>
      <c r="AG4923" s="177" t="s">
        <v>908</v>
      </c>
      <c r="AH4923" s="177" t="s">
        <v>908</v>
      </c>
      <c r="AI4923" s="177" t="s">
        <v>908</v>
      </c>
      <c r="AK4923" s="177" t="s">
        <v>908</v>
      </c>
      <c r="AL4923" s="177">
        <v>480</v>
      </c>
      <c r="AP4923" s="177" t="s">
        <v>908</v>
      </c>
      <c r="AQ4923" s="177"/>
      <c r="AT4923" s="177"/>
      <c r="AU4923" s="177" t="s">
        <v>746</v>
      </c>
      <c r="AV4923" s="177"/>
      <c r="AW4923" s="177"/>
    </row>
    <row r="4924" spans="1:62">
      <c r="A4924" s="170" t="s">
        <v>19278</v>
      </c>
      <c r="B4924" s="177" t="s">
        <v>19279</v>
      </c>
      <c r="C4924" s="177" t="s">
        <v>19280</v>
      </c>
      <c r="D4924" s="177" t="s">
        <v>508</v>
      </c>
      <c r="E4924" s="177" t="s">
        <v>661</v>
      </c>
      <c r="F4924" s="177" t="s">
        <v>19308</v>
      </c>
      <c r="G4924" s="177" t="s">
        <v>19309</v>
      </c>
      <c r="I4924" s="177" t="s">
        <v>2010</v>
      </c>
      <c r="J4924" s="178">
        <v>41967</v>
      </c>
      <c r="K4924" s="178">
        <v>41967</v>
      </c>
      <c r="L4924" s="177" t="s">
        <v>550</v>
      </c>
      <c r="M4924" s="177" t="s">
        <v>19310</v>
      </c>
      <c r="N4924" s="177" t="s">
        <v>19310</v>
      </c>
      <c r="O4924" s="177" t="s">
        <v>232</v>
      </c>
      <c r="R4924" s="177" t="s">
        <v>926</v>
      </c>
      <c r="S4924" s="177" t="s">
        <v>3450</v>
      </c>
      <c r="T4924" s="177" t="s">
        <v>19311</v>
      </c>
      <c r="U4924" s="177" t="s">
        <v>646</v>
      </c>
      <c r="V4924" s="177" t="s">
        <v>2896</v>
      </c>
      <c r="X4924" s="177" t="s">
        <v>651</v>
      </c>
      <c r="Y4924" s="177" t="s">
        <v>646</v>
      </c>
      <c r="Z4924" s="177" t="s">
        <v>7452</v>
      </c>
      <c r="AB4924" s="177" t="s">
        <v>19312</v>
      </c>
      <c r="AC4924" s="177" t="s">
        <v>19313</v>
      </c>
      <c r="AD4924" s="177" t="s">
        <v>1676</v>
      </c>
      <c r="AE4924" s="177" t="s">
        <v>3452</v>
      </c>
      <c r="AF4924" s="177" t="s">
        <v>19314</v>
      </c>
      <c r="AG4924" s="177" t="s">
        <v>618</v>
      </c>
      <c r="AQ4924" s="177" t="s">
        <v>937</v>
      </c>
      <c r="AT4924" s="177"/>
      <c r="AU4924" s="177"/>
      <c r="AV4924" s="177"/>
      <c r="AW4924" s="177"/>
    </row>
    <row r="4925" spans="1:62">
      <c r="A4925" s="170" t="s">
        <v>19278</v>
      </c>
      <c r="B4925" s="177" t="s">
        <v>19279</v>
      </c>
      <c r="C4925" s="177" t="s">
        <v>19280</v>
      </c>
      <c r="D4925" s="177" t="s">
        <v>508</v>
      </c>
      <c r="E4925" s="177" t="s">
        <v>669</v>
      </c>
      <c r="F4925" s="177" t="s">
        <v>19315</v>
      </c>
      <c r="G4925" s="177" t="s">
        <v>3508</v>
      </c>
      <c r="I4925" s="177" t="s">
        <v>2010</v>
      </c>
      <c r="J4925" s="178">
        <v>41967</v>
      </c>
      <c r="K4925" s="178">
        <v>41967</v>
      </c>
      <c r="L4925" s="177" t="s">
        <v>550</v>
      </c>
      <c r="M4925" s="177" t="s">
        <v>19310</v>
      </c>
      <c r="N4925" s="177" t="s">
        <v>19310</v>
      </c>
      <c r="O4925" s="177" t="s">
        <v>195</v>
      </c>
      <c r="R4925" s="177" t="s">
        <v>600</v>
      </c>
      <c r="S4925" s="177" t="s">
        <v>601</v>
      </c>
      <c r="T4925" s="177" t="s">
        <v>512</v>
      </c>
      <c r="U4925" s="177" t="s">
        <v>712</v>
      </c>
      <c r="V4925" s="177" t="s">
        <v>2823</v>
      </c>
      <c r="X4925" s="177" t="s">
        <v>890</v>
      </c>
      <c r="Y4925" s="177" t="s">
        <v>891</v>
      </c>
      <c r="Z4925" s="177" t="s">
        <v>712</v>
      </c>
      <c r="AA4925" s="177" t="s">
        <v>1587</v>
      </c>
      <c r="AQ4925" s="177" t="s">
        <v>19316</v>
      </c>
      <c r="AT4925" s="177"/>
      <c r="AU4925" s="177"/>
      <c r="AV4925" s="177"/>
      <c r="AW4925" s="177"/>
    </row>
    <row r="4926" spans="1:62">
      <c r="A4926" s="170" t="s">
        <v>19278</v>
      </c>
      <c r="B4926" s="177" t="s">
        <v>19279</v>
      </c>
      <c r="C4926" s="177" t="s">
        <v>19280</v>
      </c>
      <c r="D4926" s="177" t="s">
        <v>508</v>
      </c>
      <c r="E4926" s="177" t="s">
        <v>685</v>
      </c>
      <c r="F4926" s="177" t="s">
        <v>19317</v>
      </c>
      <c r="G4926" s="177" t="s">
        <v>5906</v>
      </c>
      <c r="I4926" s="177" t="s">
        <v>2010</v>
      </c>
      <c r="J4926" s="178">
        <v>41967</v>
      </c>
      <c r="K4926" s="178">
        <v>41967</v>
      </c>
      <c r="L4926" s="177" t="s">
        <v>550</v>
      </c>
      <c r="M4926" s="177" t="s">
        <v>19310</v>
      </c>
      <c r="N4926" s="177" t="s">
        <v>19310</v>
      </c>
      <c r="O4926" s="177" t="s">
        <v>195</v>
      </c>
      <c r="P4926" s="177" t="e">
        <v>#N/A</v>
      </c>
      <c r="R4926" s="177" t="s">
        <v>600</v>
      </c>
      <c r="S4926" s="177" t="s">
        <v>601</v>
      </c>
      <c r="T4926" s="177" t="s">
        <v>19318</v>
      </c>
      <c r="U4926" s="177" t="s">
        <v>712</v>
      </c>
      <c r="V4926" s="177" t="s">
        <v>2674</v>
      </c>
      <c r="W4926" s="177" t="s">
        <v>1178</v>
      </c>
      <c r="X4926" s="177" t="s">
        <v>890</v>
      </c>
      <c r="Y4926" s="177" t="s">
        <v>891</v>
      </c>
      <c r="Z4926" s="177" t="s">
        <v>712</v>
      </c>
      <c r="AA4926" s="177" t="s">
        <v>2675</v>
      </c>
      <c r="AC4926" s="177" t="s">
        <v>3501</v>
      </c>
      <c r="AD4926" s="177" t="s">
        <v>19319</v>
      </c>
      <c r="AE4926" s="177" t="s">
        <v>526</v>
      </c>
      <c r="AQ4926" s="177"/>
      <c r="AT4926" s="177"/>
      <c r="AU4926" s="177"/>
      <c r="AV4926" s="177"/>
      <c r="AW4926" s="177"/>
    </row>
    <row r="4927" spans="1:62">
      <c r="A4927" s="170" t="s">
        <v>19278</v>
      </c>
      <c r="B4927" s="177" t="s">
        <v>19279</v>
      </c>
      <c r="C4927" s="177" t="s">
        <v>19280</v>
      </c>
      <c r="D4927" s="177" t="s">
        <v>508</v>
      </c>
      <c r="E4927" s="177" t="s">
        <v>704</v>
      </c>
      <c r="F4927" s="177" t="s">
        <v>19320</v>
      </c>
      <c r="G4927" s="177" t="s">
        <v>14656</v>
      </c>
      <c r="I4927" s="177" t="s">
        <v>2010</v>
      </c>
      <c r="J4927" s="178">
        <v>41967</v>
      </c>
      <c r="K4927" s="178">
        <v>41967</v>
      </c>
      <c r="L4927" s="177" t="s">
        <v>550</v>
      </c>
      <c r="M4927" s="177" t="s">
        <v>19310</v>
      </c>
      <c r="N4927" s="177" t="s">
        <v>19310</v>
      </c>
      <c r="O4927" s="177" t="s">
        <v>195</v>
      </c>
      <c r="P4927" s="177" t="s">
        <v>711</v>
      </c>
      <c r="R4927" s="177" t="s">
        <v>600</v>
      </c>
      <c r="S4927" s="177" t="s">
        <v>601</v>
      </c>
      <c r="T4927" s="177" t="s">
        <v>19321</v>
      </c>
      <c r="U4927" s="177" t="s">
        <v>646</v>
      </c>
      <c r="V4927" s="177" t="s">
        <v>15927</v>
      </c>
      <c r="W4927" s="177" t="s">
        <v>1484</v>
      </c>
      <c r="X4927" s="177" t="s">
        <v>890</v>
      </c>
      <c r="Y4927" s="177" t="s">
        <v>891</v>
      </c>
      <c r="Z4927" s="177" t="s">
        <v>646</v>
      </c>
      <c r="AA4927" s="177" t="s">
        <v>10591</v>
      </c>
      <c r="AB4927" s="177" t="s">
        <v>19322</v>
      </c>
      <c r="AC4927" s="177" t="s">
        <v>5991</v>
      </c>
      <c r="AD4927" s="177" t="s">
        <v>19323</v>
      </c>
      <c r="AE4927" s="177" t="s">
        <v>524</v>
      </c>
      <c r="AQ4927" s="177"/>
      <c r="AT4927" s="177"/>
      <c r="AU4927" s="177"/>
      <c r="AV4927" s="177"/>
      <c r="AW4927" s="177"/>
    </row>
    <row r="4928" spans="1:62">
      <c r="A4928" s="170" t="s">
        <v>19278</v>
      </c>
      <c r="B4928" s="177" t="s">
        <v>19279</v>
      </c>
      <c r="C4928" s="177" t="s">
        <v>19280</v>
      </c>
      <c r="D4928" s="177" t="s">
        <v>508</v>
      </c>
      <c r="E4928" s="177" t="s">
        <v>709</v>
      </c>
      <c r="F4928" s="177" t="s">
        <v>19324</v>
      </c>
      <c r="G4928" s="177" t="s">
        <v>6602</v>
      </c>
      <c r="I4928" s="177" t="s">
        <v>2010</v>
      </c>
      <c r="J4928" s="178">
        <v>41967</v>
      </c>
      <c r="K4928" s="178">
        <v>41967</v>
      </c>
      <c r="L4928" s="177" t="s">
        <v>550</v>
      </c>
      <c r="M4928" s="177" t="s">
        <v>19310</v>
      </c>
      <c r="N4928" s="177" t="s">
        <v>19310</v>
      </c>
      <c r="O4928" s="177" t="s">
        <v>195</v>
      </c>
      <c r="P4928" s="177" t="s">
        <v>887</v>
      </c>
      <c r="Q4928" s="177" t="s">
        <v>888</v>
      </c>
      <c r="R4928" s="177" t="s">
        <v>600</v>
      </c>
      <c r="S4928" s="177" t="s">
        <v>601</v>
      </c>
      <c r="T4928" s="177" t="s">
        <v>512</v>
      </c>
      <c r="U4928" s="177" t="s">
        <v>646</v>
      </c>
      <c r="V4928" s="177" t="s">
        <v>1893</v>
      </c>
      <c r="X4928" s="177" t="s">
        <v>890</v>
      </c>
      <c r="Y4928" s="177" t="s">
        <v>891</v>
      </c>
      <c r="Z4928" s="177" t="s">
        <v>646</v>
      </c>
      <c r="AA4928" s="177" t="s">
        <v>1471</v>
      </c>
      <c r="AC4928" s="177" t="s">
        <v>5991</v>
      </c>
      <c r="AD4928" s="177" t="s">
        <v>19302</v>
      </c>
      <c r="AE4928" s="177" t="s">
        <v>1064</v>
      </c>
      <c r="AQ4928" s="177" t="s">
        <v>19325</v>
      </c>
      <c r="AT4928" s="177"/>
      <c r="AU4928" s="177"/>
      <c r="AV4928" s="177"/>
      <c r="AW4928" s="177"/>
    </row>
    <row r="4929" spans="1:53">
      <c r="A4929" s="170" t="s">
        <v>19278</v>
      </c>
      <c r="B4929" s="177" t="s">
        <v>19279</v>
      </c>
      <c r="C4929" s="177" t="s">
        <v>19280</v>
      </c>
      <c r="D4929" s="177" t="s">
        <v>508</v>
      </c>
      <c r="E4929" s="177" t="s">
        <v>719</v>
      </c>
      <c r="F4929" s="177" t="s">
        <v>19326</v>
      </c>
      <c r="G4929" s="177" t="s">
        <v>4699</v>
      </c>
      <c r="I4929" s="177" t="s">
        <v>2010</v>
      </c>
      <c r="J4929" s="178">
        <v>41967</v>
      </c>
      <c r="K4929" s="178">
        <v>41967</v>
      </c>
      <c r="L4929" s="177" t="s">
        <v>513</v>
      </c>
      <c r="M4929" s="177" t="s">
        <v>19327</v>
      </c>
      <c r="N4929" s="177" t="s">
        <v>19310</v>
      </c>
      <c r="O4929" s="177" t="s">
        <v>437</v>
      </c>
      <c r="P4929" s="177" t="s">
        <v>973</v>
      </c>
      <c r="R4929" s="177" t="s">
        <v>973</v>
      </c>
      <c r="S4929" s="177" t="s">
        <v>973</v>
      </c>
      <c r="T4929" s="177" t="s">
        <v>7059</v>
      </c>
      <c r="U4929" s="177" t="s">
        <v>518</v>
      </c>
      <c r="V4929" s="177" t="s">
        <v>805</v>
      </c>
      <c r="W4929" s="177" t="s">
        <v>3015</v>
      </c>
      <c r="X4929" s="177" t="s">
        <v>790</v>
      </c>
      <c r="Y4929" s="177" t="s">
        <v>19328</v>
      </c>
      <c r="Z4929" s="177" t="s">
        <v>19329</v>
      </c>
      <c r="AA4929" s="177" t="s">
        <v>524</v>
      </c>
      <c r="AQ4929" s="177"/>
      <c r="AT4929" s="177"/>
      <c r="AU4929" s="177"/>
      <c r="AV4929" s="177"/>
      <c r="AW4929" s="177"/>
      <c r="BA4929" s="177" t="s">
        <v>19330</v>
      </c>
    </row>
    <row r="4930" spans="1:53">
      <c r="A4930" s="170" t="s">
        <v>19278</v>
      </c>
      <c r="B4930" s="177" t="s">
        <v>19279</v>
      </c>
      <c r="C4930" s="177" t="s">
        <v>19280</v>
      </c>
      <c r="D4930" s="177" t="s">
        <v>508</v>
      </c>
      <c r="E4930" s="177" t="s">
        <v>729</v>
      </c>
      <c r="F4930" s="177" t="s">
        <v>19331</v>
      </c>
      <c r="G4930" s="177" t="s">
        <v>5919</v>
      </c>
      <c r="I4930" s="177" t="s">
        <v>2010</v>
      </c>
      <c r="J4930" s="178">
        <v>41967</v>
      </c>
      <c r="K4930" s="178">
        <v>41967</v>
      </c>
      <c r="L4930" s="177" t="s">
        <v>550</v>
      </c>
      <c r="M4930" s="177" t="s">
        <v>19310</v>
      </c>
      <c r="N4930" s="177" t="s">
        <v>19310</v>
      </c>
      <c r="O4930" s="177" t="s">
        <v>195</v>
      </c>
      <c r="R4930" s="177" t="s">
        <v>600</v>
      </c>
      <c r="S4930" s="177" t="s">
        <v>601</v>
      </c>
      <c r="T4930" s="177" t="s">
        <v>4135</v>
      </c>
      <c r="U4930" s="177" t="s">
        <v>1457</v>
      </c>
      <c r="V4930" s="177" t="s">
        <v>603</v>
      </c>
      <c r="W4930" s="177" t="s">
        <v>965</v>
      </c>
      <c r="X4930" s="177" t="s">
        <v>890</v>
      </c>
      <c r="Y4930" s="177" t="s">
        <v>891</v>
      </c>
      <c r="Z4930" s="177" t="s">
        <v>555</v>
      </c>
      <c r="AA4930" s="177" t="s">
        <v>605</v>
      </c>
      <c r="AB4930" s="177" t="s">
        <v>19332</v>
      </c>
      <c r="AC4930" s="177" t="s">
        <v>3505</v>
      </c>
      <c r="AD4930" s="177" t="s">
        <v>19333</v>
      </c>
      <c r="AE4930" s="177" t="s">
        <v>583</v>
      </c>
      <c r="AQ4930" s="177"/>
      <c r="AT4930" s="177"/>
      <c r="AU4930" s="177"/>
      <c r="AV4930" s="177"/>
      <c r="AW4930" s="177"/>
    </row>
    <row r="4931" spans="1:53">
      <c r="A4931" s="170" t="s">
        <v>19278</v>
      </c>
      <c r="B4931" s="177" t="s">
        <v>19279</v>
      </c>
      <c r="C4931" s="177" t="s">
        <v>19280</v>
      </c>
      <c r="D4931" s="177" t="s">
        <v>508</v>
      </c>
      <c r="E4931" s="177" t="s">
        <v>737</v>
      </c>
      <c r="F4931" s="177" t="s">
        <v>19334</v>
      </c>
      <c r="G4931" s="177" t="s">
        <v>14675</v>
      </c>
      <c r="I4931" s="177" t="s">
        <v>2010</v>
      </c>
      <c r="J4931" s="178">
        <v>41967</v>
      </c>
      <c r="K4931" s="178">
        <v>41967</v>
      </c>
      <c r="L4931" s="177" t="s">
        <v>550</v>
      </c>
      <c r="M4931" s="177" t="s">
        <v>19310</v>
      </c>
      <c r="N4931" s="177" t="s">
        <v>19310</v>
      </c>
      <c r="O4931" s="177" t="s">
        <v>195</v>
      </c>
      <c r="R4931" s="177" t="s">
        <v>600</v>
      </c>
      <c r="S4931" s="177" t="s">
        <v>601</v>
      </c>
      <c r="T4931" s="177" t="s">
        <v>19335</v>
      </c>
      <c r="U4931" s="177" t="s">
        <v>712</v>
      </c>
      <c r="V4931" s="177" t="s">
        <v>1681</v>
      </c>
      <c r="W4931" s="177" t="s">
        <v>521</v>
      </c>
      <c r="X4931" s="177" t="s">
        <v>890</v>
      </c>
      <c r="Y4931" s="177" t="s">
        <v>891</v>
      </c>
      <c r="Z4931" s="177" t="s">
        <v>712</v>
      </c>
      <c r="AA4931" s="177" t="s">
        <v>1078</v>
      </c>
      <c r="AB4931" s="177" t="s">
        <v>15325</v>
      </c>
      <c r="AC4931" s="177" t="s">
        <v>3645</v>
      </c>
      <c r="AD4931" s="177" t="s">
        <v>19336</v>
      </c>
      <c r="AE4931" s="177" t="s">
        <v>524</v>
      </c>
      <c r="AQ4931" s="177"/>
      <c r="AT4931" s="177"/>
      <c r="AU4931" s="177"/>
      <c r="AV4931" s="177"/>
      <c r="AW4931" s="177"/>
    </row>
    <row r="4932" spans="1:53">
      <c r="A4932" s="170" t="s">
        <v>19278</v>
      </c>
      <c r="B4932" s="177" t="s">
        <v>19279</v>
      </c>
      <c r="C4932" s="177" t="s">
        <v>19280</v>
      </c>
      <c r="D4932" s="177" t="s">
        <v>508</v>
      </c>
      <c r="E4932" s="177" t="s">
        <v>740</v>
      </c>
      <c r="F4932" s="177" t="s">
        <v>19337</v>
      </c>
      <c r="G4932" s="177" t="s">
        <v>6298</v>
      </c>
      <c r="I4932" s="177" t="s">
        <v>2010</v>
      </c>
      <c r="J4932" s="178">
        <v>41967</v>
      </c>
      <c r="K4932" s="178">
        <v>41967</v>
      </c>
      <c r="L4932" s="177" t="s">
        <v>1307</v>
      </c>
      <c r="N4932" s="177" t="s">
        <v>19310</v>
      </c>
      <c r="O4932" s="177" t="s">
        <v>295</v>
      </c>
      <c r="R4932" s="177" t="s">
        <v>2930</v>
      </c>
      <c r="S4932" s="177" t="s">
        <v>19338</v>
      </c>
      <c r="T4932" s="177" t="s">
        <v>805</v>
      </c>
      <c r="W4932" s="177" t="s">
        <v>3732</v>
      </c>
      <c r="X4932" s="177" t="s">
        <v>19339</v>
      </c>
      <c r="Y4932" s="177" t="s">
        <v>526</v>
      </c>
      <c r="AD4932" s="177" t="s">
        <v>2937</v>
      </c>
      <c r="AQ4932" s="177" t="s">
        <v>19340</v>
      </c>
      <c r="AT4932" s="177"/>
      <c r="AU4932" s="177"/>
      <c r="AV4932" s="177"/>
      <c r="AW4932" s="177"/>
    </row>
    <row r="4933" spans="1:53">
      <c r="A4933" s="170" t="s">
        <v>19278</v>
      </c>
      <c r="B4933" s="177" t="s">
        <v>19279</v>
      </c>
      <c r="C4933" s="177" t="s">
        <v>19280</v>
      </c>
      <c r="D4933" s="177" t="s">
        <v>508</v>
      </c>
      <c r="E4933" s="177" t="s">
        <v>746</v>
      </c>
      <c r="F4933" s="177" t="s">
        <v>19341</v>
      </c>
      <c r="G4933" s="177" t="s">
        <v>3643</v>
      </c>
      <c r="I4933" s="177" t="s">
        <v>2010</v>
      </c>
      <c r="J4933" s="178">
        <v>41967</v>
      </c>
      <c r="K4933" s="178">
        <v>41967</v>
      </c>
      <c r="L4933" s="177" t="s">
        <v>550</v>
      </c>
      <c r="M4933" s="177" t="s">
        <v>19310</v>
      </c>
      <c r="N4933" s="177" t="s">
        <v>19310</v>
      </c>
      <c r="O4933" s="177" t="s">
        <v>195</v>
      </c>
      <c r="R4933" s="177" t="s">
        <v>600</v>
      </c>
      <c r="S4933" s="177" t="s">
        <v>601</v>
      </c>
      <c r="T4933" s="177" t="s">
        <v>512</v>
      </c>
      <c r="U4933" s="177" t="s">
        <v>702</v>
      </c>
      <c r="V4933" s="177" t="s">
        <v>772</v>
      </c>
      <c r="X4933" s="177" t="s">
        <v>890</v>
      </c>
      <c r="Y4933" s="177" t="s">
        <v>891</v>
      </c>
      <c r="Z4933" s="177" t="s">
        <v>702</v>
      </c>
      <c r="AA4933" s="177" t="s">
        <v>1011</v>
      </c>
      <c r="AQ4933" s="177" t="s">
        <v>19306</v>
      </c>
      <c r="AT4933" s="177"/>
      <c r="AU4933" s="177"/>
      <c r="AV4933" s="177"/>
      <c r="AW4933" s="177"/>
    </row>
    <row r="4934" spans="1:53">
      <c r="A4934" s="170" t="s">
        <v>19278</v>
      </c>
      <c r="B4934" s="177" t="s">
        <v>19279</v>
      </c>
      <c r="C4934" s="177" t="s">
        <v>19280</v>
      </c>
      <c r="D4934" s="177" t="s">
        <v>508</v>
      </c>
      <c r="E4934" s="177" t="s">
        <v>746</v>
      </c>
      <c r="F4934" s="177" t="s">
        <v>19342</v>
      </c>
      <c r="I4934" s="177" t="s">
        <v>2010</v>
      </c>
      <c r="J4934" s="178">
        <v>41967</v>
      </c>
      <c r="K4934" s="178">
        <v>41967</v>
      </c>
      <c r="L4934" s="177" t="s">
        <v>901</v>
      </c>
      <c r="M4934" s="177">
        <v>14101013</v>
      </c>
      <c r="N4934" s="177" t="s">
        <v>19310</v>
      </c>
      <c r="O4934" s="177" t="s">
        <v>324</v>
      </c>
      <c r="P4934" s="177" t="s">
        <v>903</v>
      </c>
      <c r="R4934" s="177" t="s">
        <v>904</v>
      </c>
      <c r="S4934" s="177" t="s">
        <v>905</v>
      </c>
      <c r="U4934" s="177" t="s">
        <v>3984</v>
      </c>
      <c r="V4934" s="177" t="s">
        <v>907</v>
      </c>
      <c r="W4934" s="177" t="s">
        <v>908</v>
      </c>
      <c r="Y4934" s="177" t="s">
        <v>908</v>
      </c>
      <c r="AB4934" s="177" t="s">
        <v>910</v>
      </c>
      <c r="AC4934" s="177">
        <v>1400</v>
      </c>
      <c r="AD4934" s="177" t="s">
        <v>911</v>
      </c>
      <c r="AE4934" s="177">
        <v>1375</v>
      </c>
      <c r="AF4934" s="177" t="s">
        <v>912</v>
      </c>
      <c r="AG4934" s="177" t="s">
        <v>908</v>
      </c>
      <c r="AH4934" s="177" t="s">
        <v>2015</v>
      </c>
      <c r="AI4934" s="177" t="s">
        <v>908</v>
      </c>
      <c r="AK4934" s="177" t="s">
        <v>914</v>
      </c>
      <c r="AL4934" s="177">
        <v>480</v>
      </c>
      <c r="AP4934" s="177" t="s">
        <v>908</v>
      </c>
      <c r="AQ4934" s="177"/>
      <c r="AT4934" s="177"/>
      <c r="AU4934" s="177" t="s">
        <v>746</v>
      </c>
      <c r="AV4934" s="177"/>
      <c r="AW4934" s="177"/>
    </row>
    <row r="4935" spans="1:53">
      <c r="A4935" s="170" t="s">
        <v>19278</v>
      </c>
      <c r="B4935" s="177" t="s">
        <v>19279</v>
      </c>
      <c r="C4935" s="177" t="s">
        <v>19280</v>
      </c>
      <c r="D4935" s="177" t="s">
        <v>508</v>
      </c>
      <c r="E4935" s="177" t="s">
        <v>752</v>
      </c>
      <c r="F4935" s="177" t="s">
        <v>19343</v>
      </c>
      <c r="G4935" s="177" t="s">
        <v>4783</v>
      </c>
      <c r="I4935" s="177" t="s">
        <v>2010</v>
      </c>
      <c r="J4935" s="178">
        <v>41967</v>
      </c>
      <c r="K4935" s="178">
        <v>41967</v>
      </c>
      <c r="L4935" s="177" t="s">
        <v>550</v>
      </c>
      <c r="M4935" s="177" t="s">
        <v>19310</v>
      </c>
      <c r="N4935" s="177" t="s">
        <v>19310</v>
      </c>
      <c r="O4935" s="177" t="s">
        <v>280</v>
      </c>
      <c r="R4935" s="177" t="s">
        <v>700</v>
      </c>
      <c r="S4935" s="177" t="s">
        <v>701</v>
      </c>
      <c r="T4935" s="177" t="s">
        <v>512</v>
      </c>
      <c r="U4935" s="177" t="s">
        <v>702</v>
      </c>
      <c r="Y4935" s="177" t="s">
        <v>702</v>
      </c>
      <c r="AQ4935" s="177" t="s">
        <v>19306</v>
      </c>
      <c r="AT4935" s="177"/>
      <c r="AU4935" s="177"/>
      <c r="AV4935" s="177"/>
      <c r="AW4935" s="177"/>
    </row>
    <row r="4936" spans="1:53">
      <c r="A4936" s="170" t="s">
        <v>19278</v>
      </c>
      <c r="B4936" s="177" t="s">
        <v>19279</v>
      </c>
      <c r="C4936" s="177" t="s">
        <v>19280</v>
      </c>
      <c r="D4936" s="177" t="s">
        <v>508</v>
      </c>
      <c r="E4936" s="177" t="s">
        <v>836</v>
      </c>
      <c r="F4936" s="177" t="s">
        <v>19344</v>
      </c>
      <c r="G4936" s="177" t="s">
        <v>6324</v>
      </c>
      <c r="I4936" s="177" t="s">
        <v>2010</v>
      </c>
      <c r="J4936" s="178">
        <v>41967</v>
      </c>
      <c r="K4936" s="178">
        <v>41967</v>
      </c>
      <c r="L4936" s="177" t="s">
        <v>550</v>
      </c>
      <c r="M4936" s="177" t="s">
        <v>19310</v>
      </c>
      <c r="N4936" s="177" t="s">
        <v>19310</v>
      </c>
      <c r="O4936" s="177" t="s">
        <v>195</v>
      </c>
      <c r="R4936" s="177" t="s">
        <v>600</v>
      </c>
      <c r="S4936" s="177" t="s">
        <v>601</v>
      </c>
      <c r="T4936" s="177" t="s">
        <v>6356</v>
      </c>
      <c r="U4936" s="177" t="s">
        <v>739</v>
      </c>
      <c r="V4936" s="177" t="s">
        <v>1336</v>
      </c>
      <c r="X4936" s="177" t="s">
        <v>890</v>
      </c>
      <c r="Y4936" s="177" t="s">
        <v>891</v>
      </c>
      <c r="Z4936" s="177" t="s">
        <v>739</v>
      </c>
      <c r="AA4936" s="177" t="s">
        <v>1404</v>
      </c>
      <c r="AC4936" s="177" t="s">
        <v>3517</v>
      </c>
      <c r="AD4936" s="177" t="s">
        <v>19345</v>
      </c>
      <c r="AE4936" s="177" t="s">
        <v>870</v>
      </c>
      <c r="AQ4936" s="177"/>
      <c r="AT4936" s="177"/>
      <c r="AU4936" s="177"/>
      <c r="AV4936" s="177"/>
      <c r="AW4936" s="177"/>
    </row>
    <row r="4937" spans="1:53">
      <c r="A4937" s="170" t="s">
        <v>19278</v>
      </c>
      <c r="B4937" s="177" t="s">
        <v>19279</v>
      </c>
      <c r="C4937" s="177" t="s">
        <v>19280</v>
      </c>
      <c r="D4937" s="177" t="s">
        <v>508</v>
      </c>
      <c r="E4937" s="177" t="s">
        <v>840</v>
      </c>
      <c r="F4937" s="177" t="s">
        <v>19346</v>
      </c>
      <c r="G4937" s="177" t="s">
        <v>19347</v>
      </c>
      <c r="I4937" s="177" t="s">
        <v>2010</v>
      </c>
      <c r="J4937" s="178">
        <v>41967</v>
      </c>
      <c r="K4937" s="178">
        <v>41967</v>
      </c>
      <c r="L4937" s="177" t="s">
        <v>550</v>
      </c>
      <c r="M4937" s="177" t="s">
        <v>19310</v>
      </c>
      <c r="N4937" s="177" t="s">
        <v>19310</v>
      </c>
      <c r="O4937" s="177" t="s">
        <v>168</v>
      </c>
      <c r="P4937" s="177" t="s">
        <v>1208</v>
      </c>
      <c r="R4937" s="177" t="s">
        <v>1209</v>
      </c>
      <c r="S4937" s="177" t="s">
        <v>554</v>
      </c>
      <c r="T4937" s="177" t="s">
        <v>512</v>
      </c>
      <c r="U4937" s="177" t="s">
        <v>646</v>
      </c>
      <c r="V4937" s="177" t="s">
        <v>4631</v>
      </c>
      <c r="X4937" s="177" t="s">
        <v>2686</v>
      </c>
      <c r="Y4937" s="177" t="s">
        <v>2687</v>
      </c>
      <c r="Z4937" s="177" t="s">
        <v>646</v>
      </c>
      <c r="AA4937" s="177" t="s">
        <v>19348</v>
      </c>
      <c r="AC4937" s="177" t="s">
        <v>3794</v>
      </c>
      <c r="AD4937" s="177" t="s">
        <v>19349</v>
      </c>
      <c r="AE4937" s="177" t="s">
        <v>10886</v>
      </c>
      <c r="AF4937" s="177" t="s">
        <v>1702</v>
      </c>
      <c r="AG4937" s="177" t="s">
        <v>19350</v>
      </c>
      <c r="AH4937" s="177" t="s">
        <v>15702</v>
      </c>
      <c r="AL4937" s="177" t="s">
        <v>2091</v>
      </c>
      <c r="AQ4937" s="177"/>
      <c r="AT4937" s="177"/>
      <c r="AU4937" s="177"/>
      <c r="AV4937" s="177"/>
      <c r="AW4937" s="177"/>
    </row>
    <row r="4938" spans="1:53">
      <c r="A4938" s="170" t="s">
        <v>19278</v>
      </c>
      <c r="B4938" s="177" t="s">
        <v>19279</v>
      </c>
      <c r="C4938" s="177" t="s">
        <v>19280</v>
      </c>
      <c r="D4938" s="177" t="s">
        <v>508</v>
      </c>
      <c r="E4938" s="177" t="s">
        <v>847</v>
      </c>
      <c r="F4938" s="177" t="s">
        <v>19351</v>
      </c>
      <c r="G4938" s="177" t="s">
        <v>19352</v>
      </c>
      <c r="I4938" s="177" t="s">
        <v>2010</v>
      </c>
      <c r="J4938" s="178">
        <v>41967</v>
      </c>
      <c r="K4938" s="178">
        <v>41967</v>
      </c>
      <c r="L4938" s="177" t="s">
        <v>550</v>
      </c>
      <c r="M4938" s="177" t="s">
        <v>19310</v>
      </c>
      <c r="N4938" s="177" t="s">
        <v>19310</v>
      </c>
      <c r="O4938" s="177" t="s">
        <v>168</v>
      </c>
      <c r="P4938" s="177" t="s">
        <v>1208</v>
      </c>
      <c r="R4938" s="177" t="s">
        <v>1209</v>
      </c>
      <c r="S4938" s="177" t="s">
        <v>554</v>
      </c>
      <c r="T4938" s="177" t="s">
        <v>512</v>
      </c>
      <c r="U4938" s="177" t="s">
        <v>646</v>
      </c>
      <c r="V4938" s="177" t="s">
        <v>11338</v>
      </c>
      <c r="X4938" s="177" t="s">
        <v>2686</v>
      </c>
      <c r="Y4938" s="177" t="s">
        <v>2687</v>
      </c>
      <c r="Z4938" s="177" t="s">
        <v>646</v>
      </c>
      <c r="AA4938" s="177" t="s">
        <v>11339</v>
      </c>
      <c r="AC4938" s="177" t="s">
        <v>3794</v>
      </c>
      <c r="AD4938" s="177" t="s">
        <v>19353</v>
      </c>
      <c r="AE4938" s="177" t="s">
        <v>10886</v>
      </c>
      <c r="AL4938" s="177" t="s">
        <v>2091</v>
      </c>
      <c r="AQ4938" s="177" t="s">
        <v>2721</v>
      </c>
      <c r="AT4938" s="177"/>
      <c r="AU4938" s="177"/>
      <c r="AV4938" s="177"/>
      <c r="AW4938" s="177"/>
    </row>
    <row r="4939" spans="1:53">
      <c r="A4939" s="170" t="s">
        <v>19278</v>
      </c>
      <c r="B4939" s="177" t="s">
        <v>19279</v>
      </c>
      <c r="C4939" s="177" t="s">
        <v>19280</v>
      </c>
      <c r="D4939" s="177" t="s">
        <v>508</v>
      </c>
      <c r="E4939" s="177" t="s">
        <v>852</v>
      </c>
      <c r="F4939" s="177" t="s">
        <v>19354</v>
      </c>
      <c r="G4939" s="177" t="s">
        <v>19355</v>
      </c>
      <c r="I4939" s="177" t="s">
        <v>2010</v>
      </c>
      <c r="J4939" s="178">
        <v>41967</v>
      </c>
      <c r="K4939" s="178">
        <v>41967</v>
      </c>
      <c r="L4939" s="177" t="s">
        <v>550</v>
      </c>
      <c r="M4939" s="177" t="s">
        <v>19310</v>
      </c>
      <c r="N4939" s="177" t="s">
        <v>19310</v>
      </c>
      <c r="O4939" s="177" t="s">
        <v>168</v>
      </c>
      <c r="P4939" s="177" t="s">
        <v>1208</v>
      </c>
      <c r="R4939" s="177" t="s">
        <v>1209</v>
      </c>
      <c r="S4939" s="177" t="s">
        <v>554</v>
      </c>
      <c r="T4939" s="177" t="s">
        <v>512</v>
      </c>
      <c r="U4939" s="177" t="s">
        <v>646</v>
      </c>
      <c r="V4939" s="177" t="s">
        <v>11338</v>
      </c>
      <c r="X4939" s="177" t="s">
        <v>2686</v>
      </c>
      <c r="Y4939" s="177" t="s">
        <v>2687</v>
      </c>
      <c r="Z4939" s="177" t="s">
        <v>646</v>
      </c>
      <c r="AA4939" s="177" t="s">
        <v>11339</v>
      </c>
      <c r="AL4939" s="177" t="s">
        <v>2091</v>
      </c>
      <c r="AQ4939" s="177" t="s">
        <v>19356</v>
      </c>
      <c r="AT4939" s="177"/>
      <c r="AU4939" s="177"/>
      <c r="AV4939" s="177"/>
      <c r="AW4939" s="177"/>
    </row>
    <row r="4940" spans="1:53">
      <c r="A4940" s="170" t="s">
        <v>19278</v>
      </c>
      <c r="B4940" s="177" t="s">
        <v>19279</v>
      </c>
      <c r="C4940" s="177" t="s">
        <v>19280</v>
      </c>
      <c r="D4940" s="177" t="s">
        <v>508</v>
      </c>
      <c r="E4940" s="177" t="s">
        <v>1021</v>
      </c>
      <c r="F4940" s="177" t="s">
        <v>19357</v>
      </c>
      <c r="I4940" s="177" t="s">
        <v>2010</v>
      </c>
      <c r="J4940" s="178">
        <v>41967</v>
      </c>
      <c r="K4940" s="178">
        <v>41967</v>
      </c>
      <c r="L4940" s="177" t="s">
        <v>550</v>
      </c>
      <c r="M4940" s="177" t="s">
        <v>19310</v>
      </c>
      <c r="N4940" s="177" t="s">
        <v>19310</v>
      </c>
      <c r="O4940" s="177" t="s">
        <v>303</v>
      </c>
      <c r="R4940" s="177" t="s">
        <v>1267</v>
      </c>
      <c r="S4940" s="177" t="s">
        <v>303</v>
      </c>
      <c r="AQ4940" s="177" t="s">
        <v>17291</v>
      </c>
      <c r="AT4940" s="177"/>
      <c r="AU4940" s="177"/>
      <c r="AV4940" s="177"/>
      <c r="AW4940" s="177"/>
    </row>
    <row r="4941" spans="1:53">
      <c r="A4941" s="170" t="s">
        <v>19278</v>
      </c>
      <c r="B4941" s="177" t="s">
        <v>19279</v>
      </c>
      <c r="C4941" s="177" t="s">
        <v>19280</v>
      </c>
      <c r="D4941" s="177" t="s">
        <v>508</v>
      </c>
      <c r="E4941" s="177" t="s">
        <v>1141</v>
      </c>
      <c r="F4941" s="177" t="s">
        <v>19358</v>
      </c>
      <c r="G4941" s="177" t="s">
        <v>2508</v>
      </c>
      <c r="I4941" s="177" t="s">
        <v>2010</v>
      </c>
      <c r="J4941" s="178">
        <v>41967</v>
      </c>
      <c r="K4941" s="178">
        <v>41967</v>
      </c>
      <c r="L4941" s="177" t="s">
        <v>550</v>
      </c>
      <c r="M4941" s="177" t="s">
        <v>19310</v>
      </c>
      <c r="N4941" s="177" t="s">
        <v>19310</v>
      </c>
      <c r="O4941" s="177" t="s">
        <v>195</v>
      </c>
      <c r="P4941" s="177" t="s">
        <v>552</v>
      </c>
      <c r="Q4941" s="177" t="s">
        <v>6493</v>
      </c>
      <c r="R4941" s="177" t="s">
        <v>553</v>
      </c>
      <c r="S4941" s="177" t="s">
        <v>1611</v>
      </c>
      <c r="T4941" s="177" t="s">
        <v>19359</v>
      </c>
      <c r="U4941" s="177" t="s">
        <v>646</v>
      </c>
      <c r="V4941" s="177" t="s">
        <v>5301</v>
      </c>
      <c r="W4941" s="177" t="s">
        <v>557</v>
      </c>
      <c r="X4941" s="177" t="s">
        <v>1699</v>
      </c>
      <c r="Z4941" s="177" t="s">
        <v>646</v>
      </c>
      <c r="AA4941" s="177" t="s">
        <v>2346</v>
      </c>
      <c r="AB4941" s="177" t="s">
        <v>1257</v>
      </c>
      <c r="AC4941" s="177" t="s">
        <v>19360</v>
      </c>
      <c r="AD4941" s="177" t="s">
        <v>19361</v>
      </c>
      <c r="AE4941" s="177" t="s">
        <v>526</v>
      </c>
      <c r="AF4941" s="177" t="s">
        <v>651</v>
      </c>
      <c r="AQ4941" s="177" t="s">
        <v>937</v>
      </c>
      <c r="AT4941" s="177"/>
      <c r="AU4941" s="177"/>
      <c r="AV4941" s="177"/>
      <c r="AW4941" s="177"/>
    </row>
    <row r="4942" spans="1:53">
      <c r="A4942" s="170" t="s">
        <v>19278</v>
      </c>
      <c r="B4942" s="177" t="s">
        <v>19279</v>
      </c>
      <c r="C4942" s="177" t="s">
        <v>19280</v>
      </c>
      <c r="D4942" s="177" t="s">
        <v>610</v>
      </c>
      <c r="F4942" s="177" t="s">
        <v>19362</v>
      </c>
      <c r="I4942" s="177" t="s">
        <v>564</v>
      </c>
      <c r="J4942" s="181" t="s">
        <v>512</v>
      </c>
      <c r="K4942" s="178" t="s">
        <v>512</v>
      </c>
      <c r="L4942" s="177" t="s">
        <v>550</v>
      </c>
      <c r="M4942" s="177" t="s">
        <v>19363</v>
      </c>
      <c r="N4942" s="177" t="s">
        <v>19364</v>
      </c>
      <c r="O4942" s="177" t="s">
        <v>110</v>
      </c>
      <c r="R4942" s="177" t="s">
        <v>565</v>
      </c>
      <c r="S4942" s="177" t="s">
        <v>3431</v>
      </c>
      <c r="AA4942" s="177" t="s">
        <v>19365</v>
      </c>
      <c r="AB4942" s="177" t="s">
        <v>19366</v>
      </c>
      <c r="AG4942" s="177" t="s">
        <v>19367</v>
      </c>
      <c r="AH4942" s="177" t="s">
        <v>19368</v>
      </c>
      <c r="AI4942" s="177" t="s">
        <v>559</v>
      </c>
      <c r="AQ4942" s="177" t="s">
        <v>19369</v>
      </c>
      <c r="AT4942" s="177"/>
      <c r="AU4942" s="177"/>
      <c r="AV4942" s="177"/>
      <c r="AW4942" s="177"/>
    </row>
    <row r="4943" spans="1:53">
      <c r="A4943" s="170" t="s">
        <v>19370</v>
      </c>
      <c r="B4943" s="177" t="s">
        <v>19371</v>
      </c>
      <c r="D4943" s="177" t="s">
        <v>508</v>
      </c>
      <c r="E4943" s="177" t="s">
        <v>729</v>
      </c>
      <c r="F4943" s="177" t="s">
        <v>19372</v>
      </c>
      <c r="G4943" s="177" t="s">
        <v>10575</v>
      </c>
      <c r="I4943" s="177" t="s">
        <v>2334</v>
      </c>
      <c r="J4943" s="178">
        <v>41655</v>
      </c>
      <c r="K4943" s="178">
        <v>41655</v>
      </c>
      <c r="L4943" s="177" t="s">
        <v>550</v>
      </c>
      <c r="M4943" s="177" t="s">
        <v>19373</v>
      </c>
      <c r="N4943" s="177" t="s">
        <v>19282</v>
      </c>
      <c r="O4943" s="177" t="s">
        <v>195</v>
      </c>
      <c r="P4943" s="177" t="s">
        <v>1816</v>
      </c>
      <c r="Q4943" s="177" t="s">
        <v>614</v>
      </c>
      <c r="R4943" s="177" t="s">
        <v>600</v>
      </c>
      <c r="S4943" s="177" t="s">
        <v>601</v>
      </c>
      <c r="T4943" s="177" t="s">
        <v>832</v>
      </c>
      <c r="U4943" s="177" t="s">
        <v>579</v>
      </c>
      <c r="V4943" s="177" t="s">
        <v>772</v>
      </c>
      <c r="X4943" s="177" t="s">
        <v>890</v>
      </c>
      <c r="Y4943" s="177" t="s">
        <v>891</v>
      </c>
      <c r="Z4943" s="177" t="s">
        <v>579</v>
      </c>
      <c r="AA4943" s="177" t="s">
        <v>1011</v>
      </c>
      <c r="AC4943" s="177" t="s">
        <v>3501</v>
      </c>
      <c r="AD4943" s="177" t="s">
        <v>19374</v>
      </c>
      <c r="AE4943" s="177" t="s">
        <v>526</v>
      </c>
      <c r="AQ4943" s="177" t="s">
        <v>19375</v>
      </c>
      <c r="AT4943" s="177"/>
      <c r="AU4943" s="177"/>
      <c r="AV4943" s="177"/>
      <c r="AW4943" s="177"/>
    </row>
    <row r="4944" spans="1:53">
      <c r="A4944" s="170" t="s">
        <v>19370</v>
      </c>
      <c r="B4944" s="177" t="s">
        <v>19371</v>
      </c>
      <c r="D4944" s="177" t="s">
        <v>508</v>
      </c>
      <c r="E4944" s="177" t="s">
        <v>661</v>
      </c>
      <c r="F4944" s="177" t="s">
        <v>19376</v>
      </c>
      <c r="G4944" s="177" t="s">
        <v>6519</v>
      </c>
      <c r="I4944" s="177" t="s">
        <v>2018</v>
      </c>
      <c r="J4944" s="181" t="s">
        <v>512</v>
      </c>
      <c r="K4944" s="178" t="s">
        <v>512</v>
      </c>
      <c r="L4944" s="177" t="s">
        <v>550</v>
      </c>
      <c r="M4944" s="177" t="s">
        <v>19373</v>
      </c>
      <c r="N4944" s="177" t="s">
        <v>19373</v>
      </c>
      <c r="O4944" s="177" t="s">
        <v>232</v>
      </c>
      <c r="R4944" s="177" t="s">
        <v>926</v>
      </c>
      <c r="S4944" s="177" t="s">
        <v>927</v>
      </c>
      <c r="T4944" s="177" t="s">
        <v>19377</v>
      </c>
      <c r="U4944" s="177" t="s">
        <v>646</v>
      </c>
      <c r="V4944" s="177" t="s">
        <v>2059</v>
      </c>
      <c r="X4944" s="177" t="s">
        <v>651</v>
      </c>
      <c r="Y4944" s="177" t="s">
        <v>646</v>
      </c>
      <c r="Z4944" s="177" t="s">
        <v>19378</v>
      </c>
      <c r="AB4944" s="177" t="s">
        <v>19379</v>
      </c>
      <c r="AC4944" s="177" t="s">
        <v>19380</v>
      </c>
      <c r="AD4944" s="177" t="s">
        <v>5871</v>
      </c>
      <c r="AE4944" s="177" t="s">
        <v>932</v>
      </c>
      <c r="AF4944" s="177" t="s">
        <v>19381</v>
      </c>
      <c r="AG4944" s="177" t="s">
        <v>618</v>
      </c>
      <c r="AQ4944" s="177" t="s">
        <v>937</v>
      </c>
      <c r="AT4944" s="177"/>
      <c r="AU4944" s="177"/>
      <c r="AV4944" s="177"/>
      <c r="AW4944" s="177"/>
    </row>
    <row r="4945" spans="1:71">
      <c r="A4945" s="170" t="s">
        <v>19370</v>
      </c>
      <c r="B4945" s="177" t="s">
        <v>19371</v>
      </c>
      <c r="D4945" s="177" t="s">
        <v>508</v>
      </c>
      <c r="E4945" s="177" t="s">
        <v>669</v>
      </c>
      <c r="F4945" s="177" t="s">
        <v>19382</v>
      </c>
      <c r="G4945" s="177" t="s">
        <v>6525</v>
      </c>
      <c r="I4945" s="177" t="s">
        <v>2018</v>
      </c>
      <c r="J4945" s="181" t="s">
        <v>512</v>
      </c>
      <c r="K4945" s="178" t="s">
        <v>512</v>
      </c>
      <c r="L4945" s="177" t="s">
        <v>550</v>
      </c>
      <c r="M4945" s="177" t="s">
        <v>19373</v>
      </c>
      <c r="N4945" s="177" t="s">
        <v>19373</v>
      </c>
      <c r="O4945" s="177" t="s">
        <v>195</v>
      </c>
      <c r="P4945" s="177" t="s">
        <v>589</v>
      </c>
      <c r="R4945" s="177" t="s">
        <v>553</v>
      </c>
      <c r="S4945" s="177" t="s">
        <v>644</v>
      </c>
      <c r="T4945" s="177" t="s">
        <v>19383</v>
      </c>
      <c r="U4945" s="177" t="s">
        <v>832</v>
      </c>
      <c r="V4945" s="177" t="s">
        <v>3577</v>
      </c>
      <c r="W4945" s="177" t="s">
        <v>557</v>
      </c>
      <c r="X4945" s="177" t="s">
        <v>734</v>
      </c>
      <c r="Z4945" s="177" t="s">
        <v>646</v>
      </c>
      <c r="AA4945" s="177" t="s">
        <v>19384</v>
      </c>
      <c r="AB4945" s="177" t="s">
        <v>1045</v>
      </c>
      <c r="AC4945" s="177" t="s">
        <v>4087</v>
      </c>
      <c r="AD4945" s="177" t="s">
        <v>19385</v>
      </c>
      <c r="AE4945" s="177" t="s">
        <v>1048</v>
      </c>
      <c r="AF4945" s="177" t="s">
        <v>651</v>
      </c>
      <c r="AQ4945" s="177" t="s">
        <v>937</v>
      </c>
      <c r="AT4945" s="177"/>
      <c r="AU4945" s="177"/>
      <c r="AV4945" s="177"/>
      <c r="AW4945" s="177"/>
    </row>
    <row r="4946" spans="1:71">
      <c r="A4946" s="170" t="s">
        <v>19370</v>
      </c>
      <c r="B4946" s="177" t="s">
        <v>19371</v>
      </c>
      <c r="D4946" s="177" t="s">
        <v>508</v>
      </c>
      <c r="E4946" s="177" t="s">
        <v>685</v>
      </c>
      <c r="F4946" s="177" t="s">
        <v>19386</v>
      </c>
      <c r="G4946" s="177" t="s">
        <v>6529</v>
      </c>
      <c r="I4946" s="177" t="s">
        <v>2018</v>
      </c>
      <c r="J4946" s="181" t="s">
        <v>512</v>
      </c>
      <c r="K4946" s="178" t="s">
        <v>512</v>
      </c>
      <c r="L4946" s="177" t="s">
        <v>550</v>
      </c>
      <c r="M4946" s="177" t="s">
        <v>19373</v>
      </c>
      <c r="N4946" s="177" t="s">
        <v>19373</v>
      </c>
      <c r="O4946" s="177" t="s">
        <v>195</v>
      </c>
      <c r="P4946" s="177" t="s">
        <v>2442</v>
      </c>
      <c r="R4946" s="177" t="s">
        <v>600</v>
      </c>
      <c r="S4946" s="177" t="s">
        <v>601</v>
      </c>
      <c r="T4946" s="177" t="s">
        <v>13054</v>
      </c>
      <c r="U4946" s="177" t="s">
        <v>579</v>
      </c>
      <c r="V4946" s="177" t="s">
        <v>942</v>
      </c>
      <c r="X4946" s="177" t="s">
        <v>943</v>
      </c>
      <c r="Y4946" s="177" t="s">
        <v>674</v>
      </c>
      <c r="Z4946" s="177" t="s">
        <v>579</v>
      </c>
      <c r="AA4946" s="177" t="s">
        <v>715</v>
      </c>
      <c r="AC4946" s="177" t="s">
        <v>1104</v>
      </c>
      <c r="AD4946" s="177" t="s">
        <v>19387</v>
      </c>
      <c r="AE4946" s="177" t="s">
        <v>559</v>
      </c>
      <c r="AQ4946" s="177"/>
      <c r="AT4946" s="177"/>
      <c r="AU4946" s="177"/>
      <c r="AV4946" s="177"/>
      <c r="AW4946" s="177"/>
    </row>
    <row r="4947" spans="1:71">
      <c r="A4947" s="170" t="s">
        <v>19370</v>
      </c>
      <c r="B4947" s="177" t="s">
        <v>19371</v>
      </c>
      <c r="D4947" s="177" t="s">
        <v>508</v>
      </c>
      <c r="E4947" s="177" t="s">
        <v>729</v>
      </c>
      <c r="F4947" s="177" t="s">
        <v>19388</v>
      </c>
      <c r="G4947" s="177" t="s">
        <v>19389</v>
      </c>
      <c r="I4947" s="177" t="s">
        <v>2018</v>
      </c>
      <c r="J4947" s="181" t="s">
        <v>512</v>
      </c>
      <c r="K4947" s="178" t="s">
        <v>512</v>
      </c>
      <c r="L4947" s="177" t="s">
        <v>550</v>
      </c>
      <c r="M4947" s="177" t="s">
        <v>19373</v>
      </c>
      <c r="N4947" s="177" t="s">
        <v>19373</v>
      </c>
      <c r="O4947" s="177" t="s">
        <v>195</v>
      </c>
      <c r="P4947" s="177" t="s">
        <v>33240</v>
      </c>
      <c r="Q4947" s="177" t="s">
        <v>2696</v>
      </c>
      <c r="R4947" s="177" t="s">
        <v>600</v>
      </c>
      <c r="S4947" s="177" t="s">
        <v>601</v>
      </c>
      <c r="T4947" s="177" t="s">
        <v>14629</v>
      </c>
      <c r="U4947" s="177" t="s">
        <v>579</v>
      </c>
      <c r="V4947" s="177" t="s">
        <v>672</v>
      </c>
      <c r="X4947" s="177" t="s">
        <v>943</v>
      </c>
      <c r="Y4947" s="177" t="s">
        <v>674</v>
      </c>
      <c r="Z4947" s="177" t="s">
        <v>579</v>
      </c>
      <c r="AA4947" s="177" t="s">
        <v>675</v>
      </c>
      <c r="AC4947" s="177" t="s">
        <v>2376</v>
      </c>
      <c r="AD4947" s="177" t="s">
        <v>19390</v>
      </c>
      <c r="AE4947" s="177" t="s">
        <v>870</v>
      </c>
      <c r="AF4947" s="177" t="s">
        <v>19391</v>
      </c>
      <c r="AG4947" s="177" t="s">
        <v>19392</v>
      </c>
      <c r="AH4947" s="177" t="s">
        <v>5871</v>
      </c>
      <c r="AQ4947" s="177"/>
      <c r="AT4947" s="177"/>
      <c r="AU4947" s="177"/>
      <c r="AV4947" s="177"/>
      <c r="AW4947" s="177"/>
    </row>
    <row r="4948" spans="1:71">
      <c r="A4948" s="170" t="s">
        <v>19370</v>
      </c>
      <c r="B4948" s="177" t="s">
        <v>19371</v>
      </c>
      <c r="D4948" s="177" t="s">
        <v>508</v>
      </c>
      <c r="E4948" s="177" t="s">
        <v>737</v>
      </c>
      <c r="F4948" s="177" t="s">
        <v>19393</v>
      </c>
      <c r="G4948" s="177" t="s">
        <v>10580</v>
      </c>
      <c r="I4948" s="177" t="s">
        <v>2018</v>
      </c>
      <c r="J4948" s="181" t="s">
        <v>512</v>
      </c>
      <c r="K4948" s="178" t="s">
        <v>512</v>
      </c>
      <c r="L4948" s="177" t="s">
        <v>550</v>
      </c>
      <c r="M4948" s="177" t="s">
        <v>19373</v>
      </c>
      <c r="N4948" s="177" t="s">
        <v>19373</v>
      </c>
      <c r="O4948" s="177" t="s">
        <v>195</v>
      </c>
      <c r="P4948" s="177" t="s">
        <v>1023</v>
      </c>
      <c r="Q4948" s="177" t="s">
        <v>7115</v>
      </c>
      <c r="R4948" s="177" t="s">
        <v>600</v>
      </c>
      <c r="S4948" s="177" t="s">
        <v>601</v>
      </c>
      <c r="T4948" s="177" t="s">
        <v>19394</v>
      </c>
      <c r="U4948" s="177" t="s">
        <v>579</v>
      </c>
      <c r="V4948" s="177" t="s">
        <v>2831</v>
      </c>
      <c r="X4948" s="177" t="s">
        <v>943</v>
      </c>
      <c r="Y4948" s="177" t="s">
        <v>674</v>
      </c>
      <c r="Z4948" s="177" t="s">
        <v>579</v>
      </c>
      <c r="AA4948" s="177" t="s">
        <v>1170</v>
      </c>
      <c r="AC4948" s="177" t="s">
        <v>19395</v>
      </c>
      <c r="AD4948" s="177" t="s">
        <v>19396</v>
      </c>
      <c r="AE4948" s="177" t="s">
        <v>559</v>
      </c>
      <c r="AQ4948" s="177"/>
      <c r="AT4948" s="177"/>
      <c r="AU4948" s="177"/>
      <c r="AV4948" s="177"/>
      <c r="AW4948" s="177"/>
    </row>
    <row r="4949" spans="1:71">
      <c r="A4949" s="170" t="s">
        <v>19370</v>
      </c>
      <c r="B4949" s="177" t="s">
        <v>19371</v>
      </c>
      <c r="D4949" s="177" t="s">
        <v>508</v>
      </c>
      <c r="E4949" s="177" t="s">
        <v>740</v>
      </c>
      <c r="F4949" s="177" t="s">
        <v>19397</v>
      </c>
      <c r="G4949" s="177" t="s">
        <v>10588</v>
      </c>
      <c r="I4949" s="177" t="s">
        <v>2018</v>
      </c>
      <c r="J4949" s="181" t="s">
        <v>512</v>
      </c>
      <c r="K4949" s="178" t="s">
        <v>512</v>
      </c>
      <c r="L4949" s="177" t="s">
        <v>550</v>
      </c>
      <c r="M4949" s="177" t="s">
        <v>19373</v>
      </c>
      <c r="N4949" s="177" t="s">
        <v>19373</v>
      </c>
      <c r="O4949" s="177" t="s">
        <v>195</v>
      </c>
      <c r="P4949" s="177" t="s">
        <v>1193</v>
      </c>
      <c r="Q4949" s="177" t="s">
        <v>7115</v>
      </c>
      <c r="R4949" s="177" t="s">
        <v>600</v>
      </c>
      <c r="S4949" s="177" t="s">
        <v>601</v>
      </c>
      <c r="T4949" s="177" t="s">
        <v>19398</v>
      </c>
      <c r="U4949" s="177" t="s">
        <v>579</v>
      </c>
      <c r="V4949" s="177" t="s">
        <v>2823</v>
      </c>
      <c r="W4949" s="177" t="s">
        <v>809</v>
      </c>
      <c r="X4949" s="177" t="s">
        <v>943</v>
      </c>
      <c r="Y4949" s="177" t="s">
        <v>674</v>
      </c>
      <c r="Z4949" s="177" t="s">
        <v>579</v>
      </c>
      <c r="AA4949" s="177" t="s">
        <v>1587</v>
      </c>
      <c r="AC4949" s="177" t="s">
        <v>2376</v>
      </c>
      <c r="AD4949" s="177" t="s">
        <v>19399</v>
      </c>
      <c r="AE4949" s="177" t="s">
        <v>870</v>
      </c>
      <c r="AQ4949" s="177"/>
      <c r="AT4949" s="177"/>
      <c r="AU4949" s="177"/>
      <c r="AV4949" s="177"/>
      <c r="AW4949" s="177"/>
    </row>
    <row r="4950" spans="1:71">
      <c r="A4950" s="170" t="s">
        <v>19370</v>
      </c>
      <c r="B4950" s="177" t="s">
        <v>19371</v>
      </c>
      <c r="D4950" s="177" t="s">
        <v>508</v>
      </c>
      <c r="E4950" s="177" t="s">
        <v>746</v>
      </c>
      <c r="F4950" s="177" t="s">
        <v>19400</v>
      </c>
      <c r="G4950" s="177" t="s">
        <v>10595</v>
      </c>
      <c r="I4950" s="177" t="s">
        <v>2018</v>
      </c>
      <c r="J4950" s="181" t="s">
        <v>512</v>
      </c>
      <c r="K4950" s="178" t="s">
        <v>512</v>
      </c>
      <c r="L4950" s="177" t="s">
        <v>550</v>
      </c>
      <c r="M4950" s="177" t="s">
        <v>19373</v>
      </c>
      <c r="N4950" s="177" t="s">
        <v>19373</v>
      </c>
      <c r="O4950" s="177" t="s">
        <v>195</v>
      </c>
      <c r="P4950" s="177" t="s">
        <v>1193</v>
      </c>
      <c r="Q4950" s="177" t="s">
        <v>7115</v>
      </c>
      <c r="R4950" s="177" t="s">
        <v>600</v>
      </c>
      <c r="S4950" s="177" t="s">
        <v>601</v>
      </c>
      <c r="T4950" s="177" t="s">
        <v>19401</v>
      </c>
      <c r="U4950" s="177" t="s">
        <v>702</v>
      </c>
      <c r="V4950" s="177" t="s">
        <v>5591</v>
      </c>
      <c r="X4950" s="177" t="s">
        <v>943</v>
      </c>
      <c r="Y4950" s="177" t="s">
        <v>674</v>
      </c>
      <c r="Z4950" s="177" t="s">
        <v>702</v>
      </c>
      <c r="AA4950" s="177" t="s">
        <v>5592</v>
      </c>
      <c r="AC4950" s="177" t="s">
        <v>1332</v>
      </c>
      <c r="AD4950" s="177" t="s">
        <v>19402</v>
      </c>
      <c r="AE4950" s="177" t="s">
        <v>524</v>
      </c>
      <c r="AQ4950" s="177"/>
      <c r="AT4950" s="177"/>
      <c r="AU4950" s="177"/>
      <c r="AV4950" s="177"/>
      <c r="AW4950" s="177"/>
    </row>
    <row r="4951" spans="1:71">
      <c r="A4951" s="170" t="s">
        <v>19370</v>
      </c>
      <c r="B4951" s="177" t="s">
        <v>19371</v>
      </c>
      <c r="D4951" s="177" t="s">
        <v>508</v>
      </c>
      <c r="E4951" s="177" t="s">
        <v>752</v>
      </c>
      <c r="F4951" s="177" t="s">
        <v>19403</v>
      </c>
      <c r="G4951" s="177" t="s">
        <v>10604</v>
      </c>
      <c r="I4951" s="177" t="s">
        <v>2018</v>
      </c>
      <c r="J4951" s="181" t="s">
        <v>512</v>
      </c>
      <c r="K4951" s="178" t="s">
        <v>512</v>
      </c>
      <c r="L4951" s="177" t="s">
        <v>550</v>
      </c>
      <c r="M4951" s="177" t="s">
        <v>19373</v>
      </c>
      <c r="N4951" s="177" t="s">
        <v>19373</v>
      </c>
      <c r="O4951" s="177" t="s">
        <v>195</v>
      </c>
      <c r="P4951" s="177" t="s">
        <v>1193</v>
      </c>
      <c r="Q4951" s="177" t="s">
        <v>2464</v>
      </c>
      <c r="R4951" s="177" t="s">
        <v>600</v>
      </c>
      <c r="S4951" s="177" t="s">
        <v>601</v>
      </c>
      <c r="T4951" s="177" t="s">
        <v>15511</v>
      </c>
      <c r="U4951" s="177" t="s">
        <v>702</v>
      </c>
      <c r="V4951" s="177" t="s">
        <v>713</v>
      </c>
      <c r="X4951" s="177" t="s">
        <v>943</v>
      </c>
      <c r="Y4951" s="177" t="s">
        <v>674</v>
      </c>
      <c r="Z4951" s="177" t="s">
        <v>702</v>
      </c>
      <c r="AA4951" s="177" t="s">
        <v>715</v>
      </c>
      <c r="AC4951" s="177" t="s">
        <v>19395</v>
      </c>
      <c r="AD4951" s="177" t="s">
        <v>19404</v>
      </c>
      <c r="AE4951" s="177" t="s">
        <v>559</v>
      </c>
      <c r="AQ4951" s="177"/>
      <c r="AT4951" s="177"/>
      <c r="AU4951" s="177"/>
      <c r="AV4951" s="177"/>
      <c r="AW4951" s="177"/>
    </row>
    <row r="4952" spans="1:71">
      <c r="A4952" s="170" t="s">
        <v>19370</v>
      </c>
      <c r="B4952" s="177" t="s">
        <v>19371</v>
      </c>
      <c r="D4952" s="177" t="s">
        <v>508</v>
      </c>
      <c r="E4952" s="177" t="s">
        <v>756</v>
      </c>
      <c r="F4952" s="177" t="s">
        <v>19405</v>
      </c>
      <c r="G4952" s="177" t="s">
        <v>6550</v>
      </c>
      <c r="I4952" s="177" t="s">
        <v>2018</v>
      </c>
      <c r="J4952" s="181" t="s">
        <v>512</v>
      </c>
      <c r="K4952" s="178" t="s">
        <v>512</v>
      </c>
      <c r="L4952" s="177" t="s">
        <v>550</v>
      </c>
      <c r="M4952" s="177" t="s">
        <v>19373</v>
      </c>
      <c r="N4952" s="177" t="s">
        <v>19373</v>
      </c>
      <c r="O4952" s="177" t="s">
        <v>195</v>
      </c>
      <c r="P4952" s="177" t="s">
        <v>2113</v>
      </c>
      <c r="Q4952" s="177" t="s">
        <v>190</v>
      </c>
      <c r="R4952" s="177" t="s">
        <v>600</v>
      </c>
      <c r="S4952" s="177" t="s">
        <v>601</v>
      </c>
      <c r="T4952" s="177" t="s">
        <v>19406</v>
      </c>
      <c r="U4952" s="177" t="s">
        <v>702</v>
      </c>
      <c r="V4952" s="177" t="s">
        <v>2823</v>
      </c>
      <c r="X4952" s="177" t="s">
        <v>943</v>
      </c>
      <c r="Y4952" s="177" t="s">
        <v>891</v>
      </c>
      <c r="Z4952" s="177" t="s">
        <v>702</v>
      </c>
      <c r="AA4952" s="177" t="s">
        <v>1587</v>
      </c>
      <c r="AC4952" s="177" t="s">
        <v>2376</v>
      </c>
      <c r="AD4952" s="177" t="s">
        <v>19407</v>
      </c>
      <c r="AE4952" s="177" t="s">
        <v>870</v>
      </c>
      <c r="AQ4952" s="177"/>
      <c r="AT4952" s="177"/>
      <c r="AU4952" s="177"/>
      <c r="AV4952" s="177"/>
      <c r="AW4952" s="177"/>
    </row>
    <row r="4953" spans="1:71">
      <c r="A4953" s="170" t="s">
        <v>19370</v>
      </c>
      <c r="B4953" s="187" t="s">
        <v>19371</v>
      </c>
      <c r="C4953" s="187"/>
      <c r="D4953" s="187" t="s">
        <v>508</v>
      </c>
      <c r="E4953" s="187" t="s">
        <v>836</v>
      </c>
      <c r="F4953" s="187" t="s">
        <v>19408</v>
      </c>
      <c r="G4953" s="187"/>
      <c r="H4953" s="187"/>
      <c r="I4953" s="187" t="s">
        <v>2018</v>
      </c>
      <c r="J4953" s="181" t="s">
        <v>512</v>
      </c>
      <c r="K4953" s="192" t="s">
        <v>512</v>
      </c>
      <c r="L4953" s="187" t="s">
        <v>550</v>
      </c>
      <c r="M4953" s="187" t="s">
        <v>19373</v>
      </c>
      <c r="N4953" s="187" t="s">
        <v>19373</v>
      </c>
      <c r="O4953" s="187" t="s">
        <v>303</v>
      </c>
      <c r="P4953" s="187"/>
      <c r="Q4953" s="187"/>
      <c r="R4953" s="177" t="s">
        <v>1267</v>
      </c>
      <c r="S4953" s="177" t="s">
        <v>303</v>
      </c>
      <c r="T4953" s="187"/>
      <c r="U4953" s="187" t="s">
        <v>2111</v>
      </c>
      <c r="V4953" s="187" t="s">
        <v>881</v>
      </c>
      <c r="W4953" s="187" t="s">
        <v>882</v>
      </c>
      <c r="X4953" s="187" t="s">
        <v>19409</v>
      </c>
      <c r="Y4953" s="187"/>
      <c r="Z4953" s="187"/>
      <c r="AA4953" s="187"/>
      <c r="AB4953" s="187"/>
      <c r="AC4953" s="187"/>
      <c r="AD4953" s="187"/>
      <c r="AE4953" s="187"/>
      <c r="AF4953" s="187"/>
      <c r="AG4953" s="187"/>
      <c r="AH4953" s="187"/>
      <c r="AI4953" s="187"/>
      <c r="AJ4953" s="187"/>
      <c r="AK4953" s="187"/>
      <c r="AL4953" s="187"/>
      <c r="AM4953" s="187"/>
      <c r="AN4953" s="187"/>
      <c r="AO4953" s="187"/>
      <c r="AP4953" s="187"/>
      <c r="AQ4953" s="187" t="s">
        <v>19410</v>
      </c>
      <c r="AR4953" s="187"/>
      <c r="AS4953" s="187"/>
      <c r="AT4953" s="187"/>
      <c r="AU4953" s="187"/>
      <c r="AV4953" s="187"/>
      <c r="AW4953" s="187"/>
      <c r="AX4953" s="187"/>
      <c r="AY4953" s="187"/>
      <c r="AZ4953" s="187"/>
      <c r="BA4953" s="187"/>
      <c r="BB4953" s="187"/>
      <c r="BC4953" s="187"/>
      <c r="BD4953" s="187"/>
      <c r="BE4953" s="187"/>
      <c r="BF4953" s="187"/>
      <c r="BG4953" s="187"/>
      <c r="BH4953" s="187"/>
      <c r="BI4953" s="187"/>
      <c r="BJ4953" s="187"/>
      <c r="BK4953" s="187"/>
      <c r="BL4953" s="187"/>
      <c r="BM4953" s="187"/>
      <c r="BN4953" s="187"/>
      <c r="BO4953" s="187"/>
      <c r="BP4953" s="187"/>
      <c r="BQ4953" s="187"/>
      <c r="BR4953" s="187"/>
      <c r="BS4953" s="187"/>
    </row>
    <row r="4954" spans="1:71">
      <c r="A4954" s="170" t="s">
        <v>19370</v>
      </c>
      <c r="B4954" s="177" t="s">
        <v>19371</v>
      </c>
      <c r="D4954" s="177" t="s">
        <v>508</v>
      </c>
      <c r="E4954" s="177" t="s">
        <v>709</v>
      </c>
      <c r="F4954" s="177" t="s">
        <v>19411</v>
      </c>
      <c r="G4954" s="177" t="s">
        <v>19412</v>
      </c>
      <c r="I4954" s="177" t="s">
        <v>2018</v>
      </c>
      <c r="J4954" s="181" t="s">
        <v>512</v>
      </c>
      <c r="K4954" s="178" t="s">
        <v>512</v>
      </c>
      <c r="L4954" s="177" t="s">
        <v>513</v>
      </c>
      <c r="M4954" s="177" t="s">
        <v>19413</v>
      </c>
      <c r="N4954" s="177" t="s">
        <v>19414</v>
      </c>
      <c r="O4954" s="177" t="s">
        <v>437</v>
      </c>
      <c r="P4954" s="177" t="s">
        <v>613</v>
      </c>
      <c r="R4954" s="177" t="s">
        <v>615</v>
      </c>
      <c r="S4954" s="177" t="s">
        <v>613</v>
      </c>
      <c r="T4954" s="177" t="s">
        <v>722</v>
      </c>
      <c r="U4954" s="177" t="s">
        <v>518</v>
      </c>
      <c r="V4954" s="177" t="s">
        <v>987</v>
      </c>
      <c r="W4954" s="177" t="s">
        <v>617</v>
      </c>
      <c r="X4954" s="177" t="s">
        <v>618</v>
      </c>
      <c r="Y4954" s="177" t="s">
        <v>19415</v>
      </c>
      <c r="Z4954" s="177" t="s">
        <v>19416</v>
      </c>
      <c r="AA4954" s="177" t="s">
        <v>524</v>
      </c>
      <c r="AB4954" s="177" t="s">
        <v>19415</v>
      </c>
      <c r="AC4954" s="177" t="s">
        <v>19417</v>
      </c>
      <c r="AD4954" s="177" t="s">
        <v>524</v>
      </c>
      <c r="AQ4954" s="177"/>
      <c r="AT4954" s="177"/>
      <c r="AU4954" s="177"/>
      <c r="AV4954" s="177"/>
      <c r="AW4954" s="177"/>
      <c r="BJ4954" s="177" t="s">
        <v>19418</v>
      </c>
    </row>
    <row r="4955" spans="1:71">
      <c r="B4955" s="177" t="s">
        <v>33574</v>
      </c>
      <c r="D4955" s="177" t="s">
        <v>508</v>
      </c>
      <c r="F4955" s="177" t="s">
        <v>33575</v>
      </c>
      <c r="I4955" s="177" t="s">
        <v>2271</v>
      </c>
      <c r="K4955" s="178"/>
      <c r="L4955" s="177" t="s">
        <v>2030</v>
      </c>
      <c r="M4955" s="177" t="s">
        <v>33576</v>
      </c>
      <c r="O4955" s="177" t="s">
        <v>324</v>
      </c>
      <c r="R4955" s="170" t="s">
        <v>33577</v>
      </c>
      <c r="V4955" s="177" t="s">
        <v>2043</v>
      </c>
      <c r="Y4955" s="177" t="s">
        <v>960</v>
      </c>
      <c r="AC4955" s="177" t="s">
        <v>718</v>
      </c>
      <c r="AK4955" s="177" t="s">
        <v>982</v>
      </c>
      <c r="AQ4955" s="177"/>
      <c r="AT4955" s="177"/>
      <c r="AU4955" s="177"/>
      <c r="AV4955" s="177"/>
      <c r="AW4955" s="177"/>
    </row>
    <row r="4956" spans="1:71">
      <c r="A4956" s="170" t="s">
        <v>19419</v>
      </c>
      <c r="B4956" s="177" t="s">
        <v>19420</v>
      </c>
      <c r="D4956" s="177" t="s">
        <v>610</v>
      </c>
      <c r="F4956" s="177" t="s">
        <v>19421</v>
      </c>
      <c r="I4956" s="177" t="s">
        <v>1609</v>
      </c>
      <c r="J4956" s="181" t="e">
        <v>#N/A</v>
      </c>
      <c r="K4956" s="178" t="e">
        <v>#N/A</v>
      </c>
      <c r="L4956" s="177" t="s">
        <v>901</v>
      </c>
      <c r="M4956" s="177" t="s">
        <v>19422</v>
      </c>
      <c r="N4956" s="177" t="s">
        <v>19423</v>
      </c>
      <c r="O4956" s="177" t="s">
        <v>324</v>
      </c>
      <c r="P4956" s="177" t="s">
        <v>903</v>
      </c>
      <c r="R4956" s="177" t="s">
        <v>904</v>
      </c>
      <c r="S4956" s="177" t="s">
        <v>905</v>
      </c>
      <c r="U4956" s="177" t="s">
        <v>19424</v>
      </c>
      <c r="V4956" s="177" t="s">
        <v>4071</v>
      </c>
      <c r="W4956" s="177" t="s">
        <v>908</v>
      </c>
      <c r="Y4956" s="177" t="s">
        <v>908</v>
      </c>
      <c r="AB4956" s="177" t="s">
        <v>956</v>
      </c>
      <c r="AC4956" s="177">
        <v>1400</v>
      </c>
      <c r="AD4956" s="177" t="s">
        <v>957</v>
      </c>
      <c r="AE4956" s="177">
        <v>575</v>
      </c>
      <c r="AF4956" s="177" t="s">
        <v>912</v>
      </c>
      <c r="AG4956" s="177" t="s">
        <v>908</v>
      </c>
      <c r="AH4956" s="177" t="s">
        <v>908</v>
      </c>
      <c r="AQ4956" s="177" t="s">
        <v>19425</v>
      </c>
      <c r="AT4956" s="177"/>
      <c r="AU4956" s="177"/>
      <c r="AV4956" s="177"/>
      <c r="AW4956" s="177"/>
    </row>
    <row r="4957" spans="1:71">
      <c r="A4957" s="170" t="s">
        <v>19419</v>
      </c>
      <c r="B4957" s="177" t="s">
        <v>19420</v>
      </c>
      <c r="D4957" s="177" t="s">
        <v>610</v>
      </c>
      <c r="F4957" s="177" t="s">
        <v>19426</v>
      </c>
      <c r="I4957" s="177" t="s">
        <v>2056</v>
      </c>
      <c r="J4957" s="178">
        <v>43738</v>
      </c>
      <c r="K4957" s="178">
        <v>43738</v>
      </c>
      <c r="L4957" s="177" t="s">
        <v>901</v>
      </c>
      <c r="M4957" s="177" t="s">
        <v>19427</v>
      </c>
      <c r="N4957" s="177" t="s">
        <v>19428</v>
      </c>
      <c r="O4957" s="177" t="s">
        <v>324</v>
      </c>
      <c r="P4957" s="177" t="s">
        <v>903</v>
      </c>
      <c r="Q4957" s="177" t="s">
        <v>19429</v>
      </c>
      <c r="R4957" s="177" t="s">
        <v>904</v>
      </c>
      <c r="S4957" s="177" t="s">
        <v>905</v>
      </c>
      <c r="T4957" s="177" t="s">
        <v>1904</v>
      </c>
      <c r="U4957" s="177" t="s">
        <v>2012</v>
      </c>
      <c r="V4957" s="177" t="s">
        <v>907</v>
      </c>
      <c r="W4957" s="177" t="s">
        <v>908</v>
      </c>
      <c r="Y4957" s="177" t="s">
        <v>19430</v>
      </c>
      <c r="AB4957" s="177" t="s">
        <v>910</v>
      </c>
      <c r="AC4957" s="177" t="s">
        <v>718</v>
      </c>
      <c r="AD4957" s="177" t="s">
        <v>911</v>
      </c>
      <c r="AE4957" s="177" t="s">
        <v>2014</v>
      </c>
      <c r="AF4957" s="177" t="s">
        <v>912</v>
      </c>
      <c r="AG4957" s="177" t="s">
        <v>908</v>
      </c>
      <c r="AH4957" s="177" t="s">
        <v>2015</v>
      </c>
      <c r="AI4957" s="177" t="s">
        <v>908</v>
      </c>
      <c r="AK4957" s="177" t="s">
        <v>914</v>
      </c>
      <c r="AL4957" s="177" t="s">
        <v>915</v>
      </c>
      <c r="AP4957" s="177" t="s">
        <v>908</v>
      </c>
      <c r="AQ4957" s="177" t="s">
        <v>19431</v>
      </c>
      <c r="AT4957" s="177"/>
      <c r="AU4957" s="177"/>
      <c r="AV4957" s="177" t="s">
        <v>1620</v>
      </c>
      <c r="AW4957" s="177"/>
    </row>
    <row r="4958" spans="1:71">
      <c r="A4958" s="170" t="s">
        <v>19419</v>
      </c>
      <c r="B4958" s="177" t="s">
        <v>19420</v>
      </c>
      <c r="D4958" s="177" t="s">
        <v>610</v>
      </c>
      <c r="E4958" s="170"/>
      <c r="F4958" s="177" t="s">
        <v>19432</v>
      </c>
      <c r="I4958" s="177" t="s">
        <v>1028</v>
      </c>
      <c r="J4958" s="178">
        <v>44839</v>
      </c>
      <c r="K4958" s="178">
        <v>44839</v>
      </c>
      <c r="L4958" s="177" t="s">
        <v>6090</v>
      </c>
      <c r="M4958" s="183" t="s">
        <v>19433</v>
      </c>
      <c r="N4958" s="177" t="s">
        <v>16824</v>
      </c>
      <c r="O4958" s="177" t="s">
        <v>210</v>
      </c>
      <c r="R4958" s="177" t="s">
        <v>210</v>
      </c>
      <c r="S4958" s="177" t="s">
        <v>6091</v>
      </c>
      <c r="U4958" s="177" t="s">
        <v>739</v>
      </c>
      <c r="V4958" s="177" t="s">
        <v>691</v>
      </c>
      <c r="X4958" s="177" t="s">
        <v>10510</v>
      </c>
      <c r="Y4958" s="177" t="s">
        <v>19074</v>
      </c>
      <c r="Z4958" s="177" t="s">
        <v>10512</v>
      </c>
      <c r="AA4958" s="177" t="s">
        <v>19434</v>
      </c>
      <c r="AB4958" s="177" t="s">
        <v>583</v>
      </c>
      <c r="AC4958" s="177" t="s">
        <v>10512</v>
      </c>
      <c r="AD4958" s="177" t="s">
        <v>19435</v>
      </c>
      <c r="AE4958" s="177" t="s">
        <v>583</v>
      </c>
      <c r="AQ4958" s="177" t="s">
        <v>19436</v>
      </c>
      <c r="AT4958" s="177"/>
      <c r="AU4958" s="177"/>
      <c r="AV4958" s="177"/>
      <c r="AW4958" s="177"/>
    </row>
    <row r="4959" spans="1:71">
      <c r="A4959" s="170" t="s">
        <v>19419</v>
      </c>
      <c r="B4959" s="177" t="s">
        <v>19420</v>
      </c>
      <c r="D4959" s="177" t="s">
        <v>610</v>
      </c>
      <c r="F4959" s="177" t="s">
        <v>19437</v>
      </c>
      <c r="I4959" s="177" t="s">
        <v>1979</v>
      </c>
      <c r="J4959" s="181" t="s">
        <v>512</v>
      </c>
      <c r="K4959" s="178" t="s">
        <v>512</v>
      </c>
      <c r="L4959" s="177" t="s">
        <v>901</v>
      </c>
      <c r="M4959" s="177">
        <v>12011005</v>
      </c>
      <c r="N4959" s="177">
        <v>12011005</v>
      </c>
      <c r="O4959" s="177" t="s">
        <v>324</v>
      </c>
      <c r="P4959" s="177" t="s">
        <v>903</v>
      </c>
      <c r="R4959" s="177" t="s">
        <v>904</v>
      </c>
      <c r="S4959" s="177" t="s">
        <v>905</v>
      </c>
      <c r="U4959" s="177" t="s">
        <v>2203</v>
      </c>
      <c r="V4959" s="177" t="s">
        <v>2013</v>
      </c>
      <c r="W4959" s="177" t="s">
        <v>908</v>
      </c>
      <c r="X4959" s="187"/>
      <c r="Y4959" s="177" t="s">
        <v>909</v>
      </c>
      <c r="AB4959" s="177" t="s">
        <v>910</v>
      </c>
      <c r="AC4959" s="177">
        <v>2000</v>
      </c>
      <c r="AD4959" s="177" t="s">
        <v>911</v>
      </c>
      <c r="AE4959" s="177">
        <v>775</v>
      </c>
      <c r="AF4959" s="177" t="s">
        <v>912</v>
      </c>
      <c r="AG4959" s="177" t="s">
        <v>908</v>
      </c>
      <c r="AH4959" s="177" t="s">
        <v>2867</v>
      </c>
      <c r="AI4959" s="177" t="s">
        <v>908</v>
      </c>
      <c r="AK4959" s="177" t="s">
        <v>908</v>
      </c>
      <c r="AL4959" s="177">
        <v>480</v>
      </c>
      <c r="AN4959" s="187"/>
      <c r="AO4959" s="187"/>
      <c r="AQ4959" s="177" t="s">
        <v>19438</v>
      </c>
      <c r="AT4959" s="177"/>
      <c r="AU4959" s="177"/>
      <c r="AV4959" s="177"/>
      <c r="AW4959" s="177"/>
    </row>
    <row r="4960" spans="1:71">
      <c r="A4960" s="170" t="s">
        <v>19419</v>
      </c>
      <c r="B4960" s="177" t="s">
        <v>19420</v>
      </c>
      <c r="D4960" s="177" t="s">
        <v>610</v>
      </c>
      <c r="F4960" s="177" t="s">
        <v>19439</v>
      </c>
      <c r="I4960" s="177" t="s">
        <v>1979</v>
      </c>
      <c r="J4960" s="181" t="s">
        <v>512</v>
      </c>
      <c r="K4960" s="178" t="s">
        <v>512</v>
      </c>
      <c r="L4960" s="177" t="s">
        <v>901</v>
      </c>
      <c r="M4960" s="177">
        <v>12011005</v>
      </c>
      <c r="N4960" s="177">
        <v>12011005</v>
      </c>
      <c r="O4960" s="177" t="s">
        <v>324</v>
      </c>
      <c r="P4960" s="177" t="s">
        <v>903</v>
      </c>
      <c r="R4960" s="177" t="s">
        <v>904</v>
      </c>
      <c r="S4960" s="177" t="s">
        <v>905</v>
      </c>
      <c r="U4960" s="177" t="s">
        <v>906</v>
      </c>
      <c r="V4960" s="177" t="s">
        <v>907</v>
      </c>
      <c r="W4960" s="177" t="s">
        <v>908</v>
      </c>
      <c r="Y4960" s="177" t="s">
        <v>908</v>
      </c>
      <c r="AB4960" s="177" t="s">
        <v>910</v>
      </c>
      <c r="AC4960" s="177">
        <v>2000</v>
      </c>
      <c r="AD4960" s="177" t="s">
        <v>911</v>
      </c>
      <c r="AE4960" s="177">
        <v>775</v>
      </c>
      <c r="AF4960" s="177" t="s">
        <v>912</v>
      </c>
      <c r="AG4960" s="177" t="s">
        <v>908</v>
      </c>
      <c r="AH4960" s="177" t="s">
        <v>2867</v>
      </c>
      <c r="AI4960" s="177" t="s">
        <v>908</v>
      </c>
      <c r="AK4960" s="177" t="s">
        <v>908</v>
      </c>
      <c r="AL4960" s="177">
        <v>480</v>
      </c>
      <c r="AQ4960" s="177" t="s">
        <v>19440</v>
      </c>
      <c r="AT4960" s="177"/>
      <c r="AU4960" s="177"/>
      <c r="AV4960" s="177"/>
      <c r="AW4960" s="177"/>
    </row>
    <row r="4961" spans="1:58">
      <c r="A4961" s="170" t="s">
        <v>19419</v>
      </c>
      <c r="B4961" s="177" t="s">
        <v>19420</v>
      </c>
      <c r="D4961" s="177" t="s">
        <v>610</v>
      </c>
      <c r="F4961" s="177" t="s">
        <v>19441</v>
      </c>
      <c r="I4961" s="177" t="s">
        <v>1979</v>
      </c>
      <c r="J4961" s="181" t="s">
        <v>512</v>
      </c>
      <c r="K4961" s="178" t="s">
        <v>512</v>
      </c>
      <c r="L4961" s="177" t="s">
        <v>901</v>
      </c>
      <c r="M4961" s="177">
        <v>12011005</v>
      </c>
      <c r="N4961" s="177">
        <v>12011005</v>
      </c>
      <c r="O4961" s="177" t="s">
        <v>324</v>
      </c>
      <c r="P4961" s="177" t="s">
        <v>903</v>
      </c>
      <c r="R4961" s="177" t="s">
        <v>904</v>
      </c>
      <c r="S4961" s="177" t="s">
        <v>905</v>
      </c>
      <c r="U4961" s="177" t="s">
        <v>2372</v>
      </c>
      <c r="V4961" s="177" t="s">
        <v>2013</v>
      </c>
      <c r="W4961" s="177" t="s">
        <v>908</v>
      </c>
      <c r="Y4961" s="177" t="s">
        <v>908</v>
      </c>
      <c r="AB4961" s="177" t="s">
        <v>910</v>
      </c>
      <c r="AC4961" s="177">
        <v>1400</v>
      </c>
      <c r="AD4961" s="177" t="s">
        <v>911</v>
      </c>
      <c r="AE4961" s="177">
        <v>1225</v>
      </c>
      <c r="AF4961" s="177" t="s">
        <v>912</v>
      </c>
      <c r="AG4961" s="177" t="s">
        <v>908</v>
      </c>
      <c r="AH4961" s="177" t="s">
        <v>2867</v>
      </c>
      <c r="AI4961" s="177" t="s">
        <v>908</v>
      </c>
      <c r="AK4961" s="177" t="s">
        <v>908</v>
      </c>
      <c r="AL4961" s="177">
        <v>480</v>
      </c>
      <c r="AQ4961" s="177" t="s">
        <v>19442</v>
      </c>
      <c r="AT4961" s="177"/>
      <c r="AU4961" s="177"/>
      <c r="AV4961" s="177"/>
      <c r="AW4961" s="177"/>
    </row>
    <row r="4962" spans="1:58">
      <c r="A4962" s="170" t="s">
        <v>19419</v>
      </c>
      <c r="B4962" s="177" t="s">
        <v>19420</v>
      </c>
      <c r="C4962" s="177" t="s">
        <v>19443</v>
      </c>
      <c r="D4962" s="177" t="s">
        <v>508</v>
      </c>
      <c r="F4962" s="177" t="s">
        <v>19444</v>
      </c>
      <c r="I4962" s="177" t="s">
        <v>777</v>
      </c>
      <c r="J4962" s="181" t="s">
        <v>512</v>
      </c>
      <c r="K4962" s="178" t="s">
        <v>512</v>
      </c>
      <c r="L4962" s="177" t="s">
        <v>901</v>
      </c>
      <c r="M4962" s="177" t="s">
        <v>4418</v>
      </c>
      <c r="O4962" s="177" t="s">
        <v>324</v>
      </c>
      <c r="R4962" s="177" t="s">
        <v>1649</v>
      </c>
      <c r="S4962" s="177" t="s">
        <v>1650</v>
      </c>
      <c r="U4962" s="177" t="s">
        <v>4420</v>
      </c>
      <c r="V4962" s="177" t="s">
        <v>4421</v>
      </c>
      <c r="W4962" s="177" t="s">
        <v>908</v>
      </c>
      <c r="Y4962" s="177" t="s">
        <v>1658</v>
      </c>
      <c r="AB4962" s="177" t="s">
        <v>4422</v>
      </c>
      <c r="AC4962" s="177">
        <v>1200</v>
      </c>
      <c r="AD4962" s="177" t="s">
        <v>908</v>
      </c>
      <c r="AE4962" s="177" t="s">
        <v>908</v>
      </c>
      <c r="AF4962" s="177" t="s">
        <v>912</v>
      </c>
      <c r="AG4962" s="177" t="s">
        <v>908</v>
      </c>
      <c r="AH4962" s="177" t="s">
        <v>19445</v>
      </c>
      <c r="AQ4962" s="177" t="s">
        <v>19446</v>
      </c>
      <c r="AT4962" s="177"/>
      <c r="AU4962" s="177"/>
      <c r="AV4962" s="177"/>
      <c r="AW4962" s="177"/>
    </row>
    <row r="4963" spans="1:58">
      <c r="A4963" s="170" t="s">
        <v>19419</v>
      </c>
      <c r="B4963" s="177" t="s">
        <v>19420</v>
      </c>
      <c r="C4963" s="177" t="s">
        <v>19443</v>
      </c>
      <c r="D4963" s="177" t="s">
        <v>508</v>
      </c>
      <c r="F4963" s="177" t="s">
        <v>19447</v>
      </c>
      <c r="I4963" s="177" t="s">
        <v>1609</v>
      </c>
      <c r="J4963" s="181" t="s">
        <v>512</v>
      </c>
      <c r="K4963" s="178" t="s">
        <v>512</v>
      </c>
      <c r="L4963" s="177" t="s">
        <v>901</v>
      </c>
      <c r="M4963" s="177" t="s">
        <v>19448</v>
      </c>
      <c r="O4963" s="177" t="s">
        <v>324</v>
      </c>
      <c r="P4963" s="177" t="s">
        <v>903</v>
      </c>
      <c r="R4963" s="177" t="s">
        <v>904</v>
      </c>
      <c r="S4963" s="177" t="s">
        <v>905</v>
      </c>
      <c r="U4963" s="177" t="s">
        <v>19449</v>
      </c>
      <c r="V4963" s="177" t="s">
        <v>907</v>
      </c>
      <c r="W4963" s="177" t="s">
        <v>908</v>
      </c>
      <c r="Y4963" s="177" t="s">
        <v>1658</v>
      </c>
      <c r="AC4963" s="177" t="s">
        <v>702</v>
      </c>
      <c r="AQ4963" s="177" t="s">
        <v>19450</v>
      </c>
      <c r="AT4963" s="177"/>
      <c r="AU4963" s="177"/>
      <c r="AV4963" s="177"/>
      <c r="AW4963" s="177"/>
    </row>
    <row r="4964" spans="1:58">
      <c r="A4964" s="170" t="s">
        <v>19419</v>
      </c>
      <c r="B4964" s="177" t="s">
        <v>19420</v>
      </c>
      <c r="C4964" s="177" t="s">
        <v>19443</v>
      </c>
      <c r="D4964" s="177" t="s">
        <v>508</v>
      </c>
      <c r="F4964" s="177" t="s">
        <v>19451</v>
      </c>
      <c r="I4964" s="177" t="s">
        <v>1609</v>
      </c>
      <c r="J4964" s="181" t="s">
        <v>512</v>
      </c>
      <c r="K4964" s="178" t="s">
        <v>512</v>
      </c>
      <c r="L4964" s="177" t="s">
        <v>901</v>
      </c>
      <c r="M4964" s="177" t="s">
        <v>19448</v>
      </c>
      <c r="O4964" s="177" t="s">
        <v>324</v>
      </c>
      <c r="P4964" s="177" t="s">
        <v>903</v>
      </c>
      <c r="R4964" s="177" t="s">
        <v>904</v>
      </c>
      <c r="S4964" s="177" t="s">
        <v>905</v>
      </c>
      <c r="U4964" s="177" t="s">
        <v>19452</v>
      </c>
      <c r="V4964" s="177" t="s">
        <v>12677</v>
      </c>
      <c r="Y4964" s="177" t="s">
        <v>1658</v>
      </c>
      <c r="AC4964" s="177" t="s">
        <v>702</v>
      </c>
      <c r="AQ4964" s="177" t="s">
        <v>19450</v>
      </c>
      <c r="AT4964" s="177"/>
      <c r="AU4964" s="177"/>
      <c r="AV4964" s="177"/>
      <c r="AW4964" s="177"/>
    </row>
    <row r="4965" spans="1:58">
      <c r="A4965" s="170" t="s">
        <v>19419</v>
      </c>
      <c r="B4965" s="177" t="s">
        <v>19420</v>
      </c>
      <c r="D4965" s="177" t="s">
        <v>610</v>
      </c>
      <c r="F4965" s="177" t="s">
        <v>19453</v>
      </c>
      <c r="I4965" s="177" t="s">
        <v>1609</v>
      </c>
      <c r="J4965" s="181" t="s">
        <v>512</v>
      </c>
      <c r="K4965" s="178" t="s">
        <v>512</v>
      </c>
      <c r="L4965" s="177" t="s">
        <v>901</v>
      </c>
      <c r="M4965" s="177" t="s">
        <v>5849</v>
      </c>
      <c r="O4965" s="177" t="s">
        <v>324</v>
      </c>
      <c r="P4965" s="177" t="s">
        <v>903</v>
      </c>
      <c r="R4965" s="177" t="s">
        <v>904</v>
      </c>
      <c r="S4965" s="177" t="s">
        <v>905</v>
      </c>
      <c r="U4965" s="177" t="s">
        <v>2012</v>
      </c>
      <c r="V4965" s="177" t="s">
        <v>2013</v>
      </c>
      <c r="W4965" s="177" t="s">
        <v>908</v>
      </c>
      <c r="Y4965" s="177" t="s">
        <v>909</v>
      </c>
      <c r="AB4965" s="177" t="s">
        <v>910</v>
      </c>
      <c r="AC4965" s="177">
        <v>2800</v>
      </c>
      <c r="AD4965" s="177" t="s">
        <v>911</v>
      </c>
      <c r="AE4965" s="177">
        <v>1375</v>
      </c>
      <c r="AF4965" s="177" t="s">
        <v>912</v>
      </c>
      <c r="AG4965" s="177" t="s">
        <v>908</v>
      </c>
      <c r="AH4965" s="177" t="s">
        <v>913</v>
      </c>
      <c r="AI4965" s="177" t="s">
        <v>908</v>
      </c>
      <c r="AK4965" s="177" t="s">
        <v>914</v>
      </c>
      <c r="AL4965" s="177" t="s">
        <v>915</v>
      </c>
      <c r="AQ4965" s="177" t="s">
        <v>19454</v>
      </c>
      <c r="AT4965" s="177"/>
      <c r="AU4965" s="177"/>
      <c r="AV4965" s="177"/>
      <c r="AW4965" s="177"/>
    </row>
    <row r="4966" spans="1:58">
      <c r="A4966" s="170" t="s">
        <v>19419</v>
      </c>
      <c r="B4966" s="177" t="s">
        <v>19420</v>
      </c>
      <c r="C4966" s="177" t="s">
        <v>19443</v>
      </c>
      <c r="D4966" s="177" t="s">
        <v>508</v>
      </c>
      <c r="F4966" s="177" t="s">
        <v>19455</v>
      </c>
      <c r="I4966" s="177" t="s">
        <v>924</v>
      </c>
      <c r="J4966" s="181" t="s">
        <v>512</v>
      </c>
      <c r="K4966" s="178" t="s">
        <v>512</v>
      </c>
      <c r="L4966" s="177" t="s">
        <v>901</v>
      </c>
      <c r="M4966" s="177" t="s">
        <v>4430</v>
      </c>
      <c r="O4966" s="177" t="s">
        <v>324</v>
      </c>
      <c r="P4966" s="177" t="s">
        <v>903</v>
      </c>
      <c r="R4966" s="177" t="s">
        <v>951</v>
      </c>
      <c r="S4966" s="177" t="s">
        <v>952</v>
      </c>
      <c r="U4966" s="177" t="s">
        <v>19456</v>
      </c>
      <c r="V4966" s="177" t="s">
        <v>10694</v>
      </c>
      <c r="W4966" s="177" t="s">
        <v>327</v>
      </c>
      <c r="Y4966" s="177" t="s">
        <v>908</v>
      </c>
      <c r="Z4966" s="177" t="s">
        <v>3037</v>
      </c>
      <c r="AA4966" s="177" t="s">
        <v>955</v>
      </c>
      <c r="AB4966" s="177" t="s">
        <v>3038</v>
      </c>
      <c r="AC4966" s="177">
        <v>1400</v>
      </c>
      <c r="AD4966" s="177" t="s">
        <v>957</v>
      </c>
      <c r="AE4966" s="177">
        <v>575</v>
      </c>
      <c r="AF4966" s="177" t="s">
        <v>912</v>
      </c>
      <c r="AG4966" s="177" t="s">
        <v>908</v>
      </c>
      <c r="AH4966" s="177" t="s">
        <v>19457</v>
      </c>
      <c r="AI4966" s="177" t="s">
        <v>908</v>
      </c>
      <c r="AJ4966" s="177" t="s">
        <v>908</v>
      </c>
      <c r="AK4966" s="177" t="s">
        <v>982</v>
      </c>
      <c r="AL4966" s="177" t="s">
        <v>959</v>
      </c>
      <c r="AM4966" s="177" t="s">
        <v>960</v>
      </c>
      <c r="AQ4966" s="177" t="s">
        <v>5044</v>
      </c>
      <c r="AT4966" s="177"/>
      <c r="AU4966" s="177"/>
      <c r="AV4966" s="177"/>
      <c r="AW4966" s="177"/>
    </row>
    <row r="4967" spans="1:58">
      <c r="A4967" s="170" t="s">
        <v>19458</v>
      </c>
      <c r="B4967" s="177" t="s">
        <v>19459</v>
      </c>
      <c r="D4967" s="177" t="s">
        <v>508</v>
      </c>
      <c r="E4967" s="177" t="s">
        <v>661</v>
      </c>
      <c r="F4967" s="177" t="s">
        <v>19460</v>
      </c>
      <c r="I4967" s="177" t="s">
        <v>2271</v>
      </c>
      <c r="J4967" s="181">
        <v>45520</v>
      </c>
      <c r="K4967" s="178">
        <v>45520</v>
      </c>
      <c r="L4967" s="177" t="s">
        <v>513</v>
      </c>
      <c r="M4967" s="177" t="s">
        <v>19461</v>
      </c>
      <c r="N4967" s="177" t="s">
        <v>19461</v>
      </c>
      <c r="O4967" s="177" t="s">
        <v>437</v>
      </c>
      <c r="P4967" s="177" t="s">
        <v>2916</v>
      </c>
      <c r="R4967" s="177" t="s">
        <v>2917</v>
      </c>
      <c r="S4967" s="177" t="s">
        <v>2916</v>
      </c>
      <c r="T4967" s="177" t="s">
        <v>19462</v>
      </c>
      <c r="U4967" s="177" t="s">
        <v>518</v>
      </c>
      <c r="V4967" s="177" t="s">
        <v>2509</v>
      </c>
      <c r="W4967" s="177" t="s">
        <v>520</v>
      </c>
      <c r="X4967" s="177" t="s">
        <v>3442</v>
      </c>
      <c r="Y4967" s="177" t="s">
        <v>799</v>
      </c>
      <c r="Z4967" s="177" t="s">
        <v>19463</v>
      </c>
      <c r="AA4967" s="177" t="s">
        <v>524</v>
      </c>
      <c r="AB4967" s="177" t="s">
        <v>799</v>
      </c>
      <c r="AC4967" s="177" t="s">
        <v>19464</v>
      </c>
      <c r="AD4967" s="177" t="s">
        <v>524</v>
      </c>
      <c r="AQ4967" s="177"/>
      <c r="AT4967" s="177"/>
      <c r="AU4967" s="177"/>
      <c r="AV4967" s="177"/>
      <c r="AW4967" s="177"/>
      <c r="BF4967" s="177" t="s">
        <v>19465</v>
      </c>
    </row>
    <row r="4968" spans="1:58">
      <c r="A4968" s="170"/>
      <c r="B4968" s="177" t="s">
        <v>19466</v>
      </c>
      <c r="D4968" s="177" t="s">
        <v>508</v>
      </c>
      <c r="E4968" s="170" t="s">
        <v>2530</v>
      </c>
      <c r="F4968" s="177" t="s">
        <v>19467</v>
      </c>
      <c r="I4968" s="177" t="s">
        <v>3148</v>
      </c>
      <c r="J4968" s="181" t="s">
        <v>512</v>
      </c>
      <c r="K4968" s="178" t="s">
        <v>512</v>
      </c>
      <c r="L4968" s="177" t="s">
        <v>550</v>
      </c>
      <c r="M4968" s="177" t="s">
        <v>19468</v>
      </c>
      <c r="N4968" s="177" t="s">
        <v>19468</v>
      </c>
      <c r="O4968" s="177" t="s">
        <v>110</v>
      </c>
      <c r="R4968" s="187" t="s">
        <v>565</v>
      </c>
      <c r="S4968" s="177" t="s">
        <v>566</v>
      </c>
      <c r="AQ4968" s="177"/>
      <c r="AT4968" s="177"/>
      <c r="AU4968" s="177"/>
      <c r="AV4968" s="177"/>
      <c r="AW4968" s="177"/>
    </row>
    <row r="4969" spans="1:58">
      <c r="A4969" s="170"/>
      <c r="B4969" s="177" t="s">
        <v>19466</v>
      </c>
      <c r="D4969" s="177" t="s">
        <v>508</v>
      </c>
      <c r="E4969" s="177" t="s">
        <v>709</v>
      </c>
      <c r="F4969" s="177" t="s">
        <v>19469</v>
      </c>
      <c r="I4969" s="177" t="s">
        <v>3148</v>
      </c>
      <c r="J4969" s="181" t="s">
        <v>512</v>
      </c>
      <c r="K4969" s="178" t="s">
        <v>512</v>
      </c>
      <c r="L4969" s="177" t="s">
        <v>550</v>
      </c>
      <c r="M4969" s="177" t="s">
        <v>19468</v>
      </c>
      <c r="N4969" s="177" t="s">
        <v>19468</v>
      </c>
      <c r="O4969" s="177" t="s">
        <v>195</v>
      </c>
      <c r="R4969" s="177" t="s">
        <v>553</v>
      </c>
      <c r="S4969" s="177" t="s">
        <v>554</v>
      </c>
      <c r="T4969" s="177" t="s">
        <v>667</v>
      </c>
      <c r="AB4969" s="177" t="s">
        <v>19470</v>
      </c>
      <c r="AC4969" s="177" t="s">
        <v>19471</v>
      </c>
      <c r="AD4969" s="177" t="s">
        <v>809</v>
      </c>
      <c r="AQ4969" s="177" t="s">
        <v>2137</v>
      </c>
      <c r="AT4969" s="177"/>
      <c r="AU4969" s="177"/>
      <c r="AV4969" s="177"/>
      <c r="AW4969" s="177"/>
    </row>
    <row r="4970" spans="1:58">
      <c r="A4970" s="170" t="s">
        <v>19511</v>
      </c>
      <c r="B4970" s="177" t="s">
        <v>19512</v>
      </c>
      <c r="C4970" s="177" t="s">
        <v>1564</v>
      </c>
      <c r="D4970" s="177" t="s">
        <v>508</v>
      </c>
      <c r="E4970" s="177" t="s">
        <v>587</v>
      </c>
      <c r="F4970" s="177" t="s">
        <v>19513</v>
      </c>
      <c r="I4970" s="177" t="s">
        <v>628</v>
      </c>
      <c r="J4970" s="181" t="s">
        <v>512</v>
      </c>
      <c r="K4970" s="178" t="s">
        <v>512</v>
      </c>
      <c r="L4970" s="177" t="s">
        <v>550</v>
      </c>
      <c r="M4970" s="177" t="s">
        <v>19514</v>
      </c>
      <c r="N4970" s="177" t="s">
        <v>19514</v>
      </c>
      <c r="O4970" s="177" t="s">
        <v>110</v>
      </c>
      <c r="R4970" s="177" t="s">
        <v>565</v>
      </c>
      <c r="S4970" s="177" t="s">
        <v>630</v>
      </c>
      <c r="AQ4970" s="177" t="s">
        <v>893</v>
      </c>
      <c r="AT4970" s="177"/>
      <c r="AU4970" s="177"/>
      <c r="AV4970" s="177"/>
      <c r="AW4970" s="177"/>
    </row>
    <row r="4971" spans="1:58">
      <c r="A4971" s="170" t="s">
        <v>19515</v>
      </c>
      <c r="B4971" s="177" t="s">
        <v>19516</v>
      </c>
      <c r="D4971" s="177" t="s">
        <v>508</v>
      </c>
      <c r="E4971" s="177" t="s">
        <v>669</v>
      </c>
      <c r="F4971" s="177" t="s">
        <v>19517</v>
      </c>
      <c r="I4971" s="177" t="s">
        <v>1647</v>
      </c>
      <c r="J4971" s="181" t="s">
        <v>512</v>
      </c>
      <c r="K4971" s="178" t="s">
        <v>512</v>
      </c>
      <c r="L4971" s="177" t="s">
        <v>550</v>
      </c>
      <c r="M4971" s="177" t="s">
        <v>19518</v>
      </c>
      <c r="N4971" s="177" t="s">
        <v>19518</v>
      </c>
      <c r="O4971" s="177" t="s">
        <v>110</v>
      </c>
      <c r="R4971" s="177" t="s">
        <v>565</v>
      </c>
      <c r="S4971" s="177" t="s">
        <v>921</v>
      </c>
      <c r="T4971" s="177" t="s">
        <v>2155</v>
      </c>
      <c r="U4971" s="177" t="s">
        <v>2064</v>
      </c>
      <c r="V4971" s="177" t="s">
        <v>19519</v>
      </c>
      <c r="W4971" s="177" t="s">
        <v>6136</v>
      </c>
      <c r="AA4971" s="177" t="s">
        <v>19491</v>
      </c>
      <c r="AB4971" s="177" t="s">
        <v>19492</v>
      </c>
      <c r="AC4971" s="177" t="s">
        <v>583</v>
      </c>
      <c r="AG4971" s="177" t="s">
        <v>19520</v>
      </c>
      <c r="AH4971" s="177" t="s">
        <v>19521</v>
      </c>
      <c r="AI4971" s="177" t="s">
        <v>1048</v>
      </c>
      <c r="AM4971" s="177" t="s">
        <v>19493</v>
      </c>
      <c r="AN4971" s="177" t="s">
        <v>19522</v>
      </c>
      <c r="AO4971" s="177" t="s">
        <v>1034</v>
      </c>
      <c r="AP4971" s="177" t="s">
        <v>3383</v>
      </c>
      <c r="AQ4971" s="177" t="s">
        <v>19523</v>
      </c>
      <c r="AT4971" s="177" t="s">
        <v>19495</v>
      </c>
      <c r="AU4971" s="177"/>
      <c r="AV4971" s="177" t="s">
        <v>3287</v>
      </c>
      <c r="AW4971" s="177" t="s">
        <v>19496</v>
      </c>
      <c r="AX4971" s="177" t="s">
        <v>2005</v>
      </c>
    </row>
    <row r="4972" spans="1:58">
      <c r="A4972" s="170" t="s">
        <v>19524</v>
      </c>
      <c r="B4972" s="177" t="s">
        <v>19525</v>
      </c>
      <c r="D4972" s="177" t="s">
        <v>508</v>
      </c>
      <c r="F4972" s="187" t="s">
        <v>19526</v>
      </c>
      <c r="I4972" s="177" t="s">
        <v>1913</v>
      </c>
      <c r="J4972" s="181" t="s">
        <v>512</v>
      </c>
      <c r="K4972" s="178" t="s">
        <v>512</v>
      </c>
      <c r="L4972" s="177" t="s">
        <v>1307</v>
      </c>
      <c r="O4972" s="177" t="s">
        <v>255</v>
      </c>
      <c r="S4972" s="177" t="s">
        <v>19527</v>
      </c>
      <c r="AQ4972" s="177" t="s">
        <v>19528</v>
      </c>
      <c r="AT4972" s="177"/>
      <c r="AU4972" s="177"/>
      <c r="AV4972" s="177"/>
      <c r="AW4972" s="177"/>
    </row>
    <row r="4973" spans="1:58">
      <c r="A4973" s="170" t="s">
        <v>19472</v>
      </c>
      <c r="B4973" s="177" t="s">
        <v>33443</v>
      </c>
      <c r="D4973" s="177" t="s">
        <v>508</v>
      </c>
      <c r="E4973" s="170" t="s">
        <v>19473</v>
      </c>
      <c r="F4973" s="177" t="s">
        <v>19474</v>
      </c>
      <c r="I4973" s="177" t="s">
        <v>697</v>
      </c>
      <c r="J4973" s="181" t="s">
        <v>512</v>
      </c>
      <c r="K4973" s="178" t="s">
        <v>512</v>
      </c>
      <c r="L4973" s="177" t="s">
        <v>513</v>
      </c>
      <c r="M4973" s="177" t="s">
        <v>19475</v>
      </c>
      <c r="N4973" s="177" t="s">
        <v>19476</v>
      </c>
      <c r="O4973" s="177" t="s">
        <v>437</v>
      </c>
      <c r="AQ4973" s="177"/>
      <c r="AT4973" s="177"/>
      <c r="AU4973" s="177"/>
      <c r="AV4973" s="177"/>
      <c r="AW4973" s="177"/>
    </row>
    <row r="4974" spans="1:58">
      <c r="A4974" s="170" t="s">
        <v>19472</v>
      </c>
      <c r="B4974" s="177" t="s">
        <v>33443</v>
      </c>
      <c r="D4974" s="177" t="s">
        <v>508</v>
      </c>
      <c r="E4974" s="170" t="s">
        <v>19477</v>
      </c>
      <c r="F4974" s="177" t="s">
        <v>19478</v>
      </c>
      <c r="I4974" s="177" t="s">
        <v>697</v>
      </c>
      <c r="J4974" s="181" t="s">
        <v>512</v>
      </c>
      <c r="K4974" s="178" t="s">
        <v>512</v>
      </c>
      <c r="L4974" s="177" t="s">
        <v>513</v>
      </c>
      <c r="M4974" s="177" t="s">
        <v>19475</v>
      </c>
      <c r="N4974" s="177" t="s">
        <v>19476</v>
      </c>
      <c r="O4974" s="177" t="s">
        <v>437</v>
      </c>
      <c r="AQ4974" s="177"/>
      <c r="AT4974" s="177"/>
      <c r="AU4974" s="177"/>
      <c r="AV4974" s="177"/>
      <c r="AW4974" s="177"/>
    </row>
    <row r="4975" spans="1:58">
      <c r="A4975" s="170" t="s">
        <v>19472</v>
      </c>
      <c r="B4975" s="177" t="s">
        <v>33443</v>
      </c>
      <c r="D4975" s="177" t="s">
        <v>508</v>
      </c>
      <c r="E4975" s="177" t="s">
        <v>1628</v>
      </c>
      <c r="F4975" s="177" t="s">
        <v>19479</v>
      </c>
      <c r="I4975" s="177" t="s">
        <v>697</v>
      </c>
      <c r="J4975" s="181" t="s">
        <v>512</v>
      </c>
      <c r="K4975" s="178" t="s">
        <v>512</v>
      </c>
      <c r="L4975" s="177" t="s">
        <v>513</v>
      </c>
      <c r="M4975" s="177" t="s">
        <v>19475</v>
      </c>
      <c r="N4975" s="177" t="s">
        <v>19476</v>
      </c>
      <c r="O4975" s="177" t="s">
        <v>195</v>
      </c>
      <c r="R4975" s="177" t="s">
        <v>688</v>
      </c>
      <c r="S4975" s="177" t="s">
        <v>763</v>
      </c>
      <c r="U4975" s="177" t="s">
        <v>702</v>
      </c>
      <c r="V4975" s="177" t="s">
        <v>850</v>
      </c>
      <c r="X4975" s="177" t="s">
        <v>10764</v>
      </c>
      <c r="Z4975" s="177" t="s">
        <v>702</v>
      </c>
      <c r="AA4975" s="177" t="s">
        <v>11465</v>
      </c>
      <c r="AB4975" s="177" t="s">
        <v>19480</v>
      </c>
      <c r="AC4975" s="177" t="s">
        <v>19481</v>
      </c>
      <c r="AD4975" s="177" t="s">
        <v>19482</v>
      </c>
      <c r="AE4975" s="177" t="s">
        <v>526</v>
      </c>
      <c r="AQ4975" s="177"/>
      <c r="AT4975" s="177"/>
      <c r="AU4975" s="177"/>
      <c r="AV4975" s="177"/>
      <c r="AW4975" s="177"/>
    </row>
    <row r="4976" spans="1:58" ht="13.5" customHeight="1">
      <c r="A4976" s="170" t="s">
        <v>19472</v>
      </c>
      <c r="B4976" s="177" t="s">
        <v>33443</v>
      </c>
      <c r="D4976" s="177" t="s">
        <v>508</v>
      </c>
      <c r="E4976" s="177" t="s">
        <v>1877</v>
      </c>
      <c r="F4976" s="177" t="s">
        <v>19483</v>
      </c>
      <c r="I4976" s="177" t="s">
        <v>697</v>
      </c>
      <c r="J4976" s="181" t="s">
        <v>512</v>
      </c>
      <c r="K4976" s="178" t="s">
        <v>512</v>
      </c>
      <c r="L4976" s="177" t="s">
        <v>513</v>
      </c>
      <c r="M4976" s="177" t="s">
        <v>19475</v>
      </c>
      <c r="N4976" s="177" t="s">
        <v>19476</v>
      </c>
      <c r="O4976" s="177" t="s">
        <v>195</v>
      </c>
      <c r="R4976" s="177" t="s">
        <v>688</v>
      </c>
      <c r="S4976" s="177" t="s">
        <v>763</v>
      </c>
      <c r="U4976" s="177" t="s">
        <v>702</v>
      </c>
      <c r="V4976" s="177" t="s">
        <v>782</v>
      </c>
      <c r="X4976" s="177" t="s">
        <v>10764</v>
      </c>
      <c r="Z4976" s="177" t="s">
        <v>702</v>
      </c>
      <c r="AA4976" s="177" t="s">
        <v>11461</v>
      </c>
      <c r="AC4976" s="177" t="s">
        <v>19481</v>
      </c>
      <c r="AD4976" s="177" t="s">
        <v>19484</v>
      </c>
      <c r="AE4976" s="177" t="s">
        <v>526</v>
      </c>
      <c r="AQ4976" s="177"/>
      <c r="AT4976" s="177"/>
      <c r="AU4976" s="177"/>
      <c r="AV4976" s="177"/>
      <c r="AW4976" s="177"/>
    </row>
    <row r="4977" spans="1:62">
      <c r="A4977" s="170" t="s">
        <v>19472</v>
      </c>
      <c r="B4977" s="177" t="s">
        <v>33443</v>
      </c>
      <c r="D4977" s="177" t="s">
        <v>508</v>
      </c>
      <c r="E4977" s="177" t="s">
        <v>2111</v>
      </c>
      <c r="F4977" s="177" t="s">
        <v>19485</v>
      </c>
      <c r="I4977" s="177" t="s">
        <v>697</v>
      </c>
      <c r="J4977" s="181" t="s">
        <v>512</v>
      </c>
      <c r="K4977" s="178" t="s">
        <v>512</v>
      </c>
      <c r="L4977" s="177" t="s">
        <v>513</v>
      </c>
      <c r="M4977" s="177" t="s">
        <v>19475</v>
      </c>
      <c r="N4977" s="177" t="s">
        <v>19476</v>
      </c>
      <c r="O4977" s="177" t="s">
        <v>195</v>
      </c>
      <c r="R4977" s="177" t="s">
        <v>688</v>
      </c>
      <c r="S4977" s="177" t="s">
        <v>763</v>
      </c>
      <c r="U4977" s="177" t="s">
        <v>646</v>
      </c>
      <c r="V4977" s="177" t="s">
        <v>722</v>
      </c>
      <c r="X4977" s="177" t="s">
        <v>14842</v>
      </c>
      <c r="Z4977" s="177" t="s">
        <v>646</v>
      </c>
      <c r="AA4977" s="177" t="s">
        <v>5420</v>
      </c>
      <c r="AB4977" s="177" t="s">
        <v>19486</v>
      </c>
      <c r="AC4977" s="177" t="s">
        <v>19481</v>
      </c>
      <c r="AD4977" s="177" t="s">
        <v>19487</v>
      </c>
      <c r="AE4977" s="177" t="s">
        <v>526</v>
      </c>
      <c r="AQ4977" s="177"/>
      <c r="AT4977" s="177"/>
      <c r="AU4977" s="177"/>
      <c r="AV4977" s="177"/>
      <c r="AW4977" s="177"/>
    </row>
    <row r="4978" spans="1:62">
      <c r="A4978" s="170" t="s">
        <v>19472</v>
      </c>
      <c r="B4978" s="177" t="s">
        <v>33443</v>
      </c>
      <c r="D4978" s="177" t="s">
        <v>508</v>
      </c>
      <c r="F4978" s="177" t="s">
        <v>2142</v>
      </c>
      <c r="I4978" s="177" t="s">
        <v>697</v>
      </c>
      <c r="J4978" s="181" t="s">
        <v>512</v>
      </c>
      <c r="K4978" s="178" t="s">
        <v>512</v>
      </c>
      <c r="N4978" s="177" t="s">
        <v>19476</v>
      </c>
      <c r="O4978" s="177" t="s">
        <v>255</v>
      </c>
      <c r="AQ4978" s="177"/>
      <c r="AT4978" s="177"/>
      <c r="AU4978" s="177"/>
      <c r="AV4978" s="177"/>
      <c r="AW4978" s="177"/>
    </row>
    <row r="4979" spans="1:62">
      <c r="A4979" s="170" t="s">
        <v>19472</v>
      </c>
      <c r="B4979" s="177" t="s">
        <v>33443</v>
      </c>
      <c r="D4979" s="177" t="s">
        <v>508</v>
      </c>
      <c r="F4979" s="177" t="s">
        <v>2142</v>
      </c>
      <c r="I4979" s="177" t="s">
        <v>697</v>
      </c>
      <c r="J4979" s="181" t="s">
        <v>512</v>
      </c>
      <c r="K4979" s="178" t="s">
        <v>512</v>
      </c>
      <c r="N4979" s="177" t="s">
        <v>19476</v>
      </c>
      <c r="O4979" s="177" t="s">
        <v>295</v>
      </c>
      <c r="AQ4979" s="177"/>
      <c r="AT4979" s="177"/>
      <c r="AU4979" s="177"/>
      <c r="AV4979" s="177"/>
      <c r="AW4979" s="177"/>
    </row>
    <row r="4980" spans="1:62">
      <c r="A4980" s="170" t="s">
        <v>19472</v>
      </c>
      <c r="B4980" s="177" t="s">
        <v>33443</v>
      </c>
      <c r="D4980" s="177" t="s">
        <v>508</v>
      </c>
      <c r="E4980" s="177" t="s">
        <v>3879</v>
      </c>
      <c r="F4980" s="177" t="s">
        <v>19488</v>
      </c>
      <c r="I4980" s="177" t="s">
        <v>1891</v>
      </c>
      <c r="J4980" s="181" t="s">
        <v>512</v>
      </c>
      <c r="K4980" s="178" t="s">
        <v>512</v>
      </c>
      <c r="L4980" s="177" t="s">
        <v>550</v>
      </c>
      <c r="M4980" s="177" t="s">
        <v>19489</v>
      </c>
      <c r="N4980" s="177" t="s">
        <v>19489</v>
      </c>
      <c r="O4980" s="177" t="s">
        <v>110</v>
      </c>
      <c r="R4980" s="177" t="s">
        <v>565</v>
      </c>
      <c r="S4980" s="177" t="s">
        <v>630</v>
      </c>
      <c r="U4980" s="177" t="s">
        <v>1902</v>
      </c>
      <c r="V4980" s="177" t="s">
        <v>19490</v>
      </c>
      <c r="W4980" s="177" t="s">
        <v>1904</v>
      </c>
      <c r="AA4980" s="177" t="s">
        <v>19491</v>
      </c>
      <c r="AB4980" s="177" t="s">
        <v>19492</v>
      </c>
      <c r="AC4980" s="177" t="s">
        <v>583</v>
      </c>
      <c r="AM4980" s="177" t="s">
        <v>19493</v>
      </c>
      <c r="AO4980" s="177" t="s">
        <v>1034</v>
      </c>
      <c r="AP4980" s="177" t="s">
        <v>3383</v>
      </c>
      <c r="AQ4980" s="177" t="s">
        <v>19494</v>
      </c>
      <c r="AT4980" s="177" t="s">
        <v>19495</v>
      </c>
      <c r="AU4980" s="177"/>
      <c r="AV4980" s="177" t="s">
        <v>3287</v>
      </c>
      <c r="AW4980" s="177" t="s">
        <v>19496</v>
      </c>
      <c r="AX4980" s="177" t="s">
        <v>2005</v>
      </c>
    </row>
    <row r="4981" spans="1:62">
      <c r="A4981" s="170" t="s">
        <v>19472</v>
      </c>
      <c r="B4981" s="177" t="s">
        <v>33443</v>
      </c>
      <c r="D4981" s="177" t="s">
        <v>508</v>
      </c>
      <c r="E4981" s="177" t="s">
        <v>547</v>
      </c>
      <c r="F4981" s="177" t="s">
        <v>19497</v>
      </c>
      <c r="G4981" s="177" t="s">
        <v>2502</v>
      </c>
      <c r="I4981" s="177" t="s">
        <v>697</v>
      </c>
      <c r="J4981" s="181" t="s">
        <v>512</v>
      </c>
      <c r="K4981" s="178" t="s">
        <v>512</v>
      </c>
      <c r="L4981" s="177" t="s">
        <v>550</v>
      </c>
      <c r="M4981" s="177" t="s">
        <v>19498</v>
      </c>
      <c r="N4981" s="177" t="s">
        <v>19498</v>
      </c>
      <c r="O4981" s="177" t="s">
        <v>232</v>
      </c>
      <c r="R4981" s="177" t="s">
        <v>926</v>
      </c>
      <c r="S4981" s="177" t="s">
        <v>15157</v>
      </c>
      <c r="T4981" s="177" t="s">
        <v>3553</v>
      </c>
      <c r="U4981" s="177" t="s">
        <v>646</v>
      </c>
      <c r="V4981" s="177" t="s">
        <v>14846</v>
      </c>
      <c r="W4981" s="177" t="s">
        <v>17390</v>
      </c>
      <c r="X4981" s="177" t="s">
        <v>651</v>
      </c>
      <c r="Y4981" s="177" t="s">
        <v>646</v>
      </c>
      <c r="Z4981" s="177" t="s">
        <v>8181</v>
      </c>
      <c r="AB4981" s="177" t="s">
        <v>16857</v>
      </c>
      <c r="AC4981" s="177" t="s">
        <v>19499</v>
      </c>
      <c r="AD4981" s="177" t="s">
        <v>19500</v>
      </c>
      <c r="AE4981" s="177" t="s">
        <v>5311</v>
      </c>
      <c r="AF4981" s="177" t="s">
        <v>19501</v>
      </c>
      <c r="AQ4981" s="177" t="s">
        <v>10355</v>
      </c>
      <c r="AT4981" s="177"/>
      <c r="AU4981" s="177"/>
      <c r="AV4981" s="177"/>
      <c r="AW4981" s="177"/>
    </row>
    <row r="4982" spans="1:62">
      <c r="A4982" s="170" t="s">
        <v>19472</v>
      </c>
      <c r="B4982" s="177" t="s">
        <v>33443</v>
      </c>
      <c r="D4982" s="177" t="s">
        <v>508</v>
      </c>
      <c r="E4982" s="177" t="s">
        <v>587</v>
      </c>
      <c r="F4982" s="177" t="s">
        <v>19502</v>
      </c>
      <c r="G4982" s="177" t="s">
        <v>2508</v>
      </c>
      <c r="I4982" s="177" t="s">
        <v>697</v>
      </c>
      <c r="J4982" s="181" t="s">
        <v>512</v>
      </c>
      <c r="K4982" s="178" t="s">
        <v>512</v>
      </c>
      <c r="L4982" s="177" t="s">
        <v>550</v>
      </c>
      <c r="M4982" s="177" t="s">
        <v>19498</v>
      </c>
      <c r="N4982" s="177" t="s">
        <v>19498</v>
      </c>
      <c r="O4982" s="177" t="s">
        <v>195</v>
      </c>
      <c r="P4982" s="177" t="s">
        <v>19503</v>
      </c>
      <c r="R4982" s="177" t="s">
        <v>553</v>
      </c>
      <c r="S4982" s="177" t="s">
        <v>644</v>
      </c>
      <c r="T4982" s="177" t="s">
        <v>1757</v>
      </c>
      <c r="U4982" s="177" t="s">
        <v>579</v>
      </c>
      <c r="V4982" s="177" t="s">
        <v>3603</v>
      </c>
      <c r="W4982" s="177" t="s">
        <v>592</v>
      </c>
      <c r="Z4982" s="177" t="s">
        <v>579</v>
      </c>
      <c r="AC4982" s="177" t="s">
        <v>1899</v>
      </c>
      <c r="AD4982" s="177" t="s">
        <v>19504</v>
      </c>
      <c r="AE4982" s="177" t="s">
        <v>524</v>
      </c>
      <c r="AF4982" s="177" t="s">
        <v>651</v>
      </c>
      <c r="AQ4982" s="177" t="s">
        <v>937</v>
      </c>
      <c r="AT4982" s="177"/>
      <c r="AU4982" s="177"/>
      <c r="AV4982" s="177"/>
      <c r="AW4982" s="177"/>
    </row>
    <row r="4983" spans="1:62">
      <c r="A4983" s="170" t="s">
        <v>19472</v>
      </c>
      <c r="B4983" s="177" t="s">
        <v>33443</v>
      </c>
      <c r="D4983" s="177" t="s">
        <v>508</v>
      </c>
      <c r="E4983" s="177" t="s">
        <v>597</v>
      </c>
      <c r="F4983" s="177" t="s">
        <v>19505</v>
      </c>
      <c r="G4983" s="177" t="s">
        <v>2513</v>
      </c>
      <c r="I4983" s="177" t="s">
        <v>697</v>
      </c>
      <c r="J4983" s="181" t="s">
        <v>512</v>
      </c>
      <c r="K4983" s="178" t="s">
        <v>512</v>
      </c>
      <c r="L4983" s="177" t="s">
        <v>550</v>
      </c>
      <c r="M4983" s="177" t="s">
        <v>19498</v>
      </c>
      <c r="N4983" s="177" t="s">
        <v>19498</v>
      </c>
      <c r="O4983" s="177" t="s">
        <v>195</v>
      </c>
      <c r="R4983" s="177" t="s">
        <v>600</v>
      </c>
      <c r="S4983" s="177" t="s">
        <v>1003</v>
      </c>
      <c r="T4983" s="177" t="s">
        <v>3731</v>
      </c>
      <c r="U4983" s="177" t="s">
        <v>579</v>
      </c>
      <c r="V4983" s="177" t="s">
        <v>5940</v>
      </c>
      <c r="X4983" s="177" t="s">
        <v>5106</v>
      </c>
      <c r="Z4983" s="177" t="s">
        <v>579</v>
      </c>
      <c r="AA4983" s="177" t="s">
        <v>6647</v>
      </c>
      <c r="AC4983" s="177" t="s">
        <v>19506</v>
      </c>
      <c r="AD4983" s="177" t="s">
        <v>19507</v>
      </c>
      <c r="AE4983" s="177" t="s">
        <v>1048</v>
      </c>
      <c r="AQ4983" s="177" t="s">
        <v>15968</v>
      </c>
      <c r="AT4983" s="177"/>
      <c r="AU4983" s="177"/>
      <c r="AV4983" s="177"/>
      <c r="AW4983" s="177"/>
    </row>
    <row r="4984" spans="1:62">
      <c r="A4984" s="170" t="s">
        <v>19472</v>
      </c>
      <c r="B4984" s="177" t="s">
        <v>33443</v>
      </c>
      <c r="D4984" s="177" t="s">
        <v>508</v>
      </c>
      <c r="E4984" s="170" t="s">
        <v>1632</v>
      </c>
      <c r="F4984" s="177" t="s">
        <v>19508</v>
      </c>
      <c r="I4984" s="177" t="s">
        <v>697</v>
      </c>
      <c r="J4984" s="181" t="s">
        <v>512</v>
      </c>
      <c r="K4984" s="178" t="s">
        <v>512</v>
      </c>
      <c r="L4984" s="177" t="s">
        <v>550</v>
      </c>
      <c r="M4984" s="177" t="s">
        <v>19498</v>
      </c>
      <c r="N4984" s="177" t="s">
        <v>19498</v>
      </c>
      <c r="O4984" s="177" t="s">
        <v>195</v>
      </c>
      <c r="R4984" s="177" t="s">
        <v>600</v>
      </c>
      <c r="AQ4984" s="177"/>
      <c r="AT4984" s="177"/>
      <c r="AU4984" s="177"/>
      <c r="AV4984" s="177"/>
      <c r="AW4984" s="177"/>
    </row>
    <row r="4985" spans="1:62">
      <c r="A4985" s="170" t="s">
        <v>19472</v>
      </c>
      <c r="B4985" s="177" t="s">
        <v>33443</v>
      </c>
      <c r="D4985" s="177" t="s">
        <v>508</v>
      </c>
      <c r="E4985" s="177" t="s">
        <v>1639</v>
      </c>
      <c r="F4985" s="177" t="s">
        <v>19509</v>
      </c>
      <c r="G4985" s="177" t="s">
        <v>3370</v>
      </c>
      <c r="I4985" s="177" t="s">
        <v>697</v>
      </c>
      <c r="J4985" s="181" t="s">
        <v>512</v>
      </c>
      <c r="K4985" s="178" t="s">
        <v>512</v>
      </c>
      <c r="L4985" s="177" t="s">
        <v>550</v>
      </c>
      <c r="M4985" s="177" t="s">
        <v>19498</v>
      </c>
      <c r="N4985" s="177" t="s">
        <v>19498</v>
      </c>
      <c r="O4985" s="177" t="s">
        <v>195</v>
      </c>
      <c r="R4985" s="177" t="s">
        <v>600</v>
      </c>
      <c r="S4985" s="177" t="s">
        <v>1003</v>
      </c>
      <c r="T4985" s="177" t="s">
        <v>765</v>
      </c>
      <c r="U4985" s="177" t="s">
        <v>702</v>
      </c>
      <c r="V4985" s="177" t="s">
        <v>5142</v>
      </c>
      <c r="X4985" s="177" t="s">
        <v>5583</v>
      </c>
      <c r="Z4985" s="177" t="s">
        <v>702</v>
      </c>
      <c r="AA4985" s="177" t="s">
        <v>5143</v>
      </c>
      <c r="AQ4985" s="177"/>
      <c r="AT4985" s="177"/>
      <c r="AU4985" s="177"/>
      <c r="AV4985" s="177"/>
      <c r="AW4985" s="177"/>
    </row>
    <row r="4986" spans="1:62">
      <c r="A4986" s="170" t="s">
        <v>19472</v>
      </c>
      <c r="B4986" s="177" t="s">
        <v>33443</v>
      </c>
      <c r="D4986" s="177" t="s">
        <v>508</v>
      </c>
      <c r="E4986" s="177" t="s">
        <v>10776</v>
      </c>
      <c r="F4986" s="177" t="s">
        <v>19510</v>
      </c>
      <c r="I4986" s="177" t="s">
        <v>697</v>
      </c>
      <c r="J4986" s="181" t="s">
        <v>512</v>
      </c>
      <c r="K4986" s="178" t="s">
        <v>512</v>
      </c>
      <c r="L4986" s="177" t="s">
        <v>550</v>
      </c>
      <c r="M4986" s="177" t="s">
        <v>19498</v>
      </c>
      <c r="N4986" s="177" t="s">
        <v>19498</v>
      </c>
      <c r="O4986" s="177" t="s">
        <v>195</v>
      </c>
      <c r="R4986" s="177" t="s">
        <v>600</v>
      </c>
      <c r="AQ4986" s="177"/>
      <c r="AT4986" s="177"/>
      <c r="AU4986" s="177"/>
      <c r="AV4986" s="177"/>
      <c r="AW4986" s="177"/>
    </row>
    <row r="4987" spans="1:62">
      <c r="A4987" s="170" t="s">
        <v>19529</v>
      </c>
      <c r="B4987" s="177" t="s">
        <v>19530</v>
      </c>
      <c r="D4987" s="177" t="s">
        <v>508</v>
      </c>
      <c r="E4987" s="177" t="s">
        <v>661</v>
      </c>
      <c r="F4987" s="177" t="s">
        <v>19531</v>
      </c>
      <c r="I4987" s="177" t="s">
        <v>1647</v>
      </c>
      <c r="J4987" s="181" t="s">
        <v>512</v>
      </c>
      <c r="K4987" s="178" t="s">
        <v>512</v>
      </c>
      <c r="L4987" s="177" t="s">
        <v>550</v>
      </c>
      <c r="M4987" s="177" t="s">
        <v>19532</v>
      </c>
      <c r="N4987" s="177" t="s">
        <v>19532</v>
      </c>
      <c r="O4987" s="177" t="s">
        <v>195</v>
      </c>
      <c r="P4987" s="177" t="s">
        <v>552</v>
      </c>
      <c r="Q4987" s="177" t="s">
        <v>19533</v>
      </c>
      <c r="R4987" s="177" t="s">
        <v>553</v>
      </c>
      <c r="S4987" s="177" t="s">
        <v>644</v>
      </c>
      <c r="T4987" s="177" t="s">
        <v>512</v>
      </c>
      <c r="U4987" s="177" t="s">
        <v>832</v>
      </c>
      <c r="V4987" s="177" t="s">
        <v>2684</v>
      </c>
      <c r="W4987" s="177" t="s">
        <v>592</v>
      </c>
      <c r="X4987" s="177" t="s">
        <v>734</v>
      </c>
      <c r="Z4987" s="177" t="s">
        <v>832</v>
      </c>
      <c r="AA4987" s="177" t="s">
        <v>19534</v>
      </c>
      <c r="AB4987" s="177" t="s">
        <v>1178</v>
      </c>
      <c r="AC4987" s="177" t="s">
        <v>19535</v>
      </c>
      <c r="AD4987" s="177" t="s">
        <v>19536</v>
      </c>
      <c r="AE4987" s="177" t="s">
        <v>524</v>
      </c>
      <c r="AF4987" s="177" t="s">
        <v>651</v>
      </c>
      <c r="AQ4987" s="177" t="s">
        <v>5573</v>
      </c>
      <c r="AT4987" s="177"/>
      <c r="AU4987" s="177"/>
      <c r="AV4987" s="177"/>
      <c r="AW4987" s="177"/>
    </row>
    <row r="4988" spans="1:62">
      <c r="A4988" s="170" t="s">
        <v>19529</v>
      </c>
      <c r="B4988" s="177" t="s">
        <v>19530</v>
      </c>
      <c r="D4988" s="177" t="s">
        <v>508</v>
      </c>
      <c r="E4988" s="177" t="s">
        <v>669</v>
      </c>
      <c r="F4988" s="177" t="s">
        <v>19537</v>
      </c>
      <c r="I4988" s="177" t="s">
        <v>1647</v>
      </c>
      <c r="J4988" s="181" t="s">
        <v>512</v>
      </c>
      <c r="K4988" s="178" t="s">
        <v>512</v>
      </c>
      <c r="L4988" s="177" t="s">
        <v>550</v>
      </c>
      <c r="M4988" s="177" t="s">
        <v>19532</v>
      </c>
      <c r="N4988" s="177" t="s">
        <v>19532</v>
      </c>
      <c r="O4988" s="177" t="s">
        <v>195</v>
      </c>
      <c r="P4988" s="177" t="s">
        <v>2442</v>
      </c>
      <c r="Q4988" s="177" t="s">
        <v>614</v>
      </c>
      <c r="R4988" s="177" t="s">
        <v>600</v>
      </c>
      <c r="S4988" s="177" t="s">
        <v>601</v>
      </c>
      <c r="T4988" s="177" t="s">
        <v>512</v>
      </c>
      <c r="U4988" s="177" t="s">
        <v>579</v>
      </c>
      <c r="V4988" s="177" t="s">
        <v>10410</v>
      </c>
      <c r="W4988" s="177" t="s">
        <v>1788</v>
      </c>
      <c r="X4988" s="177" t="s">
        <v>673</v>
      </c>
      <c r="Y4988" s="177" t="s">
        <v>674</v>
      </c>
      <c r="Z4988" s="177" t="s">
        <v>579</v>
      </c>
      <c r="AA4988" s="177" t="s">
        <v>10411</v>
      </c>
      <c r="AB4988" s="177" t="s">
        <v>19538</v>
      </c>
      <c r="AC4988" s="177" t="s">
        <v>3011</v>
      </c>
      <c r="AD4988" s="177" t="s">
        <v>19539</v>
      </c>
      <c r="AE4988" s="177" t="s">
        <v>526</v>
      </c>
      <c r="AQ4988" s="177"/>
      <c r="AT4988" s="177"/>
      <c r="AU4988" s="177"/>
      <c r="AV4988" s="177"/>
      <c r="AW4988" s="177"/>
    </row>
    <row r="4989" spans="1:62">
      <c r="A4989" s="170" t="s">
        <v>19529</v>
      </c>
      <c r="B4989" s="177" t="s">
        <v>19530</v>
      </c>
      <c r="D4989" s="177" t="s">
        <v>508</v>
      </c>
      <c r="E4989" s="177" t="s">
        <v>704</v>
      </c>
      <c r="F4989" s="177" t="s">
        <v>19540</v>
      </c>
      <c r="I4989" s="177" t="s">
        <v>1647</v>
      </c>
      <c r="J4989" s="181" t="s">
        <v>512</v>
      </c>
      <c r="K4989" s="178" t="s">
        <v>512</v>
      </c>
      <c r="L4989" s="177" t="s">
        <v>513</v>
      </c>
      <c r="M4989" s="177" t="s">
        <v>19541</v>
      </c>
      <c r="N4989" s="177" t="s">
        <v>19532</v>
      </c>
      <c r="O4989" s="177" t="s">
        <v>437</v>
      </c>
      <c r="P4989" s="177" t="s">
        <v>613</v>
      </c>
      <c r="R4989" s="177" t="s">
        <v>615</v>
      </c>
      <c r="S4989" s="177" t="s">
        <v>613</v>
      </c>
      <c r="T4989" s="177" t="s">
        <v>512</v>
      </c>
      <c r="U4989" s="177" t="s">
        <v>535</v>
      </c>
      <c r="V4989" s="177" t="s">
        <v>987</v>
      </c>
      <c r="W4989" s="177" t="s">
        <v>617</v>
      </c>
      <c r="X4989" s="177" t="s">
        <v>618</v>
      </c>
      <c r="Y4989" s="177" t="s">
        <v>2480</v>
      </c>
      <c r="Z4989" s="177" t="s">
        <v>19542</v>
      </c>
      <c r="AA4989" s="177" t="s">
        <v>524</v>
      </c>
      <c r="AB4989" s="177" t="s">
        <v>2480</v>
      </c>
      <c r="AC4989" s="177" t="s">
        <v>19543</v>
      </c>
      <c r="AD4989" s="177" t="s">
        <v>524</v>
      </c>
      <c r="AQ4989" s="177"/>
      <c r="AT4989" s="177"/>
      <c r="AU4989" s="177"/>
      <c r="AV4989" s="177"/>
      <c r="AW4989" s="177"/>
      <c r="BJ4989" s="177" t="s">
        <v>5387</v>
      </c>
    </row>
    <row r="4990" spans="1:62">
      <c r="A4990" s="170" t="s">
        <v>19529</v>
      </c>
      <c r="B4990" s="177" t="s">
        <v>19530</v>
      </c>
      <c r="D4990" s="177" t="s">
        <v>508</v>
      </c>
      <c r="E4990" s="177" t="s">
        <v>709</v>
      </c>
      <c r="F4990" s="177" t="s">
        <v>19544</v>
      </c>
      <c r="I4990" s="177" t="s">
        <v>1647</v>
      </c>
      <c r="J4990" s="181" t="s">
        <v>512</v>
      </c>
      <c r="K4990" s="178" t="s">
        <v>512</v>
      </c>
      <c r="L4990" s="177" t="s">
        <v>550</v>
      </c>
      <c r="M4990" s="177" t="s">
        <v>19532</v>
      </c>
      <c r="N4990" s="177" t="s">
        <v>19532</v>
      </c>
      <c r="O4990" s="177" t="s">
        <v>195</v>
      </c>
      <c r="P4990" s="177" t="s">
        <v>1023</v>
      </c>
      <c r="Q4990" s="177" t="s">
        <v>2696</v>
      </c>
      <c r="R4990" s="177" t="s">
        <v>600</v>
      </c>
      <c r="S4990" s="177" t="s">
        <v>601</v>
      </c>
      <c r="T4990" s="177" t="s">
        <v>832</v>
      </c>
      <c r="U4990" s="177" t="s">
        <v>579</v>
      </c>
      <c r="V4990" s="177" t="s">
        <v>2367</v>
      </c>
      <c r="W4990" s="177" t="s">
        <v>1706</v>
      </c>
      <c r="X4990" s="177" t="s">
        <v>890</v>
      </c>
      <c r="Y4990" s="177" t="s">
        <v>891</v>
      </c>
      <c r="Z4990" s="177" t="s">
        <v>579</v>
      </c>
      <c r="AA4990" s="177" t="s">
        <v>1399</v>
      </c>
      <c r="AB4990" s="177" t="s">
        <v>19545</v>
      </c>
      <c r="AC4990" s="177" t="s">
        <v>13948</v>
      </c>
      <c r="AD4990" s="177" t="s">
        <v>19546</v>
      </c>
      <c r="AE4990" s="177" t="s">
        <v>870</v>
      </c>
      <c r="AQ4990" s="177"/>
      <c r="AT4990" s="177"/>
      <c r="AU4990" s="177"/>
      <c r="AV4990" s="177"/>
      <c r="AW4990" s="177"/>
    </row>
    <row r="4991" spans="1:62">
      <c r="A4991" s="170" t="s">
        <v>19529</v>
      </c>
      <c r="B4991" s="177" t="s">
        <v>19530</v>
      </c>
      <c r="D4991" s="177" t="s">
        <v>508</v>
      </c>
      <c r="E4991" s="177" t="s">
        <v>719</v>
      </c>
      <c r="F4991" s="177" t="s">
        <v>19547</v>
      </c>
      <c r="I4991" s="177" t="s">
        <v>1647</v>
      </c>
      <c r="J4991" s="181" t="s">
        <v>512</v>
      </c>
      <c r="K4991" s="178" t="s">
        <v>512</v>
      </c>
      <c r="L4991" s="177" t="s">
        <v>550</v>
      </c>
      <c r="M4991" s="177" t="s">
        <v>19532</v>
      </c>
      <c r="N4991" s="177" t="s">
        <v>19532</v>
      </c>
      <c r="O4991" s="177" t="s">
        <v>195</v>
      </c>
      <c r="P4991" s="177" t="s">
        <v>1023</v>
      </c>
      <c r="Q4991" s="177" t="s">
        <v>7115</v>
      </c>
      <c r="R4991" s="177" t="s">
        <v>600</v>
      </c>
      <c r="S4991" s="177" t="s">
        <v>601</v>
      </c>
      <c r="T4991" s="177" t="s">
        <v>781</v>
      </c>
      <c r="U4991" s="177" t="s">
        <v>579</v>
      </c>
      <c r="V4991" s="177" t="s">
        <v>2024</v>
      </c>
      <c r="X4991" s="177" t="s">
        <v>673</v>
      </c>
      <c r="Y4991" s="177" t="s">
        <v>674</v>
      </c>
      <c r="Z4991" s="177" t="s">
        <v>579</v>
      </c>
      <c r="AA4991" s="177" t="s">
        <v>1084</v>
      </c>
      <c r="AC4991" s="177" t="s">
        <v>13952</v>
      </c>
      <c r="AD4991" s="177" t="s">
        <v>19548</v>
      </c>
      <c r="AE4991" s="177" t="s">
        <v>583</v>
      </c>
      <c r="AQ4991" s="177"/>
      <c r="AT4991" s="177"/>
      <c r="AU4991" s="177"/>
      <c r="AV4991" s="177"/>
      <c r="AW4991" s="177"/>
    </row>
    <row r="4992" spans="1:62">
      <c r="A4992" s="170" t="s">
        <v>19529</v>
      </c>
      <c r="B4992" s="177" t="s">
        <v>19530</v>
      </c>
      <c r="D4992" s="177" t="s">
        <v>508</v>
      </c>
      <c r="E4992" s="177" t="s">
        <v>729</v>
      </c>
      <c r="F4992" s="177" t="s">
        <v>19549</v>
      </c>
      <c r="I4992" s="177" t="s">
        <v>1647</v>
      </c>
      <c r="J4992" s="181" t="s">
        <v>512</v>
      </c>
      <c r="K4992" s="178" t="s">
        <v>512</v>
      </c>
      <c r="L4992" s="177" t="s">
        <v>550</v>
      </c>
      <c r="M4992" s="177" t="s">
        <v>19532</v>
      </c>
      <c r="N4992" s="177" t="s">
        <v>19532</v>
      </c>
      <c r="O4992" s="177" t="s">
        <v>195</v>
      </c>
      <c r="P4992" s="177" t="s">
        <v>589</v>
      </c>
      <c r="Q4992" s="177" t="s">
        <v>7115</v>
      </c>
      <c r="R4992" s="177" t="s">
        <v>600</v>
      </c>
      <c r="S4992" s="177" t="s">
        <v>601</v>
      </c>
      <c r="T4992" s="177" t="s">
        <v>2748</v>
      </c>
      <c r="U4992" s="177" t="s">
        <v>579</v>
      </c>
      <c r="V4992" s="177" t="s">
        <v>942</v>
      </c>
      <c r="W4992" s="177" t="s">
        <v>2465</v>
      </c>
      <c r="X4992" s="177" t="s">
        <v>673</v>
      </c>
      <c r="Y4992" s="177" t="s">
        <v>674</v>
      </c>
      <c r="Z4992" s="177" t="s">
        <v>579</v>
      </c>
      <c r="AA4992" s="177" t="s">
        <v>944</v>
      </c>
      <c r="AB4992" s="177" t="s">
        <v>17756</v>
      </c>
      <c r="AC4992" s="177" t="s">
        <v>13952</v>
      </c>
      <c r="AD4992" s="177" t="s">
        <v>19550</v>
      </c>
      <c r="AE4992" s="177" t="s">
        <v>583</v>
      </c>
      <c r="AQ4992" s="177"/>
      <c r="AT4992" s="177"/>
      <c r="AU4992" s="177"/>
      <c r="AV4992" s="177"/>
      <c r="AW4992" s="177"/>
    </row>
    <row r="4993" spans="1:62">
      <c r="A4993" s="170" t="s">
        <v>19551</v>
      </c>
      <c r="B4993" s="177" t="s">
        <v>19552</v>
      </c>
      <c r="D4993" s="177" t="s">
        <v>508</v>
      </c>
      <c r="F4993" s="177" t="s">
        <v>19553</v>
      </c>
      <c r="I4993" s="177" t="s">
        <v>1647</v>
      </c>
      <c r="J4993" s="181" t="s">
        <v>512</v>
      </c>
      <c r="K4993" s="178" t="s">
        <v>512</v>
      </c>
      <c r="L4993" s="177" t="s">
        <v>901</v>
      </c>
      <c r="N4993" s="177" t="s">
        <v>19554</v>
      </c>
      <c r="O4993" s="177" t="s">
        <v>324</v>
      </c>
      <c r="P4993" s="177" t="s">
        <v>903</v>
      </c>
      <c r="R4993" s="177" t="s">
        <v>903</v>
      </c>
      <c r="V4993" s="177" t="s">
        <v>2013</v>
      </c>
      <c r="AQ4993" s="177"/>
      <c r="AT4993" s="177"/>
      <c r="AU4993" s="177"/>
      <c r="AV4993" s="177"/>
      <c r="AW4993" s="177"/>
    </row>
    <row r="4994" spans="1:62">
      <c r="A4994" s="170" t="s">
        <v>19551</v>
      </c>
      <c r="B4994" s="177" t="s">
        <v>19552</v>
      </c>
      <c r="D4994" s="177" t="s">
        <v>508</v>
      </c>
      <c r="E4994" s="177" t="s">
        <v>661</v>
      </c>
      <c r="F4994" s="177" t="s">
        <v>19555</v>
      </c>
      <c r="I4994" s="177" t="s">
        <v>2049</v>
      </c>
      <c r="J4994" s="181" t="s">
        <v>512</v>
      </c>
      <c r="K4994" s="178" t="s">
        <v>512</v>
      </c>
      <c r="L4994" s="177" t="s">
        <v>550</v>
      </c>
      <c r="M4994" s="177" t="s">
        <v>19556</v>
      </c>
      <c r="N4994" s="177" t="s">
        <v>19556</v>
      </c>
      <c r="O4994" s="177" t="s">
        <v>195</v>
      </c>
      <c r="P4994" s="177" t="s">
        <v>589</v>
      </c>
      <c r="R4994" s="177" t="s">
        <v>553</v>
      </c>
      <c r="S4994" s="177" t="s">
        <v>1611</v>
      </c>
      <c r="T4994" s="177" t="s">
        <v>5142</v>
      </c>
      <c r="U4994" s="177" t="s">
        <v>832</v>
      </c>
      <c r="V4994" s="177" t="s">
        <v>1613</v>
      </c>
      <c r="X4994" s="177" t="s">
        <v>1043</v>
      </c>
      <c r="Y4994" s="177" t="s">
        <v>674</v>
      </c>
      <c r="Z4994" s="177" t="s">
        <v>832</v>
      </c>
      <c r="AA4994" s="177" t="s">
        <v>19557</v>
      </c>
      <c r="AC4994" s="177" t="s">
        <v>19558</v>
      </c>
      <c r="AD4994" s="177" t="s">
        <v>19559</v>
      </c>
      <c r="AE4994" s="177" t="s">
        <v>583</v>
      </c>
      <c r="AF4994" s="177" t="s">
        <v>651</v>
      </c>
      <c r="AQ4994" s="177"/>
      <c r="AT4994" s="177"/>
      <c r="AU4994" s="177"/>
      <c r="AV4994" s="177"/>
      <c r="AW4994" s="177"/>
    </row>
    <row r="4995" spans="1:62">
      <c r="A4995" s="170" t="s">
        <v>19551</v>
      </c>
      <c r="B4995" s="177" t="s">
        <v>19552</v>
      </c>
      <c r="D4995" s="177" t="s">
        <v>508</v>
      </c>
      <c r="E4995" s="177" t="s">
        <v>669</v>
      </c>
      <c r="F4995" s="177" t="s">
        <v>19560</v>
      </c>
      <c r="I4995" s="177" t="s">
        <v>2049</v>
      </c>
      <c r="J4995" s="181" t="s">
        <v>512</v>
      </c>
      <c r="K4995" s="178" t="s">
        <v>512</v>
      </c>
      <c r="L4995" s="177" t="s">
        <v>550</v>
      </c>
      <c r="M4995" s="177" t="s">
        <v>19556</v>
      </c>
      <c r="N4995" s="177" t="s">
        <v>19556</v>
      </c>
      <c r="O4995" s="177" t="s">
        <v>195</v>
      </c>
      <c r="P4995" s="177" t="s">
        <v>2442</v>
      </c>
      <c r="Q4995" s="177" t="s">
        <v>614</v>
      </c>
      <c r="R4995" s="177" t="s">
        <v>600</v>
      </c>
      <c r="S4995" s="177" t="s">
        <v>601</v>
      </c>
      <c r="T4995" s="177" t="s">
        <v>1772</v>
      </c>
      <c r="U4995" s="177" t="s">
        <v>579</v>
      </c>
      <c r="V4995" s="177" t="s">
        <v>1000</v>
      </c>
      <c r="X4995" s="177" t="s">
        <v>19561</v>
      </c>
      <c r="Y4995" s="177" t="s">
        <v>674</v>
      </c>
      <c r="Z4995" s="177" t="s">
        <v>579</v>
      </c>
      <c r="AA4995" s="177" t="s">
        <v>1002</v>
      </c>
      <c r="AC4995" s="177" t="s">
        <v>2571</v>
      </c>
      <c r="AD4995" s="177" t="s">
        <v>19562</v>
      </c>
      <c r="AE4995" s="177" t="s">
        <v>524</v>
      </c>
      <c r="AQ4995" s="177"/>
      <c r="AT4995" s="177"/>
      <c r="AU4995" s="177"/>
      <c r="AV4995" s="177"/>
      <c r="AW4995" s="177"/>
    </row>
    <row r="4996" spans="1:62">
      <c r="A4996" s="170" t="s">
        <v>19551</v>
      </c>
      <c r="B4996" s="177" t="s">
        <v>19552</v>
      </c>
      <c r="D4996" s="177" t="s">
        <v>508</v>
      </c>
      <c r="E4996" s="177" t="s">
        <v>685</v>
      </c>
      <c r="F4996" s="177" t="s">
        <v>19563</v>
      </c>
      <c r="I4996" s="177" t="s">
        <v>2049</v>
      </c>
      <c r="J4996" s="181" t="s">
        <v>512</v>
      </c>
      <c r="K4996" s="178" t="s">
        <v>512</v>
      </c>
      <c r="L4996" s="177" t="s">
        <v>513</v>
      </c>
      <c r="M4996" s="177" t="s">
        <v>19564</v>
      </c>
      <c r="N4996" s="177" t="s">
        <v>19556</v>
      </c>
      <c r="O4996" s="177" t="s">
        <v>437</v>
      </c>
      <c r="P4996" s="177" t="s">
        <v>613</v>
      </c>
      <c r="Q4996" s="177" t="s">
        <v>614</v>
      </c>
      <c r="R4996" s="177" t="s">
        <v>615</v>
      </c>
      <c r="S4996" s="177" t="s">
        <v>613</v>
      </c>
      <c r="T4996" s="177" t="s">
        <v>512</v>
      </c>
      <c r="U4996" s="177" t="s">
        <v>518</v>
      </c>
      <c r="V4996" s="177" t="s">
        <v>987</v>
      </c>
      <c r="W4996" s="177" t="s">
        <v>617</v>
      </c>
      <c r="X4996" s="177" t="s">
        <v>618</v>
      </c>
      <c r="Y4996" s="177" t="s">
        <v>2727</v>
      </c>
      <c r="Z4996" s="177" t="s">
        <v>19565</v>
      </c>
      <c r="AA4996" s="177" t="s">
        <v>524</v>
      </c>
      <c r="AB4996" s="177" t="s">
        <v>2727</v>
      </c>
      <c r="AC4996" s="177" t="s">
        <v>19566</v>
      </c>
      <c r="AD4996" s="177" t="s">
        <v>524</v>
      </c>
      <c r="AQ4996" s="177"/>
      <c r="AT4996" s="177"/>
      <c r="AU4996" s="177"/>
      <c r="AV4996" s="177"/>
      <c r="AW4996" s="177"/>
      <c r="BJ4996" s="177" t="s">
        <v>19567</v>
      </c>
    </row>
    <row r="4997" spans="1:62">
      <c r="A4997" s="170" t="s">
        <v>19551</v>
      </c>
      <c r="B4997" s="177" t="s">
        <v>19552</v>
      </c>
      <c r="D4997" s="177" t="s">
        <v>508</v>
      </c>
      <c r="E4997" s="177" t="s">
        <v>704</v>
      </c>
      <c r="F4997" s="177" t="s">
        <v>19568</v>
      </c>
      <c r="I4997" s="177" t="s">
        <v>2049</v>
      </c>
      <c r="J4997" s="181" t="s">
        <v>512</v>
      </c>
      <c r="K4997" s="178" t="s">
        <v>512</v>
      </c>
      <c r="L4997" s="177" t="s">
        <v>550</v>
      </c>
      <c r="M4997" s="177" t="s">
        <v>19556</v>
      </c>
      <c r="N4997" s="177" t="s">
        <v>19556</v>
      </c>
      <c r="O4997" s="177" t="s">
        <v>195</v>
      </c>
      <c r="P4997" s="177" t="s">
        <v>1023</v>
      </c>
      <c r="Q4997" s="177" t="s">
        <v>614</v>
      </c>
      <c r="R4997" s="177" t="s">
        <v>600</v>
      </c>
      <c r="S4997" s="177" t="s">
        <v>601</v>
      </c>
      <c r="T4997" s="177" t="s">
        <v>2114</v>
      </c>
      <c r="U4997" s="177" t="s">
        <v>579</v>
      </c>
      <c r="V4997" s="177" t="s">
        <v>2024</v>
      </c>
      <c r="X4997" s="177" t="s">
        <v>890</v>
      </c>
      <c r="Y4997" s="177" t="s">
        <v>891</v>
      </c>
      <c r="Z4997" s="177" t="s">
        <v>579</v>
      </c>
      <c r="AA4997" s="177" t="s">
        <v>19569</v>
      </c>
      <c r="AC4997" s="177" t="s">
        <v>2749</v>
      </c>
      <c r="AD4997" s="177" t="s">
        <v>19570</v>
      </c>
      <c r="AE4997" s="177" t="s">
        <v>9100</v>
      </c>
      <c r="AQ4997" s="177"/>
      <c r="AT4997" s="177"/>
      <c r="AU4997" s="177"/>
      <c r="AV4997" s="177"/>
      <c r="AW4997" s="177"/>
    </row>
    <row r="4998" spans="1:62">
      <c r="A4998" s="170" t="s">
        <v>19551</v>
      </c>
      <c r="B4998" s="177" t="s">
        <v>19552</v>
      </c>
      <c r="D4998" s="177" t="s">
        <v>508</v>
      </c>
      <c r="E4998" s="177" t="s">
        <v>719</v>
      </c>
      <c r="F4998" s="177" t="s">
        <v>19571</v>
      </c>
      <c r="I4998" s="177" t="s">
        <v>2049</v>
      </c>
      <c r="J4998" s="181" t="s">
        <v>512</v>
      </c>
      <c r="K4998" s="178" t="s">
        <v>512</v>
      </c>
      <c r="L4998" s="177" t="s">
        <v>550</v>
      </c>
      <c r="M4998" s="177" t="s">
        <v>19556</v>
      </c>
      <c r="N4998" s="177" t="s">
        <v>19556</v>
      </c>
      <c r="O4998" s="177" t="s">
        <v>195</v>
      </c>
      <c r="P4998" s="177" t="s">
        <v>2442</v>
      </c>
      <c r="R4998" s="177" t="s">
        <v>600</v>
      </c>
      <c r="S4998" s="177" t="s">
        <v>601</v>
      </c>
      <c r="T4998" s="177" t="s">
        <v>4769</v>
      </c>
      <c r="U4998" s="177" t="s">
        <v>579</v>
      </c>
      <c r="X4998" s="177" t="s">
        <v>19561</v>
      </c>
      <c r="Y4998" s="177" t="s">
        <v>674</v>
      </c>
      <c r="Z4998" s="177" t="s">
        <v>579</v>
      </c>
      <c r="AC4998" s="177" t="s">
        <v>5264</v>
      </c>
      <c r="AD4998" s="177" t="s">
        <v>19572</v>
      </c>
      <c r="AE4998" s="177" t="s">
        <v>1048</v>
      </c>
      <c r="AQ4998" s="177"/>
      <c r="AT4998" s="177"/>
      <c r="AU4998" s="177"/>
      <c r="AV4998" s="177"/>
      <c r="AW4998" s="177"/>
    </row>
    <row r="4999" spans="1:62">
      <c r="A4999" s="170" t="s">
        <v>19551</v>
      </c>
      <c r="B4999" s="177" t="s">
        <v>19552</v>
      </c>
      <c r="D4999" s="177" t="s">
        <v>508</v>
      </c>
      <c r="E4999" s="177" t="s">
        <v>4482</v>
      </c>
      <c r="F4999" s="177" t="s">
        <v>19573</v>
      </c>
      <c r="I4999" s="177" t="s">
        <v>2049</v>
      </c>
      <c r="J4999" s="181" t="s">
        <v>512</v>
      </c>
      <c r="K4999" s="178" t="s">
        <v>512</v>
      </c>
      <c r="L4999" s="177" t="s">
        <v>513</v>
      </c>
      <c r="M4999" s="177" t="s">
        <v>19564</v>
      </c>
      <c r="N4999" s="177" t="s">
        <v>19556</v>
      </c>
      <c r="O4999" s="177" t="s">
        <v>437</v>
      </c>
      <c r="P4999" s="177" t="s">
        <v>517</v>
      </c>
      <c r="Q4999" s="177" t="s">
        <v>19574</v>
      </c>
      <c r="R4999" s="177" t="s">
        <v>516</v>
      </c>
      <c r="S4999" s="177" t="s">
        <v>517</v>
      </c>
      <c r="T4999" s="177" t="s">
        <v>512</v>
      </c>
      <c r="U4999" s="177" t="s">
        <v>518</v>
      </c>
      <c r="V4999" s="177" t="s">
        <v>889</v>
      </c>
      <c r="W4999" s="177" t="s">
        <v>520</v>
      </c>
      <c r="X4999" s="177" t="s">
        <v>677</v>
      </c>
      <c r="Y4999" s="177" t="s">
        <v>2727</v>
      </c>
      <c r="Z4999" s="177" t="s">
        <v>19575</v>
      </c>
      <c r="AA4999" s="177" t="s">
        <v>524</v>
      </c>
      <c r="AB4999" s="177" t="s">
        <v>11486</v>
      </c>
      <c r="AC4999" s="177" t="s">
        <v>19576</v>
      </c>
      <c r="AD4999" s="177" t="s">
        <v>524</v>
      </c>
      <c r="AE4999" s="177" t="s">
        <v>11486</v>
      </c>
      <c r="AF4999" s="177" t="s">
        <v>19577</v>
      </c>
      <c r="AG4999" s="177" t="s">
        <v>524</v>
      </c>
      <c r="AQ4999" s="177"/>
      <c r="AT4999" s="177"/>
      <c r="AU4999" s="177"/>
      <c r="AV4999" s="177"/>
      <c r="AW4999" s="177"/>
      <c r="BF4999" s="177" t="s">
        <v>19578</v>
      </c>
    </row>
    <row r="5000" spans="1:62">
      <c r="A5000" s="170" t="s">
        <v>19551</v>
      </c>
      <c r="B5000" s="177" t="s">
        <v>19552</v>
      </c>
      <c r="D5000" s="177" t="s">
        <v>610</v>
      </c>
      <c r="E5000" s="177" t="s">
        <v>17346</v>
      </c>
      <c r="F5000" s="177" t="s">
        <v>19579</v>
      </c>
      <c r="I5000" s="177" t="s">
        <v>2049</v>
      </c>
      <c r="J5000" s="181" t="s">
        <v>512</v>
      </c>
      <c r="K5000" s="178" t="s">
        <v>512</v>
      </c>
      <c r="L5000" s="177" t="s">
        <v>513</v>
      </c>
      <c r="M5000" s="177" t="s">
        <v>19564</v>
      </c>
      <c r="N5000" s="177" t="s">
        <v>19556</v>
      </c>
      <c r="O5000" s="177" t="s">
        <v>437</v>
      </c>
      <c r="P5000" s="177" t="s">
        <v>517</v>
      </c>
      <c r="Q5000" s="177" t="s">
        <v>2649</v>
      </c>
      <c r="R5000" s="177" t="s">
        <v>516</v>
      </c>
      <c r="S5000" s="177" t="s">
        <v>517</v>
      </c>
      <c r="T5000" s="177" t="s">
        <v>512</v>
      </c>
      <c r="U5000" s="177" t="s">
        <v>518</v>
      </c>
      <c r="V5000" s="177" t="s">
        <v>1000</v>
      </c>
      <c r="W5000" s="177" t="s">
        <v>520</v>
      </c>
      <c r="X5000" s="177" t="s">
        <v>682</v>
      </c>
      <c r="Y5000" s="177" t="s">
        <v>11486</v>
      </c>
      <c r="Z5000" s="177" t="s">
        <v>19577</v>
      </c>
      <c r="AA5000" s="177" t="s">
        <v>524</v>
      </c>
      <c r="AB5000" s="177" t="s">
        <v>11486</v>
      </c>
      <c r="AC5000" s="177" t="s">
        <v>19580</v>
      </c>
      <c r="AD5000" s="177" t="s">
        <v>524</v>
      </c>
      <c r="AE5000" s="177" t="s">
        <v>11486</v>
      </c>
      <c r="AF5000" s="177" t="s">
        <v>19581</v>
      </c>
      <c r="AG5000" s="177" t="s">
        <v>524</v>
      </c>
      <c r="AH5000" s="177" t="s">
        <v>11486</v>
      </c>
      <c r="AI5000" s="177" t="s">
        <v>19576</v>
      </c>
      <c r="AJ5000" s="177" t="s">
        <v>524</v>
      </c>
      <c r="AQ5000" s="177" t="s">
        <v>19582</v>
      </c>
      <c r="AT5000" s="177"/>
      <c r="AU5000" s="177"/>
      <c r="AV5000" s="177"/>
      <c r="AW5000" s="177"/>
      <c r="BF5000" s="177" t="s">
        <v>19583</v>
      </c>
    </row>
    <row r="5001" spans="1:62">
      <c r="A5001" s="170" t="s">
        <v>19551</v>
      </c>
      <c r="B5001" s="177" t="s">
        <v>19552</v>
      </c>
      <c r="D5001" s="177" t="s">
        <v>508</v>
      </c>
      <c r="E5001" s="177" t="s">
        <v>737</v>
      </c>
      <c r="F5001" s="177" t="s">
        <v>19584</v>
      </c>
      <c r="I5001" s="177" t="s">
        <v>2049</v>
      </c>
      <c r="J5001" s="181" t="s">
        <v>512</v>
      </c>
      <c r="K5001" s="178" t="s">
        <v>512</v>
      </c>
      <c r="L5001" s="177" t="s">
        <v>513</v>
      </c>
      <c r="M5001" s="177" t="s">
        <v>19564</v>
      </c>
      <c r="N5001" s="177" t="s">
        <v>19556</v>
      </c>
      <c r="O5001" s="177" t="s">
        <v>195</v>
      </c>
      <c r="P5001" s="177" t="s">
        <v>1023</v>
      </c>
      <c r="Q5001" s="177" t="s">
        <v>515</v>
      </c>
      <c r="R5001" s="177" t="s">
        <v>688</v>
      </c>
      <c r="S5001" s="177" t="s">
        <v>19585</v>
      </c>
      <c r="T5001" s="177" t="s">
        <v>1313</v>
      </c>
      <c r="U5001" s="177" t="s">
        <v>702</v>
      </c>
      <c r="V5001" s="177" t="s">
        <v>1061</v>
      </c>
      <c r="Z5001" s="177" t="s">
        <v>702</v>
      </c>
      <c r="AA5001" s="177" t="s">
        <v>19586</v>
      </c>
      <c r="AC5001" s="177" t="s">
        <v>2749</v>
      </c>
      <c r="AD5001" s="177" t="s">
        <v>19587</v>
      </c>
      <c r="AE5001" s="177" t="s">
        <v>526</v>
      </c>
      <c r="AQ5001" s="177"/>
      <c r="AT5001" s="177"/>
      <c r="AU5001" s="177"/>
      <c r="AV5001" s="177"/>
      <c r="AW5001" s="177"/>
    </row>
    <row r="5002" spans="1:62">
      <c r="A5002" s="170" t="s">
        <v>19551</v>
      </c>
      <c r="B5002" s="177" t="s">
        <v>19552</v>
      </c>
      <c r="D5002" s="177" t="s">
        <v>508</v>
      </c>
      <c r="E5002" s="177" t="s">
        <v>740</v>
      </c>
      <c r="F5002" s="177" t="s">
        <v>19588</v>
      </c>
      <c r="I5002" s="177" t="s">
        <v>2049</v>
      </c>
      <c r="J5002" s="181" t="s">
        <v>512</v>
      </c>
      <c r="K5002" s="178" t="s">
        <v>512</v>
      </c>
      <c r="L5002" s="177" t="s">
        <v>550</v>
      </c>
      <c r="M5002" s="177" t="s">
        <v>19556</v>
      </c>
      <c r="N5002" s="177" t="s">
        <v>19556</v>
      </c>
      <c r="O5002" s="177" t="s">
        <v>195</v>
      </c>
      <c r="P5002" s="177" t="s">
        <v>1816</v>
      </c>
      <c r="Q5002" s="177" t="s">
        <v>515</v>
      </c>
      <c r="R5002" s="177" t="s">
        <v>600</v>
      </c>
      <c r="S5002" s="177" t="s">
        <v>601</v>
      </c>
      <c r="T5002" s="177" t="s">
        <v>3009</v>
      </c>
      <c r="U5002" s="177" t="s">
        <v>702</v>
      </c>
      <c r="V5002" s="177" t="s">
        <v>2674</v>
      </c>
      <c r="X5002" s="177" t="s">
        <v>890</v>
      </c>
      <c r="Y5002" s="177" t="s">
        <v>891</v>
      </c>
      <c r="Z5002" s="177" t="s">
        <v>702</v>
      </c>
      <c r="AA5002" s="177" t="s">
        <v>2675</v>
      </c>
      <c r="AC5002" s="177" t="s">
        <v>19589</v>
      </c>
      <c r="AD5002" s="177" t="s">
        <v>19590</v>
      </c>
      <c r="AE5002" s="177" t="s">
        <v>524</v>
      </c>
      <c r="AQ5002" s="177"/>
      <c r="AT5002" s="177"/>
      <c r="AU5002" s="177"/>
      <c r="AV5002" s="177"/>
      <c r="AW5002" s="177"/>
    </row>
    <row r="5003" spans="1:62">
      <c r="A5003" s="170" t="s">
        <v>19551</v>
      </c>
      <c r="B5003" s="177" t="s">
        <v>19552</v>
      </c>
      <c r="D5003" s="177" t="s">
        <v>508</v>
      </c>
      <c r="E5003" s="177" t="s">
        <v>746</v>
      </c>
      <c r="F5003" s="177" t="s">
        <v>19591</v>
      </c>
      <c r="I5003" s="177" t="s">
        <v>2049</v>
      </c>
      <c r="J5003" s="181" t="s">
        <v>512</v>
      </c>
      <c r="K5003" s="178" t="s">
        <v>512</v>
      </c>
      <c r="L5003" s="177" t="s">
        <v>550</v>
      </c>
      <c r="M5003" s="177" t="s">
        <v>19556</v>
      </c>
      <c r="N5003" s="177" t="s">
        <v>19556</v>
      </c>
      <c r="O5003" s="177" t="s">
        <v>195</v>
      </c>
      <c r="P5003" s="177" t="s">
        <v>1023</v>
      </c>
      <c r="Q5003" s="177" t="s">
        <v>2740</v>
      </c>
      <c r="R5003" s="177" t="s">
        <v>600</v>
      </c>
      <c r="S5003" s="177" t="s">
        <v>601</v>
      </c>
      <c r="T5003" s="177" t="s">
        <v>718</v>
      </c>
      <c r="U5003" s="177" t="s">
        <v>702</v>
      </c>
      <c r="V5003" s="177" t="s">
        <v>2569</v>
      </c>
      <c r="X5003" s="177" t="s">
        <v>890</v>
      </c>
      <c r="Y5003" s="177" t="s">
        <v>891</v>
      </c>
      <c r="Z5003" s="177" t="s">
        <v>702</v>
      </c>
      <c r="AA5003" s="177" t="s">
        <v>2570</v>
      </c>
      <c r="AC5003" s="177" t="s">
        <v>19589</v>
      </c>
      <c r="AD5003" s="177" t="s">
        <v>19592</v>
      </c>
      <c r="AE5003" s="177" t="s">
        <v>526</v>
      </c>
      <c r="AQ5003" s="177"/>
      <c r="AT5003" s="177"/>
      <c r="AU5003" s="177"/>
      <c r="AV5003" s="177"/>
      <c r="AW5003" s="177"/>
    </row>
    <row r="5004" spans="1:62">
      <c r="A5004" s="170" t="s">
        <v>19551</v>
      </c>
      <c r="B5004" s="177" t="s">
        <v>19552</v>
      </c>
      <c r="D5004" s="177" t="s">
        <v>508</v>
      </c>
      <c r="E5004" s="177" t="s">
        <v>752</v>
      </c>
      <c r="F5004" s="177" t="s">
        <v>19593</v>
      </c>
      <c r="I5004" s="177" t="s">
        <v>2049</v>
      </c>
      <c r="J5004" s="181" t="s">
        <v>512</v>
      </c>
      <c r="K5004" s="178" t="s">
        <v>512</v>
      </c>
      <c r="L5004" s="177" t="s">
        <v>550</v>
      </c>
      <c r="M5004" s="177" t="s">
        <v>19556</v>
      </c>
      <c r="N5004" s="177" t="s">
        <v>19556</v>
      </c>
      <c r="O5004" s="177" t="s">
        <v>168</v>
      </c>
      <c r="P5004" s="177" t="s">
        <v>19594</v>
      </c>
      <c r="Q5004" s="177" t="s">
        <v>2740</v>
      </c>
      <c r="R5004" s="177" t="s">
        <v>1209</v>
      </c>
      <c r="S5004" s="177" t="s">
        <v>554</v>
      </c>
      <c r="T5004" s="177" t="s">
        <v>4814</v>
      </c>
      <c r="U5004" s="177" t="s">
        <v>646</v>
      </c>
      <c r="V5004" s="177" t="s">
        <v>5221</v>
      </c>
      <c r="X5004" s="177" t="s">
        <v>2686</v>
      </c>
      <c r="Y5004" s="177" t="s">
        <v>2687</v>
      </c>
      <c r="Z5004" s="177" t="s">
        <v>646</v>
      </c>
      <c r="AA5004" s="177" t="s">
        <v>19595</v>
      </c>
      <c r="AC5004" s="177" t="s">
        <v>2688</v>
      </c>
      <c r="AD5004" s="177" t="s">
        <v>19596</v>
      </c>
      <c r="AE5004" s="177" t="s">
        <v>19597</v>
      </c>
      <c r="AQ5004" s="177"/>
      <c r="AT5004" s="177"/>
      <c r="AU5004" s="177"/>
      <c r="AV5004" s="177"/>
      <c r="AW5004" s="177"/>
    </row>
    <row r="5005" spans="1:62">
      <c r="A5005" s="170" t="s">
        <v>19551</v>
      </c>
      <c r="B5005" s="177" t="s">
        <v>19552</v>
      </c>
      <c r="D5005" s="177" t="s">
        <v>508</v>
      </c>
      <c r="E5005" s="177" t="s">
        <v>756</v>
      </c>
      <c r="F5005" s="177" t="s">
        <v>19598</v>
      </c>
      <c r="I5005" s="177" t="s">
        <v>2049</v>
      </c>
      <c r="J5005" s="181" t="s">
        <v>512</v>
      </c>
      <c r="K5005" s="178" t="s">
        <v>512</v>
      </c>
      <c r="L5005" s="177" t="s">
        <v>513</v>
      </c>
      <c r="M5005" s="177" t="s">
        <v>19564</v>
      </c>
      <c r="N5005" s="177" t="s">
        <v>19556</v>
      </c>
      <c r="O5005" s="177" t="s">
        <v>195</v>
      </c>
      <c r="P5005" s="177" t="s">
        <v>1023</v>
      </c>
      <c r="Q5005" s="177" t="s">
        <v>19599</v>
      </c>
      <c r="R5005" s="177" t="s">
        <v>688</v>
      </c>
      <c r="S5005" s="177" t="s">
        <v>19585</v>
      </c>
      <c r="T5005" s="177" t="s">
        <v>805</v>
      </c>
      <c r="U5005" s="177" t="s">
        <v>702</v>
      </c>
      <c r="V5005" s="177" t="s">
        <v>833</v>
      </c>
      <c r="Z5005" s="177" t="s">
        <v>702</v>
      </c>
      <c r="AA5005" s="177" t="s">
        <v>19600</v>
      </c>
      <c r="AC5005" s="177" t="s">
        <v>19601</v>
      </c>
      <c r="AD5005" s="177" t="s">
        <v>19602</v>
      </c>
      <c r="AE5005" s="177" t="s">
        <v>1856</v>
      </c>
      <c r="AQ5005" s="177"/>
      <c r="AT5005" s="177"/>
      <c r="AU5005" s="177"/>
      <c r="AV5005" s="177"/>
      <c r="AW5005" s="177"/>
    </row>
    <row r="5006" spans="1:62">
      <c r="A5006" s="170" t="s">
        <v>19551</v>
      </c>
      <c r="B5006" s="177" t="s">
        <v>19552</v>
      </c>
      <c r="D5006" s="177" t="s">
        <v>508</v>
      </c>
      <c r="E5006" s="177" t="s">
        <v>836</v>
      </c>
      <c r="F5006" s="177" t="s">
        <v>19603</v>
      </c>
      <c r="I5006" s="177" t="s">
        <v>2049</v>
      </c>
      <c r="J5006" s="181" t="s">
        <v>512</v>
      </c>
      <c r="K5006" s="178" t="s">
        <v>512</v>
      </c>
      <c r="L5006" s="177" t="s">
        <v>550</v>
      </c>
      <c r="M5006" s="177" t="s">
        <v>19556</v>
      </c>
      <c r="N5006" s="177" t="s">
        <v>19556</v>
      </c>
      <c r="O5006" s="177" t="s">
        <v>195</v>
      </c>
      <c r="P5006" s="177" t="s">
        <v>1816</v>
      </c>
      <c r="Q5006" s="177" t="s">
        <v>1821</v>
      </c>
      <c r="R5006" s="177" t="s">
        <v>600</v>
      </c>
      <c r="S5006" s="177" t="s">
        <v>601</v>
      </c>
      <c r="T5006" s="177" t="s">
        <v>690</v>
      </c>
      <c r="U5006" s="177" t="s">
        <v>702</v>
      </c>
      <c r="V5006" s="177" t="s">
        <v>17267</v>
      </c>
      <c r="X5006" s="177" t="s">
        <v>2651</v>
      </c>
      <c r="Y5006" s="177" t="s">
        <v>674</v>
      </c>
      <c r="Z5006" s="177" t="s">
        <v>702</v>
      </c>
      <c r="AA5006" s="177" t="s">
        <v>17268</v>
      </c>
      <c r="AC5006" s="177" t="s">
        <v>19589</v>
      </c>
      <c r="AD5006" s="177" t="s">
        <v>19604</v>
      </c>
      <c r="AE5006" s="177" t="s">
        <v>524</v>
      </c>
      <c r="AQ5006" s="177"/>
      <c r="AT5006" s="177"/>
      <c r="AU5006" s="177"/>
      <c r="AV5006" s="177"/>
      <c r="AW5006" s="177"/>
    </row>
    <row r="5007" spans="1:62">
      <c r="A5007" s="170" t="s">
        <v>19551</v>
      </c>
      <c r="B5007" s="177" t="s">
        <v>19552</v>
      </c>
      <c r="D5007" s="177" t="s">
        <v>508</v>
      </c>
      <c r="E5007" s="177" t="s">
        <v>840</v>
      </c>
      <c r="F5007" s="177" t="s">
        <v>19605</v>
      </c>
      <c r="I5007" s="177" t="s">
        <v>2049</v>
      </c>
      <c r="J5007" s="181" t="s">
        <v>512</v>
      </c>
      <c r="K5007" s="178" t="s">
        <v>512</v>
      </c>
      <c r="L5007" s="177" t="s">
        <v>550</v>
      </c>
      <c r="M5007" s="177" t="s">
        <v>19556</v>
      </c>
      <c r="N5007" s="177" t="s">
        <v>19556</v>
      </c>
      <c r="O5007" s="177" t="s">
        <v>195</v>
      </c>
      <c r="P5007" s="177" t="s">
        <v>1023</v>
      </c>
      <c r="Q5007" s="177" t="s">
        <v>2464</v>
      </c>
      <c r="R5007" s="177" t="s">
        <v>600</v>
      </c>
      <c r="S5007" s="177" t="s">
        <v>601</v>
      </c>
      <c r="T5007" s="177" t="s">
        <v>822</v>
      </c>
      <c r="U5007" s="177" t="s">
        <v>739</v>
      </c>
      <c r="V5007" s="177" t="s">
        <v>3668</v>
      </c>
      <c r="X5007" s="177" t="s">
        <v>673</v>
      </c>
      <c r="Y5007" s="177" t="s">
        <v>674</v>
      </c>
      <c r="Z5007" s="177" t="s">
        <v>739</v>
      </c>
      <c r="AA5007" s="177" t="s">
        <v>3669</v>
      </c>
      <c r="AC5007" s="177" t="s">
        <v>19606</v>
      </c>
      <c r="AD5007" s="177" t="s">
        <v>19607</v>
      </c>
      <c r="AE5007" s="177" t="s">
        <v>526</v>
      </c>
      <c r="AQ5007" s="177"/>
      <c r="AT5007" s="177"/>
      <c r="AU5007" s="177"/>
      <c r="AV5007" s="177"/>
      <c r="AW5007" s="177"/>
    </row>
    <row r="5008" spans="1:62">
      <c r="A5008" s="170" t="s">
        <v>19551</v>
      </c>
      <c r="B5008" s="177" t="s">
        <v>19552</v>
      </c>
      <c r="D5008" s="177" t="s">
        <v>508</v>
      </c>
      <c r="E5008" s="177" t="s">
        <v>847</v>
      </c>
      <c r="F5008" s="177" t="s">
        <v>19608</v>
      </c>
      <c r="I5008" s="177" t="s">
        <v>2049</v>
      </c>
      <c r="J5008" s="181" t="s">
        <v>512</v>
      </c>
      <c r="K5008" s="178" t="s">
        <v>512</v>
      </c>
      <c r="L5008" s="177" t="s">
        <v>550</v>
      </c>
      <c r="M5008" s="177" t="s">
        <v>19556</v>
      </c>
      <c r="N5008" s="177" t="s">
        <v>19556</v>
      </c>
      <c r="O5008" s="177" t="s">
        <v>195</v>
      </c>
      <c r="P5008" s="177" t="s">
        <v>1023</v>
      </c>
      <c r="Q5008" s="177" t="s">
        <v>15332</v>
      </c>
      <c r="R5008" s="177" t="s">
        <v>600</v>
      </c>
      <c r="S5008" s="177" t="s">
        <v>601</v>
      </c>
      <c r="U5008" s="177" t="s">
        <v>739</v>
      </c>
      <c r="V5008" s="177" t="s">
        <v>772</v>
      </c>
      <c r="X5008" s="177" t="s">
        <v>673</v>
      </c>
      <c r="Y5008" s="177" t="s">
        <v>674</v>
      </c>
      <c r="Z5008" s="177" t="s">
        <v>739</v>
      </c>
      <c r="AA5008" s="177" t="s">
        <v>1011</v>
      </c>
      <c r="AC5008" s="177" t="s">
        <v>19606</v>
      </c>
      <c r="AD5008" s="177" t="s">
        <v>19609</v>
      </c>
      <c r="AE5008" s="177" t="s">
        <v>526</v>
      </c>
      <c r="AQ5008" s="177"/>
      <c r="AT5008" s="177"/>
      <c r="AU5008" s="177"/>
      <c r="AV5008" s="177"/>
      <c r="AW5008" s="177"/>
    </row>
    <row r="5009" spans="1:68">
      <c r="A5009" s="170" t="s">
        <v>19551</v>
      </c>
      <c r="B5009" s="177" t="s">
        <v>19552</v>
      </c>
      <c r="D5009" s="177" t="s">
        <v>508</v>
      </c>
      <c r="E5009" s="177" t="s">
        <v>852</v>
      </c>
      <c r="F5009" s="177" t="s">
        <v>19610</v>
      </c>
      <c r="I5009" s="177" t="s">
        <v>2049</v>
      </c>
      <c r="J5009" s="181" t="s">
        <v>512</v>
      </c>
      <c r="K5009" s="178" t="s">
        <v>512</v>
      </c>
      <c r="L5009" s="177" t="s">
        <v>550</v>
      </c>
      <c r="M5009" s="177" t="s">
        <v>19556</v>
      </c>
      <c r="N5009" s="177" t="s">
        <v>19556</v>
      </c>
      <c r="O5009" s="177" t="s">
        <v>195</v>
      </c>
      <c r="P5009" s="177" t="s">
        <v>589</v>
      </c>
      <c r="Q5009" s="177" t="s">
        <v>15332</v>
      </c>
      <c r="R5009" s="177" t="s">
        <v>600</v>
      </c>
      <c r="S5009" s="177" t="s">
        <v>601</v>
      </c>
      <c r="T5009" s="177" t="s">
        <v>805</v>
      </c>
      <c r="U5009" s="177" t="s">
        <v>739</v>
      </c>
      <c r="V5009" s="177" t="s">
        <v>3553</v>
      </c>
      <c r="X5009" s="177" t="s">
        <v>673</v>
      </c>
      <c r="Y5009" s="177" t="s">
        <v>674</v>
      </c>
      <c r="Z5009" s="177" t="s">
        <v>739</v>
      </c>
      <c r="AA5009" s="177" t="s">
        <v>3554</v>
      </c>
      <c r="AC5009" s="177" t="s">
        <v>2583</v>
      </c>
      <c r="AD5009" s="177" t="s">
        <v>19611</v>
      </c>
      <c r="AE5009" s="177" t="s">
        <v>526</v>
      </c>
      <c r="AQ5009" s="177"/>
      <c r="AT5009" s="177"/>
      <c r="AU5009" s="177"/>
      <c r="AV5009" s="177"/>
      <c r="AW5009" s="177"/>
    </row>
    <row r="5010" spans="1:68">
      <c r="A5010" s="170" t="s">
        <v>19551</v>
      </c>
      <c r="B5010" s="177" t="s">
        <v>19552</v>
      </c>
      <c r="D5010" s="177" t="s">
        <v>508</v>
      </c>
      <c r="E5010" s="177" t="s">
        <v>1141</v>
      </c>
      <c r="F5010" s="177" t="s">
        <v>19612</v>
      </c>
      <c r="I5010" s="177" t="s">
        <v>2049</v>
      </c>
      <c r="J5010" s="181" t="s">
        <v>512</v>
      </c>
      <c r="K5010" s="178" t="s">
        <v>512</v>
      </c>
      <c r="L5010" s="177" t="s">
        <v>513</v>
      </c>
      <c r="M5010" s="177" t="s">
        <v>19564</v>
      </c>
      <c r="N5010" s="177" t="s">
        <v>19556</v>
      </c>
      <c r="O5010" s="177" t="s">
        <v>195</v>
      </c>
      <c r="Q5010" s="177" t="s">
        <v>19613</v>
      </c>
      <c r="R5010" s="177" t="s">
        <v>688</v>
      </c>
      <c r="S5010" s="177" t="s">
        <v>19614</v>
      </c>
      <c r="T5010" s="177" t="s">
        <v>3731</v>
      </c>
      <c r="U5010" s="177" t="s">
        <v>646</v>
      </c>
      <c r="V5010" s="177" t="s">
        <v>707</v>
      </c>
      <c r="Z5010" s="177" t="s">
        <v>646</v>
      </c>
      <c r="AA5010" s="177" t="s">
        <v>19615</v>
      </c>
      <c r="AC5010" s="177" t="s">
        <v>2819</v>
      </c>
      <c r="AD5010" s="177" t="s">
        <v>19616</v>
      </c>
      <c r="AE5010" s="177" t="s">
        <v>524</v>
      </c>
      <c r="AQ5010" s="177"/>
      <c r="AT5010" s="177"/>
      <c r="AU5010" s="177"/>
      <c r="AV5010" s="177"/>
      <c r="AW5010" s="177"/>
    </row>
    <row r="5011" spans="1:68">
      <c r="A5011" s="170" t="s">
        <v>19551</v>
      </c>
      <c r="B5011" s="177" t="s">
        <v>19552</v>
      </c>
      <c r="D5011" s="177" t="s">
        <v>508</v>
      </c>
      <c r="E5011" s="177" t="s">
        <v>2639</v>
      </c>
      <c r="F5011" s="177" t="s">
        <v>19617</v>
      </c>
      <c r="I5011" s="177" t="s">
        <v>2049</v>
      </c>
      <c r="J5011" s="181" t="s">
        <v>512</v>
      </c>
      <c r="K5011" s="178" t="s">
        <v>512</v>
      </c>
      <c r="L5011" s="177" t="s">
        <v>513</v>
      </c>
      <c r="M5011" s="177" t="s">
        <v>19564</v>
      </c>
      <c r="N5011" s="177" t="s">
        <v>19556</v>
      </c>
      <c r="O5011" s="177" t="s">
        <v>195</v>
      </c>
      <c r="P5011" s="177" t="s">
        <v>589</v>
      </c>
      <c r="Q5011" s="177" t="s">
        <v>15332</v>
      </c>
      <c r="R5011" s="177" t="s">
        <v>731</v>
      </c>
      <c r="S5011" s="177" t="s">
        <v>19618</v>
      </c>
      <c r="T5011" s="177" t="s">
        <v>691</v>
      </c>
      <c r="U5011" s="177" t="s">
        <v>712</v>
      </c>
      <c r="V5011" s="177" t="s">
        <v>3597</v>
      </c>
      <c r="Z5011" s="177" t="s">
        <v>712</v>
      </c>
      <c r="AA5011" s="177" t="s">
        <v>5601</v>
      </c>
      <c r="AC5011" s="177" t="s">
        <v>2819</v>
      </c>
      <c r="AD5011" s="177" t="s">
        <v>19619</v>
      </c>
      <c r="AE5011" s="177" t="s">
        <v>1856</v>
      </c>
      <c r="AQ5011" s="177"/>
      <c r="AT5011" s="177"/>
      <c r="AU5011" s="177"/>
      <c r="AV5011" s="177"/>
      <c r="AW5011" s="177"/>
    </row>
    <row r="5012" spans="1:68">
      <c r="A5012" s="170" t="s">
        <v>19551</v>
      </c>
      <c r="B5012" s="177" t="s">
        <v>19552</v>
      </c>
      <c r="D5012" s="177" t="s">
        <v>508</v>
      </c>
      <c r="E5012" s="177" t="s">
        <v>1146</v>
      </c>
      <c r="F5012" s="177" t="s">
        <v>19620</v>
      </c>
      <c r="I5012" s="177" t="s">
        <v>2049</v>
      </c>
      <c r="J5012" s="181" t="s">
        <v>512</v>
      </c>
      <c r="K5012" s="178" t="s">
        <v>512</v>
      </c>
      <c r="L5012" s="177" t="s">
        <v>513</v>
      </c>
      <c r="M5012" s="177" t="s">
        <v>19564</v>
      </c>
      <c r="N5012" s="177" t="s">
        <v>19556</v>
      </c>
      <c r="O5012" s="177" t="s">
        <v>437</v>
      </c>
      <c r="P5012" s="177" t="s">
        <v>973</v>
      </c>
      <c r="Q5012" s="177" t="s">
        <v>973</v>
      </c>
      <c r="R5012" s="177" t="s">
        <v>973</v>
      </c>
      <c r="S5012" s="177" t="s">
        <v>973</v>
      </c>
      <c r="T5012" s="177" t="s">
        <v>512</v>
      </c>
      <c r="U5012" s="177" t="s">
        <v>1589</v>
      </c>
      <c r="V5012" s="177" t="s">
        <v>2104</v>
      </c>
      <c r="W5012" s="177" t="s">
        <v>3015</v>
      </c>
      <c r="X5012" s="177" t="s">
        <v>3442</v>
      </c>
      <c r="Y5012" s="177" t="s">
        <v>11486</v>
      </c>
      <c r="Z5012" s="177" t="s">
        <v>19621</v>
      </c>
      <c r="AA5012" s="177" t="s">
        <v>524</v>
      </c>
      <c r="AB5012" s="177" t="s">
        <v>11486</v>
      </c>
      <c r="AC5012" s="177" t="s">
        <v>19622</v>
      </c>
      <c r="AD5012" s="177" t="s">
        <v>524</v>
      </c>
      <c r="AQ5012" s="177"/>
      <c r="AT5012" s="177"/>
      <c r="AU5012" s="177"/>
      <c r="AV5012" s="177"/>
      <c r="AW5012" s="177"/>
      <c r="BB5012" s="177" t="s">
        <v>19623</v>
      </c>
    </row>
    <row r="5013" spans="1:68">
      <c r="A5013" s="170" t="s">
        <v>19551</v>
      </c>
      <c r="B5013" s="177" t="s">
        <v>19552</v>
      </c>
      <c r="D5013" s="177" t="s">
        <v>508</v>
      </c>
      <c r="E5013" s="177" t="s">
        <v>1151</v>
      </c>
      <c r="F5013" s="177" t="s">
        <v>19624</v>
      </c>
      <c r="I5013" s="177" t="s">
        <v>2049</v>
      </c>
      <c r="J5013" s="181" t="s">
        <v>512</v>
      </c>
      <c r="K5013" s="178" t="s">
        <v>512</v>
      </c>
      <c r="L5013" s="177" t="s">
        <v>550</v>
      </c>
      <c r="M5013" s="177" t="s">
        <v>19556</v>
      </c>
      <c r="N5013" s="177" t="s">
        <v>19556</v>
      </c>
      <c r="O5013" s="177" t="s">
        <v>195</v>
      </c>
      <c r="P5013" s="177" t="s">
        <v>1604</v>
      </c>
      <c r="Q5013" s="177" t="s">
        <v>15332</v>
      </c>
      <c r="R5013" s="177" t="s">
        <v>600</v>
      </c>
      <c r="S5013" s="177" t="s">
        <v>601</v>
      </c>
      <c r="T5013" s="177" t="s">
        <v>1715</v>
      </c>
      <c r="U5013" s="177" t="s">
        <v>739</v>
      </c>
      <c r="V5013" s="177" t="s">
        <v>3668</v>
      </c>
      <c r="X5013" s="177" t="s">
        <v>673</v>
      </c>
      <c r="Y5013" s="177" t="s">
        <v>674</v>
      </c>
      <c r="Z5013" s="177" t="s">
        <v>739</v>
      </c>
      <c r="AA5013" s="177" t="s">
        <v>3669</v>
      </c>
      <c r="AC5013" s="177" t="s">
        <v>2583</v>
      </c>
      <c r="AD5013" s="177" t="s">
        <v>19625</v>
      </c>
      <c r="AE5013" s="177" t="s">
        <v>526</v>
      </c>
      <c r="AQ5013" s="177"/>
      <c r="AT5013" s="177"/>
      <c r="AU5013" s="177"/>
      <c r="AV5013" s="177"/>
      <c r="AW5013" s="177"/>
    </row>
    <row r="5014" spans="1:68">
      <c r="A5014" s="170" t="s">
        <v>19551</v>
      </c>
      <c r="B5014" s="177" t="s">
        <v>19552</v>
      </c>
      <c r="D5014" s="177" t="s">
        <v>508</v>
      </c>
      <c r="E5014" s="177" t="s">
        <v>1154</v>
      </c>
      <c r="F5014" s="177" t="s">
        <v>19626</v>
      </c>
      <c r="I5014" s="177" t="s">
        <v>2049</v>
      </c>
      <c r="J5014" s="181" t="s">
        <v>512</v>
      </c>
      <c r="K5014" s="178" t="s">
        <v>512</v>
      </c>
      <c r="L5014" s="177" t="s">
        <v>550</v>
      </c>
      <c r="M5014" s="177" t="s">
        <v>19556</v>
      </c>
      <c r="N5014" s="177" t="s">
        <v>19556</v>
      </c>
      <c r="O5014" s="177" t="s">
        <v>195</v>
      </c>
      <c r="P5014" s="177" t="s">
        <v>711</v>
      </c>
      <c r="Q5014" s="177" t="s">
        <v>1821</v>
      </c>
      <c r="R5014" s="177" t="s">
        <v>600</v>
      </c>
      <c r="S5014" s="177" t="s">
        <v>601</v>
      </c>
      <c r="T5014" s="177" t="s">
        <v>832</v>
      </c>
      <c r="U5014" s="177" t="s">
        <v>739</v>
      </c>
      <c r="V5014" s="177" t="s">
        <v>2024</v>
      </c>
      <c r="X5014" s="177" t="s">
        <v>2651</v>
      </c>
      <c r="Y5014" s="177" t="s">
        <v>674</v>
      </c>
      <c r="Z5014" s="177" t="s">
        <v>739</v>
      </c>
      <c r="AA5014" s="177" t="s">
        <v>19569</v>
      </c>
      <c r="AC5014" s="177" t="s">
        <v>2583</v>
      </c>
      <c r="AD5014" s="177" t="s">
        <v>19627</v>
      </c>
      <c r="AE5014" s="177" t="s">
        <v>526</v>
      </c>
      <c r="AQ5014" s="177"/>
      <c r="AT5014" s="177"/>
      <c r="AU5014" s="177"/>
      <c r="AV5014" s="177"/>
      <c r="AW5014" s="177"/>
    </row>
    <row r="5015" spans="1:68">
      <c r="A5015" s="170" t="s">
        <v>19551</v>
      </c>
      <c r="B5015" s="177" t="s">
        <v>19552</v>
      </c>
      <c r="D5015" s="177" t="s">
        <v>508</v>
      </c>
      <c r="E5015" s="177" t="s">
        <v>1160</v>
      </c>
      <c r="F5015" s="177" t="s">
        <v>19628</v>
      </c>
      <c r="I5015" s="177" t="s">
        <v>2049</v>
      </c>
      <c r="J5015" s="181" t="s">
        <v>512</v>
      </c>
      <c r="K5015" s="178" t="s">
        <v>512</v>
      </c>
      <c r="L5015" s="177" t="s">
        <v>550</v>
      </c>
      <c r="M5015" s="177" t="s">
        <v>19556</v>
      </c>
      <c r="N5015" s="177" t="s">
        <v>19556</v>
      </c>
      <c r="O5015" s="177" t="s">
        <v>195</v>
      </c>
      <c r="P5015" s="177" t="s">
        <v>711</v>
      </c>
      <c r="Q5015" s="177" t="s">
        <v>2464</v>
      </c>
      <c r="R5015" s="177" t="s">
        <v>600</v>
      </c>
      <c r="S5015" s="177" t="s">
        <v>601</v>
      </c>
      <c r="T5015" s="177" t="s">
        <v>832</v>
      </c>
      <c r="U5015" s="177" t="s">
        <v>739</v>
      </c>
      <c r="V5015" s="177" t="s">
        <v>772</v>
      </c>
      <c r="X5015" s="177" t="s">
        <v>673</v>
      </c>
      <c r="Y5015" s="177" t="s">
        <v>674</v>
      </c>
      <c r="Z5015" s="177" t="s">
        <v>739</v>
      </c>
      <c r="AA5015" s="177" t="s">
        <v>1011</v>
      </c>
      <c r="AC5015" s="177" t="s">
        <v>2583</v>
      </c>
      <c r="AD5015" s="177" t="s">
        <v>19629</v>
      </c>
      <c r="AE5015" s="177" t="s">
        <v>526</v>
      </c>
      <c r="AQ5015" s="177"/>
      <c r="AT5015" s="177"/>
      <c r="AU5015" s="177"/>
      <c r="AV5015" s="177"/>
      <c r="AW5015" s="177"/>
    </row>
    <row r="5016" spans="1:68">
      <c r="A5016" s="170" t="s">
        <v>19551</v>
      </c>
      <c r="B5016" s="177" t="s">
        <v>19552</v>
      </c>
      <c r="D5016" s="177" t="s">
        <v>508</v>
      </c>
      <c r="E5016" s="177" t="s">
        <v>661</v>
      </c>
      <c r="F5016" s="177" t="s">
        <v>19630</v>
      </c>
      <c r="I5016" s="177" t="s">
        <v>1979</v>
      </c>
      <c r="J5016" s="181">
        <v>41100</v>
      </c>
      <c r="K5016" s="181">
        <v>41100</v>
      </c>
      <c r="L5016" s="177" t="s">
        <v>550</v>
      </c>
      <c r="M5016" s="177" t="s">
        <v>19631</v>
      </c>
      <c r="N5016" s="177" t="s">
        <v>19631</v>
      </c>
      <c r="O5016" s="177" t="s">
        <v>232</v>
      </c>
      <c r="R5016" s="177" t="s">
        <v>926</v>
      </c>
      <c r="S5016" s="177" t="s">
        <v>3450</v>
      </c>
      <c r="T5016" s="177" t="s">
        <v>5940</v>
      </c>
      <c r="U5016" s="177" t="s">
        <v>646</v>
      </c>
      <c r="V5016" s="177" t="s">
        <v>645</v>
      </c>
      <c r="W5016" s="177" t="s">
        <v>2686</v>
      </c>
      <c r="X5016" s="177" t="s">
        <v>651</v>
      </c>
      <c r="Y5016" s="177" t="s">
        <v>646</v>
      </c>
      <c r="Z5016" s="177" t="s">
        <v>19632</v>
      </c>
      <c r="AB5016" s="177" t="s">
        <v>19633</v>
      </c>
      <c r="AC5016" s="177" t="s">
        <v>19634</v>
      </c>
      <c r="AD5016" s="177" t="s">
        <v>5871</v>
      </c>
      <c r="AE5016" s="177" t="s">
        <v>3452</v>
      </c>
      <c r="AF5016" s="177" t="s">
        <v>19635</v>
      </c>
      <c r="AG5016" s="177" t="s">
        <v>618</v>
      </c>
      <c r="AH5016" s="177" t="s">
        <v>2687</v>
      </c>
      <c r="AQ5016" s="177"/>
      <c r="AT5016" s="177"/>
      <c r="AU5016" s="177"/>
      <c r="AV5016" s="177"/>
      <c r="AW5016" s="177"/>
    </row>
    <row r="5017" spans="1:68">
      <c r="A5017" s="170" t="s">
        <v>19551</v>
      </c>
      <c r="B5017" s="177" t="s">
        <v>19552</v>
      </c>
      <c r="D5017" s="177" t="s">
        <v>508</v>
      </c>
      <c r="E5017" s="177" t="s">
        <v>661</v>
      </c>
      <c r="F5017" s="177" t="s">
        <v>19636</v>
      </c>
      <c r="I5017" s="177" t="s">
        <v>979</v>
      </c>
      <c r="J5017" s="181">
        <v>44537</v>
      </c>
      <c r="K5017" s="181">
        <v>44537</v>
      </c>
      <c r="L5017" s="177" t="s">
        <v>550</v>
      </c>
      <c r="M5017" s="177" t="s">
        <v>19637</v>
      </c>
      <c r="N5017" s="177" t="s">
        <v>19637</v>
      </c>
      <c r="O5017" s="177" t="s">
        <v>232</v>
      </c>
      <c r="R5017" s="177" t="s">
        <v>926</v>
      </c>
      <c r="S5017" s="177" t="s">
        <v>3450</v>
      </c>
      <c r="T5017" s="177" t="s">
        <v>9091</v>
      </c>
      <c r="U5017" s="177" t="s">
        <v>646</v>
      </c>
      <c r="V5017" s="177" t="s">
        <v>645</v>
      </c>
      <c r="Y5017" s="177" t="s">
        <v>646</v>
      </c>
      <c r="Z5017" s="177" t="s">
        <v>19632</v>
      </c>
      <c r="AB5017" s="177" t="s">
        <v>18642</v>
      </c>
      <c r="AC5017" s="177" t="s">
        <v>19638</v>
      </c>
      <c r="AD5017" s="177" t="s">
        <v>5871</v>
      </c>
      <c r="AE5017" s="177" t="s">
        <v>932</v>
      </c>
      <c r="AF5017" s="177" t="s">
        <v>19639</v>
      </c>
      <c r="AG5017" s="177" t="s">
        <v>618</v>
      </c>
      <c r="AQ5017" s="177"/>
      <c r="AT5017" s="177"/>
      <c r="AU5017" s="177"/>
      <c r="AV5017" s="177"/>
      <c r="AW5017" s="177"/>
    </row>
    <row r="5018" spans="1:68">
      <c r="A5018" s="170" t="s">
        <v>19551</v>
      </c>
      <c r="B5018" s="177" t="s">
        <v>19552</v>
      </c>
      <c r="D5018" s="177" t="s">
        <v>508</v>
      </c>
      <c r="E5018" s="177" t="s">
        <v>661</v>
      </c>
      <c r="F5018" s="177" t="s">
        <v>19640</v>
      </c>
      <c r="I5018" s="177" t="s">
        <v>1609</v>
      </c>
      <c r="J5018" s="181" t="e">
        <v>#N/A</v>
      </c>
      <c r="K5018" s="178" t="e">
        <v>#N/A</v>
      </c>
      <c r="L5018" s="177" t="s">
        <v>513</v>
      </c>
      <c r="M5018" s="177" t="s">
        <v>19641</v>
      </c>
      <c r="N5018" s="177" t="s">
        <v>19641</v>
      </c>
      <c r="O5018" s="177" t="s">
        <v>437</v>
      </c>
      <c r="P5018" s="177" t="s">
        <v>517</v>
      </c>
      <c r="Q5018" s="177" t="s">
        <v>19642</v>
      </c>
      <c r="R5018" s="177" t="s">
        <v>516</v>
      </c>
      <c r="S5018" s="177" t="s">
        <v>517</v>
      </c>
      <c r="T5018" s="177" t="s">
        <v>512</v>
      </c>
      <c r="U5018" s="177" t="s">
        <v>518</v>
      </c>
      <c r="V5018" s="177" t="s">
        <v>667</v>
      </c>
      <c r="W5018" s="177" t="s">
        <v>964</v>
      </c>
      <c r="X5018" s="177" t="s">
        <v>965</v>
      </c>
      <c r="AQ5018" s="177"/>
      <c r="AT5018" s="177"/>
      <c r="AU5018" s="177"/>
      <c r="AV5018" s="177"/>
      <c r="AW5018" s="177"/>
      <c r="BG5018" s="177" t="s">
        <v>19643</v>
      </c>
    </row>
    <row r="5019" spans="1:68">
      <c r="A5019" s="170" t="s">
        <v>19551</v>
      </c>
      <c r="B5019" s="177" t="s">
        <v>19552</v>
      </c>
      <c r="D5019" s="177" t="s">
        <v>508</v>
      </c>
      <c r="E5019" s="177" t="s">
        <v>17346</v>
      </c>
      <c r="F5019" s="177" t="s">
        <v>19644</v>
      </c>
      <c r="I5019" s="177" t="s">
        <v>2271</v>
      </c>
      <c r="J5019" s="181" t="s">
        <v>2287</v>
      </c>
      <c r="K5019" s="178" t="s">
        <v>2287</v>
      </c>
      <c r="L5019" s="177" t="s">
        <v>513</v>
      </c>
      <c r="M5019" s="177" t="s">
        <v>19645</v>
      </c>
      <c r="N5019" s="177" t="s">
        <v>19645</v>
      </c>
      <c r="O5019" s="177" t="s">
        <v>437</v>
      </c>
      <c r="P5019" s="177" t="s">
        <v>517</v>
      </c>
      <c r="Q5019" s="177" t="s">
        <v>515</v>
      </c>
      <c r="R5019" s="177" t="s">
        <v>516</v>
      </c>
      <c r="S5019" s="177" t="s">
        <v>517</v>
      </c>
      <c r="T5019" s="177" t="s">
        <v>512</v>
      </c>
      <c r="U5019" s="177" t="s">
        <v>518</v>
      </c>
      <c r="V5019" s="177" t="s">
        <v>1000</v>
      </c>
      <c r="W5019" s="177" t="s">
        <v>520</v>
      </c>
      <c r="X5019" s="177" t="s">
        <v>682</v>
      </c>
      <c r="AQ5019" s="177" t="s">
        <v>19646</v>
      </c>
      <c r="AT5019" s="177"/>
      <c r="AU5019" s="177"/>
      <c r="AV5019" s="177"/>
      <c r="AW5019" s="177"/>
      <c r="BF5019" s="177" t="s">
        <v>19647</v>
      </c>
    </row>
    <row r="5020" spans="1:68">
      <c r="A5020" s="170" t="s">
        <v>19648</v>
      </c>
      <c r="B5020" s="177" t="s">
        <v>19649</v>
      </c>
      <c r="C5020" s="177" t="s">
        <v>1564</v>
      </c>
      <c r="D5020" s="177" t="s">
        <v>508</v>
      </c>
      <c r="E5020" s="177" t="s">
        <v>547</v>
      </c>
      <c r="F5020" s="177" t="s">
        <v>19650</v>
      </c>
      <c r="I5020" s="177" t="s">
        <v>1930</v>
      </c>
      <c r="J5020" s="181" t="s">
        <v>512</v>
      </c>
      <c r="K5020" s="178" t="s">
        <v>512</v>
      </c>
      <c r="L5020" s="177" t="s">
        <v>550</v>
      </c>
      <c r="M5020" s="177" t="s">
        <v>19651</v>
      </c>
      <c r="N5020" s="177" t="s">
        <v>19651</v>
      </c>
      <c r="O5020" s="177" t="s">
        <v>110</v>
      </c>
      <c r="R5020" s="177" t="s">
        <v>565</v>
      </c>
      <c r="S5020" s="177" t="s">
        <v>3431</v>
      </c>
      <c r="T5020" s="177" t="s">
        <v>1983</v>
      </c>
      <c r="U5020" s="177" t="s">
        <v>19652</v>
      </c>
      <c r="V5020" s="177" t="s">
        <v>19653</v>
      </c>
      <c r="W5020" s="177" t="s">
        <v>4648</v>
      </c>
      <c r="X5020" s="177" t="s">
        <v>19652</v>
      </c>
      <c r="Y5020" s="177" t="s">
        <v>19654</v>
      </c>
      <c r="Z5020" s="177" t="s">
        <v>4648</v>
      </c>
      <c r="AA5020" s="177" t="s">
        <v>19655</v>
      </c>
      <c r="AB5020" s="177" t="s">
        <v>19656</v>
      </c>
      <c r="AC5020" s="177" t="s">
        <v>870</v>
      </c>
      <c r="AD5020" s="177" t="s">
        <v>19655</v>
      </c>
      <c r="AE5020" s="177" t="s">
        <v>19657</v>
      </c>
      <c r="AF5020" s="177" t="s">
        <v>870</v>
      </c>
      <c r="AG5020" s="177" t="s">
        <v>19658</v>
      </c>
      <c r="AH5020" s="177" t="s">
        <v>19659</v>
      </c>
      <c r="AI5020" s="177" t="s">
        <v>559</v>
      </c>
      <c r="AJ5020" s="177" t="s">
        <v>19658</v>
      </c>
      <c r="AK5020" s="177" t="s">
        <v>19660</v>
      </c>
      <c r="AL5020" s="177" t="s">
        <v>559</v>
      </c>
      <c r="AM5020" s="177" t="s">
        <v>19661</v>
      </c>
      <c r="AN5020" s="177" t="s">
        <v>19662</v>
      </c>
      <c r="AO5020" s="177" t="s">
        <v>1034</v>
      </c>
      <c r="AQ5020" s="177"/>
      <c r="AT5020" s="177"/>
      <c r="AU5020" s="177"/>
      <c r="AV5020" s="177"/>
      <c r="AW5020" s="177"/>
      <c r="BN5020" s="177" t="s">
        <v>9981</v>
      </c>
      <c r="BO5020" s="177" t="s">
        <v>19663</v>
      </c>
      <c r="BP5020" s="177" t="s">
        <v>694</v>
      </c>
    </row>
    <row r="5021" spans="1:68">
      <c r="A5021" s="177" t="s">
        <v>19648</v>
      </c>
      <c r="B5021" s="177" t="s">
        <v>19649</v>
      </c>
      <c r="F5021" s="177" t="s">
        <v>33671</v>
      </c>
      <c r="I5021" s="170">
        <v>2023</v>
      </c>
      <c r="K5021" s="178"/>
      <c r="L5021" s="177" t="s">
        <v>550</v>
      </c>
      <c r="O5021" s="177" t="s">
        <v>110</v>
      </c>
      <c r="S5021" s="170" t="s">
        <v>921</v>
      </c>
      <c r="AQ5021" s="177"/>
      <c r="AT5021" s="177"/>
      <c r="AU5021" s="177"/>
      <c r="AV5021" s="177"/>
      <c r="AW5021" s="177"/>
    </row>
    <row r="5022" spans="1:68">
      <c r="A5022" s="170"/>
      <c r="B5022" s="177" t="s">
        <v>19664</v>
      </c>
      <c r="D5022" s="177" t="s">
        <v>610</v>
      </c>
      <c r="F5022" s="177" t="s">
        <v>7715</v>
      </c>
      <c r="I5022" s="177" t="s">
        <v>531</v>
      </c>
      <c r="J5022" s="181" t="s">
        <v>512</v>
      </c>
      <c r="K5022" s="178" t="s">
        <v>512</v>
      </c>
      <c r="L5022" s="177" t="s">
        <v>513</v>
      </c>
      <c r="M5022" s="177" t="s">
        <v>7716</v>
      </c>
      <c r="N5022" s="177" t="s">
        <v>7716</v>
      </c>
      <c r="O5022" s="177" t="s">
        <v>437</v>
      </c>
      <c r="P5022" s="177" t="s">
        <v>19665</v>
      </c>
      <c r="T5022" s="177" t="s">
        <v>822</v>
      </c>
      <c r="U5022" s="177" t="s">
        <v>706</v>
      </c>
      <c r="V5022" s="177" t="s">
        <v>19666</v>
      </c>
      <c r="W5022" s="177" t="s">
        <v>520</v>
      </c>
      <c r="X5022" s="177" t="s">
        <v>1706</v>
      </c>
      <c r="AQ5022" s="177" t="s">
        <v>19667</v>
      </c>
      <c r="AT5022" s="177"/>
      <c r="AU5022" s="177"/>
      <c r="AV5022" s="177"/>
      <c r="AW5022" s="177"/>
      <c r="BF5022" s="177" t="s">
        <v>7719</v>
      </c>
    </row>
    <row r="5023" spans="1:68">
      <c r="A5023" s="170" t="s">
        <v>19668</v>
      </c>
      <c r="B5023" s="177" t="s">
        <v>19669</v>
      </c>
      <c r="D5023" s="177" t="s">
        <v>508</v>
      </c>
      <c r="E5023" s="177" t="s">
        <v>661</v>
      </c>
      <c r="F5023" s="177" t="s">
        <v>19670</v>
      </c>
      <c r="I5023" s="177" t="s">
        <v>777</v>
      </c>
      <c r="J5023" s="178">
        <v>43609</v>
      </c>
      <c r="K5023" s="178">
        <v>43609</v>
      </c>
      <c r="L5023" s="177" t="s">
        <v>550</v>
      </c>
      <c r="M5023" s="177" t="s">
        <v>19671</v>
      </c>
      <c r="N5023" s="177" t="s">
        <v>19671</v>
      </c>
      <c r="O5023" s="177" t="s">
        <v>195</v>
      </c>
      <c r="P5023" s="177" t="s">
        <v>589</v>
      </c>
      <c r="R5023" s="177" t="s">
        <v>553</v>
      </c>
      <c r="S5023" s="177" t="s">
        <v>1611</v>
      </c>
      <c r="T5023" s="177" t="s">
        <v>19672</v>
      </c>
      <c r="U5023" s="177" t="s">
        <v>646</v>
      </c>
      <c r="V5023" s="177" t="s">
        <v>1898</v>
      </c>
      <c r="W5023" s="177" t="s">
        <v>656</v>
      </c>
      <c r="X5023" s="177" t="s">
        <v>734</v>
      </c>
      <c r="Z5023" s="177" t="s">
        <v>646</v>
      </c>
      <c r="AA5023" s="177" t="s">
        <v>19673</v>
      </c>
      <c r="AB5023" s="177" t="s">
        <v>1045</v>
      </c>
      <c r="AC5023" s="177" t="s">
        <v>2220</v>
      </c>
      <c r="AD5023" s="177" t="s">
        <v>19674</v>
      </c>
      <c r="AE5023" s="177" t="s">
        <v>1064</v>
      </c>
      <c r="AF5023" s="177" t="s">
        <v>651</v>
      </c>
      <c r="AQ5023" s="177"/>
      <c r="AT5023" s="177"/>
      <c r="AU5023" s="177"/>
      <c r="AV5023" s="177"/>
      <c r="AW5023" s="177"/>
    </row>
    <row r="5024" spans="1:68">
      <c r="A5024" s="170" t="s">
        <v>19668</v>
      </c>
      <c r="B5024" s="177" t="s">
        <v>19669</v>
      </c>
      <c r="D5024" s="177" t="s">
        <v>508</v>
      </c>
      <c r="E5024" s="177" t="s">
        <v>547</v>
      </c>
      <c r="F5024" s="177" t="s">
        <v>19675</v>
      </c>
      <c r="I5024" s="177" t="s">
        <v>971</v>
      </c>
      <c r="J5024" s="181" t="s">
        <v>512</v>
      </c>
      <c r="K5024" s="178" t="s">
        <v>512</v>
      </c>
      <c r="L5024" s="177" t="s">
        <v>550</v>
      </c>
      <c r="M5024" s="177" t="s">
        <v>19676</v>
      </c>
      <c r="N5024" s="177" t="s">
        <v>19676</v>
      </c>
      <c r="O5024" s="177" t="s">
        <v>110</v>
      </c>
      <c r="R5024" s="177" t="s">
        <v>565</v>
      </c>
      <c r="S5024" s="177" t="s">
        <v>3392</v>
      </c>
      <c r="T5024" s="177" t="s">
        <v>7940</v>
      </c>
      <c r="U5024" s="177" t="s">
        <v>19677</v>
      </c>
      <c r="V5024" s="177" t="s">
        <v>19678</v>
      </c>
      <c r="W5024" s="177" t="s">
        <v>1620</v>
      </c>
      <c r="AA5024" s="177" t="s">
        <v>19679</v>
      </c>
      <c r="AB5024" s="177" t="s">
        <v>19680</v>
      </c>
      <c r="AC5024" s="177" t="s">
        <v>583</v>
      </c>
      <c r="AM5024" s="177" t="s">
        <v>17419</v>
      </c>
      <c r="AN5024" s="177" t="s">
        <v>19681</v>
      </c>
      <c r="AO5024" s="177" t="s">
        <v>1034</v>
      </c>
      <c r="AP5024" s="177" t="s">
        <v>19682</v>
      </c>
      <c r="AQ5024" s="177"/>
      <c r="AT5024" s="177" t="s">
        <v>19683</v>
      </c>
      <c r="AU5024" s="177" t="s">
        <v>583</v>
      </c>
      <c r="AV5024" s="177"/>
      <c r="AW5024" s="177"/>
      <c r="BN5024" s="177" t="s">
        <v>19684</v>
      </c>
      <c r="BO5024" s="177" t="s">
        <v>19685</v>
      </c>
      <c r="BP5024" s="177" t="s">
        <v>694</v>
      </c>
    </row>
    <row r="5025" spans="1:71">
      <c r="A5025" s="170" t="s">
        <v>19668</v>
      </c>
      <c r="B5025" s="177" t="s">
        <v>19669</v>
      </c>
      <c r="D5025" s="177" t="s">
        <v>508</v>
      </c>
      <c r="E5025" s="177" t="s">
        <v>1628</v>
      </c>
      <c r="F5025" s="177" t="s">
        <v>19686</v>
      </c>
      <c r="I5025" s="177" t="s">
        <v>971</v>
      </c>
      <c r="J5025" s="181" t="s">
        <v>512</v>
      </c>
      <c r="K5025" s="178" t="s">
        <v>512</v>
      </c>
      <c r="L5025" s="177" t="s">
        <v>550</v>
      </c>
      <c r="M5025" s="177" t="s">
        <v>19676</v>
      </c>
      <c r="N5025" s="177" t="s">
        <v>19676</v>
      </c>
      <c r="O5025" s="177" t="s">
        <v>195</v>
      </c>
      <c r="P5025" s="177" t="s">
        <v>552</v>
      </c>
      <c r="R5025" s="177" t="s">
        <v>553</v>
      </c>
      <c r="S5025" s="177" t="s">
        <v>554</v>
      </c>
      <c r="T5025" s="177" t="s">
        <v>3406</v>
      </c>
      <c r="U5025" s="177" t="s">
        <v>646</v>
      </c>
      <c r="AC5025" s="177" t="s">
        <v>19687</v>
      </c>
      <c r="AD5025" s="177" t="s">
        <v>19688</v>
      </c>
      <c r="AE5025" s="177" t="s">
        <v>809</v>
      </c>
      <c r="AQ5025" s="177" t="s">
        <v>2082</v>
      </c>
      <c r="AT5025" s="177"/>
      <c r="AU5025" s="177"/>
      <c r="AV5025" s="177"/>
      <c r="AW5025" s="177"/>
    </row>
    <row r="5026" spans="1:71">
      <c r="A5026" s="170" t="s">
        <v>19668</v>
      </c>
      <c r="B5026" s="177" t="s">
        <v>19669</v>
      </c>
      <c r="D5026" s="177" t="s">
        <v>508</v>
      </c>
      <c r="E5026" s="170" t="s">
        <v>19689</v>
      </c>
      <c r="F5026" s="177" t="s">
        <v>19690</v>
      </c>
      <c r="I5026" s="177" t="s">
        <v>971</v>
      </c>
      <c r="J5026" s="181" t="s">
        <v>512</v>
      </c>
      <c r="K5026" s="178" t="s">
        <v>512</v>
      </c>
      <c r="L5026" s="177" t="s">
        <v>550</v>
      </c>
      <c r="M5026" s="177" t="s">
        <v>19676</v>
      </c>
      <c r="N5026" s="177" t="s">
        <v>19676</v>
      </c>
      <c r="O5026" s="177" t="s">
        <v>195</v>
      </c>
      <c r="P5026" s="177" t="s">
        <v>589</v>
      </c>
      <c r="R5026" s="177" t="s">
        <v>553</v>
      </c>
      <c r="S5026" s="177" t="s">
        <v>554</v>
      </c>
      <c r="T5026" s="177" t="s">
        <v>16606</v>
      </c>
      <c r="U5026" s="177" t="s">
        <v>646</v>
      </c>
      <c r="AC5026" s="177" t="s">
        <v>19691</v>
      </c>
      <c r="AD5026" s="177" t="s">
        <v>19692</v>
      </c>
      <c r="AE5026" s="177" t="s">
        <v>524</v>
      </c>
      <c r="AQ5026" s="177" t="s">
        <v>2082</v>
      </c>
      <c r="AT5026" s="177"/>
      <c r="AU5026" s="177"/>
      <c r="AV5026" s="177"/>
      <c r="AW5026" s="177"/>
    </row>
    <row r="5027" spans="1:71">
      <c r="A5027" s="170" t="s">
        <v>19693</v>
      </c>
      <c r="B5027" s="177" t="s">
        <v>19694</v>
      </c>
      <c r="D5027" s="177" t="s">
        <v>508</v>
      </c>
      <c r="E5027" s="177" t="s">
        <v>661</v>
      </c>
      <c r="F5027" s="177" t="s">
        <v>19695</v>
      </c>
      <c r="I5027" s="177" t="s">
        <v>1647</v>
      </c>
      <c r="J5027" s="178">
        <v>40761</v>
      </c>
      <c r="K5027" s="178">
        <v>40761</v>
      </c>
      <c r="L5027" s="177" t="s">
        <v>550</v>
      </c>
      <c r="M5027" s="177" t="s">
        <v>19696</v>
      </c>
      <c r="N5027" s="177" t="s">
        <v>19696</v>
      </c>
      <c r="O5027" s="177" t="s">
        <v>195</v>
      </c>
      <c r="P5027" s="177" t="s">
        <v>589</v>
      </c>
      <c r="R5027" s="177" t="s">
        <v>553</v>
      </c>
      <c r="S5027" s="177" t="s">
        <v>644</v>
      </c>
      <c r="U5027" s="177" t="s">
        <v>646</v>
      </c>
      <c r="V5027" s="177" t="s">
        <v>3270</v>
      </c>
      <c r="W5027" s="177" t="s">
        <v>656</v>
      </c>
      <c r="X5027" s="177" t="s">
        <v>734</v>
      </c>
      <c r="Z5027" s="177" t="s">
        <v>646</v>
      </c>
      <c r="AA5027" s="177" t="s">
        <v>13359</v>
      </c>
      <c r="AB5027" s="177" t="s">
        <v>1257</v>
      </c>
      <c r="AC5027" s="177" t="s">
        <v>19697</v>
      </c>
      <c r="AD5027" s="177" t="s">
        <v>19698</v>
      </c>
      <c r="AE5027" s="177" t="s">
        <v>694</v>
      </c>
      <c r="AF5027" s="177" t="s">
        <v>651</v>
      </c>
      <c r="AQ5027" s="177"/>
      <c r="AT5027" s="177"/>
      <c r="AU5027" s="177"/>
      <c r="AV5027" s="177"/>
      <c r="AW5027" s="177"/>
    </row>
    <row r="5028" spans="1:71">
      <c r="A5028" s="170" t="s">
        <v>19693</v>
      </c>
      <c r="B5028" s="177" t="s">
        <v>19694</v>
      </c>
      <c r="D5028" s="177" t="s">
        <v>508</v>
      </c>
      <c r="E5028" s="177" t="s">
        <v>669</v>
      </c>
      <c r="F5028" s="177" t="s">
        <v>19699</v>
      </c>
      <c r="I5028" s="177" t="s">
        <v>1647</v>
      </c>
      <c r="J5028" s="178">
        <v>40761</v>
      </c>
      <c r="K5028" s="178">
        <v>40761</v>
      </c>
      <c r="L5028" s="177" t="s">
        <v>550</v>
      </c>
      <c r="M5028" s="177" t="s">
        <v>19696</v>
      </c>
      <c r="N5028" s="177" t="s">
        <v>19696</v>
      </c>
      <c r="O5028" s="177" t="s">
        <v>110</v>
      </c>
      <c r="R5028" s="177" t="s">
        <v>565</v>
      </c>
      <c r="S5028" s="177" t="s">
        <v>630</v>
      </c>
      <c r="U5028" s="177" t="s">
        <v>2064</v>
      </c>
      <c r="V5028" s="177" t="s">
        <v>19700</v>
      </c>
      <c r="W5028" s="177" t="s">
        <v>6136</v>
      </c>
      <c r="AA5028" s="177" t="s">
        <v>19491</v>
      </c>
      <c r="AB5028" s="177" t="s">
        <v>19701</v>
      </c>
      <c r="AC5028" s="177" t="s">
        <v>583</v>
      </c>
      <c r="AG5028" s="177" t="s">
        <v>19520</v>
      </c>
      <c r="AH5028" s="177" t="s">
        <v>19702</v>
      </c>
      <c r="AI5028" s="177" t="s">
        <v>1048</v>
      </c>
      <c r="AM5028" s="177" t="s">
        <v>19493</v>
      </c>
      <c r="AN5028" s="177" t="s">
        <v>19703</v>
      </c>
      <c r="AO5028" s="177" t="s">
        <v>1034</v>
      </c>
      <c r="AP5028" s="177" t="s">
        <v>3383</v>
      </c>
      <c r="AQ5028" s="177"/>
      <c r="AT5028" s="177" t="s">
        <v>19704</v>
      </c>
      <c r="AU5028" s="177" t="s">
        <v>2960</v>
      </c>
      <c r="AV5028" s="177" t="s">
        <v>3287</v>
      </c>
      <c r="AW5028" s="177" t="s">
        <v>19705</v>
      </c>
    </row>
    <row r="5029" spans="1:71">
      <c r="A5029" s="170" t="s">
        <v>19706</v>
      </c>
      <c r="B5029" s="177" t="s">
        <v>19707</v>
      </c>
      <c r="D5029" s="177" t="s">
        <v>508</v>
      </c>
      <c r="E5029" s="177" t="s">
        <v>729</v>
      </c>
      <c r="F5029" s="177" t="s">
        <v>19708</v>
      </c>
      <c r="I5029" s="177" t="s">
        <v>939</v>
      </c>
      <c r="J5029" s="178">
        <v>45337</v>
      </c>
      <c r="K5029" s="178">
        <v>45337</v>
      </c>
      <c r="L5029" s="177" t="s">
        <v>550</v>
      </c>
      <c r="M5029" s="177" t="s">
        <v>19709</v>
      </c>
      <c r="N5029" s="177" t="s">
        <v>19709</v>
      </c>
      <c r="O5029" s="177" t="s">
        <v>195</v>
      </c>
      <c r="P5029" s="177" t="s">
        <v>1023</v>
      </c>
      <c r="Q5029" s="177" t="s">
        <v>1188</v>
      </c>
      <c r="R5029" s="177" t="s">
        <v>600</v>
      </c>
      <c r="S5029" s="177" t="s">
        <v>601</v>
      </c>
      <c r="T5029" s="177" t="s">
        <v>512</v>
      </c>
      <c r="U5029" s="177" t="s">
        <v>555</v>
      </c>
      <c r="V5029" s="177" t="s">
        <v>889</v>
      </c>
      <c r="W5029" s="177" t="s">
        <v>714</v>
      </c>
      <c r="X5029" s="177" t="s">
        <v>943</v>
      </c>
      <c r="Y5029" s="177" t="s">
        <v>674</v>
      </c>
      <c r="Z5029" s="177" t="s">
        <v>555</v>
      </c>
      <c r="AA5029" s="177" t="s">
        <v>892</v>
      </c>
      <c r="AB5029" s="177" t="s">
        <v>751</v>
      </c>
      <c r="AC5029" s="177" t="s">
        <v>1086</v>
      </c>
      <c r="AD5029" s="177" t="s">
        <v>19710</v>
      </c>
      <c r="AE5029" s="177" t="s">
        <v>870</v>
      </c>
      <c r="AQ5029" s="177"/>
      <c r="AT5029" s="177"/>
      <c r="AU5029" s="177"/>
      <c r="AV5029" s="177"/>
      <c r="AW5029" s="177"/>
    </row>
    <row r="5030" spans="1:71">
      <c r="A5030" s="170" t="s">
        <v>19706</v>
      </c>
      <c r="B5030" s="177" t="s">
        <v>19707</v>
      </c>
      <c r="D5030" s="177" t="s">
        <v>508</v>
      </c>
      <c r="E5030" s="177" t="s">
        <v>737</v>
      </c>
      <c r="F5030" s="177" t="s">
        <v>19711</v>
      </c>
      <c r="I5030" s="177" t="s">
        <v>939</v>
      </c>
      <c r="J5030" s="178">
        <v>45337</v>
      </c>
      <c r="K5030" s="178">
        <v>45337</v>
      </c>
      <c r="L5030" s="177" t="s">
        <v>513</v>
      </c>
      <c r="M5030" s="177" t="s">
        <v>19712</v>
      </c>
      <c r="N5030" s="177" t="s">
        <v>19709</v>
      </c>
      <c r="O5030" s="177" t="s">
        <v>195</v>
      </c>
      <c r="R5030" s="177" t="s">
        <v>4219</v>
      </c>
      <c r="S5030" s="177" t="s">
        <v>4219</v>
      </c>
      <c r="T5030" s="177" t="s">
        <v>512</v>
      </c>
      <c r="U5030" s="177" t="s">
        <v>579</v>
      </c>
      <c r="V5030" s="177" t="s">
        <v>1299</v>
      </c>
      <c r="W5030" s="177" t="s">
        <v>1936</v>
      </c>
      <c r="X5030" s="177" t="s">
        <v>13532</v>
      </c>
      <c r="Z5030" s="177" t="s">
        <v>579</v>
      </c>
      <c r="AA5030" s="177" t="s">
        <v>5396</v>
      </c>
      <c r="AB5030" s="177" t="s">
        <v>13533</v>
      </c>
      <c r="AC5030" s="177" t="s">
        <v>815</v>
      </c>
      <c r="AD5030" s="177" t="s">
        <v>19713</v>
      </c>
      <c r="AE5030" s="177" t="s">
        <v>559</v>
      </c>
      <c r="AQ5030" s="177"/>
      <c r="AT5030" s="177"/>
      <c r="AU5030" s="177"/>
      <c r="AV5030" s="177"/>
      <c r="AW5030" s="177"/>
    </row>
    <row r="5031" spans="1:71">
      <c r="A5031" s="170" t="s">
        <v>19706</v>
      </c>
      <c r="B5031" s="177" t="s">
        <v>19707</v>
      </c>
      <c r="D5031" s="177" t="s">
        <v>508</v>
      </c>
      <c r="E5031" s="177" t="s">
        <v>746</v>
      </c>
      <c r="F5031" s="177" t="s">
        <v>19714</v>
      </c>
      <c r="I5031" s="177" t="s">
        <v>939</v>
      </c>
      <c r="J5031" s="178">
        <v>45337</v>
      </c>
      <c r="K5031" s="178">
        <v>45337</v>
      </c>
      <c r="L5031" s="177" t="s">
        <v>6090</v>
      </c>
      <c r="N5031" s="177" t="s">
        <v>19709</v>
      </c>
      <c r="O5031" s="177" t="s">
        <v>210</v>
      </c>
      <c r="R5031" s="177" t="s">
        <v>210</v>
      </c>
      <c r="T5031" s="177" t="s">
        <v>512</v>
      </c>
      <c r="Z5031" s="177" t="s">
        <v>10512</v>
      </c>
      <c r="AA5031" s="177" t="s">
        <v>19715</v>
      </c>
      <c r="AB5031" s="177" t="s">
        <v>583</v>
      </c>
      <c r="AC5031" s="177" t="s">
        <v>10512</v>
      </c>
      <c r="AD5031" s="177" t="s">
        <v>19716</v>
      </c>
      <c r="AE5031" s="177" t="s">
        <v>583</v>
      </c>
      <c r="AQ5031" s="177" t="s">
        <v>2172</v>
      </c>
      <c r="AT5031" s="177"/>
      <c r="AU5031" s="177"/>
      <c r="AV5031" s="177"/>
      <c r="AW5031" s="177"/>
    </row>
    <row r="5032" spans="1:71">
      <c r="A5032" s="170" t="s">
        <v>19706</v>
      </c>
      <c r="B5032" s="177" t="s">
        <v>19707</v>
      </c>
      <c r="D5032" s="177" t="s">
        <v>508</v>
      </c>
      <c r="E5032" s="177" t="s">
        <v>752</v>
      </c>
      <c r="F5032" s="177" t="s">
        <v>19717</v>
      </c>
      <c r="I5032" s="177" t="s">
        <v>939</v>
      </c>
      <c r="J5032" s="178">
        <v>45337</v>
      </c>
      <c r="K5032" s="178">
        <v>45337</v>
      </c>
      <c r="L5032" s="177" t="s">
        <v>550</v>
      </c>
      <c r="M5032" s="177" t="s">
        <v>19709</v>
      </c>
      <c r="N5032" s="177" t="s">
        <v>19709</v>
      </c>
      <c r="O5032" s="177" t="s">
        <v>195</v>
      </c>
      <c r="P5032" s="177" t="s">
        <v>887</v>
      </c>
      <c r="Q5032" s="177" t="s">
        <v>19718</v>
      </c>
      <c r="R5032" s="177" t="s">
        <v>600</v>
      </c>
      <c r="S5032" s="177" t="s">
        <v>601</v>
      </c>
      <c r="T5032" s="177" t="s">
        <v>512</v>
      </c>
      <c r="U5032" s="177" t="s">
        <v>718</v>
      </c>
      <c r="V5032" s="177" t="s">
        <v>1000</v>
      </c>
      <c r="X5032" s="177" t="s">
        <v>943</v>
      </c>
      <c r="Y5032" s="177" t="s">
        <v>674</v>
      </c>
      <c r="Z5032" s="177" t="s">
        <v>718</v>
      </c>
      <c r="AA5032" s="177" t="s">
        <v>1002</v>
      </c>
      <c r="AC5032" s="177" t="s">
        <v>11750</v>
      </c>
      <c r="AD5032" s="177" t="s">
        <v>19719</v>
      </c>
      <c r="AE5032" s="177" t="s">
        <v>1064</v>
      </c>
      <c r="AQ5032" s="177"/>
      <c r="AT5032" s="177"/>
      <c r="AU5032" s="177"/>
      <c r="AV5032" s="177"/>
      <c r="AW5032" s="177"/>
    </row>
    <row r="5033" spans="1:71">
      <c r="A5033" s="170" t="s">
        <v>19706</v>
      </c>
      <c r="B5033" s="177" t="s">
        <v>19707</v>
      </c>
      <c r="D5033" s="177" t="s">
        <v>508</v>
      </c>
      <c r="E5033" s="177" t="s">
        <v>756</v>
      </c>
      <c r="F5033" s="177" t="s">
        <v>19720</v>
      </c>
      <c r="I5033" s="177" t="s">
        <v>939</v>
      </c>
      <c r="J5033" s="178">
        <v>45337</v>
      </c>
      <c r="K5033" s="178">
        <v>45337</v>
      </c>
      <c r="L5033" s="177" t="s">
        <v>550</v>
      </c>
      <c r="M5033" s="177" t="s">
        <v>19709</v>
      </c>
      <c r="N5033" s="177" t="s">
        <v>19709</v>
      </c>
      <c r="O5033" s="177" t="s">
        <v>75</v>
      </c>
      <c r="P5033" s="177" t="s">
        <v>718</v>
      </c>
      <c r="R5033" s="177" t="s">
        <v>1120</v>
      </c>
      <c r="S5033" s="177" t="s">
        <v>718</v>
      </c>
      <c r="T5033" s="177" t="s">
        <v>512</v>
      </c>
      <c r="U5033" s="177" t="s">
        <v>718</v>
      </c>
      <c r="V5033" s="177" t="s">
        <v>1122</v>
      </c>
      <c r="AQ5033" s="177" t="s">
        <v>1125</v>
      </c>
      <c r="AT5033" s="177"/>
      <c r="AU5033" s="177"/>
      <c r="AV5033" s="177"/>
      <c r="AW5033" s="177"/>
    </row>
    <row r="5034" spans="1:71">
      <c r="A5034" s="170" t="s">
        <v>19706</v>
      </c>
      <c r="B5034" s="177" t="s">
        <v>19707</v>
      </c>
      <c r="D5034" s="177" t="s">
        <v>508</v>
      </c>
      <c r="E5034" s="177" t="s">
        <v>9115</v>
      </c>
      <c r="F5034" s="177" t="s">
        <v>19721</v>
      </c>
      <c r="I5034" s="177" t="s">
        <v>939</v>
      </c>
      <c r="J5034" s="178">
        <v>45337</v>
      </c>
      <c r="K5034" s="178">
        <v>45337</v>
      </c>
      <c r="L5034" s="177" t="s">
        <v>901</v>
      </c>
      <c r="M5034" s="177" t="s">
        <v>19722</v>
      </c>
      <c r="N5034" s="177" t="s">
        <v>19709</v>
      </c>
      <c r="O5034" s="177" t="s">
        <v>324</v>
      </c>
      <c r="P5034" s="177" t="s">
        <v>903</v>
      </c>
      <c r="R5034" s="177" t="s">
        <v>951</v>
      </c>
      <c r="S5034" s="177" t="s">
        <v>952</v>
      </c>
      <c r="T5034" s="177" t="s">
        <v>512</v>
      </c>
      <c r="U5034" s="177" t="s">
        <v>19723</v>
      </c>
      <c r="V5034" s="177" t="s">
        <v>19724</v>
      </c>
      <c r="W5034" s="177" t="s">
        <v>908</v>
      </c>
      <c r="Y5034" s="177" t="s">
        <v>909</v>
      </c>
      <c r="Z5034" s="177" t="s">
        <v>3037</v>
      </c>
      <c r="AA5034" s="177" t="s">
        <v>1366</v>
      </c>
      <c r="AB5034" s="177" t="s">
        <v>956</v>
      </c>
      <c r="AC5034" s="177" t="s">
        <v>718</v>
      </c>
      <c r="AD5034" s="177" t="s">
        <v>957</v>
      </c>
      <c r="AE5034" s="177" t="s">
        <v>5997</v>
      </c>
      <c r="AF5034" s="177" t="s">
        <v>912</v>
      </c>
      <c r="AG5034" s="177" t="s">
        <v>908</v>
      </c>
      <c r="AH5034" s="177" t="s">
        <v>1137</v>
      </c>
      <c r="AI5034" s="177" t="s">
        <v>908</v>
      </c>
      <c r="AJ5034" s="177" t="s">
        <v>908</v>
      </c>
      <c r="AK5034" s="177" t="s">
        <v>914</v>
      </c>
      <c r="AL5034" s="177" t="s">
        <v>959</v>
      </c>
      <c r="AM5034" s="177" t="s">
        <v>960</v>
      </c>
      <c r="AP5034" s="177" t="s">
        <v>908</v>
      </c>
      <c r="AQ5034" s="177"/>
      <c r="AT5034" s="177"/>
      <c r="AU5034" s="177"/>
      <c r="AV5034" s="177"/>
      <c r="AW5034" s="177"/>
    </row>
    <row r="5035" spans="1:71">
      <c r="A5035" s="170" t="s">
        <v>19706</v>
      </c>
      <c r="B5035" s="177" t="s">
        <v>19707</v>
      </c>
      <c r="D5035" s="177" t="s">
        <v>508</v>
      </c>
      <c r="E5035" s="177" t="s">
        <v>836</v>
      </c>
      <c r="F5035" s="177" t="s">
        <v>19725</v>
      </c>
      <c r="I5035" s="177" t="s">
        <v>939</v>
      </c>
      <c r="J5035" s="178">
        <v>45337</v>
      </c>
      <c r="K5035" s="178">
        <v>45337</v>
      </c>
      <c r="L5035" s="177" t="s">
        <v>513</v>
      </c>
      <c r="M5035" s="177" t="s">
        <v>19712</v>
      </c>
      <c r="N5035" s="177" t="s">
        <v>19709</v>
      </c>
      <c r="O5035" s="177" t="s">
        <v>280</v>
      </c>
      <c r="Q5035" s="177" t="s">
        <v>19718</v>
      </c>
      <c r="R5035" s="177" t="s">
        <v>700</v>
      </c>
      <c r="S5035" s="177" t="s">
        <v>896</v>
      </c>
      <c r="T5035" s="177" t="s">
        <v>512</v>
      </c>
      <c r="U5035" s="177" t="s">
        <v>718</v>
      </c>
      <c r="V5035" s="177" t="s">
        <v>1128</v>
      </c>
      <c r="W5035" s="177" t="s">
        <v>19726</v>
      </c>
      <c r="X5035" s="177" t="s">
        <v>1130</v>
      </c>
      <c r="AQ5035" s="177"/>
      <c r="AT5035" s="177"/>
      <c r="AU5035" s="177"/>
      <c r="AV5035" s="177"/>
      <c r="AW5035" s="177"/>
    </row>
    <row r="5036" spans="1:71">
      <c r="A5036" s="170" t="s">
        <v>19706</v>
      </c>
      <c r="B5036" s="177" t="s">
        <v>19707</v>
      </c>
      <c r="D5036" s="177" t="s">
        <v>508</v>
      </c>
      <c r="E5036" s="177" t="s">
        <v>847</v>
      </c>
      <c r="F5036" s="177" t="s">
        <v>19727</v>
      </c>
      <c r="I5036" s="177" t="s">
        <v>939</v>
      </c>
      <c r="J5036" s="178">
        <v>45337</v>
      </c>
      <c r="K5036" s="178">
        <v>45337</v>
      </c>
      <c r="L5036" s="177" t="s">
        <v>550</v>
      </c>
      <c r="M5036" s="177" t="s">
        <v>19709</v>
      </c>
      <c r="N5036" s="177" t="s">
        <v>19709</v>
      </c>
      <c r="O5036" s="177" t="s">
        <v>195</v>
      </c>
      <c r="P5036" s="177" t="s">
        <v>1023</v>
      </c>
      <c r="Q5036" s="177" t="s">
        <v>1188</v>
      </c>
      <c r="R5036" s="177" t="s">
        <v>600</v>
      </c>
      <c r="S5036" s="177" t="s">
        <v>601</v>
      </c>
      <c r="T5036" s="177" t="s">
        <v>512</v>
      </c>
      <c r="U5036" s="177" t="s">
        <v>712</v>
      </c>
      <c r="V5036" s="177" t="s">
        <v>655</v>
      </c>
      <c r="W5036" s="177" t="s">
        <v>1049</v>
      </c>
      <c r="X5036" s="177" t="s">
        <v>943</v>
      </c>
      <c r="Y5036" s="177" t="s">
        <v>674</v>
      </c>
      <c r="Z5036" s="177" t="s">
        <v>712</v>
      </c>
      <c r="AA5036" s="177" t="s">
        <v>6318</v>
      </c>
      <c r="AC5036" s="177" t="s">
        <v>1104</v>
      </c>
      <c r="AD5036" s="177" t="s">
        <v>19728</v>
      </c>
      <c r="AE5036" s="177" t="s">
        <v>559</v>
      </c>
      <c r="AQ5036" s="177"/>
      <c r="AT5036" s="177"/>
      <c r="AU5036" s="177"/>
      <c r="AV5036" s="177"/>
      <c r="AW5036" s="177"/>
    </row>
    <row r="5037" spans="1:71">
      <c r="A5037" s="170" t="s">
        <v>19706</v>
      </c>
      <c r="B5037" s="177" t="s">
        <v>19707</v>
      </c>
      <c r="D5037" s="177" t="s">
        <v>508</v>
      </c>
      <c r="E5037" s="177" t="s">
        <v>852</v>
      </c>
      <c r="F5037" s="177" t="s">
        <v>19729</v>
      </c>
      <c r="I5037" s="177" t="s">
        <v>939</v>
      </c>
      <c r="J5037" s="178">
        <v>45337</v>
      </c>
      <c r="K5037" s="178">
        <v>45337</v>
      </c>
      <c r="L5037" s="177" t="s">
        <v>550</v>
      </c>
      <c r="M5037" s="177" t="s">
        <v>19709</v>
      </c>
      <c r="N5037" s="177" t="s">
        <v>19709</v>
      </c>
      <c r="O5037" s="177" t="s">
        <v>195</v>
      </c>
      <c r="P5037" s="177" t="s">
        <v>1193</v>
      </c>
      <c r="Q5037" s="177" t="s">
        <v>1188</v>
      </c>
      <c r="R5037" s="177" t="s">
        <v>600</v>
      </c>
      <c r="S5037" s="177" t="s">
        <v>601</v>
      </c>
      <c r="T5037" s="177" t="s">
        <v>512</v>
      </c>
      <c r="U5037" s="177" t="s">
        <v>712</v>
      </c>
      <c r="V5037" s="177" t="s">
        <v>7605</v>
      </c>
      <c r="W5037" s="177" t="s">
        <v>8363</v>
      </c>
      <c r="X5037" s="177" t="s">
        <v>943</v>
      </c>
      <c r="Y5037" s="177" t="s">
        <v>674</v>
      </c>
      <c r="Z5037" s="177" t="s">
        <v>712</v>
      </c>
      <c r="AA5037" s="177" t="s">
        <v>13671</v>
      </c>
      <c r="AC5037" s="177" t="s">
        <v>19730</v>
      </c>
      <c r="AD5037" s="177" t="s">
        <v>19731</v>
      </c>
      <c r="AE5037" s="177" t="s">
        <v>1064</v>
      </c>
      <c r="AQ5037" s="177"/>
      <c r="AT5037" s="177"/>
      <c r="AU5037" s="177"/>
      <c r="AV5037" s="177"/>
      <c r="AW5037" s="177"/>
    </row>
    <row r="5038" spans="1:71">
      <c r="A5038" s="170" t="s">
        <v>19706</v>
      </c>
      <c r="B5038" s="177" t="s">
        <v>19707</v>
      </c>
      <c r="D5038" s="177" t="s">
        <v>508</v>
      </c>
      <c r="E5038" s="177" t="s">
        <v>1021</v>
      </c>
      <c r="F5038" s="177" t="s">
        <v>19732</v>
      </c>
      <c r="I5038" s="177" t="s">
        <v>939</v>
      </c>
      <c r="J5038" s="178">
        <v>45337</v>
      </c>
      <c r="K5038" s="178">
        <v>45337</v>
      </c>
      <c r="L5038" s="177" t="s">
        <v>550</v>
      </c>
      <c r="M5038" s="177" t="s">
        <v>19709</v>
      </c>
      <c r="N5038" s="177" t="s">
        <v>19709</v>
      </c>
      <c r="O5038" s="177" t="s">
        <v>195</v>
      </c>
      <c r="P5038" s="177" t="s">
        <v>1193</v>
      </c>
      <c r="Q5038" s="177" t="s">
        <v>1188</v>
      </c>
      <c r="R5038" s="177" t="s">
        <v>600</v>
      </c>
      <c r="S5038" s="177" t="s">
        <v>601</v>
      </c>
      <c r="T5038" s="177" t="s">
        <v>512</v>
      </c>
      <c r="U5038" s="177" t="s">
        <v>702</v>
      </c>
      <c r="V5038" s="177" t="s">
        <v>3553</v>
      </c>
      <c r="W5038" s="177" t="s">
        <v>809</v>
      </c>
      <c r="X5038" s="177" t="s">
        <v>943</v>
      </c>
      <c r="Y5038" s="177" t="s">
        <v>674</v>
      </c>
      <c r="Z5038" s="177" t="s">
        <v>702</v>
      </c>
      <c r="AA5038" s="177" t="s">
        <v>3554</v>
      </c>
      <c r="AC5038" s="177" t="s">
        <v>1104</v>
      </c>
      <c r="AD5038" s="177" t="s">
        <v>19733</v>
      </c>
      <c r="AE5038" s="177" t="s">
        <v>559</v>
      </c>
      <c r="AQ5038" s="170" t="s">
        <v>19734</v>
      </c>
      <c r="AT5038" s="177"/>
      <c r="AU5038" s="177"/>
      <c r="AV5038" s="177"/>
      <c r="AW5038" s="177"/>
    </row>
    <row r="5039" spans="1:71">
      <c r="A5039" s="170" t="s">
        <v>19706</v>
      </c>
      <c r="B5039" s="187" t="s">
        <v>19707</v>
      </c>
      <c r="C5039" s="187"/>
      <c r="D5039" s="187" t="s">
        <v>508</v>
      </c>
      <c r="E5039" s="187" t="s">
        <v>1141</v>
      </c>
      <c r="F5039" s="187" t="s">
        <v>19735</v>
      </c>
      <c r="G5039" s="187"/>
      <c r="H5039" s="187"/>
      <c r="I5039" s="187" t="s">
        <v>939</v>
      </c>
      <c r="J5039" s="178">
        <v>45337</v>
      </c>
      <c r="K5039" s="178">
        <v>45337</v>
      </c>
      <c r="L5039" s="187" t="s">
        <v>550</v>
      </c>
      <c r="M5039" s="187" t="s">
        <v>19709</v>
      </c>
      <c r="N5039" s="187" t="s">
        <v>19709</v>
      </c>
      <c r="O5039" s="187" t="s">
        <v>186</v>
      </c>
      <c r="P5039" s="187" t="s">
        <v>8986</v>
      </c>
      <c r="Q5039" s="187"/>
      <c r="R5039" s="187" t="s">
        <v>186</v>
      </c>
      <c r="S5039" s="187"/>
      <c r="T5039" s="187" t="s">
        <v>512</v>
      </c>
      <c r="U5039" s="187"/>
      <c r="V5039" s="187"/>
      <c r="W5039" s="187"/>
      <c r="X5039" s="187"/>
      <c r="Y5039" s="187"/>
      <c r="Z5039" s="187"/>
      <c r="AA5039" s="187"/>
      <c r="AB5039" s="187"/>
      <c r="AC5039" s="187"/>
      <c r="AD5039" s="187"/>
      <c r="AE5039" s="187"/>
      <c r="AF5039" s="187"/>
      <c r="AG5039" s="187"/>
      <c r="AH5039" s="187"/>
      <c r="AI5039" s="187"/>
      <c r="AJ5039" s="187"/>
      <c r="AK5039" s="187"/>
      <c r="AL5039" s="187"/>
      <c r="AM5039" s="187"/>
      <c r="AN5039" s="187"/>
      <c r="AO5039" s="187"/>
      <c r="AP5039" s="187"/>
      <c r="AQ5039" s="187"/>
      <c r="AR5039" s="187"/>
      <c r="AS5039" s="187"/>
      <c r="AT5039" s="187"/>
      <c r="AU5039" s="187"/>
      <c r="AV5039" s="187"/>
      <c r="AW5039" s="187"/>
      <c r="AX5039" s="187"/>
      <c r="AY5039" s="187"/>
      <c r="AZ5039" s="187"/>
      <c r="BA5039" s="187"/>
      <c r="BB5039" s="187"/>
      <c r="BC5039" s="187"/>
      <c r="BD5039" s="187"/>
      <c r="BE5039" s="187"/>
      <c r="BF5039" s="187"/>
      <c r="BG5039" s="187"/>
      <c r="BH5039" s="187"/>
      <c r="BI5039" s="187"/>
      <c r="BJ5039" s="187"/>
      <c r="BK5039" s="187"/>
      <c r="BL5039" s="187"/>
      <c r="BM5039" s="187"/>
      <c r="BN5039" s="187"/>
      <c r="BO5039" s="187"/>
      <c r="BP5039" s="187"/>
      <c r="BQ5039" s="187"/>
      <c r="BR5039" s="187"/>
      <c r="BS5039" s="187"/>
    </row>
    <row r="5040" spans="1:71">
      <c r="A5040" s="170" t="s">
        <v>19706</v>
      </c>
      <c r="B5040" s="177" t="s">
        <v>19707</v>
      </c>
      <c r="D5040" s="177" t="s">
        <v>508</v>
      </c>
      <c r="E5040" s="177" t="s">
        <v>2639</v>
      </c>
      <c r="F5040" s="177" t="s">
        <v>19736</v>
      </c>
      <c r="I5040" s="177" t="s">
        <v>939</v>
      </c>
      <c r="J5040" s="178">
        <v>45337</v>
      </c>
      <c r="K5040" s="178">
        <v>45337</v>
      </c>
      <c r="L5040" s="177" t="s">
        <v>550</v>
      </c>
      <c r="M5040" s="177" t="s">
        <v>19709</v>
      </c>
      <c r="N5040" s="177" t="s">
        <v>19709</v>
      </c>
      <c r="O5040" s="177" t="s">
        <v>303</v>
      </c>
      <c r="R5040" s="177" t="s">
        <v>1267</v>
      </c>
      <c r="S5040" s="177" t="s">
        <v>303</v>
      </c>
      <c r="T5040" s="177" t="s">
        <v>512</v>
      </c>
      <c r="AQ5040" s="177"/>
      <c r="AT5040" s="177"/>
      <c r="AU5040" s="177"/>
      <c r="AV5040" s="177"/>
      <c r="AW5040" s="177"/>
    </row>
    <row r="5041" spans="1:53">
      <c r="A5041" s="170" t="s">
        <v>19737</v>
      </c>
      <c r="B5041" s="177" t="s">
        <v>19738</v>
      </c>
      <c r="D5041" s="177" t="s">
        <v>508</v>
      </c>
      <c r="E5041" s="177" t="s">
        <v>669</v>
      </c>
      <c r="F5041" s="177" t="s">
        <v>19739</v>
      </c>
      <c r="I5041" s="177" t="s">
        <v>1661</v>
      </c>
      <c r="J5041" s="178">
        <v>42368</v>
      </c>
      <c r="K5041" s="178">
        <v>42368</v>
      </c>
      <c r="L5041" s="177" t="s">
        <v>550</v>
      </c>
      <c r="M5041" s="177" t="s">
        <v>19740</v>
      </c>
      <c r="N5041" s="177" t="s">
        <v>19740</v>
      </c>
      <c r="O5041" s="177" t="s">
        <v>110</v>
      </c>
      <c r="R5041" s="177" t="s">
        <v>565</v>
      </c>
      <c r="S5041" s="177" t="s">
        <v>7699</v>
      </c>
      <c r="T5041" s="177" t="s">
        <v>19741</v>
      </c>
      <c r="U5041" s="177" t="s">
        <v>19742</v>
      </c>
      <c r="V5041" s="177" t="s">
        <v>19743</v>
      </c>
      <c r="W5041" s="177" t="s">
        <v>10020</v>
      </c>
      <c r="AC5041" s="177" t="s">
        <v>870</v>
      </c>
      <c r="AG5041" s="177" t="s">
        <v>7702</v>
      </c>
      <c r="AH5041" s="177" t="s">
        <v>19744</v>
      </c>
      <c r="AI5041" s="177" t="s">
        <v>1064</v>
      </c>
      <c r="AO5041" s="177" t="s">
        <v>1034</v>
      </c>
      <c r="AQ5041" s="177" t="s">
        <v>8456</v>
      </c>
      <c r="AR5041" s="177" t="s">
        <v>19745</v>
      </c>
      <c r="AS5041" s="177" t="s">
        <v>19746</v>
      </c>
      <c r="AT5041" s="177"/>
      <c r="AU5041" s="177" t="s">
        <v>1856</v>
      </c>
      <c r="AV5041" s="177" t="s">
        <v>3287</v>
      </c>
      <c r="AW5041" s="177" t="s">
        <v>2004</v>
      </c>
      <c r="AX5041" s="177" t="s">
        <v>2005</v>
      </c>
      <c r="AY5041" s="177" t="s">
        <v>19747</v>
      </c>
      <c r="AZ5041" s="177" t="s">
        <v>19748</v>
      </c>
      <c r="BA5041" s="177" t="s">
        <v>19749</v>
      </c>
    </row>
    <row r="5042" spans="1:53">
      <c r="A5042" s="170" t="s">
        <v>19737</v>
      </c>
      <c r="B5042" s="177" t="s">
        <v>19738</v>
      </c>
      <c r="D5042" s="177" t="s">
        <v>508</v>
      </c>
      <c r="E5042" s="177" t="s">
        <v>661</v>
      </c>
      <c r="F5042" s="177" t="s">
        <v>19750</v>
      </c>
      <c r="I5042" s="177" t="s">
        <v>1028</v>
      </c>
      <c r="J5042" s="178">
        <v>44789</v>
      </c>
      <c r="K5042" s="178">
        <v>44789</v>
      </c>
      <c r="L5042" s="177" t="s">
        <v>550</v>
      </c>
      <c r="M5042" s="177" t="s">
        <v>19751</v>
      </c>
      <c r="N5042" s="177" t="s">
        <v>19751</v>
      </c>
      <c r="O5042" s="177" t="s">
        <v>195</v>
      </c>
      <c r="P5042" s="177" t="s">
        <v>1023</v>
      </c>
      <c r="Q5042" s="177" t="s">
        <v>19752</v>
      </c>
      <c r="R5042" s="177" t="s">
        <v>600</v>
      </c>
      <c r="S5042" s="177" t="s">
        <v>601</v>
      </c>
      <c r="T5042" s="177" t="s">
        <v>7575</v>
      </c>
      <c r="U5042" s="177" t="s">
        <v>702</v>
      </c>
      <c r="V5042" s="177" t="s">
        <v>2802</v>
      </c>
      <c r="W5042" s="177" t="s">
        <v>3673</v>
      </c>
      <c r="X5042" s="177" t="s">
        <v>943</v>
      </c>
      <c r="Y5042" s="177" t="s">
        <v>674</v>
      </c>
      <c r="Z5042" s="177" t="s">
        <v>702</v>
      </c>
      <c r="AA5042" s="177" t="s">
        <v>1434</v>
      </c>
      <c r="AB5042" s="177" t="s">
        <v>19753</v>
      </c>
      <c r="AC5042" s="177" t="s">
        <v>1079</v>
      </c>
      <c r="AD5042" s="177" t="s">
        <v>19754</v>
      </c>
      <c r="AE5042" s="177" t="s">
        <v>809</v>
      </c>
      <c r="AQ5042" s="177"/>
      <c r="AR5042" s="177" t="s">
        <v>19755</v>
      </c>
      <c r="AS5042" s="177" t="s">
        <v>19756</v>
      </c>
      <c r="AT5042" s="177"/>
      <c r="AU5042" s="177"/>
      <c r="AV5042" s="177"/>
      <c r="AW5042" s="177"/>
    </row>
    <row r="5043" spans="1:53">
      <c r="A5043" s="170" t="s">
        <v>19737</v>
      </c>
      <c r="B5043" s="177" t="s">
        <v>19738</v>
      </c>
      <c r="D5043" s="177" t="s">
        <v>508</v>
      </c>
      <c r="E5043" s="177" t="s">
        <v>669</v>
      </c>
      <c r="F5043" s="177" t="s">
        <v>19757</v>
      </c>
      <c r="I5043" s="177" t="s">
        <v>1028</v>
      </c>
      <c r="J5043" s="178">
        <v>44789</v>
      </c>
      <c r="K5043" s="178">
        <v>44789</v>
      </c>
      <c r="L5043" s="177" t="s">
        <v>6090</v>
      </c>
      <c r="N5043" s="177" t="s">
        <v>19751</v>
      </c>
      <c r="O5043" s="177" t="s">
        <v>210</v>
      </c>
      <c r="R5043" s="177" t="s">
        <v>210</v>
      </c>
      <c r="S5043" s="177" t="s">
        <v>6091</v>
      </c>
      <c r="U5043" s="177" t="s">
        <v>555</v>
      </c>
      <c r="V5043" s="177" t="s">
        <v>691</v>
      </c>
      <c r="X5043" s="177" t="s">
        <v>10510</v>
      </c>
      <c r="Y5043" s="177" t="s">
        <v>10511</v>
      </c>
      <c r="Z5043" s="177" t="s">
        <v>10512</v>
      </c>
      <c r="AA5043" s="177" t="s">
        <v>19758</v>
      </c>
      <c r="AB5043" s="177" t="s">
        <v>583</v>
      </c>
      <c r="AC5043" s="177" t="s">
        <v>10512</v>
      </c>
      <c r="AD5043" s="177" t="s">
        <v>19759</v>
      </c>
      <c r="AE5043" s="177" t="s">
        <v>583</v>
      </c>
      <c r="AQ5043" s="177" t="s">
        <v>2172</v>
      </c>
      <c r="AR5043" s="177" t="s">
        <v>19760</v>
      </c>
      <c r="AS5043" s="177" t="s">
        <v>19761</v>
      </c>
      <c r="AT5043" s="177"/>
      <c r="AU5043" s="177"/>
      <c r="AV5043" s="177"/>
      <c r="AW5043" s="177"/>
    </row>
    <row r="5044" spans="1:53">
      <c r="A5044" s="170" t="s">
        <v>19737</v>
      </c>
      <c r="B5044" s="177" t="s">
        <v>19738</v>
      </c>
      <c r="D5044" s="177" t="s">
        <v>508</v>
      </c>
      <c r="E5044" s="177" t="s">
        <v>685</v>
      </c>
      <c r="F5044" s="177" t="s">
        <v>19762</v>
      </c>
      <c r="I5044" s="177" t="s">
        <v>1028</v>
      </c>
      <c r="J5044" s="178">
        <v>44789</v>
      </c>
      <c r="K5044" s="178">
        <v>44789</v>
      </c>
      <c r="L5044" s="177" t="s">
        <v>550</v>
      </c>
      <c r="M5044" s="177" t="s">
        <v>19751</v>
      </c>
      <c r="N5044" s="177" t="s">
        <v>19751</v>
      </c>
      <c r="O5044" s="177" t="s">
        <v>195</v>
      </c>
      <c r="P5044" s="177" t="s">
        <v>887</v>
      </c>
      <c r="Q5044" s="177" t="s">
        <v>1115</v>
      </c>
      <c r="R5044" s="177" t="s">
        <v>600</v>
      </c>
      <c r="S5044" s="177" t="s">
        <v>601</v>
      </c>
      <c r="T5044" s="210" t="s">
        <v>19763</v>
      </c>
      <c r="U5044" s="177" t="s">
        <v>718</v>
      </c>
      <c r="V5044" s="177" t="s">
        <v>603</v>
      </c>
      <c r="X5044" s="177" t="s">
        <v>943</v>
      </c>
      <c r="Y5044" s="177" t="s">
        <v>674</v>
      </c>
      <c r="Z5044" s="177" t="s">
        <v>718</v>
      </c>
      <c r="AA5044" s="177" t="s">
        <v>605</v>
      </c>
      <c r="AC5044" s="177" t="s">
        <v>19764</v>
      </c>
      <c r="AD5044" s="177" t="s">
        <v>19765</v>
      </c>
      <c r="AE5044" s="177" t="s">
        <v>1064</v>
      </c>
      <c r="AQ5044" s="177"/>
      <c r="AR5044" s="177" t="s">
        <v>19766</v>
      </c>
      <c r="AS5044" s="177" t="s">
        <v>19767</v>
      </c>
      <c r="AT5044" s="177"/>
      <c r="AU5044" s="177"/>
      <c r="AV5044" s="177"/>
      <c r="AW5044" s="177"/>
    </row>
    <row r="5045" spans="1:53">
      <c r="A5045" s="170" t="s">
        <v>19737</v>
      </c>
      <c r="B5045" s="177" t="s">
        <v>19738</v>
      </c>
      <c r="D5045" s="177" t="s">
        <v>508</v>
      </c>
      <c r="E5045" s="177" t="s">
        <v>704</v>
      </c>
      <c r="F5045" s="177" t="s">
        <v>19768</v>
      </c>
      <c r="I5045" s="177" t="s">
        <v>1028</v>
      </c>
      <c r="J5045" s="178">
        <v>44789</v>
      </c>
      <c r="K5045" s="178">
        <v>44789</v>
      </c>
      <c r="L5045" s="177" t="s">
        <v>550</v>
      </c>
      <c r="M5045" s="177" t="s">
        <v>19751</v>
      </c>
      <c r="N5045" s="177" t="s">
        <v>19751</v>
      </c>
      <c r="O5045" s="177" t="s">
        <v>75</v>
      </c>
      <c r="Q5045" s="177" t="s">
        <v>1115</v>
      </c>
      <c r="R5045" s="177" t="s">
        <v>1120</v>
      </c>
      <c r="S5045" s="177" t="s">
        <v>718</v>
      </c>
      <c r="U5045" s="177" t="s">
        <v>718</v>
      </c>
      <c r="V5045" s="177" t="s">
        <v>1122</v>
      </c>
      <c r="W5045" s="177" t="s">
        <v>1123</v>
      </c>
      <c r="Y5045" s="177" t="s">
        <v>1124</v>
      </c>
      <c r="Z5045" s="177" t="s">
        <v>1123</v>
      </c>
      <c r="AB5045" s="177">
        <v>1.18</v>
      </c>
      <c r="AC5045" s="177" t="s">
        <v>1123</v>
      </c>
      <c r="AE5045" s="177">
        <v>1.18</v>
      </c>
      <c r="AF5045" s="177" t="s">
        <v>1123</v>
      </c>
      <c r="AH5045" s="177">
        <v>1.18</v>
      </c>
      <c r="AI5045" s="177" t="s">
        <v>1123</v>
      </c>
      <c r="AK5045" s="177">
        <v>1.18</v>
      </c>
      <c r="AL5045" s="177" t="s">
        <v>1123</v>
      </c>
      <c r="AN5045" s="177">
        <v>1.18</v>
      </c>
      <c r="AO5045" s="177" t="s">
        <v>1123</v>
      </c>
      <c r="AQ5045" s="177" t="s">
        <v>8456</v>
      </c>
      <c r="AR5045" s="177" t="s">
        <v>19769</v>
      </c>
      <c r="AS5045" s="177" t="s">
        <v>19770</v>
      </c>
      <c r="AT5045" s="177">
        <v>1.18</v>
      </c>
      <c r="AU5045" s="177"/>
      <c r="AV5045" s="177"/>
      <c r="AW5045" s="177"/>
    </row>
    <row r="5046" spans="1:53">
      <c r="A5046" s="170" t="s">
        <v>19737</v>
      </c>
      <c r="B5046" s="177" t="s">
        <v>19738</v>
      </c>
      <c r="D5046" s="177" t="s">
        <v>508</v>
      </c>
      <c r="E5046" s="177" t="s">
        <v>709</v>
      </c>
      <c r="F5046" s="177" t="s">
        <v>19771</v>
      </c>
      <c r="I5046" s="177" t="s">
        <v>1028</v>
      </c>
      <c r="J5046" s="178">
        <v>44789</v>
      </c>
      <c r="K5046" s="178">
        <v>44789</v>
      </c>
      <c r="L5046" s="177" t="s">
        <v>513</v>
      </c>
      <c r="M5046" s="177" t="s">
        <v>19772</v>
      </c>
      <c r="N5046" s="177" t="s">
        <v>19751</v>
      </c>
      <c r="O5046" s="177" t="s">
        <v>280</v>
      </c>
      <c r="Q5046" s="177" t="s">
        <v>1115</v>
      </c>
      <c r="R5046" s="177" t="s">
        <v>700</v>
      </c>
      <c r="S5046" s="177" t="s">
        <v>896</v>
      </c>
      <c r="T5046" s="210" t="s">
        <v>19773</v>
      </c>
      <c r="U5046" s="177" t="s">
        <v>718</v>
      </c>
      <c r="V5046" s="177" t="s">
        <v>1128</v>
      </c>
      <c r="W5046" s="177" t="s">
        <v>19774</v>
      </c>
      <c r="X5046" s="177" t="s">
        <v>1130</v>
      </c>
      <c r="AQ5046" s="177"/>
      <c r="AR5046" s="177" t="s">
        <v>8655</v>
      </c>
      <c r="AS5046" s="177" t="s">
        <v>19775</v>
      </c>
      <c r="AT5046" s="177"/>
      <c r="AU5046" s="177"/>
      <c r="AV5046" s="177"/>
      <c r="AW5046" s="177"/>
    </row>
    <row r="5047" spans="1:53">
      <c r="A5047" s="170" t="s">
        <v>19737</v>
      </c>
      <c r="B5047" s="177" t="s">
        <v>19738</v>
      </c>
      <c r="D5047" s="177" t="s">
        <v>508</v>
      </c>
      <c r="E5047" s="170" t="s">
        <v>4384</v>
      </c>
      <c r="F5047" s="177" t="s">
        <v>19776</v>
      </c>
      <c r="I5047" s="177" t="s">
        <v>1028</v>
      </c>
      <c r="J5047" s="178">
        <v>44789</v>
      </c>
      <c r="K5047" s="178">
        <v>44789</v>
      </c>
      <c r="L5047" s="177" t="s">
        <v>901</v>
      </c>
      <c r="M5047" s="177" t="s">
        <v>19777</v>
      </c>
      <c r="N5047" s="177" t="s">
        <v>19751</v>
      </c>
      <c r="O5047" s="177" t="s">
        <v>324</v>
      </c>
      <c r="P5047" s="177" t="s">
        <v>903</v>
      </c>
      <c r="Q5047" s="177" t="s">
        <v>1115</v>
      </c>
      <c r="R5047" s="177" t="s">
        <v>951</v>
      </c>
      <c r="S5047" s="177" t="s">
        <v>952</v>
      </c>
      <c r="T5047" s="177" t="s">
        <v>6960</v>
      </c>
      <c r="U5047" s="177" t="s">
        <v>3035</v>
      </c>
      <c r="V5047" s="177" t="s">
        <v>19778</v>
      </c>
      <c r="W5047" s="177" t="s">
        <v>908</v>
      </c>
      <c r="Y5047" s="177" t="s">
        <v>909</v>
      </c>
      <c r="Z5047" s="177" t="s">
        <v>908</v>
      </c>
      <c r="AA5047" s="177" t="s">
        <v>955</v>
      </c>
      <c r="AB5047" s="177" t="s">
        <v>910</v>
      </c>
      <c r="AC5047" s="177">
        <v>2800</v>
      </c>
      <c r="AD5047" s="177" t="s">
        <v>911</v>
      </c>
      <c r="AE5047" s="177">
        <v>1375</v>
      </c>
      <c r="AF5047" s="177" t="s">
        <v>912</v>
      </c>
      <c r="AG5047" s="177" t="s">
        <v>908</v>
      </c>
      <c r="AH5047" s="177" t="s">
        <v>1137</v>
      </c>
      <c r="AI5047" s="177" t="s">
        <v>908</v>
      </c>
      <c r="AJ5047" s="177" t="s">
        <v>908</v>
      </c>
      <c r="AK5047" s="177" t="s">
        <v>982</v>
      </c>
      <c r="AL5047" s="177" t="s">
        <v>959</v>
      </c>
      <c r="AM5047" s="177" t="s">
        <v>960</v>
      </c>
      <c r="AP5047" s="177" t="s">
        <v>908</v>
      </c>
      <c r="AQ5047" s="177"/>
      <c r="AT5047" s="177"/>
      <c r="AU5047" s="177"/>
      <c r="AV5047" s="177" t="s">
        <v>6993</v>
      </c>
      <c r="AW5047" s="177"/>
    </row>
    <row r="5048" spans="1:53">
      <c r="A5048" s="170" t="s">
        <v>19737</v>
      </c>
      <c r="B5048" s="177" t="s">
        <v>19738</v>
      </c>
      <c r="D5048" s="177" t="s">
        <v>508</v>
      </c>
      <c r="E5048" s="177" t="s">
        <v>729</v>
      </c>
      <c r="F5048" s="177" t="s">
        <v>19779</v>
      </c>
      <c r="I5048" s="177" t="s">
        <v>1028</v>
      </c>
      <c r="J5048" s="178">
        <v>44789</v>
      </c>
      <c r="K5048" s="178">
        <v>44789</v>
      </c>
      <c r="L5048" s="177" t="s">
        <v>550</v>
      </c>
      <c r="M5048" s="177" t="s">
        <v>19751</v>
      </c>
      <c r="N5048" s="177" t="s">
        <v>19751</v>
      </c>
      <c r="O5048" s="177" t="s">
        <v>195</v>
      </c>
      <c r="P5048" s="177" t="s">
        <v>1023</v>
      </c>
      <c r="Q5048" s="177" t="s">
        <v>1115</v>
      </c>
      <c r="R5048" s="177" t="s">
        <v>600</v>
      </c>
      <c r="S5048" s="177" t="s">
        <v>601</v>
      </c>
      <c r="T5048" s="177" t="s">
        <v>1531</v>
      </c>
      <c r="U5048" s="177" t="s">
        <v>712</v>
      </c>
      <c r="V5048" s="177" t="s">
        <v>672</v>
      </c>
      <c r="X5048" s="177" t="s">
        <v>943</v>
      </c>
      <c r="Y5048" s="177" t="s">
        <v>674</v>
      </c>
      <c r="Z5048" s="177" t="s">
        <v>712</v>
      </c>
      <c r="AA5048" s="177" t="s">
        <v>675</v>
      </c>
      <c r="AC5048" s="177" t="s">
        <v>1086</v>
      </c>
      <c r="AD5048" s="177" t="s">
        <v>19780</v>
      </c>
      <c r="AE5048" s="177" t="s">
        <v>870</v>
      </c>
      <c r="AQ5048" s="177"/>
      <c r="AR5048" s="177" t="s">
        <v>19781</v>
      </c>
      <c r="AS5048" s="177" t="s">
        <v>19782</v>
      </c>
      <c r="AT5048" s="177"/>
      <c r="AU5048" s="177"/>
      <c r="AV5048" s="177"/>
      <c r="AW5048" s="177"/>
    </row>
    <row r="5049" spans="1:53">
      <c r="A5049" s="170" t="s">
        <v>19737</v>
      </c>
      <c r="B5049" s="177" t="s">
        <v>19738</v>
      </c>
      <c r="D5049" s="177" t="s">
        <v>508</v>
      </c>
      <c r="E5049" s="177" t="s">
        <v>737</v>
      </c>
      <c r="F5049" s="177" t="s">
        <v>19783</v>
      </c>
      <c r="I5049" s="177" t="s">
        <v>1028</v>
      </c>
      <c r="J5049" s="178">
        <v>44789</v>
      </c>
      <c r="K5049" s="178">
        <v>44789</v>
      </c>
      <c r="L5049" s="177" t="s">
        <v>550</v>
      </c>
      <c r="M5049" s="177" t="s">
        <v>19751</v>
      </c>
      <c r="N5049" s="177" t="s">
        <v>19751</v>
      </c>
      <c r="O5049" s="177" t="s">
        <v>195</v>
      </c>
      <c r="P5049" s="177" t="s">
        <v>1193</v>
      </c>
      <c r="Q5049" s="177" t="s">
        <v>19784</v>
      </c>
      <c r="R5049" s="177" t="s">
        <v>600</v>
      </c>
      <c r="S5049" s="177" t="s">
        <v>601</v>
      </c>
      <c r="U5049" s="177" t="s">
        <v>712</v>
      </c>
      <c r="V5049" s="177" t="s">
        <v>1898</v>
      </c>
      <c r="X5049" s="177" t="s">
        <v>943</v>
      </c>
      <c r="Y5049" s="177" t="s">
        <v>674</v>
      </c>
      <c r="Z5049" s="177" t="s">
        <v>712</v>
      </c>
      <c r="AA5049" s="177" t="s">
        <v>1517</v>
      </c>
      <c r="AC5049" s="177" t="s">
        <v>1104</v>
      </c>
      <c r="AD5049" s="177" t="s">
        <v>19785</v>
      </c>
      <c r="AE5049" s="177" t="s">
        <v>1856</v>
      </c>
      <c r="AQ5049" s="177"/>
      <c r="AR5049" s="177" t="s">
        <v>19786</v>
      </c>
      <c r="AS5049" s="177" t="s">
        <v>19787</v>
      </c>
      <c r="AT5049" s="177"/>
      <c r="AU5049" s="177"/>
      <c r="AV5049" s="177"/>
      <c r="AW5049" s="177"/>
    </row>
    <row r="5050" spans="1:53">
      <c r="A5050" s="170" t="s">
        <v>19737</v>
      </c>
      <c r="B5050" s="177" t="s">
        <v>19738</v>
      </c>
      <c r="D5050" s="177" t="s">
        <v>508</v>
      </c>
      <c r="E5050" s="177" t="s">
        <v>740</v>
      </c>
      <c r="F5050" s="177" t="s">
        <v>19788</v>
      </c>
      <c r="I5050" s="177" t="s">
        <v>1028</v>
      </c>
      <c r="J5050" s="178">
        <v>44789</v>
      </c>
      <c r="K5050" s="178">
        <v>44789</v>
      </c>
      <c r="L5050" s="177" t="s">
        <v>550</v>
      </c>
      <c r="M5050" s="177" t="s">
        <v>19751</v>
      </c>
      <c r="N5050" s="177" t="s">
        <v>19751</v>
      </c>
      <c r="O5050" s="177" t="s">
        <v>195</v>
      </c>
      <c r="P5050" s="177" t="s">
        <v>1193</v>
      </c>
      <c r="Q5050" s="177" t="s">
        <v>19784</v>
      </c>
      <c r="R5050" s="177" t="s">
        <v>600</v>
      </c>
      <c r="S5050" s="177" t="s">
        <v>601</v>
      </c>
      <c r="T5050" s="210" t="s">
        <v>19789</v>
      </c>
      <c r="U5050" s="177" t="s">
        <v>712</v>
      </c>
      <c r="V5050" s="177" t="s">
        <v>2831</v>
      </c>
      <c r="X5050" s="177" t="s">
        <v>943</v>
      </c>
      <c r="Y5050" s="177" t="s">
        <v>674</v>
      </c>
      <c r="Z5050" s="177" t="s">
        <v>712</v>
      </c>
      <c r="AA5050" s="177" t="s">
        <v>1170</v>
      </c>
      <c r="AC5050" s="177" t="s">
        <v>1079</v>
      </c>
      <c r="AD5050" s="177" t="s">
        <v>19790</v>
      </c>
      <c r="AE5050" s="177" t="s">
        <v>7019</v>
      </c>
      <c r="AQ5050" s="177"/>
      <c r="AR5050" s="177" t="s">
        <v>19791</v>
      </c>
      <c r="AS5050" s="177" t="s">
        <v>19792</v>
      </c>
      <c r="AT5050" s="177"/>
      <c r="AU5050" s="177"/>
      <c r="AV5050" s="177"/>
      <c r="AW5050" s="177"/>
    </row>
    <row r="5051" spans="1:53">
      <c r="A5051" s="170" t="s">
        <v>19737</v>
      </c>
      <c r="B5051" s="177" t="s">
        <v>19738</v>
      </c>
      <c r="D5051" s="177" t="s">
        <v>508</v>
      </c>
      <c r="E5051" s="177" t="s">
        <v>746</v>
      </c>
      <c r="F5051" s="177" t="s">
        <v>19793</v>
      </c>
      <c r="I5051" s="177" t="s">
        <v>1028</v>
      </c>
      <c r="J5051" s="178">
        <v>44789</v>
      </c>
      <c r="K5051" s="178">
        <v>44789</v>
      </c>
      <c r="L5051" s="177" t="s">
        <v>550</v>
      </c>
      <c r="M5051" s="177" t="s">
        <v>19751</v>
      </c>
      <c r="N5051" s="177" t="s">
        <v>19751</v>
      </c>
      <c r="O5051" s="177" t="s">
        <v>195</v>
      </c>
      <c r="P5051" s="177" t="s">
        <v>1023</v>
      </c>
      <c r="Q5051" s="177" t="s">
        <v>16290</v>
      </c>
      <c r="R5051" s="177" t="s">
        <v>600</v>
      </c>
      <c r="S5051" s="177" t="s">
        <v>601</v>
      </c>
      <c r="T5051" s="177" t="s">
        <v>7377</v>
      </c>
      <c r="U5051" s="177" t="s">
        <v>712</v>
      </c>
      <c r="V5051" s="177" t="s">
        <v>2024</v>
      </c>
      <c r="X5051" s="177" t="s">
        <v>943</v>
      </c>
      <c r="Y5051" s="177" t="s">
        <v>674</v>
      </c>
      <c r="Z5051" s="177" t="s">
        <v>712</v>
      </c>
      <c r="AA5051" s="177" t="s">
        <v>1084</v>
      </c>
      <c r="AC5051" s="177" t="s">
        <v>1086</v>
      </c>
      <c r="AD5051" s="177" t="s">
        <v>19794</v>
      </c>
      <c r="AE5051" s="177" t="s">
        <v>870</v>
      </c>
      <c r="AQ5051" s="177"/>
      <c r="AR5051" s="177" t="s">
        <v>19795</v>
      </c>
      <c r="AS5051" s="177" t="s">
        <v>19796</v>
      </c>
      <c r="AT5051" s="177"/>
      <c r="AU5051" s="177"/>
      <c r="AV5051" s="177"/>
      <c r="AW5051" s="177"/>
    </row>
    <row r="5052" spans="1:53">
      <c r="A5052" s="170" t="s">
        <v>19737</v>
      </c>
      <c r="B5052" s="177" t="s">
        <v>19738</v>
      </c>
      <c r="D5052" s="177" t="s">
        <v>508</v>
      </c>
      <c r="E5052" s="177" t="s">
        <v>752</v>
      </c>
      <c r="F5052" s="177" t="s">
        <v>19797</v>
      </c>
      <c r="I5052" s="177" t="s">
        <v>1028</v>
      </c>
      <c r="J5052" s="178">
        <v>44789</v>
      </c>
      <c r="K5052" s="178">
        <v>44789</v>
      </c>
      <c r="L5052" s="177" t="s">
        <v>550</v>
      </c>
      <c r="M5052" s="177" t="s">
        <v>19751</v>
      </c>
      <c r="N5052" s="177" t="s">
        <v>19751</v>
      </c>
      <c r="O5052" s="177" t="s">
        <v>195</v>
      </c>
      <c r="P5052" s="177" t="s">
        <v>1193</v>
      </c>
      <c r="Q5052" s="177" t="s">
        <v>16290</v>
      </c>
      <c r="R5052" s="177" t="s">
        <v>600</v>
      </c>
      <c r="S5052" s="177" t="s">
        <v>601</v>
      </c>
      <c r="T5052" s="210" t="s">
        <v>9482</v>
      </c>
      <c r="U5052" s="177" t="s">
        <v>712</v>
      </c>
      <c r="V5052" s="177" t="s">
        <v>2285</v>
      </c>
      <c r="W5052" s="177" t="s">
        <v>3559</v>
      </c>
      <c r="X5052" s="177" t="s">
        <v>943</v>
      </c>
      <c r="Y5052" s="177" t="s">
        <v>674</v>
      </c>
      <c r="Z5052" s="177" t="s">
        <v>712</v>
      </c>
      <c r="AA5052" s="177" t="s">
        <v>1092</v>
      </c>
      <c r="AB5052" s="177" t="s">
        <v>19798</v>
      </c>
      <c r="AC5052" s="177" t="s">
        <v>1079</v>
      </c>
      <c r="AD5052" s="177" t="s">
        <v>19799</v>
      </c>
      <c r="AE5052" s="177" t="s">
        <v>7019</v>
      </c>
      <c r="AQ5052" s="177"/>
      <c r="AR5052" s="177" t="s">
        <v>19800</v>
      </c>
      <c r="AS5052" s="177" t="s">
        <v>19801</v>
      </c>
      <c r="AT5052" s="177"/>
      <c r="AU5052" s="177"/>
      <c r="AV5052" s="177"/>
      <c r="AW5052" s="177"/>
    </row>
    <row r="5053" spans="1:53">
      <c r="A5053" s="170" t="s">
        <v>19737</v>
      </c>
      <c r="B5053" s="177" t="s">
        <v>19738</v>
      </c>
      <c r="D5053" s="177" t="s">
        <v>508</v>
      </c>
      <c r="E5053" s="177" t="s">
        <v>756</v>
      </c>
      <c r="F5053" s="177" t="s">
        <v>19802</v>
      </c>
      <c r="I5053" s="177" t="s">
        <v>1028</v>
      </c>
      <c r="J5053" s="178">
        <v>44789</v>
      </c>
      <c r="K5053" s="178">
        <v>44789</v>
      </c>
      <c r="L5053" s="177" t="s">
        <v>550</v>
      </c>
      <c r="M5053" s="177" t="s">
        <v>19751</v>
      </c>
      <c r="N5053" s="177" t="s">
        <v>19751</v>
      </c>
      <c r="O5053" s="177" t="s">
        <v>217</v>
      </c>
      <c r="Q5053" s="177" t="s">
        <v>1148</v>
      </c>
      <c r="R5053" s="177" t="s">
        <v>1766</v>
      </c>
      <c r="S5053" s="177" t="s">
        <v>646</v>
      </c>
      <c r="T5053" s="210" t="s">
        <v>19803</v>
      </c>
      <c r="U5053" s="177" t="s">
        <v>646</v>
      </c>
      <c r="V5053" s="177" t="s">
        <v>19804</v>
      </c>
      <c r="W5053" s="177" t="s">
        <v>12001</v>
      </c>
      <c r="AQ5053" s="177"/>
      <c r="AR5053" s="177" t="s">
        <v>19805</v>
      </c>
      <c r="AS5053" s="177" t="s">
        <v>19806</v>
      </c>
      <c r="AT5053" s="177"/>
      <c r="AU5053" s="177"/>
      <c r="AV5053" s="177"/>
      <c r="AW5053" s="177"/>
    </row>
    <row r="5054" spans="1:53">
      <c r="A5054" s="170" t="s">
        <v>19737</v>
      </c>
      <c r="B5054" s="177" t="s">
        <v>19738</v>
      </c>
      <c r="D5054" s="177" t="s">
        <v>508</v>
      </c>
      <c r="E5054" s="177" t="s">
        <v>836</v>
      </c>
      <c r="F5054" s="177" t="s">
        <v>19807</v>
      </c>
      <c r="I5054" s="177" t="s">
        <v>1028</v>
      </c>
      <c r="J5054" s="178">
        <v>44789</v>
      </c>
      <c r="K5054" s="178">
        <v>44789</v>
      </c>
      <c r="L5054" s="177" t="s">
        <v>550</v>
      </c>
      <c r="M5054" s="177" t="s">
        <v>19751</v>
      </c>
      <c r="N5054" s="177" t="s">
        <v>19751</v>
      </c>
      <c r="O5054" s="177" t="s">
        <v>195</v>
      </c>
      <c r="P5054" s="177" t="s">
        <v>887</v>
      </c>
      <c r="Q5054" s="177" t="s">
        <v>1148</v>
      </c>
      <c r="R5054" s="177" t="s">
        <v>600</v>
      </c>
      <c r="S5054" s="177" t="s">
        <v>601</v>
      </c>
      <c r="T5054" s="210" t="s">
        <v>19808</v>
      </c>
      <c r="U5054" s="177" t="s">
        <v>646</v>
      </c>
      <c r="V5054" s="177" t="s">
        <v>2024</v>
      </c>
      <c r="X5054" s="177" t="s">
        <v>943</v>
      </c>
      <c r="Y5054" s="177" t="s">
        <v>674</v>
      </c>
      <c r="Z5054" s="177" t="s">
        <v>646</v>
      </c>
      <c r="AA5054" s="177" t="s">
        <v>1084</v>
      </c>
      <c r="AC5054" s="177" t="s">
        <v>1097</v>
      </c>
      <c r="AD5054" s="177" t="s">
        <v>19809</v>
      </c>
      <c r="AE5054" s="177" t="s">
        <v>524</v>
      </c>
      <c r="AQ5054" s="177"/>
      <c r="AR5054" s="177" t="s">
        <v>19810</v>
      </c>
      <c r="AS5054" s="177" t="s">
        <v>19811</v>
      </c>
      <c r="AT5054" s="177"/>
      <c r="AU5054" s="177"/>
      <c r="AV5054" s="177"/>
      <c r="AW5054" s="177"/>
    </row>
    <row r="5055" spans="1:53">
      <c r="A5055" s="170" t="s">
        <v>19737</v>
      </c>
      <c r="B5055" s="177" t="s">
        <v>19738</v>
      </c>
      <c r="D5055" s="177" t="s">
        <v>508</v>
      </c>
      <c r="E5055" s="177" t="s">
        <v>840</v>
      </c>
      <c r="F5055" s="177" t="s">
        <v>19812</v>
      </c>
      <c r="I5055" s="177" t="s">
        <v>1028</v>
      </c>
      <c r="J5055" s="178">
        <v>44789</v>
      </c>
      <c r="K5055" s="178">
        <v>44789</v>
      </c>
      <c r="L5055" s="177" t="s">
        <v>550</v>
      </c>
      <c r="M5055" s="177" t="s">
        <v>19751</v>
      </c>
      <c r="N5055" s="177" t="s">
        <v>19751</v>
      </c>
      <c r="O5055" s="177" t="s">
        <v>280</v>
      </c>
      <c r="Q5055" s="177" t="s">
        <v>1148</v>
      </c>
      <c r="R5055" s="177" t="s">
        <v>1013</v>
      </c>
      <c r="S5055" s="177" t="s">
        <v>1014</v>
      </c>
      <c r="T5055" s="210" t="s">
        <v>7557</v>
      </c>
      <c r="U5055" s="177" t="s">
        <v>646</v>
      </c>
      <c r="AG5055" s="177" t="s">
        <v>19813</v>
      </c>
      <c r="AH5055" s="177" t="s">
        <v>19814</v>
      </c>
      <c r="AI5055" s="177" t="s">
        <v>870</v>
      </c>
      <c r="AQ5055" s="177" t="s">
        <v>19815</v>
      </c>
      <c r="AR5055" s="177" t="s">
        <v>19816</v>
      </c>
      <c r="AS5055" s="177" t="s">
        <v>19817</v>
      </c>
      <c r="AT5055" s="177"/>
      <c r="AU5055" s="177"/>
      <c r="AV5055" s="177"/>
      <c r="AW5055" s="177"/>
    </row>
    <row r="5056" spans="1:53">
      <c r="A5056" s="170" t="s">
        <v>19737</v>
      </c>
      <c r="B5056" s="177" t="s">
        <v>19738</v>
      </c>
      <c r="D5056" s="177" t="s">
        <v>508</v>
      </c>
      <c r="E5056" s="183" t="s">
        <v>9045</v>
      </c>
      <c r="F5056" s="177" t="s">
        <v>19818</v>
      </c>
      <c r="I5056" s="177" t="s">
        <v>1028</v>
      </c>
      <c r="J5056" s="178">
        <v>44789</v>
      </c>
      <c r="K5056" s="178">
        <v>44789</v>
      </c>
      <c r="L5056" s="177" t="s">
        <v>901</v>
      </c>
      <c r="M5056" s="177" t="s">
        <v>19777</v>
      </c>
      <c r="N5056" s="177" t="s">
        <v>19751</v>
      </c>
      <c r="O5056" s="177" t="s">
        <v>324</v>
      </c>
      <c r="P5056" s="177" t="s">
        <v>903</v>
      </c>
      <c r="Q5056" s="177" t="s">
        <v>1148</v>
      </c>
      <c r="R5056" s="177" t="s">
        <v>951</v>
      </c>
      <c r="S5056" s="177" t="s">
        <v>952</v>
      </c>
      <c r="T5056" s="177" t="s">
        <v>10612</v>
      </c>
      <c r="U5056" s="177" t="s">
        <v>19819</v>
      </c>
      <c r="V5056" s="177" t="s">
        <v>907</v>
      </c>
      <c r="W5056" s="177" t="s">
        <v>908</v>
      </c>
      <c r="Y5056" s="177" t="s">
        <v>908</v>
      </c>
      <c r="Z5056" s="177" t="s">
        <v>908</v>
      </c>
      <c r="AA5056" s="177" t="s">
        <v>955</v>
      </c>
      <c r="AB5056" s="177" t="s">
        <v>910</v>
      </c>
      <c r="AC5056" s="177">
        <v>2000</v>
      </c>
      <c r="AD5056" s="177" t="s">
        <v>911</v>
      </c>
      <c r="AE5056" s="177">
        <v>915</v>
      </c>
      <c r="AF5056" s="177" t="s">
        <v>1512</v>
      </c>
      <c r="AG5056" s="177" t="s">
        <v>1513</v>
      </c>
      <c r="AH5056" s="177" t="s">
        <v>958</v>
      </c>
      <c r="AI5056" s="177" t="s">
        <v>958</v>
      </c>
      <c r="AJ5056" s="177" t="s">
        <v>908</v>
      </c>
      <c r="AK5056" s="177" t="s">
        <v>982</v>
      </c>
      <c r="AL5056" s="177" t="s">
        <v>959</v>
      </c>
      <c r="AM5056" s="177" t="s">
        <v>960</v>
      </c>
      <c r="AP5056" s="177" t="s">
        <v>908</v>
      </c>
      <c r="AQ5056" s="177"/>
      <c r="AT5056" s="177"/>
      <c r="AU5056" s="177"/>
      <c r="AV5056" s="177" t="s">
        <v>3041</v>
      </c>
      <c r="AW5056" s="177"/>
    </row>
    <row r="5057" spans="1:68">
      <c r="A5057" s="170" t="s">
        <v>19737</v>
      </c>
      <c r="B5057" s="177" t="s">
        <v>19738</v>
      </c>
      <c r="D5057" s="177" t="s">
        <v>508</v>
      </c>
      <c r="E5057" s="177" t="s">
        <v>852</v>
      </c>
      <c r="F5057" s="177" t="s">
        <v>19820</v>
      </c>
      <c r="I5057" s="177" t="s">
        <v>1028</v>
      </c>
      <c r="J5057" s="178">
        <v>44789</v>
      </c>
      <c r="K5057" s="178">
        <v>44789</v>
      </c>
      <c r="L5057" s="177" t="s">
        <v>550</v>
      </c>
      <c r="M5057" s="177" t="s">
        <v>19751</v>
      </c>
      <c r="N5057" s="177" t="s">
        <v>19751</v>
      </c>
      <c r="O5057" s="177" t="s">
        <v>195</v>
      </c>
      <c r="P5057" s="177" t="s">
        <v>1023</v>
      </c>
      <c r="Q5057" s="177" t="s">
        <v>19821</v>
      </c>
      <c r="R5057" s="177" t="s">
        <v>600</v>
      </c>
      <c r="S5057" s="177" t="s">
        <v>601</v>
      </c>
      <c r="T5057" s="177" t="s">
        <v>804</v>
      </c>
      <c r="U5057" s="177" t="s">
        <v>712</v>
      </c>
      <c r="V5057" s="177" t="s">
        <v>2374</v>
      </c>
      <c r="X5057" s="177" t="s">
        <v>943</v>
      </c>
      <c r="Y5057" s="177" t="s">
        <v>674</v>
      </c>
      <c r="Z5057" s="177" t="s">
        <v>712</v>
      </c>
      <c r="AA5057" s="177" t="s">
        <v>2375</v>
      </c>
      <c r="AC5057" s="177" t="s">
        <v>1086</v>
      </c>
      <c r="AD5057" s="177" t="s">
        <v>19822</v>
      </c>
      <c r="AE5057" s="177" t="s">
        <v>870</v>
      </c>
      <c r="AQ5057" s="177"/>
      <c r="AR5057" s="177" t="s">
        <v>19823</v>
      </c>
      <c r="AS5057" s="177" t="s">
        <v>19824</v>
      </c>
      <c r="AT5057" s="177"/>
      <c r="AU5057" s="177"/>
      <c r="AV5057" s="177"/>
      <c r="AW5057" s="177"/>
    </row>
    <row r="5058" spans="1:68">
      <c r="A5058" s="170" t="s">
        <v>19737</v>
      </c>
      <c r="B5058" s="177" t="s">
        <v>19738</v>
      </c>
      <c r="D5058" s="177" t="s">
        <v>508</v>
      </c>
      <c r="E5058" s="177" t="s">
        <v>1021</v>
      </c>
      <c r="F5058" s="177" t="s">
        <v>19825</v>
      </c>
      <c r="I5058" s="177" t="s">
        <v>1028</v>
      </c>
      <c r="J5058" s="178">
        <v>44789</v>
      </c>
      <c r="K5058" s="178">
        <v>44789</v>
      </c>
      <c r="L5058" s="177" t="s">
        <v>550</v>
      </c>
      <c r="M5058" s="177" t="s">
        <v>19751</v>
      </c>
      <c r="N5058" s="177" t="s">
        <v>19751</v>
      </c>
      <c r="O5058" s="177" t="s">
        <v>195</v>
      </c>
      <c r="P5058" s="177" t="s">
        <v>1193</v>
      </c>
      <c r="Q5058" s="177" t="s">
        <v>1376</v>
      </c>
      <c r="R5058" s="177" t="s">
        <v>600</v>
      </c>
      <c r="S5058" s="177" t="s">
        <v>601</v>
      </c>
      <c r="T5058" s="177" t="s">
        <v>13381</v>
      </c>
      <c r="U5058" s="177" t="s">
        <v>712</v>
      </c>
      <c r="V5058" s="177" t="s">
        <v>19826</v>
      </c>
      <c r="W5058" s="177" t="s">
        <v>1300</v>
      </c>
      <c r="X5058" s="177" t="s">
        <v>19827</v>
      </c>
      <c r="Z5058" s="177" t="s">
        <v>712</v>
      </c>
      <c r="AA5058" s="177" t="s">
        <v>4208</v>
      </c>
      <c r="AC5058" s="177" t="s">
        <v>1079</v>
      </c>
      <c r="AD5058" s="177" t="s">
        <v>19828</v>
      </c>
      <c r="AE5058" s="177" t="s">
        <v>7019</v>
      </c>
      <c r="AQ5058" s="177"/>
      <c r="AR5058" s="177" t="s">
        <v>19829</v>
      </c>
      <c r="AS5058" s="177" t="s">
        <v>19830</v>
      </c>
      <c r="AT5058" s="177"/>
      <c r="AU5058" s="177"/>
      <c r="AV5058" s="177"/>
      <c r="AW5058" s="177"/>
    </row>
    <row r="5059" spans="1:68">
      <c r="A5059" s="170" t="s">
        <v>19737</v>
      </c>
      <c r="B5059" s="177" t="s">
        <v>19738</v>
      </c>
      <c r="D5059" s="177" t="s">
        <v>508</v>
      </c>
      <c r="E5059" s="177" t="s">
        <v>1141</v>
      </c>
      <c r="F5059" s="177" t="s">
        <v>19831</v>
      </c>
      <c r="I5059" s="177" t="s">
        <v>1028</v>
      </c>
      <c r="J5059" s="178">
        <v>44789</v>
      </c>
      <c r="K5059" s="178">
        <v>44789</v>
      </c>
      <c r="L5059" s="177" t="s">
        <v>550</v>
      </c>
      <c r="M5059" s="177" t="s">
        <v>19751</v>
      </c>
      <c r="N5059" s="177" t="s">
        <v>19751</v>
      </c>
      <c r="O5059" s="177" t="s">
        <v>195</v>
      </c>
      <c r="P5059" s="177" t="s">
        <v>1023</v>
      </c>
      <c r="Q5059" s="177" t="s">
        <v>19832</v>
      </c>
      <c r="R5059" s="177" t="s">
        <v>600</v>
      </c>
      <c r="S5059" s="177" t="s">
        <v>601</v>
      </c>
      <c r="T5059" s="210" t="s">
        <v>9843</v>
      </c>
      <c r="U5059" s="177" t="s">
        <v>739</v>
      </c>
      <c r="V5059" s="177" t="s">
        <v>2024</v>
      </c>
      <c r="X5059" s="177" t="s">
        <v>943</v>
      </c>
      <c r="Y5059" s="177" t="s">
        <v>674</v>
      </c>
      <c r="Z5059" s="177" t="s">
        <v>739</v>
      </c>
      <c r="AA5059" s="177" t="s">
        <v>1084</v>
      </c>
      <c r="AC5059" s="177" t="s">
        <v>1086</v>
      </c>
      <c r="AD5059" s="177" t="s">
        <v>19833</v>
      </c>
      <c r="AE5059" s="177" t="s">
        <v>870</v>
      </c>
      <c r="AQ5059" s="177"/>
      <c r="AR5059" s="177" t="s">
        <v>1329</v>
      </c>
      <c r="AS5059" s="177" t="s">
        <v>19834</v>
      </c>
      <c r="AT5059" s="177"/>
      <c r="AU5059" s="177"/>
      <c r="AV5059" s="177"/>
      <c r="AW5059" s="177"/>
    </row>
    <row r="5060" spans="1:68">
      <c r="A5060" s="170" t="s">
        <v>19737</v>
      </c>
      <c r="B5060" s="177" t="s">
        <v>19738</v>
      </c>
      <c r="D5060" s="177" t="s">
        <v>508</v>
      </c>
      <c r="E5060" s="177" t="s">
        <v>2639</v>
      </c>
      <c r="F5060" s="177" t="s">
        <v>19835</v>
      </c>
      <c r="I5060" s="177" t="s">
        <v>1028</v>
      </c>
      <c r="J5060" s="178">
        <v>44789</v>
      </c>
      <c r="K5060" s="178">
        <v>44789</v>
      </c>
      <c r="L5060" s="177" t="s">
        <v>550</v>
      </c>
      <c r="M5060" s="177" t="s">
        <v>19751</v>
      </c>
      <c r="N5060" s="177" t="s">
        <v>19751</v>
      </c>
      <c r="O5060" s="177" t="s">
        <v>195</v>
      </c>
      <c r="P5060" s="177" t="s">
        <v>1023</v>
      </c>
      <c r="Q5060" s="177" t="s">
        <v>19836</v>
      </c>
      <c r="R5060" s="177" t="s">
        <v>600</v>
      </c>
      <c r="S5060" s="177" t="s">
        <v>601</v>
      </c>
      <c r="T5060" s="177" t="s">
        <v>7429</v>
      </c>
      <c r="U5060" s="177" t="s">
        <v>712</v>
      </c>
      <c r="V5060" s="177" t="s">
        <v>2024</v>
      </c>
      <c r="W5060" s="177" t="s">
        <v>1195</v>
      </c>
      <c r="X5060" s="177" t="s">
        <v>943</v>
      </c>
      <c r="Y5060" s="177" t="s">
        <v>674</v>
      </c>
      <c r="Z5060" s="177" t="s">
        <v>712</v>
      </c>
      <c r="AA5060" s="177" t="s">
        <v>1084</v>
      </c>
      <c r="AB5060" s="177" t="s">
        <v>19837</v>
      </c>
      <c r="AC5060" s="177" t="s">
        <v>1086</v>
      </c>
      <c r="AD5060" s="177" t="s">
        <v>19838</v>
      </c>
      <c r="AE5060" s="177" t="s">
        <v>870</v>
      </c>
      <c r="AQ5060" s="177"/>
      <c r="AR5060" s="177" t="s">
        <v>19839</v>
      </c>
      <c r="AS5060" s="177" t="s">
        <v>19840</v>
      </c>
      <c r="AT5060" s="177"/>
      <c r="AU5060" s="177"/>
      <c r="AV5060" s="177"/>
      <c r="AW5060" s="177"/>
    </row>
    <row r="5061" spans="1:68">
      <c r="A5061" s="170" t="s">
        <v>19737</v>
      </c>
      <c r="B5061" s="177" t="s">
        <v>19738</v>
      </c>
      <c r="D5061" s="177" t="s">
        <v>508</v>
      </c>
      <c r="E5061" s="183" t="s">
        <v>1146</v>
      </c>
      <c r="F5061" s="177" t="s">
        <v>19841</v>
      </c>
      <c r="I5061" s="177" t="s">
        <v>1028</v>
      </c>
      <c r="J5061" s="178">
        <v>44789</v>
      </c>
      <c r="K5061" s="178">
        <v>44789</v>
      </c>
      <c r="L5061" s="177" t="s">
        <v>550</v>
      </c>
      <c r="M5061" s="177" t="s">
        <v>19751</v>
      </c>
      <c r="N5061" s="177" t="s">
        <v>19751</v>
      </c>
      <c r="O5061" s="177" t="s">
        <v>303</v>
      </c>
      <c r="Q5061" s="177" t="s">
        <v>1829</v>
      </c>
      <c r="R5061" s="177" t="s">
        <v>1267</v>
      </c>
      <c r="S5061" s="177" t="s">
        <v>303</v>
      </c>
      <c r="AQ5061" s="177" t="s">
        <v>19842</v>
      </c>
      <c r="AT5061" s="177"/>
      <c r="AU5061" s="177"/>
      <c r="AV5061" s="177"/>
      <c r="AW5061" s="177"/>
    </row>
    <row r="5062" spans="1:68">
      <c r="A5062" s="170" t="s">
        <v>19737</v>
      </c>
      <c r="B5062" s="177" t="s">
        <v>19738</v>
      </c>
      <c r="D5062" s="177" t="s">
        <v>508</v>
      </c>
      <c r="E5062" s="177" t="s">
        <v>2662</v>
      </c>
      <c r="F5062" s="177" t="s">
        <v>19843</v>
      </c>
      <c r="I5062" s="177" t="s">
        <v>1028</v>
      </c>
      <c r="J5062" s="178">
        <v>44789</v>
      </c>
      <c r="K5062" s="178">
        <v>44789</v>
      </c>
      <c r="L5062" s="177" t="s">
        <v>550</v>
      </c>
      <c r="M5062" s="177" t="s">
        <v>19751</v>
      </c>
      <c r="N5062" s="177" t="s">
        <v>19751</v>
      </c>
      <c r="O5062" s="177" t="s">
        <v>195</v>
      </c>
      <c r="P5062" s="177" t="s">
        <v>1023</v>
      </c>
      <c r="R5062" s="177" t="s">
        <v>600</v>
      </c>
      <c r="S5062" s="177" t="s">
        <v>601</v>
      </c>
      <c r="T5062" s="210" t="s">
        <v>9732</v>
      </c>
      <c r="U5062" s="177" t="s">
        <v>712</v>
      </c>
      <c r="V5062" s="177" t="s">
        <v>2024</v>
      </c>
      <c r="W5062" s="177" t="s">
        <v>677</v>
      </c>
      <c r="X5062" s="177" t="s">
        <v>943</v>
      </c>
      <c r="Y5062" s="177" t="s">
        <v>674</v>
      </c>
      <c r="Z5062" s="177" t="s">
        <v>712</v>
      </c>
      <c r="AA5062" s="177" t="s">
        <v>1084</v>
      </c>
      <c r="AB5062" s="177" t="s">
        <v>19837</v>
      </c>
      <c r="AC5062" s="177" t="s">
        <v>1086</v>
      </c>
      <c r="AD5062" s="177" t="s">
        <v>19844</v>
      </c>
      <c r="AE5062" s="177" t="s">
        <v>870</v>
      </c>
      <c r="AQ5062" s="177"/>
      <c r="AR5062" s="177" t="s">
        <v>19845</v>
      </c>
      <c r="AS5062" s="177" t="s">
        <v>19846</v>
      </c>
      <c r="AT5062" s="177"/>
      <c r="AU5062" s="177"/>
      <c r="AV5062" s="177"/>
      <c r="AW5062" s="177"/>
    </row>
    <row r="5063" spans="1:68">
      <c r="A5063" s="170" t="s">
        <v>19847</v>
      </c>
      <c r="B5063" s="177" t="s">
        <v>19848</v>
      </c>
      <c r="D5063" s="177" t="s">
        <v>508</v>
      </c>
      <c r="E5063" s="177" t="s">
        <v>661</v>
      </c>
      <c r="F5063" s="177" t="s">
        <v>19849</v>
      </c>
      <c r="I5063" s="177" t="s">
        <v>979</v>
      </c>
      <c r="J5063" s="178">
        <v>44459</v>
      </c>
      <c r="K5063" s="178">
        <v>44459</v>
      </c>
      <c r="L5063" s="177" t="s">
        <v>6090</v>
      </c>
      <c r="N5063" s="177" t="s">
        <v>19850</v>
      </c>
      <c r="O5063" s="177" t="s">
        <v>210</v>
      </c>
      <c r="R5063" s="177" t="s">
        <v>210</v>
      </c>
      <c r="S5063" s="177" t="s">
        <v>6091</v>
      </c>
      <c r="U5063" s="177" t="s">
        <v>555</v>
      </c>
      <c r="V5063" s="177" t="s">
        <v>691</v>
      </c>
      <c r="X5063" s="177" t="s">
        <v>10510</v>
      </c>
      <c r="Y5063" s="177" t="s">
        <v>10511</v>
      </c>
      <c r="Z5063" s="177" t="s">
        <v>19851</v>
      </c>
      <c r="AA5063" s="177" t="s">
        <v>19852</v>
      </c>
      <c r="AB5063" s="177" t="s">
        <v>583</v>
      </c>
      <c r="AC5063" s="177" t="s">
        <v>19851</v>
      </c>
      <c r="AD5063" s="177" t="s">
        <v>19853</v>
      </c>
      <c r="AE5063" s="177" t="s">
        <v>583</v>
      </c>
      <c r="AQ5063" s="177"/>
      <c r="AT5063" s="177"/>
      <c r="AU5063" s="177"/>
      <c r="AV5063" s="177"/>
      <c r="AW5063" s="177"/>
    </row>
    <row r="5064" spans="1:68">
      <c r="A5064" s="170" t="s">
        <v>19847</v>
      </c>
      <c r="B5064" s="177" t="s">
        <v>19848</v>
      </c>
      <c r="D5064" s="177" t="s">
        <v>508</v>
      </c>
      <c r="E5064" s="177" t="s">
        <v>669</v>
      </c>
      <c r="F5064" s="177" t="s">
        <v>19854</v>
      </c>
      <c r="I5064" s="177" t="s">
        <v>979</v>
      </c>
      <c r="J5064" s="178">
        <v>44459</v>
      </c>
      <c r="K5064" s="178">
        <v>44459</v>
      </c>
      <c r="L5064" s="177" t="s">
        <v>550</v>
      </c>
      <c r="M5064" s="177" t="s">
        <v>19850</v>
      </c>
      <c r="N5064" s="177" t="s">
        <v>19850</v>
      </c>
      <c r="O5064" s="177" t="s">
        <v>195</v>
      </c>
      <c r="P5064" s="177" t="s">
        <v>887</v>
      </c>
      <c r="Q5064" s="177" t="s">
        <v>15949</v>
      </c>
      <c r="R5064" s="177" t="s">
        <v>600</v>
      </c>
      <c r="S5064" s="177" t="s">
        <v>601</v>
      </c>
      <c r="U5064" s="177" t="s">
        <v>718</v>
      </c>
      <c r="V5064" s="177" t="s">
        <v>1000</v>
      </c>
      <c r="Z5064" s="177" t="s">
        <v>718</v>
      </c>
      <c r="AA5064" s="177" t="s">
        <v>1002</v>
      </c>
      <c r="AC5064" s="177" t="s">
        <v>11750</v>
      </c>
      <c r="AD5064" s="177" t="s">
        <v>19855</v>
      </c>
      <c r="AE5064" s="177" t="s">
        <v>694</v>
      </c>
      <c r="AQ5064" s="177" t="s">
        <v>19856</v>
      </c>
      <c r="AT5064" s="177"/>
      <c r="AU5064" s="177"/>
      <c r="AV5064" s="177"/>
      <c r="AW5064" s="177"/>
    </row>
    <row r="5065" spans="1:68">
      <c r="A5065" s="170" t="s">
        <v>19847</v>
      </c>
      <c r="B5065" s="177" t="s">
        <v>19848</v>
      </c>
      <c r="D5065" s="177" t="s">
        <v>508</v>
      </c>
      <c r="E5065" s="177" t="s">
        <v>685</v>
      </c>
      <c r="F5065" s="177" t="s">
        <v>19857</v>
      </c>
      <c r="I5065" s="177" t="s">
        <v>979</v>
      </c>
      <c r="J5065" s="178">
        <v>44459</v>
      </c>
      <c r="K5065" s="178">
        <v>44459</v>
      </c>
      <c r="L5065" s="177" t="s">
        <v>550</v>
      </c>
      <c r="M5065" s="177" t="s">
        <v>19850</v>
      </c>
      <c r="N5065" s="177" t="s">
        <v>19850</v>
      </c>
      <c r="O5065" s="177" t="s">
        <v>75</v>
      </c>
      <c r="R5065" s="177" t="s">
        <v>1120</v>
      </c>
      <c r="S5065" s="177" t="s">
        <v>718</v>
      </c>
      <c r="U5065" s="177" t="s">
        <v>718</v>
      </c>
      <c r="V5065" s="177" t="s">
        <v>1122</v>
      </c>
      <c r="W5065" s="177" t="s">
        <v>1123</v>
      </c>
      <c r="Y5065" s="177" t="s">
        <v>1124</v>
      </c>
      <c r="Z5065" s="177" t="s">
        <v>1123</v>
      </c>
      <c r="AB5065" s="177">
        <v>1.18</v>
      </c>
      <c r="AC5065" s="177" t="s">
        <v>1123</v>
      </c>
      <c r="AE5065" s="177">
        <v>1.18</v>
      </c>
      <c r="AF5065" s="177" t="s">
        <v>1123</v>
      </c>
      <c r="AH5065" s="177">
        <v>1.18</v>
      </c>
      <c r="AI5065" s="177" t="s">
        <v>1123</v>
      </c>
      <c r="AK5065" s="177">
        <v>1.18</v>
      </c>
      <c r="AL5065" s="177" t="s">
        <v>1123</v>
      </c>
      <c r="AN5065" s="177">
        <v>1.18</v>
      </c>
      <c r="AO5065" s="177" t="s">
        <v>1123</v>
      </c>
      <c r="AQ5065" s="177" t="s">
        <v>19858</v>
      </c>
      <c r="AT5065" s="177">
        <v>1.18</v>
      </c>
      <c r="AU5065" s="177"/>
      <c r="AV5065" s="177"/>
      <c r="AW5065" s="177"/>
    </row>
    <row r="5066" spans="1:68">
      <c r="A5066" s="170" t="s">
        <v>19847</v>
      </c>
      <c r="B5066" s="177" t="s">
        <v>19848</v>
      </c>
      <c r="D5066" s="177" t="s">
        <v>508</v>
      </c>
      <c r="E5066" s="177" t="s">
        <v>704</v>
      </c>
      <c r="F5066" s="177" t="s">
        <v>19859</v>
      </c>
      <c r="I5066" s="177" t="s">
        <v>979</v>
      </c>
      <c r="J5066" s="178">
        <v>44459</v>
      </c>
      <c r="K5066" s="178">
        <v>44459</v>
      </c>
      <c r="L5066" s="177" t="s">
        <v>513</v>
      </c>
      <c r="M5066" s="177" t="s">
        <v>19860</v>
      </c>
      <c r="N5066" s="177" t="s">
        <v>19850</v>
      </c>
      <c r="O5066" s="177" t="s">
        <v>280</v>
      </c>
      <c r="R5066" s="177" t="s">
        <v>700</v>
      </c>
      <c r="S5066" s="177" t="s">
        <v>896</v>
      </c>
      <c r="T5066" s="210" t="s">
        <v>19861</v>
      </c>
      <c r="U5066" s="177" t="s">
        <v>718</v>
      </c>
      <c r="AQ5066" s="177" t="s">
        <v>769</v>
      </c>
      <c r="AT5066" s="177"/>
      <c r="AU5066" s="177"/>
      <c r="AV5066" s="177"/>
      <c r="AW5066" s="177"/>
    </row>
    <row r="5067" spans="1:68">
      <c r="A5067" s="170" t="s">
        <v>19847</v>
      </c>
      <c r="B5067" s="177" t="s">
        <v>19848</v>
      </c>
      <c r="D5067" s="177" t="s">
        <v>508</v>
      </c>
      <c r="E5067" s="177" t="s">
        <v>709</v>
      </c>
      <c r="F5067" s="177" t="s">
        <v>19862</v>
      </c>
      <c r="I5067" s="177" t="s">
        <v>979</v>
      </c>
      <c r="J5067" s="178">
        <v>44459</v>
      </c>
      <c r="K5067" s="178">
        <v>44459</v>
      </c>
      <c r="L5067" s="177" t="s">
        <v>901</v>
      </c>
      <c r="M5067" s="177" t="s">
        <v>19863</v>
      </c>
      <c r="N5067" s="177" t="s">
        <v>19850</v>
      </c>
      <c r="O5067" s="177" t="s">
        <v>324</v>
      </c>
      <c r="P5067" s="177" t="s">
        <v>903</v>
      </c>
      <c r="R5067" s="177" t="s">
        <v>951</v>
      </c>
      <c r="S5067" s="177" t="s">
        <v>952</v>
      </c>
      <c r="T5067" s="177" t="s">
        <v>11706</v>
      </c>
      <c r="U5067" s="177" t="s">
        <v>19864</v>
      </c>
      <c r="V5067" s="177" t="s">
        <v>5664</v>
      </c>
      <c r="W5067" s="177" t="s">
        <v>908</v>
      </c>
      <c r="Y5067" s="177" t="s">
        <v>909</v>
      </c>
      <c r="Z5067" s="177" t="s">
        <v>3037</v>
      </c>
      <c r="AA5067" s="177" t="s">
        <v>955</v>
      </c>
      <c r="AB5067" s="177" t="s">
        <v>956</v>
      </c>
      <c r="AC5067" s="177">
        <v>2800</v>
      </c>
      <c r="AD5067" s="177" t="s">
        <v>957</v>
      </c>
      <c r="AE5067" s="177">
        <v>575</v>
      </c>
      <c r="AF5067" s="177" t="s">
        <v>912</v>
      </c>
      <c r="AG5067" s="177" t="s">
        <v>908</v>
      </c>
      <c r="AH5067" s="177" t="s">
        <v>1137</v>
      </c>
      <c r="AI5067" s="177" t="s">
        <v>908</v>
      </c>
      <c r="AJ5067" s="177" t="s">
        <v>908</v>
      </c>
      <c r="AK5067" s="177" t="s">
        <v>982</v>
      </c>
      <c r="AL5067" s="177" t="s">
        <v>959</v>
      </c>
      <c r="AM5067" s="177" t="s">
        <v>960</v>
      </c>
      <c r="AP5067" s="177" t="s">
        <v>908</v>
      </c>
      <c r="AQ5067" s="177" t="s">
        <v>7384</v>
      </c>
      <c r="AT5067" s="177"/>
      <c r="AU5067" s="177"/>
      <c r="AV5067" s="177" t="s">
        <v>6993</v>
      </c>
      <c r="AW5067" s="177"/>
    </row>
    <row r="5068" spans="1:68">
      <c r="A5068" s="170" t="s">
        <v>19847</v>
      </c>
      <c r="B5068" s="177" t="s">
        <v>19848</v>
      </c>
      <c r="D5068" s="177" t="s">
        <v>508</v>
      </c>
      <c r="E5068" s="177" t="s">
        <v>19865</v>
      </c>
      <c r="F5068" s="177" t="s">
        <v>19866</v>
      </c>
      <c r="I5068" s="177"/>
      <c r="J5068" s="181" t="s">
        <v>512</v>
      </c>
      <c r="K5068" s="178" t="s">
        <v>512</v>
      </c>
      <c r="L5068" s="177" t="s">
        <v>1575</v>
      </c>
      <c r="O5068" s="177" t="s">
        <v>195</v>
      </c>
      <c r="P5068" s="177" t="s">
        <v>1816</v>
      </c>
      <c r="Q5068" s="177" t="s">
        <v>19867</v>
      </c>
      <c r="AC5068" s="177" t="s">
        <v>19868</v>
      </c>
      <c r="AD5068" s="177" t="s">
        <v>19869</v>
      </c>
      <c r="AE5068" s="177" t="s">
        <v>583</v>
      </c>
      <c r="AQ5068" s="177"/>
      <c r="AT5068" s="177"/>
      <c r="AU5068" s="177"/>
      <c r="AV5068" s="177"/>
      <c r="AW5068" s="177"/>
    </row>
    <row r="5069" spans="1:68">
      <c r="A5069" s="170" t="s">
        <v>19847</v>
      </c>
      <c r="B5069" s="177" t="s">
        <v>19848</v>
      </c>
      <c r="D5069" s="177" t="s">
        <v>508</v>
      </c>
      <c r="E5069" s="177" t="s">
        <v>19870</v>
      </c>
      <c r="F5069" s="177" t="s">
        <v>19871</v>
      </c>
      <c r="I5069" s="177"/>
      <c r="J5069" s="181" t="s">
        <v>512</v>
      </c>
      <c r="K5069" s="178" t="s">
        <v>512</v>
      </c>
      <c r="L5069" s="177" t="s">
        <v>1575</v>
      </c>
      <c r="O5069" s="177" t="s">
        <v>195</v>
      </c>
      <c r="P5069" s="177" t="s">
        <v>1193</v>
      </c>
      <c r="Q5069" s="177" t="s">
        <v>19867</v>
      </c>
      <c r="AC5069" s="177" t="s">
        <v>19868</v>
      </c>
      <c r="AD5069" s="177" t="s">
        <v>19869</v>
      </c>
      <c r="AE5069" s="177" t="s">
        <v>583</v>
      </c>
      <c r="AQ5069" s="177"/>
      <c r="AT5069" s="177"/>
      <c r="AU5069" s="177"/>
      <c r="AV5069" s="177"/>
      <c r="AW5069" s="177"/>
    </row>
    <row r="5070" spans="1:68">
      <c r="A5070" s="170" t="s">
        <v>19847</v>
      </c>
      <c r="B5070" s="177" t="s">
        <v>19848</v>
      </c>
      <c r="D5070" s="177" t="s">
        <v>508</v>
      </c>
      <c r="E5070" s="170" t="s">
        <v>19872</v>
      </c>
      <c r="F5070" s="177" t="s">
        <v>19873</v>
      </c>
      <c r="I5070" s="177"/>
      <c r="J5070" s="181" t="s">
        <v>512</v>
      </c>
      <c r="K5070" s="178" t="s">
        <v>512</v>
      </c>
      <c r="L5070" s="177" t="s">
        <v>1575</v>
      </c>
      <c r="O5070" s="177" t="s">
        <v>195</v>
      </c>
      <c r="P5070" s="177" t="s">
        <v>1816</v>
      </c>
      <c r="Q5070" s="177" t="s">
        <v>19874</v>
      </c>
      <c r="AC5070" s="177" t="s">
        <v>19868</v>
      </c>
      <c r="AD5070" s="177" t="s">
        <v>19875</v>
      </c>
      <c r="AE5070" s="177" t="s">
        <v>583</v>
      </c>
      <c r="AQ5070" s="177"/>
      <c r="AT5070" s="177"/>
      <c r="AU5070" s="177"/>
      <c r="AV5070" s="177"/>
      <c r="AW5070" s="177"/>
    </row>
    <row r="5071" spans="1:68">
      <c r="A5071" s="170" t="s">
        <v>19847</v>
      </c>
      <c r="B5071" s="177" t="s">
        <v>19848</v>
      </c>
      <c r="D5071" s="177" t="s">
        <v>508</v>
      </c>
      <c r="E5071" s="177" t="s">
        <v>719</v>
      </c>
      <c r="F5071" s="177" t="s">
        <v>19876</v>
      </c>
      <c r="I5071" s="177"/>
      <c r="J5071" s="181" t="s">
        <v>512</v>
      </c>
      <c r="K5071" s="178" t="s">
        <v>512</v>
      </c>
      <c r="L5071" s="177" t="s">
        <v>1575</v>
      </c>
      <c r="O5071" s="177" t="s">
        <v>195</v>
      </c>
      <c r="P5071" s="177" t="s">
        <v>1193</v>
      </c>
      <c r="Q5071" s="177" t="s">
        <v>19874</v>
      </c>
      <c r="AC5071" s="177" t="s">
        <v>19868</v>
      </c>
      <c r="AD5071" s="177" t="s">
        <v>19877</v>
      </c>
      <c r="AE5071" s="177" t="s">
        <v>524</v>
      </c>
      <c r="AQ5071" s="177"/>
      <c r="AT5071" s="177"/>
      <c r="AU5071" s="177"/>
      <c r="AV5071" s="177"/>
      <c r="AW5071" s="177"/>
    </row>
    <row r="5072" spans="1:68">
      <c r="A5072" s="170"/>
      <c r="B5072" s="177" t="s">
        <v>19878</v>
      </c>
      <c r="D5072" s="177" t="s">
        <v>508</v>
      </c>
      <c r="E5072" s="177" t="s">
        <v>661</v>
      </c>
      <c r="F5072" s="177" t="s">
        <v>19879</v>
      </c>
      <c r="I5072" s="177" t="s">
        <v>1945</v>
      </c>
      <c r="J5072" s="181" t="s">
        <v>512</v>
      </c>
      <c r="K5072" s="178" t="s">
        <v>512</v>
      </c>
      <c r="L5072" s="177" t="s">
        <v>550</v>
      </c>
      <c r="M5072" s="177" t="s">
        <v>19880</v>
      </c>
      <c r="N5072" s="177" t="s">
        <v>19880</v>
      </c>
      <c r="O5072" s="177" t="s">
        <v>110</v>
      </c>
      <c r="R5072" s="177" t="s">
        <v>565</v>
      </c>
      <c r="S5072" s="177" t="s">
        <v>7735</v>
      </c>
      <c r="T5072" s="177" t="s">
        <v>7940</v>
      </c>
      <c r="U5072" s="177" t="s">
        <v>13924</v>
      </c>
      <c r="V5072" s="177" t="s">
        <v>19881</v>
      </c>
      <c r="W5072" s="177" t="s">
        <v>1620</v>
      </c>
      <c r="AA5072" s="177" t="s">
        <v>19679</v>
      </c>
      <c r="AB5072" s="177" t="s">
        <v>19882</v>
      </c>
      <c r="AC5072" s="177" t="s">
        <v>583</v>
      </c>
      <c r="AM5072" s="177" t="s">
        <v>17419</v>
      </c>
      <c r="AN5072" s="177" t="s">
        <v>19883</v>
      </c>
      <c r="AO5072" s="177" t="s">
        <v>1034</v>
      </c>
      <c r="AP5072" s="177" t="s">
        <v>19682</v>
      </c>
      <c r="AQ5072" s="177"/>
      <c r="AT5072" s="177" t="s">
        <v>19884</v>
      </c>
      <c r="AU5072" s="177" t="s">
        <v>583</v>
      </c>
      <c r="AV5072" s="177"/>
      <c r="AW5072" s="177"/>
      <c r="BN5072" s="177" t="s">
        <v>2173</v>
      </c>
      <c r="BO5072" s="177" t="s">
        <v>19885</v>
      </c>
      <c r="BP5072" s="177" t="s">
        <v>694</v>
      </c>
    </row>
    <row r="5073" spans="1:49">
      <c r="A5073" s="170" t="s">
        <v>19886</v>
      </c>
      <c r="B5073" s="177" t="s">
        <v>19887</v>
      </c>
      <c r="D5073" s="177" t="s">
        <v>508</v>
      </c>
      <c r="F5073" s="177" t="s">
        <v>19888</v>
      </c>
      <c r="I5073" s="177" t="s">
        <v>564</v>
      </c>
      <c r="J5073" s="181" t="s">
        <v>512</v>
      </c>
      <c r="K5073" s="178" t="s">
        <v>512</v>
      </c>
      <c r="L5073" s="177" t="s">
        <v>550</v>
      </c>
      <c r="M5073" s="177" t="s">
        <v>19889</v>
      </c>
      <c r="N5073" s="177" t="s">
        <v>19889</v>
      </c>
      <c r="O5073" s="177" t="s">
        <v>396</v>
      </c>
      <c r="R5073" s="177" t="s">
        <v>396</v>
      </c>
      <c r="S5073" s="177" t="s">
        <v>19890</v>
      </c>
      <c r="U5073" s="177" t="s">
        <v>748</v>
      </c>
      <c r="V5073" s="177" t="s">
        <v>805</v>
      </c>
      <c r="AQ5073" s="177" t="s">
        <v>683</v>
      </c>
      <c r="AT5073" s="177"/>
      <c r="AU5073" s="177"/>
      <c r="AV5073" s="177"/>
      <c r="AW5073" s="177"/>
    </row>
    <row r="5074" spans="1:49">
      <c r="A5074" s="170" t="s">
        <v>19891</v>
      </c>
      <c r="B5074" s="177" t="s">
        <v>19892</v>
      </c>
      <c r="D5074" s="177" t="s">
        <v>508</v>
      </c>
      <c r="F5074" s="177" t="s">
        <v>19893</v>
      </c>
      <c r="I5074" s="177" t="s">
        <v>979</v>
      </c>
      <c r="J5074" s="181" t="e">
        <v>#N/A</v>
      </c>
      <c r="K5074" s="178" t="e">
        <v>#N/A</v>
      </c>
      <c r="L5074" s="177" t="s">
        <v>2030</v>
      </c>
      <c r="N5074" s="177" t="s">
        <v>19894</v>
      </c>
      <c r="O5074" s="177" t="s">
        <v>195</v>
      </c>
      <c r="P5074" s="177" t="s">
        <v>887</v>
      </c>
      <c r="R5074" s="177" t="s">
        <v>2032</v>
      </c>
      <c r="S5074" s="177" t="s">
        <v>13758</v>
      </c>
      <c r="U5074" s="177" t="s">
        <v>579</v>
      </c>
      <c r="V5074" s="177" t="s">
        <v>2034</v>
      </c>
      <c r="X5074" s="177" t="s">
        <v>2035</v>
      </c>
      <c r="Z5074" s="177" t="s">
        <v>555</v>
      </c>
      <c r="AA5074" s="177" t="s">
        <v>2036</v>
      </c>
      <c r="AQ5074" s="177" t="s">
        <v>19895</v>
      </c>
      <c r="AT5074" s="177"/>
      <c r="AU5074" s="177"/>
      <c r="AV5074" s="177"/>
      <c r="AW5074" s="177"/>
    </row>
    <row r="5075" spans="1:49">
      <c r="A5075" s="170" t="s">
        <v>19891</v>
      </c>
      <c r="B5075" s="177" t="s">
        <v>19892</v>
      </c>
      <c r="D5075" s="177" t="s">
        <v>508</v>
      </c>
      <c r="F5075" s="177" t="s">
        <v>19896</v>
      </c>
      <c r="I5075" s="177" t="s">
        <v>979</v>
      </c>
      <c r="J5075" s="181" t="e">
        <v>#N/A</v>
      </c>
      <c r="K5075" s="178" t="e">
        <v>#N/A</v>
      </c>
      <c r="L5075" s="177" t="s">
        <v>2030</v>
      </c>
      <c r="N5075" s="177" t="s">
        <v>19894</v>
      </c>
      <c r="O5075" s="177" t="s">
        <v>280</v>
      </c>
      <c r="R5075" s="177" t="s">
        <v>700</v>
      </c>
      <c r="AQ5075" s="177"/>
      <c r="AT5075" s="177"/>
      <c r="AU5075" s="177"/>
      <c r="AV5075" s="177"/>
      <c r="AW5075" s="177"/>
    </row>
    <row r="5076" spans="1:49">
      <c r="A5076" s="170" t="s">
        <v>19891</v>
      </c>
      <c r="B5076" s="177" t="s">
        <v>19892</v>
      </c>
      <c r="D5076" s="177" t="s">
        <v>508</v>
      </c>
      <c r="F5076" s="177" t="s">
        <v>19897</v>
      </c>
      <c r="I5076" s="177" t="s">
        <v>979</v>
      </c>
      <c r="J5076" s="181" t="e">
        <v>#N/A</v>
      </c>
      <c r="K5076" s="178" t="e">
        <v>#N/A</v>
      </c>
      <c r="L5076" s="177" t="s">
        <v>2030</v>
      </c>
      <c r="N5076" s="177" t="s">
        <v>19894</v>
      </c>
      <c r="O5076" s="177" t="s">
        <v>324</v>
      </c>
      <c r="P5076" s="177" t="s">
        <v>903</v>
      </c>
      <c r="R5076" s="177" t="s">
        <v>2041</v>
      </c>
      <c r="S5076" s="177" t="s">
        <v>19898</v>
      </c>
      <c r="V5076" s="177" t="s">
        <v>2043</v>
      </c>
      <c r="W5076" s="177" t="s">
        <v>2044</v>
      </c>
      <c r="Y5076" s="177" t="s">
        <v>960</v>
      </c>
      <c r="Z5076" s="177" t="s">
        <v>2044</v>
      </c>
      <c r="AC5076" s="177" t="s">
        <v>555</v>
      </c>
      <c r="AF5076" s="177" t="s">
        <v>2045</v>
      </c>
      <c r="AK5076" s="177" t="s">
        <v>914</v>
      </c>
      <c r="AQ5076" s="177" t="s">
        <v>769</v>
      </c>
      <c r="AT5076" s="177"/>
      <c r="AU5076" s="177"/>
      <c r="AV5076" s="177"/>
      <c r="AW5076" s="177" t="s">
        <v>2044</v>
      </c>
    </row>
    <row r="5077" spans="1:49">
      <c r="A5077" s="170" t="s">
        <v>19899</v>
      </c>
      <c r="B5077" s="177" t="s">
        <v>19900</v>
      </c>
      <c r="D5077" s="177" t="s">
        <v>508</v>
      </c>
      <c r="F5077" s="177" t="s">
        <v>19901</v>
      </c>
      <c r="I5077" s="177" t="s">
        <v>663</v>
      </c>
      <c r="J5077" s="181" t="s">
        <v>512</v>
      </c>
      <c r="K5077" s="178" t="s">
        <v>512</v>
      </c>
      <c r="L5077" s="177" t="s">
        <v>901</v>
      </c>
      <c r="M5077" s="177">
        <v>91009</v>
      </c>
      <c r="N5077" s="177" t="s">
        <v>19902</v>
      </c>
      <c r="O5077" s="177" t="s">
        <v>324</v>
      </c>
      <c r="P5077" s="177" t="s">
        <v>2871</v>
      </c>
      <c r="R5077" s="177" t="s">
        <v>19903</v>
      </c>
      <c r="U5077" s="177" t="s">
        <v>4616</v>
      </c>
      <c r="V5077" s="177" t="s">
        <v>908</v>
      </c>
      <c r="W5077" s="177" t="s">
        <v>908</v>
      </c>
      <c r="Y5077" s="177" t="s">
        <v>2866</v>
      </c>
      <c r="AB5077" s="177" t="s">
        <v>908</v>
      </c>
      <c r="AC5077" s="177">
        <v>2000</v>
      </c>
      <c r="AD5077" s="177" t="s">
        <v>957</v>
      </c>
      <c r="AE5077" s="177" t="s">
        <v>908</v>
      </c>
      <c r="AF5077" s="177" t="s">
        <v>912</v>
      </c>
      <c r="AG5077" s="177" t="s">
        <v>908</v>
      </c>
      <c r="AH5077" s="177" t="s">
        <v>2867</v>
      </c>
      <c r="AI5077" s="177" t="s">
        <v>908</v>
      </c>
      <c r="AK5077" s="177" t="s">
        <v>908</v>
      </c>
      <c r="AL5077" s="177" t="s">
        <v>908</v>
      </c>
      <c r="AQ5077" s="177"/>
      <c r="AT5077" s="177"/>
      <c r="AU5077" s="177"/>
      <c r="AV5077" s="177"/>
      <c r="AW5077" s="177"/>
    </row>
    <row r="5078" spans="1:49" ht="14.25" customHeight="1">
      <c r="A5078" s="170" t="s">
        <v>19899</v>
      </c>
      <c r="B5078" s="177" t="s">
        <v>19900</v>
      </c>
      <c r="D5078" s="177" t="s">
        <v>508</v>
      </c>
      <c r="F5078" s="177" t="s">
        <v>19904</v>
      </c>
      <c r="I5078" s="177" t="s">
        <v>2844</v>
      </c>
      <c r="J5078" s="181" t="s">
        <v>512</v>
      </c>
      <c r="K5078" s="178" t="s">
        <v>512</v>
      </c>
      <c r="L5078" s="177" t="s">
        <v>901</v>
      </c>
      <c r="M5078" s="177" t="s">
        <v>19905</v>
      </c>
      <c r="N5078" s="177" t="s">
        <v>19902</v>
      </c>
      <c r="O5078" s="177" t="s">
        <v>324</v>
      </c>
      <c r="P5078" s="177" t="s">
        <v>2871</v>
      </c>
      <c r="R5078" s="177" t="s">
        <v>19906</v>
      </c>
      <c r="U5078" s="177" t="s">
        <v>4667</v>
      </c>
      <c r="AC5078" s="177" t="s">
        <v>718</v>
      </c>
      <c r="AQ5078" s="177"/>
      <c r="AT5078" s="177"/>
      <c r="AU5078" s="177"/>
      <c r="AV5078" s="177"/>
      <c r="AW5078" s="177"/>
    </row>
    <row r="5079" spans="1:49">
      <c r="A5079" s="170" t="s">
        <v>19899</v>
      </c>
      <c r="B5079" s="177" t="s">
        <v>19900</v>
      </c>
      <c r="D5079" s="177" t="s">
        <v>508</v>
      </c>
      <c r="F5079" s="177" t="s">
        <v>19907</v>
      </c>
      <c r="I5079" s="177" t="s">
        <v>979</v>
      </c>
      <c r="J5079" s="178">
        <v>44859</v>
      </c>
      <c r="K5079" s="178">
        <v>44859</v>
      </c>
      <c r="L5079" s="177" t="s">
        <v>901</v>
      </c>
      <c r="M5079" s="177" t="s">
        <v>19908</v>
      </c>
      <c r="N5079" s="177" t="s">
        <v>19909</v>
      </c>
      <c r="O5079" s="177" t="s">
        <v>324</v>
      </c>
      <c r="P5079" s="177" t="s">
        <v>903</v>
      </c>
      <c r="R5079" s="177" t="s">
        <v>951</v>
      </c>
      <c r="S5079" s="177" t="s">
        <v>952</v>
      </c>
      <c r="U5079" s="177" t="s">
        <v>19910</v>
      </c>
      <c r="V5079" s="177" t="s">
        <v>12677</v>
      </c>
      <c r="W5079" s="177" t="s">
        <v>908</v>
      </c>
      <c r="Y5079" s="177" t="s">
        <v>908</v>
      </c>
      <c r="Z5079" s="177" t="s">
        <v>908</v>
      </c>
      <c r="AA5079" s="177" t="s">
        <v>1148</v>
      </c>
      <c r="AB5079" s="177" t="s">
        <v>910</v>
      </c>
      <c r="AC5079" s="177">
        <v>2000</v>
      </c>
      <c r="AD5079" s="177" t="s">
        <v>911</v>
      </c>
      <c r="AE5079" s="177">
        <v>915</v>
      </c>
      <c r="AF5079" s="177" t="s">
        <v>912</v>
      </c>
      <c r="AG5079" s="177" t="s">
        <v>908</v>
      </c>
      <c r="AH5079" s="177" t="s">
        <v>5358</v>
      </c>
      <c r="AI5079" s="177" t="s">
        <v>908</v>
      </c>
      <c r="AJ5079" s="177" t="s">
        <v>7964</v>
      </c>
      <c r="AK5079" s="177" t="s">
        <v>982</v>
      </c>
      <c r="AL5079" s="177" t="s">
        <v>959</v>
      </c>
      <c r="AM5079" s="177" t="s">
        <v>960</v>
      </c>
      <c r="AQ5079" s="177"/>
      <c r="AT5079" s="177"/>
      <c r="AU5079" s="177"/>
      <c r="AV5079" s="177"/>
      <c r="AW5079" s="177"/>
    </row>
    <row r="5080" spans="1:49">
      <c r="A5080" s="170" t="s">
        <v>19899</v>
      </c>
      <c r="B5080" s="177" t="s">
        <v>19900</v>
      </c>
      <c r="D5080" s="177" t="s">
        <v>508</v>
      </c>
      <c r="E5080" s="177" t="s">
        <v>3731</v>
      </c>
      <c r="F5080" s="177" t="s">
        <v>19911</v>
      </c>
      <c r="G5080" s="177" t="s">
        <v>1115</v>
      </c>
      <c r="I5080" s="177">
        <v>2023</v>
      </c>
      <c r="J5080" s="181" t="s">
        <v>2287</v>
      </c>
      <c r="K5080" s="178" t="s">
        <v>2287</v>
      </c>
      <c r="L5080" s="177" t="s">
        <v>550</v>
      </c>
      <c r="M5080" s="177" t="s">
        <v>19912</v>
      </c>
      <c r="N5080" s="177" t="s">
        <v>19912</v>
      </c>
      <c r="O5080" s="177" t="s">
        <v>195</v>
      </c>
      <c r="P5080" s="177" t="s">
        <v>2310</v>
      </c>
      <c r="Q5080" s="177" t="s">
        <v>19913</v>
      </c>
      <c r="R5080" s="177" t="s">
        <v>600</v>
      </c>
      <c r="S5080" s="177" t="s">
        <v>601</v>
      </c>
      <c r="U5080" s="177" t="s">
        <v>718</v>
      </c>
      <c r="V5080" s="177">
        <v>6400</v>
      </c>
      <c r="X5080" s="177" t="s">
        <v>943</v>
      </c>
      <c r="Y5080" s="177" t="s">
        <v>674</v>
      </c>
      <c r="Z5080" s="177" t="s">
        <v>718</v>
      </c>
      <c r="AA5080" s="177">
        <v>13585</v>
      </c>
      <c r="AQ5080" s="177" t="s">
        <v>19914</v>
      </c>
      <c r="AT5080" s="177"/>
      <c r="AU5080" s="177"/>
      <c r="AV5080" s="177"/>
      <c r="AW5080" s="177"/>
    </row>
    <row r="5081" spans="1:49">
      <c r="A5081" s="170" t="s">
        <v>19899</v>
      </c>
      <c r="B5081" s="177" t="s">
        <v>19900</v>
      </c>
      <c r="D5081" s="177" t="s">
        <v>508</v>
      </c>
      <c r="E5081" s="177" t="s">
        <v>19915</v>
      </c>
      <c r="F5081" s="177" t="s">
        <v>19916</v>
      </c>
      <c r="G5081" s="177" t="s">
        <v>1115</v>
      </c>
      <c r="I5081" s="177">
        <v>2023</v>
      </c>
      <c r="J5081" s="181" t="s">
        <v>2287</v>
      </c>
      <c r="K5081" s="178" t="s">
        <v>2287</v>
      </c>
      <c r="L5081" s="177" t="s">
        <v>550</v>
      </c>
      <c r="M5081" s="177" t="s">
        <v>19912</v>
      </c>
      <c r="N5081" s="177" t="s">
        <v>19912</v>
      </c>
      <c r="O5081" s="177" t="s">
        <v>217</v>
      </c>
      <c r="Q5081" s="177" t="s">
        <v>19913</v>
      </c>
      <c r="R5081" s="177" t="s">
        <v>1766</v>
      </c>
      <c r="S5081" s="177" t="s">
        <v>718</v>
      </c>
      <c r="T5081" s="177" t="s">
        <v>11964</v>
      </c>
      <c r="U5081" s="177" t="s">
        <v>718</v>
      </c>
      <c r="V5081" s="177" t="s">
        <v>7912</v>
      </c>
      <c r="W5081" s="177" t="s">
        <v>8697</v>
      </c>
      <c r="AQ5081" s="177"/>
      <c r="AT5081" s="177"/>
      <c r="AU5081" s="177"/>
      <c r="AV5081" s="177"/>
      <c r="AW5081" s="177"/>
    </row>
    <row r="5082" spans="1:49">
      <c r="A5082" s="170" t="s">
        <v>19899</v>
      </c>
      <c r="B5082" s="177" t="s">
        <v>19900</v>
      </c>
      <c r="D5082" s="177" t="s">
        <v>508</v>
      </c>
      <c r="E5082" s="177" t="s">
        <v>12396</v>
      </c>
      <c r="F5082" s="177" t="s">
        <v>19917</v>
      </c>
      <c r="H5082" s="177" t="s">
        <v>1115</v>
      </c>
      <c r="I5082" s="177">
        <v>2023</v>
      </c>
      <c r="J5082" s="181" t="s">
        <v>2287</v>
      </c>
      <c r="K5082" s="178" t="s">
        <v>2287</v>
      </c>
      <c r="L5082" s="177" t="s">
        <v>901</v>
      </c>
      <c r="M5082" s="177" t="s">
        <v>19918</v>
      </c>
      <c r="N5082" s="177" t="s">
        <v>19912</v>
      </c>
      <c r="O5082" s="177" t="s">
        <v>324</v>
      </c>
      <c r="P5082" s="177" t="s">
        <v>903</v>
      </c>
      <c r="Q5082" s="177" t="s">
        <v>19913</v>
      </c>
      <c r="R5082" s="177" t="s">
        <v>951</v>
      </c>
      <c r="S5082" s="177" t="s">
        <v>952</v>
      </c>
      <c r="U5082" s="177" t="s">
        <v>19919</v>
      </c>
      <c r="V5082" s="177" t="s">
        <v>19724</v>
      </c>
      <c r="W5082" s="177" t="s">
        <v>908</v>
      </c>
      <c r="Y5082" s="177" t="s">
        <v>909</v>
      </c>
      <c r="Z5082" s="177" t="s">
        <v>3037</v>
      </c>
      <c r="AA5082" s="177" t="s">
        <v>1148</v>
      </c>
      <c r="AB5082" s="177" t="s">
        <v>956</v>
      </c>
      <c r="AC5082" s="177">
        <v>2800</v>
      </c>
      <c r="AD5082" s="177" t="s">
        <v>957</v>
      </c>
      <c r="AE5082" s="177">
        <v>575</v>
      </c>
      <c r="AF5082" s="177" t="s">
        <v>912</v>
      </c>
      <c r="AG5082" s="177" t="s">
        <v>908</v>
      </c>
      <c r="AH5082" s="177" t="s">
        <v>958</v>
      </c>
      <c r="AI5082" s="177" t="s">
        <v>908</v>
      </c>
      <c r="AJ5082" s="177" t="s">
        <v>7964</v>
      </c>
      <c r="AK5082" s="177" t="s">
        <v>982</v>
      </c>
      <c r="AL5082" s="177" t="s">
        <v>959</v>
      </c>
      <c r="AM5082" s="177" t="s">
        <v>960</v>
      </c>
      <c r="AN5082" s="177" t="s">
        <v>2866</v>
      </c>
      <c r="AP5082" s="177" t="s">
        <v>908</v>
      </c>
      <c r="AQ5082" s="177" t="s">
        <v>1731</v>
      </c>
      <c r="AT5082" s="177"/>
      <c r="AU5082" s="177"/>
      <c r="AV5082" s="177"/>
      <c r="AW5082" s="177"/>
    </row>
    <row r="5083" spans="1:49">
      <c r="A5083" s="170" t="s">
        <v>19899</v>
      </c>
      <c r="B5083" s="177" t="s">
        <v>19900</v>
      </c>
      <c r="D5083" s="177" t="s">
        <v>508</v>
      </c>
      <c r="E5083" s="177" t="s">
        <v>18455</v>
      </c>
      <c r="F5083" s="177" t="s">
        <v>19920</v>
      </c>
      <c r="H5083" s="177" t="s">
        <v>1115</v>
      </c>
      <c r="I5083" s="177">
        <v>2023</v>
      </c>
      <c r="J5083" s="181" t="s">
        <v>2287</v>
      </c>
      <c r="K5083" s="178" t="s">
        <v>2287</v>
      </c>
      <c r="L5083" s="177" t="s">
        <v>513</v>
      </c>
      <c r="M5083" s="177" t="s">
        <v>19921</v>
      </c>
      <c r="N5083" s="177" t="s">
        <v>19912</v>
      </c>
      <c r="O5083" s="177" t="s">
        <v>280</v>
      </c>
      <c r="P5083" s="177" t="s">
        <v>920</v>
      </c>
      <c r="Q5083" s="177" t="s">
        <v>19913</v>
      </c>
      <c r="R5083" s="177" t="s">
        <v>700</v>
      </c>
      <c r="S5083" s="177" t="s">
        <v>896</v>
      </c>
      <c r="U5083" s="177" t="s">
        <v>718</v>
      </c>
      <c r="AQ5083" s="170" t="s">
        <v>948</v>
      </c>
      <c r="AT5083" s="177"/>
      <c r="AU5083" s="177"/>
      <c r="AV5083" s="177"/>
      <c r="AW5083" s="177"/>
    </row>
    <row r="5084" spans="1:49">
      <c r="A5084" s="170" t="s">
        <v>19899</v>
      </c>
      <c r="B5084" s="177" t="s">
        <v>19900</v>
      </c>
      <c r="D5084" s="177" t="s">
        <v>508</v>
      </c>
      <c r="E5084" s="177" t="s">
        <v>19922</v>
      </c>
      <c r="F5084" s="177" t="s">
        <v>19923</v>
      </c>
      <c r="G5084" s="177" t="s">
        <v>1115</v>
      </c>
      <c r="I5084" s="177">
        <v>2023</v>
      </c>
      <c r="J5084" s="181" t="s">
        <v>2287</v>
      </c>
      <c r="K5084" s="178" t="s">
        <v>2287</v>
      </c>
      <c r="L5084" s="177" t="s">
        <v>550</v>
      </c>
      <c r="M5084" s="177" t="s">
        <v>19912</v>
      </c>
      <c r="N5084" s="177" t="s">
        <v>19912</v>
      </c>
      <c r="O5084" s="177" t="s">
        <v>75</v>
      </c>
      <c r="P5084" s="177" t="s">
        <v>920</v>
      </c>
      <c r="Q5084" s="177" t="s">
        <v>19913</v>
      </c>
      <c r="R5084" s="177" t="s">
        <v>1120</v>
      </c>
      <c r="S5084" s="177" t="s">
        <v>718</v>
      </c>
      <c r="U5084" s="177" t="s">
        <v>718</v>
      </c>
      <c r="V5084" s="177" t="s">
        <v>1122</v>
      </c>
      <c r="W5084" s="177" t="s">
        <v>19924</v>
      </c>
      <c r="Y5084" s="177" t="s">
        <v>19925</v>
      </c>
      <c r="AQ5084" s="177" t="s">
        <v>1125</v>
      </c>
      <c r="AT5084" s="177"/>
      <c r="AU5084" s="177"/>
      <c r="AV5084" s="177"/>
      <c r="AW5084" s="177"/>
    </row>
    <row r="5085" spans="1:49">
      <c r="A5085" s="170" t="s">
        <v>19899</v>
      </c>
      <c r="B5085" s="177" t="s">
        <v>19900</v>
      </c>
      <c r="D5085" s="177" t="s">
        <v>508</v>
      </c>
      <c r="E5085" s="177" t="s">
        <v>3754</v>
      </c>
      <c r="F5085" s="177" t="s">
        <v>19926</v>
      </c>
      <c r="G5085" s="177" t="s">
        <v>1148</v>
      </c>
      <c r="I5085" s="177">
        <v>2023</v>
      </c>
      <c r="J5085" s="181" t="s">
        <v>2287</v>
      </c>
      <c r="K5085" s="178" t="s">
        <v>2287</v>
      </c>
      <c r="L5085" s="177" t="s">
        <v>550</v>
      </c>
      <c r="M5085" s="177" t="s">
        <v>19912</v>
      </c>
      <c r="N5085" s="177" t="s">
        <v>19912</v>
      </c>
      <c r="O5085" s="177" t="s">
        <v>195</v>
      </c>
      <c r="P5085" s="177" t="s">
        <v>2310</v>
      </c>
      <c r="Q5085" s="177" t="s">
        <v>19927</v>
      </c>
      <c r="R5085" s="177" t="s">
        <v>600</v>
      </c>
      <c r="S5085" s="177" t="s">
        <v>601</v>
      </c>
      <c r="U5085" s="177" t="s">
        <v>718</v>
      </c>
      <c r="V5085" s="177">
        <v>6400</v>
      </c>
      <c r="X5085" s="177" t="s">
        <v>943</v>
      </c>
      <c r="Y5085" s="177" t="s">
        <v>674</v>
      </c>
      <c r="Z5085" s="177" t="s">
        <v>718</v>
      </c>
      <c r="AA5085" s="177">
        <v>13585</v>
      </c>
      <c r="AQ5085" s="177" t="s">
        <v>19914</v>
      </c>
      <c r="AT5085" s="177"/>
      <c r="AU5085" s="177"/>
      <c r="AV5085" s="177"/>
      <c r="AW5085" s="177"/>
    </row>
    <row r="5086" spans="1:49">
      <c r="A5086" s="170" t="s">
        <v>19899</v>
      </c>
      <c r="B5086" s="177" t="s">
        <v>19900</v>
      </c>
      <c r="D5086" s="177" t="s">
        <v>508</v>
      </c>
      <c r="E5086" s="177" t="s">
        <v>5022</v>
      </c>
      <c r="F5086" s="177" t="s">
        <v>19928</v>
      </c>
      <c r="G5086" s="177" t="s">
        <v>1148</v>
      </c>
      <c r="I5086" s="177">
        <v>2023</v>
      </c>
      <c r="J5086" s="181" t="s">
        <v>2287</v>
      </c>
      <c r="K5086" s="178" t="s">
        <v>2287</v>
      </c>
      <c r="L5086" s="177" t="s">
        <v>550</v>
      </c>
      <c r="M5086" s="177" t="s">
        <v>19912</v>
      </c>
      <c r="N5086" s="177" t="s">
        <v>19912</v>
      </c>
      <c r="O5086" s="177" t="s">
        <v>217</v>
      </c>
      <c r="Q5086" s="177" t="s">
        <v>19927</v>
      </c>
      <c r="R5086" s="177" t="s">
        <v>1766</v>
      </c>
      <c r="S5086" s="177" t="s">
        <v>718</v>
      </c>
      <c r="T5086" s="177" t="s">
        <v>11964</v>
      </c>
      <c r="U5086" s="177" t="s">
        <v>718</v>
      </c>
      <c r="V5086" s="177" t="s">
        <v>7912</v>
      </c>
      <c r="W5086" s="177" t="s">
        <v>8697</v>
      </c>
      <c r="AQ5086" s="177"/>
      <c r="AT5086" s="177"/>
      <c r="AU5086" s="177"/>
      <c r="AV5086" s="177"/>
      <c r="AW5086" s="177"/>
    </row>
    <row r="5087" spans="1:49">
      <c r="A5087" s="170" t="s">
        <v>19899</v>
      </c>
      <c r="B5087" s="177" t="s">
        <v>19900</v>
      </c>
      <c r="D5087" s="177" t="s">
        <v>508</v>
      </c>
      <c r="E5087" s="177" t="s">
        <v>18117</v>
      </c>
      <c r="F5087" s="177" t="s">
        <v>19929</v>
      </c>
      <c r="H5087" s="177" t="s">
        <v>1148</v>
      </c>
      <c r="I5087" s="177">
        <v>2023</v>
      </c>
      <c r="J5087" s="181" t="s">
        <v>2287</v>
      </c>
      <c r="K5087" s="178" t="s">
        <v>2287</v>
      </c>
      <c r="L5087" s="177" t="s">
        <v>901</v>
      </c>
      <c r="M5087" s="177" t="s">
        <v>19918</v>
      </c>
      <c r="N5087" s="177" t="s">
        <v>19912</v>
      </c>
      <c r="O5087" s="177" t="s">
        <v>324</v>
      </c>
      <c r="P5087" s="177" t="s">
        <v>903</v>
      </c>
      <c r="Q5087" s="177" t="s">
        <v>19927</v>
      </c>
      <c r="R5087" s="177" t="s">
        <v>951</v>
      </c>
      <c r="S5087" s="177" t="s">
        <v>952</v>
      </c>
      <c r="U5087" s="177" t="s">
        <v>19919</v>
      </c>
      <c r="V5087" s="177" t="s">
        <v>19724</v>
      </c>
      <c r="W5087" s="177" t="s">
        <v>908</v>
      </c>
      <c r="Y5087" s="177" t="s">
        <v>909</v>
      </c>
      <c r="Z5087" s="177" t="s">
        <v>3037</v>
      </c>
      <c r="AA5087" s="177" t="s">
        <v>1148</v>
      </c>
      <c r="AB5087" s="177" t="s">
        <v>956</v>
      </c>
      <c r="AC5087" s="177">
        <v>2800</v>
      </c>
      <c r="AD5087" s="177" t="s">
        <v>957</v>
      </c>
      <c r="AE5087" s="177">
        <v>575</v>
      </c>
      <c r="AF5087" s="177" t="s">
        <v>912</v>
      </c>
      <c r="AG5087" s="177" t="s">
        <v>908</v>
      </c>
      <c r="AH5087" s="177" t="s">
        <v>958</v>
      </c>
      <c r="AI5087" s="177" t="s">
        <v>908</v>
      </c>
      <c r="AJ5087" s="177" t="s">
        <v>7964</v>
      </c>
      <c r="AK5087" s="177" t="s">
        <v>982</v>
      </c>
      <c r="AL5087" s="177" t="s">
        <v>959</v>
      </c>
      <c r="AM5087" s="177" t="s">
        <v>960</v>
      </c>
      <c r="AP5087" s="177" t="s">
        <v>908</v>
      </c>
      <c r="AQ5087" s="177" t="s">
        <v>1731</v>
      </c>
      <c r="AT5087" s="177"/>
      <c r="AU5087" s="177"/>
      <c r="AV5087" s="177"/>
      <c r="AW5087" s="177"/>
    </row>
    <row r="5088" spans="1:49">
      <c r="A5088" s="170" t="s">
        <v>19899</v>
      </c>
      <c r="B5088" s="177" t="s">
        <v>19900</v>
      </c>
      <c r="D5088" s="177" t="s">
        <v>508</v>
      </c>
      <c r="E5088" s="177" t="s">
        <v>5249</v>
      </c>
      <c r="F5088" s="177" t="s">
        <v>19930</v>
      </c>
      <c r="H5088" s="177" t="s">
        <v>1148</v>
      </c>
      <c r="I5088" s="177">
        <v>2023</v>
      </c>
      <c r="J5088" s="181" t="s">
        <v>2287</v>
      </c>
      <c r="K5088" s="178" t="s">
        <v>2287</v>
      </c>
      <c r="L5088" s="177" t="s">
        <v>513</v>
      </c>
      <c r="M5088" s="177" t="s">
        <v>19921</v>
      </c>
      <c r="N5088" s="177" t="s">
        <v>19912</v>
      </c>
      <c r="O5088" s="177" t="s">
        <v>280</v>
      </c>
      <c r="P5088" s="177" t="s">
        <v>920</v>
      </c>
      <c r="Q5088" s="177" t="s">
        <v>19927</v>
      </c>
      <c r="R5088" s="177" t="s">
        <v>700</v>
      </c>
      <c r="S5088" s="177" t="s">
        <v>896</v>
      </c>
      <c r="U5088" s="177" t="s">
        <v>718</v>
      </c>
      <c r="AQ5088" s="170" t="s">
        <v>948</v>
      </c>
      <c r="AT5088" s="177"/>
      <c r="AU5088" s="177"/>
      <c r="AV5088" s="177"/>
      <c r="AW5088" s="177"/>
    </row>
    <row r="5089" spans="1:49">
      <c r="A5089" s="170" t="s">
        <v>19899</v>
      </c>
      <c r="B5089" s="177" t="s">
        <v>19900</v>
      </c>
      <c r="D5089" s="177" t="s">
        <v>508</v>
      </c>
      <c r="E5089" s="177" t="s">
        <v>1222</v>
      </c>
      <c r="F5089" s="177" t="s">
        <v>19931</v>
      </c>
      <c r="G5089" s="177" t="s">
        <v>1148</v>
      </c>
      <c r="I5089" s="177">
        <v>2023</v>
      </c>
      <c r="J5089" s="181" t="s">
        <v>2287</v>
      </c>
      <c r="K5089" s="178" t="s">
        <v>2287</v>
      </c>
      <c r="L5089" s="177" t="s">
        <v>550</v>
      </c>
      <c r="M5089" s="177" t="s">
        <v>19912</v>
      </c>
      <c r="N5089" s="177" t="s">
        <v>19912</v>
      </c>
      <c r="O5089" s="177" t="s">
        <v>75</v>
      </c>
      <c r="P5089" s="177" t="s">
        <v>920</v>
      </c>
      <c r="Q5089" s="177" t="s">
        <v>19927</v>
      </c>
      <c r="R5089" s="177" t="s">
        <v>1120</v>
      </c>
      <c r="S5089" s="177" t="s">
        <v>718</v>
      </c>
      <c r="U5089" s="177" t="s">
        <v>718</v>
      </c>
      <c r="V5089" s="177" t="s">
        <v>1122</v>
      </c>
      <c r="W5089" s="177" t="s">
        <v>19924</v>
      </c>
      <c r="Y5089" s="177" t="s">
        <v>19925</v>
      </c>
      <c r="AQ5089" s="177" t="s">
        <v>1125</v>
      </c>
      <c r="AT5089" s="177"/>
      <c r="AU5089" s="177"/>
      <c r="AV5089" s="177"/>
      <c r="AW5089" s="177"/>
    </row>
    <row r="5090" spans="1:49">
      <c r="A5090" s="170" t="s">
        <v>19899</v>
      </c>
      <c r="B5090" s="177" t="s">
        <v>19900</v>
      </c>
      <c r="D5090" s="177" t="s">
        <v>508</v>
      </c>
      <c r="E5090" s="177" t="s">
        <v>3009</v>
      </c>
      <c r="F5090" s="177" t="s">
        <v>19932</v>
      </c>
      <c r="G5090" s="177" t="s">
        <v>1350</v>
      </c>
      <c r="I5090" s="177">
        <v>2023</v>
      </c>
      <c r="J5090" s="181" t="s">
        <v>2287</v>
      </c>
      <c r="K5090" s="178" t="s">
        <v>2287</v>
      </c>
      <c r="L5090" s="177" t="s">
        <v>550</v>
      </c>
      <c r="M5090" s="177" t="s">
        <v>19912</v>
      </c>
      <c r="N5090" s="177" t="s">
        <v>19912</v>
      </c>
      <c r="O5090" s="177" t="s">
        <v>195</v>
      </c>
      <c r="P5090" s="177" t="s">
        <v>2310</v>
      </c>
      <c r="Q5090" s="177" t="s">
        <v>19927</v>
      </c>
      <c r="R5090" s="177" t="s">
        <v>600</v>
      </c>
      <c r="S5090" s="177" t="s">
        <v>601</v>
      </c>
      <c r="U5090" s="177" t="s">
        <v>718</v>
      </c>
      <c r="V5090" s="177">
        <v>6400</v>
      </c>
      <c r="X5090" s="177" t="s">
        <v>943</v>
      </c>
      <c r="Y5090" s="177" t="s">
        <v>674</v>
      </c>
      <c r="Z5090" s="177" t="s">
        <v>718</v>
      </c>
      <c r="AA5090" s="177">
        <v>13585</v>
      </c>
      <c r="AQ5090" s="177" t="s">
        <v>19914</v>
      </c>
      <c r="AT5090" s="177"/>
      <c r="AU5090" s="177"/>
      <c r="AV5090" s="177"/>
      <c r="AW5090" s="177"/>
    </row>
    <row r="5091" spans="1:49">
      <c r="A5091" s="170" t="s">
        <v>19899</v>
      </c>
      <c r="B5091" s="177" t="s">
        <v>19900</v>
      </c>
      <c r="D5091" s="177" t="s">
        <v>508</v>
      </c>
      <c r="E5091" s="177" t="s">
        <v>9485</v>
      </c>
      <c r="F5091" s="177" t="s">
        <v>19933</v>
      </c>
      <c r="G5091" s="177" t="s">
        <v>1350</v>
      </c>
      <c r="I5091" s="177">
        <v>2023</v>
      </c>
      <c r="J5091" s="181" t="s">
        <v>2287</v>
      </c>
      <c r="K5091" s="178" t="s">
        <v>2287</v>
      </c>
      <c r="L5091" s="177" t="s">
        <v>550</v>
      </c>
      <c r="M5091" s="177" t="s">
        <v>19912</v>
      </c>
      <c r="N5091" s="177" t="s">
        <v>19912</v>
      </c>
      <c r="O5091" s="177" t="s">
        <v>217</v>
      </c>
      <c r="Q5091" s="177" t="s">
        <v>19927</v>
      </c>
      <c r="R5091" s="177" t="s">
        <v>1766</v>
      </c>
      <c r="S5091" s="177" t="s">
        <v>718</v>
      </c>
      <c r="T5091" s="177" t="s">
        <v>11964</v>
      </c>
      <c r="U5091" s="177" t="s">
        <v>718</v>
      </c>
      <c r="V5091" s="177" t="s">
        <v>7912</v>
      </c>
      <c r="W5091" s="177" t="s">
        <v>8697</v>
      </c>
      <c r="AQ5091" s="177"/>
      <c r="AT5091" s="177"/>
      <c r="AU5091" s="177"/>
      <c r="AV5091" s="177"/>
      <c r="AW5091" s="177"/>
    </row>
    <row r="5092" spans="1:49">
      <c r="A5092" s="170" t="s">
        <v>19899</v>
      </c>
      <c r="B5092" s="177" t="s">
        <v>19900</v>
      </c>
      <c r="D5092" s="177" t="s">
        <v>508</v>
      </c>
      <c r="E5092" s="177" t="s">
        <v>19934</v>
      </c>
      <c r="F5092" s="177" t="s">
        <v>19935</v>
      </c>
      <c r="H5092" s="177" t="s">
        <v>1350</v>
      </c>
      <c r="I5092" s="177">
        <v>2023</v>
      </c>
      <c r="J5092" s="181" t="s">
        <v>2287</v>
      </c>
      <c r="K5092" s="178" t="s">
        <v>2287</v>
      </c>
      <c r="L5092" s="177" t="s">
        <v>901</v>
      </c>
      <c r="M5092" s="177" t="s">
        <v>19918</v>
      </c>
      <c r="N5092" s="177" t="s">
        <v>19912</v>
      </c>
      <c r="O5092" s="177" t="s">
        <v>324</v>
      </c>
      <c r="P5092" s="177" t="s">
        <v>903</v>
      </c>
      <c r="Q5092" s="177" t="s">
        <v>19927</v>
      </c>
      <c r="R5092" s="177" t="s">
        <v>951</v>
      </c>
      <c r="S5092" s="177" t="s">
        <v>952</v>
      </c>
      <c r="U5092" s="177" t="s">
        <v>19919</v>
      </c>
      <c r="V5092" s="177" t="s">
        <v>19724</v>
      </c>
      <c r="W5092" s="177" t="s">
        <v>908</v>
      </c>
      <c r="Y5092" s="177" t="s">
        <v>909</v>
      </c>
      <c r="Z5092" s="177" t="s">
        <v>3037</v>
      </c>
      <c r="AA5092" s="177" t="s">
        <v>1148</v>
      </c>
      <c r="AB5092" s="177" t="s">
        <v>956</v>
      </c>
      <c r="AC5092" s="177">
        <v>2800</v>
      </c>
      <c r="AD5092" s="177" t="s">
        <v>957</v>
      </c>
      <c r="AE5092" s="177">
        <v>575</v>
      </c>
      <c r="AF5092" s="177" t="s">
        <v>912</v>
      </c>
      <c r="AG5092" s="177" t="s">
        <v>908</v>
      </c>
      <c r="AH5092" s="177" t="s">
        <v>958</v>
      </c>
      <c r="AI5092" s="177" t="s">
        <v>908</v>
      </c>
      <c r="AJ5092" s="177" t="s">
        <v>7964</v>
      </c>
      <c r="AK5092" s="177" t="s">
        <v>914</v>
      </c>
      <c r="AL5092" s="177" t="s">
        <v>959</v>
      </c>
      <c r="AM5092" s="177" t="s">
        <v>960</v>
      </c>
      <c r="AP5092" s="177" t="s">
        <v>908</v>
      </c>
      <c r="AQ5092" s="177" t="s">
        <v>1731</v>
      </c>
      <c r="AT5092" s="177"/>
      <c r="AU5092" s="177"/>
      <c r="AV5092" s="177"/>
      <c r="AW5092" s="177"/>
    </row>
    <row r="5093" spans="1:49">
      <c r="A5093" s="170" t="s">
        <v>19899</v>
      </c>
      <c r="B5093" s="177" t="s">
        <v>19900</v>
      </c>
      <c r="D5093" s="177" t="s">
        <v>508</v>
      </c>
      <c r="E5093" s="177" t="s">
        <v>11088</v>
      </c>
      <c r="F5093" s="177" t="s">
        <v>19936</v>
      </c>
      <c r="H5093" s="177" t="s">
        <v>1350</v>
      </c>
      <c r="I5093" s="177">
        <v>2023</v>
      </c>
      <c r="J5093" s="181" t="s">
        <v>2287</v>
      </c>
      <c r="K5093" s="178" t="s">
        <v>2287</v>
      </c>
      <c r="L5093" s="177" t="s">
        <v>513</v>
      </c>
      <c r="M5093" s="177" t="s">
        <v>19921</v>
      </c>
      <c r="N5093" s="177" t="s">
        <v>19912</v>
      </c>
      <c r="O5093" s="177" t="s">
        <v>280</v>
      </c>
      <c r="P5093" s="177" t="s">
        <v>920</v>
      </c>
      <c r="Q5093" s="177" t="s">
        <v>19927</v>
      </c>
      <c r="R5093" s="177" t="s">
        <v>700</v>
      </c>
      <c r="S5093" s="177" t="s">
        <v>896</v>
      </c>
      <c r="U5093" s="177" t="s">
        <v>718</v>
      </c>
      <c r="AQ5093" s="170" t="s">
        <v>948</v>
      </c>
      <c r="AT5093" s="177"/>
      <c r="AU5093" s="177"/>
      <c r="AV5093" s="177"/>
      <c r="AW5093" s="177"/>
    </row>
    <row r="5094" spans="1:49">
      <c r="A5094" s="170" t="s">
        <v>19899</v>
      </c>
      <c r="B5094" s="177" t="s">
        <v>19900</v>
      </c>
      <c r="D5094" s="177" t="s">
        <v>508</v>
      </c>
      <c r="E5094" s="177" t="s">
        <v>1108</v>
      </c>
      <c r="F5094" s="177" t="s">
        <v>19937</v>
      </c>
      <c r="G5094" s="177" t="s">
        <v>1350</v>
      </c>
      <c r="I5094" s="177">
        <v>2023</v>
      </c>
      <c r="J5094" s="181" t="s">
        <v>2287</v>
      </c>
      <c r="K5094" s="178" t="s">
        <v>2287</v>
      </c>
      <c r="L5094" s="177" t="s">
        <v>550</v>
      </c>
      <c r="M5094" s="177" t="s">
        <v>19912</v>
      </c>
      <c r="N5094" s="177" t="s">
        <v>19912</v>
      </c>
      <c r="O5094" s="177" t="s">
        <v>75</v>
      </c>
      <c r="P5094" s="177" t="s">
        <v>920</v>
      </c>
      <c r="Q5094" s="177" t="s">
        <v>19927</v>
      </c>
      <c r="R5094" s="177" t="s">
        <v>1120</v>
      </c>
      <c r="S5094" s="177" t="s">
        <v>718</v>
      </c>
      <c r="U5094" s="177" t="s">
        <v>718</v>
      </c>
      <c r="V5094" s="177" t="s">
        <v>1122</v>
      </c>
      <c r="W5094" s="177" t="s">
        <v>19924</v>
      </c>
      <c r="Y5094" s="177" t="s">
        <v>19925</v>
      </c>
      <c r="AQ5094" s="177" t="s">
        <v>1125</v>
      </c>
      <c r="AT5094" s="177"/>
      <c r="AU5094" s="177"/>
      <c r="AV5094" s="177"/>
      <c r="AW5094" s="177"/>
    </row>
    <row r="5095" spans="1:49">
      <c r="A5095" s="170" t="s">
        <v>19899</v>
      </c>
      <c r="B5095" s="177" t="s">
        <v>19900</v>
      </c>
      <c r="D5095" s="177" t="s">
        <v>508</v>
      </c>
      <c r="E5095" s="177" t="s">
        <v>1318</v>
      </c>
      <c r="F5095" s="177" t="s">
        <v>19938</v>
      </c>
      <c r="G5095" s="177" t="s">
        <v>1366</v>
      </c>
      <c r="I5095" s="177">
        <v>2023</v>
      </c>
      <c r="J5095" s="181" t="s">
        <v>2287</v>
      </c>
      <c r="K5095" s="178" t="s">
        <v>2287</v>
      </c>
      <c r="L5095" s="177" t="s">
        <v>550</v>
      </c>
      <c r="M5095" s="177" t="s">
        <v>19912</v>
      </c>
      <c r="N5095" s="177" t="s">
        <v>19912</v>
      </c>
      <c r="O5095" s="177" t="s">
        <v>195</v>
      </c>
      <c r="P5095" s="177" t="s">
        <v>2310</v>
      </c>
      <c r="Q5095" s="177" t="s">
        <v>19927</v>
      </c>
      <c r="R5095" s="177" t="s">
        <v>600</v>
      </c>
      <c r="S5095" s="177" t="s">
        <v>601</v>
      </c>
      <c r="U5095" s="177" t="s">
        <v>718</v>
      </c>
      <c r="V5095" s="177">
        <v>6400</v>
      </c>
      <c r="X5095" s="177" t="s">
        <v>943</v>
      </c>
      <c r="Y5095" s="177" t="s">
        <v>674</v>
      </c>
      <c r="Z5095" s="177" t="s">
        <v>718</v>
      </c>
      <c r="AA5095" s="177">
        <v>13585</v>
      </c>
      <c r="AQ5095" s="177" t="s">
        <v>19914</v>
      </c>
      <c r="AT5095" s="177"/>
      <c r="AU5095" s="177"/>
      <c r="AV5095" s="177"/>
      <c r="AW5095" s="177"/>
    </row>
    <row r="5096" spans="1:49">
      <c r="A5096" s="170" t="s">
        <v>19899</v>
      </c>
      <c r="B5096" s="177" t="s">
        <v>19900</v>
      </c>
      <c r="D5096" s="177" t="s">
        <v>508</v>
      </c>
      <c r="E5096" s="177" t="s">
        <v>19939</v>
      </c>
      <c r="F5096" s="177" t="s">
        <v>19940</v>
      </c>
      <c r="G5096" s="177" t="s">
        <v>1366</v>
      </c>
      <c r="I5096" s="177">
        <v>2023</v>
      </c>
      <c r="J5096" s="181" t="s">
        <v>2287</v>
      </c>
      <c r="K5096" s="178" t="s">
        <v>2287</v>
      </c>
      <c r="L5096" s="177" t="s">
        <v>550</v>
      </c>
      <c r="M5096" s="177" t="s">
        <v>19912</v>
      </c>
      <c r="N5096" s="177" t="s">
        <v>19912</v>
      </c>
      <c r="O5096" s="177" t="s">
        <v>217</v>
      </c>
      <c r="Q5096" s="177" t="s">
        <v>19927</v>
      </c>
      <c r="R5096" s="177" t="s">
        <v>1766</v>
      </c>
      <c r="S5096" s="177" t="s">
        <v>718</v>
      </c>
      <c r="T5096" s="177" t="s">
        <v>11964</v>
      </c>
      <c r="U5096" s="177" t="s">
        <v>718</v>
      </c>
      <c r="V5096" s="177" t="s">
        <v>7912</v>
      </c>
      <c r="W5096" s="177" t="s">
        <v>8697</v>
      </c>
      <c r="AQ5096" s="177"/>
      <c r="AT5096" s="177"/>
      <c r="AU5096" s="177"/>
      <c r="AV5096" s="177"/>
      <c r="AW5096" s="177"/>
    </row>
    <row r="5097" spans="1:49">
      <c r="A5097" s="170" t="s">
        <v>19899</v>
      </c>
      <c r="B5097" s="177" t="s">
        <v>19900</v>
      </c>
      <c r="D5097" s="177" t="s">
        <v>508</v>
      </c>
      <c r="E5097" s="177" t="s">
        <v>15356</v>
      </c>
      <c r="F5097" s="177" t="s">
        <v>19941</v>
      </c>
      <c r="H5097" s="177" t="s">
        <v>1366</v>
      </c>
      <c r="I5097" s="177">
        <v>2023</v>
      </c>
      <c r="J5097" s="181" t="s">
        <v>2287</v>
      </c>
      <c r="K5097" s="178" t="s">
        <v>2287</v>
      </c>
      <c r="L5097" s="177" t="s">
        <v>901</v>
      </c>
      <c r="M5097" s="177" t="s">
        <v>19918</v>
      </c>
      <c r="N5097" s="177" t="s">
        <v>19912</v>
      </c>
      <c r="O5097" s="177" t="s">
        <v>324</v>
      </c>
      <c r="P5097" s="177" t="s">
        <v>903</v>
      </c>
      <c r="Q5097" s="177" t="s">
        <v>19927</v>
      </c>
      <c r="R5097" s="177" t="s">
        <v>951</v>
      </c>
      <c r="S5097" s="177" t="s">
        <v>952</v>
      </c>
      <c r="U5097" s="177" t="s">
        <v>19919</v>
      </c>
      <c r="V5097" s="177" t="s">
        <v>19724</v>
      </c>
      <c r="W5097" s="177" t="s">
        <v>908</v>
      </c>
      <c r="Y5097" s="177" t="s">
        <v>909</v>
      </c>
      <c r="Z5097" s="177" t="s">
        <v>3037</v>
      </c>
      <c r="AA5097" s="177" t="s">
        <v>1148</v>
      </c>
      <c r="AB5097" s="177" t="s">
        <v>956</v>
      </c>
      <c r="AC5097" s="177">
        <v>2800</v>
      </c>
      <c r="AD5097" s="177" t="s">
        <v>957</v>
      </c>
      <c r="AE5097" s="177">
        <v>575</v>
      </c>
      <c r="AF5097" s="177" t="s">
        <v>912</v>
      </c>
      <c r="AG5097" s="177" t="s">
        <v>908</v>
      </c>
      <c r="AH5097" s="177" t="s">
        <v>958</v>
      </c>
      <c r="AI5097" s="177" t="s">
        <v>908</v>
      </c>
      <c r="AJ5097" s="177" t="s">
        <v>7964</v>
      </c>
      <c r="AK5097" s="177" t="s">
        <v>914</v>
      </c>
      <c r="AL5097" s="177" t="s">
        <v>959</v>
      </c>
      <c r="AM5097" s="177" t="s">
        <v>960</v>
      </c>
      <c r="AP5097" s="177" t="s">
        <v>908</v>
      </c>
      <c r="AQ5097" s="177" t="s">
        <v>1731</v>
      </c>
      <c r="AT5097" s="177"/>
      <c r="AU5097" s="177"/>
      <c r="AV5097" s="177"/>
      <c r="AW5097" s="177"/>
    </row>
    <row r="5098" spans="1:49">
      <c r="A5098" s="170" t="s">
        <v>19899</v>
      </c>
      <c r="B5098" s="177" t="s">
        <v>19900</v>
      </c>
      <c r="D5098" s="177" t="s">
        <v>508</v>
      </c>
      <c r="E5098" s="177" t="s">
        <v>19942</v>
      </c>
      <c r="F5098" s="177" t="s">
        <v>19943</v>
      </c>
      <c r="H5098" s="177" t="s">
        <v>1366</v>
      </c>
      <c r="I5098" s="177">
        <v>2023</v>
      </c>
      <c r="J5098" s="181" t="s">
        <v>2287</v>
      </c>
      <c r="K5098" s="178" t="s">
        <v>2287</v>
      </c>
      <c r="L5098" s="177" t="s">
        <v>513</v>
      </c>
      <c r="M5098" s="177" t="s">
        <v>19921</v>
      </c>
      <c r="N5098" s="177" t="s">
        <v>19912</v>
      </c>
      <c r="O5098" s="177" t="s">
        <v>280</v>
      </c>
      <c r="P5098" s="177" t="s">
        <v>920</v>
      </c>
      <c r="Q5098" s="177" t="s">
        <v>19927</v>
      </c>
      <c r="R5098" s="177" t="s">
        <v>700</v>
      </c>
      <c r="S5098" s="177" t="s">
        <v>896</v>
      </c>
      <c r="U5098" s="177" t="s">
        <v>718</v>
      </c>
      <c r="AQ5098" s="170" t="s">
        <v>948</v>
      </c>
      <c r="AT5098" s="177"/>
      <c r="AU5098" s="177"/>
      <c r="AV5098" s="177"/>
      <c r="AW5098" s="177"/>
    </row>
    <row r="5099" spans="1:49">
      <c r="A5099" s="170" t="s">
        <v>19899</v>
      </c>
      <c r="B5099" s="177" t="s">
        <v>19900</v>
      </c>
      <c r="D5099" s="177" t="s">
        <v>508</v>
      </c>
      <c r="E5099" s="177" t="s">
        <v>2209</v>
      </c>
      <c r="F5099" s="177" t="s">
        <v>19944</v>
      </c>
      <c r="G5099" s="177" t="s">
        <v>1366</v>
      </c>
      <c r="I5099" s="177">
        <v>2023</v>
      </c>
      <c r="J5099" s="181" t="s">
        <v>2287</v>
      </c>
      <c r="K5099" s="178" t="s">
        <v>2287</v>
      </c>
      <c r="L5099" s="177" t="s">
        <v>550</v>
      </c>
      <c r="M5099" s="177" t="s">
        <v>19912</v>
      </c>
      <c r="N5099" s="177" t="s">
        <v>19912</v>
      </c>
      <c r="O5099" s="177" t="s">
        <v>75</v>
      </c>
      <c r="P5099" s="177" t="s">
        <v>920</v>
      </c>
      <c r="Q5099" s="177" t="s">
        <v>19927</v>
      </c>
      <c r="R5099" s="177" t="s">
        <v>1120</v>
      </c>
      <c r="S5099" s="177" t="s">
        <v>718</v>
      </c>
      <c r="U5099" s="177" t="s">
        <v>718</v>
      </c>
      <c r="V5099" s="177" t="s">
        <v>1122</v>
      </c>
      <c r="W5099" s="177" t="s">
        <v>19924</v>
      </c>
      <c r="Y5099" s="177" t="s">
        <v>19925</v>
      </c>
      <c r="AQ5099" s="177" t="s">
        <v>1125</v>
      </c>
      <c r="AT5099" s="177"/>
      <c r="AU5099" s="177"/>
      <c r="AV5099" s="177"/>
      <c r="AW5099" s="177"/>
    </row>
    <row r="5100" spans="1:49">
      <c r="A5100" s="170" t="s">
        <v>19899</v>
      </c>
      <c r="B5100" s="177" t="s">
        <v>19900</v>
      </c>
      <c r="D5100" s="177" t="s">
        <v>508</v>
      </c>
      <c r="E5100" s="177" t="s">
        <v>1715</v>
      </c>
      <c r="F5100" s="177" t="s">
        <v>19945</v>
      </c>
      <c r="G5100" s="177" t="s">
        <v>1385</v>
      </c>
      <c r="I5100" s="177">
        <v>2023</v>
      </c>
      <c r="J5100" s="181" t="s">
        <v>2287</v>
      </c>
      <c r="K5100" s="178" t="s">
        <v>2287</v>
      </c>
      <c r="L5100" s="177" t="s">
        <v>550</v>
      </c>
      <c r="M5100" s="177" t="s">
        <v>19912</v>
      </c>
      <c r="N5100" s="177" t="s">
        <v>19912</v>
      </c>
      <c r="O5100" s="177" t="s">
        <v>195</v>
      </c>
      <c r="P5100" s="177" t="s">
        <v>2310</v>
      </c>
      <c r="Q5100" s="177" t="s">
        <v>19946</v>
      </c>
      <c r="R5100" s="177" t="s">
        <v>600</v>
      </c>
      <c r="S5100" s="177" t="s">
        <v>601</v>
      </c>
      <c r="U5100" s="177" t="s">
        <v>718</v>
      </c>
      <c r="V5100" s="177">
        <v>6400</v>
      </c>
      <c r="X5100" s="177" t="s">
        <v>943</v>
      </c>
      <c r="Y5100" s="177" t="s">
        <v>674</v>
      </c>
      <c r="Z5100" s="177" t="s">
        <v>718</v>
      </c>
      <c r="AA5100" s="177">
        <v>13585</v>
      </c>
      <c r="AQ5100" s="177" t="s">
        <v>19914</v>
      </c>
      <c r="AT5100" s="177"/>
      <c r="AU5100" s="177"/>
      <c r="AV5100" s="177"/>
      <c r="AW5100" s="177"/>
    </row>
    <row r="5101" spans="1:49">
      <c r="A5101" s="170" t="s">
        <v>19899</v>
      </c>
      <c r="B5101" s="177" t="s">
        <v>19900</v>
      </c>
      <c r="D5101" s="177" t="s">
        <v>508</v>
      </c>
      <c r="E5101" s="177" t="s">
        <v>19947</v>
      </c>
      <c r="F5101" s="177" t="s">
        <v>19948</v>
      </c>
      <c r="G5101" s="177" t="s">
        <v>1385</v>
      </c>
      <c r="I5101" s="177">
        <v>2023</v>
      </c>
      <c r="J5101" s="181" t="s">
        <v>2287</v>
      </c>
      <c r="K5101" s="178" t="s">
        <v>2287</v>
      </c>
      <c r="L5101" s="177" t="s">
        <v>550</v>
      </c>
      <c r="M5101" s="177" t="s">
        <v>19912</v>
      </c>
      <c r="N5101" s="177" t="s">
        <v>19912</v>
      </c>
      <c r="O5101" s="177" t="s">
        <v>217</v>
      </c>
      <c r="Q5101" s="177" t="s">
        <v>19946</v>
      </c>
      <c r="R5101" s="177" t="s">
        <v>1766</v>
      </c>
      <c r="S5101" s="177" t="s">
        <v>718</v>
      </c>
      <c r="T5101" s="177" t="s">
        <v>11964</v>
      </c>
      <c r="U5101" s="177" t="s">
        <v>718</v>
      </c>
      <c r="V5101" s="177" t="s">
        <v>7912</v>
      </c>
      <c r="W5101" s="177" t="s">
        <v>8697</v>
      </c>
      <c r="AQ5101" s="177"/>
      <c r="AT5101" s="177"/>
      <c r="AU5101" s="177"/>
      <c r="AV5101" s="177"/>
      <c r="AW5101" s="177"/>
    </row>
    <row r="5102" spans="1:49">
      <c r="A5102" s="170" t="s">
        <v>19899</v>
      </c>
      <c r="B5102" s="177" t="s">
        <v>19900</v>
      </c>
      <c r="D5102" s="177" t="s">
        <v>508</v>
      </c>
      <c r="E5102" s="177" t="s">
        <v>19949</v>
      </c>
      <c r="F5102" s="177" t="s">
        <v>19950</v>
      </c>
      <c r="H5102" s="177" t="s">
        <v>1385</v>
      </c>
      <c r="I5102" s="177">
        <v>2023</v>
      </c>
      <c r="J5102" s="181" t="s">
        <v>2287</v>
      </c>
      <c r="K5102" s="178" t="s">
        <v>2287</v>
      </c>
      <c r="L5102" s="177" t="s">
        <v>901</v>
      </c>
      <c r="M5102" s="177" t="s">
        <v>19918</v>
      </c>
      <c r="N5102" s="177" t="s">
        <v>19912</v>
      </c>
      <c r="O5102" s="177" t="s">
        <v>324</v>
      </c>
      <c r="P5102" s="177" t="s">
        <v>903</v>
      </c>
      <c r="Q5102" s="177" t="s">
        <v>19946</v>
      </c>
      <c r="R5102" s="177" t="s">
        <v>951</v>
      </c>
      <c r="S5102" s="177" t="s">
        <v>952</v>
      </c>
      <c r="U5102" s="177" t="s">
        <v>19951</v>
      </c>
      <c r="V5102" s="177" t="s">
        <v>1136</v>
      </c>
      <c r="W5102" s="177" t="s">
        <v>908</v>
      </c>
      <c r="Y5102" s="177" t="s">
        <v>909</v>
      </c>
      <c r="Z5102" s="177" t="s">
        <v>908</v>
      </c>
      <c r="AA5102" s="177" t="s">
        <v>1148</v>
      </c>
      <c r="AB5102" s="177" t="s">
        <v>910</v>
      </c>
      <c r="AC5102" s="177">
        <v>2800</v>
      </c>
      <c r="AD5102" s="177" t="s">
        <v>911</v>
      </c>
      <c r="AE5102" s="177">
        <v>1375</v>
      </c>
      <c r="AF5102" s="177" t="s">
        <v>912</v>
      </c>
      <c r="AG5102" s="177" t="s">
        <v>908</v>
      </c>
      <c r="AH5102" s="177" t="s">
        <v>958</v>
      </c>
      <c r="AI5102" s="177" t="s">
        <v>908</v>
      </c>
      <c r="AJ5102" s="177" t="s">
        <v>7964</v>
      </c>
      <c r="AK5102" s="177" t="s">
        <v>982</v>
      </c>
      <c r="AL5102" s="177" t="s">
        <v>959</v>
      </c>
      <c r="AM5102" s="177" t="s">
        <v>960</v>
      </c>
      <c r="AP5102" s="177" t="s">
        <v>908</v>
      </c>
      <c r="AQ5102" s="177" t="s">
        <v>1731</v>
      </c>
      <c r="AT5102" s="177"/>
      <c r="AU5102" s="177"/>
      <c r="AV5102" s="177"/>
      <c r="AW5102" s="177"/>
    </row>
    <row r="5103" spans="1:49">
      <c r="A5103" s="170" t="s">
        <v>19899</v>
      </c>
      <c r="B5103" s="177" t="s">
        <v>19900</v>
      </c>
      <c r="D5103" s="177" t="s">
        <v>508</v>
      </c>
      <c r="E5103" s="177" t="s">
        <v>13211</v>
      </c>
      <c r="F5103" s="177" t="s">
        <v>19952</v>
      </c>
      <c r="H5103" s="177" t="s">
        <v>1385</v>
      </c>
      <c r="I5103" s="177">
        <v>2023</v>
      </c>
      <c r="J5103" s="181" t="s">
        <v>2287</v>
      </c>
      <c r="K5103" s="178" t="s">
        <v>2287</v>
      </c>
      <c r="L5103" s="177" t="s">
        <v>513</v>
      </c>
      <c r="M5103" s="177" t="s">
        <v>19921</v>
      </c>
      <c r="N5103" s="177" t="s">
        <v>19912</v>
      </c>
      <c r="O5103" s="177" t="s">
        <v>280</v>
      </c>
      <c r="P5103" s="177" t="s">
        <v>920</v>
      </c>
      <c r="Q5103" s="177" t="s">
        <v>19946</v>
      </c>
      <c r="R5103" s="177" t="s">
        <v>700</v>
      </c>
      <c r="S5103" s="177" t="s">
        <v>896</v>
      </c>
      <c r="U5103" s="177" t="s">
        <v>718</v>
      </c>
      <c r="AQ5103" s="170" t="s">
        <v>948</v>
      </c>
      <c r="AT5103" s="177"/>
      <c r="AU5103" s="177"/>
      <c r="AV5103" s="177"/>
      <c r="AW5103" s="177"/>
    </row>
    <row r="5104" spans="1:49">
      <c r="A5104" s="170" t="s">
        <v>19899</v>
      </c>
      <c r="B5104" s="177" t="s">
        <v>19900</v>
      </c>
      <c r="D5104" s="177" t="s">
        <v>508</v>
      </c>
      <c r="E5104" s="177" t="s">
        <v>19953</v>
      </c>
      <c r="F5104" s="177" t="s">
        <v>19954</v>
      </c>
      <c r="G5104" s="177" t="s">
        <v>1385</v>
      </c>
      <c r="I5104" s="177">
        <v>2023</v>
      </c>
      <c r="J5104" s="181" t="s">
        <v>2287</v>
      </c>
      <c r="K5104" s="178" t="s">
        <v>2287</v>
      </c>
      <c r="L5104" s="177" t="s">
        <v>550</v>
      </c>
      <c r="M5104" s="177" t="s">
        <v>19912</v>
      </c>
      <c r="N5104" s="177" t="s">
        <v>19912</v>
      </c>
      <c r="O5104" s="177" t="s">
        <v>75</v>
      </c>
      <c r="P5104" s="177" t="s">
        <v>920</v>
      </c>
      <c r="Q5104" s="177" t="s">
        <v>19946</v>
      </c>
      <c r="R5104" s="177" t="s">
        <v>1120</v>
      </c>
      <c r="S5104" s="177" t="s">
        <v>718</v>
      </c>
      <c r="U5104" s="177" t="s">
        <v>718</v>
      </c>
      <c r="V5104" s="177" t="s">
        <v>1122</v>
      </c>
      <c r="W5104" s="177" t="s">
        <v>19924</v>
      </c>
      <c r="Y5104" s="177" t="s">
        <v>19925</v>
      </c>
      <c r="AQ5104" s="177" t="s">
        <v>1125</v>
      </c>
      <c r="AT5104" s="177"/>
      <c r="AU5104" s="177"/>
      <c r="AV5104" s="177"/>
      <c r="AW5104" s="177"/>
    </row>
    <row r="5105" spans="1:50">
      <c r="A5105" s="170" t="s">
        <v>19899</v>
      </c>
      <c r="B5105" s="177" t="s">
        <v>19900</v>
      </c>
      <c r="D5105" s="177" t="s">
        <v>508</v>
      </c>
      <c r="E5105" s="177" t="s">
        <v>10220</v>
      </c>
      <c r="F5105" s="177" t="s">
        <v>19955</v>
      </c>
      <c r="G5105" s="177" t="s">
        <v>955</v>
      </c>
      <c r="I5105" s="177">
        <v>2023</v>
      </c>
      <c r="J5105" s="181" t="s">
        <v>2287</v>
      </c>
      <c r="K5105" s="178" t="s">
        <v>2287</v>
      </c>
      <c r="L5105" s="177" t="s">
        <v>550</v>
      </c>
      <c r="M5105" s="177" t="s">
        <v>19912</v>
      </c>
      <c r="N5105" s="177" t="s">
        <v>19912</v>
      </c>
      <c r="O5105" s="177" t="s">
        <v>195</v>
      </c>
      <c r="P5105" s="177" t="s">
        <v>2310</v>
      </c>
      <c r="Q5105" s="177" t="s">
        <v>19956</v>
      </c>
      <c r="R5105" s="177" t="s">
        <v>600</v>
      </c>
      <c r="S5105" s="177" t="s">
        <v>601</v>
      </c>
      <c r="U5105" s="177" t="s">
        <v>718</v>
      </c>
      <c r="V5105" s="177">
        <v>6400</v>
      </c>
      <c r="X5105" s="177" t="s">
        <v>943</v>
      </c>
      <c r="Y5105" s="177" t="s">
        <v>674</v>
      </c>
      <c r="Z5105" s="177" t="s">
        <v>718</v>
      </c>
      <c r="AA5105" s="177">
        <v>13585</v>
      </c>
      <c r="AQ5105" s="177" t="s">
        <v>19914</v>
      </c>
      <c r="AT5105" s="177"/>
      <c r="AU5105" s="177"/>
      <c r="AV5105" s="177"/>
      <c r="AW5105" s="177"/>
    </row>
    <row r="5106" spans="1:50">
      <c r="A5106" s="170" t="s">
        <v>19899</v>
      </c>
      <c r="B5106" s="177" t="s">
        <v>19900</v>
      </c>
      <c r="D5106" s="177" t="s">
        <v>508</v>
      </c>
      <c r="E5106" s="177" t="s">
        <v>7453</v>
      </c>
      <c r="F5106" s="177" t="s">
        <v>19957</v>
      </c>
      <c r="G5106" s="177" t="s">
        <v>955</v>
      </c>
      <c r="I5106" s="177">
        <v>2023</v>
      </c>
      <c r="J5106" s="181" t="s">
        <v>2287</v>
      </c>
      <c r="K5106" s="178" t="s">
        <v>2287</v>
      </c>
      <c r="L5106" s="177" t="s">
        <v>550</v>
      </c>
      <c r="M5106" s="177" t="s">
        <v>19912</v>
      </c>
      <c r="N5106" s="177" t="s">
        <v>19912</v>
      </c>
      <c r="O5106" s="177" t="s">
        <v>217</v>
      </c>
      <c r="Q5106" s="177" t="s">
        <v>19956</v>
      </c>
      <c r="R5106" s="177" t="s">
        <v>1766</v>
      </c>
      <c r="S5106" s="177" t="s">
        <v>718</v>
      </c>
      <c r="T5106" s="177" t="s">
        <v>11964</v>
      </c>
      <c r="U5106" s="177" t="s">
        <v>718</v>
      </c>
      <c r="V5106" s="177" t="s">
        <v>7912</v>
      </c>
      <c r="W5106" s="177" t="s">
        <v>8697</v>
      </c>
      <c r="AQ5106" s="177"/>
      <c r="AT5106" s="177"/>
      <c r="AU5106" s="177"/>
      <c r="AV5106" s="177"/>
      <c r="AW5106" s="177"/>
    </row>
    <row r="5107" spans="1:50">
      <c r="A5107" s="170" t="s">
        <v>19899</v>
      </c>
      <c r="B5107" s="177" t="s">
        <v>19900</v>
      </c>
      <c r="D5107" s="177" t="s">
        <v>508</v>
      </c>
      <c r="E5107" s="177" t="s">
        <v>19958</v>
      </c>
      <c r="F5107" s="177" t="s">
        <v>19959</v>
      </c>
      <c r="H5107" s="177" t="s">
        <v>955</v>
      </c>
      <c r="I5107" s="177">
        <v>2023</v>
      </c>
      <c r="J5107" s="181" t="s">
        <v>2287</v>
      </c>
      <c r="K5107" s="178" t="s">
        <v>2287</v>
      </c>
      <c r="L5107" s="177" t="s">
        <v>901</v>
      </c>
      <c r="M5107" s="177" t="s">
        <v>19918</v>
      </c>
      <c r="N5107" s="177" t="s">
        <v>19912</v>
      </c>
      <c r="O5107" s="177" t="s">
        <v>324</v>
      </c>
      <c r="P5107" s="177" t="s">
        <v>903</v>
      </c>
      <c r="Q5107" s="177" t="s">
        <v>19956</v>
      </c>
      <c r="R5107" s="177" t="s">
        <v>951</v>
      </c>
      <c r="S5107" s="177" t="s">
        <v>952</v>
      </c>
      <c r="U5107" s="177" t="s">
        <v>19951</v>
      </c>
      <c r="V5107" s="177" t="s">
        <v>1136</v>
      </c>
      <c r="W5107" s="177" t="s">
        <v>908</v>
      </c>
      <c r="Y5107" s="177" t="s">
        <v>909</v>
      </c>
      <c r="Z5107" s="177" t="s">
        <v>908</v>
      </c>
      <c r="AA5107" s="177" t="s">
        <v>1148</v>
      </c>
      <c r="AB5107" s="177" t="s">
        <v>910</v>
      </c>
      <c r="AC5107" s="177">
        <v>2800</v>
      </c>
      <c r="AD5107" s="177" t="s">
        <v>911</v>
      </c>
      <c r="AE5107" s="177">
        <v>1375</v>
      </c>
      <c r="AF5107" s="177" t="s">
        <v>912</v>
      </c>
      <c r="AG5107" s="177" t="s">
        <v>908</v>
      </c>
      <c r="AH5107" s="177" t="s">
        <v>958</v>
      </c>
      <c r="AI5107" s="177" t="s">
        <v>908</v>
      </c>
      <c r="AJ5107" s="177" t="s">
        <v>7964</v>
      </c>
      <c r="AK5107" s="177" t="s">
        <v>914</v>
      </c>
      <c r="AL5107" s="177" t="s">
        <v>959</v>
      </c>
      <c r="AM5107" s="177" t="s">
        <v>960</v>
      </c>
      <c r="AP5107" s="177" t="s">
        <v>908</v>
      </c>
      <c r="AQ5107" s="177" t="s">
        <v>1731</v>
      </c>
      <c r="AT5107" s="177"/>
      <c r="AU5107" s="177"/>
      <c r="AV5107" s="177"/>
      <c r="AW5107" s="177"/>
    </row>
    <row r="5108" spans="1:50">
      <c r="A5108" s="170" t="s">
        <v>19899</v>
      </c>
      <c r="B5108" s="177" t="s">
        <v>19900</v>
      </c>
      <c r="D5108" s="177" t="s">
        <v>508</v>
      </c>
      <c r="E5108" s="177" t="s">
        <v>19960</v>
      </c>
      <c r="F5108" s="177" t="s">
        <v>19961</v>
      </c>
      <c r="H5108" s="177" t="s">
        <v>955</v>
      </c>
      <c r="I5108" s="177">
        <v>2023</v>
      </c>
      <c r="J5108" s="181" t="s">
        <v>2287</v>
      </c>
      <c r="K5108" s="178" t="s">
        <v>2287</v>
      </c>
      <c r="L5108" s="177" t="s">
        <v>513</v>
      </c>
      <c r="M5108" s="177" t="s">
        <v>19921</v>
      </c>
      <c r="N5108" s="177" t="s">
        <v>19912</v>
      </c>
      <c r="O5108" s="177" t="s">
        <v>280</v>
      </c>
      <c r="P5108" s="177" t="s">
        <v>920</v>
      </c>
      <c r="Q5108" s="177" t="s">
        <v>19956</v>
      </c>
      <c r="R5108" s="177" t="s">
        <v>700</v>
      </c>
      <c r="S5108" s="177" t="s">
        <v>896</v>
      </c>
      <c r="U5108" s="177" t="s">
        <v>718</v>
      </c>
      <c r="AQ5108" s="170" t="s">
        <v>948</v>
      </c>
      <c r="AT5108" s="177"/>
      <c r="AU5108" s="177"/>
      <c r="AV5108" s="177"/>
      <c r="AW5108" s="177"/>
    </row>
    <row r="5109" spans="1:50">
      <c r="A5109" s="170" t="s">
        <v>19899</v>
      </c>
      <c r="B5109" s="177" t="s">
        <v>19900</v>
      </c>
      <c r="D5109" s="177" t="s">
        <v>508</v>
      </c>
      <c r="E5109" s="177" t="s">
        <v>19962</v>
      </c>
      <c r="F5109" s="177" t="s">
        <v>19963</v>
      </c>
      <c r="G5109" s="177" t="s">
        <v>955</v>
      </c>
      <c r="I5109" s="177">
        <v>2023</v>
      </c>
      <c r="J5109" s="181" t="s">
        <v>2287</v>
      </c>
      <c r="K5109" s="178" t="s">
        <v>2287</v>
      </c>
      <c r="L5109" s="177" t="s">
        <v>550</v>
      </c>
      <c r="M5109" s="177" t="s">
        <v>19912</v>
      </c>
      <c r="N5109" s="177" t="s">
        <v>19912</v>
      </c>
      <c r="O5109" s="177" t="s">
        <v>75</v>
      </c>
      <c r="P5109" s="177" t="s">
        <v>920</v>
      </c>
      <c r="Q5109" s="177" t="s">
        <v>19956</v>
      </c>
      <c r="R5109" s="177" t="s">
        <v>1120</v>
      </c>
      <c r="S5109" s="177" t="s">
        <v>718</v>
      </c>
      <c r="U5109" s="177" t="s">
        <v>718</v>
      </c>
      <c r="V5109" s="177" t="s">
        <v>1122</v>
      </c>
      <c r="W5109" s="177" t="s">
        <v>19924</v>
      </c>
      <c r="Y5109" s="177" t="s">
        <v>19925</v>
      </c>
      <c r="AQ5109" s="177" t="s">
        <v>1125</v>
      </c>
      <c r="AT5109" s="177"/>
      <c r="AU5109" s="177"/>
      <c r="AV5109" s="177"/>
      <c r="AW5109" s="177"/>
    </row>
    <row r="5110" spans="1:50">
      <c r="A5110" s="170" t="s">
        <v>19899</v>
      </c>
      <c r="B5110" s="177" t="s">
        <v>19900</v>
      </c>
      <c r="D5110" s="177" t="s">
        <v>508</v>
      </c>
      <c r="E5110" s="177" t="s">
        <v>690</v>
      </c>
      <c r="F5110" s="177" t="s">
        <v>19964</v>
      </c>
      <c r="G5110" s="177" t="s">
        <v>1469</v>
      </c>
      <c r="I5110" s="177">
        <v>2023</v>
      </c>
      <c r="J5110" s="181" t="s">
        <v>2287</v>
      </c>
      <c r="K5110" s="178" t="s">
        <v>2287</v>
      </c>
      <c r="L5110" s="177" t="s">
        <v>550</v>
      </c>
      <c r="M5110" s="177" t="s">
        <v>19912</v>
      </c>
      <c r="N5110" s="177" t="s">
        <v>19912</v>
      </c>
      <c r="O5110" s="177" t="s">
        <v>195</v>
      </c>
      <c r="P5110" s="177" t="s">
        <v>2310</v>
      </c>
      <c r="Q5110" s="177" t="s">
        <v>19946</v>
      </c>
      <c r="R5110" s="177" t="s">
        <v>600</v>
      </c>
      <c r="S5110" s="177" t="s">
        <v>601</v>
      </c>
      <c r="U5110" s="177" t="s">
        <v>718</v>
      </c>
      <c r="V5110" s="177">
        <v>6400</v>
      </c>
      <c r="X5110" s="177" t="s">
        <v>943</v>
      </c>
      <c r="Y5110" s="177" t="s">
        <v>674</v>
      </c>
      <c r="Z5110" s="177" t="s">
        <v>718</v>
      </c>
      <c r="AA5110" s="177">
        <v>13585</v>
      </c>
      <c r="AQ5110" s="177" t="s">
        <v>19914</v>
      </c>
      <c r="AT5110" s="177"/>
      <c r="AU5110" s="177"/>
      <c r="AV5110" s="177"/>
      <c r="AW5110" s="177"/>
    </row>
    <row r="5111" spans="1:50">
      <c r="A5111" s="170" t="s">
        <v>19899</v>
      </c>
      <c r="B5111" s="177" t="s">
        <v>19900</v>
      </c>
      <c r="D5111" s="177" t="s">
        <v>508</v>
      </c>
      <c r="E5111" s="177" t="s">
        <v>19965</v>
      </c>
      <c r="F5111" s="177" t="s">
        <v>19966</v>
      </c>
      <c r="G5111" s="177" t="s">
        <v>1469</v>
      </c>
      <c r="I5111" s="177">
        <v>2023</v>
      </c>
      <c r="J5111" s="181" t="s">
        <v>2287</v>
      </c>
      <c r="K5111" s="178" t="s">
        <v>2287</v>
      </c>
      <c r="L5111" s="177" t="s">
        <v>550</v>
      </c>
      <c r="M5111" s="177" t="s">
        <v>19912</v>
      </c>
      <c r="N5111" s="177" t="s">
        <v>19912</v>
      </c>
      <c r="O5111" s="177" t="s">
        <v>217</v>
      </c>
      <c r="Q5111" s="177" t="s">
        <v>19946</v>
      </c>
      <c r="R5111" s="177" t="s">
        <v>1766</v>
      </c>
      <c r="S5111" s="177" t="s">
        <v>718</v>
      </c>
      <c r="T5111" s="177" t="s">
        <v>11964</v>
      </c>
      <c r="U5111" s="177" t="s">
        <v>718</v>
      </c>
      <c r="V5111" s="177" t="s">
        <v>7912</v>
      </c>
      <c r="W5111" s="177" t="s">
        <v>8697</v>
      </c>
      <c r="AQ5111" s="177"/>
      <c r="AT5111" s="177"/>
      <c r="AU5111" s="177"/>
      <c r="AV5111" s="177"/>
      <c r="AW5111" s="177"/>
    </row>
    <row r="5112" spans="1:50">
      <c r="A5112" s="170" t="s">
        <v>19899</v>
      </c>
      <c r="B5112" s="177" t="s">
        <v>19900</v>
      </c>
      <c r="D5112" s="177" t="s">
        <v>508</v>
      </c>
      <c r="E5112" s="177" t="s">
        <v>16724</v>
      </c>
      <c r="F5112" s="177" t="s">
        <v>19967</v>
      </c>
      <c r="H5112" s="177" t="s">
        <v>1469</v>
      </c>
      <c r="I5112" s="177">
        <v>2023</v>
      </c>
      <c r="J5112" s="181" t="s">
        <v>2287</v>
      </c>
      <c r="K5112" s="178" t="s">
        <v>2287</v>
      </c>
      <c r="L5112" s="177" t="s">
        <v>901</v>
      </c>
      <c r="M5112" s="177" t="s">
        <v>19918</v>
      </c>
      <c r="N5112" s="177" t="s">
        <v>19912</v>
      </c>
      <c r="O5112" s="177" t="s">
        <v>324</v>
      </c>
      <c r="P5112" s="177" t="s">
        <v>903</v>
      </c>
      <c r="Q5112" s="177" t="s">
        <v>19946</v>
      </c>
      <c r="R5112" s="177" t="s">
        <v>951</v>
      </c>
      <c r="S5112" s="177" t="s">
        <v>952</v>
      </c>
      <c r="U5112" s="177" t="s">
        <v>19951</v>
      </c>
      <c r="V5112" s="177" t="s">
        <v>1136</v>
      </c>
      <c r="W5112" s="177" t="s">
        <v>908</v>
      </c>
      <c r="Y5112" s="177" t="s">
        <v>909</v>
      </c>
      <c r="Z5112" s="177" t="s">
        <v>908</v>
      </c>
      <c r="AA5112" s="177" t="s">
        <v>1148</v>
      </c>
      <c r="AB5112" s="177" t="s">
        <v>910</v>
      </c>
      <c r="AC5112" s="177">
        <v>2800</v>
      </c>
      <c r="AD5112" s="177" t="s">
        <v>911</v>
      </c>
      <c r="AE5112" s="177">
        <v>1375</v>
      </c>
      <c r="AF5112" s="177" t="s">
        <v>912</v>
      </c>
      <c r="AG5112" s="177" t="s">
        <v>908</v>
      </c>
      <c r="AH5112" s="177" t="s">
        <v>958</v>
      </c>
      <c r="AI5112" s="177" t="s">
        <v>908</v>
      </c>
      <c r="AJ5112" s="177" t="s">
        <v>7964</v>
      </c>
      <c r="AK5112" s="177" t="s">
        <v>914</v>
      </c>
      <c r="AL5112" s="177" t="s">
        <v>959</v>
      </c>
      <c r="AM5112" s="177" t="s">
        <v>960</v>
      </c>
      <c r="AP5112" s="177" t="s">
        <v>908</v>
      </c>
      <c r="AQ5112" s="177" t="s">
        <v>1731</v>
      </c>
      <c r="AT5112" s="177"/>
      <c r="AU5112" s="177"/>
      <c r="AV5112" s="177"/>
      <c r="AW5112" s="177"/>
    </row>
    <row r="5113" spans="1:50">
      <c r="A5113" s="170" t="s">
        <v>19899</v>
      </c>
      <c r="B5113" s="177" t="s">
        <v>19900</v>
      </c>
      <c r="D5113" s="177" t="s">
        <v>508</v>
      </c>
      <c r="E5113" s="177" t="s">
        <v>19968</v>
      </c>
      <c r="F5113" s="177" t="s">
        <v>19969</v>
      </c>
      <c r="H5113" s="177" t="s">
        <v>1469</v>
      </c>
      <c r="I5113" s="177">
        <v>2023</v>
      </c>
      <c r="J5113" s="181" t="s">
        <v>2287</v>
      </c>
      <c r="K5113" s="178" t="s">
        <v>2287</v>
      </c>
      <c r="L5113" s="177" t="s">
        <v>513</v>
      </c>
      <c r="M5113" s="177" t="s">
        <v>19921</v>
      </c>
      <c r="N5113" s="177" t="s">
        <v>19912</v>
      </c>
      <c r="O5113" s="177" t="s">
        <v>280</v>
      </c>
      <c r="P5113" s="177" t="s">
        <v>920</v>
      </c>
      <c r="Q5113" s="177" t="s">
        <v>19946</v>
      </c>
      <c r="R5113" s="177" t="s">
        <v>700</v>
      </c>
      <c r="S5113" s="177" t="s">
        <v>896</v>
      </c>
      <c r="U5113" s="177" t="s">
        <v>718</v>
      </c>
      <c r="AQ5113" s="170" t="s">
        <v>948</v>
      </c>
      <c r="AT5113" s="177"/>
      <c r="AU5113" s="177"/>
      <c r="AV5113" s="177"/>
      <c r="AW5113" s="177"/>
    </row>
    <row r="5114" spans="1:50">
      <c r="A5114" s="170" t="s">
        <v>19899</v>
      </c>
      <c r="B5114" s="177" t="s">
        <v>19900</v>
      </c>
      <c r="D5114" s="177" t="s">
        <v>508</v>
      </c>
      <c r="E5114" s="177" t="s">
        <v>595</v>
      </c>
      <c r="F5114" s="177" t="s">
        <v>19970</v>
      </c>
      <c r="G5114" s="177" t="s">
        <v>1469</v>
      </c>
      <c r="I5114" s="177">
        <v>2023</v>
      </c>
      <c r="J5114" s="181" t="s">
        <v>2287</v>
      </c>
      <c r="K5114" s="178" t="s">
        <v>2287</v>
      </c>
      <c r="L5114" s="177" t="s">
        <v>550</v>
      </c>
      <c r="M5114" s="177" t="s">
        <v>19912</v>
      </c>
      <c r="N5114" s="177" t="s">
        <v>19912</v>
      </c>
      <c r="O5114" s="177" t="s">
        <v>75</v>
      </c>
      <c r="P5114" s="177" t="s">
        <v>920</v>
      </c>
      <c r="Q5114" s="177" t="s">
        <v>19946</v>
      </c>
      <c r="R5114" s="177" t="s">
        <v>1120</v>
      </c>
      <c r="S5114" s="177" t="s">
        <v>718</v>
      </c>
      <c r="U5114" s="177" t="s">
        <v>718</v>
      </c>
      <c r="V5114" s="177" t="s">
        <v>1122</v>
      </c>
      <c r="W5114" s="177" t="s">
        <v>19924</v>
      </c>
      <c r="Y5114" s="177" t="s">
        <v>19925</v>
      </c>
      <c r="AQ5114" s="177" t="s">
        <v>1125</v>
      </c>
      <c r="AT5114" s="177"/>
      <c r="AU5114" s="177"/>
      <c r="AV5114" s="177"/>
      <c r="AW5114" s="177"/>
    </row>
    <row r="5115" spans="1:50">
      <c r="A5115" s="170" t="s">
        <v>19899</v>
      </c>
      <c r="B5115" s="177" t="s">
        <v>19900</v>
      </c>
      <c r="D5115" s="177" t="s">
        <v>508</v>
      </c>
      <c r="E5115" s="177" t="s">
        <v>12944</v>
      </c>
      <c r="F5115" s="177" t="s">
        <v>19971</v>
      </c>
      <c r="G5115" s="177" t="s">
        <v>1500</v>
      </c>
      <c r="I5115" s="177">
        <v>2023</v>
      </c>
      <c r="J5115" s="181" t="s">
        <v>2287</v>
      </c>
      <c r="K5115" s="178" t="s">
        <v>2287</v>
      </c>
      <c r="L5115" s="177" t="s">
        <v>550</v>
      </c>
      <c r="M5115" s="177" t="s">
        <v>19912</v>
      </c>
      <c r="N5115" s="177" t="s">
        <v>19912</v>
      </c>
      <c r="O5115" s="177" t="s">
        <v>195</v>
      </c>
      <c r="P5115" s="177" t="s">
        <v>2310</v>
      </c>
      <c r="Q5115" s="177" t="s">
        <v>19956</v>
      </c>
      <c r="R5115" s="177" t="s">
        <v>600</v>
      </c>
      <c r="S5115" s="177" t="s">
        <v>601</v>
      </c>
      <c r="U5115" s="177" t="s">
        <v>718</v>
      </c>
      <c r="V5115" s="177">
        <v>6400</v>
      </c>
      <c r="X5115" s="177" t="s">
        <v>943</v>
      </c>
      <c r="Y5115" s="177" t="s">
        <v>674</v>
      </c>
      <c r="Z5115" s="177" t="s">
        <v>718</v>
      </c>
      <c r="AA5115" s="177">
        <v>13585</v>
      </c>
      <c r="AQ5115" s="177" t="s">
        <v>19914</v>
      </c>
      <c r="AT5115" s="177"/>
      <c r="AU5115" s="177"/>
      <c r="AV5115" s="177"/>
      <c r="AW5115" s="177"/>
    </row>
    <row r="5116" spans="1:50">
      <c r="A5116" s="170" t="s">
        <v>19899</v>
      </c>
      <c r="B5116" s="177" t="s">
        <v>19900</v>
      </c>
      <c r="D5116" s="177" t="s">
        <v>508</v>
      </c>
      <c r="E5116" s="177" t="s">
        <v>19972</v>
      </c>
      <c r="F5116" s="177" t="s">
        <v>19973</v>
      </c>
      <c r="G5116" s="177" t="s">
        <v>1500</v>
      </c>
      <c r="I5116" s="177">
        <v>2023</v>
      </c>
      <c r="J5116" s="181" t="s">
        <v>2287</v>
      </c>
      <c r="K5116" s="178" t="s">
        <v>2287</v>
      </c>
      <c r="L5116" s="177" t="s">
        <v>550</v>
      </c>
      <c r="M5116" s="177" t="s">
        <v>19912</v>
      </c>
      <c r="N5116" s="177" t="s">
        <v>19912</v>
      </c>
      <c r="O5116" s="177" t="s">
        <v>217</v>
      </c>
      <c r="Q5116" s="177" t="s">
        <v>19956</v>
      </c>
      <c r="R5116" s="177" t="s">
        <v>1766</v>
      </c>
      <c r="S5116" s="177" t="s">
        <v>718</v>
      </c>
      <c r="T5116" s="177" t="s">
        <v>11964</v>
      </c>
      <c r="U5116" s="177" t="s">
        <v>718</v>
      </c>
      <c r="V5116" s="177" t="s">
        <v>7912</v>
      </c>
      <c r="W5116" s="177" t="s">
        <v>8697</v>
      </c>
      <c r="AQ5116" s="177"/>
      <c r="AT5116" s="177"/>
      <c r="AU5116" s="177"/>
      <c r="AV5116" s="177"/>
      <c r="AW5116" s="177"/>
    </row>
    <row r="5117" spans="1:50">
      <c r="A5117" s="170" t="s">
        <v>19899</v>
      </c>
      <c r="B5117" s="177" t="s">
        <v>19900</v>
      </c>
      <c r="D5117" s="177" t="s">
        <v>508</v>
      </c>
      <c r="E5117" s="177" t="s">
        <v>19974</v>
      </c>
      <c r="F5117" s="177" t="s">
        <v>19975</v>
      </c>
      <c r="H5117" s="177" t="s">
        <v>1500</v>
      </c>
      <c r="I5117" s="177">
        <v>2023</v>
      </c>
      <c r="J5117" s="181" t="s">
        <v>2287</v>
      </c>
      <c r="K5117" s="178" t="s">
        <v>2287</v>
      </c>
      <c r="L5117" s="177" t="s">
        <v>901</v>
      </c>
      <c r="M5117" s="177" t="s">
        <v>19918</v>
      </c>
      <c r="N5117" s="177" t="s">
        <v>19912</v>
      </c>
      <c r="O5117" s="177" t="s">
        <v>324</v>
      </c>
      <c r="P5117" s="177" t="s">
        <v>903</v>
      </c>
      <c r="Q5117" s="177" t="s">
        <v>19956</v>
      </c>
      <c r="R5117" s="177" t="s">
        <v>951</v>
      </c>
      <c r="S5117" s="177" t="s">
        <v>952</v>
      </c>
      <c r="U5117" s="177" t="s">
        <v>19951</v>
      </c>
      <c r="V5117" s="177" t="s">
        <v>1136</v>
      </c>
      <c r="W5117" s="177" t="s">
        <v>908</v>
      </c>
      <c r="Y5117" s="177" t="s">
        <v>909</v>
      </c>
      <c r="Z5117" s="177" t="s">
        <v>908</v>
      </c>
      <c r="AA5117" s="177" t="s">
        <v>1148</v>
      </c>
      <c r="AB5117" s="177" t="s">
        <v>910</v>
      </c>
      <c r="AC5117" s="177">
        <v>2800</v>
      </c>
      <c r="AD5117" s="177" t="s">
        <v>911</v>
      </c>
      <c r="AE5117" s="177">
        <v>1375</v>
      </c>
      <c r="AF5117" s="177" t="s">
        <v>912</v>
      </c>
      <c r="AG5117" s="177" t="s">
        <v>908</v>
      </c>
      <c r="AH5117" s="177" t="s">
        <v>958</v>
      </c>
      <c r="AI5117" s="177" t="s">
        <v>908</v>
      </c>
      <c r="AJ5117" s="177" t="s">
        <v>7964</v>
      </c>
      <c r="AK5117" s="177" t="s">
        <v>914</v>
      </c>
      <c r="AL5117" s="177" t="s">
        <v>959</v>
      </c>
      <c r="AM5117" s="177" t="s">
        <v>960</v>
      </c>
      <c r="AP5117" s="177" t="s">
        <v>908</v>
      </c>
      <c r="AQ5117" s="177" t="s">
        <v>1731</v>
      </c>
      <c r="AT5117" s="177"/>
      <c r="AU5117" s="177"/>
      <c r="AV5117" s="177"/>
      <c r="AW5117" s="177"/>
    </row>
    <row r="5118" spans="1:50">
      <c r="A5118" s="170" t="s">
        <v>19899</v>
      </c>
      <c r="B5118" s="177" t="s">
        <v>19900</v>
      </c>
      <c r="D5118" s="177" t="s">
        <v>508</v>
      </c>
      <c r="E5118" s="177" t="s">
        <v>8356</v>
      </c>
      <c r="F5118" s="177" t="s">
        <v>19976</v>
      </c>
      <c r="H5118" s="177" t="s">
        <v>1500</v>
      </c>
      <c r="I5118" s="177">
        <v>2023</v>
      </c>
      <c r="J5118" s="181" t="s">
        <v>2287</v>
      </c>
      <c r="K5118" s="178" t="s">
        <v>2287</v>
      </c>
      <c r="L5118" s="177" t="s">
        <v>513</v>
      </c>
      <c r="M5118" s="177" t="s">
        <v>19921</v>
      </c>
      <c r="N5118" s="177" t="s">
        <v>19912</v>
      </c>
      <c r="O5118" s="177" t="s">
        <v>280</v>
      </c>
      <c r="P5118" s="177" t="s">
        <v>920</v>
      </c>
      <c r="Q5118" s="177" t="s">
        <v>19956</v>
      </c>
      <c r="R5118" s="177" t="s">
        <v>700</v>
      </c>
      <c r="S5118" s="177" t="s">
        <v>896</v>
      </c>
      <c r="U5118" s="177" t="s">
        <v>718</v>
      </c>
      <c r="AQ5118" s="170" t="s">
        <v>948</v>
      </c>
      <c r="AT5118" s="177"/>
      <c r="AU5118" s="177"/>
      <c r="AV5118" s="177"/>
      <c r="AW5118" s="177"/>
    </row>
    <row r="5119" spans="1:50">
      <c r="A5119" s="170" t="s">
        <v>19899</v>
      </c>
      <c r="B5119" s="177" t="s">
        <v>19900</v>
      </c>
      <c r="D5119" s="177" t="s">
        <v>508</v>
      </c>
      <c r="E5119" s="177" t="s">
        <v>3480</v>
      </c>
      <c r="F5119" s="177" t="s">
        <v>19977</v>
      </c>
      <c r="G5119" s="177" t="s">
        <v>1500</v>
      </c>
      <c r="I5119" s="177">
        <v>2023</v>
      </c>
      <c r="J5119" s="181" t="s">
        <v>2287</v>
      </c>
      <c r="K5119" s="178" t="s">
        <v>2287</v>
      </c>
      <c r="L5119" s="177" t="s">
        <v>550</v>
      </c>
      <c r="M5119" s="177" t="s">
        <v>19912</v>
      </c>
      <c r="N5119" s="177" t="s">
        <v>19912</v>
      </c>
      <c r="O5119" s="177" t="s">
        <v>75</v>
      </c>
      <c r="P5119" s="177" t="s">
        <v>920</v>
      </c>
      <c r="Q5119" s="177" t="s">
        <v>19956</v>
      </c>
      <c r="R5119" s="177" t="s">
        <v>1120</v>
      </c>
      <c r="S5119" s="177" t="s">
        <v>718</v>
      </c>
      <c r="U5119" s="177" t="s">
        <v>718</v>
      </c>
      <c r="V5119" s="177" t="s">
        <v>1122</v>
      </c>
      <c r="W5119" s="177" t="s">
        <v>19924</v>
      </c>
      <c r="Y5119" s="177" t="s">
        <v>19925</v>
      </c>
      <c r="AQ5119" s="177" t="s">
        <v>1125</v>
      </c>
      <c r="AT5119" s="177"/>
      <c r="AU5119" s="177"/>
      <c r="AV5119" s="177"/>
      <c r="AW5119" s="177"/>
    </row>
    <row r="5120" spans="1:50">
      <c r="A5120" s="170" t="s">
        <v>19899</v>
      </c>
      <c r="B5120" s="177" t="s">
        <v>19900</v>
      </c>
      <c r="D5120" s="177" t="s">
        <v>508</v>
      </c>
      <c r="E5120" s="177" t="s">
        <v>19978</v>
      </c>
      <c r="F5120" s="177" t="s">
        <v>19979</v>
      </c>
      <c r="G5120" s="177" t="s">
        <v>9718</v>
      </c>
      <c r="I5120" s="177">
        <v>2023</v>
      </c>
      <c r="J5120" s="181" t="s">
        <v>2287</v>
      </c>
      <c r="K5120" s="178" t="s">
        <v>2287</v>
      </c>
      <c r="L5120" s="177" t="s">
        <v>550</v>
      </c>
      <c r="M5120" s="177" t="s">
        <v>19912</v>
      </c>
      <c r="N5120" s="177" t="s">
        <v>19912</v>
      </c>
      <c r="O5120" s="177" t="s">
        <v>195</v>
      </c>
      <c r="P5120" s="177" t="s">
        <v>2310</v>
      </c>
      <c r="Q5120" s="177" t="s">
        <v>11612</v>
      </c>
      <c r="R5120" s="177" t="s">
        <v>600</v>
      </c>
      <c r="S5120" s="177" t="s">
        <v>601</v>
      </c>
      <c r="U5120" s="177" t="s">
        <v>718</v>
      </c>
      <c r="V5120" s="177">
        <v>6400</v>
      </c>
      <c r="X5120" s="177" t="s">
        <v>943</v>
      </c>
      <c r="Y5120" s="177" t="s">
        <v>674</v>
      </c>
      <c r="Z5120" s="177" t="s">
        <v>718</v>
      </c>
      <c r="AA5120" s="177">
        <v>13585</v>
      </c>
      <c r="AQ5120" s="177" t="s">
        <v>19914</v>
      </c>
      <c r="AT5120" s="177"/>
      <c r="AX5120" s="170"/>
    </row>
    <row r="5121" spans="1:50">
      <c r="A5121" s="170" t="s">
        <v>19899</v>
      </c>
      <c r="B5121" s="177" t="s">
        <v>19900</v>
      </c>
      <c r="D5121" s="177" t="s">
        <v>508</v>
      </c>
      <c r="E5121" s="177" t="s">
        <v>19980</v>
      </c>
      <c r="F5121" s="177" t="s">
        <v>19981</v>
      </c>
      <c r="G5121" s="177" t="s">
        <v>9718</v>
      </c>
      <c r="I5121" s="177">
        <v>2023</v>
      </c>
      <c r="J5121" s="181" t="s">
        <v>2287</v>
      </c>
      <c r="K5121" s="178" t="s">
        <v>2287</v>
      </c>
      <c r="L5121" s="177" t="s">
        <v>550</v>
      </c>
      <c r="M5121" s="177" t="s">
        <v>19912</v>
      </c>
      <c r="N5121" s="177" t="s">
        <v>19912</v>
      </c>
      <c r="O5121" s="177" t="s">
        <v>217</v>
      </c>
      <c r="Q5121" s="177" t="s">
        <v>11612</v>
      </c>
      <c r="R5121" s="177" t="s">
        <v>1766</v>
      </c>
      <c r="S5121" s="177" t="s">
        <v>718</v>
      </c>
      <c r="T5121" s="177" t="s">
        <v>11964</v>
      </c>
      <c r="U5121" s="177" t="s">
        <v>718</v>
      </c>
      <c r="V5121" s="177" t="s">
        <v>7912</v>
      </c>
      <c r="W5121" s="177" t="s">
        <v>8697</v>
      </c>
      <c r="AQ5121" s="177"/>
      <c r="AT5121" s="177"/>
      <c r="AX5121" s="170"/>
    </row>
    <row r="5122" spans="1:50">
      <c r="A5122" s="170" t="s">
        <v>19899</v>
      </c>
      <c r="B5122" s="177" t="s">
        <v>19900</v>
      </c>
      <c r="D5122" s="177" t="s">
        <v>508</v>
      </c>
      <c r="E5122" s="177" t="s">
        <v>19982</v>
      </c>
      <c r="F5122" s="177" t="s">
        <v>19983</v>
      </c>
      <c r="H5122" s="177" t="s">
        <v>9718</v>
      </c>
      <c r="I5122" s="177">
        <v>2023</v>
      </c>
      <c r="J5122" s="181" t="s">
        <v>2287</v>
      </c>
      <c r="K5122" s="178" t="s">
        <v>2287</v>
      </c>
      <c r="L5122" s="177" t="s">
        <v>901</v>
      </c>
      <c r="M5122" s="177" t="s">
        <v>19918</v>
      </c>
      <c r="N5122" s="177" t="s">
        <v>19912</v>
      </c>
      <c r="O5122" s="177" t="s">
        <v>324</v>
      </c>
      <c r="P5122" s="177" t="s">
        <v>903</v>
      </c>
      <c r="Q5122" s="177" t="s">
        <v>11612</v>
      </c>
      <c r="R5122" s="177" t="s">
        <v>951</v>
      </c>
      <c r="S5122" s="177" t="s">
        <v>952</v>
      </c>
      <c r="U5122" s="177" t="s">
        <v>3974</v>
      </c>
      <c r="V5122" s="177" t="s">
        <v>954</v>
      </c>
      <c r="W5122" s="177" t="s">
        <v>908</v>
      </c>
      <c r="Y5122" s="177" t="s">
        <v>908</v>
      </c>
      <c r="Z5122" s="177" t="s">
        <v>908</v>
      </c>
      <c r="AA5122" s="177" t="s">
        <v>1148</v>
      </c>
      <c r="AB5122" s="177" t="s">
        <v>910</v>
      </c>
      <c r="AC5122" s="177">
        <v>2800</v>
      </c>
      <c r="AD5122" s="177" t="s">
        <v>911</v>
      </c>
      <c r="AE5122" s="177">
        <v>1375</v>
      </c>
      <c r="AF5122" s="177" t="s">
        <v>912</v>
      </c>
      <c r="AG5122" s="177" t="s">
        <v>908</v>
      </c>
      <c r="AH5122" s="177" t="s">
        <v>958</v>
      </c>
      <c r="AI5122" s="177" t="s">
        <v>908</v>
      </c>
      <c r="AJ5122" s="177" t="s">
        <v>7964</v>
      </c>
      <c r="AK5122" s="177" t="s">
        <v>914</v>
      </c>
      <c r="AL5122" s="177" t="s">
        <v>959</v>
      </c>
      <c r="AM5122" s="177" t="s">
        <v>960</v>
      </c>
      <c r="AP5122" s="177" t="s">
        <v>5059</v>
      </c>
      <c r="AQ5122" s="177" t="s">
        <v>1731</v>
      </c>
      <c r="AT5122" s="177"/>
      <c r="AU5122" s="177"/>
      <c r="AV5122" s="177"/>
      <c r="AW5122" s="177"/>
    </row>
    <row r="5123" spans="1:50">
      <c r="A5123" s="170" t="s">
        <v>19899</v>
      </c>
      <c r="B5123" s="177" t="s">
        <v>19900</v>
      </c>
      <c r="D5123" s="177" t="s">
        <v>508</v>
      </c>
      <c r="E5123" s="177" t="s">
        <v>19984</v>
      </c>
      <c r="F5123" s="177" t="s">
        <v>19985</v>
      </c>
      <c r="H5123" s="177" t="s">
        <v>9718</v>
      </c>
      <c r="I5123" s="177">
        <v>2023</v>
      </c>
      <c r="J5123" s="181" t="s">
        <v>2287</v>
      </c>
      <c r="K5123" s="178" t="s">
        <v>2287</v>
      </c>
      <c r="L5123" s="177" t="s">
        <v>513</v>
      </c>
      <c r="M5123" s="177" t="s">
        <v>19921</v>
      </c>
      <c r="N5123" s="177" t="s">
        <v>19912</v>
      </c>
      <c r="O5123" s="177" t="s">
        <v>280</v>
      </c>
      <c r="P5123" s="177" t="s">
        <v>920</v>
      </c>
      <c r="Q5123" s="177" t="s">
        <v>11612</v>
      </c>
      <c r="R5123" s="177" t="s">
        <v>700</v>
      </c>
      <c r="S5123" s="177" t="s">
        <v>896</v>
      </c>
      <c r="U5123" s="177" t="s">
        <v>718</v>
      </c>
      <c r="AQ5123" s="177" t="s">
        <v>2282</v>
      </c>
      <c r="AT5123" s="177"/>
      <c r="AX5123" s="170"/>
    </row>
    <row r="5124" spans="1:50">
      <c r="A5124" s="170" t="s">
        <v>19899</v>
      </c>
      <c r="B5124" s="177" t="s">
        <v>19900</v>
      </c>
      <c r="D5124" s="177" t="s">
        <v>508</v>
      </c>
      <c r="E5124" s="177" t="s">
        <v>6390</v>
      </c>
      <c r="F5124" s="177" t="s">
        <v>19986</v>
      </c>
      <c r="G5124" s="177" t="s">
        <v>12423</v>
      </c>
      <c r="I5124" s="177">
        <v>2023</v>
      </c>
      <c r="J5124" s="181" t="s">
        <v>2287</v>
      </c>
      <c r="K5124" s="178" t="s">
        <v>2287</v>
      </c>
      <c r="L5124" s="177" t="s">
        <v>550</v>
      </c>
      <c r="M5124" s="177" t="s">
        <v>19912</v>
      </c>
      <c r="N5124" s="177" t="s">
        <v>19912</v>
      </c>
      <c r="O5124" s="177" t="s">
        <v>195</v>
      </c>
      <c r="P5124" s="177" t="s">
        <v>2310</v>
      </c>
      <c r="Q5124" s="177" t="s">
        <v>3789</v>
      </c>
      <c r="R5124" s="177" t="s">
        <v>600</v>
      </c>
      <c r="S5124" s="177" t="s">
        <v>601</v>
      </c>
      <c r="U5124" s="177" t="s">
        <v>718</v>
      </c>
      <c r="V5124" s="177">
        <v>6400</v>
      </c>
      <c r="X5124" s="177" t="s">
        <v>943</v>
      </c>
      <c r="Y5124" s="177" t="s">
        <v>674</v>
      </c>
      <c r="Z5124" s="177" t="s">
        <v>718</v>
      </c>
      <c r="AA5124" s="177">
        <v>13585</v>
      </c>
      <c r="AQ5124" s="177" t="s">
        <v>19914</v>
      </c>
      <c r="AT5124" s="177"/>
      <c r="AX5124" s="170"/>
    </row>
    <row r="5125" spans="1:50">
      <c r="A5125" s="170" t="s">
        <v>19899</v>
      </c>
      <c r="B5125" s="177" t="s">
        <v>19900</v>
      </c>
      <c r="D5125" s="177" t="s">
        <v>508</v>
      </c>
      <c r="E5125" s="177" t="s">
        <v>19987</v>
      </c>
      <c r="F5125" s="177" t="s">
        <v>19988</v>
      </c>
      <c r="G5125" s="177" t="s">
        <v>12423</v>
      </c>
      <c r="I5125" s="177">
        <v>2023</v>
      </c>
      <c r="J5125" s="181" t="s">
        <v>2287</v>
      </c>
      <c r="K5125" s="178" t="s">
        <v>2287</v>
      </c>
      <c r="L5125" s="177" t="s">
        <v>550</v>
      </c>
      <c r="M5125" s="177" t="s">
        <v>19912</v>
      </c>
      <c r="N5125" s="177" t="s">
        <v>19912</v>
      </c>
      <c r="O5125" s="177" t="s">
        <v>217</v>
      </c>
      <c r="Q5125" s="177" t="s">
        <v>3789</v>
      </c>
      <c r="R5125" s="177" t="s">
        <v>1766</v>
      </c>
      <c r="S5125" s="177" t="s">
        <v>718</v>
      </c>
      <c r="T5125" s="177" t="s">
        <v>11964</v>
      </c>
      <c r="U5125" s="177" t="s">
        <v>718</v>
      </c>
      <c r="V5125" s="177" t="s">
        <v>7912</v>
      </c>
      <c r="W5125" s="177" t="s">
        <v>8697</v>
      </c>
      <c r="AQ5125" s="177"/>
      <c r="AT5125" s="177"/>
      <c r="AX5125" s="170"/>
    </row>
    <row r="5126" spans="1:50">
      <c r="A5126" s="170" t="s">
        <v>19899</v>
      </c>
      <c r="B5126" s="177" t="s">
        <v>19900</v>
      </c>
      <c r="D5126" s="177" t="s">
        <v>508</v>
      </c>
      <c r="E5126" s="177" t="s">
        <v>2784</v>
      </c>
      <c r="F5126" s="177" t="s">
        <v>19989</v>
      </c>
      <c r="H5126" s="177" t="s">
        <v>12423</v>
      </c>
      <c r="I5126" s="177">
        <v>2023</v>
      </c>
      <c r="J5126" s="181" t="s">
        <v>2287</v>
      </c>
      <c r="K5126" s="178" t="s">
        <v>2287</v>
      </c>
      <c r="L5126" s="177" t="s">
        <v>901</v>
      </c>
      <c r="M5126" s="177" t="s">
        <v>19918</v>
      </c>
      <c r="N5126" s="177" t="s">
        <v>19912</v>
      </c>
      <c r="O5126" s="177" t="s">
        <v>324</v>
      </c>
      <c r="P5126" s="177" t="s">
        <v>903</v>
      </c>
      <c r="Q5126" s="177" t="s">
        <v>3789</v>
      </c>
      <c r="R5126" s="177" t="s">
        <v>951</v>
      </c>
      <c r="S5126" s="177" t="s">
        <v>952</v>
      </c>
      <c r="U5126" s="177" t="s">
        <v>3974</v>
      </c>
      <c r="V5126" s="177" t="s">
        <v>954</v>
      </c>
      <c r="W5126" s="177" t="s">
        <v>908</v>
      </c>
      <c r="Y5126" s="177" t="s">
        <v>908</v>
      </c>
      <c r="Z5126" s="177" t="s">
        <v>908</v>
      </c>
      <c r="AA5126" s="177" t="s">
        <v>1148</v>
      </c>
      <c r="AB5126" s="177" t="s">
        <v>910</v>
      </c>
      <c r="AC5126" s="177">
        <v>2800</v>
      </c>
      <c r="AD5126" s="177" t="s">
        <v>911</v>
      </c>
      <c r="AE5126" s="177">
        <v>1375</v>
      </c>
      <c r="AF5126" s="177" t="s">
        <v>912</v>
      </c>
      <c r="AG5126" s="177" t="s">
        <v>908</v>
      </c>
      <c r="AH5126" s="177" t="s">
        <v>958</v>
      </c>
      <c r="AI5126" s="177" t="s">
        <v>908</v>
      </c>
      <c r="AJ5126" s="177" t="s">
        <v>7964</v>
      </c>
      <c r="AK5126" s="177" t="s">
        <v>914</v>
      </c>
      <c r="AL5126" s="177" t="s">
        <v>959</v>
      </c>
      <c r="AM5126" s="177" t="s">
        <v>960</v>
      </c>
      <c r="AP5126" s="177" t="s">
        <v>908</v>
      </c>
      <c r="AQ5126" s="177" t="s">
        <v>1731</v>
      </c>
      <c r="AT5126" s="177"/>
      <c r="AU5126" s="177"/>
      <c r="AV5126" s="177"/>
      <c r="AW5126" s="177"/>
    </row>
    <row r="5127" spans="1:50">
      <c r="A5127" s="170" t="s">
        <v>19899</v>
      </c>
      <c r="B5127" s="177" t="s">
        <v>19900</v>
      </c>
      <c r="D5127" s="177" t="s">
        <v>508</v>
      </c>
      <c r="E5127" s="177" t="s">
        <v>1101</v>
      </c>
      <c r="F5127" s="177" t="s">
        <v>19990</v>
      </c>
      <c r="H5127" s="177" t="s">
        <v>12423</v>
      </c>
      <c r="I5127" s="177">
        <v>2023</v>
      </c>
      <c r="J5127" s="181" t="s">
        <v>2287</v>
      </c>
      <c r="K5127" s="178" t="s">
        <v>2287</v>
      </c>
      <c r="L5127" s="177" t="s">
        <v>513</v>
      </c>
      <c r="M5127" s="177" t="s">
        <v>19921</v>
      </c>
      <c r="N5127" s="177" t="s">
        <v>19912</v>
      </c>
      <c r="O5127" s="177" t="s">
        <v>280</v>
      </c>
      <c r="P5127" s="177" t="s">
        <v>920</v>
      </c>
      <c r="Q5127" s="177" t="s">
        <v>3789</v>
      </c>
      <c r="R5127" s="177" t="s">
        <v>700</v>
      </c>
      <c r="S5127" s="177" t="s">
        <v>896</v>
      </c>
      <c r="U5127" s="177" t="s">
        <v>718</v>
      </c>
      <c r="AQ5127" s="170" t="s">
        <v>948</v>
      </c>
      <c r="AT5127" s="177"/>
      <c r="AX5127" s="170"/>
    </row>
    <row r="5128" spans="1:50">
      <c r="A5128" s="170" t="s">
        <v>19899</v>
      </c>
      <c r="B5128" s="177" t="s">
        <v>19900</v>
      </c>
      <c r="D5128" s="177" t="s">
        <v>508</v>
      </c>
      <c r="E5128" s="177" t="s">
        <v>11657</v>
      </c>
      <c r="F5128" s="177" t="s">
        <v>19991</v>
      </c>
      <c r="G5128" s="177" t="s">
        <v>12423</v>
      </c>
      <c r="I5128" s="177">
        <v>2023</v>
      </c>
      <c r="J5128" s="181" t="s">
        <v>2287</v>
      </c>
      <c r="K5128" s="178" t="s">
        <v>2287</v>
      </c>
      <c r="L5128" s="177" t="s">
        <v>550</v>
      </c>
      <c r="M5128" s="177" t="s">
        <v>19912</v>
      </c>
      <c r="N5128" s="177" t="s">
        <v>19912</v>
      </c>
      <c r="O5128" s="177" t="s">
        <v>75</v>
      </c>
      <c r="P5128" s="177" t="s">
        <v>920</v>
      </c>
      <c r="Q5128" s="177" t="s">
        <v>3789</v>
      </c>
      <c r="R5128" s="177" t="s">
        <v>1120</v>
      </c>
      <c r="S5128" s="177" t="s">
        <v>718</v>
      </c>
      <c r="U5128" s="177" t="s">
        <v>718</v>
      </c>
      <c r="V5128" s="177" t="s">
        <v>1122</v>
      </c>
      <c r="W5128" s="177" t="s">
        <v>19924</v>
      </c>
      <c r="Y5128" s="177" t="s">
        <v>19925</v>
      </c>
      <c r="AQ5128" s="177" t="s">
        <v>1125</v>
      </c>
      <c r="AT5128" s="177"/>
      <c r="AX5128" s="170"/>
    </row>
    <row r="5129" spans="1:50">
      <c r="A5129" s="170" t="s">
        <v>19899</v>
      </c>
      <c r="B5129" s="177" t="s">
        <v>19900</v>
      </c>
      <c r="D5129" s="177" t="s">
        <v>508</v>
      </c>
      <c r="F5129" s="177" t="s">
        <v>19992</v>
      </c>
      <c r="I5129" s="177">
        <v>2023</v>
      </c>
      <c r="J5129" s="181" t="s">
        <v>2287</v>
      </c>
      <c r="K5129" s="178" t="s">
        <v>2287</v>
      </c>
      <c r="L5129" s="177" t="s">
        <v>6185</v>
      </c>
      <c r="M5129" s="177" t="s">
        <v>19993</v>
      </c>
      <c r="N5129" s="177" t="s">
        <v>19994</v>
      </c>
      <c r="O5129" s="177" t="s">
        <v>195</v>
      </c>
      <c r="P5129" s="177" t="s">
        <v>887</v>
      </c>
      <c r="R5129" s="177" t="s">
        <v>688</v>
      </c>
      <c r="S5129" s="177" t="s">
        <v>19995</v>
      </c>
      <c r="T5129" s="177" t="s">
        <v>1817</v>
      </c>
      <c r="U5129" s="177" t="s">
        <v>579</v>
      </c>
      <c r="V5129" s="177" t="s">
        <v>691</v>
      </c>
      <c r="X5129" s="177" t="s">
        <v>2909</v>
      </c>
      <c r="Z5129" s="177" t="s">
        <v>579</v>
      </c>
      <c r="AA5129" s="177">
        <v>6640</v>
      </c>
      <c r="AC5129" s="177" t="s">
        <v>19996</v>
      </c>
      <c r="AE5129" s="177" t="s">
        <v>559</v>
      </c>
      <c r="AQ5129" s="177" t="s">
        <v>14550</v>
      </c>
      <c r="AT5129" s="177"/>
      <c r="AU5129" s="177"/>
      <c r="AV5129" s="177"/>
      <c r="AW5129" s="177"/>
    </row>
    <row r="5130" spans="1:50">
      <c r="A5130" s="170" t="s">
        <v>19899</v>
      </c>
      <c r="B5130" s="177" t="s">
        <v>19900</v>
      </c>
      <c r="D5130" s="177" t="s">
        <v>508</v>
      </c>
      <c r="F5130" s="177" t="s">
        <v>19997</v>
      </c>
      <c r="I5130" s="177">
        <v>2023</v>
      </c>
      <c r="J5130" s="181" t="s">
        <v>2287</v>
      </c>
      <c r="K5130" s="178" t="s">
        <v>2287</v>
      </c>
      <c r="L5130" s="177" t="s">
        <v>6185</v>
      </c>
      <c r="M5130" s="177" t="s">
        <v>19993</v>
      </c>
      <c r="N5130" s="177" t="s">
        <v>19994</v>
      </c>
      <c r="O5130" s="177" t="s">
        <v>195</v>
      </c>
      <c r="P5130" s="177" t="s">
        <v>887</v>
      </c>
      <c r="R5130" s="177" t="s">
        <v>688</v>
      </c>
      <c r="S5130" s="177" t="s">
        <v>19998</v>
      </c>
      <c r="T5130" s="177" t="s">
        <v>4551</v>
      </c>
      <c r="U5130" s="177" t="s">
        <v>579</v>
      </c>
      <c r="V5130" s="177" t="s">
        <v>19999</v>
      </c>
      <c r="X5130" s="177" t="s">
        <v>6923</v>
      </c>
      <c r="Z5130" s="177" t="s">
        <v>579</v>
      </c>
      <c r="AA5130" s="177">
        <v>19650</v>
      </c>
      <c r="AC5130" s="177" t="s">
        <v>20000</v>
      </c>
      <c r="AE5130" s="177" t="s">
        <v>524</v>
      </c>
      <c r="AQ5130" s="177" t="s">
        <v>14550</v>
      </c>
      <c r="AT5130" s="177"/>
      <c r="AU5130" s="177"/>
      <c r="AV5130" s="177"/>
      <c r="AW5130" s="177"/>
    </row>
    <row r="5131" spans="1:50">
      <c r="A5131" s="170" t="s">
        <v>19899</v>
      </c>
      <c r="B5131" s="177" t="s">
        <v>19900</v>
      </c>
      <c r="D5131" s="177" t="s">
        <v>508</v>
      </c>
      <c r="F5131" s="177" t="s">
        <v>20001</v>
      </c>
      <c r="I5131" s="177">
        <v>2023</v>
      </c>
      <c r="J5131" s="181" t="s">
        <v>2287</v>
      </c>
      <c r="K5131" s="178" t="s">
        <v>2287</v>
      </c>
      <c r="L5131" s="177" t="s">
        <v>6185</v>
      </c>
      <c r="M5131" s="177" t="s">
        <v>19993</v>
      </c>
      <c r="N5131" s="177" t="s">
        <v>19994</v>
      </c>
      <c r="O5131" s="177" t="s">
        <v>195</v>
      </c>
      <c r="P5131" s="177" t="s">
        <v>1023</v>
      </c>
      <c r="R5131" s="177" t="s">
        <v>688</v>
      </c>
      <c r="S5131" s="177" t="s">
        <v>20002</v>
      </c>
      <c r="T5131" s="177" t="s">
        <v>2104</v>
      </c>
      <c r="U5131" s="177" t="s">
        <v>6927</v>
      </c>
      <c r="V5131" s="177" t="s">
        <v>10324</v>
      </c>
      <c r="X5131" s="177" t="s">
        <v>20003</v>
      </c>
      <c r="Z5131" s="177" t="s">
        <v>6927</v>
      </c>
      <c r="AA5131" s="177">
        <v>21240</v>
      </c>
      <c r="AC5131" s="177" t="s">
        <v>20004</v>
      </c>
      <c r="AE5131" s="177" t="s">
        <v>1064</v>
      </c>
      <c r="AQ5131" s="177" t="s">
        <v>14550</v>
      </c>
      <c r="AT5131" s="177"/>
      <c r="AU5131" s="177"/>
      <c r="AV5131" s="177"/>
      <c r="AW5131" s="177"/>
    </row>
    <row r="5132" spans="1:50">
      <c r="A5132" s="170" t="s">
        <v>19899</v>
      </c>
      <c r="B5132" s="177" t="s">
        <v>19900</v>
      </c>
      <c r="D5132" s="177" t="s">
        <v>508</v>
      </c>
      <c r="F5132" s="177" t="s">
        <v>20005</v>
      </c>
      <c r="I5132" s="177">
        <v>2023</v>
      </c>
      <c r="J5132" s="181" t="s">
        <v>2287</v>
      </c>
      <c r="K5132" s="178" t="s">
        <v>2287</v>
      </c>
      <c r="L5132" s="177" t="s">
        <v>6185</v>
      </c>
      <c r="M5132" s="177" t="s">
        <v>19993</v>
      </c>
      <c r="N5132" s="177" t="s">
        <v>19994</v>
      </c>
      <c r="O5132" s="177" t="s">
        <v>227</v>
      </c>
      <c r="R5132" s="177" t="s">
        <v>6187</v>
      </c>
      <c r="S5132" s="177" t="s">
        <v>8268</v>
      </c>
      <c r="T5132" s="177" t="s">
        <v>646</v>
      </c>
      <c r="U5132" s="177" t="s">
        <v>6932</v>
      </c>
      <c r="V5132" s="177" t="s">
        <v>579</v>
      </c>
      <c r="W5132" s="177" t="s">
        <v>20006</v>
      </c>
      <c r="X5132" s="177" t="s">
        <v>20007</v>
      </c>
      <c r="Z5132" s="177" t="s">
        <v>20008</v>
      </c>
      <c r="AQ5132" s="177" t="s">
        <v>14550</v>
      </c>
      <c r="AT5132" s="177"/>
      <c r="AU5132" s="177"/>
      <c r="AV5132" s="177"/>
      <c r="AW5132" s="177"/>
    </row>
    <row r="5133" spans="1:50">
      <c r="A5133" s="170" t="s">
        <v>19899</v>
      </c>
      <c r="B5133" s="177" t="s">
        <v>19900</v>
      </c>
      <c r="D5133" s="177" t="s">
        <v>508</v>
      </c>
      <c r="F5133" s="177" t="s">
        <v>20009</v>
      </c>
      <c r="I5133" s="177">
        <v>2023</v>
      </c>
      <c r="J5133" s="181" t="s">
        <v>2287</v>
      </c>
      <c r="K5133" s="178" t="s">
        <v>2287</v>
      </c>
      <c r="L5133" s="177" t="s">
        <v>6185</v>
      </c>
      <c r="M5133" s="177" t="s">
        <v>19993</v>
      </c>
      <c r="N5133" s="177" t="s">
        <v>19994</v>
      </c>
      <c r="O5133" s="177" t="s">
        <v>227</v>
      </c>
      <c r="R5133" s="177" t="s">
        <v>6187</v>
      </c>
      <c r="S5133" s="177" t="s">
        <v>6936</v>
      </c>
      <c r="T5133" s="177" t="s">
        <v>579</v>
      </c>
      <c r="U5133" s="177" t="s">
        <v>6932</v>
      </c>
      <c r="V5133" s="177" t="s">
        <v>579</v>
      </c>
      <c r="W5133" s="177" t="s">
        <v>20010</v>
      </c>
      <c r="X5133" s="177" t="s">
        <v>20007</v>
      </c>
      <c r="Z5133" s="177" t="s">
        <v>20008</v>
      </c>
      <c r="AQ5133" s="177" t="s">
        <v>14550</v>
      </c>
      <c r="AT5133" s="177"/>
      <c r="AU5133" s="177"/>
      <c r="AV5133" s="177"/>
      <c r="AW5133" s="177"/>
    </row>
    <row r="5134" spans="1:50">
      <c r="A5134" s="170" t="s">
        <v>19899</v>
      </c>
      <c r="B5134" s="177" t="s">
        <v>19900</v>
      </c>
      <c r="D5134" s="177" t="s">
        <v>508</v>
      </c>
      <c r="F5134" s="177" t="s">
        <v>20011</v>
      </c>
      <c r="I5134" s="177">
        <v>2023</v>
      </c>
      <c r="J5134" s="181" t="s">
        <v>2287</v>
      </c>
      <c r="K5134" s="178" t="s">
        <v>2287</v>
      </c>
      <c r="L5134" s="177" t="s">
        <v>6185</v>
      </c>
      <c r="M5134" s="177" t="s">
        <v>19993</v>
      </c>
      <c r="N5134" s="177" t="s">
        <v>19994</v>
      </c>
      <c r="O5134" s="177" t="s">
        <v>273</v>
      </c>
      <c r="P5134" s="177" t="s">
        <v>6586</v>
      </c>
      <c r="R5134" s="177" t="s">
        <v>6206</v>
      </c>
      <c r="S5134" s="177" t="s">
        <v>20012</v>
      </c>
      <c r="T5134" s="177" t="s">
        <v>712</v>
      </c>
      <c r="AQ5134" s="177" t="s">
        <v>2282</v>
      </c>
      <c r="AT5134" s="177"/>
      <c r="AU5134" s="177"/>
      <c r="AV5134" s="177"/>
      <c r="AW5134" s="177"/>
    </row>
    <row r="5135" spans="1:50">
      <c r="A5135" s="170" t="s">
        <v>19899</v>
      </c>
      <c r="B5135" s="177" t="s">
        <v>19900</v>
      </c>
      <c r="D5135" s="177" t="s">
        <v>508</v>
      </c>
      <c r="F5135" s="177" t="s">
        <v>20013</v>
      </c>
      <c r="I5135" s="177">
        <v>2023</v>
      </c>
      <c r="J5135" s="181" t="s">
        <v>2287</v>
      </c>
      <c r="K5135" s="178" t="s">
        <v>2287</v>
      </c>
      <c r="L5135" s="177" t="s">
        <v>6185</v>
      </c>
      <c r="M5135" s="177" t="s">
        <v>19993</v>
      </c>
      <c r="N5135" s="177" t="s">
        <v>19994</v>
      </c>
      <c r="O5135" s="177" t="s">
        <v>273</v>
      </c>
      <c r="P5135" s="177" t="s">
        <v>6586</v>
      </c>
      <c r="R5135" s="177" t="s">
        <v>6206</v>
      </c>
      <c r="S5135" s="177" t="s">
        <v>20012</v>
      </c>
      <c r="AQ5135" s="177" t="s">
        <v>2282</v>
      </c>
      <c r="AT5135" s="177"/>
      <c r="AU5135" s="177"/>
      <c r="AV5135" s="177"/>
      <c r="AW5135" s="177"/>
    </row>
    <row r="5136" spans="1:50">
      <c r="A5136" s="170" t="s">
        <v>19899</v>
      </c>
      <c r="B5136" s="177" t="s">
        <v>19900</v>
      </c>
      <c r="D5136" s="177" t="s">
        <v>508</v>
      </c>
      <c r="F5136" s="177" t="s">
        <v>20014</v>
      </c>
      <c r="I5136" s="177">
        <v>2023</v>
      </c>
      <c r="J5136" s="181" t="s">
        <v>2287</v>
      </c>
      <c r="K5136" s="178" t="s">
        <v>2287</v>
      </c>
      <c r="L5136" s="177" t="s">
        <v>6185</v>
      </c>
      <c r="M5136" s="177" t="s">
        <v>19993</v>
      </c>
      <c r="N5136" s="177" t="s">
        <v>19994</v>
      </c>
      <c r="O5136" s="177" t="s">
        <v>273</v>
      </c>
      <c r="P5136" s="177" t="s">
        <v>6586</v>
      </c>
      <c r="R5136" s="177" t="s">
        <v>6206</v>
      </c>
      <c r="S5136" s="177" t="s">
        <v>20015</v>
      </c>
      <c r="AQ5136" s="177" t="s">
        <v>2282</v>
      </c>
      <c r="AT5136" s="177"/>
      <c r="AU5136" s="177"/>
      <c r="AV5136" s="177"/>
      <c r="AW5136" s="177"/>
    </row>
    <row r="5137" spans="1:62">
      <c r="A5137" s="170" t="s">
        <v>19899</v>
      </c>
      <c r="B5137" s="177" t="s">
        <v>19900</v>
      </c>
      <c r="D5137" s="177" t="s">
        <v>610</v>
      </c>
      <c r="F5137" s="177" t="s">
        <v>20016</v>
      </c>
      <c r="I5137" s="177" t="s">
        <v>2844</v>
      </c>
      <c r="J5137" s="181" t="s">
        <v>512</v>
      </c>
      <c r="K5137" s="178" t="s">
        <v>512</v>
      </c>
      <c r="L5137" s="177" t="s">
        <v>901</v>
      </c>
      <c r="M5137" s="177">
        <v>81024</v>
      </c>
      <c r="N5137" s="177" t="s">
        <v>20017</v>
      </c>
      <c r="O5137" s="177" t="s">
        <v>324</v>
      </c>
      <c r="P5137" s="177" t="s">
        <v>1008</v>
      </c>
      <c r="R5137" s="177" t="s">
        <v>14853</v>
      </c>
      <c r="U5137" s="177" t="s">
        <v>15780</v>
      </c>
      <c r="V5137" s="177" t="s">
        <v>908</v>
      </c>
      <c r="W5137" s="177" t="s">
        <v>908</v>
      </c>
      <c r="Y5137" s="177" t="s">
        <v>908</v>
      </c>
      <c r="AB5137" s="177" t="s">
        <v>908</v>
      </c>
      <c r="AC5137" s="177">
        <v>2000</v>
      </c>
      <c r="AD5137" s="177" t="s">
        <v>908</v>
      </c>
      <c r="AE5137" s="177" t="s">
        <v>908</v>
      </c>
      <c r="AF5137" s="177" t="s">
        <v>912</v>
      </c>
      <c r="AG5137" s="177" t="s">
        <v>908</v>
      </c>
      <c r="AH5137" s="177" t="s">
        <v>1659</v>
      </c>
      <c r="AQ5137" s="170" t="s">
        <v>20018</v>
      </c>
      <c r="AT5137" s="177"/>
      <c r="AU5137" s="177"/>
      <c r="AV5137" s="177"/>
      <c r="AW5137" s="177"/>
    </row>
    <row r="5138" spans="1:62">
      <c r="A5138" s="170" t="s">
        <v>19899</v>
      </c>
      <c r="B5138" s="177" t="s">
        <v>19900</v>
      </c>
      <c r="D5138" s="177" t="s">
        <v>508</v>
      </c>
      <c r="F5138" s="177" t="s">
        <v>20019</v>
      </c>
      <c r="I5138" s="177" t="s">
        <v>2844</v>
      </c>
      <c r="J5138" s="181" t="s">
        <v>512</v>
      </c>
      <c r="K5138" s="178" t="s">
        <v>512</v>
      </c>
      <c r="L5138" s="177" t="s">
        <v>901</v>
      </c>
      <c r="M5138" s="177" t="s">
        <v>20020</v>
      </c>
      <c r="N5138" s="177" t="s">
        <v>20021</v>
      </c>
      <c r="O5138" s="177" t="s">
        <v>324</v>
      </c>
      <c r="P5138" s="177" t="s">
        <v>1008</v>
      </c>
      <c r="R5138" s="177" t="s">
        <v>20022</v>
      </c>
      <c r="U5138" s="177" t="s">
        <v>20023</v>
      </c>
      <c r="AC5138" s="177" t="s">
        <v>646</v>
      </c>
      <c r="AQ5138" s="177"/>
      <c r="AT5138" s="177"/>
      <c r="AU5138" s="177"/>
      <c r="AV5138" s="177"/>
      <c r="AW5138" s="177"/>
    </row>
    <row r="5139" spans="1:62">
      <c r="A5139" s="170" t="s">
        <v>19899</v>
      </c>
      <c r="B5139" s="177" t="s">
        <v>19900</v>
      </c>
      <c r="D5139" s="177" t="s">
        <v>508</v>
      </c>
      <c r="F5139" s="177" t="s">
        <v>20024</v>
      </c>
      <c r="I5139" s="177" t="s">
        <v>2844</v>
      </c>
      <c r="J5139" s="181" t="s">
        <v>512</v>
      </c>
      <c r="K5139" s="178" t="s">
        <v>512</v>
      </c>
      <c r="L5139" s="177" t="s">
        <v>901</v>
      </c>
      <c r="M5139" s="177" t="s">
        <v>20020</v>
      </c>
      <c r="N5139" s="177" t="s">
        <v>20021</v>
      </c>
      <c r="O5139" s="177" t="s">
        <v>324</v>
      </c>
      <c r="P5139" s="177" t="s">
        <v>1008</v>
      </c>
      <c r="R5139" s="177" t="s">
        <v>1009</v>
      </c>
      <c r="U5139" s="177" t="s">
        <v>20025</v>
      </c>
      <c r="AC5139" s="177" t="s">
        <v>702</v>
      </c>
      <c r="AQ5139" s="177"/>
      <c r="AT5139" s="177"/>
      <c r="AU5139" s="177"/>
      <c r="AV5139" s="177"/>
      <c r="AW5139" s="177"/>
    </row>
    <row r="5140" spans="1:62">
      <c r="A5140" s="170" t="s">
        <v>20026</v>
      </c>
      <c r="B5140" s="177" t="s">
        <v>20027</v>
      </c>
      <c r="C5140" s="177" t="s">
        <v>1564</v>
      </c>
      <c r="D5140" s="177" t="s">
        <v>508</v>
      </c>
      <c r="E5140" s="177" t="s">
        <v>661</v>
      </c>
      <c r="F5140" s="177" t="s">
        <v>8902</v>
      </c>
      <c r="I5140" s="177" t="s">
        <v>2844</v>
      </c>
      <c r="J5140" s="181" t="s">
        <v>512</v>
      </c>
      <c r="K5140" s="178" t="s">
        <v>512</v>
      </c>
      <c r="L5140" s="177" t="s">
        <v>550</v>
      </c>
      <c r="M5140" s="177" t="s">
        <v>8903</v>
      </c>
      <c r="N5140" s="177" t="s">
        <v>8903</v>
      </c>
      <c r="O5140" s="177" t="s">
        <v>110</v>
      </c>
      <c r="R5140" s="177" t="s">
        <v>565</v>
      </c>
      <c r="S5140" s="177" t="s">
        <v>630</v>
      </c>
      <c r="AQ5140" s="177"/>
      <c r="AT5140" s="177"/>
      <c r="AU5140" s="177"/>
      <c r="AV5140" s="177"/>
      <c r="AW5140" s="177"/>
    </row>
    <row r="5141" spans="1:62">
      <c r="A5141" s="170" t="s">
        <v>20028</v>
      </c>
      <c r="B5141" s="177" t="s">
        <v>20029</v>
      </c>
      <c r="D5141" s="177" t="s">
        <v>508</v>
      </c>
      <c r="E5141" s="177" t="s">
        <v>709</v>
      </c>
      <c r="F5141" s="177" t="s">
        <v>20030</v>
      </c>
      <c r="I5141" s="177" t="s">
        <v>2049</v>
      </c>
      <c r="J5141" s="181"/>
      <c r="K5141" s="178">
        <v>42736</v>
      </c>
      <c r="L5141" s="177" t="s">
        <v>513</v>
      </c>
      <c r="M5141" s="177" t="s">
        <v>20031</v>
      </c>
      <c r="N5141" s="183" t="s">
        <v>20032</v>
      </c>
      <c r="O5141" s="177" t="s">
        <v>437</v>
      </c>
      <c r="P5141" s="177" t="s">
        <v>613</v>
      </c>
      <c r="R5141" s="177" t="s">
        <v>615</v>
      </c>
      <c r="S5141" s="177" t="s">
        <v>613</v>
      </c>
      <c r="T5141" s="177" t="s">
        <v>2620</v>
      </c>
      <c r="U5141" s="177" t="s">
        <v>535</v>
      </c>
      <c r="V5141" s="177" t="s">
        <v>987</v>
      </c>
      <c r="W5141" s="177" t="s">
        <v>617</v>
      </c>
      <c r="X5141" s="177" t="s">
        <v>618</v>
      </c>
      <c r="AQ5141" s="177" t="s">
        <v>20033</v>
      </c>
      <c r="AT5141" s="177"/>
      <c r="AU5141" s="177"/>
      <c r="AV5141" s="177"/>
      <c r="AW5141" s="177"/>
      <c r="BJ5141" s="177" t="s">
        <v>20034</v>
      </c>
    </row>
    <row r="5142" spans="1:62">
      <c r="A5142" s="170" t="s">
        <v>20028</v>
      </c>
      <c r="B5142" s="177" t="s">
        <v>20029</v>
      </c>
      <c r="D5142" s="177" t="s">
        <v>508</v>
      </c>
      <c r="E5142" s="177" t="s">
        <v>547</v>
      </c>
      <c r="F5142" s="177" t="s">
        <v>20035</v>
      </c>
      <c r="I5142" s="177" t="s">
        <v>628</v>
      </c>
      <c r="J5142" s="181" t="s">
        <v>512</v>
      </c>
      <c r="K5142" s="178" t="s">
        <v>512</v>
      </c>
      <c r="L5142" s="177" t="s">
        <v>550</v>
      </c>
      <c r="M5142" s="177" t="s">
        <v>20036</v>
      </c>
      <c r="N5142" s="177" t="s">
        <v>20036</v>
      </c>
      <c r="O5142" s="177" t="s">
        <v>195</v>
      </c>
      <c r="P5142" s="177" t="s">
        <v>589</v>
      </c>
      <c r="R5142" s="177" t="s">
        <v>553</v>
      </c>
      <c r="S5142" s="177" t="s">
        <v>644</v>
      </c>
      <c r="T5142" s="177" t="s">
        <v>8009</v>
      </c>
      <c r="U5142" s="177" t="s">
        <v>579</v>
      </c>
      <c r="V5142" s="177" t="s">
        <v>2059</v>
      </c>
      <c r="W5142" s="177" t="s">
        <v>656</v>
      </c>
      <c r="Z5142" s="177" t="s">
        <v>579</v>
      </c>
      <c r="AC5142" s="177" t="s">
        <v>20037</v>
      </c>
      <c r="AD5142" s="177" t="s">
        <v>20038</v>
      </c>
      <c r="AE5142" s="177" t="s">
        <v>694</v>
      </c>
      <c r="AF5142" s="177" t="s">
        <v>651</v>
      </c>
      <c r="AQ5142" s="177" t="s">
        <v>652</v>
      </c>
      <c r="AT5142" s="177"/>
      <c r="AU5142" s="177"/>
      <c r="AV5142" s="177"/>
      <c r="AW5142" s="177"/>
    </row>
    <row r="5143" spans="1:62">
      <c r="A5143" s="170" t="s">
        <v>20028</v>
      </c>
      <c r="B5143" s="177" t="s">
        <v>20029</v>
      </c>
      <c r="C5143" s="177" t="s">
        <v>1564</v>
      </c>
      <c r="D5143" s="177" t="s">
        <v>508</v>
      </c>
      <c r="E5143" s="177" t="s">
        <v>587</v>
      </c>
      <c r="F5143" s="177" t="s">
        <v>20039</v>
      </c>
      <c r="I5143" s="177" t="s">
        <v>628</v>
      </c>
      <c r="J5143" s="181" t="s">
        <v>512</v>
      </c>
      <c r="K5143" s="178" t="s">
        <v>512</v>
      </c>
      <c r="L5143" s="177" t="s">
        <v>550</v>
      </c>
      <c r="M5143" s="177" t="s">
        <v>20036</v>
      </c>
      <c r="N5143" s="177" t="s">
        <v>20036</v>
      </c>
      <c r="O5143" s="177" t="s">
        <v>110</v>
      </c>
      <c r="R5143" s="177" t="s">
        <v>565</v>
      </c>
      <c r="S5143" s="177" t="s">
        <v>20040</v>
      </c>
      <c r="T5143" s="177" t="s">
        <v>20041</v>
      </c>
      <c r="U5143" s="177" t="s">
        <v>1902</v>
      </c>
      <c r="V5143" s="177" t="s">
        <v>20042</v>
      </c>
      <c r="W5143" s="177" t="s">
        <v>1620</v>
      </c>
      <c r="X5143" s="177" t="s">
        <v>1902</v>
      </c>
      <c r="Y5143" s="177" t="s">
        <v>20043</v>
      </c>
      <c r="Z5143" s="177" t="s">
        <v>1620</v>
      </c>
      <c r="AA5143" s="177" t="s">
        <v>20044</v>
      </c>
      <c r="AB5143" s="177" t="s">
        <v>20045</v>
      </c>
      <c r="AC5143" s="177" t="s">
        <v>583</v>
      </c>
      <c r="AG5143" s="177" t="s">
        <v>1907</v>
      </c>
      <c r="AH5143" s="177" t="s">
        <v>20046</v>
      </c>
      <c r="AI5143" s="177" t="s">
        <v>1048</v>
      </c>
      <c r="AM5143" s="177" t="s">
        <v>1622</v>
      </c>
      <c r="AN5143" s="177" t="s">
        <v>20047</v>
      </c>
      <c r="AO5143" s="177" t="s">
        <v>1034</v>
      </c>
      <c r="AP5143" s="177" t="s">
        <v>20048</v>
      </c>
      <c r="AQ5143" s="177"/>
      <c r="AT5143" s="177" t="s">
        <v>20049</v>
      </c>
      <c r="AU5143" s="177" t="s">
        <v>559</v>
      </c>
      <c r="AV5143" s="177" t="s">
        <v>20050</v>
      </c>
      <c r="AW5143" s="177" t="s">
        <v>20051</v>
      </c>
      <c r="AX5143" s="177" t="s">
        <v>642</v>
      </c>
    </row>
    <row r="5144" spans="1:62">
      <c r="A5144" s="170" t="s">
        <v>20028</v>
      </c>
      <c r="B5144" s="177" t="s">
        <v>20029</v>
      </c>
      <c r="D5144" s="177" t="s">
        <v>508</v>
      </c>
      <c r="E5144" s="177" t="s">
        <v>661</v>
      </c>
      <c r="F5144" s="177" t="s">
        <v>20052</v>
      </c>
      <c r="I5144" s="177" t="s">
        <v>697</v>
      </c>
      <c r="J5144" s="181" t="s">
        <v>512</v>
      </c>
      <c r="K5144" s="178" t="s">
        <v>512</v>
      </c>
      <c r="L5144" s="177" t="s">
        <v>513</v>
      </c>
      <c r="M5144" s="177" t="s">
        <v>20053</v>
      </c>
      <c r="N5144" s="177" t="s">
        <v>20054</v>
      </c>
      <c r="O5144" s="177" t="s">
        <v>437</v>
      </c>
      <c r="P5144" s="177" t="s">
        <v>973</v>
      </c>
      <c r="R5144" s="177" t="s">
        <v>973</v>
      </c>
      <c r="S5144" s="177" t="s">
        <v>973</v>
      </c>
      <c r="T5144" s="177" t="s">
        <v>850</v>
      </c>
      <c r="U5144" s="177" t="s">
        <v>518</v>
      </c>
      <c r="V5144" s="177" t="s">
        <v>796</v>
      </c>
      <c r="W5144" s="177" t="s">
        <v>3015</v>
      </c>
      <c r="X5144" s="177" t="s">
        <v>3559</v>
      </c>
      <c r="Y5144" s="177" t="s">
        <v>1886</v>
      </c>
      <c r="Z5144" s="177" t="s">
        <v>20055</v>
      </c>
      <c r="AA5144" s="177" t="s">
        <v>524</v>
      </c>
      <c r="AB5144" s="177" t="s">
        <v>1886</v>
      </c>
      <c r="AC5144" s="177" t="s">
        <v>20056</v>
      </c>
      <c r="AD5144" s="177" t="s">
        <v>524</v>
      </c>
      <c r="AE5144" s="177" t="s">
        <v>1886</v>
      </c>
      <c r="AF5144" s="177" t="s">
        <v>20057</v>
      </c>
      <c r="AG5144" s="177" t="s">
        <v>524</v>
      </c>
      <c r="AQ5144" s="177"/>
      <c r="AT5144" s="177"/>
      <c r="AU5144" s="177"/>
      <c r="AV5144" s="177"/>
      <c r="AW5144" s="177"/>
      <c r="BA5144" s="177" t="s">
        <v>20058</v>
      </c>
    </row>
    <row r="5145" spans="1:62">
      <c r="A5145" s="170" t="s">
        <v>20028</v>
      </c>
      <c r="B5145" s="177" t="s">
        <v>20029</v>
      </c>
      <c r="D5145" s="177" t="s">
        <v>508</v>
      </c>
      <c r="E5145" s="177" t="s">
        <v>669</v>
      </c>
      <c r="F5145" s="177" t="s">
        <v>20059</v>
      </c>
      <c r="I5145" s="177" t="s">
        <v>697</v>
      </c>
      <c r="J5145" s="181" t="s">
        <v>512</v>
      </c>
      <c r="K5145" s="178" t="s">
        <v>512</v>
      </c>
      <c r="L5145" s="177" t="s">
        <v>513</v>
      </c>
      <c r="M5145" s="177" t="s">
        <v>20053</v>
      </c>
      <c r="N5145" s="177" t="s">
        <v>20054</v>
      </c>
      <c r="O5145" s="177" t="s">
        <v>437</v>
      </c>
      <c r="P5145" s="177" t="s">
        <v>515</v>
      </c>
      <c r="R5145" s="177" t="s">
        <v>516</v>
      </c>
      <c r="S5145" s="177" t="s">
        <v>517</v>
      </c>
      <c r="T5145" s="177" t="s">
        <v>733</v>
      </c>
      <c r="U5145" s="177" t="s">
        <v>666</v>
      </c>
      <c r="V5145" s="177" t="s">
        <v>889</v>
      </c>
      <c r="W5145" s="177" t="s">
        <v>520</v>
      </c>
      <c r="X5145" s="177" t="s">
        <v>521</v>
      </c>
      <c r="Y5145" s="177" t="s">
        <v>1886</v>
      </c>
      <c r="Z5145" s="177" t="s">
        <v>20060</v>
      </c>
      <c r="AA5145" s="177" t="s">
        <v>524</v>
      </c>
      <c r="AB5145" s="177" t="s">
        <v>1886</v>
      </c>
      <c r="AC5145" s="177" t="s">
        <v>20061</v>
      </c>
      <c r="AD5145" s="177" t="s">
        <v>524</v>
      </c>
      <c r="AE5145" s="177" t="s">
        <v>1886</v>
      </c>
      <c r="AF5145" s="177" t="s">
        <v>20062</v>
      </c>
      <c r="AG5145" s="177" t="s">
        <v>524</v>
      </c>
      <c r="AQ5145" s="177"/>
      <c r="AT5145" s="177"/>
      <c r="AU5145" s="177"/>
      <c r="AV5145" s="177"/>
      <c r="AW5145" s="177"/>
      <c r="BF5145" s="177" t="s">
        <v>20063</v>
      </c>
    </row>
    <row r="5146" spans="1:62">
      <c r="A5146" s="170" t="s">
        <v>20028</v>
      </c>
      <c r="B5146" s="177" t="s">
        <v>20029</v>
      </c>
      <c r="D5146" s="177" t="s">
        <v>508</v>
      </c>
      <c r="E5146" s="177" t="s">
        <v>709</v>
      </c>
      <c r="F5146" s="177" t="s">
        <v>20064</v>
      </c>
      <c r="I5146" s="177" t="s">
        <v>697</v>
      </c>
      <c r="J5146" s="181" t="s">
        <v>512</v>
      </c>
      <c r="K5146" s="178" t="s">
        <v>512</v>
      </c>
      <c r="L5146" s="177" t="s">
        <v>513</v>
      </c>
      <c r="M5146" s="177" t="s">
        <v>20053</v>
      </c>
      <c r="N5146" s="177" t="s">
        <v>20054</v>
      </c>
      <c r="O5146" s="177" t="s">
        <v>437</v>
      </c>
      <c r="P5146" s="177" t="s">
        <v>515</v>
      </c>
      <c r="R5146" s="177" t="s">
        <v>516</v>
      </c>
      <c r="S5146" s="177" t="s">
        <v>517</v>
      </c>
      <c r="T5146" s="177" t="s">
        <v>733</v>
      </c>
      <c r="U5146" s="177" t="s">
        <v>666</v>
      </c>
      <c r="V5146" s="177" t="s">
        <v>889</v>
      </c>
      <c r="W5146" s="177" t="s">
        <v>520</v>
      </c>
      <c r="X5146" s="177" t="s">
        <v>521</v>
      </c>
      <c r="Y5146" s="177" t="s">
        <v>1886</v>
      </c>
      <c r="Z5146" s="177" t="s">
        <v>20065</v>
      </c>
      <c r="AA5146" s="177" t="s">
        <v>524</v>
      </c>
      <c r="AB5146" s="177" t="s">
        <v>1886</v>
      </c>
      <c r="AC5146" s="177" t="s">
        <v>20066</v>
      </c>
      <c r="AD5146" s="177" t="s">
        <v>524</v>
      </c>
      <c r="AE5146" s="177" t="s">
        <v>1886</v>
      </c>
      <c r="AF5146" s="177" t="s">
        <v>20067</v>
      </c>
      <c r="AG5146" s="177" t="s">
        <v>524</v>
      </c>
      <c r="AQ5146" s="177" t="s">
        <v>20068</v>
      </c>
      <c r="AT5146" s="177"/>
      <c r="AU5146" s="177"/>
      <c r="AV5146" s="177"/>
      <c r="AW5146" s="177"/>
      <c r="BF5146" s="177" t="s">
        <v>14246</v>
      </c>
    </row>
    <row r="5147" spans="1:62">
      <c r="A5147" s="170" t="s">
        <v>20028</v>
      </c>
      <c r="B5147" s="177" t="s">
        <v>20029</v>
      </c>
      <c r="D5147" s="177" t="s">
        <v>508</v>
      </c>
      <c r="E5147" s="177" t="s">
        <v>737</v>
      </c>
      <c r="F5147" s="177" t="s">
        <v>20069</v>
      </c>
      <c r="I5147" s="177" t="s">
        <v>697</v>
      </c>
      <c r="J5147" s="181" t="s">
        <v>512</v>
      </c>
      <c r="K5147" s="178" t="s">
        <v>512</v>
      </c>
      <c r="L5147" s="177" t="s">
        <v>513</v>
      </c>
      <c r="M5147" s="177" t="s">
        <v>20053</v>
      </c>
      <c r="N5147" s="177" t="s">
        <v>20054</v>
      </c>
      <c r="O5147" s="177" t="s">
        <v>437</v>
      </c>
      <c r="P5147" s="177" t="s">
        <v>515</v>
      </c>
      <c r="R5147" s="177" t="s">
        <v>516</v>
      </c>
      <c r="S5147" s="177" t="s">
        <v>517</v>
      </c>
      <c r="T5147" s="177" t="s">
        <v>733</v>
      </c>
      <c r="U5147" s="177" t="s">
        <v>666</v>
      </c>
      <c r="V5147" s="177" t="s">
        <v>889</v>
      </c>
      <c r="W5147" s="177" t="s">
        <v>520</v>
      </c>
      <c r="X5147" s="177" t="s">
        <v>521</v>
      </c>
      <c r="Y5147" s="177" t="s">
        <v>1886</v>
      </c>
      <c r="Z5147" s="177" t="s">
        <v>20070</v>
      </c>
      <c r="AA5147" s="177" t="s">
        <v>524</v>
      </c>
      <c r="AB5147" s="177" t="s">
        <v>1886</v>
      </c>
      <c r="AC5147" s="177" t="s">
        <v>20071</v>
      </c>
      <c r="AD5147" s="177" t="s">
        <v>524</v>
      </c>
      <c r="AE5147" s="177" t="s">
        <v>1886</v>
      </c>
      <c r="AF5147" s="177" t="s">
        <v>20072</v>
      </c>
      <c r="AG5147" s="177" t="s">
        <v>524</v>
      </c>
      <c r="AQ5147" s="177"/>
      <c r="AT5147" s="177"/>
      <c r="AU5147" s="177"/>
      <c r="AV5147" s="177"/>
      <c r="AW5147" s="177"/>
      <c r="BF5147" s="177" t="s">
        <v>20073</v>
      </c>
    </row>
    <row r="5148" spans="1:62">
      <c r="A5148" s="170" t="s">
        <v>20028</v>
      </c>
      <c r="B5148" s="177" t="s">
        <v>20029</v>
      </c>
      <c r="D5148" s="177" t="s">
        <v>508</v>
      </c>
      <c r="E5148" s="177" t="s">
        <v>852</v>
      </c>
      <c r="F5148" s="177" t="s">
        <v>20074</v>
      </c>
      <c r="I5148" s="177" t="s">
        <v>697</v>
      </c>
      <c r="J5148" s="181" t="s">
        <v>512</v>
      </c>
      <c r="K5148" s="178" t="s">
        <v>512</v>
      </c>
      <c r="L5148" s="177" t="s">
        <v>513</v>
      </c>
      <c r="M5148" s="177" t="s">
        <v>20053</v>
      </c>
      <c r="N5148" s="177" t="s">
        <v>20054</v>
      </c>
      <c r="O5148" s="177" t="s">
        <v>437</v>
      </c>
      <c r="P5148" s="177" t="s">
        <v>680</v>
      </c>
      <c r="R5148" s="177" t="s">
        <v>680</v>
      </c>
      <c r="S5148" s="177" t="s">
        <v>680</v>
      </c>
      <c r="T5148" s="177" t="s">
        <v>2386</v>
      </c>
      <c r="U5148" s="177" t="s">
        <v>666</v>
      </c>
      <c r="V5148" s="177" t="s">
        <v>681</v>
      </c>
      <c r="W5148" s="177" t="s">
        <v>520</v>
      </c>
      <c r="X5148" s="177" t="s">
        <v>3559</v>
      </c>
      <c r="Y5148" s="177" t="s">
        <v>1886</v>
      </c>
      <c r="Z5148" s="177" t="s">
        <v>20075</v>
      </c>
      <c r="AA5148" s="177" t="s">
        <v>524</v>
      </c>
      <c r="AB5148" s="177" t="s">
        <v>1886</v>
      </c>
      <c r="AC5148" s="177" t="s">
        <v>20076</v>
      </c>
      <c r="AD5148" s="177" t="s">
        <v>524</v>
      </c>
      <c r="AE5148" s="177" t="s">
        <v>1886</v>
      </c>
      <c r="AF5148" s="177" t="s">
        <v>20077</v>
      </c>
      <c r="AG5148" s="177" t="s">
        <v>524</v>
      </c>
      <c r="AH5148" s="177" t="s">
        <v>1886</v>
      </c>
      <c r="AI5148" s="177" t="s">
        <v>20078</v>
      </c>
      <c r="AJ5148" s="177" t="s">
        <v>524</v>
      </c>
      <c r="AQ5148" s="177"/>
      <c r="AT5148" s="177"/>
      <c r="AU5148" s="177"/>
      <c r="AV5148" s="177"/>
      <c r="AW5148" s="177"/>
      <c r="BF5148" s="177" t="s">
        <v>684</v>
      </c>
    </row>
    <row r="5149" spans="1:62">
      <c r="A5149" s="170" t="s">
        <v>20079</v>
      </c>
      <c r="B5149" s="177" t="s">
        <v>20080</v>
      </c>
      <c r="D5149" s="177" t="s">
        <v>508</v>
      </c>
      <c r="E5149" s="177" t="s">
        <v>597</v>
      </c>
      <c r="F5149" s="177" t="s">
        <v>20081</v>
      </c>
      <c r="I5149" s="177" t="s">
        <v>697</v>
      </c>
      <c r="J5149" s="181" t="s">
        <v>512</v>
      </c>
      <c r="K5149" s="178" t="s">
        <v>512</v>
      </c>
      <c r="L5149" s="177" t="s">
        <v>513</v>
      </c>
      <c r="M5149" s="177" t="s">
        <v>20082</v>
      </c>
      <c r="N5149" s="177" t="s">
        <v>20083</v>
      </c>
      <c r="O5149" s="177" t="s">
        <v>437</v>
      </c>
      <c r="P5149" s="177" t="s">
        <v>973</v>
      </c>
      <c r="R5149" s="177" t="s">
        <v>973</v>
      </c>
      <c r="S5149" s="177" t="s">
        <v>973</v>
      </c>
      <c r="T5149" s="177" t="s">
        <v>1061</v>
      </c>
      <c r="U5149" s="177" t="s">
        <v>535</v>
      </c>
      <c r="V5149" s="177" t="s">
        <v>850</v>
      </c>
      <c r="W5149" s="177" t="s">
        <v>520</v>
      </c>
      <c r="X5149" s="177" t="s">
        <v>714</v>
      </c>
      <c r="Y5149" s="177" t="s">
        <v>1886</v>
      </c>
      <c r="Z5149" s="177" t="s">
        <v>20084</v>
      </c>
      <c r="AA5149" s="177" t="s">
        <v>524</v>
      </c>
      <c r="AB5149" s="177" t="s">
        <v>1886</v>
      </c>
      <c r="AC5149" s="177" t="s">
        <v>20085</v>
      </c>
      <c r="AD5149" s="177" t="s">
        <v>524</v>
      </c>
      <c r="AE5149" s="177" t="s">
        <v>1886</v>
      </c>
      <c r="AF5149" s="177" t="s">
        <v>20086</v>
      </c>
      <c r="AG5149" s="177" t="s">
        <v>524</v>
      </c>
      <c r="AH5149" s="177" t="s">
        <v>1886</v>
      </c>
      <c r="AI5149" s="177" t="s">
        <v>20087</v>
      </c>
      <c r="AJ5149" s="177" t="s">
        <v>524</v>
      </c>
      <c r="AQ5149" s="177"/>
      <c r="AT5149" s="177"/>
      <c r="AU5149" s="177"/>
      <c r="AV5149" s="177"/>
      <c r="AW5149" s="177"/>
      <c r="BF5149" s="177" t="s">
        <v>20088</v>
      </c>
    </row>
    <row r="5150" spans="1:62">
      <c r="A5150" s="170" t="s">
        <v>20079</v>
      </c>
      <c r="B5150" s="177" t="s">
        <v>20080</v>
      </c>
      <c r="D5150" s="177" t="s">
        <v>508</v>
      </c>
      <c r="E5150" s="177" t="s">
        <v>1628</v>
      </c>
      <c r="F5150" s="177" t="s">
        <v>20089</v>
      </c>
      <c r="I5150" s="177" t="s">
        <v>697</v>
      </c>
      <c r="J5150" s="181" t="s">
        <v>512</v>
      </c>
      <c r="K5150" s="178" t="s">
        <v>512</v>
      </c>
      <c r="L5150" s="177" t="s">
        <v>513</v>
      </c>
      <c r="M5150" s="177" t="s">
        <v>20082</v>
      </c>
      <c r="N5150" s="177" t="s">
        <v>20083</v>
      </c>
      <c r="O5150" s="177" t="s">
        <v>437</v>
      </c>
      <c r="P5150" s="177" t="s">
        <v>20090</v>
      </c>
      <c r="T5150" s="177" t="s">
        <v>578</v>
      </c>
      <c r="U5150" s="177" t="s">
        <v>535</v>
      </c>
      <c r="V5150" s="177" t="s">
        <v>691</v>
      </c>
      <c r="W5150" s="177" t="s">
        <v>520</v>
      </c>
      <c r="X5150" s="177" t="s">
        <v>965</v>
      </c>
      <c r="Y5150" s="177" t="s">
        <v>1886</v>
      </c>
      <c r="Z5150" s="177" t="s">
        <v>20091</v>
      </c>
      <c r="AA5150" s="177" t="s">
        <v>524</v>
      </c>
      <c r="AB5150" s="177" t="s">
        <v>1886</v>
      </c>
      <c r="AC5150" s="177" t="s">
        <v>20092</v>
      </c>
      <c r="AD5150" s="177" t="s">
        <v>524</v>
      </c>
      <c r="AQ5150" s="177"/>
      <c r="AT5150" s="177"/>
      <c r="AU5150" s="177"/>
      <c r="AV5150" s="177"/>
      <c r="AW5150" s="177"/>
      <c r="BF5150" s="177" t="s">
        <v>2731</v>
      </c>
    </row>
    <row r="5151" spans="1:62">
      <c r="A5151" s="170" t="s">
        <v>20079</v>
      </c>
      <c r="B5151" s="177" t="s">
        <v>20080</v>
      </c>
      <c r="D5151" s="177" t="s">
        <v>610</v>
      </c>
      <c r="E5151" s="170" t="s">
        <v>20093</v>
      </c>
      <c r="F5151" s="177" t="s">
        <v>20094</v>
      </c>
      <c r="I5151" s="177" t="s">
        <v>697</v>
      </c>
      <c r="J5151" s="181" t="s">
        <v>512</v>
      </c>
      <c r="K5151" s="178" t="s">
        <v>512</v>
      </c>
      <c r="L5151" s="177" t="s">
        <v>513</v>
      </c>
      <c r="M5151" s="177" t="s">
        <v>20082</v>
      </c>
      <c r="N5151" s="177" t="s">
        <v>20083</v>
      </c>
      <c r="O5151" s="177" t="s">
        <v>437</v>
      </c>
      <c r="P5151" s="177" t="s">
        <v>515</v>
      </c>
      <c r="Q5151" s="177" t="s">
        <v>963</v>
      </c>
      <c r="R5151" s="177" t="s">
        <v>516</v>
      </c>
      <c r="S5151" s="177" t="s">
        <v>517</v>
      </c>
      <c r="T5151" s="177" t="s">
        <v>2620</v>
      </c>
      <c r="U5151" s="177" t="s">
        <v>666</v>
      </c>
      <c r="V5151" s="177" t="s">
        <v>667</v>
      </c>
      <c r="W5151" s="177" t="s">
        <v>520</v>
      </c>
      <c r="X5151" s="177" t="s">
        <v>677</v>
      </c>
      <c r="Y5151" s="177" t="s">
        <v>1886</v>
      </c>
      <c r="Z5151" s="177" t="s">
        <v>20095</v>
      </c>
      <c r="AA5151" s="177" t="s">
        <v>524</v>
      </c>
      <c r="AB5151" s="177" t="s">
        <v>1886</v>
      </c>
      <c r="AC5151" s="177" t="s">
        <v>20096</v>
      </c>
      <c r="AD5151" s="177" t="s">
        <v>524</v>
      </c>
      <c r="AE5151" s="177" t="s">
        <v>1886</v>
      </c>
      <c r="AF5151" s="177" t="s">
        <v>20097</v>
      </c>
      <c r="AG5151" s="177" t="s">
        <v>524</v>
      </c>
      <c r="AQ5151" s="177" t="s">
        <v>20098</v>
      </c>
      <c r="AT5151" s="177"/>
      <c r="AU5151" s="177"/>
      <c r="AV5151" s="177"/>
      <c r="AW5151" s="177"/>
      <c r="BF5151" s="177" t="s">
        <v>2624</v>
      </c>
    </row>
    <row r="5152" spans="1:62">
      <c r="A5152" s="170" t="s">
        <v>20079</v>
      </c>
      <c r="B5152" s="177" t="s">
        <v>20080</v>
      </c>
      <c r="D5152" s="177" t="s">
        <v>610</v>
      </c>
      <c r="E5152" s="170" t="s">
        <v>20099</v>
      </c>
      <c r="F5152" s="177" t="s">
        <v>20100</v>
      </c>
      <c r="I5152" s="177" t="s">
        <v>697</v>
      </c>
      <c r="J5152" s="181" t="s">
        <v>512</v>
      </c>
      <c r="K5152" s="178" t="s">
        <v>512</v>
      </c>
      <c r="L5152" s="177" t="s">
        <v>513</v>
      </c>
      <c r="M5152" s="177" t="s">
        <v>20082</v>
      </c>
      <c r="N5152" s="177" t="s">
        <v>20083</v>
      </c>
      <c r="O5152" s="177" t="s">
        <v>437</v>
      </c>
      <c r="P5152" s="177" t="s">
        <v>515</v>
      </c>
      <c r="Q5152" s="177" t="s">
        <v>968</v>
      </c>
      <c r="R5152" s="177" t="s">
        <v>516</v>
      </c>
      <c r="S5152" s="177" t="s">
        <v>517</v>
      </c>
      <c r="T5152" s="177" t="s">
        <v>733</v>
      </c>
      <c r="U5152" s="177" t="s">
        <v>666</v>
      </c>
      <c r="V5152" s="177" t="s">
        <v>889</v>
      </c>
      <c r="W5152" s="177" t="s">
        <v>520</v>
      </c>
      <c r="X5152" s="177" t="s">
        <v>521</v>
      </c>
      <c r="Y5152" s="177" t="s">
        <v>1886</v>
      </c>
      <c r="Z5152" s="177" t="s">
        <v>20101</v>
      </c>
      <c r="AA5152" s="177" t="s">
        <v>524</v>
      </c>
      <c r="AB5152" s="177" t="s">
        <v>1886</v>
      </c>
      <c r="AC5152" s="177" t="s">
        <v>20102</v>
      </c>
      <c r="AD5152" s="177" t="s">
        <v>524</v>
      </c>
      <c r="AE5152" s="177" t="s">
        <v>1886</v>
      </c>
      <c r="AF5152" s="177" t="s">
        <v>20103</v>
      </c>
      <c r="AG5152" s="177" t="s">
        <v>524</v>
      </c>
      <c r="AQ5152" s="177" t="s">
        <v>20104</v>
      </c>
      <c r="AT5152" s="177"/>
      <c r="AU5152" s="177"/>
      <c r="AV5152" s="177"/>
      <c r="AW5152" s="177"/>
      <c r="BF5152" s="177" t="s">
        <v>2627</v>
      </c>
    </row>
    <row r="5153" spans="1:58">
      <c r="A5153" s="170" t="s">
        <v>20079</v>
      </c>
      <c r="B5153" s="177" t="s">
        <v>20080</v>
      </c>
      <c r="D5153" s="177" t="s">
        <v>508</v>
      </c>
      <c r="E5153" s="170" t="s">
        <v>20105</v>
      </c>
      <c r="F5153" s="177" t="s">
        <v>20106</v>
      </c>
      <c r="I5153" s="177" t="s">
        <v>697</v>
      </c>
      <c r="J5153" s="181" t="s">
        <v>512</v>
      </c>
      <c r="K5153" s="178" t="s">
        <v>512</v>
      </c>
      <c r="L5153" s="177" t="s">
        <v>513</v>
      </c>
      <c r="M5153" s="177" t="s">
        <v>20107</v>
      </c>
      <c r="N5153" s="177" t="s">
        <v>20083</v>
      </c>
      <c r="O5153" s="177" t="s">
        <v>437</v>
      </c>
      <c r="P5153" s="177" t="s">
        <v>680</v>
      </c>
      <c r="R5153" s="177" t="s">
        <v>680</v>
      </c>
      <c r="S5153" s="177" t="s">
        <v>680</v>
      </c>
      <c r="T5153" s="177" t="s">
        <v>733</v>
      </c>
      <c r="U5153" s="177" t="s">
        <v>666</v>
      </c>
      <c r="V5153" s="177" t="s">
        <v>681</v>
      </c>
      <c r="W5153" s="177" t="s">
        <v>520</v>
      </c>
      <c r="X5153" s="177" t="s">
        <v>682</v>
      </c>
      <c r="Y5153" s="177" t="s">
        <v>1886</v>
      </c>
      <c r="Z5153" s="177" t="s">
        <v>20108</v>
      </c>
      <c r="AA5153" s="177" t="s">
        <v>524</v>
      </c>
      <c r="AB5153" s="177" t="s">
        <v>1886</v>
      </c>
      <c r="AC5153" s="177" t="s">
        <v>20109</v>
      </c>
      <c r="AD5153" s="177" t="s">
        <v>524</v>
      </c>
      <c r="AE5153" s="177" t="s">
        <v>1886</v>
      </c>
      <c r="AF5153" s="177" t="s">
        <v>20110</v>
      </c>
      <c r="AG5153" s="177" t="s">
        <v>524</v>
      </c>
      <c r="AH5153" s="177" t="s">
        <v>1886</v>
      </c>
      <c r="AI5153" s="177" t="s">
        <v>20111</v>
      </c>
      <c r="AJ5153" s="177" t="s">
        <v>524</v>
      </c>
      <c r="AQ5153" s="177"/>
      <c r="AT5153" s="177"/>
      <c r="AU5153" s="177"/>
      <c r="AV5153" s="177"/>
      <c r="AW5153" s="177"/>
      <c r="BF5153" s="177" t="s">
        <v>20112</v>
      </c>
    </row>
    <row r="5154" spans="1:58">
      <c r="A5154" s="170" t="s">
        <v>20079</v>
      </c>
      <c r="B5154" s="177" t="s">
        <v>20080</v>
      </c>
      <c r="D5154" s="177" t="s">
        <v>508</v>
      </c>
      <c r="F5154" s="177" t="s">
        <v>20113</v>
      </c>
      <c r="I5154" s="177" t="s">
        <v>924</v>
      </c>
      <c r="J5154" s="178">
        <v>44022</v>
      </c>
      <c r="K5154" s="178">
        <v>44022</v>
      </c>
      <c r="L5154" s="177" t="s">
        <v>901</v>
      </c>
      <c r="M5154" s="177" t="s">
        <v>20114</v>
      </c>
      <c r="N5154" s="177" t="s">
        <v>20115</v>
      </c>
      <c r="O5154" s="177" t="s">
        <v>324</v>
      </c>
      <c r="P5154" s="177" t="s">
        <v>903</v>
      </c>
      <c r="R5154" s="177" t="s">
        <v>904</v>
      </c>
      <c r="S5154" s="177" t="s">
        <v>905</v>
      </c>
      <c r="U5154" s="177" t="s">
        <v>20116</v>
      </c>
      <c r="V5154" s="177" t="s">
        <v>907</v>
      </c>
      <c r="W5154" s="177" t="s">
        <v>908</v>
      </c>
      <c r="Y5154" s="177" t="s">
        <v>908</v>
      </c>
      <c r="Z5154" s="177" t="s">
        <v>908</v>
      </c>
      <c r="AA5154" s="177" t="s">
        <v>955</v>
      </c>
      <c r="AB5154" s="177" t="s">
        <v>910</v>
      </c>
      <c r="AC5154" s="177">
        <v>2000</v>
      </c>
      <c r="AD5154" s="177" t="s">
        <v>911</v>
      </c>
      <c r="AE5154" s="177">
        <v>915</v>
      </c>
      <c r="AF5154" s="177" t="s">
        <v>912</v>
      </c>
      <c r="AG5154" s="177" t="s">
        <v>908</v>
      </c>
      <c r="AH5154" s="177" t="s">
        <v>913</v>
      </c>
      <c r="AI5154" s="177" t="s">
        <v>908</v>
      </c>
      <c r="AJ5154" s="177">
        <v>1</v>
      </c>
      <c r="AK5154" s="177" t="s">
        <v>914</v>
      </c>
      <c r="AL5154" s="177" t="s">
        <v>959</v>
      </c>
      <c r="AM5154" s="177" t="s">
        <v>960</v>
      </c>
      <c r="AP5154" s="177" t="s">
        <v>908</v>
      </c>
      <c r="AQ5154" s="177"/>
      <c r="AT5154" s="177"/>
      <c r="AU5154" s="177"/>
      <c r="AV5154" s="177"/>
      <c r="AW5154" s="177"/>
    </row>
    <row r="5155" spans="1:58">
      <c r="A5155" s="170" t="s">
        <v>20079</v>
      </c>
      <c r="B5155" s="177" t="s">
        <v>20080</v>
      </c>
      <c r="D5155" s="177" t="s">
        <v>508</v>
      </c>
      <c r="F5155" s="177" t="s">
        <v>20117</v>
      </c>
      <c r="I5155" s="177" t="s">
        <v>924</v>
      </c>
      <c r="J5155" s="178">
        <v>44022</v>
      </c>
      <c r="K5155" s="178">
        <v>44022</v>
      </c>
      <c r="L5155" s="177" t="s">
        <v>901</v>
      </c>
      <c r="M5155" s="177" t="s">
        <v>20114</v>
      </c>
      <c r="N5155" s="177" t="s">
        <v>20115</v>
      </c>
      <c r="O5155" s="177" t="s">
        <v>324</v>
      </c>
      <c r="P5155" s="177" t="s">
        <v>903</v>
      </c>
      <c r="R5155" s="177" t="s">
        <v>904</v>
      </c>
      <c r="S5155" s="177" t="s">
        <v>905</v>
      </c>
      <c r="U5155" s="177" t="s">
        <v>20116</v>
      </c>
      <c r="V5155" s="177" t="s">
        <v>907</v>
      </c>
      <c r="W5155" s="177" t="s">
        <v>908</v>
      </c>
      <c r="Y5155" s="177" t="s">
        <v>908</v>
      </c>
      <c r="Z5155" s="177" t="s">
        <v>908</v>
      </c>
      <c r="AA5155" s="177" t="s">
        <v>955</v>
      </c>
      <c r="AB5155" s="177" t="s">
        <v>910</v>
      </c>
      <c r="AC5155" s="177">
        <v>1400</v>
      </c>
      <c r="AD5155" s="177" t="s">
        <v>911</v>
      </c>
      <c r="AE5155" s="177">
        <v>1375</v>
      </c>
      <c r="AF5155" s="177" t="s">
        <v>912</v>
      </c>
      <c r="AG5155" s="177" t="s">
        <v>908</v>
      </c>
      <c r="AH5155" s="177" t="s">
        <v>913</v>
      </c>
      <c r="AI5155" s="177" t="s">
        <v>908</v>
      </c>
      <c r="AJ5155" s="177">
        <v>1</v>
      </c>
      <c r="AK5155" s="177" t="s">
        <v>914</v>
      </c>
      <c r="AL5155" s="177" t="s">
        <v>959</v>
      </c>
      <c r="AM5155" s="177" t="s">
        <v>960</v>
      </c>
      <c r="AP5155" s="177" t="s">
        <v>908</v>
      </c>
      <c r="AQ5155" s="177"/>
      <c r="AT5155" s="177"/>
      <c r="AU5155" s="177"/>
      <c r="AV5155" s="177"/>
      <c r="AW5155" s="177"/>
    </row>
    <row r="5156" spans="1:58">
      <c r="A5156" s="170" t="s">
        <v>20079</v>
      </c>
      <c r="B5156" s="177" t="s">
        <v>20080</v>
      </c>
      <c r="D5156" s="177" t="s">
        <v>508</v>
      </c>
      <c r="E5156" s="177" t="s">
        <v>661</v>
      </c>
      <c r="F5156" s="177" t="s">
        <v>20118</v>
      </c>
      <c r="I5156" s="177" t="s">
        <v>2056</v>
      </c>
      <c r="J5156" s="178">
        <v>44022</v>
      </c>
      <c r="K5156" s="178">
        <v>43535</v>
      </c>
      <c r="L5156" s="177" t="s">
        <v>550</v>
      </c>
      <c r="M5156" s="177" t="s">
        <v>20119</v>
      </c>
      <c r="N5156" s="177" t="s">
        <v>20119</v>
      </c>
      <c r="O5156" s="177" t="s">
        <v>195</v>
      </c>
      <c r="P5156" s="177" t="s">
        <v>887</v>
      </c>
      <c r="Q5156" s="177" t="s">
        <v>888</v>
      </c>
      <c r="R5156" s="177" t="s">
        <v>600</v>
      </c>
      <c r="S5156" s="177" t="s">
        <v>601</v>
      </c>
      <c r="U5156" s="177" t="s">
        <v>646</v>
      </c>
      <c r="V5156" s="177" t="s">
        <v>603</v>
      </c>
      <c r="X5156" s="177" t="s">
        <v>943</v>
      </c>
      <c r="Y5156" s="177" t="s">
        <v>674</v>
      </c>
      <c r="Z5156" s="177" t="s">
        <v>646</v>
      </c>
      <c r="AA5156" s="177" t="s">
        <v>605</v>
      </c>
      <c r="AQ5156" s="177" t="s">
        <v>893</v>
      </c>
      <c r="AT5156" s="177"/>
      <c r="AU5156" s="177"/>
      <c r="AV5156" s="177"/>
      <c r="AW5156" s="177"/>
    </row>
    <row r="5157" spans="1:58">
      <c r="A5157" s="170" t="s">
        <v>20079</v>
      </c>
      <c r="B5157" s="177" t="s">
        <v>20080</v>
      </c>
      <c r="D5157" s="177" t="s">
        <v>508</v>
      </c>
      <c r="E5157" s="177" t="s">
        <v>669</v>
      </c>
      <c r="F5157" s="177" t="s">
        <v>20120</v>
      </c>
      <c r="I5157" s="177" t="s">
        <v>2056</v>
      </c>
      <c r="J5157" s="178">
        <v>43535</v>
      </c>
      <c r="K5157" s="178">
        <v>43535</v>
      </c>
      <c r="L5157" s="177" t="s">
        <v>550</v>
      </c>
      <c r="M5157" s="177" t="s">
        <v>20119</v>
      </c>
      <c r="N5157" s="177" t="s">
        <v>20119</v>
      </c>
      <c r="O5157" s="177" t="s">
        <v>280</v>
      </c>
      <c r="P5157" s="177" t="s">
        <v>699</v>
      </c>
      <c r="R5157" s="177" t="s">
        <v>700</v>
      </c>
      <c r="S5157" s="177" t="s">
        <v>701</v>
      </c>
      <c r="U5157" s="177" t="s">
        <v>646</v>
      </c>
      <c r="AQ5157" s="177" t="s">
        <v>893</v>
      </c>
      <c r="AT5157" s="177"/>
      <c r="AU5157" s="177"/>
      <c r="AV5157" s="177"/>
      <c r="AW5157" s="177"/>
    </row>
    <row r="5158" spans="1:58">
      <c r="A5158" s="170" t="s">
        <v>20079</v>
      </c>
      <c r="B5158" s="177" t="s">
        <v>20080</v>
      </c>
      <c r="D5158" s="177" t="s">
        <v>508</v>
      </c>
      <c r="E5158" s="177" t="s">
        <v>669</v>
      </c>
      <c r="F5158" s="177" t="s">
        <v>20121</v>
      </c>
      <c r="I5158" s="177" t="s">
        <v>2056</v>
      </c>
      <c r="J5158" s="178">
        <v>43535</v>
      </c>
      <c r="K5158" s="178">
        <v>43535</v>
      </c>
      <c r="L5158" s="177" t="s">
        <v>901</v>
      </c>
      <c r="M5158" s="177" t="s">
        <v>20122</v>
      </c>
      <c r="N5158" s="177" t="s">
        <v>20119</v>
      </c>
      <c r="O5158" s="177" t="s">
        <v>324</v>
      </c>
      <c r="P5158" s="177" t="s">
        <v>903</v>
      </c>
      <c r="R5158" s="177" t="s">
        <v>904</v>
      </c>
      <c r="S5158" s="177" t="s">
        <v>905</v>
      </c>
      <c r="U5158" s="177" t="s">
        <v>906</v>
      </c>
      <c r="V5158" s="177" t="s">
        <v>907</v>
      </c>
      <c r="W5158" s="177" t="s">
        <v>908</v>
      </c>
      <c r="Y5158" s="177" t="s">
        <v>909</v>
      </c>
      <c r="AB5158" s="177" t="s">
        <v>910</v>
      </c>
      <c r="AC5158" s="177">
        <v>1000</v>
      </c>
      <c r="AD5158" s="177" t="s">
        <v>911</v>
      </c>
      <c r="AE5158" s="177">
        <v>915</v>
      </c>
      <c r="AF5158" s="177" t="s">
        <v>912</v>
      </c>
      <c r="AG5158" s="177" t="s">
        <v>908</v>
      </c>
      <c r="AH5158" s="177" t="s">
        <v>913</v>
      </c>
      <c r="AI5158" s="177" t="s">
        <v>908</v>
      </c>
      <c r="AK5158" s="177" t="s">
        <v>982</v>
      </c>
      <c r="AL5158" s="177" t="s">
        <v>915</v>
      </c>
      <c r="AQ5158" s="177"/>
      <c r="AT5158" s="177"/>
      <c r="AU5158" s="177"/>
      <c r="AV5158" s="177"/>
      <c r="AW5158" s="177"/>
    </row>
    <row r="5159" spans="1:58">
      <c r="A5159" s="170" t="s">
        <v>20079</v>
      </c>
      <c r="B5159" s="177" t="s">
        <v>20080</v>
      </c>
      <c r="D5159" s="177" t="s">
        <v>508</v>
      </c>
      <c r="F5159" s="177" t="s">
        <v>20123</v>
      </c>
      <c r="I5159" s="177" t="s">
        <v>2056</v>
      </c>
      <c r="J5159" s="178">
        <v>43535</v>
      </c>
      <c r="K5159" s="178">
        <v>43535</v>
      </c>
      <c r="L5159" s="177" t="s">
        <v>901</v>
      </c>
      <c r="M5159" s="177" t="s">
        <v>20122</v>
      </c>
      <c r="N5159" s="177" t="s">
        <v>20119</v>
      </c>
      <c r="O5159" s="177" t="s">
        <v>324</v>
      </c>
      <c r="P5159" s="177" t="s">
        <v>903</v>
      </c>
      <c r="R5159" s="177" t="s">
        <v>904</v>
      </c>
      <c r="S5159" s="177" t="s">
        <v>905</v>
      </c>
      <c r="U5159" s="177" t="s">
        <v>3984</v>
      </c>
      <c r="V5159" s="177" t="s">
        <v>907</v>
      </c>
      <c r="W5159" s="177" t="s">
        <v>908</v>
      </c>
      <c r="Y5159" s="177" t="s">
        <v>909</v>
      </c>
      <c r="AB5159" s="177" t="s">
        <v>910</v>
      </c>
      <c r="AC5159" s="177">
        <v>1000</v>
      </c>
      <c r="AD5159" s="177" t="s">
        <v>911</v>
      </c>
      <c r="AE5159" s="177">
        <v>915</v>
      </c>
      <c r="AF5159" s="177" t="s">
        <v>912</v>
      </c>
      <c r="AG5159" s="177" t="s">
        <v>908</v>
      </c>
      <c r="AH5159" s="177" t="s">
        <v>913</v>
      </c>
      <c r="AI5159" s="177" t="s">
        <v>908</v>
      </c>
      <c r="AK5159" s="177" t="s">
        <v>914</v>
      </c>
      <c r="AL5159" s="177" t="s">
        <v>915</v>
      </c>
      <c r="AQ5159" s="177"/>
      <c r="AT5159" s="177"/>
      <c r="AU5159" s="177"/>
      <c r="AV5159" s="177"/>
      <c r="AW5159" s="177"/>
    </row>
    <row r="5160" spans="1:58">
      <c r="A5160" s="170" t="s">
        <v>20079</v>
      </c>
      <c r="B5160" s="177" t="s">
        <v>20080</v>
      </c>
      <c r="D5160" s="177" t="s">
        <v>508</v>
      </c>
      <c r="F5160" s="177" t="s">
        <v>20124</v>
      </c>
      <c r="I5160" s="177" t="s">
        <v>979</v>
      </c>
      <c r="J5160" s="178">
        <v>44859</v>
      </c>
      <c r="K5160" s="178">
        <v>44859</v>
      </c>
      <c r="L5160" s="177" t="s">
        <v>901</v>
      </c>
      <c r="M5160" s="177" t="s">
        <v>20125</v>
      </c>
      <c r="N5160" s="177" t="s">
        <v>19909</v>
      </c>
      <c r="O5160" s="177" t="s">
        <v>324</v>
      </c>
      <c r="P5160" s="177" t="s">
        <v>903</v>
      </c>
      <c r="R5160" s="177" t="s">
        <v>951</v>
      </c>
      <c r="S5160" s="177" t="s">
        <v>952</v>
      </c>
      <c r="U5160" s="177" t="s">
        <v>20126</v>
      </c>
      <c r="V5160" s="177" t="s">
        <v>907</v>
      </c>
      <c r="W5160" s="177" t="s">
        <v>908</v>
      </c>
      <c r="Y5160" s="177" t="s">
        <v>908</v>
      </c>
      <c r="Z5160" s="177" t="s">
        <v>908</v>
      </c>
      <c r="AA5160" s="177" t="s">
        <v>955</v>
      </c>
      <c r="AB5160" s="177" t="s">
        <v>956</v>
      </c>
      <c r="AC5160" s="177">
        <v>2800</v>
      </c>
      <c r="AD5160" s="177" t="s">
        <v>957</v>
      </c>
      <c r="AE5160" s="177">
        <v>575</v>
      </c>
      <c r="AF5160" s="177" t="s">
        <v>912</v>
      </c>
      <c r="AG5160" s="177" t="s">
        <v>908</v>
      </c>
      <c r="AH5160" s="177" t="s">
        <v>958</v>
      </c>
      <c r="AI5160" s="177" t="s">
        <v>908</v>
      </c>
      <c r="AJ5160" s="177" t="s">
        <v>7964</v>
      </c>
      <c r="AK5160" s="177" t="s">
        <v>914</v>
      </c>
      <c r="AL5160" s="177" t="s">
        <v>959</v>
      </c>
      <c r="AM5160" s="177" t="s">
        <v>960</v>
      </c>
      <c r="AP5160" s="177" t="s">
        <v>960</v>
      </c>
      <c r="AQ5160" s="177"/>
      <c r="AT5160" s="177"/>
      <c r="AU5160" s="177"/>
      <c r="AV5160" s="177"/>
      <c r="AW5160" s="177"/>
    </row>
    <row r="5161" spans="1:58">
      <c r="A5161" s="170" t="s">
        <v>20079</v>
      </c>
      <c r="B5161" s="177" t="s">
        <v>20080</v>
      </c>
      <c r="D5161" s="177" t="s">
        <v>508</v>
      </c>
      <c r="E5161" s="177" t="s">
        <v>1252</v>
      </c>
      <c r="F5161" s="177" t="s">
        <v>20127</v>
      </c>
      <c r="H5161" s="177" t="s">
        <v>1115</v>
      </c>
      <c r="I5161" s="177">
        <v>2023</v>
      </c>
      <c r="J5161" s="178">
        <v>45212</v>
      </c>
      <c r="K5161" s="178">
        <v>45212</v>
      </c>
      <c r="L5161" s="177" t="s">
        <v>550</v>
      </c>
      <c r="M5161" s="177" t="s">
        <v>19912</v>
      </c>
      <c r="N5161" s="177" t="s">
        <v>19912</v>
      </c>
      <c r="O5161" s="177" t="s">
        <v>195</v>
      </c>
      <c r="P5161" s="177" t="s">
        <v>2310</v>
      </c>
      <c r="Q5161" s="177" t="s">
        <v>20128</v>
      </c>
      <c r="R5161" s="177" t="s">
        <v>600</v>
      </c>
      <c r="S5161" s="177" t="s">
        <v>601</v>
      </c>
      <c r="U5161" s="177" t="s">
        <v>718</v>
      </c>
      <c r="V5161" s="177">
        <v>6400</v>
      </c>
      <c r="X5161" s="177" t="s">
        <v>943</v>
      </c>
      <c r="Y5161" s="177" t="s">
        <v>674</v>
      </c>
      <c r="Z5161" s="177" t="s">
        <v>718</v>
      </c>
      <c r="AA5161" s="177">
        <v>13585</v>
      </c>
      <c r="AQ5161" s="177" t="s">
        <v>19914</v>
      </c>
      <c r="AT5161" s="177"/>
      <c r="AU5161" s="177"/>
      <c r="AV5161" s="177"/>
      <c r="AW5161" s="177"/>
    </row>
    <row r="5162" spans="1:58">
      <c r="A5162" s="170" t="s">
        <v>20079</v>
      </c>
      <c r="B5162" s="177" t="s">
        <v>20080</v>
      </c>
      <c r="D5162" s="177" t="s">
        <v>508</v>
      </c>
      <c r="E5162" s="177" t="s">
        <v>20129</v>
      </c>
      <c r="F5162" s="177" t="s">
        <v>20130</v>
      </c>
      <c r="H5162" s="177" t="s">
        <v>1115</v>
      </c>
      <c r="I5162" s="177">
        <v>2023</v>
      </c>
      <c r="J5162" s="178">
        <v>45212</v>
      </c>
      <c r="K5162" s="178">
        <v>45212</v>
      </c>
      <c r="L5162" s="177" t="s">
        <v>550</v>
      </c>
      <c r="M5162" s="177" t="s">
        <v>19912</v>
      </c>
      <c r="N5162" s="177" t="s">
        <v>19912</v>
      </c>
      <c r="O5162" s="177" t="s">
        <v>217</v>
      </c>
      <c r="Q5162" s="177" t="s">
        <v>20128</v>
      </c>
      <c r="R5162" s="177" t="s">
        <v>1766</v>
      </c>
      <c r="S5162" s="177" t="s">
        <v>718</v>
      </c>
      <c r="T5162" s="177" t="s">
        <v>11964</v>
      </c>
      <c r="U5162" s="177" t="s">
        <v>718</v>
      </c>
      <c r="V5162" s="177" t="s">
        <v>7912</v>
      </c>
      <c r="W5162" s="177" t="s">
        <v>8697</v>
      </c>
      <c r="AQ5162" s="177"/>
      <c r="AT5162" s="177"/>
      <c r="AU5162" s="177"/>
      <c r="AV5162" s="177"/>
      <c r="AW5162" s="177"/>
    </row>
    <row r="5163" spans="1:58">
      <c r="A5163" s="170" t="s">
        <v>20079</v>
      </c>
      <c r="B5163" s="177" t="s">
        <v>20080</v>
      </c>
      <c r="D5163" s="177" t="s">
        <v>508</v>
      </c>
      <c r="E5163" s="183" t="s">
        <v>1260</v>
      </c>
      <c r="F5163" s="177" t="s">
        <v>20131</v>
      </c>
      <c r="H5163" s="177" t="s">
        <v>1115</v>
      </c>
      <c r="I5163" s="177">
        <v>2023</v>
      </c>
      <c r="J5163" s="178">
        <v>45212</v>
      </c>
      <c r="K5163" s="178">
        <v>45212</v>
      </c>
      <c r="L5163" s="177" t="s">
        <v>901</v>
      </c>
      <c r="M5163" s="177" t="s">
        <v>20132</v>
      </c>
      <c r="N5163" s="177" t="s">
        <v>19912</v>
      </c>
      <c r="O5163" s="177" t="s">
        <v>324</v>
      </c>
      <c r="P5163" s="177" t="s">
        <v>903</v>
      </c>
      <c r="Q5163" s="177" t="s">
        <v>20128</v>
      </c>
      <c r="R5163" s="177" t="s">
        <v>951</v>
      </c>
      <c r="S5163" s="177" t="s">
        <v>952</v>
      </c>
      <c r="U5163" s="177" t="s">
        <v>20133</v>
      </c>
      <c r="V5163" s="177" t="s">
        <v>19724</v>
      </c>
      <c r="W5163" s="177" t="s">
        <v>908</v>
      </c>
      <c r="Y5163" s="177" t="s">
        <v>909</v>
      </c>
      <c r="Z5163" s="177" t="s">
        <v>3037</v>
      </c>
      <c r="AA5163" s="177" t="s">
        <v>955</v>
      </c>
      <c r="AB5163" s="177" t="s">
        <v>956</v>
      </c>
      <c r="AC5163" s="177">
        <v>2800</v>
      </c>
      <c r="AD5163" s="177" t="s">
        <v>957</v>
      </c>
      <c r="AE5163" s="177">
        <v>575</v>
      </c>
      <c r="AF5163" s="177" t="s">
        <v>912</v>
      </c>
      <c r="AG5163" s="177" t="s">
        <v>908</v>
      </c>
      <c r="AH5163" s="177" t="s">
        <v>958</v>
      </c>
      <c r="AI5163" s="177" t="s">
        <v>908</v>
      </c>
      <c r="AJ5163" s="177" t="s">
        <v>7964</v>
      </c>
      <c r="AK5163" s="177" t="s">
        <v>982</v>
      </c>
      <c r="AL5163" s="177" t="s">
        <v>959</v>
      </c>
      <c r="AM5163" s="177" t="s">
        <v>960</v>
      </c>
      <c r="AP5163" s="177" t="s">
        <v>908</v>
      </c>
      <c r="AQ5163" s="177"/>
      <c r="AT5163" s="177"/>
      <c r="AU5163" s="177"/>
      <c r="AV5163" s="177"/>
      <c r="AW5163" s="177"/>
    </row>
    <row r="5164" spans="1:58">
      <c r="A5164" s="170" t="s">
        <v>20079</v>
      </c>
      <c r="B5164" s="177" t="s">
        <v>20080</v>
      </c>
      <c r="D5164" s="177" t="s">
        <v>508</v>
      </c>
      <c r="E5164" s="177" t="s">
        <v>1264</v>
      </c>
      <c r="F5164" s="177" t="s">
        <v>20134</v>
      </c>
      <c r="H5164" s="177" t="s">
        <v>1115</v>
      </c>
      <c r="I5164" s="177">
        <v>2023</v>
      </c>
      <c r="J5164" s="178">
        <v>45212</v>
      </c>
      <c r="K5164" s="178">
        <v>45212</v>
      </c>
      <c r="L5164" s="177" t="s">
        <v>513</v>
      </c>
      <c r="M5164" s="177" t="s">
        <v>19921</v>
      </c>
      <c r="N5164" s="177" t="s">
        <v>19912</v>
      </c>
      <c r="O5164" s="177" t="s">
        <v>280</v>
      </c>
      <c r="P5164" s="177" t="s">
        <v>920</v>
      </c>
      <c r="Q5164" s="177" t="s">
        <v>20128</v>
      </c>
      <c r="R5164" s="177" t="s">
        <v>700</v>
      </c>
      <c r="S5164" s="177" t="s">
        <v>896</v>
      </c>
      <c r="U5164" s="177" t="s">
        <v>718</v>
      </c>
      <c r="AQ5164" s="170" t="s">
        <v>948</v>
      </c>
      <c r="AT5164" s="177"/>
      <c r="AU5164" s="177"/>
      <c r="AV5164" s="177"/>
      <c r="AW5164" s="177"/>
    </row>
    <row r="5165" spans="1:58">
      <c r="A5165" s="170" t="s">
        <v>20079</v>
      </c>
      <c r="B5165" s="177" t="s">
        <v>20080</v>
      </c>
      <c r="D5165" s="177" t="s">
        <v>508</v>
      </c>
      <c r="E5165" s="177" t="s">
        <v>1286</v>
      </c>
      <c r="F5165" s="177" t="s">
        <v>20135</v>
      </c>
      <c r="G5165" s="177" t="s">
        <v>1115</v>
      </c>
      <c r="I5165" s="177">
        <v>2023</v>
      </c>
      <c r="J5165" s="178">
        <v>45212</v>
      </c>
      <c r="K5165" s="178">
        <v>45212</v>
      </c>
      <c r="L5165" s="177" t="s">
        <v>9022</v>
      </c>
      <c r="M5165" s="170" t="s">
        <v>9023</v>
      </c>
      <c r="N5165" s="177" t="s">
        <v>19912</v>
      </c>
      <c r="O5165" s="177" t="s">
        <v>75</v>
      </c>
      <c r="P5165" s="177" t="s">
        <v>920</v>
      </c>
      <c r="Q5165" s="177" t="s">
        <v>20128</v>
      </c>
      <c r="R5165" s="177" t="s">
        <v>9024</v>
      </c>
      <c r="S5165" s="177" t="s">
        <v>718</v>
      </c>
      <c r="U5165" s="177" t="s">
        <v>718</v>
      </c>
      <c r="V5165" s="177" t="s">
        <v>1122</v>
      </c>
      <c r="AQ5165" s="177" t="s">
        <v>1125</v>
      </c>
      <c r="AT5165" s="177"/>
      <c r="AU5165" s="177"/>
      <c r="AV5165" s="177"/>
      <c r="AW5165" s="177"/>
    </row>
    <row r="5166" spans="1:58">
      <c r="A5166" s="170" t="s">
        <v>20079</v>
      </c>
      <c r="B5166" s="177" t="s">
        <v>20080</v>
      </c>
      <c r="D5166" s="177" t="s">
        <v>508</v>
      </c>
      <c r="E5166" s="177" t="s">
        <v>2745</v>
      </c>
      <c r="F5166" s="177" t="s">
        <v>20136</v>
      </c>
      <c r="H5166" s="177" t="s">
        <v>1148</v>
      </c>
      <c r="I5166" s="177">
        <v>2023</v>
      </c>
      <c r="J5166" s="178">
        <v>45212</v>
      </c>
      <c r="K5166" s="178">
        <v>45212</v>
      </c>
      <c r="L5166" s="177" t="s">
        <v>550</v>
      </c>
      <c r="M5166" s="177" t="s">
        <v>19912</v>
      </c>
      <c r="N5166" s="177" t="s">
        <v>19912</v>
      </c>
      <c r="O5166" s="177" t="s">
        <v>195</v>
      </c>
      <c r="P5166" s="177" t="s">
        <v>2310</v>
      </c>
      <c r="Q5166" s="177" t="s">
        <v>20137</v>
      </c>
      <c r="R5166" s="177" t="s">
        <v>600</v>
      </c>
      <c r="S5166" s="177" t="s">
        <v>601</v>
      </c>
      <c r="U5166" s="177" t="s">
        <v>718</v>
      </c>
      <c r="V5166" s="177">
        <v>6400</v>
      </c>
      <c r="X5166" s="177" t="s">
        <v>943</v>
      </c>
      <c r="Y5166" s="177" t="s">
        <v>674</v>
      </c>
      <c r="Z5166" s="177" t="s">
        <v>718</v>
      </c>
      <c r="AA5166" s="177">
        <v>13585</v>
      </c>
      <c r="AQ5166" s="177" t="s">
        <v>19914</v>
      </c>
      <c r="AT5166" s="177"/>
      <c r="AU5166" s="177"/>
      <c r="AV5166" s="177"/>
      <c r="AW5166" s="177"/>
    </row>
    <row r="5167" spans="1:58">
      <c r="A5167" s="170" t="s">
        <v>20079</v>
      </c>
      <c r="B5167" s="177" t="s">
        <v>20080</v>
      </c>
      <c r="D5167" s="177" t="s">
        <v>508</v>
      </c>
      <c r="E5167" s="177" t="s">
        <v>11833</v>
      </c>
      <c r="F5167" s="177" t="s">
        <v>20138</v>
      </c>
      <c r="H5167" s="177" t="s">
        <v>1148</v>
      </c>
      <c r="I5167" s="177">
        <v>2023</v>
      </c>
      <c r="J5167" s="178">
        <v>45212</v>
      </c>
      <c r="K5167" s="178">
        <v>45212</v>
      </c>
      <c r="L5167" s="177" t="s">
        <v>550</v>
      </c>
      <c r="M5167" s="177" t="s">
        <v>19912</v>
      </c>
      <c r="N5167" s="177" t="s">
        <v>19912</v>
      </c>
      <c r="O5167" s="177" t="s">
        <v>217</v>
      </c>
      <c r="Q5167" s="177" t="s">
        <v>20137</v>
      </c>
      <c r="R5167" s="177" t="s">
        <v>1766</v>
      </c>
      <c r="S5167" s="177" t="s">
        <v>718</v>
      </c>
      <c r="T5167" s="177" t="s">
        <v>11964</v>
      </c>
      <c r="U5167" s="177" t="s">
        <v>718</v>
      </c>
      <c r="V5167" s="177" t="s">
        <v>7912</v>
      </c>
      <c r="W5167" s="177" t="s">
        <v>8697</v>
      </c>
      <c r="AQ5167" s="177"/>
      <c r="AT5167" s="177"/>
      <c r="AU5167" s="177"/>
      <c r="AV5167" s="177"/>
      <c r="AW5167" s="177"/>
    </row>
    <row r="5168" spans="1:58">
      <c r="A5168" s="170" t="s">
        <v>20079</v>
      </c>
      <c r="B5168" s="177" t="s">
        <v>20080</v>
      </c>
      <c r="D5168" s="177" t="s">
        <v>508</v>
      </c>
      <c r="E5168" s="177" t="s">
        <v>1296</v>
      </c>
      <c r="F5168" s="177" t="s">
        <v>20139</v>
      </c>
      <c r="H5168" s="177" t="s">
        <v>1148</v>
      </c>
      <c r="I5168" s="177">
        <v>2023</v>
      </c>
      <c r="J5168" s="178">
        <v>45212</v>
      </c>
      <c r="K5168" s="178">
        <v>45212</v>
      </c>
      <c r="L5168" s="177" t="s">
        <v>901</v>
      </c>
      <c r="M5168" s="177" t="s">
        <v>20132</v>
      </c>
      <c r="N5168" s="177" t="s">
        <v>19912</v>
      </c>
      <c r="O5168" s="177" t="s">
        <v>324</v>
      </c>
      <c r="P5168" s="177" t="s">
        <v>903</v>
      </c>
      <c r="Q5168" s="177" t="s">
        <v>20137</v>
      </c>
      <c r="R5168" s="177" t="s">
        <v>951</v>
      </c>
      <c r="S5168" s="177" t="s">
        <v>952</v>
      </c>
      <c r="U5168" s="177" t="s">
        <v>20133</v>
      </c>
      <c r="V5168" s="177" t="s">
        <v>19724</v>
      </c>
      <c r="W5168" s="177" t="s">
        <v>908</v>
      </c>
      <c r="Y5168" s="177" t="s">
        <v>1658</v>
      </c>
      <c r="Z5168" s="177" t="s">
        <v>908</v>
      </c>
      <c r="AA5168" s="177" t="s">
        <v>955</v>
      </c>
      <c r="AB5168" s="177" t="s">
        <v>910</v>
      </c>
      <c r="AC5168" s="177">
        <v>2800</v>
      </c>
      <c r="AD5168" s="177" t="s">
        <v>957</v>
      </c>
      <c r="AE5168" s="177">
        <v>575</v>
      </c>
      <c r="AF5168" s="177" t="s">
        <v>912</v>
      </c>
      <c r="AG5168" s="177" t="s">
        <v>908</v>
      </c>
      <c r="AH5168" s="177" t="s">
        <v>958</v>
      </c>
      <c r="AI5168" s="177" t="s">
        <v>908</v>
      </c>
      <c r="AJ5168" s="177" t="s">
        <v>7964</v>
      </c>
      <c r="AK5168" s="177" t="s">
        <v>914</v>
      </c>
      <c r="AL5168" s="177" t="s">
        <v>959</v>
      </c>
      <c r="AM5168" s="177" t="s">
        <v>960</v>
      </c>
      <c r="AP5168" s="177" t="s">
        <v>908</v>
      </c>
      <c r="AQ5168" s="177"/>
      <c r="AT5168" s="177"/>
      <c r="AU5168" s="177"/>
      <c r="AV5168" s="177"/>
      <c r="AW5168" s="177"/>
    </row>
    <row r="5169" spans="1:49">
      <c r="A5169" s="170" t="s">
        <v>20079</v>
      </c>
      <c r="B5169" s="177" t="s">
        <v>20080</v>
      </c>
      <c r="D5169" s="177" t="s">
        <v>508</v>
      </c>
      <c r="E5169" s="177" t="s">
        <v>1305</v>
      </c>
      <c r="F5169" s="177" t="s">
        <v>20140</v>
      </c>
      <c r="H5169" s="177" t="s">
        <v>1148</v>
      </c>
      <c r="I5169" s="177">
        <v>2023</v>
      </c>
      <c r="J5169" s="178">
        <v>45212</v>
      </c>
      <c r="K5169" s="178">
        <v>45212</v>
      </c>
      <c r="L5169" s="177" t="s">
        <v>513</v>
      </c>
      <c r="M5169" s="177" t="s">
        <v>19921</v>
      </c>
      <c r="N5169" s="177" t="s">
        <v>19912</v>
      </c>
      <c r="O5169" s="177" t="s">
        <v>280</v>
      </c>
      <c r="P5169" s="177" t="s">
        <v>920</v>
      </c>
      <c r="Q5169" s="177" t="s">
        <v>20137</v>
      </c>
      <c r="R5169" s="177" t="s">
        <v>700</v>
      </c>
      <c r="S5169" s="177" t="s">
        <v>896</v>
      </c>
      <c r="U5169" s="177" t="s">
        <v>718</v>
      </c>
      <c r="AQ5169" s="170" t="s">
        <v>948</v>
      </c>
      <c r="AT5169" s="177"/>
      <c r="AU5169" s="177"/>
      <c r="AV5169" s="177"/>
      <c r="AW5169" s="177"/>
    </row>
    <row r="5170" spans="1:49">
      <c r="A5170" s="170" t="s">
        <v>20079</v>
      </c>
      <c r="B5170" s="177" t="s">
        <v>20080</v>
      </c>
      <c r="D5170" s="177" t="s">
        <v>508</v>
      </c>
      <c r="E5170" s="177" t="s">
        <v>2757</v>
      </c>
      <c r="F5170" s="177" t="s">
        <v>20141</v>
      </c>
      <c r="G5170" s="177" t="s">
        <v>1148</v>
      </c>
      <c r="I5170" s="177">
        <v>2023</v>
      </c>
      <c r="J5170" s="178">
        <v>45212</v>
      </c>
      <c r="K5170" s="178">
        <v>45212</v>
      </c>
      <c r="L5170" s="177" t="s">
        <v>9022</v>
      </c>
      <c r="M5170" s="170" t="s">
        <v>9023</v>
      </c>
      <c r="N5170" s="177" t="s">
        <v>19912</v>
      </c>
      <c r="O5170" s="177" t="s">
        <v>75</v>
      </c>
      <c r="P5170" s="177" t="s">
        <v>920</v>
      </c>
      <c r="Q5170" s="177" t="s">
        <v>20137</v>
      </c>
      <c r="R5170" s="177" t="s">
        <v>9024</v>
      </c>
      <c r="S5170" s="177" t="s">
        <v>718</v>
      </c>
      <c r="U5170" s="177" t="s">
        <v>718</v>
      </c>
      <c r="V5170" s="177" t="s">
        <v>1122</v>
      </c>
      <c r="AQ5170" s="177" t="s">
        <v>1125</v>
      </c>
      <c r="AT5170" s="177"/>
      <c r="AU5170" s="177"/>
      <c r="AV5170" s="177"/>
      <c r="AW5170" s="177"/>
    </row>
    <row r="5171" spans="1:49">
      <c r="A5171" s="170" t="s">
        <v>20079</v>
      </c>
      <c r="B5171" s="177" t="s">
        <v>20080</v>
      </c>
      <c r="D5171" s="177" t="s">
        <v>508</v>
      </c>
      <c r="E5171" s="177" t="s">
        <v>1819</v>
      </c>
      <c r="F5171" s="177" t="s">
        <v>20142</v>
      </c>
      <c r="H5171" s="177" t="s">
        <v>1350</v>
      </c>
      <c r="I5171" s="177">
        <v>2023</v>
      </c>
      <c r="J5171" s="178">
        <v>45212</v>
      </c>
      <c r="K5171" s="178">
        <v>45212</v>
      </c>
      <c r="L5171" s="177" t="s">
        <v>550</v>
      </c>
      <c r="M5171" s="177" t="s">
        <v>19912</v>
      </c>
      <c r="N5171" s="177" t="s">
        <v>19912</v>
      </c>
      <c r="O5171" s="177" t="s">
        <v>195</v>
      </c>
      <c r="P5171" s="177" t="s">
        <v>2310</v>
      </c>
      <c r="Q5171" s="177" t="s">
        <v>20143</v>
      </c>
      <c r="R5171" s="177" t="s">
        <v>600</v>
      </c>
      <c r="S5171" s="177" t="s">
        <v>601</v>
      </c>
      <c r="U5171" s="177" t="s">
        <v>718</v>
      </c>
      <c r="V5171" s="177">
        <v>6400</v>
      </c>
      <c r="X5171" s="177" t="s">
        <v>943</v>
      </c>
      <c r="Y5171" s="177" t="s">
        <v>674</v>
      </c>
      <c r="Z5171" s="177" t="s">
        <v>718</v>
      </c>
      <c r="AA5171" s="177">
        <v>13585</v>
      </c>
      <c r="AQ5171" s="177" t="s">
        <v>19914</v>
      </c>
      <c r="AT5171" s="177"/>
      <c r="AU5171" s="177"/>
      <c r="AV5171" s="177"/>
      <c r="AW5171" s="177"/>
    </row>
    <row r="5172" spans="1:49">
      <c r="A5172" s="170" t="s">
        <v>20079</v>
      </c>
      <c r="B5172" s="177" t="s">
        <v>20080</v>
      </c>
      <c r="D5172" s="177" t="s">
        <v>508</v>
      </c>
      <c r="E5172" s="177" t="s">
        <v>15319</v>
      </c>
      <c r="F5172" s="177" t="s">
        <v>20144</v>
      </c>
      <c r="H5172" s="177" t="s">
        <v>1350</v>
      </c>
      <c r="I5172" s="177">
        <v>2023</v>
      </c>
      <c r="J5172" s="178">
        <v>45212</v>
      </c>
      <c r="K5172" s="178">
        <v>45212</v>
      </c>
      <c r="L5172" s="177" t="s">
        <v>550</v>
      </c>
      <c r="M5172" s="177" t="s">
        <v>19912</v>
      </c>
      <c r="N5172" s="177" t="s">
        <v>19912</v>
      </c>
      <c r="O5172" s="177" t="s">
        <v>217</v>
      </c>
      <c r="Q5172" s="177" t="s">
        <v>20143</v>
      </c>
      <c r="R5172" s="177" t="s">
        <v>1766</v>
      </c>
      <c r="S5172" s="177" t="s">
        <v>718</v>
      </c>
      <c r="T5172" s="177" t="s">
        <v>11964</v>
      </c>
      <c r="U5172" s="177" t="s">
        <v>718</v>
      </c>
      <c r="V5172" s="177" t="s">
        <v>7912</v>
      </c>
      <c r="W5172" s="177" t="s">
        <v>8697</v>
      </c>
      <c r="AQ5172" s="177"/>
      <c r="AT5172" s="177"/>
      <c r="AU5172" s="177"/>
      <c r="AV5172" s="177"/>
      <c r="AW5172" s="177"/>
    </row>
    <row r="5173" spans="1:49">
      <c r="A5173" s="170" t="s">
        <v>20079</v>
      </c>
      <c r="B5173" s="177" t="s">
        <v>20080</v>
      </c>
      <c r="D5173" s="177" t="s">
        <v>508</v>
      </c>
      <c r="E5173" s="177" t="s">
        <v>1320</v>
      </c>
      <c r="F5173" s="177" t="s">
        <v>20145</v>
      </c>
      <c r="H5173" s="177" t="s">
        <v>1350</v>
      </c>
      <c r="I5173" s="177">
        <v>2023</v>
      </c>
      <c r="J5173" s="178">
        <v>45212</v>
      </c>
      <c r="K5173" s="178">
        <v>45212</v>
      </c>
      <c r="L5173" s="177" t="s">
        <v>901</v>
      </c>
      <c r="M5173" s="177" t="s">
        <v>20132</v>
      </c>
      <c r="N5173" s="177" t="s">
        <v>19912</v>
      </c>
      <c r="O5173" s="177" t="s">
        <v>324</v>
      </c>
      <c r="P5173" s="177" t="s">
        <v>903</v>
      </c>
      <c r="Q5173" s="177" t="s">
        <v>20143</v>
      </c>
      <c r="R5173" s="177" t="s">
        <v>951</v>
      </c>
      <c r="S5173" s="177" t="s">
        <v>952</v>
      </c>
      <c r="U5173" s="177" t="s">
        <v>20146</v>
      </c>
      <c r="V5173" s="177" t="s">
        <v>1136</v>
      </c>
      <c r="W5173" s="177" t="s">
        <v>908</v>
      </c>
      <c r="Y5173" s="177" t="s">
        <v>1658</v>
      </c>
      <c r="Z5173" s="177" t="s">
        <v>908</v>
      </c>
      <c r="AA5173" s="177" t="s">
        <v>955</v>
      </c>
      <c r="AB5173" s="177" t="s">
        <v>910</v>
      </c>
      <c r="AC5173" s="177">
        <v>2800</v>
      </c>
      <c r="AD5173" s="177" t="s">
        <v>911</v>
      </c>
      <c r="AE5173" s="177">
        <v>1375</v>
      </c>
      <c r="AF5173" s="177" t="s">
        <v>912</v>
      </c>
      <c r="AG5173" s="177" t="s">
        <v>908</v>
      </c>
      <c r="AH5173" s="177" t="s">
        <v>958</v>
      </c>
      <c r="AI5173" s="177" t="s">
        <v>908</v>
      </c>
      <c r="AJ5173" s="177" t="s">
        <v>7964</v>
      </c>
      <c r="AK5173" s="177" t="s">
        <v>982</v>
      </c>
      <c r="AL5173" s="177" t="s">
        <v>959</v>
      </c>
      <c r="AM5173" s="177" t="s">
        <v>960</v>
      </c>
      <c r="AP5173" s="177" t="s">
        <v>908</v>
      </c>
      <c r="AQ5173" s="177"/>
      <c r="AT5173" s="177"/>
      <c r="AU5173" s="177"/>
      <c r="AV5173" s="177"/>
      <c r="AW5173" s="177"/>
    </row>
    <row r="5174" spans="1:49">
      <c r="A5174" s="170" t="s">
        <v>20079</v>
      </c>
      <c r="B5174" s="177" t="s">
        <v>20080</v>
      </c>
      <c r="D5174" s="177" t="s">
        <v>508</v>
      </c>
      <c r="E5174" s="177" t="s">
        <v>3703</v>
      </c>
      <c r="F5174" s="177" t="s">
        <v>20147</v>
      </c>
      <c r="H5174" s="177" t="s">
        <v>1350</v>
      </c>
      <c r="I5174" s="177">
        <v>2023</v>
      </c>
      <c r="J5174" s="178">
        <v>45212</v>
      </c>
      <c r="K5174" s="178">
        <v>45212</v>
      </c>
      <c r="L5174" s="177" t="s">
        <v>513</v>
      </c>
      <c r="M5174" s="177" t="s">
        <v>19921</v>
      </c>
      <c r="N5174" s="177" t="s">
        <v>19912</v>
      </c>
      <c r="O5174" s="177" t="s">
        <v>280</v>
      </c>
      <c r="P5174" s="177" t="s">
        <v>920</v>
      </c>
      <c r="Q5174" s="177" t="s">
        <v>20143</v>
      </c>
      <c r="R5174" s="177" t="s">
        <v>700</v>
      </c>
      <c r="S5174" s="177" t="s">
        <v>896</v>
      </c>
      <c r="U5174" s="177" t="s">
        <v>718</v>
      </c>
      <c r="AQ5174" s="170" t="s">
        <v>948</v>
      </c>
      <c r="AT5174" s="177"/>
      <c r="AU5174" s="177"/>
      <c r="AV5174" s="177"/>
      <c r="AW5174" s="177"/>
    </row>
    <row r="5175" spans="1:49">
      <c r="A5175" s="170" t="s">
        <v>20079</v>
      </c>
      <c r="B5175" s="177" t="s">
        <v>20080</v>
      </c>
      <c r="D5175" s="177" t="s">
        <v>508</v>
      </c>
      <c r="E5175" s="177" t="s">
        <v>1334</v>
      </c>
      <c r="F5175" s="177" t="s">
        <v>20148</v>
      </c>
      <c r="G5175" s="177" t="s">
        <v>1350</v>
      </c>
      <c r="I5175" s="177">
        <v>2023</v>
      </c>
      <c r="J5175" s="178">
        <v>45212</v>
      </c>
      <c r="K5175" s="178">
        <v>45212</v>
      </c>
      <c r="L5175" s="177" t="s">
        <v>9022</v>
      </c>
      <c r="M5175" s="170" t="s">
        <v>9023</v>
      </c>
      <c r="N5175" s="177" t="s">
        <v>19912</v>
      </c>
      <c r="O5175" s="177" t="s">
        <v>75</v>
      </c>
      <c r="P5175" s="177" t="s">
        <v>920</v>
      </c>
      <c r="Q5175" s="177" t="s">
        <v>20143</v>
      </c>
      <c r="R5175" s="177" t="s">
        <v>9024</v>
      </c>
      <c r="S5175" s="177" t="s">
        <v>718</v>
      </c>
      <c r="U5175" s="177" t="s">
        <v>718</v>
      </c>
      <c r="V5175" s="177" t="s">
        <v>1122</v>
      </c>
      <c r="AQ5175" s="177" t="s">
        <v>1125</v>
      </c>
      <c r="AT5175" s="177"/>
      <c r="AU5175" s="177"/>
      <c r="AV5175" s="177"/>
      <c r="AW5175" s="177"/>
    </row>
    <row r="5176" spans="1:49">
      <c r="A5176" s="170" t="s">
        <v>20079</v>
      </c>
      <c r="B5176" s="177" t="s">
        <v>20080</v>
      </c>
      <c r="D5176" s="177" t="s">
        <v>508</v>
      </c>
      <c r="E5176" s="177" t="s">
        <v>2781</v>
      </c>
      <c r="F5176" s="177" t="s">
        <v>20149</v>
      </c>
      <c r="H5176" s="177" t="s">
        <v>1366</v>
      </c>
      <c r="I5176" s="177">
        <v>2023</v>
      </c>
      <c r="J5176" s="178">
        <v>45212</v>
      </c>
      <c r="K5176" s="178">
        <v>45212</v>
      </c>
      <c r="L5176" s="177" t="s">
        <v>550</v>
      </c>
      <c r="M5176" s="177" t="s">
        <v>19912</v>
      </c>
      <c r="N5176" s="177" t="s">
        <v>19912</v>
      </c>
      <c r="O5176" s="177" t="s">
        <v>195</v>
      </c>
      <c r="P5176" s="177" t="s">
        <v>2310</v>
      </c>
      <c r="Q5176" s="177" t="s">
        <v>20150</v>
      </c>
      <c r="R5176" s="177" t="s">
        <v>600</v>
      </c>
      <c r="S5176" s="177" t="s">
        <v>601</v>
      </c>
      <c r="U5176" s="177" t="s">
        <v>718</v>
      </c>
      <c r="V5176" s="177">
        <v>6400</v>
      </c>
      <c r="X5176" s="177" t="s">
        <v>943</v>
      </c>
      <c r="Y5176" s="177" t="s">
        <v>674</v>
      </c>
      <c r="Z5176" s="177" t="s">
        <v>718</v>
      </c>
      <c r="AA5176" s="177">
        <v>13585</v>
      </c>
      <c r="AQ5176" s="177" t="s">
        <v>19914</v>
      </c>
      <c r="AT5176" s="177"/>
      <c r="AU5176" s="177"/>
      <c r="AV5176" s="177"/>
      <c r="AW5176" s="177"/>
    </row>
    <row r="5177" spans="1:49">
      <c r="A5177" s="170" t="s">
        <v>20079</v>
      </c>
      <c r="B5177" s="177" t="s">
        <v>20080</v>
      </c>
      <c r="D5177" s="177" t="s">
        <v>508</v>
      </c>
      <c r="E5177" s="177" t="s">
        <v>20151</v>
      </c>
      <c r="F5177" s="177" t="s">
        <v>20152</v>
      </c>
      <c r="H5177" s="177" t="s">
        <v>1366</v>
      </c>
      <c r="I5177" s="177">
        <v>2023</v>
      </c>
      <c r="J5177" s="178">
        <v>45212</v>
      </c>
      <c r="K5177" s="178">
        <v>45212</v>
      </c>
      <c r="L5177" s="177" t="s">
        <v>550</v>
      </c>
      <c r="M5177" s="177" t="s">
        <v>19912</v>
      </c>
      <c r="N5177" s="177" t="s">
        <v>19912</v>
      </c>
      <c r="O5177" s="177" t="s">
        <v>217</v>
      </c>
      <c r="Q5177" s="177" t="s">
        <v>20150</v>
      </c>
      <c r="R5177" s="177" t="s">
        <v>1766</v>
      </c>
      <c r="S5177" s="177" t="s">
        <v>718</v>
      </c>
      <c r="T5177" s="177" t="s">
        <v>11964</v>
      </c>
      <c r="U5177" s="177" t="s">
        <v>718</v>
      </c>
      <c r="V5177" s="177" t="s">
        <v>7912</v>
      </c>
      <c r="W5177" s="177" t="s">
        <v>8697</v>
      </c>
      <c r="AQ5177" s="177"/>
      <c r="AT5177" s="177"/>
      <c r="AU5177" s="177"/>
      <c r="AV5177" s="177"/>
      <c r="AW5177" s="177"/>
    </row>
    <row r="5178" spans="1:49">
      <c r="A5178" s="170" t="s">
        <v>20079</v>
      </c>
      <c r="B5178" s="177" t="s">
        <v>20080</v>
      </c>
      <c r="D5178" s="177" t="s">
        <v>508</v>
      </c>
      <c r="E5178" s="177" t="s">
        <v>2786</v>
      </c>
      <c r="F5178" s="177" t="s">
        <v>20153</v>
      </c>
      <c r="H5178" s="177" t="s">
        <v>1366</v>
      </c>
      <c r="I5178" s="177">
        <v>2023</v>
      </c>
      <c r="J5178" s="178">
        <v>45212</v>
      </c>
      <c r="K5178" s="178">
        <v>45212</v>
      </c>
      <c r="L5178" s="177" t="s">
        <v>901</v>
      </c>
      <c r="M5178" s="177" t="s">
        <v>20132</v>
      </c>
      <c r="N5178" s="177" t="s">
        <v>19912</v>
      </c>
      <c r="O5178" s="177" t="s">
        <v>324</v>
      </c>
      <c r="P5178" s="177" t="s">
        <v>903</v>
      </c>
      <c r="Q5178" s="177" t="s">
        <v>20150</v>
      </c>
      <c r="R5178" s="177" t="s">
        <v>951</v>
      </c>
      <c r="S5178" s="177" t="s">
        <v>952</v>
      </c>
      <c r="U5178" s="177" t="s">
        <v>20146</v>
      </c>
      <c r="V5178" s="177" t="s">
        <v>1136</v>
      </c>
      <c r="W5178" s="177" t="s">
        <v>908</v>
      </c>
      <c r="Y5178" s="177" t="s">
        <v>1658</v>
      </c>
      <c r="Z5178" s="177" t="s">
        <v>908</v>
      </c>
      <c r="AA5178" s="177" t="s">
        <v>955</v>
      </c>
      <c r="AB5178" s="177" t="s">
        <v>910</v>
      </c>
      <c r="AC5178" s="177">
        <v>2800</v>
      </c>
      <c r="AD5178" s="177" t="s">
        <v>911</v>
      </c>
      <c r="AE5178" s="177">
        <v>1375</v>
      </c>
      <c r="AF5178" s="177" t="s">
        <v>912</v>
      </c>
      <c r="AG5178" s="177" t="s">
        <v>908</v>
      </c>
      <c r="AH5178" s="177" t="s">
        <v>958</v>
      </c>
      <c r="AI5178" s="177" t="s">
        <v>908</v>
      </c>
      <c r="AJ5178" s="177" t="s">
        <v>7964</v>
      </c>
      <c r="AK5178" s="177" t="s">
        <v>914</v>
      </c>
      <c r="AL5178" s="177" t="s">
        <v>959</v>
      </c>
      <c r="AM5178" s="177" t="s">
        <v>960</v>
      </c>
      <c r="AP5178" s="177" t="s">
        <v>908</v>
      </c>
      <c r="AQ5178" s="177"/>
      <c r="AT5178" s="177"/>
      <c r="AU5178" s="177"/>
      <c r="AV5178" s="177"/>
      <c r="AW5178" s="177"/>
    </row>
    <row r="5179" spans="1:49">
      <c r="A5179" s="170" t="s">
        <v>20079</v>
      </c>
      <c r="B5179" s="177" t="s">
        <v>20080</v>
      </c>
      <c r="D5179" s="177" t="s">
        <v>508</v>
      </c>
      <c r="E5179" s="177" t="s">
        <v>2790</v>
      </c>
      <c r="F5179" s="177" t="s">
        <v>20154</v>
      </c>
      <c r="H5179" s="177" t="s">
        <v>1366</v>
      </c>
      <c r="I5179" s="177">
        <v>2023</v>
      </c>
      <c r="J5179" s="178">
        <v>45212</v>
      </c>
      <c r="K5179" s="178">
        <v>45212</v>
      </c>
      <c r="L5179" s="177" t="s">
        <v>513</v>
      </c>
      <c r="M5179" s="177" t="s">
        <v>19921</v>
      </c>
      <c r="N5179" s="177" t="s">
        <v>19912</v>
      </c>
      <c r="O5179" s="177" t="s">
        <v>280</v>
      </c>
      <c r="P5179" s="177" t="s">
        <v>920</v>
      </c>
      <c r="Q5179" s="177" t="s">
        <v>20150</v>
      </c>
      <c r="R5179" s="177" t="s">
        <v>700</v>
      </c>
      <c r="S5179" s="177" t="s">
        <v>896</v>
      </c>
      <c r="U5179" s="177" t="s">
        <v>718</v>
      </c>
      <c r="AQ5179" s="170" t="s">
        <v>948</v>
      </c>
      <c r="AT5179" s="177"/>
      <c r="AU5179" s="177"/>
      <c r="AV5179" s="177"/>
      <c r="AW5179" s="177"/>
    </row>
    <row r="5180" spans="1:49">
      <c r="A5180" s="170" t="s">
        <v>20079</v>
      </c>
      <c r="B5180" s="177" t="s">
        <v>20080</v>
      </c>
      <c r="D5180" s="177" t="s">
        <v>508</v>
      </c>
      <c r="E5180" s="177" t="s">
        <v>2796</v>
      </c>
      <c r="F5180" s="177" t="s">
        <v>20155</v>
      </c>
      <c r="G5180" s="177" t="s">
        <v>1366</v>
      </c>
      <c r="I5180" s="177">
        <v>2023</v>
      </c>
      <c r="J5180" s="178">
        <v>45212</v>
      </c>
      <c r="K5180" s="178">
        <v>45212</v>
      </c>
      <c r="L5180" s="177" t="s">
        <v>9022</v>
      </c>
      <c r="M5180" s="170" t="s">
        <v>9023</v>
      </c>
      <c r="N5180" s="177" t="s">
        <v>19912</v>
      </c>
      <c r="O5180" s="177" t="s">
        <v>75</v>
      </c>
      <c r="P5180" s="177" t="s">
        <v>920</v>
      </c>
      <c r="Q5180" s="177" t="s">
        <v>20150</v>
      </c>
      <c r="R5180" s="177" t="s">
        <v>9024</v>
      </c>
      <c r="S5180" s="177" t="s">
        <v>718</v>
      </c>
      <c r="U5180" s="177" t="s">
        <v>718</v>
      </c>
      <c r="V5180" s="177" t="s">
        <v>1122</v>
      </c>
      <c r="AQ5180" s="177" t="s">
        <v>1125</v>
      </c>
      <c r="AT5180" s="177"/>
      <c r="AU5180" s="177"/>
      <c r="AV5180" s="177"/>
      <c r="AW5180" s="177"/>
    </row>
    <row r="5181" spans="1:49">
      <c r="A5181" s="170" t="s">
        <v>20079</v>
      </c>
      <c r="B5181" s="177" t="s">
        <v>20080</v>
      </c>
      <c r="D5181" s="177" t="s">
        <v>508</v>
      </c>
      <c r="E5181" s="177" t="s">
        <v>2799</v>
      </c>
      <c r="F5181" s="177" t="s">
        <v>20156</v>
      </c>
      <c r="H5181" s="177" t="s">
        <v>1385</v>
      </c>
      <c r="I5181" s="177">
        <v>2023</v>
      </c>
      <c r="J5181" s="178">
        <v>45212</v>
      </c>
      <c r="K5181" s="178">
        <v>45212</v>
      </c>
      <c r="L5181" s="177" t="s">
        <v>550</v>
      </c>
      <c r="M5181" s="177" t="s">
        <v>19912</v>
      </c>
      <c r="N5181" s="177" t="s">
        <v>19912</v>
      </c>
      <c r="O5181" s="177" t="s">
        <v>195</v>
      </c>
      <c r="P5181" s="177" t="s">
        <v>2310</v>
      </c>
      <c r="Q5181" s="177" t="s">
        <v>20157</v>
      </c>
      <c r="R5181" s="177" t="s">
        <v>600</v>
      </c>
      <c r="S5181" s="177" t="s">
        <v>601</v>
      </c>
      <c r="U5181" s="177" t="s">
        <v>718</v>
      </c>
      <c r="V5181" s="177">
        <v>6400</v>
      </c>
      <c r="X5181" s="177" t="s">
        <v>943</v>
      </c>
      <c r="Y5181" s="177" t="s">
        <v>674</v>
      </c>
      <c r="Z5181" s="177" t="s">
        <v>718</v>
      </c>
      <c r="AA5181" s="177">
        <v>13585</v>
      </c>
      <c r="AQ5181" s="177" t="s">
        <v>19914</v>
      </c>
      <c r="AT5181" s="177"/>
      <c r="AU5181" s="177"/>
      <c r="AV5181" s="177"/>
      <c r="AW5181" s="177"/>
    </row>
    <row r="5182" spans="1:49">
      <c r="A5182" s="170" t="s">
        <v>20079</v>
      </c>
      <c r="B5182" s="177" t="s">
        <v>20080</v>
      </c>
      <c r="D5182" s="177" t="s">
        <v>508</v>
      </c>
      <c r="E5182" s="177" t="s">
        <v>18559</v>
      </c>
      <c r="F5182" s="177" t="s">
        <v>20158</v>
      </c>
      <c r="H5182" s="177" t="s">
        <v>1385</v>
      </c>
      <c r="I5182" s="177">
        <v>2023</v>
      </c>
      <c r="J5182" s="178">
        <v>45212</v>
      </c>
      <c r="K5182" s="178">
        <v>45212</v>
      </c>
      <c r="L5182" s="177" t="s">
        <v>550</v>
      </c>
      <c r="M5182" s="177" t="s">
        <v>19912</v>
      </c>
      <c r="N5182" s="177" t="s">
        <v>19912</v>
      </c>
      <c r="O5182" s="177" t="s">
        <v>217</v>
      </c>
      <c r="Q5182" s="177" t="s">
        <v>20157</v>
      </c>
      <c r="R5182" s="177" t="s">
        <v>1766</v>
      </c>
      <c r="S5182" s="177" t="s">
        <v>718</v>
      </c>
      <c r="T5182" s="177" t="s">
        <v>11964</v>
      </c>
      <c r="U5182" s="177" t="s">
        <v>718</v>
      </c>
      <c r="V5182" s="177" t="s">
        <v>7912</v>
      </c>
      <c r="W5182" s="177" t="s">
        <v>8697</v>
      </c>
      <c r="AQ5182" s="177"/>
      <c r="AT5182" s="177"/>
      <c r="AU5182" s="177"/>
      <c r="AV5182" s="177"/>
      <c r="AW5182" s="177"/>
    </row>
    <row r="5183" spans="1:49">
      <c r="A5183" s="170" t="s">
        <v>20079</v>
      </c>
      <c r="B5183" s="177" t="s">
        <v>20080</v>
      </c>
      <c r="D5183" s="177" t="s">
        <v>508</v>
      </c>
      <c r="E5183" s="177" t="s">
        <v>1342</v>
      </c>
      <c r="F5183" s="177" t="s">
        <v>20159</v>
      </c>
      <c r="H5183" s="177" t="s">
        <v>1385</v>
      </c>
      <c r="I5183" s="177">
        <v>2023</v>
      </c>
      <c r="J5183" s="178">
        <v>45212</v>
      </c>
      <c r="K5183" s="178">
        <v>45212</v>
      </c>
      <c r="L5183" s="177" t="s">
        <v>901</v>
      </c>
      <c r="M5183" s="177" t="s">
        <v>20132</v>
      </c>
      <c r="N5183" s="177" t="s">
        <v>19912</v>
      </c>
      <c r="O5183" s="177" t="s">
        <v>324</v>
      </c>
      <c r="P5183" s="177" t="s">
        <v>903</v>
      </c>
      <c r="Q5183" s="177" t="s">
        <v>20157</v>
      </c>
      <c r="R5183" s="177" t="s">
        <v>951</v>
      </c>
      <c r="S5183" s="177" t="s">
        <v>952</v>
      </c>
      <c r="U5183" s="177" t="s">
        <v>20146</v>
      </c>
      <c r="V5183" s="177" t="s">
        <v>1136</v>
      </c>
      <c r="W5183" s="177" t="s">
        <v>908</v>
      </c>
      <c r="Y5183" s="177" t="s">
        <v>908</v>
      </c>
      <c r="Z5183" s="177" t="s">
        <v>908</v>
      </c>
      <c r="AA5183" s="177" t="s">
        <v>908</v>
      </c>
      <c r="AB5183" s="177" t="s">
        <v>956</v>
      </c>
      <c r="AC5183" s="177">
        <v>2800</v>
      </c>
      <c r="AD5183" s="177" t="s">
        <v>911</v>
      </c>
      <c r="AE5183" s="177">
        <v>1375</v>
      </c>
      <c r="AF5183" s="177" t="s">
        <v>912</v>
      </c>
      <c r="AG5183" s="177" t="s">
        <v>908</v>
      </c>
      <c r="AH5183" s="177" t="s">
        <v>958</v>
      </c>
      <c r="AI5183" s="177" t="s">
        <v>908</v>
      </c>
      <c r="AJ5183" s="177" t="s">
        <v>7964</v>
      </c>
      <c r="AK5183" s="177" t="s">
        <v>914</v>
      </c>
      <c r="AL5183" s="177" t="s">
        <v>959</v>
      </c>
      <c r="AM5183" s="177" t="s">
        <v>960</v>
      </c>
      <c r="AP5183" s="177" t="s">
        <v>908</v>
      </c>
      <c r="AQ5183" s="177"/>
      <c r="AT5183" s="177"/>
      <c r="AU5183" s="177"/>
      <c r="AV5183" s="177"/>
      <c r="AW5183" s="177"/>
    </row>
    <row r="5184" spans="1:49">
      <c r="A5184" s="170" t="s">
        <v>20079</v>
      </c>
      <c r="B5184" s="177" t="s">
        <v>20080</v>
      </c>
      <c r="D5184" s="177" t="s">
        <v>508</v>
      </c>
      <c r="E5184" s="177" t="s">
        <v>1348</v>
      </c>
      <c r="F5184" s="177" t="s">
        <v>20160</v>
      </c>
      <c r="H5184" s="177" t="s">
        <v>1385</v>
      </c>
      <c r="I5184" s="177">
        <v>2023</v>
      </c>
      <c r="J5184" s="178">
        <v>45212</v>
      </c>
      <c r="K5184" s="178">
        <v>45212</v>
      </c>
      <c r="L5184" s="177" t="s">
        <v>513</v>
      </c>
      <c r="M5184" s="177" t="s">
        <v>19921</v>
      </c>
      <c r="N5184" s="177" t="s">
        <v>19912</v>
      </c>
      <c r="O5184" s="177" t="s">
        <v>280</v>
      </c>
      <c r="P5184" s="177" t="s">
        <v>920</v>
      </c>
      <c r="Q5184" s="177" t="s">
        <v>20157</v>
      </c>
      <c r="R5184" s="177" t="s">
        <v>700</v>
      </c>
      <c r="S5184" s="177" t="s">
        <v>896</v>
      </c>
      <c r="U5184" s="177" t="s">
        <v>718</v>
      </c>
      <c r="AQ5184" s="170" t="s">
        <v>948</v>
      </c>
      <c r="AT5184" s="177"/>
      <c r="AU5184" s="177"/>
      <c r="AV5184" s="177"/>
      <c r="AW5184" s="177"/>
    </row>
    <row r="5185" spans="1:71">
      <c r="A5185" s="170" t="s">
        <v>20079</v>
      </c>
      <c r="B5185" s="177" t="s">
        <v>20080</v>
      </c>
      <c r="D5185" s="177" t="s">
        <v>508</v>
      </c>
      <c r="E5185" s="177" t="s">
        <v>2816</v>
      </c>
      <c r="F5185" s="177" t="s">
        <v>20161</v>
      </c>
      <c r="G5185" s="177" t="s">
        <v>1385</v>
      </c>
      <c r="I5185" s="177">
        <v>2023</v>
      </c>
      <c r="J5185" s="178">
        <v>45212</v>
      </c>
      <c r="K5185" s="178">
        <v>45212</v>
      </c>
      <c r="L5185" s="177" t="s">
        <v>9022</v>
      </c>
      <c r="M5185" s="170" t="s">
        <v>9023</v>
      </c>
      <c r="N5185" s="177" t="s">
        <v>19912</v>
      </c>
      <c r="O5185" s="177" t="s">
        <v>75</v>
      </c>
      <c r="P5185" s="177" t="s">
        <v>920</v>
      </c>
      <c r="Q5185" s="177" t="s">
        <v>20157</v>
      </c>
      <c r="R5185" s="177" t="s">
        <v>9024</v>
      </c>
      <c r="S5185" s="177" t="s">
        <v>718</v>
      </c>
      <c r="U5185" s="177" t="s">
        <v>718</v>
      </c>
      <c r="V5185" s="177" t="s">
        <v>1122</v>
      </c>
      <c r="AQ5185" s="177" t="s">
        <v>1125</v>
      </c>
      <c r="AT5185" s="177"/>
      <c r="AU5185" s="177"/>
      <c r="AV5185" s="177"/>
      <c r="AW5185" s="177"/>
    </row>
    <row r="5186" spans="1:71">
      <c r="A5186" s="170" t="s">
        <v>20079</v>
      </c>
      <c r="B5186" s="177" t="s">
        <v>20080</v>
      </c>
      <c r="D5186" s="177" t="s">
        <v>508</v>
      </c>
      <c r="E5186" s="170" t="s">
        <v>4482</v>
      </c>
      <c r="F5186" s="177" t="s">
        <v>20162</v>
      </c>
      <c r="I5186" s="177" t="s">
        <v>2056</v>
      </c>
      <c r="J5186" s="178">
        <v>43273</v>
      </c>
      <c r="K5186" s="178">
        <v>43273</v>
      </c>
      <c r="L5186" s="177" t="s">
        <v>513</v>
      </c>
      <c r="M5186" s="177" t="s">
        <v>20163</v>
      </c>
      <c r="N5186" s="177" t="s">
        <v>20163</v>
      </c>
      <c r="O5186" s="177" t="s">
        <v>437</v>
      </c>
      <c r="P5186" s="177" t="s">
        <v>515</v>
      </c>
      <c r="Q5186" s="177" t="s">
        <v>963</v>
      </c>
      <c r="R5186" s="177" t="s">
        <v>516</v>
      </c>
      <c r="S5186" s="177" t="s">
        <v>517</v>
      </c>
      <c r="T5186" s="177" t="s">
        <v>987</v>
      </c>
      <c r="U5186" s="177" t="s">
        <v>2322</v>
      </c>
      <c r="V5186" s="177" t="s">
        <v>667</v>
      </c>
      <c r="W5186" s="177" t="s">
        <v>964</v>
      </c>
      <c r="X5186" s="177" t="s">
        <v>965</v>
      </c>
      <c r="Y5186" s="177" t="s">
        <v>1062</v>
      </c>
      <c r="Z5186" s="177" t="s">
        <v>20164</v>
      </c>
      <c r="AA5186" s="177" t="s">
        <v>1064</v>
      </c>
      <c r="AB5186" s="177" t="s">
        <v>1062</v>
      </c>
      <c r="AC5186" s="177" t="s">
        <v>20165</v>
      </c>
      <c r="AD5186" s="177" t="s">
        <v>1064</v>
      </c>
      <c r="AE5186" s="177" t="s">
        <v>1062</v>
      </c>
      <c r="AF5186" s="177" t="s">
        <v>20166</v>
      </c>
      <c r="AG5186" s="177" t="s">
        <v>1064</v>
      </c>
      <c r="AQ5186" s="177" t="s">
        <v>20167</v>
      </c>
      <c r="AT5186" s="177"/>
      <c r="AU5186" s="177"/>
      <c r="AV5186" s="177"/>
      <c r="AW5186" s="177"/>
      <c r="BF5186" s="177" t="s">
        <v>20168</v>
      </c>
    </row>
    <row r="5187" spans="1:71">
      <c r="A5187" s="170" t="s">
        <v>20079</v>
      </c>
      <c r="B5187" s="177" t="s">
        <v>20080</v>
      </c>
      <c r="D5187" s="177" t="s">
        <v>508</v>
      </c>
      <c r="E5187" s="170" t="s">
        <v>12585</v>
      </c>
      <c r="F5187" s="177" t="s">
        <v>20169</v>
      </c>
      <c r="I5187" s="177" t="s">
        <v>2056</v>
      </c>
      <c r="J5187" s="178">
        <v>43273</v>
      </c>
      <c r="K5187" s="178">
        <v>43273</v>
      </c>
      <c r="L5187" s="177" t="s">
        <v>513</v>
      </c>
      <c r="M5187" s="177" t="s">
        <v>20163</v>
      </c>
      <c r="N5187" s="177" t="s">
        <v>20163</v>
      </c>
      <c r="O5187" s="177" t="s">
        <v>437</v>
      </c>
      <c r="P5187" s="177" t="s">
        <v>515</v>
      </c>
      <c r="Q5187" s="177" t="s">
        <v>968</v>
      </c>
      <c r="R5187" s="177" t="s">
        <v>516</v>
      </c>
      <c r="S5187" s="177" t="s">
        <v>517</v>
      </c>
      <c r="T5187" s="177" t="s">
        <v>2386</v>
      </c>
      <c r="U5187" s="177" t="s">
        <v>2322</v>
      </c>
      <c r="V5187" s="177" t="s">
        <v>772</v>
      </c>
      <c r="W5187" s="177" t="s">
        <v>964</v>
      </c>
      <c r="X5187" s="177" t="s">
        <v>790</v>
      </c>
      <c r="Y5187" s="177" t="s">
        <v>1062</v>
      </c>
      <c r="Z5187" s="177" t="s">
        <v>20170</v>
      </c>
      <c r="AA5187" s="177" t="s">
        <v>1064</v>
      </c>
      <c r="AB5187" s="177" t="s">
        <v>1062</v>
      </c>
      <c r="AC5187" s="177" t="s">
        <v>20171</v>
      </c>
      <c r="AD5187" s="177" t="s">
        <v>1064</v>
      </c>
      <c r="AE5187" s="177" t="s">
        <v>1062</v>
      </c>
      <c r="AF5187" s="177" t="s">
        <v>20172</v>
      </c>
      <c r="AG5187" s="177" t="s">
        <v>1064</v>
      </c>
      <c r="AQ5187" s="177" t="s">
        <v>20173</v>
      </c>
      <c r="AT5187" s="177"/>
      <c r="AU5187" s="177"/>
      <c r="AV5187" s="177"/>
      <c r="AW5187" s="177"/>
      <c r="BF5187" s="177" t="s">
        <v>20174</v>
      </c>
    </row>
    <row r="5188" spans="1:71">
      <c r="A5188" s="170" t="s">
        <v>20079</v>
      </c>
      <c r="B5188" s="177" t="s">
        <v>20080</v>
      </c>
      <c r="D5188" s="177" t="s">
        <v>508</v>
      </c>
      <c r="E5188" s="177" t="s">
        <v>836</v>
      </c>
      <c r="F5188" s="177" t="s">
        <v>20175</v>
      </c>
      <c r="I5188" s="177" t="s">
        <v>511</v>
      </c>
      <c r="J5188" s="181" t="s">
        <v>512</v>
      </c>
      <c r="K5188" s="178" t="s">
        <v>512</v>
      </c>
      <c r="L5188" s="177" t="s">
        <v>513</v>
      </c>
      <c r="M5188" s="177" t="s">
        <v>20176</v>
      </c>
      <c r="N5188" s="177" t="s">
        <v>20176</v>
      </c>
      <c r="O5188" s="177" t="s">
        <v>437</v>
      </c>
      <c r="P5188" s="177" t="s">
        <v>613</v>
      </c>
      <c r="R5188" s="177" t="s">
        <v>615</v>
      </c>
      <c r="S5188" s="177" t="s">
        <v>613</v>
      </c>
      <c r="T5188" s="177" t="s">
        <v>512</v>
      </c>
      <c r="U5188" s="177" t="s">
        <v>535</v>
      </c>
      <c r="V5188" s="177" t="s">
        <v>616</v>
      </c>
      <c r="W5188" s="177" t="s">
        <v>617</v>
      </c>
      <c r="X5188" s="177" t="s">
        <v>618</v>
      </c>
      <c r="Y5188" s="177" t="s">
        <v>522</v>
      </c>
      <c r="Z5188" s="177" t="s">
        <v>20177</v>
      </c>
      <c r="AA5188" s="177" t="s">
        <v>524</v>
      </c>
      <c r="AB5188" s="177" t="s">
        <v>522</v>
      </c>
      <c r="AC5188" s="177" t="s">
        <v>20178</v>
      </c>
      <c r="AD5188" s="177" t="s">
        <v>524</v>
      </c>
      <c r="AQ5188" s="177"/>
      <c r="AT5188" s="177"/>
      <c r="AU5188" s="177"/>
      <c r="AV5188" s="177"/>
      <c r="AW5188" s="177"/>
      <c r="BJ5188" s="177" t="s">
        <v>20179</v>
      </c>
    </row>
    <row r="5189" spans="1:71">
      <c r="A5189" s="170" t="s">
        <v>20079</v>
      </c>
      <c r="B5189" s="177" t="s">
        <v>20080</v>
      </c>
      <c r="C5189" s="177" t="s">
        <v>1564</v>
      </c>
      <c r="D5189" s="177" t="s">
        <v>508</v>
      </c>
      <c r="E5189" s="177" t="s">
        <v>597</v>
      </c>
      <c r="F5189" s="177" t="s">
        <v>20180</v>
      </c>
      <c r="I5189" s="177" t="s">
        <v>628</v>
      </c>
      <c r="J5189" s="181" t="s">
        <v>512</v>
      </c>
      <c r="K5189" s="178" t="s">
        <v>512</v>
      </c>
      <c r="L5189" s="177" t="s">
        <v>550</v>
      </c>
      <c r="M5189" s="177" t="s">
        <v>20181</v>
      </c>
      <c r="N5189" s="177" t="s">
        <v>20181</v>
      </c>
      <c r="O5189" s="177" t="s">
        <v>110</v>
      </c>
      <c r="R5189" s="177" t="s">
        <v>565</v>
      </c>
      <c r="S5189" s="177" t="s">
        <v>1558</v>
      </c>
      <c r="T5189" s="177" t="s">
        <v>3816</v>
      </c>
      <c r="U5189" s="177" t="s">
        <v>20182</v>
      </c>
      <c r="V5189" s="177" t="s">
        <v>20183</v>
      </c>
      <c r="W5189" s="177" t="s">
        <v>1620</v>
      </c>
      <c r="X5189" s="177" t="s">
        <v>20184</v>
      </c>
      <c r="Y5189" s="177" t="s">
        <v>20185</v>
      </c>
      <c r="Z5189" s="177" t="s">
        <v>1620</v>
      </c>
      <c r="AA5189" s="177" t="s">
        <v>20186</v>
      </c>
      <c r="AB5189" s="177" t="s">
        <v>20187</v>
      </c>
      <c r="AC5189" s="177" t="s">
        <v>583</v>
      </c>
      <c r="AP5189" s="177" t="s">
        <v>20188</v>
      </c>
      <c r="AQ5189" s="177" t="s">
        <v>20189</v>
      </c>
      <c r="AT5189" s="177" t="s">
        <v>20190</v>
      </c>
      <c r="AU5189" s="177" t="s">
        <v>559</v>
      </c>
      <c r="AV5189" s="177" t="s">
        <v>2859</v>
      </c>
      <c r="AW5189" s="177" t="s">
        <v>20191</v>
      </c>
      <c r="AX5189" s="177" t="s">
        <v>642</v>
      </c>
      <c r="BN5189" s="177" t="s">
        <v>20192</v>
      </c>
      <c r="BO5189" s="177" t="s">
        <v>20193</v>
      </c>
      <c r="BP5189" s="177" t="s">
        <v>694</v>
      </c>
    </row>
    <row r="5190" spans="1:71">
      <c r="A5190" s="170" t="s">
        <v>20079</v>
      </c>
      <c r="B5190" s="177" t="s">
        <v>20080</v>
      </c>
      <c r="F5190" s="177" t="s">
        <v>2142</v>
      </c>
      <c r="I5190" s="177" t="s">
        <v>1596</v>
      </c>
      <c r="J5190" s="181" t="s">
        <v>512</v>
      </c>
      <c r="K5190" s="178" t="s">
        <v>512</v>
      </c>
      <c r="L5190" s="177" t="s">
        <v>550</v>
      </c>
      <c r="M5190" s="177" t="s">
        <v>20194</v>
      </c>
      <c r="N5190" s="177" t="s">
        <v>20194</v>
      </c>
      <c r="O5190" s="177" t="s">
        <v>195</v>
      </c>
      <c r="P5190" s="177" t="s">
        <v>552</v>
      </c>
      <c r="Q5190" s="177" t="s">
        <v>110</v>
      </c>
      <c r="R5190" s="177" t="s">
        <v>553</v>
      </c>
      <c r="S5190" s="177" t="s">
        <v>554</v>
      </c>
      <c r="T5190" s="177" t="s">
        <v>512</v>
      </c>
      <c r="U5190" s="177" t="s">
        <v>646</v>
      </c>
      <c r="V5190" s="177" t="s">
        <v>17411</v>
      </c>
      <c r="W5190" s="177" t="s">
        <v>656</v>
      </c>
      <c r="Z5190" s="177" t="s">
        <v>646</v>
      </c>
      <c r="AA5190" s="177" t="s">
        <v>20195</v>
      </c>
      <c r="AQ5190" s="177" t="s">
        <v>7991</v>
      </c>
      <c r="AT5190" s="177"/>
      <c r="AU5190" s="177"/>
      <c r="AV5190" s="177"/>
      <c r="AW5190" s="177"/>
    </row>
    <row r="5191" spans="1:71">
      <c r="A5191" s="170" t="s">
        <v>20079</v>
      </c>
      <c r="B5191" s="177" t="s">
        <v>20080</v>
      </c>
      <c r="F5191" s="177" t="s">
        <v>22821</v>
      </c>
      <c r="I5191" s="177" t="s">
        <v>11137</v>
      </c>
      <c r="K5191" s="178"/>
      <c r="L5191" s="177" t="s">
        <v>550</v>
      </c>
      <c r="O5191" s="177" t="s">
        <v>110</v>
      </c>
      <c r="S5191" s="170" t="s">
        <v>921</v>
      </c>
      <c r="AQ5191" s="177"/>
      <c r="AT5191" s="177"/>
      <c r="AU5191" s="177"/>
      <c r="AV5191" s="177"/>
      <c r="AW5191" s="177"/>
    </row>
    <row r="5192" spans="1:71">
      <c r="A5192" s="170" t="s">
        <v>20079</v>
      </c>
      <c r="B5192" s="177" t="s">
        <v>20080</v>
      </c>
      <c r="D5192" s="177" t="s">
        <v>508</v>
      </c>
      <c r="F5192" s="177" t="s">
        <v>30885</v>
      </c>
      <c r="I5192" s="177" t="s">
        <v>939</v>
      </c>
      <c r="K5192" s="178"/>
      <c r="L5192" s="177" t="s">
        <v>550</v>
      </c>
      <c r="O5192" s="177" t="s">
        <v>110</v>
      </c>
      <c r="S5192" s="170" t="s">
        <v>921</v>
      </c>
      <c r="T5192" s="177" t="s">
        <v>33622</v>
      </c>
      <c r="AQ5192" s="177"/>
      <c r="AT5192" s="177"/>
      <c r="AU5192" s="177"/>
      <c r="AV5192" s="177"/>
      <c r="AW5192" s="177"/>
    </row>
    <row r="5193" spans="1:71">
      <c r="A5193" s="170" t="s">
        <v>20079</v>
      </c>
      <c r="B5193" s="177" t="s">
        <v>20080</v>
      </c>
      <c r="F5193" s="177" t="s">
        <v>33618</v>
      </c>
      <c r="I5193" s="177" t="s">
        <v>2844</v>
      </c>
      <c r="K5193" s="178"/>
      <c r="L5193" s="177" t="s">
        <v>550</v>
      </c>
      <c r="O5193" s="177" t="s">
        <v>110</v>
      </c>
      <c r="S5193" s="171" t="s">
        <v>33619</v>
      </c>
      <c r="AQ5193" s="177"/>
      <c r="AT5193" s="177"/>
      <c r="AU5193" s="177"/>
      <c r="AV5193" s="177"/>
      <c r="AW5193" s="177"/>
    </row>
    <row r="5194" spans="1:71">
      <c r="A5194" s="170" t="s">
        <v>20196</v>
      </c>
      <c r="B5194" s="177" t="s">
        <v>20197</v>
      </c>
      <c r="D5194" s="177" t="s">
        <v>610</v>
      </c>
      <c r="E5194" s="177" t="s">
        <v>661</v>
      </c>
      <c r="F5194" s="177" t="s">
        <v>20198</v>
      </c>
      <c r="H5194" s="177" t="s">
        <v>3448</v>
      </c>
      <c r="I5194" s="177" t="s">
        <v>2334</v>
      </c>
      <c r="J5194" s="178">
        <v>41652</v>
      </c>
      <c r="K5194" s="178">
        <v>41652</v>
      </c>
      <c r="L5194" s="177" t="s">
        <v>550</v>
      </c>
      <c r="M5194" s="177" t="s">
        <v>17551</v>
      </c>
      <c r="N5194" s="177" t="s">
        <v>17551</v>
      </c>
      <c r="O5194" s="177" t="s">
        <v>232</v>
      </c>
      <c r="R5194" s="177" t="s">
        <v>926</v>
      </c>
      <c r="S5194" s="177" t="s">
        <v>927</v>
      </c>
      <c r="U5194" s="177" t="s">
        <v>646</v>
      </c>
      <c r="V5194" s="177" t="s">
        <v>2887</v>
      </c>
      <c r="Y5194" s="177" t="s">
        <v>646</v>
      </c>
      <c r="AB5194" s="177" t="s">
        <v>6098</v>
      </c>
      <c r="AC5194" s="177" t="s">
        <v>20199</v>
      </c>
      <c r="AD5194" s="177" t="s">
        <v>1034</v>
      </c>
      <c r="AE5194" s="177" t="s">
        <v>3452</v>
      </c>
      <c r="AF5194" s="177" t="s">
        <v>20200</v>
      </c>
      <c r="AG5194" s="177" t="s">
        <v>618</v>
      </c>
      <c r="AQ5194" s="177" t="s">
        <v>20201</v>
      </c>
      <c r="AR5194" s="177" t="s">
        <v>20202</v>
      </c>
      <c r="AS5194" s="177" t="s">
        <v>20203</v>
      </c>
      <c r="AT5194" s="177"/>
      <c r="AU5194" s="177"/>
      <c r="AV5194" s="177"/>
      <c r="AW5194" s="177"/>
    </row>
    <row r="5195" spans="1:71">
      <c r="A5195" s="170" t="s">
        <v>20196</v>
      </c>
      <c r="B5195" s="177" t="s">
        <v>20197</v>
      </c>
      <c r="D5195" s="177" t="s">
        <v>508</v>
      </c>
      <c r="E5195" s="177" t="s">
        <v>669</v>
      </c>
      <c r="F5195" s="177" t="s">
        <v>20204</v>
      </c>
      <c r="H5195" s="177" t="s">
        <v>3455</v>
      </c>
      <c r="I5195" s="177" t="s">
        <v>2334</v>
      </c>
      <c r="J5195" s="178">
        <v>41652</v>
      </c>
      <c r="K5195" s="178">
        <v>41652</v>
      </c>
      <c r="L5195" s="177" t="s">
        <v>550</v>
      </c>
      <c r="M5195" s="177" t="s">
        <v>17551</v>
      </c>
      <c r="N5195" s="177" t="s">
        <v>17551</v>
      </c>
      <c r="O5195" s="177" t="s">
        <v>195</v>
      </c>
      <c r="P5195" s="177" t="s">
        <v>552</v>
      </c>
      <c r="R5195" s="177" t="s">
        <v>553</v>
      </c>
      <c r="S5195" s="177" t="s">
        <v>644</v>
      </c>
      <c r="U5195" s="177" t="s">
        <v>646</v>
      </c>
      <c r="V5195" s="177" t="s">
        <v>1915</v>
      </c>
      <c r="Z5195" s="177" t="s">
        <v>646</v>
      </c>
      <c r="AA5195" s="177" t="s">
        <v>1915</v>
      </c>
      <c r="AF5195" s="177" t="s">
        <v>1049</v>
      </c>
      <c r="AQ5195" s="177" t="s">
        <v>20205</v>
      </c>
      <c r="AR5195" s="177" t="s">
        <v>20206</v>
      </c>
      <c r="AS5195" s="177" t="s">
        <v>20207</v>
      </c>
      <c r="AT5195" s="177"/>
      <c r="AU5195" s="177"/>
      <c r="AV5195" s="177"/>
      <c r="AW5195" s="177"/>
    </row>
    <row r="5196" spans="1:71">
      <c r="A5196" s="170" t="s">
        <v>20196</v>
      </c>
      <c r="B5196" s="177" t="s">
        <v>20197</v>
      </c>
      <c r="D5196" s="177" t="s">
        <v>508</v>
      </c>
      <c r="E5196" s="177" t="s">
        <v>685</v>
      </c>
      <c r="F5196" s="177" t="s">
        <v>20208</v>
      </c>
      <c r="H5196" s="177" t="s">
        <v>3460</v>
      </c>
      <c r="I5196" s="177" t="s">
        <v>2334</v>
      </c>
      <c r="J5196" s="178">
        <v>41652</v>
      </c>
      <c r="K5196" s="178">
        <v>41652</v>
      </c>
      <c r="L5196" s="177" t="s">
        <v>550</v>
      </c>
      <c r="M5196" s="177" t="s">
        <v>17551</v>
      </c>
      <c r="N5196" s="177" t="s">
        <v>17551</v>
      </c>
      <c r="O5196" s="177" t="s">
        <v>195</v>
      </c>
      <c r="P5196" s="177" t="s">
        <v>589</v>
      </c>
      <c r="R5196" s="177" t="s">
        <v>553</v>
      </c>
      <c r="S5196" s="177" t="s">
        <v>644</v>
      </c>
      <c r="T5196" s="177" t="s">
        <v>2346</v>
      </c>
      <c r="U5196" s="177" t="s">
        <v>646</v>
      </c>
      <c r="V5196" s="177" t="s">
        <v>4909</v>
      </c>
      <c r="W5196" s="177" t="s">
        <v>1042</v>
      </c>
      <c r="X5196" s="177" t="s">
        <v>1043</v>
      </c>
      <c r="Z5196" s="177" t="s">
        <v>646</v>
      </c>
      <c r="AA5196" s="177" t="s">
        <v>20209</v>
      </c>
      <c r="AC5196" s="177" t="s">
        <v>1991</v>
      </c>
      <c r="AD5196" s="177" t="s">
        <v>20210</v>
      </c>
      <c r="AE5196" s="177" t="s">
        <v>694</v>
      </c>
      <c r="AF5196" s="177" t="s">
        <v>1049</v>
      </c>
      <c r="AQ5196" s="177"/>
      <c r="AR5196" s="177" t="s">
        <v>20211</v>
      </c>
      <c r="AS5196" s="177" t="s">
        <v>20212</v>
      </c>
      <c r="AT5196" s="177"/>
      <c r="AU5196" s="177"/>
      <c r="AV5196" s="177"/>
      <c r="AW5196" s="177"/>
    </row>
    <row r="5197" spans="1:71">
      <c r="A5197" s="170" t="s">
        <v>20196</v>
      </c>
      <c r="B5197" s="177" t="s">
        <v>20197</v>
      </c>
      <c r="D5197" s="177" t="s">
        <v>508</v>
      </c>
      <c r="E5197" s="177" t="s">
        <v>704</v>
      </c>
      <c r="F5197" s="177" t="s">
        <v>20213</v>
      </c>
      <c r="H5197" s="177" t="s">
        <v>6146</v>
      </c>
      <c r="I5197" s="177" t="s">
        <v>2334</v>
      </c>
      <c r="J5197" s="178">
        <v>41652</v>
      </c>
      <c r="K5197" s="178">
        <v>41652</v>
      </c>
      <c r="L5197" s="177" t="s">
        <v>550</v>
      </c>
      <c r="M5197" s="177" t="s">
        <v>17551</v>
      </c>
      <c r="N5197" s="177" t="s">
        <v>17551</v>
      </c>
      <c r="O5197" s="177" t="s">
        <v>195</v>
      </c>
      <c r="P5197" s="177" t="s">
        <v>599</v>
      </c>
      <c r="R5197" s="177" t="s">
        <v>600</v>
      </c>
      <c r="S5197" s="177" t="s">
        <v>601</v>
      </c>
      <c r="T5197" s="177" t="s">
        <v>4757</v>
      </c>
      <c r="U5197" s="177" t="s">
        <v>832</v>
      </c>
      <c r="V5197" s="177" t="s">
        <v>7438</v>
      </c>
      <c r="X5197" s="177" t="s">
        <v>943</v>
      </c>
      <c r="Y5197" s="177" t="s">
        <v>674</v>
      </c>
      <c r="Z5197" s="177" t="s">
        <v>832</v>
      </c>
      <c r="AA5197" s="177" t="s">
        <v>9458</v>
      </c>
      <c r="AC5197" s="177" t="s">
        <v>3462</v>
      </c>
      <c r="AD5197" s="177" t="s">
        <v>20214</v>
      </c>
      <c r="AE5197" s="177" t="s">
        <v>1048</v>
      </c>
      <c r="AQ5197" s="177"/>
      <c r="AR5197" s="177" t="s">
        <v>20215</v>
      </c>
      <c r="AS5197" s="177" t="s">
        <v>20216</v>
      </c>
      <c r="AT5197" s="177"/>
      <c r="AU5197" s="177"/>
      <c r="AV5197" s="177"/>
      <c r="AW5197" s="177"/>
    </row>
    <row r="5198" spans="1:71">
      <c r="A5198" s="170" t="s">
        <v>20196</v>
      </c>
      <c r="B5198" s="177" t="s">
        <v>20197</v>
      </c>
      <c r="D5198" s="177" t="s">
        <v>508</v>
      </c>
      <c r="E5198" s="177" t="s">
        <v>709</v>
      </c>
      <c r="F5198" s="177" t="s">
        <v>20217</v>
      </c>
      <c r="H5198" s="177" t="s">
        <v>3765</v>
      </c>
      <c r="I5198" s="177" t="s">
        <v>2334</v>
      </c>
      <c r="J5198" s="178">
        <v>41652</v>
      </c>
      <c r="K5198" s="178">
        <v>41652</v>
      </c>
      <c r="L5198" s="177" t="s">
        <v>550</v>
      </c>
      <c r="M5198" s="177" t="s">
        <v>17551</v>
      </c>
      <c r="N5198" s="177" t="s">
        <v>17551</v>
      </c>
      <c r="O5198" s="177" t="s">
        <v>159</v>
      </c>
      <c r="P5198" s="177" t="s">
        <v>4346</v>
      </c>
      <c r="Q5198" s="177" t="s">
        <v>20218</v>
      </c>
      <c r="R5198" s="177" t="s">
        <v>1523</v>
      </c>
      <c r="S5198" s="177" t="s">
        <v>159</v>
      </c>
      <c r="U5198" s="177" t="s">
        <v>3227</v>
      </c>
      <c r="V5198" s="177" t="s">
        <v>20219</v>
      </c>
      <c r="W5198" s="177" t="s">
        <v>20220</v>
      </c>
      <c r="X5198" s="177" t="s">
        <v>20221</v>
      </c>
      <c r="Z5198" s="177" t="s">
        <v>3768</v>
      </c>
      <c r="AQ5198" s="177" t="s">
        <v>637</v>
      </c>
      <c r="AR5198" s="177" t="s">
        <v>20222</v>
      </c>
      <c r="AS5198" s="177" t="s">
        <v>20223</v>
      </c>
      <c r="AT5198" s="177"/>
      <c r="AU5198" s="177"/>
      <c r="AV5198" s="177"/>
      <c r="AW5198" s="177"/>
      <c r="AY5198" s="170"/>
      <c r="AZ5198" s="170"/>
      <c r="BA5198" s="170"/>
      <c r="BB5198" s="170"/>
      <c r="BC5198" s="170"/>
      <c r="BD5198" s="170"/>
      <c r="BE5198" s="170"/>
      <c r="BF5198" s="170"/>
      <c r="BG5198" s="170"/>
      <c r="BH5198" s="170"/>
      <c r="BI5198" s="170"/>
      <c r="BJ5198" s="170"/>
      <c r="BK5198" s="170"/>
      <c r="BL5198" s="170"/>
      <c r="BM5198" s="170"/>
      <c r="BN5198" s="170"/>
      <c r="BO5198" s="170"/>
      <c r="BP5198" s="170"/>
      <c r="BQ5198" s="170"/>
      <c r="BR5198" s="170"/>
      <c r="BS5198" s="170"/>
    </row>
    <row r="5199" spans="1:71">
      <c r="A5199" s="170" t="s">
        <v>20196</v>
      </c>
      <c r="B5199" s="177" t="s">
        <v>20197</v>
      </c>
      <c r="D5199" s="177" t="s">
        <v>508</v>
      </c>
      <c r="E5199" s="177" t="s">
        <v>719</v>
      </c>
      <c r="F5199" s="177" t="s">
        <v>20224</v>
      </c>
      <c r="H5199" s="177" t="s">
        <v>3770</v>
      </c>
      <c r="I5199" s="177" t="s">
        <v>2334</v>
      </c>
      <c r="J5199" s="178">
        <v>41652</v>
      </c>
      <c r="K5199" s="178">
        <v>41652</v>
      </c>
      <c r="L5199" s="177" t="s">
        <v>550</v>
      </c>
      <c r="M5199" s="177" t="s">
        <v>17551</v>
      </c>
      <c r="N5199" s="177" t="s">
        <v>17551</v>
      </c>
      <c r="O5199" s="177" t="s">
        <v>159</v>
      </c>
      <c r="P5199" s="177" t="s">
        <v>4346</v>
      </c>
      <c r="Q5199" s="177" t="s">
        <v>20225</v>
      </c>
      <c r="R5199" s="177" t="s">
        <v>1523</v>
      </c>
      <c r="S5199" s="177" t="s">
        <v>159</v>
      </c>
      <c r="U5199" s="177" t="s">
        <v>1234</v>
      </c>
      <c r="V5199" s="177" t="s">
        <v>20219</v>
      </c>
      <c r="W5199" s="177" t="s">
        <v>20220</v>
      </c>
      <c r="X5199" s="177" t="s">
        <v>20221</v>
      </c>
      <c r="Y5199" s="177" t="s">
        <v>20226</v>
      </c>
      <c r="Z5199" s="177" t="s">
        <v>3768</v>
      </c>
      <c r="AQ5199" s="177"/>
      <c r="AR5199" s="177" t="s">
        <v>20227</v>
      </c>
      <c r="AS5199" s="177" t="s">
        <v>20228</v>
      </c>
      <c r="AT5199" s="177"/>
      <c r="AU5199" s="177"/>
      <c r="AV5199" s="177"/>
      <c r="AW5199" s="177"/>
    </row>
    <row r="5200" spans="1:71">
      <c r="A5200" s="170" t="s">
        <v>20196</v>
      </c>
      <c r="B5200" s="177" t="s">
        <v>20197</v>
      </c>
      <c r="D5200" s="177" t="s">
        <v>508</v>
      </c>
      <c r="E5200" s="177" t="s">
        <v>729</v>
      </c>
      <c r="F5200" s="177" t="s">
        <v>20229</v>
      </c>
      <c r="H5200" s="177" t="s">
        <v>3773</v>
      </c>
      <c r="I5200" s="177" t="s">
        <v>2334</v>
      </c>
      <c r="J5200" s="178">
        <v>41652</v>
      </c>
      <c r="K5200" s="178">
        <v>41652</v>
      </c>
      <c r="L5200" s="177" t="s">
        <v>550</v>
      </c>
      <c r="M5200" s="177" t="s">
        <v>17551</v>
      </c>
      <c r="N5200" s="177" t="s">
        <v>17551</v>
      </c>
      <c r="O5200" s="177" t="s">
        <v>159</v>
      </c>
      <c r="P5200" s="177" t="s">
        <v>4346</v>
      </c>
      <c r="Q5200" s="177" t="s">
        <v>1533</v>
      </c>
      <c r="R5200" s="177" t="s">
        <v>1523</v>
      </c>
      <c r="S5200" s="177" t="s">
        <v>159</v>
      </c>
      <c r="U5200" s="177" t="s">
        <v>3227</v>
      </c>
      <c r="V5200" s="177" t="s">
        <v>20219</v>
      </c>
      <c r="W5200" s="177" t="s">
        <v>20220</v>
      </c>
      <c r="X5200" s="177" t="s">
        <v>20221</v>
      </c>
      <c r="Y5200" s="177" t="s">
        <v>20230</v>
      </c>
      <c r="Z5200" s="177" t="s">
        <v>3768</v>
      </c>
      <c r="AQ5200" s="177"/>
      <c r="AR5200" s="177" t="s">
        <v>20231</v>
      </c>
      <c r="AS5200" s="177" t="s">
        <v>20232</v>
      </c>
      <c r="AT5200" s="177"/>
      <c r="AU5200" s="177"/>
      <c r="AV5200" s="177"/>
      <c r="AW5200" s="177"/>
    </row>
    <row r="5201" spans="1:71">
      <c r="A5201" s="170" t="s">
        <v>20196</v>
      </c>
      <c r="B5201" s="177" t="s">
        <v>20197</v>
      </c>
      <c r="D5201" s="177" t="s">
        <v>508</v>
      </c>
      <c r="E5201" s="177" t="s">
        <v>737</v>
      </c>
      <c r="F5201" s="177" t="s">
        <v>20233</v>
      </c>
      <c r="H5201" s="177" t="s">
        <v>3776</v>
      </c>
      <c r="I5201" s="177" t="s">
        <v>2334</v>
      </c>
      <c r="J5201" s="178">
        <v>41652</v>
      </c>
      <c r="K5201" s="178">
        <v>41652</v>
      </c>
      <c r="L5201" s="177" t="s">
        <v>550</v>
      </c>
      <c r="M5201" s="177" t="s">
        <v>17551</v>
      </c>
      <c r="N5201" s="177" t="s">
        <v>17551</v>
      </c>
      <c r="O5201" s="177" t="s">
        <v>159</v>
      </c>
      <c r="P5201" s="177" t="s">
        <v>4346</v>
      </c>
      <c r="Q5201" s="177" t="s">
        <v>20218</v>
      </c>
      <c r="R5201" s="177" t="s">
        <v>1523</v>
      </c>
      <c r="S5201" s="177" t="s">
        <v>159</v>
      </c>
      <c r="U5201" s="177" t="s">
        <v>3227</v>
      </c>
      <c r="V5201" s="177" t="s">
        <v>20219</v>
      </c>
      <c r="W5201" s="177" t="s">
        <v>20220</v>
      </c>
      <c r="X5201" s="177" t="s">
        <v>20221</v>
      </c>
      <c r="Y5201" s="177" t="s">
        <v>20234</v>
      </c>
      <c r="Z5201" s="177" t="s">
        <v>3768</v>
      </c>
      <c r="AQ5201" s="177"/>
      <c r="AR5201" s="177" t="s">
        <v>20235</v>
      </c>
      <c r="AS5201" s="177" t="s">
        <v>20236</v>
      </c>
      <c r="AT5201" s="177"/>
      <c r="AU5201" s="177"/>
      <c r="AV5201" s="177"/>
      <c r="AW5201" s="177"/>
    </row>
    <row r="5202" spans="1:71">
      <c r="A5202" s="170" t="s">
        <v>20196</v>
      </c>
      <c r="B5202" s="177" t="s">
        <v>20197</v>
      </c>
      <c r="D5202" s="177" t="s">
        <v>508</v>
      </c>
      <c r="E5202" s="177" t="s">
        <v>740</v>
      </c>
      <c r="F5202" s="177" t="s">
        <v>20237</v>
      </c>
      <c r="H5202" s="177" t="s">
        <v>3779</v>
      </c>
      <c r="I5202" s="177" t="s">
        <v>2334</v>
      </c>
      <c r="J5202" s="178">
        <v>41652</v>
      </c>
      <c r="K5202" s="178">
        <v>41652</v>
      </c>
      <c r="L5202" s="177" t="s">
        <v>550</v>
      </c>
      <c r="M5202" s="177" t="s">
        <v>17551</v>
      </c>
      <c r="N5202" s="177" t="s">
        <v>17551</v>
      </c>
      <c r="O5202" s="177" t="s">
        <v>159</v>
      </c>
      <c r="P5202" s="177" t="s">
        <v>4346</v>
      </c>
      <c r="Q5202" s="177" t="s">
        <v>1361</v>
      </c>
      <c r="R5202" s="177" t="s">
        <v>1523</v>
      </c>
      <c r="S5202" s="177" t="s">
        <v>159</v>
      </c>
      <c r="U5202" s="177" t="s">
        <v>3227</v>
      </c>
      <c r="V5202" s="177" t="s">
        <v>20219</v>
      </c>
      <c r="W5202" s="177" t="s">
        <v>20220</v>
      </c>
      <c r="X5202" s="177" t="s">
        <v>20221</v>
      </c>
      <c r="Y5202" s="177" t="s">
        <v>20238</v>
      </c>
      <c r="Z5202" s="177" t="s">
        <v>3768</v>
      </c>
      <c r="AQ5202" s="177"/>
      <c r="AR5202" s="177" t="s">
        <v>811</v>
      </c>
      <c r="AS5202" s="177" t="s">
        <v>20239</v>
      </c>
      <c r="AT5202" s="177"/>
      <c r="AU5202" s="177"/>
      <c r="AV5202" s="177"/>
      <c r="AW5202" s="177"/>
    </row>
    <row r="5203" spans="1:71">
      <c r="A5203" s="170" t="s">
        <v>20196</v>
      </c>
      <c r="B5203" s="177" t="s">
        <v>20197</v>
      </c>
      <c r="D5203" s="177" t="s">
        <v>508</v>
      </c>
      <c r="E5203" s="177" t="s">
        <v>746</v>
      </c>
      <c r="F5203" s="177" t="s">
        <v>20240</v>
      </c>
      <c r="H5203" s="177" t="s">
        <v>3782</v>
      </c>
      <c r="I5203" s="177" t="s">
        <v>2334</v>
      </c>
      <c r="J5203" s="178">
        <v>41652</v>
      </c>
      <c r="K5203" s="178">
        <v>41652</v>
      </c>
      <c r="L5203" s="177" t="s">
        <v>550</v>
      </c>
      <c r="M5203" s="177" t="s">
        <v>17551</v>
      </c>
      <c r="N5203" s="177" t="s">
        <v>17551</v>
      </c>
      <c r="O5203" s="177" t="s">
        <v>159</v>
      </c>
      <c r="P5203" s="177" t="s">
        <v>4346</v>
      </c>
      <c r="Q5203" s="177" t="s">
        <v>1361</v>
      </c>
      <c r="R5203" s="177" t="s">
        <v>1523</v>
      </c>
      <c r="S5203" s="177" t="s">
        <v>159</v>
      </c>
      <c r="U5203" s="177" t="s">
        <v>3227</v>
      </c>
      <c r="V5203" s="177" t="s">
        <v>20219</v>
      </c>
      <c r="W5203" s="177" t="s">
        <v>20220</v>
      </c>
      <c r="X5203" s="177" t="s">
        <v>20221</v>
      </c>
      <c r="Y5203" s="177" t="s">
        <v>20241</v>
      </c>
      <c r="Z5203" s="177" t="s">
        <v>3768</v>
      </c>
      <c r="AQ5203" s="177"/>
      <c r="AR5203" s="177" t="s">
        <v>20242</v>
      </c>
      <c r="AS5203" s="177" t="s">
        <v>20243</v>
      </c>
      <c r="AT5203" s="177"/>
      <c r="AU5203" s="177"/>
      <c r="AV5203" s="177"/>
      <c r="AW5203" s="177"/>
    </row>
    <row r="5204" spans="1:71">
      <c r="A5204" s="170" t="s">
        <v>20196</v>
      </c>
      <c r="B5204" s="177" t="s">
        <v>20197</v>
      </c>
      <c r="D5204" s="177" t="s">
        <v>508</v>
      </c>
      <c r="E5204" s="177" t="s">
        <v>752</v>
      </c>
      <c r="F5204" s="177" t="s">
        <v>20244</v>
      </c>
      <c r="H5204" s="177" t="s">
        <v>3785</v>
      </c>
      <c r="I5204" s="177" t="s">
        <v>2334</v>
      </c>
      <c r="J5204" s="178">
        <v>41652</v>
      </c>
      <c r="K5204" s="178">
        <v>41652</v>
      </c>
      <c r="L5204" s="177" t="s">
        <v>550</v>
      </c>
      <c r="M5204" s="177" t="s">
        <v>17551</v>
      </c>
      <c r="N5204" s="177" t="s">
        <v>17551</v>
      </c>
      <c r="O5204" s="177" t="s">
        <v>159</v>
      </c>
      <c r="P5204" s="177" t="s">
        <v>4346</v>
      </c>
      <c r="Q5204" s="177" t="s">
        <v>17138</v>
      </c>
      <c r="R5204" s="177" t="s">
        <v>1523</v>
      </c>
      <c r="S5204" s="177" t="s">
        <v>159</v>
      </c>
      <c r="U5204" s="177" t="s">
        <v>3227</v>
      </c>
      <c r="V5204" s="177" t="s">
        <v>20219</v>
      </c>
      <c r="W5204" s="177" t="s">
        <v>20245</v>
      </c>
      <c r="X5204" s="177" t="s">
        <v>3766</v>
      </c>
      <c r="Y5204" s="177" t="s">
        <v>20246</v>
      </c>
      <c r="Z5204" s="177" t="s">
        <v>3768</v>
      </c>
      <c r="AQ5204" s="177"/>
      <c r="AR5204" s="177" t="s">
        <v>20247</v>
      </c>
      <c r="AS5204" s="177" t="s">
        <v>20248</v>
      </c>
      <c r="AT5204" s="177"/>
      <c r="AU5204" s="177"/>
      <c r="AV5204" s="177"/>
      <c r="AW5204" s="177"/>
    </row>
    <row r="5205" spans="1:71">
      <c r="A5205" s="170" t="s">
        <v>20196</v>
      </c>
      <c r="B5205" s="177" t="s">
        <v>20197</v>
      </c>
      <c r="D5205" s="177" t="s">
        <v>508</v>
      </c>
      <c r="E5205" s="177" t="s">
        <v>756</v>
      </c>
      <c r="F5205" s="177" t="s">
        <v>20249</v>
      </c>
      <c r="H5205" s="177" t="s">
        <v>3788</v>
      </c>
      <c r="I5205" s="177" t="s">
        <v>2334</v>
      </c>
      <c r="J5205" s="178">
        <v>41652</v>
      </c>
      <c r="K5205" s="178">
        <v>41652</v>
      </c>
      <c r="L5205" s="177" t="s">
        <v>550</v>
      </c>
      <c r="M5205" s="177" t="s">
        <v>17551</v>
      </c>
      <c r="N5205" s="177" t="s">
        <v>17551</v>
      </c>
      <c r="O5205" s="177" t="s">
        <v>159</v>
      </c>
      <c r="P5205" s="177" t="s">
        <v>4346</v>
      </c>
      <c r="Q5205" s="177" t="s">
        <v>3789</v>
      </c>
      <c r="R5205" s="177" t="s">
        <v>1523</v>
      </c>
      <c r="S5205" s="177" t="s">
        <v>159</v>
      </c>
      <c r="U5205" s="177" t="s">
        <v>3227</v>
      </c>
      <c r="V5205" s="177" t="s">
        <v>20219</v>
      </c>
      <c r="W5205" s="177" t="s">
        <v>20245</v>
      </c>
      <c r="X5205" s="177" t="s">
        <v>3766</v>
      </c>
      <c r="Y5205" s="177" t="s">
        <v>20250</v>
      </c>
      <c r="Z5205" s="177" t="s">
        <v>3768</v>
      </c>
      <c r="AQ5205" s="177"/>
      <c r="AR5205" s="177" t="s">
        <v>20251</v>
      </c>
      <c r="AS5205" s="177" t="s">
        <v>20252</v>
      </c>
      <c r="AT5205" s="177"/>
      <c r="AU5205" s="177"/>
      <c r="AV5205" s="177"/>
      <c r="AW5205" s="177"/>
    </row>
    <row r="5206" spans="1:71">
      <c r="A5206" s="170" t="s">
        <v>20196</v>
      </c>
      <c r="B5206" s="177" t="s">
        <v>20197</v>
      </c>
      <c r="D5206" s="177" t="s">
        <v>508</v>
      </c>
      <c r="E5206" s="177" t="s">
        <v>836</v>
      </c>
      <c r="F5206" s="177" t="s">
        <v>20253</v>
      </c>
      <c r="H5206" s="177" t="s">
        <v>20254</v>
      </c>
      <c r="I5206" s="177" t="s">
        <v>2334</v>
      </c>
      <c r="J5206" s="178">
        <v>41652</v>
      </c>
      <c r="K5206" s="178">
        <v>41652</v>
      </c>
      <c r="L5206" s="177" t="s">
        <v>550</v>
      </c>
      <c r="M5206" s="177" t="s">
        <v>17551</v>
      </c>
      <c r="N5206" s="177" t="s">
        <v>17551</v>
      </c>
      <c r="O5206" s="177" t="s">
        <v>159</v>
      </c>
      <c r="P5206" s="177" t="s">
        <v>4346</v>
      </c>
      <c r="Q5206" s="177" t="s">
        <v>2774</v>
      </c>
      <c r="R5206" s="177" t="s">
        <v>1523</v>
      </c>
      <c r="S5206" s="177" t="s">
        <v>159</v>
      </c>
      <c r="U5206" s="177" t="s">
        <v>11200</v>
      </c>
      <c r="V5206" s="177" t="s">
        <v>20255</v>
      </c>
      <c r="W5206" s="177" t="s">
        <v>11171</v>
      </c>
      <c r="X5206" s="177" t="s">
        <v>3766</v>
      </c>
      <c r="Y5206" s="177" t="s">
        <v>20256</v>
      </c>
      <c r="Z5206" s="177" t="s">
        <v>3768</v>
      </c>
      <c r="AQ5206" s="177"/>
      <c r="AR5206" s="177" t="s">
        <v>20257</v>
      </c>
      <c r="AS5206" s="177" t="s">
        <v>20258</v>
      </c>
      <c r="AT5206" s="177"/>
      <c r="AU5206" s="177"/>
      <c r="AV5206" s="177"/>
      <c r="AW5206" s="177"/>
    </row>
    <row r="5207" spans="1:71">
      <c r="A5207" s="170" t="s">
        <v>20196</v>
      </c>
      <c r="B5207" s="177" t="s">
        <v>20197</v>
      </c>
      <c r="D5207" s="177" t="s">
        <v>508</v>
      </c>
      <c r="E5207" s="177" t="s">
        <v>1732</v>
      </c>
      <c r="F5207" s="177" t="s">
        <v>20259</v>
      </c>
      <c r="H5207" s="177" t="s">
        <v>20260</v>
      </c>
      <c r="I5207" s="177" t="s">
        <v>2334</v>
      </c>
      <c r="J5207" s="178">
        <v>41652</v>
      </c>
      <c r="K5207" s="178">
        <v>41652</v>
      </c>
      <c r="L5207" s="177" t="s">
        <v>550</v>
      </c>
      <c r="M5207" s="177" t="s">
        <v>17551</v>
      </c>
      <c r="N5207" s="177" t="s">
        <v>17551</v>
      </c>
      <c r="O5207" s="177" t="s">
        <v>159</v>
      </c>
      <c r="P5207" s="177" t="s">
        <v>4346</v>
      </c>
      <c r="Q5207" s="177" t="s">
        <v>4353</v>
      </c>
      <c r="R5207" s="177" t="s">
        <v>1523</v>
      </c>
      <c r="S5207" s="177" t="s">
        <v>159</v>
      </c>
      <c r="U5207" s="177" t="s">
        <v>12820</v>
      </c>
      <c r="V5207" s="177" t="s">
        <v>20219</v>
      </c>
      <c r="W5207" s="177" t="s">
        <v>11171</v>
      </c>
      <c r="AQ5207" s="177" t="s">
        <v>1125</v>
      </c>
      <c r="AT5207" s="177"/>
      <c r="AU5207" s="177"/>
      <c r="AV5207" s="177"/>
      <c r="AW5207" s="177"/>
    </row>
    <row r="5208" spans="1:71">
      <c r="A5208" s="170" t="s">
        <v>20196</v>
      </c>
      <c r="B5208" s="177" t="s">
        <v>20197</v>
      </c>
      <c r="D5208" s="177" t="s">
        <v>508</v>
      </c>
      <c r="E5208" s="177" t="s">
        <v>852</v>
      </c>
      <c r="F5208" s="177" t="s">
        <v>20261</v>
      </c>
      <c r="H5208" s="177" t="s">
        <v>3504</v>
      </c>
      <c r="I5208" s="177" t="s">
        <v>2334</v>
      </c>
      <c r="J5208" s="178">
        <v>41652</v>
      </c>
      <c r="K5208" s="178">
        <v>41652</v>
      </c>
      <c r="L5208" s="177" t="s">
        <v>550</v>
      </c>
      <c r="M5208" s="177" t="s">
        <v>17551</v>
      </c>
      <c r="N5208" s="177" t="s">
        <v>17551</v>
      </c>
      <c r="O5208" s="177" t="s">
        <v>195</v>
      </c>
      <c r="P5208" s="177" t="s">
        <v>1023</v>
      </c>
      <c r="Q5208" s="177" t="s">
        <v>10749</v>
      </c>
      <c r="R5208" s="177" t="s">
        <v>600</v>
      </c>
      <c r="S5208" s="177" t="s">
        <v>601</v>
      </c>
      <c r="T5208" s="177" t="s">
        <v>748</v>
      </c>
      <c r="U5208" s="177" t="s">
        <v>832</v>
      </c>
      <c r="V5208" s="177" t="s">
        <v>1336</v>
      </c>
      <c r="X5208" s="177" t="s">
        <v>943</v>
      </c>
      <c r="Y5208" s="177" t="s">
        <v>674</v>
      </c>
      <c r="Z5208" s="177" t="s">
        <v>832</v>
      </c>
      <c r="AA5208" s="177" t="s">
        <v>1404</v>
      </c>
      <c r="AC5208" s="177" t="s">
        <v>3517</v>
      </c>
      <c r="AD5208" s="177" t="s">
        <v>20262</v>
      </c>
      <c r="AE5208" s="177" t="s">
        <v>870</v>
      </c>
      <c r="AQ5208" s="177"/>
      <c r="AR5208" s="177" t="s">
        <v>20263</v>
      </c>
      <c r="AS5208" s="177" t="s">
        <v>20264</v>
      </c>
      <c r="AT5208" s="177"/>
      <c r="AU5208" s="177"/>
      <c r="AV5208" s="177"/>
      <c r="AW5208" s="177"/>
      <c r="AY5208" s="170"/>
      <c r="AZ5208" s="170"/>
      <c r="BA5208" s="170"/>
      <c r="BB5208" s="170"/>
      <c r="BC5208" s="170"/>
      <c r="BD5208" s="170"/>
      <c r="BE5208" s="170"/>
      <c r="BF5208" s="170"/>
      <c r="BG5208" s="170"/>
      <c r="BH5208" s="170"/>
      <c r="BI5208" s="170"/>
      <c r="BJ5208" s="170"/>
      <c r="BK5208" s="170"/>
      <c r="BL5208" s="170"/>
      <c r="BM5208" s="170"/>
      <c r="BN5208" s="170"/>
      <c r="BO5208" s="170"/>
      <c r="BP5208" s="170"/>
      <c r="BQ5208" s="170"/>
      <c r="BR5208" s="170"/>
      <c r="BS5208" s="170"/>
    </row>
    <row r="5209" spans="1:71">
      <c r="A5209" s="170" t="s">
        <v>20196</v>
      </c>
      <c r="B5209" s="177" t="s">
        <v>20197</v>
      </c>
      <c r="D5209" s="177" t="s">
        <v>508</v>
      </c>
      <c r="E5209" s="177" t="s">
        <v>1021</v>
      </c>
      <c r="F5209" s="177" t="s">
        <v>20265</v>
      </c>
      <c r="H5209" s="177" t="s">
        <v>14656</v>
      </c>
      <c r="I5209" s="177" t="s">
        <v>2334</v>
      </c>
      <c r="J5209" s="178">
        <v>41652</v>
      </c>
      <c r="K5209" s="178">
        <v>41652</v>
      </c>
      <c r="L5209" s="177" t="s">
        <v>550</v>
      </c>
      <c r="M5209" s="177" t="s">
        <v>17551</v>
      </c>
      <c r="N5209" s="177" t="s">
        <v>17551</v>
      </c>
      <c r="O5209" s="177" t="s">
        <v>195</v>
      </c>
      <c r="P5209" s="177" t="s">
        <v>1193</v>
      </c>
      <c r="Q5209" s="177" t="s">
        <v>10749</v>
      </c>
      <c r="R5209" s="177" t="s">
        <v>600</v>
      </c>
      <c r="S5209" s="177" t="s">
        <v>601</v>
      </c>
      <c r="T5209" s="177" t="s">
        <v>602</v>
      </c>
      <c r="U5209" s="177" t="s">
        <v>832</v>
      </c>
      <c r="V5209" s="177" t="s">
        <v>942</v>
      </c>
      <c r="X5209" s="177" t="s">
        <v>943</v>
      </c>
      <c r="Y5209" s="177" t="s">
        <v>674</v>
      </c>
      <c r="Z5209" s="177" t="s">
        <v>832</v>
      </c>
      <c r="AA5209" s="177" t="s">
        <v>944</v>
      </c>
      <c r="AC5209" s="177" t="s">
        <v>3517</v>
      </c>
      <c r="AD5209" s="177" t="s">
        <v>20262</v>
      </c>
      <c r="AE5209" s="177" t="s">
        <v>870</v>
      </c>
      <c r="AQ5209" s="177"/>
      <c r="AR5209" s="177" t="s">
        <v>20266</v>
      </c>
      <c r="AS5209" s="177" t="s">
        <v>20267</v>
      </c>
      <c r="AT5209" s="177"/>
      <c r="AU5209" s="177"/>
      <c r="AV5209" s="177"/>
      <c r="AW5209" s="177"/>
    </row>
    <row r="5210" spans="1:71">
      <c r="A5210" s="170" t="s">
        <v>20196</v>
      </c>
      <c r="B5210" s="177" t="s">
        <v>20197</v>
      </c>
      <c r="D5210" s="177" t="s">
        <v>508</v>
      </c>
      <c r="E5210" s="177" t="s">
        <v>1141</v>
      </c>
      <c r="F5210" s="177" t="s">
        <v>20268</v>
      </c>
      <c r="H5210" s="177" t="s">
        <v>15281</v>
      </c>
      <c r="I5210" s="177" t="s">
        <v>2334</v>
      </c>
      <c r="J5210" s="178">
        <v>41652</v>
      </c>
      <c r="K5210" s="178">
        <v>41652</v>
      </c>
      <c r="L5210" s="177" t="s">
        <v>550</v>
      </c>
      <c r="M5210" s="177" t="s">
        <v>17551</v>
      </c>
      <c r="N5210" s="177" t="s">
        <v>17551</v>
      </c>
      <c r="O5210" s="177" t="s">
        <v>195</v>
      </c>
      <c r="P5210" s="177" t="s">
        <v>1193</v>
      </c>
      <c r="Q5210" s="177" t="s">
        <v>10749</v>
      </c>
      <c r="R5210" s="177" t="s">
        <v>600</v>
      </c>
      <c r="S5210" s="177" t="s">
        <v>601</v>
      </c>
      <c r="T5210" s="177" t="s">
        <v>2114</v>
      </c>
      <c r="U5210" s="177" t="s">
        <v>832</v>
      </c>
      <c r="V5210" s="177" t="s">
        <v>2024</v>
      </c>
      <c r="X5210" s="177" t="s">
        <v>943</v>
      </c>
      <c r="Y5210" s="177" t="s">
        <v>674</v>
      </c>
      <c r="Z5210" s="177" t="s">
        <v>832</v>
      </c>
      <c r="AA5210" s="177" t="s">
        <v>1084</v>
      </c>
      <c r="AC5210" s="177" t="s">
        <v>3505</v>
      </c>
      <c r="AD5210" s="177" t="s">
        <v>20269</v>
      </c>
      <c r="AE5210" s="177" t="s">
        <v>583</v>
      </c>
      <c r="AQ5210" s="177"/>
      <c r="AR5210" s="177" t="s">
        <v>20270</v>
      </c>
      <c r="AS5210" s="177" t="s">
        <v>20271</v>
      </c>
      <c r="AT5210" s="177"/>
      <c r="AU5210" s="177"/>
      <c r="AV5210" s="177"/>
      <c r="AW5210" s="177"/>
    </row>
    <row r="5211" spans="1:71">
      <c r="A5211" s="170" t="s">
        <v>20196</v>
      </c>
      <c r="B5211" s="177" t="s">
        <v>20197</v>
      </c>
      <c r="D5211" s="177" t="s">
        <v>508</v>
      </c>
      <c r="E5211" s="177" t="s">
        <v>2639</v>
      </c>
      <c r="F5211" s="177" t="s">
        <v>20272</v>
      </c>
      <c r="H5211" s="177" t="s">
        <v>17670</v>
      </c>
      <c r="I5211" s="177" t="s">
        <v>2334</v>
      </c>
      <c r="J5211" s="178">
        <v>41652</v>
      </c>
      <c r="K5211" s="178">
        <v>41652</v>
      </c>
      <c r="L5211" s="177" t="s">
        <v>550</v>
      </c>
      <c r="M5211" s="177" t="s">
        <v>17551</v>
      </c>
      <c r="N5211" s="177" t="s">
        <v>17551</v>
      </c>
      <c r="O5211" s="177" t="s">
        <v>195</v>
      </c>
      <c r="P5211" s="177" t="s">
        <v>1193</v>
      </c>
      <c r="Q5211" s="177" t="s">
        <v>10749</v>
      </c>
      <c r="R5211" s="177" t="s">
        <v>600</v>
      </c>
      <c r="S5211" s="177" t="s">
        <v>601</v>
      </c>
      <c r="T5211" s="177" t="s">
        <v>806</v>
      </c>
      <c r="U5211" s="177" t="s">
        <v>832</v>
      </c>
      <c r="V5211" s="177" t="s">
        <v>2424</v>
      </c>
      <c r="W5211" s="177" t="s">
        <v>8363</v>
      </c>
      <c r="X5211" s="177" t="s">
        <v>943</v>
      </c>
      <c r="Y5211" s="177" t="s">
        <v>674</v>
      </c>
      <c r="Z5211" s="177" t="s">
        <v>832</v>
      </c>
      <c r="AA5211" s="177" t="s">
        <v>7881</v>
      </c>
      <c r="AB5211" s="170" t="s">
        <v>20273</v>
      </c>
      <c r="AC5211" s="177" t="s">
        <v>3510</v>
      </c>
      <c r="AD5211" s="177" t="s">
        <v>20274</v>
      </c>
      <c r="AE5211" s="177" t="s">
        <v>524</v>
      </c>
      <c r="AQ5211" s="177" t="s">
        <v>20275</v>
      </c>
      <c r="AR5211" s="177" t="s">
        <v>20276</v>
      </c>
      <c r="AS5211" s="177" t="s">
        <v>20277</v>
      </c>
      <c r="AT5211" s="177"/>
      <c r="AU5211" s="177"/>
      <c r="AV5211" s="177"/>
      <c r="AW5211" s="177"/>
    </row>
    <row r="5212" spans="1:71">
      <c r="A5212" s="170" t="s">
        <v>20196</v>
      </c>
      <c r="B5212" s="177" t="s">
        <v>20197</v>
      </c>
      <c r="D5212" s="177" t="s">
        <v>610</v>
      </c>
      <c r="E5212" s="177" t="s">
        <v>1146</v>
      </c>
      <c r="F5212" s="177" t="s">
        <v>20278</v>
      </c>
      <c r="H5212" s="177" t="s">
        <v>17676</v>
      </c>
      <c r="I5212" s="177" t="s">
        <v>2334</v>
      </c>
      <c r="J5212" s="178">
        <v>41652</v>
      </c>
      <c r="K5212" s="178">
        <v>41652</v>
      </c>
      <c r="L5212" s="177" t="s">
        <v>550</v>
      </c>
      <c r="M5212" s="177" t="s">
        <v>17551</v>
      </c>
      <c r="N5212" s="177" t="s">
        <v>17551</v>
      </c>
      <c r="O5212" s="177" t="s">
        <v>195</v>
      </c>
      <c r="P5212" s="177" t="s">
        <v>1023</v>
      </c>
      <c r="Q5212" s="177" t="s">
        <v>20279</v>
      </c>
      <c r="R5212" s="177" t="s">
        <v>600</v>
      </c>
      <c r="S5212" s="177" t="s">
        <v>601</v>
      </c>
      <c r="T5212" s="177" t="s">
        <v>3189</v>
      </c>
      <c r="U5212" s="177" t="s">
        <v>832</v>
      </c>
      <c r="V5212" s="177" t="s">
        <v>7878</v>
      </c>
      <c r="W5212" s="177" t="s">
        <v>3442</v>
      </c>
      <c r="X5212" s="177" t="s">
        <v>943</v>
      </c>
      <c r="Y5212" s="177" t="s">
        <v>674</v>
      </c>
      <c r="Z5212" s="177" t="s">
        <v>832</v>
      </c>
      <c r="AA5212" s="177" t="s">
        <v>12914</v>
      </c>
      <c r="AC5212" s="177" t="s">
        <v>3510</v>
      </c>
      <c r="AD5212" s="177" t="s">
        <v>20280</v>
      </c>
      <c r="AE5212" s="177" t="s">
        <v>1064</v>
      </c>
      <c r="AQ5212" s="177" t="s">
        <v>20281</v>
      </c>
      <c r="AR5212" s="177" t="s">
        <v>1177</v>
      </c>
      <c r="AS5212" s="177" t="s">
        <v>20282</v>
      </c>
      <c r="AT5212" s="177"/>
      <c r="AU5212" s="177"/>
      <c r="AV5212" s="177"/>
      <c r="AW5212" s="177"/>
    </row>
    <row r="5213" spans="1:71">
      <c r="A5213" s="170" t="s">
        <v>20196</v>
      </c>
      <c r="B5213" s="177" t="s">
        <v>20197</v>
      </c>
      <c r="D5213" s="177" t="s">
        <v>508</v>
      </c>
      <c r="E5213" s="177" t="s">
        <v>1750</v>
      </c>
      <c r="F5213" s="177" t="s">
        <v>20283</v>
      </c>
      <c r="H5213" s="177" t="s">
        <v>20284</v>
      </c>
      <c r="I5213" s="177" t="s">
        <v>2334</v>
      </c>
      <c r="J5213" s="178">
        <v>41652</v>
      </c>
      <c r="K5213" s="178">
        <v>41652</v>
      </c>
      <c r="L5213" s="177" t="s">
        <v>550</v>
      </c>
      <c r="M5213" s="177" t="s">
        <v>17551</v>
      </c>
      <c r="N5213" s="177" t="s">
        <v>17551</v>
      </c>
      <c r="O5213" s="177" t="s">
        <v>195</v>
      </c>
      <c r="P5213" s="177" t="s">
        <v>1193</v>
      </c>
      <c r="Q5213" s="177" t="s">
        <v>20279</v>
      </c>
      <c r="R5213" s="177" t="s">
        <v>600</v>
      </c>
      <c r="S5213" s="177" t="s">
        <v>601</v>
      </c>
      <c r="T5213" s="177" t="s">
        <v>1336</v>
      </c>
      <c r="U5213" s="177" t="s">
        <v>832</v>
      </c>
      <c r="Z5213" s="177" t="s">
        <v>832</v>
      </c>
      <c r="AC5213" s="177" t="s">
        <v>3501</v>
      </c>
      <c r="AD5213" s="177" t="s">
        <v>20285</v>
      </c>
      <c r="AE5213" s="177" t="s">
        <v>526</v>
      </c>
      <c r="AQ5213" s="177" t="s">
        <v>20286</v>
      </c>
      <c r="AT5213" s="177"/>
      <c r="AU5213" s="177"/>
      <c r="AV5213" s="177"/>
      <c r="AW5213" s="177"/>
    </row>
    <row r="5214" spans="1:71">
      <c r="A5214" s="170" t="s">
        <v>20196</v>
      </c>
      <c r="B5214" s="177" t="s">
        <v>20197</v>
      </c>
      <c r="D5214" s="177" t="s">
        <v>508</v>
      </c>
      <c r="E5214" s="177" t="s">
        <v>1151</v>
      </c>
      <c r="F5214" s="177" t="s">
        <v>20287</v>
      </c>
      <c r="H5214" s="177" t="s">
        <v>20288</v>
      </c>
      <c r="I5214" s="177" t="s">
        <v>2334</v>
      </c>
      <c r="J5214" s="178">
        <v>41652</v>
      </c>
      <c r="K5214" s="178">
        <v>41652</v>
      </c>
      <c r="L5214" s="177" t="s">
        <v>550</v>
      </c>
      <c r="M5214" s="177" t="s">
        <v>17551</v>
      </c>
      <c r="N5214" s="177" t="s">
        <v>17551</v>
      </c>
      <c r="O5214" s="177" t="s">
        <v>195</v>
      </c>
      <c r="P5214" s="177" t="s">
        <v>1193</v>
      </c>
      <c r="Q5214" s="177" t="s">
        <v>20279</v>
      </c>
      <c r="R5214" s="177" t="s">
        <v>600</v>
      </c>
      <c r="S5214" s="177" t="s">
        <v>601</v>
      </c>
      <c r="T5214" s="177" t="s">
        <v>3406</v>
      </c>
      <c r="U5214" s="177" t="s">
        <v>832</v>
      </c>
      <c r="V5214" s="177" t="s">
        <v>2989</v>
      </c>
      <c r="X5214" s="177" t="s">
        <v>943</v>
      </c>
      <c r="Y5214" s="177" t="s">
        <v>674</v>
      </c>
      <c r="Z5214" s="177" t="s">
        <v>832</v>
      </c>
      <c r="AA5214" s="177" t="s">
        <v>2990</v>
      </c>
      <c r="AC5214" s="177" t="s">
        <v>3462</v>
      </c>
      <c r="AD5214" s="177" t="s">
        <v>20289</v>
      </c>
      <c r="AE5214" s="177" t="s">
        <v>1048</v>
      </c>
      <c r="AQ5214" s="177"/>
      <c r="AR5214" s="177" t="s">
        <v>20290</v>
      </c>
      <c r="AS5214" s="177" t="s">
        <v>20291</v>
      </c>
      <c r="AT5214" s="177"/>
      <c r="AU5214" s="177"/>
      <c r="AV5214" s="177"/>
      <c r="AW5214" s="177"/>
    </row>
    <row r="5215" spans="1:71">
      <c r="A5215" s="170" t="s">
        <v>20196</v>
      </c>
      <c r="B5215" s="177" t="s">
        <v>20197</v>
      </c>
      <c r="D5215" s="177" t="s">
        <v>508</v>
      </c>
      <c r="E5215" s="177" t="s">
        <v>1154</v>
      </c>
      <c r="F5215" s="177" t="s">
        <v>20292</v>
      </c>
      <c r="H5215" s="177" t="s">
        <v>6139</v>
      </c>
      <c r="I5215" s="177" t="s">
        <v>2334</v>
      </c>
      <c r="J5215" s="178">
        <v>41652</v>
      </c>
      <c r="K5215" s="178">
        <v>41652</v>
      </c>
      <c r="L5215" s="177" t="s">
        <v>513</v>
      </c>
      <c r="M5215" s="177" t="s">
        <v>17550</v>
      </c>
      <c r="N5215" s="177" t="s">
        <v>17551</v>
      </c>
      <c r="O5215" s="177" t="s">
        <v>437</v>
      </c>
      <c r="P5215" s="177" t="s">
        <v>613</v>
      </c>
      <c r="Q5215" s="177" t="s">
        <v>614</v>
      </c>
      <c r="R5215" s="177" t="s">
        <v>615</v>
      </c>
      <c r="S5215" s="177" t="s">
        <v>613</v>
      </c>
      <c r="T5215" s="177" t="s">
        <v>828</v>
      </c>
      <c r="U5215" s="177" t="s">
        <v>666</v>
      </c>
      <c r="V5215" s="177" t="s">
        <v>645</v>
      </c>
      <c r="W5215" s="177" t="s">
        <v>617</v>
      </c>
      <c r="X5215" s="177" t="s">
        <v>714</v>
      </c>
      <c r="Y5215" s="177" t="s">
        <v>2480</v>
      </c>
      <c r="Z5215" s="177" t="s">
        <v>20293</v>
      </c>
      <c r="AA5215" s="177" t="s">
        <v>1064</v>
      </c>
      <c r="AB5215" s="177" t="s">
        <v>2480</v>
      </c>
      <c r="AC5215" s="177" t="s">
        <v>20293</v>
      </c>
      <c r="AD5215" s="177" t="s">
        <v>1064</v>
      </c>
      <c r="AE5215" s="177" t="s">
        <v>2480</v>
      </c>
      <c r="AF5215" s="177" t="s">
        <v>20293</v>
      </c>
      <c r="AG5215" s="177" t="s">
        <v>1064</v>
      </c>
      <c r="AQ5215" s="177" t="s">
        <v>20294</v>
      </c>
      <c r="AR5215" s="177" t="s">
        <v>20295</v>
      </c>
      <c r="AS5215" s="177" t="s">
        <v>20296</v>
      </c>
      <c r="AT5215" s="177"/>
      <c r="AU5215" s="177"/>
      <c r="AV5215" s="177"/>
      <c r="AW5215" s="177"/>
      <c r="BJ5215" s="177" t="s">
        <v>20297</v>
      </c>
    </row>
    <row r="5216" spans="1:71">
      <c r="A5216" s="170" t="s">
        <v>20196</v>
      </c>
      <c r="B5216" s="177" t="s">
        <v>20197</v>
      </c>
      <c r="D5216" s="177" t="s">
        <v>508</v>
      </c>
      <c r="E5216" s="177" t="s">
        <v>2662</v>
      </c>
      <c r="F5216" s="177" t="s">
        <v>20298</v>
      </c>
      <c r="H5216" s="177" t="s">
        <v>3567</v>
      </c>
      <c r="I5216" s="177" t="s">
        <v>2334</v>
      </c>
      <c r="J5216" s="178">
        <v>41652</v>
      </c>
      <c r="K5216" s="178">
        <v>41652</v>
      </c>
      <c r="L5216" s="177" t="s">
        <v>550</v>
      </c>
      <c r="M5216" s="177" t="s">
        <v>17551</v>
      </c>
      <c r="N5216" s="177" t="s">
        <v>17551</v>
      </c>
      <c r="O5216" s="177" t="s">
        <v>195</v>
      </c>
      <c r="P5216" s="177" t="s">
        <v>2113</v>
      </c>
      <c r="Q5216" s="177" t="s">
        <v>4629</v>
      </c>
      <c r="R5216" s="177" t="s">
        <v>600</v>
      </c>
      <c r="S5216" s="177" t="s">
        <v>601</v>
      </c>
      <c r="T5216" s="215" t="s">
        <v>579</v>
      </c>
      <c r="U5216" s="177" t="s">
        <v>712</v>
      </c>
      <c r="V5216" s="177" t="s">
        <v>2374</v>
      </c>
      <c r="X5216" s="177" t="s">
        <v>943</v>
      </c>
      <c r="Y5216" s="177" t="s">
        <v>674</v>
      </c>
      <c r="Z5216" s="177" t="s">
        <v>712</v>
      </c>
      <c r="AA5216" s="177" t="s">
        <v>2375</v>
      </c>
      <c r="AC5216" s="177" t="s">
        <v>4868</v>
      </c>
      <c r="AD5216" s="177" t="s">
        <v>20299</v>
      </c>
      <c r="AE5216" s="177" t="s">
        <v>870</v>
      </c>
      <c r="AQ5216" s="177"/>
      <c r="AR5216" s="177" t="s">
        <v>20300</v>
      </c>
      <c r="AS5216" s="177" t="s">
        <v>20301</v>
      </c>
      <c r="AT5216" s="177"/>
      <c r="AU5216" s="177"/>
      <c r="AV5216" s="177"/>
      <c r="AW5216" s="177"/>
    </row>
    <row r="5217" spans="1:58">
      <c r="A5217" s="170" t="s">
        <v>20196</v>
      </c>
      <c r="B5217" s="177" t="s">
        <v>20197</v>
      </c>
      <c r="D5217" s="177" t="s">
        <v>508</v>
      </c>
      <c r="E5217" s="170" t="s">
        <v>20302</v>
      </c>
      <c r="F5217" s="177" t="s">
        <v>20303</v>
      </c>
      <c r="H5217" s="177" t="s">
        <v>3571</v>
      </c>
      <c r="I5217" s="177" t="s">
        <v>2334</v>
      </c>
      <c r="J5217" s="178">
        <v>41652</v>
      </c>
      <c r="K5217" s="178">
        <v>41652</v>
      </c>
      <c r="L5217" s="177" t="s">
        <v>550</v>
      </c>
      <c r="M5217" s="177" t="s">
        <v>17551</v>
      </c>
      <c r="N5217" s="177" t="s">
        <v>17551</v>
      </c>
      <c r="O5217" s="177" t="s">
        <v>195</v>
      </c>
      <c r="P5217" s="177" t="s">
        <v>1193</v>
      </c>
      <c r="Q5217" s="177" t="s">
        <v>2593</v>
      </c>
      <c r="R5217" s="177" t="s">
        <v>600</v>
      </c>
      <c r="S5217" s="177" t="s">
        <v>601</v>
      </c>
      <c r="T5217" s="177" t="s">
        <v>748</v>
      </c>
      <c r="U5217" s="177" t="s">
        <v>646</v>
      </c>
      <c r="V5217" s="177" t="s">
        <v>1336</v>
      </c>
      <c r="X5217" s="177" t="s">
        <v>943</v>
      </c>
      <c r="Y5217" s="177" t="s">
        <v>674</v>
      </c>
      <c r="Z5217" s="177" t="s">
        <v>646</v>
      </c>
      <c r="AA5217" s="177" t="s">
        <v>1404</v>
      </c>
      <c r="AC5217" s="177" t="s">
        <v>4868</v>
      </c>
      <c r="AD5217" s="177" t="s">
        <v>20304</v>
      </c>
      <c r="AE5217" s="177" t="s">
        <v>870</v>
      </c>
      <c r="AQ5217" s="177"/>
      <c r="AR5217" s="177" t="s">
        <v>20305</v>
      </c>
      <c r="AS5217" s="177" t="s">
        <v>20306</v>
      </c>
      <c r="AT5217" s="177"/>
      <c r="AU5217" s="177"/>
      <c r="AV5217" s="177"/>
      <c r="AW5217" s="177"/>
    </row>
    <row r="5218" spans="1:58">
      <c r="A5218" s="170" t="s">
        <v>20196</v>
      </c>
      <c r="B5218" s="177" t="s">
        <v>20197</v>
      </c>
      <c r="D5218" s="177" t="s">
        <v>508</v>
      </c>
      <c r="E5218" s="177" t="s">
        <v>1160</v>
      </c>
      <c r="F5218" s="177" t="s">
        <v>20307</v>
      </c>
      <c r="H5218" s="177" t="s">
        <v>20308</v>
      </c>
      <c r="I5218" s="177" t="s">
        <v>2334</v>
      </c>
      <c r="J5218" s="178">
        <v>41652</v>
      </c>
      <c r="K5218" s="178">
        <v>41652</v>
      </c>
      <c r="L5218" s="177" t="s">
        <v>550</v>
      </c>
      <c r="M5218" s="177" t="s">
        <v>17551</v>
      </c>
      <c r="N5218" s="177" t="s">
        <v>17551</v>
      </c>
      <c r="O5218" s="177" t="s">
        <v>195</v>
      </c>
      <c r="P5218" s="177" t="s">
        <v>2113</v>
      </c>
      <c r="Q5218" s="177" t="s">
        <v>2593</v>
      </c>
      <c r="R5218" s="177" t="s">
        <v>600</v>
      </c>
      <c r="S5218" s="177" t="s">
        <v>601</v>
      </c>
      <c r="T5218" s="177" t="s">
        <v>579</v>
      </c>
      <c r="U5218" s="177" t="s">
        <v>739</v>
      </c>
      <c r="V5218" s="177" t="s">
        <v>1336</v>
      </c>
      <c r="X5218" s="177" t="s">
        <v>943</v>
      </c>
      <c r="Y5218" s="177" t="s">
        <v>674</v>
      </c>
      <c r="Z5218" s="177" t="s">
        <v>739</v>
      </c>
      <c r="AA5218" s="177" t="s">
        <v>1404</v>
      </c>
      <c r="AB5218" s="170" t="s">
        <v>20309</v>
      </c>
      <c r="AC5218" s="177" t="s">
        <v>4868</v>
      </c>
      <c r="AD5218" s="177" t="s">
        <v>20310</v>
      </c>
      <c r="AE5218" s="177" t="s">
        <v>870</v>
      </c>
      <c r="AQ5218" s="177"/>
      <c r="AR5218" s="177" t="s">
        <v>20311</v>
      </c>
      <c r="AS5218" s="177" t="s">
        <v>20312</v>
      </c>
      <c r="AT5218" s="177"/>
      <c r="AU5218" s="177"/>
      <c r="AV5218" s="177"/>
      <c r="AW5218" s="177"/>
    </row>
    <row r="5219" spans="1:58">
      <c r="A5219" s="170" t="s">
        <v>20196</v>
      </c>
      <c r="B5219" s="177" t="s">
        <v>20197</v>
      </c>
      <c r="D5219" s="177" t="s">
        <v>508</v>
      </c>
      <c r="E5219" s="170" t="s">
        <v>20313</v>
      </c>
      <c r="F5219" s="177" t="s">
        <v>20314</v>
      </c>
      <c r="H5219" s="177" t="s">
        <v>20315</v>
      </c>
      <c r="I5219" s="177" t="s">
        <v>2334</v>
      </c>
      <c r="J5219" s="178">
        <v>41652</v>
      </c>
      <c r="K5219" s="178">
        <v>41652</v>
      </c>
      <c r="L5219" s="177" t="s">
        <v>550</v>
      </c>
      <c r="M5219" s="177" t="s">
        <v>17551</v>
      </c>
      <c r="N5219" s="177" t="s">
        <v>17551</v>
      </c>
      <c r="O5219" s="177" t="s">
        <v>195</v>
      </c>
      <c r="P5219" s="177" t="s">
        <v>11225</v>
      </c>
      <c r="Q5219" s="177" t="s">
        <v>2593</v>
      </c>
      <c r="R5219" s="177" t="s">
        <v>600</v>
      </c>
      <c r="S5219" s="177" t="s">
        <v>601</v>
      </c>
      <c r="T5219" s="177" t="s">
        <v>1565</v>
      </c>
      <c r="U5219" s="177" t="s">
        <v>739</v>
      </c>
      <c r="V5219" s="177" t="s">
        <v>1336</v>
      </c>
      <c r="X5219" s="177" t="s">
        <v>943</v>
      </c>
      <c r="Y5219" s="177" t="s">
        <v>891</v>
      </c>
      <c r="Z5219" s="177" t="s">
        <v>739</v>
      </c>
      <c r="AA5219" s="177" t="s">
        <v>1404</v>
      </c>
      <c r="AC5219" s="177" t="s">
        <v>4868</v>
      </c>
      <c r="AD5219" s="177" t="s">
        <v>20316</v>
      </c>
      <c r="AE5219" s="177" t="s">
        <v>870</v>
      </c>
      <c r="AQ5219" s="177"/>
      <c r="AR5219" s="177" t="s">
        <v>20317</v>
      </c>
      <c r="AS5219" s="177" t="s">
        <v>20318</v>
      </c>
      <c r="AT5219" s="177"/>
      <c r="AU5219" s="177"/>
      <c r="AV5219" s="177"/>
      <c r="AW5219" s="177"/>
    </row>
    <row r="5220" spans="1:58">
      <c r="A5220" s="170" t="s">
        <v>20196</v>
      </c>
      <c r="B5220" s="177" t="s">
        <v>20197</v>
      </c>
      <c r="D5220" s="177" t="s">
        <v>508</v>
      </c>
      <c r="E5220" s="177" t="s">
        <v>1166</v>
      </c>
      <c r="F5220" s="177" t="s">
        <v>20319</v>
      </c>
      <c r="H5220" s="177" t="s">
        <v>20320</v>
      </c>
      <c r="I5220" s="177" t="s">
        <v>2334</v>
      </c>
      <c r="J5220" s="178">
        <v>41652</v>
      </c>
      <c r="K5220" s="178">
        <v>41652</v>
      </c>
      <c r="L5220" s="177" t="s">
        <v>513</v>
      </c>
      <c r="M5220" s="177" t="s">
        <v>17550</v>
      </c>
      <c r="N5220" s="177" t="s">
        <v>17551</v>
      </c>
      <c r="O5220" s="177" t="s">
        <v>195</v>
      </c>
      <c r="R5220" s="177" t="s">
        <v>600</v>
      </c>
      <c r="S5220" s="177" t="s">
        <v>2443</v>
      </c>
      <c r="T5220" s="177" t="s">
        <v>3731</v>
      </c>
      <c r="U5220" s="177" t="s">
        <v>702</v>
      </c>
      <c r="V5220" s="177" t="s">
        <v>812</v>
      </c>
      <c r="W5220" s="177" t="s">
        <v>1195</v>
      </c>
      <c r="X5220" s="177" t="s">
        <v>11631</v>
      </c>
      <c r="Z5220" s="177" t="s">
        <v>702</v>
      </c>
      <c r="AA5220" s="177" t="s">
        <v>20321</v>
      </c>
      <c r="AB5220" s="177" t="s">
        <v>20322</v>
      </c>
      <c r="AC5220" s="177" t="s">
        <v>20323</v>
      </c>
      <c r="AD5220" s="177" t="s">
        <v>20324</v>
      </c>
      <c r="AE5220" s="177" t="s">
        <v>1064</v>
      </c>
      <c r="AQ5220" s="177" t="s">
        <v>20325</v>
      </c>
      <c r="AR5220" s="177" t="s">
        <v>20326</v>
      </c>
      <c r="AS5220" s="177" t="s">
        <v>20327</v>
      </c>
      <c r="AT5220" s="177"/>
      <c r="AU5220" s="177"/>
      <c r="AV5220" s="177"/>
      <c r="AW5220" s="177"/>
    </row>
    <row r="5221" spans="1:58">
      <c r="A5221" s="170" t="s">
        <v>20196</v>
      </c>
      <c r="B5221" s="177" t="s">
        <v>20197</v>
      </c>
      <c r="D5221" s="177" t="s">
        <v>508</v>
      </c>
      <c r="E5221" s="177" t="s">
        <v>1172</v>
      </c>
      <c r="F5221" s="177" t="s">
        <v>20328</v>
      </c>
      <c r="H5221" s="177" t="s">
        <v>20329</v>
      </c>
      <c r="I5221" s="177" t="s">
        <v>2334</v>
      </c>
      <c r="J5221" s="178">
        <v>41652</v>
      </c>
      <c r="K5221" s="178">
        <v>41652</v>
      </c>
      <c r="L5221" s="177" t="s">
        <v>513</v>
      </c>
      <c r="M5221" s="177" t="s">
        <v>17550</v>
      </c>
      <c r="N5221" s="177" t="s">
        <v>17551</v>
      </c>
      <c r="O5221" s="177" t="s">
        <v>195</v>
      </c>
      <c r="R5221" s="177" t="s">
        <v>600</v>
      </c>
      <c r="S5221" s="177" t="s">
        <v>2443</v>
      </c>
      <c r="T5221" s="177" t="s">
        <v>3731</v>
      </c>
      <c r="U5221" s="177" t="s">
        <v>702</v>
      </c>
      <c r="V5221" s="177" t="s">
        <v>812</v>
      </c>
      <c r="W5221" s="177" t="s">
        <v>1195</v>
      </c>
      <c r="X5221" s="177" t="s">
        <v>11631</v>
      </c>
      <c r="Z5221" s="177" t="s">
        <v>702</v>
      </c>
      <c r="AA5221" s="177" t="s">
        <v>20321</v>
      </c>
      <c r="AB5221" s="177" t="s">
        <v>20322</v>
      </c>
      <c r="AC5221" s="177" t="s">
        <v>20323</v>
      </c>
      <c r="AD5221" s="177" t="s">
        <v>20330</v>
      </c>
      <c r="AE5221" s="177" t="s">
        <v>1064</v>
      </c>
      <c r="AQ5221" s="177" t="s">
        <v>20325</v>
      </c>
      <c r="AR5221" s="177" t="s">
        <v>20331</v>
      </c>
      <c r="AS5221" s="177" t="s">
        <v>20332</v>
      </c>
      <c r="AT5221" s="177"/>
      <c r="AU5221" s="177"/>
      <c r="AV5221" s="177"/>
      <c r="AW5221" s="177"/>
    </row>
    <row r="5222" spans="1:58">
      <c r="A5222" s="170" t="s">
        <v>20196</v>
      </c>
      <c r="B5222" s="177" t="s">
        <v>20197</v>
      </c>
      <c r="D5222" s="177" t="s">
        <v>508</v>
      </c>
      <c r="E5222" s="177" t="s">
        <v>1175</v>
      </c>
      <c r="F5222" s="177" t="s">
        <v>20333</v>
      </c>
      <c r="H5222" s="177" t="s">
        <v>5889</v>
      </c>
      <c r="I5222" s="177" t="s">
        <v>2334</v>
      </c>
      <c r="J5222" s="178">
        <v>41652</v>
      </c>
      <c r="K5222" s="178">
        <v>41652</v>
      </c>
      <c r="L5222" s="177" t="s">
        <v>550</v>
      </c>
      <c r="M5222" s="177" t="s">
        <v>17551</v>
      </c>
      <c r="N5222" s="177" t="s">
        <v>17551</v>
      </c>
      <c r="O5222" s="177" t="s">
        <v>195</v>
      </c>
      <c r="P5222" s="177" t="s">
        <v>1023</v>
      </c>
      <c r="Q5222" s="177" t="s">
        <v>614</v>
      </c>
      <c r="R5222" s="177" t="s">
        <v>600</v>
      </c>
      <c r="S5222" s="177" t="s">
        <v>601</v>
      </c>
      <c r="T5222" s="177" t="s">
        <v>2823</v>
      </c>
      <c r="U5222" s="177" t="s">
        <v>579</v>
      </c>
      <c r="V5222" s="177" t="s">
        <v>1893</v>
      </c>
      <c r="X5222" s="177" t="s">
        <v>890</v>
      </c>
      <c r="Y5222" s="177" t="s">
        <v>891</v>
      </c>
      <c r="Z5222" s="177" t="s">
        <v>579</v>
      </c>
      <c r="AA5222" s="177" t="s">
        <v>1471</v>
      </c>
      <c r="AC5222" s="177" t="s">
        <v>3501</v>
      </c>
      <c r="AD5222" s="177" t="s">
        <v>20334</v>
      </c>
      <c r="AE5222" s="177" t="s">
        <v>526</v>
      </c>
      <c r="AQ5222" s="177"/>
      <c r="AR5222" s="177" t="s">
        <v>20335</v>
      </c>
      <c r="AS5222" s="177" t="s">
        <v>20336</v>
      </c>
      <c r="AT5222" s="177"/>
      <c r="AU5222" s="177"/>
      <c r="AV5222" s="177"/>
      <c r="AW5222" s="177"/>
    </row>
    <row r="5223" spans="1:58">
      <c r="A5223" s="170" t="s">
        <v>20196</v>
      </c>
      <c r="B5223" s="177" t="s">
        <v>20197</v>
      </c>
      <c r="D5223" s="177" t="s">
        <v>508</v>
      </c>
      <c r="E5223" s="177" t="s">
        <v>1181</v>
      </c>
      <c r="F5223" s="177" t="s">
        <v>20337</v>
      </c>
      <c r="H5223" s="177" t="s">
        <v>3500</v>
      </c>
      <c r="I5223" s="177" t="s">
        <v>2334</v>
      </c>
      <c r="J5223" s="178">
        <v>41652</v>
      </c>
      <c r="K5223" s="178">
        <v>41652</v>
      </c>
      <c r="L5223" s="177" t="s">
        <v>550</v>
      </c>
      <c r="M5223" s="177" t="s">
        <v>17551</v>
      </c>
      <c r="N5223" s="177" t="s">
        <v>17551</v>
      </c>
      <c r="O5223" s="177" t="s">
        <v>195</v>
      </c>
      <c r="P5223" s="177" t="s">
        <v>1604</v>
      </c>
      <c r="Q5223" s="177" t="s">
        <v>614</v>
      </c>
      <c r="R5223" s="177" t="s">
        <v>600</v>
      </c>
      <c r="S5223" s="177" t="s">
        <v>601</v>
      </c>
      <c r="T5223" s="177" t="s">
        <v>2509</v>
      </c>
      <c r="U5223" s="177" t="s">
        <v>579</v>
      </c>
      <c r="V5223" s="177" t="s">
        <v>20338</v>
      </c>
      <c r="W5223" s="177" t="s">
        <v>1788</v>
      </c>
      <c r="X5223" s="177" t="s">
        <v>2589</v>
      </c>
      <c r="Y5223" s="177" t="s">
        <v>674</v>
      </c>
      <c r="Z5223" s="177" t="s">
        <v>579</v>
      </c>
      <c r="AA5223" s="177" t="s">
        <v>20339</v>
      </c>
      <c r="AC5223" s="177" t="s">
        <v>3510</v>
      </c>
      <c r="AD5223" s="177" t="s">
        <v>20340</v>
      </c>
      <c r="AE5223" s="177" t="s">
        <v>1064</v>
      </c>
      <c r="AQ5223" s="177"/>
      <c r="AR5223" s="177" t="s">
        <v>20341</v>
      </c>
      <c r="AS5223" s="177" t="s">
        <v>20342</v>
      </c>
      <c r="AT5223" s="177"/>
      <c r="AU5223" s="177"/>
      <c r="AV5223" s="177"/>
      <c r="AW5223" s="177"/>
    </row>
    <row r="5224" spans="1:58">
      <c r="A5224" s="170" t="s">
        <v>20196</v>
      </c>
      <c r="B5224" s="177" t="s">
        <v>20197</v>
      </c>
      <c r="D5224" s="177" t="s">
        <v>508</v>
      </c>
      <c r="E5224" s="177" t="s">
        <v>760</v>
      </c>
      <c r="F5224" s="177" t="s">
        <v>20343</v>
      </c>
      <c r="H5224" s="177" t="s">
        <v>17664</v>
      </c>
      <c r="I5224" s="177" t="s">
        <v>2334</v>
      </c>
      <c r="J5224" s="178">
        <v>41652</v>
      </c>
      <c r="K5224" s="178">
        <v>41652</v>
      </c>
      <c r="L5224" s="177" t="s">
        <v>550</v>
      </c>
      <c r="M5224" s="177" t="s">
        <v>17551</v>
      </c>
      <c r="N5224" s="177" t="s">
        <v>17551</v>
      </c>
      <c r="O5224" s="177" t="s">
        <v>195</v>
      </c>
      <c r="P5224" s="177" t="s">
        <v>1023</v>
      </c>
      <c r="Q5224" s="177" t="s">
        <v>1090</v>
      </c>
      <c r="R5224" s="177" t="s">
        <v>600</v>
      </c>
      <c r="S5224" s="177" t="s">
        <v>601</v>
      </c>
      <c r="T5224" s="177" t="s">
        <v>578</v>
      </c>
      <c r="U5224" s="177" t="s">
        <v>712</v>
      </c>
      <c r="V5224" s="177" t="s">
        <v>1898</v>
      </c>
      <c r="X5224" s="177" t="s">
        <v>943</v>
      </c>
      <c r="Y5224" s="177" t="s">
        <v>674</v>
      </c>
      <c r="Z5224" s="177" t="s">
        <v>712</v>
      </c>
      <c r="AA5224" s="177" t="s">
        <v>1517</v>
      </c>
      <c r="AC5224" s="177" t="s">
        <v>3501</v>
      </c>
      <c r="AD5224" s="177" t="s">
        <v>20344</v>
      </c>
      <c r="AE5224" s="177" t="s">
        <v>526</v>
      </c>
      <c r="AQ5224" s="177"/>
      <c r="AR5224" s="177" t="s">
        <v>7407</v>
      </c>
      <c r="AS5224" s="177" t="s">
        <v>20345</v>
      </c>
      <c r="AT5224" s="177"/>
      <c r="AU5224" s="177"/>
      <c r="AV5224" s="177"/>
      <c r="AW5224" s="177"/>
    </row>
    <row r="5225" spans="1:58">
      <c r="A5225" s="170" t="s">
        <v>20196</v>
      </c>
      <c r="B5225" s="177" t="s">
        <v>20197</v>
      </c>
      <c r="D5225" s="177" t="s">
        <v>610</v>
      </c>
      <c r="E5225" s="177" t="s">
        <v>770</v>
      </c>
      <c r="F5225" s="177" t="s">
        <v>20346</v>
      </c>
      <c r="H5225" s="177" t="s">
        <v>20347</v>
      </c>
      <c r="I5225" s="177" t="s">
        <v>2334</v>
      </c>
      <c r="J5225" s="178">
        <v>41652</v>
      </c>
      <c r="K5225" s="178">
        <v>41652</v>
      </c>
      <c r="L5225" s="177" t="s">
        <v>513</v>
      </c>
      <c r="M5225" s="177" t="s">
        <v>17550</v>
      </c>
      <c r="N5225" s="177" t="s">
        <v>17551</v>
      </c>
      <c r="O5225" s="177" t="s">
        <v>437</v>
      </c>
      <c r="P5225" s="177" t="s">
        <v>515</v>
      </c>
      <c r="Q5225" s="177" t="s">
        <v>515</v>
      </c>
      <c r="R5225" s="177" t="s">
        <v>516</v>
      </c>
      <c r="S5225" s="177" t="s">
        <v>517</v>
      </c>
      <c r="T5225" s="177" t="s">
        <v>4769</v>
      </c>
      <c r="U5225" s="177" t="s">
        <v>666</v>
      </c>
      <c r="V5225" s="177" t="s">
        <v>667</v>
      </c>
      <c r="W5225" s="177" t="s">
        <v>520</v>
      </c>
      <c r="X5225" s="177" t="s">
        <v>677</v>
      </c>
      <c r="Y5225" s="177" t="s">
        <v>2450</v>
      </c>
      <c r="Z5225" s="177" t="s">
        <v>20348</v>
      </c>
      <c r="AA5225" s="177" t="s">
        <v>524</v>
      </c>
      <c r="AB5225" s="177" t="s">
        <v>2450</v>
      </c>
      <c r="AC5225" s="177" t="s">
        <v>20349</v>
      </c>
      <c r="AD5225" s="177" t="s">
        <v>524</v>
      </c>
      <c r="AE5225" s="177" t="s">
        <v>2450</v>
      </c>
      <c r="AF5225" s="177" t="s">
        <v>20350</v>
      </c>
      <c r="AG5225" s="177" t="s">
        <v>524</v>
      </c>
      <c r="AH5225" s="177" t="s">
        <v>2450</v>
      </c>
      <c r="AI5225" s="177" t="s">
        <v>20351</v>
      </c>
      <c r="AJ5225" s="177" t="s">
        <v>524</v>
      </c>
      <c r="AK5225" s="177" t="s">
        <v>2450</v>
      </c>
      <c r="AL5225" s="177" t="s">
        <v>20352</v>
      </c>
      <c r="AM5225" s="177" t="s">
        <v>524</v>
      </c>
      <c r="AN5225" s="177" t="s">
        <v>2450</v>
      </c>
      <c r="AO5225" s="177" t="s">
        <v>20353</v>
      </c>
      <c r="AP5225" s="177" t="s">
        <v>524</v>
      </c>
      <c r="AQ5225" s="177" t="s">
        <v>20354</v>
      </c>
      <c r="AR5225" s="177" t="s">
        <v>20355</v>
      </c>
      <c r="AS5225" s="177" t="s">
        <v>20356</v>
      </c>
      <c r="AT5225" s="177"/>
      <c r="AU5225" s="177"/>
      <c r="AV5225" s="177"/>
      <c r="AW5225" s="177"/>
      <c r="BF5225" s="177" t="s">
        <v>20357</v>
      </c>
    </row>
    <row r="5226" spans="1:58">
      <c r="A5226" s="170" t="s">
        <v>20196</v>
      </c>
      <c r="B5226" s="177" t="s">
        <v>20197</v>
      </c>
      <c r="D5226" s="177" t="s">
        <v>610</v>
      </c>
      <c r="E5226" s="177" t="s">
        <v>1200</v>
      </c>
      <c r="F5226" s="177" t="s">
        <v>20358</v>
      </c>
      <c r="H5226" s="177" t="s">
        <v>20359</v>
      </c>
      <c r="I5226" s="177" t="s">
        <v>2334</v>
      </c>
      <c r="J5226" s="178">
        <v>41652</v>
      </c>
      <c r="K5226" s="178">
        <v>41652</v>
      </c>
      <c r="L5226" s="177" t="s">
        <v>513</v>
      </c>
      <c r="M5226" s="177" t="s">
        <v>17550</v>
      </c>
      <c r="N5226" s="177" t="s">
        <v>17551</v>
      </c>
      <c r="O5226" s="177" t="s">
        <v>437</v>
      </c>
      <c r="P5226" s="177" t="s">
        <v>515</v>
      </c>
      <c r="Q5226" s="177" t="s">
        <v>515</v>
      </c>
      <c r="R5226" s="177" t="s">
        <v>516</v>
      </c>
      <c r="S5226" s="177" t="s">
        <v>517</v>
      </c>
      <c r="T5226" s="177" t="s">
        <v>4769</v>
      </c>
      <c r="U5226" s="177" t="s">
        <v>666</v>
      </c>
      <c r="V5226" s="177" t="s">
        <v>667</v>
      </c>
      <c r="W5226" s="177" t="s">
        <v>520</v>
      </c>
      <c r="X5226" s="177" t="s">
        <v>677</v>
      </c>
      <c r="Y5226" s="177" t="s">
        <v>20360</v>
      </c>
      <c r="Z5226" s="177" t="s">
        <v>20361</v>
      </c>
      <c r="AA5226" s="177" t="s">
        <v>524</v>
      </c>
      <c r="AB5226" s="177" t="s">
        <v>20360</v>
      </c>
      <c r="AC5226" s="177" t="s">
        <v>20362</v>
      </c>
      <c r="AD5226" s="177" t="s">
        <v>524</v>
      </c>
      <c r="AE5226" s="177" t="s">
        <v>2450</v>
      </c>
      <c r="AF5226" s="177" t="s">
        <v>20363</v>
      </c>
      <c r="AG5226" s="177" t="s">
        <v>524</v>
      </c>
      <c r="AH5226" s="177" t="s">
        <v>20360</v>
      </c>
      <c r="AI5226" s="177" t="s">
        <v>20364</v>
      </c>
      <c r="AJ5226" s="177" t="s">
        <v>524</v>
      </c>
      <c r="AK5226" s="177" t="s">
        <v>20360</v>
      </c>
      <c r="AL5226" s="177" t="s">
        <v>20365</v>
      </c>
      <c r="AM5226" s="177" t="s">
        <v>524</v>
      </c>
      <c r="AN5226" s="177" t="s">
        <v>20360</v>
      </c>
      <c r="AO5226" s="177" t="s">
        <v>20366</v>
      </c>
      <c r="AP5226" s="177" t="s">
        <v>524</v>
      </c>
      <c r="AQ5226" s="177" t="s">
        <v>20367</v>
      </c>
      <c r="AR5226" s="177" t="s">
        <v>20368</v>
      </c>
      <c r="AS5226" s="177" t="s">
        <v>20369</v>
      </c>
      <c r="AT5226" s="177"/>
      <c r="AU5226" s="177"/>
      <c r="AV5226" s="177"/>
      <c r="AW5226" s="177"/>
      <c r="BF5226" s="177" t="s">
        <v>991</v>
      </c>
    </row>
    <row r="5227" spans="1:58">
      <c r="A5227" s="170" t="s">
        <v>20196</v>
      </c>
      <c r="B5227" s="177" t="s">
        <v>20197</v>
      </c>
      <c r="D5227" s="177" t="s">
        <v>508</v>
      </c>
      <c r="E5227" s="177" t="s">
        <v>1206</v>
      </c>
      <c r="F5227" s="177" t="s">
        <v>20370</v>
      </c>
      <c r="H5227" s="177" t="s">
        <v>20371</v>
      </c>
      <c r="I5227" s="177" t="s">
        <v>2334</v>
      </c>
      <c r="J5227" s="178">
        <v>41652</v>
      </c>
      <c r="K5227" s="178">
        <v>41652</v>
      </c>
      <c r="L5227" s="177" t="s">
        <v>513</v>
      </c>
      <c r="M5227" s="177" t="s">
        <v>17550</v>
      </c>
      <c r="N5227" s="177" t="s">
        <v>17551</v>
      </c>
      <c r="O5227" s="177" t="s">
        <v>437</v>
      </c>
      <c r="R5227" s="177" t="s">
        <v>973</v>
      </c>
      <c r="S5227" s="177" t="s">
        <v>973</v>
      </c>
      <c r="T5227" s="177" t="s">
        <v>1893</v>
      </c>
      <c r="U5227" s="177" t="s">
        <v>518</v>
      </c>
      <c r="V5227" s="177" t="s">
        <v>667</v>
      </c>
      <c r="W5227" s="177" t="s">
        <v>520</v>
      </c>
      <c r="X5227" s="177" t="s">
        <v>714</v>
      </c>
      <c r="Y5227" s="177" t="s">
        <v>2480</v>
      </c>
      <c r="Z5227" s="177" t="s">
        <v>17552</v>
      </c>
      <c r="AA5227" s="177" t="s">
        <v>524</v>
      </c>
      <c r="AB5227" s="177" t="s">
        <v>2480</v>
      </c>
      <c r="AC5227" s="177" t="s">
        <v>17553</v>
      </c>
      <c r="AD5227" s="177" t="s">
        <v>524</v>
      </c>
      <c r="AQ5227" s="177"/>
      <c r="AR5227" s="177" t="s">
        <v>20372</v>
      </c>
      <c r="AS5227" s="177" t="s">
        <v>20373</v>
      </c>
      <c r="AT5227" s="177"/>
      <c r="AU5227" s="177"/>
      <c r="AV5227" s="177"/>
      <c r="AW5227" s="177"/>
      <c r="BF5227" s="177" t="s">
        <v>17557</v>
      </c>
    </row>
    <row r="5228" spans="1:58">
      <c r="A5228" s="170" t="s">
        <v>20196</v>
      </c>
      <c r="B5228" s="177" t="s">
        <v>20197</v>
      </c>
      <c r="D5228" s="177" t="s">
        <v>610</v>
      </c>
      <c r="E5228" s="177" t="s">
        <v>1219</v>
      </c>
      <c r="F5228" s="177" t="s">
        <v>17548</v>
      </c>
      <c r="H5228" s="177" t="s">
        <v>17549</v>
      </c>
      <c r="I5228" s="177" t="s">
        <v>2334</v>
      </c>
      <c r="J5228" s="178">
        <v>41652</v>
      </c>
      <c r="K5228" s="178">
        <v>41652</v>
      </c>
      <c r="L5228" s="177" t="s">
        <v>513</v>
      </c>
      <c r="M5228" s="177" t="s">
        <v>17550</v>
      </c>
      <c r="N5228" s="177" t="s">
        <v>17551</v>
      </c>
      <c r="O5228" s="177" t="s">
        <v>437</v>
      </c>
      <c r="R5228" s="177" t="s">
        <v>973</v>
      </c>
      <c r="S5228" s="177" t="s">
        <v>973</v>
      </c>
      <c r="T5228" s="177" t="s">
        <v>1893</v>
      </c>
      <c r="U5228" s="177" t="s">
        <v>518</v>
      </c>
      <c r="V5228" s="177" t="s">
        <v>667</v>
      </c>
      <c r="W5228" s="177" t="s">
        <v>520</v>
      </c>
      <c r="X5228" s="177" t="s">
        <v>714</v>
      </c>
      <c r="Y5228" s="177" t="s">
        <v>2480</v>
      </c>
      <c r="Z5228" s="177" t="s">
        <v>17552</v>
      </c>
      <c r="AA5228" s="177" t="s">
        <v>524</v>
      </c>
      <c r="AB5228" s="177" t="s">
        <v>2480</v>
      </c>
      <c r="AC5228" s="177" t="s">
        <v>17553</v>
      </c>
      <c r="AD5228" s="177" t="s">
        <v>524</v>
      </c>
      <c r="AQ5228" s="177" t="s">
        <v>20374</v>
      </c>
      <c r="AR5228" s="177" t="s">
        <v>17555</v>
      </c>
      <c r="AS5228" s="177" t="s">
        <v>17556</v>
      </c>
      <c r="AT5228" s="177"/>
      <c r="AU5228" s="177"/>
      <c r="AV5228" s="177"/>
      <c r="AW5228" s="177"/>
      <c r="BF5228" s="177" t="s">
        <v>17557</v>
      </c>
    </row>
    <row r="5229" spans="1:58">
      <c r="A5229" s="170" t="s">
        <v>20196</v>
      </c>
      <c r="B5229" s="177" t="s">
        <v>20197</v>
      </c>
      <c r="D5229" s="177" t="s">
        <v>508</v>
      </c>
      <c r="E5229" s="177" t="s">
        <v>1225</v>
      </c>
      <c r="F5229" s="177" t="s">
        <v>20375</v>
      </c>
      <c r="H5229" s="177" t="s">
        <v>20376</v>
      </c>
      <c r="I5229" s="177" t="s">
        <v>2334</v>
      </c>
      <c r="J5229" s="178">
        <v>41652</v>
      </c>
      <c r="K5229" s="178">
        <v>41652</v>
      </c>
      <c r="L5229" s="177" t="s">
        <v>513</v>
      </c>
      <c r="M5229" s="177" t="s">
        <v>17550</v>
      </c>
      <c r="N5229" s="177" t="s">
        <v>17551</v>
      </c>
      <c r="O5229" s="177" t="s">
        <v>437</v>
      </c>
      <c r="R5229" s="177" t="s">
        <v>680</v>
      </c>
      <c r="S5229" s="177" t="s">
        <v>680</v>
      </c>
      <c r="T5229" s="177" t="s">
        <v>2024</v>
      </c>
      <c r="U5229" s="177" t="s">
        <v>666</v>
      </c>
      <c r="V5229" s="177" t="s">
        <v>681</v>
      </c>
      <c r="W5229" s="177" t="s">
        <v>520</v>
      </c>
      <c r="X5229" s="177" t="s">
        <v>682</v>
      </c>
      <c r="Y5229" s="177" t="s">
        <v>2450</v>
      </c>
      <c r="Z5229" s="177" t="s">
        <v>20377</v>
      </c>
      <c r="AA5229" s="177" t="s">
        <v>524</v>
      </c>
      <c r="AB5229" s="177" t="s">
        <v>2450</v>
      </c>
      <c r="AC5229" s="177" t="s">
        <v>20378</v>
      </c>
      <c r="AD5229" s="177" t="s">
        <v>524</v>
      </c>
      <c r="AE5229" s="177" t="s">
        <v>2450</v>
      </c>
      <c r="AF5229" s="177" t="s">
        <v>20379</v>
      </c>
      <c r="AG5229" s="177" t="s">
        <v>524</v>
      </c>
      <c r="AH5229" s="177" t="s">
        <v>2450</v>
      </c>
      <c r="AI5229" s="177" t="s">
        <v>20380</v>
      </c>
      <c r="AJ5229" s="177" t="s">
        <v>524</v>
      </c>
      <c r="AQ5229" s="177"/>
      <c r="AR5229" s="177" t="s">
        <v>20381</v>
      </c>
      <c r="AS5229" s="177" t="s">
        <v>20382</v>
      </c>
      <c r="AT5229" s="177"/>
      <c r="AU5229" s="177"/>
      <c r="AV5229" s="177"/>
      <c r="AW5229" s="177"/>
      <c r="BF5229" s="177" t="s">
        <v>3641</v>
      </c>
    </row>
    <row r="5230" spans="1:58">
      <c r="A5230" s="170" t="s">
        <v>20196</v>
      </c>
      <c r="B5230" s="177" t="s">
        <v>20197</v>
      </c>
      <c r="D5230" s="177" t="s">
        <v>508</v>
      </c>
      <c r="E5230" s="177" t="s">
        <v>1231</v>
      </c>
      <c r="F5230" s="177" t="s">
        <v>20383</v>
      </c>
      <c r="H5230" s="177" t="s">
        <v>20384</v>
      </c>
      <c r="I5230" s="177" t="s">
        <v>2334</v>
      </c>
      <c r="J5230" s="178">
        <v>41652</v>
      </c>
      <c r="K5230" s="178">
        <v>41652</v>
      </c>
      <c r="L5230" s="177" t="s">
        <v>513</v>
      </c>
      <c r="M5230" s="177" t="s">
        <v>17550</v>
      </c>
      <c r="N5230" s="177" t="s">
        <v>17551</v>
      </c>
      <c r="O5230" s="177" t="s">
        <v>437</v>
      </c>
      <c r="R5230" s="177" t="s">
        <v>680</v>
      </c>
      <c r="S5230" s="177" t="s">
        <v>680</v>
      </c>
      <c r="T5230" s="177" t="s">
        <v>2024</v>
      </c>
      <c r="U5230" s="177" t="s">
        <v>666</v>
      </c>
      <c r="V5230" s="177" t="s">
        <v>681</v>
      </c>
      <c r="W5230" s="177" t="s">
        <v>520</v>
      </c>
      <c r="X5230" s="177" t="s">
        <v>682</v>
      </c>
      <c r="Y5230" s="177" t="s">
        <v>2450</v>
      </c>
      <c r="Z5230" s="177" t="s">
        <v>20385</v>
      </c>
      <c r="AA5230" s="177" t="s">
        <v>524</v>
      </c>
      <c r="AB5230" s="177" t="s">
        <v>2450</v>
      </c>
      <c r="AC5230" s="177" t="s">
        <v>20386</v>
      </c>
      <c r="AD5230" s="177" t="s">
        <v>524</v>
      </c>
      <c r="AE5230" s="177" t="s">
        <v>2450</v>
      </c>
      <c r="AF5230" s="177" t="s">
        <v>20387</v>
      </c>
      <c r="AG5230" s="177" t="s">
        <v>524</v>
      </c>
      <c r="AH5230" s="177" t="s">
        <v>2450</v>
      </c>
      <c r="AI5230" s="177" t="s">
        <v>20388</v>
      </c>
      <c r="AJ5230" s="177" t="s">
        <v>524</v>
      </c>
      <c r="AQ5230" s="177"/>
      <c r="AR5230" s="177" t="s">
        <v>20389</v>
      </c>
      <c r="AS5230" s="177" t="s">
        <v>20390</v>
      </c>
      <c r="AT5230" s="177"/>
      <c r="AU5230" s="177"/>
      <c r="AV5230" s="177"/>
      <c r="AW5230" s="177"/>
      <c r="BF5230" s="177" t="s">
        <v>3641</v>
      </c>
    </row>
    <row r="5231" spans="1:58">
      <c r="A5231" s="170" t="s">
        <v>20196</v>
      </c>
      <c r="B5231" s="177" t="s">
        <v>20197</v>
      </c>
      <c r="D5231" s="177" t="s">
        <v>508</v>
      </c>
      <c r="E5231" s="177" t="s">
        <v>1236</v>
      </c>
      <c r="F5231" s="177" t="s">
        <v>20391</v>
      </c>
      <c r="H5231" s="177" t="s">
        <v>3586</v>
      </c>
      <c r="I5231" s="177" t="s">
        <v>2334</v>
      </c>
      <c r="J5231" s="178">
        <v>41652</v>
      </c>
      <c r="K5231" s="178">
        <v>41652</v>
      </c>
      <c r="L5231" s="177" t="s">
        <v>513</v>
      </c>
      <c r="M5231" s="177" t="s">
        <v>17550</v>
      </c>
      <c r="N5231" s="177" t="s">
        <v>17551</v>
      </c>
      <c r="O5231" s="177" t="s">
        <v>195</v>
      </c>
      <c r="P5231" s="177" t="s">
        <v>1023</v>
      </c>
      <c r="Q5231" s="177" t="s">
        <v>2459</v>
      </c>
      <c r="R5231" s="177" t="s">
        <v>731</v>
      </c>
      <c r="S5231" s="177" t="s">
        <v>2609</v>
      </c>
      <c r="T5231" s="177" t="s">
        <v>805</v>
      </c>
      <c r="U5231" s="177" t="s">
        <v>646</v>
      </c>
      <c r="V5231" s="177" t="s">
        <v>645</v>
      </c>
      <c r="W5231" s="177" t="s">
        <v>3010</v>
      </c>
      <c r="X5231" s="177" t="s">
        <v>784</v>
      </c>
      <c r="Z5231" s="177" t="s">
        <v>646</v>
      </c>
      <c r="AA5231" s="177" t="s">
        <v>20392</v>
      </c>
      <c r="AB5231" s="177" t="s">
        <v>20393</v>
      </c>
      <c r="AC5231" s="177" t="s">
        <v>2461</v>
      </c>
      <c r="AD5231" s="177" t="s">
        <v>20394</v>
      </c>
      <c r="AE5231" s="177" t="s">
        <v>526</v>
      </c>
      <c r="AQ5231" s="177"/>
      <c r="AR5231" s="177" t="s">
        <v>20395</v>
      </c>
      <c r="AS5231" s="177" t="s">
        <v>20396</v>
      </c>
      <c r="AT5231" s="177"/>
      <c r="AU5231" s="177"/>
      <c r="AV5231" s="177"/>
      <c r="AW5231" s="177"/>
    </row>
    <row r="5232" spans="1:58">
      <c r="A5232" s="170" t="s">
        <v>20196</v>
      </c>
      <c r="B5232" s="177" t="s">
        <v>20197</v>
      </c>
      <c r="D5232" s="177" t="s">
        <v>508</v>
      </c>
      <c r="E5232" s="177" t="s">
        <v>1242</v>
      </c>
      <c r="F5232" s="177" t="s">
        <v>20397</v>
      </c>
      <c r="H5232" s="177" t="s">
        <v>3592</v>
      </c>
      <c r="I5232" s="177" t="s">
        <v>2334</v>
      </c>
      <c r="J5232" s="178">
        <v>41652</v>
      </c>
      <c r="K5232" s="178">
        <v>41652</v>
      </c>
      <c r="L5232" s="177" t="s">
        <v>513</v>
      </c>
      <c r="M5232" s="177" t="s">
        <v>17550</v>
      </c>
      <c r="N5232" s="177" t="s">
        <v>17551</v>
      </c>
      <c r="O5232" s="177" t="s">
        <v>195</v>
      </c>
      <c r="P5232" s="177" t="s">
        <v>1023</v>
      </c>
      <c r="Q5232" s="177" t="s">
        <v>2459</v>
      </c>
      <c r="R5232" s="177" t="s">
        <v>731</v>
      </c>
      <c r="S5232" s="177" t="s">
        <v>2609</v>
      </c>
      <c r="T5232" s="177" t="s">
        <v>805</v>
      </c>
      <c r="U5232" s="177" t="s">
        <v>646</v>
      </c>
      <c r="V5232" s="177" t="s">
        <v>645</v>
      </c>
      <c r="W5232" s="177" t="s">
        <v>3010</v>
      </c>
      <c r="X5232" s="177" t="s">
        <v>784</v>
      </c>
      <c r="Z5232" s="177" t="s">
        <v>646</v>
      </c>
      <c r="AA5232" s="177" t="s">
        <v>20392</v>
      </c>
      <c r="AB5232" s="177" t="s">
        <v>20393</v>
      </c>
      <c r="AC5232" s="177" t="s">
        <v>2461</v>
      </c>
      <c r="AD5232" s="177" t="s">
        <v>20398</v>
      </c>
      <c r="AE5232" s="177" t="s">
        <v>526</v>
      </c>
      <c r="AQ5232" s="177"/>
      <c r="AR5232" s="177" t="s">
        <v>20399</v>
      </c>
      <c r="AS5232" s="177" t="s">
        <v>20400</v>
      </c>
      <c r="AT5232" s="177"/>
      <c r="AU5232" s="177"/>
      <c r="AV5232" s="177"/>
      <c r="AW5232" s="177"/>
    </row>
    <row r="5233" spans="1:71">
      <c r="A5233" s="170" t="s">
        <v>20196</v>
      </c>
      <c r="B5233" s="177" t="s">
        <v>20197</v>
      </c>
      <c r="D5233" s="177" t="s">
        <v>508</v>
      </c>
      <c r="E5233" s="177" t="s">
        <v>1246</v>
      </c>
      <c r="F5233" s="177" t="s">
        <v>20401</v>
      </c>
      <c r="H5233" s="177" t="s">
        <v>3595</v>
      </c>
      <c r="I5233" s="177" t="s">
        <v>2334</v>
      </c>
      <c r="J5233" s="178">
        <v>41652</v>
      </c>
      <c r="K5233" s="178">
        <v>41652</v>
      </c>
      <c r="L5233" s="177" t="s">
        <v>550</v>
      </c>
      <c r="M5233" s="177" t="s">
        <v>17551</v>
      </c>
      <c r="N5233" s="177" t="s">
        <v>17551</v>
      </c>
      <c r="O5233" s="177" t="s">
        <v>195</v>
      </c>
      <c r="P5233" s="177" t="s">
        <v>589</v>
      </c>
      <c r="R5233" s="177" t="s">
        <v>731</v>
      </c>
      <c r="S5233" s="177" t="s">
        <v>4709</v>
      </c>
      <c r="T5233" s="177" t="s">
        <v>555</v>
      </c>
      <c r="U5233" s="177" t="s">
        <v>712</v>
      </c>
      <c r="V5233" s="177" t="s">
        <v>733</v>
      </c>
      <c r="X5233" s="177" t="s">
        <v>1954</v>
      </c>
      <c r="Y5233" s="177" t="s">
        <v>4901</v>
      </c>
      <c r="Z5233" s="177" t="s">
        <v>712</v>
      </c>
      <c r="AA5233" s="177" t="s">
        <v>736</v>
      </c>
      <c r="AC5233" s="177" t="s">
        <v>3517</v>
      </c>
      <c r="AD5233" s="177" t="s">
        <v>20402</v>
      </c>
      <c r="AE5233" s="177" t="s">
        <v>870</v>
      </c>
      <c r="AQ5233" s="177"/>
      <c r="AR5233" s="177" t="s">
        <v>20403</v>
      </c>
      <c r="AS5233" s="177" t="s">
        <v>20404</v>
      </c>
      <c r="AT5233" s="177"/>
      <c r="AU5233" s="177"/>
      <c r="AV5233" s="177"/>
      <c r="AW5233" s="177"/>
    </row>
    <row r="5234" spans="1:71">
      <c r="A5234" s="170" t="s">
        <v>20196</v>
      </c>
      <c r="B5234" s="177" t="s">
        <v>20197</v>
      </c>
      <c r="D5234" s="177" t="s">
        <v>508</v>
      </c>
      <c r="E5234" s="170" t="s">
        <v>11101</v>
      </c>
      <c r="F5234" s="177" t="s">
        <v>20405</v>
      </c>
      <c r="H5234" s="177" t="s">
        <v>3602</v>
      </c>
      <c r="I5234" s="177" t="s">
        <v>2334</v>
      </c>
      <c r="J5234" s="178">
        <v>41652</v>
      </c>
      <c r="K5234" s="178">
        <v>41652</v>
      </c>
      <c r="L5234" s="177" t="s">
        <v>550</v>
      </c>
      <c r="M5234" s="177" t="s">
        <v>17551</v>
      </c>
      <c r="N5234" s="177" t="s">
        <v>17551</v>
      </c>
      <c r="O5234" s="177" t="s">
        <v>195</v>
      </c>
      <c r="P5234" s="177" t="s">
        <v>1193</v>
      </c>
      <c r="Q5234" s="177" t="s">
        <v>2459</v>
      </c>
      <c r="R5234" s="177" t="s">
        <v>731</v>
      </c>
      <c r="S5234" s="177" t="s">
        <v>4709</v>
      </c>
      <c r="T5234" s="177" t="s">
        <v>555</v>
      </c>
      <c r="U5234" s="177" t="s">
        <v>712</v>
      </c>
      <c r="V5234" s="177" t="s">
        <v>733</v>
      </c>
      <c r="X5234" s="177" t="s">
        <v>1954</v>
      </c>
      <c r="Y5234" s="177" t="s">
        <v>4901</v>
      </c>
      <c r="Z5234" s="177" t="s">
        <v>712</v>
      </c>
      <c r="AA5234" s="177" t="s">
        <v>736</v>
      </c>
      <c r="AB5234" s="177" t="s">
        <v>20406</v>
      </c>
      <c r="AC5234" s="177" t="s">
        <v>3517</v>
      </c>
      <c r="AD5234" s="177" t="s">
        <v>20407</v>
      </c>
      <c r="AE5234" s="177" t="s">
        <v>870</v>
      </c>
      <c r="AQ5234" s="177"/>
      <c r="AR5234" s="177" t="s">
        <v>20408</v>
      </c>
      <c r="AS5234" s="177" t="s">
        <v>20409</v>
      </c>
      <c r="AT5234" s="177"/>
      <c r="AU5234" s="177"/>
      <c r="AV5234" s="177"/>
      <c r="AW5234" s="177"/>
    </row>
    <row r="5235" spans="1:71">
      <c r="A5235" s="170" t="s">
        <v>20196</v>
      </c>
      <c r="B5235" s="177" t="s">
        <v>20197</v>
      </c>
      <c r="D5235" s="177" t="s">
        <v>508</v>
      </c>
      <c r="E5235" s="177" t="s">
        <v>1252</v>
      </c>
      <c r="F5235" s="177" t="s">
        <v>20410</v>
      </c>
      <c r="H5235" s="177" t="s">
        <v>6228</v>
      </c>
      <c r="I5235" s="177" t="s">
        <v>2334</v>
      </c>
      <c r="J5235" s="178">
        <v>41652</v>
      </c>
      <c r="K5235" s="178">
        <v>41652</v>
      </c>
      <c r="L5235" s="177" t="s">
        <v>550</v>
      </c>
      <c r="M5235" s="177" t="s">
        <v>17551</v>
      </c>
      <c r="N5235" s="177" t="s">
        <v>17551</v>
      </c>
      <c r="O5235" s="177" t="s">
        <v>195</v>
      </c>
      <c r="P5235" s="177" t="s">
        <v>589</v>
      </c>
      <c r="Q5235" s="177" t="s">
        <v>2459</v>
      </c>
      <c r="R5235" s="177" t="s">
        <v>731</v>
      </c>
      <c r="S5235" s="177" t="s">
        <v>4709</v>
      </c>
      <c r="T5235" s="177" t="s">
        <v>555</v>
      </c>
      <c r="U5235" s="177" t="s">
        <v>712</v>
      </c>
      <c r="V5235" s="177" t="s">
        <v>754</v>
      </c>
      <c r="X5235" s="177" t="s">
        <v>1954</v>
      </c>
      <c r="Y5235" s="177" t="s">
        <v>4901</v>
      </c>
      <c r="Z5235" s="177" t="s">
        <v>712</v>
      </c>
      <c r="AA5235" s="177" t="s">
        <v>755</v>
      </c>
      <c r="AB5235" s="177" t="s">
        <v>20406</v>
      </c>
      <c r="AC5235" s="177" t="s">
        <v>3505</v>
      </c>
      <c r="AD5235" s="177" t="s">
        <v>20411</v>
      </c>
      <c r="AE5235" s="177" t="s">
        <v>583</v>
      </c>
      <c r="AQ5235" s="177"/>
      <c r="AR5235" s="177" t="s">
        <v>20412</v>
      </c>
      <c r="AS5235" s="177" t="s">
        <v>20413</v>
      </c>
      <c r="AT5235" s="177"/>
      <c r="AU5235" s="177"/>
      <c r="AV5235" s="177"/>
      <c r="AW5235" s="177"/>
    </row>
    <row r="5236" spans="1:71">
      <c r="A5236" s="170" t="s">
        <v>20196</v>
      </c>
      <c r="B5236" s="177" t="s">
        <v>20197</v>
      </c>
      <c r="D5236" s="177" t="s">
        <v>508</v>
      </c>
      <c r="E5236" s="177" t="s">
        <v>1260</v>
      </c>
      <c r="F5236" s="177" t="s">
        <v>20414</v>
      </c>
      <c r="H5236" s="177" t="s">
        <v>6236</v>
      </c>
      <c r="I5236" s="177" t="s">
        <v>2334</v>
      </c>
      <c r="J5236" s="178">
        <v>41652</v>
      </c>
      <c r="K5236" s="178">
        <v>41652</v>
      </c>
      <c r="L5236" s="177" t="s">
        <v>550</v>
      </c>
      <c r="M5236" s="177" t="s">
        <v>17551</v>
      </c>
      <c r="N5236" s="177" t="s">
        <v>17551</v>
      </c>
      <c r="O5236" s="177" t="s">
        <v>195</v>
      </c>
      <c r="P5236" s="177" t="s">
        <v>1023</v>
      </c>
      <c r="Q5236" s="177" t="s">
        <v>2718</v>
      </c>
      <c r="R5236" s="177" t="s">
        <v>600</v>
      </c>
      <c r="S5236" s="177" t="s">
        <v>601</v>
      </c>
      <c r="T5236" s="177" t="s">
        <v>555</v>
      </c>
      <c r="U5236" s="177" t="s">
        <v>739</v>
      </c>
      <c r="V5236" s="177" t="s">
        <v>1445</v>
      </c>
      <c r="X5236" s="177" t="s">
        <v>943</v>
      </c>
      <c r="Y5236" s="177" t="s">
        <v>674</v>
      </c>
      <c r="Z5236" s="177" t="s">
        <v>739</v>
      </c>
      <c r="AA5236" s="177" t="s">
        <v>1812</v>
      </c>
      <c r="AC5236" s="177" t="s">
        <v>3517</v>
      </c>
      <c r="AD5236" s="177" t="s">
        <v>20415</v>
      </c>
      <c r="AE5236" s="177" t="s">
        <v>870</v>
      </c>
      <c r="AQ5236" s="177"/>
      <c r="AR5236" s="177" t="s">
        <v>20416</v>
      </c>
      <c r="AS5236" s="177" t="s">
        <v>20417</v>
      </c>
      <c r="AT5236" s="177"/>
      <c r="AU5236" s="177"/>
      <c r="AV5236" s="177"/>
      <c r="AW5236" s="177"/>
    </row>
    <row r="5237" spans="1:71">
      <c r="A5237" s="170" t="s">
        <v>20196</v>
      </c>
      <c r="B5237" s="177" t="s">
        <v>20197</v>
      </c>
      <c r="D5237" s="177" t="s">
        <v>508</v>
      </c>
      <c r="E5237" s="177" t="s">
        <v>1264</v>
      </c>
      <c r="F5237" s="177" t="s">
        <v>20418</v>
      </c>
      <c r="H5237" s="177" t="s">
        <v>5919</v>
      </c>
      <c r="I5237" s="177" t="s">
        <v>2334</v>
      </c>
      <c r="J5237" s="178">
        <v>41652</v>
      </c>
      <c r="K5237" s="178">
        <v>41652</v>
      </c>
      <c r="L5237" s="177" t="s">
        <v>513</v>
      </c>
      <c r="M5237" s="177" t="s">
        <v>17550</v>
      </c>
      <c r="N5237" s="177" t="s">
        <v>17551</v>
      </c>
      <c r="O5237" s="177" t="s">
        <v>195</v>
      </c>
      <c r="P5237" s="177" t="s">
        <v>1023</v>
      </c>
      <c r="R5237" s="177" t="s">
        <v>731</v>
      </c>
      <c r="S5237" s="177" t="s">
        <v>2609</v>
      </c>
      <c r="T5237" s="177" t="s">
        <v>781</v>
      </c>
      <c r="U5237" s="177" t="s">
        <v>646</v>
      </c>
      <c r="V5237" s="177" t="s">
        <v>987</v>
      </c>
      <c r="W5237" s="177" t="s">
        <v>3559</v>
      </c>
      <c r="X5237" s="177" t="s">
        <v>784</v>
      </c>
      <c r="Z5237" s="177" t="s">
        <v>646</v>
      </c>
      <c r="AA5237" s="177" t="s">
        <v>2610</v>
      </c>
      <c r="AB5237" s="177" t="s">
        <v>20419</v>
      </c>
      <c r="AC5237" s="177" t="s">
        <v>2461</v>
      </c>
      <c r="AD5237" s="177" t="s">
        <v>20420</v>
      </c>
      <c r="AE5237" s="177" t="s">
        <v>526</v>
      </c>
      <c r="AQ5237" s="177"/>
      <c r="AR5237" s="177" t="s">
        <v>20421</v>
      </c>
      <c r="AS5237" s="177" t="s">
        <v>20422</v>
      </c>
      <c r="AT5237" s="177"/>
      <c r="AU5237" s="177"/>
      <c r="AV5237" s="177"/>
      <c r="AW5237" s="177"/>
    </row>
    <row r="5238" spans="1:71">
      <c r="A5238" s="170" t="s">
        <v>20196</v>
      </c>
      <c r="B5238" s="177" t="s">
        <v>20197</v>
      </c>
      <c r="D5238" s="177" t="s">
        <v>508</v>
      </c>
      <c r="E5238" s="170" t="s">
        <v>1269</v>
      </c>
      <c r="F5238" s="177" t="s">
        <v>20423</v>
      </c>
      <c r="H5238" s="177" t="s">
        <v>3574</v>
      </c>
      <c r="I5238" s="177" t="s">
        <v>2334</v>
      </c>
      <c r="J5238" s="178">
        <v>41652</v>
      </c>
      <c r="K5238" s="178">
        <v>41652</v>
      </c>
      <c r="L5238" s="177" t="s">
        <v>513</v>
      </c>
      <c r="M5238" s="177" t="s">
        <v>17550</v>
      </c>
      <c r="N5238" s="177" t="s">
        <v>17551</v>
      </c>
      <c r="O5238" s="177" t="s">
        <v>195</v>
      </c>
      <c r="P5238" s="177" t="s">
        <v>1023</v>
      </c>
      <c r="R5238" s="177" t="s">
        <v>731</v>
      </c>
      <c r="S5238" s="177" t="s">
        <v>2609</v>
      </c>
      <c r="T5238" s="177" t="s">
        <v>781</v>
      </c>
      <c r="U5238" s="177" t="s">
        <v>646</v>
      </c>
      <c r="V5238" s="177" t="s">
        <v>987</v>
      </c>
      <c r="W5238" s="177" t="s">
        <v>2465</v>
      </c>
      <c r="X5238" s="177" t="s">
        <v>784</v>
      </c>
      <c r="Z5238" s="177" t="s">
        <v>646</v>
      </c>
      <c r="AA5238" s="177" t="s">
        <v>2610</v>
      </c>
      <c r="AB5238" s="177" t="s">
        <v>20419</v>
      </c>
      <c r="AC5238" s="177" t="s">
        <v>2461</v>
      </c>
      <c r="AD5238" s="177" t="s">
        <v>20424</v>
      </c>
      <c r="AE5238" s="177" t="s">
        <v>526</v>
      </c>
      <c r="AQ5238" s="177"/>
      <c r="AR5238" s="177" t="s">
        <v>20425</v>
      </c>
      <c r="AS5238" s="177" t="s">
        <v>20426</v>
      </c>
      <c r="AT5238" s="177"/>
      <c r="AU5238" s="177"/>
      <c r="AV5238" s="177"/>
      <c r="AW5238" s="177"/>
    </row>
    <row r="5239" spans="1:71">
      <c r="A5239" s="170" t="s">
        <v>20196</v>
      </c>
      <c r="B5239" s="177" t="s">
        <v>20197</v>
      </c>
      <c r="D5239" s="177" t="s">
        <v>508</v>
      </c>
      <c r="E5239" s="177" t="s">
        <v>1286</v>
      </c>
      <c r="F5239" s="177" t="s">
        <v>20427</v>
      </c>
      <c r="H5239" s="177" t="s">
        <v>14675</v>
      </c>
      <c r="I5239" s="177" t="s">
        <v>2334</v>
      </c>
      <c r="J5239" s="178">
        <v>41652</v>
      </c>
      <c r="K5239" s="178">
        <v>41652</v>
      </c>
      <c r="L5239" s="177" t="s">
        <v>550</v>
      </c>
      <c r="M5239" s="177" t="s">
        <v>17551</v>
      </c>
      <c r="N5239" s="177" t="s">
        <v>17551</v>
      </c>
      <c r="O5239" s="177" t="s">
        <v>195</v>
      </c>
      <c r="P5239" s="177" t="s">
        <v>1193</v>
      </c>
      <c r="Q5239" s="177" t="s">
        <v>4629</v>
      </c>
      <c r="R5239" s="177" t="s">
        <v>600</v>
      </c>
      <c r="S5239" s="177" t="s">
        <v>601</v>
      </c>
      <c r="T5239" s="177" t="s">
        <v>602</v>
      </c>
      <c r="U5239" s="177" t="s">
        <v>702</v>
      </c>
      <c r="V5239" s="177" t="s">
        <v>2569</v>
      </c>
      <c r="X5239" s="177" t="s">
        <v>943</v>
      </c>
      <c r="Y5239" s="177" t="s">
        <v>674</v>
      </c>
      <c r="Z5239" s="177" t="s">
        <v>702</v>
      </c>
      <c r="AA5239" s="177" t="s">
        <v>715</v>
      </c>
      <c r="AB5239" s="177" t="s">
        <v>5963</v>
      </c>
      <c r="AC5239" s="177" t="s">
        <v>3501</v>
      </c>
      <c r="AD5239" s="177" t="s">
        <v>20428</v>
      </c>
      <c r="AE5239" s="177" t="s">
        <v>526</v>
      </c>
      <c r="AQ5239" s="177"/>
      <c r="AR5239" s="177" t="s">
        <v>20429</v>
      </c>
      <c r="AS5239" s="177" t="s">
        <v>20430</v>
      </c>
      <c r="AT5239" s="177"/>
      <c r="AU5239" s="177"/>
      <c r="AV5239" s="177"/>
      <c r="AW5239" s="177"/>
    </row>
    <row r="5240" spans="1:71">
      <c r="A5240" s="170" t="s">
        <v>20196</v>
      </c>
      <c r="B5240" s="177" t="s">
        <v>20197</v>
      </c>
      <c r="D5240" s="177" t="s">
        <v>508</v>
      </c>
      <c r="E5240" s="177" t="s">
        <v>2745</v>
      </c>
      <c r="F5240" s="177" t="s">
        <v>20431</v>
      </c>
      <c r="H5240" s="177" t="s">
        <v>6309</v>
      </c>
      <c r="I5240" s="177" t="s">
        <v>2334</v>
      </c>
      <c r="J5240" s="178">
        <v>41652</v>
      </c>
      <c r="K5240" s="178">
        <v>41652</v>
      </c>
      <c r="L5240" s="177" t="s">
        <v>550</v>
      </c>
      <c r="M5240" s="177" t="s">
        <v>17551</v>
      </c>
      <c r="N5240" s="177" t="s">
        <v>17551</v>
      </c>
      <c r="O5240" s="177" t="s">
        <v>195</v>
      </c>
      <c r="P5240" s="177" t="s">
        <v>1023</v>
      </c>
      <c r="Q5240" s="177" t="s">
        <v>2630</v>
      </c>
      <c r="R5240" s="177" t="s">
        <v>600</v>
      </c>
      <c r="S5240" s="177" t="s">
        <v>601</v>
      </c>
      <c r="T5240" s="177" t="s">
        <v>3731</v>
      </c>
      <c r="U5240" s="177" t="s">
        <v>702</v>
      </c>
      <c r="V5240" s="177" t="s">
        <v>2831</v>
      </c>
      <c r="X5240" s="177" t="s">
        <v>890</v>
      </c>
      <c r="Y5240" s="177" t="s">
        <v>891</v>
      </c>
      <c r="Z5240" s="177" t="s">
        <v>702</v>
      </c>
      <c r="AA5240" s="177" t="s">
        <v>1170</v>
      </c>
      <c r="AC5240" s="177" t="s">
        <v>3501</v>
      </c>
      <c r="AD5240" s="177" t="s">
        <v>20432</v>
      </c>
      <c r="AE5240" s="177" t="s">
        <v>526</v>
      </c>
      <c r="AQ5240" s="177"/>
      <c r="AR5240" s="177" t="s">
        <v>20433</v>
      </c>
      <c r="AS5240" s="177" t="s">
        <v>20434</v>
      </c>
      <c r="AT5240" s="177"/>
      <c r="AU5240" s="177"/>
      <c r="AV5240" s="177"/>
      <c r="AW5240" s="177"/>
    </row>
    <row r="5241" spans="1:71">
      <c r="A5241" s="170" t="s">
        <v>20196</v>
      </c>
      <c r="B5241" s="177" t="s">
        <v>20197</v>
      </c>
      <c r="D5241" s="177" t="s">
        <v>508</v>
      </c>
      <c r="E5241" s="177" t="s">
        <v>1296</v>
      </c>
      <c r="F5241" s="177" t="s">
        <v>20435</v>
      </c>
      <c r="H5241" s="177" t="s">
        <v>16539</v>
      </c>
      <c r="I5241" s="177" t="s">
        <v>2334</v>
      </c>
      <c r="J5241" s="178">
        <v>41652</v>
      </c>
      <c r="K5241" s="178">
        <v>41652</v>
      </c>
      <c r="L5241" s="177" t="s">
        <v>550</v>
      </c>
      <c r="M5241" s="177" t="s">
        <v>17551</v>
      </c>
      <c r="N5241" s="177" t="s">
        <v>17551</v>
      </c>
      <c r="O5241" s="177" t="s">
        <v>195</v>
      </c>
      <c r="P5241" s="177" t="s">
        <v>1023</v>
      </c>
      <c r="Q5241" s="177" t="s">
        <v>5544</v>
      </c>
      <c r="R5241" s="177" t="s">
        <v>600</v>
      </c>
      <c r="S5241" s="177" t="s">
        <v>601</v>
      </c>
      <c r="T5241" s="177" t="s">
        <v>1336</v>
      </c>
      <c r="U5241" s="177" t="s">
        <v>702</v>
      </c>
      <c r="V5241" s="177" t="s">
        <v>743</v>
      </c>
      <c r="X5241" s="177" t="s">
        <v>890</v>
      </c>
      <c r="Y5241" s="177" t="s">
        <v>891</v>
      </c>
      <c r="Z5241" s="177" t="s">
        <v>702</v>
      </c>
      <c r="AA5241" s="177" t="s">
        <v>744</v>
      </c>
      <c r="AC5241" s="177" t="s">
        <v>3501</v>
      </c>
      <c r="AD5241" s="177" t="s">
        <v>20436</v>
      </c>
      <c r="AE5241" s="177" t="s">
        <v>526</v>
      </c>
      <c r="AQ5241" s="177"/>
      <c r="AR5241" s="177" t="s">
        <v>20437</v>
      </c>
      <c r="AS5241" s="177" t="s">
        <v>20438</v>
      </c>
      <c r="AT5241" s="177"/>
      <c r="AU5241" s="177"/>
      <c r="AV5241" s="177"/>
      <c r="AW5241" s="177"/>
    </row>
    <row r="5242" spans="1:71">
      <c r="A5242" s="170" t="s">
        <v>20196</v>
      </c>
      <c r="B5242" s="177" t="s">
        <v>20197</v>
      </c>
      <c r="D5242" s="177" t="s">
        <v>508</v>
      </c>
      <c r="E5242" s="177" t="s">
        <v>7013</v>
      </c>
      <c r="F5242" s="177" t="s">
        <v>20439</v>
      </c>
      <c r="H5242" s="177" t="s">
        <v>20440</v>
      </c>
      <c r="I5242" s="177" t="s">
        <v>2334</v>
      </c>
      <c r="J5242" s="178">
        <v>41652</v>
      </c>
      <c r="K5242" s="178">
        <v>41652</v>
      </c>
      <c r="L5242" s="177" t="s">
        <v>550</v>
      </c>
      <c r="M5242" s="177" t="s">
        <v>17551</v>
      </c>
      <c r="N5242" s="177" t="s">
        <v>17551</v>
      </c>
      <c r="O5242" s="177" t="s">
        <v>195</v>
      </c>
      <c r="P5242" s="177" t="s">
        <v>589</v>
      </c>
      <c r="Q5242" s="177" t="s">
        <v>1821</v>
      </c>
      <c r="R5242" s="177" t="s">
        <v>600</v>
      </c>
      <c r="S5242" s="177" t="s">
        <v>601</v>
      </c>
      <c r="U5242" s="177" t="s">
        <v>718</v>
      </c>
      <c r="V5242" s="177" t="s">
        <v>942</v>
      </c>
      <c r="W5242" s="177" t="s">
        <v>1195</v>
      </c>
      <c r="X5242" s="177" t="s">
        <v>943</v>
      </c>
      <c r="Y5242" s="177" t="s">
        <v>674</v>
      </c>
      <c r="Z5242" s="177" t="s">
        <v>718</v>
      </c>
      <c r="AA5242" s="177" t="s">
        <v>944</v>
      </c>
      <c r="AB5242" s="177" t="s">
        <v>20441</v>
      </c>
      <c r="AC5242" s="177" t="s">
        <v>3501</v>
      </c>
      <c r="AD5242" s="177" t="s">
        <v>20442</v>
      </c>
      <c r="AE5242" s="177" t="s">
        <v>526</v>
      </c>
      <c r="AQ5242" s="177"/>
      <c r="AR5242" s="177" t="s">
        <v>20443</v>
      </c>
      <c r="AS5242" s="177" t="s">
        <v>20444</v>
      </c>
      <c r="AT5242" s="177"/>
      <c r="AU5242" s="177"/>
      <c r="AV5242" s="177"/>
      <c r="AW5242" s="177"/>
    </row>
    <row r="5243" spans="1:71">
      <c r="A5243" s="170" t="s">
        <v>20196</v>
      </c>
      <c r="B5243" s="177" t="s">
        <v>20197</v>
      </c>
      <c r="D5243" s="177" t="s">
        <v>508</v>
      </c>
      <c r="E5243" s="177" t="s">
        <v>2757</v>
      </c>
      <c r="F5243" s="177" t="s">
        <v>20445</v>
      </c>
      <c r="H5243" s="177" t="s">
        <v>20446</v>
      </c>
      <c r="I5243" s="177" t="s">
        <v>2334</v>
      </c>
      <c r="J5243" s="178">
        <v>41652</v>
      </c>
      <c r="K5243" s="178">
        <v>41652</v>
      </c>
      <c r="L5243" s="177" t="s">
        <v>550</v>
      </c>
      <c r="M5243" s="177" t="s">
        <v>17551</v>
      </c>
      <c r="N5243" s="177" t="s">
        <v>17551</v>
      </c>
      <c r="O5243" s="177" t="s">
        <v>195</v>
      </c>
      <c r="P5243" s="177" t="s">
        <v>552</v>
      </c>
      <c r="Q5243" s="177" t="s">
        <v>699</v>
      </c>
      <c r="R5243" s="177" t="s">
        <v>600</v>
      </c>
      <c r="S5243" s="177" t="s">
        <v>601</v>
      </c>
      <c r="U5243" s="177" t="s">
        <v>718</v>
      </c>
      <c r="V5243" s="177" t="s">
        <v>2024</v>
      </c>
      <c r="X5243" s="177" t="s">
        <v>943</v>
      </c>
      <c r="Y5243" s="177" t="s">
        <v>674</v>
      </c>
      <c r="Z5243" s="177" t="s">
        <v>718</v>
      </c>
      <c r="AA5243" s="177" t="s">
        <v>1084</v>
      </c>
      <c r="AB5243" s="177" t="s">
        <v>20447</v>
      </c>
      <c r="AC5243" s="177" t="s">
        <v>3655</v>
      </c>
      <c r="AD5243" s="177" t="s">
        <v>20448</v>
      </c>
      <c r="AE5243" s="177" t="s">
        <v>524</v>
      </c>
      <c r="AQ5243" s="177" t="s">
        <v>20449</v>
      </c>
      <c r="AR5243" s="177" t="s">
        <v>20450</v>
      </c>
      <c r="AS5243" s="177" t="s">
        <v>20451</v>
      </c>
      <c r="AT5243" s="177"/>
      <c r="AU5243" s="177"/>
      <c r="AV5243" s="177"/>
      <c r="AW5243" s="177"/>
    </row>
    <row r="5244" spans="1:71">
      <c r="A5244" s="170" t="s">
        <v>20196</v>
      </c>
      <c r="B5244" s="177" t="s">
        <v>20197</v>
      </c>
      <c r="D5244" s="177" t="s">
        <v>508</v>
      </c>
      <c r="E5244" s="170" t="s">
        <v>1819</v>
      </c>
      <c r="F5244" s="177" t="s">
        <v>20452</v>
      </c>
      <c r="H5244" s="177" t="s">
        <v>20453</v>
      </c>
      <c r="I5244" s="177" t="s">
        <v>2334</v>
      </c>
      <c r="J5244" s="178">
        <v>41652</v>
      </c>
      <c r="K5244" s="178">
        <v>41652</v>
      </c>
      <c r="L5244" s="177" t="s">
        <v>550</v>
      </c>
      <c r="M5244" s="177" t="s">
        <v>17551</v>
      </c>
      <c r="N5244" s="177" t="s">
        <v>17551</v>
      </c>
      <c r="O5244" s="177" t="s">
        <v>280</v>
      </c>
      <c r="R5244" s="177" t="s">
        <v>700</v>
      </c>
      <c r="S5244" s="177" t="s">
        <v>701</v>
      </c>
      <c r="U5244" s="177" t="s">
        <v>718</v>
      </c>
      <c r="AQ5244" s="177" t="s">
        <v>637</v>
      </c>
      <c r="AR5244" s="177" t="s">
        <v>20454</v>
      </c>
      <c r="AS5244" s="177" t="s">
        <v>20455</v>
      </c>
      <c r="AT5244" s="177"/>
      <c r="AU5244" s="177"/>
      <c r="AV5244" s="177"/>
      <c r="AW5244" s="177"/>
    </row>
    <row r="5245" spans="1:71">
      <c r="A5245" s="170" t="s">
        <v>20196</v>
      </c>
      <c r="B5245" s="177" t="s">
        <v>20197</v>
      </c>
      <c r="D5245" s="177" t="s">
        <v>610</v>
      </c>
      <c r="E5245" s="170" t="s">
        <v>15319</v>
      </c>
      <c r="F5245" s="177" t="s">
        <v>20456</v>
      </c>
      <c r="G5245" s="177" t="s">
        <v>4073</v>
      </c>
      <c r="H5245" s="177" t="s">
        <v>20457</v>
      </c>
      <c r="I5245" s="177" t="s">
        <v>1979</v>
      </c>
      <c r="J5245" s="178">
        <v>41652</v>
      </c>
      <c r="K5245" s="178">
        <v>41652</v>
      </c>
      <c r="L5245" s="177" t="s">
        <v>901</v>
      </c>
      <c r="M5245" s="177" t="s">
        <v>20458</v>
      </c>
      <c r="N5245" s="177" t="s">
        <v>17551</v>
      </c>
      <c r="O5245" s="177" t="s">
        <v>324</v>
      </c>
      <c r="P5245" s="177" t="s">
        <v>903</v>
      </c>
      <c r="U5245" s="177" t="s">
        <v>20459</v>
      </c>
      <c r="V5245" s="177" t="s">
        <v>907</v>
      </c>
      <c r="W5245" s="177" t="s">
        <v>908</v>
      </c>
      <c r="Y5245" s="177" t="s">
        <v>909</v>
      </c>
      <c r="AB5245" s="177" t="s">
        <v>910</v>
      </c>
      <c r="AC5245" s="177">
        <v>2800</v>
      </c>
      <c r="AD5245" s="177" t="s">
        <v>911</v>
      </c>
      <c r="AE5245" s="177">
        <v>1225</v>
      </c>
      <c r="AF5245" s="177" t="s">
        <v>912</v>
      </c>
      <c r="AG5245" s="177" t="s">
        <v>908</v>
      </c>
      <c r="AH5245" s="177" t="s">
        <v>2867</v>
      </c>
      <c r="AI5245" s="177" t="s">
        <v>908</v>
      </c>
      <c r="AK5245" s="177" t="s">
        <v>908</v>
      </c>
      <c r="AL5245" s="177">
        <v>480</v>
      </c>
      <c r="AP5245" s="177" t="s">
        <v>908</v>
      </c>
      <c r="AQ5245" s="177" t="s">
        <v>20460</v>
      </c>
      <c r="AT5245" s="177"/>
      <c r="AU5245" s="177"/>
      <c r="AV5245" s="177"/>
      <c r="AW5245" s="177"/>
    </row>
    <row r="5246" spans="1:71">
      <c r="A5246" s="170" t="s">
        <v>20196</v>
      </c>
      <c r="B5246" s="177" t="s">
        <v>20197</v>
      </c>
      <c r="D5246" s="177" t="s">
        <v>508</v>
      </c>
      <c r="E5246" s="177" t="s">
        <v>3703</v>
      </c>
      <c r="F5246" s="177" t="s">
        <v>20461</v>
      </c>
      <c r="H5246" s="177" t="s">
        <v>20462</v>
      </c>
      <c r="I5246" s="177" t="s">
        <v>2334</v>
      </c>
      <c r="J5246" s="178">
        <v>41652</v>
      </c>
      <c r="K5246" s="178">
        <v>41652</v>
      </c>
      <c r="L5246" s="177" t="s">
        <v>550</v>
      </c>
      <c r="M5246" s="177" t="s">
        <v>17551</v>
      </c>
      <c r="N5246" s="177" t="s">
        <v>17551</v>
      </c>
      <c r="O5246" s="177" t="s">
        <v>195</v>
      </c>
      <c r="P5246" s="177" t="s">
        <v>1816</v>
      </c>
      <c r="Q5246" s="177" t="s">
        <v>7515</v>
      </c>
      <c r="R5246" s="177" t="s">
        <v>600</v>
      </c>
      <c r="S5246" s="177" t="s">
        <v>601</v>
      </c>
      <c r="T5246" s="177" t="s">
        <v>748</v>
      </c>
      <c r="U5246" s="177" t="s">
        <v>555</v>
      </c>
      <c r="V5246" s="177" t="s">
        <v>2367</v>
      </c>
      <c r="X5246" s="177" t="s">
        <v>890</v>
      </c>
      <c r="Y5246" s="177" t="s">
        <v>891</v>
      </c>
      <c r="Z5246" s="177" t="s">
        <v>555</v>
      </c>
      <c r="AA5246" s="177" t="s">
        <v>1399</v>
      </c>
      <c r="AC5246" s="177" t="s">
        <v>3501</v>
      </c>
      <c r="AD5246" s="177" t="s">
        <v>20463</v>
      </c>
      <c r="AE5246" s="177" t="s">
        <v>526</v>
      </c>
      <c r="AQ5246" s="177"/>
      <c r="AR5246" s="177" t="s">
        <v>20464</v>
      </c>
      <c r="AS5246" s="177" t="s">
        <v>20465</v>
      </c>
      <c r="AT5246" s="177"/>
      <c r="AU5246" s="177"/>
      <c r="AV5246" s="177"/>
      <c r="AW5246" s="177"/>
    </row>
    <row r="5247" spans="1:71">
      <c r="A5247" s="170" t="s">
        <v>20196</v>
      </c>
      <c r="B5247" s="177" t="s">
        <v>20197</v>
      </c>
      <c r="D5247" s="177" t="s">
        <v>508</v>
      </c>
      <c r="E5247" s="177" t="s">
        <v>2781</v>
      </c>
      <c r="F5247" s="177" t="s">
        <v>20466</v>
      </c>
      <c r="H5247" s="177" t="s">
        <v>3643</v>
      </c>
      <c r="I5247" s="177" t="s">
        <v>2334</v>
      </c>
      <c r="J5247" s="178">
        <v>41652</v>
      </c>
      <c r="K5247" s="178">
        <v>41652</v>
      </c>
      <c r="L5247" s="177" t="s">
        <v>550</v>
      </c>
      <c r="M5247" s="177" t="s">
        <v>17551</v>
      </c>
      <c r="N5247" s="177" t="s">
        <v>17551</v>
      </c>
      <c r="O5247" s="177" t="s">
        <v>195</v>
      </c>
      <c r="P5247" s="177" t="s">
        <v>1023</v>
      </c>
      <c r="Q5247" s="177" t="s">
        <v>7927</v>
      </c>
      <c r="R5247" s="177" t="s">
        <v>600</v>
      </c>
      <c r="S5247" s="177" t="s">
        <v>601</v>
      </c>
      <c r="T5247" s="177" t="s">
        <v>1880</v>
      </c>
      <c r="U5247" s="177" t="s">
        <v>712</v>
      </c>
      <c r="V5247" s="177" t="s">
        <v>2374</v>
      </c>
      <c r="W5247" s="177" t="s">
        <v>618</v>
      </c>
      <c r="X5247" s="177" t="s">
        <v>943</v>
      </c>
      <c r="Y5247" s="177" t="s">
        <v>674</v>
      </c>
      <c r="Z5247" s="177" t="s">
        <v>712</v>
      </c>
      <c r="AA5247" s="177" t="s">
        <v>2375</v>
      </c>
      <c r="AC5247" s="177" t="s">
        <v>3517</v>
      </c>
      <c r="AD5247" s="177" t="s">
        <v>20467</v>
      </c>
      <c r="AE5247" s="177" t="s">
        <v>870</v>
      </c>
      <c r="AQ5247" s="177"/>
      <c r="AR5247" s="177" t="s">
        <v>20468</v>
      </c>
      <c r="AS5247" s="177" t="s">
        <v>20469</v>
      </c>
      <c r="AT5247" s="177"/>
      <c r="AU5247" s="177"/>
      <c r="AV5247" s="177"/>
      <c r="AW5247" s="177"/>
      <c r="AY5247" s="170"/>
      <c r="AZ5247" s="170"/>
      <c r="BA5247" s="170"/>
      <c r="BB5247" s="170"/>
      <c r="BC5247" s="170"/>
      <c r="BD5247" s="170"/>
      <c r="BE5247" s="170"/>
      <c r="BF5247" s="170"/>
      <c r="BG5247" s="170"/>
      <c r="BH5247" s="170"/>
      <c r="BI5247" s="170"/>
      <c r="BJ5247" s="170"/>
      <c r="BK5247" s="170"/>
      <c r="BL5247" s="170"/>
      <c r="BM5247" s="170"/>
      <c r="BN5247" s="170"/>
      <c r="BO5247" s="170"/>
      <c r="BP5247" s="170"/>
      <c r="BQ5247" s="170"/>
      <c r="BR5247" s="170"/>
      <c r="BS5247" s="170"/>
    </row>
    <row r="5248" spans="1:71">
      <c r="A5248" s="170" t="s">
        <v>20196</v>
      </c>
      <c r="B5248" s="177" t="s">
        <v>20197</v>
      </c>
      <c r="D5248" s="177" t="s">
        <v>508</v>
      </c>
      <c r="E5248" s="170" t="s">
        <v>20151</v>
      </c>
      <c r="F5248" s="177" t="s">
        <v>20470</v>
      </c>
      <c r="H5248" s="177" t="s">
        <v>3798</v>
      </c>
      <c r="I5248" s="177" t="s">
        <v>2334</v>
      </c>
      <c r="J5248" s="178">
        <v>41652</v>
      </c>
      <c r="K5248" s="178">
        <v>41652</v>
      </c>
      <c r="L5248" s="177" t="s">
        <v>550</v>
      </c>
      <c r="M5248" s="177" t="s">
        <v>17551</v>
      </c>
      <c r="N5248" s="177" t="s">
        <v>17551</v>
      </c>
      <c r="O5248" s="177" t="s">
        <v>195</v>
      </c>
      <c r="P5248" s="177" t="s">
        <v>1023</v>
      </c>
      <c r="Q5248" s="177" t="s">
        <v>7927</v>
      </c>
      <c r="R5248" s="177" t="s">
        <v>600</v>
      </c>
      <c r="S5248" s="177" t="s">
        <v>601</v>
      </c>
      <c r="T5248" s="177" t="s">
        <v>1880</v>
      </c>
      <c r="U5248" s="177" t="s">
        <v>712</v>
      </c>
      <c r="Z5248" s="177" t="s">
        <v>712</v>
      </c>
      <c r="AC5248" s="177" t="s">
        <v>3517</v>
      </c>
      <c r="AD5248" s="177" t="s">
        <v>20471</v>
      </c>
      <c r="AE5248" s="177" t="s">
        <v>870</v>
      </c>
      <c r="AQ5248" s="177" t="s">
        <v>584</v>
      </c>
      <c r="AR5248" s="177" t="s">
        <v>20472</v>
      </c>
      <c r="AS5248" s="177" t="s">
        <v>20473</v>
      </c>
      <c r="AT5248" s="177"/>
      <c r="AU5248" s="177"/>
      <c r="AV5248" s="177"/>
      <c r="AW5248" s="177"/>
      <c r="AY5248" s="170"/>
      <c r="AZ5248" s="170"/>
      <c r="BA5248" s="170"/>
      <c r="BB5248" s="170"/>
      <c r="BC5248" s="170"/>
      <c r="BD5248" s="170"/>
      <c r="BE5248" s="170"/>
      <c r="BF5248" s="170"/>
      <c r="BG5248" s="170"/>
      <c r="BH5248" s="170"/>
      <c r="BI5248" s="170"/>
      <c r="BJ5248" s="170"/>
      <c r="BK5248" s="170"/>
      <c r="BL5248" s="170"/>
      <c r="BM5248" s="170"/>
      <c r="BN5248" s="170"/>
      <c r="BO5248" s="170"/>
      <c r="BP5248" s="170"/>
      <c r="BQ5248" s="170"/>
      <c r="BR5248" s="170"/>
      <c r="BS5248" s="170"/>
    </row>
    <row r="5249" spans="1:71">
      <c r="A5249" s="170" t="s">
        <v>20196</v>
      </c>
      <c r="B5249" s="177" t="s">
        <v>20197</v>
      </c>
      <c r="D5249" s="177" t="s">
        <v>508</v>
      </c>
      <c r="E5249" s="177" t="s">
        <v>2786</v>
      </c>
      <c r="F5249" s="177" t="s">
        <v>20474</v>
      </c>
      <c r="H5249" s="177" t="s">
        <v>15313</v>
      </c>
      <c r="I5249" s="177" t="s">
        <v>2334</v>
      </c>
      <c r="J5249" s="178">
        <v>41652</v>
      </c>
      <c r="K5249" s="178">
        <v>41652</v>
      </c>
      <c r="L5249" s="177" t="s">
        <v>550</v>
      </c>
      <c r="M5249" s="177" t="s">
        <v>17551</v>
      </c>
      <c r="N5249" s="177" t="s">
        <v>17551</v>
      </c>
      <c r="O5249" s="177" t="s">
        <v>195</v>
      </c>
      <c r="P5249" s="177" t="s">
        <v>589</v>
      </c>
      <c r="Q5249" s="177" t="s">
        <v>7927</v>
      </c>
      <c r="R5249" s="177" t="s">
        <v>600</v>
      </c>
      <c r="S5249" s="177" t="s">
        <v>601</v>
      </c>
      <c r="T5249" s="177" t="s">
        <v>2823</v>
      </c>
      <c r="U5249" s="177" t="s">
        <v>712</v>
      </c>
      <c r="V5249" s="177" t="s">
        <v>1757</v>
      </c>
      <c r="X5249" s="177" t="s">
        <v>943</v>
      </c>
      <c r="Y5249" s="177" t="s">
        <v>674</v>
      </c>
      <c r="Z5249" s="177" t="s">
        <v>712</v>
      </c>
      <c r="AA5249" s="177" t="s">
        <v>1170</v>
      </c>
      <c r="AC5249" s="177" t="s">
        <v>3501</v>
      </c>
      <c r="AD5249" s="177" t="s">
        <v>20475</v>
      </c>
      <c r="AE5249" s="177" t="s">
        <v>526</v>
      </c>
      <c r="AQ5249" s="177"/>
      <c r="AR5249" s="177" t="s">
        <v>20476</v>
      </c>
      <c r="AS5249" s="177" t="s">
        <v>20477</v>
      </c>
      <c r="AT5249" s="177"/>
      <c r="AU5249" s="177"/>
      <c r="AV5249" s="177"/>
      <c r="AW5249" s="177"/>
      <c r="AY5249" s="170"/>
      <c r="AZ5249" s="170"/>
      <c r="BA5249" s="170"/>
      <c r="BB5249" s="170"/>
      <c r="BC5249" s="170"/>
      <c r="BD5249" s="170"/>
      <c r="BE5249" s="170"/>
      <c r="BF5249" s="170"/>
      <c r="BG5249" s="170"/>
      <c r="BH5249" s="170"/>
      <c r="BI5249" s="170"/>
      <c r="BJ5249" s="170"/>
      <c r="BK5249" s="170"/>
      <c r="BL5249" s="170"/>
      <c r="BM5249" s="170"/>
      <c r="BN5249" s="170"/>
      <c r="BO5249" s="170"/>
      <c r="BP5249" s="170"/>
      <c r="BQ5249" s="170"/>
      <c r="BR5249" s="170"/>
      <c r="BS5249" s="170"/>
    </row>
    <row r="5250" spans="1:71">
      <c r="A5250" s="170" t="s">
        <v>20196</v>
      </c>
      <c r="B5250" s="177" t="s">
        <v>20197</v>
      </c>
      <c r="D5250" s="177" t="s">
        <v>508</v>
      </c>
      <c r="E5250" s="177" t="s">
        <v>2790</v>
      </c>
      <c r="F5250" s="177" t="s">
        <v>20478</v>
      </c>
      <c r="H5250" s="177" t="s">
        <v>18299</v>
      </c>
      <c r="I5250" s="177" t="s">
        <v>2334</v>
      </c>
      <c r="J5250" s="178">
        <v>41652</v>
      </c>
      <c r="K5250" s="178">
        <v>41652</v>
      </c>
      <c r="L5250" s="177" t="s">
        <v>550</v>
      </c>
      <c r="M5250" s="177" t="s">
        <v>17551</v>
      </c>
      <c r="N5250" s="177" t="s">
        <v>17551</v>
      </c>
      <c r="O5250" s="177" t="s">
        <v>195</v>
      </c>
      <c r="P5250" s="177" t="s">
        <v>589</v>
      </c>
      <c r="Q5250" s="177" t="s">
        <v>7927</v>
      </c>
      <c r="R5250" s="177" t="s">
        <v>600</v>
      </c>
      <c r="S5250" s="177" t="s">
        <v>601</v>
      </c>
      <c r="T5250" s="177" t="s">
        <v>765</v>
      </c>
      <c r="U5250" s="177" t="s">
        <v>646</v>
      </c>
      <c r="V5250" s="177" t="s">
        <v>1681</v>
      </c>
      <c r="W5250" s="177" t="s">
        <v>3673</v>
      </c>
      <c r="X5250" s="177" t="s">
        <v>943</v>
      </c>
      <c r="Y5250" s="177" t="s">
        <v>674</v>
      </c>
      <c r="Z5250" s="177" t="s">
        <v>646</v>
      </c>
      <c r="AA5250" s="177" t="s">
        <v>1078</v>
      </c>
      <c r="AB5250" s="170" t="s">
        <v>20479</v>
      </c>
      <c r="AC5250" s="177" t="s">
        <v>3501</v>
      </c>
      <c r="AD5250" s="177" t="s">
        <v>20480</v>
      </c>
      <c r="AE5250" s="177" t="s">
        <v>526</v>
      </c>
      <c r="AQ5250" s="177" t="s">
        <v>20481</v>
      </c>
      <c r="AR5250" s="177" t="s">
        <v>20482</v>
      </c>
      <c r="AS5250" s="177" t="s">
        <v>20483</v>
      </c>
      <c r="AT5250" s="177"/>
      <c r="AU5250" s="177"/>
      <c r="AV5250" s="177"/>
      <c r="AW5250" s="177"/>
      <c r="AY5250" s="170"/>
      <c r="AZ5250" s="170"/>
      <c r="BA5250" s="170"/>
      <c r="BB5250" s="170"/>
      <c r="BC5250" s="170"/>
      <c r="BD5250" s="170"/>
      <c r="BE5250" s="170"/>
      <c r="BF5250" s="170"/>
      <c r="BG5250" s="170"/>
      <c r="BH5250" s="170"/>
      <c r="BI5250" s="170"/>
      <c r="BJ5250" s="170"/>
      <c r="BK5250" s="170"/>
      <c r="BL5250" s="170"/>
      <c r="BM5250" s="170"/>
      <c r="BN5250" s="170"/>
      <c r="BO5250" s="170"/>
      <c r="BP5250" s="170"/>
      <c r="BQ5250" s="170"/>
      <c r="BR5250" s="170"/>
      <c r="BS5250" s="170"/>
    </row>
    <row r="5251" spans="1:71">
      <c r="A5251" s="170" t="s">
        <v>20196</v>
      </c>
      <c r="B5251" s="177" t="s">
        <v>20197</v>
      </c>
      <c r="D5251" s="177" t="s">
        <v>508</v>
      </c>
      <c r="E5251" s="183" t="s">
        <v>2793</v>
      </c>
      <c r="F5251" s="177" t="s">
        <v>20484</v>
      </c>
      <c r="H5251" s="177" t="s">
        <v>3552</v>
      </c>
      <c r="I5251" s="177" t="s">
        <v>2334</v>
      </c>
      <c r="J5251" s="178">
        <v>41652</v>
      </c>
      <c r="K5251" s="178">
        <v>41652</v>
      </c>
      <c r="L5251" s="177" t="s">
        <v>1307</v>
      </c>
      <c r="N5251" s="177" t="s">
        <v>17551</v>
      </c>
      <c r="O5251" s="177" t="s">
        <v>295</v>
      </c>
      <c r="R5251" s="177" t="s">
        <v>1308</v>
      </c>
      <c r="S5251" s="177" t="s">
        <v>20485</v>
      </c>
      <c r="T5251" s="210" t="s">
        <v>1061</v>
      </c>
      <c r="U5251" s="177" t="s">
        <v>702</v>
      </c>
      <c r="V5251" s="177" t="s">
        <v>7242</v>
      </c>
      <c r="W5251" s="177" t="s">
        <v>20486</v>
      </c>
      <c r="Y5251" s="177" t="s">
        <v>1856</v>
      </c>
      <c r="Z5251" s="177" t="s">
        <v>11932</v>
      </c>
      <c r="AA5251" s="177" t="s">
        <v>3588</v>
      </c>
      <c r="AB5251" s="177" t="s">
        <v>11084</v>
      </c>
      <c r="AC5251" s="177" t="s">
        <v>1315</v>
      </c>
      <c r="AD5251" s="177" t="s">
        <v>1316</v>
      </c>
      <c r="AE5251" s="177" t="s">
        <v>6770</v>
      </c>
      <c r="AF5251" s="177" t="s">
        <v>13089</v>
      </c>
      <c r="AQ5251" s="177" t="s">
        <v>20487</v>
      </c>
      <c r="AT5251" s="177"/>
      <c r="AU5251" s="177"/>
      <c r="AV5251" s="177"/>
      <c r="AW5251" s="177"/>
      <c r="AY5251" s="170"/>
      <c r="AZ5251" s="170"/>
      <c r="BA5251" s="170"/>
      <c r="BB5251" s="170"/>
      <c r="BC5251" s="170"/>
      <c r="BD5251" s="170"/>
      <c r="BE5251" s="170"/>
      <c r="BF5251" s="170"/>
      <c r="BG5251" s="170"/>
      <c r="BH5251" s="170"/>
      <c r="BI5251" s="170"/>
      <c r="BJ5251" s="170"/>
      <c r="BK5251" s="170"/>
      <c r="BL5251" s="170"/>
      <c r="BM5251" s="170"/>
      <c r="BN5251" s="170"/>
      <c r="BO5251" s="170"/>
      <c r="BP5251" s="170"/>
      <c r="BQ5251" s="170"/>
      <c r="BR5251" s="170"/>
      <c r="BS5251" s="170"/>
    </row>
    <row r="5252" spans="1:71">
      <c r="A5252" s="170" t="s">
        <v>20196</v>
      </c>
      <c r="B5252" s="177" t="s">
        <v>20197</v>
      </c>
      <c r="D5252" s="177" t="s">
        <v>508</v>
      </c>
      <c r="E5252" s="170" t="s">
        <v>2796</v>
      </c>
      <c r="F5252" s="177" t="s">
        <v>20488</v>
      </c>
      <c r="H5252" s="177" t="s">
        <v>3558</v>
      </c>
      <c r="I5252" s="177" t="s">
        <v>2334</v>
      </c>
      <c r="J5252" s="178">
        <v>41652</v>
      </c>
      <c r="K5252" s="178">
        <v>41652</v>
      </c>
      <c r="L5252" s="177" t="s">
        <v>550</v>
      </c>
      <c r="M5252" s="177" t="s">
        <v>17551</v>
      </c>
      <c r="N5252" s="177" t="s">
        <v>17551</v>
      </c>
      <c r="O5252" s="177" t="s">
        <v>195</v>
      </c>
      <c r="P5252" s="177" t="s">
        <v>1023</v>
      </c>
      <c r="Q5252" s="177" t="s">
        <v>2718</v>
      </c>
      <c r="R5252" s="177" t="s">
        <v>600</v>
      </c>
      <c r="S5252" s="177" t="s">
        <v>601</v>
      </c>
      <c r="T5252" s="177" t="s">
        <v>718</v>
      </c>
      <c r="U5252" s="177" t="s">
        <v>739</v>
      </c>
      <c r="V5252" s="177" t="s">
        <v>2831</v>
      </c>
      <c r="W5252" s="177" t="s">
        <v>1178</v>
      </c>
      <c r="X5252" s="177" t="s">
        <v>943</v>
      </c>
      <c r="Y5252" s="177" t="s">
        <v>674</v>
      </c>
      <c r="Z5252" s="177" t="s">
        <v>739</v>
      </c>
      <c r="AA5252" s="177" t="s">
        <v>1170</v>
      </c>
      <c r="AB5252" s="177" t="s">
        <v>17975</v>
      </c>
      <c r="AC5252" s="177" t="s">
        <v>3501</v>
      </c>
      <c r="AD5252" s="177" t="s">
        <v>20489</v>
      </c>
      <c r="AE5252" s="177" t="s">
        <v>526</v>
      </c>
      <c r="AQ5252" s="177"/>
      <c r="AR5252" s="177" t="s">
        <v>20490</v>
      </c>
      <c r="AS5252" s="177" t="s">
        <v>20491</v>
      </c>
      <c r="AT5252" s="177"/>
      <c r="AU5252" s="177"/>
      <c r="AV5252" s="177"/>
      <c r="AW5252" s="177"/>
      <c r="AY5252" s="170"/>
      <c r="AZ5252" s="170"/>
      <c r="BA5252" s="170"/>
      <c r="BB5252" s="170"/>
      <c r="BC5252" s="170"/>
      <c r="BD5252" s="170"/>
      <c r="BE5252" s="170"/>
      <c r="BF5252" s="170"/>
      <c r="BG5252" s="170"/>
      <c r="BH5252" s="170"/>
      <c r="BI5252" s="170"/>
      <c r="BJ5252" s="170"/>
      <c r="BK5252" s="170"/>
      <c r="BL5252" s="170"/>
      <c r="BM5252" s="170"/>
      <c r="BN5252" s="170"/>
      <c r="BO5252" s="170"/>
      <c r="BP5252" s="170"/>
      <c r="BQ5252" s="170"/>
      <c r="BR5252" s="170"/>
      <c r="BS5252" s="170"/>
    </row>
    <row r="5253" spans="1:71">
      <c r="A5253" s="170" t="s">
        <v>20196</v>
      </c>
      <c r="B5253" s="177" t="s">
        <v>20197</v>
      </c>
      <c r="D5253" s="177" t="s">
        <v>508</v>
      </c>
      <c r="E5253" s="170" t="s">
        <v>2799</v>
      </c>
      <c r="F5253" s="177" t="s">
        <v>20492</v>
      </c>
      <c r="H5253" s="177" t="s">
        <v>6173</v>
      </c>
      <c r="I5253" s="177" t="s">
        <v>2334</v>
      </c>
      <c r="J5253" s="178">
        <v>41652</v>
      </c>
      <c r="K5253" s="178">
        <v>41652</v>
      </c>
      <c r="L5253" s="177" t="s">
        <v>550</v>
      </c>
      <c r="M5253" s="177" t="s">
        <v>17551</v>
      </c>
      <c r="N5253" s="177" t="s">
        <v>17551</v>
      </c>
      <c r="O5253" s="177" t="s">
        <v>195</v>
      </c>
      <c r="P5253" s="177" t="s">
        <v>1193</v>
      </c>
      <c r="Q5253" s="177" t="s">
        <v>2718</v>
      </c>
      <c r="R5253" s="177" t="s">
        <v>600</v>
      </c>
      <c r="S5253" s="177" t="s">
        <v>601</v>
      </c>
      <c r="T5253" s="177" t="s">
        <v>1445</v>
      </c>
      <c r="U5253" s="177" t="s">
        <v>739</v>
      </c>
      <c r="V5253" s="177" t="s">
        <v>7120</v>
      </c>
      <c r="W5253" s="177" t="s">
        <v>1049</v>
      </c>
      <c r="X5253" s="177" t="s">
        <v>673</v>
      </c>
      <c r="Y5253" s="177" t="s">
        <v>674</v>
      </c>
      <c r="Z5253" s="177" t="s">
        <v>739</v>
      </c>
      <c r="AA5253" s="177" t="s">
        <v>1223</v>
      </c>
      <c r="AB5253" s="177" t="s">
        <v>20493</v>
      </c>
      <c r="AC5253" s="177" t="s">
        <v>3510</v>
      </c>
      <c r="AD5253" s="177" t="s">
        <v>20494</v>
      </c>
      <c r="AE5253" s="177" t="s">
        <v>524</v>
      </c>
      <c r="AQ5253" s="177"/>
      <c r="AT5253" s="177"/>
      <c r="AU5253" s="177"/>
      <c r="AV5253" s="177"/>
      <c r="AW5253" s="177"/>
      <c r="AY5253" s="170"/>
      <c r="AZ5253" s="170"/>
      <c r="BA5253" s="170"/>
      <c r="BB5253" s="170"/>
      <c r="BC5253" s="170"/>
      <c r="BD5253" s="170"/>
      <c r="BE5253" s="170"/>
      <c r="BF5253" s="170"/>
      <c r="BG5253" s="170"/>
      <c r="BH5253" s="170"/>
      <c r="BI5253" s="170"/>
      <c r="BJ5253" s="170"/>
      <c r="BK5253" s="170"/>
      <c r="BL5253" s="170"/>
      <c r="BM5253" s="170"/>
      <c r="BN5253" s="170"/>
      <c r="BO5253" s="170"/>
      <c r="BP5253" s="170"/>
      <c r="BQ5253" s="170"/>
      <c r="BR5253" s="170"/>
      <c r="BS5253" s="170"/>
    </row>
    <row r="5254" spans="1:71">
      <c r="A5254" s="170" t="s">
        <v>20196</v>
      </c>
      <c r="B5254" s="177" t="s">
        <v>20197</v>
      </c>
      <c r="D5254" s="177" t="s">
        <v>508</v>
      </c>
      <c r="E5254" s="170" t="s">
        <v>1342</v>
      </c>
      <c r="F5254" s="177" t="s">
        <v>20495</v>
      </c>
      <c r="H5254" s="177" t="s">
        <v>6180</v>
      </c>
      <c r="I5254" s="177" t="s">
        <v>2334</v>
      </c>
      <c r="J5254" s="178">
        <v>41652</v>
      </c>
      <c r="K5254" s="178">
        <v>41652</v>
      </c>
      <c r="L5254" s="177" t="s">
        <v>550</v>
      </c>
      <c r="M5254" s="177" t="s">
        <v>17551</v>
      </c>
      <c r="N5254" s="177" t="s">
        <v>17551</v>
      </c>
      <c r="O5254" s="177" t="s">
        <v>195</v>
      </c>
      <c r="P5254" s="177" t="s">
        <v>1193</v>
      </c>
      <c r="Q5254" s="177" t="s">
        <v>2718</v>
      </c>
      <c r="R5254" s="177" t="s">
        <v>600</v>
      </c>
      <c r="S5254" s="177" t="s">
        <v>601</v>
      </c>
      <c r="T5254" s="177" t="s">
        <v>3731</v>
      </c>
      <c r="U5254" s="177" t="s">
        <v>718</v>
      </c>
      <c r="V5254" s="177" t="s">
        <v>6797</v>
      </c>
      <c r="W5254" s="177" t="s">
        <v>2465</v>
      </c>
      <c r="X5254" s="177" t="s">
        <v>943</v>
      </c>
      <c r="Y5254" s="177" t="s">
        <v>674</v>
      </c>
      <c r="Z5254" s="177" t="s">
        <v>739</v>
      </c>
      <c r="AA5254" s="177" t="s">
        <v>6798</v>
      </c>
      <c r="AB5254" s="170" t="s">
        <v>20496</v>
      </c>
      <c r="AC5254" s="177" t="s">
        <v>3510</v>
      </c>
      <c r="AD5254" s="177" t="s">
        <v>20497</v>
      </c>
      <c r="AE5254" s="177" t="s">
        <v>524</v>
      </c>
      <c r="AQ5254" s="177" t="s">
        <v>20498</v>
      </c>
      <c r="AR5254" s="177" t="s">
        <v>20499</v>
      </c>
      <c r="AS5254" s="177" t="s">
        <v>20500</v>
      </c>
      <c r="AT5254" s="177"/>
      <c r="AU5254" s="177"/>
      <c r="AV5254" s="177"/>
      <c r="AW5254" s="177"/>
      <c r="AY5254" s="170"/>
      <c r="AZ5254" s="170"/>
      <c r="BA5254" s="170"/>
      <c r="BB5254" s="170"/>
      <c r="BC5254" s="170"/>
      <c r="BD5254" s="170"/>
      <c r="BE5254" s="170"/>
      <c r="BF5254" s="170"/>
      <c r="BG5254" s="170"/>
      <c r="BH5254" s="170"/>
      <c r="BI5254" s="170"/>
      <c r="BJ5254" s="170"/>
      <c r="BK5254" s="170"/>
      <c r="BL5254" s="170"/>
      <c r="BM5254" s="170"/>
      <c r="BN5254" s="170"/>
      <c r="BO5254" s="170"/>
      <c r="BP5254" s="170"/>
      <c r="BQ5254" s="170"/>
      <c r="BR5254" s="170"/>
      <c r="BS5254" s="170"/>
    </row>
    <row r="5255" spans="1:71">
      <c r="A5255" s="170" t="s">
        <v>20196</v>
      </c>
      <c r="B5255" s="177" t="s">
        <v>20197</v>
      </c>
      <c r="D5255" s="177" t="s">
        <v>508</v>
      </c>
      <c r="E5255" s="170" t="s">
        <v>1348</v>
      </c>
      <c r="F5255" s="177" t="s">
        <v>20501</v>
      </c>
      <c r="H5255" s="177" t="s">
        <v>6293</v>
      </c>
      <c r="I5255" s="177" t="s">
        <v>2334</v>
      </c>
      <c r="J5255" s="178">
        <v>41652</v>
      </c>
      <c r="K5255" s="178">
        <v>41652</v>
      </c>
      <c r="L5255" s="177" t="s">
        <v>550</v>
      </c>
      <c r="M5255" s="177" t="s">
        <v>17551</v>
      </c>
      <c r="N5255" s="177" t="s">
        <v>17551</v>
      </c>
      <c r="O5255" s="177" t="s">
        <v>195</v>
      </c>
      <c r="P5255" s="177" t="s">
        <v>552</v>
      </c>
      <c r="Q5255" s="177" t="s">
        <v>1008</v>
      </c>
      <c r="R5255" s="177" t="s">
        <v>600</v>
      </c>
      <c r="S5255" s="177" t="s">
        <v>601</v>
      </c>
      <c r="T5255" s="177" t="s">
        <v>2748</v>
      </c>
      <c r="U5255" s="177" t="s">
        <v>718</v>
      </c>
      <c r="V5255" s="177" t="s">
        <v>772</v>
      </c>
      <c r="X5255" s="177" t="s">
        <v>943</v>
      </c>
      <c r="Y5255" s="177" t="s">
        <v>674</v>
      </c>
      <c r="Z5255" s="177" t="s">
        <v>718</v>
      </c>
      <c r="AA5255" s="177" t="s">
        <v>1011</v>
      </c>
      <c r="AC5255" s="177" t="s">
        <v>3655</v>
      </c>
      <c r="AD5255" s="177" t="s">
        <v>20502</v>
      </c>
      <c r="AE5255" s="177" t="s">
        <v>524</v>
      </c>
      <c r="AQ5255" s="177" t="s">
        <v>20503</v>
      </c>
      <c r="AR5255" s="177" t="s">
        <v>20504</v>
      </c>
      <c r="AS5255" s="177" t="s">
        <v>20505</v>
      </c>
      <c r="AT5255" s="177"/>
      <c r="AU5255" s="177"/>
      <c r="AV5255" s="177"/>
      <c r="AW5255" s="177"/>
      <c r="AY5255" s="170"/>
      <c r="AZ5255" s="170"/>
      <c r="BA5255" s="170"/>
      <c r="BB5255" s="170"/>
      <c r="BC5255" s="170"/>
      <c r="BD5255" s="170"/>
      <c r="BE5255" s="170"/>
      <c r="BF5255" s="170"/>
      <c r="BG5255" s="170"/>
      <c r="BH5255" s="170"/>
      <c r="BI5255" s="170"/>
      <c r="BJ5255" s="170"/>
      <c r="BK5255" s="170"/>
      <c r="BL5255" s="170"/>
      <c r="BM5255" s="170"/>
      <c r="BN5255" s="170"/>
      <c r="BO5255" s="170"/>
      <c r="BP5255" s="170"/>
      <c r="BQ5255" s="170"/>
      <c r="BR5255" s="170"/>
      <c r="BS5255" s="170"/>
    </row>
    <row r="5256" spans="1:71">
      <c r="A5256" s="170" t="s">
        <v>20196</v>
      </c>
      <c r="B5256" s="187" t="s">
        <v>20197</v>
      </c>
      <c r="C5256" s="187"/>
      <c r="D5256" s="187" t="s">
        <v>508</v>
      </c>
      <c r="E5256" s="187" t="s">
        <v>1353</v>
      </c>
      <c r="F5256" s="187" t="s">
        <v>20506</v>
      </c>
      <c r="G5256" s="187"/>
      <c r="H5256" s="187" t="s">
        <v>20507</v>
      </c>
      <c r="I5256" s="187" t="s">
        <v>2334</v>
      </c>
      <c r="J5256" s="192">
        <v>41652</v>
      </c>
      <c r="K5256" s="192">
        <v>41652</v>
      </c>
      <c r="L5256" s="187" t="s">
        <v>550</v>
      </c>
      <c r="M5256" s="187" t="s">
        <v>17551</v>
      </c>
      <c r="N5256" s="187" t="s">
        <v>17551</v>
      </c>
      <c r="O5256" s="187" t="s">
        <v>280</v>
      </c>
      <c r="P5256" s="187"/>
      <c r="Q5256" s="187"/>
      <c r="R5256" s="187" t="s">
        <v>1013</v>
      </c>
      <c r="S5256" s="187" t="s">
        <v>1014</v>
      </c>
      <c r="T5256" s="187" t="s">
        <v>832</v>
      </c>
      <c r="U5256" s="187" t="s">
        <v>718</v>
      </c>
      <c r="V5256" s="187" t="s">
        <v>2198</v>
      </c>
      <c r="W5256" s="187" t="s">
        <v>20508</v>
      </c>
      <c r="X5256" s="187" t="s">
        <v>1130</v>
      </c>
      <c r="Y5256" s="187" t="s">
        <v>20509</v>
      </c>
      <c r="Z5256" s="187" t="s">
        <v>832</v>
      </c>
      <c r="AA5256" s="187"/>
      <c r="AB5256" s="187" t="s">
        <v>10421</v>
      </c>
      <c r="AC5256" s="187"/>
      <c r="AD5256" s="187" t="s">
        <v>20509</v>
      </c>
      <c r="AE5256" s="187" t="s">
        <v>20510</v>
      </c>
      <c r="AF5256" s="187"/>
      <c r="AG5256" s="187" t="s">
        <v>14723</v>
      </c>
      <c r="AH5256" s="187" t="s">
        <v>20511</v>
      </c>
      <c r="AI5256" s="187" t="s">
        <v>1034</v>
      </c>
      <c r="AJ5256" s="187"/>
      <c r="AK5256" s="187"/>
      <c r="AL5256" s="187"/>
      <c r="AM5256" s="187"/>
      <c r="AN5256" s="187"/>
      <c r="AO5256" s="187"/>
      <c r="AP5256" s="187"/>
      <c r="AQ5256" s="187" t="s">
        <v>20512</v>
      </c>
      <c r="AR5256" s="187" t="s">
        <v>20513</v>
      </c>
      <c r="AS5256" s="187" t="s">
        <v>20514</v>
      </c>
      <c r="AT5256" s="187"/>
      <c r="AU5256" s="187"/>
      <c r="AV5256" s="187"/>
      <c r="AW5256" s="187"/>
      <c r="AX5256" s="187"/>
      <c r="AY5256" s="217"/>
      <c r="AZ5256" s="217"/>
      <c r="BA5256" s="217"/>
      <c r="BB5256" s="217"/>
      <c r="BC5256" s="217"/>
      <c r="BD5256" s="217"/>
      <c r="BE5256" s="217"/>
      <c r="BF5256" s="217"/>
      <c r="BG5256" s="217"/>
      <c r="BH5256" s="217"/>
      <c r="BI5256" s="217"/>
      <c r="BJ5256" s="217"/>
      <c r="BK5256" s="217"/>
      <c r="BL5256" s="217"/>
      <c r="BM5256" s="217"/>
      <c r="BN5256" s="217"/>
      <c r="BO5256" s="217"/>
      <c r="BP5256" s="217"/>
      <c r="BQ5256" s="217"/>
      <c r="BR5256" s="217"/>
      <c r="BS5256" s="217"/>
    </row>
    <row r="5257" spans="1:71">
      <c r="A5257" s="170" t="s">
        <v>20196</v>
      </c>
      <c r="B5257" s="177" t="s">
        <v>20197</v>
      </c>
      <c r="D5257" s="177" t="s">
        <v>610</v>
      </c>
      <c r="E5257" s="170" t="s">
        <v>1356</v>
      </c>
      <c r="F5257" s="177" t="s">
        <v>20515</v>
      </c>
      <c r="G5257" s="177" t="s">
        <v>4068</v>
      </c>
      <c r="H5257" s="177" t="s">
        <v>6306</v>
      </c>
      <c r="I5257" s="177" t="s">
        <v>1979</v>
      </c>
      <c r="J5257" s="178">
        <v>41652</v>
      </c>
      <c r="K5257" s="178">
        <v>41652</v>
      </c>
      <c r="L5257" s="177" t="s">
        <v>901</v>
      </c>
      <c r="M5257" s="177" t="s">
        <v>20458</v>
      </c>
      <c r="N5257" s="177" t="s">
        <v>17551</v>
      </c>
      <c r="O5257" s="177" t="s">
        <v>324</v>
      </c>
      <c r="P5257" s="177" t="s">
        <v>903</v>
      </c>
      <c r="U5257" s="177" t="s">
        <v>20459</v>
      </c>
      <c r="V5257" s="177" t="s">
        <v>907</v>
      </c>
      <c r="W5257" s="177" t="s">
        <v>908</v>
      </c>
      <c r="Y5257" s="177" t="s">
        <v>909</v>
      </c>
      <c r="AB5257" s="177" t="s">
        <v>910</v>
      </c>
      <c r="AC5257" s="177">
        <v>2800</v>
      </c>
      <c r="AD5257" s="177" t="s">
        <v>911</v>
      </c>
      <c r="AE5257" s="177">
        <v>1225</v>
      </c>
      <c r="AF5257" s="177" t="s">
        <v>1512</v>
      </c>
      <c r="AG5257" s="177" t="s">
        <v>908</v>
      </c>
      <c r="AH5257" s="177" t="s">
        <v>1659</v>
      </c>
      <c r="AI5257" s="177" t="s">
        <v>1659</v>
      </c>
      <c r="AK5257" s="177" t="s">
        <v>908</v>
      </c>
      <c r="AL5257" s="177">
        <v>480</v>
      </c>
      <c r="AP5257" s="177" t="s">
        <v>908</v>
      </c>
      <c r="AQ5257" s="177" t="s">
        <v>20516</v>
      </c>
      <c r="AT5257" s="177"/>
      <c r="AU5257" s="177"/>
      <c r="AV5257" s="177"/>
      <c r="AW5257" s="177"/>
      <c r="BA5257" s="170"/>
      <c r="BB5257" s="170"/>
      <c r="BC5257" s="170"/>
      <c r="BD5257" s="170"/>
      <c r="BE5257" s="170"/>
      <c r="BF5257" s="170"/>
      <c r="BG5257" s="170"/>
      <c r="BH5257" s="170"/>
      <c r="BI5257" s="170"/>
      <c r="BJ5257" s="170"/>
      <c r="BK5257" s="170"/>
      <c r="BL5257" s="170"/>
      <c r="BM5257" s="170"/>
      <c r="BN5257" s="170"/>
      <c r="BO5257" s="170"/>
      <c r="BP5257" s="170"/>
      <c r="BQ5257" s="170"/>
      <c r="BR5257" s="170"/>
      <c r="BS5257" s="170"/>
    </row>
    <row r="5258" spans="1:71">
      <c r="A5258" s="170" t="s">
        <v>20196</v>
      </c>
      <c r="B5258" s="177" t="s">
        <v>20197</v>
      </c>
      <c r="D5258" s="177" t="s">
        <v>508</v>
      </c>
      <c r="E5258" s="177" t="s">
        <v>2816</v>
      </c>
      <c r="F5258" s="177" t="s">
        <v>20517</v>
      </c>
      <c r="H5258" s="177" t="s">
        <v>12760</v>
      </c>
      <c r="I5258" s="177" t="s">
        <v>2334</v>
      </c>
      <c r="J5258" s="178">
        <v>41652</v>
      </c>
      <c r="K5258" s="178">
        <v>41652</v>
      </c>
      <c r="L5258" s="177" t="s">
        <v>550</v>
      </c>
      <c r="M5258" s="177" t="s">
        <v>17551</v>
      </c>
      <c r="N5258" s="177" t="s">
        <v>17551</v>
      </c>
      <c r="O5258" s="177" t="s">
        <v>195</v>
      </c>
      <c r="P5258" s="177" t="s">
        <v>1023</v>
      </c>
      <c r="Q5258" s="177" t="s">
        <v>6593</v>
      </c>
      <c r="R5258" s="177" t="s">
        <v>600</v>
      </c>
      <c r="S5258" s="177" t="s">
        <v>601</v>
      </c>
      <c r="T5258" s="177" t="s">
        <v>1565</v>
      </c>
      <c r="U5258" s="177" t="s">
        <v>739</v>
      </c>
      <c r="V5258" s="177" t="s">
        <v>1445</v>
      </c>
      <c r="X5258" s="177" t="s">
        <v>890</v>
      </c>
      <c r="Y5258" s="177" t="s">
        <v>891</v>
      </c>
      <c r="Z5258" s="177" t="s">
        <v>739</v>
      </c>
      <c r="AA5258" s="177" t="s">
        <v>1812</v>
      </c>
      <c r="AC5258" s="177" t="s">
        <v>3517</v>
      </c>
      <c r="AD5258" s="177" t="s">
        <v>20518</v>
      </c>
      <c r="AE5258" s="177" t="s">
        <v>870</v>
      </c>
      <c r="AQ5258" s="177"/>
      <c r="AR5258" s="177" t="s">
        <v>20519</v>
      </c>
      <c r="AS5258" s="177" t="s">
        <v>20520</v>
      </c>
      <c r="AT5258" s="177"/>
      <c r="AU5258" s="177"/>
      <c r="AV5258" s="177"/>
      <c r="AW5258" s="177"/>
      <c r="AY5258" s="170"/>
      <c r="AZ5258" s="170"/>
      <c r="BA5258" s="170"/>
      <c r="BB5258" s="170"/>
      <c r="BC5258" s="170"/>
      <c r="BD5258" s="170"/>
      <c r="BE5258" s="170"/>
      <c r="BF5258" s="170"/>
      <c r="BG5258" s="170"/>
      <c r="BH5258" s="170"/>
      <c r="BI5258" s="170"/>
      <c r="BJ5258" s="170"/>
      <c r="BK5258" s="170"/>
      <c r="BL5258" s="170"/>
      <c r="BM5258" s="170"/>
      <c r="BN5258" s="170"/>
      <c r="BO5258" s="170"/>
      <c r="BP5258" s="170"/>
      <c r="BQ5258" s="170"/>
      <c r="BR5258" s="170"/>
      <c r="BS5258" s="170"/>
    </row>
    <row r="5259" spans="1:71">
      <c r="A5259" s="170" t="s">
        <v>20196</v>
      </c>
      <c r="B5259" s="177" t="s">
        <v>20197</v>
      </c>
      <c r="D5259" s="177" t="s">
        <v>508</v>
      </c>
      <c r="E5259" s="177" t="s">
        <v>1359</v>
      </c>
      <c r="F5259" s="177" t="s">
        <v>20521</v>
      </c>
      <c r="H5259" s="177" t="s">
        <v>20522</v>
      </c>
      <c r="I5259" s="177" t="s">
        <v>2334</v>
      </c>
      <c r="J5259" s="178">
        <v>41652</v>
      </c>
      <c r="K5259" s="178">
        <v>41652</v>
      </c>
      <c r="L5259" s="177" t="s">
        <v>550</v>
      </c>
      <c r="M5259" s="177" t="s">
        <v>17551</v>
      </c>
      <c r="N5259" s="177" t="s">
        <v>17551</v>
      </c>
      <c r="O5259" s="177" t="s">
        <v>195</v>
      </c>
      <c r="P5259" s="177" t="s">
        <v>589</v>
      </c>
      <c r="Q5259" s="177" t="s">
        <v>6593</v>
      </c>
      <c r="R5259" s="177" t="s">
        <v>600</v>
      </c>
      <c r="S5259" s="177" t="s">
        <v>601</v>
      </c>
      <c r="U5259" s="177" t="s">
        <v>739</v>
      </c>
      <c r="V5259" s="177" t="s">
        <v>743</v>
      </c>
      <c r="W5259" s="177" t="s">
        <v>2465</v>
      </c>
      <c r="X5259" s="177" t="s">
        <v>2589</v>
      </c>
      <c r="Y5259" s="177" t="s">
        <v>674</v>
      </c>
      <c r="Z5259" s="177" t="s">
        <v>739</v>
      </c>
      <c r="AA5259" s="177" t="s">
        <v>744</v>
      </c>
      <c r="AC5259" s="177" t="s">
        <v>20523</v>
      </c>
      <c r="AD5259" s="177" t="s">
        <v>20524</v>
      </c>
      <c r="AE5259" s="177" t="s">
        <v>8213</v>
      </c>
      <c r="AQ5259" s="177"/>
      <c r="AR5259" s="177" t="s">
        <v>20525</v>
      </c>
      <c r="AS5259" s="177" t="s">
        <v>20526</v>
      </c>
      <c r="AT5259" s="177"/>
      <c r="AU5259" s="177"/>
      <c r="AV5259" s="177"/>
      <c r="AW5259" s="177"/>
      <c r="AY5259" s="170"/>
      <c r="AZ5259" s="170"/>
      <c r="BA5259" s="170"/>
      <c r="BB5259" s="170"/>
      <c r="BC5259" s="170"/>
      <c r="BD5259" s="170"/>
      <c r="BE5259" s="170"/>
      <c r="BF5259" s="170"/>
      <c r="BG5259" s="170"/>
      <c r="BH5259" s="170"/>
      <c r="BI5259" s="170"/>
      <c r="BJ5259" s="170"/>
      <c r="BK5259" s="170"/>
      <c r="BL5259" s="170"/>
      <c r="BM5259" s="170"/>
      <c r="BN5259" s="170"/>
      <c r="BO5259" s="170"/>
      <c r="BP5259" s="170"/>
      <c r="BQ5259" s="170"/>
      <c r="BR5259" s="170"/>
      <c r="BS5259" s="170"/>
    </row>
    <row r="5260" spans="1:71">
      <c r="A5260" s="170" t="s">
        <v>20196</v>
      </c>
      <c r="B5260" s="177" t="s">
        <v>20197</v>
      </c>
      <c r="D5260" s="177" t="s">
        <v>508</v>
      </c>
      <c r="E5260" s="177" t="s">
        <v>1364</v>
      </c>
      <c r="F5260" s="177" t="s">
        <v>20527</v>
      </c>
      <c r="H5260" s="177" t="s">
        <v>5930</v>
      </c>
      <c r="I5260" s="177" t="s">
        <v>2334</v>
      </c>
      <c r="J5260" s="178">
        <v>41652</v>
      </c>
      <c r="K5260" s="178">
        <v>41652</v>
      </c>
      <c r="L5260" s="177" t="s">
        <v>550</v>
      </c>
      <c r="M5260" s="177" t="s">
        <v>17551</v>
      </c>
      <c r="N5260" s="177" t="s">
        <v>17551</v>
      </c>
      <c r="O5260" s="177" t="s">
        <v>195</v>
      </c>
      <c r="P5260" s="177" t="s">
        <v>1023</v>
      </c>
      <c r="Q5260" s="177" t="s">
        <v>1188</v>
      </c>
      <c r="R5260" s="177" t="s">
        <v>600</v>
      </c>
      <c r="S5260" s="177" t="s">
        <v>601</v>
      </c>
      <c r="T5260" s="177" t="s">
        <v>1565</v>
      </c>
      <c r="U5260" s="177" t="s">
        <v>739</v>
      </c>
      <c r="V5260" s="177" t="s">
        <v>1336</v>
      </c>
      <c r="X5260" s="177" t="s">
        <v>943</v>
      </c>
      <c r="Y5260" s="177" t="s">
        <v>674</v>
      </c>
      <c r="Z5260" s="177" t="s">
        <v>739</v>
      </c>
      <c r="AA5260" s="177" t="s">
        <v>1404</v>
      </c>
      <c r="AB5260" s="177" t="s">
        <v>20309</v>
      </c>
      <c r="AC5260" s="177" t="s">
        <v>3517</v>
      </c>
      <c r="AD5260" s="177" t="s">
        <v>20528</v>
      </c>
      <c r="AE5260" s="177" t="s">
        <v>870</v>
      </c>
      <c r="AQ5260" s="177"/>
      <c r="AR5260" s="177" t="s">
        <v>20529</v>
      </c>
      <c r="AS5260" s="177" t="s">
        <v>20530</v>
      </c>
      <c r="AT5260" s="177"/>
      <c r="AU5260" s="177"/>
      <c r="AV5260" s="177"/>
      <c r="AW5260" s="177"/>
      <c r="AY5260" s="170"/>
      <c r="AZ5260" s="170"/>
      <c r="BA5260" s="170"/>
      <c r="BB5260" s="170"/>
      <c r="BC5260" s="170"/>
      <c r="BD5260" s="170"/>
      <c r="BE5260" s="170"/>
      <c r="BF5260" s="170"/>
      <c r="BG5260" s="170"/>
      <c r="BH5260" s="170"/>
      <c r="BI5260" s="170"/>
      <c r="BJ5260" s="170"/>
      <c r="BK5260" s="170"/>
      <c r="BL5260" s="170"/>
      <c r="BM5260" s="170"/>
      <c r="BN5260" s="170"/>
      <c r="BO5260" s="170"/>
      <c r="BP5260" s="170"/>
      <c r="BQ5260" s="170"/>
      <c r="BR5260" s="170"/>
      <c r="BS5260" s="170"/>
    </row>
    <row r="5261" spans="1:71">
      <c r="A5261" s="170" t="s">
        <v>20196</v>
      </c>
      <c r="B5261" s="177" t="s">
        <v>20197</v>
      </c>
      <c r="D5261" s="177" t="s">
        <v>508</v>
      </c>
      <c r="E5261" s="177" t="s">
        <v>1369</v>
      </c>
      <c r="F5261" s="177" t="s">
        <v>20531</v>
      </c>
      <c r="H5261" s="177" t="s">
        <v>6510</v>
      </c>
      <c r="I5261" s="177" t="s">
        <v>2334</v>
      </c>
      <c r="J5261" s="178">
        <v>41652</v>
      </c>
      <c r="K5261" s="178">
        <v>41652</v>
      </c>
      <c r="L5261" s="177" t="s">
        <v>550</v>
      </c>
      <c r="M5261" s="177" t="s">
        <v>17551</v>
      </c>
      <c r="N5261" s="177" t="s">
        <v>17551</v>
      </c>
      <c r="O5261" s="177" t="s">
        <v>195</v>
      </c>
      <c r="P5261" s="177" t="s">
        <v>589</v>
      </c>
      <c r="Q5261" s="177" t="s">
        <v>1188</v>
      </c>
      <c r="R5261" s="177" t="s">
        <v>600</v>
      </c>
      <c r="S5261" s="177" t="s">
        <v>601</v>
      </c>
      <c r="T5261" s="177" t="s">
        <v>1336</v>
      </c>
      <c r="U5261" s="177" t="s">
        <v>712</v>
      </c>
      <c r="V5261" s="177" t="s">
        <v>4459</v>
      </c>
      <c r="W5261" s="177" t="s">
        <v>677</v>
      </c>
      <c r="X5261" s="177" t="s">
        <v>943</v>
      </c>
      <c r="Y5261" s="177" t="s">
        <v>674</v>
      </c>
      <c r="Z5261" s="177" t="s">
        <v>712</v>
      </c>
      <c r="AA5261" s="177" t="s">
        <v>1190</v>
      </c>
      <c r="AB5261" s="177" t="s">
        <v>20532</v>
      </c>
      <c r="AC5261" s="177" t="s">
        <v>3510</v>
      </c>
      <c r="AD5261" s="177" t="s">
        <v>20533</v>
      </c>
      <c r="AE5261" s="177" t="s">
        <v>524</v>
      </c>
      <c r="AQ5261" s="177" t="s">
        <v>20534</v>
      </c>
      <c r="AR5261" s="177" t="s">
        <v>6125</v>
      </c>
      <c r="AS5261" s="177" t="s">
        <v>20535</v>
      </c>
      <c r="AT5261" s="177"/>
      <c r="AU5261" s="177"/>
      <c r="AV5261" s="177"/>
      <c r="AW5261" s="177"/>
      <c r="AY5261" s="170"/>
      <c r="AZ5261" s="170"/>
      <c r="BA5261" s="170"/>
      <c r="BB5261" s="170"/>
      <c r="BC5261" s="170"/>
      <c r="BD5261" s="170"/>
      <c r="BE5261" s="170"/>
      <c r="BF5261" s="170"/>
      <c r="BG5261" s="170"/>
      <c r="BH5261" s="170"/>
      <c r="BI5261" s="170"/>
      <c r="BJ5261" s="170"/>
      <c r="BK5261" s="170"/>
      <c r="BL5261" s="170"/>
      <c r="BM5261" s="170"/>
      <c r="BN5261" s="170"/>
      <c r="BO5261" s="170"/>
      <c r="BP5261" s="170"/>
      <c r="BQ5261" s="170"/>
      <c r="BR5261" s="170"/>
      <c r="BS5261" s="170"/>
    </row>
    <row r="5262" spans="1:71">
      <c r="A5262" s="170" t="s">
        <v>20196</v>
      </c>
      <c r="B5262" s="177" t="s">
        <v>20197</v>
      </c>
      <c r="D5262" s="177" t="s">
        <v>508</v>
      </c>
      <c r="E5262" s="177" t="s">
        <v>2828</v>
      </c>
      <c r="F5262" s="177" t="s">
        <v>20536</v>
      </c>
      <c r="H5262" s="177" t="s">
        <v>15338</v>
      </c>
      <c r="I5262" s="177" t="s">
        <v>2334</v>
      </c>
      <c r="J5262" s="178">
        <v>41652</v>
      </c>
      <c r="K5262" s="178">
        <v>41652</v>
      </c>
      <c r="L5262" s="177" t="s">
        <v>550</v>
      </c>
      <c r="M5262" s="177" t="s">
        <v>17551</v>
      </c>
      <c r="N5262" s="177" t="s">
        <v>17551</v>
      </c>
      <c r="O5262" s="177" t="s">
        <v>195</v>
      </c>
      <c r="P5262" s="177" t="s">
        <v>589</v>
      </c>
      <c r="Q5262" s="177" t="s">
        <v>534</v>
      </c>
      <c r="R5262" s="177" t="s">
        <v>600</v>
      </c>
      <c r="S5262" s="177" t="s">
        <v>601</v>
      </c>
      <c r="T5262" s="177" t="s">
        <v>781</v>
      </c>
      <c r="U5262" s="177" t="s">
        <v>712</v>
      </c>
      <c r="V5262" s="177" t="s">
        <v>2024</v>
      </c>
      <c r="X5262" s="177" t="s">
        <v>943</v>
      </c>
      <c r="Y5262" s="177" t="s">
        <v>674</v>
      </c>
      <c r="Z5262" s="177" t="s">
        <v>712</v>
      </c>
      <c r="AA5262" s="177" t="s">
        <v>1084</v>
      </c>
      <c r="AB5262" s="177" t="s">
        <v>16567</v>
      </c>
      <c r="AC5262" s="177" t="s">
        <v>3505</v>
      </c>
      <c r="AD5262" s="177" t="s">
        <v>20537</v>
      </c>
      <c r="AE5262" s="177" t="s">
        <v>583</v>
      </c>
      <c r="AQ5262" s="177" t="s">
        <v>20534</v>
      </c>
      <c r="AR5262" s="177" t="s">
        <v>20538</v>
      </c>
      <c r="AS5262" s="177" t="s">
        <v>20539</v>
      </c>
      <c r="AT5262" s="177"/>
      <c r="AU5262" s="177"/>
      <c r="AV5262" s="177"/>
      <c r="AW5262" s="177"/>
      <c r="AY5262" s="170"/>
      <c r="AZ5262" s="170"/>
      <c r="BA5262" s="170"/>
      <c r="BB5262" s="170"/>
      <c r="BC5262" s="170"/>
      <c r="BD5262" s="170"/>
      <c r="BE5262" s="170"/>
      <c r="BF5262" s="170"/>
      <c r="BG5262" s="170"/>
      <c r="BH5262" s="170"/>
      <c r="BI5262" s="170"/>
      <c r="BJ5262" s="170"/>
      <c r="BK5262" s="170"/>
      <c r="BL5262" s="170"/>
      <c r="BM5262" s="170"/>
      <c r="BN5262" s="170"/>
      <c r="BO5262" s="170"/>
      <c r="BP5262" s="170"/>
      <c r="BQ5262" s="170"/>
      <c r="BR5262" s="170"/>
      <c r="BS5262" s="170"/>
    </row>
    <row r="5263" spans="1:71">
      <c r="A5263" s="170" t="s">
        <v>20196</v>
      </c>
      <c r="B5263" s="177" t="s">
        <v>20197</v>
      </c>
      <c r="D5263" s="177" t="s">
        <v>610</v>
      </c>
      <c r="E5263" s="170" t="s">
        <v>1374</v>
      </c>
      <c r="F5263" s="177" t="s">
        <v>17558</v>
      </c>
      <c r="H5263" s="177" t="s">
        <v>17559</v>
      </c>
      <c r="I5263" s="177" t="s">
        <v>2334</v>
      </c>
      <c r="J5263" s="178">
        <v>41652</v>
      </c>
      <c r="K5263" s="178">
        <v>41652</v>
      </c>
      <c r="L5263" s="177" t="s">
        <v>513</v>
      </c>
      <c r="M5263" s="177" t="s">
        <v>17550</v>
      </c>
      <c r="N5263" s="177" t="s">
        <v>17551</v>
      </c>
      <c r="O5263" s="177" t="s">
        <v>437</v>
      </c>
      <c r="P5263" s="177" t="s">
        <v>533</v>
      </c>
      <c r="Q5263" s="177" t="s">
        <v>534</v>
      </c>
      <c r="R5263" s="177" t="s">
        <v>533</v>
      </c>
      <c r="S5263" s="177" t="s">
        <v>534</v>
      </c>
      <c r="T5263" s="177" t="s">
        <v>17560</v>
      </c>
      <c r="U5263" s="177" t="s">
        <v>518</v>
      </c>
      <c r="V5263" s="177" t="s">
        <v>11297</v>
      </c>
      <c r="W5263" s="177" t="s">
        <v>995</v>
      </c>
      <c r="X5263" s="177" t="s">
        <v>3559</v>
      </c>
      <c r="Y5263" s="177" t="s">
        <v>2480</v>
      </c>
      <c r="Z5263" s="177" t="s">
        <v>17561</v>
      </c>
      <c r="AA5263" s="177" t="s">
        <v>524</v>
      </c>
      <c r="AB5263" s="177" t="s">
        <v>2480</v>
      </c>
      <c r="AC5263" s="177" t="s">
        <v>17561</v>
      </c>
      <c r="AD5263" s="177" t="s">
        <v>524</v>
      </c>
      <c r="AE5263" s="177" t="s">
        <v>2480</v>
      </c>
      <c r="AF5263" s="177" t="s">
        <v>17561</v>
      </c>
      <c r="AG5263" s="177" t="s">
        <v>524</v>
      </c>
      <c r="AQ5263" s="177" t="s">
        <v>20374</v>
      </c>
      <c r="AR5263" s="177" t="s">
        <v>17562</v>
      </c>
      <c r="AS5263" s="177" t="s">
        <v>17563</v>
      </c>
      <c r="AT5263" s="177"/>
      <c r="AU5263" s="177"/>
      <c r="AV5263" s="177"/>
      <c r="AW5263" s="177"/>
      <c r="AY5263" s="170"/>
      <c r="AZ5263" s="170"/>
      <c r="BA5263" s="170"/>
      <c r="BB5263" s="170"/>
      <c r="BC5263" s="170"/>
      <c r="BD5263" s="170"/>
      <c r="BE5263" s="170"/>
      <c r="BF5263" s="170" t="s">
        <v>17564</v>
      </c>
      <c r="BG5263" s="170"/>
      <c r="BH5263" s="170"/>
      <c r="BI5263" s="170"/>
      <c r="BJ5263" s="170"/>
      <c r="BK5263" s="170"/>
      <c r="BL5263" s="170"/>
      <c r="BM5263" s="170"/>
      <c r="BN5263" s="170"/>
      <c r="BO5263" s="170"/>
      <c r="BP5263" s="170"/>
      <c r="BQ5263" s="170"/>
      <c r="BR5263" s="170"/>
      <c r="BS5263" s="170"/>
    </row>
    <row r="5264" spans="1:71">
      <c r="A5264" s="170" t="s">
        <v>20196</v>
      </c>
      <c r="B5264" s="177" t="s">
        <v>20197</v>
      </c>
      <c r="D5264" s="177" t="s">
        <v>508</v>
      </c>
      <c r="E5264" s="177" t="s">
        <v>1379</v>
      </c>
      <c r="F5264" s="177" t="s">
        <v>20542</v>
      </c>
      <c r="H5264" s="177" t="s">
        <v>20543</v>
      </c>
      <c r="I5264" s="177" t="s">
        <v>2334</v>
      </c>
      <c r="J5264" s="178">
        <v>41652</v>
      </c>
      <c r="K5264" s="178">
        <v>41652</v>
      </c>
      <c r="L5264" s="177" t="s">
        <v>2772</v>
      </c>
      <c r="M5264" s="177" t="s">
        <v>20544</v>
      </c>
      <c r="N5264" s="177" t="s">
        <v>17551</v>
      </c>
      <c r="O5264" s="177" t="s">
        <v>273</v>
      </c>
      <c r="Q5264" s="177" t="s">
        <v>355</v>
      </c>
      <c r="R5264" s="177" t="s">
        <v>2775</v>
      </c>
      <c r="S5264" s="177" t="s">
        <v>20545</v>
      </c>
      <c r="T5264" s="177" t="s">
        <v>2176</v>
      </c>
      <c r="U5264" s="177" t="s">
        <v>17644</v>
      </c>
      <c r="X5264" s="177" t="s">
        <v>618</v>
      </c>
      <c r="AB5264" s="177" t="s">
        <v>718</v>
      </c>
      <c r="AC5264" s="177" t="s">
        <v>691</v>
      </c>
      <c r="AQ5264" s="177" t="s">
        <v>1125</v>
      </c>
      <c r="AT5264" s="177"/>
      <c r="AU5264" s="177"/>
      <c r="AV5264" s="177"/>
      <c r="AW5264" s="177"/>
      <c r="AY5264" s="170"/>
      <c r="AZ5264" s="170"/>
      <c r="BA5264" s="170"/>
      <c r="BB5264" s="170"/>
      <c r="BC5264" s="170"/>
      <c r="BD5264" s="170"/>
      <c r="BE5264" s="170"/>
      <c r="BF5264" s="170"/>
      <c r="BG5264" s="170"/>
      <c r="BH5264" s="170"/>
      <c r="BI5264" s="170"/>
      <c r="BJ5264" s="170"/>
      <c r="BK5264" s="170"/>
      <c r="BL5264" s="170"/>
      <c r="BM5264" s="170"/>
      <c r="BN5264" s="170"/>
      <c r="BO5264" s="170"/>
      <c r="BP5264" s="170"/>
      <c r="BQ5264" s="170"/>
      <c r="BR5264" s="170"/>
      <c r="BS5264" s="170"/>
    </row>
    <row r="5265" spans="1:71">
      <c r="A5265" s="170" t="s">
        <v>20196</v>
      </c>
      <c r="B5265" s="177" t="s">
        <v>20197</v>
      </c>
      <c r="D5265" s="177" t="s">
        <v>508</v>
      </c>
      <c r="E5265" s="177" t="s">
        <v>1379</v>
      </c>
      <c r="F5265" s="177" t="s">
        <v>20540</v>
      </c>
      <c r="H5265" s="177" t="s">
        <v>6334</v>
      </c>
      <c r="I5265" s="177" t="s">
        <v>2334</v>
      </c>
      <c r="J5265" s="178">
        <v>41652</v>
      </c>
      <c r="K5265" s="178">
        <v>41652</v>
      </c>
      <c r="L5265" s="177" t="s">
        <v>513</v>
      </c>
      <c r="M5265" s="177" t="s">
        <v>17550</v>
      </c>
      <c r="N5265" s="177" t="s">
        <v>17551</v>
      </c>
      <c r="O5265" s="177" t="s">
        <v>355</v>
      </c>
      <c r="R5265" s="177" t="s">
        <v>355</v>
      </c>
      <c r="S5265" s="177" t="s">
        <v>646</v>
      </c>
      <c r="T5265" s="177" t="s">
        <v>2176</v>
      </c>
      <c r="U5265" s="177" t="s">
        <v>646</v>
      </c>
      <c r="V5265" s="177" t="s">
        <v>805</v>
      </c>
      <c r="W5265" s="177" t="s">
        <v>10378</v>
      </c>
      <c r="X5265" s="177" t="s">
        <v>20541</v>
      </c>
      <c r="Y5265" s="177" t="s">
        <v>526</v>
      </c>
      <c r="Z5265" s="177" t="s">
        <v>10377</v>
      </c>
      <c r="AA5265" s="177" t="s">
        <v>10378</v>
      </c>
      <c r="AB5265" s="177" t="s">
        <v>20541</v>
      </c>
      <c r="AC5265" s="177" t="s">
        <v>526</v>
      </c>
      <c r="AQ5265" s="177"/>
      <c r="AT5265" s="177"/>
      <c r="AU5265" s="177"/>
      <c r="AV5265" s="177"/>
      <c r="AW5265" s="177"/>
      <c r="AY5265" s="170"/>
      <c r="AZ5265" s="170"/>
      <c r="BA5265" s="170"/>
      <c r="BB5265" s="170"/>
      <c r="BC5265" s="170"/>
      <c r="BD5265" s="170"/>
      <c r="BE5265" s="170"/>
      <c r="BF5265" s="170"/>
      <c r="BG5265" s="170"/>
      <c r="BH5265" s="170"/>
      <c r="BI5265" s="170"/>
      <c r="BJ5265" s="170"/>
      <c r="BK5265" s="170"/>
      <c r="BL5265" s="170"/>
      <c r="BM5265" s="170"/>
      <c r="BN5265" s="170"/>
      <c r="BO5265" s="170"/>
      <c r="BP5265" s="170"/>
      <c r="BQ5265" s="170"/>
      <c r="BR5265" s="170"/>
      <c r="BS5265" s="170"/>
    </row>
    <row r="5266" spans="1:71">
      <c r="A5266" s="170" t="s">
        <v>20196</v>
      </c>
      <c r="B5266" s="177" t="s">
        <v>20197</v>
      </c>
      <c r="D5266" s="177" t="s">
        <v>508</v>
      </c>
      <c r="E5266" s="170" t="s">
        <v>20546</v>
      </c>
      <c r="F5266" s="177" t="s">
        <v>20547</v>
      </c>
      <c r="H5266" s="177" t="s">
        <v>3859</v>
      </c>
      <c r="I5266" s="177" t="s">
        <v>2334</v>
      </c>
      <c r="J5266" s="178">
        <v>41652</v>
      </c>
      <c r="K5266" s="178">
        <v>41652</v>
      </c>
      <c r="L5266" s="177" t="s">
        <v>550</v>
      </c>
      <c r="M5266" s="177" t="s">
        <v>17551</v>
      </c>
      <c r="N5266" s="177" t="s">
        <v>17551</v>
      </c>
      <c r="O5266" s="177" t="s">
        <v>195</v>
      </c>
      <c r="Q5266" s="177" t="s">
        <v>20548</v>
      </c>
      <c r="R5266" s="177" t="s">
        <v>600</v>
      </c>
      <c r="S5266" s="177" t="s">
        <v>601</v>
      </c>
      <c r="T5266" s="177" t="s">
        <v>781</v>
      </c>
      <c r="U5266" s="177" t="s">
        <v>579</v>
      </c>
      <c r="Z5266" s="177" t="s">
        <v>579</v>
      </c>
      <c r="AC5266" s="177" t="s">
        <v>3505</v>
      </c>
      <c r="AD5266" s="177" t="s">
        <v>20549</v>
      </c>
      <c r="AE5266" s="177" t="s">
        <v>583</v>
      </c>
      <c r="AQ5266" s="177" t="s">
        <v>20550</v>
      </c>
      <c r="AT5266" s="177"/>
      <c r="AU5266" s="177"/>
      <c r="AV5266" s="177"/>
      <c r="AW5266" s="177"/>
      <c r="AY5266" s="170"/>
      <c r="AZ5266" s="170"/>
      <c r="BA5266" s="170"/>
      <c r="BB5266" s="170"/>
      <c r="BC5266" s="170"/>
      <c r="BD5266" s="170"/>
      <c r="BE5266" s="170"/>
      <c r="BF5266" s="170"/>
      <c r="BG5266" s="170"/>
      <c r="BH5266" s="170"/>
      <c r="BI5266" s="170"/>
      <c r="BJ5266" s="170"/>
      <c r="BK5266" s="170"/>
      <c r="BL5266" s="170"/>
      <c r="BM5266" s="170"/>
      <c r="BN5266" s="170"/>
      <c r="BO5266" s="170"/>
      <c r="BP5266" s="170"/>
      <c r="BQ5266" s="170"/>
      <c r="BR5266" s="170"/>
      <c r="BS5266" s="170"/>
    </row>
    <row r="5267" spans="1:71">
      <c r="A5267" s="170" t="s">
        <v>20196</v>
      </c>
      <c r="B5267" s="177" t="s">
        <v>20197</v>
      </c>
      <c r="D5267" s="177" t="s">
        <v>508</v>
      </c>
      <c r="E5267" s="177" t="s">
        <v>1388</v>
      </c>
      <c r="F5267" s="177" t="s">
        <v>20551</v>
      </c>
      <c r="H5267" s="177" t="s">
        <v>20552</v>
      </c>
      <c r="I5267" s="177" t="s">
        <v>2334</v>
      </c>
      <c r="J5267" s="178">
        <v>41652</v>
      </c>
      <c r="K5267" s="178">
        <v>41652</v>
      </c>
      <c r="L5267" s="177" t="s">
        <v>550</v>
      </c>
      <c r="M5267" s="177" t="s">
        <v>17551</v>
      </c>
      <c r="N5267" s="177" t="s">
        <v>17551</v>
      </c>
      <c r="O5267" s="177" t="s">
        <v>195</v>
      </c>
      <c r="P5267" s="177" t="s">
        <v>1023</v>
      </c>
      <c r="Q5267" s="177" t="s">
        <v>6593</v>
      </c>
      <c r="R5267" s="177" t="s">
        <v>600</v>
      </c>
      <c r="S5267" s="177" t="s">
        <v>601</v>
      </c>
      <c r="T5267" s="177" t="s">
        <v>718</v>
      </c>
      <c r="U5267" s="177" t="s">
        <v>579</v>
      </c>
      <c r="V5267" s="177" t="s">
        <v>713</v>
      </c>
      <c r="W5267" s="177" t="s">
        <v>809</v>
      </c>
      <c r="X5267" s="177" t="s">
        <v>890</v>
      </c>
      <c r="Y5267" s="177" t="s">
        <v>891</v>
      </c>
      <c r="Z5267" s="177" t="s">
        <v>579</v>
      </c>
      <c r="AA5267" s="177" t="s">
        <v>944</v>
      </c>
      <c r="AC5267" s="177" t="s">
        <v>3501</v>
      </c>
      <c r="AD5267" s="177" t="s">
        <v>20475</v>
      </c>
      <c r="AE5267" s="177" t="s">
        <v>526</v>
      </c>
      <c r="AQ5267" s="177"/>
      <c r="AR5267" s="177" t="s">
        <v>20553</v>
      </c>
      <c r="AS5267" s="177" t="s">
        <v>20554</v>
      </c>
      <c r="AT5267" s="177"/>
      <c r="AU5267" s="177"/>
      <c r="AV5267" s="177"/>
      <c r="AW5267" s="177"/>
      <c r="AY5267" s="170"/>
      <c r="AZ5267" s="170"/>
      <c r="BA5267" s="170"/>
      <c r="BB5267" s="170"/>
      <c r="BC5267" s="170"/>
      <c r="BD5267" s="170"/>
      <c r="BE5267" s="170"/>
      <c r="BF5267" s="170"/>
      <c r="BG5267" s="170"/>
      <c r="BH5267" s="170"/>
      <c r="BI5267" s="170"/>
      <c r="BJ5267" s="170"/>
      <c r="BK5267" s="170"/>
      <c r="BL5267" s="170"/>
      <c r="BM5267" s="170"/>
      <c r="BN5267" s="170"/>
      <c r="BO5267" s="170"/>
      <c r="BP5267" s="170"/>
      <c r="BQ5267" s="170"/>
      <c r="BR5267" s="170"/>
      <c r="BS5267" s="170"/>
    </row>
    <row r="5268" spans="1:71">
      <c r="A5268" s="170" t="s">
        <v>20196</v>
      </c>
      <c r="B5268" s="177" t="s">
        <v>20197</v>
      </c>
      <c r="D5268" s="177" t="s">
        <v>508</v>
      </c>
      <c r="E5268" s="177" t="s">
        <v>3777</v>
      </c>
      <c r="F5268" s="177" t="s">
        <v>20555</v>
      </c>
      <c r="H5268" s="177" t="s">
        <v>20556</v>
      </c>
      <c r="I5268" s="177" t="s">
        <v>2334</v>
      </c>
      <c r="J5268" s="178">
        <v>41652</v>
      </c>
      <c r="K5268" s="178">
        <v>41652</v>
      </c>
      <c r="L5268" s="177" t="s">
        <v>550</v>
      </c>
      <c r="M5268" s="177" t="s">
        <v>17551</v>
      </c>
      <c r="N5268" s="177" t="s">
        <v>17551</v>
      </c>
      <c r="O5268" s="177" t="s">
        <v>195</v>
      </c>
      <c r="P5268" s="177" t="s">
        <v>1023</v>
      </c>
      <c r="Q5268" s="177" t="s">
        <v>2894</v>
      </c>
      <c r="R5268" s="177" t="s">
        <v>600</v>
      </c>
      <c r="S5268" s="177" t="s">
        <v>601</v>
      </c>
      <c r="T5268" s="177" t="s">
        <v>579</v>
      </c>
      <c r="U5268" s="177" t="s">
        <v>748</v>
      </c>
      <c r="V5268" s="177" t="s">
        <v>828</v>
      </c>
      <c r="X5268" s="177" t="s">
        <v>734</v>
      </c>
      <c r="Y5268" s="177" t="s">
        <v>735</v>
      </c>
      <c r="Z5268" s="177" t="s">
        <v>748</v>
      </c>
      <c r="AA5268" s="177" t="s">
        <v>20557</v>
      </c>
      <c r="AB5268" s="177" t="s">
        <v>20558</v>
      </c>
      <c r="AC5268" s="177" t="s">
        <v>3505</v>
      </c>
      <c r="AD5268" s="177" t="s">
        <v>20559</v>
      </c>
      <c r="AE5268" s="177" t="s">
        <v>583</v>
      </c>
      <c r="AQ5268" s="177" t="s">
        <v>20560</v>
      </c>
      <c r="AR5268" s="177" t="s">
        <v>20561</v>
      </c>
      <c r="AS5268" s="177" t="s">
        <v>20562</v>
      </c>
      <c r="AT5268" s="177"/>
      <c r="AU5268" s="177"/>
      <c r="AV5268" s="177"/>
      <c r="AW5268" s="177"/>
      <c r="AY5268" s="170"/>
      <c r="AZ5268" s="170"/>
      <c r="BA5268" s="170"/>
      <c r="BB5268" s="170"/>
      <c r="BC5268" s="170"/>
      <c r="BD5268" s="170"/>
      <c r="BE5268" s="170"/>
      <c r="BF5268" s="170"/>
      <c r="BG5268" s="170"/>
      <c r="BH5268" s="170"/>
      <c r="BI5268" s="170"/>
      <c r="BJ5268" s="170"/>
      <c r="BK5268" s="170"/>
      <c r="BL5268" s="170"/>
      <c r="BM5268" s="170"/>
      <c r="BN5268" s="170"/>
      <c r="BO5268" s="170"/>
      <c r="BP5268" s="170"/>
      <c r="BQ5268" s="170"/>
      <c r="BR5268" s="170"/>
      <c r="BS5268" s="170"/>
    </row>
    <row r="5269" spans="1:71">
      <c r="A5269" s="170" t="s">
        <v>20196</v>
      </c>
      <c r="B5269" s="177" t="s">
        <v>20197</v>
      </c>
      <c r="D5269" s="177" t="s">
        <v>508</v>
      </c>
      <c r="E5269" s="170" t="s">
        <v>1395</v>
      </c>
      <c r="F5269" s="177" t="s">
        <v>20563</v>
      </c>
      <c r="H5269" s="177" t="s">
        <v>20564</v>
      </c>
      <c r="I5269" s="177" t="s">
        <v>2334</v>
      </c>
      <c r="J5269" s="178">
        <v>41652</v>
      </c>
      <c r="K5269" s="178">
        <v>41652</v>
      </c>
      <c r="L5269" s="177" t="s">
        <v>550</v>
      </c>
      <c r="M5269" s="177" t="s">
        <v>17551</v>
      </c>
      <c r="N5269" s="177" t="s">
        <v>17551</v>
      </c>
      <c r="O5269" s="177" t="s">
        <v>195</v>
      </c>
      <c r="P5269" s="177" t="s">
        <v>1193</v>
      </c>
      <c r="Q5269" s="177" t="s">
        <v>2894</v>
      </c>
      <c r="R5269" s="177" t="s">
        <v>731</v>
      </c>
      <c r="S5269" s="177" t="s">
        <v>4709</v>
      </c>
      <c r="T5269" s="177" t="s">
        <v>739</v>
      </c>
      <c r="U5269" s="177" t="s">
        <v>739</v>
      </c>
      <c r="V5269" s="177" t="s">
        <v>796</v>
      </c>
      <c r="X5269" s="177" t="s">
        <v>734</v>
      </c>
      <c r="Y5269" s="177" t="s">
        <v>735</v>
      </c>
      <c r="Z5269" s="177" t="s">
        <v>739</v>
      </c>
      <c r="AA5269" s="177" t="s">
        <v>20565</v>
      </c>
      <c r="AC5269" s="177" t="s">
        <v>3505</v>
      </c>
      <c r="AD5269" s="177" t="s">
        <v>20566</v>
      </c>
      <c r="AE5269" s="177" t="s">
        <v>583</v>
      </c>
      <c r="AQ5269" s="177"/>
      <c r="AR5269" s="177" t="s">
        <v>20567</v>
      </c>
      <c r="AS5269" s="177" t="s">
        <v>20568</v>
      </c>
      <c r="AT5269" s="177"/>
      <c r="AU5269" s="177"/>
      <c r="AV5269" s="177"/>
      <c r="AW5269" s="177"/>
      <c r="AY5269" s="170"/>
      <c r="AZ5269" s="170"/>
      <c r="BA5269" s="170"/>
      <c r="BB5269" s="170"/>
      <c r="BC5269" s="170"/>
      <c r="BD5269" s="170"/>
      <c r="BE5269" s="170"/>
      <c r="BF5269" s="170"/>
      <c r="BG5269" s="170"/>
      <c r="BH5269" s="170"/>
      <c r="BI5269" s="170"/>
      <c r="BJ5269" s="170"/>
      <c r="BK5269" s="170"/>
      <c r="BL5269" s="170"/>
      <c r="BM5269" s="170"/>
      <c r="BN5269" s="170"/>
      <c r="BO5269" s="170"/>
      <c r="BP5269" s="170"/>
      <c r="BQ5269" s="170"/>
      <c r="BR5269" s="170"/>
      <c r="BS5269" s="170"/>
    </row>
    <row r="5270" spans="1:71">
      <c r="A5270" s="170" t="s">
        <v>20196</v>
      </c>
      <c r="B5270" s="177" t="s">
        <v>20197</v>
      </c>
      <c r="D5270" s="177" t="s">
        <v>508</v>
      </c>
      <c r="E5270" s="177" t="s">
        <v>1401</v>
      </c>
      <c r="F5270" s="177" t="s">
        <v>20569</v>
      </c>
      <c r="H5270" s="177" t="s">
        <v>20570</v>
      </c>
      <c r="I5270" s="177" t="s">
        <v>2334</v>
      </c>
      <c r="J5270" s="178">
        <v>41652</v>
      </c>
      <c r="K5270" s="178">
        <v>41652</v>
      </c>
      <c r="L5270" s="177" t="s">
        <v>550</v>
      </c>
      <c r="M5270" s="177" t="s">
        <v>17551</v>
      </c>
      <c r="N5270" s="177" t="s">
        <v>17551</v>
      </c>
      <c r="O5270" s="177" t="s">
        <v>195</v>
      </c>
      <c r="P5270" s="177" t="s">
        <v>589</v>
      </c>
      <c r="Q5270" s="177" t="s">
        <v>2894</v>
      </c>
      <c r="R5270" s="177" t="s">
        <v>731</v>
      </c>
      <c r="S5270" s="177" t="s">
        <v>4709</v>
      </c>
      <c r="T5270" s="177" t="s">
        <v>1336</v>
      </c>
      <c r="U5270" s="177" t="s">
        <v>739</v>
      </c>
      <c r="V5270" s="177" t="s">
        <v>749</v>
      </c>
      <c r="X5270" s="177" t="s">
        <v>734</v>
      </c>
      <c r="Y5270" s="177" t="s">
        <v>735</v>
      </c>
      <c r="Z5270" s="177" t="s">
        <v>739</v>
      </c>
      <c r="AA5270" s="177" t="s">
        <v>750</v>
      </c>
      <c r="AB5270" s="177" t="s">
        <v>20571</v>
      </c>
      <c r="AC5270" s="177" t="s">
        <v>3645</v>
      </c>
      <c r="AD5270" s="177" t="s">
        <v>20572</v>
      </c>
      <c r="AE5270" s="177" t="s">
        <v>524</v>
      </c>
      <c r="AQ5270" s="177"/>
      <c r="AT5270" s="177"/>
      <c r="AU5270" s="177"/>
      <c r="AV5270" s="177"/>
      <c r="AW5270" s="177"/>
      <c r="AY5270" s="170"/>
      <c r="AZ5270" s="170"/>
      <c r="BA5270" s="170"/>
      <c r="BB5270" s="170"/>
      <c r="BC5270" s="170"/>
      <c r="BD5270" s="170"/>
      <c r="BE5270" s="170"/>
      <c r="BF5270" s="170"/>
      <c r="BG5270" s="170"/>
      <c r="BH5270" s="170"/>
      <c r="BI5270" s="170"/>
      <c r="BJ5270" s="170"/>
      <c r="BK5270" s="170"/>
      <c r="BL5270" s="170"/>
      <c r="BM5270" s="170"/>
      <c r="BN5270" s="170"/>
      <c r="BO5270" s="170"/>
      <c r="BP5270" s="170"/>
      <c r="BQ5270" s="170"/>
      <c r="BR5270" s="170"/>
      <c r="BS5270" s="170"/>
    </row>
    <row r="5271" spans="1:71">
      <c r="A5271" s="170" t="s">
        <v>20196</v>
      </c>
      <c r="B5271" s="177" t="s">
        <v>20197</v>
      </c>
      <c r="D5271" s="177" t="s">
        <v>508</v>
      </c>
      <c r="E5271" s="177" t="s">
        <v>1407</v>
      </c>
      <c r="F5271" s="177" t="s">
        <v>20573</v>
      </c>
      <c r="H5271" s="177" t="s">
        <v>20574</v>
      </c>
      <c r="I5271" s="177" t="s">
        <v>2334</v>
      </c>
      <c r="J5271" s="178">
        <v>41652</v>
      </c>
      <c r="K5271" s="178">
        <v>41652</v>
      </c>
      <c r="L5271" s="177" t="s">
        <v>550</v>
      </c>
      <c r="M5271" s="177" t="s">
        <v>17551</v>
      </c>
      <c r="N5271" s="177" t="s">
        <v>17551</v>
      </c>
      <c r="O5271" s="177" t="s">
        <v>195</v>
      </c>
      <c r="P5271" s="177" t="s">
        <v>589</v>
      </c>
      <c r="Q5271" s="177" t="s">
        <v>1188</v>
      </c>
      <c r="R5271" s="177" t="s">
        <v>600</v>
      </c>
      <c r="S5271" s="177" t="s">
        <v>601</v>
      </c>
      <c r="T5271" s="177" t="s">
        <v>765</v>
      </c>
      <c r="U5271" s="177" t="s">
        <v>739</v>
      </c>
      <c r="V5271" s="177" t="s">
        <v>1612</v>
      </c>
      <c r="X5271" s="177" t="s">
        <v>943</v>
      </c>
      <c r="Y5271" s="177" t="s">
        <v>674</v>
      </c>
      <c r="Z5271" s="177" t="s">
        <v>739</v>
      </c>
      <c r="AA5271" s="177" t="s">
        <v>4163</v>
      </c>
      <c r="AB5271" s="170" t="s">
        <v>20575</v>
      </c>
      <c r="AC5271" s="177" t="s">
        <v>3510</v>
      </c>
      <c r="AD5271" s="177" t="s">
        <v>20576</v>
      </c>
      <c r="AE5271" s="177" t="s">
        <v>524</v>
      </c>
      <c r="AQ5271" s="177" t="s">
        <v>20481</v>
      </c>
      <c r="AR5271" s="177" t="s">
        <v>20577</v>
      </c>
      <c r="AS5271" s="177" t="s">
        <v>20578</v>
      </c>
      <c r="AT5271" s="177"/>
      <c r="AU5271" s="177"/>
      <c r="AV5271" s="177"/>
      <c r="AW5271" s="177"/>
      <c r="AY5271" s="170"/>
      <c r="AZ5271" s="170"/>
      <c r="BA5271" s="170"/>
      <c r="BB5271" s="170"/>
      <c r="BC5271" s="170"/>
      <c r="BD5271" s="170"/>
      <c r="BE5271" s="170"/>
      <c r="BF5271" s="170"/>
      <c r="BG5271" s="170"/>
      <c r="BH5271" s="170"/>
      <c r="BI5271" s="170"/>
      <c r="BJ5271" s="170"/>
      <c r="BK5271" s="170"/>
      <c r="BL5271" s="170"/>
      <c r="BM5271" s="170"/>
      <c r="BN5271" s="170"/>
      <c r="BO5271" s="170"/>
      <c r="BP5271" s="170"/>
      <c r="BQ5271" s="170"/>
      <c r="BR5271" s="170"/>
      <c r="BS5271" s="170"/>
    </row>
    <row r="5272" spans="1:71">
      <c r="A5272" s="170" t="s">
        <v>20196</v>
      </c>
      <c r="B5272" s="177" t="s">
        <v>20197</v>
      </c>
      <c r="D5272" s="177" t="s">
        <v>508</v>
      </c>
      <c r="E5272" s="177" t="s">
        <v>1413</v>
      </c>
      <c r="F5272" s="177" t="s">
        <v>20579</v>
      </c>
      <c r="H5272" s="177" t="s">
        <v>5955</v>
      </c>
      <c r="I5272" s="177" t="s">
        <v>2334</v>
      </c>
      <c r="J5272" s="178">
        <v>41652</v>
      </c>
      <c r="K5272" s="178">
        <v>41652</v>
      </c>
      <c r="L5272" s="177" t="s">
        <v>550</v>
      </c>
      <c r="M5272" s="177" t="s">
        <v>17551</v>
      </c>
      <c r="N5272" s="177" t="s">
        <v>17551</v>
      </c>
      <c r="O5272" s="177" t="s">
        <v>195</v>
      </c>
      <c r="P5272" s="177" t="s">
        <v>589</v>
      </c>
      <c r="Q5272" s="177" t="s">
        <v>1188</v>
      </c>
      <c r="R5272" s="177" t="s">
        <v>600</v>
      </c>
      <c r="S5272" s="177" t="s">
        <v>601</v>
      </c>
      <c r="T5272" s="177" t="s">
        <v>2123</v>
      </c>
      <c r="U5272" s="177" t="s">
        <v>646</v>
      </c>
      <c r="V5272" s="177" t="s">
        <v>743</v>
      </c>
      <c r="X5272" s="177" t="s">
        <v>943</v>
      </c>
      <c r="Y5272" s="177" t="s">
        <v>674</v>
      </c>
      <c r="Z5272" s="177" t="s">
        <v>646</v>
      </c>
      <c r="AA5272" s="177" t="s">
        <v>744</v>
      </c>
      <c r="AB5272" s="170" t="s">
        <v>20580</v>
      </c>
      <c r="AC5272" s="177" t="s">
        <v>3501</v>
      </c>
      <c r="AD5272" s="177" t="s">
        <v>20581</v>
      </c>
      <c r="AE5272" s="177" t="s">
        <v>526</v>
      </c>
      <c r="AQ5272" s="177" t="s">
        <v>20582</v>
      </c>
      <c r="AR5272" s="177" t="s">
        <v>20583</v>
      </c>
      <c r="AS5272" s="177" t="s">
        <v>20584</v>
      </c>
      <c r="AT5272" s="177"/>
      <c r="AU5272" s="177"/>
      <c r="AV5272" s="177"/>
      <c r="AW5272" s="177"/>
      <c r="AY5272" s="170"/>
      <c r="AZ5272" s="170"/>
      <c r="BA5272" s="170"/>
      <c r="BB5272" s="170"/>
      <c r="BC5272" s="170"/>
      <c r="BD5272" s="170"/>
      <c r="BE5272" s="170"/>
      <c r="BF5272" s="170"/>
      <c r="BG5272" s="170"/>
      <c r="BH5272" s="170"/>
      <c r="BI5272" s="170"/>
      <c r="BJ5272" s="170"/>
      <c r="BK5272" s="170"/>
      <c r="BL5272" s="170"/>
      <c r="BM5272" s="170"/>
      <c r="BN5272" s="170"/>
      <c r="BO5272" s="170"/>
      <c r="BP5272" s="170"/>
      <c r="BQ5272" s="170"/>
      <c r="BR5272" s="170"/>
      <c r="BS5272" s="170"/>
    </row>
    <row r="5273" spans="1:71">
      <c r="A5273" s="170" t="s">
        <v>20196</v>
      </c>
      <c r="B5273" s="177" t="s">
        <v>20197</v>
      </c>
      <c r="D5273" s="177" t="s">
        <v>508</v>
      </c>
      <c r="E5273" s="177" t="s">
        <v>1418</v>
      </c>
      <c r="F5273" s="177" t="s">
        <v>20585</v>
      </c>
      <c r="H5273" s="177" t="s">
        <v>5958</v>
      </c>
      <c r="I5273" s="177" t="s">
        <v>2334</v>
      </c>
      <c r="J5273" s="178">
        <v>41652</v>
      </c>
      <c r="K5273" s="178">
        <v>41652</v>
      </c>
      <c r="L5273" s="177" t="s">
        <v>550</v>
      </c>
      <c r="M5273" s="177" t="s">
        <v>17551</v>
      </c>
      <c r="N5273" s="177" t="s">
        <v>17551</v>
      </c>
      <c r="O5273" s="177" t="s">
        <v>195</v>
      </c>
      <c r="P5273" s="177" t="s">
        <v>552</v>
      </c>
      <c r="Q5273" s="177" t="s">
        <v>20586</v>
      </c>
      <c r="R5273" s="177" t="s">
        <v>600</v>
      </c>
      <c r="S5273" s="177" t="s">
        <v>601</v>
      </c>
      <c r="T5273" s="177" t="s">
        <v>2114</v>
      </c>
      <c r="U5273" s="177" t="s">
        <v>646</v>
      </c>
      <c r="V5273" s="177" t="s">
        <v>889</v>
      </c>
      <c r="X5273" s="177" t="s">
        <v>943</v>
      </c>
      <c r="Y5273" s="177" t="s">
        <v>674</v>
      </c>
      <c r="Z5273" s="177" t="s">
        <v>646</v>
      </c>
      <c r="AA5273" s="177" t="s">
        <v>892</v>
      </c>
      <c r="AC5273" s="177" t="s">
        <v>3655</v>
      </c>
      <c r="AD5273" s="177" t="s">
        <v>20587</v>
      </c>
      <c r="AE5273" s="177" t="s">
        <v>524</v>
      </c>
      <c r="AQ5273" s="177" t="s">
        <v>20588</v>
      </c>
      <c r="AR5273" s="177" t="s">
        <v>20589</v>
      </c>
      <c r="AS5273" s="177" t="s">
        <v>20590</v>
      </c>
      <c r="AT5273" s="177"/>
      <c r="AU5273" s="177"/>
      <c r="AV5273" s="177"/>
      <c r="AW5273" s="177"/>
      <c r="AY5273" s="170"/>
      <c r="AZ5273" s="170"/>
      <c r="BA5273" s="170"/>
      <c r="BB5273" s="170"/>
      <c r="BC5273" s="170"/>
      <c r="BD5273" s="170"/>
      <c r="BE5273" s="170"/>
      <c r="BF5273" s="170"/>
      <c r="BG5273" s="170"/>
      <c r="BH5273" s="170"/>
      <c r="BI5273" s="170"/>
      <c r="BJ5273" s="170"/>
      <c r="BK5273" s="170"/>
      <c r="BL5273" s="170"/>
      <c r="BM5273" s="170"/>
      <c r="BN5273" s="170"/>
      <c r="BO5273" s="170"/>
      <c r="BP5273" s="170"/>
      <c r="BQ5273" s="170"/>
      <c r="BR5273" s="170"/>
      <c r="BS5273" s="170"/>
    </row>
    <row r="5274" spans="1:71">
      <c r="A5274" s="170" t="s">
        <v>20196</v>
      </c>
      <c r="B5274" s="177" t="s">
        <v>20197</v>
      </c>
      <c r="D5274" s="177" t="s">
        <v>508</v>
      </c>
      <c r="E5274" s="177" t="s">
        <v>1430</v>
      </c>
      <c r="F5274" s="177" t="s">
        <v>20591</v>
      </c>
      <c r="H5274" s="177" t="s">
        <v>20592</v>
      </c>
      <c r="I5274" s="177" t="s">
        <v>2334</v>
      </c>
      <c r="J5274" s="178">
        <v>41652</v>
      </c>
      <c r="K5274" s="178">
        <v>41652</v>
      </c>
      <c r="L5274" s="177" t="s">
        <v>550</v>
      </c>
      <c r="M5274" s="177" t="s">
        <v>17551</v>
      </c>
      <c r="N5274" s="177" t="s">
        <v>17551</v>
      </c>
      <c r="O5274" s="177" t="s">
        <v>280</v>
      </c>
      <c r="Q5274" s="177" t="s">
        <v>20586</v>
      </c>
      <c r="R5274" s="177" t="s">
        <v>700</v>
      </c>
      <c r="S5274" s="177" t="s">
        <v>701</v>
      </c>
      <c r="U5274" s="177" t="s">
        <v>646</v>
      </c>
      <c r="V5274" s="177" t="s">
        <v>2198</v>
      </c>
      <c r="W5274" s="177" t="s">
        <v>20593</v>
      </c>
      <c r="X5274" s="177" t="s">
        <v>1130</v>
      </c>
      <c r="AQ5274" s="177"/>
      <c r="AR5274" s="177" t="s">
        <v>20594</v>
      </c>
      <c r="AS5274" s="177" t="s">
        <v>20595</v>
      </c>
      <c r="AT5274" s="177"/>
      <c r="AU5274" s="177"/>
      <c r="AV5274" s="177"/>
      <c r="AW5274" s="177"/>
      <c r="AY5274" s="170"/>
      <c r="AZ5274" s="170"/>
      <c r="BA5274" s="170"/>
      <c r="BB5274" s="170"/>
      <c r="BC5274" s="170"/>
      <c r="BD5274" s="170"/>
      <c r="BE5274" s="170"/>
      <c r="BF5274" s="170"/>
      <c r="BG5274" s="170"/>
      <c r="BH5274" s="170"/>
      <c r="BI5274" s="170"/>
      <c r="BJ5274" s="170"/>
      <c r="BK5274" s="170"/>
      <c r="BL5274" s="170"/>
      <c r="BM5274" s="170"/>
      <c r="BN5274" s="170"/>
      <c r="BO5274" s="170"/>
      <c r="BP5274" s="170"/>
      <c r="BQ5274" s="170"/>
      <c r="BR5274" s="170"/>
      <c r="BS5274" s="170"/>
    </row>
    <row r="5275" spans="1:71">
      <c r="A5275" s="170" t="s">
        <v>20196</v>
      </c>
      <c r="B5275" s="177" t="s">
        <v>20197</v>
      </c>
      <c r="D5275" s="177" t="s">
        <v>610</v>
      </c>
      <c r="E5275" s="170" t="s">
        <v>8407</v>
      </c>
      <c r="F5275" s="177" t="s">
        <v>20596</v>
      </c>
      <c r="G5275" s="177" t="s">
        <v>20597</v>
      </c>
      <c r="H5275" s="177" t="s">
        <v>20598</v>
      </c>
      <c r="I5275" s="177" t="s">
        <v>1979</v>
      </c>
      <c r="J5275" s="178">
        <v>41652</v>
      </c>
      <c r="K5275" s="178">
        <v>41652</v>
      </c>
      <c r="L5275" s="177" t="s">
        <v>901</v>
      </c>
      <c r="M5275" s="177" t="s">
        <v>20458</v>
      </c>
      <c r="N5275" s="177" t="s">
        <v>17551</v>
      </c>
      <c r="O5275" s="177" t="s">
        <v>324</v>
      </c>
      <c r="P5275" s="177" t="s">
        <v>903</v>
      </c>
      <c r="U5275" s="177" t="s">
        <v>14731</v>
      </c>
      <c r="V5275" s="177" t="s">
        <v>2013</v>
      </c>
      <c r="W5275" s="177" t="s">
        <v>908</v>
      </c>
      <c r="Y5275" s="177" t="s">
        <v>908</v>
      </c>
      <c r="AB5275" s="177" t="s">
        <v>910</v>
      </c>
      <c r="AC5275" s="177">
        <v>2000</v>
      </c>
      <c r="AD5275" s="177" t="s">
        <v>911</v>
      </c>
      <c r="AE5275" s="177">
        <v>775</v>
      </c>
      <c r="AF5275" s="177" t="s">
        <v>912</v>
      </c>
      <c r="AG5275" s="177" t="s">
        <v>908</v>
      </c>
      <c r="AH5275" s="177" t="s">
        <v>2867</v>
      </c>
      <c r="AI5275" s="177" t="s">
        <v>908</v>
      </c>
      <c r="AK5275" s="177" t="s">
        <v>908</v>
      </c>
      <c r="AL5275" s="177">
        <v>480</v>
      </c>
      <c r="AP5275" s="177" t="s">
        <v>908</v>
      </c>
      <c r="AQ5275" s="177" t="s">
        <v>20599</v>
      </c>
      <c r="AT5275" s="177"/>
      <c r="AU5275" s="177"/>
      <c r="AV5275" s="177"/>
      <c r="AW5275" s="177"/>
      <c r="BA5275" s="170"/>
      <c r="BB5275" s="170"/>
      <c r="BC5275" s="170"/>
      <c r="BD5275" s="170"/>
      <c r="BE5275" s="170"/>
      <c r="BF5275" s="170"/>
      <c r="BG5275" s="170"/>
      <c r="BH5275" s="170"/>
      <c r="BI5275" s="170"/>
      <c r="BJ5275" s="170"/>
      <c r="BK5275" s="170"/>
      <c r="BL5275" s="170"/>
      <c r="BM5275" s="170"/>
      <c r="BN5275" s="170"/>
      <c r="BO5275" s="170"/>
      <c r="BP5275" s="170"/>
      <c r="BQ5275" s="170"/>
      <c r="BR5275" s="170"/>
      <c r="BS5275" s="170"/>
    </row>
    <row r="5276" spans="1:71">
      <c r="A5276" s="170" t="s">
        <v>20196</v>
      </c>
      <c r="B5276" s="177" t="s">
        <v>20197</v>
      </c>
      <c r="D5276" s="177" t="s">
        <v>508</v>
      </c>
      <c r="E5276" s="177" t="s">
        <v>1436</v>
      </c>
      <c r="F5276" s="177" t="s">
        <v>20600</v>
      </c>
      <c r="H5276" s="177" t="s">
        <v>20601</v>
      </c>
      <c r="I5276" s="177" t="s">
        <v>2334</v>
      </c>
      <c r="J5276" s="178">
        <v>41652</v>
      </c>
      <c r="K5276" s="178">
        <v>41652</v>
      </c>
      <c r="L5276" s="177" t="s">
        <v>550</v>
      </c>
      <c r="M5276" s="177" t="s">
        <v>17551</v>
      </c>
      <c r="N5276" s="177" t="s">
        <v>17551</v>
      </c>
      <c r="O5276" s="177" t="s">
        <v>195</v>
      </c>
      <c r="P5276" s="177" t="s">
        <v>1816</v>
      </c>
      <c r="Q5276" s="177" t="s">
        <v>1361</v>
      </c>
      <c r="R5276" s="177" t="s">
        <v>600</v>
      </c>
      <c r="S5276" s="177" t="s">
        <v>601</v>
      </c>
      <c r="T5276" s="177" t="s">
        <v>555</v>
      </c>
      <c r="U5276" s="177" t="s">
        <v>742</v>
      </c>
      <c r="V5276" s="177" t="s">
        <v>2367</v>
      </c>
      <c r="X5276" s="177" t="s">
        <v>943</v>
      </c>
      <c r="Y5276" s="177" t="s">
        <v>674</v>
      </c>
      <c r="Z5276" s="177" t="s">
        <v>742</v>
      </c>
      <c r="AA5276" s="177" t="s">
        <v>1812</v>
      </c>
      <c r="AC5276" s="177" t="s">
        <v>3505</v>
      </c>
      <c r="AD5276" s="177" t="s">
        <v>20602</v>
      </c>
      <c r="AE5276" s="177" t="s">
        <v>583</v>
      </c>
      <c r="AQ5276" s="177"/>
      <c r="AR5276" s="177" t="s">
        <v>20603</v>
      </c>
      <c r="AS5276" s="177" t="s">
        <v>20604</v>
      </c>
      <c r="AT5276" s="177"/>
      <c r="AU5276" s="177"/>
      <c r="AV5276" s="177"/>
      <c r="AW5276" s="177"/>
      <c r="AY5276" s="170"/>
      <c r="AZ5276" s="170"/>
      <c r="BA5276" s="170"/>
      <c r="BB5276" s="170"/>
      <c r="BC5276" s="170"/>
      <c r="BD5276" s="170"/>
      <c r="BE5276" s="170"/>
      <c r="BF5276" s="170"/>
      <c r="BG5276" s="170"/>
      <c r="BH5276" s="170"/>
      <c r="BI5276" s="170"/>
      <c r="BJ5276" s="170"/>
      <c r="BK5276" s="170"/>
      <c r="BL5276" s="170"/>
      <c r="BM5276" s="170"/>
      <c r="BN5276" s="170"/>
      <c r="BO5276" s="170"/>
      <c r="BP5276" s="170"/>
      <c r="BQ5276" s="170"/>
      <c r="BR5276" s="170"/>
      <c r="BS5276" s="170"/>
    </row>
    <row r="5277" spans="1:71">
      <c r="A5277" s="170" t="s">
        <v>20196</v>
      </c>
      <c r="B5277" s="177" t="s">
        <v>20197</v>
      </c>
      <c r="D5277" s="177" t="s">
        <v>508</v>
      </c>
      <c r="E5277" s="177" t="s">
        <v>1443</v>
      </c>
      <c r="F5277" s="177" t="s">
        <v>20605</v>
      </c>
      <c r="H5277" s="177" t="s">
        <v>20606</v>
      </c>
      <c r="I5277" s="177" t="s">
        <v>2334</v>
      </c>
      <c r="J5277" s="178">
        <v>41652</v>
      </c>
      <c r="K5277" s="178">
        <v>41652</v>
      </c>
      <c r="L5277" s="177" t="s">
        <v>550</v>
      </c>
      <c r="M5277" s="177" t="s">
        <v>17551</v>
      </c>
      <c r="N5277" s="177" t="s">
        <v>17551</v>
      </c>
      <c r="O5277" s="177" t="s">
        <v>195</v>
      </c>
      <c r="P5277" s="177" t="s">
        <v>1023</v>
      </c>
      <c r="Q5277" s="177" t="s">
        <v>1361</v>
      </c>
      <c r="R5277" s="177" t="s">
        <v>600</v>
      </c>
      <c r="S5277" s="177" t="s">
        <v>601</v>
      </c>
      <c r="T5277" s="177" t="s">
        <v>555</v>
      </c>
      <c r="U5277" s="177" t="s">
        <v>742</v>
      </c>
      <c r="V5277" s="177" t="s">
        <v>2367</v>
      </c>
      <c r="X5277" s="177" t="s">
        <v>943</v>
      </c>
      <c r="Y5277" s="177" t="s">
        <v>674</v>
      </c>
      <c r="Z5277" s="177" t="s">
        <v>742</v>
      </c>
      <c r="AA5277" s="177" t="s">
        <v>1399</v>
      </c>
      <c r="AC5277" s="177" t="s">
        <v>3517</v>
      </c>
      <c r="AD5277" s="177" t="s">
        <v>20607</v>
      </c>
      <c r="AE5277" s="177" t="s">
        <v>870</v>
      </c>
      <c r="AQ5277" s="177"/>
      <c r="AR5277" s="177" t="s">
        <v>20608</v>
      </c>
      <c r="AS5277" s="177" t="s">
        <v>20609</v>
      </c>
      <c r="AT5277" s="177"/>
      <c r="AU5277" s="177"/>
      <c r="AV5277" s="177"/>
      <c r="AW5277" s="177"/>
      <c r="AY5277" s="170"/>
      <c r="AZ5277" s="170"/>
      <c r="BA5277" s="170"/>
      <c r="BB5277" s="170"/>
      <c r="BC5277" s="170"/>
      <c r="BD5277" s="170"/>
      <c r="BE5277" s="170"/>
      <c r="BF5277" s="170"/>
      <c r="BG5277" s="170"/>
      <c r="BH5277" s="170"/>
      <c r="BI5277" s="170"/>
      <c r="BJ5277" s="170"/>
      <c r="BK5277" s="170"/>
      <c r="BL5277" s="170"/>
      <c r="BM5277" s="170"/>
      <c r="BN5277" s="170"/>
      <c r="BO5277" s="170"/>
      <c r="BP5277" s="170"/>
      <c r="BQ5277" s="170"/>
      <c r="BR5277" s="170"/>
      <c r="BS5277" s="170"/>
    </row>
    <row r="5278" spans="1:71">
      <c r="A5278" s="170" t="s">
        <v>20196</v>
      </c>
      <c r="B5278" s="177" t="s">
        <v>20197</v>
      </c>
      <c r="D5278" s="177" t="s">
        <v>508</v>
      </c>
      <c r="E5278" s="177" t="s">
        <v>1447</v>
      </c>
      <c r="F5278" s="177" t="s">
        <v>20610</v>
      </c>
      <c r="H5278" s="177" t="s">
        <v>20611</v>
      </c>
      <c r="I5278" s="177" t="s">
        <v>2334</v>
      </c>
      <c r="J5278" s="178">
        <v>41652</v>
      </c>
      <c r="K5278" s="178">
        <v>41652</v>
      </c>
      <c r="L5278" s="177" t="s">
        <v>550</v>
      </c>
      <c r="M5278" s="177" t="s">
        <v>17551</v>
      </c>
      <c r="N5278" s="177" t="s">
        <v>17551</v>
      </c>
      <c r="O5278" s="177" t="s">
        <v>195</v>
      </c>
      <c r="P5278" s="177" t="s">
        <v>1023</v>
      </c>
      <c r="Q5278" s="177" t="s">
        <v>6788</v>
      </c>
      <c r="R5278" s="177" t="s">
        <v>600</v>
      </c>
      <c r="S5278" s="177" t="s">
        <v>601</v>
      </c>
      <c r="T5278" s="177" t="s">
        <v>555</v>
      </c>
      <c r="U5278" s="177" t="s">
        <v>712</v>
      </c>
      <c r="V5278" s="177" t="s">
        <v>2823</v>
      </c>
      <c r="X5278" s="177" t="s">
        <v>943</v>
      </c>
      <c r="Y5278" s="177" t="s">
        <v>674</v>
      </c>
      <c r="Z5278" s="177" t="s">
        <v>712</v>
      </c>
      <c r="AA5278" s="177" t="s">
        <v>1587</v>
      </c>
      <c r="AC5278" s="177" t="s">
        <v>3517</v>
      </c>
      <c r="AD5278" s="177" t="s">
        <v>20612</v>
      </c>
      <c r="AE5278" s="177" t="s">
        <v>870</v>
      </c>
      <c r="AQ5278" s="177" t="s">
        <v>20613</v>
      </c>
      <c r="AR5278" s="177" t="s">
        <v>20614</v>
      </c>
      <c r="AS5278" s="177" t="s">
        <v>20615</v>
      </c>
      <c r="AT5278" s="177"/>
      <c r="AU5278" s="177"/>
      <c r="AV5278" s="177"/>
      <c r="AW5278" s="177"/>
      <c r="AY5278" s="170"/>
      <c r="AZ5278" s="170"/>
      <c r="BA5278" s="170"/>
      <c r="BB5278" s="170"/>
      <c r="BC5278" s="170"/>
      <c r="BD5278" s="170"/>
      <c r="BE5278" s="170"/>
      <c r="BF5278" s="170"/>
      <c r="BG5278" s="170"/>
      <c r="BH5278" s="170"/>
      <c r="BI5278" s="170"/>
      <c r="BJ5278" s="170"/>
      <c r="BK5278" s="170"/>
      <c r="BL5278" s="170"/>
      <c r="BM5278" s="170"/>
      <c r="BN5278" s="170"/>
      <c r="BO5278" s="170"/>
      <c r="BP5278" s="170"/>
      <c r="BQ5278" s="170"/>
      <c r="BR5278" s="170"/>
      <c r="BS5278" s="170"/>
    </row>
    <row r="5279" spans="1:71">
      <c r="A5279" s="170" t="s">
        <v>20196</v>
      </c>
      <c r="B5279" s="177" t="s">
        <v>20197</v>
      </c>
      <c r="D5279" s="177" t="s">
        <v>508</v>
      </c>
      <c r="E5279" s="170" t="s">
        <v>3819</v>
      </c>
      <c r="F5279" s="177" t="s">
        <v>20616</v>
      </c>
      <c r="H5279" s="177" t="s">
        <v>5972</v>
      </c>
      <c r="I5279" s="177" t="s">
        <v>2334</v>
      </c>
      <c r="J5279" s="178">
        <v>41652</v>
      </c>
      <c r="K5279" s="178">
        <v>41652</v>
      </c>
      <c r="L5279" s="177" t="s">
        <v>550</v>
      </c>
      <c r="M5279" s="177" t="s">
        <v>17551</v>
      </c>
      <c r="N5279" s="177" t="s">
        <v>17551</v>
      </c>
      <c r="O5279" s="177" t="s">
        <v>195</v>
      </c>
      <c r="P5279" s="177" t="s">
        <v>1816</v>
      </c>
      <c r="Q5279" s="177" t="s">
        <v>1376</v>
      </c>
      <c r="R5279" s="177" t="s">
        <v>600</v>
      </c>
      <c r="S5279" s="177" t="s">
        <v>601</v>
      </c>
      <c r="T5279" s="177" t="s">
        <v>579</v>
      </c>
      <c r="U5279" s="177" t="s">
        <v>739</v>
      </c>
      <c r="V5279" s="177" t="s">
        <v>1000</v>
      </c>
      <c r="X5279" s="177" t="s">
        <v>943</v>
      </c>
      <c r="Y5279" s="177" t="s">
        <v>674</v>
      </c>
      <c r="Z5279" s="177" t="s">
        <v>739</v>
      </c>
      <c r="AA5279" s="177" t="s">
        <v>1002</v>
      </c>
      <c r="AC5279" s="177" t="s">
        <v>3505</v>
      </c>
      <c r="AD5279" s="177" t="s">
        <v>20617</v>
      </c>
      <c r="AE5279" s="177" t="s">
        <v>583</v>
      </c>
      <c r="AQ5279" s="177"/>
      <c r="AR5279" s="177" t="s">
        <v>20618</v>
      </c>
      <c r="AS5279" s="177" t="s">
        <v>20619</v>
      </c>
      <c r="AT5279" s="177"/>
      <c r="AU5279" s="177"/>
      <c r="AV5279" s="177"/>
      <c r="AW5279" s="177"/>
      <c r="AY5279" s="170"/>
      <c r="AZ5279" s="170"/>
      <c r="BA5279" s="170"/>
      <c r="BB5279" s="170"/>
      <c r="BC5279" s="170"/>
      <c r="BD5279" s="170"/>
      <c r="BE5279" s="170"/>
      <c r="BF5279" s="170"/>
      <c r="BG5279" s="170"/>
      <c r="BH5279" s="170"/>
      <c r="BI5279" s="170"/>
      <c r="BJ5279" s="170"/>
      <c r="BK5279" s="170"/>
      <c r="BL5279" s="170"/>
      <c r="BM5279" s="170"/>
      <c r="BN5279" s="170"/>
      <c r="BO5279" s="170"/>
      <c r="BP5279" s="170"/>
      <c r="BQ5279" s="170"/>
      <c r="BR5279" s="170"/>
      <c r="BS5279" s="170"/>
    </row>
    <row r="5280" spans="1:71">
      <c r="A5280" s="170" t="s">
        <v>20196</v>
      </c>
      <c r="B5280" s="177" t="s">
        <v>20197</v>
      </c>
      <c r="D5280" s="177" t="s">
        <v>508</v>
      </c>
      <c r="E5280" s="177" t="s">
        <v>1459</v>
      </c>
      <c r="F5280" s="177" t="s">
        <v>20620</v>
      </c>
      <c r="H5280" s="177" t="s">
        <v>20621</v>
      </c>
      <c r="I5280" s="177" t="s">
        <v>2334</v>
      </c>
      <c r="J5280" s="178">
        <v>41652</v>
      </c>
      <c r="K5280" s="178">
        <v>41652</v>
      </c>
      <c r="L5280" s="177" t="s">
        <v>550</v>
      </c>
      <c r="M5280" s="177" t="s">
        <v>17551</v>
      </c>
      <c r="N5280" s="177" t="s">
        <v>17551</v>
      </c>
      <c r="O5280" s="177" t="s">
        <v>195</v>
      </c>
      <c r="P5280" s="177" t="s">
        <v>552</v>
      </c>
      <c r="Q5280" s="177" t="s">
        <v>20622</v>
      </c>
      <c r="R5280" s="177" t="s">
        <v>600</v>
      </c>
      <c r="S5280" s="177" t="s">
        <v>601</v>
      </c>
      <c r="T5280" s="177" t="s">
        <v>764</v>
      </c>
      <c r="U5280" s="177" t="s">
        <v>702</v>
      </c>
      <c r="V5280" s="177" t="s">
        <v>772</v>
      </c>
      <c r="X5280" s="177" t="s">
        <v>943</v>
      </c>
      <c r="Y5280" s="177" t="s">
        <v>674</v>
      </c>
      <c r="Z5280" s="177" t="s">
        <v>702</v>
      </c>
      <c r="AA5280" s="177" t="s">
        <v>1011</v>
      </c>
      <c r="AC5280" s="177" t="s">
        <v>3655</v>
      </c>
      <c r="AD5280" s="177" t="s">
        <v>20623</v>
      </c>
      <c r="AE5280" s="177" t="s">
        <v>524</v>
      </c>
      <c r="AQ5280" s="177"/>
      <c r="AR5280" s="177" t="s">
        <v>20624</v>
      </c>
      <c r="AS5280" s="177" t="s">
        <v>20625</v>
      </c>
      <c r="AT5280" s="177"/>
      <c r="AU5280" s="177"/>
      <c r="AV5280" s="177"/>
      <c r="AW5280" s="177"/>
      <c r="AY5280" s="170"/>
      <c r="AZ5280" s="170"/>
      <c r="BA5280" s="170"/>
      <c r="BB5280" s="170"/>
      <c r="BC5280" s="170"/>
      <c r="BD5280" s="170"/>
      <c r="BE5280" s="170"/>
      <c r="BF5280" s="170"/>
      <c r="BG5280" s="170"/>
      <c r="BH5280" s="170"/>
      <c r="BI5280" s="170"/>
      <c r="BJ5280" s="170"/>
      <c r="BK5280" s="170"/>
      <c r="BL5280" s="170"/>
      <c r="BM5280" s="170"/>
      <c r="BN5280" s="170"/>
      <c r="BO5280" s="170"/>
      <c r="BP5280" s="170"/>
      <c r="BQ5280" s="170"/>
      <c r="BR5280" s="170"/>
      <c r="BS5280" s="170"/>
    </row>
    <row r="5281" spans="1:71">
      <c r="A5281" s="170" t="s">
        <v>20196</v>
      </c>
      <c r="B5281" s="187" t="s">
        <v>20197</v>
      </c>
      <c r="C5281" s="187"/>
      <c r="D5281" s="187" t="s">
        <v>508</v>
      </c>
      <c r="E5281" s="187" t="s">
        <v>1463</v>
      </c>
      <c r="F5281" s="187" t="s">
        <v>20626</v>
      </c>
      <c r="G5281" s="187"/>
      <c r="H5281" s="187" t="s">
        <v>20627</v>
      </c>
      <c r="I5281" s="187" t="s">
        <v>2334</v>
      </c>
      <c r="J5281" s="192">
        <v>41652</v>
      </c>
      <c r="K5281" s="192">
        <v>41652</v>
      </c>
      <c r="L5281" s="187" t="s">
        <v>550</v>
      </c>
      <c r="M5281" s="187" t="s">
        <v>17551</v>
      </c>
      <c r="N5281" s="187" t="s">
        <v>17551</v>
      </c>
      <c r="O5281" s="187" t="s">
        <v>280</v>
      </c>
      <c r="P5281" s="187"/>
      <c r="Q5281" s="187"/>
      <c r="R5281" s="187" t="s">
        <v>1013</v>
      </c>
      <c r="S5281" s="187" t="s">
        <v>1014</v>
      </c>
      <c r="T5281" s="187"/>
      <c r="U5281" s="187" t="s">
        <v>702</v>
      </c>
      <c r="V5281" s="187" t="s">
        <v>2198</v>
      </c>
      <c r="W5281" s="187" t="s">
        <v>20628</v>
      </c>
      <c r="X5281" s="187" t="s">
        <v>1130</v>
      </c>
      <c r="Y5281" s="187" t="s">
        <v>702</v>
      </c>
      <c r="Z5281" s="187" t="s">
        <v>832</v>
      </c>
      <c r="AA5281" s="187"/>
      <c r="AB5281" s="187" t="s">
        <v>10421</v>
      </c>
      <c r="AC5281" s="187"/>
      <c r="AD5281" s="187" t="s">
        <v>702</v>
      </c>
      <c r="AE5281" s="187" t="s">
        <v>20510</v>
      </c>
      <c r="AF5281" s="187"/>
      <c r="AG5281" s="187" t="s">
        <v>14723</v>
      </c>
      <c r="AH5281" s="187" t="s">
        <v>20629</v>
      </c>
      <c r="AI5281" s="187" t="s">
        <v>1034</v>
      </c>
      <c r="AJ5281" s="187"/>
      <c r="AK5281" s="187"/>
      <c r="AL5281" s="187"/>
      <c r="AM5281" s="187"/>
      <c r="AN5281" s="187"/>
      <c r="AO5281" s="187"/>
      <c r="AP5281" s="187"/>
      <c r="AQ5281" s="187"/>
      <c r="AR5281" s="187" t="s">
        <v>20630</v>
      </c>
      <c r="AS5281" s="187" t="s">
        <v>20631</v>
      </c>
      <c r="AT5281" s="187"/>
      <c r="AU5281" s="187"/>
      <c r="AV5281" s="187"/>
      <c r="AW5281" s="187"/>
      <c r="AX5281" s="187"/>
      <c r="AY5281" s="217"/>
      <c r="AZ5281" s="217"/>
      <c r="BA5281" s="217"/>
      <c r="BB5281" s="217"/>
      <c r="BC5281" s="217"/>
      <c r="BD5281" s="217"/>
      <c r="BE5281" s="217"/>
      <c r="BF5281" s="217"/>
      <c r="BG5281" s="217"/>
      <c r="BH5281" s="217"/>
      <c r="BI5281" s="217"/>
      <c r="BJ5281" s="217"/>
      <c r="BK5281" s="217"/>
      <c r="BL5281" s="217"/>
      <c r="BM5281" s="217"/>
      <c r="BN5281" s="217"/>
      <c r="BO5281" s="217"/>
      <c r="BP5281" s="217"/>
      <c r="BQ5281" s="217"/>
      <c r="BR5281" s="217"/>
      <c r="BS5281" s="217"/>
    </row>
    <row r="5282" spans="1:71">
      <c r="A5282" s="170" t="s">
        <v>20196</v>
      </c>
      <c r="B5282" s="177" t="s">
        <v>20197</v>
      </c>
      <c r="D5282" s="177" t="s">
        <v>610</v>
      </c>
      <c r="E5282" s="170" t="s">
        <v>6469</v>
      </c>
      <c r="F5282" s="177" t="s">
        <v>20632</v>
      </c>
      <c r="G5282" s="177" t="s">
        <v>20633</v>
      </c>
      <c r="H5282" s="177" t="s">
        <v>20634</v>
      </c>
      <c r="I5282" s="177" t="s">
        <v>1979</v>
      </c>
      <c r="J5282" s="178">
        <v>41652</v>
      </c>
      <c r="K5282" s="178">
        <v>41652</v>
      </c>
      <c r="L5282" s="177" t="s">
        <v>901</v>
      </c>
      <c r="M5282" s="177" t="s">
        <v>20458</v>
      </c>
      <c r="N5282" s="177" t="s">
        <v>17551</v>
      </c>
      <c r="O5282" s="177" t="s">
        <v>324</v>
      </c>
      <c r="P5282" s="177" t="s">
        <v>903</v>
      </c>
      <c r="U5282" s="177" t="s">
        <v>13858</v>
      </c>
      <c r="V5282" s="177" t="s">
        <v>2013</v>
      </c>
      <c r="W5282" s="177" t="s">
        <v>908</v>
      </c>
      <c r="Y5282" s="177" t="s">
        <v>908</v>
      </c>
      <c r="AB5282" s="177" t="s">
        <v>910</v>
      </c>
      <c r="AC5282" s="177">
        <v>1400</v>
      </c>
      <c r="AD5282" s="177" t="s">
        <v>911</v>
      </c>
      <c r="AE5282" s="177">
        <v>1225</v>
      </c>
      <c r="AF5282" s="177" t="s">
        <v>1512</v>
      </c>
      <c r="AG5282" s="177" t="s">
        <v>908</v>
      </c>
      <c r="AH5282" s="177" t="s">
        <v>1659</v>
      </c>
      <c r="AI5282" s="177" t="s">
        <v>1659</v>
      </c>
      <c r="AK5282" s="177" t="s">
        <v>908</v>
      </c>
      <c r="AL5282" s="177">
        <v>480</v>
      </c>
      <c r="AP5282" s="177" t="s">
        <v>908</v>
      </c>
      <c r="AQ5282" s="177" t="s">
        <v>20635</v>
      </c>
      <c r="AT5282" s="177"/>
      <c r="AU5282" s="177"/>
      <c r="AV5282" s="177"/>
      <c r="AW5282" s="177"/>
      <c r="BA5282" s="170"/>
      <c r="BB5282" s="170"/>
      <c r="BC5282" s="170"/>
      <c r="BD5282" s="170"/>
      <c r="BE5282" s="170"/>
      <c r="BF5282" s="170"/>
      <c r="BG5282" s="170"/>
      <c r="BH5282" s="170"/>
      <c r="BI5282" s="170"/>
      <c r="BJ5282" s="170"/>
      <c r="BK5282" s="170"/>
      <c r="BL5282" s="170"/>
      <c r="BM5282" s="170"/>
      <c r="BN5282" s="170"/>
      <c r="BO5282" s="170"/>
      <c r="BP5282" s="170"/>
      <c r="BQ5282" s="170"/>
      <c r="BR5282" s="170"/>
      <c r="BS5282" s="170"/>
    </row>
    <row r="5283" spans="1:71">
      <c r="A5283" s="170" t="s">
        <v>20196</v>
      </c>
      <c r="B5283" s="177" t="s">
        <v>20197</v>
      </c>
      <c r="D5283" s="177" t="s">
        <v>508</v>
      </c>
      <c r="E5283" s="177" t="s">
        <v>1467</v>
      </c>
      <c r="F5283" s="177" t="s">
        <v>20636</v>
      </c>
      <c r="H5283" s="177" t="s">
        <v>11109</v>
      </c>
      <c r="I5283" s="177" t="s">
        <v>2334</v>
      </c>
      <c r="J5283" s="178">
        <v>41652</v>
      </c>
      <c r="K5283" s="178">
        <v>41652</v>
      </c>
      <c r="L5283" s="177" t="s">
        <v>550</v>
      </c>
      <c r="M5283" s="177" t="s">
        <v>17551</v>
      </c>
      <c r="N5283" s="177" t="s">
        <v>17551</v>
      </c>
      <c r="O5283" s="177" t="s">
        <v>195</v>
      </c>
      <c r="P5283" s="177" t="s">
        <v>1023</v>
      </c>
      <c r="Q5283" s="177" t="s">
        <v>13163</v>
      </c>
      <c r="R5283" s="177" t="s">
        <v>600</v>
      </c>
      <c r="S5283" s="177" t="s">
        <v>601</v>
      </c>
      <c r="T5283" s="177" t="s">
        <v>555</v>
      </c>
      <c r="U5283" s="177" t="s">
        <v>702</v>
      </c>
      <c r="V5283" s="177" t="s">
        <v>2823</v>
      </c>
      <c r="X5283" s="177" t="s">
        <v>943</v>
      </c>
      <c r="Y5283" s="177" t="s">
        <v>674</v>
      </c>
      <c r="Z5283" s="177" t="s">
        <v>702</v>
      </c>
      <c r="AA5283" s="177" t="s">
        <v>1587</v>
      </c>
      <c r="AC5283" s="177" t="s">
        <v>3517</v>
      </c>
      <c r="AD5283" s="177" t="s">
        <v>20637</v>
      </c>
      <c r="AE5283" s="177" t="s">
        <v>870</v>
      </c>
      <c r="AQ5283" s="177"/>
      <c r="AR5283" s="177" t="s">
        <v>20638</v>
      </c>
      <c r="AS5283" s="177" t="s">
        <v>20639</v>
      </c>
      <c r="AT5283" s="177"/>
      <c r="AU5283" s="177"/>
      <c r="AV5283" s="177"/>
      <c r="AW5283" s="177"/>
      <c r="AY5283" s="170"/>
      <c r="AZ5283" s="170"/>
      <c r="BA5283" s="170"/>
      <c r="BB5283" s="170"/>
      <c r="BC5283" s="170"/>
      <c r="BD5283" s="170"/>
      <c r="BE5283" s="170"/>
      <c r="BF5283" s="170"/>
      <c r="BG5283" s="170"/>
      <c r="BH5283" s="170"/>
      <c r="BI5283" s="170"/>
      <c r="BJ5283" s="170"/>
      <c r="BK5283" s="170"/>
      <c r="BL5283" s="170"/>
      <c r="BM5283" s="170"/>
      <c r="BN5283" s="170"/>
      <c r="BO5283" s="170"/>
      <c r="BP5283" s="170"/>
      <c r="BQ5283" s="170"/>
      <c r="BR5283" s="170"/>
      <c r="BS5283" s="170"/>
    </row>
    <row r="5284" spans="1:71">
      <c r="A5284" s="170" t="s">
        <v>20196</v>
      </c>
      <c r="B5284" s="177" t="s">
        <v>20197</v>
      </c>
      <c r="D5284" s="177" t="s">
        <v>508</v>
      </c>
      <c r="E5284" s="170" t="s">
        <v>1473</v>
      </c>
      <c r="F5284" s="177" t="s">
        <v>20640</v>
      </c>
      <c r="H5284" s="177" t="s">
        <v>20641</v>
      </c>
      <c r="I5284" s="177" t="s">
        <v>2334</v>
      </c>
      <c r="J5284" s="178">
        <v>41652</v>
      </c>
      <c r="K5284" s="178">
        <v>41652</v>
      </c>
      <c r="L5284" s="177" t="s">
        <v>550</v>
      </c>
      <c r="M5284" s="177" t="s">
        <v>17551</v>
      </c>
      <c r="N5284" s="177" t="s">
        <v>17551</v>
      </c>
      <c r="O5284" s="177" t="s">
        <v>195</v>
      </c>
      <c r="P5284" s="177" t="s">
        <v>552</v>
      </c>
      <c r="Q5284" s="177" t="s">
        <v>255</v>
      </c>
      <c r="R5284" s="177" t="s">
        <v>600</v>
      </c>
      <c r="S5284" s="177" t="s">
        <v>601</v>
      </c>
      <c r="T5284" s="177" t="s">
        <v>748</v>
      </c>
      <c r="U5284" s="177" t="s">
        <v>739</v>
      </c>
      <c r="V5284" s="177" t="s">
        <v>889</v>
      </c>
      <c r="W5284" s="177" t="s">
        <v>1122</v>
      </c>
      <c r="X5284" s="177" t="s">
        <v>943</v>
      </c>
      <c r="Y5284" s="177" t="s">
        <v>674</v>
      </c>
      <c r="Z5284" s="177" t="s">
        <v>739</v>
      </c>
      <c r="AA5284" s="177" t="s">
        <v>892</v>
      </c>
      <c r="AB5284" s="177" t="s">
        <v>20642</v>
      </c>
      <c r="AC5284" s="177" t="s">
        <v>3517</v>
      </c>
      <c r="AD5284" s="177" t="s">
        <v>20643</v>
      </c>
      <c r="AE5284" s="177" t="s">
        <v>870</v>
      </c>
      <c r="AQ5284" s="177"/>
      <c r="AR5284" s="177" t="s">
        <v>20644</v>
      </c>
      <c r="AS5284" s="177" t="s">
        <v>20645</v>
      </c>
      <c r="AT5284" s="177"/>
      <c r="AU5284" s="177"/>
      <c r="AV5284" s="177"/>
      <c r="AW5284" s="177"/>
      <c r="AY5284" s="170"/>
      <c r="AZ5284" s="170"/>
      <c r="BA5284" s="170"/>
      <c r="BB5284" s="170"/>
      <c r="BC5284" s="170"/>
      <c r="BD5284" s="170"/>
      <c r="BE5284" s="170"/>
      <c r="BF5284" s="170"/>
      <c r="BG5284" s="170"/>
      <c r="BH5284" s="170"/>
      <c r="BI5284" s="170"/>
      <c r="BJ5284" s="170"/>
      <c r="BK5284" s="170"/>
      <c r="BL5284" s="170"/>
      <c r="BM5284" s="170"/>
      <c r="BN5284" s="170"/>
      <c r="BO5284" s="170"/>
      <c r="BP5284" s="170"/>
      <c r="BQ5284" s="170"/>
      <c r="BR5284" s="170"/>
      <c r="BS5284" s="170"/>
    </row>
    <row r="5285" spans="1:71">
      <c r="A5285" s="170" t="s">
        <v>20196</v>
      </c>
      <c r="B5285" s="177" t="s">
        <v>20197</v>
      </c>
      <c r="D5285" s="177" t="s">
        <v>508</v>
      </c>
      <c r="E5285" s="177" t="s">
        <v>4829</v>
      </c>
      <c r="F5285" s="177" t="s">
        <v>20646</v>
      </c>
      <c r="H5285" s="177" t="s">
        <v>20647</v>
      </c>
      <c r="I5285" s="177" t="s">
        <v>2334</v>
      </c>
      <c r="J5285" s="178">
        <v>41652</v>
      </c>
      <c r="K5285" s="178">
        <v>41652</v>
      </c>
      <c r="L5285" s="177" t="s">
        <v>1307</v>
      </c>
      <c r="N5285" s="177" t="s">
        <v>17551</v>
      </c>
      <c r="O5285" s="177" t="s">
        <v>255</v>
      </c>
      <c r="R5285" s="177" t="s">
        <v>1420</v>
      </c>
      <c r="AQ5285" s="177" t="s">
        <v>20648</v>
      </c>
      <c r="AT5285" s="177"/>
      <c r="AU5285" s="177"/>
      <c r="AV5285" s="177"/>
      <c r="AW5285" s="177"/>
      <c r="AY5285" s="170"/>
      <c r="AZ5285" s="170"/>
      <c r="BA5285" s="170"/>
      <c r="BB5285" s="170"/>
      <c r="BC5285" s="170"/>
      <c r="BD5285" s="170"/>
      <c r="BE5285" s="170"/>
      <c r="BF5285" s="170"/>
      <c r="BG5285" s="170"/>
      <c r="BH5285" s="170"/>
      <c r="BI5285" s="170"/>
      <c r="BJ5285" s="170"/>
      <c r="BK5285" s="170"/>
      <c r="BL5285" s="170"/>
      <c r="BM5285" s="170"/>
      <c r="BN5285" s="170"/>
      <c r="BO5285" s="170"/>
      <c r="BP5285" s="170"/>
      <c r="BQ5285" s="170"/>
      <c r="BR5285" s="170"/>
      <c r="BS5285" s="170"/>
    </row>
    <row r="5286" spans="1:71">
      <c r="A5286" s="170" t="s">
        <v>20196</v>
      </c>
      <c r="B5286" s="177" t="s">
        <v>20197</v>
      </c>
      <c r="D5286" s="177" t="s">
        <v>508</v>
      </c>
      <c r="E5286" s="177" t="s">
        <v>1480</v>
      </c>
      <c r="F5286" s="177" t="s">
        <v>20649</v>
      </c>
      <c r="H5286" s="177" t="s">
        <v>20650</v>
      </c>
      <c r="I5286" s="177" t="s">
        <v>2334</v>
      </c>
      <c r="J5286" s="178">
        <v>41652</v>
      </c>
      <c r="K5286" s="178">
        <v>41652</v>
      </c>
      <c r="L5286" s="177" t="s">
        <v>550</v>
      </c>
      <c r="M5286" s="177" t="s">
        <v>17551</v>
      </c>
      <c r="N5286" s="177" t="s">
        <v>17551</v>
      </c>
      <c r="O5286" s="177" t="s">
        <v>195</v>
      </c>
      <c r="P5286" s="177" t="s">
        <v>1816</v>
      </c>
      <c r="Q5286" s="177" t="s">
        <v>2774</v>
      </c>
      <c r="R5286" s="177" t="s">
        <v>600</v>
      </c>
      <c r="S5286" s="177" t="s">
        <v>601</v>
      </c>
      <c r="T5286" s="177" t="s">
        <v>1880</v>
      </c>
      <c r="U5286" s="177" t="s">
        <v>739</v>
      </c>
      <c r="V5286" s="177" t="s">
        <v>672</v>
      </c>
      <c r="X5286" s="177" t="s">
        <v>943</v>
      </c>
      <c r="Y5286" s="177" t="s">
        <v>674</v>
      </c>
      <c r="Z5286" s="177" t="s">
        <v>739</v>
      </c>
      <c r="AA5286" s="177" t="s">
        <v>675</v>
      </c>
      <c r="AC5286" s="177" t="s">
        <v>3505</v>
      </c>
      <c r="AD5286" s="177" t="s">
        <v>20651</v>
      </c>
      <c r="AE5286" s="177" t="s">
        <v>583</v>
      </c>
      <c r="AQ5286" s="177" t="s">
        <v>20652</v>
      </c>
      <c r="AR5286" s="177" t="s">
        <v>20653</v>
      </c>
      <c r="AS5286" s="177" t="s">
        <v>20654</v>
      </c>
      <c r="AT5286" s="177"/>
      <c r="AU5286" s="177"/>
      <c r="AV5286" s="177"/>
      <c r="AW5286" s="177"/>
      <c r="AY5286" s="170"/>
      <c r="AZ5286" s="170"/>
      <c r="BA5286" s="170"/>
      <c r="BB5286" s="170"/>
      <c r="BC5286" s="170"/>
      <c r="BD5286" s="170"/>
      <c r="BE5286" s="170"/>
      <c r="BF5286" s="170"/>
      <c r="BG5286" s="170"/>
      <c r="BH5286" s="170"/>
      <c r="BI5286" s="170"/>
      <c r="BJ5286" s="170"/>
      <c r="BK5286" s="170"/>
      <c r="BL5286" s="170"/>
      <c r="BM5286" s="170"/>
      <c r="BN5286" s="170"/>
      <c r="BO5286" s="170"/>
      <c r="BP5286" s="170"/>
      <c r="BQ5286" s="170"/>
      <c r="BR5286" s="170"/>
      <c r="BS5286" s="170"/>
    </row>
    <row r="5287" spans="1:71">
      <c r="A5287" s="170" t="s">
        <v>20196</v>
      </c>
      <c r="B5287" s="177" t="s">
        <v>20197</v>
      </c>
      <c r="D5287" s="177" t="s">
        <v>508</v>
      </c>
      <c r="E5287" s="177" t="s">
        <v>5750</v>
      </c>
      <c r="F5287" s="177" t="s">
        <v>20655</v>
      </c>
      <c r="H5287" s="177" t="s">
        <v>20656</v>
      </c>
      <c r="I5287" s="177" t="s">
        <v>2334</v>
      </c>
      <c r="J5287" s="178">
        <v>41652</v>
      </c>
      <c r="K5287" s="178">
        <v>41652</v>
      </c>
      <c r="L5287" s="177" t="s">
        <v>2772</v>
      </c>
      <c r="M5287" s="177" t="s">
        <v>20657</v>
      </c>
      <c r="N5287" s="177" t="s">
        <v>17551</v>
      </c>
      <c r="O5287" s="177" t="s">
        <v>273</v>
      </c>
      <c r="P5287" s="177" t="s">
        <v>2773</v>
      </c>
      <c r="Q5287" s="177" t="s">
        <v>2774</v>
      </c>
      <c r="R5287" s="177" t="s">
        <v>2775</v>
      </c>
      <c r="S5287" s="177" t="s">
        <v>20658</v>
      </c>
      <c r="U5287" s="177" t="s">
        <v>2778</v>
      </c>
      <c r="V5287" s="177" t="s">
        <v>20659</v>
      </c>
      <c r="W5287" s="177" t="s">
        <v>20660</v>
      </c>
      <c r="X5287" s="177" t="s">
        <v>20661</v>
      </c>
      <c r="Y5287" s="177" t="s">
        <v>881</v>
      </c>
      <c r="Z5287" s="177" t="s">
        <v>882</v>
      </c>
      <c r="AB5287" s="177" t="s">
        <v>3754</v>
      </c>
      <c r="AC5287" s="177" t="s">
        <v>20662</v>
      </c>
      <c r="AQ5287" s="177"/>
      <c r="AT5287" s="177"/>
      <c r="AU5287" s="177"/>
      <c r="AV5287" s="177"/>
      <c r="AW5287" s="177"/>
      <c r="AY5287" s="170"/>
      <c r="AZ5287" s="170"/>
      <c r="BA5287" s="170"/>
      <c r="BB5287" s="170"/>
      <c r="BC5287" s="170"/>
      <c r="BD5287" s="170"/>
      <c r="BE5287" s="170"/>
      <c r="BF5287" s="170"/>
      <c r="BG5287" s="170"/>
      <c r="BH5287" s="170"/>
      <c r="BI5287" s="170"/>
      <c r="BJ5287" s="170"/>
      <c r="BK5287" s="170"/>
      <c r="BL5287" s="170"/>
      <c r="BM5287" s="170"/>
      <c r="BN5287" s="170"/>
      <c r="BO5287" s="170"/>
      <c r="BP5287" s="170"/>
      <c r="BQ5287" s="170"/>
      <c r="BR5287" s="170"/>
      <c r="BS5287" s="170"/>
    </row>
    <row r="5288" spans="1:71">
      <c r="A5288" s="170" t="s">
        <v>20196</v>
      </c>
      <c r="B5288" s="177" t="s">
        <v>20197</v>
      </c>
      <c r="D5288" s="177" t="s">
        <v>508</v>
      </c>
      <c r="E5288" s="170" t="s">
        <v>1492</v>
      </c>
      <c r="F5288" s="177" t="s">
        <v>20663</v>
      </c>
      <c r="H5288" s="177" t="s">
        <v>3508</v>
      </c>
      <c r="I5288" s="177" t="s">
        <v>2334</v>
      </c>
      <c r="J5288" s="178">
        <v>41652</v>
      </c>
      <c r="K5288" s="178">
        <v>41652</v>
      </c>
      <c r="L5288" s="177" t="s">
        <v>550</v>
      </c>
      <c r="M5288" s="177" t="s">
        <v>17551</v>
      </c>
      <c r="N5288" s="177" t="s">
        <v>17551</v>
      </c>
      <c r="O5288" s="177" t="s">
        <v>195</v>
      </c>
      <c r="P5288" s="177" t="s">
        <v>1023</v>
      </c>
      <c r="Q5288" s="177" t="s">
        <v>10749</v>
      </c>
      <c r="R5288" s="177" t="s">
        <v>600</v>
      </c>
      <c r="S5288" s="177" t="s">
        <v>601</v>
      </c>
      <c r="T5288" s="177" t="s">
        <v>579</v>
      </c>
      <c r="U5288" s="177" t="s">
        <v>739</v>
      </c>
      <c r="V5288" s="177" t="s">
        <v>942</v>
      </c>
      <c r="W5288" s="177" t="s">
        <v>521</v>
      </c>
      <c r="X5288" s="177" t="s">
        <v>943</v>
      </c>
      <c r="Y5288" s="177" t="s">
        <v>674</v>
      </c>
      <c r="Z5288" s="177" t="s">
        <v>739</v>
      </c>
      <c r="AA5288" s="177" t="s">
        <v>944</v>
      </c>
      <c r="AB5288" s="177" t="s">
        <v>15221</v>
      </c>
      <c r="AC5288" s="177" t="s">
        <v>3517</v>
      </c>
      <c r="AD5288" s="177" t="s">
        <v>20664</v>
      </c>
      <c r="AE5288" s="177" t="s">
        <v>870</v>
      </c>
      <c r="AQ5288" s="177" t="s">
        <v>20665</v>
      </c>
      <c r="AR5288" s="177" t="s">
        <v>20666</v>
      </c>
      <c r="AS5288" s="177" t="s">
        <v>20667</v>
      </c>
      <c r="AT5288" s="177"/>
      <c r="AU5288" s="177"/>
      <c r="AV5288" s="177"/>
      <c r="AW5288" s="177"/>
      <c r="AY5288" s="170"/>
      <c r="AZ5288" s="170"/>
      <c r="BA5288" s="170"/>
      <c r="BB5288" s="170"/>
      <c r="BC5288" s="170"/>
      <c r="BD5288" s="170"/>
      <c r="BE5288" s="170"/>
      <c r="BF5288" s="170"/>
      <c r="BG5288" s="170"/>
      <c r="BH5288" s="170"/>
      <c r="BI5288" s="170"/>
      <c r="BJ5288" s="170"/>
      <c r="BK5288" s="170"/>
      <c r="BL5288" s="170"/>
      <c r="BM5288" s="170"/>
      <c r="BN5288" s="170"/>
      <c r="BO5288" s="170"/>
      <c r="BP5288" s="170"/>
      <c r="BQ5288" s="170"/>
      <c r="BR5288" s="170"/>
      <c r="BS5288" s="170"/>
    </row>
    <row r="5289" spans="1:71">
      <c r="A5289" s="170" t="s">
        <v>20196</v>
      </c>
      <c r="B5289" s="177" t="s">
        <v>20197</v>
      </c>
      <c r="D5289" s="177" t="s">
        <v>508</v>
      </c>
      <c r="E5289" s="177" t="s">
        <v>1498</v>
      </c>
      <c r="F5289" s="177" t="s">
        <v>20668</v>
      </c>
      <c r="H5289" s="177" t="s">
        <v>5906</v>
      </c>
      <c r="I5289" s="177" t="s">
        <v>2334</v>
      </c>
      <c r="J5289" s="178">
        <v>41652</v>
      </c>
      <c r="K5289" s="178">
        <v>41652</v>
      </c>
      <c r="L5289" s="177" t="s">
        <v>550</v>
      </c>
      <c r="M5289" s="177" t="s">
        <v>17551</v>
      </c>
      <c r="N5289" s="177" t="s">
        <v>17551</v>
      </c>
      <c r="O5289" s="177" t="s">
        <v>195</v>
      </c>
      <c r="P5289" s="177" t="s">
        <v>1193</v>
      </c>
      <c r="Q5289" s="177" t="s">
        <v>10749</v>
      </c>
      <c r="R5289" s="177" t="s">
        <v>600</v>
      </c>
      <c r="S5289" s="177" t="s">
        <v>601</v>
      </c>
      <c r="T5289" s="177" t="s">
        <v>1169</v>
      </c>
      <c r="U5289" s="177" t="s">
        <v>739</v>
      </c>
      <c r="V5289" s="177" t="s">
        <v>2802</v>
      </c>
      <c r="W5289" s="177" t="s">
        <v>1049</v>
      </c>
      <c r="X5289" s="177" t="s">
        <v>673</v>
      </c>
      <c r="Y5289" s="177" t="s">
        <v>674</v>
      </c>
      <c r="Z5289" s="177" t="s">
        <v>739</v>
      </c>
      <c r="AA5289" s="177" t="s">
        <v>1434</v>
      </c>
      <c r="AC5289" s="177" t="s">
        <v>3505</v>
      </c>
      <c r="AD5289" s="177" t="s">
        <v>20669</v>
      </c>
      <c r="AE5289" s="177" t="s">
        <v>583</v>
      </c>
      <c r="AQ5289" s="177"/>
      <c r="AR5289" s="177" t="s">
        <v>20670</v>
      </c>
      <c r="AS5289" s="177" t="s">
        <v>20671</v>
      </c>
      <c r="AT5289" s="177"/>
      <c r="AU5289" s="177"/>
      <c r="AV5289" s="177"/>
      <c r="AW5289" s="177"/>
      <c r="AY5289" s="170"/>
      <c r="AZ5289" s="170"/>
      <c r="BA5289" s="170"/>
      <c r="BB5289" s="170"/>
      <c r="BC5289" s="170"/>
      <c r="BD5289" s="170"/>
      <c r="BE5289" s="170"/>
      <c r="BF5289" s="170"/>
      <c r="BG5289" s="170"/>
      <c r="BH5289" s="170"/>
      <c r="BI5289" s="170"/>
      <c r="BJ5289" s="170"/>
      <c r="BK5289" s="170"/>
      <c r="BL5289" s="170"/>
      <c r="BM5289" s="170"/>
      <c r="BN5289" s="170"/>
      <c r="BO5289" s="170"/>
      <c r="BP5289" s="170"/>
      <c r="BQ5289" s="170"/>
      <c r="BR5289" s="170"/>
      <c r="BS5289" s="170"/>
    </row>
    <row r="5290" spans="1:71">
      <c r="A5290" s="170" t="s">
        <v>20196</v>
      </c>
      <c r="B5290" s="177" t="s">
        <v>20197</v>
      </c>
      <c r="D5290" s="177" t="s">
        <v>508</v>
      </c>
      <c r="E5290" s="177" t="s">
        <v>1503</v>
      </c>
      <c r="F5290" s="177" t="s">
        <v>20672</v>
      </c>
      <c r="H5290" s="177" t="s">
        <v>5922</v>
      </c>
      <c r="I5290" s="177" t="s">
        <v>2334</v>
      </c>
      <c r="J5290" s="178">
        <v>41652</v>
      </c>
      <c r="K5290" s="178">
        <v>41652</v>
      </c>
      <c r="L5290" s="177" t="s">
        <v>550</v>
      </c>
      <c r="M5290" s="177" t="s">
        <v>17551</v>
      </c>
      <c r="N5290" s="177" t="s">
        <v>17551</v>
      </c>
      <c r="O5290" s="177" t="s">
        <v>195</v>
      </c>
      <c r="P5290" s="177" t="s">
        <v>1193</v>
      </c>
      <c r="Q5290" s="177" t="s">
        <v>20673</v>
      </c>
      <c r="R5290" s="177" t="s">
        <v>600</v>
      </c>
      <c r="S5290" s="177" t="s">
        <v>601</v>
      </c>
      <c r="T5290" s="177" t="s">
        <v>2748</v>
      </c>
      <c r="U5290" s="177" t="s">
        <v>739</v>
      </c>
      <c r="V5290" s="177" t="s">
        <v>5940</v>
      </c>
      <c r="X5290" s="177" t="s">
        <v>943</v>
      </c>
      <c r="Y5290" s="177" t="s">
        <v>674</v>
      </c>
      <c r="Z5290" s="177" t="s">
        <v>739</v>
      </c>
      <c r="AA5290" s="177" t="s">
        <v>6647</v>
      </c>
      <c r="AC5290" s="177" t="s">
        <v>3501</v>
      </c>
      <c r="AD5290" s="177" t="s">
        <v>20674</v>
      </c>
      <c r="AE5290" s="177" t="s">
        <v>526</v>
      </c>
      <c r="AQ5290" s="177"/>
      <c r="AR5290" s="177" t="s">
        <v>20675</v>
      </c>
      <c r="AS5290" s="177" t="s">
        <v>20676</v>
      </c>
      <c r="AT5290" s="177"/>
      <c r="AU5290" s="177"/>
      <c r="AV5290" s="177"/>
      <c r="AW5290" s="177"/>
      <c r="AY5290" s="170"/>
      <c r="AZ5290" s="170"/>
      <c r="BA5290" s="170"/>
      <c r="BB5290" s="170"/>
      <c r="BC5290" s="170"/>
      <c r="BD5290" s="170"/>
      <c r="BE5290" s="170"/>
      <c r="BF5290" s="170"/>
      <c r="BG5290" s="170"/>
      <c r="BH5290" s="170"/>
      <c r="BI5290" s="170"/>
      <c r="BJ5290" s="170"/>
      <c r="BK5290" s="170"/>
      <c r="BL5290" s="170"/>
      <c r="BM5290" s="170"/>
      <c r="BN5290" s="170"/>
      <c r="BO5290" s="170"/>
      <c r="BP5290" s="170"/>
      <c r="BQ5290" s="170"/>
      <c r="BR5290" s="170"/>
      <c r="BS5290" s="170"/>
    </row>
    <row r="5291" spans="1:71">
      <c r="A5291" s="170" t="s">
        <v>20196</v>
      </c>
      <c r="B5291" s="177" t="s">
        <v>20197</v>
      </c>
      <c r="D5291" s="177" t="s">
        <v>508</v>
      </c>
      <c r="E5291" s="177" t="s">
        <v>8016</v>
      </c>
      <c r="F5291" s="177" t="s">
        <v>20677</v>
      </c>
      <c r="H5291" s="177" t="s">
        <v>20678</v>
      </c>
      <c r="I5291" s="177" t="s">
        <v>2334</v>
      </c>
      <c r="J5291" s="178">
        <v>41652</v>
      </c>
      <c r="K5291" s="178">
        <v>41652</v>
      </c>
      <c r="L5291" s="177" t="s">
        <v>550</v>
      </c>
      <c r="M5291" s="177" t="s">
        <v>17551</v>
      </c>
      <c r="N5291" s="177" t="s">
        <v>17551</v>
      </c>
      <c r="O5291" s="177" t="s">
        <v>195</v>
      </c>
      <c r="P5291" s="177" t="s">
        <v>1604</v>
      </c>
      <c r="Q5291" s="177" t="s">
        <v>515</v>
      </c>
      <c r="R5291" s="177" t="s">
        <v>600</v>
      </c>
      <c r="S5291" s="177" t="s">
        <v>601</v>
      </c>
      <c r="T5291" s="177" t="s">
        <v>1772</v>
      </c>
      <c r="U5291" s="177" t="s">
        <v>702</v>
      </c>
      <c r="V5291" s="177" t="s">
        <v>942</v>
      </c>
      <c r="X5291" s="177" t="s">
        <v>890</v>
      </c>
      <c r="Y5291" s="177" t="s">
        <v>891</v>
      </c>
      <c r="Z5291" s="177" t="s">
        <v>702</v>
      </c>
      <c r="AA5291" s="177" t="s">
        <v>944</v>
      </c>
      <c r="AC5291" s="177" t="s">
        <v>3501</v>
      </c>
      <c r="AD5291" s="177" t="s">
        <v>20679</v>
      </c>
      <c r="AE5291" s="177" t="s">
        <v>526</v>
      </c>
      <c r="AQ5291" s="177"/>
      <c r="AR5291" s="177" t="s">
        <v>20680</v>
      </c>
      <c r="AS5291" s="177" t="s">
        <v>20681</v>
      </c>
      <c r="AT5291" s="177"/>
      <c r="AU5291" s="177"/>
      <c r="AV5291" s="177"/>
      <c r="AW5291" s="177"/>
      <c r="AY5291" s="170"/>
      <c r="AZ5291" s="170"/>
      <c r="BA5291" s="170"/>
      <c r="BB5291" s="170"/>
      <c r="BC5291" s="170"/>
      <c r="BD5291" s="170"/>
      <c r="BE5291" s="170"/>
      <c r="BF5291" s="170"/>
      <c r="BG5291" s="170"/>
      <c r="BH5291" s="170"/>
      <c r="BI5291" s="170"/>
      <c r="BJ5291" s="170"/>
      <c r="BK5291" s="170"/>
      <c r="BL5291" s="170"/>
      <c r="BM5291" s="170"/>
      <c r="BN5291" s="170"/>
      <c r="BO5291" s="170"/>
      <c r="BP5291" s="170"/>
      <c r="BQ5291" s="170"/>
      <c r="BR5291" s="170"/>
      <c r="BS5291" s="170"/>
    </row>
    <row r="5292" spans="1:71">
      <c r="A5292" s="170" t="s">
        <v>20196</v>
      </c>
      <c r="B5292" s="177" t="s">
        <v>20197</v>
      </c>
      <c r="D5292" s="177" t="s">
        <v>508</v>
      </c>
      <c r="E5292" s="177" t="s">
        <v>1514</v>
      </c>
      <c r="F5292" s="177" t="s">
        <v>20682</v>
      </c>
      <c r="H5292" s="177" t="s">
        <v>20683</v>
      </c>
      <c r="I5292" s="177" t="s">
        <v>2334</v>
      </c>
      <c r="J5292" s="178">
        <v>41652</v>
      </c>
      <c r="K5292" s="178">
        <v>41652</v>
      </c>
      <c r="L5292" s="177" t="s">
        <v>550</v>
      </c>
      <c r="M5292" s="177" t="s">
        <v>17551</v>
      </c>
      <c r="N5292" s="177" t="s">
        <v>17551</v>
      </c>
      <c r="O5292" s="177" t="s">
        <v>195</v>
      </c>
      <c r="P5292" s="177" t="s">
        <v>1604</v>
      </c>
      <c r="Q5292" s="177" t="s">
        <v>20684</v>
      </c>
      <c r="R5292" s="177" t="s">
        <v>600</v>
      </c>
      <c r="S5292" s="177" t="s">
        <v>601</v>
      </c>
      <c r="T5292" s="177" t="s">
        <v>1772</v>
      </c>
      <c r="U5292" s="177" t="s">
        <v>702</v>
      </c>
      <c r="V5292" s="177" t="s">
        <v>942</v>
      </c>
      <c r="X5292" s="177" t="s">
        <v>890</v>
      </c>
      <c r="Y5292" s="177" t="s">
        <v>891</v>
      </c>
      <c r="Z5292" s="177" t="s">
        <v>702</v>
      </c>
      <c r="AA5292" s="177" t="s">
        <v>944</v>
      </c>
      <c r="AC5292" s="177" t="s">
        <v>3501</v>
      </c>
      <c r="AD5292" s="177" t="s">
        <v>20685</v>
      </c>
      <c r="AE5292" s="177" t="s">
        <v>526</v>
      </c>
      <c r="AQ5292" s="177"/>
      <c r="AR5292" s="177" t="s">
        <v>20686</v>
      </c>
      <c r="AS5292" s="177" t="s">
        <v>20687</v>
      </c>
      <c r="AT5292" s="177"/>
      <c r="AU5292" s="177"/>
      <c r="AV5292" s="177"/>
      <c r="AW5292" s="177"/>
      <c r="AY5292" s="170"/>
      <c r="AZ5292" s="170"/>
      <c r="BA5292" s="170"/>
      <c r="BB5292" s="170"/>
      <c r="BC5292" s="170"/>
      <c r="BD5292" s="170"/>
      <c r="BE5292" s="170"/>
      <c r="BF5292" s="170"/>
      <c r="BG5292" s="170"/>
      <c r="BH5292" s="170"/>
      <c r="BI5292" s="170"/>
      <c r="BJ5292" s="170"/>
      <c r="BK5292" s="170"/>
      <c r="BL5292" s="170"/>
      <c r="BM5292" s="170"/>
      <c r="BN5292" s="170"/>
      <c r="BO5292" s="170"/>
      <c r="BP5292" s="170"/>
      <c r="BQ5292" s="170"/>
      <c r="BR5292" s="170"/>
      <c r="BS5292" s="170"/>
    </row>
    <row r="5293" spans="1:71">
      <c r="A5293" s="170" t="s">
        <v>20196</v>
      </c>
      <c r="B5293" s="177" t="s">
        <v>20197</v>
      </c>
      <c r="D5293" s="177" t="s">
        <v>508</v>
      </c>
      <c r="E5293" s="170" t="s">
        <v>1519</v>
      </c>
      <c r="F5293" s="177" t="s">
        <v>20688</v>
      </c>
      <c r="H5293" s="177" t="s">
        <v>6313</v>
      </c>
      <c r="I5293" s="177" t="s">
        <v>2334</v>
      </c>
      <c r="J5293" s="178">
        <v>41652</v>
      </c>
      <c r="K5293" s="178">
        <v>41652</v>
      </c>
      <c r="L5293" s="177" t="s">
        <v>550</v>
      </c>
      <c r="M5293" s="177" t="s">
        <v>17551</v>
      </c>
      <c r="N5293" s="177" t="s">
        <v>17551</v>
      </c>
      <c r="O5293" s="177" t="s">
        <v>195</v>
      </c>
      <c r="P5293" s="177" t="s">
        <v>1604</v>
      </c>
      <c r="Q5293" s="177" t="s">
        <v>20689</v>
      </c>
      <c r="R5293" s="177" t="s">
        <v>600</v>
      </c>
      <c r="S5293" s="177" t="s">
        <v>601</v>
      </c>
      <c r="T5293" s="177" t="s">
        <v>1772</v>
      </c>
      <c r="U5293" s="177" t="s">
        <v>702</v>
      </c>
      <c r="V5293" s="177" t="s">
        <v>942</v>
      </c>
      <c r="X5293" s="177" t="s">
        <v>890</v>
      </c>
      <c r="Y5293" s="177" t="s">
        <v>891</v>
      </c>
      <c r="Z5293" s="177" t="s">
        <v>702</v>
      </c>
      <c r="AA5293" s="177" t="s">
        <v>944</v>
      </c>
      <c r="AC5293" s="177" t="s">
        <v>3501</v>
      </c>
      <c r="AD5293" s="177" t="s">
        <v>20690</v>
      </c>
      <c r="AE5293" s="177" t="s">
        <v>526</v>
      </c>
      <c r="AQ5293" s="177"/>
      <c r="AR5293" s="177" t="s">
        <v>20691</v>
      </c>
      <c r="AS5293" s="177" t="s">
        <v>20692</v>
      </c>
      <c r="AT5293" s="177"/>
      <c r="AU5293" s="177"/>
      <c r="AV5293" s="177"/>
      <c r="AW5293" s="177"/>
      <c r="AY5293" s="170"/>
      <c r="AZ5293" s="170"/>
      <c r="BA5293" s="170"/>
      <c r="BB5293" s="170"/>
      <c r="BC5293" s="170"/>
      <c r="BD5293" s="170"/>
      <c r="BE5293" s="170"/>
      <c r="BF5293" s="170"/>
      <c r="BG5293" s="170"/>
      <c r="BH5293" s="170"/>
      <c r="BI5293" s="170"/>
      <c r="BJ5293" s="170"/>
      <c r="BK5293" s="170"/>
      <c r="BL5293" s="170"/>
      <c r="BM5293" s="170"/>
      <c r="BN5293" s="170"/>
      <c r="BO5293" s="170"/>
      <c r="BP5293" s="170"/>
      <c r="BQ5293" s="170"/>
      <c r="BR5293" s="170"/>
      <c r="BS5293" s="170"/>
    </row>
    <row r="5294" spans="1:71">
      <c r="A5294" s="170" t="s">
        <v>20196</v>
      </c>
      <c r="B5294" s="177" t="s">
        <v>20197</v>
      </c>
      <c r="D5294" s="177" t="s">
        <v>508</v>
      </c>
      <c r="E5294" s="177" t="s">
        <v>712</v>
      </c>
      <c r="F5294" s="177" t="s">
        <v>20693</v>
      </c>
      <c r="H5294" s="177" t="s">
        <v>13032</v>
      </c>
      <c r="I5294" s="177" t="s">
        <v>2334</v>
      </c>
      <c r="J5294" s="178">
        <v>41652</v>
      </c>
      <c r="K5294" s="178">
        <v>41652</v>
      </c>
      <c r="L5294" s="177" t="s">
        <v>550</v>
      </c>
      <c r="M5294" s="177" t="s">
        <v>17551</v>
      </c>
      <c r="N5294" s="177" t="s">
        <v>17551</v>
      </c>
      <c r="O5294" s="177" t="s">
        <v>168</v>
      </c>
      <c r="P5294" s="177" t="s">
        <v>1208</v>
      </c>
      <c r="Q5294" s="177" t="s">
        <v>515</v>
      </c>
      <c r="R5294" s="177" t="s">
        <v>1209</v>
      </c>
      <c r="S5294" s="177" t="s">
        <v>644</v>
      </c>
      <c r="T5294" s="177" t="s">
        <v>14557</v>
      </c>
      <c r="U5294" s="177" t="s">
        <v>646</v>
      </c>
      <c r="V5294" s="177" t="s">
        <v>2445</v>
      </c>
      <c r="X5294" s="177" t="s">
        <v>11323</v>
      </c>
      <c r="Z5294" s="177" t="s">
        <v>646</v>
      </c>
      <c r="AA5294" s="177" t="s">
        <v>20041</v>
      </c>
      <c r="AC5294" s="177" t="s">
        <v>6445</v>
      </c>
      <c r="AD5294" s="177" t="s">
        <v>20694</v>
      </c>
      <c r="AE5294" s="177" t="s">
        <v>20695</v>
      </c>
      <c r="AF5294" s="177" t="s">
        <v>1702</v>
      </c>
      <c r="AG5294" s="177" t="s">
        <v>20696</v>
      </c>
      <c r="AH5294" s="177" t="s">
        <v>15702</v>
      </c>
      <c r="AI5294" s="177" t="s">
        <v>1702</v>
      </c>
      <c r="AJ5294" s="177" t="s">
        <v>17113</v>
      </c>
      <c r="AK5294" s="177" t="s">
        <v>15702</v>
      </c>
      <c r="AL5294" s="177" t="s">
        <v>651</v>
      </c>
      <c r="AQ5294" s="177"/>
      <c r="AR5294" s="177" t="s">
        <v>20697</v>
      </c>
      <c r="AS5294" s="177" t="s">
        <v>20698</v>
      </c>
      <c r="AT5294" s="177"/>
      <c r="AU5294" s="177"/>
      <c r="AV5294" s="177"/>
      <c r="AW5294" s="177"/>
      <c r="AY5294" s="170"/>
      <c r="AZ5294" s="170"/>
      <c r="BA5294" s="170"/>
      <c r="BB5294" s="170"/>
      <c r="BC5294" s="170"/>
      <c r="BD5294" s="170"/>
      <c r="BE5294" s="170"/>
      <c r="BF5294" s="170"/>
      <c r="BG5294" s="170"/>
      <c r="BH5294" s="170"/>
      <c r="BI5294" s="170"/>
      <c r="BJ5294" s="170"/>
      <c r="BK5294" s="170"/>
      <c r="BL5294" s="170"/>
      <c r="BM5294" s="170"/>
      <c r="BN5294" s="170"/>
      <c r="BO5294" s="170"/>
      <c r="BP5294" s="170"/>
      <c r="BQ5294" s="170"/>
      <c r="BR5294" s="170"/>
      <c r="BS5294" s="170"/>
    </row>
    <row r="5295" spans="1:71">
      <c r="A5295" s="170" t="s">
        <v>20196</v>
      </c>
      <c r="B5295" s="177" t="s">
        <v>20197</v>
      </c>
      <c r="D5295" s="177" t="s">
        <v>508</v>
      </c>
      <c r="E5295" s="177" t="s">
        <v>1531</v>
      </c>
      <c r="F5295" s="177" t="s">
        <v>20699</v>
      </c>
      <c r="H5295" s="177" t="s">
        <v>13011</v>
      </c>
      <c r="I5295" s="177" t="s">
        <v>2334</v>
      </c>
      <c r="J5295" s="178">
        <v>41652</v>
      </c>
      <c r="K5295" s="178">
        <v>41652</v>
      </c>
      <c r="L5295" s="177" t="s">
        <v>550</v>
      </c>
      <c r="M5295" s="177" t="s">
        <v>17551</v>
      </c>
      <c r="N5295" s="177" t="s">
        <v>17551</v>
      </c>
      <c r="O5295" s="177" t="s">
        <v>168</v>
      </c>
      <c r="P5295" s="177" t="s">
        <v>1208</v>
      </c>
      <c r="Q5295" s="177" t="s">
        <v>614</v>
      </c>
      <c r="R5295" s="177" t="s">
        <v>1209</v>
      </c>
      <c r="S5295" s="177" t="s">
        <v>644</v>
      </c>
      <c r="T5295" s="177" t="s">
        <v>14557</v>
      </c>
      <c r="U5295" s="177" t="s">
        <v>646</v>
      </c>
      <c r="V5295" s="177" t="s">
        <v>2445</v>
      </c>
      <c r="X5295" s="177" t="s">
        <v>11323</v>
      </c>
      <c r="Z5295" s="177" t="s">
        <v>646</v>
      </c>
      <c r="AA5295" s="177" t="s">
        <v>2509</v>
      </c>
      <c r="AC5295" s="177" t="s">
        <v>6445</v>
      </c>
      <c r="AD5295" s="177" t="s">
        <v>20700</v>
      </c>
      <c r="AE5295" s="177" t="s">
        <v>20695</v>
      </c>
      <c r="AL5295" s="177" t="s">
        <v>651</v>
      </c>
      <c r="AQ5295" s="177" t="s">
        <v>2721</v>
      </c>
      <c r="AR5295" s="177" t="s">
        <v>6314</v>
      </c>
      <c r="AS5295" s="177" t="s">
        <v>20701</v>
      </c>
      <c r="AT5295" s="177"/>
      <c r="AU5295" s="177"/>
      <c r="AV5295" s="177"/>
      <c r="AW5295" s="177"/>
      <c r="AY5295" s="170"/>
      <c r="AZ5295" s="170"/>
      <c r="BA5295" s="170"/>
      <c r="BB5295" s="170"/>
      <c r="BC5295" s="170"/>
      <c r="BD5295" s="170"/>
      <c r="BE5295" s="170"/>
      <c r="BF5295" s="170"/>
      <c r="BG5295" s="170"/>
      <c r="BH5295" s="170"/>
      <c r="BI5295" s="170"/>
      <c r="BJ5295" s="170"/>
      <c r="BK5295" s="170"/>
      <c r="BL5295" s="170"/>
      <c r="BM5295" s="170"/>
      <c r="BN5295" s="170"/>
      <c r="BO5295" s="170"/>
      <c r="BP5295" s="170"/>
      <c r="BQ5295" s="170"/>
      <c r="BR5295" s="170"/>
      <c r="BS5295" s="170"/>
    </row>
    <row r="5296" spans="1:71">
      <c r="A5296" s="170" t="s">
        <v>20196</v>
      </c>
      <c r="B5296" s="177" t="s">
        <v>20197</v>
      </c>
      <c r="D5296" s="177" t="s">
        <v>610</v>
      </c>
      <c r="E5296" s="177" t="s">
        <v>1535</v>
      </c>
      <c r="F5296" s="177" t="s">
        <v>20702</v>
      </c>
      <c r="H5296" s="177" t="s">
        <v>6550</v>
      </c>
      <c r="I5296" s="177" t="s">
        <v>2334</v>
      </c>
      <c r="J5296" s="178">
        <v>41652</v>
      </c>
      <c r="K5296" s="178">
        <v>41652</v>
      </c>
      <c r="L5296" s="177" t="s">
        <v>550</v>
      </c>
      <c r="M5296" s="177" t="s">
        <v>17551</v>
      </c>
      <c r="N5296" s="177" t="s">
        <v>17551</v>
      </c>
      <c r="O5296" s="177" t="s">
        <v>195</v>
      </c>
      <c r="P5296" s="177" t="s">
        <v>3799</v>
      </c>
      <c r="Q5296" s="177" t="s">
        <v>515</v>
      </c>
      <c r="R5296" s="177" t="s">
        <v>600</v>
      </c>
      <c r="S5296" s="177" t="s">
        <v>601</v>
      </c>
      <c r="T5296" s="177" t="s">
        <v>2367</v>
      </c>
      <c r="U5296" s="177" t="s">
        <v>702</v>
      </c>
      <c r="V5296" s="177" t="s">
        <v>3668</v>
      </c>
      <c r="X5296" s="177" t="s">
        <v>943</v>
      </c>
      <c r="Y5296" s="177" t="s">
        <v>891</v>
      </c>
      <c r="Z5296" s="177" t="s">
        <v>702</v>
      </c>
      <c r="AA5296" s="177" t="s">
        <v>3669</v>
      </c>
      <c r="AC5296" s="177" t="s">
        <v>3510</v>
      </c>
      <c r="AD5296" s="177" t="s">
        <v>20703</v>
      </c>
      <c r="AE5296" s="177" t="s">
        <v>524</v>
      </c>
      <c r="AQ5296" s="177" t="s">
        <v>20704</v>
      </c>
      <c r="AR5296" s="177" t="s">
        <v>20705</v>
      </c>
      <c r="AS5296" s="177" t="s">
        <v>20706</v>
      </c>
      <c r="AT5296" s="177"/>
      <c r="AU5296" s="177"/>
      <c r="AV5296" s="177"/>
      <c r="AW5296" s="177"/>
      <c r="AY5296" s="170"/>
      <c r="AZ5296" s="170"/>
      <c r="BA5296" s="170"/>
      <c r="BB5296" s="170"/>
      <c r="BC5296" s="170"/>
      <c r="BD5296" s="170"/>
      <c r="BE5296" s="170"/>
      <c r="BF5296" s="170"/>
      <c r="BG5296" s="170"/>
      <c r="BH5296" s="170"/>
      <c r="BI5296" s="170"/>
      <c r="BJ5296" s="170"/>
      <c r="BK5296" s="170"/>
      <c r="BL5296" s="170"/>
      <c r="BM5296" s="170"/>
      <c r="BN5296" s="170"/>
      <c r="BO5296" s="170"/>
      <c r="BP5296" s="170"/>
      <c r="BQ5296" s="170"/>
      <c r="BR5296" s="170"/>
      <c r="BS5296" s="170"/>
    </row>
    <row r="5297" spans="1:71">
      <c r="A5297" s="170" t="s">
        <v>20196</v>
      </c>
      <c r="B5297" s="177" t="s">
        <v>20197</v>
      </c>
      <c r="D5297" s="177" t="s">
        <v>508</v>
      </c>
      <c r="E5297" s="177" t="s">
        <v>1537</v>
      </c>
      <c r="F5297" s="177" t="s">
        <v>20707</v>
      </c>
      <c r="H5297" s="177" t="s">
        <v>10604</v>
      </c>
      <c r="I5297" s="177" t="s">
        <v>2334</v>
      </c>
      <c r="J5297" s="178">
        <v>41652</v>
      </c>
      <c r="K5297" s="178">
        <v>41652</v>
      </c>
      <c r="L5297" s="177" t="s">
        <v>550</v>
      </c>
      <c r="M5297" s="177" t="s">
        <v>17551</v>
      </c>
      <c r="N5297" s="177" t="s">
        <v>17551</v>
      </c>
      <c r="O5297" s="177" t="s">
        <v>195</v>
      </c>
      <c r="P5297" s="177" t="s">
        <v>3799</v>
      </c>
      <c r="Q5297" s="177" t="s">
        <v>614</v>
      </c>
      <c r="R5297" s="177" t="s">
        <v>600</v>
      </c>
      <c r="S5297" s="177" t="s">
        <v>601</v>
      </c>
      <c r="T5297" s="177" t="s">
        <v>2367</v>
      </c>
      <c r="U5297" s="177" t="s">
        <v>702</v>
      </c>
      <c r="V5297" s="177" t="s">
        <v>3668</v>
      </c>
      <c r="X5297" s="177" t="s">
        <v>943</v>
      </c>
      <c r="Y5297" s="177" t="s">
        <v>891</v>
      </c>
      <c r="Z5297" s="177" t="s">
        <v>702</v>
      </c>
      <c r="AA5297" s="177" t="s">
        <v>3669</v>
      </c>
      <c r="AC5297" s="177" t="s">
        <v>3510</v>
      </c>
      <c r="AD5297" s="177" t="s">
        <v>20708</v>
      </c>
      <c r="AE5297" s="177" t="s">
        <v>524</v>
      </c>
      <c r="AQ5297" s="177"/>
      <c r="AR5297" s="177" t="s">
        <v>20709</v>
      </c>
      <c r="AS5297" s="177" t="s">
        <v>20710</v>
      </c>
      <c r="AT5297" s="177"/>
      <c r="AU5297" s="177"/>
      <c r="AV5297" s="177"/>
      <c r="AW5297" s="177"/>
      <c r="AY5297" s="170"/>
      <c r="AZ5297" s="170"/>
      <c r="BA5297" s="170"/>
      <c r="BB5297" s="170"/>
      <c r="BC5297" s="170"/>
      <c r="BD5297" s="170"/>
      <c r="BE5297" s="170"/>
      <c r="BF5297" s="170"/>
      <c r="BG5297" s="170"/>
      <c r="BH5297" s="170"/>
      <c r="BI5297" s="170"/>
      <c r="BJ5297" s="170"/>
      <c r="BK5297" s="170"/>
      <c r="BL5297" s="170"/>
      <c r="BM5297" s="170"/>
      <c r="BN5297" s="170"/>
      <c r="BO5297" s="170"/>
      <c r="BP5297" s="170"/>
      <c r="BQ5297" s="170"/>
      <c r="BR5297" s="170"/>
      <c r="BS5297" s="170"/>
    </row>
    <row r="5298" spans="1:71">
      <c r="A5298" s="170" t="s">
        <v>20196</v>
      </c>
      <c r="B5298" s="177" t="s">
        <v>20197</v>
      </c>
      <c r="D5298" s="177" t="s">
        <v>508</v>
      </c>
      <c r="E5298" s="177" t="s">
        <v>849</v>
      </c>
      <c r="F5298" s="177" t="s">
        <v>20711</v>
      </c>
      <c r="H5298" s="177" t="s">
        <v>6573</v>
      </c>
      <c r="I5298" s="177" t="s">
        <v>2334</v>
      </c>
      <c r="J5298" s="178">
        <v>41652</v>
      </c>
      <c r="K5298" s="178">
        <v>41652</v>
      </c>
      <c r="L5298" s="177" t="s">
        <v>550</v>
      </c>
      <c r="M5298" s="177" t="s">
        <v>17551</v>
      </c>
      <c r="N5298" s="177" t="s">
        <v>17551</v>
      </c>
      <c r="O5298" s="177" t="s">
        <v>195</v>
      </c>
      <c r="P5298" s="177" t="s">
        <v>552</v>
      </c>
      <c r="R5298" s="177" t="s">
        <v>553</v>
      </c>
      <c r="S5298" s="177" t="s">
        <v>644</v>
      </c>
      <c r="U5298" s="177" t="s">
        <v>646</v>
      </c>
      <c r="V5298" s="177" t="s">
        <v>4909</v>
      </c>
      <c r="X5298" s="177" t="s">
        <v>20712</v>
      </c>
      <c r="Z5298" s="177" t="s">
        <v>646</v>
      </c>
      <c r="AA5298" s="177" t="s">
        <v>20209</v>
      </c>
      <c r="AC5298" s="177" t="s">
        <v>20713</v>
      </c>
      <c r="AD5298" s="177" t="s">
        <v>20714</v>
      </c>
      <c r="AE5298" s="177" t="s">
        <v>1048</v>
      </c>
      <c r="AF5298" s="177" t="s">
        <v>1049</v>
      </c>
      <c r="AQ5298" s="177"/>
      <c r="AR5298" s="177" t="s">
        <v>20715</v>
      </c>
      <c r="AS5298" s="177" t="s">
        <v>20716</v>
      </c>
      <c r="AT5298" s="177"/>
      <c r="AU5298" s="177"/>
      <c r="AV5298" s="177"/>
      <c r="AW5298" s="177"/>
      <c r="AY5298" s="170"/>
      <c r="AZ5298" s="170"/>
      <c r="BA5298" s="170"/>
      <c r="BB5298" s="170"/>
      <c r="BC5298" s="170"/>
      <c r="BD5298" s="170"/>
      <c r="BE5298" s="170"/>
      <c r="BF5298" s="170"/>
      <c r="BG5298" s="170"/>
      <c r="BH5298" s="170"/>
      <c r="BI5298" s="170"/>
      <c r="BJ5298" s="170"/>
      <c r="BK5298" s="170"/>
      <c r="BL5298" s="170"/>
      <c r="BM5298" s="170"/>
      <c r="BN5298" s="170"/>
      <c r="BO5298" s="170"/>
      <c r="BP5298" s="170"/>
      <c r="BQ5298" s="170"/>
      <c r="BR5298" s="170"/>
      <c r="BS5298" s="170"/>
    </row>
    <row r="5299" spans="1:71">
      <c r="A5299" s="170" t="s">
        <v>20196</v>
      </c>
      <c r="B5299" s="177" t="s">
        <v>20197</v>
      </c>
      <c r="D5299" s="177" t="s">
        <v>508</v>
      </c>
      <c r="E5299" s="177" t="s">
        <v>974</v>
      </c>
      <c r="F5299" s="177" t="s">
        <v>20717</v>
      </c>
      <c r="H5299" s="177" t="s">
        <v>20718</v>
      </c>
      <c r="I5299" s="177" t="s">
        <v>2334</v>
      </c>
      <c r="J5299" s="178">
        <v>41652</v>
      </c>
      <c r="K5299" s="178">
        <v>41652</v>
      </c>
      <c r="L5299" s="177" t="s">
        <v>550</v>
      </c>
      <c r="M5299" s="177" t="s">
        <v>17551</v>
      </c>
      <c r="N5299" s="177" t="s">
        <v>17551</v>
      </c>
      <c r="O5299" s="177" t="s">
        <v>195</v>
      </c>
      <c r="P5299" s="177" t="s">
        <v>589</v>
      </c>
      <c r="R5299" s="177" t="s">
        <v>553</v>
      </c>
      <c r="S5299" s="177" t="s">
        <v>644</v>
      </c>
      <c r="T5299" s="177" t="s">
        <v>13525</v>
      </c>
      <c r="U5299" s="177" t="s">
        <v>646</v>
      </c>
      <c r="V5299" s="177" t="s">
        <v>20719</v>
      </c>
      <c r="W5299" s="177" t="s">
        <v>648</v>
      </c>
      <c r="X5299" s="177" t="s">
        <v>1699</v>
      </c>
      <c r="Z5299" s="177" t="s">
        <v>646</v>
      </c>
      <c r="AA5299" s="177" t="s">
        <v>20720</v>
      </c>
      <c r="AC5299" s="177" t="s">
        <v>3457</v>
      </c>
      <c r="AD5299" s="177" t="s">
        <v>20721</v>
      </c>
      <c r="AE5299" s="177" t="s">
        <v>1048</v>
      </c>
      <c r="AF5299" s="177" t="s">
        <v>1049</v>
      </c>
      <c r="AQ5299" s="177"/>
      <c r="AR5299" s="177" t="s">
        <v>14676</v>
      </c>
      <c r="AS5299" s="177" t="s">
        <v>20722</v>
      </c>
      <c r="AT5299" s="177"/>
      <c r="AU5299" s="177"/>
      <c r="AV5299" s="177"/>
      <c r="AW5299" s="177"/>
      <c r="AY5299" s="170"/>
      <c r="AZ5299" s="170"/>
      <c r="BA5299" s="170"/>
      <c r="BB5299" s="170"/>
      <c r="BC5299" s="170"/>
      <c r="BD5299" s="170"/>
      <c r="BE5299" s="170"/>
      <c r="BF5299" s="170"/>
      <c r="BG5299" s="170"/>
      <c r="BH5299" s="170"/>
      <c r="BI5299" s="170"/>
      <c r="BJ5299" s="170"/>
      <c r="BK5299" s="170"/>
      <c r="BL5299" s="170"/>
      <c r="BM5299" s="170"/>
      <c r="BN5299" s="170"/>
      <c r="BO5299" s="170"/>
      <c r="BP5299" s="170"/>
      <c r="BQ5299" s="170"/>
      <c r="BR5299" s="170"/>
      <c r="BS5299" s="170"/>
    </row>
    <row r="5300" spans="1:71">
      <c r="A5300" s="170" t="s">
        <v>20196</v>
      </c>
      <c r="B5300" s="177" t="s">
        <v>20197</v>
      </c>
      <c r="D5300" s="177" t="s">
        <v>508</v>
      </c>
      <c r="E5300" s="177" t="s">
        <v>1548</v>
      </c>
      <c r="F5300" s="177" t="s">
        <v>20723</v>
      </c>
      <c r="H5300" s="177" t="s">
        <v>20724</v>
      </c>
      <c r="I5300" s="177" t="s">
        <v>2334</v>
      </c>
      <c r="J5300" s="178">
        <v>41652</v>
      </c>
      <c r="K5300" s="178">
        <v>41652</v>
      </c>
      <c r="L5300" s="177" t="s">
        <v>550</v>
      </c>
      <c r="M5300" s="177" t="s">
        <v>17551</v>
      </c>
      <c r="N5300" s="177" t="s">
        <v>17551</v>
      </c>
      <c r="O5300" s="177" t="s">
        <v>195</v>
      </c>
      <c r="P5300" s="177" t="s">
        <v>20725</v>
      </c>
      <c r="R5300" s="177" t="s">
        <v>600</v>
      </c>
      <c r="S5300" s="177" t="s">
        <v>601</v>
      </c>
      <c r="T5300" s="177" t="s">
        <v>2374</v>
      </c>
      <c r="U5300" s="177" t="s">
        <v>646</v>
      </c>
      <c r="V5300" s="177" t="s">
        <v>889</v>
      </c>
      <c r="X5300" s="177" t="s">
        <v>943</v>
      </c>
      <c r="Y5300" s="177" t="s">
        <v>891</v>
      </c>
      <c r="Z5300" s="177" t="s">
        <v>646</v>
      </c>
      <c r="AA5300" s="177" t="s">
        <v>892</v>
      </c>
      <c r="AC5300" s="177" t="s">
        <v>3505</v>
      </c>
      <c r="AD5300" s="177" t="s">
        <v>20726</v>
      </c>
      <c r="AE5300" s="177" t="s">
        <v>583</v>
      </c>
      <c r="AQ5300" s="177"/>
      <c r="AR5300" s="177" t="s">
        <v>20727</v>
      </c>
      <c r="AS5300" s="177" t="s">
        <v>20728</v>
      </c>
      <c r="AT5300" s="177"/>
      <c r="AU5300" s="177"/>
      <c r="AV5300" s="177"/>
      <c r="AW5300" s="177"/>
      <c r="AY5300" s="170"/>
      <c r="AZ5300" s="170"/>
      <c r="BA5300" s="170"/>
      <c r="BB5300" s="170"/>
      <c r="BC5300" s="170"/>
      <c r="BD5300" s="170"/>
      <c r="BE5300" s="170"/>
      <c r="BF5300" s="170"/>
      <c r="BG5300" s="170"/>
      <c r="BH5300" s="170"/>
      <c r="BI5300" s="170"/>
      <c r="BJ5300" s="170"/>
      <c r="BK5300" s="170"/>
      <c r="BL5300" s="170"/>
      <c r="BM5300" s="170"/>
      <c r="BN5300" s="170"/>
      <c r="BO5300" s="170"/>
      <c r="BP5300" s="170"/>
      <c r="BQ5300" s="170"/>
      <c r="BR5300" s="170"/>
      <c r="BS5300" s="170"/>
    </row>
    <row r="5301" spans="1:71">
      <c r="A5301" s="170" t="s">
        <v>20196</v>
      </c>
      <c r="B5301" s="177" t="s">
        <v>20197</v>
      </c>
      <c r="D5301" s="177" t="s">
        <v>508</v>
      </c>
      <c r="E5301" s="177" t="s">
        <v>1553</v>
      </c>
      <c r="F5301" s="177" t="s">
        <v>20729</v>
      </c>
      <c r="I5301" s="177" t="s">
        <v>2334</v>
      </c>
      <c r="J5301" s="178">
        <v>41652</v>
      </c>
      <c r="K5301" s="178">
        <v>41652</v>
      </c>
      <c r="L5301" s="177" t="s">
        <v>550</v>
      </c>
      <c r="M5301" s="177" t="s">
        <v>17551</v>
      </c>
      <c r="N5301" s="177" t="s">
        <v>17551</v>
      </c>
      <c r="O5301" s="177" t="s">
        <v>195</v>
      </c>
      <c r="R5301" s="177" t="s">
        <v>553</v>
      </c>
      <c r="S5301" s="177" t="s">
        <v>644</v>
      </c>
      <c r="U5301" s="177" t="s">
        <v>646</v>
      </c>
      <c r="V5301" s="177" t="s">
        <v>2951</v>
      </c>
      <c r="X5301" s="177" t="s">
        <v>734</v>
      </c>
      <c r="Z5301" s="177" t="s">
        <v>646</v>
      </c>
      <c r="AA5301" s="177" t="s">
        <v>10193</v>
      </c>
      <c r="AB5301" s="177" t="s">
        <v>1045</v>
      </c>
      <c r="AC5301" s="177" t="s">
        <v>6503</v>
      </c>
      <c r="AD5301" s="177" t="s">
        <v>20730</v>
      </c>
      <c r="AE5301" s="177" t="s">
        <v>618</v>
      </c>
      <c r="AF5301" s="177" t="s">
        <v>1049</v>
      </c>
      <c r="AQ5301" s="177" t="s">
        <v>20731</v>
      </c>
      <c r="AR5301" s="177" t="s">
        <v>20732</v>
      </c>
      <c r="AS5301" s="177" t="s">
        <v>20733</v>
      </c>
      <c r="AT5301" s="177"/>
      <c r="AU5301" s="177"/>
      <c r="AV5301" s="177"/>
      <c r="AW5301" s="177"/>
      <c r="AY5301" s="170"/>
      <c r="AZ5301" s="170"/>
      <c r="BA5301" s="170"/>
      <c r="BB5301" s="170"/>
      <c r="BC5301" s="170"/>
      <c r="BD5301" s="170"/>
      <c r="BE5301" s="170"/>
      <c r="BF5301" s="170"/>
      <c r="BG5301" s="170"/>
      <c r="BH5301" s="170"/>
      <c r="BI5301" s="170"/>
      <c r="BJ5301" s="170"/>
      <c r="BK5301" s="170"/>
      <c r="BL5301" s="170"/>
      <c r="BM5301" s="170"/>
      <c r="BN5301" s="170"/>
      <c r="BO5301" s="170"/>
      <c r="BP5301" s="170"/>
      <c r="BQ5301" s="170"/>
      <c r="BR5301" s="170"/>
      <c r="BS5301" s="170"/>
    </row>
    <row r="5302" spans="1:71">
      <c r="A5302" s="170" t="s">
        <v>20196</v>
      </c>
      <c r="B5302" s="177" t="s">
        <v>20197</v>
      </c>
      <c r="D5302" s="177" t="s">
        <v>610</v>
      </c>
      <c r="E5302" s="170" t="s">
        <v>1556</v>
      </c>
      <c r="F5302" s="177" t="s">
        <v>20734</v>
      </c>
      <c r="I5302" s="177" t="s">
        <v>2334</v>
      </c>
      <c r="J5302" s="178">
        <v>41652</v>
      </c>
      <c r="K5302" s="178">
        <v>41652</v>
      </c>
      <c r="L5302" s="177" t="s">
        <v>550</v>
      </c>
      <c r="M5302" s="177" t="s">
        <v>20735</v>
      </c>
      <c r="N5302" s="177" t="s">
        <v>17551</v>
      </c>
      <c r="O5302" s="177" t="s">
        <v>110</v>
      </c>
      <c r="R5302" s="177" t="s">
        <v>565</v>
      </c>
      <c r="S5302" s="177" t="s">
        <v>630</v>
      </c>
      <c r="AA5302" s="177" t="s">
        <v>2068</v>
      </c>
      <c r="AB5302" s="177" t="s">
        <v>20736</v>
      </c>
      <c r="AC5302" s="177" t="s">
        <v>583</v>
      </c>
      <c r="AQ5302" s="177" t="s">
        <v>20737</v>
      </c>
      <c r="AT5302" s="177"/>
      <c r="AU5302" s="177"/>
      <c r="AV5302" s="177"/>
      <c r="AW5302" s="177"/>
      <c r="AY5302" s="170"/>
      <c r="AZ5302" s="170"/>
      <c r="BA5302" s="170"/>
      <c r="BB5302" s="170"/>
      <c r="BC5302" s="170"/>
      <c r="BD5302" s="170"/>
      <c r="BE5302" s="170"/>
      <c r="BF5302" s="170"/>
      <c r="BG5302" s="170"/>
      <c r="BH5302" s="170"/>
      <c r="BI5302" s="170"/>
      <c r="BJ5302" s="170"/>
      <c r="BK5302" s="170"/>
      <c r="BL5302" s="170"/>
      <c r="BM5302" s="170"/>
      <c r="BN5302" s="170"/>
      <c r="BO5302" s="170"/>
      <c r="BP5302" s="170"/>
      <c r="BQ5302" s="170"/>
      <c r="BR5302" s="170"/>
      <c r="BS5302" s="170"/>
    </row>
    <row r="5303" spans="1:71">
      <c r="A5303" s="170" t="s">
        <v>20196</v>
      </c>
      <c r="B5303" s="177" t="s">
        <v>20197</v>
      </c>
      <c r="D5303" s="177" t="s">
        <v>610</v>
      </c>
      <c r="E5303" s="177" t="s">
        <v>1565</v>
      </c>
      <c r="F5303" s="177" t="s">
        <v>20738</v>
      </c>
      <c r="I5303" s="177" t="s">
        <v>2334</v>
      </c>
      <c r="J5303" s="178">
        <v>41652</v>
      </c>
      <c r="K5303" s="178">
        <v>41652</v>
      </c>
      <c r="L5303" s="177" t="s">
        <v>550</v>
      </c>
      <c r="M5303" s="177" t="s">
        <v>17551</v>
      </c>
      <c r="N5303" s="177" t="s">
        <v>17551</v>
      </c>
      <c r="O5303" s="177" t="s">
        <v>195</v>
      </c>
      <c r="P5303" s="177" t="s">
        <v>552</v>
      </c>
      <c r="R5303" s="177" t="s">
        <v>553</v>
      </c>
      <c r="S5303" s="177" t="s">
        <v>644</v>
      </c>
      <c r="U5303" s="177" t="s">
        <v>646</v>
      </c>
      <c r="V5303" s="177" t="s">
        <v>8933</v>
      </c>
      <c r="W5303" s="177" t="s">
        <v>648</v>
      </c>
      <c r="X5303" s="177" t="s">
        <v>1699</v>
      </c>
      <c r="Z5303" s="177" t="s">
        <v>646</v>
      </c>
      <c r="AA5303" s="177" t="s">
        <v>20720</v>
      </c>
      <c r="AC5303" s="177" t="s">
        <v>20739</v>
      </c>
      <c r="AD5303" s="177" t="s">
        <v>20740</v>
      </c>
      <c r="AE5303" s="177" t="s">
        <v>1048</v>
      </c>
      <c r="AF5303" s="177" t="s">
        <v>1049</v>
      </c>
      <c r="AQ5303" s="177" t="s">
        <v>20741</v>
      </c>
      <c r="AR5303" s="177" t="s">
        <v>20742</v>
      </c>
      <c r="AS5303" s="177" t="s">
        <v>20743</v>
      </c>
      <c r="AT5303" s="177"/>
      <c r="AU5303" s="177"/>
      <c r="AV5303" s="177"/>
      <c r="AW5303" s="177"/>
      <c r="AY5303" s="170"/>
      <c r="AZ5303" s="170"/>
      <c r="BA5303" s="170"/>
      <c r="BB5303" s="170"/>
      <c r="BC5303" s="170"/>
      <c r="BD5303" s="170"/>
      <c r="BE5303" s="170"/>
      <c r="BF5303" s="170"/>
      <c r="BG5303" s="170"/>
      <c r="BH5303" s="170"/>
      <c r="BI5303" s="170"/>
      <c r="BJ5303" s="170"/>
      <c r="BK5303" s="170"/>
      <c r="BL5303" s="170"/>
      <c r="BM5303" s="170"/>
      <c r="BN5303" s="170"/>
      <c r="BO5303" s="170"/>
      <c r="BP5303" s="170"/>
      <c r="BQ5303" s="170"/>
      <c r="BR5303" s="170"/>
      <c r="BS5303" s="170"/>
    </row>
    <row r="5304" spans="1:71">
      <c r="A5304" s="170" t="s">
        <v>20196</v>
      </c>
      <c r="B5304" s="177" t="s">
        <v>20197</v>
      </c>
      <c r="D5304" s="177" t="s">
        <v>508</v>
      </c>
      <c r="E5304" s="177" t="s">
        <v>1568</v>
      </c>
      <c r="F5304" s="177" t="s">
        <v>20744</v>
      </c>
      <c r="I5304" s="177" t="s">
        <v>2334</v>
      </c>
      <c r="J5304" s="178">
        <v>41652</v>
      </c>
      <c r="K5304" s="178">
        <v>41652</v>
      </c>
      <c r="L5304" s="177" t="s">
        <v>550</v>
      </c>
      <c r="M5304" s="177" t="s">
        <v>17551</v>
      </c>
      <c r="N5304" s="177" t="s">
        <v>17551</v>
      </c>
      <c r="O5304" s="177" t="s">
        <v>195</v>
      </c>
      <c r="P5304" s="177" t="s">
        <v>589</v>
      </c>
      <c r="R5304" s="177" t="s">
        <v>553</v>
      </c>
      <c r="S5304" s="177" t="s">
        <v>644</v>
      </c>
      <c r="U5304" s="177" t="s">
        <v>646</v>
      </c>
      <c r="V5304" s="177" t="s">
        <v>13836</v>
      </c>
      <c r="W5304" s="177" t="s">
        <v>1560</v>
      </c>
      <c r="X5304" s="177" t="s">
        <v>1699</v>
      </c>
      <c r="Z5304" s="177" t="s">
        <v>646</v>
      </c>
      <c r="AA5304" s="177" t="s">
        <v>20745</v>
      </c>
      <c r="AC5304" s="177" t="s">
        <v>6494</v>
      </c>
      <c r="AD5304" s="177" t="s">
        <v>20746</v>
      </c>
      <c r="AE5304" s="177" t="s">
        <v>1064</v>
      </c>
      <c r="AF5304" s="177" t="s">
        <v>1049</v>
      </c>
      <c r="AQ5304" s="177"/>
      <c r="AR5304" s="177" t="s">
        <v>20747</v>
      </c>
      <c r="AS5304" s="177" t="s">
        <v>20748</v>
      </c>
      <c r="AT5304" s="177"/>
      <c r="AU5304" s="177"/>
      <c r="AV5304" s="177"/>
      <c r="AW5304" s="177"/>
      <c r="AY5304" s="170"/>
      <c r="AZ5304" s="170"/>
      <c r="BA5304" s="170"/>
      <c r="BB5304" s="170"/>
      <c r="BC5304" s="170"/>
      <c r="BD5304" s="170"/>
      <c r="BE5304" s="170"/>
      <c r="BF5304" s="170"/>
      <c r="BG5304" s="170"/>
      <c r="BH5304" s="170"/>
      <c r="BI5304" s="170"/>
      <c r="BJ5304" s="170"/>
      <c r="BK5304" s="170"/>
      <c r="BL5304" s="170"/>
      <c r="BM5304" s="170"/>
      <c r="BN5304" s="170"/>
      <c r="BO5304" s="170"/>
      <c r="BP5304" s="170"/>
      <c r="BQ5304" s="170"/>
      <c r="BR5304" s="170"/>
      <c r="BS5304" s="170"/>
    </row>
    <row r="5305" spans="1:71">
      <c r="A5305" s="170" t="s">
        <v>20196</v>
      </c>
      <c r="B5305" s="177" t="s">
        <v>20197</v>
      </c>
      <c r="D5305" s="177" t="s">
        <v>508</v>
      </c>
      <c r="E5305" s="183" t="s">
        <v>1475</v>
      </c>
      <c r="F5305" s="177" t="s">
        <v>20749</v>
      </c>
      <c r="I5305" s="177" t="s">
        <v>2334</v>
      </c>
      <c r="J5305" s="178">
        <v>41652</v>
      </c>
      <c r="K5305" s="178">
        <v>41652</v>
      </c>
      <c r="L5305" s="177" t="s">
        <v>550</v>
      </c>
      <c r="M5305" s="177" t="s">
        <v>20735</v>
      </c>
      <c r="N5305" s="177" t="s">
        <v>17551</v>
      </c>
      <c r="O5305" s="177" t="s">
        <v>110</v>
      </c>
      <c r="R5305" s="177" t="s">
        <v>565</v>
      </c>
      <c r="S5305" s="177" t="s">
        <v>1558</v>
      </c>
      <c r="AA5305" s="177" t="s">
        <v>2068</v>
      </c>
      <c r="AB5305" s="177" t="s">
        <v>20750</v>
      </c>
      <c r="AC5305" s="177" t="s">
        <v>583</v>
      </c>
      <c r="AG5305" s="177" t="s">
        <v>3283</v>
      </c>
      <c r="AH5305" s="177" t="s">
        <v>20751</v>
      </c>
      <c r="AI5305" s="177" t="s">
        <v>618</v>
      </c>
      <c r="AQ5305" s="177" t="s">
        <v>1967</v>
      </c>
      <c r="AT5305" s="177"/>
      <c r="AU5305" s="177"/>
      <c r="AV5305" s="177" t="s">
        <v>3287</v>
      </c>
      <c r="AW5305" s="177" t="s">
        <v>20752</v>
      </c>
      <c r="AX5305" s="177" t="s">
        <v>20753</v>
      </c>
      <c r="AY5305" s="170"/>
      <c r="AZ5305" s="170"/>
      <c r="BA5305" s="170"/>
      <c r="BB5305" s="170"/>
      <c r="BC5305" s="170"/>
      <c r="BD5305" s="170"/>
      <c r="BE5305" s="170"/>
      <c r="BF5305" s="170"/>
      <c r="BG5305" s="170"/>
      <c r="BH5305" s="170"/>
      <c r="BI5305" s="170"/>
      <c r="BJ5305" s="170"/>
      <c r="BK5305" s="170"/>
      <c r="BL5305" s="170"/>
      <c r="BM5305" s="170"/>
      <c r="BN5305" s="170"/>
      <c r="BO5305" s="170"/>
      <c r="BP5305" s="170"/>
      <c r="BQ5305" s="170"/>
      <c r="BR5305" s="170"/>
      <c r="BS5305" s="170"/>
    </row>
    <row r="5306" spans="1:71">
      <c r="A5306" s="170" t="s">
        <v>20196</v>
      </c>
      <c r="B5306" s="177" t="s">
        <v>20197</v>
      </c>
      <c r="D5306" s="177" t="s">
        <v>508</v>
      </c>
      <c r="E5306" s="177" t="s">
        <v>7305</v>
      </c>
      <c r="F5306" s="177" t="s">
        <v>20754</v>
      </c>
      <c r="H5306" s="177" t="s">
        <v>20755</v>
      </c>
      <c r="I5306" s="177" t="s">
        <v>2334</v>
      </c>
      <c r="J5306" s="178">
        <v>41652</v>
      </c>
      <c r="K5306" s="178">
        <v>41652</v>
      </c>
      <c r="L5306" s="177" t="s">
        <v>550</v>
      </c>
      <c r="M5306" s="177" t="s">
        <v>17551</v>
      </c>
      <c r="N5306" s="177" t="s">
        <v>17551</v>
      </c>
      <c r="O5306" s="177" t="s">
        <v>195</v>
      </c>
      <c r="R5306" s="177" t="s">
        <v>600</v>
      </c>
      <c r="S5306" s="177" t="s">
        <v>601</v>
      </c>
      <c r="T5306" s="177" t="s">
        <v>702</v>
      </c>
      <c r="U5306" s="177" t="s">
        <v>712</v>
      </c>
      <c r="V5306" s="177" t="s">
        <v>2367</v>
      </c>
      <c r="X5306" s="177" t="s">
        <v>943</v>
      </c>
      <c r="Y5306" s="177" t="s">
        <v>674</v>
      </c>
      <c r="Z5306" s="177" t="s">
        <v>712</v>
      </c>
      <c r="AA5306" s="177" t="s">
        <v>1399</v>
      </c>
      <c r="AC5306" s="177" t="s">
        <v>3517</v>
      </c>
      <c r="AD5306" s="177" t="s">
        <v>20756</v>
      </c>
      <c r="AE5306" s="177" t="s">
        <v>870</v>
      </c>
      <c r="AQ5306" s="177"/>
      <c r="AR5306" s="177" t="s">
        <v>6434</v>
      </c>
      <c r="AS5306" s="177" t="s">
        <v>20757</v>
      </c>
      <c r="AT5306" s="177"/>
      <c r="AU5306" s="177"/>
      <c r="AV5306" s="177"/>
      <c r="AW5306" s="177"/>
      <c r="AY5306" s="170"/>
      <c r="AZ5306" s="170"/>
      <c r="BA5306" s="170"/>
      <c r="BB5306" s="170"/>
      <c r="BC5306" s="170"/>
      <c r="BD5306" s="170"/>
      <c r="BE5306" s="170"/>
      <c r="BF5306" s="170"/>
      <c r="BG5306" s="170"/>
      <c r="BH5306" s="170"/>
      <c r="BI5306" s="170"/>
      <c r="BJ5306" s="170"/>
      <c r="BK5306" s="170"/>
      <c r="BL5306" s="170"/>
      <c r="BM5306" s="170"/>
      <c r="BN5306" s="170"/>
      <c r="BO5306" s="170"/>
      <c r="BP5306" s="170"/>
      <c r="BQ5306" s="170"/>
      <c r="BR5306" s="170"/>
      <c r="BS5306" s="170"/>
    </row>
    <row r="5307" spans="1:71">
      <c r="A5307" s="170" t="s">
        <v>20196</v>
      </c>
      <c r="B5307" s="177" t="s">
        <v>20197</v>
      </c>
      <c r="D5307" s="177" t="s">
        <v>508</v>
      </c>
      <c r="E5307" s="177" t="s">
        <v>7307</v>
      </c>
      <c r="F5307" s="177" t="s">
        <v>20758</v>
      </c>
      <c r="H5307" s="177" t="s">
        <v>20759</v>
      </c>
      <c r="I5307" s="177" t="s">
        <v>2334</v>
      </c>
      <c r="J5307" s="178">
        <v>41652</v>
      </c>
      <c r="K5307" s="178">
        <v>41652</v>
      </c>
      <c r="L5307" s="177" t="s">
        <v>550</v>
      </c>
      <c r="M5307" s="177" t="s">
        <v>17551</v>
      </c>
      <c r="N5307" s="177" t="s">
        <v>17551</v>
      </c>
      <c r="O5307" s="177" t="s">
        <v>195</v>
      </c>
      <c r="P5307" s="177" t="s">
        <v>1023</v>
      </c>
      <c r="Q5307" s="177" t="s">
        <v>17138</v>
      </c>
      <c r="R5307" s="177" t="s">
        <v>600</v>
      </c>
      <c r="S5307" s="177" t="s">
        <v>601</v>
      </c>
      <c r="T5307" s="177" t="s">
        <v>2763</v>
      </c>
      <c r="U5307" s="177" t="s">
        <v>712</v>
      </c>
      <c r="V5307" s="177" t="s">
        <v>672</v>
      </c>
      <c r="X5307" s="177" t="s">
        <v>943</v>
      </c>
      <c r="Y5307" s="177" t="s">
        <v>674</v>
      </c>
      <c r="Z5307" s="177" t="s">
        <v>712</v>
      </c>
      <c r="AA5307" s="177" t="s">
        <v>675</v>
      </c>
      <c r="AC5307" s="177" t="s">
        <v>3517</v>
      </c>
      <c r="AD5307" s="177" t="s">
        <v>20760</v>
      </c>
      <c r="AE5307" s="177" t="s">
        <v>870</v>
      </c>
      <c r="AQ5307" s="177"/>
      <c r="AR5307" s="177" t="s">
        <v>20761</v>
      </c>
      <c r="AS5307" s="177" t="s">
        <v>20762</v>
      </c>
      <c r="AT5307" s="177"/>
      <c r="AU5307" s="177"/>
      <c r="AV5307" s="177"/>
      <c r="AW5307" s="177"/>
      <c r="AY5307" s="170"/>
      <c r="AZ5307" s="170"/>
      <c r="BA5307" s="170"/>
      <c r="BB5307" s="170"/>
      <c r="BC5307" s="170"/>
      <c r="BD5307" s="170"/>
      <c r="BE5307" s="170"/>
      <c r="BF5307" s="170"/>
      <c r="BG5307" s="170"/>
      <c r="BH5307" s="170"/>
      <c r="BI5307" s="170"/>
      <c r="BJ5307" s="170"/>
      <c r="BK5307" s="170"/>
      <c r="BL5307" s="170"/>
      <c r="BM5307" s="170"/>
      <c r="BN5307" s="170"/>
      <c r="BO5307" s="170"/>
      <c r="BP5307" s="170"/>
      <c r="BQ5307" s="170"/>
      <c r="BR5307" s="170"/>
      <c r="BS5307" s="170"/>
    </row>
    <row r="5308" spans="1:71">
      <c r="A5308" s="170" t="s">
        <v>20196</v>
      </c>
      <c r="B5308" s="177" t="s">
        <v>20197</v>
      </c>
      <c r="D5308" s="177" t="s">
        <v>508</v>
      </c>
      <c r="E5308" s="177" t="s">
        <v>2205</v>
      </c>
      <c r="F5308" s="177" t="s">
        <v>20763</v>
      </c>
      <c r="I5308" s="177" t="s">
        <v>2334</v>
      </c>
      <c r="J5308" s="178">
        <v>41652</v>
      </c>
      <c r="K5308" s="178">
        <v>41652</v>
      </c>
      <c r="L5308" s="177" t="s">
        <v>550</v>
      </c>
      <c r="M5308" s="177" t="s">
        <v>17551</v>
      </c>
      <c r="N5308" s="177" t="s">
        <v>17551</v>
      </c>
      <c r="O5308" s="177" t="s">
        <v>195</v>
      </c>
      <c r="P5308" s="177" t="s">
        <v>1023</v>
      </c>
      <c r="Q5308" s="177" t="s">
        <v>17138</v>
      </c>
      <c r="R5308" s="177" t="s">
        <v>600</v>
      </c>
      <c r="S5308" s="177" t="s">
        <v>601</v>
      </c>
      <c r="T5308" s="177" t="s">
        <v>702</v>
      </c>
      <c r="U5308" s="177" t="s">
        <v>646</v>
      </c>
      <c r="V5308" s="177" t="s">
        <v>2367</v>
      </c>
      <c r="X5308" s="177" t="s">
        <v>943</v>
      </c>
      <c r="Y5308" s="177" t="s">
        <v>674</v>
      </c>
      <c r="Z5308" s="177" t="s">
        <v>646</v>
      </c>
      <c r="AA5308" s="177" t="s">
        <v>1399</v>
      </c>
      <c r="AC5308" s="177" t="s">
        <v>3517</v>
      </c>
      <c r="AD5308" s="177" t="s">
        <v>20764</v>
      </c>
      <c r="AE5308" s="177" t="s">
        <v>870</v>
      </c>
      <c r="AQ5308" s="177"/>
      <c r="AR5308" s="177" t="s">
        <v>20765</v>
      </c>
      <c r="AS5308" s="177" t="s">
        <v>20766</v>
      </c>
      <c r="AT5308" s="177"/>
      <c r="AU5308" s="177"/>
      <c r="AV5308" s="177"/>
      <c r="AW5308" s="177"/>
      <c r="AY5308" s="170"/>
      <c r="AZ5308" s="170"/>
      <c r="BA5308" s="170"/>
      <c r="BB5308" s="170"/>
      <c r="BC5308" s="170"/>
      <c r="BD5308" s="170"/>
      <c r="BE5308" s="170"/>
      <c r="BF5308" s="170"/>
      <c r="BG5308" s="170"/>
      <c r="BH5308" s="170"/>
      <c r="BI5308" s="170"/>
      <c r="BJ5308" s="170"/>
      <c r="BK5308" s="170"/>
      <c r="BL5308" s="170"/>
      <c r="BM5308" s="170"/>
      <c r="BN5308" s="170"/>
      <c r="BO5308" s="170"/>
      <c r="BP5308" s="170"/>
      <c r="BQ5308" s="170"/>
      <c r="BR5308" s="170"/>
      <c r="BS5308" s="170"/>
    </row>
    <row r="5309" spans="1:71">
      <c r="A5309" s="170" t="s">
        <v>20196</v>
      </c>
      <c r="B5309" s="177" t="s">
        <v>20197</v>
      </c>
      <c r="D5309" s="177" t="s">
        <v>508</v>
      </c>
      <c r="E5309" s="170" t="s">
        <v>20767</v>
      </c>
      <c r="F5309" s="177" t="s">
        <v>20768</v>
      </c>
      <c r="H5309" s="177" t="s">
        <v>6130</v>
      </c>
      <c r="I5309" s="177" t="s">
        <v>2334</v>
      </c>
      <c r="J5309" s="178">
        <v>41652</v>
      </c>
      <c r="K5309" s="178">
        <v>41652</v>
      </c>
      <c r="L5309" s="177" t="s">
        <v>2772</v>
      </c>
      <c r="M5309" s="177" t="s">
        <v>20769</v>
      </c>
      <c r="N5309" s="177" t="s">
        <v>17551</v>
      </c>
      <c r="O5309" s="177" t="s">
        <v>273</v>
      </c>
      <c r="P5309" s="177" t="s">
        <v>16148</v>
      </c>
      <c r="R5309" s="177" t="s">
        <v>876</v>
      </c>
      <c r="S5309" s="177" t="s">
        <v>6131</v>
      </c>
      <c r="V5309" s="177" t="s">
        <v>20770</v>
      </c>
      <c r="W5309" s="177" t="s">
        <v>20771</v>
      </c>
      <c r="X5309" s="177" t="s">
        <v>1904</v>
      </c>
      <c r="Y5309" s="177" t="s">
        <v>881</v>
      </c>
      <c r="Z5309" s="177" t="s">
        <v>882</v>
      </c>
      <c r="AB5309" s="177" t="s">
        <v>20772</v>
      </c>
      <c r="AC5309" s="177" t="s">
        <v>2197</v>
      </c>
      <c r="AQ5309" s="177" t="s">
        <v>20773</v>
      </c>
      <c r="AR5309" s="177" t="s">
        <v>7022</v>
      </c>
      <c r="AT5309" s="177"/>
      <c r="AU5309" s="177"/>
      <c r="AV5309" s="177"/>
      <c r="AW5309" s="177"/>
      <c r="AY5309" s="170"/>
      <c r="AZ5309" s="170"/>
      <c r="BA5309" s="170"/>
      <c r="BB5309" s="170"/>
      <c r="BC5309" s="170"/>
      <c r="BD5309" s="170"/>
      <c r="BE5309" s="170"/>
      <c r="BF5309" s="170"/>
      <c r="BG5309" s="170"/>
      <c r="BH5309" s="170"/>
      <c r="BI5309" s="170"/>
      <c r="BJ5309" s="170"/>
      <c r="BK5309" s="170"/>
      <c r="BL5309" s="170"/>
      <c r="BM5309" s="170"/>
      <c r="BN5309" s="170"/>
      <c r="BO5309" s="170"/>
      <c r="BP5309" s="170"/>
      <c r="BQ5309" s="170"/>
      <c r="BR5309" s="170"/>
      <c r="BS5309" s="170"/>
    </row>
    <row r="5310" spans="1:71">
      <c r="A5310" s="170" t="s">
        <v>20196</v>
      </c>
      <c r="B5310" s="177" t="s">
        <v>20197</v>
      </c>
      <c r="D5310" s="177" t="s">
        <v>508</v>
      </c>
      <c r="E5310" s="170" t="s">
        <v>20774</v>
      </c>
      <c r="F5310" s="177" t="s">
        <v>20775</v>
      </c>
      <c r="H5310" s="177" t="s">
        <v>20776</v>
      </c>
      <c r="I5310" s="177" t="s">
        <v>2334</v>
      </c>
      <c r="J5310" s="178">
        <v>41652</v>
      </c>
      <c r="K5310" s="178">
        <v>41652</v>
      </c>
      <c r="L5310" s="177" t="s">
        <v>2772</v>
      </c>
      <c r="M5310" s="177" t="s">
        <v>20769</v>
      </c>
      <c r="N5310" s="177" t="s">
        <v>17551</v>
      </c>
      <c r="O5310" s="177" t="s">
        <v>299</v>
      </c>
      <c r="R5310" s="177" t="s">
        <v>3478</v>
      </c>
      <c r="S5310" s="177" t="s">
        <v>6124</v>
      </c>
      <c r="U5310" s="177" t="s">
        <v>20777</v>
      </c>
      <c r="V5310" s="177" t="s">
        <v>3481</v>
      </c>
      <c r="W5310" s="177" t="s">
        <v>20778</v>
      </c>
      <c r="X5310" s="177" t="s">
        <v>20779</v>
      </c>
      <c r="Y5310" s="177" t="s">
        <v>559</v>
      </c>
      <c r="Z5310" s="177" t="s">
        <v>3484</v>
      </c>
      <c r="AQ5310" s="177" t="s">
        <v>20780</v>
      </c>
      <c r="AR5310" s="177" t="s">
        <v>7022</v>
      </c>
      <c r="AT5310" s="177"/>
      <c r="AU5310" s="177"/>
      <c r="AV5310" s="177"/>
      <c r="AW5310" s="177"/>
      <c r="AY5310" s="170"/>
      <c r="AZ5310" s="170"/>
      <c r="BA5310" s="170"/>
      <c r="BB5310" s="170"/>
      <c r="BC5310" s="170"/>
      <c r="BD5310" s="170"/>
      <c r="BE5310" s="170"/>
      <c r="BF5310" s="170"/>
      <c r="BG5310" s="170"/>
      <c r="BH5310" s="170"/>
      <c r="BI5310" s="170"/>
      <c r="BJ5310" s="170"/>
      <c r="BK5310" s="170"/>
      <c r="BL5310" s="170"/>
      <c r="BM5310" s="170"/>
      <c r="BN5310" s="170"/>
      <c r="BO5310" s="170"/>
      <c r="BP5310" s="170"/>
      <c r="BQ5310" s="170"/>
      <c r="BR5310" s="170"/>
      <c r="BS5310" s="170"/>
    </row>
    <row r="5311" spans="1:71">
      <c r="A5311" s="170" t="s">
        <v>20196</v>
      </c>
      <c r="B5311" s="177" t="s">
        <v>20197</v>
      </c>
      <c r="D5311" s="177" t="s">
        <v>508</v>
      </c>
      <c r="E5311" s="170" t="s">
        <v>20781</v>
      </c>
      <c r="F5311" s="177" t="s">
        <v>20782</v>
      </c>
      <c r="H5311" s="177" t="s">
        <v>20783</v>
      </c>
      <c r="I5311" s="177" t="s">
        <v>2334</v>
      </c>
      <c r="J5311" s="178">
        <v>41652</v>
      </c>
      <c r="K5311" s="178">
        <v>41652</v>
      </c>
      <c r="L5311" s="177" t="s">
        <v>550</v>
      </c>
      <c r="M5311" s="177" t="s">
        <v>17551</v>
      </c>
      <c r="N5311" s="177" t="s">
        <v>17551</v>
      </c>
      <c r="O5311" s="177" t="s">
        <v>195</v>
      </c>
      <c r="P5311" s="177" t="s">
        <v>3468</v>
      </c>
      <c r="Q5311" s="177" t="s">
        <v>20684</v>
      </c>
      <c r="R5311" s="177" t="s">
        <v>600</v>
      </c>
      <c r="S5311" s="177" t="s">
        <v>10442</v>
      </c>
      <c r="T5311" s="177" t="s">
        <v>739</v>
      </c>
      <c r="U5311" s="177" t="s">
        <v>702</v>
      </c>
      <c r="V5311" s="177" t="s">
        <v>7557</v>
      </c>
      <c r="X5311" s="177" t="s">
        <v>943</v>
      </c>
      <c r="Y5311" s="177" t="s">
        <v>891</v>
      </c>
      <c r="Z5311" s="177" t="s">
        <v>702</v>
      </c>
      <c r="AA5311" s="177" t="s">
        <v>20784</v>
      </c>
      <c r="AC5311" s="177" t="s">
        <v>10444</v>
      </c>
      <c r="AD5311" s="177" t="s">
        <v>20785</v>
      </c>
      <c r="AE5311" s="177" t="s">
        <v>870</v>
      </c>
      <c r="AQ5311" s="177" t="s">
        <v>20786</v>
      </c>
      <c r="AT5311" s="177"/>
      <c r="AU5311" s="177"/>
      <c r="AV5311" s="177"/>
      <c r="AW5311" s="177"/>
      <c r="AY5311" s="170"/>
      <c r="AZ5311" s="170"/>
      <c r="BA5311" s="170"/>
      <c r="BB5311" s="170"/>
      <c r="BC5311" s="170"/>
      <c r="BD5311" s="170"/>
      <c r="BE5311" s="170"/>
      <c r="BF5311" s="170"/>
      <c r="BG5311" s="170"/>
      <c r="BH5311" s="170"/>
      <c r="BI5311" s="170"/>
      <c r="BJ5311" s="170"/>
      <c r="BK5311" s="170"/>
      <c r="BL5311" s="170"/>
      <c r="BM5311" s="170"/>
      <c r="BN5311" s="170"/>
      <c r="BO5311" s="170"/>
      <c r="BP5311" s="170"/>
      <c r="BQ5311" s="170"/>
      <c r="BR5311" s="170"/>
      <c r="BS5311" s="170"/>
    </row>
    <row r="5312" spans="1:71">
      <c r="A5312" s="170" t="s">
        <v>20196</v>
      </c>
      <c r="B5312" s="177" t="s">
        <v>20197</v>
      </c>
      <c r="D5312" s="177" t="s">
        <v>508</v>
      </c>
      <c r="E5312" s="170" t="s">
        <v>20787</v>
      </c>
      <c r="F5312" s="177" t="s">
        <v>20788</v>
      </c>
      <c r="H5312" s="177" t="s">
        <v>20789</v>
      </c>
      <c r="I5312" s="177" t="s">
        <v>2334</v>
      </c>
      <c r="J5312" s="178">
        <v>41652</v>
      </c>
      <c r="K5312" s="178">
        <v>41652</v>
      </c>
      <c r="L5312" s="177" t="s">
        <v>550</v>
      </c>
      <c r="M5312" s="177" t="s">
        <v>17551</v>
      </c>
      <c r="N5312" s="177" t="s">
        <v>17551</v>
      </c>
      <c r="O5312" s="177" t="s">
        <v>195</v>
      </c>
      <c r="P5312" s="177" t="s">
        <v>3468</v>
      </c>
      <c r="Q5312" s="177" t="s">
        <v>20689</v>
      </c>
      <c r="R5312" s="177" t="s">
        <v>600</v>
      </c>
      <c r="S5312" s="177" t="s">
        <v>10442</v>
      </c>
      <c r="T5312" s="177" t="s">
        <v>739</v>
      </c>
      <c r="U5312" s="177" t="s">
        <v>702</v>
      </c>
      <c r="V5312" s="177" t="s">
        <v>14576</v>
      </c>
      <c r="X5312" s="177" t="s">
        <v>943</v>
      </c>
      <c r="Y5312" s="177" t="s">
        <v>891</v>
      </c>
      <c r="Z5312" s="177" t="s">
        <v>702</v>
      </c>
      <c r="AA5312" s="177" t="s">
        <v>16094</v>
      </c>
      <c r="AC5312" s="177" t="s">
        <v>10444</v>
      </c>
      <c r="AD5312" s="177" t="s">
        <v>20790</v>
      </c>
      <c r="AE5312" s="177" t="s">
        <v>870</v>
      </c>
      <c r="AQ5312" s="177" t="s">
        <v>20786</v>
      </c>
      <c r="AT5312" s="177"/>
      <c r="AU5312" s="177"/>
      <c r="AV5312" s="177"/>
      <c r="AW5312" s="177"/>
      <c r="AY5312" s="170"/>
      <c r="AZ5312" s="170"/>
      <c r="BA5312" s="170"/>
      <c r="BB5312" s="170"/>
      <c r="BC5312" s="170"/>
      <c r="BD5312" s="170"/>
      <c r="BE5312" s="170"/>
      <c r="BF5312" s="170"/>
      <c r="BG5312" s="170"/>
      <c r="BH5312" s="170"/>
      <c r="BI5312" s="170"/>
      <c r="BJ5312" s="170"/>
      <c r="BK5312" s="170"/>
      <c r="BL5312" s="170"/>
      <c r="BM5312" s="170"/>
      <c r="BN5312" s="170"/>
      <c r="BO5312" s="170"/>
      <c r="BP5312" s="170"/>
      <c r="BQ5312" s="170"/>
      <c r="BR5312" s="170"/>
      <c r="BS5312" s="170"/>
    </row>
    <row r="5313" spans="1:71">
      <c r="A5313" s="170" t="s">
        <v>20196</v>
      </c>
      <c r="B5313" s="177" t="s">
        <v>20197</v>
      </c>
      <c r="D5313" s="177" t="s">
        <v>508</v>
      </c>
      <c r="E5313" s="170" t="s">
        <v>20791</v>
      </c>
      <c r="F5313" s="177" t="s">
        <v>20792</v>
      </c>
      <c r="H5313" s="177" t="s">
        <v>20793</v>
      </c>
      <c r="I5313" s="177" t="s">
        <v>2334</v>
      </c>
      <c r="J5313" s="178">
        <v>41652</v>
      </c>
      <c r="K5313" s="178">
        <v>41652</v>
      </c>
      <c r="L5313" s="177" t="s">
        <v>550</v>
      </c>
      <c r="M5313" s="177" t="s">
        <v>17551</v>
      </c>
      <c r="N5313" s="177" t="s">
        <v>17551</v>
      </c>
      <c r="O5313" s="177" t="s">
        <v>195</v>
      </c>
      <c r="P5313" s="177" t="s">
        <v>1023</v>
      </c>
      <c r="R5313" s="177" t="s">
        <v>600</v>
      </c>
      <c r="S5313" s="177" t="s">
        <v>601</v>
      </c>
      <c r="U5313" s="177" t="s">
        <v>702</v>
      </c>
      <c r="Z5313" s="177" t="s">
        <v>718</v>
      </c>
      <c r="AC5313" s="177" t="s">
        <v>14723</v>
      </c>
      <c r="AD5313" s="177" t="s">
        <v>20511</v>
      </c>
      <c r="AE5313" s="177" t="s">
        <v>1034</v>
      </c>
      <c r="AQ5313" s="177" t="s">
        <v>584</v>
      </c>
      <c r="AR5313" s="177" t="s">
        <v>20794</v>
      </c>
      <c r="AS5313" s="177" t="s">
        <v>20795</v>
      </c>
      <c r="AT5313" s="177"/>
      <c r="AU5313" s="177"/>
      <c r="AV5313" s="177"/>
      <c r="AW5313" s="177"/>
      <c r="AY5313" s="170"/>
      <c r="AZ5313" s="170"/>
      <c r="BA5313" s="170"/>
      <c r="BB5313" s="170"/>
      <c r="BC5313" s="170"/>
      <c r="BD5313" s="170"/>
      <c r="BE5313" s="170"/>
      <c r="BF5313" s="170"/>
      <c r="BG5313" s="170"/>
      <c r="BH5313" s="170"/>
      <c r="BI5313" s="170"/>
      <c r="BJ5313" s="170"/>
      <c r="BK5313" s="170"/>
      <c r="BL5313" s="170"/>
      <c r="BM5313" s="170"/>
      <c r="BN5313" s="170"/>
      <c r="BO5313" s="170"/>
      <c r="BP5313" s="170"/>
      <c r="BQ5313" s="170"/>
      <c r="BR5313" s="170"/>
      <c r="BS5313" s="170"/>
    </row>
    <row r="5314" spans="1:71">
      <c r="A5314" s="170" t="s">
        <v>20196</v>
      </c>
      <c r="B5314" s="177" t="s">
        <v>20197</v>
      </c>
      <c r="D5314" s="177" t="s">
        <v>508</v>
      </c>
      <c r="E5314" s="170" t="s">
        <v>20796</v>
      </c>
      <c r="F5314" s="177" t="s">
        <v>20797</v>
      </c>
      <c r="H5314" s="177" t="s">
        <v>20793</v>
      </c>
      <c r="I5314" s="177" t="s">
        <v>2334</v>
      </c>
      <c r="J5314" s="178">
        <v>41652</v>
      </c>
      <c r="K5314" s="178">
        <v>41652</v>
      </c>
      <c r="L5314" s="177" t="s">
        <v>550</v>
      </c>
      <c r="M5314" s="177" t="s">
        <v>17551</v>
      </c>
      <c r="N5314" s="177" t="s">
        <v>17551</v>
      </c>
      <c r="O5314" s="177" t="s">
        <v>195</v>
      </c>
      <c r="P5314" s="177" t="s">
        <v>1023</v>
      </c>
      <c r="R5314" s="177" t="s">
        <v>600</v>
      </c>
      <c r="S5314" s="177" t="s">
        <v>601</v>
      </c>
      <c r="U5314" s="177" t="s">
        <v>702</v>
      </c>
      <c r="Z5314" s="177" t="s">
        <v>702</v>
      </c>
      <c r="AC5314" s="177" t="s">
        <v>14723</v>
      </c>
      <c r="AD5314" s="177" t="s">
        <v>20511</v>
      </c>
      <c r="AE5314" s="177" t="s">
        <v>1034</v>
      </c>
      <c r="AQ5314" s="177" t="s">
        <v>584</v>
      </c>
      <c r="AR5314" s="177" t="s">
        <v>20798</v>
      </c>
      <c r="AS5314" s="177" t="s">
        <v>20799</v>
      </c>
      <c r="AT5314" s="177"/>
      <c r="AU5314" s="177"/>
      <c r="AV5314" s="177"/>
      <c r="AW5314" s="177"/>
      <c r="AY5314" s="170"/>
      <c r="AZ5314" s="170"/>
      <c r="BA5314" s="170"/>
      <c r="BB5314" s="170"/>
      <c r="BC5314" s="170"/>
      <c r="BD5314" s="170"/>
      <c r="BE5314" s="170"/>
      <c r="BF5314" s="170"/>
      <c r="BG5314" s="170"/>
      <c r="BH5314" s="170"/>
      <c r="BI5314" s="170"/>
      <c r="BJ5314" s="170"/>
      <c r="BK5314" s="170"/>
      <c r="BL5314" s="170"/>
      <c r="BM5314" s="170"/>
      <c r="BN5314" s="170"/>
      <c r="BO5314" s="170"/>
      <c r="BP5314" s="170"/>
      <c r="BQ5314" s="170"/>
      <c r="BR5314" s="170"/>
      <c r="BS5314" s="170"/>
    </row>
    <row r="5315" spans="1:71">
      <c r="A5315" s="170" t="s">
        <v>20196</v>
      </c>
      <c r="B5315" s="177" t="s">
        <v>20197</v>
      </c>
      <c r="D5315" s="177" t="s">
        <v>508</v>
      </c>
      <c r="E5315" s="170" t="s">
        <v>20800</v>
      </c>
      <c r="F5315" s="177" t="s">
        <v>20801</v>
      </c>
      <c r="H5315" s="177" t="s">
        <v>20802</v>
      </c>
      <c r="I5315" s="177" t="s">
        <v>2334</v>
      </c>
      <c r="J5315" s="178">
        <v>41652</v>
      </c>
      <c r="K5315" s="178">
        <v>41652</v>
      </c>
      <c r="L5315" s="177" t="s">
        <v>550</v>
      </c>
      <c r="M5315" s="177" t="s">
        <v>17551</v>
      </c>
      <c r="N5315" s="177" t="s">
        <v>17551</v>
      </c>
      <c r="O5315" s="177" t="s">
        <v>195</v>
      </c>
      <c r="P5315" s="177" t="s">
        <v>1023</v>
      </c>
      <c r="R5315" s="177" t="s">
        <v>600</v>
      </c>
      <c r="S5315" s="177" t="s">
        <v>601</v>
      </c>
      <c r="U5315" s="177" t="s">
        <v>702</v>
      </c>
      <c r="Z5315" s="177" t="s">
        <v>702</v>
      </c>
      <c r="AC5315" s="177" t="s">
        <v>14723</v>
      </c>
      <c r="AD5315" s="177" t="s">
        <v>20629</v>
      </c>
      <c r="AE5315" s="177" t="s">
        <v>1034</v>
      </c>
      <c r="AQ5315" s="177" t="s">
        <v>584</v>
      </c>
      <c r="AR5315" s="177" t="s">
        <v>20803</v>
      </c>
      <c r="AS5315" s="177" t="s">
        <v>20804</v>
      </c>
      <c r="AT5315" s="177"/>
      <c r="AU5315" s="177"/>
      <c r="AV5315" s="177"/>
      <c r="AW5315" s="177"/>
      <c r="AY5315" s="170"/>
      <c r="AZ5315" s="170"/>
      <c r="BA5315" s="170"/>
      <c r="BB5315" s="170"/>
      <c r="BC5315" s="170"/>
      <c r="BD5315" s="170"/>
      <c r="BE5315" s="170"/>
      <c r="BF5315" s="170"/>
      <c r="BG5315" s="170"/>
      <c r="BH5315" s="170"/>
      <c r="BI5315" s="170"/>
      <c r="BJ5315" s="170"/>
      <c r="BK5315" s="170"/>
      <c r="BL5315" s="170"/>
      <c r="BM5315" s="170"/>
      <c r="BN5315" s="170"/>
      <c r="BO5315" s="170"/>
      <c r="BP5315" s="170"/>
      <c r="BQ5315" s="170"/>
      <c r="BR5315" s="170"/>
      <c r="BS5315" s="170"/>
    </row>
    <row r="5316" spans="1:71">
      <c r="A5316" s="170" t="s">
        <v>20196</v>
      </c>
      <c r="B5316" s="177" t="s">
        <v>20197</v>
      </c>
      <c r="D5316" s="177" t="s">
        <v>508</v>
      </c>
      <c r="E5316" s="170"/>
      <c r="F5316" s="177" t="s">
        <v>2142</v>
      </c>
      <c r="I5316" s="177"/>
      <c r="J5316" s="178">
        <v>41652</v>
      </c>
      <c r="K5316" s="178">
        <v>41652</v>
      </c>
      <c r="L5316" s="177" t="s">
        <v>2772</v>
      </c>
      <c r="M5316" s="177" t="s">
        <v>20769</v>
      </c>
      <c r="N5316" s="177" t="s">
        <v>17551</v>
      </c>
      <c r="O5316" s="177" t="s">
        <v>238</v>
      </c>
      <c r="Q5316" s="177" t="s">
        <v>6205</v>
      </c>
      <c r="R5316" s="177" t="s">
        <v>3469</v>
      </c>
      <c r="S5316" s="177" t="s">
        <v>20805</v>
      </c>
      <c r="U5316" s="177" t="s">
        <v>20806</v>
      </c>
      <c r="V5316" s="177" t="s">
        <v>5076</v>
      </c>
      <c r="W5316" s="177" t="s">
        <v>20807</v>
      </c>
      <c r="X5316" s="177" t="s">
        <v>20808</v>
      </c>
      <c r="Y5316" s="177" t="s">
        <v>3613</v>
      </c>
      <c r="Z5316" s="177" t="s">
        <v>6116</v>
      </c>
      <c r="AA5316" s="177" t="s">
        <v>20809</v>
      </c>
      <c r="AB5316" s="177" t="s">
        <v>20810</v>
      </c>
      <c r="AD5316" s="177" t="s">
        <v>1130</v>
      </c>
      <c r="AQ5316" s="177" t="s">
        <v>20811</v>
      </c>
      <c r="AT5316" s="177"/>
      <c r="AU5316" s="177"/>
      <c r="AV5316" s="177"/>
      <c r="AW5316" s="177"/>
    </row>
    <row r="5317" spans="1:71">
      <c r="A5317" s="170" t="s">
        <v>20196</v>
      </c>
      <c r="B5317" s="177" t="s">
        <v>20197</v>
      </c>
      <c r="D5317" s="177" t="s">
        <v>508</v>
      </c>
      <c r="E5317" s="170" t="s">
        <v>20812</v>
      </c>
      <c r="F5317" s="177" t="s">
        <v>20813</v>
      </c>
      <c r="I5317" s="177" t="s">
        <v>1661</v>
      </c>
      <c r="J5317" s="181"/>
      <c r="K5317" s="181" t="s">
        <v>20814</v>
      </c>
      <c r="L5317" s="177" t="s">
        <v>550</v>
      </c>
      <c r="M5317" s="177" t="s">
        <v>17551</v>
      </c>
      <c r="N5317" s="177" t="s">
        <v>20815</v>
      </c>
      <c r="O5317" s="177" t="s">
        <v>195</v>
      </c>
      <c r="P5317" s="177" t="s">
        <v>1193</v>
      </c>
      <c r="R5317" s="177" t="s">
        <v>600</v>
      </c>
      <c r="S5317" s="177" t="s">
        <v>601</v>
      </c>
      <c r="T5317" s="177" t="s">
        <v>512</v>
      </c>
      <c r="U5317" s="177" t="s">
        <v>739</v>
      </c>
      <c r="V5317" s="177" t="s">
        <v>3644</v>
      </c>
      <c r="X5317" s="177" t="s">
        <v>943</v>
      </c>
      <c r="Y5317" s="177" t="s">
        <v>674</v>
      </c>
      <c r="Z5317" s="177" t="s">
        <v>739</v>
      </c>
      <c r="AA5317" s="177" t="s">
        <v>20816</v>
      </c>
      <c r="AC5317" s="177" t="s">
        <v>20817</v>
      </c>
      <c r="AD5317" s="177" t="s">
        <v>20818</v>
      </c>
      <c r="AE5317" s="177" t="s">
        <v>583</v>
      </c>
      <c r="AQ5317" s="177" t="s">
        <v>20819</v>
      </c>
      <c r="AT5317" s="177"/>
      <c r="AU5317" s="177"/>
      <c r="AV5317" s="177"/>
      <c r="AW5317" s="177"/>
    </row>
    <row r="5318" spans="1:71">
      <c r="A5318" s="170" t="s">
        <v>20196</v>
      </c>
      <c r="B5318" s="177" t="s">
        <v>20197</v>
      </c>
      <c r="D5318" s="177" t="s">
        <v>508</v>
      </c>
      <c r="E5318" s="170" t="s">
        <v>8407</v>
      </c>
      <c r="F5318" s="177" t="s">
        <v>20820</v>
      </c>
      <c r="G5318" s="177" t="s">
        <v>20821</v>
      </c>
      <c r="H5318" s="177" t="s">
        <v>20598</v>
      </c>
      <c r="I5318" s="177" t="s">
        <v>979</v>
      </c>
      <c r="J5318" s="178">
        <v>44515</v>
      </c>
      <c r="K5318" s="178">
        <v>44515</v>
      </c>
      <c r="L5318" s="177" t="s">
        <v>901</v>
      </c>
      <c r="M5318" s="177" t="s">
        <v>20822</v>
      </c>
      <c r="N5318" s="183" t="s">
        <v>20823</v>
      </c>
      <c r="O5318" s="177" t="s">
        <v>324</v>
      </c>
      <c r="P5318" s="177" t="s">
        <v>903</v>
      </c>
      <c r="R5318" s="177" t="s">
        <v>951</v>
      </c>
      <c r="S5318" s="177" t="s">
        <v>952</v>
      </c>
      <c r="T5318" s="177" t="s">
        <v>10612</v>
      </c>
      <c r="U5318" s="177" t="s">
        <v>10525</v>
      </c>
      <c r="V5318" s="177" t="s">
        <v>907</v>
      </c>
      <c r="W5318" s="177" t="s">
        <v>908</v>
      </c>
      <c r="Y5318" s="177" t="s">
        <v>20824</v>
      </c>
      <c r="Z5318" s="177" t="s">
        <v>908</v>
      </c>
      <c r="AA5318" s="177" t="s">
        <v>1148</v>
      </c>
      <c r="AB5318" s="177" t="s">
        <v>910</v>
      </c>
      <c r="AC5318" s="177">
        <v>2000</v>
      </c>
      <c r="AD5318" s="177" t="s">
        <v>911</v>
      </c>
      <c r="AE5318" s="177">
        <v>915</v>
      </c>
      <c r="AF5318" s="177" t="s">
        <v>912</v>
      </c>
      <c r="AG5318" s="177" t="s">
        <v>908</v>
      </c>
      <c r="AH5318" s="177" t="s">
        <v>958</v>
      </c>
      <c r="AI5318" s="177" t="s">
        <v>908</v>
      </c>
      <c r="AJ5318" s="177" t="s">
        <v>7964</v>
      </c>
      <c r="AK5318" s="177" t="s">
        <v>982</v>
      </c>
      <c r="AL5318" s="177" t="s">
        <v>959</v>
      </c>
      <c r="AM5318" s="177" t="s">
        <v>960</v>
      </c>
      <c r="AP5318" s="177" t="s">
        <v>908</v>
      </c>
      <c r="AQ5318" s="177" t="s">
        <v>20825</v>
      </c>
      <c r="AT5318" s="177"/>
      <c r="AU5318" s="177"/>
      <c r="AV5318" s="177" t="s">
        <v>3041</v>
      </c>
      <c r="AW5318" s="177"/>
      <c r="BA5318" s="170"/>
      <c r="BB5318" s="170"/>
      <c r="BC5318" s="170"/>
      <c r="BD5318" s="170"/>
      <c r="BE5318" s="170"/>
      <c r="BF5318" s="170"/>
      <c r="BG5318" s="170"/>
      <c r="BH5318" s="170"/>
      <c r="BI5318" s="170"/>
      <c r="BJ5318" s="170"/>
      <c r="BK5318" s="170"/>
      <c r="BL5318" s="170"/>
      <c r="BM5318" s="170"/>
      <c r="BN5318" s="170"/>
      <c r="BO5318" s="170"/>
      <c r="BP5318" s="170"/>
      <c r="BQ5318" s="170"/>
      <c r="BR5318" s="170"/>
      <c r="BS5318" s="170"/>
    </row>
    <row r="5319" spans="1:71">
      <c r="A5319" s="170" t="s">
        <v>20196</v>
      </c>
      <c r="B5319" s="177" t="s">
        <v>20197</v>
      </c>
      <c r="D5319" s="177" t="s">
        <v>508</v>
      </c>
      <c r="E5319" s="170" t="s">
        <v>1556</v>
      </c>
      <c r="F5319" s="177" t="s">
        <v>20826</v>
      </c>
      <c r="I5319" s="177" t="s">
        <v>979</v>
      </c>
      <c r="J5319" s="178">
        <v>44649</v>
      </c>
      <c r="K5319" s="178">
        <v>44649</v>
      </c>
      <c r="L5319" s="177" t="s">
        <v>550</v>
      </c>
      <c r="M5319" s="177" t="s">
        <v>20827</v>
      </c>
      <c r="N5319" s="177" t="s">
        <v>20827</v>
      </c>
      <c r="O5319" s="177" t="s">
        <v>110</v>
      </c>
      <c r="R5319" s="177" t="s">
        <v>565</v>
      </c>
      <c r="S5319" s="177" t="s">
        <v>630</v>
      </c>
      <c r="T5319" s="177" t="s">
        <v>2845</v>
      </c>
      <c r="U5319" s="177" t="s">
        <v>3317</v>
      </c>
      <c r="V5319" s="177" t="s">
        <v>20828</v>
      </c>
      <c r="W5319" s="177" t="s">
        <v>1904</v>
      </c>
      <c r="AA5319" s="177" t="s">
        <v>1964</v>
      </c>
      <c r="AB5319" s="177" t="s">
        <v>20829</v>
      </c>
      <c r="AC5319" s="177" t="s">
        <v>870</v>
      </c>
      <c r="AG5319" s="177" t="s">
        <v>18727</v>
      </c>
      <c r="AH5319" s="177" t="s">
        <v>20830</v>
      </c>
      <c r="AI5319" s="177" t="s">
        <v>1064</v>
      </c>
      <c r="AM5319" s="177" t="s">
        <v>2233</v>
      </c>
      <c r="AN5319" s="177" t="s">
        <v>20831</v>
      </c>
      <c r="AO5319" s="177" t="s">
        <v>20832</v>
      </c>
      <c r="AQ5319" s="177" t="s">
        <v>20833</v>
      </c>
      <c r="AT5319" s="177"/>
      <c r="AU5319" s="177"/>
      <c r="AV5319" s="177"/>
      <c r="AW5319" s="177"/>
      <c r="AY5319" s="170"/>
      <c r="AZ5319" s="170"/>
      <c r="BA5319" s="170"/>
      <c r="BB5319" s="170"/>
      <c r="BC5319" s="170"/>
      <c r="BD5319" s="170"/>
      <c r="BE5319" s="170"/>
      <c r="BF5319" s="170"/>
      <c r="BG5319" s="170"/>
      <c r="BH5319" s="170"/>
      <c r="BI5319" s="170"/>
      <c r="BJ5319" s="170"/>
      <c r="BK5319" s="170"/>
      <c r="BL5319" s="170"/>
      <c r="BM5319" s="170"/>
      <c r="BN5319" s="170"/>
      <c r="BO5319" s="170"/>
      <c r="BP5319" s="170"/>
      <c r="BQ5319" s="170"/>
      <c r="BR5319" s="170"/>
      <c r="BS5319" s="170"/>
    </row>
    <row r="5320" spans="1:71">
      <c r="A5320" s="170" t="s">
        <v>20196</v>
      </c>
      <c r="B5320" s="177" t="s">
        <v>20197</v>
      </c>
      <c r="D5320" s="177" t="s">
        <v>508</v>
      </c>
      <c r="E5320" s="170" t="s">
        <v>15319</v>
      </c>
      <c r="F5320" s="177" t="s">
        <v>20834</v>
      </c>
      <c r="G5320" s="177" t="s">
        <v>20835</v>
      </c>
      <c r="H5320" s="177" t="s">
        <v>20457</v>
      </c>
      <c r="I5320" s="177" t="s">
        <v>979</v>
      </c>
      <c r="J5320" s="178">
        <v>44859</v>
      </c>
      <c r="K5320" s="178">
        <v>44859</v>
      </c>
      <c r="L5320" s="177" t="s">
        <v>901</v>
      </c>
      <c r="M5320" s="177" t="s">
        <v>20836</v>
      </c>
      <c r="N5320" s="183" t="s">
        <v>19909</v>
      </c>
      <c r="O5320" s="177" t="s">
        <v>324</v>
      </c>
      <c r="P5320" s="177" t="s">
        <v>903</v>
      </c>
      <c r="R5320" s="177" t="s">
        <v>951</v>
      </c>
      <c r="S5320" s="177" t="s">
        <v>952</v>
      </c>
      <c r="T5320" s="177" t="s">
        <v>6960</v>
      </c>
      <c r="U5320" s="177" t="s">
        <v>19910</v>
      </c>
      <c r="V5320" s="177" t="s">
        <v>3333</v>
      </c>
      <c r="W5320" s="177" t="s">
        <v>908</v>
      </c>
      <c r="Y5320" s="177" t="s">
        <v>909</v>
      </c>
      <c r="Z5320" s="177" t="s">
        <v>908</v>
      </c>
      <c r="AA5320" s="177" t="s">
        <v>1148</v>
      </c>
      <c r="AB5320" s="177" t="s">
        <v>910</v>
      </c>
      <c r="AC5320" s="177">
        <v>2800</v>
      </c>
      <c r="AD5320" s="177" t="s">
        <v>911</v>
      </c>
      <c r="AE5320" s="177">
        <v>1375</v>
      </c>
      <c r="AF5320" s="177" t="s">
        <v>912</v>
      </c>
      <c r="AG5320" s="177" t="s">
        <v>908</v>
      </c>
      <c r="AH5320" s="177" t="s">
        <v>958</v>
      </c>
      <c r="AI5320" s="177" t="s">
        <v>908</v>
      </c>
      <c r="AJ5320" s="177" t="s">
        <v>7964</v>
      </c>
      <c r="AK5320" s="177" t="s">
        <v>982</v>
      </c>
      <c r="AL5320" s="177" t="s">
        <v>959</v>
      </c>
      <c r="AM5320" s="177" t="s">
        <v>960</v>
      </c>
      <c r="AP5320" s="177" t="s">
        <v>908</v>
      </c>
      <c r="AQ5320" s="177" t="s">
        <v>20837</v>
      </c>
      <c r="AT5320" s="177"/>
      <c r="AU5320" s="177"/>
      <c r="AV5320" s="177" t="s">
        <v>15024</v>
      </c>
      <c r="AW5320" s="177"/>
    </row>
    <row r="5321" spans="1:71">
      <c r="A5321" s="170" t="s">
        <v>20196</v>
      </c>
      <c r="B5321" s="177" t="s">
        <v>20197</v>
      </c>
      <c r="D5321" s="177" t="s">
        <v>508</v>
      </c>
      <c r="E5321" s="170" t="s">
        <v>6469</v>
      </c>
      <c r="F5321" s="177" t="s">
        <v>20838</v>
      </c>
      <c r="G5321" s="177" t="s">
        <v>20821</v>
      </c>
      <c r="H5321" s="177" t="s">
        <v>20634</v>
      </c>
      <c r="I5321" s="177" t="s">
        <v>979</v>
      </c>
      <c r="J5321" s="178">
        <v>44859</v>
      </c>
      <c r="K5321" s="178">
        <v>44859</v>
      </c>
      <c r="L5321" s="177" t="s">
        <v>901</v>
      </c>
      <c r="M5321" s="177" t="s">
        <v>20836</v>
      </c>
      <c r="N5321" s="183" t="s">
        <v>19909</v>
      </c>
      <c r="O5321" s="177" t="s">
        <v>324</v>
      </c>
      <c r="P5321" s="177" t="s">
        <v>903</v>
      </c>
      <c r="R5321" s="177" t="s">
        <v>951</v>
      </c>
      <c r="S5321" s="177" t="s">
        <v>952</v>
      </c>
      <c r="T5321" s="177" t="s">
        <v>13714</v>
      </c>
      <c r="U5321" s="177" t="s">
        <v>20839</v>
      </c>
      <c r="V5321" s="177" t="s">
        <v>907</v>
      </c>
      <c r="W5321" s="177" t="s">
        <v>908</v>
      </c>
      <c r="Y5321" s="177" t="s">
        <v>908</v>
      </c>
      <c r="Z5321" s="177" t="s">
        <v>908</v>
      </c>
      <c r="AA5321" s="177" t="s">
        <v>1148</v>
      </c>
      <c r="AB5321" s="177" t="s">
        <v>910</v>
      </c>
      <c r="AC5321" s="177">
        <v>1400</v>
      </c>
      <c r="AD5321" s="177" t="s">
        <v>911</v>
      </c>
      <c r="AE5321" s="177">
        <v>1375</v>
      </c>
      <c r="AF5321" s="177" t="s">
        <v>1512</v>
      </c>
      <c r="AG5321" s="177" t="s">
        <v>1513</v>
      </c>
      <c r="AH5321" s="177" t="s">
        <v>958</v>
      </c>
      <c r="AI5321" s="177" t="s">
        <v>958</v>
      </c>
      <c r="AJ5321" s="177" t="s">
        <v>7964</v>
      </c>
      <c r="AK5321" s="177" t="s">
        <v>982</v>
      </c>
      <c r="AL5321" s="177" t="s">
        <v>959</v>
      </c>
      <c r="AM5321" s="177" t="s">
        <v>960</v>
      </c>
      <c r="AP5321" s="177" t="s">
        <v>908</v>
      </c>
      <c r="AQ5321" s="177" t="s">
        <v>20840</v>
      </c>
      <c r="AT5321" s="177"/>
      <c r="AU5321" s="177"/>
      <c r="AV5321" s="177" t="s">
        <v>20841</v>
      </c>
      <c r="AW5321" s="177"/>
      <c r="BA5321" s="170"/>
      <c r="BB5321" s="170"/>
      <c r="BC5321" s="170"/>
      <c r="BD5321" s="170"/>
      <c r="BE5321" s="170"/>
      <c r="BF5321" s="170"/>
      <c r="BG5321" s="170"/>
      <c r="BH5321" s="170"/>
      <c r="BI5321" s="170"/>
      <c r="BJ5321" s="170"/>
      <c r="BK5321" s="170"/>
      <c r="BL5321" s="170"/>
      <c r="BM5321" s="170"/>
      <c r="BN5321" s="170"/>
      <c r="BO5321" s="170"/>
      <c r="BP5321" s="170"/>
      <c r="BQ5321" s="170"/>
      <c r="BR5321" s="170"/>
      <c r="BS5321" s="170"/>
    </row>
    <row r="5322" spans="1:71">
      <c r="A5322" s="170" t="s">
        <v>20196</v>
      </c>
      <c r="B5322" s="177" t="s">
        <v>20197</v>
      </c>
      <c r="D5322" s="177" t="s">
        <v>508</v>
      </c>
      <c r="E5322" s="170" t="s">
        <v>20842</v>
      </c>
      <c r="F5322" s="183" t="s">
        <v>20843</v>
      </c>
      <c r="I5322" s="177" t="s">
        <v>1028</v>
      </c>
      <c r="J5322" s="178">
        <v>44859</v>
      </c>
      <c r="K5322" s="178">
        <v>44859</v>
      </c>
      <c r="L5322" s="177" t="s">
        <v>550</v>
      </c>
      <c r="M5322" s="183" t="s">
        <v>20844</v>
      </c>
      <c r="N5322" s="183" t="s">
        <v>20844</v>
      </c>
      <c r="O5322" s="177" t="s">
        <v>75</v>
      </c>
      <c r="R5322" s="177" t="s">
        <v>1120</v>
      </c>
      <c r="S5322" s="177" t="s">
        <v>718</v>
      </c>
      <c r="T5322" s="177" t="s">
        <v>20845</v>
      </c>
      <c r="U5322" s="177" t="s">
        <v>718</v>
      </c>
      <c r="V5322" s="177" t="s">
        <v>1122</v>
      </c>
      <c r="W5322" s="177" t="s">
        <v>1123</v>
      </c>
      <c r="Y5322" s="177" t="s">
        <v>1124</v>
      </c>
      <c r="Z5322" s="177" t="s">
        <v>1123</v>
      </c>
      <c r="AB5322" s="177">
        <v>1.18</v>
      </c>
      <c r="AC5322" s="177" t="s">
        <v>1123</v>
      </c>
      <c r="AE5322" s="177">
        <v>1.18</v>
      </c>
      <c r="AF5322" s="177" t="s">
        <v>1123</v>
      </c>
      <c r="AH5322" s="177">
        <v>1.18</v>
      </c>
      <c r="AI5322" s="177" t="s">
        <v>1123</v>
      </c>
      <c r="AK5322" s="177">
        <v>1.18</v>
      </c>
      <c r="AL5322" s="177" t="s">
        <v>1123</v>
      </c>
      <c r="AN5322" s="177">
        <v>1.18</v>
      </c>
      <c r="AO5322" s="177" t="s">
        <v>1123</v>
      </c>
      <c r="AQ5322" s="177" t="s">
        <v>695</v>
      </c>
      <c r="AT5322" s="177">
        <v>1.18</v>
      </c>
      <c r="AU5322" s="177"/>
      <c r="AV5322" s="177"/>
      <c r="AW5322" s="177"/>
    </row>
    <row r="5323" spans="1:71">
      <c r="A5323" s="170" t="s">
        <v>20196</v>
      </c>
      <c r="B5323" s="177" t="s">
        <v>20197</v>
      </c>
      <c r="D5323" s="177" t="s">
        <v>508</v>
      </c>
      <c r="E5323" s="170" t="s">
        <v>20846</v>
      </c>
      <c r="F5323" s="183" t="s">
        <v>20847</v>
      </c>
      <c r="I5323" s="177" t="s">
        <v>1028</v>
      </c>
      <c r="J5323" s="178">
        <v>44859</v>
      </c>
      <c r="K5323" s="178">
        <v>44859</v>
      </c>
      <c r="L5323" s="177" t="s">
        <v>9022</v>
      </c>
      <c r="M5323" s="177" t="s">
        <v>20848</v>
      </c>
      <c r="N5323" s="183" t="s">
        <v>20844</v>
      </c>
      <c r="O5323" s="177" t="s">
        <v>75</v>
      </c>
      <c r="R5323" s="177" t="s">
        <v>9024</v>
      </c>
      <c r="S5323" s="177" t="s">
        <v>718</v>
      </c>
      <c r="U5323" s="177" t="s">
        <v>718</v>
      </c>
      <c r="V5323" s="177" t="s">
        <v>1122</v>
      </c>
      <c r="Y5323" s="177" t="s">
        <v>1130</v>
      </c>
      <c r="AB5323" s="177" t="s">
        <v>1130</v>
      </c>
      <c r="AE5323" s="177" t="s">
        <v>1130</v>
      </c>
      <c r="AH5323" s="177" t="s">
        <v>1130</v>
      </c>
      <c r="AK5323" s="177" t="s">
        <v>1130</v>
      </c>
      <c r="AN5323" s="177" t="s">
        <v>1130</v>
      </c>
      <c r="AQ5323" s="177" t="s">
        <v>20849</v>
      </c>
      <c r="AT5323" s="177" t="s">
        <v>1130</v>
      </c>
      <c r="AU5323" s="177"/>
      <c r="AV5323" s="177"/>
      <c r="AW5323" s="177"/>
      <c r="AY5323" s="170"/>
      <c r="AZ5323" s="170"/>
      <c r="BA5323" s="170"/>
      <c r="BB5323" s="170"/>
      <c r="BC5323" s="170"/>
      <c r="BD5323" s="170"/>
      <c r="BE5323" s="170"/>
      <c r="BF5323" s="170"/>
      <c r="BG5323" s="170"/>
      <c r="BH5323" s="170"/>
      <c r="BI5323" s="170"/>
      <c r="BJ5323" s="170"/>
      <c r="BK5323" s="170"/>
      <c r="BL5323" s="170"/>
      <c r="BM5323" s="170"/>
      <c r="BN5323" s="170"/>
      <c r="BO5323" s="170"/>
      <c r="BP5323" s="170"/>
      <c r="BQ5323" s="170"/>
      <c r="BR5323" s="170"/>
      <c r="BS5323" s="170"/>
    </row>
    <row r="5324" spans="1:71">
      <c r="A5324" s="170" t="s">
        <v>20196</v>
      </c>
      <c r="B5324" s="177" t="s">
        <v>20197</v>
      </c>
      <c r="D5324" s="177" t="s">
        <v>508</v>
      </c>
      <c r="E5324" s="170" t="s">
        <v>1356</v>
      </c>
      <c r="F5324" s="177" t="s">
        <v>20850</v>
      </c>
      <c r="G5324" s="177" t="s">
        <v>20851</v>
      </c>
      <c r="H5324" s="177" t="s">
        <v>6306</v>
      </c>
      <c r="I5324" s="177" t="s">
        <v>979</v>
      </c>
      <c r="J5324" s="178">
        <v>44859</v>
      </c>
      <c r="K5324" s="178">
        <v>44859</v>
      </c>
      <c r="L5324" s="177" t="s">
        <v>901</v>
      </c>
      <c r="M5324" s="177" t="s">
        <v>20852</v>
      </c>
      <c r="N5324" s="183" t="s">
        <v>20853</v>
      </c>
      <c r="O5324" s="177" t="s">
        <v>324</v>
      </c>
      <c r="P5324" s="177" t="s">
        <v>903</v>
      </c>
      <c r="R5324" s="177" t="s">
        <v>951</v>
      </c>
      <c r="S5324" s="177" t="s">
        <v>952</v>
      </c>
      <c r="T5324" s="177" t="s">
        <v>6960</v>
      </c>
      <c r="U5324" s="177" t="s">
        <v>18467</v>
      </c>
      <c r="V5324" s="177" t="s">
        <v>19778</v>
      </c>
      <c r="W5324" s="177" t="s">
        <v>908</v>
      </c>
      <c r="Y5324" s="177" t="s">
        <v>909</v>
      </c>
      <c r="Z5324" s="177" t="s">
        <v>908</v>
      </c>
      <c r="AA5324" s="177" t="s">
        <v>1148</v>
      </c>
      <c r="AB5324" s="177" t="s">
        <v>910</v>
      </c>
      <c r="AC5324" s="177">
        <v>2800</v>
      </c>
      <c r="AD5324" s="177" t="s">
        <v>911</v>
      </c>
      <c r="AE5324" s="177">
        <v>1375</v>
      </c>
      <c r="AF5324" s="177" t="s">
        <v>1512</v>
      </c>
      <c r="AG5324" s="177" t="s">
        <v>1513</v>
      </c>
      <c r="AH5324" s="177" t="s">
        <v>958</v>
      </c>
      <c r="AI5324" s="177" t="s">
        <v>958</v>
      </c>
      <c r="AJ5324" s="177" t="s">
        <v>7964</v>
      </c>
      <c r="AK5324" s="177" t="s">
        <v>982</v>
      </c>
      <c r="AL5324" s="177" t="s">
        <v>959</v>
      </c>
      <c r="AM5324" s="177" t="s">
        <v>960</v>
      </c>
      <c r="AQ5324" s="177" t="s">
        <v>20854</v>
      </c>
      <c r="AT5324" s="177"/>
      <c r="AU5324" s="177"/>
      <c r="AV5324" s="177" t="s">
        <v>15024</v>
      </c>
      <c r="AW5324" s="177"/>
      <c r="BA5324" s="170"/>
      <c r="BB5324" s="170"/>
      <c r="BC5324" s="170"/>
      <c r="BD5324" s="170"/>
      <c r="BE5324" s="170"/>
      <c r="BF5324" s="170"/>
      <c r="BG5324" s="170"/>
      <c r="BH5324" s="170"/>
      <c r="BI5324" s="170"/>
      <c r="BJ5324" s="170"/>
      <c r="BK5324" s="170"/>
      <c r="BL5324" s="170"/>
      <c r="BM5324" s="170"/>
      <c r="BN5324" s="170"/>
      <c r="BO5324" s="170"/>
      <c r="BP5324" s="170"/>
      <c r="BQ5324" s="170"/>
      <c r="BR5324" s="170"/>
      <c r="BS5324" s="170"/>
    </row>
    <row r="5325" spans="1:71">
      <c r="A5325" s="170" t="s">
        <v>20196</v>
      </c>
      <c r="B5325" s="177" t="s">
        <v>20197</v>
      </c>
      <c r="D5325" s="177" t="s">
        <v>508</v>
      </c>
      <c r="E5325" s="177" t="s">
        <v>661</v>
      </c>
      <c r="F5325" s="177" t="s">
        <v>20855</v>
      </c>
      <c r="I5325" s="177" t="s">
        <v>939</v>
      </c>
      <c r="J5325" s="178">
        <v>45187</v>
      </c>
      <c r="K5325" s="178">
        <v>45187</v>
      </c>
      <c r="L5325" s="177" t="s">
        <v>550</v>
      </c>
      <c r="M5325" s="177" t="s">
        <v>20856</v>
      </c>
      <c r="N5325" s="177" t="s">
        <v>20856</v>
      </c>
      <c r="O5325" s="177" t="s">
        <v>195</v>
      </c>
      <c r="Q5325" s="177" t="s">
        <v>1090</v>
      </c>
      <c r="R5325" s="177" t="s">
        <v>600</v>
      </c>
      <c r="S5325" s="177" t="s">
        <v>601</v>
      </c>
      <c r="T5325" s="177" t="s">
        <v>8998</v>
      </c>
      <c r="U5325" s="177" t="s">
        <v>832</v>
      </c>
      <c r="V5325" s="177" t="s">
        <v>772</v>
      </c>
      <c r="X5325" s="177" t="s">
        <v>943</v>
      </c>
      <c r="Y5325" s="177" t="s">
        <v>674</v>
      </c>
      <c r="Z5325" s="177" t="s">
        <v>832</v>
      </c>
      <c r="AA5325" s="177" t="s">
        <v>1011</v>
      </c>
      <c r="AC5325" s="177" t="s">
        <v>1086</v>
      </c>
      <c r="AD5325" s="177" t="s">
        <v>20857</v>
      </c>
      <c r="AE5325" s="177" t="s">
        <v>870</v>
      </c>
      <c r="AQ5325" s="177"/>
      <c r="AT5325" s="177"/>
      <c r="AU5325" s="177"/>
      <c r="AV5325" s="177"/>
      <c r="AW5325" s="177"/>
    </row>
    <row r="5326" spans="1:71">
      <c r="A5326" s="170" t="s">
        <v>20196</v>
      </c>
      <c r="B5326" s="177" t="s">
        <v>20197</v>
      </c>
      <c r="C5326" s="170"/>
      <c r="D5326" s="177" t="s">
        <v>508</v>
      </c>
      <c r="E5326" s="177">
        <v>4450</v>
      </c>
      <c r="F5326" s="191" t="s">
        <v>20858</v>
      </c>
      <c r="G5326" s="170" t="s">
        <v>1115</v>
      </c>
      <c r="H5326" s="170" t="s">
        <v>1115</v>
      </c>
      <c r="I5326" s="177">
        <v>2023</v>
      </c>
      <c r="J5326" s="181" t="s">
        <v>2287</v>
      </c>
      <c r="K5326" s="170" t="s">
        <v>2287</v>
      </c>
      <c r="L5326" s="170" t="s">
        <v>550</v>
      </c>
      <c r="M5326" s="170" t="s">
        <v>19912</v>
      </c>
      <c r="N5326" s="191" t="s">
        <v>19912</v>
      </c>
      <c r="O5326" s="170" t="s">
        <v>195</v>
      </c>
      <c r="P5326" s="177" t="s">
        <v>2996</v>
      </c>
      <c r="Q5326" s="170" t="s">
        <v>20859</v>
      </c>
      <c r="R5326" s="170" t="s">
        <v>600</v>
      </c>
      <c r="S5326" s="170" t="s">
        <v>601</v>
      </c>
      <c r="T5326" s="191" t="s">
        <v>2322</v>
      </c>
      <c r="U5326" s="177" t="s">
        <v>718</v>
      </c>
      <c r="V5326" s="177">
        <v>6400</v>
      </c>
      <c r="W5326" s="170" t="s">
        <v>920</v>
      </c>
      <c r="X5326" s="170" t="s">
        <v>943</v>
      </c>
      <c r="Y5326" s="191" t="s">
        <v>674</v>
      </c>
      <c r="Z5326" s="170" t="s">
        <v>718</v>
      </c>
      <c r="AA5326" s="177">
        <v>13585</v>
      </c>
      <c r="AB5326" s="170"/>
      <c r="AC5326" s="170" t="s">
        <v>1722</v>
      </c>
      <c r="AD5326" s="170" t="s">
        <v>20860</v>
      </c>
      <c r="AE5326" s="191" t="s">
        <v>1064</v>
      </c>
      <c r="AF5326" s="170"/>
      <c r="AG5326" s="170"/>
      <c r="AH5326" s="170"/>
      <c r="AI5326" s="170"/>
      <c r="AJ5326" s="170"/>
      <c r="AK5326" s="170"/>
      <c r="AL5326" s="170"/>
      <c r="AM5326" s="170"/>
      <c r="AN5326" s="170"/>
      <c r="AO5326" s="170"/>
      <c r="AP5326" s="170"/>
      <c r="AQ5326" s="170"/>
      <c r="AR5326" s="170"/>
      <c r="AS5326" s="170"/>
      <c r="AX5326" s="170"/>
      <c r="AY5326" s="170"/>
      <c r="AZ5326" s="170"/>
      <c r="BA5326" s="170"/>
      <c r="BB5326" s="170"/>
      <c r="BC5326" s="170"/>
      <c r="BD5326" s="170"/>
      <c r="BE5326" s="170"/>
      <c r="BF5326" s="170"/>
      <c r="BG5326" s="170"/>
      <c r="BH5326" s="170"/>
      <c r="BI5326" s="170"/>
      <c r="BJ5326" s="170"/>
      <c r="BK5326" s="170"/>
      <c r="BL5326" s="170"/>
      <c r="BM5326" s="170"/>
      <c r="BN5326" s="170"/>
      <c r="BO5326" s="170"/>
      <c r="BP5326" s="170"/>
      <c r="BQ5326" s="170"/>
      <c r="BR5326" s="170"/>
      <c r="BS5326" s="170"/>
    </row>
    <row r="5327" spans="1:71">
      <c r="A5327" s="170" t="s">
        <v>20196</v>
      </c>
      <c r="B5327" s="177" t="s">
        <v>20197</v>
      </c>
      <c r="C5327" s="170"/>
      <c r="D5327" s="177" t="s">
        <v>508</v>
      </c>
      <c r="E5327" s="177" t="s">
        <v>20861</v>
      </c>
      <c r="F5327" s="191" t="s">
        <v>20862</v>
      </c>
      <c r="G5327" s="170" t="s">
        <v>1115</v>
      </c>
      <c r="H5327" s="170" t="s">
        <v>1115</v>
      </c>
      <c r="I5327" s="177">
        <v>2023</v>
      </c>
      <c r="J5327" s="181" t="s">
        <v>2287</v>
      </c>
      <c r="K5327" s="170" t="s">
        <v>2287</v>
      </c>
      <c r="L5327" s="170" t="s">
        <v>901</v>
      </c>
      <c r="M5327" s="170" t="s">
        <v>20863</v>
      </c>
      <c r="N5327" s="191" t="s">
        <v>19912</v>
      </c>
      <c r="O5327" s="170" t="s">
        <v>324</v>
      </c>
      <c r="P5327" s="177" t="s">
        <v>903</v>
      </c>
      <c r="Q5327" s="170" t="s">
        <v>20859</v>
      </c>
      <c r="R5327" s="170" t="s">
        <v>951</v>
      </c>
      <c r="S5327" s="170" t="s">
        <v>952</v>
      </c>
      <c r="T5327" s="170" t="s">
        <v>512</v>
      </c>
      <c r="U5327" s="177" t="s">
        <v>19919</v>
      </c>
      <c r="V5327" s="177" t="s">
        <v>19724</v>
      </c>
      <c r="W5327" s="170" t="s">
        <v>908</v>
      </c>
      <c r="Y5327" s="177" t="s">
        <v>909</v>
      </c>
      <c r="Z5327" s="177" t="s">
        <v>3037</v>
      </c>
      <c r="AA5327" s="177" t="s">
        <v>1148</v>
      </c>
      <c r="AB5327" s="177" t="s">
        <v>956</v>
      </c>
      <c r="AC5327" s="183" t="s">
        <v>718</v>
      </c>
      <c r="AD5327" s="177" t="s">
        <v>957</v>
      </c>
      <c r="AE5327" s="183" t="s">
        <v>5997</v>
      </c>
      <c r="AF5327" s="177" t="s">
        <v>912</v>
      </c>
      <c r="AG5327" s="177" t="s">
        <v>908</v>
      </c>
      <c r="AH5327" s="177" t="s">
        <v>958</v>
      </c>
      <c r="AI5327" s="177" t="s">
        <v>908</v>
      </c>
      <c r="AJ5327" s="177" t="s">
        <v>7964</v>
      </c>
      <c r="AK5327" s="177" t="s">
        <v>914</v>
      </c>
      <c r="AL5327" s="177" t="s">
        <v>959</v>
      </c>
      <c r="AM5327" s="170" t="s">
        <v>960</v>
      </c>
      <c r="AN5327" s="177" t="s">
        <v>2866</v>
      </c>
      <c r="AP5327" s="170" t="s">
        <v>908</v>
      </c>
      <c r="AQ5327" s="177" t="s">
        <v>1731</v>
      </c>
      <c r="AR5327" s="170"/>
      <c r="AS5327" s="170"/>
      <c r="AW5327" s="177"/>
      <c r="AZ5327" s="170"/>
      <c r="BA5327" s="170"/>
      <c r="BB5327" s="170"/>
      <c r="BC5327" s="170"/>
      <c r="BD5327" s="170"/>
      <c r="BE5327" s="170"/>
      <c r="BF5327" s="170"/>
      <c r="BG5327" s="170"/>
      <c r="BH5327" s="170"/>
      <c r="BI5327" s="170"/>
      <c r="BJ5327" s="170"/>
      <c r="BK5327" s="170"/>
      <c r="BL5327" s="170"/>
      <c r="BM5327" s="170"/>
      <c r="BN5327" s="170"/>
      <c r="BO5327" s="170"/>
      <c r="BP5327" s="170"/>
      <c r="BQ5327" s="170"/>
      <c r="BR5327" s="170"/>
      <c r="BS5327" s="170"/>
    </row>
    <row r="5328" spans="1:71">
      <c r="A5328" s="170" t="s">
        <v>20196</v>
      </c>
      <c r="B5328" s="177" t="s">
        <v>20197</v>
      </c>
      <c r="C5328" s="170"/>
      <c r="D5328" s="177" t="s">
        <v>508</v>
      </c>
      <c r="E5328" s="177" t="s">
        <v>20864</v>
      </c>
      <c r="F5328" s="191" t="s">
        <v>20865</v>
      </c>
      <c r="G5328" s="170" t="s">
        <v>1115</v>
      </c>
      <c r="H5328" s="170" t="s">
        <v>1115</v>
      </c>
      <c r="I5328" s="177">
        <v>2023</v>
      </c>
      <c r="J5328" s="181" t="s">
        <v>2287</v>
      </c>
      <c r="K5328" s="170" t="s">
        <v>2287</v>
      </c>
      <c r="L5328" s="170" t="s">
        <v>513</v>
      </c>
      <c r="M5328" s="191" t="s">
        <v>19921</v>
      </c>
      <c r="N5328" s="191" t="s">
        <v>19912</v>
      </c>
      <c r="O5328" s="170" t="s">
        <v>280</v>
      </c>
      <c r="P5328" s="170" t="s">
        <v>920</v>
      </c>
      <c r="Q5328" s="170" t="s">
        <v>20859</v>
      </c>
      <c r="R5328" s="170" t="s">
        <v>700</v>
      </c>
      <c r="S5328" s="170" t="s">
        <v>896</v>
      </c>
      <c r="T5328" s="170" t="s">
        <v>512</v>
      </c>
      <c r="U5328" s="177" t="s">
        <v>718</v>
      </c>
      <c r="V5328" s="177" t="s">
        <v>1128</v>
      </c>
      <c r="W5328" s="170" t="s">
        <v>20866</v>
      </c>
      <c r="X5328" s="170">
        <v>0.18</v>
      </c>
      <c r="Y5328" s="170"/>
      <c r="Z5328" s="170"/>
      <c r="AB5328" s="170"/>
      <c r="AC5328" s="170"/>
      <c r="AD5328" s="170"/>
      <c r="AE5328" s="170"/>
      <c r="AF5328" s="170"/>
      <c r="AG5328" s="170"/>
      <c r="AH5328" s="170"/>
      <c r="AI5328" s="170"/>
      <c r="AJ5328" s="170"/>
      <c r="AK5328" s="170"/>
      <c r="AL5328" s="170"/>
      <c r="AM5328" s="170"/>
      <c r="AN5328" s="170"/>
      <c r="AO5328" s="170"/>
      <c r="AP5328" s="170"/>
      <c r="AQ5328" s="170"/>
      <c r="AR5328" s="170"/>
      <c r="AS5328" s="170"/>
      <c r="AX5328" s="170"/>
      <c r="AY5328" s="170"/>
      <c r="AZ5328" s="170"/>
      <c r="BA5328" s="170"/>
      <c r="BB5328" s="170"/>
      <c r="BC5328" s="170"/>
      <c r="BD5328" s="170"/>
      <c r="BE5328" s="170"/>
      <c r="BF5328" s="170"/>
      <c r="BG5328" s="170"/>
      <c r="BH5328" s="170"/>
      <c r="BI5328" s="170"/>
      <c r="BJ5328" s="170"/>
      <c r="BK5328" s="170"/>
      <c r="BL5328" s="170"/>
      <c r="BM5328" s="170"/>
      <c r="BN5328" s="170"/>
      <c r="BO5328" s="170"/>
      <c r="BP5328" s="170"/>
      <c r="BQ5328" s="170"/>
      <c r="BR5328" s="170"/>
      <c r="BS5328" s="170"/>
    </row>
    <row r="5329" spans="1:71">
      <c r="A5329" s="170" t="s">
        <v>20196</v>
      </c>
      <c r="B5329" s="177" t="s">
        <v>20197</v>
      </c>
      <c r="C5329" s="170"/>
      <c r="D5329" s="177" t="s">
        <v>508</v>
      </c>
      <c r="E5329" s="177" t="s">
        <v>20867</v>
      </c>
      <c r="F5329" s="191" t="s">
        <v>20868</v>
      </c>
      <c r="G5329" s="170" t="s">
        <v>1115</v>
      </c>
      <c r="H5329" s="170" t="s">
        <v>1115</v>
      </c>
      <c r="I5329" s="177">
        <v>2023</v>
      </c>
      <c r="J5329" s="181" t="s">
        <v>2287</v>
      </c>
      <c r="K5329" s="170" t="s">
        <v>2287</v>
      </c>
      <c r="L5329" s="170" t="s">
        <v>550</v>
      </c>
      <c r="M5329" s="170" t="s">
        <v>19912</v>
      </c>
      <c r="N5329" s="191" t="s">
        <v>19912</v>
      </c>
      <c r="O5329" s="170" t="s">
        <v>75</v>
      </c>
      <c r="P5329" s="170" t="s">
        <v>920</v>
      </c>
      <c r="Q5329" s="170" t="s">
        <v>20859</v>
      </c>
      <c r="R5329" s="177" t="s">
        <v>1120</v>
      </c>
      <c r="S5329" s="170" t="s">
        <v>718</v>
      </c>
      <c r="T5329" s="170" t="s">
        <v>512</v>
      </c>
      <c r="U5329" s="177" t="s">
        <v>718</v>
      </c>
      <c r="V5329" s="177" t="s">
        <v>1122</v>
      </c>
      <c r="W5329" s="177" t="s">
        <v>19924</v>
      </c>
      <c r="X5329" s="170"/>
      <c r="Y5329" s="177" t="s">
        <v>19925</v>
      </c>
      <c r="Z5329" s="170"/>
      <c r="AB5329" s="170"/>
      <c r="AC5329" s="170"/>
      <c r="AD5329" s="170"/>
      <c r="AE5329" s="170"/>
      <c r="AF5329" s="170"/>
      <c r="AG5329" s="170"/>
      <c r="AH5329" s="170"/>
      <c r="AI5329" s="170"/>
      <c r="AJ5329" s="170"/>
      <c r="AK5329" s="170"/>
      <c r="AL5329" s="170"/>
      <c r="AM5329" s="170"/>
      <c r="AN5329" s="170"/>
      <c r="AO5329" s="170"/>
      <c r="AP5329" s="170"/>
      <c r="AQ5329" s="170" t="s">
        <v>20869</v>
      </c>
      <c r="AR5329" s="170"/>
      <c r="AS5329" s="170"/>
      <c r="AX5329" s="170"/>
      <c r="AY5329" s="170"/>
      <c r="AZ5329" s="170"/>
      <c r="BA5329" s="170"/>
      <c r="BB5329" s="170"/>
      <c r="BC5329" s="170"/>
      <c r="BD5329" s="170"/>
      <c r="BE5329" s="170"/>
      <c r="BF5329" s="170"/>
      <c r="BG5329" s="170"/>
      <c r="BH5329" s="170"/>
      <c r="BI5329" s="170"/>
      <c r="BJ5329" s="170"/>
      <c r="BK5329" s="170"/>
      <c r="BL5329" s="170"/>
      <c r="BM5329" s="170"/>
      <c r="BN5329" s="170"/>
      <c r="BO5329" s="170"/>
      <c r="BP5329" s="170"/>
      <c r="BQ5329" s="170"/>
      <c r="BR5329" s="170"/>
      <c r="BS5329" s="170"/>
    </row>
    <row r="5330" spans="1:71">
      <c r="A5330" s="170" t="s">
        <v>20196</v>
      </c>
      <c r="B5330" s="177" t="s">
        <v>20197</v>
      </c>
      <c r="C5330" s="170"/>
      <c r="D5330" s="177" t="s">
        <v>508</v>
      </c>
      <c r="E5330" s="177" t="s">
        <v>2509</v>
      </c>
      <c r="F5330" s="191" t="s">
        <v>20870</v>
      </c>
      <c r="G5330" s="170" t="s">
        <v>1148</v>
      </c>
      <c r="H5330" s="170" t="s">
        <v>1148</v>
      </c>
      <c r="I5330" s="177">
        <v>2023</v>
      </c>
      <c r="J5330" s="181" t="s">
        <v>2287</v>
      </c>
      <c r="K5330" s="170" t="s">
        <v>2287</v>
      </c>
      <c r="L5330" s="170" t="s">
        <v>550</v>
      </c>
      <c r="M5330" s="170" t="s">
        <v>19912</v>
      </c>
      <c r="N5330" s="191" t="s">
        <v>19912</v>
      </c>
      <c r="O5330" s="170" t="s">
        <v>195</v>
      </c>
      <c r="P5330" s="177" t="s">
        <v>20871</v>
      </c>
      <c r="Q5330" s="170" t="s">
        <v>20859</v>
      </c>
      <c r="R5330" s="170" t="s">
        <v>600</v>
      </c>
      <c r="S5330" s="170" t="s">
        <v>601</v>
      </c>
      <c r="T5330" s="191" t="s">
        <v>2322</v>
      </c>
      <c r="U5330" s="177" t="s">
        <v>718</v>
      </c>
      <c r="V5330" s="177">
        <v>6400</v>
      </c>
      <c r="W5330" s="170" t="s">
        <v>920</v>
      </c>
      <c r="X5330" s="170" t="s">
        <v>943</v>
      </c>
      <c r="Y5330" s="191" t="s">
        <v>674</v>
      </c>
      <c r="Z5330" s="170" t="s">
        <v>718</v>
      </c>
      <c r="AA5330" s="177">
        <v>13585</v>
      </c>
      <c r="AB5330" s="170"/>
      <c r="AC5330" s="170" t="s">
        <v>1722</v>
      </c>
      <c r="AD5330" s="170" t="s">
        <v>20872</v>
      </c>
      <c r="AE5330" s="191" t="s">
        <v>1064</v>
      </c>
      <c r="AF5330" s="170"/>
      <c r="AG5330" s="170"/>
      <c r="AH5330" s="170"/>
      <c r="AI5330" s="170"/>
      <c r="AJ5330" s="170"/>
      <c r="AK5330" s="170"/>
      <c r="AL5330" s="170"/>
      <c r="AM5330" s="170"/>
      <c r="AN5330" s="170"/>
      <c r="AO5330" s="170"/>
      <c r="AP5330" s="170"/>
      <c r="AQ5330" s="170"/>
      <c r="AR5330" s="170"/>
      <c r="AS5330" s="170"/>
      <c r="AX5330" s="170"/>
      <c r="AY5330" s="170"/>
      <c r="AZ5330" s="170"/>
      <c r="BA5330" s="170"/>
      <c r="BB5330" s="170"/>
      <c r="BC5330" s="170"/>
      <c r="BD5330" s="170"/>
      <c r="BE5330" s="170"/>
      <c r="BF5330" s="170"/>
      <c r="BG5330" s="170"/>
      <c r="BH5330" s="170"/>
      <c r="BI5330" s="170"/>
      <c r="BJ5330" s="170"/>
      <c r="BK5330" s="170"/>
      <c r="BL5330" s="170"/>
      <c r="BM5330" s="170"/>
      <c r="BN5330" s="170"/>
      <c r="BO5330" s="170"/>
      <c r="BP5330" s="170"/>
      <c r="BQ5330" s="170"/>
      <c r="BR5330" s="170"/>
      <c r="BS5330" s="170"/>
    </row>
    <row r="5331" spans="1:71">
      <c r="A5331" s="170" t="s">
        <v>20196</v>
      </c>
      <c r="B5331" s="177" t="s">
        <v>20197</v>
      </c>
      <c r="C5331" s="170"/>
      <c r="D5331" s="177" t="s">
        <v>508</v>
      </c>
      <c r="E5331" s="177" t="s">
        <v>11157</v>
      </c>
      <c r="F5331" s="191" t="s">
        <v>20873</v>
      </c>
      <c r="G5331" s="170" t="s">
        <v>1148</v>
      </c>
      <c r="H5331" s="170" t="s">
        <v>1148</v>
      </c>
      <c r="I5331" s="177">
        <v>2023</v>
      </c>
      <c r="J5331" s="181" t="s">
        <v>2287</v>
      </c>
      <c r="K5331" s="170" t="s">
        <v>2287</v>
      </c>
      <c r="L5331" s="170" t="s">
        <v>901</v>
      </c>
      <c r="M5331" s="170" t="s">
        <v>20863</v>
      </c>
      <c r="N5331" s="191" t="s">
        <v>19912</v>
      </c>
      <c r="O5331" s="170" t="s">
        <v>324</v>
      </c>
      <c r="P5331" s="177" t="s">
        <v>903</v>
      </c>
      <c r="Q5331" s="170" t="s">
        <v>20859</v>
      </c>
      <c r="R5331" s="170" t="s">
        <v>951</v>
      </c>
      <c r="S5331" s="170" t="s">
        <v>952</v>
      </c>
      <c r="T5331" s="170" t="s">
        <v>512</v>
      </c>
      <c r="U5331" s="177" t="s">
        <v>19919</v>
      </c>
      <c r="V5331" s="177" t="s">
        <v>19724</v>
      </c>
      <c r="W5331" s="170" t="s">
        <v>908</v>
      </c>
      <c r="Y5331" s="177" t="s">
        <v>909</v>
      </c>
      <c r="Z5331" s="177" t="s">
        <v>3037</v>
      </c>
      <c r="AA5331" s="177" t="s">
        <v>1148</v>
      </c>
      <c r="AB5331" s="177" t="s">
        <v>956</v>
      </c>
      <c r="AC5331" s="183" t="s">
        <v>718</v>
      </c>
      <c r="AD5331" s="177" t="s">
        <v>957</v>
      </c>
      <c r="AE5331" s="183" t="s">
        <v>5997</v>
      </c>
      <c r="AF5331" s="177" t="s">
        <v>912</v>
      </c>
      <c r="AG5331" s="177" t="s">
        <v>908</v>
      </c>
      <c r="AH5331" s="177" t="s">
        <v>958</v>
      </c>
      <c r="AI5331" s="177" t="s">
        <v>908</v>
      </c>
      <c r="AJ5331" s="177" t="s">
        <v>7964</v>
      </c>
      <c r="AK5331" s="177" t="s">
        <v>982</v>
      </c>
      <c r="AL5331" s="177" t="s">
        <v>959</v>
      </c>
      <c r="AM5331" s="170" t="s">
        <v>960</v>
      </c>
      <c r="AP5331" s="170" t="s">
        <v>908</v>
      </c>
      <c r="AQ5331" s="177" t="s">
        <v>1731</v>
      </c>
      <c r="AR5331" s="170"/>
      <c r="AS5331" s="170"/>
      <c r="AW5331" s="177"/>
      <c r="AZ5331" s="170"/>
      <c r="BA5331" s="170"/>
      <c r="BB5331" s="170"/>
      <c r="BC5331" s="170"/>
      <c r="BD5331" s="170"/>
      <c r="BE5331" s="170"/>
      <c r="BF5331" s="170"/>
      <c r="BG5331" s="170"/>
      <c r="BH5331" s="170"/>
      <c r="BI5331" s="170"/>
      <c r="BJ5331" s="170"/>
      <c r="BK5331" s="170"/>
      <c r="BL5331" s="170"/>
      <c r="BM5331" s="170"/>
      <c r="BN5331" s="170"/>
      <c r="BO5331" s="170"/>
      <c r="BP5331" s="170"/>
      <c r="BQ5331" s="170"/>
      <c r="BR5331" s="170"/>
      <c r="BS5331" s="170"/>
    </row>
    <row r="5332" spans="1:71">
      <c r="A5332" s="170" t="s">
        <v>20196</v>
      </c>
      <c r="B5332" s="177" t="s">
        <v>20197</v>
      </c>
      <c r="C5332" s="170"/>
      <c r="D5332" s="177" t="s">
        <v>508</v>
      </c>
      <c r="E5332" s="177" t="s">
        <v>20874</v>
      </c>
      <c r="F5332" s="191" t="s">
        <v>20875</v>
      </c>
      <c r="G5332" s="170" t="s">
        <v>1148</v>
      </c>
      <c r="H5332" s="170" t="s">
        <v>1148</v>
      </c>
      <c r="I5332" s="177">
        <v>2023</v>
      </c>
      <c r="J5332" s="181" t="s">
        <v>2287</v>
      </c>
      <c r="K5332" s="170" t="s">
        <v>2287</v>
      </c>
      <c r="L5332" s="170" t="s">
        <v>513</v>
      </c>
      <c r="M5332" s="191" t="s">
        <v>19921</v>
      </c>
      <c r="N5332" s="191" t="s">
        <v>19912</v>
      </c>
      <c r="O5332" s="170" t="s">
        <v>280</v>
      </c>
      <c r="P5332" s="170" t="s">
        <v>920</v>
      </c>
      <c r="Q5332" s="170" t="s">
        <v>20859</v>
      </c>
      <c r="R5332" s="170" t="s">
        <v>700</v>
      </c>
      <c r="S5332" s="170" t="s">
        <v>896</v>
      </c>
      <c r="T5332" s="170" t="s">
        <v>512</v>
      </c>
      <c r="U5332" s="177" t="s">
        <v>718</v>
      </c>
      <c r="V5332" s="177" t="s">
        <v>1128</v>
      </c>
      <c r="W5332" s="170" t="s">
        <v>20876</v>
      </c>
      <c r="X5332" s="170">
        <v>0.18</v>
      </c>
      <c r="Y5332" s="170"/>
      <c r="Z5332" s="170"/>
      <c r="AB5332" s="170"/>
      <c r="AC5332" s="170"/>
      <c r="AD5332" s="170"/>
      <c r="AE5332" s="170"/>
      <c r="AF5332" s="170"/>
      <c r="AG5332" s="170"/>
      <c r="AH5332" s="170"/>
      <c r="AI5332" s="170"/>
      <c r="AJ5332" s="170"/>
      <c r="AK5332" s="170"/>
      <c r="AL5332" s="170"/>
      <c r="AM5332" s="170"/>
      <c r="AN5332" s="170"/>
      <c r="AO5332" s="170"/>
      <c r="AP5332" s="170"/>
      <c r="AQ5332" s="170"/>
      <c r="AR5332" s="170"/>
      <c r="AS5332" s="170"/>
      <c r="AX5332" s="170"/>
      <c r="AY5332" s="170"/>
      <c r="AZ5332" s="170"/>
      <c r="BA5332" s="170"/>
      <c r="BB5332" s="170"/>
      <c r="BC5332" s="170"/>
      <c r="BD5332" s="170"/>
      <c r="BE5332" s="170"/>
      <c r="BF5332" s="170"/>
      <c r="BG5332" s="170"/>
      <c r="BH5332" s="170"/>
      <c r="BI5332" s="170"/>
      <c r="BJ5332" s="170"/>
      <c r="BK5332" s="170"/>
      <c r="BL5332" s="170"/>
      <c r="BM5332" s="170"/>
      <c r="BN5332" s="170"/>
      <c r="BO5332" s="170"/>
      <c r="BP5332" s="170"/>
      <c r="BQ5332" s="170"/>
      <c r="BR5332" s="170"/>
      <c r="BS5332" s="170"/>
    </row>
    <row r="5333" spans="1:71">
      <c r="A5333" s="170" t="s">
        <v>20196</v>
      </c>
      <c r="B5333" s="177" t="s">
        <v>20197</v>
      </c>
      <c r="C5333" s="170"/>
      <c r="D5333" s="177" t="s">
        <v>508</v>
      </c>
      <c r="E5333" s="177" t="s">
        <v>13398</v>
      </c>
      <c r="F5333" s="191" t="s">
        <v>20877</v>
      </c>
      <c r="G5333" s="170" t="s">
        <v>1148</v>
      </c>
      <c r="H5333" s="170" t="s">
        <v>1148</v>
      </c>
      <c r="I5333" s="177">
        <v>2023</v>
      </c>
      <c r="J5333" s="181" t="s">
        <v>2287</v>
      </c>
      <c r="K5333" s="170" t="s">
        <v>2287</v>
      </c>
      <c r="L5333" s="170" t="s">
        <v>550</v>
      </c>
      <c r="M5333" s="170" t="s">
        <v>19912</v>
      </c>
      <c r="N5333" s="191" t="s">
        <v>19912</v>
      </c>
      <c r="O5333" s="170" t="s">
        <v>75</v>
      </c>
      <c r="P5333" s="170" t="s">
        <v>920</v>
      </c>
      <c r="Q5333" s="170" t="s">
        <v>20859</v>
      </c>
      <c r="R5333" s="177" t="s">
        <v>1120</v>
      </c>
      <c r="S5333" s="170" t="s">
        <v>718</v>
      </c>
      <c r="T5333" s="170" t="s">
        <v>512</v>
      </c>
      <c r="U5333" s="177" t="s">
        <v>718</v>
      </c>
      <c r="V5333" s="177" t="s">
        <v>1122</v>
      </c>
      <c r="W5333" s="177" t="s">
        <v>19924</v>
      </c>
      <c r="X5333" s="170"/>
      <c r="Y5333" s="177" t="s">
        <v>19925</v>
      </c>
      <c r="Z5333" s="170"/>
      <c r="AB5333" s="170"/>
      <c r="AC5333" s="170"/>
      <c r="AD5333" s="170"/>
      <c r="AE5333" s="170"/>
      <c r="AF5333" s="170"/>
      <c r="AG5333" s="170"/>
      <c r="AH5333" s="170"/>
      <c r="AI5333" s="170"/>
      <c r="AJ5333" s="170"/>
      <c r="AK5333" s="170"/>
      <c r="AL5333" s="170"/>
      <c r="AM5333" s="170"/>
      <c r="AN5333" s="170"/>
      <c r="AO5333" s="170"/>
      <c r="AP5333" s="170"/>
      <c r="AQ5333" s="170" t="s">
        <v>20869</v>
      </c>
      <c r="AR5333" s="170"/>
      <c r="AS5333" s="170"/>
      <c r="AX5333" s="170"/>
      <c r="AY5333" s="170"/>
      <c r="AZ5333" s="170"/>
      <c r="BA5333" s="170"/>
      <c r="BB5333" s="170"/>
      <c r="BC5333" s="170"/>
      <c r="BD5333" s="170"/>
      <c r="BE5333" s="170"/>
      <c r="BF5333" s="170"/>
      <c r="BG5333" s="170"/>
      <c r="BH5333" s="170"/>
      <c r="BI5333" s="170"/>
      <c r="BJ5333" s="170"/>
      <c r="BK5333" s="170"/>
      <c r="BL5333" s="170"/>
      <c r="BM5333" s="170"/>
      <c r="BN5333" s="170"/>
      <c r="BO5333" s="170"/>
      <c r="BP5333" s="170"/>
      <c r="BQ5333" s="170"/>
      <c r="BR5333" s="170"/>
      <c r="BS5333" s="170"/>
    </row>
    <row r="5334" spans="1:71">
      <c r="A5334" s="170" t="s">
        <v>20196</v>
      </c>
      <c r="B5334" s="177" t="s">
        <v>20197</v>
      </c>
      <c r="C5334" s="170"/>
      <c r="D5334" s="177" t="s">
        <v>508</v>
      </c>
      <c r="E5334" s="177" t="s">
        <v>20878</v>
      </c>
      <c r="F5334" s="191" t="s">
        <v>20879</v>
      </c>
      <c r="G5334" s="170" t="s">
        <v>1350</v>
      </c>
      <c r="H5334" s="170" t="s">
        <v>1350</v>
      </c>
      <c r="I5334" s="177">
        <v>2023</v>
      </c>
      <c r="J5334" s="181" t="s">
        <v>2287</v>
      </c>
      <c r="K5334" s="170" t="s">
        <v>2287</v>
      </c>
      <c r="L5334" s="170" t="s">
        <v>550</v>
      </c>
      <c r="M5334" s="170" t="s">
        <v>19912</v>
      </c>
      <c r="N5334" s="191" t="s">
        <v>19912</v>
      </c>
      <c r="O5334" s="170" t="s">
        <v>195</v>
      </c>
      <c r="P5334" s="177" t="e">
        <v>#N/A</v>
      </c>
      <c r="Q5334" s="170" t="s">
        <v>20859</v>
      </c>
      <c r="R5334" s="170" t="s">
        <v>600</v>
      </c>
      <c r="S5334" s="170" t="s">
        <v>601</v>
      </c>
      <c r="T5334" s="191" t="s">
        <v>2322</v>
      </c>
      <c r="U5334" s="177" t="s">
        <v>718</v>
      </c>
      <c r="V5334" s="177">
        <v>6400</v>
      </c>
      <c r="W5334" s="170" t="s">
        <v>920</v>
      </c>
      <c r="X5334" s="170" t="s">
        <v>943</v>
      </c>
      <c r="Y5334" s="191" t="s">
        <v>674</v>
      </c>
      <c r="Z5334" s="170" t="s">
        <v>718</v>
      </c>
      <c r="AA5334" s="177">
        <v>13585</v>
      </c>
      <c r="AB5334" s="170"/>
      <c r="AC5334" s="170" t="s">
        <v>1745</v>
      </c>
      <c r="AD5334" s="170" t="s">
        <v>20880</v>
      </c>
      <c r="AE5334" s="191" t="s">
        <v>1064</v>
      </c>
      <c r="AF5334" s="170"/>
      <c r="AG5334" s="170"/>
      <c r="AH5334" s="170"/>
      <c r="AI5334" s="170"/>
      <c r="AJ5334" s="170"/>
      <c r="AK5334" s="170"/>
      <c r="AL5334" s="170"/>
      <c r="AM5334" s="170"/>
      <c r="AN5334" s="170"/>
      <c r="AO5334" s="170"/>
      <c r="AP5334" s="170"/>
      <c r="AQ5334" s="170"/>
      <c r="AR5334" s="170"/>
      <c r="AS5334" s="170"/>
      <c r="AX5334" s="170"/>
      <c r="AY5334" s="170"/>
      <c r="AZ5334" s="170"/>
      <c r="BA5334" s="170"/>
      <c r="BB5334" s="170"/>
      <c r="BC5334" s="170"/>
      <c r="BD5334" s="170"/>
      <c r="BE5334" s="170"/>
      <c r="BF5334" s="170"/>
      <c r="BG5334" s="170"/>
      <c r="BH5334" s="170"/>
      <c r="BI5334" s="170"/>
      <c r="BJ5334" s="170"/>
      <c r="BK5334" s="170"/>
      <c r="BL5334" s="170"/>
      <c r="BM5334" s="170"/>
      <c r="BN5334" s="170"/>
      <c r="BO5334" s="170"/>
      <c r="BP5334" s="170"/>
      <c r="BQ5334" s="170"/>
      <c r="BR5334" s="170"/>
      <c r="BS5334" s="170"/>
    </row>
    <row r="5335" spans="1:71">
      <c r="A5335" s="170" t="s">
        <v>20196</v>
      </c>
      <c r="B5335" s="177" t="s">
        <v>20197</v>
      </c>
      <c r="C5335" s="170"/>
      <c r="D5335" s="177" t="s">
        <v>508</v>
      </c>
      <c r="E5335" s="177" t="s">
        <v>20881</v>
      </c>
      <c r="F5335" s="191" t="s">
        <v>20882</v>
      </c>
      <c r="G5335" s="170" t="s">
        <v>1350</v>
      </c>
      <c r="H5335" s="170" t="s">
        <v>1350</v>
      </c>
      <c r="I5335" s="177">
        <v>2023</v>
      </c>
      <c r="J5335" s="181" t="s">
        <v>2287</v>
      </c>
      <c r="K5335" s="170" t="s">
        <v>2287</v>
      </c>
      <c r="L5335" s="170" t="s">
        <v>901</v>
      </c>
      <c r="M5335" s="170" t="s">
        <v>20863</v>
      </c>
      <c r="N5335" s="191" t="s">
        <v>19912</v>
      </c>
      <c r="O5335" s="170" t="s">
        <v>324</v>
      </c>
      <c r="P5335" s="177" t="s">
        <v>903</v>
      </c>
      <c r="Q5335" s="170" t="s">
        <v>20859</v>
      </c>
      <c r="R5335" s="170" t="s">
        <v>951</v>
      </c>
      <c r="S5335" s="170" t="s">
        <v>952</v>
      </c>
      <c r="T5335" s="170" t="s">
        <v>512</v>
      </c>
      <c r="U5335" s="177" t="s">
        <v>19919</v>
      </c>
      <c r="V5335" s="177" t="s">
        <v>19724</v>
      </c>
      <c r="W5335" s="170" t="s">
        <v>908</v>
      </c>
      <c r="Y5335" s="177" t="s">
        <v>909</v>
      </c>
      <c r="Z5335" s="177" t="s">
        <v>3037</v>
      </c>
      <c r="AA5335" s="177" t="s">
        <v>1148</v>
      </c>
      <c r="AB5335" s="177" t="s">
        <v>956</v>
      </c>
      <c r="AC5335" s="183" t="s">
        <v>718</v>
      </c>
      <c r="AD5335" s="177" t="s">
        <v>957</v>
      </c>
      <c r="AE5335" s="183" t="s">
        <v>5997</v>
      </c>
      <c r="AF5335" s="177" t="s">
        <v>912</v>
      </c>
      <c r="AG5335" s="177" t="s">
        <v>908</v>
      </c>
      <c r="AH5335" s="177" t="s">
        <v>958</v>
      </c>
      <c r="AI5335" s="177" t="s">
        <v>908</v>
      </c>
      <c r="AJ5335" s="177" t="s">
        <v>7964</v>
      </c>
      <c r="AK5335" s="177" t="s">
        <v>914</v>
      </c>
      <c r="AL5335" s="177" t="s">
        <v>959</v>
      </c>
      <c r="AM5335" s="170" t="s">
        <v>960</v>
      </c>
      <c r="AP5335" s="170" t="s">
        <v>908</v>
      </c>
      <c r="AQ5335" s="177" t="s">
        <v>1731</v>
      </c>
      <c r="AR5335" s="170"/>
      <c r="AS5335" s="170"/>
      <c r="AW5335" s="177"/>
      <c r="AZ5335" s="170"/>
      <c r="BA5335" s="170"/>
      <c r="BB5335" s="170"/>
      <c r="BC5335" s="170"/>
      <c r="BD5335" s="170"/>
      <c r="BE5335" s="170"/>
      <c r="BF5335" s="170"/>
      <c r="BG5335" s="170"/>
      <c r="BH5335" s="170"/>
      <c r="BI5335" s="170"/>
      <c r="BJ5335" s="170"/>
      <c r="BK5335" s="170"/>
      <c r="BL5335" s="170"/>
      <c r="BM5335" s="170"/>
      <c r="BN5335" s="170"/>
      <c r="BO5335" s="170"/>
      <c r="BP5335" s="170"/>
      <c r="BQ5335" s="170"/>
      <c r="BR5335" s="170"/>
      <c r="BS5335" s="170"/>
    </row>
    <row r="5336" spans="1:71">
      <c r="A5336" s="170" t="s">
        <v>20196</v>
      </c>
      <c r="B5336" s="177" t="s">
        <v>20197</v>
      </c>
      <c r="C5336" s="170"/>
      <c r="D5336" s="177" t="s">
        <v>508</v>
      </c>
      <c r="E5336" s="177" t="s">
        <v>20883</v>
      </c>
      <c r="F5336" s="191" t="s">
        <v>20884</v>
      </c>
      <c r="G5336" s="170" t="s">
        <v>1350</v>
      </c>
      <c r="H5336" s="170" t="s">
        <v>1350</v>
      </c>
      <c r="I5336" s="177">
        <v>2023</v>
      </c>
      <c r="J5336" s="181" t="s">
        <v>2287</v>
      </c>
      <c r="K5336" s="170" t="s">
        <v>2287</v>
      </c>
      <c r="L5336" s="170" t="s">
        <v>513</v>
      </c>
      <c r="M5336" s="191" t="s">
        <v>19921</v>
      </c>
      <c r="N5336" s="191" t="s">
        <v>19912</v>
      </c>
      <c r="O5336" s="170" t="s">
        <v>280</v>
      </c>
      <c r="P5336" s="170" t="s">
        <v>920</v>
      </c>
      <c r="Q5336" s="170" t="s">
        <v>20859</v>
      </c>
      <c r="R5336" s="170" t="s">
        <v>700</v>
      </c>
      <c r="S5336" s="170" t="s">
        <v>896</v>
      </c>
      <c r="T5336" s="170" t="s">
        <v>512</v>
      </c>
      <c r="U5336" s="177" t="s">
        <v>718</v>
      </c>
      <c r="V5336" s="177" t="s">
        <v>1128</v>
      </c>
      <c r="W5336" s="170" t="s">
        <v>20885</v>
      </c>
      <c r="X5336" s="170">
        <v>0.18</v>
      </c>
      <c r="Y5336" s="170"/>
      <c r="Z5336" s="170"/>
      <c r="AB5336" s="170"/>
      <c r="AC5336" s="170"/>
      <c r="AD5336" s="170"/>
      <c r="AE5336" s="170"/>
      <c r="AF5336" s="170"/>
      <c r="AG5336" s="170"/>
      <c r="AH5336" s="170"/>
      <c r="AI5336" s="170"/>
      <c r="AJ5336" s="170"/>
      <c r="AK5336" s="170"/>
      <c r="AL5336" s="170"/>
      <c r="AM5336" s="170"/>
      <c r="AN5336" s="170"/>
      <c r="AO5336" s="170"/>
      <c r="AP5336" s="170"/>
      <c r="AQ5336" s="170"/>
      <c r="AR5336" s="170"/>
      <c r="AS5336" s="170"/>
      <c r="AX5336" s="170"/>
      <c r="AY5336" s="170"/>
      <c r="AZ5336" s="170"/>
      <c r="BA5336" s="170"/>
      <c r="BB5336" s="170"/>
      <c r="BC5336" s="170"/>
      <c r="BD5336" s="170"/>
      <c r="BE5336" s="170"/>
      <c r="BF5336" s="170"/>
      <c r="BG5336" s="170"/>
      <c r="BH5336" s="170"/>
      <c r="BI5336" s="170"/>
      <c r="BJ5336" s="170"/>
      <c r="BK5336" s="170"/>
      <c r="BL5336" s="170"/>
      <c r="BM5336" s="170"/>
      <c r="BN5336" s="170"/>
      <c r="BO5336" s="170"/>
      <c r="BP5336" s="170"/>
      <c r="BQ5336" s="170"/>
      <c r="BR5336" s="170"/>
      <c r="BS5336" s="170"/>
    </row>
    <row r="5337" spans="1:71">
      <c r="A5337" s="170" t="s">
        <v>20196</v>
      </c>
      <c r="B5337" s="177" t="s">
        <v>20197</v>
      </c>
      <c r="C5337" s="170"/>
      <c r="D5337" s="177" t="s">
        <v>508</v>
      </c>
      <c r="E5337" s="177" t="s">
        <v>20886</v>
      </c>
      <c r="F5337" s="191" t="s">
        <v>20887</v>
      </c>
      <c r="G5337" s="170" t="s">
        <v>1350</v>
      </c>
      <c r="H5337" s="170" t="s">
        <v>1350</v>
      </c>
      <c r="I5337" s="177">
        <v>2023</v>
      </c>
      <c r="J5337" s="181" t="s">
        <v>2287</v>
      </c>
      <c r="K5337" s="170" t="s">
        <v>2287</v>
      </c>
      <c r="L5337" s="170" t="s">
        <v>550</v>
      </c>
      <c r="M5337" s="170" t="s">
        <v>19912</v>
      </c>
      <c r="N5337" s="191" t="s">
        <v>19912</v>
      </c>
      <c r="O5337" s="170" t="s">
        <v>75</v>
      </c>
      <c r="P5337" s="170" t="s">
        <v>920</v>
      </c>
      <c r="Q5337" s="170" t="s">
        <v>20859</v>
      </c>
      <c r="R5337" s="177" t="s">
        <v>1120</v>
      </c>
      <c r="S5337" s="170" t="s">
        <v>718</v>
      </c>
      <c r="T5337" s="170" t="s">
        <v>512</v>
      </c>
      <c r="U5337" s="177" t="s">
        <v>718</v>
      </c>
      <c r="V5337" s="177" t="s">
        <v>1122</v>
      </c>
      <c r="W5337" s="177" t="s">
        <v>19924</v>
      </c>
      <c r="X5337" s="170"/>
      <c r="Y5337" s="177" t="s">
        <v>19925</v>
      </c>
      <c r="Z5337" s="170"/>
      <c r="AB5337" s="170"/>
      <c r="AC5337" s="170"/>
      <c r="AD5337" s="170"/>
      <c r="AE5337" s="170"/>
      <c r="AF5337" s="170"/>
      <c r="AG5337" s="170"/>
      <c r="AH5337" s="170"/>
      <c r="AI5337" s="170"/>
      <c r="AJ5337" s="170"/>
      <c r="AK5337" s="170"/>
      <c r="AL5337" s="170"/>
      <c r="AM5337" s="170"/>
      <c r="AN5337" s="170"/>
      <c r="AO5337" s="170"/>
      <c r="AP5337" s="170"/>
      <c r="AQ5337" s="170" t="s">
        <v>20869</v>
      </c>
      <c r="AR5337" s="170"/>
      <c r="AS5337" s="170"/>
      <c r="AX5337" s="170"/>
      <c r="AY5337" s="170"/>
      <c r="AZ5337" s="170"/>
      <c r="BA5337" s="170"/>
      <c r="BB5337" s="170"/>
      <c r="BC5337" s="170"/>
      <c r="BD5337" s="170"/>
      <c r="BE5337" s="170"/>
      <c r="BF5337" s="170"/>
      <c r="BG5337" s="170"/>
      <c r="BH5337" s="170"/>
      <c r="BI5337" s="170"/>
      <c r="BJ5337" s="170"/>
      <c r="BK5337" s="170"/>
      <c r="BL5337" s="170"/>
      <c r="BM5337" s="170"/>
      <c r="BN5337" s="170"/>
      <c r="BO5337" s="170"/>
      <c r="BP5337" s="170"/>
      <c r="BQ5337" s="170"/>
      <c r="BR5337" s="170"/>
      <c r="BS5337" s="170"/>
    </row>
    <row r="5338" spans="1:71">
      <c r="A5338" s="170" t="s">
        <v>20196</v>
      </c>
      <c r="B5338" s="177" t="s">
        <v>20197</v>
      </c>
      <c r="C5338" s="170"/>
      <c r="D5338" s="177" t="s">
        <v>508</v>
      </c>
      <c r="E5338" s="177" t="s">
        <v>4769</v>
      </c>
      <c r="F5338" s="191" t="s">
        <v>20888</v>
      </c>
      <c r="G5338" s="170" t="s">
        <v>1366</v>
      </c>
      <c r="H5338" s="170" t="s">
        <v>1366</v>
      </c>
      <c r="I5338" s="177">
        <v>2023</v>
      </c>
      <c r="J5338" s="181" t="s">
        <v>2287</v>
      </c>
      <c r="K5338" s="170" t="s">
        <v>2287</v>
      </c>
      <c r="L5338" s="170" t="s">
        <v>550</v>
      </c>
      <c r="M5338" s="170" t="s">
        <v>19912</v>
      </c>
      <c r="N5338" s="191" t="s">
        <v>19912</v>
      </c>
      <c r="O5338" s="170" t="s">
        <v>195</v>
      </c>
      <c r="P5338" s="177" t="e">
        <v>#N/A</v>
      </c>
      <c r="Q5338" s="170" t="s">
        <v>20859</v>
      </c>
      <c r="R5338" s="170" t="s">
        <v>600</v>
      </c>
      <c r="S5338" s="170" t="s">
        <v>601</v>
      </c>
      <c r="T5338" s="191" t="s">
        <v>2322</v>
      </c>
      <c r="U5338" s="177" t="s">
        <v>718</v>
      </c>
      <c r="V5338" s="177">
        <v>6400</v>
      </c>
      <c r="W5338" s="170" t="s">
        <v>920</v>
      </c>
      <c r="X5338" s="170" t="s">
        <v>943</v>
      </c>
      <c r="Y5338" s="191" t="s">
        <v>674</v>
      </c>
      <c r="Z5338" s="170" t="s">
        <v>718</v>
      </c>
      <c r="AA5338" s="177">
        <v>13585</v>
      </c>
      <c r="AB5338" s="170"/>
      <c r="AC5338" s="170" t="s">
        <v>1745</v>
      </c>
      <c r="AD5338" s="170" t="s">
        <v>20889</v>
      </c>
      <c r="AE5338" s="191" t="s">
        <v>1064</v>
      </c>
      <c r="AF5338" s="170"/>
      <c r="AG5338" s="170"/>
      <c r="AH5338" s="170"/>
      <c r="AI5338" s="170"/>
      <c r="AJ5338" s="170"/>
      <c r="AK5338" s="170"/>
      <c r="AL5338" s="170"/>
      <c r="AM5338" s="170"/>
      <c r="AN5338" s="170"/>
      <c r="AO5338" s="170"/>
      <c r="AP5338" s="170"/>
      <c r="AQ5338" s="170"/>
      <c r="AR5338" s="170"/>
      <c r="AS5338" s="170"/>
      <c r="AX5338" s="170"/>
      <c r="AY5338" s="170"/>
      <c r="AZ5338" s="170"/>
      <c r="BA5338" s="170"/>
      <c r="BB5338" s="170"/>
      <c r="BC5338" s="170"/>
      <c r="BD5338" s="170"/>
      <c r="BE5338" s="170"/>
      <c r="BF5338" s="170"/>
      <c r="BG5338" s="170"/>
      <c r="BH5338" s="170"/>
      <c r="BI5338" s="170"/>
      <c r="BJ5338" s="170"/>
      <c r="BK5338" s="170"/>
      <c r="BL5338" s="170"/>
      <c r="BM5338" s="170"/>
      <c r="BN5338" s="170"/>
      <c r="BO5338" s="170"/>
      <c r="BP5338" s="170"/>
      <c r="BQ5338" s="170"/>
      <c r="BR5338" s="170"/>
      <c r="BS5338" s="170"/>
    </row>
    <row r="5339" spans="1:71">
      <c r="A5339" s="170" t="s">
        <v>20196</v>
      </c>
      <c r="B5339" s="177" t="s">
        <v>20197</v>
      </c>
      <c r="C5339" s="170"/>
      <c r="D5339" s="177" t="s">
        <v>508</v>
      </c>
      <c r="E5339" s="177" t="s">
        <v>16533</v>
      </c>
      <c r="F5339" s="191" t="s">
        <v>20890</v>
      </c>
      <c r="G5339" s="170" t="s">
        <v>1366</v>
      </c>
      <c r="H5339" s="170" t="s">
        <v>1366</v>
      </c>
      <c r="I5339" s="177">
        <v>2023</v>
      </c>
      <c r="J5339" s="181" t="s">
        <v>2287</v>
      </c>
      <c r="K5339" s="170" t="s">
        <v>2287</v>
      </c>
      <c r="L5339" s="170" t="s">
        <v>901</v>
      </c>
      <c r="M5339" s="170" t="s">
        <v>20863</v>
      </c>
      <c r="N5339" s="191" t="s">
        <v>19912</v>
      </c>
      <c r="O5339" s="170" t="s">
        <v>324</v>
      </c>
      <c r="P5339" s="177" t="s">
        <v>903</v>
      </c>
      <c r="Q5339" s="170" t="s">
        <v>20859</v>
      </c>
      <c r="R5339" s="170" t="s">
        <v>951</v>
      </c>
      <c r="S5339" s="170" t="s">
        <v>952</v>
      </c>
      <c r="T5339" s="170" t="s">
        <v>512</v>
      </c>
      <c r="U5339" s="177" t="s">
        <v>19919</v>
      </c>
      <c r="V5339" s="177" t="s">
        <v>19724</v>
      </c>
      <c r="W5339" s="170" t="s">
        <v>908</v>
      </c>
      <c r="Y5339" s="177" t="s">
        <v>909</v>
      </c>
      <c r="Z5339" s="177" t="s">
        <v>3037</v>
      </c>
      <c r="AA5339" s="177" t="s">
        <v>1148</v>
      </c>
      <c r="AB5339" s="177" t="s">
        <v>956</v>
      </c>
      <c r="AC5339" s="183" t="s">
        <v>718</v>
      </c>
      <c r="AD5339" s="177" t="s">
        <v>957</v>
      </c>
      <c r="AE5339" s="183" t="s">
        <v>5997</v>
      </c>
      <c r="AF5339" s="177" t="s">
        <v>912</v>
      </c>
      <c r="AG5339" s="177" t="s">
        <v>908</v>
      </c>
      <c r="AH5339" s="177" t="s">
        <v>958</v>
      </c>
      <c r="AI5339" s="177" t="s">
        <v>908</v>
      </c>
      <c r="AJ5339" s="177" t="s">
        <v>7964</v>
      </c>
      <c r="AK5339" s="177" t="s">
        <v>982</v>
      </c>
      <c r="AL5339" s="177" t="s">
        <v>959</v>
      </c>
      <c r="AM5339" s="170" t="s">
        <v>960</v>
      </c>
      <c r="AP5339" s="170" t="s">
        <v>908</v>
      </c>
      <c r="AQ5339" s="177" t="s">
        <v>1731</v>
      </c>
      <c r="AR5339" s="170"/>
      <c r="AS5339" s="170"/>
      <c r="AW5339" s="177"/>
      <c r="AZ5339" s="170"/>
      <c r="BA5339" s="170"/>
      <c r="BB5339" s="170"/>
      <c r="BC5339" s="170"/>
      <c r="BD5339" s="170"/>
      <c r="BE5339" s="170"/>
      <c r="BF5339" s="170"/>
      <c r="BG5339" s="170"/>
      <c r="BH5339" s="170"/>
      <c r="BI5339" s="170"/>
      <c r="BJ5339" s="170"/>
      <c r="BK5339" s="170"/>
      <c r="BL5339" s="170"/>
      <c r="BM5339" s="170"/>
      <c r="BN5339" s="170"/>
      <c r="BO5339" s="170"/>
      <c r="BP5339" s="170"/>
      <c r="BQ5339" s="170"/>
      <c r="BR5339" s="170"/>
      <c r="BS5339" s="170"/>
    </row>
    <row r="5340" spans="1:71">
      <c r="A5340" s="170" t="s">
        <v>20196</v>
      </c>
      <c r="B5340" s="177" t="s">
        <v>20197</v>
      </c>
      <c r="C5340" s="170"/>
      <c r="D5340" s="177" t="s">
        <v>508</v>
      </c>
      <c r="E5340" s="177" t="s">
        <v>10821</v>
      </c>
      <c r="F5340" s="191" t="s">
        <v>20891</v>
      </c>
      <c r="G5340" s="170" t="s">
        <v>1366</v>
      </c>
      <c r="H5340" s="170" t="s">
        <v>1366</v>
      </c>
      <c r="I5340" s="177">
        <v>2023</v>
      </c>
      <c r="J5340" s="181" t="s">
        <v>2287</v>
      </c>
      <c r="K5340" s="170" t="s">
        <v>2287</v>
      </c>
      <c r="L5340" s="170" t="s">
        <v>513</v>
      </c>
      <c r="M5340" s="191" t="s">
        <v>19921</v>
      </c>
      <c r="N5340" s="191" t="s">
        <v>19912</v>
      </c>
      <c r="O5340" s="170" t="s">
        <v>280</v>
      </c>
      <c r="P5340" s="170" t="s">
        <v>920</v>
      </c>
      <c r="Q5340" s="170" t="s">
        <v>20859</v>
      </c>
      <c r="R5340" s="170" t="s">
        <v>700</v>
      </c>
      <c r="S5340" s="170" t="s">
        <v>896</v>
      </c>
      <c r="T5340" s="170" t="s">
        <v>512</v>
      </c>
      <c r="U5340" s="177" t="s">
        <v>718</v>
      </c>
      <c r="V5340" s="177" t="s">
        <v>1128</v>
      </c>
      <c r="W5340" s="170" t="s">
        <v>20892</v>
      </c>
      <c r="X5340" s="170">
        <v>0.18</v>
      </c>
      <c r="Y5340" s="170"/>
      <c r="Z5340" s="170"/>
      <c r="AB5340" s="170"/>
      <c r="AC5340" s="170"/>
      <c r="AD5340" s="170"/>
      <c r="AE5340" s="170"/>
      <c r="AF5340" s="170"/>
      <c r="AG5340" s="170"/>
      <c r="AH5340" s="170"/>
      <c r="AI5340" s="170"/>
      <c r="AJ5340" s="170"/>
      <c r="AK5340" s="170"/>
      <c r="AL5340" s="170"/>
      <c r="AM5340" s="170"/>
      <c r="AN5340" s="170"/>
      <c r="AO5340" s="170"/>
      <c r="AP5340" s="170"/>
      <c r="AQ5340" s="170"/>
      <c r="AR5340" s="170"/>
      <c r="AS5340" s="170"/>
      <c r="AX5340" s="170"/>
      <c r="AY5340" s="170"/>
      <c r="AZ5340" s="170"/>
      <c r="BA5340" s="170"/>
      <c r="BB5340" s="170"/>
      <c r="BC5340" s="170"/>
      <c r="BD5340" s="170"/>
      <c r="BE5340" s="170"/>
      <c r="BF5340" s="170"/>
      <c r="BG5340" s="170"/>
      <c r="BH5340" s="170"/>
      <c r="BI5340" s="170"/>
      <c r="BJ5340" s="170"/>
      <c r="BK5340" s="170"/>
      <c r="BL5340" s="170"/>
      <c r="BM5340" s="170"/>
      <c r="BN5340" s="170"/>
      <c r="BO5340" s="170"/>
      <c r="BP5340" s="170"/>
      <c r="BQ5340" s="170"/>
      <c r="BR5340" s="170"/>
      <c r="BS5340" s="170"/>
    </row>
    <row r="5341" spans="1:71">
      <c r="A5341" s="170" t="s">
        <v>20196</v>
      </c>
      <c r="B5341" s="177" t="s">
        <v>20197</v>
      </c>
      <c r="C5341" s="170"/>
      <c r="D5341" s="177" t="s">
        <v>508</v>
      </c>
      <c r="E5341" s="177" t="s">
        <v>20893</v>
      </c>
      <c r="F5341" s="191" t="s">
        <v>20894</v>
      </c>
      <c r="G5341" s="170" t="s">
        <v>1366</v>
      </c>
      <c r="H5341" s="170" t="s">
        <v>1366</v>
      </c>
      <c r="I5341" s="177">
        <v>2023</v>
      </c>
      <c r="J5341" s="181" t="s">
        <v>2287</v>
      </c>
      <c r="K5341" s="170" t="s">
        <v>2287</v>
      </c>
      <c r="L5341" s="170" t="s">
        <v>550</v>
      </c>
      <c r="M5341" s="170" t="s">
        <v>19912</v>
      </c>
      <c r="N5341" s="191" t="s">
        <v>19912</v>
      </c>
      <c r="O5341" s="170" t="s">
        <v>75</v>
      </c>
      <c r="P5341" s="170" t="s">
        <v>920</v>
      </c>
      <c r="Q5341" s="170" t="s">
        <v>20859</v>
      </c>
      <c r="R5341" s="177" t="s">
        <v>1120</v>
      </c>
      <c r="S5341" s="170" t="s">
        <v>718</v>
      </c>
      <c r="T5341" s="170" t="s">
        <v>512</v>
      </c>
      <c r="U5341" s="177" t="s">
        <v>718</v>
      </c>
      <c r="V5341" s="177" t="s">
        <v>1122</v>
      </c>
      <c r="W5341" s="177" t="s">
        <v>19924</v>
      </c>
      <c r="X5341" s="170"/>
      <c r="Y5341" s="177" t="s">
        <v>19925</v>
      </c>
      <c r="Z5341" s="170"/>
      <c r="AB5341" s="170"/>
      <c r="AC5341" s="170"/>
      <c r="AD5341" s="170"/>
      <c r="AE5341" s="170"/>
      <c r="AF5341" s="170"/>
      <c r="AG5341" s="170"/>
      <c r="AH5341" s="170"/>
      <c r="AI5341" s="170"/>
      <c r="AJ5341" s="170"/>
      <c r="AK5341" s="170"/>
      <c r="AL5341" s="170"/>
      <c r="AM5341" s="170"/>
      <c r="AN5341" s="170"/>
      <c r="AO5341" s="170"/>
      <c r="AP5341" s="170"/>
      <c r="AQ5341" s="170" t="s">
        <v>20869</v>
      </c>
      <c r="AR5341" s="170"/>
      <c r="AS5341" s="170"/>
      <c r="AX5341" s="170"/>
      <c r="AY5341" s="170"/>
      <c r="AZ5341" s="170"/>
      <c r="BA5341" s="170"/>
      <c r="BB5341" s="170"/>
      <c r="BC5341" s="170"/>
      <c r="BD5341" s="170"/>
      <c r="BE5341" s="170"/>
      <c r="BF5341" s="170"/>
      <c r="BG5341" s="170"/>
      <c r="BH5341" s="170"/>
      <c r="BI5341" s="170"/>
      <c r="BJ5341" s="170"/>
      <c r="BK5341" s="170"/>
      <c r="BL5341" s="170"/>
      <c r="BM5341" s="170"/>
      <c r="BN5341" s="170"/>
      <c r="BO5341" s="170"/>
      <c r="BP5341" s="170"/>
      <c r="BQ5341" s="170"/>
      <c r="BR5341" s="170"/>
      <c r="BS5341" s="170"/>
    </row>
    <row r="5342" spans="1:71">
      <c r="A5342" s="170" t="s">
        <v>20196</v>
      </c>
      <c r="B5342" s="177" t="s">
        <v>20197</v>
      </c>
      <c r="C5342" s="170"/>
      <c r="D5342" s="177" t="s">
        <v>508</v>
      </c>
      <c r="E5342" s="177" t="s">
        <v>20895</v>
      </c>
      <c r="F5342" s="191" t="s">
        <v>20896</v>
      </c>
      <c r="G5342" s="170" t="s">
        <v>1385</v>
      </c>
      <c r="H5342" s="170" t="s">
        <v>1385</v>
      </c>
      <c r="I5342" s="177">
        <v>2023</v>
      </c>
      <c r="J5342" s="181" t="s">
        <v>2287</v>
      </c>
      <c r="K5342" s="170" t="s">
        <v>2287</v>
      </c>
      <c r="L5342" s="170" t="s">
        <v>550</v>
      </c>
      <c r="M5342" s="170" t="s">
        <v>19912</v>
      </c>
      <c r="N5342" s="191" t="s">
        <v>19912</v>
      </c>
      <c r="O5342" s="170" t="s">
        <v>195</v>
      </c>
      <c r="P5342" s="177" t="e">
        <v>#N/A</v>
      </c>
      <c r="Q5342" s="170" t="s">
        <v>20859</v>
      </c>
      <c r="R5342" s="170" t="s">
        <v>600</v>
      </c>
      <c r="S5342" s="170" t="s">
        <v>601</v>
      </c>
      <c r="T5342" s="191" t="s">
        <v>2322</v>
      </c>
      <c r="U5342" s="177" t="s">
        <v>718</v>
      </c>
      <c r="V5342" s="177">
        <v>6400</v>
      </c>
      <c r="W5342" s="170" t="s">
        <v>920</v>
      </c>
      <c r="X5342" s="170" t="s">
        <v>943</v>
      </c>
      <c r="Y5342" s="191" t="s">
        <v>674</v>
      </c>
      <c r="Z5342" s="170" t="s">
        <v>718</v>
      </c>
      <c r="AA5342" s="177">
        <v>13585</v>
      </c>
      <c r="AB5342" s="170"/>
      <c r="AC5342" s="170" t="s">
        <v>1745</v>
      </c>
      <c r="AD5342" s="170" t="s">
        <v>20897</v>
      </c>
      <c r="AE5342" s="191" t="s">
        <v>1064</v>
      </c>
      <c r="AF5342" s="170"/>
      <c r="AG5342" s="170"/>
      <c r="AH5342" s="170"/>
      <c r="AI5342" s="170"/>
      <c r="AJ5342" s="170"/>
      <c r="AK5342" s="170"/>
      <c r="AL5342" s="170"/>
      <c r="AM5342" s="170"/>
      <c r="AN5342" s="170"/>
      <c r="AO5342" s="170"/>
      <c r="AP5342" s="170"/>
      <c r="AQ5342" s="170"/>
      <c r="AR5342" s="170"/>
      <c r="AS5342" s="170"/>
      <c r="AX5342" s="170"/>
      <c r="AY5342" s="170"/>
      <c r="AZ5342" s="170"/>
      <c r="BA5342" s="170"/>
      <c r="BB5342" s="170"/>
      <c r="BC5342" s="170"/>
      <c r="BD5342" s="170"/>
      <c r="BE5342" s="170"/>
      <c r="BF5342" s="170"/>
      <c r="BG5342" s="170"/>
      <c r="BH5342" s="170"/>
      <c r="BI5342" s="170"/>
      <c r="BJ5342" s="170"/>
      <c r="BK5342" s="170"/>
      <c r="BL5342" s="170"/>
      <c r="BM5342" s="170"/>
      <c r="BN5342" s="170"/>
      <c r="BO5342" s="170"/>
      <c r="BP5342" s="170"/>
      <c r="BQ5342" s="170"/>
      <c r="BR5342" s="170"/>
      <c r="BS5342" s="170"/>
    </row>
    <row r="5343" spans="1:71">
      <c r="A5343" s="170" t="s">
        <v>20196</v>
      </c>
      <c r="B5343" s="177" t="s">
        <v>20197</v>
      </c>
      <c r="C5343" s="170"/>
      <c r="D5343" s="177" t="s">
        <v>508</v>
      </c>
      <c r="E5343" s="177" t="s">
        <v>20898</v>
      </c>
      <c r="F5343" s="191" t="s">
        <v>20899</v>
      </c>
      <c r="G5343" s="170" t="s">
        <v>1385</v>
      </c>
      <c r="H5343" s="170" t="s">
        <v>1385</v>
      </c>
      <c r="I5343" s="177">
        <v>2023</v>
      </c>
      <c r="J5343" s="181" t="s">
        <v>2287</v>
      </c>
      <c r="K5343" s="170" t="s">
        <v>2287</v>
      </c>
      <c r="L5343" s="170" t="s">
        <v>901</v>
      </c>
      <c r="M5343" s="170" t="s">
        <v>20863</v>
      </c>
      <c r="N5343" s="191" t="s">
        <v>19912</v>
      </c>
      <c r="O5343" s="170" t="s">
        <v>324</v>
      </c>
      <c r="P5343" s="177" t="s">
        <v>903</v>
      </c>
      <c r="Q5343" s="170" t="s">
        <v>20859</v>
      </c>
      <c r="R5343" s="170" t="s">
        <v>951</v>
      </c>
      <c r="S5343" s="170" t="s">
        <v>952</v>
      </c>
      <c r="T5343" s="170" t="s">
        <v>512</v>
      </c>
      <c r="U5343" s="177" t="s">
        <v>20900</v>
      </c>
      <c r="V5343" s="177" t="s">
        <v>1136</v>
      </c>
      <c r="W5343" s="170" t="s">
        <v>908</v>
      </c>
      <c r="Y5343" s="177" t="s">
        <v>909</v>
      </c>
      <c r="Z5343" s="177" t="s">
        <v>908</v>
      </c>
      <c r="AA5343" s="177" t="s">
        <v>1148</v>
      </c>
      <c r="AB5343" s="177" t="s">
        <v>956</v>
      </c>
      <c r="AC5343" s="183" t="s">
        <v>718</v>
      </c>
      <c r="AD5343" s="177" t="s">
        <v>957</v>
      </c>
      <c r="AE5343" s="183" t="s">
        <v>5997</v>
      </c>
      <c r="AF5343" s="177" t="s">
        <v>912</v>
      </c>
      <c r="AG5343" s="177" t="s">
        <v>908</v>
      </c>
      <c r="AH5343" s="177" t="s">
        <v>958</v>
      </c>
      <c r="AI5343" s="177" t="s">
        <v>908</v>
      </c>
      <c r="AJ5343" s="177" t="s">
        <v>7964</v>
      </c>
      <c r="AK5343" s="177" t="s">
        <v>982</v>
      </c>
      <c r="AL5343" s="177" t="s">
        <v>959</v>
      </c>
      <c r="AM5343" s="170" t="s">
        <v>960</v>
      </c>
      <c r="AP5343" s="170" t="s">
        <v>908</v>
      </c>
      <c r="AQ5343" s="177" t="s">
        <v>1731</v>
      </c>
      <c r="AR5343" s="170"/>
      <c r="AS5343" s="170"/>
      <c r="AW5343" s="177"/>
      <c r="AZ5343" s="170"/>
      <c r="BA5343" s="170"/>
      <c r="BB5343" s="170"/>
      <c r="BC5343" s="170"/>
      <c r="BD5343" s="170"/>
      <c r="BE5343" s="170"/>
      <c r="BF5343" s="170"/>
      <c r="BG5343" s="170"/>
      <c r="BH5343" s="170"/>
      <c r="BI5343" s="170"/>
      <c r="BJ5343" s="170"/>
      <c r="BK5343" s="170"/>
      <c r="BL5343" s="170"/>
      <c r="BM5343" s="170"/>
      <c r="BN5343" s="170"/>
      <c r="BO5343" s="170"/>
      <c r="BP5343" s="170"/>
      <c r="BQ5343" s="170"/>
      <c r="BR5343" s="170"/>
      <c r="BS5343" s="170"/>
    </row>
    <row r="5344" spans="1:71">
      <c r="A5344" s="170" t="s">
        <v>20196</v>
      </c>
      <c r="B5344" s="177" t="s">
        <v>20197</v>
      </c>
      <c r="C5344" s="170"/>
      <c r="D5344" s="177" t="s">
        <v>508</v>
      </c>
      <c r="E5344" s="177" t="s">
        <v>2034</v>
      </c>
      <c r="F5344" s="191" t="s">
        <v>20901</v>
      </c>
      <c r="G5344" s="170" t="s">
        <v>1385</v>
      </c>
      <c r="H5344" s="170" t="s">
        <v>1385</v>
      </c>
      <c r="I5344" s="177">
        <v>2023</v>
      </c>
      <c r="J5344" s="181" t="s">
        <v>2287</v>
      </c>
      <c r="K5344" s="170" t="s">
        <v>2287</v>
      </c>
      <c r="L5344" s="170" t="s">
        <v>513</v>
      </c>
      <c r="M5344" s="191" t="s">
        <v>19921</v>
      </c>
      <c r="N5344" s="191" t="s">
        <v>19912</v>
      </c>
      <c r="O5344" s="170" t="s">
        <v>280</v>
      </c>
      <c r="P5344" s="170" t="s">
        <v>920</v>
      </c>
      <c r="Q5344" s="170" t="s">
        <v>20859</v>
      </c>
      <c r="R5344" s="170" t="s">
        <v>700</v>
      </c>
      <c r="S5344" s="170" t="s">
        <v>896</v>
      </c>
      <c r="T5344" s="170" t="s">
        <v>512</v>
      </c>
      <c r="U5344" s="177" t="s">
        <v>718</v>
      </c>
      <c r="V5344" s="177" t="s">
        <v>1128</v>
      </c>
      <c r="W5344" s="170" t="s">
        <v>20902</v>
      </c>
      <c r="X5344" s="170">
        <v>0.18</v>
      </c>
      <c r="Y5344" s="170"/>
      <c r="Z5344" s="170"/>
      <c r="AB5344" s="170"/>
      <c r="AC5344" s="170"/>
      <c r="AD5344" s="170"/>
      <c r="AE5344" s="170"/>
      <c r="AF5344" s="170"/>
      <c r="AG5344" s="170"/>
      <c r="AH5344" s="170"/>
      <c r="AI5344" s="170"/>
      <c r="AJ5344" s="170"/>
      <c r="AK5344" s="170"/>
      <c r="AL5344" s="170"/>
      <c r="AM5344" s="170"/>
      <c r="AN5344" s="170"/>
      <c r="AO5344" s="170"/>
      <c r="AP5344" s="170"/>
      <c r="AQ5344" s="170"/>
      <c r="AR5344" s="170"/>
      <c r="AS5344" s="170"/>
      <c r="AX5344" s="170"/>
      <c r="AY5344" s="170"/>
      <c r="AZ5344" s="170"/>
      <c r="BA5344" s="170"/>
      <c r="BB5344" s="170"/>
      <c r="BC5344" s="170"/>
      <c r="BD5344" s="170"/>
      <c r="BE5344" s="170"/>
      <c r="BF5344" s="170"/>
      <c r="BG5344" s="170"/>
      <c r="BH5344" s="170"/>
      <c r="BI5344" s="170"/>
      <c r="BJ5344" s="170"/>
      <c r="BK5344" s="170"/>
      <c r="BL5344" s="170"/>
      <c r="BM5344" s="170"/>
      <c r="BN5344" s="170"/>
      <c r="BO5344" s="170"/>
      <c r="BP5344" s="170"/>
      <c r="BQ5344" s="170"/>
      <c r="BR5344" s="170"/>
      <c r="BS5344" s="170"/>
    </row>
    <row r="5345" spans="1:71">
      <c r="A5345" s="170" t="s">
        <v>20196</v>
      </c>
      <c r="B5345" s="177" t="s">
        <v>20197</v>
      </c>
      <c r="C5345" s="170"/>
      <c r="D5345" s="177" t="s">
        <v>508</v>
      </c>
      <c r="E5345" s="177" t="s">
        <v>20903</v>
      </c>
      <c r="F5345" s="191" t="s">
        <v>20904</v>
      </c>
      <c r="G5345" s="170" t="s">
        <v>1385</v>
      </c>
      <c r="H5345" s="170" t="s">
        <v>1385</v>
      </c>
      <c r="I5345" s="177">
        <v>2023</v>
      </c>
      <c r="J5345" s="181" t="s">
        <v>2287</v>
      </c>
      <c r="K5345" s="170" t="s">
        <v>2287</v>
      </c>
      <c r="L5345" s="170" t="s">
        <v>550</v>
      </c>
      <c r="M5345" s="170" t="s">
        <v>19912</v>
      </c>
      <c r="N5345" s="191" t="s">
        <v>19912</v>
      </c>
      <c r="O5345" s="170" t="s">
        <v>75</v>
      </c>
      <c r="P5345" s="170" t="s">
        <v>920</v>
      </c>
      <c r="Q5345" s="170" t="s">
        <v>20859</v>
      </c>
      <c r="R5345" s="177" t="s">
        <v>1120</v>
      </c>
      <c r="S5345" s="170" t="s">
        <v>718</v>
      </c>
      <c r="T5345" s="170" t="s">
        <v>512</v>
      </c>
      <c r="U5345" s="177" t="s">
        <v>718</v>
      </c>
      <c r="V5345" s="177" t="s">
        <v>1122</v>
      </c>
      <c r="W5345" s="177" t="s">
        <v>19924</v>
      </c>
      <c r="X5345" s="170"/>
      <c r="Y5345" s="177" t="s">
        <v>19925</v>
      </c>
      <c r="Z5345" s="170"/>
      <c r="AB5345" s="170"/>
      <c r="AC5345" s="170"/>
      <c r="AD5345" s="170"/>
      <c r="AE5345" s="170"/>
      <c r="AF5345" s="170"/>
      <c r="AG5345" s="170"/>
      <c r="AH5345" s="170"/>
      <c r="AI5345" s="170"/>
      <c r="AJ5345" s="170"/>
      <c r="AK5345" s="170"/>
      <c r="AL5345" s="170"/>
      <c r="AM5345" s="170"/>
      <c r="AN5345" s="170"/>
      <c r="AO5345" s="170"/>
      <c r="AP5345" s="170"/>
      <c r="AQ5345" s="170" t="s">
        <v>20869</v>
      </c>
      <c r="AR5345" s="170"/>
      <c r="AS5345" s="170"/>
      <c r="AX5345" s="170"/>
      <c r="AY5345" s="170"/>
      <c r="AZ5345" s="170"/>
      <c r="BA5345" s="170"/>
      <c r="BB5345" s="170"/>
      <c r="BC5345" s="170"/>
      <c r="BD5345" s="170"/>
      <c r="BE5345" s="170"/>
      <c r="BF5345" s="170"/>
      <c r="BG5345" s="170"/>
      <c r="BH5345" s="170"/>
      <c r="BI5345" s="170"/>
      <c r="BJ5345" s="170"/>
      <c r="BK5345" s="170"/>
      <c r="BL5345" s="170"/>
      <c r="BM5345" s="170"/>
      <c r="BN5345" s="170"/>
      <c r="BO5345" s="170"/>
      <c r="BP5345" s="170"/>
      <c r="BQ5345" s="170"/>
      <c r="BR5345" s="170"/>
      <c r="BS5345" s="170"/>
    </row>
    <row r="5346" spans="1:71">
      <c r="A5346" s="170" t="s">
        <v>20196</v>
      </c>
      <c r="B5346" s="177" t="s">
        <v>20197</v>
      </c>
      <c r="C5346" s="170"/>
      <c r="D5346" s="177" t="s">
        <v>508</v>
      </c>
      <c r="E5346" s="177" t="s">
        <v>3762</v>
      </c>
      <c r="F5346" s="191" t="s">
        <v>20905</v>
      </c>
      <c r="G5346" s="170" t="s">
        <v>955</v>
      </c>
      <c r="H5346" s="170" t="s">
        <v>955</v>
      </c>
      <c r="I5346" s="177">
        <v>2023</v>
      </c>
      <c r="J5346" s="181" t="s">
        <v>2287</v>
      </c>
      <c r="K5346" s="170" t="s">
        <v>2287</v>
      </c>
      <c r="L5346" s="170" t="s">
        <v>550</v>
      </c>
      <c r="M5346" s="170" t="s">
        <v>19912</v>
      </c>
      <c r="N5346" s="191" t="s">
        <v>19912</v>
      </c>
      <c r="O5346" s="170" t="s">
        <v>195</v>
      </c>
      <c r="P5346" s="177" t="e">
        <v>#N/A</v>
      </c>
      <c r="Q5346" s="170" t="s">
        <v>20150</v>
      </c>
      <c r="R5346" s="170" t="s">
        <v>600</v>
      </c>
      <c r="S5346" s="170" t="s">
        <v>601</v>
      </c>
      <c r="T5346" s="191" t="s">
        <v>2322</v>
      </c>
      <c r="U5346" s="177" t="s">
        <v>718</v>
      </c>
      <c r="V5346" s="177">
        <v>6400</v>
      </c>
      <c r="W5346" s="170" t="s">
        <v>920</v>
      </c>
      <c r="X5346" s="170" t="s">
        <v>943</v>
      </c>
      <c r="Y5346" s="191" t="s">
        <v>674</v>
      </c>
      <c r="Z5346" s="170" t="s">
        <v>718</v>
      </c>
      <c r="AA5346" s="177">
        <v>13585</v>
      </c>
      <c r="AB5346" s="170"/>
      <c r="AC5346" s="170" t="s">
        <v>1722</v>
      </c>
      <c r="AD5346" s="170" t="s">
        <v>20906</v>
      </c>
      <c r="AE5346" s="191" t="s">
        <v>1064</v>
      </c>
      <c r="AF5346" s="170"/>
      <c r="AG5346" s="170"/>
      <c r="AH5346" s="170"/>
      <c r="AI5346" s="170"/>
      <c r="AJ5346" s="170"/>
      <c r="AK5346" s="170"/>
      <c r="AL5346" s="170"/>
      <c r="AM5346" s="170"/>
      <c r="AN5346" s="170"/>
      <c r="AO5346" s="170"/>
      <c r="AP5346" s="170"/>
      <c r="AQ5346" s="170"/>
      <c r="AR5346" s="170"/>
      <c r="AS5346" s="170"/>
      <c r="AX5346" s="170"/>
      <c r="AY5346" s="170"/>
      <c r="AZ5346" s="170"/>
      <c r="BA5346" s="170"/>
      <c r="BB5346" s="170"/>
      <c r="BC5346" s="170"/>
      <c r="BD5346" s="170"/>
      <c r="BE5346" s="170"/>
      <c r="BF5346" s="170"/>
      <c r="BG5346" s="170"/>
      <c r="BH5346" s="170"/>
      <c r="BI5346" s="170"/>
      <c r="BJ5346" s="170"/>
      <c r="BK5346" s="170"/>
      <c r="BL5346" s="170"/>
      <c r="BM5346" s="170"/>
      <c r="BN5346" s="170"/>
      <c r="BO5346" s="170"/>
      <c r="BP5346" s="170"/>
      <c r="BQ5346" s="170"/>
      <c r="BR5346" s="170"/>
      <c r="BS5346" s="170"/>
    </row>
    <row r="5347" spans="1:71">
      <c r="A5347" s="170" t="s">
        <v>20196</v>
      </c>
      <c r="B5347" s="177" t="s">
        <v>20197</v>
      </c>
      <c r="C5347" s="170"/>
      <c r="D5347" s="177" t="s">
        <v>508</v>
      </c>
      <c r="E5347" s="177" t="s">
        <v>10460</v>
      </c>
      <c r="F5347" s="191" t="s">
        <v>20907</v>
      </c>
      <c r="G5347" s="170" t="s">
        <v>955</v>
      </c>
      <c r="H5347" s="170" t="s">
        <v>955</v>
      </c>
      <c r="I5347" s="177">
        <v>2023</v>
      </c>
      <c r="J5347" s="181" t="s">
        <v>2287</v>
      </c>
      <c r="K5347" s="170" t="s">
        <v>2287</v>
      </c>
      <c r="L5347" s="170" t="s">
        <v>901</v>
      </c>
      <c r="M5347" s="170" t="s">
        <v>20863</v>
      </c>
      <c r="N5347" s="191" t="s">
        <v>19912</v>
      </c>
      <c r="O5347" s="170" t="s">
        <v>324</v>
      </c>
      <c r="P5347" s="177" t="s">
        <v>903</v>
      </c>
      <c r="Q5347" s="170" t="s">
        <v>20150</v>
      </c>
      <c r="R5347" s="170" t="s">
        <v>951</v>
      </c>
      <c r="S5347" s="170" t="s">
        <v>952</v>
      </c>
      <c r="T5347" s="170" t="s">
        <v>512</v>
      </c>
      <c r="U5347" s="177" t="s">
        <v>20900</v>
      </c>
      <c r="V5347" s="177" t="s">
        <v>1136</v>
      </c>
      <c r="W5347" s="170" t="s">
        <v>908</v>
      </c>
      <c r="Y5347" s="177" t="s">
        <v>909</v>
      </c>
      <c r="Z5347" s="177" t="s">
        <v>908</v>
      </c>
      <c r="AA5347" s="177" t="s">
        <v>1148</v>
      </c>
      <c r="AB5347" s="177" t="s">
        <v>956</v>
      </c>
      <c r="AC5347" s="183" t="s">
        <v>718</v>
      </c>
      <c r="AD5347" s="177" t="s">
        <v>957</v>
      </c>
      <c r="AE5347" s="183" t="s">
        <v>5997</v>
      </c>
      <c r="AF5347" s="177" t="s">
        <v>912</v>
      </c>
      <c r="AG5347" s="177" t="s">
        <v>908</v>
      </c>
      <c r="AH5347" s="177" t="s">
        <v>958</v>
      </c>
      <c r="AI5347" s="177" t="s">
        <v>908</v>
      </c>
      <c r="AJ5347" s="177" t="s">
        <v>7964</v>
      </c>
      <c r="AK5347" s="177" t="s">
        <v>914</v>
      </c>
      <c r="AL5347" s="177" t="s">
        <v>959</v>
      </c>
      <c r="AM5347" s="170" t="s">
        <v>960</v>
      </c>
      <c r="AP5347" s="170" t="s">
        <v>908</v>
      </c>
      <c r="AQ5347" s="177" t="s">
        <v>1731</v>
      </c>
      <c r="AR5347" s="170"/>
      <c r="AS5347" s="170"/>
      <c r="AW5347" s="177"/>
      <c r="AZ5347" s="170"/>
      <c r="BA5347" s="170"/>
      <c r="BB5347" s="170"/>
      <c r="BC5347" s="170"/>
      <c r="BD5347" s="170"/>
      <c r="BE5347" s="170"/>
      <c r="BF5347" s="170"/>
      <c r="BG5347" s="170"/>
      <c r="BH5347" s="170"/>
      <c r="BI5347" s="170"/>
      <c r="BJ5347" s="170"/>
      <c r="BK5347" s="170"/>
      <c r="BL5347" s="170"/>
      <c r="BM5347" s="170"/>
      <c r="BN5347" s="170"/>
      <c r="BO5347" s="170"/>
      <c r="BP5347" s="170"/>
      <c r="BQ5347" s="170"/>
      <c r="BR5347" s="170"/>
      <c r="BS5347" s="170"/>
    </row>
    <row r="5348" spans="1:71">
      <c r="A5348" s="170" t="s">
        <v>20196</v>
      </c>
      <c r="B5348" s="177" t="s">
        <v>20197</v>
      </c>
      <c r="C5348" s="170"/>
      <c r="D5348" s="177" t="s">
        <v>508</v>
      </c>
      <c r="E5348" s="177" t="s">
        <v>20908</v>
      </c>
      <c r="F5348" s="191" t="s">
        <v>20909</v>
      </c>
      <c r="G5348" s="170" t="s">
        <v>955</v>
      </c>
      <c r="H5348" s="170" t="s">
        <v>955</v>
      </c>
      <c r="I5348" s="177">
        <v>2023</v>
      </c>
      <c r="J5348" s="181" t="s">
        <v>2287</v>
      </c>
      <c r="K5348" s="170" t="s">
        <v>2287</v>
      </c>
      <c r="L5348" s="170" t="s">
        <v>513</v>
      </c>
      <c r="M5348" s="191" t="s">
        <v>19921</v>
      </c>
      <c r="N5348" s="191" t="s">
        <v>19912</v>
      </c>
      <c r="O5348" s="170" t="s">
        <v>280</v>
      </c>
      <c r="P5348" s="170" t="s">
        <v>920</v>
      </c>
      <c r="Q5348" s="170" t="s">
        <v>20150</v>
      </c>
      <c r="R5348" s="170" t="s">
        <v>700</v>
      </c>
      <c r="S5348" s="170" t="s">
        <v>896</v>
      </c>
      <c r="T5348" s="170" t="s">
        <v>512</v>
      </c>
      <c r="U5348" s="177" t="s">
        <v>718</v>
      </c>
      <c r="V5348" s="177" t="s">
        <v>1128</v>
      </c>
      <c r="W5348" s="170" t="s">
        <v>20910</v>
      </c>
      <c r="X5348" s="170">
        <v>0.18</v>
      </c>
      <c r="Y5348" s="170"/>
      <c r="Z5348" s="170"/>
      <c r="AB5348" s="170"/>
      <c r="AC5348" s="170"/>
      <c r="AD5348" s="170"/>
      <c r="AE5348" s="170"/>
      <c r="AF5348" s="170"/>
      <c r="AG5348" s="170"/>
      <c r="AH5348" s="170"/>
      <c r="AI5348" s="170"/>
      <c r="AJ5348" s="170"/>
      <c r="AK5348" s="170"/>
      <c r="AL5348" s="170"/>
      <c r="AM5348" s="170"/>
      <c r="AN5348" s="170"/>
      <c r="AO5348" s="170"/>
      <c r="AP5348" s="170"/>
      <c r="AQ5348" s="170"/>
      <c r="AR5348" s="170"/>
      <c r="AS5348" s="170"/>
      <c r="AX5348" s="170"/>
      <c r="AY5348" s="170"/>
      <c r="AZ5348" s="170"/>
      <c r="BA5348" s="170"/>
      <c r="BB5348" s="170"/>
      <c r="BC5348" s="170"/>
      <c r="BD5348" s="170"/>
      <c r="BE5348" s="170"/>
      <c r="BF5348" s="170"/>
      <c r="BG5348" s="170"/>
      <c r="BH5348" s="170"/>
      <c r="BI5348" s="170"/>
      <c r="BJ5348" s="170"/>
      <c r="BK5348" s="170"/>
      <c r="BL5348" s="170"/>
      <c r="BM5348" s="170"/>
      <c r="BN5348" s="170"/>
      <c r="BO5348" s="170"/>
      <c r="BP5348" s="170"/>
      <c r="BQ5348" s="170"/>
      <c r="BR5348" s="170"/>
      <c r="BS5348" s="170"/>
    </row>
    <row r="5349" spans="1:71">
      <c r="A5349" s="170" t="s">
        <v>20196</v>
      </c>
      <c r="B5349" s="177" t="s">
        <v>20197</v>
      </c>
      <c r="C5349" s="170"/>
      <c r="D5349" s="177" t="s">
        <v>508</v>
      </c>
      <c r="E5349" s="177" t="s">
        <v>13173</v>
      </c>
      <c r="F5349" s="191" t="s">
        <v>20911</v>
      </c>
      <c r="G5349" s="170" t="s">
        <v>955</v>
      </c>
      <c r="H5349" s="170" t="s">
        <v>955</v>
      </c>
      <c r="I5349" s="177">
        <v>2023</v>
      </c>
      <c r="J5349" s="181" t="s">
        <v>2287</v>
      </c>
      <c r="K5349" s="170" t="s">
        <v>2287</v>
      </c>
      <c r="L5349" s="170" t="s">
        <v>550</v>
      </c>
      <c r="M5349" s="170" t="s">
        <v>19912</v>
      </c>
      <c r="N5349" s="191" t="s">
        <v>19912</v>
      </c>
      <c r="O5349" s="170" t="s">
        <v>75</v>
      </c>
      <c r="P5349" s="170" t="s">
        <v>920</v>
      </c>
      <c r="Q5349" s="170" t="s">
        <v>20150</v>
      </c>
      <c r="R5349" s="177" t="s">
        <v>1120</v>
      </c>
      <c r="S5349" s="170" t="s">
        <v>718</v>
      </c>
      <c r="T5349" s="170" t="s">
        <v>512</v>
      </c>
      <c r="U5349" s="177" t="s">
        <v>718</v>
      </c>
      <c r="V5349" s="177" t="s">
        <v>1122</v>
      </c>
      <c r="W5349" s="177" t="s">
        <v>19924</v>
      </c>
      <c r="X5349" s="170"/>
      <c r="Y5349" s="177" t="s">
        <v>19925</v>
      </c>
      <c r="Z5349" s="170"/>
      <c r="AB5349" s="170"/>
      <c r="AC5349" s="170"/>
      <c r="AD5349" s="170"/>
      <c r="AE5349" s="170"/>
      <c r="AF5349" s="170"/>
      <c r="AG5349" s="170"/>
      <c r="AH5349" s="170"/>
      <c r="AI5349" s="170"/>
      <c r="AJ5349" s="170"/>
      <c r="AK5349" s="170"/>
      <c r="AL5349" s="170"/>
      <c r="AM5349" s="170"/>
      <c r="AN5349" s="170"/>
      <c r="AO5349" s="170"/>
      <c r="AP5349" s="170"/>
      <c r="AQ5349" s="170" t="s">
        <v>20869</v>
      </c>
      <c r="AR5349" s="170"/>
      <c r="AS5349" s="170"/>
      <c r="AX5349" s="170"/>
      <c r="AY5349" s="170"/>
      <c r="AZ5349" s="170"/>
      <c r="BA5349" s="170"/>
      <c r="BB5349" s="170"/>
      <c r="BC5349" s="170"/>
      <c r="BD5349" s="170"/>
      <c r="BE5349" s="170"/>
      <c r="BF5349" s="170"/>
      <c r="BG5349" s="170"/>
      <c r="BH5349" s="170"/>
      <c r="BI5349" s="170"/>
      <c r="BJ5349" s="170"/>
      <c r="BK5349" s="170"/>
      <c r="BL5349" s="170"/>
      <c r="BM5349" s="170"/>
      <c r="BN5349" s="170"/>
      <c r="BO5349" s="170"/>
      <c r="BP5349" s="170"/>
      <c r="BQ5349" s="170"/>
      <c r="BR5349" s="170"/>
      <c r="BS5349" s="170"/>
    </row>
    <row r="5350" spans="1:71">
      <c r="A5350" s="170" t="s">
        <v>20196</v>
      </c>
      <c r="B5350" s="177" t="s">
        <v>20197</v>
      </c>
      <c r="C5350" s="170"/>
      <c r="D5350" s="177" t="s">
        <v>508</v>
      </c>
      <c r="E5350" s="177" t="s">
        <v>20912</v>
      </c>
      <c r="F5350" s="191" t="s">
        <v>20913</v>
      </c>
      <c r="G5350" s="170" t="s">
        <v>1469</v>
      </c>
      <c r="H5350" s="170" t="s">
        <v>1469</v>
      </c>
      <c r="I5350" s="177">
        <v>2023</v>
      </c>
      <c r="J5350" s="181" t="s">
        <v>2287</v>
      </c>
      <c r="K5350" s="170" t="s">
        <v>2287</v>
      </c>
      <c r="L5350" s="170" t="s">
        <v>550</v>
      </c>
      <c r="M5350" s="170" t="s">
        <v>19912</v>
      </c>
      <c r="N5350" s="191" t="s">
        <v>19912</v>
      </c>
      <c r="O5350" s="170" t="s">
        <v>195</v>
      </c>
      <c r="P5350" s="177" t="e">
        <v>#N/A</v>
      </c>
      <c r="Q5350" s="170" t="s">
        <v>20150</v>
      </c>
      <c r="R5350" s="170" t="s">
        <v>600</v>
      </c>
      <c r="S5350" s="170" t="s">
        <v>601</v>
      </c>
      <c r="T5350" s="191" t="s">
        <v>2322</v>
      </c>
      <c r="U5350" s="177" t="s">
        <v>718</v>
      </c>
      <c r="V5350" s="177">
        <v>6400</v>
      </c>
      <c r="W5350" s="170" t="s">
        <v>920</v>
      </c>
      <c r="X5350" s="170" t="s">
        <v>943</v>
      </c>
      <c r="Y5350" s="191" t="s">
        <v>674</v>
      </c>
      <c r="Z5350" s="170" t="s">
        <v>718</v>
      </c>
      <c r="AA5350" s="177">
        <v>13585</v>
      </c>
      <c r="AB5350" s="170"/>
      <c r="AC5350" s="170" t="s">
        <v>1722</v>
      </c>
      <c r="AD5350" s="170" t="s">
        <v>20914</v>
      </c>
      <c r="AE5350" s="191" t="s">
        <v>1064</v>
      </c>
      <c r="AF5350" s="170"/>
      <c r="AG5350" s="170"/>
      <c r="AH5350" s="170"/>
      <c r="AI5350" s="170"/>
      <c r="AJ5350" s="170"/>
      <c r="AK5350" s="170"/>
      <c r="AL5350" s="170"/>
      <c r="AM5350" s="170"/>
      <c r="AN5350" s="170"/>
      <c r="AO5350" s="170"/>
      <c r="AP5350" s="170"/>
      <c r="AQ5350" s="170"/>
      <c r="AR5350" s="170"/>
      <c r="AS5350" s="170"/>
      <c r="AX5350" s="170"/>
      <c r="AY5350" s="170"/>
      <c r="AZ5350" s="170"/>
      <c r="BA5350" s="170"/>
      <c r="BB5350" s="170"/>
      <c r="BC5350" s="170"/>
      <c r="BD5350" s="170"/>
      <c r="BE5350" s="170"/>
      <c r="BF5350" s="170"/>
      <c r="BG5350" s="170"/>
      <c r="BH5350" s="170"/>
      <c r="BI5350" s="170"/>
      <c r="BJ5350" s="170"/>
      <c r="BK5350" s="170"/>
      <c r="BL5350" s="170"/>
      <c r="BM5350" s="170"/>
      <c r="BN5350" s="170"/>
      <c r="BO5350" s="170"/>
      <c r="BP5350" s="170"/>
      <c r="BQ5350" s="170"/>
      <c r="BR5350" s="170"/>
      <c r="BS5350" s="170"/>
    </row>
    <row r="5351" spans="1:71">
      <c r="A5351" s="170" t="s">
        <v>20196</v>
      </c>
      <c r="B5351" s="177" t="s">
        <v>20197</v>
      </c>
      <c r="C5351" s="170"/>
      <c r="D5351" s="177" t="s">
        <v>508</v>
      </c>
      <c r="E5351" s="177" t="s">
        <v>20915</v>
      </c>
      <c r="F5351" s="191" t="s">
        <v>20916</v>
      </c>
      <c r="G5351" s="170" t="s">
        <v>1469</v>
      </c>
      <c r="H5351" s="170" t="s">
        <v>1469</v>
      </c>
      <c r="I5351" s="177">
        <v>2023</v>
      </c>
      <c r="J5351" s="181" t="s">
        <v>2287</v>
      </c>
      <c r="K5351" s="170" t="s">
        <v>2287</v>
      </c>
      <c r="L5351" s="170" t="s">
        <v>901</v>
      </c>
      <c r="M5351" s="170" t="s">
        <v>20863</v>
      </c>
      <c r="N5351" s="191" t="s">
        <v>19912</v>
      </c>
      <c r="O5351" s="170" t="s">
        <v>324</v>
      </c>
      <c r="P5351" s="177" t="s">
        <v>903</v>
      </c>
      <c r="Q5351" s="170" t="s">
        <v>20150</v>
      </c>
      <c r="R5351" s="170" t="s">
        <v>951</v>
      </c>
      <c r="S5351" s="170" t="s">
        <v>952</v>
      </c>
      <c r="T5351" s="170" t="s">
        <v>512</v>
      </c>
      <c r="U5351" s="177" t="s">
        <v>20900</v>
      </c>
      <c r="V5351" s="177" t="s">
        <v>1136</v>
      </c>
      <c r="W5351" s="170" t="s">
        <v>908</v>
      </c>
      <c r="Y5351" s="177" t="s">
        <v>909</v>
      </c>
      <c r="Z5351" s="177" t="s">
        <v>908</v>
      </c>
      <c r="AA5351" s="177" t="s">
        <v>1148</v>
      </c>
      <c r="AB5351" s="177" t="s">
        <v>956</v>
      </c>
      <c r="AC5351" s="183" t="s">
        <v>718</v>
      </c>
      <c r="AD5351" s="177" t="s">
        <v>957</v>
      </c>
      <c r="AE5351" s="183" t="s">
        <v>5997</v>
      </c>
      <c r="AF5351" s="177" t="s">
        <v>912</v>
      </c>
      <c r="AG5351" s="177" t="s">
        <v>908</v>
      </c>
      <c r="AH5351" s="177" t="s">
        <v>958</v>
      </c>
      <c r="AI5351" s="177" t="s">
        <v>908</v>
      </c>
      <c r="AJ5351" s="177" t="s">
        <v>7964</v>
      </c>
      <c r="AK5351" s="177" t="s">
        <v>914</v>
      </c>
      <c r="AL5351" s="177" t="s">
        <v>959</v>
      </c>
      <c r="AM5351" s="170" t="s">
        <v>960</v>
      </c>
      <c r="AP5351" s="170" t="s">
        <v>908</v>
      </c>
      <c r="AQ5351" s="177" t="s">
        <v>1731</v>
      </c>
      <c r="AR5351" s="170"/>
      <c r="AS5351" s="170"/>
      <c r="AW5351" s="177"/>
      <c r="AZ5351" s="170"/>
      <c r="BA5351" s="170"/>
      <c r="BB5351" s="170"/>
      <c r="BC5351" s="170"/>
      <c r="BD5351" s="170"/>
      <c r="BE5351" s="170"/>
      <c r="BF5351" s="170"/>
      <c r="BG5351" s="170"/>
      <c r="BH5351" s="170"/>
      <c r="BI5351" s="170"/>
      <c r="BJ5351" s="170"/>
      <c r="BK5351" s="170"/>
      <c r="BL5351" s="170"/>
      <c r="BM5351" s="170"/>
      <c r="BN5351" s="170"/>
      <c r="BO5351" s="170"/>
      <c r="BP5351" s="170"/>
      <c r="BQ5351" s="170"/>
      <c r="BR5351" s="170"/>
      <c r="BS5351" s="170"/>
    </row>
    <row r="5352" spans="1:71">
      <c r="A5352" s="170" t="s">
        <v>20196</v>
      </c>
      <c r="B5352" s="177" t="s">
        <v>20197</v>
      </c>
      <c r="C5352" s="170"/>
      <c r="D5352" s="177" t="s">
        <v>508</v>
      </c>
      <c r="E5352" s="177" t="s">
        <v>20917</v>
      </c>
      <c r="F5352" s="191" t="s">
        <v>20918</v>
      </c>
      <c r="G5352" s="170" t="s">
        <v>1469</v>
      </c>
      <c r="H5352" s="170" t="s">
        <v>1469</v>
      </c>
      <c r="I5352" s="177">
        <v>2023</v>
      </c>
      <c r="J5352" s="181" t="s">
        <v>2287</v>
      </c>
      <c r="K5352" s="170" t="s">
        <v>2287</v>
      </c>
      <c r="L5352" s="170" t="s">
        <v>513</v>
      </c>
      <c r="M5352" s="191" t="s">
        <v>19921</v>
      </c>
      <c r="N5352" s="191" t="s">
        <v>19912</v>
      </c>
      <c r="O5352" s="170" t="s">
        <v>280</v>
      </c>
      <c r="P5352" s="170" t="s">
        <v>920</v>
      </c>
      <c r="Q5352" s="170" t="s">
        <v>20150</v>
      </c>
      <c r="R5352" s="170" t="s">
        <v>700</v>
      </c>
      <c r="S5352" s="170" t="s">
        <v>896</v>
      </c>
      <c r="T5352" s="170" t="s">
        <v>512</v>
      </c>
      <c r="U5352" s="177" t="s">
        <v>718</v>
      </c>
      <c r="V5352" s="177" t="s">
        <v>1128</v>
      </c>
      <c r="W5352" s="170" t="s">
        <v>20919</v>
      </c>
      <c r="X5352" s="170">
        <v>0.18</v>
      </c>
      <c r="Y5352" s="170"/>
      <c r="Z5352" s="170"/>
      <c r="AB5352" s="170"/>
      <c r="AC5352" s="170"/>
      <c r="AD5352" s="170"/>
      <c r="AE5352" s="170"/>
      <c r="AF5352" s="170"/>
      <c r="AG5352" s="170"/>
      <c r="AH5352" s="170"/>
      <c r="AI5352" s="170"/>
      <c r="AJ5352" s="170"/>
      <c r="AK5352" s="170"/>
      <c r="AL5352" s="170"/>
      <c r="AM5352" s="170"/>
      <c r="AN5352" s="170"/>
      <c r="AO5352" s="170"/>
      <c r="AP5352" s="170"/>
      <c r="AQ5352" s="170"/>
      <c r="AR5352" s="170"/>
      <c r="AS5352" s="170"/>
      <c r="AX5352" s="170"/>
      <c r="AY5352" s="170"/>
      <c r="AZ5352" s="170"/>
      <c r="BA5352" s="170"/>
      <c r="BB5352" s="170"/>
      <c r="BC5352" s="170"/>
      <c r="BD5352" s="170"/>
      <c r="BE5352" s="170"/>
      <c r="BF5352" s="170"/>
      <c r="BG5352" s="170"/>
      <c r="BH5352" s="170"/>
      <c r="BI5352" s="170"/>
      <c r="BJ5352" s="170"/>
      <c r="BK5352" s="170"/>
      <c r="BL5352" s="170"/>
      <c r="BM5352" s="170"/>
      <c r="BN5352" s="170"/>
      <c r="BO5352" s="170"/>
      <c r="BP5352" s="170"/>
      <c r="BQ5352" s="170"/>
      <c r="BR5352" s="170"/>
      <c r="BS5352" s="170"/>
    </row>
    <row r="5353" spans="1:71">
      <c r="A5353" s="170" t="s">
        <v>20196</v>
      </c>
      <c r="B5353" s="177" t="s">
        <v>20197</v>
      </c>
      <c r="C5353" s="170"/>
      <c r="D5353" s="177" t="s">
        <v>508</v>
      </c>
      <c r="E5353" s="177" t="s">
        <v>20920</v>
      </c>
      <c r="F5353" s="191" t="s">
        <v>20921</v>
      </c>
      <c r="G5353" s="170" t="s">
        <v>1469</v>
      </c>
      <c r="H5353" s="170" t="s">
        <v>1469</v>
      </c>
      <c r="I5353" s="177">
        <v>2023</v>
      </c>
      <c r="J5353" s="181" t="s">
        <v>2287</v>
      </c>
      <c r="K5353" s="170" t="s">
        <v>2287</v>
      </c>
      <c r="L5353" s="170" t="s">
        <v>550</v>
      </c>
      <c r="M5353" s="170" t="s">
        <v>19912</v>
      </c>
      <c r="N5353" s="191" t="s">
        <v>19912</v>
      </c>
      <c r="O5353" s="170" t="s">
        <v>75</v>
      </c>
      <c r="P5353" s="170" t="s">
        <v>920</v>
      </c>
      <c r="Q5353" s="170" t="s">
        <v>20150</v>
      </c>
      <c r="R5353" s="177" t="s">
        <v>1120</v>
      </c>
      <c r="S5353" s="170" t="s">
        <v>718</v>
      </c>
      <c r="T5353" s="170" t="s">
        <v>512</v>
      </c>
      <c r="U5353" s="177" t="s">
        <v>718</v>
      </c>
      <c r="V5353" s="177" t="s">
        <v>1122</v>
      </c>
      <c r="W5353" s="177" t="s">
        <v>19924</v>
      </c>
      <c r="X5353" s="170"/>
      <c r="Y5353" s="177" t="s">
        <v>19925</v>
      </c>
      <c r="Z5353" s="170"/>
      <c r="AB5353" s="170"/>
      <c r="AC5353" s="170"/>
      <c r="AD5353" s="170"/>
      <c r="AE5353" s="170"/>
      <c r="AF5353" s="170"/>
      <c r="AG5353" s="170"/>
      <c r="AH5353" s="170"/>
      <c r="AI5353" s="170"/>
      <c r="AJ5353" s="170"/>
      <c r="AK5353" s="170"/>
      <c r="AL5353" s="170"/>
      <c r="AM5353" s="170"/>
      <c r="AN5353" s="170"/>
      <c r="AO5353" s="170"/>
      <c r="AP5353" s="170"/>
      <c r="AQ5353" s="170" t="s">
        <v>20869</v>
      </c>
      <c r="AR5353" s="170"/>
      <c r="AS5353" s="170"/>
      <c r="AX5353" s="170"/>
      <c r="AY5353" s="170"/>
      <c r="AZ5353" s="170"/>
      <c r="BA5353" s="170"/>
      <c r="BB5353" s="170"/>
      <c r="BC5353" s="170"/>
      <c r="BD5353" s="170"/>
      <c r="BE5353" s="170"/>
      <c r="BF5353" s="170"/>
      <c r="BG5353" s="170"/>
      <c r="BH5353" s="170"/>
      <c r="BI5353" s="170"/>
      <c r="BJ5353" s="170"/>
      <c r="BK5353" s="170"/>
      <c r="BL5353" s="170"/>
      <c r="BM5353" s="170"/>
      <c r="BN5353" s="170"/>
      <c r="BO5353" s="170"/>
      <c r="BP5353" s="170"/>
      <c r="BQ5353" s="170"/>
      <c r="BR5353" s="170"/>
      <c r="BS5353" s="170"/>
    </row>
    <row r="5354" spans="1:71">
      <c r="A5354" s="170" t="s">
        <v>20196</v>
      </c>
      <c r="B5354" s="177" t="s">
        <v>20197</v>
      </c>
      <c r="C5354" s="170"/>
      <c r="D5354" s="177" t="s">
        <v>508</v>
      </c>
      <c r="E5354" s="177" t="s">
        <v>2367</v>
      </c>
      <c r="F5354" s="191" t="s">
        <v>20922</v>
      </c>
      <c r="G5354" s="170" t="s">
        <v>1500</v>
      </c>
      <c r="H5354" s="170" t="s">
        <v>1500</v>
      </c>
      <c r="I5354" s="177">
        <v>2023</v>
      </c>
      <c r="J5354" s="181" t="s">
        <v>2287</v>
      </c>
      <c r="K5354" s="170" t="s">
        <v>2287</v>
      </c>
      <c r="L5354" s="170" t="s">
        <v>550</v>
      </c>
      <c r="M5354" s="170" t="s">
        <v>19912</v>
      </c>
      <c r="N5354" s="191" t="s">
        <v>19912</v>
      </c>
      <c r="O5354" s="170" t="s">
        <v>195</v>
      </c>
      <c r="P5354" s="177" t="e">
        <v>#N/A</v>
      </c>
      <c r="Q5354" s="170" t="s">
        <v>20150</v>
      </c>
      <c r="R5354" s="170" t="s">
        <v>600</v>
      </c>
      <c r="S5354" s="170" t="s">
        <v>601</v>
      </c>
      <c r="T5354" s="170" t="s">
        <v>512</v>
      </c>
      <c r="U5354" s="177" t="s">
        <v>718</v>
      </c>
      <c r="V5354" s="177">
        <v>6400</v>
      </c>
      <c r="W5354" s="170" t="s">
        <v>920</v>
      </c>
      <c r="X5354" s="170" t="s">
        <v>943</v>
      </c>
      <c r="Y5354" s="191" t="s">
        <v>674</v>
      </c>
      <c r="Z5354" s="170" t="s">
        <v>718</v>
      </c>
      <c r="AA5354" s="177">
        <v>13585</v>
      </c>
      <c r="AB5354" s="170"/>
      <c r="AC5354" s="170"/>
      <c r="AD5354" s="170"/>
      <c r="AE5354" s="170"/>
      <c r="AF5354" s="170"/>
      <c r="AG5354" s="170"/>
      <c r="AH5354" s="170"/>
      <c r="AI5354" s="170"/>
      <c r="AJ5354" s="170"/>
      <c r="AK5354" s="170"/>
      <c r="AL5354" s="170"/>
      <c r="AM5354" s="170"/>
      <c r="AN5354" s="170"/>
      <c r="AO5354" s="170"/>
      <c r="AP5354" s="170"/>
      <c r="AQ5354" s="170" t="s">
        <v>948</v>
      </c>
      <c r="AR5354" s="170"/>
      <c r="AS5354" s="170"/>
      <c r="AX5354" s="170"/>
      <c r="AY5354" s="170"/>
      <c r="AZ5354" s="170"/>
      <c r="BA5354" s="170"/>
      <c r="BB5354" s="170"/>
      <c r="BC5354" s="170"/>
      <c r="BD5354" s="170"/>
      <c r="BE5354" s="170"/>
      <c r="BF5354" s="170"/>
      <c r="BG5354" s="170"/>
      <c r="BH5354" s="170"/>
      <c r="BI5354" s="170"/>
      <c r="BJ5354" s="170"/>
      <c r="BK5354" s="170"/>
      <c r="BL5354" s="170"/>
      <c r="BM5354" s="170"/>
      <c r="BN5354" s="170"/>
      <c r="BO5354" s="170"/>
      <c r="BP5354" s="170"/>
      <c r="BQ5354" s="170"/>
      <c r="BR5354" s="170"/>
      <c r="BS5354" s="170"/>
    </row>
    <row r="5355" spans="1:71">
      <c r="A5355" s="170" t="s">
        <v>20196</v>
      </c>
      <c r="B5355" s="177" t="s">
        <v>20197</v>
      </c>
      <c r="C5355" s="170"/>
      <c r="D5355" s="177" t="s">
        <v>508</v>
      </c>
      <c r="E5355" s="177" t="s">
        <v>6199</v>
      </c>
      <c r="F5355" s="191" t="s">
        <v>20923</v>
      </c>
      <c r="G5355" s="170" t="s">
        <v>1500</v>
      </c>
      <c r="H5355" s="170" t="s">
        <v>1500</v>
      </c>
      <c r="I5355" s="177">
        <v>2023</v>
      </c>
      <c r="J5355" s="181" t="s">
        <v>2287</v>
      </c>
      <c r="K5355" s="170" t="s">
        <v>2287</v>
      </c>
      <c r="L5355" s="170" t="s">
        <v>901</v>
      </c>
      <c r="M5355" s="170" t="s">
        <v>20863</v>
      </c>
      <c r="N5355" s="191" t="s">
        <v>19912</v>
      </c>
      <c r="O5355" s="170" t="s">
        <v>324</v>
      </c>
      <c r="P5355" s="177" t="s">
        <v>903</v>
      </c>
      <c r="Q5355" s="170" t="s">
        <v>20150</v>
      </c>
      <c r="R5355" s="170" t="s">
        <v>951</v>
      </c>
      <c r="S5355" s="170" t="s">
        <v>952</v>
      </c>
      <c r="T5355" s="170" t="s">
        <v>512</v>
      </c>
      <c r="U5355" s="177" t="s">
        <v>20900</v>
      </c>
      <c r="V5355" s="177" t="s">
        <v>1136</v>
      </c>
      <c r="W5355" s="170" t="s">
        <v>908</v>
      </c>
      <c r="Y5355" s="177" t="s">
        <v>909</v>
      </c>
      <c r="Z5355" s="177" t="s">
        <v>908</v>
      </c>
      <c r="AA5355" s="177" t="s">
        <v>1148</v>
      </c>
      <c r="AB5355" s="177" t="s">
        <v>956</v>
      </c>
      <c r="AC5355" s="183" t="s">
        <v>718</v>
      </c>
      <c r="AD5355" s="177" t="s">
        <v>957</v>
      </c>
      <c r="AE5355" s="183" t="s">
        <v>5997</v>
      </c>
      <c r="AF5355" s="177" t="s">
        <v>912</v>
      </c>
      <c r="AG5355" s="177" t="s">
        <v>908</v>
      </c>
      <c r="AH5355" s="177" t="s">
        <v>958</v>
      </c>
      <c r="AI5355" s="177" t="s">
        <v>908</v>
      </c>
      <c r="AJ5355" s="177" t="s">
        <v>7964</v>
      </c>
      <c r="AK5355" s="177" t="s">
        <v>982</v>
      </c>
      <c r="AL5355" s="177" t="s">
        <v>959</v>
      </c>
      <c r="AM5355" s="170" t="s">
        <v>960</v>
      </c>
      <c r="AP5355" s="170" t="s">
        <v>908</v>
      </c>
      <c r="AQ5355" s="177" t="s">
        <v>1731</v>
      </c>
      <c r="AR5355" s="170"/>
      <c r="AS5355" s="170"/>
      <c r="AW5355" s="177"/>
      <c r="AZ5355" s="170"/>
      <c r="BA5355" s="170"/>
      <c r="BB5355" s="170"/>
      <c r="BC5355" s="170"/>
      <c r="BD5355" s="170"/>
      <c r="BE5355" s="170"/>
      <c r="BF5355" s="170"/>
      <c r="BG5355" s="170"/>
      <c r="BH5355" s="170"/>
      <c r="BI5355" s="170"/>
      <c r="BJ5355" s="170"/>
      <c r="BK5355" s="170"/>
      <c r="BL5355" s="170"/>
      <c r="BM5355" s="170"/>
      <c r="BN5355" s="170"/>
      <c r="BO5355" s="170"/>
      <c r="BP5355" s="170"/>
      <c r="BQ5355" s="170"/>
      <c r="BR5355" s="170"/>
      <c r="BS5355" s="170"/>
    </row>
    <row r="5356" spans="1:71">
      <c r="A5356" s="170" t="s">
        <v>20196</v>
      </c>
      <c r="B5356" s="177" t="s">
        <v>20197</v>
      </c>
      <c r="C5356" s="170"/>
      <c r="D5356" s="177" t="s">
        <v>508</v>
      </c>
      <c r="E5356" s="177" t="s">
        <v>20924</v>
      </c>
      <c r="F5356" s="191" t="s">
        <v>20925</v>
      </c>
      <c r="G5356" s="170" t="s">
        <v>1500</v>
      </c>
      <c r="H5356" s="170" t="s">
        <v>1500</v>
      </c>
      <c r="I5356" s="177">
        <v>2023</v>
      </c>
      <c r="J5356" s="181" t="s">
        <v>2287</v>
      </c>
      <c r="K5356" s="170" t="s">
        <v>2287</v>
      </c>
      <c r="L5356" s="170" t="s">
        <v>513</v>
      </c>
      <c r="M5356" s="191" t="s">
        <v>19921</v>
      </c>
      <c r="N5356" s="191" t="s">
        <v>19912</v>
      </c>
      <c r="O5356" s="170" t="s">
        <v>280</v>
      </c>
      <c r="P5356" s="170" t="s">
        <v>920</v>
      </c>
      <c r="Q5356" s="170" t="s">
        <v>20150</v>
      </c>
      <c r="R5356" s="170" t="s">
        <v>700</v>
      </c>
      <c r="S5356" s="170" t="s">
        <v>896</v>
      </c>
      <c r="T5356" s="170" t="s">
        <v>512</v>
      </c>
      <c r="U5356" s="177" t="s">
        <v>718</v>
      </c>
      <c r="V5356" s="177" t="s">
        <v>1128</v>
      </c>
      <c r="W5356" s="170" t="s">
        <v>20910</v>
      </c>
      <c r="X5356" s="170">
        <v>0.18</v>
      </c>
      <c r="Y5356" s="170"/>
      <c r="Z5356" s="170"/>
      <c r="AB5356" s="170"/>
      <c r="AC5356" s="170"/>
      <c r="AD5356" s="170"/>
      <c r="AE5356" s="170"/>
      <c r="AF5356" s="170"/>
      <c r="AG5356" s="170"/>
      <c r="AH5356" s="170"/>
      <c r="AI5356" s="170"/>
      <c r="AJ5356" s="170"/>
      <c r="AK5356" s="170"/>
      <c r="AL5356" s="170"/>
      <c r="AM5356" s="170"/>
      <c r="AN5356" s="170"/>
      <c r="AO5356" s="170"/>
      <c r="AP5356" s="170"/>
      <c r="AQ5356" s="170"/>
      <c r="AR5356" s="170"/>
      <c r="AS5356" s="170"/>
      <c r="AX5356" s="170"/>
      <c r="AY5356" s="170"/>
      <c r="AZ5356" s="170"/>
      <c r="BA5356" s="170"/>
      <c r="BB5356" s="170"/>
      <c r="BC5356" s="170"/>
      <c r="BD5356" s="170"/>
      <c r="BE5356" s="170"/>
      <c r="BF5356" s="170"/>
      <c r="BG5356" s="170"/>
      <c r="BH5356" s="170"/>
      <c r="BI5356" s="170"/>
      <c r="BJ5356" s="170"/>
      <c r="BK5356" s="170"/>
      <c r="BL5356" s="170"/>
      <c r="BM5356" s="170"/>
      <c r="BN5356" s="170"/>
      <c r="BO5356" s="170"/>
      <c r="BP5356" s="170"/>
      <c r="BQ5356" s="170"/>
      <c r="BR5356" s="170"/>
      <c r="BS5356" s="170"/>
    </row>
    <row r="5357" spans="1:71">
      <c r="A5357" s="170" t="s">
        <v>20196</v>
      </c>
      <c r="B5357" s="177" t="s">
        <v>20197</v>
      </c>
      <c r="C5357" s="170"/>
      <c r="D5357" s="177" t="s">
        <v>508</v>
      </c>
      <c r="E5357" s="177" t="s">
        <v>1600</v>
      </c>
      <c r="F5357" s="191" t="s">
        <v>20926</v>
      </c>
      <c r="G5357" s="170" t="s">
        <v>1500</v>
      </c>
      <c r="H5357" s="170" t="s">
        <v>1500</v>
      </c>
      <c r="I5357" s="177">
        <v>2023</v>
      </c>
      <c r="J5357" s="181" t="s">
        <v>2287</v>
      </c>
      <c r="K5357" s="170" t="s">
        <v>2287</v>
      </c>
      <c r="L5357" s="170" t="s">
        <v>550</v>
      </c>
      <c r="M5357" s="170" t="s">
        <v>19912</v>
      </c>
      <c r="N5357" s="191" t="s">
        <v>19912</v>
      </c>
      <c r="O5357" s="170" t="s">
        <v>75</v>
      </c>
      <c r="P5357" s="170" t="s">
        <v>920</v>
      </c>
      <c r="Q5357" s="170" t="s">
        <v>20150</v>
      </c>
      <c r="R5357" s="177" t="s">
        <v>1120</v>
      </c>
      <c r="S5357" s="170" t="s">
        <v>718</v>
      </c>
      <c r="T5357" s="170" t="s">
        <v>512</v>
      </c>
      <c r="U5357" s="177" t="s">
        <v>718</v>
      </c>
      <c r="V5357" s="177" t="s">
        <v>1122</v>
      </c>
      <c r="W5357" s="177" t="s">
        <v>19924</v>
      </c>
      <c r="X5357" s="170"/>
      <c r="Y5357" s="177" t="s">
        <v>19925</v>
      </c>
      <c r="Z5357" s="170"/>
      <c r="AB5357" s="170"/>
      <c r="AC5357" s="170"/>
      <c r="AD5357" s="170"/>
      <c r="AE5357" s="170"/>
      <c r="AF5357" s="170"/>
      <c r="AG5357" s="170"/>
      <c r="AH5357" s="170"/>
      <c r="AI5357" s="170"/>
      <c r="AJ5357" s="170"/>
      <c r="AK5357" s="170"/>
      <c r="AL5357" s="170"/>
      <c r="AM5357" s="170"/>
      <c r="AN5357" s="170"/>
      <c r="AO5357" s="170"/>
      <c r="AP5357" s="170"/>
      <c r="AQ5357" s="170" t="s">
        <v>20869</v>
      </c>
      <c r="AR5357" s="170"/>
      <c r="AS5357" s="170"/>
      <c r="AX5357" s="170"/>
      <c r="AY5357" s="170"/>
      <c r="AZ5357" s="170"/>
      <c r="BA5357" s="170"/>
      <c r="BB5357" s="170"/>
      <c r="BC5357" s="170"/>
      <c r="BD5357" s="170"/>
      <c r="BE5357" s="170"/>
      <c r="BF5357" s="170"/>
      <c r="BG5357" s="170"/>
      <c r="BH5357" s="170"/>
      <c r="BI5357" s="170"/>
      <c r="BJ5357" s="170"/>
      <c r="BK5357" s="170"/>
      <c r="BL5357" s="170"/>
      <c r="BM5357" s="170"/>
      <c r="BN5357" s="170"/>
      <c r="BO5357" s="170"/>
      <c r="BP5357" s="170"/>
      <c r="BQ5357" s="170"/>
      <c r="BR5357" s="170"/>
      <c r="BS5357" s="170"/>
    </row>
    <row r="5358" spans="1:71">
      <c r="A5358" s="170" t="s">
        <v>20196</v>
      </c>
      <c r="B5358" s="177" t="s">
        <v>20197</v>
      </c>
      <c r="C5358" s="170"/>
      <c r="D5358" s="177" t="s">
        <v>508</v>
      </c>
      <c r="E5358" s="177" t="s">
        <v>20927</v>
      </c>
      <c r="F5358" s="191" t="s">
        <v>20928</v>
      </c>
      <c r="G5358" s="170" t="s">
        <v>9690</v>
      </c>
      <c r="H5358" s="170" t="s">
        <v>9690</v>
      </c>
      <c r="I5358" s="177">
        <v>2023</v>
      </c>
      <c r="J5358" s="181" t="s">
        <v>2287</v>
      </c>
      <c r="K5358" s="170" t="s">
        <v>2287</v>
      </c>
      <c r="L5358" s="170" t="s">
        <v>550</v>
      </c>
      <c r="M5358" s="170" t="s">
        <v>19912</v>
      </c>
      <c r="N5358" s="191" t="s">
        <v>19912</v>
      </c>
      <c r="O5358" s="170" t="s">
        <v>195</v>
      </c>
      <c r="P5358" s="177" t="e">
        <v>#N/A</v>
      </c>
      <c r="Q5358" s="170" t="s">
        <v>20150</v>
      </c>
      <c r="R5358" s="170" t="s">
        <v>600</v>
      </c>
      <c r="S5358" s="170" t="s">
        <v>601</v>
      </c>
      <c r="T5358" s="191" t="s">
        <v>2322</v>
      </c>
      <c r="U5358" s="177" t="s">
        <v>718</v>
      </c>
      <c r="V5358" s="177">
        <v>6400</v>
      </c>
      <c r="W5358" s="170" t="s">
        <v>920</v>
      </c>
      <c r="X5358" s="170" t="s">
        <v>943</v>
      </c>
      <c r="Y5358" s="191" t="s">
        <v>674</v>
      </c>
      <c r="Z5358" s="170" t="s">
        <v>718</v>
      </c>
      <c r="AA5358" s="177">
        <v>13585</v>
      </c>
      <c r="AB5358" s="170"/>
      <c r="AC5358" s="170" t="s">
        <v>1722</v>
      </c>
      <c r="AD5358" s="170" t="s">
        <v>20929</v>
      </c>
      <c r="AE5358" s="191" t="s">
        <v>1064</v>
      </c>
      <c r="AF5358" s="170"/>
      <c r="AG5358" s="170"/>
      <c r="AH5358" s="170"/>
      <c r="AI5358" s="170"/>
      <c r="AJ5358" s="170"/>
      <c r="AK5358" s="170"/>
      <c r="AL5358" s="170"/>
      <c r="AM5358" s="170"/>
      <c r="AN5358" s="170"/>
      <c r="AO5358" s="170"/>
      <c r="AP5358" s="170"/>
      <c r="AQ5358" s="170"/>
      <c r="AR5358" s="170"/>
      <c r="AS5358" s="170"/>
      <c r="AX5358" s="170"/>
      <c r="AY5358" s="170"/>
      <c r="AZ5358" s="170"/>
      <c r="BA5358" s="170"/>
      <c r="BB5358" s="170"/>
      <c r="BC5358" s="170"/>
      <c r="BD5358" s="170"/>
      <c r="BE5358" s="170"/>
      <c r="BF5358" s="170"/>
      <c r="BG5358" s="170"/>
      <c r="BH5358" s="170"/>
      <c r="BI5358" s="170"/>
      <c r="BJ5358" s="170"/>
      <c r="BK5358" s="170"/>
      <c r="BL5358" s="170"/>
      <c r="BM5358" s="170"/>
      <c r="BN5358" s="170"/>
      <c r="BO5358" s="170"/>
      <c r="BP5358" s="170"/>
      <c r="BQ5358" s="170"/>
      <c r="BR5358" s="170"/>
      <c r="BS5358" s="170"/>
    </row>
    <row r="5359" spans="1:71">
      <c r="A5359" s="170" t="s">
        <v>20196</v>
      </c>
      <c r="B5359" s="177" t="s">
        <v>20197</v>
      </c>
      <c r="C5359" s="170"/>
      <c r="D5359" s="177" t="s">
        <v>508</v>
      </c>
      <c r="E5359" s="177" t="s">
        <v>6579</v>
      </c>
      <c r="F5359" s="191" t="s">
        <v>20930</v>
      </c>
      <c r="G5359" s="170" t="s">
        <v>9690</v>
      </c>
      <c r="H5359" s="170" t="s">
        <v>9690</v>
      </c>
      <c r="I5359" s="177">
        <v>2023</v>
      </c>
      <c r="J5359" s="181" t="s">
        <v>2287</v>
      </c>
      <c r="K5359" s="170" t="s">
        <v>2287</v>
      </c>
      <c r="L5359" s="170" t="s">
        <v>901</v>
      </c>
      <c r="M5359" s="170" t="s">
        <v>20863</v>
      </c>
      <c r="N5359" s="191" t="s">
        <v>19912</v>
      </c>
      <c r="O5359" s="170" t="s">
        <v>324</v>
      </c>
      <c r="P5359" s="177" t="s">
        <v>903</v>
      </c>
      <c r="Q5359" s="170" t="s">
        <v>20150</v>
      </c>
      <c r="R5359" s="170" t="s">
        <v>951</v>
      </c>
      <c r="S5359" s="170" t="s">
        <v>952</v>
      </c>
      <c r="T5359" s="170" t="s">
        <v>512</v>
      </c>
      <c r="U5359" s="177" t="s">
        <v>19951</v>
      </c>
      <c r="V5359" s="177" t="s">
        <v>1136</v>
      </c>
      <c r="W5359" s="170" t="s">
        <v>908</v>
      </c>
      <c r="Y5359" s="177" t="s">
        <v>909</v>
      </c>
      <c r="Z5359" s="177" t="s">
        <v>908</v>
      </c>
      <c r="AA5359" s="177" t="s">
        <v>1148</v>
      </c>
      <c r="AB5359" s="177" t="s">
        <v>910</v>
      </c>
      <c r="AC5359" s="183" t="s">
        <v>718</v>
      </c>
      <c r="AD5359" s="177" t="s">
        <v>911</v>
      </c>
      <c r="AE5359" s="183" t="s">
        <v>2014</v>
      </c>
      <c r="AF5359" s="177" t="s">
        <v>912</v>
      </c>
      <c r="AG5359" s="177" t="s">
        <v>908</v>
      </c>
      <c r="AH5359" s="177" t="s">
        <v>958</v>
      </c>
      <c r="AI5359" s="177" t="s">
        <v>908</v>
      </c>
      <c r="AJ5359" s="177" t="s">
        <v>7964</v>
      </c>
      <c r="AK5359" s="177" t="s">
        <v>914</v>
      </c>
      <c r="AL5359" s="177" t="s">
        <v>959</v>
      </c>
      <c r="AM5359" s="170" t="s">
        <v>960</v>
      </c>
      <c r="AP5359" s="170" t="s">
        <v>908</v>
      </c>
      <c r="AQ5359" s="177" t="s">
        <v>1731</v>
      </c>
      <c r="AR5359" s="170"/>
      <c r="AS5359" s="170"/>
      <c r="AW5359" s="177"/>
      <c r="AZ5359" s="170"/>
      <c r="BA5359" s="170"/>
      <c r="BB5359" s="170"/>
      <c r="BC5359" s="170"/>
      <c r="BD5359" s="170"/>
      <c r="BE5359" s="170"/>
      <c r="BF5359" s="170"/>
      <c r="BG5359" s="170"/>
      <c r="BH5359" s="170"/>
      <c r="BI5359" s="170"/>
      <c r="BJ5359" s="170"/>
      <c r="BK5359" s="170"/>
      <c r="BL5359" s="170"/>
      <c r="BM5359" s="170"/>
      <c r="BN5359" s="170"/>
      <c r="BO5359" s="170"/>
      <c r="BP5359" s="170"/>
      <c r="BQ5359" s="170"/>
      <c r="BR5359" s="170"/>
      <c r="BS5359" s="170"/>
    </row>
    <row r="5360" spans="1:71">
      <c r="A5360" s="170" t="s">
        <v>20196</v>
      </c>
      <c r="B5360" s="177" t="s">
        <v>20197</v>
      </c>
      <c r="C5360" s="170"/>
      <c r="D5360" s="177" t="s">
        <v>508</v>
      </c>
      <c r="E5360" s="177" t="s">
        <v>4467</v>
      </c>
      <c r="F5360" s="191" t="s">
        <v>20931</v>
      </c>
      <c r="G5360" s="170" t="s">
        <v>9690</v>
      </c>
      <c r="H5360" s="170" t="s">
        <v>9690</v>
      </c>
      <c r="I5360" s="177">
        <v>2023</v>
      </c>
      <c r="J5360" s="181" t="s">
        <v>2287</v>
      </c>
      <c r="K5360" s="170" t="s">
        <v>2287</v>
      </c>
      <c r="L5360" s="170" t="s">
        <v>513</v>
      </c>
      <c r="M5360" s="191" t="s">
        <v>19921</v>
      </c>
      <c r="N5360" s="191" t="s">
        <v>19912</v>
      </c>
      <c r="O5360" s="170" t="s">
        <v>280</v>
      </c>
      <c r="P5360" s="170" t="s">
        <v>920</v>
      </c>
      <c r="Q5360" s="170" t="s">
        <v>20150</v>
      </c>
      <c r="R5360" s="170" t="s">
        <v>700</v>
      </c>
      <c r="S5360" s="170" t="s">
        <v>896</v>
      </c>
      <c r="T5360" s="170" t="s">
        <v>512</v>
      </c>
      <c r="U5360" s="177" t="s">
        <v>718</v>
      </c>
      <c r="V5360" s="177" t="s">
        <v>1128</v>
      </c>
      <c r="W5360" s="170" t="s">
        <v>20932</v>
      </c>
      <c r="X5360" s="170">
        <v>0.18</v>
      </c>
      <c r="Y5360" s="170"/>
      <c r="Z5360" s="170"/>
      <c r="AB5360" s="170"/>
      <c r="AC5360" s="170"/>
      <c r="AD5360" s="170"/>
      <c r="AE5360" s="170"/>
      <c r="AF5360" s="170"/>
      <c r="AG5360" s="170"/>
      <c r="AH5360" s="170"/>
      <c r="AI5360" s="170"/>
      <c r="AJ5360" s="170"/>
      <c r="AK5360" s="170"/>
      <c r="AL5360" s="170"/>
      <c r="AM5360" s="170"/>
      <c r="AN5360" s="170"/>
      <c r="AO5360" s="170"/>
      <c r="AP5360" s="170"/>
      <c r="AQ5360" s="170"/>
      <c r="AR5360" s="170"/>
      <c r="AS5360" s="170"/>
      <c r="AX5360" s="170"/>
      <c r="AY5360" s="170"/>
      <c r="AZ5360" s="170"/>
      <c r="BA5360" s="170"/>
      <c r="BB5360" s="170"/>
      <c r="BC5360" s="170"/>
      <c r="BD5360" s="170"/>
      <c r="BE5360" s="170"/>
      <c r="BF5360" s="170"/>
      <c r="BG5360" s="170"/>
      <c r="BH5360" s="170"/>
      <c r="BI5360" s="170"/>
      <c r="BJ5360" s="170"/>
      <c r="BK5360" s="170"/>
      <c r="BL5360" s="170"/>
      <c r="BM5360" s="170"/>
      <c r="BN5360" s="170"/>
      <c r="BO5360" s="170"/>
      <c r="BP5360" s="170"/>
      <c r="BQ5360" s="170"/>
      <c r="BR5360" s="170"/>
      <c r="BS5360" s="170"/>
    </row>
    <row r="5361" spans="1:71">
      <c r="A5361" s="170" t="s">
        <v>20196</v>
      </c>
      <c r="B5361" s="177" t="s">
        <v>20197</v>
      </c>
      <c r="C5361" s="170"/>
      <c r="D5361" s="177" t="s">
        <v>508</v>
      </c>
      <c r="E5361" s="177" t="s">
        <v>20933</v>
      </c>
      <c r="F5361" s="191" t="s">
        <v>20934</v>
      </c>
      <c r="G5361" s="170" t="s">
        <v>9690</v>
      </c>
      <c r="H5361" s="170" t="s">
        <v>9690</v>
      </c>
      <c r="I5361" s="177">
        <v>2023</v>
      </c>
      <c r="J5361" s="181" t="s">
        <v>2287</v>
      </c>
      <c r="K5361" s="170" t="s">
        <v>2287</v>
      </c>
      <c r="L5361" s="170" t="s">
        <v>550</v>
      </c>
      <c r="M5361" s="170" t="s">
        <v>19912</v>
      </c>
      <c r="N5361" s="191" t="s">
        <v>19912</v>
      </c>
      <c r="O5361" s="170" t="s">
        <v>75</v>
      </c>
      <c r="P5361" s="170" t="s">
        <v>920</v>
      </c>
      <c r="Q5361" s="170" t="s">
        <v>20150</v>
      </c>
      <c r="R5361" s="177" t="s">
        <v>1120</v>
      </c>
      <c r="S5361" s="170" t="s">
        <v>718</v>
      </c>
      <c r="T5361" s="170" t="s">
        <v>512</v>
      </c>
      <c r="U5361" s="177" t="s">
        <v>718</v>
      </c>
      <c r="V5361" s="177" t="s">
        <v>1122</v>
      </c>
      <c r="W5361" s="177" t="s">
        <v>19924</v>
      </c>
      <c r="X5361" s="170"/>
      <c r="Y5361" s="177" t="s">
        <v>19925</v>
      </c>
      <c r="Z5361" s="170"/>
      <c r="AB5361" s="170"/>
      <c r="AC5361" s="170"/>
      <c r="AD5361" s="170"/>
      <c r="AE5361" s="170"/>
      <c r="AF5361" s="170"/>
      <c r="AG5361" s="170"/>
      <c r="AH5361" s="170"/>
      <c r="AI5361" s="170"/>
      <c r="AJ5361" s="170"/>
      <c r="AK5361" s="170"/>
      <c r="AL5361" s="170"/>
      <c r="AM5361" s="170"/>
      <c r="AN5361" s="170"/>
      <c r="AO5361" s="170"/>
      <c r="AP5361" s="170"/>
      <c r="AQ5361" s="170" t="s">
        <v>20869</v>
      </c>
      <c r="AR5361" s="170"/>
      <c r="AS5361" s="170"/>
      <c r="AX5361" s="170"/>
      <c r="AY5361" s="170"/>
      <c r="AZ5361" s="170"/>
      <c r="BA5361" s="170"/>
      <c r="BB5361" s="170"/>
      <c r="BC5361" s="170"/>
      <c r="BD5361" s="170"/>
      <c r="BE5361" s="170"/>
      <c r="BF5361" s="170"/>
      <c r="BG5361" s="170"/>
      <c r="BH5361" s="170"/>
      <c r="BI5361" s="170"/>
      <c r="BJ5361" s="170"/>
      <c r="BK5361" s="170"/>
      <c r="BL5361" s="170"/>
      <c r="BM5361" s="170"/>
      <c r="BN5361" s="170"/>
      <c r="BO5361" s="170"/>
      <c r="BP5361" s="170"/>
      <c r="BQ5361" s="170"/>
      <c r="BR5361" s="170"/>
      <c r="BS5361" s="170"/>
    </row>
    <row r="5362" spans="1:71">
      <c r="A5362" s="170" t="s">
        <v>20196</v>
      </c>
      <c r="B5362" s="177" t="s">
        <v>20197</v>
      </c>
      <c r="C5362" s="170"/>
      <c r="D5362" s="177" t="s">
        <v>508</v>
      </c>
      <c r="E5362" s="177" t="s">
        <v>850</v>
      </c>
      <c r="F5362" s="191" t="s">
        <v>20935</v>
      </c>
      <c r="G5362" s="170" t="s">
        <v>9655</v>
      </c>
      <c r="H5362" s="170" t="s">
        <v>9655</v>
      </c>
      <c r="I5362" s="177">
        <v>2023</v>
      </c>
      <c r="J5362" s="181" t="s">
        <v>2287</v>
      </c>
      <c r="K5362" s="170" t="s">
        <v>2287</v>
      </c>
      <c r="L5362" s="170" t="s">
        <v>550</v>
      </c>
      <c r="M5362" s="170" t="s">
        <v>19912</v>
      </c>
      <c r="N5362" s="191" t="s">
        <v>19912</v>
      </c>
      <c r="O5362" s="170" t="s">
        <v>195</v>
      </c>
      <c r="P5362" s="177" t="e">
        <v>#N/A</v>
      </c>
      <c r="Q5362" s="170" t="s">
        <v>20150</v>
      </c>
      <c r="R5362" s="170" t="s">
        <v>600</v>
      </c>
      <c r="S5362" s="170" t="s">
        <v>601</v>
      </c>
      <c r="T5362" s="191" t="s">
        <v>2322</v>
      </c>
      <c r="U5362" s="177" t="s">
        <v>718</v>
      </c>
      <c r="V5362" s="177">
        <v>6400</v>
      </c>
      <c r="W5362" s="170" t="s">
        <v>920</v>
      </c>
      <c r="X5362" s="170" t="s">
        <v>943</v>
      </c>
      <c r="Y5362" s="191" t="s">
        <v>674</v>
      </c>
      <c r="Z5362" s="170" t="s">
        <v>718</v>
      </c>
      <c r="AA5362" s="177">
        <v>13585</v>
      </c>
      <c r="AB5362" s="170"/>
      <c r="AC5362" s="170" t="s">
        <v>1722</v>
      </c>
      <c r="AD5362" s="170" t="s">
        <v>20936</v>
      </c>
      <c r="AE5362" s="191" t="s">
        <v>1064</v>
      </c>
      <c r="AF5362" s="170"/>
      <c r="AG5362" s="170"/>
      <c r="AH5362" s="170"/>
      <c r="AI5362" s="170"/>
      <c r="AJ5362" s="170"/>
      <c r="AK5362" s="170"/>
      <c r="AL5362" s="170"/>
      <c r="AM5362" s="170"/>
      <c r="AN5362" s="170"/>
      <c r="AO5362" s="170"/>
      <c r="AP5362" s="170"/>
      <c r="AQ5362" s="170"/>
      <c r="AR5362" s="170"/>
      <c r="AS5362" s="170"/>
      <c r="AX5362" s="170"/>
      <c r="AY5362" s="170"/>
      <c r="AZ5362" s="170"/>
      <c r="BA5362" s="170"/>
      <c r="BB5362" s="170"/>
      <c r="BC5362" s="170"/>
      <c r="BD5362" s="170"/>
      <c r="BE5362" s="170"/>
      <c r="BF5362" s="170"/>
      <c r="BG5362" s="170"/>
      <c r="BH5362" s="170"/>
      <c r="BI5362" s="170"/>
      <c r="BJ5362" s="170"/>
      <c r="BK5362" s="170"/>
      <c r="BL5362" s="170"/>
      <c r="BM5362" s="170"/>
      <c r="BN5362" s="170"/>
      <c r="BO5362" s="170"/>
      <c r="BP5362" s="170"/>
      <c r="BQ5362" s="170"/>
      <c r="BR5362" s="170"/>
      <c r="BS5362" s="170"/>
    </row>
    <row r="5363" spans="1:71">
      <c r="A5363" s="170" t="s">
        <v>20196</v>
      </c>
      <c r="B5363" s="177" t="s">
        <v>20197</v>
      </c>
      <c r="C5363" s="170"/>
      <c r="D5363" s="177" t="s">
        <v>508</v>
      </c>
      <c r="E5363" s="177" t="s">
        <v>20937</v>
      </c>
      <c r="F5363" s="191" t="s">
        <v>20938</v>
      </c>
      <c r="G5363" s="170" t="s">
        <v>9655</v>
      </c>
      <c r="H5363" s="170" t="s">
        <v>9655</v>
      </c>
      <c r="I5363" s="177">
        <v>2023</v>
      </c>
      <c r="J5363" s="181" t="s">
        <v>2287</v>
      </c>
      <c r="K5363" s="170" t="s">
        <v>2287</v>
      </c>
      <c r="L5363" s="170" t="s">
        <v>901</v>
      </c>
      <c r="M5363" s="170" t="s">
        <v>20863</v>
      </c>
      <c r="N5363" s="191" t="s">
        <v>19912</v>
      </c>
      <c r="O5363" s="170" t="s">
        <v>324</v>
      </c>
      <c r="P5363" s="177" t="s">
        <v>903</v>
      </c>
      <c r="Q5363" s="170" t="s">
        <v>20150</v>
      </c>
      <c r="R5363" s="170" t="s">
        <v>951</v>
      </c>
      <c r="S5363" s="170" t="s">
        <v>952</v>
      </c>
      <c r="T5363" s="170" t="s">
        <v>512</v>
      </c>
      <c r="U5363" s="177" t="s">
        <v>19919</v>
      </c>
      <c r="V5363" s="177" t="s">
        <v>19724</v>
      </c>
      <c r="W5363" s="170" t="s">
        <v>908</v>
      </c>
      <c r="Y5363" s="177" t="s">
        <v>909</v>
      </c>
      <c r="Z5363" s="177" t="s">
        <v>3037</v>
      </c>
      <c r="AA5363" s="177" t="s">
        <v>1148</v>
      </c>
      <c r="AB5363" s="177" t="s">
        <v>956</v>
      </c>
      <c r="AC5363" s="183" t="s">
        <v>718</v>
      </c>
      <c r="AD5363" s="177" t="s">
        <v>957</v>
      </c>
      <c r="AE5363" s="183" t="s">
        <v>5997</v>
      </c>
      <c r="AF5363" s="177" t="s">
        <v>912</v>
      </c>
      <c r="AG5363" s="177" t="s">
        <v>908</v>
      </c>
      <c r="AH5363" s="177" t="s">
        <v>958</v>
      </c>
      <c r="AI5363" s="177" t="s">
        <v>908</v>
      </c>
      <c r="AJ5363" s="177" t="s">
        <v>7964</v>
      </c>
      <c r="AK5363" s="177" t="s">
        <v>982</v>
      </c>
      <c r="AL5363" s="177" t="s">
        <v>959</v>
      </c>
      <c r="AM5363" s="170" t="s">
        <v>960</v>
      </c>
      <c r="AP5363" s="170" t="s">
        <v>908</v>
      </c>
      <c r="AQ5363" s="177" t="s">
        <v>1731</v>
      </c>
      <c r="AR5363" s="170"/>
      <c r="AS5363" s="170"/>
      <c r="AW5363" s="177"/>
      <c r="AZ5363" s="170"/>
      <c r="BA5363" s="170"/>
      <c r="BB5363" s="170"/>
      <c r="BC5363" s="170"/>
      <c r="BD5363" s="170"/>
      <c r="BE5363" s="170"/>
      <c r="BF5363" s="170"/>
      <c r="BG5363" s="170"/>
      <c r="BH5363" s="170"/>
      <c r="BI5363" s="170"/>
      <c r="BJ5363" s="170"/>
      <c r="BK5363" s="170"/>
      <c r="BL5363" s="170"/>
      <c r="BM5363" s="170"/>
      <c r="BN5363" s="170"/>
      <c r="BO5363" s="170"/>
      <c r="BP5363" s="170"/>
      <c r="BQ5363" s="170"/>
      <c r="BR5363" s="170"/>
      <c r="BS5363" s="170"/>
    </row>
    <row r="5364" spans="1:71">
      <c r="A5364" s="170" t="s">
        <v>20196</v>
      </c>
      <c r="B5364" s="177" t="s">
        <v>20197</v>
      </c>
      <c r="C5364" s="170"/>
      <c r="D5364" s="177" t="s">
        <v>508</v>
      </c>
      <c r="E5364" s="177" t="s">
        <v>20939</v>
      </c>
      <c r="F5364" s="191" t="s">
        <v>20940</v>
      </c>
      <c r="G5364" s="170" t="s">
        <v>9655</v>
      </c>
      <c r="H5364" s="170" t="s">
        <v>9655</v>
      </c>
      <c r="I5364" s="177">
        <v>2023</v>
      </c>
      <c r="J5364" s="181" t="s">
        <v>2287</v>
      </c>
      <c r="K5364" s="170" t="s">
        <v>2287</v>
      </c>
      <c r="L5364" s="170" t="s">
        <v>513</v>
      </c>
      <c r="M5364" s="191" t="s">
        <v>19921</v>
      </c>
      <c r="N5364" s="191" t="s">
        <v>19912</v>
      </c>
      <c r="O5364" s="170" t="s">
        <v>280</v>
      </c>
      <c r="P5364" s="170" t="s">
        <v>920</v>
      </c>
      <c r="Q5364" s="170" t="s">
        <v>20150</v>
      </c>
      <c r="R5364" s="170" t="s">
        <v>700</v>
      </c>
      <c r="S5364" s="170" t="s">
        <v>896</v>
      </c>
      <c r="T5364" s="170" t="s">
        <v>512</v>
      </c>
      <c r="U5364" s="177" t="s">
        <v>718</v>
      </c>
      <c r="V5364" s="177" t="s">
        <v>1128</v>
      </c>
      <c r="W5364" s="170" t="s">
        <v>20941</v>
      </c>
      <c r="X5364" s="170">
        <v>0.18</v>
      </c>
      <c r="Y5364" s="170"/>
      <c r="Z5364" s="170"/>
      <c r="AB5364" s="170"/>
      <c r="AC5364" s="170"/>
      <c r="AD5364" s="170"/>
      <c r="AE5364" s="170"/>
      <c r="AF5364" s="170"/>
      <c r="AG5364" s="170"/>
      <c r="AH5364" s="170"/>
      <c r="AI5364" s="170"/>
      <c r="AJ5364" s="170"/>
      <c r="AK5364" s="170"/>
      <c r="AL5364" s="170"/>
      <c r="AM5364" s="170"/>
      <c r="AN5364" s="170"/>
      <c r="AO5364" s="170"/>
      <c r="AP5364" s="170"/>
      <c r="AQ5364" s="170"/>
      <c r="AR5364" s="170"/>
      <c r="AS5364" s="170"/>
      <c r="AX5364" s="170"/>
      <c r="AY5364" s="170"/>
      <c r="AZ5364" s="170"/>
      <c r="BA5364" s="170"/>
      <c r="BB5364" s="170"/>
      <c r="BC5364" s="170"/>
      <c r="BD5364" s="170"/>
      <c r="BE5364" s="170"/>
      <c r="BF5364" s="170"/>
      <c r="BG5364" s="170"/>
      <c r="BH5364" s="170"/>
      <c r="BI5364" s="170"/>
      <c r="BJ5364" s="170"/>
      <c r="BK5364" s="170"/>
      <c r="BL5364" s="170"/>
      <c r="BM5364" s="170"/>
      <c r="BN5364" s="170"/>
      <c r="BO5364" s="170"/>
      <c r="BP5364" s="170"/>
      <c r="BQ5364" s="170"/>
      <c r="BR5364" s="170"/>
      <c r="BS5364" s="170"/>
    </row>
    <row r="5365" spans="1:71">
      <c r="A5365" s="170" t="s">
        <v>20196</v>
      </c>
      <c r="B5365" s="177" t="s">
        <v>20197</v>
      </c>
      <c r="C5365" s="170"/>
      <c r="D5365" s="177" t="s">
        <v>508</v>
      </c>
      <c r="E5365" s="177" t="s">
        <v>20942</v>
      </c>
      <c r="F5365" s="191" t="s">
        <v>20943</v>
      </c>
      <c r="G5365" s="170" t="s">
        <v>9655</v>
      </c>
      <c r="H5365" s="170" t="s">
        <v>9655</v>
      </c>
      <c r="I5365" s="177">
        <v>2023</v>
      </c>
      <c r="J5365" s="181" t="s">
        <v>2287</v>
      </c>
      <c r="K5365" s="170" t="s">
        <v>2287</v>
      </c>
      <c r="L5365" s="170" t="s">
        <v>550</v>
      </c>
      <c r="M5365" s="170" t="s">
        <v>19912</v>
      </c>
      <c r="N5365" s="191" t="s">
        <v>19912</v>
      </c>
      <c r="O5365" s="170" t="s">
        <v>75</v>
      </c>
      <c r="P5365" s="170" t="s">
        <v>920</v>
      </c>
      <c r="Q5365" s="170" t="s">
        <v>20150</v>
      </c>
      <c r="R5365" s="177" t="s">
        <v>1120</v>
      </c>
      <c r="S5365" s="170" t="s">
        <v>718</v>
      </c>
      <c r="T5365" s="170" t="s">
        <v>512</v>
      </c>
      <c r="U5365" s="177" t="s">
        <v>718</v>
      </c>
      <c r="V5365" s="177" t="s">
        <v>1122</v>
      </c>
      <c r="W5365" s="177" t="s">
        <v>19924</v>
      </c>
      <c r="X5365" s="170"/>
      <c r="Y5365" s="177" t="s">
        <v>19925</v>
      </c>
      <c r="Z5365" s="170"/>
      <c r="AB5365" s="170"/>
      <c r="AC5365" s="170"/>
      <c r="AD5365" s="170"/>
      <c r="AE5365" s="170"/>
      <c r="AF5365" s="170"/>
      <c r="AG5365" s="170"/>
      <c r="AH5365" s="170"/>
      <c r="AI5365" s="170"/>
      <c r="AJ5365" s="170"/>
      <c r="AK5365" s="170"/>
      <c r="AL5365" s="170"/>
      <c r="AM5365" s="170"/>
      <c r="AN5365" s="170"/>
      <c r="AO5365" s="170"/>
      <c r="AP5365" s="170"/>
      <c r="AQ5365" s="170" t="s">
        <v>20869</v>
      </c>
      <c r="AR5365" s="170"/>
      <c r="AS5365" s="170"/>
      <c r="AX5365" s="170"/>
      <c r="AY5365" s="170"/>
      <c r="AZ5365" s="170"/>
      <c r="BA5365" s="170"/>
      <c r="BB5365" s="170"/>
      <c r="BC5365" s="170"/>
      <c r="BD5365" s="170"/>
      <c r="BE5365" s="170"/>
      <c r="BF5365" s="170"/>
      <c r="BG5365" s="170"/>
      <c r="BH5365" s="170"/>
      <c r="BI5365" s="170"/>
      <c r="BJ5365" s="170"/>
      <c r="BK5365" s="170"/>
      <c r="BL5365" s="170"/>
      <c r="BM5365" s="170"/>
      <c r="BN5365" s="170"/>
      <c r="BO5365" s="170"/>
      <c r="BP5365" s="170"/>
      <c r="BQ5365" s="170"/>
      <c r="BR5365" s="170"/>
      <c r="BS5365" s="170"/>
    </row>
    <row r="5366" spans="1:71">
      <c r="A5366" s="170" t="s">
        <v>20196</v>
      </c>
      <c r="B5366" s="177" t="s">
        <v>20197</v>
      </c>
      <c r="C5366" s="170"/>
      <c r="D5366" s="177" t="s">
        <v>508</v>
      </c>
      <c r="E5366" s="177" t="s">
        <v>9580</v>
      </c>
      <c r="F5366" s="191" t="s">
        <v>20944</v>
      </c>
      <c r="G5366" s="170" t="s">
        <v>9806</v>
      </c>
      <c r="H5366" s="170" t="s">
        <v>9806</v>
      </c>
      <c r="I5366" s="177">
        <v>2023</v>
      </c>
      <c r="J5366" s="181" t="s">
        <v>2287</v>
      </c>
      <c r="K5366" s="170" t="s">
        <v>2287</v>
      </c>
      <c r="L5366" s="170" t="s">
        <v>550</v>
      </c>
      <c r="M5366" s="170" t="s">
        <v>19912</v>
      </c>
      <c r="N5366" s="191" t="s">
        <v>19912</v>
      </c>
      <c r="O5366" s="170" t="s">
        <v>195</v>
      </c>
      <c r="P5366" s="177" t="e">
        <v>#N/A</v>
      </c>
      <c r="Q5366" s="170" t="s">
        <v>20945</v>
      </c>
      <c r="R5366" s="170" t="s">
        <v>600</v>
      </c>
      <c r="S5366" s="170" t="s">
        <v>601</v>
      </c>
      <c r="T5366" s="191" t="s">
        <v>2322</v>
      </c>
      <c r="U5366" s="177" t="s">
        <v>718</v>
      </c>
      <c r="V5366" s="177">
        <v>6400</v>
      </c>
      <c r="W5366" s="170" t="s">
        <v>920</v>
      </c>
      <c r="X5366" s="170" t="s">
        <v>943</v>
      </c>
      <c r="Y5366" s="191" t="s">
        <v>674</v>
      </c>
      <c r="Z5366" s="170" t="s">
        <v>718</v>
      </c>
      <c r="AA5366" s="177">
        <v>13585</v>
      </c>
      <c r="AB5366" s="170"/>
      <c r="AC5366" s="170" t="s">
        <v>1722</v>
      </c>
      <c r="AD5366" s="170" t="s">
        <v>20946</v>
      </c>
      <c r="AE5366" s="191" t="s">
        <v>1064</v>
      </c>
      <c r="AF5366" s="170"/>
      <c r="AG5366" s="170"/>
      <c r="AH5366" s="170"/>
      <c r="AI5366" s="170"/>
      <c r="AJ5366" s="170"/>
      <c r="AK5366" s="170"/>
      <c r="AL5366" s="170"/>
      <c r="AM5366" s="170"/>
      <c r="AN5366" s="170"/>
      <c r="AO5366" s="170"/>
      <c r="AP5366" s="170"/>
      <c r="AQ5366" s="170"/>
      <c r="AR5366" s="170"/>
      <c r="AS5366" s="170"/>
      <c r="AX5366" s="170"/>
      <c r="AY5366" s="170"/>
      <c r="AZ5366" s="170"/>
      <c r="BA5366" s="170"/>
      <c r="BB5366" s="170"/>
      <c r="BC5366" s="170"/>
      <c r="BD5366" s="170"/>
      <c r="BE5366" s="170"/>
      <c r="BF5366" s="170"/>
      <c r="BG5366" s="170"/>
      <c r="BH5366" s="170"/>
      <c r="BI5366" s="170"/>
      <c r="BJ5366" s="170"/>
      <c r="BK5366" s="170"/>
      <c r="BL5366" s="170"/>
      <c r="BM5366" s="170"/>
      <c r="BN5366" s="170"/>
      <c r="BO5366" s="170"/>
      <c r="BP5366" s="170"/>
      <c r="BQ5366" s="170"/>
      <c r="BR5366" s="170"/>
      <c r="BS5366" s="170"/>
    </row>
    <row r="5367" spans="1:71">
      <c r="A5367" s="170" t="s">
        <v>20196</v>
      </c>
      <c r="B5367" s="177" t="s">
        <v>20197</v>
      </c>
      <c r="C5367" s="170"/>
      <c r="D5367" s="177" t="s">
        <v>508</v>
      </c>
      <c r="E5367" s="177" t="s">
        <v>20947</v>
      </c>
      <c r="F5367" s="191" t="s">
        <v>20948</v>
      </c>
      <c r="G5367" s="170" t="s">
        <v>9806</v>
      </c>
      <c r="H5367" s="170" t="s">
        <v>9806</v>
      </c>
      <c r="I5367" s="177">
        <v>2023</v>
      </c>
      <c r="J5367" s="181" t="s">
        <v>2287</v>
      </c>
      <c r="K5367" s="170" t="s">
        <v>2287</v>
      </c>
      <c r="L5367" s="170" t="s">
        <v>901</v>
      </c>
      <c r="M5367" s="170" t="s">
        <v>20863</v>
      </c>
      <c r="N5367" s="191" t="s">
        <v>19912</v>
      </c>
      <c r="O5367" s="170" t="s">
        <v>324</v>
      </c>
      <c r="P5367" s="177" t="s">
        <v>903</v>
      </c>
      <c r="Q5367" s="170" t="s">
        <v>20945</v>
      </c>
      <c r="R5367" s="170" t="s">
        <v>951</v>
      </c>
      <c r="S5367" s="170" t="s">
        <v>952</v>
      </c>
      <c r="T5367" s="170" t="s">
        <v>512</v>
      </c>
      <c r="U5367" s="177" t="s">
        <v>19919</v>
      </c>
      <c r="V5367" s="177" t="s">
        <v>19724</v>
      </c>
      <c r="W5367" s="170" t="s">
        <v>908</v>
      </c>
      <c r="Y5367" s="177" t="s">
        <v>909</v>
      </c>
      <c r="Z5367" s="177" t="s">
        <v>3037</v>
      </c>
      <c r="AA5367" s="177" t="s">
        <v>1148</v>
      </c>
      <c r="AB5367" s="177" t="s">
        <v>956</v>
      </c>
      <c r="AC5367" s="183" t="s">
        <v>718</v>
      </c>
      <c r="AD5367" s="177" t="s">
        <v>957</v>
      </c>
      <c r="AE5367" s="183" t="s">
        <v>5997</v>
      </c>
      <c r="AF5367" s="177" t="s">
        <v>912</v>
      </c>
      <c r="AG5367" s="177" t="s">
        <v>908</v>
      </c>
      <c r="AH5367" s="177" t="s">
        <v>958</v>
      </c>
      <c r="AI5367" s="177" t="s">
        <v>908</v>
      </c>
      <c r="AJ5367" s="177" t="s">
        <v>7964</v>
      </c>
      <c r="AK5367" s="177" t="s">
        <v>914</v>
      </c>
      <c r="AL5367" s="177" t="s">
        <v>959</v>
      </c>
      <c r="AM5367" s="170" t="s">
        <v>960</v>
      </c>
      <c r="AP5367" s="170" t="s">
        <v>908</v>
      </c>
      <c r="AQ5367" s="177" t="s">
        <v>1731</v>
      </c>
      <c r="AR5367" s="170"/>
      <c r="AS5367" s="170"/>
      <c r="AW5367" s="177"/>
      <c r="AZ5367" s="170"/>
      <c r="BA5367" s="170"/>
      <c r="BB5367" s="170"/>
      <c r="BC5367" s="170"/>
      <c r="BD5367" s="170"/>
      <c r="BE5367" s="170"/>
      <c r="BF5367" s="170"/>
      <c r="BG5367" s="170"/>
      <c r="BH5367" s="170"/>
      <c r="BI5367" s="170"/>
      <c r="BJ5367" s="170"/>
      <c r="BK5367" s="170"/>
      <c r="BL5367" s="170"/>
      <c r="BM5367" s="170"/>
      <c r="BN5367" s="170"/>
      <c r="BO5367" s="170"/>
      <c r="BP5367" s="170"/>
      <c r="BQ5367" s="170"/>
      <c r="BR5367" s="170"/>
      <c r="BS5367" s="170"/>
    </row>
    <row r="5368" spans="1:71">
      <c r="A5368" s="170" t="s">
        <v>20196</v>
      </c>
      <c r="B5368" s="177" t="s">
        <v>20197</v>
      </c>
      <c r="C5368" s="170"/>
      <c r="D5368" s="177" t="s">
        <v>508</v>
      </c>
      <c r="E5368" s="177" t="s">
        <v>20949</v>
      </c>
      <c r="F5368" s="191" t="s">
        <v>20950</v>
      </c>
      <c r="G5368" s="170" t="s">
        <v>9806</v>
      </c>
      <c r="H5368" s="170" t="s">
        <v>9806</v>
      </c>
      <c r="I5368" s="177">
        <v>2023</v>
      </c>
      <c r="J5368" s="181" t="s">
        <v>2287</v>
      </c>
      <c r="K5368" s="170" t="s">
        <v>2287</v>
      </c>
      <c r="L5368" s="170" t="s">
        <v>513</v>
      </c>
      <c r="M5368" s="191" t="s">
        <v>19921</v>
      </c>
      <c r="N5368" s="191" t="s">
        <v>19912</v>
      </c>
      <c r="O5368" s="170" t="s">
        <v>280</v>
      </c>
      <c r="P5368" s="170" t="s">
        <v>920</v>
      </c>
      <c r="Q5368" s="170" t="s">
        <v>20945</v>
      </c>
      <c r="R5368" s="170" t="s">
        <v>700</v>
      </c>
      <c r="S5368" s="170" t="s">
        <v>896</v>
      </c>
      <c r="T5368" s="170" t="s">
        <v>512</v>
      </c>
      <c r="U5368" s="177" t="s">
        <v>718</v>
      </c>
      <c r="V5368" s="177" t="s">
        <v>1128</v>
      </c>
      <c r="W5368" s="170" t="s">
        <v>20951</v>
      </c>
      <c r="X5368" s="170">
        <v>0.18</v>
      </c>
      <c r="Y5368" s="170"/>
      <c r="Z5368" s="170"/>
      <c r="AB5368" s="170"/>
      <c r="AC5368" s="170"/>
      <c r="AD5368" s="170"/>
      <c r="AE5368" s="170"/>
      <c r="AF5368" s="170"/>
      <c r="AG5368" s="170"/>
      <c r="AH5368" s="170"/>
      <c r="AI5368" s="170"/>
      <c r="AJ5368" s="170"/>
      <c r="AK5368" s="170"/>
      <c r="AL5368" s="170"/>
      <c r="AM5368" s="170"/>
      <c r="AN5368" s="170"/>
      <c r="AO5368" s="170"/>
      <c r="AP5368" s="170"/>
      <c r="AQ5368" s="170"/>
      <c r="AR5368" s="170"/>
      <c r="AS5368" s="170"/>
      <c r="AX5368" s="170"/>
      <c r="AY5368" s="170"/>
      <c r="AZ5368" s="170"/>
      <c r="BA5368" s="170"/>
      <c r="BB5368" s="170"/>
      <c r="BC5368" s="170"/>
      <c r="BD5368" s="170"/>
      <c r="BE5368" s="170"/>
      <c r="BF5368" s="170"/>
      <c r="BG5368" s="170"/>
      <c r="BH5368" s="170"/>
      <c r="BI5368" s="170"/>
      <c r="BJ5368" s="170"/>
      <c r="BK5368" s="170"/>
      <c r="BL5368" s="170"/>
      <c r="BM5368" s="170"/>
      <c r="BN5368" s="170"/>
      <c r="BO5368" s="170"/>
      <c r="BP5368" s="170"/>
      <c r="BQ5368" s="170"/>
      <c r="BR5368" s="170"/>
      <c r="BS5368" s="170"/>
    </row>
    <row r="5369" spans="1:71">
      <c r="A5369" s="170" t="s">
        <v>20196</v>
      </c>
      <c r="B5369" s="177" t="s">
        <v>20197</v>
      </c>
      <c r="C5369" s="170"/>
      <c r="D5369" s="177" t="s">
        <v>508</v>
      </c>
      <c r="E5369" s="177" t="s">
        <v>20952</v>
      </c>
      <c r="F5369" s="191" t="s">
        <v>20953</v>
      </c>
      <c r="G5369" s="170" t="s">
        <v>9806</v>
      </c>
      <c r="H5369" s="170" t="s">
        <v>9806</v>
      </c>
      <c r="I5369" s="177">
        <v>2023</v>
      </c>
      <c r="J5369" s="181" t="s">
        <v>2287</v>
      </c>
      <c r="K5369" s="170" t="s">
        <v>2287</v>
      </c>
      <c r="L5369" s="170" t="s">
        <v>550</v>
      </c>
      <c r="M5369" s="170" t="s">
        <v>19912</v>
      </c>
      <c r="N5369" s="191" t="s">
        <v>19912</v>
      </c>
      <c r="O5369" s="170" t="s">
        <v>75</v>
      </c>
      <c r="P5369" s="170" t="s">
        <v>920</v>
      </c>
      <c r="Q5369" s="170" t="s">
        <v>20945</v>
      </c>
      <c r="R5369" s="170" t="s">
        <v>1120</v>
      </c>
      <c r="S5369" s="170" t="s">
        <v>718</v>
      </c>
      <c r="T5369" s="170" t="s">
        <v>512</v>
      </c>
      <c r="U5369" s="177" t="s">
        <v>718</v>
      </c>
      <c r="V5369" s="177" t="s">
        <v>1122</v>
      </c>
      <c r="W5369" s="177" t="s">
        <v>19924</v>
      </c>
      <c r="X5369" s="170"/>
      <c r="Y5369" s="177" t="s">
        <v>19925</v>
      </c>
      <c r="Z5369" s="170"/>
      <c r="AB5369" s="170"/>
      <c r="AC5369" s="170"/>
      <c r="AD5369" s="170"/>
      <c r="AE5369" s="170"/>
      <c r="AF5369" s="170"/>
      <c r="AG5369" s="170"/>
      <c r="AH5369" s="170"/>
      <c r="AI5369" s="170"/>
      <c r="AJ5369" s="170"/>
      <c r="AK5369" s="170"/>
      <c r="AL5369" s="170"/>
      <c r="AM5369" s="170"/>
      <c r="AN5369" s="170"/>
      <c r="AO5369" s="170"/>
      <c r="AP5369" s="170"/>
      <c r="AQ5369" s="170" t="s">
        <v>20869</v>
      </c>
      <c r="AR5369" s="170"/>
      <c r="AS5369" s="170"/>
      <c r="AX5369" s="170"/>
      <c r="AY5369" s="170"/>
      <c r="AZ5369" s="170"/>
      <c r="BA5369" s="170"/>
      <c r="BB5369" s="170"/>
      <c r="BC5369" s="170"/>
      <c r="BD5369" s="170"/>
      <c r="BE5369" s="170"/>
      <c r="BF5369" s="170"/>
      <c r="BG5369" s="170"/>
      <c r="BH5369" s="170"/>
      <c r="BI5369" s="170"/>
      <c r="BJ5369" s="170"/>
      <c r="BK5369" s="170"/>
      <c r="BL5369" s="170"/>
      <c r="BM5369" s="170"/>
      <c r="BN5369" s="170"/>
      <c r="BO5369" s="170"/>
      <c r="BP5369" s="170"/>
      <c r="BQ5369" s="170"/>
      <c r="BR5369" s="170"/>
      <c r="BS5369" s="170"/>
    </row>
    <row r="5370" spans="1:71">
      <c r="A5370" s="170" t="s">
        <v>20196</v>
      </c>
      <c r="B5370" s="177" t="s">
        <v>20197</v>
      </c>
      <c r="C5370" s="170"/>
      <c r="D5370" s="177" t="s">
        <v>508</v>
      </c>
      <c r="E5370" s="177" t="s">
        <v>667</v>
      </c>
      <c r="F5370" s="191" t="s">
        <v>20954</v>
      </c>
      <c r="G5370" s="170" t="s">
        <v>9718</v>
      </c>
      <c r="H5370" s="170" t="s">
        <v>9718</v>
      </c>
      <c r="I5370" s="177">
        <v>2023</v>
      </c>
      <c r="J5370" s="181" t="s">
        <v>2287</v>
      </c>
      <c r="K5370" s="170" t="s">
        <v>2287</v>
      </c>
      <c r="L5370" s="170" t="s">
        <v>550</v>
      </c>
      <c r="M5370" s="170" t="s">
        <v>19912</v>
      </c>
      <c r="N5370" s="191" t="s">
        <v>19912</v>
      </c>
      <c r="O5370" s="170" t="s">
        <v>195</v>
      </c>
      <c r="P5370" s="177" t="e">
        <v>#N/A</v>
      </c>
      <c r="Q5370" s="170" t="s">
        <v>20945</v>
      </c>
      <c r="R5370" s="170" t="s">
        <v>600</v>
      </c>
      <c r="S5370" s="170" t="s">
        <v>601</v>
      </c>
      <c r="T5370" s="191" t="s">
        <v>2322</v>
      </c>
      <c r="U5370" s="177" t="s">
        <v>718</v>
      </c>
      <c r="V5370" s="177">
        <v>6400</v>
      </c>
      <c r="W5370" s="170" t="s">
        <v>920</v>
      </c>
      <c r="X5370" s="170" t="s">
        <v>943</v>
      </c>
      <c r="Y5370" s="191" t="s">
        <v>674</v>
      </c>
      <c r="Z5370" s="170" t="s">
        <v>718</v>
      </c>
      <c r="AA5370" s="177">
        <v>13585</v>
      </c>
      <c r="AB5370" s="170"/>
      <c r="AC5370" s="170" t="s">
        <v>1097</v>
      </c>
      <c r="AD5370" s="170" t="s">
        <v>20955</v>
      </c>
      <c r="AE5370" s="191" t="s">
        <v>524</v>
      </c>
      <c r="AF5370" s="170"/>
      <c r="AG5370" s="170"/>
      <c r="AH5370" s="170"/>
      <c r="AI5370" s="170"/>
      <c r="AJ5370" s="170"/>
      <c r="AK5370" s="170"/>
      <c r="AL5370" s="170"/>
      <c r="AM5370" s="170"/>
      <c r="AN5370" s="170"/>
      <c r="AO5370" s="170"/>
      <c r="AP5370" s="170"/>
      <c r="AQ5370" s="170"/>
      <c r="AR5370" s="170"/>
      <c r="AS5370" s="170"/>
      <c r="AX5370" s="170"/>
      <c r="AY5370" s="170"/>
      <c r="AZ5370" s="170"/>
      <c r="BA5370" s="170"/>
      <c r="BB5370" s="170"/>
      <c r="BC5370" s="170"/>
      <c r="BD5370" s="170"/>
      <c r="BE5370" s="170"/>
      <c r="BF5370" s="170"/>
      <c r="BG5370" s="170"/>
      <c r="BH5370" s="170"/>
      <c r="BI5370" s="170"/>
      <c r="BJ5370" s="170"/>
      <c r="BK5370" s="170"/>
      <c r="BL5370" s="170"/>
      <c r="BM5370" s="170"/>
      <c r="BN5370" s="170"/>
      <c r="BO5370" s="170"/>
      <c r="BP5370" s="170"/>
      <c r="BQ5370" s="170"/>
      <c r="BR5370" s="170"/>
      <c r="BS5370" s="170"/>
    </row>
    <row r="5371" spans="1:71">
      <c r="A5371" s="170" t="s">
        <v>20196</v>
      </c>
      <c r="B5371" s="177" t="s">
        <v>20197</v>
      </c>
      <c r="C5371" s="170"/>
      <c r="D5371" s="177" t="s">
        <v>508</v>
      </c>
      <c r="E5371" s="177" t="s">
        <v>20956</v>
      </c>
      <c r="F5371" s="191" t="s">
        <v>20957</v>
      </c>
      <c r="G5371" s="170" t="s">
        <v>9718</v>
      </c>
      <c r="H5371" s="170" t="s">
        <v>9718</v>
      </c>
      <c r="I5371" s="177">
        <v>2023</v>
      </c>
      <c r="J5371" s="181" t="s">
        <v>2287</v>
      </c>
      <c r="K5371" s="170" t="s">
        <v>2287</v>
      </c>
      <c r="L5371" s="170" t="s">
        <v>901</v>
      </c>
      <c r="M5371" s="170" t="s">
        <v>20863</v>
      </c>
      <c r="N5371" s="191" t="s">
        <v>19912</v>
      </c>
      <c r="O5371" s="170" t="s">
        <v>324</v>
      </c>
      <c r="P5371" s="177" t="s">
        <v>903</v>
      </c>
      <c r="Q5371" s="170" t="s">
        <v>20143</v>
      </c>
      <c r="R5371" s="170" t="s">
        <v>951</v>
      </c>
      <c r="S5371" s="170" t="s">
        <v>952</v>
      </c>
      <c r="T5371" s="170" t="s">
        <v>512</v>
      </c>
      <c r="U5371" s="177" t="s">
        <v>19951</v>
      </c>
      <c r="V5371" s="177" t="s">
        <v>1136</v>
      </c>
      <c r="W5371" s="170" t="s">
        <v>908</v>
      </c>
      <c r="Y5371" s="177" t="s">
        <v>909</v>
      </c>
      <c r="Z5371" s="177" t="s">
        <v>908</v>
      </c>
      <c r="AA5371" s="177" t="s">
        <v>1148</v>
      </c>
      <c r="AB5371" s="177" t="s">
        <v>910</v>
      </c>
      <c r="AC5371" s="183" t="s">
        <v>718</v>
      </c>
      <c r="AD5371" s="177" t="s">
        <v>911</v>
      </c>
      <c r="AE5371" s="183" t="s">
        <v>2014</v>
      </c>
      <c r="AF5371" s="177" t="s">
        <v>912</v>
      </c>
      <c r="AG5371" s="177" t="s">
        <v>908</v>
      </c>
      <c r="AH5371" s="177" t="s">
        <v>958</v>
      </c>
      <c r="AI5371" s="177" t="s">
        <v>908</v>
      </c>
      <c r="AJ5371" s="177" t="s">
        <v>7964</v>
      </c>
      <c r="AK5371" s="177" t="s">
        <v>982</v>
      </c>
      <c r="AL5371" s="177" t="s">
        <v>959</v>
      </c>
      <c r="AM5371" s="170" t="s">
        <v>960</v>
      </c>
      <c r="AP5371" s="170" t="s">
        <v>908</v>
      </c>
      <c r="AQ5371" s="177" t="s">
        <v>1731</v>
      </c>
      <c r="AR5371" s="170"/>
      <c r="AS5371" s="170"/>
      <c r="AW5371" s="177"/>
      <c r="AZ5371" s="170"/>
      <c r="BA5371" s="170"/>
      <c r="BB5371" s="170"/>
      <c r="BC5371" s="170"/>
      <c r="BD5371" s="170"/>
      <c r="BE5371" s="170"/>
      <c r="BF5371" s="170"/>
      <c r="BG5371" s="170"/>
      <c r="BH5371" s="170"/>
      <c r="BI5371" s="170"/>
      <c r="BJ5371" s="170"/>
      <c r="BK5371" s="170"/>
      <c r="BL5371" s="170"/>
      <c r="BM5371" s="170"/>
      <c r="BN5371" s="170"/>
      <c r="BO5371" s="170"/>
      <c r="BP5371" s="170"/>
      <c r="BQ5371" s="170"/>
      <c r="BR5371" s="170"/>
      <c r="BS5371" s="170"/>
    </row>
    <row r="5372" spans="1:71">
      <c r="A5372" s="170" t="s">
        <v>20196</v>
      </c>
      <c r="B5372" s="177" t="s">
        <v>20197</v>
      </c>
      <c r="C5372" s="170"/>
      <c r="D5372" s="177" t="s">
        <v>508</v>
      </c>
      <c r="E5372" s="177" t="s">
        <v>20958</v>
      </c>
      <c r="F5372" s="191" t="s">
        <v>20959</v>
      </c>
      <c r="G5372" s="170" t="s">
        <v>9718</v>
      </c>
      <c r="H5372" s="170" t="s">
        <v>9718</v>
      </c>
      <c r="I5372" s="177">
        <v>2023</v>
      </c>
      <c r="J5372" s="181" t="s">
        <v>2287</v>
      </c>
      <c r="K5372" s="170" t="s">
        <v>2287</v>
      </c>
      <c r="L5372" s="170" t="s">
        <v>513</v>
      </c>
      <c r="M5372" s="191" t="s">
        <v>19921</v>
      </c>
      <c r="N5372" s="191" t="s">
        <v>19912</v>
      </c>
      <c r="O5372" s="170" t="s">
        <v>280</v>
      </c>
      <c r="P5372" s="170" t="s">
        <v>920</v>
      </c>
      <c r="Q5372" s="170" t="s">
        <v>20143</v>
      </c>
      <c r="R5372" s="170" t="s">
        <v>700</v>
      </c>
      <c r="S5372" s="170" t="s">
        <v>896</v>
      </c>
      <c r="T5372" s="170" t="s">
        <v>512</v>
      </c>
      <c r="U5372" s="177" t="s">
        <v>718</v>
      </c>
      <c r="V5372" s="177" t="s">
        <v>1128</v>
      </c>
      <c r="W5372" s="170" t="s">
        <v>20960</v>
      </c>
      <c r="X5372" s="170">
        <v>0.18</v>
      </c>
      <c r="Y5372" s="170"/>
      <c r="Z5372" s="170"/>
      <c r="AB5372" s="170"/>
      <c r="AC5372" s="170"/>
      <c r="AD5372" s="170"/>
      <c r="AE5372" s="170"/>
      <c r="AF5372" s="170"/>
      <c r="AG5372" s="170"/>
      <c r="AH5372" s="170"/>
      <c r="AI5372" s="170"/>
      <c r="AJ5372" s="170"/>
      <c r="AK5372" s="170"/>
      <c r="AL5372" s="170"/>
      <c r="AM5372" s="170"/>
      <c r="AN5372" s="170"/>
      <c r="AO5372" s="170"/>
      <c r="AP5372" s="170"/>
      <c r="AQ5372" s="170"/>
      <c r="AR5372" s="170"/>
      <c r="AS5372" s="170"/>
      <c r="AX5372" s="170"/>
      <c r="AY5372" s="170"/>
      <c r="AZ5372" s="170"/>
      <c r="BA5372" s="170"/>
      <c r="BB5372" s="170"/>
      <c r="BC5372" s="170"/>
      <c r="BD5372" s="170"/>
      <c r="BE5372" s="170"/>
      <c r="BF5372" s="170"/>
      <c r="BG5372" s="170"/>
      <c r="BH5372" s="170"/>
      <c r="BI5372" s="170"/>
      <c r="BJ5372" s="170"/>
      <c r="BK5372" s="170"/>
      <c r="BL5372" s="170"/>
      <c r="BM5372" s="170"/>
      <c r="BN5372" s="170"/>
      <c r="BO5372" s="170"/>
      <c r="BP5372" s="170"/>
      <c r="BQ5372" s="170"/>
      <c r="BR5372" s="170"/>
      <c r="BS5372" s="170"/>
    </row>
    <row r="5373" spans="1:71">
      <c r="A5373" s="170" t="s">
        <v>20196</v>
      </c>
      <c r="B5373" s="177" t="s">
        <v>20197</v>
      </c>
      <c r="C5373" s="170"/>
      <c r="D5373" s="177" t="s">
        <v>508</v>
      </c>
      <c r="E5373" s="177" t="s">
        <v>20961</v>
      </c>
      <c r="F5373" s="191" t="s">
        <v>20962</v>
      </c>
      <c r="G5373" s="170" t="s">
        <v>12461</v>
      </c>
      <c r="H5373" s="170" t="s">
        <v>12461</v>
      </c>
      <c r="I5373" s="177">
        <v>2023</v>
      </c>
      <c r="J5373" s="181" t="s">
        <v>2287</v>
      </c>
      <c r="K5373" s="170" t="s">
        <v>2287</v>
      </c>
      <c r="L5373" s="170" t="s">
        <v>550</v>
      </c>
      <c r="M5373" s="170" t="s">
        <v>19912</v>
      </c>
      <c r="N5373" s="191" t="s">
        <v>19912</v>
      </c>
      <c r="O5373" s="170" t="s">
        <v>195</v>
      </c>
      <c r="P5373" s="177" t="e">
        <v>#N/A</v>
      </c>
      <c r="Q5373" s="170" t="s">
        <v>20143</v>
      </c>
      <c r="R5373" s="170" t="s">
        <v>600</v>
      </c>
      <c r="S5373" s="170" t="s">
        <v>601</v>
      </c>
      <c r="T5373" s="170" t="s">
        <v>512</v>
      </c>
      <c r="U5373" s="177" t="s">
        <v>718</v>
      </c>
      <c r="V5373" s="177">
        <v>6400</v>
      </c>
      <c r="W5373" s="170" t="s">
        <v>920</v>
      </c>
      <c r="X5373" s="170" t="s">
        <v>943</v>
      </c>
      <c r="Y5373" s="191" t="s">
        <v>674</v>
      </c>
      <c r="Z5373" s="170" t="s">
        <v>718</v>
      </c>
      <c r="AA5373" s="177">
        <v>13585</v>
      </c>
      <c r="AB5373" s="170"/>
      <c r="AC5373" s="170"/>
      <c r="AD5373" s="170"/>
      <c r="AE5373" s="170"/>
      <c r="AF5373" s="170"/>
      <c r="AG5373" s="170"/>
      <c r="AH5373" s="170"/>
      <c r="AI5373" s="170"/>
      <c r="AJ5373" s="170"/>
      <c r="AK5373" s="170"/>
      <c r="AL5373" s="170"/>
      <c r="AM5373" s="170"/>
      <c r="AN5373" s="170"/>
      <c r="AO5373" s="170"/>
      <c r="AP5373" s="170"/>
      <c r="AQ5373" s="170" t="s">
        <v>948</v>
      </c>
      <c r="AR5373" s="170"/>
      <c r="AS5373" s="170"/>
      <c r="AX5373" s="170"/>
      <c r="AY5373" s="170"/>
      <c r="AZ5373" s="170"/>
      <c r="BA5373" s="170"/>
      <c r="BB5373" s="170"/>
      <c r="BC5373" s="170"/>
      <c r="BD5373" s="170"/>
      <c r="BE5373" s="170"/>
      <c r="BF5373" s="170"/>
      <c r="BG5373" s="170"/>
      <c r="BH5373" s="170"/>
      <c r="BI5373" s="170"/>
      <c r="BJ5373" s="170"/>
      <c r="BK5373" s="170"/>
      <c r="BL5373" s="170"/>
      <c r="BM5373" s="170"/>
      <c r="BN5373" s="170"/>
      <c r="BO5373" s="170"/>
      <c r="BP5373" s="170"/>
      <c r="BQ5373" s="170"/>
      <c r="BR5373" s="170"/>
      <c r="BS5373" s="170"/>
    </row>
    <row r="5374" spans="1:71">
      <c r="A5374" s="170" t="s">
        <v>20196</v>
      </c>
      <c r="B5374" s="177" t="s">
        <v>20197</v>
      </c>
      <c r="C5374" s="170"/>
      <c r="D5374" s="177" t="s">
        <v>508</v>
      </c>
      <c r="E5374" s="177" t="s">
        <v>4348</v>
      </c>
      <c r="F5374" s="191" t="s">
        <v>20963</v>
      </c>
      <c r="G5374" s="170" t="s">
        <v>12461</v>
      </c>
      <c r="H5374" s="170" t="s">
        <v>12461</v>
      </c>
      <c r="I5374" s="177">
        <v>2023</v>
      </c>
      <c r="J5374" s="181" t="s">
        <v>2287</v>
      </c>
      <c r="K5374" s="170" t="s">
        <v>2287</v>
      </c>
      <c r="L5374" s="170" t="s">
        <v>901</v>
      </c>
      <c r="M5374" s="170" t="s">
        <v>20863</v>
      </c>
      <c r="N5374" s="191" t="s">
        <v>19912</v>
      </c>
      <c r="O5374" s="170" t="s">
        <v>324</v>
      </c>
      <c r="P5374" s="177" t="s">
        <v>903</v>
      </c>
      <c r="Q5374" s="170" t="s">
        <v>20143</v>
      </c>
      <c r="R5374" s="170" t="s">
        <v>951</v>
      </c>
      <c r="S5374" s="170" t="s">
        <v>952</v>
      </c>
      <c r="T5374" s="170" t="s">
        <v>512</v>
      </c>
      <c r="U5374" s="177" t="s">
        <v>19951</v>
      </c>
      <c r="V5374" s="177" t="s">
        <v>1136</v>
      </c>
      <c r="W5374" s="170" t="s">
        <v>908</v>
      </c>
      <c r="Y5374" s="177" t="s">
        <v>909</v>
      </c>
      <c r="Z5374" s="177" t="s">
        <v>908</v>
      </c>
      <c r="AA5374" s="177" t="s">
        <v>1148</v>
      </c>
      <c r="AB5374" s="177" t="s">
        <v>910</v>
      </c>
      <c r="AC5374" s="183" t="s">
        <v>718</v>
      </c>
      <c r="AD5374" s="177" t="s">
        <v>911</v>
      </c>
      <c r="AE5374" s="183" t="s">
        <v>2014</v>
      </c>
      <c r="AF5374" s="177" t="s">
        <v>912</v>
      </c>
      <c r="AG5374" s="177" t="s">
        <v>908</v>
      </c>
      <c r="AH5374" s="177" t="s">
        <v>958</v>
      </c>
      <c r="AI5374" s="177" t="s">
        <v>908</v>
      </c>
      <c r="AJ5374" s="177" t="s">
        <v>7964</v>
      </c>
      <c r="AK5374" s="177" t="s">
        <v>982</v>
      </c>
      <c r="AL5374" s="177" t="s">
        <v>959</v>
      </c>
      <c r="AM5374" s="170" t="s">
        <v>960</v>
      </c>
      <c r="AP5374" s="170" t="s">
        <v>5059</v>
      </c>
      <c r="AQ5374" s="177" t="s">
        <v>1731</v>
      </c>
      <c r="AR5374" s="170"/>
      <c r="AS5374" s="170"/>
      <c r="AW5374" s="177"/>
      <c r="AZ5374" s="170"/>
      <c r="BA5374" s="170"/>
      <c r="BB5374" s="170"/>
      <c r="BC5374" s="170"/>
      <c r="BD5374" s="170"/>
      <c r="BE5374" s="170"/>
      <c r="BF5374" s="170"/>
      <c r="BG5374" s="170"/>
      <c r="BH5374" s="170"/>
      <c r="BI5374" s="170"/>
      <c r="BJ5374" s="170"/>
      <c r="BK5374" s="170"/>
      <c r="BL5374" s="170"/>
      <c r="BM5374" s="170"/>
      <c r="BN5374" s="170"/>
      <c r="BO5374" s="170"/>
      <c r="BP5374" s="170"/>
      <c r="BQ5374" s="170"/>
      <c r="BR5374" s="170"/>
      <c r="BS5374" s="170"/>
    </row>
    <row r="5375" spans="1:71">
      <c r="A5375" s="170" t="s">
        <v>20196</v>
      </c>
      <c r="B5375" s="177" t="s">
        <v>20197</v>
      </c>
      <c r="C5375" s="170"/>
      <c r="D5375" s="177" t="s">
        <v>508</v>
      </c>
      <c r="E5375" s="177" t="s">
        <v>20964</v>
      </c>
      <c r="F5375" s="191" t="s">
        <v>20965</v>
      </c>
      <c r="G5375" s="170"/>
      <c r="H5375" s="170" t="s">
        <v>12461</v>
      </c>
      <c r="I5375" s="177">
        <v>2023</v>
      </c>
      <c r="J5375" s="181" t="s">
        <v>2287</v>
      </c>
      <c r="K5375" s="170" t="s">
        <v>2287</v>
      </c>
      <c r="L5375" s="170" t="s">
        <v>513</v>
      </c>
      <c r="M5375" s="191" t="s">
        <v>19921</v>
      </c>
      <c r="N5375" s="191" t="s">
        <v>19912</v>
      </c>
      <c r="O5375" s="170" t="s">
        <v>280</v>
      </c>
      <c r="P5375" s="170" t="s">
        <v>920</v>
      </c>
      <c r="Q5375" s="170" t="s">
        <v>20143</v>
      </c>
      <c r="R5375" s="170" t="s">
        <v>700</v>
      </c>
      <c r="S5375" s="170" t="s">
        <v>896</v>
      </c>
      <c r="T5375" s="170" t="s">
        <v>512</v>
      </c>
      <c r="U5375" s="177" t="s">
        <v>718</v>
      </c>
      <c r="V5375" s="177" t="s">
        <v>1128</v>
      </c>
      <c r="W5375" s="170" t="s">
        <v>20966</v>
      </c>
      <c r="X5375" s="170">
        <v>0.18</v>
      </c>
      <c r="Y5375" s="170"/>
      <c r="Z5375" s="170"/>
      <c r="AB5375" s="170"/>
      <c r="AC5375" s="170"/>
      <c r="AD5375" s="170"/>
      <c r="AE5375" s="170"/>
      <c r="AF5375" s="170"/>
      <c r="AG5375" s="170"/>
      <c r="AH5375" s="170"/>
      <c r="AI5375" s="170"/>
      <c r="AJ5375" s="170"/>
      <c r="AK5375" s="170"/>
      <c r="AL5375" s="170"/>
      <c r="AM5375" s="170"/>
      <c r="AN5375" s="170"/>
      <c r="AO5375" s="170"/>
      <c r="AP5375" s="170"/>
      <c r="AQ5375" s="170"/>
      <c r="AR5375" s="170"/>
      <c r="AS5375" s="170"/>
      <c r="AX5375" s="170"/>
      <c r="AY5375" s="170"/>
      <c r="AZ5375" s="170"/>
      <c r="BA5375" s="170"/>
      <c r="BB5375" s="170"/>
      <c r="BC5375" s="170"/>
      <c r="BD5375" s="170"/>
      <c r="BE5375" s="170"/>
      <c r="BF5375" s="170"/>
      <c r="BG5375" s="170"/>
      <c r="BH5375" s="170"/>
      <c r="BI5375" s="170"/>
      <c r="BJ5375" s="170"/>
      <c r="BK5375" s="170"/>
      <c r="BL5375" s="170"/>
      <c r="BM5375" s="170"/>
      <c r="BN5375" s="170"/>
      <c r="BO5375" s="170"/>
      <c r="BP5375" s="170"/>
      <c r="BQ5375" s="170"/>
      <c r="BR5375" s="170"/>
      <c r="BS5375" s="170"/>
    </row>
    <row r="5376" spans="1:71">
      <c r="A5376" s="170" t="s">
        <v>20196</v>
      </c>
      <c r="B5376" s="177" t="s">
        <v>20197</v>
      </c>
      <c r="C5376" s="170"/>
      <c r="D5376" s="177" t="s">
        <v>508</v>
      </c>
      <c r="E5376" s="177" t="s">
        <v>2632</v>
      </c>
      <c r="F5376" s="191" t="s">
        <v>20967</v>
      </c>
      <c r="G5376" s="170" t="s">
        <v>12423</v>
      </c>
      <c r="H5376" s="170" t="s">
        <v>12423</v>
      </c>
      <c r="I5376" s="177">
        <v>2023</v>
      </c>
      <c r="J5376" s="181" t="s">
        <v>2287</v>
      </c>
      <c r="K5376" s="170" t="s">
        <v>2287</v>
      </c>
      <c r="L5376" s="170" t="s">
        <v>550</v>
      </c>
      <c r="M5376" s="170" t="s">
        <v>19912</v>
      </c>
      <c r="N5376" s="191" t="s">
        <v>19912</v>
      </c>
      <c r="O5376" s="170" t="s">
        <v>195</v>
      </c>
      <c r="P5376" s="177" t="e">
        <v>#N/A</v>
      </c>
      <c r="Q5376" s="170" t="s">
        <v>20143</v>
      </c>
      <c r="R5376" s="170" t="s">
        <v>600</v>
      </c>
      <c r="S5376" s="170" t="s">
        <v>601</v>
      </c>
      <c r="T5376" s="170">
        <v>3040</v>
      </c>
      <c r="U5376" s="177" t="s">
        <v>718</v>
      </c>
      <c r="V5376" s="177">
        <v>6400</v>
      </c>
      <c r="W5376" s="170" t="s">
        <v>920</v>
      </c>
      <c r="X5376" s="170" t="s">
        <v>943</v>
      </c>
      <c r="Y5376" s="191" t="s">
        <v>674</v>
      </c>
      <c r="Z5376" s="170" t="s">
        <v>718</v>
      </c>
      <c r="AA5376" s="177">
        <v>13585</v>
      </c>
      <c r="AB5376" s="170"/>
      <c r="AC5376" s="170" t="s">
        <v>1097</v>
      </c>
      <c r="AD5376" s="170" t="s">
        <v>20968</v>
      </c>
      <c r="AE5376" s="170">
        <v>5.5</v>
      </c>
      <c r="AF5376" s="170"/>
      <c r="AG5376" s="170"/>
      <c r="AH5376" s="170"/>
      <c r="AI5376" s="170"/>
      <c r="AJ5376" s="170"/>
      <c r="AK5376" s="170"/>
      <c r="AL5376" s="170"/>
      <c r="AM5376" s="170"/>
      <c r="AN5376" s="170"/>
      <c r="AO5376" s="170"/>
      <c r="AP5376" s="170"/>
      <c r="AQ5376" s="170"/>
      <c r="AR5376" s="170"/>
      <c r="AS5376" s="170"/>
      <c r="AX5376" s="170"/>
      <c r="AY5376" s="170"/>
      <c r="AZ5376" s="170"/>
      <c r="BA5376" s="170"/>
      <c r="BB5376" s="170"/>
      <c r="BC5376" s="170"/>
      <c r="BD5376" s="170"/>
      <c r="BE5376" s="170"/>
      <c r="BF5376" s="170"/>
      <c r="BG5376" s="170"/>
      <c r="BH5376" s="170"/>
      <c r="BI5376" s="170"/>
      <c r="BJ5376" s="170"/>
      <c r="BK5376" s="170"/>
      <c r="BL5376" s="170"/>
      <c r="BM5376" s="170"/>
      <c r="BN5376" s="170"/>
      <c r="BO5376" s="170"/>
      <c r="BP5376" s="170"/>
      <c r="BQ5376" s="170"/>
      <c r="BR5376" s="170"/>
      <c r="BS5376" s="170"/>
    </row>
    <row r="5377" spans="1:71">
      <c r="A5377" s="170" t="s">
        <v>20196</v>
      </c>
      <c r="B5377" s="177" t="s">
        <v>20197</v>
      </c>
      <c r="C5377" s="170"/>
      <c r="D5377" s="177" t="s">
        <v>508</v>
      </c>
      <c r="E5377" s="177" t="s">
        <v>20969</v>
      </c>
      <c r="F5377" s="191" t="s">
        <v>20970</v>
      </c>
      <c r="G5377" s="170" t="s">
        <v>12423</v>
      </c>
      <c r="H5377" s="170" t="s">
        <v>12423</v>
      </c>
      <c r="I5377" s="177">
        <v>2023</v>
      </c>
      <c r="J5377" s="181" t="s">
        <v>2287</v>
      </c>
      <c r="K5377" s="170" t="s">
        <v>2287</v>
      </c>
      <c r="L5377" s="170" t="s">
        <v>901</v>
      </c>
      <c r="M5377" s="170" t="s">
        <v>20863</v>
      </c>
      <c r="N5377" s="191" t="s">
        <v>19912</v>
      </c>
      <c r="O5377" s="170" t="s">
        <v>324</v>
      </c>
      <c r="P5377" s="177" t="s">
        <v>903</v>
      </c>
      <c r="Q5377" s="170" t="s">
        <v>20143</v>
      </c>
      <c r="R5377" s="170" t="s">
        <v>951</v>
      </c>
      <c r="S5377" s="170" t="s">
        <v>952</v>
      </c>
      <c r="T5377" s="170" t="s">
        <v>512</v>
      </c>
      <c r="U5377" s="177" t="s">
        <v>19919</v>
      </c>
      <c r="V5377" s="177" t="s">
        <v>19724</v>
      </c>
      <c r="W5377" s="170" t="s">
        <v>908</v>
      </c>
      <c r="Y5377" s="177" t="s">
        <v>909</v>
      </c>
      <c r="Z5377" s="177" t="s">
        <v>3037</v>
      </c>
      <c r="AA5377" s="177" t="s">
        <v>1148</v>
      </c>
      <c r="AB5377" s="177" t="s">
        <v>956</v>
      </c>
      <c r="AC5377" s="183" t="s">
        <v>718</v>
      </c>
      <c r="AD5377" s="177" t="s">
        <v>957</v>
      </c>
      <c r="AE5377" s="183" t="s">
        <v>5997</v>
      </c>
      <c r="AF5377" s="177" t="s">
        <v>912</v>
      </c>
      <c r="AG5377" s="177" t="s">
        <v>908</v>
      </c>
      <c r="AH5377" s="177" t="s">
        <v>958</v>
      </c>
      <c r="AI5377" s="177" t="s">
        <v>908</v>
      </c>
      <c r="AJ5377" s="177" t="s">
        <v>7964</v>
      </c>
      <c r="AK5377" s="177" t="s">
        <v>914</v>
      </c>
      <c r="AL5377" s="177" t="s">
        <v>959</v>
      </c>
      <c r="AM5377" s="170" t="s">
        <v>960</v>
      </c>
      <c r="AP5377" s="170" t="s">
        <v>5059</v>
      </c>
      <c r="AQ5377" s="177" t="s">
        <v>1731</v>
      </c>
      <c r="AR5377" s="170"/>
      <c r="AS5377" s="170"/>
      <c r="AW5377" s="177"/>
      <c r="AZ5377" s="170"/>
      <c r="BA5377" s="170"/>
      <c r="BB5377" s="170"/>
      <c r="BC5377" s="170"/>
      <c r="BD5377" s="170"/>
      <c r="BE5377" s="170"/>
      <c r="BF5377" s="170"/>
      <c r="BG5377" s="170"/>
      <c r="BH5377" s="170"/>
      <c r="BI5377" s="170"/>
      <c r="BJ5377" s="170"/>
      <c r="BK5377" s="170"/>
      <c r="BL5377" s="170"/>
      <c r="BM5377" s="170"/>
      <c r="BN5377" s="170"/>
      <c r="BO5377" s="170"/>
      <c r="BP5377" s="170"/>
      <c r="BQ5377" s="170"/>
      <c r="BR5377" s="170"/>
      <c r="BS5377" s="170"/>
    </row>
    <row r="5378" spans="1:71">
      <c r="A5378" s="170" t="s">
        <v>20196</v>
      </c>
      <c r="B5378" s="177" t="s">
        <v>20197</v>
      </c>
      <c r="C5378" s="170"/>
      <c r="D5378" s="177" t="s">
        <v>508</v>
      </c>
      <c r="E5378" s="177" t="s">
        <v>20971</v>
      </c>
      <c r="F5378" s="191" t="s">
        <v>20972</v>
      </c>
      <c r="G5378" s="170"/>
      <c r="H5378" s="170" t="s">
        <v>12423</v>
      </c>
      <c r="I5378" s="177">
        <v>2023</v>
      </c>
      <c r="J5378" s="181" t="s">
        <v>2287</v>
      </c>
      <c r="K5378" s="170" t="s">
        <v>2287</v>
      </c>
      <c r="L5378" s="170" t="s">
        <v>513</v>
      </c>
      <c r="M5378" s="191" t="s">
        <v>19921</v>
      </c>
      <c r="N5378" s="191" t="s">
        <v>19912</v>
      </c>
      <c r="O5378" s="170" t="s">
        <v>280</v>
      </c>
      <c r="P5378" s="170" t="s">
        <v>920</v>
      </c>
      <c r="Q5378" s="170" t="s">
        <v>20143</v>
      </c>
      <c r="R5378" s="170" t="s">
        <v>700</v>
      </c>
      <c r="S5378" s="170" t="s">
        <v>896</v>
      </c>
      <c r="T5378" s="170" t="s">
        <v>512</v>
      </c>
      <c r="U5378" s="177" t="s">
        <v>718</v>
      </c>
      <c r="W5378" s="170"/>
      <c r="X5378" s="170"/>
      <c r="Y5378" s="170"/>
      <c r="Z5378" s="170"/>
      <c r="AB5378" s="170"/>
      <c r="AC5378" s="170"/>
      <c r="AD5378" s="170"/>
      <c r="AE5378" s="170"/>
      <c r="AF5378" s="170"/>
      <c r="AG5378" s="170"/>
      <c r="AH5378" s="170"/>
      <c r="AI5378" s="170"/>
      <c r="AJ5378" s="170"/>
      <c r="AK5378" s="170"/>
      <c r="AL5378" s="170"/>
      <c r="AM5378" s="170"/>
      <c r="AN5378" s="170"/>
      <c r="AO5378" s="170"/>
      <c r="AP5378" s="170"/>
      <c r="AQ5378" s="170" t="s">
        <v>948</v>
      </c>
      <c r="AR5378" s="170"/>
      <c r="AS5378" s="170"/>
      <c r="AX5378" s="170"/>
      <c r="AY5378" s="170"/>
      <c r="AZ5378" s="170"/>
      <c r="BA5378" s="170"/>
      <c r="BB5378" s="170"/>
      <c r="BC5378" s="170"/>
      <c r="BD5378" s="170"/>
      <c r="BE5378" s="170"/>
      <c r="BF5378" s="170"/>
      <c r="BG5378" s="170"/>
      <c r="BH5378" s="170"/>
      <c r="BI5378" s="170"/>
      <c r="BJ5378" s="170"/>
      <c r="BK5378" s="170"/>
      <c r="BL5378" s="170"/>
      <c r="BM5378" s="170"/>
      <c r="BN5378" s="170"/>
      <c r="BO5378" s="170"/>
      <c r="BP5378" s="170"/>
      <c r="BQ5378" s="170"/>
      <c r="BR5378" s="170"/>
      <c r="BS5378" s="170"/>
    </row>
    <row r="5379" spans="1:71">
      <c r="A5379" s="170" t="s">
        <v>20196</v>
      </c>
      <c r="B5379" s="177" t="s">
        <v>20197</v>
      </c>
      <c r="D5379" s="177" t="s">
        <v>508</v>
      </c>
      <c r="E5379" s="177" t="s">
        <v>661</v>
      </c>
      <c r="F5379" s="177" t="s">
        <v>20973</v>
      </c>
      <c r="I5379" s="177" t="s">
        <v>939</v>
      </c>
      <c r="J5379" s="178">
        <v>45125</v>
      </c>
      <c r="K5379" s="178">
        <v>45125</v>
      </c>
      <c r="L5379" s="177" t="s">
        <v>550</v>
      </c>
      <c r="M5379" s="177" t="s">
        <v>20974</v>
      </c>
      <c r="N5379" s="177" t="s">
        <v>20974</v>
      </c>
      <c r="O5379" s="177" t="s">
        <v>232</v>
      </c>
      <c r="Q5379" s="177" t="s">
        <v>20143</v>
      </c>
      <c r="R5379" s="177" t="s">
        <v>926</v>
      </c>
      <c r="S5379" s="177" t="s">
        <v>644</v>
      </c>
      <c r="T5379" s="177" t="s">
        <v>20975</v>
      </c>
      <c r="U5379" s="177" t="s">
        <v>646</v>
      </c>
      <c r="V5379" s="177" t="s">
        <v>2887</v>
      </c>
      <c r="X5379" s="177" t="s">
        <v>651</v>
      </c>
      <c r="Y5379" s="177" t="s">
        <v>646</v>
      </c>
      <c r="Z5379" s="177" t="s">
        <v>1212</v>
      </c>
      <c r="AB5379" s="177" t="s">
        <v>1032</v>
      </c>
      <c r="AC5379" s="177" t="s">
        <v>20976</v>
      </c>
      <c r="AD5379" s="177" t="s">
        <v>1034</v>
      </c>
      <c r="AE5379" s="177" t="s">
        <v>932</v>
      </c>
      <c r="AF5379" s="177" t="s">
        <v>20977</v>
      </c>
      <c r="AG5379" s="177" t="s">
        <v>618</v>
      </c>
      <c r="AQ5379" s="177" t="s">
        <v>20978</v>
      </c>
      <c r="AT5379" s="177"/>
      <c r="AU5379" s="177"/>
      <c r="AV5379" s="177"/>
      <c r="AW5379" s="177"/>
    </row>
    <row r="5380" spans="1:71">
      <c r="A5380" s="170" t="s">
        <v>20196</v>
      </c>
      <c r="B5380" s="177" t="s">
        <v>20197</v>
      </c>
      <c r="D5380" s="177" t="s">
        <v>508</v>
      </c>
      <c r="E5380" s="177" t="s">
        <v>661</v>
      </c>
      <c r="F5380" s="177" t="s">
        <v>20979</v>
      </c>
      <c r="I5380" s="177" t="s">
        <v>2271</v>
      </c>
      <c r="J5380" s="181" t="s">
        <v>2287</v>
      </c>
      <c r="K5380" s="178" t="s">
        <v>2287</v>
      </c>
      <c r="L5380" s="177" t="s">
        <v>550</v>
      </c>
      <c r="M5380" s="177" t="s">
        <v>20980</v>
      </c>
      <c r="N5380" s="177" t="s">
        <v>20980</v>
      </c>
      <c r="O5380" s="177" t="s">
        <v>195</v>
      </c>
      <c r="R5380" s="177" t="s">
        <v>600</v>
      </c>
      <c r="S5380" s="177" t="s">
        <v>7232</v>
      </c>
      <c r="T5380" s="177" t="s">
        <v>3630</v>
      </c>
      <c r="U5380" s="177" t="s">
        <v>712</v>
      </c>
      <c r="V5380" s="177" t="s">
        <v>1169</v>
      </c>
      <c r="X5380" s="177" t="s">
        <v>673</v>
      </c>
      <c r="Y5380" s="177" t="s">
        <v>674</v>
      </c>
      <c r="Z5380" s="177" t="s">
        <v>712</v>
      </c>
      <c r="AA5380" s="177" t="s">
        <v>1882</v>
      </c>
      <c r="AC5380" s="177" t="s">
        <v>1086</v>
      </c>
      <c r="AD5380" s="177" t="s">
        <v>20981</v>
      </c>
      <c r="AE5380" s="177" t="s">
        <v>870</v>
      </c>
      <c r="AQ5380" s="177"/>
      <c r="AT5380" s="177"/>
      <c r="AU5380" s="177"/>
      <c r="AV5380" s="177"/>
      <c r="AW5380" s="177"/>
    </row>
    <row r="5381" spans="1:71">
      <c r="A5381" s="170" t="s">
        <v>20196</v>
      </c>
      <c r="B5381" s="177" t="s">
        <v>20197</v>
      </c>
      <c r="D5381" s="177" t="s">
        <v>508</v>
      </c>
      <c r="E5381" s="177" t="s">
        <v>669</v>
      </c>
      <c r="F5381" s="177" t="s">
        <v>20982</v>
      </c>
      <c r="I5381" s="177" t="s">
        <v>2271</v>
      </c>
      <c r="J5381" s="181" t="s">
        <v>2287</v>
      </c>
      <c r="K5381" s="178" t="s">
        <v>2287</v>
      </c>
      <c r="L5381" s="177" t="s">
        <v>550</v>
      </c>
      <c r="M5381" s="177" t="s">
        <v>20980</v>
      </c>
      <c r="N5381" s="177" t="s">
        <v>20980</v>
      </c>
      <c r="O5381" s="177" t="s">
        <v>195</v>
      </c>
      <c r="R5381" s="177" t="s">
        <v>600</v>
      </c>
      <c r="S5381" s="177" t="s">
        <v>7232</v>
      </c>
      <c r="T5381" s="177" t="s">
        <v>3630</v>
      </c>
      <c r="U5381" s="177" t="s">
        <v>712</v>
      </c>
      <c r="V5381" s="177" t="s">
        <v>1169</v>
      </c>
      <c r="X5381" s="177" t="s">
        <v>673</v>
      </c>
      <c r="Y5381" s="177" t="s">
        <v>674</v>
      </c>
      <c r="Z5381" s="177" t="s">
        <v>712</v>
      </c>
      <c r="AA5381" s="177" t="s">
        <v>1882</v>
      </c>
      <c r="AC5381" s="177" t="s">
        <v>1086</v>
      </c>
      <c r="AD5381" s="177" t="s">
        <v>20983</v>
      </c>
      <c r="AE5381" s="177" t="s">
        <v>5632</v>
      </c>
      <c r="AQ5381" s="177"/>
      <c r="AT5381" s="177"/>
      <c r="AU5381" s="177"/>
      <c r="AV5381" s="177"/>
      <c r="AW5381" s="177"/>
    </row>
    <row r="5382" spans="1:71">
      <c r="A5382" s="170" t="s">
        <v>20196</v>
      </c>
      <c r="B5382" s="177" t="s">
        <v>20197</v>
      </c>
      <c r="D5382" s="177" t="s">
        <v>508</v>
      </c>
      <c r="E5382" s="177" t="s">
        <v>685</v>
      </c>
      <c r="F5382" s="177" t="s">
        <v>20984</v>
      </c>
      <c r="I5382" s="177" t="s">
        <v>2271</v>
      </c>
      <c r="J5382" s="181" t="s">
        <v>2287</v>
      </c>
      <c r="K5382" s="178" t="s">
        <v>2287</v>
      </c>
      <c r="L5382" s="177" t="s">
        <v>550</v>
      </c>
      <c r="M5382" s="177" t="s">
        <v>20980</v>
      </c>
      <c r="N5382" s="177" t="s">
        <v>20980</v>
      </c>
      <c r="O5382" s="177" t="s">
        <v>195</v>
      </c>
      <c r="R5382" s="177" t="s">
        <v>600</v>
      </c>
      <c r="S5382" s="177" t="s">
        <v>7232</v>
      </c>
      <c r="T5382" s="177" t="s">
        <v>19978</v>
      </c>
      <c r="U5382" s="177" t="s">
        <v>555</v>
      </c>
      <c r="V5382" s="177" t="s">
        <v>1612</v>
      </c>
      <c r="X5382" s="177" t="s">
        <v>673</v>
      </c>
      <c r="Y5382" s="177" t="s">
        <v>674</v>
      </c>
      <c r="Z5382" s="177" t="s">
        <v>555</v>
      </c>
      <c r="AA5382" s="177" t="s">
        <v>4163</v>
      </c>
      <c r="AQ5382" s="177" t="s">
        <v>7107</v>
      </c>
      <c r="AT5382" s="177"/>
      <c r="AU5382" s="177"/>
      <c r="AV5382" s="177"/>
      <c r="AW5382" s="177"/>
    </row>
    <row r="5383" spans="1:71">
      <c r="A5383" s="170" t="s">
        <v>20196</v>
      </c>
      <c r="B5383" s="177" t="s">
        <v>20197</v>
      </c>
      <c r="D5383" s="177" t="s">
        <v>508</v>
      </c>
      <c r="E5383" s="177" t="s">
        <v>704</v>
      </c>
      <c r="F5383" s="177" t="s">
        <v>20985</v>
      </c>
      <c r="I5383" s="177" t="s">
        <v>2271</v>
      </c>
      <c r="J5383" s="181" t="s">
        <v>2287</v>
      </c>
      <c r="K5383" s="178" t="s">
        <v>2287</v>
      </c>
      <c r="L5383" s="177" t="s">
        <v>550</v>
      </c>
      <c r="M5383" s="177" t="s">
        <v>20980</v>
      </c>
      <c r="N5383" s="177" t="s">
        <v>20980</v>
      </c>
      <c r="O5383" s="177" t="s">
        <v>195</v>
      </c>
      <c r="R5383" s="177" t="s">
        <v>600</v>
      </c>
      <c r="S5383" s="177" t="s">
        <v>7232</v>
      </c>
      <c r="T5383" s="177" t="s">
        <v>20986</v>
      </c>
      <c r="U5383" s="177" t="s">
        <v>739</v>
      </c>
      <c r="V5383" s="177" t="s">
        <v>1445</v>
      </c>
      <c r="X5383" s="177" t="s">
        <v>673</v>
      </c>
      <c r="Y5383" s="177" t="s">
        <v>674</v>
      </c>
      <c r="Z5383" s="177" t="s">
        <v>739</v>
      </c>
      <c r="AA5383" s="177" t="s">
        <v>1812</v>
      </c>
      <c r="AC5383" s="177" t="s">
        <v>1086</v>
      </c>
      <c r="AD5383" s="177" t="s">
        <v>20987</v>
      </c>
      <c r="AE5383" s="177" t="s">
        <v>870</v>
      </c>
      <c r="AQ5383" s="177"/>
      <c r="AT5383" s="177"/>
      <c r="AU5383" s="177"/>
      <c r="AV5383" s="177"/>
      <c r="AW5383" s="177"/>
    </row>
    <row r="5384" spans="1:71">
      <c r="A5384" s="170" t="s">
        <v>20196</v>
      </c>
      <c r="B5384" s="177" t="s">
        <v>20197</v>
      </c>
      <c r="D5384" s="177" t="s">
        <v>508</v>
      </c>
      <c r="E5384" s="177" t="s">
        <v>709</v>
      </c>
      <c r="F5384" s="177" t="s">
        <v>20988</v>
      </c>
      <c r="I5384" s="177" t="s">
        <v>2271</v>
      </c>
      <c r="J5384" s="181" t="s">
        <v>2287</v>
      </c>
      <c r="K5384" s="178" t="s">
        <v>2287</v>
      </c>
      <c r="L5384" s="177" t="s">
        <v>550</v>
      </c>
      <c r="M5384" s="177" t="s">
        <v>20980</v>
      </c>
      <c r="N5384" s="177" t="s">
        <v>20980</v>
      </c>
      <c r="O5384" s="177" t="s">
        <v>195</v>
      </c>
      <c r="R5384" s="177" t="s">
        <v>600</v>
      </c>
      <c r="S5384" s="177" t="s">
        <v>7232</v>
      </c>
      <c r="T5384" s="177" t="s">
        <v>20989</v>
      </c>
      <c r="U5384" s="177" t="s">
        <v>742</v>
      </c>
      <c r="V5384" s="177" t="s">
        <v>603</v>
      </c>
      <c r="X5384" s="177" t="s">
        <v>673</v>
      </c>
      <c r="Y5384" s="177" t="s">
        <v>674</v>
      </c>
      <c r="Z5384" s="177" t="s">
        <v>742</v>
      </c>
      <c r="AA5384" s="177" t="s">
        <v>605</v>
      </c>
      <c r="AC5384" s="177" t="s">
        <v>1079</v>
      </c>
      <c r="AD5384" s="177" t="s">
        <v>20990</v>
      </c>
      <c r="AE5384" s="177" t="s">
        <v>809</v>
      </c>
      <c r="AQ5384" s="177"/>
      <c r="AT5384" s="177"/>
      <c r="AU5384" s="177"/>
      <c r="AV5384" s="177"/>
      <c r="AW5384" s="177"/>
    </row>
    <row r="5385" spans="1:71">
      <c r="A5385" s="170" t="s">
        <v>20196</v>
      </c>
      <c r="B5385" s="177" t="s">
        <v>20197</v>
      </c>
      <c r="D5385" s="177" t="s">
        <v>508</v>
      </c>
      <c r="E5385" s="177" t="s">
        <v>729</v>
      </c>
      <c r="F5385" s="177" t="s">
        <v>20991</v>
      </c>
      <c r="I5385" s="177" t="s">
        <v>2271</v>
      </c>
      <c r="J5385" s="181" t="s">
        <v>2287</v>
      </c>
      <c r="K5385" s="178" t="s">
        <v>2287</v>
      </c>
      <c r="L5385" s="177" t="s">
        <v>550</v>
      </c>
      <c r="M5385" s="177" t="s">
        <v>20980</v>
      </c>
      <c r="N5385" s="177" t="s">
        <v>20980</v>
      </c>
      <c r="O5385" s="177" t="s">
        <v>195</v>
      </c>
      <c r="R5385" s="177" t="s">
        <v>600</v>
      </c>
      <c r="S5385" s="177" t="s">
        <v>7232</v>
      </c>
      <c r="T5385" s="177" t="s">
        <v>20912</v>
      </c>
      <c r="U5385" s="177" t="s">
        <v>702</v>
      </c>
      <c r="V5385" s="177" t="s">
        <v>11333</v>
      </c>
      <c r="X5385" s="177" t="s">
        <v>673</v>
      </c>
      <c r="Y5385" s="177" t="s">
        <v>674</v>
      </c>
      <c r="Z5385" s="177" t="s">
        <v>702</v>
      </c>
      <c r="AA5385" s="177" t="s">
        <v>11334</v>
      </c>
      <c r="AC5385" s="177" t="s">
        <v>19764</v>
      </c>
      <c r="AD5385" s="177" t="s">
        <v>20992</v>
      </c>
      <c r="AE5385" s="177" t="s">
        <v>1064</v>
      </c>
      <c r="AQ5385" s="177"/>
      <c r="AT5385" s="177"/>
      <c r="AU5385" s="177"/>
      <c r="AV5385" s="177"/>
      <c r="AW5385" s="177"/>
    </row>
    <row r="5386" spans="1:71">
      <c r="A5386" s="170" t="s">
        <v>20196</v>
      </c>
      <c r="B5386" s="177" t="s">
        <v>20197</v>
      </c>
      <c r="D5386" s="177" t="s">
        <v>508</v>
      </c>
      <c r="E5386" s="177" t="s">
        <v>737</v>
      </c>
      <c r="F5386" s="177" t="s">
        <v>20993</v>
      </c>
      <c r="I5386" s="177" t="s">
        <v>2271</v>
      </c>
      <c r="J5386" s="181" t="s">
        <v>2287</v>
      </c>
      <c r="K5386" s="178" t="s">
        <v>2287</v>
      </c>
      <c r="L5386" s="177" t="s">
        <v>550</v>
      </c>
      <c r="M5386" s="177" t="s">
        <v>20980</v>
      </c>
      <c r="N5386" s="177" t="s">
        <v>20980</v>
      </c>
      <c r="O5386" s="177" t="s">
        <v>195</v>
      </c>
      <c r="R5386" s="177" t="s">
        <v>600</v>
      </c>
      <c r="S5386" s="177" t="s">
        <v>7232</v>
      </c>
      <c r="T5386" s="177" t="s">
        <v>20994</v>
      </c>
      <c r="U5386" s="177" t="s">
        <v>739</v>
      </c>
      <c r="V5386" s="177" t="s">
        <v>889</v>
      </c>
      <c r="X5386" s="177" t="s">
        <v>673</v>
      </c>
      <c r="Y5386" s="177" t="s">
        <v>674</v>
      </c>
      <c r="Z5386" s="177" t="s">
        <v>739</v>
      </c>
      <c r="AA5386" s="177" t="s">
        <v>892</v>
      </c>
      <c r="AC5386" s="177" t="s">
        <v>1086</v>
      </c>
      <c r="AD5386" s="177" t="s">
        <v>20995</v>
      </c>
      <c r="AE5386" s="177" t="s">
        <v>870</v>
      </c>
      <c r="AQ5386" s="177"/>
      <c r="AT5386" s="177"/>
      <c r="AU5386" s="177"/>
      <c r="AV5386" s="177"/>
      <c r="AW5386" s="177"/>
    </row>
    <row r="5387" spans="1:71">
      <c r="A5387" s="170" t="s">
        <v>20196</v>
      </c>
      <c r="B5387" s="177" t="s">
        <v>20197</v>
      </c>
      <c r="D5387" s="177" t="s">
        <v>508</v>
      </c>
      <c r="E5387" s="177" t="s">
        <v>752</v>
      </c>
      <c r="F5387" s="177" t="s">
        <v>20996</v>
      </c>
      <c r="I5387" s="177" t="s">
        <v>2271</v>
      </c>
      <c r="J5387" s="181" t="s">
        <v>2287</v>
      </c>
      <c r="K5387" s="178" t="s">
        <v>2287</v>
      </c>
      <c r="L5387" s="177" t="s">
        <v>550</v>
      </c>
      <c r="M5387" s="177" t="s">
        <v>20980</v>
      </c>
      <c r="N5387" s="177" t="s">
        <v>20980</v>
      </c>
      <c r="O5387" s="177" t="s">
        <v>195</v>
      </c>
      <c r="R5387" s="177" t="s">
        <v>600</v>
      </c>
      <c r="S5387" s="177" t="s">
        <v>7232</v>
      </c>
      <c r="T5387" s="177" t="s">
        <v>20997</v>
      </c>
      <c r="U5387" s="177" t="s">
        <v>702</v>
      </c>
      <c r="V5387" s="177" t="s">
        <v>6803</v>
      </c>
      <c r="W5387" s="177" t="s">
        <v>1195</v>
      </c>
      <c r="X5387" s="177" t="s">
        <v>673</v>
      </c>
      <c r="Y5387" s="177" t="s">
        <v>674</v>
      </c>
      <c r="Z5387" s="177" t="s">
        <v>702</v>
      </c>
      <c r="AA5387" s="177" t="s">
        <v>6804</v>
      </c>
      <c r="AB5387" s="177" t="s">
        <v>751</v>
      </c>
      <c r="AC5387" s="177" t="s">
        <v>1198</v>
      </c>
      <c r="AD5387" s="177" t="s">
        <v>20998</v>
      </c>
      <c r="AE5387" s="177" t="s">
        <v>1064</v>
      </c>
      <c r="AQ5387" s="177"/>
      <c r="AT5387" s="177"/>
      <c r="AU5387" s="177"/>
      <c r="AV5387" s="177"/>
      <c r="AW5387" s="177"/>
    </row>
    <row r="5388" spans="1:71">
      <c r="A5388" s="170" t="s">
        <v>20196</v>
      </c>
      <c r="B5388" s="177" t="s">
        <v>20197</v>
      </c>
      <c r="D5388" s="177" t="s">
        <v>508</v>
      </c>
      <c r="E5388" s="177" t="s">
        <v>756</v>
      </c>
      <c r="F5388" s="177" t="s">
        <v>20999</v>
      </c>
      <c r="I5388" s="177" t="s">
        <v>2271</v>
      </c>
      <c r="J5388" s="181" t="s">
        <v>2287</v>
      </c>
      <c r="K5388" s="178" t="s">
        <v>2287</v>
      </c>
      <c r="L5388" s="177" t="s">
        <v>550</v>
      </c>
      <c r="M5388" s="177" t="s">
        <v>20980</v>
      </c>
      <c r="N5388" s="177" t="s">
        <v>20980</v>
      </c>
      <c r="O5388" s="177" t="s">
        <v>195</v>
      </c>
      <c r="R5388" s="177" t="s">
        <v>600</v>
      </c>
      <c r="S5388" s="177" t="s">
        <v>7232</v>
      </c>
      <c r="T5388" s="177" t="s">
        <v>8480</v>
      </c>
      <c r="U5388" s="177" t="s">
        <v>712</v>
      </c>
      <c r="V5388" s="177" t="s">
        <v>713</v>
      </c>
      <c r="W5388" s="177" t="s">
        <v>714</v>
      </c>
      <c r="X5388" s="177" t="s">
        <v>673</v>
      </c>
      <c r="Y5388" s="177" t="s">
        <v>674</v>
      </c>
      <c r="Z5388" s="177" t="s">
        <v>712</v>
      </c>
      <c r="AA5388" s="177" t="s">
        <v>715</v>
      </c>
      <c r="AB5388" s="177" t="s">
        <v>21000</v>
      </c>
      <c r="AC5388" s="177" t="s">
        <v>1079</v>
      </c>
      <c r="AD5388" s="177" t="s">
        <v>21001</v>
      </c>
      <c r="AE5388" s="177" t="s">
        <v>809</v>
      </c>
      <c r="AQ5388" s="177"/>
      <c r="AT5388" s="177"/>
      <c r="AU5388" s="177"/>
      <c r="AV5388" s="177"/>
      <c r="AW5388" s="177"/>
    </row>
    <row r="5389" spans="1:71">
      <c r="A5389" s="170" t="s">
        <v>20196</v>
      </c>
      <c r="B5389" s="177" t="s">
        <v>20197</v>
      </c>
      <c r="D5389" s="177" t="s">
        <v>508</v>
      </c>
      <c r="E5389" s="177" t="s">
        <v>836</v>
      </c>
      <c r="F5389" s="177" t="s">
        <v>21002</v>
      </c>
      <c r="I5389" s="177" t="s">
        <v>2271</v>
      </c>
      <c r="J5389" s="181" t="s">
        <v>2287</v>
      </c>
      <c r="K5389" s="178" t="s">
        <v>2287</v>
      </c>
      <c r="L5389" s="177" t="s">
        <v>550</v>
      </c>
      <c r="M5389" s="177" t="s">
        <v>20980</v>
      </c>
      <c r="N5389" s="177" t="s">
        <v>20980</v>
      </c>
      <c r="O5389" s="177" t="s">
        <v>195</v>
      </c>
      <c r="R5389" s="177" t="s">
        <v>600</v>
      </c>
      <c r="S5389" s="177" t="s">
        <v>7232</v>
      </c>
      <c r="T5389" s="177" t="s">
        <v>21003</v>
      </c>
      <c r="U5389" s="177" t="s">
        <v>555</v>
      </c>
      <c r="V5389" s="177" t="s">
        <v>1757</v>
      </c>
      <c r="W5389" s="177" t="s">
        <v>783</v>
      </c>
      <c r="X5389" s="177" t="s">
        <v>673</v>
      </c>
      <c r="Y5389" s="177" t="s">
        <v>674</v>
      </c>
      <c r="Z5389" s="177" t="s">
        <v>555</v>
      </c>
      <c r="AA5389" s="177" t="s">
        <v>1185</v>
      </c>
      <c r="AB5389" s="170" t="s">
        <v>9799</v>
      </c>
      <c r="AC5389" s="177" t="s">
        <v>1079</v>
      </c>
      <c r="AD5389" s="177" t="s">
        <v>21004</v>
      </c>
      <c r="AE5389" s="177" t="s">
        <v>809</v>
      </c>
      <c r="AQ5389" s="177"/>
      <c r="AT5389" s="177"/>
      <c r="AU5389" s="177"/>
      <c r="AV5389" s="177"/>
      <c r="AW5389" s="177"/>
    </row>
    <row r="5390" spans="1:71">
      <c r="A5390" s="170" t="s">
        <v>20196</v>
      </c>
      <c r="B5390" s="177" t="s">
        <v>20197</v>
      </c>
      <c r="D5390" s="177" t="s">
        <v>508</v>
      </c>
      <c r="E5390" s="177" t="s">
        <v>1146</v>
      </c>
      <c r="F5390" s="177" t="s">
        <v>21005</v>
      </c>
      <c r="I5390" s="177" t="s">
        <v>2271</v>
      </c>
      <c r="J5390" s="181" t="s">
        <v>2287</v>
      </c>
      <c r="K5390" s="178" t="s">
        <v>2287</v>
      </c>
      <c r="L5390" s="177" t="s">
        <v>550</v>
      </c>
      <c r="M5390" s="177" t="s">
        <v>20980</v>
      </c>
      <c r="N5390" s="177" t="s">
        <v>20980</v>
      </c>
      <c r="O5390" s="177" t="s">
        <v>195</v>
      </c>
      <c r="P5390" s="177" t="s">
        <v>1023</v>
      </c>
      <c r="Q5390" s="177" t="s">
        <v>20279</v>
      </c>
      <c r="R5390" s="177" t="s">
        <v>600</v>
      </c>
      <c r="S5390" s="177" t="s">
        <v>601</v>
      </c>
      <c r="T5390" s="177" t="s">
        <v>3189</v>
      </c>
      <c r="U5390" s="177" t="s">
        <v>832</v>
      </c>
      <c r="V5390" s="177" t="s">
        <v>4290</v>
      </c>
      <c r="W5390" s="177" t="s">
        <v>3442</v>
      </c>
      <c r="X5390" s="177" t="s">
        <v>943</v>
      </c>
      <c r="Y5390" s="177" t="s">
        <v>674</v>
      </c>
      <c r="Z5390" s="177" t="s">
        <v>832</v>
      </c>
      <c r="AA5390" s="177" t="s">
        <v>21006</v>
      </c>
      <c r="AQ5390" s="177" t="s">
        <v>21007</v>
      </c>
      <c r="AT5390" s="177"/>
      <c r="AU5390" s="177"/>
      <c r="AV5390" s="177"/>
      <c r="AW5390" s="177"/>
    </row>
    <row r="5391" spans="1:71">
      <c r="A5391" s="170" t="s">
        <v>20196</v>
      </c>
      <c r="B5391" s="177" t="s">
        <v>20197</v>
      </c>
      <c r="D5391" s="177" t="s">
        <v>508</v>
      </c>
      <c r="E5391" s="177" t="s">
        <v>1151</v>
      </c>
      <c r="F5391" s="177" t="s">
        <v>21008</v>
      </c>
      <c r="I5391" s="177" t="s">
        <v>2271</v>
      </c>
      <c r="J5391" s="181" t="s">
        <v>2287</v>
      </c>
      <c r="K5391" s="178" t="s">
        <v>2287</v>
      </c>
      <c r="L5391" s="177" t="s">
        <v>550</v>
      </c>
      <c r="M5391" s="177" t="s">
        <v>20980</v>
      </c>
      <c r="N5391" s="177" t="s">
        <v>20980</v>
      </c>
      <c r="O5391" s="177" t="s">
        <v>195</v>
      </c>
      <c r="R5391" s="177" t="s">
        <v>600</v>
      </c>
      <c r="S5391" s="177" t="s">
        <v>7232</v>
      </c>
      <c r="T5391" s="177" t="s">
        <v>21009</v>
      </c>
      <c r="U5391" s="177" t="s">
        <v>702</v>
      </c>
      <c r="V5391" s="177" t="s">
        <v>772</v>
      </c>
      <c r="X5391" s="177" t="s">
        <v>673</v>
      </c>
      <c r="Y5391" s="177" t="s">
        <v>674</v>
      </c>
      <c r="Z5391" s="177" t="s">
        <v>702</v>
      </c>
      <c r="AA5391" s="177" t="s">
        <v>1011</v>
      </c>
      <c r="AC5391" s="177" t="s">
        <v>1086</v>
      </c>
      <c r="AD5391" s="177" t="s">
        <v>21010</v>
      </c>
      <c r="AE5391" s="177" t="s">
        <v>870</v>
      </c>
      <c r="AQ5391" s="177"/>
      <c r="AT5391" s="177"/>
      <c r="AU5391" s="177"/>
      <c r="AV5391" s="177"/>
      <c r="AW5391" s="177"/>
    </row>
    <row r="5392" spans="1:71">
      <c r="A5392" s="170" t="s">
        <v>20196</v>
      </c>
      <c r="B5392" s="177" t="s">
        <v>20197</v>
      </c>
      <c r="D5392" s="177" t="s">
        <v>508</v>
      </c>
      <c r="E5392" s="177" t="s">
        <v>1154</v>
      </c>
      <c r="F5392" s="177" t="s">
        <v>21011</v>
      </c>
      <c r="I5392" s="177" t="s">
        <v>2271</v>
      </c>
      <c r="J5392" s="181" t="s">
        <v>2287</v>
      </c>
      <c r="K5392" s="178" t="s">
        <v>2287</v>
      </c>
      <c r="L5392" s="177" t="s">
        <v>550</v>
      </c>
      <c r="M5392" s="177" t="s">
        <v>20980</v>
      </c>
      <c r="N5392" s="177" t="s">
        <v>20980</v>
      </c>
      <c r="O5392" s="177" t="s">
        <v>195</v>
      </c>
      <c r="R5392" s="177" t="s">
        <v>600</v>
      </c>
      <c r="S5392" s="177" t="s">
        <v>7232</v>
      </c>
      <c r="T5392" s="177" t="s">
        <v>21012</v>
      </c>
      <c r="U5392" s="177" t="s">
        <v>702</v>
      </c>
      <c r="V5392" s="177" t="s">
        <v>5142</v>
      </c>
      <c r="W5392" s="177" t="s">
        <v>1195</v>
      </c>
      <c r="X5392" s="177" t="s">
        <v>673</v>
      </c>
      <c r="Y5392" s="177" t="s">
        <v>674</v>
      </c>
      <c r="Z5392" s="177" t="s">
        <v>702</v>
      </c>
      <c r="AA5392" s="177" t="s">
        <v>5143</v>
      </c>
      <c r="AB5392" s="170" t="s">
        <v>21013</v>
      </c>
      <c r="AC5392" s="177" t="s">
        <v>1104</v>
      </c>
      <c r="AD5392" s="177" t="s">
        <v>21014</v>
      </c>
      <c r="AE5392" s="177" t="s">
        <v>559</v>
      </c>
      <c r="AQ5392" s="177"/>
      <c r="AT5392" s="177"/>
      <c r="AU5392" s="177"/>
      <c r="AV5392" s="177"/>
      <c r="AW5392" s="177"/>
    </row>
    <row r="5393" spans="1:49">
      <c r="A5393" s="170" t="s">
        <v>20196</v>
      </c>
      <c r="B5393" s="177" t="s">
        <v>20197</v>
      </c>
      <c r="D5393" s="177" t="s">
        <v>508</v>
      </c>
      <c r="E5393" s="177" t="s">
        <v>1160</v>
      </c>
      <c r="F5393" s="177" t="s">
        <v>21015</v>
      </c>
      <c r="I5393" s="177" t="s">
        <v>2271</v>
      </c>
      <c r="J5393" s="181" t="s">
        <v>2287</v>
      </c>
      <c r="K5393" s="178" t="s">
        <v>2287</v>
      </c>
      <c r="L5393" s="177" t="s">
        <v>550</v>
      </c>
      <c r="M5393" s="177" t="s">
        <v>20980</v>
      </c>
      <c r="N5393" s="177" t="s">
        <v>20980</v>
      </c>
      <c r="O5393" s="177" t="s">
        <v>195</v>
      </c>
      <c r="R5393" s="177" t="s">
        <v>600</v>
      </c>
      <c r="S5393" s="177" t="s">
        <v>7232</v>
      </c>
      <c r="T5393" s="177" t="s">
        <v>21016</v>
      </c>
      <c r="U5393" s="177" t="s">
        <v>702</v>
      </c>
      <c r="V5393" s="177" t="s">
        <v>1898</v>
      </c>
      <c r="W5393" s="177" t="s">
        <v>976</v>
      </c>
      <c r="X5393" s="177" t="s">
        <v>673</v>
      </c>
      <c r="Y5393" s="177" t="s">
        <v>674</v>
      </c>
      <c r="Z5393" s="177" t="s">
        <v>702</v>
      </c>
      <c r="AA5393" s="177" t="s">
        <v>1517</v>
      </c>
      <c r="AB5393" s="170" t="s">
        <v>21017</v>
      </c>
      <c r="AC5393" s="177" t="s">
        <v>1104</v>
      </c>
      <c r="AD5393" s="177" t="s">
        <v>21018</v>
      </c>
      <c r="AE5393" s="177" t="s">
        <v>559</v>
      </c>
      <c r="AQ5393" s="177"/>
      <c r="AT5393" s="177"/>
      <c r="AU5393" s="177"/>
      <c r="AV5393" s="177"/>
      <c r="AW5393" s="177"/>
    </row>
    <row r="5394" spans="1:49">
      <c r="A5394" s="170" t="s">
        <v>20196</v>
      </c>
      <c r="B5394" s="177" t="s">
        <v>20197</v>
      </c>
      <c r="D5394" s="177" t="s">
        <v>508</v>
      </c>
      <c r="E5394" s="177" t="s">
        <v>1166</v>
      </c>
      <c r="F5394" s="177" t="s">
        <v>21019</v>
      </c>
      <c r="I5394" s="177" t="s">
        <v>2271</v>
      </c>
      <c r="J5394" s="181" t="s">
        <v>2287</v>
      </c>
      <c r="K5394" s="178" t="s">
        <v>2287</v>
      </c>
      <c r="L5394" s="177" t="s">
        <v>550</v>
      </c>
      <c r="M5394" s="177" t="s">
        <v>20980</v>
      </c>
      <c r="N5394" s="177" t="s">
        <v>20980</v>
      </c>
      <c r="O5394" s="177" t="s">
        <v>195</v>
      </c>
      <c r="R5394" s="177" t="s">
        <v>600</v>
      </c>
      <c r="S5394" s="177" t="s">
        <v>7232</v>
      </c>
      <c r="T5394" s="177" t="s">
        <v>1973</v>
      </c>
      <c r="U5394" s="177" t="s">
        <v>739</v>
      </c>
      <c r="V5394" s="177" t="s">
        <v>1681</v>
      </c>
      <c r="X5394" s="177" t="s">
        <v>673</v>
      </c>
      <c r="Y5394" s="177" t="s">
        <v>674</v>
      </c>
      <c r="Z5394" s="177" t="s">
        <v>739</v>
      </c>
      <c r="AA5394" s="177" t="s">
        <v>1078</v>
      </c>
      <c r="AC5394" s="177" t="s">
        <v>1079</v>
      </c>
      <c r="AD5394" s="177" t="s">
        <v>21020</v>
      </c>
      <c r="AE5394" s="177" t="s">
        <v>809</v>
      </c>
      <c r="AQ5394" s="177"/>
      <c r="AT5394" s="177"/>
      <c r="AU5394" s="177"/>
      <c r="AV5394" s="177"/>
      <c r="AW5394" s="177"/>
    </row>
    <row r="5395" spans="1:49">
      <c r="A5395" s="170" t="s">
        <v>20196</v>
      </c>
      <c r="B5395" s="177" t="s">
        <v>20197</v>
      </c>
      <c r="D5395" s="177" t="s">
        <v>508</v>
      </c>
      <c r="E5395" s="177" t="s">
        <v>12758</v>
      </c>
      <c r="F5395" s="177" t="s">
        <v>21021</v>
      </c>
      <c r="I5395" s="177" t="s">
        <v>2271</v>
      </c>
      <c r="J5395" s="181" t="s">
        <v>2287</v>
      </c>
      <c r="K5395" s="178" t="s">
        <v>2287</v>
      </c>
      <c r="L5395" s="177" t="s">
        <v>550</v>
      </c>
      <c r="M5395" s="177" t="s">
        <v>20980</v>
      </c>
      <c r="N5395" s="177" t="s">
        <v>20980</v>
      </c>
      <c r="O5395" s="177" t="s">
        <v>195</v>
      </c>
      <c r="R5395" s="177" t="s">
        <v>600</v>
      </c>
      <c r="S5395" s="177" t="s">
        <v>7232</v>
      </c>
      <c r="T5395" s="177" t="s">
        <v>2896</v>
      </c>
      <c r="U5395" s="177" t="s">
        <v>739</v>
      </c>
      <c r="V5395" s="177" t="s">
        <v>889</v>
      </c>
      <c r="W5395" s="177" t="s">
        <v>708</v>
      </c>
      <c r="X5395" s="177" t="s">
        <v>673</v>
      </c>
      <c r="Y5395" s="177" t="s">
        <v>674</v>
      </c>
      <c r="Z5395" s="177" t="s">
        <v>739</v>
      </c>
      <c r="AA5395" s="177" t="s">
        <v>892</v>
      </c>
      <c r="AB5395" s="170" t="s">
        <v>21022</v>
      </c>
      <c r="AC5395" s="177" t="s">
        <v>1086</v>
      </c>
      <c r="AD5395" s="177" t="s">
        <v>21023</v>
      </c>
      <c r="AE5395" s="177" t="s">
        <v>870</v>
      </c>
      <c r="AQ5395" s="177"/>
      <c r="AT5395" s="177"/>
      <c r="AU5395" s="177"/>
      <c r="AV5395" s="177"/>
      <c r="AW5395" s="177"/>
    </row>
    <row r="5396" spans="1:49">
      <c r="A5396" s="170" t="s">
        <v>20196</v>
      </c>
      <c r="B5396" s="177" t="s">
        <v>20197</v>
      </c>
      <c r="D5396" s="177" t="s">
        <v>508</v>
      </c>
      <c r="E5396" s="177" t="s">
        <v>1172</v>
      </c>
      <c r="F5396" s="177" t="s">
        <v>21024</v>
      </c>
      <c r="I5396" s="177" t="s">
        <v>2271</v>
      </c>
      <c r="J5396" s="181" t="s">
        <v>2287</v>
      </c>
      <c r="K5396" s="178" t="s">
        <v>2287</v>
      </c>
      <c r="L5396" s="177" t="s">
        <v>550</v>
      </c>
      <c r="M5396" s="177" t="s">
        <v>20980</v>
      </c>
      <c r="N5396" s="177" t="s">
        <v>20980</v>
      </c>
      <c r="O5396" s="177" t="s">
        <v>195</v>
      </c>
      <c r="R5396" s="177" t="s">
        <v>600</v>
      </c>
      <c r="S5396" s="177" t="s">
        <v>7232</v>
      </c>
      <c r="T5396" s="177" t="s">
        <v>14844</v>
      </c>
      <c r="U5396" s="177" t="s">
        <v>739</v>
      </c>
      <c r="V5396" s="177" t="s">
        <v>3361</v>
      </c>
      <c r="W5396" s="177" t="s">
        <v>714</v>
      </c>
      <c r="X5396" s="177" t="s">
        <v>673</v>
      </c>
      <c r="Y5396" s="177" t="s">
        <v>674</v>
      </c>
      <c r="Z5396" s="177" t="s">
        <v>739</v>
      </c>
      <c r="AA5396" s="177" t="s">
        <v>1102</v>
      </c>
      <c r="AB5396" s="170" t="s">
        <v>18429</v>
      </c>
      <c r="AC5396" s="177" t="s">
        <v>1104</v>
      </c>
      <c r="AD5396" s="177" t="s">
        <v>21025</v>
      </c>
      <c r="AE5396" s="177" t="s">
        <v>559</v>
      </c>
      <c r="AQ5396" s="177"/>
      <c r="AT5396" s="177"/>
      <c r="AU5396" s="177"/>
      <c r="AV5396" s="177"/>
      <c r="AW5396" s="177"/>
    </row>
    <row r="5397" spans="1:49">
      <c r="A5397" s="170" t="s">
        <v>20196</v>
      </c>
      <c r="B5397" s="177" t="s">
        <v>20197</v>
      </c>
      <c r="D5397" s="177" t="s">
        <v>508</v>
      </c>
      <c r="E5397" s="177" t="s">
        <v>1175</v>
      </c>
      <c r="F5397" s="177" t="s">
        <v>21026</v>
      </c>
      <c r="I5397" s="177" t="s">
        <v>2271</v>
      </c>
      <c r="J5397" s="181" t="s">
        <v>2287</v>
      </c>
      <c r="K5397" s="178" t="s">
        <v>2287</v>
      </c>
      <c r="L5397" s="177" t="s">
        <v>550</v>
      </c>
      <c r="M5397" s="177" t="s">
        <v>20980</v>
      </c>
      <c r="N5397" s="177" t="s">
        <v>20980</v>
      </c>
      <c r="O5397" s="177" t="s">
        <v>195</v>
      </c>
      <c r="R5397" s="177" t="s">
        <v>600</v>
      </c>
      <c r="S5397" s="177" t="s">
        <v>7232</v>
      </c>
      <c r="T5397" s="177" t="s">
        <v>21027</v>
      </c>
      <c r="U5397" s="177" t="s">
        <v>702</v>
      </c>
      <c r="V5397" s="177" t="s">
        <v>743</v>
      </c>
      <c r="W5397" s="177" t="s">
        <v>557</v>
      </c>
      <c r="X5397" s="177" t="s">
        <v>673</v>
      </c>
      <c r="Y5397" s="177" t="s">
        <v>674</v>
      </c>
      <c r="Z5397" s="177" t="s">
        <v>702</v>
      </c>
      <c r="AA5397" s="177" t="s">
        <v>744</v>
      </c>
      <c r="AB5397" s="170" t="s">
        <v>18015</v>
      </c>
      <c r="AC5397" s="177" t="s">
        <v>1104</v>
      </c>
      <c r="AD5397" s="177" t="s">
        <v>21028</v>
      </c>
      <c r="AE5397" s="177" t="s">
        <v>559</v>
      </c>
      <c r="AQ5397" s="177"/>
      <c r="AT5397" s="177"/>
      <c r="AU5397" s="177"/>
      <c r="AV5397" s="177"/>
      <c r="AW5397" s="177"/>
    </row>
    <row r="5398" spans="1:49">
      <c r="A5398" s="170" t="s">
        <v>20196</v>
      </c>
      <c r="B5398" s="177" t="s">
        <v>20197</v>
      </c>
      <c r="D5398" s="177" t="s">
        <v>508</v>
      </c>
      <c r="E5398" s="177" t="s">
        <v>1774</v>
      </c>
      <c r="F5398" s="177" t="s">
        <v>21029</v>
      </c>
      <c r="I5398" s="177" t="s">
        <v>2271</v>
      </c>
      <c r="J5398" s="181" t="s">
        <v>2287</v>
      </c>
      <c r="K5398" s="178" t="s">
        <v>2287</v>
      </c>
      <c r="L5398" s="177" t="s">
        <v>550</v>
      </c>
      <c r="M5398" s="177" t="s">
        <v>20980</v>
      </c>
      <c r="N5398" s="177" t="s">
        <v>20980</v>
      </c>
      <c r="O5398" s="177" t="s">
        <v>195</v>
      </c>
      <c r="R5398" s="177" t="s">
        <v>600</v>
      </c>
      <c r="S5398" s="177" t="s">
        <v>7232</v>
      </c>
      <c r="T5398" s="177" t="s">
        <v>21030</v>
      </c>
      <c r="U5398" s="177" t="s">
        <v>646</v>
      </c>
      <c r="V5398" s="177" t="s">
        <v>672</v>
      </c>
      <c r="W5398" s="177" t="s">
        <v>965</v>
      </c>
      <c r="X5398" s="177" t="s">
        <v>673</v>
      </c>
      <c r="Y5398" s="177" t="s">
        <v>674</v>
      </c>
      <c r="Z5398" s="177" t="s">
        <v>646</v>
      </c>
      <c r="AA5398" s="177" t="s">
        <v>675</v>
      </c>
      <c r="AB5398" s="170" t="s">
        <v>21031</v>
      </c>
      <c r="AQ5398" s="177" t="s">
        <v>7107</v>
      </c>
      <c r="AT5398" s="177"/>
      <c r="AU5398" s="177"/>
      <c r="AV5398" s="177"/>
      <c r="AW5398" s="177"/>
    </row>
    <row r="5399" spans="1:49">
      <c r="A5399" s="170" t="s">
        <v>20196</v>
      </c>
      <c r="B5399" s="177" t="s">
        <v>20197</v>
      </c>
      <c r="D5399" s="177" t="s">
        <v>508</v>
      </c>
      <c r="E5399" s="177" t="s">
        <v>1181</v>
      </c>
      <c r="F5399" s="177" t="s">
        <v>21032</v>
      </c>
      <c r="I5399" s="177" t="s">
        <v>2271</v>
      </c>
      <c r="J5399" s="181" t="s">
        <v>2287</v>
      </c>
      <c r="K5399" s="178" t="s">
        <v>2287</v>
      </c>
      <c r="L5399" s="177" t="s">
        <v>550</v>
      </c>
      <c r="M5399" s="177" t="s">
        <v>20980</v>
      </c>
      <c r="N5399" s="177" t="s">
        <v>20980</v>
      </c>
      <c r="O5399" s="177" t="s">
        <v>195</v>
      </c>
      <c r="R5399" s="177" t="s">
        <v>600</v>
      </c>
      <c r="S5399" s="177" t="s">
        <v>7232</v>
      </c>
      <c r="T5399" s="177" t="s">
        <v>21033</v>
      </c>
      <c r="U5399" s="177" t="s">
        <v>702</v>
      </c>
      <c r="V5399" s="177" t="s">
        <v>2052</v>
      </c>
      <c r="W5399" s="177" t="s">
        <v>1049</v>
      </c>
      <c r="X5399" s="177" t="s">
        <v>673</v>
      </c>
      <c r="Y5399" s="177" t="s">
        <v>674</v>
      </c>
      <c r="Z5399" s="177" t="s">
        <v>702</v>
      </c>
      <c r="AA5399" s="177" t="s">
        <v>3737</v>
      </c>
      <c r="AB5399" s="170" t="s">
        <v>17982</v>
      </c>
      <c r="AC5399" s="177" t="s">
        <v>1097</v>
      </c>
      <c r="AD5399" s="177" t="s">
        <v>21034</v>
      </c>
      <c r="AE5399" s="177" t="s">
        <v>524</v>
      </c>
      <c r="AQ5399" s="177"/>
      <c r="AT5399" s="177"/>
      <c r="AU5399" s="177"/>
      <c r="AV5399" s="177"/>
      <c r="AW5399" s="177"/>
    </row>
    <row r="5400" spans="1:49">
      <c r="A5400" s="170" t="s">
        <v>20196</v>
      </c>
      <c r="B5400" s="177" t="s">
        <v>20197</v>
      </c>
      <c r="D5400" s="177" t="s">
        <v>508</v>
      </c>
      <c r="E5400" s="177" t="s">
        <v>1778</v>
      </c>
      <c r="F5400" s="177" t="s">
        <v>21035</v>
      </c>
      <c r="I5400" s="177" t="s">
        <v>2271</v>
      </c>
      <c r="J5400" s="181" t="s">
        <v>2287</v>
      </c>
      <c r="K5400" s="178" t="s">
        <v>2287</v>
      </c>
      <c r="L5400" s="177" t="s">
        <v>550</v>
      </c>
      <c r="M5400" s="177" t="s">
        <v>20980</v>
      </c>
      <c r="N5400" s="177" t="s">
        <v>20980</v>
      </c>
      <c r="O5400" s="177" t="s">
        <v>195</v>
      </c>
      <c r="R5400" s="177" t="s">
        <v>600</v>
      </c>
      <c r="S5400" s="177" t="s">
        <v>7232</v>
      </c>
      <c r="T5400" s="177" t="s">
        <v>21036</v>
      </c>
      <c r="U5400" s="177" t="s">
        <v>718</v>
      </c>
      <c r="V5400" s="177" t="s">
        <v>1000</v>
      </c>
      <c r="X5400" s="177" t="s">
        <v>673</v>
      </c>
      <c r="Y5400" s="177" t="s">
        <v>674</v>
      </c>
      <c r="Z5400" s="177" t="s">
        <v>718</v>
      </c>
      <c r="AA5400" s="177" t="s">
        <v>1002</v>
      </c>
      <c r="AC5400" s="177" t="s">
        <v>1079</v>
      </c>
      <c r="AD5400" s="177" t="s">
        <v>21037</v>
      </c>
      <c r="AE5400" s="177" t="s">
        <v>809</v>
      </c>
      <c r="AQ5400" s="177"/>
      <c r="AT5400" s="177"/>
      <c r="AU5400" s="177"/>
      <c r="AV5400" s="177"/>
      <c r="AW5400" s="177"/>
    </row>
    <row r="5401" spans="1:49">
      <c r="A5401" s="170" t="s">
        <v>20196</v>
      </c>
      <c r="B5401" s="177" t="s">
        <v>20197</v>
      </c>
      <c r="D5401" s="177" t="s">
        <v>508</v>
      </c>
      <c r="E5401" s="177" t="s">
        <v>760</v>
      </c>
      <c r="F5401" s="177" t="s">
        <v>21038</v>
      </c>
      <c r="I5401" s="177" t="s">
        <v>2271</v>
      </c>
      <c r="J5401" s="181" t="s">
        <v>2287</v>
      </c>
      <c r="K5401" s="178" t="s">
        <v>2287</v>
      </c>
      <c r="L5401" s="177" t="s">
        <v>550</v>
      </c>
      <c r="M5401" s="177" t="s">
        <v>20980</v>
      </c>
      <c r="N5401" s="177" t="s">
        <v>20980</v>
      </c>
      <c r="O5401" s="177" t="s">
        <v>195</v>
      </c>
      <c r="R5401" s="177" t="s">
        <v>600</v>
      </c>
      <c r="S5401" s="177" t="s">
        <v>7232</v>
      </c>
      <c r="T5401" s="177" t="s">
        <v>20986</v>
      </c>
      <c r="U5401" s="177" t="s">
        <v>739</v>
      </c>
      <c r="V5401" s="177" t="s">
        <v>1445</v>
      </c>
      <c r="X5401" s="177" t="s">
        <v>673</v>
      </c>
      <c r="Y5401" s="177" t="s">
        <v>674</v>
      </c>
      <c r="Z5401" s="177" t="s">
        <v>739</v>
      </c>
      <c r="AA5401" s="177" t="s">
        <v>1812</v>
      </c>
      <c r="AC5401" s="177" t="s">
        <v>1086</v>
      </c>
      <c r="AD5401" s="177" t="s">
        <v>21039</v>
      </c>
      <c r="AE5401" s="177" t="s">
        <v>870</v>
      </c>
      <c r="AQ5401" s="177"/>
      <c r="AT5401" s="177"/>
      <c r="AU5401" s="177"/>
      <c r="AV5401" s="177"/>
      <c r="AW5401" s="177"/>
    </row>
    <row r="5402" spans="1:49">
      <c r="A5402" s="170" t="s">
        <v>20196</v>
      </c>
      <c r="B5402" s="177" t="s">
        <v>20197</v>
      </c>
      <c r="D5402" s="177" t="s">
        <v>508</v>
      </c>
      <c r="E5402" s="177" t="s">
        <v>21040</v>
      </c>
      <c r="F5402" s="177" t="s">
        <v>21041</v>
      </c>
      <c r="I5402" s="177" t="s">
        <v>2271</v>
      </c>
      <c r="J5402" s="181" t="s">
        <v>2287</v>
      </c>
      <c r="K5402" s="178" t="s">
        <v>2287</v>
      </c>
      <c r="L5402" s="177" t="s">
        <v>550</v>
      </c>
      <c r="M5402" s="177" t="s">
        <v>20980</v>
      </c>
      <c r="N5402" s="177" t="s">
        <v>20980</v>
      </c>
      <c r="O5402" s="177" t="s">
        <v>195</v>
      </c>
      <c r="R5402" s="177" t="s">
        <v>600</v>
      </c>
      <c r="S5402" s="177" t="s">
        <v>7232</v>
      </c>
      <c r="T5402" s="177" t="s">
        <v>21042</v>
      </c>
      <c r="U5402" s="177" t="s">
        <v>718</v>
      </c>
      <c r="V5402" s="177" t="s">
        <v>1000</v>
      </c>
      <c r="X5402" s="177" t="s">
        <v>673</v>
      </c>
      <c r="Y5402" s="177" t="s">
        <v>674</v>
      </c>
      <c r="Z5402" s="177" t="s">
        <v>718</v>
      </c>
      <c r="AA5402" s="177" t="s">
        <v>1002</v>
      </c>
      <c r="AC5402" s="177" t="s">
        <v>21043</v>
      </c>
      <c r="AD5402" s="177" t="s">
        <v>21044</v>
      </c>
      <c r="AE5402" s="177" t="s">
        <v>809</v>
      </c>
      <c r="AQ5402" s="177"/>
      <c r="AT5402" s="177"/>
      <c r="AU5402" s="177"/>
      <c r="AV5402" s="177"/>
      <c r="AW5402" s="177"/>
    </row>
    <row r="5403" spans="1:49">
      <c r="A5403" s="170" t="s">
        <v>20196</v>
      </c>
      <c r="B5403" s="177" t="s">
        <v>20197</v>
      </c>
      <c r="D5403" s="177" t="s">
        <v>508</v>
      </c>
      <c r="E5403" s="177" t="s">
        <v>770</v>
      </c>
      <c r="F5403" s="177" t="s">
        <v>21045</v>
      </c>
      <c r="I5403" s="177" t="s">
        <v>2271</v>
      </c>
      <c r="J5403" s="181" t="s">
        <v>2287</v>
      </c>
      <c r="K5403" s="178" t="s">
        <v>2287</v>
      </c>
      <c r="L5403" s="177" t="s">
        <v>550</v>
      </c>
      <c r="M5403" s="177" t="s">
        <v>20980</v>
      </c>
      <c r="N5403" s="177" t="s">
        <v>20980</v>
      </c>
      <c r="O5403" s="177" t="s">
        <v>195</v>
      </c>
      <c r="R5403" s="177" t="s">
        <v>600</v>
      </c>
      <c r="S5403" s="177" t="s">
        <v>7232</v>
      </c>
      <c r="T5403" s="177" t="s">
        <v>21046</v>
      </c>
      <c r="U5403" s="177" t="s">
        <v>555</v>
      </c>
      <c r="V5403" s="177" t="s">
        <v>2823</v>
      </c>
      <c r="W5403" s="177" t="s">
        <v>1706</v>
      </c>
      <c r="X5403" s="177" t="s">
        <v>673</v>
      </c>
      <c r="Y5403" s="177" t="s">
        <v>674</v>
      </c>
      <c r="Z5403" s="177" t="s">
        <v>555</v>
      </c>
      <c r="AA5403" s="177" t="s">
        <v>1587</v>
      </c>
      <c r="AB5403" s="170" t="s">
        <v>21047</v>
      </c>
      <c r="AC5403" s="177" t="s">
        <v>1086</v>
      </c>
      <c r="AD5403" s="177" t="s">
        <v>21048</v>
      </c>
      <c r="AE5403" s="177" t="s">
        <v>870</v>
      </c>
      <c r="AQ5403" s="177"/>
      <c r="AT5403" s="177"/>
      <c r="AU5403" s="177"/>
      <c r="AV5403" s="177"/>
      <c r="AW5403" s="177"/>
    </row>
    <row r="5404" spans="1:49">
      <c r="A5404" s="170" t="s">
        <v>20196</v>
      </c>
      <c r="B5404" s="177" t="s">
        <v>20197</v>
      </c>
      <c r="D5404" s="177" t="s">
        <v>508</v>
      </c>
      <c r="E5404" s="177" t="s">
        <v>11761</v>
      </c>
      <c r="F5404" s="177" t="s">
        <v>21049</v>
      </c>
      <c r="I5404" s="177" t="s">
        <v>2271</v>
      </c>
      <c r="J5404" s="181" t="s">
        <v>2287</v>
      </c>
      <c r="K5404" s="178" t="s">
        <v>2287</v>
      </c>
      <c r="L5404" s="177" t="s">
        <v>550</v>
      </c>
      <c r="M5404" s="177" t="s">
        <v>20980</v>
      </c>
      <c r="N5404" s="177" t="s">
        <v>20980</v>
      </c>
      <c r="O5404" s="177" t="s">
        <v>195</v>
      </c>
      <c r="R5404" s="177" t="s">
        <v>600</v>
      </c>
      <c r="S5404" s="177" t="s">
        <v>7232</v>
      </c>
      <c r="T5404" s="177" t="s">
        <v>21050</v>
      </c>
      <c r="U5404" s="177" t="s">
        <v>718</v>
      </c>
      <c r="V5404" s="177" t="s">
        <v>1000</v>
      </c>
      <c r="X5404" s="177" t="s">
        <v>673</v>
      </c>
      <c r="Y5404" s="177" t="s">
        <v>674</v>
      </c>
      <c r="Z5404" s="177" t="s">
        <v>718</v>
      </c>
      <c r="AA5404" s="177" t="s">
        <v>1002</v>
      </c>
      <c r="AC5404" s="177" t="s">
        <v>1079</v>
      </c>
      <c r="AD5404" s="177" t="s">
        <v>21051</v>
      </c>
      <c r="AE5404" s="177" t="s">
        <v>809</v>
      </c>
      <c r="AQ5404" s="177"/>
      <c r="AT5404" s="177"/>
      <c r="AU5404" s="177"/>
      <c r="AV5404" s="177"/>
      <c r="AW5404" s="177"/>
    </row>
    <row r="5405" spans="1:49">
      <c r="A5405" s="170" t="s">
        <v>20196</v>
      </c>
      <c r="B5405" s="177" t="s">
        <v>20197</v>
      </c>
      <c r="D5405" s="177" t="s">
        <v>508</v>
      </c>
      <c r="E5405" s="177" t="s">
        <v>1200</v>
      </c>
      <c r="F5405" s="177" t="s">
        <v>21052</v>
      </c>
      <c r="I5405" s="177" t="s">
        <v>2271</v>
      </c>
      <c r="J5405" s="181" t="s">
        <v>2287</v>
      </c>
      <c r="K5405" s="178" t="s">
        <v>2287</v>
      </c>
      <c r="L5405" s="177" t="s">
        <v>550</v>
      </c>
      <c r="M5405" s="177" t="s">
        <v>20980</v>
      </c>
      <c r="N5405" s="177" t="s">
        <v>20980</v>
      </c>
      <c r="O5405" s="177" t="s">
        <v>195</v>
      </c>
      <c r="R5405" s="177" t="s">
        <v>600</v>
      </c>
      <c r="S5405" s="177" t="s">
        <v>7232</v>
      </c>
      <c r="T5405" s="177" t="s">
        <v>21053</v>
      </c>
      <c r="U5405" s="177" t="s">
        <v>739</v>
      </c>
      <c r="V5405" s="177" t="s">
        <v>2374</v>
      </c>
      <c r="X5405" s="177" t="s">
        <v>673</v>
      </c>
      <c r="Y5405" s="177" t="s">
        <v>674</v>
      </c>
      <c r="Z5405" s="177" t="s">
        <v>739</v>
      </c>
      <c r="AA5405" s="177" t="s">
        <v>2375</v>
      </c>
      <c r="AQ5405" s="177" t="s">
        <v>7107</v>
      </c>
      <c r="AT5405" s="177"/>
      <c r="AU5405" s="177"/>
      <c r="AV5405" s="177"/>
      <c r="AW5405" s="177"/>
    </row>
    <row r="5406" spans="1:49">
      <c r="A5406" s="170" t="s">
        <v>20196</v>
      </c>
      <c r="B5406" s="177" t="s">
        <v>20197</v>
      </c>
      <c r="D5406" s="177" t="s">
        <v>508</v>
      </c>
      <c r="E5406" s="177" t="s">
        <v>1781</v>
      </c>
      <c r="F5406" s="177" t="s">
        <v>21054</v>
      </c>
      <c r="I5406" s="177" t="s">
        <v>2271</v>
      </c>
      <c r="J5406" s="181" t="s">
        <v>2287</v>
      </c>
      <c r="K5406" s="178" t="s">
        <v>2287</v>
      </c>
      <c r="L5406" s="177" t="s">
        <v>550</v>
      </c>
      <c r="M5406" s="177" t="s">
        <v>20980</v>
      </c>
      <c r="N5406" s="177" t="s">
        <v>20980</v>
      </c>
      <c r="O5406" s="177" t="s">
        <v>195</v>
      </c>
      <c r="R5406" s="177" t="s">
        <v>600</v>
      </c>
      <c r="S5406" s="177" t="s">
        <v>7232</v>
      </c>
      <c r="T5406" s="177" t="s">
        <v>21042</v>
      </c>
      <c r="U5406" s="177" t="s">
        <v>718</v>
      </c>
      <c r="V5406" s="177" t="s">
        <v>1000</v>
      </c>
      <c r="X5406" s="177" t="s">
        <v>673</v>
      </c>
      <c r="Y5406" s="177" t="s">
        <v>674</v>
      </c>
      <c r="Z5406" s="177" t="s">
        <v>718</v>
      </c>
      <c r="AA5406" s="177" t="s">
        <v>1002</v>
      </c>
      <c r="AC5406" s="177" t="s">
        <v>1079</v>
      </c>
      <c r="AD5406" s="177" t="s">
        <v>21055</v>
      </c>
      <c r="AE5406" s="177" t="s">
        <v>809</v>
      </c>
      <c r="AQ5406" s="177"/>
      <c r="AT5406" s="177"/>
      <c r="AU5406" s="177"/>
      <c r="AV5406" s="177"/>
      <c r="AW5406" s="177"/>
    </row>
    <row r="5407" spans="1:49">
      <c r="A5407" s="170" t="s">
        <v>20196</v>
      </c>
      <c r="B5407" s="177" t="s">
        <v>20197</v>
      </c>
      <c r="D5407" s="177" t="s">
        <v>508</v>
      </c>
      <c r="E5407" s="177" t="s">
        <v>1206</v>
      </c>
      <c r="F5407" s="177" t="s">
        <v>21056</v>
      </c>
      <c r="I5407" s="177" t="s">
        <v>2271</v>
      </c>
      <c r="J5407" s="181" t="s">
        <v>2287</v>
      </c>
      <c r="K5407" s="178" t="s">
        <v>2287</v>
      </c>
      <c r="L5407" s="177" t="s">
        <v>550</v>
      </c>
      <c r="M5407" s="177" t="s">
        <v>20980</v>
      </c>
      <c r="N5407" s="177" t="s">
        <v>20980</v>
      </c>
      <c r="O5407" s="177" t="s">
        <v>195</v>
      </c>
      <c r="R5407" s="177" t="s">
        <v>600</v>
      </c>
      <c r="S5407" s="177" t="s">
        <v>7232</v>
      </c>
      <c r="T5407" s="177" t="s">
        <v>21057</v>
      </c>
      <c r="U5407" s="177" t="s">
        <v>555</v>
      </c>
      <c r="V5407" s="177" t="s">
        <v>1445</v>
      </c>
      <c r="X5407" s="177" t="s">
        <v>673</v>
      </c>
      <c r="Y5407" s="177" t="s">
        <v>674</v>
      </c>
      <c r="Z5407" s="177" t="s">
        <v>555</v>
      </c>
      <c r="AA5407" s="177" t="s">
        <v>1812</v>
      </c>
      <c r="AC5407" s="177" t="s">
        <v>1086</v>
      </c>
      <c r="AD5407" s="177" t="s">
        <v>21058</v>
      </c>
      <c r="AE5407" s="177" t="s">
        <v>870</v>
      </c>
      <c r="AQ5407" s="177"/>
      <c r="AT5407" s="177"/>
      <c r="AU5407" s="177"/>
      <c r="AV5407" s="177"/>
      <c r="AW5407" s="177"/>
    </row>
    <row r="5408" spans="1:49">
      <c r="A5408" s="170" t="s">
        <v>20196</v>
      </c>
      <c r="B5408" s="177" t="s">
        <v>20197</v>
      </c>
      <c r="D5408" s="177" t="s">
        <v>508</v>
      </c>
      <c r="E5408" s="177" t="s">
        <v>1219</v>
      </c>
      <c r="F5408" s="177" t="s">
        <v>21059</v>
      </c>
      <c r="I5408" s="177" t="s">
        <v>2271</v>
      </c>
      <c r="J5408" s="181" t="s">
        <v>2287</v>
      </c>
      <c r="K5408" s="178" t="s">
        <v>2287</v>
      </c>
      <c r="L5408" s="177" t="s">
        <v>550</v>
      </c>
      <c r="M5408" s="177" t="s">
        <v>20980</v>
      </c>
      <c r="N5408" s="177" t="s">
        <v>20980</v>
      </c>
      <c r="O5408" s="177" t="s">
        <v>195</v>
      </c>
      <c r="R5408" s="177" t="s">
        <v>600</v>
      </c>
      <c r="S5408" s="177" t="s">
        <v>7232</v>
      </c>
      <c r="T5408" s="177" t="s">
        <v>21060</v>
      </c>
      <c r="U5408" s="177" t="s">
        <v>555</v>
      </c>
      <c r="V5408" s="177" t="s">
        <v>2367</v>
      </c>
      <c r="W5408" s="177" t="s">
        <v>1178</v>
      </c>
      <c r="X5408" s="177" t="s">
        <v>673</v>
      </c>
      <c r="Y5408" s="177" t="s">
        <v>674</v>
      </c>
      <c r="Z5408" s="177" t="s">
        <v>555</v>
      </c>
      <c r="AA5408" s="177" t="s">
        <v>1399</v>
      </c>
      <c r="AC5408" s="177" t="s">
        <v>1086</v>
      </c>
      <c r="AD5408" s="177" t="s">
        <v>21061</v>
      </c>
      <c r="AE5408" s="177" t="s">
        <v>870</v>
      </c>
      <c r="AQ5408" s="177"/>
      <c r="AT5408" s="177"/>
      <c r="AU5408" s="177"/>
      <c r="AV5408" s="177"/>
      <c r="AW5408" s="177"/>
    </row>
    <row r="5409" spans="1:49">
      <c r="A5409" s="170" t="s">
        <v>20196</v>
      </c>
      <c r="B5409" s="177" t="s">
        <v>20197</v>
      </c>
      <c r="D5409" s="177" t="s">
        <v>508</v>
      </c>
      <c r="E5409" s="177" t="s">
        <v>1225</v>
      </c>
      <c r="F5409" s="177" t="s">
        <v>21062</v>
      </c>
      <c r="I5409" s="177" t="s">
        <v>2271</v>
      </c>
      <c r="J5409" s="181" t="s">
        <v>2287</v>
      </c>
      <c r="K5409" s="178" t="s">
        <v>2287</v>
      </c>
      <c r="L5409" s="177" t="s">
        <v>550</v>
      </c>
      <c r="M5409" s="177" t="s">
        <v>20980</v>
      </c>
      <c r="N5409" s="177" t="s">
        <v>20980</v>
      </c>
      <c r="O5409" s="177" t="s">
        <v>195</v>
      </c>
      <c r="R5409" s="177" t="s">
        <v>600</v>
      </c>
      <c r="S5409" s="177" t="s">
        <v>7232</v>
      </c>
      <c r="T5409" s="177" t="s">
        <v>21063</v>
      </c>
      <c r="U5409" s="177" t="s">
        <v>555</v>
      </c>
      <c r="V5409" s="177" t="s">
        <v>2823</v>
      </c>
      <c r="X5409" s="177" t="s">
        <v>673</v>
      </c>
      <c r="Y5409" s="177" t="s">
        <v>674</v>
      </c>
      <c r="Z5409" s="177" t="s">
        <v>555</v>
      </c>
      <c r="AA5409" s="177" t="s">
        <v>1587</v>
      </c>
      <c r="AC5409" s="177" t="s">
        <v>1086</v>
      </c>
      <c r="AD5409" s="177" t="s">
        <v>21064</v>
      </c>
      <c r="AE5409" s="177" t="s">
        <v>870</v>
      </c>
      <c r="AQ5409" s="177"/>
      <c r="AT5409" s="177"/>
      <c r="AU5409" s="177"/>
      <c r="AV5409" s="177"/>
      <c r="AW5409" s="177"/>
    </row>
    <row r="5410" spans="1:49">
      <c r="A5410" s="170" t="s">
        <v>20196</v>
      </c>
      <c r="B5410" s="177" t="s">
        <v>20197</v>
      </c>
      <c r="D5410" s="177" t="s">
        <v>508</v>
      </c>
      <c r="E5410" s="177" t="s">
        <v>1231</v>
      </c>
      <c r="F5410" s="177" t="s">
        <v>21065</v>
      </c>
      <c r="I5410" s="177" t="s">
        <v>2271</v>
      </c>
      <c r="J5410" s="181" t="s">
        <v>2287</v>
      </c>
      <c r="K5410" s="178" t="s">
        <v>2287</v>
      </c>
      <c r="L5410" s="177" t="s">
        <v>550</v>
      </c>
      <c r="M5410" s="177" t="s">
        <v>20980</v>
      </c>
      <c r="N5410" s="177" t="s">
        <v>20980</v>
      </c>
      <c r="O5410" s="177" t="s">
        <v>195</v>
      </c>
      <c r="R5410" s="177" t="s">
        <v>600</v>
      </c>
      <c r="S5410" s="177" t="s">
        <v>7232</v>
      </c>
      <c r="T5410" s="177" t="s">
        <v>21066</v>
      </c>
      <c r="U5410" s="177" t="s">
        <v>739</v>
      </c>
      <c r="V5410" s="177" t="s">
        <v>2024</v>
      </c>
      <c r="W5410" s="177" t="s">
        <v>976</v>
      </c>
      <c r="X5410" s="177" t="s">
        <v>673</v>
      </c>
      <c r="Y5410" s="177" t="s">
        <v>674</v>
      </c>
      <c r="Z5410" s="177" t="s">
        <v>739</v>
      </c>
      <c r="AA5410" s="177" t="s">
        <v>1084</v>
      </c>
      <c r="AC5410" s="177" t="s">
        <v>1086</v>
      </c>
      <c r="AD5410" s="177" t="s">
        <v>21067</v>
      </c>
      <c r="AE5410" s="177" t="s">
        <v>870</v>
      </c>
      <c r="AQ5410" s="177"/>
      <c r="AT5410" s="177"/>
      <c r="AU5410" s="177"/>
      <c r="AV5410" s="177"/>
      <c r="AW5410" s="177"/>
    </row>
    <row r="5411" spans="1:49">
      <c r="A5411" s="170" t="s">
        <v>20196</v>
      </c>
      <c r="B5411" s="177" t="s">
        <v>20197</v>
      </c>
      <c r="D5411" s="177" t="s">
        <v>508</v>
      </c>
      <c r="E5411" s="177" t="s">
        <v>1236</v>
      </c>
      <c r="F5411" s="177" t="s">
        <v>21068</v>
      </c>
      <c r="I5411" s="177" t="s">
        <v>2271</v>
      </c>
      <c r="J5411" s="181" t="s">
        <v>2287</v>
      </c>
      <c r="K5411" s="178" t="s">
        <v>2287</v>
      </c>
      <c r="L5411" s="177" t="s">
        <v>550</v>
      </c>
      <c r="M5411" s="177" t="s">
        <v>20980</v>
      </c>
      <c r="N5411" s="177" t="s">
        <v>20980</v>
      </c>
      <c r="O5411" s="177" t="s">
        <v>195</v>
      </c>
      <c r="R5411" s="177" t="s">
        <v>600</v>
      </c>
      <c r="S5411" s="177" t="s">
        <v>7232</v>
      </c>
      <c r="T5411" s="177" t="s">
        <v>21069</v>
      </c>
      <c r="U5411" s="177" t="s">
        <v>739</v>
      </c>
      <c r="V5411" s="177" t="s">
        <v>2285</v>
      </c>
      <c r="X5411" s="177" t="s">
        <v>673</v>
      </c>
      <c r="Y5411" s="177" t="s">
        <v>674</v>
      </c>
      <c r="Z5411" s="177" t="s">
        <v>739</v>
      </c>
      <c r="AA5411" s="177" t="s">
        <v>1092</v>
      </c>
      <c r="AC5411" s="177" t="s">
        <v>1079</v>
      </c>
      <c r="AD5411" s="177" t="s">
        <v>21070</v>
      </c>
      <c r="AE5411" s="177" t="s">
        <v>809</v>
      </c>
      <c r="AQ5411" s="177"/>
      <c r="AT5411" s="177"/>
      <c r="AU5411" s="177"/>
      <c r="AV5411" s="177"/>
      <c r="AW5411" s="177"/>
    </row>
    <row r="5412" spans="1:49">
      <c r="A5412" s="170" t="s">
        <v>20196</v>
      </c>
      <c r="B5412" s="177" t="s">
        <v>20197</v>
      </c>
      <c r="D5412" s="177" t="s">
        <v>508</v>
      </c>
      <c r="E5412" s="177" t="s">
        <v>1246</v>
      </c>
      <c r="F5412" s="177" t="s">
        <v>21071</v>
      </c>
      <c r="I5412" s="177" t="s">
        <v>2271</v>
      </c>
      <c r="J5412" s="181" t="s">
        <v>2287</v>
      </c>
      <c r="K5412" s="178" t="s">
        <v>2287</v>
      </c>
      <c r="L5412" s="177" t="s">
        <v>550</v>
      </c>
      <c r="M5412" s="177" t="s">
        <v>20980</v>
      </c>
      <c r="N5412" s="177" t="s">
        <v>20980</v>
      </c>
      <c r="O5412" s="177" t="s">
        <v>195</v>
      </c>
      <c r="R5412" s="177" t="s">
        <v>600</v>
      </c>
      <c r="S5412" s="177" t="s">
        <v>7232</v>
      </c>
      <c r="T5412" s="177" t="s">
        <v>1684</v>
      </c>
      <c r="U5412" s="177" t="s">
        <v>579</v>
      </c>
      <c r="V5412" s="177" t="s">
        <v>1445</v>
      </c>
      <c r="W5412" s="177" t="s">
        <v>1195</v>
      </c>
      <c r="X5412" s="177" t="s">
        <v>673</v>
      </c>
      <c r="Y5412" s="177" t="s">
        <v>674</v>
      </c>
      <c r="Z5412" s="177" t="s">
        <v>579</v>
      </c>
      <c r="AA5412" s="177" t="s">
        <v>1812</v>
      </c>
      <c r="AC5412" s="177" t="s">
        <v>1086</v>
      </c>
      <c r="AD5412" s="177" t="s">
        <v>21072</v>
      </c>
      <c r="AE5412" s="177" t="s">
        <v>870</v>
      </c>
      <c r="AQ5412" s="177"/>
      <c r="AT5412" s="177"/>
      <c r="AU5412" s="177"/>
      <c r="AV5412" s="177"/>
      <c r="AW5412" s="177"/>
    </row>
    <row r="5413" spans="1:49">
      <c r="A5413" s="170" t="s">
        <v>20196</v>
      </c>
      <c r="B5413" s="177" t="s">
        <v>20197</v>
      </c>
      <c r="D5413" s="177" t="s">
        <v>508</v>
      </c>
      <c r="E5413" s="177" t="s">
        <v>1252</v>
      </c>
      <c r="F5413" s="177" t="s">
        <v>21073</v>
      </c>
      <c r="I5413" s="177" t="s">
        <v>2271</v>
      </c>
      <c r="J5413" s="181" t="s">
        <v>2287</v>
      </c>
      <c r="K5413" s="178" t="s">
        <v>2287</v>
      </c>
      <c r="L5413" s="177" t="s">
        <v>550</v>
      </c>
      <c r="M5413" s="177" t="s">
        <v>20980</v>
      </c>
      <c r="N5413" s="177" t="s">
        <v>20980</v>
      </c>
      <c r="O5413" s="177" t="s">
        <v>195</v>
      </c>
      <c r="R5413" s="177" t="s">
        <v>600</v>
      </c>
      <c r="S5413" s="177" t="s">
        <v>7232</v>
      </c>
      <c r="T5413" s="177" t="s">
        <v>21074</v>
      </c>
      <c r="U5413" s="177" t="s">
        <v>739</v>
      </c>
      <c r="V5413" s="177" t="s">
        <v>2802</v>
      </c>
      <c r="X5413" s="177" t="s">
        <v>673</v>
      </c>
      <c r="Y5413" s="177" t="s">
        <v>674</v>
      </c>
      <c r="Z5413" s="177" t="s">
        <v>739</v>
      </c>
      <c r="AA5413" s="177" t="s">
        <v>1434</v>
      </c>
      <c r="AC5413" s="177" t="s">
        <v>1079</v>
      </c>
      <c r="AD5413" s="177" t="s">
        <v>21075</v>
      </c>
      <c r="AE5413" s="177" t="s">
        <v>809</v>
      </c>
      <c r="AQ5413" s="177"/>
      <c r="AT5413" s="177"/>
      <c r="AU5413" s="177"/>
      <c r="AV5413" s="177"/>
      <c r="AW5413" s="177"/>
    </row>
    <row r="5414" spans="1:49">
      <c r="A5414" s="170" t="s">
        <v>20196</v>
      </c>
      <c r="B5414" s="177" t="s">
        <v>20197</v>
      </c>
      <c r="D5414" s="177" t="s">
        <v>508</v>
      </c>
      <c r="E5414" s="177" t="s">
        <v>1260</v>
      </c>
      <c r="F5414" s="177" t="s">
        <v>21076</v>
      </c>
      <c r="I5414" s="177" t="s">
        <v>2271</v>
      </c>
      <c r="J5414" s="181" t="s">
        <v>2287</v>
      </c>
      <c r="K5414" s="178" t="s">
        <v>2287</v>
      </c>
      <c r="L5414" s="177" t="s">
        <v>550</v>
      </c>
      <c r="M5414" s="177" t="s">
        <v>20980</v>
      </c>
      <c r="N5414" s="177" t="s">
        <v>20980</v>
      </c>
      <c r="O5414" s="177" t="s">
        <v>195</v>
      </c>
      <c r="R5414" s="177" t="s">
        <v>600</v>
      </c>
      <c r="S5414" s="177" t="s">
        <v>7232</v>
      </c>
      <c r="T5414" s="177" t="s">
        <v>14576</v>
      </c>
      <c r="U5414" s="177" t="s">
        <v>739</v>
      </c>
      <c r="V5414" s="177" t="s">
        <v>603</v>
      </c>
      <c r="W5414" s="177" t="s">
        <v>1195</v>
      </c>
      <c r="X5414" s="177" t="s">
        <v>673</v>
      </c>
      <c r="Y5414" s="177" t="s">
        <v>674</v>
      </c>
      <c r="Z5414" s="177" t="s">
        <v>739</v>
      </c>
      <c r="AA5414" s="177" t="s">
        <v>605</v>
      </c>
      <c r="AB5414" s="170" t="s">
        <v>13164</v>
      </c>
      <c r="AC5414" s="177" t="s">
        <v>1079</v>
      </c>
      <c r="AD5414" s="177" t="s">
        <v>21077</v>
      </c>
      <c r="AE5414" s="177" t="s">
        <v>809</v>
      </c>
      <c r="AQ5414" s="177"/>
      <c r="AT5414" s="177"/>
      <c r="AU5414" s="177"/>
      <c r="AV5414" s="177"/>
      <c r="AW5414" s="177"/>
    </row>
    <row r="5415" spans="1:49">
      <c r="A5415" s="170" t="s">
        <v>20196</v>
      </c>
      <c r="B5415" s="177" t="s">
        <v>20197</v>
      </c>
      <c r="D5415" s="177" t="s">
        <v>508</v>
      </c>
      <c r="E5415" s="177" t="s">
        <v>1264</v>
      </c>
      <c r="F5415" s="177" t="s">
        <v>21078</v>
      </c>
      <c r="I5415" s="177" t="s">
        <v>2271</v>
      </c>
      <c r="J5415" s="181" t="s">
        <v>2287</v>
      </c>
      <c r="K5415" s="178" t="s">
        <v>2287</v>
      </c>
      <c r="L5415" s="177" t="s">
        <v>550</v>
      </c>
      <c r="M5415" s="177" t="s">
        <v>20980</v>
      </c>
      <c r="N5415" s="177" t="s">
        <v>20980</v>
      </c>
      <c r="O5415" s="177" t="s">
        <v>195</v>
      </c>
      <c r="R5415" s="177" t="s">
        <v>600</v>
      </c>
      <c r="S5415" s="177" t="s">
        <v>7232</v>
      </c>
      <c r="T5415" s="177" t="s">
        <v>1680</v>
      </c>
      <c r="U5415" s="177" t="s">
        <v>739</v>
      </c>
      <c r="V5415" s="177" t="s">
        <v>713</v>
      </c>
      <c r="W5415" s="177" t="s">
        <v>1393</v>
      </c>
      <c r="X5415" s="177" t="s">
        <v>673</v>
      </c>
      <c r="Y5415" s="177" t="s">
        <v>674</v>
      </c>
      <c r="Z5415" s="177" t="s">
        <v>739</v>
      </c>
      <c r="AA5415" s="177" t="s">
        <v>715</v>
      </c>
      <c r="AB5415" s="170" t="s">
        <v>21079</v>
      </c>
      <c r="AC5415" s="177" t="s">
        <v>1079</v>
      </c>
      <c r="AD5415" s="177" t="s">
        <v>21080</v>
      </c>
      <c r="AE5415" s="177" t="s">
        <v>809</v>
      </c>
      <c r="AQ5415" s="177"/>
      <c r="AT5415" s="177"/>
      <c r="AU5415" s="177"/>
      <c r="AV5415" s="177"/>
      <c r="AW5415" s="177"/>
    </row>
    <row r="5416" spans="1:49">
      <c r="A5416" s="170" t="s">
        <v>20196</v>
      </c>
      <c r="B5416" s="177" t="s">
        <v>20197</v>
      </c>
      <c r="D5416" s="177" t="s">
        <v>508</v>
      </c>
      <c r="E5416" s="177" t="s">
        <v>1269</v>
      </c>
      <c r="F5416" s="177" t="s">
        <v>21081</v>
      </c>
      <c r="I5416" s="177" t="s">
        <v>2271</v>
      </c>
      <c r="J5416" s="181" t="s">
        <v>2287</v>
      </c>
      <c r="K5416" s="178" t="s">
        <v>2287</v>
      </c>
      <c r="L5416" s="177" t="s">
        <v>550</v>
      </c>
      <c r="M5416" s="177" t="s">
        <v>20980</v>
      </c>
      <c r="N5416" s="177" t="s">
        <v>20980</v>
      </c>
      <c r="O5416" s="177" t="s">
        <v>195</v>
      </c>
      <c r="P5416" s="177" t="s">
        <v>3799</v>
      </c>
      <c r="Q5416" s="177" t="s">
        <v>515</v>
      </c>
      <c r="R5416" s="177" t="s">
        <v>600</v>
      </c>
      <c r="S5416" s="177" t="s">
        <v>601</v>
      </c>
      <c r="T5416" s="177" t="s">
        <v>2367</v>
      </c>
      <c r="U5416" s="177" t="s">
        <v>702</v>
      </c>
      <c r="V5416" s="177" t="s">
        <v>1612</v>
      </c>
      <c r="X5416" s="177" t="s">
        <v>943</v>
      </c>
      <c r="Y5416" s="177" t="s">
        <v>891</v>
      </c>
      <c r="Z5416" s="177" t="s">
        <v>702</v>
      </c>
      <c r="AA5416" s="177" t="s">
        <v>4163</v>
      </c>
      <c r="AQ5416" s="177" t="s">
        <v>21082</v>
      </c>
      <c r="AT5416" s="177"/>
      <c r="AU5416" s="177"/>
      <c r="AV5416" s="177"/>
      <c r="AW5416" s="177"/>
    </row>
    <row r="5417" spans="1:49">
      <c r="A5417" s="170" t="s">
        <v>20196</v>
      </c>
      <c r="B5417" s="177" t="s">
        <v>20197</v>
      </c>
      <c r="D5417" s="177" t="s">
        <v>508</v>
      </c>
      <c r="E5417" s="177" t="s">
        <v>2757</v>
      </c>
      <c r="F5417" s="177" t="s">
        <v>21083</v>
      </c>
      <c r="I5417" s="177" t="s">
        <v>2271</v>
      </c>
      <c r="J5417" s="181" t="s">
        <v>2287</v>
      </c>
      <c r="K5417" s="178" t="s">
        <v>2287</v>
      </c>
      <c r="L5417" s="177" t="s">
        <v>550</v>
      </c>
      <c r="M5417" s="177" t="s">
        <v>20980</v>
      </c>
      <c r="N5417" s="177" t="s">
        <v>20980</v>
      </c>
      <c r="O5417" s="177" t="s">
        <v>195</v>
      </c>
      <c r="R5417" s="177" t="s">
        <v>600</v>
      </c>
      <c r="S5417" s="177" t="s">
        <v>7232</v>
      </c>
      <c r="T5417" s="177" t="s">
        <v>9790</v>
      </c>
      <c r="U5417" s="177" t="s">
        <v>739</v>
      </c>
      <c r="V5417" s="177" t="s">
        <v>772</v>
      </c>
      <c r="W5417" s="177" t="s">
        <v>1195</v>
      </c>
      <c r="X5417" s="177" t="s">
        <v>673</v>
      </c>
      <c r="Y5417" s="177" t="s">
        <v>674</v>
      </c>
      <c r="Z5417" s="177" t="s">
        <v>739</v>
      </c>
      <c r="AA5417" s="177" t="s">
        <v>1011</v>
      </c>
      <c r="AB5417" s="170" t="s">
        <v>21084</v>
      </c>
      <c r="AC5417" s="177" t="s">
        <v>1086</v>
      </c>
      <c r="AD5417" s="177" t="s">
        <v>21085</v>
      </c>
      <c r="AE5417" s="177" t="s">
        <v>870</v>
      </c>
      <c r="AQ5417" s="177"/>
      <c r="AT5417" s="177"/>
      <c r="AU5417" s="177"/>
      <c r="AV5417" s="177"/>
      <c r="AW5417" s="177"/>
    </row>
    <row r="5418" spans="1:49">
      <c r="A5418" s="170" t="s">
        <v>20196</v>
      </c>
      <c r="B5418" s="177" t="s">
        <v>20197</v>
      </c>
      <c r="D5418" s="177" t="s">
        <v>508</v>
      </c>
      <c r="E5418" s="177" t="s">
        <v>1819</v>
      </c>
      <c r="F5418" s="177" t="s">
        <v>21086</v>
      </c>
      <c r="I5418" s="177" t="s">
        <v>2271</v>
      </c>
      <c r="J5418" s="181" t="s">
        <v>2287</v>
      </c>
      <c r="K5418" s="178" t="s">
        <v>2287</v>
      </c>
      <c r="L5418" s="177" t="s">
        <v>550</v>
      </c>
      <c r="M5418" s="177" t="s">
        <v>20980</v>
      </c>
      <c r="N5418" s="177" t="s">
        <v>20980</v>
      </c>
      <c r="O5418" s="177" t="s">
        <v>168</v>
      </c>
      <c r="P5418" s="177" t="s">
        <v>1208</v>
      </c>
      <c r="R5418" s="177" t="s">
        <v>553</v>
      </c>
      <c r="S5418" s="177" t="s">
        <v>644</v>
      </c>
      <c r="T5418" s="177" t="s">
        <v>21087</v>
      </c>
      <c r="U5418" s="177" t="s">
        <v>646</v>
      </c>
      <c r="V5418" s="177" t="s">
        <v>2445</v>
      </c>
      <c r="X5418" s="177" t="s">
        <v>2347</v>
      </c>
      <c r="Z5418" s="177" t="s">
        <v>646</v>
      </c>
      <c r="AA5418" s="177" t="s">
        <v>20041</v>
      </c>
      <c r="AF5418" s="177" t="s">
        <v>651</v>
      </c>
      <c r="AQ5418" s="177" t="s">
        <v>7107</v>
      </c>
      <c r="AT5418" s="177"/>
      <c r="AU5418" s="177"/>
      <c r="AV5418" s="177"/>
      <c r="AW5418" s="177"/>
    </row>
    <row r="5419" spans="1:49">
      <c r="A5419" s="170" t="s">
        <v>20196</v>
      </c>
      <c r="B5419" s="177" t="s">
        <v>20197</v>
      </c>
      <c r="D5419" s="177" t="s">
        <v>508</v>
      </c>
      <c r="E5419" s="177" t="s">
        <v>1320</v>
      </c>
      <c r="F5419" s="177" t="s">
        <v>21088</v>
      </c>
      <c r="I5419" s="177" t="s">
        <v>2271</v>
      </c>
      <c r="J5419" s="181" t="s">
        <v>2287</v>
      </c>
      <c r="K5419" s="178" t="s">
        <v>2287</v>
      </c>
      <c r="L5419" s="177" t="s">
        <v>550</v>
      </c>
      <c r="M5419" s="177" t="s">
        <v>20980</v>
      </c>
      <c r="N5419" s="177" t="s">
        <v>20980</v>
      </c>
      <c r="O5419" s="177" t="s">
        <v>195</v>
      </c>
      <c r="R5419" s="177" t="s">
        <v>553</v>
      </c>
      <c r="S5419" s="177" t="s">
        <v>644</v>
      </c>
      <c r="T5419" s="177" t="s">
        <v>21089</v>
      </c>
      <c r="U5419" s="177" t="s">
        <v>646</v>
      </c>
      <c r="V5419" s="177" t="s">
        <v>3731</v>
      </c>
      <c r="X5419" s="177" t="s">
        <v>2347</v>
      </c>
      <c r="Z5419" s="177" t="s">
        <v>646</v>
      </c>
      <c r="AA5419" s="177" t="s">
        <v>987</v>
      </c>
      <c r="AB5419" s="177" t="s">
        <v>1257</v>
      </c>
      <c r="AF5419" s="177" t="s">
        <v>651</v>
      </c>
      <c r="AQ5419" s="177" t="s">
        <v>7107</v>
      </c>
      <c r="AT5419" s="177"/>
      <c r="AU5419" s="177"/>
      <c r="AV5419" s="177"/>
      <c r="AW5419" s="177"/>
    </row>
    <row r="5420" spans="1:49">
      <c r="A5420" s="170" t="s">
        <v>20196</v>
      </c>
      <c r="B5420" s="177" t="s">
        <v>20197</v>
      </c>
      <c r="D5420" s="177" t="s">
        <v>508</v>
      </c>
      <c r="E5420" s="177" t="s">
        <v>3703</v>
      </c>
      <c r="F5420" s="177" t="s">
        <v>21090</v>
      </c>
      <c r="I5420" s="177" t="s">
        <v>2271</v>
      </c>
      <c r="J5420" s="181" t="s">
        <v>2287</v>
      </c>
      <c r="K5420" s="178" t="s">
        <v>2287</v>
      </c>
      <c r="L5420" s="177" t="s">
        <v>550</v>
      </c>
      <c r="M5420" s="177" t="s">
        <v>20980</v>
      </c>
      <c r="N5420" s="177" t="s">
        <v>20980</v>
      </c>
      <c r="O5420" s="177" t="s">
        <v>195</v>
      </c>
      <c r="P5420" s="177" t="s">
        <v>552</v>
      </c>
      <c r="R5420" s="177" t="s">
        <v>553</v>
      </c>
      <c r="S5420" s="177" t="s">
        <v>644</v>
      </c>
      <c r="T5420" s="177" t="s">
        <v>21091</v>
      </c>
      <c r="U5420" s="177" t="s">
        <v>646</v>
      </c>
      <c r="V5420" s="177" t="s">
        <v>8933</v>
      </c>
      <c r="W5420" s="177" t="s">
        <v>648</v>
      </c>
      <c r="X5420" s="177" t="s">
        <v>1699</v>
      </c>
      <c r="Z5420" s="177" t="s">
        <v>646</v>
      </c>
      <c r="AA5420" s="177" t="s">
        <v>20720</v>
      </c>
      <c r="AF5420" s="177" t="s">
        <v>651</v>
      </c>
      <c r="AQ5420" s="177" t="s">
        <v>21092</v>
      </c>
      <c r="AT5420" s="177"/>
      <c r="AU5420" s="177"/>
      <c r="AV5420" s="177"/>
      <c r="AW5420" s="177"/>
    </row>
    <row r="5421" spans="1:49">
      <c r="A5421" s="170" t="s">
        <v>20196</v>
      </c>
      <c r="B5421" s="177" t="s">
        <v>20197</v>
      </c>
      <c r="D5421" s="177" t="s">
        <v>508</v>
      </c>
      <c r="E5421" s="177" t="s">
        <v>2620</v>
      </c>
      <c r="F5421" s="177" t="s">
        <v>21093</v>
      </c>
      <c r="I5421" s="177" t="s">
        <v>2271</v>
      </c>
      <c r="J5421" s="181" t="s">
        <v>2287</v>
      </c>
      <c r="K5421" s="178" t="s">
        <v>2287</v>
      </c>
      <c r="L5421" s="177" t="s">
        <v>550</v>
      </c>
      <c r="M5421" s="177" t="s">
        <v>20980</v>
      </c>
      <c r="N5421" s="177" t="s">
        <v>20980</v>
      </c>
      <c r="O5421" s="177" t="s">
        <v>195</v>
      </c>
      <c r="R5421" s="177" t="s">
        <v>600</v>
      </c>
      <c r="S5421" s="177" t="s">
        <v>7232</v>
      </c>
      <c r="T5421" s="177" t="s">
        <v>21050</v>
      </c>
      <c r="U5421" s="177" t="s">
        <v>832</v>
      </c>
      <c r="V5421" s="177" t="s">
        <v>1000</v>
      </c>
      <c r="X5421" s="177" t="s">
        <v>673</v>
      </c>
      <c r="Y5421" s="177" t="s">
        <v>674</v>
      </c>
      <c r="Z5421" s="177" t="s">
        <v>832</v>
      </c>
      <c r="AA5421" s="177" t="s">
        <v>1002</v>
      </c>
      <c r="AC5421" s="177" t="s">
        <v>1079</v>
      </c>
      <c r="AD5421" s="177" t="s">
        <v>21094</v>
      </c>
      <c r="AE5421" s="177" t="s">
        <v>809</v>
      </c>
      <c r="AQ5421" s="177"/>
      <c r="AT5421" s="177"/>
      <c r="AU5421" s="177"/>
      <c r="AV5421" s="177"/>
      <c r="AW5421" s="177"/>
    </row>
    <row r="5422" spans="1:49">
      <c r="A5422" s="170" t="s">
        <v>20196</v>
      </c>
      <c r="B5422" s="177" t="s">
        <v>20197</v>
      </c>
      <c r="D5422" s="177" t="s">
        <v>508</v>
      </c>
      <c r="E5422" s="177" t="s">
        <v>21095</v>
      </c>
      <c r="F5422" s="177" t="s">
        <v>21096</v>
      </c>
      <c r="I5422" s="177" t="s">
        <v>2271</v>
      </c>
      <c r="J5422" s="181" t="s">
        <v>2287</v>
      </c>
      <c r="K5422" s="178" t="s">
        <v>2287</v>
      </c>
      <c r="L5422" s="177" t="s">
        <v>550</v>
      </c>
      <c r="M5422" s="177" t="s">
        <v>20980</v>
      </c>
      <c r="N5422" s="177" t="s">
        <v>20980</v>
      </c>
      <c r="O5422" s="177" t="s">
        <v>195</v>
      </c>
      <c r="R5422" s="177" t="s">
        <v>600</v>
      </c>
      <c r="S5422" s="177" t="s">
        <v>7232</v>
      </c>
      <c r="T5422" s="177" t="s">
        <v>21050</v>
      </c>
      <c r="U5422" s="177" t="s">
        <v>832</v>
      </c>
      <c r="V5422" s="177" t="s">
        <v>1000</v>
      </c>
      <c r="X5422" s="177" t="s">
        <v>673</v>
      </c>
      <c r="Y5422" s="177" t="s">
        <v>674</v>
      </c>
      <c r="Z5422" s="177" t="s">
        <v>832</v>
      </c>
      <c r="AA5422" s="177" t="s">
        <v>1002</v>
      </c>
      <c r="AC5422" s="177" t="s">
        <v>1079</v>
      </c>
      <c r="AD5422" s="177" t="s">
        <v>21097</v>
      </c>
      <c r="AE5422" s="177" t="s">
        <v>809</v>
      </c>
      <c r="AQ5422" s="177"/>
      <c r="AT5422" s="177"/>
      <c r="AU5422" s="177"/>
      <c r="AV5422" s="177"/>
      <c r="AW5422" s="177"/>
    </row>
    <row r="5423" spans="1:49">
      <c r="A5423" s="170" t="s">
        <v>20196</v>
      </c>
      <c r="B5423" s="177" t="s">
        <v>20197</v>
      </c>
      <c r="D5423" s="177" t="s">
        <v>508</v>
      </c>
      <c r="E5423" s="177" t="s">
        <v>21098</v>
      </c>
      <c r="F5423" s="177" t="s">
        <v>21099</v>
      </c>
      <c r="I5423" s="177" t="s">
        <v>2271</v>
      </c>
      <c r="J5423" s="181" t="s">
        <v>2287</v>
      </c>
      <c r="K5423" s="178" t="s">
        <v>2287</v>
      </c>
      <c r="L5423" s="177" t="s">
        <v>550</v>
      </c>
      <c r="M5423" s="177" t="s">
        <v>20980</v>
      </c>
      <c r="N5423" s="177" t="s">
        <v>20980</v>
      </c>
      <c r="O5423" s="177" t="s">
        <v>195</v>
      </c>
      <c r="R5423" s="177" t="s">
        <v>600</v>
      </c>
      <c r="S5423" s="177" t="s">
        <v>7232</v>
      </c>
      <c r="T5423" s="177" t="s">
        <v>21050</v>
      </c>
      <c r="U5423" s="177" t="s">
        <v>832</v>
      </c>
      <c r="V5423" s="177" t="s">
        <v>1000</v>
      </c>
      <c r="X5423" s="177" t="s">
        <v>673</v>
      </c>
      <c r="Y5423" s="177" t="s">
        <v>674</v>
      </c>
      <c r="Z5423" s="177" t="s">
        <v>832</v>
      </c>
      <c r="AA5423" s="177" t="s">
        <v>1002</v>
      </c>
      <c r="AC5423" s="177" t="s">
        <v>1079</v>
      </c>
      <c r="AD5423" s="177" t="s">
        <v>21100</v>
      </c>
      <c r="AE5423" s="177" t="s">
        <v>809</v>
      </c>
      <c r="AQ5423" s="177"/>
      <c r="AT5423" s="177"/>
      <c r="AU5423" s="177"/>
      <c r="AV5423" s="177"/>
      <c r="AW5423" s="177"/>
    </row>
    <row r="5424" spans="1:49">
      <c r="A5424" s="170" t="s">
        <v>20196</v>
      </c>
      <c r="B5424" s="177" t="s">
        <v>20197</v>
      </c>
      <c r="D5424" s="177" t="s">
        <v>508</v>
      </c>
      <c r="E5424" s="177" t="s">
        <v>21101</v>
      </c>
      <c r="F5424" s="177" t="s">
        <v>21102</v>
      </c>
      <c r="I5424" s="177" t="s">
        <v>2271</v>
      </c>
      <c r="J5424" s="181" t="s">
        <v>2287</v>
      </c>
      <c r="K5424" s="178" t="s">
        <v>2287</v>
      </c>
      <c r="L5424" s="177" t="s">
        <v>550</v>
      </c>
      <c r="M5424" s="177" t="s">
        <v>20980</v>
      </c>
      <c r="N5424" s="177" t="s">
        <v>20980</v>
      </c>
      <c r="O5424" s="177" t="s">
        <v>195</v>
      </c>
      <c r="R5424" s="177" t="s">
        <v>600</v>
      </c>
      <c r="S5424" s="177" t="s">
        <v>7232</v>
      </c>
      <c r="T5424" s="177" t="s">
        <v>21050</v>
      </c>
      <c r="U5424" s="177" t="s">
        <v>832</v>
      </c>
      <c r="V5424" s="177" t="s">
        <v>1000</v>
      </c>
      <c r="X5424" s="177" t="s">
        <v>673</v>
      </c>
      <c r="Y5424" s="177" t="s">
        <v>674</v>
      </c>
      <c r="Z5424" s="177" t="s">
        <v>832</v>
      </c>
      <c r="AA5424" s="177" t="s">
        <v>1002</v>
      </c>
      <c r="AC5424" s="177" t="s">
        <v>1079</v>
      </c>
      <c r="AD5424" s="177" t="s">
        <v>21103</v>
      </c>
      <c r="AE5424" s="177" t="s">
        <v>809</v>
      </c>
      <c r="AQ5424" s="177"/>
      <c r="AT5424" s="177"/>
      <c r="AU5424" s="177"/>
      <c r="AV5424" s="177"/>
      <c r="AW5424" s="177"/>
    </row>
    <row r="5425" spans="1:62">
      <c r="A5425" s="170" t="s">
        <v>20196</v>
      </c>
      <c r="B5425" s="177" t="s">
        <v>20197</v>
      </c>
      <c r="D5425" s="177" t="s">
        <v>508</v>
      </c>
      <c r="E5425" s="177" t="s">
        <v>770</v>
      </c>
      <c r="F5425" s="177" t="s">
        <v>21104</v>
      </c>
      <c r="H5425" s="177" t="s">
        <v>9806</v>
      </c>
      <c r="I5425" s="177" t="s">
        <v>1028</v>
      </c>
      <c r="J5425" s="181" t="s">
        <v>2287</v>
      </c>
      <c r="K5425" s="178" t="s">
        <v>2287</v>
      </c>
      <c r="L5425" s="177" t="s">
        <v>513</v>
      </c>
      <c r="M5425" s="177" t="s">
        <v>21105</v>
      </c>
      <c r="N5425" s="177" t="s">
        <v>21105</v>
      </c>
      <c r="O5425" s="177" t="s">
        <v>437</v>
      </c>
      <c r="P5425" s="177" t="s">
        <v>515</v>
      </c>
      <c r="Q5425" s="177" t="s">
        <v>20143</v>
      </c>
      <c r="R5425" s="177" t="s">
        <v>516</v>
      </c>
      <c r="S5425" s="177" t="s">
        <v>517</v>
      </c>
      <c r="T5425" s="177" t="s">
        <v>512</v>
      </c>
      <c r="U5425" s="177" t="s">
        <v>666</v>
      </c>
      <c r="V5425" s="177" t="s">
        <v>667</v>
      </c>
      <c r="W5425" s="177" t="s">
        <v>964</v>
      </c>
      <c r="X5425" s="177" t="s">
        <v>965</v>
      </c>
      <c r="AQ5425" s="177" t="s">
        <v>21106</v>
      </c>
      <c r="AT5425" s="177"/>
      <c r="AU5425" s="177"/>
      <c r="AV5425" s="177"/>
      <c r="AW5425" s="177"/>
      <c r="BG5425" s="177" t="s">
        <v>21107</v>
      </c>
    </row>
    <row r="5426" spans="1:62">
      <c r="A5426" s="170" t="s">
        <v>20196</v>
      </c>
      <c r="B5426" s="177" t="s">
        <v>20197</v>
      </c>
      <c r="D5426" s="177" t="s">
        <v>508</v>
      </c>
      <c r="E5426" s="177" t="s">
        <v>770</v>
      </c>
      <c r="F5426" s="177" t="s">
        <v>21108</v>
      </c>
      <c r="H5426" s="177" t="s">
        <v>9718</v>
      </c>
      <c r="I5426" s="177" t="s">
        <v>1028</v>
      </c>
      <c r="J5426" s="181" t="s">
        <v>2287</v>
      </c>
      <c r="K5426" s="178" t="s">
        <v>2287</v>
      </c>
      <c r="L5426" s="177" t="s">
        <v>513</v>
      </c>
      <c r="M5426" s="177" t="s">
        <v>21105</v>
      </c>
      <c r="N5426" s="177" t="s">
        <v>21105</v>
      </c>
      <c r="O5426" s="177" t="s">
        <v>437</v>
      </c>
      <c r="P5426" s="177" t="s">
        <v>515</v>
      </c>
      <c r="Q5426" s="177" t="s">
        <v>1361</v>
      </c>
      <c r="R5426" s="177" t="s">
        <v>516</v>
      </c>
      <c r="S5426" s="177" t="s">
        <v>517</v>
      </c>
      <c r="T5426" s="177" t="s">
        <v>512</v>
      </c>
      <c r="U5426" s="177" t="s">
        <v>666</v>
      </c>
      <c r="V5426" s="177" t="s">
        <v>667</v>
      </c>
      <c r="W5426" s="177" t="s">
        <v>964</v>
      </c>
      <c r="X5426" s="177" t="s">
        <v>965</v>
      </c>
      <c r="AQ5426" s="177" t="s">
        <v>21106</v>
      </c>
      <c r="AT5426" s="177"/>
      <c r="AU5426" s="177"/>
      <c r="AV5426" s="177"/>
      <c r="AW5426" s="177"/>
      <c r="BG5426" s="177" t="s">
        <v>966</v>
      </c>
    </row>
    <row r="5427" spans="1:62">
      <c r="A5427" s="170" t="s">
        <v>20196</v>
      </c>
      <c r="B5427" s="177" t="s">
        <v>20197</v>
      </c>
      <c r="D5427" s="177" t="s">
        <v>508</v>
      </c>
      <c r="E5427" s="177" t="s">
        <v>1200</v>
      </c>
      <c r="F5427" s="177" t="s">
        <v>21109</v>
      </c>
      <c r="H5427" s="177" t="s">
        <v>9718</v>
      </c>
      <c r="I5427" s="177" t="s">
        <v>1028</v>
      </c>
      <c r="J5427" s="181" t="s">
        <v>2287</v>
      </c>
      <c r="K5427" s="178" t="s">
        <v>2287</v>
      </c>
      <c r="L5427" s="177" t="s">
        <v>513</v>
      </c>
      <c r="M5427" s="177" t="s">
        <v>21105</v>
      </c>
      <c r="N5427" s="177" t="s">
        <v>21105</v>
      </c>
      <c r="O5427" s="177" t="s">
        <v>437</v>
      </c>
      <c r="P5427" s="177" t="s">
        <v>515</v>
      </c>
      <c r="Q5427" s="177" t="s">
        <v>1361</v>
      </c>
      <c r="R5427" s="177" t="s">
        <v>516</v>
      </c>
      <c r="S5427" s="177" t="s">
        <v>517</v>
      </c>
      <c r="T5427" s="177" t="s">
        <v>512</v>
      </c>
      <c r="U5427" s="177" t="s">
        <v>666</v>
      </c>
      <c r="V5427" s="177" t="s">
        <v>667</v>
      </c>
      <c r="W5427" s="177" t="s">
        <v>964</v>
      </c>
      <c r="X5427" s="177" t="s">
        <v>965</v>
      </c>
      <c r="AQ5427" s="177" t="s">
        <v>21110</v>
      </c>
      <c r="AT5427" s="177"/>
      <c r="AU5427" s="177"/>
      <c r="AV5427" s="177"/>
      <c r="AW5427" s="177"/>
      <c r="BG5427" s="177" t="s">
        <v>21107</v>
      </c>
    </row>
    <row r="5428" spans="1:62">
      <c r="A5428" s="170" t="s">
        <v>20196</v>
      </c>
      <c r="B5428" s="177" t="s">
        <v>20197</v>
      </c>
      <c r="D5428" s="177" t="s">
        <v>508</v>
      </c>
      <c r="E5428" s="177" t="s">
        <v>1200</v>
      </c>
      <c r="F5428" s="177" t="s">
        <v>21111</v>
      </c>
      <c r="H5428" s="177" t="s">
        <v>9718</v>
      </c>
      <c r="I5428" s="177" t="s">
        <v>1028</v>
      </c>
      <c r="J5428" s="181" t="s">
        <v>2287</v>
      </c>
      <c r="K5428" s="178" t="s">
        <v>2287</v>
      </c>
      <c r="L5428" s="177" t="s">
        <v>513</v>
      </c>
      <c r="M5428" s="177" t="s">
        <v>21105</v>
      </c>
      <c r="N5428" s="177" t="s">
        <v>21105</v>
      </c>
      <c r="O5428" s="177" t="s">
        <v>437</v>
      </c>
      <c r="P5428" s="177" t="s">
        <v>515</v>
      </c>
      <c r="Q5428" s="177" t="s">
        <v>1361</v>
      </c>
      <c r="R5428" s="177" t="s">
        <v>516</v>
      </c>
      <c r="S5428" s="177" t="s">
        <v>517</v>
      </c>
      <c r="T5428" s="177" t="s">
        <v>512</v>
      </c>
      <c r="U5428" s="177" t="s">
        <v>666</v>
      </c>
      <c r="V5428" s="177" t="s">
        <v>667</v>
      </c>
      <c r="W5428" s="177" t="s">
        <v>964</v>
      </c>
      <c r="X5428" s="177" t="s">
        <v>965</v>
      </c>
      <c r="AQ5428" s="177" t="s">
        <v>21110</v>
      </c>
      <c r="AT5428" s="177"/>
      <c r="AU5428" s="177"/>
      <c r="AV5428" s="177"/>
      <c r="AW5428" s="177"/>
      <c r="BG5428" s="177" t="s">
        <v>966</v>
      </c>
    </row>
    <row r="5429" spans="1:62">
      <c r="A5429" s="170" t="s">
        <v>21112</v>
      </c>
      <c r="B5429" s="177" t="s">
        <v>21113</v>
      </c>
      <c r="D5429" s="177" t="s">
        <v>508</v>
      </c>
      <c r="E5429" s="177" t="s">
        <v>661</v>
      </c>
      <c r="F5429" s="177" t="s">
        <v>21114</v>
      </c>
      <c r="H5429" s="177" t="s">
        <v>12461</v>
      </c>
      <c r="I5429" s="177" t="s">
        <v>663</v>
      </c>
      <c r="J5429" s="181" t="s">
        <v>512</v>
      </c>
      <c r="K5429" s="178" t="s">
        <v>512</v>
      </c>
      <c r="L5429" s="177" t="s">
        <v>550</v>
      </c>
      <c r="M5429" s="177" t="s">
        <v>21115</v>
      </c>
      <c r="N5429" s="177" t="s">
        <v>21115</v>
      </c>
      <c r="O5429" s="177" t="s">
        <v>195</v>
      </c>
      <c r="P5429" s="177" t="s">
        <v>589</v>
      </c>
      <c r="Q5429" s="177" t="s">
        <v>21116</v>
      </c>
      <c r="R5429" s="177" t="s">
        <v>553</v>
      </c>
      <c r="S5429" s="177" t="s">
        <v>644</v>
      </c>
      <c r="T5429" s="177" t="s">
        <v>512</v>
      </c>
      <c r="U5429" s="177" t="s">
        <v>646</v>
      </c>
      <c r="V5429" s="177" t="s">
        <v>1698</v>
      </c>
      <c r="W5429" s="177" t="s">
        <v>656</v>
      </c>
      <c r="X5429" s="177" t="s">
        <v>1699</v>
      </c>
      <c r="Z5429" s="177" t="s">
        <v>646</v>
      </c>
      <c r="AA5429" s="177" t="s">
        <v>1617</v>
      </c>
      <c r="AB5429" s="177" t="s">
        <v>1257</v>
      </c>
      <c r="AF5429" s="177" t="s">
        <v>651</v>
      </c>
      <c r="AQ5429" s="177" t="s">
        <v>21117</v>
      </c>
      <c r="AT5429" s="177"/>
      <c r="AU5429" s="177"/>
      <c r="AV5429" s="177"/>
      <c r="AW5429" s="177"/>
    </row>
    <row r="5430" spans="1:62">
      <c r="A5430" s="170" t="s">
        <v>21112</v>
      </c>
      <c r="B5430" s="177" t="s">
        <v>21113</v>
      </c>
      <c r="C5430" s="177" t="s">
        <v>1564</v>
      </c>
      <c r="D5430" s="177" t="s">
        <v>508</v>
      </c>
      <c r="E5430" s="177" t="s">
        <v>661</v>
      </c>
      <c r="F5430" s="177" t="s">
        <v>21118</v>
      </c>
      <c r="H5430" s="177" t="s">
        <v>9718</v>
      </c>
      <c r="I5430" s="177" t="s">
        <v>2018</v>
      </c>
      <c r="J5430" s="181" t="s">
        <v>512</v>
      </c>
      <c r="K5430" s="178" t="s">
        <v>512</v>
      </c>
      <c r="L5430" s="177" t="s">
        <v>550</v>
      </c>
      <c r="M5430" s="177" t="s">
        <v>21119</v>
      </c>
      <c r="N5430" s="177" t="s">
        <v>21119</v>
      </c>
      <c r="O5430" s="177" t="s">
        <v>110</v>
      </c>
      <c r="Q5430" s="177" t="s">
        <v>1361</v>
      </c>
      <c r="R5430" s="177" t="s">
        <v>565</v>
      </c>
      <c r="S5430" s="177" t="s">
        <v>921</v>
      </c>
      <c r="U5430" s="177" t="s">
        <v>3317</v>
      </c>
      <c r="V5430" s="177" t="s">
        <v>21120</v>
      </c>
      <c r="W5430" s="177" t="s">
        <v>1904</v>
      </c>
      <c r="AQ5430" s="177" t="s">
        <v>1125</v>
      </c>
      <c r="AT5430" s="177"/>
      <c r="AU5430" s="177"/>
      <c r="AV5430" s="177"/>
      <c r="AW5430" s="177"/>
    </row>
    <row r="5431" spans="1:62">
      <c r="A5431" s="170" t="s">
        <v>21112</v>
      </c>
      <c r="B5431" s="177" t="s">
        <v>21113</v>
      </c>
      <c r="C5431" s="177" t="s">
        <v>21121</v>
      </c>
      <c r="D5431" s="177" t="s">
        <v>610</v>
      </c>
      <c r="F5431" s="177" t="s">
        <v>19239</v>
      </c>
      <c r="I5431" s="177" t="s">
        <v>1979</v>
      </c>
      <c r="J5431" s="181" t="s">
        <v>512</v>
      </c>
      <c r="K5431" s="178" t="s">
        <v>512</v>
      </c>
      <c r="L5431" s="177" t="s">
        <v>901</v>
      </c>
      <c r="M5431" s="177">
        <v>12011004</v>
      </c>
      <c r="N5431" s="177">
        <v>12011004</v>
      </c>
      <c r="O5431" s="177" t="s">
        <v>324</v>
      </c>
      <c r="P5431" s="177" t="s">
        <v>903</v>
      </c>
      <c r="R5431" s="177" t="s">
        <v>3311</v>
      </c>
      <c r="S5431" s="177" t="s">
        <v>3312</v>
      </c>
      <c r="T5431" s="177" t="s">
        <v>512</v>
      </c>
      <c r="U5431" s="177" t="s">
        <v>14731</v>
      </c>
      <c r="V5431" s="177" t="s">
        <v>2013</v>
      </c>
      <c r="W5431" s="177" t="s">
        <v>908</v>
      </c>
      <c r="Y5431" s="177" t="s">
        <v>908</v>
      </c>
      <c r="AB5431" s="177" t="s">
        <v>910</v>
      </c>
      <c r="AC5431" s="177">
        <v>2000</v>
      </c>
      <c r="AD5431" s="177" t="s">
        <v>911</v>
      </c>
      <c r="AE5431" s="177">
        <v>775</v>
      </c>
      <c r="AF5431" s="177" t="s">
        <v>912</v>
      </c>
      <c r="AG5431" s="177" t="s">
        <v>908</v>
      </c>
      <c r="AH5431" s="177" t="s">
        <v>2867</v>
      </c>
      <c r="AI5431" s="177" t="s">
        <v>908</v>
      </c>
      <c r="AK5431" s="177" t="s">
        <v>908</v>
      </c>
      <c r="AL5431" s="177">
        <v>480</v>
      </c>
      <c r="AQ5431" s="177" t="s">
        <v>5044</v>
      </c>
      <c r="AT5431" s="177"/>
      <c r="AU5431" s="177"/>
      <c r="AV5431" s="177"/>
      <c r="AW5431" s="177"/>
    </row>
    <row r="5432" spans="1:62">
      <c r="A5432" s="170" t="s">
        <v>21112</v>
      </c>
      <c r="B5432" s="177" t="s">
        <v>21113</v>
      </c>
      <c r="D5432" s="177" t="s">
        <v>508</v>
      </c>
      <c r="E5432" s="177" t="s">
        <v>661</v>
      </c>
      <c r="F5432" s="177" t="s">
        <v>21122</v>
      </c>
      <c r="H5432" s="177" t="s">
        <v>9718</v>
      </c>
      <c r="I5432" s="177" t="s">
        <v>1891</v>
      </c>
      <c r="J5432" s="181" t="s">
        <v>512</v>
      </c>
      <c r="K5432" s="178" t="s">
        <v>512</v>
      </c>
      <c r="L5432" s="177" t="s">
        <v>513</v>
      </c>
      <c r="M5432" s="177" t="s">
        <v>21123</v>
      </c>
      <c r="N5432" s="177" t="s">
        <v>21123</v>
      </c>
      <c r="O5432" s="177" t="s">
        <v>437</v>
      </c>
      <c r="P5432" s="177" t="s">
        <v>613</v>
      </c>
      <c r="Q5432" s="177" t="s">
        <v>1361</v>
      </c>
      <c r="R5432" s="177" t="s">
        <v>615</v>
      </c>
      <c r="S5432" s="177" t="s">
        <v>613</v>
      </c>
      <c r="T5432" s="177" t="s">
        <v>512</v>
      </c>
      <c r="U5432" s="177" t="s">
        <v>535</v>
      </c>
      <c r="W5432" s="177" t="s">
        <v>617</v>
      </c>
      <c r="X5432" s="177" t="s">
        <v>618</v>
      </c>
      <c r="AQ5432" s="177" t="s">
        <v>1125</v>
      </c>
      <c r="AT5432" s="177"/>
      <c r="AU5432" s="177"/>
      <c r="AV5432" s="177"/>
      <c r="AW5432" s="177"/>
      <c r="BJ5432" s="177" t="s">
        <v>624</v>
      </c>
    </row>
    <row r="5433" spans="1:62">
      <c r="A5433" s="170" t="s">
        <v>21112</v>
      </c>
      <c r="B5433" s="177" t="s">
        <v>21113</v>
      </c>
      <c r="D5433" s="177" t="s">
        <v>508</v>
      </c>
      <c r="E5433" s="177" t="s">
        <v>661</v>
      </c>
      <c r="F5433" s="177" t="s">
        <v>16011</v>
      </c>
      <c r="H5433" s="177" t="s">
        <v>12461</v>
      </c>
      <c r="I5433" s="177" t="s">
        <v>1891</v>
      </c>
      <c r="J5433" s="181" t="s">
        <v>512</v>
      </c>
      <c r="K5433" s="178" t="s">
        <v>512</v>
      </c>
      <c r="L5433" s="177" t="s">
        <v>550</v>
      </c>
      <c r="M5433" s="177" t="s">
        <v>16012</v>
      </c>
      <c r="N5433" s="177" t="s">
        <v>16012</v>
      </c>
      <c r="O5433" s="177" t="s">
        <v>195</v>
      </c>
      <c r="P5433" s="177" t="s">
        <v>552</v>
      </c>
      <c r="Q5433" s="177" t="s">
        <v>21116</v>
      </c>
      <c r="R5433" s="177" t="s">
        <v>553</v>
      </c>
      <c r="S5433" s="177" t="s">
        <v>644</v>
      </c>
      <c r="T5433" s="177" t="s">
        <v>512</v>
      </c>
      <c r="U5433" s="177" t="s">
        <v>832</v>
      </c>
      <c r="V5433" s="177" t="s">
        <v>4694</v>
      </c>
      <c r="W5433" s="177" t="s">
        <v>648</v>
      </c>
      <c r="X5433" s="177" t="s">
        <v>3064</v>
      </c>
      <c r="Z5433" s="177" t="s">
        <v>832</v>
      </c>
      <c r="AA5433" s="177" t="s">
        <v>9900</v>
      </c>
      <c r="AB5433" s="177" t="s">
        <v>1880</v>
      </c>
      <c r="AF5433" s="177" t="s">
        <v>651</v>
      </c>
      <c r="AQ5433" s="177" t="s">
        <v>21117</v>
      </c>
      <c r="AT5433" s="177"/>
      <c r="AU5433" s="177"/>
      <c r="AV5433" s="177"/>
      <c r="AW5433" s="177"/>
    </row>
    <row r="5434" spans="1:62">
      <c r="A5434" s="170" t="s">
        <v>21124</v>
      </c>
      <c r="B5434" s="177" t="s">
        <v>21125</v>
      </c>
      <c r="D5434" s="177" t="s">
        <v>508</v>
      </c>
      <c r="E5434" s="177" t="s">
        <v>661</v>
      </c>
      <c r="F5434" s="177" t="s">
        <v>21126</v>
      </c>
      <c r="I5434" s="183" t="s">
        <v>2334</v>
      </c>
      <c r="J5434" s="181" t="s">
        <v>21127</v>
      </c>
      <c r="K5434" s="181" t="s">
        <v>21127</v>
      </c>
      <c r="L5434" s="177" t="s">
        <v>550</v>
      </c>
      <c r="M5434" s="183" t="s">
        <v>21128</v>
      </c>
      <c r="N5434" s="183" t="s">
        <v>21128</v>
      </c>
      <c r="O5434" s="177" t="s">
        <v>232</v>
      </c>
      <c r="R5434" s="177" t="s">
        <v>926</v>
      </c>
      <c r="S5434" s="177" t="s">
        <v>1030</v>
      </c>
      <c r="T5434" s="177" t="s">
        <v>512</v>
      </c>
      <c r="U5434" s="177" t="s">
        <v>646</v>
      </c>
      <c r="V5434" s="177" t="s">
        <v>1323</v>
      </c>
      <c r="W5434" s="177" t="s">
        <v>2686</v>
      </c>
      <c r="X5434" s="177" t="s">
        <v>21129</v>
      </c>
      <c r="Y5434" s="177" t="s">
        <v>6862</v>
      </c>
      <c r="Z5434" s="177" t="s">
        <v>8461</v>
      </c>
      <c r="AQ5434" s="177" t="s">
        <v>1530</v>
      </c>
      <c r="AT5434" s="177"/>
      <c r="AU5434" s="177"/>
      <c r="AV5434" s="177"/>
      <c r="AW5434" s="177"/>
    </row>
    <row r="5435" spans="1:62">
      <c r="A5435" s="170" t="s">
        <v>21124</v>
      </c>
      <c r="B5435" s="177" t="s">
        <v>21125</v>
      </c>
      <c r="D5435" s="177" t="s">
        <v>508</v>
      </c>
      <c r="E5435" s="177" t="s">
        <v>669</v>
      </c>
      <c r="F5435" s="177" t="s">
        <v>21130</v>
      </c>
      <c r="I5435" s="183" t="s">
        <v>2334</v>
      </c>
      <c r="J5435" s="181" t="s">
        <v>21127</v>
      </c>
      <c r="K5435" s="181" t="s">
        <v>21127</v>
      </c>
      <c r="L5435" s="177" t="s">
        <v>550</v>
      </c>
      <c r="M5435" s="183" t="s">
        <v>21128</v>
      </c>
      <c r="N5435" s="183" t="s">
        <v>21128</v>
      </c>
      <c r="O5435" s="177" t="s">
        <v>195</v>
      </c>
      <c r="P5435" s="177" t="s">
        <v>552</v>
      </c>
      <c r="R5435" s="177" t="s">
        <v>553</v>
      </c>
      <c r="S5435" s="177" t="s">
        <v>644</v>
      </c>
      <c r="T5435" s="177" t="s">
        <v>512</v>
      </c>
      <c r="U5435" s="177" t="s">
        <v>646</v>
      </c>
      <c r="V5435" s="177" t="s">
        <v>987</v>
      </c>
      <c r="X5435" s="177" t="s">
        <v>734</v>
      </c>
      <c r="Z5435" s="177" t="s">
        <v>646</v>
      </c>
      <c r="AA5435" s="177" t="s">
        <v>2599</v>
      </c>
      <c r="AB5435" s="177" t="s">
        <v>1257</v>
      </c>
      <c r="AF5435" s="177" t="s">
        <v>1049</v>
      </c>
      <c r="AQ5435" s="177" t="s">
        <v>1530</v>
      </c>
      <c r="AT5435" s="177"/>
      <c r="AU5435" s="177"/>
      <c r="AV5435" s="177"/>
      <c r="AW5435" s="177"/>
    </row>
    <row r="5436" spans="1:62">
      <c r="A5436" s="170" t="s">
        <v>21124</v>
      </c>
      <c r="B5436" s="177" t="s">
        <v>21125</v>
      </c>
      <c r="D5436" s="177" t="s">
        <v>508</v>
      </c>
      <c r="E5436" s="177" t="s">
        <v>685</v>
      </c>
      <c r="F5436" s="177" t="s">
        <v>21131</v>
      </c>
      <c r="I5436" s="183" t="s">
        <v>2334</v>
      </c>
      <c r="J5436" s="181" t="s">
        <v>21127</v>
      </c>
      <c r="K5436" s="181" t="s">
        <v>21127</v>
      </c>
      <c r="L5436" s="177" t="s">
        <v>550</v>
      </c>
      <c r="M5436" s="183" t="s">
        <v>21128</v>
      </c>
      <c r="N5436" s="183" t="s">
        <v>21128</v>
      </c>
      <c r="O5436" s="177" t="s">
        <v>195</v>
      </c>
      <c r="P5436" s="177" t="s">
        <v>589</v>
      </c>
      <c r="R5436" s="177" t="s">
        <v>553</v>
      </c>
      <c r="S5436" s="177" t="s">
        <v>644</v>
      </c>
      <c r="T5436" s="177" t="s">
        <v>512</v>
      </c>
      <c r="U5436" s="177" t="s">
        <v>646</v>
      </c>
      <c r="V5436" s="177" t="s">
        <v>15687</v>
      </c>
      <c r="W5436" s="177" t="s">
        <v>592</v>
      </c>
      <c r="X5436" s="177" t="s">
        <v>734</v>
      </c>
      <c r="Z5436" s="177" t="s">
        <v>646</v>
      </c>
      <c r="AA5436" s="177" t="s">
        <v>21132</v>
      </c>
      <c r="AF5436" s="177" t="s">
        <v>1049</v>
      </c>
      <c r="AQ5436" s="177" t="s">
        <v>1530</v>
      </c>
      <c r="AT5436" s="177"/>
      <c r="AU5436" s="177"/>
      <c r="AV5436" s="177"/>
      <c r="AW5436" s="177"/>
    </row>
    <row r="5437" spans="1:62">
      <c r="A5437" s="170" t="s">
        <v>21124</v>
      </c>
      <c r="B5437" s="177" t="s">
        <v>21125</v>
      </c>
      <c r="D5437" s="177" t="s">
        <v>508</v>
      </c>
      <c r="E5437" s="177" t="s">
        <v>704</v>
      </c>
      <c r="F5437" s="177" t="s">
        <v>21133</v>
      </c>
      <c r="I5437" s="183" t="s">
        <v>2334</v>
      </c>
      <c r="J5437" s="181" t="s">
        <v>21127</v>
      </c>
      <c r="K5437" s="181" t="s">
        <v>21127</v>
      </c>
      <c r="L5437" s="177" t="s">
        <v>550</v>
      </c>
      <c r="M5437" s="183" t="s">
        <v>21128</v>
      </c>
      <c r="N5437" s="183" t="s">
        <v>21128</v>
      </c>
      <c r="O5437" s="177" t="s">
        <v>195</v>
      </c>
      <c r="P5437" s="177" t="s">
        <v>599</v>
      </c>
      <c r="R5437" s="177" t="s">
        <v>600</v>
      </c>
      <c r="S5437" s="177" t="s">
        <v>601</v>
      </c>
      <c r="T5437" s="177" t="s">
        <v>512</v>
      </c>
      <c r="U5437" s="177" t="s">
        <v>579</v>
      </c>
      <c r="V5437" s="177" t="s">
        <v>3361</v>
      </c>
      <c r="X5437" s="177" t="s">
        <v>943</v>
      </c>
      <c r="Y5437" s="177" t="s">
        <v>674</v>
      </c>
      <c r="Z5437" s="177" t="s">
        <v>579</v>
      </c>
      <c r="AA5437" s="177" t="s">
        <v>1102</v>
      </c>
      <c r="AQ5437" s="177" t="s">
        <v>1530</v>
      </c>
      <c r="AT5437" s="177"/>
      <c r="AU5437" s="177"/>
      <c r="AV5437" s="177"/>
      <c r="AW5437" s="177"/>
    </row>
    <row r="5438" spans="1:62">
      <c r="A5438" s="170" t="s">
        <v>21124</v>
      </c>
      <c r="B5438" s="177" t="s">
        <v>21125</v>
      </c>
      <c r="D5438" s="177" t="s">
        <v>508</v>
      </c>
      <c r="E5438" s="177" t="s">
        <v>4384</v>
      </c>
      <c r="F5438" s="177" t="s">
        <v>21134</v>
      </c>
      <c r="I5438" s="183" t="s">
        <v>2334</v>
      </c>
      <c r="J5438" s="181" t="s">
        <v>21127</v>
      </c>
      <c r="K5438" s="181" t="s">
        <v>21127</v>
      </c>
      <c r="L5438" s="177" t="s">
        <v>550</v>
      </c>
      <c r="M5438" s="183" t="s">
        <v>21128</v>
      </c>
      <c r="N5438" s="183" t="s">
        <v>21128</v>
      </c>
      <c r="O5438" s="177" t="s">
        <v>195</v>
      </c>
      <c r="P5438" s="177" t="s">
        <v>1023</v>
      </c>
      <c r="Q5438" s="177" t="s">
        <v>21135</v>
      </c>
      <c r="R5438" s="177" t="s">
        <v>600</v>
      </c>
      <c r="S5438" s="177" t="s">
        <v>601</v>
      </c>
      <c r="T5438" s="177" t="s">
        <v>512</v>
      </c>
      <c r="U5438" s="177" t="s">
        <v>555</v>
      </c>
      <c r="V5438" s="177" t="s">
        <v>1336</v>
      </c>
      <c r="X5438" s="177" t="s">
        <v>943</v>
      </c>
      <c r="Y5438" s="177" t="s">
        <v>674</v>
      </c>
      <c r="Z5438" s="177" t="s">
        <v>555</v>
      </c>
      <c r="AA5438" s="177" t="s">
        <v>1404</v>
      </c>
      <c r="AB5438" s="170" t="s">
        <v>21136</v>
      </c>
      <c r="AQ5438" s="177" t="s">
        <v>1530</v>
      </c>
      <c r="AT5438" s="177"/>
      <c r="AU5438" s="177"/>
      <c r="AV5438" s="177"/>
      <c r="AW5438" s="177"/>
    </row>
    <row r="5439" spans="1:62">
      <c r="A5439" s="170" t="s">
        <v>21124</v>
      </c>
      <c r="B5439" s="177" t="s">
        <v>21125</v>
      </c>
      <c r="D5439" s="177" t="s">
        <v>508</v>
      </c>
      <c r="E5439" s="177" t="s">
        <v>719</v>
      </c>
      <c r="F5439" s="177" t="s">
        <v>21137</v>
      </c>
      <c r="I5439" s="183" t="s">
        <v>2334</v>
      </c>
      <c r="J5439" s="181" t="s">
        <v>21127</v>
      </c>
      <c r="K5439" s="181" t="s">
        <v>21127</v>
      </c>
      <c r="L5439" s="177" t="s">
        <v>550</v>
      </c>
      <c r="M5439" s="183" t="s">
        <v>21128</v>
      </c>
      <c r="N5439" s="183" t="s">
        <v>21128</v>
      </c>
      <c r="O5439" s="177" t="s">
        <v>195</v>
      </c>
      <c r="P5439" s="177" t="s">
        <v>1023</v>
      </c>
      <c r="Q5439" s="177" t="s">
        <v>21135</v>
      </c>
      <c r="R5439" s="177" t="s">
        <v>600</v>
      </c>
      <c r="S5439" s="177" t="s">
        <v>601</v>
      </c>
      <c r="T5439" s="177" t="s">
        <v>512</v>
      </c>
      <c r="U5439" s="177" t="s">
        <v>739</v>
      </c>
      <c r="V5439" s="177" t="s">
        <v>6797</v>
      </c>
      <c r="X5439" s="177" t="s">
        <v>943</v>
      </c>
      <c r="Y5439" s="177" t="s">
        <v>674</v>
      </c>
      <c r="Z5439" s="177" t="s">
        <v>739</v>
      </c>
      <c r="AA5439" s="177" t="s">
        <v>6798</v>
      </c>
      <c r="AB5439" s="170" t="s">
        <v>20496</v>
      </c>
      <c r="AQ5439" s="177" t="s">
        <v>1530</v>
      </c>
      <c r="AT5439" s="177"/>
      <c r="AU5439" s="177"/>
      <c r="AV5439" s="177"/>
      <c r="AW5439" s="177"/>
    </row>
    <row r="5440" spans="1:62">
      <c r="A5440" s="170" t="s">
        <v>21124</v>
      </c>
      <c r="B5440" s="177" t="s">
        <v>21125</v>
      </c>
      <c r="D5440" s="177" t="s">
        <v>508</v>
      </c>
      <c r="E5440" s="177" t="s">
        <v>729</v>
      </c>
      <c r="F5440" s="177" t="s">
        <v>21138</v>
      </c>
      <c r="I5440" s="183" t="s">
        <v>2334</v>
      </c>
      <c r="J5440" s="181" t="s">
        <v>21127</v>
      </c>
      <c r="K5440" s="181" t="s">
        <v>21127</v>
      </c>
      <c r="L5440" s="177" t="s">
        <v>550</v>
      </c>
      <c r="M5440" s="183" t="s">
        <v>21128</v>
      </c>
      <c r="N5440" s="183" t="s">
        <v>21128</v>
      </c>
      <c r="O5440" s="177" t="s">
        <v>100</v>
      </c>
      <c r="P5440" s="177" t="s">
        <v>100</v>
      </c>
      <c r="AQ5440" s="177"/>
      <c r="AT5440" s="177"/>
      <c r="AU5440" s="177"/>
      <c r="AV5440" s="177"/>
      <c r="AW5440" s="177"/>
    </row>
    <row r="5441" spans="1:49">
      <c r="A5441" s="170" t="s">
        <v>21124</v>
      </c>
      <c r="B5441" s="177" t="s">
        <v>21125</v>
      </c>
      <c r="D5441" s="177" t="s">
        <v>508</v>
      </c>
      <c r="E5441" s="177" t="s">
        <v>737</v>
      </c>
      <c r="F5441" s="177" t="s">
        <v>21139</v>
      </c>
      <c r="I5441" s="183" t="s">
        <v>2334</v>
      </c>
      <c r="J5441" s="181" t="s">
        <v>21127</v>
      </c>
      <c r="K5441" s="181" t="s">
        <v>21127</v>
      </c>
      <c r="L5441" s="177" t="s">
        <v>21140</v>
      </c>
      <c r="N5441" s="183" t="s">
        <v>21128</v>
      </c>
      <c r="O5441" s="177" t="s">
        <v>273</v>
      </c>
      <c r="P5441" s="177" t="s">
        <v>2773</v>
      </c>
      <c r="R5441" s="177" t="s">
        <v>876</v>
      </c>
      <c r="S5441" s="177" t="s">
        <v>21141</v>
      </c>
      <c r="T5441" s="177" t="s">
        <v>512</v>
      </c>
      <c r="U5441" s="177" t="s">
        <v>11349</v>
      </c>
      <c r="AQ5441" s="177" t="s">
        <v>21142</v>
      </c>
      <c r="AT5441" s="177"/>
      <c r="AU5441" s="177"/>
      <c r="AV5441" s="177"/>
      <c r="AW5441" s="177"/>
    </row>
    <row r="5442" spans="1:49">
      <c r="A5442" s="170" t="s">
        <v>21124</v>
      </c>
      <c r="B5442" s="177" t="s">
        <v>21125</v>
      </c>
      <c r="D5442" s="177" t="s">
        <v>508</v>
      </c>
      <c r="E5442" s="177" t="s">
        <v>740</v>
      </c>
      <c r="F5442" s="177" t="s">
        <v>21143</v>
      </c>
      <c r="I5442" s="183" t="s">
        <v>2334</v>
      </c>
      <c r="J5442" s="181" t="s">
        <v>21127</v>
      </c>
      <c r="K5442" s="181" t="s">
        <v>21127</v>
      </c>
      <c r="L5442" s="177" t="s">
        <v>550</v>
      </c>
      <c r="M5442" s="183" t="s">
        <v>21128</v>
      </c>
      <c r="N5442" s="183" t="s">
        <v>21128</v>
      </c>
      <c r="O5442" s="177" t="s">
        <v>195</v>
      </c>
      <c r="P5442" s="177" t="s">
        <v>1023</v>
      </c>
      <c r="Q5442" s="177" t="s">
        <v>21144</v>
      </c>
      <c r="R5442" s="177" t="s">
        <v>600</v>
      </c>
      <c r="S5442" s="177" t="s">
        <v>601</v>
      </c>
      <c r="T5442" s="177" t="s">
        <v>512</v>
      </c>
      <c r="U5442" s="177" t="s">
        <v>712</v>
      </c>
      <c r="V5442" s="177" t="s">
        <v>1893</v>
      </c>
      <c r="X5442" s="177" t="s">
        <v>943</v>
      </c>
      <c r="Y5442" s="177" t="s">
        <v>674</v>
      </c>
      <c r="Z5442" s="177" t="s">
        <v>712</v>
      </c>
      <c r="AA5442" s="177" t="s">
        <v>1471</v>
      </c>
      <c r="AB5442" s="170" t="s">
        <v>13798</v>
      </c>
      <c r="AQ5442" s="177" t="s">
        <v>1530</v>
      </c>
      <c r="AT5442" s="177"/>
      <c r="AU5442" s="177"/>
      <c r="AV5442" s="177"/>
      <c r="AW5442" s="177"/>
    </row>
    <row r="5443" spans="1:49">
      <c r="A5443" s="170" t="s">
        <v>21124</v>
      </c>
      <c r="B5443" s="177" t="s">
        <v>21125</v>
      </c>
      <c r="D5443" s="177" t="s">
        <v>508</v>
      </c>
      <c r="E5443" s="177" t="s">
        <v>746</v>
      </c>
      <c r="F5443" s="177" t="s">
        <v>21145</v>
      </c>
      <c r="I5443" s="183" t="s">
        <v>2334</v>
      </c>
      <c r="J5443" s="181" t="s">
        <v>21127</v>
      </c>
      <c r="K5443" s="181" t="s">
        <v>21127</v>
      </c>
      <c r="L5443" s="177" t="s">
        <v>550</v>
      </c>
      <c r="M5443" s="183" t="s">
        <v>21128</v>
      </c>
      <c r="N5443" s="183" t="s">
        <v>21128</v>
      </c>
      <c r="O5443" s="177" t="s">
        <v>195</v>
      </c>
      <c r="P5443" s="177" t="s">
        <v>1023</v>
      </c>
      <c r="Q5443" s="177" t="s">
        <v>21146</v>
      </c>
      <c r="R5443" s="177" t="s">
        <v>600</v>
      </c>
      <c r="S5443" s="177" t="s">
        <v>601</v>
      </c>
      <c r="T5443" s="177" t="s">
        <v>512</v>
      </c>
      <c r="U5443" s="177" t="s">
        <v>712</v>
      </c>
      <c r="V5443" s="177" t="s">
        <v>2674</v>
      </c>
      <c r="X5443" s="177" t="s">
        <v>943</v>
      </c>
      <c r="Y5443" s="177" t="s">
        <v>674</v>
      </c>
      <c r="Z5443" s="177" t="s">
        <v>712</v>
      </c>
      <c r="AA5443" s="177" t="s">
        <v>2675</v>
      </c>
      <c r="AB5443" s="170" t="s">
        <v>21147</v>
      </c>
      <c r="AQ5443" s="177" t="s">
        <v>1530</v>
      </c>
      <c r="AT5443" s="177"/>
      <c r="AU5443" s="177"/>
      <c r="AV5443" s="177"/>
      <c r="AW5443" s="177"/>
    </row>
    <row r="5444" spans="1:49">
      <c r="A5444" s="170" t="s">
        <v>21124</v>
      </c>
      <c r="B5444" s="177" t="s">
        <v>21125</v>
      </c>
      <c r="D5444" s="177" t="s">
        <v>508</v>
      </c>
      <c r="E5444" s="177" t="s">
        <v>752</v>
      </c>
      <c r="F5444" s="177" t="s">
        <v>21148</v>
      </c>
      <c r="I5444" s="183" t="s">
        <v>2334</v>
      </c>
      <c r="J5444" s="181" t="s">
        <v>21127</v>
      </c>
      <c r="K5444" s="181" t="s">
        <v>21127</v>
      </c>
      <c r="L5444" s="177" t="s">
        <v>550</v>
      </c>
      <c r="M5444" s="183" t="s">
        <v>21128</v>
      </c>
      <c r="N5444" s="183" t="s">
        <v>21128</v>
      </c>
      <c r="O5444" s="177" t="s">
        <v>195</v>
      </c>
      <c r="P5444" s="177" t="s">
        <v>1023</v>
      </c>
      <c r="Q5444" s="177" t="s">
        <v>17145</v>
      </c>
      <c r="R5444" s="177" t="s">
        <v>600</v>
      </c>
      <c r="S5444" s="177" t="s">
        <v>601</v>
      </c>
      <c r="T5444" s="177" t="s">
        <v>512</v>
      </c>
      <c r="U5444" s="177" t="s">
        <v>712</v>
      </c>
      <c r="V5444" s="177" t="s">
        <v>3553</v>
      </c>
      <c r="X5444" s="177" t="s">
        <v>943</v>
      </c>
      <c r="Y5444" s="177" t="s">
        <v>674</v>
      </c>
      <c r="Z5444" s="177" t="s">
        <v>712</v>
      </c>
      <c r="AA5444" s="177" t="s">
        <v>3554</v>
      </c>
      <c r="AB5444" s="170" t="s">
        <v>21149</v>
      </c>
      <c r="AQ5444" s="177" t="s">
        <v>1530</v>
      </c>
      <c r="AT5444" s="177"/>
      <c r="AU5444" s="177"/>
      <c r="AV5444" s="177"/>
      <c r="AW5444" s="177"/>
    </row>
    <row r="5445" spans="1:49">
      <c r="A5445" s="170" t="s">
        <v>21124</v>
      </c>
      <c r="B5445" s="177" t="s">
        <v>21125</v>
      </c>
      <c r="D5445" s="177" t="s">
        <v>508</v>
      </c>
      <c r="E5445" s="177" t="s">
        <v>756</v>
      </c>
      <c r="F5445" s="177" t="s">
        <v>21150</v>
      </c>
      <c r="I5445" s="183" t="s">
        <v>2334</v>
      </c>
      <c r="J5445" s="181" t="s">
        <v>21127</v>
      </c>
      <c r="K5445" s="181" t="s">
        <v>21127</v>
      </c>
      <c r="L5445" s="177" t="s">
        <v>550</v>
      </c>
      <c r="M5445" s="183" t="s">
        <v>21128</v>
      </c>
      <c r="N5445" s="183" t="s">
        <v>21128</v>
      </c>
      <c r="O5445" s="177" t="s">
        <v>195</v>
      </c>
      <c r="P5445" s="177" t="s">
        <v>1023</v>
      </c>
      <c r="Q5445" s="177" t="s">
        <v>17154</v>
      </c>
      <c r="R5445" s="177" t="s">
        <v>600</v>
      </c>
      <c r="S5445" s="177" t="s">
        <v>601</v>
      </c>
      <c r="T5445" s="177" t="s">
        <v>512</v>
      </c>
      <c r="U5445" s="177" t="s">
        <v>712</v>
      </c>
      <c r="V5445" s="177" t="s">
        <v>2831</v>
      </c>
      <c r="X5445" s="177" t="s">
        <v>943</v>
      </c>
      <c r="Y5445" s="177" t="s">
        <v>674</v>
      </c>
      <c r="Z5445" s="177" t="s">
        <v>712</v>
      </c>
      <c r="AA5445" s="177" t="s">
        <v>1170</v>
      </c>
      <c r="AB5445" s="170" t="s">
        <v>21151</v>
      </c>
      <c r="AQ5445" s="177" t="s">
        <v>1530</v>
      </c>
      <c r="AT5445" s="177"/>
      <c r="AU5445" s="177"/>
      <c r="AV5445" s="177"/>
      <c r="AW5445" s="177"/>
    </row>
    <row r="5446" spans="1:49">
      <c r="A5446" s="170" t="s">
        <v>21124</v>
      </c>
      <c r="B5446" s="177" t="s">
        <v>21125</v>
      </c>
      <c r="D5446" s="177" t="s">
        <v>508</v>
      </c>
      <c r="E5446" s="177" t="s">
        <v>836</v>
      </c>
      <c r="F5446" s="177" t="s">
        <v>21152</v>
      </c>
      <c r="I5446" s="183" t="s">
        <v>2334</v>
      </c>
      <c r="J5446" s="181" t="s">
        <v>21127</v>
      </c>
      <c r="K5446" s="181" t="s">
        <v>21127</v>
      </c>
      <c r="L5446" s="177" t="s">
        <v>550</v>
      </c>
      <c r="M5446" s="183" t="s">
        <v>21128</v>
      </c>
      <c r="N5446" s="183" t="s">
        <v>21128</v>
      </c>
      <c r="O5446" s="177" t="s">
        <v>195</v>
      </c>
      <c r="P5446" s="177" t="s">
        <v>552</v>
      </c>
      <c r="Q5446" s="177" t="s">
        <v>614</v>
      </c>
      <c r="R5446" s="177" t="s">
        <v>600</v>
      </c>
      <c r="S5446" s="177" t="s">
        <v>601</v>
      </c>
      <c r="T5446" s="177" t="s">
        <v>512</v>
      </c>
      <c r="U5446" s="177" t="s">
        <v>646</v>
      </c>
      <c r="V5446" s="177" t="s">
        <v>942</v>
      </c>
      <c r="X5446" s="177" t="s">
        <v>943</v>
      </c>
      <c r="Y5446" s="177" t="s">
        <v>674</v>
      </c>
      <c r="Z5446" s="177" t="s">
        <v>646</v>
      </c>
      <c r="AA5446" s="177" t="s">
        <v>21153</v>
      </c>
      <c r="AB5446" s="177" t="s">
        <v>21154</v>
      </c>
      <c r="AQ5446" s="177" t="s">
        <v>1530</v>
      </c>
      <c r="AT5446" s="177"/>
      <c r="AU5446" s="177"/>
      <c r="AV5446" s="177"/>
      <c r="AW5446" s="177"/>
    </row>
    <row r="5447" spans="1:49">
      <c r="A5447" s="170" t="s">
        <v>21124</v>
      </c>
      <c r="B5447" s="177" t="s">
        <v>21125</v>
      </c>
      <c r="D5447" s="177" t="s">
        <v>508</v>
      </c>
      <c r="E5447" s="177" t="s">
        <v>840</v>
      </c>
      <c r="F5447" s="177" t="s">
        <v>21155</v>
      </c>
      <c r="I5447" s="183" t="s">
        <v>2334</v>
      </c>
      <c r="J5447" s="181" t="s">
        <v>21127</v>
      </c>
      <c r="K5447" s="181" t="s">
        <v>21127</v>
      </c>
      <c r="L5447" s="177" t="s">
        <v>550</v>
      </c>
      <c r="M5447" s="183" t="s">
        <v>21128</v>
      </c>
      <c r="N5447" s="183" t="s">
        <v>21128</v>
      </c>
      <c r="O5447" s="177" t="s">
        <v>195</v>
      </c>
      <c r="P5447" s="177" t="s">
        <v>1023</v>
      </c>
      <c r="Q5447" s="177" t="s">
        <v>614</v>
      </c>
      <c r="R5447" s="177" t="s">
        <v>600</v>
      </c>
      <c r="S5447" s="177" t="s">
        <v>601</v>
      </c>
      <c r="T5447" s="177" t="s">
        <v>512</v>
      </c>
      <c r="U5447" s="177" t="s">
        <v>646</v>
      </c>
      <c r="V5447" s="177" t="s">
        <v>2831</v>
      </c>
      <c r="X5447" s="177" t="s">
        <v>890</v>
      </c>
      <c r="Y5447" s="177" t="s">
        <v>891</v>
      </c>
      <c r="Z5447" s="177" t="s">
        <v>646</v>
      </c>
      <c r="AA5447" s="177" t="s">
        <v>1170</v>
      </c>
      <c r="AB5447" s="170" t="s">
        <v>21156</v>
      </c>
      <c r="AQ5447" s="177" t="s">
        <v>1530</v>
      </c>
      <c r="AT5447" s="177"/>
      <c r="AU5447" s="177"/>
      <c r="AV5447" s="177"/>
      <c r="AW5447" s="177"/>
    </row>
    <row r="5448" spans="1:49">
      <c r="A5448" s="170" t="s">
        <v>21124</v>
      </c>
      <c r="B5448" s="177" t="s">
        <v>21125</v>
      </c>
      <c r="D5448" s="177" t="s">
        <v>508</v>
      </c>
      <c r="E5448" s="177" t="s">
        <v>847</v>
      </c>
      <c r="F5448" s="177" t="s">
        <v>21157</v>
      </c>
      <c r="I5448" s="183" t="s">
        <v>2334</v>
      </c>
      <c r="J5448" s="181" t="s">
        <v>21127</v>
      </c>
      <c r="K5448" s="181" t="s">
        <v>21127</v>
      </c>
      <c r="L5448" s="177" t="s">
        <v>550</v>
      </c>
      <c r="M5448" s="183" t="s">
        <v>21128</v>
      </c>
      <c r="N5448" s="183" t="s">
        <v>21128</v>
      </c>
      <c r="O5448" s="177" t="s">
        <v>195</v>
      </c>
      <c r="P5448" s="177" t="s">
        <v>1023</v>
      </c>
      <c r="Q5448" s="177" t="s">
        <v>614</v>
      </c>
      <c r="R5448" s="177" t="s">
        <v>600</v>
      </c>
      <c r="S5448" s="177" t="s">
        <v>601</v>
      </c>
      <c r="T5448" s="177" t="s">
        <v>512</v>
      </c>
      <c r="U5448" s="177" t="s">
        <v>646</v>
      </c>
      <c r="V5448" s="177" t="s">
        <v>2831</v>
      </c>
      <c r="X5448" s="177" t="s">
        <v>890</v>
      </c>
      <c r="Y5448" s="177" t="s">
        <v>891</v>
      </c>
      <c r="Z5448" s="177" t="s">
        <v>646</v>
      </c>
      <c r="AA5448" s="177" t="s">
        <v>1170</v>
      </c>
      <c r="AQ5448" s="177" t="s">
        <v>1530</v>
      </c>
      <c r="AT5448" s="177"/>
      <c r="AU5448" s="177"/>
      <c r="AV5448" s="177"/>
      <c r="AW5448" s="177"/>
    </row>
    <row r="5449" spans="1:49">
      <c r="A5449" s="170" t="s">
        <v>21124</v>
      </c>
      <c r="B5449" s="177" t="s">
        <v>21125</v>
      </c>
      <c r="D5449" s="177" t="s">
        <v>508</v>
      </c>
      <c r="E5449" s="177" t="s">
        <v>852</v>
      </c>
      <c r="F5449" s="177" t="s">
        <v>21158</v>
      </c>
      <c r="I5449" s="183" t="s">
        <v>2334</v>
      </c>
      <c r="J5449" s="181" t="s">
        <v>21127</v>
      </c>
      <c r="K5449" s="181" t="s">
        <v>21127</v>
      </c>
      <c r="L5449" s="177" t="s">
        <v>513</v>
      </c>
      <c r="N5449" s="183" t="s">
        <v>21128</v>
      </c>
      <c r="O5449" s="177" t="s">
        <v>437</v>
      </c>
      <c r="P5449" s="177" t="s">
        <v>613</v>
      </c>
      <c r="R5449" s="177" t="s">
        <v>615</v>
      </c>
      <c r="S5449" s="177" t="s">
        <v>613</v>
      </c>
      <c r="T5449" s="177" t="s">
        <v>512</v>
      </c>
      <c r="U5449" s="177" t="s">
        <v>518</v>
      </c>
      <c r="V5449" s="177" t="s">
        <v>645</v>
      </c>
      <c r="W5449" s="177" t="s">
        <v>617</v>
      </c>
      <c r="X5449" s="177" t="s">
        <v>714</v>
      </c>
      <c r="AQ5449" s="177" t="s">
        <v>695</v>
      </c>
      <c r="AT5449" s="177"/>
      <c r="AU5449" s="177"/>
      <c r="AV5449" s="177"/>
      <c r="AW5449" s="177"/>
    </row>
    <row r="5450" spans="1:49">
      <c r="A5450" s="170" t="s">
        <v>21124</v>
      </c>
      <c r="B5450" s="177" t="s">
        <v>21125</v>
      </c>
      <c r="D5450" s="177" t="s">
        <v>508</v>
      </c>
      <c r="E5450" s="177" t="s">
        <v>1021</v>
      </c>
      <c r="F5450" s="177" t="s">
        <v>21159</v>
      </c>
      <c r="I5450" s="183" t="s">
        <v>2334</v>
      </c>
      <c r="J5450" s="181" t="s">
        <v>21127</v>
      </c>
      <c r="K5450" s="181" t="s">
        <v>21127</v>
      </c>
      <c r="L5450" s="177" t="s">
        <v>550</v>
      </c>
      <c r="M5450" s="183" t="s">
        <v>21128</v>
      </c>
      <c r="N5450" s="183" t="s">
        <v>21128</v>
      </c>
      <c r="O5450" s="177" t="s">
        <v>195</v>
      </c>
      <c r="P5450" s="177" t="s">
        <v>1162</v>
      </c>
      <c r="Q5450" s="177" t="s">
        <v>614</v>
      </c>
      <c r="R5450" s="177" t="s">
        <v>600</v>
      </c>
      <c r="S5450" s="177" t="s">
        <v>601</v>
      </c>
      <c r="T5450" s="177" t="s">
        <v>512</v>
      </c>
      <c r="U5450" s="177" t="s">
        <v>579</v>
      </c>
      <c r="V5450" s="177" t="s">
        <v>1893</v>
      </c>
      <c r="X5450" s="177" t="s">
        <v>890</v>
      </c>
      <c r="Y5450" s="177" t="s">
        <v>891</v>
      </c>
      <c r="Z5450" s="177" t="s">
        <v>579</v>
      </c>
      <c r="AA5450" s="177" t="s">
        <v>1471</v>
      </c>
      <c r="AQ5450" s="177" t="s">
        <v>1530</v>
      </c>
      <c r="AT5450" s="177"/>
      <c r="AU5450" s="177"/>
      <c r="AV5450" s="177"/>
      <c r="AW5450" s="177"/>
    </row>
    <row r="5451" spans="1:49">
      <c r="A5451" s="170" t="s">
        <v>21124</v>
      </c>
      <c r="B5451" s="177" t="s">
        <v>21125</v>
      </c>
      <c r="D5451" s="177" t="s">
        <v>508</v>
      </c>
      <c r="E5451" s="177" t="s">
        <v>2639</v>
      </c>
      <c r="F5451" s="177" t="s">
        <v>21160</v>
      </c>
      <c r="I5451" s="183" t="s">
        <v>2334</v>
      </c>
      <c r="J5451" s="181" t="s">
        <v>21127</v>
      </c>
      <c r="K5451" s="181" t="s">
        <v>21127</v>
      </c>
      <c r="L5451" s="177" t="s">
        <v>550</v>
      </c>
      <c r="M5451" s="183" t="s">
        <v>21128</v>
      </c>
      <c r="N5451" s="183" t="s">
        <v>21128</v>
      </c>
      <c r="O5451" s="177" t="s">
        <v>195</v>
      </c>
      <c r="P5451" s="177" t="s">
        <v>1023</v>
      </c>
      <c r="Q5451" s="177" t="s">
        <v>614</v>
      </c>
      <c r="R5451" s="177" t="s">
        <v>600</v>
      </c>
      <c r="S5451" s="177" t="s">
        <v>601</v>
      </c>
      <c r="T5451" s="177" t="s">
        <v>512</v>
      </c>
      <c r="U5451" s="177" t="s">
        <v>579</v>
      </c>
      <c r="V5451" s="177" t="s">
        <v>655</v>
      </c>
      <c r="X5451" s="177" t="s">
        <v>943</v>
      </c>
      <c r="Y5451" s="177" t="s">
        <v>674</v>
      </c>
      <c r="Z5451" s="177" t="s">
        <v>579</v>
      </c>
      <c r="AA5451" s="177" t="s">
        <v>6318</v>
      </c>
      <c r="AQ5451" s="177" t="s">
        <v>1530</v>
      </c>
      <c r="AT5451" s="177"/>
      <c r="AU5451" s="177"/>
      <c r="AV5451" s="177"/>
      <c r="AW5451" s="177"/>
    </row>
    <row r="5452" spans="1:49">
      <c r="A5452" s="170" t="s">
        <v>21124</v>
      </c>
      <c r="B5452" s="177" t="s">
        <v>21125</v>
      </c>
      <c r="D5452" s="177" t="s">
        <v>508</v>
      </c>
      <c r="E5452" s="177" t="s">
        <v>1146</v>
      </c>
      <c r="F5452" s="177" t="s">
        <v>21161</v>
      </c>
      <c r="I5452" s="183" t="s">
        <v>2334</v>
      </c>
      <c r="J5452" s="181" t="s">
        <v>21127</v>
      </c>
      <c r="K5452" s="181" t="s">
        <v>21127</v>
      </c>
      <c r="L5452" s="177" t="s">
        <v>550</v>
      </c>
      <c r="M5452" s="183" t="s">
        <v>21128</v>
      </c>
      <c r="N5452" s="183" t="s">
        <v>21128</v>
      </c>
      <c r="O5452" s="177" t="s">
        <v>195</v>
      </c>
      <c r="P5452" s="177" t="s">
        <v>1023</v>
      </c>
      <c r="Q5452" s="177" t="s">
        <v>614</v>
      </c>
      <c r="R5452" s="177" t="s">
        <v>600</v>
      </c>
      <c r="S5452" s="177" t="s">
        <v>601</v>
      </c>
      <c r="T5452" s="177" t="s">
        <v>512</v>
      </c>
      <c r="U5452" s="177" t="s">
        <v>579</v>
      </c>
      <c r="V5452" s="177" t="s">
        <v>2024</v>
      </c>
      <c r="X5452" s="177" t="s">
        <v>943</v>
      </c>
      <c r="Y5452" s="177" t="s">
        <v>674</v>
      </c>
      <c r="Z5452" s="177" t="s">
        <v>579</v>
      </c>
      <c r="AA5452" s="177" t="s">
        <v>1084</v>
      </c>
      <c r="AB5452" s="177" t="s">
        <v>21162</v>
      </c>
      <c r="AQ5452" s="177" t="s">
        <v>1530</v>
      </c>
      <c r="AT5452" s="177"/>
      <c r="AU5452" s="177"/>
      <c r="AV5452" s="177"/>
      <c r="AW5452" s="177"/>
    </row>
    <row r="5453" spans="1:49">
      <c r="A5453" s="170" t="s">
        <v>21124</v>
      </c>
      <c r="B5453" s="177" t="s">
        <v>21125</v>
      </c>
      <c r="D5453" s="177" t="s">
        <v>508</v>
      </c>
      <c r="E5453" s="177" t="s">
        <v>1151</v>
      </c>
      <c r="F5453" s="177" t="s">
        <v>21163</v>
      </c>
      <c r="I5453" s="183" t="s">
        <v>2334</v>
      </c>
      <c r="J5453" s="181" t="s">
        <v>21127</v>
      </c>
      <c r="K5453" s="181" t="s">
        <v>21127</v>
      </c>
      <c r="L5453" s="177" t="s">
        <v>550</v>
      </c>
      <c r="M5453" s="183" t="s">
        <v>21128</v>
      </c>
      <c r="N5453" s="183" t="s">
        <v>21128</v>
      </c>
      <c r="O5453" s="177" t="s">
        <v>195</v>
      </c>
      <c r="P5453" s="177" t="s">
        <v>1023</v>
      </c>
      <c r="Q5453" s="177" t="s">
        <v>614</v>
      </c>
      <c r="R5453" s="177" t="s">
        <v>600</v>
      </c>
      <c r="S5453" s="177" t="s">
        <v>601</v>
      </c>
      <c r="T5453" s="177" t="s">
        <v>512</v>
      </c>
      <c r="U5453" s="177" t="s">
        <v>579</v>
      </c>
      <c r="V5453" s="177" t="s">
        <v>11139</v>
      </c>
      <c r="W5453" s="177" t="s">
        <v>1300</v>
      </c>
      <c r="X5453" s="177" t="s">
        <v>943</v>
      </c>
      <c r="Y5453" s="177" t="s">
        <v>674</v>
      </c>
      <c r="Z5453" s="177" t="s">
        <v>579</v>
      </c>
      <c r="AA5453" s="177" t="s">
        <v>17388</v>
      </c>
      <c r="AB5453" s="177" t="s">
        <v>21164</v>
      </c>
      <c r="AQ5453" s="177" t="s">
        <v>1530</v>
      </c>
      <c r="AT5453" s="177"/>
      <c r="AU5453" s="177"/>
      <c r="AV5453" s="177"/>
      <c r="AW5453" s="177"/>
    </row>
    <row r="5454" spans="1:49">
      <c r="A5454" s="170" t="s">
        <v>21124</v>
      </c>
      <c r="B5454" s="177" t="s">
        <v>21125</v>
      </c>
      <c r="D5454" s="177" t="s">
        <v>508</v>
      </c>
      <c r="E5454" s="177" t="s">
        <v>1154</v>
      </c>
      <c r="F5454" s="177" t="s">
        <v>21165</v>
      </c>
      <c r="I5454" s="183" t="s">
        <v>2334</v>
      </c>
      <c r="J5454" s="181" t="s">
        <v>21127</v>
      </c>
      <c r="K5454" s="181" t="s">
        <v>21127</v>
      </c>
      <c r="L5454" s="177" t="s">
        <v>550</v>
      </c>
      <c r="M5454" s="183" t="s">
        <v>21128</v>
      </c>
      <c r="N5454" s="183" t="s">
        <v>21128</v>
      </c>
      <c r="O5454" s="177" t="s">
        <v>437</v>
      </c>
      <c r="P5454" s="177" t="s">
        <v>10343</v>
      </c>
      <c r="R5454" s="177" t="s">
        <v>10343</v>
      </c>
      <c r="S5454" s="177" t="s">
        <v>10343</v>
      </c>
      <c r="T5454" s="177" t="s">
        <v>512</v>
      </c>
      <c r="U5454" s="177" t="s">
        <v>518</v>
      </c>
      <c r="V5454" s="177" t="s">
        <v>645</v>
      </c>
      <c r="W5454" s="177" t="s">
        <v>520</v>
      </c>
      <c r="X5454" s="177" t="s">
        <v>557</v>
      </c>
      <c r="AQ5454" s="177" t="s">
        <v>695</v>
      </c>
      <c r="AT5454" s="177"/>
      <c r="AU5454" s="177"/>
      <c r="AV5454" s="177"/>
      <c r="AW5454" s="177"/>
    </row>
    <row r="5455" spans="1:49">
      <c r="A5455" s="170" t="s">
        <v>21124</v>
      </c>
      <c r="B5455" s="177" t="s">
        <v>21125</v>
      </c>
      <c r="D5455" s="177" t="s">
        <v>508</v>
      </c>
      <c r="E5455" s="177" t="s">
        <v>2662</v>
      </c>
      <c r="F5455" s="177" t="s">
        <v>21166</v>
      </c>
      <c r="I5455" s="183" t="s">
        <v>2334</v>
      </c>
      <c r="J5455" s="181" t="s">
        <v>21127</v>
      </c>
      <c r="K5455" s="181" t="s">
        <v>21127</v>
      </c>
      <c r="L5455" s="177" t="s">
        <v>550</v>
      </c>
      <c r="M5455" s="183" t="s">
        <v>21128</v>
      </c>
      <c r="N5455" s="183" t="s">
        <v>21128</v>
      </c>
      <c r="O5455" s="177" t="s">
        <v>195</v>
      </c>
      <c r="P5455" s="177" t="s">
        <v>1023</v>
      </c>
      <c r="Q5455" s="177" t="s">
        <v>10343</v>
      </c>
      <c r="R5455" s="177" t="s">
        <v>600</v>
      </c>
      <c r="S5455" s="177" t="s">
        <v>601</v>
      </c>
      <c r="T5455" s="177" t="s">
        <v>512</v>
      </c>
      <c r="U5455" s="177" t="s">
        <v>702</v>
      </c>
      <c r="V5455" s="177" t="s">
        <v>11050</v>
      </c>
      <c r="W5455" s="177" t="s">
        <v>618</v>
      </c>
      <c r="X5455" s="177" t="s">
        <v>890</v>
      </c>
      <c r="Y5455" s="177" t="s">
        <v>891</v>
      </c>
      <c r="Z5455" s="177" t="s">
        <v>702</v>
      </c>
      <c r="AA5455" s="177" t="s">
        <v>715</v>
      </c>
      <c r="AB5455" s="177" t="s">
        <v>751</v>
      </c>
      <c r="AQ5455" s="177" t="s">
        <v>1530</v>
      </c>
      <c r="AT5455" s="177"/>
      <c r="AU5455" s="177"/>
      <c r="AV5455" s="177"/>
      <c r="AW5455" s="177"/>
    </row>
    <row r="5456" spans="1:49">
      <c r="A5456" s="170" t="s">
        <v>21124</v>
      </c>
      <c r="B5456" s="177" t="s">
        <v>21125</v>
      </c>
      <c r="D5456" s="177" t="s">
        <v>508</v>
      </c>
      <c r="E5456" s="177" t="s">
        <v>1160</v>
      </c>
      <c r="F5456" s="177" t="s">
        <v>21167</v>
      </c>
      <c r="I5456" s="183" t="s">
        <v>2334</v>
      </c>
      <c r="J5456" s="181" t="s">
        <v>21127</v>
      </c>
      <c r="K5456" s="181" t="s">
        <v>21127</v>
      </c>
      <c r="L5456" s="177" t="s">
        <v>550</v>
      </c>
      <c r="M5456" s="183" t="s">
        <v>21128</v>
      </c>
      <c r="N5456" s="183" t="s">
        <v>21128</v>
      </c>
      <c r="O5456" s="177" t="s">
        <v>195</v>
      </c>
      <c r="P5456" s="177" t="s">
        <v>1162</v>
      </c>
      <c r="Q5456" s="177" t="s">
        <v>10343</v>
      </c>
      <c r="R5456" s="177" t="s">
        <v>600</v>
      </c>
      <c r="S5456" s="177" t="s">
        <v>601</v>
      </c>
      <c r="T5456" s="177" t="s">
        <v>512</v>
      </c>
      <c r="U5456" s="177" t="s">
        <v>702</v>
      </c>
      <c r="V5456" s="177" t="s">
        <v>11050</v>
      </c>
      <c r="W5456" s="177" t="s">
        <v>1788</v>
      </c>
      <c r="X5456" s="177" t="s">
        <v>2589</v>
      </c>
      <c r="Y5456" s="177" t="s">
        <v>674</v>
      </c>
      <c r="Z5456" s="177" t="s">
        <v>702</v>
      </c>
      <c r="AA5456" s="177" t="s">
        <v>11051</v>
      </c>
      <c r="AQ5456" s="177" t="s">
        <v>1530</v>
      </c>
      <c r="AT5456" s="177"/>
      <c r="AU5456" s="177"/>
      <c r="AV5456" s="177"/>
      <c r="AW5456" s="177"/>
    </row>
    <row r="5457" spans="1:49">
      <c r="A5457" s="170" t="s">
        <v>21124</v>
      </c>
      <c r="B5457" s="177" t="s">
        <v>21125</v>
      </c>
      <c r="D5457" s="177" t="s">
        <v>508</v>
      </c>
      <c r="E5457" s="177" t="s">
        <v>1172</v>
      </c>
      <c r="F5457" s="177" t="s">
        <v>21168</v>
      </c>
      <c r="I5457" s="183" t="s">
        <v>2334</v>
      </c>
      <c r="J5457" s="181" t="s">
        <v>21127</v>
      </c>
      <c r="K5457" s="181" t="s">
        <v>21127</v>
      </c>
      <c r="L5457" s="177" t="s">
        <v>550</v>
      </c>
      <c r="M5457" s="183" t="s">
        <v>21128</v>
      </c>
      <c r="N5457" s="183" t="s">
        <v>21128</v>
      </c>
      <c r="O5457" s="177" t="s">
        <v>195</v>
      </c>
      <c r="P5457" s="177" t="s">
        <v>1023</v>
      </c>
      <c r="Q5457" s="177" t="s">
        <v>10343</v>
      </c>
      <c r="R5457" s="177" t="s">
        <v>600</v>
      </c>
      <c r="S5457" s="177" t="s">
        <v>601</v>
      </c>
      <c r="T5457" s="177" t="s">
        <v>512</v>
      </c>
      <c r="U5457" s="177" t="s">
        <v>646</v>
      </c>
      <c r="V5457" s="177" t="s">
        <v>2802</v>
      </c>
      <c r="X5457" s="177" t="s">
        <v>943</v>
      </c>
      <c r="Y5457" s="177" t="s">
        <v>674</v>
      </c>
      <c r="Z5457" s="177" t="s">
        <v>646</v>
      </c>
      <c r="AA5457" s="177" t="s">
        <v>1434</v>
      </c>
      <c r="AQ5457" s="177" t="s">
        <v>1530</v>
      </c>
      <c r="AT5457" s="177"/>
      <c r="AU5457" s="177"/>
      <c r="AV5457" s="177"/>
      <c r="AW5457" s="177"/>
    </row>
    <row r="5458" spans="1:49">
      <c r="A5458" s="170" t="s">
        <v>21124</v>
      </c>
      <c r="B5458" s="177" t="s">
        <v>21125</v>
      </c>
      <c r="D5458" s="177" t="s">
        <v>508</v>
      </c>
      <c r="E5458" s="177" t="s">
        <v>1175</v>
      </c>
      <c r="F5458" s="177" t="s">
        <v>21169</v>
      </c>
      <c r="I5458" s="183" t="s">
        <v>2334</v>
      </c>
      <c r="J5458" s="181" t="s">
        <v>21127</v>
      </c>
      <c r="K5458" s="181" t="s">
        <v>21127</v>
      </c>
      <c r="L5458" s="177" t="s">
        <v>550</v>
      </c>
      <c r="M5458" s="183" t="s">
        <v>21128</v>
      </c>
      <c r="N5458" s="183" t="s">
        <v>21128</v>
      </c>
      <c r="O5458" s="177" t="s">
        <v>437</v>
      </c>
      <c r="P5458" s="177" t="s">
        <v>21170</v>
      </c>
      <c r="R5458" s="177" t="s">
        <v>973</v>
      </c>
      <c r="S5458" s="177" t="s">
        <v>973</v>
      </c>
      <c r="T5458" s="177" t="s">
        <v>512</v>
      </c>
      <c r="U5458" s="177" t="s">
        <v>518</v>
      </c>
      <c r="V5458" s="177" t="s">
        <v>850</v>
      </c>
      <c r="W5458" s="177" t="s">
        <v>520</v>
      </c>
      <c r="X5458" s="177" t="s">
        <v>714</v>
      </c>
      <c r="AQ5458" s="177" t="s">
        <v>695</v>
      </c>
      <c r="AT5458" s="177"/>
      <c r="AU5458" s="177"/>
      <c r="AV5458" s="177"/>
      <c r="AW5458" s="177"/>
    </row>
    <row r="5459" spans="1:49">
      <c r="A5459" s="170" t="s">
        <v>21124</v>
      </c>
      <c r="B5459" s="177" t="s">
        <v>21125</v>
      </c>
      <c r="D5459" s="177" t="s">
        <v>508</v>
      </c>
      <c r="E5459" s="177" t="s">
        <v>1774</v>
      </c>
      <c r="F5459" s="177" t="s">
        <v>21171</v>
      </c>
      <c r="I5459" s="183" t="s">
        <v>2334</v>
      </c>
      <c r="J5459" s="181" t="s">
        <v>21127</v>
      </c>
      <c r="K5459" s="181" t="s">
        <v>21127</v>
      </c>
      <c r="L5459" s="177" t="s">
        <v>550</v>
      </c>
      <c r="M5459" s="183" t="s">
        <v>21128</v>
      </c>
      <c r="N5459" s="183" t="s">
        <v>21128</v>
      </c>
      <c r="O5459" s="177" t="s">
        <v>195</v>
      </c>
      <c r="P5459" s="177" t="s">
        <v>1023</v>
      </c>
      <c r="Q5459" s="177" t="s">
        <v>21170</v>
      </c>
      <c r="R5459" s="177" t="s">
        <v>600</v>
      </c>
      <c r="S5459" s="177" t="s">
        <v>601</v>
      </c>
      <c r="T5459" s="177" t="s">
        <v>512</v>
      </c>
      <c r="U5459" s="177" t="s">
        <v>579</v>
      </c>
      <c r="V5459" s="177" t="s">
        <v>6531</v>
      </c>
      <c r="X5459" s="177" t="s">
        <v>943</v>
      </c>
      <c r="Y5459" s="177" t="s">
        <v>674</v>
      </c>
      <c r="Z5459" s="177" t="s">
        <v>579</v>
      </c>
      <c r="AA5459" s="177" t="s">
        <v>1416</v>
      </c>
      <c r="AB5459" s="177" t="s">
        <v>21172</v>
      </c>
      <c r="AQ5459" s="177" t="s">
        <v>1530</v>
      </c>
      <c r="AT5459" s="177"/>
      <c r="AU5459" s="177"/>
      <c r="AV5459" s="177"/>
      <c r="AW5459" s="177"/>
    </row>
    <row r="5460" spans="1:49">
      <c r="A5460" s="170" t="s">
        <v>21124</v>
      </c>
      <c r="B5460" s="177" t="s">
        <v>21125</v>
      </c>
      <c r="D5460" s="177" t="s">
        <v>508</v>
      </c>
      <c r="E5460" s="177" t="s">
        <v>1181</v>
      </c>
      <c r="F5460" s="177" t="s">
        <v>21173</v>
      </c>
      <c r="I5460" s="183" t="s">
        <v>2334</v>
      </c>
      <c r="J5460" s="181" t="s">
        <v>21127</v>
      </c>
      <c r="K5460" s="181" t="s">
        <v>21127</v>
      </c>
      <c r="L5460" s="177" t="s">
        <v>550</v>
      </c>
      <c r="M5460" s="183" t="s">
        <v>21128</v>
      </c>
      <c r="N5460" s="183" t="s">
        <v>21128</v>
      </c>
      <c r="O5460" s="177" t="s">
        <v>195</v>
      </c>
      <c r="P5460" s="177" t="s">
        <v>5824</v>
      </c>
      <c r="R5460" s="177" t="s">
        <v>600</v>
      </c>
      <c r="S5460" s="177" t="s">
        <v>10442</v>
      </c>
      <c r="T5460" s="177" t="s">
        <v>512</v>
      </c>
      <c r="U5460" s="177" t="s">
        <v>579</v>
      </c>
      <c r="V5460" s="177" t="s">
        <v>10847</v>
      </c>
      <c r="X5460" s="177" t="s">
        <v>943</v>
      </c>
      <c r="Y5460" s="177" t="s">
        <v>891</v>
      </c>
      <c r="Z5460" s="177" t="s">
        <v>579</v>
      </c>
      <c r="AA5460" s="177" t="s">
        <v>21174</v>
      </c>
      <c r="AQ5460" s="177" t="s">
        <v>1530</v>
      </c>
      <c r="AT5460" s="177"/>
      <c r="AU5460" s="177"/>
      <c r="AV5460" s="177"/>
      <c r="AW5460" s="177"/>
    </row>
    <row r="5461" spans="1:49">
      <c r="A5461" s="170" t="s">
        <v>21124</v>
      </c>
      <c r="B5461" s="177" t="s">
        <v>21125</v>
      </c>
      <c r="D5461" s="177" t="s">
        <v>508</v>
      </c>
      <c r="E5461" s="177" t="s">
        <v>760</v>
      </c>
      <c r="F5461" s="177" t="s">
        <v>21175</v>
      </c>
      <c r="I5461" s="183" t="s">
        <v>2334</v>
      </c>
      <c r="J5461" s="181" t="s">
        <v>21127</v>
      </c>
      <c r="K5461" s="181" t="s">
        <v>21127</v>
      </c>
      <c r="L5461" s="177" t="s">
        <v>550</v>
      </c>
      <c r="M5461" s="183" t="s">
        <v>21128</v>
      </c>
      <c r="N5461" s="183" t="s">
        <v>21128</v>
      </c>
      <c r="O5461" s="177" t="s">
        <v>195</v>
      </c>
      <c r="P5461" s="177" t="s">
        <v>5824</v>
      </c>
      <c r="R5461" s="177" t="s">
        <v>600</v>
      </c>
      <c r="S5461" s="177" t="s">
        <v>10442</v>
      </c>
      <c r="T5461" s="177" t="s">
        <v>512</v>
      </c>
      <c r="U5461" s="177" t="s">
        <v>579</v>
      </c>
      <c r="AQ5461" s="177" t="s">
        <v>21176</v>
      </c>
      <c r="AT5461" s="177"/>
      <c r="AU5461" s="177"/>
      <c r="AV5461" s="177"/>
      <c r="AW5461" s="177"/>
    </row>
    <row r="5462" spans="1:49">
      <c r="A5462" s="170" t="s">
        <v>21124</v>
      </c>
      <c r="B5462" s="177" t="s">
        <v>21125</v>
      </c>
      <c r="D5462" s="177" t="s">
        <v>508</v>
      </c>
      <c r="E5462" s="177" t="s">
        <v>770</v>
      </c>
      <c r="F5462" s="177" t="s">
        <v>21177</v>
      </c>
      <c r="I5462" s="183" t="s">
        <v>2334</v>
      </c>
      <c r="J5462" s="181" t="s">
        <v>21127</v>
      </c>
      <c r="K5462" s="181" t="s">
        <v>21127</v>
      </c>
      <c r="L5462" s="177" t="s">
        <v>550</v>
      </c>
      <c r="M5462" s="183" t="s">
        <v>21128</v>
      </c>
      <c r="N5462" s="183" t="s">
        <v>21128</v>
      </c>
      <c r="O5462" s="177" t="s">
        <v>195</v>
      </c>
      <c r="P5462" s="177" t="s">
        <v>552</v>
      </c>
      <c r="Q5462" s="177" t="s">
        <v>515</v>
      </c>
      <c r="R5462" s="177" t="s">
        <v>600</v>
      </c>
      <c r="S5462" s="177" t="s">
        <v>601</v>
      </c>
      <c r="T5462" s="177" t="s">
        <v>512</v>
      </c>
      <c r="U5462" s="177" t="s">
        <v>579</v>
      </c>
      <c r="V5462" s="177" t="s">
        <v>743</v>
      </c>
      <c r="X5462" s="177" t="s">
        <v>943</v>
      </c>
      <c r="Y5462" s="177" t="s">
        <v>674</v>
      </c>
      <c r="Z5462" s="177" t="s">
        <v>579</v>
      </c>
      <c r="AA5462" s="177" t="s">
        <v>744</v>
      </c>
      <c r="AB5462" s="177" t="s">
        <v>21178</v>
      </c>
      <c r="AQ5462" s="177" t="s">
        <v>1530</v>
      </c>
      <c r="AT5462" s="177"/>
      <c r="AU5462" s="177"/>
      <c r="AV5462" s="177"/>
      <c r="AW5462" s="177"/>
    </row>
    <row r="5463" spans="1:49">
      <c r="A5463" s="170" t="s">
        <v>21124</v>
      </c>
      <c r="B5463" s="177" t="s">
        <v>21125</v>
      </c>
      <c r="D5463" s="177" t="s">
        <v>508</v>
      </c>
      <c r="E5463" s="177" t="s">
        <v>1200</v>
      </c>
      <c r="F5463" s="177" t="s">
        <v>21179</v>
      </c>
      <c r="I5463" s="183" t="s">
        <v>2334</v>
      </c>
      <c r="J5463" s="181" t="s">
        <v>21127</v>
      </c>
      <c r="K5463" s="181" t="s">
        <v>21127</v>
      </c>
      <c r="L5463" s="177" t="s">
        <v>550</v>
      </c>
      <c r="M5463" s="183" t="s">
        <v>21128</v>
      </c>
      <c r="N5463" s="183" t="s">
        <v>21128</v>
      </c>
      <c r="O5463" s="177" t="s">
        <v>437</v>
      </c>
      <c r="P5463" s="177" t="s">
        <v>517</v>
      </c>
      <c r="R5463" s="177" t="s">
        <v>516</v>
      </c>
      <c r="S5463" s="177" t="s">
        <v>517</v>
      </c>
      <c r="T5463" s="177" t="s">
        <v>512</v>
      </c>
      <c r="U5463" s="177" t="s">
        <v>666</v>
      </c>
      <c r="V5463" s="177" t="s">
        <v>667</v>
      </c>
      <c r="W5463" s="177" t="s">
        <v>520</v>
      </c>
      <c r="X5463" s="177" t="s">
        <v>677</v>
      </c>
      <c r="AQ5463" s="177" t="s">
        <v>695</v>
      </c>
      <c r="AT5463" s="177"/>
      <c r="AU5463" s="177"/>
      <c r="AV5463" s="177"/>
      <c r="AW5463" s="177"/>
    </row>
    <row r="5464" spans="1:49">
      <c r="A5464" s="170" t="s">
        <v>21124</v>
      </c>
      <c r="B5464" s="177" t="s">
        <v>21125</v>
      </c>
      <c r="D5464" s="177" t="s">
        <v>508</v>
      </c>
      <c r="E5464" s="177" t="s">
        <v>1206</v>
      </c>
      <c r="F5464" s="177" t="s">
        <v>21180</v>
      </c>
      <c r="I5464" s="183" t="s">
        <v>2334</v>
      </c>
      <c r="J5464" s="181" t="s">
        <v>21127</v>
      </c>
      <c r="K5464" s="181" t="s">
        <v>21127</v>
      </c>
      <c r="L5464" s="177" t="s">
        <v>550</v>
      </c>
      <c r="M5464" s="183" t="s">
        <v>21128</v>
      </c>
      <c r="N5464" s="183" t="s">
        <v>21128</v>
      </c>
      <c r="O5464" s="177" t="s">
        <v>195</v>
      </c>
      <c r="P5464" s="177" t="s">
        <v>1023</v>
      </c>
      <c r="Q5464" s="177" t="s">
        <v>515</v>
      </c>
      <c r="R5464" s="177" t="s">
        <v>600</v>
      </c>
      <c r="S5464" s="177" t="s">
        <v>601</v>
      </c>
      <c r="T5464" s="177" t="s">
        <v>512</v>
      </c>
      <c r="U5464" s="177" t="s">
        <v>702</v>
      </c>
      <c r="V5464" s="177" t="s">
        <v>1445</v>
      </c>
      <c r="X5464" s="177" t="s">
        <v>890</v>
      </c>
      <c r="Y5464" s="177" t="s">
        <v>891</v>
      </c>
      <c r="Z5464" s="177" t="s">
        <v>702</v>
      </c>
      <c r="AA5464" s="177" t="s">
        <v>1812</v>
      </c>
      <c r="AQ5464" s="177" t="s">
        <v>1530</v>
      </c>
      <c r="AT5464" s="177"/>
      <c r="AU5464" s="177"/>
      <c r="AV5464" s="177"/>
      <c r="AW5464" s="177"/>
    </row>
    <row r="5465" spans="1:49">
      <c r="A5465" s="170" t="s">
        <v>21124</v>
      </c>
      <c r="B5465" s="177" t="s">
        <v>21125</v>
      </c>
      <c r="D5465" s="177" t="s">
        <v>508</v>
      </c>
      <c r="E5465" s="177" t="s">
        <v>1219</v>
      </c>
      <c r="F5465" s="177" t="s">
        <v>21181</v>
      </c>
      <c r="I5465" s="183" t="s">
        <v>2334</v>
      </c>
      <c r="J5465" s="181" t="s">
        <v>21127</v>
      </c>
      <c r="K5465" s="181" t="s">
        <v>21127</v>
      </c>
      <c r="L5465" s="177" t="s">
        <v>550</v>
      </c>
      <c r="M5465" s="183" t="s">
        <v>21128</v>
      </c>
      <c r="N5465" s="183" t="s">
        <v>21128</v>
      </c>
      <c r="O5465" s="177" t="s">
        <v>195</v>
      </c>
      <c r="P5465" s="177" t="s">
        <v>1023</v>
      </c>
      <c r="Q5465" s="177" t="s">
        <v>2740</v>
      </c>
      <c r="R5465" s="177" t="s">
        <v>600</v>
      </c>
      <c r="S5465" s="177" t="s">
        <v>601</v>
      </c>
      <c r="T5465" s="177" t="s">
        <v>512</v>
      </c>
      <c r="U5465" s="177" t="s">
        <v>702</v>
      </c>
      <c r="V5465" s="177" t="s">
        <v>2674</v>
      </c>
      <c r="X5465" s="177" t="s">
        <v>890</v>
      </c>
      <c r="Y5465" s="177" t="s">
        <v>891</v>
      </c>
      <c r="Z5465" s="177" t="s">
        <v>702</v>
      </c>
      <c r="AA5465" s="177" t="s">
        <v>2675</v>
      </c>
      <c r="AQ5465" s="177" t="s">
        <v>1530</v>
      </c>
      <c r="AT5465" s="177"/>
      <c r="AU5465" s="177"/>
      <c r="AV5465" s="177"/>
      <c r="AW5465" s="177"/>
    </row>
    <row r="5466" spans="1:49">
      <c r="A5466" s="170" t="s">
        <v>21124</v>
      </c>
      <c r="B5466" s="177" t="s">
        <v>21125</v>
      </c>
      <c r="D5466" s="177" t="s">
        <v>508</v>
      </c>
      <c r="E5466" s="177" t="s">
        <v>1225</v>
      </c>
      <c r="F5466" s="177" t="s">
        <v>21182</v>
      </c>
      <c r="I5466" s="183" t="s">
        <v>2334</v>
      </c>
      <c r="J5466" s="181" t="s">
        <v>21127</v>
      </c>
      <c r="K5466" s="181" t="s">
        <v>21127</v>
      </c>
      <c r="L5466" s="177" t="s">
        <v>550</v>
      </c>
      <c r="M5466" s="183" t="s">
        <v>21128</v>
      </c>
      <c r="N5466" s="183" t="s">
        <v>21128</v>
      </c>
      <c r="O5466" s="177" t="s">
        <v>195</v>
      </c>
      <c r="P5466" s="177" t="s">
        <v>1023</v>
      </c>
      <c r="Q5466" s="177" t="s">
        <v>2740</v>
      </c>
      <c r="R5466" s="177" t="s">
        <v>600</v>
      </c>
      <c r="S5466" s="177" t="s">
        <v>601</v>
      </c>
      <c r="T5466" s="177" t="s">
        <v>512</v>
      </c>
      <c r="U5466" s="177" t="s">
        <v>702</v>
      </c>
      <c r="V5466" s="177" t="s">
        <v>3668</v>
      </c>
      <c r="X5466" s="177" t="s">
        <v>2589</v>
      </c>
      <c r="Y5466" s="177" t="s">
        <v>674</v>
      </c>
      <c r="Z5466" s="177" t="s">
        <v>702</v>
      </c>
      <c r="AA5466" s="177" t="s">
        <v>3669</v>
      </c>
      <c r="AQ5466" s="177" t="s">
        <v>1530</v>
      </c>
      <c r="AT5466" s="177"/>
      <c r="AU5466" s="177"/>
      <c r="AV5466" s="177"/>
      <c r="AW5466" s="177"/>
    </row>
    <row r="5467" spans="1:49">
      <c r="A5467" s="170" t="s">
        <v>21124</v>
      </c>
      <c r="B5467" s="177" t="s">
        <v>21125</v>
      </c>
      <c r="D5467" s="177" t="s">
        <v>508</v>
      </c>
      <c r="E5467" s="177" t="s">
        <v>1231</v>
      </c>
      <c r="F5467" s="177" t="s">
        <v>21183</v>
      </c>
      <c r="I5467" s="183" t="s">
        <v>2334</v>
      </c>
      <c r="J5467" s="181" t="s">
        <v>21127</v>
      </c>
      <c r="K5467" s="181" t="s">
        <v>21127</v>
      </c>
      <c r="L5467" s="177" t="s">
        <v>550</v>
      </c>
      <c r="M5467" s="183" t="s">
        <v>21128</v>
      </c>
      <c r="N5467" s="183" t="s">
        <v>21128</v>
      </c>
      <c r="O5467" s="177" t="s">
        <v>195</v>
      </c>
      <c r="P5467" s="177" t="s">
        <v>1162</v>
      </c>
      <c r="Q5467" s="177" t="s">
        <v>2740</v>
      </c>
      <c r="R5467" s="177" t="s">
        <v>600</v>
      </c>
      <c r="S5467" s="177" t="s">
        <v>601</v>
      </c>
      <c r="T5467" s="177" t="s">
        <v>512</v>
      </c>
      <c r="U5467" s="177" t="s">
        <v>702</v>
      </c>
      <c r="V5467" s="177" t="s">
        <v>1681</v>
      </c>
      <c r="X5467" s="177" t="s">
        <v>890</v>
      </c>
      <c r="Y5467" s="177" t="s">
        <v>891</v>
      </c>
      <c r="Z5467" s="177" t="s">
        <v>702</v>
      </c>
      <c r="AA5467" s="177" t="s">
        <v>1078</v>
      </c>
      <c r="AQ5467" s="177" t="s">
        <v>1530</v>
      </c>
      <c r="AT5467" s="177"/>
      <c r="AU5467" s="177"/>
      <c r="AV5467" s="177"/>
      <c r="AW5467" s="177"/>
    </row>
    <row r="5468" spans="1:49">
      <c r="A5468" s="170" t="s">
        <v>21124</v>
      </c>
      <c r="B5468" s="177" t="s">
        <v>21125</v>
      </c>
      <c r="D5468" s="177" t="s">
        <v>508</v>
      </c>
      <c r="E5468" s="177" t="s">
        <v>1236</v>
      </c>
      <c r="F5468" s="177" t="s">
        <v>21184</v>
      </c>
      <c r="I5468" s="183" t="s">
        <v>2334</v>
      </c>
      <c r="J5468" s="181" t="s">
        <v>21127</v>
      </c>
      <c r="K5468" s="181" t="s">
        <v>21127</v>
      </c>
      <c r="L5468" s="177" t="s">
        <v>550</v>
      </c>
      <c r="M5468" s="183" t="s">
        <v>21128</v>
      </c>
      <c r="N5468" s="183" t="s">
        <v>21128</v>
      </c>
      <c r="O5468" s="177" t="s">
        <v>195</v>
      </c>
      <c r="P5468" s="177" t="s">
        <v>552</v>
      </c>
      <c r="Q5468" s="177" t="s">
        <v>355</v>
      </c>
      <c r="R5468" s="177" t="s">
        <v>600</v>
      </c>
      <c r="S5468" s="177" t="s">
        <v>601</v>
      </c>
      <c r="T5468" s="177" t="s">
        <v>512</v>
      </c>
      <c r="U5468" s="177" t="s">
        <v>646</v>
      </c>
      <c r="V5468" s="177" t="s">
        <v>3361</v>
      </c>
      <c r="X5468" s="177" t="s">
        <v>943</v>
      </c>
      <c r="Y5468" s="177" t="s">
        <v>674</v>
      </c>
      <c r="Z5468" s="177" t="s">
        <v>646</v>
      </c>
      <c r="AA5468" s="177" t="s">
        <v>1102</v>
      </c>
      <c r="AB5468" s="177" t="s">
        <v>21185</v>
      </c>
      <c r="AQ5468" s="177" t="s">
        <v>21186</v>
      </c>
      <c r="AT5468" s="177"/>
      <c r="AU5468" s="177"/>
      <c r="AV5468" s="177"/>
      <c r="AW5468" s="177"/>
    </row>
    <row r="5469" spans="1:49">
      <c r="A5469" s="170" t="s">
        <v>21124</v>
      </c>
      <c r="B5469" s="177" t="s">
        <v>21125</v>
      </c>
      <c r="D5469" s="177" t="s">
        <v>508</v>
      </c>
      <c r="E5469" s="177" t="s">
        <v>1242</v>
      </c>
      <c r="F5469" s="177" t="s">
        <v>21187</v>
      </c>
      <c r="I5469" s="183" t="s">
        <v>2334</v>
      </c>
      <c r="J5469" s="181" t="s">
        <v>21127</v>
      </c>
      <c r="K5469" s="181" t="s">
        <v>21127</v>
      </c>
      <c r="L5469" s="177" t="s">
        <v>513</v>
      </c>
      <c r="M5469" s="183"/>
      <c r="N5469" s="183" t="s">
        <v>21128</v>
      </c>
      <c r="O5469" s="177" t="s">
        <v>355</v>
      </c>
      <c r="R5469" s="177" t="s">
        <v>355</v>
      </c>
      <c r="S5469" s="177" t="s">
        <v>646</v>
      </c>
      <c r="T5469" s="177" t="s">
        <v>512</v>
      </c>
      <c r="U5469" s="177" t="s">
        <v>646</v>
      </c>
      <c r="V5469" s="177" t="s">
        <v>805</v>
      </c>
      <c r="AQ5469" s="177" t="s">
        <v>1530</v>
      </c>
      <c r="AT5469" s="177"/>
      <c r="AU5469" s="177"/>
      <c r="AV5469" s="177"/>
      <c r="AW5469" s="177"/>
    </row>
    <row r="5470" spans="1:49">
      <c r="A5470" s="170" t="s">
        <v>21124</v>
      </c>
      <c r="B5470" s="177" t="s">
        <v>21125</v>
      </c>
      <c r="D5470" s="177" t="s">
        <v>508</v>
      </c>
      <c r="E5470" s="177" t="s">
        <v>1246</v>
      </c>
      <c r="F5470" s="177" t="s">
        <v>21188</v>
      </c>
      <c r="I5470" s="183" t="s">
        <v>2334</v>
      </c>
      <c r="J5470" s="181" t="s">
        <v>21127</v>
      </c>
      <c r="K5470" s="181" t="s">
        <v>21127</v>
      </c>
      <c r="L5470" s="177" t="s">
        <v>550</v>
      </c>
      <c r="M5470" s="183" t="s">
        <v>21128</v>
      </c>
      <c r="N5470" s="183" t="s">
        <v>21128</v>
      </c>
      <c r="O5470" s="177" t="s">
        <v>195</v>
      </c>
      <c r="P5470" s="177" t="s">
        <v>1162</v>
      </c>
      <c r="Q5470" s="177" t="s">
        <v>355</v>
      </c>
      <c r="R5470" s="177" t="s">
        <v>600</v>
      </c>
      <c r="S5470" s="177" t="s">
        <v>601</v>
      </c>
      <c r="T5470" s="177" t="s">
        <v>512</v>
      </c>
      <c r="U5470" s="177" t="s">
        <v>712</v>
      </c>
      <c r="V5470" s="177" t="s">
        <v>1893</v>
      </c>
      <c r="X5470" s="177" t="s">
        <v>890</v>
      </c>
      <c r="Y5470" s="177" t="s">
        <v>891</v>
      </c>
      <c r="Z5470" s="177" t="s">
        <v>712</v>
      </c>
      <c r="AA5470" s="177" t="s">
        <v>1471</v>
      </c>
      <c r="AQ5470" s="177" t="s">
        <v>1530</v>
      </c>
      <c r="AT5470" s="177"/>
      <c r="AU5470" s="177"/>
      <c r="AV5470" s="177"/>
      <c r="AW5470" s="177"/>
    </row>
    <row r="5471" spans="1:49">
      <c r="A5471" s="170" t="s">
        <v>21124</v>
      </c>
      <c r="B5471" s="177" t="s">
        <v>21125</v>
      </c>
      <c r="D5471" s="177" t="s">
        <v>508</v>
      </c>
      <c r="E5471" s="177" t="s">
        <v>1260</v>
      </c>
      <c r="F5471" s="177" t="s">
        <v>21189</v>
      </c>
      <c r="I5471" s="183" t="s">
        <v>2334</v>
      </c>
      <c r="J5471" s="181" t="s">
        <v>21127</v>
      </c>
      <c r="K5471" s="181" t="s">
        <v>21127</v>
      </c>
      <c r="L5471" s="177" t="s">
        <v>550</v>
      </c>
      <c r="M5471" s="183" t="s">
        <v>21128</v>
      </c>
      <c r="N5471" s="183" t="s">
        <v>21128</v>
      </c>
      <c r="O5471" s="177" t="s">
        <v>195</v>
      </c>
      <c r="P5471" s="177" t="s">
        <v>1023</v>
      </c>
      <c r="Q5471" s="177" t="s">
        <v>355</v>
      </c>
      <c r="R5471" s="177" t="s">
        <v>600</v>
      </c>
      <c r="S5471" s="177" t="s">
        <v>601</v>
      </c>
      <c r="T5471" s="177" t="s">
        <v>512</v>
      </c>
      <c r="U5471" s="177" t="s">
        <v>712</v>
      </c>
      <c r="V5471" s="177" t="s">
        <v>2569</v>
      </c>
      <c r="X5471" s="177" t="s">
        <v>943</v>
      </c>
      <c r="Y5471" s="177" t="s">
        <v>674</v>
      </c>
      <c r="Z5471" s="177" t="s">
        <v>712</v>
      </c>
      <c r="AA5471" s="177" t="s">
        <v>2570</v>
      </c>
      <c r="AQ5471" s="177" t="s">
        <v>1530</v>
      </c>
      <c r="AT5471" s="177"/>
      <c r="AU5471" s="177"/>
      <c r="AV5471" s="177"/>
      <c r="AW5471" s="177"/>
    </row>
    <row r="5472" spans="1:49">
      <c r="A5472" s="170" t="s">
        <v>21124</v>
      </c>
      <c r="B5472" s="177" t="s">
        <v>21125</v>
      </c>
      <c r="D5472" s="177" t="s">
        <v>508</v>
      </c>
      <c r="E5472" s="177" t="s">
        <v>1264</v>
      </c>
      <c r="F5472" s="177" t="s">
        <v>21190</v>
      </c>
      <c r="I5472" s="183" t="s">
        <v>2334</v>
      </c>
      <c r="J5472" s="181" t="s">
        <v>21127</v>
      </c>
      <c r="K5472" s="181" t="s">
        <v>21127</v>
      </c>
      <c r="L5472" s="177" t="s">
        <v>550</v>
      </c>
      <c r="M5472" s="183" t="s">
        <v>21128</v>
      </c>
      <c r="N5472" s="183" t="s">
        <v>21128</v>
      </c>
      <c r="O5472" s="177" t="s">
        <v>195</v>
      </c>
      <c r="P5472" s="177" t="s">
        <v>1023</v>
      </c>
      <c r="Q5472" s="177" t="s">
        <v>355</v>
      </c>
      <c r="R5472" s="177" t="s">
        <v>600</v>
      </c>
      <c r="S5472" s="177" t="s">
        <v>601</v>
      </c>
      <c r="T5472" s="177" t="s">
        <v>512</v>
      </c>
      <c r="U5472" s="177" t="s">
        <v>712</v>
      </c>
      <c r="V5472" s="177" t="s">
        <v>6531</v>
      </c>
      <c r="W5472" s="177" t="s">
        <v>569</v>
      </c>
      <c r="X5472" s="177" t="s">
        <v>943</v>
      </c>
      <c r="Y5472" s="177" t="s">
        <v>674</v>
      </c>
      <c r="Z5472" s="177" t="s">
        <v>712</v>
      </c>
      <c r="AA5472" s="177" t="s">
        <v>1416</v>
      </c>
      <c r="AB5472" s="177" t="s">
        <v>751</v>
      </c>
      <c r="AQ5472" s="177" t="s">
        <v>1530</v>
      </c>
      <c r="AT5472" s="177"/>
      <c r="AU5472" s="177"/>
      <c r="AV5472" s="177"/>
      <c r="AW5472" s="177"/>
    </row>
    <row r="5473" spans="1:49">
      <c r="A5473" s="170" t="s">
        <v>21124</v>
      </c>
      <c r="B5473" s="177" t="s">
        <v>21125</v>
      </c>
      <c r="D5473" s="177" t="s">
        <v>508</v>
      </c>
      <c r="E5473" s="177" t="s">
        <v>1269</v>
      </c>
      <c r="F5473" s="177" t="s">
        <v>21191</v>
      </c>
      <c r="I5473" s="183" t="s">
        <v>2334</v>
      </c>
      <c r="J5473" s="181" t="s">
        <v>21127</v>
      </c>
      <c r="K5473" s="181" t="s">
        <v>21127</v>
      </c>
      <c r="L5473" s="177" t="s">
        <v>550</v>
      </c>
      <c r="M5473" s="183" t="s">
        <v>21128</v>
      </c>
      <c r="N5473" s="183" t="s">
        <v>21128</v>
      </c>
      <c r="O5473" s="177" t="s">
        <v>195</v>
      </c>
      <c r="P5473" s="177" t="s">
        <v>552</v>
      </c>
      <c r="Q5473" s="177" t="s">
        <v>295</v>
      </c>
      <c r="R5473" s="177" t="s">
        <v>600</v>
      </c>
      <c r="S5473" s="177" t="s">
        <v>601</v>
      </c>
      <c r="T5473" s="177" t="s">
        <v>512</v>
      </c>
      <c r="U5473" s="177" t="s">
        <v>712</v>
      </c>
      <c r="V5473" s="177" t="s">
        <v>772</v>
      </c>
      <c r="X5473" s="177" t="s">
        <v>943</v>
      </c>
      <c r="Y5473" s="177" t="s">
        <v>674</v>
      </c>
      <c r="Z5473" s="177" t="s">
        <v>712</v>
      </c>
      <c r="AA5473" s="177" t="s">
        <v>1011</v>
      </c>
      <c r="AQ5473" s="177" t="s">
        <v>1530</v>
      </c>
      <c r="AT5473" s="177"/>
      <c r="AU5473" s="177"/>
      <c r="AV5473" s="177"/>
      <c r="AW5473" s="177"/>
    </row>
    <row r="5474" spans="1:49">
      <c r="A5474" s="170" t="s">
        <v>21124</v>
      </c>
      <c r="B5474" s="177" t="s">
        <v>21125</v>
      </c>
      <c r="D5474" s="177" t="s">
        <v>508</v>
      </c>
      <c r="E5474" s="177" t="s">
        <v>2745</v>
      </c>
      <c r="F5474" s="177" t="s">
        <v>21192</v>
      </c>
      <c r="I5474" s="183" t="s">
        <v>2334</v>
      </c>
      <c r="J5474" s="181" t="s">
        <v>21127</v>
      </c>
      <c r="K5474" s="181" t="s">
        <v>21127</v>
      </c>
      <c r="L5474" s="177" t="s">
        <v>550</v>
      </c>
      <c r="M5474" s="183" t="s">
        <v>21128</v>
      </c>
      <c r="N5474" s="183" t="s">
        <v>21128</v>
      </c>
      <c r="O5474" s="177" t="s">
        <v>195</v>
      </c>
      <c r="P5474" s="177" t="s">
        <v>552</v>
      </c>
      <c r="Q5474" s="177" t="s">
        <v>1115</v>
      </c>
      <c r="R5474" s="177" t="s">
        <v>600</v>
      </c>
      <c r="S5474" s="177" t="s">
        <v>601</v>
      </c>
      <c r="T5474" s="177" t="s">
        <v>512</v>
      </c>
      <c r="U5474" s="177" t="s">
        <v>579</v>
      </c>
      <c r="V5474" s="177" t="s">
        <v>889</v>
      </c>
      <c r="W5474" s="177" t="s">
        <v>618</v>
      </c>
      <c r="X5474" s="177" t="s">
        <v>943</v>
      </c>
      <c r="Y5474" s="177" t="s">
        <v>674</v>
      </c>
      <c r="Z5474" s="177" t="s">
        <v>579</v>
      </c>
      <c r="AA5474" s="177" t="s">
        <v>892</v>
      </c>
      <c r="AB5474" s="177" t="s">
        <v>8650</v>
      </c>
      <c r="AQ5474" s="177" t="s">
        <v>1530</v>
      </c>
      <c r="AT5474" s="177"/>
      <c r="AU5474" s="177"/>
      <c r="AV5474" s="177"/>
      <c r="AW5474" s="177"/>
    </row>
    <row r="5475" spans="1:49">
      <c r="A5475" s="170" t="s">
        <v>21124</v>
      </c>
      <c r="B5475" s="177" t="s">
        <v>21125</v>
      </c>
      <c r="D5475" s="177" t="s">
        <v>508</v>
      </c>
      <c r="E5475" s="177" t="s">
        <v>1296</v>
      </c>
      <c r="F5475" s="177" t="s">
        <v>21193</v>
      </c>
      <c r="I5475" s="183" t="s">
        <v>2334</v>
      </c>
      <c r="J5475" s="181" t="s">
        <v>21127</v>
      </c>
      <c r="K5475" s="181" t="s">
        <v>21127</v>
      </c>
      <c r="L5475" s="177" t="s">
        <v>550</v>
      </c>
      <c r="M5475" s="183" t="s">
        <v>21128</v>
      </c>
      <c r="N5475" s="183" t="s">
        <v>21128</v>
      </c>
      <c r="O5475" s="177" t="s">
        <v>195</v>
      </c>
      <c r="P5475" s="177" t="s">
        <v>887</v>
      </c>
      <c r="Q5475" s="177" t="s">
        <v>1115</v>
      </c>
      <c r="R5475" s="177" t="s">
        <v>600</v>
      </c>
      <c r="S5475" s="177" t="s">
        <v>601</v>
      </c>
      <c r="T5475" s="177" t="s">
        <v>512</v>
      </c>
      <c r="U5475" s="177" t="s">
        <v>646</v>
      </c>
      <c r="V5475" s="177" t="s">
        <v>2024</v>
      </c>
      <c r="X5475" s="177" t="s">
        <v>943</v>
      </c>
      <c r="Y5475" s="177" t="s">
        <v>674</v>
      </c>
      <c r="Z5475" s="177" t="s">
        <v>646</v>
      </c>
      <c r="AA5475" s="177" t="s">
        <v>1084</v>
      </c>
      <c r="AQ5475" s="177" t="s">
        <v>1530</v>
      </c>
      <c r="AT5475" s="177"/>
      <c r="AU5475" s="177"/>
      <c r="AV5475" s="177"/>
      <c r="AW5475" s="177"/>
    </row>
    <row r="5476" spans="1:49">
      <c r="A5476" s="170" t="s">
        <v>21124</v>
      </c>
      <c r="B5476" s="177" t="s">
        <v>21125</v>
      </c>
      <c r="D5476" s="177" t="s">
        <v>508</v>
      </c>
      <c r="E5476" s="177" t="s">
        <v>1305</v>
      </c>
      <c r="F5476" s="177" t="s">
        <v>21194</v>
      </c>
      <c r="I5476" s="183" t="s">
        <v>2334</v>
      </c>
      <c r="J5476" s="181" t="s">
        <v>21127</v>
      </c>
      <c r="K5476" s="181" t="s">
        <v>21127</v>
      </c>
      <c r="L5476" s="177" t="s">
        <v>550</v>
      </c>
      <c r="M5476" s="183" t="s">
        <v>21128</v>
      </c>
      <c r="N5476" s="183" t="s">
        <v>21128</v>
      </c>
      <c r="O5476" s="177" t="s">
        <v>280</v>
      </c>
      <c r="Q5476" s="183"/>
      <c r="R5476" s="177" t="s">
        <v>700</v>
      </c>
      <c r="S5476" s="177" t="s">
        <v>701</v>
      </c>
      <c r="T5476" s="177" t="s">
        <v>512</v>
      </c>
      <c r="U5476" s="177" t="s">
        <v>646</v>
      </c>
      <c r="AQ5476" s="177" t="s">
        <v>769</v>
      </c>
      <c r="AT5476" s="177"/>
      <c r="AU5476" s="177"/>
      <c r="AV5476" s="177"/>
      <c r="AW5476" s="177"/>
    </row>
    <row r="5477" spans="1:49">
      <c r="A5477" s="170" t="s">
        <v>21124</v>
      </c>
      <c r="B5477" s="177" t="s">
        <v>21125</v>
      </c>
      <c r="D5477" s="177" t="s">
        <v>508</v>
      </c>
      <c r="E5477" s="177" t="s">
        <v>2757</v>
      </c>
      <c r="F5477" s="177" t="s">
        <v>21195</v>
      </c>
      <c r="I5477" s="183" t="s">
        <v>2334</v>
      </c>
      <c r="J5477" s="181" t="s">
        <v>21127</v>
      </c>
      <c r="K5477" s="181" t="s">
        <v>21127</v>
      </c>
      <c r="L5477" s="177" t="s">
        <v>550</v>
      </c>
      <c r="M5477" s="183" t="s">
        <v>21128</v>
      </c>
      <c r="N5477" s="183" t="s">
        <v>21128</v>
      </c>
      <c r="O5477" s="177" t="s">
        <v>195</v>
      </c>
      <c r="P5477" s="177" t="s">
        <v>552</v>
      </c>
      <c r="Q5477" s="177" t="s">
        <v>255</v>
      </c>
      <c r="R5477" s="177" t="s">
        <v>600</v>
      </c>
      <c r="S5477" s="177" t="s">
        <v>601</v>
      </c>
      <c r="T5477" s="177" t="s">
        <v>512</v>
      </c>
      <c r="U5477" s="177" t="s">
        <v>712</v>
      </c>
      <c r="V5477" s="177" t="s">
        <v>3553</v>
      </c>
      <c r="X5477" s="177" t="s">
        <v>943</v>
      </c>
      <c r="Y5477" s="177" t="s">
        <v>674</v>
      </c>
      <c r="Z5477" s="177" t="s">
        <v>712</v>
      </c>
      <c r="AA5477" s="177" t="s">
        <v>3554</v>
      </c>
      <c r="AB5477" s="177" t="s">
        <v>21196</v>
      </c>
      <c r="AQ5477" s="177" t="s">
        <v>21186</v>
      </c>
      <c r="AT5477" s="177"/>
      <c r="AU5477" s="177"/>
      <c r="AV5477" s="177"/>
      <c r="AW5477" s="177"/>
    </row>
    <row r="5478" spans="1:49">
      <c r="A5478" s="170" t="s">
        <v>21124</v>
      </c>
      <c r="B5478" s="177" t="s">
        <v>21125</v>
      </c>
      <c r="D5478" s="177" t="s">
        <v>508</v>
      </c>
      <c r="E5478" s="177" t="s">
        <v>1320</v>
      </c>
      <c r="F5478" s="177" t="s">
        <v>21197</v>
      </c>
      <c r="I5478" s="183" t="s">
        <v>2334</v>
      </c>
      <c r="J5478" s="181" t="s">
        <v>21127</v>
      </c>
      <c r="K5478" s="181" t="s">
        <v>21127</v>
      </c>
      <c r="L5478" s="177" t="s">
        <v>550</v>
      </c>
      <c r="M5478" s="183" t="s">
        <v>21128</v>
      </c>
      <c r="N5478" s="183" t="s">
        <v>21128</v>
      </c>
      <c r="O5478" s="177" t="s">
        <v>195</v>
      </c>
      <c r="P5478" s="177" t="s">
        <v>1162</v>
      </c>
      <c r="Q5478" s="177" t="s">
        <v>8689</v>
      </c>
      <c r="R5478" s="177" t="s">
        <v>600</v>
      </c>
      <c r="S5478" s="177" t="s">
        <v>601</v>
      </c>
      <c r="T5478" s="177" t="s">
        <v>512</v>
      </c>
      <c r="U5478" s="177" t="s">
        <v>739</v>
      </c>
      <c r="V5478" s="177" t="s">
        <v>1681</v>
      </c>
      <c r="X5478" s="177" t="s">
        <v>943</v>
      </c>
      <c r="Y5478" s="177" t="s">
        <v>674</v>
      </c>
      <c r="Z5478" s="177" t="s">
        <v>739</v>
      </c>
      <c r="AA5478" s="177" t="s">
        <v>1078</v>
      </c>
      <c r="AQ5478" s="177" t="s">
        <v>1530</v>
      </c>
      <c r="AT5478" s="177"/>
      <c r="AU5478" s="177"/>
      <c r="AV5478" s="177"/>
      <c r="AW5478" s="177"/>
    </row>
    <row r="5479" spans="1:49">
      <c r="A5479" s="170" t="s">
        <v>21124</v>
      </c>
      <c r="B5479" s="177" t="s">
        <v>21125</v>
      </c>
      <c r="D5479" s="177" t="s">
        <v>508</v>
      </c>
      <c r="E5479" s="177" t="s">
        <v>1334</v>
      </c>
      <c r="F5479" s="177" t="s">
        <v>21198</v>
      </c>
      <c r="I5479" s="183" t="s">
        <v>2334</v>
      </c>
      <c r="J5479" s="181" t="s">
        <v>21127</v>
      </c>
      <c r="K5479" s="181" t="s">
        <v>21127</v>
      </c>
      <c r="L5479" s="177" t="s">
        <v>550</v>
      </c>
      <c r="M5479" s="183" t="s">
        <v>21128</v>
      </c>
      <c r="N5479" s="183" t="s">
        <v>21128</v>
      </c>
      <c r="O5479" s="177" t="s">
        <v>195</v>
      </c>
      <c r="P5479" s="177" t="s">
        <v>1604</v>
      </c>
      <c r="Q5479" s="177" t="s">
        <v>21199</v>
      </c>
      <c r="R5479" s="177" t="s">
        <v>600</v>
      </c>
      <c r="S5479" s="177" t="s">
        <v>601</v>
      </c>
      <c r="T5479" s="177" t="s">
        <v>512</v>
      </c>
      <c r="U5479" s="177" t="s">
        <v>739</v>
      </c>
      <c r="V5479" s="177" t="s">
        <v>6771</v>
      </c>
      <c r="W5479" s="177" t="s">
        <v>1484</v>
      </c>
      <c r="X5479" s="177" t="s">
        <v>943</v>
      </c>
      <c r="Y5479" s="177" t="s">
        <v>674</v>
      </c>
      <c r="Z5479" s="177" t="s">
        <v>739</v>
      </c>
      <c r="AA5479" s="177" t="s">
        <v>6772</v>
      </c>
      <c r="AB5479" s="170" t="s">
        <v>21200</v>
      </c>
      <c r="AQ5479" s="177" t="s">
        <v>1530</v>
      </c>
      <c r="AT5479" s="177"/>
      <c r="AU5479" s="177"/>
      <c r="AV5479" s="177"/>
      <c r="AW5479" s="177"/>
    </row>
    <row r="5480" spans="1:49">
      <c r="A5480" s="170" t="s">
        <v>21124</v>
      </c>
      <c r="B5480" s="177" t="s">
        <v>21125</v>
      </c>
      <c r="D5480" s="177" t="s">
        <v>508</v>
      </c>
      <c r="E5480" s="177" t="s">
        <v>2781</v>
      </c>
      <c r="F5480" s="177" t="s">
        <v>21201</v>
      </c>
      <c r="I5480" s="183" t="s">
        <v>2334</v>
      </c>
      <c r="J5480" s="181" t="s">
        <v>21127</v>
      </c>
      <c r="K5480" s="181" t="s">
        <v>21127</v>
      </c>
      <c r="L5480" s="177" t="s">
        <v>550</v>
      </c>
      <c r="M5480" s="183" t="s">
        <v>21128</v>
      </c>
      <c r="N5480" s="183" t="s">
        <v>21128</v>
      </c>
      <c r="O5480" s="177" t="s">
        <v>195</v>
      </c>
      <c r="P5480" s="177" t="s">
        <v>552</v>
      </c>
      <c r="Q5480" s="177" t="s">
        <v>1148</v>
      </c>
      <c r="R5480" s="177" t="s">
        <v>600</v>
      </c>
      <c r="S5480" s="177" t="s">
        <v>601</v>
      </c>
      <c r="T5480" s="177" t="s">
        <v>512</v>
      </c>
      <c r="U5480" s="177" t="s">
        <v>646</v>
      </c>
      <c r="V5480" s="177" t="s">
        <v>1893</v>
      </c>
      <c r="X5480" s="177" t="s">
        <v>734</v>
      </c>
      <c r="Y5480" s="177" t="s">
        <v>735</v>
      </c>
      <c r="Z5480" s="177" t="s">
        <v>2111</v>
      </c>
      <c r="AA5480" s="177" t="s">
        <v>21202</v>
      </c>
      <c r="AQ5480" s="177" t="s">
        <v>1530</v>
      </c>
      <c r="AT5480" s="177"/>
      <c r="AU5480" s="177"/>
      <c r="AV5480" s="177"/>
      <c r="AW5480" s="177"/>
    </row>
    <row r="5481" spans="1:49">
      <c r="A5481" s="170" t="s">
        <v>21124</v>
      </c>
      <c r="B5481" s="177" t="s">
        <v>21125</v>
      </c>
      <c r="D5481" s="177" t="s">
        <v>508</v>
      </c>
      <c r="E5481" s="177" t="s">
        <v>2786</v>
      </c>
      <c r="F5481" s="177" t="s">
        <v>21203</v>
      </c>
      <c r="I5481" s="183" t="s">
        <v>2334</v>
      </c>
      <c r="J5481" s="181" t="s">
        <v>21127</v>
      </c>
      <c r="K5481" s="181" t="s">
        <v>21127</v>
      </c>
      <c r="L5481" s="177" t="s">
        <v>550</v>
      </c>
      <c r="M5481" s="183" t="s">
        <v>21128</v>
      </c>
      <c r="N5481" s="183" t="s">
        <v>21128</v>
      </c>
      <c r="O5481" s="177" t="s">
        <v>280</v>
      </c>
      <c r="Q5481" s="183"/>
      <c r="R5481" s="177" t="s">
        <v>700</v>
      </c>
      <c r="S5481" s="177" t="s">
        <v>701</v>
      </c>
      <c r="T5481" s="177" t="s">
        <v>512</v>
      </c>
      <c r="U5481" s="177" t="s">
        <v>646</v>
      </c>
      <c r="AQ5481" s="177" t="s">
        <v>769</v>
      </c>
      <c r="AT5481" s="177"/>
      <c r="AU5481" s="177"/>
      <c r="AV5481" s="177"/>
      <c r="AW5481" s="177"/>
    </row>
    <row r="5482" spans="1:49">
      <c r="A5482" s="170" t="s">
        <v>21124</v>
      </c>
      <c r="B5482" s="177" t="s">
        <v>21125</v>
      </c>
      <c r="D5482" s="177" t="s">
        <v>508</v>
      </c>
      <c r="E5482" s="177" t="s">
        <v>2793</v>
      </c>
      <c r="F5482" s="177" t="s">
        <v>21204</v>
      </c>
      <c r="I5482" s="183" t="s">
        <v>2334</v>
      </c>
      <c r="J5482" s="181" t="s">
        <v>21127</v>
      </c>
      <c r="K5482" s="181" t="s">
        <v>21127</v>
      </c>
      <c r="L5482" s="177" t="s">
        <v>550</v>
      </c>
      <c r="M5482" s="183" t="s">
        <v>21128</v>
      </c>
      <c r="N5482" s="183" t="s">
        <v>21128</v>
      </c>
      <c r="O5482" s="177" t="s">
        <v>195</v>
      </c>
      <c r="P5482" s="177" t="s">
        <v>1023</v>
      </c>
      <c r="R5482" s="177" t="s">
        <v>600</v>
      </c>
      <c r="S5482" s="177" t="s">
        <v>601</v>
      </c>
      <c r="T5482" s="177" t="s">
        <v>512</v>
      </c>
      <c r="U5482" s="177" t="s">
        <v>739</v>
      </c>
      <c r="V5482" s="177" t="s">
        <v>1169</v>
      </c>
      <c r="X5482" s="177" t="s">
        <v>943</v>
      </c>
      <c r="Y5482" s="177" t="s">
        <v>674</v>
      </c>
      <c r="Z5482" s="177" t="s">
        <v>739</v>
      </c>
      <c r="AA5482" s="177" t="s">
        <v>1882</v>
      </c>
      <c r="AQ5482" s="177" t="s">
        <v>1530</v>
      </c>
      <c r="AT5482" s="177"/>
      <c r="AU5482" s="177"/>
      <c r="AV5482" s="177"/>
      <c r="AW5482" s="177"/>
    </row>
    <row r="5483" spans="1:49">
      <c r="A5483" s="170" t="s">
        <v>21124</v>
      </c>
      <c r="B5483" s="177" t="s">
        <v>21125</v>
      </c>
      <c r="D5483" s="177" t="s">
        <v>508</v>
      </c>
      <c r="E5483" s="177" t="s">
        <v>2796</v>
      </c>
      <c r="F5483" s="177" t="s">
        <v>21205</v>
      </c>
      <c r="I5483" s="183" t="s">
        <v>2334</v>
      </c>
      <c r="J5483" s="181" t="s">
        <v>21127</v>
      </c>
      <c r="K5483" s="181" t="s">
        <v>21127</v>
      </c>
      <c r="L5483" s="177" t="s">
        <v>550</v>
      </c>
      <c r="M5483" s="183" t="s">
        <v>21128</v>
      </c>
      <c r="N5483" s="183" t="s">
        <v>21128</v>
      </c>
      <c r="O5483" s="177" t="s">
        <v>195</v>
      </c>
      <c r="P5483" s="177" t="s">
        <v>1023</v>
      </c>
      <c r="R5483" s="177" t="s">
        <v>600</v>
      </c>
      <c r="S5483" s="177" t="s">
        <v>601</v>
      </c>
      <c r="T5483" s="177" t="s">
        <v>512</v>
      </c>
      <c r="U5483" s="177" t="s">
        <v>739</v>
      </c>
      <c r="V5483" s="177" t="s">
        <v>2374</v>
      </c>
      <c r="X5483" s="177" t="s">
        <v>943</v>
      </c>
      <c r="Y5483" s="177" t="s">
        <v>674</v>
      </c>
      <c r="Z5483" s="177" t="s">
        <v>739</v>
      </c>
      <c r="AA5483" s="177" t="s">
        <v>2375</v>
      </c>
      <c r="AQ5483" s="177" t="s">
        <v>1530</v>
      </c>
      <c r="AT5483" s="177"/>
      <c r="AU5483" s="177"/>
      <c r="AV5483" s="177"/>
      <c r="AW5483" s="177"/>
    </row>
    <row r="5484" spans="1:49">
      <c r="A5484" s="170" t="s">
        <v>21124</v>
      </c>
      <c r="B5484" s="177" t="s">
        <v>21125</v>
      </c>
      <c r="D5484" s="177" t="s">
        <v>508</v>
      </c>
      <c r="E5484" s="177" t="s">
        <v>2799</v>
      </c>
      <c r="F5484" s="177" t="s">
        <v>21206</v>
      </c>
      <c r="I5484" s="183" t="s">
        <v>2334</v>
      </c>
      <c r="J5484" s="181" t="s">
        <v>21127</v>
      </c>
      <c r="K5484" s="181" t="s">
        <v>21127</v>
      </c>
      <c r="L5484" s="177" t="s">
        <v>550</v>
      </c>
      <c r="M5484" s="183" t="s">
        <v>21128</v>
      </c>
      <c r="N5484" s="183" t="s">
        <v>21128</v>
      </c>
      <c r="O5484" s="177" t="s">
        <v>195</v>
      </c>
      <c r="P5484" s="177" t="s">
        <v>1023</v>
      </c>
      <c r="R5484" s="177" t="s">
        <v>600</v>
      </c>
      <c r="S5484" s="177" t="s">
        <v>601</v>
      </c>
      <c r="T5484" s="177" t="s">
        <v>512</v>
      </c>
      <c r="U5484" s="177" t="s">
        <v>739</v>
      </c>
      <c r="V5484" s="177" t="s">
        <v>1757</v>
      </c>
      <c r="W5484" s="177" t="s">
        <v>1195</v>
      </c>
      <c r="X5484" s="177" t="s">
        <v>943</v>
      </c>
      <c r="Y5484" s="177" t="s">
        <v>674</v>
      </c>
      <c r="Z5484" s="177" t="s">
        <v>739</v>
      </c>
      <c r="AA5484" s="177" t="s">
        <v>1185</v>
      </c>
      <c r="AB5484" s="170" t="s">
        <v>8710</v>
      </c>
      <c r="AQ5484" s="177" t="s">
        <v>1530</v>
      </c>
      <c r="AT5484" s="177"/>
      <c r="AU5484" s="177"/>
      <c r="AV5484" s="177"/>
      <c r="AW5484" s="177"/>
    </row>
    <row r="5485" spans="1:49">
      <c r="A5485" s="170" t="s">
        <v>21124</v>
      </c>
      <c r="B5485" s="177" t="s">
        <v>21125</v>
      </c>
      <c r="D5485" s="177" t="s">
        <v>508</v>
      </c>
      <c r="E5485" s="177" t="s">
        <v>1342</v>
      </c>
      <c r="F5485" s="177" t="s">
        <v>21207</v>
      </c>
      <c r="I5485" s="183" t="s">
        <v>2334</v>
      </c>
      <c r="J5485" s="181" t="s">
        <v>21127</v>
      </c>
      <c r="K5485" s="181" t="s">
        <v>21127</v>
      </c>
      <c r="L5485" s="177" t="s">
        <v>550</v>
      </c>
      <c r="M5485" s="183" t="s">
        <v>21128</v>
      </c>
      <c r="N5485" s="183" t="s">
        <v>21128</v>
      </c>
      <c r="O5485" s="177" t="s">
        <v>195</v>
      </c>
      <c r="P5485" s="177" t="s">
        <v>1023</v>
      </c>
      <c r="R5485" s="177" t="s">
        <v>600</v>
      </c>
      <c r="S5485" s="177" t="s">
        <v>601</v>
      </c>
      <c r="T5485" s="177" t="s">
        <v>512</v>
      </c>
      <c r="U5485" s="177" t="s">
        <v>739</v>
      </c>
      <c r="V5485" s="177" t="s">
        <v>1169</v>
      </c>
      <c r="X5485" s="177" t="s">
        <v>943</v>
      </c>
      <c r="Y5485" s="177" t="s">
        <v>674</v>
      </c>
      <c r="Z5485" s="177" t="s">
        <v>739</v>
      </c>
      <c r="AA5485" s="177" t="s">
        <v>1882</v>
      </c>
      <c r="AQ5485" s="177" t="s">
        <v>1530</v>
      </c>
      <c r="AT5485" s="177"/>
      <c r="AU5485" s="177"/>
      <c r="AV5485" s="177"/>
      <c r="AW5485" s="177"/>
    </row>
    <row r="5486" spans="1:49">
      <c r="A5486" s="170" t="s">
        <v>21124</v>
      </c>
      <c r="B5486" s="177" t="s">
        <v>21125</v>
      </c>
      <c r="D5486" s="177" t="s">
        <v>508</v>
      </c>
      <c r="E5486" s="177" t="s">
        <v>1348</v>
      </c>
      <c r="F5486" s="177" t="s">
        <v>21208</v>
      </c>
      <c r="I5486" s="183" t="s">
        <v>2334</v>
      </c>
      <c r="J5486" s="181" t="s">
        <v>21127</v>
      </c>
      <c r="K5486" s="181" t="s">
        <v>21127</v>
      </c>
      <c r="L5486" s="177" t="s">
        <v>550</v>
      </c>
      <c r="M5486" s="183" t="s">
        <v>21128</v>
      </c>
      <c r="N5486" s="183" t="s">
        <v>21128</v>
      </c>
      <c r="O5486" s="177" t="s">
        <v>195</v>
      </c>
      <c r="P5486" s="177" t="s">
        <v>1023</v>
      </c>
      <c r="R5486" s="177" t="s">
        <v>600</v>
      </c>
      <c r="S5486" s="177" t="s">
        <v>601</v>
      </c>
      <c r="T5486" s="177" t="s">
        <v>512</v>
      </c>
      <c r="U5486" s="177" t="s">
        <v>739</v>
      </c>
      <c r="V5486" s="177" t="s">
        <v>2367</v>
      </c>
      <c r="W5486" s="177" t="s">
        <v>714</v>
      </c>
      <c r="X5486" s="177" t="s">
        <v>943</v>
      </c>
      <c r="Y5486" s="177" t="s">
        <v>674</v>
      </c>
      <c r="Z5486" s="177" t="s">
        <v>739</v>
      </c>
      <c r="AA5486" s="177" t="s">
        <v>1399</v>
      </c>
      <c r="AB5486" s="170" t="s">
        <v>21209</v>
      </c>
      <c r="AQ5486" s="177" t="s">
        <v>1530</v>
      </c>
      <c r="AT5486" s="177"/>
      <c r="AU5486" s="177"/>
      <c r="AV5486" s="177"/>
      <c r="AW5486" s="177"/>
    </row>
    <row r="5487" spans="1:49">
      <c r="A5487" s="170" t="s">
        <v>21124</v>
      </c>
      <c r="B5487" s="177" t="s">
        <v>21125</v>
      </c>
      <c r="D5487" s="177" t="s">
        <v>508</v>
      </c>
      <c r="E5487" s="177" t="s">
        <v>1353</v>
      </c>
      <c r="F5487" s="177" t="s">
        <v>21210</v>
      </c>
      <c r="I5487" s="183" t="s">
        <v>2334</v>
      </c>
      <c r="J5487" s="181" t="s">
        <v>21127</v>
      </c>
      <c r="K5487" s="181" t="s">
        <v>21127</v>
      </c>
      <c r="L5487" s="177" t="s">
        <v>550</v>
      </c>
      <c r="M5487" s="183" t="s">
        <v>21128</v>
      </c>
      <c r="N5487" s="183" t="s">
        <v>21128</v>
      </c>
      <c r="O5487" s="177" t="s">
        <v>195</v>
      </c>
      <c r="P5487" s="177" t="s">
        <v>1023</v>
      </c>
      <c r="R5487" s="177" t="s">
        <v>600</v>
      </c>
      <c r="S5487" s="177" t="s">
        <v>601</v>
      </c>
      <c r="T5487" s="177" t="s">
        <v>512</v>
      </c>
      <c r="U5487" s="177" t="s">
        <v>739</v>
      </c>
      <c r="V5487" s="177" t="s">
        <v>2024</v>
      </c>
      <c r="X5487" s="177" t="s">
        <v>943</v>
      </c>
      <c r="Y5487" s="177" t="s">
        <v>674</v>
      </c>
      <c r="Z5487" s="177" t="s">
        <v>739</v>
      </c>
      <c r="AA5487" s="177" t="s">
        <v>1084</v>
      </c>
      <c r="AB5487" s="170" t="s">
        <v>21211</v>
      </c>
      <c r="AQ5487" s="177" t="s">
        <v>1530</v>
      </c>
      <c r="AT5487" s="177"/>
      <c r="AU5487" s="177"/>
      <c r="AV5487" s="177"/>
      <c r="AW5487" s="177"/>
    </row>
    <row r="5488" spans="1:49">
      <c r="A5488" s="170" t="s">
        <v>21124</v>
      </c>
      <c r="B5488" s="177" t="s">
        <v>21125</v>
      </c>
      <c r="D5488" s="177" t="s">
        <v>508</v>
      </c>
      <c r="E5488" s="177" t="s">
        <v>2816</v>
      </c>
      <c r="F5488" s="177" t="s">
        <v>21212</v>
      </c>
      <c r="I5488" s="183" t="s">
        <v>2334</v>
      </c>
      <c r="J5488" s="181" t="s">
        <v>21127</v>
      </c>
      <c r="K5488" s="181" t="s">
        <v>21127</v>
      </c>
      <c r="L5488" s="177" t="s">
        <v>550</v>
      </c>
      <c r="M5488" s="183" t="s">
        <v>21128</v>
      </c>
      <c r="N5488" s="183" t="s">
        <v>21128</v>
      </c>
      <c r="O5488" s="177" t="s">
        <v>195</v>
      </c>
      <c r="P5488" s="177" t="s">
        <v>1023</v>
      </c>
      <c r="Q5488" s="177" t="s">
        <v>21199</v>
      </c>
      <c r="R5488" s="177" t="s">
        <v>600</v>
      </c>
      <c r="S5488" s="177" t="s">
        <v>601</v>
      </c>
      <c r="T5488" s="177" t="s">
        <v>512</v>
      </c>
      <c r="U5488" s="177" t="s">
        <v>739</v>
      </c>
      <c r="V5488" s="177" t="s">
        <v>2823</v>
      </c>
      <c r="X5488" s="177" t="s">
        <v>943</v>
      </c>
      <c r="Y5488" s="177" t="s">
        <v>674</v>
      </c>
      <c r="Z5488" s="177" t="s">
        <v>739</v>
      </c>
      <c r="AA5488" s="177" t="s">
        <v>1587</v>
      </c>
      <c r="AQ5488" s="177" t="s">
        <v>1530</v>
      </c>
      <c r="AT5488" s="177"/>
      <c r="AU5488" s="177"/>
      <c r="AV5488" s="177"/>
      <c r="AW5488" s="177"/>
    </row>
    <row r="5489" spans="1:50">
      <c r="A5489" s="170" t="s">
        <v>21124</v>
      </c>
      <c r="B5489" s="177" t="s">
        <v>21125</v>
      </c>
      <c r="D5489" s="177" t="s">
        <v>508</v>
      </c>
      <c r="E5489" s="177" t="s">
        <v>1359</v>
      </c>
      <c r="F5489" s="177" t="s">
        <v>21213</v>
      </c>
      <c r="I5489" s="183" t="s">
        <v>2334</v>
      </c>
      <c r="J5489" s="181" t="s">
        <v>21127</v>
      </c>
      <c r="K5489" s="181" t="s">
        <v>21127</v>
      </c>
      <c r="L5489" s="177" t="s">
        <v>21140</v>
      </c>
      <c r="M5489" s="183"/>
      <c r="N5489" s="183" t="s">
        <v>21128</v>
      </c>
      <c r="O5489" s="177" t="s">
        <v>273</v>
      </c>
      <c r="P5489" s="177" t="s">
        <v>2773</v>
      </c>
      <c r="R5489" s="177" t="s">
        <v>876</v>
      </c>
      <c r="S5489" s="177" t="s">
        <v>21214</v>
      </c>
      <c r="T5489" s="177" t="s">
        <v>512</v>
      </c>
      <c r="U5489" s="177" t="s">
        <v>677</v>
      </c>
      <c r="AQ5489" s="177" t="s">
        <v>21142</v>
      </c>
      <c r="AT5489" s="177"/>
      <c r="AU5489" s="177"/>
      <c r="AV5489" s="177"/>
      <c r="AW5489" s="177"/>
    </row>
    <row r="5490" spans="1:50">
      <c r="A5490" s="170" t="s">
        <v>21124</v>
      </c>
      <c r="B5490" s="177" t="s">
        <v>21125</v>
      </c>
      <c r="D5490" s="177" t="s">
        <v>508</v>
      </c>
      <c r="E5490" s="177" t="s">
        <v>1364</v>
      </c>
      <c r="F5490" s="177" t="s">
        <v>21215</v>
      </c>
      <c r="I5490" s="183" t="s">
        <v>2334</v>
      </c>
      <c r="J5490" s="181" t="s">
        <v>21127</v>
      </c>
      <c r="K5490" s="181" t="s">
        <v>21127</v>
      </c>
      <c r="L5490" s="177" t="s">
        <v>21140</v>
      </c>
      <c r="M5490" s="183"/>
      <c r="N5490" s="183" t="s">
        <v>21128</v>
      </c>
      <c r="O5490" s="177" t="s">
        <v>273</v>
      </c>
      <c r="P5490" s="177" t="s">
        <v>2773</v>
      </c>
      <c r="R5490" s="177" t="s">
        <v>876</v>
      </c>
      <c r="S5490" s="177" t="s">
        <v>21141</v>
      </c>
      <c r="T5490" s="177" t="s">
        <v>512</v>
      </c>
      <c r="AQ5490" s="177" t="s">
        <v>21216</v>
      </c>
      <c r="AT5490" s="177"/>
      <c r="AU5490" s="177"/>
      <c r="AV5490" s="177"/>
      <c r="AW5490" s="177"/>
    </row>
    <row r="5491" spans="1:50">
      <c r="A5491" s="170" t="s">
        <v>21124</v>
      </c>
      <c r="B5491" s="177" t="s">
        <v>21125</v>
      </c>
      <c r="D5491" s="177" t="s">
        <v>508</v>
      </c>
      <c r="E5491" s="177" t="s">
        <v>1369</v>
      </c>
      <c r="F5491" s="177" t="s">
        <v>21217</v>
      </c>
      <c r="I5491" s="183" t="s">
        <v>2334</v>
      </c>
      <c r="J5491" s="181" t="s">
        <v>21127</v>
      </c>
      <c r="K5491" s="181" t="s">
        <v>21127</v>
      </c>
      <c r="L5491" s="177" t="s">
        <v>550</v>
      </c>
      <c r="M5491" s="183" t="s">
        <v>21128</v>
      </c>
      <c r="N5491" s="183" t="s">
        <v>21128</v>
      </c>
      <c r="O5491" s="177" t="s">
        <v>195</v>
      </c>
      <c r="P5491" s="177" t="s">
        <v>1023</v>
      </c>
      <c r="Q5491" s="177" t="s">
        <v>1361</v>
      </c>
      <c r="R5491" s="177" t="s">
        <v>600</v>
      </c>
      <c r="S5491" s="177" t="s">
        <v>601</v>
      </c>
      <c r="T5491" s="177" t="s">
        <v>512</v>
      </c>
      <c r="U5491" s="177" t="s">
        <v>739</v>
      </c>
      <c r="V5491" s="177" t="s">
        <v>772</v>
      </c>
      <c r="W5491" s="177" t="s">
        <v>708</v>
      </c>
      <c r="X5491" s="177" t="s">
        <v>943</v>
      </c>
      <c r="Y5491" s="177" t="s">
        <v>674</v>
      </c>
      <c r="Z5491" s="177" t="s">
        <v>739</v>
      </c>
      <c r="AA5491" s="177" t="s">
        <v>1011</v>
      </c>
      <c r="AB5491" s="170" t="s">
        <v>21218</v>
      </c>
      <c r="AQ5491" s="177" t="s">
        <v>1530</v>
      </c>
      <c r="AT5491" s="177"/>
      <c r="AU5491" s="177"/>
      <c r="AV5491" s="177"/>
      <c r="AW5491" s="177"/>
    </row>
    <row r="5492" spans="1:50">
      <c r="A5492" s="170" t="s">
        <v>21124</v>
      </c>
      <c r="B5492" s="177" t="s">
        <v>21125</v>
      </c>
      <c r="D5492" s="177" t="s">
        <v>508</v>
      </c>
      <c r="E5492" s="177" t="s">
        <v>2828</v>
      </c>
      <c r="F5492" s="177" t="s">
        <v>21219</v>
      </c>
      <c r="I5492" s="183" t="s">
        <v>2334</v>
      </c>
      <c r="J5492" s="181" t="s">
        <v>21127</v>
      </c>
      <c r="K5492" s="181" t="s">
        <v>21127</v>
      </c>
      <c r="L5492" s="177" t="s">
        <v>550</v>
      </c>
      <c r="M5492" s="183" t="s">
        <v>21128</v>
      </c>
      <c r="N5492" s="183" t="s">
        <v>21128</v>
      </c>
      <c r="O5492" s="177" t="s">
        <v>195</v>
      </c>
      <c r="P5492" s="177" t="s">
        <v>1023</v>
      </c>
      <c r="Q5492" s="177" t="s">
        <v>1361</v>
      </c>
      <c r="R5492" s="177" t="s">
        <v>600</v>
      </c>
      <c r="S5492" s="177" t="s">
        <v>601</v>
      </c>
      <c r="T5492" s="177" t="s">
        <v>512</v>
      </c>
      <c r="U5492" s="177" t="s">
        <v>739</v>
      </c>
      <c r="V5492" s="177" t="s">
        <v>1336</v>
      </c>
      <c r="W5492" s="177" t="s">
        <v>2465</v>
      </c>
      <c r="X5492" s="177" t="s">
        <v>943</v>
      </c>
      <c r="Y5492" s="177" t="s">
        <v>674</v>
      </c>
      <c r="Z5492" s="177" t="s">
        <v>739</v>
      </c>
      <c r="AA5492" s="177" t="s">
        <v>1404</v>
      </c>
      <c r="AB5492" s="170" t="s">
        <v>21220</v>
      </c>
      <c r="AQ5492" s="177" t="s">
        <v>1530</v>
      </c>
      <c r="AT5492" s="177"/>
      <c r="AU5492" s="177"/>
      <c r="AV5492" s="177"/>
      <c r="AW5492" s="177"/>
    </row>
    <row r="5493" spans="1:50">
      <c r="A5493" s="170" t="s">
        <v>21124</v>
      </c>
      <c r="B5493" s="177" t="s">
        <v>21125</v>
      </c>
      <c r="D5493" s="177" t="s">
        <v>508</v>
      </c>
      <c r="E5493" s="177" t="s">
        <v>21221</v>
      </c>
      <c r="F5493" s="177" t="s">
        <v>21222</v>
      </c>
      <c r="I5493" s="183" t="s">
        <v>2334</v>
      </c>
      <c r="J5493" s="181" t="s">
        <v>21127</v>
      </c>
      <c r="K5493" s="181" t="s">
        <v>21127</v>
      </c>
      <c r="L5493" s="177" t="s">
        <v>550</v>
      </c>
      <c r="M5493" s="183" t="s">
        <v>21128</v>
      </c>
      <c r="N5493" s="183" t="s">
        <v>21128</v>
      </c>
      <c r="O5493" s="177" t="s">
        <v>195</v>
      </c>
      <c r="P5493" s="177" t="s">
        <v>1023</v>
      </c>
      <c r="Q5493" s="177" t="s">
        <v>1361</v>
      </c>
      <c r="R5493" s="177" t="s">
        <v>600</v>
      </c>
      <c r="S5493" s="177" t="s">
        <v>601</v>
      </c>
      <c r="T5493" s="177" t="s">
        <v>512</v>
      </c>
      <c r="U5493" s="177" t="s">
        <v>739</v>
      </c>
      <c r="V5493" s="177" t="s">
        <v>889</v>
      </c>
      <c r="X5493" s="177" t="s">
        <v>943</v>
      </c>
      <c r="Y5493" s="177" t="s">
        <v>674</v>
      </c>
      <c r="Z5493" s="177" t="s">
        <v>739</v>
      </c>
      <c r="AA5493" s="177" t="s">
        <v>892</v>
      </c>
      <c r="AQ5493" s="177" t="s">
        <v>1530</v>
      </c>
      <c r="AT5493" s="177"/>
      <c r="AU5493" s="177"/>
      <c r="AV5493" s="177"/>
      <c r="AW5493" s="177"/>
    </row>
    <row r="5494" spans="1:50">
      <c r="A5494" s="170" t="s">
        <v>21124</v>
      </c>
      <c r="B5494" s="177" t="s">
        <v>21125</v>
      </c>
      <c r="D5494" s="177" t="s">
        <v>508</v>
      </c>
      <c r="E5494" s="177" t="s">
        <v>1374</v>
      </c>
      <c r="F5494" s="177" t="s">
        <v>21223</v>
      </c>
      <c r="I5494" s="183" t="s">
        <v>2334</v>
      </c>
      <c r="J5494" s="181" t="s">
        <v>21127</v>
      </c>
      <c r="K5494" s="181" t="s">
        <v>21127</v>
      </c>
      <c r="L5494" s="177" t="s">
        <v>550</v>
      </c>
      <c r="M5494" s="183" t="s">
        <v>21128</v>
      </c>
      <c r="N5494" s="183" t="s">
        <v>21128</v>
      </c>
      <c r="O5494" s="177" t="s">
        <v>195</v>
      </c>
      <c r="P5494" s="177" t="s">
        <v>552</v>
      </c>
      <c r="Q5494" s="177" t="s">
        <v>515</v>
      </c>
      <c r="R5494" s="177" t="s">
        <v>600</v>
      </c>
      <c r="S5494" s="177" t="s">
        <v>601</v>
      </c>
      <c r="T5494" s="177" t="s">
        <v>512</v>
      </c>
      <c r="U5494" s="177" t="s">
        <v>579</v>
      </c>
      <c r="V5494" s="177" t="s">
        <v>743</v>
      </c>
      <c r="X5494" s="177" t="s">
        <v>943</v>
      </c>
      <c r="Y5494" s="177" t="s">
        <v>674</v>
      </c>
      <c r="Z5494" s="177" t="s">
        <v>579</v>
      </c>
      <c r="AA5494" s="177" t="s">
        <v>744</v>
      </c>
      <c r="AB5494" s="177" t="s">
        <v>16576</v>
      </c>
      <c r="AQ5494" s="177" t="s">
        <v>1530</v>
      </c>
      <c r="AT5494" s="177"/>
      <c r="AU5494" s="177"/>
      <c r="AV5494" s="177"/>
      <c r="AW5494" s="177"/>
    </row>
    <row r="5495" spans="1:50">
      <c r="A5495" s="170" t="s">
        <v>21124</v>
      </c>
      <c r="B5495" s="177" t="s">
        <v>21125</v>
      </c>
      <c r="D5495" s="177" t="s">
        <v>508</v>
      </c>
      <c r="E5495" s="177" t="s">
        <v>1379</v>
      </c>
      <c r="F5495" s="177" t="s">
        <v>21224</v>
      </c>
      <c r="I5495" s="183" t="s">
        <v>2334</v>
      </c>
      <c r="J5495" s="181" t="s">
        <v>21127</v>
      </c>
      <c r="K5495" s="181" t="s">
        <v>21127</v>
      </c>
      <c r="L5495" s="177" t="s">
        <v>550</v>
      </c>
      <c r="M5495" s="183" t="s">
        <v>21128</v>
      </c>
      <c r="N5495" s="183" t="s">
        <v>21128</v>
      </c>
      <c r="O5495" s="177" t="s">
        <v>437</v>
      </c>
      <c r="P5495" s="177" t="s">
        <v>515</v>
      </c>
      <c r="R5495" s="177" t="s">
        <v>516</v>
      </c>
      <c r="S5495" s="177" t="s">
        <v>517</v>
      </c>
      <c r="T5495" s="177" t="s">
        <v>512</v>
      </c>
      <c r="U5495" s="177" t="s">
        <v>666</v>
      </c>
      <c r="V5495" s="177" t="s">
        <v>667</v>
      </c>
      <c r="W5495" s="177" t="s">
        <v>520</v>
      </c>
      <c r="X5495" s="177" t="s">
        <v>677</v>
      </c>
      <c r="AQ5495" s="177" t="s">
        <v>695</v>
      </c>
      <c r="AT5495" s="177"/>
      <c r="AU5495" s="177"/>
      <c r="AV5495" s="177"/>
      <c r="AW5495" s="177"/>
    </row>
    <row r="5496" spans="1:50">
      <c r="A5496" s="170" t="s">
        <v>21124</v>
      </c>
      <c r="B5496" s="177" t="s">
        <v>21125</v>
      </c>
      <c r="D5496" s="177" t="s">
        <v>508</v>
      </c>
      <c r="E5496" s="177" t="s">
        <v>1383</v>
      </c>
      <c r="F5496" s="177" t="s">
        <v>21225</v>
      </c>
      <c r="I5496" s="183" t="s">
        <v>2334</v>
      </c>
      <c r="J5496" s="181" t="s">
        <v>21127</v>
      </c>
      <c r="K5496" s="181" t="s">
        <v>21127</v>
      </c>
      <c r="L5496" s="177" t="s">
        <v>550</v>
      </c>
      <c r="M5496" s="183" t="s">
        <v>21128</v>
      </c>
      <c r="N5496" s="183" t="s">
        <v>21128</v>
      </c>
      <c r="O5496" s="177" t="s">
        <v>195</v>
      </c>
      <c r="P5496" s="177" t="s">
        <v>1023</v>
      </c>
      <c r="Q5496" s="177" t="s">
        <v>4952</v>
      </c>
      <c r="R5496" s="177" t="s">
        <v>600</v>
      </c>
      <c r="S5496" s="177" t="s">
        <v>601</v>
      </c>
      <c r="T5496" s="177" t="s">
        <v>512</v>
      </c>
      <c r="U5496" s="177" t="s">
        <v>702</v>
      </c>
      <c r="V5496" s="177" t="s">
        <v>2374</v>
      </c>
      <c r="X5496" s="177" t="s">
        <v>890</v>
      </c>
      <c r="Y5496" s="177" t="s">
        <v>891</v>
      </c>
      <c r="Z5496" s="177" t="s">
        <v>702</v>
      </c>
      <c r="AA5496" s="177" t="s">
        <v>2375</v>
      </c>
      <c r="AQ5496" s="177" t="s">
        <v>1530</v>
      </c>
      <c r="AT5496" s="177"/>
      <c r="AU5496" s="177"/>
      <c r="AV5496" s="177"/>
      <c r="AW5496" s="177"/>
    </row>
    <row r="5497" spans="1:50">
      <c r="A5497" s="170" t="s">
        <v>21124</v>
      </c>
      <c r="B5497" s="177" t="s">
        <v>21125</v>
      </c>
      <c r="D5497" s="177" t="s">
        <v>508</v>
      </c>
      <c r="E5497" s="177" t="s">
        <v>1388</v>
      </c>
      <c r="F5497" s="177" t="s">
        <v>21226</v>
      </c>
      <c r="I5497" s="183" t="s">
        <v>2334</v>
      </c>
      <c r="J5497" s="181" t="s">
        <v>21127</v>
      </c>
      <c r="K5497" s="181" t="s">
        <v>21127</v>
      </c>
      <c r="L5497" s="177" t="s">
        <v>550</v>
      </c>
      <c r="M5497" s="183" t="s">
        <v>21128</v>
      </c>
      <c r="N5497" s="183" t="s">
        <v>21128</v>
      </c>
      <c r="O5497" s="177" t="s">
        <v>195</v>
      </c>
      <c r="P5497" s="177" t="s">
        <v>552</v>
      </c>
      <c r="Q5497" s="177" t="s">
        <v>355</v>
      </c>
      <c r="R5497" s="177" t="s">
        <v>600</v>
      </c>
      <c r="S5497" s="177" t="s">
        <v>601</v>
      </c>
      <c r="T5497" s="177" t="s">
        <v>512</v>
      </c>
      <c r="U5497" s="177" t="s">
        <v>646</v>
      </c>
      <c r="V5497" s="177" t="s">
        <v>3361</v>
      </c>
      <c r="X5497" s="177" t="s">
        <v>943</v>
      </c>
      <c r="Y5497" s="177" t="s">
        <v>674</v>
      </c>
      <c r="Z5497" s="177" t="s">
        <v>646</v>
      </c>
      <c r="AA5497" s="177" t="s">
        <v>1102</v>
      </c>
      <c r="AB5497" s="177" t="s">
        <v>21227</v>
      </c>
      <c r="AQ5497" s="177" t="s">
        <v>1530</v>
      </c>
      <c r="AT5497" s="177"/>
      <c r="AU5497" s="177"/>
      <c r="AV5497" s="177"/>
      <c r="AW5497" s="177"/>
    </row>
    <row r="5498" spans="1:50">
      <c r="A5498" s="170" t="s">
        <v>21124</v>
      </c>
      <c r="B5498" s="177" t="s">
        <v>21125</v>
      </c>
      <c r="D5498" s="177" t="s">
        <v>508</v>
      </c>
      <c r="E5498" s="177" t="s">
        <v>3777</v>
      </c>
      <c r="F5498" s="177" t="s">
        <v>21228</v>
      </c>
      <c r="I5498" s="183" t="s">
        <v>2334</v>
      </c>
      <c r="J5498" s="181" t="s">
        <v>21127</v>
      </c>
      <c r="K5498" s="181" t="s">
        <v>21127</v>
      </c>
      <c r="L5498" s="177" t="s">
        <v>513</v>
      </c>
      <c r="M5498" s="183"/>
      <c r="N5498" s="183" t="s">
        <v>21128</v>
      </c>
      <c r="O5498" s="177" t="s">
        <v>355</v>
      </c>
      <c r="R5498" s="177" t="s">
        <v>355</v>
      </c>
      <c r="S5498" s="177" t="s">
        <v>646</v>
      </c>
      <c r="T5498" s="177" t="s">
        <v>512</v>
      </c>
      <c r="U5498" s="177" t="s">
        <v>646</v>
      </c>
      <c r="V5498" s="177" t="s">
        <v>805</v>
      </c>
      <c r="AQ5498" s="177" t="s">
        <v>1530</v>
      </c>
      <c r="AT5498" s="177"/>
      <c r="AU5498" s="177"/>
      <c r="AV5498" s="177"/>
      <c r="AW5498" s="177"/>
    </row>
    <row r="5499" spans="1:50">
      <c r="A5499" s="170" t="s">
        <v>21124</v>
      </c>
      <c r="B5499" s="177" t="s">
        <v>21125</v>
      </c>
      <c r="D5499" s="177" t="s">
        <v>508</v>
      </c>
      <c r="F5499" s="177" t="s">
        <v>21229</v>
      </c>
      <c r="G5499" s="177" t="s">
        <v>12461</v>
      </c>
      <c r="H5499" s="177" t="s">
        <v>1115</v>
      </c>
      <c r="I5499" s="177" t="s">
        <v>2334</v>
      </c>
      <c r="J5499" s="178">
        <v>41540</v>
      </c>
      <c r="K5499" s="178">
        <v>41540</v>
      </c>
      <c r="L5499" s="177" t="s">
        <v>901</v>
      </c>
      <c r="M5499" s="177">
        <v>12101021</v>
      </c>
      <c r="N5499" s="177" t="s">
        <v>21128</v>
      </c>
      <c r="O5499" s="177" t="s">
        <v>324</v>
      </c>
      <c r="P5499" s="177" t="s">
        <v>903</v>
      </c>
      <c r="Q5499" s="177" t="s">
        <v>21116</v>
      </c>
      <c r="R5499" s="177" t="s">
        <v>904</v>
      </c>
      <c r="S5499" s="177" t="s">
        <v>905</v>
      </c>
      <c r="T5499" s="177" t="s">
        <v>512</v>
      </c>
      <c r="U5499" s="177" t="s">
        <v>2203</v>
      </c>
      <c r="V5499" s="177" t="s">
        <v>2013</v>
      </c>
      <c r="W5499" s="177" t="s">
        <v>908</v>
      </c>
      <c r="Y5499" s="177" t="s">
        <v>908</v>
      </c>
      <c r="AB5499" s="177" t="s">
        <v>910</v>
      </c>
      <c r="AC5499" s="177">
        <v>2000</v>
      </c>
      <c r="AD5499" s="177" t="s">
        <v>911</v>
      </c>
      <c r="AE5499" s="177">
        <v>915</v>
      </c>
      <c r="AF5499" s="177" t="s">
        <v>912</v>
      </c>
      <c r="AG5499" s="177" t="s">
        <v>908</v>
      </c>
      <c r="AH5499" s="177" t="s">
        <v>2015</v>
      </c>
      <c r="AI5499" s="177" t="s">
        <v>908</v>
      </c>
      <c r="AK5499" s="177" t="s">
        <v>908</v>
      </c>
      <c r="AL5499" s="177">
        <v>480</v>
      </c>
      <c r="AQ5499" s="177"/>
      <c r="AT5499" s="177"/>
      <c r="AU5499" s="177"/>
      <c r="AV5499" s="177"/>
      <c r="AW5499" s="177"/>
    </row>
    <row r="5500" spans="1:50">
      <c r="A5500" s="170" t="s">
        <v>21124</v>
      </c>
      <c r="B5500" s="177" t="s">
        <v>21125</v>
      </c>
      <c r="D5500" s="177" t="s">
        <v>508</v>
      </c>
      <c r="F5500" s="177" t="s">
        <v>21230</v>
      </c>
      <c r="G5500" s="177" t="s">
        <v>12461</v>
      </c>
      <c r="H5500" s="177" t="s">
        <v>1148</v>
      </c>
      <c r="I5500" s="177" t="s">
        <v>2334</v>
      </c>
      <c r="J5500" s="178">
        <v>41540</v>
      </c>
      <c r="K5500" s="178">
        <v>41540</v>
      </c>
      <c r="L5500" s="177" t="s">
        <v>901</v>
      </c>
      <c r="M5500" s="177">
        <v>12101021</v>
      </c>
      <c r="N5500" s="177" t="s">
        <v>21128</v>
      </c>
      <c r="O5500" s="177" t="s">
        <v>324</v>
      </c>
      <c r="P5500" s="177" t="s">
        <v>903</v>
      </c>
      <c r="Q5500" s="177" t="s">
        <v>21231</v>
      </c>
      <c r="R5500" s="177" t="s">
        <v>904</v>
      </c>
      <c r="S5500" s="177" t="s">
        <v>905</v>
      </c>
      <c r="T5500" s="177" t="s">
        <v>512</v>
      </c>
      <c r="U5500" s="177" t="s">
        <v>2203</v>
      </c>
      <c r="V5500" s="177" t="s">
        <v>2013</v>
      </c>
      <c r="W5500" s="177" t="s">
        <v>908</v>
      </c>
      <c r="Y5500" s="177" t="s">
        <v>908</v>
      </c>
      <c r="AB5500" s="177" t="s">
        <v>910</v>
      </c>
      <c r="AC5500" s="177">
        <v>2000</v>
      </c>
      <c r="AD5500" s="177" t="s">
        <v>911</v>
      </c>
      <c r="AE5500" s="177">
        <v>915</v>
      </c>
      <c r="AF5500" s="177" t="s">
        <v>912</v>
      </c>
      <c r="AG5500" s="177" t="s">
        <v>908</v>
      </c>
      <c r="AH5500" s="177" t="s">
        <v>2015</v>
      </c>
      <c r="AI5500" s="177" t="s">
        <v>908</v>
      </c>
      <c r="AK5500" s="177" t="s">
        <v>908</v>
      </c>
      <c r="AL5500" s="177">
        <v>480</v>
      </c>
      <c r="AQ5500" s="177"/>
      <c r="AT5500" s="177"/>
      <c r="AU5500" s="177"/>
      <c r="AV5500" s="177"/>
      <c r="AW5500" s="177"/>
    </row>
    <row r="5501" spans="1:50">
      <c r="A5501" s="170" t="s">
        <v>21124</v>
      </c>
      <c r="B5501" s="177" t="s">
        <v>21125</v>
      </c>
      <c r="D5501" s="177" t="s">
        <v>508</v>
      </c>
      <c r="E5501" s="177" t="s">
        <v>1388</v>
      </c>
      <c r="F5501" s="177" t="s">
        <v>21232</v>
      </c>
      <c r="I5501" s="177" t="s">
        <v>777</v>
      </c>
      <c r="J5501" s="181" t="e">
        <v>#N/A</v>
      </c>
      <c r="K5501" s="178" t="e">
        <v>#N/A</v>
      </c>
      <c r="L5501" s="177" t="s">
        <v>550</v>
      </c>
      <c r="M5501" s="177" t="s">
        <v>21233</v>
      </c>
      <c r="N5501" s="177" t="s">
        <v>21234</v>
      </c>
      <c r="O5501" s="177" t="s">
        <v>280</v>
      </c>
      <c r="R5501" s="177" t="s">
        <v>1013</v>
      </c>
      <c r="S5501" s="177" t="s">
        <v>1014</v>
      </c>
      <c r="U5501" s="177" t="s">
        <v>646</v>
      </c>
      <c r="AQ5501" s="177" t="s">
        <v>769</v>
      </c>
      <c r="AT5501" s="177"/>
      <c r="AU5501" s="177"/>
      <c r="AV5501" s="177"/>
      <c r="AW5501" s="177"/>
    </row>
    <row r="5502" spans="1:50">
      <c r="A5502" s="170" t="s">
        <v>21124</v>
      </c>
      <c r="B5502" s="177" t="s">
        <v>21125</v>
      </c>
      <c r="D5502" s="177" t="s">
        <v>508</v>
      </c>
      <c r="F5502" s="177" t="s">
        <v>21235</v>
      </c>
      <c r="H5502" s="177" t="s">
        <v>1350</v>
      </c>
      <c r="I5502" s="177" t="s">
        <v>777</v>
      </c>
      <c r="J5502" s="178">
        <v>43563</v>
      </c>
      <c r="K5502" s="178">
        <v>43563</v>
      </c>
      <c r="L5502" s="177" t="s">
        <v>901</v>
      </c>
      <c r="M5502" s="177" t="s">
        <v>21236</v>
      </c>
      <c r="N5502" s="177" t="s">
        <v>21237</v>
      </c>
      <c r="O5502" s="177" t="s">
        <v>324</v>
      </c>
      <c r="P5502" s="177" t="s">
        <v>903</v>
      </c>
      <c r="Q5502" s="177" t="s">
        <v>21116</v>
      </c>
      <c r="R5502" s="177" t="s">
        <v>904</v>
      </c>
      <c r="S5502" s="177" t="s">
        <v>905</v>
      </c>
      <c r="T5502" s="177" t="s">
        <v>512</v>
      </c>
      <c r="U5502" s="177" t="s">
        <v>906</v>
      </c>
      <c r="V5502" s="177" t="s">
        <v>907</v>
      </c>
      <c r="W5502" s="177" t="s">
        <v>908</v>
      </c>
      <c r="Y5502" s="177" t="s">
        <v>909</v>
      </c>
      <c r="AB5502" s="177" t="s">
        <v>910</v>
      </c>
      <c r="AC5502" s="177">
        <v>2000</v>
      </c>
      <c r="AD5502" s="177" t="s">
        <v>911</v>
      </c>
      <c r="AE5502" s="177">
        <v>915</v>
      </c>
      <c r="AF5502" s="177" t="s">
        <v>1512</v>
      </c>
      <c r="AG5502" s="177" t="s">
        <v>1513</v>
      </c>
      <c r="AH5502" s="177" t="s">
        <v>913</v>
      </c>
      <c r="AI5502" s="177" t="s">
        <v>913</v>
      </c>
      <c r="AK5502" s="177" t="s">
        <v>982</v>
      </c>
      <c r="AL5502" s="177" t="s">
        <v>915</v>
      </c>
      <c r="AQ5502" s="177"/>
      <c r="AT5502" s="177"/>
      <c r="AU5502" s="177"/>
      <c r="AV5502" s="177"/>
      <c r="AW5502" s="177"/>
    </row>
    <row r="5503" spans="1:50">
      <c r="A5503" s="170" t="s">
        <v>21124</v>
      </c>
      <c r="B5503" s="177" t="s">
        <v>21125</v>
      </c>
      <c r="C5503" s="177" t="s">
        <v>1564</v>
      </c>
      <c r="D5503" s="177" t="s">
        <v>508</v>
      </c>
      <c r="E5503" s="177" t="s">
        <v>685</v>
      </c>
      <c r="F5503" s="177" t="s">
        <v>21238</v>
      </c>
      <c r="H5503" s="177" t="s">
        <v>12423</v>
      </c>
      <c r="I5503" s="177" t="s">
        <v>979</v>
      </c>
      <c r="J5503" s="178">
        <v>44363</v>
      </c>
      <c r="K5503" s="178">
        <v>44363</v>
      </c>
      <c r="L5503" s="177" t="s">
        <v>550</v>
      </c>
      <c r="M5503" s="177" t="s">
        <v>21239</v>
      </c>
      <c r="N5503" s="177" t="s">
        <v>21239</v>
      </c>
      <c r="O5503" s="177" t="s">
        <v>110</v>
      </c>
      <c r="Q5503" s="177" t="s">
        <v>21240</v>
      </c>
      <c r="R5503" s="177" t="s">
        <v>565</v>
      </c>
      <c r="S5503" s="177" t="s">
        <v>921</v>
      </c>
      <c r="U5503" s="177" t="s">
        <v>3317</v>
      </c>
      <c r="V5503" s="177" t="s">
        <v>21241</v>
      </c>
      <c r="W5503" s="177" t="s">
        <v>1904</v>
      </c>
      <c r="AA5503" s="177" t="s">
        <v>1964</v>
      </c>
      <c r="AB5503" s="177" t="s">
        <v>21242</v>
      </c>
      <c r="AC5503" s="177" t="s">
        <v>870</v>
      </c>
      <c r="AG5503" s="177" t="s">
        <v>3244</v>
      </c>
      <c r="AH5503" s="177" t="s">
        <v>21243</v>
      </c>
      <c r="AI5503" s="177" t="s">
        <v>1064</v>
      </c>
      <c r="AM5503" s="177" t="s">
        <v>2233</v>
      </c>
      <c r="AN5503" s="177" t="s">
        <v>21244</v>
      </c>
      <c r="AO5503" s="177" t="s">
        <v>1034</v>
      </c>
      <c r="AP5503" s="177" t="s">
        <v>2267</v>
      </c>
      <c r="AQ5503" s="177"/>
      <c r="AT5503" s="177" t="s">
        <v>21245</v>
      </c>
      <c r="AU5503" s="177" t="s">
        <v>809</v>
      </c>
      <c r="AV5503" s="177" t="s">
        <v>1854</v>
      </c>
      <c r="AW5503" s="177" t="s">
        <v>21246</v>
      </c>
      <c r="AX5503" s="177" t="s">
        <v>559</v>
      </c>
    </row>
    <row r="5504" spans="1:50">
      <c r="A5504" s="170" t="s">
        <v>21124</v>
      </c>
      <c r="B5504" s="177" t="s">
        <v>21125</v>
      </c>
      <c r="D5504" s="177" t="s">
        <v>508</v>
      </c>
      <c r="E5504" s="177" t="s">
        <v>661</v>
      </c>
      <c r="F5504" s="177" t="s">
        <v>21247</v>
      </c>
      <c r="I5504" s="177" t="s">
        <v>979</v>
      </c>
      <c r="J5504" s="181">
        <v>44839</v>
      </c>
      <c r="K5504" s="181">
        <v>44839</v>
      </c>
      <c r="L5504" s="177" t="s">
        <v>550</v>
      </c>
      <c r="M5504" s="177" t="s">
        <v>21248</v>
      </c>
      <c r="N5504" s="177" t="s">
        <v>21248</v>
      </c>
      <c r="O5504" s="177" t="s">
        <v>195</v>
      </c>
      <c r="P5504" s="177" t="s">
        <v>2310</v>
      </c>
      <c r="R5504" s="177" t="s">
        <v>600</v>
      </c>
      <c r="S5504" s="177" t="s">
        <v>601</v>
      </c>
      <c r="T5504" s="177" t="s">
        <v>21249</v>
      </c>
      <c r="U5504" s="177" t="s">
        <v>718</v>
      </c>
      <c r="V5504" s="177" t="s">
        <v>889</v>
      </c>
      <c r="X5504" s="177" t="s">
        <v>673</v>
      </c>
      <c r="Y5504" s="177" t="s">
        <v>674</v>
      </c>
      <c r="Z5504" s="177" t="s">
        <v>718</v>
      </c>
      <c r="AA5504" s="177" t="s">
        <v>892</v>
      </c>
      <c r="AQ5504" s="177" t="s">
        <v>769</v>
      </c>
      <c r="AT5504" s="177"/>
      <c r="AU5504" s="177"/>
      <c r="AV5504" s="177"/>
      <c r="AW5504" s="177"/>
    </row>
    <row r="5505" spans="1:49">
      <c r="A5505" s="170" t="s">
        <v>21124</v>
      </c>
      <c r="B5505" s="177" t="s">
        <v>21125</v>
      </c>
      <c r="D5505" s="177" t="s">
        <v>508</v>
      </c>
      <c r="E5505" s="177" t="s">
        <v>669</v>
      </c>
      <c r="F5505" s="177" t="s">
        <v>21250</v>
      </c>
      <c r="I5505" s="177" t="s">
        <v>979</v>
      </c>
      <c r="J5505" s="181">
        <v>44839</v>
      </c>
      <c r="K5505" s="181">
        <v>44839</v>
      </c>
      <c r="L5505" s="177" t="s">
        <v>550</v>
      </c>
      <c r="M5505" s="177" t="s">
        <v>21248</v>
      </c>
      <c r="N5505" s="177" t="s">
        <v>21248</v>
      </c>
      <c r="O5505" s="177" t="s">
        <v>75</v>
      </c>
      <c r="R5505" s="177" t="s">
        <v>1120</v>
      </c>
      <c r="S5505" s="177" t="s">
        <v>718</v>
      </c>
      <c r="T5505" s="177" t="s">
        <v>617</v>
      </c>
      <c r="U5505" s="177" t="s">
        <v>718</v>
      </c>
      <c r="V5505" s="177" t="s">
        <v>1122</v>
      </c>
      <c r="AQ5505" s="177" t="s">
        <v>769</v>
      </c>
      <c r="AT5505" s="177"/>
      <c r="AU5505" s="177"/>
      <c r="AV5505" s="177"/>
      <c r="AW5505" s="177"/>
    </row>
    <row r="5506" spans="1:49">
      <c r="A5506" s="170" t="s">
        <v>21124</v>
      </c>
      <c r="B5506" s="177" t="s">
        <v>21125</v>
      </c>
      <c r="D5506" s="177" t="s">
        <v>508</v>
      </c>
      <c r="E5506" s="177" t="s">
        <v>685</v>
      </c>
      <c r="F5506" s="177" t="s">
        <v>21251</v>
      </c>
      <c r="I5506" s="177" t="s">
        <v>979</v>
      </c>
      <c r="J5506" s="181">
        <v>44839</v>
      </c>
      <c r="K5506" s="181">
        <v>44839</v>
      </c>
      <c r="L5506" s="177" t="s">
        <v>513</v>
      </c>
      <c r="M5506" s="177" t="s">
        <v>21252</v>
      </c>
      <c r="N5506" s="177" t="s">
        <v>21248</v>
      </c>
      <c r="O5506" s="177" t="s">
        <v>280</v>
      </c>
      <c r="R5506" s="177" t="s">
        <v>700</v>
      </c>
      <c r="S5506" s="177" t="s">
        <v>896</v>
      </c>
      <c r="T5506" s="177" t="s">
        <v>21253</v>
      </c>
      <c r="U5506" s="177" t="s">
        <v>718</v>
      </c>
      <c r="AQ5506" s="177" t="s">
        <v>769</v>
      </c>
      <c r="AT5506" s="177"/>
      <c r="AU5506" s="177"/>
      <c r="AV5506" s="177"/>
      <c r="AW5506" s="177"/>
    </row>
    <row r="5507" spans="1:49">
      <c r="A5507" s="170" t="s">
        <v>21124</v>
      </c>
      <c r="B5507" s="177" t="s">
        <v>21125</v>
      </c>
      <c r="D5507" s="177" t="s">
        <v>508</v>
      </c>
      <c r="E5507" s="177" t="s">
        <v>704</v>
      </c>
      <c r="F5507" s="177" t="s">
        <v>21254</v>
      </c>
      <c r="I5507" s="177" t="s">
        <v>979</v>
      </c>
      <c r="J5507" s="181">
        <v>44839</v>
      </c>
      <c r="K5507" s="181">
        <v>44839</v>
      </c>
      <c r="L5507" s="177" t="s">
        <v>550</v>
      </c>
      <c r="M5507" s="177" t="s">
        <v>21248</v>
      </c>
      <c r="N5507" s="177" t="s">
        <v>21248</v>
      </c>
      <c r="O5507" s="177" t="s">
        <v>195</v>
      </c>
      <c r="P5507" s="177" t="s">
        <v>2310</v>
      </c>
      <c r="R5507" s="177" t="s">
        <v>600</v>
      </c>
      <c r="S5507" s="177" t="s">
        <v>601</v>
      </c>
      <c r="T5507" s="177" t="s">
        <v>21249</v>
      </c>
      <c r="U5507" s="177" t="s">
        <v>718</v>
      </c>
      <c r="V5507" s="177" t="s">
        <v>889</v>
      </c>
      <c r="X5507" s="177" t="s">
        <v>673</v>
      </c>
      <c r="Y5507" s="177" t="s">
        <v>674</v>
      </c>
      <c r="Z5507" s="177" t="s">
        <v>718</v>
      </c>
      <c r="AA5507" s="177" t="s">
        <v>892</v>
      </c>
      <c r="AQ5507" s="177" t="s">
        <v>769</v>
      </c>
      <c r="AT5507" s="177"/>
      <c r="AU5507" s="177"/>
      <c r="AV5507" s="177"/>
      <c r="AW5507" s="177"/>
    </row>
    <row r="5508" spans="1:49">
      <c r="A5508" s="170" t="s">
        <v>21124</v>
      </c>
      <c r="B5508" s="177" t="s">
        <v>21125</v>
      </c>
      <c r="D5508" s="177" t="s">
        <v>508</v>
      </c>
      <c r="E5508" s="177" t="s">
        <v>709</v>
      </c>
      <c r="F5508" s="177" t="s">
        <v>21255</v>
      </c>
      <c r="I5508" s="177" t="s">
        <v>979</v>
      </c>
      <c r="J5508" s="181">
        <v>44839</v>
      </c>
      <c r="K5508" s="181">
        <v>44839</v>
      </c>
      <c r="L5508" s="177" t="s">
        <v>550</v>
      </c>
      <c r="M5508" s="177" t="s">
        <v>21248</v>
      </c>
      <c r="N5508" s="177" t="s">
        <v>21248</v>
      </c>
      <c r="O5508" s="177" t="s">
        <v>75</v>
      </c>
      <c r="R5508" s="177" t="s">
        <v>1120</v>
      </c>
      <c r="S5508" s="177" t="s">
        <v>718</v>
      </c>
      <c r="T5508" s="177" t="s">
        <v>617</v>
      </c>
      <c r="U5508" s="177" t="s">
        <v>718</v>
      </c>
      <c r="V5508" s="177" t="s">
        <v>1122</v>
      </c>
      <c r="AQ5508" s="177" t="s">
        <v>769</v>
      </c>
      <c r="AT5508" s="177"/>
      <c r="AU5508" s="177"/>
      <c r="AV5508" s="177"/>
      <c r="AW5508" s="177"/>
    </row>
    <row r="5509" spans="1:49">
      <c r="A5509" s="170" t="s">
        <v>21124</v>
      </c>
      <c r="B5509" s="177" t="s">
        <v>21125</v>
      </c>
      <c r="D5509" s="177" t="s">
        <v>508</v>
      </c>
      <c r="E5509" s="177" t="s">
        <v>719</v>
      </c>
      <c r="F5509" s="177" t="s">
        <v>21256</v>
      </c>
      <c r="I5509" s="177" t="s">
        <v>979</v>
      </c>
      <c r="J5509" s="181">
        <v>44839</v>
      </c>
      <c r="K5509" s="181">
        <v>44839</v>
      </c>
      <c r="L5509" s="177" t="s">
        <v>513</v>
      </c>
      <c r="M5509" s="177" t="s">
        <v>21252</v>
      </c>
      <c r="N5509" s="177" t="s">
        <v>21248</v>
      </c>
      <c r="O5509" s="177" t="s">
        <v>280</v>
      </c>
      <c r="R5509" s="177" t="s">
        <v>700</v>
      </c>
      <c r="S5509" s="177" t="s">
        <v>896</v>
      </c>
      <c r="T5509" s="177" t="s">
        <v>21253</v>
      </c>
      <c r="U5509" s="177" t="s">
        <v>718</v>
      </c>
      <c r="AQ5509" s="177" t="s">
        <v>769</v>
      </c>
      <c r="AT5509" s="177"/>
      <c r="AU5509" s="177"/>
      <c r="AV5509" s="177"/>
      <c r="AW5509" s="177"/>
    </row>
    <row r="5510" spans="1:49">
      <c r="A5510" s="170" t="s">
        <v>21124</v>
      </c>
      <c r="B5510" s="177" t="s">
        <v>21125</v>
      </c>
      <c r="D5510" s="177" t="s">
        <v>508</v>
      </c>
      <c r="F5510" s="177" t="s">
        <v>21257</v>
      </c>
      <c r="H5510" s="177" t="s">
        <v>1366</v>
      </c>
      <c r="I5510" s="177" t="s">
        <v>1028</v>
      </c>
      <c r="J5510" s="178">
        <v>44839</v>
      </c>
      <c r="K5510" s="178">
        <v>44839</v>
      </c>
      <c r="L5510" s="177" t="s">
        <v>901</v>
      </c>
      <c r="M5510" s="177" t="s">
        <v>21258</v>
      </c>
      <c r="N5510" s="177" t="s">
        <v>21248</v>
      </c>
      <c r="O5510" s="177" t="s">
        <v>324</v>
      </c>
      <c r="P5510" s="177" t="s">
        <v>903</v>
      </c>
      <c r="Q5510" s="177" t="s">
        <v>21259</v>
      </c>
      <c r="R5510" s="177" t="s">
        <v>951</v>
      </c>
      <c r="S5510" s="177" t="s">
        <v>952</v>
      </c>
      <c r="T5510" s="177" t="s">
        <v>512</v>
      </c>
      <c r="U5510" s="177" t="s">
        <v>21260</v>
      </c>
      <c r="V5510" s="177" t="s">
        <v>1136</v>
      </c>
      <c r="W5510" s="177" t="s">
        <v>908</v>
      </c>
      <c r="Y5510" s="177" t="s">
        <v>909</v>
      </c>
      <c r="Z5510" s="177" t="s">
        <v>908</v>
      </c>
      <c r="AA5510" s="177" t="s">
        <v>955</v>
      </c>
      <c r="AB5510" s="177" t="s">
        <v>910</v>
      </c>
      <c r="AC5510" s="177">
        <v>2800</v>
      </c>
      <c r="AD5510" s="177" t="s">
        <v>911</v>
      </c>
      <c r="AE5510" s="177">
        <v>1375</v>
      </c>
      <c r="AF5510" s="177" t="s">
        <v>912</v>
      </c>
      <c r="AG5510" s="177" t="s">
        <v>908</v>
      </c>
      <c r="AH5510" s="177" t="s">
        <v>958</v>
      </c>
      <c r="AI5510" s="177" t="s">
        <v>908</v>
      </c>
      <c r="AJ5510" s="177" t="s">
        <v>7964</v>
      </c>
      <c r="AK5510" s="177" t="s">
        <v>982</v>
      </c>
      <c r="AL5510" s="177" t="s">
        <v>959</v>
      </c>
      <c r="AM5510" s="177" t="s">
        <v>960</v>
      </c>
      <c r="AQ5510" s="177"/>
      <c r="AT5510" s="177"/>
      <c r="AU5510" s="177"/>
      <c r="AV5510" s="177"/>
      <c r="AW5510" s="177"/>
    </row>
    <row r="5511" spans="1:49">
      <c r="A5511" s="170" t="s">
        <v>21124</v>
      </c>
      <c r="B5511" s="177" t="s">
        <v>21125</v>
      </c>
      <c r="D5511" s="177" t="s">
        <v>508</v>
      </c>
      <c r="F5511" s="177" t="s">
        <v>21261</v>
      </c>
      <c r="H5511" s="177" t="s">
        <v>1385</v>
      </c>
      <c r="I5511" s="177" t="s">
        <v>1028</v>
      </c>
      <c r="J5511" s="178">
        <v>44839</v>
      </c>
      <c r="K5511" s="178">
        <v>44839</v>
      </c>
      <c r="L5511" s="177" t="s">
        <v>901</v>
      </c>
      <c r="M5511" s="177" t="s">
        <v>21258</v>
      </c>
      <c r="N5511" s="177" t="s">
        <v>21248</v>
      </c>
      <c r="O5511" s="177" t="s">
        <v>324</v>
      </c>
      <c r="P5511" s="177" t="s">
        <v>903</v>
      </c>
      <c r="Q5511" s="177" t="s">
        <v>21262</v>
      </c>
      <c r="R5511" s="177" t="s">
        <v>951</v>
      </c>
      <c r="S5511" s="177" t="s">
        <v>952</v>
      </c>
      <c r="T5511" s="177" t="s">
        <v>512</v>
      </c>
      <c r="U5511" s="177" t="s">
        <v>21260</v>
      </c>
      <c r="V5511" s="177" t="s">
        <v>1136</v>
      </c>
      <c r="W5511" s="177" t="s">
        <v>908</v>
      </c>
      <c r="Y5511" s="177" t="s">
        <v>909</v>
      </c>
      <c r="Z5511" s="177" t="s">
        <v>908</v>
      </c>
      <c r="AA5511" s="177" t="s">
        <v>955</v>
      </c>
      <c r="AB5511" s="177" t="s">
        <v>910</v>
      </c>
      <c r="AC5511" s="177">
        <v>2800</v>
      </c>
      <c r="AD5511" s="177" t="s">
        <v>911</v>
      </c>
      <c r="AE5511" s="177">
        <v>1375</v>
      </c>
      <c r="AF5511" s="177" t="s">
        <v>912</v>
      </c>
      <c r="AG5511" s="177" t="s">
        <v>908</v>
      </c>
      <c r="AH5511" s="177" t="s">
        <v>958</v>
      </c>
      <c r="AI5511" s="177" t="s">
        <v>908</v>
      </c>
      <c r="AJ5511" s="177" t="s">
        <v>7964</v>
      </c>
      <c r="AK5511" s="177" t="s">
        <v>914</v>
      </c>
      <c r="AL5511" s="177" t="s">
        <v>959</v>
      </c>
      <c r="AM5511" s="177" t="s">
        <v>960</v>
      </c>
      <c r="AQ5511" s="177"/>
      <c r="AT5511" s="177"/>
      <c r="AU5511" s="177"/>
      <c r="AV5511" s="177"/>
      <c r="AW5511" s="177"/>
    </row>
    <row r="5512" spans="1:49">
      <c r="A5512" s="170" t="s">
        <v>21124</v>
      </c>
      <c r="B5512" s="177" t="s">
        <v>21125</v>
      </c>
      <c r="D5512" s="177" t="s">
        <v>508</v>
      </c>
      <c r="E5512" s="177" t="s">
        <v>2799</v>
      </c>
      <c r="F5512" s="177" t="s">
        <v>21263</v>
      </c>
      <c r="G5512" s="177" t="s">
        <v>1350</v>
      </c>
      <c r="H5512" s="177" t="s">
        <v>1500</v>
      </c>
      <c r="I5512" s="177" t="s">
        <v>2271</v>
      </c>
      <c r="J5512" s="181">
        <v>45481</v>
      </c>
      <c r="K5512" s="178">
        <v>45481</v>
      </c>
      <c r="L5512" s="177" t="s">
        <v>550</v>
      </c>
      <c r="M5512" s="177" t="s">
        <v>21264</v>
      </c>
      <c r="N5512" s="177" t="s">
        <v>21264</v>
      </c>
      <c r="O5512" s="177" t="s">
        <v>195</v>
      </c>
      <c r="P5512" s="177" t="s">
        <v>21265</v>
      </c>
      <c r="Q5512" s="177" t="s">
        <v>16194</v>
      </c>
      <c r="R5512" s="177" t="s">
        <v>600</v>
      </c>
      <c r="S5512" s="177" t="s">
        <v>601</v>
      </c>
      <c r="T5512" s="177" t="s">
        <v>21266</v>
      </c>
      <c r="U5512" s="177" t="s">
        <v>718</v>
      </c>
      <c r="V5512" s="177" t="s">
        <v>2024</v>
      </c>
      <c r="AQ5512" s="177" t="s">
        <v>21267</v>
      </c>
      <c r="AT5512" s="177"/>
      <c r="AU5512" s="177"/>
      <c r="AV5512" s="177"/>
      <c r="AW5512" s="177"/>
    </row>
    <row r="5513" spans="1:49">
      <c r="A5513" s="170" t="s">
        <v>21124</v>
      </c>
      <c r="B5513" s="177" t="s">
        <v>21125</v>
      </c>
      <c r="D5513" s="177" t="s">
        <v>508</v>
      </c>
      <c r="E5513" s="177" t="s">
        <v>18559</v>
      </c>
      <c r="F5513" s="177" t="s">
        <v>21268</v>
      </c>
      <c r="G5513" s="177" t="s">
        <v>1350</v>
      </c>
      <c r="H5513" s="177" t="s">
        <v>1500</v>
      </c>
      <c r="I5513" s="177" t="s">
        <v>2271</v>
      </c>
      <c r="J5513" s="181">
        <v>45481</v>
      </c>
      <c r="K5513" s="178">
        <v>45481</v>
      </c>
      <c r="L5513" s="177" t="s">
        <v>550</v>
      </c>
      <c r="M5513" s="177" t="s">
        <v>21264</v>
      </c>
      <c r="N5513" s="177" t="s">
        <v>21264</v>
      </c>
      <c r="O5513" s="177" t="s">
        <v>75</v>
      </c>
      <c r="Q5513" s="177" t="s">
        <v>16194</v>
      </c>
      <c r="R5513" s="177" t="s">
        <v>1120</v>
      </c>
      <c r="S5513" s="177" t="s">
        <v>718</v>
      </c>
      <c r="T5513" s="177" t="s">
        <v>1811</v>
      </c>
      <c r="U5513" s="177" t="s">
        <v>718</v>
      </c>
      <c r="V5513" s="177" t="s">
        <v>1122</v>
      </c>
      <c r="AQ5513" s="177" t="s">
        <v>695</v>
      </c>
      <c r="AT5513" s="177"/>
      <c r="AU5513" s="177"/>
      <c r="AV5513" s="177"/>
      <c r="AW5513" s="177"/>
    </row>
    <row r="5514" spans="1:49">
      <c r="A5514" s="170" t="s">
        <v>21124</v>
      </c>
      <c r="B5514" s="177" t="s">
        <v>21125</v>
      </c>
      <c r="D5514" s="177" t="s">
        <v>508</v>
      </c>
      <c r="E5514" s="177" t="s">
        <v>1342</v>
      </c>
      <c r="F5514" s="177" t="s">
        <v>21269</v>
      </c>
      <c r="G5514" s="177" t="s">
        <v>1350</v>
      </c>
      <c r="H5514" s="177" t="s">
        <v>1500</v>
      </c>
      <c r="I5514" s="177" t="s">
        <v>2271</v>
      </c>
      <c r="J5514" s="181">
        <v>45481</v>
      </c>
      <c r="K5514" s="178">
        <v>45481</v>
      </c>
      <c r="L5514" s="177" t="s">
        <v>901</v>
      </c>
      <c r="M5514" s="177" t="s">
        <v>21270</v>
      </c>
      <c r="N5514" s="177" t="s">
        <v>21264</v>
      </c>
      <c r="O5514" s="177" t="s">
        <v>324</v>
      </c>
      <c r="P5514" s="177" t="s">
        <v>903</v>
      </c>
      <c r="Q5514" s="177" t="s">
        <v>17789</v>
      </c>
      <c r="R5514" s="177" t="s">
        <v>951</v>
      </c>
      <c r="S5514" s="177" t="s">
        <v>952</v>
      </c>
      <c r="T5514" s="177" t="s">
        <v>21271</v>
      </c>
      <c r="U5514" s="177" t="s">
        <v>21272</v>
      </c>
      <c r="V5514" s="177" t="s">
        <v>19724</v>
      </c>
      <c r="W5514" s="177" t="s">
        <v>908</v>
      </c>
      <c r="Y5514" s="177" t="s">
        <v>909</v>
      </c>
      <c r="Z5514" s="177" t="s">
        <v>3037</v>
      </c>
      <c r="AA5514" s="177" t="s">
        <v>955</v>
      </c>
      <c r="AB5514" s="177" t="s">
        <v>956</v>
      </c>
      <c r="AC5514" s="177" t="s">
        <v>718</v>
      </c>
      <c r="AD5514" s="177" t="s">
        <v>957</v>
      </c>
      <c r="AE5514" s="177">
        <v>575</v>
      </c>
      <c r="AF5514" s="177" t="s">
        <v>912</v>
      </c>
      <c r="AG5514" s="177" t="s">
        <v>908</v>
      </c>
      <c r="AH5514" s="177" t="s">
        <v>958</v>
      </c>
      <c r="AJ5514" s="177" t="s">
        <v>7964</v>
      </c>
      <c r="AK5514" s="177" t="s">
        <v>982</v>
      </c>
      <c r="AL5514" s="177" t="s">
        <v>959</v>
      </c>
      <c r="AM5514" s="177" t="s">
        <v>960</v>
      </c>
      <c r="AP5514" s="177" t="s">
        <v>908</v>
      </c>
      <c r="AQ5514" s="177"/>
      <c r="AT5514" s="177">
        <v>1</v>
      </c>
      <c r="AU5514" s="177"/>
      <c r="AV5514" s="177"/>
      <c r="AW5514" s="177"/>
    </row>
    <row r="5515" spans="1:49">
      <c r="A5515" s="170" t="s">
        <v>21124</v>
      </c>
      <c r="B5515" s="177" t="s">
        <v>21125</v>
      </c>
      <c r="D5515" s="177" t="s">
        <v>508</v>
      </c>
      <c r="E5515" s="177" t="s">
        <v>1348</v>
      </c>
      <c r="F5515" s="177" t="s">
        <v>21273</v>
      </c>
      <c r="G5515" s="177" t="s">
        <v>1350</v>
      </c>
      <c r="H5515" s="177" t="s">
        <v>1500</v>
      </c>
      <c r="I5515" s="177" t="s">
        <v>2271</v>
      </c>
      <c r="J5515" s="181">
        <v>45481</v>
      </c>
      <c r="K5515" s="178">
        <v>45481</v>
      </c>
      <c r="L5515" s="177" t="s">
        <v>513</v>
      </c>
      <c r="M5515" s="177" t="s">
        <v>21274</v>
      </c>
      <c r="N5515" s="177" t="s">
        <v>21264</v>
      </c>
      <c r="O5515" s="177" t="s">
        <v>280</v>
      </c>
      <c r="Q5515" s="177" t="s">
        <v>16194</v>
      </c>
      <c r="R5515" s="177" t="s">
        <v>700</v>
      </c>
      <c r="S5515" s="177" t="s">
        <v>896</v>
      </c>
      <c r="AQ5515" s="177" t="s">
        <v>21275</v>
      </c>
      <c r="AT5515" s="177"/>
      <c r="AU5515" s="177"/>
      <c r="AV5515" s="177"/>
      <c r="AW5515" s="177"/>
    </row>
    <row r="5516" spans="1:49">
      <c r="A5516" s="170" t="s">
        <v>21124</v>
      </c>
      <c r="B5516" s="177" t="s">
        <v>21125</v>
      </c>
      <c r="D5516" s="177" t="s">
        <v>508</v>
      </c>
      <c r="E5516" s="177" t="s">
        <v>2816</v>
      </c>
      <c r="F5516" s="177" t="s">
        <v>21276</v>
      </c>
      <c r="G5516" s="177" t="s">
        <v>1350</v>
      </c>
      <c r="H5516" s="177" t="s">
        <v>1500</v>
      </c>
      <c r="I5516" s="177" t="s">
        <v>2271</v>
      </c>
      <c r="J5516" s="181">
        <v>45481</v>
      </c>
      <c r="K5516" s="178">
        <v>45481</v>
      </c>
      <c r="L5516" s="177" t="s">
        <v>550</v>
      </c>
      <c r="M5516" s="177" t="s">
        <v>21264</v>
      </c>
      <c r="N5516" s="177" t="s">
        <v>21264</v>
      </c>
      <c r="O5516" s="177" t="s">
        <v>217</v>
      </c>
      <c r="Q5516" s="177" t="s">
        <v>16194</v>
      </c>
      <c r="R5516" s="177" t="s">
        <v>1766</v>
      </c>
      <c r="S5516" s="177" t="s">
        <v>718</v>
      </c>
      <c r="T5516" s="177" t="s">
        <v>13778</v>
      </c>
      <c r="U5516" s="177" t="s">
        <v>718</v>
      </c>
      <c r="V5516" s="177" t="s">
        <v>7912</v>
      </c>
      <c r="W5516" s="177" t="s">
        <v>8697</v>
      </c>
      <c r="AQ5516" s="177"/>
      <c r="AT5516" s="177"/>
      <c r="AU5516" s="177"/>
      <c r="AV5516" s="177"/>
      <c r="AW5516" s="177"/>
    </row>
    <row r="5517" spans="1:49">
      <c r="A5517" s="170" t="s">
        <v>21124</v>
      </c>
      <c r="B5517" s="177" t="s">
        <v>21125</v>
      </c>
      <c r="D5517" s="177" t="s">
        <v>508</v>
      </c>
      <c r="E5517" s="177" t="s">
        <v>1359</v>
      </c>
      <c r="F5517" s="177" t="s">
        <v>21277</v>
      </c>
      <c r="G5517" s="177" t="s">
        <v>1366</v>
      </c>
      <c r="H5517" s="177" t="s">
        <v>9690</v>
      </c>
      <c r="I5517" s="177" t="s">
        <v>2271</v>
      </c>
      <c r="J5517" s="181">
        <v>45481</v>
      </c>
      <c r="K5517" s="178">
        <v>45481</v>
      </c>
      <c r="L5517" s="177" t="s">
        <v>550</v>
      </c>
      <c r="M5517" s="177" t="s">
        <v>21264</v>
      </c>
      <c r="N5517" s="177" t="s">
        <v>21264</v>
      </c>
      <c r="O5517" s="177" t="s">
        <v>195</v>
      </c>
      <c r="P5517" s="177" t="s">
        <v>21265</v>
      </c>
      <c r="Q5517" s="177" t="s">
        <v>16194</v>
      </c>
      <c r="R5517" s="177" t="s">
        <v>600</v>
      </c>
      <c r="S5517" s="177" t="s">
        <v>601</v>
      </c>
      <c r="T5517" s="177" t="s">
        <v>21266</v>
      </c>
      <c r="U5517" s="177" t="s">
        <v>718</v>
      </c>
      <c r="V5517" s="177" t="s">
        <v>2024</v>
      </c>
      <c r="AQ5517" s="177" t="s">
        <v>21267</v>
      </c>
      <c r="AT5517" s="177"/>
      <c r="AU5517" s="177"/>
      <c r="AV5517" s="177"/>
      <c r="AW5517" s="177"/>
    </row>
    <row r="5518" spans="1:49">
      <c r="A5518" s="170" t="s">
        <v>21124</v>
      </c>
      <c r="B5518" s="177" t="s">
        <v>21125</v>
      </c>
      <c r="D5518" s="177" t="s">
        <v>508</v>
      </c>
      <c r="E5518" s="177" t="s">
        <v>18574</v>
      </c>
      <c r="F5518" s="177" t="s">
        <v>21278</v>
      </c>
      <c r="G5518" s="177" t="s">
        <v>1366</v>
      </c>
      <c r="H5518" s="177" t="s">
        <v>9690</v>
      </c>
      <c r="I5518" s="177" t="s">
        <v>2271</v>
      </c>
      <c r="J5518" s="181">
        <v>45481</v>
      </c>
      <c r="K5518" s="178">
        <v>45481</v>
      </c>
      <c r="L5518" s="177" t="s">
        <v>550</v>
      </c>
      <c r="M5518" s="177" t="s">
        <v>21264</v>
      </c>
      <c r="N5518" s="177" t="s">
        <v>21264</v>
      </c>
      <c r="O5518" s="177" t="s">
        <v>75</v>
      </c>
      <c r="Q5518" s="177" t="s">
        <v>16194</v>
      </c>
      <c r="R5518" s="177" t="s">
        <v>1120</v>
      </c>
      <c r="S5518" s="177" t="s">
        <v>718</v>
      </c>
      <c r="T5518" s="177" t="s">
        <v>1811</v>
      </c>
      <c r="U5518" s="177" t="s">
        <v>718</v>
      </c>
      <c r="V5518" s="177" t="s">
        <v>1122</v>
      </c>
      <c r="AQ5518" s="177" t="s">
        <v>695</v>
      </c>
      <c r="AT5518" s="177"/>
      <c r="AU5518" s="177"/>
      <c r="AV5518" s="177"/>
      <c r="AW5518" s="177"/>
    </row>
    <row r="5519" spans="1:49">
      <c r="A5519" s="170" t="s">
        <v>21124</v>
      </c>
      <c r="B5519" s="177" t="s">
        <v>21125</v>
      </c>
      <c r="D5519" s="177" t="s">
        <v>508</v>
      </c>
      <c r="E5519" s="177" t="s">
        <v>1364</v>
      </c>
      <c r="F5519" s="177" t="s">
        <v>21279</v>
      </c>
      <c r="G5519" s="177" t="s">
        <v>1366</v>
      </c>
      <c r="H5519" s="177" t="s">
        <v>9690</v>
      </c>
      <c r="I5519" s="177" t="s">
        <v>2271</v>
      </c>
      <c r="J5519" s="181">
        <v>45481</v>
      </c>
      <c r="K5519" s="178">
        <v>45481</v>
      </c>
      <c r="L5519" s="177" t="s">
        <v>901</v>
      </c>
      <c r="M5519" s="177" t="s">
        <v>21270</v>
      </c>
      <c r="N5519" s="177" t="s">
        <v>21264</v>
      </c>
      <c r="O5519" s="177" t="s">
        <v>324</v>
      </c>
      <c r="P5519" s="177" t="s">
        <v>903</v>
      </c>
      <c r="Q5519" s="177" t="s">
        <v>17789</v>
      </c>
      <c r="R5519" s="177" t="s">
        <v>951</v>
      </c>
      <c r="S5519" s="177" t="s">
        <v>952</v>
      </c>
      <c r="T5519" s="177" t="s">
        <v>21271</v>
      </c>
      <c r="U5519" s="177" t="s">
        <v>21272</v>
      </c>
      <c r="V5519" s="177" t="s">
        <v>19724</v>
      </c>
      <c r="W5519" s="177" t="s">
        <v>908</v>
      </c>
      <c r="Y5519" s="177" t="s">
        <v>909</v>
      </c>
      <c r="Z5519" s="177" t="s">
        <v>3037</v>
      </c>
      <c r="AA5519" s="177" t="s">
        <v>955</v>
      </c>
      <c r="AB5519" s="177" t="s">
        <v>956</v>
      </c>
      <c r="AC5519" s="177" t="s">
        <v>718</v>
      </c>
      <c r="AD5519" s="177" t="s">
        <v>957</v>
      </c>
      <c r="AE5519" s="177">
        <v>575</v>
      </c>
      <c r="AF5519" s="177" t="s">
        <v>912</v>
      </c>
      <c r="AG5519" s="177" t="s">
        <v>908</v>
      </c>
      <c r="AH5519" s="177" t="s">
        <v>958</v>
      </c>
      <c r="AJ5519" s="177" t="s">
        <v>7964</v>
      </c>
      <c r="AK5519" s="177" t="s">
        <v>982</v>
      </c>
      <c r="AL5519" s="177" t="s">
        <v>959</v>
      </c>
      <c r="AM5519" s="177" t="s">
        <v>960</v>
      </c>
      <c r="AP5519" s="177" t="s">
        <v>908</v>
      </c>
      <c r="AQ5519" s="177"/>
      <c r="AT5519" s="177">
        <v>1</v>
      </c>
      <c r="AU5519" s="177"/>
      <c r="AV5519" s="177"/>
      <c r="AW5519" s="177"/>
    </row>
    <row r="5520" spans="1:49">
      <c r="A5520" s="170" t="s">
        <v>21124</v>
      </c>
      <c r="B5520" s="177" t="s">
        <v>21125</v>
      </c>
      <c r="D5520" s="177" t="s">
        <v>508</v>
      </c>
      <c r="E5520" s="177" t="s">
        <v>1369</v>
      </c>
      <c r="F5520" s="177" t="s">
        <v>21280</v>
      </c>
      <c r="G5520" s="177" t="s">
        <v>1366</v>
      </c>
      <c r="H5520" s="177" t="s">
        <v>9690</v>
      </c>
      <c r="I5520" s="177" t="s">
        <v>2271</v>
      </c>
      <c r="J5520" s="181">
        <v>45481</v>
      </c>
      <c r="K5520" s="178">
        <v>45481</v>
      </c>
      <c r="L5520" s="177" t="s">
        <v>513</v>
      </c>
      <c r="M5520" s="177" t="s">
        <v>21274</v>
      </c>
      <c r="N5520" s="177" t="s">
        <v>21264</v>
      </c>
      <c r="O5520" s="177" t="s">
        <v>280</v>
      </c>
      <c r="Q5520" s="177" t="s">
        <v>16194</v>
      </c>
      <c r="R5520" s="177" t="s">
        <v>700</v>
      </c>
      <c r="S5520" s="177" t="s">
        <v>896</v>
      </c>
      <c r="AQ5520" s="177" t="s">
        <v>21275</v>
      </c>
      <c r="AT5520" s="177"/>
      <c r="AU5520" s="177"/>
      <c r="AV5520" s="177"/>
      <c r="AW5520" s="177"/>
    </row>
    <row r="5521" spans="1:49">
      <c r="A5521" s="170" t="s">
        <v>21124</v>
      </c>
      <c r="B5521" s="177" t="s">
        <v>21125</v>
      </c>
      <c r="D5521" s="177" t="s">
        <v>508</v>
      </c>
      <c r="E5521" s="177" t="s">
        <v>1374</v>
      </c>
      <c r="F5521" s="177" t="s">
        <v>21281</v>
      </c>
      <c r="G5521" s="177" t="s">
        <v>1366</v>
      </c>
      <c r="H5521" s="177" t="s">
        <v>9690</v>
      </c>
      <c r="I5521" s="177" t="s">
        <v>2271</v>
      </c>
      <c r="J5521" s="181">
        <v>45481</v>
      </c>
      <c r="K5521" s="178">
        <v>45481</v>
      </c>
      <c r="L5521" s="177" t="s">
        <v>550</v>
      </c>
      <c r="M5521" s="177" t="s">
        <v>21264</v>
      </c>
      <c r="N5521" s="177" t="s">
        <v>21264</v>
      </c>
      <c r="O5521" s="177" t="s">
        <v>217</v>
      </c>
      <c r="Q5521" s="177" t="s">
        <v>16194</v>
      </c>
      <c r="R5521" s="177" t="s">
        <v>1766</v>
      </c>
      <c r="S5521" s="177" t="s">
        <v>718</v>
      </c>
      <c r="T5521" s="177" t="s">
        <v>13778</v>
      </c>
      <c r="U5521" s="177" t="s">
        <v>718</v>
      </c>
      <c r="V5521" s="177" t="s">
        <v>7912</v>
      </c>
      <c r="W5521" s="177" t="s">
        <v>8697</v>
      </c>
      <c r="AQ5521" s="177"/>
      <c r="AT5521" s="177"/>
      <c r="AU5521" s="177"/>
      <c r="AV5521" s="177"/>
      <c r="AW5521" s="177"/>
    </row>
    <row r="5522" spans="1:49">
      <c r="A5522" s="170" t="s">
        <v>21124</v>
      </c>
      <c r="B5522" s="177" t="s">
        <v>21125</v>
      </c>
      <c r="D5522" s="177" t="s">
        <v>508</v>
      </c>
      <c r="E5522" s="177" t="s">
        <v>1379</v>
      </c>
      <c r="F5522" s="177" t="s">
        <v>21282</v>
      </c>
      <c r="G5522" s="177" t="s">
        <v>1385</v>
      </c>
      <c r="H5522" s="177" t="s">
        <v>1469</v>
      </c>
      <c r="I5522" s="177" t="s">
        <v>2271</v>
      </c>
      <c r="J5522" s="181">
        <v>45481</v>
      </c>
      <c r="K5522" s="178">
        <v>45481</v>
      </c>
      <c r="L5522" s="177" t="s">
        <v>550</v>
      </c>
      <c r="M5522" s="177" t="s">
        <v>21264</v>
      </c>
      <c r="N5522" s="177" t="s">
        <v>21264</v>
      </c>
      <c r="O5522" s="177" t="s">
        <v>195</v>
      </c>
      <c r="P5522" s="177" t="s">
        <v>21265</v>
      </c>
      <c r="Q5522" s="177" t="s">
        <v>16194</v>
      </c>
      <c r="R5522" s="177" t="s">
        <v>600</v>
      </c>
      <c r="S5522" s="177" t="s">
        <v>601</v>
      </c>
      <c r="T5522" s="177" t="s">
        <v>21266</v>
      </c>
      <c r="U5522" s="177" t="s">
        <v>718</v>
      </c>
      <c r="V5522" s="177" t="s">
        <v>2024</v>
      </c>
      <c r="AQ5522" s="177" t="s">
        <v>21267</v>
      </c>
      <c r="AT5522" s="177"/>
      <c r="AU5522" s="177"/>
      <c r="AV5522" s="177"/>
      <c r="AW5522" s="177"/>
    </row>
    <row r="5523" spans="1:49">
      <c r="A5523" s="170" t="s">
        <v>21124</v>
      </c>
      <c r="B5523" s="177" t="s">
        <v>21125</v>
      </c>
      <c r="D5523" s="177" t="s">
        <v>508</v>
      </c>
      <c r="E5523" s="177" t="s">
        <v>16238</v>
      </c>
      <c r="F5523" s="177" t="s">
        <v>21283</v>
      </c>
      <c r="G5523" s="177" t="s">
        <v>1385</v>
      </c>
      <c r="H5523" s="177" t="s">
        <v>1469</v>
      </c>
      <c r="I5523" s="177" t="s">
        <v>2271</v>
      </c>
      <c r="J5523" s="181">
        <v>45481</v>
      </c>
      <c r="K5523" s="178">
        <v>45481</v>
      </c>
      <c r="L5523" s="177" t="s">
        <v>550</v>
      </c>
      <c r="M5523" s="177" t="s">
        <v>21264</v>
      </c>
      <c r="N5523" s="177" t="s">
        <v>21264</v>
      </c>
      <c r="O5523" s="177" t="s">
        <v>75</v>
      </c>
      <c r="Q5523" s="177" t="s">
        <v>16194</v>
      </c>
      <c r="R5523" s="177" t="s">
        <v>1120</v>
      </c>
      <c r="S5523" s="177" t="s">
        <v>718</v>
      </c>
      <c r="T5523" s="177" t="s">
        <v>1811</v>
      </c>
      <c r="U5523" s="177" t="s">
        <v>718</v>
      </c>
      <c r="V5523" s="177" t="s">
        <v>1122</v>
      </c>
      <c r="AQ5523" s="177" t="s">
        <v>695</v>
      </c>
      <c r="AT5523" s="177"/>
      <c r="AU5523" s="177"/>
      <c r="AV5523" s="177"/>
      <c r="AW5523" s="177"/>
    </row>
    <row r="5524" spans="1:49">
      <c r="A5524" s="170" t="s">
        <v>21124</v>
      </c>
      <c r="B5524" s="177" t="s">
        <v>21125</v>
      </c>
      <c r="D5524" s="177" t="s">
        <v>508</v>
      </c>
      <c r="E5524" s="177" t="s">
        <v>1383</v>
      </c>
      <c r="F5524" s="177" t="s">
        <v>21284</v>
      </c>
      <c r="G5524" s="177" t="s">
        <v>1385</v>
      </c>
      <c r="H5524" s="177" t="s">
        <v>1469</v>
      </c>
      <c r="I5524" s="177" t="s">
        <v>2271</v>
      </c>
      <c r="J5524" s="181">
        <v>45481</v>
      </c>
      <c r="K5524" s="178">
        <v>45481</v>
      </c>
      <c r="L5524" s="177" t="s">
        <v>901</v>
      </c>
      <c r="M5524" s="177" t="s">
        <v>21270</v>
      </c>
      <c r="N5524" s="177" t="s">
        <v>21264</v>
      </c>
      <c r="O5524" s="177" t="s">
        <v>324</v>
      </c>
      <c r="P5524" s="177" t="s">
        <v>903</v>
      </c>
      <c r="Q5524" s="177" t="s">
        <v>21285</v>
      </c>
      <c r="R5524" s="177" t="s">
        <v>951</v>
      </c>
      <c r="S5524" s="177" t="s">
        <v>952</v>
      </c>
      <c r="T5524" s="177" t="s">
        <v>21271</v>
      </c>
      <c r="U5524" s="177" t="s">
        <v>21272</v>
      </c>
      <c r="V5524" s="177" t="s">
        <v>19724</v>
      </c>
      <c r="W5524" s="177" t="s">
        <v>908</v>
      </c>
      <c r="Y5524" s="177" t="s">
        <v>909</v>
      </c>
      <c r="Z5524" s="177" t="s">
        <v>3037</v>
      </c>
      <c r="AA5524" s="177" t="s">
        <v>955</v>
      </c>
      <c r="AB5524" s="177" t="s">
        <v>956</v>
      </c>
      <c r="AC5524" s="177" t="s">
        <v>718</v>
      </c>
      <c r="AD5524" s="177" t="s">
        <v>957</v>
      </c>
      <c r="AE5524" s="177">
        <v>575</v>
      </c>
      <c r="AF5524" s="177" t="s">
        <v>912</v>
      </c>
      <c r="AG5524" s="177" t="s">
        <v>908</v>
      </c>
      <c r="AH5524" s="177" t="s">
        <v>958</v>
      </c>
      <c r="AJ5524" s="177" t="s">
        <v>7964</v>
      </c>
      <c r="AK5524" s="177" t="s">
        <v>982</v>
      </c>
      <c r="AL5524" s="177" t="s">
        <v>959</v>
      </c>
      <c r="AM5524" s="177" t="s">
        <v>960</v>
      </c>
      <c r="AP5524" s="177" t="s">
        <v>908</v>
      </c>
      <c r="AQ5524" s="177"/>
      <c r="AT5524" s="177"/>
      <c r="AU5524" s="177"/>
      <c r="AV5524" s="177"/>
      <c r="AW5524" s="177"/>
    </row>
    <row r="5525" spans="1:49">
      <c r="A5525" s="170" t="s">
        <v>21124</v>
      </c>
      <c r="B5525" s="177" t="s">
        <v>21125</v>
      </c>
      <c r="D5525" s="177" t="s">
        <v>508</v>
      </c>
      <c r="E5525" s="177" t="s">
        <v>1388</v>
      </c>
      <c r="F5525" s="177" t="s">
        <v>21286</v>
      </c>
      <c r="G5525" s="177" t="s">
        <v>1385</v>
      </c>
      <c r="H5525" s="177" t="s">
        <v>1469</v>
      </c>
      <c r="I5525" s="177" t="s">
        <v>2271</v>
      </c>
      <c r="J5525" s="181">
        <v>45481</v>
      </c>
      <c r="K5525" s="178">
        <v>45481</v>
      </c>
      <c r="L5525" s="177" t="s">
        <v>513</v>
      </c>
      <c r="M5525" s="177" t="s">
        <v>21274</v>
      </c>
      <c r="N5525" s="177" t="s">
        <v>21264</v>
      </c>
      <c r="O5525" s="177" t="s">
        <v>280</v>
      </c>
      <c r="Q5525" s="177" t="s">
        <v>16194</v>
      </c>
      <c r="R5525" s="177" t="s">
        <v>700</v>
      </c>
      <c r="S5525" s="177" t="s">
        <v>896</v>
      </c>
      <c r="AQ5525" s="177" t="s">
        <v>21275</v>
      </c>
      <c r="AT5525" s="177"/>
      <c r="AU5525" s="177"/>
      <c r="AV5525" s="177"/>
      <c r="AW5525" s="177"/>
    </row>
    <row r="5526" spans="1:49">
      <c r="A5526" s="170" t="s">
        <v>21124</v>
      </c>
      <c r="B5526" s="177" t="s">
        <v>21125</v>
      </c>
      <c r="D5526" s="177" t="s">
        <v>508</v>
      </c>
      <c r="E5526" s="177" t="s">
        <v>1395</v>
      </c>
      <c r="F5526" s="177" t="s">
        <v>21287</v>
      </c>
      <c r="G5526" s="177" t="s">
        <v>1385</v>
      </c>
      <c r="H5526" s="177" t="s">
        <v>1469</v>
      </c>
      <c r="I5526" s="177" t="s">
        <v>2271</v>
      </c>
      <c r="J5526" s="181">
        <v>45481</v>
      </c>
      <c r="K5526" s="178">
        <v>45481</v>
      </c>
      <c r="L5526" s="177" t="s">
        <v>550</v>
      </c>
      <c r="M5526" s="177" t="s">
        <v>21264</v>
      </c>
      <c r="N5526" s="177" t="s">
        <v>21264</v>
      </c>
      <c r="O5526" s="177" t="s">
        <v>217</v>
      </c>
      <c r="Q5526" s="177" t="s">
        <v>16194</v>
      </c>
      <c r="R5526" s="177" t="s">
        <v>1766</v>
      </c>
      <c r="S5526" s="177" t="s">
        <v>718</v>
      </c>
      <c r="T5526" s="177" t="s">
        <v>13778</v>
      </c>
      <c r="U5526" s="177" t="s">
        <v>718</v>
      </c>
      <c r="V5526" s="177" t="s">
        <v>7912</v>
      </c>
      <c r="W5526" s="177" t="s">
        <v>8697</v>
      </c>
      <c r="AQ5526" s="177"/>
      <c r="AT5526" s="177"/>
      <c r="AU5526" s="177"/>
      <c r="AV5526" s="177"/>
      <c r="AW5526" s="177"/>
    </row>
    <row r="5527" spans="1:49">
      <c r="A5527" s="170" t="s">
        <v>21124</v>
      </c>
      <c r="B5527" s="177" t="s">
        <v>21125</v>
      </c>
      <c r="D5527" s="177" t="s">
        <v>508</v>
      </c>
      <c r="E5527" s="177" t="s">
        <v>1401</v>
      </c>
      <c r="F5527" s="177" t="s">
        <v>21288</v>
      </c>
      <c r="G5527" s="177" t="s">
        <v>955</v>
      </c>
      <c r="H5527" s="177" t="s">
        <v>955</v>
      </c>
      <c r="I5527" s="177" t="s">
        <v>2271</v>
      </c>
      <c r="J5527" s="181">
        <v>45481</v>
      </c>
      <c r="K5527" s="178">
        <v>45481</v>
      </c>
      <c r="L5527" s="177" t="s">
        <v>550</v>
      </c>
      <c r="M5527" s="177" t="s">
        <v>21264</v>
      </c>
      <c r="N5527" s="177" t="s">
        <v>21264</v>
      </c>
      <c r="O5527" s="177" t="s">
        <v>195</v>
      </c>
      <c r="P5527" s="177" t="s">
        <v>21265</v>
      </c>
      <c r="Q5527" s="177" t="s">
        <v>16194</v>
      </c>
      <c r="R5527" s="177" t="s">
        <v>600</v>
      </c>
      <c r="S5527" s="177" t="s">
        <v>601</v>
      </c>
      <c r="T5527" s="177" t="s">
        <v>21266</v>
      </c>
      <c r="U5527" s="177" t="s">
        <v>718</v>
      </c>
      <c r="V5527" s="177" t="s">
        <v>2024</v>
      </c>
      <c r="AQ5527" s="177" t="s">
        <v>21267</v>
      </c>
      <c r="AT5527" s="177"/>
      <c r="AU5527" s="177"/>
      <c r="AV5527" s="177"/>
      <c r="AW5527" s="177"/>
    </row>
    <row r="5528" spans="1:49">
      <c r="A5528" s="170" t="s">
        <v>21124</v>
      </c>
      <c r="B5528" s="177" t="s">
        <v>21125</v>
      </c>
      <c r="D5528" s="177" t="s">
        <v>508</v>
      </c>
      <c r="E5528" s="177" t="s">
        <v>11976</v>
      </c>
      <c r="F5528" s="177" t="s">
        <v>21289</v>
      </c>
      <c r="G5528" s="177" t="s">
        <v>955</v>
      </c>
      <c r="H5528" s="177" t="s">
        <v>955</v>
      </c>
      <c r="I5528" s="177" t="s">
        <v>2271</v>
      </c>
      <c r="J5528" s="181">
        <v>45481</v>
      </c>
      <c r="K5528" s="178">
        <v>45481</v>
      </c>
      <c r="L5528" s="177" t="s">
        <v>550</v>
      </c>
      <c r="M5528" s="177" t="s">
        <v>21264</v>
      </c>
      <c r="N5528" s="177" t="s">
        <v>21264</v>
      </c>
      <c r="O5528" s="177" t="s">
        <v>75</v>
      </c>
      <c r="Q5528" s="177" t="s">
        <v>16194</v>
      </c>
      <c r="R5528" s="177" t="s">
        <v>1120</v>
      </c>
      <c r="S5528" s="177" t="s">
        <v>718</v>
      </c>
      <c r="T5528" s="177" t="s">
        <v>1811</v>
      </c>
      <c r="U5528" s="177" t="s">
        <v>718</v>
      </c>
      <c r="V5528" s="177" t="s">
        <v>1122</v>
      </c>
      <c r="AQ5528" s="177" t="s">
        <v>695</v>
      </c>
      <c r="AT5528" s="177"/>
      <c r="AU5528" s="177"/>
      <c r="AV5528" s="177"/>
      <c r="AW5528" s="177"/>
    </row>
    <row r="5529" spans="1:49">
      <c r="A5529" s="170" t="s">
        <v>21124</v>
      </c>
      <c r="B5529" s="177" t="s">
        <v>21125</v>
      </c>
      <c r="D5529" s="177" t="s">
        <v>508</v>
      </c>
      <c r="E5529" s="177" t="s">
        <v>1407</v>
      </c>
      <c r="F5529" s="177" t="s">
        <v>21290</v>
      </c>
      <c r="G5529" s="177" t="s">
        <v>955</v>
      </c>
      <c r="H5529" s="177" t="s">
        <v>955</v>
      </c>
      <c r="I5529" s="177" t="s">
        <v>2271</v>
      </c>
      <c r="J5529" s="181">
        <v>45481</v>
      </c>
      <c r="K5529" s="178">
        <v>45481</v>
      </c>
      <c r="L5529" s="177" t="s">
        <v>901</v>
      </c>
      <c r="M5529" s="177" t="s">
        <v>21270</v>
      </c>
      <c r="N5529" s="177" t="s">
        <v>21264</v>
      </c>
      <c r="O5529" s="177" t="s">
        <v>324</v>
      </c>
      <c r="P5529" s="177" t="s">
        <v>903</v>
      </c>
      <c r="Q5529" s="177" t="s">
        <v>21291</v>
      </c>
      <c r="R5529" s="177" t="s">
        <v>951</v>
      </c>
      <c r="S5529" s="177" t="s">
        <v>952</v>
      </c>
      <c r="T5529" s="177" t="s">
        <v>21271</v>
      </c>
      <c r="U5529" s="177" t="s">
        <v>21272</v>
      </c>
      <c r="V5529" s="177" t="s">
        <v>19724</v>
      </c>
      <c r="W5529" s="177" t="s">
        <v>908</v>
      </c>
      <c r="Y5529" s="177" t="s">
        <v>909</v>
      </c>
      <c r="Z5529" s="177" t="s">
        <v>3037</v>
      </c>
      <c r="AA5529" s="177" t="s">
        <v>955</v>
      </c>
      <c r="AB5529" s="177" t="s">
        <v>956</v>
      </c>
      <c r="AC5529" s="177" t="s">
        <v>718</v>
      </c>
      <c r="AD5529" s="177" t="s">
        <v>957</v>
      </c>
      <c r="AE5529" s="177">
        <v>575</v>
      </c>
      <c r="AF5529" s="177" t="s">
        <v>912</v>
      </c>
      <c r="AG5529" s="177" t="s">
        <v>908</v>
      </c>
      <c r="AH5529" s="177" t="s">
        <v>958</v>
      </c>
      <c r="AJ5529" s="177" t="s">
        <v>7964</v>
      </c>
      <c r="AK5529" s="177" t="s">
        <v>982</v>
      </c>
      <c r="AL5529" s="177" t="s">
        <v>959</v>
      </c>
      <c r="AM5529" s="177" t="s">
        <v>960</v>
      </c>
      <c r="AP5529" s="177" t="s">
        <v>908</v>
      </c>
      <c r="AQ5529" s="177"/>
      <c r="AT5529" s="177"/>
      <c r="AU5529" s="177"/>
      <c r="AV5529" s="177"/>
      <c r="AW5529" s="177"/>
    </row>
    <row r="5530" spans="1:49">
      <c r="A5530" s="170" t="s">
        <v>21124</v>
      </c>
      <c r="B5530" s="177" t="s">
        <v>21125</v>
      </c>
      <c r="D5530" s="177" t="s">
        <v>508</v>
      </c>
      <c r="E5530" s="177" t="s">
        <v>1413</v>
      </c>
      <c r="F5530" s="177" t="s">
        <v>21292</v>
      </c>
      <c r="G5530" s="177" t="s">
        <v>955</v>
      </c>
      <c r="H5530" s="177" t="s">
        <v>955</v>
      </c>
      <c r="I5530" s="177" t="s">
        <v>2271</v>
      </c>
      <c r="J5530" s="181">
        <v>45481</v>
      </c>
      <c r="K5530" s="178">
        <v>45481</v>
      </c>
      <c r="L5530" s="177" t="s">
        <v>513</v>
      </c>
      <c r="M5530" s="177" t="s">
        <v>21274</v>
      </c>
      <c r="N5530" s="177" t="s">
        <v>21264</v>
      </c>
      <c r="O5530" s="177" t="s">
        <v>280</v>
      </c>
      <c r="Q5530" s="177" t="s">
        <v>16194</v>
      </c>
      <c r="R5530" s="177" t="s">
        <v>700</v>
      </c>
      <c r="S5530" s="177" t="s">
        <v>896</v>
      </c>
      <c r="AQ5530" s="177" t="s">
        <v>21275</v>
      </c>
      <c r="AT5530" s="177"/>
      <c r="AU5530" s="177"/>
      <c r="AV5530" s="177"/>
      <c r="AW5530" s="177"/>
    </row>
    <row r="5531" spans="1:49">
      <c r="A5531" s="170" t="s">
        <v>21124</v>
      </c>
      <c r="B5531" s="177" t="s">
        <v>21125</v>
      </c>
      <c r="D5531" s="177" t="s">
        <v>508</v>
      </c>
      <c r="E5531" s="177" t="s">
        <v>1430</v>
      </c>
      <c r="F5531" s="177" t="s">
        <v>21293</v>
      </c>
      <c r="G5531" s="177" t="s">
        <v>955</v>
      </c>
      <c r="H5531" s="177" t="s">
        <v>955</v>
      </c>
      <c r="I5531" s="177" t="s">
        <v>2271</v>
      </c>
      <c r="J5531" s="181">
        <v>45481</v>
      </c>
      <c r="K5531" s="178">
        <v>45481</v>
      </c>
      <c r="L5531" s="177" t="s">
        <v>550</v>
      </c>
      <c r="M5531" s="177" t="s">
        <v>21264</v>
      </c>
      <c r="N5531" s="177" t="s">
        <v>21264</v>
      </c>
      <c r="O5531" s="177" t="s">
        <v>217</v>
      </c>
      <c r="Q5531" s="177" t="s">
        <v>16194</v>
      </c>
      <c r="R5531" s="177" t="s">
        <v>1766</v>
      </c>
      <c r="S5531" s="177" t="s">
        <v>718</v>
      </c>
      <c r="T5531" s="177" t="s">
        <v>13778</v>
      </c>
      <c r="U5531" s="177" t="s">
        <v>718</v>
      </c>
      <c r="V5531" s="177" t="s">
        <v>7912</v>
      </c>
      <c r="W5531" s="177" t="s">
        <v>8697</v>
      </c>
      <c r="AQ5531" s="177"/>
      <c r="AT5531" s="177"/>
      <c r="AU5531" s="177"/>
      <c r="AV5531" s="177"/>
      <c r="AW5531" s="177"/>
    </row>
    <row r="5532" spans="1:49">
      <c r="A5532" s="170" t="s">
        <v>21124</v>
      </c>
      <c r="B5532" s="177" t="s">
        <v>21125</v>
      </c>
      <c r="D5532" s="177" t="s">
        <v>508</v>
      </c>
      <c r="E5532" s="177" t="s">
        <v>3805</v>
      </c>
      <c r="F5532" s="177" t="s">
        <v>21294</v>
      </c>
      <c r="G5532" s="177" t="s">
        <v>1115</v>
      </c>
      <c r="H5532" s="177" t="s">
        <v>9655</v>
      </c>
      <c r="I5532" s="177" t="s">
        <v>2271</v>
      </c>
      <c r="J5532" s="181">
        <v>45481</v>
      </c>
      <c r="K5532" s="178">
        <v>45481</v>
      </c>
      <c r="L5532" s="177" t="s">
        <v>550</v>
      </c>
      <c r="M5532" s="177" t="s">
        <v>21264</v>
      </c>
      <c r="N5532" s="177" t="s">
        <v>21264</v>
      </c>
      <c r="O5532" s="177" t="s">
        <v>195</v>
      </c>
      <c r="P5532" s="177" t="s">
        <v>21265</v>
      </c>
      <c r="Q5532" s="177" t="s">
        <v>1188</v>
      </c>
      <c r="R5532" s="177" t="s">
        <v>600</v>
      </c>
      <c r="S5532" s="177" t="s">
        <v>601</v>
      </c>
      <c r="T5532" s="177" t="s">
        <v>21266</v>
      </c>
      <c r="U5532" s="177" t="s">
        <v>718</v>
      </c>
      <c r="V5532" s="177" t="s">
        <v>2024</v>
      </c>
      <c r="AQ5532" s="177" t="s">
        <v>21267</v>
      </c>
      <c r="AT5532" s="177"/>
      <c r="AU5532" s="177"/>
      <c r="AV5532" s="177"/>
      <c r="AW5532" s="177"/>
    </row>
    <row r="5533" spans="1:49">
      <c r="A5533" s="170" t="s">
        <v>21124</v>
      </c>
      <c r="B5533" s="177" t="s">
        <v>21125</v>
      </c>
      <c r="D5533" s="177" t="s">
        <v>508</v>
      </c>
      <c r="E5533" s="177" t="s">
        <v>8413</v>
      </c>
      <c r="F5533" s="177" t="s">
        <v>21295</v>
      </c>
      <c r="G5533" s="177" t="s">
        <v>1115</v>
      </c>
      <c r="H5533" s="177" t="s">
        <v>9655</v>
      </c>
      <c r="I5533" s="177" t="s">
        <v>2271</v>
      </c>
      <c r="J5533" s="181">
        <v>45481</v>
      </c>
      <c r="K5533" s="178">
        <v>45481</v>
      </c>
      <c r="L5533" s="177" t="s">
        <v>550</v>
      </c>
      <c r="M5533" s="177" t="s">
        <v>21264</v>
      </c>
      <c r="N5533" s="177" t="s">
        <v>21264</v>
      </c>
      <c r="O5533" s="177" t="s">
        <v>75</v>
      </c>
      <c r="Q5533" s="177" t="s">
        <v>1188</v>
      </c>
      <c r="R5533" s="177" t="s">
        <v>1120</v>
      </c>
      <c r="S5533" s="177" t="s">
        <v>718</v>
      </c>
      <c r="T5533" s="177" t="s">
        <v>1811</v>
      </c>
      <c r="U5533" s="177" t="s">
        <v>718</v>
      </c>
      <c r="V5533" s="177" t="s">
        <v>1122</v>
      </c>
      <c r="AQ5533" s="177" t="s">
        <v>695</v>
      </c>
      <c r="AT5533" s="177"/>
      <c r="AU5533" s="177"/>
      <c r="AV5533" s="177"/>
      <c r="AW5533" s="177"/>
    </row>
    <row r="5534" spans="1:49">
      <c r="A5534" s="170" t="s">
        <v>21124</v>
      </c>
      <c r="B5534" s="177" t="s">
        <v>21125</v>
      </c>
      <c r="D5534" s="177" t="s">
        <v>508</v>
      </c>
      <c r="E5534" s="177" t="s">
        <v>1436</v>
      </c>
      <c r="F5534" s="177" t="s">
        <v>21296</v>
      </c>
      <c r="G5534" s="177" t="s">
        <v>1115</v>
      </c>
      <c r="H5534" s="177" t="s">
        <v>9655</v>
      </c>
      <c r="I5534" s="177" t="s">
        <v>2271</v>
      </c>
      <c r="J5534" s="181">
        <v>45481</v>
      </c>
      <c r="K5534" s="178">
        <v>45481</v>
      </c>
      <c r="L5534" s="177" t="s">
        <v>901</v>
      </c>
      <c r="M5534" s="177" t="s">
        <v>21270</v>
      </c>
      <c r="N5534" s="177" t="s">
        <v>21264</v>
      </c>
      <c r="O5534" s="177" t="s">
        <v>324</v>
      </c>
      <c r="P5534" s="177" t="s">
        <v>903</v>
      </c>
      <c r="Q5534" s="177" t="s">
        <v>21297</v>
      </c>
      <c r="R5534" s="177" t="s">
        <v>951</v>
      </c>
      <c r="S5534" s="177" t="s">
        <v>952</v>
      </c>
      <c r="T5534" s="177" t="s">
        <v>21271</v>
      </c>
      <c r="U5534" s="177" t="s">
        <v>20146</v>
      </c>
      <c r="V5534" s="177" t="s">
        <v>1136</v>
      </c>
      <c r="W5534" s="177" t="s">
        <v>908</v>
      </c>
      <c r="Y5534" s="177" t="s">
        <v>909</v>
      </c>
      <c r="Z5534" s="177" t="s">
        <v>920</v>
      </c>
      <c r="AA5534" s="177" t="s">
        <v>955</v>
      </c>
      <c r="AB5534" s="177" t="s">
        <v>910</v>
      </c>
      <c r="AC5534" s="177" t="s">
        <v>718</v>
      </c>
      <c r="AD5534" s="177" t="s">
        <v>911</v>
      </c>
      <c r="AE5534" s="177">
        <v>1375</v>
      </c>
      <c r="AF5534" s="177" t="s">
        <v>912</v>
      </c>
      <c r="AG5534" s="177" t="s">
        <v>908</v>
      </c>
      <c r="AH5534" s="177" t="s">
        <v>958</v>
      </c>
      <c r="AJ5534" s="177" t="s">
        <v>7964</v>
      </c>
      <c r="AK5534" s="177" t="s">
        <v>982</v>
      </c>
      <c r="AL5534" s="177" t="s">
        <v>959</v>
      </c>
      <c r="AM5534" s="177" t="s">
        <v>960</v>
      </c>
      <c r="AP5534" s="177" t="s">
        <v>908</v>
      </c>
      <c r="AQ5534" s="177"/>
      <c r="AT5534" s="177"/>
      <c r="AU5534" s="177"/>
      <c r="AV5534" s="177"/>
      <c r="AW5534" s="177"/>
    </row>
    <row r="5535" spans="1:49">
      <c r="A5535" s="170" t="s">
        <v>21124</v>
      </c>
      <c r="B5535" s="177" t="s">
        <v>21125</v>
      </c>
      <c r="D5535" s="177" t="s">
        <v>508</v>
      </c>
      <c r="E5535" s="177" t="s">
        <v>1443</v>
      </c>
      <c r="F5535" s="177" t="s">
        <v>21298</v>
      </c>
      <c r="G5535" s="177" t="s">
        <v>1115</v>
      </c>
      <c r="H5535" s="177" t="s">
        <v>9655</v>
      </c>
      <c r="I5535" s="177" t="s">
        <v>2271</v>
      </c>
      <c r="J5535" s="181">
        <v>45481</v>
      </c>
      <c r="K5535" s="178">
        <v>45481</v>
      </c>
      <c r="L5535" s="177" t="s">
        <v>513</v>
      </c>
      <c r="M5535" s="177" t="s">
        <v>21274</v>
      </c>
      <c r="N5535" s="177" t="s">
        <v>21264</v>
      </c>
      <c r="O5535" s="177" t="s">
        <v>280</v>
      </c>
      <c r="Q5535" s="177" t="s">
        <v>1188</v>
      </c>
      <c r="R5535" s="177" t="s">
        <v>700</v>
      </c>
      <c r="S5535" s="177" t="s">
        <v>896</v>
      </c>
      <c r="AQ5535" s="177" t="s">
        <v>21275</v>
      </c>
      <c r="AT5535" s="177"/>
      <c r="AU5535" s="177"/>
      <c r="AV5535" s="177"/>
      <c r="AW5535" s="177"/>
    </row>
    <row r="5536" spans="1:49">
      <c r="A5536" s="170" t="s">
        <v>21124</v>
      </c>
      <c r="B5536" s="177" t="s">
        <v>21125</v>
      </c>
      <c r="D5536" s="177" t="s">
        <v>508</v>
      </c>
      <c r="E5536" s="177" t="s">
        <v>3819</v>
      </c>
      <c r="F5536" s="177" t="s">
        <v>21299</v>
      </c>
      <c r="G5536" s="177" t="s">
        <v>1115</v>
      </c>
      <c r="H5536" s="177" t="s">
        <v>9655</v>
      </c>
      <c r="I5536" s="177" t="s">
        <v>2271</v>
      </c>
      <c r="J5536" s="181">
        <v>45481</v>
      </c>
      <c r="K5536" s="178">
        <v>45481</v>
      </c>
      <c r="L5536" s="177" t="s">
        <v>550</v>
      </c>
      <c r="M5536" s="177" t="s">
        <v>21264</v>
      </c>
      <c r="N5536" s="177" t="s">
        <v>21264</v>
      </c>
      <c r="O5536" s="177" t="s">
        <v>217</v>
      </c>
      <c r="Q5536" s="177" t="s">
        <v>1188</v>
      </c>
      <c r="R5536" s="177" t="s">
        <v>1766</v>
      </c>
      <c r="S5536" s="177" t="s">
        <v>718</v>
      </c>
      <c r="T5536" s="177" t="s">
        <v>13778</v>
      </c>
      <c r="U5536" s="177" t="s">
        <v>718</v>
      </c>
      <c r="V5536" s="177" t="s">
        <v>7912</v>
      </c>
      <c r="W5536" s="177" t="s">
        <v>8697</v>
      </c>
      <c r="AQ5536" s="177"/>
      <c r="AT5536" s="177"/>
      <c r="AU5536" s="177"/>
      <c r="AV5536" s="177"/>
      <c r="AW5536" s="177"/>
    </row>
    <row r="5537" spans="1:71">
      <c r="A5537" s="170" t="s">
        <v>21124</v>
      </c>
      <c r="B5537" s="177" t="s">
        <v>21125</v>
      </c>
      <c r="D5537" s="177" t="s">
        <v>508</v>
      </c>
      <c r="E5537" s="177" t="s">
        <v>1455</v>
      </c>
      <c r="F5537" s="177" t="s">
        <v>21300</v>
      </c>
      <c r="G5537" s="177" t="s">
        <v>1148</v>
      </c>
      <c r="H5537" s="177" t="s">
        <v>9718</v>
      </c>
      <c r="I5537" s="177" t="s">
        <v>2271</v>
      </c>
      <c r="J5537" s="181">
        <v>45481</v>
      </c>
      <c r="K5537" s="178">
        <v>45481</v>
      </c>
      <c r="L5537" s="177" t="s">
        <v>550</v>
      </c>
      <c r="M5537" s="177" t="s">
        <v>21264</v>
      </c>
      <c r="N5537" s="177" t="s">
        <v>21264</v>
      </c>
      <c r="O5537" s="177" t="s">
        <v>195</v>
      </c>
      <c r="P5537" s="177" t="s">
        <v>21265</v>
      </c>
      <c r="Q5537" s="177" t="s">
        <v>21301</v>
      </c>
      <c r="R5537" s="177" t="s">
        <v>600</v>
      </c>
      <c r="S5537" s="177" t="s">
        <v>601</v>
      </c>
      <c r="T5537" s="177" t="s">
        <v>21266</v>
      </c>
      <c r="U5537" s="177" t="s">
        <v>718</v>
      </c>
      <c r="V5537" s="177" t="s">
        <v>2024</v>
      </c>
      <c r="AQ5537" s="177" t="s">
        <v>21267</v>
      </c>
      <c r="AT5537" s="177"/>
      <c r="AU5537" s="177"/>
      <c r="AV5537" s="177"/>
      <c r="AW5537" s="177"/>
    </row>
    <row r="5538" spans="1:71">
      <c r="A5538" s="170" t="s">
        <v>21124</v>
      </c>
      <c r="B5538" s="177" t="s">
        <v>21125</v>
      </c>
      <c r="D5538" s="177" t="s">
        <v>508</v>
      </c>
      <c r="E5538" s="177" t="s">
        <v>16258</v>
      </c>
      <c r="F5538" s="177" t="s">
        <v>21302</v>
      </c>
      <c r="G5538" s="177" t="s">
        <v>1148</v>
      </c>
      <c r="H5538" s="177" t="s">
        <v>9718</v>
      </c>
      <c r="I5538" s="177" t="s">
        <v>2271</v>
      </c>
      <c r="J5538" s="181">
        <v>45481</v>
      </c>
      <c r="K5538" s="178">
        <v>45481</v>
      </c>
      <c r="L5538" s="177" t="s">
        <v>550</v>
      </c>
      <c r="M5538" s="177" t="s">
        <v>21264</v>
      </c>
      <c r="N5538" s="177" t="s">
        <v>21264</v>
      </c>
      <c r="O5538" s="177" t="s">
        <v>75</v>
      </c>
      <c r="Q5538" s="177" t="s">
        <v>21301</v>
      </c>
      <c r="R5538" s="177" t="s">
        <v>1120</v>
      </c>
      <c r="S5538" s="177" t="s">
        <v>718</v>
      </c>
      <c r="T5538" s="177" t="s">
        <v>1811</v>
      </c>
      <c r="U5538" s="177" t="s">
        <v>718</v>
      </c>
      <c r="V5538" s="177" t="s">
        <v>1122</v>
      </c>
      <c r="AQ5538" s="177" t="s">
        <v>695</v>
      </c>
      <c r="AT5538" s="177"/>
      <c r="AU5538" s="177"/>
      <c r="AV5538" s="177"/>
      <c r="AW5538" s="177"/>
    </row>
    <row r="5539" spans="1:71">
      <c r="A5539" s="170" t="s">
        <v>21124</v>
      </c>
      <c r="B5539" s="177" t="s">
        <v>21125</v>
      </c>
      <c r="D5539" s="177" t="s">
        <v>508</v>
      </c>
      <c r="E5539" s="177" t="s">
        <v>1459</v>
      </c>
      <c r="F5539" s="177" t="s">
        <v>21303</v>
      </c>
      <c r="G5539" s="177" t="s">
        <v>1148</v>
      </c>
      <c r="H5539" s="177" t="s">
        <v>9718</v>
      </c>
      <c r="I5539" s="177" t="s">
        <v>2271</v>
      </c>
      <c r="J5539" s="181">
        <v>45481</v>
      </c>
      <c r="K5539" s="178">
        <v>45481</v>
      </c>
      <c r="L5539" s="177" t="s">
        <v>901</v>
      </c>
      <c r="M5539" s="177" t="s">
        <v>21270</v>
      </c>
      <c r="N5539" s="177" t="s">
        <v>21264</v>
      </c>
      <c r="O5539" s="177" t="s">
        <v>324</v>
      </c>
      <c r="P5539" s="177" t="s">
        <v>903</v>
      </c>
      <c r="Q5539" s="177" t="s">
        <v>21304</v>
      </c>
      <c r="R5539" s="177" t="s">
        <v>951</v>
      </c>
      <c r="S5539" s="177" t="s">
        <v>952</v>
      </c>
      <c r="T5539" s="177" t="s">
        <v>21271</v>
      </c>
      <c r="U5539" s="177" t="s">
        <v>20146</v>
      </c>
      <c r="V5539" s="177" t="s">
        <v>1136</v>
      </c>
      <c r="W5539" s="177" t="s">
        <v>908</v>
      </c>
      <c r="Y5539" s="177" t="s">
        <v>909</v>
      </c>
      <c r="Z5539" s="177" t="s">
        <v>920</v>
      </c>
      <c r="AA5539" s="177" t="s">
        <v>955</v>
      </c>
      <c r="AB5539" s="177" t="s">
        <v>910</v>
      </c>
      <c r="AC5539" s="177" t="s">
        <v>718</v>
      </c>
      <c r="AD5539" s="177" t="s">
        <v>911</v>
      </c>
      <c r="AE5539" s="177">
        <v>1375</v>
      </c>
      <c r="AF5539" s="177" t="s">
        <v>912</v>
      </c>
      <c r="AG5539" s="177" t="s">
        <v>908</v>
      </c>
      <c r="AH5539" s="177" t="s">
        <v>958</v>
      </c>
      <c r="AJ5539" s="177" t="s">
        <v>7964</v>
      </c>
      <c r="AK5539" s="177" t="s">
        <v>982</v>
      </c>
      <c r="AL5539" s="177" t="s">
        <v>959</v>
      </c>
      <c r="AM5539" s="177" t="s">
        <v>960</v>
      </c>
      <c r="AP5539" s="177" t="s">
        <v>908</v>
      </c>
      <c r="AQ5539" s="177"/>
      <c r="AT5539" s="177"/>
      <c r="AU5539" s="177"/>
      <c r="AV5539" s="177"/>
      <c r="AW5539" s="177"/>
    </row>
    <row r="5540" spans="1:71">
      <c r="A5540" s="170" t="s">
        <v>21124</v>
      </c>
      <c r="B5540" s="177" t="s">
        <v>21125</v>
      </c>
      <c r="D5540" s="177" t="s">
        <v>508</v>
      </c>
      <c r="E5540" s="177" t="s">
        <v>1463</v>
      </c>
      <c r="F5540" s="177" t="s">
        <v>21305</v>
      </c>
      <c r="G5540" s="177" t="s">
        <v>1148</v>
      </c>
      <c r="H5540" s="177" t="s">
        <v>9718</v>
      </c>
      <c r="I5540" s="177" t="s">
        <v>2271</v>
      </c>
      <c r="J5540" s="181">
        <v>45481</v>
      </c>
      <c r="K5540" s="178">
        <v>45481</v>
      </c>
      <c r="L5540" s="177" t="s">
        <v>513</v>
      </c>
      <c r="M5540" s="177" t="s">
        <v>21274</v>
      </c>
      <c r="N5540" s="177" t="s">
        <v>21264</v>
      </c>
      <c r="O5540" s="177" t="s">
        <v>280</v>
      </c>
      <c r="Q5540" s="177" t="s">
        <v>21301</v>
      </c>
      <c r="R5540" s="177" t="s">
        <v>700</v>
      </c>
      <c r="S5540" s="177" t="s">
        <v>896</v>
      </c>
      <c r="AQ5540" s="177" t="s">
        <v>21275</v>
      </c>
      <c r="AT5540" s="177"/>
      <c r="AU5540" s="177"/>
      <c r="AV5540" s="177"/>
      <c r="AW5540" s="177"/>
    </row>
    <row r="5541" spans="1:71">
      <c r="A5541" s="170" t="s">
        <v>21124</v>
      </c>
      <c r="B5541" s="177" t="s">
        <v>21125</v>
      </c>
      <c r="D5541" s="177" t="s">
        <v>508</v>
      </c>
      <c r="E5541" s="177" t="s">
        <v>1473</v>
      </c>
      <c r="F5541" s="177" t="s">
        <v>21306</v>
      </c>
      <c r="G5541" s="177" t="s">
        <v>1148</v>
      </c>
      <c r="H5541" s="177" t="s">
        <v>9718</v>
      </c>
      <c r="I5541" s="177" t="s">
        <v>2271</v>
      </c>
      <c r="J5541" s="181">
        <v>45481</v>
      </c>
      <c r="K5541" s="178">
        <v>45481</v>
      </c>
      <c r="L5541" s="177" t="s">
        <v>550</v>
      </c>
      <c r="M5541" s="177" t="s">
        <v>21264</v>
      </c>
      <c r="N5541" s="177" t="s">
        <v>21264</v>
      </c>
      <c r="O5541" s="177" t="s">
        <v>217</v>
      </c>
      <c r="Q5541" s="177" t="s">
        <v>21301</v>
      </c>
      <c r="R5541" s="177" t="s">
        <v>1766</v>
      </c>
      <c r="S5541" s="177" t="s">
        <v>718</v>
      </c>
      <c r="T5541" s="177" t="s">
        <v>13778</v>
      </c>
      <c r="U5541" s="177" t="s">
        <v>718</v>
      </c>
      <c r="V5541" s="177" t="s">
        <v>7912</v>
      </c>
      <c r="W5541" s="177" t="s">
        <v>8697</v>
      </c>
      <c r="AQ5541" s="177"/>
      <c r="AT5541" s="177"/>
      <c r="AU5541" s="177"/>
      <c r="AV5541" s="177"/>
      <c r="AW5541" s="177"/>
    </row>
    <row r="5542" spans="1:71">
      <c r="A5542" s="170" t="s">
        <v>21124</v>
      </c>
      <c r="B5542" s="177" t="s">
        <v>21125</v>
      </c>
      <c r="D5542" s="177" t="s">
        <v>508</v>
      </c>
      <c r="E5542" s="177" t="s">
        <v>4829</v>
      </c>
      <c r="F5542" s="177" t="s">
        <v>21307</v>
      </c>
      <c r="G5542" s="177" t="s">
        <v>1469</v>
      </c>
      <c r="H5542" s="177" t="s">
        <v>9806</v>
      </c>
      <c r="I5542" s="177" t="s">
        <v>2271</v>
      </c>
      <c r="J5542" s="181">
        <v>45481</v>
      </c>
      <c r="K5542" s="178">
        <v>45481</v>
      </c>
      <c r="L5542" s="177" t="s">
        <v>550</v>
      </c>
      <c r="M5542" s="177" t="s">
        <v>21264</v>
      </c>
      <c r="N5542" s="177" t="s">
        <v>21264</v>
      </c>
      <c r="O5542" s="177" t="s">
        <v>195</v>
      </c>
      <c r="P5542" s="177" t="s">
        <v>21265</v>
      </c>
      <c r="Q5542" s="177" t="s">
        <v>21308</v>
      </c>
      <c r="R5542" s="177" t="s">
        <v>600</v>
      </c>
      <c r="S5542" s="177" t="s">
        <v>601</v>
      </c>
      <c r="T5542" s="177" t="s">
        <v>21266</v>
      </c>
      <c r="U5542" s="177" t="s">
        <v>718</v>
      </c>
      <c r="V5542" s="177" t="s">
        <v>2024</v>
      </c>
      <c r="AQ5542" s="177" t="s">
        <v>21267</v>
      </c>
      <c r="AT5542" s="177"/>
      <c r="AU5542" s="177"/>
      <c r="AV5542" s="177"/>
      <c r="AW5542" s="177"/>
    </row>
    <row r="5543" spans="1:71">
      <c r="A5543" s="170" t="s">
        <v>21124</v>
      </c>
      <c r="B5543" s="177" t="s">
        <v>21125</v>
      </c>
      <c r="D5543" s="177" t="s">
        <v>508</v>
      </c>
      <c r="E5543" s="177" t="s">
        <v>5677</v>
      </c>
      <c r="F5543" s="177" t="s">
        <v>21309</v>
      </c>
      <c r="G5543" s="177" t="s">
        <v>1469</v>
      </c>
      <c r="H5543" s="177" t="s">
        <v>9806</v>
      </c>
      <c r="I5543" s="177" t="s">
        <v>2271</v>
      </c>
      <c r="J5543" s="181">
        <v>45481</v>
      </c>
      <c r="K5543" s="178">
        <v>45481</v>
      </c>
      <c r="L5543" s="177" t="s">
        <v>550</v>
      </c>
      <c r="M5543" s="177" t="s">
        <v>21264</v>
      </c>
      <c r="N5543" s="177" t="s">
        <v>21264</v>
      </c>
      <c r="O5543" s="177" t="s">
        <v>75</v>
      </c>
      <c r="Q5543" s="177" t="s">
        <v>21308</v>
      </c>
      <c r="R5543" s="177" t="s">
        <v>1120</v>
      </c>
      <c r="S5543" s="177" t="s">
        <v>718</v>
      </c>
      <c r="T5543" s="177" t="s">
        <v>1811</v>
      </c>
      <c r="U5543" s="177" t="s">
        <v>718</v>
      </c>
      <c r="V5543" s="177" t="s">
        <v>1122</v>
      </c>
      <c r="AQ5543" s="177" t="s">
        <v>695</v>
      </c>
      <c r="AT5543" s="177"/>
      <c r="AU5543" s="177"/>
      <c r="AV5543" s="177"/>
      <c r="AW5543" s="177"/>
    </row>
    <row r="5544" spans="1:71">
      <c r="A5544" s="170" t="s">
        <v>21124</v>
      </c>
      <c r="B5544" s="177" t="s">
        <v>21125</v>
      </c>
      <c r="D5544" s="177" t="s">
        <v>508</v>
      </c>
      <c r="E5544" s="177" t="s">
        <v>1480</v>
      </c>
      <c r="F5544" s="177" t="s">
        <v>21310</v>
      </c>
      <c r="G5544" s="177" t="s">
        <v>1469</v>
      </c>
      <c r="H5544" s="177" t="s">
        <v>9806</v>
      </c>
      <c r="I5544" s="177" t="s">
        <v>2271</v>
      </c>
      <c r="J5544" s="181">
        <v>45481</v>
      </c>
      <c r="K5544" s="178">
        <v>45481</v>
      </c>
      <c r="L5544" s="177" t="s">
        <v>901</v>
      </c>
      <c r="M5544" s="177" t="s">
        <v>21270</v>
      </c>
      <c r="N5544" s="177" t="s">
        <v>21264</v>
      </c>
      <c r="O5544" s="177" t="s">
        <v>324</v>
      </c>
      <c r="P5544" s="177" t="s">
        <v>903</v>
      </c>
      <c r="Q5544" s="177" t="s">
        <v>1082</v>
      </c>
      <c r="R5544" s="177" t="s">
        <v>951</v>
      </c>
      <c r="S5544" s="177" t="s">
        <v>952</v>
      </c>
      <c r="T5544" s="177" t="s">
        <v>21271</v>
      </c>
      <c r="U5544" s="177" t="s">
        <v>20146</v>
      </c>
      <c r="V5544" s="177" t="s">
        <v>1136</v>
      </c>
      <c r="W5544" s="177" t="s">
        <v>908</v>
      </c>
      <c r="Y5544" s="177" t="s">
        <v>909</v>
      </c>
      <c r="Z5544" s="177" t="s">
        <v>920</v>
      </c>
      <c r="AA5544" s="177" t="s">
        <v>955</v>
      </c>
      <c r="AB5544" s="177" t="s">
        <v>910</v>
      </c>
      <c r="AC5544" s="177" t="s">
        <v>718</v>
      </c>
      <c r="AD5544" s="177" t="s">
        <v>911</v>
      </c>
      <c r="AE5544" s="177">
        <v>1375</v>
      </c>
      <c r="AF5544" s="177" t="s">
        <v>912</v>
      </c>
      <c r="AG5544" s="177" t="s">
        <v>908</v>
      </c>
      <c r="AH5544" s="177" t="s">
        <v>958</v>
      </c>
      <c r="AJ5544" s="177" t="s">
        <v>7964</v>
      </c>
      <c r="AK5544" s="177" t="s">
        <v>982</v>
      </c>
      <c r="AL5544" s="177" t="s">
        <v>959</v>
      </c>
      <c r="AM5544" s="177" t="s">
        <v>960</v>
      </c>
      <c r="AP5544" s="177" t="s">
        <v>908</v>
      </c>
      <c r="AQ5544" s="177"/>
      <c r="AT5544" s="177"/>
      <c r="AU5544" s="177"/>
      <c r="AV5544" s="177"/>
      <c r="AW5544" s="177"/>
    </row>
    <row r="5545" spans="1:71">
      <c r="A5545" s="170" t="s">
        <v>21124</v>
      </c>
      <c r="B5545" s="177" t="s">
        <v>21125</v>
      </c>
      <c r="D5545" s="177" t="s">
        <v>508</v>
      </c>
      <c r="E5545" s="177" t="s">
        <v>1488</v>
      </c>
      <c r="F5545" s="177" t="s">
        <v>21311</v>
      </c>
      <c r="G5545" s="177" t="s">
        <v>1469</v>
      </c>
      <c r="H5545" s="177" t="s">
        <v>9806</v>
      </c>
      <c r="I5545" s="177" t="s">
        <v>2271</v>
      </c>
      <c r="J5545" s="181">
        <v>45481</v>
      </c>
      <c r="K5545" s="178">
        <v>45481</v>
      </c>
      <c r="L5545" s="177" t="s">
        <v>513</v>
      </c>
      <c r="M5545" s="177" t="s">
        <v>21274</v>
      </c>
      <c r="N5545" s="177" t="s">
        <v>21264</v>
      </c>
      <c r="O5545" s="177" t="s">
        <v>280</v>
      </c>
      <c r="Q5545" s="177" t="s">
        <v>21308</v>
      </c>
      <c r="R5545" s="177" t="s">
        <v>700</v>
      </c>
      <c r="S5545" s="177" t="s">
        <v>896</v>
      </c>
      <c r="AQ5545" s="177" t="s">
        <v>21275</v>
      </c>
      <c r="AT5545" s="177"/>
      <c r="AU5545" s="177"/>
      <c r="AV5545" s="177"/>
      <c r="AW5545" s="177"/>
    </row>
    <row r="5546" spans="1:71">
      <c r="A5546" s="170" t="s">
        <v>21124</v>
      </c>
      <c r="B5546" s="177" t="s">
        <v>21125</v>
      </c>
      <c r="D5546" s="177" t="s">
        <v>508</v>
      </c>
      <c r="E5546" s="177" t="s">
        <v>1492</v>
      </c>
      <c r="F5546" s="177" t="s">
        <v>21312</v>
      </c>
      <c r="G5546" s="177" t="s">
        <v>1469</v>
      </c>
      <c r="H5546" s="177" t="s">
        <v>9806</v>
      </c>
      <c r="I5546" s="177" t="s">
        <v>2271</v>
      </c>
      <c r="J5546" s="181">
        <v>45481</v>
      </c>
      <c r="K5546" s="178">
        <v>45481</v>
      </c>
      <c r="L5546" s="177" t="s">
        <v>550</v>
      </c>
      <c r="M5546" s="177" t="s">
        <v>21264</v>
      </c>
      <c r="N5546" s="177" t="s">
        <v>21264</v>
      </c>
      <c r="O5546" s="177" t="s">
        <v>217</v>
      </c>
      <c r="Q5546" s="177" t="s">
        <v>21308</v>
      </c>
      <c r="R5546" s="177" t="s">
        <v>1766</v>
      </c>
      <c r="S5546" s="177" t="s">
        <v>718</v>
      </c>
      <c r="T5546" s="177" t="s">
        <v>13778</v>
      </c>
      <c r="U5546" s="177" t="s">
        <v>718</v>
      </c>
      <c r="V5546" s="177" t="s">
        <v>7912</v>
      </c>
      <c r="W5546" s="177" t="s">
        <v>8697</v>
      </c>
      <c r="AQ5546" s="177"/>
      <c r="AT5546" s="177"/>
      <c r="AU5546" s="177"/>
      <c r="AV5546" s="177"/>
      <c r="AW5546" s="177"/>
    </row>
    <row r="5547" spans="1:71">
      <c r="A5547" s="170" t="s">
        <v>21313</v>
      </c>
      <c r="B5547" s="170" t="s">
        <v>21314</v>
      </c>
      <c r="C5547" s="170"/>
      <c r="D5547" s="170" t="s">
        <v>508</v>
      </c>
      <c r="E5547" s="183" t="s">
        <v>847</v>
      </c>
      <c r="F5547" s="191" t="s">
        <v>21320</v>
      </c>
      <c r="G5547" s="170"/>
      <c r="H5547" s="170" t="s">
        <v>1148</v>
      </c>
      <c r="I5547" s="177">
        <v>2023</v>
      </c>
      <c r="J5547" s="181">
        <v>45384</v>
      </c>
      <c r="K5547" s="170">
        <v>45384</v>
      </c>
      <c r="L5547" s="170" t="s">
        <v>550</v>
      </c>
      <c r="M5547" s="170" t="s">
        <v>19912</v>
      </c>
      <c r="N5547" s="191" t="s">
        <v>19912</v>
      </c>
      <c r="O5547" s="170" t="s">
        <v>75</v>
      </c>
      <c r="P5547" s="170" t="s">
        <v>920</v>
      </c>
      <c r="Q5547" s="170" t="s">
        <v>21319</v>
      </c>
      <c r="R5547" s="177" t="s">
        <v>1120</v>
      </c>
      <c r="S5547" s="170" t="s">
        <v>718</v>
      </c>
      <c r="T5547" s="191" t="s">
        <v>21321</v>
      </c>
      <c r="U5547" s="170" t="s">
        <v>718</v>
      </c>
      <c r="V5547" s="177" t="s">
        <v>1122</v>
      </c>
      <c r="W5547" s="170" t="s">
        <v>1123</v>
      </c>
      <c r="X5547" s="170" t="s">
        <v>21322</v>
      </c>
      <c r="Y5547" s="177" t="s">
        <v>1124</v>
      </c>
      <c r="Z5547" s="170" t="s">
        <v>1123</v>
      </c>
      <c r="AA5547" s="170" t="s">
        <v>21323</v>
      </c>
      <c r="AB5547" s="177" t="s">
        <v>1124</v>
      </c>
      <c r="AC5547" s="170" t="s">
        <v>1123</v>
      </c>
      <c r="AD5547" s="170" t="s">
        <v>21324</v>
      </c>
      <c r="AE5547" s="177" t="s">
        <v>1124</v>
      </c>
      <c r="AF5547" s="170" t="s">
        <v>1123</v>
      </c>
      <c r="AG5547" s="170" t="s">
        <v>21325</v>
      </c>
      <c r="AH5547" s="177" t="s">
        <v>1124</v>
      </c>
      <c r="AI5547" s="170" t="s">
        <v>1123</v>
      </c>
      <c r="AJ5547" s="170" t="s">
        <v>21326</v>
      </c>
      <c r="AK5547" s="177" t="s">
        <v>1124</v>
      </c>
      <c r="AL5547" s="170" t="s">
        <v>1123</v>
      </c>
      <c r="AM5547" s="170" t="s">
        <v>21327</v>
      </c>
      <c r="AN5547" s="177" t="s">
        <v>1124</v>
      </c>
      <c r="AO5547" s="177" t="s">
        <v>1123</v>
      </c>
      <c r="AP5547" s="170" t="s">
        <v>21328</v>
      </c>
      <c r="AQ5547" s="170"/>
      <c r="AR5547" s="170"/>
      <c r="AS5547" s="170"/>
      <c r="AT5547" s="177" t="s">
        <v>1124</v>
      </c>
      <c r="AX5547" s="170"/>
      <c r="AY5547" s="170"/>
      <c r="AZ5547" s="170"/>
      <c r="BA5547" s="170"/>
      <c r="BB5547" s="170"/>
      <c r="BC5547" s="170"/>
      <c r="BD5547" s="170"/>
      <c r="BE5547" s="170"/>
      <c r="BF5547" s="170"/>
      <c r="BG5547" s="170"/>
      <c r="BH5547" s="170"/>
      <c r="BI5547" s="170"/>
      <c r="BJ5547" s="170"/>
      <c r="BK5547" s="170"/>
      <c r="BL5547" s="170"/>
      <c r="BM5547" s="170"/>
      <c r="BN5547" s="170"/>
      <c r="BO5547" s="170"/>
      <c r="BP5547" s="170"/>
      <c r="BQ5547" s="170"/>
      <c r="BR5547" s="170"/>
      <c r="BS5547" s="170"/>
    </row>
    <row r="5548" spans="1:71">
      <c r="A5548" s="170" t="s">
        <v>21313</v>
      </c>
      <c r="B5548" s="170" t="s">
        <v>21314</v>
      </c>
      <c r="C5548" s="170"/>
      <c r="D5548" s="170" t="s">
        <v>508</v>
      </c>
      <c r="E5548" s="183" t="s">
        <v>847</v>
      </c>
      <c r="F5548" s="191" t="s">
        <v>21329</v>
      </c>
      <c r="G5548" s="170"/>
      <c r="H5548" s="170" t="s">
        <v>1148</v>
      </c>
      <c r="I5548" s="177">
        <v>2023</v>
      </c>
      <c r="J5548" s="181">
        <v>45384</v>
      </c>
      <c r="K5548" s="170">
        <v>45384</v>
      </c>
      <c r="L5548" s="170" t="s">
        <v>550</v>
      </c>
      <c r="M5548" s="170" t="s">
        <v>19912</v>
      </c>
      <c r="N5548" s="191" t="s">
        <v>19912</v>
      </c>
      <c r="O5548" s="170" t="s">
        <v>195</v>
      </c>
      <c r="P5548" s="170" t="s">
        <v>2310</v>
      </c>
      <c r="Q5548" s="170" t="s">
        <v>21319</v>
      </c>
      <c r="R5548" s="170" t="s">
        <v>600</v>
      </c>
      <c r="S5548" s="170" t="s">
        <v>601</v>
      </c>
      <c r="T5548" s="191" t="s">
        <v>21330</v>
      </c>
      <c r="U5548" s="170" t="s">
        <v>718</v>
      </c>
      <c r="V5548" s="191" t="s">
        <v>2024</v>
      </c>
      <c r="W5548" s="170"/>
      <c r="X5548" s="170" t="s">
        <v>943</v>
      </c>
      <c r="Y5548" s="191" t="s">
        <v>674</v>
      </c>
      <c r="Z5548" s="170" t="s">
        <v>718</v>
      </c>
      <c r="AA5548" s="191" t="s">
        <v>1084</v>
      </c>
      <c r="AB5548" s="170"/>
      <c r="AC5548" s="170" t="s">
        <v>1745</v>
      </c>
      <c r="AD5548" s="170" t="s">
        <v>21331</v>
      </c>
      <c r="AE5548" s="191" t="s">
        <v>1064</v>
      </c>
      <c r="AF5548" s="170"/>
      <c r="AG5548" s="170"/>
      <c r="AH5548" s="170"/>
      <c r="AI5548" s="170"/>
      <c r="AJ5548" s="170"/>
      <c r="AK5548" s="170"/>
      <c r="AL5548" s="170"/>
      <c r="AM5548" s="170"/>
      <c r="AN5548" s="170"/>
      <c r="AO5548" s="170"/>
      <c r="AP5548" s="170"/>
      <c r="AQ5548" s="170"/>
      <c r="AR5548" s="170"/>
      <c r="AS5548" s="170"/>
      <c r="AX5548" s="170"/>
      <c r="AY5548" s="170"/>
      <c r="AZ5548" s="170"/>
      <c r="BA5548" s="170"/>
      <c r="BB5548" s="170"/>
      <c r="BC5548" s="170"/>
      <c r="BD5548" s="170"/>
      <c r="BE5548" s="170"/>
      <c r="BF5548" s="170"/>
      <c r="BG5548" s="170"/>
      <c r="BH5548" s="170"/>
      <c r="BI5548" s="170"/>
      <c r="BJ5548" s="170"/>
      <c r="BK5548" s="170"/>
      <c r="BL5548" s="170"/>
      <c r="BM5548" s="170"/>
      <c r="BN5548" s="170"/>
      <c r="BO5548" s="170"/>
      <c r="BP5548" s="170"/>
      <c r="BQ5548" s="170"/>
      <c r="BR5548" s="170"/>
      <c r="BS5548" s="170"/>
    </row>
    <row r="5549" spans="1:71">
      <c r="A5549" s="170" t="s">
        <v>21313</v>
      </c>
      <c r="B5549" s="170" t="s">
        <v>21314</v>
      </c>
      <c r="C5549" s="170"/>
      <c r="D5549" s="170" t="s">
        <v>508</v>
      </c>
      <c r="E5549" s="183" t="s">
        <v>847</v>
      </c>
      <c r="F5549" s="191" t="s">
        <v>21332</v>
      </c>
      <c r="G5549" s="170"/>
      <c r="H5549" s="170" t="s">
        <v>1148</v>
      </c>
      <c r="I5549" s="177">
        <v>2023</v>
      </c>
      <c r="J5549" s="177" t="s">
        <v>21317</v>
      </c>
      <c r="K5549" s="177" t="s">
        <v>21317</v>
      </c>
      <c r="L5549" s="170" t="s">
        <v>513</v>
      </c>
      <c r="M5549" s="191" t="s">
        <v>19921</v>
      </c>
      <c r="N5549" s="191" t="s">
        <v>19912</v>
      </c>
      <c r="O5549" s="170" t="s">
        <v>280</v>
      </c>
      <c r="P5549" s="170" t="s">
        <v>920</v>
      </c>
      <c r="Q5549" s="170" t="s">
        <v>21319</v>
      </c>
      <c r="R5549" s="170" t="s">
        <v>700</v>
      </c>
      <c r="S5549" s="170" t="s">
        <v>896</v>
      </c>
      <c r="T5549" s="170"/>
      <c r="U5549" s="170" t="s">
        <v>718</v>
      </c>
      <c r="V5549" s="170" t="s">
        <v>1128</v>
      </c>
      <c r="W5549" s="170" t="s">
        <v>21333</v>
      </c>
      <c r="X5549" s="191" t="s">
        <v>1130</v>
      </c>
      <c r="Y5549" s="170"/>
      <c r="Z5549" s="170"/>
      <c r="AA5549" s="170"/>
      <c r="AB5549" s="170"/>
      <c r="AC5549" s="170"/>
      <c r="AD5549" s="170"/>
      <c r="AE5549" s="170"/>
      <c r="AF5549" s="170"/>
      <c r="AG5549" s="170"/>
      <c r="AH5549" s="170"/>
      <c r="AI5549" s="170"/>
      <c r="AJ5549" s="170"/>
      <c r="AK5549" s="170"/>
      <c r="AL5549" s="170"/>
      <c r="AM5549" s="170"/>
      <c r="AN5549" s="170"/>
      <c r="AO5549" s="170"/>
      <c r="AP5549" s="170"/>
      <c r="AQ5549" s="177"/>
      <c r="AR5549" s="170"/>
      <c r="AS5549" s="170"/>
      <c r="AX5549" s="170"/>
      <c r="AY5549" s="170"/>
      <c r="AZ5549" s="170"/>
      <c r="BA5549" s="170"/>
      <c r="BB5549" s="170"/>
      <c r="BC5549" s="170"/>
      <c r="BD5549" s="170"/>
      <c r="BE5549" s="170"/>
      <c r="BF5549" s="170"/>
      <c r="BG5549" s="170"/>
      <c r="BH5549" s="170"/>
      <c r="BI5549" s="170"/>
      <c r="BJ5549" s="170"/>
      <c r="BK5549" s="170"/>
      <c r="BL5549" s="170"/>
      <c r="BM5549" s="170"/>
      <c r="BN5549" s="170"/>
      <c r="BO5549" s="170"/>
      <c r="BP5549" s="170"/>
      <c r="BQ5549" s="170"/>
      <c r="BR5549" s="170"/>
      <c r="BS5549" s="170"/>
    </row>
    <row r="5550" spans="1:71">
      <c r="A5550" s="170" t="s">
        <v>21313</v>
      </c>
      <c r="B5550" s="170" t="s">
        <v>21314</v>
      </c>
      <c r="C5550" s="170"/>
      <c r="D5550" s="170" t="s">
        <v>508</v>
      </c>
      <c r="E5550" s="183" t="s">
        <v>847</v>
      </c>
      <c r="F5550" s="191" t="s">
        <v>21315</v>
      </c>
      <c r="G5550" s="191" t="s">
        <v>21316</v>
      </c>
      <c r="H5550" s="170" t="s">
        <v>1148</v>
      </c>
      <c r="I5550" s="177">
        <v>2023</v>
      </c>
      <c r="J5550" s="181" t="s">
        <v>21317</v>
      </c>
      <c r="K5550" s="181" t="s">
        <v>21317</v>
      </c>
      <c r="L5550" s="170" t="s">
        <v>901</v>
      </c>
      <c r="M5550" s="170" t="s">
        <v>21318</v>
      </c>
      <c r="N5550" s="191" t="s">
        <v>19912</v>
      </c>
      <c r="O5550" s="170" t="s">
        <v>324</v>
      </c>
      <c r="P5550" s="177" t="s">
        <v>903</v>
      </c>
      <c r="Q5550" s="170" t="s">
        <v>21319</v>
      </c>
      <c r="R5550" s="170" t="s">
        <v>951</v>
      </c>
      <c r="S5550" s="170" t="s">
        <v>952</v>
      </c>
      <c r="T5550" s="170"/>
      <c r="U5550" s="170" t="s">
        <v>21272</v>
      </c>
      <c r="V5550" s="170" t="s">
        <v>19724</v>
      </c>
      <c r="W5550" s="170" t="s">
        <v>908</v>
      </c>
      <c r="Y5550" s="177" t="s">
        <v>909</v>
      </c>
      <c r="Z5550" s="177" t="s">
        <v>3037</v>
      </c>
      <c r="AA5550" s="177" t="s">
        <v>955</v>
      </c>
      <c r="AB5550" s="177" t="s">
        <v>956</v>
      </c>
      <c r="AC5550" s="177">
        <v>2800</v>
      </c>
      <c r="AD5550" s="177" t="s">
        <v>957</v>
      </c>
      <c r="AE5550" s="177">
        <v>575</v>
      </c>
      <c r="AF5550" s="177" t="s">
        <v>912</v>
      </c>
      <c r="AG5550" s="177" t="s">
        <v>908</v>
      </c>
      <c r="AH5550" s="177" t="s">
        <v>958</v>
      </c>
      <c r="AI5550" s="177" t="s">
        <v>908</v>
      </c>
      <c r="AJ5550" s="177" t="s">
        <v>7964</v>
      </c>
      <c r="AK5550" s="177" t="s">
        <v>914</v>
      </c>
      <c r="AL5550" s="177" t="s">
        <v>959</v>
      </c>
      <c r="AM5550" s="170" t="s">
        <v>960</v>
      </c>
      <c r="AP5550" s="170"/>
      <c r="AQ5550" s="170"/>
      <c r="AR5550" s="170"/>
      <c r="AS5550" s="170"/>
      <c r="AW5550" s="177"/>
      <c r="AZ5550" s="170"/>
      <c r="BA5550" s="170"/>
      <c r="BB5550" s="170"/>
      <c r="BC5550" s="170"/>
      <c r="BD5550" s="170"/>
      <c r="BE5550" s="170"/>
      <c r="BF5550" s="170"/>
      <c r="BG5550" s="170"/>
      <c r="BH5550" s="170"/>
      <c r="BI5550" s="170"/>
      <c r="BJ5550" s="170"/>
      <c r="BK5550" s="170"/>
      <c r="BL5550" s="170"/>
      <c r="BM5550" s="170"/>
      <c r="BN5550" s="170"/>
      <c r="BO5550" s="170"/>
      <c r="BP5550" s="170"/>
      <c r="BQ5550" s="170"/>
      <c r="BR5550" s="170"/>
      <c r="BS5550" s="170"/>
    </row>
    <row r="5551" spans="1:71">
      <c r="A5551" s="170" t="s">
        <v>21313</v>
      </c>
      <c r="B5551" s="170" t="s">
        <v>21314</v>
      </c>
      <c r="C5551" s="170"/>
      <c r="D5551" s="170" t="s">
        <v>508</v>
      </c>
      <c r="E5551" s="183" t="s">
        <v>1021</v>
      </c>
      <c r="F5551" s="191" t="s">
        <v>21336</v>
      </c>
      <c r="G5551" s="170"/>
      <c r="H5551" s="170" t="s">
        <v>1115</v>
      </c>
      <c r="I5551" s="177">
        <v>2023</v>
      </c>
      <c r="J5551" s="181">
        <v>45384</v>
      </c>
      <c r="K5551" s="170">
        <v>45384</v>
      </c>
      <c r="L5551" s="170" t="s">
        <v>550</v>
      </c>
      <c r="M5551" s="170" t="s">
        <v>19912</v>
      </c>
      <c r="N5551" s="191" t="s">
        <v>19912</v>
      </c>
      <c r="O5551" s="170" t="s">
        <v>75</v>
      </c>
      <c r="P5551" s="170" t="s">
        <v>920</v>
      </c>
      <c r="Q5551" s="170" t="s">
        <v>21335</v>
      </c>
      <c r="R5551" s="177" t="s">
        <v>1120</v>
      </c>
      <c r="S5551" s="170" t="s">
        <v>718</v>
      </c>
      <c r="T5551" s="191" t="s">
        <v>21321</v>
      </c>
      <c r="U5551" s="170" t="s">
        <v>718</v>
      </c>
      <c r="V5551" s="177" t="s">
        <v>1122</v>
      </c>
      <c r="W5551" s="170" t="s">
        <v>1123</v>
      </c>
      <c r="X5551" s="170" t="s">
        <v>21337</v>
      </c>
      <c r="Y5551" s="177" t="s">
        <v>1124</v>
      </c>
      <c r="Z5551" s="170" t="s">
        <v>1123</v>
      </c>
      <c r="AA5551" s="170" t="s">
        <v>21337</v>
      </c>
      <c r="AB5551" s="177" t="s">
        <v>1124</v>
      </c>
      <c r="AC5551" s="170" t="s">
        <v>1123</v>
      </c>
      <c r="AD5551" s="170" t="s">
        <v>21338</v>
      </c>
      <c r="AE5551" s="177" t="s">
        <v>1124</v>
      </c>
      <c r="AF5551" s="170" t="s">
        <v>1123</v>
      </c>
      <c r="AG5551" s="170" t="s">
        <v>21339</v>
      </c>
      <c r="AH5551" s="177" t="s">
        <v>1124</v>
      </c>
      <c r="AI5551" s="170" t="s">
        <v>1123</v>
      </c>
      <c r="AJ5551" s="170" t="s">
        <v>21340</v>
      </c>
      <c r="AK5551" s="177" t="s">
        <v>1124</v>
      </c>
      <c r="AL5551" s="170" t="s">
        <v>1123</v>
      </c>
      <c r="AM5551" s="170" t="s">
        <v>21341</v>
      </c>
      <c r="AN5551" s="177" t="s">
        <v>1124</v>
      </c>
      <c r="AO5551" s="177" t="s">
        <v>1123</v>
      </c>
      <c r="AP5551" s="170" t="s">
        <v>21342</v>
      </c>
      <c r="AQ5551" s="177"/>
      <c r="AR5551" s="170"/>
      <c r="AS5551" s="170"/>
      <c r="AT5551" s="177" t="s">
        <v>1124</v>
      </c>
      <c r="AX5551" s="170"/>
      <c r="AY5551" s="170"/>
      <c r="AZ5551" s="170"/>
      <c r="BA5551" s="170"/>
      <c r="BB5551" s="170"/>
      <c r="BC5551" s="170"/>
      <c r="BD5551" s="170"/>
      <c r="BE5551" s="170"/>
      <c r="BF5551" s="170"/>
      <c r="BG5551" s="170"/>
      <c r="BH5551" s="170"/>
      <c r="BI5551" s="170"/>
      <c r="BJ5551" s="170"/>
      <c r="BK5551" s="170"/>
      <c r="BL5551" s="170"/>
      <c r="BM5551" s="170"/>
      <c r="BN5551" s="170"/>
      <c r="BO5551" s="170"/>
      <c r="BP5551" s="170"/>
      <c r="BQ5551" s="170"/>
      <c r="BR5551" s="170"/>
      <c r="BS5551" s="170"/>
    </row>
    <row r="5552" spans="1:71">
      <c r="A5552" s="170" t="s">
        <v>21313</v>
      </c>
      <c r="B5552" s="170" t="s">
        <v>21314</v>
      </c>
      <c r="C5552" s="170"/>
      <c r="D5552" s="170" t="s">
        <v>508</v>
      </c>
      <c r="E5552" s="183" t="s">
        <v>1021</v>
      </c>
      <c r="F5552" s="191" t="s">
        <v>21343</v>
      </c>
      <c r="G5552" s="170"/>
      <c r="H5552" s="170" t="s">
        <v>1115</v>
      </c>
      <c r="I5552" s="177">
        <v>2023</v>
      </c>
      <c r="J5552" s="181">
        <v>45384</v>
      </c>
      <c r="K5552" s="170">
        <v>45384</v>
      </c>
      <c r="L5552" s="170" t="s">
        <v>550</v>
      </c>
      <c r="M5552" s="170" t="s">
        <v>19912</v>
      </c>
      <c r="N5552" s="191" t="s">
        <v>19912</v>
      </c>
      <c r="O5552" s="170" t="s">
        <v>195</v>
      </c>
      <c r="P5552" s="170" t="s">
        <v>2310</v>
      </c>
      <c r="Q5552" s="170" t="s">
        <v>21335</v>
      </c>
      <c r="R5552" s="170" t="s">
        <v>600</v>
      </c>
      <c r="S5552" s="170" t="s">
        <v>601</v>
      </c>
      <c r="T5552" s="191" t="s">
        <v>21330</v>
      </c>
      <c r="U5552" s="170" t="s">
        <v>718</v>
      </c>
      <c r="V5552" s="191" t="s">
        <v>2024</v>
      </c>
      <c r="W5552" s="170"/>
      <c r="X5552" s="170" t="s">
        <v>943</v>
      </c>
      <c r="Y5552" s="191" t="s">
        <v>674</v>
      </c>
      <c r="Z5552" s="170" t="s">
        <v>718</v>
      </c>
      <c r="AA5552" s="191" t="s">
        <v>1084</v>
      </c>
      <c r="AB5552" s="170"/>
      <c r="AC5552" s="170" t="s">
        <v>9019</v>
      </c>
      <c r="AD5552" s="170" t="s">
        <v>21344</v>
      </c>
      <c r="AE5552" s="191" t="s">
        <v>1064</v>
      </c>
      <c r="AF5552" s="170"/>
      <c r="AG5552" s="170"/>
      <c r="AH5552" s="170"/>
      <c r="AI5552" s="170"/>
      <c r="AJ5552" s="170"/>
      <c r="AK5552" s="170"/>
      <c r="AL5552" s="170"/>
      <c r="AM5552" s="170"/>
      <c r="AN5552" s="170"/>
      <c r="AO5552" s="170"/>
      <c r="AP5552" s="170"/>
      <c r="AQ5552" s="170"/>
      <c r="AR5552" s="170"/>
      <c r="AS5552" s="170"/>
      <c r="AX5552" s="170"/>
      <c r="AY5552" s="170"/>
      <c r="AZ5552" s="170"/>
      <c r="BA5552" s="170"/>
      <c r="BB5552" s="170"/>
      <c r="BC5552" s="170"/>
      <c r="BD5552" s="170"/>
      <c r="BE5552" s="170"/>
      <c r="BF5552" s="170"/>
      <c r="BG5552" s="170"/>
      <c r="BH5552" s="170"/>
      <c r="BI5552" s="170"/>
      <c r="BJ5552" s="170"/>
      <c r="BK5552" s="170"/>
      <c r="BL5552" s="170"/>
      <c r="BM5552" s="170"/>
      <c r="BN5552" s="170"/>
      <c r="BO5552" s="170"/>
      <c r="BP5552" s="170"/>
      <c r="BQ5552" s="170"/>
      <c r="BR5552" s="170"/>
      <c r="BS5552" s="170"/>
    </row>
    <row r="5553" spans="1:71">
      <c r="A5553" s="170" t="s">
        <v>21313</v>
      </c>
      <c r="B5553" s="170" t="s">
        <v>21314</v>
      </c>
      <c r="C5553" s="170"/>
      <c r="D5553" s="170" t="s">
        <v>508</v>
      </c>
      <c r="E5553" s="183" t="s">
        <v>1021</v>
      </c>
      <c r="F5553" s="183" t="s">
        <v>21345</v>
      </c>
      <c r="G5553" s="170"/>
      <c r="H5553" s="170" t="s">
        <v>1115</v>
      </c>
      <c r="I5553" s="177">
        <v>2023</v>
      </c>
      <c r="J5553" s="177" t="s">
        <v>21317</v>
      </c>
      <c r="K5553" s="177" t="s">
        <v>21317</v>
      </c>
      <c r="L5553" s="170" t="s">
        <v>513</v>
      </c>
      <c r="M5553" s="191" t="s">
        <v>19921</v>
      </c>
      <c r="N5553" s="191" t="s">
        <v>19912</v>
      </c>
      <c r="O5553" s="170" t="s">
        <v>280</v>
      </c>
      <c r="P5553" s="170" t="s">
        <v>920</v>
      </c>
      <c r="Q5553" s="170" t="s">
        <v>21335</v>
      </c>
      <c r="R5553" s="170" t="s">
        <v>700</v>
      </c>
      <c r="S5553" s="170" t="s">
        <v>896</v>
      </c>
      <c r="T5553" s="170"/>
      <c r="U5553" s="170" t="s">
        <v>718</v>
      </c>
      <c r="V5553" s="170" t="s">
        <v>1128</v>
      </c>
      <c r="W5553" s="170" t="s">
        <v>21346</v>
      </c>
      <c r="X5553" s="191" t="s">
        <v>1130</v>
      </c>
      <c r="Y5553" s="170"/>
      <c r="Z5553" s="170"/>
      <c r="AA5553" s="170"/>
      <c r="AB5553" s="170"/>
      <c r="AC5553" s="170"/>
      <c r="AD5553" s="170"/>
      <c r="AE5553" s="170"/>
      <c r="AF5553" s="170"/>
      <c r="AG5553" s="170"/>
      <c r="AH5553" s="170"/>
      <c r="AI5553" s="170"/>
      <c r="AJ5553" s="170"/>
      <c r="AK5553" s="170"/>
      <c r="AL5553" s="170"/>
      <c r="AM5553" s="170"/>
      <c r="AN5553" s="170"/>
      <c r="AO5553" s="170"/>
      <c r="AP5553" s="170"/>
      <c r="AQ5553" s="177"/>
      <c r="AR5553" s="170"/>
      <c r="AS5553" s="170"/>
      <c r="AX5553" s="170"/>
      <c r="AY5553" s="170"/>
      <c r="AZ5553" s="170"/>
      <c r="BA5553" s="170"/>
      <c r="BB5553" s="170"/>
      <c r="BC5553" s="170"/>
      <c r="BD5553" s="170"/>
      <c r="BE5553" s="170"/>
      <c r="BF5553" s="170"/>
      <c r="BG5553" s="170"/>
      <c r="BH5553" s="170"/>
      <c r="BI5553" s="170"/>
      <c r="BJ5553" s="170"/>
      <c r="BK5553" s="170"/>
      <c r="BL5553" s="170"/>
      <c r="BM5553" s="170"/>
      <c r="BN5553" s="170"/>
      <c r="BO5553" s="170"/>
      <c r="BP5553" s="170"/>
      <c r="BQ5553" s="170"/>
      <c r="BR5553" s="170"/>
      <c r="BS5553" s="170"/>
    </row>
    <row r="5554" spans="1:71">
      <c r="A5554" s="170" t="s">
        <v>21313</v>
      </c>
      <c r="B5554" s="170" t="s">
        <v>21314</v>
      </c>
      <c r="C5554" s="170"/>
      <c r="D5554" s="170" t="s">
        <v>508</v>
      </c>
      <c r="E5554" s="183" t="s">
        <v>1021</v>
      </c>
      <c r="F5554" s="191" t="s">
        <v>21334</v>
      </c>
      <c r="G5554" s="191" t="s">
        <v>13028</v>
      </c>
      <c r="H5554" s="170" t="s">
        <v>1115</v>
      </c>
      <c r="I5554" s="177">
        <v>2023</v>
      </c>
      <c r="J5554" s="181" t="s">
        <v>21317</v>
      </c>
      <c r="K5554" s="181" t="s">
        <v>21317</v>
      </c>
      <c r="L5554" s="170" t="s">
        <v>901</v>
      </c>
      <c r="M5554" s="170" t="s">
        <v>21318</v>
      </c>
      <c r="N5554" s="191" t="s">
        <v>19912</v>
      </c>
      <c r="O5554" s="170" t="s">
        <v>324</v>
      </c>
      <c r="P5554" s="177" t="s">
        <v>903</v>
      </c>
      <c r="Q5554" s="170" t="s">
        <v>21335</v>
      </c>
      <c r="R5554" s="170" t="s">
        <v>951</v>
      </c>
      <c r="S5554" s="170" t="s">
        <v>952</v>
      </c>
      <c r="T5554" s="170"/>
      <c r="U5554" s="170" t="s">
        <v>21272</v>
      </c>
      <c r="V5554" s="170" t="s">
        <v>19724</v>
      </c>
      <c r="W5554" s="170" t="s">
        <v>908</v>
      </c>
      <c r="Y5554" s="177" t="s">
        <v>909</v>
      </c>
      <c r="Z5554" s="177" t="s">
        <v>3037</v>
      </c>
      <c r="AA5554" s="177" t="s">
        <v>955</v>
      </c>
      <c r="AB5554" s="177" t="s">
        <v>956</v>
      </c>
      <c r="AC5554" s="177">
        <v>2800</v>
      </c>
      <c r="AD5554" s="177" t="s">
        <v>957</v>
      </c>
      <c r="AE5554" s="177">
        <v>575</v>
      </c>
      <c r="AF5554" s="177" t="s">
        <v>912</v>
      </c>
      <c r="AG5554" s="177" t="s">
        <v>908</v>
      </c>
      <c r="AH5554" s="177" t="s">
        <v>958</v>
      </c>
      <c r="AI5554" s="177" t="s">
        <v>908</v>
      </c>
      <c r="AJ5554" s="177" t="s">
        <v>7964</v>
      </c>
      <c r="AK5554" s="177" t="s">
        <v>982</v>
      </c>
      <c r="AL5554" s="177" t="s">
        <v>959</v>
      </c>
      <c r="AM5554" s="170" t="s">
        <v>960</v>
      </c>
      <c r="AP5554" s="170"/>
      <c r="AQ5554" s="170"/>
      <c r="AR5554" s="170"/>
      <c r="AS5554" s="170"/>
      <c r="AW5554" s="177"/>
      <c r="AZ5554" s="170"/>
      <c r="BA5554" s="170"/>
      <c r="BB5554" s="170"/>
      <c r="BC5554" s="170"/>
      <c r="BD5554" s="170"/>
      <c r="BE5554" s="170"/>
      <c r="BF5554" s="170"/>
      <c r="BG5554" s="170"/>
      <c r="BH5554" s="170"/>
      <c r="BI5554" s="170"/>
      <c r="BJ5554" s="170"/>
      <c r="BK5554" s="170"/>
      <c r="BL5554" s="170"/>
      <c r="BM5554" s="170"/>
      <c r="BN5554" s="170"/>
      <c r="BO5554" s="170"/>
      <c r="BP5554" s="170"/>
      <c r="BQ5554" s="170"/>
      <c r="BR5554" s="170"/>
      <c r="BS5554" s="170"/>
    </row>
    <row r="5555" spans="1:71">
      <c r="A5555" s="170" t="s">
        <v>21313</v>
      </c>
      <c r="B5555" s="170" t="s">
        <v>21314</v>
      </c>
      <c r="C5555" s="170"/>
      <c r="D5555" s="170" t="s">
        <v>508</v>
      </c>
      <c r="E5555" s="183" t="s">
        <v>1160</v>
      </c>
      <c r="F5555" s="191" t="s">
        <v>21349</v>
      </c>
      <c r="G5555" s="170"/>
      <c r="H5555" s="170" t="s">
        <v>1350</v>
      </c>
      <c r="I5555" s="177">
        <v>2023</v>
      </c>
      <c r="J5555" s="181">
        <v>45384</v>
      </c>
      <c r="K5555" s="170">
        <v>45384</v>
      </c>
      <c r="L5555" s="170" t="s">
        <v>550</v>
      </c>
      <c r="M5555" s="170" t="s">
        <v>19912</v>
      </c>
      <c r="N5555" s="191" t="s">
        <v>19912</v>
      </c>
      <c r="O5555" s="170" t="s">
        <v>75</v>
      </c>
      <c r="P5555" s="170" t="s">
        <v>920</v>
      </c>
      <c r="Q5555" s="170" t="s">
        <v>21348</v>
      </c>
      <c r="R5555" s="177" t="s">
        <v>1120</v>
      </c>
      <c r="S5555" s="170" t="s">
        <v>718</v>
      </c>
      <c r="T5555" s="191" t="s">
        <v>21321</v>
      </c>
      <c r="U5555" s="170" t="s">
        <v>718</v>
      </c>
      <c r="V5555" s="177" t="s">
        <v>1122</v>
      </c>
      <c r="W5555" s="170" t="s">
        <v>1123</v>
      </c>
      <c r="X5555" s="170" t="s">
        <v>21350</v>
      </c>
      <c r="Y5555" s="177" t="s">
        <v>1124</v>
      </c>
      <c r="Z5555" s="170" t="s">
        <v>1123</v>
      </c>
      <c r="AA5555" s="170" t="s">
        <v>21351</v>
      </c>
      <c r="AB5555" s="177" t="s">
        <v>1124</v>
      </c>
      <c r="AC5555" s="170" t="s">
        <v>1123</v>
      </c>
      <c r="AD5555" s="170" t="s">
        <v>21352</v>
      </c>
      <c r="AE5555" s="177" t="s">
        <v>1124</v>
      </c>
      <c r="AF5555" s="170" t="s">
        <v>1123</v>
      </c>
      <c r="AG5555" s="170" t="s">
        <v>21353</v>
      </c>
      <c r="AH5555" s="177" t="s">
        <v>1124</v>
      </c>
      <c r="AI5555" s="170" t="s">
        <v>1123</v>
      </c>
      <c r="AJ5555" s="170" t="s">
        <v>21354</v>
      </c>
      <c r="AK5555" s="177" t="s">
        <v>1124</v>
      </c>
      <c r="AL5555" s="170" t="s">
        <v>1123</v>
      </c>
      <c r="AM5555" s="170" t="s">
        <v>21355</v>
      </c>
      <c r="AN5555" s="177" t="s">
        <v>1124</v>
      </c>
      <c r="AO5555" s="177" t="s">
        <v>1123</v>
      </c>
      <c r="AP5555" s="170" t="s">
        <v>21356</v>
      </c>
      <c r="AQ5555" s="177"/>
      <c r="AR5555" s="170"/>
      <c r="AS5555" s="170"/>
      <c r="AT5555" s="177" t="s">
        <v>1124</v>
      </c>
      <c r="AX5555" s="170"/>
      <c r="AY5555" s="170"/>
      <c r="AZ5555" s="170"/>
      <c r="BA5555" s="170"/>
      <c r="BB5555" s="170"/>
      <c r="BC5555" s="170"/>
      <c r="BD5555" s="170"/>
      <c r="BE5555" s="170"/>
      <c r="BF5555" s="170"/>
      <c r="BG5555" s="170"/>
      <c r="BH5555" s="170"/>
      <c r="BI5555" s="170"/>
      <c r="BJ5555" s="170"/>
      <c r="BK5555" s="170"/>
      <c r="BL5555" s="170"/>
      <c r="BM5555" s="170"/>
      <c r="BN5555" s="170"/>
      <c r="BO5555" s="170"/>
      <c r="BP5555" s="170"/>
      <c r="BQ5555" s="170"/>
      <c r="BR5555" s="170"/>
      <c r="BS5555" s="170"/>
    </row>
    <row r="5556" spans="1:71">
      <c r="A5556" s="170" t="s">
        <v>21313</v>
      </c>
      <c r="B5556" s="170" t="s">
        <v>21314</v>
      </c>
      <c r="C5556" s="170"/>
      <c r="D5556" s="170" t="s">
        <v>508</v>
      </c>
      <c r="E5556" s="183" t="s">
        <v>1160</v>
      </c>
      <c r="F5556" s="191" t="s">
        <v>21357</v>
      </c>
      <c r="G5556" s="170"/>
      <c r="H5556" s="170" t="s">
        <v>1350</v>
      </c>
      <c r="I5556" s="177">
        <v>2023</v>
      </c>
      <c r="J5556" s="181">
        <v>45384</v>
      </c>
      <c r="K5556" s="170">
        <v>45384</v>
      </c>
      <c r="L5556" s="170" t="s">
        <v>550</v>
      </c>
      <c r="M5556" s="170" t="s">
        <v>19912</v>
      </c>
      <c r="N5556" s="191" t="s">
        <v>19912</v>
      </c>
      <c r="O5556" s="170" t="s">
        <v>195</v>
      </c>
      <c r="P5556" s="170" t="s">
        <v>2310</v>
      </c>
      <c r="Q5556" s="170" t="s">
        <v>21348</v>
      </c>
      <c r="R5556" s="170" t="s">
        <v>600</v>
      </c>
      <c r="S5556" s="170" t="s">
        <v>601</v>
      </c>
      <c r="T5556" s="191" t="s">
        <v>21330</v>
      </c>
      <c r="U5556" s="170" t="s">
        <v>718</v>
      </c>
      <c r="V5556" s="191" t="s">
        <v>2024</v>
      </c>
      <c r="W5556" s="170"/>
      <c r="X5556" s="170" t="s">
        <v>943</v>
      </c>
      <c r="Y5556" s="191" t="s">
        <v>674</v>
      </c>
      <c r="Z5556" s="170" t="s">
        <v>718</v>
      </c>
      <c r="AA5556" s="191" t="s">
        <v>1084</v>
      </c>
      <c r="AB5556" s="170"/>
      <c r="AC5556" s="170" t="s">
        <v>1745</v>
      </c>
      <c r="AD5556" s="170" t="s">
        <v>21358</v>
      </c>
      <c r="AE5556" s="191" t="s">
        <v>1064</v>
      </c>
      <c r="AF5556" s="170"/>
      <c r="AG5556" s="170"/>
      <c r="AH5556" s="170"/>
      <c r="AI5556" s="170"/>
      <c r="AJ5556" s="170"/>
      <c r="AK5556" s="170"/>
      <c r="AL5556" s="170"/>
      <c r="AM5556" s="170"/>
      <c r="AN5556" s="170"/>
      <c r="AO5556" s="170"/>
      <c r="AP5556" s="170"/>
      <c r="AQ5556" s="170"/>
      <c r="AR5556" s="170"/>
      <c r="AS5556" s="170"/>
      <c r="AX5556" s="170"/>
      <c r="AY5556" s="170"/>
      <c r="AZ5556" s="170"/>
      <c r="BA5556" s="170"/>
      <c r="BB5556" s="170"/>
      <c r="BC5556" s="170"/>
      <c r="BD5556" s="170"/>
      <c r="BE5556" s="170"/>
      <c r="BF5556" s="170"/>
      <c r="BG5556" s="170"/>
      <c r="BH5556" s="170"/>
      <c r="BI5556" s="170"/>
      <c r="BJ5556" s="170"/>
      <c r="BK5556" s="170"/>
      <c r="BL5556" s="170"/>
      <c r="BM5556" s="170"/>
      <c r="BN5556" s="170"/>
      <c r="BO5556" s="170"/>
      <c r="BP5556" s="170"/>
      <c r="BQ5556" s="170"/>
      <c r="BR5556" s="170"/>
      <c r="BS5556" s="170"/>
    </row>
    <row r="5557" spans="1:71">
      <c r="A5557" s="170" t="s">
        <v>21313</v>
      </c>
      <c r="B5557" s="170" t="s">
        <v>21314</v>
      </c>
      <c r="C5557" s="170"/>
      <c r="D5557" s="170" t="s">
        <v>508</v>
      </c>
      <c r="E5557" s="183" t="s">
        <v>1160</v>
      </c>
      <c r="F5557" s="191" t="s">
        <v>21359</v>
      </c>
      <c r="G5557" s="170"/>
      <c r="H5557" s="170" t="s">
        <v>1350</v>
      </c>
      <c r="I5557" s="177">
        <v>2023</v>
      </c>
      <c r="J5557" s="177" t="s">
        <v>21317</v>
      </c>
      <c r="K5557" s="177" t="s">
        <v>21317</v>
      </c>
      <c r="L5557" s="170" t="s">
        <v>513</v>
      </c>
      <c r="M5557" s="191" t="s">
        <v>19921</v>
      </c>
      <c r="N5557" s="191" t="s">
        <v>19912</v>
      </c>
      <c r="O5557" s="170" t="s">
        <v>280</v>
      </c>
      <c r="P5557" s="170" t="s">
        <v>920</v>
      </c>
      <c r="Q5557" s="170" t="s">
        <v>21348</v>
      </c>
      <c r="R5557" s="170" t="s">
        <v>700</v>
      </c>
      <c r="S5557" s="170" t="s">
        <v>896</v>
      </c>
      <c r="T5557" s="170"/>
      <c r="U5557" s="170" t="s">
        <v>718</v>
      </c>
      <c r="V5557" s="170" t="s">
        <v>1128</v>
      </c>
      <c r="W5557" s="170" t="s">
        <v>21360</v>
      </c>
      <c r="X5557" s="191" t="s">
        <v>1130</v>
      </c>
      <c r="Y5557" s="170"/>
      <c r="Z5557" s="170"/>
      <c r="AA5557" s="170"/>
      <c r="AB5557" s="170"/>
      <c r="AC5557" s="170"/>
      <c r="AD5557" s="170"/>
      <c r="AE5557" s="170"/>
      <c r="AF5557" s="170"/>
      <c r="AG5557" s="170"/>
      <c r="AH5557" s="170"/>
      <c r="AI5557" s="170"/>
      <c r="AJ5557" s="170"/>
      <c r="AK5557" s="170"/>
      <c r="AL5557" s="170"/>
      <c r="AM5557" s="170"/>
      <c r="AN5557" s="170"/>
      <c r="AO5557" s="170"/>
      <c r="AP5557" s="170"/>
      <c r="AQ5557" s="177"/>
      <c r="AR5557" s="170"/>
      <c r="AS5557" s="170"/>
      <c r="AX5557" s="170"/>
      <c r="AY5557" s="170"/>
      <c r="AZ5557" s="170"/>
      <c r="BA5557" s="170"/>
      <c r="BB5557" s="170"/>
      <c r="BC5557" s="170"/>
      <c r="BD5557" s="170"/>
      <c r="BE5557" s="170"/>
      <c r="BF5557" s="170"/>
      <c r="BG5557" s="170"/>
      <c r="BH5557" s="170"/>
      <c r="BI5557" s="170"/>
      <c r="BJ5557" s="170"/>
      <c r="BK5557" s="170"/>
      <c r="BL5557" s="170"/>
      <c r="BM5557" s="170"/>
      <c r="BN5557" s="170"/>
      <c r="BO5557" s="170"/>
      <c r="BP5557" s="170"/>
      <c r="BQ5557" s="170"/>
      <c r="BR5557" s="170"/>
      <c r="BS5557" s="170"/>
    </row>
    <row r="5558" spans="1:71">
      <c r="A5558" s="170" t="s">
        <v>21313</v>
      </c>
      <c r="B5558" s="170" t="s">
        <v>21314</v>
      </c>
      <c r="C5558" s="170"/>
      <c r="D5558" s="170" t="s">
        <v>508</v>
      </c>
      <c r="E5558" s="183" t="s">
        <v>1160</v>
      </c>
      <c r="F5558" s="191" t="s">
        <v>21347</v>
      </c>
      <c r="G5558" s="191" t="s">
        <v>7332</v>
      </c>
      <c r="H5558" s="170" t="s">
        <v>1350</v>
      </c>
      <c r="I5558" s="177">
        <v>2023</v>
      </c>
      <c r="J5558" s="181" t="s">
        <v>21317</v>
      </c>
      <c r="K5558" s="181" t="s">
        <v>21317</v>
      </c>
      <c r="L5558" s="170" t="s">
        <v>901</v>
      </c>
      <c r="M5558" s="170" t="s">
        <v>21318</v>
      </c>
      <c r="N5558" s="191" t="s">
        <v>19912</v>
      </c>
      <c r="O5558" s="170" t="s">
        <v>324</v>
      </c>
      <c r="P5558" s="177" t="s">
        <v>903</v>
      </c>
      <c r="Q5558" s="170" t="s">
        <v>21348</v>
      </c>
      <c r="R5558" s="170" t="s">
        <v>951</v>
      </c>
      <c r="S5558" s="170" t="s">
        <v>952</v>
      </c>
      <c r="T5558" s="170"/>
      <c r="U5558" s="170" t="s">
        <v>21272</v>
      </c>
      <c r="V5558" s="170" t="s">
        <v>19724</v>
      </c>
      <c r="W5558" s="170" t="s">
        <v>908</v>
      </c>
      <c r="Y5558" s="177" t="s">
        <v>909</v>
      </c>
      <c r="Z5558" s="177" t="s">
        <v>3037</v>
      </c>
      <c r="AA5558" s="177" t="s">
        <v>955</v>
      </c>
      <c r="AB5558" s="177" t="s">
        <v>956</v>
      </c>
      <c r="AC5558" s="177">
        <v>2800</v>
      </c>
      <c r="AD5558" s="177" t="s">
        <v>957</v>
      </c>
      <c r="AE5558" s="177">
        <v>575</v>
      </c>
      <c r="AF5558" s="177" t="s">
        <v>912</v>
      </c>
      <c r="AG5558" s="177" t="s">
        <v>908</v>
      </c>
      <c r="AH5558" s="177" t="s">
        <v>958</v>
      </c>
      <c r="AI5558" s="177" t="s">
        <v>908</v>
      </c>
      <c r="AJ5558" s="177" t="s">
        <v>7964</v>
      </c>
      <c r="AK5558" s="177" t="s">
        <v>982</v>
      </c>
      <c r="AL5558" s="177" t="s">
        <v>959</v>
      </c>
      <c r="AM5558" s="170" t="s">
        <v>960</v>
      </c>
      <c r="AP5558" s="170"/>
      <c r="AQ5558" s="170"/>
      <c r="AR5558" s="170"/>
      <c r="AS5558" s="170"/>
      <c r="AW5558" s="177"/>
      <c r="AZ5558" s="170"/>
      <c r="BA5558" s="170"/>
      <c r="BB5558" s="170"/>
      <c r="BC5558" s="170"/>
      <c r="BD5558" s="170"/>
      <c r="BE5558" s="170"/>
      <c r="BF5558" s="170"/>
      <c r="BG5558" s="170"/>
      <c r="BH5558" s="170"/>
      <c r="BI5558" s="170"/>
      <c r="BJ5558" s="170"/>
      <c r="BK5558" s="170"/>
      <c r="BL5558" s="170"/>
      <c r="BM5558" s="170"/>
      <c r="BN5558" s="170"/>
      <c r="BO5558" s="170"/>
      <c r="BP5558" s="170"/>
      <c r="BQ5558" s="170"/>
      <c r="BR5558" s="170"/>
      <c r="BS5558" s="170"/>
    </row>
    <row r="5559" spans="1:71">
      <c r="A5559" s="170" t="s">
        <v>21313</v>
      </c>
      <c r="B5559" s="170" t="s">
        <v>21314</v>
      </c>
      <c r="C5559" s="170"/>
      <c r="D5559" s="170" t="s">
        <v>508</v>
      </c>
      <c r="E5559" s="183" t="s">
        <v>1181</v>
      </c>
      <c r="F5559" s="191" t="s">
        <v>21362</v>
      </c>
      <c r="G5559" s="170"/>
      <c r="H5559" s="170" t="s">
        <v>1366</v>
      </c>
      <c r="I5559" s="177">
        <v>2023</v>
      </c>
      <c r="J5559" s="181">
        <v>45384</v>
      </c>
      <c r="K5559" s="170">
        <v>45384</v>
      </c>
      <c r="L5559" s="170" t="s">
        <v>550</v>
      </c>
      <c r="M5559" s="170" t="s">
        <v>19912</v>
      </c>
      <c r="N5559" s="191" t="s">
        <v>19912</v>
      </c>
      <c r="O5559" s="170" t="s">
        <v>75</v>
      </c>
      <c r="P5559" s="170" t="s">
        <v>920</v>
      </c>
      <c r="Q5559" s="170" t="s">
        <v>21308</v>
      </c>
      <c r="R5559" s="177" t="s">
        <v>1120</v>
      </c>
      <c r="S5559" s="170" t="s">
        <v>718</v>
      </c>
      <c r="T5559" s="191" t="s">
        <v>21321</v>
      </c>
      <c r="U5559" s="170" t="s">
        <v>718</v>
      </c>
      <c r="V5559" s="177" t="s">
        <v>1122</v>
      </c>
      <c r="W5559" s="177" t="s">
        <v>19924</v>
      </c>
      <c r="X5559" s="170"/>
      <c r="Y5559" s="177" t="s">
        <v>19925</v>
      </c>
      <c r="Z5559" s="177" t="s">
        <v>19924</v>
      </c>
      <c r="AA5559" s="170"/>
      <c r="AB5559" s="177" t="s">
        <v>19925</v>
      </c>
      <c r="AC5559" s="177" t="s">
        <v>19924</v>
      </c>
      <c r="AD5559" s="170"/>
      <c r="AE5559" s="177" t="s">
        <v>19925</v>
      </c>
      <c r="AF5559" s="177" t="s">
        <v>19924</v>
      </c>
      <c r="AG5559" s="170"/>
      <c r="AH5559" s="177" t="s">
        <v>19925</v>
      </c>
      <c r="AI5559" s="177" t="s">
        <v>19924</v>
      </c>
      <c r="AJ5559" s="170"/>
      <c r="AK5559" s="177" t="s">
        <v>19925</v>
      </c>
      <c r="AL5559" s="177" t="s">
        <v>19924</v>
      </c>
      <c r="AM5559" s="170"/>
      <c r="AN5559" s="177" t="s">
        <v>19925</v>
      </c>
      <c r="AO5559" s="177" t="s">
        <v>19924</v>
      </c>
      <c r="AP5559" s="170"/>
      <c r="AQ5559" s="177" t="s">
        <v>1125</v>
      </c>
      <c r="AR5559" s="170"/>
      <c r="AS5559" s="170"/>
      <c r="AT5559" s="177" t="s">
        <v>19925</v>
      </c>
      <c r="AX5559" s="170"/>
      <c r="AY5559" s="170"/>
      <c r="AZ5559" s="170"/>
      <c r="BA5559" s="170"/>
      <c r="BB5559" s="170"/>
      <c r="BC5559" s="170"/>
      <c r="BD5559" s="170"/>
      <c r="BE5559" s="170"/>
      <c r="BF5559" s="170"/>
      <c r="BG5559" s="170"/>
      <c r="BH5559" s="170"/>
      <c r="BI5559" s="170"/>
      <c r="BJ5559" s="170"/>
      <c r="BK5559" s="170"/>
      <c r="BL5559" s="170"/>
      <c r="BM5559" s="170"/>
      <c r="BN5559" s="170"/>
      <c r="BO5559" s="170"/>
      <c r="BP5559" s="170"/>
      <c r="BQ5559" s="170"/>
      <c r="BR5559" s="170"/>
      <c r="BS5559" s="170"/>
    </row>
    <row r="5560" spans="1:71">
      <c r="A5560" s="170" t="s">
        <v>21313</v>
      </c>
      <c r="B5560" s="170" t="s">
        <v>21314</v>
      </c>
      <c r="C5560" s="170"/>
      <c r="D5560" s="170" t="s">
        <v>508</v>
      </c>
      <c r="E5560" s="183" t="s">
        <v>1181</v>
      </c>
      <c r="F5560" s="191" t="s">
        <v>21363</v>
      </c>
      <c r="G5560" s="170"/>
      <c r="H5560" s="170" t="s">
        <v>1366</v>
      </c>
      <c r="I5560" s="177">
        <v>2023</v>
      </c>
      <c r="J5560" s="181">
        <v>45384</v>
      </c>
      <c r="K5560" s="170">
        <v>45384</v>
      </c>
      <c r="L5560" s="170" t="s">
        <v>550</v>
      </c>
      <c r="M5560" s="170" t="s">
        <v>19912</v>
      </c>
      <c r="N5560" s="191" t="s">
        <v>19912</v>
      </c>
      <c r="O5560" s="170" t="s">
        <v>195</v>
      </c>
      <c r="P5560" s="170" t="s">
        <v>2310</v>
      </c>
      <c r="Q5560" s="170" t="s">
        <v>21308</v>
      </c>
      <c r="R5560" s="170" t="s">
        <v>600</v>
      </c>
      <c r="S5560" s="170" t="s">
        <v>601</v>
      </c>
      <c r="T5560" s="191" t="s">
        <v>21330</v>
      </c>
      <c r="U5560" s="170" t="s">
        <v>718</v>
      </c>
      <c r="V5560" s="191" t="s">
        <v>2024</v>
      </c>
      <c r="W5560" s="170"/>
      <c r="X5560" s="170" t="s">
        <v>943</v>
      </c>
      <c r="Y5560" s="191" t="s">
        <v>674</v>
      </c>
      <c r="Z5560" s="170" t="s">
        <v>718</v>
      </c>
      <c r="AA5560" s="191" t="s">
        <v>1084</v>
      </c>
      <c r="AB5560" s="170"/>
      <c r="AC5560" s="170" t="s">
        <v>1745</v>
      </c>
      <c r="AD5560" s="170" t="s">
        <v>21364</v>
      </c>
      <c r="AE5560" s="191" t="s">
        <v>1064</v>
      </c>
      <c r="AF5560" s="170"/>
      <c r="AG5560" s="170"/>
      <c r="AH5560" s="170"/>
      <c r="AI5560" s="170"/>
      <c r="AJ5560" s="170"/>
      <c r="AK5560" s="170"/>
      <c r="AL5560" s="170"/>
      <c r="AM5560" s="170"/>
      <c r="AN5560" s="170"/>
      <c r="AO5560" s="170"/>
      <c r="AP5560" s="170"/>
      <c r="AQ5560" s="170"/>
      <c r="AR5560" s="170"/>
      <c r="AS5560" s="170"/>
      <c r="AX5560" s="170"/>
      <c r="AY5560" s="170"/>
      <c r="AZ5560" s="170"/>
      <c r="BA5560" s="170"/>
      <c r="BB5560" s="170"/>
      <c r="BC5560" s="170"/>
      <c r="BD5560" s="170"/>
      <c r="BE5560" s="170"/>
      <c r="BF5560" s="170"/>
      <c r="BG5560" s="170"/>
      <c r="BH5560" s="170"/>
      <c r="BI5560" s="170"/>
      <c r="BJ5560" s="170"/>
      <c r="BK5560" s="170"/>
      <c r="BL5560" s="170"/>
      <c r="BM5560" s="170"/>
      <c r="BN5560" s="170"/>
      <c r="BO5560" s="170"/>
      <c r="BP5560" s="170"/>
      <c r="BQ5560" s="170"/>
      <c r="BR5560" s="170"/>
      <c r="BS5560" s="170"/>
    </row>
    <row r="5561" spans="1:71">
      <c r="A5561" s="170" t="s">
        <v>21313</v>
      </c>
      <c r="B5561" s="170" t="s">
        <v>21314</v>
      </c>
      <c r="C5561" s="170"/>
      <c r="D5561" s="170" t="s">
        <v>508</v>
      </c>
      <c r="E5561" s="183" t="s">
        <v>1181</v>
      </c>
      <c r="F5561" s="191" t="s">
        <v>21365</v>
      </c>
      <c r="G5561" s="170"/>
      <c r="H5561" s="170" t="s">
        <v>1366</v>
      </c>
      <c r="I5561" s="177">
        <v>2023</v>
      </c>
      <c r="J5561" s="177" t="s">
        <v>21317</v>
      </c>
      <c r="K5561" s="177" t="s">
        <v>21317</v>
      </c>
      <c r="L5561" s="170" t="s">
        <v>513</v>
      </c>
      <c r="M5561" s="191" t="s">
        <v>19921</v>
      </c>
      <c r="N5561" s="191" t="s">
        <v>19912</v>
      </c>
      <c r="O5561" s="170" t="s">
        <v>280</v>
      </c>
      <c r="P5561" s="170" t="s">
        <v>920</v>
      </c>
      <c r="Q5561" s="170" t="s">
        <v>21308</v>
      </c>
      <c r="R5561" s="170" t="s">
        <v>700</v>
      </c>
      <c r="S5561" s="170" t="s">
        <v>896</v>
      </c>
      <c r="T5561" s="170"/>
      <c r="U5561" s="170" t="s">
        <v>718</v>
      </c>
      <c r="V5561" s="170" t="s">
        <v>1128</v>
      </c>
      <c r="W5561" s="170" t="s">
        <v>21366</v>
      </c>
      <c r="X5561" s="191" t="s">
        <v>1130</v>
      </c>
      <c r="Y5561" s="170"/>
      <c r="Z5561" s="170"/>
      <c r="AA5561" s="170"/>
      <c r="AB5561" s="170"/>
      <c r="AC5561" s="170"/>
      <c r="AD5561" s="170"/>
      <c r="AE5561" s="170"/>
      <c r="AF5561" s="170"/>
      <c r="AG5561" s="170"/>
      <c r="AH5561" s="170"/>
      <c r="AI5561" s="170"/>
      <c r="AJ5561" s="170"/>
      <c r="AK5561" s="170"/>
      <c r="AL5561" s="170"/>
      <c r="AM5561" s="170"/>
      <c r="AN5561" s="170"/>
      <c r="AO5561" s="170"/>
      <c r="AP5561" s="170"/>
      <c r="AQ5561" s="177"/>
      <c r="AR5561" s="170"/>
      <c r="AS5561" s="170"/>
      <c r="AX5561" s="170"/>
      <c r="AY5561" s="170"/>
      <c r="AZ5561" s="170"/>
      <c r="BA5561" s="170"/>
      <c r="BB5561" s="170"/>
      <c r="BC5561" s="170"/>
      <c r="BD5561" s="170"/>
      <c r="BE5561" s="170"/>
      <c r="BF5561" s="170"/>
      <c r="BG5561" s="170"/>
      <c r="BH5561" s="170"/>
      <c r="BI5561" s="170"/>
      <c r="BJ5561" s="170"/>
      <c r="BK5561" s="170"/>
      <c r="BL5561" s="170"/>
      <c r="BM5561" s="170"/>
      <c r="BN5561" s="170"/>
      <c r="BO5561" s="170"/>
      <c r="BP5561" s="170"/>
      <c r="BQ5561" s="170"/>
      <c r="BR5561" s="170"/>
      <c r="BS5561" s="170"/>
    </row>
    <row r="5562" spans="1:71">
      <c r="A5562" s="170" t="s">
        <v>21313</v>
      </c>
      <c r="B5562" s="170" t="s">
        <v>21314</v>
      </c>
      <c r="C5562" s="170"/>
      <c r="D5562" s="170" t="s">
        <v>508</v>
      </c>
      <c r="E5562" s="183" t="s">
        <v>1181</v>
      </c>
      <c r="F5562" s="191" t="s">
        <v>21361</v>
      </c>
      <c r="G5562" s="191" t="s">
        <v>12852</v>
      </c>
      <c r="H5562" s="170" t="s">
        <v>1366</v>
      </c>
      <c r="I5562" s="177">
        <v>2023</v>
      </c>
      <c r="J5562" s="181" t="s">
        <v>21317</v>
      </c>
      <c r="K5562" s="181" t="s">
        <v>21317</v>
      </c>
      <c r="L5562" s="170" t="s">
        <v>901</v>
      </c>
      <c r="M5562" s="170" t="s">
        <v>21318</v>
      </c>
      <c r="N5562" s="191" t="s">
        <v>19912</v>
      </c>
      <c r="O5562" s="170" t="s">
        <v>324</v>
      </c>
      <c r="P5562" s="177" t="s">
        <v>903</v>
      </c>
      <c r="Q5562" s="170" t="s">
        <v>21308</v>
      </c>
      <c r="R5562" s="170" t="s">
        <v>951</v>
      </c>
      <c r="S5562" s="170" t="s">
        <v>952</v>
      </c>
      <c r="T5562" s="170"/>
      <c r="U5562" s="170" t="s">
        <v>21272</v>
      </c>
      <c r="V5562" s="170" t="s">
        <v>19724</v>
      </c>
      <c r="W5562" s="170" t="s">
        <v>908</v>
      </c>
      <c r="Y5562" s="177" t="s">
        <v>909</v>
      </c>
      <c r="Z5562" s="177" t="s">
        <v>3037</v>
      </c>
      <c r="AA5562" s="177" t="s">
        <v>955</v>
      </c>
      <c r="AB5562" s="177" t="s">
        <v>956</v>
      </c>
      <c r="AC5562" s="177">
        <v>2800</v>
      </c>
      <c r="AD5562" s="177" t="s">
        <v>957</v>
      </c>
      <c r="AE5562" s="177">
        <v>575</v>
      </c>
      <c r="AF5562" s="177" t="s">
        <v>912</v>
      </c>
      <c r="AG5562" s="177" t="s">
        <v>908</v>
      </c>
      <c r="AH5562" s="177" t="s">
        <v>958</v>
      </c>
      <c r="AI5562" s="177" t="s">
        <v>908</v>
      </c>
      <c r="AJ5562" s="177" t="s">
        <v>7964</v>
      </c>
      <c r="AK5562" s="177" t="s">
        <v>914</v>
      </c>
      <c r="AL5562" s="177" t="s">
        <v>959</v>
      </c>
      <c r="AM5562" s="170" t="s">
        <v>960</v>
      </c>
      <c r="AP5562" s="170"/>
      <c r="AQ5562" s="170"/>
      <c r="AR5562" s="170"/>
      <c r="AS5562" s="170"/>
      <c r="AW5562" s="177"/>
      <c r="AZ5562" s="170"/>
      <c r="BA5562" s="170"/>
      <c r="BB5562" s="170"/>
      <c r="BC5562" s="170"/>
      <c r="BD5562" s="170"/>
      <c r="BE5562" s="170"/>
      <c r="BF5562" s="170"/>
      <c r="BG5562" s="170"/>
      <c r="BH5562" s="170"/>
      <c r="BI5562" s="170"/>
      <c r="BJ5562" s="170"/>
      <c r="BK5562" s="170"/>
      <c r="BL5562" s="170"/>
      <c r="BM5562" s="170"/>
      <c r="BN5562" s="170"/>
      <c r="BO5562" s="170"/>
      <c r="BP5562" s="170"/>
      <c r="BQ5562" s="170"/>
      <c r="BR5562" s="170"/>
      <c r="BS5562" s="170"/>
    </row>
    <row r="5563" spans="1:71">
      <c r="A5563" s="170" t="s">
        <v>21313</v>
      </c>
      <c r="B5563" s="177" t="s">
        <v>21314</v>
      </c>
      <c r="D5563" s="177" t="s">
        <v>508</v>
      </c>
      <c r="E5563" s="177" t="s">
        <v>661</v>
      </c>
      <c r="F5563" s="177" t="s">
        <v>21367</v>
      </c>
      <c r="I5563" s="177">
        <v>2023</v>
      </c>
      <c r="J5563" s="181" t="s">
        <v>21317</v>
      </c>
      <c r="K5563" s="181" t="s">
        <v>21317</v>
      </c>
      <c r="L5563" s="177" t="s">
        <v>550</v>
      </c>
      <c r="M5563" s="177" t="s">
        <v>21368</v>
      </c>
      <c r="N5563" s="177" t="s">
        <v>21368</v>
      </c>
      <c r="O5563" s="177" t="s">
        <v>232</v>
      </c>
      <c r="R5563" s="177" t="s">
        <v>926</v>
      </c>
      <c r="S5563" s="177" t="s">
        <v>3450</v>
      </c>
      <c r="T5563" s="177" t="s">
        <v>21369</v>
      </c>
      <c r="U5563" s="177" t="s">
        <v>646</v>
      </c>
      <c r="V5563" s="177" t="s">
        <v>1299</v>
      </c>
      <c r="X5563" s="177" t="s">
        <v>651</v>
      </c>
      <c r="Y5563" s="177" t="s">
        <v>646</v>
      </c>
      <c r="Z5563" s="177" t="s">
        <v>6481</v>
      </c>
      <c r="AB5563" s="177" t="s">
        <v>930</v>
      </c>
      <c r="AC5563" s="177" t="s">
        <v>21370</v>
      </c>
      <c r="AD5563" s="177" t="s">
        <v>1676</v>
      </c>
      <c r="AE5563" s="177" t="s">
        <v>932</v>
      </c>
      <c r="AF5563" s="177" t="s">
        <v>21371</v>
      </c>
      <c r="AG5563" s="177" t="s">
        <v>618</v>
      </c>
      <c r="AQ5563" s="177"/>
      <c r="AT5563" s="177"/>
      <c r="AU5563" s="177"/>
      <c r="AV5563" s="177"/>
      <c r="AW5563" s="177"/>
    </row>
    <row r="5564" spans="1:71">
      <c r="A5564" s="170" t="s">
        <v>21313</v>
      </c>
      <c r="B5564" s="177" t="s">
        <v>21314</v>
      </c>
      <c r="D5564" s="177" t="s">
        <v>508</v>
      </c>
      <c r="E5564" s="177" t="s">
        <v>669</v>
      </c>
      <c r="F5564" s="177" t="s">
        <v>21372</v>
      </c>
      <c r="I5564" s="177">
        <v>2023</v>
      </c>
      <c r="J5564" s="181" t="s">
        <v>21317</v>
      </c>
      <c r="K5564" s="181" t="s">
        <v>21317</v>
      </c>
      <c r="L5564" s="170" t="s">
        <v>550</v>
      </c>
      <c r="M5564" s="177" t="s">
        <v>21368</v>
      </c>
      <c r="N5564" s="177" t="s">
        <v>21368</v>
      </c>
      <c r="O5564" s="177" t="s">
        <v>195</v>
      </c>
      <c r="P5564" s="177" t="s">
        <v>589</v>
      </c>
      <c r="Q5564" s="177" t="s">
        <v>2442</v>
      </c>
      <c r="R5564" s="170" t="s">
        <v>553</v>
      </c>
      <c r="S5564" s="177" t="s">
        <v>1611</v>
      </c>
      <c r="T5564" s="177" t="s">
        <v>21373</v>
      </c>
      <c r="U5564" s="177" t="s">
        <v>646</v>
      </c>
      <c r="V5564" s="177" t="s">
        <v>9092</v>
      </c>
      <c r="W5564" s="177" t="s">
        <v>648</v>
      </c>
      <c r="X5564" s="177" t="s">
        <v>21374</v>
      </c>
      <c r="Z5564" s="177" t="s">
        <v>646</v>
      </c>
      <c r="AA5564" s="177" t="s">
        <v>21375</v>
      </c>
      <c r="AB5564" s="177" t="s">
        <v>1581</v>
      </c>
      <c r="AC5564" s="177" t="s">
        <v>4087</v>
      </c>
      <c r="AD5564" s="177" t="s">
        <v>21376</v>
      </c>
      <c r="AE5564" s="177" t="s">
        <v>1048</v>
      </c>
      <c r="AF5564" s="183" t="s">
        <v>1049</v>
      </c>
      <c r="AQ5564" s="170"/>
      <c r="AT5564" s="177"/>
      <c r="AU5564" s="177"/>
      <c r="AV5564" s="177"/>
      <c r="AW5564" s="177"/>
    </row>
    <row r="5565" spans="1:71">
      <c r="A5565" s="170" t="s">
        <v>21313</v>
      </c>
      <c r="B5565" s="177" t="s">
        <v>21314</v>
      </c>
      <c r="D5565" s="177" t="s">
        <v>508</v>
      </c>
      <c r="E5565" s="183" t="s">
        <v>685</v>
      </c>
      <c r="F5565" s="177" t="s">
        <v>21377</v>
      </c>
      <c r="I5565" s="177">
        <v>2023</v>
      </c>
      <c r="J5565" s="181" t="s">
        <v>21317</v>
      </c>
      <c r="K5565" s="181" t="s">
        <v>21317</v>
      </c>
      <c r="L5565" s="177" t="s">
        <v>513</v>
      </c>
      <c r="M5565" s="177" t="s">
        <v>21378</v>
      </c>
      <c r="N5565" s="177" t="s">
        <v>21368</v>
      </c>
      <c r="O5565" s="177" t="s">
        <v>195</v>
      </c>
      <c r="P5565" s="177" t="s">
        <v>2442</v>
      </c>
      <c r="R5565" s="177" t="s">
        <v>600</v>
      </c>
      <c r="S5565" s="177" t="s">
        <v>1052</v>
      </c>
      <c r="T5565" s="177" t="s">
        <v>12756</v>
      </c>
      <c r="U5565" s="177" t="s">
        <v>832</v>
      </c>
      <c r="V5565" s="177" t="s">
        <v>833</v>
      </c>
      <c r="X5565" s="177" t="s">
        <v>1054</v>
      </c>
      <c r="Z5565" s="177" t="s">
        <v>832</v>
      </c>
      <c r="AA5565" s="177" t="s">
        <v>834</v>
      </c>
      <c r="AC5565" s="177" t="s">
        <v>1055</v>
      </c>
      <c r="AD5565" s="177" t="s">
        <v>21379</v>
      </c>
      <c r="AE5565" s="177" t="s">
        <v>524</v>
      </c>
      <c r="AQ5565" s="177"/>
      <c r="AT5565" s="177"/>
      <c r="AU5565" s="177"/>
      <c r="AV5565" s="177"/>
      <c r="AW5565" s="177"/>
    </row>
    <row r="5566" spans="1:71">
      <c r="A5566" s="170" t="s">
        <v>21313</v>
      </c>
      <c r="B5566" s="177" t="s">
        <v>21314</v>
      </c>
      <c r="D5566" s="177" t="s">
        <v>508</v>
      </c>
      <c r="E5566" s="177" t="s">
        <v>704</v>
      </c>
      <c r="F5566" s="177" t="s">
        <v>21380</v>
      </c>
      <c r="I5566" s="177">
        <v>2023</v>
      </c>
      <c r="J5566" s="181" t="s">
        <v>21317</v>
      </c>
      <c r="K5566" s="181" t="s">
        <v>21317</v>
      </c>
      <c r="L5566" s="170" t="s">
        <v>550</v>
      </c>
      <c r="M5566" s="177" t="s">
        <v>21368</v>
      </c>
      <c r="N5566" s="177" t="s">
        <v>21368</v>
      </c>
      <c r="O5566" s="177" t="s">
        <v>195</v>
      </c>
      <c r="P5566" s="177" t="s">
        <v>1023</v>
      </c>
      <c r="Q5566" s="177" t="s">
        <v>21381</v>
      </c>
      <c r="R5566" s="170" t="s">
        <v>600</v>
      </c>
      <c r="S5566" s="170" t="s">
        <v>601</v>
      </c>
      <c r="T5566" s="177" t="s">
        <v>7571</v>
      </c>
      <c r="U5566" s="177" t="s">
        <v>702</v>
      </c>
      <c r="V5566" s="177" t="s">
        <v>2285</v>
      </c>
      <c r="X5566" s="177" t="s">
        <v>673</v>
      </c>
      <c r="Y5566" s="177" t="s">
        <v>674</v>
      </c>
      <c r="Z5566" s="177" t="s">
        <v>702</v>
      </c>
      <c r="AA5566" s="177" t="s">
        <v>1092</v>
      </c>
      <c r="AC5566" s="177" t="s">
        <v>1079</v>
      </c>
      <c r="AD5566" s="177" t="s">
        <v>21382</v>
      </c>
      <c r="AE5566" s="177" t="s">
        <v>809</v>
      </c>
      <c r="AQ5566" s="170" t="s">
        <v>21383</v>
      </c>
      <c r="AT5566" s="177"/>
      <c r="AU5566" s="177"/>
      <c r="AV5566" s="177"/>
      <c r="AW5566" s="177"/>
    </row>
    <row r="5567" spans="1:71">
      <c r="A5567" s="170" t="s">
        <v>21313</v>
      </c>
      <c r="B5567" s="177" t="s">
        <v>21314</v>
      </c>
      <c r="D5567" s="177" t="s">
        <v>508</v>
      </c>
      <c r="E5567" s="177" t="s">
        <v>709</v>
      </c>
      <c r="F5567" s="177" t="s">
        <v>21384</v>
      </c>
      <c r="I5567" s="177">
        <v>2023</v>
      </c>
      <c r="J5567" s="181" t="s">
        <v>21317</v>
      </c>
      <c r="K5567" s="181" t="s">
        <v>21317</v>
      </c>
      <c r="L5567" s="170" t="s">
        <v>550</v>
      </c>
      <c r="M5567" s="177" t="s">
        <v>21368</v>
      </c>
      <c r="N5567" s="177" t="s">
        <v>21368</v>
      </c>
      <c r="O5567" s="177" t="s">
        <v>195</v>
      </c>
      <c r="P5567" s="177" t="s">
        <v>1023</v>
      </c>
      <c r="Q5567" s="177" t="s">
        <v>21385</v>
      </c>
      <c r="R5567" s="177" t="s">
        <v>600</v>
      </c>
      <c r="S5567" s="170" t="s">
        <v>601</v>
      </c>
      <c r="T5567" s="177" t="s">
        <v>7371</v>
      </c>
      <c r="U5567" s="177" t="s">
        <v>702</v>
      </c>
      <c r="V5567" s="177" t="s">
        <v>1000</v>
      </c>
      <c r="X5567" s="177" t="s">
        <v>673</v>
      </c>
      <c r="Y5567" s="177" t="s">
        <v>674</v>
      </c>
      <c r="Z5567" s="177" t="s">
        <v>702</v>
      </c>
      <c r="AA5567" s="177" t="s">
        <v>1002</v>
      </c>
      <c r="AC5567" s="177" t="s">
        <v>1079</v>
      </c>
      <c r="AD5567" s="177" t="s">
        <v>21386</v>
      </c>
      <c r="AE5567" s="177" t="s">
        <v>809</v>
      </c>
      <c r="AQ5567" s="170"/>
      <c r="AT5567" s="177"/>
      <c r="AU5567" s="177"/>
      <c r="AV5567" s="177"/>
      <c r="AW5567" s="177"/>
    </row>
    <row r="5568" spans="1:71">
      <c r="A5568" s="170" t="s">
        <v>21313</v>
      </c>
      <c r="B5568" s="177" t="s">
        <v>21314</v>
      </c>
      <c r="D5568" s="177" t="s">
        <v>508</v>
      </c>
      <c r="E5568" s="183" t="s">
        <v>719</v>
      </c>
      <c r="F5568" s="177" t="s">
        <v>21387</v>
      </c>
      <c r="I5568" s="177">
        <v>2023</v>
      </c>
      <c r="J5568" s="181" t="s">
        <v>21317</v>
      </c>
      <c r="K5568" s="181" t="s">
        <v>21317</v>
      </c>
      <c r="L5568" s="177" t="s">
        <v>513</v>
      </c>
      <c r="M5568" s="177" t="s">
        <v>21378</v>
      </c>
      <c r="N5568" s="177" t="s">
        <v>21368</v>
      </c>
      <c r="O5568" s="177" t="s">
        <v>437</v>
      </c>
      <c r="P5568" s="177" t="s">
        <v>613</v>
      </c>
      <c r="R5568" s="177" t="s">
        <v>615</v>
      </c>
      <c r="S5568" s="177" t="s">
        <v>613</v>
      </c>
      <c r="T5568" s="177" t="s">
        <v>21388</v>
      </c>
      <c r="U5568" s="177" t="s">
        <v>666</v>
      </c>
      <c r="V5568" s="177" t="s">
        <v>645</v>
      </c>
      <c r="W5568" s="177" t="s">
        <v>617</v>
      </c>
      <c r="X5568" s="177" t="s">
        <v>714</v>
      </c>
      <c r="Y5568" s="177" t="s">
        <v>5752</v>
      </c>
      <c r="Z5568" s="177" t="s">
        <v>21389</v>
      </c>
      <c r="AA5568" s="177" t="s">
        <v>1064</v>
      </c>
      <c r="AB5568" s="177" t="s">
        <v>5752</v>
      </c>
      <c r="AC5568" s="177" t="s">
        <v>21390</v>
      </c>
      <c r="AD5568" s="177" t="s">
        <v>1064</v>
      </c>
      <c r="AQ5568" s="203"/>
      <c r="AT5568" s="177"/>
      <c r="AU5568" s="177"/>
      <c r="AV5568" s="177"/>
      <c r="AW5568" s="177"/>
    </row>
    <row r="5569" spans="1:71">
      <c r="A5569" s="170" t="s">
        <v>21313</v>
      </c>
      <c r="B5569" s="177" t="s">
        <v>21314</v>
      </c>
      <c r="D5569" s="177" t="s">
        <v>508</v>
      </c>
      <c r="E5569" s="183" t="s">
        <v>729</v>
      </c>
      <c r="F5569" s="177" t="s">
        <v>21391</v>
      </c>
      <c r="I5569" s="177">
        <v>2023</v>
      </c>
      <c r="J5569" s="181" t="s">
        <v>21317</v>
      </c>
      <c r="K5569" s="181" t="s">
        <v>21317</v>
      </c>
      <c r="L5569" s="177" t="s">
        <v>513</v>
      </c>
      <c r="M5569" s="177" t="s">
        <v>21378</v>
      </c>
      <c r="N5569" s="177" t="s">
        <v>21368</v>
      </c>
      <c r="O5569" s="177" t="s">
        <v>195</v>
      </c>
      <c r="P5569" s="177" t="s">
        <v>552</v>
      </c>
      <c r="Q5569" s="177" t="s">
        <v>534</v>
      </c>
      <c r="R5569" s="177" t="s">
        <v>731</v>
      </c>
      <c r="S5569" s="177" t="s">
        <v>780</v>
      </c>
      <c r="T5569" s="177" t="s">
        <v>21392</v>
      </c>
      <c r="U5569" s="177" t="s">
        <v>579</v>
      </c>
      <c r="V5569" s="177" t="s">
        <v>722</v>
      </c>
      <c r="X5569" s="177" t="s">
        <v>1054</v>
      </c>
      <c r="Z5569" s="177" t="s">
        <v>579</v>
      </c>
      <c r="AA5569" s="177" t="s">
        <v>3219</v>
      </c>
      <c r="AB5569" s="177" t="s">
        <v>10863</v>
      </c>
      <c r="AC5569" s="177" t="s">
        <v>1079</v>
      </c>
      <c r="AD5569" s="177" t="s">
        <v>21393</v>
      </c>
      <c r="AE5569" s="177" t="s">
        <v>809</v>
      </c>
      <c r="AQ5569" s="177"/>
      <c r="AT5569" s="177"/>
      <c r="AU5569" s="177"/>
      <c r="AV5569" s="177"/>
      <c r="AW5569" s="177"/>
    </row>
    <row r="5570" spans="1:71">
      <c r="A5570" s="170" t="s">
        <v>21313</v>
      </c>
      <c r="B5570" s="177" t="s">
        <v>21314</v>
      </c>
      <c r="D5570" s="177" t="s">
        <v>508</v>
      </c>
      <c r="E5570" s="177" t="s">
        <v>737</v>
      </c>
      <c r="F5570" s="177" t="s">
        <v>21394</v>
      </c>
      <c r="I5570" s="177">
        <v>2023</v>
      </c>
      <c r="J5570" s="181" t="s">
        <v>21317</v>
      </c>
      <c r="K5570" s="181" t="s">
        <v>21317</v>
      </c>
      <c r="L5570" s="170" t="s">
        <v>550</v>
      </c>
      <c r="M5570" s="177" t="s">
        <v>21368</v>
      </c>
      <c r="N5570" s="177" t="s">
        <v>21368</v>
      </c>
      <c r="O5570" s="177" t="s">
        <v>195</v>
      </c>
      <c r="P5570" s="177" t="s">
        <v>4629</v>
      </c>
      <c r="Q5570" s="177" t="s">
        <v>21395</v>
      </c>
      <c r="R5570" s="177" t="s">
        <v>600</v>
      </c>
      <c r="S5570" s="170" t="s">
        <v>601</v>
      </c>
      <c r="T5570" s="177" t="s">
        <v>21396</v>
      </c>
      <c r="U5570" s="177" t="s">
        <v>702</v>
      </c>
      <c r="V5570" s="177" t="s">
        <v>2674</v>
      </c>
      <c r="W5570" s="177" t="s">
        <v>965</v>
      </c>
      <c r="X5570" s="177" t="s">
        <v>673</v>
      </c>
      <c r="Y5570" s="177" t="s">
        <v>674</v>
      </c>
      <c r="Z5570" s="177" t="s">
        <v>702</v>
      </c>
      <c r="AA5570" s="177" t="s">
        <v>2675</v>
      </c>
      <c r="AB5570" s="170" t="s">
        <v>21397</v>
      </c>
      <c r="AC5570" s="177" t="s">
        <v>1104</v>
      </c>
      <c r="AD5570" s="177" t="s">
        <v>21398</v>
      </c>
      <c r="AE5570" s="177" t="s">
        <v>559</v>
      </c>
      <c r="AQ5570" s="170"/>
      <c r="AT5570" s="177"/>
      <c r="AU5570" s="177"/>
      <c r="AV5570" s="177"/>
      <c r="AW5570" s="177"/>
    </row>
    <row r="5571" spans="1:71">
      <c r="A5571" s="170" t="s">
        <v>21313</v>
      </c>
      <c r="B5571" s="177" t="s">
        <v>21314</v>
      </c>
      <c r="D5571" s="177" t="s">
        <v>508</v>
      </c>
      <c r="E5571" s="177" t="s">
        <v>740</v>
      </c>
      <c r="F5571" s="177" t="s">
        <v>21399</v>
      </c>
      <c r="I5571" s="177">
        <v>2023</v>
      </c>
      <c r="J5571" s="181" t="s">
        <v>21317</v>
      </c>
      <c r="K5571" s="181" t="s">
        <v>21317</v>
      </c>
      <c r="L5571" s="170" t="s">
        <v>550</v>
      </c>
      <c r="M5571" s="177" t="s">
        <v>21368</v>
      </c>
      <c r="N5571" s="177" t="s">
        <v>21368</v>
      </c>
      <c r="O5571" s="177" t="s">
        <v>195</v>
      </c>
      <c r="P5571" s="177" t="s">
        <v>1162</v>
      </c>
      <c r="Q5571" s="177" t="s">
        <v>614</v>
      </c>
      <c r="R5571" s="177" t="s">
        <v>600</v>
      </c>
      <c r="S5571" s="170" t="s">
        <v>601</v>
      </c>
      <c r="T5571" s="177" t="s">
        <v>10708</v>
      </c>
      <c r="U5571" s="177" t="s">
        <v>832</v>
      </c>
      <c r="V5571" s="177" t="s">
        <v>2024</v>
      </c>
      <c r="X5571" s="177" t="s">
        <v>673</v>
      </c>
      <c r="Y5571" s="177" t="s">
        <v>674</v>
      </c>
      <c r="Z5571" s="177" t="s">
        <v>832</v>
      </c>
      <c r="AA5571" s="177" t="s">
        <v>1002</v>
      </c>
      <c r="AC5571" s="177" t="s">
        <v>1079</v>
      </c>
      <c r="AD5571" s="177" t="s">
        <v>21400</v>
      </c>
      <c r="AE5571" s="177" t="s">
        <v>809</v>
      </c>
      <c r="AQ5571" s="170"/>
      <c r="AT5571" s="177"/>
      <c r="AU5571" s="177"/>
      <c r="AV5571" s="177"/>
      <c r="AW5571" s="177"/>
    </row>
    <row r="5572" spans="1:71">
      <c r="A5572" s="170" t="s">
        <v>21313</v>
      </c>
      <c r="B5572" s="177" t="s">
        <v>21314</v>
      </c>
      <c r="D5572" s="177" t="s">
        <v>508</v>
      </c>
      <c r="E5572" s="177" t="s">
        <v>746</v>
      </c>
      <c r="F5572" s="177" t="s">
        <v>21401</v>
      </c>
      <c r="I5572" s="177">
        <v>2023</v>
      </c>
      <c r="J5572" s="181" t="s">
        <v>21317</v>
      </c>
      <c r="K5572" s="181" t="s">
        <v>21317</v>
      </c>
      <c r="L5572" s="170" t="s">
        <v>550</v>
      </c>
      <c r="M5572" s="177" t="s">
        <v>21368</v>
      </c>
      <c r="N5572" s="177" t="s">
        <v>21368</v>
      </c>
      <c r="O5572" s="177" t="s">
        <v>195</v>
      </c>
      <c r="P5572" s="177" t="s">
        <v>1023</v>
      </c>
      <c r="Q5572" s="177" t="s">
        <v>21402</v>
      </c>
      <c r="R5572" s="177" t="s">
        <v>600</v>
      </c>
      <c r="S5572" s="170" t="s">
        <v>601</v>
      </c>
      <c r="T5572" s="177" t="s">
        <v>21403</v>
      </c>
      <c r="U5572" s="177" t="s">
        <v>555</v>
      </c>
      <c r="V5572" s="177" t="s">
        <v>2024</v>
      </c>
      <c r="X5572" s="177" t="s">
        <v>673</v>
      </c>
      <c r="Y5572" s="177" t="s">
        <v>674</v>
      </c>
      <c r="Z5572" s="177" t="s">
        <v>555</v>
      </c>
      <c r="AA5572" s="177" t="s">
        <v>1084</v>
      </c>
      <c r="AC5572" s="177" t="s">
        <v>1086</v>
      </c>
      <c r="AD5572" s="177" t="s">
        <v>21404</v>
      </c>
      <c r="AE5572" s="177" t="s">
        <v>870</v>
      </c>
      <c r="AQ5572" s="170"/>
      <c r="AT5572" s="177"/>
      <c r="AU5572" s="177"/>
      <c r="AV5572" s="177"/>
      <c r="AW5572" s="177"/>
    </row>
    <row r="5573" spans="1:71">
      <c r="A5573" s="170" t="s">
        <v>21313</v>
      </c>
      <c r="B5573" s="177" t="s">
        <v>21314</v>
      </c>
      <c r="D5573" s="177" t="s">
        <v>508</v>
      </c>
      <c r="E5573" s="177" t="s">
        <v>752</v>
      </c>
      <c r="F5573" s="177" t="s">
        <v>21405</v>
      </c>
      <c r="I5573" s="177">
        <v>2023</v>
      </c>
      <c r="J5573" s="181" t="s">
        <v>21317</v>
      </c>
      <c r="K5573" s="181" t="s">
        <v>21317</v>
      </c>
      <c r="L5573" s="170" t="s">
        <v>550</v>
      </c>
      <c r="M5573" s="177" t="s">
        <v>21368</v>
      </c>
      <c r="N5573" s="177" t="s">
        <v>21368</v>
      </c>
      <c r="O5573" s="177" t="s">
        <v>195</v>
      </c>
      <c r="P5573" s="177" t="s">
        <v>1193</v>
      </c>
      <c r="Q5573" s="177" t="s">
        <v>21406</v>
      </c>
      <c r="R5573" s="177" t="s">
        <v>600</v>
      </c>
      <c r="S5573" s="170" t="s">
        <v>601</v>
      </c>
      <c r="T5573" s="177" t="s">
        <v>21407</v>
      </c>
      <c r="U5573" s="177" t="s">
        <v>555</v>
      </c>
      <c r="V5573" s="177" t="s">
        <v>2367</v>
      </c>
      <c r="W5573" s="177" t="s">
        <v>1393</v>
      </c>
      <c r="X5573" s="177" t="s">
        <v>673</v>
      </c>
      <c r="Y5573" s="177" t="s">
        <v>674</v>
      </c>
      <c r="Z5573" s="177" t="s">
        <v>555</v>
      </c>
      <c r="AA5573" s="177" t="s">
        <v>1399</v>
      </c>
      <c r="AC5573" s="177" t="s">
        <v>1086</v>
      </c>
      <c r="AD5573" s="177" t="s">
        <v>21408</v>
      </c>
      <c r="AE5573" s="177" t="s">
        <v>870</v>
      </c>
      <c r="AQ5573" s="170"/>
      <c r="AT5573" s="177"/>
      <c r="AU5573" s="177"/>
      <c r="AV5573" s="177"/>
      <c r="AW5573" s="177"/>
    </row>
    <row r="5574" spans="1:71">
      <c r="A5574" s="170" t="s">
        <v>21313</v>
      </c>
      <c r="B5574" s="177" t="s">
        <v>21314</v>
      </c>
      <c r="D5574" s="177" t="s">
        <v>508</v>
      </c>
      <c r="E5574" s="177" t="s">
        <v>756</v>
      </c>
      <c r="F5574" s="177" t="s">
        <v>21409</v>
      </c>
      <c r="I5574" s="177">
        <v>2023</v>
      </c>
      <c r="J5574" s="181" t="s">
        <v>21317</v>
      </c>
      <c r="K5574" s="181" t="s">
        <v>21317</v>
      </c>
      <c r="L5574" s="170" t="s">
        <v>550</v>
      </c>
      <c r="M5574" s="177" t="s">
        <v>21368</v>
      </c>
      <c r="N5574" s="177" t="s">
        <v>21368</v>
      </c>
      <c r="O5574" s="177" t="s">
        <v>195</v>
      </c>
      <c r="P5574" s="177" t="s">
        <v>1193</v>
      </c>
      <c r="Q5574" s="177" t="s">
        <v>21402</v>
      </c>
      <c r="R5574" s="177" t="s">
        <v>600</v>
      </c>
      <c r="S5574" s="170" t="s">
        <v>601</v>
      </c>
      <c r="T5574" s="177" t="s">
        <v>21410</v>
      </c>
      <c r="U5574" s="177" t="s">
        <v>579</v>
      </c>
      <c r="V5574" s="177" t="s">
        <v>3553</v>
      </c>
      <c r="W5574" s="177" t="s">
        <v>783</v>
      </c>
      <c r="X5574" s="177" t="s">
        <v>673</v>
      </c>
      <c r="Y5574" s="177" t="s">
        <v>674</v>
      </c>
      <c r="Z5574" s="177" t="s">
        <v>579</v>
      </c>
      <c r="AA5574" s="177" t="s">
        <v>3554</v>
      </c>
      <c r="AB5574" s="170" t="s">
        <v>21411</v>
      </c>
      <c r="AC5574" s="177" t="s">
        <v>1104</v>
      </c>
      <c r="AD5574" s="177" t="s">
        <v>21412</v>
      </c>
      <c r="AE5574" s="177" t="s">
        <v>559</v>
      </c>
      <c r="AQ5574" s="170"/>
      <c r="AT5574" s="177"/>
      <c r="AU5574" s="177"/>
      <c r="AV5574" s="177"/>
      <c r="AW5574" s="177"/>
    </row>
    <row r="5575" spans="1:71">
      <c r="A5575" s="170" t="s">
        <v>21313</v>
      </c>
      <c r="B5575" s="177" t="s">
        <v>21314</v>
      </c>
      <c r="D5575" s="177" t="s">
        <v>508</v>
      </c>
      <c r="E5575" s="177" t="s">
        <v>836</v>
      </c>
      <c r="F5575" s="177" t="s">
        <v>21413</v>
      </c>
      <c r="I5575" s="177">
        <v>2023</v>
      </c>
      <c r="J5575" s="181" t="s">
        <v>21317</v>
      </c>
      <c r="K5575" s="181" t="s">
        <v>21317</v>
      </c>
      <c r="L5575" s="170" t="s">
        <v>550</v>
      </c>
      <c r="M5575" s="177" t="s">
        <v>21368</v>
      </c>
      <c r="N5575" s="177" t="s">
        <v>21368</v>
      </c>
      <c r="O5575" s="177" t="s">
        <v>195</v>
      </c>
      <c r="P5575" s="177" t="s">
        <v>1193</v>
      </c>
      <c r="Q5575" s="177" t="s">
        <v>21402</v>
      </c>
      <c r="R5575" s="177" t="s">
        <v>600</v>
      </c>
      <c r="S5575" s="170" t="s">
        <v>601</v>
      </c>
      <c r="T5575" s="177" t="s">
        <v>21414</v>
      </c>
      <c r="U5575" s="177" t="s">
        <v>579</v>
      </c>
      <c r="V5575" s="177" t="s">
        <v>1757</v>
      </c>
      <c r="X5575" s="177" t="s">
        <v>673</v>
      </c>
      <c r="Y5575" s="177" t="s">
        <v>674</v>
      </c>
      <c r="Z5575" s="177" t="s">
        <v>579</v>
      </c>
      <c r="AA5575" s="177" t="s">
        <v>1185</v>
      </c>
      <c r="AC5575" s="177" t="s">
        <v>1079</v>
      </c>
      <c r="AD5575" s="177" t="s">
        <v>21415</v>
      </c>
      <c r="AE5575" s="177" t="s">
        <v>809</v>
      </c>
      <c r="AQ5575" s="170"/>
      <c r="AT5575" s="177"/>
      <c r="AU5575" s="177"/>
      <c r="AV5575" s="177"/>
      <c r="AW5575" s="177"/>
    </row>
    <row r="5576" spans="1:71">
      <c r="A5576" s="170" t="s">
        <v>21313</v>
      </c>
      <c r="B5576" s="177" t="s">
        <v>21314</v>
      </c>
      <c r="D5576" s="177" t="s">
        <v>508</v>
      </c>
      <c r="E5576" s="183" t="s">
        <v>840</v>
      </c>
      <c r="F5576" s="177" t="s">
        <v>21416</v>
      </c>
      <c r="I5576" s="177">
        <v>2023</v>
      </c>
      <c r="J5576" s="181" t="s">
        <v>21317</v>
      </c>
      <c r="K5576" s="181" t="s">
        <v>21317</v>
      </c>
      <c r="L5576" s="177" t="s">
        <v>513</v>
      </c>
      <c r="M5576" s="177" t="s">
        <v>21378</v>
      </c>
      <c r="N5576" s="177" t="s">
        <v>21368</v>
      </c>
      <c r="O5576" s="177" t="s">
        <v>437</v>
      </c>
      <c r="P5576" s="177" t="s">
        <v>534</v>
      </c>
      <c r="R5576" s="177" t="s">
        <v>533</v>
      </c>
      <c r="S5576" s="177" t="s">
        <v>534</v>
      </c>
      <c r="U5576" s="177" t="s">
        <v>518</v>
      </c>
      <c r="V5576" s="177" t="s">
        <v>603</v>
      </c>
      <c r="W5576" s="177" t="s">
        <v>797</v>
      </c>
      <c r="X5576" s="177" t="s">
        <v>557</v>
      </c>
      <c r="Y5576" s="177" t="s">
        <v>799</v>
      </c>
      <c r="Z5576" s="177" t="s">
        <v>21417</v>
      </c>
      <c r="AA5576" s="177" t="s">
        <v>524</v>
      </c>
      <c r="AB5576" s="177" t="s">
        <v>799</v>
      </c>
      <c r="AC5576" s="177" t="s">
        <v>21418</v>
      </c>
      <c r="AD5576" s="177" t="s">
        <v>524</v>
      </c>
      <c r="AQ5576" s="203"/>
      <c r="AT5576" s="177"/>
      <c r="AU5576" s="177"/>
      <c r="AV5576" s="177"/>
      <c r="AW5576" s="177"/>
    </row>
    <row r="5577" spans="1:71">
      <c r="A5577" s="170" t="s">
        <v>21313</v>
      </c>
      <c r="B5577" s="170" t="s">
        <v>21314</v>
      </c>
      <c r="C5577" s="170"/>
      <c r="D5577" s="170" t="s">
        <v>508</v>
      </c>
      <c r="E5577" s="177" t="s">
        <v>1141</v>
      </c>
      <c r="F5577" s="191" t="s">
        <v>21419</v>
      </c>
      <c r="G5577" s="170"/>
      <c r="H5577" s="170" t="s">
        <v>1115</v>
      </c>
      <c r="I5577" s="177">
        <v>2023</v>
      </c>
      <c r="J5577" s="181" t="s">
        <v>21317</v>
      </c>
      <c r="K5577" s="181" t="s">
        <v>21317</v>
      </c>
      <c r="L5577" s="170" t="s">
        <v>550</v>
      </c>
      <c r="M5577" s="177" t="s">
        <v>21368</v>
      </c>
      <c r="N5577" s="191" t="s">
        <v>21368</v>
      </c>
      <c r="O5577" s="170" t="s">
        <v>217</v>
      </c>
      <c r="P5577" s="170" t="s">
        <v>920</v>
      </c>
      <c r="Q5577" s="170" t="s">
        <v>21335</v>
      </c>
      <c r="R5577" s="170" t="s">
        <v>1766</v>
      </c>
      <c r="S5577" s="170" t="s">
        <v>718</v>
      </c>
      <c r="T5577" s="191" t="s">
        <v>21420</v>
      </c>
      <c r="U5577" s="170" t="s">
        <v>718</v>
      </c>
      <c r="V5577" s="191" t="s">
        <v>7912</v>
      </c>
      <c r="W5577" s="191" t="s">
        <v>4307</v>
      </c>
      <c r="X5577" s="170"/>
      <c r="Y5577" s="170"/>
      <c r="Z5577" s="170"/>
      <c r="AA5577" s="170"/>
      <c r="AB5577" s="170"/>
      <c r="AC5577" s="170"/>
      <c r="AD5577" s="170"/>
      <c r="AE5577" s="170"/>
      <c r="AF5577" s="170"/>
      <c r="AG5577" s="170"/>
      <c r="AH5577" s="170"/>
      <c r="AI5577" s="170"/>
      <c r="AJ5577" s="170"/>
      <c r="AK5577" s="170"/>
      <c r="AL5577" s="170"/>
      <c r="AM5577" s="170"/>
      <c r="AN5577" s="170"/>
      <c r="AO5577" s="170"/>
      <c r="AP5577" s="170"/>
      <c r="AQ5577" s="170"/>
      <c r="AR5577" s="170"/>
      <c r="AS5577" s="170"/>
      <c r="AX5577" s="170"/>
      <c r="AY5577" s="170"/>
      <c r="AZ5577" s="170"/>
      <c r="BA5577" s="170"/>
      <c r="BB5577" s="170"/>
      <c r="BC5577" s="170"/>
      <c r="BD5577" s="170"/>
      <c r="BE5577" s="170"/>
      <c r="BF5577" s="170"/>
      <c r="BG5577" s="170"/>
      <c r="BH5577" s="170"/>
      <c r="BI5577" s="170"/>
      <c r="BJ5577" s="170"/>
      <c r="BK5577" s="170"/>
      <c r="BL5577" s="170"/>
      <c r="BM5577" s="170"/>
      <c r="BN5577" s="170"/>
      <c r="BO5577" s="170"/>
      <c r="BP5577" s="170"/>
      <c r="BQ5577" s="170"/>
      <c r="BR5577" s="170"/>
      <c r="BS5577" s="170"/>
    </row>
    <row r="5578" spans="1:71">
      <c r="A5578" s="170" t="s">
        <v>21313</v>
      </c>
      <c r="B5578" s="177" t="s">
        <v>21314</v>
      </c>
      <c r="D5578" s="182" t="s">
        <v>508</v>
      </c>
      <c r="E5578" s="177" t="s">
        <v>2639</v>
      </c>
      <c r="F5578" s="177" t="s">
        <v>21421</v>
      </c>
      <c r="I5578" s="177">
        <v>2023</v>
      </c>
      <c r="J5578" s="181" t="s">
        <v>21317</v>
      </c>
      <c r="K5578" s="181" t="s">
        <v>21317</v>
      </c>
      <c r="L5578" s="170" t="s">
        <v>550</v>
      </c>
      <c r="M5578" s="177" t="s">
        <v>21368</v>
      </c>
      <c r="N5578" s="177" t="s">
        <v>21368</v>
      </c>
      <c r="O5578" s="177" t="s">
        <v>195</v>
      </c>
      <c r="P5578" s="177" t="s">
        <v>1023</v>
      </c>
      <c r="Q5578" s="177" t="s">
        <v>21422</v>
      </c>
      <c r="R5578" s="177" t="s">
        <v>600</v>
      </c>
      <c r="S5578" s="170" t="s">
        <v>601</v>
      </c>
      <c r="T5578" s="177" t="s">
        <v>21423</v>
      </c>
      <c r="U5578" s="177" t="s">
        <v>555</v>
      </c>
      <c r="V5578" s="177" t="s">
        <v>2674</v>
      </c>
      <c r="W5578" s="177" t="s">
        <v>798</v>
      </c>
      <c r="X5578" s="177" t="s">
        <v>673</v>
      </c>
      <c r="Y5578" s="177" t="s">
        <v>674</v>
      </c>
      <c r="Z5578" s="177" t="s">
        <v>555</v>
      </c>
      <c r="AA5578" s="177" t="s">
        <v>2675</v>
      </c>
      <c r="AB5578" s="170" t="s">
        <v>21397</v>
      </c>
      <c r="AC5578" s="177" t="s">
        <v>1104</v>
      </c>
      <c r="AD5578" s="177" t="s">
        <v>21424</v>
      </c>
      <c r="AE5578" s="177" t="s">
        <v>559</v>
      </c>
      <c r="AQ5578" s="170"/>
      <c r="AT5578" s="177"/>
      <c r="AU5578" s="177"/>
      <c r="AV5578" s="177"/>
      <c r="AW5578" s="177"/>
    </row>
    <row r="5579" spans="1:71">
      <c r="A5579" s="170" t="s">
        <v>21313</v>
      </c>
      <c r="B5579" s="177" t="s">
        <v>21314</v>
      </c>
      <c r="D5579" s="182" t="s">
        <v>508</v>
      </c>
      <c r="E5579" s="177" t="s">
        <v>1151</v>
      </c>
      <c r="F5579" s="177" t="s">
        <v>21425</v>
      </c>
      <c r="I5579" s="177">
        <v>2023</v>
      </c>
      <c r="J5579" s="181" t="s">
        <v>21317</v>
      </c>
      <c r="K5579" s="181" t="s">
        <v>21317</v>
      </c>
      <c r="L5579" s="170" t="s">
        <v>550</v>
      </c>
      <c r="M5579" s="177" t="s">
        <v>21368</v>
      </c>
      <c r="N5579" s="177" t="s">
        <v>21368</v>
      </c>
      <c r="O5579" s="177" t="s">
        <v>195</v>
      </c>
      <c r="P5579" s="177" t="s">
        <v>1193</v>
      </c>
      <c r="Q5579" s="177" t="s">
        <v>2740</v>
      </c>
      <c r="R5579" s="177" t="s">
        <v>600</v>
      </c>
      <c r="S5579" s="170" t="s">
        <v>601</v>
      </c>
      <c r="T5579" s="177" t="s">
        <v>21426</v>
      </c>
      <c r="U5579" s="177" t="s">
        <v>555</v>
      </c>
      <c r="V5579" s="177" t="s">
        <v>2052</v>
      </c>
      <c r="X5579" s="177" t="s">
        <v>673</v>
      </c>
      <c r="Y5579" s="177" t="s">
        <v>674</v>
      </c>
      <c r="Z5579" s="177" t="s">
        <v>555</v>
      </c>
      <c r="AA5579" s="177" t="s">
        <v>2052</v>
      </c>
      <c r="AC5579" s="177" t="s">
        <v>1097</v>
      </c>
      <c r="AD5579" s="177" t="s">
        <v>21427</v>
      </c>
      <c r="AE5579" s="177" t="s">
        <v>524</v>
      </c>
      <c r="AQ5579" s="170"/>
      <c r="AT5579" s="177"/>
      <c r="AU5579" s="177"/>
      <c r="AV5579" s="177"/>
      <c r="AW5579" s="177"/>
    </row>
    <row r="5580" spans="1:71">
      <c r="A5580" s="170" t="s">
        <v>21313</v>
      </c>
      <c r="B5580" s="177" t="s">
        <v>21314</v>
      </c>
      <c r="D5580" s="182" t="s">
        <v>508</v>
      </c>
      <c r="E5580" s="177" t="s">
        <v>1154</v>
      </c>
      <c r="F5580" s="177" t="s">
        <v>21428</v>
      </c>
      <c r="I5580" s="177">
        <v>2023</v>
      </c>
      <c r="J5580" s="181" t="s">
        <v>21317</v>
      </c>
      <c r="K5580" s="181" t="s">
        <v>21317</v>
      </c>
      <c r="L5580" s="170" t="s">
        <v>550</v>
      </c>
      <c r="M5580" s="177" t="s">
        <v>21368</v>
      </c>
      <c r="N5580" s="177" t="s">
        <v>21368</v>
      </c>
      <c r="O5580" s="177" t="s">
        <v>195</v>
      </c>
      <c r="P5580" s="177" t="s">
        <v>1193</v>
      </c>
      <c r="Q5580" s="177" t="s">
        <v>21422</v>
      </c>
      <c r="R5580" s="177" t="s">
        <v>600</v>
      </c>
      <c r="S5580" s="170" t="s">
        <v>601</v>
      </c>
      <c r="T5580" s="177" t="s">
        <v>971</v>
      </c>
      <c r="U5580" s="177" t="s">
        <v>555</v>
      </c>
      <c r="V5580" s="177" t="s">
        <v>1893</v>
      </c>
      <c r="W5580" s="177" t="s">
        <v>3673</v>
      </c>
      <c r="X5580" s="177" t="s">
        <v>673</v>
      </c>
      <c r="Y5580" s="177" t="s">
        <v>674</v>
      </c>
      <c r="Z5580" s="177" t="s">
        <v>555</v>
      </c>
      <c r="AA5580" s="177" t="s">
        <v>1471</v>
      </c>
      <c r="AB5580" s="170" t="s">
        <v>21429</v>
      </c>
      <c r="AQ5580" s="170" t="s">
        <v>9149</v>
      </c>
      <c r="AT5580" s="177"/>
      <c r="AU5580" s="177"/>
      <c r="AV5580" s="177"/>
      <c r="AW5580" s="177"/>
    </row>
    <row r="5581" spans="1:71">
      <c r="A5581" s="170" t="s">
        <v>21313</v>
      </c>
      <c r="B5581" s="170" t="s">
        <v>21314</v>
      </c>
      <c r="C5581" s="170"/>
      <c r="D5581" s="237" t="s">
        <v>508</v>
      </c>
      <c r="E5581" s="177" t="s">
        <v>1166</v>
      </c>
      <c r="F5581" s="191" t="s">
        <v>21430</v>
      </c>
      <c r="G5581" s="170"/>
      <c r="H5581" s="170" t="s">
        <v>1148</v>
      </c>
      <c r="I5581" s="177">
        <v>2023</v>
      </c>
      <c r="J5581" s="181" t="s">
        <v>21317</v>
      </c>
      <c r="K5581" s="181" t="s">
        <v>21317</v>
      </c>
      <c r="L5581" s="170" t="s">
        <v>550</v>
      </c>
      <c r="M5581" s="177" t="s">
        <v>21368</v>
      </c>
      <c r="N5581" s="191" t="s">
        <v>21368</v>
      </c>
      <c r="O5581" s="170" t="s">
        <v>217</v>
      </c>
      <c r="P5581" s="170" t="s">
        <v>920</v>
      </c>
      <c r="Q5581" s="170" t="s">
        <v>21319</v>
      </c>
      <c r="R5581" s="170" t="s">
        <v>1766</v>
      </c>
      <c r="S5581" s="170" t="s">
        <v>718</v>
      </c>
      <c r="T5581" s="191">
        <v>350</v>
      </c>
      <c r="U5581" s="170" t="s">
        <v>718</v>
      </c>
      <c r="V5581" s="191" t="s">
        <v>7912</v>
      </c>
      <c r="W5581" s="191" t="s">
        <v>4307</v>
      </c>
      <c r="X5581" s="170"/>
      <c r="Y5581" s="170"/>
      <c r="Z5581" s="170"/>
      <c r="AA5581" s="170"/>
      <c r="AB5581" s="170"/>
      <c r="AC5581" s="170"/>
      <c r="AD5581" s="170"/>
      <c r="AE5581" s="170"/>
      <c r="AF5581" s="170"/>
      <c r="AG5581" s="170"/>
      <c r="AH5581" s="170"/>
      <c r="AI5581" s="170"/>
      <c r="AJ5581" s="170"/>
      <c r="AK5581" s="170"/>
      <c r="AL5581" s="170"/>
      <c r="AM5581" s="170"/>
      <c r="AN5581" s="170"/>
      <c r="AO5581" s="170"/>
      <c r="AP5581" s="170"/>
      <c r="AQ5581" s="170"/>
      <c r="AR5581" s="170"/>
      <c r="AS5581" s="170"/>
      <c r="AX5581" s="170"/>
      <c r="AY5581" s="170"/>
      <c r="AZ5581" s="170"/>
      <c r="BA5581" s="170"/>
      <c r="BB5581" s="170"/>
      <c r="BC5581" s="170"/>
      <c r="BD5581" s="170"/>
      <c r="BE5581" s="170"/>
      <c r="BF5581" s="170"/>
      <c r="BG5581" s="170"/>
      <c r="BH5581" s="170"/>
      <c r="BI5581" s="170"/>
      <c r="BJ5581" s="170"/>
      <c r="BK5581" s="170"/>
      <c r="BL5581" s="170"/>
      <c r="BM5581" s="170"/>
      <c r="BN5581" s="170"/>
      <c r="BO5581" s="170"/>
      <c r="BP5581" s="170"/>
      <c r="BQ5581" s="170"/>
      <c r="BR5581" s="170"/>
      <c r="BS5581" s="170"/>
    </row>
    <row r="5582" spans="1:71">
      <c r="A5582" s="170" t="s">
        <v>21313</v>
      </c>
      <c r="B5582" s="177" t="s">
        <v>21314</v>
      </c>
      <c r="D5582" s="182" t="s">
        <v>508</v>
      </c>
      <c r="E5582" s="177" t="s">
        <v>1172</v>
      </c>
      <c r="F5582" s="177" t="s">
        <v>21431</v>
      </c>
      <c r="I5582" s="177">
        <v>2023</v>
      </c>
      <c r="J5582" s="181" t="s">
        <v>21317</v>
      </c>
      <c r="K5582" s="181" t="s">
        <v>21317</v>
      </c>
      <c r="L5582" s="170" t="s">
        <v>550</v>
      </c>
      <c r="M5582" s="177" t="s">
        <v>21368</v>
      </c>
      <c r="N5582" s="177" t="s">
        <v>21368</v>
      </c>
      <c r="O5582" s="177" t="s">
        <v>195</v>
      </c>
      <c r="P5582" s="177" t="s">
        <v>1193</v>
      </c>
      <c r="Q5582" s="177" t="s">
        <v>2740</v>
      </c>
      <c r="R5582" s="177" t="s">
        <v>600</v>
      </c>
      <c r="S5582" s="170" t="s">
        <v>601</v>
      </c>
      <c r="T5582" s="177" t="s">
        <v>12798</v>
      </c>
      <c r="U5582" s="177" t="s">
        <v>555</v>
      </c>
      <c r="V5582" s="177" t="s">
        <v>2831</v>
      </c>
      <c r="W5582" s="177" t="s">
        <v>3559</v>
      </c>
      <c r="X5582" s="177" t="s">
        <v>673</v>
      </c>
      <c r="Y5582" s="177" t="s">
        <v>674</v>
      </c>
      <c r="Z5582" s="177" t="s">
        <v>555</v>
      </c>
      <c r="AA5582" s="177" t="s">
        <v>1170</v>
      </c>
      <c r="AB5582" s="170" t="s">
        <v>21432</v>
      </c>
      <c r="AC5582" s="177" t="s">
        <v>1104</v>
      </c>
      <c r="AD5582" s="177" t="s">
        <v>21433</v>
      </c>
      <c r="AE5582" s="177" t="s">
        <v>559</v>
      </c>
      <c r="AQ5582" s="170"/>
      <c r="AT5582" s="177"/>
      <c r="AU5582" s="177"/>
      <c r="AV5582" s="177"/>
      <c r="AW5582" s="177"/>
    </row>
    <row r="5583" spans="1:71">
      <c r="A5583" s="170" t="s">
        <v>21313</v>
      </c>
      <c r="B5583" s="177" t="s">
        <v>21314</v>
      </c>
      <c r="D5583" s="177" t="s">
        <v>508</v>
      </c>
      <c r="E5583" s="177" t="s">
        <v>1175</v>
      </c>
      <c r="F5583" s="177" t="s">
        <v>21434</v>
      </c>
      <c r="I5583" s="177">
        <v>2023</v>
      </c>
      <c r="J5583" s="181" t="s">
        <v>21317</v>
      </c>
      <c r="K5583" s="181" t="s">
        <v>21317</v>
      </c>
      <c r="L5583" s="170" t="s">
        <v>550</v>
      </c>
      <c r="M5583" s="177" t="s">
        <v>21368</v>
      </c>
      <c r="N5583" s="177" t="s">
        <v>21368</v>
      </c>
      <c r="O5583" s="177" t="s">
        <v>195</v>
      </c>
      <c r="P5583" s="177" t="s">
        <v>1193</v>
      </c>
      <c r="Q5583" s="177" t="s">
        <v>2740</v>
      </c>
      <c r="R5583" s="177" t="s">
        <v>600</v>
      </c>
      <c r="S5583" s="170" t="s">
        <v>601</v>
      </c>
      <c r="T5583" s="177" t="s">
        <v>579</v>
      </c>
      <c r="U5583" s="177" t="s">
        <v>555</v>
      </c>
      <c r="V5583" s="177" t="s">
        <v>2285</v>
      </c>
      <c r="X5583" s="177" t="s">
        <v>673</v>
      </c>
      <c r="Y5583" s="177" t="s">
        <v>674</v>
      </c>
      <c r="Z5583" s="177" t="s">
        <v>555</v>
      </c>
      <c r="AA5583" s="177" t="s">
        <v>1092</v>
      </c>
      <c r="AC5583" s="177" t="s">
        <v>1079</v>
      </c>
      <c r="AD5583" s="177" t="s">
        <v>21435</v>
      </c>
      <c r="AE5583" s="177" t="s">
        <v>809</v>
      </c>
      <c r="AQ5583" s="170"/>
      <c r="AT5583" s="177"/>
      <c r="AU5583" s="177"/>
      <c r="AV5583" s="177"/>
      <c r="AW5583" s="177"/>
    </row>
    <row r="5584" spans="1:71">
      <c r="A5584" s="170" t="s">
        <v>21313</v>
      </c>
      <c r="B5584" s="177" t="s">
        <v>21314</v>
      </c>
      <c r="D5584" s="177" t="s">
        <v>508</v>
      </c>
      <c r="E5584" s="177" t="s">
        <v>770</v>
      </c>
      <c r="F5584" s="177" t="s">
        <v>21436</v>
      </c>
      <c r="I5584" s="177">
        <v>2023</v>
      </c>
      <c r="J5584" s="181" t="s">
        <v>21317</v>
      </c>
      <c r="K5584" s="181" t="s">
        <v>21317</v>
      </c>
      <c r="L5584" s="170" t="s">
        <v>550</v>
      </c>
      <c r="M5584" s="177" t="s">
        <v>21368</v>
      </c>
      <c r="N5584" s="177" t="s">
        <v>21368</v>
      </c>
      <c r="O5584" s="177" t="s">
        <v>195</v>
      </c>
      <c r="P5584" s="177" t="s">
        <v>552</v>
      </c>
      <c r="Q5584" s="177" t="s">
        <v>21437</v>
      </c>
      <c r="R5584" s="177" t="s">
        <v>600</v>
      </c>
      <c r="S5584" s="170" t="s">
        <v>601</v>
      </c>
      <c r="T5584" s="177" t="s">
        <v>19804</v>
      </c>
      <c r="U5584" s="177" t="s">
        <v>555</v>
      </c>
      <c r="V5584" s="177" t="s">
        <v>603</v>
      </c>
      <c r="X5584" s="177" t="s">
        <v>673</v>
      </c>
      <c r="Y5584" s="177" t="s">
        <v>674</v>
      </c>
      <c r="Z5584" s="177" t="s">
        <v>555</v>
      </c>
      <c r="AA5584" s="177" t="s">
        <v>605</v>
      </c>
      <c r="AC5584" s="177" t="s">
        <v>1079</v>
      </c>
      <c r="AD5584" s="177" t="s">
        <v>21438</v>
      </c>
      <c r="AE5584" s="177" t="s">
        <v>809</v>
      </c>
      <c r="AQ5584" s="170"/>
      <c r="AT5584" s="177"/>
      <c r="AU5584" s="177"/>
      <c r="AV5584" s="177"/>
      <c r="AW5584" s="177"/>
    </row>
    <row r="5585" spans="1:50">
      <c r="A5585" s="170" t="s">
        <v>21313</v>
      </c>
      <c r="B5585" s="177" t="s">
        <v>21314</v>
      </c>
      <c r="D5585" s="177" t="s">
        <v>508</v>
      </c>
      <c r="E5585" s="177" t="s">
        <v>1200</v>
      </c>
      <c r="F5585" s="177" t="s">
        <v>21439</v>
      </c>
      <c r="I5585" s="177">
        <v>2023</v>
      </c>
      <c r="J5585" s="181" t="s">
        <v>21317</v>
      </c>
      <c r="K5585" s="181" t="s">
        <v>21317</v>
      </c>
      <c r="L5585" s="170" t="s">
        <v>550</v>
      </c>
      <c r="M5585" s="177" t="s">
        <v>21368</v>
      </c>
      <c r="N5585" s="177" t="s">
        <v>21368</v>
      </c>
      <c r="O5585" s="177" t="s">
        <v>195</v>
      </c>
      <c r="P5585" s="177" t="s">
        <v>1023</v>
      </c>
      <c r="Q5585" s="177" t="s">
        <v>21308</v>
      </c>
      <c r="R5585" s="177" t="s">
        <v>600</v>
      </c>
      <c r="S5585" s="170" t="s">
        <v>601</v>
      </c>
      <c r="T5585" s="177" t="s">
        <v>12783</v>
      </c>
      <c r="U5585" s="177" t="s">
        <v>555</v>
      </c>
      <c r="V5585" s="177" t="s">
        <v>655</v>
      </c>
      <c r="X5585" s="177" t="s">
        <v>673</v>
      </c>
      <c r="Y5585" s="177" t="s">
        <v>674</v>
      </c>
      <c r="Z5585" s="177" t="s">
        <v>555</v>
      </c>
      <c r="AA5585" s="177" t="s">
        <v>6318</v>
      </c>
      <c r="AC5585" s="177" t="s">
        <v>1104</v>
      </c>
      <c r="AD5585" s="177" t="s">
        <v>21440</v>
      </c>
      <c r="AE5585" s="177" t="s">
        <v>559</v>
      </c>
      <c r="AQ5585" s="170"/>
      <c r="AT5585" s="177"/>
      <c r="AU5585" s="177"/>
      <c r="AV5585" s="177"/>
      <c r="AW5585" s="177"/>
    </row>
    <row r="5586" spans="1:50">
      <c r="A5586" s="170" t="s">
        <v>21313</v>
      </c>
      <c r="B5586" s="177" t="s">
        <v>21314</v>
      </c>
      <c r="D5586" s="177" t="s">
        <v>508</v>
      </c>
      <c r="E5586" s="177" t="s">
        <v>1206</v>
      </c>
      <c r="F5586" s="177" t="s">
        <v>21441</v>
      </c>
      <c r="I5586" s="177">
        <v>2023</v>
      </c>
      <c r="J5586" s="181" t="s">
        <v>21317</v>
      </c>
      <c r="K5586" s="181" t="s">
        <v>21317</v>
      </c>
      <c r="L5586" s="177" t="s">
        <v>550</v>
      </c>
      <c r="M5586" s="177" t="s">
        <v>21368</v>
      </c>
      <c r="N5586" s="177" t="s">
        <v>21368</v>
      </c>
      <c r="O5586" s="177" t="s">
        <v>168</v>
      </c>
      <c r="P5586" s="177" t="s">
        <v>1208</v>
      </c>
      <c r="Q5586" s="177" t="s">
        <v>614</v>
      </c>
      <c r="R5586" s="177" t="s">
        <v>553</v>
      </c>
      <c r="S5586" s="177" t="s">
        <v>1611</v>
      </c>
      <c r="T5586" s="177" t="s">
        <v>21442</v>
      </c>
      <c r="U5586" s="177" t="s">
        <v>646</v>
      </c>
      <c r="V5586" s="177" t="s">
        <v>2599</v>
      </c>
      <c r="X5586" s="177" t="s">
        <v>1211</v>
      </c>
      <c r="Z5586" s="177" t="s">
        <v>646</v>
      </c>
      <c r="AA5586" s="177" t="s">
        <v>2951</v>
      </c>
      <c r="AL5586" s="177" t="s">
        <v>651</v>
      </c>
      <c r="AQ5586" s="177" t="s">
        <v>1530</v>
      </c>
      <c r="AT5586" s="177"/>
      <c r="AU5586" s="177"/>
      <c r="AV5586" s="177"/>
      <c r="AW5586" s="177"/>
    </row>
    <row r="5587" spans="1:50">
      <c r="A5587" s="170" t="s">
        <v>21313</v>
      </c>
      <c r="B5587" s="177" t="s">
        <v>21314</v>
      </c>
      <c r="D5587" s="177" t="s">
        <v>508</v>
      </c>
      <c r="E5587" s="177" t="s">
        <v>1219</v>
      </c>
      <c r="F5587" s="177" t="s">
        <v>21443</v>
      </c>
      <c r="I5587" s="177">
        <v>2023</v>
      </c>
      <c r="J5587" s="181" t="s">
        <v>21317</v>
      </c>
      <c r="K5587" s="181" t="s">
        <v>21317</v>
      </c>
      <c r="L5587" s="177" t="s">
        <v>550</v>
      </c>
      <c r="M5587" s="177" t="s">
        <v>21368</v>
      </c>
      <c r="N5587" s="177" t="s">
        <v>21368</v>
      </c>
      <c r="O5587" s="177" t="s">
        <v>168</v>
      </c>
      <c r="P5587" s="177" t="s">
        <v>1208</v>
      </c>
      <c r="Q5587" s="177" t="s">
        <v>2740</v>
      </c>
      <c r="R5587" s="177" t="s">
        <v>553</v>
      </c>
      <c r="S5587" s="177" t="s">
        <v>1611</v>
      </c>
      <c r="T5587" s="177" t="s">
        <v>21444</v>
      </c>
      <c r="U5587" s="177" t="s">
        <v>646</v>
      </c>
      <c r="V5587" s="177" t="s">
        <v>2599</v>
      </c>
      <c r="X5587" s="177" t="s">
        <v>8714</v>
      </c>
      <c r="Z5587" s="177" t="s">
        <v>646</v>
      </c>
      <c r="AA5587" s="177" t="s">
        <v>2951</v>
      </c>
      <c r="AL5587" s="177" t="s">
        <v>651</v>
      </c>
      <c r="AQ5587" s="177" t="s">
        <v>1530</v>
      </c>
      <c r="AT5587" s="177"/>
      <c r="AU5587" s="177"/>
      <c r="AV5587" s="177"/>
      <c r="AW5587" s="177"/>
    </row>
    <row r="5588" spans="1:50">
      <c r="A5588" s="170" t="s">
        <v>21313</v>
      </c>
      <c r="B5588" s="177" t="s">
        <v>21314</v>
      </c>
      <c r="D5588" s="177" t="s">
        <v>508</v>
      </c>
      <c r="E5588" s="177" t="s">
        <v>1225</v>
      </c>
      <c r="F5588" s="177" t="s">
        <v>21445</v>
      </c>
      <c r="I5588" s="177">
        <v>2023</v>
      </c>
      <c r="J5588" s="181" t="s">
        <v>21317</v>
      </c>
      <c r="K5588" s="181" t="s">
        <v>21317</v>
      </c>
      <c r="L5588" s="170" t="s">
        <v>550</v>
      </c>
      <c r="M5588" s="177" t="s">
        <v>21368</v>
      </c>
      <c r="N5588" s="177" t="s">
        <v>21368</v>
      </c>
      <c r="O5588" s="177" t="s">
        <v>195</v>
      </c>
      <c r="P5588" s="177" t="s">
        <v>552</v>
      </c>
      <c r="Q5588" s="177" t="s">
        <v>110</v>
      </c>
      <c r="R5588" s="170" t="s">
        <v>553</v>
      </c>
      <c r="S5588" s="177" t="s">
        <v>1611</v>
      </c>
      <c r="T5588" s="177" t="s">
        <v>21446</v>
      </c>
      <c r="U5588" s="177" t="s">
        <v>646</v>
      </c>
      <c r="V5588" s="177" t="s">
        <v>21447</v>
      </c>
      <c r="W5588" s="177" t="s">
        <v>656</v>
      </c>
      <c r="X5588" s="177" t="s">
        <v>2347</v>
      </c>
      <c r="Z5588" s="177" t="s">
        <v>646</v>
      </c>
      <c r="AA5588" s="177" t="s">
        <v>21448</v>
      </c>
      <c r="AB5588" s="177" t="s">
        <v>1045</v>
      </c>
      <c r="AC5588" s="177" t="s">
        <v>9830</v>
      </c>
      <c r="AD5588" s="177" t="s">
        <v>21449</v>
      </c>
      <c r="AE5588" s="177" t="s">
        <v>618</v>
      </c>
      <c r="AF5588" s="177" t="s">
        <v>1049</v>
      </c>
      <c r="AQ5588" s="170"/>
      <c r="AT5588" s="177"/>
      <c r="AU5588" s="177"/>
      <c r="AV5588" s="177"/>
      <c r="AW5588" s="177"/>
    </row>
    <row r="5589" spans="1:50">
      <c r="A5589" s="170" t="s">
        <v>21313</v>
      </c>
      <c r="B5589" s="177" t="s">
        <v>21314</v>
      </c>
      <c r="D5589" s="177" t="s">
        <v>508</v>
      </c>
      <c r="E5589" s="177" t="s">
        <v>1252</v>
      </c>
      <c r="F5589" s="177" t="s">
        <v>21450</v>
      </c>
      <c r="I5589" s="177">
        <v>2023</v>
      </c>
      <c r="J5589" s="181" t="s">
        <v>21317</v>
      </c>
      <c r="K5589" s="181" t="s">
        <v>21317</v>
      </c>
      <c r="L5589" s="170" t="s">
        <v>550</v>
      </c>
      <c r="M5589" s="177" t="s">
        <v>21368</v>
      </c>
      <c r="N5589" s="177" t="s">
        <v>21368</v>
      </c>
      <c r="O5589" s="177" t="s">
        <v>195</v>
      </c>
      <c r="P5589" s="177" t="s">
        <v>1193</v>
      </c>
      <c r="Q5589" s="177" t="s">
        <v>21308</v>
      </c>
      <c r="R5589" s="177" t="s">
        <v>600</v>
      </c>
      <c r="S5589" s="170" t="s">
        <v>601</v>
      </c>
      <c r="T5589" s="177" t="s">
        <v>15923</v>
      </c>
      <c r="U5589" s="177" t="s">
        <v>555</v>
      </c>
      <c r="V5589" s="177" t="s">
        <v>1000</v>
      </c>
      <c r="W5589" s="177" t="s">
        <v>708</v>
      </c>
      <c r="X5589" s="177" t="s">
        <v>673</v>
      </c>
      <c r="Y5589" s="177" t="s">
        <v>674</v>
      </c>
      <c r="Z5589" s="177" t="s">
        <v>555</v>
      </c>
      <c r="AA5589" s="177" t="s">
        <v>1002</v>
      </c>
      <c r="AC5589" s="177" t="s">
        <v>1079</v>
      </c>
      <c r="AD5589" s="177" t="s">
        <v>21451</v>
      </c>
      <c r="AE5589" s="177" t="s">
        <v>809</v>
      </c>
      <c r="AQ5589" s="170"/>
      <c r="AT5589" s="177"/>
      <c r="AU5589" s="177"/>
      <c r="AV5589" s="177"/>
      <c r="AW5589" s="177"/>
    </row>
    <row r="5590" spans="1:50">
      <c r="A5590" s="170" t="s">
        <v>21313</v>
      </c>
      <c r="B5590" s="177" t="s">
        <v>21314</v>
      </c>
      <c r="D5590" s="177" t="s">
        <v>508</v>
      </c>
      <c r="E5590" s="177" t="s">
        <v>1260</v>
      </c>
      <c r="F5590" s="177" t="s">
        <v>21452</v>
      </c>
      <c r="I5590" s="177">
        <v>2023</v>
      </c>
      <c r="J5590" s="181" t="s">
        <v>21317</v>
      </c>
      <c r="K5590" s="181" t="s">
        <v>21317</v>
      </c>
      <c r="L5590" s="177" t="s">
        <v>513</v>
      </c>
      <c r="M5590" s="191" t="s">
        <v>19921</v>
      </c>
      <c r="N5590" s="177" t="s">
        <v>21368</v>
      </c>
      <c r="O5590" s="177" t="s">
        <v>195</v>
      </c>
      <c r="P5590" s="177" t="s">
        <v>4629</v>
      </c>
      <c r="Q5590" s="177" t="s">
        <v>21453</v>
      </c>
      <c r="R5590" s="177" t="s">
        <v>731</v>
      </c>
      <c r="S5590" s="170" t="s">
        <v>780</v>
      </c>
      <c r="T5590" s="177" t="s">
        <v>512</v>
      </c>
      <c r="U5590" s="177" t="s">
        <v>646</v>
      </c>
      <c r="V5590" s="177" t="s">
        <v>1061</v>
      </c>
      <c r="X5590" s="177" t="s">
        <v>1054</v>
      </c>
      <c r="Z5590" s="177" t="s">
        <v>646</v>
      </c>
      <c r="AA5590" s="177" t="s">
        <v>3199</v>
      </c>
      <c r="AC5590" s="177" t="s">
        <v>7007</v>
      </c>
      <c r="AD5590" s="177" t="s">
        <v>21454</v>
      </c>
      <c r="AE5590" s="177" t="s">
        <v>809</v>
      </c>
      <c r="AQ5590" s="177"/>
      <c r="AT5590" s="177"/>
      <c r="AU5590" s="177"/>
      <c r="AV5590" s="177"/>
      <c r="AW5590" s="177"/>
    </row>
    <row r="5591" spans="1:50">
      <c r="A5591" s="170" t="s">
        <v>21313</v>
      </c>
      <c r="B5591" s="177" t="s">
        <v>21314</v>
      </c>
      <c r="D5591" s="177" t="s">
        <v>508</v>
      </c>
      <c r="E5591" s="177" t="s">
        <v>1264</v>
      </c>
      <c r="F5591" s="177" t="s">
        <v>21455</v>
      </c>
      <c r="I5591" s="177">
        <v>2023</v>
      </c>
      <c r="J5591" s="181" t="s">
        <v>21317</v>
      </c>
      <c r="K5591" s="181" t="s">
        <v>21317</v>
      </c>
      <c r="L5591" s="170" t="s">
        <v>550</v>
      </c>
      <c r="M5591" s="177" t="s">
        <v>21368</v>
      </c>
      <c r="N5591" s="177" t="s">
        <v>21368</v>
      </c>
      <c r="O5591" s="177" t="s">
        <v>195</v>
      </c>
      <c r="P5591" s="177" t="s">
        <v>1023</v>
      </c>
      <c r="Q5591" s="177" t="s">
        <v>21135</v>
      </c>
      <c r="R5591" s="177" t="s">
        <v>600</v>
      </c>
      <c r="S5591" s="170" t="s">
        <v>601</v>
      </c>
      <c r="T5591" s="177" t="s">
        <v>21456</v>
      </c>
      <c r="U5591" s="177" t="s">
        <v>712</v>
      </c>
      <c r="V5591" s="177" t="s">
        <v>2367</v>
      </c>
      <c r="X5591" s="177" t="s">
        <v>673</v>
      </c>
      <c r="Y5591" s="177" t="s">
        <v>674</v>
      </c>
      <c r="Z5591" s="177" t="s">
        <v>712</v>
      </c>
      <c r="AA5591" s="177" t="s">
        <v>1399</v>
      </c>
      <c r="AC5591" s="177" t="s">
        <v>1086</v>
      </c>
      <c r="AD5591" s="177" t="s">
        <v>21457</v>
      </c>
      <c r="AE5591" s="177" t="s">
        <v>870</v>
      </c>
      <c r="AQ5591" s="170"/>
      <c r="AT5591" s="177"/>
      <c r="AU5591" s="177"/>
      <c r="AV5591" s="177"/>
      <c r="AW5591" s="177"/>
    </row>
    <row r="5592" spans="1:50">
      <c r="A5592" s="170" t="s">
        <v>21313</v>
      </c>
      <c r="B5592" s="177" t="s">
        <v>21314</v>
      </c>
      <c r="D5592" s="177" t="s">
        <v>508</v>
      </c>
      <c r="E5592" s="177" t="s">
        <v>1269</v>
      </c>
      <c r="F5592" s="177" t="s">
        <v>21458</v>
      </c>
      <c r="I5592" s="177">
        <v>2023</v>
      </c>
      <c r="J5592" s="181" t="s">
        <v>21317</v>
      </c>
      <c r="K5592" s="181" t="s">
        <v>21317</v>
      </c>
      <c r="L5592" s="170" t="s">
        <v>550</v>
      </c>
      <c r="M5592" s="177" t="s">
        <v>21368</v>
      </c>
      <c r="N5592" s="177" t="s">
        <v>21368</v>
      </c>
      <c r="O5592" s="177" t="s">
        <v>195</v>
      </c>
      <c r="P5592" s="177" t="s">
        <v>1193</v>
      </c>
      <c r="Q5592" s="177" t="s">
        <v>21135</v>
      </c>
      <c r="R5592" s="177" t="s">
        <v>600</v>
      </c>
      <c r="S5592" s="170" t="s">
        <v>601</v>
      </c>
      <c r="T5592" s="177" t="s">
        <v>21459</v>
      </c>
      <c r="U5592" s="177" t="s">
        <v>712</v>
      </c>
      <c r="V5592" s="177" t="s">
        <v>2052</v>
      </c>
      <c r="W5592" s="177" t="s">
        <v>1049</v>
      </c>
      <c r="X5592" s="177" t="s">
        <v>673</v>
      </c>
      <c r="Y5592" s="177" t="s">
        <v>674</v>
      </c>
      <c r="Z5592" s="177" t="s">
        <v>712</v>
      </c>
      <c r="AA5592" s="177" t="s">
        <v>3737</v>
      </c>
      <c r="AC5592" s="177" t="s">
        <v>1104</v>
      </c>
      <c r="AD5592" s="177" t="s">
        <v>21460</v>
      </c>
      <c r="AE5592" s="177" t="s">
        <v>559</v>
      </c>
      <c r="AQ5592" s="170"/>
      <c r="AT5592" s="177"/>
      <c r="AU5592" s="177"/>
      <c r="AV5592" s="177"/>
      <c r="AW5592" s="177"/>
    </row>
    <row r="5593" spans="1:50">
      <c r="A5593" s="170" t="s">
        <v>21313</v>
      </c>
      <c r="B5593" s="177" t="s">
        <v>21314</v>
      </c>
      <c r="D5593" s="177" t="s">
        <v>508</v>
      </c>
      <c r="E5593" s="177" t="s">
        <v>1286</v>
      </c>
      <c r="F5593" s="177" t="s">
        <v>21461</v>
      </c>
      <c r="I5593" s="177">
        <v>2023</v>
      </c>
      <c r="J5593" s="181" t="s">
        <v>21317</v>
      </c>
      <c r="K5593" s="181" t="s">
        <v>21317</v>
      </c>
      <c r="L5593" s="170" t="s">
        <v>550</v>
      </c>
      <c r="M5593" s="177" t="s">
        <v>21368</v>
      </c>
      <c r="N5593" s="177" t="s">
        <v>21368</v>
      </c>
      <c r="O5593" s="177" t="s">
        <v>195</v>
      </c>
      <c r="P5593" s="177" t="s">
        <v>552</v>
      </c>
      <c r="Q5593" s="177" t="s">
        <v>8597</v>
      </c>
      <c r="R5593" s="177" t="s">
        <v>600</v>
      </c>
      <c r="S5593" s="170" t="s">
        <v>601</v>
      </c>
      <c r="T5593" s="177" t="s">
        <v>21462</v>
      </c>
      <c r="U5593" s="177" t="s">
        <v>712</v>
      </c>
      <c r="V5593" s="177" t="s">
        <v>7120</v>
      </c>
      <c r="W5593" s="177" t="s">
        <v>714</v>
      </c>
      <c r="X5593" s="177" t="s">
        <v>673</v>
      </c>
      <c r="Y5593" s="177" t="s">
        <v>674</v>
      </c>
      <c r="Z5593" s="177" t="s">
        <v>712</v>
      </c>
      <c r="AA5593" s="177" t="s">
        <v>1223</v>
      </c>
      <c r="AB5593" s="170" t="s">
        <v>21463</v>
      </c>
      <c r="AC5593" s="177" t="s">
        <v>1097</v>
      </c>
      <c r="AD5593" s="177" t="s">
        <v>21464</v>
      </c>
      <c r="AE5593" s="177" t="s">
        <v>524</v>
      </c>
      <c r="AQ5593" s="170"/>
      <c r="AT5593" s="177"/>
      <c r="AU5593" s="177"/>
      <c r="AV5593" s="177"/>
      <c r="AW5593" s="177"/>
    </row>
    <row r="5594" spans="1:50">
      <c r="A5594" s="170" t="s">
        <v>21313</v>
      </c>
      <c r="B5594" s="177" t="s">
        <v>21314</v>
      </c>
      <c r="D5594" s="177" t="s">
        <v>508</v>
      </c>
      <c r="E5594" s="177" t="s">
        <v>669</v>
      </c>
      <c r="F5594" s="177" t="s">
        <v>21465</v>
      </c>
      <c r="I5594" s="177" t="s">
        <v>939</v>
      </c>
      <c r="J5594" s="181">
        <v>45384</v>
      </c>
      <c r="K5594" s="181">
        <v>45384</v>
      </c>
      <c r="L5594" s="177" t="s">
        <v>550</v>
      </c>
      <c r="M5594" s="177" t="s">
        <v>21466</v>
      </c>
      <c r="N5594" s="177" t="s">
        <v>21466</v>
      </c>
      <c r="O5594" s="177" t="s">
        <v>110</v>
      </c>
      <c r="R5594" s="177" t="s">
        <v>565</v>
      </c>
      <c r="S5594" s="177" t="s">
        <v>921</v>
      </c>
      <c r="T5594" s="177" t="s">
        <v>19534</v>
      </c>
      <c r="U5594" s="177" t="s">
        <v>3317</v>
      </c>
      <c r="V5594" s="177" t="s">
        <v>21467</v>
      </c>
      <c r="W5594" s="177" t="s">
        <v>1904</v>
      </c>
      <c r="AA5594" s="177" t="s">
        <v>1964</v>
      </c>
      <c r="AB5594" s="177" t="s">
        <v>21468</v>
      </c>
      <c r="AC5594" s="177" t="s">
        <v>870</v>
      </c>
      <c r="AG5594" s="177" t="s">
        <v>3244</v>
      </c>
      <c r="AH5594" s="177" t="s">
        <v>21469</v>
      </c>
      <c r="AI5594" s="177" t="s">
        <v>1064</v>
      </c>
      <c r="AM5594" s="177" t="s">
        <v>2233</v>
      </c>
      <c r="AN5594" s="177" t="s">
        <v>21470</v>
      </c>
      <c r="AO5594" s="177" t="s">
        <v>1034</v>
      </c>
      <c r="AP5594" s="177" t="s">
        <v>2267</v>
      </c>
      <c r="AQ5594" s="177"/>
      <c r="AT5594" s="177" t="s">
        <v>21471</v>
      </c>
      <c r="AU5594" s="177" t="s">
        <v>809</v>
      </c>
      <c r="AV5594" s="177" t="s">
        <v>1854</v>
      </c>
      <c r="AW5594" s="177" t="s">
        <v>21472</v>
      </c>
      <c r="AX5594" s="177" t="s">
        <v>559</v>
      </c>
    </row>
    <row r="5595" spans="1:50">
      <c r="A5595" s="170" t="s">
        <v>21473</v>
      </c>
      <c r="B5595" s="177" t="s">
        <v>21474</v>
      </c>
      <c r="D5595" s="177" t="s">
        <v>508</v>
      </c>
      <c r="E5595" s="183" t="s">
        <v>1246</v>
      </c>
      <c r="F5595" s="183" t="s">
        <v>21475</v>
      </c>
      <c r="I5595" s="177" t="s">
        <v>1028</v>
      </c>
      <c r="J5595" s="178">
        <v>44810</v>
      </c>
      <c r="K5595" s="178">
        <v>44810</v>
      </c>
      <c r="L5595" s="177" t="s">
        <v>550</v>
      </c>
      <c r="M5595" s="183" t="s">
        <v>21476</v>
      </c>
      <c r="N5595" s="183" t="s">
        <v>21476</v>
      </c>
      <c r="O5595" s="177" t="s">
        <v>195</v>
      </c>
      <c r="P5595" s="177" t="s">
        <v>1193</v>
      </c>
      <c r="Q5595" s="177" t="s">
        <v>21477</v>
      </c>
      <c r="R5595" s="177" t="s">
        <v>600</v>
      </c>
      <c r="S5595" s="177" t="s">
        <v>601</v>
      </c>
      <c r="T5595" s="177" t="s">
        <v>7579</v>
      </c>
      <c r="U5595" s="177" t="s">
        <v>739</v>
      </c>
      <c r="V5595" s="177" t="s">
        <v>2569</v>
      </c>
      <c r="W5595" s="177" t="s">
        <v>1195</v>
      </c>
      <c r="X5595" s="177" t="s">
        <v>943</v>
      </c>
      <c r="Y5595" s="177" t="s">
        <v>674</v>
      </c>
      <c r="Z5595" s="177" t="s">
        <v>739</v>
      </c>
      <c r="AA5595" s="177" t="s">
        <v>2570</v>
      </c>
      <c r="AB5595" s="177" t="s">
        <v>21478</v>
      </c>
      <c r="AC5595" s="177" t="s">
        <v>1079</v>
      </c>
      <c r="AD5595" s="177" t="s">
        <v>21479</v>
      </c>
      <c r="AE5595" s="177" t="s">
        <v>7019</v>
      </c>
      <c r="AQ5595" s="177"/>
      <c r="AT5595" s="177"/>
      <c r="AU5595" s="177"/>
      <c r="AV5595" s="177"/>
      <c r="AW5595" s="177"/>
    </row>
    <row r="5596" spans="1:50">
      <c r="A5596" s="170" t="s">
        <v>21473</v>
      </c>
      <c r="B5596" s="177" t="s">
        <v>21474</v>
      </c>
      <c r="D5596" s="177" t="s">
        <v>508</v>
      </c>
      <c r="E5596" s="183" t="s">
        <v>1252</v>
      </c>
      <c r="F5596" s="183" t="s">
        <v>21480</v>
      </c>
      <c r="H5596" s="177" t="s">
        <v>1366</v>
      </c>
      <c r="I5596" s="177" t="s">
        <v>1028</v>
      </c>
      <c r="J5596" s="178">
        <v>44810</v>
      </c>
      <c r="K5596" s="178">
        <v>44810</v>
      </c>
      <c r="L5596" s="177" t="s">
        <v>550</v>
      </c>
      <c r="M5596" s="183" t="s">
        <v>21476</v>
      </c>
      <c r="N5596" s="183" t="s">
        <v>21476</v>
      </c>
      <c r="O5596" s="177" t="s">
        <v>75</v>
      </c>
      <c r="Q5596" s="177" t="s">
        <v>20157</v>
      </c>
      <c r="R5596" s="177" t="s">
        <v>1120</v>
      </c>
      <c r="S5596" s="177" t="s">
        <v>718</v>
      </c>
      <c r="T5596" s="210" t="s">
        <v>21481</v>
      </c>
      <c r="U5596" s="177" t="s">
        <v>718</v>
      </c>
      <c r="V5596" s="177" t="s">
        <v>1122</v>
      </c>
      <c r="W5596" s="177" t="s">
        <v>1123</v>
      </c>
      <c r="Y5596" s="177" t="s">
        <v>1124</v>
      </c>
      <c r="Z5596" s="177" t="s">
        <v>1123</v>
      </c>
      <c r="AB5596" s="177">
        <v>1.18</v>
      </c>
      <c r="AC5596" s="177" t="s">
        <v>1123</v>
      </c>
      <c r="AE5596" s="177">
        <v>1.18</v>
      </c>
      <c r="AF5596" s="177" t="s">
        <v>1123</v>
      </c>
      <c r="AH5596" s="177">
        <v>1.18</v>
      </c>
      <c r="AI5596" s="177" t="s">
        <v>1123</v>
      </c>
      <c r="AK5596" s="177">
        <v>1.18</v>
      </c>
      <c r="AL5596" s="177" t="s">
        <v>1123</v>
      </c>
      <c r="AN5596" s="177">
        <v>1.18</v>
      </c>
      <c r="AO5596" s="177" t="s">
        <v>1123</v>
      </c>
      <c r="AQ5596" s="177" t="s">
        <v>21482</v>
      </c>
      <c r="AT5596" s="177">
        <v>1.18</v>
      </c>
      <c r="AU5596" s="177"/>
      <c r="AV5596" s="177"/>
      <c r="AW5596" s="177"/>
    </row>
    <row r="5597" spans="1:50">
      <c r="A5597" s="170" t="s">
        <v>21473</v>
      </c>
      <c r="B5597" s="177" t="s">
        <v>21474</v>
      </c>
      <c r="D5597" s="177" t="s">
        <v>508</v>
      </c>
      <c r="E5597" s="183" t="s">
        <v>1252</v>
      </c>
      <c r="F5597" s="183" t="s">
        <v>21483</v>
      </c>
      <c r="H5597" s="177" t="s">
        <v>1366</v>
      </c>
      <c r="I5597" s="177" t="s">
        <v>1028</v>
      </c>
      <c r="J5597" s="178">
        <v>44810</v>
      </c>
      <c r="K5597" s="178">
        <v>44810</v>
      </c>
      <c r="L5597" s="177" t="s">
        <v>550</v>
      </c>
      <c r="M5597" s="183" t="s">
        <v>21476</v>
      </c>
      <c r="N5597" s="183" t="s">
        <v>21476</v>
      </c>
      <c r="O5597" s="177" t="s">
        <v>195</v>
      </c>
      <c r="P5597" s="177" t="s">
        <v>887</v>
      </c>
      <c r="Q5597" s="177" t="s">
        <v>20157</v>
      </c>
      <c r="R5597" s="177" t="s">
        <v>600</v>
      </c>
      <c r="S5597" s="177" t="s">
        <v>601</v>
      </c>
      <c r="T5597" s="210" t="s">
        <v>21484</v>
      </c>
      <c r="U5597" s="177" t="s">
        <v>718</v>
      </c>
      <c r="V5597" s="177" t="s">
        <v>889</v>
      </c>
      <c r="X5597" s="177" t="s">
        <v>943</v>
      </c>
      <c r="Y5597" s="177" t="s">
        <v>674</v>
      </c>
      <c r="Z5597" s="177" t="s">
        <v>718</v>
      </c>
      <c r="AA5597" s="177" t="s">
        <v>892</v>
      </c>
      <c r="AQ5597" s="177" t="s">
        <v>21485</v>
      </c>
      <c r="AT5597" s="177"/>
      <c r="AU5597" s="177"/>
      <c r="AV5597" s="177"/>
      <c r="AW5597" s="177"/>
    </row>
    <row r="5598" spans="1:50">
      <c r="A5598" s="170" t="s">
        <v>21473</v>
      </c>
      <c r="B5598" s="177" t="s">
        <v>21474</v>
      </c>
      <c r="D5598" s="177" t="s">
        <v>508</v>
      </c>
      <c r="E5598" s="183" t="s">
        <v>1252</v>
      </c>
      <c r="F5598" s="183" t="s">
        <v>21486</v>
      </c>
      <c r="H5598" s="177" t="s">
        <v>1366</v>
      </c>
      <c r="I5598" s="177" t="s">
        <v>1028</v>
      </c>
      <c r="J5598" s="178">
        <v>44810</v>
      </c>
      <c r="K5598" s="178">
        <v>44810</v>
      </c>
      <c r="L5598" s="177" t="s">
        <v>550</v>
      </c>
      <c r="M5598" s="183" t="s">
        <v>21476</v>
      </c>
      <c r="N5598" s="183" t="s">
        <v>21476</v>
      </c>
      <c r="O5598" s="177" t="s">
        <v>217</v>
      </c>
      <c r="Q5598" s="177" t="s">
        <v>20157</v>
      </c>
      <c r="R5598" s="177" t="s">
        <v>1766</v>
      </c>
      <c r="S5598" s="177" t="s">
        <v>718</v>
      </c>
      <c r="T5598" s="210" t="s">
        <v>21487</v>
      </c>
      <c r="U5598" s="177" t="s">
        <v>718</v>
      </c>
      <c r="V5598" s="177" t="s">
        <v>19804</v>
      </c>
      <c r="W5598" s="177" t="s">
        <v>12001</v>
      </c>
      <c r="AQ5598" s="177"/>
      <c r="AT5598" s="177"/>
      <c r="AU5598" s="177"/>
      <c r="AV5598" s="177"/>
      <c r="AW5598" s="177"/>
    </row>
    <row r="5599" spans="1:50">
      <c r="A5599" s="170" t="s">
        <v>21473</v>
      </c>
      <c r="B5599" s="177" t="s">
        <v>21474</v>
      </c>
      <c r="D5599" s="177" t="s">
        <v>508</v>
      </c>
      <c r="E5599" s="183" t="s">
        <v>1252</v>
      </c>
      <c r="F5599" s="183" t="s">
        <v>21488</v>
      </c>
      <c r="H5599" s="177" t="s">
        <v>1366</v>
      </c>
      <c r="I5599" s="177" t="s">
        <v>1028</v>
      </c>
      <c r="J5599" s="178">
        <v>44810</v>
      </c>
      <c r="K5599" s="178">
        <v>44810</v>
      </c>
      <c r="L5599" s="177" t="s">
        <v>513</v>
      </c>
      <c r="M5599" s="183" t="s">
        <v>21489</v>
      </c>
      <c r="N5599" s="183" t="s">
        <v>21476</v>
      </c>
      <c r="O5599" s="177" t="s">
        <v>280</v>
      </c>
      <c r="Q5599" s="177" t="s">
        <v>20157</v>
      </c>
      <c r="R5599" s="177" t="s">
        <v>700</v>
      </c>
      <c r="S5599" s="177" t="s">
        <v>896</v>
      </c>
      <c r="T5599" s="177" t="s">
        <v>764</v>
      </c>
      <c r="U5599" s="177" t="s">
        <v>718</v>
      </c>
      <c r="V5599" s="177" t="s">
        <v>1128</v>
      </c>
      <c r="W5599" s="177" t="s">
        <v>21490</v>
      </c>
      <c r="X5599" s="177" t="s">
        <v>1130</v>
      </c>
      <c r="AQ5599" s="170" t="s">
        <v>21491</v>
      </c>
      <c r="AT5599" s="177"/>
      <c r="AU5599" s="177"/>
      <c r="AV5599" s="177"/>
      <c r="AW5599" s="177"/>
    </row>
    <row r="5600" spans="1:50">
      <c r="A5600" s="170" t="s">
        <v>21473</v>
      </c>
      <c r="B5600" s="177" t="s">
        <v>21474</v>
      </c>
      <c r="D5600" s="177" t="s">
        <v>508</v>
      </c>
      <c r="E5600" s="183" t="s">
        <v>1252</v>
      </c>
      <c r="F5600" s="183" t="s">
        <v>21492</v>
      </c>
      <c r="H5600" s="177" t="s">
        <v>1366</v>
      </c>
      <c r="I5600" s="177" t="s">
        <v>1028</v>
      </c>
      <c r="J5600" s="178">
        <v>44810</v>
      </c>
      <c r="K5600" s="178">
        <v>44810</v>
      </c>
      <c r="L5600" s="177" t="s">
        <v>901</v>
      </c>
      <c r="M5600" s="177" t="s">
        <v>21493</v>
      </c>
      <c r="N5600" s="183" t="s">
        <v>21476</v>
      </c>
      <c r="O5600" s="177" t="s">
        <v>324</v>
      </c>
      <c r="P5600" s="177" t="s">
        <v>903</v>
      </c>
      <c r="Q5600" s="177" t="s">
        <v>20157</v>
      </c>
      <c r="R5600" s="177" t="s">
        <v>951</v>
      </c>
      <c r="S5600" s="177" t="s">
        <v>952</v>
      </c>
      <c r="T5600" s="177" t="s">
        <v>6960</v>
      </c>
      <c r="U5600" s="177" t="s">
        <v>18467</v>
      </c>
      <c r="V5600" s="177" t="s">
        <v>19778</v>
      </c>
      <c r="W5600" s="177" t="s">
        <v>908</v>
      </c>
      <c r="Y5600" s="177" t="s">
        <v>909</v>
      </c>
      <c r="Z5600" s="177" t="s">
        <v>908</v>
      </c>
      <c r="AA5600" s="177" t="s">
        <v>1148</v>
      </c>
      <c r="AB5600" s="177" t="s">
        <v>910</v>
      </c>
      <c r="AC5600" s="177" t="s">
        <v>718</v>
      </c>
      <c r="AD5600" s="177" t="s">
        <v>911</v>
      </c>
      <c r="AE5600" s="177" t="s">
        <v>2014</v>
      </c>
      <c r="AF5600" s="177" t="s">
        <v>912</v>
      </c>
      <c r="AG5600" s="177" t="s">
        <v>908</v>
      </c>
      <c r="AH5600" s="177" t="s">
        <v>958</v>
      </c>
      <c r="AI5600" s="177" t="s">
        <v>908</v>
      </c>
      <c r="AJ5600" s="177" t="s">
        <v>7964</v>
      </c>
      <c r="AK5600" s="177" t="s">
        <v>982</v>
      </c>
      <c r="AL5600" s="177" t="s">
        <v>959</v>
      </c>
      <c r="AM5600" s="177" t="s">
        <v>960</v>
      </c>
      <c r="AP5600" s="177" t="s">
        <v>908</v>
      </c>
      <c r="AQ5600" s="177"/>
      <c r="AT5600" s="177"/>
      <c r="AU5600" s="177"/>
      <c r="AV5600" s="177" t="s">
        <v>15024</v>
      </c>
      <c r="AW5600" s="177"/>
    </row>
    <row r="5601" spans="1:56">
      <c r="A5601" s="170" t="s">
        <v>21473</v>
      </c>
      <c r="B5601" s="177" t="s">
        <v>21474</v>
      </c>
      <c r="D5601" s="177" t="s">
        <v>508</v>
      </c>
      <c r="E5601" s="183" t="s">
        <v>1260</v>
      </c>
      <c r="F5601" s="183" t="s">
        <v>21494</v>
      </c>
      <c r="I5601" s="177" t="s">
        <v>1028</v>
      </c>
      <c r="J5601" s="178">
        <v>44810</v>
      </c>
      <c r="K5601" s="178">
        <v>44810</v>
      </c>
      <c r="L5601" s="177" t="s">
        <v>550</v>
      </c>
      <c r="M5601" s="183" t="s">
        <v>21476</v>
      </c>
      <c r="N5601" s="183" t="s">
        <v>21476</v>
      </c>
      <c r="O5601" s="177" t="s">
        <v>195</v>
      </c>
      <c r="P5601" s="177" t="s">
        <v>1023</v>
      </c>
      <c r="Q5601" s="177" t="s">
        <v>6593</v>
      </c>
      <c r="R5601" s="177" t="s">
        <v>600</v>
      </c>
      <c r="S5601" s="177" t="s">
        <v>601</v>
      </c>
      <c r="T5601" s="177" t="s">
        <v>1880</v>
      </c>
      <c r="U5601" s="177" t="s">
        <v>739</v>
      </c>
      <c r="V5601" s="177" t="s">
        <v>1445</v>
      </c>
      <c r="X5601" s="177" t="s">
        <v>943</v>
      </c>
      <c r="Y5601" s="177" t="s">
        <v>674</v>
      </c>
      <c r="Z5601" s="177" t="s">
        <v>739</v>
      </c>
      <c r="AA5601" s="177" t="s">
        <v>1812</v>
      </c>
      <c r="AC5601" s="177" t="s">
        <v>1086</v>
      </c>
      <c r="AD5601" s="177" t="s">
        <v>21495</v>
      </c>
      <c r="AE5601" s="177" t="s">
        <v>870</v>
      </c>
      <c r="AQ5601" s="177"/>
      <c r="AT5601" s="177"/>
      <c r="AU5601" s="177"/>
      <c r="AV5601" s="177"/>
      <c r="AW5601" s="177"/>
    </row>
    <row r="5602" spans="1:56">
      <c r="A5602" s="170" t="s">
        <v>21473</v>
      </c>
      <c r="B5602" s="177" t="s">
        <v>21474</v>
      </c>
      <c r="D5602" s="177" t="s">
        <v>508</v>
      </c>
      <c r="E5602" s="183" t="s">
        <v>1264</v>
      </c>
      <c r="F5602" s="183" t="s">
        <v>21496</v>
      </c>
      <c r="I5602" s="177" t="s">
        <v>1028</v>
      </c>
      <c r="J5602" s="178">
        <v>44810</v>
      </c>
      <c r="K5602" s="178">
        <v>44810</v>
      </c>
      <c r="L5602" s="177" t="s">
        <v>550</v>
      </c>
      <c r="M5602" s="183" t="s">
        <v>21476</v>
      </c>
      <c r="N5602" s="183" t="s">
        <v>21476</v>
      </c>
      <c r="O5602" s="177" t="s">
        <v>195</v>
      </c>
      <c r="P5602" s="177" t="s">
        <v>1023</v>
      </c>
      <c r="Q5602" s="177" t="s">
        <v>1188</v>
      </c>
      <c r="R5602" s="177" t="s">
        <v>600</v>
      </c>
      <c r="S5602" s="177" t="s">
        <v>601</v>
      </c>
      <c r="T5602" s="177" t="s">
        <v>12001</v>
      </c>
      <c r="U5602" s="177" t="s">
        <v>739</v>
      </c>
      <c r="V5602" s="177" t="s">
        <v>1336</v>
      </c>
      <c r="X5602" s="177" t="s">
        <v>943</v>
      </c>
      <c r="Y5602" s="177" t="s">
        <v>674</v>
      </c>
      <c r="Z5602" s="177" t="s">
        <v>739</v>
      </c>
      <c r="AA5602" s="177" t="s">
        <v>1404</v>
      </c>
      <c r="AC5602" s="177" t="s">
        <v>1086</v>
      </c>
      <c r="AD5602" s="177" t="s">
        <v>21497</v>
      </c>
      <c r="AE5602" s="177" t="s">
        <v>870</v>
      </c>
      <c r="AQ5602" s="177"/>
      <c r="AT5602" s="177"/>
      <c r="AU5602" s="177"/>
      <c r="AV5602" s="177"/>
      <c r="AW5602" s="177"/>
    </row>
    <row r="5603" spans="1:56">
      <c r="A5603" s="170" t="s">
        <v>21473</v>
      </c>
      <c r="B5603" s="177" t="s">
        <v>21474</v>
      </c>
      <c r="D5603" s="177" t="s">
        <v>508</v>
      </c>
      <c r="E5603" s="183" t="s">
        <v>1269</v>
      </c>
      <c r="F5603" s="183" t="s">
        <v>21498</v>
      </c>
      <c r="I5603" s="177" t="s">
        <v>1028</v>
      </c>
      <c r="J5603" s="178">
        <v>44810</v>
      </c>
      <c r="K5603" s="178">
        <v>44810</v>
      </c>
      <c r="L5603" s="177" t="s">
        <v>550</v>
      </c>
      <c r="M5603" s="183" t="s">
        <v>21476</v>
      </c>
      <c r="N5603" s="183" t="s">
        <v>21476</v>
      </c>
      <c r="O5603" s="177" t="s">
        <v>195</v>
      </c>
      <c r="P5603" s="177" t="s">
        <v>1193</v>
      </c>
      <c r="Q5603" s="177" t="s">
        <v>1188</v>
      </c>
      <c r="R5603" s="177" t="s">
        <v>600</v>
      </c>
      <c r="S5603" s="177" t="s">
        <v>601</v>
      </c>
      <c r="T5603" s="177" t="s">
        <v>1234</v>
      </c>
      <c r="U5603" s="177" t="s">
        <v>555</v>
      </c>
      <c r="V5603" s="177" t="s">
        <v>743</v>
      </c>
      <c r="W5603" s="177" t="s">
        <v>798</v>
      </c>
      <c r="X5603" s="177" t="s">
        <v>943</v>
      </c>
      <c r="Y5603" s="177" t="s">
        <v>674</v>
      </c>
      <c r="Z5603" s="177" t="s">
        <v>555</v>
      </c>
      <c r="AA5603" s="177" t="s">
        <v>744</v>
      </c>
      <c r="AB5603" s="177" t="s">
        <v>21499</v>
      </c>
      <c r="AC5603" s="177" t="s">
        <v>1079</v>
      </c>
      <c r="AD5603" s="177" t="s">
        <v>21500</v>
      </c>
      <c r="AE5603" s="177" t="s">
        <v>7019</v>
      </c>
      <c r="AQ5603" s="177"/>
      <c r="AT5603" s="177"/>
      <c r="AU5603" s="177"/>
      <c r="AV5603" s="177"/>
      <c r="AW5603" s="177"/>
    </row>
    <row r="5604" spans="1:56">
      <c r="A5604" s="170" t="s">
        <v>21473</v>
      </c>
      <c r="B5604" s="177" t="s">
        <v>21474</v>
      </c>
      <c r="D5604" s="177" t="s">
        <v>508</v>
      </c>
      <c r="E5604" s="183" t="s">
        <v>1364</v>
      </c>
      <c r="F5604" s="183" t="s">
        <v>21506</v>
      </c>
      <c r="G5604" s="177" t="s">
        <v>1154</v>
      </c>
      <c r="H5604" s="177" t="s">
        <v>1500</v>
      </c>
      <c r="I5604" s="177" t="s">
        <v>1028</v>
      </c>
      <c r="J5604" s="178">
        <v>44810</v>
      </c>
      <c r="K5604" s="178">
        <v>44810</v>
      </c>
      <c r="L5604" s="177" t="s">
        <v>550</v>
      </c>
      <c r="M5604" s="183" t="s">
        <v>21476</v>
      </c>
      <c r="N5604" s="183" t="s">
        <v>21476</v>
      </c>
      <c r="O5604" s="177" t="s">
        <v>75</v>
      </c>
      <c r="Q5604" s="177" t="s">
        <v>1082</v>
      </c>
      <c r="R5604" s="177" t="s">
        <v>1120</v>
      </c>
      <c r="S5604" s="177" t="s">
        <v>646</v>
      </c>
      <c r="T5604" s="210" t="s">
        <v>21507</v>
      </c>
      <c r="U5604" s="177" t="s">
        <v>646</v>
      </c>
      <c r="V5604" s="177" t="s">
        <v>1393</v>
      </c>
      <c r="W5604" s="177" t="s">
        <v>1123</v>
      </c>
      <c r="Y5604" s="177" t="s">
        <v>1124</v>
      </c>
      <c r="Z5604" s="177" t="s">
        <v>1123</v>
      </c>
      <c r="AB5604" s="177">
        <v>1.18</v>
      </c>
      <c r="AC5604" s="177" t="s">
        <v>1123</v>
      </c>
      <c r="AE5604" s="177">
        <v>1.18</v>
      </c>
      <c r="AF5604" s="177" t="s">
        <v>1123</v>
      </c>
      <c r="AH5604" s="177">
        <v>1.18</v>
      </c>
      <c r="AI5604" s="177" t="s">
        <v>1123</v>
      </c>
      <c r="AK5604" s="177">
        <v>1.18</v>
      </c>
      <c r="AQ5604" s="177" t="s">
        <v>21508</v>
      </c>
      <c r="AT5604" s="177"/>
      <c r="AU5604" s="177"/>
      <c r="AV5604" s="177"/>
      <c r="AW5604" s="177"/>
    </row>
    <row r="5605" spans="1:56">
      <c r="A5605" s="170" t="s">
        <v>21473</v>
      </c>
      <c r="B5605" s="177" t="s">
        <v>21474</v>
      </c>
      <c r="D5605" s="177" t="s">
        <v>508</v>
      </c>
      <c r="E5605" s="183" t="s">
        <v>1364</v>
      </c>
      <c r="F5605" s="183" t="s">
        <v>21503</v>
      </c>
      <c r="G5605" s="177" t="s">
        <v>1151</v>
      </c>
      <c r="H5605" s="177" t="s">
        <v>1500</v>
      </c>
      <c r="I5605" s="177" t="s">
        <v>1028</v>
      </c>
      <c r="J5605" s="178">
        <v>44810</v>
      </c>
      <c r="K5605" s="178">
        <v>44810</v>
      </c>
      <c r="L5605" s="177" t="s">
        <v>550</v>
      </c>
      <c r="M5605" s="183" t="s">
        <v>21476</v>
      </c>
      <c r="N5605" s="183" t="s">
        <v>21476</v>
      </c>
      <c r="O5605" s="177" t="s">
        <v>195</v>
      </c>
      <c r="P5605" s="177" t="s">
        <v>887</v>
      </c>
      <c r="Q5605" s="177" t="s">
        <v>1082</v>
      </c>
      <c r="R5605" s="177" t="s">
        <v>600</v>
      </c>
      <c r="S5605" s="177" t="s">
        <v>601</v>
      </c>
      <c r="T5605" s="177" t="s">
        <v>15952</v>
      </c>
      <c r="U5605" s="177" t="s">
        <v>646</v>
      </c>
      <c r="V5605" s="177" t="s">
        <v>889</v>
      </c>
      <c r="X5605" s="177" t="s">
        <v>943</v>
      </c>
      <c r="Y5605" s="177" t="s">
        <v>674</v>
      </c>
      <c r="Z5605" s="177" t="s">
        <v>646</v>
      </c>
      <c r="AA5605" s="177" t="s">
        <v>892</v>
      </c>
      <c r="AC5605" s="177" t="s">
        <v>1117</v>
      </c>
      <c r="AD5605" s="177" t="s">
        <v>21504</v>
      </c>
      <c r="AE5605" s="177" t="s">
        <v>1064</v>
      </c>
      <c r="AQ5605" s="177" t="s">
        <v>21505</v>
      </c>
      <c r="AT5605" s="177"/>
      <c r="AU5605" s="177"/>
      <c r="AV5605" s="177"/>
      <c r="AW5605" s="177"/>
    </row>
    <row r="5606" spans="1:56">
      <c r="A5606" s="170" t="s">
        <v>21473</v>
      </c>
      <c r="B5606" s="177" t="s">
        <v>21474</v>
      </c>
      <c r="D5606" s="177" t="s">
        <v>508</v>
      </c>
      <c r="E5606" s="183" t="s">
        <v>1364</v>
      </c>
      <c r="F5606" s="183" t="s">
        <v>21501</v>
      </c>
      <c r="G5606" s="177" t="s">
        <v>1146</v>
      </c>
      <c r="H5606" s="177" t="s">
        <v>1500</v>
      </c>
      <c r="I5606" s="177" t="s">
        <v>1028</v>
      </c>
      <c r="J5606" s="178">
        <v>44810</v>
      </c>
      <c r="K5606" s="178">
        <v>44810</v>
      </c>
      <c r="L5606" s="177" t="s">
        <v>550</v>
      </c>
      <c r="M5606" s="183" t="s">
        <v>21476</v>
      </c>
      <c r="N5606" s="183" t="s">
        <v>21476</v>
      </c>
      <c r="O5606" s="177" t="s">
        <v>217</v>
      </c>
      <c r="Q5606" s="177" t="s">
        <v>1082</v>
      </c>
      <c r="R5606" s="177" t="s">
        <v>1766</v>
      </c>
      <c r="S5606" s="177" t="s">
        <v>646</v>
      </c>
      <c r="T5606" s="210" t="s">
        <v>21502</v>
      </c>
      <c r="U5606" s="177" t="s">
        <v>646</v>
      </c>
      <c r="V5606" s="177" t="s">
        <v>19804</v>
      </c>
      <c r="W5606" s="177" t="s">
        <v>12001</v>
      </c>
      <c r="AQ5606" s="177"/>
      <c r="AT5606" s="177"/>
      <c r="AU5606" s="177"/>
      <c r="AV5606" s="177"/>
      <c r="AW5606" s="177"/>
    </row>
    <row r="5607" spans="1:56">
      <c r="A5607" s="170" t="s">
        <v>21473</v>
      </c>
      <c r="B5607" s="177" t="s">
        <v>21474</v>
      </c>
      <c r="D5607" s="177" t="s">
        <v>508</v>
      </c>
      <c r="E5607" s="183" t="s">
        <v>1364</v>
      </c>
      <c r="F5607" s="183" t="s">
        <v>21509</v>
      </c>
      <c r="G5607" s="177" t="s">
        <v>2662</v>
      </c>
      <c r="H5607" s="177" t="s">
        <v>1500</v>
      </c>
      <c r="I5607" s="177" t="s">
        <v>1028</v>
      </c>
      <c r="J5607" s="178">
        <v>44810</v>
      </c>
      <c r="K5607" s="178">
        <v>44810</v>
      </c>
      <c r="L5607" s="177" t="s">
        <v>513</v>
      </c>
      <c r="M5607" s="183" t="s">
        <v>21489</v>
      </c>
      <c r="N5607" s="183" t="s">
        <v>21476</v>
      </c>
      <c r="O5607" s="177" t="s">
        <v>280</v>
      </c>
      <c r="Q5607" s="177" t="s">
        <v>1082</v>
      </c>
      <c r="R5607" s="177" t="s">
        <v>700</v>
      </c>
      <c r="S5607" s="177" t="s">
        <v>896</v>
      </c>
      <c r="T5607" s="177" t="s">
        <v>702</v>
      </c>
      <c r="U5607" s="177" t="s">
        <v>646</v>
      </c>
      <c r="V5607" s="177" t="s">
        <v>1128</v>
      </c>
      <c r="W5607" s="177" t="s">
        <v>21510</v>
      </c>
      <c r="X5607" s="177" t="s">
        <v>1130</v>
      </c>
      <c r="AQ5607" s="170"/>
      <c r="AT5607" s="177"/>
      <c r="AU5607" s="177"/>
      <c r="AV5607" s="177"/>
      <c r="AW5607" s="177"/>
    </row>
    <row r="5608" spans="1:56">
      <c r="A5608" s="170" t="s">
        <v>21473</v>
      </c>
      <c r="B5608" s="177" t="s">
        <v>21474</v>
      </c>
      <c r="D5608" s="177" t="s">
        <v>508</v>
      </c>
      <c r="E5608" s="183" t="s">
        <v>1364</v>
      </c>
      <c r="F5608" s="183" t="s">
        <v>21511</v>
      </c>
      <c r="G5608" s="177" t="s">
        <v>1160</v>
      </c>
      <c r="H5608" s="177" t="s">
        <v>1500</v>
      </c>
      <c r="I5608" s="177" t="s">
        <v>1028</v>
      </c>
      <c r="J5608" s="178">
        <v>44810</v>
      </c>
      <c r="K5608" s="178">
        <v>44810</v>
      </c>
      <c r="L5608" s="177" t="s">
        <v>901</v>
      </c>
      <c r="M5608" s="177" t="s">
        <v>21493</v>
      </c>
      <c r="N5608" s="183" t="s">
        <v>21476</v>
      </c>
      <c r="O5608" s="177" t="s">
        <v>324</v>
      </c>
      <c r="P5608" s="177" t="s">
        <v>903</v>
      </c>
      <c r="Q5608" s="177" t="s">
        <v>1082</v>
      </c>
      <c r="R5608" s="177" t="s">
        <v>951</v>
      </c>
      <c r="S5608" s="177" t="s">
        <v>952</v>
      </c>
      <c r="T5608" s="177" t="s">
        <v>10612</v>
      </c>
      <c r="U5608" s="177" t="s">
        <v>21512</v>
      </c>
      <c r="V5608" s="177" t="s">
        <v>19778</v>
      </c>
      <c r="W5608" s="177" t="s">
        <v>908</v>
      </c>
      <c r="Y5608" s="177" t="s">
        <v>909</v>
      </c>
      <c r="Z5608" s="177" t="s">
        <v>908</v>
      </c>
      <c r="AA5608" s="177" t="s">
        <v>1148</v>
      </c>
      <c r="AB5608" s="177" t="s">
        <v>910</v>
      </c>
      <c r="AC5608" s="177" t="s">
        <v>646</v>
      </c>
      <c r="AD5608" s="177" t="s">
        <v>911</v>
      </c>
      <c r="AE5608" s="177" t="s">
        <v>1730</v>
      </c>
      <c r="AF5608" s="177" t="s">
        <v>912</v>
      </c>
      <c r="AG5608" s="177" t="s">
        <v>908</v>
      </c>
      <c r="AH5608" s="177" t="s">
        <v>958</v>
      </c>
      <c r="AI5608" s="177" t="s">
        <v>908</v>
      </c>
      <c r="AJ5608" s="177" t="s">
        <v>7964</v>
      </c>
      <c r="AK5608" s="177" t="s">
        <v>982</v>
      </c>
      <c r="AL5608" s="177" t="s">
        <v>959</v>
      </c>
      <c r="AM5608" s="177" t="s">
        <v>960</v>
      </c>
      <c r="AP5608" s="177" t="s">
        <v>908</v>
      </c>
      <c r="AQ5608" s="177"/>
      <c r="AT5608" s="177"/>
      <c r="AU5608" s="177"/>
      <c r="AV5608" s="177" t="s">
        <v>3041</v>
      </c>
      <c r="AW5608" s="177"/>
    </row>
    <row r="5609" spans="1:56">
      <c r="A5609" s="170" t="s">
        <v>21473</v>
      </c>
      <c r="B5609" s="177" t="s">
        <v>21474</v>
      </c>
      <c r="D5609" s="173" t="s">
        <v>610</v>
      </c>
      <c r="E5609" s="183" t="s">
        <v>2287</v>
      </c>
      <c r="F5609" s="183" t="s">
        <v>21513</v>
      </c>
      <c r="H5609" s="177" t="s">
        <v>9690</v>
      </c>
      <c r="I5609" s="177" t="s">
        <v>1028</v>
      </c>
      <c r="J5609" s="178">
        <v>44810</v>
      </c>
      <c r="K5609" s="178">
        <v>44810</v>
      </c>
      <c r="L5609" s="177" t="s">
        <v>550</v>
      </c>
      <c r="M5609" s="183" t="s">
        <v>21476</v>
      </c>
      <c r="N5609" s="183" t="s">
        <v>21476</v>
      </c>
      <c r="O5609" s="177" t="s">
        <v>75</v>
      </c>
      <c r="R5609" s="177" t="s">
        <v>1120</v>
      </c>
      <c r="S5609" s="177" t="s">
        <v>646</v>
      </c>
      <c r="T5609" s="210" t="s">
        <v>7463</v>
      </c>
      <c r="U5609" s="177" t="s">
        <v>646</v>
      </c>
      <c r="V5609" s="177" t="s">
        <v>1393</v>
      </c>
      <c r="W5609" s="177" t="s">
        <v>1123</v>
      </c>
      <c r="Y5609" s="177" t="s">
        <v>1124</v>
      </c>
      <c r="Z5609" s="177" t="s">
        <v>1123</v>
      </c>
      <c r="AB5609" s="177">
        <v>1.18</v>
      </c>
      <c r="AC5609" s="177" t="s">
        <v>1123</v>
      </c>
      <c r="AE5609" s="177">
        <v>1.18</v>
      </c>
      <c r="AF5609" s="177" t="s">
        <v>1123</v>
      </c>
      <c r="AH5609" s="177">
        <v>1.18</v>
      </c>
      <c r="AI5609" s="177" t="s">
        <v>1123</v>
      </c>
      <c r="AK5609" s="177">
        <v>1.18</v>
      </c>
      <c r="AQ5609" s="177" t="s">
        <v>21514</v>
      </c>
      <c r="AT5609" s="177"/>
      <c r="AU5609" s="177"/>
      <c r="AV5609" s="177"/>
      <c r="AW5609" s="177"/>
    </row>
    <row r="5610" spans="1:56">
      <c r="A5610" s="170" t="s">
        <v>21473</v>
      </c>
      <c r="B5610" s="177" t="s">
        <v>21474</v>
      </c>
      <c r="D5610" s="173" t="s">
        <v>610</v>
      </c>
      <c r="E5610" s="183" t="s">
        <v>2287</v>
      </c>
      <c r="F5610" s="183" t="s">
        <v>21515</v>
      </c>
      <c r="H5610" s="177" t="s">
        <v>9690</v>
      </c>
      <c r="I5610" s="177" t="s">
        <v>1028</v>
      </c>
      <c r="J5610" s="178">
        <v>44810</v>
      </c>
      <c r="K5610" s="178">
        <v>44810</v>
      </c>
      <c r="L5610" s="177" t="s">
        <v>550</v>
      </c>
      <c r="M5610" s="183" t="s">
        <v>21476</v>
      </c>
      <c r="N5610" s="183" t="s">
        <v>21476</v>
      </c>
      <c r="O5610" s="177" t="s">
        <v>195</v>
      </c>
      <c r="P5610" s="177" t="s">
        <v>887</v>
      </c>
      <c r="R5610" s="177" t="s">
        <v>600</v>
      </c>
      <c r="S5610" s="177" t="s">
        <v>601</v>
      </c>
      <c r="T5610" s="177" t="s">
        <v>15952</v>
      </c>
      <c r="U5610" s="177" t="s">
        <v>646</v>
      </c>
      <c r="V5610" s="177" t="s">
        <v>889</v>
      </c>
      <c r="X5610" s="177" t="s">
        <v>943</v>
      </c>
      <c r="Y5610" s="177" t="s">
        <v>674</v>
      </c>
      <c r="Z5610" s="177" t="s">
        <v>646</v>
      </c>
      <c r="AA5610" s="177" t="s">
        <v>892</v>
      </c>
      <c r="AC5610" s="177" t="s">
        <v>11682</v>
      </c>
      <c r="AD5610" s="177" t="s">
        <v>21516</v>
      </c>
      <c r="AE5610" s="177" t="s">
        <v>1064</v>
      </c>
      <c r="AQ5610" s="177" t="s">
        <v>21517</v>
      </c>
      <c r="AT5610" s="177"/>
      <c r="AU5610" s="177"/>
      <c r="AV5610" s="177"/>
      <c r="AW5610" s="177"/>
    </row>
    <row r="5611" spans="1:56">
      <c r="A5611" s="170" t="s">
        <v>21473</v>
      </c>
      <c r="B5611" s="177" t="s">
        <v>21474</v>
      </c>
      <c r="D5611" s="173" t="s">
        <v>610</v>
      </c>
      <c r="E5611" s="183" t="s">
        <v>2287</v>
      </c>
      <c r="F5611" s="183" t="s">
        <v>21518</v>
      </c>
      <c r="H5611" s="177" t="s">
        <v>9690</v>
      </c>
      <c r="I5611" s="177" t="s">
        <v>1028</v>
      </c>
      <c r="J5611" s="178">
        <v>44810</v>
      </c>
      <c r="K5611" s="178">
        <v>44810</v>
      </c>
      <c r="L5611" s="177" t="s">
        <v>550</v>
      </c>
      <c r="M5611" s="183" t="s">
        <v>21476</v>
      </c>
      <c r="N5611" s="183" t="s">
        <v>21476</v>
      </c>
      <c r="O5611" s="177" t="s">
        <v>217</v>
      </c>
      <c r="R5611" s="177" t="s">
        <v>1766</v>
      </c>
      <c r="S5611" s="177" t="s">
        <v>646</v>
      </c>
      <c r="T5611" s="210" t="s">
        <v>21519</v>
      </c>
      <c r="U5611" s="177" t="s">
        <v>646</v>
      </c>
      <c r="V5611" s="177" t="s">
        <v>19804</v>
      </c>
      <c r="W5611" s="177" t="s">
        <v>12001</v>
      </c>
      <c r="AQ5611" s="177" t="s">
        <v>21520</v>
      </c>
      <c r="AT5611" s="177"/>
      <c r="AU5611" s="177"/>
      <c r="AV5611" s="177"/>
      <c r="AW5611" s="177"/>
    </row>
    <row r="5612" spans="1:56">
      <c r="A5612" s="170" t="s">
        <v>21473</v>
      </c>
      <c r="B5612" s="177" t="s">
        <v>21474</v>
      </c>
      <c r="D5612" s="173" t="s">
        <v>610</v>
      </c>
      <c r="E5612" s="183" t="s">
        <v>2287</v>
      </c>
      <c r="F5612" s="183" t="s">
        <v>21521</v>
      </c>
      <c r="G5612" s="183"/>
      <c r="H5612" s="177" t="s">
        <v>9690</v>
      </c>
      <c r="I5612" s="177" t="s">
        <v>1028</v>
      </c>
      <c r="J5612" s="178">
        <v>44810</v>
      </c>
      <c r="K5612" s="178">
        <v>44810</v>
      </c>
      <c r="L5612" s="177" t="s">
        <v>513</v>
      </c>
      <c r="M5612" s="177" t="s">
        <v>21489</v>
      </c>
      <c r="N5612" s="183" t="s">
        <v>21476</v>
      </c>
      <c r="O5612" s="177" t="s">
        <v>280</v>
      </c>
      <c r="R5612" s="177" t="s">
        <v>700</v>
      </c>
      <c r="S5612" s="177" t="s">
        <v>896</v>
      </c>
      <c r="T5612" s="210" t="s">
        <v>21522</v>
      </c>
      <c r="U5612" s="177" t="s">
        <v>646</v>
      </c>
      <c r="AQ5612" s="170" t="s">
        <v>21523</v>
      </c>
      <c r="AT5612" s="177"/>
      <c r="AU5612" s="177"/>
      <c r="AV5612" s="177"/>
      <c r="AW5612" s="177"/>
    </row>
    <row r="5613" spans="1:56">
      <c r="A5613" s="170" t="s">
        <v>21473</v>
      </c>
      <c r="B5613" s="177" t="s">
        <v>21474</v>
      </c>
      <c r="D5613" s="173" t="s">
        <v>610</v>
      </c>
      <c r="E5613" s="183" t="s">
        <v>2287</v>
      </c>
      <c r="F5613" s="183" t="s">
        <v>21524</v>
      </c>
      <c r="H5613" s="177" t="s">
        <v>9690</v>
      </c>
      <c r="I5613" s="177" t="s">
        <v>1028</v>
      </c>
      <c r="J5613" s="178">
        <v>44810</v>
      </c>
      <c r="K5613" s="178">
        <v>44810</v>
      </c>
      <c r="L5613" s="177" t="s">
        <v>901</v>
      </c>
      <c r="M5613" s="177" t="s">
        <v>21493</v>
      </c>
      <c r="N5613" s="183" t="s">
        <v>21476</v>
      </c>
      <c r="O5613" s="177" t="s">
        <v>324</v>
      </c>
      <c r="P5613" s="177" t="s">
        <v>903</v>
      </c>
      <c r="R5613" s="177" t="s">
        <v>951</v>
      </c>
      <c r="S5613" s="177" t="s">
        <v>952</v>
      </c>
      <c r="T5613" s="177" t="s">
        <v>10612</v>
      </c>
      <c r="U5613" s="177" t="s">
        <v>21525</v>
      </c>
      <c r="V5613" s="177" t="s">
        <v>19778</v>
      </c>
      <c r="W5613" s="177" t="s">
        <v>908</v>
      </c>
      <c r="Y5613" s="177" t="s">
        <v>909</v>
      </c>
      <c r="Z5613" s="177" t="s">
        <v>908</v>
      </c>
      <c r="AA5613" s="177" t="s">
        <v>1148</v>
      </c>
      <c r="AB5613" s="177" t="s">
        <v>910</v>
      </c>
      <c r="AC5613" s="177" t="s">
        <v>646</v>
      </c>
      <c r="AD5613" s="177" t="s">
        <v>911</v>
      </c>
      <c r="AE5613" s="177" t="s">
        <v>1730</v>
      </c>
      <c r="AF5613" s="177" t="s">
        <v>912</v>
      </c>
      <c r="AG5613" s="177" t="s">
        <v>908</v>
      </c>
      <c r="AH5613" s="177" t="s">
        <v>958</v>
      </c>
      <c r="AI5613" s="177" t="s">
        <v>908</v>
      </c>
      <c r="AJ5613" s="177" t="s">
        <v>7964</v>
      </c>
      <c r="AK5613" s="177" t="s">
        <v>982</v>
      </c>
      <c r="AL5613" s="177" t="s">
        <v>959</v>
      </c>
      <c r="AM5613" s="177" t="s">
        <v>960</v>
      </c>
      <c r="AP5613" s="177" t="s">
        <v>908</v>
      </c>
      <c r="AQ5613" s="177" t="s">
        <v>21520</v>
      </c>
      <c r="AT5613" s="177"/>
      <c r="AU5613" s="177"/>
      <c r="AV5613" s="177" t="s">
        <v>3041</v>
      </c>
      <c r="AW5613" s="177"/>
    </row>
    <row r="5614" spans="1:56">
      <c r="A5614" s="170" t="s">
        <v>21473</v>
      </c>
      <c r="B5614" s="177" t="s">
        <v>21474</v>
      </c>
      <c r="D5614" s="177" t="s">
        <v>508</v>
      </c>
      <c r="E5614" s="183" t="s">
        <v>669</v>
      </c>
      <c r="F5614" s="177" t="s">
        <v>21526</v>
      </c>
      <c r="I5614" s="177" t="s">
        <v>939</v>
      </c>
      <c r="J5614" s="178">
        <v>45187</v>
      </c>
      <c r="K5614" s="178">
        <v>45187</v>
      </c>
      <c r="L5614" s="177" t="s">
        <v>550</v>
      </c>
      <c r="M5614" s="183" t="s">
        <v>21527</v>
      </c>
      <c r="N5614" s="183" t="s">
        <v>21527</v>
      </c>
      <c r="O5614" s="177" t="s">
        <v>110</v>
      </c>
      <c r="R5614" s="177" t="s">
        <v>565</v>
      </c>
      <c r="S5614" s="177" t="s">
        <v>921</v>
      </c>
      <c r="T5614" s="177" t="s">
        <v>19534</v>
      </c>
      <c r="U5614" s="177" t="s">
        <v>3317</v>
      </c>
      <c r="V5614" s="177" t="s">
        <v>21528</v>
      </c>
      <c r="W5614" s="177" t="s">
        <v>1904</v>
      </c>
      <c r="AA5614" s="177" t="s">
        <v>1964</v>
      </c>
      <c r="AB5614" s="177" t="s">
        <v>21529</v>
      </c>
      <c r="AC5614" s="177" t="s">
        <v>870</v>
      </c>
      <c r="AG5614" s="177" t="s">
        <v>3244</v>
      </c>
      <c r="AH5614" s="177" t="s">
        <v>21530</v>
      </c>
      <c r="AI5614" s="177" t="s">
        <v>1064</v>
      </c>
      <c r="AM5614" s="177" t="s">
        <v>2233</v>
      </c>
      <c r="AN5614" s="177" t="s">
        <v>21531</v>
      </c>
      <c r="AO5614" s="177" t="s">
        <v>1034</v>
      </c>
      <c r="AP5614" s="177" t="s">
        <v>2267</v>
      </c>
      <c r="AQ5614" s="177"/>
      <c r="AT5614" s="183" t="s">
        <v>21532</v>
      </c>
      <c r="AU5614" s="177" t="s">
        <v>1853</v>
      </c>
      <c r="AV5614" s="177" t="s">
        <v>1854</v>
      </c>
      <c r="AW5614" s="183" t="s">
        <v>21533</v>
      </c>
      <c r="AX5614" s="177" t="s">
        <v>1856</v>
      </c>
      <c r="AY5614" s="183" t="s">
        <v>21534</v>
      </c>
      <c r="AZ5614" s="183" t="s">
        <v>21535</v>
      </c>
      <c r="BA5614" s="183" t="s">
        <v>21536</v>
      </c>
      <c r="BB5614" s="177" t="s">
        <v>2236</v>
      </c>
      <c r="BC5614" s="177" t="s">
        <v>21537</v>
      </c>
      <c r="BD5614" s="177" t="s">
        <v>1064</v>
      </c>
    </row>
    <row r="5615" spans="1:56">
      <c r="A5615" s="170" t="s">
        <v>21473</v>
      </c>
      <c r="B5615" s="177" t="s">
        <v>21474</v>
      </c>
      <c r="D5615" s="177" t="s">
        <v>508</v>
      </c>
      <c r="E5615" s="177" t="s">
        <v>1146</v>
      </c>
      <c r="F5615" s="177" t="s">
        <v>21538</v>
      </c>
      <c r="H5615" s="177" t="s">
        <v>1148</v>
      </c>
      <c r="I5615" s="177" t="s">
        <v>2271</v>
      </c>
      <c r="J5615" s="181">
        <v>45516</v>
      </c>
      <c r="K5615" s="178">
        <v>45516</v>
      </c>
      <c r="L5615" s="177" t="s">
        <v>550</v>
      </c>
      <c r="M5615" s="177" t="s">
        <v>21264</v>
      </c>
      <c r="N5615" s="177" t="s">
        <v>21264</v>
      </c>
      <c r="O5615" s="177" t="s">
        <v>75</v>
      </c>
      <c r="Q5615" s="177" t="s">
        <v>20137</v>
      </c>
      <c r="R5615" s="177" t="s">
        <v>1120</v>
      </c>
      <c r="S5615" s="177" t="s">
        <v>718</v>
      </c>
      <c r="T5615" s="177" t="s">
        <v>1811</v>
      </c>
      <c r="U5615" s="177" t="s">
        <v>718</v>
      </c>
      <c r="V5615" s="177" t="s">
        <v>1122</v>
      </c>
      <c r="W5615" s="177" t="s">
        <v>1123</v>
      </c>
      <c r="Y5615" s="177" t="s">
        <v>1124</v>
      </c>
      <c r="Z5615" s="177" t="s">
        <v>1123</v>
      </c>
      <c r="AB5615" s="177" t="s">
        <v>1124</v>
      </c>
      <c r="AC5615" s="177" t="s">
        <v>1123</v>
      </c>
      <c r="AE5615" s="177" t="s">
        <v>1124</v>
      </c>
      <c r="AF5615" s="177" t="s">
        <v>1123</v>
      </c>
      <c r="AH5615" s="177" t="s">
        <v>1124</v>
      </c>
      <c r="AI5615" s="177" t="s">
        <v>1123</v>
      </c>
      <c r="AK5615" s="177" t="s">
        <v>1124</v>
      </c>
      <c r="AL5615" s="177" t="s">
        <v>1123</v>
      </c>
      <c r="AN5615" s="177" t="s">
        <v>1124</v>
      </c>
      <c r="AO5615" s="177" t="s">
        <v>1123</v>
      </c>
      <c r="AQ5615" s="177"/>
      <c r="AT5615" s="177" t="s">
        <v>1124</v>
      </c>
      <c r="AU5615" s="177"/>
      <c r="AV5615" s="177"/>
      <c r="AW5615" s="177"/>
    </row>
    <row r="5616" spans="1:56">
      <c r="A5616" s="170" t="s">
        <v>21473</v>
      </c>
      <c r="B5616" s="177" t="s">
        <v>21474</v>
      </c>
      <c r="D5616" s="177" t="s">
        <v>508</v>
      </c>
      <c r="E5616" s="177" t="s">
        <v>1146</v>
      </c>
      <c r="F5616" s="177" t="s">
        <v>21539</v>
      </c>
      <c r="H5616" s="177" t="s">
        <v>1148</v>
      </c>
      <c r="I5616" s="177" t="s">
        <v>2271</v>
      </c>
      <c r="J5616" s="181">
        <v>45516</v>
      </c>
      <c r="K5616" s="178">
        <v>45516</v>
      </c>
      <c r="L5616" s="177" t="s">
        <v>550</v>
      </c>
      <c r="M5616" s="177" t="s">
        <v>21264</v>
      </c>
      <c r="N5616" s="177" t="s">
        <v>21264</v>
      </c>
      <c r="O5616" s="177" t="s">
        <v>195</v>
      </c>
      <c r="P5616" s="177" t="s">
        <v>2310</v>
      </c>
      <c r="Q5616" s="177" t="s">
        <v>20137</v>
      </c>
      <c r="R5616" s="177" t="s">
        <v>600</v>
      </c>
      <c r="S5616" s="177" t="s">
        <v>601</v>
      </c>
      <c r="T5616" s="177" t="s">
        <v>21266</v>
      </c>
      <c r="U5616" s="177" t="s">
        <v>718</v>
      </c>
      <c r="V5616" s="177" t="s">
        <v>2024</v>
      </c>
      <c r="X5616" s="177" t="s">
        <v>673</v>
      </c>
      <c r="Y5616" s="177" t="s">
        <v>674</v>
      </c>
      <c r="Z5616" s="177" t="s">
        <v>718</v>
      </c>
      <c r="AA5616" s="177" t="s">
        <v>1084</v>
      </c>
      <c r="AC5616" s="177" t="s">
        <v>12419</v>
      </c>
      <c r="AD5616" s="187" t="s">
        <v>21540</v>
      </c>
      <c r="AE5616" s="177" t="s">
        <v>1064</v>
      </c>
      <c r="AQ5616" s="177" t="s">
        <v>21541</v>
      </c>
      <c r="AT5616" s="177"/>
      <c r="AU5616" s="177"/>
      <c r="AV5616" s="177"/>
      <c r="AW5616" s="177"/>
    </row>
    <row r="5617" spans="1:49">
      <c r="A5617" s="170" t="s">
        <v>21473</v>
      </c>
      <c r="B5617" s="177" t="s">
        <v>21474</v>
      </c>
      <c r="D5617" s="177" t="s">
        <v>508</v>
      </c>
      <c r="E5617" s="177" t="s">
        <v>1146</v>
      </c>
      <c r="F5617" s="177" t="s">
        <v>21542</v>
      </c>
      <c r="H5617" s="177" t="s">
        <v>1148</v>
      </c>
      <c r="I5617" s="177" t="s">
        <v>2271</v>
      </c>
      <c r="J5617" s="181">
        <v>45516</v>
      </c>
      <c r="K5617" s="178">
        <v>45516</v>
      </c>
      <c r="L5617" s="177" t="s">
        <v>550</v>
      </c>
      <c r="M5617" s="177" t="s">
        <v>21264</v>
      </c>
      <c r="N5617" s="177" t="s">
        <v>21264</v>
      </c>
      <c r="O5617" s="177" t="s">
        <v>217</v>
      </c>
      <c r="Q5617" s="177" t="s">
        <v>20137</v>
      </c>
      <c r="R5617" s="177" t="s">
        <v>1766</v>
      </c>
      <c r="S5617" s="177" t="s">
        <v>718</v>
      </c>
      <c r="T5617" s="177" t="s">
        <v>13778</v>
      </c>
      <c r="U5617" s="177" t="s">
        <v>718</v>
      </c>
      <c r="V5617" s="177" t="s">
        <v>7912</v>
      </c>
      <c r="W5617" s="177" t="s">
        <v>8697</v>
      </c>
      <c r="AQ5617" s="177"/>
      <c r="AT5617" s="177"/>
      <c r="AU5617" s="177"/>
      <c r="AV5617" s="177"/>
      <c r="AW5617" s="177"/>
    </row>
    <row r="5618" spans="1:49">
      <c r="A5618" s="170" t="s">
        <v>21473</v>
      </c>
      <c r="B5618" s="177" t="s">
        <v>21474</v>
      </c>
      <c r="D5618" s="177" t="s">
        <v>508</v>
      </c>
      <c r="E5618" s="177" t="s">
        <v>1146</v>
      </c>
      <c r="F5618" s="177" t="s">
        <v>21543</v>
      </c>
      <c r="H5618" s="177" t="s">
        <v>1148</v>
      </c>
      <c r="I5618" s="177" t="s">
        <v>2271</v>
      </c>
      <c r="J5618" s="181">
        <v>45516</v>
      </c>
      <c r="K5618" s="178">
        <v>45516</v>
      </c>
      <c r="L5618" s="177" t="s">
        <v>513</v>
      </c>
      <c r="M5618" s="177" t="s">
        <v>21274</v>
      </c>
      <c r="N5618" s="177" t="s">
        <v>21264</v>
      </c>
      <c r="O5618" s="177" t="s">
        <v>280</v>
      </c>
      <c r="Q5618" s="177" t="s">
        <v>20137</v>
      </c>
      <c r="R5618" s="177" t="s">
        <v>700</v>
      </c>
      <c r="S5618" s="177" t="s">
        <v>896</v>
      </c>
      <c r="T5618" s="177" t="s">
        <v>21544</v>
      </c>
      <c r="U5618" s="177" t="s">
        <v>718</v>
      </c>
      <c r="V5618" s="177" t="s">
        <v>1128</v>
      </c>
      <c r="W5618" s="177" t="s">
        <v>21545</v>
      </c>
      <c r="X5618" s="177" t="s">
        <v>1130</v>
      </c>
      <c r="AQ5618" s="170"/>
      <c r="AT5618" s="177"/>
      <c r="AU5618" s="177"/>
      <c r="AV5618" s="177"/>
      <c r="AW5618" s="177"/>
    </row>
    <row r="5619" spans="1:49">
      <c r="A5619" s="170" t="s">
        <v>21473</v>
      </c>
      <c r="B5619" s="177" t="s">
        <v>21474</v>
      </c>
      <c r="D5619" s="177" t="s">
        <v>508</v>
      </c>
      <c r="E5619" s="177" t="s">
        <v>1146</v>
      </c>
      <c r="F5619" s="177" t="s">
        <v>21546</v>
      </c>
      <c r="H5619" s="177" t="s">
        <v>1148</v>
      </c>
      <c r="I5619" s="177" t="s">
        <v>2271</v>
      </c>
      <c r="J5619" s="181">
        <v>45516</v>
      </c>
      <c r="K5619" s="178">
        <v>45516</v>
      </c>
      <c r="L5619" s="177" t="s">
        <v>901</v>
      </c>
      <c r="M5619" s="177" t="s">
        <v>21547</v>
      </c>
      <c r="N5619" s="177" t="s">
        <v>21264</v>
      </c>
      <c r="O5619" s="177" t="s">
        <v>324</v>
      </c>
      <c r="P5619" s="177" t="s">
        <v>903</v>
      </c>
      <c r="Q5619" s="177" t="s">
        <v>20137</v>
      </c>
      <c r="R5619" s="177" t="s">
        <v>12403</v>
      </c>
      <c r="S5619" s="177" t="s">
        <v>12404</v>
      </c>
      <c r="U5619" s="177" t="s">
        <v>21548</v>
      </c>
      <c r="V5619" s="177" t="s">
        <v>19724</v>
      </c>
      <c r="W5619" s="177" t="s">
        <v>908</v>
      </c>
      <c r="Y5619" s="177" t="s">
        <v>909</v>
      </c>
      <c r="Z5619" s="177" t="s">
        <v>3037</v>
      </c>
      <c r="AA5619" s="177" t="s">
        <v>1366</v>
      </c>
      <c r="AB5619" s="177" t="s">
        <v>21549</v>
      </c>
      <c r="AC5619" s="177" t="s">
        <v>718</v>
      </c>
      <c r="AD5619" s="177" t="s">
        <v>21550</v>
      </c>
      <c r="AE5619" s="177" t="s">
        <v>5997</v>
      </c>
      <c r="AF5619" s="177" t="s">
        <v>912</v>
      </c>
      <c r="AG5619" s="177" t="s">
        <v>908</v>
      </c>
      <c r="AH5619" s="177" t="s">
        <v>21551</v>
      </c>
      <c r="AJ5619" s="177" t="s">
        <v>21552</v>
      </c>
      <c r="AK5619" s="177" t="s">
        <v>982</v>
      </c>
      <c r="AL5619" s="177" t="s">
        <v>959</v>
      </c>
      <c r="AM5619" s="177" t="s">
        <v>960</v>
      </c>
      <c r="AQ5619" s="177"/>
      <c r="AT5619" s="177" t="s">
        <v>1134</v>
      </c>
      <c r="AU5619" s="177" t="s">
        <v>1148</v>
      </c>
      <c r="AV5619" s="177"/>
      <c r="AW5619" s="177"/>
    </row>
    <row r="5620" spans="1:49">
      <c r="A5620" s="170" t="s">
        <v>21473</v>
      </c>
      <c r="B5620" s="177" t="s">
        <v>21474</v>
      </c>
      <c r="D5620" s="177" t="s">
        <v>508</v>
      </c>
      <c r="E5620" s="177" t="s">
        <v>1200</v>
      </c>
      <c r="F5620" s="177" t="s">
        <v>21553</v>
      </c>
      <c r="H5620" s="177" t="s">
        <v>1115</v>
      </c>
      <c r="I5620" s="177" t="s">
        <v>2271</v>
      </c>
      <c r="J5620" s="181">
        <v>45516</v>
      </c>
      <c r="K5620" s="178">
        <v>45516</v>
      </c>
      <c r="L5620" s="177" t="s">
        <v>550</v>
      </c>
      <c r="M5620" s="177" t="s">
        <v>21264</v>
      </c>
      <c r="N5620" s="177" t="s">
        <v>21264</v>
      </c>
      <c r="O5620" s="177" t="s">
        <v>75</v>
      </c>
      <c r="Q5620" s="177" t="s">
        <v>20128</v>
      </c>
      <c r="R5620" s="177" t="s">
        <v>1120</v>
      </c>
      <c r="S5620" s="177" t="s">
        <v>718</v>
      </c>
      <c r="T5620" s="177" t="s">
        <v>1811</v>
      </c>
      <c r="U5620" s="177" t="s">
        <v>718</v>
      </c>
      <c r="V5620" s="177" t="s">
        <v>1122</v>
      </c>
      <c r="W5620" s="177" t="s">
        <v>1123</v>
      </c>
      <c r="Y5620" s="177" t="s">
        <v>1124</v>
      </c>
      <c r="Z5620" s="177" t="s">
        <v>1123</v>
      </c>
      <c r="AB5620" s="177" t="s">
        <v>1124</v>
      </c>
      <c r="AC5620" s="177" t="s">
        <v>1123</v>
      </c>
      <c r="AE5620" s="177" t="s">
        <v>1124</v>
      </c>
      <c r="AF5620" s="177" t="s">
        <v>1123</v>
      </c>
      <c r="AH5620" s="177" t="s">
        <v>1124</v>
      </c>
      <c r="AI5620" s="177" t="s">
        <v>1123</v>
      </c>
      <c r="AK5620" s="177" t="s">
        <v>1124</v>
      </c>
      <c r="AL5620" s="177" t="s">
        <v>1123</v>
      </c>
      <c r="AN5620" s="177" t="s">
        <v>1124</v>
      </c>
      <c r="AO5620" s="177" t="s">
        <v>1123</v>
      </c>
      <c r="AQ5620" s="177"/>
      <c r="AT5620" s="177" t="s">
        <v>1124</v>
      </c>
      <c r="AU5620" s="177"/>
      <c r="AV5620" s="177"/>
      <c r="AW5620" s="177"/>
    </row>
    <row r="5621" spans="1:49">
      <c r="A5621" s="170" t="s">
        <v>21473</v>
      </c>
      <c r="B5621" s="177" t="s">
        <v>21474</v>
      </c>
      <c r="D5621" s="177" t="s">
        <v>508</v>
      </c>
      <c r="E5621" s="177" t="s">
        <v>1200</v>
      </c>
      <c r="F5621" s="177" t="s">
        <v>21554</v>
      </c>
      <c r="H5621" s="177" t="s">
        <v>1115</v>
      </c>
      <c r="I5621" s="177" t="s">
        <v>2271</v>
      </c>
      <c r="J5621" s="181">
        <v>45516</v>
      </c>
      <c r="K5621" s="178">
        <v>45516</v>
      </c>
      <c r="L5621" s="177" t="s">
        <v>550</v>
      </c>
      <c r="M5621" s="177" t="s">
        <v>21264</v>
      </c>
      <c r="N5621" s="177" t="s">
        <v>21264</v>
      </c>
      <c r="O5621" s="177" t="s">
        <v>195</v>
      </c>
      <c r="P5621" s="177" t="s">
        <v>2310</v>
      </c>
      <c r="Q5621" s="177" t="s">
        <v>20128</v>
      </c>
      <c r="R5621" s="177" t="s">
        <v>600</v>
      </c>
      <c r="S5621" s="177" t="s">
        <v>601</v>
      </c>
      <c r="T5621" s="177" t="s">
        <v>21266</v>
      </c>
      <c r="U5621" s="177" t="s">
        <v>718</v>
      </c>
      <c r="V5621" s="177" t="s">
        <v>2024</v>
      </c>
      <c r="X5621" s="177" t="s">
        <v>673</v>
      </c>
      <c r="Y5621" s="177" t="s">
        <v>674</v>
      </c>
      <c r="Z5621" s="177" t="s">
        <v>718</v>
      </c>
      <c r="AA5621" s="177" t="s">
        <v>1084</v>
      </c>
      <c r="AC5621" s="177" t="s">
        <v>12419</v>
      </c>
      <c r="AD5621" s="187" t="s">
        <v>21540</v>
      </c>
      <c r="AE5621" s="177" t="s">
        <v>1064</v>
      </c>
      <c r="AQ5621" s="177" t="s">
        <v>21555</v>
      </c>
      <c r="AT5621" s="177"/>
      <c r="AU5621" s="177"/>
      <c r="AV5621" s="177"/>
      <c r="AW5621" s="177"/>
    </row>
    <row r="5622" spans="1:49">
      <c r="A5622" s="170" t="s">
        <v>21473</v>
      </c>
      <c r="B5622" s="177" t="s">
        <v>21474</v>
      </c>
      <c r="D5622" s="177" t="s">
        <v>508</v>
      </c>
      <c r="E5622" s="177" t="s">
        <v>1200</v>
      </c>
      <c r="F5622" s="177" t="s">
        <v>21556</v>
      </c>
      <c r="H5622" s="177" t="s">
        <v>1115</v>
      </c>
      <c r="I5622" s="177" t="s">
        <v>2271</v>
      </c>
      <c r="J5622" s="181">
        <v>45516</v>
      </c>
      <c r="K5622" s="178">
        <v>45516</v>
      </c>
      <c r="L5622" s="177" t="s">
        <v>550</v>
      </c>
      <c r="M5622" s="177" t="s">
        <v>21264</v>
      </c>
      <c r="N5622" s="177" t="s">
        <v>21264</v>
      </c>
      <c r="O5622" s="177" t="s">
        <v>217</v>
      </c>
      <c r="Q5622" s="177" t="s">
        <v>20128</v>
      </c>
      <c r="R5622" s="177" t="s">
        <v>1766</v>
      </c>
      <c r="S5622" s="177" t="s">
        <v>718</v>
      </c>
      <c r="T5622" s="177" t="s">
        <v>13778</v>
      </c>
      <c r="U5622" s="177" t="s">
        <v>718</v>
      </c>
      <c r="V5622" s="177" t="s">
        <v>7912</v>
      </c>
      <c r="W5622" s="177" t="s">
        <v>8697</v>
      </c>
      <c r="AQ5622" s="177"/>
      <c r="AT5622" s="177"/>
      <c r="AU5622" s="177"/>
      <c r="AV5622" s="177"/>
      <c r="AW5622" s="177"/>
    </row>
    <row r="5623" spans="1:49">
      <c r="A5623" s="170" t="s">
        <v>21473</v>
      </c>
      <c r="B5623" s="177" t="s">
        <v>21474</v>
      </c>
      <c r="D5623" s="177" t="s">
        <v>508</v>
      </c>
      <c r="E5623" s="177" t="s">
        <v>1200</v>
      </c>
      <c r="F5623" s="177" t="s">
        <v>21557</v>
      </c>
      <c r="H5623" s="177" t="s">
        <v>1115</v>
      </c>
      <c r="I5623" s="177" t="s">
        <v>2271</v>
      </c>
      <c r="J5623" s="181">
        <v>45516</v>
      </c>
      <c r="K5623" s="178">
        <v>45516</v>
      </c>
      <c r="L5623" s="177" t="s">
        <v>513</v>
      </c>
      <c r="M5623" s="177" t="s">
        <v>21274</v>
      </c>
      <c r="N5623" s="177" t="s">
        <v>21264</v>
      </c>
      <c r="O5623" s="177" t="s">
        <v>280</v>
      </c>
      <c r="Q5623" s="177" t="s">
        <v>20128</v>
      </c>
      <c r="R5623" s="177" t="s">
        <v>700</v>
      </c>
      <c r="S5623" s="177" t="s">
        <v>896</v>
      </c>
      <c r="T5623" s="177" t="s">
        <v>21544</v>
      </c>
      <c r="U5623" s="177" t="s">
        <v>718</v>
      </c>
      <c r="V5623" s="177" t="s">
        <v>1128</v>
      </c>
      <c r="W5623" s="177" t="s">
        <v>21558</v>
      </c>
      <c r="X5623" s="177" t="s">
        <v>1130</v>
      </c>
      <c r="AQ5623" s="170"/>
      <c r="AT5623" s="177"/>
      <c r="AU5623" s="177"/>
      <c r="AV5623" s="177"/>
      <c r="AW5623" s="177"/>
    </row>
    <row r="5624" spans="1:49">
      <c r="A5624" s="170" t="s">
        <v>21473</v>
      </c>
      <c r="B5624" s="177" t="s">
        <v>21474</v>
      </c>
      <c r="D5624" s="177" t="s">
        <v>508</v>
      </c>
      <c r="E5624" s="177" t="s">
        <v>1200</v>
      </c>
      <c r="F5624" s="177" t="s">
        <v>21559</v>
      </c>
      <c r="H5624" s="177" t="s">
        <v>1115</v>
      </c>
      <c r="I5624" s="177" t="s">
        <v>2271</v>
      </c>
      <c r="J5624" s="181">
        <v>45516</v>
      </c>
      <c r="K5624" s="178">
        <v>45516</v>
      </c>
      <c r="L5624" s="177" t="s">
        <v>901</v>
      </c>
      <c r="M5624" s="177" t="s">
        <v>21547</v>
      </c>
      <c r="N5624" s="177" t="s">
        <v>21264</v>
      </c>
      <c r="O5624" s="177" t="s">
        <v>324</v>
      </c>
      <c r="P5624" s="177" t="s">
        <v>903</v>
      </c>
      <c r="Q5624" s="177" t="s">
        <v>20128</v>
      </c>
      <c r="R5624" s="177" t="s">
        <v>12403</v>
      </c>
      <c r="S5624" s="177" t="s">
        <v>12404</v>
      </c>
      <c r="U5624" s="177" t="s">
        <v>21548</v>
      </c>
      <c r="V5624" s="177" t="s">
        <v>19724</v>
      </c>
      <c r="W5624" s="177" t="s">
        <v>908</v>
      </c>
      <c r="Y5624" s="177" t="s">
        <v>909</v>
      </c>
      <c r="Z5624" s="177" t="s">
        <v>3037</v>
      </c>
      <c r="AA5624" s="177" t="s">
        <v>1366</v>
      </c>
      <c r="AB5624" s="177" t="s">
        <v>21549</v>
      </c>
      <c r="AC5624" s="177" t="s">
        <v>718</v>
      </c>
      <c r="AD5624" s="177" t="s">
        <v>21550</v>
      </c>
      <c r="AE5624" s="177" t="s">
        <v>5997</v>
      </c>
      <c r="AF5624" s="177" t="s">
        <v>912</v>
      </c>
      <c r="AG5624" s="177" t="s">
        <v>908</v>
      </c>
      <c r="AH5624" s="177" t="s">
        <v>21551</v>
      </c>
      <c r="AJ5624" s="177" t="s">
        <v>21552</v>
      </c>
      <c r="AK5624" s="177" t="s">
        <v>982</v>
      </c>
      <c r="AL5624" s="177" t="s">
        <v>959</v>
      </c>
      <c r="AM5624" s="177" t="s">
        <v>960</v>
      </c>
      <c r="AQ5624" s="177"/>
      <c r="AT5624" s="177" t="s">
        <v>1134</v>
      </c>
      <c r="AU5624" s="177" t="s">
        <v>1115</v>
      </c>
      <c r="AV5624" s="177"/>
      <c r="AW5624" s="177"/>
    </row>
    <row r="5625" spans="1:49">
      <c r="A5625" s="170" t="s">
        <v>21473</v>
      </c>
      <c r="B5625" s="177" t="s">
        <v>21474</v>
      </c>
      <c r="D5625" s="177" t="s">
        <v>508</v>
      </c>
      <c r="E5625" s="183" t="s">
        <v>1219</v>
      </c>
      <c r="F5625" s="177" t="s">
        <v>21560</v>
      </c>
      <c r="H5625" s="177" t="s">
        <v>1350</v>
      </c>
      <c r="I5625" s="177" t="s">
        <v>2271</v>
      </c>
      <c r="J5625" s="181">
        <v>45516</v>
      </c>
      <c r="K5625" s="178">
        <v>45516</v>
      </c>
      <c r="L5625" s="177" t="s">
        <v>550</v>
      </c>
      <c r="M5625" s="177" t="s">
        <v>21264</v>
      </c>
      <c r="N5625" s="177" t="s">
        <v>21264</v>
      </c>
      <c r="O5625" s="177" t="s">
        <v>75</v>
      </c>
      <c r="Q5625" s="177" t="s">
        <v>17351</v>
      </c>
      <c r="R5625" s="177" t="s">
        <v>1120</v>
      </c>
      <c r="S5625" s="177" t="s">
        <v>718</v>
      </c>
      <c r="T5625" s="177" t="s">
        <v>1811</v>
      </c>
      <c r="U5625" s="177" t="s">
        <v>718</v>
      </c>
      <c r="V5625" s="177" t="s">
        <v>1122</v>
      </c>
      <c r="W5625" s="177" t="s">
        <v>1123</v>
      </c>
      <c r="Y5625" s="177" t="s">
        <v>1124</v>
      </c>
      <c r="Z5625" s="177" t="s">
        <v>1123</v>
      </c>
      <c r="AB5625" s="177" t="s">
        <v>1124</v>
      </c>
      <c r="AC5625" s="177" t="s">
        <v>1123</v>
      </c>
      <c r="AE5625" s="177" t="s">
        <v>1124</v>
      </c>
      <c r="AF5625" s="177" t="s">
        <v>1123</v>
      </c>
      <c r="AH5625" s="177" t="s">
        <v>1124</v>
      </c>
      <c r="AI5625" s="177" t="s">
        <v>1123</v>
      </c>
      <c r="AK5625" s="177" t="s">
        <v>1124</v>
      </c>
      <c r="AL5625" s="177" t="s">
        <v>1123</v>
      </c>
      <c r="AN5625" s="177" t="s">
        <v>1124</v>
      </c>
      <c r="AO5625" s="177" t="s">
        <v>1123</v>
      </c>
      <c r="AQ5625" s="177"/>
      <c r="AT5625" s="177" t="s">
        <v>1124</v>
      </c>
      <c r="AU5625" s="177"/>
      <c r="AV5625" s="177"/>
      <c r="AW5625" s="177"/>
    </row>
    <row r="5626" spans="1:49">
      <c r="A5626" s="170" t="s">
        <v>21473</v>
      </c>
      <c r="B5626" s="177" t="s">
        <v>21474</v>
      </c>
      <c r="D5626" s="177" t="s">
        <v>508</v>
      </c>
      <c r="E5626" s="183" t="s">
        <v>1219</v>
      </c>
      <c r="F5626" s="177" t="s">
        <v>21561</v>
      </c>
      <c r="H5626" s="177" t="s">
        <v>1350</v>
      </c>
      <c r="I5626" s="177" t="s">
        <v>2271</v>
      </c>
      <c r="J5626" s="181">
        <v>45516</v>
      </c>
      <c r="K5626" s="178">
        <v>45516</v>
      </c>
      <c r="L5626" s="177" t="s">
        <v>550</v>
      </c>
      <c r="M5626" s="177" t="s">
        <v>21264</v>
      </c>
      <c r="N5626" s="177" t="s">
        <v>21264</v>
      </c>
      <c r="O5626" s="177" t="s">
        <v>195</v>
      </c>
      <c r="P5626" s="177" t="s">
        <v>2310</v>
      </c>
      <c r="Q5626" s="177" t="s">
        <v>17351</v>
      </c>
      <c r="R5626" s="177" t="s">
        <v>600</v>
      </c>
      <c r="S5626" s="177" t="s">
        <v>601</v>
      </c>
      <c r="T5626" s="177" t="s">
        <v>21266</v>
      </c>
      <c r="U5626" s="177" t="s">
        <v>718</v>
      </c>
      <c r="V5626" s="177" t="s">
        <v>2024</v>
      </c>
      <c r="X5626" s="177" t="s">
        <v>673</v>
      </c>
      <c r="Y5626" s="177" t="s">
        <v>674</v>
      </c>
      <c r="Z5626" s="177" t="s">
        <v>718</v>
      </c>
      <c r="AA5626" s="177" t="s">
        <v>1084</v>
      </c>
      <c r="AC5626" s="177" t="s">
        <v>12419</v>
      </c>
      <c r="AD5626" s="177" t="s">
        <v>21562</v>
      </c>
      <c r="AE5626" s="177" t="s">
        <v>1064</v>
      </c>
      <c r="AQ5626" s="177"/>
      <c r="AT5626" s="177"/>
      <c r="AU5626" s="177"/>
      <c r="AV5626" s="177"/>
      <c r="AW5626" s="177"/>
    </row>
    <row r="5627" spans="1:49">
      <c r="A5627" s="170" t="s">
        <v>21473</v>
      </c>
      <c r="B5627" s="177" t="s">
        <v>21474</v>
      </c>
      <c r="D5627" s="177" t="s">
        <v>508</v>
      </c>
      <c r="E5627" s="183" t="s">
        <v>1219</v>
      </c>
      <c r="F5627" s="177" t="s">
        <v>21563</v>
      </c>
      <c r="H5627" s="177" t="s">
        <v>1350</v>
      </c>
      <c r="I5627" s="177" t="s">
        <v>2271</v>
      </c>
      <c r="J5627" s="181">
        <v>45516</v>
      </c>
      <c r="K5627" s="178">
        <v>45516</v>
      </c>
      <c r="L5627" s="177" t="s">
        <v>550</v>
      </c>
      <c r="M5627" s="177" t="s">
        <v>21264</v>
      </c>
      <c r="N5627" s="177" t="s">
        <v>21264</v>
      </c>
      <c r="O5627" s="177" t="s">
        <v>217</v>
      </c>
      <c r="Q5627" s="177" t="s">
        <v>17351</v>
      </c>
      <c r="R5627" s="177" t="s">
        <v>1766</v>
      </c>
      <c r="S5627" s="177" t="s">
        <v>718</v>
      </c>
      <c r="T5627" s="177" t="s">
        <v>13778</v>
      </c>
      <c r="U5627" s="177" t="s">
        <v>718</v>
      </c>
      <c r="V5627" s="177" t="s">
        <v>7912</v>
      </c>
      <c r="W5627" s="177" t="s">
        <v>8697</v>
      </c>
      <c r="AQ5627" s="177"/>
      <c r="AT5627" s="177"/>
      <c r="AU5627" s="177"/>
      <c r="AV5627" s="177"/>
      <c r="AW5627" s="177"/>
    </row>
    <row r="5628" spans="1:49">
      <c r="A5628" s="170" t="s">
        <v>21473</v>
      </c>
      <c r="B5628" s="177" t="s">
        <v>21474</v>
      </c>
      <c r="D5628" s="177" t="s">
        <v>508</v>
      </c>
      <c r="E5628" s="183" t="s">
        <v>1219</v>
      </c>
      <c r="F5628" s="177" t="s">
        <v>21564</v>
      </c>
      <c r="H5628" s="177" t="s">
        <v>1350</v>
      </c>
      <c r="I5628" s="177" t="s">
        <v>2271</v>
      </c>
      <c r="J5628" s="181">
        <v>45516</v>
      </c>
      <c r="K5628" s="178">
        <v>45516</v>
      </c>
      <c r="L5628" s="177" t="s">
        <v>513</v>
      </c>
      <c r="M5628" s="177" t="s">
        <v>21274</v>
      </c>
      <c r="N5628" s="177" t="s">
        <v>21264</v>
      </c>
      <c r="O5628" s="177" t="s">
        <v>280</v>
      </c>
      <c r="Q5628" s="177" t="s">
        <v>17351</v>
      </c>
      <c r="R5628" s="177" t="s">
        <v>700</v>
      </c>
      <c r="S5628" s="177" t="s">
        <v>896</v>
      </c>
      <c r="T5628" s="177" t="s">
        <v>21544</v>
      </c>
      <c r="U5628" s="177" t="s">
        <v>718</v>
      </c>
      <c r="V5628" s="177" t="s">
        <v>1128</v>
      </c>
      <c r="W5628" s="177" t="s">
        <v>21565</v>
      </c>
      <c r="X5628" s="177" t="s">
        <v>1130</v>
      </c>
      <c r="AQ5628" s="170"/>
      <c r="AT5628" s="177"/>
      <c r="AU5628" s="177"/>
      <c r="AV5628" s="177"/>
      <c r="AW5628" s="177"/>
    </row>
    <row r="5629" spans="1:49">
      <c r="A5629" s="170" t="s">
        <v>21473</v>
      </c>
      <c r="B5629" s="177" t="s">
        <v>21474</v>
      </c>
      <c r="D5629" s="177" t="s">
        <v>508</v>
      </c>
      <c r="E5629" s="183" t="s">
        <v>1219</v>
      </c>
      <c r="F5629" s="177" t="s">
        <v>21566</v>
      </c>
      <c r="H5629" s="177" t="s">
        <v>1350</v>
      </c>
      <c r="I5629" s="177" t="s">
        <v>2271</v>
      </c>
      <c r="J5629" s="181">
        <v>45516</v>
      </c>
      <c r="K5629" s="178">
        <v>45516</v>
      </c>
      <c r="L5629" s="177" t="s">
        <v>901</v>
      </c>
      <c r="M5629" s="177" t="s">
        <v>21547</v>
      </c>
      <c r="N5629" s="177" t="s">
        <v>21264</v>
      </c>
      <c r="O5629" s="177" t="s">
        <v>324</v>
      </c>
      <c r="P5629" s="177" t="s">
        <v>903</v>
      </c>
      <c r="Q5629" s="177" t="s">
        <v>17351</v>
      </c>
      <c r="R5629" s="177" t="s">
        <v>12403</v>
      </c>
      <c r="S5629" s="177" t="s">
        <v>12404</v>
      </c>
      <c r="U5629" s="177" t="s">
        <v>21567</v>
      </c>
      <c r="V5629" s="177" t="s">
        <v>1136</v>
      </c>
      <c r="W5629" s="177" t="s">
        <v>908</v>
      </c>
      <c r="Y5629" s="177" t="s">
        <v>909</v>
      </c>
      <c r="AA5629" s="177" t="s">
        <v>1148</v>
      </c>
      <c r="AB5629" s="177" t="s">
        <v>12406</v>
      </c>
      <c r="AC5629" s="177" t="s">
        <v>718</v>
      </c>
      <c r="AD5629" s="177" t="s">
        <v>12407</v>
      </c>
      <c r="AE5629" s="177" t="s">
        <v>2014</v>
      </c>
      <c r="AF5629" s="177" t="s">
        <v>912</v>
      </c>
      <c r="AG5629" s="177" t="s">
        <v>908</v>
      </c>
      <c r="AH5629" s="177" t="s">
        <v>21551</v>
      </c>
      <c r="AJ5629" s="177" t="s">
        <v>21552</v>
      </c>
      <c r="AK5629" s="177" t="s">
        <v>982</v>
      </c>
      <c r="AL5629" s="177" t="s">
        <v>959</v>
      </c>
      <c r="AM5629" s="177" t="s">
        <v>960</v>
      </c>
      <c r="AQ5629" s="177"/>
      <c r="AT5629" s="177"/>
      <c r="AU5629" s="177" t="s">
        <v>1350</v>
      </c>
      <c r="AV5629" s="177"/>
      <c r="AW5629" s="177"/>
    </row>
    <row r="5630" spans="1:49">
      <c r="A5630" s="170" t="s">
        <v>21473</v>
      </c>
      <c r="B5630" s="177" t="s">
        <v>21474</v>
      </c>
      <c r="D5630" s="177" t="s">
        <v>508</v>
      </c>
      <c r="E5630" s="183" t="s">
        <v>3703</v>
      </c>
      <c r="F5630" s="177" t="s">
        <v>21568</v>
      </c>
      <c r="H5630" s="177" t="s">
        <v>1385</v>
      </c>
      <c r="I5630" s="177" t="s">
        <v>2271</v>
      </c>
      <c r="J5630" s="181">
        <v>45516</v>
      </c>
      <c r="K5630" s="178">
        <v>45516</v>
      </c>
      <c r="L5630" s="177" t="s">
        <v>550</v>
      </c>
      <c r="M5630" s="177" t="s">
        <v>21264</v>
      </c>
      <c r="N5630" s="177" t="s">
        <v>21264</v>
      </c>
      <c r="O5630" s="177" t="s">
        <v>75</v>
      </c>
      <c r="Q5630" s="177" t="s">
        <v>1361</v>
      </c>
      <c r="R5630" s="177" t="s">
        <v>1120</v>
      </c>
      <c r="S5630" s="177" t="s">
        <v>718</v>
      </c>
      <c r="T5630" s="177" t="s">
        <v>1811</v>
      </c>
      <c r="U5630" s="177" t="s">
        <v>718</v>
      </c>
      <c r="V5630" s="177" t="s">
        <v>1122</v>
      </c>
      <c r="W5630" s="177" t="s">
        <v>1123</v>
      </c>
      <c r="Y5630" s="177" t="s">
        <v>1124</v>
      </c>
      <c r="Z5630" s="177" t="s">
        <v>1123</v>
      </c>
      <c r="AB5630" s="177" t="s">
        <v>1124</v>
      </c>
      <c r="AC5630" s="177" t="s">
        <v>1123</v>
      </c>
      <c r="AE5630" s="177" t="s">
        <v>1124</v>
      </c>
      <c r="AF5630" s="177" t="s">
        <v>1123</v>
      </c>
      <c r="AH5630" s="177" t="s">
        <v>1124</v>
      </c>
      <c r="AI5630" s="177" t="s">
        <v>1123</v>
      </c>
      <c r="AK5630" s="177" t="s">
        <v>1124</v>
      </c>
      <c r="AL5630" s="177" t="s">
        <v>1123</v>
      </c>
      <c r="AN5630" s="177" t="s">
        <v>1124</v>
      </c>
      <c r="AO5630" s="177" t="s">
        <v>1123</v>
      </c>
      <c r="AQ5630" s="177"/>
      <c r="AT5630" s="177" t="s">
        <v>1124</v>
      </c>
      <c r="AU5630" s="177"/>
      <c r="AV5630" s="177"/>
      <c r="AW5630" s="177"/>
    </row>
    <row r="5631" spans="1:49">
      <c r="A5631" s="170" t="s">
        <v>21473</v>
      </c>
      <c r="B5631" s="177" t="s">
        <v>21474</v>
      </c>
      <c r="D5631" s="177" t="s">
        <v>508</v>
      </c>
      <c r="E5631" s="183" t="s">
        <v>3703</v>
      </c>
      <c r="F5631" s="177" t="s">
        <v>21569</v>
      </c>
      <c r="H5631" s="177" t="s">
        <v>1385</v>
      </c>
      <c r="I5631" s="177" t="s">
        <v>2271</v>
      </c>
      <c r="J5631" s="181">
        <v>45516</v>
      </c>
      <c r="K5631" s="178">
        <v>45516</v>
      </c>
      <c r="L5631" s="177" t="s">
        <v>550</v>
      </c>
      <c r="M5631" s="177" t="s">
        <v>21264</v>
      </c>
      <c r="N5631" s="177" t="s">
        <v>21264</v>
      </c>
      <c r="O5631" s="177" t="s">
        <v>195</v>
      </c>
      <c r="P5631" s="177" t="s">
        <v>2310</v>
      </c>
      <c r="Q5631" s="177" t="s">
        <v>1361</v>
      </c>
      <c r="R5631" s="177" t="s">
        <v>600</v>
      </c>
      <c r="S5631" s="177" t="s">
        <v>601</v>
      </c>
      <c r="T5631" s="177" t="s">
        <v>21266</v>
      </c>
      <c r="U5631" s="177" t="s">
        <v>718</v>
      </c>
      <c r="V5631" s="177" t="s">
        <v>2024</v>
      </c>
      <c r="X5631" s="177" t="s">
        <v>673</v>
      </c>
      <c r="Y5631" s="177" t="s">
        <v>674</v>
      </c>
      <c r="Z5631" s="177" t="s">
        <v>718</v>
      </c>
      <c r="AA5631" s="177" t="s">
        <v>1084</v>
      </c>
      <c r="AC5631" s="177" t="s">
        <v>12419</v>
      </c>
      <c r="AD5631" s="177" t="s">
        <v>21570</v>
      </c>
      <c r="AE5631" s="177" t="s">
        <v>1064</v>
      </c>
      <c r="AQ5631" s="177"/>
      <c r="AT5631" s="177"/>
      <c r="AU5631" s="177"/>
      <c r="AV5631" s="177"/>
      <c r="AW5631" s="177"/>
    </row>
    <row r="5632" spans="1:49">
      <c r="A5632" s="170" t="s">
        <v>21473</v>
      </c>
      <c r="B5632" s="177" t="s">
        <v>21474</v>
      </c>
      <c r="D5632" s="177" t="s">
        <v>508</v>
      </c>
      <c r="E5632" s="183" t="s">
        <v>3703</v>
      </c>
      <c r="F5632" s="177" t="s">
        <v>21571</v>
      </c>
      <c r="H5632" s="177" t="s">
        <v>1385</v>
      </c>
      <c r="I5632" s="177" t="s">
        <v>2271</v>
      </c>
      <c r="J5632" s="181">
        <v>45516</v>
      </c>
      <c r="K5632" s="178">
        <v>45516</v>
      </c>
      <c r="L5632" s="177" t="s">
        <v>550</v>
      </c>
      <c r="M5632" s="177" t="s">
        <v>21264</v>
      </c>
      <c r="N5632" s="177" t="s">
        <v>21264</v>
      </c>
      <c r="O5632" s="177" t="s">
        <v>217</v>
      </c>
      <c r="Q5632" s="177" t="s">
        <v>1361</v>
      </c>
      <c r="R5632" s="177" t="s">
        <v>1766</v>
      </c>
      <c r="S5632" s="177" t="s">
        <v>718</v>
      </c>
      <c r="T5632" s="177" t="s">
        <v>13778</v>
      </c>
      <c r="U5632" s="177" t="s">
        <v>718</v>
      </c>
      <c r="V5632" s="177" t="s">
        <v>7912</v>
      </c>
      <c r="W5632" s="177" t="s">
        <v>8697</v>
      </c>
      <c r="AQ5632" s="177"/>
      <c r="AT5632" s="177"/>
      <c r="AU5632" s="177"/>
      <c r="AV5632" s="177"/>
      <c r="AW5632" s="177"/>
    </row>
    <row r="5633" spans="1:71">
      <c r="A5633" s="170" t="s">
        <v>21473</v>
      </c>
      <c r="B5633" s="177" t="s">
        <v>21474</v>
      </c>
      <c r="D5633" s="177" t="s">
        <v>508</v>
      </c>
      <c r="E5633" s="183" t="s">
        <v>3703</v>
      </c>
      <c r="F5633" s="177" t="s">
        <v>21572</v>
      </c>
      <c r="H5633" s="177" t="s">
        <v>1385</v>
      </c>
      <c r="I5633" s="177" t="s">
        <v>2271</v>
      </c>
      <c r="J5633" s="181">
        <v>45516</v>
      </c>
      <c r="K5633" s="178">
        <v>45516</v>
      </c>
      <c r="L5633" s="177" t="s">
        <v>513</v>
      </c>
      <c r="M5633" s="177" t="s">
        <v>21274</v>
      </c>
      <c r="N5633" s="177" t="s">
        <v>21264</v>
      </c>
      <c r="O5633" s="177" t="s">
        <v>280</v>
      </c>
      <c r="Q5633" s="177" t="s">
        <v>1361</v>
      </c>
      <c r="R5633" s="177" t="s">
        <v>700</v>
      </c>
      <c r="S5633" s="177" t="s">
        <v>896</v>
      </c>
      <c r="T5633" s="177" t="s">
        <v>21544</v>
      </c>
      <c r="U5633" s="177" t="s">
        <v>718</v>
      </c>
      <c r="V5633" s="177" t="s">
        <v>21573</v>
      </c>
      <c r="W5633" s="177" t="s">
        <v>21574</v>
      </c>
      <c r="X5633" s="177" t="s">
        <v>1130</v>
      </c>
      <c r="AQ5633" s="170"/>
      <c r="AT5633" s="177"/>
      <c r="AU5633" s="177"/>
      <c r="AV5633" s="177"/>
      <c r="AW5633" s="177"/>
    </row>
    <row r="5634" spans="1:71">
      <c r="A5634" s="170" t="s">
        <v>21473</v>
      </c>
      <c r="B5634" s="177" t="s">
        <v>21474</v>
      </c>
      <c r="D5634" s="177" t="s">
        <v>508</v>
      </c>
      <c r="E5634" s="183" t="s">
        <v>3703</v>
      </c>
      <c r="F5634" s="177" t="s">
        <v>21575</v>
      </c>
      <c r="H5634" s="177" t="s">
        <v>1385</v>
      </c>
      <c r="I5634" s="177" t="s">
        <v>2271</v>
      </c>
      <c r="J5634" s="181">
        <v>45516</v>
      </c>
      <c r="K5634" s="178">
        <v>45516</v>
      </c>
      <c r="L5634" s="177" t="s">
        <v>901</v>
      </c>
      <c r="M5634" s="177" t="s">
        <v>21547</v>
      </c>
      <c r="N5634" s="177" t="s">
        <v>21264</v>
      </c>
      <c r="O5634" s="177" t="s">
        <v>324</v>
      </c>
      <c r="P5634" s="177" t="s">
        <v>903</v>
      </c>
      <c r="Q5634" s="177" t="s">
        <v>1361</v>
      </c>
      <c r="R5634" s="177" t="s">
        <v>12403</v>
      </c>
      <c r="S5634" s="177" t="s">
        <v>12404</v>
      </c>
      <c r="U5634" s="177" t="s">
        <v>21567</v>
      </c>
      <c r="V5634" s="177" t="s">
        <v>1136</v>
      </c>
      <c r="W5634" s="177" t="s">
        <v>908</v>
      </c>
      <c r="Y5634" s="177" t="s">
        <v>909</v>
      </c>
      <c r="AA5634" s="177" t="s">
        <v>1148</v>
      </c>
      <c r="AB5634" s="177" t="s">
        <v>12406</v>
      </c>
      <c r="AC5634" s="177" t="s">
        <v>718</v>
      </c>
      <c r="AD5634" s="177" t="s">
        <v>12407</v>
      </c>
      <c r="AE5634" s="177" t="s">
        <v>2014</v>
      </c>
      <c r="AF5634" s="177" t="s">
        <v>912</v>
      </c>
      <c r="AG5634" s="177" t="s">
        <v>908</v>
      </c>
      <c r="AH5634" s="177" t="s">
        <v>21551</v>
      </c>
      <c r="AJ5634" s="177" t="s">
        <v>21552</v>
      </c>
      <c r="AK5634" s="177" t="s">
        <v>982</v>
      </c>
      <c r="AL5634" s="177" t="s">
        <v>959</v>
      </c>
      <c r="AM5634" s="177" t="s">
        <v>960</v>
      </c>
      <c r="AQ5634" s="177"/>
      <c r="AT5634" s="177"/>
      <c r="AU5634" s="177" t="s">
        <v>1366</v>
      </c>
      <c r="AV5634" s="177"/>
      <c r="AW5634" s="177"/>
    </row>
    <row r="5635" spans="1:71">
      <c r="A5635" s="170" t="s">
        <v>21473</v>
      </c>
      <c r="B5635" s="177" t="s">
        <v>21474</v>
      </c>
      <c r="D5635" s="177" t="s">
        <v>508</v>
      </c>
      <c r="E5635" s="183" t="s">
        <v>2786</v>
      </c>
      <c r="F5635" s="177" t="s">
        <v>21576</v>
      </c>
      <c r="H5635" s="177" t="s">
        <v>955</v>
      </c>
      <c r="I5635" s="177" t="s">
        <v>2271</v>
      </c>
      <c r="J5635" s="181">
        <v>45516</v>
      </c>
      <c r="K5635" s="178">
        <v>45516</v>
      </c>
      <c r="L5635" s="177" t="s">
        <v>550</v>
      </c>
      <c r="M5635" s="177" t="s">
        <v>21264</v>
      </c>
      <c r="N5635" s="177" t="s">
        <v>21264</v>
      </c>
      <c r="O5635" s="177" t="s">
        <v>195</v>
      </c>
      <c r="P5635" s="177" t="s">
        <v>2310</v>
      </c>
      <c r="Q5635" s="177" t="s">
        <v>21577</v>
      </c>
      <c r="R5635" s="177" t="s">
        <v>600</v>
      </c>
      <c r="S5635" s="177" t="s">
        <v>601</v>
      </c>
      <c r="T5635" s="177" t="s">
        <v>21266</v>
      </c>
      <c r="U5635" s="177" t="s">
        <v>718</v>
      </c>
      <c r="V5635" s="177" t="s">
        <v>2024</v>
      </c>
      <c r="X5635" s="177" t="s">
        <v>673</v>
      </c>
      <c r="Y5635" s="177" t="s">
        <v>674</v>
      </c>
      <c r="Z5635" s="177" t="s">
        <v>718</v>
      </c>
      <c r="AA5635" s="177" t="s">
        <v>1084</v>
      </c>
      <c r="AC5635" s="177" t="s">
        <v>1097</v>
      </c>
      <c r="AD5635" s="177" t="s">
        <v>21578</v>
      </c>
      <c r="AE5635" s="177" t="s">
        <v>524</v>
      </c>
      <c r="AQ5635" s="177"/>
      <c r="AT5635" s="177"/>
      <c r="AU5635" s="177"/>
      <c r="AV5635" s="177"/>
      <c r="AW5635" s="177"/>
    </row>
    <row r="5636" spans="1:71">
      <c r="A5636" s="170" t="s">
        <v>21473</v>
      </c>
      <c r="B5636" s="177" t="s">
        <v>21474</v>
      </c>
      <c r="D5636" s="177" t="s">
        <v>508</v>
      </c>
      <c r="E5636" s="183" t="s">
        <v>2786</v>
      </c>
      <c r="F5636" s="177" t="s">
        <v>21579</v>
      </c>
      <c r="H5636" s="177" t="s">
        <v>955</v>
      </c>
      <c r="I5636" s="177" t="s">
        <v>2271</v>
      </c>
      <c r="J5636" s="181">
        <v>45516</v>
      </c>
      <c r="K5636" s="178">
        <v>45516</v>
      </c>
      <c r="L5636" s="177" t="s">
        <v>513</v>
      </c>
      <c r="M5636" s="177" t="s">
        <v>21274</v>
      </c>
      <c r="N5636" s="177" t="s">
        <v>21264</v>
      </c>
      <c r="O5636" s="177" t="s">
        <v>280</v>
      </c>
      <c r="Q5636" s="177" t="s">
        <v>21577</v>
      </c>
      <c r="R5636" s="177" t="s">
        <v>700</v>
      </c>
      <c r="S5636" s="177" t="s">
        <v>896</v>
      </c>
      <c r="T5636" s="177" t="s">
        <v>21544</v>
      </c>
      <c r="U5636" s="177" t="s">
        <v>718</v>
      </c>
      <c r="V5636" s="177" t="s">
        <v>1128</v>
      </c>
      <c r="W5636" s="177" t="s">
        <v>21580</v>
      </c>
      <c r="X5636" s="177" t="s">
        <v>1130</v>
      </c>
      <c r="AQ5636" s="170"/>
      <c r="AT5636" s="177"/>
      <c r="AU5636" s="177"/>
      <c r="AV5636" s="177"/>
      <c r="AW5636" s="177"/>
    </row>
    <row r="5637" spans="1:71">
      <c r="A5637" s="170" t="s">
        <v>21473</v>
      </c>
      <c r="B5637" s="177" t="s">
        <v>21474</v>
      </c>
      <c r="D5637" s="177" t="s">
        <v>508</v>
      </c>
      <c r="E5637" s="183" t="s">
        <v>2786</v>
      </c>
      <c r="F5637" s="177" t="s">
        <v>21581</v>
      </c>
      <c r="H5637" s="177" t="s">
        <v>955</v>
      </c>
      <c r="I5637" s="177" t="s">
        <v>2271</v>
      </c>
      <c r="J5637" s="181">
        <v>45516</v>
      </c>
      <c r="K5637" s="178">
        <v>45516</v>
      </c>
      <c r="L5637" s="177" t="s">
        <v>901</v>
      </c>
      <c r="M5637" s="177" t="s">
        <v>21547</v>
      </c>
      <c r="N5637" s="177" t="s">
        <v>21264</v>
      </c>
      <c r="O5637" s="177" t="s">
        <v>324</v>
      </c>
      <c r="P5637" s="177" t="s">
        <v>903</v>
      </c>
      <c r="Q5637" s="177" t="s">
        <v>21577</v>
      </c>
      <c r="R5637" s="177" t="s">
        <v>12403</v>
      </c>
      <c r="S5637" s="177" t="s">
        <v>12404</v>
      </c>
      <c r="U5637" s="177" t="s">
        <v>21567</v>
      </c>
      <c r="V5637" s="177" t="s">
        <v>1136</v>
      </c>
      <c r="W5637" s="177" t="s">
        <v>908</v>
      </c>
      <c r="Y5637" s="177" t="s">
        <v>909</v>
      </c>
      <c r="AA5637" s="177" t="s">
        <v>1148</v>
      </c>
      <c r="AB5637" s="177" t="s">
        <v>12406</v>
      </c>
      <c r="AC5637" s="177" t="s">
        <v>718</v>
      </c>
      <c r="AD5637" s="177" t="s">
        <v>12407</v>
      </c>
      <c r="AE5637" s="177" t="s">
        <v>2014</v>
      </c>
      <c r="AF5637" s="177" t="s">
        <v>912</v>
      </c>
      <c r="AG5637" s="177" t="s">
        <v>908</v>
      </c>
      <c r="AH5637" s="177" t="s">
        <v>21551</v>
      </c>
      <c r="AJ5637" s="177" t="s">
        <v>21552</v>
      </c>
      <c r="AK5637" s="177" t="s">
        <v>982</v>
      </c>
      <c r="AL5637" s="177" t="s">
        <v>959</v>
      </c>
      <c r="AM5637" s="177" t="s">
        <v>960</v>
      </c>
      <c r="AP5637" s="177" t="s">
        <v>5059</v>
      </c>
      <c r="AQ5637" s="177"/>
      <c r="AT5637" s="177"/>
      <c r="AU5637" s="177" t="s">
        <v>1385</v>
      </c>
      <c r="AV5637" s="177"/>
      <c r="AW5637" s="177"/>
    </row>
    <row r="5638" spans="1:71">
      <c r="A5638" s="170" t="s">
        <v>21473</v>
      </c>
      <c r="B5638" s="177" t="s">
        <v>21474</v>
      </c>
      <c r="D5638" s="177" t="s">
        <v>508</v>
      </c>
      <c r="E5638" s="183" t="s">
        <v>1353</v>
      </c>
      <c r="F5638" s="177" t="s">
        <v>21582</v>
      </c>
      <c r="H5638" s="177" t="s">
        <v>1469</v>
      </c>
      <c r="I5638" s="177" t="s">
        <v>2271</v>
      </c>
      <c r="J5638" s="181">
        <v>45516</v>
      </c>
      <c r="K5638" s="178">
        <v>45516</v>
      </c>
      <c r="L5638" s="177" t="s">
        <v>550</v>
      </c>
      <c r="M5638" s="177" t="s">
        <v>21264</v>
      </c>
      <c r="N5638" s="177" t="s">
        <v>21264</v>
      </c>
      <c r="O5638" s="177" t="s">
        <v>195</v>
      </c>
      <c r="P5638" s="177" t="s">
        <v>2310</v>
      </c>
      <c r="Q5638" s="177" t="s">
        <v>21583</v>
      </c>
      <c r="R5638" s="177" t="s">
        <v>600</v>
      </c>
      <c r="S5638" s="177" t="s">
        <v>601</v>
      </c>
      <c r="T5638" s="177" t="s">
        <v>21266</v>
      </c>
      <c r="U5638" s="177" t="s">
        <v>718</v>
      </c>
      <c r="V5638" s="177" t="s">
        <v>2024</v>
      </c>
      <c r="X5638" s="177" t="s">
        <v>673</v>
      </c>
      <c r="Y5638" s="177" t="s">
        <v>674</v>
      </c>
      <c r="Z5638" s="177" t="s">
        <v>718</v>
      </c>
      <c r="AA5638" s="177" t="s">
        <v>1084</v>
      </c>
      <c r="AC5638" s="177" t="s">
        <v>1097</v>
      </c>
      <c r="AD5638" s="177" t="s">
        <v>21584</v>
      </c>
      <c r="AE5638" s="177" t="s">
        <v>524</v>
      </c>
      <c r="AQ5638" s="177"/>
      <c r="AT5638" s="177"/>
      <c r="AU5638" s="177"/>
      <c r="AV5638" s="177"/>
      <c r="AW5638" s="177"/>
    </row>
    <row r="5639" spans="1:71">
      <c r="A5639" s="170" t="s">
        <v>21473</v>
      </c>
      <c r="B5639" s="177" t="s">
        <v>21474</v>
      </c>
      <c r="D5639" s="177" t="s">
        <v>508</v>
      </c>
      <c r="E5639" s="183" t="s">
        <v>1353</v>
      </c>
      <c r="F5639" s="177" t="s">
        <v>21585</v>
      </c>
      <c r="H5639" s="177" t="s">
        <v>1469</v>
      </c>
      <c r="I5639" s="177" t="s">
        <v>2271</v>
      </c>
      <c r="J5639" s="181">
        <v>45516</v>
      </c>
      <c r="K5639" s="178">
        <v>45516</v>
      </c>
      <c r="L5639" s="177" t="s">
        <v>513</v>
      </c>
      <c r="M5639" s="177" t="s">
        <v>21274</v>
      </c>
      <c r="N5639" s="177" t="s">
        <v>21264</v>
      </c>
      <c r="O5639" s="177" t="s">
        <v>280</v>
      </c>
      <c r="Q5639" s="177" t="s">
        <v>21583</v>
      </c>
      <c r="R5639" s="177" t="s">
        <v>700</v>
      </c>
      <c r="S5639" s="177" t="s">
        <v>896</v>
      </c>
      <c r="T5639" s="177" t="s">
        <v>21544</v>
      </c>
      <c r="U5639" s="177" t="s">
        <v>718</v>
      </c>
      <c r="V5639" s="177" t="s">
        <v>1128</v>
      </c>
      <c r="W5639" s="177" t="s">
        <v>21586</v>
      </c>
      <c r="X5639" s="177" t="s">
        <v>1130</v>
      </c>
      <c r="AQ5639" s="170"/>
      <c r="AT5639" s="177"/>
      <c r="AU5639" s="177"/>
      <c r="AV5639" s="177"/>
      <c r="AW5639" s="177"/>
    </row>
    <row r="5640" spans="1:71">
      <c r="A5640" s="170" t="s">
        <v>21473</v>
      </c>
      <c r="B5640" s="177" t="s">
        <v>21474</v>
      </c>
      <c r="D5640" s="177" t="s">
        <v>508</v>
      </c>
      <c r="E5640" s="183" t="s">
        <v>1353</v>
      </c>
      <c r="F5640" s="177" t="s">
        <v>21587</v>
      </c>
      <c r="H5640" s="177" t="s">
        <v>1469</v>
      </c>
      <c r="I5640" s="177" t="s">
        <v>2271</v>
      </c>
      <c r="J5640" s="181">
        <v>45516</v>
      </c>
      <c r="K5640" s="178">
        <v>45516</v>
      </c>
      <c r="L5640" s="177" t="s">
        <v>901</v>
      </c>
      <c r="M5640" s="177" t="s">
        <v>21547</v>
      </c>
      <c r="N5640" s="177" t="s">
        <v>21264</v>
      </c>
      <c r="O5640" s="177" t="s">
        <v>324</v>
      </c>
      <c r="P5640" s="177" t="s">
        <v>903</v>
      </c>
      <c r="Q5640" s="177" t="s">
        <v>21583</v>
      </c>
      <c r="R5640" s="177" t="s">
        <v>12403</v>
      </c>
      <c r="S5640" s="177" t="s">
        <v>12404</v>
      </c>
      <c r="U5640" s="177" t="s">
        <v>21567</v>
      </c>
      <c r="V5640" s="177" t="s">
        <v>1136</v>
      </c>
      <c r="W5640" s="177" t="s">
        <v>908</v>
      </c>
      <c r="Y5640" s="177" t="s">
        <v>909</v>
      </c>
      <c r="AA5640" s="177" t="s">
        <v>1148</v>
      </c>
      <c r="AB5640" s="177" t="s">
        <v>12406</v>
      </c>
      <c r="AC5640" s="177" t="s">
        <v>718</v>
      </c>
      <c r="AD5640" s="177" t="s">
        <v>12407</v>
      </c>
      <c r="AE5640" s="177" t="s">
        <v>2014</v>
      </c>
      <c r="AF5640" s="177" t="s">
        <v>912</v>
      </c>
      <c r="AG5640" s="177" t="s">
        <v>908</v>
      </c>
      <c r="AH5640" s="177" t="s">
        <v>21551</v>
      </c>
      <c r="AJ5640" s="177" t="s">
        <v>21552</v>
      </c>
      <c r="AK5640" s="177" t="s">
        <v>982</v>
      </c>
      <c r="AL5640" s="177" t="s">
        <v>959</v>
      </c>
      <c r="AM5640" s="177" t="s">
        <v>960</v>
      </c>
      <c r="AP5640" s="177" t="s">
        <v>7615</v>
      </c>
      <c r="AQ5640" s="177"/>
      <c r="AT5640" s="177"/>
      <c r="AU5640" s="177" t="s">
        <v>955</v>
      </c>
      <c r="AV5640" s="177"/>
      <c r="AW5640" s="177"/>
    </row>
    <row r="5641" spans="1:71">
      <c r="A5641" s="170" t="s">
        <v>21473</v>
      </c>
      <c r="B5641" s="177" t="s">
        <v>21474</v>
      </c>
      <c r="D5641" s="177" t="s">
        <v>508</v>
      </c>
      <c r="E5641" s="177" t="s">
        <v>661</v>
      </c>
      <c r="F5641" s="177" t="s">
        <v>21588</v>
      </c>
      <c r="I5641" s="177" t="s">
        <v>939</v>
      </c>
      <c r="J5641" s="178">
        <v>45167</v>
      </c>
      <c r="K5641" s="178">
        <v>45167</v>
      </c>
      <c r="L5641" s="177" t="s">
        <v>550</v>
      </c>
      <c r="M5641" s="177" t="s">
        <v>21589</v>
      </c>
      <c r="N5641" s="177" t="s">
        <v>21589</v>
      </c>
      <c r="O5641" s="177" t="s">
        <v>232</v>
      </c>
      <c r="R5641" s="177" t="s">
        <v>926</v>
      </c>
      <c r="S5641" s="177" t="s">
        <v>927</v>
      </c>
      <c r="T5641" s="177" t="s">
        <v>21590</v>
      </c>
      <c r="U5641" s="177" t="s">
        <v>646</v>
      </c>
      <c r="V5641" s="177" t="s">
        <v>707</v>
      </c>
      <c r="X5641" s="177" t="s">
        <v>651</v>
      </c>
      <c r="Y5641" s="177" t="s">
        <v>646</v>
      </c>
      <c r="Z5641" s="177" t="s">
        <v>929</v>
      </c>
      <c r="AB5641" s="177" t="s">
        <v>1032</v>
      </c>
      <c r="AC5641" s="177" t="s">
        <v>21591</v>
      </c>
      <c r="AD5641" s="177" t="s">
        <v>1034</v>
      </c>
      <c r="AE5641" s="177" t="s">
        <v>932</v>
      </c>
      <c r="AF5641" s="177" t="s">
        <v>21592</v>
      </c>
      <c r="AG5641" s="177" t="s">
        <v>618</v>
      </c>
      <c r="AQ5641" s="177" t="s">
        <v>937</v>
      </c>
      <c r="AT5641" s="177"/>
      <c r="AU5641" s="177"/>
      <c r="AV5641" s="177"/>
      <c r="AW5641" s="177"/>
    </row>
    <row r="5642" spans="1:71">
      <c r="A5642" s="170" t="s">
        <v>21473</v>
      </c>
      <c r="B5642" s="177" t="s">
        <v>21474</v>
      </c>
      <c r="D5642" s="177" t="s">
        <v>508</v>
      </c>
      <c r="E5642" s="177" t="s">
        <v>729</v>
      </c>
      <c r="F5642" s="177" t="s">
        <v>21593</v>
      </c>
      <c r="I5642" s="177" t="s">
        <v>2271</v>
      </c>
      <c r="J5642" s="181">
        <v>45516</v>
      </c>
      <c r="K5642" s="181">
        <v>45516</v>
      </c>
      <c r="L5642" s="177" t="s">
        <v>550</v>
      </c>
      <c r="M5642" s="177" t="s">
        <v>21594</v>
      </c>
      <c r="N5642" s="177" t="s">
        <v>21594</v>
      </c>
      <c r="O5642" s="177" t="s">
        <v>195</v>
      </c>
      <c r="P5642" s="177" t="s">
        <v>3799</v>
      </c>
      <c r="Q5642" s="177" t="s">
        <v>1203</v>
      </c>
      <c r="R5642" s="177" t="s">
        <v>600</v>
      </c>
      <c r="S5642" s="177" t="s">
        <v>601</v>
      </c>
      <c r="T5642" s="177" t="s">
        <v>2823</v>
      </c>
      <c r="U5642" s="177" t="s">
        <v>646</v>
      </c>
      <c r="V5642" s="177" t="s">
        <v>2831</v>
      </c>
      <c r="X5642" s="177" t="s">
        <v>673</v>
      </c>
      <c r="Y5642" s="177" t="s">
        <v>674</v>
      </c>
      <c r="Z5642" s="177" t="s">
        <v>832</v>
      </c>
      <c r="AA5642" s="177" t="s">
        <v>1170</v>
      </c>
      <c r="AC5642" s="177" t="s">
        <v>1097</v>
      </c>
      <c r="AD5642" s="177" t="s">
        <v>21595</v>
      </c>
      <c r="AE5642" s="177" t="s">
        <v>524</v>
      </c>
      <c r="AQ5642" s="177"/>
      <c r="AT5642" s="177"/>
      <c r="AU5642" s="177"/>
      <c r="AV5642" s="177"/>
      <c r="AW5642" s="177"/>
    </row>
    <row r="5643" spans="1:71">
      <c r="A5643" s="170" t="s">
        <v>21473</v>
      </c>
      <c r="B5643" s="177" t="s">
        <v>21474</v>
      </c>
      <c r="D5643" s="177" t="s">
        <v>508</v>
      </c>
      <c r="E5643" s="177" t="s">
        <v>737</v>
      </c>
      <c r="F5643" s="177" t="s">
        <v>21596</v>
      </c>
      <c r="I5643" s="177" t="s">
        <v>2271</v>
      </c>
      <c r="J5643" s="181">
        <v>45516</v>
      </c>
      <c r="K5643" s="181">
        <v>45516</v>
      </c>
      <c r="L5643" s="177" t="s">
        <v>550</v>
      </c>
      <c r="M5643" s="177" t="s">
        <v>21594</v>
      </c>
      <c r="N5643" s="177" t="s">
        <v>21594</v>
      </c>
      <c r="O5643" s="177" t="s">
        <v>168</v>
      </c>
      <c r="P5643" s="177" t="s">
        <v>1208</v>
      </c>
      <c r="Q5643" s="177" t="s">
        <v>614</v>
      </c>
      <c r="R5643" s="177" t="s">
        <v>1209</v>
      </c>
      <c r="S5643" s="177" t="s">
        <v>644</v>
      </c>
      <c r="T5643" s="177" t="s">
        <v>21597</v>
      </c>
      <c r="U5643" s="177" t="s">
        <v>646</v>
      </c>
      <c r="V5643" s="177" t="s">
        <v>2978</v>
      </c>
      <c r="X5643" s="177" t="s">
        <v>2347</v>
      </c>
      <c r="Z5643" s="177" t="s">
        <v>646</v>
      </c>
      <c r="AA5643" s="177" t="s">
        <v>13436</v>
      </c>
      <c r="AC5643" s="177" t="s">
        <v>1213</v>
      </c>
      <c r="AD5643" s="177" t="s">
        <v>21598</v>
      </c>
      <c r="AE5643" s="177" t="s">
        <v>809</v>
      </c>
      <c r="AF5643" s="177" t="s">
        <v>1217</v>
      </c>
      <c r="AG5643" s="183" t="s">
        <v>21599</v>
      </c>
      <c r="AH5643" s="177" t="s">
        <v>1038</v>
      </c>
      <c r="AL5643" s="177" t="s">
        <v>21600</v>
      </c>
      <c r="AQ5643" s="177"/>
      <c r="AT5643" s="177"/>
      <c r="AU5643" s="177"/>
      <c r="AV5643" s="177"/>
      <c r="AW5643" s="177"/>
    </row>
    <row r="5644" spans="1:71">
      <c r="A5644" s="170" t="s">
        <v>21473</v>
      </c>
      <c r="B5644" s="177" t="s">
        <v>21474</v>
      </c>
      <c r="D5644" s="177" t="s">
        <v>508</v>
      </c>
      <c r="E5644" s="191" t="s">
        <v>1141</v>
      </c>
      <c r="F5644" s="170" t="s">
        <v>21601</v>
      </c>
      <c r="I5644" s="170">
        <v>2024</v>
      </c>
      <c r="J5644" s="181">
        <v>45516</v>
      </c>
      <c r="K5644" s="181">
        <v>45516</v>
      </c>
      <c r="L5644" s="170" t="s">
        <v>513</v>
      </c>
      <c r="M5644" s="191" t="s">
        <v>21602</v>
      </c>
      <c r="N5644" s="191" t="s">
        <v>21602</v>
      </c>
      <c r="O5644" s="170" t="s">
        <v>437</v>
      </c>
      <c r="P5644" s="177" t="s">
        <v>515</v>
      </c>
      <c r="Q5644" s="177" t="s">
        <v>968</v>
      </c>
      <c r="R5644" s="170" t="s">
        <v>516</v>
      </c>
      <c r="S5644" s="170" t="s">
        <v>517</v>
      </c>
      <c r="T5644" s="177" t="s">
        <v>2569</v>
      </c>
      <c r="U5644" s="177" t="s">
        <v>2886</v>
      </c>
      <c r="V5644" s="177" t="s">
        <v>889</v>
      </c>
      <c r="W5644" s="177" t="s">
        <v>964</v>
      </c>
      <c r="Y5644" s="170" t="s">
        <v>1109</v>
      </c>
      <c r="Z5644" s="191" t="s">
        <v>21603</v>
      </c>
      <c r="AA5644" s="177" t="s">
        <v>1064</v>
      </c>
      <c r="AB5644" s="170" t="s">
        <v>1109</v>
      </c>
      <c r="AC5644" s="191" t="s">
        <v>21604</v>
      </c>
      <c r="AD5644" s="177" t="s">
        <v>1064</v>
      </c>
      <c r="AE5644" s="170" t="s">
        <v>1109</v>
      </c>
      <c r="AF5644" s="191" t="s">
        <v>21605</v>
      </c>
      <c r="AG5644" s="177" t="s">
        <v>1064</v>
      </c>
      <c r="AQ5644" s="177"/>
      <c r="AT5644" s="170" t="s">
        <v>21606</v>
      </c>
      <c r="AU5644" s="191" t="s">
        <v>21607</v>
      </c>
      <c r="AV5644" s="177" t="s">
        <v>809</v>
      </c>
      <c r="AW5644" s="177"/>
      <c r="BG5644" s="170" t="s">
        <v>21608</v>
      </c>
    </row>
    <row r="5645" spans="1:71">
      <c r="A5645" s="170" t="s">
        <v>21473</v>
      </c>
      <c r="B5645" s="177" t="s">
        <v>21474</v>
      </c>
      <c r="D5645" s="177" t="s">
        <v>508</v>
      </c>
      <c r="E5645" s="191" t="s">
        <v>770</v>
      </c>
      <c r="F5645" s="170" t="s">
        <v>21609</v>
      </c>
      <c r="G5645" s="170"/>
      <c r="H5645" s="170"/>
      <c r="I5645" s="170">
        <v>2024</v>
      </c>
      <c r="J5645" s="181">
        <v>45516</v>
      </c>
      <c r="K5645" s="181">
        <v>45516</v>
      </c>
      <c r="L5645" s="170" t="s">
        <v>513</v>
      </c>
      <c r="M5645" s="191" t="s">
        <v>21602</v>
      </c>
      <c r="N5645" s="191" t="s">
        <v>21602</v>
      </c>
      <c r="O5645" s="170" t="s">
        <v>437</v>
      </c>
      <c r="P5645" s="170" t="s">
        <v>515</v>
      </c>
      <c r="Q5645" s="170" t="s">
        <v>963</v>
      </c>
      <c r="R5645" s="170" t="s">
        <v>516</v>
      </c>
      <c r="S5645" s="170" t="s">
        <v>517</v>
      </c>
      <c r="T5645" s="170">
        <v>9100</v>
      </c>
      <c r="U5645" s="170">
        <v>4040</v>
      </c>
      <c r="V5645" s="170">
        <v>5900</v>
      </c>
      <c r="W5645" s="170">
        <v>440</v>
      </c>
      <c r="X5645" s="170">
        <v>15</v>
      </c>
      <c r="Y5645" s="170" t="s">
        <v>1062</v>
      </c>
      <c r="Z5645" s="191" t="s">
        <v>21610</v>
      </c>
      <c r="AA5645" s="170">
        <v>7.5</v>
      </c>
      <c r="AB5645" s="170" t="s">
        <v>1062</v>
      </c>
      <c r="AC5645" s="191" t="s">
        <v>21611</v>
      </c>
      <c r="AD5645" s="170">
        <v>7.5</v>
      </c>
      <c r="AE5645" s="170" t="s">
        <v>1062</v>
      </c>
      <c r="AF5645" s="191" t="s">
        <v>21612</v>
      </c>
      <c r="AG5645" s="170">
        <v>7.5</v>
      </c>
      <c r="AH5645" s="170"/>
      <c r="AI5645" s="170"/>
      <c r="AJ5645" s="170"/>
      <c r="AK5645" s="170"/>
      <c r="AL5645" s="170"/>
      <c r="AM5645" s="170"/>
      <c r="AN5645" s="170"/>
      <c r="AO5645" s="170"/>
      <c r="AP5645" s="170"/>
      <c r="AQ5645" s="170"/>
      <c r="AR5645" s="170"/>
      <c r="AS5645" s="170"/>
      <c r="AT5645" s="170" t="s">
        <v>21606</v>
      </c>
      <c r="AU5645" s="191" t="s">
        <v>21613</v>
      </c>
      <c r="AV5645" s="170">
        <v>3</v>
      </c>
      <c r="AX5645" s="170"/>
      <c r="AY5645" s="170"/>
      <c r="AZ5645" s="170"/>
      <c r="BA5645" s="170"/>
      <c r="BB5645" s="170"/>
      <c r="BC5645" s="170"/>
      <c r="BD5645" s="170"/>
      <c r="BE5645" s="170"/>
      <c r="BF5645" s="170"/>
      <c r="BG5645" s="170" t="s">
        <v>21614</v>
      </c>
      <c r="BH5645" s="170"/>
      <c r="BI5645" s="170"/>
      <c r="BJ5645" s="170"/>
      <c r="BK5645" s="170"/>
      <c r="BL5645" s="170"/>
      <c r="BM5645" s="170"/>
      <c r="BN5645" s="170"/>
      <c r="BO5645" s="170"/>
      <c r="BP5645" s="170"/>
      <c r="BQ5645" s="170"/>
      <c r="BR5645" s="170"/>
      <c r="BS5645" s="170"/>
    </row>
    <row r="5646" spans="1:71">
      <c r="A5646" s="170"/>
      <c r="B5646" s="177" t="s">
        <v>21615</v>
      </c>
      <c r="D5646" s="177" t="s">
        <v>508</v>
      </c>
      <c r="E5646" s="177" t="s">
        <v>704</v>
      </c>
      <c r="F5646" s="177" t="s">
        <v>21616</v>
      </c>
      <c r="I5646" s="177" t="s">
        <v>531</v>
      </c>
      <c r="J5646" s="181" t="s">
        <v>512</v>
      </c>
      <c r="K5646" s="178" t="s">
        <v>512</v>
      </c>
      <c r="L5646" s="177" t="s">
        <v>550</v>
      </c>
      <c r="M5646" s="177" t="s">
        <v>21617</v>
      </c>
      <c r="N5646" s="177" t="s">
        <v>21617</v>
      </c>
      <c r="O5646" s="177" t="s">
        <v>195</v>
      </c>
      <c r="P5646" s="177" t="s">
        <v>1023</v>
      </c>
      <c r="Q5646" s="177" t="s">
        <v>21618</v>
      </c>
      <c r="R5646" s="177" t="s">
        <v>600</v>
      </c>
      <c r="S5646" s="177" t="s">
        <v>1003</v>
      </c>
      <c r="T5646" s="177" t="s">
        <v>2374</v>
      </c>
      <c r="U5646" s="177" t="s">
        <v>702</v>
      </c>
      <c r="V5646" s="177" t="s">
        <v>1000</v>
      </c>
      <c r="X5646" s="177" t="s">
        <v>604</v>
      </c>
      <c r="Z5646" s="177" t="s">
        <v>702</v>
      </c>
      <c r="AA5646" s="187" t="s">
        <v>1002</v>
      </c>
      <c r="AC5646" s="177" t="s">
        <v>21619</v>
      </c>
      <c r="AD5646" s="177" t="s">
        <v>21620</v>
      </c>
      <c r="AE5646" s="177" t="s">
        <v>526</v>
      </c>
      <c r="AQ5646" s="177" t="s">
        <v>5573</v>
      </c>
      <c r="AT5646" s="177"/>
      <c r="AU5646" s="177"/>
      <c r="AV5646" s="177"/>
      <c r="AW5646" s="177"/>
    </row>
    <row r="5647" spans="1:71">
      <c r="A5647" s="170"/>
      <c r="B5647" s="177" t="s">
        <v>21615</v>
      </c>
      <c r="D5647" s="177" t="s">
        <v>508</v>
      </c>
      <c r="E5647" s="177" t="s">
        <v>709</v>
      </c>
      <c r="F5647" s="177" t="s">
        <v>21621</v>
      </c>
      <c r="I5647" s="177" t="s">
        <v>531</v>
      </c>
      <c r="J5647" s="181" t="s">
        <v>512</v>
      </c>
      <c r="K5647" s="178" t="s">
        <v>512</v>
      </c>
      <c r="L5647" s="177" t="s">
        <v>550</v>
      </c>
      <c r="M5647" s="177" t="s">
        <v>21617</v>
      </c>
      <c r="N5647" s="177" t="s">
        <v>21617</v>
      </c>
      <c r="O5647" s="177" t="s">
        <v>195</v>
      </c>
      <c r="P5647" s="177" t="s">
        <v>1023</v>
      </c>
      <c r="Q5647" s="177" t="s">
        <v>21622</v>
      </c>
      <c r="R5647" s="177" t="s">
        <v>600</v>
      </c>
      <c r="S5647" s="177" t="s">
        <v>1003</v>
      </c>
      <c r="T5647" s="177" t="s">
        <v>2374</v>
      </c>
      <c r="U5647" s="177" t="s">
        <v>702</v>
      </c>
      <c r="V5647" s="177" t="s">
        <v>1000</v>
      </c>
      <c r="X5647" s="177" t="s">
        <v>604</v>
      </c>
      <c r="Z5647" s="177" t="s">
        <v>702</v>
      </c>
      <c r="AA5647" s="187" t="s">
        <v>1002</v>
      </c>
      <c r="AC5647" s="177" t="s">
        <v>2583</v>
      </c>
      <c r="AD5647" s="177" t="s">
        <v>21623</v>
      </c>
      <c r="AE5647" s="177" t="s">
        <v>526</v>
      </c>
      <c r="AQ5647" s="177" t="s">
        <v>5573</v>
      </c>
      <c r="AT5647" s="177"/>
      <c r="AU5647" s="177"/>
      <c r="AV5647" s="177"/>
      <c r="AW5647" s="177"/>
    </row>
    <row r="5648" spans="1:71">
      <c r="A5648" s="170"/>
      <c r="B5648" s="177" t="s">
        <v>21615</v>
      </c>
      <c r="D5648" s="177" t="s">
        <v>508</v>
      </c>
      <c r="E5648" s="177" t="s">
        <v>719</v>
      </c>
      <c r="F5648" s="177" t="s">
        <v>21624</v>
      </c>
      <c r="I5648" s="177" t="s">
        <v>531</v>
      </c>
      <c r="J5648" s="181" t="s">
        <v>512</v>
      </c>
      <c r="K5648" s="178" t="s">
        <v>512</v>
      </c>
      <c r="L5648" s="177" t="s">
        <v>550</v>
      </c>
      <c r="M5648" s="177" t="s">
        <v>21617</v>
      </c>
      <c r="N5648" s="177" t="s">
        <v>21617</v>
      </c>
      <c r="O5648" s="177" t="s">
        <v>195</v>
      </c>
      <c r="P5648" s="177" t="s">
        <v>1023</v>
      </c>
      <c r="R5648" s="177" t="s">
        <v>600</v>
      </c>
      <c r="S5648" s="177" t="s">
        <v>1003</v>
      </c>
      <c r="T5648" s="177" t="s">
        <v>512</v>
      </c>
      <c r="U5648" s="177" t="s">
        <v>702</v>
      </c>
      <c r="V5648" s="177" t="s">
        <v>2374</v>
      </c>
      <c r="X5648" s="177" t="s">
        <v>604</v>
      </c>
      <c r="Z5648" s="177" t="s">
        <v>702</v>
      </c>
      <c r="AA5648" s="187" t="s">
        <v>2375</v>
      </c>
      <c r="AQ5648" s="177" t="s">
        <v>21625</v>
      </c>
      <c r="AT5648" s="177"/>
      <c r="AU5648" s="177"/>
      <c r="AV5648" s="177"/>
      <c r="AW5648" s="177"/>
    </row>
    <row r="5649" spans="1:62">
      <c r="A5649" s="170"/>
      <c r="B5649" s="177" t="s">
        <v>21615</v>
      </c>
      <c r="D5649" s="177" t="s">
        <v>508</v>
      </c>
      <c r="E5649" s="177" t="s">
        <v>729</v>
      </c>
      <c r="F5649" s="177" t="s">
        <v>21626</v>
      </c>
      <c r="I5649" s="177" t="s">
        <v>531</v>
      </c>
      <c r="J5649" s="181" t="s">
        <v>512</v>
      </c>
      <c r="K5649" s="178" t="s">
        <v>512</v>
      </c>
      <c r="L5649" s="177" t="s">
        <v>550</v>
      </c>
      <c r="M5649" s="177" t="s">
        <v>21617</v>
      </c>
      <c r="N5649" s="177" t="s">
        <v>21617</v>
      </c>
      <c r="O5649" s="177" t="s">
        <v>195</v>
      </c>
      <c r="P5649" s="177" t="s">
        <v>1023</v>
      </c>
      <c r="R5649" s="177" t="s">
        <v>600</v>
      </c>
      <c r="S5649" s="177" t="s">
        <v>1003</v>
      </c>
      <c r="T5649" s="177" t="s">
        <v>512</v>
      </c>
      <c r="U5649" s="177" t="s">
        <v>702</v>
      </c>
      <c r="V5649" s="177" t="s">
        <v>2374</v>
      </c>
      <c r="X5649" s="177" t="s">
        <v>604</v>
      </c>
      <c r="Z5649" s="177" t="s">
        <v>702</v>
      </c>
      <c r="AA5649" s="187" t="s">
        <v>2375</v>
      </c>
      <c r="AQ5649" s="177" t="s">
        <v>21625</v>
      </c>
      <c r="AT5649" s="177"/>
      <c r="AU5649" s="177"/>
      <c r="AV5649" s="177"/>
      <c r="AW5649" s="177"/>
    </row>
    <row r="5650" spans="1:62">
      <c r="A5650" s="170"/>
      <c r="B5650" s="177" t="s">
        <v>21615</v>
      </c>
      <c r="D5650" s="177" t="s">
        <v>508</v>
      </c>
      <c r="E5650" s="177" t="s">
        <v>737</v>
      </c>
      <c r="F5650" s="177" t="s">
        <v>21627</v>
      </c>
      <c r="I5650" s="177" t="s">
        <v>531</v>
      </c>
      <c r="J5650" s="181" t="s">
        <v>512</v>
      </c>
      <c r="K5650" s="178" t="s">
        <v>512</v>
      </c>
      <c r="L5650" s="177" t="s">
        <v>550</v>
      </c>
      <c r="M5650" s="177" t="s">
        <v>21617</v>
      </c>
      <c r="N5650" s="177" t="s">
        <v>21617</v>
      </c>
      <c r="O5650" s="177" t="s">
        <v>195</v>
      </c>
      <c r="P5650" s="177" t="s">
        <v>1023</v>
      </c>
      <c r="R5650" s="177" t="s">
        <v>600</v>
      </c>
      <c r="S5650" s="177" t="s">
        <v>1003</v>
      </c>
      <c r="T5650" s="177" t="s">
        <v>512</v>
      </c>
      <c r="U5650" s="177" t="s">
        <v>702</v>
      </c>
      <c r="V5650" s="177" t="s">
        <v>1336</v>
      </c>
      <c r="X5650" s="177" t="s">
        <v>604</v>
      </c>
      <c r="Z5650" s="177" t="s">
        <v>702</v>
      </c>
      <c r="AA5650" s="187" t="s">
        <v>1404</v>
      </c>
      <c r="AQ5650" s="177" t="s">
        <v>21625</v>
      </c>
      <c r="AT5650" s="177"/>
      <c r="AU5650" s="177"/>
      <c r="AV5650" s="177"/>
      <c r="AW5650" s="177"/>
    </row>
    <row r="5651" spans="1:62">
      <c r="A5651" s="170"/>
      <c r="B5651" s="177" t="s">
        <v>21615</v>
      </c>
      <c r="D5651" s="177" t="s">
        <v>508</v>
      </c>
      <c r="E5651" s="177" t="s">
        <v>740</v>
      </c>
      <c r="F5651" s="177" t="s">
        <v>21628</v>
      </c>
      <c r="I5651" s="177" t="s">
        <v>531</v>
      </c>
      <c r="J5651" s="181" t="s">
        <v>512</v>
      </c>
      <c r="K5651" s="178" t="s">
        <v>512</v>
      </c>
      <c r="L5651" s="177" t="s">
        <v>550</v>
      </c>
      <c r="M5651" s="177" t="s">
        <v>21617</v>
      </c>
      <c r="N5651" s="177" t="s">
        <v>21617</v>
      </c>
      <c r="O5651" s="177" t="s">
        <v>195</v>
      </c>
      <c r="P5651" s="177" t="s">
        <v>1023</v>
      </c>
      <c r="R5651" s="177" t="s">
        <v>600</v>
      </c>
      <c r="S5651" s="177" t="s">
        <v>1003</v>
      </c>
      <c r="T5651" s="177" t="s">
        <v>512</v>
      </c>
      <c r="U5651" s="177" t="s">
        <v>702</v>
      </c>
      <c r="V5651" s="177" t="s">
        <v>1336</v>
      </c>
      <c r="X5651" s="177" t="s">
        <v>604</v>
      </c>
      <c r="Z5651" s="177" t="s">
        <v>702</v>
      </c>
      <c r="AA5651" s="187" t="s">
        <v>1404</v>
      </c>
      <c r="AQ5651" s="177" t="s">
        <v>21625</v>
      </c>
      <c r="AT5651" s="177"/>
      <c r="AU5651" s="177"/>
      <c r="AV5651" s="177"/>
      <c r="AW5651" s="177"/>
    </row>
    <row r="5652" spans="1:62">
      <c r="A5652" s="170"/>
      <c r="B5652" s="177" t="s">
        <v>21615</v>
      </c>
      <c r="D5652" s="177" t="s">
        <v>508</v>
      </c>
      <c r="E5652" s="177" t="s">
        <v>746</v>
      </c>
      <c r="F5652" s="177" t="s">
        <v>21629</v>
      </c>
      <c r="I5652" s="177" t="s">
        <v>531</v>
      </c>
      <c r="J5652" s="181" t="s">
        <v>512</v>
      </c>
      <c r="K5652" s="178" t="s">
        <v>512</v>
      </c>
      <c r="L5652" s="177" t="s">
        <v>550</v>
      </c>
      <c r="M5652" s="177" t="s">
        <v>21617</v>
      </c>
      <c r="N5652" s="177" t="s">
        <v>21617</v>
      </c>
      <c r="O5652" s="177" t="s">
        <v>195</v>
      </c>
      <c r="P5652" s="177" t="s">
        <v>1604</v>
      </c>
      <c r="R5652" s="177" t="s">
        <v>600</v>
      </c>
      <c r="S5652" s="177" t="s">
        <v>1003</v>
      </c>
      <c r="T5652" s="177" t="s">
        <v>512</v>
      </c>
      <c r="U5652" s="177" t="s">
        <v>702</v>
      </c>
      <c r="X5652" s="187" t="s">
        <v>604</v>
      </c>
      <c r="Z5652" s="177" t="s">
        <v>702</v>
      </c>
      <c r="AQ5652" s="177" t="s">
        <v>21630</v>
      </c>
      <c r="AT5652" s="177"/>
      <c r="AU5652" s="177"/>
      <c r="AV5652" s="177"/>
      <c r="AW5652" s="177"/>
    </row>
    <row r="5653" spans="1:62">
      <c r="A5653" s="170"/>
      <c r="B5653" s="177" t="s">
        <v>21615</v>
      </c>
      <c r="D5653" s="177" t="s">
        <v>508</v>
      </c>
      <c r="E5653" s="177" t="s">
        <v>752</v>
      </c>
      <c r="F5653" s="177" t="s">
        <v>21631</v>
      </c>
      <c r="I5653" s="177" t="s">
        <v>531</v>
      </c>
      <c r="J5653" s="181" t="s">
        <v>512</v>
      </c>
      <c r="K5653" s="178" t="s">
        <v>512</v>
      </c>
      <c r="L5653" s="177" t="s">
        <v>550</v>
      </c>
      <c r="M5653" s="177" t="s">
        <v>21617</v>
      </c>
      <c r="N5653" s="177" t="s">
        <v>21617</v>
      </c>
      <c r="O5653" s="177" t="s">
        <v>195</v>
      </c>
      <c r="P5653" s="177" t="s">
        <v>1604</v>
      </c>
      <c r="R5653" s="177" t="s">
        <v>600</v>
      </c>
      <c r="S5653" s="177" t="s">
        <v>1003</v>
      </c>
      <c r="T5653" s="177" t="s">
        <v>512</v>
      </c>
      <c r="U5653" s="177" t="s">
        <v>702</v>
      </c>
      <c r="X5653" s="187" t="s">
        <v>604</v>
      </c>
      <c r="Z5653" s="177" t="s">
        <v>702</v>
      </c>
      <c r="AQ5653" s="177" t="s">
        <v>21630</v>
      </c>
      <c r="AT5653" s="177"/>
      <c r="AU5653" s="177"/>
      <c r="AV5653" s="177"/>
      <c r="AW5653" s="177"/>
    </row>
    <row r="5654" spans="1:62">
      <c r="A5654" s="170"/>
      <c r="B5654" s="177" t="s">
        <v>21615</v>
      </c>
      <c r="D5654" s="177" t="s">
        <v>508</v>
      </c>
      <c r="E5654" s="177" t="s">
        <v>756</v>
      </c>
      <c r="F5654" s="177" t="s">
        <v>21632</v>
      </c>
      <c r="I5654" s="177" t="s">
        <v>531</v>
      </c>
      <c r="J5654" s="181" t="s">
        <v>512</v>
      </c>
      <c r="K5654" s="178" t="s">
        <v>512</v>
      </c>
      <c r="L5654" s="177" t="s">
        <v>550</v>
      </c>
      <c r="M5654" s="177" t="s">
        <v>21617</v>
      </c>
      <c r="N5654" s="177" t="s">
        <v>21617</v>
      </c>
      <c r="O5654" s="177" t="s">
        <v>195</v>
      </c>
      <c r="P5654" s="177" t="s">
        <v>552</v>
      </c>
      <c r="Q5654" s="177" t="s">
        <v>110</v>
      </c>
      <c r="R5654" s="177" t="s">
        <v>600</v>
      </c>
      <c r="S5654" s="177" t="s">
        <v>1003</v>
      </c>
      <c r="T5654" s="177" t="s">
        <v>512</v>
      </c>
      <c r="AQ5654" s="177" t="s">
        <v>1005</v>
      </c>
      <c r="AT5654" s="177"/>
      <c r="AU5654" s="177"/>
      <c r="AV5654" s="177"/>
      <c r="AW5654" s="177"/>
    </row>
    <row r="5655" spans="1:62">
      <c r="A5655" s="170"/>
      <c r="B5655" s="177" t="s">
        <v>21615</v>
      </c>
      <c r="D5655" s="177" t="s">
        <v>508</v>
      </c>
      <c r="E5655" s="177" t="s">
        <v>836</v>
      </c>
      <c r="F5655" s="177" t="s">
        <v>21633</v>
      </c>
      <c r="I5655" s="177" t="s">
        <v>531</v>
      </c>
      <c r="J5655" s="181" t="s">
        <v>512</v>
      </c>
      <c r="K5655" s="178" t="s">
        <v>512</v>
      </c>
      <c r="L5655" s="177" t="s">
        <v>550</v>
      </c>
      <c r="M5655" s="177" t="s">
        <v>21617</v>
      </c>
      <c r="N5655" s="177" t="s">
        <v>21617</v>
      </c>
      <c r="O5655" s="177" t="s">
        <v>195</v>
      </c>
      <c r="P5655" s="177" t="s">
        <v>19503</v>
      </c>
      <c r="Q5655" s="177" t="s">
        <v>110</v>
      </c>
      <c r="R5655" s="177" t="s">
        <v>553</v>
      </c>
      <c r="S5655" s="177" t="s">
        <v>644</v>
      </c>
      <c r="T5655" s="177" t="s">
        <v>512</v>
      </c>
      <c r="U5655" s="177" t="s">
        <v>646</v>
      </c>
      <c r="V5655" s="177" t="s">
        <v>21634</v>
      </c>
      <c r="W5655" s="177" t="s">
        <v>557</v>
      </c>
      <c r="AQ5655" s="177" t="s">
        <v>21625</v>
      </c>
      <c r="AT5655" s="177"/>
      <c r="AU5655" s="177"/>
      <c r="AV5655" s="177"/>
      <c r="AW5655" s="177"/>
    </row>
    <row r="5656" spans="1:62">
      <c r="A5656" s="170"/>
      <c r="B5656" s="177" t="s">
        <v>21615</v>
      </c>
      <c r="D5656" s="177" t="s">
        <v>508</v>
      </c>
      <c r="F5656" s="177" t="s">
        <v>2142</v>
      </c>
      <c r="I5656" s="177" t="s">
        <v>531</v>
      </c>
      <c r="J5656" s="181" t="s">
        <v>512</v>
      </c>
      <c r="K5656" s="178" t="s">
        <v>512</v>
      </c>
      <c r="L5656" s="177" t="s">
        <v>513</v>
      </c>
      <c r="N5656" s="177" t="s">
        <v>21617</v>
      </c>
      <c r="O5656" s="177" t="s">
        <v>437</v>
      </c>
      <c r="P5656" s="177" t="s">
        <v>613</v>
      </c>
      <c r="R5656" s="177" t="s">
        <v>615</v>
      </c>
      <c r="S5656" s="177" t="s">
        <v>613</v>
      </c>
      <c r="T5656" s="177" t="s">
        <v>512</v>
      </c>
      <c r="U5656" s="177" t="s">
        <v>535</v>
      </c>
      <c r="V5656" s="177" t="s">
        <v>9195</v>
      </c>
      <c r="W5656" s="177" t="s">
        <v>617</v>
      </c>
      <c r="X5656" s="177" t="s">
        <v>965</v>
      </c>
      <c r="Y5656" s="177" t="s">
        <v>1886</v>
      </c>
      <c r="Z5656" s="177" t="s">
        <v>21635</v>
      </c>
      <c r="AA5656" s="177" t="s">
        <v>524</v>
      </c>
      <c r="AB5656" s="177" t="s">
        <v>1886</v>
      </c>
      <c r="AC5656" s="177" t="s">
        <v>21636</v>
      </c>
      <c r="AD5656" s="177" t="s">
        <v>524</v>
      </c>
      <c r="AE5656" s="177" t="s">
        <v>1886</v>
      </c>
      <c r="AF5656" s="177" t="s">
        <v>21637</v>
      </c>
      <c r="AG5656" s="177" t="s">
        <v>524</v>
      </c>
      <c r="AQ5656" s="177"/>
      <c r="AT5656" s="177"/>
      <c r="AU5656" s="177"/>
      <c r="AV5656" s="177"/>
      <c r="AW5656" s="177"/>
      <c r="BJ5656" s="177" t="s">
        <v>21638</v>
      </c>
    </row>
    <row r="5657" spans="1:62">
      <c r="A5657" s="170"/>
      <c r="B5657" s="177" t="s">
        <v>21615</v>
      </c>
      <c r="D5657" s="177" t="s">
        <v>508</v>
      </c>
      <c r="F5657" s="177" t="s">
        <v>2142</v>
      </c>
      <c r="I5657" s="177" t="s">
        <v>531</v>
      </c>
      <c r="J5657" s="181" t="s">
        <v>512</v>
      </c>
      <c r="K5657" s="178" t="s">
        <v>512</v>
      </c>
      <c r="L5657" s="177" t="s">
        <v>513</v>
      </c>
      <c r="N5657" s="177" t="s">
        <v>21617</v>
      </c>
      <c r="O5657" s="177" t="s">
        <v>437</v>
      </c>
      <c r="P5657" s="177" t="s">
        <v>613</v>
      </c>
      <c r="R5657" s="177" t="s">
        <v>615</v>
      </c>
      <c r="S5657" s="177" t="s">
        <v>613</v>
      </c>
      <c r="T5657" s="177" t="s">
        <v>512</v>
      </c>
      <c r="Y5657" s="177" t="s">
        <v>21639</v>
      </c>
      <c r="Z5657" s="177" t="s">
        <v>21640</v>
      </c>
      <c r="AA5657" s="177" t="s">
        <v>524</v>
      </c>
      <c r="AB5657" s="177" t="s">
        <v>21641</v>
      </c>
      <c r="AC5657" s="177" t="s">
        <v>21642</v>
      </c>
      <c r="AD5657" s="177" t="s">
        <v>524</v>
      </c>
      <c r="AE5657" s="177" t="s">
        <v>21641</v>
      </c>
      <c r="AF5657" s="177" t="s">
        <v>21643</v>
      </c>
      <c r="AG5657" s="177" t="s">
        <v>524</v>
      </c>
      <c r="AQ5657" s="177"/>
      <c r="AT5657" s="177"/>
      <c r="AU5657" s="177"/>
      <c r="AV5657" s="177"/>
      <c r="AW5657" s="177"/>
    </row>
    <row r="5658" spans="1:62">
      <c r="A5658" s="170"/>
      <c r="B5658" s="177" t="s">
        <v>21615</v>
      </c>
      <c r="D5658" s="177" t="s">
        <v>508</v>
      </c>
      <c r="F5658" s="177" t="s">
        <v>2142</v>
      </c>
      <c r="I5658" s="177" t="s">
        <v>646</v>
      </c>
      <c r="J5658" s="181" t="s">
        <v>512</v>
      </c>
      <c r="K5658" s="178" t="s">
        <v>512</v>
      </c>
      <c r="L5658" s="177" t="s">
        <v>513</v>
      </c>
      <c r="N5658" s="177" t="s">
        <v>21617</v>
      </c>
      <c r="O5658" s="177" t="s">
        <v>437</v>
      </c>
      <c r="P5658" s="177" t="s">
        <v>517</v>
      </c>
      <c r="Q5658" s="177" t="s">
        <v>5589</v>
      </c>
      <c r="R5658" s="177" t="s">
        <v>516</v>
      </c>
      <c r="S5658" s="177" t="s">
        <v>517</v>
      </c>
      <c r="T5658" s="177" t="s">
        <v>512</v>
      </c>
      <c r="Y5658" s="177" t="s">
        <v>21644</v>
      </c>
      <c r="Z5658" s="177" t="s">
        <v>21645</v>
      </c>
      <c r="AA5658" s="177" t="s">
        <v>524</v>
      </c>
      <c r="AB5658" s="177" t="s">
        <v>21646</v>
      </c>
      <c r="AC5658" s="177" t="s">
        <v>21647</v>
      </c>
      <c r="AD5658" s="177" t="s">
        <v>526</v>
      </c>
      <c r="AE5658" s="177" t="s">
        <v>21646</v>
      </c>
      <c r="AF5658" s="177" t="s">
        <v>21648</v>
      </c>
      <c r="AG5658" s="177" t="s">
        <v>526</v>
      </c>
      <c r="AQ5658" s="177"/>
      <c r="AT5658" s="177"/>
      <c r="AU5658" s="177"/>
      <c r="AV5658" s="177"/>
      <c r="AW5658" s="177"/>
    </row>
    <row r="5659" spans="1:62">
      <c r="A5659" s="170"/>
      <c r="B5659" s="177" t="s">
        <v>21615</v>
      </c>
      <c r="D5659" s="177" t="s">
        <v>508</v>
      </c>
      <c r="F5659" s="177" t="s">
        <v>2142</v>
      </c>
      <c r="I5659" s="177" t="s">
        <v>646</v>
      </c>
      <c r="J5659" s="181" t="s">
        <v>512</v>
      </c>
      <c r="K5659" s="178" t="s">
        <v>512</v>
      </c>
      <c r="L5659" s="177" t="s">
        <v>513</v>
      </c>
      <c r="N5659" s="177" t="s">
        <v>21617</v>
      </c>
      <c r="O5659" s="177" t="s">
        <v>437</v>
      </c>
      <c r="P5659" s="177" t="s">
        <v>517</v>
      </c>
      <c r="Q5659" s="177" t="s">
        <v>5575</v>
      </c>
      <c r="R5659" s="177" t="s">
        <v>516</v>
      </c>
      <c r="S5659" s="177" t="s">
        <v>517</v>
      </c>
      <c r="T5659" s="177" t="s">
        <v>512</v>
      </c>
      <c r="Y5659" s="177" t="s">
        <v>21646</v>
      </c>
      <c r="Z5659" s="177" t="s">
        <v>21649</v>
      </c>
      <c r="AA5659" s="177" t="s">
        <v>526</v>
      </c>
      <c r="AB5659" s="177" t="s">
        <v>21646</v>
      </c>
      <c r="AC5659" s="177" t="s">
        <v>21650</v>
      </c>
      <c r="AD5659" s="177" t="s">
        <v>526</v>
      </c>
      <c r="AE5659" s="177" t="s">
        <v>21646</v>
      </c>
      <c r="AF5659" s="177" t="s">
        <v>21651</v>
      </c>
      <c r="AG5659" s="177" t="s">
        <v>526</v>
      </c>
      <c r="AQ5659" s="177"/>
      <c r="AT5659" s="177"/>
      <c r="AU5659" s="177"/>
      <c r="AV5659" s="177"/>
      <c r="AW5659" s="177"/>
    </row>
    <row r="5660" spans="1:62">
      <c r="A5660" s="170"/>
      <c r="B5660" s="177" t="s">
        <v>21652</v>
      </c>
      <c r="D5660" s="177" t="s">
        <v>610</v>
      </c>
      <c r="E5660" s="177" t="s">
        <v>661</v>
      </c>
      <c r="F5660" s="177" t="s">
        <v>21653</v>
      </c>
      <c r="G5660" s="177" t="s">
        <v>21654</v>
      </c>
      <c r="I5660" s="177" t="s">
        <v>1979</v>
      </c>
      <c r="J5660" s="178">
        <v>41183</v>
      </c>
      <c r="K5660" s="178">
        <v>41183</v>
      </c>
      <c r="L5660" s="177" t="s">
        <v>550</v>
      </c>
      <c r="M5660" s="177" t="s">
        <v>21655</v>
      </c>
      <c r="N5660" s="177" t="s">
        <v>21655</v>
      </c>
      <c r="O5660" s="177" t="s">
        <v>232</v>
      </c>
      <c r="R5660" s="177" t="s">
        <v>926</v>
      </c>
      <c r="S5660" s="177" t="s">
        <v>1030</v>
      </c>
      <c r="T5660" s="177" t="s">
        <v>3361</v>
      </c>
      <c r="U5660" s="177" t="s">
        <v>646</v>
      </c>
      <c r="V5660" s="177" t="s">
        <v>1323</v>
      </c>
      <c r="X5660" s="177" t="s">
        <v>651</v>
      </c>
      <c r="Y5660" s="177" t="s">
        <v>646</v>
      </c>
      <c r="Z5660" s="177" t="s">
        <v>8461</v>
      </c>
      <c r="AB5660" s="177" t="s">
        <v>19312</v>
      </c>
      <c r="AC5660" s="177" t="s">
        <v>21656</v>
      </c>
      <c r="AD5660" s="177" t="s">
        <v>1676</v>
      </c>
      <c r="AE5660" s="177" t="s">
        <v>21657</v>
      </c>
      <c r="AF5660" s="177" t="s">
        <v>21658</v>
      </c>
      <c r="AG5660" s="177" t="s">
        <v>618</v>
      </c>
      <c r="AQ5660" s="177" t="s">
        <v>5277</v>
      </c>
      <c r="AT5660" s="177"/>
      <c r="AU5660" s="177"/>
      <c r="AV5660" s="177"/>
      <c r="AW5660" s="177"/>
    </row>
    <row r="5661" spans="1:62">
      <c r="A5661" s="170"/>
      <c r="B5661" s="177" t="s">
        <v>21652</v>
      </c>
      <c r="D5661" s="177" t="s">
        <v>610</v>
      </c>
      <c r="E5661" s="177" t="s">
        <v>669</v>
      </c>
      <c r="F5661" s="177" t="s">
        <v>21659</v>
      </c>
      <c r="G5661" s="177" t="s">
        <v>3455</v>
      </c>
      <c r="I5661" s="177" t="s">
        <v>1979</v>
      </c>
      <c r="J5661" s="178">
        <v>41183</v>
      </c>
      <c r="K5661" s="178">
        <v>41183</v>
      </c>
      <c r="L5661" s="177" t="s">
        <v>550</v>
      </c>
      <c r="M5661" s="177" t="s">
        <v>21655</v>
      </c>
      <c r="N5661" s="177" t="s">
        <v>21655</v>
      </c>
      <c r="O5661" s="177" t="s">
        <v>195</v>
      </c>
      <c r="R5661" s="177" t="s">
        <v>553</v>
      </c>
      <c r="S5661" s="177" t="s">
        <v>644</v>
      </c>
      <c r="T5661" s="177" t="s">
        <v>603</v>
      </c>
      <c r="U5661" s="177" t="s">
        <v>646</v>
      </c>
      <c r="V5661" s="177" t="s">
        <v>2386</v>
      </c>
      <c r="X5661" s="177" t="s">
        <v>1043</v>
      </c>
      <c r="Z5661" s="177" t="s">
        <v>646</v>
      </c>
      <c r="AA5661" s="177" t="s">
        <v>1698</v>
      </c>
      <c r="AB5661" s="177" t="s">
        <v>1257</v>
      </c>
      <c r="AC5661" s="177" t="s">
        <v>21660</v>
      </c>
      <c r="AD5661" s="177" t="s">
        <v>21661</v>
      </c>
      <c r="AE5661" s="177" t="s">
        <v>526</v>
      </c>
      <c r="AF5661" s="177" t="s">
        <v>651</v>
      </c>
      <c r="AQ5661" s="177" t="s">
        <v>937</v>
      </c>
      <c r="AT5661" s="177"/>
      <c r="AU5661" s="177"/>
      <c r="AV5661" s="177"/>
      <c r="AW5661" s="177"/>
    </row>
    <row r="5662" spans="1:62">
      <c r="A5662" s="170"/>
      <c r="B5662" s="177" t="s">
        <v>21652</v>
      </c>
      <c r="D5662" s="177" t="s">
        <v>610</v>
      </c>
      <c r="E5662" s="177" t="s">
        <v>685</v>
      </c>
      <c r="F5662" s="177" t="s">
        <v>21662</v>
      </c>
      <c r="G5662" s="177" t="s">
        <v>3460</v>
      </c>
      <c r="I5662" s="177" t="s">
        <v>1979</v>
      </c>
      <c r="J5662" s="178">
        <v>41183</v>
      </c>
      <c r="K5662" s="178">
        <v>41183</v>
      </c>
      <c r="L5662" s="177" t="s">
        <v>550</v>
      </c>
      <c r="M5662" s="177" t="s">
        <v>21655</v>
      </c>
      <c r="N5662" s="177" t="s">
        <v>21655</v>
      </c>
      <c r="O5662" s="177" t="s">
        <v>195</v>
      </c>
      <c r="P5662" s="177" t="s">
        <v>589</v>
      </c>
      <c r="R5662" s="177" t="s">
        <v>553</v>
      </c>
      <c r="S5662" s="177" t="s">
        <v>644</v>
      </c>
      <c r="T5662" s="177" t="s">
        <v>2896</v>
      </c>
      <c r="U5662" s="177" t="s">
        <v>646</v>
      </c>
      <c r="V5662" s="177" t="s">
        <v>758</v>
      </c>
      <c r="W5662" s="177" t="s">
        <v>592</v>
      </c>
      <c r="X5662" s="177" t="s">
        <v>1043</v>
      </c>
      <c r="Z5662" s="177" t="s">
        <v>646</v>
      </c>
      <c r="AA5662" s="177" t="s">
        <v>21663</v>
      </c>
      <c r="AB5662" s="177" t="s">
        <v>1581</v>
      </c>
      <c r="AC5662" s="177" t="s">
        <v>3457</v>
      </c>
      <c r="AD5662" s="177" t="s">
        <v>21664</v>
      </c>
      <c r="AE5662" s="177" t="s">
        <v>1048</v>
      </c>
      <c r="AF5662" s="177" t="s">
        <v>651</v>
      </c>
      <c r="AQ5662" s="177" t="s">
        <v>937</v>
      </c>
      <c r="AT5662" s="177"/>
      <c r="AU5662" s="177"/>
      <c r="AV5662" s="177"/>
      <c r="AW5662" s="177"/>
    </row>
    <row r="5663" spans="1:62">
      <c r="A5663" s="170"/>
      <c r="B5663" s="177" t="s">
        <v>21652</v>
      </c>
      <c r="D5663" s="177" t="s">
        <v>610</v>
      </c>
      <c r="E5663" s="177" t="s">
        <v>704</v>
      </c>
      <c r="F5663" s="177" t="s">
        <v>21665</v>
      </c>
      <c r="G5663" s="177" t="s">
        <v>17687</v>
      </c>
      <c r="I5663" s="177" t="s">
        <v>1979</v>
      </c>
      <c r="J5663" s="178">
        <v>41183</v>
      </c>
      <c r="K5663" s="178">
        <v>41183</v>
      </c>
      <c r="L5663" s="177" t="s">
        <v>550</v>
      </c>
      <c r="M5663" s="177" t="s">
        <v>21655</v>
      </c>
      <c r="N5663" s="177" t="s">
        <v>21655</v>
      </c>
      <c r="O5663" s="177" t="s">
        <v>195</v>
      </c>
      <c r="P5663" s="177" t="s">
        <v>1193</v>
      </c>
      <c r="Q5663" s="177" t="s">
        <v>21135</v>
      </c>
      <c r="R5663" s="177" t="s">
        <v>600</v>
      </c>
      <c r="S5663" s="177" t="s">
        <v>601</v>
      </c>
      <c r="T5663" s="177" t="s">
        <v>3667</v>
      </c>
      <c r="U5663" s="177" t="s">
        <v>555</v>
      </c>
      <c r="V5663" s="177" t="s">
        <v>2052</v>
      </c>
      <c r="X5663" s="177" t="s">
        <v>943</v>
      </c>
      <c r="Y5663" s="177" t="s">
        <v>674</v>
      </c>
      <c r="Z5663" s="177" t="s">
        <v>555</v>
      </c>
      <c r="AA5663" s="177" t="s">
        <v>3737</v>
      </c>
      <c r="AB5663" s="177" t="s">
        <v>751</v>
      </c>
      <c r="AC5663" s="177" t="s">
        <v>21666</v>
      </c>
      <c r="AD5663" s="177" t="s">
        <v>21667</v>
      </c>
      <c r="AE5663" s="177" t="s">
        <v>524</v>
      </c>
      <c r="AQ5663" s="177"/>
      <c r="AT5663" s="177"/>
      <c r="AU5663" s="177"/>
      <c r="AV5663" s="177"/>
      <c r="AW5663" s="177"/>
    </row>
    <row r="5664" spans="1:62">
      <c r="A5664" s="170"/>
      <c r="B5664" s="177" t="s">
        <v>21652</v>
      </c>
      <c r="D5664" s="177" t="s">
        <v>610</v>
      </c>
      <c r="E5664" s="177" t="s">
        <v>709</v>
      </c>
      <c r="F5664" s="177" t="s">
        <v>21668</v>
      </c>
      <c r="G5664" s="177" t="s">
        <v>17863</v>
      </c>
      <c r="I5664" s="177" t="s">
        <v>1979</v>
      </c>
      <c r="J5664" s="178">
        <v>41183</v>
      </c>
      <c r="K5664" s="178">
        <v>41183</v>
      </c>
      <c r="L5664" s="177" t="s">
        <v>550</v>
      </c>
      <c r="M5664" s="177" t="s">
        <v>21655</v>
      </c>
      <c r="N5664" s="177" t="s">
        <v>21655</v>
      </c>
      <c r="O5664" s="177" t="s">
        <v>195</v>
      </c>
      <c r="P5664" s="177" t="s">
        <v>552</v>
      </c>
      <c r="R5664" s="177" t="s">
        <v>600</v>
      </c>
      <c r="S5664" s="177" t="s">
        <v>601</v>
      </c>
      <c r="T5664" s="177" t="s">
        <v>1169</v>
      </c>
      <c r="U5664" s="177" t="s">
        <v>555</v>
      </c>
      <c r="V5664" s="177" t="s">
        <v>603</v>
      </c>
      <c r="X5664" s="177" t="s">
        <v>943</v>
      </c>
      <c r="Y5664" s="177" t="s">
        <v>674</v>
      </c>
      <c r="Z5664" s="177" t="s">
        <v>555</v>
      </c>
      <c r="AA5664" s="177" t="s">
        <v>605</v>
      </c>
      <c r="AC5664" s="177" t="s">
        <v>3505</v>
      </c>
      <c r="AD5664" s="177" t="s">
        <v>21669</v>
      </c>
      <c r="AE5664" s="177" t="s">
        <v>583</v>
      </c>
      <c r="AQ5664" s="177"/>
      <c r="AT5664" s="177"/>
      <c r="AU5664" s="177"/>
      <c r="AV5664" s="177"/>
      <c r="AW5664" s="177"/>
    </row>
    <row r="5665" spans="1:62">
      <c r="A5665" s="170"/>
      <c r="B5665" s="177" t="s">
        <v>21652</v>
      </c>
      <c r="D5665" s="177" t="s">
        <v>610</v>
      </c>
      <c r="E5665" s="177" t="s">
        <v>719</v>
      </c>
      <c r="F5665" s="177" t="s">
        <v>21670</v>
      </c>
      <c r="G5665" s="177" t="s">
        <v>21671</v>
      </c>
      <c r="I5665" s="177" t="s">
        <v>1979</v>
      </c>
      <c r="J5665" s="178">
        <v>41183</v>
      </c>
      <c r="K5665" s="178">
        <v>41183</v>
      </c>
      <c r="L5665" s="177" t="s">
        <v>21672</v>
      </c>
      <c r="M5665" s="177" t="s">
        <v>21670</v>
      </c>
      <c r="N5665" s="177" t="s">
        <v>21655</v>
      </c>
      <c r="O5665" s="177" t="s">
        <v>100</v>
      </c>
      <c r="P5665" s="177" t="s">
        <v>100</v>
      </c>
      <c r="R5665" s="177" t="s">
        <v>3846</v>
      </c>
      <c r="S5665" s="177" t="s">
        <v>21673</v>
      </c>
      <c r="T5665" s="177" t="s">
        <v>822</v>
      </c>
      <c r="U5665" s="177" t="s">
        <v>7647</v>
      </c>
      <c r="V5665" s="177" t="s">
        <v>1169</v>
      </c>
      <c r="W5665" s="177" t="s">
        <v>21674</v>
      </c>
      <c r="X5665" s="177" t="s">
        <v>2763</v>
      </c>
      <c r="Y5665" s="177" t="s">
        <v>712</v>
      </c>
      <c r="Z5665" s="177" t="s">
        <v>833</v>
      </c>
      <c r="AA5665" s="177" t="s">
        <v>21675</v>
      </c>
      <c r="AB5665" s="177" t="s">
        <v>21676</v>
      </c>
      <c r="AC5665" s="177" t="s">
        <v>694</v>
      </c>
      <c r="AQ5665" s="177"/>
      <c r="AT5665" s="177"/>
      <c r="AU5665" s="177"/>
      <c r="AV5665" s="177"/>
      <c r="AW5665" s="177"/>
    </row>
    <row r="5666" spans="1:62">
      <c r="A5666" s="170"/>
      <c r="B5666" s="177" t="s">
        <v>21652</v>
      </c>
      <c r="D5666" s="177" t="s">
        <v>610</v>
      </c>
      <c r="E5666" s="177" t="s">
        <v>729</v>
      </c>
      <c r="F5666" s="177" t="s">
        <v>21677</v>
      </c>
      <c r="G5666" s="177" t="s">
        <v>6146</v>
      </c>
      <c r="I5666" s="177" t="s">
        <v>1979</v>
      </c>
      <c r="J5666" s="178">
        <v>41183</v>
      </c>
      <c r="K5666" s="178">
        <v>41183</v>
      </c>
      <c r="L5666" s="177" t="s">
        <v>550</v>
      </c>
      <c r="M5666" s="177" t="s">
        <v>21655</v>
      </c>
      <c r="N5666" s="177" t="s">
        <v>21655</v>
      </c>
      <c r="O5666" s="177" t="s">
        <v>195</v>
      </c>
      <c r="P5666" s="177" t="s">
        <v>589</v>
      </c>
      <c r="Q5666" s="177" t="s">
        <v>21678</v>
      </c>
      <c r="R5666" s="177" t="s">
        <v>600</v>
      </c>
      <c r="S5666" s="177" t="s">
        <v>601</v>
      </c>
      <c r="T5666" s="177" t="s">
        <v>822</v>
      </c>
      <c r="U5666" s="177" t="s">
        <v>832</v>
      </c>
      <c r="V5666" s="177" t="s">
        <v>2831</v>
      </c>
      <c r="W5666" s="177" t="s">
        <v>714</v>
      </c>
      <c r="X5666" s="177" t="s">
        <v>943</v>
      </c>
      <c r="Y5666" s="177" t="s">
        <v>674</v>
      </c>
      <c r="Z5666" s="177" t="s">
        <v>832</v>
      </c>
      <c r="AA5666" s="177" t="s">
        <v>1170</v>
      </c>
      <c r="AB5666" s="177" t="s">
        <v>751</v>
      </c>
      <c r="AC5666" s="177" t="s">
        <v>3510</v>
      </c>
      <c r="AD5666" s="177" t="s">
        <v>21679</v>
      </c>
      <c r="AE5666" s="177" t="s">
        <v>524</v>
      </c>
      <c r="AQ5666" s="177"/>
      <c r="AT5666" s="177"/>
      <c r="AU5666" s="177"/>
      <c r="AV5666" s="177"/>
      <c r="AW5666" s="177"/>
    </row>
    <row r="5667" spans="1:62">
      <c r="A5667" s="170"/>
      <c r="B5667" s="177" t="s">
        <v>21652</v>
      </c>
      <c r="D5667" s="177" t="s">
        <v>610</v>
      </c>
      <c r="E5667" s="177" t="s">
        <v>737</v>
      </c>
      <c r="F5667" s="177" t="s">
        <v>21680</v>
      </c>
      <c r="G5667" s="177" t="s">
        <v>5889</v>
      </c>
      <c r="I5667" s="177" t="s">
        <v>1979</v>
      </c>
      <c r="J5667" s="178">
        <v>41183</v>
      </c>
      <c r="K5667" s="178">
        <v>41183</v>
      </c>
      <c r="L5667" s="177" t="s">
        <v>550</v>
      </c>
      <c r="M5667" s="177" t="s">
        <v>21655</v>
      </c>
      <c r="N5667" s="177" t="s">
        <v>21655</v>
      </c>
      <c r="O5667" s="177" t="s">
        <v>195</v>
      </c>
      <c r="P5667" s="177" t="s">
        <v>2442</v>
      </c>
      <c r="R5667" s="177" t="s">
        <v>600</v>
      </c>
      <c r="S5667" s="177" t="s">
        <v>601</v>
      </c>
      <c r="T5667" s="177" t="s">
        <v>2632</v>
      </c>
      <c r="U5667" s="177" t="s">
        <v>832</v>
      </c>
      <c r="V5667" s="177" t="s">
        <v>4311</v>
      </c>
      <c r="X5667" s="177" t="s">
        <v>943</v>
      </c>
      <c r="Y5667" s="177" t="s">
        <v>674</v>
      </c>
      <c r="Z5667" s="177" t="s">
        <v>832</v>
      </c>
      <c r="AA5667" s="177" t="s">
        <v>1096</v>
      </c>
      <c r="AC5667" s="177" t="s">
        <v>3510</v>
      </c>
      <c r="AD5667" s="177" t="s">
        <v>21681</v>
      </c>
      <c r="AE5667" s="177" t="s">
        <v>1064</v>
      </c>
      <c r="AQ5667" s="177"/>
      <c r="AT5667" s="177"/>
      <c r="AU5667" s="177"/>
      <c r="AV5667" s="177"/>
      <c r="AW5667" s="177"/>
    </row>
    <row r="5668" spans="1:62">
      <c r="A5668" s="170"/>
      <c r="B5668" s="177" t="s">
        <v>21652</v>
      </c>
      <c r="D5668" s="177" t="s">
        <v>610</v>
      </c>
      <c r="E5668" s="177" t="s">
        <v>746</v>
      </c>
      <c r="F5668" s="177" t="s">
        <v>21683</v>
      </c>
      <c r="I5668" s="177" t="s">
        <v>1979</v>
      </c>
      <c r="J5668" s="178">
        <v>41183</v>
      </c>
      <c r="K5668" s="178">
        <v>41183</v>
      </c>
      <c r="L5668" s="177" t="s">
        <v>2772</v>
      </c>
      <c r="M5668" s="177" t="s">
        <v>21683</v>
      </c>
      <c r="N5668" s="177" t="s">
        <v>21655</v>
      </c>
      <c r="O5668" s="177" t="s">
        <v>238</v>
      </c>
      <c r="P5668" s="177" t="e">
        <v>#N/A</v>
      </c>
      <c r="R5668" s="177" t="s">
        <v>3469</v>
      </c>
      <c r="S5668" s="177" t="s">
        <v>21688</v>
      </c>
      <c r="AB5668" s="177" t="s">
        <v>21689</v>
      </c>
      <c r="AC5668" s="177" t="s">
        <v>21690</v>
      </c>
      <c r="AD5668" s="177" t="s">
        <v>2200</v>
      </c>
      <c r="AE5668" s="177" t="s">
        <v>21689</v>
      </c>
      <c r="AF5668" s="177" t="s">
        <v>21691</v>
      </c>
      <c r="AG5668" s="177" t="s">
        <v>2200</v>
      </c>
      <c r="AH5668" s="177" t="s">
        <v>21689</v>
      </c>
      <c r="AI5668" s="177" t="s">
        <v>21692</v>
      </c>
      <c r="AJ5668" s="177" t="s">
        <v>2200</v>
      </c>
      <c r="AQ5668" s="177"/>
      <c r="AT5668" s="177"/>
      <c r="AU5668" s="177"/>
      <c r="AV5668" s="177"/>
      <c r="AW5668" s="177"/>
    </row>
    <row r="5669" spans="1:62">
      <c r="A5669" s="170"/>
      <c r="B5669" s="177" t="s">
        <v>21652</v>
      </c>
      <c r="D5669" s="177" t="s">
        <v>610</v>
      </c>
      <c r="E5669" s="177" t="s">
        <v>746</v>
      </c>
      <c r="F5669" s="177" t="s">
        <v>21682</v>
      </c>
      <c r="I5669" s="177" t="s">
        <v>1979</v>
      </c>
      <c r="J5669" s="178">
        <v>41183</v>
      </c>
      <c r="K5669" s="178">
        <v>41183</v>
      </c>
      <c r="L5669" s="177" t="s">
        <v>2772</v>
      </c>
      <c r="M5669" s="177" t="s">
        <v>21683</v>
      </c>
      <c r="N5669" s="177" t="s">
        <v>21655</v>
      </c>
      <c r="O5669" s="177" t="s">
        <v>273</v>
      </c>
      <c r="P5669" s="177" t="s">
        <v>20090</v>
      </c>
      <c r="R5669" s="177" t="s">
        <v>876</v>
      </c>
      <c r="S5669" s="177" t="s">
        <v>21684</v>
      </c>
      <c r="U5669" s="177" t="s">
        <v>21685</v>
      </c>
      <c r="V5669" s="177" t="s">
        <v>21686</v>
      </c>
      <c r="W5669" s="177" t="s">
        <v>21687</v>
      </c>
      <c r="X5669" s="177" t="s">
        <v>2117</v>
      </c>
      <c r="Y5669" s="177" t="s">
        <v>881</v>
      </c>
      <c r="Z5669" s="177" t="s">
        <v>882</v>
      </c>
      <c r="AB5669" s="177" t="s">
        <v>12094</v>
      </c>
      <c r="AC5669" s="177" t="s">
        <v>2197</v>
      </c>
      <c r="AQ5669" s="177"/>
      <c r="AT5669" s="177"/>
      <c r="AU5669" s="177"/>
      <c r="AV5669" s="177"/>
      <c r="AW5669" s="177"/>
    </row>
    <row r="5670" spans="1:62">
      <c r="A5670" s="170"/>
      <c r="B5670" s="177" t="s">
        <v>21652</v>
      </c>
      <c r="D5670" s="177" t="s">
        <v>610</v>
      </c>
      <c r="E5670" s="177" t="s">
        <v>746</v>
      </c>
      <c r="F5670" s="177" t="s">
        <v>21693</v>
      </c>
      <c r="I5670" s="177" t="s">
        <v>1979</v>
      </c>
      <c r="J5670" s="178">
        <v>41183</v>
      </c>
      <c r="K5670" s="178">
        <v>41183</v>
      </c>
      <c r="L5670" s="177" t="s">
        <v>2772</v>
      </c>
      <c r="N5670" s="177" t="s">
        <v>21655</v>
      </c>
      <c r="O5670" s="177" t="s">
        <v>299</v>
      </c>
      <c r="P5670" s="177" t="s">
        <v>20090</v>
      </c>
      <c r="R5670" s="177" t="s">
        <v>3478</v>
      </c>
      <c r="S5670" s="177" t="s">
        <v>6124</v>
      </c>
      <c r="W5670" s="177" t="s">
        <v>21694</v>
      </c>
      <c r="X5670" s="177" t="s">
        <v>21695</v>
      </c>
      <c r="Y5670" s="177" t="s">
        <v>559</v>
      </c>
      <c r="Z5670" s="177" t="s">
        <v>3484</v>
      </c>
      <c r="AQ5670" s="177"/>
      <c r="AT5670" s="177"/>
      <c r="AU5670" s="177"/>
      <c r="AV5670" s="177"/>
      <c r="AW5670" s="177"/>
    </row>
    <row r="5671" spans="1:62">
      <c r="A5671" s="170"/>
      <c r="B5671" s="177" t="s">
        <v>21652</v>
      </c>
      <c r="D5671" s="177" t="s">
        <v>610</v>
      </c>
      <c r="E5671" s="177" t="s">
        <v>752</v>
      </c>
      <c r="F5671" s="177" t="s">
        <v>21696</v>
      </c>
      <c r="G5671" s="177" t="s">
        <v>6573</v>
      </c>
      <c r="I5671" s="177" t="s">
        <v>1979</v>
      </c>
      <c r="J5671" s="178">
        <v>41183</v>
      </c>
      <c r="K5671" s="178">
        <v>41183</v>
      </c>
      <c r="L5671" s="177" t="s">
        <v>550</v>
      </c>
      <c r="M5671" s="177" t="s">
        <v>21655</v>
      </c>
      <c r="N5671" s="177" t="s">
        <v>21655</v>
      </c>
      <c r="O5671" s="177" t="s">
        <v>195</v>
      </c>
      <c r="P5671" s="177" t="s">
        <v>1023</v>
      </c>
      <c r="Q5671" s="177" t="s">
        <v>17138</v>
      </c>
      <c r="R5671" s="177" t="s">
        <v>600</v>
      </c>
      <c r="S5671" s="177" t="s">
        <v>601</v>
      </c>
      <c r="T5671" s="177" t="s">
        <v>2620</v>
      </c>
      <c r="U5671" s="177" t="s">
        <v>702</v>
      </c>
      <c r="V5671" s="177" t="s">
        <v>7438</v>
      </c>
      <c r="X5671" s="177" t="s">
        <v>943</v>
      </c>
      <c r="Y5671" s="177" t="s">
        <v>674</v>
      </c>
      <c r="Z5671" s="177" t="s">
        <v>702</v>
      </c>
      <c r="AA5671" s="177" t="s">
        <v>9458</v>
      </c>
      <c r="AC5671" s="177" t="s">
        <v>3510</v>
      </c>
      <c r="AD5671" s="177" t="s">
        <v>21697</v>
      </c>
      <c r="AE5671" s="177" t="s">
        <v>1064</v>
      </c>
      <c r="AQ5671" s="177"/>
      <c r="AT5671" s="177"/>
      <c r="AU5671" s="177"/>
      <c r="AV5671" s="177"/>
      <c r="AW5671" s="177"/>
    </row>
    <row r="5672" spans="1:62">
      <c r="A5672" s="170"/>
      <c r="B5672" s="177" t="s">
        <v>21652</v>
      </c>
      <c r="D5672" s="177" t="s">
        <v>610</v>
      </c>
      <c r="E5672" s="177" t="s">
        <v>756</v>
      </c>
      <c r="F5672" s="177" t="s">
        <v>21698</v>
      </c>
      <c r="G5672" s="177" t="s">
        <v>3586</v>
      </c>
      <c r="I5672" s="177" t="s">
        <v>1979</v>
      </c>
      <c r="J5672" s="178">
        <v>41183</v>
      </c>
      <c r="K5672" s="178">
        <v>41183</v>
      </c>
      <c r="L5672" s="177" t="s">
        <v>550</v>
      </c>
      <c r="M5672" s="177" t="s">
        <v>21655</v>
      </c>
      <c r="N5672" s="177" t="s">
        <v>21655</v>
      </c>
      <c r="O5672" s="177" t="s">
        <v>195</v>
      </c>
      <c r="P5672" s="177" t="s">
        <v>1193</v>
      </c>
      <c r="Q5672" s="177" t="s">
        <v>2464</v>
      </c>
      <c r="R5672" s="177" t="s">
        <v>600</v>
      </c>
      <c r="S5672" s="177" t="s">
        <v>601</v>
      </c>
      <c r="T5672" s="177" t="s">
        <v>667</v>
      </c>
      <c r="U5672" s="177" t="s">
        <v>579</v>
      </c>
      <c r="V5672" s="177" t="s">
        <v>4311</v>
      </c>
      <c r="X5672" s="177" t="s">
        <v>943</v>
      </c>
      <c r="Y5672" s="177" t="s">
        <v>674</v>
      </c>
      <c r="Z5672" s="177" t="s">
        <v>579</v>
      </c>
      <c r="AA5672" s="177" t="s">
        <v>1096</v>
      </c>
      <c r="AC5672" s="177" t="s">
        <v>3510</v>
      </c>
      <c r="AD5672" s="177" t="s">
        <v>21699</v>
      </c>
      <c r="AE5672" s="177" t="s">
        <v>524</v>
      </c>
      <c r="AQ5672" s="177"/>
      <c r="AT5672" s="177"/>
      <c r="AU5672" s="177"/>
      <c r="AV5672" s="177"/>
      <c r="AW5672" s="177"/>
    </row>
    <row r="5673" spans="1:62">
      <c r="A5673" s="170"/>
      <c r="B5673" s="177" t="s">
        <v>21652</v>
      </c>
      <c r="D5673" s="177" t="s">
        <v>610</v>
      </c>
      <c r="E5673" s="177" t="s">
        <v>836</v>
      </c>
      <c r="F5673" s="177" t="s">
        <v>21700</v>
      </c>
      <c r="G5673" s="177" t="s">
        <v>3592</v>
      </c>
      <c r="I5673" s="177" t="s">
        <v>1979</v>
      </c>
      <c r="J5673" s="178">
        <v>41183</v>
      </c>
      <c r="K5673" s="178">
        <v>41183</v>
      </c>
      <c r="L5673" s="177" t="s">
        <v>550</v>
      </c>
      <c r="M5673" s="177" t="s">
        <v>21655</v>
      </c>
      <c r="N5673" s="177" t="s">
        <v>21655</v>
      </c>
      <c r="O5673" s="177" t="s">
        <v>195</v>
      </c>
      <c r="P5673" s="177" t="s">
        <v>1023</v>
      </c>
      <c r="Q5673" s="177" t="s">
        <v>2464</v>
      </c>
      <c r="R5673" s="177" t="s">
        <v>600</v>
      </c>
      <c r="S5673" s="177" t="s">
        <v>601</v>
      </c>
      <c r="T5673" s="177" t="s">
        <v>1915</v>
      </c>
      <c r="U5673" s="177" t="s">
        <v>579</v>
      </c>
      <c r="V5673" s="177" t="s">
        <v>6220</v>
      </c>
      <c r="W5673" s="177" t="s">
        <v>809</v>
      </c>
      <c r="X5673" s="177" t="s">
        <v>943</v>
      </c>
      <c r="Y5673" s="177" t="s">
        <v>674</v>
      </c>
      <c r="Z5673" s="177" t="s">
        <v>579</v>
      </c>
      <c r="AA5673" s="177" t="s">
        <v>6221</v>
      </c>
      <c r="AC5673" s="177" t="s">
        <v>3462</v>
      </c>
      <c r="AD5673" s="177" t="s">
        <v>21701</v>
      </c>
      <c r="AE5673" s="177" t="s">
        <v>1048</v>
      </c>
      <c r="AQ5673" s="177"/>
      <c r="AT5673" s="177"/>
      <c r="AU5673" s="177"/>
      <c r="AV5673" s="177"/>
      <c r="AW5673" s="177"/>
    </row>
    <row r="5674" spans="1:62">
      <c r="A5674" s="170"/>
      <c r="B5674" s="177" t="s">
        <v>21652</v>
      </c>
      <c r="D5674" s="177" t="s">
        <v>610</v>
      </c>
      <c r="E5674" s="177" t="s">
        <v>840</v>
      </c>
      <c r="F5674" s="177" t="s">
        <v>21702</v>
      </c>
      <c r="G5674" s="177" t="s">
        <v>3595</v>
      </c>
      <c r="I5674" s="177" t="s">
        <v>1979</v>
      </c>
      <c r="J5674" s="178">
        <v>41183</v>
      </c>
      <c r="K5674" s="178">
        <v>41183</v>
      </c>
      <c r="L5674" s="177" t="s">
        <v>550</v>
      </c>
      <c r="M5674" s="177" t="s">
        <v>21655</v>
      </c>
      <c r="N5674" s="177" t="s">
        <v>21655</v>
      </c>
      <c r="O5674" s="177" t="s">
        <v>195</v>
      </c>
      <c r="P5674" s="177" t="s">
        <v>1193</v>
      </c>
      <c r="Q5674" s="177" t="s">
        <v>2464</v>
      </c>
      <c r="R5674" s="177" t="s">
        <v>600</v>
      </c>
      <c r="S5674" s="177" t="s">
        <v>601</v>
      </c>
      <c r="T5674" s="177" t="s">
        <v>3762</v>
      </c>
      <c r="U5674" s="177" t="s">
        <v>579</v>
      </c>
      <c r="V5674" s="177" t="s">
        <v>7528</v>
      </c>
      <c r="W5674" s="177" t="s">
        <v>1178</v>
      </c>
      <c r="X5674" s="177" t="s">
        <v>943</v>
      </c>
      <c r="Y5674" s="177" t="s">
        <v>674</v>
      </c>
      <c r="Z5674" s="177" t="s">
        <v>579</v>
      </c>
      <c r="AA5674" s="177" t="s">
        <v>7776</v>
      </c>
      <c r="AC5674" s="177" t="s">
        <v>3462</v>
      </c>
      <c r="AD5674" s="177" t="s">
        <v>21703</v>
      </c>
      <c r="AE5674" s="177" t="s">
        <v>524</v>
      </c>
      <c r="AQ5674" s="177"/>
      <c r="AT5674" s="177"/>
      <c r="AU5674" s="177"/>
      <c r="AV5674" s="177"/>
      <c r="AW5674" s="177"/>
    </row>
    <row r="5675" spans="1:62">
      <c r="A5675" s="170"/>
      <c r="B5675" s="177" t="s">
        <v>21652</v>
      </c>
      <c r="D5675" s="177" t="s">
        <v>610</v>
      </c>
      <c r="E5675" s="177" t="s">
        <v>847</v>
      </c>
      <c r="F5675" s="177" t="s">
        <v>21704</v>
      </c>
      <c r="G5675" s="177" t="s">
        <v>3602</v>
      </c>
      <c r="I5675" s="177" t="s">
        <v>1979</v>
      </c>
      <c r="J5675" s="178">
        <v>41183</v>
      </c>
      <c r="K5675" s="178">
        <v>41183</v>
      </c>
      <c r="L5675" s="177" t="s">
        <v>550</v>
      </c>
      <c r="M5675" s="177" t="s">
        <v>21655</v>
      </c>
      <c r="N5675" s="177" t="s">
        <v>21655</v>
      </c>
      <c r="O5675" s="177" t="s">
        <v>195</v>
      </c>
      <c r="P5675" s="177" t="s">
        <v>1193</v>
      </c>
      <c r="Q5675" s="177" t="s">
        <v>2464</v>
      </c>
      <c r="R5675" s="177" t="s">
        <v>600</v>
      </c>
      <c r="S5675" s="177" t="s">
        <v>601</v>
      </c>
      <c r="T5675" s="177" t="s">
        <v>3644</v>
      </c>
      <c r="U5675" s="177" t="s">
        <v>579</v>
      </c>
      <c r="V5675" s="177" t="s">
        <v>1757</v>
      </c>
      <c r="W5675" s="177" t="s">
        <v>1122</v>
      </c>
      <c r="X5675" s="177" t="s">
        <v>943</v>
      </c>
      <c r="Y5675" s="177" t="s">
        <v>674</v>
      </c>
      <c r="Z5675" s="177" t="s">
        <v>579</v>
      </c>
      <c r="AA5675" s="177" t="s">
        <v>1185</v>
      </c>
      <c r="AC5675" s="177" t="s">
        <v>3501</v>
      </c>
      <c r="AD5675" s="177" t="s">
        <v>21705</v>
      </c>
      <c r="AE5675" s="177" t="s">
        <v>524</v>
      </c>
      <c r="AQ5675" s="177"/>
      <c r="AT5675" s="177"/>
      <c r="AU5675" s="177"/>
      <c r="AV5675" s="177"/>
      <c r="AW5675" s="177"/>
    </row>
    <row r="5676" spans="1:62">
      <c r="A5676" s="170"/>
      <c r="B5676" s="177" t="s">
        <v>21652</v>
      </c>
      <c r="D5676" s="177" t="s">
        <v>610</v>
      </c>
      <c r="E5676" s="177" t="s">
        <v>852</v>
      </c>
      <c r="F5676" s="177" t="s">
        <v>21706</v>
      </c>
      <c r="G5676" s="177" t="s">
        <v>2574</v>
      </c>
      <c r="I5676" s="177" t="s">
        <v>1979</v>
      </c>
      <c r="J5676" s="178">
        <v>41183</v>
      </c>
      <c r="K5676" s="178">
        <v>41183</v>
      </c>
      <c r="L5676" s="177" t="s">
        <v>513</v>
      </c>
      <c r="M5676" s="177" t="s">
        <v>21707</v>
      </c>
      <c r="N5676" s="177" t="s">
        <v>21655</v>
      </c>
      <c r="O5676" s="177" t="s">
        <v>437</v>
      </c>
      <c r="P5676" s="177" t="s">
        <v>613</v>
      </c>
      <c r="R5676" s="177" t="s">
        <v>615</v>
      </c>
      <c r="S5676" s="177" t="s">
        <v>613</v>
      </c>
      <c r="T5676" s="177" t="s">
        <v>7976</v>
      </c>
      <c r="U5676" s="177" t="s">
        <v>666</v>
      </c>
      <c r="V5676" s="177" t="s">
        <v>15561</v>
      </c>
      <c r="W5676" s="177" t="s">
        <v>617</v>
      </c>
      <c r="X5676" s="177" t="s">
        <v>714</v>
      </c>
      <c r="Y5676" s="177" t="s">
        <v>2480</v>
      </c>
      <c r="Z5676" s="177" t="s">
        <v>21708</v>
      </c>
      <c r="AA5676" s="177" t="s">
        <v>1064</v>
      </c>
      <c r="AB5676" s="177" t="s">
        <v>2480</v>
      </c>
      <c r="AC5676" s="177" t="s">
        <v>21709</v>
      </c>
      <c r="AD5676" s="177" t="s">
        <v>1064</v>
      </c>
      <c r="AE5676" s="177" t="s">
        <v>2480</v>
      </c>
      <c r="AF5676" s="177" t="s">
        <v>21710</v>
      </c>
      <c r="AG5676" s="177" t="s">
        <v>1064</v>
      </c>
      <c r="AQ5676" s="177"/>
      <c r="AT5676" s="177"/>
      <c r="AU5676" s="177"/>
      <c r="AV5676" s="177"/>
      <c r="AW5676" s="177"/>
      <c r="BJ5676" s="177" t="s">
        <v>21711</v>
      </c>
    </row>
    <row r="5677" spans="1:62">
      <c r="A5677" s="170"/>
      <c r="B5677" s="177" t="s">
        <v>21652</v>
      </c>
      <c r="D5677" s="177" t="s">
        <v>610</v>
      </c>
      <c r="E5677" s="177" t="s">
        <v>1021</v>
      </c>
      <c r="F5677" s="177" t="s">
        <v>21712</v>
      </c>
      <c r="G5677" s="177" t="s">
        <v>3500</v>
      </c>
      <c r="I5677" s="177" t="s">
        <v>1979</v>
      </c>
      <c r="J5677" s="178">
        <v>41183</v>
      </c>
      <c r="K5677" s="178">
        <v>41183</v>
      </c>
      <c r="L5677" s="177" t="s">
        <v>550</v>
      </c>
      <c r="M5677" s="177" t="s">
        <v>21655</v>
      </c>
      <c r="N5677" s="177" t="s">
        <v>21655</v>
      </c>
      <c r="O5677" s="177" t="s">
        <v>195</v>
      </c>
      <c r="P5677" s="177" t="s">
        <v>1816</v>
      </c>
      <c r="Q5677" s="177" t="s">
        <v>613</v>
      </c>
      <c r="R5677" s="177" t="s">
        <v>600</v>
      </c>
      <c r="S5677" s="177" t="s">
        <v>601</v>
      </c>
      <c r="T5677" s="177" t="s">
        <v>2823</v>
      </c>
      <c r="U5677" s="177" t="s">
        <v>579</v>
      </c>
      <c r="V5677" s="177" t="s">
        <v>2569</v>
      </c>
      <c r="X5677" s="177" t="s">
        <v>890</v>
      </c>
      <c r="Y5677" s="177" t="s">
        <v>891</v>
      </c>
      <c r="Z5677" s="177" t="s">
        <v>579</v>
      </c>
      <c r="AA5677" s="177" t="s">
        <v>2570</v>
      </c>
      <c r="AC5677" s="177" t="s">
        <v>3645</v>
      </c>
      <c r="AD5677" s="177" t="s">
        <v>21713</v>
      </c>
      <c r="AE5677" s="177" t="s">
        <v>524</v>
      </c>
      <c r="AQ5677" s="177"/>
      <c r="AT5677" s="177"/>
      <c r="AU5677" s="177"/>
      <c r="AV5677" s="177"/>
      <c r="AW5677" s="177"/>
    </row>
    <row r="5678" spans="1:62">
      <c r="A5678" s="170"/>
      <c r="B5678" s="177" t="s">
        <v>21652</v>
      </c>
      <c r="D5678" s="177" t="s">
        <v>610</v>
      </c>
      <c r="E5678" s="177" t="s">
        <v>2639</v>
      </c>
      <c r="F5678" s="177" t="s">
        <v>21714</v>
      </c>
      <c r="G5678" s="177" t="s">
        <v>17616</v>
      </c>
      <c r="I5678" s="177" t="s">
        <v>1979</v>
      </c>
      <c r="J5678" s="178">
        <v>41183</v>
      </c>
      <c r="K5678" s="178">
        <v>41183</v>
      </c>
      <c r="L5678" s="177" t="s">
        <v>550</v>
      </c>
      <c r="M5678" s="177" t="s">
        <v>21655</v>
      </c>
      <c r="N5678" s="177" t="s">
        <v>21655</v>
      </c>
      <c r="O5678" s="177" t="s">
        <v>195</v>
      </c>
      <c r="P5678" s="177" t="s">
        <v>1023</v>
      </c>
      <c r="Q5678" s="177" t="s">
        <v>21715</v>
      </c>
      <c r="R5678" s="177" t="s">
        <v>600</v>
      </c>
      <c r="S5678" s="177" t="s">
        <v>601</v>
      </c>
      <c r="T5678" s="177" t="s">
        <v>1061</v>
      </c>
      <c r="U5678" s="177" t="s">
        <v>555</v>
      </c>
      <c r="V5678" s="177" t="s">
        <v>3019</v>
      </c>
      <c r="X5678" s="177" t="s">
        <v>943</v>
      </c>
      <c r="Y5678" s="177" t="s">
        <v>674</v>
      </c>
      <c r="Z5678" s="177" t="s">
        <v>555</v>
      </c>
      <c r="AA5678" s="177" t="s">
        <v>6225</v>
      </c>
      <c r="AC5678" s="177" t="s">
        <v>3510</v>
      </c>
      <c r="AD5678" s="177" t="s">
        <v>21716</v>
      </c>
      <c r="AE5678" s="177" t="s">
        <v>1064</v>
      </c>
      <c r="AQ5678" s="177"/>
      <c r="AT5678" s="177"/>
      <c r="AU5678" s="177"/>
      <c r="AV5678" s="177"/>
      <c r="AW5678" s="177"/>
    </row>
    <row r="5679" spans="1:62">
      <c r="A5679" s="170"/>
      <c r="B5679" s="177" t="s">
        <v>21652</v>
      </c>
      <c r="D5679" s="177" t="s">
        <v>610</v>
      </c>
      <c r="E5679" s="177" t="s">
        <v>1146</v>
      </c>
      <c r="F5679" s="177" t="s">
        <v>21717</v>
      </c>
      <c r="G5679" s="177" t="s">
        <v>17922</v>
      </c>
      <c r="I5679" s="177" t="s">
        <v>1979</v>
      </c>
      <c r="J5679" s="178">
        <v>41183</v>
      </c>
      <c r="K5679" s="178">
        <v>41183</v>
      </c>
      <c r="L5679" s="177" t="s">
        <v>550</v>
      </c>
      <c r="M5679" s="177" t="s">
        <v>21655</v>
      </c>
      <c r="N5679" s="177" t="s">
        <v>21655</v>
      </c>
      <c r="O5679" s="177" t="s">
        <v>195</v>
      </c>
      <c r="P5679" s="177" t="s">
        <v>1023</v>
      </c>
      <c r="Q5679" s="177" t="s">
        <v>2740</v>
      </c>
      <c r="R5679" s="177" t="s">
        <v>600</v>
      </c>
      <c r="S5679" s="177" t="s">
        <v>601</v>
      </c>
      <c r="T5679" s="177" t="s">
        <v>781</v>
      </c>
      <c r="U5679" s="177" t="s">
        <v>712</v>
      </c>
      <c r="V5679" s="177" t="s">
        <v>942</v>
      </c>
      <c r="X5679" s="177" t="s">
        <v>943</v>
      </c>
      <c r="Y5679" s="177" t="s">
        <v>674</v>
      </c>
      <c r="Z5679" s="177" t="s">
        <v>712</v>
      </c>
      <c r="AA5679" s="177" t="s">
        <v>944</v>
      </c>
      <c r="AB5679" s="177" t="s">
        <v>751</v>
      </c>
      <c r="AC5679" s="177" t="s">
        <v>3505</v>
      </c>
      <c r="AD5679" s="177" t="s">
        <v>21718</v>
      </c>
      <c r="AE5679" s="177" t="s">
        <v>583</v>
      </c>
      <c r="AQ5679" s="177"/>
      <c r="AT5679" s="177"/>
      <c r="AU5679" s="177"/>
      <c r="AV5679" s="177"/>
      <c r="AW5679" s="177"/>
    </row>
    <row r="5680" spans="1:62">
      <c r="A5680" s="170"/>
      <c r="B5680" s="177" t="s">
        <v>21652</v>
      </c>
      <c r="D5680" s="177" t="s">
        <v>610</v>
      </c>
      <c r="E5680" s="177" t="s">
        <v>1151</v>
      </c>
      <c r="F5680" s="177" t="s">
        <v>21719</v>
      </c>
      <c r="G5680" s="177" t="s">
        <v>3562</v>
      </c>
      <c r="I5680" s="177" t="s">
        <v>1979</v>
      </c>
      <c r="J5680" s="178">
        <v>41183</v>
      </c>
      <c r="K5680" s="178">
        <v>41183</v>
      </c>
      <c r="L5680" s="177" t="s">
        <v>550</v>
      </c>
      <c r="M5680" s="177" t="s">
        <v>21655</v>
      </c>
      <c r="N5680" s="177" t="s">
        <v>21655</v>
      </c>
      <c r="O5680" s="177" t="s">
        <v>195</v>
      </c>
      <c r="P5680" s="177" t="s">
        <v>3799</v>
      </c>
      <c r="Q5680" s="177" t="s">
        <v>1203</v>
      </c>
      <c r="R5680" s="177" t="s">
        <v>600</v>
      </c>
      <c r="S5680" s="177" t="s">
        <v>601</v>
      </c>
      <c r="T5680" s="177" t="s">
        <v>822</v>
      </c>
      <c r="U5680" s="177" t="s">
        <v>579</v>
      </c>
      <c r="V5680" s="177" t="s">
        <v>2674</v>
      </c>
      <c r="X5680" s="177" t="s">
        <v>943</v>
      </c>
      <c r="Y5680" s="177" t="s">
        <v>891</v>
      </c>
      <c r="Z5680" s="177" t="s">
        <v>579</v>
      </c>
      <c r="AA5680" s="177" t="s">
        <v>2675</v>
      </c>
      <c r="AC5680" s="177" t="s">
        <v>3510</v>
      </c>
      <c r="AD5680" s="177" t="s">
        <v>21720</v>
      </c>
      <c r="AE5680" s="177" t="s">
        <v>524</v>
      </c>
      <c r="AQ5680" s="177"/>
      <c r="AT5680" s="177"/>
      <c r="AU5680" s="177"/>
      <c r="AV5680" s="177"/>
      <c r="AW5680" s="177"/>
    </row>
    <row r="5681" spans="1:58">
      <c r="A5681" s="170"/>
      <c r="B5681" s="177" t="s">
        <v>21652</v>
      </c>
      <c r="D5681" s="177" t="s">
        <v>610</v>
      </c>
      <c r="E5681" s="177" t="s">
        <v>1154</v>
      </c>
      <c r="F5681" s="177" t="s">
        <v>21721</v>
      </c>
      <c r="G5681" s="177" t="s">
        <v>13032</v>
      </c>
      <c r="I5681" s="177" t="s">
        <v>1979</v>
      </c>
      <c r="J5681" s="178">
        <v>41183</v>
      </c>
      <c r="K5681" s="178">
        <v>41183</v>
      </c>
      <c r="L5681" s="177" t="s">
        <v>550</v>
      </c>
      <c r="M5681" s="177" t="s">
        <v>21655</v>
      </c>
      <c r="N5681" s="177" t="s">
        <v>21655</v>
      </c>
      <c r="O5681" s="177" t="s">
        <v>168</v>
      </c>
      <c r="P5681" s="177" t="s">
        <v>1208</v>
      </c>
      <c r="Q5681" s="177" t="s">
        <v>614</v>
      </c>
      <c r="R5681" s="177" t="s">
        <v>1209</v>
      </c>
      <c r="S5681" s="177" t="s">
        <v>1611</v>
      </c>
      <c r="T5681" s="177" t="s">
        <v>6969</v>
      </c>
      <c r="U5681" s="177" t="s">
        <v>646</v>
      </c>
      <c r="V5681" s="177" t="s">
        <v>773</v>
      </c>
      <c r="X5681" s="177" t="s">
        <v>1699</v>
      </c>
      <c r="Z5681" s="177" t="s">
        <v>646</v>
      </c>
      <c r="AA5681" s="177" t="s">
        <v>21722</v>
      </c>
      <c r="AC5681" s="177" t="s">
        <v>6445</v>
      </c>
      <c r="AD5681" s="177" t="s">
        <v>21723</v>
      </c>
      <c r="AE5681" s="177" t="s">
        <v>20695</v>
      </c>
      <c r="AF5681" s="177" t="s">
        <v>1702</v>
      </c>
      <c r="AG5681" s="177" t="s">
        <v>21724</v>
      </c>
      <c r="AH5681" s="177" t="s">
        <v>15702</v>
      </c>
      <c r="AI5681" s="177" t="s">
        <v>1702</v>
      </c>
      <c r="AJ5681" s="177" t="s">
        <v>21725</v>
      </c>
      <c r="AK5681" s="177" t="s">
        <v>15702</v>
      </c>
      <c r="AL5681" s="177" t="s">
        <v>651</v>
      </c>
      <c r="AQ5681" s="177"/>
      <c r="AT5681" s="177"/>
      <c r="AU5681" s="177"/>
      <c r="AV5681" s="177"/>
      <c r="AW5681" s="177"/>
    </row>
    <row r="5682" spans="1:58">
      <c r="A5682" s="170"/>
      <c r="B5682" s="177" t="s">
        <v>21652</v>
      </c>
      <c r="D5682" s="177" t="s">
        <v>610</v>
      </c>
      <c r="E5682" s="177" t="s">
        <v>2662</v>
      </c>
      <c r="F5682" s="177" t="s">
        <v>21726</v>
      </c>
      <c r="G5682" s="177" t="s">
        <v>15233</v>
      </c>
      <c r="I5682" s="177" t="s">
        <v>1979</v>
      </c>
      <c r="J5682" s="178">
        <v>41183</v>
      </c>
      <c r="K5682" s="178">
        <v>41183</v>
      </c>
      <c r="L5682" s="177" t="s">
        <v>550</v>
      </c>
      <c r="M5682" s="177" t="s">
        <v>21655</v>
      </c>
      <c r="N5682" s="177" t="s">
        <v>21655</v>
      </c>
      <c r="O5682" s="177" t="s">
        <v>195</v>
      </c>
      <c r="P5682" s="177" t="s">
        <v>3799</v>
      </c>
      <c r="Q5682" s="177" t="s">
        <v>21727</v>
      </c>
      <c r="R5682" s="177" t="s">
        <v>600</v>
      </c>
      <c r="S5682" s="177" t="s">
        <v>601</v>
      </c>
      <c r="T5682" s="177" t="s">
        <v>822</v>
      </c>
      <c r="U5682" s="177" t="s">
        <v>579</v>
      </c>
      <c r="V5682" s="177" t="s">
        <v>2674</v>
      </c>
      <c r="X5682" s="177" t="s">
        <v>943</v>
      </c>
      <c r="Y5682" s="177" t="s">
        <v>891</v>
      </c>
      <c r="Z5682" s="177" t="s">
        <v>579</v>
      </c>
      <c r="AA5682" s="177" t="s">
        <v>2675</v>
      </c>
      <c r="AC5682" s="177" t="s">
        <v>3510</v>
      </c>
      <c r="AD5682" s="177" t="s">
        <v>21728</v>
      </c>
      <c r="AE5682" s="177" t="s">
        <v>524</v>
      </c>
      <c r="AQ5682" s="177"/>
      <c r="AT5682" s="177"/>
      <c r="AU5682" s="177"/>
      <c r="AV5682" s="177"/>
      <c r="AW5682" s="177"/>
    </row>
    <row r="5683" spans="1:58">
      <c r="A5683" s="170"/>
      <c r="B5683" s="177" t="s">
        <v>21652</v>
      </c>
      <c r="D5683" s="177" t="s">
        <v>610</v>
      </c>
      <c r="E5683" s="177" t="s">
        <v>1160</v>
      </c>
      <c r="F5683" s="177" t="s">
        <v>21729</v>
      </c>
      <c r="G5683" s="177" t="s">
        <v>13011</v>
      </c>
      <c r="I5683" s="177" t="s">
        <v>1979</v>
      </c>
      <c r="J5683" s="178">
        <v>41183</v>
      </c>
      <c r="K5683" s="178">
        <v>41183</v>
      </c>
      <c r="L5683" s="177" t="s">
        <v>550</v>
      </c>
      <c r="M5683" s="177" t="s">
        <v>21655</v>
      </c>
      <c r="N5683" s="177" t="s">
        <v>21655</v>
      </c>
      <c r="O5683" s="177" t="s">
        <v>168</v>
      </c>
      <c r="P5683" s="177" t="s">
        <v>1208</v>
      </c>
      <c r="Q5683" s="177" t="s">
        <v>515</v>
      </c>
      <c r="R5683" s="177" t="s">
        <v>1209</v>
      </c>
      <c r="S5683" s="177" t="s">
        <v>1611</v>
      </c>
      <c r="T5683" s="177" t="s">
        <v>6969</v>
      </c>
      <c r="U5683" s="177" t="s">
        <v>646</v>
      </c>
      <c r="V5683" s="177" t="s">
        <v>773</v>
      </c>
      <c r="X5683" s="177" t="s">
        <v>1699</v>
      </c>
      <c r="Z5683" s="177" t="s">
        <v>646</v>
      </c>
      <c r="AA5683" s="177" t="s">
        <v>21722</v>
      </c>
      <c r="AC5683" s="177" t="s">
        <v>6445</v>
      </c>
      <c r="AD5683" s="177" t="s">
        <v>21730</v>
      </c>
      <c r="AE5683" s="177" t="s">
        <v>20695</v>
      </c>
      <c r="AF5683" s="177" t="s">
        <v>1702</v>
      </c>
      <c r="AG5683" s="177" t="s">
        <v>21731</v>
      </c>
      <c r="AH5683" s="177" t="s">
        <v>15702</v>
      </c>
      <c r="AI5683" s="177" t="s">
        <v>1702</v>
      </c>
      <c r="AJ5683" s="177" t="s">
        <v>21732</v>
      </c>
      <c r="AK5683" s="177" t="s">
        <v>15702</v>
      </c>
      <c r="AL5683" s="177" t="s">
        <v>651</v>
      </c>
      <c r="AQ5683" s="177"/>
      <c r="AT5683" s="177"/>
      <c r="AU5683" s="177"/>
      <c r="AV5683" s="177"/>
      <c r="AW5683" s="177"/>
    </row>
    <row r="5684" spans="1:58">
      <c r="A5684" s="170"/>
      <c r="B5684" s="177" t="s">
        <v>21652</v>
      </c>
      <c r="D5684" s="177" t="s">
        <v>610</v>
      </c>
      <c r="E5684" s="177" t="s">
        <v>1166</v>
      </c>
      <c r="F5684" s="177" t="s">
        <v>21733</v>
      </c>
      <c r="G5684" s="177" t="s">
        <v>3504</v>
      </c>
      <c r="I5684" s="177" t="s">
        <v>1979</v>
      </c>
      <c r="J5684" s="178">
        <v>41183</v>
      </c>
      <c r="K5684" s="178">
        <v>41183</v>
      </c>
      <c r="L5684" s="177" t="s">
        <v>550</v>
      </c>
      <c r="M5684" s="177" t="s">
        <v>21655</v>
      </c>
      <c r="N5684" s="177" t="s">
        <v>21655</v>
      </c>
      <c r="O5684" s="177" t="s">
        <v>195</v>
      </c>
      <c r="P5684" s="177" t="s">
        <v>1023</v>
      </c>
      <c r="Q5684" s="177" t="s">
        <v>7115</v>
      </c>
      <c r="R5684" s="177" t="s">
        <v>600</v>
      </c>
      <c r="S5684" s="177" t="s">
        <v>601</v>
      </c>
      <c r="T5684" s="177" t="s">
        <v>672</v>
      </c>
      <c r="U5684" s="177" t="s">
        <v>646</v>
      </c>
      <c r="V5684" s="218" t="s">
        <v>655</v>
      </c>
      <c r="W5684" s="218"/>
      <c r="X5684" s="218" t="s">
        <v>943</v>
      </c>
      <c r="Y5684" s="177" t="s">
        <v>674</v>
      </c>
      <c r="Z5684" s="177" t="s">
        <v>646</v>
      </c>
      <c r="AA5684" s="177" t="s">
        <v>6318</v>
      </c>
      <c r="AC5684" s="177" t="s">
        <v>3510</v>
      </c>
      <c r="AD5684" s="177" t="s">
        <v>21734</v>
      </c>
      <c r="AE5684" s="177" t="s">
        <v>524</v>
      </c>
      <c r="AQ5684" s="177"/>
      <c r="AT5684" s="177"/>
      <c r="AU5684" s="177"/>
      <c r="AV5684" s="177"/>
      <c r="AW5684" s="177"/>
    </row>
    <row r="5685" spans="1:58">
      <c r="A5685" s="170"/>
      <c r="B5685" s="177" t="s">
        <v>21652</v>
      </c>
      <c r="D5685" s="177" t="s">
        <v>610</v>
      </c>
      <c r="E5685" s="177" t="s">
        <v>1172</v>
      </c>
      <c r="F5685" s="177" t="s">
        <v>21735</v>
      </c>
      <c r="G5685" s="177" t="s">
        <v>3542</v>
      </c>
      <c r="I5685" s="177" t="s">
        <v>1979</v>
      </c>
      <c r="J5685" s="178">
        <v>41183</v>
      </c>
      <c r="K5685" s="178">
        <v>41183</v>
      </c>
      <c r="L5685" s="177" t="s">
        <v>550</v>
      </c>
      <c r="M5685" s="177" t="s">
        <v>21655</v>
      </c>
      <c r="N5685" s="177" t="s">
        <v>21655</v>
      </c>
      <c r="O5685" s="177" t="s">
        <v>195</v>
      </c>
      <c r="P5685" s="177" t="s">
        <v>1193</v>
      </c>
      <c r="Q5685" s="177" t="s">
        <v>7115</v>
      </c>
      <c r="R5685" s="177" t="s">
        <v>600</v>
      </c>
      <c r="S5685" s="177" t="s">
        <v>601</v>
      </c>
      <c r="T5685" s="177" t="s">
        <v>781</v>
      </c>
      <c r="U5685" s="177" t="s">
        <v>702</v>
      </c>
      <c r="V5685" s="177" t="s">
        <v>1000</v>
      </c>
      <c r="W5685" s="177" t="s">
        <v>1393</v>
      </c>
      <c r="X5685" s="177" t="s">
        <v>943</v>
      </c>
      <c r="Y5685" s="177" t="s">
        <v>674</v>
      </c>
      <c r="Z5685" s="177" t="s">
        <v>702</v>
      </c>
      <c r="AA5685" s="177" t="s">
        <v>1002</v>
      </c>
      <c r="AC5685" s="177" t="s">
        <v>3501</v>
      </c>
      <c r="AD5685" s="177" t="s">
        <v>21736</v>
      </c>
      <c r="AE5685" s="177" t="s">
        <v>526</v>
      </c>
      <c r="AQ5685" s="177"/>
      <c r="AT5685" s="177"/>
      <c r="AU5685" s="177"/>
      <c r="AV5685" s="177"/>
      <c r="AW5685" s="177"/>
    </row>
    <row r="5686" spans="1:58">
      <c r="A5686" s="170"/>
      <c r="B5686" s="177" t="s">
        <v>21652</v>
      </c>
      <c r="D5686" s="177" t="s">
        <v>610</v>
      </c>
      <c r="E5686" s="177" t="s">
        <v>1175</v>
      </c>
      <c r="F5686" s="177" t="s">
        <v>21737</v>
      </c>
      <c r="G5686" s="177" t="s">
        <v>3546</v>
      </c>
      <c r="I5686" s="177" t="s">
        <v>1979</v>
      </c>
      <c r="J5686" s="178">
        <v>41183</v>
      </c>
      <c r="K5686" s="178">
        <v>41183</v>
      </c>
      <c r="L5686" s="177" t="s">
        <v>550</v>
      </c>
      <c r="M5686" s="177" t="s">
        <v>21655</v>
      </c>
      <c r="N5686" s="177" t="s">
        <v>21655</v>
      </c>
      <c r="O5686" s="177" t="s">
        <v>195</v>
      </c>
      <c r="P5686" s="177" t="s">
        <v>2442</v>
      </c>
      <c r="Q5686" s="177" t="s">
        <v>515</v>
      </c>
      <c r="R5686" s="177" t="s">
        <v>600</v>
      </c>
      <c r="S5686" s="177" t="s">
        <v>601</v>
      </c>
      <c r="T5686" s="177" t="s">
        <v>3009</v>
      </c>
      <c r="U5686" s="177" t="s">
        <v>702</v>
      </c>
      <c r="V5686" s="177" t="s">
        <v>21738</v>
      </c>
      <c r="X5686" s="177" t="s">
        <v>943</v>
      </c>
      <c r="Y5686" s="177" t="s">
        <v>674</v>
      </c>
      <c r="Z5686" s="177" t="s">
        <v>702</v>
      </c>
      <c r="AA5686" s="177" t="s">
        <v>21739</v>
      </c>
      <c r="AB5686" s="177" t="s">
        <v>745</v>
      </c>
      <c r="AC5686" s="177" t="s">
        <v>3462</v>
      </c>
      <c r="AD5686" s="177" t="s">
        <v>21740</v>
      </c>
      <c r="AE5686" s="177" t="s">
        <v>1048</v>
      </c>
      <c r="AQ5686" s="177"/>
      <c r="AT5686" s="177"/>
      <c r="AU5686" s="177"/>
      <c r="AV5686" s="177"/>
      <c r="AW5686" s="177"/>
    </row>
    <row r="5687" spans="1:58">
      <c r="A5687" s="170"/>
      <c r="B5687" s="177" t="s">
        <v>21652</v>
      </c>
      <c r="D5687" s="177" t="s">
        <v>610</v>
      </c>
      <c r="E5687" s="177" t="s">
        <v>1181</v>
      </c>
      <c r="F5687" s="177" t="s">
        <v>21741</v>
      </c>
      <c r="G5687" s="177" t="s">
        <v>3574</v>
      </c>
      <c r="I5687" s="177" t="s">
        <v>1979</v>
      </c>
      <c r="J5687" s="178">
        <v>41183</v>
      </c>
      <c r="K5687" s="178">
        <v>41183</v>
      </c>
      <c r="L5687" s="177" t="s">
        <v>550</v>
      </c>
      <c r="M5687" s="177" t="s">
        <v>21655</v>
      </c>
      <c r="N5687" s="177" t="s">
        <v>21655</v>
      </c>
      <c r="O5687" s="177" t="s">
        <v>195</v>
      </c>
      <c r="P5687" s="177" t="s">
        <v>1193</v>
      </c>
      <c r="Q5687" s="177" t="s">
        <v>614</v>
      </c>
      <c r="R5687" s="177" t="s">
        <v>600</v>
      </c>
      <c r="S5687" s="177" t="s">
        <v>601</v>
      </c>
      <c r="T5687" s="177" t="s">
        <v>602</v>
      </c>
      <c r="U5687" s="177" t="s">
        <v>739</v>
      </c>
      <c r="V5687" s="177" t="s">
        <v>5940</v>
      </c>
      <c r="X5687" s="177" t="s">
        <v>890</v>
      </c>
      <c r="Y5687" s="177" t="s">
        <v>891</v>
      </c>
      <c r="Z5687" s="177" t="s">
        <v>739</v>
      </c>
      <c r="AA5687" s="177" t="s">
        <v>6647</v>
      </c>
      <c r="AC5687" s="177" t="s">
        <v>3501</v>
      </c>
      <c r="AD5687" s="177" t="s">
        <v>21742</v>
      </c>
      <c r="AE5687" s="177" t="s">
        <v>526</v>
      </c>
      <c r="AQ5687" s="177"/>
      <c r="AT5687" s="177"/>
      <c r="AU5687" s="177"/>
      <c r="AV5687" s="177"/>
      <c r="AW5687" s="177"/>
    </row>
    <row r="5688" spans="1:58">
      <c r="A5688" s="170"/>
      <c r="B5688" s="177" t="s">
        <v>21652</v>
      </c>
      <c r="D5688" s="177" t="s">
        <v>610</v>
      </c>
      <c r="E5688" s="177" t="s">
        <v>760</v>
      </c>
      <c r="F5688" s="177" t="s">
        <v>21743</v>
      </c>
      <c r="G5688" s="177" t="s">
        <v>20611</v>
      </c>
      <c r="I5688" s="177" t="s">
        <v>1979</v>
      </c>
      <c r="J5688" s="178">
        <v>41183</v>
      </c>
      <c r="K5688" s="178">
        <v>41183</v>
      </c>
      <c r="L5688" s="177" t="s">
        <v>550</v>
      </c>
      <c r="M5688" s="177" t="s">
        <v>21655</v>
      </c>
      <c r="N5688" s="177" t="s">
        <v>21655</v>
      </c>
      <c r="O5688" s="177" t="s">
        <v>195</v>
      </c>
      <c r="P5688" s="177" t="s">
        <v>1193</v>
      </c>
      <c r="Q5688" s="177" t="s">
        <v>2464</v>
      </c>
      <c r="R5688" s="177" t="s">
        <v>600</v>
      </c>
      <c r="S5688" s="177" t="s">
        <v>601</v>
      </c>
      <c r="T5688" s="177" t="s">
        <v>579</v>
      </c>
      <c r="U5688" s="177" t="s">
        <v>739</v>
      </c>
      <c r="V5688" s="177" t="s">
        <v>889</v>
      </c>
      <c r="X5688" s="177" t="s">
        <v>943</v>
      </c>
      <c r="Y5688" s="177" t="s">
        <v>674</v>
      </c>
      <c r="Z5688" s="177" t="s">
        <v>739</v>
      </c>
      <c r="AA5688" s="177" t="s">
        <v>892</v>
      </c>
      <c r="AC5688" s="177" t="s">
        <v>3505</v>
      </c>
      <c r="AD5688" s="177" t="s">
        <v>21744</v>
      </c>
      <c r="AE5688" s="177" t="s">
        <v>583</v>
      </c>
      <c r="AQ5688" s="177"/>
      <c r="AT5688" s="177"/>
      <c r="AU5688" s="177"/>
      <c r="AV5688" s="177"/>
      <c r="AW5688" s="177"/>
    </row>
    <row r="5689" spans="1:58">
      <c r="A5689" s="170"/>
      <c r="B5689" s="177" t="s">
        <v>21652</v>
      </c>
      <c r="D5689" s="177" t="s">
        <v>610</v>
      </c>
      <c r="E5689" s="177" t="s">
        <v>770</v>
      </c>
      <c r="F5689" s="177" t="s">
        <v>21745</v>
      </c>
      <c r="G5689" s="177" t="s">
        <v>5958</v>
      </c>
      <c r="I5689" s="177" t="s">
        <v>1979</v>
      </c>
      <c r="J5689" s="178">
        <v>41183</v>
      </c>
      <c r="K5689" s="178">
        <v>41183</v>
      </c>
      <c r="L5689" s="177" t="s">
        <v>550</v>
      </c>
      <c r="M5689" s="177" t="s">
        <v>21655</v>
      </c>
      <c r="N5689" s="177" t="s">
        <v>21655</v>
      </c>
      <c r="O5689" s="177" t="s">
        <v>195</v>
      </c>
      <c r="P5689" s="177" t="s">
        <v>1023</v>
      </c>
      <c r="Q5689" s="177" t="s">
        <v>2464</v>
      </c>
      <c r="R5689" s="177" t="s">
        <v>600</v>
      </c>
      <c r="S5689" s="177" t="s">
        <v>601</v>
      </c>
      <c r="T5689" s="177" t="s">
        <v>667</v>
      </c>
      <c r="U5689" s="177" t="s">
        <v>712</v>
      </c>
      <c r="V5689" s="177" t="s">
        <v>3019</v>
      </c>
      <c r="X5689" s="177" t="s">
        <v>943</v>
      </c>
      <c r="Y5689" s="177" t="s">
        <v>674</v>
      </c>
      <c r="Z5689" s="177" t="s">
        <v>712</v>
      </c>
      <c r="AA5689" s="177" t="s">
        <v>6225</v>
      </c>
      <c r="AC5689" s="177" t="s">
        <v>3510</v>
      </c>
      <c r="AD5689" s="177" t="s">
        <v>21746</v>
      </c>
      <c r="AE5689" s="177" t="s">
        <v>1064</v>
      </c>
      <c r="AQ5689" s="177"/>
      <c r="AT5689" s="177"/>
      <c r="AU5689" s="177"/>
      <c r="AV5689" s="177"/>
      <c r="AW5689" s="177"/>
    </row>
    <row r="5690" spans="1:58">
      <c r="A5690" s="170"/>
      <c r="B5690" s="177" t="s">
        <v>21652</v>
      </c>
      <c r="D5690" s="177" t="s">
        <v>610</v>
      </c>
      <c r="E5690" s="177" t="s">
        <v>21747</v>
      </c>
      <c r="F5690" s="177" t="s">
        <v>21748</v>
      </c>
      <c r="G5690" s="177" t="s">
        <v>21749</v>
      </c>
      <c r="I5690" s="177" t="s">
        <v>1979</v>
      </c>
      <c r="J5690" s="178">
        <v>41183</v>
      </c>
      <c r="K5690" s="178">
        <v>41183</v>
      </c>
      <c r="L5690" s="177" t="s">
        <v>513</v>
      </c>
      <c r="M5690" s="177" t="s">
        <v>21707</v>
      </c>
      <c r="N5690" s="177" t="s">
        <v>21655</v>
      </c>
      <c r="O5690" s="177" t="s">
        <v>437</v>
      </c>
      <c r="P5690" s="177" t="s">
        <v>517</v>
      </c>
      <c r="Q5690" s="177" t="s">
        <v>5589</v>
      </c>
      <c r="R5690" s="177" t="s">
        <v>516</v>
      </c>
      <c r="S5690" s="177" t="s">
        <v>517</v>
      </c>
      <c r="T5690" s="177" t="s">
        <v>4769</v>
      </c>
      <c r="U5690" s="177" t="s">
        <v>666</v>
      </c>
      <c r="V5690" s="177" t="s">
        <v>667</v>
      </c>
      <c r="W5690" s="177" t="s">
        <v>520</v>
      </c>
      <c r="X5690" s="177" t="s">
        <v>677</v>
      </c>
      <c r="Y5690" s="177" t="s">
        <v>2450</v>
      </c>
      <c r="Z5690" s="177" t="s">
        <v>21750</v>
      </c>
      <c r="AA5690" s="177" t="s">
        <v>524</v>
      </c>
      <c r="AB5690" s="177" t="s">
        <v>2450</v>
      </c>
      <c r="AC5690" s="177" t="s">
        <v>21751</v>
      </c>
      <c r="AD5690" s="177" t="s">
        <v>524</v>
      </c>
      <c r="AE5690" s="177" t="s">
        <v>2450</v>
      </c>
      <c r="AF5690" s="177" t="s">
        <v>21752</v>
      </c>
      <c r="AG5690" s="177" t="s">
        <v>524</v>
      </c>
      <c r="AQ5690" s="177" t="s">
        <v>21753</v>
      </c>
      <c r="AT5690" s="177" t="s">
        <v>21754</v>
      </c>
      <c r="AU5690" s="177" t="s">
        <v>21755</v>
      </c>
      <c r="AV5690" s="177" t="s">
        <v>1034</v>
      </c>
      <c r="AW5690" s="177"/>
      <c r="BF5690" s="177" t="s">
        <v>20357</v>
      </c>
    </row>
    <row r="5691" spans="1:58">
      <c r="A5691" s="170"/>
      <c r="B5691" s="177" t="s">
        <v>21652</v>
      </c>
      <c r="D5691" s="177" t="s">
        <v>610</v>
      </c>
      <c r="E5691" s="177" t="s">
        <v>21756</v>
      </c>
      <c r="F5691" s="177" t="s">
        <v>21757</v>
      </c>
      <c r="G5691" s="177" t="s">
        <v>21758</v>
      </c>
      <c r="I5691" s="177" t="s">
        <v>1979</v>
      </c>
      <c r="J5691" s="178">
        <v>41183</v>
      </c>
      <c r="K5691" s="178">
        <v>41183</v>
      </c>
      <c r="L5691" s="177" t="s">
        <v>513</v>
      </c>
      <c r="M5691" s="177" t="s">
        <v>21707</v>
      </c>
      <c r="N5691" s="177" t="s">
        <v>21655</v>
      </c>
      <c r="O5691" s="177" t="s">
        <v>437</v>
      </c>
      <c r="P5691" s="177" t="s">
        <v>517</v>
      </c>
      <c r="Q5691" s="177" t="s">
        <v>5575</v>
      </c>
      <c r="R5691" s="177" t="s">
        <v>516</v>
      </c>
      <c r="S5691" s="177" t="s">
        <v>517</v>
      </c>
      <c r="T5691" s="177" t="s">
        <v>3762</v>
      </c>
      <c r="U5691" s="177" t="s">
        <v>666</v>
      </c>
      <c r="V5691" s="177" t="s">
        <v>667</v>
      </c>
      <c r="W5691" s="177" t="s">
        <v>520</v>
      </c>
      <c r="X5691" s="177" t="s">
        <v>677</v>
      </c>
      <c r="Y5691" s="177" t="s">
        <v>2450</v>
      </c>
      <c r="Z5691" s="177" t="s">
        <v>21759</v>
      </c>
      <c r="AA5691" s="177" t="s">
        <v>524</v>
      </c>
      <c r="AB5691" s="177" t="s">
        <v>2450</v>
      </c>
      <c r="AC5691" s="177" t="s">
        <v>21760</v>
      </c>
      <c r="AD5691" s="177" t="s">
        <v>524</v>
      </c>
      <c r="AE5691" s="177" t="s">
        <v>2450</v>
      </c>
      <c r="AF5691" s="177" t="s">
        <v>21761</v>
      </c>
      <c r="AG5691" s="177" t="s">
        <v>524</v>
      </c>
      <c r="AQ5691" s="177" t="s">
        <v>21753</v>
      </c>
      <c r="AT5691" s="177"/>
      <c r="AU5691" s="177"/>
      <c r="AV5691" s="177"/>
      <c r="AW5691" s="177"/>
      <c r="BF5691" s="177" t="s">
        <v>991</v>
      </c>
    </row>
    <row r="5692" spans="1:58">
      <c r="A5692" s="170"/>
      <c r="B5692" s="177" t="s">
        <v>21652</v>
      </c>
      <c r="D5692" s="177" t="s">
        <v>610</v>
      </c>
      <c r="E5692" s="177" t="s">
        <v>1206</v>
      </c>
      <c r="F5692" s="177" t="s">
        <v>21762</v>
      </c>
      <c r="G5692" s="177" t="s">
        <v>4956</v>
      </c>
      <c r="I5692" s="177" t="s">
        <v>1979</v>
      </c>
      <c r="J5692" s="178">
        <v>41183</v>
      </c>
      <c r="K5692" s="178">
        <v>41183</v>
      </c>
      <c r="L5692" s="177" t="s">
        <v>513</v>
      </c>
      <c r="M5692" s="177" t="s">
        <v>21707</v>
      </c>
      <c r="N5692" s="177" t="s">
        <v>21655</v>
      </c>
      <c r="O5692" s="177" t="s">
        <v>437</v>
      </c>
      <c r="P5692" s="177" t="s">
        <v>973</v>
      </c>
      <c r="R5692" s="177" t="s">
        <v>973</v>
      </c>
      <c r="S5692" s="177" t="s">
        <v>973</v>
      </c>
      <c r="T5692" s="177" t="s">
        <v>1893</v>
      </c>
      <c r="U5692" s="177" t="s">
        <v>518</v>
      </c>
      <c r="V5692" s="177" t="s">
        <v>667</v>
      </c>
      <c r="W5692" s="177" t="s">
        <v>520</v>
      </c>
      <c r="X5692" s="177" t="s">
        <v>714</v>
      </c>
      <c r="Y5692" s="177" t="s">
        <v>2480</v>
      </c>
      <c r="Z5692" s="177" t="s">
        <v>21763</v>
      </c>
      <c r="AA5692" s="177" t="s">
        <v>524</v>
      </c>
      <c r="AB5692" s="177" t="s">
        <v>2480</v>
      </c>
      <c r="AC5692" s="177" t="s">
        <v>21764</v>
      </c>
      <c r="AD5692" s="177" t="s">
        <v>524</v>
      </c>
      <c r="AQ5692" s="177"/>
      <c r="AT5692" s="177"/>
      <c r="AU5692" s="177"/>
      <c r="AV5692" s="177"/>
      <c r="AW5692" s="177"/>
      <c r="BF5692" s="177" t="s">
        <v>17557</v>
      </c>
    </row>
    <row r="5693" spans="1:58">
      <c r="A5693" s="170"/>
      <c r="B5693" s="177" t="s">
        <v>21652</v>
      </c>
      <c r="D5693" s="177" t="s">
        <v>610</v>
      </c>
      <c r="E5693" s="177" t="s">
        <v>1219</v>
      </c>
      <c r="F5693" s="177" t="s">
        <v>21765</v>
      </c>
      <c r="G5693" s="177" t="s">
        <v>21766</v>
      </c>
      <c r="I5693" s="177" t="s">
        <v>1979</v>
      </c>
      <c r="J5693" s="178">
        <v>41183</v>
      </c>
      <c r="K5693" s="178">
        <v>41183</v>
      </c>
      <c r="L5693" s="177" t="s">
        <v>513</v>
      </c>
      <c r="M5693" s="177" t="s">
        <v>21707</v>
      </c>
      <c r="N5693" s="177" t="s">
        <v>21655</v>
      </c>
      <c r="O5693" s="177" t="s">
        <v>195</v>
      </c>
      <c r="P5693" s="177" t="s">
        <v>1193</v>
      </c>
      <c r="Q5693" s="177" t="s">
        <v>2894</v>
      </c>
      <c r="R5693" s="177" t="s">
        <v>731</v>
      </c>
      <c r="S5693" s="177" t="s">
        <v>2609</v>
      </c>
      <c r="T5693" s="177" t="s">
        <v>1772</v>
      </c>
      <c r="U5693" s="177" t="s">
        <v>646</v>
      </c>
      <c r="V5693" s="177" t="s">
        <v>2386</v>
      </c>
      <c r="X5693" s="177" t="s">
        <v>784</v>
      </c>
      <c r="Z5693" s="177" t="s">
        <v>646</v>
      </c>
      <c r="AA5693" s="177" t="s">
        <v>21767</v>
      </c>
      <c r="AB5693" s="177" t="s">
        <v>21768</v>
      </c>
      <c r="AC5693" s="177" t="s">
        <v>2461</v>
      </c>
      <c r="AD5693" s="177" t="s">
        <v>21769</v>
      </c>
      <c r="AE5693" s="177" t="s">
        <v>526</v>
      </c>
      <c r="AQ5693" s="177"/>
      <c r="AT5693" s="177"/>
      <c r="AU5693" s="177"/>
      <c r="AV5693" s="177"/>
      <c r="AW5693" s="177"/>
    </row>
    <row r="5694" spans="1:58">
      <c r="A5694" s="170"/>
      <c r="B5694" s="177" t="s">
        <v>21652</v>
      </c>
      <c r="D5694" s="177" t="s">
        <v>610</v>
      </c>
      <c r="E5694" s="177" t="s">
        <v>1225</v>
      </c>
      <c r="F5694" s="177" t="s">
        <v>21770</v>
      </c>
      <c r="G5694" s="177" t="s">
        <v>21771</v>
      </c>
      <c r="I5694" s="177" t="s">
        <v>1979</v>
      </c>
      <c r="J5694" s="178">
        <v>41183</v>
      </c>
      <c r="K5694" s="178">
        <v>41183</v>
      </c>
      <c r="L5694" s="177" t="s">
        <v>513</v>
      </c>
      <c r="M5694" s="177" t="s">
        <v>21707</v>
      </c>
      <c r="N5694" s="177" t="s">
        <v>21655</v>
      </c>
      <c r="O5694" s="177" t="s">
        <v>195</v>
      </c>
      <c r="P5694" s="177" t="s">
        <v>1193</v>
      </c>
      <c r="Q5694" s="177" t="s">
        <v>2894</v>
      </c>
      <c r="R5694" s="177" t="s">
        <v>731</v>
      </c>
      <c r="S5694" s="177" t="s">
        <v>2609</v>
      </c>
      <c r="T5694" s="177" t="s">
        <v>12084</v>
      </c>
      <c r="U5694" s="177" t="s">
        <v>712</v>
      </c>
      <c r="V5694" s="177" t="s">
        <v>2599</v>
      </c>
      <c r="X5694" s="177" t="s">
        <v>784</v>
      </c>
      <c r="Z5694" s="177" t="s">
        <v>712</v>
      </c>
      <c r="AA5694" s="177" t="s">
        <v>6894</v>
      </c>
      <c r="AC5694" s="177" t="s">
        <v>2461</v>
      </c>
      <c r="AD5694" s="177" t="s">
        <v>21772</v>
      </c>
      <c r="AE5694" s="177" t="s">
        <v>526</v>
      </c>
      <c r="AQ5694" s="177"/>
      <c r="AT5694" s="177"/>
      <c r="AU5694" s="177"/>
      <c r="AV5694" s="177"/>
      <c r="AW5694" s="177"/>
    </row>
    <row r="5695" spans="1:58">
      <c r="A5695" s="170"/>
      <c r="B5695" s="177" t="s">
        <v>21652</v>
      </c>
      <c r="D5695" s="177" t="s">
        <v>610</v>
      </c>
      <c r="E5695" s="177" t="s">
        <v>1231</v>
      </c>
      <c r="F5695" s="177" t="s">
        <v>21773</v>
      </c>
      <c r="G5695" s="177" t="s">
        <v>21774</v>
      </c>
      <c r="I5695" s="177" t="s">
        <v>1979</v>
      </c>
      <c r="J5695" s="178">
        <v>41183</v>
      </c>
      <c r="K5695" s="178">
        <v>41183</v>
      </c>
      <c r="L5695" s="177" t="s">
        <v>513</v>
      </c>
      <c r="M5695" s="177" t="s">
        <v>21707</v>
      </c>
      <c r="N5695" s="177" t="s">
        <v>21655</v>
      </c>
      <c r="O5695" s="177" t="s">
        <v>195</v>
      </c>
      <c r="P5695" s="177" t="s">
        <v>1193</v>
      </c>
      <c r="Q5695" s="177" t="s">
        <v>2894</v>
      </c>
      <c r="R5695" s="177" t="s">
        <v>731</v>
      </c>
      <c r="S5695" s="177" t="s">
        <v>2609</v>
      </c>
      <c r="T5695" s="177" t="s">
        <v>765</v>
      </c>
      <c r="U5695" s="177" t="s">
        <v>712</v>
      </c>
      <c r="V5695" s="177" t="s">
        <v>4531</v>
      </c>
      <c r="X5695" s="177" t="s">
        <v>784</v>
      </c>
      <c r="Z5695" s="177" t="s">
        <v>712</v>
      </c>
      <c r="AA5695" s="177" t="s">
        <v>21775</v>
      </c>
      <c r="AC5695" s="177" t="s">
        <v>2461</v>
      </c>
      <c r="AD5695" s="177" t="s">
        <v>21776</v>
      </c>
      <c r="AE5695" s="177" t="s">
        <v>526</v>
      </c>
      <c r="AQ5695" s="177"/>
      <c r="AT5695" s="177"/>
      <c r="AU5695" s="177"/>
      <c r="AV5695" s="177"/>
      <c r="AW5695" s="177"/>
    </row>
    <row r="5696" spans="1:58">
      <c r="A5696" s="170"/>
      <c r="B5696" s="177" t="s">
        <v>21652</v>
      </c>
      <c r="D5696" s="177" t="s">
        <v>610</v>
      </c>
      <c r="E5696" s="177" t="s">
        <v>1236</v>
      </c>
      <c r="F5696" s="177" t="s">
        <v>21777</v>
      </c>
      <c r="G5696" s="177" t="s">
        <v>21778</v>
      </c>
      <c r="I5696" s="177" t="s">
        <v>1979</v>
      </c>
      <c r="J5696" s="178">
        <v>41183</v>
      </c>
      <c r="K5696" s="178">
        <v>41183</v>
      </c>
      <c r="L5696" s="177" t="s">
        <v>513</v>
      </c>
      <c r="M5696" s="177" t="s">
        <v>21707</v>
      </c>
      <c r="N5696" s="177" t="s">
        <v>21655</v>
      </c>
      <c r="O5696" s="177" t="s">
        <v>195</v>
      </c>
      <c r="P5696" s="177" t="s">
        <v>1193</v>
      </c>
      <c r="Q5696" s="177" t="s">
        <v>2894</v>
      </c>
      <c r="R5696" s="177" t="s">
        <v>731</v>
      </c>
      <c r="S5696" s="177" t="s">
        <v>2609</v>
      </c>
      <c r="T5696" s="177" t="s">
        <v>5049</v>
      </c>
      <c r="U5696" s="177" t="s">
        <v>712</v>
      </c>
      <c r="V5696" s="177" t="s">
        <v>2620</v>
      </c>
      <c r="X5696" s="177" t="s">
        <v>784</v>
      </c>
      <c r="Z5696" s="177" t="s">
        <v>712</v>
      </c>
      <c r="AA5696" s="177" t="s">
        <v>4847</v>
      </c>
      <c r="AC5696" s="177" t="s">
        <v>21779</v>
      </c>
      <c r="AD5696" s="177" t="s">
        <v>21780</v>
      </c>
      <c r="AE5696" s="177" t="s">
        <v>583</v>
      </c>
      <c r="AQ5696" s="177"/>
      <c r="AT5696" s="177"/>
      <c r="AU5696" s="177"/>
      <c r="AV5696" s="177"/>
      <c r="AW5696" s="177"/>
    </row>
    <row r="5697" spans="1:71">
      <c r="A5697" s="170"/>
      <c r="B5697" s="177" t="s">
        <v>21652</v>
      </c>
      <c r="D5697" s="177" t="s">
        <v>610</v>
      </c>
      <c r="E5697" s="177" t="s">
        <v>1242</v>
      </c>
      <c r="F5697" s="177" t="s">
        <v>21791</v>
      </c>
      <c r="I5697" s="177" t="s">
        <v>1979</v>
      </c>
      <c r="J5697" s="178">
        <v>41183</v>
      </c>
      <c r="K5697" s="178">
        <v>41183</v>
      </c>
      <c r="L5697" s="177" t="s">
        <v>2772</v>
      </c>
      <c r="M5697" s="177" t="s">
        <v>21791</v>
      </c>
      <c r="N5697" s="177" t="s">
        <v>21655</v>
      </c>
      <c r="O5697" s="177" t="s">
        <v>273</v>
      </c>
      <c r="P5697" s="177" t="s">
        <v>5024</v>
      </c>
      <c r="Q5697" s="177" t="s">
        <v>680</v>
      </c>
      <c r="R5697" s="177" t="s">
        <v>876</v>
      </c>
      <c r="S5697" s="177" t="s">
        <v>21792</v>
      </c>
      <c r="V5697" s="177" t="s">
        <v>21793</v>
      </c>
      <c r="W5697" s="177" t="s">
        <v>21794</v>
      </c>
      <c r="X5697" s="177" t="s">
        <v>1064</v>
      </c>
      <c r="Y5697" s="177" t="s">
        <v>881</v>
      </c>
      <c r="Z5697" s="177" t="s">
        <v>882</v>
      </c>
      <c r="AC5697" s="177" t="s">
        <v>6589</v>
      </c>
      <c r="AQ5697" s="177"/>
      <c r="AT5697" s="177"/>
      <c r="AU5697" s="177"/>
      <c r="AV5697" s="177"/>
      <c r="AW5697" s="177"/>
    </row>
    <row r="5698" spans="1:71">
      <c r="A5698" s="170"/>
      <c r="B5698" s="177" t="s">
        <v>21652</v>
      </c>
      <c r="D5698" s="177" t="s">
        <v>610</v>
      </c>
      <c r="E5698" s="177" t="s">
        <v>1242</v>
      </c>
      <c r="F5698" s="177" t="s">
        <v>21781</v>
      </c>
      <c r="G5698" s="177" t="s">
        <v>21782</v>
      </c>
      <c r="I5698" s="177" t="s">
        <v>1979</v>
      </c>
      <c r="J5698" s="178">
        <v>41183</v>
      </c>
      <c r="K5698" s="178">
        <v>41183</v>
      </c>
      <c r="L5698" s="177" t="s">
        <v>513</v>
      </c>
      <c r="M5698" s="177" t="s">
        <v>21707</v>
      </c>
      <c r="N5698" s="177" t="s">
        <v>21655</v>
      </c>
      <c r="O5698" s="177" t="s">
        <v>437</v>
      </c>
      <c r="P5698" s="177" t="s">
        <v>680</v>
      </c>
      <c r="R5698" s="177" t="s">
        <v>680</v>
      </c>
      <c r="S5698" s="177" t="s">
        <v>680</v>
      </c>
      <c r="T5698" s="177" t="s">
        <v>2024</v>
      </c>
      <c r="U5698" s="177" t="s">
        <v>666</v>
      </c>
      <c r="V5698" s="177" t="s">
        <v>681</v>
      </c>
      <c r="W5698" s="177" t="s">
        <v>520</v>
      </c>
      <c r="X5698" s="177" t="s">
        <v>682</v>
      </c>
      <c r="Y5698" s="177" t="s">
        <v>2450</v>
      </c>
      <c r="Z5698" s="177" t="s">
        <v>21783</v>
      </c>
      <c r="AA5698" s="177" t="s">
        <v>524</v>
      </c>
      <c r="AB5698" s="185" t="s">
        <v>2450</v>
      </c>
      <c r="AC5698" s="177" t="s">
        <v>21784</v>
      </c>
      <c r="AD5698" s="177" t="s">
        <v>524</v>
      </c>
      <c r="AE5698" s="177" t="s">
        <v>2450</v>
      </c>
      <c r="AF5698" s="177" t="s">
        <v>21785</v>
      </c>
      <c r="AG5698" s="177" t="s">
        <v>524</v>
      </c>
      <c r="AH5698" s="177" t="s">
        <v>2450</v>
      </c>
      <c r="AI5698" s="177" t="s">
        <v>21786</v>
      </c>
      <c r="AJ5698" s="177" t="s">
        <v>524</v>
      </c>
      <c r="AQ5698" s="177" t="s">
        <v>21753</v>
      </c>
      <c r="AT5698" s="177" t="s">
        <v>21787</v>
      </c>
      <c r="AU5698" s="177" t="s">
        <v>21788</v>
      </c>
      <c r="AV5698" s="177" t="s">
        <v>1034</v>
      </c>
      <c r="AW5698" s="177" t="s">
        <v>21789</v>
      </c>
      <c r="AX5698" s="177" t="s">
        <v>21790</v>
      </c>
      <c r="AY5698" s="177" t="s">
        <v>1064</v>
      </c>
      <c r="BF5698" s="177" t="s">
        <v>3641</v>
      </c>
    </row>
    <row r="5699" spans="1:71">
      <c r="A5699" s="170"/>
      <c r="B5699" s="177" t="s">
        <v>21652</v>
      </c>
      <c r="D5699" s="177" t="s">
        <v>610</v>
      </c>
      <c r="E5699" s="177" t="s">
        <v>1246</v>
      </c>
      <c r="F5699" s="177" t="s">
        <v>21795</v>
      </c>
      <c r="G5699" s="177" t="s">
        <v>21796</v>
      </c>
      <c r="I5699" s="177" t="s">
        <v>1979</v>
      </c>
      <c r="J5699" s="178">
        <v>41183</v>
      </c>
      <c r="K5699" s="178">
        <v>41183</v>
      </c>
      <c r="L5699" s="177" t="s">
        <v>513</v>
      </c>
      <c r="M5699" s="177" t="s">
        <v>21707</v>
      </c>
      <c r="N5699" s="177" t="s">
        <v>21655</v>
      </c>
      <c r="O5699" s="177" t="s">
        <v>195</v>
      </c>
      <c r="P5699" s="177" t="s">
        <v>552</v>
      </c>
      <c r="Q5699" s="177" t="s">
        <v>355</v>
      </c>
      <c r="R5699" s="177" t="s">
        <v>731</v>
      </c>
      <c r="S5699" s="177" t="s">
        <v>2609</v>
      </c>
      <c r="T5699" s="177" t="s">
        <v>883</v>
      </c>
      <c r="U5699" s="177" t="s">
        <v>646</v>
      </c>
      <c r="V5699" s="177" t="s">
        <v>2059</v>
      </c>
      <c r="Z5699" s="177" t="s">
        <v>646</v>
      </c>
      <c r="AA5699" s="177" t="s">
        <v>21797</v>
      </c>
      <c r="AB5699" s="177" t="s">
        <v>21798</v>
      </c>
      <c r="AC5699" s="177" t="s">
        <v>3510</v>
      </c>
      <c r="AD5699" s="177" t="s">
        <v>21799</v>
      </c>
      <c r="AE5699" s="177" t="s">
        <v>524</v>
      </c>
      <c r="AQ5699" s="177"/>
      <c r="AT5699" s="177"/>
      <c r="AU5699" s="177"/>
      <c r="AV5699" s="177"/>
      <c r="AW5699" s="177"/>
    </row>
    <row r="5700" spans="1:71">
      <c r="A5700" s="170"/>
      <c r="B5700" s="177" t="s">
        <v>21652</v>
      </c>
      <c r="D5700" s="177" t="s">
        <v>610</v>
      </c>
      <c r="E5700" s="177" t="s">
        <v>1252</v>
      </c>
      <c r="F5700" s="177" t="s">
        <v>21806</v>
      </c>
      <c r="I5700" s="177" t="s">
        <v>1979</v>
      </c>
      <c r="J5700" s="178">
        <v>41183</v>
      </c>
      <c r="K5700" s="178">
        <v>41183</v>
      </c>
      <c r="L5700" s="177" t="s">
        <v>2772</v>
      </c>
      <c r="M5700" s="177" t="s">
        <v>21791</v>
      </c>
      <c r="N5700" s="177" t="s">
        <v>21655</v>
      </c>
      <c r="O5700" s="177" t="s">
        <v>238</v>
      </c>
      <c r="P5700" s="177" t="s">
        <v>355</v>
      </c>
      <c r="R5700" s="177" t="s">
        <v>3469</v>
      </c>
      <c r="S5700" s="177" t="s">
        <v>21807</v>
      </c>
      <c r="AQ5700" s="177"/>
      <c r="AT5700" s="177"/>
      <c r="AU5700" s="177"/>
      <c r="AV5700" s="177"/>
      <c r="AW5700" s="177"/>
    </row>
    <row r="5701" spans="1:71" s="217" customFormat="1">
      <c r="A5701" s="170"/>
      <c r="B5701" s="177" t="s">
        <v>21652</v>
      </c>
      <c r="C5701" s="177"/>
      <c r="D5701" s="177" t="s">
        <v>610</v>
      </c>
      <c r="E5701" s="177" t="s">
        <v>1252</v>
      </c>
      <c r="F5701" s="177" t="s">
        <v>21808</v>
      </c>
      <c r="G5701" s="177"/>
      <c r="H5701" s="177"/>
      <c r="I5701" s="177" t="s">
        <v>1979</v>
      </c>
      <c r="J5701" s="178">
        <v>41183</v>
      </c>
      <c r="K5701" s="178">
        <v>41183</v>
      </c>
      <c r="L5701" s="177" t="s">
        <v>2772</v>
      </c>
      <c r="M5701" s="177" t="s">
        <v>21791</v>
      </c>
      <c r="N5701" s="177" t="s">
        <v>21655</v>
      </c>
      <c r="O5701" s="177" t="s">
        <v>238</v>
      </c>
      <c r="P5701" s="177" t="s">
        <v>355</v>
      </c>
      <c r="Q5701" s="177"/>
      <c r="R5701" s="177" t="s">
        <v>3469</v>
      </c>
      <c r="S5701" s="177" t="s">
        <v>21807</v>
      </c>
      <c r="T5701" s="177"/>
      <c r="U5701" s="177"/>
      <c r="V5701" s="177"/>
      <c r="W5701" s="177"/>
      <c r="X5701" s="177"/>
      <c r="Y5701" s="177"/>
      <c r="Z5701" s="177"/>
      <c r="AA5701" s="177"/>
      <c r="AB5701" s="177"/>
      <c r="AC5701" s="177"/>
      <c r="AD5701" s="177"/>
      <c r="AE5701" s="177"/>
      <c r="AF5701" s="177"/>
      <c r="AG5701" s="177"/>
      <c r="AH5701" s="177"/>
      <c r="AI5701" s="177"/>
      <c r="AJ5701" s="177"/>
      <c r="AK5701" s="177"/>
      <c r="AL5701" s="177"/>
      <c r="AM5701" s="177"/>
      <c r="AN5701" s="177"/>
      <c r="AO5701" s="177"/>
      <c r="AP5701" s="177"/>
      <c r="AQ5701" s="177"/>
      <c r="AR5701" s="177"/>
      <c r="AS5701" s="177"/>
      <c r="AT5701" s="177"/>
      <c r="AU5701" s="177"/>
      <c r="AV5701" s="177"/>
      <c r="AW5701" s="177"/>
      <c r="AX5701" s="177"/>
      <c r="AY5701" s="177"/>
      <c r="AZ5701" s="177"/>
      <c r="BA5701" s="177"/>
      <c r="BB5701" s="177"/>
      <c r="BC5701" s="177"/>
      <c r="BD5701" s="177"/>
      <c r="BE5701" s="177"/>
      <c r="BF5701" s="177"/>
      <c r="BG5701" s="177"/>
      <c r="BH5701" s="177"/>
      <c r="BI5701" s="177"/>
      <c r="BJ5701" s="177"/>
      <c r="BK5701" s="177"/>
      <c r="BL5701" s="177"/>
      <c r="BM5701" s="177"/>
      <c r="BN5701" s="177"/>
      <c r="BO5701" s="177"/>
      <c r="BP5701" s="177"/>
      <c r="BQ5701" s="177"/>
      <c r="BR5701" s="177"/>
      <c r="BS5701" s="177"/>
    </row>
    <row r="5702" spans="1:71">
      <c r="A5702" s="170"/>
      <c r="B5702" s="177" t="s">
        <v>21652</v>
      </c>
      <c r="D5702" s="177" t="s">
        <v>610</v>
      </c>
      <c r="E5702" s="177" t="s">
        <v>1252</v>
      </c>
      <c r="F5702" s="177" t="s">
        <v>21800</v>
      </c>
      <c r="I5702" s="177" t="s">
        <v>1979</v>
      </c>
      <c r="J5702" s="178">
        <v>41183</v>
      </c>
      <c r="K5702" s="178">
        <v>41183</v>
      </c>
      <c r="L5702" s="177" t="s">
        <v>2772</v>
      </c>
      <c r="M5702" s="177" t="s">
        <v>21791</v>
      </c>
      <c r="N5702" s="177" t="s">
        <v>21655</v>
      </c>
      <c r="O5702" s="177" t="s">
        <v>273</v>
      </c>
      <c r="P5702" s="177" t="s">
        <v>355</v>
      </c>
      <c r="R5702" s="177" t="s">
        <v>876</v>
      </c>
      <c r="S5702" s="177" t="s">
        <v>21792</v>
      </c>
      <c r="T5702" s="177" t="s">
        <v>21801</v>
      </c>
      <c r="U5702" s="177" t="s">
        <v>17644</v>
      </c>
      <c r="V5702" s="177" t="s">
        <v>21802</v>
      </c>
      <c r="W5702" s="177" t="s">
        <v>21803</v>
      </c>
      <c r="X5702" s="177" t="s">
        <v>618</v>
      </c>
      <c r="Y5702" s="177" t="s">
        <v>881</v>
      </c>
      <c r="Z5702" s="177" t="s">
        <v>882</v>
      </c>
      <c r="AB5702" s="177" t="s">
        <v>718</v>
      </c>
      <c r="AC5702" s="177" t="s">
        <v>691</v>
      </c>
      <c r="AQ5702" s="177"/>
      <c r="AT5702" s="177"/>
      <c r="AU5702" s="177"/>
      <c r="AV5702" s="177"/>
      <c r="AW5702" s="177"/>
    </row>
    <row r="5703" spans="1:71">
      <c r="A5703" s="170"/>
      <c r="B5703" s="177" t="s">
        <v>21652</v>
      </c>
      <c r="D5703" s="177" t="s">
        <v>610</v>
      </c>
      <c r="E5703" s="177" t="s">
        <v>1252</v>
      </c>
      <c r="F5703" s="177" t="s">
        <v>21804</v>
      </c>
      <c r="I5703" s="177" t="s">
        <v>1979</v>
      </c>
      <c r="J5703" s="178">
        <v>41183</v>
      </c>
      <c r="K5703" s="178">
        <v>41183</v>
      </c>
      <c r="L5703" s="177" t="s">
        <v>2772</v>
      </c>
      <c r="M5703" s="177" t="s">
        <v>21791</v>
      </c>
      <c r="N5703" s="177" t="s">
        <v>21655</v>
      </c>
      <c r="O5703" s="177" t="s">
        <v>273</v>
      </c>
      <c r="P5703" s="177" t="s">
        <v>355</v>
      </c>
      <c r="R5703" s="177" t="s">
        <v>876</v>
      </c>
      <c r="S5703" s="177" t="s">
        <v>21792</v>
      </c>
      <c r="T5703" s="177" t="s">
        <v>21801</v>
      </c>
      <c r="U5703" s="177" t="s">
        <v>17644</v>
      </c>
      <c r="V5703" s="177" t="s">
        <v>21802</v>
      </c>
      <c r="W5703" s="177" t="s">
        <v>21805</v>
      </c>
      <c r="X5703" s="177" t="s">
        <v>618</v>
      </c>
      <c r="Y5703" s="177" t="s">
        <v>881</v>
      </c>
      <c r="Z5703" s="177" t="s">
        <v>882</v>
      </c>
      <c r="AB5703" s="177" t="s">
        <v>718</v>
      </c>
      <c r="AC5703" s="177" t="s">
        <v>691</v>
      </c>
      <c r="AQ5703" s="177"/>
      <c r="AT5703" s="177"/>
      <c r="AU5703" s="177"/>
      <c r="AV5703" s="177"/>
      <c r="AW5703" s="177"/>
    </row>
    <row r="5704" spans="1:71" s="217" customFormat="1">
      <c r="A5704" s="170"/>
      <c r="B5704" s="177" t="s">
        <v>21652</v>
      </c>
      <c r="C5704" s="177"/>
      <c r="D5704" s="177" t="s">
        <v>610</v>
      </c>
      <c r="E5704" s="177" t="s">
        <v>1252</v>
      </c>
      <c r="F5704" s="177" t="s">
        <v>21809</v>
      </c>
      <c r="G5704" s="177"/>
      <c r="H5704" s="177"/>
      <c r="I5704" s="177" t="s">
        <v>1979</v>
      </c>
      <c r="J5704" s="178">
        <v>41183</v>
      </c>
      <c r="K5704" s="178">
        <v>41183</v>
      </c>
      <c r="L5704" s="177" t="s">
        <v>513</v>
      </c>
      <c r="M5704" s="177" t="s">
        <v>21707</v>
      </c>
      <c r="N5704" s="177" t="s">
        <v>21655</v>
      </c>
      <c r="O5704" s="177" t="s">
        <v>355</v>
      </c>
      <c r="P5704" s="177"/>
      <c r="Q5704" s="177"/>
      <c r="R5704" s="177" t="s">
        <v>355</v>
      </c>
      <c r="S5704" s="177"/>
      <c r="T5704" s="177" t="s">
        <v>2176</v>
      </c>
      <c r="U5704" s="177" t="s">
        <v>646</v>
      </c>
      <c r="V5704" s="177" t="s">
        <v>805</v>
      </c>
      <c r="W5704" s="177" t="s">
        <v>10378</v>
      </c>
      <c r="X5704" s="177" t="s">
        <v>21810</v>
      </c>
      <c r="Y5704" s="177" t="s">
        <v>526</v>
      </c>
      <c r="Z5704" s="177" t="s">
        <v>10377</v>
      </c>
      <c r="AA5704" s="177" t="s">
        <v>10378</v>
      </c>
      <c r="AB5704" s="177" t="s">
        <v>21811</v>
      </c>
      <c r="AC5704" s="177" t="s">
        <v>526</v>
      </c>
      <c r="AD5704" s="177" t="s">
        <v>21812</v>
      </c>
      <c r="AE5704" s="177" t="s">
        <v>21813</v>
      </c>
      <c r="AF5704" s="177" t="s">
        <v>2296</v>
      </c>
      <c r="AG5704" s="177" t="s">
        <v>21814</v>
      </c>
      <c r="AH5704" s="177" t="s">
        <v>21815</v>
      </c>
      <c r="AI5704" s="177" t="s">
        <v>1130</v>
      </c>
      <c r="AJ5704" s="177" t="s">
        <v>21814</v>
      </c>
      <c r="AK5704" s="177" t="s">
        <v>21816</v>
      </c>
      <c r="AL5704" s="177" t="s">
        <v>1130</v>
      </c>
      <c r="AM5704" s="177"/>
      <c r="AN5704" s="177"/>
      <c r="AO5704" s="177"/>
      <c r="AP5704" s="177"/>
      <c r="AQ5704" s="177"/>
      <c r="AR5704" s="177"/>
      <c r="AS5704" s="177"/>
      <c r="AT5704" s="177"/>
      <c r="AU5704" s="177"/>
      <c r="AV5704" s="177"/>
      <c r="AW5704" s="177"/>
      <c r="AX5704" s="177"/>
      <c r="AY5704" s="177"/>
      <c r="AZ5704" s="177"/>
      <c r="BA5704" s="177"/>
      <c r="BB5704" s="177"/>
      <c r="BC5704" s="177"/>
      <c r="BD5704" s="177"/>
      <c r="BE5704" s="177"/>
      <c r="BF5704" s="177"/>
      <c r="BG5704" s="177"/>
      <c r="BH5704" s="177"/>
      <c r="BI5704" s="177"/>
      <c r="BJ5704" s="177"/>
      <c r="BK5704" s="177"/>
      <c r="BL5704" s="177"/>
      <c r="BM5704" s="177"/>
      <c r="BN5704" s="177"/>
      <c r="BO5704" s="177"/>
      <c r="BP5704" s="177"/>
      <c r="BQ5704" s="177"/>
      <c r="BR5704" s="177"/>
      <c r="BS5704" s="177"/>
    </row>
    <row r="5705" spans="1:71">
      <c r="A5705" s="170"/>
      <c r="B5705" s="177" t="s">
        <v>21652</v>
      </c>
      <c r="D5705" s="177" t="s">
        <v>610</v>
      </c>
      <c r="E5705" s="177" t="s">
        <v>1260</v>
      </c>
      <c r="F5705" s="177" t="s">
        <v>21817</v>
      </c>
      <c r="G5705" s="177" t="s">
        <v>3686</v>
      </c>
      <c r="I5705" s="177" t="s">
        <v>1979</v>
      </c>
      <c r="J5705" s="178">
        <v>41183</v>
      </c>
      <c r="K5705" s="178">
        <v>41183</v>
      </c>
      <c r="L5705" s="177" t="s">
        <v>550</v>
      </c>
      <c r="M5705" s="177" t="s">
        <v>21655</v>
      </c>
      <c r="N5705" s="177" t="s">
        <v>21655</v>
      </c>
      <c r="O5705" s="177" t="s">
        <v>195</v>
      </c>
      <c r="P5705" s="177" t="s">
        <v>1023</v>
      </c>
      <c r="Q5705" s="177" t="s">
        <v>355</v>
      </c>
      <c r="R5705" s="177" t="s">
        <v>600</v>
      </c>
      <c r="S5705" s="177" t="s">
        <v>601</v>
      </c>
      <c r="T5705" s="177" t="s">
        <v>781</v>
      </c>
      <c r="U5705" s="177" t="s">
        <v>712</v>
      </c>
      <c r="V5705" s="177" t="s">
        <v>942</v>
      </c>
      <c r="X5705" s="177" t="s">
        <v>890</v>
      </c>
      <c r="Y5705" s="177" t="s">
        <v>891</v>
      </c>
      <c r="Z5705" s="177" t="s">
        <v>712</v>
      </c>
      <c r="AA5705" s="177" t="s">
        <v>944</v>
      </c>
      <c r="AC5705" s="177" t="s">
        <v>3505</v>
      </c>
      <c r="AD5705" s="177" t="s">
        <v>21818</v>
      </c>
      <c r="AE5705" s="177" t="s">
        <v>583</v>
      </c>
      <c r="AQ5705" s="177"/>
      <c r="AT5705" s="177"/>
      <c r="AU5705" s="177"/>
      <c r="AV5705" s="177"/>
      <c r="AW5705" s="177"/>
    </row>
    <row r="5706" spans="1:71" s="217" customFormat="1">
      <c r="A5706" s="170"/>
      <c r="B5706" s="177" t="s">
        <v>21652</v>
      </c>
      <c r="C5706" s="177"/>
      <c r="D5706" s="177" t="s">
        <v>610</v>
      </c>
      <c r="E5706" s="177" t="s">
        <v>1264</v>
      </c>
      <c r="F5706" s="177" t="s">
        <v>21819</v>
      </c>
      <c r="G5706" s="177" t="s">
        <v>21820</v>
      </c>
      <c r="H5706" s="177"/>
      <c r="I5706" s="177" t="s">
        <v>1979</v>
      </c>
      <c r="J5706" s="178">
        <v>41183</v>
      </c>
      <c r="K5706" s="178">
        <v>41183</v>
      </c>
      <c r="L5706" s="177" t="s">
        <v>550</v>
      </c>
      <c r="M5706" s="177" t="s">
        <v>21655</v>
      </c>
      <c r="N5706" s="177" t="s">
        <v>21655</v>
      </c>
      <c r="O5706" s="177" t="s">
        <v>195</v>
      </c>
      <c r="P5706" s="177" t="s">
        <v>1816</v>
      </c>
      <c r="Q5706" s="177" t="s">
        <v>21821</v>
      </c>
      <c r="R5706" s="177" t="s">
        <v>600</v>
      </c>
      <c r="S5706" s="177" t="s">
        <v>601</v>
      </c>
      <c r="T5706" s="177" t="s">
        <v>781</v>
      </c>
      <c r="U5706" s="177" t="s">
        <v>739</v>
      </c>
      <c r="V5706" s="177" t="s">
        <v>713</v>
      </c>
      <c r="W5706" s="177"/>
      <c r="X5706" s="177" t="s">
        <v>890</v>
      </c>
      <c r="Y5706" s="177" t="s">
        <v>891</v>
      </c>
      <c r="Z5706" s="177" t="s">
        <v>739</v>
      </c>
      <c r="AA5706" s="177" t="s">
        <v>715</v>
      </c>
      <c r="AB5706" s="177"/>
      <c r="AC5706" s="177" t="s">
        <v>3501</v>
      </c>
      <c r="AD5706" s="177" t="s">
        <v>21822</v>
      </c>
      <c r="AE5706" s="177" t="s">
        <v>526</v>
      </c>
      <c r="AF5706" s="177"/>
      <c r="AG5706" s="177"/>
      <c r="AH5706" s="177"/>
      <c r="AI5706" s="177"/>
      <c r="AJ5706" s="177"/>
      <c r="AK5706" s="177"/>
      <c r="AL5706" s="177"/>
      <c r="AM5706" s="177"/>
      <c r="AN5706" s="177"/>
      <c r="AO5706" s="177"/>
      <c r="AP5706" s="177"/>
      <c r="AQ5706" s="177"/>
      <c r="AR5706" s="177"/>
      <c r="AS5706" s="177"/>
      <c r="AT5706" s="177"/>
      <c r="AU5706" s="177"/>
      <c r="AV5706" s="177"/>
      <c r="AW5706" s="177"/>
      <c r="AX5706" s="177"/>
      <c r="AY5706" s="177"/>
      <c r="AZ5706" s="177"/>
      <c r="BA5706" s="177"/>
      <c r="BB5706" s="177"/>
      <c r="BC5706" s="177"/>
      <c r="BD5706" s="177"/>
      <c r="BE5706" s="177"/>
      <c r="BF5706" s="177"/>
      <c r="BG5706" s="177"/>
      <c r="BH5706" s="177"/>
      <c r="BI5706" s="177"/>
      <c r="BJ5706" s="177"/>
      <c r="BK5706" s="177"/>
      <c r="BL5706" s="177"/>
      <c r="BM5706" s="177"/>
      <c r="BN5706" s="177"/>
      <c r="BO5706" s="177"/>
      <c r="BP5706" s="177"/>
      <c r="BQ5706" s="177"/>
      <c r="BR5706" s="177"/>
      <c r="BS5706" s="177"/>
    </row>
    <row r="5707" spans="1:71">
      <c r="A5707" s="170"/>
      <c r="B5707" s="177" t="s">
        <v>21652</v>
      </c>
      <c r="D5707" s="177" t="s">
        <v>610</v>
      </c>
      <c r="E5707" s="177" t="s">
        <v>1286</v>
      </c>
      <c r="F5707" s="170" t="s">
        <v>21823</v>
      </c>
      <c r="G5707" s="177" t="s">
        <v>21824</v>
      </c>
      <c r="I5707" s="177" t="s">
        <v>1979</v>
      </c>
      <c r="J5707" s="178">
        <v>41183</v>
      </c>
      <c r="K5707" s="178">
        <v>41183</v>
      </c>
      <c r="L5707" s="177" t="s">
        <v>550</v>
      </c>
      <c r="M5707" s="177" t="s">
        <v>21655</v>
      </c>
      <c r="N5707" s="177" t="s">
        <v>21655</v>
      </c>
      <c r="O5707" s="177" t="s">
        <v>195</v>
      </c>
      <c r="P5707" s="177" t="s">
        <v>1816</v>
      </c>
      <c r="Q5707" s="177" t="s">
        <v>1821</v>
      </c>
      <c r="R5707" s="177" t="s">
        <v>600</v>
      </c>
      <c r="S5707" s="177" t="s">
        <v>601</v>
      </c>
      <c r="T5707" s="177" t="s">
        <v>1336</v>
      </c>
      <c r="U5707" s="177" t="s">
        <v>702</v>
      </c>
      <c r="V5707" s="177" t="s">
        <v>2831</v>
      </c>
      <c r="X5707" s="177" t="s">
        <v>890</v>
      </c>
      <c r="Y5707" s="177" t="s">
        <v>891</v>
      </c>
      <c r="Z5707" s="177" t="s">
        <v>702</v>
      </c>
      <c r="AA5707" s="177" t="s">
        <v>1170</v>
      </c>
      <c r="AC5707" s="177" t="s">
        <v>3645</v>
      </c>
      <c r="AD5707" s="177" t="s">
        <v>21825</v>
      </c>
      <c r="AE5707" s="177" t="s">
        <v>524</v>
      </c>
      <c r="AQ5707" s="177"/>
      <c r="AT5707" s="177"/>
      <c r="AU5707" s="177"/>
      <c r="AV5707" s="177"/>
      <c r="AW5707" s="177"/>
    </row>
    <row r="5708" spans="1:71" s="217" customFormat="1">
      <c r="A5708" s="170"/>
      <c r="B5708" s="177" t="s">
        <v>21652</v>
      </c>
      <c r="C5708" s="177"/>
      <c r="D5708" s="177" t="s">
        <v>610</v>
      </c>
      <c r="E5708" s="177" t="s">
        <v>1296</v>
      </c>
      <c r="F5708" s="170" t="s">
        <v>21826</v>
      </c>
      <c r="G5708" s="177" t="s">
        <v>3552</v>
      </c>
      <c r="H5708" s="177"/>
      <c r="I5708" s="177" t="s">
        <v>1979</v>
      </c>
      <c r="J5708" s="178">
        <v>41183</v>
      </c>
      <c r="K5708" s="178">
        <v>41183</v>
      </c>
      <c r="L5708" s="177" t="s">
        <v>550</v>
      </c>
      <c r="M5708" s="177" t="s">
        <v>21655</v>
      </c>
      <c r="N5708" s="177" t="s">
        <v>21655</v>
      </c>
      <c r="O5708" s="177" t="s">
        <v>195</v>
      </c>
      <c r="P5708" s="177" t="s">
        <v>1193</v>
      </c>
      <c r="Q5708" s="177" t="s">
        <v>3543</v>
      </c>
      <c r="R5708" s="177" t="s">
        <v>600</v>
      </c>
      <c r="S5708" s="177" t="s">
        <v>601</v>
      </c>
      <c r="T5708" s="177" t="s">
        <v>2374</v>
      </c>
      <c r="U5708" s="177" t="s">
        <v>702</v>
      </c>
      <c r="V5708" s="177" t="s">
        <v>713</v>
      </c>
      <c r="W5708" s="177"/>
      <c r="X5708" s="177" t="s">
        <v>890</v>
      </c>
      <c r="Y5708" s="177" t="s">
        <v>891</v>
      </c>
      <c r="Z5708" s="177" t="s">
        <v>702</v>
      </c>
      <c r="AA5708" s="177" t="s">
        <v>715</v>
      </c>
      <c r="AB5708" s="177"/>
      <c r="AC5708" s="177" t="s">
        <v>3501</v>
      </c>
      <c r="AD5708" s="177" t="s">
        <v>21827</v>
      </c>
      <c r="AE5708" s="177" t="s">
        <v>526</v>
      </c>
      <c r="AF5708" s="177"/>
      <c r="AG5708" s="177"/>
      <c r="AH5708" s="177"/>
      <c r="AI5708" s="177"/>
      <c r="AJ5708" s="177"/>
      <c r="AK5708" s="177"/>
      <c r="AL5708" s="177"/>
      <c r="AM5708" s="177"/>
      <c r="AN5708" s="177"/>
      <c r="AO5708" s="177"/>
      <c r="AP5708" s="177"/>
      <c r="AQ5708" s="177"/>
      <c r="AR5708" s="177"/>
      <c r="AS5708" s="177"/>
      <c r="AT5708" s="177"/>
      <c r="AU5708" s="177"/>
      <c r="AV5708" s="177"/>
      <c r="AW5708" s="177"/>
      <c r="AX5708" s="177"/>
      <c r="AY5708" s="177"/>
      <c r="AZ5708" s="177"/>
      <c r="BA5708" s="177"/>
      <c r="BB5708" s="177"/>
      <c r="BC5708" s="177"/>
      <c r="BD5708" s="177"/>
      <c r="BE5708" s="177"/>
      <c r="BF5708" s="177"/>
      <c r="BG5708" s="177"/>
      <c r="BH5708" s="177"/>
      <c r="BI5708" s="177"/>
      <c r="BJ5708" s="177"/>
      <c r="BK5708" s="177"/>
      <c r="BL5708" s="177"/>
      <c r="BM5708" s="177"/>
      <c r="BN5708" s="177"/>
      <c r="BO5708" s="177"/>
      <c r="BP5708" s="177"/>
      <c r="BQ5708" s="177"/>
      <c r="BR5708" s="177"/>
      <c r="BS5708" s="177"/>
    </row>
    <row r="5709" spans="1:71">
      <c r="A5709" s="170"/>
      <c r="B5709" s="177" t="s">
        <v>21652</v>
      </c>
      <c r="D5709" s="177" t="s">
        <v>610</v>
      </c>
      <c r="E5709" s="177" t="s">
        <v>1305</v>
      </c>
      <c r="F5709" s="170" t="s">
        <v>21828</v>
      </c>
      <c r="G5709" s="177" t="s">
        <v>3558</v>
      </c>
      <c r="I5709" s="177" t="s">
        <v>1979</v>
      </c>
      <c r="J5709" s="178">
        <v>41183</v>
      </c>
      <c r="K5709" s="178">
        <v>41183</v>
      </c>
      <c r="L5709" s="177" t="s">
        <v>550</v>
      </c>
      <c r="M5709" s="177" t="s">
        <v>21655</v>
      </c>
      <c r="N5709" s="177" t="s">
        <v>21655</v>
      </c>
      <c r="O5709" s="177" t="s">
        <v>195</v>
      </c>
      <c r="P5709" s="177" t="s">
        <v>1816</v>
      </c>
      <c r="Q5709" s="177" t="s">
        <v>515</v>
      </c>
      <c r="R5709" s="177" t="s">
        <v>600</v>
      </c>
      <c r="S5709" s="177" t="s">
        <v>601</v>
      </c>
      <c r="T5709" s="177" t="s">
        <v>702</v>
      </c>
      <c r="U5709" s="177" t="s">
        <v>702</v>
      </c>
      <c r="V5709" s="177" t="s">
        <v>1445</v>
      </c>
      <c r="X5709" s="177" t="s">
        <v>890</v>
      </c>
      <c r="Y5709" s="177" t="s">
        <v>891</v>
      </c>
      <c r="Z5709" s="177" t="s">
        <v>702</v>
      </c>
      <c r="AA5709" s="177" t="s">
        <v>1812</v>
      </c>
      <c r="AC5709" s="177" t="s">
        <v>3501</v>
      </c>
      <c r="AD5709" s="177" t="s">
        <v>21829</v>
      </c>
      <c r="AE5709" s="177" t="s">
        <v>526</v>
      </c>
      <c r="AQ5709" s="177"/>
      <c r="AT5709" s="177"/>
      <c r="AU5709" s="177"/>
      <c r="AV5709" s="177"/>
      <c r="AW5709" s="177"/>
    </row>
    <row r="5710" spans="1:71">
      <c r="A5710" s="170"/>
      <c r="B5710" s="177" t="s">
        <v>21652</v>
      </c>
      <c r="D5710" s="177" t="s">
        <v>610</v>
      </c>
      <c r="E5710" s="177" t="s">
        <v>7013</v>
      </c>
      <c r="F5710" s="170" t="s">
        <v>21830</v>
      </c>
      <c r="G5710" s="177" t="s">
        <v>3663</v>
      </c>
      <c r="I5710" s="177" t="s">
        <v>1979</v>
      </c>
      <c r="J5710" s="178">
        <v>41183</v>
      </c>
      <c r="K5710" s="178">
        <v>41183</v>
      </c>
      <c r="L5710" s="177" t="s">
        <v>550</v>
      </c>
      <c r="M5710" s="177" t="s">
        <v>21655</v>
      </c>
      <c r="N5710" s="177" t="s">
        <v>21655</v>
      </c>
      <c r="O5710" s="177" t="s">
        <v>195</v>
      </c>
      <c r="P5710" s="177" t="s">
        <v>1193</v>
      </c>
      <c r="Q5710" s="177" t="s">
        <v>3568</v>
      </c>
      <c r="R5710" s="177" t="s">
        <v>600</v>
      </c>
      <c r="S5710" s="177" t="s">
        <v>601</v>
      </c>
      <c r="T5710" s="177" t="s">
        <v>712</v>
      </c>
      <c r="U5710" s="177" t="s">
        <v>646</v>
      </c>
      <c r="V5710" s="177" t="s">
        <v>672</v>
      </c>
      <c r="X5710" s="177" t="s">
        <v>890</v>
      </c>
      <c r="Y5710" s="177" t="s">
        <v>891</v>
      </c>
      <c r="Z5710" s="177" t="s">
        <v>646</v>
      </c>
      <c r="AA5710" s="177" t="s">
        <v>675</v>
      </c>
      <c r="AB5710" s="177" t="s">
        <v>751</v>
      </c>
      <c r="AC5710" s="177" t="s">
        <v>3501</v>
      </c>
      <c r="AD5710" s="177" t="s">
        <v>21831</v>
      </c>
      <c r="AE5710" s="177" t="s">
        <v>526</v>
      </c>
      <c r="AQ5710" s="177"/>
      <c r="AT5710" s="177"/>
      <c r="AU5710" s="177"/>
      <c r="AV5710" s="177"/>
      <c r="AW5710" s="177"/>
    </row>
    <row r="5711" spans="1:71">
      <c r="A5711" s="170"/>
      <c r="B5711" s="177" t="s">
        <v>21652</v>
      </c>
      <c r="D5711" s="177" t="s">
        <v>610</v>
      </c>
      <c r="E5711" s="177" t="s">
        <v>2757</v>
      </c>
      <c r="F5711" s="170" t="s">
        <v>21832</v>
      </c>
      <c r="G5711" s="177" t="s">
        <v>3666</v>
      </c>
      <c r="I5711" s="177" t="s">
        <v>1979</v>
      </c>
      <c r="J5711" s="178">
        <v>41183</v>
      </c>
      <c r="K5711" s="178">
        <v>41183</v>
      </c>
      <c r="L5711" s="177" t="s">
        <v>550</v>
      </c>
      <c r="M5711" s="177" t="s">
        <v>21655</v>
      </c>
      <c r="N5711" s="177" t="s">
        <v>21655</v>
      </c>
      <c r="O5711" s="177" t="s">
        <v>195</v>
      </c>
      <c r="P5711" s="177" t="s">
        <v>1816</v>
      </c>
      <c r="Q5711" s="177" t="s">
        <v>4527</v>
      </c>
      <c r="R5711" s="177" t="s">
        <v>600</v>
      </c>
      <c r="S5711" s="177" t="s">
        <v>601</v>
      </c>
      <c r="T5711" s="177" t="s">
        <v>578</v>
      </c>
      <c r="U5711" s="177" t="s">
        <v>702</v>
      </c>
      <c r="V5711" s="177" t="s">
        <v>743</v>
      </c>
      <c r="X5711" s="177" t="s">
        <v>890</v>
      </c>
      <c r="Y5711" s="177" t="s">
        <v>891</v>
      </c>
      <c r="Z5711" s="177" t="s">
        <v>702</v>
      </c>
      <c r="AA5711" s="177" t="s">
        <v>744</v>
      </c>
      <c r="AC5711" s="177" t="s">
        <v>3645</v>
      </c>
      <c r="AD5711" s="177" t="s">
        <v>21833</v>
      </c>
      <c r="AE5711" s="177" t="s">
        <v>524</v>
      </c>
      <c r="AQ5711" s="177"/>
      <c r="AT5711" s="177"/>
      <c r="AU5711" s="177"/>
      <c r="AV5711" s="177"/>
      <c r="AW5711" s="177"/>
    </row>
    <row r="5712" spans="1:71">
      <c r="A5712" s="170"/>
      <c r="B5712" s="177" t="s">
        <v>21652</v>
      </c>
      <c r="D5712" s="177" t="s">
        <v>508</v>
      </c>
      <c r="E5712" s="177" t="s">
        <v>1819</v>
      </c>
      <c r="F5712" s="170" t="s">
        <v>21834</v>
      </c>
      <c r="G5712" s="177" t="s">
        <v>6173</v>
      </c>
      <c r="I5712" s="177" t="s">
        <v>1979</v>
      </c>
      <c r="J5712" s="178">
        <v>41183</v>
      </c>
      <c r="K5712" s="178">
        <v>41183</v>
      </c>
      <c r="L5712" s="177" t="s">
        <v>550</v>
      </c>
      <c r="M5712" s="177" t="s">
        <v>21655</v>
      </c>
      <c r="N5712" s="177" t="s">
        <v>21655</v>
      </c>
      <c r="O5712" s="177" t="s">
        <v>195</v>
      </c>
      <c r="P5712" s="177" t="s">
        <v>1193</v>
      </c>
      <c r="Q5712" s="177" t="s">
        <v>515</v>
      </c>
      <c r="R5712" s="177" t="s">
        <v>600</v>
      </c>
      <c r="S5712" s="177" t="s">
        <v>601</v>
      </c>
      <c r="T5712" s="177" t="s">
        <v>3644</v>
      </c>
      <c r="U5712" s="177" t="s">
        <v>702</v>
      </c>
      <c r="V5712" s="177" t="s">
        <v>1681</v>
      </c>
      <c r="X5712" s="177" t="s">
        <v>890</v>
      </c>
      <c r="Y5712" s="177" t="s">
        <v>891</v>
      </c>
      <c r="Z5712" s="177" t="s">
        <v>702</v>
      </c>
      <c r="AA5712" s="177" t="s">
        <v>1681</v>
      </c>
      <c r="AC5712" s="177" t="s">
        <v>3501</v>
      </c>
      <c r="AD5712" s="177" t="s">
        <v>21835</v>
      </c>
      <c r="AE5712" s="177" t="s">
        <v>526</v>
      </c>
      <c r="AQ5712" s="177"/>
      <c r="AT5712" s="177"/>
      <c r="AU5712" s="177"/>
      <c r="AV5712" s="177"/>
      <c r="AW5712" s="177"/>
    </row>
    <row r="5713" spans="1:49">
      <c r="A5713" s="170"/>
      <c r="B5713" s="177" t="s">
        <v>21652</v>
      </c>
      <c r="D5713" s="177" t="s">
        <v>610</v>
      </c>
      <c r="E5713" s="177" t="s">
        <v>1320</v>
      </c>
      <c r="F5713" s="170" t="s">
        <v>21836</v>
      </c>
      <c r="G5713" s="177" t="s">
        <v>6180</v>
      </c>
      <c r="I5713" s="177" t="s">
        <v>1979</v>
      </c>
      <c r="J5713" s="178">
        <v>41183</v>
      </c>
      <c r="K5713" s="178">
        <v>41183</v>
      </c>
      <c r="L5713" s="177" t="s">
        <v>550</v>
      </c>
      <c r="M5713" s="177" t="s">
        <v>21655</v>
      </c>
      <c r="N5713" s="177" t="s">
        <v>21655</v>
      </c>
      <c r="O5713" s="177" t="s">
        <v>195</v>
      </c>
      <c r="P5713" s="177" t="s">
        <v>1193</v>
      </c>
      <c r="Q5713" s="177" t="s">
        <v>515</v>
      </c>
      <c r="R5713" s="177" t="s">
        <v>600</v>
      </c>
      <c r="S5713" s="177" t="s">
        <v>601</v>
      </c>
      <c r="T5713" s="177" t="s">
        <v>2123</v>
      </c>
      <c r="U5713" s="177" t="s">
        <v>702</v>
      </c>
      <c r="V5713" s="177" t="s">
        <v>5142</v>
      </c>
      <c r="X5713" s="177" t="s">
        <v>890</v>
      </c>
      <c r="Y5713" s="177" t="s">
        <v>891</v>
      </c>
      <c r="Z5713" s="177" t="s">
        <v>702</v>
      </c>
      <c r="AA5713" s="177" t="s">
        <v>5143</v>
      </c>
      <c r="AB5713" s="177" t="s">
        <v>751</v>
      </c>
      <c r="AC5713" s="177" t="s">
        <v>3510</v>
      </c>
      <c r="AD5713" s="177" t="s">
        <v>21837</v>
      </c>
      <c r="AE5713" s="177" t="s">
        <v>524</v>
      </c>
      <c r="AQ5713" s="177"/>
      <c r="AT5713" s="177"/>
      <c r="AU5713" s="177"/>
      <c r="AV5713" s="177"/>
      <c r="AW5713" s="177"/>
    </row>
    <row r="5714" spans="1:49">
      <c r="A5714" s="170"/>
      <c r="B5714" s="177" t="s">
        <v>21652</v>
      </c>
      <c r="D5714" s="177" t="s">
        <v>610</v>
      </c>
      <c r="E5714" s="177" t="s">
        <v>3703</v>
      </c>
      <c r="F5714" s="170" t="s">
        <v>21838</v>
      </c>
      <c r="G5714" s="177" t="s">
        <v>5955</v>
      </c>
      <c r="I5714" s="177" t="s">
        <v>1979</v>
      </c>
      <c r="J5714" s="178">
        <v>41183</v>
      </c>
      <c r="K5714" s="178">
        <v>41183</v>
      </c>
      <c r="L5714" s="177" t="s">
        <v>550</v>
      </c>
      <c r="M5714" s="177" t="s">
        <v>21655</v>
      </c>
      <c r="N5714" s="177" t="s">
        <v>21655</v>
      </c>
      <c r="O5714" s="177" t="s">
        <v>195</v>
      </c>
      <c r="P5714" s="177" t="s">
        <v>1023</v>
      </c>
      <c r="Q5714" s="177" t="s">
        <v>2464</v>
      </c>
      <c r="R5714" s="177" t="s">
        <v>600</v>
      </c>
      <c r="S5714" s="177" t="s">
        <v>601</v>
      </c>
      <c r="T5714" s="177" t="s">
        <v>1715</v>
      </c>
      <c r="U5714" s="177" t="s">
        <v>742</v>
      </c>
      <c r="V5714" s="177" t="s">
        <v>2424</v>
      </c>
      <c r="X5714" s="177" t="s">
        <v>943</v>
      </c>
      <c r="Y5714" s="177" t="s">
        <v>674</v>
      </c>
      <c r="Z5714" s="177" t="s">
        <v>742</v>
      </c>
      <c r="AA5714" s="177" t="s">
        <v>7881</v>
      </c>
      <c r="AC5714" s="177" t="s">
        <v>3510</v>
      </c>
      <c r="AD5714" s="177" t="s">
        <v>21839</v>
      </c>
      <c r="AE5714" s="177" t="s">
        <v>524</v>
      </c>
      <c r="AQ5714" s="177"/>
      <c r="AT5714" s="177"/>
      <c r="AU5714" s="177"/>
      <c r="AV5714" s="177"/>
      <c r="AW5714" s="177"/>
    </row>
    <row r="5715" spans="1:49">
      <c r="A5715" s="170"/>
      <c r="B5715" s="177" t="s">
        <v>21652</v>
      </c>
      <c r="D5715" s="177" t="s">
        <v>610</v>
      </c>
      <c r="E5715" s="177" t="s">
        <v>1327</v>
      </c>
      <c r="F5715" s="170" t="s">
        <v>21840</v>
      </c>
      <c r="G5715" s="177" t="s">
        <v>5919</v>
      </c>
      <c r="I5715" s="177" t="s">
        <v>1979</v>
      </c>
      <c r="J5715" s="178">
        <v>41183</v>
      </c>
      <c r="K5715" s="178">
        <v>41183</v>
      </c>
      <c r="L5715" s="177" t="s">
        <v>550</v>
      </c>
      <c r="M5715" s="177" t="s">
        <v>21655</v>
      </c>
      <c r="N5715" s="177" t="s">
        <v>21655</v>
      </c>
      <c r="O5715" s="177" t="s">
        <v>195</v>
      </c>
      <c r="P5715" s="177" t="s">
        <v>1023</v>
      </c>
      <c r="Q5715" s="177" t="s">
        <v>614</v>
      </c>
      <c r="R5715" s="177" t="s">
        <v>600</v>
      </c>
      <c r="S5715" s="177" t="s">
        <v>601</v>
      </c>
      <c r="T5715" s="177" t="s">
        <v>602</v>
      </c>
      <c r="U5715" s="177" t="s">
        <v>739</v>
      </c>
      <c r="V5715" s="177" t="s">
        <v>3553</v>
      </c>
      <c r="X5715" s="177" t="s">
        <v>890</v>
      </c>
      <c r="Y5715" s="177" t="s">
        <v>891</v>
      </c>
      <c r="Z5715" s="177" t="s">
        <v>739</v>
      </c>
      <c r="AA5715" s="177" t="s">
        <v>3554</v>
      </c>
      <c r="AC5715" s="177" t="s">
        <v>3501</v>
      </c>
      <c r="AD5715" s="177" t="s">
        <v>21841</v>
      </c>
      <c r="AE5715" s="177" t="s">
        <v>526</v>
      </c>
      <c r="AQ5715" s="177"/>
      <c r="AT5715" s="177"/>
      <c r="AU5715" s="177"/>
      <c r="AV5715" s="177"/>
      <c r="AW5715" s="177"/>
    </row>
    <row r="5716" spans="1:49">
      <c r="A5716" s="170"/>
      <c r="B5716" s="177" t="s">
        <v>21652</v>
      </c>
      <c r="D5716" s="177" t="s">
        <v>610</v>
      </c>
      <c r="E5716" s="177" t="s">
        <v>1334</v>
      </c>
      <c r="F5716" s="170" t="s">
        <v>21842</v>
      </c>
      <c r="G5716" s="177" t="s">
        <v>14675</v>
      </c>
      <c r="I5716" s="177" t="s">
        <v>1979</v>
      </c>
      <c r="J5716" s="178">
        <v>41183</v>
      </c>
      <c r="K5716" s="178">
        <v>41183</v>
      </c>
      <c r="L5716" s="177" t="s">
        <v>550</v>
      </c>
      <c r="M5716" s="177" t="s">
        <v>21655</v>
      </c>
      <c r="N5716" s="177" t="s">
        <v>21655</v>
      </c>
      <c r="O5716" s="177" t="s">
        <v>195</v>
      </c>
      <c r="P5716" s="177" t="s">
        <v>589</v>
      </c>
      <c r="Q5716" s="177" t="s">
        <v>614</v>
      </c>
      <c r="R5716" s="177" t="s">
        <v>600</v>
      </c>
      <c r="S5716" s="177" t="s">
        <v>601</v>
      </c>
      <c r="T5716" s="177" t="s">
        <v>602</v>
      </c>
      <c r="U5716" s="177" t="s">
        <v>739</v>
      </c>
      <c r="V5716" s="177" t="s">
        <v>3553</v>
      </c>
      <c r="W5716" s="177" t="s">
        <v>521</v>
      </c>
      <c r="X5716" s="177" t="s">
        <v>890</v>
      </c>
      <c r="Y5716" s="177" t="s">
        <v>891</v>
      </c>
      <c r="Z5716" s="177" t="s">
        <v>739</v>
      </c>
      <c r="AA5716" s="177" t="s">
        <v>3554</v>
      </c>
      <c r="AC5716" s="177" t="s">
        <v>3501</v>
      </c>
      <c r="AD5716" s="177" t="s">
        <v>21843</v>
      </c>
      <c r="AE5716" s="177" t="s">
        <v>526</v>
      </c>
      <c r="AQ5716" s="177"/>
      <c r="AT5716" s="177"/>
      <c r="AU5716" s="177"/>
      <c r="AV5716" s="177"/>
      <c r="AW5716" s="177"/>
    </row>
    <row r="5717" spans="1:49">
      <c r="A5717" s="170"/>
      <c r="B5717" s="177" t="s">
        <v>21652</v>
      </c>
      <c r="D5717" s="177" t="s">
        <v>610</v>
      </c>
      <c r="E5717" s="177" t="s">
        <v>2781</v>
      </c>
      <c r="F5717" s="170" t="s">
        <v>21844</v>
      </c>
      <c r="G5717" s="177" t="s">
        <v>3807</v>
      </c>
      <c r="I5717" s="177" t="s">
        <v>1979</v>
      </c>
      <c r="J5717" s="178">
        <v>41183</v>
      </c>
      <c r="K5717" s="178">
        <v>41183</v>
      </c>
      <c r="L5717" s="177" t="s">
        <v>550</v>
      </c>
      <c r="M5717" s="177" t="s">
        <v>21655</v>
      </c>
      <c r="N5717" s="177" t="s">
        <v>21655</v>
      </c>
      <c r="O5717" s="177" t="s">
        <v>195</v>
      </c>
      <c r="P5717" s="177" t="s">
        <v>1193</v>
      </c>
      <c r="Q5717" s="177" t="s">
        <v>1188</v>
      </c>
      <c r="R5717" s="177" t="s">
        <v>600</v>
      </c>
      <c r="S5717" s="177" t="s">
        <v>601</v>
      </c>
      <c r="T5717" s="177" t="s">
        <v>1772</v>
      </c>
      <c r="U5717" s="177" t="s">
        <v>555</v>
      </c>
      <c r="V5717" s="177" t="s">
        <v>942</v>
      </c>
      <c r="X5717" s="177" t="s">
        <v>943</v>
      </c>
      <c r="Y5717" s="177" t="s">
        <v>674</v>
      </c>
      <c r="Z5717" s="177" t="s">
        <v>555</v>
      </c>
      <c r="AA5717" s="177" t="s">
        <v>944</v>
      </c>
      <c r="AC5717" s="177" t="s">
        <v>3505</v>
      </c>
      <c r="AD5717" s="177" t="s">
        <v>21845</v>
      </c>
      <c r="AE5717" s="177" t="s">
        <v>583</v>
      </c>
      <c r="AQ5717" s="177"/>
      <c r="AT5717" s="177"/>
      <c r="AU5717" s="177"/>
      <c r="AV5717" s="177"/>
      <c r="AW5717" s="177"/>
    </row>
    <row r="5718" spans="1:49">
      <c r="A5718" s="170"/>
      <c r="B5718" s="177" t="s">
        <v>21652</v>
      </c>
      <c r="D5718" s="177" t="s">
        <v>610</v>
      </c>
      <c r="E5718" s="177" t="s">
        <v>2786</v>
      </c>
      <c r="F5718" s="170" t="s">
        <v>21846</v>
      </c>
      <c r="G5718" s="177" t="s">
        <v>21847</v>
      </c>
      <c r="I5718" s="177" t="s">
        <v>1979</v>
      </c>
      <c r="J5718" s="178">
        <v>41183</v>
      </c>
      <c r="K5718" s="178">
        <v>41183</v>
      </c>
      <c r="L5718" s="177" t="s">
        <v>550</v>
      </c>
      <c r="M5718" s="177" t="s">
        <v>21655</v>
      </c>
      <c r="N5718" s="177" t="s">
        <v>21655</v>
      </c>
      <c r="O5718" s="177" t="s">
        <v>195</v>
      </c>
      <c r="P5718" s="177" t="s">
        <v>1193</v>
      </c>
      <c r="Q5718" s="177" t="s">
        <v>1188</v>
      </c>
      <c r="R5718" s="177" t="s">
        <v>600</v>
      </c>
      <c r="S5718" s="177" t="s">
        <v>601</v>
      </c>
      <c r="T5718" s="177" t="s">
        <v>672</v>
      </c>
      <c r="U5718" s="177" t="s">
        <v>742</v>
      </c>
      <c r="V5718" s="177" t="s">
        <v>7438</v>
      </c>
      <c r="X5718" s="177" t="s">
        <v>943</v>
      </c>
      <c r="Y5718" s="177" t="s">
        <v>674</v>
      </c>
      <c r="Z5718" s="177" t="s">
        <v>742</v>
      </c>
      <c r="AA5718" s="177" t="s">
        <v>9458</v>
      </c>
      <c r="AC5718" s="177" t="s">
        <v>3510</v>
      </c>
      <c r="AD5718" s="177" t="s">
        <v>21848</v>
      </c>
      <c r="AE5718" s="177" t="s">
        <v>1064</v>
      </c>
      <c r="AQ5718" s="177"/>
      <c r="AT5718" s="177"/>
      <c r="AU5718" s="177"/>
      <c r="AV5718" s="177"/>
      <c r="AW5718" s="177"/>
    </row>
    <row r="5719" spans="1:49">
      <c r="A5719" s="170"/>
      <c r="B5719" s="177" t="s">
        <v>21652</v>
      </c>
      <c r="D5719" s="177" t="s">
        <v>610</v>
      </c>
      <c r="E5719" s="177" t="s">
        <v>2793</v>
      </c>
      <c r="F5719" s="170" t="s">
        <v>21849</v>
      </c>
      <c r="G5719" s="177" t="s">
        <v>21850</v>
      </c>
      <c r="I5719" s="177" t="s">
        <v>1979</v>
      </c>
      <c r="J5719" s="178">
        <v>41183</v>
      </c>
      <c r="K5719" s="178">
        <v>41183</v>
      </c>
      <c r="L5719" s="177" t="s">
        <v>550</v>
      </c>
      <c r="M5719" s="177" t="s">
        <v>21655</v>
      </c>
      <c r="N5719" s="177" t="s">
        <v>21655</v>
      </c>
      <c r="O5719" s="177" t="s">
        <v>195</v>
      </c>
      <c r="P5719" s="177" t="s">
        <v>589</v>
      </c>
      <c r="Q5719" s="177" t="s">
        <v>1188</v>
      </c>
      <c r="R5719" s="177" t="s">
        <v>600</v>
      </c>
      <c r="S5719" s="177" t="s">
        <v>601</v>
      </c>
      <c r="T5719" s="177" t="s">
        <v>691</v>
      </c>
      <c r="U5719" s="177" t="s">
        <v>555</v>
      </c>
      <c r="V5719" s="177" t="s">
        <v>5940</v>
      </c>
      <c r="W5719" s="177" t="s">
        <v>677</v>
      </c>
      <c r="X5719" s="177" t="s">
        <v>943</v>
      </c>
      <c r="Y5719" s="177" t="s">
        <v>674</v>
      </c>
      <c r="Z5719" s="177" t="s">
        <v>555</v>
      </c>
      <c r="AA5719" s="177" t="s">
        <v>6647</v>
      </c>
      <c r="AB5719" s="177" t="s">
        <v>751</v>
      </c>
      <c r="AC5719" s="177" t="s">
        <v>3501</v>
      </c>
      <c r="AD5719" s="177" t="s">
        <v>21851</v>
      </c>
      <c r="AE5719" s="177" t="s">
        <v>526</v>
      </c>
      <c r="AQ5719" s="177"/>
      <c r="AT5719" s="177"/>
      <c r="AU5719" s="177"/>
      <c r="AV5719" s="177"/>
      <c r="AW5719" s="177"/>
    </row>
    <row r="5720" spans="1:49">
      <c r="A5720" s="170"/>
      <c r="B5720" s="177" t="s">
        <v>21652</v>
      </c>
      <c r="D5720" s="177" t="s">
        <v>610</v>
      </c>
      <c r="E5720" s="177" t="s">
        <v>2796</v>
      </c>
      <c r="F5720" s="170" t="s">
        <v>21852</v>
      </c>
      <c r="G5720" s="177" t="s">
        <v>20329</v>
      </c>
      <c r="I5720" s="177" t="s">
        <v>1979</v>
      </c>
      <c r="J5720" s="178">
        <v>41183</v>
      </c>
      <c r="K5720" s="178">
        <v>41183</v>
      </c>
      <c r="L5720" s="177" t="s">
        <v>550</v>
      </c>
      <c r="M5720" s="177" t="s">
        <v>21655</v>
      </c>
      <c r="N5720" s="177" t="s">
        <v>21655</v>
      </c>
      <c r="O5720" s="177" t="s">
        <v>195</v>
      </c>
      <c r="P5720" s="177" t="s">
        <v>552</v>
      </c>
      <c r="Q5720" s="177" t="s">
        <v>888</v>
      </c>
      <c r="R5720" s="177" t="s">
        <v>600</v>
      </c>
      <c r="S5720" s="177" t="s">
        <v>601</v>
      </c>
      <c r="T5720" s="177" t="s">
        <v>2374</v>
      </c>
      <c r="U5720" s="177" t="s">
        <v>646</v>
      </c>
      <c r="V5720" s="177" t="s">
        <v>2024</v>
      </c>
      <c r="X5720" s="177" t="s">
        <v>943</v>
      </c>
      <c r="Y5720" s="177" t="s">
        <v>674</v>
      </c>
      <c r="Z5720" s="177" t="s">
        <v>646</v>
      </c>
      <c r="AA5720" s="177" t="s">
        <v>1084</v>
      </c>
      <c r="AC5720" s="177" t="s">
        <v>3655</v>
      </c>
      <c r="AD5720" s="177" t="s">
        <v>21853</v>
      </c>
      <c r="AE5720" s="177" t="s">
        <v>524</v>
      </c>
      <c r="AQ5720" s="177"/>
      <c r="AT5720" s="177"/>
      <c r="AU5720" s="177"/>
      <c r="AV5720" s="177"/>
      <c r="AW5720" s="177"/>
    </row>
    <row r="5721" spans="1:49">
      <c r="A5721" s="170"/>
      <c r="B5721" s="177" t="s">
        <v>21652</v>
      </c>
      <c r="D5721" s="177" t="s">
        <v>610</v>
      </c>
      <c r="E5721" s="177" t="s">
        <v>2799</v>
      </c>
      <c r="F5721" s="170" t="s">
        <v>21855</v>
      </c>
      <c r="G5721" s="177" t="s">
        <v>15678</v>
      </c>
      <c r="I5721" s="177" t="s">
        <v>1979</v>
      </c>
      <c r="J5721" s="178">
        <v>41183</v>
      </c>
      <c r="K5721" s="178">
        <v>41183</v>
      </c>
      <c r="L5721" s="177" t="s">
        <v>550</v>
      </c>
      <c r="M5721" s="177" t="s">
        <v>21655</v>
      </c>
      <c r="N5721" s="177" t="s">
        <v>21655</v>
      </c>
      <c r="O5721" s="177" t="s">
        <v>280</v>
      </c>
      <c r="Q5721" s="177" t="s">
        <v>1361</v>
      </c>
      <c r="R5721" s="177" t="s">
        <v>700</v>
      </c>
      <c r="S5721" s="177" t="s">
        <v>701</v>
      </c>
      <c r="T5721" s="177" t="s">
        <v>739</v>
      </c>
      <c r="U5721" s="177" t="s">
        <v>646</v>
      </c>
      <c r="V5721" s="177" t="s">
        <v>2198</v>
      </c>
      <c r="W5721" s="177" t="s">
        <v>21856</v>
      </c>
      <c r="X5721" s="177" t="s">
        <v>1130</v>
      </c>
      <c r="AQ5721" s="177"/>
      <c r="AT5721" s="177"/>
      <c r="AU5721" s="177"/>
      <c r="AV5721" s="177"/>
      <c r="AW5721" s="177"/>
    </row>
    <row r="5722" spans="1:49">
      <c r="A5722" s="170"/>
      <c r="B5722" s="177" t="s">
        <v>21652</v>
      </c>
      <c r="D5722" s="177" t="s">
        <v>610</v>
      </c>
      <c r="E5722" s="177" t="s">
        <v>2799</v>
      </c>
      <c r="F5722" s="177" t="s">
        <v>21854</v>
      </c>
      <c r="G5722" s="177" t="s">
        <v>15674</v>
      </c>
      <c r="I5722" s="177" t="s">
        <v>1647</v>
      </c>
      <c r="J5722" s="178">
        <v>41183</v>
      </c>
      <c r="K5722" s="178">
        <v>41183</v>
      </c>
      <c r="L5722" s="177" t="s">
        <v>901</v>
      </c>
      <c r="M5722" s="177">
        <v>11011026</v>
      </c>
      <c r="N5722" s="177" t="s">
        <v>21655</v>
      </c>
      <c r="O5722" s="177" t="s">
        <v>324</v>
      </c>
      <c r="P5722" s="177" t="s">
        <v>903</v>
      </c>
      <c r="R5722" s="177" t="s">
        <v>903</v>
      </c>
      <c r="U5722" s="177" t="s">
        <v>14731</v>
      </c>
      <c r="V5722" s="177" t="s">
        <v>2013</v>
      </c>
      <c r="W5722" s="177" t="s">
        <v>908</v>
      </c>
      <c r="Y5722" s="177" t="s">
        <v>908</v>
      </c>
      <c r="AB5722" s="177" t="s">
        <v>910</v>
      </c>
      <c r="AC5722" s="177">
        <v>2000</v>
      </c>
      <c r="AD5722" s="177" t="s">
        <v>911</v>
      </c>
      <c r="AE5722" s="177">
        <v>775</v>
      </c>
      <c r="AF5722" s="177" t="s">
        <v>912</v>
      </c>
      <c r="AG5722" s="177" t="s">
        <v>908</v>
      </c>
      <c r="AH5722" s="177" t="s">
        <v>2867</v>
      </c>
      <c r="AI5722" s="177" t="s">
        <v>908</v>
      </c>
      <c r="AK5722" s="177" t="s">
        <v>908</v>
      </c>
      <c r="AL5722" s="177">
        <v>575</v>
      </c>
      <c r="AQ5722" s="177"/>
      <c r="AT5722" s="177"/>
      <c r="AU5722" s="177"/>
      <c r="AV5722" s="177"/>
      <c r="AW5722" s="177"/>
    </row>
    <row r="5723" spans="1:49">
      <c r="A5723" s="170"/>
      <c r="B5723" s="177" t="s">
        <v>21652</v>
      </c>
      <c r="D5723" s="177" t="s">
        <v>610</v>
      </c>
      <c r="E5723" s="177" t="s">
        <v>2799</v>
      </c>
      <c r="F5723" s="177" t="s">
        <v>21854</v>
      </c>
      <c r="I5723" s="177" t="s">
        <v>1647</v>
      </c>
      <c r="J5723" s="178">
        <v>41183</v>
      </c>
      <c r="K5723" s="178">
        <v>41183</v>
      </c>
      <c r="L5723" s="177" t="s">
        <v>901</v>
      </c>
      <c r="M5723" s="177">
        <v>11011026</v>
      </c>
      <c r="N5723" s="177" t="s">
        <v>21655</v>
      </c>
      <c r="O5723" s="177" t="s">
        <v>324</v>
      </c>
      <c r="P5723" s="177" t="s">
        <v>903</v>
      </c>
      <c r="Q5723" s="177" t="s">
        <v>1361</v>
      </c>
      <c r="R5723" s="177" t="s">
        <v>904</v>
      </c>
      <c r="S5723" s="177" t="s">
        <v>905</v>
      </c>
      <c r="U5723" s="177" t="s">
        <v>2203</v>
      </c>
      <c r="V5723" s="177" t="s">
        <v>2013</v>
      </c>
      <c r="W5723" s="177" t="s">
        <v>908</v>
      </c>
      <c r="Y5723" s="177" t="s">
        <v>908</v>
      </c>
      <c r="AB5723" s="177" t="s">
        <v>910</v>
      </c>
      <c r="AC5723" s="177">
        <v>2000</v>
      </c>
      <c r="AD5723" s="177" t="s">
        <v>911</v>
      </c>
      <c r="AE5723" s="177">
        <v>775</v>
      </c>
      <c r="AF5723" s="177" t="s">
        <v>912</v>
      </c>
      <c r="AG5723" s="177" t="s">
        <v>908</v>
      </c>
      <c r="AH5723" s="177" t="s">
        <v>2867</v>
      </c>
      <c r="AI5723" s="177" t="s">
        <v>908</v>
      </c>
      <c r="AK5723" s="177" t="s">
        <v>908</v>
      </c>
      <c r="AL5723" s="177">
        <v>575</v>
      </c>
      <c r="AQ5723" s="177"/>
      <c r="AT5723" s="177"/>
      <c r="AU5723" s="177"/>
      <c r="AV5723" s="177"/>
      <c r="AW5723" s="177"/>
    </row>
    <row r="5724" spans="1:49">
      <c r="A5724" s="170"/>
      <c r="B5724" s="177" t="s">
        <v>21652</v>
      </c>
      <c r="D5724" s="177" t="s">
        <v>610</v>
      </c>
      <c r="E5724" s="177" t="s">
        <v>1342</v>
      </c>
      <c r="F5724" s="170" t="s">
        <v>21857</v>
      </c>
      <c r="G5724" s="177" t="s">
        <v>16539</v>
      </c>
      <c r="I5724" s="177" t="s">
        <v>1979</v>
      </c>
      <c r="J5724" s="178">
        <v>41183</v>
      </c>
      <c r="K5724" s="178">
        <v>41183</v>
      </c>
      <c r="L5724" s="177" t="s">
        <v>550</v>
      </c>
      <c r="M5724" s="177" t="s">
        <v>21655</v>
      </c>
      <c r="N5724" s="177" t="s">
        <v>21655</v>
      </c>
      <c r="O5724" s="177" t="s">
        <v>195</v>
      </c>
      <c r="P5724" s="177" t="s">
        <v>1816</v>
      </c>
      <c r="Q5724" s="177" t="s">
        <v>1361</v>
      </c>
      <c r="R5724" s="177" t="s">
        <v>600</v>
      </c>
      <c r="S5724" s="177" t="s">
        <v>601</v>
      </c>
      <c r="T5724" s="177" t="s">
        <v>2748</v>
      </c>
      <c r="U5724" s="177" t="s">
        <v>742</v>
      </c>
      <c r="V5724" s="177" t="s">
        <v>889</v>
      </c>
      <c r="X5724" s="177" t="s">
        <v>943</v>
      </c>
      <c r="Y5724" s="177" t="s">
        <v>674</v>
      </c>
      <c r="Z5724" s="177" t="s">
        <v>742</v>
      </c>
      <c r="AA5724" s="177" t="s">
        <v>892</v>
      </c>
      <c r="AC5724" s="177" t="s">
        <v>3501</v>
      </c>
      <c r="AD5724" s="177" t="s">
        <v>21858</v>
      </c>
      <c r="AE5724" s="177" t="s">
        <v>526</v>
      </c>
      <c r="AQ5724" s="177"/>
      <c r="AT5724" s="177"/>
      <c r="AU5724" s="177"/>
      <c r="AV5724" s="177"/>
      <c r="AW5724" s="177"/>
    </row>
    <row r="5725" spans="1:49">
      <c r="A5725" s="170"/>
      <c r="B5725" s="177" t="s">
        <v>21652</v>
      </c>
      <c r="D5725" s="177" t="s">
        <v>610</v>
      </c>
      <c r="E5725" s="177" t="s">
        <v>20846</v>
      </c>
      <c r="F5725" s="170" t="s">
        <v>21859</v>
      </c>
      <c r="G5725" s="177" t="s">
        <v>21860</v>
      </c>
      <c r="I5725" s="177" t="s">
        <v>1979</v>
      </c>
      <c r="J5725" s="178">
        <v>41183</v>
      </c>
      <c r="K5725" s="178">
        <v>41183</v>
      </c>
      <c r="L5725" s="177" t="s">
        <v>550</v>
      </c>
      <c r="M5725" s="177" t="s">
        <v>21655</v>
      </c>
      <c r="N5725" s="177" t="s">
        <v>21655</v>
      </c>
      <c r="O5725" s="177" t="s">
        <v>195</v>
      </c>
      <c r="P5725" s="177" t="s">
        <v>1023</v>
      </c>
      <c r="Q5725" s="177" t="s">
        <v>1361</v>
      </c>
      <c r="R5725" s="177" t="s">
        <v>600</v>
      </c>
      <c r="S5725" s="177" t="s">
        <v>601</v>
      </c>
      <c r="T5725" s="177" t="s">
        <v>2114</v>
      </c>
      <c r="U5725" s="177" t="s">
        <v>742</v>
      </c>
      <c r="V5725" s="177" t="s">
        <v>1893</v>
      </c>
      <c r="X5725" s="177" t="s">
        <v>943</v>
      </c>
      <c r="Y5725" s="177" t="s">
        <v>674</v>
      </c>
      <c r="Z5725" s="177" t="s">
        <v>742</v>
      </c>
      <c r="AA5725" s="177" t="s">
        <v>1471</v>
      </c>
      <c r="AB5725" s="177" t="s">
        <v>751</v>
      </c>
      <c r="AC5725" s="177" t="s">
        <v>3501</v>
      </c>
      <c r="AD5725" s="177" t="s">
        <v>21861</v>
      </c>
      <c r="AE5725" s="177" t="s">
        <v>526</v>
      </c>
      <c r="AQ5725" s="177"/>
      <c r="AT5725" s="177"/>
      <c r="AU5725" s="177"/>
      <c r="AV5725" s="177"/>
      <c r="AW5725" s="177"/>
    </row>
    <row r="5726" spans="1:49">
      <c r="A5726" s="170"/>
      <c r="B5726" s="177" t="s">
        <v>21652</v>
      </c>
      <c r="D5726" s="177" t="s">
        <v>610</v>
      </c>
      <c r="E5726" s="177" t="s">
        <v>1353</v>
      </c>
      <c r="F5726" s="170" t="s">
        <v>21862</v>
      </c>
      <c r="G5726" s="177" t="s">
        <v>20783</v>
      </c>
      <c r="I5726" s="177" t="s">
        <v>1979</v>
      </c>
      <c r="J5726" s="178">
        <v>41183</v>
      </c>
      <c r="K5726" s="178">
        <v>41183</v>
      </c>
      <c r="L5726" s="177" t="s">
        <v>550</v>
      </c>
      <c r="M5726" s="177" t="s">
        <v>21655</v>
      </c>
      <c r="N5726" s="177" t="s">
        <v>21655</v>
      </c>
      <c r="O5726" s="177" t="s">
        <v>195</v>
      </c>
      <c r="P5726" s="177" t="s">
        <v>1023</v>
      </c>
      <c r="Q5726" s="177" t="s">
        <v>21863</v>
      </c>
      <c r="R5726" s="177" t="s">
        <v>600</v>
      </c>
      <c r="S5726" s="177" t="s">
        <v>601</v>
      </c>
      <c r="T5726" s="177" t="s">
        <v>702</v>
      </c>
      <c r="U5726" s="177" t="s">
        <v>739</v>
      </c>
      <c r="V5726" s="177" t="s">
        <v>772</v>
      </c>
      <c r="X5726" s="177" t="s">
        <v>943</v>
      </c>
      <c r="Y5726" s="177" t="s">
        <v>674</v>
      </c>
      <c r="Z5726" s="177" t="s">
        <v>739</v>
      </c>
      <c r="AA5726" s="177" t="s">
        <v>1011</v>
      </c>
      <c r="AC5726" s="177" t="s">
        <v>3517</v>
      </c>
      <c r="AD5726" s="177" t="s">
        <v>21864</v>
      </c>
      <c r="AE5726" s="177" t="s">
        <v>870</v>
      </c>
      <c r="AQ5726" s="177"/>
      <c r="AT5726" s="177"/>
      <c r="AU5726" s="177"/>
      <c r="AV5726" s="177"/>
      <c r="AW5726" s="177"/>
    </row>
    <row r="5727" spans="1:49">
      <c r="A5727" s="170"/>
      <c r="B5727" s="177" t="s">
        <v>21652</v>
      </c>
      <c r="D5727" s="177" t="s">
        <v>610</v>
      </c>
      <c r="E5727" s="177" t="s">
        <v>2816</v>
      </c>
      <c r="F5727" s="170" t="s">
        <v>21865</v>
      </c>
      <c r="G5727" s="177" t="s">
        <v>21866</v>
      </c>
      <c r="I5727" s="177" t="s">
        <v>1979</v>
      </c>
      <c r="J5727" s="178">
        <v>41183</v>
      </c>
      <c r="K5727" s="178">
        <v>41183</v>
      </c>
      <c r="L5727" s="177" t="s">
        <v>550</v>
      </c>
      <c r="M5727" s="177" t="s">
        <v>21655</v>
      </c>
      <c r="N5727" s="177" t="s">
        <v>21655</v>
      </c>
      <c r="O5727" s="177" t="s">
        <v>195</v>
      </c>
      <c r="P5727" s="177" t="s">
        <v>1193</v>
      </c>
      <c r="Q5727" s="177" t="s">
        <v>1188</v>
      </c>
      <c r="R5727" s="177" t="s">
        <v>600</v>
      </c>
      <c r="S5727" s="177" t="s">
        <v>601</v>
      </c>
      <c r="T5727" s="177" t="s">
        <v>1772</v>
      </c>
      <c r="U5727" s="177" t="s">
        <v>739</v>
      </c>
      <c r="V5727" s="177" t="s">
        <v>1757</v>
      </c>
      <c r="X5727" s="177" t="s">
        <v>943</v>
      </c>
      <c r="Y5727" s="177" t="s">
        <v>674</v>
      </c>
      <c r="Z5727" s="177" t="s">
        <v>739</v>
      </c>
      <c r="AA5727" s="177" t="s">
        <v>1185</v>
      </c>
      <c r="AB5727" s="177" t="s">
        <v>8710</v>
      </c>
      <c r="AC5727" s="177" t="s">
        <v>3501</v>
      </c>
      <c r="AD5727" s="177" t="s">
        <v>21867</v>
      </c>
      <c r="AE5727" s="177" t="s">
        <v>526</v>
      </c>
      <c r="AQ5727" s="177"/>
      <c r="AT5727" s="177"/>
      <c r="AU5727" s="177"/>
      <c r="AV5727" s="177"/>
      <c r="AW5727" s="177"/>
    </row>
    <row r="5728" spans="1:49">
      <c r="A5728" s="170"/>
      <c r="B5728" s="177" t="s">
        <v>21652</v>
      </c>
      <c r="D5728" s="177" t="s">
        <v>610</v>
      </c>
      <c r="E5728" s="177" t="s">
        <v>1359</v>
      </c>
      <c r="F5728" s="170" t="s">
        <v>21868</v>
      </c>
      <c r="G5728" s="177" t="s">
        <v>21869</v>
      </c>
      <c r="I5728" s="177" t="s">
        <v>1979</v>
      </c>
      <c r="J5728" s="178">
        <v>41183</v>
      </c>
      <c r="K5728" s="178">
        <v>41183</v>
      </c>
      <c r="L5728" s="177" t="s">
        <v>550</v>
      </c>
      <c r="M5728" s="177" t="s">
        <v>21655</v>
      </c>
      <c r="N5728" s="177" t="s">
        <v>21655</v>
      </c>
      <c r="O5728" s="177" t="s">
        <v>195</v>
      </c>
      <c r="P5728" s="177" t="s">
        <v>1023</v>
      </c>
      <c r="Q5728" s="177" t="s">
        <v>614</v>
      </c>
      <c r="R5728" s="177" t="s">
        <v>600</v>
      </c>
      <c r="S5728" s="177" t="s">
        <v>601</v>
      </c>
      <c r="T5728" s="177" t="s">
        <v>2763</v>
      </c>
      <c r="U5728" s="177" t="s">
        <v>742</v>
      </c>
      <c r="V5728" s="177" t="s">
        <v>672</v>
      </c>
      <c r="X5728" s="177" t="s">
        <v>890</v>
      </c>
      <c r="Y5728" s="177" t="s">
        <v>891</v>
      </c>
      <c r="Z5728" s="177" t="s">
        <v>742</v>
      </c>
      <c r="AA5728" s="177" t="s">
        <v>675</v>
      </c>
      <c r="AC5728" s="177" t="s">
        <v>3517</v>
      </c>
      <c r="AD5728" s="177" t="s">
        <v>21870</v>
      </c>
      <c r="AE5728" s="177" t="s">
        <v>870</v>
      </c>
      <c r="AQ5728" s="177"/>
      <c r="AT5728" s="177"/>
      <c r="AU5728" s="177"/>
      <c r="AV5728" s="177"/>
      <c r="AW5728" s="177"/>
    </row>
    <row r="5729" spans="1:71">
      <c r="A5729" s="170"/>
      <c r="B5729" s="177" t="s">
        <v>21652</v>
      </c>
      <c r="D5729" s="177" t="s">
        <v>610</v>
      </c>
      <c r="E5729" s="177" t="s">
        <v>1364</v>
      </c>
      <c r="F5729" s="170" t="s">
        <v>21871</v>
      </c>
      <c r="G5729" s="177" t="s">
        <v>21872</v>
      </c>
      <c r="I5729" s="177" t="s">
        <v>1979</v>
      </c>
      <c r="J5729" s="178">
        <v>41183</v>
      </c>
      <c r="K5729" s="178">
        <v>41183</v>
      </c>
      <c r="L5729" s="177" t="s">
        <v>550</v>
      </c>
      <c r="M5729" s="177" t="s">
        <v>21655</v>
      </c>
      <c r="N5729" s="177" t="s">
        <v>21655</v>
      </c>
      <c r="O5729" s="177" t="s">
        <v>195</v>
      </c>
      <c r="P5729" s="177" t="s">
        <v>1193</v>
      </c>
      <c r="Q5729" s="177" t="s">
        <v>1188</v>
      </c>
      <c r="R5729" s="177" t="s">
        <v>600</v>
      </c>
      <c r="S5729" s="177" t="s">
        <v>601</v>
      </c>
      <c r="T5729" s="177" t="s">
        <v>781</v>
      </c>
      <c r="U5729" s="177" t="s">
        <v>739</v>
      </c>
      <c r="V5729" s="177" t="s">
        <v>713</v>
      </c>
      <c r="X5729" s="177" t="s">
        <v>943</v>
      </c>
      <c r="Y5729" s="177" t="s">
        <v>674</v>
      </c>
      <c r="Z5729" s="177" t="s">
        <v>739</v>
      </c>
      <c r="AA5729" s="177" t="s">
        <v>715</v>
      </c>
      <c r="AB5729" s="177" t="s">
        <v>18027</v>
      </c>
      <c r="AC5729" s="177" t="s">
        <v>3501</v>
      </c>
      <c r="AD5729" s="177" t="s">
        <v>21873</v>
      </c>
      <c r="AE5729" s="177" t="s">
        <v>526</v>
      </c>
      <c r="AQ5729" s="177"/>
      <c r="AT5729" s="177"/>
      <c r="AU5729" s="177"/>
      <c r="AV5729" s="177"/>
      <c r="AW5729" s="177"/>
    </row>
    <row r="5730" spans="1:71">
      <c r="A5730" s="170"/>
      <c r="B5730" s="177" t="s">
        <v>21652</v>
      </c>
      <c r="D5730" s="177" t="s">
        <v>610</v>
      </c>
      <c r="E5730" s="177" t="s">
        <v>1369</v>
      </c>
      <c r="F5730" s="170" t="s">
        <v>21874</v>
      </c>
      <c r="G5730" s="177" t="s">
        <v>21875</v>
      </c>
      <c r="I5730" s="177" t="s">
        <v>1979</v>
      </c>
      <c r="J5730" s="178">
        <v>41183</v>
      </c>
      <c r="K5730" s="178">
        <v>41183</v>
      </c>
      <c r="L5730" s="177" t="s">
        <v>1307</v>
      </c>
      <c r="N5730" s="177" t="s">
        <v>21655</v>
      </c>
      <c r="O5730" s="177" t="s">
        <v>295</v>
      </c>
      <c r="P5730" s="177" t="s">
        <v>4228</v>
      </c>
      <c r="R5730" s="177" t="s">
        <v>1308</v>
      </c>
      <c r="S5730" s="177" t="s">
        <v>21876</v>
      </c>
      <c r="T5730" s="177" t="s">
        <v>3731</v>
      </c>
      <c r="U5730" s="177" t="s">
        <v>18506</v>
      </c>
      <c r="W5730" s="177" t="s">
        <v>3732</v>
      </c>
      <c r="X5730" s="177" t="s">
        <v>21877</v>
      </c>
      <c r="Y5730" s="177" t="s">
        <v>526</v>
      </c>
      <c r="AA5730" s="177" t="s">
        <v>18506</v>
      </c>
      <c r="AQ5730" s="177" t="s">
        <v>10403</v>
      </c>
      <c r="AT5730" s="177"/>
      <c r="AU5730" s="177"/>
      <c r="AV5730" s="177"/>
      <c r="AW5730" s="177"/>
    </row>
    <row r="5731" spans="1:71">
      <c r="A5731" s="170"/>
      <c r="B5731" s="177" t="s">
        <v>21652</v>
      </c>
      <c r="D5731" s="177" t="s">
        <v>610</v>
      </c>
      <c r="E5731" s="177" t="s">
        <v>2828</v>
      </c>
      <c r="F5731" s="170" t="s">
        <v>21878</v>
      </c>
      <c r="G5731" s="177" t="s">
        <v>10650</v>
      </c>
      <c r="I5731" s="177" t="s">
        <v>1979</v>
      </c>
      <c r="J5731" s="178">
        <v>41183</v>
      </c>
      <c r="K5731" s="178">
        <v>41183</v>
      </c>
      <c r="L5731" s="177" t="s">
        <v>550</v>
      </c>
      <c r="M5731" s="177" t="s">
        <v>21655</v>
      </c>
      <c r="N5731" s="177" t="s">
        <v>21655</v>
      </c>
      <c r="O5731" s="177" t="s">
        <v>195</v>
      </c>
      <c r="P5731" s="177" t="s">
        <v>1023</v>
      </c>
      <c r="Q5731" s="177" t="s">
        <v>2718</v>
      </c>
      <c r="R5731" s="177" t="s">
        <v>600</v>
      </c>
      <c r="S5731" s="177" t="s">
        <v>601</v>
      </c>
      <c r="T5731" s="177" t="s">
        <v>1880</v>
      </c>
      <c r="U5731" s="177" t="s">
        <v>742</v>
      </c>
      <c r="V5731" s="177" t="s">
        <v>2823</v>
      </c>
      <c r="X5731" s="177" t="s">
        <v>943</v>
      </c>
      <c r="Y5731" s="177" t="s">
        <v>674</v>
      </c>
      <c r="Z5731" s="177" t="s">
        <v>742</v>
      </c>
      <c r="AA5731" s="177" t="s">
        <v>1587</v>
      </c>
      <c r="AC5731" s="177" t="s">
        <v>3517</v>
      </c>
      <c r="AD5731" s="177" t="s">
        <v>21879</v>
      </c>
      <c r="AE5731" s="177" t="s">
        <v>870</v>
      </c>
      <c r="AQ5731" s="177"/>
      <c r="AT5731" s="177"/>
      <c r="AU5731" s="177"/>
      <c r="AV5731" s="177"/>
      <c r="AW5731" s="177"/>
    </row>
    <row r="5732" spans="1:71">
      <c r="A5732" s="170"/>
      <c r="B5732" s="177" t="s">
        <v>21652</v>
      </c>
      <c r="D5732" s="177" t="s">
        <v>610</v>
      </c>
      <c r="E5732" s="177" t="s">
        <v>1374</v>
      </c>
      <c r="F5732" s="170" t="s">
        <v>21880</v>
      </c>
      <c r="G5732" s="177" t="s">
        <v>6309</v>
      </c>
      <c r="I5732" s="177" t="s">
        <v>1979</v>
      </c>
      <c r="J5732" s="178">
        <v>41183</v>
      </c>
      <c r="K5732" s="178">
        <v>41183</v>
      </c>
      <c r="L5732" s="177" t="s">
        <v>550</v>
      </c>
      <c r="M5732" s="177" t="s">
        <v>21655</v>
      </c>
      <c r="N5732" s="177" t="s">
        <v>21655</v>
      </c>
      <c r="O5732" s="177" t="s">
        <v>195</v>
      </c>
      <c r="P5732" s="177" t="s">
        <v>1604</v>
      </c>
      <c r="Q5732" s="177" t="s">
        <v>1188</v>
      </c>
      <c r="R5732" s="177" t="s">
        <v>600</v>
      </c>
      <c r="S5732" s="177" t="s">
        <v>601</v>
      </c>
      <c r="T5732" s="177" t="s">
        <v>3009</v>
      </c>
      <c r="U5732" s="177" t="s">
        <v>739</v>
      </c>
      <c r="V5732" s="177" t="s">
        <v>2052</v>
      </c>
      <c r="X5732" s="177" t="s">
        <v>943</v>
      </c>
      <c r="Y5732" s="177" t="s">
        <v>674</v>
      </c>
      <c r="Z5732" s="177" t="s">
        <v>739</v>
      </c>
      <c r="AA5732" s="177" t="s">
        <v>3737</v>
      </c>
      <c r="AC5732" s="177" t="s">
        <v>3655</v>
      </c>
      <c r="AD5732" s="177" t="s">
        <v>21881</v>
      </c>
      <c r="AE5732" s="177" t="s">
        <v>524</v>
      </c>
      <c r="AQ5732" s="177"/>
      <c r="AT5732" s="177"/>
      <c r="AU5732" s="177"/>
      <c r="AV5732" s="177"/>
      <c r="AW5732" s="177"/>
    </row>
    <row r="5733" spans="1:71">
      <c r="A5733" s="170"/>
      <c r="B5733" s="177" t="s">
        <v>21652</v>
      </c>
      <c r="D5733" s="177" t="s">
        <v>610</v>
      </c>
      <c r="E5733" s="177" t="s">
        <v>1383</v>
      </c>
      <c r="F5733" s="170" t="s">
        <v>21882</v>
      </c>
      <c r="G5733" s="177" t="s">
        <v>20552</v>
      </c>
      <c r="I5733" s="177" t="s">
        <v>1979</v>
      </c>
      <c r="J5733" s="178">
        <v>41183</v>
      </c>
      <c r="K5733" s="178">
        <v>41183</v>
      </c>
      <c r="L5733" s="177" t="s">
        <v>550</v>
      </c>
      <c r="M5733" s="177" t="s">
        <v>21655</v>
      </c>
      <c r="N5733" s="177" t="s">
        <v>21655</v>
      </c>
      <c r="O5733" s="177" t="s">
        <v>195</v>
      </c>
      <c r="P5733" s="177" t="s">
        <v>1023</v>
      </c>
      <c r="Q5733" s="177" t="s">
        <v>21883</v>
      </c>
      <c r="R5733" s="177" t="s">
        <v>600</v>
      </c>
      <c r="S5733" s="177" t="s">
        <v>601</v>
      </c>
      <c r="T5733" s="177" t="s">
        <v>832</v>
      </c>
      <c r="U5733" s="177" t="s">
        <v>742</v>
      </c>
      <c r="V5733" s="177" t="s">
        <v>603</v>
      </c>
      <c r="X5733" s="177" t="s">
        <v>943</v>
      </c>
      <c r="Y5733" s="177" t="s">
        <v>674</v>
      </c>
      <c r="Z5733" s="177" t="s">
        <v>742</v>
      </c>
      <c r="AA5733" s="177" t="s">
        <v>605</v>
      </c>
      <c r="AC5733" s="177" t="s">
        <v>3505</v>
      </c>
      <c r="AD5733" s="177" t="s">
        <v>21884</v>
      </c>
      <c r="AE5733" s="177" t="s">
        <v>583</v>
      </c>
      <c r="AQ5733" s="177"/>
      <c r="AT5733" s="177"/>
      <c r="AU5733" s="177"/>
      <c r="AV5733" s="177"/>
      <c r="AW5733" s="177"/>
    </row>
    <row r="5734" spans="1:71">
      <c r="A5734" s="170"/>
      <c r="B5734" s="177" t="s">
        <v>21652</v>
      </c>
      <c r="D5734" s="177" t="s">
        <v>610</v>
      </c>
      <c r="E5734" s="177" t="s">
        <v>1388</v>
      </c>
      <c r="F5734" s="177">
        <v>236187</v>
      </c>
      <c r="G5734" s="177" t="s">
        <v>21885</v>
      </c>
      <c r="I5734" s="177" t="s">
        <v>1979</v>
      </c>
      <c r="J5734" s="178">
        <v>41183</v>
      </c>
      <c r="K5734" s="178">
        <v>41183</v>
      </c>
      <c r="L5734" s="177" t="s">
        <v>21886</v>
      </c>
      <c r="N5734" s="177" t="s">
        <v>21655</v>
      </c>
      <c r="O5734" s="177" t="s">
        <v>255</v>
      </c>
      <c r="R5734" s="177" t="s">
        <v>255</v>
      </c>
      <c r="S5734" s="177" t="s">
        <v>21887</v>
      </c>
      <c r="T5734" s="177" t="s">
        <v>21888</v>
      </c>
      <c r="U5734" s="177" t="s">
        <v>21889</v>
      </c>
      <c r="W5734" s="177" t="s">
        <v>21890</v>
      </c>
      <c r="X5734" s="177" t="s">
        <v>21891</v>
      </c>
      <c r="Y5734" s="177" t="s">
        <v>21892</v>
      </c>
      <c r="Z5734" s="177" t="s">
        <v>21893</v>
      </c>
      <c r="AA5734" s="177" t="s">
        <v>21894</v>
      </c>
      <c r="AB5734" s="177" t="s">
        <v>21895</v>
      </c>
      <c r="AF5734" s="177" t="s">
        <v>21896</v>
      </c>
      <c r="AQ5734" s="177"/>
      <c r="AT5734" s="177"/>
      <c r="AU5734" s="177"/>
      <c r="AV5734" s="177"/>
      <c r="AW5734" s="177"/>
    </row>
    <row r="5735" spans="1:71">
      <c r="A5735" s="170"/>
      <c r="B5735" s="177" t="s">
        <v>21652</v>
      </c>
      <c r="D5735" s="177" t="s">
        <v>610</v>
      </c>
      <c r="E5735" s="177" t="s">
        <v>3777</v>
      </c>
      <c r="F5735" s="170" t="s">
        <v>21897</v>
      </c>
      <c r="G5735" s="177" t="s">
        <v>20755</v>
      </c>
      <c r="I5735" s="177" t="s">
        <v>1979</v>
      </c>
      <c r="J5735" s="178">
        <v>41183</v>
      </c>
      <c r="K5735" s="178">
        <v>41183</v>
      </c>
      <c r="L5735" s="177" t="s">
        <v>550</v>
      </c>
      <c r="M5735" s="177" t="s">
        <v>21655</v>
      </c>
      <c r="N5735" s="177" t="s">
        <v>21655</v>
      </c>
      <c r="O5735" s="177" t="s">
        <v>195</v>
      </c>
      <c r="P5735" s="177" t="s">
        <v>1082</v>
      </c>
      <c r="Q5735" s="177" t="s">
        <v>2774</v>
      </c>
      <c r="R5735" s="177" t="s">
        <v>600</v>
      </c>
      <c r="S5735" s="177" t="s">
        <v>601</v>
      </c>
      <c r="T5735" s="177" t="s">
        <v>712</v>
      </c>
      <c r="U5735" s="177" t="s">
        <v>742</v>
      </c>
      <c r="V5735" s="177" t="s">
        <v>1336</v>
      </c>
      <c r="X5735" s="177" t="s">
        <v>943</v>
      </c>
      <c r="Y5735" s="177" t="s">
        <v>674</v>
      </c>
      <c r="Z5735" s="177" t="s">
        <v>742</v>
      </c>
      <c r="AA5735" s="177" t="s">
        <v>1404</v>
      </c>
      <c r="AC5735" s="177" t="s">
        <v>3555</v>
      </c>
      <c r="AD5735" s="177" t="s">
        <v>21898</v>
      </c>
      <c r="AE5735" s="177" t="s">
        <v>526</v>
      </c>
      <c r="AQ5735" s="177"/>
      <c r="AT5735" s="177"/>
      <c r="AU5735" s="177"/>
      <c r="AV5735" s="177"/>
      <c r="AW5735" s="177"/>
    </row>
    <row r="5736" spans="1:71">
      <c r="A5736" s="170"/>
      <c r="B5736" s="177" t="s">
        <v>21652</v>
      </c>
      <c r="D5736" s="177" t="s">
        <v>610</v>
      </c>
      <c r="E5736" s="177" t="s">
        <v>1395</v>
      </c>
      <c r="F5736" s="170" t="s">
        <v>21899</v>
      </c>
      <c r="G5736" s="177" t="s">
        <v>21900</v>
      </c>
      <c r="I5736" s="177" t="s">
        <v>1979</v>
      </c>
      <c r="J5736" s="178">
        <v>41183</v>
      </c>
      <c r="K5736" s="178">
        <v>41183</v>
      </c>
      <c r="L5736" s="177" t="s">
        <v>550</v>
      </c>
      <c r="M5736" s="177" t="s">
        <v>21655</v>
      </c>
      <c r="N5736" s="177" t="s">
        <v>21655</v>
      </c>
      <c r="O5736" s="177" t="s">
        <v>195</v>
      </c>
      <c r="P5736" s="177" t="s">
        <v>1816</v>
      </c>
      <c r="Q5736" s="177" t="s">
        <v>2774</v>
      </c>
      <c r="R5736" s="177" t="s">
        <v>600</v>
      </c>
      <c r="S5736" s="177" t="s">
        <v>601</v>
      </c>
      <c r="T5736" s="177" t="s">
        <v>712</v>
      </c>
      <c r="U5736" s="177" t="s">
        <v>742</v>
      </c>
      <c r="V5736" s="177" t="s">
        <v>1336</v>
      </c>
      <c r="X5736" s="177" t="s">
        <v>943</v>
      </c>
      <c r="Y5736" s="177" t="s">
        <v>674</v>
      </c>
      <c r="Z5736" s="177" t="s">
        <v>742</v>
      </c>
      <c r="AA5736" s="177" t="s">
        <v>1404</v>
      </c>
      <c r="AC5736" s="177" t="s">
        <v>3555</v>
      </c>
      <c r="AD5736" s="177" t="s">
        <v>21901</v>
      </c>
      <c r="AE5736" s="177" t="s">
        <v>526</v>
      </c>
      <c r="AQ5736" s="177"/>
      <c r="AT5736" s="177"/>
      <c r="AU5736" s="177"/>
      <c r="AV5736" s="177"/>
      <c r="AW5736" s="177"/>
    </row>
    <row r="5737" spans="1:71">
      <c r="A5737" s="170"/>
      <c r="B5737" s="177" t="s">
        <v>21652</v>
      </c>
      <c r="D5737" s="177" t="s">
        <v>610</v>
      </c>
      <c r="E5737" s="177" t="s">
        <v>1401</v>
      </c>
      <c r="F5737" s="170" t="s">
        <v>21902</v>
      </c>
      <c r="G5737" s="177" t="s">
        <v>21903</v>
      </c>
      <c r="I5737" s="177" t="s">
        <v>1979</v>
      </c>
      <c r="J5737" s="178">
        <v>41183</v>
      </c>
      <c r="K5737" s="178">
        <v>41183</v>
      </c>
      <c r="L5737" s="177" t="s">
        <v>550</v>
      </c>
      <c r="M5737" s="177" t="s">
        <v>21655</v>
      </c>
      <c r="N5737" s="177" t="s">
        <v>21655</v>
      </c>
      <c r="O5737" s="177" t="s">
        <v>195</v>
      </c>
      <c r="P5737" s="177" t="s">
        <v>1193</v>
      </c>
      <c r="Q5737" s="177" t="s">
        <v>2774</v>
      </c>
      <c r="R5737" s="177" t="s">
        <v>600</v>
      </c>
      <c r="S5737" s="177" t="s">
        <v>601</v>
      </c>
      <c r="T5737" s="177" t="s">
        <v>781</v>
      </c>
      <c r="U5737" s="177" t="s">
        <v>742</v>
      </c>
      <c r="V5737" s="177" t="s">
        <v>713</v>
      </c>
      <c r="X5737" s="177" t="s">
        <v>943</v>
      </c>
      <c r="Y5737" s="177" t="s">
        <v>674</v>
      </c>
      <c r="Z5737" s="177" t="s">
        <v>742</v>
      </c>
      <c r="AA5737" s="177" t="s">
        <v>715</v>
      </c>
      <c r="AB5737" s="177" t="s">
        <v>751</v>
      </c>
      <c r="AC5737" s="177" t="s">
        <v>3501</v>
      </c>
      <c r="AD5737" s="177" t="s">
        <v>21904</v>
      </c>
      <c r="AE5737" s="177" t="s">
        <v>526</v>
      </c>
      <c r="AQ5737" s="177"/>
      <c r="AT5737" s="177"/>
      <c r="AU5737" s="177"/>
      <c r="AV5737" s="177"/>
      <c r="AW5737" s="177"/>
    </row>
    <row r="5738" spans="1:71">
      <c r="A5738" s="170"/>
      <c r="B5738" s="177" t="s">
        <v>21652</v>
      </c>
      <c r="D5738" s="177" t="s">
        <v>610</v>
      </c>
      <c r="E5738" s="177" t="s">
        <v>1413</v>
      </c>
      <c r="F5738" s="170" t="s">
        <v>21905</v>
      </c>
      <c r="G5738" s="177" t="s">
        <v>15355</v>
      </c>
      <c r="I5738" s="177" t="s">
        <v>1979</v>
      </c>
      <c r="J5738" s="178">
        <v>41183</v>
      </c>
      <c r="K5738" s="178">
        <v>41183</v>
      </c>
      <c r="L5738" s="177" t="s">
        <v>550</v>
      </c>
      <c r="M5738" s="177" t="s">
        <v>21655</v>
      </c>
      <c r="N5738" s="177" t="s">
        <v>21655</v>
      </c>
      <c r="O5738" s="177" t="s">
        <v>159</v>
      </c>
      <c r="P5738" s="177" t="s">
        <v>4346</v>
      </c>
      <c r="Q5738" s="177" t="s">
        <v>21906</v>
      </c>
      <c r="R5738" s="177" t="s">
        <v>1523</v>
      </c>
      <c r="S5738" s="177" t="s">
        <v>159</v>
      </c>
      <c r="U5738" s="177" t="s">
        <v>691</v>
      </c>
      <c r="V5738" s="177" t="s">
        <v>2784</v>
      </c>
      <c r="W5738" s="177" t="s">
        <v>21907</v>
      </c>
      <c r="X5738" s="177" t="s">
        <v>3766</v>
      </c>
      <c r="Y5738" s="177" t="s">
        <v>21908</v>
      </c>
      <c r="Z5738" s="177" t="s">
        <v>3768</v>
      </c>
      <c r="AQ5738" s="177"/>
      <c r="AT5738" s="177"/>
      <c r="AU5738" s="177"/>
      <c r="AV5738" s="177"/>
      <c r="AW5738" s="177"/>
    </row>
    <row r="5739" spans="1:71">
      <c r="A5739" s="170"/>
      <c r="B5739" s="177" t="s">
        <v>21652</v>
      </c>
      <c r="D5739" s="177" t="s">
        <v>610</v>
      </c>
      <c r="E5739" s="177" t="s">
        <v>1418</v>
      </c>
      <c r="F5739" s="170" t="s">
        <v>21909</v>
      </c>
      <c r="G5739" s="177" t="s">
        <v>15360</v>
      </c>
      <c r="I5739" s="177" t="s">
        <v>1979</v>
      </c>
      <c r="J5739" s="178">
        <v>41183</v>
      </c>
      <c r="K5739" s="178">
        <v>41183</v>
      </c>
      <c r="L5739" s="177" t="s">
        <v>550</v>
      </c>
      <c r="M5739" s="177" t="s">
        <v>21655</v>
      </c>
      <c r="N5739" s="177" t="s">
        <v>21655</v>
      </c>
      <c r="O5739" s="177" t="s">
        <v>159</v>
      </c>
      <c r="P5739" s="177" t="s">
        <v>4346</v>
      </c>
      <c r="Q5739" s="177" t="s">
        <v>20225</v>
      </c>
      <c r="R5739" s="177" t="s">
        <v>1523</v>
      </c>
      <c r="S5739" s="177" t="s">
        <v>159</v>
      </c>
      <c r="U5739" s="177" t="s">
        <v>691</v>
      </c>
      <c r="V5739" s="177" t="s">
        <v>2784</v>
      </c>
      <c r="W5739" s="177" t="s">
        <v>21907</v>
      </c>
      <c r="X5739" s="177" t="s">
        <v>3766</v>
      </c>
      <c r="Y5739" s="177" t="s">
        <v>21910</v>
      </c>
      <c r="Z5739" s="177" t="s">
        <v>3768</v>
      </c>
      <c r="AQ5739" s="177"/>
      <c r="AT5739" s="177"/>
      <c r="AU5739" s="177"/>
      <c r="AV5739" s="177"/>
      <c r="AW5739" s="177"/>
    </row>
    <row r="5740" spans="1:71">
      <c r="A5740" s="170"/>
      <c r="B5740" s="177" t="s">
        <v>21652</v>
      </c>
      <c r="D5740" s="177" t="s">
        <v>610</v>
      </c>
      <c r="E5740" s="177" t="s">
        <v>1430</v>
      </c>
      <c r="F5740" s="170" t="s">
        <v>21911</v>
      </c>
      <c r="G5740" s="177" t="s">
        <v>15363</v>
      </c>
      <c r="I5740" s="177" t="s">
        <v>1979</v>
      </c>
      <c r="J5740" s="178">
        <v>41183</v>
      </c>
      <c r="K5740" s="178">
        <v>41183</v>
      </c>
      <c r="L5740" s="177" t="s">
        <v>550</v>
      </c>
      <c r="M5740" s="177" t="s">
        <v>21655</v>
      </c>
      <c r="N5740" s="177" t="s">
        <v>21655</v>
      </c>
      <c r="O5740" s="177" t="s">
        <v>159</v>
      </c>
      <c r="P5740" s="177" t="s">
        <v>4346</v>
      </c>
      <c r="Q5740" s="177" t="s">
        <v>16327</v>
      </c>
      <c r="R5740" s="177" t="s">
        <v>1523</v>
      </c>
      <c r="S5740" s="177" t="s">
        <v>159</v>
      </c>
      <c r="U5740" s="177" t="s">
        <v>691</v>
      </c>
      <c r="V5740" s="177" t="s">
        <v>2784</v>
      </c>
      <c r="W5740" s="177" t="s">
        <v>21907</v>
      </c>
      <c r="X5740" s="177" t="s">
        <v>3766</v>
      </c>
      <c r="Y5740" s="177" t="s">
        <v>21912</v>
      </c>
      <c r="Z5740" s="177" t="s">
        <v>3768</v>
      </c>
      <c r="AQ5740" s="177"/>
      <c r="AT5740" s="177"/>
      <c r="AU5740" s="177"/>
      <c r="AV5740" s="177"/>
      <c r="AW5740" s="177"/>
    </row>
    <row r="5741" spans="1:71">
      <c r="A5741" s="170"/>
      <c r="B5741" s="177" t="s">
        <v>21652</v>
      </c>
      <c r="D5741" s="177" t="s">
        <v>610</v>
      </c>
      <c r="E5741" s="177" t="s">
        <v>3805</v>
      </c>
      <c r="F5741" s="170" t="s">
        <v>21913</v>
      </c>
      <c r="G5741" s="177" t="s">
        <v>15366</v>
      </c>
      <c r="I5741" s="177" t="s">
        <v>1979</v>
      </c>
      <c r="J5741" s="178">
        <v>41183</v>
      </c>
      <c r="K5741" s="178">
        <v>41183</v>
      </c>
      <c r="L5741" s="177" t="s">
        <v>550</v>
      </c>
      <c r="M5741" s="177" t="s">
        <v>21655</v>
      </c>
      <c r="N5741" s="177" t="s">
        <v>21655</v>
      </c>
      <c r="O5741" s="177" t="s">
        <v>159</v>
      </c>
      <c r="P5741" s="177" t="s">
        <v>4346</v>
      </c>
      <c r="Q5741" s="177" t="s">
        <v>16347</v>
      </c>
      <c r="R5741" s="177" t="s">
        <v>1523</v>
      </c>
      <c r="S5741" s="177" t="s">
        <v>159</v>
      </c>
      <c r="U5741" s="177" t="s">
        <v>691</v>
      </c>
      <c r="V5741" s="177" t="s">
        <v>2784</v>
      </c>
      <c r="W5741" s="177" t="s">
        <v>21907</v>
      </c>
      <c r="X5741" s="177" t="s">
        <v>3766</v>
      </c>
      <c r="Y5741" s="177" t="s">
        <v>21914</v>
      </c>
      <c r="Z5741" s="177" t="s">
        <v>3768</v>
      </c>
      <c r="AQ5741" s="177"/>
      <c r="AT5741" s="177"/>
      <c r="AU5741" s="177"/>
      <c r="AV5741" s="177"/>
      <c r="AW5741" s="177"/>
    </row>
    <row r="5742" spans="1:71">
      <c r="A5742" s="170"/>
      <c r="B5742" s="177" t="s">
        <v>21652</v>
      </c>
      <c r="D5742" s="177" t="s">
        <v>610</v>
      </c>
      <c r="E5742" s="177" t="s">
        <v>1436</v>
      </c>
      <c r="F5742" s="170" t="s">
        <v>21915</v>
      </c>
      <c r="G5742" s="177" t="s">
        <v>15369</v>
      </c>
      <c r="I5742" s="177" t="s">
        <v>1979</v>
      </c>
      <c r="J5742" s="178">
        <v>41183</v>
      </c>
      <c r="K5742" s="178">
        <v>41183</v>
      </c>
      <c r="L5742" s="177" t="s">
        <v>550</v>
      </c>
      <c r="M5742" s="177" t="s">
        <v>21655</v>
      </c>
      <c r="N5742" s="177" t="s">
        <v>21655</v>
      </c>
      <c r="O5742" s="177" t="s">
        <v>159</v>
      </c>
      <c r="P5742" s="177" t="s">
        <v>4346</v>
      </c>
      <c r="Q5742" s="177" t="s">
        <v>1533</v>
      </c>
      <c r="R5742" s="177" t="s">
        <v>1523</v>
      </c>
      <c r="S5742" s="177" t="s">
        <v>159</v>
      </c>
      <c r="U5742" s="177" t="s">
        <v>691</v>
      </c>
      <c r="V5742" s="177" t="s">
        <v>2784</v>
      </c>
      <c r="W5742" s="177" t="s">
        <v>21907</v>
      </c>
      <c r="X5742" s="177" t="s">
        <v>3766</v>
      </c>
      <c r="Y5742" s="177" t="s">
        <v>21916</v>
      </c>
      <c r="Z5742" s="177" t="s">
        <v>3768</v>
      </c>
      <c r="AQ5742" s="177"/>
      <c r="AT5742" s="177"/>
      <c r="AU5742" s="177"/>
      <c r="AV5742" s="177"/>
      <c r="AW5742" s="177"/>
    </row>
    <row r="5743" spans="1:71">
      <c r="A5743" s="170"/>
      <c r="B5743" s="177" t="s">
        <v>21652</v>
      </c>
      <c r="D5743" s="177" t="s">
        <v>610</v>
      </c>
      <c r="E5743" s="177" t="s">
        <v>1443</v>
      </c>
      <c r="F5743" s="170" t="s">
        <v>21917</v>
      </c>
      <c r="G5743" s="177" t="s">
        <v>15372</v>
      </c>
      <c r="I5743" s="177" t="s">
        <v>1979</v>
      </c>
      <c r="J5743" s="178">
        <v>41183</v>
      </c>
      <c r="K5743" s="178">
        <v>41183</v>
      </c>
      <c r="L5743" s="177" t="s">
        <v>550</v>
      </c>
      <c r="M5743" s="177" t="s">
        <v>21655</v>
      </c>
      <c r="N5743" s="177" t="s">
        <v>21655</v>
      </c>
      <c r="O5743" s="177" t="s">
        <v>159</v>
      </c>
      <c r="P5743" s="177" t="s">
        <v>4346</v>
      </c>
      <c r="Q5743" s="177" t="s">
        <v>2718</v>
      </c>
      <c r="R5743" s="177" t="s">
        <v>1523</v>
      </c>
      <c r="S5743" s="177" t="s">
        <v>159</v>
      </c>
      <c r="U5743" s="177" t="s">
        <v>691</v>
      </c>
      <c r="V5743" s="177" t="s">
        <v>2784</v>
      </c>
      <c r="W5743" s="177" t="s">
        <v>21907</v>
      </c>
      <c r="X5743" s="177" t="s">
        <v>3766</v>
      </c>
      <c r="Y5743" s="177" t="s">
        <v>21918</v>
      </c>
      <c r="Z5743" s="177" t="s">
        <v>3768</v>
      </c>
      <c r="AQ5743" s="177"/>
      <c r="AT5743" s="177"/>
      <c r="AU5743" s="177"/>
      <c r="AV5743" s="177"/>
      <c r="AW5743" s="177"/>
    </row>
    <row r="5744" spans="1:71" s="217" customFormat="1">
      <c r="A5744" s="170"/>
      <c r="B5744" s="177" t="s">
        <v>21652</v>
      </c>
      <c r="C5744" s="177"/>
      <c r="D5744" s="177" t="s">
        <v>610</v>
      </c>
      <c r="E5744" s="177" t="s">
        <v>1447</v>
      </c>
      <c r="F5744" s="170" t="s">
        <v>21919</v>
      </c>
      <c r="G5744" s="177" t="s">
        <v>15375</v>
      </c>
      <c r="H5744" s="177"/>
      <c r="I5744" s="177" t="s">
        <v>1979</v>
      </c>
      <c r="J5744" s="178">
        <v>41183</v>
      </c>
      <c r="K5744" s="178">
        <v>41183</v>
      </c>
      <c r="L5744" s="177" t="s">
        <v>550</v>
      </c>
      <c r="M5744" s="177" t="s">
        <v>21655</v>
      </c>
      <c r="N5744" s="177" t="s">
        <v>21655</v>
      </c>
      <c r="O5744" s="177" t="s">
        <v>159</v>
      </c>
      <c r="P5744" s="177" t="s">
        <v>4346</v>
      </c>
      <c r="Q5744" s="177" t="s">
        <v>17138</v>
      </c>
      <c r="R5744" s="177" t="s">
        <v>1523</v>
      </c>
      <c r="S5744" s="177" t="s">
        <v>159</v>
      </c>
      <c r="T5744" s="177"/>
      <c r="U5744" s="177" t="s">
        <v>691</v>
      </c>
      <c r="V5744" s="177" t="s">
        <v>2784</v>
      </c>
      <c r="W5744" s="177" t="s">
        <v>21907</v>
      </c>
      <c r="X5744" s="177" t="s">
        <v>3766</v>
      </c>
      <c r="Y5744" s="177" t="s">
        <v>21920</v>
      </c>
      <c r="Z5744" s="177" t="s">
        <v>3768</v>
      </c>
      <c r="AA5744" s="177"/>
      <c r="AB5744" s="177"/>
      <c r="AC5744" s="177"/>
      <c r="AD5744" s="177"/>
      <c r="AE5744" s="177"/>
      <c r="AF5744" s="177"/>
      <c r="AG5744" s="177"/>
      <c r="AH5744" s="177"/>
      <c r="AI5744" s="177"/>
      <c r="AJ5744" s="177"/>
      <c r="AK5744" s="177"/>
      <c r="AL5744" s="177"/>
      <c r="AM5744" s="177"/>
      <c r="AN5744" s="177"/>
      <c r="AO5744" s="177"/>
      <c r="AP5744" s="177"/>
      <c r="AQ5744" s="177"/>
      <c r="AR5744" s="177"/>
      <c r="AS5744" s="177"/>
      <c r="AT5744" s="177"/>
      <c r="AU5744" s="177"/>
      <c r="AV5744" s="177"/>
      <c r="AW5744" s="177"/>
      <c r="AX5744" s="177"/>
      <c r="AY5744" s="177"/>
      <c r="AZ5744" s="177"/>
      <c r="BA5744" s="177"/>
      <c r="BB5744" s="177"/>
      <c r="BC5744" s="177"/>
      <c r="BD5744" s="177"/>
      <c r="BE5744" s="177"/>
      <c r="BF5744" s="177"/>
      <c r="BG5744" s="177"/>
      <c r="BH5744" s="177"/>
      <c r="BI5744" s="177"/>
      <c r="BJ5744" s="177"/>
      <c r="BK5744" s="177"/>
      <c r="BL5744" s="177"/>
      <c r="BM5744" s="177"/>
      <c r="BN5744" s="177"/>
      <c r="BO5744" s="177"/>
      <c r="BP5744" s="177"/>
      <c r="BQ5744" s="177"/>
      <c r="BR5744" s="177"/>
      <c r="BS5744" s="177"/>
    </row>
    <row r="5745" spans="1:71">
      <c r="A5745" s="170"/>
      <c r="B5745" s="177" t="s">
        <v>21652</v>
      </c>
      <c r="D5745" s="177" t="s">
        <v>508</v>
      </c>
      <c r="E5745" s="177" t="s">
        <v>3819</v>
      </c>
      <c r="F5745" s="170" t="s">
        <v>21921</v>
      </c>
      <c r="G5745" s="177" t="s">
        <v>13290</v>
      </c>
      <c r="I5745" s="177" t="s">
        <v>1979</v>
      </c>
      <c r="J5745" s="178">
        <v>41183</v>
      </c>
      <c r="K5745" s="178">
        <v>41183</v>
      </c>
      <c r="L5745" s="177" t="s">
        <v>550</v>
      </c>
      <c r="M5745" s="177" t="s">
        <v>21655</v>
      </c>
      <c r="N5745" s="177" t="s">
        <v>21655</v>
      </c>
      <c r="O5745" s="177" t="s">
        <v>168</v>
      </c>
      <c r="P5745" s="177" t="s">
        <v>1208</v>
      </c>
      <c r="Q5745" s="177" t="s">
        <v>21883</v>
      </c>
      <c r="R5745" s="177" t="s">
        <v>1209</v>
      </c>
      <c r="S5745" s="177" t="s">
        <v>1611</v>
      </c>
      <c r="T5745" s="177" t="s">
        <v>6969</v>
      </c>
      <c r="U5745" s="177" t="s">
        <v>646</v>
      </c>
      <c r="V5745" s="177" t="s">
        <v>773</v>
      </c>
      <c r="X5745" s="177" t="s">
        <v>734</v>
      </c>
      <c r="Z5745" s="177" t="s">
        <v>646</v>
      </c>
      <c r="AA5745" s="177" t="s">
        <v>21722</v>
      </c>
      <c r="AC5745" s="177" t="s">
        <v>6445</v>
      </c>
      <c r="AD5745" s="177" t="s">
        <v>21922</v>
      </c>
      <c r="AE5745" s="177" t="s">
        <v>20695</v>
      </c>
      <c r="AF5745" s="177" t="s">
        <v>1702</v>
      </c>
      <c r="AG5745" s="177" t="s">
        <v>21923</v>
      </c>
      <c r="AH5745" s="177" t="s">
        <v>15702</v>
      </c>
      <c r="AL5745" s="177" t="s">
        <v>651</v>
      </c>
      <c r="AQ5745" s="177" t="s">
        <v>937</v>
      </c>
      <c r="AT5745" s="177"/>
      <c r="AU5745" s="177"/>
      <c r="AV5745" s="177"/>
      <c r="AW5745" s="177"/>
    </row>
    <row r="5746" spans="1:71">
      <c r="A5746" s="170"/>
      <c r="B5746" s="177" t="s">
        <v>21652</v>
      </c>
      <c r="D5746" s="177" t="s">
        <v>610</v>
      </c>
      <c r="E5746" s="177" t="s">
        <v>1455</v>
      </c>
      <c r="F5746" s="170" t="s">
        <v>21924</v>
      </c>
      <c r="G5746" s="177" t="s">
        <v>13301</v>
      </c>
      <c r="I5746" s="177" t="s">
        <v>1979</v>
      </c>
      <c r="J5746" s="178">
        <v>41183</v>
      </c>
      <c r="K5746" s="178">
        <v>41183</v>
      </c>
      <c r="L5746" s="177" t="s">
        <v>550</v>
      </c>
      <c r="M5746" s="177" t="s">
        <v>21655</v>
      </c>
      <c r="N5746" s="177" t="s">
        <v>21655</v>
      </c>
      <c r="O5746" s="177" t="s">
        <v>168</v>
      </c>
      <c r="P5746" s="177" t="s">
        <v>1208</v>
      </c>
      <c r="Q5746" s="177" t="s">
        <v>1361</v>
      </c>
      <c r="R5746" s="177" t="s">
        <v>1209</v>
      </c>
      <c r="S5746" s="177" t="s">
        <v>1611</v>
      </c>
      <c r="T5746" s="177" t="s">
        <v>6969</v>
      </c>
      <c r="U5746" s="177" t="s">
        <v>646</v>
      </c>
      <c r="V5746" s="177" t="s">
        <v>773</v>
      </c>
      <c r="X5746" s="177" t="s">
        <v>734</v>
      </c>
      <c r="Z5746" s="177" t="s">
        <v>646</v>
      </c>
      <c r="AA5746" s="177" t="s">
        <v>21722</v>
      </c>
      <c r="AC5746" s="177" t="s">
        <v>6445</v>
      </c>
      <c r="AD5746" s="177" t="s">
        <v>21925</v>
      </c>
      <c r="AE5746" s="177" t="s">
        <v>20695</v>
      </c>
      <c r="AF5746" s="177" t="s">
        <v>1702</v>
      </c>
      <c r="AG5746" s="177" t="s">
        <v>21926</v>
      </c>
      <c r="AH5746" s="177" t="s">
        <v>15702</v>
      </c>
      <c r="AL5746" s="177" t="s">
        <v>651</v>
      </c>
      <c r="AQ5746" s="177" t="s">
        <v>937</v>
      </c>
      <c r="AT5746" s="177"/>
      <c r="AU5746" s="177"/>
      <c r="AV5746" s="177"/>
      <c r="AW5746" s="177"/>
    </row>
    <row r="5747" spans="1:71">
      <c r="A5747" s="170"/>
      <c r="B5747" s="177" t="s">
        <v>21652</v>
      </c>
      <c r="D5747" s="177" t="s">
        <v>610</v>
      </c>
      <c r="E5747" s="177" t="s">
        <v>1463</v>
      </c>
      <c r="F5747" s="170" t="s">
        <v>21927</v>
      </c>
      <c r="G5747" s="177" t="s">
        <v>3814</v>
      </c>
      <c r="I5747" s="177" t="s">
        <v>1979</v>
      </c>
      <c r="J5747" s="178">
        <v>41183</v>
      </c>
      <c r="K5747" s="178">
        <v>41183</v>
      </c>
      <c r="L5747" s="177" t="s">
        <v>550</v>
      </c>
      <c r="M5747" s="177" t="s">
        <v>21655</v>
      </c>
      <c r="N5747" s="177" t="s">
        <v>21655</v>
      </c>
      <c r="O5747" s="177" t="s">
        <v>195</v>
      </c>
      <c r="P5747" s="177" t="s">
        <v>552</v>
      </c>
      <c r="Q5747" s="177" t="s">
        <v>21928</v>
      </c>
      <c r="R5747" s="177" t="s">
        <v>553</v>
      </c>
      <c r="S5747" s="177" t="s">
        <v>644</v>
      </c>
      <c r="T5747" s="177" t="s">
        <v>758</v>
      </c>
      <c r="U5747" s="177" t="s">
        <v>646</v>
      </c>
      <c r="V5747" s="177" t="s">
        <v>7563</v>
      </c>
      <c r="W5747" s="177" t="s">
        <v>557</v>
      </c>
      <c r="X5747" s="177" t="s">
        <v>734</v>
      </c>
      <c r="Z5747" s="177" t="s">
        <v>646</v>
      </c>
      <c r="AA5747" s="177" t="s">
        <v>21929</v>
      </c>
      <c r="AB5747" s="177" t="s">
        <v>10325</v>
      </c>
      <c r="AC5747" s="177" t="s">
        <v>1991</v>
      </c>
      <c r="AD5747" s="177" t="s">
        <v>21930</v>
      </c>
      <c r="AE5747" s="177" t="s">
        <v>694</v>
      </c>
      <c r="AL5747" s="177" t="s">
        <v>651</v>
      </c>
      <c r="AQ5747" s="177" t="s">
        <v>937</v>
      </c>
      <c r="AT5747" s="177"/>
      <c r="AU5747" s="177"/>
      <c r="AV5747" s="177"/>
      <c r="AW5747" s="177"/>
    </row>
    <row r="5748" spans="1:71">
      <c r="A5748" s="170"/>
      <c r="B5748" s="177" t="s">
        <v>21652</v>
      </c>
      <c r="D5748" s="177" t="s">
        <v>610</v>
      </c>
      <c r="E5748" s="177" t="s">
        <v>1467</v>
      </c>
      <c r="F5748" s="170" t="s">
        <v>21931</v>
      </c>
      <c r="G5748" s="177" t="s">
        <v>3824</v>
      </c>
      <c r="I5748" s="177" t="s">
        <v>1979</v>
      </c>
      <c r="J5748" s="178">
        <v>41183</v>
      </c>
      <c r="K5748" s="178">
        <v>41183</v>
      </c>
      <c r="L5748" s="177" t="s">
        <v>550</v>
      </c>
      <c r="M5748" s="177" t="s">
        <v>21655</v>
      </c>
      <c r="N5748" s="177" t="s">
        <v>21655</v>
      </c>
      <c r="O5748" s="177" t="s">
        <v>195</v>
      </c>
      <c r="P5748" s="177" t="s">
        <v>18716</v>
      </c>
      <c r="Q5748" s="177" t="s">
        <v>21928</v>
      </c>
      <c r="R5748" s="177" t="s">
        <v>600</v>
      </c>
      <c r="S5748" s="177" t="s">
        <v>601</v>
      </c>
      <c r="T5748" s="177" t="s">
        <v>733</v>
      </c>
      <c r="U5748" s="177" t="s">
        <v>646</v>
      </c>
      <c r="V5748" s="177" t="s">
        <v>5591</v>
      </c>
      <c r="X5748" s="177" t="s">
        <v>943</v>
      </c>
      <c r="Y5748" s="177" t="s">
        <v>674</v>
      </c>
      <c r="Z5748" s="177" t="s">
        <v>646</v>
      </c>
      <c r="AA5748" s="177" t="s">
        <v>5592</v>
      </c>
      <c r="AB5748" s="177" t="s">
        <v>751</v>
      </c>
      <c r="AC5748" s="177" t="s">
        <v>3510</v>
      </c>
      <c r="AD5748" s="177" t="s">
        <v>21932</v>
      </c>
      <c r="AE5748" s="177" t="s">
        <v>1064</v>
      </c>
      <c r="AQ5748" s="177"/>
      <c r="AT5748" s="177"/>
      <c r="AU5748" s="177"/>
      <c r="AV5748" s="177"/>
      <c r="AW5748" s="177"/>
    </row>
    <row r="5749" spans="1:71">
      <c r="A5749" s="170"/>
      <c r="B5749" s="177" t="s">
        <v>21652</v>
      </c>
      <c r="D5749" s="177" t="s">
        <v>610</v>
      </c>
      <c r="E5749" s="177" t="s">
        <v>4829</v>
      </c>
      <c r="F5749" s="170" t="s">
        <v>21933</v>
      </c>
      <c r="G5749" s="177" t="s">
        <v>3726</v>
      </c>
      <c r="I5749" s="177" t="s">
        <v>1979</v>
      </c>
      <c r="J5749" s="178">
        <v>41183</v>
      </c>
      <c r="K5749" s="178">
        <v>41183</v>
      </c>
      <c r="L5749" s="177" t="s">
        <v>550</v>
      </c>
      <c r="M5749" s="177" t="s">
        <v>21655</v>
      </c>
      <c r="N5749" s="177" t="s">
        <v>21655</v>
      </c>
      <c r="O5749" s="177" t="s">
        <v>195</v>
      </c>
      <c r="P5749" s="177" t="s">
        <v>552</v>
      </c>
      <c r="Q5749" s="177" t="s">
        <v>21934</v>
      </c>
      <c r="R5749" s="177" t="s">
        <v>553</v>
      </c>
      <c r="S5749" s="177" t="s">
        <v>644</v>
      </c>
      <c r="T5749" s="177" t="s">
        <v>17560</v>
      </c>
      <c r="U5749" s="177" t="s">
        <v>646</v>
      </c>
      <c r="V5749" s="177" t="s">
        <v>2059</v>
      </c>
      <c r="X5749" s="177" t="s">
        <v>734</v>
      </c>
      <c r="Z5749" s="177" t="s">
        <v>646</v>
      </c>
      <c r="AA5749" s="177" t="s">
        <v>1933</v>
      </c>
      <c r="AB5749" s="177" t="s">
        <v>1257</v>
      </c>
      <c r="AC5749" s="177" t="s">
        <v>15392</v>
      </c>
      <c r="AD5749" s="177" t="s">
        <v>21935</v>
      </c>
      <c r="AE5749" s="177" t="s">
        <v>526</v>
      </c>
      <c r="AL5749" s="177" t="s">
        <v>651</v>
      </c>
      <c r="AQ5749" s="177" t="s">
        <v>937</v>
      </c>
      <c r="AT5749" s="177"/>
      <c r="AU5749" s="177"/>
      <c r="AV5749" s="177"/>
      <c r="AW5749" s="177"/>
    </row>
    <row r="5750" spans="1:71">
      <c r="A5750" s="170"/>
      <c r="B5750" s="177" t="s">
        <v>21652</v>
      </c>
      <c r="D5750" s="177" t="s">
        <v>610</v>
      </c>
      <c r="E5750" s="177" t="s">
        <v>1480</v>
      </c>
      <c r="F5750" s="170" t="s">
        <v>21936</v>
      </c>
      <c r="G5750" s="177" t="s">
        <v>3729</v>
      </c>
      <c r="I5750" s="177" t="s">
        <v>1979</v>
      </c>
      <c r="J5750" s="178">
        <v>41183</v>
      </c>
      <c r="K5750" s="178">
        <v>41183</v>
      </c>
      <c r="L5750" s="177" t="s">
        <v>550</v>
      </c>
      <c r="M5750" s="177" t="s">
        <v>21655</v>
      </c>
      <c r="N5750" s="177" t="s">
        <v>21655</v>
      </c>
      <c r="O5750" s="177" t="s">
        <v>195</v>
      </c>
      <c r="P5750" s="177" t="s">
        <v>589</v>
      </c>
      <c r="Q5750" s="177" t="s">
        <v>21934</v>
      </c>
      <c r="R5750" s="177" t="s">
        <v>553</v>
      </c>
      <c r="S5750" s="177" t="s">
        <v>644</v>
      </c>
      <c r="T5750" s="177" t="s">
        <v>9001</v>
      </c>
      <c r="U5750" s="177" t="s">
        <v>646</v>
      </c>
      <c r="V5750" s="177" t="s">
        <v>929</v>
      </c>
      <c r="W5750" s="177" t="s">
        <v>557</v>
      </c>
      <c r="X5750" s="177" t="s">
        <v>734</v>
      </c>
      <c r="Z5750" s="177" t="s">
        <v>646</v>
      </c>
      <c r="AA5750" s="177" t="s">
        <v>21937</v>
      </c>
      <c r="AB5750" s="177" t="s">
        <v>1045</v>
      </c>
      <c r="AC5750" s="177" t="s">
        <v>20739</v>
      </c>
      <c r="AD5750" s="177" t="s">
        <v>21938</v>
      </c>
      <c r="AE5750" s="177" t="s">
        <v>1048</v>
      </c>
      <c r="AL5750" s="177" t="s">
        <v>651</v>
      </c>
      <c r="AQ5750" s="177" t="s">
        <v>937</v>
      </c>
      <c r="AT5750" s="177"/>
      <c r="AU5750" s="177"/>
      <c r="AV5750" s="177"/>
      <c r="AW5750" s="177"/>
    </row>
    <row r="5751" spans="1:71">
      <c r="A5751" s="170"/>
      <c r="B5751" s="177" t="s">
        <v>21652</v>
      </c>
      <c r="D5751" s="177" t="s">
        <v>610</v>
      </c>
      <c r="E5751" s="177" t="s">
        <v>5750</v>
      </c>
      <c r="F5751" s="170" t="s">
        <v>21939</v>
      </c>
      <c r="G5751" s="177" t="s">
        <v>3735</v>
      </c>
      <c r="I5751" s="177" t="s">
        <v>1979</v>
      </c>
      <c r="J5751" s="178">
        <v>41183</v>
      </c>
      <c r="K5751" s="178">
        <v>41183</v>
      </c>
      <c r="L5751" s="177" t="s">
        <v>550</v>
      </c>
      <c r="M5751" s="177" t="s">
        <v>21655</v>
      </c>
      <c r="N5751" s="177" t="s">
        <v>21655</v>
      </c>
      <c r="O5751" s="177" t="s">
        <v>195</v>
      </c>
      <c r="P5751" s="177" t="s">
        <v>1023</v>
      </c>
      <c r="Q5751" s="177" t="s">
        <v>9824</v>
      </c>
      <c r="R5751" s="177" t="s">
        <v>553</v>
      </c>
      <c r="S5751" s="177" t="s">
        <v>644</v>
      </c>
      <c r="T5751" s="177" t="s">
        <v>645</v>
      </c>
      <c r="U5751" s="177" t="s">
        <v>646</v>
      </c>
      <c r="V5751" s="177" t="s">
        <v>2059</v>
      </c>
      <c r="W5751" s="177" t="s">
        <v>557</v>
      </c>
      <c r="X5751" s="177" t="s">
        <v>1699</v>
      </c>
      <c r="Z5751" s="177" t="s">
        <v>646</v>
      </c>
      <c r="AA5751" s="177" t="s">
        <v>21940</v>
      </c>
      <c r="AB5751" s="177" t="s">
        <v>1257</v>
      </c>
      <c r="AC5751" s="177" t="s">
        <v>19360</v>
      </c>
      <c r="AD5751" s="177" t="s">
        <v>21941</v>
      </c>
      <c r="AE5751" s="177" t="s">
        <v>526</v>
      </c>
      <c r="AL5751" s="177" t="s">
        <v>651</v>
      </c>
      <c r="AQ5751" s="177" t="s">
        <v>937</v>
      </c>
      <c r="AT5751" s="177"/>
      <c r="AU5751" s="177"/>
      <c r="AV5751" s="177"/>
      <c r="AW5751" s="177"/>
    </row>
    <row r="5752" spans="1:71">
      <c r="A5752" s="170"/>
      <c r="B5752" s="177" t="s">
        <v>21652</v>
      </c>
      <c r="D5752" s="177" t="s">
        <v>610</v>
      </c>
      <c r="E5752" s="177" t="s">
        <v>1492</v>
      </c>
      <c r="F5752" s="170" t="s">
        <v>21942</v>
      </c>
      <c r="G5752" s="177" t="s">
        <v>21943</v>
      </c>
      <c r="I5752" s="177" t="s">
        <v>1979</v>
      </c>
      <c r="J5752" s="178">
        <v>41183</v>
      </c>
      <c r="K5752" s="178">
        <v>41183</v>
      </c>
      <c r="L5752" s="177" t="s">
        <v>550</v>
      </c>
      <c r="M5752" s="177" t="s">
        <v>21655</v>
      </c>
      <c r="N5752" s="177" t="s">
        <v>21655</v>
      </c>
      <c r="O5752" s="177" t="s">
        <v>195</v>
      </c>
      <c r="P5752" s="177" t="s">
        <v>589</v>
      </c>
      <c r="Q5752" s="177" t="s">
        <v>21944</v>
      </c>
      <c r="R5752" s="177" t="s">
        <v>553</v>
      </c>
      <c r="S5752" s="177" t="s">
        <v>644</v>
      </c>
      <c r="T5752" s="177" t="s">
        <v>2674</v>
      </c>
      <c r="U5752" s="177" t="s">
        <v>646</v>
      </c>
      <c r="V5752" s="177" t="s">
        <v>21945</v>
      </c>
      <c r="W5752" s="177" t="s">
        <v>557</v>
      </c>
      <c r="X5752" s="177" t="s">
        <v>734</v>
      </c>
      <c r="Z5752" s="177" t="s">
        <v>646</v>
      </c>
      <c r="AA5752" s="177" t="s">
        <v>21946</v>
      </c>
      <c r="AB5752" s="177" t="s">
        <v>1045</v>
      </c>
      <c r="AC5752" s="177" t="s">
        <v>1991</v>
      </c>
      <c r="AD5752" s="177" t="s">
        <v>21947</v>
      </c>
      <c r="AE5752" s="177" t="s">
        <v>694</v>
      </c>
      <c r="AL5752" s="177" t="s">
        <v>651</v>
      </c>
      <c r="AQ5752" s="177" t="s">
        <v>937</v>
      </c>
      <c r="AT5752" s="177"/>
      <c r="AU5752" s="177"/>
      <c r="AV5752" s="177"/>
      <c r="AW5752" s="177"/>
    </row>
    <row r="5753" spans="1:71">
      <c r="A5753" s="170"/>
      <c r="B5753" s="177" t="s">
        <v>21652</v>
      </c>
      <c r="D5753" s="177" t="s">
        <v>610</v>
      </c>
      <c r="E5753" s="177" t="s">
        <v>1498</v>
      </c>
      <c r="F5753" s="170" t="s">
        <v>21948</v>
      </c>
      <c r="G5753" s="177" t="s">
        <v>18047</v>
      </c>
      <c r="I5753" s="177" t="s">
        <v>1979</v>
      </c>
      <c r="J5753" s="178">
        <v>41183</v>
      </c>
      <c r="K5753" s="178">
        <v>41183</v>
      </c>
      <c r="L5753" s="177" t="s">
        <v>550</v>
      </c>
      <c r="M5753" s="177" t="s">
        <v>21655</v>
      </c>
      <c r="N5753" s="177" t="s">
        <v>21655</v>
      </c>
      <c r="O5753" s="177" t="s">
        <v>195</v>
      </c>
      <c r="P5753" s="177" t="s">
        <v>18716</v>
      </c>
      <c r="Q5753" s="177" t="s">
        <v>21944</v>
      </c>
      <c r="R5753" s="177" t="s">
        <v>553</v>
      </c>
      <c r="S5753" s="177" t="s">
        <v>644</v>
      </c>
      <c r="T5753" s="177" t="s">
        <v>2104</v>
      </c>
      <c r="U5753" s="177" t="s">
        <v>646</v>
      </c>
      <c r="V5753" s="177" t="s">
        <v>822</v>
      </c>
      <c r="W5753" s="177" t="s">
        <v>714</v>
      </c>
      <c r="X5753" s="177" t="s">
        <v>734</v>
      </c>
      <c r="Z5753" s="177" t="s">
        <v>646</v>
      </c>
      <c r="AA5753" s="177" t="s">
        <v>21949</v>
      </c>
      <c r="AB5753" s="177" t="s">
        <v>10325</v>
      </c>
      <c r="AC5753" s="177" t="s">
        <v>1985</v>
      </c>
      <c r="AD5753" s="177" t="s">
        <v>21950</v>
      </c>
      <c r="AE5753" s="177" t="s">
        <v>526</v>
      </c>
      <c r="AL5753" s="177" t="s">
        <v>651</v>
      </c>
      <c r="AQ5753" s="177" t="s">
        <v>937</v>
      </c>
      <c r="AT5753" s="177"/>
      <c r="AU5753" s="177"/>
      <c r="AV5753" s="177"/>
      <c r="AW5753" s="177"/>
    </row>
    <row r="5754" spans="1:71">
      <c r="A5754" s="170"/>
      <c r="B5754" s="177" t="s">
        <v>21652</v>
      </c>
      <c r="D5754" s="177" t="s">
        <v>508</v>
      </c>
      <c r="E5754" s="177" t="s">
        <v>1503</v>
      </c>
      <c r="F5754" s="170" t="s">
        <v>21951</v>
      </c>
      <c r="I5754" s="177" t="s">
        <v>1979</v>
      </c>
      <c r="J5754" s="178">
        <v>41183</v>
      </c>
      <c r="K5754" s="178">
        <v>41183</v>
      </c>
      <c r="L5754" s="177" t="s">
        <v>550</v>
      </c>
      <c r="M5754" s="177" t="s">
        <v>21655</v>
      </c>
      <c r="N5754" s="177" t="s">
        <v>21655</v>
      </c>
      <c r="O5754" s="177" t="s">
        <v>195</v>
      </c>
      <c r="R5754" s="177" t="s">
        <v>600</v>
      </c>
      <c r="S5754" s="177" t="s">
        <v>601</v>
      </c>
      <c r="X5754" s="177" t="s">
        <v>943</v>
      </c>
      <c r="Y5754" s="177" t="s">
        <v>674</v>
      </c>
      <c r="AQ5754" s="177"/>
      <c r="AT5754" s="177"/>
      <c r="AU5754" s="177"/>
      <c r="AV5754" s="177"/>
      <c r="AW5754" s="177"/>
    </row>
    <row r="5755" spans="1:71">
      <c r="A5755" s="170"/>
      <c r="B5755" s="177" t="s">
        <v>21952</v>
      </c>
      <c r="D5755" s="177" t="s">
        <v>508</v>
      </c>
      <c r="E5755" s="177" t="s">
        <v>709</v>
      </c>
      <c r="F5755" s="177" t="s">
        <v>21953</v>
      </c>
      <c r="G5755" s="177" t="s">
        <v>2502</v>
      </c>
      <c r="I5755" s="177" t="s">
        <v>549</v>
      </c>
      <c r="J5755" s="181" t="s">
        <v>512</v>
      </c>
      <c r="K5755" s="178" t="s">
        <v>512</v>
      </c>
      <c r="L5755" s="177" t="s">
        <v>550</v>
      </c>
      <c r="M5755" s="177" t="s">
        <v>21954</v>
      </c>
      <c r="N5755" s="177" t="s">
        <v>21954</v>
      </c>
      <c r="O5755" s="177" t="s">
        <v>195</v>
      </c>
      <c r="P5755" s="177" t="e">
        <v>#N/A</v>
      </c>
      <c r="Q5755" s="177" t="s">
        <v>21955</v>
      </c>
      <c r="R5755" s="177" t="s">
        <v>553</v>
      </c>
      <c r="S5755" s="177" t="s">
        <v>554</v>
      </c>
      <c r="T5755" s="177" t="s">
        <v>3731</v>
      </c>
      <c r="U5755" s="177" t="s">
        <v>579</v>
      </c>
      <c r="V5755" s="177" t="s">
        <v>3372</v>
      </c>
      <c r="X5755" s="177" t="s">
        <v>21956</v>
      </c>
      <c r="Z5755" s="177" t="s">
        <v>579</v>
      </c>
      <c r="AA5755" s="177" t="s">
        <v>3373</v>
      </c>
      <c r="AC5755" s="177" t="s">
        <v>21957</v>
      </c>
      <c r="AD5755" s="177" t="s">
        <v>21958</v>
      </c>
      <c r="AE5755" s="177" t="s">
        <v>1676</v>
      </c>
      <c r="AF5755" s="177" t="s">
        <v>2091</v>
      </c>
      <c r="AQ5755" s="177" t="s">
        <v>937</v>
      </c>
      <c r="AT5755" s="177"/>
      <c r="AU5755" s="177"/>
      <c r="AV5755" s="177"/>
      <c r="AW5755" s="177"/>
    </row>
    <row r="5756" spans="1:71">
      <c r="A5756" s="170"/>
      <c r="B5756" s="177" t="s">
        <v>21952</v>
      </c>
      <c r="D5756" s="177" t="s">
        <v>508</v>
      </c>
      <c r="E5756" s="177" t="s">
        <v>719</v>
      </c>
      <c r="F5756" s="177" t="s">
        <v>21959</v>
      </c>
      <c r="G5756" s="177" t="s">
        <v>2508</v>
      </c>
      <c r="I5756" s="177" t="s">
        <v>549</v>
      </c>
      <c r="J5756" s="181" t="s">
        <v>512</v>
      </c>
      <c r="K5756" s="178" t="s">
        <v>512</v>
      </c>
      <c r="L5756" s="177" t="s">
        <v>550</v>
      </c>
      <c r="M5756" s="177" t="s">
        <v>21954</v>
      </c>
      <c r="N5756" s="177" t="s">
        <v>1615</v>
      </c>
      <c r="O5756" s="177" t="s">
        <v>195</v>
      </c>
      <c r="P5756" s="177" t="s">
        <v>589</v>
      </c>
      <c r="Q5756" s="177" t="s">
        <v>552</v>
      </c>
      <c r="R5756" s="177" t="s">
        <v>553</v>
      </c>
      <c r="S5756" s="177" t="s">
        <v>554</v>
      </c>
      <c r="T5756" s="177" t="s">
        <v>1915</v>
      </c>
      <c r="U5756" s="177" t="s">
        <v>832</v>
      </c>
      <c r="V5756" s="177" t="s">
        <v>21960</v>
      </c>
      <c r="X5756" s="177" t="s">
        <v>21956</v>
      </c>
      <c r="Z5756" s="177" t="s">
        <v>832</v>
      </c>
      <c r="AA5756" s="177" t="s">
        <v>9900</v>
      </c>
      <c r="AC5756" s="177" t="s">
        <v>2833</v>
      </c>
      <c r="AD5756" s="177" t="s">
        <v>21961</v>
      </c>
      <c r="AE5756" s="177" t="s">
        <v>524</v>
      </c>
      <c r="AF5756" s="177" t="s">
        <v>2091</v>
      </c>
      <c r="AQ5756" s="177" t="s">
        <v>21962</v>
      </c>
      <c r="AT5756" s="177"/>
      <c r="AU5756" s="177"/>
      <c r="AV5756" s="177"/>
      <c r="AW5756" s="177"/>
    </row>
    <row r="5757" spans="1:71">
      <c r="A5757" s="170"/>
      <c r="B5757" s="177" t="s">
        <v>21952</v>
      </c>
      <c r="D5757" s="177" t="s">
        <v>508</v>
      </c>
      <c r="E5757" s="177" t="s">
        <v>729</v>
      </c>
      <c r="F5757" s="177" t="s">
        <v>21963</v>
      </c>
      <c r="G5757" s="177" t="s">
        <v>2513</v>
      </c>
      <c r="I5757" s="177" t="s">
        <v>549</v>
      </c>
      <c r="J5757" s="181" t="s">
        <v>512</v>
      </c>
      <c r="K5757" s="178" t="s">
        <v>512</v>
      </c>
      <c r="L5757" s="177" t="s">
        <v>550</v>
      </c>
      <c r="M5757" s="177" t="s">
        <v>21954</v>
      </c>
      <c r="N5757" s="177" t="s">
        <v>21964</v>
      </c>
      <c r="O5757" s="177" t="s">
        <v>195</v>
      </c>
      <c r="P5757" s="177" t="s">
        <v>1604</v>
      </c>
      <c r="R5757" s="177" t="s">
        <v>600</v>
      </c>
      <c r="S5757" s="177" t="s">
        <v>1003</v>
      </c>
      <c r="T5757" s="177" t="s">
        <v>2823</v>
      </c>
      <c r="U5757" s="177" t="s">
        <v>579</v>
      </c>
      <c r="V5757" s="177" t="s">
        <v>1757</v>
      </c>
      <c r="X5757" s="177" t="s">
        <v>5106</v>
      </c>
      <c r="Z5757" s="177" t="s">
        <v>579</v>
      </c>
      <c r="AA5757" s="177" t="s">
        <v>1185</v>
      </c>
      <c r="AQ5757" s="177" t="s">
        <v>21965</v>
      </c>
      <c r="AT5757" s="177"/>
      <c r="AU5757" s="177"/>
      <c r="AV5757" s="177"/>
      <c r="AW5757" s="177"/>
    </row>
    <row r="5758" spans="1:71">
      <c r="A5758" s="170" t="s">
        <v>21966</v>
      </c>
      <c r="B5758" s="177" t="s">
        <v>21967</v>
      </c>
      <c r="D5758" s="177" t="s">
        <v>508</v>
      </c>
      <c r="E5758" s="177" t="s">
        <v>661</v>
      </c>
      <c r="F5758" s="177" t="s">
        <v>21968</v>
      </c>
      <c r="G5758" s="177" t="s">
        <v>6519</v>
      </c>
      <c r="H5758" s="177" t="s">
        <v>21969</v>
      </c>
      <c r="I5758" s="177" t="s">
        <v>777</v>
      </c>
      <c r="J5758" s="178">
        <v>43738</v>
      </c>
      <c r="K5758" s="178">
        <v>43738</v>
      </c>
      <c r="L5758" s="177" t="s">
        <v>550</v>
      </c>
      <c r="M5758" s="177" t="s">
        <v>19428</v>
      </c>
      <c r="N5758" s="177" t="s">
        <v>19428</v>
      </c>
      <c r="O5758" s="177" t="s">
        <v>232</v>
      </c>
      <c r="R5758" s="177" t="s">
        <v>926</v>
      </c>
      <c r="S5758" s="177" t="s">
        <v>927</v>
      </c>
      <c r="U5758" s="177" t="s">
        <v>646</v>
      </c>
      <c r="V5758" s="177" t="s">
        <v>2896</v>
      </c>
      <c r="X5758" s="177" t="s">
        <v>651</v>
      </c>
      <c r="Y5758" s="177" t="s">
        <v>646</v>
      </c>
      <c r="Z5758" s="177" t="s">
        <v>7452</v>
      </c>
      <c r="AB5758" s="177" t="s">
        <v>21970</v>
      </c>
      <c r="AC5758" s="177" t="s">
        <v>21971</v>
      </c>
      <c r="AD5758" s="177" t="s">
        <v>870</v>
      </c>
      <c r="AE5758" s="177" t="s">
        <v>18644</v>
      </c>
      <c r="AF5758" s="177" t="s">
        <v>21972</v>
      </c>
      <c r="AG5758" s="177" t="s">
        <v>618</v>
      </c>
      <c r="AQ5758" s="177" t="s">
        <v>21973</v>
      </c>
      <c r="AR5758" s="177" t="s">
        <v>21974</v>
      </c>
      <c r="AS5758" s="177" t="s">
        <v>21975</v>
      </c>
      <c r="AT5758" s="177"/>
      <c r="AU5758" s="177"/>
      <c r="AV5758" s="177"/>
      <c r="AW5758" s="177"/>
    </row>
    <row r="5759" spans="1:71" s="217" customFormat="1">
      <c r="A5759" s="170" t="s">
        <v>21966</v>
      </c>
      <c r="B5759" s="177" t="s">
        <v>21967</v>
      </c>
      <c r="C5759" s="177"/>
      <c r="D5759" s="177" t="s">
        <v>508</v>
      </c>
      <c r="E5759" s="177" t="s">
        <v>669</v>
      </c>
      <c r="F5759" s="177" t="s">
        <v>21976</v>
      </c>
      <c r="G5759" s="183" t="s">
        <v>669</v>
      </c>
      <c r="H5759" s="177"/>
      <c r="I5759" s="177" t="s">
        <v>2018</v>
      </c>
      <c r="J5759" s="178">
        <v>42779</v>
      </c>
      <c r="K5759" s="178">
        <v>43738</v>
      </c>
      <c r="L5759" s="177" t="s">
        <v>550</v>
      </c>
      <c r="M5759" s="177" t="s">
        <v>21977</v>
      </c>
      <c r="N5759" s="177" t="s">
        <v>19428</v>
      </c>
      <c r="O5759" s="177" t="s">
        <v>110</v>
      </c>
      <c r="P5759" s="177"/>
      <c r="Q5759" s="177"/>
      <c r="R5759" s="177" t="s">
        <v>565</v>
      </c>
      <c r="S5759" s="177" t="s">
        <v>921</v>
      </c>
      <c r="T5759" s="177" t="s">
        <v>21978</v>
      </c>
      <c r="U5759" s="177" t="s">
        <v>21979</v>
      </c>
      <c r="V5759" s="177" t="s">
        <v>21980</v>
      </c>
      <c r="W5759" s="177" t="s">
        <v>1904</v>
      </c>
      <c r="X5759" s="177"/>
      <c r="Y5759" s="177"/>
      <c r="Z5759" s="177"/>
      <c r="AA5759" s="177"/>
      <c r="AB5759" s="177"/>
      <c r="AC5759" s="177"/>
      <c r="AD5759" s="177"/>
      <c r="AE5759" s="177"/>
      <c r="AF5759" s="177"/>
      <c r="AG5759" s="177" t="s">
        <v>7702</v>
      </c>
      <c r="AH5759" s="177" t="s">
        <v>21981</v>
      </c>
      <c r="AI5759" s="177" t="s">
        <v>1064</v>
      </c>
      <c r="AJ5759" s="177"/>
      <c r="AK5759" s="177"/>
      <c r="AL5759" s="177"/>
      <c r="AM5759" s="177"/>
      <c r="AN5759" s="177"/>
      <c r="AO5759" s="177"/>
      <c r="AP5759" s="177"/>
      <c r="AQ5759" s="177" t="s">
        <v>21982</v>
      </c>
      <c r="AR5759" s="177"/>
      <c r="AS5759" s="177"/>
      <c r="AT5759" s="177"/>
      <c r="AU5759" s="177"/>
      <c r="AV5759" s="177" t="s">
        <v>21983</v>
      </c>
      <c r="AW5759" s="177" t="s">
        <v>21984</v>
      </c>
      <c r="AX5759" s="177" t="s">
        <v>559</v>
      </c>
      <c r="AY5759" s="177"/>
      <c r="AZ5759" s="177"/>
      <c r="BA5759" s="177"/>
      <c r="BB5759" s="177"/>
      <c r="BC5759" s="177"/>
      <c r="BD5759" s="177"/>
      <c r="BE5759" s="177"/>
      <c r="BF5759" s="177"/>
      <c r="BG5759" s="177"/>
      <c r="BH5759" s="177"/>
      <c r="BI5759" s="177"/>
      <c r="BJ5759" s="177"/>
      <c r="BK5759" s="177"/>
      <c r="BL5759" s="177"/>
      <c r="BM5759" s="177"/>
      <c r="BN5759" s="177"/>
      <c r="BO5759" s="177"/>
      <c r="BP5759" s="177"/>
      <c r="BQ5759" s="177"/>
      <c r="BR5759" s="177"/>
      <c r="BS5759" s="177"/>
    </row>
    <row r="5760" spans="1:71" s="217" customFormat="1">
      <c r="A5760" s="170" t="s">
        <v>21966</v>
      </c>
      <c r="B5760" s="177" t="s">
        <v>21967</v>
      </c>
      <c r="C5760" s="177"/>
      <c r="D5760" s="177" t="s">
        <v>508</v>
      </c>
      <c r="E5760" s="177" t="s">
        <v>669</v>
      </c>
      <c r="F5760" s="177" t="s">
        <v>21985</v>
      </c>
      <c r="G5760" s="177" t="s">
        <v>6525</v>
      </c>
      <c r="H5760" s="177" t="s">
        <v>1159</v>
      </c>
      <c r="I5760" s="177" t="s">
        <v>777</v>
      </c>
      <c r="J5760" s="178">
        <v>43738</v>
      </c>
      <c r="K5760" s="178">
        <v>43738</v>
      </c>
      <c r="L5760" s="177" t="s">
        <v>550</v>
      </c>
      <c r="M5760" s="177" t="s">
        <v>19428</v>
      </c>
      <c r="N5760" s="177" t="s">
        <v>19428</v>
      </c>
      <c r="O5760" s="177" t="s">
        <v>195</v>
      </c>
      <c r="P5760" s="177" t="s">
        <v>552</v>
      </c>
      <c r="Q5760" s="177"/>
      <c r="R5760" s="177" t="s">
        <v>553</v>
      </c>
      <c r="S5760" s="177" t="s">
        <v>1611</v>
      </c>
      <c r="T5760" s="177" t="s">
        <v>21986</v>
      </c>
      <c r="U5760" s="177" t="s">
        <v>832</v>
      </c>
      <c r="V5760" s="177" t="s">
        <v>2059</v>
      </c>
      <c r="W5760" s="177"/>
      <c r="X5760" s="177" t="s">
        <v>1043</v>
      </c>
      <c r="Y5760" s="177"/>
      <c r="Z5760" s="177" t="s">
        <v>832</v>
      </c>
      <c r="AA5760" s="177" t="s">
        <v>1933</v>
      </c>
      <c r="AB5760" s="177" t="s">
        <v>1257</v>
      </c>
      <c r="AC5760" s="177" t="s">
        <v>15913</v>
      </c>
      <c r="AD5760" s="177" t="s">
        <v>21987</v>
      </c>
      <c r="AE5760" s="177" t="s">
        <v>809</v>
      </c>
      <c r="AF5760" s="177" t="s">
        <v>1049</v>
      </c>
      <c r="AG5760" s="177"/>
      <c r="AH5760" s="177"/>
      <c r="AI5760" s="177"/>
      <c r="AJ5760" s="177"/>
      <c r="AK5760" s="177"/>
      <c r="AL5760" s="177"/>
      <c r="AM5760" s="177"/>
      <c r="AN5760" s="177"/>
      <c r="AO5760" s="177"/>
      <c r="AP5760" s="177"/>
      <c r="AQ5760" s="177" t="s">
        <v>12142</v>
      </c>
      <c r="AR5760" s="177" t="s">
        <v>21988</v>
      </c>
      <c r="AS5760" s="177" t="s">
        <v>21989</v>
      </c>
      <c r="AT5760" s="177"/>
      <c r="AU5760" s="177"/>
      <c r="AV5760" s="177"/>
      <c r="AW5760" s="177"/>
      <c r="AX5760" s="177"/>
      <c r="AY5760" s="177"/>
      <c r="AZ5760" s="177"/>
      <c r="BA5760" s="177"/>
      <c r="BB5760" s="177"/>
      <c r="BC5760" s="177"/>
      <c r="BD5760" s="177"/>
      <c r="BE5760" s="177"/>
      <c r="BF5760" s="177"/>
      <c r="BG5760" s="177"/>
      <c r="BH5760" s="177"/>
      <c r="BI5760" s="177"/>
      <c r="BJ5760" s="177"/>
      <c r="BK5760" s="177"/>
      <c r="BL5760" s="177"/>
      <c r="BM5760" s="177"/>
      <c r="BN5760" s="177"/>
      <c r="BO5760" s="177"/>
      <c r="BP5760" s="177"/>
      <c r="BQ5760" s="177"/>
      <c r="BR5760" s="177"/>
      <c r="BS5760" s="177"/>
    </row>
    <row r="5761" spans="1:71" s="217" customFormat="1">
      <c r="A5761" s="170" t="s">
        <v>21966</v>
      </c>
      <c r="B5761" s="177" t="s">
        <v>21967</v>
      </c>
      <c r="C5761" s="177"/>
      <c r="D5761" s="177" t="s">
        <v>508</v>
      </c>
      <c r="E5761" s="177" t="s">
        <v>685</v>
      </c>
      <c r="F5761" s="177" t="s">
        <v>21990</v>
      </c>
      <c r="G5761" s="177" t="s">
        <v>6529</v>
      </c>
      <c r="H5761" s="177" t="s">
        <v>809</v>
      </c>
      <c r="I5761" s="177" t="s">
        <v>777</v>
      </c>
      <c r="J5761" s="178">
        <v>43738</v>
      </c>
      <c r="K5761" s="178">
        <v>43738</v>
      </c>
      <c r="L5761" s="177" t="s">
        <v>550</v>
      </c>
      <c r="M5761" s="177" t="s">
        <v>19428</v>
      </c>
      <c r="N5761" s="177" t="s">
        <v>19428</v>
      </c>
      <c r="O5761" s="177" t="s">
        <v>195</v>
      </c>
      <c r="P5761" s="177" t="s">
        <v>589</v>
      </c>
      <c r="Q5761" s="177"/>
      <c r="R5761" s="177" t="s">
        <v>553</v>
      </c>
      <c r="S5761" s="177" t="s">
        <v>1611</v>
      </c>
      <c r="T5761" s="177" t="s">
        <v>21991</v>
      </c>
      <c r="U5761" s="177" t="s">
        <v>832</v>
      </c>
      <c r="V5761" s="177" t="s">
        <v>3668</v>
      </c>
      <c r="W5761" s="177" t="s">
        <v>656</v>
      </c>
      <c r="X5761" s="177" t="s">
        <v>1043</v>
      </c>
      <c r="Y5761" s="177"/>
      <c r="Z5761" s="177" t="s">
        <v>832</v>
      </c>
      <c r="AA5761" s="177" t="s">
        <v>9850</v>
      </c>
      <c r="AB5761" s="177" t="s">
        <v>1045</v>
      </c>
      <c r="AC5761" s="177" t="s">
        <v>2220</v>
      </c>
      <c r="AD5761" s="177" t="s">
        <v>21992</v>
      </c>
      <c r="AE5761" s="177" t="s">
        <v>1064</v>
      </c>
      <c r="AF5761" s="177" t="s">
        <v>1049</v>
      </c>
      <c r="AG5761" s="177"/>
      <c r="AH5761" s="177"/>
      <c r="AI5761" s="177"/>
      <c r="AJ5761" s="177"/>
      <c r="AK5761" s="177"/>
      <c r="AL5761" s="177"/>
      <c r="AM5761" s="177"/>
      <c r="AN5761" s="177"/>
      <c r="AO5761" s="177"/>
      <c r="AP5761" s="177"/>
      <c r="AQ5761" s="177" t="s">
        <v>21993</v>
      </c>
      <c r="AR5761" s="177" t="s">
        <v>21994</v>
      </c>
      <c r="AS5761" s="177" t="s">
        <v>21995</v>
      </c>
      <c r="AT5761" s="177"/>
      <c r="AU5761" s="177"/>
      <c r="AV5761" s="177"/>
      <c r="AW5761" s="177"/>
      <c r="AX5761" s="177"/>
      <c r="AY5761" s="177"/>
      <c r="AZ5761" s="177"/>
      <c r="BA5761" s="177"/>
      <c r="BB5761" s="177"/>
      <c r="BC5761" s="177"/>
      <c r="BD5761" s="177"/>
      <c r="BE5761" s="177"/>
      <c r="BF5761" s="177"/>
      <c r="BG5761" s="177"/>
      <c r="BH5761" s="177"/>
      <c r="BI5761" s="177"/>
      <c r="BJ5761" s="177"/>
      <c r="BK5761" s="177"/>
      <c r="BL5761" s="177"/>
      <c r="BM5761" s="177"/>
      <c r="BN5761" s="177"/>
      <c r="BO5761" s="177"/>
      <c r="BP5761" s="177"/>
      <c r="BQ5761" s="177"/>
      <c r="BR5761" s="177"/>
      <c r="BS5761" s="177"/>
    </row>
    <row r="5762" spans="1:71">
      <c r="A5762" s="170" t="s">
        <v>21966</v>
      </c>
      <c r="B5762" s="177" t="s">
        <v>21967</v>
      </c>
      <c r="D5762" s="177" t="s">
        <v>508</v>
      </c>
      <c r="E5762" s="177" t="s">
        <v>704</v>
      </c>
      <c r="F5762" s="177" t="s">
        <v>21996</v>
      </c>
      <c r="G5762" s="177" t="s">
        <v>10559</v>
      </c>
      <c r="H5762" s="177" t="s">
        <v>559</v>
      </c>
      <c r="I5762" s="177" t="s">
        <v>777</v>
      </c>
      <c r="J5762" s="178">
        <v>43738</v>
      </c>
      <c r="K5762" s="178">
        <v>43738</v>
      </c>
      <c r="L5762" s="177" t="s">
        <v>513</v>
      </c>
      <c r="M5762" s="177" t="s">
        <v>21997</v>
      </c>
      <c r="N5762" s="177" t="s">
        <v>19428</v>
      </c>
      <c r="O5762" s="177" t="s">
        <v>195</v>
      </c>
      <c r="P5762" s="177" t="s">
        <v>1193</v>
      </c>
      <c r="R5762" s="177" t="s">
        <v>731</v>
      </c>
      <c r="S5762" s="177" t="s">
        <v>780</v>
      </c>
      <c r="T5762" s="177" t="s">
        <v>1169</v>
      </c>
      <c r="U5762" s="177" t="s">
        <v>646</v>
      </c>
      <c r="V5762" s="177" t="s">
        <v>822</v>
      </c>
      <c r="X5762" s="177" t="s">
        <v>12146</v>
      </c>
      <c r="Z5762" s="177" t="s">
        <v>646</v>
      </c>
      <c r="AA5762" s="177" t="s">
        <v>3212</v>
      </c>
      <c r="AQ5762" s="177" t="s">
        <v>8022</v>
      </c>
      <c r="AR5762" s="177" t="s">
        <v>21998</v>
      </c>
      <c r="AS5762" s="177" t="s">
        <v>21999</v>
      </c>
      <c r="AT5762" s="177"/>
      <c r="AU5762" s="177"/>
      <c r="AV5762" s="177"/>
      <c r="AW5762" s="177"/>
      <c r="AY5762" s="170"/>
      <c r="AZ5762" s="170"/>
      <c r="BA5762" s="170"/>
      <c r="BB5762" s="170"/>
      <c r="BC5762" s="170"/>
      <c r="BD5762" s="170"/>
      <c r="BE5762" s="170"/>
      <c r="BF5762" s="170"/>
      <c r="BG5762" s="170"/>
      <c r="BH5762" s="170"/>
      <c r="BI5762" s="170"/>
      <c r="BJ5762" s="170"/>
      <c r="BK5762" s="170"/>
      <c r="BL5762" s="170"/>
      <c r="BM5762" s="170"/>
      <c r="BN5762" s="170"/>
      <c r="BO5762" s="170"/>
      <c r="BP5762" s="170"/>
      <c r="BQ5762" s="170"/>
      <c r="BR5762" s="170"/>
      <c r="BS5762" s="170"/>
    </row>
    <row r="5763" spans="1:71" s="217" customFormat="1">
      <c r="A5763" s="170" t="s">
        <v>21966</v>
      </c>
      <c r="B5763" s="177" t="s">
        <v>21967</v>
      </c>
      <c r="C5763" s="177"/>
      <c r="D5763" s="177" t="s">
        <v>508</v>
      </c>
      <c r="E5763" s="177" t="s">
        <v>719</v>
      </c>
      <c r="F5763" s="177" t="s">
        <v>22000</v>
      </c>
      <c r="G5763" s="177" t="s">
        <v>22001</v>
      </c>
      <c r="H5763" s="177" t="s">
        <v>22002</v>
      </c>
      <c r="I5763" s="177" t="s">
        <v>777</v>
      </c>
      <c r="J5763" s="178">
        <v>43738</v>
      </c>
      <c r="K5763" s="178">
        <v>43738</v>
      </c>
      <c r="L5763" s="177" t="s">
        <v>513</v>
      </c>
      <c r="M5763" s="177" t="s">
        <v>21997</v>
      </c>
      <c r="N5763" s="177" t="s">
        <v>19428</v>
      </c>
      <c r="O5763" s="177" t="s">
        <v>437</v>
      </c>
      <c r="P5763" s="177" t="s">
        <v>613</v>
      </c>
      <c r="Q5763" s="177"/>
      <c r="R5763" s="177" t="s">
        <v>615</v>
      </c>
      <c r="S5763" s="177" t="s">
        <v>613</v>
      </c>
      <c r="T5763" s="177" t="s">
        <v>1961</v>
      </c>
      <c r="U5763" s="177" t="s">
        <v>666</v>
      </c>
      <c r="V5763" s="177" t="s">
        <v>833</v>
      </c>
      <c r="W5763" s="177" t="s">
        <v>7106</v>
      </c>
      <c r="X5763" s="177" t="s">
        <v>790</v>
      </c>
      <c r="Y5763" s="177" t="s">
        <v>3253</v>
      </c>
      <c r="Z5763" s="177" t="s">
        <v>22003</v>
      </c>
      <c r="AA5763" s="177" t="s">
        <v>1064</v>
      </c>
      <c r="AB5763" s="177"/>
      <c r="AC5763" s="177"/>
      <c r="AD5763" s="177"/>
      <c r="AE5763" s="177"/>
      <c r="AF5763" s="177"/>
      <c r="AG5763" s="177"/>
      <c r="AH5763" s="177"/>
      <c r="AI5763" s="177"/>
      <c r="AJ5763" s="177"/>
      <c r="AK5763" s="177"/>
      <c r="AL5763" s="177"/>
      <c r="AM5763" s="177"/>
      <c r="AN5763" s="177"/>
      <c r="AO5763" s="177"/>
      <c r="AP5763" s="177"/>
      <c r="AQ5763" s="177" t="s">
        <v>22004</v>
      </c>
      <c r="AR5763" s="177" t="s">
        <v>22005</v>
      </c>
      <c r="AS5763" s="177" t="s">
        <v>22006</v>
      </c>
      <c r="AT5763" s="177"/>
      <c r="AU5763" s="177"/>
      <c r="AV5763" s="177"/>
      <c r="AW5763" s="177"/>
      <c r="AX5763" s="177"/>
      <c r="AY5763" s="177"/>
      <c r="AZ5763" s="177"/>
      <c r="BA5763" s="177"/>
      <c r="BB5763" s="177"/>
      <c r="BC5763" s="177"/>
      <c r="BD5763" s="177"/>
      <c r="BE5763" s="177"/>
      <c r="BF5763" s="177"/>
      <c r="BG5763" s="177"/>
      <c r="BH5763" s="177"/>
      <c r="BI5763" s="177"/>
      <c r="BJ5763" s="177"/>
      <c r="BK5763" s="177" t="s">
        <v>22007</v>
      </c>
      <c r="BL5763" s="177"/>
      <c r="BM5763" s="177"/>
      <c r="BN5763" s="177"/>
      <c r="BO5763" s="177"/>
      <c r="BP5763" s="177"/>
      <c r="BQ5763" s="177"/>
      <c r="BR5763" s="177"/>
      <c r="BS5763" s="177"/>
    </row>
    <row r="5764" spans="1:71">
      <c r="A5764" s="170" t="s">
        <v>21966</v>
      </c>
      <c r="B5764" s="177" t="s">
        <v>21967</v>
      </c>
      <c r="D5764" s="177" t="s">
        <v>508</v>
      </c>
      <c r="E5764" s="177" t="s">
        <v>729</v>
      </c>
      <c r="F5764" s="177" t="s">
        <v>22008</v>
      </c>
      <c r="G5764" s="177" t="s">
        <v>10575</v>
      </c>
      <c r="H5764" s="177" t="s">
        <v>1122</v>
      </c>
      <c r="I5764" s="177" t="s">
        <v>777</v>
      </c>
      <c r="J5764" s="178">
        <v>43738</v>
      </c>
      <c r="K5764" s="178">
        <v>43738</v>
      </c>
      <c r="L5764" s="177" t="s">
        <v>550</v>
      </c>
      <c r="M5764" s="177" t="s">
        <v>19428</v>
      </c>
      <c r="N5764" s="177" t="s">
        <v>19428</v>
      </c>
      <c r="O5764" s="177" t="s">
        <v>195</v>
      </c>
      <c r="P5764" s="177" t="s">
        <v>1816</v>
      </c>
      <c r="Q5764" s="177" t="s">
        <v>22009</v>
      </c>
      <c r="R5764" s="177" t="s">
        <v>600</v>
      </c>
      <c r="S5764" s="177" t="s">
        <v>601</v>
      </c>
      <c r="T5764" s="177" t="s">
        <v>7059</v>
      </c>
      <c r="U5764" s="177" t="s">
        <v>579</v>
      </c>
      <c r="V5764" s="177" t="s">
        <v>9041</v>
      </c>
      <c r="W5764" s="177" t="s">
        <v>1484</v>
      </c>
      <c r="X5764" s="177" t="s">
        <v>943</v>
      </c>
      <c r="Y5764" s="177" t="s">
        <v>674</v>
      </c>
      <c r="Z5764" s="177" t="s">
        <v>579</v>
      </c>
      <c r="AA5764" s="177" t="s">
        <v>6318</v>
      </c>
      <c r="AC5764" s="177" t="s">
        <v>22010</v>
      </c>
      <c r="AD5764" s="177" t="s">
        <v>22011</v>
      </c>
      <c r="AE5764" s="177" t="s">
        <v>870</v>
      </c>
      <c r="AQ5764" s="177"/>
      <c r="AR5764" s="177" t="s">
        <v>22012</v>
      </c>
      <c r="AS5764" s="177" t="s">
        <v>22013</v>
      </c>
      <c r="AT5764" s="177"/>
      <c r="AU5764" s="177"/>
      <c r="AV5764" s="177"/>
      <c r="AW5764" s="177"/>
    </row>
    <row r="5765" spans="1:71" s="217" customFormat="1">
      <c r="A5765" s="170" t="s">
        <v>21966</v>
      </c>
      <c r="B5765" s="177" t="s">
        <v>21967</v>
      </c>
      <c r="C5765" s="177"/>
      <c r="D5765" s="177" t="s">
        <v>508</v>
      </c>
      <c r="E5765" s="177" t="s">
        <v>737</v>
      </c>
      <c r="F5765" s="177" t="s">
        <v>22014</v>
      </c>
      <c r="G5765" s="177" t="s">
        <v>10580</v>
      </c>
      <c r="H5765" s="177" t="s">
        <v>976</v>
      </c>
      <c r="I5765" s="177" t="s">
        <v>777</v>
      </c>
      <c r="J5765" s="178">
        <v>43738</v>
      </c>
      <c r="K5765" s="178">
        <v>43738</v>
      </c>
      <c r="L5765" s="177" t="s">
        <v>550</v>
      </c>
      <c r="M5765" s="177" t="s">
        <v>19428</v>
      </c>
      <c r="N5765" s="177" t="s">
        <v>19428</v>
      </c>
      <c r="O5765" s="177" t="s">
        <v>195</v>
      </c>
      <c r="P5765" s="177" t="s">
        <v>1023</v>
      </c>
      <c r="Q5765" s="177" t="s">
        <v>2464</v>
      </c>
      <c r="R5765" s="177" t="s">
        <v>600</v>
      </c>
      <c r="S5765" s="177" t="s">
        <v>601</v>
      </c>
      <c r="T5765" s="177" t="s">
        <v>7325</v>
      </c>
      <c r="U5765" s="177" t="s">
        <v>579</v>
      </c>
      <c r="V5765" s="177" t="s">
        <v>672</v>
      </c>
      <c r="W5765" s="177"/>
      <c r="X5765" s="177" t="s">
        <v>943</v>
      </c>
      <c r="Y5765" s="177" t="s">
        <v>674</v>
      </c>
      <c r="Z5765" s="177" t="s">
        <v>579</v>
      </c>
      <c r="AA5765" s="177" t="s">
        <v>675</v>
      </c>
      <c r="AB5765" s="177"/>
      <c r="AC5765" s="177" t="s">
        <v>22010</v>
      </c>
      <c r="AD5765" s="177" t="s">
        <v>22015</v>
      </c>
      <c r="AE5765" s="177" t="s">
        <v>870</v>
      </c>
      <c r="AF5765" s="177"/>
      <c r="AG5765" s="177"/>
      <c r="AH5765" s="177"/>
      <c r="AI5765" s="177"/>
      <c r="AJ5765" s="177"/>
      <c r="AK5765" s="177"/>
      <c r="AL5765" s="177"/>
      <c r="AM5765" s="177"/>
      <c r="AN5765" s="177"/>
      <c r="AO5765" s="177"/>
      <c r="AP5765" s="177"/>
      <c r="AQ5765" s="177"/>
      <c r="AR5765" s="177" t="s">
        <v>22016</v>
      </c>
      <c r="AS5765" s="177" t="s">
        <v>22017</v>
      </c>
      <c r="AT5765" s="177"/>
      <c r="AU5765" s="177"/>
      <c r="AV5765" s="177"/>
      <c r="AW5765" s="177"/>
      <c r="AX5765" s="177"/>
      <c r="AY5765" s="177"/>
      <c r="AZ5765" s="177"/>
      <c r="BA5765" s="177"/>
      <c r="BB5765" s="177"/>
      <c r="BC5765" s="177"/>
      <c r="BD5765" s="177"/>
      <c r="BE5765" s="177"/>
      <c r="BF5765" s="177"/>
      <c r="BG5765" s="177"/>
      <c r="BH5765" s="177"/>
      <c r="BI5765" s="177"/>
      <c r="BJ5765" s="177"/>
      <c r="BK5765" s="177"/>
      <c r="BL5765" s="177"/>
      <c r="BM5765" s="177"/>
      <c r="BN5765" s="177"/>
      <c r="BO5765" s="177"/>
      <c r="BP5765" s="177"/>
      <c r="BQ5765" s="177"/>
      <c r="BR5765" s="177"/>
      <c r="BS5765" s="177"/>
    </row>
    <row r="5766" spans="1:71" s="217" customFormat="1">
      <c r="A5766" s="170" t="s">
        <v>21966</v>
      </c>
      <c r="B5766" s="177" t="s">
        <v>21967</v>
      </c>
      <c r="C5766" s="177"/>
      <c r="D5766" s="177" t="s">
        <v>508</v>
      </c>
      <c r="E5766" s="177" t="s">
        <v>740</v>
      </c>
      <c r="F5766" s="177" t="s">
        <v>22018</v>
      </c>
      <c r="G5766" s="177" t="s">
        <v>10588</v>
      </c>
      <c r="H5766" s="177" t="s">
        <v>8363</v>
      </c>
      <c r="I5766" s="177" t="s">
        <v>777</v>
      </c>
      <c r="J5766" s="178">
        <v>43738</v>
      </c>
      <c r="K5766" s="178">
        <v>43738</v>
      </c>
      <c r="L5766" s="177" t="s">
        <v>550</v>
      </c>
      <c r="M5766" s="177" t="s">
        <v>19428</v>
      </c>
      <c r="N5766" s="177" t="s">
        <v>19428</v>
      </c>
      <c r="O5766" s="177" t="s">
        <v>195</v>
      </c>
      <c r="P5766" s="177" t="s">
        <v>1023</v>
      </c>
      <c r="Q5766" s="177" t="s">
        <v>614</v>
      </c>
      <c r="R5766" s="177" t="s">
        <v>600</v>
      </c>
      <c r="S5766" s="177" t="s">
        <v>601</v>
      </c>
      <c r="T5766" s="177" t="s">
        <v>7325</v>
      </c>
      <c r="U5766" s="177" t="s">
        <v>579</v>
      </c>
      <c r="V5766" s="177" t="s">
        <v>672</v>
      </c>
      <c r="W5766" s="177"/>
      <c r="X5766" s="177" t="s">
        <v>943</v>
      </c>
      <c r="Y5766" s="177" t="s">
        <v>674</v>
      </c>
      <c r="Z5766" s="177" t="s">
        <v>579</v>
      </c>
      <c r="AA5766" s="177" t="s">
        <v>675</v>
      </c>
      <c r="AB5766" s="177"/>
      <c r="AC5766" s="177" t="s">
        <v>22010</v>
      </c>
      <c r="AD5766" s="177" t="s">
        <v>22019</v>
      </c>
      <c r="AE5766" s="177" t="s">
        <v>870</v>
      </c>
      <c r="AF5766" s="177"/>
      <c r="AG5766" s="177"/>
      <c r="AH5766" s="177"/>
      <c r="AI5766" s="177"/>
      <c r="AJ5766" s="177"/>
      <c r="AK5766" s="177"/>
      <c r="AL5766" s="177"/>
      <c r="AM5766" s="177"/>
      <c r="AN5766" s="177"/>
      <c r="AO5766" s="177"/>
      <c r="AP5766" s="177"/>
      <c r="AQ5766" s="177"/>
      <c r="AR5766" s="177" t="s">
        <v>22020</v>
      </c>
      <c r="AS5766" s="177" t="s">
        <v>22021</v>
      </c>
      <c r="AT5766" s="177"/>
      <c r="AU5766" s="177"/>
      <c r="AV5766" s="177"/>
      <c r="AW5766" s="177"/>
      <c r="AX5766" s="177"/>
      <c r="AY5766" s="177"/>
      <c r="AZ5766" s="177"/>
      <c r="BA5766" s="177"/>
      <c r="BB5766" s="177"/>
      <c r="BC5766" s="177"/>
      <c r="BD5766" s="177"/>
      <c r="BE5766" s="177"/>
      <c r="BF5766" s="177"/>
      <c r="BG5766" s="177"/>
      <c r="BH5766" s="177"/>
      <c r="BI5766" s="177"/>
      <c r="BJ5766" s="177"/>
      <c r="BK5766" s="177"/>
      <c r="BL5766" s="177"/>
      <c r="BM5766" s="177"/>
      <c r="BN5766" s="177"/>
      <c r="BO5766" s="177"/>
      <c r="BP5766" s="177"/>
      <c r="BQ5766" s="177"/>
      <c r="BR5766" s="177"/>
      <c r="BS5766" s="177"/>
    </row>
    <row r="5767" spans="1:71">
      <c r="A5767" s="170" t="s">
        <v>21966</v>
      </c>
      <c r="B5767" s="177" t="s">
        <v>21967</v>
      </c>
      <c r="D5767" s="177" t="s">
        <v>508</v>
      </c>
      <c r="E5767" s="177" t="s">
        <v>22022</v>
      </c>
      <c r="F5767" s="177" t="s">
        <v>22023</v>
      </c>
      <c r="G5767" s="177" t="s">
        <v>5889</v>
      </c>
      <c r="H5767" s="177" t="s">
        <v>1178</v>
      </c>
      <c r="I5767" s="177" t="s">
        <v>777</v>
      </c>
      <c r="J5767" s="178">
        <v>43738</v>
      </c>
      <c r="K5767" s="178">
        <v>43738</v>
      </c>
      <c r="L5767" s="177" t="s">
        <v>513</v>
      </c>
      <c r="M5767" s="177" t="s">
        <v>21997</v>
      </c>
      <c r="N5767" s="177" t="s">
        <v>19428</v>
      </c>
      <c r="O5767" s="177" t="s">
        <v>195</v>
      </c>
      <c r="P5767" s="177" t="s">
        <v>1023</v>
      </c>
      <c r="Q5767" s="177" t="s">
        <v>22024</v>
      </c>
      <c r="R5767" s="177" t="s">
        <v>731</v>
      </c>
      <c r="S5767" s="177" t="s">
        <v>780</v>
      </c>
      <c r="T5767" s="177" t="s">
        <v>2104</v>
      </c>
      <c r="U5767" s="177" t="s">
        <v>2374</v>
      </c>
      <c r="V5767" s="177" t="s">
        <v>833</v>
      </c>
      <c r="X5767" s="177" t="s">
        <v>12146</v>
      </c>
      <c r="Z5767" s="177" t="s">
        <v>2374</v>
      </c>
      <c r="AA5767" s="177" t="s">
        <v>834</v>
      </c>
      <c r="AB5767" s="177" t="s">
        <v>22025</v>
      </c>
      <c r="AC5767" s="177" t="s">
        <v>22026</v>
      </c>
      <c r="AD5767" s="177" t="s">
        <v>22027</v>
      </c>
      <c r="AE5767" s="177" t="s">
        <v>559</v>
      </c>
      <c r="AQ5767" s="177"/>
      <c r="AR5767" s="177" t="s">
        <v>22028</v>
      </c>
      <c r="AS5767" s="177" t="s">
        <v>22029</v>
      </c>
      <c r="AT5767" s="177"/>
      <c r="AU5767" s="177"/>
      <c r="AV5767" s="177"/>
      <c r="AW5767" s="177"/>
    </row>
    <row r="5768" spans="1:71">
      <c r="A5768" s="170" t="s">
        <v>21966</v>
      </c>
      <c r="B5768" s="177" t="s">
        <v>21967</v>
      </c>
      <c r="D5768" s="177" t="s">
        <v>508</v>
      </c>
      <c r="E5768" s="177" t="s">
        <v>752</v>
      </c>
      <c r="F5768" s="177" t="s">
        <v>22030</v>
      </c>
      <c r="G5768" s="177" t="s">
        <v>10604</v>
      </c>
      <c r="H5768" s="177" t="s">
        <v>1178</v>
      </c>
      <c r="I5768" s="177" t="s">
        <v>777</v>
      </c>
      <c r="J5768" s="178">
        <v>43738</v>
      </c>
      <c r="K5768" s="178">
        <v>43738</v>
      </c>
      <c r="L5768" s="177" t="s">
        <v>513</v>
      </c>
      <c r="M5768" s="177" t="s">
        <v>21997</v>
      </c>
      <c r="N5768" s="177" t="s">
        <v>19428</v>
      </c>
      <c r="O5768" s="177" t="s">
        <v>195</v>
      </c>
      <c r="P5768" s="177" t="s">
        <v>2113</v>
      </c>
      <c r="R5768" s="177" t="s">
        <v>731</v>
      </c>
      <c r="S5768" s="177" t="s">
        <v>780</v>
      </c>
      <c r="T5768" s="177" t="s">
        <v>702</v>
      </c>
      <c r="U5768" s="177" t="s">
        <v>555</v>
      </c>
      <c r="V5768" s="177" t="s">
        <v>796</v>
      </c>
      <c r="X5768" s="177" t="s">
        <v>12146</v>
      </c>
      <c r="Z5768" s="177" t="s">
        <v>555</v>
      </c>
      <c r="AA5768" s="177" t="s">
        <v>3206</v>
      </c>
      <c r="AC5768" s="177" t="s">
        <v>22031</v>
      </c>
      <c r="AD5768" s="177" t="s">
        <v>22032</v>
      </c>
      <c r="AE5768" s="177" t="s">
        <v>809</v>
      </c>
      <c r="AQ5768" s="177"/>
      <c r="AR5768" s="177" t="s">
        <v>22033</v>
      </c>
      <c r="AS5768" s="177" t="s">
        <v>22034</v>
      </c>
      <c r="AT5768" s="177"/>
      <c r="AU5768" s="177"/>
      <c r="AV5768" s="177"/>
      <c r="AW5768" s="177"/>
    </row>
    <row r="5769" spans="1:71">
      <c r="A5769" s="170" t="s">
        <v>21966</v>
      </c>
      <c r="B5769" s="177" t="s">
        <v>21967</v>
      </c>
      <c r="D5769" s="177" t="s">
        <v>508</v>
      </c>
      <c r="E5769" s="177" t="s">
        <v>756</v>
      </c>
      <c r="F5769" s="177" t="s">
        <v>22035</v>
      </c>
      <c r="G5769" s="177" t="s">
        <v>6550</v>
      </c>
      <c r="H5769" s="177" t="s">
        <v>1706</v>
      </c>
      <c r="I5769" s="177" t="s">
        <v>777</v>
      </c>
      <c r="J5769" s="178">
        <v>43738</v>
      </c>
      <c r="K5769" s="178">
        <v>43738</v>
      </c>
      <c r="L5769" s="177" t="s">
        <v>513</v>
      </c>
      <c r="M5769" s="177" t="s">
        <v>21997</v>
      </c>
      <c r="N5769" s="177" t="s">
        <v>19428</v>
      </c>
      <c r="O5769" s="177" t="s">
        <v>195</v>
      </c>
      <c r="P5769" s="177" t="s">
        <v>2113</v>
      </c>
      <c r="R5769" s="177" t="s">
        <v>731</v>
      </c>
      <c r="S5769" s="177" t="s">
        <v>780</v>
      </c>
      <c r="T5769" s="177" t="s">
        <v>702</v>
      </c>
      <c r="U5769" s="177" t="s">
        <v>555</v>
      </c>
      <c r="V5769" s="177" t="s">
        <v>796</v>
      </c>
      <c r="X5769" s="177" t="s">
        <v>12146</v>
      </c>
      <c r="Z5769" s="177" t="s">
        <v>555</v>
      </c>
      <c r="AA5769" s="177" t="s">
        <v>3206</v>
      </c>
      <c r="AC5769" s="177" t="s">
        <v>22031</v>
      </c>
      <c r="AD5769" s="177" t="s">
        <v>22036</v>
      </c>
      <c r="AE5769" s="177" t="s">
        <v>809</v>
      </c>
      <c r="AQ5769" s="177"/>
      <c r="AT5769" s="177"/>
      <c r="AU5769" s="177"/>
      <c r="AV5769" s="177"/>
      <c r="AW5769" s="177"/>
    </row>
    <row r="5770" spans="1:71">
      <c r="A5770" s="170" t="s">
        <v>21966</v>
      </c>
      <c r="B5770" s="177" t="s">
        <v>21967</v>
      </c>
      <c r="D5770" s="177" t="s">
        <v>508</v>
      </c>
      <c r="E5770" s="177" t="s">
        <v>756</v>
      </c>
      <c r="F5770" s="177" t="s">
        <v>22037</v>
      </c>
      <c r="G5770" s="177" t="s">
        <v>12670</v>
      </c>
      <c r="H5770" s="177" t="s">
        <v>22038</v>
      </c>
      <c r="I5770" s="177" t="s">
        <v>777</v>
      </c>
      <c r="J5770" s="178">
        <v>43738</v>
      </c>
      <c r="K5770" s="178">
        <v>43738</v>
      </c>
      <c r="L5770" s="177" t="s">
        <v>513</v>
      </c>
      <c r="M5770" s="177" t="s">
        <v>21997</v>
      </c>
      <c r="N5770" s="177" t="s">
        <v>19428</v>
      </c>
      <c r="O5770" s="177" t="s">
        <v>220</v>
      </c>
      <c r="R5770" s="177" t="s">
        <v>5823</v>
      </c>
      <c r="S5770" s="177" t="s">
        <v>5824</v>
      </c>
      <c r="T5770" s="210" t="s">
        <v>22039</v>
      </c>
      <c r="U5770" s="177" t="s">
        <v>702</v>
      </c>
      <c r="W5770" s="177" t="s">
        <v>22040</v>
      </c>
      <c r="X5770" s="177" t="s">
        <v>22041</v>
      </c>
      <c r="Y5770" s="177" t="s">
        <v>10956</v>
      </c>
      <c r="AQ5770" s="177" t="s">
        <v>22042</v>
      </c>
      <c r="AR5770" s="177" t="s">
        <v>22043</v>
      </c>
      <c r="AS5770" s="177" t="s">
        <v>22044</v>
      </c>
      <c r="AT5770" s="177"/>
      <c r="AU5770" s="177"/>
      <c r="AV5770" s="177"/>
      <c r="AW5770" s="177"/>
    </row>
    <row r="5771" spans="1:71">
      <c r="A5771" s="170" t="s">
        <v>21966</v>
      </c>
      <c r="B5771" s="177" t="s">
        <v>21967</v>
      </c>
      <c r="D5771" s="177" t="s">
        <v>508</v>
      </c>
      <c r="E5771" s="177" t="s">
        <v>836</v>
      </c>
      <c r="F5771" s="177" t="s">
        <v>22045</v>
      </c>
      <c r="G5771" s="177" t="s">
        <v>6554</v>
      </c>
      <c r="H5771" s="177" t="s">
        <v>965</v>
      </c>
      <c r="I5771" s="177" t="s">
        <v>777</v>
      </c>
      <c r="J5771" s="178">
        <v>43738</v>
      </c>
      <c r="K5771" s="178">
        <v>43738</v>
      </c>
      <c r="L5771" s="177" t="s">
        <v>513</v>
      </c>
      <c r="M5771" s="177" t="s">
        <v>21997</v>
      </c>
      <c r="N5771" s="177" t="s">
        <v>19428</v>
      </c>
      <c r="O5771" s="177" t="s">
        <v>195</v>
      </c>
      <c r="P5771" s="177" t="s">
        <v>589</v>
      </c>
      <c r="Q5771" s="177" t="s">
        <v>22046</v>
      </c>
      <c r="R5771" s="177" t="s">
        <v>731</v>
      </c>
      <c r="S5771" s="177" t="s">
        <v>780</v>
      </c>
      <c r="T5771" s="177" t="s">
        <v>602</v>
      </c>
      <c r="U5771" s="177" t="s">
        <v>702</v>
      </c>
      <c r="V5771" s="177" t="s">
        <v>2059</v>
      </c>
      <c r="W5771" s="177" t="s">
        <v>13108</v>
      </c>
      <c r="X5771" s="177" t="s">
        <v>12146</v>
      </c>
      <c r="Z5771" s="177" t="s">
        <v>702</v>
      </c>
      <c r="AA5771" s="177" t="s">
        <v>3223</v>
      </c>
      <c r="AB5771" s="177" t="s">
        <v>22047</v>
      </c>
      <c r="AC5771" s="177" t="s">
        <v>3208</v>
      </c>
      <c r="AD5771" s="177" t="s">
        <v>22048</v>
      </c>
      <c r="AE5771" s="177" t="s">
        <v>524</v>
      </c>
      <c r="AQ5771" s="177"/>
      <c r="AR5771" s="177" t="s">
        <v>22049</v>
      </c>
      <c r="AS5771" s="177" t="s">
        <v>22050</v>
      </c>
      <c r="AT5771" s="177"/>
      <c r="AU5771" s="177"/>
      <c r="AV5771" s="177"/>
      <c r="AW5771" s="177"/>
    </row>
    <row r="5772" spans="1:71">
      <c r="A5772" s="170" t="s">
        <v>21966</v>
      </c>
      <c r="B5772" s="177" t="s">
        <v>21967</v>
      </c>
      <c r="D5772" s="177" t="s">
        <v>508</v>
      </c>
      <c r="E5772" s="177" t="s">
        <v>840</v>
      </c>
      <c r="F5772" s="177" t="s">
        <v>22051</v>
      </c>
      <c r="G5772" s="177" t="s">
        <v>11680</v>
      </c>
      <c r="H5772" s="177" t="s">
        <v>790</v>
      </c>
      <c r="I5772" s="177" t="s">
        <v>777</v>
      </c>
      <c r="J5772" s="178">
        <v>43738</v>
      </c>
      <c r="K5772" s="178">
        <v>43738</v>
      </c>
      <c r="L5772" s="177" t="s">
        <v>513</v>
      </c>
      <c r="M5772" s="177" t="s">
        <v>21997</v>
      </c>
      <c r="N5772" s="177" t="s">
        <v>19428</v>
      </c>
      <c r="O5772" s="177" t="s">
        <v>195</v>
      </c>
      <c r="P5772" s="177" t="s">
        <v>589</v>
      </c>
      <c r="Q5772" s="177" t="s">
        <v>22046</v>
      </c>
      <c r="R5772" s="177" t="s">
        <v>731</v>
      </c>
      <c r="S5772" s="177" t="s">
        <v>780</v>
      </c>
      <c r="T5772" s="177" t="s">
        <v>602</v>
      </c>
      <c r="U5772" s="177" t="s">
        <v>702</v>
      </c>
      <c r="V5772" s="177" t="s">
        <v>2059</v>
      </c>
      <c r="W5772" s="177" t="s">
        <v>13108</v>
      </c>
      <c r="X5772" s="177" t="s">
        <v>12146</v>
      </c>
      <c r="Z5772" s="177" t="s">
        <v>702</v>
      </c>
      <c r="AA5772" s="177" t="s">
        <v>3223</v>
      </c>
      <c r="AB5772" s="177" t="s">
        <v>22047</v>
      </c>
      <c r="AC5772" s="177" t="s">
        <v>3208</v>
      </c>
      <c r="AD5772" s="177" t="s">
        <v>22052</v>
      </c>
      <c r="AE5772" s="177" t="s">
        <v>524</v>
      </c>
      <c r="AQ5772" s="177"/>
      <c r="AR5772" s="177" t="s">
        <v>22053</v>
      </c>
      <c r="AS5772" s="177" t="s">
        <v>22054</v>
      </c>
      <c r="AT5772" s="177"/>
      <c r="AU5772" s="177"/>
      <c r="AV5772" s="177"/>
      <c r="AW5772" s="177"/>
      <c r="AY5772" s="170"/>
      <c r="AZ5772" s="170"/>
      <c r="BA5772" s="170"/>
      <c r="BB5772" s="170"/>
      <c r="BC5772" s="170"/>
      <c r="BD5772" s="170"/>
      <c r="BE5772" s="170"/>
      <c r="BF5772" s="170"/>
      <c r="BG5772" s="170"/>
      <c r="BH5772" s="170"/>
      <c r="BI5772" s="170"/>
      <c r="BJ5772" s="170"/>
      <c r="BK5772" s="170"/>
      <c r="BL5772" s="170"/>
      <c r="BM5772" s="170"/>
      <c r="BN5772" s="170"/>
      <c r="BO5772" s="170"/>
      <c r="BP5772" s="170"/>
      <c r="BQ5772" s="170"/>
      <c r="BR5772" s="170"/>
      <c r="BS5772" s="170"/>
    </row>
    <row r="5773" spans="1:71">
      <c r="A5773" s="170" t="s">
        <v>21966</v>
      </c>
      <c r="B5773" s="177" t="s">
        <v>21967</v>
      </c>
      <c r="D5773" s="177" t="s">
        <v>508</v>
      </c>
      <c r="E5773" s="177" t="s">
        <v>1021</v>
      </c>
      <c r="F5773" s="177" t="s">
        <v>22055</v>
      </c>
      <c r="G5773" s="177" t="s">
        <v>22056</v>
      </c>
      <c r="H5773" s="177" t="s">
        <v>3010</v>
      </c>
      <c r="I5773" s="177" t="s">
        <v>777</v>
      </c>
      <c r="J5773" s="178">
        <v>43738</v>
      </c>
      <c r="K5773" s="178">
        <v>43738</v>
      </c>
      <c r="L5773" s="177" t="s">
        <v>6185</v>
      </c>
      <c r="M5773" s="177" t="s">
        <v>22057</v>
      </c>
      <c r="N5773" s="177" t="s">
        <v>19428</v>
      </c>
      <c r="O5773" s="177" t="s">
        <v>195</v>
      </c>
      <c r="P5773" s="177" t="s">
        <v>887</v>
      </c>
      <c r="R5773" s="177" t="s">
        <v>688</v>
      </c>
      <c r="S5773" s="177" t="s">
        <v>19995</v>
      </c>
      <c r="U5773" s="177" t="s">
        <v>579</v>
      </c>
      <c r="V5773" s="177" t="s">
        <v>691</v>
      </c>
      <c r="X5773" s="177" t="s">
        <v>8258</v>
      </c>
      <c r="Z5773" s="177" t="s">
        <v>579</v>
      </c>
      <c r="AA5773" s="177">
        <v>6640</v>
      </c>
      <c r="AC5773" s="177" t="s">
        <v>7092</v>
      </c>
      <c r="AD5773" s="177" t="s">
        <v>22058</v>
      </c>
      <c r="AE5773" s="177" t="s">
        <v>559</v>
      </c>
      <c r="AQ5773" s="177"/>
      <c r="AT5773" s="177"/>
      <c r="AU5773" s="177"/>
      <c r="AV5773" s="177"/>
      <c r="AW5773" s="177"/>
    </row>
    <row r="5774" spans="1:71">
      <c r="A5774" s="170" t="s">
        <v>21966</v>
      </c>
      <c r="B5774" s="177" t="s">
        <v>21967</v>
      </c>
      <c r="D5774" s="177" t="s">
        <v>508</v>
      </c>
      <c r="E5774" s="177" t="s">
        <v>1021</v>
      </c>
      <c r="F5774" s="177" t="s">
        <v>22059</v>
      </c>
      <c r="G5774" s="177" t="s">
        <v>22060</v>
      </c>
      <c r="H5774" s="177" t="s">
        <v>14080</v>
      </c>
      <c r="I5774" s="177" t="s">
        <v>777</v>
      </c>
      <c r="J5774" s="178">
        <v>43738</v>
      </c>
      <c r="K5774" s="178">
        <v>43738</v>
      </c>
      <c r="L5774" s="177" t="s">
        <v>6185</v>
      </c>
      <c r="M5774" s="177" t="s">
        <v>22057</v>
      </c>
      <c r="N5774" s="177" t="s">
        <v>19428</v>
      </c>
      <c r="O5774" s="177" t="s">
        <v>195</v>
      </c>
      <c r="P5774" s="177" t="s">
        <v>1023</v>
      </c>
      <c r="R5774" s="177" t="s">
        <v>688</v>
      </c>
      <c r="S5774" s="177" t="s">
        <v>22061</v>
      </c>
      <c r="U5774" s="177" t="s">
        <v>6927</v>
      </c>
      <c r="V5774" s="177" t="s">
        <v>3078</v>
      </c>
      <c r="X5774" s="177" t="s">
        <v>8258</v>
      </c>
      <c r="Z5774" s="177" t="s">
        <v>6927</v>
      </c>
      <c r="AA5774" s="177">
        <v>23840</v>
      </c>
      <c r="AC5774" s="177" t="s">
        <v>20486</v>
      </c>
      <c r="AD5774" s="177" t="s">
        <v>22062</v>
      </c>
      <c r="AE5774" s="177" t="s">
        <v>524</v>
      </c>
      <c r="AQ5774" s="177"/>
      <c r="AT5774" s="177"/>
      <c r="AU5774" s="177"/>
      <c r="AV5774" s="177"/>
      <c r="AW5774" s="177"/>
    </row>
    <row r="5775" spans="1:71">
      <c r="A5775" s="170" t="s">
        <v>21966</v>
      </c>
      <c r="B5775" s="177" t="s">
        <v>21967</v>
      </c>
      <c r="D5775" s="177" t="s">
        <v>508</v>
      </c>
      <c r="E5775" s="177" t="s">
        <v>1021</v>
      </c>
      <c r="F5775" s="177" t="s">
        <v>22063</v>
      </c>
      <c r="G5775" s="177" t="s">
        <v>22064</v>
      </c>
      <c r="H5775" s="177" t="s">
        <v>714</v>
      </c>
      <c r="I5775" s="177" t="s">
        <v>777</v>
      </c>
      <c r="J5775" s="178">
        <v>43738</v>
      </c>
      <c r="K5775" s="178">
        <v>43738</v>
      </c>
      <c r="L5775" s="177" t="s">
        <v>6185</v>
      </c>
      <c r="M5775" s="177" t="s">
        <v>22057</v>
      </c>
      <c r="N5775" s="177" t="s">
        <v>19428</v>
      </c>
      <c r="O5775" s="177" t="s">
        <v>195</v>
      </c>
      <c r="P5775" s="177" t="s">
        <v>887</v>
      </c>
      <c r="R5775" s="177" t="s">
        <v>688</v>
      </c>
      <c r="S5775" s="177" t="s">
        <v>19995</v>
      </c>
      <c r="U5775" s="177" t="s">
        <v>579</v>
      </c>
      <c r="V5775" s="177" t="s">
        <v>691</v>
      </c>
      <c r="X5775" s="177" t="s">
        <v>8258</v>
      </c>
      <c r="Z5775" s="177" t="s">
        <v>579</v>
      </c>
      <c r="AA5775" s="177">
        <v>6640</v>
      </c>
      <c r="AC5775" s="177" t="s">
        <v>7092</v>
      </c>
      <c r="AD5775" s="177" t="s">
        <v>22065</v>
      </c>
      <c r="AE5775" s="177" t="s">
        <v>559</v>
      </c>
      <c r="AQ5775" s="177"/>
      <c r="AT5775" s="177"/>
      <c r="AU5775" s="177"/>
      <c r="AV5775" s="177"/>
      <c r="AW5775" s="177"/>
    </row>
    <row r="5776" spans="1:71">
      <c r="A5776" s="170" t="s">
        <v>21966</v>
      </c>
      <c r="B5776" s="177" t="s">
        <v>21967</v>
      </c>
      <c r="D5776" s="177" t="s">
        <v>508</v>
      </c>
      <c r="E5776" s="177" t="s">
        <v>1021</v>
      </c>
      <c r="F5776" s="177" t="s">
        <v>22066</v>
      </c>
      <c r="G5776" s="177" t="s">
        <v>22067</v>
      </c>
      <c r="H5776" s="177" t="s">
        <v>6361</v>
      </c>
      <c r="I5776" s="177" t="s">
        <v>777</v>
      </c>
      <c r="J5776" s="178">
        <v>43738</v>
      </c>
      <c r="K5776" s="178">
        <v>43738</v>
      </c>
      <c r="L5776" s="177" t="s">
        <v>6185</v>
      </c>
      <c r="M5776" s="177" t="s">
        <v>22057</v>
      </c>
      <c r="N5776" s="177" t="s">
        <v>19428</v>
      </c>
      <c r="O5776" s="177" t="s">
        <v>195</v>
      </c>
      <c r="P5776" s="177" t="s">
        <v>1023</v>
      </c>
      <c r="R5776" s="177" t="s">
        <v>688</v>
      </c>
      <c r="S5776" s="177" t="s">
        <v>22061</v>
      </c>
      <c r="U5776" s="177" t="s">
        <v>6927</v>
      </c>
      <c r="V5776" s="177" t="s">
        <v>3078</v>
      </c>
      <c r="X5776" s="177" t="s">
        <v>8258</v>
      </c>
      <c r="Z5776" s="177" t="s">
        <v>6927</v>
      </c>
      <c r="AA5776" s="177">
        <v>23840</v>
      </c>
      <c r="AC5776" s="177" t="s">
        <v>20486</v>
      </c>
      <c r="AD5776" s="177" t="s">
        <v>22068</v>
      </c>
      <c r="AE5776" s="177" t="s">
        <v>524</v>
      </c>
      <c r="AQ5776" s="177"/>
      <c r="AT5776" s="177"/>
      <c r="AU5776" s="177"/>
      <c r="AV5776" s="177"/>
      <c r="AW5776" s="177"/>
    </row>
    <row r="5777" spans="1:49">
      <c r="A5777" s="170" t="s">
        <v>21966</v>
      </c>
      <c r="B5777" s="177" t="s">
        <v>21967</v>
      </c>
      <c r="D5777" s="177" t="s">
        <v>508</v>
      </c>
      <c r="E5777" s="177" t="s">
        <v>1021</v>
      </c>
      <c r="F5777" s="177" t="s">
        <v>22099</v>
      </c>
      <c r="G5777" s="177" t="s">
        <v>22100</v>
      </c>
      <c r="H5777" s="177" t="s">
        <v>1195</v>
      </c>
      <c r="I5777" s="177" t="s">
        <v>777</v>
      </c>
      <c r="J5777" s="178">
        <v>43738</v>
      </c>
      <c r="K5777" s="178">
        <v>43738</v>
      </c>
      <c r="L5777" s="177" t="s">
        <v>6185</v>
      </c>
      <c r="M5777" s="177" t="s">
        <v>22057</v>
      </c>
      <c r="N5777" s="177" t="s">
        <v>19428</v>
      </c>
      <c r="O5777" s="177" t="s">
        <v>195</v>
      </c>
      <c r="P5777" s="177" t="s">
        <v>1023</v>
      </c>
      <c r="Q5777" s="177" t="s">
        <v>6574</v>
      </c>
      <c r="R5777" s="177" t="s">
        <v>688</v>
      </c>
      <c r="S5777" s="177" t="s">
        <v>6921</v>
      </c>
      <c r="U5777" s="177" t="s">
        <v>579</v>
      </c>
      <c r="V5777" s="177" t="s">
        <v>1299</v>
      </c>
      <c r="X5777" s="177" t="s">
        <v>8258</v>
      </c>
      <c r="Z5777" s="177" t="s">
        <v>579</v>
      </c>
      <c r="AA5777" s="177">
        <v>17640</v>
      </c>
      <c r="AC5777" s="177" t="s">
        <v>20486</v>
      </c>
      <c r="AD5777" s="177" t="s">
        <v>22101</v>
      </c>
      <c r="AE5777" s="177" t="s">
        <v>524</v>
      </c>
      <c r="AQ5777" s="177"/>
      <c r="AT5777" s="177"/>
      <c r="AU5777" s="177"/>
      <c r="AV5777" s="177"/>
      <c r="AW5777" s="177"/>
    </row>
    <row r="5778" spans="1:49">
      <c r="A5778" s="170" t="s">
        <v>21966</v>
      </c>
      <c r="B5778" s="177" t="s">
        <v>21967</v>
      </c>
      <c r="D5778" s="177" t="s">
        <v>508</v>
      </c>
      <c r="E5778" s="177" t="s">
        <v>1021</v>
      </c>
      <c r="F5778" s="177" t="s">
        <v>22102</v>
      </c>
      <c r="G5778" s="177" t="s">
        <v>22103</v>
      </c>
      <c r="H5778" s="177" t="s">
        <v>3559</v>
      </c>
      <c r="I5778" s="177" t="s">
        <v>777</v>
      </c>
      <c r="J5778" s="178">
        <v>43738</v>
      </c>
      <c r="K5778" s="178">
        <v>43738</v>
      </c>
      <c r="L5778" s="177" t="s">
        <v>6185</v>
      </c>
      <c r="M5778" s="177" t="s">
        <v>22057</v>
      </c>
      <c r="N5778" s="177" t="s">
        <v>19428</v>
      </c>
      <c r="O5778" s="177" t="s">
        <v>195</v>
      </c>
      <c r="P5778" s="177" t="s">
        <v>1023</v>
      </c>
      <c r="Q5778" s="177" t="s">
        <v>6574</v>
      </c>
      <c r="R5778" s="177" t="s">
        <v>688</v>
      </c>
      <c r="S5778" s="177" t="s">
        <v>6921</v>
      </c>
      <c r="U5778" s="177" t="s">
        <v>579</v>
      </c>
      <c r="V5778" s="177" t="s">
        <v>1299</v>
      </c>
      <c r="X5778" s="177" t="s">
        <v>8258</v>
      </c>
      <c r="Z5778" s="177" t="s">
        <v>579</v>
      </c>
      <c r="AA5778" s="177">
        <v>17640</v>
      </c>
      <c r="AC5778" s="177" t="s">
        <v>20486</v>
      </c>
      <c r="AD5778" s="177" t="s">
        <v>22104</v>
      </c>
      <c r="AE5778" s="177" t="s">
        <v>524</v>
      </c>
      <c r="AQ5778" s="177"/>
      <c r="AT5778" s="177"/>
      <c r="AU5778" s="177"/>
      <c r="AV5778" s="177"/>
      <c r="AW5778" s="177"/>
    </row>
    <row r="5779" spans="1:49">
      <c r="A5779" s="170" t="s">
        <v>21966</v>
      </c>
      <c r="B5779" s="177" t="s">
        <v>21967</v>
      </c>
      <c r="D5779" s="177" t="s">
        <v>508</v>
      </c>
      <c r="E5779" s="177" t="s">
        <v>1021</v>
      </c>
      <c r="F5779" s="177" t="s">
        <v>22069</v>
      </c>
      <c r="G5779" s="177" t="s">
        <v>22070</v>
      </c>
      <c r="H5779" s="177" t="s">
        <v>521</v>
      </c>
      <c r="I5779" s="177" t="s">
        <v>777</v>
      </c>
      <c r="J5779" s="178">
        <v>43738</v>
      </c>
      <c r="K5779" s="178">
        <v>43738</v>
      </c>
      <c r="L5779" s="177" t="s">
        <v>6185</v>
      </c>
      <c r="M5779" s="177" t="s">
        <v>22057</v>
      </c>
      <c r="N5779" s="177" t="s">
        <v>19428</v>
      </c>
      <c r="O5779" s="177" t="s">
        <v>227</v>
      </c>
      <c r="R5779" s="177" t="s">
        <v>6187</v>
      </c>
      <c r="S5779" s="177" t="s">
        <v>8268</v>
      </c>
      <c r="U5779" s="177" t="s">
        <v>6932</v>
      </c>
      <c r="V5779" s="177" t="s">
        <v>579</v>
      </c>
      <c r="W5779" s="177" t="s">
        <v>22071</v>
      </c>
      <c r="X5779" s="177" t="s">
        <v>22072</v>
      </c>
      <c r="Y5779" s="177" t="s">
        <v>22073</v>
      </c>
      <c r="Z5779" s="177" t="s">
        <v>583</v>
      </c>
      <c r="AA5779" s="177" t="s">
        <v>6192</v>
      </c>
      <c r="AB5779" s="177" t="s">
        <v>618</v>
      </c>
      <c r="AQ5779" s="177"/>
      <c r="AT5779" s="177"/>
      <c r="AU5779" s="177"/>
      <c r="AV5779" s="177"/>
      <c r="AW5779" s="177"/>
    </row>
    <row r="5780" spans="1:49">
      <c r="A5780" s="170" t="s">
        <v>21966</v>
      </c>
      <c r="B5780" s="177" t="s">
        <v>21967</v>
      </c>
      <c r="D5780" s="177" t="s">
        <v>508</v>
      </c>
      <c r="E5780" s="177" t="s">
        <v>1021</v>
      </c>
      <c r="F5780" s="177" t="s">
        <v>22074</v>
      </c>
      <c r="G5780" s="177" t="s">
        <v>22075</v>
      </c>
      <c r="H5780" s="177" t="s">
        <v>3673</v>
      </c>
      <c r="I5780" s="177" t="s">
        <v>777</v>
      </c>
      <c r="J5780" s="178">
        <v>43738</v>
      </c>
      <c r="K5780" s="178">
        <v>43738</v>
      </c>
      <c r="L5780" s="177" t="s">
        <v>6185</v>
      </c>
      <c r="M5780" s="177" t="s">
        <v>22057</v>
      </c>
      <c r="N5780" s="177" t="s">
        <v>19428</v>
      </c>
      <c r="O5780" s="177" t="s">
        <v>227</v>
      </c>
      <c r="R5780" s="177" t="s">
        <v>6187</v>
      </c>
      <c r="S5780" s="177" t="s">
        <v>6936</v>
      </c>
      <c r="U5780" s="177" t="s">
        <v>6932</v>
      </c>
      <c r="V5780" s="177" t="s">
        <v>579</v>
      </c>
      <c r="W5780" s="177" t="s">
        <v>22076</v>
      </c>
      <c r="X5780" s="177" t="s">
        <v>22072</v>
      </c>
      <c r="Y5780" s="177" t="s">
        <v>22077</v>
      </c>
      <c r="Z5780" s="177" t="s">
        <v>583</v>
      </c>
      <c r="AA5780" s="177" t="s">
        <v>6192</v>
      </c>
      <c r="AB5780" s="177" t="s">
        <v>618</v>
      </c>
      <c r="AQ5780" s="177"/>
      <c r="AT5780" s="177"/>
      <c r="AU5780" s="177"/>
      <c r="AV5780" s="177"/>
      <c r="AW5780" s="177"/>
    </row>
    <row r="5781" spans="1:49">
      <c r="A5781" s="170" t="s">
        <v>21966</v>
      </c>
      <c r="B5781" s="177" t="s">
        <v>21967</v>
      </c>
      <c r="D5781" s="177" t="s">
        <v>508</v>
      </c>
      <c r="E5781" s="177" t="s">
        <v>1021</v>
      </c>
      <c r="F5781" s="177" t="s">
        <v>22078</v>
      </c>
      <c r="G5781" s="177" t="s">
        <v>22079</v>
      </c>
      <c r="H5781" s="177" t="s">
        <v>2465</v>
      </c>
      <c r="I5781" s="177" t="s">
        <v>777</v>
      </c>
      <c r="J5781" s="178">
        <v>43738</v>
      </c>
      <c r="K5781" s="178">
        <v>43738</v>
      </c>
      <c r="L5781" s="177" t="s">
        <v>6185</v>
      </c>
      <c r="M5781" s="177" t="s">
        <v>22057</v>
      </c>
      <c r="N5781" s="177" t="s">
        <v>19428</v>
      </c>
      <c r="O5781" s="177" t="s">
        <v>227</v>
      </c>
      <c r="R5781" s="177" t="s">
        <v>6187</v>
      </c>
      <c r="S5781" s="177" t="s">
        <v>8268</v>
      </c>
      <c r="U5781" s="177" t="s">
        <v>6932</v>
      </c>
      <c r="V5781" s="177" t="s">
        <v>579</v>
      </c>
      <c r="W5781" s="177" t="s">
        <v>22071</v>
      </c>
      <c r="X5781" s="177" t="s">
        <v>22072</v>
      </c>
      <c r="Y5781" s="177" t="s">
        <v>22080</v>
      </c>
      <c r="Z5781" s="177" t="s">
        <v>583</v>
      </c>
      <c r="AA5781" s="177" t="s">
        <v>6192</v>
      </c>
      <c r="AB5781" s="177" t="s">
        <v>618</v>
      </c>
      <c r="AQ5781" s="177"/>
      <c r="AT5781" s="177"/>
      <c r="AU5781" s="177"/>
      <c r="AV5781" s="177"/>
      <c r="AW5781" s="177"/>
    </row>
    <row r="5782" spans="1:49">
      <c r="A5782" s="170" t="s">
        <v>21966</v>
      </c>
      <c r="B5782" s="177" t="s">
        <v>21967</v>
      </c>
      <c r="D5782" s="177" t="s">
        <v>508</v>
      </c>
      <c r="E5782" s="177" t="s">
        <v>1021</v>
      </c>
      <c r="F5782" s="177" t="s">
        <v>22081</v>
      </c>
      <c r="G5782" s="177" t="s">
        <v>22082</v>
      </c>
      <c r="H5782" s="177" t="s">
        <v>557</v>
      </c>
      <c r="I5782" s="177" t="s">
        <v>777</v>
      </c>
      <c r="J5782" s="178">
        <v>43738</v>
      </c>
      <c r="K5782" s="178">
        <v>43738</v>
      </c>
      <c r="L5782" s="177" t="s">
        <v>6185</v>
      </c>
      <c r="M5782" s="177" t="s">
        <v>22057</v>
      </c>
      <c r="N5782" s="177" t="s">
        <v>19428</v>
      </c>
      <c r="O5782" s="177" t="s">
        <v>227</v>
      </c>
      <c r="R5782" s="177" t="s">
        <v>6187</v>
      </c>
      <c r="S5782" s="177" t="s">
        <v>6936</v>
      </c>
      <c r="U5782" s="177" t="s">
        <v>974</v>
      </c>
      <c r="V5782" s="177" t="s">
        <v>579</v>
      </c>
      <c r="W5782" s="177" t="s">
        <v>22076</v>
      </c>
      <c r="X5782" s="177" t="s">
        <v>22072</v>
      </c>
      <c r="Y5782" s="177" t="s">
        <v>22083</v>
      </c>
      <c r="Z5782" s="177" t="s">
        <v>583</v>
      </c>
      <c r="AA5782" s="177" t="s">
        <v>6192</v>
      </c>
      <c r="AB5782" s="177" t="s">
        <v>618</v>
      </c>
      <c r="AQ5782" s="177"/>
      <c r="AT5782" s="177"/>
      <c r="AU5782" s="177"/>
      <c r="AV5782" s="177"/>
      <c r="AW5782" s="177"/>
    </row>
    <row r="5783" spans="1:49">
      <c r="A5783" s="170" t="s">
        <v>21966</v>
      </c>
      <c r="B5783" s="177" t="s">
        <v>21967</v>
      </c>
      <c r="D5783" s="177" t="s">
        <v>508</v>
      </c>
      <c r="E5783" s="177" t="s">
        <v>1021</v>
      </c>
      <c r="F5783" s="177" t="s">
        <v>22084</v>
      </c>
      <c r="G5783" s="177" t="s">
        <v>22085</v>
      </c>
      <c r="H5783" s="177" t="s">
        <v>22086</v>
      </c>
      <c r="I5783" s="177" t="s">
        <v>777</v>
      </c>
      <c r="J5783" s="178">
        <v>43738</v>
      </c>
      <c r="K5783" s="178">
        <v>43738</v>
      </c>
      <c r="L5783" s="177" t="s">
        <v>6185</v>
      </c>
      <c r="M5783" s="177" t="s">
        <v>22057</v>
      </c>
      <c r="N5783" s="177" t="s">
        <v>19428</v>
      </c>
      <c r="O5783" s="177" t="s">
        <v>273</v>
      </c>
      <c r="P5783" s="177" t="s">
        <v>6586</v>
      </c>
      <c r="Q5783" s="177" t="s">
        <v>6205</v>
      </c>
      <c r="R5783" s="177" t="s">
        <v>6206</v>
      </c>
      <c r="S5783" s="177" t="s">
        <v>7193</v>
      </c>
      <c r="V5783" s="177" t="s">
        <v>22087</v>
      </c>
      <c r="W5783" s="177" t="s">
        <v>22088</v>
      </c>
      <c r="X5783" s="177" t="s">
        <v>4486</v>
      </c>
      <c r="Y5783" s="177" t="s">
        <v>6287</v>
      </c>
      <c r="Z5783" s="177" t="s">
        <v>882</v>
      </c>
      <c r="AC5783" s="177" t="s">
        <v>748</v>
      </c>
      <c r="AQ5783" s="177" t="s">
        <v>8284</v>
      </c>
      <c r="AT5783" s="177"/>
      <c r="AU5783" s="177"/>
      <c r="AV5783" s="177"/>
      <c r="AW5783" s="177"/>
    </row>
    <row r="5784" spans="1:49">
      <c r="A5784" s="170" t="s">
        <v>21966</v>
      </c>
      <c r="B5784" s="177" t="s">
        <v>21967</v>
      </c>
      <c r="D5784" s="177" t="s">
        <v>508</v>
      </c>
      <c r="E5784" s="177" t="s">
        <v>1021</v>
      </c>
      <c r="F5784" s="177" t="s">
        <v>22089</v>
      </c>
      <c r="G5784" s="177" t="s">
        <v>22090</v>
      </c>
      <c r="H5784" s="177" t="s">
        <v>682</v>
      </c>
      <c r="I5784" s="177" t="s">
        <v>777</v>
      </c>
      <c r="J5784" s="178">
        <v>43738</v>
      </c>
      <c r="K5784" s="178">
        <v>43738</v>
      </c>
      <c r="L5784" s="177" t="s">
        <v>6185</v>
      </c>
      <c r="M5784" s="177" t="s">
        <v>22057</v>
      </c>
      <c r="N5784" s="177" t="s">
        <v>19428</v>
      </c>
      <c r="O5784" s="177" t="s">
        <v>273</v>
      </c>
      <c r="P5784" s="177" t="s">
        <v>6586</v>
      </c>
      <c r="Q5784" s="177" t="s">
        <v>6205</v>
      </c>
      <c r="R5784" s="177" t="s">
        <v>6206</v>
      </c>
      <c r="S5784" s="177" t="s">
        <v>7193</v>
      </c>
      <c r="V5784" s="177" t="s">
        <v>7194</v>
      </c>
      <c r="W5784" s="177" t="s">
        <v>22091</v>
      </c>
      <c r="X5784" s="177" t="s">
        <v>4648</v>
      </c>
      <c r="Y5784" s="177" t="s">
        <v>6287</v>
      </c>
      <c r="Z5784" s="177" t="s">
        <v>882</v>
      </c>
      <c r="AC5784" s="177" t="s">
        <v>748</v>
      </c>
      <c r="AQ5784" s="177" t="s">
        <v>8284</v>
      </c>
      <c r="AT5784" s="177"/>
      <c r="AU5784" s="177"/>
      <c r="AV5784" s="177"/>
      <c r="AW5784" s="177"/>
    </row>
    <row r="5785" spans="1:49">
      <c r="A5785" s="170" t="s">
        <v>21966</v>
      </c>
      <c r="B5785" s="177" t="s">
        <v>21967</v>
      </c>
      <c r="D5785" s="177" t="s">
        <v>508</v>
      </c>
      <c r="E5785" s="177" t="s">
        <v>1021</v>
      </c>
      <c r="F5785" s="177" t="s">
        <v>22092</v>
      </c>
      <c r="G5785" s="177" t="s">
        <v>22093</v>
      </c>
      <c r="H5785" s="177" t="s">
        <v>22094</v>
      </c>
      <c r="I5785" s="177" t="s">
        <v>777</v>
      </c>
      <c r="J5785" s="178">
        <v>43738</v>
      </c>
      <c r="K5785" s="178">
        <v>43738</v>
      </c>
      <c r="L5785" s="177" t="s">
        <v>6185</v>
      </c>
      <c r="M5785" s="177" t="s">
        <v>22057</v>
      </c>
      <c r="N5785" s="177" t="s">
        <v>19428</v>
      </c>
      <c r="O5785" s="177" t="s">
        <v>273</v>
      </c>
      <c r="P5785" s="177" t="s">
        <v>6586</v>
      </c>
      <c r="Q5785" s="177" t="s">
        <v>6205</v>
      </c>
      <c r="R5785" s="177" t="s">
        <v>6206</v>
      </c>
      <c r="S5785" s="177" t="s">
        <v>7193</v>
      </c>
      <c r="V5785" s="177" t="s">
        <v>22087</v>
      </c>
      <c r="W5785" s="177" t="s">
        <v>22095</v>
      </c>
      <c r="X5785" s="177" t="s">
        <v>4486</v>
      </c>
      <c r="Y5785" s="177" t="s">
        <v>6287</v>
      </c>
      <c r="Z5785" s="177" t="s">
        <v>882</v>
      </c>
      <c r="AC5785" s="177" t="s">
        <v>748</v>
      </c>
      <c r="AQ5785" s="177" t="s">
        <v>8284</v>
      </c>
      <c r="AT5785" s="177"/>
      <c r="AU5785" s="177"/>
      <c r="AV5785" s="177"/>
      <c r="AW5785" s="177"/>
    </row>
    <row r="5786" spans="1:49">
      <c r="A5786" s="170" t="s">
        <v>21966</v>
      </c>
      <c r="B5786" s="177" t="s">
        <v>21967</v>
      </c>
      <c r="D5786" s="177" t="s">
        <v>508</v>
      </c>
      <c r="E5786" s="177" t="s">
        <v>1021</v>
      </c>
      <c r="F5786" s="177" t="s">
        <v>22096</v>
      </c>
      <c r="G5786" s="177" t="s">
        <v>22097</v>
      </c>
      <c r="H5786" s="177" t="s">
        <v>6543</v>
      </c>
      <c r="I5786" s="177" t="s">
        <v>777</v>
      </c>
      <c r="J5786" s="178">
        <v>43738</v>
      </c>
      <c r="K5786" s="178">
        <v>43738</v>
      </c>
      <c r="L5786" s="177" t="s">
        <v>6185</v>
      </c>
      <c r="M5786" s="177" t="s">
        <v>22057</v>
      </c>
      <c r="N5786" s="177" t="s">
        <v>19428</v>
      </c>
      <c r="O5786" s="177" t="s">
        <v>273</v>
      </c>
      <c r="P5786" s="177" t="s">
        <v>6586</v>
      </c>
      <c r="Q5786" s="177" t="s">
        <v>6205</v>
      </c>
      <c r="R5786" s="177" t="s">
        <v>6206</v>
      </c>
      <c r="S5786" s="177" t="s">
        <v>7193</v>
      </c>
      <c r="V5786" s="177" t="s">
        <v>7194</v>
      </c>
      <c r="W5786" s="177" t="s">
        <v>22098</v>
      </c>
      <c r="X5786" s="177" t="s">
        <v>4648</v>
      </c>
      <c r="Y5786" s="177" t="s">
        <v>6287</v>
      </c>
      <c r="Z5786" s="177" t="s">
        <v>882</v>
      </c>
      <c r="AC5786" s="177" t="s">
        <v>748</v>
      </c>
      <c r="AQ5786" s="177" t="s">
        <v>8284</v>
      </c>
      <c r="AT5786" s="177"/>
      <c r="AU5786" s="177"/>
      <c r="AV5786" s="177"/>
      <c r="AW5786" s="177"/>
    </row>
    <row r="5787" spans="1:49">
      <c r="A5787" s="170" t="s">
        <v>21966</v>
      </c>
      <c r="B5787" s="177" t="s">
        <v>21967</v>
      </c>
      <c r="D5787" s="177" t="s">
        <v>508</v>
      </c>
      <c r="E5787" s="177" t="s">
        <v>1141</v>
      </c>
      <c r="F5787" s="177" t="s">
        <v>22105</v>
      </c>
      <c r="G5787" s="177" t="s">
        <v>6598</v>
      </c>
      <c r="H5787" s="177" t="s">
        <v>22106</v>
      </c>
      <c r="I5787" s="177" t="s">
        <v>777</v>
      </c>
      <c r="J5787" s="178">
        <v>43738</v>
      </c>
      <c r="K5787" s="178">
        <v>43738</v>
      </c>
      <c r="L5787" s="177" t="s">
        <v>513</v>
      </c>
      <c r="M5787" s="177" t="s">
        <v>21997</v>
      </c>
      <c r="N5787" s="177" t="s">
        <v>19428</v>
      </c>
      <c r="O5787" s="177" t="s">
        <v>195</v>
      </c>
      <c r="P5787" s="177" t="s">
        <v>1023</v>
      </c>
      <c r="Q5787" s="177" t="s">
        <v>7365</v>
      </c>
      <c r="R5787" s="177" t="s">
        <v>731</v>
      </c>
      <c r="S5787" s="177" t="s">
        <v>780</v>
      </c>
      <c r="T5787" s="177" t="s">
        <v>805</v>
      </c>
      <c r="U5787" s="177" t="s">
        <v>555</v>
      </c>
      <c r="V5787" s="177" t="s">
        <v>782</v>
      </c>
      <c r="X5787" s="177" t="s">
        <v>12146</v>
      </c>
      <c r="Z5787" s="177" t="s">
        <v>555</v>
      </c>
      <c r="AA5787" s="177" t="s">
        <v>785</v>
      </c>
      <c r="AB5787" s="177" t="s">
        <v>22107</v>
      </c>
      <c r="AC5787" s="177" t="s">
        <v>8287</v>
      </c>
      <c r="AD5787" s="177" t="s">
        <v>22108</v>
      </c>
      <c r="AE5787" s="177" t="s">
        <v>559</v>
      </c>
      <c r="AQ5787" s="177"/>
      <c r="AT5787" s="177"/>
      <c r="AU5787" s="177"/>
      <c r="AV5787" s="177"/>
      <c r="AW5787" s="177"/>
    </row>
    <row r="5788" spans="1:49">
      <c r="A5788" s="170" t="s">
        <v>21966</v>
      </c>
      <c r="B5788" s="177" t="s">
        <v>21967</v>
      </c>
      <c r="D5788" s="177" t="s">
        <v>508</v>
      </c>
      <c r="E5788" s="177" t="s">
        <v>2639</v>
      </c>
      <c r="F5788" s="177" t="s">
        <v>22109</v>
      </c>
      <c r="G5788" s="177" t="s">
        <v>11038</v>
      </c>
      <c r="H5788" s="177" t="s">
        <v>22110</v>
      </c>
      <c r="I5788" s="177" t="s">
        <v>777</v>
      </c>
      <c r="J5788" s="178">
        <v>43738</v>
      </c>
      <c r="K5788" s="178">
        <v>43738</v>
      </c>
      <c r="L5788" s="177" t="s">
        <v>513</v>
      </c>
      <c r="M5788" s="177" t="s">
        <v>21997</v>
      </c>
      <c r="N5788" s="177" t="s">
        <v>19428</v>
      </c>
      <c r="O5788" s="177" t="s">
        <v>195</v>
      </c>
      <c r="P5788" s="177" t="s">
        <v>1023</v>
      </c>
      <c r="Q5788" s="177" t="s">
        <v>22111</v>
      </c>
      <c r="R5788" s="177" t="s">
        <v>731</v>
      </c>
      <c r="S5788" s="177" t="s">
        <v>780</v>
      </c>
      <c r="T5788" s="177" t="s">
        <v>748</v>
      </c>
      <c r="U5788" s="177" t="s">
        <v>555</v>
      </c>
      <c r="V5788" s="177" t="s">
        <v>822</v>
      </c>
      <c r="W5788" s="177" t="s">
        <v>790</v>
      </c>
      <c r="X5788" s="177" t="s">
        <v>12146</v>
      </c>
      <c r="Z5788" s="177" t="s">
        <v>555</v>
      </c>
      <c r="AA5788" s="177" t="s">
        <v>3212</v>
      </c>
      <c r="AB5788" s="177" t="s">
        <v>22112</v>
      </c>
      <c r="AC5788" s="177" t="s">
        <v>8292</v>
      </c>
      <c r="AD5788" s="177" t="s">
        <v>22113</v>
      </c>
      <c r="AE5788" s="177" t="s">
        <v>809</v>
      </c>
      <c r="AQ5788" s="177"/>
      <c r="AT5788" s="177"/>
      <c r="AU5788" s="177"/>
      <c r="AV5788" s="177"/>
      <c r="AW5788" s="177"/>
    </row>
    <row r="5789" spans="1:49">
      <c r="A5789" s="170" t="s">
        <v>21966</v>
      </c>
      <c r="B5789" s="177" t="s">
        <v>21967</v>
      </c>
      <c r="D5789" s="177" t="s">
        <v>508</v>
      </c>
      <c r="E5789" s="177" t="s">
        <v>1747</v>
      </c>
      <c r="F5789" s="177" t="s">
        <v>22114</v>
      </c>
      <c r="G5789" s="177" t="s">
        <v>22115</v>
      </c>
      <c r="H5789" s="177" t="s">
        <v>22116</v>
      </c>
      <c r="I5789" s="177" t="s">
        <v>777</v>
      </c>
      <c r="J5789" s="178">
        <v>43738</v>
      </c>
      <c r="K5789" s="178">
        <v>43738</v>
      </c>
      <c r="L5789" s="177" t="s">
        <v>513</v>
      </c>
      <c r="M5789" s="177" t="s">
        <v>21997</v>
      </c>
      <c r="N5789" s="177" t="s">
        <v>19428</v>
      </c>
      <c r="O5789" s="177" t="s">
        <v>195</v>
      </c>
      <c r="P5789" s="177" t="s">
        <v>1023</v>
      </c>
      <c r="Q5789" s="177" t="s">
        <v>22111</v>
      </c>
      <c r="R5789" s="177" t="s">
        <v>731</v>
      </c>
      <c r="S5789" s="177" t="s">
        <v>780</v>
      </c>
      <c r="T5789" s="177" t="s">
        <v>6729</v>
      </c>
      <c r="U5789" s="177" t="s">
        <v>555</v>
      </c>
      <c r="V5789" s="177" t="s">
        <v>850</v>
      </c>
      <c r="X5789" s="177" t="s">
        <v>12146</v>
      </c>
      <c r="Z5789" s="177" t="s">
        <v>555</v>
      </c>
      <c r="AA5789" s="177" t="s">
        <v>3195</v>
      </c>
      <c r="AB5789" s="177" t="s">
        <v>22117</v>
      </c>
      <c r="AC5789" s="177" t="s">
        <v>22031</v>
      </c>
      <c r="AD5789" s="177" t="s">
        <v>22118</v>
      </c>
      <c r="AE5789" s="177" t="s">
        <v>809</v>
      </c>
      <c r="AQ5789" s="177"/>
      <c r="AR5789" s="177" t="s">
        <v>22119</v>
      </c>
      <c r="AS5789" s="177" t="s">
        <v>22120</v>
      </c>
      <c r="AT5789" s="177"/>
      <c r="AU5789" s="177"/>
      <c r="AV5789" s="177"/>
      <c r="AW5789" s="177"/>
    </row>
    <row r="5790" spans="1:49">
      <c r="A5790" s="170" t="s">
        <v>21966</v>
      </c>
      <c r="B5790" s="177" t="s">
        <v>21967</v>
      </c>
      <c r="D5790" s="177" t="s">
        <v>508</v>
      </c>
      <c r="E5790" s="177" t="s">
        <v>1146</v>
      </c>
      <c r="F5790" s="177" t="s">
        <v>22121</v>
      </c>
      <c r="G5790" s="177" t="s">
        <v>6602</v>
      </c>
      <c r="H5790" s="177" t="s">
        <v>1936</v>
      </c>
      <c r="I5790" s="177" t="s">
        <v>777</v>
      </c>
      <c r="J5790" s="178">
        <v>43738</v>
      </c>
      <c r="K5790" s="178">
        <v>43738</v>
      </c>
      <c r="L5790" s="177" t="s">
        <v>513</v>
      </c>
      <c r="M5790" s="177" t="s">
        <v>21997</v>
      </c>
      <c r="N5790" s="177" t="s">
        <v>19428</v>
      </c>
      <c r="O5790" s="177" t="s">
        <v>195</v>
      </c>
      <c r="P5790" s="177" t="s">
        <v>1023</v>
      </c>
      <c r="Q5790" s="177" t="s">
        <v>22122</v>
      </c>
      <c r="R5790" s="177" t="s">
        <v>731</v>
      </c>
      <c r="S5790" s="177" t="s">
        <v>780</v>
      </c>
      <c r="T5790" s="177" t="s">
        <v>3644</v>
      </c>
      <c r="U5790" s="177" t="s">
        <v>555</v>
      </c>
      <c r="V5790" s="177" t="s">
        <v>2702</v>
      </c>
      <c r="W5790" s="177" t="s">
        <v>1393</v>
      </c>
      <c r="X5790" s="177" t="s">
        <v>12146</v>
      </c>
      <c r="Z5790" s="177" t="s">
        <v>555</v>
      </c>
      <c r="AA5790" s="177" t="s">
        <v>15187</v>
      </c>
      <c r="AB5790" s="177" t="s">
        <v>22123</v>
      </c>
      <c r="AC5790" s="177" t="s">
        <v>8287</v>
      </c>
      <c r="AD5790" s="177" t="s">
        <v>22124</v>
      </c>
      <c r="AE5790" s="177" t="s">
        <v>559</v>
      </c>
      <c r="AQ5790" s="177"/>
      <c r="AR5790" s="177" t="s">
        <v>22125</v>
      </c>
      <c r="AS5790" s="177" t="s">
        <v>22126</v>
      </c>
      <c r="AT5790" s="177"/>
      <c r="AU5790" s="177"/>
      <c r="AV5790" s="177"/>
      <c r="AW5790" s="177"/>
    </row>
    <row r="5791" spans="1:49">
      <c r="A5791" s="170" t="s">
        <v>21966</v>
      </c>
      <c r="B5791" s="177" t="s">
        <v>21967</v>
      </c>
      <c r="D5791" s="177" t="s">
        <v>508</v>
      </c>
      <c r="E5791" s="177" t="s">
        <v>1151</v>
      </c>
      <c r="F5791" s="177" t="s">
        <v>22127</v>
      </c>
      <c r="G5791" s="177" t="s">
        <v>6606</v>
      </c>
      <c r="H5791" s="177" t="s">
        <v>9881</v>
      </c>
      <c r="I5791" s="177" t="s">
        <v>777</v>
      </c>
      <c r="J5791" s="178">
        <v>43738</v>
      </c>
      <c r="K5791" s="178">
        <v>43738</v>
      </c>
      <c r="L5791" s="177" t="s">
        <v>513</v>
      </c>
      <c r="M5791" s="177" t="s">
        <v>21997</v>
      </c>
      <c r="N5791" s="177" t="s">
        <v>19428</v>
      </c>
      <c r="O5791" s="177" t="s">
        <v>195</v>
      </c>
      <c r="P5791" s="177" t="s">
        <v>1023</v>
      </c>
      <c r="Q5791" s="177" t="s">
        <v>22122</v>
      </c>
      <c r="R5791" s="177" t="s">
        <v>731</v>
      </c>
      <c r="S5791" s="177" t="s">
        <v>780</v>
      </c>
      <c r="T5791" s="177" t="s">
        <v>691</v>
      </c>
      <c r="U5791" s="177" t="s">
        <v>555</v>
      </c>
      <c r="V5791" s="177" t="s">
        <v>4694</v>
      </c>
      <c r="W5791" s="177" t="s">
        <v>809</v>
      </c>
      <c r="X5791" s="177" t="s">
        <v>12146</v>
      </c>
      <c r="Z5791" s="177" t="s">
        <v>555</v>
      </c>
      <c r="AA5791" s="177" t="s">
        <v>8309</v>
      </c>
      <c r="AB5791" s="177" t="s">
        <v>22128</v>
      </c>
      <c r="AC5791" s="177" t="s">
        <v>8287</v>
      </c>
      <c r="AD5791" s="177" t="s">
        <v>22129</v>
      </c>
      <c r="AE5791" s="177" t="s">
        <v>559</v>
      </c>
      <c r="AQ5791" s="177"/>
      <c r="AR5791" s="177" t="s">
        <v>22130</v>
      </c>
      <c r="AT5791" s="177"/>
      <c r="AU5791" s="177"/>
      <c r="AV5791" s="177"/>
      <c r="AW5791" s="177"/>
    </row>
    <row r="5792" spans="1:49">
      <c r="A5792" s="170" t="s">
        <v>21966</v>
      </c>
      <c r="B5792" s="177" t="s">
        <v>21967</v>
      </c>
      <c r="D5792" s="177" t="s">
        <v>508</v>
      </c>
      <c r="E5792" s="177" t="s">
        <v>1160</v>
      </c>
      <c r="F5792" s="177" t="s">
        <v>22131</v>
      </c>
      <c r="G5792" s="177" t="s">
        <v>1160</v>
      </c>
      <c r="I5792" s="177" t="s">
        <v>777</v>
      </c>
      <c r="J5792" s="178">
        <v>43738</v>
      </c>
      <c r="K5792" s="178">
        <v>43738</v>
      </c>
      <c r="L5792" s="177" t="s">
        <v>550</v>
      </c>
      <c r="M5792" s="177" t="s">
        <v>19428</v>
      </c>
      <c r="N5792" s="177" t="s">
        <v>19428</v>
      </c>
      <c r="O5792" s="177" t="s">
        <v>110</v>
      </c>
      <c r="R5792" s="177" t="s">
        <v>565</v>
      </c>
      <c r="S5792" s="177" t="s">
        <v>921</v>
      </c>
      <c r="T5792" s="177" t="s">
        <v>22132</v>
      </c>
      <c r="W5792" s="177" t="s">
        <v>1904</v>
      </c>
      <c r="AQ5792" s="177" t="s">
        <v>22133</v>
      </c>
      <c r="AT5792" s="177"/>
      <c r="AU5792" s="177"/>
      <c r="AV5792" s="177"/>
      <c r="AW5792" s="177"/>
    </row>
    <row r="5793" spans="1:49">
      <c r="A5793" s="170" t="s">
        <v>21966</v>
      </c>
      <c r="B5793" s="177" t="s">
        <v>21967</v>
      </c>
      <c r="D5793" s="177" t="s">
        <v>508</v>
      </c>
      <c r="E5793" s="177" t="s">
        <v>1260</v>
      </c>
      <c r="F5793" s="177" t="s">
        <v>22134</v>
      </c>
      <c r="G5793" s="177" t="s">
        <v>5947</v>
      </c>
      <c r="H5793" s="177" t="s">
        <v>22135</v>
      </c>
      <c r="I5793" s="177" t="s">
        <v>777</v>
      </c>
      <c r="J5793" s="178">
        <v>43738</v>
      </c>
      <c r="K5793" s="178">
        <v>43738</v>
      </c>
      <c r="L5793" s="177" t="s">
        <v>550</v>
      </c>
      <c r="M5793" s="177" t="s">
        <v>19428</v>
      </c>
      <c r="N5793" s="177" t="s">
        <v>19428</v>
      </c>
      <c r="O5793" s="177" t="s">
        <v>195</v>
      </c>
      <c r="P5793" s="177" t="s">
        <v>13877</v>
      </c>
      <c r="Q5793" s="177" t="s">
        <v>6493</v>
      </c>
      <c r="R5793" s="177" t="s">
        <v>553</v>
      </c>
      <c r="S5793" s="177" t="s">
        <v>1611</v>
      </c>
      <c r="U5793" s="177" t="s">
        <v>646</v>
      </c>
      <c r="V5793" s="177" t="s">
        <v>22136</v>
      </c>
      <c r="W5793" s="177" t="s">
        <v>648</v>
      </c>
      <c r="X5793" s="177" t="s">
        <v>734</v>
      </c>
      <c r="Z5793" s="177" t="s">
        <v>646</v>
      </c>
      <c r="AA5793" s="177" t="s">
        <v>22137</v>
      </c>
      <c r="AB5793" s="177" t="s">
        <v>1045</v>
      </c>
      <c r="AC5793" s="177" t="s">
        <v>22138</v>
      </c>
      <c r="AD5793" s="177" t="s">
        <v>22139</v>
      </c>
      <c r="AE5793" s="177" t="s">
        <v>694</v>
      </c>
      <c r="AF5793" s="177" t="s">
        <v>1049</v>
      </c>
      <c r="AQ5793" s="177"/>
      <c r="AR5793" s="177" t="s">
        <v>22140</v>
      </c>
      <c r="AS5793" s="177" t="s">
        <v>22141</v>
      </c>
      <c r="AT5793" s="177"/>
      <c r="AU5793" s="177"/>
      <c r="AV5793" s="177"/>
      <c r="AW5793" s="177"/>
    </row>
    <row r="5794" spans="1:49">
      <c r="A5794" s="170" t="s">
        <v>21966</v>
      </c>
      <c r="B5794" s="177" t="s">
        <v>21967</v>
      </c>
      <c r="D5794" s="177" t="s">
        <v>508</v>
      </c>
      <c r="E5794" s="177" t="s">
        <v>1264</v>
      </c>
      <c r="F5794" s="177" t="s">
        <v>22142</v>
      </c>
      <c r="G5794" s="177" t="s">
        <v>5966</v>
      </c>
      <c r="H5794" s="177" t="s">
        <v>22143</v>
      </c>
      <c r="I5794" s="177" t="s">
        <v>777</v>
      </c>
      <c r="J5794" s="178">
        <v>43738</v>
      </c>
      <c r="K5794" s="178">
        <v>43738</v>
      </c>
      <c r="L5794" s="177" t="s">
        <v>550</v>
      </c>
      <c r="M5794" s="177" t="s">
        <v>19428</v>
      </c>
      <c r="N5794" s="177" t="s">
        <v>19428</v>
      </c>
      <c r="O5794" s="177" t="s">
        <v>195</v>
      </c>
      <c r="P5794" s="177" t="s">
        <v>18716</v>
      </c>
      <c r="R5794" s="177" t="s">
        <v>600</v>
      </c>
      <c r="S5794" s="177" t="s">
        <v>601</v>
      </c>
      <c r="U5794" s="177" t="s">
        <v>579</v>
      </c>
      <c r="V5794" s="177" t="s">
        <v>5591</v>
      </c>
      <c r="W5794" s="177" t="s">
        <v>694</v>
      </c>
      <c r="X5794" s="177" t="s">
        <v>943</v>
      </c>
      <c r="Y5794" s="177" t="s">
        <v>674</v>
      </c>
      <c r="Z5794" s="177" t="s">
        <v>579</v>
      </c>
      <c r="AA5794" s="177" t="s">
        <v>7881</v>
      </c>
      <c r="AB5794" s="170" t="s">
        <v>22144</v>
      </c>
      <c r="AC5794" s="177" t="s">
        <v>22026</v>
      </c>
      <c r="AD5794" s="177" t="s">
        <v>22145</v>
      </c>
      <c r="AE5794" s="177" t="s">
        <v>559</v>
      </c>
      <c r="AQ5794" s="177"/>
      <c r="AR5794" s="177" t="s">
        <v>22146</v>
      </c>
      <c r="AS5794" s="177" t="s">
        <v>22147</v>
      </c>
      <c r="AT5794" s="177"/>
      <c r="AU5794" s="177"/>
      <c r="AV5794" s="177"/>
      <c r="AW5794" s="177"/>
    </row>
    <row r="5795" spans="1:49">
      <c r="A5795" s="170" t="s">
        <v>21966</v>
      </c>
      <c r="B5795" s="177" t="s">
        <v>21967</v>
      </c>
      <c r="D5795" s="177" t="s">
        <v>508</v>
      </c>
      <c r="E5795" s="177" t="s">
        <v>1269</v>
      </c>
      <c r="F5795" s="177" t="s">
        <v>22148</v>
      </c>
      <c r="G5795" s="177" t="s">
        <v>6689</v>
      </c>
      <c r="H5795" s="177" t="s">
        <v>6056</v>
      </c>
      <c r="I5795" s="177" t="s">
        <v>777</v>
      </c>
      <c r="J5795" s="178">
        <v>43738</v>
      </c>
      <c r="K5795" s="178">
        <v>43738</v>
      </c>
      <c r="L5795" s="177" t="s">
        <v>550</v>
      </c>
      <c r="M5795" s="177" t="s">
        <v>19428</v>
      </c>
      <c r="N5795" s="177" t="s">
        <v>19428</v>
      </c>
      <c r="O5795" s="177" t="s">
        <v>195</v>
      </c>
      <c r="P5795" s="177" t="s">
        <v>589</v>
      </c>
      <c r="Q5795" s="177" t="s">
        <v>22149</v>
      </c>
      <c r="R5795" s="177" t="s">
        <v>553</v>
      </c>
      <c r="S5795" s="177" t="s">
        <v>1611</v>
      </c>
      <c r="U5795" s="177" t="s">
        <v>646</v>
      </c>
      <c r="V5795" s="177" t="s">
        <v>796</v>
      </c>
      <c r="W5795" s="177" t="s">
        <v>1195</v>
      </c>
      <c r="X5795" s="177" t="s">
        <v>734</v>
      </c>
      <c r="Z5795" s="177" t="s">
        <v>646</v>
      </c>
      <c r="AA5795" s="177" t="s">
        <v>645</v>
      </c>
      <c r="AB5795" s="177" t="s">
        <v>1257</v>
      </c>
      <c r="AC5795" s="177" t="s">
        <v>22150</v>
      </c>
      <c r="AD5795" s="177" t="s">
        <v>22151</v>
      </c>
      <c r="AE5795" s="177" t="s">
        <v>524</v>
      </c>
      <c r="AF5795" s="177" t="s">
        <v>1049</v>
      </c>
      <c r="AQ5795" s="177" t="s">
        <v>12142</v>
      </c>
      <c r="AR5795" s="177" t="s">
        <v>22152</v>
      </c>
      <c r="AS5795" s="177" t="s">
        <v>22153</v>
      </c>
      <c r="AT5795" s="177"/>
      <c r="AU5795" s="177"/>
      <c r="AV5795" s="177"/>
      <c r="AW5795" s="177"/>
    </row>
    <row r="5796" spans="1:49">
      <c r="A5796" s="170" t="s">
        <v>21966</v>
      </c>
      <c r="B5796" s="177" t="s">
        <v>21967</v>
      </c>
      <c r="D5796" s="177" t="s">
        <v>508</v>
      </c>
      <c r="E5796" s="177" t="s">
        <v>1286</v>
      </c>
      <c r="F5796" s="177" t="s">
        <v>22154</v>
      </c>
      <c r="G5796" s="177" t="s">
        <v>6694</v>
      </c>
      <c r="H5796" s="177" t="s">
        <v>22155</v>
      </c>
      <c r="I5796" s="177" t="s">
        <v>777</v>
      </c>
      <c r="J5796" s="178">
        <v>43738</v>
      </c>
      <c r="K5796" s="178">
        <v>43738</v>
      </c>
      <c r="L5796" s="177" t="s">
        <v>550</v>
      </c>
      <c r="M5796" s="177" t="s">
        <v>19428</v>
      </c>
      <c r="N5796" s="177" t="s">
        <v>19428</v>
      </c>
      <c r="O5796" s="177" t="s">
        <v>195</v>
      </c>
      <c r="P5796" s="177" t="s">
        <v>552</v>
      </c>
      <c r="Q5796" s="177" t="s">
        <v>22156</v>
      </c>
      <c r="R5796" s="177" t="s">
        <v>553</v>
      </c>
      <c r="S5796" s="177" t="s">
        <v>644</v>
      </c>
      <c r="T5796" s="177" t="s">
        <v>22157</v>
      </c>
      <c r="U5796" s="177" t="s">
        <v>646</v>
      </c>
      <c r="V5796" s="177" t="s">
        <v>22158</v>
      </c>
      <c r="W5796" s="177" t="s">
        <v>656</v>
      </c>
      <c r="X5796" s="177" t="s">
        <v>734</v>
      </c>
      <c r="Z5796" s="177" t="s">
        <v>646</v>
      </c>
      <c r="AA5796" s="177" t="s">
        <v>22159</v>
      </c>
      <c r="AB5796" s="177" t="s">
        <v>1045</v>
      </c>
      <c r="AC5796" s="177" t="s">
        <v>22160</v>
      </c>
      <c r="AD5796" s="177" t="s">
        <v>22161</v>
      </c>
      <c r="AE5796" s="177" t="s">
        <v>694</v>
      </c>
      <c r="AF5796" s="177" t="s">
        <v>1049</v>
      </c>
      <c r="AQ5796" s="177"/>
      <c r="AT5796" s="177"/>
      <c r="AU5796" s="177"/>
      <c r="AV5796" s="177"/>
      <c r="AW5796" s="177"/>
    </row>
    <row r="5797" spans="1:49">
      <c r="A5797" s="170" t="s">
        <v>21966</v>
      </c>
      <c r="B5797" s="177" t="s">
        <v>21967</v>
      </c>
      <c r="D5797" s="177" t="s">
        <v>610</v>
      </c>
      <c r="E5797" s="177" t="s">
        <v>1296</v>
      </c>
      <c r="F5797" s="177" t="s">
        <v>22162</v>
      </c>
      <c r="G5797" s="177" t="s">
        <v>22163</v>
      </c>
      <c r="H5797" s="177" t="s">
        <v>22164</v>
      </c>
      <c r="I5797" s="177" t="s">
        <v>777</v>
      </c>
      <c r="J5797" s="178">
        <v>43738</v>
      </c>
      <c r="K5797" s="178">
        <v>43738</v>
      </c>
      <c r="L5797" s="177" t="s">
        <v>818</v>
      </c>
      <c r="M5797" s="177" t="s">
        <v>22165</v>
      </c>
      <c r="N5797" s="177" t="s">
        <v>19428</v>
      </c>
      <c r="O5797" s="177" t="s">
        <v>486</v>
      </c>
      <c r="R5797" s="177" t="s">
        <v>820</v>
      </c>
      <c r="S5797" s="177" t="s">
        <v>821</v>
      </c>
      <c r="T5797" s="210" t="s">
        <v>1915</v>
      </c>
      <c r="U5797" s="177" t="s">
        <v>579</v>
      </c>
      <c r="V5797" s="177" t="s">
        <v>2620</v>
      </c>
      <c r="W5797" s="177" t="s">
        <v>6559</v>
      </c>
      <c r="X5797" s="177" t="s">
        <v>11883</v>
      </c>
      <c r="Y5797" s="177" t="s">
        <v>22166</v>
      </c>
      <c r="Z5797" s="183" t="s">
        <v>783</v>
      </c>
      <c r="AQ5797" s="177" t="s">
        <v>22167</v>
      </c>
      <c r="AT5797" s="177"/>
      <c r="AU5797" s="177"/>
      <c r="AV5797" s="177"/>
      <c r="AW5797" s="177"/>
    </row>
    <row r="5798" spans="1:49">
      <c r="A5798" s="170" t="s">
        <v>21966</v>
      </c>
      <c r="B5798" s="177" t="s">
        <v>21967</v>
      </c>
      <c r="D5798" s="177" t="s">
        <v>508</v>
      </c>
      <c r="E5798" s="177" t="s">
        <v>1305</v>
      </c>
      <c r="F5798" s="177" t="s">
        <v>22168</v>
      </c>
      <c r="G5798" s="177" t="s">
        <v>11122</v>
      </c>
      <c r="H5798" s="177" t="s">
        <v>12182</v>
      </c>
      <c r="I5798" s="177" t="s">
        <v>777</v>
      </c>
      <c r="J5798" s="178">
        <v>43738</v>
      </c>
      <c r="K5798" s="178">
        <v>43738</v>
      </c>
      <c r="L5798" s="177" t="s">
        <v>513</v>
      </c>
      <c r="M5798" s="177" t="s">
        <v>21997</v>
      </c>
      <c r="N5798" s="177" t="s">
        <v>19428</v>
      </c>
      <c r="O5798" s="177" t="s">
        <v>195</v>
      </c>
      <c r="P5798" s="177" t="s">
        <v>1023</v>
      </c>
      <c r="Q5798" s="177" t="s">
        <v>22169</v>
      </c>
      <c r="R5798" s="177" t="s">
        <v>731</v>
      </c>
      <c r="S5798" s="177" t="s">
        <v>780</v>
      </c>
      <c r="T5798" s="177" t="s">
        <v>832</v>
      </c>
      <c r="U5798" s="177" t="s">
        <v>579</v>
      </c>
      <c r="V5798" s="177" t="s">
        <v>1061</v>
      </c>
      <c r="W5798" s="177" t="s">
        <v>790</v>
      </c>
      <c r="X5798" s="177" t="s">
        <v>12146</v>
      </c>
      <c r="Z5798" s="177" t="s">
        <v>579</v>
      </c>
      <c r="AA5798" s="177" t="s">
        <v>3199</v>
      </c>
      <c r="AB5798" s="177" t="s">
        <v>22170</v>
      </c>
      <c r="AC5798" s="177" t="s">
        <v>7007</v>
      </c>
      <c r="AD5798" s="177" t="s">
        <v>22171</v>
      </c>
      <c r="AE5798" s="177" t="s">
        <v>809</v>
      </c>
      <c r="AQ5798" s="177"/>
      <c r="AR5798" s="177" t="s">
        <v>22172</v>
      </c>
      <c r="AS5798" s="177" t="s">
        <v>22173</v>
      </c>
      <c r="AT5798" s="177"/>
      <c r="AU5798" s="177"/>
      <c r="AV5798" s="177"/>
      <c r="AW5798" s="177"/>
    </row>
    <row r="5799" spans="1:49">
      <c r="A5799" s="170" t="s">
        <v>21966</v>
      </c>
      <c r="B5799" s="177" t="s">
        <v>21967</v>
      </c>
      <c r="D5799" s="177" t="s">
        <v>508</v>
      </c>
      <c r="E5799" s="177" t="s">
        <v>7013</v>
      </c>
      <c r="F5799" s="177" t="s">
        <v>22174</v>
      </c>
      <c r="G5799" s="177" t="s">
        <v>10718</v>
      </c>
      <c r="H5799" s="177" t="s">
        <v>22175</v>
      </c>
      <c r="I5799" s="177" t="s">
        <v>777</v>
      </c>
      <c r="J5799" s="178">
        <v>43738</v>
      </c>
      <c r="K5799" s="178">
        <v>43738</v>
      </c>
      <c r="L5799" s="177" t="s">
        <v>513</v>
      </c>
      <c r="M5799" s="177" t="s">
        <v>21997</v>
      </c>
      <c r="N5799" s="177" t="s">
        <v>19428</v>
      </c>
      <c r="O5799" s="177" t="s">
        <v>195</v>
      </c>
      <c r="P5799" s="177" t="s">
        <v>1193</v>
      </c>
      <c r="Q5799" s="177" t="s">
        <v>22169</v>
      </c>
      <c r="R5799" s="177" t="s">
        <v>731</v>
      </c>
      <c r="S5799" s="177" t="s">
        <v>780</v>
      </c>
      <c r="T5799" s="177" t="s">
        <v>2114</v>
      </c>
      <c r="U5799" s="177" t="s">
        <v>739</v>
      </c>
      <c r="V5799" s="177" t="s">
        <v>1323</v>
      </c>
      <c r="W5799" s="177" t="s">
        <v>648</v>
      </c>
      <c r="X5799" s="177" t="s">
        <v>22176</v>
      </c>
      <c r="Z5799" s="177" t="s">
        <v>739</v>
      </c>
      <c r="AA5799" s="177" t="s">
        <v>10636</v>
      </c>
      <c r="AB5799" s="177" t="s">
        <v>22177</v>
      </c>
      <c r="AC5799" s="177" t="s">
        <v>8292</v>
      </c>
      <c r="AD5799" s="177" t="s">
        <v>22178</v>
      </c>
      <c r="AE5799" s="177" t="s">
        <v>809</v>
      </c>
      <c r="AQ5799" s="177"/>
      <c r="AR5799" s="177" t="s">
        <v>22179</v>
      </c>
      <c r="AS5799" s="177" t="s">
        <v>22180</v>
      </c>
      <c r="AT5799" s="177"/>
      <c r="AU5799" s="177"/>
      <c r="AV5799" s="177"/>
      <c r="AW5799" s="177"/>
    </row>
    <row r="5800" spans="1:49">
      <c r="A5800" s="170" t="s">
        <v>21966</v>
      </c>
      <c r="B5800" s="177" t="s">
        <v>21967</v>
      </c>
      <c r="D5800" s="177" t="s">
        <v>508</v>
      </c>
      <c r="E5800" s="177" t="s">
        <v>2757</v>
      </c>
      <c r="F5800" s="177" t="s">
        <v>22181</v>
      </c>
      <c r="G5800" s="177" t="s">
        <v>22182</v>
      </c>
      <c r="H5800" s="177" t="s">
        <v>22183</v>
      </c>
      <c r="I5800" s="177" t="s">
        <v>777</v>
      </c>
      <c r="J5800" s="178">
        <v>43738</v>
      </c>
      <c r="K5800" s="178">
        <v>43738</v>
      </c>
      <c r="L5800" s="177" t="s">
        <v>818</v>
      </c>
      <c r="M5800" s="177" t="s">
        <v>22165</v>
      </c>
      <c r="N5800" s="183" t="s">
        <v>19428</v>
      </c>
      <c r="O5800" s="177" t="s">
        <v>473</v>
      </c>
      <c r="Q5800" s="177" t="s">
        <v>990</v>
      </c>
      <c r="R5800" s="177" t="s">
        <v>2189</v>
      </c>
      <c r="S5800" s="177" t="s">
        <v>2190</v>
      </c>
      <c r="T5800" s="210" t="s">
        <v>13417</v>
      </c>
      <c r="U5800" s="177" t="s">
        <v>739</v>
      </c>
      <c r="V5800" s="177" t="s">
        <v>646</v>
      </c>
      <c r="W5800" s="177" t="s">
        <v>6581</v>
      </c>
      <c r="Y5800" s="177" t="s">
        <v>22184</v>
      </c>
      <c r="Z5800" s="177" t="s">
        <v>22185</v>
      </c>
      <c r="AA5800" s="183" t="s">
        <v>22186</v>
      </c>
      <c r="AB5800" s="177" t="s">
        <v>22184</v>
      </c>
      <c r="AC5800" s="177" t="s">
        <v>22185</v>
      </c>
      <c r="AD5800" s="183" t="s">
        <v>22186</v>
      </c>
      <c r="AQ5800" s="177" t="s">
        <v>22187</v>
      </c>
      <c r="AT5800" s="177"/>
      <c r="AU5800" s="177"/>
      <c r="AV5800" s="177"/>
      <c r="AW5800" s="177"/>
    </row>
    <row r="5801" spans="1:49">
      <c r="A5801" s="170" t="s">
        <v>21966</v>
      </c>
      <c r="B5801" s="177" t="s">
        <v>21967</v>
      </c>
      <c r="D5801" s="177" t="s">
        <v>508</v>
      </c>
      <c r="E5801" s="177" t="s">
        <v>1819</v>
      </c>
      <c r="F5801" s="177" t="s">
        <v>22208</v>
      </c>
      <c r="G5801" s="177" t="s">
        <v>11341</v>
      </c>
      <c r="H5801" s="177" t="s">
        <v>22209</v>
      </c>
      <c r="I5801" s="177" t="s">
        <v>2056</v>
      </c>
      <c r="J5801" s="178">
        <v>43738</v>
      </c>
      <c r="K5801" s="178">
        <v>43738</v>
      </c>
      <c r="L5801" s="177" t="s">
        <v>874</v>
      </c>
      <c r="N5801" s="177" t="s">
        <v>19428</v>
      </c>
      <c r="O5801" s="177" t="s">
        <v>273</v>
      </c>
      <c r="Q5801" s="177" t="s">
        <v>990</v>
      </c>
      <c r="R5801" s="177" t="s">
        <v>876</v>
      </c>
      <c r="S5801" s="177" t="s">
        <v>22210</v>
      </c>
      <c r="U5801" s="177" t="s">
        <v>645</v>
      </c>
      <c r="V5801" s="177" t="s">
        <v>22211</v>
      </c>
      <c r="W5801" s="177" t="s">
        <v>22212</v>
      </c>
      <c r="X5801" s="177" t="s">
        <v>3753</v>
      </c>
      <c r="Y5801" s="177" t="s">
        <v>881</v>
      </c>
      <c r="Z5801" s="177" t="s">
        <v>882</v>
      </c>
      <c r="AB5801" s="177" t="s">
        <v>22213</v>
      </c>
      <c r="AC5801" s="177" t="s">
        <v>22214</v>
      </c>
      <c r="AQ5801" s="177"/>
      <c r="AT5801" s="177"/>
      <c r="AU5801" s="177"/>
      <c r="AV5801" s="177"/>
      <c r="AW5801" s="177"/>
    </row>
    <row r="5802" spans="1:49">
      <c r="A5802" s="170" t="s">
        <v>21966</v>
      </c>
      <c r="B5802" s="177" t="s">
        <v>21967</v>
      </c>
      <c r="D5802" s="177" t="s">
        <v>508</v>
      </c>
      <c r="E5802" s="177" t="s">
        <v>1819</v>
      </c>
      <c r="F5802" s="177" t="s">
        <v>22201</v>
      </c>
      <c r="G5802" s="177" t="s">
        <v>7780</v>
      </c>
      <c r="H5802" s="177" t="s">
        <v>2128</v>
      </c>
      <c r="I5802" s="177" t="s">
        <v>2056</v>
      </c>
      <c r="J5802" s="178">
        <v>43738</v>
      </c>
      <c r="K5802" s="178">
        <v>43738</v>
      </c>
      <c r="L5802" s="177" t="s">
        <v>842</v>
      </c>
      <c r="M5802" s="177" t="s">
        <v>22190</v>
      </c>
      <c r="N5802" s="177" t="s">
        <v>19428</v>
      </c>
      <c r="O5802" s="177" t="s">
        <v>200</v>
      </c>
      <c r="Q5802" s="177" t="s">
        <v>990</v>
      </c>
      <c r="R5802" s="177" t="s">
        <v>9765</v>
      </c>
      <c r="S5802" s="177" t="s">
        <v>855</v>
      </c>
      <c r="T5802" s="177" t="s">
        <v>1153</v>
      </c>
      <c r="U5802" s="177" t="s">
        <v>22202</v>
      </c>
      <c r="AQ5802" s="177"/>
      <c r="AT5802" s="177"/>
      <c r="AU5802" s="177"/>
      <c r="AV5802" s="177"/>
      <c r="AW5802" s="177"/>
    </row>
    <row r="5803" spans="1:49">
      <c r="A5803" s="170" t="s">
        <v>21966</v>
      </c>
      <c r="B5803" s="177" t="s">
        <v>21967</v>
      </c>
      <c r="D5803" s="177" t="s">
        <v>508</v>
      </c>
      <c r="E5803" s="177" t="s">
        <v>1819</v>
      </c>
      <c r="F5803" s="177" t="s">
        <v>22188</v>
      </c>
      <c r="G5803" s="177" t="s">
        <v>22189</v>
      </c>
      <c r="H5803" s="177" t="s">
        <v>10208</v>
      </c>
      <c r="I5803" s="177" t="s">
        <v>777</v>
      </c>
      <c r="J5803" s="178">
        <v>43738</v>
      </c>
      <c r="K5803" s="178">
        <v>43738</v>
      </c>
      <c r="L5803" s="177" t="s">
        <v>842</v>
      </c>
      <c r="M5803" s="177" t="s">
        <v>22190</v>
      </c>
      <c r="N5803" s="177" t="s">
        <v>19428</v>
      </c>
      <c r="O5803" s="177" t="s">
        <v>406</v>
      </c>
      <c r="P5803" s="177" t="s">
        <v>9759</v>
      </c>
      <c r="Q5803" s="177" t="s">
        <v>22191</v>
      </c>
      <c r="R5803" s="177" t="s">
        <v>406</v>
      </c>
      <c r="S5803" s="177" t="s">
        <v>22192</v>
      </c>
      <c r="T5803" s="177" t="s">
        <v>1830</v>
      </c>
      <c r="U5803" s="177" t="s">
        <v>22193</v>
      </c>
      <c r="V5803" s="177" t="s">
        <v>860</v>
      </c>
      <c r="W5803" s="177" t="s">
        <v>22194</v>
      </c>
      <c r="X5803" s="177" t="s">
        <v>583</v>
      </c>
      <c r="AQ5803" s="177"/>
      <c r="AT5803" s="177"/>
      <c r="AU5803" s="177"/>
      <c r="AV5803" s="177"/>
      <c r="AW5803" s="177"/>
    </row>
    <row r="5804" spans="1:49">
      <c r="A5804" s="170" t="s">
        <v>21966</v>
      </c>
      <c r="B5804" s="177" t="s">
        <v>21967</v>
      </c>
      <c r="D5804" s="177" t="s">
        <v>508</v>
      </c>
      <c r="E5804" s="177" t="s">
        <v>1819</v>
      </c>
      <c r="F5804" s="177" t="s">
        <v>22199</v>
      </c>
      <c r="G5804" s="177" t="s">
        <v>870</v>
      </c>
      <c r="H5804" s="177" t="s">
        <v>22200</v>
      </c>
      <c r="I5804" s="177" t="s">
        <v>777</v>
      </c>
      <c r="J5804" s="178">
        <v>43738</v>
      </c>
      <c r="K5804" s="178">
        <v>43738</v>
      </c>
      <c r="L5804" s="177" t="s">
        <v>842</v>
      </c>
      <c r="M5804" s="177" t="s">
        <v>22190</v>
      </c>
      <c r="N5804" s="177" t="s">
        <v>19428</v>
      </c>
      <c r="O5804" s="177" t="s">
        <v>406</v>
      </c>
      <c r="P5804" s="177" t="s">
        <v>9771</v>
      </c>
      <c r="Q5804" s="177" t="s">
        <v>22191</v>
      </c>
      <c r="R5804" s="177" t="s">
        <v>406</v>
      </c>
      <c r="S5804" s="177" t="s">
        <v>22192</v>
      </c>
      <c r="T5804" s="177" t="s">
        <v>8326</v>
      </c>
      <c r="U5804" s="177" t="s">
        <v>22193</v>
      </c>
      <c r="V5804" s="177" t="s">
        <v>860</v>
      </c>
      <c r="X5804" s="177" t="s">
        <v>583</v>
      </c>
      <c r="AQ5804" s="177" t="s">
        <v>8022</v>
      </c>
      <c r="AT5804" s="177"/>
      <c r="AU5804" s="177"/>
      <c r="AV5804" s="177"/>
      <c r="AW5804" s="177"/>
    </row>
    <row r="5805" spans="1:49">
      <c r="A5805" s="170" t="s">
        <v>21966</v>
      </c>
      <c r="B5805" s="177" t="s">
        <v>21967</v>
      </c>
      <c r="D5805" s="177" t="s">
        <v>508</v>
      </c>
      <c r="E5805" s="177" t="s">
        <v>1819</v>
      </c>
      <c r="F5805" s="177" t="s">
        <v>22203</v>
      </c>
      <c r="G5805" s="177" t="s">
        <v>2604</v>
      </c>
      <c r="H5805" s="177" t="s">
        <v>22204</v>
      </c>
      <c r="I5805" s="177" t="s">
        <v>777</v>
      </c>
      <c r="J5805" s="178">
        <v>43738</v>
      </c>
      <c r="K5805" s="178">
        <v>43738</v>
      </c>
      <c r="L5805" s="177" t="s">
        <v>842</v>
      </c>
      <c r="M5805" s="177" t="s">
        <v>22190</v>
      </c>
      <c r="N5805" s="177" t="s">
        <v>19428</v>
      </c>
      <c r="O5805" s="177" t="s">
        <v>406</v>
      </c>
      <c r="P5805" s="177" t="s">
        <v>9771</v>
      </c>
      <c r="Q5805" s="177" t="s">
        <v>22205</v>
      </c>
      <c r="R5805" s="177" t="s">
        <v>406</v>
      </c>
      <c r="S5805" s="177" t="s">
        <v>3874</v>
      </c>
      <c r="T5805" s="177" t="s">
        <v>8326</v>
      </c>
      <c r="U5805" s="177" t="s">
        <v>22206</v>
      </c>
      <c r="V5805" s="177" t="s">
        <v>868</v>
      </c>
      <c r="W5805" s="177" t="s">
        <v>22207</v>
      </c>
      <c r="X5805" s="177" t="s">
        <v>870</v>
      </c>
      <c r="AQ5805" s="177"/>
      <c r="AT5805" s="177"/>
      <c r="AU5805" s="177"/>
      <c r="AV5805" s="177"/>
      <c r="AW5805" s="177"/>
    </row>
    <row r="5806" spans="1:49">
      <c r="A5806" s="170" t="s">
        <v>21966</v>
      </c>
      <c r="B5806" s="177" t="s">
        <v>21967</v>
      </c>
      <c r="D5806" s="177" t="s">
        <v>508</v>
      </c>
      <c r="E5806" s="177" t="s">
        <v>1819</v>
      </c>
      <c r="F5806" s="177" t="s">
        <v>22195</v>
      </c>
      <c r="G5806" s="177" t="s">
        <v>2132</v>
      </c>
      <c r="H5806" s="177" t="s">
        <v>22196</v>
      </c>
      <c r="I5806" s="177" t="s">
        <v>777</v>
      </c>
      <c r="J5806" s="178">
        <v>43738</v>
      </c>
      <c r="K5806" s="178">
        <v>43738</v>
      </c>
      <c r="L5806" s="177" t="s">
        <v>842</v>
      </c>
      <c r="M5806" s="177" t="s">
        <v>22190</v>
      </c>
      <c r="N5806" s="177" t="s">
        <v>19428</v>
      </c>
      <c r="O5806" s="177" t="s">
        <v>506</v>
      </c>
      <c r="Q5806" s="177" t="s">
        <v>990</v>
      </c>
      <c r="R5806" s="177" t="s">
        <v>506</v>
      </c>
      <c r="S5806" s="177" t="s">
        <v>22197</v>
      </c>
      <c r="T5806" s="177" t="s">
        <v>1565</v>
      </c>
      <c r="U5806" s="177" t="s">
        <v>22198</v>
      </c>
      <c r="AQ5806" s="177"/>
      <c r="AT5806" s="177"/>
      <c r="AU5806" s="177"/>
      <c r="AV5806" s="177"/>
      <c r="AW5806" s="177"/>
    </row>
    <row r="5807" spans="1:49">
      <c r="A5807" s="170" t="s">
        <v>21966</v>
      </c>
      <c r="B5807" s="177" t="s">
        <v>21967</v>
      </c>
      <c r="D5807" s="177" t="s">
        <v>508</v>
      </c>
      <c r="E5807" s="177" t="s">
        <v>1320</v>
      </c>
      <c r="F5807" s="177" t="s">
        <v>22215</v>
      </c>
      <c r="G5807" s="177" t="s">
        <v>6718</v>
      </c>
      <c r="H5807" s="177" t="s">
        <v>22216</v>
      </c>
      <c r="I5807" s="177" t="s">
        <v>777</v>
      </c>
      <c r="J5807" s="178">
        <v>43738</v>
      </c>
      <c r="K5807" s="178">
        <v>43738</v>
      </c>
      <c r="L5807" s="177" t="s">
        <v>513</v>
      </c>
      <c r="M5807" s="177" t="s">
        <v>21997</v>
      </c>
      <c r="N5807" s="177" t="s">
        <v>19428</v>
      </c>
      <c r="O5807" s="177" t="s">
        <v>195</v>
      </c>
      <c r="P5807" s="177" t="s">
        <v>1193</v>
      </c>
      <c r="Q5807" s="177" t="s">
        <v>22169</v>
      </c>
      <c r="R5807" s="177" t="s">
        <v>731</v>
      </c>
      <c r="S5807" s="177" t="s">
        <v>780</v>
      </c>
      <c r="T5807" s="177" t="s">
        <v>2114</v>
      </c>
      <c r="U5807" s="177" t="s">
        <v>739</v>
      </c>
      <c r="V5807" s="177" t="s">
        <v>1323</v>
      </c>
      <c r="W5807" s="177" t="s">
        <v>648</v>
      </c>
      <c r="X5807" s="177" t="s">
        <v>22176</v>
      </c>
      <c r="Z5807" s="177" t="s">
        <v>739</v>
      </c>
      <c r="AA5807" s="177" t="s">
        <v>10636</v>
      </c>
      <c r="AB5807" s="177" t="s">
        <v>22177</v>
      </c>
      <c r="AC5807" s="177" t="s">
        <v>8292</v>
      </c>
      <c r="AD5807" s="177" t="s">
        <v>22217</v>
      </c>
      <c r="AE5807" s="177" t="s">
        <v>809</v>
      </c>
      <c r="AQ5807" s="177"/>
      <c r="AR5807" s="177" t="s">
        <v>22218</v>
      </c>
      <c r="AS5807" s="177" t="s">
        <v>22219</v>
      </c>
      <c r="AT5807" s="177"/>
      <c r="AU5807" s="177"/>
      <c r="AV5807" s="177"/>
      <c r="AW5807" s="177"/>
    </row>
    <row r="5808" spans="1:49">
      <c r="A5808" s="170" t="s">
        <v>21966</v>
      </c>
      <c r="B5808" s="177" t="s">
        <v>21967</v>
      </c>
      <c r="D5808" s="177" t="s">
        <v>508</v>
      </c>
      <c r="E5808" s="177" t="s">
        <v>3703</v>
      </c>
      <c r="F5808" s="177" t="s">
        <v>22220</v>
      </c>
      <c r="G5808" s="177" t="s">
        <v>6723</v>
      </c>
      <c r="H5808" s="177" t="s">
        <v>22221</v>
      </c>
      <c r="I5808" s="177" t="s">
        <v>777</v>
      </c>
      <c r="J5808" s="178">
        <v>43738</v>
      </c>
      <c r="K5808" s="178">
        <v>43738</v>
      </c>
      <c r="L5808" s="177" t="s">
        <v>513</v>
      </c>
      <c r="M5808" s="177" t="s">
        <v>21997</v>
      </c>
      <c r="N5808" s="177" t="s">
        <v>19428</v>
      </c>
      <c r="O5808" s="177" t="s">
        <v>195</v>
      </c>
      <c r="P5808" s="177" t="s">
        <v>1193</v>
      </c>
      <c r="Q5808" s="177" t="s">
        <v>22222</v>
      </c>
      <c r="R5808" s="177" t="s">
        <v>731</v>
      </c>
      <c r="S5808" s="177" t="s">
        <v>780</v>
      </c>
      <c r="T5808" s="210" t="s">
        <v>22223</v>
      </c>
      <c r="U5808" s="177" t="s">
        <v>739</v>
      </c>
      <c r="V5808" s="177" t="s">
        <v>2658</v>
      </c>
      <c r="W5808" s="177" t="s">
        <v>648</v>
      </c>
      <c r="X5808" s="177" t="s">
        <v>22176</v>
      </c>
      <c r="Z5808" s="177" t="s">
        <v>739</v>
      </c>
      <c r="AA5808" s="177" t="s">
        <v>22224</v>
      </c>
      <c r="AB5808" s="177" t="s">
        <v>22177</v>
      </c>
      <c r="AQ5808" s="177" t="s">
        <v>22225</v>
      </c>
      <c r="AR5808" s="177" t="s">
        <v>22226</v>
      </c>
      <c r="AS5808" s="177" t="s">
        <v>22227</v>
      </c>
      <c r="AT5808" s="177"/>
      <c r="AU5808" s="177"/>
      <c r="AV5808" s="177"/>
      <c r="AW5808" s="177"/>
    </row>
    <row r="5809" spans="1:71">
      <c r="A5809" s="170" t="s">
        <v>21966</v>
      </c>
      <c r="B5809" s="177" t="s">
        <v>21967</v>
      </c>
      <c r="D5809" s="177" t="s">
        <v>508</v>
      </c>
      <c r="E5809" s="177" t="s">
        <v>1327</v>
      </c>
      <c r="F5809" s="177" t="s">
        <v>22228</v>
      </c>
      <c r="G5809" s="177" t="s">
        <v>22229</v>
      </c>
      <c r="H5809" s="177" t="s">
        <v>22230</v>
      </c>
      <c r="I5809" s="177" t="s">
        <v>777</v>
      </c>
      <c r="J5809" s="178">
        <v>43738</v>
      </c>
      <c r="K5809" s="178">
        <v>43738</v>
      </c>
      <c r="L5809" s="177" t="s">
        <v>818</v>
      </c>
      <c r="M5809" s="177" t="s">
        <v>22165</v>
      </c>
      <c r="N5809" s="183" t="s">
        <v>19428</v>
      </c>
      <c r="O5809" s="177" t="s">
        <v>473</v>
      </c>
      <c r="Q5809" s="177" t="s">
        <v>993</v>
      </c>
      <c r="R5809" s="177" t="s">
        <v>2189</v>
      </c>
      <c r="S5809" s="177" t="s">
        <v>2190</v>
      </c>
      <c r="T5809" s="210" t="s">
        <v>555</v>
      </c>
      <c r="U5809" s="177" t="s">
        <v>555</v>
      </c>
      <c r="V5809" s="177" t="s">
        <v>805</v>
      </c>
      <c r="W5809" s="177" t="s">
        <v>2191</v>
      </c>
      <c r="Y5809" s="177" t="s">
        <v>22184</v>
      </c>
      <c r="Z5809" s="177" t="s">
        <v>22231</v>
      </c>
      <c r="AA5809" s="183" t="s">
        <v>22186</v>
      </c>
      <c r="AB5809" s="177" t="s">
        <v>22184</v>
      </c>
      <c r="AC5809" s="177" t="s">
        <v>22231</v>
      </c>
      <c r="AD5809" s="183" t="s">
        <v>22186</v>
      </c>
      <c r="AQ5809" s="177" t="s">
        <v>22187</v>
      </c>
      <c r="AT5809" s="177"/>
      <c r="AU5809" s="177"/>
      <c r="AV5809" s="177"/>
      <c r="AW5809" s="177"/>
      <c r="AY5809" s="170"/>
      <c r="AZ5809" s="170"/>
      <c r="BA5809" s="170"/>
      <c r="BB5809" s="170"/>
      <c r="BC5809" s="170"/>
      <c r="BD5809" s="170"/>
      <c r="BE5809" s="170"/>
      <c r="BF5809" s="170"/>
      <c r="BG5809" s="170"/>
      <c r="BH5809" s="170"/>
      <c r="BI5809" s="170"/>
      <c r="BJ5809" s="170"/>
      <c r="BK5809" s="170"/>
      <c r="BL5809" s="170"/>
      <c r="BM5809" s="170"/>
      <c r="BN5809" s="170"/>
      <c r="BO5809" s="170"/>
      <c r="BP5809" s="170"/>
      <c r="BQ5809" s="170"/>
      <c r="BR5809" s="170"/>
      <c r="BS5809" s="170"/>
    </row>
    <row r="5810" spans="1:71">
      <c r="A5810" s="170" t="s">
        <v>21966</v>
      </c>
      <c r="B5810" s="177" t="s">
        <v>21967</v>
      </c>
      <c r="D5810" s="177" t="s">
        <v>508</v>
      </c>
      <c r="E5810" s="177" t="s">
        <v>1334</v>
      </c>
      <c r="F5810" s="177" t="s">
        <v>22255</v>
      </c>
      <c r="G5810" s="177" t="s">
        <v>22256</v>
      </c>
      <c r="H5810" s="177" t="s">
        <v>22257</v>
      </c>
      <c r="I5810" s="177" t="s">
        <v>2056</v>
      </c>
      <c r="J5810" s="178">
        <v>43738</v>
      </c>
      <c r="K5810" s="178">
        <v>43738</v>
      </c>
      <c r="L5810" s="177" t="s">
        <v>874</v>
      </c>
      <c r="N5810" s="177" t="s">
        <v>19428</v>
      </c>
      <c r="O5810" s="177" t="s">
        <v>273</v>
      </c>
      <c r="Q5810" s="177" t="s">
        <v>993</v>
      </c>
      <c r="R5810" s="177" t="s">
        <v>876</v>
      </c>
      <c r="S5810" s="177" t="s">
        <v>22258</v>
      </c>
      <c r="U5810" s="177" t="s">
        <v>1698</v>
      </c>
      <c r="V5810" s="177" t="s">
        <v>22259</v>
      </c>
      <c r="W5810" s="177" t="s">
        <v>22260</v>
      </c>
      <c r="X5810" s="177" t="s">
        <v>11918</v>
      </c>
      <c r="Y5810" s="177" t="s">
        <v>881</v>
      </c>
      <c r="Z5810" s="177" t="s">
        <v>882</v>
      </c>
      <c r="AB5810" s="177" t="s">
        <v>22213</v>
      </c>
      <c r="AC5810" s="177" t="s">
        <v>17226</v>
      </c>
      <c r="AQ5810" s="177"/>
      <c r="AT5810" s="177"/>
      <c r="AU5810" s="177"/>
      <c r="AV5810" s="177"/>
      <c r="AW5810" s="177"/>
      <c r="AY5810" s="170"/>
      <c r="AZ5810" s="170"/>
      <c r="BA5810" s="170"/>
      <c r="BB5810" s="170"/>
      <c r="BC5810" s="170"/>
      <c r="BD5810" s="170"/>
      <c r="BE5810" s="170"/>
      <c r="BF5810" s="170"/>
      <c r="BG5810" s="170"/>
      <c r="BH5810" s="170"/>
      <c r="BI5810" s="170"/>
      <c r="BJ5810" s="170"/>
      <c r="BK5810" s="170"/>
      <c r="BL5810" s="170"/>
      <c r="BM5810" s="170"/>
      <c r="BN5810" s="170"/>
      <c r="BO5810" s="170"/>
      <c r="BP5810" s="170"/>
      <c r="BQ5810" s="170"/>
      <c r="BR5810" s="170"/>
      <c r="BS5810" s="170"/>
    </row>
    <row r="5811" spans="1:71">
      <c r="A5811" s="170" t="s">
        <v>21966</v>
      </c>
      <c r="B5811" s="177" t="s">
        <v>21967</v>
      </c>
      <c r="D5811" s="177" t="s">
        <v>508</v>
      </c>
      <c r="E5811" s="177" t="s">
        <v>1334</v>
      </c>
      <c r="F5811" s="177" t="s">
        <v>22245</v>
      </c>
      <c r="G5811" s="177" t="s">
        <v>10500</v>
      </c>
      <c r="H5811" s="177" t="s">
        <v>22246</v>
      </c>
      <c r="I5811" s="177" t="s">
        <v>2056</v>
      </c>
      <c r="J5811" s="178">
        <v>43738</v>
      </c>
      <c r="K5811" s="178">
        <v>43738</v>
      </c>
      <c r="L5811" s="177" t="s">
        <v>842</v>
      </c>
      <c r="M5811" s="177" t="s">
        <v>22190</v>
      </c>
      <c r="N5811" s="177" t="s">
        <v>19428</v>
      </c>
      <c r="O5811" s="177" t="s">
        <v>200</v>
      </c>
      <c r="Q5811" s="177" t="s">
        <v>993</v>
      </c>
      <c r="R5811" s="177" t="s">
        <v>9765</v>
      </c>
      <c r="S5811" s="177" t="s">
        <v>9766</v>
      </c>
      <c r="T5811" s="177" t="s">
        <v>22247</v>
      </c>
      <c r="U5811" s="177" t="s">
        <v>22248</v>
      </c>
      <c r="AQ5811" s="177"/>
      <c r="AT5811" s="177"/>
      <c r="AU5811" s="177"/>
      <c r="AV5811" s="177"/>
      <c r="AW5811" s="177"/>
      <c r="AY5811" s="170"/>
      <c r="AZ5811" s="170"/>
      <c r="BA5811" s="170"/>
      <c r="BB5811" s="170"/>
      <c r="BC5811" s="170"/>
      <c r="BD5811" s="170"/>
      <c r="BE5811" s="170"/>
      <c r="BF5811" s="170"/>
      <c r="BG5811" s="170"/>
      <c r="BH5811" s="170"/>
      <c r="BI5811" s="170"/>
      <c r="BJ5811" s="170"/>
      <c r="BK5811" s="170"/>
      <c r="BL5811" s="170"/>
      <c r="BM5811" s="170"/>
      <c r="BN5811" s="170"/>
      <c r="BO5811" s="170"/>
      <c r="BP5811" s="170"/>
      <c r="BQ5811" s="170"/>
      <c r="BR5811" s="170"/>
      <c r="BS5811" s="170"/>
    </row>
    <row r="5812" spans="1:71">
      <c r="A5812" s="170" t="s">
        <v>21966</v>
      </c>
      <c r="B5812" s="177" t="s">
        <v>21967</v>
      </c>
      <c r="D5812" s="177" t="s">
        <v>508</v>
      </c>
      <c r="E5812" s="177" t="s">
        <v>1334</v>
      </c>
      <c r="F5812" s="177" t="s">
        <v>22232</v>
      </c>
      <c r="G5812" s="177" t="s">
        <v>583</v>
      </c>
      <c r="H5812" s="177" t="s">
        <v>22233</v>
      </c>
      <c r="I5812" s="177" t="s">
        <v>777</v>
      </c>
      <c r="J5812" s="178">
        <v>43738</v>
      </c>
      <c r="K5812" s="178">
        <v>43738</v>
      </c>
      <c r="L5812" s="177" t="s">
        <v>842</v>
      </c>
      <c r="M5812" s="177" t="s">
        <v>22190</v>
      </c>
      <c r="N5812" s="177" t="s">
        <v>19428</v>
      </c>
      <c r="O5812" s="177" t="s">
        <v>406</v>
      </c>
      <c r="P5812" s="177" t="s">
        <v>9759</v>
      </c>
      <c r="Q5812" s="177" t="s">
        <v>22234</v>
      </c>
      <c r="R5812" s="177" t="s">
        <v>406</v>
      </c>
      <c r="S5812" s="177" t="s">
        <v>9748</v>
      </c>
      <c r="T5812" s="177" t="s">
        <v>3864</v>
      </c>
      <c r="U5812" s="177" t="s">
        <v>22235</v>
      </c>
      <c r="V5812" s="177" t="s">
        <v>860</v>
      </c>
      <c r="W5812" s="177" t="s">
        <v>22236</v>
      </c>
      <c r="X5812" s="177" t="s">
        <v>809</v>
      </c>
      <c r="AQ5812" s="177"/>
      <c r="AT5812" s="177"/>
      <c r="AU5812" s="177"/>
      <c r="AV5812" s="177"/>
      <c r="AW5812" s="177"/>
      <c r="AY5812" s="170"/>
      <c r="AZ5812" s="170"/>
      <c r="BA5812" s="170"/>
      <c r="BB5812" s="170"/>
      <c r="BC5812" s="170"/>
      <c r="BD5812" s="170"/>
      <c r="BE5812" s="170"/>
      <c r="BF5812" s="170"/>
      <c r="BG5812" s="170"/>
      <c r="BH5812" s="170"/>
      <c r="BI5812" s="170"/>
      <c r="BJ5812" s="170"/>
      <c r="BK5812" s="170"/>
      <c r="BL5812" s="170"/>
      <c r="BM5812" s="170"/>
      <c r="BN5812" s="170"/>
      <c r="BO5812" s="170"/>
      <c r="BP5812" s="170"/>
      <c r="BQ5812" s="170"/>
      <c r="BR5812" s="170"/>
      <c r="BS5812" s="170"/>
    </row>
    <row r="5813" spans="1:71">
      <c r="A5813" s="170" t="s">
        <v>21966</v>
      </c>
      <c r="B5813" s="177" t="s">
        <v>21967</v>
      </c>
      <c r="D5813" s="177" t="s">
        <v>508</v>
      </c>
      <c r="E5813" s="177" t="s">
        <v>1334</v>
      </c>
      <c r="F5813" s="177" t="s">
        <v>22242</v>
      </c>
      <c r="G5813" s="177" t="s">
        <v>2960</v>
      </c>
      <c r="H5813" s="177" t="s">
        <v>22243</v>
      </c>
      <c r="I5813" s="177" t="s">
        <v>777</v>
      </c>
      <c r="J5813" s="178">
        <v>43738</v>
      </c>
      <c r="K5813" s="178">
        <v>43738</v>
      </c>
      <c r="L5813" s="177" t="s">
        <v>842</v>
      </c>
      <c r="M5813" s="177" t="s">
        <v>22190</v>
      </c>
      <c r="N5813" s="177" t="s">
        <v>19428</v>
      </c>
      <c r="O5813" s="177" t="s">
        <v>406</v>
      </c>
      <c r="P5813" s="177" t="s">
        <v>9771</v>
      </c>
      <c r="Q5813" s="177" t="s">
        <v>22234</v>
      </c>
      <c r="R5813" s="177" t="s">
        <v>406</v>
      </c>
      <c r="S5813" s="177" t="s">
        <v>9748</v>
      </c>
      <c r="T5813" s="210" t="s">
        <v>3864</v>
      </c>
      <c r="U5813" s="177" t="s">
        <v>22235</v>
      </c>
      <c r="V5813" s="177" t="s">
        <v>860</v>
      </c>
      <c r="W5813" s="177" t="s">
        <v>22244</v>
      </c>
      <c r="X5813" s="177" t="s">
        <v>809</v>
      </c>
      <c r="AQ5813" s="177"/>
      <c r="AT5813" s="177"/>
      <c r="AU5813" s="177"/>
      <c r="AV5813" s="177"/>
      <c r="AW5813" s="177"/>
      <c r="AY5813" s="170"/>
      <c r="AZ5813" s="170"/>
      <c r="BA5813" s="170"/>
      <c r="BB5813" s="170"/>
      <c r="BC5813" s="170"/>
      <c r="BD5813" s="170"/>
      <c r="BE5813" s="170"/>
      <c r="BF5813" s="170"/>
      <c r="BG5813" s="170"/>
      <c r="BH5813" s="170"/>
      <c r="BI5813" s="170"/>
      <c r="BJ5813" s="170"/>
      <c r="BK5813" s="170"/>
      <c r="BL5813" s="170"/>
      <c r="BM5813" s="170"/>
      <c r="BN5813" s="170"/>
      <c r="BO5813" s="170"/>
      <c r="BP5813" s="170"/>
      <c r="BQ5813" s="170"/>
      <c r="BR5813" s="170"/>
      <c r="BS5813" s="170"/>
    </row>
    <row r="5814" spans="1:71">
      <c r="A5814" s="170" t="s">
        <v>21966</v>
      </c>
      <c r="B5814" s="177" t="s">
        <v>21967</v>
      </c>
      <c r="D5814" s="177" t="s">
        <v>508</v>
      </c>
      <c r="E5814" s="177" t="s">
        <v>1334</v>
      </c>
      <c r="F5814" s="177" t="s">
        <v>22249</v>
      </c>
      <c r="G5814" s="177" t="s">
        <v>22250</v>
      </c>
      <c r="H5814" s="177" t="s">
        <v>22251</v>
      </c>
      <c r="I5814" s="177" t="s">
        <v>777</v>
      </c>
      <c r="J5814" s="178">
        <v>43738</v>
      </c>
      <c r="K5814" s="178">
        <v>43738</v>
      </c>
      <c r="L5814" s="177" t="s">
        <v>842</v>
      </c>
      <c r="M5814" s="177" t="s">
        <v>22190</v>
      </c>
      <c r="N5814" s="177" t="s">
        <v>19428</v>
      </c>
      <c r="O5814" s="177" t="s">
        <v>406</v>
      </c>
      <c r="P5814" s="177" t="s">
        <v>9771</v>
      </c>
      <c r="Q5814" s="177" t="s">
        <v>22252</v>
      </c>
      <c r="R5814" s="177" t="s">
        <v>406</v>
      </c>
      <c r="S5814" s="177" t="s">
        <v>9772</v>
      </c>
      <c r="T5814" s="177" t="s">
        <v>2741</v>
      </c>
      <c r="U5814" s="177" t="s">
        <v>22253</v>
      </c>
      <c r="V5814" s="177" t="s">
        <v>860</v>
      </c>
      <c r="W5814" s="177" t="s">
        <v>22254</v>
      </c>
      <c r="X5814" s="177" t="s">
        <v>583</v>
      </c>
      <c r="AQ5814" s="177" t="s">
        <v>2172</v>
      </c>
      <c r="AT5814" s="177"/>
      <c r="AU5814" s="177"/>
      <c r="AV5814" s="177"/>
      <c r="AW5814" s="177"/>
      <c r="AY5814" s="170"/>
      <c r="AZ5814" s="170"/>
      <c r="BA5814" s="170"/>
      <c r="BB5814" s="170"/>
      <c r="BC5814" s="170"/>
      <c r="BD5814" s="170"/>
      <c r="BE5814" s="170"/>
      <c r="BF5814" s="170"/>
      <c r="BG5814" s="170"/>
      <c r="BH5814" s="170"/>
      <c r="BI5814" s="170"/>
      <c r="BJ5814" s="170"/>
      <c r="BK5814" s="170"/>
      <c r="BL5814" s="170"/>
      <c r="BM5814" s="170"/>
      <c r="BN5814" s="170"/>
      <c r="BO5814" s="170"/>
      <c r="BP5814" s="170"/>
      <c r="BQ5814" s="170"/>
      <c r="BR5814" s="170"/>
      <c r="BS5814" s="170"/>
    </row>
    <row r="5815" spans="1:71">
      <c r="A5815" s="170" t="s">
        <v>21966</v>
      </c>
      <c r="B5815" s="177" t="s">
        <v>21967</v>
      </c>
      <c r="D5815" s="177" t="s">
        <v>508</v>
      </c>
      <c r="E5815" s="177" t="s">
        <v>1334</v>
      </c>
      <c r="F5815" s="177" t="s">
        <v>22237</v>
      </c>
      <c r="G5815" s="177" t="s">
        <v>22238</v>
      </c>
      <c r="H5815" s="177" t="s">
        <v>22239</v>
      </c>
      <c r="I5815" s="177" t="s">
        <v>777</v>
      </c>
      <c r="J5815" s="178">
        <v>43738</v>
      </c>
      <c r="K5815" s="178">
        <v>43738</v>
      </c>
      <c r="L5815" s="177" t="s">
        <v>842</v>
      </c>
      <c r="M5815" s="177" t="s">
        <v>22190</v>
      </c>
      <c r="N5815" s="177" t="s">
        <v>19428</v>
      </c>
      <c r="O5815" s="177" t="s">
        <v>506</v>
      </c>
      <c r="Q5815" s="177" t="s">
        <v>993</v>
      </c>
      <c r="R5815" s="177" t="s">
        <v>506</v>
      </c>
      <c r="S5815" s="177" t="s">
        <v>22240</v>
      </c>
      <c r="T5815" s="177" t="s">
        <v>7369</v>
      </c>
      <c r="U5815" s="177" t="s">
        <v>22241</v>
      </c>
      <c r="AQ5815" s="177"/>
      <c r="AT5815" s="177"/>
      <c r="AU5815" s="177"/>
      <c r="AV5815" s="177"/>
      <c r="AW5815" s="177"/>
      <c r="AY5815" s="170"/>
      <c r="AZ5815" s="170"/>
      <c r="BA5815" s="170"/>
      <c r="BB5815" s="170"/>
      <c r="BC5815" s="170"/>
      <c r="BD5815" s="170"/>
      <c r="BE5815" s="170"/>
      <c r="BF5815" s="170"/>
      <c r="BG5815" s="170"/>
      <c r="BH5815" s="170"/>
      <c r="BI5815" s="170"/>
      <c r="BJ5815" s="170"/>
      <c r="BK5815" s="170"/>
      <c r="BL5815" s="170"/>
      <c r="BM5815" s="170"/>
      <c r="BN5815" s="170"/>
      <c r="BO5815" s="170"/>
      <c r="BP5815" s="170"/>
      <c r="BQ5815" s="170"/>
      <c r="BR5815" s="170"/>
      <c r="BS5815" s="170"/>
    </row>
    <row r="5816" spans="1:71">
      <c r="A5816" s="170" t="s">
        <v>21966</v>
      </c>
      <c r="B5816" s="177" t="s">
        <v>21967</v>
      </c>
      <c r="D5816" s="177" t="s">
        <v>508</v>
      </c>
      <c r="E5816" s="177" t="s">
        <v>2781</v>
      </c>
      <c r="F5816" s="177" t="s">
        <v>22261</v>
      </c>
      <c r="G5816" s="177" t="s">
        <v>11153</v>
      </c>
      <c r="H5816" s="177" t="s">
        <v>8510</v>
      </c>
      <c r="I5816" s="177" t="s">
        <v>777</v>
      </c>
      <c r="J5816" s="178">
        <v>43738</v>
      </c>
      <c r="K5816" s="178">
        <v>43738</v>
      </c>
      <c r="L5816" s="177" t="s">
        <v>513</v>
      </c>
      <c r="M5816" s="177" t="s">
        <v>21997</v>
      </c>
      <c r="N5816" s="177" t="s">
        <v>19428</v>
      </c>
      <c r="O5816" s="177" t="s">
        <v>195</v>
      </c>
      <c r="P5816" s="177" t="s">
        <v>1193</v>
      </c>
      <c r="Q5816" s="177" t="s">
        <v>22222</v>
      </c>
      <c r="R5816" s="177" t="s">
        <v>731</v>
      </c>
      <c r="S5816" s="177" t="s">
        <v>780</v>
      </c>
      <c r="T5816" s="210" t="s">
        <v>22262</v>
      </c>
      <c r="U5816" s="177" t="s">
        <v>555</v>
      </c>
      <c r="V5816" s="177" t="s">
        <v>2658</v>
      </c>
      <c r="W5816" s="177" t="s">
        <v>648</v>
      </c>
      <c r="X5816" s="177" t="s">
        <v>12146</v>
      </c>
      <c r="Z5816" s="177" t="s">
        <v>555</v>
      </c>
      <c r="AA5816" s="177" t="s">
        <v>22224</v>
      </c>
      <c r="AB5816" s="177" t="s">
        <v>22263</v>
      </c>
      <c r="AQ5816" s="177" t="s">
        <v>22225</v>
      </c>
      <c r="AR5816" s="177" t="s">
        <v>22264</v>
      </c>
      <c r="AS5816" s="177" t="s">
        <v>22265</v>
      </c>
      <c r="AT5816" s="177"/>
      <c r="AU5816" s="177"/>
      <c r="AV5816" s="177"/>
      <c r="AW5816" s="177"/>
      <c r="AY5816" s="170"/>
      <c r="AZ5816" s="170"/>
      <c r="BA5816" s="170"/>
      <c r="BB5816" s="170"/>
      <c r="BC5816" s="170"/>
      <c r="BD5816" s="170"/>
      <c r="BE5816" s="170"/>
      <c r="BF5816" s="170"/>
      <c r="BG5816" s="170"/>
      <c r="BH5816" s="170"/>
      <c r="BI5816" s="170"/>
      <c r="BJ5816" s="170"/>
      <c r="BK5816" s="170"/>
      <c r="BL5816" s="170"/>
      <c r="BM5816" s="170"/>
      <c r="BN5816" s="170"/>
      <c r="BO5816" s="170"/>
      <c r="BP5816" s="170"/>
      <c r="BQ5816" s="170"/>
      <c r="BR5816" s="170"/>
      <c r="BS5816" s="170"/>
    </row>
    <row r="5817" spans="1:71">
      <c r="A5817" s="170" t="s">
        <v>21966</v>
      </c>
      <c r="B5817" s="177" t="s">
        <v>21967</v>
      </c>
      <c r="D5817" s="177" t="s">
        <v>508</v>
      </c>
      <c r="E5817" s="177" t="s">
        <v>2786</v>
      </c>
      <c r="F5817" s="177" t="s">
        <v>22266</v>
      </c>
      <c r="G5817" s="177" t="s">
        <v>6746</v>
      </c>
      <c r="H5817" s="177" t="s">
        <v>22267</v>
      </c>
      <c r="I5817" s="177" t="s">
        <v>777</v>
      </c>
      <c r="J5817" s="178">
        <v>43738</v>
      </c>
      <c r="K5817" s="178">
        <v>43738</v>
      </c>
      <c r="L5817" s="177" t="s">
        <v>513</v>
      </c>
      <c r="M5817" s="177" t="s">
        <v>21997</v>
      </c>
      <c r="N5817" s="177" t="s">
        <v>19428</v>
      </c>
      <c r="O5817" s="177" t="s">
        <v>195</v>
      </c>
      <c r="P5817" s="177" t="s">
        <v>1023</v>
      </c>
      <c r="Q5817" s="177" t="s">
        <v>22268</v>
      </c>
      <c r="R5817" s="177" t="s">
        <v>731</v>
      </c>
      <c r="S5817" s="177" t="s">
        <v>780</v>
      </c>
      <c r="T5817" s="177" t="s">
        <v>2763</v>
      </c>
      <c r="U5817" s="177" t="s">
        <v>739</v>
      </c>
      <c r="V5817" s="177" t="s">
        <v>1061</v>
      </c>
      <c r="W5817" s="177" t="s">
        <v>521</v>
      </c>
      <c r="X5817" s="177" t="s">
        <v>22176</v>
      </c>
      <c r="Z5817" s="177" t="s">
        <v>739</v>
      </c>
      <c r="AA5817" s="177" t="s">
        <v>3199</v>
      </c>
      <c r="AB5817" s="177" t="s">
        <v>22177</v>
      </c>
      <c r="AC5817" s="177" t="s">
        <v>7007</v>
      </c>
      <c r="AD5817" s="177" t="s">
        <v>22269</v>
      </c>
      <c r="AE5817" s="177" t="s">
        <v>809</v>
      </c>
      <c r="AQ5817" s="177"/>
      <c r="AR5817" s="177" t="s">
        <v>22270</v>
      </c>
      <c r="AS5817" s="177" t="s">
        <v>22271</v>
      </c>
      <c r="AT5817" s="177"/>
      <c r="AU5817" s="177"/>
      <c r="AV5817" s="177"/>
      <c r="AW5817" s="177"/>
      <c r="AY5817" s="170"/>
      <c r="AZ5817" s="170"/>
      <c r="BA5817" s="170"/>
      <c r="BB5817" s="170"/>
      <c r="BC5817" s="170"/>
      <c r="BD5817" s="170"/>
      <c r="BE5817" s="170"/>
      <c r="BF5817" s="170"/>
      <c r="BG5817" s="170"/>
      <c r="BH5817" s="170"/>
      <c r="BI5817" s="170"/>
      <c r="BJ5817" s="170"/>
      <c r="BK5817" s="170"/>
      <c r="BL5817" s="170"/>
      <c r="BM5817" s="170"/>
      <c r="BN5817" s="170"/>
      <c r="BO5817" s="170"/>
      <c r="BP5817" s="170"/>
      <c r="BQ5817" s="170"/>
      <c r="BR5817" s="170"/>
      <c r="BS5817" s="170"/>
    </row>
    <row r="5818" spans="1:71">
      <c r="A5818" s="170" t="s">
        <v>21966</v>
      </c>
      <c r="B5818" s="177" t="s">
        <v>21967</v>
      </c>
      <c r="D5818" s="177" t="s">
        <v>508</v>
      </c>
      <c r="E5818" s="177" t="s">
        <v>2793</v>
      </c>
      <c r="F5818" s="177" t="s">
        <v>22272</v>
      </c>
      <c r="G5818" s="177" t="s">
        <v>11168</v>
      </c>
      <c r="H5818" s="177" t="s">
        <v>22273</v>
      </c>
      <c r="I5818" s="177" t="s">
        <v>777</v>
      </c>
      <c r="J5818" s="178">
        <v>43738</v>
      </c>
      <c r="K5818" s="178">
        <v>43738</v>
      </c>
      <c r="L5818" s="177" t="s">
        <v>513</v>
      </c>
      <c r="M5818" s="177" t="s">
        <v>21997</v>
      </c>
      <c r="N5818" s="177" t="s">
        <v>19428</v>
      </c>
      <c r="O5818" s="177" t="s">
        <v>195</v>
      </c>
      <c r="P5818" s="177" t="s">
        <v>1193</v>
      </c>
      <c r="Q5818" s="177" t="s">
        <v>22268</v>
      </c>
      <c r="R5818" s="177" t="s">
        <v>731</v>
      </c>
      <c r="S5818" s="177" t="s">
        <v>780</v>
      </c>
      <c r="T5818" s="177" t="s">
        <v>1772</v>
      </c>
      <c r="U5818" s="177" t="s">
        <v>712</v>
      </c>
      <c r="V5818" s="177" t="s">
        <v>1323</v>
      </c>
      <c r="X5818" s="177" t="s">
        <v>12146</v>
      </c>
      <c r="Z5818" s="177" t="s">
        <v>712</v>
      </c>
      <c r="AA5818" s="177" t="s">
        <v>4887</v>
      </c>
      <c r="AB5818" s="177" t="s">
        <v>22274</v>
      </c>
      <c r="AC5818" s="177" t="s">
        <v>7007</v>
      </c>
      <c r="AD5818" s="177" t="s">
        <v>22275</v>
      </c>
      <c r="AE5818" s="177" t="s">
        <v>809</v>
      </c>
      <c r="AQ5818" s="177"/>
      <c r="AR5818" s="177" t="s">
        <v>22276</v>
      </c>
      <c r="AS5818" s="177" t="s">
        <v>22277</v>
      </c>
      <c r="AT5818" s="177"/>
      <c r="AU5818" s="177"/>
      <c r="AV5818" s="177"/>
      <c r="AW5818" s="177"/>
      <c r="AY5818" s="170"/>
      <c r="AZ5818" s="170"/>
      <c r="BA5818" s="170"/>
      <c r="BB5818" s="170"/>
      <c r="BC5818" s="170"/>
      <c r="BD5818" s="170"/>
      <c r="BE5818" s="170"/>
      <c r="BF5818" s="170"/>
      <c r="BG5818" s="170"/>
      <c r="BH5818" s="170"/>
      <c r="BI5818" s="170"/>
      <c r="BJ5818" s="170"/>
      <c r="BK5818" s="170"/>
      <c r="BL5818" s="170"/>
      <c r="BM5818" s="170"/>
      <c r="BN5818" s="170"/>
      <c r="BO5818" s="170"/>
      <c r="BP5818" s="170"/>
      <c r="BQ5818" s="170"/>
      <c r="BR5818" s="170"/>
      <c r="BS5818" s="170"/>
    </row>
    <row r="5819" spans="1:71">
      <c r="A5819" s="170" t="s">
        <v>21966</v>
      </c>
      <c r="B5819" s="177" t="s">
        <v>21967</v>
      </c>
      <c r="D5819" s="177" t="s">
        <v>508</v>
      </c>
      <c r="E5819" s="177" t="s">
        <v>2799</v>
      </c>
      <c r="F5819" s="177" t="s">
        <v>22282</v>
      </c>
      <c r="G5819" s="177" t="s">
        <v>22279</v>
      </c>
      <c r="H5819" s="177" t="s">
        <v>22283</v>
      </c>
      <c r="I5819" s="177" t="s">
        <v>777</v>
      </c>
      <c r="J5819" s="178">
        <v>43738</v>
      </c>
      <c r="K5819" s="178">
        <v>43738</v>
      </c>
      <c r="L5819" s="177" t="s">
        <v>2772</v>
      </c>
      <c r="M5819" s="177" t="s">
        <v>22281</v>
      </c>
      <c r="N5819" s="177" t="s">
        <v>19428</v>
      </c>
      <c r="O5819" s="177" t="s">
        <v>273</v>
      </c>
      <c r="Q5819" s="177" t="s">
        <v>16614</v>
      </c>
      <c r="R5819" s="177" t="s">
        <v>876</v>
      </c>
      <c r="S5819" s="177" t="s">
        <v>22284</v>
      </c>
      <c r="U5819" s="177" t="s">
        <v>3481</v>
      </c>
      <c r="V5819" s="177" t="s">
        <v>22285</v>
      </c>
      <c r="W5819" s="177" t="s">
        <v>22286</v>
      </c>
      <c r="X5819" s="177" t="s">
        <v>2117</v>
      </c>
      <c r="Y5819" s="177" t="s">
        <v>881</v>
      </c>
      <c r="Z5819" s="177" t="s">
        <v>882</v>
      </c>
      <c r="AB5819" s="177" t="s">
        <v>12714</v>
      </c>
      <c r="AC5819" s="177" t="s">
        <v>7149</v>
      </c>
      <c r="AQ5819" s="177"/>
      <c r="AR5819" s="177" t="s">
        <v>22287</v>
      </c>
      <c r="AT5819" s="177"/>
      <c r="AU5819" s="177"/>
      <c r="AV5819" s="177"/>
      <c r="AW5819" s="177"/>
      <c r="AY5819" s="170"/>
      <c r="AZ5819" s="170"/>
      <c r="BA5819" s="170"/>
      <c r="BB5819" s="170"/>
      <c r="BC5819" s="170"/>
      <c r="BD5819" s="170"/>
      <c r="BE5819" s="170"/>
      <c r="BF5819" s="170"/>
      <c r="BG5819" s="170"/>
      <c r="BH5819" s="170"/>
      <c r="BI5819" s="170"/>
      <c r="BJ5819" s="170"/>
      <c r="BK5819" s="170"/>
      <c r="BL5819" s="170"/>
      <c r="BM5819" s="170"/>
      <c r="BN5819" s="170"/>
      <c r="BO5819" s="170"/>
      <c r="BP5819" s="170"/>
      <c r="BQ5819" s="170"/>
      <c r="BR5819" s="170"/>
      <c r="BS5819" s="170"/>
    </row>
    <row r="5820" spans="1:71">
      <c r="A5820" s="170" t="s">
        <v>21966</v>
      </c>
      <c r="B5820" s="177" t="s">
        <v>21967</v>
      </c>
      <c r="D5820" s="177" t="s">
        <v>508</v>
      </c>
      <c r="E5820" s="177" t="s">
        <v>2799</v>
      </c>
      <c r="F5820" s="177" t="s">
        <v>22278</v>
      </c>
      <c r="G5820" s="177" t="s">
        <v>22279</v>
      </c>
      <c r="H5820" s="177" t="s">
        <v>22280</v>
      </c>
      <c r="I5820" s="177" t="s">
        <v>777</v>
      </c>
      <c r="J5820" s="178">
        <v>43738</v>
      </c>
      <c r="K5820" s="178">
        <v>43738</v>
      </c>
      <c r="L5820" s="177" t="s">
        <v>2772</v>
      </c>
      <c r="M5820" s="177" t="s">
        <v>22281</v>
      </c>
      <c r="N5820" s="177" t="s">
        <v>19428</v>
      </c>
      <c r="O5820" s="177" t="s">
        <v>299</v>
      </c>
      <c r="Q5820" s="177" t="s">
        <v>16614</v>
      </c>
      <c r="R5820" s="177" t="s">
        <v>3478</v>
      </c>
      <c r="S5820" s="177" t="s">
        <v>6124</v>
      </c>
      <c r="U5820" s="177" t="s">
        <v>20777</v>
      </c>
      <c r="V5820" s="177" t="s">
        <v>3481</v>
      </c>
      <c r="AQ5820" s="177" t="s">
        <v>637</v>
      </c>
      <c r="AT5820" s="177"/>
      <c r="AU5820" s="177"/>
      <c r="AV5820" s="177"/>
      <c r="AW5820" s="177"/>
      <c r="AY5820" s="170"/>
      <c r="AZ5820" s="170"/>
      <c r="BA5820" s="170"/>
      <c r="BB5820" s="170"/>
      <c r="BC5820" s="170"/>
      <c r="BD5820" s="170"/>
      <c r="BE5820" s="170"/>
      <c r="BF5820" s="170"/>
      <c r="BG5820" s="170"/>
      <c r="BH5820" s="170"/>
      <c r="BI5820" s="170"/>
      <c r="BJ5820" s="170"/>
      <c r="BK5820" s="170"/>
      <c r="BL5820" s="170"/>
      <c r="BM5820" s="170"/>
      <c r="BN5820" s="170"/>
      <c r="BO5820" s="170"/>
      <c r="BP5820" s="170"/>
      <c r="BQ5820" s="170"/>
      <c r="BR5820" s="170"/>
      <c r="BS5820" s="170"/>
    </row>
    <row r="5821" spans="1:71">
      <c r="A5821" s="170" t="s">
        <v>21966</v>
      </c>
      <c r="B5821" s="177" t="s">
        <v>21967</v>
      </c>
      <c r="D5821" s="177" t="s">
        <v>508</v>
      </c>
      <c r="E5821" s="177" t="s">
        <v>1348</v>
      </c>
      <c r="F5821" s="177" t="s">
        <v>22288</v>
      </c>
      <c r="G5821" s="177" t="s">
        <v>6776</v>
      </c>
      <c r="H5821" s="177" t="s">
        <v>22289</v>
      </c>
      <c r="I5821" s="177" t="s">
        <v>777</v>
      </c>
      <c r="J5821" s="178">
        <v>43738</v>
      </c>
      <c r="K5821" s="178">
        <v>43738</v>
      </c>
      <c r="L5821" s="177" t="s">
        <v>550</v>
      </c>
      <c r="M5821" s="177" t="s">
        <v>19428</v>
      </c>
      <c r="N5821" s="177" t="s">
        <v>19428</v>
      </c>
      <c r="O5821" s="177" t="s">
        <v>195</v>
      </c>
      <c r="P5821" s="177" t="s">
        <v>887</v>
      </c>
      <c r="Q5821" s="177" t="s">
        <v>22290</v>
      </c>
      <c r="R5821" s="177" t="s">
        <v>600</v>
      </c>
      <c r="S5821" s="177" t="s">
        <v>601</v>
      </c>
      <c r="U5821" s="177" t="s">
        <v>718</v>
      </c>
      <c r="V5821" s="177" t="s">
        <v>2024</v>
      </c>
      <c r="X5821" s="177" t="s">
        <v>943</v>
      </c>
      <c r="Y5821" s="177" t="s">
        <v>674</v>
      </c>
      <c r="Z5821" s="177" t="s">
        <v>718</v>
      </c>
      <c r="AA5821" s="177" t="s">
        <v>1084</v>
      </c>
      <c r="AC5821" s="177" t="s">
        <v>22291</v>
      </c>
      <c r="AD5821" s="177" t="s">
        <v>22292</v>
      </c>
      <c r="AE5821" s="177" t="s">
        <v>1064</v>
      </c>
      <c r="AQ5821" s="177" t="s">
        <v>22293</v>
      </c>
      <c r="AR5821" s="177" t="s">
        <v>22294</v>
      </c>
      <c r="AS5821" s="177" t="s">
        <v>22295</v>
      </c>
      <c r="AT5821" s="177"/>
      <c r="AU5821" s="177"/>
      <c r="AV5821" s="177"/>
      <c r="AW5821" s="177"/>
      <c r="AY5821" s="170"/>
      <c r="AZ5821" s="170"/>
      <c r="BA5821" s="170"/>
      <c r="BB5821" s="170"/>
      <c r="BC5821" s="170"/>
      <c r="BD5821" s="170"/>
      <c r="BE5821" s="170"/>
      <c r="BF5821" s="170"/>
      <c r="BG5821" s="170"/>
      <c r="BH5821" s="170"/>
      <c r="BI5821" s="170"/>
      <c r="BJ5821" s="170"/>
      <c r="BK5821" s="170"/>
      <c r="BL5821" s="170"/>
      <c r="BM5821" s="170"/>
      <c r="BN5821" s="170"/>
      <c r="BO5821" s="170"/>
      <c r="BP5821" s="170"/>
      <c r="BQ5821" s="170"/>
      <c r="BR5821" s="170"/>
      <c r="BS5821" s="170"/>
    </row>
    <row r="5822" spans="1:71">
      <c r="A5822" s="170" t="s">
        <v>21966</v>
      </c>
      <c r="B5822" s="177" t="s">
        <v>21967</v>
      </c>
      <c r="D5822" s="177" t="s">
        <v>508</v>
      </c>
      <c r="E5822" s="177" t="s">
        <v>1353</v>
      </c>
      <c r="F5822" s="177" t="s">
        <v>22296</v>
      </c>
      <c r="G5822" s="177" t="s">
        <v>22297</v>
      </c>
      <c r="H5822" s="177" t="s">
        <v>22298</v>
      </c>
      <c r="I5822" s="177" t="s">
        <v>777</v>
      </c>
      <c r="J5822" s="178">
        <v>43738</v>
      </c>
      <c r="K5822" s="178">
        <v>43738</v>
      </c>
      <c r="L5822" s="177" t="s">
        <v>513</v>
      </c>
      <c r="M5822" s="177" t="s">
        <v>21997</v>
      </c>
      <c r="N5822" s="177" t="s">
        <v>19428</v>
      </c>
      <c r="O5822" s="177" t="s">
        <v>280</v>
      </c>
      <c r="Q5822" s="177" t="s">
        <v>22290</v>
      </c>
      <c r="R5822" s="177" t="s">
        <v>700</v>
      </c>
      <c r="S5822" s="177" t="s">
        <v>896</v>
      </c>
      <c r="T5822" s="177" t="s">
        <v>1313</v>
      </c>
      <c r="U5822" s="177" t="s">
        <v>718</v>
      </c>
      <c r="V5822" s="177" t="s">
        <v>1128</v>
      </c>
      <c r="W5822" s="177" t="s">
        <v>22299</v>
      </c>
      <c r="X5822" s="177" t="s">
        <v>1130</v>
      </c>
      <c r="AQ5822" s="177"/>
      <c r="AR5822" s="177" t="s">
        <v>22300</v>
      </c>
      <c r="AS5822" s="177" t="s">
        <v>22301</v>
      </c>
      <c r="AT5822" s="177"/>
      <c r="AU5822" s="177"/>
      <c r="AV5822" s="177"/>
      <c r="AW5822" s="177"/>
      <c r="AY5822" s="170"/>
      <c r="AZ5822" s="170"/>
      <c r="BA5822" s="170"/>
      <c r="BB5822" s="170"/>
      <c r="BC5822" s="170"/>
      <c r="BD5822" s="170"/>
      <c r="BE5822" s="170"/>
      <c r="BF5822" s="170"/>
      <c r="BG5822" s="170"/>
      <c r="BH5822" s="170"/>
      <c r="BI5822" s="170"/>
      <c r="BJ5822" s="170"/>
      <c r="BK5822" s="170"/>
      <c r="BL5822" s="170"/>
      <c r="BM5822" s="170"/>
      <c r="BN5822" s="170"/>
      <c r="BO5822" s="170"/>
      <c r="BP5822" s="170"/>
      <c r="BQ5822" s="170"/>
      <c r="BR5822" s="170"/>
      <c r="BS5822" s="170"/>
    </row>
    <row r="5823" spans="1:71">
      <c r="A5823" s="170" t="s">
        <v>21966</v>
      </c>
      <c r="B5823" s="177" t="s">
        <v>21967</v>
      </c>
      <c r="D5823" s="177" t="s">
        <v>508</v>
      </c>
      <c r="E5823" s="177" t="s">
        <v>1353</v>
      </c>
      <c r="F5823" s="177" t="s">
        <v>22302</v>
      </c>
      <c r="G5823" s="177" t="s">
        <v>4073</v>
      </c>
      <c r="H5823" s="177" t="s">
        <v>22303</v>
      </c>
      <c r="I5823" s="177" t="s">
        <v>2056</v>
      </c>
      <c r="J5823" s="178">
        <v>43738</v>
      </c>
      <c r="K5823" s="178">
        <v>43738</v>
      </c>
      <c r="L5823" s="177" t="s">
        <v>901</v>
      </c>
      <c r="M5823" s="177" t="s">
        <v>19427</v>
      </c>
      <c r="N5823" s="177" t="s">
        <v>19428</v>
      </c>
      <c r="O5823" s="177" t="s">
        <v>324</v>
      </c>
      <c r="P5823" s="177" t="s">
        <v>903</v>
      </c>
      <c r="Q5823" s="177" t="s">
        <v>22290</v>
      </c>
      <c r="R5823" s="177" t="s">
        <v>904</v>
      </c>
      <c r="S5823" s="177" t="s">
        <v>905</v>
      </c>
      <c r="T5823" s="177" t="s">
        <v>1904</v>
      </c>
      <c r="U5823" s="170" t="s">
        <v>2255</v>
      </c>
      <c r="V5823" s="170" t="s">
        <v>907</v>
      </c>
      <c r="W5823" s="170" t="s">
        <v>908</v>
      </c>
      <c r="Y5823" s="177" t="s">
        <v>19430</v>
      </c>
      <c r="AB5823" s="177" t="s">
        <v>910</v>
      </c>
      <c r="AC5823" s="183" t="s">
        <v>718</v>
      </c>
      <c r="AD5823" s="177" t="s">
        <v>911</v>
      </c>
      <c r="AE5823" s="183" t="s">
        <v>2014</v>
      </c>
      <c r="AF5823" s="177" t="s">
        <v>912</v>
      </c>
      <c r="AG5823" s="177" t="s">
        <v>908</v>
      </c>
      <c r="AH5823" s="177" t="s">
        <v>2015</v>
      </c>
      <c r="AI5823" s="177" t="s">
        <v>908</v>
      </c>
      <c r="AK5823" s="177" t="s">
        <v>914</v>
      </c>
      <c r="AL5823" s="177" t="s">
        <v>915</v>
      </c>
      <c r="AM5823" s="170"/>
      <c r="AP5823" s="170" t="s">
        <v>908</v>
      </c>
      <c r="AQ5823" s="177" t="s">
        <v>22304</v>
      </c>
      <c r="AT5823" s="177"/>
      <c r="AV5823" s="191" t="s">
        <v>1620</v>
      </c>
      <c r="AW5823" s="177"/>
      <c r="BA5823" s="170"/>
      <c r="BB5823" s="170"/>
      <c r="BC5823" s="170"/>
      <c r="BD5823" s="170"/>
      <c r="BE5823" s="170"/>
      <c r="BF5823" s="170"/>
      <c r="BG5823" s="170"/>
      <c r="BH5823" s="170"/>
      <c r="BI5823" s="170"/>
      <c r="BJ5823" s="170"/>
      <c r="BK5823" s="170"/>
      <c r="BL5823" s="170"/>
      <c r="BM5823" s="170"/>
      <c r="BN5823" s="170"/>
      <c r="BO5823" s="170"/>
      <c r="BP5823" s="170"/>
      <c r="BQ5823" s="170"/>
      <c r="BR5823" s="170"/>
      <c r="BS5823" s="170"/>
    </row>
    <row r="5824" spans="1:71">
      <c r="A5824" s="170" t="s">
        <v>21966</v>
      </c>
      <c r="B5824" s="177" t="s">
        <v>21967</v>
      </c>
      <c r="D5824" s="177" t="s">
        <v>508</v>
      </c>
      <c r="E5824" s="177" t="s">
        <v>2816</v>
      </c>
      <c r="F5824" s="177" t="s">
        <v>22305</v>
      </c>
      <c r="G5824" s="177" t="s">
        <v>11928</v>
      </c>
      <c r="H5824" s="177" t="s">
        <v>22306</v>
      </c>
      <c r="I5824" s="177" t="s">
        <v>777</v>
      </c>
      <c r="J5824" s="178">
        <v>43738</v>
      </c>
      <c r="K5824" s="178">
        <v>43738</v>
      </c>
      <c r="L5824" s="177" t="s">
        <v>550</v>
      </c>
      <c r="M5824" s="177" t="s">
        <v>19428</v>
      </c>
      <c r="N5824" s="177" t="s">
        <v>19428</v>
      </c>
      <c r="O5824" s="177" t="s">
        <v>195</v>
      </c>
      <c r="P5824" s="177" t="s">
        <v>887</v>
      </c>
      <c r="Q5824" s="177" t="s">
        <v>19429</v>
      </c>
      <c r="R5824" s="177" t="s">
        <v>600</v>
      </c>
      <c r="S5824" s="177" t="s">
        <v>601</v>
      </c>
      <c r="U5824" s="177" t="s">
        <v>718</v>
      </c>
      <c r="V5824" s="177" t="s">
        <v>2024</v>
      </c>
      <c r="X5824" s="177" t="s">
        <v>943</v>
      </c>
      <c r="Y5824" s="177" t="s">
        <v>674</v>
      </c>
      <c r="Z5824" s="177" t="s">
        <v>718</v>
      </c>
      <c r="AA5824" s="177" t="s">
        <v>1084</v>
      </c>
      <c r="AC5824" s="177" t="s">
        <v>22291</v>
      </c>
      <c r="AD5824" s="177" t="s">
        <v>22292</v>
      </c>
      <c r="AE5824" s="177" t="s">
        <v>1064</v>
      </c>
      <c r="AQ5824" s="177" t="s">
        <v>22307</v>
      </c>
      <c r="AR5824" s="177" t="s">
        <v>22308</v>
      </c>
      <c r="AS5824" s="177" t="s">
        <v>22309</v>
      </c>
      <c r="AT5824" s="177"/>
      <c r="AU5824" s="177"/>
      <c r="AV5824" s="177"/>
      <c r="AW5824" s="177"/>
      <c r="AY5824" s="170"/>
      <c r="AZ5824" s="170"/>
      <c r="BA5824" s="170"/>
      <c r="BB5824" s="170"/>
      <c r="BC5824" s="170"/>
      <c r="BD5824" s="170"/>
      <c r="BE5824" s="170"/>
      <c r="BF5824" s="170"/>
      <c r="BG5824" s="170"/>
      <c r="BH5824" s="170"/>
      <c r="BI5824" s="170"/>
      <c r="BJ5824" s="170"/>
      <c r="BK5824" s="170"/>
      <c r="BL5824" s="170"/>
      <c r="BM5824" s="170"/>
      <c r="BN5824" s="170"/>
      <c r="BO5824" s="170"/>
      <c r="BP5824" s="170"/>
      <c r="BQ5824" s="170"/>
      <c r="BR5824" s="170"/>
      <c r="BS5824" s="170"/>
    </row>
    <row r="5825" spans="1:71">
      <c r="A5825" s="170" t="s">
        <v>21966</v>
      </c>
      <c r="B5825" s="177" t="s">
        <v>21967</v>
      </c>
      <c r="D5825" s="177" t="s">
        <v>508</v>
      </c>
      <c r="E5825" s="177" t="s">
        <v>1359</v>
      </c>
      <c r="F5825" s="177" t="s">
        <v>22310</v>
      </c>
      <c r="G5825" s="177" t="s">
        <v>22311</v>
      </c>
      <c r="H5825" s="177" t="s">
        <v>22312</v>
      </c>
      <c r="I5825" s="177" t="s">
        <v>777</v>
      </c>
      <c r="J5825" s="178">
        <v>43738</v>
      </c>
      <c r="K5825" s="178">
        <v>43738</v>
      </c>
      <c r="L5825" s="177" t="s">
        <v>513</v>
      </c>
      <c r="M5825" s="177" t="s">
        <v>21997</v>
      </c>
      <c r="N5825" s="177" t="s">
        <v>19428</v>
      </c>
      <c r="O5825" s="177" t="s">
        <v>280</v>
      </c>
      <c r="Q5825" s="177" t="s">
        <v>19429</v>
      </c>
      <c r="R5825" s="177" t="s">
        <v>700</v>
      </c>
      <c r="S5825" s="177" t="s">
        <v>896</v>
      </c>
      <c r="T5825" s="177" t="s">
        <v>1313</v>
      </c>
      <c r="U5825" s="177" t="s">
        <v>718</v>
      </c>
      <c r="AQ5825" s="177" t="s">
        <v>8022</v>
      </c>
      <c r="AR5825" s="177" t="s">
        <v>6669</v>
      </c>
      <c r="AS5825" s="177" t="s">
        <v>22313</v>
      </c>
      <c r="AT5825" s="177"/>
      <c r="AU5825" s="177"/>
      <c r="AV5825" s="177"/>
      <c r="AW5825" s="177"/>
      <c r="AY5825" s="170"/>
      <c r="AZ5825" s="170"/>
      <c r="BA5825" s="170"/>
      <c r="BB5825" s="170"/>
      <c r="BC5825" s="170"/>
      <c r="BD5825" s="170"/>
      <c r="BE5825" s="170"/>
      <c r="BF5825" s="170"/>
      <c r="BG5825" s="170"/>
      <c r="BH5825" s="170"/>
      <c r="BI5825" s="170"/>
      <c r="BJ5825" s="170"/>
      <c r="BK5825" s="170"/>
      <c r="BL5825" s="170"/>
      <c r="BM5825" s="170"/>
      <c r="BN5825" s="170"/>
      <c r="BO5825" s="170"/>
      <c r="BP5825" s="170"/>
      <c r="BQ5825" s="170"/>
      <c r="BR5825" s="170"/>
      <c r="BS5825" s="170"/>
    </row>
    <row r="5826" spans="1:71">
      <c r="A5826" s="170" t="s">
        <v>21966</v>
      </c>
      <c r="B5826" s="177" t="s">
        <v>21967</v>
      </c>
      <c r="D5826" s="177" t="s">
        <v>610</v>
      </c>
      <c r="E5826" s="177" t="s">
        <v>1359</v>
      </c>
      <c r="F5826" s="177" t="s">
        <v>19426</v>
      </c>
      <c r="G5826" s="177" t="s">
        <v>22314</v>
      </c>
      <c r="H5826" s="177" t="s">
        <v>22315</v>
      </c>
      <c r="I5826" s="177" t="s">
        <v>2056</v>
      </c>
      <c r="J5826" s="178">
        <v>43738</v>
      </c>
      <c r="K5826" s="178">
        <v>43738</v>
      </c>
      <c r="L5826" s="177" t="s">
        <v>901</v>
      </c>
      <c r="M5826" s="177" t="s">
        <v>19427</v>
      </c>
      <c r="N5826" s="177" t="s">
        <v>19428</v>
      </c>
      <c r="O5826" s="177" t="s">
        <v>324</v>
      </c>
      <c r="P5826" s="177" t="s">
        <v>903</v>
      </c>
      <c r="Q5826" s="177" t="s">
        <v>19429</v>
      </c>
      <c r="R5826" s="177" t="s">
        <v>904</v>
      </c>
      <c r="S5826" s="177" t="s">
        <v>905</v>
      </c>
      <c r="T5826" s="177" t="s">
        <v>1904</v>
      </c>
      <c r="U5826" s="170" t="s">
        <v>2012</v>
      </c>
      <c r="V5826" s="170" t="s">
        <v>907</v>
      </c>
      <c r="W5826" s="170" t="s">
        <v>908</v>
      </c>
      <c r="Y5826" s="177" t="s">
        <v>19430</v>
      </c>
      <c r="AB5826" s="177" t="s">
        <v>910</v>
      </c>
      <c r="AC5826" s="183" t="s">
        <v>718</v>
      </c>
      <c r="AD5826" s="177" t="s">
        <v>911</v>
      </c>
      <c r="AE5826" s="183" t="s">
        <v>2014</v>
      </c>
      <c r="AF5826" s="177" t="s">
        <v>912</v>
      </c>
      <c r="AG5826" s="177" t="s">
        <v>908</v>
      </c>
      <c r="AH5826" s="177" t="s">
        <v>2015</v>
      </c>
      <c r="AI5826" s="177" t="s">
        <v>908</v>
      </c>
      <c r="AK5826" s="177" t="s">
        <v>914</v>
      </c>
      <c r="AL5826" s="177" t="s">
        <v>915</v>
      </c>
      <c r="AM5826" s="170"/>
      <c r="AP5826" s="170" t="s">
        <v>908</v>
      </c>
      <c r="AQ5826" s="177" t="s">
        <v>22316</v>
      </c>
      <c r="AT5826" s="177"/>
      <c r="AV5826" s="177" t="s">
        <v>1620</v>
      </c>
      <c r="AW5826" s="177"/>
      <c r="BA5826" s="170"/>
      <c r="BB5826" s="170"/>
      <c r="BC5826" s="170"/>
      <c r="BD5826" s="170"/>
      <c r="BE5826" s="170"/>
      <c r="BF5826" s="170"/>
      <c r="BG5826" s="170"/>
      <c r="BH5826" s="170"/>
      <c r="BI5826" s="170"/>
      <c r="BJ5826" s="170"/>
      <c r="BK5826" s="170"/>
      <c r="BL5826" s="170"/>
      <c r="BM5826" s="170"/>
      <c r="BN5826" s="170"/>
      <c r="BO5826" s="170"/>
      <c r="BP5826" s="170"/>
      <c r="BQ5826" s="170"/>
      <c r="BR5826" s="170"/>
      <c r="BS5826" s="170"/>
    </row>
    <row r="5827" spans="1:71">
      <c r="A5827" s="170" t="s">
        <v>21966</v>
      </c>
      <c r="B5827" s="177" t="s">
        <v>21967</v>
      </c>
      <c r="D5827" s="177" t="s">
        <v>508</v>
      </c>
      <c r="E5827" s="177" t="s">
        <v>1364</v>
      </c>
      <c r="F5827" s="177" t="s">
        <v>22317</v>
      </c>
      <c r="G5827" s="177" t="s">
        <v>22318</v>
      </c>
      <c r="H5827" s="177" t="s">
        <v>22319</v>
      </c>
      <c r="I5827" s="177" t="s">
        <v>777</v>
      </c>
      <c r="J5827" s="178">
        <v>43738</v>
      </c>
      <c r="K5827" s="178">
        <v>43738</v>
      </c>
      <c r="L5827" s="177" t="s">
        <v>550</v>
      </c>
      <c r="M5827" s="177" t="s">
        <v>19428</v>
      </c>
      <c r="N5827" s="177" t="s">
        <v>19428</v>
      </c>
      <c r="O5827" s="177" t="s">
        <v>195</v>
      </c>
      <c r="P5827" s="177" t="s">
        <v>887</v>
      </c>
      <c r="Q5827" s="177" t="s">
        <v>22320</v>
      </c>
      <c r="R5827" s="177" t="s">
        <v>600</v>
      </c>
      <c r="S5827" s="177" t="s">
        <v>601</v>
      </c>
      <c r="U5827" s="177" t="s">
        <v>718</v>
      </c>
      <c r="V5827" s="177" t="s">
        <v>2024</v>
      </c>
      <c r="X5827" s="177" t="s">
        <v>943</v>
      </c>
      <c r="Y5827" s="177" t="s">
        <v>674</v>
      </c>
      <c r="Z5827" s="177" t="s">
        <v>718</v>
      </c>
      <c r="AA5827" s="177" t="s">
        <v>1084</v>
      </c>
      <c r="AC5827" s="177" t="s">
        <v>22321</v>
      </c>
      <c r="AD5827" s="177" t="s">
        <v>22322</v>
      </c>
      <c r="AE5827" s="177" t="s">
        <v>524</v>
      </c>
      <c r="AQ5827" s="177" t="s">
        <v>22323</v>
      </c>
      <c r="AR5827" s="177" t="s">
        <v>22324</v>
      </c>
      <c r="AS5827" s="177" t="s">
        <v>22325</v>
      </c>
      <c r="AT5827" s="177"/>
      <c r="AU5827" s="177"/>
      <c r="AV5827" s="177"/>
      <c r="AW5827" s="177"/>
      <c r="AY5827" s="170"/>
      <c r="AZ5827" s="170"/>
      <c r="BA5827" s="170"/>
      <c r="BB5827" s="170"/>
      <c r="BC5827" s="170"/>
      <c r="BD5827" s="170"/>
      <c r="BE5827" s="170"/>
      <c r="BF5827" s="170"/>
      <c r="BG5827" s="170"/>
      <c r="BH5827" s="170"/>
      <c r="BI5827" s="170"/>
      <c r="BJ5827" s="170"/>
      <c r="BK5827" s="170"/>
      <c r="BL5827" s="170"/>
      <c r="BM5827" s="170"/>
      <c r="BN5827" s="170"/>
      <c r="BO5827" s="170"/>
      <c r="BP5827" s="170"/>
      <c r="BQ5827" s="170"/>
      <c r="BR5827" s="170"/>
      <c r="BS5827" s="170"/>
    </row>
    <row r="5828" spans="1:71">
      <c r="A5828" s="170" t="s">
        <v>21966</v>
      </c>
      <c r="B5828" s="177" t="s">
        <v>21967</v>
      </c>
      <c r="D5828" s="177" t="s">
        <v>508</v>
      </c>
      <c r="E5828" s="177" t="s">
        <v>1369</v>
      </c>
      <c r="F5828" s="177" t="s">
        <v>22326</v>
      </c>
      <c r="G5828" s="177" t="s">
        <v>22327</v>
      </c>
      <c r="H5828" s="177" t="s">
        <v>22328</v>
      </c>
      <c r="I5828" s="177" t="s">
        <v>777</v>
      </c>
      <c r="J5828" s="178">
        <v>43738</v>
      </c>
      <c r="K5828" s="178">
        <v>43738</v>
      </c>
      <c r="L5828" s="177" t="s">
        <v>550</v>
      </c>
      <c r="M5828" s="177" t="s">
        <v>19428</v>
      </c>
      <c r="N5828" s="177" t="s">
        <v>19428</v>
      </c>
      <c r="O5828" s="177" t="s">
        <v>280</v>
      </c>
      <c r="Q5828" s="177" t="s">
        <v>22320</v>
      </c>
      <c r="R5828" s="177" t="s">
        <v>700</v>
      </c>
      <c r="S5828" s="177" t="s">
        <v>701</v>
      </c>
      <c r="T5828" s="177" t="s">
        <v>3610</v>
      </c>
      <c r="U5828" s="177" t="s">
        <v>718</v>
      </c>
      <c r="V5828" s="177" t="s">
        <v>16038</v>
      </c>
      <c r="W5828" s="177" t="s">
        <v>22329</v>
      </c>
      <c r="X5828" s="177" t="s">
        <v>1130</v>
      </c>
      <c r="AQ5828" s="177"/>
      <c r="AR5828" s="177" t="s">
        <v>22330</v>
      </c>
      <c r="AS5828" s="177" t="s">
        <v>22331</v>
      </c>
      <c r="AT5828" s="177"/>
      <c r="AU5828" s="177"/>
      <c r="AV5828" s="177"/>
      <c r="AW5828" s="177"/>
      <c r="AY5828" s="170"/>
      <c r="AZ5828" s="170"/>
      <c r="BA5828" s="170"/>
      <c r="BB5828" s="170"/>
      <c r="BC5828" s="170"/>
      <c r="BD5828" s="170"/>
      <c r="BE5828" s="170"/>
      <c r="BF5828" s="170"/>
      <c r="BG5828" s="170"/>
      <c r="BH5828" s="170"/>
      <c r="BI5828" s="170"/>
      <c r="BJ5828" s="170"/>
      <c r="BK5828" s="170"/>
      <c r="BL5828" s="170"/>
      <c r="BM5828" s="170"/>
      <c r="BN5828" s="170"/>
      <c r="BO5828" s="170"/>
      <c r="BP5828" s="170"/>
      <c r="BQ5828" s="170"/>
      <c r="BR5828" s="170"/>
      <c r="BS5828" s="170"/>
    </row>
    <row r="5829" spans="1:71">
      <c r="A5829" s="170" t="s">
        <v>21966</v>
      </c>
      <c r="B5829" s="177" t="s">
        <v>21967</v>
      </c>
      <c r="D5829" s="177" t="s">
        <v>508</v>
      </c>
      <c r="E5829" s="177" t="s">
        <v>1369</v>
      </c>
      <c r="F5829" s="177" t="s">
        <v>22332</v>
      </c>
      <c r="G5829" s="177" t="s">
        <v>22333</v>
      </c>
      <c r="H5829" s="177" t="s">
        <v>22334</v>
      </c>
      <c r="I5829" s="177" t="s">
        <v>2056</v>
      </c>
      <c r="J5829" s="178">
        <v>43738</v>
      </c>
      <c r="K5829" s="178">
        <v>43738</v>
      </c>
      <c r="L5829" s="177" t="s">
        <v>901</v>
      </c>
      <c r="M5829" s="177" t="s">
        <v>19427</v>
      </c>
      <c r="N5829" s="177" t="s">
        <v>19428</v>
      </c>
      <c r="O5829" s="177" t="s">
        <v>324</v>
      </c>
      <c r="P5829" s="177" t="s">
        <v>903</v>
      </c>
      <c r="Q5829" s="177" t="s">
        <v>22320</v>
      </c>
      <c r="R5829" s="177" t="s">
        <v>904</v>
      </c>
      <c r="S5829" s="177" t="s">
        <v>905</v>
      </c>
      <c r="T5829" s="177" t="s">
        <v>1904</v>
      </c>
      <c r="U5829" s="170" t="s">
        <v>2255</v>
      </c>
      <c r="V5829" s="170" t="s">
        <v>907</v>
      </c>
      <c r="W5829" s="170" t="s">
        <v>908</v>
      </c>
      <c r="Y5829" s="177" t="s">
        <v>909</v>
      </c>
      <c r="AB5829" s="177" t="s">
        <v>910</v>
      </c>
      <c r="AC5829" s="183" t="s">
        <v>718</v>
      </c>
      <c r="AD5829" s="177" t="s">
        <v>911</v>
      </c>
      <c r="AE5829" s="183" t="s">
        <v>2014</v>
      </c>
      <c r="AF5829" s="177" t="s">
        <v>912</v>
      </c>
      <c r="AG5829" s="177" t="s">
        <v>908</v>
      </c>
      <c r="AH5829" s="177" t="s">
        <v>913</v>
      </c>
      <c r="AI5829" s="177" t="s">
        <v>908</v>
      </c>
      <c r="AK5829" s="177" t="s">
        <v>914</v>
      </c>
      <c r="AL5829" s="177" t="s">
        <v>915</v>
      </c>
      <c r="AM5829" s="170"/>
      <c r="AP5829" s="170" t="s">
        <v>908</v>
      </c>
      <c r="AQ5829" s="177"/>
      <c r="AT5829" s="177"/>
      <c r="AU5829" s="177"/>
      <c r="AV5829" s="177" t="s">
        <v>1620</v>
      </c>
      <c r="AW5829" s="177"/>
      <c r="BA5829" s="170"/>
      <c r="BB5829" s="170"/>
      <c r="BC5829" s="170"/>
      <c r="BD5829" s="170"/>
      <c r="BE5829" s="170"/>
      <c r="BF5829" s="170"/>
      <c r="BG5829" s="170"/>
      <c r="BH5829" s="170"/>
      <c r="BI5829" s="170"/>
      <c r="BJ5829" s="170"/>
      <c r="BK5829" s="170"/>
      <c r="BL5829" s="170"/>
      <c r="BM5829" s="170"/>
      <c r="BN5829" s="170"/>
      <c r="BO5829" s="170"/>
      <c r="BP5829" s="170"/>
      <c r="BQ5829" s="170"/>
      <c r="BR5829" s="170"/>
      <c r="BS5829" s="170"/>
    </row>
    <row r="5830" spans="1:71">
      <c r="A5830" s="170" t="s">
        <v>21966</v>
      </c>
      <c r="B5830" s="177" t="s">
        <v>21967</v>
      </c>
      <c r="D5830" s="177" t="s">
        <v>508</v>
      </c>
      <c r="E5830" s="177" t="s">
        <v>2828</v>
      </c>
      <c r="F5830" s="177" t="s">
        <v>22335</v>
      </c>
      <c r="G5830" s="177" t="s">
        <v>11941</v>
      </c>
      <c r="H5830" s="177" t="s">
        <v>22336</v>
      </c>
      <c r="I5830" s="177" t="s">
        <v>777</v>
      </c>
      <c r="J5830" s="178">
        <v>43738</v>
      </c>
      <c r="K5830" s="178">
        <v>43738</v>
      </c>
      <c r="L5830" s="177" t="s">
        <v>550</v>
      </c>
      <c r="M5830" s="177" t="s">
        <v>19428</v>
      </c>
      <c r="N5830" s="177" t="s">
        <v>19428</v>
      </c>
      <c r="O5830" s="177" t="s">
        <v>195</v>
      </c>
      <c r="P5830" s="177" t="s">
        <v>887</v>
      </c>
      <c r="Q5830" s="177" t="s">
        <v>22337</v>
      </c>
      <c r="R5830" s="177" t="s">
        <v>600</v>
      </c>
      <c r="S5830" s="177" t="s">
        <v>601</v>
      </c>
      <c r="U5830" s="177" t="s">
        <v>718</v>
      </c>
      <c r="V5830" s="177" t="s">
        <v>2024</v>
      </c>
      <c r="X5830" s="177" t="s">
        <v>943</v>
      </c>
      <c r="Y5830" s="177" t="s">
        <v>674</v>
      </c>
      <c r="Z5830" s="177" t="s">
        <v>718</v>
      </c>
      <c r="AA5830" s="177" t="s">
        <v>1084</v>
      </c>
      <c r="AC5830" s="177" t="s">
        <v>22321</v>
      </c>
      <c r="AD5830" s="177" t="s">
        <v>22338</v>
      </c>
      <c r="AE5830" s="177" t="s">
        <v>524</v>
      </c>
      <c r="AQ5830" s="177"/>
      <c r="AR5830" s="177" t="s">
        <v>22339</v>
      </c>
      <c r="AS5830" s="177" t="s">
        <v>22340</v>
      </c>
      <c r="AT5830" s="177"/>
      <c r="AU5830" s="177"/>
      <c r="AV5830" s="177"/>
      <c r="AW5830" s="177"/>
      <c r="AY5830" s="170"/>
      <c r="AZ5830" s="170"/>
      <c r="BA5830" s="170"/>
      <c r="BB5830" s="170"/>
      <c r="BC5830" s="170"/>
      <c r="BD5830" s="170"/>
      <c r="BE5830" s="170"/>
      <c r="BF5830" s="170"/>
      <c r="BG5830" s="170"/>
      <c r="BH5830" s="170"/>
      <c r="BI5830" s="170"/>
      <c r="BJ5830" s="170"/>
      <c r="BK5830" s="170"/>
      <c r="BL5830" s="170"/>
      <c r="BM5830" s="170"/>
      <c r="BN5830" s="170"/>
      <c r="BO5830" s="170"/>
      <c r="BP5830" s="170"/>
      <c r="BQ5830" s="170"/>
      <c r="BR5830" s="170"/>
      <c r="BS5830" s="170"/>
    </row>
    <row r="5831" spans="1:71">
      <c r="A5831" s="170" t="s">
        <v>21966</v>
      </c>
      <c r="B5831" s="177" t="s">
        <v>21967</v>
      </c>
      <c r="D5831" s="177" t="s">
        <v>508</v>
      </c>
      <c r="E5831" s="177" t="s">
        <v>1374</v>
      </c>
      <c r="F5831" s="177" t="s">
        <v>22341</v>
      </c>
      <c r="G5831" s="177" t="s">
        <v>22342</v>
      </c>
      <c r="H5831" s="177" t="s">
        <v>22343</v>
      </c>
      <c r="I5831" s="177" t="s">
        <v>777</v>
      </c>
      <c r="J5831" s="178">
        <v>43738</v>
      </c>
      <c r="K5831" s="178">
        <v>43738</v>
      </c>
      <c r="L5831" s="177" t="s">
        <v>550</v>
      </c>
      <c r="M5831" s="177" t="s">
        <v>19428</v>
      </c>
      <c r="N5831" s="177" t="s">
        <v>19428</v>
      </c>
      <c r="O5831" s="177" t="s">
        <v>280</v>
      </c>
      <c r="Q5831" s="177" t="s">
        <v>22337</v>
      </c>
      <c r="R5831" s="177" t="s">
        <v>700</v>
      </c>
      <c r="S5831" s="177" t="s">
        <v>701</v>
      </c>
      <c r="T5831" s="177" t="s">
        <v>3610</v>
      </c>
      <c r="U5831" s="177" t="s">
        <v>718</v>
      </c>
      <c r="V5831" s="177" t="s">
        <v>16038</v>
      </c>
      <c r="W5831" s="177" t="s">
        <v>22344</v>
      </c>
      <c r="X5831" s="177" t="s">
        <v>1130</v>
      </c>
      <c r="AQ5831" s="177"/>
      <c r="AR5831" s="177" t="s">
        <v>22345</v>
      </c>
      <c r="AT5831" s="177"/>
      <c r="AU5831" s="177"/>
      <c r="AV5831" s="177"/>
      <c r="AW5831" s="177"/>
      <c r="AY5831" s="170"/>
      <c r="AZ5831" s="170"/>
      <c r="BA5831" s="170"/>
      <c r="BB5831" s="170"/>
      <c r="BC5831" s="170"/>
      <c r="BD5831" s="170"/>
      <c r="BE5831" s="170"/>
      <c r="BF5831" s="170"/>
      <c r="BG5831" s="170"/>
      <c r="BH5831" s="170"/>
      <c r="BI5831" s="170"/>
      <c r="BJ5831" s="170"/>
      <c r="BK5831" s="170"/>
      <c r="BL5831" s="170"/>
      <c r="BM5831" s="170"/>
      <c r="BN5831" s="170"/>
      <c r="BO5831" s="170"/>
      <c r="BP5831" s="170"/>
      <c r="BQ5831" s="170"/>
      <c r="BR5831" s="170"/>
      <c r="BS5831" s="170"/>
    </row>
    <row r="5832" spans="1:71">
      <c r="A5832" s="170" t="s">
        <v>21966</v>
      </c>
      <c r="B5832" s="177" t="s">
        <v>21967</v>
      </c>
      <c r="D5832" s="177" t="s">
        <v>508</v>
      </c>
      <c r="E5832" s="177" t="s">
        <v>1374</v>
      </c>
      <c r="F5832" s="177" t="s">
        <v>22346</v>
      </c>
      <c r="G5832" s="177" t="s">
        <v>22347</v>
      </c>
      <c r="H5832" s="177" t="s">
        <v>22348</v>
      </c>
      <c r="I5832" s="177" t="s">
        <v>2056</v>
      </c>
      <c r="J5832" s="178">
        <v>43738</v>
      </c>
      <c r="K5832" s="178">
        <v>43738</v>
      </c>
      <c r="L5832" s="177" t="s">
        <v>901</v>
      </c>
      <c r="M5832" s="177" t="s">
        <v>19427</v>
      </c>
      <c r="N5832" s="177" t="s">
        <v>19428</v>
      </c>
      <c r="O5832" s="177" t="s">
        <v>324</v>
      </c>
      <c r="P5832" s="177" t="s">
        <v>903</v>
      </c>
      <c r="Q5832" s="177" t="s">
        <v>22337</v>
      </c>
      <c r="R5832" s="177" t="s">
        <v>904</v>
      </c>
      <c r="S5832" s="177" t="s">
        <v>905</v>
      </c>
      <c r="T5832" s="177" t="s">
        <v>1904</v>
      </c>
      <c r="U5832" s="170" t="s">
        <v>2255</v>
      </c>
      <c r="V5832" s="170" t="s">
        <v>907</v>
      </c>
      <c r="W5832" s="170" t="s">
        <v>908</v>
      </c>
      <c r="Y5832" s="177" t="s">
        <v>909</v>
      </c>
      <c r="AB5832" s="177" t="s">
        <v>910</v>
      </c>
      <c r="AC5832" s="183" t="s">
        <v>718</v>
      </c>
      <c r="AD5832" s="177" t="s">
        <v>911</v>
      </c>
      <c r="AE5832" s="183" t="s">
        <v>2014</v>
      </c>
      <c r="AF5832" s="177" t="s">
        <v>912</v>
      </c>
      <c r="AG5832" s="177" t="s">
        <v>908</v>
      </c>
      <c r="AH5832" s="177" t="s">
        <v>913</v>
      </c>
      <c r="AI5832" s="177" t="s">
        <v>908</v>
      </c>
      <c r="AK5832" s="177" t="s">
        <v>914</v>
      </c>
      <c r="AL5832" s="177" t="s">
        <v>915</v>
      </c>
      <c r="AM5832" s="170"/>
      <c r="AP5832" s="170" t="s">
        <v>908</v>
      </c>
      <c r="AQ5832" s="177"/>
      <c r="AT5832" s="177"/>
      <c r="AU5832" s="177"/>
      <c r="AV5832" s="177" t="s">
        <v>1620</v>
      </c>
      <c r="AW5832" s="177"/>
      <c r="BA5832" s="170"/>
      <c r="BB5832" s="170"/>
      <c r="BC5832" s="170"/>
      <c r="BD5832" s="170"/>
      <c r="BE5832" s="170"/>
      <c r="BF5832" s="170"/>
      <c r="BG5832" s="170"/>
      <c r="BH5832" s="170"/>
      <c r="BI5832" s="170"/>
      <c r="BJ5832" s="170"/>
      <c r="BK5832" s="170"/>
      <c r="BL5832" s="170"/>
      <c r="BM5832" s="170"/>
      <c r="BN5832" s="170"/>
      <c r="BO5832" s="170"/>
      <c r="BP5832" s="170"/>
      <c r="BQ5832" s="170"/>
      <c r="BR5832" s="170"/>
      <c r="BS5832" s="170"/>
    </row>
    <row r="5833" spans="1:71" s="217" customFormat="1">
      <c r="A5833" s="170" t="s">
        <v>21966</v>
      </c>
      <c r="B5833" s="177" t="s">
        <v>21967</v>
      </c>
      <c r="C5833" s="177"/>
      <c r="D5833" s="177" t="s">
        <v>508</v>
      </c>
      <c r="E5833" s="177" t="s">
        <v>1379</v>
      </c>
      <c r="F5833" s="177" t="s">
        <v>22349</v>
      </c>
      <c r="G5833" s="177" t="s">
        <v>11948</v>
      </c>
      <c r="H5833" s="177" t="s">
        <v>22350</v>
      </c>
      <c r="I5833" s="177" t="s">
        <v>777</v>
      </c>
      <c r="J5833" s="178">
        <v>43738</v>
      </c>
      <c r="K5833" s="178">
        <v>43738</v>
      </c>
      <c r="L5833" s="177" t="s">
        <v>550</v>
      </c>
      <c r="M5833" s="177" t="s">
        <v>19428</v>
      </c>
      <c r="N5833" s="177" t="s">
        <v>19428</v>
      </c>
      <c r="O5833" s="177" t="s">
        <v>195</v>
      </c>
      <c r="P5833" s="177" t="s">
        <v>887</v>
      </c>
      <c r="Q5833" s="177" t="s">
        <v>22351</v>
      </c>
      <c r="R5833" s="177" t="s">
        <v>600</v>
      </c>
      <c r="S5833" s="177" t="s">
        <v>601</v>
      </c>
      <c r="T5833" s="177"/>
      <c r="U5833" s="177" t="s">
        <v>718</v>
      </c>
      <c r="V5833" s="177" t="s">
        <v>2024</v>
      </c>
      <c r="W5833" s="177"/>
      <c r="X5833" s="177" t="s">
        <v>943</v>
      </c>
      <c r="Y5833" s="177" t="s">
        <v>674</v>
      </c>
      <c r="Z5833" s="177" t="s">
        <v>718</v>
      </c>
      <c r="AA5833" s="177" t="s">
        <v>1084</v>
      </c>
      <c r="AB5833" s="177"/>
      <c r="AC5833" s="177" t="s">
        <v>22321</v>
      </c>
      <c r="AD5833" s="177" t="s">
        <v>22352</v>
      </c>
      <c r="AE5833" s="177" t="s">
        <v>524</v>
      </c>
      <c r="AF5833" s="177"/>
      <c r="AG5833" s="177"/>
      <c r="AH5833" s="177"/>
      <c r="AI5833" s="177"/>
      <c r="AJ5833" s="177"/>
      <c r="AK5833" s="177"/>
      <c r="AL5833" s="177"/>
      <c r="AM5833" s="177"/>
      <c r="AN5833" s="177"/>
      <c r="AO5833" s="177"/>
      <c r="AP5833" s="177"/>
      <c r="AQ5833" s="177"/>
      <c r="AR5833" s="177" t="s">
        <v>8720</v>
      </c>
      <c r="AS5833" s="177" t="s">
        <v>22353</v>
      </c>
      <c r="AT5833" s="177"/>
      <c r="AU5833" s="177"/>
      <c r="AV5833" s="177"/>
      <c r="AW5833" s="177"/>
      <c r="AX5833" s="177"/>
      <c r="AY5833" s="170"/>
      <c r="AZ5833" s="170"/>
      <c r="BA5833" s="170"/>
      <c r="BB5833" s="170"/>
      <c r="BC5833" s="170"/>
      <c r="BD5833" s="170"/>
      <c r="BE5833" s="170"/>
      <c r="BF5833" s="170"/>
      <c r="BG5833" s="170"/>
      <c r="BH5833" s="170"/>
      <c r="BI5833" s="170"/>
      <c r="BJ5833" s="170"/>
      <c r="BK5833" s="170"/>
      <c r="BL5833" s="170"/>
      <c r="BM5833" s="170"/>
      <c r="BN5833" s="170"/>
      <c r="BO5833" s="170"/>
      <c r="BP5833" s="170"/>
      <c r="BQ5833" s="170"/>
      <c r="BR5833" s="170"/>
      <c r="BS5833" s="170"/>
    </row>
    <row r="5834" spans="1:71">
      <c r="A5834" s="170" t="s">
        <v>21966</v>
      </c>
      <c r="B5834" s="177" t="s">
        <v>21967</v>
      </c>
      <c r="D5834" s="177" t="s">
        <v>508</v>
      </c>
      <c r="E5834" s="177" t="s">
        <v>1383</v>
      </c>
      <c r="F5834" s="177" t="s">
        <v>22354</v>
      </c>
      <c r="G5834" s="177" t="s">
        <v>22355</v>
      </c>
      <c r="H5834" s="177" t="s">
        <v>22356</v>
      </c>
      <c r="I5834" s="177" t="s">
        <v>777</v>
      </c>
      <c r="J5834" s="178">
        <v>43738</v>
      </c>
      <c r="K5834" s="178">
        <v>43738</v>
      </c>
      <c r="L5834" s="177" t="s">
        <v>550</v>
      </c>
      <c r="M5834" s="177" t="s">
        <v>19428</v>
      </c>
      <c r="N5834" s="177" t="s">
        <v>19428</v>
      </c>
      <c r="O5834" s="177" t="s">
        <v>280</v>
      </c>
      <c r="Q5834" s="177" t="s">
        <v>22351</v>
      </c>
      <c r="R5834" s="177" t="s">
        <v>700</v>
      </c>
      <c r="S5834" s="177" t="s">
        <v>701</v>
      </c>
      <c r="T5834" s="177" t="s">
        <v>3610</v>
      </c>
      <c r="U5834" s="177" t="s">
        <v>718</v>
      </c>
      <c r="V5834" s="177" t="s">
        <v>16038</v>
      </c>
      <c r="W5834" s="177" t="s">
        <v>22357</v>
      </c>
      <c r="X5834" s="177" t="s">
        <v>1130</v>
      </c>
      <c r="AQ5834" s="177"/>
      <c r="AR5834" s="177" t="s">
        <v>22358</v>
      </c>
      <c r="AS5834" s="177" t="s">
        <v>22359</v>
      </c>
      <c r="AT5834" s="177"/>
      <c r="AU5834" s="177"/>
      <c r="AV5834" s="177"/>
      <c r="AW5834" s="177"/>
      <c r="AY5834" s="170"/>
      <c r="AZ5834" s="170"/>
      <c r="BA5834" s="170"/>
      <c r="BB5834" s="170"/>
      <c r="BC5834" s="170"/>
      <c r="BD5834" s="170"/>
      <c r="BE5834" s="170"/>
      <c r="BF5834" s="170"/>
      <c r="BG5834" s="170"/>
      <c r="BH5834" s="170"/>
      <c r="BI5834" s="170"/>
      <c r="BJ5834" s="170"/>
      <c r="BK5834" s="170"/>
      <c r="BL5834" s="170"/>
      <c r="BM5834" s="170"/>
      <c r="BN5834" s="170"/>
      <c r="BO5834" s="170"/>
      <c r="BP5834" s="170"/>
      <c r="BQ5834" s="170"/>
      <c r="BR5834" s="170"/>
      <c r="BS5834" s="170"/>
    </row>
    <row r="5835" spans="1:71">
      <c r="A5835" s="170" t="s">
        <v>21966</v>
      </c>
      <c r="B5835" s="177" t="s">
        <v>21967</v>
      </c>
      <c r="D5835" s="177" t="s">
        <v>508</v>
      </c>
      <c r="E5835" s="177" t="s">
        <v>1383</v>
      </c>
      <c r="F5835" s="177" t="s">
        <v>22360</v>
      </c>
      <c r="G5835" s="177" t="s">
        <v>22361</v>
      </c>
      <c r="H5835" s="177" t="s">
        <v>22362</v>
      </c>
      <c r="I5835" s="177" t="s">
        <v>2056</v>
      </c>
      <c r="J5835" s="178">
        <v>43738</v>
      </c>
      <c r="K5835" s="178">
        <v>43738</v>
      </c>
      <c r="L5835" s="177" t="s">
        <v>901</v>
      </c>
      <c r="M5835" s="177" t="s">
        <v>19427</v>
      </c>
      <c r="N5835" s="177" t="s">
        <v>19428</v>
      </c>
      <c r="O5835" s="177" t="s">
        <v>324</v>
      </c>
      <c r="P5835" s="177" t="s">
        <v>903</v>
      </c>
      <c r="Q5835" s="177" t="s">
        <v>22351</v>
      </c>
      <c r="R5835" s="177" t="s">
        <v>904</v>
      </c>
      <c r="S5835" s="177" t="s">
        <v>905</v>
      </c>
      <c r="T5835" s="177" t="s">
        <v>1904</v>
      </c>
      <c r="U5835" s="170" t="s">
        <v>2255</v>
      </c>
      <c r="V5835" s="170" t="s">
        <v>907</v>
      </c>
      <c r="W5835" s="170" t="s">
        <v>908</v>
      </c>
      <c r="Y5835" s="177" t="s">
        <v>909</v>
      </c>
      <c r="AB5835" s="177" t="s">
        <v>910</v>
      </c>
      <c r="AC5835" s="183" t="s">
        <v>718</v>
      </c>
      <c r="AD5835" s="177" t="s">
        <v>911</v>
      </c>
      <c r="AE5835" s="183" t="s">
        <v>2014</v>
      </c>
      <c r="AF5835" s="177" t="s">
        <v>912</v>
      </c>
      <c r="AG5835" s="177" t="s">
        <v>908</v>
      </c>
      <c r="AH5835" s="177" t="s">
        <v>913</v>
      </c>
      <c r="AI5835" s="177" t="s">
        <v>908</v>
      </c>
      <c r="AK5835" s="177" t="s">
        <v>914</v>
      </c>
      <c r="AL5835" s="177" t="s">
        <v>915</v>
      </c>
      <c r="AM5835" s="170"/>
      <c r="AP5835" s="170" t="s">
        <v>908</v>
      </c>
      <c r="AQ5835" s="177"/>
      <c r="AT5835" s="177"/>
      <c r="AU5835" s="177"/>
      <c r="AV5835" s="177" t="s">
        <v>1620</v>
      </c>
      <c r="AW5835" s="177"/>
      <c r="BA5835" s="170"/>
      <c r="BB5835" s="170"/>
      <c r="BC5835" s="170"/>
      <c r="BD5835" s="170"/>
      <c r="BE5835" s="170"/>
      <c r="BF5835" s="170"/>
      <c r="BG5835" s="170"/>
      <c r="BH5835" s="170"/>
      <c r="BI5835" s="170"/>
      <c r="BJ5835" s="170"/>
      <c r="BK5835" s="170"/>
      <c r="BL5835" s="170"/>
      <c r="BM5835" s="170"/>
      <c r="BN5835" s="170"/>
      <c r="BO5835" s="170"/>
      <c r="BP5835" s="170"/>
      <c r="BQ5835" s="170"/>
      <c r="BR5835" s="170"/>
      <c r="BS5835" s="170"/>
    </row>
    <row r="5836" spans="1:71">
      <c r="A5836" s="170" t="s">
        <v>21966</v>
      </c>
      <c r="B5836" s="177" t="s">
        <v>21967</v>
      </c>
      <c r="D5836" s="177" t="s">
        <v>508</v>
      </c>
      <c r="E5836" s="177" t="s">
        <v>1388</v>
      </c>
      <c r="F5836" s="177" t="s">
        <v>22363</v>
      </c>
      <c r="G5836" s="177" t="s">
        <v>11958</v>
      </c>
      <c r="H5836" s="177" t="s">
        <v>22364</v>
      </c>
      <c r="I5836" s="177" t="s">
        <v>777</v>
      </c>
      <c r="J5836" s="178">
        <v>43738</v>
      </c>
      <c r="K5836" s="178">
        <v>43738</v>
      </c>
      <c r="L5836" s="177" t="s">
        <v>550</v>
      </c>
      <c r="M5836" s="177" t="s">
        <v>19428</v>
      </c>
      <c r="N5836" s="177" t="s">
        <v>19428</v>
      </c>
      <c r="O5836" s="177" t="s">
        <v>195</v>
      </c>
      <c r="P5836" s="177" t="s">
        <v>887</v>
      </c>
      <c r="Q5836" s="177" t="s">
        <v>22365</v>
      </c>
      <c r="R5836" s="177" t="s">
        <v>600</v>
      </c>
      <c r="S5836" s="177" t="s">
        <v>601</v>
      </c>
      <c r="U5836" s="177" t="s">
        <v>718</v>
      </c>
      <c r="V5836" s="177" t="s">
        <v>2024</v>
      </c>
      <c r="X5836" s="177" t="s">
        <v>943</v>
      </c>
      <c r="Y5836" s="177" t="s">
        <v>674</v>
      </c>
      <c r="Z5836" s="177" t="s">
        <v>718</v>
      </c>
      <c r="AA5836" s="177" t="s">
        <v>1084</v>
      </c>
      <c r="AC5836" s="177" t="s">
        <v>22321</v>
      </c>
      <c r="AD5836" s="177" t="s">
        <v>22366</v>
      </c>
      <c r="AE5836" s="177" t="s">
        <v>524</v>
      </c>
      <c r="AQ5836" s="177"/>
      <c r="AR5836" s="177" t="s">
        <v>22367</v>
      </c>
      <c r="AS5836" s="177" t="s">
        <v>22368</v>
      </c>
      <c r="AT5836" s="177"/>
      <c r="AU5836" s="177"/>
      <c r="AV5836" s="177"/>
      <c r="AW5836" s="177"/>
      <c r="AY5836" s="170"/>
      <c r="AZ5836" s="170"/>
      <c r="BA5836" s="170"/>
      <c r="BB5836" s="170"/>
      <c r="BC5836" s="170"/>
      <c r="BD5836" s="170"/>
      <c r="BE5836" s="170"/>
      <c r="BF5836" s="170"/>
      <c r="BG5836" s="170"/>
      <c r="BH5836" s="170"/>
      <c r="BI5836" s="170"/>
      <c r="BJ5836" s="170"/>
      <c r="BK5836" s="170"/>
      <c r="BL5836" s="170"/>
      <c r="BM5836" s="170"/>
      <c r="BN5836" s="170"/>
      <c r="BO5836" s="170"/>
      <c r="BP5836" s="170"/>
      <c r="BQ5836" s="170"/>
      <c r="BR5836" s="170"/>
      <c r="BS5836" s="170"/>
    </row>
    <row r="5837" spans="1:71">
      <c r="A5837" s="170" t="s">
        <v>21966</v>
      </c>
      <c r="B5837" s="177" t="s">
        <v>21967</v>
      </c>
      <c r="D5837" s="177" t="s">
        <v>508</v>
      </c>
      <c r="E5837" s="177" t="s">
        <v>3777</v>
      </c>
      <c r="F5837" s="177" t="s">
        <v>22369</v>
      </c>
      <c r="G5837" s="177" t="s">
        <v>22370</v>
      </c>
      <c r="H5837" s="177" t="s">
        <v>22371</v>
      </c>
      <c r="I5837" s="177" t="s">
        <v>777</v>
      </c>
      <c r="J5837" s="178">
        <v>43738</v>
      </c>
      <c r="K5837" s="178">
        <v>43738</v>
      </c>
      <c r="L5837" s="177" t="s">
        <v>550</v>
      </c>
      <c r="M5837" s="177" t="s">
        <v>19428</v>
      </c>
      <c r="N5837" s="177" t="s">
        <v>19428</v>
      </c>
      <c r="O5837" s="177" t="s">
        <v>280</v>
      </c>
      <c r="Q5837" s="177" t="s">
        <v>22365</v>
      </c>
      <c r="R5837" s="177" t="s">
        <v>700</v>
      </c>
      <c r="S5837" s="177" t="s">
        <v>701</v>
      </c>
      <c r="T5837" s="177" t="s">
        <v>3610</v>
      </c>
      <c r="U5837" s="177" t="s">
        <v>718</v>
      </c>
      <c r="V5837" s="177" t="s">
        <v>16038</v>
      </c>
      <c r="W5837" s="177" t="s">
        <v>22372</v>
      </c>
      <c r="X5837" s="177" t="s">
        <v>1130</v>
      </c>
      <c r="AQ5837" s="177"/>
      <c r="AR5837" s="177" t="s">
        <v>22373</v>
      </c>
      <c r="AS5837" s="177" t="s">
        <v>22374</v>
      </c>
      <c r="AT5837" s="177"/>
      <c r="AU5837" s="177"/>
      <c r="AV5837" s="177"/>
      <c r="AW5837" s="177"/>
      <c r="AY5837" s="170"/>
      <c r="AZ5837" s="170"/>
      <c r="BA5837" s="170"/>
      <c r="BB5837" s="170"/>
      <c r="BC5837" s="170"/>
      <c r="BD5837" s="170"/>
      <c r="BE5837" s="170"/>
      <c r="BF5837" s="170"/>
      <c r="BG5837" s="170"/>
      <c r="BH5837" s="170"/>
      <c r="BI5837" s="170"/>
      <c r="BJ5837" s="170"/>
      <c r="BK5837" s="170"/>
      <c r="BL5837" s="170"/>
      <c r="BM5837" s="170"/>
      <c r="BN5837" s="170"/>
      <c r="BO5837" s="170"/>
      <c r="BP5837" s="170"/>
      <c r="BQ5837" s="170"/>
      <c r="BR5837" s="170"/>
      <c r="BS5837" s="170"/>
    </row>
    <row r="5838" spans="1:71">
      <c r="A5838" s="170" t="s">
        <v>21966</v>
      </c>
      <c r="B5838" s="177" t="s">
        <v>21967</v>
      </c>
      <c r="D5838" s="177" t="s">
        <v>508</v>
      </c>
      <c r="E5838" s="177" t="s">
        <v>3777</v>
      </c>
      <c r="F5838" s="177" t="s">
        <v>22375</v>
      </c>
      <c r="G5838" s="177" t="s">
        <v>22376</v>
      </c>
      <c r="H5838" s="177" t="s">
        <v>22377</v>
      </c>
      <c r="I5838" s="177" t="s">
        <v>2056</v>
      </c>
      <c r="J5838" s="178">
        <v>43738</v>
      </c>
      <c r="K5838" s="178">
        <v>43738</v>
      </c>
      <c r="L5838" s="177" t="s">
        <v>901</v>
      </c>
      <c r="M5838" s="177" t="s">
        <v>19427</v>
      </c>
      <c r="N5838" s="177" t="s">
        <v>19428</v>
      </c>
      <c r="O5838" s="177" t="s">
        <v>324</v>
      </c>
      <c r="P5838" s="177" t="s">
        <v>903</v>
      </c>
      <c r="Q5838" s="177" t="s">
        <v>22365</v>
      </c>
      <c r="R5838" s="177" t="s">
        <v>904</v>
      </c>
      <c r="S5838" s="177" t="s">
        <v>905</v>
      </c>
      <c r="T5838" s="177" t="s">
        <v>1904</v>
      </c>
      <c r="U5838" s="170" t="s">
        <v>2255</v>
      </c>
      <c r="V5838" s="170" t="s">
        <v>907</v>
      </c>
      <c r="W5838" s="170" t="s">
        <v>908</v>
      </c>
      <c r="Y5838" s="177" t="s">
        <v>909</v>
      </c>
      <c r="AB5838" s="177" t="s">
        <v>910</v>
      </c>
      <c r="AC5838" s="183" t="s">
        <v>718</v>
      </c>
      <c r="AD5838" s="177" t="s">
        <v>911</v>
      </c>
      <c r="AE5838" s="183" t="s">
        <v>2014</v>
      </c>
      <c r="AF5838" s="177" t="s">
        <v>912</v>
      </c>
      <c r="AG5838" s="177" t="s">
        <v>908</v>
      </c>
      <c r="AH5838" s="177" t="s">
        <v>913</v>
      </c>
      <c r="AI5838" s="177" t="s">
        <v>908</v>
      </c>
      <c r="AK5838" s="177" t="s">
        <v>914</v>
      </c>
      <c r="AL5838" s="177" t="s">
        <v>915</v>
      </c>
      <c r="AM5838" s="170"/>
      <c r="AP5838" s="170" t="s">
        <v>908</v>
      </c>
      <c r="AQ5838" s="177"/>
      <c r="AT5838" s="177"/>
      <c r="AU5838" s="177"/>
      <c r="AV5838" s="177" t="s">
        <v>1620</v>
      </c>
      <c r="AW5838" s="177"/>
      <c r="BA5838" s="170"/>
      <c r="BB5838" s="170"/>
      <c r="BC5838" s="170"/>
      <c r="BD5838" s="170"/>
      <c r="BE5838" s="170"/>
      <c r="BF5838" s="170"/>
      <c r="BG5838" s="170"/>
      <c r="BH5838" s="170"/>
      <c r="BI5838" s="170"/>
      <c r="BJ5838" s="170"/>
      <c r="BK5838" s="170"/>
      <c r="BL5838" s="170"/>
      <c r="BM5838" s="170"/>
      <c r="BN5838" s="170"/>
      <c r="BO5838" s="170"/>
      <c r="BP5838" s="170"/>
      <c r="BQ5838" s="170"/>
      <c r="BR5838" s="170"/>
      <c r="BS5838" s="170"/>
    </row>
    <row r="5839" spans="1:71">
      <c r="A5839" s="170" t="s">
        <v>21966</v>
      </c>
      <c r="B5839" s="177" t="s">
        <v>21967</v>
      </c>
      <c r="D5839" s="177" t="s">
        <v>508</v>
      </c>
      <c r="E5839" s="177" t="s">
        <v>1395</v>
      </c>
      <c r="F5839" s="177" t="s">
        <v>22378</v>
      </c>
      <c r="G5839" s="177" t="s">
        <v>11967</v>
      </c>
      <c r="H5839" s="177" t="s">
        <v>22379</v>
      </c>
      <c r="I5839" s="177" t="s">
        <v>777</v>
      </c>
      <c r="J5839" s="178">
        <v>43738</v>
      </c>
      <c r="K5839" s="178">
        <v>43738</v>
      </c>
      <c r="L5839" s="177" t="s">
        <v>550</v>
      </c>
      <c r="M5839" s="177" t="s">
        <v>19428</v>
      </c>
      <c r="N5839" s="177" t="s">
        <v>19428</v>
      </c>
      <c r="O5839" s="177" t="s">
        <v>195</v>
      </c>
      <c r="P5839" s="177" t="s">
        <v>887</v>
      </c>
      <c r="Q5839" s="177" t="s">
        <v>22380</v>
      </c>
      <c r="R5839" s="177" t="s">
        <v>600</v>
      </c>
      <c r="S5839" s="177" t="s">
        <v>601</v>
      </c>
      <c r="U5839" s="177" t="s">
        <v>718</v>
      </c>
      <c r="V5839" s="177" t="s">
        <v>2024</v>
      </c>
      <c r="X5839" s="177" t="s">
        <v>943</v>
      </c>
      <c r="Y5839" s="177" t="s">
        <v>674</v>
      </c>
      <c r="Z5839" s="177" t="s">
        <v>718</v>
      </c>
      <c r="AA5839" s="177" t="s">
        <v>1084</v>
      </c>
      <c r="AC5839" s="177" t="s">
        <v>22321</v>
      </c>
      <c r="AD5839" s="177" t="s">
        <v>22381</v>
      </c>
      <c r="AE5839" s="177" t="s">
        <v>524</v>
      </c>
      <c r="AQ5839" s="177"/>
      <c r="AR5839" s="177" t="s">
        <v>22382</v>
      </c>
      <c r="AS5839" s="177" t="s">
        <v>22383</v>
      </c>
      <c r="AT5839" s="177"/>
      <c r="AU5839" s="177"/>
      <c r="AV5839" s="177"/>
      <c r="AW5839" s="177"/>
      <c r="AY5839" s="170"/>
      <c r="AZ5839" s="170"/>
      <c r="BA5839" s="170"/>
      <c r="BB5839" s="170"/>
      <c r="BC5839" s="170"/>
      <c r="BD5839" s="170"/>
      <c r="BE5839" s="170"/>
      <c r="BF5839" s="170"/>
      <c r="BG5839" s="170"/>
      <c r="BH5839" s="170"/>
      <c r="BI5839" s="170"/>
      <c r="BJ5839" s="170"/>
      <c r="BK5839" s="170"/>
      <c r="BL5839" s="170"/>
      <c r="BM5839" s="170"/>
      <c r="BN5839" s="170"/>
      <c r="BO5839" s="170"/>
      <c r="BP5839" s="170"/>
      <c r="BQ5839" s="170"/>
      <c r="BR5839" s="170"/>
      <c r="BS5839" s="170"/>
    </row>
    <row r="5840" spans="1:71">
      <c r="A5840" s="170" t="s">
        <v>21966</v>
      </c>
      <c r="B5840" s="177" t="s">
        <v>21967</v>
      </c>
      <c r="D5840" s="177" t="s">
        <v>508</v>
      </c>
      <c r="E5840" s="177" t="s">
        <v>1401</v>
      </c>
      <c r="F5840" s="177" t="s">
        <v>22384</v>
      </c>
      <c r="G5840" s="177" t="s">
        <v>22385</v>
      </c>
      <c r="H5840" s="177" t="s">
        <v>22386</v>
      </c>
      <c r="I5840" s="177" t="s">
        <v>777</v>
      </c>
      <c r="J5840" s="178">
        <v>43738</v>
      </c>
      <c r="K5840" s="178">
        <v>43738</v>
      </c>
      <c r="L5840" s="177" t="s">
        <v>550</v>
      </c>
      <c r="M5840" s="177" t="s">
        <v>19428</v>
      </c>
      <c r="N5840" s="177" t="s">
        <v>19428</v>
      </c>
      <c r="O5840" s="177" t="s">
        <v>280</v>
      </c>
      <c r="Q5840" s="177" t="s">
        <v>22380</v>
      </c>
      <c r="R5840" s="177" t="s">
        <v>700</v>
      </c>
      <c r="S5840" s="177" t="s">
        <v>701</v>
      </c>
      <c r="T5840" s="177" t="s">
        <v>3610</v>
      </c>
      <c r="U5840" s="177" t="s">
        <v>718</v>
      </c>
      <c r="V5840" s="177" t="s">
        <v>16038</v>
      </c>
      <c r="W5840" s="177" t="s">
        <v>22387</v>
      </c>
      <c r="X5840" s="177" t="s">
        <v>1130</v>
      </c>
      <c r="AQ5840" s="177"/>
      <c r="AR5840" s="177" t="s">
        <v>22388</v>
      </c>
      <c r="AS5840" s="177" t="s">
        <v>22389</v>
      </c>
      <c r="AT5840" s="177"/>
      <c r="AU5840" s="177"/>
      <c r="AV5840" s="177"/>
      <c r="AW5840" s="177"/>
      <c r="AY5840" s="170"/>
      <c r="AZ5840" s="170"/>
      <c r="BA5840" s="170"/>
      <c r="BB5840" s="170"/>
      <c r="BC5840" s="170"/>
      <c r="BD5840" s="170"/>
      <c r="BE5840" s="170"/>
      <c r="BF5840" s="170"/>
      <c r="BG5840" s="170"/>
      <c r="BH5840" s="170"/>
      <c r="BI5840" s="170"/>
      <c r="BJ5840" s="170"/>
      <c r="BK5840" s="170"/>
      <c r="BL5840" s="170"/>
      <c r="BM5840" s="170"/>
      <c r="BN5840" s="170"/>
      <c r="BO5840" s="170"/>
      <c r="BP5840" s="170"/>
      <c r="BQ5840" s="170"/>
      <c r="BR5840" s="170"/>
      <c r="BS5840" s="170"/>
    </row>
    <row r="5841" spans="1:71">
      <c r="A5841" s="170" t="s">
        <v>21966</v>
      </c>
      <c r="B5841" s="177" t="s">
        <v>21967</v>
      </c>
      <c r="D5841" s="177" t="s">
        <v>508</v>
      </c>
      <c r="E5841" s="177" t="s">
        <v>1401</v>
      </c>
      <c r="F5841" s="177" t="s">
        <v>22390</v>
      </c>
      <c r="G5841" s="177" t="s">
        <v>20633</v>
      </c>
      <c r="H5841" s="177" t="s">
        <v>22391</v>
      </c>
      <c r="I5841" s="177" t="s">
        <v>2056</v>
      </c>
      <c r="J5841" s="178">
        <v>43738</v>
      </c>
      <c r="K5841" s="178">
        <v>43738</v>
      </c>
      <c r="L5841" s="177" t="s">
        <v>901</v>
      </c>
      <c r="M5841" s="177" t="s">
        <v>19427</v>
      </c>
      <c r="N5841" s="177" t="s">
        <v>19428</v>
      </c>
      <c r="O5841" s="177" t="s">
        <v>324</v>
      </c>
      <c r="P5841" s="177" t="s">
        <v>903</v>
      </c>
      <c r="Q5841" s="177" t="s">
        <v>22380</v>
      </c>
      <c r="R5841" s="177" t="s">
        <v>904</v>
      </c>
      <c r="S5841" s="177" t="s">
        <v>905</v>
      </c>
      <c r="T5841" s="177" t="s">
        <v>1904</v>
      </c>
      <c r="U5841" s="170" t="s">
        <v>2255</v>
      </c>
      <c r="V5841" s="170" t="s">
        <v>907</v>
      </c>
      <c r="W5841" s="170" t="s">
        <v>908</v>
      </c>
      <c r="Y5841" s="177" t="s">
        <v>909</v>
      </c>
      <c r="AB5841" s="177" t="s">
        <v>910</v>
      </c>
      <c r="AC5841" s="183" t="s">
        <v>718</v>
      </c>
      <c r="AD5841" s="177" t="s">
        <v>911</v>
      </c>
      <c r="AE5841" s="183" t="s">
        <v>2014</v>
      </c>
      <c r="AF5841" s="177" t="s">
        <v>912</v>
      </c>
      <c r="AG5841" s="177" t="s">
        <v>908</v>
      </c>
      <c r="AH5841" s="177" t="s">
        <v>913</v>
      </c>
      <c r="AI5841" s="177" t="s">
        <v>908</v>
      </c>
      <c r="AK5841" s="177" t="s">
        <v>914</v>
      </c>
      <c r="AL5841" s="177" t="s">
        <v>915</v>
      </c>
      <c r="AM5841" s="170"/>
      <c r="AP5841" s="170" t="s">
        <v>908</v>
      </c>
      <c r="AQ5841" s="177"/>
      <c r="AT5841" s="177"/>
      <c r="AU5841" s="177"/>
      <c r="AV5841" s="177" t="s">
        <v>1620</v>
      </c>
      <c r="AW5841" s="177"/>
      <c r="BA5841" s="170"/>
      <c r="BB5841" s="170"/>
      <c r="BC5841" s="170"/>
      <c r="BD5841" s="170"/>
      <c r="BE5841" s="170"/>
      <c r="BF5841" s="170"/>
      <c r="BG5841" s="170"/>
      <c r="BH5841" s="170"/>
      <c r="BI5841" s="170"/>
      <c r="BJ5841" s="170"/>
      <c r="BK5841" s="170"/>
      <c r="BL5841" s="170"/>
      <c r="BM5841" s="170"/>
      <c r="BN5841" s="170"/>
      <c r="BO5841" s="170"/>
      <c r="BP5841" s="170"/>
      <c r="BQ5841" s="170"/>
      <c r="BR5841" s="170"/>
      <c r="BS5841" s="170"/>
    </row>
    <row r="5842" spans="1:71">
      <c r="A5842" s="170" t="s">
        <v>21966</v>
      </c>
      <c r="B5842" s="177" t="s">
        <v>21967</v>
      </c>
      <c r="D5842" s="177" t="s">
        <v>508</v>
      </c>
      <c r="E5842" s="177" t="s">
        <v>1407</v>
      </c>
      <c r="F5842" s="177" t="s">
        <v>22392</v>
      </c>
      <c r="G5842" s="177" t="s">
        <v>11224</v>
      </c>
      <c r="H5842" s="177" t="s">
        <v>22393</v>
      </c>
      <c r="I5842" s="177" t="s">
        <v>777</v>
      </c>
      <c r="J5842" s="178">
        <v>43738</v>
      </c>
      <c r="K5842" s="178">
        <v>43738</v>
      </c>
      <c r="L5842" s="177" t="s">
        <v>550</v>
      </c>
      <c r="M5842" s="177" t="s">
        <v>19428</v>
      </c>
      <c r="N5842" s="177" t="s">
        <v>19428</v>
      </c>
      <c r="O5842" s="177" t="s">
        <v>195</v>
      </c>
      <c r="P5842" s="177" t="s">
        <v>887</v>
      </c>
      <c r="Q5842" s="177" t="s">
        <v>22394</v>
      </c>
      <c r="R5842" s="177" t="s">
        <v>600</v>
      </c>
      <c r="S5842" s="177" t="s">
        <v>601</v>
      </c>
      <c r="U5842" s="177" t="s">
        <v>718</v>
      </c>
      <c r="V5842" s="177" t="s">
        <v>2024</v>
      </c>
      <c r="X5842" s="177" t="s">
        <v>943</v>
      </c>
      <c r="Y5842" s="177" t="s">
        <v>674</v>
      </c>
      <c r="Z5842" s="177" t="s">
        <v>718</v>
      </c>
      <c r="AA5842" s="177" t="s">
        <v>1084</v>
      </c>
      <c r="AC5842" s="177" t="s">
        <v>22321</v>
      </c>
      <c r="AD5842" s="177" t="s">
        <v>22395</v>
      </c>
      <c r="AE5842" s="177" t="s">
        <v>524</v>
      </c>
      <c r="AQ5842" s="177"/>
      <c r="AR5842" s="177" t="s">
        <v>22396</v>
      </c>
      <c r="AS5842" s="177" t="s">
        <v>22397</v>
      </c>
      <c r="AT5842" s="177"/>
      <c r="AU5842" s="177"/>
      <c r="AV5842" s="177"/>
      <c r="AW5842" s="177"/>
      <c r="AY5842" s="170"/>
      <c r="AZ5842" s="170"/>
      <c r="BA5842" s="170"/>
      <c r="BB5842" s="170"/>
      <c r="BC5842" s="170"/>
      <c r="BD5842" s="170"/>
      <c r="BE5842" s="170"/>
      <c r="BF5842" s="170"/>
      <c r="BG5842" s="170"/>
      <c r="BH5842" s="170"/>
      <c r="BI5842" s="170"/>
      <c r="BJ5842" s="170"/>
      <c r="BK5842" s="170"/>
      <c r="BL5842" s="170"/>
      <c r="BM5842" s="170"/>
      <c r="BN5842" s="170"/>
      <c r="BO5842" s="170"/>
      <c r="BP5842" s="170"/>
      <c r="BQ5842" s="170"/>
      <c r="BR5842" s="170"/>
      <c r="BS5842" s="170"/>
    </row>
    <row r="5843" spans="1:71">
      <c r="A5843" s="170" t="s">
        <v>21966</v>
      </c>
      <c r="B5843" s="177" t="s">
        <v>21967</v>
      </c>
      <c r="D5843" s="177" t="s">
        <v>508</v>
      </c>
      <c r="E5843" s="177" t="s">
        <v>1413</v>
      </c>
      <c r="F5843" s="177" t="s">
        <v>22398</v>
      </c>
      <c r="G5843" s="177" t="s">
        <v>22399</v>
      </c>
      <c r="H5843" s="177" t="s">
        <v>22400</v>
      </c>
      <c r="I5843" s="177" t="s">
        <v>777</v>
      </c>
      <c r="J5843" s="178">
        <v>43738</v>
      </c>
      <c r="K5843" s="178">
        <v>43738</v>
      </c>
      <c r="L5843" s="177" t="s">
        <v>550</v>
      </c>
      <c r="M5843" s="177" t="s">
        <v>19428</v>
      </c>
      <c r="N5843" s="177" t="s">
        <v>19428</v>
      </c>
      <c r="O5843" s="177" t="s">
        <v>280</v>
      </c>
      <c r="Q5843" s="177" t="s">
        <v>22394</v>
      </c>
      <c r="R5843" s="177" t="s">
        <v>700</v>
      </c>
      <c r="S5843" s="177" t="s">
        <v>701</v>
      </c>
      <c r="T5843" s="177" t="s">
        <v>3610</v>
      </c>
      <c r="U5843" s="177" t="s">
        <v>718</v>
      </c>
      <c r="V5843" s="177" t="s">
        <v>16038</v>
      </c>
      <c r="W5843" s="177" t="s">
        <v>22401</v>
      </c>
      <c r="X5843" s="177" t="s">
        <v>1130</v>
      </c>
      <c r="AQ5843" s="177"/>
      <c r="AR5843" s="177" t="s">
        <v>22402</v>
      </c>
      <c r="AS5843" s="177" t="s">
        <v>22403</v>
      </c>
      <c r="AT5843" s="177"/>
      <c r="AU5843" s="177"/>
      <c r="AV5843" s="177"/>
      <c r="AW5843" s="177"/>
      <c r="AY5843" s="170"/>
      <c r="AZ5843" s="170"/>
      <c r="BA5843" s="170"/>
      <c r="BB5843" s="170"/>
      <c r="BC5843" s="170"/>
      <c r="BD5843" s="170"/>
      <c r="BE5843" s="170"/>
      <c r="BF5843" s="170"/>
      <c r="BG5843" s="170"/>
      <c r="BH5843" s="170"/>
      <c r="BI5843" s="170"/>
      <c r="BJ5843" s="170"/>
      <c r="BK5843" s="170"/>
      <c r="BL5843" s="170"/>
      <c r="BM5843" s="170"/>
      <c r="BN5843" s="170"/>
      <c r="BO5843" s="170"/>
      <c r="BP5843" s="170"/>
      <c r="BQ5843" s="170"/>
      <c r="BR5843" s="170"/>
      <c r="BS5843" s="170"/>
    </row>
    <row r="5844" spans="1:71">
      <c r="A5844" s="170" t="s">
        <v>21966</v>
      </c>
      <c r="B5844" s="177" t="s">
        <v>21967</v>
      </c>
      <c r="D5844" s="177" t="s">
        <v>508</v>
      </c>
      <c r="E5844" s="177" t="s">
        <v>1413</v>
      </c>
      <c r="F5844" s="177" t="s">
        <v>22404</v>
      </c>
      <c r="G5844" s="177" t="s">
        <v>22405</v>
      </c>
      <c r="H5844" s="177" t="s">
        <v>22406</v>
      </c>
      <c r="I5844" s="177" t="s">
        <v>2056</v>
      </c>
      <c r="J5844" s="178">
        <v>43738</v>
      </c>
      <c r="K5844" s="178">
        <v>43738</v>
      </c>
      <c r="L5844" s="177" t="s">
        <v>901</v>
      </c>
      <c r="M5844" s="177" t="s">
        <v>19427</v>
      </c>
      <c r="N5844" s="177" t="s">
        <v>19428</v>
      </c>
      <c r="O5844" s="177" t="s">
        <v>324</v>
      </c>
      <c r="P5844" s="177" t="s">
        <v>903</v>
      </c>
      <c r="Q5844" s="177" t="s">
        <v>22394</v>
      </c>
      <c r="R5844" s="177" t="s">
        <v>904</v>
      </c>
      <c r="S5844" s="177" t="s">
        <v>905</v>
      </c>
      <c r="T5844" s="177" t="s">
        <v>1904</v>
      </c>
      <c r="U5844" s="170" t="s">
        <v>2255</v>
      </c>
      <c r="V5844" s="170" t="s">
        <v>907</v>
      </c>
      <c r="W5844" s="170" t="s">
        <v>908</v>
      </c>
      <c r="Y5844" s="177" t="s">
        <v>909</v>
      </c>
      <c r="AB5844" s="177" t="s">
        <v>910</v>
      </c>
      <c r="AC5844" s="183" t="s">
        <v>718</v>
      </c>
      <c r="AD5844" s="177" t="s">
        <v>911</v>
      </c>
      <c r="AE5844" s="183" t="s">
        <v>2014</v>
      </c>
      <c r="AF5844" s="177" t="s">
        <v>912</v>
      </c>
      <c r="AG5844" s="177" t="s">
        <v>908</v>
      </c>
      <c r="AH5844" s="177" t="s">
        <v>913</v>
      </c>
      <c r="AI5844" s="177" t="s">
        <v>908</v>
      </c>
      <c r="AK5844" s="177" t="s">
        <v>914</v>
      </c>
      <c r="AL5844" s="177" t="s">
        <v>915</v>
      </c>
      <c r="AM5844" s="170"/>
      <c r="AP5844" s="170" t="s">
        <v>908</v>
      </c>
      <c r="AQ5844" s="177"/>
      <c r="AT5844" s="177"/>
      <c r="AU5844" s="177"/>
      <c r="AV5844" s="177" t="s">
        <v>1620</v>
      </c>
      <c r="AW5844" s="177"/>
      <c r="BA5844" s="170"/>
      <c r="BB5844" s="170"/>
      <c r="BC5844" s="170"/>
      <c r="BD5844" s="170"/>
      <c r="BE5844" s="170"/>
      <c r="BF5844" s="170"/>
      <c r="BG5844" s="170"/>
      <c r="BH5844" s="170"/>
      <c r="BI5844" s="170"/>
      <c r="BJ5844" s="170"/>
      <c r="BK5844" s="170"/>
      <c r="BL5844" s="170"/>
      <c r="BM5844" s="170"/>
      <c r="BN5844" s="170"/>
      <c r="BO5844" s="170"/>
      <c r="BP5844" s="170"/>
      <c r="BQ5844" s="170"/>
      <c r="BR5844" s="170"/>
      <c r="BS5844" s="170"/>
    </row>
    <row r="5845" spans="1:71">
      <c r="A5845" s="170" t="s">
        <v>21966</v>
      </c>
      <c r="B5845" s="177" t="s">
        <v>21967</v>
      </c>
      <c r="D5845" s="177" t="s">
        <v>508</v>
      </c>
      <c r="E5845" s="177" t="s">
        <v>1418</v>
      </c>
      <c r="F5845" s="177" t="s">
        <v>22407</v>
      </c>
      <c r="G5845" s="177" t="s">
        <v>11234</v>
      </c>
      <c r="H5845" s="177" t="s">
        <v>22408</v>
      </c>
      <c r="I5845" s="177" t="s">
        <v>777</v>
      </c>
      <c r="J5845" s="178">
        <v>43738</v>
      </c>
      <c r="K5845" s="178">
        <v>43738</v>
      </c>
      <c r="L5845" s="177" t="s">
        <v>550</v>
      </c>
      <c r="M5845" s="177" t="s">
        <v>19428</v>
      </c>
      <c r="N5845" s="177" t="s">
        <v>19428</v>
      </c>
      <c r="O5845" s="177" t="s">
        <v>195</v>
      </c>
      <c r="P5845" s="177" t="s">
        <v>887</v>
      </c>
      <c r="Q5845" s="177" t="s">
        <v>22409</v>
      </c>
      <c r="R5845" s="177" t="s">
        <v>600</v>
      </c>
      <c r="S5845" s="177" t="s">
        <v>601</v>
      </c>
      <c r="U5845" s="177" t="s">
        <v>718</v>
      </c>
      <c r="V5845" s="177" t="s">
        <v>713</v>
      </c>
      <c r="X5845" s="177" t="s">
        <v>943</v>
      </c>
      <c r="Y5845" s="177" t="s">
        <v>674</v>
      </c>
      <c r="Z5845" s="177" t="s">
        <v>718</v>
      </c>
      <c r="AA5845" s="177" t="s">
        <v>715</v>
      </c>
      <c r="AC5845" s="177" t="s">
        <v>22410</v>
      </c>
      <c r="AD5845" s="177" t="s">
        <v>22411</v>
      </c>
      <c r="AE5845" s="177" t="s">
        <v>694</v>
      </c>
      <c r="AQ5845" s="177" t="s">
        <v>22412</v>
      </c>
      <c r="AR5845" s="177" t="s">
        <v>22413</v>
      </c>
      <c r="AS5845" s="177" t="s">
        <v>22414</v>
      </c>
      <c r="AT5845" s="177"/>
      <c r="AU5845" s="177"/>
      <c r="AV5845" s="177"/>
      <c r="AW5845" s="177"/>
      <c r="AY5845" s="170"/>
      <c r="AZ5845" s="170"/>
      <c r="BA5845" s="170"/>
      <c r="BB5845" s="170"/>
      <c r="BC5845" s="170"/>
      <c r="BD5845" s="170"/>
      <c r="BE5845" s="170"/>
      <c r="BF5845" s="170"/>
      <c r="BG5845" s="170"/>
      <c r="BH5845" s="170"/>
      <c r="BI5845" s="170"/>
      <c r="BJ5845" s="170"/>
      <c r="BK5845" s="170"/>
      <c r="BL5845" s="170"/>
      <c r="BM5845" s="170"/>
      <c r="BN5845" s="170"/>
      <c r="BO5845" s="170"/>
      <c r="BP5845" s="170"/>
      <c r="BQ5845" s="170"/>
      <c r="BR5845" s="170"/>
      <c r="BS5845" s="170"/>
    </row>
    <row r="5846" spans="1:71">
      <c r="A5846" s="170" t="s">
        <v>21966</v>
      </c>
      <c r="B5846" s="177" t="s">
        <v>21967</v>
      </c>
      <c r="D5846" s="177" t="s">
        <v>508</v>
      </c>
      <c r="E5846" s="177" t="s">
        <v>1430</v>
      </c>
      <c r="F5846" s="177" t="s">
        <v>22415</v>
      </c>
      <c r="G5846" s="177" t="s">
        <v>22416</v>
      </c>
      <c r="H5846" s="177" t="s">
        <v>22417</v>
      </c>
      <c r="I5846" s="177" t="s">
        <v>777</v>
      </c>
      <c r="J5846" s="178">
        <v>43738</v>
      </c>
      <c r="K5846" s="178">
        <v>43738</v>
      </c>
      <c r="L5846" s="177" t="s">
        <v>550</v>
      </c>
      <c r="M5846" s="177" t="s">
        <v>19428</v>
      </c>
      <c r="N5846" s="177" t="s">
        <v>19428</v>
      </c>
      <c r="O5846" s="177" t="s">
        <v>280</v>
      </c>
      <c r="Q5846" s="177" t="s">
        <v>22409</v>
      </c>
      <c r="R5846" s="177" t="s">
        <v>700</v>
      </c>
      <c r="S5846" s="177" t="s">
        <v>701</v>
      </c>
      <c r="T5846" s="177" t="s">
        <v>3610</v>
      </c>
      <c r="U5846" s="177" t="s">
        <v>718</v>
      </c>
      <c r="V5846" s="177" t="s">
        <v>16038</v>
      </c>
      <c r="W5846" s="177" t="s">
        <v>22418</v>
      </c>
      <c r="X5846" s="177" t="s">
        <v>1130</v>
      </c>
      <c r="AQ5846" s="177"/>
      <c r="AR5846" s="177" t="s">
        <v>5649</v>
      </c>
      <c r="AS5846" s="177" t="s">
        <v>22419</v>
      </c>
      <c r="AT5846" s="177"/>
      <c r="AU5846" s="177"/>
      <c r="AV5846" s="177"/>
      <c r="AW5846" s="177"/>
      <c r="AY5846" s="170"/>
      <c r="AZ5846" s="170"/>
      <c r="BA5846" s="170"/>
      <c r="BB5846" s="170"/>
      <c r="BC5846" s="170"/>
      <c r="BD5846" s="170"/>
      <c r="BE5846" s="170"/>
      <c r="BF5846" s="170"/>
      <c r="BG5846" s="170"/>
      <c r="BH5846" s="170"/>
      <c r="BI5846" s="170"/>
      <c r="BJ5846" s="170"/>
      <c r="BK5846" s="170"/>
      <c r="BL5846" s="170"/>
      <c r="BM5846" s="170"/>
      <c r="BN5846" s="170"/>
      <c r="BO5846" s="170"/>
      <c r="BP5846" s="170"/>
      <c r="BQ5846" s="170"/>
      <c r="BR5846" s="170"/>
      <c r="BS5846" s="170"/>
    </row>
    <row r="5847" spans="1:71">
      <c r="A5847" s="170" t="s">
        <v>21966</v>
      </c>
      <c r="B5847" s="177" t="s">
        <v>21967</v>
      </c>
      <c r="D5847" s="177" t="s">
        <v>508</v>
      </c>
      <c r="E5847" s="177" t="s">
        <v>1430</v>
      </c>
      <c r="F5847" s="177" t="s">
        <v>22420</v>
      </c>
      <c r="G5847" s="177" t="s">
        <v>22421</v>
      </c>
      <c r="H5847" s="177" t="s">
        <v>22422</v>
      </c>
      <c r="I5847" s="177" t="s">
        <v>777</v>
      </c>
      <c r="J5847" s="178">
        <v>43738</v>
      </c>
      <c r="K5847" s="178">
        <v>43738</v>
      </c>
      <c r="L5847" s="177" t="s">
        <v>901</v>
      </c>
      <c r="M5847" s="177" t="s">
        <v>22423</v>
      </c>
      <c r="N5847" s="177" t="s">
        <v>19428</v>
      </c>
      <c r="O5847" s="177" t="s">
        <v>324</v>
      </c>
      <c r="P5847" s="177" t="s">
        <v>903</v>
      </c>
      <c r="Q5847" s="177" t="s">
        <v>22409</v>
      </c>
      <c r="R5847" s="177" t="s">
        <v>904</v>
      </c>
      <c r="S5847" s="177" t="s">
        <v>905</v>
      </c>
      <c r="T5847" s="177" t="s">
        <v>1904</v>
      </c>
      <c r="U5847" s="170" t="s">
        <v>2255</v>
      </c>
      <c r="V5847" s="170" t="s">
        <v>907</v>
      </c>
      <c r="W5847" s="170" t="s">
        <v>908</v>
      </c>
      <c r="Y5847" s="177" t="s">
        <v>909</v>
      </c>
      <c r="AB5847" s="177" t="s">
        <v>910</v>
      </c>
      <c r="AC5847" s="183" t="s">
        <v>718</v>
      </c>
      <c r="AD5847" s="177" t="s">
        <v>911</v>
      </c>
      <c r="AE5847" s="183" t="s">
        <v>2014</v>
      </c>
      <c r="AF5847" s="177" t="s">
        <v>912</v>
      </c>
      <c r="AG5847" s="177" t="s">
        <v>908</v>
      </c>
      <c r="AH5847" s="177" t="s">
        <v>913</v>
      </c>
      <c r="AI5847" s="177" t="s">
        <v>908</v>
      </c>
      <c r="AK5847" s="177" t="s">
        <v>914</v>
      </c>
      <c r="AL5847" s="177" t="s">
        <v>915</v>
      </c>
      <c r="AM5847" s="170"/>
      <c r="AP5847" s="170" t="s">
        <v>908</v>
      </c>
      <c r="AQ5847" s="177"/>
      <c r="AT5847" s="177"/>
      <c r="AU5847" s="177"/>
      <c r="AV5847" s="177" t="s">
        <v>1620</v>
      </c>
      <c r="AW5847" s="177"/>
      <c r="BA5847" s="170"/>
      <c r="BB5847" s="170"/>
      <c r="BC5847" s="170"/>
      <c r="BD5847" s="170"/>
      <c r="BE5847" s="170"/>
      <c r="BF5847" s="170"/>
      <c r="BG5847" s="170"/>
      <c r="BH5847" s="170"/>
      <c r="BI5847" s="170"/>
      <c r="BJ5847" s="170"/>
      <c r="BK5847" s="170"/>
      <c r="BL5847" s="170"/>
      <c r="BM5847" s="170"/>
      <c r="BN5847" s="170"/>
      <c r="BO5847" s="170"/>
      <c r="BP5847" s="170"/>
      <c r="BQ5847" s="170"/>
      <c r="BR5847" s="170"/>
      <c r="BS5847" s="170"/>
    </row>
    <row r="5848" spans="1:71">
      <c r="A5848" s="170" t="s">
        <v>21966</v>
      </c>
      <c r="B5848" s="177" t="s">
        <v>21967</v>
      </c>
      <c r="D5848" s="177" t="s">
        <v>508</v>
      </c>
      <c r="E5848" s="177" t="s">
        <v>3805</v>
      </c>
      <c r="F5848" s="177" t="s">
        <v>22424</v>
      </c>
      <c r="G5848" s="177" t="s">
        <v>13039</v>
      </c>
      <c r="H5848" s="177" t="s">
        <v>22425</v>
      </c>
      <c r="I5848" s="177" t="s">
        <v>777</v>
      </c>
      <c r="J5848" s="178">
        <v>43738</v>
      </c>
      <c r="K5848" s="178">
        <v>43738</v>
      </c>
      <c r="L5848" s="177" t="s">
        <v>550</v>
      </c>
      <c r="M5848" s="177" t="s">
        <v>19428</v>
      </c>
      <c r="N5848" s="177" t="s">
        <v>19428</v>
      </c>
      <c r="O5848" s="177" t="s">
        <v>195</v>
      </c>
      <c r="P5848" s="177" t="s">
        <v>887</v>
      </c>
      <c r="Q5848" s="177" t="s">
        <v>22426</v>
      </c>
      <c r="R5848" s="177" t="s">
        <v>600</v>
      </c>
      <c r="S5848" s="177" t="s">
        <v>601</v>
      </c>
      <c r="U5848" s="177" t="s">
        <v>718</v>
      </c>
      <c r="V5848" s="177" t="s">
        <v>2024</v>
      </c>
      <c r="X5848" s="177" t="s">
        <v>943</v>
      </c>
      <c r="Y5848" s="177" t="s">
        <v>674</v>
      </c>
      <c r="Z5848" s="177" t="s">
        <v>718</v>
      </c>
      <c r="AA5848" s="177" t="s">
        <v>1084</v>
      </c>
      <c r="AC5848" s="177" t="s">
        <v>22321</v>
      </c>
      <c r="AD5848" s="177" t="s">
        <v>22427</v>
      </c>
      <c r="AE5848" s="177" t="s">
        <v>524</v>
      </c>
      <c r="AQ5848" s="177"/>
      <c r="AR5848" s="177" t="s">
        <v>22428</v>
      </c>
      <c r="AS5848" s="177" t="s">
        <v>22429</v>
      </c>
      <c r="AT5848" s="177"/>
      <c r="AU5848" s="177"/>
      <c r="AV5848" s="177"/>
      <c r="AW5848" s="177"/>
      <c r="AY5848" s="170"/>
      <c r="AZ5848" s="170"/>
      <c r="BA5848" s="170"/>
      <c r="BB5848" s="170"/>
      <c r="BC5848" s="170"/>
      <c r="BD5848" s="170"/>
      <c r="BE5848" s="170"/>
      <c r="BF5848" s="170"/>
      <c r="BG5848" s="170"/>
      <c r="BH5848" s="170"/>
      <c r="BI5848" s="170"/>
      <c r="BJ5848" s="170"/>
      <c r="BK5848" s="170"/>
      <c r="BL5848" s="170"/>
      <c r="BM5848" s="170"/>
      <c r="BN5848" s="170"/>
      <c r="BO5848" s="170"/>
      <c r="BP5848" s="170"/>
      <c r="BQ5848" s="170"/>
      <c r="BR5848" s="170"/>
      <c r="BS5848" s="170"/>
    </row>
    <row r="5849" spans="1:71">
      <c r="A5849" s="170" t="s">
        <v>21966</v>
      </c>
      <c r="B5849" s="177" t="s">
        <v>21967</v>
      </c>
      <c r="D5849" s="177" t="s">
        <v>508</v>
      </c>
      <c r="E5849" s="177" t="s">
        <v>1436</v>
      </c>
      <c r="F5849" s="177" t="s">
        <v>22430</v>
      </c>
      <c r="G5849" s="177" t="s">
        <v>22431</v>
      </c>
      <c r="H5849" s="177" t="s">
        <v>22432</v>
      </c>
      <c r="I5849" s="177" t="s">
        <v>777</v>
      </c>
      <c r="J5849" s="178">
        <v>43738</v>
      </c>
      <c r="K5849" s="178">
        <v>43738</v>
      </c>
      <c r="L5849" s="177" t="s">
        <v>513</v>
      </c>
      <c r="M5849" s="177" t="s">
        <v>21997</v>
      </c>
      <c r="N5849" s="177" t="s">
        <v>19428</v>
      </c>
      <c r="O5849" s="177" t="s">
        <v>280</v>
      </c>
      <c r="Q5849" s="177" t="s">
        <v>22426</v>
      </c>
      <c r="R5849" s="177" t="s">
        <v>700</v>
      </c>
      <c r="S5849" s="177" t="s">
        <v>896</v>
      </c>
      <c r="T5849" s="177" t="s">
        <v>1313</v>
      </c>
      <c r="U5849" s="177" t="s">
        <v>718</v>
      </c>
      <c r="V5849" s="177" t="s">
        <v>1128</v>
      </c>
      <c r="W5849" s="177" t="s">
        <v>22433</v>
      </c>
      <c r="X5849" s="177" t="s">
        <v>1130</v>
      </c>
      <c r="AQ5849" s="177"/>
      <c r="AR5849" s="177" t="s">
        <v>22434</v>
      </c>
      <c r="AS5849" s="177" t="s">
        <v>22435</v>
      </c>
      <c r="AT5849" s="177"/>
      <c r="AU5849" s="177"/>
      <c r="AV5849" s="177"/>
      <c r="AW5849" s="177"/>
      <c r="AY5849" s="170"/>
      <c r="AZ5849" s="170"/>
      <c r="BA5849" s="170"/>
      <c r="BB5849" s="170"/>
      <c r="BC5849" s="170"/>
      <c r="BD5849" s="170"/>
      <c r="BE5849" s="170"/>
      <c r="BF5849" s="170"/>
      <c r="BG5849" s="170"/>
      <c r="BH5849" s="170"/>
      <c r="BI5849" s="170"/>
      <c r="BJ5849" s="170"/>
      <c r="BK5849" s="170"/>
      <c r="BL5849" s="170"/>
      <c r="BM5849" s="170"/>
      <c r="BN5849" s="170"/>
      <c r="BO5849" s="170"/>
      <c r="BP5849" s="170"/>
      <c r="BQ5849" s="170"/>
      <c r="BR5849" s="170"/>
      <c r="BS5849" s="170"/>
    </row>
    <row r="5850" spans="1:71">
      <c r="A5850" s="170" t="s">
        <v>21966</v>
      </c>
      <c r="B5850" s="177" t="s">
        <v>21967</v>
      </c>
      <c r="D5850" s="177" t="s">
        <v>508</v>
      </c>
      <c r="E5850" s="177" t="s">
        <v>1436</v>
      </c>
      <c r="F5850" s="177" t="s">
        <v>22436</v>
      </c>
      <c r="G5850" s="177" t="s">
        <v>22437</v>
      </c>
      <c r="H5850" s="177" t="s">
        <v>22438</v>
      </c>
      <c r="I5850" s="177" t="s">
        <v>2056</v>
      </c>
      <c r="J5850" s="178">
        <v>43738</v>
      </c>
      <c r="K5850" s="178">
        <v>43738</v>
      </c>
      <c r="L5850" s="177" t="s">
        <v>901</v>
      </c>
      <c r="M5850" s="177" t="s">
        <v>19427</v>
      </c>
      <c r="N5850" s="177" t="s">
        <v>19428</v>
      </c>
      <c r="O5850" s="177" t="s">
        <v>324</v>
      </c>
      <c r="P5850" s="177" t="s">
        <v>903</v>
      </c>
      <c r="Q5850" s="177" t="s">
        <v>22426</v>
      </c>
      <c r="R5850" s="177" t="s">
        <v>904</v>
      </c>
      <c r="S5850" s="177" t="s">
        <v>905</v>
      </c>
      <c r="T5850" s="177" t="s">
        <v>1904</v>
      </c>
      <c r="U5850" s="170" t="s">
        <v>2012</v>
      </c>
      <c r="V5850" s="170" t="s">
        <v>2013</v>
      </c>
      <c r="W5850" s="170" t="s">
        <v>908</v>
      </c>
      <c r="Y5850" s="177" t="s">
        <v>909</v>
      </c>
      <c r="AB5850" s="177" t="s">
        <v>910</v>
      </c>
      <c r="AC5850" s="183" t="s">
        <v>718</v>
      </c>
      <c r="AD5850" s="177" t="s">
        <v>911</v>
      </c>
      <c r="AE5850" s="183" t="s">
        <v>2014</v>
      </c>
      <c r="AF5850" s="177" t="s">
        <v>912</v>
      </c>
      <c r="AG5850" s="177" t="s">
        <v>908</v>
      </c>
      <c r="AH5850" s="177" t="s">
        <v>913</v>
      </c>
      <c r="AI5850" s="177" t="s">
        <v>908</v>
      </c>
      <c r="AK5850" s="177" t="s">
        <v>914</v>
      </c>
      <c r="AL5850" s="177" t="s">
        <v>915</v>
      </c>
      <c r="AM5850" s="170"/>
      <c r="AP5850" s="170" t="s">
        <v>908</v>
      </c>
      <c r="AQ5850" s="177"/>
      <c r="AT5850" s="177"/>
      <c r="AU5850" s="177"/>
      <c r="AV5850" s="177" t="s">
        <v>1620</v>
      </c>
      <c r="AW5850" s="177"/>
      <c r="BA5850" s="170"/>
      <c r="BB5850" s="170"/>
      <c r="BC5850" s="170"/>
      <c r="BD5850" s="170"/>
      <c r="BE5850" s="170"/>
      <c r="BF5850" s="170"/>
      <c r="BG5850" s="170"/>
      <c r="BH5850" s="170"/>
      <c r="BI5850" s="170"/>
      <c r="BJ5850" s="170"/>
      <c r="BK5850" s="170"/>
      <c r="BL5850" s="170"/>
      <c r="BM5850" s="170"/>
      <c r="BN5850" s="170"/>
      <c r="BO5850" s="170"/>
      <c r="BP5850" s="170"/>
      <c r="BQ5850" s="170"/>
      <c r="BR5850" s="170"/>
      <c r="BS5850" s="170"/>
    </row>
    <row r="5851" spans="1:71">
      <c r="A5851" s="170" t="s">
        <v>21966</v>
      </c>
      <c r="B5851" s="177" t="s">
        <v>21967</v>
      </c>
      <c r="D5851" s="177" t="s">
        <v>508</v>
      </c>
      <c r="E5851" s="177" t="s">
        <v>1443</v>
      </c>
      <c r="F5851" s="177" t="s">
        <v>22439</v>
      </c>
      <c r="G5851" s="177" t="s">
        <v>13051</v>
      </c>
      <c r="H5851" s="177" t="s">
        <v>22440</v>
      </c>
      <c r="I5851" s="177" t="s">
        <v>777</v>
      </c>
      <c r="J5851" s="178">
        <v>43738</v>
      </c>
      <c r="K5851" s="178">
        <v>43738</v>
      </c>
      <c r="L5851" s="177" t="s">
        <v>550</v>
      </c>
      <c r="M5851" s="177" t="s">
        <v>19428</v>
      </c>
      <c r="N5851" s="177" t="s">
        <v>19428</v>
      </c>
      <c r="O5851" s="177" t="s">
        <v>195</v>
      </c>
      <c r="P5851" s="177" t="s">
        <v>887</v>
      </c>
      <c r="Q5851" s="177" t="s">
        <v>22441</v>
      </c>
      <c r="R5851" s="177" t="s">
        <v>600</v>
      </c>
      <c r="S5851" s="177" t="s">
        <v>601</v>
      </c>
      <c r="U5851" s="177" t="s">
        <v>718</v>
      </c>
      <c r="V5851" s="177" t="s">
        <v>2024</v>
      </c>
      <c r="X5851" s="177" t="s">
        <v>943</v>
      </c>
      <c r="Y5851" s="177" t="s">
        <v>674</v>
      </c>
      <c r="Z5851" s="177" t="s">
        <v>718</v>
      </c>
      <c r="AA5851" s="177" t="s">
        <v>1084</v>
      </c>
      <c r="AC5851" s="177" t="s">
        <v>22321</v>
      </c>
      <c r="AD5851" s="177" t="s">
        <v>22442</v>
      </c>
      <c r="AE5851" s="177" t="s">
        <v>524</v>
      </c>
      <c r="AQ5851" s="177" t="s">
        <v>22443</v>
      </c>
      <c r="AR5851" s="177" t="s">
        <v>22444</v>
      </c>
      <c r="AS5851" s="177" t="s">
        <v>22445</v>
      </c>
      <c r="AT5851" s="177"/>
      <c r="AU5851" s="177"/>
      <c r="AV5851" s="177"/>
      <c r="AW5851" s="177"/>
      <c r="AY5851" s="170"/>
      <c r="AZ5851" s="170"/>
      <c r="BA5851" s="170"/>
      <c r="BB5851" s="170"/>
      <c r="BC5851" s="170"/>
      <c r="BD5851" s="170"/>
      <c r="BE5851" s="170"/>
      <c r="BF5851" s="170"/>
      <c r="BG5851" s="170"/>
      <c r="BH5851" s="170"/>
      <c r="BI5851" s="170"/>
      <c r="BJ5851" s="170"/>
      <c r="BK5851" s="170"/>
      <c r="BL5851" s="170"/>
      <c r="BM5851" s="170"/>
      <c r="BN5851" s="170"/>
      <c r="BO5851" s="170"/>
      <c r="BP5851" s="170"/>
      <c r="BQ5851" s="170"/>
      <c r="BR5851" s="170"/>
      <c r="BS5851" s="170"/>
    </row>
    <row r="5852" spans="1:71">
      <c r="A5852" s="170" t="s">
        <v>21966</v>
      </c>
      <c r="B5852" s="177" t="s">
        <v>21967</v>
      </c>
      <c r="D5852" s="177" t="s">
        <v>508</v>
      </c>
      <c r="E5852" s="177" t="s">
        <v>1447</v>
      </c>
      <c r="F5852" s="177" t="s">
        <v>22446</v>
      </c>
      <c r="G5852" s="177" t="s">
        <v>22447</v>
      </c>
      <c r="H5852" s="177" t="s">
        <v>22448</v>
      </c>
      <c r="I5852" s="177" t="s">
        <v>777</v>
      </c>
      <c r="J5852" s="178">
        <v>43738</v>
      </c>
      <c r="K5852" s="178">
        <v>43738</v>
      </c>
      <c r="L5852" s="177" t="s">
        <v>550</v>
      </c>
      <c r="M5852" s="177" t="s">
        <v>19428</v>
      </c>
      <c r="N5852" s="177" t="s">
        <v>19428</v>
      </c>
      <c r="O5852" s="177" t="s">
        <v>280</v>
      </c>
      <c r="Q5852" s="177" t="s">
        <v>22441</v>
      </c>
      <c r="R5852" s="177" t="s">
        <v>700</v>
      </c>
      <c r="S5852" s="177" t="s">
        <v>701</v>
      </c>
      <c r="T5852" s="177" t="s">
        <v>3610</v>
      </c>
      <c r="U5852" s="177" t="s">
        <v>718</v>
      </c>
      <c r="V5852" s="177" t="s">
        <v>16038</v>
      </c>
      <c r="W5852" s="177" t="s">
        <v>22449</v>
      </c>
      <c r="X5852" s="177" t="s">
        <v>1130</v>
      </c>
      <c r="AQ5852" s="177"/>
      <c r="AR5852" s="177" t="s">
        <v>22450</v>
      </c>
      <c r="AS5852" s="177" t="s">
        <v>22451</v>
      </c>
      <c r="AT5852" s="177"/>
      <c r="AU5852" s="177"/>
      <c r="AV5852" s="177"/>
      <c r="AW5852" s="177"/>
      <c r="AY5852" s="170"/>
      <c r="AZ5852" s="170"/>
      <c r="BA5852" s="170"/>
      <c r="BB5852" s="170"/>
      <c r="BC5852" s="170"/>
      <c r="BD5852" s="170"/>
      <c r="BE5852" s="170"/>
      <c r="BF5852" s="170"/>
      <c r="BG5852" s="170"/>
      <c r="BH5852" s="170"/>
      <c r="BI5852" s="170"/>
      <c r="BJ5852" s="170"/>
      <c r="BK5852" s="170"/>
      <c r="BL5852" s="170"/>
      <c r="BM5852" s="170"/>
      <c r="BN5852" s="170"/>
      <c r="BO5852" s="170"/>
      <c r="BP5852" s="170"/>
      <c r="BQ5852" s="170"/>
      <c r="BR5852" s="170"/>
      <c r="BS5852" s="170"/>
    </row>
    <row r="5853" spans="1:71">
      <c r="A5853" s="170" t="s">
        <v>21966</v>
      </c>
      <c r="B5853" s="177" t="s">
        <v>21967</v>
      </c>
      <c r="D5853" s="177" t="s">
        <v>508</v>
      </c>
      <c r="E5853" s="177" t="s">
        <v>1447</v>
      </c>
      <c r="F5853" s="177" t="s">
        <v>22452</v>
      </c>
      <c r="G5853" s="177" t="s">
        <v>22453</v>
      </c>
      <c r="H5853" s="177" t="s">
        <v>22454</v>
      </c>
      <c r="I5853" s="177" t="s">
        <v>2056</v>
      </c>
      <c r="J5853" s="178">
        <v>43738</v>
      </c>
      <c r="K5853" s="178">
        <v>43738</v>
      </c>
      <c r="L5853" s="177" t="s">
        <v>901</v>
      </c>
      <c r="M5853" s="177" t="s">
        <v>19427</v>
      </c>
      <c r="N5853" s="177" t="s">
        <v>19428</v>
      </c>
      <c r="O5853" s="177" t="s">
        <v>324</v>
      </c>
      <c r="P5853" s="177" t="s">
        <v>903</v>
      </c>
      <c r="Q5853" s="177" t="s">
        <v>22441</v>
      </c>
      <c r="R5853" s="177" t="s">
        <v>904</v>
      </c>
      <c r="S5853" s="177" t="s">
        <v>905</v>
      </c>
      <c r="T5853" s="177" t="s">
        <v>1904</v>
      </c>
      <c r="U5853" s="170" t="s">
        <v>2012</v>
      </c>
      <c r="V5853" s="170" t="s">
        <v>2013</v>
      </c>
      <c r="W5853" s="170" t="s">
        <v>908</v>
      </c>
      <c r="Y5853" s="177" t="s">
        <v>19430</v>
      </c>
      <c r="AB5853" s="177" t="s">
        <v>910</v>
      </c>
      <c r="AC5853" s="183" t="s">
        <v>718</v>
      </c>
      <c r="AD5853" s="177" t="s">
        <v>911</v>
      </c>
      <c r="AE5853" s="183" t="s">
        <v>2014</v>
      </c>
      <c r="AF5853" s="177" t="s">
        <v>912</v>
      </c>
      <c r="AG5853" s="177" t="s">
        <v>908</v>
      </c>
      <c r="AH5853" s="177" t="s">
        <v>913</v>
      </c>
      <c r="AI5853" s="177" t="s">
        <v>908</v>
      </c>
      <c r="AK5853" s="177" t="s">
        <v>914</v>
      </c>
      <c r="AL5853" s="177" t="s">
        <v>915</v>
      </c>
      <c r="AM5853" s="170"/>
      <c r="AP5853" s="170" t="s">
        <v>908</v>
      </c>
      <c r="AQ5853" s="177" t="s">
        <v>22304</v>
      </c>
      <c r="AT5853" s="177"/>
      <c r="AU5853" s="177"/>
      <c r="AV5853" s="177" t="s">
        <v>1620</v>
      </c>
      <c r="AW5853" s="177"/>
      <c r="BA5853" s="170"/>
      <c r="BB5853" s="170"/>
      <c r="BC5853" s="170"/>
      <c r="BD5853" s="170"/>
      <c r="BE5853" s="170"/>
      <c r="BF5853" s="170"/>
      <c r="BG5853" s="170"/>
      <c r="BH5853" s="170"/>
      <c r="BI5853" s="170"/>
      <c r="BJ5853" s="170"/>
      <c r="BK5853" s="170"/>
      <c r="BL5853" s="170"/>
      <c r="BM5853" s="170"/>
      <c r="BN5853" s="170"/>
      <c r="BO5853" s="170"/>
      <c r="BP5853" s="170"/>
      <c r="BQ5853" s="170"/>
      <c r="BR5853" s="170"/>
      <c r="BS5853" s="170"/>
    </row>
    <row r="5854" spans="1:71">
      <c r="A5854" s="170" t="s">
        <v>21966</v>
      </c>
      <c r="B5854" s="177" t="s">
        <v>21967</v>
      </c>
      <c r="D5854" s="177" t="s">
        <v>508</v>
      </c>
      <c r="E5854" s="177" t="s">
        <v>3819</v>
      </c>
      <c r="F5854" s="177" t="s">
        <v>22455</v>
      </c>
      <c r="G5854" s="177" t="s">
        <v>12005</v>
      </c>
      <c r="H5854" s="177" t="s">
        <v>22456</v>
      </c>
      <c r="I5854" s="177" t="s">
        <v>777</v>
      </c>
      <c r="J5854" s="178">
        <v>43738</v>
      </c>
      <c r="K5854" s="178">
        <v>43738</v>
      </c>
      <c r="L5854" s="177" t="s">
        <v>550</v>
      </c>
      <c r="M5854" s="177" t="s">
        <v>19428</v>
      </c>
      <c r="N5854" s="177" t="s">
        <v>19428</v>
      </c>
      <c r="O5854" s="177" t="s">
        <v>195</v>
      </c>
      <c r="P5854" s="177" t="s">
        <v>887</v>
      </c>
      <c r="Q5854" s="177" t="s">
        <v>22457</v>
      </c>
      <c r="R5854" s="177" t="s">
        <v>600</v>
      </c>
      <c r="S5854" s="177" t="s">
        <v>601</v>
      </c>
      <c r="U5854" s="177" t="s">
        <v>718</v>
      </c>
      <c r="V5854" s="177" t="s">
        <v>2024</v>
      </c>
      <c r="X5854" s="177" t="s">
        <v>943</v>
      </c>
      <c r="Y5854" s="177" t="s">
        <v>674</v>
      </c>
      <c r="Z5854" s="177" t="s">
        <v>718</v>
      </c>
      <c r="AA5854" s="177" t="s">
        <v>1084</v>
      </c>
      <c r="AC5854" s="177" t="s">
        <v>22321</v>
      </c>
      <c r="AD5854" s="177" t="s">
        <v>22458</v>
      </c>
      <c r="AE5854" s="177" t="s">
        <v>524</v>
      </c>
      <c r="AQ5854" s="177"/>
      <c r="AR5854" s="177" t="s">
        <v>22459</v>
      </c>
      <c r="AS5854" s="177" t="s">
        <v>22460</v>
      </c>
      <c r="AT5854" s="177"/>
      <c r="AU5854" s="177"/>
      <c r="AV5854" s="177"/>
      <c r="AW5854" s="177"/>
      <c r="AY5854" s="170"/>
      <c r="AZ5854" s="170"/>
      <c r="BA5854" s="170"/>
      <c r="BB5854" s="170"/>
      <c r="BC5854" s="170"/>
      <c r="BD5854" s="170"/>
      <c r="BE5854" s="170"/>
      <c r="BF5854" s="170"/>
      <c r="BG5854" s="170"/>
      <c r="BH5854" s="170"/>
      <c r="BI5854" s="170"/>
      <c r="BJ5854" s="170"/>
      <c r="BK5854" s="170"/>
      <c r="BL5854" s="170"/>
      <c r="BM5854" s="170"/>
      <c r="BN5854" s="170"/>
      <c r="BO5854" s="170"/>
      <c r="BP5854" s="170"/>
      <c r="BQ5854" s="170"/>
      <c r="BR5854" s="170"/>
      <c r="BS5854" s="170"/>
    </row>
    <row r="5855" spans="1:71">
      <c r="A5855" s="170" t="s">
        <v>21966</v>
      </c>
      <c r="B5855" s="177" t="s">
        <v>21967</v>
      </c>
      <c r="D5855" s="177" t="s">
        <v>508</v>
      </c>
      <c r="E5855" s="177" t="s">
        <v>1455</v>
      </c>
      <c r="F5855" s="177" t="s">
        <v>22461</v>
      </c>
      <c r="G5855" s="177" t="s">
        <v>22462</v>
      </c>
      <c r="H5855" s="177" t="s">
        <v>22463</v>
      </c>
      <c r="I5855" s="177" t="s">
        <v>777</v>
      </c>
      <c r="J5855" s="178">
        <v>43738</v>
      </c>
      <c r="K5855" s="178">
        <v>43738</v>
      </c>
      <c r="L5855" s="177" t="s">
        <v>550</v>
      </c>
      <c r="M5855" s="177" t="s">
        <v>19428</v>
      </c>
      <c r="N5855" s="177" t="s">
        <v>19428</v>
      </c>
      <c r="O5855" s="177" t="s">
        <v>280</v>
      </c>
      <c r="Q5855" s="177" t="s">
        <v>22457</v>
      </c>
      <c r="R5855" s="177" t="s">
        <v>700</v>
      </c>
      <c r="S5855" s="177" t="s">
        <v>701</v>
      </c>
      <c r="T5855" s="177" t="s">
        <v>7072</v>
      </c>
      <c r="U5855" s="177" t="s">
        <v>718</v>
      </c>
      <c r="V5855" s="177" t="s">
        <v>16038</v>
      </c>
      <c r="W5855" s="177" t="s">
        <v>22464</v>
      </c>
      <c r="X5855" s="177" t="s">
        <v>1130</v>
      </c>
      <c r="AQ5855" s="177"/>
      <c r="AR5855" s="177" t="s">
        <v>22465</v>
      </c>
      <c r="AS5855" s="177" t="s">
        <v>22466</v>
      </c>
      <c r="AT5855" s="177"/>
      <c r="AU5855" s="177"/>
      <c r="AV5855" s="177"/>
      <c r="AW5855" s="177"/>
      <c r="AY5855" s="170"/>
      <c r="AZ5855" s="170"/>
      <c r="BA5855" s="170"/>
      <c r="BB5855" s="170"/>
      <c r="BC5855" s="170"/>
      <c r="BD5855" s="170"/>
      <c r="BE5855" s="170"/>
      <c r="BF5855" s="170"/>
      <c r="BG5855" s="170"/>
      <c r="BH5855" s="170"/>
      <c r="BI5855" s="170"/>
      <c r="BJ5855" s="170"/>
      <c r="BK5855" s="170"/>
      <c r="BL5855" s="170"/>
      <c r="BM5855" s="170"/>
      <c r="BN5855" s="170"/>
      <c r="BO5855" s="170"/>
      <c r="BP5855" s="170"/>
      <c r="BQ5855" s="170"/>
      <c r="BR5855" s="170"/>
      <c r="BS5855" s="170"/>
    </row>
    <row r="5856" spans="1:71">
      <c r="A5856" s="170" t="s">
        <v>21966</v>
      </c>
      <c r="B5856" s="177" t="s">
        <v>21967</v>
      </c>
      <c r="D5856" s="177" t="s">
        <v>508</v>
      </c>
      <c r="E5856" s="177" t="s">
        <v>1455</v>
      </c>
      <c r="F5856" s="177" t="s">
        <v>22467</v>
      </c>
      <c r="G5856" s="177" t="s">
        <v>22468</v>
      </c>
      <c r="H5856" s="177" t="s">
        <v>22469</v>
      </c>
      <c r="I5856" s="177" t="s">
        <v>2056</v>
      </c>
      <c r="J5856" s="178">
        <v>43738</v>
      </c>
      <c r="K5856" s="178">
        <v>43738</v>
      </c>
      <c r="L5856" s="177" t="s">
        <v>901</v>
      </c>
      <c r="M5856" s="177" t="s">
        <v>19427</v>
      </c>
      <c r="N5856" s="177" t="s">
        <v>19428</v>
      </c>
      <c r="O5856" s="177" t="s">
        <v>324</v>
      </c>
      <c r="P5856" s="177" t="s">
        <v>903</v>
      </c>
      <c r="Q5856" s="177" t="s">
        <v>22457</v>
      </c>
      <c r="R5856" s="177" t="s">
        <v>904</v>
      </c>
      <c r="S5856" s="177" t="s">
        <v>905</v>
      </c>
      <c r="T5856" s="177" t="s">
        <v>1904</v>
      </c>
      <c r="U5856" s="170" t="s">
        <v>2012</v>
      </c>
      <c r="V5856" s="170" t="s">
        <v>2013</v>
      </c>
      <c r="W5856" s="170" t="s">
        <v>908</v>
      </c>
      <c r="Y5856" s="177" t="s">
        <v>908</v>
      </c>
      <c r="AB5856" s="177" t="s">
        <v>910</v>
      </c>
      <c r="AC5856" s="183" t="s">
        <v>718</v>
      </c>
      <c r="AD5856" s="177" t="s">
        <v>911</v>
      </c>
      <c r="AE5856" s="183" t="s">
        <v>2014</v>
      </c>
      <c r="AF5856" s="177" t="s">
        <v>912</v>
      </c>
      <c r="AG5856" s="177" t="s">
        <v>908</v>
      </c>
      <c r="AH5856" s="177" t="s">
        <v>913</v>
      </c>
      <c r="AI5856" s="177" t="s">
        <v>908</v>
      </c>
      <c r="AK5856" s="177" t="s">
        <v>914</v>
      </c>
      <c r="AL5856" s="177" t="s">
        <v>915</v>
      </c>
      <c r="AM5856" s="170"/>
      <c r="AP5856" s="170" t="s">
        <v>908</v>
      </c>
      <c r="AQ5856" s="177"/>
      <c r="AT5856" s="177"/>
      <c r="AU5856" s="177"/>
      <c r="AV5856" s="177" t="s">
        <v>1620</v>
      </c>
      <c r="AW5856" s="177"/>
      <c r="BA5856" s="170"/>
      <c r="BB5856" s="170"/>
      <c r="BC5856" s="170"/>
      <c r="BD5856" s="170"/>
      <c r="BE5856" s="170"/>
      <c r="BF5856" s="170"/>
      <c r="BG5856" s="170"/>
      <c r="BH5856" s="170"/>
      <c r="BI5856" s="170"/>
      <c r="BJ5856" s="170"/>
      <c r="BK5856" s="170"/>
      <c r="BL5856" s="170"/>
      <c r="BM5856" s="170"/>
      <c r="BN5856" s="170"/>
      <c r="BO5856" s="170"/>
      <c r="BP5856" s="170"/>
      <c r="BQ5856" s="170"/>
      <c r="BR5856" s="170"/>
      <c r="BS5856" s="170"/>
    </row>
    <row r="5857" spans="1:71">
      <c r="A5857" s="170" t="s">
        <v>21966</v>
      </c>
      <c r="B5857" s="177" t="s">
        <v>21967</v>
      </c>
      <c r="D5857" s="177" t="s">
        <v>508</v>
      </c>
      <c r="E5857" s="177" t="s">
        <v>1459</v>
      </c>
      <c r="F5857" s="177" t="s">
        <v>22470</v>
      </c>
      <c r="G5857" s="177" t="s">
        <v>13072</v>
      </c>
      <c r="H5857" s="177" t="s">
        <v>22471</v>
      </c>
      <c r="I5857" s="177" t="s">
        <v>777</v>
      </c>
      <c r="J5857" s="178">
        <v>43738</v>
      </c>
      <c r="K5857" s="178">
        <v>43738</v>
      </c>
      <c r="L5857" s="177" t="s">
        <v>550</v>
      </c>
      <c r="M5857" s="177" t="s">
        <v>19428</v>
      </c>
      <c r="N5857" s="177" t="s">
        <v>19428</v>
      </c>
      <c r="O5857" s="177" t="s">
        <v>195</v>
      </c>
      <c r="P5857" s="177" t="s">
        <v>887</v>
      </c>
      <c r="Q5857" s="177" t="s">
        <v>22472</v>
      </c>
      <c r="R5857" s="177" t="s">
        <v>600</v>
      </c>
      <c r="S5857" s="177" t="s">
        <v>601</v>
      </c>
      <c r="U5857" s="177" t="s">
        <v>646</v>
      </c>
      <c r="V5857" s="177" t="s">
        <v>2024</v>
      </c>
      <c r="X5857" s="177" t="s">
        <v>943</v>
      </c>
      <c r="Y5857" s="177" t="s">
        <v>674</v>
      </c>
      <c r="Z5857" s="177" t="s">
        <v>646</v>
      </c>
      <c r="AA5857" s="177" t="s">
        <v>1084</v>
      </c>
      <c r="AC5857" s="177" t="s">
        <v>22321</v>
      </c>
      <c r="AD5857" s="177" t="s">
        <v>22473</v>
      </c>
      <c r="AE5857" s="177" t="s">
        <v>524</v>
      </c>
      <c r="AQ5857" s="177"/>
      <c r="AR5857" s="177" t="s">
        <v>22474</v>
      </c>
      <c r="AS5857" s="177" t="s">
        <v>22475</v>
      </c>
      <c r="AT5857" s="177"/>
      <c r="AU5857" s="177"/>
      <c r="AV5857" s="177"/>
      <c r="AW5857" s="177"/>
      <c r="AY5857" s="170"/>
      <c r="AZ5857" s="170"/>
      <c r="BA5857" s="170"/>
      <c r="BB5857" s="170"/>
      <c r="BC5857" s="170"/>
      <c r="BD5857" s="170"/>
      <c r="BE5857" s="170"/>
      <c r="BF5857" s="170"/>
      <c r="BG5857" s="170"/>
      <c r="BH5857" s="170"/>
      <c r="BI5857" s="170"/>
      <c r="BJ5857" s="170"/>
      <c r="BK5857" s="170"/>
      <c r="BL5857" s="170"/>
      <c r="BM5857" s="170"/>
      <c r="BN5857" s="170"/>
      <c r="BO5857" s="170"/>
      <c r="BP5857" s="170"/>
      <c r="BQ5857" s="170"/>
      <c r="BR5857" s="170"/>
      <c r="BS5857" s="170"/>
    </row>
    <row r="5858" spans="1:71">
      <c r="A5858" s="170" t="s">
        <v>21966</v>
      </c>
      <c r="B5858" s="177" t="s">
        <v>21967</v>
      </c>
      <c r="D5858" s="177" t="s">
        <v>508</v>
      </c>
      <c r="E5858" s="177" t="s">
        <v>1463</v>
      </c>
      <c r="F5858" s="177" t="s">
        <v>22476</v>
      </c>
      <c r="G5858" s="177" t="s">
        <v>22477</v>
      </c>
      <c r="H5858" s="177" t="s">
        <v>22478</v>
      </c>
      <c r="I5858" s="177" t="s">
        <v>777</v>
      </c>
      <c r="J5858" s="178">
        <v>43738</v>
      </c>
      <c r="K5858" s="178">
        <v>43738</v>
      </c>
      <c r="L5858" s="177" t="s">
        <v>513</v>
      </c>
      <c r="M5858" s="177" t="s">
        <v>21997</v>
      </c>
      <c r="N5858" s="177" t="s">
        <v>19428</v>
      </c>
      <c r="O5858" s="177" t="s">
        <v>280</v>
      </c>
      <c r="Q5858" s="177" t="s">
        <v>22472</v>
      </c>
      <c r="R5858" s="177" t="s">
        <v>700</v>
      </c>
      <c r="S5858" s="177" t="s">
        <v>896</v>
      </c>
      <c r="T5858" s="177" t="s">
        <v>702</v>
      </c>
      <c r="U5858" s="177" t="s">
        <v>646</v>
      </c>
      <c r="V5858" s="177" t="s">
        <v>1128</v>
      </c>
      <c r="W5858" s="177" t="s">
        <v>22479</v>
      </c>
      <c r="X5858" s="177" t="s">
        <v>1130</v>
      </c>
      <c r="AQ5858" s="177"/>
      <c r="AR5858" s="177" t="s">
        <v>22480</v>
      </c>
      <c r="AS5858" s="177" t="s">
        <v>22481</v>
      </c>
      <c r="AT5858" s="177"/>
      <c r="AU5858" s="177"/>
      <c r="AV5858" s="177"/>
      <c r="AW5858" s="177"/>
      <c r="AY5858" s="170"/>
      <c r="AZ5858" s="170"/>
      <c r="BA5858" s="170"/>
      <c r="BB5858" s="170"/>
      <c r="BC5858" s="170"/>
      <c r="BD5858" s="170"/>
      <c r="BE5858" s="170"/>
      <c r="BF5858" s="170"/>
      <c r="BG5858" s="170"/>
      <c r="BH5858" s="170"/>
      <c r="BI5858" s="170"/>
      <c r="BJ5858" s="170"/>
      <c r="BK5858" s="170"/>
      <c r="BL5858" s="170"/>
      <c r="BM5858" s="170"/>
      <c r="BN5858" s="170"/>
      <c r="BO5858" s="170"/>
      <c r="BP5858" s="170"/>
      <c r="BQ5858" s="170"/>
      <c r="BR5858" s="170"/>
      <c r="BS5858" s="170"/>
    </row>
    <row r="5859" spans="1:71">
      <c r="A5859" s="170" t="s">
        <v>21966</v>
      </c>
      <c r="B5859" s="177" t="s">
        <v>21967</v>
      </c>
      <c r="D5859" s="177" t="s">
        <v>508</v>
      </c>
      <c r="E5859" s="177" t="s">
        <v>1463</v>
      </c>
      <c r="F5859" s="177" t="s">
        <v>22482</v>
      </c>
      <c r="G5859" s="177" t="s">
        <v>22483</v>
      </c>
      <c r="H5859" s="177" t="s">
        <v>22484</v>
      </c>
      <c r="I5859" s="177" t="s">
        <v>2056</v>
      </c>
      <c r="J5859" s="178">
        <v>43738</v>
      </c>
      <c r="K5859" s="178">
        <v>43738</v>
      </c>
      <c r="L5859" s="177" t="s">
        <v>901</v>
      </c>
      <c r="M5859" s="177" t="s">
        <v>19427</v>
      </c>
      <c r="N5859" s="177" t="s">
        <v>19428</v>
      </c>
      <c r="O5859" s="177" t="s">
        <v>324</v>
      </c>
      <c r="P5859" s="177" t="s">
        <v>903</v>
      </c>
      <c r="Q5859" s="177" t="s">
        <v>22472</v>
      </c>
      <c r="R5859" s="177" t="s">
        <v>904</v>
      </c>
      <c r="S5859" s="177" t="s">
        <v>905</v>
      </c>
      <c r="T5859" s="177" t="s">
        <v>1904</v>
      </c>
      <c r="U5859" s="170" t="s">
        <v>2203</v>
      </c>
      <c r="V5859" s="170" t="s">
        <v>2013</v>
      </c>
      <c r="W5859" s="170" t="s">
        <v>908</v>
      </c>
      <c r="Y5859" s="177" t="s">
        <v>909</v>
      </c>
      <c r="AB5859" s="177" t="s">
        <v>910</v>
      </c>
      <c r="AC5859" s="183" t="s">
        <v>646</v>
      </c>
      <c r="AD5859" s="177" t="s">
        <v>911</v>
      </c>
      <c r="AE5859" s="183" t="s">
        <v>1730</v>
      </c>
      <c r="AF5859" s="177" t="s">
        <v>912</v>
      </c>
      <c r="AG5859" s="177" t="s">
        <v>908</v>
      </c>
      <c r="AH5859" s="177" t="s">
        <v>913</v>
      </c>
      <c r="AI5859" s="177" t="s">
        <v>908</v>
      </c>
      <c r="AK5859" s="177" t="s">
        <v>914</v>
      </c>
      <c r="AL5859" s="177" t="s">
        <v>915</v>
      </c>
      <c r="AM5859" s="170"/>
      <c r="AP5859" s="170" t="s">
        <v>908</v>
      </c>
      <c r="AQ5859" s="177"/>
      <c r="AT5859" s="177"/>
      <c r="AU5859" s="177"/>
      <c r="AV5859" s="177" t="s">
        <v>4486</v>
      </c>
      <c r="AW5859" s="177"/>
      <c r="BA5859" s="170"/>
      <c r="BB5859" s="170"/>
      <c r="BC5859" s="170"/>
      <c r="BD5859" s="170"/>
      <c r="BE5859" s="170"/>
      <c r="BF5859" s="170"/>
      <c r="BG5859" s="170"/>
      <c r="BH5859" s="170"/>
      <c r="BI5859" s="170"/>
      <c r="BJ5859" s="170"/>
      <c r="BK5859" s="170"/>
      <c r="BL5859" s="170"/>
      <c r="BM5859" s="170"/>
      <c r="BN5859" s="170"/>
      <c r="BO5859" s="170"/>
      <c r="BP5859" s="170"/>
      <c r="BQ5859" s="170"/>
      <c r="BR5859" s="170"/>
      <c r="BS5859" s="170"/>
    </row>
    <row r="5860" spans="1:71">
      <c r="A5860" s="170" t="s">
        <v>21966</v>
      </c>
      <c r="B5860" s="177" t="s">
        <v>21967</v>
      </c>
      <c r="D5860" s="177" t="s">
        <v>508</v>
      </c>
      <c r="E5860" s="177" t="s">
        <v>1467</v>
      </c>
      <c r="F5860" s="177" t="s">
        <v>22485</v>
      </c>
      <c r="G5860" s="177" t="s">
        <v>6851</v>
      </c>
      <c r="H5860" s="177" t="s">
        <v>22486</v>
      </c>
      <c r="I5860" s="177" t="s">
        <v>777</v>
      </c>
      <c r="J5860" s="178">
        <v>43738</v>
      </c>
      <c r="K5860" s="178">
        <v>43738</v>
      </c>
      <c r="L5860" s="177" t="s">
        <v>550</v>
      </c>
      <c r="M5860" s="177" t="s">
        <v>19428</v>
      </c>
      <c r="N5860" s="177" t="s">
        <v>19428</v>
      </c>
      <c r="O5860" s="177" t="s">
        <v>195</v>
      </c>
      <c r="P5860" s="177" t="s">
        <v>887</v>
      </c>
      <c r="Q5860" s="177" t="s">
        <v>22487</v>
      </c>
      <c r="R5860" s="177" t="s">
        <v>600</v>
      </c>
      <c r="S5860" s="177" t="s">
        <v>601</v>
      </c>
      <c r="T5860" s="177" t="s">
        <v>1313</v>
      </c>
      <c r="U5860" s="177" t="s">
        <v>646</v>
      </c>
      <c r="V5860" s="177" t="s">
        <v>2024</v>
      </c>
      <c r="X5860" s="177" t="s">
        <v>943</v>
      </c>
      <c r="Y5860" s="177" t="s">
        <v>674</v>
      </c>
      <c r="Z5860" s="177" t="s">
        <v>646</v>
      </c>
      <c r="AA5860" s="177" t="s">
        <v>1084</v>
      </c>
      <c r="AC5860" s="177" t="s">
        <v>22321</v>
      </c>
      <c r="AD5860" s="177" t="s">
        <v>22488</v>
      </c>
      <c r="AE5860" s="177" t="s">
        <v>524</v>
      </c>
      <c r="AQ5860" s="177"/>
      <c r="AR5860" s="177" t="s">
        <v>22489</v>
      </c>
      <c r="AS5860" s="177" t="s">
        <v>22490</v>
      </c>
      <c r="AT5860" s="177"/>
      <c r="AU5860" s="177"/>
      <c r="AV5860" s="177"/>
      <c r="AW5860" s="177"/>
      <c r="AY5860" s="170"/>
      <c r="AZ5860" s="170"/>
      <c r="BA5860" s="170"/>
      <c r="BB5860" s="170"/>
      <c r="BC5860" s="170"/>
      <c r="BD5860" s="170"/>
      <c r="BE5860" s="170"/>
      <c r="BF5860" s="170"/>
      <c r="BG5860" s="170"/>
      <c r="BH5860" s="170"/>
      <c r="BI5860" s="170"/>
      <c r="BJ5860" s="170"/>
      <c r="BK5860" s="170"/>
      <c r="BL5860" s="170"/>
      <c r="BM5860" s="170"/>
      <c r="BN5860" s="170"/>
      <c r="BO5860" s="170"/>
      <c r="BP5860" s="170"/>
      <c r="BQ5860" s="170"/>
      <c r="BR5860" s="170"/>
      <c r="BS5860" s="170"/>
    </row>
    <row r="5861" spans="1:71">
      <c r="A5861" s="170" t="s">
        <v>21966</v>
      </c>
      <c r="B5861" s="177" t="s">
        <v>21967</v>
      </c>
      <c r="D5861" s="177" t="s">
        <v>508</v>
      </c>
      <c r="E5861" s="177" t="s">
        <v>1473</v>
      </c>
      <c r="F5861" s="177" t="s">
        <v>22491</v>
      </c>
      <c r="G5861" s="177" t="s">
        <v>22492</v>
      </c>
      <c r="H5861" s="177" t="s">
        <v>22493</v>
      </c>
      <c r="I5861" s="177" t="s">
        <v>777</v>
      </c>
      <c r="J5861" s="178">
        <v>43738</v>
      </c>
      <c r="K5861" s="178">
        <v>43738</v>
      </c>
      <c r="L5861" s="177" t="s">
        <v>513</v>
      </c>
      <c r="M5861" s="177" t="s">
        <v>21997</v>
      </c>
      <c r="N5861" s="177" t="s">
        <v>19428</v>
      </c>
      <c r="O5861" s="177" t="s">
        <v>280</v>
      </c>
      <c r="Q5861" s="177" t="s">
        <v>22487</v>
      </c>
      <c r="R5861" s="177" t="s">
        <v>700</v>
      </c>
      <c r="S5861" s="177" t="s">
        <v>896</v>
      </c>
      <c r="T5861" s="177" t="s">
        <v>702</v>
      </c>
      <c r="U5861" s="177" t="s">
        <v>646</v>
      </c>
      <c r="V5861" s="177" t="s">
        <v>1128</v>
      </c>
      <c r="W5861" s="177" t="s">
        <v>22494</v>
      </c>
      <c r="X5861" s="177" t="s">
        <v>1130</v>
      </c>
      <c r="AQ5861" s="177"/>
      <c r="AR5861" s="177" t="s">
        <v>22495</v>
      </c>
      <c r="AS5861" s="177" t="s">
        <v>22496</v>
      </c>
      <c r="AT5861" s="177"/>
      <c r="AU5861" s="177"/>
      <c r="AV5861" s="177"/>
      <c r="AW5861" s="177"/>
      <c r="AY5861" s="170"/>
      <c r="AZ5861" s="170"/>
      <c r="BA5861" s="170"/>
      <c r="BB5861" s="170"/>
      <c r="BC5861" s="170"/>
      <c r="BD5861" s="170"/>
      <c r="BE5861" s="170"/>
      <c r="BF5861" s="170"/>
      <c r="BG5861" s="170"/>
      <c r="BH5861" s="170"/>
      <c r="BI5861" s="170"/>
      <c r="BJ5861" s="170"/>
      <c r="BK5861" s="170"/>
      <c r="BL5861" s="170"/>
      <c r="BM5861" s="170"/>
      <c r="BN5861" s="170"/>
      <c r="BO5861" s="170"/>
      <c r="BP5861" s="170"/>
      <c r="BQ5861" s="170"/>
      <c r="BR5861" s="170"/>
      <c r="BS5861" s="170"/>
    </row>
    <row r="5862" spans="1:71">
      <c r="A5862" s="170" t="s">
        <v>21966</v>
      </c>
      <c r="B5862" s="177" t="s">
        <v>21967</v>
      </c>
      <c r="D5862" s="177" t="s">
        <v>508</v>
      </c>
      <c r="E5862" s="177" t="s">
        <v>1473</v>
      </c>
      <c r="F5862" s="177" t="s">
        <v>22497</v>
      </c>
      <c r="G5862" s="177" t="s">
        <v>22498</v>
      </c>
      <c r="H5862" s="177" t="s">
        <v>22499</v>
      </c>
      <c r="I5862" s="177" t="s">
        <v>2056</v>
      </c>
      <c r="J5862" s="178">
        <v>43738</v>
      </c>
      <c r="K5862" s="178">
        <v>43738</v>
      </c>
      <c r="L5862" s="177" t="s">
        <v>901</v>
      </c>
      <c r="M5862" s="177" t="s">
        <v>19427</v>
      </c>
      <c r="N5862" s="177" t="s">
        <v>19428</v>
      </c>
      <c r="O5862" s="177" t="s">
        <v>324</v>
      </c>
      <c r="P5862" s="177" t="s">
        <v>903</v>
      </c>
      <c r="Q5862" s="177" t="s">
        <v>22487</v>
      </c>
      <c r="R5862" s="177" t="s">
        <v>904</v>
      </c>
      <c r="S5862" s="177" t="s">
        <v>905</v>
      </c>
      <c r="T5862" s="177" t="s">
        <v>1904</v>
      </c>
      <c r="U5862" s="170" t="s">
        <v>2203</v>
      </c>
      <c r="V5862" s="170" t="s">
        <v>2013</v>
      </c>
      <c r="W5862" s="170" t="s">
        <v>908</v>
      </c>
      <c r="Y5862" s="177" t="s">
        <v>908</v>
      </c>
      <c r="AB5862" s="177" t="s">
        <v>910</v>
      </c>
      <c r="AC5862" s="183" t="s">
        <v>646</v>
      </c>
      <c r="AD5862" s="177" t="s">
        <v>911</v>
      </c>
      <c r="AE5862" s="183" t="s">
        <v>1730</v>
      </c>
      <c r="AF5862" s="177" t="s">
        <v>912</v>
      </c>
      <c r="AG5862" s="177" t="s">
        <v>908</v>
      </c>
      <c r="AH5862" s="177" t="s">
        <v>913</v>
      </c>
      <c r="AI5862" s="177" t="s">
        <v>908</v>
      </c>
      <c r="AK5862" s="177" t="s">
        <v>914</v>
      </c>
      <c r="AL5862" s="177" t="s">
        <v>915</v>
      </c>
      <c r="AM5862" s="170"/>
      <c r="AP5862" s="170" t="s">
        <v>908</v>
      </c>
      <c r="AQ5862" s="177"/>
      <c r="AT5862" s="177"/>
      <c r="AU5862" s="177"/>
      <c r="AV5862" s="177" t="s">
        <v>4486</v>
      </c>
      <c r="AW5862" s="177"/>
      <c r="BA5862" s="170"/>
      <c r="BB5862" s="170"/>
      <c r="BC5862" s="170"/>
      <c r="BD5862" s="170"/>
      <c r="BE5862" s="170"/>
      <c r="BF5862" s="170"/>
      <c r="BG5862" s="170"/>
      <c r="BH5862" s="170"/>
      <c r="BI5862" s="170"/>
      <c r="BJ5862" s="170"/>
      <c r="BK5862" s="170"/>
      <c r="BL5862" s="170"/>
      <c r="BM5862" s="170"/>
      <c r="BN5862" s="170"/>
      <c r="BO5862" s="170"/>
      <c r="BP5862" s="170"/>
      <c r="BQ5862" s="170"/>
      <c r="BR5862" s="170"/>
      <c r="BS5862" s="170"/>
    </row>
    <row r="5863" spans="1:71" s="217" customFormat="1">
      <c r="A5863" s="170" t="s">
        <v>21966</v>
      </c>
      <c r="B5863" s="177" t="s">
        <v>21967</v>
      </c>
      <c r="C5863" s="177"/>
      <c r="D5863" s="177" t="s">
        <v>508</v>
      </c>
      <c r="E5863" s="177" t="s">
        <v>4829</v>
      </c>
      <c r="F5863" s="177" t="s">
        <v>22500</v>
      </c>
      <c r="G5863" s="177" t="s">
        <v>12036</v>
      </c>
      <c r="H5863" s="177" t="s">
        <v>22501</v>
      </c>
      <c r="I5863" s="177" t="s">
        <v>777</v>
      </c>
      <c r="J5863" s="178">
        <v>43738</v>
      </c>
      <c r="K5863" s="178">
        <v>43738</v>
      </c>
      <c r="L5863" s="177" t="s">
        <v>550</v>
      </c>
      <c r="M5863" s="177" t="s">
        <v>19428</v>
      </c>
      <c r="N5863" s="177" t="s">
        <v>19428</v>
      </c>
      <c r="O5863" s="177" t="s">
        <v>195</v>
      </c>
      <c r="P5863" s="177" t="s">
        <v>887</v>
      </c>
      <c r="Q5863" s="177" t="s">
        <v>22502</v>
      </c>
      <c r="R5863" s="177" t="s">
        <v>600</v>
      </c>
      <c r="S5863" s="177" t="s">
        <v>601</v>
      </c>
      <c r="T5863" s="177" t="s">
        <v>1313</v>
      </c>
      <c r="U5863" s="177" t="s">
        <v>646</v>
      </c>
      <c r="V5863" s="177" t="s">
        <v>2024</v>
      </c>
      <c r="W5863" s="177"/>
      <c r="X5863" s="177" t="s">
        <v>943</v>
      </c>
      <c r="Y5863" s="177" t="s">
        <v>674</v>
      </c>
      <c r="Z5863" s="177" t="s">
        <v>646</v>
      </c>
      <c r="AA5863" s="177" t="s">
        <v>1084</v>
      </c>
      <c r="AB5863" s="177"/>
      <c r="AC5863" s="177" t="s">
        <v>22321</v>
      </c>
      <c r="AD5863" s="177" t="s">
        <v>22503</v>
      </c>
      <c r="AE5863" s="177" t="s">
        <v>524</v>
      </c>
      <c r="AF5863" s="177"/>
      <c r="AG5863" s="177"/>
      <c r="AH5863" s="177"/>
      <c r="AI5863" s="177"/>
      <c r="AJ5863" s="177"/>
      <c r="AK5863" s="177"/>
      <c r="AL5863" s="177"/>
      <c r="AM5863" s="177"/>
      <c r="AN5863" s="177"/>
      <c r="AO5863" s="177"/>
      <c r="AP5863" s="177"/>
      <c r="AQ5863" s="177"/>
      <c r="AR5863" s="177" t="s">
        <v>22504</v>
      </c>
      <c r="AS5863" s="177" t="s">
        <v>22505</v>
      </c>
      <c r="AT5863" s="177"/>
      <c r="AU5863" s="177"/>
      <c r="AV5863" s="177"/>
      <c r="AW5863" s="177"/>
      <c r="AX5863" s="177"/>
      <c r="AY5863" s="170"/>
      <c r="AZ5863" s="170"/>
      <c r="BA5863" s="170"/>
      <c r="BB5863" s="170"/>
      <c r="BC5863" s="170"/>
      <c r="BD5863" s="170"/>
      <c r="BE5863" s="170"/>
      <c r="BF5863" s="170"/>
      <c r="BG5863" s="170"/>
      <c r="BH5863" s="170"/>
      <c r="BI5863" s="170"/>
      <c r="BJ5863" s="170"/>
      <c r="BK5863" s="170"/>
      <c r="BL5863" s="170"/>
      <c r="BM5863" s="170"/>
      <c r="BN5863" s="170"/>
      <c r="BO5863" s="170"/>
      <c r="BP5863" s="170"/>
      <c r="BQ5863" s="170"/>
      <c r="BR5863" s="170"/>
      <c r="BS5863" s="170"/>
    </row>
    <row r="5864" spans="1:71" s="217" customFormat="1">
      <c r="A5864" s="170" t="s">
        <v>21966</v>
      </c>
      <c r="B5864" s="177" t="s">
        <v>21967</v>
      </c>
      <c r="C5864" s="177"/>
      <c r="D5864" s="177" t="s">
        <v>508</v>
      </c>
      <c r="E5864" s="177" t="s">
        <v>1480</v>
      </c>
      <c r="F5864" s="177" t="s">
        <v>22506</v>
      </c>
      <c r="G5864" s="177" t="s">
        <v>22507</v>
      </c>
      <c r="H5864" s="177" t="s">
        <v>22508</v>
      </c>
      <c r="I5864" s="177" t="s">
        <v>777</v>
      </c>
      <c r="J5864" s="178">
        <v>43738</v>
      </c>
      <c r="K5864" s="178">
        <v>43738</v>
      </c>
      <c r="L5864" s="177" t="s">
        <v>550</v>
      </c>
      <c r="M5864" s="177" t="s">
        <v>19428</v>
      </c>
      <c r="N5864" s="177" t="s">
        <v>19428</v>
      </c>
      <c r="O5864" s="177" t="s">
        <v>280</v>
      </c>
      <c r="P5864" s="177"/>
      <c r="Q5864" s="177" t="s">
        <v>22502</v>
      </c>
      <c r="R5864" s="177" t="s">
        <v>700</v>
      </c>
      <c r="S5864" s="177" t="s">
        <v>701</v>
      </c>
      <c r="T5864" s="177" t="s">
        <v>748</v>
      </c>
      <c r="U5864" s="177" t="s">
        <v>646</v>
      </c>
      <c r="V5864" s="177" t="s">
        <v>16038</v>
      </c>
      <c r="W5864" s="177" t="s">
        <v>22509</v>
      </c>
      <c r="X5864" s="177" t="s">
        <v>1130</v>
      </c>
      <c r="Y5864" s="177"/>
      <c r="Z5864" s="177"/>
      <c r="AA5864" s="177"/>
      <c r="AB5864" s="177"/>
      <c r="AC5864" s="177"/>
      <c r="AD5864" s="177"/>
      <c r="AE5864" s="177"/>
      <c r="AF5864" s="177"/>
      <c r="AG5864" s="177"/>
      <c r="AH5864" s="177"/>
      <c r="AI5864" s="177"/>
      <c r="AJ5864" s="177"/>
      <c r="AK5864" s="177"/>
      <c r="AL5864" s="177"/>
      <c r="AM5864" s="177"/>
      <c r="AN5864" s="177"/>
      <c r="AO5864" s="177"/>
      <c r="AP5864" s="177"/>
      <c r="AQ5864" s="177"/>
      <c r="AR5864" s="177" t="s">
        <v>22510</v>
      </c>
      <c r="AS5864" s="177" t="s">
        <v>22511</v>
      </c>
      <c r="AT5864" s="177"/>
      <c r="AU5864" s="177"/>
      <c r="AV5864" s="177"/>
      <c r="AW5864" s="177"/>
      <c r="AX5864" s="177"/>
      <c r="AY5864" s="170"/>
      <c r="AZ5864" s="170"/>
      <c r="BA5864" s="170"/>
      <c r="BB5864" s="170"/>
      <c r="BC5864" s="170"/>
      <c r="BD5864" s="170"/>
      <c r="BE5864" s="170"/>
      <c r="BF5864" s="170"/>
      <c r="BG5864" s="170"/>
      <c r="BH5864" s="170"/>
      <c r="BI5864" s="170"/>
      <c r="BJ5864" s="170"/>
      <c r="BK5864" s="170"/>
      <c r="BL5864" s="170"/>
      <c r="BM5864" s="170"/>
      <c r="BN5864" s="170"/>
      <c r="BO5864" s="170"/>
      <c r="BP5864" s="170"/>
      <c r="BQ5864" s="170"/>
      <c r="BR5864" s="170"/>
      <c r="BS5864" s="170"/>
    </row>
    <row r="5865" spans="1:71">
      <c r="A5865" s="170" t="s">
        <v>21966</v>
      </c>
      <c r="B5865" s="177" t="s">
        <v>21967</v>
      </c>
      <c r="D5865" s="177" t="s">
        <v>508</v>
      </c>
      <c r="E5865" s="177" t="s">
        <v>1480</v>
      </c>
      <c r="F5865" s="177" t="s">
        <v>22512</v>
      </c>
      <c r="G5865" s="177" t="s">
        <v>22513</v>
      </c>
      <c r="H5865" s="177" t="s">
        <v>22514</v>
      </c>
      <c r="I5865" s="177" t="s">
        <v>2056</v>
      </c>
      <c r="J5865" s="178">
        <v>43738</v>
      </c>
      <c r="K5865" s="178">
        <v>43738</v>
      </c>
      <c r="L5865" s="177" t="s">
        <v>901</v>
      </c>
      <c r="M5865" s="177" t="s">
        <v>19427</v>
      </c>
      <c r="N5865" s="177" t="s">
        <v>19428</v>
      </c>
      <c r="O5865" s="177" t="s">
        <v>324</v>
      </c>
      <c r="P5865" s="177" t="s">
        <v>903</v>
      </c>
      <c r="Q5865" s="177" t="s">
        <v>22502</v>
      </c>
      <c r="R5865" s="177" t="s">
        <v>904</v>
      </c>
      <c r="S5865" s="177" t="s">
        <v>905</v>
      </c>
      <c r="T5865" s="177" t="s">
        <v>1904</v>
      </c>
      <c r="U5865" s="170" t="s">
        <v>2203</v>
      </c>
      <c r="V5865" s="170" t="s">
        <v>2013</v>
      </c>
      <c r="W5865" s="170" t="s">
        <v>908</v>
      </c>
      <c r="Y5865" s="177" t="s">
        <v>908</v>
      </c>
      <c r="AB5865" s="177" t="s">
        <v>910</v>
      </c>
      <c r="AC5865" s="183" t="s">
        <v>646</v>
      </c>
      <c r="AD5865" s="177" t="s">
        <v>911</v>
      </c>
      <c r="AE5865" s="183" t="s">
        <v>1730</v>
      </c>
      <c r="AF5865" s="177" t="s">
        <v>912</v>
      </c>
      <c r="AG5865" s="177" t="s">
        <v>908</v>
      </c>
      <c r="AH5865" s="177" t="s">
        <v>913</v>
      </c>
      <c r="AI5865" s="177" t="s">
        <v>908</v>
      </c>
      <c r="AK5865" s="177" t="s">
        <v>914</v>
      </c>
      <c r="AL5865" s="177" t="s">
        <v>915</v>
      </c>
      <c r="AM5865" s="170"/>
      <c r="AP5865" s="170" t="s">
        <v>908</v>
      </c>
      <c r="AQ5865" s="177"/>
      <c r="AT5865" s="177"/>
      <c r="AU5865" s="177"/>
      <c r="AV5865" s="177" t="s">
        <v>4486</v>
      </c>
      <c r="AW5865" s="177"/>
      <c r="BA5865" s="170"/>
      <c r="BB5865" s="170"/>
      <c r="BC5865" s="170"/>
      <c r="BD5865" s="170"/>
      <c r="BE5865" s="170"/>
      <c r="BF5865" s="170"/>
      <c r="BG5865" s="170"/>
      <c r="BH5865" s="170"/>
      <c r="BI5865" s="170"/>
      <c r="BJ5865" s="170"/>
      <c r="BK5865" s="170"/>
      <c r="BL5865" s="170"/>
      <c r="BM5865" s="170"/>
      <c r="BN5865" s="170"/>
      <c r="BO5865" s="170"/>
      <c r="BP5865" s="170"/>
      <c r="BQ5865" s="170"/>
      <c r="BR5865" s="170"/>
      <c r="BS5865" s="170"/>
    </row>
    <row r="5866" spans="1:71">
      <c r="A5866" s="170" t="s">
        <v>21966</v>
      </c>
      <c r="B5866" s="177" t="s">
        <v>21967</v>
      </c>
      <c r="D5866" s="177" t="s">
        <v>508</v>
      </c>
      <c r="E5866" s="177" t="s">
        <v>1488</v>
      </c>
      <c r="F5866" s="177" t="s">
        <v>22515</v>
      </c>
      <c r="G5866" s="177" t="s">
        <v>12050</v>
      </c>
      <c r="H5866" s="177" t="s">
        <v>22516</v>
      </c>
      <c r="I5866" s="177" t="s">
        <v>777</v>
      </c>
      <c r="J5866" s="178">
        <v>43738</v>
      </c>
      <c r="K5866" s="178">
        <v>43738</v>
      </c>
      <c r="L5866" s="177" t="s">
        <v>550</v>
      </c>
      <c r="M5866" s="177" t="s">
        <v>19428</v>
      </c>
      <c r="N5866" s="177" t="s">
        <v>19428</v>
      </c>
      <c r="O5866" s="177" t="s">
        <v>195</v>
      </c>
      <c r="P5866" s="177" t="s">
        <v>887</v>
      </c>
      <c r="Q5866" s="177" t="s">
        <v>22517</v>
      </c>
      <c r="R5866" s="177" t="s">
        <v>600</v>
      </c>
      <c r="S5866" s="177" t="s">
        <v>601</v>
      </c>
      <c r="U5866" s="177" t="s">
        <v>646</v>
      </c>
      <c r="V5866" s="177" t="s">
        <v>2024</v>
      </c>
      <c r="X5866" s="177" t="s">
        <v>943</v>
      </c>
      <c r="Y5866" s="177" t="s">
        <v>674</v>
      </c>
      <c r="Z5866" s="177" t="s">
        <v>646</v>
      </c>
      <c r="AA5866" s="177" t="s">
        <v>1084</v>
      </c>
      <c r="AC5866" s="177" t="s">
        <v>22321</v>
      </c>
      <c r="AD5866" s="177" t="s">
        <v>22518</v>
      </c>
      <c r="AE5866" s="177" t="s">
        <v>524</v>
      </c>
      <c r="AQ5866" s="177" t="s">
        <v>22519</v>
      </c>
      <c r="AR5866" s="177" t="s">
        <v>22520</v>
      </c>
      <c r="AS5866" s="177" t="s">
        <v>22521</v>
      </c>
      <c r="AT5866" s="177"/>
      <c r="AU5866" s="177"/>
      <c r="AV5866" s="177"/>
      <c r="AW5866" s="177"/>
      <c r="AY5866" s="170"/>
      <c r="AZ5866" s="170"/>
      <c r="BA5866" s="170"/>
      <c r="BB5866" s="170"/>
      <c r="BC5866" s="170"/>
      <c r="BD5866" s="170"/>
      <c r="BE5866" s="170"/>
      <c r="BF5866" s="170"/>
      <c r="BG5866" s="170"/>
      <c r="BH5866" s="170"/>
      <c r="BI5866" s="170"/>
      <c r="BJ5866" s="170"/>
      <c r="BK5866" s="170"/>
      <c r="BL5866" s="170"/>
      <c r="BM5866" s="170"/>
      <c r="BN5866" s="170"/>
      <c r="BO5866" s="170"/>
      <c r="BP5866" s="170"/>
      <c r="BQ5866" s="170"/>
      <c r="BR5866" s="170"/>
      <c r="BS5866" s="170"/>
    </row>
    <row r="5867" spans="1:71">
      <c r="A5867" s="170" t="s">
        <v>21966</v>
      </c>
      <c r="B5867" s="177" t="s">
        <v>21967</v>
      </c>
      <c r="D5867" s="177" t="s">
        <v>508</v>
      </c>
      <c r="E5867" s="177" t="s">
        <v>5750</v>
      </c>
      <c r="F5867" s="177" t="s">
        <v>22522</v>
      </c>
      <c r="G5867" s="177" t="s">
        <v>13117</v>
      </c>
      <c r="H5867" s="177" t="s">
        <v>22523</v>
      </c>
      <c r="I5867" s="177" t="s">
        <v>777</v>
      </c>
      <c r="J5867" s="178">
        <v>43738</v>
      </c>
      <c r="K5867" s="178">
        <v>43738</v>
      </c>
      <c r="L5867" s="177" t="s">
        <v>550</v>
      </c>
      <c r="M5867" s="177" t="s">
        <v>19428</v>
      </c>
      <c r="N5867" s="177" t="s">
        <v>19428</v>
      </c>
      <c r="O5867" s="177" t="s">
        <v>280</v>
      </c>
      <c r="Q5867" s="177" t="s">
        <v>22517</v>
      </c>
      <c r="R5867" s="177" t="s">
        <v>700</v>
      </c>
      <c r="S5867" s="177" t="s">
        <v>701</v>
      </c>
      <c r="T5867" s="177" t="s">
        <v>748</v>
      </c>
      <c r="U5867" s="177" t="s">
        <v>646</v>
      </c>
      <c r="V5867" s="177" t="s">
        <v>16038</v>
      </c>
      <c r="W5867" s="177" t="s">
        <v>22524</v>
      </c>
      <c r="X5867" s="177" t="s">
        <v>1130</v>
      </c>
      <c r="AQ5867" s="177"/>
      <c r="AR5867" s="177" t="s">
        <v>22525</v>
      </c>
      <c r="AS5867" s="177" t="s">
        <v>22526</v>
      </c>
      <c r="AT5867" s="177"/>
      <c r="AU5867" s="177"/>
      <c r="AV5867" s="177"/>
      <c r="AW5867" s="177"/>
      <c r="AY5867" s="170"/>
      <c r="AZ5867" s="170"/>
      <c r="BA5867" s="170"/>
      <c r="BB5867" s="170"/>
      <c r="BC5867" s="170"/>
      <c r="BD5867" s="170"/>
      <c r="BE5867" s="170"/>
      <c r="BF5867" s="170"/>
      <c r="BG5867" s="170"/>
      <c r="BH5867" s="170"/>
      <c r="BI5867" s="170"/>
      <c r="BJ5867" s="170"/>
      <c r="BK5867" s="170"/>
      <c r="BL5867" s="170"/>
      <c r="BM5867" s="170"/>
      <c r="BN5867" s="170"/>
      <c r="BO5867" s="170"/>
      <c r="BP5867" s="170"/>
      <c r="BQ5867" s="170"/>
      <c r="BR5867" s="170"/>
      <c r="BS5867" s="170"/>
    </row>
    <row r="5868" spans="1:71" s="221" customFormat="1">
      <c r="A5868" s="170" t="s">
        <v>21966</v>
      </c>
      <c r="B5868" s="177" t="s">
        <v>21967</v>
      </c>
      <c r="C5868" s="177"/>
      <c r="D5868" s="177" t="s">
        <v>508</v>
      </c>
      <c r="E5868" s="177" t="s">
        <v>5750</v>
      </c>
      <c r="F5868" s="177" t="s">
        <v>22527</v>
      </c>
      <c r="G5868" s="177" t="s">
        <v>22528</v>
      </c>
      <c r="H5868" s="177" t="s">
        <v>22529</v>
      </c>
      <c r="I5868" s="177" t="s">
        <v>2056</v>
      </c>
      <c r="J5868" s="178">
        <v>43738</v>
      </c>
      <c r="K5868" s="178">
        <v>43738</v>
      </c>
      <c r="L5868" s="177" t="s">
        <v>901</v>
      </c>
      <c r="M5868" s="177" t="s">
        <v>19427</v>
      </c>
      <c r="N5868" s="177" t="s">
        <v>19428</v>
      </c>
      <c r="O5868" s="177" t="s">
        <v>324</v>
      </c>
      <c r="P5868" s="177" t="s">
        <v>903</v>
      </c>
      <c r="Q5868" s="177" t="s">
        <v>22517</v>
      </c>
      <c r="R5868" s="177" t="s">
        <v>904</v>
      </c>
      <c r="S5868" s="177" t="s">
        <v>905</v>
      </c>
      <c r="T5868" s="177" t="s">
        <v>1904</v>
      </c>
      <c r="U5868" s="170" t="s">
        <v>906</v>
      </c>
      <c r="V5868" s="170" t="s">
        <v>907</v>
      </c>
      <c r="W5868" s="170" t="s">
        <v>908</v>
      </c>
      <c r="X5868" s="177"/>
      <c r="Y5868" s="177" t="s">
        <v>22530</v>
      </c>
      <c r="Z5868" s="177"/>
      <c r="AA5868" s="177"/>
      <c r="AB5868" s="177" t="s">
        <v>910</v>
      </c>
      <c r="AC5868" s="183" t="s">
        <v>646</v>
      </c>
      <c r="AD5868" s="177" t="s">
        <v>911</v>
      </c>
      <c r="AE5868" s="183" t="s">
        <v>1730</v>
      </c>
      <c r="AF5868" s="177" t="s">
        <v>912</v>
      </c>
      <c r="AG5868" s="177" t="s">
        <v>908</v>
      </c>
      <c r="AH5868" s="177" t="s">
        <v>913</v>
      </c>
      <c r="AI5868" s="177" t="s">
        <v>908</v>
      </c>
      <c r="AJ5868" s="177"/>
      <c r="AK5868" s="177" t="s">
        <v>914</v>
      </c>
      <c r="AL5868" s="177" t="s">
        <v>915</v>
      </c>
      <c r="AM5868" s="170"/>
      <c r="AN5868" s="177"/>
      <c r="AO5868" s="177"/>
      <c r="AP5868" s="170" t="s">
        <v>908</v>
      </c>
      <c r="AQ5868" s="177" t="s">
        <v>22531</v>
      </c>
      <c r="AR5868" s="177"/>
      <c r="AS5868" s="177"/>
      <c r="AT5868" s="177"/>
      <c r="AU5868" s="177"/>
      <c r="AV5868" s="177" t="s">
        <v>4486</v>
      </c>
      <c r="AW5868" s="177"/>
      <c r="AX5868" s="177"/>
      <c r="AY5868" s="177"/>
      <c r="AZ5868" s="177"/>
      <c r="BA5868" s="170"/>
      <c r="BB5868" s="170"/>
      <c r="BC5868" s="170"/>
      <c r="BD5868" s="170"/>
      <c r="BE5868" s="170"/>
      <c r="BF5868" s="170"/>
      <c r="BG5868" s="170"/>
      <c r="BH5868" s="170"/>
      <c r="BI5868" s="170"/>
      <c r="BJ5868" s="170"/>
      <c r="BK5868" s="170"/>
      <c r="BL5868" s="170"/>
      <c r="BM5868" s="170"/>
      <c r="BN5868" s="170"/>
      <c r="BO5868" s="170"/>
      <c r="BP5868" s="170"/>
      <c r="BQ5868" s="170"/>
      <c r="BR5868" s="170"/>
      <c r="BS5868" s="170"/>
    </row>
    <row r="5869" spans="1:71" s="221" customFormat="1">
      <c r="A5869" s="170" t="s">
        <v>21966</v>
      </c>
      <c r="B5869" s="177" t="s">
        <v>21967</v>
      </c>
      <c r="C5869" s="177"/>
      <c r="D5869" s="177" t="s">
        <v>508</v>
      </c>
      <c r="E5869" s="177"/>
      <c r="F5869" s="177" t="s">
        <v>2142</v>
      </c>
      <c r="G5869" s="177"/>
      <c r="H5869" s="177"/>
      <c r="I5869" s="177" t="s">
        <v>777</v>
      </c>
      <c r="J5869" s="178">
        <v>43738</v>
      </c>
      <c r="K5869" s="178">
        <v>43738</v>
      </c>
      <c r="L5869" s="177" t="s">
        <v>2772</v>
      </c>
      <c r="M5869" s="177" t="s">
        <v>22281</v>
      </c>
      <c r="N5869" s="177" t="s">
        <v>19428</v>
      </c>
      <c r="O5869" s="177" t="s">
        <v>238</v>
      </c>
      <c r="P5869" s="177"/>
      <c r="Q5869" s="177" t="s">
        <v>6205</v>
      </c>
      <c r="R5869" s="177" t="s">
        <v>3469</v>
      </c>
      <c r="S5869" s="177" t="s">
        <v>22532</v>
      </c>
      <c r="T5869" s="177"/>
      <c r="U5869" s="177" t="s">
        <v>22533</v>
      </c>
      <c r="V5869" s="177" t="s">
        <v>5076</v>
      </c>
      <c r="W5869" s="177" t="s">
        <v>22534</v>
      </c>
      <c r="X5869" s="177" t="s">
        <v>22535</v>
      </c>
      <c r="Y5869" s="177" t="s">
        <v>3613</v>
      </c>
      <c r="Z5869" s="177" t="s">
        <v>10608</v>
      </c>
      <c r="AA5869" s="177" t="s">
        <v>22536</v>
      </c>
      <c r="AB5869" s="177" t="s">
        <v>20810</v>
      </c>
      <c r="AC5869" s="177"/>
      <c r="AD5869" s="177" t="s">
        <v>1130</v>
      </c>
      <c r="AE5869" s="177"/>
      <c r="AF5869" s="177"/>
      <c r="AG5869" s="177"/>
      <c r="AH5869" s="177"/>
      <c r="AI5869" s="177"/>
      <c r="AJ5869" s="177"/>
      <c r="AK5869" s="177"/>
      <c r="AL5869" s="177"/>
      <c r="AM5869" s="177"/>
      <c r="AN5869" s="177"/>
      <c r="AO5869" s="177"/>
      <c r="AP5869" s="177"/>
      <c r="AQ5869" s="177" t="s">
        <v>20811</v>
      </c>
      <c r="AR5869" s="177"/>
      <c r="AS5869" s="177"/>
      <c r="AT5869" s="177"/>
      <c r="AU5869" s="177"/>
      <c r="AV5869" s="177"/>
      <c r="AW5869" s="177"/>
      <c r="AX5869" s="177"/>
      <c r="AY5869" s="177"/>
      <c r="AZ5869" s="177"/>
      <c r="BA5869" s="177"/>
      <c r="BB5869" s="177"/>
      <c r="BC5869" s="177"/>
      <c r="BD5869" s="177"/>
      <c r="BE5869" s="177"/>
      <c r="BF5869" s="177"/>
      <c r="BG5869" s="177"/>
      <c r="BH5869" s="177"/>
      <c r="BI5869" s="177"/>
      <c r="BJ5869" s="177"/>
      <c r="BK5869" s="177"/>
      <c r="BL5869" s="177"/>
      <c r="BM5869" s="177"/>
      <c r="BN5869" s="177"/>
      <c r="BO5869" s="177"/>
      <c r="BP5869" s="177"/>
      <c r="BQ5869" s="177"/>
      <c r="BR5869" s="177"/>
      <c r="BS5869" s="177"/>
    </row>
    <row r="5870" spans="1:71">
      <c r="A5870" s="170" t="s">
        <v>21966</v>
      </c>
      <c r="B5870" s="177" t="s">
        <v>21967</v>
      </c>
      <c r="D5870" s="177" t="s">
        <v>508</v>
      </c>
      <c r="E5870" s="177" t="s">
        <v>22537</v>
      </c>
      <c r="F5870" s="177" t="s">
        <v>22538</v>
      </c>
      <c r="G5870" s="177" t="s">
        <v>22539</v>
      </c>
      <c r="I5870" s="177" t="s">
        <v>924</v>
      </c>
      <c r="J5870" s="178">
        <v>43955</v>
      </c>
      <c r="K5870" s="178">
        <v>43955</v>
      </c>
      <c r="L5870" s="177" t="s">
        <v>6090</v>
      </c>
      <c r="N5870" s="177" t="s">
        <v>22540</v>
      </c>
      <c r="O5870" s="177" t="s">
        <v>210</v>
      </c>
      <c r="R5870" s="177" t="s">
        <v>210</v>
      </c>
      <c r="S5870" s="177" t="s">
        <v>6091</v>
      </c>
      <c r="U5870" s="177" t="s">
        <v>555</v>
      </c>
      <c r="V5870" s="177" t="s">
        <v>691</v>
      </c>
      <c r="X5870" s="177" t="s">
        <v>10510</v>
      </c>
      <c r="Y5870" s="177" t="s">
        <v>10511</v>
      </c>
      <c r="Z5870" s="177" t="s">
        <v>22541</v>
      </c>
      <c r="AA5870" s="177" t="s">
        <v>22542</v>
      </c>
      <c r="AB5870" s="177" t="s">
        <v>22543</v>
      </c>
      <c r="AC5870" s="177" t="s">
        <v>22541</v>
      </c>
      <c r="AD5870" s="177" t="s">
        <v>22542</v>
      </c>
      <c r="AE5870" s="177" t="s">
        <v>22543</v>
      </c>
      <c r="AQ5870" s="177"/>
      <c r="AT5870" s="177"/>
      <c r="AU5870" s="177"/>
      <c r="AV5870" s="177"/>
      <c r="AW5870" s="177"/>
      <c r="AY5870" s="170"/>
      <c r="AZ5870" s="170"/>
      <c r="BA5870" s="170"/>
      <c r="BB5870" s="170"/>
      <c r="BC5870" s="170"/>
      <c r="BD5870" s="170"/>
      <c r="BE5870" s="170"/>
      <c r="BF5870" s="170"/>
      <c r="BG5870" s="170"/>
      <c r="BH5870" s="170"/>
      <c r="BI5870" s="170"/>
      <c r="BJ5870" s="170"/>
      <c r="BK5870" s="170"/>
      <c r="BL5870" s="170"/>
      <c r="BM5870" s="170"/>
      <c r="BN5870" s="170"/>
      <c r="BO5870" s="170"/>
      <c r="BP5870" s="170"/>
      <c r="BQ5870" s="170"/>
      <c r="BR5870" s="170"/>
      <c r="BS5870" s="170"/>
    </row>
    <row r="5871" spans="1:71">
      <c r="A5871" s="170" t="s">
        <v>21966</v>
      </c>
      <c r="B5871" s="177" t="s">
        <v>21967</v>
      </c>
      <c r="D5871" s="177" t="s">
        <v>508</v>
      </c>
      <c r="E5871" s="177" t="s">
        <v>10836</v>
      </c>
      <c r="F5871" s="219" t="s">
        <v>22544</v>
      </c>
      <c r="I5871" s="177" t="s">
        <v>924</v>
      </c>
      <c r="J5871" s="220">
        <v>43955</v>
      </c>
      <c r="K5871" s="220">
        <v>43955</v>
      </c>
      <c r="L5871" s="177" t="s">
        <v>9022</v>
      </c>
      <c r="M5871" s="177" t="s">
        <v>9023</v>
      </c>
      <c r="N5871" s="183" t="s">
        <v>22540</v>
      </c>
      <c r="O5871" s="177" t="s">
        <v>75</v>
      </c>
      <c r="Q5871" s="177" t="s">
        <v>22409</v>
      </c>
      <c r="R5871" s="177" t="s">
        <v>9024</v>
      </c>
      <c r="S5871" s="177" t="s">
        <v>718</v>
      </c>
      <c r="U5871" s="177" t="s">
        <v>718</v>
      </c>
      <c r="V5871" s="177" t="s">
        <v>1122</v>
      </c>
      <c r="W5871" s="177" t="s">
        <v>9026</v>
      </c>
      <c r="X5871" s="177" t="s">
        <v>22545</v>
      </c>
      <c r="Y5871" s="177" t="s">
        <v>1130</v>
      </c>
      <c r="AB5871" s="177" t="s">
        <v>1130</v>
      </c>
      <c r="AE5871" s="177" t="s">
        <v>1130</v>
      </c>
      <c r="AH5871" s="177" t="s">
        <v>1130</v>
      </c>
      <c r="AK5871" s="177" t="s">
        <v>1130</v>
      </c>
      <c r="AN5871" s="177" t="s">
        <v>1130</v>
      </c>
      <c r="AQ5871" s="177" t="s">
        <v>22546</v>
      </c>
      <c r="AT5871" s="177" t="s">
        <v>1130</v>
      </c>
      <c r="AU5871" s="177"/>
      <c r="AV5871" s="177"/>
      <c r="AW5871" s="177"/>
      <c r="AY5871" s="170"/>
      <c r="AZ5871" s="170"/>
      <c r="BA5871" s="170"/>
      <c r="BB5871" s="170"/>
      <c r="BC5871" s="170"/>
      <c r="BD5871" s="170"/>
      <c r="BE5871" s="170"/>
      <c r="BF5871" s="170"/>
      <c r="BG5871" s="170"/>
      <c r="BH5871" s="170"/>
      <c r="BI5871" s="170"/>
      <c r="BJ5871" s="170"/>
      <c r="BK5871" s="170"/>
      <c r="BL5871" s="170"/>
      <c r="BM5871" s="170"/>
      <c r="BN5871" s="170"/>
      <c r="BO5871" s="170"/>
      <c r="BP5871" s="170"/>
      <c r="BQ5871" s="170"/>
      <c r="BR5871" s="170"/>
      <c r="BS5871" s="170"/>
    </row>
    <row r="5872" spans="1:71">
      <c r="A5872" s="170" t="s">
        <v>21966</v>
      </c>
      <c r="B5872" s="177" t="s">
        <v>21967</v>
      </c>
      <c r="D5872" s="177" t="s">
        <v>508</v>
      </c>
      <c r="E5872" s="177" t="s">
        <v>20846</v>
      </c>
      <c r="F5872" s="219" t="s">
        <v>22547</v>
      </c>
      <c r="I5872" s="177" t="s">
        <v>924</v>
      </c>
      <c r="J5872" s="178">
        <v>43920</v>
      </c>
      <c r="K5872" s="178">
        <v>43920</v>
      </c>
      <c r="L5872" s="177" t="s">
        <v>9022</v>
      </c>
      <c r="M5872" s="177" t="s">
        <v>9023</v>
      </c>
      <c r="N5872" s="183" t="s">
        <v>22548</v>
      </c>
      <c r="O5872" s="177" t="s">
        <v>75</v>
      </c>
      <c r="Q5872" s="177" t="s">
        <v>22290</v>
      </c>
      <c r="R5872" s="177" t="s">
        <v>9024</v>
      </c>
      <c r="S5872" s="177" t="s">
        <v>718</v>
      </c>
      <c r="U5872" s="177" t="s">
        <v>718</v>
      </c>
      <c r="V5872" s="177" t="s">
        <v>1122</v>
      </c>
      <c r="W5872" s="177" t="s">
        <v>9026</v>
      </c>
      <c r="X5872" s="177" t="s">
        <v>22545</v>
      </c>
      <c r="Y5872" s="177" t="s">
        <v>1130</v>
      </c>
      <c r="AB5872" s="177" t="s">
        <v>1130</v>
      </c>
      <c r="AE5872" s="177" t="s">
        <v>1130</v>
      </c>
      <c r="AH5872" s="177" t="s">
        <v>1130</v>
      </c>
      <c r="AK5872" s="177" t="s">
        <v>1130</v>
      </c>
      <c r="AN5872" s="177" t="s">
        <v>1130</v>
      </c>
      <c r="AQ5872" s="177" t="s">
        <v>22546</v>
      </c>
      <c r="AT5872" s="177" t="s">
        <v>1130</v>
      </c>
      <c r="AU5872" s="177"/>
      <c r="AV5872" s="177"/>
      <c r="AW5872" s="177"/>
      <c r="AY5872" s="170"/>
      <c r="AZ5872" s="170"/>
      <c r="BA5872" s="170"/>
      <c r="BB5872" s="170"/>
      <c r="BC5872" s="170"/>
      <c r="BD5872" s="170"/>
      <c r="BE5872" s="170"/>
      <c r="BF5872" s="170"/>
      <c r="BG5872" s="170"/>
      <c r="BH5872" s="170"/>
      <c r="BI5872" s="170"/>
      <c r="BJ5872" s="170"/>
      <c r="BK5872" s="170"/>
      <c r="BL5872" s="170"/>
      <c r="BM5872" s="170"/>
      <c r="BN5872" s="170"/>
      <c r="BO5872" s="170"/>
      <c r="BP5872" s="170"/>
      <c r="BQ5872" s="170"/>
      <c r="BR5872" s="170"/>
      <c r="BS5872" s="170"/>
    </row>
    <row r="5873" spans="1:71">
      <c r="A5873" s="170" t="s">
        <v>21966</v>
      </c>
      <c r="B5873" s="177" t="s">
        <v>21967</v>
      </c>
      <c r="D5873" s="177" t="s">
        <v>508</v>
      </c>
      <c r="E5873" s="177" t="s">
        <v>22549</v>
      </c>
      <c r="F5873" s="219" t="s">
        <v>22550</v>
      </c>
      <c r="I5873" s="177" t="s">
        <v>924</v>
      </c>
      <c r="J5873" s="178">
        <v>43920</v>
      </c>
      <c r="K5873" s="178">
        <v>43920</v>
      </c>
      <c r="L5873" s="177" t="s">
        <v>9022</v>
      </c>
      <c r="M5873" s="177" t="s">
        <v>9023</v>
      </c>
      <c r="N5873" s="183" t="s">
        <v>22548</v>
      </c>
      <c r="O5873" s="177" t="s">
        <v>75</v>
      </c>
      <c r="Q5873" s="177" t="s">
        <v>19429</v>
      </c>
      <c r="R5873" s="177" t="s">
        <v>9024</v>
      </c>
      <c r="S5873" s="177" t="s">
        <v>718</v>
      </c>
      <c r="U5873" s="177" t="s">
        <v>718</v>
      </c>
      <c r="V5873" s="177" t="s">
        <v>1122</v>
      </c>
      <c r="Y5873" s="177" t="s">
        <v>1130</v>
      </c>
      <c r="AB5873" s="177" t="s">
        <v>1130</v>
      </c>
      <c r="AE5873" s="177" t="s">
        <v>1130</v>
      </c>
      <c r="AH5873" s="177" t="s">
        <v>1130</v>
      </c>
      <c r="AK5873" s="177" t="s">
        <v>1130</v>
      </c>
      <c r="AN5873" s="177" t="s">
        <v>1130</v>
      </c>
      <c r="AQ5873" s="177" t="s">
        <v>22546</v>
      </c>
      <c r="AT5873" s="177" t="s">
        <v>1130</v>
      </c>
      <c r="AU5873" s="177"/>
      <c r="AV5873" s="177"/>
      <c r="AW5873" s="177"/>
      <c r="AY5873" s="170"/>
      <c r="AZ5873" s="170"/>
      <c r="BA5873" s="170"/>
      <c r="BB5873" s="170"/>
      <c r="BC5873" s="170"/>
      <c r="BD5873" s="170"/>
      <c r="BE5873" s="170"/>
      <c r="BF5873" s="170"/>
      <c r="BG5873" s="170"/>
      <c r="BH5873" s="170"/>
      <c r="BI5873" s="170"/>
      <c r="BJ5873" s="170"/>
      <c r="BK5873" s="170"/>
      <c r="BL5873" s="170"/>
      <c r="BM5873" s="170"/>
      <c r="BN5873" s="170"/>
      <c r="BO5873" s="170"/>
      <c r="BP5873" s="170"/>
      <c r="BQ5873" s="170"/>
      <c r="BR5873" s="170"/>
      <c r="BS5873" s="170"/>
    </row>
    <row r="5874" spans="1:71">
      <c r="A5874" s="170" t="s">
        <v>21966</v>
      </c>
      <c r="B5874" s="177" t="s">
        <v>21967</v>
      </c>
      <c r="D5874" s="177" t="s">
        <v>508</v>
      </c>
      <c r="E5874" s="177" t="s">
        <v>2049</v>
      </c>
      <c r="F5874" s="177" t="s">
        <v>22551</v>
      </c>
      <c r="I5874" s="177" t="s">
        <v>924</v>
      </c>
      <c r="J5874" s="178">
        <v>44221</v>
      </c>
      <c r="K5874" s="178">
        <v>44221</v>
      </c>
      <c r="L5874" s="177" t="s">
        <v>550</v>
      </c>
      <c r="M5874" s="177" t="s">
        <v>22552</v>
      </c>
      <c r="N5874" s="177" t="s">
        <v>22552</v>
      </c>
      <c r="O5874" s="177" t="s">
        <v>195</v>
      </c>
      <c r="P5874" s="177" t="s">
        <v>887</v>
      </c>
      <c r="Q5874" s="177" t="s">
        <v>22553</v>
      </c>
      <c r="R5874" s="177" t="s">
        <v>600</v>
      </c>
      <c r="S5874" s="177" t="s">
        <v>601</v>
      </c>
      <c r="T5874" s="177" t="s">
        <v>2631</v>
      </c>
      <c r="U5874" s="177" t="s">
        <v>712</v>
      </c>
      <c r="V5874" s="177" t="s">
        <v>603</v>
      </c>
      <c r="X5874" s="177" t="s">
        <v>943</v>
      </c>
      <c r="Y5874" s="177" t="s">
        <v>674</v>
      </c>
      <c r="Z5874" s="177" t="s">
        <v>712</v>
      </c>
      <c r="AA5874" s="177" t="s">
        <v>605</v>
      </c>
      <c r="AC5874" s="177" t="s">
        <v>22321</v>
      </c>
      <c r="AD5874" s="177" t="s">
        <v>22554</v>
      </c>
      <c r="AE5874" s="177" t="s">
        <v>524</v>
      </c>
      <c r="AQ5874" s="177"/>
      <c r="AT5874" s="177"/>
      <c r="AU5874" s="177"/>
      <c r="AV5874" s="177"/>
      <c r="AW5874" s="177"/>
      <c r="AY5874" s="170"/>
      <c r="AZ5874" s="170"/>
      <c r="BA5874" s="170"/>
      <c r="BB5874" s="170"/>
      <c r="BC5874" s="170"/>
      <c r="BD5874" s="170"/>
      <c r="BE5874" s="170"/>
      <c r="BF5874" s="170"/>
      <c r="BG5874" s="170"/>
      <c r="BH5874" s="170"/>
      <c r="BI5874" s="170"/>
      <c r="BJ5874" s="170"/>
      <c r="BK5874" s="170"/>
      <c r="BL5874" s="170"/>
      <c r="BM5874" s="170"/>
      <c r="BN5874" s="170"/>
      <c r="BO5874" s="170"/>
      <c r="BP5874" s="170"/>
      <c r="BQ5874" s="170"/>
      <c r="BR5874" s="170"/>
      <c r="BS5874" s="170"/>
    </row>
    <row r="5875" spans="1:71">
      <c r="A5875" s="170" t="s">
        <v>21966</v>
      </c>
      <c r="B5875" s="177" t="s">
        <v>21967</v>
      </c>
      <c r="D5875" s="177" t="s">
        <v>508</v>
      </c>
      <c r="E5875" s="177" t="s">
        <v>924</v>
      </c>
      <c r="F5875" s="177" t="s">
        <v>22555</v>
      </c>
      <c r="I5875" s="177" t="s">
        <v>924</v>
      </c>
      <c r="J5875" s="178">
        <v>44221</v>
      </c>
      <c r="K5875" s="178">
        <v>44221</v>
      </c>
      <c r="L5875" s="177" t="s">
        <v>550</v>
      </c>
      <c r="M5875" s="177" t="s">
        <v>22552</v>
      </c>
      <c r="N5875" s="177" t="s">
        <v>22552</v>
      </c>
      <c r="O5875" s="177" t="s">
        <v>280</v>
      </c>
      <c r="Q5875" s="177" t="s">
        <v>22553</v>
      </c>
      <c r="R5875" s="177" t="s">
        <v>700</v>
      </c>
      <c r="S5875" s="177" t="s">
        <v>701</v>
      </c>
      <c r="U5875" s="177" t="s">
        <v>712</v>
      </c>
      <c r="AQ5875" s="177" t="s">
        <v>637</v>
      </c>
      <c r="AT5875" s="177"/>
      <c r="AU5875" s="177"/>
      <c r="AV5875" s="177"/>
      <c r="AW5875" s="177"/>
      <c r="AY5875" s="170"/>
      <c r="AZ5875" s="170"/>
      <c r="BA5875" s="170"/>
      <c r="BB5875" s="170"/>
      <c r="BC5875" s="170"/>
      <c r="BD5875" s="170"/>
      <c r="BE5875" s="170"/>
      <c r="BF5875" s="170"/>
      <c r="BG5875" s="170"/>
      <c r="BH5875" s="170"/>
      <c r="BI5875" s="170"/>
      <c r="BJ5875" s="170"/>
      <c r="BK5875" s="170"/>
      <c r="BL5875" s="170"/>
      <c r="BM5875" s="170"/>
      <c r="BN5875" s="170"/>
      <c r="BO5875" s="170"/>
      <c r="BP5875" s="170"/>
      <c r="BQ5875" s="170"/>
      <c r="BR5875" s="170"/>
      <c r="BS5875" s="170"/>
    </row>
    <row r="5876" spans="1:71">
      <c r="A5876" s="170" t="s">
        <v>21966</v>
      </c>
      <c r="B5876" s="177" t="s">
        <v>21967</v>
      </c>
      <c r="D5876" s="177" t="s">
        <v>508</v>
      </c>
      <c r="E5876" s="177" t="s">
        <v>924</v>
      </c>
      <c r="F5876" s="177" t="s">
        <v>22556</v>
      </c>
      <c r="H5876" s="177" t="s">
        <v>12349</v>
      </c>
      <c r="I5876" s="177" t="s">
        <v>924</v>
      </c>
      <c r="J5876" s="178">
        <v>44221</v>
      </c>
      <c r="K5876" s="178">
        <v>44221</v>
      </c>
      <c r="L5876" s="177" t="s">
        <v>901</v>
      </c>
      <c r="M5876" s="177" t="s">
        <v>22557</v>
      </c>
      <c r="N5876" s="177" t="s">
        <v>22552</v>
      </c>
      <c r="O5876" s="177" t="s">
        <v>324</v>
      </c>
      <c r="P5876" s="177" t="s">
        <v>903</v>
      </c>
      <c r="Q5876" s="177" t="s">
        <v>22553</v>
      </c>
      <c r="R5876" s="177" t="s">
        <v>951</v>
      </c>
      <c r="S5876" s="177" t="s">
        <v>952</v>
      </c>
      <c r="T5876" s="177" t="s">
        <v>12073</v>
      </c>
      <c r="U5876" s="170" t="s">
        <v>22558</v>
      </c>
      <c r="V5876" s="170" t="s">
        <v>907</v>
      </c>
      <c r="W5876" s="170" t="s">
        <v>908</v>
      </c>
      <c r="Y5876" s="177" t="s">
        <v>908</v>
      </c>
      <c r="Z5876" s="177" t="s">
        <v>908</v>
      </c>
      <c r="AA5876" s="177" t="s">
        <v>955</v>
      </c>
      <c r="AB5876" s="177" t="s">
        <v>956</v>
      </c>
      <c r="AC5876" s="183" t="s">
        <v>712</v>
      </c>
      <c r="AD5876" s="177" t="s">
        <v>957</v>
      </c>
      <c r="AE5876" s="177">
        <v>500</v>
      </c>
      <c r="AF5876" s="177" t="s">
        <v>912</v>
      </c>
      <c r="AG5876" s="177" t="s">
        <v>908</v>
      </c>
      <c r="AH5876" s="177" t="s">
        <v>958</v>
      </c>
      <c r="AI5876" s="177" t="s">
        <v>908</v>
      </c>
      <c r="AJ5876" s="177">
        <v>1</v>
      </c>
      <c r="AK5876" s="177" t="s">
        <v>914</v>
      </c>
      <c r="AL5876" s="177" t="s">
        <v>959</v>
      </c>
      <c r="AM5876" s="170" t="s">
        <v>960</v>
      </c>
      <c r="AP5876" s="170" t="s">
        <v>908</v>
      </c>
      <c r="AQ5876" s="177" t="s">
        <v>5044</v>
      </c>
      <c r="AT5876" s="177"/>
      <c r="AV5876" s="177" t="s">
        <v>22559</v>
      </c>
      <c r="AW5876" s="177"/>
      <c r="BA5876" s="170"/>
      <c r="BB5876" s="170"/>
      <c r="BC5876" s="170"/>
      <c r="BD5876" s="170"/>
      <c r="BE5876" s="170"/>
      <c r="BF5876" s="170"/>
      <c r="BG5876" s="170"/>
      <c r="BH5876" s="170"/>
      <c r="BI5876" s="170"/>
      <c r="BJ5876" s="170"/>
      <c r="BK5876" s="170"/>
      <c r="BL5876" s="170"/>
      <c r="BM5876" s="170"/>
      <c r="BN5876" s="170"/>
      <c r="BO5876" s="170"/>
      <c r="BP5876" s="170"/>
      <c r="BQ5876" s="170"/>
      <c r="BR5876" s="170"/>
      <c r="BS5876" s="170"/>
    </row>
    <row r="5877" spans="1:71">
      <c r="A5877" s="170" t="s">
        <v>21966</v>
      </c>
      <c r="B5877" s="177" t="s">
        <v>21967</v>
      </c>
      <c r="D5877" s="177" t="s">
        <v>508</v>
      </c>
      <c r="E5877" s="177" t="s">
        <v>518</v>
      </c>
      <c r="F5877" s="177" t="s">
        <v>22560</v>
      </c>
      <c r="I5877" s="177" t="s">
        <v>924</v>
      </c>
      <c r="J5877" s="178">
        <v>44221</v>
      </c>
      <c r="K5877" s="178">
        <v>44221</v>
      </c>
      <c r="L5877" s="177" t="s">
        <v>550</v>
      </c>
      <c r="M5877" s="177" t="s">
        <v>22552</v>
      </c>
      <c r="N5877" s="177" t="s">
        <v>22552</v>
      </c>
      <c r="O5877" s="177" t="s">
        <v>195</v>
      </c>
      <c r="P5877" s="177" t="s">
        <v>1023</v>
      </c>
      <c r="Q5877" s="177" t="s">
        <v>22561</v>
      </c>
      <c r="R5877" s="177" t="s">
        <v>600</v>
      </c>
      <c r="S5877" s="177" t="s">
        <v>10442</v>
      </c>
      <c r="T5877" s="177" t="s">
        <v>7360</v>
      </c>
      <c r="U5877" s="177" t="s">
        <v>712</v>
      </c>
      <c r="V5877" s="177" t="s">
        <v>4757</v>
      </c>
      <c r="X5877" s="177" t="s">
        <v>943</v>
      </c>
      <c r="Y5877" s="177" t="s">
        <v>674</v>
      </c>
      <c r="Z5877" s="177" t="s">
        <v>712</v>
      </c>
      <c r="AA5877" s="177" t="s">
        <v>1084</v>
      </c>
      <c r="AC5877" s="177" t="s">
        <v>22321</v>
      </c>
      <c r="AD5877" s="177" t="s">
        <v>22562</v>
      </c>
      <c r="AE5877" s="177" t="s">
        <v>524</v>
      </c>
      <c r="AQ5877" s="177"/>
      <c r="AT5877" s="177"/>
      <c r="AU5877" s="177"/>
      <c r="AV5877" s="177"/>
      <c r="AW5877" s="177"/>
      <c r="AY5877" s="170"/>
      <c r="AZ5877" s="170"/>
      <c r="BA5877" s="170"/>
      <c r="BB5877" s="170"/>
      <c r="BC5877" s="170"/>
      <c r="BD5877" s="170"/>
      <c r="BE5877" s="170"/>
      <c r="BF5877" s="170"/>
      <c r="BG5877" s="170"/>
      <c r="BH5877" s="170"/>
      <c r="BI5877" s="170"/>
      <c r="BJ5877" s="170"/>
      <c r="BK5877" s="170"/>
      <c r="BL5877" s="170"/>
      <c r="BM5877" s="170"/>
      <c r="BN5877" s="170"/>
      <c r="BO5877" s="170"/>
      <c r="BP5877" s="170"/>
      <c r="BQ5877" s="170"/>
      <c r="BR5877" s="170"/>
      <c r="BS5877" s="170"/>
    </row>
    <row r="5878" spans="1:71">
      <c r="A5878" s="170" t="s">
        <v>21966</v>
      </c>
      <c r="B5878" s="177" t="s">
        <v>21967</v>
      </c>
      <c r="D5878" s="177" t="s">
        <v>508</v>
      </c>
      <c r="E5878" s="177" t="s">
        <v>7571</v>
      </c>
      <c r="F5878" s="177" t="s">
        <v>22563</v>
      </c>
      <c r="I5878" s="177" t="s">
        <v>979</v>
      </c>
      <c r="J5878" s="178">
        <v>44221</v>
      </c>
      <c r="K5878" s="178">
        <v>44221</v>
      </c>
      <c r="L5878" s="177" t="s">
        <v>2772</v>
      </c>
      <c r="M5878" s="177" t="s">
        <v>22564</v>
      </c>
      <c r="N5878" s="177" t="s">
        <v>22552</v>
      </c>
      <c r="O5878" s="177" t="s">
        <v>273</v>
      </c>
      <c r="P5878" s="177" t="s">
        <v>2773</v>
      </c>
      <c r="Q5878" s="177" t="s">
        <v>22565</v>
      </c>
      <c r="R5878" s="177" t="s">
        <v>2775</v>
      </c>
      <c r="S5878" s="177" t="s">
        <v>22566</v>
      </c>
      <c r="T5878" s="177" t="s">
        <v>16075</v>
      </c>
      <c r="U5878" s="177" t="s">
        <v>1674</v>
      </c>
      <c r="V5878" s="177" t="s">
        <v>22567</v>
      </c>
      <c r="W5878" s="177" t="s">
        <v>22568</v>
      </c>
      <c r="X5878" s="177" t="s">
        <v>3753</v>
      </c>
      <c r="Y5878" s="177" t="s">
        <v>6287</v>
      </c>
      <c r="Z5878" s="177" t="s">
        <v>882</v>
      </c>
      <c r="AA5878" s="177" t="s">
        <v>22569</v>
      </c>
      <c r="AB5878" s="177" t="s">
        <v>1772</v>
      </c>
      <c r="AC5878" s="177" t="s">
        <v>4424</v>
      </c>
      <c r="AQ5878" s="177"/>
      <c r="AT5878" s="177"/>
      <c r="AU5878" s="177"/>
      <c r="AV5878" s="177"/>
      <c r="AW5878" s="177"/>
      <c r="AY5878" s="170"/>
      <c r="AZ5878" s="170"/>
      <c r="BA5878" s="170"/>
      <c r="BB5878" s="170"/>
      <c r="BC5878" s="170"/>
      <c r="BD5878" s="170"/>
      <c r="BE5878" s="170"/>
      <c r="BF5878" s="170"/>
      <c r="BG5878" s="170"/>
      <c r="BH5878" s="170"/>
      <c r="BI5878" s="170"/>
      <c r="BJ5878" s="170"/>
      <c r="BK5878" s="170"/>
      <c r="BL5878" s="170"/>
      <c r="BM5878" s="170"/>
      <c r="BN5878" s="170"/>
      <c r="BO5878" s="170"/>
      <c r="BP5878" s="170"/>
      <c r="BQ5878" s="170"/>
      <c r="BR5878" s="170"/>
      <c r="BS5878" s="170"/>
    </row>
    <row r="5879" spans="1:71">
      <c r="A5879" s="170" t="s">
        <v>21966</v>
      </c>
      <c r="B5879" s="177" t="s">
        <v>21967</v>
      </c>
      <c r="D5879" s="177" t="s">
        <v>508</v>
      </c>
      <c r="E5879" s="177" t="s">
        <v>661</v>
      </c>
      <c r="F5879" s="183" t="s">
        <v>22570</v>
      </c>
      <c r="I5879" s="177" t="s">
        <v>1028</v>
      </c>
      <c r="J5879" s="178">
        <v>44908</v>
      </c>
      <c r="K5879" s="178">
        <v>44908</v>
      </c>
      <c r="L5879" s="177" t="s">
        <v>6090</v>
      </c>
      <c r="N5879" s="183" t="s">
        <v>22571</v>
      </c>
      <c r="O5879" s="177" t="s">
        <v>210</v>
      </c>
      <c r="R5879" s="177" t="s">
        <v>210</v>
      </c>
      <c r="S5879" s="177" t="s">
        <v>6091</v>
      </c>
      <c r="U5879" s="177" t="s">
        <v>555</v>
      </c>
      <c r="V5879" s="177" t="s">
        <v>691</v>
      </c>
      <c r="X5879" s="177" t="s">
        <v>10510</v>
      </c>
      <c r="Y5879" s="177" t="s">
        <v>10511</v>
      </c>
      <c r="Z5879" s="177" t="s">
        <v>10512</v>
      </c>
      <c r="AA5879" s="177" t="s">
        <v>22572</v>
      </c>
      <c r="AB5879" s="177" t="s">
        <v>583</v>
      </c>
      <c r="AC5879" s="177" t="s">
        <v>10512</v>
      </c>
      <c r="AD5879" s="177" t="s">
        <v>22573</v>
      </c>
      <c r="AE5879" s="177" t="s">
        <v>583</v>
      </c>
      <c r="AQ5879" s="177" t="s">
        <v>22574</v>
      </c>
      <c r="AT5879" s="177"/>
      <c r="AU5879" s="177"/>
      <c r="AV5879" s="177"/>
      <c r="AW5879" s="177"/>
    </row>
    <row r="5880" spans="1:71">
      <c r="A5880" s="170" t="s">
        <v>21966</v>
      </c>
      <c r="B5880" s="177" t="s">
        <v>21967</v>
      </c>
      <c r="D5880" s="177" t="s">
        <v>508</v>
      </c>
      <c r="E5880" s="177" t="s">
        <v>669</v>
      </c>
      <c r="F5880" s="177" t="s">
        <v>22575</v>
      </c>
      <c r="I5880" s="177" t="s">
        <v>1028</v>
      </c>
      <c r="J5880" s="178">
        <v>44908</v>
      </c>
      <c r="K5880" s="178">
        <v>44908</v>
      </c>
      <c r="L5880" s="177" t="s">
        <v>550</v>
      </c>
      <c r="M5880" s="177" t="s">
        <v>22571</v>
      </c>
      <c r="N5880" s="183" t="s">
        <v>22571</v>
      </c>
      <c r="O5880" s="177" t="s">
        <v>195</v>
      </c>
      <c r="P5880" s="177" t="s">
        <v>887</v>
      </c>
      <c r="R5880" s="177" t="s">
        <v>600</v>
      </c>
      <c r="S5880" s="177" t="s">
        <v>601</v>
      </c>
      <c r="T5880" s="177" t="s">
        <v>16075</v>
      </c>
      <c r="U5880" s="177" t="s">
        <v>718</v>
      </c>
      <c r="V5880" s="177" t="s">
        <v>603</v>
      </c>
      <c r="X5880" s="177" t="s">
        <v>943</v>
      </c>
      <c r="Y5880" s="177" t="s">
        <v>674</v>
      </c>
      <c r="Z5880" s="177" t="s">
        <v>718</v>
      </c>
      <c r="AA5880" s="177" t="s">
        <v>605</v>
      </c>
      <c r="AC5880" s="177" t="s">
        <v>16030</v>
      </c>
      <c r="AD5880" s="177" t="s">
        <v>22576</v>
      </c>
      <c r="AE5880" s="177" t="s">
        <v>12567</v>
      </c>
      <c r="AQ5880" s="177"/>
      <c r="AT5880" s="177"/>
      <c r="AU5880" s="177"/>
      <c r="AV5880" s="177"/>
      <c r="AW5880" s="177"/>
    </row>
    <row r="5881" spans="1:71">
      <c r="A5881" s="170" t="s">
        <v>21966</v>
      </c>
      <c r="B5881" s="177" t="s">
        <v>21967</v>
      </c>
      <c r="D5881" s="177" t="s">
        <v>508</v>
      </c>
      <c r="E5881" s="177" t="s">
        <v>685</v>
      </c>
      <c r="F5881" s="177" t="s">
        <v>22577</v>
      </c>
      <c r="I5881" s="177" t="s">
        <v>1028</v>
      </c>
      <c r="J5881" s="178">
        <v>44908</v>
      </c>
      <c r="K5881" s="178">
        <v>44908</v>
      </c>
      <c r="L5881" s="177" t="s">
        <v>9022</v>
      </c>
      <c r="M5881" s="177" t="s">
        <v>22578</v>
      </c>
      <c r="N5881" s="183" t="s">
        <v>22571</v>
      </c>
      <c r="O5881" s="177" t="s">
        <v>75</v>
      </c>
      <c r="R5881" s="177" t="s">
        <v>9024</v>
      </c>
      <c r="S5881" s="177" t="s">
        <v>718</v>
      </c>
      <c r="U5881" s="177" t="s">
        <v>718</v>
      </c>
      <c r="V5881" s="177" t="s">
        <v>1122</v>
      </c>
      <c r="W5881" s="177" t="s">
        <v>22579</v>
      </c>
      <c r="X5881" s="177" t="s">
        <v>22580</v>
      </c>
      <c r="Y5881" s="177" t="s">
        <v>1130</v>
      </c>
      <c r="Z5881" s="177" t="s">
        <v>22579</v>
      </c>
      <c r="AA5881" s="177" t="s">
        <v>22581</v>
      </c>
      <c r="AB5881" s="177" t="s">
        <v>1130</v>
      </c>
      <c r="AC5881" s="177" t="s">
        <v>22579</v>
      </c>
      <c r="AD5881" s="177" t="s">
        <v>22582</v>
      </c>
      <c r="AE5881" s="177" t="s">
        <v>1130</v>
      </c>
      <c r="AF5881" s="177" t="s">
        <v>22579</v>
      </c>
      <c r="AG5881" s="177" t="s">
        <v>22583</v>
      </c>
      <c r="AH5881" s="177" t="s">
        <v>1130</v>
      </c>
      <c r="AI5881" s="177" t="s">
        <v>22579</v>
      </c>
      <c r="AJ5881" s="177" t="s">
        <v>22584</v>
      </c>
      <c r="AK5881" s="177" t="s">
        <v>1130</v>
      </c>
      <c r="AL5881" s="177" t="s">
        <v>22579</v>
      </c>
      <c r="AM5881" s="177" t="s">
        <v>22585</v>
      </c>
      <c r="AN5881" s="177" t="s">
        <v>1130</v>
      </c>
      <c r="AO5881" s="177" t="s">
        <v>22579</v>
      </c>
      <c r="AP5881" s="177" t="s">
        <v>22586</v>
      </c>
      <c r="AQ5881" s="177"/>
      <c r="AT5881" s="177" t="s">
        <v>1130</v>
      </c>
      <c r="AU5881" s="177"/>
      <c r="AV5881" s="177"/>
      <c r="AW5881" s="177"/>
    </row>
    <row r="5882" spans="1:71">
      <c r="A5882" s="170" t="s">
        <v>21966</v>
      </c>
      <c r="B5882" s="177" t="s">
        <v>21967</v>
      </c>
      <c r="D5882" s="177" t="s">
        <v>508</v>
      </c>
      <c r="E5882" s="177" t="s">
        <v>15445</v>
      </c>
      <c r="F5882" s="183" t="s">
        <v>22587</v>
      </c>
      <c r="I5882" s="177" t="s">
        <v>1028</v>
      </c>
      <c r="J5882" s="178">
        <v>44908</v>
      </c>
      <c r="K5882" s="178">
        <v>44908</v>
      </c>
      <c r="L5882" s="177" t="s">
        <v>901</v>
      </c>
      <c r="M5882" s="177" t="s">
        <v>22588</v>
      </c>
      <c r="N5882" s="183" t="s">
        <v>22571</v>
      </c>
      <c r="O5882" s="177" t="s">
        <v>324</v>
      </c>
      <c r="P5882" s="177" t="s">
        <v>903</v>
      </c>
      <c r="R5882" s="177" t="s">
        <v>951</v>
      </c>
      <c r="S5882" s="177" t="s">
        <v>952</v>
      </c>
      <c r="T5882" s="177" t="s">
        <v>6960</v>
      </c>
      <c r="U5882" s="177" t="s">
        <v>15022</v>
      </c>
      <c r="V5882" s="177" t="s">
        <v>1136</v>
      </c>
      <c r="W5882" s="177" t="s">
        <v>908</v>
      </c>
      <c r="Y5882" s="177" t="s">
        <v>909</v>
      </c>
      <c r="Z5882" s="177" t="s">
        <v>908</v>
      </c>
      <c r="AA5882" s="177" t="s">
        <v>955</v>
      </c>
      <c r="AB5882" s="177" t="s">
        <v>910</v>
      </c>
      <c r="AC5882" s="177">
        <v>2800</v>
      </c>
      <c r="AD5882" s="177" t="s">
        <v>911</v>
      </c>
      <c r="AE5882" s="177">
        <v>1375</v>
      </c>
      <c r="AF5882" s="177" t="s">
        <v>912</v>
      </c>
      <c r="AG5882" s="177" t="s">
        <v>908</v>
      </c>
      <c r="AH5882" s="177" t="s">
        <v>958</v>
      </c>
      <c r="AI5882" s="177" t="s">
        <v>908</v>
      </c>
      <c r="AJ5882" s="177" t="s">
        <v>7964</v>
      </c>
      <c r="AK5882" s="177" t="s">
        <v>982</v>
      </c>
      <c r="AL5882" s="177" t="s">
        <v>959</v>
      </c>
      <c r="AM5882" s="177" t="s">
        <v>960</v>
      </c>
      <c r="AP5882" s="177" t="s">
        <v>908</v>
      </c>
      <c r="AQ5882" s="177" t="s">
        <v>22589</v>
      </c>
      <c r="AT5882" s="177"/>
      <c r="AU5882" s="177"/>
      <c r="AV5882" s="177" t="s">
        <v>15024</v>
      </c>
      <c r="AW5882" s="177"/>
    </row>
    <row r="5883" spans="1:71" s="221" customFormat="1">
      <c r="A5883" s="170" t="s">
        <v>21966</v>
      </c>
      <c r="B5883" s="177" t="s">
        <v>21967</v>
      </c>
      <c r="C5883" s="177"/>
      <c r="D5883" s="177" t="s">
        <v>508</v>
      </c>
      <c r="E5883" s="177" t="s">
        <v>704</v>
      </c>
      <c r="F5883" s="177" t="s">
        <v>22590</v>
      </c>
      <c r="G5883" s="177"/>
      <c r="H5883" s="177"/>
      <c r="I5883" s="177" t="s">
        <v>1028</v>
      </c>
      <c r="J5883" s="178">
        <v>44908</v>
      </c>
      <c r="K5883" s="178">
        <v>44908</v>
      </c>
      <c r="L5883" s="177" t="s">
        <v>513</v>
      </c>
      <c r="M5883" s="177" t="s">
        <v>22591</v>
      </c>
      <c r="N5883" s="183" t="s">
        <v>22571</v>
      </c>
      <c r="O5883" s="177" t="s">
        <v>280</v>
      </c>
      <c r="P5883" s="177"/>
      <c r="Q5883" s="177"/>
      <c r="R5883" s="177" t="s">
        <v>700</v>
      </c>
      <c r="S5883" s="177" t="s">
        <v>896</v>
      </c>
      <c r="T5883" s="177" t="s">
        <v>764</v>
      </c>
      <c r="U5883" s="177" t="s">
        <v>718</v>
      </c>
      <c r="V5883" s="177" t="s">
        <v>1128</v>
      </c>
      <c r="W5883" s="177" t="s">
        <v>22592</v>
      </c>
      <c r="X5883" s="177" t="s">
        <v>1130</v>
      </c>
      <c r="Y5883" s="177"/>
      <c r="Z5883" s="177"/>
      <c r="AA5883" s="177"/>
      <c r="AB5883" s="177"/>
      <c r="AC5883" s="177"/>
      <c r="AD5883" s="177"/>
      <c r="AE5883" s="177"/>
      <c r="AF5883" s="177"/>
      <c r="AG5883" s="177"/>
      <c r="AH5883" s="177"/>
      <c r="AI5883" s="177"/>
      <c r="AJ5883" s="177"/>
      <c r="AK5883" s="177"/>
      <c r="AL5883" s="177"/>
      <c r="AM5883" s="177"/>
      <c r="AN5883" s="177"/>
      <c r="AO5883" s="177"/>
      <c r="AP5883" s="177"/>
      <c r="AQ5883" s="177"/>
      <c r="AR5883" s="177"/>
      <c r="AS5883" s="177"/>
      <c r="AT5883" s="177"/>
      <c r="AU5883" s="177"/>
      <c r="AV5883" s="177"/>
      <c r="AW5883" s="177"/>
      <c r="AX5883" s="177"/>
      <c r="AY5883" s="170"/>
      <c r="AZ5883" s="170"/>
      <c r="BA5883" s="170"/>
      <c r="BB5883" s="170"/>
      <c r="BC5883" s="170"/>
      <c r="BD5883" s="170"/>
      <c r="BE5883" s="170"/>
      <c r="BF5883" s="170"/>
      <c r="BG5883" s="170"/>
      <c r="BH5883" s="170"/>
      <c r="BI5883" s="170"/>
      <c r="BJ5883" s="170"/>
      <c r="BK5883" s="170"/>
      <c r="BL5883" s="170"/>
      <c r="BM5883" s="170"/>
      <c r="BN5883" s="170"/>
      <c r="BO5883" s="170"/>
      <c r="BP5883" s="170"/>
      <c r="BQ5883" s="170"/>
      <c r="BR5883" s="170"/>
      <c r="BS5883" s="170"/>
    </row>
    <row r="5884" spans="1:71">
      <c r="A5884" s="170" t="s">
        <v>21966</v>
      </c>
      <c r="B5884" s="177" t="s">
        <v>21967</v>
      </c>
      <c r="D5884" s="177" t="s">
        <v>508</v>
      </c>
      <c r="E5884" s="177" t="s">
        <v>719</v>
      </c>
      <c r="F5884" s="177" t="s">
        <v>22593</v>
      </c>
      <c r="I5884" s="177" t="s">
        <v>1028</v>
      </c>
      <c r="J5884" s="178">
        <v>44908</v>
      </c>
      <c r="K5884" s="178">
        <v>44908</v>
      </c>
      <c r="L5884" s="177" t="s">
        <v>550</v>
      </c>
      <c r="M5884" s="177" t="s">
        <v>22571</v>
      </c>
      <c r="N5884" s="177" t="s">
        <v>22571</v>
      </c>
      <c r="O5884" s="177" t="s">
        <v>195</v>
      </c>
      <c r="P5884" s="177" t="s">
        <v>887</v>
      </c>
      <c r="R5884" s="177" t="s">
        <v>600</v>
      </c>
      <c r="S5884" s="177" t="s">
        <v>601</v>
      </c>
      <c r="T5884" s="177" t="s">
        <v>16075</v>
      </c>
      <c r="U5884" s="177" t="s">
        <v>718</v>
      </c>
      <c r="V5884" s="177" t="s">
        <v>603</v>
      </c>
      <c r="X5884" s="177" t="s">
        <v>943</v>
      </c>
      <c r="Y5884" s="177" t="s">
        <v>674</v>
      </c>
      <c r="Z5884" s="177" t="s">
        <v>718</v>
      </c>
      <c r="AA5884" s="177" t="s">
        <v>605</v>
      </c>
      <c r="AC5884" s="177" t="s">
        <v>16030</v>
      </c>
      <c r="AD5884" s="177" t="s">
        <v>22594</v>
      </c>
      <c r="AE5884" s="177" t="s">
        <v>12567</v>
      </c>
      <c r="AQ5884" s="177"/>
      <c r="AT5884" s="177"/>
      <c r="AU5884" s="177"/>
      <c r="AV5884" s="177"/>
      <c r="AW5884" s="177"/>
    </row>
    <row r="5885" spans="1:71">
      <c r="A5885" s="170" t="s">
        <v>21966</v>
      </c>
      <c r="B5885" s="177" t="s">
        <v>21967</v>
      </c>
      <c r="D5885" s="177" t="s">
        <v>508</v>
      </c>
      <c r="E5885" s="177" t="s">
        <v>729</v>
      </c>
      <c r="F5885" s="177" t="s">
        <v>22595</v>
      </c>
      <c r="I5885" s="177" t="s">
        <v>1028</v>
      </c>
      <c r="J5885" s="178">
        <v>44908</v>
      </c>
      <c r="K5885" s="178">
        <v>44908</v>
      </c>
      <c r="L5885" s="177" t="s">
        <v>9022</v>
      </c>
      <c r="M5885" s="177" t="s">
        <v>22578</v>
      </c>
      <c r="N5885" s="177" t="s">
        <v>22571</v>
      </c>
      <c r="O5885" s="177" t="s">
        <v>75</v>
      </c>
      <c r="R5885" s="177" t="s">
        <v>9024</v>
      </c>
      <c r="S5885" s="177" t="s">
        <v>718</v>
      </c>
      <c r="U5885" s="177" t="s">
        <v>718</v>
      </c>
      <c r="V5885" s="177" t="s">
        <v>1122</v>
      </c>
      <c r="W5885" s="177" t="s">
        <v>22579</v>
      </c>
      <c r="X5885" s="177" t="s">
        <v>22596</v>
      </c>
      <c r="Y5885" s="177" t="s">
        <v>1130</v>
      </c>
      <c r="Z5885" s="177" t="s">
        <v>22579</v>
      </c>
      <c r="AA5885" s="177" t="s">
        <v>22597</v>
      </c>
      <c r="AB5885" s="177" t="s">
        <v>1130</v>
      </c>
      <c r="AC5885" s="177" t="s">
        <v>22579</v>
      </c>
      <c r="AD5885" s="177" t="s">
        <v>22598</v>
      </c>
      <c r="AE5885" s="177" t="s">
        <v>1130</v>
      </c>
      <c r="AF5885" s="177" t="s">
        <v>22579</v>
      </c>
      <c r="AG5885" s="177" t="s">
        <v>22599</v>
      </c>
      <c r="AH5885" s="177" t="s">
        <v>1130</v>
      </c>
      <c r="AI5885" s="177" t="s">
        <v>22579</v>
      </c>
      <c r="AJ5885" s="177" t="s">
        <v>22600</v>
      </c>
      <c r="AK5885" s="177" t="s">
        <v>1130</v>
      </c>
      <c r="AL5885" s="177" t="s">
        <v>22579</v>
      </c>
      <c r="AM5885" s="177" t="s">
        <v>22601</v>
      </c>
      <c r="AN5885" s="177" t="s">
        <v>1130</v>
      </c>
      <c r="AO5885" s="177" t="s">
        <v>22579</v>
      </c>
      <c r="AP5885" s="177" t="s">
        <v>22602</v>
      </c>
      <c r="AQ5885" s="177"/>
      <c r="AT5885" s="177" t="s">
        <v>1130</v>
      </c>
      <c r="AU5885" s="177"/>
      <c r="AV5885" s="177"/>
      <c r="AW5885" s="177"/>
    </row>
    <row r="5886" spans="1:71">
      <c r="A5886" s="170" t="s">
        <v>21966</v>
      </c>
      <c r="B5886" s="177" t="s">
        <v>21967</v>
      </c>
      <c r="D5886" s="177" t="s">
        <v>508</v>
      </c>
      <c r="E5886" s="177" t="s">
        <v>12585</v>
      </c>
      <c r="F5886" s="183" t="s">
        <v>22603</v>
      </c>
      <c r="I5886" s="177" t="s">
        <v>1028</v>
      </c>
      <c r="J5886" s="178">
        <v>44908</v>
      </c>
      <c r="K5886" s="178">
        <v>44908</v>
      </c>
      <c r="L5886" s="177" t="s">
        <v>901</v>
      </c>
      <c r="M5886" s="177" t="s">
        <v>22588</v>
      </c>
      <c r="N5886" s="183" t="s">
        <v>22571</v>
      </c>
      <c r="O5886" s="177" t="s">
        <v>324</v>
      </c>
      <c r="P5886" s="177" t="s">
        <v>903</v>
      </c>
      <c r="R5886" s="177" t="s">
        <v>951</v>
      </c>
      <c r="S5886" s="177" t="s">
        <v>952</v>
      </c>
      <c r="T5886" s="177" t="s">
        <v>6960</v>
      </c>
      <c r="U5886" s="177" t="s">
        <v>17332</v>
      </c>
      <c r="V5886" s="177" t="s">
        <v>1136</v>
      </c>
      <c r="W5886" s="177" t="s">
        <v>908</v>
      </c>
      <c r="Y5886" s="177" t="s">
        <v>909</v>
      </c>
      <c r="Z5886" s="177" t="s">
        <v>908</v>
      </c>
      <c r="AA5886" s="177" t="s">
        <v>955</v>
      </c>
      <c r="AB5886" s="177" t="s">
        <v>910</v>
      </c>
      <c r="AC5886" s="177">
        <v>2800</v>
      </c>
      <c r="AD5886" s="177" t="s">
        <v>911</v>
      </c>
      <c r="AE5886" s="177">
        <v>1375</v>
      </c>
      <c r="AF5886" s="177" t="s">
        <v>912</v>
      </c>
      <c r="AG5886" s="177" t="s">
        <v>908</v>
      </c>
      <c r="AH5886" s="177" t="s">
        <v>958</v>
      </c>
      <c r="AI5886" s="177" t="s">
        <v>908</v>
      </c>
      <c r="AJ5886" s="177" t="s">
        <v>7964</v>
      </c>
      <c r="AK5886" s="177" t="s">
        <v>982</v>
      </c>
      <c r="AL5886" s="177" t="s">
        <v>959</v>
      </c>
      <c r="AM5886" s="177" t="s">
        <v>960</v>
      </c>
      <c r="AP5886" s="177" t="s">
        <v>908</v>
      </c>
      <c r="AQ5886" s="177" t="s">
        <v>22589</v>
      </c>
      <c r="AT5886" s="177"/>
      <c r="AU5886" s="177"/>
      <c r="AV5886" s="177" t="s">
        <v>15024</v>
      </c>
      <c r="AW5886" s="177"/>
    </row>
    <row r="5887" spans="1:71">
      <c r="A5887" s="170" t="s">
        <v>21966</v>
      </c>
      <c r="B5887" s="177" t="s">
        <v>21967</v>
      </c>
      <c r="D5887" s="177" t="s">
        <v>508</v>
      </c>
      <c r="E5887" s="177" t="s">
        <v>737</v>
      </c>
      <c r="F5887" s="177" t="s">
        <v>22604</v>
      </c>
      <c r="I5887" s="177" t="s">
        <v>1028</v>
      </c>
      <c r="J5887" s="178">
        <v>44908</v>
      </c>
      <c r="K5887" s="178">
        <v>44908</v>
      </c>
      <c r="L5887" s="177" t="s">
        <v>513</v>
      </c>
      <c r="M5887" s="177" t="s">
        <v>22591</v>
      </c>
      <c r="N5887" s="183" t="s">
        <v>22571</v>
      </c>
      <c r="O5887" s="177" t="s">
        <v>280</v>
      </c>
      <c r="R5887" s="177" t="s">
        <v>700</v>
      </c>
      <c r="S5887" s="177" t="s">
        <v>896</v>
      </c>
      <c r="T5887" s="177" t="s">
        <v>764</v>
      </c>
      <c r="U5887" s="177" t="s">
        <v>718</v>
      </c>
      <c r="V5887" s="177" t="s">
        <v>1128</v>
      </c>
      <c r="W5887" s="177" t="s">
        <v>22605</v>
      </c>
      <c r="X5887" s="177" t="s">
        <v>1130</v>
      </c>
      <c r="AQ5887" s="177"/>
      <c r="AT5887" s="177"/>
      <c r="AU5887" s="177"/>
      <c r="AV5887" s="177"/>
      <c r="AW5887" s="177"/>
    </row>
    <row r="5888" spans="1:71">
      <c r="A5888" s="170" t="s">
        <v>21966</v>
      </c>
      <c r="B5888" s="177" t="s">
        <v>21967</v>
      </c>
      <c r="D5888" s="177" t="s">
        <v>508</v>
      </c>
      <c r="E5888" s="177" t="s">
        <v>12481</v>
      </c>
      <c r="F5888" s="177" t="s">
        <v>22606</v>
      </c>
      <c r="I5888" s="177" t="s">
        <v>1028</v>
      </c>
      <c r="J5888" s="177" t="s">
        <v>22607</v>
      </c>
      <c r="K5888" s="177" t="s">
        <v>22607</v>
      </c>
      <c r="L5888" s="177" t="s">
        <v>550</v>
      </c>
      <c r="M5888" s="177" t="s">
        <v>19912</v>
      </c>
      <c r="N5888" s="177" t="s">
        <v>19912</v>
      </c>
      <c r="O5888" s="177" t="s">
        <v>195</v>
      </c>
      <c r="P5888" s="177" t="s">
        <v>887</v>
      </c>
      <c r="Q5888" s="177" t="s">
        <v>3789</v>
      </c>
      <c r="R5888" s="177" t="s">
        <v>600</v>
      </c>
      <c r="S5888" s="177" t="s">
        <v>601</v>
      </c>
      <c r="T5888" s="177" t="s">
        <v>2322</v>
      </c>
      <c r="U5888" s="177" t="s">
        <v>718</v>
      </c>
      <c r="V5888" s="177">
        <v>6900</v>
      </c>
      <c r="X5888" s="177" t="s">
        <v>943</v>
      </c>
      <c r="Y5888" s="177" t="s">
        <v>674</v>
      </c>
      <c r="Z5888" s="177" t="s">
        <v>718</v>
      </c>
      <c r="AA5888" s="177" t="s">
        <v>1002</v>
      </c>
      <c r="AC5888" s="177" t="s">
        <v>1745</v>
      </c>
      <c r="AD5888" s="177" t="s">
        <v>22608</v>
      </c>
      <c r="AE5888" s="177" t="s">
        <v>1064</v>
      </c>
      <c r="AQ5888" s="177" t="s">
        <v>21505</v>
      </c>
      <c r="AT5888" s="177"/>
      <c r="AU5888" s="177"/>
      <c r="AV5888" s="177"/>
      <c r="AW5888" s="177"/>
    </row>
    <row r="5889" spans="1:53">
      <c r="A5889" s="170" t="s">
        <v>21966</v>
      </c>
      <c r="B5889" s="177" t="s">
        <v>21967</v>
      </c>
      <c r="D5889" s="177" t="s">
        <v>508</v>
      </c>
      <c r="E5889" s="177" t="s">
        <v>22609</v>
      </c>
      <c r="F5889" s="177" t="s">
        <v>22610</v>
      </c>
      <c r="I5889" s="177" t="s">
        <v>1028</v>
      </c>
      <c r="J5889" s="177" t="s">
        <v>22607</v>
      </c>
      <c r="K5889" s="177" t="s">
        <v>22607</v>
      </c>
      <c r="L5889" s="177" t="s">
        <v>550</v>
      </c>
      <c r="M5889" s="177" t="s">
        <v>19912</v>
      </c>
      <c r="N5889" s="177" t="s">
        <v>19912</v>
      </c>
      <c r="O5889" s="177" t="s">
        <v>217</v>
      </c>
      <c r="R5889" s="177" t="s">
        <v>1766</v>
      </c>
      <c r="S5889" s="177" t="s">
        <v>718</v>
      </c>
      <c r="T5889" s="177" t="s">
        <v>11964</v>
      </c>
      <c r="U5889" s="177" t="s">
        <v>718</v>
      </c>
      <c r="V5889" s="177" t="s">
        <v>7912</v>
      </c>
      <c r="W5889" s="177" t="s">
        <v>8697</v>
      </c>
      <c r="AQ5889" s="177"/>
      <c r="AT5889" s="177"/>
      <c r="AU5889" s="177"/>
      <c r="AV5889" s="177"/>
      <c r="AW5889" s="177"/>
    </row>
    <row r="5890" spans="1:53">
      <c r="A5890" s="170" t="s">
        <v>21966</v>
      </c>
      <c r="B5890" s="177" t="s">
        <v>21967</v>
      </c>
      <c r="D5890" s="177" t="s">
        <v>508</v>
      </c>
      <c r="E5890" s="177" t="s">
        <v>22611</v>
      </c>
      <c r="F5890" s="177" t="s">
        <v>22612</v>
      </c>
      <c r="I5890" s="177" t="s">
        <v>1028</v>
      </c>
      <c r="J5890" s="177" t="s">
        <v>22607</v>
      </c>
      <c r="K5890" s="177" t="s">
        <v>22607</v>
      </c>
      <c r="L5890" s="177" t="s">
        <v>9022</v>
      </c>
      <c r="M5890" s="170" t="s">
        <v>9023</v>
      </c>
      <c r="N5890" s="177" t="s">
        <v>19912</v>
      </c>
      <c r="O5890" s="177" t="s">
        <v>75</v>
      </c>
      <c r="P5890" s="177" t="s">
        <v>920</v>
      </c>
      <c r="Q5890" s="177" t="s">
        <v>3789</v>
      </c>
      <c r="R5890" s="177" t="s">
        <v>9024</v>
      </c>
      <c r="S5890" s="177" t="s">
        <v>718</v>
      </c>
      <c r="U5890" s="177" t="s">
        <v>718</v>
      </c>
      <c r="V5890" s="177" t="s">
        <v>1122</v>
      </c>
      <c r="W5890" s="177" t="s">
        <v>22579</v>
      </c>
      <c r="X5890" s="177" t="s">
        <v>22613</v>
      </c>
      <c r="Y5890" s="177" t="s">
        <v>1130</v>
      </c>
      <c r="Z5890" s="177" t="s">
        <v>22579</v>
      </c>
      <c r="AA5890" s="177" t="s">
        <v>22614</v>
      </c>
      <c r="AB5890" s="177" t="s">
        <v>1130</v>
      </c>
      <c r="AC5890" s="177" t="s">
        <v>22579</v>
      </c>
      <c r="AD5890" s="177" t="s">
        <v>22615</v>
      </c>
      <c r="AE5890" s="177" t="s">
        <v>1130</v>
      </c>
      <c r="AF5890" s="177" t="s">
        <v>22579</v>
      </c>
      <c r="AG5890" s="177" t="s">
        <v>22616</v>
      </c>
      <c r="AH5890" s="177" t="s">
        <v>1130</v>
      </c>
      <c r="AI5890" s="177" t="s">
        <v>22579</v>
      </c>
      <c r="AJ5890" s="177" t="s">
        <v>22617</v>
      </c>
      <c r="AK5890" s="177" t="s">
        <v>1130</v>
      </c>
      <c r="AL5890" s="177" t="s">
        <v>22579</v>
      </c>
      <c r="AM5890" s="177" t="s">
        <v>22618</v>
      </c>
      <c r="AN5890" s="177" t="s">
        <v>1130</v>
      </c>
      <c r="AO5890" s="177" t="s">
        <v>22579</v>
      </c>
      <c r="AP5890" s="177" t="s">
        <v>22619</v>
      </c>
      <c r="AQ5890" s="177" t="s">
        <v>22620</v>
      </c>
      <c r="AT5890" s="177" t="s">
        <v>1130</v>
      </c>
      <c r="AU5890" s="177"/>
      <c r="AV5890" s="177"/>
      <c r="AW5890" s="177"/>
    </row>
    <row r="5891" spans="1:53">
      <c r="A5891" s="170" t="s">
        <v>21966</v>
      </c>
      <c r="B5891" s="177" t="s">
        <v>21967</v>
      </c>
      <c r="D5891" s="177" t="s">
        <v>508</v>
      </c>
      <c r="E5891" s="177" t="s">
        <v>1351</v>
      </c>
      <c r="F5891" s="177" t="s">
        <v>22621</v>
      </c>
      <c r="I5891" s="177" t="s">
        <v>1028</v>
      </c>
      <c r="J5891" s="177" t="s">
        <v>22607</v>
      </c>
      <c r="K5891" s="177" t="s">
        <v>22607</v>
      </c>
      <c r="L5891" s="177" t="s">
        <v>513</v>
      </c>
      <c r="M5891" s="177" t="s">
        <v>19921</v>
      </c>
      <c r="N5891" s="177" t="s">
        <v>19912</v>
      </c>
      <c r="O5891" s="177" t="s">
        <v>280</v>
      </c>
      <c r="P5891" s="177" t="s">
        <v>920</v>
      </c>
      <c r="Q5891" s="177" t="s">
        <v>3789</v>
      </c>
      <c r="R5891" s="177" t="s">
        <v>700</v>
      </c>
      <c r="S5891" s="177" t="s">
        <v>896</v>
      </c>
      <c r="T5891" s="177" t="s">
        <v>832</v>
      </c>
      <c r="U5891" s="177" t="s">
        <v>718</v>
      </c>
      <c r="V5891" s="177" t="s">
        <v>1128</v>
      </c>
      <c r="W5891" s="177" t="s">
        <v>22622</v>
      </c>
      <c r="X5891" s="177" t="s">
        <v>1130</v>
      </c>
      <c r="AQ5891" s="177"/>
      <c r="AT5891" s="177"/>
      <c r="AU5891" s="177"/>
      <c r="AV5891" s="177"/>
      <c r="AW5891" s="177"/>
    </row>
    <row r="5892" spans="1:53">
      <c r="A5892" s="170" t="s">
        <v>21966</v>
      </c>
      <c r="B5892" s="177" t="s">
        <v>21967</v>
      </c>
      <c r="D5892" s="177" t="s">
        <v>508</v>
      </c>
      <c r="E5892" s="177" t="s">
        <v>2322</v>
      </c>
      <c r="F5892" s="177" t="s">
        <v>22623</v>
      </c>
      <c r="I5892" s="177" t="s">
        <v>1028</v>
      </c>
      <c r="J5892" s="181" t="s">
        <v>22607</v>
      </c>
      <c r="K5892" s="181" t="s">
        <v>22607</v>
      </c>
      <c r="L5892" s="177" t="s">
        <v>901</v>
      </c>
      <c r="M5892" s="177" t="s">
        <v>22624</v>
      </c>
      <c r="N5892" s="177" t="s">
        <v>19912</v>
      </c>
      <c r="O5892" s="177" t="s">
        <v>324</v>
      </c>
      <c r="P5892" s="177" t="s">
        <v>903</v>
      </c>
      <c r="Q5892" s="177" t="s">
        <v>3789</v>
      </c>
      <c r="R5892" s="177" t="s">
        <v>951</v>
      </c>
      <c r="S5892" s="177" t="s">
        <v>952</v>
      </c>
      <c r="T5892" s="177" t="s">
        <v>11706</v>
      </c>
      <c r="U5892" s="177" t="s">
        <v>22625</v>
      </c>
      <c r="V5892" s="177" t="s">
        <v>954</v>
      </c>
      <c r="W5892" s="177" t="s">
        <v>908</v>
      </c>
      <c r="Y5892" s="177" t="s">
        <v>908</v>
      </c>
      <c r="Z5892" s="177" t="s">
        <v>908</v>
      </c>
      <c r="AA5892" s="177" t="s">
        <v>955</v>
      </c>
      <c r="AB5892" s="177" t="s">
        <v>956</v>
      </c>
      <c r="AC5892" s="177">
        <v>2800</v>
      </c>
      <c r="AD5892" s="177" t="s">
        <v>957</v>
      </c>
      <c r="AE5892" s="177">
        <v>575</v>
      </c>
      <c r="AF5892" s="177" t="s">
        <v>912</v>
      </c>
      <c r="AG5892" s="177" t="s">
        <v>908</v>
      </c>
      <c r="AH5892" s="177" t="s">
        <v>958</v>
      </c>
      <c r="AI5892" s="177" t="s">
        <v>908</v>
      </c>
      <c r="AJ5892" s="177" t="s">
        <v>7964</v>
      </c>
      <c r="AK5892" s="177" t="s">
        <v>982</v>
      </c>
      <c r="AL5892" s="177" t="s">
        <v>959</v>
      </c>
      <c r="AM5892" s="177" t="s">
        <v>960</v>
      </c>
      <c r="AP5892" s="177" t="s">
        <v>908</v>
      </c>
      <c r="AQ5892" s="177" t="s">
        <v>22589</v>
      </c>
      <c r="AT5892" s="177"/>
      <c r="AU5892" s="177"/>
      <c r="AV5892" s="177" t="s">
        <v>15024</v>
      </c>
      <c r="AW5892" s="177"/>
    </row>
    <row r="5893" spans="1:53">
      <c r="A5893" s="170" t="s">
        <v>21966</v>
      </c>
      <c r="B5893" s="177" t="s">
        <v>21967</v>
      </c>
      <c r="D5893" s="177" t="s">
        <v>508</v>
      </c>
      <c r="E5893" s="177" t="s">
        <v>1296</v>
      </c>
      <c r="F5893" s="177" t="s">
        <v>22626</v>
      </c>
      <c r="G5893" s="177" t="s">
        <v>22163</v>
      </c>
      <c r="H5893" s="177" t="s">
        <v>22164</v>
      </c>
      <c r="I5893" s="177" t="s">
        <v>1028</v>
      </c>
      <c r="J5893" s="178">
        <v>44942</v>
      </c>
      <c r="K5893" s="178">
        <v>44942</v>
      </c>
      <c r="L5893" s="177" t="s">
        <v>818</v>
      </c>
      <c r="M5893" s="177" t="s">
        <v>22627</v>
      </c>
      <c r="N5893" s="177" t="s">
        <v>22627</v>
      </c>
      <c r="O5893" s="177" t="s">
        <v>486</v>
      </c>
      <c r="R5893" s="177" t="s">
        <v>820</v>
      </c>
      <c r="S5893" s="177" t="s">
        <v>821</v>
      </c>
      <c r="U5893" s="177" t="s">
        <v>579</v>
      </c>
      <c r="V5893" s="177" t="s">
        <v>2620</v>
      </c>
      <c r="Z5893" s="183"/>
      <c r="AQ5893" s="177" t="s">
        <v>22628</v>
      </c>
      <c r="AT5893" s="177"/>
      <c r="AU5893" s="177"/>
      <c r="AV5893" s="177"/>
      <c r="AW5893" s="177"/>
    </row>
    <row r="5894" spans="1:53">
      <c r="A5894" s="170" t="s">
        <v>22629</v>
      </c>
      <c r="B5894" s="177" t="s">
        <v>22630</v>
      </c>
      <c r="D5894" s="177" t="s">
        <v>508</v>
      </c>
      <c r="E5894" s="177" t="s">
        <v>661</v>
      </c>
      <c r="F5894" s="177" t="s">
        <v>22631</v>
      </c>
      <c r="G5894" s="177" t="s">
        <v>22632</v>
      </c>
      <c r="H5894" s="177" t="s">
        <v>8368</v>
      </c>
      <c r="I5894" s="177" t="s">
        <v>1647</v>
      </c>
      <c r="J5894" s="181" t="s">
        <v>512</v>
      </c>
      <c r="K5894" s="178" t="s">
        <v>512</v>
      </c>
      <c r="L5894" s="177" t="s">
        <v>550</v>
      </c>
      <c r="M5894" s="177" t="s">
        <v>22633</v>
      </c>
      <c r="N5894" s="177" t="s">
        <v>22633</v>
      </c>
      <c r="O5894" s="177" t="s">
        <v>195</v>
      </c>
      <c r="P5894" s="177" t="s">
        <v>1193</v>
      </c>
      <c r="R5894" s="177" t="s">
        <v>600</v>
      </c>
      <c r="S5894" s="177" t="s">
        <v>601</v>
      </c>
      <c r="T5894" s="177" t="s">
        <v>512</v>
      </c>
      <c r="U5894" s="177" t="s">
        <v>555</v>
      </c>
      <c r="V5894" s="177" t="s">
        <v>655</v>
      </c>
      <c r="W5894" s="177" t="s">
        <v>1195</v>
      </c>
      <c r="X5894" s="177" t="s">
        <v>943</v>
      </c>
      <c r="Y5894" s="177" t="s">
        <v>674</v>
      </c>
      <c r="Z5894" s="177" t="s">
        <v>555</v>
      </c>
      <c r="AA5894" s="177" t="s">
        <v>6318</v>
      </c>
      <c r="AB5894" s="177" t="s">
        <v>22634</v>
      </c>
      <c r="AC5894" s="177" t="s">
        <v>22635</v>
      </c>
      <c r="AD5894" s="177" t="s">
        <v>22636</v>
      </c>
      <c r="AE5894" s="177" t="s">
        <v>559</v>
      </c>
      <c r="AQ5894" s="177"/>
      <c r="AT5894" s="177"/>
      <c r="AU5894" s="177"/>
      <c r="AV5894" s="177"/>
      <c r="AW5894" s="177"/>
    </row>
    <row r="5895" spans="1:53">
      <c r="A5895" s="170" t="s">
        <v>22629</v>
      </c>
      <c r="B5895" s="177" t="s">
        <v>22630</v>
      </c>
      <c r="D5895" s="177" t="s">
        <v>508</v>
      </c>
      <c r="E5895" s="177" t="s">
        <v>669</v>
      </c>
      <c r="F5895" s="177" t="s">
        <v>22637</v>
      </c>
      <c r="G5895" s="177" t="s">
        <v>22638</v>
      </c>
      <c r="H5895" s="177" t="s">
        <v>4492</v>
      </c>
      <c r="I5895" s="177" t="s">
        <v>1647</v>
      </c>
      <c r="J5895" s="181" t="s">
        <v>512</v>
      </c>
      <c r="K5895" s="178" t="s">
        <v>512</v>
      </c>
      <c r="L5895" s="177" t="s">
        <v>550</v>
      </c>
      <c r="M5895" s="177" t="s">
        <v>22633</v>
      </c>
      <c r="N5895" s="177" t="s">
        <v>22633</v>
      </c>
      <c r="O5895" s="177" t="s">
        <v>195</v>
      </c>
      <c r="P5895" s="177" t="s">
        <v>1193</v>
      </c>
      <c r="R5895" s="177" t="s">
        <v>600</v>
      </c>
      <c r="S5895" s="177" t="s">
        <v>601</v>
      </c>
      <c r="T5895" s="177" t="s">
        <v>512</v>
      </c>
      <c r="U5895" s="177" t="s">
        <v>555</v>
      </c>
      <c r="V5895" s="177" t="s">
        <v>672</v>
      </c>
      <c r="W5895" s="177" t="s">
        <v>1195</v>
      </c>
      <c r="X5895" s="177" t="s">
        <v>943</v>
      </c>
      <c r="Y5895" s="177" t="s">
        <v>674</v>
      </c>
      <c r="Z5895" s="177" t="s">
        <v>555</v>
      </c>
      <c r="AA5895" s="177" t="s">
        <v>675</v>
      </c>
      <c r="AB5895" s="177" t="s">
        <v>22639</v>
      </c>
      <c r="AC5895" s="177" t="s">
        <v>22640</v>
      </c>
      <c r="AD5895" s="177" t="s">
        <v>22641</v>
      </c>
      <c r="AE5895" s="177" t="s">
        <v>22642</v>
      </c>
      <c r="AQ5895" s="177"/>
      <c r="AT5895" s="177"/>
      <c r="AU5895" s="177"/>
      <c r="AV5895" s="177"/>
      <c r="AW5895" s="177"/>
    </row>
    <row r="5896" spans="1:53">
      <c r="A5896" s="170" t="s">
        <v>22629</v>
      </c>
      <c r="B5896" s="177" t="s">
        <v>22630</v>
      </c>
      <c r="D5896" s="177" t="s">
        <v>508</v>
      </c>
      <c r="E5896" s="177" t="s">
        <v>685</v>
      </c>
      <c r="F5896" s="177" t="s">
        <v>22643</v>
      </c>
      <c r="G5896" s="177" t="s">
        <v>22644</v>
      </c>
      <c r="H5896" s="177" t="s">
        <v>520</v>
      </c>
      <c r="I5896" s="177" t="s">
        <v>1647</v>
      </c>
      <c r="J5896" s="181" t="s">
        <v>512</v>
      </c>
      <c r="K5896" s="178" t="s">
        <v>512</v>
      </c>
      <c r="L5896" s="177" t="s">
        <v>513</v>
      </c>
      <c r="M5896" s="177" t="s">
        <v>22645</v>
      </c>
      <c r="N5896" s="177" t="s">
        <v>22633</v>
      </c>
      <c r="O5896" s="177" t="s">
        <v>437</v>
      </c>
      <c r="P5896" s="177" t="s">
        <v>973</v>
      </c>
      <c r="R5896" s="177" t="s">
        <v>973</v>
      </c>
      <c r="S5896" s="177" t="s">
        <v>973</v>
      </c>
      <c r="T5896" s="177" t="s">
        <v>512</v>
      </c>
      <c r="U5896" s="177" t="s">
        <v>535</v>
      </c>
      <c r="V5896" s="177" t="s">
        <v>691</v>
      </c>
      <c r="W5896" s="177" t="s">
        <v>3015</v>
      </c>
      <c r="X5896" s="177" t="s">
        <v>798</v>
      </c>
      <c r="Y5896" s="177" t="s">
        <v>22646</v>
      </c>
      <c r="Z5896" s="177" t="s">
        <v>22647</v>
      </c>
      <c r="AA5896" s="177" t="s">
        <v>524</v>
      </c>
      <c r="AB5896" s="177" t="s">
        <v>22646</v>
      </c>
      <c r="AC5896" s="177" t="s">
        <v>22648</v>
      </c>
      <c r="AD5896" s="177" t="s">
        <v>524</v>
      </c>
      <c r="AQ5896" s="177"/>
      <c r="AT5896" s="177"/>
      <c r="AU5896" s="177"/>
      <c r="AV5896" s="177"/>
      <c r="AW5896" s="177"/>
      <c r="BA5896" s="177" t="s">
        <v>22649</v>
      </c>
    </row>
    <row r="5897" spans="1:53">
      <c r="A5897" s="170" t="s">
        <v>22629</v>
      </c>
      <c r="B5897" s="177" t="s">
        <v>22630</v>
      </c>
      <c r="D5897" s="177" t="s">
        <v>508</v>
      </c>
      <c r="E5897" s="177" t="s">
        <v>704</v>
      </c>
      <c r="F5897" s="177" t="s">
        <v>22650</v>
      </c>
      <c r="G5897" s="177" t="s">
        <v>22651</v>
      </c>
      <c r="H5897" s="177" t="s">
        <v>5727</v>
      </c>
      <c r="I5897" s="177" t="s">
        <v>1647</v>
      </c>
      <c r="J5897" s="181" t="s">
        <v>512</v>
      </c>
      <c r="K5897" s="178" t="s">
        <v>512</v>
      </c>
      <c r="L5897" s="177" t="s">
        <v>550</v>
      </c>
      <c r="M5897" s="177" t="s">
        <v>22633</v>
      </c>
      <c r="N5897" s="177" t="s">
        <v>22633</v>
      </c>
      <c r="O5897" s="177" t="s">
        <v>195</v>
      </c>
      <c r="P5897" s="177" t="s">
        <v>1023</v>
      </c>
      <c r="Q5897" s="177" t="s">
        <v>2459</v>
      </c>
      <c r="R5897" s="177" t="s">
        <v>600</v>
      </c>
      <c r="S5897" s="177" t="s">
        <v>601</v>
      </c>
      <c r="T5897" s="177" t="s">
        <v>512</v>
      </c>
      <c r="U5897" s="177" t="s">
        <v>739</v>
      </c>
      <c r="V5897" s="177" t="s">
        <v>2569</v>
      </c>
      <c r="W5897" s="177" t="s">
        <v>714</v>
      </c>
      <c r="X5897" s="177" t="s">
        <v>943</v>
      </c>
      <c r="Y5897" s="177" t="s">
        <v>674</v>
      </c>
      <c r="Z5897" s="177" t="s">
        <v>739</v>
      </c>
      <c r="AA5897" s="177" t="s">
        <v>2570</v>
      </c>
      <c r="AB5897" s="177" t="s">
        <v>21478</v>
      </c>
      <c r="AC5897" s="177" t="s">
        <v>22652</v>
      </c>
      <c r="AD5897" s="177" t="s">
        <v>22653</v>
      </c>
      <c r="AE5897" s="177" t="s">
        <v>526</v>
      </c>
      <c r="AQ5897" s="177"/>
      <c r="AT5897" s="177"/>
      <c r="AU5897" s="177"/>
      <c r="AV5897" s="177"/>
      <c r="AW5897" s="177"/>
    </row>
    <row r="5898" spans="1:53">
      <c r="A5898" s="170" t="s">
        <v>22629</v>
      </c>
      <c r="B5898" s="177" t="s">
        <v>22630</v>
      </c>
      <c r="D5898" s="177" t="s">
        <v>508</v>
      </c>
      <c r="E5898" s="177" t="s">
        <v>709</v>
      </c>
      <c r="F5898" s="177" t="s">
        <v>22654</v>
      </c>
      <c r="G5898" s="177" t="s">
        <v>22655</v>
      </c>
      <c r="H5898" s="177" t="s">
        <v>22656</v>
      </c>
      <c r="I5898" s="177" t="s">
        <v>1647</v>
      </c>
      <c r="J5898" s="181" t="s">
        <v>512</v>
      </c>
      <c r="K5898" s="178" t="s">
        <v>512</v>
      </c>
      <c r="L5898" s="177" t="s">
        <v>2772</v>
      </c>
      <c r="N5898" s="177" t="s">
        <v>22633</v>
      </c>
      <c r="O5898" s="177" t="s">
        <v>273</v>
      </c>
      <c r="P5898" s="177" t="s">
        <v>5024</v>
      </c>
      <c r="S5898" s="177" t="s">
        <v>22657</v>
      </c>
      <c r="T5898" s="177" t="s">
        <v>512</v>
      </c>
      <c r="V5898" s="177" t="s">
        <v>17645</v>
      </c>
      <c r="W5898" s="177" t="s">
        <v>22658</v>
      </c>
      <c r="X5898" s="177" t="s">
        <v>618</v>
      </c>
      <c r="Y5898" s="177" t="s">
        <v>6287</v>
      </c>
      <c r="Z5898" s="177" t="s">
        <v>882</v>
      </c>
      <c r="AC5898" s="177" t="s">
        <v>3755</v>
      </c>
      <c r="AQ5898" s="177" t="s">
        <v>22659</v>
      </c>
      <c r="AT5898" s="177"/>
      <c r="AU5898" s="177"/>
      <c r="AV5898" s="177"/>
      <c r="AW5898" s="177"/>
    </row>
    <row r="5899" spans="1:53">
      <c r="A5899" s="170" t="s">
        <v>22629</v>
      </c>
      <c r="B5899" s="177" t="s">
        <v>22630</v>
      </c>
      <c r="D5899" s="177" t="s">
        <v>508</v>
      </c>
      <c r="E5899" s="177" t="s">
        <v>709</v>
      </c>
      <c r="F5899" s="177" t="s">
        <v>22660</v>
      </c>
      <c r="G5899" s="177" t="s">
        <v>22661</v>
      </c>
      <c r="H5899" s="177" t="s">
        <v>22662</v>
      </c>
      <c r="I5899" s="177" t="s">
        <v>1647</v>
      </c>
      <c r="J5899" s="181" t="s">
        <v>512</v>
      </c>
      <c r="K5899" s="178" t="s">
        <v>512</v>
      </c>
      <c r="L5899" s="177" t="s">
        <v>513</v>
      </c>
      <c r="M5899" s="177" t="s">
        <v>22645</v>
      </c>
      <c r="N5899" s="177" t="s">
        <v>22633</v>
      </c>
      <c r="O5899" s="177" t="s">
        <v>355</v>
      </c>
      <c r="R5899" s="177" t="s">
        <v>355</v>
      </c>
      <c r="S5899" s="177" t="s">
        <v>579</v>
      </c>
      <c r="U5899" s="177" t="s">
        <v>579</v>
      </c>
      <c r="V5899" s="177" t="s">
        <v>805</v>
      </c>
      <c r="W5899" s="177" t="s">
        <v>22652</v>
      </c>
      <c r="X5899" s="177" t="s">
        <v>22653</v>
      </c>
      <c r="Y5899" s="177" t="s">
        <v>526</v>
      </c>
      <c r="Z5899" s="177" t="s">
        <v>10377</v>
      </c>
      <c r="AA5899" s="177" t="s">
        <v>10378</v>
      </c>
      <c r="AB5899" s="177" t="s">
        <v>22663</v>
      </c>
      <c r="AC5899" s="177" t="s">
        <v>526</v>
      </c>
      <c r="AQ5899" s="177"/>
      <c r="AT5899" s="177"/>
      <c r="AU5899" s="177"/>
      <c r="AV5899" s="177"/>
      <c r="AW5899" s="177"/>
    </row>
    <row r="5900" spans="1:53">
      <c r="A5900" s="170" t="s">
        <v>22629</v>
      </c>
      <c r="B5900" s="177" t="s">
        <v>22630</v>
      </c>
      <c r="D5900" s="177" t="s">
        <v>508</v>
      </c>
      <c r="E5900" s="177" t="s">
        <v>719</v>
      </c>
      <c r="F5900" s="177" t="s">
        <v>22664</v>
      </c>
      <c r="G5900" s="177" t="s">
        <v>22665</v>
      </c>
      <c r="H5900" s="177" t="s">
        <v>22666</v>
      </c>
      <c r="I5900" s="177" t="s">
        <v>1647</v>
      </c>
      <c r="J5900" s="181" t="s">
        <v>512</v>
      </c>
      <c r="K5900" s="178" t="s">
        <v>512</v>
      </c>
      <c r="L5900" s="177" t="s">
        <v>550</v>
      </c>
      <c r="M5900" s="177" t="s">
        <v>22633</v>
      </c>
      <c r="N5900" s="177" t="s">
        <v>22633</v>
      </c>
      <c r="O5900" s="177" t="s">
        <v>195</v>
      </c>
      <c r="P5900" s="177" t="s">
        <v>1023</v>
      </c>
      <c r="Q5900" s="177" t="s">
        <v>22667</v>
      </c>
      <c r="R5900" s="177" t="s">
        <v>600</v>
      </c>
      <c r="S5900" s="177" t="s">
        <v>601</v>
      </c>
      <c r="T5900" s="177" t="s">
        <v>512</v>
      </c>
      <c r="U5900" s="177" t="s">
        <v>739</v>
      </c>
      <c r="V5900" s="177" t="s">
        <v>3361</v>
      </c>
      <c r="W5900" s="177" t="s">
        <v>790</v>
      </c>
      <c r="X5900" s="177" t="s">
        <v>943</v>
      </c>
      <c r="Y5900" s="177" t="s">
        <v>674</v>
      </c>
      <c r="Z5900" s="177" t="s">
        <v>739</v>
      </c>
      <c r="AA5900" s="177" t="s">
        <v>1102</v>
      </c>
      <c r="AB5900" s="177" t="s">
        <v>18429</v>
      </c>
      <c r="AC5900" s="177" t="s">
        <v>3011</v>
      </c>
      <c r="AD5900" s="177" t="s">
        <v>22668</v>
      </c>
      <c r="AE5900" s="177" t="s">
        <v>526</v>
      </c>
      <c r="AQ5900" s="177"/>
      <c r="AT5900" s="177"/>
      <c r="AU5900" s="177"/>
      <c r="AV5900" s="177"/>
      <c r="AW5900" s="177"/>
    </row>
    <row r="5901" spans="1:53">
      <c r="A5901" s="170" t="s">
        <v>22629</v>
      </c>
      <c r="B5901" s="177" t="s">
        <v>22630</v>
      </c>
      <c r="D5901" s="177" t="s">
        <v>508</v>
      </c>
      <c r="E5901" s="177" t="s">
        <v>729</v>
      </c>
      <c r="F5901" s="177" t="s">
        <v>22669</v>
      </c>
      <c r="G5901" s="177" t="s">
        <v>22670</v>
      </c>
      <c r="H5901" s="177" t="s">
        <v>22671</v>
      </c>
      <c r="I5901" s="177" t="s">
        <v>1647</v>
      </c>
      <c r="J5901" s="181" t="s">
        <v>512</v>
      </c>
      <c r="K5901" s="178" t="s">
        <v>512</v>
      </c>
      <c r="L5901" s="177" t="s">
        <v>550</v>
      </c>
      <c r="M5901" s="177" t="s">
        <v>22633</v>
      </c>
      <c r="N5901" s="177" t="s">
        <v>22633</v>
      </c>
      <c r="O5901" s="177" t="s">
        <v>195</v>
      </c>
      <c r="P5901" s="177" t="s">
        <v>1023</v>
      </c>
      <c r="Q5901" s="177" t="s">
        <v>15790</v>
      </c>
      <c r="R5901" s="177" t="s">
        <v>600</v>
      </c>
      <c r="S5901" s="177" t="s">
        <v>601</v>
      </c>
      <c r="T5901" s="177" t="s">
        <v>512</v>
      </c>
      <c r="U5901" s="177" t="s">
        <v>739</v>
      </c>
      <c r="V5901" s="177" t="s">
        <v>655</v>
      </c>
      <c r="W5901" s="177" t="s">
        <v>3442</v>
      </c>
      <c r="X5901" s="177" t="s">
        <v>943</v>
      </c>
      <c r="Y5901" s="177" t="s">
        <v>674</v>
      </c>
      <c r="Z5901" s="177" t="s">
        <v>739</v>
      </c>
      <c r="AA5901" s="177" t="s">
        <v>6318</v>
      </c>
      <c r="AB5901" s="177" t="s">
        <v>22672</v>
      </c>
      <c r="AC5901" s="177" t="s">
        <v>3011</v>
      </c>
      <c r="AD5901" s="177" t="s">
        <v>22673</v>
      </c>
      <c r="AE5901" s="177" t="s">
        <v>526</v>
      </c>
      <c r="AQ5901" s="177"/>
      <c r="AT5901" s="177"/>
      <c r="AU5901" s="177"/>
      <c r="AV5901" s="177"/>
      <c r="AW5901" s="177"/>
    </row>
    <row r="5902" spans="1:53">
      <c r="A5902" s="170" t="s">
        <v>22629</v>
      </c>
      <c r="B5902" s="177" t="s">
        <v>22630</v>
      </c>
      <c r="D5902" s="177" t="s">
        <v>508</v>
      </c>
      <c r="E5902" s="177" t="s">
        <v>737</v>
      </c>
      <c r="F5902" s="177" t="s">
        <v>22674</v>
      </c>
      <c r="G5902" s="177" t="s">
        <v>22675</v>
      </c>
      <c r="H5902" s="177" t="s">
        <v>22676</v>
      </c>
      <c r="I5902" s="177" t="s">
        <v>1647</v>
      </c>
      <c r="J5902" s="181" t="s">
        <v>512</v>
      </c>
      <c r="K5902" s="178" t="s">
        <v>512</v>
      </c>
      <c r="L5902" s="177" t="s">
        <v>550</v>
      </c>
      <c r="M5902" s="177" t="s">
        <v>22633</v>
      </c>
      <c r="N5902" s="177" t="s">
        <v>22633</v>
      </c>
      <c r="O5902" s="177" t="s">
        <v>373</v>
      </c>
      <c r="Q5902" s="177" t="s">
        <v>21821</v>
      </c>
      <c r="R5902" s="177" t="s">
        <v>22677</v>
      </c>
      <c r="S5902" s="177" t="s">
        <v>646</v>
      </c>
      <c r="T5902" s="177" t="s">
        <v>22678</v>
      </c>
      <c r="U5902" s="177" t="s">
        <v>7630</v>
      </c>
      <c r="V5902" s="177" t="s">
        <v>13179</v>
      </c>
      <c r="W5902" s="177" t="s">
        <v>8294</v>
      </c>
      <c r="X5902" s="177" t="s">
        <v>22679</v>
      </c>
      <c r="Y5902" s="177" t="s">
        <v>22680</v>
      </c>
      <c r="Z5902" s="177" t="s">
        <v>526</v>
      </c>
      <c r="AA5902" s="177" t="s">
        <v>22681</v>
      </c>
      <c r="AB5902" s="177" t="s">
        <v>22682</v>
      </c>
      <c r="AC5902" s="177" t="s">
        <v>559</v>
      </c>
      <c r="AD5902" s="177" t="s">
        <v>22683</v>
      </c>
      <c r="AE5902" s="177" t="s">
        <v>22684</v>
      </c>
      <c r="AF5902" s="177" t="s">
        <v>1676</v>
      </c>
      <c r="AG5902" s="177" t="s">
        <v>22683</v>
      </c>
      <c r="AH5902" s="177" t="s">
        <v>22685</v>
      </c>
      <c r="AI5902" s="177" t="s">
        <v>1676</v>
      </c>
      <c r="AQ5902" s="177"/>
      <c r="AT5902" s="177"/>
      <c r="AU5902" s="177"/>
      <c r="AV5902" s="177"/>
      <c r="AW5902" s="177"/>
    </row>
    <row r="5903" spans="1:53">
      <c r="A5903" s="170" t="s">
        <v>22629</v>
      </c>
      <c r="B5903" s="177" t="s">
        <v>22630</v>
      </c>
      <c r="D5903" s="177" t="s">
        <v>508</v>
      </c>
      <c r="E5903" s="177" t="s">
        <v>746</v>
      </c>
      <c r="F5903" s="177" t="s">
        <v>22686</v>
      </c>
      <c r="G5903" s="177" t="s">
        <v>22687</v>
      </c>
      <c r="H5903" s="177" t="s">
        <v>2104</v>
      </c>
      <c r="I5903" s="177" t="s">
        <v>1647</v>
      </c>
      <c r="J5903" s="181" t="s">
        <v>512</v>
      </c>
      <c r="K5903" s="178" t="s">
        <v>512</v>
      </c>
      <c r="L5903" s="177" t="s">
        <v>550</v>
      </c>
      <c r="M5903" s="177" t="s">
        <v>22633</v>
      </c>
      <c r="N5903" s="177" t="s">
        <v>22633</v>
      </c>
      <c r="O5903" s="177" t="s">
        <v>195</v>
      </c>
      <c r="P5903" s="177" t="s">
        <v>1193</v>
      </c>
      <c r="Q5903" s="177" t="s">
        <v>614</v>
      </c>
      <c r="R5903" s="177" t="s">
        <v>600</v>
      </c>
      <c r="S5903" s="177" t="s">
        <v>601</v>
      </c>
      <c r="T5903" s="177" t="s">
        <v>512</v>
      </c>
      <c r="U5903" s="177" t="s">
        <v>712</v>
      </c>
      <c r="V5903" s="177" t="s">
        <v>1757</v>
      </c>
      <c r="W5903" s="177" t="s">
        <v>965</v>
      </c>
      <c r="X5903" s="177" t="s">
        <v>2589</v>
      </c>
      <c r="Y5903" s="177" t="s">
        <v>674</v>
      </c>
      <c r="Z5903" s="177" t="s">
        <v>712</v>
      </c>
      <c r="AA5903" s="177" t="s">
        <v>1185</v>
      </c>
      <c r="AC5903" s="177" t="s">
        <v>3011</v>
      </c>
      <c r="AD5903" s="177" t="s">
        <v>22688</v>
      </c>
      <c r="AE5903" s="177" t="s">
        <v>526</v>
      </c>
      <c r="AQ5903" s="177"/>
      <c r="AT5903" s="177"/>
      <c r="AU5903" s="177"/>
      <c r="AV5903" s="177"/>
      <c r="AW5903" s="177"/>
    </row>
    <row r="5904" spans="1:53">
      <c r="A5904" s="170" t="s">
        <v>22629</v>
      </c>
      <c r="B5904" s="177" t="s">
        <v>22630</v>
      </c>
      <c r="D5904" s="177" t="s">
        <v>508</v>
      </c>
      <c r="E5904" s="177" t="s">
        <v>752</v>
      </c>
      <c r="F5904" s="177" t="s">
        <v>22689</v>
      </c>
      <c r="G5904" s="177" t="s">
        <v>13977</v>
      </c>
      <c r="H5904" s="177" t="s">
        <v>22690</v>
      </c>
      <c r="I5904" s="177" t="s">
        <v>1647</v>
      </c>
      <c r="J5904" s="181" t="s">
        <v>512</v>
      </c>
      <c r="K5904" s="178" t="s">
        <v>512</v>
      </c>
      <c r="L5904" s="177" t="s">
        <v>550</v>
      </c>
      <c r="M5904" s="177" t="s">
        <v>22633</v>
      </c>
      <c r="N5904" s="177" t="s">
        <v>22633</v>
      </c>
      <c r="O5904" s="177" t="s">
        <v>195</v>
      </c>
      <c r="P5904" s="177" t="s">
        <v>1023</v>
      </c>
      <c r="Q5904" s="177" t="s">
        <v>17745</v>
      </c>
      <c r="R5904" s="177" t="s">
        <v>600</v>
      </c>
      <c r="S5904" s="177" t="s">
        <v>1024</v>
      </c>
      <c r="T5904" s="177" t="s">
        <v>512</v>
      </c>
      <c r="U5904" s="177" t="s">
        <v>712</v>
      </c>
      <c r="V5904" s="177" t="s">
        <v>2114</v>
      </c>
      <c r="X5904" s="177" t="s">
        <v>22691</v>
      </c>
      <c r="Z5904" s="177" t="s">
        <v>712</v>
      </c>
      <c r="AA5904" s="177" t="s">
        <v>2742</v>
      </c>
      <c r="AC5904" s="177" t="s">
        <v>13968</v>
      </c>
      <c r="AD5904" s="177" t="s">
        <v>22692</v>
      </c>
      <c r="AE5904" s="177" t="s">
        <v>1034</v>
      </c>
      <c r="AQ5904" s="177" t="s">
        <v>937</v>
      </c>
      <c r="AT5904" s="177"/>
      <c r="AU5904" s="177"/>
      <c r="AV5904" s="177"/>
      <c r="AW5904" s="177"/>
    </row>
    <row r="5905" spans="1:62">
      <c r="A5905" s="170" t="s">
        <v>22629</v>
      </c>
      <c r="B5905" s="177" t="s">
        <v>22630</v>
      </c>
      <c r="D5905" s="177" t="s">
        <v>508</v>
      </c>
      <c r="E5905" s="177" t="s">
        <v>756</v>
      </c>
      <c r="F5905" s="177" t="s">
        <v>22693</v>
      </c>
      <c r="G5905" s="177" t="s">
        <v>22694</v>
      </c>
      <c r="H5905" s="177" t="s">
        <v>22695</v>
      </c>
      <c r="I5905" s="177" t="s">
        <v>1647</v>
      </c>
      <c r="J5905" s="181" t="s">
        <v>512</v>
      </c>
      <c r="K5905" s="178" t="s">
        <v>512</v>
      </c>
      <c r="L5905" s="177" t="s">
        <v>550</v>
      </c>
      <c r="M5905" s="177" t="s">
        <v>22633</v>
      </c>
      <c r="N5905" s="177" t="s">
        <v>22633</v>
      </c>
      <c r="O5905" s="177" t="s">
        <v>195</v>
      </c>
      <c r="P5905" s="177" t="s">
        <v>1023</v>
      </c>
      <c r="Q5905" s="177" t="s">
        <v>17768</v>
      </c>
      <c r="R5905" s="177" t="s">
        <v>600</v>
      </c>
      <c r="S5905" s="177" t="s">
        <v>601</v>
      </c>
      <c r="T5905" s="177" t="s">
        <v>512</v>
      </c>
      <c r="U5905" s="177" t="s">
        <v>739</v>
      </c>
      <c r="V5905" s="177" t="s">
        <v>22696</v>
      </c>
      <c r="W5905" s="177" t="s">
        <v>1484</v>
      </c>
      <c r="X5905" s="177" t="s">
        <v>943</v>
      </c>
      <c r="Y5905" s="177" t="s">
        <v>674</v>
      </c>
      <c r="Z5905" s="177" t="s">
        <v>739</v>
      </c>
      <c r="AA5905" s="177" t="s">
        <v>22697</v>
      </c>
      <c r="AB5905" s="177" t="s">
        <v>751</v>
      </c>
      <c r="AC5905" s="177" t="s">
        <v>21666</v>
      </c>
      <c r="AD5905" s="177" t="s">
        <v>22698</v>
      </c>
      <c r="AE5905" s="177" t="s">
        <v>524</v>
      </c>
      <c r="AQ5905" s="177" t="s">
        <v>1695</v>
      </c>
      <c r="AT5905" s="177"/>
      <c r="AU5905" s="177"/>
      <c r="AV5905" s="177"/>
      <c r="AW5905" s="177"/>
    </row>
    <row r="5906" spans="1:62">
      <c r="A5906" s="170" t="s">
        <v>22629</v>
      </c>
      <c r="B5906" s="177" t="s">
        <v>22630</v>
      </c>
      <c r="D5906" s="177" t="s">
        <v>508</v>
      </c>
      <c r="E5906" s="177" t="s">
        <v>847</v>
      </c>
      <c r="F5906" s="177" t="s">
        <v>22699</v>
      </c>
      <c r="G5906" s="177" t="s">
        <v>22700</v>
      </c>
      <c r="H5906" s="177" t="s">
        <v>883</v>
      </c>
      <c r="I5906" s="177" t="s">
        <v>1647</v>
      </c>
      <c r="J5906" s="181" t="s">
        <v>512</v>
      </c>
      <c r="K5906" s="178" t="s">
        <v>512</v>
      </c>
      <c r="L5906" s="177" t="s">
        <v>550</v>
      </c>
      <c r="M5906" s="177" t="s">
        <v>22633</v>
      </c>
      <c r="N5906" s="177" t="s">
        <v>22633</v>
      </c>
      <c r="O5906" s="177" t="s">
        <v>195</v>
      </c>
      <c r="P5906" s="177" t="s">
        <v>552</v>
      </c>
      <c r="Q5906" s="177" t="s">
        <v>888</v>
      </c>
      <c r="R5906" s="177" t="s">
        <v>600</v>
      </c>
      <c r="S5906" s="177" t="s">
        <v>601</v>
      </c>
      <c r="T5906" s="177" t="s">
        <v>512</v>
      </c>
      <c r="U5906" s="177" t="s">
        <v>712</v>
      </c>
      <c r="V5906" s="177" t="s">
        <v>772</v>
      </c>
      <c r="X5906" s="177" t="s">
        <v>943</v>
      </c>
      <c r="Y5906" s="177" t="s">
        <v>674</v>
      </c>
      <c r="Z5906" s="177" t="s">
        <v>712</v>
      </c>
      <c r="AA5906" s="177" t="s">
        <v>1011</v>
      </c>
      <c r="AC5906" s="177" t="s">
        <v>22701</v>
      </c>
      <c r="AD5906" s="177" t="s">
        <v>22702</v>
      </c>
      <c r="AE5906" s="177" t="s">
        <v>524</v>
      </c>
      <c r="AQ5906" s="177"/>
      <c r="AT5906" s="177"/>
      <c r="AU5906" s="177"/>
      <c r="AV5906" s="177"/>
      <c r="AW5906" s="177"/>
    </row>
    <row r="5907" spans="1:62">
      <c r="A5907" s="170" t="s">
        <v>22629</v>
      </c>
      <c r="B5907" s="177" t="s">
        <v>22630</v>
      </c>
      <c r="D5907" s="177" t="s">
        <v>508</v>
      </c>
      <c r="E5907" s="177" t="s">
        <v>847</v>
      </c>
      <c r="F5907" s="177" t="s">
        <v>22703</v>
      </c>
      <c r="I5907" s="177" t="s">
        <v>1647</v>
      </c>
      <c r="J5907" s="181" t="s">
        <v>512</v>
      </c>
      <c r="K5907" s="178" t="s">
        <v>512</v>
      </c>
      <c r="L5907" s="177" t="s">
        <v>901</v>
      </c>
      <c r="M5907" s="177" t="s">
        <v>22704</v>
      </c>
      <c r="N5907" s="177" t="s">
        <v>22633</v>
      </c>
      <c r="O5907" s="177" t="s">
        <v>324</v>
      </c>
      <c r="P5907" s="177" t="s">
        <v>903</v>
      </c>
      <c r="R5907" s="177" t="s">
        <v>3311</v>
      </c>
      <c r="S5907" s="177" t="s">
        <v>3312</v>
      </c>
      <c r="U5907" s="177" t="s">
        <v>15130</v>
      </c>
      <c r="V5907" s="177" t="s">
        <v>2013</v>
      </c>
      <c r="W5907" s="177" t="s">
        <v>908</v>
      </c>
      <c r="Y5907" s="177" t="s">
        <v>908</v>
      </c>
      <c r="AB5907" s="177" t="s">
        <v>910</v>
      </c>
      <c r="AC5907" s="177">
        <v>1000</v>
      </c>
      <c r="AD5907" s="177" t="s">
        <v>957</v>
      </c>
      <c r="AE5907" s="177">
        <v>475</v>
      </c>
      <c r="AF5907" s="177" t="s">
        <v>1512</v>
      </c>
      <c r="AG5907" s="177" t="s">
        <v>908</v>
      </c>
      <c r="AH5907" s="177" t="s">
        <v>1659</v>
      </c>
      <c r="AI5907" s="177" t="s">
        <v>1659</v>
      </c>
      <c r="AK5907" s="177" t="s">
        <v>908</v>
      </c>
      <c r="AL5907" s="177">
        <v>480</v>
      </c>
      <c r="AQ5907" s="177" t="s">
        <v>3358</v>
      </c>
      <c r="AT5907" s="177"/>
      <c r="AU5907" s="177"/>
      <c r="AV5907" s="177"/>
      <c r="AW5907" s="177"/>
    </row>
    <row r="5908" spans="1:62">
      <c r="A5908" s="170" t="s">
        <v>22629</v>
      </c>
      <c r="B5908" s="177" t="s">
        <v>22630</v>
      </c>
      <c r="D5908" s="177" t="s">
        <v>508</v>
      </c>
      <c r="E5908" s="177" t="s">
        <v>852</v>
      </c>
      <c r="F5908" s="177" t="s">
        <v>22705</v>
      </c>
      <c r="H5908" s="177" t="s">
        <v>7056</v>
      </c>
      <c r="I5908" s="177" t="s">
        <v>1647</v>
      </c>
      <c r="J5908" s="181" t="s">
        <v>512</v>
      </c>
      <c r="K5908" s="178" t="s">
        <v>512</v>
      </c>
      <c r="L5908" s="177" t="s">
        <v>550</v>
      </c>
      <c r="M5908" s="177" t="s">
        <v>22633</v>
      </c>
      <c r="N5908" s="177" t="s">
        <v>22633</v>
      </c>
      <c r="O5908" s="177" t="s">
        <v>280</v>
      </c>
      <c r="R5908" s="177" t="s">
        <v>1013</v>
      </c>
      <c r="S5908" s="177" t="s">
        <v>1014</v>
      </c>
      <c r="T5908" s="177" t="s">
        <v>512</v>
      </c>
      <c r="U5908" s="177" t="s">
        <v>712</v>
      </c>
      <c r="V5908" s="177" t="s">
        <v>22706</v>
      </c>
      <c r="W5908" s="177" t="s">
        <v>22707</v>
      </c>
      <c r="X5908" s="177" t="s">
        <v>1130</v>
      </c>
      <c r="Y5908" s="177" t="s">
        <v>712</v>
      </c>
      <c r="Z5908" s="177" t="s">
        <v>2114</v>
      </c>
      <c r="AD5908" s="177" t="s">
        <v>712</v>
      </c>
      <c r="AG5908" s="177" t="s">
        <v>13968</v>
      </c>
      <c r="AH5908" s="177" t="s">
        <v>22708</v>
      </c>
      <c r="AI5908" s="177" t="s">
        <v>1034</v>
      </c>
      <c r="AQ5908" s="177" t="s">
        <v>937</v>
      </c>
      <c r="AT5908" s="177"/>
      <c r="AU5908" s="177"/>
      <c r="AV5908" s="177"/>
      <c r="AW5908" s="177"/>
    </row>
    <row r="5909" spans="1:62">
      <c r="A5909" s="170" t="s">
        <v>22629</v>
      </c>
      <c r="B5909" s="177" t="s">
        <v>22630</v>
      </c>
      <c r="D5909" s="177" t="s">
        <v>508</v>
      </c>
      <c r="E5909" s="177" t="s">
        <v>1021</v>
      </c>
      <c r="F5909" s="177" t="s">
        <v>22709</v>
      </c>
      <c r="G5909" s="177" t="s">
        <v>12712</v>
      </c>
      <c r="H5909" s="177" t="s">
        <v>22710</v>
      </c>
      <c r="I5909" s="177" t="s">
        <v>1647</v>
      </c>
      <c r="J5909" s="181" t="s">
        <v>512</v>
      </c>
      <c r="K5909" s="178" t="s">
        <v>512</v>
      </c>
      <c r="L5909" s="177" t="s">
        <v>550</v>
      </c>
      <c r="M5909" s="177" t="s">
        <v>22633</v>
      </c>
      <c r="N5909" s="177" t="s">
        <v>22633</v>
      </c>
      <c r="O5909" s="177" t="s">
        <v>195</v>
      </c>
      <c r="P5909" s="177" t="s">
        <v>1023</v>
      </c>
      <c r="Q5909" s="177" t="s">
        <v>3706</v>
      </c>
      <c r="R5909" s="177" t="s">
        <v>600</v>
      </c>
      <c r="S5909" s="177" t="s">
        <v>1024</v>
      </c>
      <c r="T5909" s="177" t="s">
        <v>512</v>
      </c>
      <c r="U5909" s="177" t="s">
        <v>739</v>
      </c>
      <c r="V5909" s="177" t="s">
        <v>832</v>
      </c>
      <c r="X5909" s="177" t="s">
        <v>10421</v>
      </c>
      <c r="Z5909" s="177" t="s">
        <v>739</v>
      </c>
      <c r="AA5909" s="177" t="s">
        <v>20510</v>
      </c>
      <c r="AC5909" s="177" t="s">
        <v>13968</v>
      </c>
      <c r="AD5909" s="177" t="s">
        <v>22711</v>
      </c>
      <c r="AE5909" s="177" t="s">
        <v>1034</v>
      </c>
      <c r="AQ5909" s="177" t="s">
        <v>937</v>
      </c>
      <c r="AT5909" s="177"/>
      <c r="AU5909" s="177"/>
      <c r="AV5909" s="177"/>
      <c r="AW5909" s="177"/>
    </row>
    <row r="5910" spans="1:62">
      <c r="A5910" s="170" t="s">
        <v>22629</v>
      </c>
      <c r="B5910" s="177" t="s">
        <v>22630</v>
      </c>
      <c r="D5910" s="177" t="s">
        <v>508</v>
      </c>
      <c r="E5910" s="177" t="s">
        <v>1141</v>
      </c>
      <c r="F5910" s="177" t="s">
        <v>22712</v>
      </c>
      <c r="G5910" s="177" t="s">
        <v>22713</v>
      </c>
      <c r="H5910" s="177" t="s">
        <v>8470</v>
      </c>
      <c r="I5910" s="177" t="s">
        <v>1647</v>
      </c>
      <c r="J5910" s="181" t="s">
        <v>512</v>
      </c>
      <c r="K5910" s="178" t="s">
        <v>512</v>
      </c>
      <c r="L5910" s="177" t="s">
        <v>550</v>
      </c>
      <c r="M5910" s="177" t="s">
        <v>22633</v>
      </c>
      <c r="N5910" s="177" t="s">
        <v>22633</v>
      </c>
      <c r="O5910" s="177" t="s">
        <v>195</v>
      </c>
      <c r="P5910" s="177" t="s">
        <v>1193</v>
      </c>
      <c r="Q5910" s="177" t="s">
        <v>3706</v>
      </c>
      <c r="R5910" s="177" t="s">
        <v>600</v>
      </c>
      <c r="S5910" s="177" t="s">
        <v>1024</v>
      </c>
      <c r="T5910" s="177" t="s">
        <v>512</v>
      </c>
      <c r="U5910" s="177" t="s">
        <v>739</v>
      </c>
      <c r="V5910" s="177" t="s">
        <v>4769</v>
      </c>
      <c r="X5910" s="177" t="s">
        <v>10421</v>
      </c>
      <c r="Z5910" s="177" t="s">
        <v>739</v>
      </c>
      <c r="AA5910" s="177" t="s">
        <v>4771</v>
      </c>
      <c r="AC5910" s="177" t="s">
        <v>13968</v>
      </c>
      <c r="AD5910" s="177" t="s">
        <v>22714</v>
      </c>
      <c r="AE5910" s="177" t="s">
        <v>1034</v>
      </c>
      <c r="AQ5910" s="177" t="s">
        <v>937</v>
      </c>
      <c r="AT5910" s="177"/>
      <c r="AU5910" s="177"/>
      <c r="AV5910" s="177"/>
      <c r="AW5910" s="177"/>
    </row>
    <row r="5911" spans="1:62">
      <c r="A5911" s="170" t="s">
        <v>22629</v>
      </c>
      <c r="B5911" s="177" t="s">
        <v>22630</v>
      </c>
      <c r="D5911" s="177" t="s">
        <v>508</v>
      </c>
      <c r="E5911" s="177" t="s">
        <v>2639</v>
      </c>
      <c r="F5911" s="177" t="s">
        <v>22715</v>
      </c>
      <c r="G5911" s="177" t="s">
        <v>22716</v>
      </c>
      <c r="H5911" s="177" t="s">
        <v>10400</v>
      </c>
      <c r="I5911" s="177" t="s">
        <v>1647</v>
      </c>
      <c r="J5911" s="181" t="s">
        <v>512</v>
      </c>
      <c r="K5911" s="178" t="s">
        <v>512</v>
      </c>
      <c r="L5911" s="177" t="s">
        <v>550</v>
      </c>
      <c r="M5911" s="177" t="s">
        <v>22633</v>
      </c>
      <c r="N5911" s="177" t="s">
        <v>22633</v>
      </c>
      <c r="O5911" s="177" t="s">
        <v>195</v>
      </c>
      <c r="P5911" s="177" t="s">
        <v>1023</v>
      </c>
      <c r="Q5911" s="177" t="s">
        <v>1533</v>
      </c>
      <c r="R5911" s="177" t="s">
        <v>600</v>
      </c>
      <c r="S5911" s="177" t="s">
        <v>1024</v>
      </c>
      <c r="T5911" s="177" t="s">
        <v>512</v>
      </c>
      <c r="U5911" s="177" t="s">
        <v>555</v>
      </c>
      <c r="V5911" s="177" t="s">
        <v>555</v>
      </c>
      <c r="X5911" s="177" t="s">
        <v>10421</v>
      </c>
      <c r="Z5911" s="177" t="s">
        <v>555</v>
      </c>
      <c r="AA5911" s="177" t="s">
        <v>22717</v>
      </c>
      <c r="AC5911" s="177" t="s">
        <v>13968</v>
      </c>
      <c r="AD5911" s="177" t="s">
        <v>22718</v>
      </c>
      <c r="AE5911" s="177" t="s">
        <v>1034</v>
      </c>
      <c r="AQ5911" s="177" t="s">
        <v>937</v>
      </c>
      <c r="AT5911" s="177"/>
      <c r="AU5911" s="177"/>
      <c r="AV5911" s="177"/>
      <c r="AW5911" s="177"/>
    </row>
    <row r="5912" spans="1:62">
      <c r="A5912" s="170" t="s">
        <v>22629</v>
      </c>
      <c r="B5912" s="177" t="s">
        <v>22630</v>
      </c>
      <c r="D5912" s="177" t="s">
        <v>508</v>
      </c>
      <c r="E5912" s="177" t="s">
        <v>1146</v>
      </c>
      <c r="F5912" s="177" t="s">
        <v>22719</v>
      </c>
      <c r="G5912" s="177" t="s">
        <v>22720</v>
      </c>
      <c r="H5912" s="177" t="s">
        <v>3644</v>
      </c>
      <c r="I5912" s="177" t="s">
        <v>1647</v>
      </c>
      <c r="J5912" s="181" t="s">
        <v>512</v>
      </c>
      <c r="K5912" s="178" t="s">
        <v>512</v>
      </c>
      <c r="L5912" s="177" t="s">
        <v>2772</v>
      </c>
      <c r="M5912" s="177" t="s">
        <v>22721</v>
      </c>
      <c r="N5912" s="177" t="s">
        <v>22633</v>
      </c>
      <c r="O5912" s="177" t="s">
        <v>273</v>
      </c>
      <c r="P5912" s="177" t="s">
        <v>5024</v>
      </c>
      <c r="Q5912" s="177" t="s">
        <v>1533</v>
      </c>
      <c r="R5912" s="177" t="s">
        <v>876</v>
      </c>
      <c r="S5912" s="177" t="s">
        <v>22722</v>
      </c>
      <c r="T5912" s="177" t="s">
        <v>512</v>
      </c>
      <c r="U5912" s="177" t="s">
        <v>22723</v>
      </c>
      <c r="V5912" s="177" t="s">
        <v>22724</v>
      </c>
      <c r="W5912" s="177" t="s">
        <v>22725</v>
      </c>
      <c r="X5912" s="177" t="s">
        <v>557</v>
      </c>
      <c r="Y5912" s="177" t="s">
        <v>881</v>
      </c>
      <c r="Z5912" s="177" t="s">
        <v>882</v>
      </c>
      <c r="AB5912" s="177" t="s">
        <v>6137</v>
      </c>
      <c r="AC5912" s="177" t="s">
        <v>6339</v>
      </c>
      <c r="AQ5912" s="177"/>
      <c r="AT5912" s="177"/>
      <c r="AU5912" s="177"/>
      <c r="AV5912" s="177"/>
      <c r="AW5912" s="177"/>
    </row>
    <row r="5913" spans="1:62">
      <c r="A5913" s="170" t="s">
        <v>22629</v>
      </c>
      <c r="B5913" s="177" t="s">
        <v>22630</v>
      </c>
      <c r="D5913" s="177" t="s">
        <v>508</v>
      </c>
      <c r="E5913" s="177" t="s">
        <v>661</v>
      </c>
      <c r="F5913" s="177" t="s">
        <v>22726</v>
      </c>
      <c r="G5913" s="177" t="s">
        <v>22632</v>
      </c>
      <c r="H5913" s="177" t="s">
        <v>8378</v>
      </c>
      <c r="I5913" s="177" t="s">
        <v>1647</v>
      </c>
      <c r="J5913" s="181" t="s">
        <v>512</v>
      </c>
      <c r="K5913" s="178" t="s">
        <v>512</v>
      </c>
      <c r="L5913" s="177" t="s">
        <v>550</v>
      </c>
      <c r="M5913" s="177" t="s">
        <v>22727</v>
      </c>
      <c r="N5913" s="177" t="s">
        <v>22727</v>
      </c>
      <c r="O5913" s="177" t="s">
        <v>232</v>
      </c>
      <c r="R5913" s="177" t="s">
        <v>926</v>
      </c>
      <c r="S5913" s="177" t="s">
        <v>927</v>
      </c>
      <c r="T5913" s="177" t="s">
        <v>512</v>
      </c>
      <c r="U5913" s="177" t="s">
        <v>646</v>
      </c>
      <c r="V5913" s="177" t="s">
        <v>646</v>
      </c>
      <c r="X5913" s="177" t="s">
        <v>651</v>
      </c>
      <c r="Y5913" s="177" t="s">
        <v>646</v>
      </c>
      <c r="Z5913" s="177" t="s">
        <v>2063</v>
      </c>
      <c r="AB5913" s="177" t="s">
        <v>22728</v>
      </c>
      <c r="AC5913" s="177" t="s">
        <v>22729</v>
      </c>
      <c r="AD5913" s="177" t="s">
        <v>1034</v>
      </c>
      <c r="AE5913" s="177" t="s">
        <v>22730</v>
      </c>
      <c r="AF5913" s="177" t="s">
        <v>22731</v>
      </c>
      <c r="AG5913" s="177" t="s">
        <v>618</v>
      </c>
      <c r="AQ5913" s="177"/>
      <c r="AT5913" s="177"/>
      <c r="AU5913" s="177"/>
      <c r="AV5913" s="177"/>
      <c r="AW5913" s="177"/>
    </row>
    <row r="5914" spans="1:62">
      <c r="A5914" s="170" t="s">
        <v>22629</v>
      </c>
      <c r="B5914" s="177" t="s">
        <v>22630</v>
      </c>
      <c r="D5914" s="177" t="s">
        <v>508</v>
      </c>
      <c r="E5914" s="177" t="s">
        <v>669</v>
      </c>
      <c r="F5914" s="177" t="s">
        <v>22732</v>
      </c>
      <c r="G5914" s="177" t="s">
        <v>22638</v>
      </c>
      <c r="H5914" s="177" t="s">
        <v>3879</v>
      </c>
      <c r="I5914" s="177" t="s">
        <v>1647</v>
      </c>
      <c r="J5914" s="181" t="s">
        <v>512</v>
      </c>
      <c r="K5914" s="178" t="s">
        <v>512</v>
      </c>
      <c r="L5914" s="177" t="s">
        <v>550</v>
      </c>
      <c r="M5914" s="177" t="s">
        <v>22727</v>
      </c>
      <c r="N5914" s="177" t="s">
        <v>22727</v>
      </c>
      <c r="O5914" s="177" t="s">
        <v>195</v>
      </c>
      <c r="P5914" s="177" t="s">
        <v>552</v>
      </c>
      <c r="R5914" s="177" t="s">
        <v>553</v>
      </c>
      <c r="S5914" s="177" t="s">
        <v>644</v>
      </c>
      <c r="T5914" s="177" t="s">
        <v>512</v>
      </c>
      <c r="U5914" s="177" t="s">
        <v>832</v>
      </c>
      <c r="V5914" s="177" t="s">
        <v>1323</v>
      </c>
      <c r="X5914" s="177" t="s">
        <v>734</v>
      </c>
      <c r="Z5914" s="177" t="s">
        <v>832</v>
      </c>
      <c r="AA5914" s="177" t="s">
        <v>8461</v>
      </c>
      <c r="AB5914" s="177" t="s">
        <v>1257</v>
      </c>
      <c r="AC5914" s="177" t="s">
        <v>3006</v>
      </c>
      <c r="AD5914" s="177" t="s">
        <v>22641</v>
      </c>
      <c r="AE5914" s="177" t="s">
        <v>870</v>
      </c>
      <c r="AF5914" s="177" t="s">
        <v>1049</v>
      </c>
      <c r="AQ5914" s="177"/>
      <c r="AT5914" s="177"/>
      <c r="AU5914" s="177"/>
      <c r="AV5914" s="177"/>
      <c r="AW5914" s="177"/>
    </row>
    <row r="5915" spans="1:62">
      <c r="A5915" s="170" t="s">
        <v>22629</v>
      </c>
      <c r="B5915" s="177" t="s">
        <v>22630</v>
      </c>
      <c r="D5915" s="177" t="s">
        <v>508</v>
      </c>
      <c r="E5915" s="177" t="s">
        <v>685</v>
      </c>
      <c r="F5915" s="177" t="s">
        <v>22733</v>
      </c>
      <c r="G5915" s="177" t="s">
        <v>22734</v>
      </c>
      <c r="H5915" s="177" t="s">
        <v>8380</v>
      </c>
      <c r="I5915" s="177" t="s">
        <v>1647</v>
      </c>
      <c r="J5915" s="181" t="s">
        <v>512</v>
      </c>
      <c r="K5915" s="178" t="s">
        <v>512</v>
      </c>
      <c r="L5915" s="177" t="s">
        <v>550</v>
      </c>
      <c r="M5915" s="177" t="s">
        <v>22727</v>
      </c>
      <c r="N5915" s="177" t="s">
        <v>22727</v>
      </c>
      <c r="O5915" s="177" t="s">
        <v>195</v>
      </c>
      <c r="P5915" s="177" t="s">
        <v>589</v>
      </c>
      <c r="R5915" s="177" t="s">
        <v>553</v>
      </c>
      <c r="S5915" s="177" t="s">
        <v>644</v>
      </c>
      <c r="T5915" s="177" t="s">
        <v>512</v>
      </c>
      <c r="U5915" s="177" t="s">
        <v>832</v>
      </c>
      <c r="V5915" s="177" t="s">
        <v>5591</v>
      </c>
      <c r="W5915" s="177" t="s">
        <v>592</v>
      </c>
      <c r="Z5915" s="177" t="s">
        <v>832</v>
      </c>
      <c r="AA5915" s="177" t="s">
        <v>22158</v>
      </c>
      <c r="AC5915" s="177" t="s">
        <v>2053</v>
      </c>
      <c r="AD5915" s="177" t="s">
        <v>22735</v>
      </c>
      <c r="AE5915" s="177" t="s">
        <v>1048</v>
      </c>
      <c r="AF5915" s="177" t="s">
        <v>1049</v>
      </c>
      <c r="AQ5915" s="177"/>
      <c r="AT5915" s="177"/>
      <c r="AU5915" s="177"/>
      <c r="AV5915" s="177"/>
      <c r="AW5915" s="177"/>
    </row>
    <row r="5916" spans="1:62">
      <c r="A5916" s="170" t="s">
        <v>22629</v>
      </c>
      <c r="B5916" s="177" t="s">
        <v>22630</v>
      </c>
      <c r="D5916" s="177" t="s">
        <v>508</v>
      </c>
      <c r="E5916" s="177" t="s">
        <v>704</v>
      </c>
      <c r="F5916" s="177" t="s">
        <v>22736</v>
      </c>
      <c r="G5916" s="177" t="s">
        <v>22651</v>
      </c>
      <c r="H5916" s="177" t="s">
        <v>964</v>
      </c>
      <c r="I5916" s="177" t="s">
        <v>1647</v>
      </c>
      <c r="J5916" s="181" t="s">
        <v>512</v>
      </c>
      <c r="K5916" s="178" t="s">
        <v>512</v>
      </c>
      <c r="L5916" s="177" t="s">
        <v>550</v>
      </c>
      <c r="M5916" s="177" t="s">
        <v>22727</v>
      </c>
      <c r="N5916" s="177" t="s">
        <v>22727</v>
      </c>
      <c r="O5916" s="177" t="s">
        <v>195</v>
      </c>
      <c r="P5916" s="177" t="s">
        <v>2442</v>
      </c>
      <c r="R5916" s="177" t="s">
        <v>600</v>
      </c>
      <c r="S5916" s="177" t="s">
        <v>601</v>
      </c>
      <c r="T5916" s="177" t="s">
        <v>512</v>
      </c>
      <c r="U5916" s="177" t="s">
        <v>579</v>
      </c>
      <c r="V5916" s="177" t="s">
        <v>1893</v>
      </c>
      <c r="X5916" s="177" t="s">
        <v>943</v>
      </c>
      <c r="Z5916" s="177" t="s">
        <v>579</v>
      </c>
      <c r="AA5916" s="177" t="s">
        <v>1471</v>
      </c>
      <c r="AC5916" s="177" t="s">
        <v>22737</v>
      </c>
      <c r="AD5916" s="177" t="s">
        <v>22738</v>
      </c>
      <c r="AE5916" s="177" t="s">
        <v>524</v>
      </c>
      <c r="AQ5916" s="177"/>
      <c r="AT5916" s="177"/>
      <c r="AU5916" s="177"/>
      <c r="AV5916" s="177"/>
      <c r="AW5916" s="177"/>
    </row>
    <row r="5917" spans="1:62">
      <c r="A5917" s="170" t="s">
        <v>22629</v>
      </c>
      <c r="B5917" s="177" t="s">
        <v>22630</v>
      </c>
      <c r="D5917" s="177" t="s">
        <v>508</v>
      </c>
      <c r="E5917" s="177" t="s">
        <v>709</v>
      </c>
      <c r="F5917" s="177" t="s">
        <v>22739</v>
      </c>
      <c r="G5917" s="177" t="s">
        <v>12560</v>
      </c>
      <c r="H5917" s="177" t="s">
        <v>1830</v>
      </c>
      <c r="I5917" s="177" t="s">
        <v>1647</v>
      </c>
      <c r="J5917" s="181" t="s">
        <v>512</v>
      </c>
      <c r="K5917" s="178" t="s">
        <v>512</v>
      </c>
      <c r="L5917" s="177" t="s">
        <v>513</v>
      </c>
      <c r="M5917" s="177" t="s">
        <v>22740</v>
      </c>
      <c r="N5917" s="177" t="s">
        <v>22727</v>
      </c>
      <c r="O5917" s="177" t="s">
        <v>437</v>
      </c>
      <c r="P5917" s="177" t="s">
        <v>613</v>
      </c>
      <c r="Q5917" s="177" t="s">
        <v>613</v>
      </c>
      <c r="R5917" s="177" t="s">
        <v>615</v>
      </c>
      <c r="S5917" s="177" t="s">
        <v>613</v>
      </c>
      <c r="T5917" s="177" t="s">
        <v>512</v>
      </c>
      <c r="U5917" s="177" t="s">
        <v>666</v>
      </c>
      <c r="V5917" s="177" t="s">
        <v>645</v>
      </c>
      <c r="W5917" s="177" t="s">
        <v>617</v>
      </c>
      <c r="X5917" s="177" t="s">
        <v>714</v>
      </c>
      <c r="Y5917" s="177" t="s">
        <v>22741</v>
      </c>
      <c r="Z5917" s="177" t="s">
        <v>22742</v>
      </c>
      <c r="AA5917" s="177" t="s">
        <v>1064</v>
      </c>
      <c r="AB5917" s="177" t="s">
        <v>22741</v>
      </c>
      <c r="AC5917" s="177" t="s">
        <v>22743</v>
      </c>
      <c r="AD5917" s="177" t="s">
        <v>1064</v>
      </c>
      <c r="AE5917" s="177" t="s">
        <v>22741</v>
      </c>
      <c r="AF5917" s="177" t="s">
        <v>22744</v>
      </c>
      <c r="AG5917" s="177" t="s">
        <v>1064</v>
      </c>
      <c r="AQ5917" s="177"/>
      <c r="AT5917" s="177"/>
      <c r="AU5917" s="177"/>
      <c r="AV5917" s="177"/>
      <c r="AW5917" s="177"/>
      <c r="BJ5917" s="177" t="s">
        <v>21711</v>
      </c>
    </row>
    <row r="5918" spans="1:62">
      <c r="A5918" s="170" t="s">
        <v>22629</v>
      </c>
      <c r="B5918" s="177" t="s">
        <v>22630</v>
      </c>
      <c r="D5918" s="177" t="s">
        <v>508</v>
      </c>
      <c r="E5918" s="177" t="s">
        <v>719</v>
      </c>
      <c r="F5918" s="177" t="s">
        <v>22745</v>
      </c>
      <c r="G5918" s="177" t="s">
        <v>22665</v>
      </c>
      <c r="H5918" s="177" t="s">
        <v>6287</v>
      </c>
      <c r="I5918" s="177" t="s">
        <v>1647</v>
      </c>
      <c r="J5918" s="181" t="s">
        <v>512</v>
      </c>
      <c r="K5918" s="178" t="s">
        <v>512</v>
      </c>
      <c r="L5918" s="177" t="s">
        <v>550</v>
      </c>
      <c r="M5918" s="177" t="s">
        <v>22727</v>
      </c>
      <c r="N5918" s="177" t="s">
        <v>22727</v>
      </c>
      <c r="O5918" s="177" t="s">
        <v>195</v>
      </c>
      <c r="P5918" s="177" t="s">
        <v>613</v>
      </c>
      <c r="Q5918" s="177" t="s">
        <v>4629</v>
      </c>
      <c r="R5918" s="177" t="s">
        <v>600</v>
      </c>
      <c r="S5918" s="177" t="s">
        <v>601</v>
      </c>
      <c r="T5918" s="177" t="s">
        <v>512</v>
      </c>
      <c r="U5918" s="177" t="s">
        <v>646</v>
      </c>
      <c r="V5918" s="177" t="s">
        <v>2024</v>
      </c>
      <c r="X5918" s="177" t="s">
        <v>943</v>
      </c>
      <c r="Y5918" s="177" t="s">
        <v>674</v>
      </c>
      <c r="Z5918" s="177" t="s">
        <v>646</v>
      </c>
      <c r="AA5918" s="177" t="s">
        <v>1084</v>
      </c>
      <c r="AC5918" s="177" t="s">
        <v>13952</v>
      </c>
      <c r="AD5918" s="177" t="s">
        <v>22746</v>
      </c>
      <c r="AE5918" s="177" t="s">
        <v>583</v>
      </c>
      <c r="AQ5918" s="177"/>
      <c r="AT5918" s="177"/>
      <c r="AU5918" s="177"/>
      <c r="AV5918" s="177"/>
      <c r="AW5918" s="177"/>
    </row>
    <row r="5919" spans="1:62">
      <c r="A5919" s="170" t="s">
        <v>22629</v>
      </c>
      <c r="B5919" s="177" t="s">
        <v>22630</v>
      </c>
      <c r="D5919" s="177" t="s">
        <v>508</v>
      </c>
      <c r="E5919" s="177" t="s">
        <v>729</v>
      </c>
      <c r="F5919" s="177" t="s">
        <v>22747</v>
      </c>
      <c r="G5919" s="177" t="s">
        <v>22670</v>
      </c>
      <c r="H5919" s="177" t="s">
        <v>10871</v>
      </c>
      <c r="I5919" s="177" t="s">
        <v>1647</v>
      </c>
      <c r="J5919" s="181" t="s">
        <v>512</v>
      </c>
      <c r="K5919" s="178" t="s">
        <v>512</v>
      </c>
      <c r="L5919" s="177" t="s">
        <v>550</v>
      </c>
      <c r="M5919" s="177" t="s">
        <v>22727</v>
      </c>
      <c r="N5919" s="177" t="s">
        <v>22727</v>
      </c>
      <c r="O5919" s="177" t="s">
        <v>195</v>
      </c>
      <c r="P5919" s="177" t="s">
        <v>613</v>
      </c>
      <c r="Q5919" s="177" t="s">
        <v>22748</v>
      </c>
      <c r="R5919" s="177" t="s">
        <v>600</v>
      </c>
      <c r="S5919" s="177" t="s">
        <v>601</v>
      </c>
      <c r="T5919" s="177" t="s">
        <v>512</v>
      </c>
      <c r="U5919" s="177" t="s">
        <v>579</v>
      </c>
      <c r="V5919" s="177" t="s">
        <v>603</v>
      </c>
      <c r="X5919" s="177" t="s">
        <v>943</v>
      </c>
      <c r="Y5919" s="177" t="s">
        <v>674</v>
      </c>
      <c r="Z5919" s="177" t="s">
        <v>579</v>
      </c>
      <c r="AA5919" s="177" t="s">
        <v>605</v>
      </c>
      <c r="AC5919" s="177" t="s">
        <v>22749</v>
      </c>
      <c r="AD5919" s="177" t="s">
        <v>22750</v>
      </c>
      <c r="AE5919" s="177" t="s">
        <v>526</v>
      </c>
      <c r="AQ5919" s="177"/>
      <c r="AT5919" s="177"/>
      <c r="AU5919" s="177"/>
      <c r="AV5919" s="177"/>
      <c r="AW5919" s="177"/>
    </row>
    <row r="5920" spans="1:62">
      <c r="A5920" s="170" t="s">
        <v>22629</v>
      </c>
      <c r="B5920" s="177" t="s">
        <v>22630</v>
      </c>
      <c r="D5920" s="177" t="s">
        <v>508</v>
      </c>
      <c r="E5920" s="177" t="s">
        <v>740</v>
      </c>
      <c r="F5920" s="177" t="s">
        <v>22751</v>
      </c>
      <c r="G5920" s="177" t="s">
        <v>22752</v>
      </c>
      <c r="H5920" s="177" t="s">
        <v>22753</v>
      </c>
      <c r="I5920" s="177" t="s">
        <v>1647</v>
      </c>
      <c r="J5920" s="181" t="s">
        <v>512</v>
      </c>
      <c r="K5920" s="178" t="s">
        <v>512</v>
      </c>
      <c r="L5920" s="177" t="s">
        <v>550</v>
      </c>
      <c r="M5920" s="177" t="s">
        <v>22727</v>
      </c>
      <c r="N5920" s="177" t="s">
        <v>22727</v>
      </c>
      <c r="O5920" s="177" t="s">
        <v>195</v>
      </c>
      <c r="P5920" s="177" t="s">
        <v>5824</v>
      </c>
      <c r="Q5920" s="177" t="s">
        <v>1134</v>
      </c>
      <c r="R5920" s="177" t="s">
        <v>600</v>
      </c>
      <c r="S5920" s="177" t="s">
        <v>10442</v>
      </c>
      <c r="T5920" s="177" t="s">
        <v>512</v>
      </c>
      <c r="U5920" s="177" t="s">
        <v>555</v>
      </c>
      <c r="V5920" s="177" t="s">
        <v>555</v>
      </c>
      <c r="X5920" s="177" t="s">
        <v>943</v>
      </c>
      <c r="Y5920" s="177" t="s">
        <v>891</v>
      </c>
      <c r="Z5920" s="177" t="s">
        <v>555</v>
      </c>
      <c r="AA5920" s="177" t="s">
        <v>22754</v>
      </c>
      <c r="AB5920" s="177" t="s">
        <v>22755</v>
      </c>
      <c r="AC5920" s="177" t="s">
        <v>22756</v>
      </c>
      <c r="AD5920" s="177" t="s">
        <v>22757</v>
      </c>
      <c r="AE5920" s="177" t="s">
        <v>1034</v>
      </c>
      <c r="AQ5920" s="177"/>
      <c r="AT5920" s="177"/>
      <c r="AU5920" s="177"/>
      <c r="AV5920" s="177"/>
      <c r="AW5920" s="177"/>
    </row>
    <row r="5921" spans="1:71">
      <c r="A5921" s="170" t="s">
        <v>22629</v>
      </c>
      <c r="B5921" s="177" t="s">
        <v>22630</v>
      </c>
      <c r="D5921" s="177" t="s">
        <v>508</v>
      </c>
      <c r="E5921" s="177" t="s">
        <v>746</v>
      </c>
      <c r="F5921" s="177" t="s">
        <v>22758</v>
      </c>
      <c r="G5921" s="177" t="s">
        <v>22687</v>
      </c>
      <c r="H5921" s="177" t="s">
        <v>2123</v>
      </c>
      <c r="I5921" s="177" t="s">
        <v>1647</v>
      </c>
      <c r="J5921" s="181" t="s">
        <v>512</v>
      </c>
      <c r="K5921" s="178" t="s">
        <v>512</v>
      </c>
      <c r="L5921" s="177" t="s">
        <v>550</v>
      </c>
      <c r="M5921" s="177" t="s">
        <v>22727</v>
      </c>
      <c r="N5921" s="177" t="s">
        <v>22727</v>
      </c>
      <c r="O5921" s="177" t="s">
        <v>195</v>
      </c>
      <c r="P5921" s="177" t="s">
        <v>589</v>
      </c>
      <c r="Q5921" s="177" t="s">
        <v>22759</v>
      </c>
      <c r="R5921" s="177" t="s">
        <v>600</v>
      </c>
      <c r="S5921" s="177" t="s">
        <v>601</v>
      </c>
      <c r="T5921" s="177" t="s">
        <v>512</v>
      </c>
      <c r="U5921" s="177" t="s">
        <v>702</v>
      </c>
      <c r="V5921" s="177" t="s">
        <v>5142</v>
      </c>
      <c r="W5921" s="177" t="s">
        <v>618</v>
      </c>
      <c r="X5921" s="177" t="s">
        <v>943</v>
      </c>
      <c r="Y5921" s="177" t="s">
        <v>674</v>
      </c>
      <c r="Z5921" s="177" t="s">
        <v>702</v>
      </c>
      <c r="AA5921" s="177" t="s">
        <v>5143</v>
      </c>
      <c r="AB5921" s="177" t="s">
        <v>21013</v>
      </c>
      <c r="AC5921" s="177" t="s">
        <v>22760</v>
      </c>
      <c r="AD5921" s="177" t="s">
        <v>22761</v>
      </c>
      <c r="AE5921" s="177" t="s">
        <v>524</v>
      </c>
      <c r="AQ5921" s="177"/>
      <c r="AT5921" s="177"/>
      <c r="AU5921" s="177"/>
      <c r="AV5921" s="177"/>
      <c r="AW5921" s="177"/>
    </row>
    <row r="5922" spans="1:71">
      <c r="A5922" s="170" t="s">
        <v>22629</v>
      </c>
      <c r="B5922" s="177" t="s">
        <v>22630</v>
      </c>
      <c r="D5922" s="177" t="s">
        <v>508</v>
      </c>
      <c r="E5922" s="177" t="s">
        <v>752</v>
      </c>
      <c r="F5922" s="177" t="s">
        <v>22762</v>
      </c>
      <c r="G5922" s="177" t="s">
        <v>13977</v>
      </c>
      <c r="H5922" s="177" t="s">
        <v>22763</v>
      </c>
      <c r="I5922" s="177" t="s">
        <v>1647</v>
      </c>
      <c r="J5922" s="181" t="s">
        <v>512</v>
      </c>
      <c r="K5922" s="178" t="s">
        <v>512</v>
      </c>
      <c r="L5922" s="177" t="s">
        <v>550</v>
      </c>
      <c r="M5922" s="177" t="s">
        <v>22727</v>
      </c>
      <c r="N5922" s="177" t="s">
        <v>22727</v>
      </c>
      <c r="O5922" s="177" t="s">
        <v>195</v>
      </c>
      <c r="P5922" s="177" t="s">
        <v>5824</v>
      </c>
      <c r="Q5922" s="177" t="s">
        <v>1159</v>
      </c>
      <c r="R5922" s="177" t="s">
        <v>600</v>
      </c>
      <c r="S5922" s="177" t="s">
        <v>10442</v>
      </c>
      <c r="T5922" s="177" t="s">
        <v>512</v>
      </c>
      <c r="U5922" s="177" t="s">
        <v>555</v>
      </c>
      <c r="V5922" s="177" t="s">
        <v>13471</v>
      </c>
      <c r="X5922" s="177" t="s">
        <v>943</v>
      </c>
      <c r="Y5922" s="177" t="s">
        <v>891</v>
      </c>
      <c r="Z5922" s="177" t="s">
        <v>555</v>
      </c>
      <c r="AA5922" s="177" t="s">
        <v>22764</v>
      </c>
      <c r="AB5922" s="177" t="s">
        <v>22765</v>
      </c>
      <c r="AC5922" s="177" t="s">
        <v>22756</v>
      </c>
      <c r="AD5922" s="177" t="s">
        <v>22766</v>
      </c>
      <c r="AE5922" s="177" t="s">
        <v>524</v>
      </c>
      <c r="AQ5922" s="177"/>
      <c r="AT5922" s="177"/>
      <c r="AU5922" s="177"/>
      <c r="AV5922" s="177"/>
      <c r="AW5922" s="177"/>
    </row>
    <row r="5923" spans="1:71">
      <c r="A5923" s="170" t="s">
        <v>22629</v>
      </c>
      <c r="B5923" s="177" t="s">
        <v>22630</v>
      </c>
      <c r="D5923" s="177" t="s">
        <v>508</v>
      </c>
      <c r="E5923" s="177" t="s">
        <v>756</v>
      </c>
      <c r="F5923" s="177" t="s">
        <v>22767</v>
      </c>
      <c r="G5923" s="177" t="s">
        <v>22694</v>
      </c>
      <c r="H5923" s="177" t="s">
        <v>22768</v>
      </c>
      <c r="I5923" s="177" t="s">
        <v>1647</v>
      </c>
      <c r="J5923" s="181" t="s">
        <v>512</v>
      </c>
      <c r="K5923" s="178" t="s">
        <v>512</v>
      </c>
      <c r="L5923" s="177" t="s">
        <v>550</v>
      </c>
      <c r="M5923" s="177" t="s">
        <v>22727</v>
      </c>
      <c r="N5923" s="177" t="s">
        <v>22727</v>
      </c>
      <c r="O5923" s="177" t="s">
        <v>195</v>
      </c>
      <c r="P5923" s="177" t="s">
        <v>589</v>
      </c>
      <c r="Q5923" s="177" t="s">
        <v>22769</v>
      </c>
      <c r="R5923" s="177" t="s">
        <v>600</v>
      </c>
      <c r="S5923" s="177" t="s">
        <v>601</v>
      </c>
      <c r="T5923" s="177" t="s">
        <v>512</v>
      </c>
      <c r="U5923" s="177" t="s">
        <v>702</v>
      </c>
      <c r="V5923" s="177" t="s">
        <v>5142</v>
      </c>
      <c r="W5923" s="177" t="s">
        <v>618</v>
      </c>
      <c r="X5923" s="177" t="s">
        <v>943</v>
      </c>
      <c r="Y5923" s="177" t="s">
        <v>674</v>
      </c>
      <c r="Z5923" s="177" t="s">
        <v>702</v>
      </c>
      <c r="AA5923" s="177" t="s">
        <v>5143</v>
      </c>
      <c r="AB5923" s="177" t="s">
        <v>21013</v>
      </c>
      <c r="AC5923" s="177" t="s">
        <v>22760</v>
      </c>
      <c r="AD5923" s="177" t="s">
        <v>22766</v>
      </c>
      <c r="AE5923" s="177" t="s">
        <v>524</v>
      </c>
      <c r="AQ5923" s="177"/>
      <c r="AT5923" s="177"/>
      <c r="AU5923" s="177"/>
      <c r="AV5923" s="177"/>
      <c r="AW5923" s="177"/>
    </row>
    <row r="5924" spans="1:71">
      <c r="A5924" s="170" t="s">
        <v>22629</v>
      </c>
      <c r="B5924" s="177" t="s">
        <v>22630</v>
      </c>
      <c r="D5924" s="177" t="s">
        <v>508</v>
      </c>
      <c r="E5924" s="177" t="s">
        <v>836</v>
      </c>
      <c r="F5924" s="177" t="s">
        <v>22770</v>
      </c>
      <c r="G5924" s="177" t="s">
        <v>22771</v>
      </c>
      <c r="H5924" s="177" t="s">
        <v>22772</v>
      </c>
      <c r="I5924" s="177" t="s">
        <v>1647</v>
      </c>
      <c r="J5924" s="181" t="s">
        <v>512</v>
      </c>
      <c r="K5924" s="178" t="s">
        <v>512</v>
      </c>
      <c r="L5924" s="177" t="s">
        <v>550</v>
      </c>
      <c r="M5924" s="177" t="s">
        <v>22727</v>
      </c>
      <c r="N5924" s="177" t="s">
        <v>22727</v>
      </c>
      <c r="O5924" s="177" t="s">
        <v>195</v>
      </c>
      <c r="P5924" s="177" t="s">
        <v>1193</v>
      </c>
      <c r="Q5924" s="177" t="s">
        <v>613</v>
      </c>
      <c r="R5924" s="177" t="s">
        <v>600</v>
      </c>
      <c r="S5924" s="177" t="s">
        <v>601</v>
      </c>
      <c r="T5924" s="177" t="s">
        <v>512</v>
      </c>
      <c r="U5924" s="177" t="s">
        <v>739</v>
      </c>
      <c r="V5924" s="177" t="s">
        <v>5940</v>
      </c>
      <c r="X5924" s="177" t="s">
        <v>890</v>
      </c>
      <c r="Y5924" s="177" t="s">
        <v>891</v>
      </c>
      <c r="Z5924" s="177" t="s">
        <v>739</v>
      </c>
      <c r="AA5924" s="177" t="s">
        <v>6647</v>
      </c>
      <c r="AC5924" s="177" t="s">
        <v>22773</v>
      </c>
      <c r="AD5924" s="177" t="s">
        <v>22774</v>
      </c>
      <c r="AE5924" s="177" t="s">
        <v>526</v>
      </c>
      <c r="AQ5924" s="177"/>
      <c r="AT5924" s="177"/>
      <c r="AU5924" s="177"/>
      <c r="AV5924" s="177"/>
      <c r="AW5924" s="177"/>
    </row>
    <row r="5925" spans="1:71">
      <c r="A5925" s="170" t="s">
        <v>22629</v>
      </c>
      <c r="B5925" s="177" t="s">
        <v>22630</v>
      </c>
      <c r="D5925" s="177" t="s">
        <v>508</v>
      </c>
      <c r="E5925" s="177" t="s">
        <v>840</v>
      </c>
      <c r="F5925" s="177" t="s">
        <v>22775</v>
      </c>
      <c r="G5925" s="177" t="s">
        <v>22776</v>
      </c>
      <c r="H5925" s="177" t="s">
        <v>22777</v>
      </c>
      <c r="I5925" s="177" t="s">
        <v>1647</v>
      </c>
      <c r="J5925" s="181" t="s">
        <v>512</v>
      </c>
      <c r="K5925" s="178" t="s">
        <v>512</v>
      </c>
      <c r="L5925" s="177" t="s">
        <v>550</v>
      </c>
      <c r="M5925" s="177" t="s">
        <v>22727</v>
      </c>
      <c r="N5925" s="177" t="s">
        <v>22727</v>
      </c>
      <c r="O5925" s="177" t="s">
        <v>195</v>
      </c>
      <c r="P5925" s="177" t="s">
        <v>589</v>
      </c>
      <c r="Q5925" s="177" t="s">
        <v>613</v>
      </c>
      <c r="R5925" s="177" t="s">
        <v>600</v>
      </c>
      <c r="S5925" s="177" t="s">
        <v>601</v>
      </c>
      <c r="T5925" s="177" t="s">
        <v>512</v>
      </c>
      <c r="U5925" s="177" t="s">
        <v>739</v>
      </c>
      <c r="V5925" s="177" t="s">
        <v>1893</v>
      </c>
      <c r="W5925" s="177" t="s">
        <v>783</v>
      </c>
      <c r="X5925" s="177" t="s">
        <v>943</v>
      </c>
      <c r="Y5925" s="177" t="s">
        <v>674</v>
      </c>
      <c r="Z5925" s="177" t="s">
        <v>739</v>
      </c>
      <c r="AA5925" s="177" t="s">
        <v>1471</v>
      </c>
      <c r="AB5925" s="177" t="s">
        <v>751</v>
      </c>
      <c r="AC5925" s="177" t="s">
        <v>22773</v>
      </c>
      <c r="AD5925" s="177" t="s">
        <v>22778</v>
      </c>
      <c r="AE5925" s="177" t="s">
        <v>526</v>
      </c>
      <c r="AQ5925" s="177"/>
      <c r="AT5925" s="177"/>
      <c r="AU5925" s="177"/>
      <c r="AV5925" s="177"/>
      <c r="AW5925" s="177"/>
    </row>
    <row r="5926" spans="1:71">
      <c r="A5926" s="170" t="s">
        <v>22629</v>
      </c>
      <c r="B5926" s="177" t="s">
        <v>22630</v>
      </c>
      <c r="D5926" s="177" t="s">
        <v>508</v>
      </c>
      <c r="E5926" s="177" t="s">
        <v>661</v>
      </c>
      <c r="F5926" s="177" t="s">
        <v>22779</v>
      </c>
      <c r="I5926" s="177" t="s">
        <v>531</v>
      </c>
      <c r="J5926" s="181" t="s">
        <v>512</v>
      </c>
      <c r="K5926" s="178" t="s">
        <v>512</v>
      </c>
      <c r="L5926" s="177" t="s">
        <v>550</v>
      </c>
      <c r="M5926" s="177" t="s">
        <v>22780</v>
      </c>
      <c r="N5926" s="177" t="s">
        <v>22780</v>
      </c>
      <c r="O5926" s="177" t="s">
        <v>195</v>
      </c>
      <c r="P5926" s="177" t="s">
        <v>552</v>
      </c>
      <c r="R5926" s="177" t="s">
        <v>553</v>
      </c>
      <c r="S5926" s="177" t="s">
        <v>644</v>
      </c>
      <c r="U5926" s="177" t="s">
        <v>646</v>
      </c>
      <c r="V5926" s="177" t="s">
        <v>722</v>
      </c>
      <c r="AQ5926" s="177" t="s">
        <v>893</v>
      </c>
      <c r="AT5926" s="177"/>
      <c r="AU5926" s="177"/>
      <c r="AV5926" s="177"/>
      <c r="AW5926" s="177"/>
    </row>
    <row r="5927" spans="1:71">
      <c r="A5927" s="170" t="s">
        <v>22629</v>
      </c>
      <c r="B5927" s="177" t="s">
        <v>22630</v>
      </c>
      <c r="D5927" s="177" t="s">
        <v>508</v>
      </c>
      <c r="E5927" s="177" t="s">
        <v>669</v>
      </c>
      <c r="F5927" s="177" t="s">
        <v>22781</v>
      </c>
      <c r="I5927" s="177" t="s">
        <v>531</v>
      </c>
      <c r="J5927" s="181" t="s">
        <v>512</v>
      </c>
      <c r="K5927" s="178" t="s">
        <v>512</v>
      </c>
      <c r="L5927" s="177" t="s">
        <v>550</v>
      </c>
      <c r="M5927" s="177" t="s">
        <v>22780</v>
      </c>
      <c r="N5927" s="177" t="s">
        <v>22780</v>
      </c>
      <c r="O5927" s="177" t="s">
        <v>195</v>
      </c>
      <c r="P5927" s="177" t="s">
        <v>589</v>
      </c>
      <c r="Q5927" s="177" t="s">
        <v>110</v>
      </c>
      <c r="R5927" s="177" t="s">
        <v>553</v>
      </c>
      <c r="S5927" s="177" t="s">
        <v>644</v>
      </c>
      <c r="U5927" s="177" t="s">
        <v>646</v>
      </c>
      <c r="AQ5927" s="177" t="s">
        <v>893</v>
      </c>
      <c r="AT5927" s="177"/>
      <c r="AU5927" s="177"/>
      <c r="AV5927" s="177"/>
      <c r="AW5927" s="177"/>
    </row>
    <row r="5928" spans="1:71">
      <c r="A5928" s="170" t="s">
        <v>22629</v>
      </c>
      <c r="B5928" s="177" t="s">
        <v>22630</v>
      </c>
      <c r="D5928" s="177" t="s">
        <v>508</v>
      </c>
      <c r="E5928" s="177" t="s">
        <v>685</v>
      </c>
      <c r="F5928" s="177" t="s">
        <v>22782</v>
      </c>
      <c r="I5928" s="177" t="s">
        <v>531</v>
      </c>
      <c r="J5928" s="181" t="s">
        <v>512</v>
      </c>
      <c r="K5928" s="178" t="s">
        <v>512</v>
      </c>
      <c r="L5928" s="177" t="s">
        <v>550</v>
      </c>
      <c r="M5928" s="177" t="s">
        <v>22780</v>
      </c>
      <c r="N5928" s="177" t="s">
        <v>22780</v>
      </c>
      <c r="O5928" s="177" t="s">
        <v>110</v>
      </c>
      <c r="R5928" s="177" t="s">
        <v>565</v>
      </c>
      <c r="S5928" s="177" t="s">
        <v>1558</v>
      </c>
      <c r="AQ5928" s="177" t="s">
        <v>893</v>
      </c>
      <c r="AT5928" s="177"/>
      <c r="AU5928" s="177"/>
      <c r="AV5928" s="177"/>
      <c r="AW5928" s="177"/>
    </row>
    <row r="5929" spans="1:71">
      <c r="A5929" s="170" t="s">
        <v>22783</v>
      </c>
      <c r="B5929" s="177" t="s">
        <v>22784</v>
      </c>
      <c r="D5929" s="177" t="s">
        <v>508</v>
      </c>
      <c r="E5929" s="177" t="s">
        <v>661</v>
      </c>
      <c r="F5929" s="177" t="s">
        <v>22785</v>
      </c>
      <c r="H5929" s="177" t="s">
        <v>22786</v>
      </c>
      <c r="I5929" s="177" t="s">
        <v>2056</v>
      </c>
      <c r="J5929" s="178">
        <v>43454</v>
      </c>
      <c r="K5929" s="178">
        <v>43454</v>
      </c>
      <c r="L5929" s="177" t="s">
        <v>513</v>
      </c>
      <c r="M5929" s="183" t="s">
        <v>22787</v>
      </c>
      <c r="N5929" s="183" t="s">
        <v>22788</v>
      </c>
      <c r="O5929" s="177" t="s">
        <v>437</v>
      </c>
      <c r="P5929" s="177" t="s">
        <v>613</v>
      </c>
      <c r="Q5929" s="177" t="s">
        <v>613</v>
      </c>
      <c r="R5929" s="177" t="s">
        <v>615</v>
      </c>
      <c r="S5929" s="177" t="s">
        <v>613</v>
      </c>
      <c r="T5929" s="177" t="s">
        <v>1299</v>
      </c>
      <c r="U5929" s="177" t="s">
        <v>518</v>
      </c>
      <c r="V5929" s="177" t="s">
        <v>987</v>
      </c>
      <c r="W5929" s="177" t="s">
        <v>617</v>
      </c>
      <c r="X5929" s="177" t="s">
        <v>618</v>
      </c>
      <c r="Y5929" s="177" t="s">
        <v>10979</v>
      </c>
      <c r="Z5929" s="177" t="s">
        <v>22789</v>
      </c>
      <c r="AA5929" s="177" t="s">
        <v>524</v>
      </c>
      <c r="AB5929" s="177" t="s">
        <v>10979</v>
      </c>
      <c r="AC5929" s="177" t="s">
        <v>22790</v>
      </c>
      <c r="AD5929" s="177" t="s">
        <v>524</v>
      </c>
      <c r="AQ5929" s="177"/>
      <c r="AT5929" s="177"/>
      <c r="AU5929" s="177"/>
      <c r="AV5929" s="177"/>
      <c r="AW5929" s="177"/>
      <c r="BJ5929" s="177" t="s">
        <v>22791</v>
      </c>
    </row>
    <row r="5930" spans="1:71">
      <c r="A5930" s="170" t="s">
        <v>22783</v>
      </c>
      <c r="B5930" s="177" t="s">
        <v>22784</v>
      </c>
      <c r="D5930" s="177" t="s">
        <v>508</v>
      </c>
      <c r="E5930" s="177" t="s">
        <v>669</v>
      </c>
      <c r="F5930" s="177" t="s">
        <v>22792</v>
      </c>
      <c r="H5930" s="177" t="s">
        <v>6525</v>
      </c>
      <c r="I5930" s="177" t="s">
        <v>2056</v>
      </c>
      <c r="J5930" s="178">
        <v>43454</v>
      </c>
      <c r="K5930" s="178">
        <v>43454</v>
      </c>
      <c r="L5930" s="177" t="s">
        <v>513</v>
      </c>
      <c r="M5930" s="183" t="s">
        <v>22787</v>
      </c>
      <c r="N5930" s="183" t="s">
        <v>22788</v>
      </c>
      <c r="O5930" s="177" t="s">
        <v>195</v>
      </c>
      <c r="P5930" s="177" t="s">
        <v>4629</v>
      </c>
      <c r="Q5930" s="177" t="s">
        <v>613</v>
      </c>
      <c r="R5930" s="177" t="s">
        <v>731</v>
      </c>
      <c r="S5930" s="177" t="s">
        <v>780</v>
      </c>
      <c r="U5930" s="177" t="s">
        <v>646</v>
      </c>
      <c r="V5930" s="177" t="s">
        <v>722</v>
      </c>
      <c r="X5930" s="177" t="s">
        <v>1054</v>
      </c>
      <c r="Z5930" s="177" t="s">
        <v>646</v>
      </c>
      <c r="AA5930" s="177" t="s">
        <v>3219</v>
      </c>
      <c r="AC5930" s="177" t="s">
        <v>1332</v>
      </c>
      <c r="AD5930" s="177" t="s">
        <v>22793</v>
      </c>
      <c r="AE5930" s="177" t="s">
        <v>524</v>
      </c>
      <c r="AQ5930" s="177"/>
      <c r="AT5930" s="177"/>
      <c r="AU5930" s="177"/>
      <c r="AV5930" s="177"/>
      <c r="AW5930" s="177"/>
    </row>
    <row r="5931" spans="1:71">
      <c r="A5931" s="170" t="s">
        <v>22783</v>
      </c>
      <c r="B5931" s="177" t="s">
        <v>22784</v>
      </c>
      <c r="D5931" s="177" t="s">
        <v>508</v>
      </c>
      <c r="E5931" s="177" t="s">
        <v>685</v>
      </c>
      <c r="F5931" s="183" t="s">
        <v>22794</v>
      </c>
      <c r="I5931" s="177" t="s">
        <v>1028</v>
      </c>
      <c r="J5931" s="178">
        <v>44824</v>
      </c>
      <c r="K5931" s="178">
        <v>44825</v>
      </c>
      <c r="L5931" s="177" t="s">
        <v>550</v>
      </c>
      <c r="M5931" s="183" t="s">
        <v>22795</v>
      </c>
      <c r="N5931" s="183" t="s">
        <v>22795</v>
      </c>
      <c r="O5931" s="177" t="s">
        <v>110</v>
      </c>
      <c r="R5931" s="177" t="s">
        <v>565</v>
      </c>
      <c r="S5931" s="177" t="s">
        <v>921</v>
      </c>
      <c r="AQ5931" s="177" t="s">
        <v>22796</v>
      </c>
      <c r="AT5931" s="177"/>
      <c r="AU5931" s="177"/>
      <c r="AV5931" s="177"/>
      <c r="AW5931" s="177"/>
    </row>
    <row r="5932" spans="1:71">
      <c r="A5932" s="170" t="s">
        <v>22783</v>
      </c>
      <c r="B5932" s="177" t="s">
        <v>22784</v>
      </c>
      <c r="D5932" s="177" t="s">
        <v>610</v>
      </c>
      <c r="E5932" s="177" t="s">
        <v>685</v>
      </c>
      <c r="F5932" s="177" t="s">
        <v>22797</v>
      </c>
      <c r="I5932" s="177" t="s">
        <v>697</v>
      </c>
      <c r="J5932" s="178">
        <v>39258</v>
      </c>
      <c r="K5932" s="178">
        <v>39258</v>
      </c>
      <c r="L5932" s="177" t="s">
        <v>550</v>
      </c>
      <c r="M5932" s="177" t="s">
        <v>22798</v>
      </c>
      <c r="N5932" s="177" t="s">
        <v>22798</v>
      </c>
      <c r="O5932" s="177" t="s">
        <v>110</v>
      </c>
      <c r="R5932" s="177" t="s">
        <v>565</v>
      </c>
      <c r="S5932" s="177" t="s">
        <v>921</v>
      </c>
      <c r="U5932" s="177" t="s">
        <v>2064</v>
      </c>
      <c r="V5932" s="177" t="s">
        <v>22799</v>
      </c>
      <c r="W5932" s="177" t="s">
        <v>1904</v>
      </c>
      <c r="AA5932" s="177" t="s">
        <v>1905</v>
      </c>
      <c r="AB5932" s="177" t="s">
        <v>22800</v>
      </c>
      <c r="AC5932" s="177" t="s">
        <v>583</v>
      </c>
      <c r="AG5932" s="177" t="s">
        <v>1907</v>
      </c>
      <c r="AH5932" s="177" t="s">
        <v>5627</v>
      </c>
      <c r="AI5932" s="177" t="s">
        <v>1048</v>
      </c>
      <c r="AM5932" s="177" t="s">
        <v>2855</v>
      </c>
      <c r="AN5932" s="177" t="s">
        <v>22801</v>
      </c>
      <c r="AO5932" s="177" t="s">
        <v>1034</v>
      </c>
      <c r="AP5932" s="177" t="s">
        <v>1909</v>
      </c>
      <c r="AQ5932" s="177" t="s">
        <v>22802</v>
      </c>
      <c r="AT5932" s="177" t="s">
        <v>22803</v>
      </c>
      <c r="AU5932" s="177" t="s">
        <v>7019</v>
      </c>
      <c r="AV5932" s="177" t="s">
        <v>5630</v>
      </c>
      <c r="AW5932" s="177" t="s">
        <v>5631</v>
      </c>
      <c r="AX5932" s="177" t="s">
        <v>5632</v>
      </c>
      <c r="AY5932" s="177" t="s">
        <v>22804</v>
      </c>
      <c r="AZ5932" s="177" t="s">
        <v>22805</v>
      </c>
      <c r="BA5932" s="177" t="s">
        <v>22806</v>
      </c>
      <c r="BN5932" s="177" t="s">
        <v>2432</v>
      </c>
      <c r="BO5932" s="177" t="s">
        <v>22807</v>
      </c>
      <c r="BP5932" s="177" t="s">
        <v>12567</v>
      </c>
      <c r="BQ5932" s="177" t="s">
        <v>22808</v>
      </c>
      <c r="BR5932" s="177" t="s">
        <v>22807</v>
      </c>
      <c r="BS5932" s="177" t="s">
        <v>1064</v>
      </c>
    </row>
    <row r="5933" spans="1:71">
      <c r="A5933" s="170" t="s">
        <v>22783</v>
      </c>
      <c r="B5933" s="177" t="s">
        <v>22784</v>
      </c>
      <c r="D5933" s="177" t="s">
        <v>610</v>
      </c>
      <c r="E5933" s="177" t="s">
        <v>661</v>
      </c>
      <c r="F5933" s="177" t="s">
        <v>22809</v>
      </c>
      <c r="H5933" s="177" t="s">
        <v>2508</v>
      </c>
      <c r="I5933" s="177" t="s">
        <v>2541</v>
      </c>
      <c r="J5933" s="178">
        <v>33970</v>
      </c>
      <c r="K5933" s="178">
        <v>36726</v>
      </c>
      <c r="L5933" s="177" t="s">
        <v>550</v>
      </c>
      <c r="M5933" s="177" t="s">
        <v>4402</v>
      </c>
      <c r="N5933" s="177" t="s">
        <v>4402</v>
      </c>
      <c r="O5933" s="177" t="s">
        <v>195</v>
      </c>
      <c r="P5933" s="177" t="s">
        <v>1598</v>
      </c>
      <c r="R5933" s="177" t="s">
        <v>553</v>
      </c>
      <c r="S5933" s="177" t="s">
        <v>554</v>
      </c>
      <c r="U5933" s="177" t="s">
        <v>646</v>
      </c>
      <c r="Z5933" s="177" t="s">
        <v>646</v>
      </c>
      <c r="AC5933" s="177" t="s">
        <v>22810</v>
      </c>
      <c r="AD5933" s="177" t="s">
        <v>22811</v>
      </c>
      <c r="AE5933" s="177" t="s">
        <v>583</v>
      </c>
      <c r="AQ5933" s="177" t="s">
        <v>22812</v>
      </c>
      <c r="AT5933" s="177"/>
      <c r="AU5933" s="177"/>
      <c r="AV5933" s="177"/>
      <c r="AW5933" s="177"/>
    </row>
    <row r="5934" spans="1:71">
      <c r="A5934" s="170" t="s">
        <v>22783</v>
      </c>
      <c r="B5934" s="177" t="s">
        <v>22784</v>
      </c>
      <c r="D5934" s="177" t="s">
        <v>610</v>
      </c>
      <c r="E5934" s="177" t="s">
        <v>669</v>
      </c>
      <c r="F5934" s="177" t="s">
        <v>22813</v>
      </c>
      <c r="H5934" s="177" t="s">
        <v>2502</v>
      </c>
      <c r="I5934" s="177" t="s">
        <v>2541</v>
      </c>
      <c r="J5934" s="178">
        <v>33970</v>
      </c>
      <c r="K5934" s="178">
        <v>36726</v>
      </c>
      <c r="L5934" s="177" t="s">
        <v>550</v>
      </c>
      <c r="M5934" s="177" t="s">
        <v>4402</v>
      </c>
      <c r="N5934" s="177" t="s">
        <v>4402</v>
      </c>
      <c r="O5934" s="177" t="s">
        <v>195</v>
      </c>
      <c r="P5934" s="177" t="s">
        <v>589</v>
      </c>
      <c r="Q5934" s="177" t="s">
        <v>110</v>
      </c>
      <c r="R5934" s="177" t="s">
        <v>553</v>
      </c>
      <c r="S5934" s="177" t="s">
        <v>554</v>
      </c>
      <c r="U5934" s="177" t="s">
        <v>646</v>
      </c>
      <c r="V5934" s="177" t="s">
        <v>4407</v>
      </c>
      <c r="W5934" s="177" t="s">
        <v>656</v>
      </c>
      <c r="Z5934" s="177" t="s">
        <v>646</v>
      </c>
      <c r="AC5934" s="177" t="s">
        <v>22814</v>
      </c>
      <c r="AD5934" s="177" t="s">
        <v>22815</v>
      </c>
      <c r="AE5934" s="177" t="s">
        <v>1856</v>
      </c>
      <c r="AQ5934" s="177" t="s">
        <v>22816</v>
      </c>
      <c r="AT5934" s="177"/>
      <c r="AU5934" s="177"/>
      <c r="AV5934" s="177"/>
      <c r="AW5934" s="177"/>
    </row>
    <row r="5935" spans="1:71">
      <c r="A5935" s="170" t="s">
        <v>22783</v>
      </c>
      <c r="B5935" s="177" t="s">
        <v>22784</v>
      </c>
      <c r="D5935" s="177" t="s">
        <v>610</v>
      </c>
      <c r="E5935" s="177" t="s">
        <v>685</v>
      </c>
      <c r="F5935" s="177" t="s">
        <v>22817</v>
      </c>
      <c r="I5935" s="177" t="s">
        <v>2541</v>
      </c>
      <c r="J5935" s="178">
        <v>33970</v>
      </c>
      <c r="K5935" s="178">
        <v>36726</v>
      </c>
      <c r="L5935" s="177" t="s">
        <v>550</v>
      </c>
      <c r="M5935" s="177" t="s">
        <v>4402</v>
      </c>
      <c r="N5935" s="177" t="s">
        <v>4402</v>
      </c>
      <c r="O5935" s="177" t="s">
        <v>110</v>
      </c>
      <c r="R5935" s="177" t="s">
        <v>565</v>
      </c>
      <c r="S5935" s="177" t="s">
        <v>1616</v>
      </c>
      <c r="AQ5935" s="177" t="s">
        <v>22818</v>
      </c>
      <c r="AT5935" s="177"/>
      <c r="AU5935" s="177"/>
      <c r="AV5935" s="177"/>
      <c r="AW5935" s="177"/>
    </row>
    <row r="5936" spans="1:71">
      <c r="A5936" s="170" t="s">
        <v>22819</v>
      </c>
      <c r="B5936" s="177" t="s">
        <v>22820</v>
      </c>
      <c r="C5936" s="177" t="s">
        <v>1564</v>
      </c>
      <c r="D5936" s="177" t="s">
        <v>508</v>
      </c>
      <c r="E5936" s="177" t="s">
        <v>669</v>
      </c>
      <c r="F5936" s="177" t="s">
        <v>22821</v>
      </c>
      <c r="I5936" s="177" t="s">
        <v>2056</v>
      </c>
      <c r="J5936" s="178">
        <v>43199</v>
      </c>
      <c r="K5936" s="178">
        <v>43199</v>
      </c>
      <c r="L5936" s="177" t="s">
        <v>550</v>
      </c>
      <c r="M5936" s="177" t="s">
        <v>22822</v>
      </c>
      <c r="N5936" s="177" t="s">
        <v>22822</v>
      </c>
      <c r="O5936" s="177" t="s">
        <v>110</v>
      </c>
      <c r="R5936" s="177" t="s">
        <v>565</v>
      </c>
      <c r="S5936" s="177" t="s">
        <v>921</v>
      </c>
      <c r="U5936" s="177" t="s">
        <v>3317</v>
      </c>
      <c r="V5936" s="177" t="s">
        <v>22823</v>
      </c>
      <c r="W5936" s="177" t="s">
        <v>1904</v>
      </c>
      <c r="AA5936" s="177" t="s">
        <v>1964</v>
      </c>
      <c r="AB5936" s="177" t="s">
        <v>22824</v>
      </c>
      <c r="AC5936" s="177" t="s">
        <v>870</v>
      </c>
      <c r="AG5936" s="177" t="s">
        <v>18727</v>
      </c>
      <c r="AH5936" s="177" t="s">
        <v>22825</v>
      </c>
      <c r="AI5936" s="177" t="s">
        <v>1064</v>
      </c>
      <c r="AQ5936" s="177"/>
      <c r="AT5936" s="177"/>
      <c r="AU5936" s="177"/>
      <c r="AV5936" s="177" t="s">
        <v>14782</v>
      </c>
      <c r="AW5936" s="177" t="s">
        <v>22826</v>
      </c>
      <c r="AX5936" s="177" t="s">
        <v>559</v>
      </c>
    </row>
    <row r="5937" spans="1:62">
      <c r="A5937" s="170" t="s">
        <v>22819</v>
      </c>
      <c r="B5937" s="170" t="s">
        <v>22820</v>
      </c>
      <c r="D5937" s="177" t="s">
        <v>508</v>
      </c>
      <c r="E5937" s="177" t="s">
        <v>661</v>
      </c>
      <c r="F5937" s="177" t="s">
        <v>22827</v>
      </c>
      <c r="I5937" s="177">
        <v>2022</v>
      </c>
      <c r="J5937" s="178">
        <v>45138</v>
      </c>
      <c r="K5937" s="178">
        <v>45138</v>
      </c>
      <c r="L5937" s="177" t="s">
        <v>550</v>
      </c>
      <c r="M5937" s="177" t="s">
        <v>22828</v>
      </c>
      <c r="N5937" s="177" t="s">
        <v>22828</v>
      </c>
      <c r="O5937" s="177" t="s">
        <v>232</v>
      </c>
      <c r="Q5937" s="177" t="s">
        <v>232</v>
      </c>
      <c r="R5937" s="177" t="s">
        <v>926</v>
      </c>
      <c r="S5937" s="177" t="s">
        <v>927</v>
      </c>
      <c r="T5937" s="177" t="s">
        <v>22829</v>
      </c>
      <c r="U5937" s="177" t="s">
        <v>646</v>
      </c>
      <c r="V5937" s="177" t="s">
        <v>2059</v>
      </c>
      <c r="X5937" s="177" t="s">
        <v>651</v>
      </c>
      <c r="Y5937" s="177" t="s">
        <v>646</v>
      </c>
      <c r="Z5937" s="177" t="s">
        <v>1933</v>
      </c>
      <c r="AB5937" s="177" t="s">
        <v>22830</v>
      </c>
      <c r="AC5937" s="177" t="s">
        <v>22831</v>
      </c>
      <c r="AD5937" s="177" t="s">
        <v>1676</v>
      </c>
      <c r="AE5937" s="177" t="s">
        <v>18644</v>
      </c>
      <c r="AF5937" s="177" t="s">
        <v>22832</v>
      </c>
      <c r="AG5937" s="177" t="s">
        <v>618</v>
      </c>
      <c r="AQ5937" s="177"/>
      <c r="AT5937" s="177"/>
      <c r="AU5937" s="177"/>
      <c r="AV5937" s="177"/>
      <c r="AW5937" s="177"/>
    </row>
    <row r="5938" spans="1:62">
      <c r="A5938" s="170" t="s">
        <v>22819</v>
      </c>
      <c r="B5938" s="170" t="s">
        <v>22820</v>
      </c>
      <c r="D5938" s="177" t="s">
        <v>508</v>
      </c>
      <c r="E5938" s="177" t="s">
        <v>661</v>
      </c>
      <c r="F5938" s="177" t="s">
        <v>22833</v>
      </c>
      <c r="I5938" s="177">
        <v>2022</v>
      </c>
      <c r="J5938" s="178">
        <v>45138</v>
      </c>
      <c r="K5938" s="178">
        <v>45138</v>
      </c>
      <c r="L5938" s="177" t="s">
        <v>513</v>
      </c>
      <c r="M5938" s="177" t="s">
        <v>22834</v>
      </c>
      <c r="N5938" s="177" t="s">
        <v>22828</v>
      </c>
      <c r="O5938" s="177" t="s">
        <v>437</v>
      </c>
      <c r="P5938" s="177" t="s">
        <v>613</v>
      </c>
      <c r="Q5938" s="177" t="s">
        <v>614</v>
      </c>
      <c r="R5938" s="177" t="s">
        <v>615</v>
      </c>
      <c r="S5938" s="177" t="s">
        <v>613</v>
      </c>
      <c r="T5938" s="177" t="s">
        <v>782</v>
      </c>
      <c r="U5938" s="177" t="s">
        <v>518</v>
      </c>
      <c r="V5938" s="177" t="s">
        <v>3611</v>
      </c>
      <c r="W5938" s="177" t="s">
        <v>617</v>
      </c>
      <c r="X5938" s="177" t="s">
        <v>965</v>
      </c>
      <c r="Y5938" s="177" t="s">
        <v>5752</v>
      </c>
      <c r="Z5938" s="177" t="s">
        <v>22835</v>
      </c>
      <c r="AA5938" s="177" t="s">
        <v>1064</v>
      </c>
      <c r="AB5938" s="177" t="s">
        <v>5752</v>
      </c>
      <c r="AC5938" s="177" t="s">
        <v>22836</v>
      </c>
      <c r="AD5938" s="177" t="s">
        <v>1064</v>
      </c>
      <c r="AQ5938" s="177" t="s">
        <v>22837</v>
      </c>
      <c r="AT5938" s="177"/>
      <c r="AU5938" s="177"/>
      <c r="AV5938" s="177"/>
      <c r="AW5938" s="177"/>
      <c r="BJ5938" s="177" t="s">
        <v>22838</v>
      </c>
    </row>
    <row r="5939" spans="1:62">
      <c r="A5939" s="170" t="s">
        <v>22819</v>
      </c>
      <c r="B5939" s="170" t="s">
        <v>22820</v>
      </c>
      <c r="D5939" s="177" t="s">
        <v>508</v>
      </c>
      <c r="E5939" s="177" t="s">
        <v>669</v>
      </c>
      <c r="F5939" s="177" t="s">
        <v>22839</v>
      </c>
      <c r="I5939" s="177">
        <v>2022</v>
      </c>
      <c r="J5939" s="178">
        <v>45138</v>
      </c>
      <c r="K5939" s="178">
        <v>45138</v>
      </c>
      <c r="L5939" s="177" t="s">
        <v>550</v>
      </c>
      <c r="M5939" s="177" t="s">
        <v>22828</v>
      </c>
      <c r="N5939" s="177" t="s">
        <v>22828</v>
      </c>
      <c r="O5939" s="177" t="s">
        <v>195</v>
      </c>
      <c r="P5939" s="177" t="s">
        <v>1023</v>
      </c>
      <c r="R5939" s="177" t="s">
        <v>553</v>
      </c>
      <c r="S5939" s="177" t="s">
        <v>1611</v>
      </c>
      <c r="T5939" s="177" t="s">
        <v>2610</v>
      </c>
      <c r="U5939" s="177" t="s">
        <v>832</v>
      </c>
      <c r="V5939" s="177" t="s">
        <v>6501</v>
      </c>
      <c r="W5939" s="177" t="s">
        <v>648</v>
      </c>
      <c r="X5939" s="177" t="s">
        <v>734</v>
      </c>
      <c r="Z5939" s="177" t="s">
        <v>832</v>
      </c>
      <c r="AA5939" s="177" t="s">
        <v>22840</v>
      </c>
      <c r="AB5939" s="177" t="s">
        <v>1045</v>
      </c>
      <c r="AC5939" s="177" t="s">
        <v>1582</v>
      </c>
      <c r="AD5939" s="177" t="s">
        <v>22841</v>
      </c>
      <c r="AE5939" s="177" t="s">
        <v>524</v>
      </c>
      <c r="AF5939" s="177" t="s">
        <v>1049</v>
      </c>
      <c r="AQ5939" s="170"/>
      <c r="AT5939" s="177"/>
      <c r="AU5939" s="177"/>
      <c r="AV5939" s="177"/>
      <c r="AW5939" s="177"/>
    </row>
    <row r="5940" spans="1:62">
      <c r="A5940" s="170" t="s">
        <v>22819</v>
      </c>
      <c r="B5940" s="170" t="s">
        <v>22820</v>
      </c>
      <c r="D5940" s="177" t="s">
        <v>508</v>
      </c>
      <c r="E5940" s="177" t="s">
        <v>685</v>
      </c>
      <c r="F5940" s="177" t="s">
        <v>22842</v>
      </c>
      <c r="I5940" s="177">
        <v>2022</v>
      </c>
      <c r="J5940" s="178">
        <v>45138</v>
      </c>
      <c r="K5940" s="178">
        <v>45138</v>
      </c>
      <c r="L5940" s="177" t="s">
        <v>550</v>
      </c>
      <c r="M5940" s="177" t="s">
        <v>22828</v>
      </c>
      <c r="N5940" s="177" t="s">
        <v>22828</v>
      </c>
      <c r="O5940" s="177" t="s">
        <v>195</v>
      </c>
      <c r="P5940" s="177" t="s">
        <v>589</v>
      </c>
      <c r="R5940" s="177" t="s">
        <v>553</v>
      </c>
      <c r="S5940" s="177" t="s">
        <v>644</v>
      </c>
      <c r="T5940" s="177" t="s">
        <v>22843</v>
      </c>
      <c r="U5940" s="177" t="s">
        <v>832</v>
      </c>
      <c r="V5940" s="177" t="s">
        <v>15443</v>
      </c>
      <c r="W5940" s="177" t="s">
        <v>656</v>
      </c>
      <c r="X5940" s="177" t="s">
        <v>734</v>
      </c>
      <c r="Z5940" s="177" t="s">
        <v>832</v>
      </c>
      <c r="AA5940" s="177" t="s">
        <v>22844</v>
      </c>
      <c r="AB5940" s="177" t="s">
        <v>1045</v>
      </c>
      <c r="AC5940" s="177" t="s">
        <v>1562</v>
      </c>
      <c r="AD5940" s="177" t="s">
        <v>22845</v>
      </c>
      <c r="AE5940" s="177" t="s">
        <v>694</v>
      </c>
      <c r="AF5940" s="177" t="s">
        <v>1049</v>
      </c>
      <c r="AQ5940" s="170"/>
      <c r="AT5940" s="177"/>
      <c r="AU5940" s="177"/>
      <c r="AV5940" s="177"/>
      <c r="AW5940" s="177"/>
    </row>
    <row r="5941" spans="1:62">
      <c r="A5941" s="170" t="s">
        <v>22819</v>
      </c>
      <c r="B5941" s="170" t="s">
        <v>22820</v>
      </c>
      <c r="D5941" s="177" t="s">
        <v>508</v>
      </c>
      <c r="E5941" s="177" t="s">
        <v>704</v>
      </c>
      <c r="F5941" s="177" t="s">
        <v>22846</v>
      </c>
      <c r="I5941" s="177">
        <v>2022</v>
      </c>
      <c r="J5941" s="178">
        <v>45138</v>
      </c>
      <c r="K5941" s="178">
        <v>45138</v>
      </c>
      <c r="L5941" s="177" t="s">
        <v>550</v>
      </c>
      <c r="M5941" s="177" t="s">
        <v>22828</v>
      </c>
      <c r="N5941" s="177" t="s">
        <v>22828</v>
      </c>
      <c r="O5941" s="177" t="s">
        <v>195</v>
      </c>
      <c r="P5941" s="177" t="s">
        <v>1193</v>
      </c>
      <c r="R5941" s="177" t="s">
        <v>600</v>
      </c>
      <c r="S5941" s="177" t="s">
        <v>601</v>
      </c>
      <c r="T5941" s="177" t="s">
        <v>1222</v>
      </c>
      <c r="U5941" s="177" t="s">
        <v>646</v>
      </c>
      <c r="V5941" s="177" t="s">
        <v>5940</v>
      </c>
      <c r="X5941" s="177" t="s">
        <v>673</v>
      </c>
      <c r="Y5941" s="177" t="s">
        <v>674</v>
      </c>
      <c r="Z5941" s="177" t="s">
        <v>646</v>
      </c>
      <c r="AA5941" s="177" t="s">
        <v>6647</v>
      </c>
      <c r="AC5941" s="177" t="s">
        <v>8388</v>
      </c>
      <c r="AD5941" s="177" t="s">
        <v>22847</v>
      </c>
      <c r="AE5941" s="177" t="s">
        <v>559</v>
      </c>
      <c r="AQ5941" s="170"/>
      <c r="AT5941" s="177"/>
      <c r="AU5941" s="177"/>
      <c r="AV5941" s="177"/>
      <c r="AW5941" s="177"/>
    </row>
    <row r="5942" spans="1:62">
      <c r="A5942" s="170" t="s">
        <v>22819</v>
      </c>
      <c r="B5942" s="170" t="s">
        <v>22820</v>
      </c>
      <c r="D5942" s="177" t="s">
        <v>508</v>
      </c>
      <c r="E5942" s="177" t="s">
        <v>709</v>
      </c>
      <c r="F5942" s="177" t="s">
        <v>22848</v>
      </c>
      <c r="I5942" s="177">
        <v>2022</v>
      </c>
      <c r="J5942" s="178">
        <v>45138</v>
      </c>
      <c r="K5942" s="178">
        <v>45138</v>
      </c>
      <c r="L5942" s="177" t="s">
        <v>550</v>
      </c>
      <c r="M5942" s="177" t="s">
        <v>22828</v>
      </c>
      <c r="N5942" s="177" t="s">
        <v>22828</v>
      </c>
      <c r="O5942" s="177" t="s">
        <v>195</v>
      </c>
      <c r="P5942" s="177" t="s">
        <v>2442</v>
      </c>
      <c r="R5942" s="177" t="s">
        <v>600</v>
      </c>
      <c r="S5942" s="177" t="s">
        <v>601</v>
      </c>
      <c r="T5942" s="177" t="s">
        <v>22611</v>
      </c>
      <c r="U5942" s="177" t="s">
        <v>646</v>
      </c>
      <c r="V5942" s="177" t="s">
        <v>5940</v>
      </c>
      <c r="X5942" s="177" t="s">
        <v>673</v>
      </c>
      <c r="Y5942" s="177" t="s">
        <v>674</v>
      </c>
      <c r="Z5942" s="177" t="s">
        <v>646</v>
      </c>
      <c r="AA5942" s="177" t="s">
        <v>6647</v>
      </c>
      <c r="AC5942" s="177" t="s">
        <v>8431</v>
      </c>
      <c r="AD5942" s="177" t="s">
        <v>22849</v>
      </c>
      <c r="AE5942" s="177" t="s">
        <v>809</v>
      </c>
      <c r="AQ5942" s="170"/>
      <c r="AT5942" s="177"/>
      <c r="AU5942" s="177"/>
      <c r="AV5942" s="177"/>
      <c r="AW5942" s="177"/>
    </row>
    <row r="5943" spans="1:62">
      <c r="A5943" s="170" t="s">
        <v>22819</v>
      </c>
      <c r="B5943" s="170" t="s">
        <v>22820</v>
      </c>
      <c r="D5943" s="177" t="s">
        <v>508</v>
      </c>
      <c r="E5943" s="177" t="s">
        <v>737</v>
      </c>
      <c r="F5943" s="177" t="s">
        <v>22850</v>
      </c>
      <c r="I5943" s="177">
        <v>2022</v>
      </c>
      <c r="J5943" s="178">
        <v>45138</v>
      </c>
      <c r="K5943" s="178">
        <v>45138</v>
      </c>
      <c r="L5943" s="177" t="s">
        <v>550</v>
      </c>
      <c r="M5943" s="177" t="s">
        <v>22828</v>
      </c>
      <c r="N5943" s="177" t="s">
        <v>22828</v>
      </c>
      <c r="O5943" s="177" t="s">
        <v>195</v>
      </c>
      <c r="P5943" s="177" t="s">
        <v>1023</v>
      </c>
      <c r="R5943" s="177" t="s">
        <v>600</v>
      </c>
      <c r="S5943" s="177" t="s">
        <v>601</v>
      </c>
      <c r="T5943" s="210" t="s">
        <v>22851</v>
      </c>
      <c r="U5943" s="177" t="s">
        <v>646</v>
      </c>
      <c r="V5943" s="177" t="s">
        <v>2367</v>
      </c>
      <c r="X5943" s="177" t="s">
        <v>673</v>
      </c>
      <c r="Y5943" s="177" t="s">
        <v>674</v>
      </c>
      <c r="Z5943" s="177" t="s">
        <v>646</v>
      </c>
      <c r="AA5943" s="177" t="s">
        <v>1399</v>
      </c>
      <c r="AQ5943" s="170" t="s">
        <v>695</v>
      </c>
      <c r="AT5943" s="177"/>
      <c r="AU5943" s="177"/>
      <c r="AV5943" s="177"/>
      <c r="AW5943" s="177"/>
    </row>
    <row r="5944" spans="1:62">
      <c r="A5944" s="170" t="s">
        <v>22819</v>
      </c>
      <c r="B5944" s="170" t="s">
        <v>22820</v>
      </c>
      <c r="D5944" s="177" t="s">
        <v>508</v>
      </c>
      <c r="E5944" s="177" t="s">
        <v>740</v>
      </c>
      <c r="F5944" s="177" t="s">
        <v>22852</v>
      </c>
      <c r="I5944" s="177">
        <v>2022</v>
      </c>
      <c r="J5944" s="178">
        <v>45138</v>
      </c>
      <c r="K5944" s="178">
        <v>45138</v>
      </c>
      <c r="L5944" s="177" t="s">
        <v>550</v>
      </c>
      <c r="M5944" s="177" t="s">
        <v>22828</v>
      </c>
      <c r="N5944" s="177" t="s">
        <v>22828</v>
      </c>
      <c r="O5944" s="177" t="s">
        <v>195</v>
      </c>
      <c r="P5944" s="177" t="s">
        <v>1816</v>
      </c>
      <c r="R5944" s="177" t="s">
        <v>600</v>
      </c>
      <c r="S5944" s="177" t="s">
        <v>601</v>
      </c>
      <c r="T5944" s="177" t="s">
        <v>7651</v>
      </c>
      <c r="U5944" s="177" t="s">
        <v>646</v>
      </c>
      <c r="V5944" s="177" t="s">
        <v>2569</v>
      </c>
      <c r="X5944" s="177" t="s">
        <v>943</v>
      </c>
      <c r="Y5944" s="177" t="s">
        <v>674</v>
      </c>
      <c r="Z5944" s="177" t="s">
        <v>646</v>
      </c>
      <c r="AA5944" s="177" t="s">
        <v>2570</v>
      </c>
      <c r="AC5944" s="177" t="s">
        <v>8431</v>
      </c>
      <c r="AD5944" s="177" t="s">
        <v>22853</v>
      </c>
      <c r="AE5944" s="177" t="s">
        <v>809</v>
      </c>
      <c r="AQ5944" s="170"/>
      <c r="AT5944" s="177"/>
      <c r="AU5944" s="177"/>
      <c r="AV5944" s="177"/>
      <c r="AW5944" s="177"/>
    </row>
    <row r="5945" spans="1:62">
      <c r="A5945" s="170" t="s">
        <v>22819</v>
      </c>
      <c r="B5945" s="170" t="s">
        <v>22820</v>
      </c>
      <c r="D5945" s="177" t="s">
        <v>508</v>
      </c>
      <c r="E5945" s="177" t="s">
        <v>752</v>
      </c>
      <c r="F5945" s="177" t="s">
        <v>22854</v>
      </c>
      <c r="I5945" s="177">
        <v>2022</v>
      </c>
      <c r="J5945" s="178">
        <v>45138</v>
      </c>
      <c r="K5945" s="178">
        <v>45138</v>
      </c>
      <c r="L5945" s="177" t="s">
        <v>550</v>
      </c>
      <c r="M5945" s="177" t="s">
        <v>22828</v>
      </c>
      <c r="N5945" s="177" t="s">
        <v>22828</v>
      </c>
      <c r="O5945" s="177" t="s">
        <v>195</v>
      </c>
      <c r="P5945" s="177" t="s">
        <v>1023</v>
      </c>
      <c r="R5945" s="177" t="s">
        <v>600</v>
      </c>
      <c r="S5945" s="177" t="s">
        <v>601</v>
      </c>
      <c r="T5945" s="177" t="s">
        <v>11154</v>
      </c>
      <c r="U5945" s="177" t="s">
        <v>646</v>
      </c>
      <c r="V5945" s="177" t="s">
        <v>1681</v>
      </c>
      <c r="W5945" s="177" t="s">
        <v>783</v>
      </c>
      <c r="X5945" s="177" t="s">
        <v>943</v>
      </c>
      <c r="Y5945" s="177" t="s">
        <v>674</v>
      </c>
      <c r="Z5945" s="177" t="s">
        <v>646</v>
      </c>
      <c r="AA5945" s="177" t="s">
        <v>1078</v>
      </c>
      <c r="AB5945" s="170" t="s">
        <v>20479</v>
      </c>
      <c r="AC5945" s="177" t="s">
        <v>8431</v>
      </c>
      <c r="AD5945" s="177" t="s">
        <v>22855</v>
      </c>
      <c r="AE5945" s="177" t="s">
        <v>809</v>
      </c>
      <c r="AQ5945" s="170"/>
      <c r="AT5945" s="177"/>
      <c r="AU5945" s="177"/>
      <c r="AV5945" s="177"/>
      <c r="AW5945" s="177"/>
    </row>
    <row r="5946" spans="1:62">
      <c r="A5946" s="170" t="s">
        <v>22819</v>
      </c>
      <c r="B5946" s="170" t="s">
        <v>22820</v>
      </c>
      <c r="D5946" s="177" t="s">
        <v>508</v>
      </c>
      <c r="E5946" s="177" t="s">
        <v>22856</v>
      </c>
      <c r="F5946" s="177" t="s">
        <v>22857</v>
      </c>
      <c r="I5946" s="177">
        <v>2022</v>
      </c>
      <c r="J5946" s="178">
        <v>45138</v>
      </c>
      <c r="K5946" s="178">
        <v>45138</v>
      </c>
      <c r="L5946" s="177" t="s">
        <v>513</v>
      </c>
      <c r="M5946" s="177" t="s">
        <v>22858</v>
      </c>
      <c r="N5946" s="177" t="s">
        <v>22828</v>
      </c>
      <c r="O5946" s="177" t="s">
        <v>437</v>
      </c>
      <c r="P5946" s="177" t="s">
        <v>515</v>
      </c>
      <c r="Q5946" s="177" t="s">
        <v>515</v>
      </c>
      <c r="R5946" s="177" t="s">
        <v>516</v>
      </c>
      <c r="S5946" s="177" t="s">
        <v>517</v>
      </c>
      <c r="T5946" s="177" t="s">
        <v>16999</v>
      </c>
      <c r="U5946" s="177" t="s">
        <v>2322</v>
      </c>
      <c r="V5946" s="177" t="s">
        <v>667</v>
      </c>
      <c r="W5946" s="177" t="s">
        <v>12175</v>
      </c>
      <c r="X5946" s="177" t="s">
        <v>965</v>
      </c>
      <c r="Y5946" s="177" t="s">
        <v>1062</v>
      </c>
      <c r="Z5946" s="177" t="s">
        <v>22859</v>
      </c>
      <c r="AA5946" s="177" t="s">
        <v>1064</v>
      </c>
      <c r="AB5946" s="177" t="s">
        <v>1062</v>
      </c>
      <c r="AC5946" s="177" t="s">
        <v>22860</v>
      </c>
      <c r="AD5946" s="177" t="s">
        <v>1064</v>
      </c>
      <c r="AE5946" s="177" t="s">
        <v>1062</v>
      </c>
      <c r="AF5946" s="177" t="s">
        <v>22861</v>
      </c>
      <c r="AG5946" s="177" t="s">
        <v>1064</v>
      </c>
      <c r="AQ5946" s="177"/>
      <c r="AT5946" s="177"/>
      <c r="AU5946" s="177"/>
      <c r="AV5946" s="177"/>
      <c r="AW5946" s="177"/>
      <c r="BG5946" s="177" t="s">
        <v>22862</v>
      </c>
    </row>
    <row r="5947" spans="1:62">
      <c r="A5947" s="170" t="s">
        <v>22819</v>
      </c>
      <c r="B5947" s="170" t="s">
        <v>22820</v>
      </c>
      <c r="D5947" s="177" t="s">
        <v>508</v>
      </c>
      <c r="E5947" s="177" t="s">
        <v>22863</v>
      </c>
      <c r="F5947" s="177" t="s">
        <v>22864</v>
      </c>
      <c r="I5947" s="177">
        <v>2022</v>
      </c>
      <c r="J5947" s="178">
        <v>45138</v>
      </c>
      <c r="K5947" s="178">
        <v>45138</v>
      </c>
      <c r="L5947" s="177" t="s">
        <v>513</v>
      </c>
      <c r="M5947" s="177" t="s">
        <v>22858</v>
      </c>
      <c r="N5947" s="177" t="s">
        <v>22828</v>
      </c>
      <c r="O5947" s="177" t="s">
        <v>437</v>
      </c>
      <c r="P5947" s="177" t="s">
        <v>515</v>
      </c>
      <c r="Q5947" s="177" t="s">
        <v>515</v>
      </c>
      <c r="R5947" s="177" t="s">
        <v>516</v>
      </c>
      <c r="S5947" s="177" t="s">
        <v>517</v>
      </c>
      <c r="T5947" s="177" t="s">
        <v>795</v>
      </c>
      <c r="U5947" s="177" t="s">
        <v>2322</v>
      </c>
      <c r="V5947" s="177" t="s">
        <v>772</v>
      </c>
      <c r="W5947" s="177" t="s">
        <v>12175</v>
      </c>
      <c r="X5947" s="177" t="s">
        <v>790</v>
      </c>
      <c r="Y5947" s="177" t="s">
        <v>1062</v>
      </c>
      <c r="Z5947" s="177" t="s">
        <v>22865</v>
      </c>
      <c r="AA5947" s="177" t="s">
        <v>1064</v>
      </c>
      <c r="AB5947" s="177" t="s">
        <v>1062</v>
      </c>
      <c r="AC5947" s="177" t="s">
        <v>22866</v>
      </c>
      <c r="AD5947" s="177" t="s">
        <v>1064</v>
      </c>
      <c r="AE5947" s="177" t="s">
        <v>1062</v>
      </c>
      <c r="AF5947" s="177" t="s">
        <v>22867</v>
      </c>
      <c r="AG5947" s="177" t="s">
        <v>1064</v>
      </c>
      <c r="AQ5947" s="177"/>
      <c r="AT5947" s="177"/>
      <c r="AU5947" s="177"/>
      <c r="AV5947" s="177"/>
      <c r="AW5947" s="177"/>
      <c r="BG5947" s="177" t="s">
        <v>20174</v>
      </c>
    </row>
    <row r="5948" spans="1:62">
      <c r="A5948" s="170" t="s">
        <v>22819</v>
      </c>
      <c r="B5948" s="170" t="s">
        <v>22820</v>
      </c>
      <c r="D5948" s="177" t="s">
        <v>508</v>
      </c>
      <c r="E5948" s="177" t="s">
        <v>1021</v>
      </c>
      <c r="F5948" s="177" t="s">
        <v>22868</v>
      </c>
      <c r="I5948" s="177">
        <v>2022</v>
      </c>
      <c r="J5948" s="178">
        <v>45138</v>
      </c>
      <c r="K5948" s="178">
        <v>45138</v>
      </c>
      <c r="L5948" s="177" t="s">
        <v>550</v>
      </c>
      <c r="M5948" s="177" t="s">
        <v>22828</v>
      </c>
      <c r="N5948" s="177" t="s">
        <v>22828</v>
      </c>
      <c r="O5948" s="177" t="s">
        <v>195</v>
      </c>
      <c r="P5948" s="177" t="s">
        <v>589</v>
      </c>
      <c r="R5948" s="177" t="s">
        <v>553</v>
      </c>
      <c r="S5948" s="177" t="s">
        <v>1611</v>
      </c>
      <c r="T5948" s="177" t="s">
        <v>22869</v>
      </c>
      <c r="U5948" s="177" t="s">
        <v>646</v>
      </c>
      <c r="V5948" s="177" t="s">
        <v>4820</v>
      </c>
      <c r="W5948" s="177" t="s">
        <v>656</v>
      </c>
      <c r="X5948" s="177" t="s">
        <v>734</v>
      </c>
      <c r="Z5948" s="177" t="s">
        <v>646</v>
      </c>
      <c r="AA5948" s="177" t="s">
        <v>22870</v>
      </c>
      <c r="AB5948" s="177" t="s">
        <v>1045</v>
      </c>
      <c r="AC5948" s="177" t="s">
        <v>8189</v>
      </c>
      <c r="AD5948" s="177" t="s">
        <v>22871</v>
      </c>
      <c r="AE5948" s="177" t="s">
        <v>1064</v>
      </c>
      <c r="AF5948" s="177" t="s">
        <v>22872</v>
      </c>
      <c r="AQ5948" s="170"/>
      <c r="AT5948" s="177"/>
      <c r="AU5948" s="177"/>
      <c r="AV5948" s="177"/>
      <c r="AW5948" s="177"/>
    </row>
    <row r="5949" spans="1:62">
      <c r="A5949" s="170" t="s">
        <v>22819</v>
      </c>
      <c r="B5949" s="170" t="s">
        <v>22820</v>
      </c>
      <c r="D5949" s="177" t="s">
        <v>508</v>
      </c>
      <c r="E5949" s="177" t="s">
        <v>1141</v>
      </c>
      <c r="F5949" s="177" t="s">
        <v>22873</v>
      </c>
      <c r="I5949" s="177">
        <v>2022</v>
      </c>
      <c r="J5949" s="178">
        <v>45138</v>
      </c>
      <c r="K5949" s="178">
        <v>45138</v>
      </c>
      <c r="L5949" s="177" t="s">
        <v>550</v>
      </c>
      <c r="M5949" s="177" t="s">
        <v>22828</v>
      </c>
      <c r="N5949" s="177" t="s">
        <v>22828</v>
      </c>
      <c r="O5949" s="177" t="s">
        <v>195</v>
      </c>
      <c r="P5949" s="177" t="s">
        <v>589</v>
      </c>
      <c r="R5949" s="177" t="s">
        <v>553</v>
      </c>
      <c r="S5949" s="177" t="s">
        <v>644</v>
      </c>
      <c r="T5949" s="177" t="s">
        <v>22874</v>
      </c>
      <c r="U5949" s="177" t="s">
        <v>646</v>
      </c>
      <c r="V5949" s="177" t="s">
        <v>2887</v>
      </c>
      <c r="W5949" s="177" t="s">
        <v>656</v>
      </c>
      <c r="X5949" s="177" t="s">
        <v>734</v>
      </c>
      <c r="Z5949" s="177" t="s">
        <v>646</v>
      </c>
      <c r="AA5949" s="177" t="s">
        <v>1212</v>
      </c>
      <c r="AB5949" s="177" t="s">
        <v>1045</v>
      </c>
      <c r="AC5949" s="177" t="s">
        <v>22875</v>
      </c>
      <c r="AD5949" s="177" t="s">
        <v>22876</v>
      </c>
      <c r="AE5949" s="177" t="s">
        <v>1048</v>
      </c>
      <c r="AF5949" s="177" t="s">
        <v>22872</v>
      </c>
      <c r="AQ5949" s="170"/>
      <c r="AT5949" s="177"/>
      <c r="AU5949" s="177"/>
      <c r="AV5949" s="177"/>
      <c r="AW5949" s="177"/>
    </row>
    <row r="5950" spans="1:62">
      <c r="A5950" s="170" t="s">
        <v>22819</v>
      </c>
      <c r="B5950" s="170" t="s">
        <v>22820</v>
      </c>
      <c r="D5950" s="177" t="s">
        <v>508</v>
      </c>
      <c r="E5950" s="177" t="s">
        <v>2639</v>
      </c>
      <c r="F5950" s="177" t="s">
        <v>22877</v>
      </c>
      <c r="I5950" s="177">
        <v>2022</v>
      </c>
      <c r="J5950" s="178">
        <v>45138</v>
      </c>
      <c r="K5950" s="178">
        <v>45138</v>
      </c>
      <c r="L5950" s="177" t="s">
        <v>550</v>
      </c>
      <c r="M5950" s="177" t="s">
        <v>22828</v>
      </c>
      <c r="N5950" s="177" t="s">
        <v>22828</v>
      </c>
      <c r="O5950" s="177" t="s">
        <v>195</v>
      </c>
      <c r="P5950" s="177" t="s">
        <v>552</v>
      </c>
      <c r="R5950" s="177" t="s">
        <v>553</v>
      </c>
      <c r="S5950" s="177" t="s">
        <v>1611</v>
      </c>
      <c r="T5950" s="177" t="s">
        <v>22878</v>
      </c>
      <c r="U5950" s="177" t="s">
        <v>646</v>
      </c>
      <c r="V5950" s="177" t="s">
        <v>2548</v>
      </c>
      <c r="W5950" s="177" t="s">
        <v>648</v>
      </c>
      <c r="X5950" s="177" t="s">
        <v>734</v>
      </c>
      <c r="Z5950" s="177" t="s">
        <v>646</v>
      </c>
      <c r="AA5950" s="177" t="s">
        <v>9147</v>
      </c>
      <c r="AB5950" s="177" t="s">
        <v>1045</v>
      </c>
      <c r="AC5950" s="177" t="s">
        <v>22879</v>
      </c>
      <c r="AD5950" s="177" t="s">
        <v>22880</v>
      </c>
      <c r="AE5950" s="177" t="s">
        <v>524</v>
      </c>
      <c r="AF5950" s="177" t="s">
        <v>22872</v>
      </c>
      <c r="AQ5950" s="170"/>
      <c r="AT5950" s="177"/>
      <c r="AU5950" s="177"/>
      <c r="AV5950" s="177"/>
      <c r="AW5950" s="177"/>
    </row>
    <row r="5951" spans="1:62">
      <c r="A5951" s="170" t="s">
        <v>22819</v>
      </c>
      <c r="B5951" s="170" t="s">
        <v>22820</v>
      </c>
      <c r="D5951" s="177" t="s">
        <v>508</v>
      </c>
      <c r="E5951" s="177" t="s">
        <v>1146</v>
      </c>
      <c r="F5951" s="177" t="s">
        <v>22881</v>
      </c>
      <c r="I5951" s="177">
        <v>2022</v>
      </c>
      <c r="J5951" s="178">
        <v>45138</v>
      </c>
      <c r="K5951" s="178">
        <v>45138</v>
      </c>
      <c r="L5951" s="177" t="s">
        <v>550</v>
      </c>
      <c r="M5951" s="177" t="s">
        <v>22828</v>
      </c>
      <c r="N5951" s="177" t="s">
        <v>22828</v>
      </c>
      <c r="O5951" s="177" t="s">
        <v>195</v>
      </c>
      <c r="P5951" s="177" t="s">
        <v>552</v>
      </c>
      <c r="Q5951" s="170"/>
      <c r="R5951" s="177" t="s">
        <v>553</v>
      </c>
      <c r="S5951" s="177" t="s">
        <v>1611</v>
      </c>
      <c r="T5951" s="210" t="s">
        <v>22882</v>
      </c>
      <c r="U5951" s="177" t="s">
        <v>646</v>
      </c>
      <c r="V5951" s="177" t="s">
        <v>4909</v>
      </c>
      <c r="W5951" s="177" t="s">
        <v>656</v>
      </c>
      <c r="X5951" s="177" t="s">
        <v>734</v>
      </c>
      <c r="Z5951" s="177" t="s">
        <v>646</v>
      </c>
      <c r="AA5951" s="177" t="s">
        <v>20209</v>
      </c>
      <c r="AB5951" s="177" t="s">
        <v>1045</v>
      </c>
      <c r="AC5951" s="177" t="s">
        <v>22875</v>
      </c>
      <c r="AD5951" s="177" t="s">
        <v>22883</v>
      </c>
      <c r="AE5951" s="177" t="s">
        <v>1048</v>
      </c>
      <c r="AF5951" s="177" t="s">
        <v>22872</v>
      </c>
      <c r="AQ5951" s="170"/>
      <c r="AT5951" s="177"/>
      <c r="AU5951" s="177"/>
      <c r="AV5951" s="177"/>
      <c r="AW5951" s="177"/>
    </row>
    <row r="5952" spans="1:62">
      <c r="A5952" s="170" t="s">
        <v>22819</v>
      </c>
      <c r="B5952" s="177" t="s">
        <v>22820</v>
      </c>
      <c r="D5952" s="177" t="s">
        <v>508</v>
      </c>
      <c r="E5952" s="177" t="s">
        <v>1160</v>
      </c>
      <c r="F5952" s="177" t="s">
        <v>22884</v>
      </c>
      <c r="I5952" s="177">
        <v>2022</v>
      </c>
      <c r="J5952" s="178">
        <v>45138</v>
      </c>
      <c r="K5952" s="178">
        <v>45138</v>
      </c>
      <c r="L5952" s="177" t="s">
        <v>2030</v>
      </c>
      <c r="N5952" s="177" t="s">
        <v>22828</v>
      </c>
      <c r="O5952" s="177" t="s">
        <v>75</v>
      </c>
      <c r="Q5952" s="177" t="s">
        <v>22885</v>
      </c>
      <c r="R5952" s="177" t="s">
        <v>5771</v>
      </c>
      <c r="S5952" s="177" t="s">
        <v>14022</v>
      </c>
      <c r="U5952" s="177" t="s">
        <v>718</v>
      </c>
      <c r="V5952" s="177" t="s">
        <v>1122</v>
      </c>
      <c r="AQ5952" s="177" t="s">
        <v>9149</v>
      </c>
      <c r="AT5952" s="177"/>
      <c r="AU5952" s="177"/>
      <c r="AV5952" s="177"/>
      <c r="AW5952" s="177"/>
    </row>
    <row r="5953" spans="1:49">
      <c r="A5953" s="170" t="s">
        <v>22819</v>
      </c>
      <c r="B5953" s="170" t="s">
        <v>22820</v>
      </c>
      <c r="D5953" s="177" t="s">
        <v>508</v>
      </c>
      <c r="E5953" s="177" t="s">
        <v>1160</v>
      </c>
      <c r="F5953" s="177" t="s">
        <v>22886</v>
      </c>
      <c r="H5953" s="177" t="s">
        <v>22887</v>
      </c>
      <c r="I5953" s="177">
        <v>2022</v>
      </c>
      <c r="J5953" s="178">
        <v>45138</v>
      </c>
      <c r="K5953" s="178">
        <v>45138</v>
      </c>
      <c r="L5953" s="177" t="s">
        <v>2030</v>
      </c>
      <c r="N5953" s="177" t="s">
        <v>22828</v>
      </c>
      <c r="O5953" s="177" t="s">
        <v>195</v>
      </c>
      <c r="P5953" s="177" t="s">
        <v>887</v>
      </c>
      <c r="Q5953" s="177" t="s">
        <v>22885</v>
      </c>
      <c r="R5953" s="177" t="s">
        <v>2032</v>
      </c>
      <c r="S5953" s="177" t="s">
        <v>2033</v>
      </c>
      <c r="T5953" s="177" t="s">
        <v>8606</v>
      </c>
      <c r="U5953" s="177" t="s">
        <v>718</v>
      </c>
      <c r="V5953" s="177" t="s">
        <v>2024</v>
      </c>
      <c r="X5953" s="177" t="s">
        <v>2035</v>
      </c>
      <c r="Z5953" s="177" t="s">
        <v>718</v>
      </c>
      <c r="AA5953" s="177" t="s">
        <v>22888</v>
      </c>
      <c r="AC5953" s="177" t="s">
        <v>22889</v>
      </c>
      <c r="AD5953" s="177" t="s">
        <v>22890</v>
      </c>
      <c r="AE5953" s="177" t="s">
        <v>1064</v>
      </c>
      <c r="AQ5953" s="170" t="s">
        <v>9427</v>
      </c>
      <c r="AT5953" s="177"/>
      <c r="AU5953" s="177"/>
      <c r="AV5953" s="177"/>
      <c r="AW5953" s="177"/>
    </row>
    <row r="5954" spans="1:49">
      <c r="A5954" s="170" t="s">
        <v>22819</v>
      </c>
      <c r="B5954" s="170" t="s">
        <v>22820</v>
      </c>
      <c r="D5954" s="177" t="s">
        <v>508</v>
      </c>
      <c r="E5954" s="177" t="s">
        <v>1160</v>
      </c>
      <c r="F5954" s="177" t="s">
        <v>22891</v>
      </c>
      <c r="H5954" s="177" t="s">
        <v>22887</v>
      </c>
      <c r="I5954" s="177">
        <v>2022</v>
      </c>
      <c r="J5954" s="178">
        <v>45138</v>
      </c>
      <c r="K5954" s="178">
        <v>45138</v>
      </c>
      <c r="L5954" s="177" t="s">
        <v>2030</v>
      </c>
      <c r="N5954" s="177" t="s">
        <v>22828</v>
      </c>
      <c r="O5954" s="177" t="s">
        <v>280</v>
      </c>
      <c r="Q5954" s="177" t="s">
        <v>22885</v>
      </c>
      <c r="R5954" s="177" t="s">
        <v>700</v>
      </c>
      <c r="S5954" s="177" t="s">
        <v>2039</v>
      </c>
      <c r="U5954" s="177" t="s">
        <v>718</v>
      </c>
      <c r="V5954" s="177" t="s">
        <v>9421</v>
      </c>
      <c r="W5954" s="177" t="s">
        <v>22892</v>
      </c>
      <c r="X5954" s="177" t="s">
        <v>2296</v>
      </c>
      <c r="AQ5954" s="170"/>
      <c r="AT5954" s="177"/>
      <c r="AU5954" s="177"/>
      <c r="AV5954" s="177"/>
      <c r="AW5954" s="177"/>
    </row>
    <row r="5955" spans="1:49">
      <c r="A5955" s="170" t="s">
        <v>22819</v>
      </c>
      <c r="B5955" s="170" t="s">
        <v>22820</v>
      </c>
      <c r="D5955" s="177" t="s">
        <v>508</v>
      </c>
      <c r="E5955" s="177" t="s">
        <v>1160</v>
      </c>
      <c r="F5955" s="177" t="s">
        <v>22893</v>
      </c>
      <c r="H5955" s="177" t="s">
        <v>22887</v>
      </c>
      <c r="I5955" s="177">
        <v>2022</v>
      </c>
      <c r="J5955" s="178">
        <v>45138</v>
      </c>
      <c r="K5955" s="178">
        <v>45138</v>
      </c>
      <c r="L5955" s="177" t="s">
        <v>2030</v>
      </c>
      <c r="N5955" s="177" t="s">
        <v>22828</v>
      </c>
      <c r="O5955" s="177" t="s">
        <v>324</v>
      </c>
      <c r="P5955" s="177" t="s">
        <v>903</v>
      </c>
      <c r="Q5955" s="177" t="s">
        <v>22885</v>
      </c>
      <c r="R5955" s="177" t="s">
        <v>13758</v>
      </c>
      <c r="S5955" s="177" t="s">
        <v>14039</v>
      </c>
      <c r="V5955" s="177" t="s">
        <v>2043</v>
      </c>
      <c r="Y5955" s="177" t="s">
        <v>960</v>
      </c>
      <c r="Z5955" s="177" t="s">
        <v>960</v>
      </c>
      <c r="AC5955" s="177" t="s">
        <v>718</v>
      </c>
      <c r="AF5955" s="177" t="s">
        <v>2274</v>
      </c>
      <c r="AK5955" s="177" t="s">
        <v>982</v>
      </c>
      <c r="AQ5955" s="177"/>
      <c r="AT5955" s="177"/>
      <c r="AU5955" s="177"/>
      <c r="AV5955" s="177"/>
      <c r="AW5955" s="177" t="s">
        <v>2044</v>
      </c>
    </row>
    <row r="5956" spans="1:49">
      <c r="A5956" s="170" t="s">
        <v>22819</v>
      </c>
      <c r="B5956" s="177" t="s">
        <v>22820</v>
      </c>
      <c r="D5956" s="177" t="s">
        <v>508</v>
      </c>
      <c r="E5956" s="177" t="s">
        <v>1166</v>
      </c>
      <c r="F5956" s="177" t="s">
        <v>22894</v>
      </c>
      <c r="I5956" s="177">
        <v>2022</v>
      </c>
      <c r="J5956" s="178">
        <v>45138</v>
      </c>
      <c r="K5956" s="178">
        <v>45138</v>
      </c>
      <c r="L5956" s="177" t="s">
        <v>2030</v>
      </c>
      <c r="N5956" s="177" t="s">
        <v>22828</v>
      </c>
      <c r="O5956" s="177" t="s">
        <v>75</v>
      </c>
      <c r="Q5956" s="177" t="s">
        <v>22885</v>
      </c>
      <c r="R5956" s="177" t="s">
        <v>5771</v>
      </c>
      <c r="S5956" s="177" t="s">
        <v>14022</v>
      </c>
      <c r="U5956" s="177" t="s">
        <v>718</v>
      </c>
      <c r="V5956" s="177" t="s">
        <v>1122</v>
      </c>
      <c r="AQ5956" s="177" t="s">
        <v>9149</v>
      </c>
      <c r="AT5956" s="177"/>
      <c r="AU5956" s="177"/>
      <c r="AV5956" s="177"/>
      <c r="AW5956" s="177"/>
    </row>
    <row r="5957" spans="1:49">
      <c r="A5957" s="170" t="s">
        <v>22819</v>
      </c>
      <c r="B5957" s="170" t="s">
        <v>22820</v>
      </c>
      <c r="D5957" s="177" t="s">
        <v>508</v>
      </c>
      <c r="E5957" s="177" t="s">
        <v>1166</v>
      </c>
      <c r="F5957" s="177" t="s">
        <v>22895</v>
      </c>
      <c r="H5957" s="177" t="s">
        <v>22896</v>
      </c>
      <c r="I5957" s="177">
        <v>2022</v>
      </c>
      <c r="J5957" s="178">
        <v>45138</v>
      </c>
      <c r="K5957" s="178">
        <v>45138</v>
      </c>
      <c r="L5957" s="177" t="s">
        <v>2030</v>
      </c>
      <c r="N5957" s="177" t="s">
        <v>22828</v>
      </c>
      <c r="O5957" s="177" t="s">
        <v>195</v>
      </c>
      <c r="P5957" s="177" t="s">
        <v>887</v>
      </c>
      <c r="Q5957" s="177" t="s">
        <v>22885</v>
      </c>
      <c r="R5957" s="177" t="s">
        <v>2032</v>
      </c>
      <c r="S5957" s="177" t="s">
        <v>2033</v>
      </c>
      <c r="T5957" s="177" t="s">
        <v>8606</v>
      </c>
      <c r="U5957" s="177" t="s">
        <v>718</v>
      </c>
      <c r="V5957" s="177" t="s">
        <v>2024</v>
      </c>
      <c r="X5957" s="177" t="s">
        <v>2035</v>
      </c>
      <c r="Z5957" s="177" t="s">
        <v>718</v>
      </c>
      <c r="AA5957" s="177" t="s">
        <v>22888</v>
      </c>
      <c r="AC5957" s="177" t="s">
        <v>22889</v>
      </c>
      <c r="AD5957" s="177" t="s">
        <v>22897</v>
      </c>
      <c r="AE5957" s="177" t="s">
        <v>1064</v>
      </c>
      <c r="AQ5957" s="170" t="s">
        <v>9427</v>
      </c>
      <c r="AT5957" s="177"/>
      <c r="AU5957" s="177"/>
      <c r="AV5957" s="177"/>
      <c r="AW5957" s="177"/>
    </row>
    <row r="5958" spans="1:49">
      <c r="A5958" s="170" t="s">
        <v>22819</v>
      </c>
      <c r="B5958" s="170" t="s">
        <v>22820</v>
      </c>
      <c r="D5958" s="177" t="s">
        <v>508</v>
      </c>
      <c r="E5958" s="177" t="s">
        <v>1166</v>
      </c>
      <c r="F5958" s="177" t="s">
        <v>22898</v>
      </c>
      <c r="H5958" s="177" t="s">
        <v>22896</v>
      </c>
      <c r="I5958" s="177">
        <v>2022</v>
      </c>
      <c r="J5958" s="178">
        <v>45138</v>
      </c>
      <c r="K5958" s="178">
        <v>45138</v>
      </c>
      <c r="L5958" s="177" t="s">
        <v>2030</v>
      </c>
      <c r="N5958" s="177" t="s">
        <v>22828</v>
      </c>
      <c r="O5958" s="177" t="s">
        <v>280</v>
      </c>
      <c r="Q5958" s="177" t="s">
        <v>22885</v>
      </c>
      <c r="R5958" s="177" t="s">
        <v>700</v>
      </c>
      <c r="S5958" s="177" t="s">
        <v>2039</v>
      </c>
      <c r="U5958" s="177" t="s">
        <v>718</v>
      </c>
      <c r="V5958" s="177" t="s">
        <v>9421</v>
      </c>
      <c r="W5958" s="177" t="s">
        <v>22899</v>
      </c>
      <c r="X5958" s="177" t="s">
        <v>2296</v>
      </c>
      <c r="AQ5958" s="170"/>
      <c r="AT5958" s="177"/>
      <c r="AU5958" s="177"/>
      <c r="AV5958" s="177"/>
      <c r="AW5958" s="177"/>
    </row>
    <row r="5959" spans="1:49">
      <c r="A5959" s="170" t="s">
        <v>22819</v>
      </c>
      <c r="B5959" s="170" t="s">
        <v>22820</v>
      </c>
      <c r="D5959" s="177" t="s">
        <v>508</v>
      </c>
      <c r="E5959" s="177" t="s">
        <v>1166</v>
      </c>
      <c r="F5959" s="177" t="s">
        <v>22900</v>
      </c>
      <c r="H5959" s="177" t="s">
        <v>22896</v>
      </c>
      <c r="I5959" s="177">
        <v>2022</v>
      </c>
      <c r="J5959" s="178">
        <v>45138</v>
      </c>
      <c r="K5959" s="178">
        <v>45138</v>
      </c>
      <c r="L5959" s="177" t="s">
        <v>2030</v>
      </c>
      <c r="N5959" s="177" t="s">
        <v>22828</v>
      </c>
      <c r="O5959" s="177" t="s">
        <v>324</v>
      </c>
      <c r="P5959" s="177" t="s">
        <v>903</v>
      </c>
      <c r="Q5959" s="177" t="s">
        <v>22885</v>
      </c>
      <c r="R5959" s="177" t="s">
        <v>13758</v>
      </c>
      <c r="S5959" s="177" t="s">
        <v>14039</v>
      </c>
      <c r="V5959" s="177" t="s">
        <v>2043</v>
      </c>
      <c r="Y5959" s="177" t="s">
        <v>960</v>
      </c>
      <c r="Z5959" s="177" t="s">
        <v>960</v>
      </c>
      <c r="AC5959" s="177" t="s">
        <v>718</v>
      </c>
      <c r="AF5959" s="177" t="s">
        <v>2274</v>
      </c>
      <c r="AK5959" s="177" t="s">
        <v>982</v>
      </c>
      <c r="AQ5959" s="177"/>
      <c r="AT5959" s="177"/>
      <c r="AU5959" s="177"/>
      <c r="AV5959" s="177"/>
      <c r="AW5959" s="177" t="s">
        <v>2044</v>
      </c>
    </row>
    <row r="5960" spans="1:49">
      <c r="A5960" s="170" t="s">
        <v>22819</v>
      </c>
      <c r="B5960" s="170" t="s">
        <v>22820</v>
      </c>
      <c r="D5960" s="177" t="s">
        <v>508</v>
      </c>
      <c r="E5960" s="177" t="s">
        <v>770</v>
      </c>
      <c r="F5960" s="177" t="s">
        <v>22901</v>
      </c>
      <c r="H5960" s="177" t="s">
        <v>22902</v>
      </c>
      <c r="I5960" s="177">
        <v>2022</v>
      </c>
      <c r="J5960" s="178">
        <v>45138</v>
      </c>
      <c r="K5960" s="178">
        <v>45138</v>
      </c>
      <c r="L5960" s="177" t="s">
        <v>2030</v>
      </c>
      <c r="N5960" s="177" t="s">
        <v>22828</v>
      </c>
      <c r="O5960" s="177" t="s">
        <v>195</v>
      </c>
      <c r="P5960" s="177" t="s">
        <v>887</v>
      </c>
      <c r="Q5960" s="177" t="s">
        <v>20150</v>
      </c>
      <c r="R5960" s="177" t="s">
        <v>2032</v>
      </c>
      <c r="S5960" s="177" t="s">
        <v>2033</v>
      </c>
      <c r="T5960" s="177" t="s">
        <v>22903</v>
      </c>
      <c r="U5960" s="177" t="s">
        <v>718</v>
      </c>
      <c r="V5960" s="177" t="s">
        <v>5774</v>
      </c>
      <c r="X5960" s="177" t="s">
        <v>2035</v>
      </c>
      <c r="Z5960" s="177" t="s">
        <v>718</v>
      </c>
      <c r="AA5960" s="177" t="s">
        <v>5775</v>
      </c>
      <c r="AC5960" s="177" t="s">
        <v>22889</v>
      </c>
      <c r="AD5960" s="177" t="s">
        <v>22904</v>
      </c>
      <c r="AE5960" s="177" t="s">
        <v>1064</v>
      </c>
      <c r="AQ5960" s="170" t="s">
        <v>9427</v>
      </c>
      <c r="AT5960" s="177"/>
      <c r="AU5960" s="177"/>
      <c r="AV5960" s="177"/>
      <c r="AW5960" s="177"/>
    </row>
    <row r="5961" spans="1:49">
      <c r="A5961" s="170" t="s">
        <v>22819</v>
      </c>
      <c r="B5961" s="170" t="s">
        <v>22820</v>
      </c>
      <c r="D5961" s="177" t="s">
        <v>508</v>
      </c>
      <c r="E5961" s="177" t="s">
        <v>770</v>
      </c>
      <c r="F5961" s="177" t="s">
        <v>22905</v>
      </c>
      <c r="H5961" s="177" t="s">
        <v>22902</v>
      </c>
      <c r="I5961" s="177">
        <v>2022</v>
      </c>
      <c r="J5961" s="178">
        <v>45138</v>
      </c>
      <c r="K5961" s="178">
        <v>45138</v>
      </c>
      <c r="L5961" s="177" t="s">
        <v>2030</v>
      </c>
      <c r="N5961" s="177" t="s">
        <v>22828</v>
      </c>
      <c r="O5961" s="177" t="s">
        <v>280</v>
      </c>
      <c r="Q5961" s="177" t="s">
        <v>20150</v>
      </c>
      <c r="R5961" s="177" t="s">
        <v>700</v>
      </c>
      <c r="S5961" s="177" t="s">
        <v>2039</v>
      </c>
      <c r="U5961" s="177" t="s">
        <v>718</v>
      </c>
      <c r="V5961" s="177" t="s">
        <v>9421</v>
      </c>
      <c r="W5961" s="177" t="s">
        <v>22906</v>
      </c>
      <c r="X5961" s="177" t="s">
        <v>2296</v>
      </c>
      <c r="AQ5961" s="170"/>
      <c r="AT5961" s="177"/>
      <c r="AU5961" s="177"/>
      <c r="AV5961" s="177"/>
      <c r="AW5961" s="177"/>
    </row>
    <row r="5962" spans="1:49">
      <c r="A5962" s="170" t="s">
        <v>22819</v>
      </c>
      <c r="B5962" s="170" t="s">
        <v>22820</v>
      </c>
      <c r="D5962" s="177" t="s">
        <v>508</v>
      </c>
      <c r="E5962" s="177" t="s">
        <v>770</v>
      </c>
      <c r="F5962" s="177" t="s">
        <v>22907</v>
      </c>
      <c r="H5962" s="177" t="s">
        <v>22902</v>
      </c>
      <c r="I5962" s="177">
        <v>2022</v>
      </c>
      <c r="J5962" s="178">
        <v>45138</v>
      </c>
      <c r="K5962" s="178">
        <v>45138</v>
      </c>
      <c r="L5962" s="177" t="s">
        <v>2030</v>
      </c>
      <c r="N5962" s="177" t="s">
        <v>22828</v>
      </c>
      <c r="O5962" s="177" t="s">
        <v>324</v>
      </c>
      <c r="P5962" s="177" t="s">
        <v>903</v>
      </c>
      <c r="Q5962" s="177" t="s">
        <v>20150</v>
      </c>
      <c r="R5962" s="177" t="s">
        <v>13758</v>
      </c>
      <c r="S5962" s="177" t="s">
        <v>14039</v>
      </c>
      <c r="V5962" s="177" t="s">
        <v>2043</v>
      </c>
      <c r="Y5962" s="177" t="s">
        <v>960</v>
      </c>
      <c r="Z5962" s="177" t="s">
        <v>2044</v>
      </c>
      <c r="AC5962" s="177" t="s">
        <v>718</v>
      </c>
      <c r="AF5962" s="177" t="s">
        <v>2274</v>
      </c>
      <c r="AK5962" s="177" t="s">
        <v>982</v>
      </c>
      <c r="AQ5962" s="177"/>
      <c r="AT5962" s="177"/>
      <c r="AU5962" s="177"/>
      <c r="AV5962" s="177"/>
      <c r="AW5962" s="177" t="s">
        <v>2044</v>
      </c>
    </row>
    <row r="5963" spans="1:49">
      <c r="A5963" s="170" t="s">
        <v>22819</v>
      </c>
      <c r="B5963" s="170" t="s">
        <v>22820</v>
      </c>
      <c r="D5963" s="177" t="s">
        <v>508</v>
      </c>
      <c r="E5963" s="177" t="s">
        <v>11761</v>
      </c>
      <c r="F5963" s="177" t="s">
        <v>22908</v>
      </c>
      <c r="I5963" s="177">
        <v>2022</v>
      </c>
      <c r="J5963" s="178">
        <v>45138</v>
      </c>
      <c r="K5963" s="178">
        <v>45138</v>
      </c>
      <c r="L5963" s="177" t="s">
        <v>6090</v>
      </c>
      <c r="N5963" s="177" t="s">
        <v>22828</v>
      </c>
      <c r="O5963" s="177" t="s">
        <v>210</v>
      </c>
      <c r="Q5963" s="170"/>
      <c r="R5963" s="177" t="s">
        <v>210</v>
      </c>
      <c r="S5963" s="177" t="s">
        <v>6091</v>
      </c>
      <c r="U5963" s="177" t="s">
        <v>555</v>
      </c>
      <c r="V5963" s="177" t="s">
        <v>691</v>
      </c>
      <c r="X5963" s="177" t="s">
        <v>10510</v>
      </c>
      <c r="Y5963" s="177" t="s">
        <v>10511</v>
      </c>
      <c r="Z5963" s="177" t="s">
        <v>10512</v>
      </c>
      <c r="AA5963" s="177" t="s">
        <v>22909</v>
      </c>
      <c r="AB5963" s="177" t="s">
        <v>583</v>
      </c>
      <c r="AC5963" s="177" t="s">
        <v>10512</v>
      </c>
      <c r="AD5963" s="177" t="s">
        <v>22910</v>
      </c>
      <c r="AE5963" s="177" t="s">
        <v>583</v>
      </c>
      <c r="AQ5963" s="177" t="s">
        <v>2172</v>
      </c>
      <c r="AT5963" s="177"/>
      <c r="AU5963" s="177"/>
      <c r="AV5963" s="177"/>
      <c r="AW5963" s="177"/>
    </row>
    <row r="5964" spans="1:49">
      <c r="A5964" s="170" t="s">
        <v>22819</v>
      </c>
      <c r="B5964" s="170" t="s">
        <v>22820</v>
      </c>
      <c r="D5964" s="177" t="s">
        <v>508</v>
      </c>
      <c r="E5964" s="177" t="s">
        <v>1252</v>
      </c>
      <c r="F5964" s="177" t="s">
        <v>22911</v>
      </c>
      <c r="I5964" s="177" t="s">
        <v>1028</v>
      </c>
      <c r="J5964" s="178">
        <v>45138</v>
      </c>
      <c r="K5964" s="178">
        <v>45138</v>
      </c>
      <c r="L5964" s="177" t="s">
        <v>2030</v>
      </c>
      <c r="N5964" s="177" t="s">
        <v>22828</v>
      </c>
      <c r="O5964" s="177" t="s">
        <v>75</v>
      </c>
      <c r="Q5964" s="177" t="s">
        <v>22912</v>
      </c>
      <c r="R5964" s="177" t="s">
        <v>5771</v>
      </c>
      <c r="S5964" s="177" t="s">
        <v>14022</v>
      </c>
      <c r="U5964" s="177" t="s">
        <v>718</v>
      </c>
      <c r="V5964" s="177" t="s">
        <v>1122</v>
      </c>
      <c r="AQ5964" s="177" t="s">
        <v>9149</v>
      </c>
      <c r="AT5964" s="177"/>
      <c r="AU5964" s="177"/>
      <c r="AV5964" s="177"/>
      <c r="AW5964" s="177"/>
    </row>
    <row r="5965" spans="1:49">
      <c r="A5965" s="170" t="s">
        <v>22819</v>
      </c>
      <c r="B5965" s="170" t="s">
        <v>22820</v>
      </c>
      <c r="D5965" s="177" t="s">
        <v>508</v>
      </c>
      <c r="E5965" s="177" t="s">
        <v>1252</v>
      </c>
      <c r="F5965" s="177" t="s">
        <v>22913</v>
      </c>
      <c r="H5965" s="177" t="s">
        <v>22914</v>
      </c>
      <c r="I5965" s="177">
        <v>2022</v>
      </c>
      <c r="J5965" s="178">
        <v>45138</v>
      </c>
      <c r="K5965" s="178">
        <v>45138</v>
      </c>
      <c r="L5965" s="177" t="s">
        <v>2030</v>
      </c>
      <c r="N5965" s="177" t="s">
        <v>22828</v>
      </c>
      <c r="O5965" s="177" t="s">
        <v>195</v>
      </c>
      <c r="P5965" s="177" t="s">
        <v>887</v>
      </c>
      <c r="Q5965" s="177" t="s">
        <v>22912</v>
      </c>
      <c r="R5965" s="177" t="s">
        <v>2032</v>
      </c>
      <c r="S5965" s="177" t="s">
        <v>2033</v>
      </c>
      <c r="T5965" s="177" t="s">
        <v>8606</v>
      </c>
      <c r="U5965" s="177" t="s">
        <v>718</v>
      </c>
      <c r="V5965" s="177" t="s">
        <v>2024</v>
      </c>
      <c r="X5965" s="177" t="s">
        <v>2035</v>
      </c>
      <c r="Z5965" s="177" t="s">
        <v>718</v>
      </c>
      <c r="AA5965" s="177" t="s">
        <v>22888</v>
      </c>
      <c r="AC5965" s="177" t="s">
        <v>22889</v>
      </c>
      <c r="AD5965" s="177" t="s">
        <v>22915</v>
      </c>
      <c r="AE5965" s="177" t="s">
        <v>1064</v>
      </c>
      <c r="AQ5965" s="170" t="s">
        <v>9427</v>
      </c>
      <c r="AT5965" s="177"/>
      <c r="AU5965" s="177"/>
      <c r="AV5965" s="177"/>
      <c r="AW5965" s="177"/>
    </row>
    <row r="5966" spans="1:49">
      <c r="A5966" s="170" t="s">
        <v>22819</v>
      </c>
      <c r="B5966" s="170" t="s">
        <v>22820</v>
      </c>
      <c r="D5966" s="177" t="s">
        <v>508</v>
      </c>
      <c r="E5966" s="177" t="s">
        <v>1252</v>
      </c>
      <c r="F5966" s="177" t="s">
        <v>22916</v>
      </c>
      <c r="H5966" s="177" t="s">
        <v>22914</v>
      </c>
      <c r="I5966" s="177">
        <v>2022</v>
      </c>
      <c r="J5966" s="178">
        <v>45138</v>
      </c>
      <c r="K5966" s="178">
        <v>45138</v>
      </c>
      <c r="L5966" s="177" t="s">
        <v>2030</v>
      </c>
      <c r="N5966" s="177" t="s">
        <v>22828</v>
      </c>
      <c r="O5966" s="177" t="s">
        <v>280</v>
      </c>
      <c r="Q5966" s="177" t="s">
        <v>22912</v>
      </c>
      <c r="R5966" s="177" t="s">
        <v>700</v>
      </c>
      <c r="S5966" s="177" t="s">
        <v>2039</v>
      </c>
      <c r="U5966" s="177" t="s">
        <v>718</v>
      </c>
      <c r="V5966" s="177" t="s">
        <v>9421</v>
      </c>
      <c r="W5966" s="177" t="s">
        <v>22917</v>
      </c>
      <c r="X5966" s="177" t="s">
        <v>2296</v>
      </c>
      <c r="AQ5966" s="170"/>
      <c r="AT5966" s="177"/>
      <c r="AU5966" s="177"/>
      <c r="AV5966" s="177"/>
      <c r="AW5966" s="177"/>
    </row>
    <row r="5967" spans="1:49">
      <c r="A5967" s="170" t="s">
        <v>22819</v>
      </c>
      <c r="B5967" s="170" t="s">
        <v>22820</v>
      </c>
      <c r="D5967" s="177" t="s">
        <v>508</v>
      </c>
      <c r="E5967" s="177" t="s">
        <v>1252</v>
      </c>
      <c r="F5967" s="177" t="s">
        <v>22918</v>
      </c>
      <c r="H5967" s="177" t="s">
        <v>22914</v>
      </c>
      <c r="I5967" s="177">
        <v>2022</v>
      </c>
      <c r="J5967" s="178">
        <v>45138</v>
      </c>
      <c r="K5967" s="178">
        <v>45138</v>
      </c>
      <c r="L5967" s="177" t="s">
        <v>2030</v>
      </c>
      <c r="N5967" s="177" t="s">
        <v>22828</v>
      </c>
      <c r="O5967" s="177" t="s">
        <v>324</v>
      </c>
      <c r="P5967" s="177" t="s">
        <v>903</v>
      </c>
      <c r="Q5967" s="177" t="s">
        <v>22912</v>
      </c>
      <c r="R5967" s="177" t="s">
        <v>13758</v>
      </c>
      <c r="S5967" s="177" t="s">
        <v>14039</v>
      </c>
      <c r="V5967" s="177" t="s">
        <v>2043</v>
      </c>
      <c r="Y5967" s="177" t="s">
        <v>960</v>
      </c>
      <c r="Z5967" s="177" t="s">
        <v>960</v>
      </c>
      <c r="AC5967" s="177" t="s">
        <v>718</v>
      </c>
      <c r="AF5967" s="177" t="s">
        <v>2274</v>
      </c>
      <c r="AK5967" s="177" t="s">
        <v>982</v>
      </c>
      <c r="AQ5967" s="177"/>
      <c r="AT5967" s="177"/>
      <c r="AU5967" s="177"/>
      <c r="AV5967" s="177"/>
      <c r="AW5967" s="177" t="s">
        <v>2044</v>
      </c>
    </row>
    <row r="5968" spans="1:49">
      <c r="A5968" s="170" t="s">
        <v>22819</v>
      </c>
      <c r="B5968" s="177" t="s">
        <v>22820</v>
      </c>
      <c r="D5968" s="177" t="s">
        <v>508</v>
      </c>
      <c r="E5968" s="177" t="s">
        <v>1260</v>
      </c>
      <c r="F5968" s="177" t="s">
        <v>22919</v>
      </c>
      <c r="I5968" s="177">
        <v>2022</v>
      </c>
      <c r="J5968" s="178">
        <v>45138</v>
      </c>
      <c r="K5968" s="178">
        <v>45138</v>
      </c>
      <c r="L5968" s="177" t="s">
        <v>2030</v>
      </c>
      <c r="N5968" s="177" t="s">
        <v>22828</v>
      </c>
      <c r="O5968" s="177" t="s">
        <v>75</v>
      </c>
      <c r="Q5968" s="177" t="s">
        <v>22912</v>
      </c>
      <c r="R5968" s="177" t="s">
        <v>5771</v>
      </c>
      <c r="S5968" s="177" t="s">
        <v>13770</v>
      </c>
      <c r="U5968" s="177" t="s">
        <v>718</v>
      </c>
      <c r="V5968" s="177" t="s">
        <v>1122</v>
      </c>
      <c r="AQ5968" s="177" t="s">
        <v>9149</v>
      </c>
      <c r="AT5968" s="177"/>
      <c r="AU5968" s="177"/>
      <c r="AV5968" s="177"/>
      <c r="AW5968" s="177"/>
    </row>
    <row r="5969" spans="1:49">
      <c r="A5969" s="170" t="s">
        <v>22819</v>
      </c>
      <c r="B5969" s="170" t="s">
        <v>22820</v>
      </c>
      <c r="D5969" s="177" t="s">
        <v>508</v>
      </c>
      <c r="E5969" s="177" t="s">
        <v>1260</v>
      </c>
      <c r="F5969" s="177" t="s">
        <v>22920</v>
      </c>
      <c r="H5969" s="177" t="s">
        <v>22921</v>
      </c>
      <c r="I5969" s="177">
        <v>2022</v>
      </c>
      <c r="J5969" s="178">
        <v>45138</v>
      </c>
      <c r="K5969" s="178">
        <v>45138</v>
      </c>
      <c r="L5969" s="177" t="s">
        <v>2030</v>
      </c>
      <c r="N5969" s="177" t="s">
        <v>22828</v>
      </c>
      <c r="O5969" s="177" t="s">
        <v>195</v>
      </c>
      <c r="P5969" s="177" t="s">
        <v>887</v>
      </c>
      <c r="Q5969" s="177" t="s">
        <v>22912</v>
      </c>
      <c r="R5969" s="177" t="s">
        <v>2032</v>
      </c>
      <c r="S5969" s="177" t="s">
        <v>2033</v>
      </c>
      <c r="T5969" s="177" t="s">
        <v>19953</v>
      </c>
      <c r="U5969" s="177" t="s">
        <v>718</v>
      </c>
      <c r="V5969" s="177" t="s">
        <v>2024</v>
      </c>
      <c r="X5969" s="177" t="s">
        <v>2035</v>
      </c>
      <c r="Z5969" s="177" t="s">
        <v>718</v>
      </c>
      <c r="AA5969" s="177" t="s">
        <v>22888</v>
      </c>
      <c r="AC5969" s="177" t="s">
        <v>22889</v>
      </c>
      <c r="AD5969" s="177" t="s">
        <v>22922</v>
      </c>
      <c r="AE5969" s="177" t="s">
        <v>1064</v>
      </c>
      <c r="AQ5969" s="170" t="s">
        <v>9427</v>
      </c>
      <c r="AT5969" s="177"/>
      <c r="AU5969" s="177"/>
      <c r="AV5969" s="177"/>
      <c r="AW5969" s="177"/>
    </row>
    <row r="5970" spans="1:49">
      <c r="A5970" s="170" t="s">
        <v>22819</v>
      </c>
      <c r="B5970" s="170" t="s">
        <v>22820</v>
      </c>
      <c r="D5970" s="177" t="s">
        <v>508</v>
      </c>
      <c r="E5970" s="177" t="s">
        <v>1260</v>
      </c>
      <c r="F5970" s="177" t="s">
        <v>22923</v>
      </c>
      <c r="H5970" s="177" t="s">
        <v>22921</v>
      </c>
      <c r="I5970" s="177">
        <v>2022</v>
      </c>
      <c r="J5970" s="178">
        <v>45138</v>
      </c>
      <c r="K5970" s="178">
        <v>45138</v>
      </c>
      <c r="L5970" s="177" t="s">
        <v>2030</v>
      </c>
      <c r="N5970" s="177" t="s">
        <v>22828</v>
      </c>
      <c r="O5970" s="177" t="s">
        <v>280</v>
      </c>
      <c r="Q5970" s="177" t="s">
        <v>22912</v>
      </c>
      <c r="R5970" s="177" t="s">
        <v>700</v>
      </c>
      <c r="S5970" s="177" t="s">
        <v>2039</v>
      </c>
      <c r="U5970" s="177" t="s">
        <v>718</v>
      </c>
      <c r="V5970" s="177" t="s">
        <v>9421</v>
      </c>
      <c r="W5970" s="177" t="s">
        <v>22892</v>
      </c>
      <c r="X5970" s="177" t="s">
        <v>2296</v>
      </c>
      <c r="AQ5970" s="170"/>
      <c r="AT5970" s="177"/>
      <c r="AU5970" s="177"/>
      <c r="AV5970" s="177"/>
      <c r="AW5970" s="177"/>
    </row>
    <row r="5971" spans="1:49">
      <c r="A5971" s="170" t="s">
        <v>22819</v>
      </c>
      <c r="B5971" s="170" t="s">
        <v>22820</v>
      </c>
      <c r="D5971" s="177" t="s">
        <v>508</v>
      </c>
      <c r="E5971" s="177" t="s">
        <v>1260</v>
      </c>
      <c r="F5971" s="177" t="s">
        <v>22924</v>
      </c>
      <c r="H5971" s="177" t="s">
        <v>22921</v>
      </c>
      <c r="I5971" s="177">
        <v>2022</v>
      </c>
      <c r="J5971" s="178">
        <v>45138</v>
      </c>
      <c r="K5971" s="178">
        <v>45138</v>
      </c>
      <c r="L5971" s="177" t="s">
        <v>2030</v>
      </c>
      <c r="N5971" s="177" t="s">
        <v>22828</v>
      </c>
      <c r="O5971" s="177" t="s">
        <v>324</v>
      </c>
      <c r="P5971" s="177" t="s">
        <v>903</v>
      </c>
      <c r="Q5971" s="177" t="s">
        <v>22912</v>
      </c>
      <c r="R5971" s="177" t="s">
        <v>13758</v>
      </c>
      <c r="S5971" s="177" t="s">
        <v>14039</v>
      </c>
      <c r="V5971" s="177" t="s">
        <v>2043</v>
      </c>
      <c r="Y5971" s="177" t="s">
        <v>960</v>
      </c>
      <c r="Z5971" s="177" t="s">
        <v>960</v>
      </c>
      <c r="AC5971" s="177" t="s">
        <v>718</v>
      </c>
      <c r="AF5971" s="177" t="s">
        <v>2274</v>
      </c>
      <c r="AK5971" s="177" t="s">
        <v>914</v>
      </c>
      <c r="AQ5971" s="177"/>
      <c r="AT5971" s="177"/>
      <c r="AU5971" s="177"/>
      <c r="AV5971" s="177"/>
      <c r="AW5971" s="177" t="s">
        <v>2044</v>
      </c>
    </row>
    <row r="5972" spans="1:49">
      <c r="A5972" s="170" t="s">
        <v>22819</v>
      </c>
      <c r="B5972" s="177" t="s">
        <v>22820</v>
      </c>
      <c r="D5972" s="177" t="s">
        <v>508</v>
      </c>
      <c r="E5972" s="177" t="s">
        <v>2757</v>
      </c>
      <c r="F5972" s="177" t="s">
        <v>22925</v>
      </c>
      <c r="I5972" s="177">
        <v>2022</v>
      </c>
      <c r="J5972" s="178">
        <v>45138</v>
      </c>
      <c r="K5972" s="178">
        <v>45138</v>
      </c>
      <c r="L5972" s="177" t="s">
        <v>2030</v>
      </c>
      <c r="N5972" s="177" t="s">
        <v>22828</v>
      </c>
      <c r="O5972" s="177" t="s">
        <v>75</v>
      </c>
      <c r="Q5972" s="177" t="s">
        <v>20150</v>
      </c>
      <c r="R5972" s="177" t="s">
        <v>5771</v>
      </c>
      <c r="S5972" s="177" t="s">
        <v>13770</v>
      </c>
      <c r="U5972" s="177" t="s">
        <v>718</v>
      </c>
      <c r="V5972" s="177" t="s">
        <v>1122</v>
      </c>
      <c r="AQ5972" s="177" t="s">
        <v>9149</v>
      </c>
      <c r="AT5972" s="177"/>
      <c r="AU5972" s="177"/>
      <c r="AV5972" s="177"/>
      <c r="AW5972" s="177"/>
    </row>
    <row r="5973" spans="1:49">
      <c r="A5973" s="170" t="s">
        <v>22819</v>
      </c>
      <c r="B5973" s="170" t="s">
        <v>22820</v>
      </c>
      <c r="D5973" s="177" t="s">
        <v>508</v>
      </c>
      <c r="E5973" s="177" t="s">
        <v>2757</v>
      </c>
      <c r="F5973" s="177" t="s">
        <v>22926</v>
      </c>
      <c r="H5973" s="177" t="s">
        <v>22927</v>
      </c>
      <c r="I5973" s="177">
        <v>2022</v>
      </c>
      <c r="J5973" s="178">
        <v>45138</v>
      </c>
      <c r="K5973" s="178">
        <v>45138</v>
      </c>
      <c r="L5973" s="177" t="s">
        <v>2030</v>
      </c>
      <c r="N5973" s="177" t="s">
        <v>22828</v>
      </c>
      <c r="O5973" s="177" t="s">
        <v>195</v>
      </c>
      <c r="P5973" s="177" t="s">
        <v>887</v>
      </c>
      <c r="Q5973" s="177" t="s">
        <v>20150</v>
      </c>
      <c r="R5973" s="177" t="s">
        <v>2032</v>
      </c>
      <c r="S5973" s="177" t="s">
        <v>2033</v>
      </c>
      <c r="T5973" s="177" t="s">
        <v>22928</v>
      </c>
      <c r="U5973" s="177" t="s">
        <v>718</v>
      </c>
      <c r="V5973" s="177" t="s">
        <v>5774</v>
      </c>
      <c r="X5973" s="177" t="s">
        <v>2035</v>
      </c>
      <c r="Z5973" s="177" t="s">
        <v>718</v>
      </c>
      <c r="AA5973" s="177" t="s">
        <v>5775</v>
      </c>
      <c r="AC5973" s="177" t="s">
        <v>22889</v>
      </c>
      <c r="AD5973" s="177" t="s">
        <v>22929</v>
      </c>
      <c r="AE5973" s="177" t="s">
        <v>1064</v>
      </c>
      <c r="AQ5973" s="170" t="s">
        <v>9427</v>
      </c>
      <c r="AT5973" s="177"/>
      <c r="AU5973" s="177"/>
      <c r="AV5973" s="177"/>
      <c r="AW5973" s="177"/>
    </row>
    <row r="5974" spans="1:49">
      <c r="A5974" s="170" t="s">
        <v>22819</v>
      </c>
      <c r="B5974" s="170" t="s">
        <v>22820</v>
      </c>
      <c r="D5974" s="177" t="s">
        <v>508</v>
      </c>
      <c r="E5974" s="177" t="s">
        <v>2757</v>
      </c>
      <c r="F5974" s="177" t="s">
        <v>22930</v>
      </c>
      <c r="H5974" s="177" t="s">
        <v>22927</v>
      </c>
      <c r="I5974" s="177">
        <v>2022</v>
      </c>
      <c r="J5974" s="178">
        <v>45138</v>
      </c>
      <c r="K5974" s="178">
        <v>45138</v>
      </c>
      <c r="L5974" s="177" t="s">
        <v>2030</v>
      </c>
      <c r="N5974" s="177" t="s">
        <v>22828</v>
      </c>
      <c r="O5974" s="177" t="s">
        <v>280</v>
      </c>
      <c r="Q5974" s="177" t="s">
        <v>20150</v>
      </c>
      <c r="R5974" s="177" t="s">
        <v>700</v>
      </c>
      <c r="S5974" s="177" t="s">
        <v>2039</v>
      </c>
      <c r="U5974" s="177" t="s">
        <v>718</v>
      </c>
      <c r="V5974" s="177" t="s">
        <v>9421</v>
      </c>
      <c r="W5974" s="177" t="s">
        <v>22931</v>
      </c>
      <c r="X5974" s="177" t="s">
        <v>2296</v>
      </c>
      <c r="AQ5974" s="170"/>
      <c r="AT5974" s="177"/>
      <c r="AU5974" s="177"/>
      <c r="AV5974" s="177"/>
      <c r="AW5974" s="177"/>
    </row>
    <row r="5975" spans="1:49">
      <c r="A5975" s="170" t="s">
        <v>22819</v>
      </c>
      <c r="B5975" s="170" t="s">
        <v>22820</v>
      </c>
      <c r="D5975" s="177" t="s">
        <v>508</v>
      </c>
      <c r="E5975" s="177" t="s">
        <v>2757</v>
      </c>
      <c r="F5975" s="177" t="s">
        <v>22932</v>
      </c>
      <c r="H5975" s="177" t="s">
        <v>22927</v>
      </c>
      <c r="I5975" s="177">
        <v>2022</v>
      </c>
      <c r="J5975" s="178">
        <v>45138</v>
      </c>
      <c r="K5975" s="178">
        <v>45138</v>
      </c>
      <c r="L5975" s="177" t="s">
        <v>2030</v>
      </c>
      <c r="N5975" s="177" t="s">
        <v>22828</v>
      </c>
      <c r="O5975" s="177" t="s">
        <v>324</v>
      </c>
      <c r="P5975" s="177" t="s">
        <v>903</v>
      </c>
      <c r="Q5975" s="177" t="s">
        <v>20150</v>
      </c>
      <c r="R5975" s="177" t="s">
        <v>13758</v>
      </c>
      <c r="S5975" s="177" t="s">
        <v>14039</v>
      </c>
      <c r="V5975" s="177" t="s">
        <v>2043</v>
      </c>
      <c r="Y5975" s="177" t="s">
        <v>960</v>
      </c>
      <c r="Z5975" s="177" t="s">
        <v>2044</v>
      </c>
      <c r="AC5975" s="177" t="s">
        <v>718</v>
      </c>
      <c r="AF5975" s="177" t="s">
        <v>2274</v>
      </c>
      <c r="AK5975" s="177" t="s">
        <v>982</v>
      </c>
      <c r="AQ5975" s="177"/>
      <c r="AT5975" s="177"/>
      <c r="AU5975" s="177"/>
      <c r="AV5975" s="177"/>
      <c r="AW5975" s="177" t="s">
        <v>2044</v>
      </c>
    </row>
    <row r="5976" spans="1:49">
      <c r="A5976" s="170" t="s">
        <v>22819</v>
      </c>
      <c r="B5976" s="170" t="s">
        <v>22820</v>
      </c>
      <c r="D5976" s="177" t="s">
        <v>508</v>
      </c>
      <c r="E5976" s="177" t="s">
        <v>1819</v>
      </c>
      <c r="F5976" s="177" t="s">
        <v>22933</v>
      </c>
      <c r="I5976" s="177">
        <v>2022</v>
      </c>
      <c r="J5976" s="178">
        <v>45138</v>
      </c>
      <c r="K5976" s="178">
        <v>45138</v>
      </c>
      <c r="L5976" s="177" t="s">
        <v>6090</v>
      </c>
      <c r="N5976" s="177" t="s">
        <v>22828</v>
      </c>
      <c r="O5976" s="177" t="s">
        <v>210</v>
      </c>
      <c r="R5976" s="177" t="s">
        <v>210</v>
      </c>
      <c r="S5976" s="177" t="s">
        <v>6091</v>
      </c>
      <c r="U5976" s="177" t="s">
        <v>555</v>
      </c>
      <c r="V5976" s="177" t="s">
        <v>691</v>
      </c>
      <c r="X5976" s="177" t="s">
        <v>10510</v>
      </c>
      <c r="Y5976" s="177" t="s">
        <v>10511</v>
      </c>
      <c r="Z5976" s="177" t="s">
        <v>10512</v>
      </c>
      <c r="AA5976" s="177" t="s">
        <v>22934</v>
      </c>
      <c r="AB5976" s="177" t="s">
        <v>583</v>
      </c>
      <c r="AC5976" s="177" t="s">
        <v>10512</v>
      </c>
      <c r="AD5976" s="177" t="s">
        <v>22935</v>
      </c>
      <c r="AE5976" s="177" t="s">
        <v>583</v>
      </c>
      <c r="AQ5976" s="177" t="s">
        <v>2172</v>
      </c>
      <c r="AT5976" s="177"/>
      <c r="AU5976" s="177"/>
      <c r="AV5976" s="177"/>
      <c r="AW5976" s="177"/>
    </row>
    <row r="5977" spans="1:49">
      <c r="A5977" s="170" t="s">
        <v>22819</v>
      </c>
      <c r="B5977" s="170" t="s">
        <v>22820</v>
      </c>
      <c r="D5977" s="177" t="s">
        <v>508</v>
      </c>
      <c r="E5977" s="177" t="s">
        <v>2799</v>
      </c>
      <c r="F5977" s="177" t="s">
        <v>22936</v>
      </c>
      <c r="H5977" s="177" t="s">
        <v>22937</v>
      </c>
      <c r="I5977" s="177" t="s">
        <v>924</v>
      </c>
      <c r="J5977" s="178">
        <v>45138</v>
      </c>
      <c r="K5977" s="178">
        <v>45138</v>
      </c>
      <c r="L5977" s="177" t="s">
        <v>2030</v>
      </c>
      <c r="N5977" s="177" t="s">
        <v>22828</v>
      </c>
      <c r="O5977" s="177" t="s">
        <v>195</v>
      </c>
      <c r="P5977" s="177" t="s">
        <v>887</v>
      </c>
      <c r="Q5977" s="177" t="s">
        <v>1361</v>
      </c>
      <c r="R5977" s="177" t="s">
        <v>2032</v>
      </c>
      <c r="S5977" s="177" t="s">
        <v>2033</v>
      </c>
      <c r="T5977" s="177" t="s">
        <v>6290</v>
      </c>
      <c r="U5977" s="177" t="s">
        <v>2374</v>
      </c>
      <c r="V5977" s="177" t="s">
        <v>519</v>
      </c>
      <c r="X5977" s="177" t="s">
        <v>2035</v>
      </c>
      <c r="Z5977" s="177" t="s">
        <v>2374</v>
      </c>
      <c r="AA5977" s="177" t="s">
        <v>2036</v>
      </c>
      <c r="AC5977" s="177" t="s">
        <v>14051</v>
      </c>
      <c r="AD5977" s="177" t="s">
        <v>22938</v>
      </c>
      <c r="AE5977" s="177" t="s">
        <v>524</v>
      </c>
      <c r="AQ5977" s="170" t="s">
        <v>9427</v>
      </c>
      <c r="AT5977" s="177"/>
      <c r="AU5977" s="177"/>
      <c r="AV5977" s="177"/>
      <c r="AW5977" s="177"/>
    </row>
    <row r="5978" spans="1:49">
      <c r="A5978" s="170" t="s">
        <v>22819</v>
      </c>
      <c r="B5978" s="170" t="s">
        <v>22820</v>
      </c>
      <c r="D5978" s="177" t="s">
        <v>508</v>
      </c>
      <c r="E5978" s="177" t="s">
        <v>2799</v>
      </c>
      <c r="F5978" s="177" t="s">
        <v>22939</v>
      </c>
      <c r="H5978" s="177" t="s">
        <v>22937</v>
      </c>
      <c r="I5978" s="177" t="s">
        <v>924</v>
      </c>
      <c r="J5978" s="178">
        <v>45138</v>
      </c>
      <c r="K5978" s="178">
        <v>45138</v>
      </c>
      <c r="L5978" s="177" t="s">
        <v>2030</v>
      </c>
      <c r="N5978" s="177" t="s">
        <v>22828</v>
      </c>
      <c r="O5978" s="177" t="s">
        <v>280</v>
      </c>
      <c r="Q5978" s="177" t="s">
        <v>1361</v>
      </c>
      <c r="R5978" s="177" t="s">
        <v>700</v>
      </c>
      <c r="S5978" s="177" t="s">
        <v>2039</v>
      </c>
      <c r="U5978" s="177" t="s">
        <v>2374</v>
      </c>
      <c r="AQ5978" s="170" t="s">
        <v>2297</v>
      </c>
      <c r="AT5978" s="177"/>
      <c r="AU5978" s="177"/>
      <c r="AV5978" s="177"/>
      <c r="AW5978" s="177"/>
    </row>
    <row r="5979" spans="1:49">
      <c r="A5979" s="170" t="s">
        <v>22819</v>
      </c>
      <c r="B5979" s="170" t="s">
        <v>22820</v>
      </c>
      <c r="D5979" s="177" t="s">
        <v>508</v>
      </c>
      <c r="E5979" s="177" t="s">
        <v>2799</v>
      </c>
      <c r="F5979" s="177" t="s">
        <v>22940</v>
      </c>
      <c r="H5979" s="177" t="s">
        <v>22937</v>
      </c>
      <c r="I5979" s="177" t="s">
        <v>924</v>
      </c>
      <c r="J5979" s="178">
        <v>45138</v>
      </c>
      <c r="K5979" s="178">
        <v>45138</v>
      </c>
      <c r="L5979" s="177" t="s">
        <v>2030</v>
      </c>
      <c r="N5979" s="177" t="s">
        <v>22828</v>
      </c>
      <c r="O5979" s="177" t="s">
        <v>324</v>
      </c>
      <c r="P5979" s="177" t="s">
        <v>903</v>
      </c>
      <c r="Q5979" s="177" t="s">
        <v>1361</v>
      </c>
      <c r="R5979" s="177" t="s">
        <v>13758</v>
      </c>
      <c r="S5979" s="177" t="s">
        <v>14039</v>
      </c>
      <c r="V5979" s="177" t="s">
        <v>323</v>
      </c>
      <c r="Y5979" s="177" t="s">
        <v>960</v>
      </c>
      <c r="Z5979" s="177" t="s">
        <v>2044</v>
      </c>
      <c r="AC5979" s="177" t="s">
        <v>2374</v>
      </c>
      <c r="AF5979" s="177" t="s">
        <v>2274</v>
      </c>
      <c r="AK5979" s="177" t="s">
        <v>914</v>
      </c>
      <c r="AQ5979" s="177" t="s">
        <v>22941</v>
      </c>
      <c r="AT5979" s="177"/>
      <c r="AU5979" s="177"/>
      <c r="AV5979" s="177"/>
      <c r="AW5979" s="177" t="s">
        <v>2044</v>
      </c>
    </row>
    <row r="5980" spans="1:49">
      <c r="A5980" s="170" t="s">
        <v>22819</v>
      </c>
      <c r="B5980" s="170" t="s">
        <v>22820</v>
      </c>
      <c r="D5980" s="177" t="s">
        <v>508</v>
      </c>
      <c r="E5980" s="177" t="s">
        <v>1348</v>
      </c>
      <c r="F5980" s="177" t="s">
        <v>22942</v>
      </c>
      <c r="H5980" s="177" t="s">
        <v>22943</v>
      </c>
      <c r="I5980" s="177" t="s">
        <v>1028</v>
      </c>
      <c r="J5980" s="178">
        <v>45138</v>
      </c>
      <c r="K5980" s="178">
        <v>45138</v>
      </c>
      <c r="L5980" s="177" t="s">
        <v>2030</v>
      </c>
      <c r="N5980" s="177" t="s">
        <v>22828</v>
      </c>
      <c r="O5980" s="177" t="s">
        <v>195</v>
      </c>
      <c r="P5980" s="177" t="s">
        <v>887</v>
      </c>
      <c r="Q5980" s="177" t="s">
        <v>22944</v>
      </c>
      <c r="R5980" s="177" t="s">
        <v>2032</v>
      </c>
      <c r="S5980" s="177" t="s">
        <v>2033</v>
      </c>
      <c r="T5980" s="177" t="s">
        <v>22945</v>
      </c>
      <c r="U5980" s="177" t="s">
        <v>646</v>
      </c>
      <c r="V5980" s="177" t="s">
        <v>2024</v>
      </c>
      <c r="X5980" s="177" t="s">
        <v>2035</v>
      </c>
      <c r="Z5980" s="177" t="s">
        <v>646</v>
      </c>
      <c r="AA5980" s="177" t="s">
        <v>22888</v>
      </c>
      <c r="AC5980" s="177" t="s">
        <v>2290</v>
      </c>
      <c r="AD5980" s="177" t="s">
        <v>22946</v>
      </c>
      <c r="AE5980" s="177" t="s">
        <v>559</v>
      </c>
      <c r="AQ5980" s="170" t="s">
        <v>9427</v>
      </c>
      <c r="AT5980" s="177"/>
      <c r="AU5980" s="177"/>
      <c r="AV5980" s="177"/>
      <c r="AW5980" s="177"/>
    </row>
    <row r="5981" spans="1:49">
      <c r="A5981" s="170" t="s">
        <v>22819</v>
      </c>
      <c r="B5981" s="170" t="s">
        <v>22820</v>
      </c>
      <c r="D5981" s="177" t="s">
        <v>508</v>
      </c>
      <c r="E5981" s="177" t="s">
        <v>1348</v>
      </c>
      <c r="F5981" s="177" t="s">
        <v>22947</v>
      </c>
      <c r="H5981" s="177" t="s">
        <v>22943</v>
      </c>
      <c r="I5981" s="177" t="s">
        <v>1028</v>
      </c>
      <c r="J5981" s="178">
        <v>45138</v>
      </c>
      <c r="K5981" s="178">
        <v>45138</v>
      </c>
      <c r="L5981" s="177" t="s">
        <v>2030</v>
      </c>
      <c r="N5981" s="177" t="s">
        <v>22828</v>
      </c>
      <c r="O5981" s="177" t="s">
        <v>280</v>
      </c>
      <c r="Q5981" s="177" t="s">
        <v>22944</v>
      </c>
      <c r="R5981" s="177" t="s">
        <v>700</v>
      </c>
      <c r="S5981" s="177" t="s">
        <v>2039</v>
      </c>
      <c r="U5981" s="177" t="s">
        <v>646</v>
      </c>
      <c r="V5981" s="177" t="s">
        <v>9421</v>
      </c>
      <c r="W5981" s="177" t="s">
        <v>22948</v>
      </c>
      <c r="X5981" s="177" t="s">
        <v>2296</v>
      </c>
      <c r="AQ5981" s="170"/>
      <c r="AT5981" s="177"/>
      <c r="AU5981" s="177"/>
      <c r="AV5981" s="177"/>
      <c r="AW5981" s="177"/>
    </row>
    <row r="5982" spans="1:49">
      <c r="A5982" s="170" t="s">
        <v>22819</v>
      </c>
      <c r="B5982" s="170" t="s">
        <v>22820</v>
      </c>
      <c r="D5982" s="177" t="s">
        <v>508</v>
      </c>
      <c r="E5982" s="177" t="s">
        <v>1348</v>
      </c>
      <c r="F5982" s="177" t="s">
        <v>22949</v>
      </c>
      <c r="H5982" s="177" t="s">
        <v>22943</v>
      </c>
      <c r="I5982" s="177" t="s">
        <v>1028</v>
      </c>
      <c r="J5982" s="178">
        <v>45138</v>
      </c>
      <c r="K5982" s="178">
        <v>45138</v>
      </c>
      <c r="L5982" s="177" t="s">
        <v>2030</v>
      </c>
      <c r="N5982" s="177" t="s">
        <v>22828</v>
      </c>
      <c r="O5982" s="177" t="s">
        <v>324</v>
      </c>
      <c r="P5982" s="177" t="s">
        <v>903</v>
      </c>
      <c r="Q5982" s="177" t="s">
        <v>22944</v>
      </c>
      <c r="R5982" s="177" t="s">
        <v>13758</v>
      </c>
      <c r="S5982" s="177" t="s">
        <v>14039</v>
      </c>
      <c r="V5982" s="177" t="s">
        <v>2043</v>
      </c>
      <c r="Y5982" s="177" t="s">
        <v>2044</v>
      </c>
      <c r="Z5982" s="177" t="s">
        <v>2044</v>
      </c>
      <c r="AC5982" s="177" t="s">
        <v>646</v>
      </c>
      <c r="AF5982" s="177" t="s">
        <v>2274</v>
      </c>
      <c r="AK5982" s="177" t="s">
        <v>914</v>
      </c>
      <c r="AQ5982" s="177"/>
      <c r="AT5982" s="177"/>
      <c r="AU5982" s="177"/>
      <c r="AV5982" s="177"/>
      <c r="AW5982" s="177" t="s">
        <v>2044</v>
      </c>
    </row>
    <row r="5983" spans="1:49">
      <c r="A5983" s="170" t="s">
        <v>22819</v>
      </c>
      <c r="B5983" s="170" t="s">
        <v>22820</v>
      </c>
      <c r="D5983" s="177" t="s">
        <v>508</v>
      </c>
      <c r="E5983" s="177" t="s">
        <v>1359</v>
      </c>
      <c r="F5983" s="177" t="s">
        <v>22950</v>
      </c>
      <c r="H5983" s="177" t="s">
        <v>22951</v>
      </c>
      <c r="I5983" s="177" t="s">
        <v>1028</v>
      </c>
      <c r="J5983" s="178">
        <v>45138</v>
      </c>
      <c r="K5983" s="178">
        <v>45138</v>
      </c>
      <c r="L5983" s="177" t="s">
        <v>2030</v>
      </c>
      <c r="N5983" s="177" t="s">
        <v>22828</v>
      </c>
      <c r="O5983" s="177" t="s">
        <v>195</v>
      </c>
      <c r="P5983" s="177" t="s">
        <v>887</v>
      </c>
      <c r="Q5983" s="177" t="s">
        <v>1397</v>
      </c>
      <c r="R5983" s="177" t="s">
        <v>2032</v>
      </c>
      <c r="S5983" s="177" t="s">
        <v>2033</v>
      </c>
      <c r="T5983" s="177" t="s">
        <v>22952</v>
      </c>
      <c r="U5983" s="177" t="s">
        <v>579</v>
      </c>
      <c r="V5983" s="177" t="s">
        <v>2024</v>
      </c>
      <c r="X5983" s="177" t="s">
        <v>2035</v>
      </c>
      <c r="Z5983" s="177" t="s">
        <v>579</v>
      </c>
      <c r="AA5983" s="177" t="s">
        <v>22888</v>
      </c>
      <c r="AC5983" s="177" t="s">
        <v>2290</v>
      </c>
      <c r="AD5983" s="177" t="s">
        <v>22953</v>
      </c>
      <c r="AE5983" s="177" t="s">
        <v>559</v>
      </c>
      <c r="AQ5983" s="170" t="s">
        <v>9427</v>
      </c>
      <c r="AT5983" s="177"/>
      <c r="AU5983" s="177"/>
      <c r="AV5983" s="177"/>
      <c r="AW5983" s="177"/>
    </row>
    <row r="5984" spans="1:49">
      <c r="A5984" s="170" t="s">
        <v>22819</v>
      </c>
      <c r="B5984" s="170" t="s">
        <v>22820</v>
      </c>
      <c r="D5984" s="177" t="s">
        <v>508</v>
      </c>
      <c r="E5984" s="177" t="s">
        <v>1359</v>
      </c>
      <c r="F5984" s="177" t="s">
        <v>22954</v>
      </c>
      <c r="H5984" s="177" t="s">
        <v>22951</v>
      </c>
      <c r="I5984" s="177" t="s">
        <v>1028</v>
      </c>
      <c r="J5984" s="178">
        <v>45138</v>
      </c>
      <c r="K5984" s="178">
        <v>45138</v>
      </c>
      <c r="L5984" s="177" t="s">
        <v>2030</v>
      </c>
      <c r="N5984" s="177" t="s">
        <v>22828</v>
      </c>
      <c r="O5984" s="177" t="s">
        <v>280</v>
      </c>
      <c r="Q5984" s="177" t="s">
        <v>1397</v>
      </c>
      <c r="R5984" s="177" t="s">
        <v>700</v>
      </c>
      <c r="S5984" s="177" t="s">
        <v>2039</v>
      </c>
      <c r="U5984" s="177" t="s">
        <v>579</v>
      </c>
      <c r="V5984" s="177" t="s">
        <v>9421</v>
      </c>
      <c r="W5984" s="177" t="s">
        <v>22899</v>
      </c>
      <c r="X5984" s="177" t="s">
        <v>2296</v>
      </c>
      <c r="AQ5984" s="170"/>
      <c r="AT5984" s="177"/>
      <c r="AU5984" s="177"/>
      <c r="AV5984" s="177"/>
      <c r="AW5984" s="177"/>
    </row>
    <row r="5985" spans="1:71">
      <c r="A5985" s="170" t="s">
        <v>22819</v>
      </c>
      <c r="B5985" s="170" t="s">
        <v>22820</v>
      </c>
      <c r="D5985" s="177" t="s">
        <v>508</v>
      </c>
      <c r="E5985" s="177" t="s">
        <v>1359</v>
      </c>
      <c r="F5985" s="177" t="s">
        <v>22955</v>
      </c>
      <c r="H5985" s="177" t="s">
        <v>22951</v>
      </c>
      <c r="I5985" s="177" t="s">
        <v>1028</v>
      </c>
      <c r="J5985" s="178">
        <v>45138</v>
      </c>
      <c r="K5985" s="178">
        <v>45138</v>
      </c>
      <c r="L5985" s="177" t="s">
        <v>2030</v>
      </c>
      <c r="N5985" s="177" t="s">
        <v>22828</v>
      </c>
      <c r="O5985" s="177" t="s">
        <v>324</v>
      </c>
      <c r="P5985" s="177" t="s">
        <v>903</v>
      </c>
      <c r="Q5985" s="177" t="s">
        <v>1397</v>
      </c>
      <c r="R5985" s="177" t="s">
        <v>13758</v>
      </c>
      <c r="S5985" s="177" t="s">
        <v>14039</v>
      </c>
      <c r="V5985" s="177" t="s">
        <v>2043</v>
      </c>
      <c r="Y5985" s="177" t="s">
        <v>2044</v>
      </c>
      <c r="Z5985" s="177" t="s">
        <v>718</v>
      </c>
      <c r="AC5985" s="177" t="s">
        <v>579</v>
      </c>
      <c r="AF5985" s="177" t="s">
        <v>2274</v>
      </c>
      <c r="AK5985" s="177" t="s">
        <v>914</v>
      </c>
      <c r="AQ5985" s="177"/>
      <c r="AT5985" s="177"/>
      <c r="AU5985" s="177"/>
      <c r="AV5985" s="177"/>
      <c r="AW5985" s="177" t="s">
        <v>2044</v>
      </c>
    </row>
    <row r="5986" spans="1:71">
      <c r="A5986" s="170" t="s">
        <v>22819</v>
      </c>
      <c r="B5986" s="170" t="s">
        <v>22820</v>
      </c>
      <c r="D5986" s="177" t="s">
        <v>508</v>
      </c>
      <c r="E5986" s="177" t="s">
        <v>1369</v>
      </c>
      <c r="F5986" s="177" t="s">
        <v>22956</v>
      </c>
      <c r="H5986" s="177" t="s">
        <v>22957</v>
      </c>
      <c r="I5986" s="177" t="s">
        <v>1028</v>
      </c>
      <c r="J5986" s="178">
        <v>45138</v>
      </c>
      <c r="K5986" s="178">
        <v>45138</v>
      </c>
      <c r="L5986" s="177" t="s">
        <v>2030</v>
      </c>
      <c r="N5986" s="177" t="s">
        <v>22828</v>
      </c>
      <c r="O5986" s="177" t="s">
        <v>195</v>
      </c>
      <c r="P5986" s="177" t="s">
        <v>887</v>
      </c>
      <c r="Q5986" s="177" t="s">
        <v>22958</v>
      </c>
      <c r="R5986" s="177" t="s">
        <v>2032</v>
      </c>
      <c r="S5986" s="177" t="s">
        <v>2033</v>
      </c>
      <c r="T5986" s="177" t="s">
        <v>22959</v>
      </c>
      <c r="U5986" s="177" t="s">
        <v>718</v>
      </c>
      <c r="V5986" s="177" t="s">
        <v>2024</v>
      </c>
      <c r="X5986" s="177" t="s">
        <v>2035</v>
      </c>
      <c r="Z5986" s="177" t="s">
        <v>718</v>
      </c>
      <c r="AA5986" s="177" t="s">
        <v>22888</v>
      </c>
      <c r="AC5986" s="177" t="s">
        <v>22889</v>
      </c>
      <c r="AD5986" s="177" t="s">
        <v>22960</v>
      </c>
      <c r="AE5986" s="177" t="s">
        <v>1064</v>
      </c>
      <c r="AQ5986" s="170" t="s">
        <v>9427</v>
      </c>
      <c r="AT5986" s="177"/>
      <c r="AU5986" s="177"/>
      <c r="AV5986" s="177"/>
      <c r="AW5986" s="177"/>
    </row>
    <row r="5987" spans="1:71">
      <c r="A5987" s="170" t="s">
        <v>22819</v>
      </c>
      <c r="B5987" s="170" t="s">
        <v>22820</v>
      </c>
      <c r="D5987" s="177" t="s">
        <v>508</v>
      </c>
      <c r="E5987" s="177" t="s">
        <v>1369</v>
      </c>
      <c r="F5987" s="177" t="s">
        <v>22961</v>
      </c>
      <c r="H5987" s="177" t="s">
        <v>22957</v>
      </c>
      <c r="I5987" s="177" t="s">
        <v>1028</v>
      </c>
      <c r="J5987" s="178">
        <v>45138</v>
      </c>
      <c r="K5987" s="178">
        <v>45138</v>
      </c>
      <c r="L5987" s="177" t="s">
        <v>2030</v>
      </c>
      <c r="N5987" s="177" t="s">
        <v>22828</v>
      </c>
      <c r="O5987" s="177" t="s">
        <v>280</v>
      </c>
      <c r="Q5987" s="177" t="s">
        <v>22958</v>
      </c>
      <c r="R5987" s="177" t="s">
        <v>700</v>
      </c>
      <c r="S5987" s="177" t="s">
        <v>2039</v>
      </c>
      <c r="U5987" s="177" t="s">
        <v>718</v>
      </c>
      <c r="V5987" s="177" t="s">
        <v>9421</v>
      </c>
      <c r="W5987" s="177" t="s">
        <v>22906</v>
      </c>
      <c r="X5987" s="177" t="s">
        <v>2296</v>
      </c>
      <c r="AQ5987" s="170"/>
      <c r="AT5987" s="177"/>
      <c r="AU5987" s="177"/>
      <c r="AV5987" s="177"/>
      <c r="AW5987" s="177"/>
    </row>
    <row r="5988" spans="1:71">
      <c r="A5988" s="170" t="s">
        <v>22819</v>
      </c>
      <c r="B5988" s="170" t="s">
        <v>22820</v>
      </c>
      <c r="D5988" s="177" t="s">
        <v>508</v>
      </c>
      <c r="E5988" s="177" t="s">
        <v>1369</v>
      </c>
      <c r="F5988" s="177" t="s">
        <v>22962</v>
      </c>
      <c r="H5988" s="177" t="s">
        <v>22957</v>
      </c>
      <c r="I5988" s="177" t="s">
        <v>1028</v>
      </c>
      <c r="J5988" s="178">
        <v>45138</v>
      </c>
      <c r="K5988" s="178">
        <v>45138</v>
      </c>
      <c r="L5988" s="177" t="s">
        <v>2030</v>
      </c>
      <c r="N5988" s="177" t="s">
        <v>22828</v>
      </c>
      <c r="O5988" s="177" t="s">
        <v>324</v>
      </c>
      <c r="P5988" s="177" t="s">
        <v>903</v>
      </c>
      <c r="Q5988" s="177" t="s">
        <v>22958</v>
      </c>
      <c r="R5988" s="177" t="s">
        <v>13758</v>
      </c>
      <c r="S5988" s="177" t="s">
        <v>14039</v>
      </c>
      <c r="V5988" s="177" t="s">
        <v>2043</v>
      </c>
      <c r="Y5988" s="177" t="s">
        <v>2044</v>
      </c>
      <c r="Z5988" s="177" t="s">
        <v>2044</v>
      </c>
      <c r="AC5988" s="177" t="s">
        <v>718</v>
      </c>
      <c r="AF5988" s="177" t="s">
        <v>2274</v>
      </c>
      <c r="AK5988" s="177" t="s">
        <v>982</v>
      </c>
      <c r="AQ5988" s="177"/>
      <c r="AT5988" s="177"/>
      <c r="AU5988" s="177"/>
      <c r="AV5988" s="177"/>
      <c r="AW5988" s="177" t="s">
        <v>9657</v>
      </c>
    </row>
    <row r="5989" spans="1:71">
      <c r="A5989" s="170" t="s">
        <v>22819</v>
      </c>
      <c r="B5989" s="170" t="s">
        <v>22820</v>
      </c>
      <c r="D5989" s="177" t="s">
        <v>508</v>
      </c>
      <c r="E5989" s="177" t="s">
        <v>1413</v>
      </c>
      <c r="F5989" s="177" t="s">
        <v>22963</v>
      </c>
      <c r="H5989" s="177" t="s">
        <v>22937</v>
      </c>
      <c r="I5989" s="177" t="s">
        <v>924</v>
      </c>
      <c r="J5989" s="178">
        <v>45138</v>
      </c>
      <c r="K5989" s="178">
        <v>45138</v>
      </c>
      <c r="L5989" s="177" t="s">
        <v>901</v>
      </c>
      <c r="M5989" s="177" t="s">
        <v>22964</v>
      </c>
      <c r="N5989" s="177" t="s">
        <v>22828</v>
      </c>
      <c r="O5989" s="177" t="s">
        <v>324</v>
      </c>
      <c r="P5989" s="177" t="s">
        <v>903</v>
      </c>
      <c r="R5989" s="177" t="s">
        <v>904</v>
      </c>
      <c r="S5989" s="177" t="s">
        <v>905</v>
      </c>
      <c r="T5989" s="177" t="s">
        <v>10905</v>
      </c>
      <c r="U5989" s="177" t="s">
        <v>22965</v>
      </c>
      <c r="V5989" s="177" t="s">
        <v>907</v>
      </c>
      <c r="W5989" s="177" t="s">
        <v>908</v>
      </c>
      <c r="Y5989" s="177" t="s">
        <v>908</v>
      </c>
      <c r="Z5989" s="177" t="s">
        <v>908</v>
      </c>
      <c r="AA5989" s="177" t="s">
        <v>955</v>
      </c>
      <c r="AB5989" s="177" t="s">
        <v>22966</v>
      </c>
      <c r="AC5989" s="177">
        <v>1400</v>
      </c>
      <c r="AD5989" s="177" t="s">
        <v>957</v>
      </c>
      <c r="AE5989" s="177">
        <v>575</v>
      </c>
      <c r="AF5989" s="177" t="s">
        <v>912</v>
      </c>
      <c r="AG5989" s="177" t="s">
        <v>908</v>
      </c>
      <c r="AH5989" s="177" t="s">
        <v>913</v>
      </c>
      <c r="AI5989" s="177" t="s">
        <v>908</v>
      </c>
      <c r="AJ5989" s="177">
        <v>1</v>
      </c>
      <c r="AK5989" s="177" t="s">
        <v>914</v>
      </c>
      <c r="AL5989" s="177" t="s">
        <v>959</v>
      </c>
      <c r="AM5989" s="177" t="s">
        <v>960</v>
      </c>
      <c r="AP5989" s="177" t="s">
        <v>908</v>
      </c>
      <c r="AQ5989" s="177" t="s">
        <v>22967</v>
      </c>
      <c r="AT5989" s="177"/>
      <c r="AU5989" s="177"/>
      <c r="AV5989" s="177" t="s">
        <v>2219</v>
      </c>
      <c r="AW5989" s="177"/>
    </row>
    <row r="5990" spans="1:71">
      <c r="A5990" s="170" t="s">
        <v>22819</v>
      </c>
      <c r="B5990" s="170" t="s">
        <v>22820</v>
      </c>
      <c r="D5990" s="177" t="s">
        <v>508</v>
      </c>
      <c r="E5990" s="177" t="s">
        <v>1459</v>
      </c>
      <c r="F5990" s="177" t="s">
        <v>22968</v>
      </c>
      <c r="I5990" s="177" t="s">
        <v>2844</v>
      </c>
      <c r="J5990" s="178">
        <v>45138</v>
      </c>
      <c r="K5990" s="178">
        <v>45138</v>
      </c>
      <c r="L5990" s="177" t="s">
        <v>550</v>
      </c>
      <c r="M5990" s="177" t="s">
        <v>21233</v>
      </c>
      <c r="N5990" s="177" t="s">
        <v>22828</v>
      </c>
      <c r="O5990" s="177" t="s">
        <v>195</v>
      </c>
      <c r="R5990" s="177" t="s">
        <v>600</v>
      </c>
      <c r="S5990" s="177" t="s">
        <v>601</v>
      </c>
      <c r="T5990" s="177" t="s">
        <v>646</v>
      </c>
      <c r="U5990" s="177" t="s">
        <v>702</v>
      </c>
      <c r="V5990" s="177" t="s">
        <v>942</v>
      </c>
      <c r="X5990" s="177" t="s">
        <v>1001</v>
      </c>
      <c r="Z5990" s="177" t="s">
        <v>702</v>
      </c>
      <c r="AA5990" s="177" t="s">
        <v>944</v>
      </c>
      <c r="AC5990" s="177" t="s">
        <v>22969</v>
      </c>
      <c r="AD5990" s="177" t="s">
        <v>22970</v>
      </c>
      <c r="AE5990" s="177" t="s">
        <v>1064</v>
      </c>
      <c r="AQ5990" s="177" t="s">
        <v>22971</v>
      </c>
      <c r="AT5990" s="177"/>
      <c r="AU5990" s="177"/>
      <c r="AV5990" s="177"/>
      <c r="AW5990" s="177"/>
    </row>
    <row r="5991" spans="1:71">
      <c r="A5991" s="170" t="s">
        <v>22819</v>
      </c>
      <c r="B5991" s="170" t="s">
        <v>22820</v>
      </c>
      <c r="D5991" s="177" t="s">
        <v>508</v>
      </c>
      <c r="E5991" s="177" t="s">
        <v>1463</v>
      </c>
      <c r="F5991" s="177" t="s">
        <v>22972</v>
      </c>
      <c r="H5991" s="177" t="s">
        <v>22937</v>
      </c>
      <c r="I5991" s="177" t="s">
        <v>2844</v>
      </c>
      <c r="J5991" s="178">
        <v>45138</v>
      </c>
      <c r="K5991" s="178">
        <v>45138</v>
      </c>
      <c r="L5991" s="177" t="s">
        <v>550</v>
      </c>
      <c r="M5991" s="177" t="s">
        <v>21233</v>
      </c>
      <c r="N5991" s="177" t="s">
        <v>22828</v>
      </c>
      <c r="O5991" s="177" t="s">
        <v>280</v>
      </c>
      <c r="R5991" s="177" t="s">
        <v>700</v>
      </c>
      <c r="S5991" s="177" t="s">
        <v>701</v>
      </c>
      <c r="T5991" s="177" t="s">
        <v>3683</v>
      </c>
      <c r="U5991" s="177" t="s">
        <v>702</v>
      </c>
      <c r="AQ5991" s="170" t="s">
        <v>22973</v>
      </c>
      <c r="AT5991" s="177"/>
      <c r="AU5991" s="177"/>
      <c r="AV5991" s="177"/>
      <c r="AW5991" s="177"/>
    </row>
    <row r="5992" spans="1:71">
      <c r="A5992" s="170" t="s">
        <v>22819</v>
      </c>
      <c r="B5992" s="170" t="s">
        <v>22820</v>
      </c>
      <c r="C5992" s="170"/>
      <c r="D5992" s="177" t="s">
        <v>508</v>
      </c>
      <c r="E5992" s="177" t="s">
        <v>1535</v>
      </c>
      <c r="F5992" s="183" t="s">
        <v>22974</v>
      </c>
      <c r="G5992" s="170"/>
      <c r="H5992" s="177" t="s">
        <v>22937</v>
      </c>
      <c r="I5992" s="177" t="s">
        <v>939</v>
      </c>
      <c r="J5992" s="177" t="s">
        <v>22975</v>
      </c>
      <c r="K5992" s="177" t="s">
        <v>22975</v>
      </c>
      <c r="L5992" s="170" t="s">
        <v>550</v>
      </c>
      <c r="M5992" s="170" t="s">
        <v>19912</v>
      </c>
      <c r="N5992" s="191" t="s">
        <v>19912</v>
      </c>
      <c r="O5992" s="170" t="s">
        <v>195</v>
      </c>
      <c r="P5992" s="177" t="s">
        <v>887</v>
      </c>
      <c r="Q5992" s="170" t="s">
        <v>3789</v>
      </c>
      <c r="R5992" s="170" t="s">
        <v>600</v>
      </c>
      <c r="S5992" s="170" t="s">
        <v>601</v>
      </c>
      <c r="T5992" s="170"/>
      <c r="U5992" s="170" t="s">
        <v>718</v>
      </c>
      <c r="V5992" s="191" t="s">
        <v>2024</v>
      </c>
      <c r="W5992" s="170"/>
      <c r="X5992" s="170" t="s">
        <v>943</v>
      </c>
      <c r="Y5992" s="191" t="s">
        <v>674</v>
      </c>
      <c r="Z5992" s="170" t="s">
        <v>718</v>
      </c>
      <c r="AA5992" s="170">
        <v>13585</v>
      </c>
      <c r="AB5992" s="170"/>
      <c r="AC5992" s="177" t="s">
        <v>1149</v>
      </c>
      <c r="AD5992" s="170" t="s">
        <v>22976</v>
      </c>
      <c r="AE5992" s="170">
        <v>7.5</v>
      </c>
      <c r="AF5992" s="170"/>
      <c r="AG5992" s="170"/>
      <c r="AH5992" s="170"/>
      <c r="AI5992" s="170"/>
      <c r="AJ5992" s="170"/>
      <c r="AK5992" s="170"/>
      <c r="AL5992" s="170"/>
      <c r="AM5992" s="170"/>
      <c r="AN5992" s="170"/>
      <c r="AO5992" s="170"/>
      <c r="AP5992" s="170"/>
      <c r="AQ5992" s="170"/>
      <c r="AR5992" s="170"/>
      <c r="AS5992" s="170"/>
      <c r="AX5992" s="170"/>
      <c r="AY5992" s="170"/>
      <c r="AZ5992" s="170"/>
      <c r="BA5992" s="170"/>
      <c r="BB5992" s="170"/>
      <c r="BC5992" s="170"/>
      <c r="BD5992" s="170"/>
      <c r="BE5992" s="170"/>
      <c r="BF5992" s="170"/>
      <c r="BG5992" s="170"/>
      <c r="BH5992" s="170"/>
      <c r="BI5992" s="170"/>
      <c r="BJ5992" s="170"/>
      <c r="BK5992" s="170"/>
      <c r="BL5992" s="170"/>
      <c r="BM5992" s="170"/>
      <c r="BN5992" s="170"/>
      <c r="BO5992" s="170"/>
      <c r="BP5992" s="170"/>
      <c r="BQ5992" s="170"/>
      <c r="BR5992" s="170"/>
      <c r="BS5992" s="170"/>
    </row>
    <row r="5993" spans="1:71">
      <c r="A5993" s="170" t="s">
        <v>22819</v>
      </c>
      <c r="B5993" s="170" t="s">
        <v>22820</v>
      </c>
      <c r="D5993" s="177" t="s">
        <v>508</v>
      </c>
      <c r="E5993" s="177" t="s">
        <v>21057</v>
      </c>
      <c r="F5993" s="183" t="s">
        <v>22977</v>
      </c>
      <c r="H5993" s="177" t="s">
        <v>22937</v>
      </c>
      <c r="I5993" s="177" t="s">
        <v>939</v>
      </c>
      <c r="J5993" s="177" t="s">
        <v>22975</v>
      </c>
      <c r="K5993" s="177" t="s">
        <v>22975</v>
      </c>
      <c r="L5993" s="177" t="s">
        <v>550</v>
      </c>
      <c r="M5993" s="177" t="s">
        <v>19912</v>
      </c>
      <c r="N5993" s="183" t="s">
        <v>19912</v>
      </c>
      <c r="O5993" s="177" t="s">
        <v>217</v>
      </c>
      <c r="Q5993" s="177" t="s">
        <v>3789</v>
      </c>
      <c r="R5993" s="177" t="s">
        <v>1766</v>
      </c>
      <c r="S5993" s="177" t="s">
        <v>718</v>
      </c>
      <c r="U5993" s="177" t="s">
        <v>718</v>
      </c>
      <c r="V5993" s="177" t="s">
        <v>7912</v>
      </c>
      <c r="W5993" s="177" t="s">
        <v>8697</v>
      </c>
      <c r="AQ5993" s="170"/>
      <c r="AT5993" s="177"/>
      <c r="AU5993" s="177"/>
      <c r="AV5993" s="177"/>
      <c r="AW5993" s="177"/>
    </row>
    <row r="5994" spans="1:71">
      <c r="A5994" s="170" t="s">
        <v>22819</v>
      </c>
      <c r="B5994" s="170" t="s">
        <v>22820</v>
      </c>
      <c r="C5994" s="170"/>
      <c r="D5994" s="177" t="s">
        <v>508</v>
      </c>
      <c r="E5994" s="177" t="s">
        <v>1537</v>
      </c>
      <c r="F5994" s="183" t="s">
        <v>22978</v>
      </c>
      <c r="G5994" s="170"/>
      <c r="I5994" s="177" t="s">
        <v>939</v>
      </c>
      <c r="J5994" s="177" t="s">
        <v>22975</v>
      </c>
      <c r="K5994" s="177" t="s">
        <v>22975</v>
      </c>
      <c r="L5994" s="170" t="s">
        <v>9022</v>
      </c>
      <c r="M5994" s="170" t="s">
        <v>9023</v>
      </c>
      <c r="N5994" s="191" t="s">
        <v>19912</v>
      </c>
      <c r="O5994" s="170" t="s">
        <v>75</v>
      </c>
      <c r="P5994" s="170" t="s">
        <v>920</v>
      </c>
      <c r="Q5994" s="170" t="s">
        <v>3789</v>
      </c>
      <c r="R5994" s="170" t="s">
        <v>9024</v>
      </c>
      <c r="S5994" s="170" t="s">
        <v>718</v>
      </c>
      <c r="T5994" s="170"/>
      <c r="U5994" s="170" t="s">
        <v>718</v>
      </c>
      <c r="V5994" s="177">
        <v>7</v>
      </c>
      <c r="W5994" s="170" t="s">
        <v>22579</v>
      </c>
      <c r="X5994" s="170" t="s">
        <v>22979</v>
      </c>
      <c r="Y5994" s="170">
        <v>0.18</v>
      </c>
      <c r="Z5994" s="170" t="s">
        <v>22579</v>
      </c>
      <c r="AA5994" s="170"/>
      <c r="AB5994" s="170">
        <v>0.18</v>
      </c>
      <c r="AC5994" s="170" t="s">
        <v>22579</v>
      </c>
      <c r="AD5994" s="170"/>
      <c r="AE5994" s="170">
        <v>0.18</v>
      </c>
      <c r="AF5994" s="170" t="s">
        <v>22579</v>
      </c>
      <c r="AG5994" s="170"/>
      <c r="AH5994" s="170">
        <v>0.18</v>
      </c>
      <c r="AI5994" s="170" t="s">
        <v>22579</v>
      </c>
      <c r="AJ5994" s="170"/>
      <c r="AK5994" s="170">
        <v>0.18</v>
      </c>
      <c r="AL5994" s="170" t="s">
        <v>22579</v>
      </c>
      <c r="AM5994" s="170"/>
      <c r="AN5994" s="170">
        <v>0.18</v>
      </c>
      <c r="AO5994" s="170" t="s">
        <v>22579</v>
      </c>
      <c r="AP5994" s="170"/>
      <c r="AQ5994" s="170" t="s">
        <v>8448</v>
      </c>
      <c r="AR5994" s="170"/>
      <c r="AS5994" s="170"/>
      <c r="AT5994" s="170">
        <v>0.18</v>
      </c>
      <c r="AX5994" s="170"/>
      <c r="AY5994" s="170"/>
      <c r="AZ5994" s="170"/>
      <c r="BA5994" s="170"/>
      <c r="BB5994" s="170"/>
      <c r="BC5994" s="170"/>
      <c r="BD5994" s="170"/>
      <c r="BE5994" s="170"/>
      <c r="BF5994" s="170"/>
      <c r="BG5994" s="170"/>
      <c r="BH5994" s="170"/>
      <c r="BI5994" s="170"/>
      <c r="BJ5994" s="170"/>
      <c r="BK5994" s="170"/>
      <c r="BL5994" s="170"/>
      <c r="BM5994" s="170"/>
      <c r="BN5994" s="170"/>
      <c r="BO5994" s="170"/>
      <c r="BP5994" s="170"/>
      <c r="BQ5994" s="170"/>
      <c r="BR5994" s="170"/>
      <c r="BS5994" s="170"/>
    </row>
    <row r="5995" spans="1:71">
      <c r="A5995" s="170" t="s">
        <v>22819</v>
      </c>
      <c r="B5995" s="170" t="s">
        <v>22820</v>
      </c>
      <c r="C5995" s="170"/>
      <c r="D5995" s="177" t="s">
        <v>508</v>
      </c>
      <c r="E5995" s="177" t="s">
        <v>1540</v>
      </c>
      <c r="F5995" s="183" t="s">
        <v>22980</v>
      </c>
      <c r="G5995" s="170"/>
      <c r="H5995" s="177" t="s">
        <v>22937</v>
      </c>
      <c r="I5995" s="177" t="s">
        <v>939</v>
      </c>
      <c r="J5995" s="177" t="s">
        <v>22975</v>
      </c>
      <c r="K5995" s="177" t="s">
        <v>22975</v>
      </c>
      <c r="L5995" s="170" t="s">
        <v>513</v>
      </c>
      <c r="M5995" s="191" t="s">
        <v>19921</v>
      </c>
      <c r="N5995" s="191" t="s">
        <v>19912</v>
      </c>
      <c r="O5995" s="170" t="s">
        <v>280</v>
      </c>
      <c r="P5995" s="170" t="s">
        <v>920</v>
      </c>
      <c r="Q5995" s="170" t="s">
        <v>3789</v>
      </c>
      <c r="R5995" s="170" t="s">
        <v>700</v>
      </c>
      <c r="S5995" s="170" t="s">
        <v>896</v>
      </c>
      <c r="T5995" s="170"/>
      <c r="U5995" s="170" t="s">
        <v>718</v>
      </c>
      <c r="V5995" s="177" t="s">
        <v>1128</v>
      </c>
      <c r="W5995" s="177" t="s">
        <v>22981</v>
      </c>
      <c r="X5995" s="177" t="s">
        <v>1130</v>
      </c>
      <c r="Y5995" s="170"/>
      <c r="Z5995" s="170"/>
      <c r="AA5995" s="170"/>
      <c r="AB5995" s="170"/>
      <c r="AC5995" s="170"/>
      <c r="AD5995" s="170"/>
      <c r="AE5995" s="170"/>
      <c r="AF5995" s="170"/>
      <c r="AG5995" s="170"/>
      <c r="AH5995" s="170"/>
      <c r="AI5995" s="170"/>
      <c r="AJ5995" s="170"/>
      <c r="AK5995" s="170"/>
      <c r="AL5995" s="170"/>
      <c r="AM5995" s="170"/>
      <c r="AN5995" s="170"/>
      <c r="AO5995" s="170"/>
      <c r="AP5995" s="170"/>
      <c r="AQ5995" s="170" t="s">
        <v>2172</v>
      </c>
      <c r="AR5995" s="170"/>
      <c r="AS5995" s="170"/>
      <c r="AX5995" s="170"/>
      <c r="AY5995" s="170"/>
      <c r="AZ5995" s="170"/>
      <c r="BA5995" s="170"/>
      <c r="BB5995" s="170"/>
      <c r="BC5995" s="170"/>
      <c r="BD5995" s="170"/>
      <c r="BE5995" s="170"/>
      <c r="BF5995" s="170"/>
      <c r="BG5995" s="170"/>
      <c r="BH5995" s="170"/>
      <c r="BI5995" s="170"/>
      <c r="BJ5995" s="170"/>
      <c r="BK5995" s="170"/>
      <c r="BL5995" s="170"/>
      <c r="BM5995" s="170"/>
      <c r="BN5995" s="170"/>
      <c r="BO5995" s="170"/>
      <c r="BP5995" s="170"/>
      <c r="BQ5995" s="170"/>
      <c r="BR5995" s="170"/>
      <c r="BS5995" s="170"/>
    </row>
    <row r="5996" spans="1:71">
      <c r="A5996" s="170" t="s">
        <v>22819</v>
      </c>
      <c r="B5996" s="170" t="s">
        <v>22820</v>
      </c>
      <c r="C5996" s="170"/>
      <c r="D5996" s="177" t="s">
        <v>508</v>
      </c>
      <c r="E5996" s="177" t="s">
        <v>849</v>
      </c>
      <c r="F5996" s="183" t="s">
        <v>22982</v>
      </c>
      <c r="G5996" s="170" t="s">
        <v>22983</v>
      </c>
      <c r="H5996" s="177" t="s">
        <v>22937</v>
      </c>
      <c r="I5996" s="177" t="s">
        <v>939</v>
      </c>
      <c r="J5996" s="181" t="s">
        <v>22975</v>
      </c>
      <c r="K5996" s="181" t="s">
        <v>22975</v>
      </c>
      <c r="L5996" s="170" t="s">
        <v>901</v>
      </c>
      <c r="M5996" s="170" t="s">
        <v>22984</v>
      </c>
      <c r="N5996" s="191" t="s">
        <v>19912</v>
      </c>
      <c r="O5996" s="170" t="s">
        <v>324</v>
      </c>
      <c r="P5996" s="170" t="s">
        <v>903</v>
      </c>
      <c r="Q5996" s="170" t="s">
        <v>3789</v>
      </c>
      <c r="R5996" s="170" t="s">
        <v>951</v>
      </c>
      <c r="S5996" s="170" t="s">
        <v>952</v>
      </c>
      <c r="T5996" s="177" t="s">
        <v>6960</v>
      </c>
      <c r="U5996" s="170" t="s">
        <v>17332</v>
      </c>
      <c r="V5996" s="170" t="s">
        <v>954</v>
      </c>
      <c r="W5996" s="170" t="s">
        <v>908</v>
      </c>
      <c r="Y5996" s="177" t="s">
        <v>908</v>
      </c>
      <c r="Z5996" s="177" t="s">
        <v>908</v>
      </c>
      <c r="AA5996" s="177" t="s">
        <v>955</v>
      </c>
      <c r="AB5996" s="177" t="s">
        <v>910</v>
      </c>
      <c r="AC5996" s="177">
        <v>2800</v>
      </c>
      <c r="AD5996" s="177" t="s">
        <v>911</v>
      </c>
      <c r="AE5996" s="177">
        <v>1375</v>
      </c>
      <c r="AF5996" s="177" t="s">
        <v>912</v>
      </c>
      <c r="AG5996" s="177" t="s">
        <v>908</v>
      </c>
      <c r="AH5996" s="177" t="s">
        <v>958</v>
      </c>
      <c r="AI5996" s="177" t="s">
        <v>908</v>
      </c>
      <c r="AJ5996" s="177" t="s">
        <v>7964</v>
      </c>
      <c r="AK5996" s="177" t="s">
        <v>982</v>
      </c>
      <c r="AL5996" s="177" t="s">
        <v>959</v>
      </c>
      <c r="AM5996" s="170" t="s">
        <v>960</v>
      </c>
      <c r="AP5996" s="170" t="s">
        <v>908</v>
      </c>
      <c r="AQ5996" s="170" t="s">
        <v>7384</v>
      </c>
      <c r="AR5996" s="170"/>
      <c r="AS5996" s="170"/>
      <c r="AV5996" s="177" t="s">
        <v>15024</v>
      </c>
      <c r="AW5996" s="177"/>
      <c r="AZ5996" s="170"/>
      <c r="BA5996" s="170"/>
      <c r="BB5996" s="170"/>
      <c r="BC5996" s="170"/>
      <c r="BD5996" s="170"/>
      <c r="BE5996" s="170"/>
      <c r="BF5996" s="170"/>
      <c r="BG5996" s="170"/>
      <c r="BH5996" s="170"/>
      <c r="BI5996" s="170"/>
      <c r="BJ5996" s="170"/>
      <c r="BK5996" s="170"/>
      <c r="BL5996" s="170"/>
      <c r="BM5996" s="170"/>
      <c r="BN5996" s="170"/>
      <c r="BO5996" s="170"/>
      <c r="BP5996" s="170"/>
      <c r="BQ5996" s="170"/>
      <c r="BR5996" s="170"/>
      <c r="BS5996" s="170"/>
    </row>
    <row r="5997" spans="1:71">
      <c r="A5997" s="170" t="s">
        <v>22819</v>
      </c>
      <c r="B5997" s="170" t="s">
        <v>22820</v>
      </c>
      <c r="D5997" s="177" t="s">
        <v>508</v>
      </c>
      <c r="E5997" s="177" t="s">
        <v>669</v>
      </c>
      <c r="F5997" s="177" t="s">
        <v>22985</v>
      </c>
      <c r="I5997" s="177" t="s">
        <v>939</v>
      </c>
      <c r="J5997" s="181">
        <v>45356</v>
      </c>
      <c r="K5997" s="181">
        <v>45356</v>
      </c>
      <c r="L5997" s="177" t="s">
        <v>550</v>
      </c>
      <c r="M5997" s="177" t="s">
        <v>22986</v>
      </c>
      <c r="N5997" s="177" t="s">
        <v>22986</v>
      </c>
      <c r="O5997" s="177" t="s">
        <v>110</v>
      </c>
      <c r="R5997" s="177" t="s">
        <v>565</v>
      </c>
      <c r="S5997" s="177" t="s">
        <v>630</v>
      </c>
      <c r="T5997" s="177" t="s">
        <v>22987</v>
      </c>
      <c r="U5997" s="177" t="s">
        <v>3317</v>
      </c>
      <c r="V5997" s="177" t="s">
        <v>22988</v>
      </c>
      <c r="W5997" s="177" t="s">
        <v>1904</v>
      </c>
      <c r="AA5997" s="177" t="s">
        <v>1964</v>
      </c>
      <c r="AB5997" s="177" t="s">
        <v>22989</v>
      </c>
      <c r="AC5997" s="177" t="s">
        <v>870</v>
      </c>
      <c r="AG5997" s="177" t="s">
        <v>3244</v>
      </c>
      <c r="AH5997" s="177" t="s">
        <v>22990</v>
      </c>
      <c r="AI5997" s="177" t="s">
        <v>1064</v>
      </c>
      <c r="AM5997" s="177" t="s">
        <v>2233</v>
      </c>
      <c r="AN5997" s="177" t="s">
        <v>22991</v>
      </c>
      <c r="AO5997" s="177" t="s">
        <v>5069</v>
      </c>
      <c r="AP5997" s="177" t="s">
        <v>22992</v>
      </c>
      <c r="AQ5997" s="177"/>
      <c r="AT5997" s="177" t="s">
        <v>22993</v>
      </c>
      <c r="AU5997" s="177" t="s">
        <v>809</v>
      </c>
      <c r="AV5997" s="177" t="s">
        <v>1854</v>
      </c>
      <c r="AW5997" s="177" t="s">
        <v>22994</v>
      </c>
      <c r="AX5997" s="177" t="s">
        <v>559</v>
      </c>
    </row>
    <row r="5998" spans="1:71">
      <c r="A5998" s="170" t="s">
        <v>22819</v>
      </c>
      <c r="B5998" s="177" t="s">
        <v>22820</v>
      </c>
      <c r="D5998" s="177" t="s">
        <v>610</v>
      </c>
      <c r="E5998" s="177" t="s">
        <v>661</v>
      </c>
      <c r="F5998" s="183" t="s">
        <v>22995</v>
      </c>
      <c r="G5998" s="177" t="s">
        <v>704</v>
      </c>
      <c r="H5998" s="177" t="s">
        <v>22937</v>
      </c>
      <c r="I5998" s="177" t="s">
        <v>646</v>
      </c>
      <c r="J5998" s="181" t="s">
        <v>512</v>
      </c>
      <c r="K5998" s="178" t="s">
        <v>512</v>
      </c>
      <c r="L5998" s="177" t="s">
        <v>513</v>
      </c>
      <c r="M5998" s="177" t="s">
        <v>22996</v>
      </c>
      <c r="N5998" s="177" t="s">
        <v>22996</v>
      </c>
      <c r="O5998" s="177" t="s">
        <v>195</v>
      </c>
      <c r="P5998" s="177" t="s">
        <v>1193</v>
      </c>
      <c r="Q5998" s="177" t="s">
        <v>22997</v>
      </c>
      <c r="R5998" s="177" t="s">
        <v>731</v>
      </c>
      <c r="S5998" s="177" t="s">
        <v>780</v>
      </c>
      <c r="U5998" s="177" t="s">
        <v>646</v>
      </c>
      <c r="V5998" s="177" t="s">
        <v>4966</v>
      </c>
      <c r="X5998" s="177" t="s">
        <v>22998</v>
      </c>
      <c r="Z5998" s="177" t="s">
        <v>646</v>
      </c>
      <c r="AA5998" s="177" t="s">
        <v>22999</v>
      </c>
      <c r="AC5998" s="177" t="s">
        <v>23000</v>
      </c>
      <c r="AD5998" s="177" t="s">
        <v>23001</v>
      </c>
      <c r="AE5998" s="177" t="s">
        <v>583</v>
      </c>
      <c r="AQ5998" s="177" t="s">
        <v>9611</v>
      </c>
      <c r="AT5998" s="177"/>
      <c r="AU5998" s="177"/>
      <c r="AV5998" s="177"/>
      <c r="AW5998" s="177"/>
    </row>
    <row r="5999" spans="1:71">
      <c r="A5999" s="170" t="s">
        <v>22819</v>
      </c>
      <c r="B5999" s="177" t="s">
        <v>22820</v>
      </c>
      <c r="D5999" s="177" t="s">
        <v>610</v>
      </c>
      <c r="E5999" s="177" t="s">
        <v>669</v>
      </c>
      <c r="F5999" s="183" t="s">
        <v>23002</v>
      </c>
      <c r="G5999" s="177" t="s">
        <v>719</v>
      </c>
      <c r="H5999" s="177" t="s">
        <v>22937</v>
      </c>
      <c r="I5999" s="177" t="s">
        <v>646</v>
      </c>
      <c r="J5999" s="181" t="s">
        <v>512</v>
      </c>
      <c r="K5999" s="178" t="s">
        <v>512</v>
      </c>
      <c r="L5999" s="177" t="s">
        <v>513</v>
      </c>
      <c r="M5999" s="177" t="s">
        <v>22996</v>
      </c>
      <c r="N5999" s="177" t="s">
        <v>22996</v>
      </c>
      <c r="O5999" s="177" t="s">
        <v>195</v>
      </c>
      <c r="P5999" s="177" t="s">
        <v>4629</v>
      </c>
      <c r="Q5999" s="177" t="s">
        <v>23003</v>
      </c>
      <c r="R5999" s="177" t="s">
        <v>731</v>
      </c>
      <c r="S5999" s="177" t="s">
        <v>780</v>
      </c>
      <c r="U5999" s="177" t="s">
        <v>646</v>
      </c>
      <c r="V5999" s="177" t="s">
        <v>2059</v>
      </c>
      <c r="X5999" s="177" t="s">
        <v>23004</v>
      </c>
      <c r="Z5999" s="177" t="s">
        <v>646</v>
      </c>
      <c r="AA5999" s="177" t="s">
        <v>23005</v>
      </c>
      <c r="AB5999" s="177" t="s">
        <v>23006</v>
      </c>
      <c r="AC5999" s="177" t="s">
        <v>23007</v>
      </c>
      <c r="AD5999" s="177" t="s">
        <v>23008</v>
      </c>
      <c r="AE5999" s="177" t="s">
        <v>524</v>
      </c>
      <c r="AQ5999" s="177" t="s">
        <v>9611</v>
      </c>
      <c r="AT5999" s="177"/>
      <c r="AU5999" s="177"/>
      <c r="AV5999" s="177"/>
      <c r="AW5999" s="177"/>
    </row>
    <row r="6000" spans="1:71">
      <c r="A6000" s="170" t="s">
        <v>22819</v>
      </c>
      <c r="B6000" s="177" t="s">
        <v>22820</v>
      </c>
      <c r="D6000" s="177" t="s">
        <v>610</v>
      </c>
      <c r="E6000" s="177" t="s">
        <v>685</v>
      </c>
      <c r="F6000" s="183" t="s">
        <v>23009</v>
      </c>
      <c r="G6000" s="177" t="s">
        <v>737</v>
      </c>
      <c r="H6000" s="177" t="s">
        <v>22937</v>
      </c>
      <c r="I6000" s="177" t="s">
        <v>646</v>
      </c>
      <c r="J6000" s="181" t="s">
        <v>512</v>
      </c>
      <c r="K6000" s="178" t="s">
        <v>512</v>
      </c>
      <c r="L6000" s="177" t="s">
        <v>513</v>
      </c>
      <c r="M6000" s="177" t="s">
        <v>22996</v>
      </c>
      <c r="N6000" s="177" t="s">
        <v>22996</v>
      </c>
      <c r="O6000" s="177" t="s">
        <v>195</v>
      </c>
      <c r="P6000" s="177" t="s">
        <v>1193</v>
      </c>
      <c r="Q6000" s="177" t="s">
        <v>23010</v>
      </c>
      <c r="R6000" s="177" t="s">
        <v>731</v>
      </c>
      <c r="S6000" s="177" t="s">
        <v>780</v>
      </c>
      <c r="U6000" s="177" t="s">
        <v>739</v>
      </c>
      <c r="V6000" s="177" t="s">
        <v>1299</v>
      </c>
      <c r="X6000" s="177" t="s">
        <v>23004</v>
      </c>
      <c r="Z6000" s="177" t="s">
        <v>739</v>
      </c>
      <c r="AA6000" s="177" t="s">
        <v>6998</v>
      </c>
      <c r="AB6000" s="177" t="s">
        <v>23011</v>
      </c>
      <c r="AC6000" s="177" t="s">
        <v>23012</v>
      </c>
      <c r="AD6000" s="177" t="s">
        <v>23013</v>
      </c>
      <c r="AE6000" s="177" t="s">
        <v>2194</v>
      </c>
      <c r="AQ6000" s="177" t="s">
        <v>9611</v>
      </c>
      <c r="AT6000" s="177"/>
      <c r="AU6000" s="177"/>
      <c r="AV6000" s="177"/>
      <c r="AW6000" s="177"/>
    </row>
    <row r="6001" spans="1:58">
      <c r="A6001" s="170" t="s">
        <v>22819</v>
      </c>
      <c r="B6001" s="177" t="s">
        <v>22820</v>
      </c>
      <c r="D6001" s="177" t="s">
        <v>610</v>
      </c>
      <c r="E6001" s="177" t="s">
        <v>704</v>
      </c>
      <c r="F6001" s="183" t="s">
        <v>23014</v>
      </c>
      <c r="G6001" s="177" t="s">
        <v>729</v>
      </c>
      <c r="H6001" s="177" t="s">
        <v>22937</v>
      </c>
      <c r="I6001" s="177" t="s">
        <v>646</v>
      </c>
      <c r="J6001" s="181" t="s">
        <v>512</v>
      </c>
      <c r="K6001" s="178" t="s">
        <v>512</v>
      </c>
      <c r="L6001" s="177" t="s">
        <v>513</v>
      </c>
      <c r="M6001" s="177" t="s">
        <v>22996</v>
      </c>
      <c r="N6001" s="177" t="s">
        <v>22996</v>
      </c>
      <c r="O6001" s="177" t="s">
        <v>195</v>
      </c>
      <c r="P6001" s="177" t="s">
        <v>1023</v>
      </c>
      <c r="Q6001" s="177" t="s">
        <v>23015</v>
      </c>
      <c r="R6001" s="177" t="s">
        <v>731</v>
      </c>
      <c r="S6001" s="177" t="s">
        <v>780</v>
      </c>
      <c r="U6001" s="177" t="s">
        <v>555</v>
      </c>
      <c r="V6001" s="177" t="s">
        <v>733</v>
      </c>
      <c r="X6001" s="177" t="s">
        <v>23004</v>
      </c>
      <c r="Z6001" s="177" t="s">
        <v>555</v>
      </c>
      <c r="AA6001" s="177" t="s">
        <v>14225</v>
      </c>
      <c r="AC6001" s="177" t="s">
        <v>23016</v>
      </c>
      <c r="AD6001" s="177" t="s">
        <v>23017</v>
      </c>
      <c r="AE6001" s="177" t="s">
        <v>526</v>
      </c>
      <c r="AQ6001" s="177" t="s">
        <v>9611</v>
      </c>
      <c r="AT6001" s="177"/>
      <c r="AU6001" s="177"/>
      <c r="AV6001" s="177"/>
      <c r="AW6001" s="177"/>
    </row>
    <row r="6002" spans="1:58">
      <c r="A6002" s="170" t="s">
        <v>22819</v>
      </c>
      <c r="B6002" s="177" t="s">
        <v>22820</v>
      </c>
      <c r="D6002" s="177" t="s">
        <v>610</v>
      </c>
      <c r="E6002" s="177" t="s">
        <v>709</v>
      </c>
      <c r="F6002" s="183" t="s">
        <v>23018</v>
      </c>
      <c r="G6002" s="177" t="s">
        <v>746</v>
      </c>
      <c r="H6002" s="177" t="s">
        <v>22937</v>
      </c>
      <c r="I6002" s="177" t="s">
        <v>646</v>
      </c>
      <c r="J6002" s="181" t="s">
        <v>512</v>
      </c>
      <c r="K6002" s="178" t="s">
        <v>512</v>
      </c>
      <c r="L6002" s="177" t="s">
        <v>513</v>
      </c>
      <c r="M6002" s="177" t="s">
        <v>22996</v>
      </c>
      <c r="N6002" s="177" t="s">
        <v>22996</v>
      </c>
      <c r="O6002" s="177" t="s">
        <v>195</v>
      </c>
      <c r="P6002" s="177" t="s">
        <v>1023</v>
      </c>
      <c r="Q6002" s="177" t="s">
        <v>23019</v>
      </c>
      <c r="R6002" s="177" t="s">
        <v>731</v>
      </c>
      <c r="S6002" s="177" t="s">
        <v>780</v>
      </c>
      <c r="U6002" s="177" t="s">
        <v>555</v>
      </c>
      <c r="V6002" s="177" t="s">
        <v>2386</v>
      </c>
      <c r="X6002" s="177" t="s">
        <v>23004</v>
      </c>
      <c r="Z6002" s="177" t="s">
        <v>555</v>
      </c>
      <c r="AA6002" s="177" t="s">
        <v>23020</v>
      </c>
      <c r="AB6002" s="177" t="s">
        <v>23021</v>
      </c>
      <c r="AC6002" s="177" t="s">
        <v>23016</v>
      </c>
      <c r="AD6002" s="177" t="s">
        <v>23022</v>
      </c>
      <c r="AE6002" s="177" t="s">
        <v>526</v>
      </c>
      <c r="AQ6002" s="177" t="s">
        <v>9611</v>
      </c>
      <c r="AT6002" s="177"/>
      <c r="AU6002" s="177"/>
      <c r="AV6002" s="177"/>
      <c r="AW6002" s="177"/>
    </row>
    <row r="6003" spans="1:58">
      <c r="A6003" s="170" t="s">
        <v>22819</v>
      </c>
      <c r="B6003" s="177" t="s">
        <v>22820</v>
      </c>
      <c r="D6003" s="177" t="s">
        <v>610</v>
      </c>
      <c r="E6003" s="177" t="s">
        <v>719</v>
      </c>
      <c r="F6003" s="183" t="s">
        <v>23023</v>
      </c>
      <c r="G6003" s="177" t="s">
        <v>752</v>
      </c>
      <c r="H6003" s="177" t="s">
        <v>22937</v>
      </c>
      <c r="I6003" s="177" t="s">
        <v>646</v>
      </c>
      <c r="J6003" s="181" t="s">
        <v>512</v>
      </c>
      <c r="K6003" s="178" t="s">
        <v>512</v>
      </c>
      <c r="L6003" s="177" t="s">
        <v>513</v>
      </c>
      <c r="M6003" s="177" t="s">
        <v>22996</v>
      </c>
      <c r="N6003" s="177" t="s">
        <v>22996</v>
      </c>
      <c r="O6003" s="177" t="s">
        <v>195</v>
      </c>
      <c r="P6003" s="177" t="s">
        <v>1023</v>
      </c>
      <c r="Q6003" s="177" t="s">
        <v>23024</v>
      </c>
      <c r="R6003" s="177" t="s">
        <v>731</v>
      </c>
      <c r="S6003" s="177" t="s">
        <v>780</v>
      </c>
      <c r="U6003" s="177" t="s">
        <v>712</v>
      </c>
      <c r="V6003" s="177" t="s">
        <v>833</v>
      </c>
      <c r="X6003" s="177" t="s">
        <v>23004</v>
      </c>
      <c r="Z6003" s="177" t="s">
        <v>712</v>
      </c>
      <c r="AA6003" s="177" t="s">
        <v>23025</v>
      </c>
      <c r="AB6003" s="177" t="s">
        <v>23026</v>
      </c>
      <c r="AC6003" s="177" t="s">
        <v>23016</v>
      </c>
      <c r="AD6003" s="177" t="s">
        <v>23027</v>
      </c>
      <c r="AE6003" s="177" t="s">
        <v>526</v>
      </c>
      <c r="AQ6003" s="177" t="s">
        <v>9611</v>
      </c>
      <c r="AT6003" s="177"/>
      <c r="AU6003" s="177"/>
      <c r="AV6003" s="177"/>
      <c r="AW6003" s="177"/>
    </row>
    <row r="6004" spans="1:58">
      <c r="A6004" s="170" t="s">
        <v>22819</v>
      </c>
      <c r="B6004" s="177" t="s">
        <v>22820</v>
      </c>
      <c r="D6004" s="177" t="s">
        <v>508</v>
      </c>
      <c r="E6004" s="177" t="s">
        <v>729</v>
      </c>
      <c r="F6004" s="183" t="s">
        <v>23028</v>
      </c>
      <c r="G6004" s="177" t="s">
        <v>23029</v>
      </c>
      <c r="H6004" s="177" t="s">
        <v>22937</v>
      </c>
      <c r="I6004" s="177" t="s">
        <v>646</v>
      </c>
      <c r="J6004" s="181" t="s">
        <v>512</v>
      </c>
      <c r="K6004" s="178" t="s">
        <v>512</v>
      </c>
      <c r="L6004" s="177" t="s">
        <v>513</v>
      </c>
      <c r="M6004" s="177" t="s">
        <v>22996</v>
      </c>
      <c r="N6004" s="177" t="s">
        <v>22996</v>
      </c>
      <c r="O6004" s="177" t="s">
        <v>437</v>
      </c>
      <c r="P6004" s="177" t="s">
        <v>515</v>
      </c>
      <c r="Q6004" s="177" t="s">
        <v>23030</v>
      </c>
      <c r="R6004" s="177" t="s">
        <v>516</v>
      </c>
      <c r="S6004" s="177" t="s">
        <v>517</v>
      </c>
      <c r="T6004" s="177" t="s">
        <v>512</v>
      </c>
      <c r="U6004" s="177" t="s">
        <v>518</v>
      </c>
      <c r="V6004" s="177" t="s">
        <v>22324</v>
      </c>
      <c r="W6004" s="177" t="s">
        <v>520</v>
      </c>
      <c r="X6004" s="177" t="s">
        <v>3010</v>
      </c>
      <c r="Y6004" s="177" t="s">
        <v>21644</v>
      </c>
      <c r="Z6004" s="177" t="s">
        <v>23031</v>
      </c>
      <c r="AA6004" s="177" t="s">
        <v>524</v>
      </c>
      <c r="AB6004" s="177" t="s">
        <v>23032</v>
      </c>
      <c r="AC6004" s="177" t="s">
        <v>23033</v>
      </c>
      <c r="AD6004" s="177" t="s">
        <v>526</v>
      </c>
      <c r="AE6004" s="177" t="s">
        <v>23032</v>
      </c>
      <c r="AF6004" s="177" t="s">
        <v>23034</v>
      </c>
      <c r="AG6004" s="177" t="s">
        <v>526</v>
      </c>
      <c r="AQ6004" s="177" t="s">
        <v>23035</v>
      </c>
      <c r="AT6004" s="177"/>
      <c r="AU6004" s="177"/>
      <c r="AV6004" s="177"/>
      <c r="AW6004" s="177"/>
      <c r="BF6004" s="177" t="s">
        <v>23036</v>
      </c>
    </row>
    <row r="6005" spans="1:58">
      <c r="A6005" s="170" t="s">
        <v>22819</v>
      </c>
      <c r="B6005" s="177" t="s">
        <v>22820</v>
      </c>
      <c r="D6005" s="177" t="s">
        <v>508</v>
      </c>
      <c r="E6005" s="177" t="s">
        <v>737</v>
      </c>
      <c r="F6005" s="183" t="s">
        <v>23037</v>
      </c>
      <c r="G6005" s="177" t="s">
        <v>23038</v>
      </c>
      <c r="H6005" s="177" t="s">
        <v>22937</v>
      </c>
      <c r="I6005" s="177" t="s">
        <v>646</v>
      </c>
      <c r="J6005" s="181" t="s">
        <v>512</v>
      </c>
      <c r="K6005" s="178" t="s">
        <v>512</v>
      </c>
      <c r="L6005" s="177" t="s">
        <v>513</v>
      </c>
      <c r="M6005" s="177" t="s">
        <v>22996</v>
      </c>
      <c r="N6005" s="177" t="s">
        <v>22996</v>
      </c>
      <c r="O6005" s="177" t="s">
        <v>437</v>
      </c>
      <c r="P6005" s="177" t="s">
        <v>515</v>
      </c>
      <c r="Q6005" s="177" t="s">
        <v>23039</v>
      </c>
      <c r="R6005" s="177" t="s">
        <v>516</v>
      </c>
      <c r="S6005" s="177" t="s">
        <v>517</v>
      </c>
      <c r="T6005" s="177" t="s">
        <v>512</v>
      </c>
      <c r="U6005" s="177" t="s">
        <v>518</v>
      </c>
      <c r="V6005" s="177" t="s">
        <v>23040</v>
      </c>
      <c r="W6005" s="177" t="s">
        <v>520</v>
      </c>
      <c r="X6005" s="177" t="s">
        <v>521</v>
      </c>
      <c r="Y6005" s="177" t="s">
        <v>23032</v>
      </c>
      <c r="Z6005" s="177" t="s">
        <v>23041</v>
      </c>
      <c r="AA6005" s="177" t="s">
        <v>526</v>
      </c>
      <c r="AB6005" s="177" t="s">
        <v>23032</v>
      </c>
      <c r="AC6005" s="177" t="s">
        <v>23042</v>
      </c>
      <c r="AD6005" s="177" t="s">
        <v>526</v>
      </c>
      <c r="AE6005" s="177" t="s">
        <v>23032</v>
      </c>
      <c r="AF6005" s="177" t="s">
        <v>23043</v>
      </c>
      <c r="AG6005" s="177" t="s">
        <v>526</v>
      </c>
      <c r="AQ6005" s="177" t="s">
        <v>23035</v>
      </c>
      <c r="AT6005" s="177"/>
      <c r="AU6005" s="177"/>
      <c r="AV6005" s="177"/>
      <c r="AW6005" s="177"/>
      <c r="BF6005" s="177" t="s">
        <v>23044</v>
      </c>
    </row>
    <row r="6006" spans="1:58">
      <c r="A6006" s="170" t="s">
        <v>22819</v>
      </c>
      <c r="B6006" s="177" t="s">
        <v>22820</v>
      </c>
      <c r="D6006" s="177" t="s">
        <v>508</v>
      </c>
      <c r="E6006" s="177" t="s">
        <v>752</v>
      </c>
      <c r="F6006" s="183" t="s">
        <v>23045</v>
      </c>
      <c r="G6006" s="177" t="s">
        <v>740</v>
      </c>
      <c r="H6006" s="177" t="s">
        <v>22937</v>
      </c>
      <c r="I6006" s="177" t="s">
        <v>646</v>
      </c>
      <c r="J6006" s="181" t="s">
        <v>512</v>
      </c>
      <c r="K6006" s="178" t="s">
        <v>512</v>
      </c>
      <c r="L6006" s="177" t="s">
        <v>513</v>
      </c>
      <c r="M6006" s="177" t="s">
        <v>22996</v>
      </c>
      <c r="N6006" s="177" t="s">
        <v>22996</v>
      </c>
      <c r="O6006" s="177" t="s">
        <v>437</v>
      </c>
      <c r="P6006" s="177" t="s">
        <v>4363</v>
      </c>
      <c r="Q6006" s="177" t="s">
        <v>23046</v>
      </c>
      <c r="R6006" s="177" t="s">
        <v>23047</v>
      </c>
      <c r="S6006" s="177" t="s">
        <v>23047</v>
      </c>
      <c r="T6006" s="177" t="s">
        <v>512</v>
      </c>
      <c r="U6006" s="177" t="s">
        <v>805</v>
      </c>
      <c r="V6006" s="177" t="s">
        <v>2620</v>
      </c>
      <c r="W6006" s="177" t="s">
        <v>3015</v>
      </c>
      <c r="X6006" s="177" t="s">
        <v>4648</v>
      </c>
      <c r="Y6006" s="177" t="s">
        <v>1641</v>
      </c>
      <c r="Z6006" s="177" t="s">
        <v>23048</v>
      </c>
      <c r="AA6006" s="177" t="s">
        <v>524</v>
      </c>
      <c r="AB6006" s="177" t="s">
        <v>1641</v>
      </c>
      <c r="AC6006" s="177" t="s">
        <v>23049</v>
      </c>
      <c r="AD6006" s="177" t="s">
        <v>524</v>
      </c>
      <c r="AE6006" s="177" t="s">
        <v>1641</v>
      </c>
      <c r="AF6006" s="177" t="s">
        <v>23050</v>
      </c>
      <c r="AG6006" s="177" t="s">
        <v>524</v>
      </c>
      <c r="AH6006" s="177" t="s">
        <v>1641</v>
      </c>
      <c r="AI6006" s="177" t="s">
        <v>23051</v>
      </c>
      <c r="AJ6006" s="177" t="s">
        <v>524</v>
      </c>
      <c r="AQ6006" s="177" t="s">
        <v>23035</v>
      </c>
      <c r="AT6006" s="177"/>
      <c r="AU6006" s="177"/>
      <c r="AV6006" s="177"/>
      <c r="AW6006" s="177"/>
      <c r="BA6006" s="177" t="s">
        <v>23052</v>
      </c>
    </row>
    <row r="6007" spans="1:58">
      <c r="A6007" s="170" t="s">
        <v>22819</v>
      </c>
      <c r="B6007" s="177" t="s">
        <v>22820</v>
      </c>
      <c r="D6007" s="177" t="s">
        <v>610</v>
      </c>
      <c r="E6007" s="177" t="s">
        <v>1146</v>
      </c>
      <c r="F6007" s="183" t="s">
        <v>23053</v>
      </c>
      <c r="G6007" s="177" t="s">
        <v>756</v>
      </c>
      <c r="H6007" s="177" t="s">
        <v>22937</v>
      </c>
      <c r="I6007" s="177" t="s">
        <v>646</v>
      </c>
      <c r="J6007" s="181" t="s">
        <v>512</v>
      </c>
      <c r="K6007" s="178" t="s">
        <v>512</v>
      </c>
      <c r="L6007" s="177" t="s">
        <v>513</v>
      </c>
      <c r="M6007" s="177" t="s">
        <v>22996</v>
      </c>
      <c r="N6007" s="177" t="s">
        <v>22996</v>
      </c>
      <c r="O6007" s="177" t="s">
        <v>195</v>
      </c>
      <c r="P6007" s="177" t="s">
        <v>1023</v>
      </c>
      <c r="Q6007" s="177" t="s">
        <v>23054</v>
      </c>
      <c r="R6007" s="177" t="s">
        <v>731</v>
      </c>
      <c r="S6007" s="177" t="s">
        <v>780</v>
      </c>
      <c r="U6007" s="177" t="s">
        <v>712</v>
      </c>
      <c r="V6007" s="177" t="s">
        <v>822</v>
      </c>
      <c r="Z6007" s="177" t="s">
        <v>712</v>
      </c>
      <c r="AC6007" s="177" t="s">
        <v>23016</v>
      </c>
      <c r="AD6007" s="177" t="s">
        <v>23055</v>
      </c>
      <c r="AE6007" s="177" t="s">
        <v>526</v>
      </c>
      <c r="AQ6007" s="177" t="s">
        <v>23056</v>
      </c>
      <c r="AT6007" s="177"/>
      <c r="AU6007" s="177"/>
      <c r="AV6007" s="177"/>
      <c r="AW6007" s="177"/>
    </row>
    <row r="6008" spans="1:58">
      <c r="A6008" s="170" t="s">
        <v>23057</v>
      </c>
      <c r="B6008" s="177" t="s">
        <v>23058</v>
      </c>
      <c r="D6008" s="177" t="s">
        <v>508</v>
      </c>
      <c r="F6008" s="177" t="s">
        <v>23059</v>
      </c>
      <c r="I6008" s="177" t="s">
        <v>1945</v>
      </c>
      <c r="J6008" s="181" t="s">
        <v>512</v>
      </c>
      <c r="K6008" s="178" t="s">
        <v>512</v>
      </c>
      <c r="L6008" s="177" t="s">
        <v>550</v>
      </c>
      <c r="M6008" s="177" t="s">
        <v>23060</v>
      </c>
      <c r="N6008" s="177" t="s">
        <v>23060</v>
      </c>
      <c r="O6008" s="177" t="s">
        <v>110</v>
      </c>
      <c r="R6008" s="177" t="s">
        <v>565</v>
      </c>
      <c r="S6008" s="177" t="s">
        <v>8552</v>
      </c>
      <c r="AQ6008" s="177" t="s">
        <v>893</v>
      </c>
      <c r="AT6008" s="177"/>
      <c r="AU6008" s="177"/>
      <c r="AV6008" s="177"/>
      <c r="AW6008" s="177"/>
    </row>
    <row r="6009" spans="1:58">
      <c r="A6009" s="170"/>
      <c r="B6009" s="177" t="s">
        <v>23061</v>
      </c>
      <c r="D6009" s="177" t="s">
        <v>508</v>
      </c>
      <c r="E6009" s="177" t="s">
        <v>709</v>
      </c>
      <c r="F6009" s="177" t="s">
        <v>23062</v>
      </c>
      <c r="I6009" s="177" t="s">
        <v>646</v>
      </c>
      <c r="J6009" s="181" t="s">
        <v>512</v>
      </c>
      <c r="K6009" s="178" t="s">
        <v>512</v>
      </c>
      <c r="L6009" s="177" t="s">
        <v>550</v>
      </c>
      <c r="M6009" s="177" t="s">
        <v>23063</v>
      </c>
      <c r="N6009" s="177" t="s">
        <v>23063</v>
      </c>
      <c r="O6009" s="177" t="s">
        <v>195</v>
      </c>
      <c r="P6009" s="177" t="s">
        <v>552</v>
      </c>
      <c r="R6009" s="177" t="s">
        <v>553</v>
      </c>
      <c r="S6009" s="177" t="s">
        <v>554</v>
      </c>
      <c r="T6009" s="177" t="s">
        <v>578</v>
      </c>
      <c r="U6009" s="177" t="s">
        <v>579</v>
      </c>
      <c r="AC6009" s="177" t="s">
        <v>14157</v>
      </c>
      <c r="AD6009" s="177" t="s">
        <v>23064</v>
      </c>
      <c r="AE6009" s="177" t="s">
        <v>870</v>
      </c>
      <c r="AF6009" s="177" t="s">
        <v>2091</v>
      </c>
      <c r="AQ6009" s="177" t="s">
        <v>23065</v>
      </c>
      <c r="AT6009" s="177"/>
      <c r="AU6009" s="177"/>
      <c r="AV6009" s="177"/>
      <c r="AW6009" s="177"/>
    </row>
    <row r="6010" spans="1:58">
      <c r="A6010" s="170"/>
      <c r="B6010" s="177" t="s">
        <v>23061</v>
      </c>
      <c r="D6010" s="177" t="s">
        <v>508</v>
      </c>
      <c r="E6010" s="177" t="s">
        <v>719</v>
      </c>
      <c r="F6010" s="177" t="s">
        <v>23066</v>
      </c>
      <c r="I6010" s="177" t="s">
        <v>646</v>
      </c>
      <c r="J6010" s="181" t="s">
        <v>512</v>
      </c>
      <c r="K6010" s="178" t="s">
        <v>512</v>
      </c>
      <c r="L6010" s="177" t="s">
        <v>550</v>
      </c>
      <c r="M6010" s="177" t="s">
        <v>23063</v>
      </c>
      <c r="N6010" s="177" t="s">
        <v>23063</v>
      </c>
      <c r="O6010" s="177" t="s">
        <v>195</v>
      </c>
      <c r="P6010" s="177" t="s">
        <v>589</v>
      </c>
      <c r="R6010" s="177" t="s">
        <v>553</v>
      </c>
      <c r="S6010" s="177" t="s">
        <v>554</v>
      </c>
      <c r="T6010" s="177" t="s">
        <v>8009</v>
      </c>
      <c r="U6010" s="177" t="s">
        <v>579</v>
      </c>
      <c r="AC6010" s="177" t="s">
        <v>23067</v>
      </c>
      <c r="AD6010" s="177" t="s">
        <v>23068</v>
      </c>
      <c r="AE6010" s="177" t="s">
        <v>524</v>
      </c>
      <c r="AF6010" s="177" t="s">
        <v>2091</v>
      </c>
      <c r="AQ6010" s="177" t="s">
        <v>23065</v>
      </c>
      <c r="AT6010" s="177"/>
      <c r="AU6010" s="177"/>
      <c r="AV6010" s="177"/>
      <c r="AW6010" s="177"/>
    </row>
    <row r="6011" spans="1:58">
      <c r="A6011" s="170"/>
      <c r="B6011" s="177" t="s">
        <v>23061</v>
      </c>
      <c r="D6011" s="177" t="s">
        <v>508</v>
      </c>
      <c r="E6011" s="177" t="s">
        <v>729</v>
      </c>
      <c r="F6011" s="177" t="s">
        <v>23069</v>
      </c>
      <c r="I6011" s="177" t="s">
        <v>646</v>
      </c>
      <c r="J6011" s="181" t="s">
        <v>512</v>
      </c>
      <c r="K6011" s="178" t="s">
        <v>512</v>
      </c>
      <c r="L6011" s="177" t="s">
        <v>550</v>
      </c>
      <c r="M6011" s="177" t="s">
        <v>23063</v>
      </c>
      <c r="N6011" s="177" t="s">
        <v>23063</v>
      </c>
      <c r="O6011" s="177" t="s">
        <v>195</v>
      </c>
      <c r="P6011" s="177" t="s">
        <v>2442</v>
      </c>
      <c r="R6011" s="177" t="s">
        <v>600</v>
      </c>
      <c r="S6011" s="177" t="s">
        <v>1003</v>
      </c>
      <c r="T6011" s="177" t="s">
        <v>805</v>
      </c>
      <c r="U6011" s="177" t="s">
        <v>579</v>
      </c>
      <c r="AC6011" s="177" t="s">
        <v>2514</v>
      </c>
      <c r="AD6011" s="177" t="s">
        <v>23070</v>
      </c>
      <c r="AE6011" s="177" t="s">
        <v>524</v>
      </c>
      <c r="AQ6011" s="177" t="s">
        <v>23065</v>
      </c>
      <c r="AT6011" s="177"/>
      <c r="AU6011" s="177"/>
      <c r="AV6011" s="177"/>
      <c r="AW6011" s="177"/>
    </row>
    <row r="6012" spans="1:58">
      <c r="A6012" s="170"/>
      <c r="B6012" s="177" t="s">
        <v>23061</v>
      </c>
      <c r="D6012" s="177" t="s">
        <v>508</v>
      </c>
      <c r="E6012" s="177" t="s">
        <v>737</v>
      </c>
      <c r="F6012" s="177" t="s">
        <v>23071</v>
      </c>
      <c r="I6012" s="177" t="s">
        <v>646</v>
      </c>
      <c r="J6012" s="181" t="s">
        <v>512</v>
      </c>
      <c r="K6012" s="178" t="s">
        <v>512</v>
      </c>
      <c r="L6012" s="177" t="s">
        <v>513</v>
      </c>
      <c r="M6012" s="177" t="s">
        <v>23071</v>
      </c>
      <c r="N6012" s="177" t="s">
        <v>23063</v>
      </c>
      <c r="O6012" s="177" t="s">
        <v>437</v>
      </c>
      <c r="Y6012" s="177" t="s">
        <v>2143</v>
      </c>
      <c r="Z6012" s="177" t="s">
        <v>23072</v>
      </c>
      <c r="AA6012" s="177" t="s">
        <v>524</v>
      </c>
      <c r="AQ6012" s="177" t="s">
        <v>23073</v>
      </c>
      <c r="AT6012" s="177"/>
      <c r="AU6012" s="177"/>
      <c r="AV6012" s="177"/>
      <c r="AW6012" s="177"/>
    </row>
    <row r="6013" spans="1:58">
      <c r="A6013" s="170" t="s">
        <v>23074</v>
      </c>
      <c r="B6013" s="177" t="s">
        <v>23075</v>
      </c>
      <c r="D6013" s="177" t="s">
        <v>508</v>
      </c>
      <c r="E6013" s="177" t="s">
        <v>661</v>
      </c>
      <c r="F6013" s="177" t="s">
        <v>23076</v>
      </c>
      <c r="I6013" s="177" t="s">
        <v>1647</v>
      </c>
      <c r="J6013" s="178">
        <v>40708</v>
      </c>
      <c r="K6013" s="178">
        <v>40708</v>
      </c>
      <c r="L6013" s="177" t="s">
        <v>550</v>
      </c>
      <c r="M6013" s="177" t="s">
        <v>23077</v>
      </c>
      <c r="N6013" s="177" t="s">
        <v>23077</v>
      </c>
      <c r="O6013" s="177" t="s">
        <v>195</v>
      </c>
      <c r="P6013" s="177" t="s">
        <v>552</v>
      </c>
      <c r="R6013" s="177" t="s">
        <v>553</v>
      </c>
      <c r="S6013" s="177" t="s">
        <v>644</v>
      </c>
      <c r="U6013" s="177" t="s">
        <v>646</v>
      </c>
      <c r="V6013" s="177" t="s">
        <v>3597</v>
      </c>
      <c r="W6013" s="177" t="s">
        <v>648</v>
      </c>
      <c r="X6013" s="177" t="s">
        <v>734</v>
      </c>
      <c r="Z6013" s="177" t="s">
        <v>646</v>
      </c>
      <c r="AA6013" s="177" t="s">
        <v>631</v>
      </c>
      <c r="AB6013" s="177" t="s">
        <v>1045</v>
      </c>
      <c r="AF6013" s="177" t="s">
        <v>651</v>
      </c>
      <c r="AQ6013" s="177" t="s">
        <v>683</v>
      </c>
      <c r="AT6013" s="177"/>
      <c r="AU6013" s="177"/>
      <c r="AV6013" s="177"/>
      <c r="AW6013" s="177"/>
    </row>
    <row r="6014" spans="1:58">
      <c r="A6014" s="170" t="s">
        <v>23074</v>
      </c>
      <c r="B6014" s="177" t="s">
        <v>23075</v>
      </c>
      <c r="D6014" s="177" t="s">
        <v>508</v>
      </c>
      <c r="E6014" s="177" t="s">
        <v>669</v>
      </c>
      <c r="F6014" s="177" t="s">
        <v>23078</v>
      </c>
      <c r="I6014" s="177" t="s">
        <v>1647</v>
      </c>
      <c r="J6014" s="178">
        <v>40708</v>
      </c>
      <c r="K6014" s="178">
        <v>40708</v>
      </c>
      <c r="L6014" s="177" t="s">
        <v>550</v>
      </c>
      <c r="M6014" s="177" t="s">
        <v>23077</v>
      </c>
      <c r="N6014" s="177" t="s">
        <v>23077</v>
      </c>
      <c r="O6014" s="177" t="s">
        <v>195</v>
      </c>
      <c r="P6014" s="177" t="s">
        <v>589</v>
      </c>
      <c r="R6014" s="177" t="s">
        <v>553</v>
      </c>
      <c r="S6014" s="177" t="s">
        <v>644</v>
      </c>
      <c r="U6014" s="177" t="s">
        <v>646</v>
      </c>
      <c r="V6014" s="177" t="s">
        <v>6969</v>
      </c>
      <c r="W6014" s="177" t="s">
        <v>656</v>
      </c>
      <c r="X6014" s="177" t="s">
        <v>734</v>
      </c>
      <c r="Z6014" s="177" t="s">
        <v>646</v>
      </c>
      <c r="AA6014" s="177" t="s">
        <v>3080</v>
      </c>
      <c r="AB6014" s="177" t="s">
        <v>1045</v>
      </c>
      <c r="AF6014" s="177" t="s">
        <v>651</v>
      </c>
      <c r="AQ6014" s="177" t="s">
        <v>683</v>
      </c>
      <c r="AT6014" s="177"/>
      <c r="AU6014" s="177"/>
      <c r="AV6014" s="177"/>
      <c r="AW6014" s="177"/>
    </row>
    <row r="6015" spans="1:58">
      <c r="A6015" s="170" t="s">
        <v>23074</v>
      </c>
      <c r="B6015" s="177" t="s">
        <v>23075</v>
      </c>
      <c r="D6015" s="177" t="s">
        <v>508</v>
      </c>
      <c r="E6015" s="177" t="s">
        <v>661</v>
      </c>
      <c r="F6015" s="177" t="s">
        <v>23079</v>
      </c>
      <c r="I6015" s="177" t="s">
        <v>924</v>
      </c>
      <c r="J6015" s="178">
        <v>44187</v>
      </c>
      <c r="K6015" s="178">
        <v>44187</v>
      </c>
      <c r="L6015" s="177" t="s">
        <v>550</v>
      </c>
      <c r="M6015" s="177" t="s">
        <v>23080</v>
      </c>
      <c r="N6015" s="177" t="s">
        <v>23080</v>
      </c>
      <c r="O6015" s="177" t="s">
        <v>195</v>
      </c>
      <c r="P6015" s="177" t="s">
        <v>552</v>
      </c>
      <c r="R6015" s="177" t="s">
        <v>553</v>
      </c>
      <c r="S6015" s="177" t="s">
        <v>644</v>
      </c>
      <c r="T6015" s="177" t="s">
        <v>754</v>
      </c>
      <c r="U6015" s="177" t="s">
        <v>646</v>
      </c>
      <c r="V6015" s="177" t="s">
        <v>2684</v>
      </c>
      <c r="W6015" s="177" t="s">
        <v>648</v>
      </c>
      <c r="X6015" s="177" t="s">
        <v>734</v>
      </c>
      <c r="Z6015" s="177" t="s">
        <v>646</v>
      </c>
      <c r="AA6015" s="177" t="s">
        <v>19534</v>
      </c>
      <c r="AB6015" s="177" t="s">
        <v>1045</v>
      </c>
      <c r="AC6015" s="177" t="s">
        <v>1582</v>
      </c>
      <c r="AD6015" s="177" t="s">
        <v>23081</v>
      </c>
      <c r="AE6015" s="177" t="s">
        <v>524</v>
      </c>
      <c r="AF6015" s="177" t="s">
        <v>651</v>
      </c>
      <c r="AQ6015" s="177"/>
      <c r="AT6015" s="177"/>
      <c r="AU6015" s="177"/>
      <c r="AV6015" s="177"/>
      <c r="AW6015" s="177"/>
    </row>
    <row r="6016" spans="1:58">
      <c r="A6016" s="170" t="s">
        <v>23074</v>
      </c>
      <c r="B6016" s="177" t="s">
        <v>23075</v>
      </c>
      <c r="D6016" s="177" t="s">
        <v>508</v>
      </c>
      <c r="E6016" s="177" t="s">
        <v>669</v>
      </c>
      <c r="F6016" s="177" t="s">
        <v>23082</v>
      </c>
      <c r="I6016" s="177" t="s">
        <v>924</v>
      </c>
      <c r="J6016" s="178">
        <v>44187</v>
      </c>
      <c r="K6016" s="178">
        <v>44187</v>
      </c>
      <c r="L6016" s="177" t="s">
        <v>550</v>
      </c>
      <c r="M6016" s="177" t="s">
        <v>23080</v>
      </c>
      <c r="N6016" s="177" t="s">
        <v>23080</v>
      </c>
      <c r="O6016" s="177" t="s">
        <v>195</v>
      </c>
      <c r="P6016" s="177" t="s">
        <v>589</v>
      </c>
      <c r="R6016" s="177" t="s">
        <v>553</v>
      </c>
      <c r="S6016" s="177" t="s">
        <v>644</v>
      </c>
      <c r="U6016" s="177" t="s">
        <v>646</v>
      </c>
      <c r="V6016" s="177" t="s">
        <v>6969</v>
      </c>
      <c r="W6016" s="177" t="s">
        <v>656</v>
      </c>
      <c r="X6016" s="177" t="s">
        <v>734</v>
      </c>
      <c r="Z6016" s="177" t="s">
        <v>646</v>
      </c>
      <c r="AA6016" s="177" t="s">
        <v>3080</v>
      </c>
      <c r="AB6016" s="177" t="s">
        <v>1045</v>
      </c>
      <c r="AC6016" s="177" t="s">
        <v>4087</v>
      </c>
      <c r="AD6016" s="177" t="s">
        <v>23083</v>
      </c>
      <c r="AE6016" s="177" t="s">
        <v>1048</v>
      </c>
      <c r="AF6016" s="177" t="s">
        <v>651</v>
      </c>
      <c r="AQ6016" s="177"/>
      <c r="AT6016" s="177"/>
      <c r="AU6016" s="177"/>
      <c r="AV6016" s="177"/>
      <c r="AW6016" s="177"/>
    </row>
    <row r="6017" spans="1:71">
      <c r="A6017" s="170" t="s">
        <v>23074</v>
      </c>
      <c r="B6017" s="177" t="s">
        <v>23075</v>
      </c>
      <c r="D6017" s="177" t="s">
        <v>508</v>
      </c>
      <c r="E6017" s="177" t="s">
        <v>2530</v>
      </c>
      <c r="F6017" s="177" t="s">
        <v>23084</v>
      </c>
      <c r="I6017" s="177" t="s">
        <v>1596</v>
      </c>
      <c r="J6017" s="181" t="s">
        <v>512</v>
      </c>
      <c r="K6017" s="178" t="s">
        <v>512</v>
      </c>
      <c r="L6017" s="177" t="s">
        <v>550</v>
      </c>
      <c r="M6017" s="177" t="s">
        <v>20194</v>
      </c>
      <c r="N6017" s="177" t="s">
        <v>20194</v>
      </c>
      <c r="O6017" s="177" t="s">
        <v>110</v>
      </c>
      <c r="R6017" s="177" t="s">
        <v>565</v>
      </c>
      <c r="S6017" s="177" t="s">
        <v>1932</v>
      </c>
      <c r="U6017" s="177" t="s">
        <v>10137</v>
      </c>
      <c r="V6017" s="177" t="s">
        <v>23085</v>
      </c>
      <c r="W6017" s="177" t="s">
        <v>1936</v>
      </c>
      <c r="AA6017" s="177" t="s">
        <v>23086</v>
      </c>
      <c r="AB6017" s="177" t="s">
        <v>23087</v>
      </c>
      <c r="AC6017" s="177" t="s">
        <v>583</v>
      </c>
      <c r="AM6017" s="177" t="s">
        <v>1937</v>
      </c>
      <c r="AN6017" s="177" t="s">
        <v>23088</v>
      </c>
      <c r="AO6017" s="177" t="s">
        <v>1034</v>
      </c>
      <c r="AQ6017" s="177"/>
      <c r="AT6017" s="177"/>
      <c r="AU6017" s="177"/>
      <c r="AV6017" s="177"/>
      <c r="AW6017" s="177"/>
      <c r="BN6017" s="177" t="s">
        <v>9981</v>
      </c>
      <c r="BO6017" s="177" t="s">
        <v>23089</v>
      </c>
      <c r="BP6017" s="177" t="s">
        <v>694</v>
      </c>
    </row>
    <row r="6018" spans="1:71">
      <c r="A6018" s="170"/>
      <c r="B6018" s="177" t="s">
        <v>23090</v>
      </c>
      <c r="D6018" s="177" t="s">
        <v>508</v>
      </c>
      <c r="E6018" s="177" t="s">
        <v>547</v>
      </c>
      <c r="F6018" s="177" t="s">
        <v>23091</v>
      </c>
      <c r="I6018" s="177" t="s">
        <v>531</v>
      </c>
      <c r="J6018" s="181" t="s">
        <v>512</v>
      </c>
      <c r="K6018" s="178" t="s">
        <v>512</v>
      </c>
      <c r="L6018" s="177" t="s">
        <v>550</v>
      </c>
      <c r="M6018" s="177" t="s">
        <v>23092</v>
      </c>
      <c r="N6018" s="177" t="s">
        <v>23092</v>
      </c>
      <c r="O6018" s="177" t="s">
        <v>110</v>
      </c>
      <c r="R6018" s="177" t="s">
        <v>565</v>
      </c>
      <c r="S6018" s="177" t="s">
        <v>1558</v>
      </c>
      <c r="AQ6018" s="177" t="s">
        <v>683</v>
      </c>
      <c r="AT6018" s="177"/>
      <c r="AU6018" s="177"/>
      <c r="AV6018" s="177"/>
      <c r="AW6018" s="177"/>
    </row>
    <row r="6019" spans="1:71">
      <c r="A6019" s="170" t="s">
        <v>23093</v>
      </c>
      <c r="B6019" s="177" t="s">
        <v>23094</v>
      </c>
      <c r="D6019" s="177" t="s">
        <v>508</v>
      </c>
      <c r="E6019" s="177" t="s">
        <v>661</v>
      </c>
      <c r="F6019" s="170" t="s">
        <v>23095</v>
      </c>
      <c r="I6019" s="177" t="s">
        <v>2049</v>
      </c>
      <c r="J6019" s="181" t="s">
        <v>512</v>
      </c>
      <c r="K6019" s="178" t="s">
        <v>512</v>
      </c>
      <c r="L6019" s="177" t="s">
        <v>550</v>
      </c>
      <c r="M6019" s="177" t="s">
        <v>23096</v>
      </c>
      <c r="N6019" s="177" t="s">
        <v>23096</v>
      </c>
      <c r="O6019" s="177" t="s">
        <v>232</v>
      </c>
      <c r="R6019" s="177" t="s">
        <v>926</v>
      </c>
      <c r="S6019" s="177" t="s">
        <v>927</v>
      </c>
      <c r="U6019" s="177" t="s">
        <v>646</v>
      </c>
      <c r="V6019" s="177" t="s">
        <v>2979</v>
      </c>
      <c r="X6019" s="177" t="s">
        <v>651</v>
      </c>
      <c r="Y6019" s="177" t="s">
        <v>646</v>
      </c>
      <c r="Z6019" s="177" t="s">
        <v>23097</v>
      </c>
      <c r="AB6019" s="177" t="s">
        <v>2972</v>
      </c>
      <c r="AC6019" s="177" t="s">
        <v>23098</v>
      </c>
      <c r="AD6019" s="177" t="s">
        <v>2556</v>
      </c>
      <c r="AE6019" s="177" t="s">
        <v>23099</v>
      </c>
      <c r="AF6019" s="177" t="s">
        <v>23098</v>
      </c>
      <c r="AG6019" s="177" t="s">
        <v>618</v>
      </c>
      <c r="AQ6019" s="177"/>
      <c r="AT6019" s="177"/>
      <c r="AU6019" s="177"/>
      <c r="AV6019" s="177"/>
      <c r="AW6019" s="177"/>
    </row>
    <row r="6020" spans="1:71">
      <c r="A6020" s="170" t="s">
        <v>23093</v>
      </c>
      <c r="B6020" s="177" t="s">
        <v>23094</v>
      </c>
      <c r="D6020" s="177" t="s">
        <v>508</v>
      </c>
      <c r="E6020" s="177" t="s">
        <v>685</v>
      </c>
      <c r="F6020" s="170" t="s">
        <v>23100</v>
      </c>
      <c r="I6020" s="177" t="s">
        <v>2049</v>
      </c>
      <c r="J6020" s="181" t="s">
        <v>512</v>
      </c>
      <c r="K6020" s="178" t="s">
        <v>512</v>
      </c>
      <c r="L6020" s="177" t="s">
        <v>550</v>
      </c>
      <c r="M6020" s="177" t="s">
        <v>23096</v>
      </c>
      <c r="N6020" s="177" t="s">
        <v>23096</v>
      </c>
      <c r="O6020" s="177" t="s">
        <v>195</v>
      </c>
      <c r="P6020" s="177" t="s">
        <v>589</v>
      </c>
      <c r="Q6020" s="177" t="s">
        <v>1188</v>
      </c>
      <c r="R6020" s="177" t="s">
        <v>600</v>
      </c>
      <c r="S6020" s="177" t="s">
        <v>601</v>
      </c>
      <c r="T6020" s="177" t="s">
        <v>1772</v>
      </c>
      <c r="U6020" s="177" t="s">
        <v>555</v>
      </c>
      <c r="V6020" s="177" t="s">
        <v>713</v>
      </c>
      <c r="W6020" s="177" t="s">
        <v>714</v>
      </c>
      <c r="X6020" s="177" t="s">
        <v>673</v>
      </c>
      <c r="Y6020" s="177" t="s">
        <v>674</v>
      </c>
      <c r="Z6020" s="177" t="s">
        <v>555</v>
      </c>
      <c r="AA6020" s="177" t="s">
        <v>715</v>
      </c>
      <c r="AB6020" s="177" t="s">
        <v>23101</v>
      </c>
      <c r="AC6020" s="177" t="s">
        <v>22773</v>
      </c>
      <c r="AD6020" s="177" t="s">
        <v>23102</v>
      </c>
      <c r="AE6020" s="177" t="s">
        <v>526</v>
      </c>
      <c r="AQ6020" s="177"/>
      <c r="AT6020" s="177"/>
      <c r="AU6020" s="177"/>
      <c r="AV6020" s="177"/>
      <c r="AW6020" s="177"/>
    </row>
    <row r="6021" spans="1:71">
      <c r="A6021" s="170" t="s">
        <v>23093</v>
      </c>
      <c r="B6021" s="177" t="s">
        <v>23094</v>
      </c>
      <c r="D6021" s="177" t="s">
        <v>508</v>
      </c>
      <c r="E6021" s="177" t="s">
        <v>704</v>
      </c>
      <c r="F6021" s="170" t="s">
        <v>23103</v>
      </c>
      <c r="I6021" s="177" t="s">
        <v>2049</v>
      </c>
      <c r="J6021" s="181" t="s">
        <v>512</v>
      </c>
      <c r="K6021" s="178" t="s">
        <v>512</v>
      </c>
      <c r="L6021" s="177" t="s">
        <v>1307</v>
      </c>
      <c r="M6021" s="177" t="s">
        <v>23096</v>
      </c>
      <c r="N6021" s="177" t="s">
        <v>23096</v>
      </c>
      <c r="O6021" s="177" t="s">
        <v>295</v>
      </c>
      <c r="R6021" s="177" t="s">
        <v>2930</v>
      </c>
      <c r="S6021" s="177" t="s">
        <v>23104</v>
      </c>
      <c r="T6021" s="177" t="s">
        <v>2823</v>
      </c>
      <c r="U6021" s="177" t="s">
        <v>555</v>
      </c>
      <c r="V6021" s="177" t="s">
        <v>602</v>
      </c>
      <c r="W6021" s="177" t="s">
        <v>4685</v>
      </c>
      <c r="X6021" s="177" t="s">
        <v>23105</v>
      </c>
      <c r="Y6021" s="177" t="s">
        <v>526</v>
      </c>
      <c r="AD6021" s="177" t="s">
        <v>2937</v>
      </c>
      <c r="AQ6021" s="177" t="s">
        <v>23106</v>
      </c>
      <c r="AT6021" s="177"/>
      <c r="AU6021" s="177"/>
      <c r="AV6021" s="177"/>
      <c r="AW6021" s="177"/>
    </row>
    <row r="6022" spans="1:71">
      <c r="A6022" s="170" t="s">
        <v>23093</v>
      </c>
      <c r="B6022" s="177" t="s">
        <v>23094</v>
      </c>
      <c r="D6022" s="177" t="s">
        <v>508</v>
      </c>
      <c r="E6022" s="177" t="s">
        <v>709</v>
      </c>
      <c r="F6022" s="170" t="s">
        <v>23107</v>
      </c>
      <c r="I6022" s="177" t="s">
        <v>2049</v>
      </c>
      <c r="J6022" s="181" t="s">
        <v>512</v>
      </c>
      <c r="K6022" s="178" t="s">
        <v>512</v>
      </c>
      <c r="L6022" s="177" t="s">
        <v>550</v>
      </c>
      <c r="M6022" s="177" t="s">
        <v>23096</v>
      </c>
      <c r="N6022" s="177" t="s">
        <v>23096</v>
      </c>
      <c r="O6022" s="177" t="s">
        <v>195</v>
      </c>
      <c r="P6022" s="177" t="s">
        <v>1023</v>
      </c>
      <c r="Q6022" s="177" t="s">
        <v>2718</v>
      </c>
      <c r="R6022" s="177" t="s">
        <v>600</v>
      </c>
      <c r="S6022" s="177" t="s">
        <v>601</v>
      </c>
      <c r="U6022" s="177" t="s">
        <v>742</v>
      </c>
      <c r="V6022" s="177" t="s">
        <v>1000</v>
      </c>
      <c r="W6022" s="177" t="s">
        <v>2465</v>
      </c>
      <c r="X6022" s="177" t="s">
        <v>673</v>
      </c>
      <c r="Y6022" s="177" t="s">
        <v>674</v>
      </c>
      <c r="Z6022" s="177" t="s">
        <v>742</v>
      </c>
      <c r="AA6022" s="177" t="s">
        <v>1000</v>
      </c>
      <c r="AC6022" s="177" t="s">
        <v>10406</v>
      </c>
      <c r="AD6022" s="177" t="s">
        <v>23108</v>
      </c>
      <c r="AE6022" s="177" t="s">
        <v>583</v>
      </c>
      <c r="AQ6022" s="177" t="s">
        <v>1695</v>
      </c>
      <c r="AT6022" s="177"/>
      <c r="AU6022" s="177"/>
      <c r="AV6022" s="177"/>
      <c r="AW6022" s="177"/>
    </row>
    <row r="6023" spans="1:71">
      <c r="A6023" s="170" t="s">
        <v>23093</v>
      </c>
      <c r="B6023" s="177" t="s">
        <v>23094</v>
      </c>
      <c r="D6023" s="177" t="s">
        <v>508</v>
      </c>
      <c r="E6023" s="177" t="s">
        <v>719</v>
      </c>
      <c r="F6023" s="170" t="s">
        <v>23109</v>
      </c>
      <c r="I6023" s="177" t="s">
        <v>2049</v>
      </c>
      <c r="J6023" s="181" t="s">
        <v>512</v>
      </c>
      <c r="K6023" s="178" t="s">
        <v>512</v>
      </c>
      <c r="L6023" s="177" t="s">
        <v>513</v>
      </c>
      <c r="M6023" s="177" t="s">
        <v>23110</v>
      </c>
      <c r="N6023" s="177" t="s">
        <v>23096</v>
      </c>
      <c r="O6023" s="177" t="s">
        <v>437</v>
      </c>
      <c r="P6023" s="177" t="s">
        <v>534</v>
      </c>
      <c r="R6023" s="177" t="s">
        <v>533</v>
      </c>
      <c r="S6023" s="177" t="s">
        <v>534</v>
      </c>
      <c r="U6023" s="177" t="s">
        <v>535</v>
      </c>
      <c r="V6023" s="177" t="s">
        <v>11297</v>
      </c>
      <c r="W6023" s="177" t="s">
        <v>995</v>
      </c>
      <c r="X6023" s="177" t="s">
        <v>3559</v>
      </c>
      <c r="Y6023" s="177" t="s">
        <v>6155</v>
      </c>
      <c r="Z6023" s="177" t="s">
        <v>23111</v>
      </c>
      <c r="AA6023" s="177" t="s">
        <v>524</v>
      </c>
      <c r="AB6023" s="177" t="s">
        <v>6155</v>
      </c>
      <c r="AC6023" s="177" t="s">
        <v>23112</v>
      </c>
      <c r="AD6023" s="177" t="s">
        <v>524</v>
      </c>
      <c r="AE6023" s="177" t="s">
        <v>6155</v>
      </c>
      <c r="AF6023" s="177" t="s">
        <v>23113</v>
      </c>
      <c r="AG6023" s="177" t="s">
        <v>524</v>
      </c>
      <c r="AQ6023" s="177"/>
      <c r="AT6023" s="177"/>
      <c r="AU6023" s="177"/>
      <c r="AV6023" s="177"/>
      <c r="AW6023" s="177"/>
      <c r="BA6023" s="177" t="s">
        <v>17216</v>
      </c>
      <c r="BF6023" s="177" t="s">
        <v>17217</v>
      </c>
    </row>
    <row r="6024" spans="1:71">
      <c r="A6024" s="170" t="s">
        <v>23093</v>
      </c>
      <c r="B6024" s="177" t="s">
        <v>23094</v>
      </c>
      <c r="D6024" s="177" t="s">
        <v>508</v>
      </c>
      <c r="E6024" s="177" t="s">
        <v>729</v>
      </c>
      <c r="F6024" s="170" t="s">
        <v>23114</v>
      </c>
      <c r="I6024" s="177" t="s">
        <v>2049</v>
      </c>
      <c r="J6024" s="181" t="s">
        <v>512</v>
      </c>
      <c r="K6024" s="178" t="s">
        <v>512</v>
      </c>
      <c r="L6024" s="177" t="s">
        <v>550</v>
      </c>
      <c r="M6024" s="177" t="s">
        <v>23096</v>
      </c>
      <c r="N6024" s="177" t="s">
        <v>23096</v>
      </c>
      <c r="O6024" s="177" t="s">
        <v>195</v>
      </c>
      <c r="P6024" s="177" t="s">
        <v>1023</v>
      </c>
      <c r="Q6024" s="177" t="s">
        <v>2894</v>
      </c>
      <c r="R6024" s="177" t="s">
        <v>731</v>
      </c>
      <c r="S6024" s="177" t="s">
        <v>4709</v>
      </c>
      <c r="T6024" s="177" t="s">
        <v>1169</v>
      </c>
      <c r="U6024" s="177" t="s">
        <v>555</v>
      </c>
      <c r="V6024" s="177" t="s">
        <v>2978</v>
      </c>
      <c r="X6024" s="177" t="s">
        <v>734</v>
      </c>
      <c r="Y6024" s="177" t="s">
        <v>735</v>
      </c>
      <c r="Z6024" s="177" t="s">
        <v>555</v>
      </c>
      <c r="AA6024" s="177" t="s">
        <v>5616</v>
      </c>
      <c r="AB6024" s="177" t="s">
        <v>23115</v>
      </c>
      <c r="AC6024" s="177" t="s">
        <v>3011</v>
      </c>
      <c r="AD6024" s="177" t="s">
        <v>23116</v>
      </c>
      <c r="AE6024" s="177" t="s">
        <v>526</v>
      </c>
      <c r="AQ6024" s="177"/>
      <c r="AT6024" s="177"/>
      <c r="AU6024" s="177"/>
      <c r="AV6024" s="177"/>
      <c r="AW6024" s="177"/>
    </row>
    <row r="6025" spans="1:71">
      <c r="A6025" s="170" t="s">
        <v>23093</v>
      </c>
      <c r="B6025" s="177" t="s">
        <v>23094</v>
      </c>
      <c r="D6025" s="177" t="s">
        <v>508</v>
      </c>
      <c r="E6025" s="177" t="s">
        <v>737</v>
      </c>
      <c r="F6025" s="170" t="s">
        <v>23117</v>
      </c>
      <c r="G6025" s="177" t="s">
        <v>23118</v>
      </c>
      <c r="I6025" s="177" t="s">
        <v>2049</v>
      </c>
      <c r="J6025" s="181" t="s">
        <v>512</v>
      </c>
      <c r="K6025" s="178" t="s">
        <v>512</v>
      </c>
      <c r="L6025" s="177" t="s">
        <v>2772</v>
      </c>
      <c r="M6025" s="177" t="s">
        <v>23119</v>
      </c>
      <c r="N6025" s="177" t="s">
        <v>23096</v>
      </c>
      <c r="O6025" s="177" t="s">
        <v>273</v>
      </c>
      <c r="P6025" s="177" t="s">
        <v>355</v>
      </c>
      <c r="R6025" s="177" t="s">
        <v>876</v>
      </c>
      <c r="V6025" s="177" t="s">
        <v>23120</v>
      </c>
      <c r="W6025" s="177" t="s">
        <v>23121</v>
      </c>
      <c r="X6025" s="177" t="s">
        <v>6286</v>
      </c>
      <c r="AQ6025" s="177"/>
      <c r="AT6025" s="177"/>
      <c r="AU6025" s="177"/>
      <c r="AV6025" s="177"/>
      <c r="AW6025" s="177"/>
    </row>
    <row r="6026" spans="1:71">
      <c r="A6026" s="170" t="s">
        <v>23093</v>
      </c>
      <c r="B6026" s="177" t="s">
        <v>23094</v>
      </c>
      <c r="D6026" s="177" t="s">
        <v>508</v>
      </c>
      <c r="E6026" s="177" t="s">
        <v>737</v>
      </c>
      <c r="F6026" s="170" t="s">
        <v>23122</v>
      </c>
      <c r="G6026" s="177" t="s">
        <v>23123</v>
      </c>
      <c r="I6026" s="177" t="s">
        <v>2049</v>
      </c>
      <c r="J6026" s="181" t="s">
        <v>512</v>
      </c>
      <c r="K6026" s="178" t="s">
        <v>512</v>
      </c>
      <c r="L6026" s="177" t="s">
        <v>2772</v>
      </c>
      <c r="M6026" s="177" t="s">
        <v>23119</v>
      </c>
      <c r="N6026" s="177" t="s">
        <v>23096</v>
      </c>
      <c r="O6026" s="177" t="s">
        <v>273</v>
      </c>
      <c r="P6026" s="177" t="s">
        <v>355</v>
      </c>
      <c r="R6026" s="177" t="s">
        <v>876</v>
      </c>
      <c r="V6026" s="177" t="s">
        <v>23120</v>
      </c>
      <c r="W6026" s="177" t="s">
        <v>23124</v>
      </c>
      <c r="X6026" s="177" t="s">
        <v>6286</v>
      </c>
      <c r="AQ6026" s="177"/>
      <c r="AT6026" s="177"/>
      <c r="AU6026" s="177"/>
      <c r="AV6026" s="177"/>
      <c r="AW6026" s="177"/>
    </row>
    <row r="6027" spans="1:71">
      <c r="A6027" s="170" t="s">
        <v>23093</v>
      </c>
      <c r="B6027" s="177" t="s">
        <v>23094</v>
      </c>
      <c r="D6027" s="177" t="s">
        <v>508</v>
      </c>
      <c r="E6027" s="177" t="s">
        <v>737</v>
      </c>
      <c r="F6027" s="170" t="s">
        <v>23125</v>
      </c>
      <c r="I6027" s="177" t="s">
        <v>2049</v>
      </c>
      <c r="J6027" s="181" t="s">
        <v>512</v>
      </c>
      <c r="K6027" s="178" t="s">
        <v>512</v>
      </c>
      <c r="L6027" s="177" t="s">
        <v>513</v>
      </c>
      <c r="M6027" s="177" t="s">
        <v>23110</v>
      </c>
      <c r="N6027" s="177" t="s">
        <v>23096</v>
      </c>
      <c r="O6027" s="177" t="s">
        <v>355</v>
      </c>
      <c r="P6027" s="177" t="s">
        <v>355</v>
      </c>
      <c r="R6027" s="177" t="s">
        <v>355</v>
      </c>
      <c r="U6027" s="177" t="s">
        <v>646</v>
      </c>
      <c r="V6027" s="177" t="s">
        <v>805</v>
      </c>
      <c r="W6027" s="177" t="s">
        <v>23126</v>
      </c>
      <c r="X6027" s="177" t="s">
        <v>23127</v>
      </c>
      <c r="Y6027" s="177" t="s">
        <v>583</v>
      </c>
      <c r="Z6027" s="177" t="s">
        <v>3731</v>
      </c>
      <c r="AA6027" s="177" t="s">
        <v>23128</v>
      </c>
      <c r="AB6027" s="177" t="s">
        <v>23129</v>
      </c>
      <c r="AC6027" s="177" t="s">
        <v>526</v>
      </c>
      <c r="AQ6027" s="177"/>
      <c r="AT6027" s="177"/>
      <c r="AU6027" s="177"/>
      <c r="AV6027" s="177"/>
      <c r="AW6027" s="177"/>
    </row>
    <row r="6028" spans="1:71" s="217" customFormat="1">
      <c r="A6028" s="170" t="s">
        <v>23093</v>
      </c>
      <c r="B6028" s="177" t="s">
        <v>23094</v>
      </c>
      <c r="C6028" s="177"/>
      <c r="D6028" s="177" t="s">
        <v>508</v>
      </c>
      <c r="E6028" s="177" t="s">
        <v>746</v>
      </c>
      <c r="F6028" s="170" t="s">
        <v>23130</v>
      </c>
      <c r="G6028" s="177"/>
      <c r="H6028" s="177"/>
      <c r="I6028" s="177" t="s">
        <v>2049</v>
      </c>
      <c r="J6028" s="181" t="s">
        <v>512</v>
      </c>
      <c r="K6028" s="178" t="s">
        <v>512</v>
      </c>
      <c r="L6028" s="177" t="s">
        <v>550</v>
      </c>
      <c r="M6028" s="177" t="s">
        <v>23096</v>
      </c>
      <c r="N6028" s="177" t="s">
        <v>23096</v>
      </c>
      <c r="O6028" s="177" t="s">
        <v>195</v>
      </c>
      <c r="P6028" s="177" t="s">
        <v>1023</v>
      </c>
      <c r="Q6028" s="177" t="s">
        <v>1188</v>
      </c>
      <c r="R6028" s="177" t="s">
        <v>600</v>
      </c>
      <c r="S6028" s="177" t="s">
        <v>601</v>
      </c>
      <c r="T6028" s="177" t="s">
        <v>805</v>
      </c>
      <c r="U6028" s="177" t="s">
        <v>555</v>
      </c>
      <c r="V6028" s="177" t="s">
        <v>1893</v>
      </c>
      <c r="W6028" s="177" t="s">
        <v>783</v>
      </c>
      <c r="X6028" s="177" t="s">
        <v>673</v>
      </c>
      <c r="Y6028" s="177" t="s">
        <v>674</v>
      </c>
      <c r="Z6028" s="177" t="s">
        <v>555</v>
      </c>
      <c r="AA6028" s="177" t="s">
        <v>1471</v>
      </c>
      <c r="AB6028" s="177" t="s">
        <v>23101</v>
      </c>
      <c r="AC6028" s="177" t="s">
        <v>22773</v>
      </c>
      <c r="AD6028" s="177" t="s">
        <v>23131</v>
      </c>
      <c r="AE6028" s="177" t="s">
        <v>526</v>
      </c>
      <c r="AF6028" s="177"/>
      <c r="AG6028" s="177"/>
      <c r="AH6028" s="177"/>
      <c r="AI6028" s="177"/>
      <c r="AJ6028" s="177"/>
      <c r="AK6028" s="177"/>
      <c r="AL6028" s="177"/>
      <c r="AM6028" s="177"/>
      <c r="AN6028" s="177"/>
      <c r="AO6028" s="177"/>
      <c r="AP6028" s="177"/>
      <c r="AQ6028" s="177"/>
      <c r="AR6028" s="177"/>
      <c r="AS6028" s="177"/>
      <c r="AT6028" s="177"/>
      <c r="AU6028" s="177"/>
      <c r="AV6028" s="177"/>
      <c r="AW6028" s="177"/>
      <c r="AX6028" s="177"/>
      <c r="AY6028" s="177"/>
      <c r="AZ6028" s="177"/>
      <c r="BA6028" s="177"/>
      <c r="BB6028" s="177"/>
      <c r="BC6028" s="177"/>
      <c r="BD6028" s="177"/>
      <c r="BE6028" s="177"/>
      <c r="BF6028" s="177"/>
      <c r="BG6028" s="177"/>
      <c r="BH6028" s="177"/>
      <c r="BI6028" s="177"/>
      <c r="BJ6028" s="177"/>
      <c r="BK6028" s="177"/>
      <c r="BL6028" s="177"/>
      <c r="BM6028" s="177"/>
      <c r="BN6028" s="177"/>
      <c r="BO6028" s="177"/>
      <c r="BP6028" s="177"/>
      <c r="BQ6028" s="177"/>
      <c r="BR6028" s="177"/>
      <c r="BS6028" s="177"/>
    </row>
    <row r="6029" spans="1:71">
      <c r="A6029" s="170" t="s">
        <v>23093</v>
      </c>
      <c r="B6029" s="177" t="s">
        <v>23094</v>
      </c>
      <c r="D6029" s="177" t="s">
        <v>508</v>
      </c>
      <c r="E6029" s="177" t="s">
        <v>752</v>
      </c>
      <c r="F6029" s="170" t="s">
        <v>23132</v>
      </c>
      <c r="I6029" s="177" t="s">
        <v>2049</v>
      </c>
      <c r="J6029" s="181" t="s">
        <v>512</v>
      </c>
      <c r="K6029" s="178" t="s">
        <v>512</v>
      </c>
      <c r="L6029" s="177" t="s">
        <v>550</v>
      </c>
      <c r="M6029" s="177" t="s">
        <v>23096</v>
      </c>
      <c r="N6029" s="177" t="s">
        <v>23096</v>
      </c>
      <c r="O6029" s="177" t="s">
        <v>195</v>
      </c>
      <c r="P6029" s="177" t="s">
        <v>1023</v>
      </c>
      <c r="Q6029" s="177" t="s">
        <v>1188</v>
      </c>
      <c r="R6029" s="177" t="s">
        <v>600</v>
      </c>
      <c r="S6029" s="177" t="s">
        <v>601</v>
      </c>
      <c r="T6029" s="177" t="s">
        <v>2748</v>
      </c>
      <c r="U6029" s="177" t="s">
        <v>646</v>
      </c>
      <c r="V6029" s="177" t="s">
        <v>2802</v>
      </c>
      <c r="W6029" s="177" t="s">
        <v>1195</v>
      </c>
      <c r="X6029" s="177" t="s">
        <v>673</v>
      </c>
      <c r="Y6029" s="177" t="s">
        <v>674</v>
      </c>
      <c r="Z6029" s="177" t="s">
        <v>646</v>
      </c>
      <c r="AA6029" s="177" t="s">
        <v>1434</v>
      </c>
      <c r="AB6029" s="177" t="s">
        <v>23133</v>
      </c>
      <c r="AC6029" s="177" t="s">
        <v>22773</v>
      </c>
      <c r="AD6029" s="177" t="s">
        <v>23134</v>
      </c>
      <c r="AE6029" s="177" t="s">
        <v>526</v>
      </c>
      <c r="AQ6029" s="177" t="s">
        <v>23135</v>
      </c>
      <c r="AT6029" s="177"/>
      <c r="AU6029" s="177"/>
      <c r="AV6029" s="177"/>
      <c r="AW6029" s="177"/>
    </row>
    <row r="6030" spans="1:71">
      <c r="A6030" s="170" t="s">
        <v>23093</v>
      </c>
      <c r="B6030" s="177" t="s">
        <v>23094</v>
      </c>
      <c r="D6030" s="177" t="s">
        <v>508</v>
      </c>
      <c r="E6030" s="177" t="s">
        <v>756</v>
      </c>
      <c r="F6030" s="170" t="s">
        <v>23136</v>
      </c>
      <c r="I6030" s="177" t="s">
        <v>2049</v>
      </c>
      <c r="J6030" s="181" t="s">
        <v>512</v>
      </c>
      <c r="K6030" s="178" t="s">
        <v>512</v>
      </c>
      <c r="L6030" s="177" t="s">
        <v>550</v>
      </c>
      <c r="M6030" s="177" t="s">
        <v>23096</v>
      </c>
      <c r="N6030" s="177" t="s">
        <v>23096</v>
      </c>
      <c r="O6030" s="177" t="s">
        <v>195</v>
      </c>
      <c r="P6030" s="177" t="s">
        <v>887</v>
      </c>
      <c r="Q6030" s="177" t="s">
        <v>888</v>
      </c>
      <c r="R6030" s="177" t="s">
        <v>600</v>
      </c>
      <c r="S6030" s="177" t="s">
        <v>601</v>
      </c>
      <c r="T6030" s="177" t="s">
        <v>1772</v>
      </c>
      <c r="U6030" s="177" t="s">
        <v>646</v>
      </c>
      <c r="V6030" s="177" t="s">
        <v>889</v>
      </c>
      <c r="X6030" s="177" t="s">
        <v>673</v>
      </c>
      <c r="Y6030" s="177" t="s">
        <v>674</v>
      </c>
      <c r="Z6030" s="177" t="s">
        <v>646</v>
      </c>
      <c r="AA6030" s="177" t="s">
        <v>892</v>
      </c>
      <c r="AC6030" s="177" t="s">
        <v>13994</v>
      </c>
      <c r="AD6030" s="177" t="s">
        <v>23137</v>
      </c>
      <c r="AE6030" s="177" t="s">
        <v>524</v>
      </c>
      <c r="AQ6030" s="177"/>
      <c r="AT6030" s="177"/>
      <c r="AU6030" s="177"/>
      <c r="AV6030" s="177"/>
      <c r="AW6030" s="177"/>
    </row>
    <row r="6031" spans="1:71">
      <c r="A6031" s="170" t="s">
        <v>23093</v>
      </c>
      <c r="B6031" s="177" t="s">
        <v>23094</v>
      </c>
      <c r="D6031" s="177" t="s">
        <v>508</v>
      </c>
      <c r="E6031" s="177" t="s">
        <v>836</v>
      </c>
      <c r="F6031" s="170" t="s">
        <v>23138</v>
      </c>
      <c r="I6031" s="177" t="s">
        <v>2049</v>
      </c>
      <c r="J6031" s="181" t="s">
        <v>512</v>
      </c>
      <c r="K6031" s="178" t="s">
        <v>512</v>
      </c>
      <c r="L6031" s="177" t="s">
        <v>550</v>
      </c>
      <c r="M6031" s="177" t="s">
        <v>23096</v>
      </c>
      <c r="N6031" s="177" t="s">
        <v>23096</v>
      </c>
      <c r="O6031" s="177" t="s">
        <v>280</v>
      </c>
      <c r="P6031" s="177" t="s">
        <v>699</v>
      </c>
      <c r="R6031" s="177" t="s">
        <v>700</v>
      </c>
      <c r="S6031" s="177" t="s">
        <v>701</v>
      </c>
      <c r="T6031" s="177" t="s">
        <v>739</v>
      </c>
      <c r="U6031" s="177" t="s">
        <v>646</v>
      </c>
      <c r="V6031" s="177" t="s">
        <v>23139</v>
      </c>
      <c r="W6031" s="177" t="s">
        <v>23140</v>
      </c>
      <c r="X6031" s="177" t="s">
        <v>23141</v>
      </c>
      <c r="AQ6031" s="177"/>
      <c r="AT6031" s="177"/>
      <c r="AU6031" s="177"/>
      <c r="AV6031" s="177"/>
      <c r="AW6031" s="177"/>
    </row>
    <row r="6032" spans="1:71">
      <c r="A6032" s="170" t="s">
        <v>23093</v>
      </c>
      <c r="B6032" s="177" t="s">
        <v>23094</v>
      </c>
      <c r="D6032" s="177" t="s">
        <v>610</v>
      </c>
      <c r="E6032" s="177" t="s">
        <v>836</v>
      </c>
      <c r="F6032" s="177" t="s">
        <v>19246</v>
      </c>
      <c r="I6032" s="177" t="s">
        <v>2049</v>
      </c>
      <c r="J6032" s="181" t="s">
        <v>512</v>
      </c>
      <c r="K6032" s="178" t="s">
        <v>512</v>
      </c>
      <c r="L6032" s="177" t="s">
        <v>901</v>
      </c>
      <c r="M6032" s="177">
        <v>10011001</v>
      </c>
      <c r="N6032" s="177" t="s">
        <v>23096</v>
      </c>
      <c r="O6032" s="177" t="s">
        <v>324</v>
      </c>
      <c r="P6032" s="177" t="s">
        <v>1008</v>
      </c>
      <c r="R6032" s="177" t="s">
        <v>1008</v>
      </c>
      <c r="U6032" s="177" t="s">
        <v>15780</v>
      </c>
      <c r="V6032" s="177" t="s">
        <v>908</v>
      </c>
      <c r="W6032" s="177" t="s">
        <v>908</v>
      </c>
      <c r="Y6032" s="177" t="s">
        <v>908</v>
      </c>
      <c r="AB6032" s="177" t="s">
        <v>908</v>
      </c>
      <c r="AC6032" s="177">
        <v>2000</v>
      </c>
      <c r="AD6032" s="177" t="s">
        <v>957</v>
      </c>
      <c r="AE6032" s="177" t="s">
        <v>908</v>
      </c>
      <c r="AF6032" s="177" t="s">
        <v>912</v>
      </c>
      <c r="AG6032" s="177" t="s">
        <v>908</v>
      </c>
      <c r="AH6032" s="177" t="s">
        <v>2867</v>
      </c>
      <c r="AI6032" s="177" t="s">
        <v>908</v>
      </c>
      <c r="AK6032" s="177" t="s">
        <v>908</v>
      </c>
      <c r="AL6032" s="177" t="s">
        <v>908</v>
      </c>
      <c r="AQ6032" s="177" t="s">
        <v>23142</v>
      </c>
      <c r="AT6032" s="177"/>
      <c r="AU6032" s="177"/>
      <c r="AV6032" s="177"/>
      <c r="AW6032" s="177"/>
    </row>
    <row r="6033" spans="1:49">
      <c r="A6033" s="170" t="s">
        <v>23093</v>
      </c>
      <c r="B6033" s="177" t="s">
        <v>23094</v>
      </c>
      <c r="D6033" s="177" t="s">
        <v>508</v>
      </c>
      <c r="E6033" s="177" t="s">
        <v>847</v>
      </c>
      <c r="F6033" s="170" t="s">
        <v>23143</v>
      </c>
      <c r="I6033" s="177" t="s">
        <v>2049</v>
      </c>
      <c r="J6033" s="181" t="s">
        <v>512</v>
      </c>
      <c r="K6033" s="178" t="s">
        <v>512</v>
      </c>
      <c r="L6033" s="177" t="s">
        <v>550</v>
      </c>
      <c r="M6033" s="177" t="s">
        <v>23096</v>
      </c>
      <c r="N6033" s="177" t="s">
        <v>23096</v>
      </c>
      <c r="O6033" s="177" t="s">
        <v>195</v>
      </c>
      <c r="P6033" s="177" t="s">
        <v>1816</v>
      </c>
      <c r="Q6033" s="177" t="s">
        <v>1361</v>
      </c>
      <c r="R6033" s="177" t="s">
        <v>600</v>
      </c>
      <c r="S6033" s="177" t="s">
        <v>601</v>
      </c>
      <c r="T6033" s="177" t="s">
        <v>1565</v>
      </c>
      <c r="U6033" s="177" t="s">
        <v>742</v>
      </c>
      <c r="V6033" s="177" t="s">
        <v>9576</v>
      </c>
      <c r="W6033" s="177" t="s">
        <v>1484</v>
      </c>
      <c r="X6033" s="177" t="s">
        <v>673</v>
      </c>
      <c r="Y6033" s="177" t="s">
        <v>23144</v>
      </c>
      <c r="Z6033" s="177" t="s">
        <v>742</v>
      </c>
      <c r="AA6033" s="177" t="s">
        <v>23145</v>
      </c>
      <c r="AC6033" s="177" t="s">
        <v>13948</v>
      </c>
      <c r="AD6033" s="177" t="s">
        <v>23146</v>
      </c>
      <c r="AE6033" s="177" t="s">
        <v>23147</v>
      </c>
      <c r="AQ6033" s="177"/>
      <c r="AT6033" s="177"/>
      <c r="AU6033" s="177"/>
      <c r="AV6033" s="177"/>
      <c r="AW6033" s="177"/>
    </row>
    <row r="6034" spans="1:49">
      <c r="A6034" s="170" t="s">
        <v>23093</v>
      </c>
      <c r="B6034" s="177" t="s">
        <v>23094</v>
      </c>
      <c r="D6034" s="177" t="s">
        <v>508</v>
      </c>
      <c r="E6034" s="177" t="s">
        <v>1141</v>
      </c>
      <c r="F6034" s="170" t="s">
        <v>23148</v>
      </c>
      <c r="I6034" s="177" t="s">
        <v>2049</v>
      </c>
      <c r="J6034" s="181" t="s">
        <v>512</v>
      </c>
      <c r="K6034" s="178" t="s">
        <v>512</v>
      </c>
      <c r="L6034" s="177" t="s">
        <v>550</v>
      </c>
      <c r="M6034" s="177" t="s">
        <v>23096</v>
      </c>
      <c r="N6034" s="177" t="s">
        <v>23096</v>
      </c>
      <c r="O6034" s="177" t="s">
        <v>195</v>
      </c>
      <c r="P6034" s="177" t="s">
        <v>1023</v>
      </c>
      <c r="Q6034" s="177" t="s">
        <v>6593</v>
      </c>
      <c r="R6034" s="177" t="s">
        <v>600</v>
      </c>
      <c r="S6034" s="177" t="s">
        <v>601</v>
      </c>
      <c r="T6034" s="177" t="s">
        <v>555</v>
      </c>
      <c r="U6034" s="177" t="s">
        <v>712</v>
      </c>
      <c r="V6034" s="177" t="s">
        <v>1336</v>
      </c>
      <c r="X6034" s="177" t="s">
        <v>890</v>
      </c>
      <c r="Y6034" s="177" t="s">
        <v>891</v>
      </c>
      <c r="Z6034" s="177" t="s">
        <v>712</v>
      </c>
      <c r="AA6034" s="177" t="s">
        <v>1404</v>
      </c>
      <c r="AC6034" s="177" t="s">
        <v>23149</v>
      </c>
      <c r="AD6034" s="177" t="s">
        <v>23150</v>
      </c>
      <c r="AE6034" s="177" t="s">
        <v>870</v>
      </c>
      <c r="AQ6034" s="177"/>
      <c r="AT6034" s="177"/>
      <c r="AU6034" s="177"/>
      <c r="AV6034" s="177"/>
      <c r="AW6034" s="177"/>
    </row>
    <row r="6035" spans="1:49">
      <c r="A6035" s="170" t="s">
        <v>23093</v>
      </c>
      <c r="B6035" s="177" t="s">
        <v>23094</v>
      </c>
      <c r="D6035" s="177" t="s">
        <v>508</v>
      </c>
      <c r="E6035" s="177" t="s">
        <v>2639</v>
      </c>
      <c r="F6035" s="170" t="s">
        <v>23151</v>
      </c>
      <c r="I6035" s="177" t="s">
        <v>2049</v>
      </c>
      <c r="J6035" s="181" t="s">
        <v>512</v>
      </c>
      <c r="K6035" s="178" t="s">
        <v>512</v>
      </c>
      <c r="L6035" s="177" t="s">
        <v>550</v>
      </c>
      <c r="M6035" s="177" t="s">
        <v>23096</v>
      </c>
      <c r="N6035" s="177" t="s">
        <v>23096</v>
      </c>
      <c r="O6035" s="177" t="s">
        <v>195</v>
      </c>
      <c r="P6035" s="177" t="s">
        <v>1023</v>
      </c>
      <c r="Q6035" s="177" t="s">
        <v>6593</v>
      </c>
      <c r="R6035" s="177" t="s">
        <v>600</v>
      </c>
      <c r="S6035" s="177" t="s">
        <v>601</v>
      </c>
      <c r="T6035" s="177" t="s">
        <v>2367</v>
      </c>
      <c r="U6035" s="177" t="s">
        <v>712</v>
      </c>
      <c r="V6035" s="177" t="s">
        <v>1787</v>
      </c>
      <c r="W6035" s="177" t="s">
        <v>1788</v>
      </c>
      <c r="X6035" s="177" t="s">
        <v>2589</v>
      </c>
      <c r="Y6035" s="177" t="s">
        <v>674</v>
      </c>
      <c r="Z6035" s="177" t="s">
        <v>712</v>
      </c>
      <c r="AA6035" s="177" t="s">
        <v>1692</v>
      </c>
      <c r="AC6035" s="177" t="s">
        <v>23152</v>
      </c>
      <c r="AD6035" s="177" t="s">
        <v>23153</v>
      </c>
      <c r="AE6035" s="177" t="s">
        <v>1064</v>
      </c>
      <c r="AQ6035" s="177"/>
      <c r="AT6035" s="177"/>
      <c r="AU6035" s="177"/>
      <c r="AV6035" s="177"/>
      <c r="AW6035" s="177"/>
    </row>
    <row r="6036" spans="1:49">
      <c r="A6036" s="170" t="s">
        <v>23093</v>
      </c>
      <c r="B6036" s="177" t="s">
        <v>23094</v>
      </c>
      <c r="D6036" s="177" t="s">
        <v>508</v>
      </c>
      <c r="E6036" s="177" t="s">
        <v>1151</v>
      </c>
      <c r="F6036" s="170" t="s">
        <v>23154</v>
      </c>
      <c r="I6036" s="177" t="s">
        <v>2049</v>
      </c>
      <c r="J6036" s="181" t="s">
        <v>512</v>
      </c>
      <c r="K6036" s="178" t="s">
        <v>512</v>
      </c>
      <c r="L6036" s="177" t="s">
        <v>550</v>
      </c>
      <c r="M6036" s="177" t="s">
        <v>23096</v>
      </c>
      <c r="N6036" s="177" t="s">
        <v>23096</v>
      </c>
      <c r="O6036" s="177" t="s">
        <v>195</v>
      </c>
      <c r="P6036" s="177" t="s">
        <v>1023</v>
      </c>
      <c r="Q6036" s="177" t="s">
        <v>2459</v>
      </c>
      <c r="R6036" s="177" t="s">
        <v>731</v>
      </c>
      <c r="S6036" s="177" t="s">
        <v>4709</v>
      </c>
      <c r="T6036" s="177" t="s">
        <v>832</v>
      </c>
      <c r="U6036" s="177" t="s">
        <v>712</v>
      </c>
      <c r="V6036" s="177" t="s">
        <v>2978</v>
      </c>
      <c r="W6036" s="177" t="s">
        <v>3442</v>
      </c>
      <c r="X6036" s="177" t="s">
        <v>734</v>
      </c>
      <c r="Y6036" s="177" t="s">
        <v>735</v>
      </c>
      <c r="Z6036" s="177" t="s">
        <v>712</v>
      </c>
      <c r="AA6036" s="177" t="s">
        <v>5616</v>
      </c>
      <c r="AC6036" s="177" t="s">
        <v>3011</v>
      </c>
      <c r="AD6036" s="177" t="s">
        <v>23155</v>
      </c>
      <c r="AE6036" s="177" t="s">
        <v>526</v>
      </c>
      <c r="AQ6036" s="177"/>
      <c r="AT6036" s="177"/>
      <c r="AU6036" s="177"/>
      <c r="AV6036" s="177"/>
      <c r="AW6036" s="177"/>
    </row>
    <row r="6037" spans="1:49">
      <c r="A6037" s="170" t="s">
        <v>23093</v>
      </c>
      <c r="B6037" s="177" t="s">
        <v>23094</v>
      </c>
      <c r="D6037" s="177" t="s">
        <v>508</v>
      </c>
      <c r="E6037" s="177" t="s">
        <v>661</v>
      </c>
      <c r="F6037" s="177" t="s">
        <v>23156</v>
      </c>
      <c r="I6037" s="177" t="s">
        <v>2049</v>
      </c>
      <c r="J6037" s="181" t="s">
        <v>512</v>
      </c>
      <c r="K6037" s="178" t="s">
        <v>512</v>
      </c>
      <c r="L6037" s="177" t="s">
        <v>550</v>
      </c>
      <c r="M6037" s="177" t="s">
        <v>23157</v>
      </c>
      <c r="N6037" s="177" t="s">
        <v>23157</v>
      </c>
      <c r="O6037" s="177" t="s">
        <v>195</v>
      </c>
      <c r="P6037" s="177" t="s">
        <v>1816</v>
      </c>
      <c r="Q6037" s="177" t="s">
        <v>2774</v>
      </c>
      <c r="R6037" s="177" t="s">
        <v>600</v>
      </c>
      <c r="S6037" s="177" t="s">
        <v>601</v>
      </c>
      <c r="U6037" s="177" t="s">
        <v>739</v>
      </c>
      <c r="V6037" s="177" t="s">
        <v>2374</v>
      </c>
      <c r="X6037" s="177" t="s">
        <v>673</v>
      </c>
      <c r="Y6037" s="177" t="s">
        <v>674</v>
      </c>
      <c r="Z6037" s="177" t="s">
        <v>739</v>
      </c>
      <c r="AA6037" s="177" t="s">
        <v>2375</v>
      </c>
      <c r="AC6037" s="177" t="s">
        <v>13948</v>
      </c>
      <c r="AD6037" s="177" t="s">
        <v>23158</v>
      </c>
      <c r="AE6037" s="177" t="s">
        <v>870</v>
      </c>
      <c r="AQ6037" s="177"/>
      <c r="AT6037" s="177"/>
      <c r="AU6037" s="177"/>
      <c r="AV6037" s="177"/>
      <c r="AW6037" s="177"/>
    </row>
    <row r="6038" spans="1:49">
      <c r="A6038" s="170" t="s">
        <v>23093</v>
      </c>
      <c r="B6038" s="177" t="s">
        <v>23094</v>
      </c>
      <c r="D6038" s="177" t="s">
        <v>508</v>
      </c>
      <c r="E6038" s="177" t="s">
        <v>669</v>
      </c>
      <c r="F6038" s="177" t="s">
        <v>23159</v>
      </c>
      <c r="I6038" s="177" t="s">
        <v>2049</v>
      </c>
      <c r="J6038" s="181" t="s">
        <v>512</v>
      </c>
      <c r="K6038" s="178" t="s">
        <v>512</v>
      </c>
      <c r="L6038" s="177" t="s">
        <v>550</v>
      </c>
      <c r="M6038" s="177" t="s">
        <v>23157</v>
      </c>
      <c r="N6038" s="177" t="s">
        <v>23157</v>
      </c>
      <c r="O6038" s="177" t="s">
        <v>195</v>
      </c>
      <c r="P6038" s="177" t="s">
        <v>1023</v>
      </c>
      <c r="Q6038" s="177" t="s">
        <v>2464</v>
      </c>
      <c r="R6038" s="177" t="s">
        <v>600</v>
      </c>
      <c r="S6038" s="177" t="s">
        <v>601</v>
      </c>
      <c r="U6038" s="177" t="s">
        <v>739</v>
      </c>
      <c r="V6038" s="177" t="s">
        <v>2374</v>
      </c>
      <c r="W6038" s="177" t="s">
        <v>1178</v>
      </c>
      <c r="X6038" s="177" t="s">
        <v>673</v>
      </c>
      <c r="Y6038" s="177" t="s">
        <v>674</v>
      </c>
      <c r="Z6038" s="177" t="s">
        <v>739</v>
      </c>
      <c r="AA6038" s="177" t="s">
        <v>2375</v>
      </c>
      <c r="AC6038" s="177" t="s">
        <v>13948</v>
      </c>
      <c r="AD6038" s="177" t="s">
        <v>23160</v>
      </c>
      <c r="AE6038" s="177" t="s">
        <v>870</v>
      </c>
      <c r="AQ6038" s="177"/>
      <c r="AT6038" s="177"/>
      <c r="AU6038" s="177"/>
      <c r="AV6038" s="177"/>
      <c r="AW6038" s="177"/>
    </row>
    <row r="6039" spans="1:49">
      <c r="A6039" s="170" t="s">
        <v>23093</v>
      </c>
      <c r="B6039" s="177" t="s">
        <v>23094</v>
      </c>
      <c r="D6039" s="177" t="s">
        <v>508</v>
      </c>
      <c r="E6039" s="177" t="s">
        <v>661</v>
      </c>
      <c r="F6039" s="177" t="s">
        <v>23076</v>
      </c>
      <c r="I6039" s="177" t="s">
        <v>1647</v>
      </c>
      <c r="J6039" s="178">
        <v>40708</v>
      </c>
      <c r="K6039" s="178">
        <v>40708</v>
      </c>
      <c r="L6039" s="177" t="s">
        <v>550</v>
      </c>
      <c r="M6039" s="177" t="s">
        <v>23077</v>
      </c>
      <c r="N6039" s="177" t="s">
        <v>23077</v>
      </c>
      <c r="O6039" s="177" t="s">
        <v>195</v>
      </c>
      <c r="P6039" s="177" t="s">
        <v>552</v>
      </c>
      <c r="R6039" s="177" t="s">
        <v>553</v>
      </c>
      <c r="S6039" s="177" t="s">
        <v>644</v>
      </c>
      <c r="U6039" s="177" t="s">
        <v>646</v>
      </c>
      <c r="V6039" s="177" t="s">
        <v>3597</v>
      </c>
      <c r="W6039" s="177" t="s">
        <v>648</v>
      </c>
      <c r="X6039" s="177" t="s">
        <v>734</v>
      </c>
      <c r="Z6039" s="177" t="s">
        <v>646</v>
      </c>
      <c r="AA6039" s="177" t="s">
        <v>631</v>
      </c>
      <c r="AB6039" s="177" t="s">
        <v>1045</v>
      </c>
      <c r="AF6039" s="177" t="s">
        <v>651</v>
      </c>
      <c r="AQ6039" s="177" t="s">
        <v>893</v>
      </c>
      <c r="AT6039" s="177"/>
      <c r="AU6039" s="177"/>
      <c r="AV6039" s="177"/>
      <c r="AW6039" s="177"/>
    </row>
    <row r="6040" spans="1:49">
      <c r="A6040" s="170" t="s">
        <v>23093</v>
      </c>
      <c r="B6040" s="177" t="s">
        <v>23094</v>
      </c>
      <c r="D6040" s="177" t="s">
        <v>508</v>
      </c>
      <c r="E6040" s="177" t="s">
        <v>669</v>
      </c>
      <c r="F6040" s="177" t="s">
        <v>23078</v>
      </c>
      <c r="I6040" s="177" t="s">
        <v>1647</v>
      </c>
      <c r="J6040" s="178">
        <v>40708</v>
      </c>
      <c r="K6040" s="178">
        <v>40708</v>
      </c>
      <c r="L6040" s="177" t="s">
        <v>550</v>
      </c>
      <c r="M6040" s="177" t="s">
        <v>23077</v>
      </c>
      <c r="N6040" s="177" t="s">
        <v>23077</v>
      </c>
      <c r="O6040" s="177" t="s">
        <v>195</v>
      </c>
      <c r="P6040" s="177" t="s">
        <v>589</v>
      </c>
      <c r="R6040" s="177" t="s">
        <v>553</v>
      </c>
      <c r="S6040" s="177" t="s">
        <v>644</v>
      </c>
      <c r="U6040" s="177" t="s">
        <v>646</v>
      </c>
      <c r="V6040" s="177" t="s">
        <v>6969</v>
      </c>
      <c r="W6040" s="177" t="s">
        <v>656</v>
      </c>
      <c r="X6040" s="177" t="s">
        <v>734</v>
      </c>
      <c r="Z6040" s="177" t="s">
        <v>646</v>
      </c>
      <c r="AA6040" s="177" t="s">
        <v>3080</v>
      </c>
      <c r="AB6040" s="177" t="s">
        <v>1045</v>
      </c>
      <c r="AF6040" s="177" t="s">
        <v>651</v>
      </c>
      <c r="AQ6040" s="177" t="s">
        <v>893</v>
      </c>
      <c r="AT6040" s="177"/>
      <c r="AU6040" s="177"/>
      <c r="AV6040" s="177"/>
      <c r="AW6040" s="177"/>
    </row>
    <row r="6041" spans="1:49">
      <c r="A6041" s="170" t="s">
        <v>23093</v>
      </c>
      <c r="B6041" s="177" t="s">
        <v>23094</v>
      </c>
      <c r="D6041" s="177" t="s">
        <v>508</v>
      </c>
      <c r="E6041" s="177" t="s">
        <v>661</v>
      </c>
      <c r="F6041" s="177" t="s">
        <v>23161</v>
      </c>
      <c r="I6041" s="177" t="s">
        <v>1647</v>
      </c>
      <c r="J6041" s="178">
        <v>40938</v>
      </c>
      <c r="K6041" s="178">
        <v>40938</v>
      </c>
      <c r="L6041" s="177" t="s">
        <v>550</v>
      </c>
      <c r="M6041" s="177" t="s">
        <v>23162</v>
      </c>
      <c r="N6041" s="177" t="s">
        <v>23162</v>
      </c>
      <c r="O6041" s="177" t="s">
        <v>195</v>
      </c>
      <c r="P6041" s="177" t="s">
        <v>552</v>
      </c>
      <c r="R6041" s="177" t="s">
        <v>731</v>
      </c>
      <c r="S6041" s="177" t="s">
        <v>4709</v>
      </c>
      <c r="T6041" s="177" t="s">
        <v>23163</v>
      </c>
      <c r="U6041" s="177" t="s">
        <v>739</v>
      </c>
      <c r="V6041" s="177" t="s">
        <v>733</v>
      </c>
      <c r="W6041" s="177" t="s">
        <v>557</v>
      </c>
      <c r="X6041" s="177" t="s">
        <v>734</v>
      </c>
      <c r="Y6041" s="177" t="s">
        <v>735</v>
      </c>
      <c r="Z6041" s="177" t="s">
        <v>739</v>
      </c>
      <c r="AA6041" s="177" t="s">
        <v>736</v>
      </c>
      <c r="AB6041" s="177" t="s">
        <v>751</v>
      </c>
      <c r="AQ6041" s="177" t="s">
        <v>893</v>
      </c>
      <c r="AT6041" s="177"/>
      <c r="AU6041" s="177"/>
      <c r="AV6041" s="177"/>
      <c r="AW6041" s="177"/>
    </row>
    <row r="6042" spans="1:49">
      <c r="A6042" s="170" t="s">
        <v>23093</v>
      </c>
      <c r="B6042" s="177" t="s">
        <v>23094</v>
      </c>
      <c r="D6042" s="177" t="s">
        <v>508</v>
      </c>
      <c r="E6042" s="177" t="s">
        <v>669</v>
      </c>
      <c r="F6042" s="177" t="s">
        <v>23164</v>
      </c>
      <c r="I6042" s="177" t="s">
        <v>1647</v>
      </c>
      <c r="J6042" s="178">
        <v>40938</v>
      </c>
      <c r="K6042" s="178">
        <v>40938</v>
      </c>
      <c r="L6042" s="177" t="s">
        <v>550</v>
      </c>
      <c r="M6042" s="177" t="s">
        <v>23162</v>
      </c>
      <c r="N6042" s="177" t="s">
        <v>23162</v>
      </c>
      <c r="O6042" s="177" t="s">
        <v>195</v>
      </c>
      <c r="P6042" s="177" t="s">
        <v>589</v>
      </c>
      <c r="R6042" s="177" t="s">
        <v>600</v>
      </c>
      <c r="S6042" s="177" t="s">
        <v>601</v>
      </c>
      <c r="T6042" s="177" t="s">
        <v>11734</v>
      </c>
      <c r="U6042" s="177" t="s">
        <v>555</v>
      </c>
      <c r="V6042" s="177" t="s">
        <v>713</v>
      </c>
      <c r="X6042" s="177" t="s">
        <v>943</v>
      </c>
      <c r="Y6042" s="177" t="s">
        <v>674</v>
      </c>
      <c r="Z6042" s="177" t="s">
        <v>555</v>
      </c>
      <c r="AA6042" s="177" t="s">
        <v>715</v>
      </c>
      <c r="AB6042" s="177" t="s">
        <v>751</v>
      </c>
      <c r="AQ6042" s="177" t="s">
        <v>893</v>
      </c>
      <c r="AT6042" s="177"/>
      <c r="AU6042" s="177"/>
      <c r="AV6042" s="177"/>
      <c r="AW6042" s="177"/>
    </row>
    <row r="6043" spans="1:49">
      <c r="A6043" s="170" t="s">
        <v>23093</v>
      </c>
      <c r="B6043" s="177" t="s">
        <v>23094</v>
      </c>
      <c r="D6043" s="177" t="s">
        <v>508</v>
      </c>
      <c r="E6043" s="177" t="s">
        <v>685</v>
      </c>
      <c r="F6043" s="177" t="s">
        <v>23165</v>
      </c>
      <c r="I6043" s="177" t="s">
        <v>1647</v>
      </c>
      <c r="J6043" s="178">
        <v>40938</v>
      </c>
      <c r="K6043" s="178">
        <v>40938</v>
      </c>
      <c r="L6043" s="177" t="s">
        <v>550</v>
      </c>
      <c r="M6043" s="177" t="s">
        <v>23162</v>
      </c>
      <c r="N6043" s="177" t="s">
        <v>23162</v>
      </c>
      <c r="O6043" s="177" t="s">
        <v>195</v>
      </c>
      <c r="P6043" s="177" t="s">
        <v>887</v>
      </c>
      <c r="Q6043" s="177" t="s">
        <v>888</v>
      </c>
      <c r="R6043" s="177" t="s">
        <v>600</v>
      </c>
      <c r="S6043" s="177" t="s">
        <v>601</v>
      </c>
      <c r="T6043" s="177" t="s">
        <v>15265</v>
      </c>
      <c r="U6043" s="177" t="s">
        <v>702</v>
      </c>
      <c r="V6043" s="177" t="s">
        <v>2367</v>
      </c>
      <c r="X6043" s="177" t="s">
        <v>943</v>
      </c>
      <c r="Y6043" s="177" t="s">
        <v>674</v>
      </c>
      <c r="Z6043" s="177" t="s">
        <v>702</v>
      </c>
      <c r="AA6043" s="177" t="s">
        <v>1399</v>
      </c>
      <c r="AQ6043" s="177" t="s">
        <v>893</v>
      </c>
      <c r="AT6043" s="177"/>
      <c r="AU6043" s="177"/>
      <c r="AV6043" s="177"/>
      <c r="AW6043" s="177"/>
    </row>
    <row r="6044" spans="1:49">
      <c r="A6044" s="170" t="s">
        <v>23093</v>
      </c>
      <c r="B6044" s="177" t="s">
        <v>23094</v>
      </c>
      <c r="D6044" s="177" t="s">
        <v>508</v>
      </c>
      <c r="E6044" s="177" t="s">
        <v>704</v>
      </c>
      <c r="F6044" s="177" t="s">
        <v>23166</v>
      </c>
      <c r="I6044" s="177" t="s">
        <v>1647</v>
      </c>
      <c r="J6044" s="178">
        <v>40938</v>
      </c>
      <c r="K6044" s="178">
        <v>40938</v>
      </c>
      <c r="L6044" s="177" t="s">
        <v>550</v>
      </c>
      <c r="M6044" s="177" t="s">
        <v>23162</v>
      </c>
      <c r="N6044" s="177" t="s">
        <v>23162</v>
      </c>
      <c r="O6044" s="177" t="s">
        <v>280</v>
      </c>
      <c r="P6044" s="177" t="s">
        <v>699</v>
      </c>
      <c r="R6044" s="177" t="s">
        <v>700</v>
      </c>
      <c r="S6044" s="177" t="s">
        <v>701</v>
      </c>
      <c r="T6044" s="177" t="s">
        <v>3683</v>
      </c>
      <c r="U6044" s="177" t="s">
        <v>702</v>
      </c>
      <c r="AQ6044" s="177" t="s">
        <v>893</v>
      </c>
      <c r="AT6044" s="177"/>
      <c r="AU6044" s="177"/>
      <c r="AV6044" s="177"/>
      <c r="AW6044" s="177"/>
    </row>
    <row r="6045" spans="1:49">
      <c r="A6045" s="170" t="s">
        <v>23093</v>
      </c>
      <c r="B6045" s="177" t="s">
        <v>23094</v>
      </c>
      <c r="D6045" s="177" t="s">
        <v>610</v>
      </c>
      <c r="E6045" s="177" t="s">
        <v>704</v>
      </c>
      <c r="F6045" s="177" t="s">
        <v>23167</v>
      </c>
      <c r="I6045" s="177" t="s">
        <v>1647</v>
      </c>
      <c r="J6045" s="178">
        <v>40938</v>
      </c>
      <c r="K6045" s="178">
        <v>40938</v>
      </c>
      <c r="L6045" s="177" t="s">
        <v>901</v>
      </c>
      <c r="M6045" s="177">
        <v>11011004</v>
      </c>
      <c r="N6045" s="177" t="s">
        <v>23162</v>
      </c>
      <c r="O6045" s="177" t="s">
        <v>324</v>
      </c>
      <c r="P6045" s="177" t="s">
        <v>903</v>
      </c>
      <c r="R6045" s="177" t="s">
        <v>3311</v>
      </c>
      <c r="S6045" s="177" t="s">
        <v>3312</v>
      </c>
      <c r="U6045" s="177" t="s">
        <v>19249</v>
      </c>
      <c r="V6045" s="177" t="s">
        <v>2013</v>
      </c>
      <c r="W6045" s="177" t="s">
        <v>908</v>
      </c>
      <c r="Y6045" s="177" t="s">
        <v>908</v>
      </c>
      <c r="AB6045" s="177" t="s">
        <v>910</v>
      </c>
      <c r="AC6045" s="177">
        <v>1400</v>
      </c>
      <c r="AD6045" s="177" t="s">
        <v>957</v>
      </c>
      <c r="AE6045" s="177">
        <v>475</v>
      </c>
      <c r="AF6045" s="177" t="s">
        <v>912</v>
      </c>
      <c r="AG6045" s="177" t="s">
        <v>908</v>
      </c>
      <c r="AH6045" s="177" t="s">
        <v>2867</v>
      </c>
      <c r="AI6045" s="177" t="s">
        <v>908</v>
      </c>
      <c r="AK6045" s="177" t="s">
        <v>908</v>
      </c>
      <c r="AL6045" s="177">
        <v>480</v>
      </c>
      <c r="AQ6045" s="177" t="s">
        <v>23168</v>
      </c>
      <c r="AT6045" s="177"/>
      <c r="AU6045" s="177"/>
      <c r="AV6045" s="177"/>
      <c r="AW6045" s="177"/>
    </row>
    <row r="6046" spans="1:49">
      <c r="A6046" s="170" t="s">
        <v>23093</v>
      </c>
      <c r="B6046" s="177" t="s">
        <v>23094</v>
      </c>
      <c r="D6046" s="177" t="s">
        <v>508</v>
      </c>
      <c r="E6046" s="177" t="s">
        <v>719</v>
      </c>
      <c r="F6046" s="177" t="s">
        <v>23169</v>
      </c>
      <c r="I6046" s="177" t="s">
        <v>1647</v>
      </c>
      <c r="J6046" s="178">
        <v>40938</v>
      </c>
      <c r="K6046" s="178">
        <v>40938</v>
      </c>
      <c r="L6046" s="177" t="s">
        <v>550</v>
      </c>
      <c r="M6046" s="177" t="s">
        <v>23162</v>
      </c>
      <c r="N6046" s="177" t="s">
        <v>23162</v>
      </c>
      <c r="O6046" s="177" t="s">
        <v>195</v>
      </c>
      <c r="P6046" s="177" t="s">
        <v>1023</v>
      </c>
      <c r="Q6046" s="177" t="s">
        <v>2789</v>
      </c>
      <c r="R6046" s="177" t="s">
        <v>600</v>
      </c>
      <c r="S6046" s="177" t="s">
        <v>601</v>
      </c>
      <c r="T6046" s="177" t="s">
        <v>6376</v>
      </c>
      <c r="U6046" s="177" t="s">
        <v>742</v>
      </c>
      <c r="V6046" s="177" t="s">
        <v>2024</v>
      </c>
      <c r="W6046" s="177" t="s">
        <v>1195</v>
      </c>
      <c r="X6046" s="177" t="s">
        <v>943</v>
      </c>
      <c r="Y6046" s="177" t="s">
        <v>674</v>
      </c>
      <c r="Z6046" s="177" t="s">
        <v>742</v>
      </c>
      <c r="AA6046" s="177" t="s">
        <v>1084</v>
      </c>
      <c r="AB6046" s="177" t="s">
        <v>751</v>
      </c>
      <c r="AQ6046" s="177" t="s">
        <v>893</v>
      </c>
      <c r="AT6046" s="177"/>
      <c r="AU6046" s="177"/>
      <c r="AV6046" s="177"/>
      <c r="AW6046" s="177"/>
    </row>
    <row r="6047" spans="1:49">
      <c r="A6047" s="170" t="s">
        <v>23093</v>
      </c>
      <c r="B6047" s="177" t="s">
        <v>23094</v>
      </c>
      <c r="D6047" s="177" t="s">
        <v>508</v>
      </c>
      <c r="E6047" s="177" t="s">
        <v>729</v>
      </c>
      <c r="F6047" s="177" t="s">
        <v>23170</v>
      </c>
      <c r="I6047" s="177" t="s">
        <v>1647</v>
      </c>
      <c r="J6047" s="178">
        <v>40938</v>
      </c>
      <c r="K6047" s="178">
        <v>40938</v>
      </c>
      <c r="L6047" s="177" t="s">
        <v>550</v>
      </c>
      <c r="M6047" s="177" t="s">
        <v>23162</v>
      </c>
      <c r="N6047" s="177" t="s">
        <v>23162</v>
      </c>
      <c r="O6047" s="177" t="s">
        <v>195</v>
      </c>
      <c r="P6047" s="177" t="s">
        <v>1193</v>
      </c>
      <c r="Q6047" s="177" t="s">
        <v>7119</v>
      </c>
      <c r="R6047" s="177" t="s">
        <v>600</v>
      </c>
      <c r="S6047" s="177" t="s">
        <v>601</v>
      </c>
      <c r="T6047" s="177" t="s">
        <v>6197</v>
      </c>
      <c r="U6047" s="177" t="s">
        <v>742</v>
      </c>
      <c r="V6047" s="177" t="s">
        <v>3553</v>
      </c>
      <c r="W6047" s="177" t="s">
        <v>1178</v>
      </c>
      <c r="X6047" s="177" t="s">
        <v>943</v>
      </c>
      <c r="Y6047" s="177" t="s">
        <v>674</v>
      </c>
      <c r="Z6047" s="177" t="s">
        <v>742</v>
      </c>
      <c r="AA6047" s="177" t="s">
        <v>3554</v>
      </c>
      <c r="AB6047" s="177" t="s">
        <v>745</v>
      </c>
      <c r="AQ6047" s="177" t="s">
        <v>893</v>
      </c>
      <c r="AT6047" s="177"/>
      <c r="AU6047" s="177"/>
      <c r="AV6047" s="177"/>
      <c r="AW6047" s="177"/>
    </row>
    <row r="6048" spans="1:49">
      <c r="A6048" s="170" t="s">
        <v>23093</v>
      </c>
      <c r="B6048" s="177" t="s">
        <v>23094</v>
      </c>
      <c r="D6048" s="177" t="s">
        <v>508</v>
      </c>
      <c r="E6048" s="177" t="s">
        <v>737</v>
      </c>
      <c r="F6048" s="177" t="s">
        <v>23171</v>
      </c>
      <c r="I6048" s="177" t="s">
        <v>1647</v>
      </c>
      <c r="J6048" s="178">
        <v>40938</v>
      </c>
      <c r="K6048" s="178">
        <v>40938</v>
      </c>
      <c r="L6048" s="177" t="s">
        <v>550</v>
      </c>
      <c r="M6048" s="177" t="s">
        <v>23162</v>
      </c>
      <c r="N6048" s="177" t="s">
        <v>23162</v>
      </c>
      <c r="O6048" s="177" t="s">
        <v>195</v>
      </c>
      <c r="P6048" s="177" t="s">
        <v>1193</v>
      </c>
      <c r="Q6048" s="177" t="s">
        <v>1533</v>
      </c>
      <c r="R6048" s="177" t="s">
        <v>600</v>
      </c>
      <c r="S6048" s="177" t="s">
        <v>601</v>
      </c>
      <c r="T6048" s="177" t="s">
        <v>23172</v>
      </c>
      <c r="U6048" s="177" t="s">
        <v>742</v>
      </c>
      <c r="V6048" s="177" t="s">
        <v>1445</v>
      </c>
      <c r="X6048" s="177" t="s">
        <v>943</v>
      </c>
      <c r="Y6048" s="177" t="s">
        <v>674</v>
      </c>
      <c r="Z6048" s="177" t="s">
        <v>742</v>
      </c>
      <c r="AA6048" s="177" t="s">
        <v>1812</v>
      </c>
      <c r="AQ6048" s="177" t="s">
        <v>893</v>
      </c>
      <c r="AT6048" s="177"/>
      <c r="AU6048" s="177"/>
      <c r="AV6048" s="177"/>
      <c r="AW6048" s="177"/>
    </row>
    <row r="6049" spans="1:49">
      <c r="A6049" s="170" t="s">
        <v>23093</v>
      </c>
      <c r="B6049" s="177" t="s">
        <v>23094</v>
      </c>
      <c r="D6049" s="177" t="s">
        <v>508</v>
      </c>
      <c r="E6049" s="177" t="s">
        <v>23173</v>
      </c>
      <c r="F6049" s="177" t="s">
        <v>23174</v>
      </c>
      <c r="I6049" s="177" t="s">
        <v>1647</v>
      </c>
      <c r="J6049" s="178">
        <v>40938</v>
      </c>
      <c r="K6049" s="178">
        <v>40938</v>
      </c>
      <c r="L6049" s="177" t="s">
        <v>550</v>
      </c>
      <c r="M6049" s="177" t="s">
        <v>23162</v>
      </c>
      <c r="N6049" s="177" t="s">
        <v>23162</v>
      </c>
      <c r="O6049" s="177" t="s">
        <v>195</v>
      </c>
      <c r="P6049" s="177" t="s">
        <v>1193</v>
      </c>
      <c r="Q6049" s="177" t="s">
        <v>3706</v>
      </c>
      <c r="R6049" s="177" t="s">
        <v>600</v>
      </c>
      <c r="S6049" s="177" t="s">
        <v>601</v>
      </c>
      <c r="T6049" s="177" t="s">
        <v>23175</v>
      </c>
      <c r="U6049" s="177" t="s">
        <v>742</v>
      </c>
      <c r="V6049" s="177" t="s">
        <v>603</v>
      </c>
      <c r="X6049" s="177" t="s">
        <v>943</v>
      </c>
      <c r="Y6049" s="177" t="s">
        <v>674</v>
      </c>
      <c r="Z6049" s="177" t="s">
        <v>742</v>
      </c>
      <c r="AA6049" s="177" t="s">
        <v>605</v>
      </c>
      <c r="AQ6049" s="177" t="s">
        <v>893</v>
      </c>
      <c r="AT6049" s="177"/>
      <c r="AU6049" s="177"/>
      <c r="AV6049" s="177"/>
      <c r="AW6049" s="177"/>
    </row>
    <row r="6050" spans="1:49">
      <c r="A6050" s="170" t="s">
        <v>23093</v>
      </c>
      <c r="B6050" s="177" t="s">
        <v>23094</v>
      </c>
      <c r="D6050" s="177" t="s">
        <v>508</v>
      </c>
      <c r="F6050" s="177" t="s">
        <v>23176</v>
      </c>
      <c r="I6050" s="177" t="s">
        <v>2056</v>
      </c>
      <c r="J6050" s="181" t="e">
        <v>#N/A</v>
      </c>
      <c r="K6050" s="178" t="e">
        <v>#N/A</v>
      </c>
      <c r="L6050" s="177" t="s">
        <v>901</v>
      </c>
      <c r="M6050" s="177" t="s">
        <v>23177</v>
      </c>
      <c r="N6050" s="177" t="s">
        <v>23178</v>
      </c>
      <c r="O6050" s="177" t="s">
        <v>324</v>
      </c>
      <c r="P6050" s="177" t="s">
        <v>903</v>
      </c>
      <c r="R6050" s="177" t="s">
        <v>904</v>
      </c>
      <c r="S6050" s="177" t="s">
        <v>905</v>
      </c>
      <c r="U6050" s="177" t="s">
        <v>906</v>
      </c>
      <c r="V6050" s="177" t="s">
        <v>907</v>
      </c>
      <c r="W6050" s="177" t="s">
        <v>908</v>
      </c>
      <c r="Y6050" s="177" t="s">
        <v>909</v>
      </c>
      <c r="AB6050" s="177" t="s">
        <v>910</v>
      </c>
      <c r="AC6050" s="177">
        <v>2000</v>
      </c>
      <c r="AD6050" s="177" t="s">
        <v>911</v>
      </c>
      <c r="AE6050" s="177">
        <v>915</v>
      </c>
      <c r="AF6050" s="177" t="s">
        <v>912</v>
      </c>
      <c r="AG6050" s="177" t="s">
        <v>908</v>
      </c>
      <c r="AH6050" s="177" t="s">
        <v>913</v>
      </c>
      <c r="AI6050" s="177" t="s">
        <v>908</v>
      </c>
      <c r="AK6050" s="177" t="s">
        <v>914</v>
      </c>
      <c r="AL6050" s="177" t="s">
        <v>915</v>
      </c>
      <c r="AQ6050" s="177" t="s">
        <v>23179</v>
      </c>
      <c r="AT6050" s="177"/>
      <c r="AU6050" s="177"/>
      <c r="AV6050" s="177"/>
      <c r="AW6050" s="177"/>
    </row>
    <row r="6051" spans="1:49">
      <c r="A6051" s="170" t="s">
        <v>23093</v>
      </c>
      <c r="B6051" s="177" t="s">
        <v>23094</v>
      </c>
      <c r="D6051" s="177" t="s">
        <v>508</v>
      </c>
      <c r="F6051" s="177" t="s">
        <v>23180</v>
      </c>
      <c r="I6051" s="177" t="s">
        <v>2056</v>
      </c>
      <c r="J6051" s="178">
        <v>43523</v>
      </c>
      <c r="K6051" s="178">
        <v>43523</v>
      </c>
      <c r="L6051" s="177" t="s">
        <v>901</v>
      </c>
      <c r="M6051" s="177" t="s">
        <v>23181</v>
      </c>
      <c r="N6051" s="177" t="s">
        <v>23182</v>
      </c>
      <c r="O6051" s="177" t="s">
        <v>324</v>
      </c>
      <c r="P6051" s="177" t="s">
        <v>903</v>
      </c>
      <c r="R6051" s="177" t="s">
        <v>904</v>
      </c>
      <c r="S6051" s="177" t="s">
        <v>905</v>
      </c>
      <c r="U6051" s="177" t="s">
        <v>906</v>
      </c>
      <c r="V6051" s="177" t="s">
        <v>907</v>
      </c>
      <c r="W6051" s="177" t="s">
        <v>908</v>
      </c>
      <c r="Y6051" s="177" t="s">
        <v>909</v>
      </c>
      <c r="AB6051" s="177" t="s">
        <v>910</v>
      </c>
      <c r="AC6051" s="177">
        <v>2000</v>
      </c>
      <c r="AD6051" s="177" t="s">
        <v>911</v>
      </c>
      <c r="AE6051" s="177">
        <v>915</v>
      </c>
      <c r="AF6051" s="177" t="s">
        <v>912</v>
      </c>
      <c r="AG6051" s="177" t="s">
        <v>908</v>
      </c>
      <c r="AH6051" s="177" t="s">
        <v>913</v>
      </c>
      <c r="AI6051" s="177" t="s">
        <v>908</v>
      </c>
      <c r="AK6051" s="177" t="s">
        <v>914</v>
      </c>
      <c r="AL6051" s="177" t="s">
        <v>915</v>
      </c>
      <c r="AQ6051" s="177" t="s">
        <v>23183</v>
      </c>
      <c r="AT6051" s="177"/>
      <c r="AU6051" s="177"/>
      <c r="AV6051" s="177"/>
      <c r="AW6051" s="177"/>
    </row>
    <row r="6052" spans="1:49">
      <c r="A6052" s="170" t="s">
        <v>23093</v>
      </c>
      <c r="B6052" s="177" t="s">
        <v>23094</v>
      </c>
      <c r="D6052" s="177" t="s">
        <v>508</v>
      </c>
      <c r="F6052" s="177" t="s">
        <v>23184</v>
      </c>
      <c r="I6052" s="177" t="s">
        <v>777</v>
      </c>
      <c r="J6052" s="178">
        <v>43759</v>
      </c>
      <c r="K6052" s="178">
        <v>43759</v>
      </c>
      <c r="L6052" s="177" t="s">
        <v>901</v>
      </c>
      <c r="M6052" s="177" t="s">
        <v>23185</v>
      </c>
      <c r="N6052" s="177" t="s">
        <v>23186</v>
      </c>
      <c r="O6052" s="177" t="s">
        <v>324</v>
      </c>
      <c r="P6052" s="177" t="s">
        <v>903</v>
      </c>
      <c r="R6052" s="177" t="s">
        <v>904</v>
      </c>
      <c r="S6052" s="177" t="s">
        <v>905</v>
      </c>
      <c r="U6052" s="177" t="s">
        <v>3984</v>
      </c>
      <c r="V6052" s="177" t="s">
        <v>907</v>
      </c>
      <c r="W6052" s="177" t="s">
        <v>908</v>
      </c>
      <c r="Y6052" s="177" t="s">
        <v>908</v>
      </c>
      <c r="AB6052" s="177" t="s">
        <v>910</v>
      </c>
      <c r="AC6052" s="177">
        <v>1400</v>
      </c>
      <c r="AD6052" s="177" t="s">
        <v>911</v>
      </c>
      <c r="AE6052" s="177">
        <v>1375</v>
      </c>
      <c r="AF6052" s="177" t="s">
        <v>912</v>
      </c>
      <c r="AG6052" s="177" t="s">
        <v>908</v>
      </c>
      <c r="AH6052" s="177" t="s">
        <v>913</v>
      </c>
      <c r="AI6052" s="177" t="s">
        <v>908</v>
      </c>
      <c r="AK6052" s="177" t="s">
        <v>914</v>
      </c>
      <c r="AL6052" s="177" t="s">
        <v>915</v>
      </c>
      <c r="AQ6052" s="177" t="s">
        <v>23187</v>
      </c>
      <c r="AT6052" s="177"/>
      <c r="AU6052" s="177"/>
      <c r="AV6052" s="177"/>
      <c r="AW6052" s="177"/>
    </row>
    <row r="6053" spans="1:49">
      <c r="A6053" s="170" t="s">
        <v>23093</v>
      </c>
      <c r="B6053" s="177" t="s">
        <v>23094</v>
      </c>
      <c r="D6053" s="177" t="s">
        <v>508</v>
      </c>
      <c r="E6053" s="177" t="s">
        <v>661</v>
      </c>
      <c r="F6053" s="177" t="s">
        <v>23188</v>
      </c>
      <c r="I6053" s="177" t="s">
        <v>979</v>
      </c>
      <c r="J6053" s="178">
        <v>44403</v>
      </c>
      <c r="K6053" s="178">
        <v>44403</v>
      </c>
      <c r="L6053" s="177" t="s">
        <v>550</v>
      </c>
      <c r="M6053" s="177" t="s">
        <v>23189</v>
      </c>
      <c r="N6053" s="177" t="s">
        <v>23189</v>
      </c>
      <c r="O6053" s="177" t="s">
        <v>232</v>
      </c>
      <c r="R6053" s="177" t="s">
        <v>926</v>
      </c>
      <c r="S6053" s="177" t="s">
        <v>927</v>
      </c>
      <c r="T6053" s="177" t="s">
        <v>11227</v>
      </c>
      <c r="U6053" s="177" t="s">
        <v>646</v>
      </c>
      <c r="V6053" s="177" t="s">
        <v>707</v>
      </c>
      <c r="X6053" s="177" t="s">
        <v>651</v>
      </c>
      <c r="Y6053" s="177" t="s">
        <v>646</v>
      </c>
      <c r="AB6053" s="177" t="s">
        <v>23190</v>
      </c>
      <c r="AC6053" s="177" t="s">
        <v>23191</v>
      </c>
      <c r="AD6053" s="177" t="s">
        <v>870</v>
      </c>
      <c r="AE6053" s="177" t="s">
        <v>932</v>
      </c>
      <c r="AF6053" s="177" t="s">
        <v>23192</v>
      </c>
      <c r="AG6053" s="177" t="s">
        <v>618</v>
      </c>
      <c r="AQ6053" s="177" t="s">
        <v>652</v>
      </c>
      <c r="AT6053" s="177"/>
      <c r="AU6053" s="177"/>
      <c r="AV6053" s="177"/>
      <c r="AW6053" s="177"/>
    </row>
    <row r="6054" spans="1:49">
      <c r="A6054" s="170" t="s">
        <v>23093</v>
      </c>
      <c r="B6054" s="177" t="s">
        <v>23094</v>
      </c>
      <c r="D6054" s="177" t="s">
        <v>508</v>
      </c>
      <c r="E6054" s="177" t="s">
        <v>709</v>
      </c>
      <c r="F6054" s="177" t="s">
        <v>23193</v>
      </c>
      <c r="I6054" s="177" t="s">
        <v>979</v>
      </c>
      <c r="J6054" s="178">
        <v>44581</v>
      </c>
      <c r="K6054" s="178">
        <v>44581</v>
      </c>
      <c r="L6054" s="177" t="s">
        <v>550</v>
      </c>
      <c r="M6054" s="177" t="s">
        <v>23194</v>
      </c>
      <c r="N6054" s="177" t="s">
        <v>23194</v>
      </c>
      <c r="O6054" s="177" t="s">
        <v>75</v>
      </c>
      <c r="P6054" s="177" t="s">
        <v>699</v>
      </c>
      <c r="R6054" s="177" t="s">
        <v>1120</v>
      </c>
      <c r="S6054" s="177" t="s">
        <v>646</v>
      </c>
      <c r="U6054" s="177" t="s">
        <v>646</v>
      </c>
      <c r="V6054" s="177" t="s">
        <v>1393</v>
      </c>
      <c r="AQ6054" s="177" t="s">
        <v>683</v>
      </c>
      <c r="AT6054" s="177"/>
      <c r="AU6054" s="177"/>
      <c r="AV6054" s="177"/>
      <c r="AW6054" s="177"/>
    </row>
    <row r="6055" spans="1:49">
      <c r="A6055" s="170" t="s">
        <v>23093</v>
      </c>
      <c r="B6055" s="177" t="s">
        <v>23094</v>
      </c>
      <c r="D6055" s="177" t="s">
        <v>508</v>
      </c>
      <c r="E6055" s="177" t="s">
        <v>1531</v>
      </c>
      <c r="F6055" s="177" t="s">
        <v>23195</v>
      </c>
      <c r="I6055" s="177" t="s">
        <v>979</v>
      </c>
      <c r="J6055" s="178">
        <v>44581</v>
      </c>
      <c r="K6055" s="178">
        <v>44581</v>
      </c>
      <c r="L6055" s="177" t="s">
        <v>6090</v>
      </c>
      <c r="M6055" s="177" t="s">
        <v>23196</v>
      </c>
      <c r="N6055" s="177" t="s">
        <v>23194</v>
      </c>
      <c r="O6055" s="177" t="s">
        <v>210</v>
      </c>
      <c r="R6055" s="177" t="s">
        <v>210</v>
      </c>
      <c r="S6055" s="177" t="s">
        <v>6091</v>
      </c>
      <c r="U6055" s="177" t="s">
        <v>739</v>
      </c>
      <c r="Z6055" s="177" t="s">
        <v>23197</v>
      </c>
      <c r="AA6055" s="177" t="s">
        <v>23198</v>
      </c>
      <c r="AB6055" s="177" t="s">
        <v>583</v>
      </c>
      <c r="AQ6055" s="177"/>
      <c r="AT6055" s="177"/>
      <c r="AU6055" s="177"/>
      <c r="AV6055" s="177"/>
      <c r="AW6055" s="177"/>
    </row>
    <row r="6056" spans="1:49">
      <c r="A6056" s="170" t="s">
        <v>23093</v>
      </c>
      <c r="B6056" s="177" t="s">
        <v>23094</v>
      </c>
      <c r="D6056" s="177" t="s">
        <v>508</v>
      </c>
      <c r="E6056" s="177" t="s">
        <v>1535</v>
      </c>
      <c r="F6056" s="177" t="s">
        <v>23199</v>
      </c>
      <c r="I6056" s="177" t="s">
        <v>979</v>
      </c>
      <c r="J6056" s="178">
        <v>44581</v>
      </c>
      <c r="K6056" s="178">
        <v>44581</v>
      </c>
      <c r="L6056" s="177" t="s">
        <v>550</v>
      </c>
      <c r="M6056" s="177" t="s">
        <v>23194</v>
      </c>
      <c r="N6056" s="177" t="s">
        <v>23194</v>
      </c>
      <c r="O6056" s="177" t="s">
        <v>195</v>
      </c>
      <c r="P6056" s="177" t="s">
        <v>887</v>
      </c>
      <c r="Q6056" s="177" t="s">
        <v>888</v>
      </c>
      <c r="R6056" s="177" t="s">
        <v>600</v>
      </c>
      <c r="S6056" s="177" t="s">
        <v>601</v>
      </c>
      <c r="U6056" s="177" t="s">
        <v>718</v>
      </c>
      <c r="V6056" s="177" t="s">
        <v>1000</v>
      </c>
      <c r="Z6056" s="177" t="s">
        <v>718</v>
      </c>
      <c r="AA6056" s="177" t="s">
        <v>1002</v>
      </c>
      <c r="AC6056" s="177" t="s">
        <v>23200</v>
      </c>
      <c r="AD6056" s="177" t="s">
        <v>23201</v>
      </c>
      <c r="AE6056" s="177" t="s">
        <v>694</v>
      </c>
      <c r="AQ6056" s="177" t="s">
        <v>937</v>
      </c>
      <c r="AT6056" s="177"/>
      <c r="AU6056" s="177"/>
      <c r="AV6056" s="177"/>
      <c r="AW6056" s="177"/>
    </row>
    <row r="6057" spans="1:49">
      <c r="A6057" s="170" t="s">
        <v>23093</v>
      </c>
      <c r="B6057" s="177" t="s">
        <v>23094</v>
      </c>
      <c r="D6057" s="177" t="s">
        <v>508</v>
      </c>
      <c r="E6057" s="177" t="s">
        <v>1537</v>
      </c>
      <c r="F6057" s="177" t="s">
        <v>23202</v>
      </c>
      <c r="I6057" s="177" t="s">
        <v>979</v>
      </c>
      <c r="J6057" s="178">
        <v>44581</v>
      </c>
      <c r="K6057" s="178">
        <v>44581</v>
      </c>
      <c r="L6057" s="177" t="s">
        <v>550</v>
      </c>
      <c r="M6057" s="177" t="s">
        <v>23194</v>
      </c>
      <c r="N6057" s="177" t="s">
        <v>23194</v>
      </c>
      <c r="O6057" s="177" t="s">
        <v>75</v>
      </c>
      <c r="P6057" s="177" t="s">
        <v>699</v>
      </c>
      <c r="R6057" s="177" t="s">
        <v>1120</v>
      </c>
      <c r="S6057" s="177" t="s">
        <v>718</v>
      </c>
      <c r="U6057" s="177" t="s">
        <v>718</v>
      </c>
      <c r="V6057" s="177" t="s">
        <v>1122</v>
      </c>
      <c r="AQ6057" s="177" t="s">
        <v>683</v>
      </c>
      <c r="AT6057" s="177"/>
      <c r="AU6057" s="177"/>
      <c r="AV6057" s="177"/>
      <c r="AW6057" s="177"/>
    </row>
    <row r="6058" spans="1:49">
      <c r="A6058" s="170" t="s">
        <v>23093</v>
      </c>
      <c r="B6058" s="177" t="s">
        <v>23094</v>
      </c>
      <c r="D6058" s="177" t="s">
        <v>508</v>
      </c>
      <c r="E6058" s="177" t="s">
        <v>1540</v>
      </c>
      <c r="F6058" s="177" t="s">
        <v>23203</v>
      </c>
      <c r="I6058" s="177" t="s">
        <v>979</v>
      </c>
      <c r="J6058" s="178">
        <v>44581</v>
      </c>
      <c r="K6058" s="178">
        <v>44581</v>
      </c>
      <c r="L6058" s="177" t="s">
        <v>901</v>
      </c>
      <c r="M6058" s="177" t="s">
        <v>23204</v>
      </c>
      <c r="N6058" s="177" t="s">
        <v>23194</v>
      </c>
      <c r="O6058" s="177" t="s">
        <v>324</v>
      </c>
      <c r="P6058" s="177" t="s">
        <v>903</v>
      </c>
      <c r="R6058" s="177" t="s">
        <v>951</v>
      </c>
      <c r="S6058" s="177" t="s">
        <v>952</v>
      </c>
      <c r="U6058" s="177" t="s">
        <v>23205</v>
      </c>
      <c r="V6058" s="177" t="s">
        <v>3333</v>
      </c>
      <c r="W6058" s="177" t="s">
        <v>908</v>
      </c>
      <c r="Y6058" s="177" t="s">
        <v>909</v>
      </c>
      <c r="Z6058" s="177" t="s">
        <v>908</v>
      </c>
      <c r="AA6058" s="177" t="s">
        <v>955</v>
      </c>
      <c r="AB6058" s="177" t="s">
        <v>910</v>
      </c>
      <c r="AC6058" s="177">
        <v>2800</v>
      </c>
      <c r="AD6058" s="177" t="s">
        <v>911</v>
      </c>
      <c r="AE6058" s="177">
        <v>1375</v>
      </c>
      <c r="AF6058" s="177" t="s">
        <v>912</v>
      </c>
      <c r="AG6058" s="177" t="s">
        <v>908</v>
      </c>
      <c r="AH6058" s="177" t="s">
        <v>958</v>
      </c>
      <c r="AI6058" s="177" t="s">
        <v>908</v>
      </c>
      <c r="AJ6058" s="177" t="s">
        <v>7964</v>
      </c>
      <c r="AK6058" s="177" t="s">
        <v>982</v>
      </c>
      <c r="AL6058" s="177" t="s">
        <v>959</v>
      </c>
      <c r="AM6058" s="177" t="s">
        <v>960</v>
      </c>
      <c r="AQ6058" s="177"/>
      <c r="AT6058" s="177"/>
      <c r="AU6058" s="177"/>
      <c r="AV6058" s="177"/>
      <c r="AW6058" s="177"/>
    </row>
    <row r="6059" spans="1:49">
      <c r="A6059" s="170" t="s">
        <v>23093</v>
      </c>
      <c r="B6059" s="177" t="s">
        <v>23094</v>
      </c>
      <c r="D6059" s="177" t="s">
        <v>508</v>
      </c>
      <c r="E6059" s="177" t="s">
        <v>849</v>
      </c>
      <c r="F6059" s="177" t="s">
        <v>23206</v>
      </c>
      <c r="I6059" s="177" t="s">
        <v>979</v>
      </c>
      <c r="J6059" s="178">
        <v>44581</v>
      </c>
      <c r="K6059" s="178">
        <v>44581</v>
      </c>
      <c r="L6059" s="177" t="s">
        <v>513</v>
      </c>
      <c r="M6059" s="177" t="s">
        <v>23207</v>
      </c>
      <c r="N6059" s="177" t="s">
        <v>23194</v>
      </c>
      <c r="O6059" s="177" t="s">
        <v>280</v>
      </c>
      <c r="R6059" s="177" t="s">
        <v>700</v>
      </c>
      <c r="S6059" s="177" t="s">
        <v>896</v>
      </c>
      <c r="U6059" s="177" t="s">
        <v>718</v>
      </c>
      <c r="AQ6059" s="177" t="s">
        <v>893</v>
      </c>
      <c r="AT6059" s="177"/>
      <c r="AU6059" s="177"/>
      <c r="AV6059" s="177"/>
      <c r="AW6059" s="177"/>
    </row>
    <row r="6060" spans="1:49">
      <c r="A6060" s="170" t="s">
        <v>23093</v>
      </c>
      <c r="B6060" s="177" t="s">
        <v>23094</v>
      </c>
      <c r="D6060" s="177" t="s">
        <v>508</v>
      </c>
      <c r="E6060" s="177" t="s">
        <v>661</v>
      </c>
      <c r="F6060" s="177" t="s">
        <v>23208</v>
      </c>
      <c r="I6060" s="177" t="s">
        <v>979</v>
      </c>
      <c r="J6060" s="178">
        <v>44855</v>
      </c>
      <c r="K6060" s="178">
        <v>44855</v>
      </c>
      <c r="L6060" s="177" t="s">
        <v>550</v>
      </c>
      <c r="M6060" s="177" t="s">
        <v>23209</v>
      </c>
      <c r="N6060" s="177" t="s">
        <v>23209</v>
      </c>
      <c r="O6060" s="177" t="s">
        <v>195</v>
      </c>
      <c r="P6060" s="177" t="s">
        <v>887</v>
      </c>
      <c r="Q6060" s="177" t="s">
        <v>888</v>
      </c>
      <c r="R6060" s="177" t="s">
        <v>600</v>
      </c>
      <c r="S6060" s="177" t="s">
        <v>601</v>
      </c>
      <c r="T6060" s="177" t="s">
        <v>19321</v>
      </c>
      <c r="U6060" s="177" t="s">
        <v>718</v>
      </c>
      <c r="V6060" s="177" t="s">
        <v>2024</v>
      </c>
      <c r="X6060" s="177" t="s">
        <v>943</v>
      </c>
      <c r="Y6060" s="177" t="s">
        <v>674</v>
      </c>
      <c r="Z6060" s="177" t="s">
        <v>718</v>
      </c>
      <c r="AA6060" s="177" t="s">
        <v>1084</v>
      </c>
      <c r="AC6060" s="177" t="s">
        <v>1097</v>
      </c>
      <c r="AD6060" s="177" t="s">
        <v>23210</v>
      </c>
      <c r="AE6060" s="177" t="s">
        <v>524</v>
      </c>
      <c r="AQ6060" s="177"/>
      <c r="AT6060" s="177"/>
      <c r="AU6060" s="177"/>
      <c r="AV6060" s="177"/>
      <c r="AW6060" s="177"/>
    </row>
    <row r="6061" spans="1:49">
      <c r="A6061" s="170" t="s">
        <v>23093</v>
      </c>
      <c r="B6061" s="177" t="s">
        <v>23094</v>
      </c>
      <c r="D6061" s="177" t="s">
        <v>508</v>
      </c>
      <c r="E6061" s="177" t="s">
        <v>669</v>
      </c>
      <c r="F6061" s="177" t="s">
        <v>23211</v>
      </c>
      <c r="I6061" s="177" t="s">
        <v>979</v>
      </c>
      <c r="J6061" s="178">
        <v>44855</v>
      </c>
      <c r="K6061" s="178">
        <v>44855</v>
      </c>
      <c r="L6061" s="177" t="s">
        <v>513</v>
      </c>
      <c r="M6061" s="177" t="s">
        <v>23212</v>
      </c>
      <c r="N6061" s="177" t="s">
        <v>23209</v>
      </c>
      <c r="O6061" s="177" t="s">
        <v>280</v>
      </c>
      <c r="R6061" s="177" t="s">
        <v>700</v>
      </c>
      <c r="S6061" s="177" t="s">
        <v>896</v>
      </c>
      <c r="T6061" s="177" t="s">
        <v>764</v>
      </c>
      <c r="U6061" s="177" t="s">
        <v>718</v>
      </c>
      <c r="V6061" s="177" t="s">
        <v>1128</v>
      </c>
      <c r="W6061" s="177" t="s">
        <v>23213</v>
      </c>
      <c r="X6061" s="177" t="s">
        <v>2200</v>
      </c>
      <c r="AQ6061" s="177"/>
      <c r="AT6061" s="177"/>
      <c r="AU6061" s="177"/>
      <c r="AV6061" s="177"/>
      <c r="AW6061" s="177"/>
    </row>
    <row r="6062" spans="1:49">
      <c r="A6062" s="170" t="s">
        <v>23093</v>
      </c>
      <c r="B6062" s="177" t="s">
        <v>23094</v>
      </c>
      <c r="D6062" s="177" t="s">
        <v>508</v>
      </c>
      <c r="E6062" s="177" t="s">
        <v>669</v>
      </c>
      <c r="F6062" s="177" t="s">
        <v>23214</v>
      </c>
      <c r="I6062" s="177" t="s">
        <v>979</v>
      </c>
      <c r="J6062" s="178">
        <v>44855</v>
      </c>
      <c r="K6062" s="178">
        <v>44855</v>
      </c>
      <c r="L6062" s="177" t="s">
        <v>901</v>
      </c>
      <c r="M6062" s="177" t="s">
        <v>23215</v>
      </c>
      <c r="N6062" s="177" t="s">
        <v>23209</v>
      </c>
      <c r="O6062" s="177" t="s">
        <v>324</v>
      </c>
      <c r="P6062" s="177" t="s">
        <v>903</v>
      </c>
      <c r="R6062" s="177" t="s">
        <v>951</v>
      </c>
      <c r="S6062" s="177" t="s">
        <v>952</v>
      </c>
      <c r="U6062" s="177" t="s">
        <v>23216</v>
      </c>
      <c r="V6062" s="177" t="s">
        <v>954</v>
      </c>
      <c r="W6062" s="177" t="s">
        <v>908</v>
      </c>
      <c r="Y6062" s="177" t="s">
        <v>908</v>
      </c>
      <c r="Z6062" s="177" t="s">
        <v>908</v>
      </c>
      <c r="AA6062" s="177" t="s">
        <v>955</v>
      </c>
      <c r="AB6062" s="177" t="s">
        <v>956</v>
      </c>
      <c r="AC6062" s="177">
        <v>2800</v>
      </c>
      <c r="AD6062" s="177" t="s">
        <v>957</v>
      </c>
      <c r="AE6062" s="177">
        <v>575</v>
      </c>
      <c r="AF6062" s="177" t="s">
        <v>912</v>
      </c>
      <c r="AG6062" s="177" t="s">
        <v>908</v>
      </c>
      <c r="AH6062" s="177" t="s">
        <v>958</v>
      </c>
      <c r="AI6062" s="177" t="s">
        <v>908</v>
      </c>
      <c r="AJ6062" s="177" t="s">
        <v>7964</v>
      </c>
      <c r="AK6062" s="177" t="s">
        <v>982</v>
      </c>
      <c r="AL6062" s="177" t="s">
        <v>959</v>
      </c>
      <c r="AM6062" s="177" t="s">
        <v>960</v>
      </c>
      <c r="AQ6062" s="177"/>
      <c r="AT6062" s="177"/>
      <c r="AU6062" s="177"/>
      <c r="AV6062" s="177"/>
      <c r="AW6062" s="177"/>
    </row>
    <row r="6063" spans="1:49">
      <c r="A6063" s="170" t="s">
        <v>23093</v>
      </c>
      <c r="B6063" s="177" t="s">
        <v>23094</v>
      </c>
      <c r="D6063" s="177" t="s">
        <v>508</v>
      </c>
      <c r="E6063" s="177" t="s">
        <v>704</v>
      </c>
      <c r="F6063" s="177" t="s">
        <v>23217</v>
      </c>
      <c r="I6063" s="177" t="s">
        <v>979</v>
      </c>
      <c r="J6063" s="178">
        <v>44855</v>
      </c>
      <c r="K6063" s="178">
        <v>44855</v>
      </c>
      <c r="L6063" s="177" t="s">
        <v>550</v>
      </c>
      <c r="M6063" s="177" t="s">
        <v>23209</v>
      </c>
      <c r="N6063" s="177" t="s">
        <v>23209</v>
      </c>
      <c r="O6063" s="177" t="s">
        <v>195</v>
      </c>
      <c r="P6063" s="177" t="s">
        <v>1023</v>
      </c>
      <c r="R6063" s="177" t="s">
        <v>600</v>
      </c>
      <c r="S6063" s="177" t="s">
        <v>601</v>
      </c>
      <c r="T6063" s="177" t="s">
        <v>23218</v>
      </c>
      <c r="U6063" s="177" t="s">
        <v>739</v>
      </c>
      <c r="V6063" s="177" t="s">
        <v>3553</v>
      </c>
      <c r="W6063" s="177" t="s">
        <v>1706</v>
      </c>
      <c r="X6063" s="177" t="s">
        <v>943</v>
      </c>
      <c r="Y6063" s="177" t="s">
        <v>674</v>
      </c>
      <c r="Z6063" s="177" t="s">
        <v>739</v>
      </c>
      <c r="AA6063" s="177" t="s">
        <v>3554</v>
      </c>
      <c r="AB6063" s="185" t="s">
        <v>4871</v>
      </c>
      <c r="AC6063" s="177" t="s">
        <v>1079</v>
      </c>
      <c r="AD6063" s="177" t="s">
        <v>23219</v>
      </c>
      <c r="AE6063" s="177" t="s">
        <v>809</v>
      </c>
      <c r="AQ6063" s="177"/>
      <c r="AT6063" s="177"/>
      <c r="AU6063" s="177"/>
      <c r="AV6063" s="177"/>
      <c r="AW6063" s="177"/>
    </row>
    <row r="6064" spans="1:49">
      <c r="A6064" s="170" t="s">
        <v>23093</v>
      </c>
      <c r="B6064" s="177" t="s">
        <v>23094</v>
      </c>
      <c r="D6064" s="177" t="s">
        <v>508</v>
      </c>
      <c r="E6064" s="177" t="s">
        <v>709</v>
      </c>
      <c r="F6064" s="177" t="s">
        <v>23220</v>
      </c>
      <c r="I6064" s="177" t="s">
        <v>979</v>
      </c>
      <c r="J6064" s="178">
        <v>44855</v>
      </c>
      <c r="K6064" s="178">
        <v>44855</v>
      </c>
      <c r="L6064" s="177" t="s">
        <v>550</v>
      </c>
      <c r="M6064" s="177" t="s">
        <v>23209</v>
      </c>
      <c r="N6064" s="177" t="s">
        <v>23209</v>
      </c>
      <c r="O6064" s="177" t="s">
        <v>195</v>
      </c>
      <c r="P6064" s="177" t="s">
        <v>1023</v>
      </c>
      <c r="R6064" s="177" t="s">
        <v>600</v>
      </c>
      <c r="S6064" s="177" t="s">
        <v>601</v>
      </c>
      <c r="T6064" s="177" t="s">
        <v>1568</v>
      </c>
      <c r="U6064" s="177" t="s">
        <v>739</v>
      </c>
      <c r="V6064" s="177" t="s">
        <v>672</v>
      </c>
      <c r="W6064" s="177" t="s">
        <v>708</v>
      </c>
      <c r="X6064" s="177" t="s">
        <v>943</v>
      </c>
      <c r="Y6064" s="177" t="s">
        <v>674</v>
      </c>
      <c r="Z6064" s="177" t="s">
        <v>739</v>
      </c>
      <c r="AA6064" s="177" t="s">
        <v>675</v>
      </c>
      <c r="AB6064" s="185" t="s">
        <v>4871</v>
      </c>
      <c r="AC6064" s="177" t="s">
        <v>1086</v>
      </c>
      <c r="AD6064" s="177" t="s">
        <v>23221</v>
      </c>
      <c r="AE6064" s="177" t="s">
        <v>870</v>
      </c>
      <c r="AQ6064" s="177"/>
      <c r="AT6064" s="177"/>
      <c r="AU6064" s="177"/>
      <c r="AV6064" s="177"/>
      <c r="AW6064" s="177"/>
    </row>
    <row r="6065" spans="1:50">
      <c r="A6065" s="170" t="s">
        <v>23093</v>
      </c>
      <c r="B6065" s="177" t="s">
        <v>23094</v>
      </c>
      <c r="D6065" s="177" t="s">
        <v>508</v>
      </c>
      <c r="E6065" s="177" t="s">
        <v>719</v>
      </c>
      <c r="F6065" s="177" t="s">
        <v>23222</v>
      </c>
      <c r="I6065" s="177" t="s">
        <v>979</v>
      </c>
      <c r="J6065" s="178">
        <v>44855</v>
      </c>
      <c r="K6065" s="178">
        <v>44855</v>
      </c>
      <c r="L6065" s="177" t="s">
        <v>550</v>
      </c>
      <c r="M6065" s="177" t="s">
        <v>23209</v>
      </c>
      <c r="N6065" s="177" t="s">
        <v>23209</v>
      </c>
      <c r="O6065" s="177" t="s">
        <v>195</v>
      </c>
      <c r="P6065" s="177" t="s">
        <v>1193</v>
      </c>
      <c r="R6065" s="177" t="s">
        <v>600</v>
      </c>
      <c r="S6065" s="177" t="s">
        <v>601</v>
      </c>
      <c r="T6065" s="177" t="s">
        <v>11169</v>
      </c>
      <c r="U6065" s="177" t="s">
        <v>739</v>
      </c>
      <c r="V6065" s="177" t="s">
        <v>713</v>
      </c>
      <c r="W6065" s="177" t="s">
        <v>682</v>
      </c>
      <c r="X6065" s="177" t="s">
        <v>943</v>
      </c>
      <c r="Y6065" s="177" t="s">
        <v>674</v>
      </c>
      <c r="Z6065" s="177" t="s">
        <v>739</v>
      </c>
      <c r="AA6065" s="177" t="s">
        <v>715</v>
      </c>
      <c r="AB6065" s="185" t="s">
        <v>4871</v>
      </c>
      <c r="AC6065" s="177" t="s">
        <v>1086</v>
      </c>
      <c r="AD6065" s="177" t="s">
        <v>23223</v>
      </c>
      <c r="AE6065" s="177" t="s">
        <v>870</v>
      </c>
      <c r="AQ6065" s="177"/>
      <c r="AT6065" s="177"/>
      <c r="AU6065" s="177"/>
      <c r="AV6065" s="177"/>
      <c r="AW6065" s="177"/>
    </row>
    <row r="6066" spans="1:50">
      <c r="A6066" s="170" t="s">
        <v>23093</v>
      </c>
      <c r="B6066" s="177" t="s">
        <v>23094</v>
      </c>
      <c r="D6066" s="177" t="s">
        <v>508</v>
      </c>
      <c r="E6066" s="177" t="s">
        <v>729</v>
      </c>
      <c r="F6066" s="177" t="s">
        <v>23224</v>
      </c>
      <c r="I6066" s="177" t="s">
        <v>979</v>
      </c>
      <c r="J6066" s="178">
        <v>44855</v>
      </c>
      <c r="K6066" s="178">
        <v>44855</v>
      </c>
      <c r="L6066" s="177" t="s">
        <v>550</v>
      </c>
      <c r="M6066" s="177" t="s">
        <v>23209</v>
      </c>
      <c r="N6066" s="177" t="s">
        <v>23209</v>
      </c>
      <c r="O6066" s="177" t="s">
        <v>195</v>
      </c>
      <c r="P6066" s="177" t="s">
        <v>1193</v>
      </c>
      <c r="R6066" s="177" t="s">
        <v>600</v>
      </c>
      <c r="S6066" s="177" t="s">
        <v>601</v>
      </c>
      <c r="T6066" s="177" t="s">
        <v>23225</v>
      </c>
      <c r="U6066" s="177" t="s">
        <v>739</v>
      </c>
      <c r="V6066" s="177" t="s">
        <v>2374</v>
      </c>
      <c r="X6066" s="177" t="s">
        <v>943</v>
      </c>
      <c r="Y6066" s="177" t="s">
        <v>674</v>
      </c>
      <c r="Z6066" s="177" t="s">
        <v>739</v>
      </c>
      <c r="AA6066" s="177" t="s">
        <v>2375</v>
      </c>
      <c r="AC6066" s="177" t="s">
        <v>1086</v>
      </c>
      <c r="AD6066" s="177" t="s">
        <v>23226</v>
      </c>
      <c r="AE6066" s="177" t="s">
        <v>870</v>
      </c>
      <c r="AQ6066" s="177"/>
      <c r="AT6066" s="177"/>
      <c r="AU6066" s="177"/>
      <c r="AV6066" s="177"/>
      <c r="AW6066" s="177"/>
    </row>
    <row r="6067" spans="1:50">
      <c r="A6067" s="170" t="s">
        <v>23093</v>
      </c>
      <c r="B6067" s="177" t="s">
        <v>23094</v>
      </c>
      <c r="D6067" s="177" t="s">
        <v>508</v>
      </c>
      <c r="E6067" s="177" t="s">
        <v>737</v>
      </c>
      <c r="F6067" s="177" t="s">
        <v>23227</v>
      </c>
      <c r="I6067" s="177" t="s">
        <v>979</v>
      </c>
      <c r="J6067" s="178">
        <v>44855</v>
      </c>
      <c r="K6067" s="178">
        <v>44855</v>
      </c>
      <c r="L6067" s="177" t="s">
        <v>2772</v>
      </c>
      <c r="M6067" s="177" t="s">
        <v>23228</v>
      </c>
      <c r="N6067" s="177" t="s">
        <v>23209</v>
      </c>
      <c r="O6067" s="177" t="s">
        <v>273</v>
      </c>
      <c r="P6067" s="177" t="s">
        <v>23229</v>
      </c>
      <c r="Q6067" s="177" t="s">
        <v>1490</v>
      </c>
      <c r="R6067" s="177" t="s">
        <v>876</v>
      </c>
      <c r="S6067" s="177" t="s">
        <v>23230</v>
      </c>
      <c r="T6067" s="177" t="s">
        <v>22666</v>
      </c>
      <c r="U6067" s="177" t="s">
        <v>3597</v>
      </c>
      <c r="V6067" s="177" t="s">
        <v>23231</v>
      </c>
      <c r="W6067" s="177" t="s">
        <v>23232</v>
      </c>
      <c r="X6067" s="177" t="s">
        <v>783</v>
      </c>
      <c r="Y6067" s="177" t="s">
        <v>881</v>
      </c>
      <c r="Z6067" s="177" t="s">
        <v>882</v>
      </c>
      <c r="AB6067" s="177" t="s">
        <v>1715</v>
      </c>
      <c r="AC6067" s="177" t="s">
        <v>3754</v>
      </c>
      <c r="AQ6067" s="177"/>
      <c r="AT6067" s="177"/>
      <c r="AU6067" s="177"/>
      <c r="AV6067" s="177"/>
      <c r="AW6067" s="177"/>
    </row>
    <row r="6068" spans="1:50">
      <c r="A6068" s="170" t="s">
        <v>23093</v>
      </c>
      <c r="B6068" s="177" t="s">
        <v>23094</v>
      </c>
      <c r="D6068" s="177" t="s">
        <v>508</v>
      </c>
      <c r="E6068" s="177" t="s">
        <v>740</v>
      </c>
      <c r="F6068" s="177" t="s">
        <v>23233</v>
      </c>
      <c r="I6068" s="177" t="s">
        <v>979</v>
      </c>
      <c r="J6068" s="178">
        <v>44855</v>
      </c>
      <c r="K6068" s="178">
        <v>44855</v>
      </c>
      <c r="L6068" s="177" t="s">
        <v>2772</v>
      </c>
      <c r="M6068" s="177" t="s">
        <v>23228</v>
      </c>
      <c r="N6068" s="177" t="s">
        <v>23209</v>
      </c>
      <c r="O6068" s="177" t="s">
        <v>273</v>
      </c>
      <c r="P6068" s="177" t="s">
        <v>11245</v>
      </c>
      <c r="Q6068" s="177" t="s">
        <v>1482</v>
      </c>
      <c r="R6068" s="177" t="s">
        <v>876</v>
      </c>
      <c r="S6068" s="177" t="s">
        <v>23230</v>
      </c>
      <c r="T6068" s="177" t="s">
        <v>22666</v>
      </c>
      <c r="U6068" s="177" t="s">
        <v>3597</v>
      </c>
      <c r="V6068" s="177" t="s">
        <v>23231</v>
      </c>
      <c r="W6068" s="177" t="s">
        <v>23234</v>
      </c>
      <c r="X6068" s="177" t="s">
        <v>783</v>
      </c>
      <c r="Y6068" s="177" t="s">
        <v>881</v>
      </c>
      <c r="Z6068" s="177" t="s">
        <v>882</v>
      </c>
      <c r="AB6068" s="177" t="s">
        <v>1715</v>
      </c>
      <c r="AC6068" s="177" t="s">
        <v>3754</v>
      </c>
      <c r="AQ6068" s="177"/>
      <c r="AT6068" s="177"/>
      <c r="AU6068" s="177"/>
      <c r="AV6068" s="177"/>
      <c r="AW6068" s="177"/>
    </row>
    <row r="6069" spans="1:50">
      <c r="A6069" s="170" t="s">
        <v>23093</v>
      </c>
      <c r="B6069" s="177" t="s">
        <v>23094</v>
      </c>
      <c r="D6069" s="177" t="s">
        <v>508</v>
      </c>
      <c r="E6069" s="177" t="s">
        <v>685</v>
      </c>
      <c r="F6069" s="177" t="s">
        <v>23235</v>
      </c>
      <c r="I6069" s="177" t="s">
        <v>1028</v>
      </c>
      <c r="J6069" s="178">
        <v>44858</v>
      </c>
      <c r="K6069" s="178">
        <v>44858</v>
      </c>
      <c r="L6069" s="177" t="s">
        <v>550</v>
      </c>
      <c r="M6069" s="177" t="s">
        <v>23236</v>
      </c>
      <c r="N6069" s="177" t="s">
        <v>23236</v>
      </c>
      <c r="O6069" s="177" t="s">
        <v>110</v>
      </c>
      <c r="R6069" s="177" t="s">
        <v>565</v>
      </c>
      <c r="S6069" s="177" t="s">
        <v>630</v>
      </c>
      <c r="U6069" s="177" t="s">
        <v>3317</v>
      </c>
      <c r="V6069" s="177" t="s">
        <v>23237</v>
      </c>
      <c r="W6069" s="177" t="s">
        <v>4017</v>
      </c>
      <c r="AA6069" s="177" t="s">
        <v>1964</v>
      </c>
      <c r="AB6069" s="177" t="s">
        <v>23238</v>
      </c>
      <c r="AC6069" s="177" t="s">
        <v>870</v>
      </c>
      <c r="AG6069" s="177" t="s">
        <v>3244</v>
      </c>
      <c r="AH6069" s="177" t="s">
        <v>23239</v>
      </c>
      <c r="AI6069" s="177" t="s">
        <v>1064</v>
      </c>
      <c r="AM6069" s="177" t="s">
        <v>2233</v>
      </c>
      <c r="AN6069" s="177" t="s">
        <v>23240</v>
      </c>
      <c r="AO6069" s="177" t="s">
        <v>1034</v>
      </c>
      <c r="AP6069" s="177" t="s">
        <v>2267</v>
      </c>
      <c r="AQ6069" s="177"/>
      <c r="AT6069" s="177" t="s">
        <v>23241</v>
      </c>
      <c r="AU6069" s="177" t="s">
        <v>809</v>
      </c>
      <c r="AV6069" s="177" t="s">
        <v>1854</v>
      </c>
      <c r="AW6069" s="177" t="s">
        <v>23242</v>
      </c>
      <c r="AX6069" s="177" t="s">
        <v>559</v>
      </c>
    </row>
    <row r="6070" spans="1:50">
      <c r="A6070" s="170" t="s">
        <v>23093</v>
      </c>
      <c r="B6070" s="177" t="s">
        <v>23094</v>
      </c>
      <c r="D6070" s="177" t="s">
        <v>508</v>
      </c>
      <c r="E6070" s="177" t="s">
        <v>661</v>
      </c>
      <c r="F6070" s="210" t="s">
        <v>23243</v>
      </c>
      <c r="I6070" s="177" t="s">
        <v>697</v>
      </c>
      <c r="J6070" s="181" t="s">
        <v>512</v>
      </c>
      <c r="K6070" s="178" t="s">
        <v>512</v>
      </c>
      <c r="L6070" s="177" t="s">
        <v>550</v>
      </c>
      <c r="M6070" s="177" t="s">
        <v>23244</v>
      </c>
      <c r="N6070" s="177" t="s">
        <v>23244</v>
      </c>
      <c r="O6070" s="177" t="s">
        <v>110</v>
      </c>
      <c r="R6070" s="177" t="s">
        <v>565</v>
      </c>
      <c r="S6070" s="177" t="s">
        <v>630</v>
      </c>
      <c r="T6070" s="177" t="s">
        <v>3074</v>
      </c>
      <c r="U6070" s="177" t="s">
        <v>2064</v>
      </c>
      <c r="V6070" s="177" t="s">
        <v>23245</v>
      </c>
      <c r="W6070" s="177" t="s">
        <v>4017</v>
      </c>
      <c r="AA6070" s="177" t="s">
        <v>1905</v>
      </c>
      <c r="AB6070" s="177" t="s">
        <v>23246</v>
      </c>
      <c r="AC6070" s="177" t="s">
        <v>583</v>
      </c>
      <c r="AG6070" s="177" t="s">
        <v>1907</v>
      </c>
      <c r="AH6070" s="177" t="s">
        <v>23247</v>
      </c>
      <c r="AI6070" s="177" t="s">
        <v>1048</v>
      </c>
      <c r="AM6070" s="177" t="s">
        <v>23248</v>
      </c>
      <c r="AN6070" s="177" t="s">
        <v>23249</v>
      </c>
      <c r="AO6070" s="177" t="s">
        <v>1034</v>
      </c>
      <c r="AP6070" s="177" t="s">
        <v>1909</v>
      </c>
      <c r="AQ6070" s="177" t="s">
        <v>23250</v>
      </c>
      <c r="AT6070" s="177" t="s">
        <v>23251</v>
      </c>
      <c r="AU6070" s="177" t="s">
        <v>809</v>
      </c>
      <c r="AV6070" s="177" t="s">
        <v>23252</v>
      </c>
      <c r="AW6070" s="177" t="s">
        <v>23253</v>
      </c>
      <c r="AX6070" s="177" t="s">
        <v>2005</v>
      </c>
    </row>
    <row r="6071" spans="1:50">
      <c r="A6071" s="170" t="s">
        <v>23093</v>
      </c>
      <c r="B6071" s="177" t="s">
        <v>23094</v>
      </c>
      <c r="D6071" s="177" t="s">
        <v>508</v>
      </c>
      <c r="E6071" s="177" t="s">
        <v>661</v>
      </c>
      <c r="F6071" s="177" t="s">
        <v>23254</v>
      </c>
      <c r="I6071" s="177" t="s">
        <v>2844</v>
      </c>
      <c r="J6071" s="181" t="s">
        <v>512</v>
      </c>
      <c r="K6071" s="178" t="s">
        <v>512</v>
      </c>
      <c r="L6071" s="177" t="s">
        <v>550</v>
      </c>
      <c r="M6071" s="177" t="s">
        <v>23255</v>
      </c>
      <c r="N6071" s="177" t="s">
        <v>23255</v>
      </c>
      <c r="O6071" s="177" t="s">
        <v>195</v>
      </c>
      <c r="P6071" s="177" t="s">
        <v>887</v>
      </c>
      <c r="Q6071" s="177" t="s">
        <v>888</v>
      </c>
      <c r="R6071" s="177" t="s">
        <v>600</v>
      </c>
      <c r="S6071" s="177" t="s">
        <v>601</v>
      </c>
      <c r="U6071" s="177" t="s">
        <v>646</v>
      </c>
      <c r="V6071" s="177" t="s">
        <v>772</v>
      </c>
      <c r="X6071" s="177" t="s">
        <v>1001</v>
      </c>
      <c r="Z6071" s="177" t="s">
        <v>646</v>
      </c>
      <c r="AA6071" s="177" t="s">
        <v>1011</v>
      </c>
      <c r="AQ6071" s="177" t="s">
        <v>893</v>
      </c>
      <c r="AT6071" s="177"/>
      <c r="AU6071" s="177"/>
      <c r="AV6071" s="177"/>
      <c r="AW6071" s="177"/>
    </row>
    <row r="6072" spans="1:50">
      <c r="A6072" s="170" t="s">
        <v>23093</v>
      </c>
      <c r="B6072" s="177" t="s">
        <v>23094</v>
      </c>
      <c r="D6072" s="177" t="s">
        <v>508</v>
      </c>
      <c r="E6072" s="177" t="s">
        <v>669</v>
      </c>
      <c r="F6072" s="177" t="s">
        <v>23256</v>
      </c>
      <c r="I6072" s="177" t="s">
        <v>2844</v>
      </c>
      <c r="J6072" s="181" t="s">
        <v>512</v>
      </c>
      <c r="K6072" s="178" t="s">
        <v>512</v>
      </c>
      <c r="L6072" s="177" t="s">
        <v>550</v>
      </c>
      <c r="M6072" s="177" t="s">
        <v>23255</v>
      </c>
      <c r="N6072" s="177" t="s">
        <v>23255</v>
      </c>
      <c r="O6072" s="177" t="s">
        <v>280</v>
      </c>
      <c r="P6072" s="177" t="s">
        <v>699</v>
      </c>
      <c r="R6072" s="177" t="s">
        <v>700</v>
      </c>
      <c r="S6072" s="177" t="s">
        <v>701</v>
      </c>
      <c r="U6072" s="177" t="s">
        <v>646</v>
      </c>
      <c r="AQ6072" s="177" t="s">
        <v>893</v>
      </c>
      <c r="AT6072" s="177"/>
      <c r="AU6072" s="177"/>
      <c r="AV6072" s="177"/>
      <c r="AW6072" s="177"/>
    </row>
    <row r="6073" spans="1:50">
      <c r="A6073" s="170" t="s">
        <v>23093</v>
      </c>
      <c r="B6073" s="177" t="s">
        <v>23094</v>
      </c>
      <c r="D6073" s="177" t="s">
        <v>610</v>
      </c>
      <c r="E6073" s="177" t="s">
        <v>669</v>
      </c>
      <c r="F6073" s="177" t="s">
        <v>23257</v>
      </c>
      <c r="I6073" s="177" t="s">
        <v>2844</v>
      </c>
      <c r="J6073" s="181" t="s">
        <v>512</v>
      </c>
      <c r="K6073" s="178" t="s">
        <v>512</v>
      </c>
      <c r="L6073" s="177" t="s">
        <v>901</v>
      </c>
      <c r="M6073" s="177" t="s">
        <v>23258</v>
      </c>
      <c r="N6073" s="177" t="s">
        <v>23255</v>
      </c>
      <c r="O6073" s="177" t="s">
        <v>324</v>
      </c>
      <c r="P6073" s="177" t="s">
        <v>1008</v>
      </c>
      <c r="R6073" s="177" t="s">
        <v>1008</v>
      </c>
      <c r="S6073" s="177" t="s">
        <v>14853</v>
      </c>
      <c r="U6073" s="177" t="s">
        <v>23259</v>
      </c>
      <c r="AQ6073" s="177" t="s">
        <v>23260</v>
      </c>
      <c r="AT6073" s="177"/>
      <c r="AU6073" s="177"/>
      <c r="AV6073" s="177"/>
      <c r="AW6073" s="177"/>
    </row>
    <row r="6074" spans="1:50">
      <c r="A6074" s="170" t="s">
        <v>23093</v>
      </c>
      <c r="B6074" s="177" t="s">
        <v>23094</v>
      </c>
      <c r="D6074" s="177" t="s">
        <v>508</v>
      </c>
      <c r="E6074" s="177" t="s">
        <v>685</v>
      </c>
      <c r="F6074" s="177" t="s">
        <v>23261</v>
      </c>
      <c r="I6074" s="177" t="s">
        <v>2844</v>
      </c>
      <c r="J6074" s="181" t="s">
        <v>512</v>
      </c>
      <c r="K6074" s="178" t="s">
        <v>512</v>
      </c>
      <c r="L6074" s="177" t="s">
        <v>550</v>
      </c>
      <c r="M6074" s="177" t="s">
        <v>23255</v>
      </c>
      <c r="N6074" s="177" t="s">
        <v>23255</v>
      </c>
      <c r="O6074" s="177" t="s">
        <v>195</v>
      </c>
      <c r="R6074" s="177" t="s">
        <v>600</v>
      </c>
      <c r="S6074" s="177" t="s">
        <v>1024</v>
      </c>
      <c r="U6074" s="177" t="s">
        <v>739</v>
      </c>
      <c r="V6074" s="177" t="s">
        <v>2114</v>
      </c>
      <c r="Z6074" s="177" t="s">
        <v>739</v>
      </c>
      <c r="AQ6074" s="177" t="s">
        <v>893</v>
      </c>
      <c r="AT6074" s="177"/>
      <c r="AU6074" s="177"/>
      <c r="AV6074" s="177"/>
      <c r="AW6074" s="177"/>
    </row>
    <row r="6075" spans="1:50">
      <c r="A6075" s="170" t="s">
        <v>23262</v>
      </c>
      <c r="B6075" s="177" t="s">
        <v>23263</v>
      </c>
      <c r="D6075" s="177" t="s">
        <v>508</v>
      </c>
      <c r="E6075" s="177" t="s">
        <v>709</v>
      </c>
      <c r="F6075" s="177" t="s">
        <v>23264</v>
      </c>
      <c r="G6075" s="177" t="s">
        <v>1115</v>
      </c>
      <c r="I6075" s="177" t="s">
        <v>2271</v>
      </c>
      <c r="J6075" s="181" t="s">
        <v>2287</v>
      </c>
      <c r="K6075" s="178" t="s">
        <v>2287</v>
      </c>
      <c r="L6075" s="177" t="s">
        <v>550</v>
      </c>
      <c r="M6075" s="177" t="s">
        <v>21264</v>
      </c>
      <c r="N6075" s="177" t="s">
        <v>21264</v>
      </c>
      <c r="O6075" s="177" t="s">
        <v>195</v>
      </c>
      <c r="P6075" s="170" t="s">
        <v>2310</v>
      </c>
      <c r="R6075" s="177" t="s">
        <v>600</v>
      </c>
      <c r="S6075" s="177" t="s">
        <v>601</v>
      </c>
      <c r="T6075" s="177" t="s">
        <v>21266</v>
      </c>
      <c r="U6075" s="177" t="s">
        <v>718</v>
      </c>
      <c r="V6075" s="177" t="s">
        <v>2024</v>
      </c>
      <c r="AQ6075" s="177" t="s">
        <v>23265</v>
      </c>
      <c r="AT6075" s="177"/>
      <c r="AU6075" s="177"/>
      <c r="AV6075" s="177"/>
      <c r="AW6075" s="177"/>
    </row>
    <row r="6076" spans="1:50">
      <c r="A6076" s="170" t="s">
        <v>23262</v>
      </c>
      <c r="B6076" s="177" t="s">
        <v>23263</v>
      </c>
      <c r="D6076" s="177" t="s">
        <v>508</v>
      </c>
      <c r="E6076" s="177" t="s">
        <v>4384</v>
      </c>
      <c r="F6076" s="177" t="s">
        <v>23266</v>
      </c>
      <c r="G6076" s="177" t="s">
        <v>1115</v>
      </c>
      <c r="I6076" s="177" t="s">
        <v>2271</v>
      </c>
      <c r="J6076" s="181" t="s">
        <v>2287</v>
      </c>
      <c r="K6076" s="178" t="s">
        <v>2287</v>
      </c>
      <c r="L6076" s="177" t="s">
        <v>550</v>
      </c>
      <c r="M6076" s="177" t="s">
        <v>21264</v>
      </c>
      <c r="N6076" s="177" t="s">
        <v>21264</v>
      </c>
      <c r="O6076" s="177" t="s">
        <v>75</v>
      </c>
      <c r="R6076" s="177" t="s">
        <v>1120</v>
      </c>
      <c r="S6076" s="177" t="s">
        <v>718</v>
      </c>
      <c r="T6076" s="177" t="s">
        <v>1811</v>
      </c>
      <c r="U6076" s="177" t="s">
        <v>718</v>
      </c>
      <c r="V6076" s="177" t="s">
        <v>1122</v>
      </c>
      <c r="AQ6076" s="177" t="s">
        <v>769</v>
      </c>
      <c r="AT6076" s="177"/>
      <c r="AU6076" s="177"/>
      <c r="AV6076" s="177"/>
      <c r="AW6076" s="177"/>
    </row>
    <row r="6077" spans="1:50">
      <c r="A6077" s="170" t="s">
        <v>23262</v>
      </c>
      <c r="B6077" s="177" t="s">
        <v>23263</v>
      </c>
      <c r="D6077" s="177" t="s">
        <v>508</v>
      </c>
      <c r="E6077" s="177" t="s">
        <v>719</v>
      </c>
      <c r="F6077" s="177" t="s">
        <v>23267</v>
      </c>
      <c r="G6077" s="177" t="s">
        <v>1115</v>
      </c>
      <c r="I6077" s="177" t="s">
        <v>2271</v>
      </c>
      <c r="J6077" s="181" t="s">
        <v>2287</v>
      </c>
      <c r="K6077" s="178" t="s">
        <v>2287</v>
      </c>
      <c r="L6077" s="177" t="s">
        <v>901</v>
      </c>
      <c r="M6077" s="177" t="s">
        <v>23268</v>
      </c>
      <c r="N6077" s="177" t="s">
        <v>21264</v>
      </c>
      <c r="O6077" s="177" t="s">
        <v>324</v>
      </c>
      <c r="P6077" s="177" t="s">
        <v>903</v>
      </c>
      <c r="R6077" s="177" t="s">
        <v>951</v>
      </c>
      <c r="S6077" s="177" t="s">
        <v>952</v>
      </c>
      <c r="U6077" s="177" t="s">
        <v>20146</v>
      </c>
      <c r="V6077" s="177" t="s">
        <v>1136</v>
      </c>
      <c r="W6077" s="177" t="s">
        <v>908</v>
      </c>
      <c r="Y6077" s="177" t="s">
        <v>909</v>
      </c>
      <c r="Z6077" s="177" t="s">
        <v>908</v>
      </c>
      <c r="AA6077" s="177" t="s">
        <v>955</v>
      </c>
      <c r="AB6077" s="177" t="s">
        <v>910</v>
      </c>
      <c r="AC6077" s="177" t="s">
        <v>718</v>
      </c>
      <c r="AD6077" s="177" t="s">
        <v>911</v>
      </c>
      <c r="AE6077" s="177" t="s">
        <v>2014</v>
      </c>
      <c r="AF6077" s="177" t="s">
        <v>912</v>
      </c>
      <c r="AG6077" s="177" t="s">
        <v>908</v>
      </c>
      <c r="AH6077" s="177" t="s">
        <v>958</v>
      </c>
      <c r="AI6077" s="177" t="s">
        <v>908</v>
      </c>
      <c r="AJ6077" s="177" t="s">
        <v>21552</v>
      </c>
      <c r="AK6077" s="177" t="s">
        <v>982</v>
      </c>
      <c r="AL6077" s="177" t="s">
        <v>959</v>
      </c>
      <c r="AM6077" s="177" t="s">
        <v>960</v>
      </c>
      <c r="AN6077" s="177" t="s">
        <v>2866</v>
      </c>
      <c r="AP6077" s="177" t="s">
        <v>908</v>
      </c>
      <c r="AQ6077" s="177" t="s">
        <v>1731</v>
      </c>
      <c r="AT6077" s="177"/>
      <c r="AU6077" s="177"/>
      <c r="AV6077" s="177"/>
      <c r="AW6077" s="177"/>
    </row>
    <row r="6078" spans="1:50">
      <c r="A6078" s="170" t="s">
        <v>23262</v>
      </c>
      <c r="B6078" s="177" t="s">
        <v>23263</v>
      </c>
      <c r="D6078" s="177" t="s">
        <v>508</v>
      </c>
      <c r="E6078" s="177" t="s">
        <v>729</v>
      </c>
      <c r="F6078" s="177" t="s">
        <v>23269</v>
      </c>
      <c r="G6078" s="177" t="s">
        <v>1115</v>
      </c>
      <c r="I6078" s="177" t="s">
        <v>2271</v>
      </c>
      <c r="J6078" s="181" t="s">
        <v>2287</v>
      </c>
      <c r="K6078" s="178" t="s">
        <v>2287</v>
      </c>
      <c r="L6078" s="177" t="s">
        <v>513</v>
      </c>
      <c r="M6078" s="177" t="s">
        <v>21274</v>
      </c>
      <c r="N6078" s="177" t="s">
        <v>21264</v>
      </c>
      <c r="O6078" s="177" t="s">
        <v>280</v>
      </c>
      <c r="R6078" s="177" t="s">
        <v>700</v>
      </c>
      <c r="S6078" s="177" t="s">
        <v>896</v>
      </c>
      <c r="T6078" s="177" t="s">
        <v>21544</v>
      </c>
      <c r="U6078" s="177" t="s">
        <v>718</v>
      </c>
      <c r="AQ6078" s="177" t="s">
        <v>769</v>
      </c>
      <c r="AT6078" s="177"/>
      <c r="AU6078" s="177"/>
      <c r="AV6078" s="177"/>
      <c r="AW6078" s="177"/>
    </row>
    <row r="6079" spans="1:50">
      <c r="A6079" s="170" t="s">
        <v>23262</v>
      </c>
      <c r="B6079" s="177" t="s">
        <v>23263</v>
      </c>
      <c r="D6079" s="177" t="s">
        <v>508</v>
      </c>
      <c r="E6079" s="177" t="s">
        <v>740</v>
      </c>
      <c r="F6079" s="177" t="s">
        <v>23270</v>
      </c>
      <c r="G6079" s="177" t="s">
        <v>1115</v>
      </c>
      <c r="I6079" s="177" t="s">
        <v>2271</v>
      </c>
      <c r="J6079" s="181" t="s">
        <v>2287</v>
      </c>
      <c r="K6079" s="178" t="s">
        <v>2287</v>
      </c>
      <c r="L6079" s="177" t="s">
        <v>550</v>
      </c>
      <c r="M6079" s="177" t="s">
        <v>21264</v>
      </c>
      <c r="N6079" s="177" t="s">
        <v>21264</v>
      </c>
      <c r="O6079" s="177" t="s">
        <v>217</v>
      </c>
      <c r="R6079" s="177" t="s">
        <v>1766</v>
      </c>
      <c r="S6079" s="177" t="s">
        <v>718</v>
      </c>
      <c r="T6079" s="177" t="s">
        <v>11964</v>
      </c>
      <c r="U6079" s="177" t="s">
        <v>718</v>
      </c>
      <c r="V6079" s="177" t="s">
        <v>7912</v>
      </c>
      <c r="W6079" s="177" t="s">
        <v>8697</v>
      </c>
      <c r="AQ6079" s="177"/>
      <c r="AT6079" s="177"/>
      <c r="AU6079" s="177"/>
      <c r="AV6079" s="177"/>
      <c r="AW6079" s="177"/>
    </row>
    <row r="6080" spans="1:50">
      <c r="A6080" s="170" t="s">
        <v>23262</v>
      </c>
      <c r="B6080" s="177" t="s">
        <v>23263</v>
      </c>
      <c r="D6080" s="177" t="s">
        <v>508</v>
      </c>
      <c r="E6080" s="177" t="s">
        <v>746</v>
      </c>
      <c r="F6080" s="177" t="s">
        <v>23271</v>
      </c>
      <c r="G6080" s="177" t="s">
        <v>1148</v>
      </c>
      <c r="I6080" s="177" t="s">
        <v>2271</v>
      </c>
      <c r="J6080" s="181" t="s">
        <v>2287</v>
      </c>
      <c r="K6080" s="178" t="s">
        <v>2287</v>
      </c>
      <c r="L6080" s="177" t="s">
        <v>550</v>
      </c>
      <c r="M6080" s="177" t="s">
        <v>21264</v>
      </c>
      <c r="N6080" s="177" t="s">
        <v>21264</v>
      </c>
      <c r="O6080" s="177" t="s">
        <v>195</v>
      </c>
      <c r="P6080" s="170" t="s">
        <v>2310</v>
      </c>
      <c r="R6080" s="177" t="s">
        <v>600</v>
      </c>
      <c r="S6080" s="177" t="s">
        <v>601</v>
      </c>
      <c r="T6080" s="177" t="s">
        <v>23272</v>
      </c>
      <c r="U6080" s="177" t="s">
        <v>718</v>
      </c>
      <c r="V6080" s="177" t="s">
        <v>2024</v>
      </c>
      <c r="X6080" s="177" t="s">
        <v>673</v>
      </c>
      <c r="Y6080" s="177" t="s">
        <v>674</v>
      </c>
      <c r="Z6080" s="177" t="s">
        <v>718</v>
      </c>
      <c r="AA6080" s="177" t="s">
        <v>1084</v>
      </c>
      <c r="AQ6080" s="177" t="s">
        <v>769</v>
      </c>
      <c r="AT6080" s="177"/>
      <c r="AU6080" s="177"/>
      <c r="AV6080" s="177"/>
      <c r="AW6080" s="177"/>
    </row>
    <row r="6081" spans="1:49">
      <c r="A6081" s="170" t="s">
        <v>23262</v>
      </c>
      <c r="B6081" s="177" t="s">
        <v>23263</v>
      </c>
      <c r="D6081" s="177" t="s">
        <v>508</v>
      </c>
      <c r="E6081" s="177" t="s">
        <v>752</v>
      </c>
      <c r="F6081" s="177" t="s">
        <v>23273</v>
      </c>
      <c r="G6081" s="177" t="s">
        <v>1148</v>
      </c>
      <c r="I6081" s="177" t="s">
        <v>2271</v>
      </c>
      <c r="J6081" s="181" t="s">
        <v>2287</v>
      </c>
      <c r="K6081" s="178" t="s">
        <v>2287</v>
      </c>
      <c r="L6081" s="177" t="s">
        <v>901</v>
      </c>
      <c r="M6081" s="177" t="s">
        <v>23268</v>
      </c>
      <c r="N6081" s="177" t="s">
        <v>21264</v>
      </c>
      <c r="O6081" s="177" t="s">
        <v>324</v>
      </c>
      <c r="P6081" s="177" t="s">
        <v>903</v>
      </c>
      <c r="R6081" s="177" t="s">
        <v>951</v>
      </c>
      <c r="S6081" s="177" t="s">
        <v>952</v>
      </c>
      <c r="U6081" s="177" t="s">
        <v>23274</v>
      </c>
      <c r="V6081" s="177" t="s">
        <v>15023</v>
      </c>
      <c r="W6081" s="177" t="s">
        <v>908</v>
      </c>
      <c r="Y6081" s="177" t="s">
        <v>908</v>
      </c>
      <c r="Z6081" s="177" t="s">
        <v>3037</v>
      </c>
      <c r="AA6081" s="177" t="s">
        <v>955</v>
      </c>
      <c r="AB6081" s="177" t="s">
        <v>956</v>
      </c>
      <c r="AC6081" s="177" t="s">
        <v>718</v>
      </c>
      <c r="AD6081" s="177" t="s">
        <v>957</v>
      </c>
      <c r="AE6081" s="177" t="s">
        <v>5997</v>
      </c>
      <c r="AF6081" s="177" t="s">
        <v>912</v>
      </c>
      <c r="AG6081" s="177" t="s">
        <v>908</v>
      </c>
      <c r="AH6081" s="177" t="s">
        <v>958</v>
      </c>
      <c r="AI6081" s="177" t="s">
        <v>908</v>
      </c>
      <c r="AJ6081" s="177" t="s">
        <v>21552</v>
      </c>
      <c r="AK6081" s="177" t="s">
        <v>982</v>
      </c>
      <c r="AL6081" s="177" t="s">
        <v>959</v>
      </c>
      <c r="AM6081" s="177" t="s">
        <v>960</v>
      </c>
      <c r="AP6081" s="177" t="s">
        <v>908</v>
      </c>
      <c r="AQ6081" s="177" t="s">
        <v>1731</v>
      </c>
      <c r="AT6081" s="177"/>
      <c r="AU6081" s="177"/>
      <c r="AV6081" s="177"/>
      <c r="AW6081" s="177"/>
    </row>
    <row r="6082" spans="1:49">
      <c r="A6082" s="170" t="s">
        <v>23262</v>
      </c>
      <c r="B6082" s="177" t="s">
        <v>23263</v>
      </c>
      <c r="D6082" s="177" t="s">
        <v>508</v>
      </c>
      <c r="E6082" s="177" t="s">
        <v>756</v>
      </c>
      <c r="F6082" s="177" t="s">
        <v>23275</v>
      </c>
      <c r="G6082" s="177" t="s">
        <v>1148</v>
      </c>
      <c r="I6082" s="177" t="s">
        <v>2271</v>
      </c>
      <c r="J6082" s="181" t="s">
        <v>2287</v>
      </c>
      <c r="K6082" s="178" t="s">
        <v>2287</v>
      </c>
      <c r="L6082" s="177" t="s">
        <v>513</v>
      </c>
      <c r="M6082" s="177" t="s">
        <v>21274</v>
      </c>
      <c r="N6082" s="177" t="s">
        <v>21264</v>
      </c>
      <c r="O6082" s="177" t="s">
        <v>280</v>
      </c>
      <c r="R6082" s="177" t="s">
        <v>700</v>
      </c>
      <c r="S6082" s="177" t="s">
        <v>896</v>
      </c>
      <c r="T6082" s="177" t="s">
        <v>21544</v>
      </c>
      <c r="U6082" s="177" t="s">
        <v>718</v>
      </c>
      <c r="AQ6082" s="177" t="s">
        <v>769</v>
      </c>
      <c r="AT6082" s="177"/>
      <c r="AU6082" s="177"/>
      <c r="AV6082" s="177"/>
      <c r="AW6082" s="177"/>
    </row>
    <row r="6083" spans="1:49">
      <c r="A6083" s="170" t="s">
        <v>23262</v>
      </c>
      <c r="B6083" s="177" t="s">
        <v>23263</v>
      </c>
      <c r="D6083" s="177" t="s">
        <v>508</v>
      </c>
      <c r="E6083" s="177" t="s">
        <v>847</v>
      </c>
      <c r="F6083" s="177" t="s">
        <v>23276</v>
      </c>
      <c r="G6083" s="177" t="s">
        <v>1350</v>
      </c>
      <c r="I6083" s="177" t="s">
        <v>2271</v>
      </c>
      <c r="J6083" s="181" t="s">
        <v>2287</v>
      </c>
      <c r="K6083" s="178" t="s">
        <v>2287</v>
      </c>
      <c r="L6083" s="177" t="s">
        <v>550</v>
      </c>
      <c r="M6083" s="177" t="s">
        <v>21264</v>
      </c>
      <c r="N6083" s="177" t="s">
        <v>21264</v>
      </c>
      <c r="O6083" s="177" t="s">
        <v>195</v>
      </c>
      <c r="P6083" s="170" t="s">
        <v>2310</v>
      </c>
      <c r="R6083" s="177" t="s">
        <v>600</v>
      </c>
      <c r="S6083" s="177" t="s">
        <v>601</v>
      </c>
      <c r="T6083" s="177" t="s">
        <v>23272</v>
      </c>
      <c r="U6083" s="177" t="s">
        <v>718</v>
      </c>
      <c r="V6083" s="177" t="s">
        <v>2024</v>
      </c>
      <c r="X6083" s="177" t="s">
        <v>673</v>
      </c>
      <c r="Y6083" s="177" t="s">
        <v>674</v>
      </c>
      <c r="Z6083" s="177" t="s">
        <v>718</v>
      </c>
      <c r="AA6083" s="177" t="s">
        <v>1084</v>
      </c>
      <c r="AQ6083" s="177" t="s">
        <v>769</v>
      </c>
      <c r="AT6083" s="177"/>
      <c r="AU6083" s="177"/>
      <c r="AV6083" s="177"/>
      <c r="AW6083" s="177"/>
    </row>
    <row r="6084" spans="1:49">
      <c r="A6084" s="170" t="s">
        <v>23262</v>
      </c>
      <c r="B6084" s="177" t="s">
        <v>23263</v>
      </c>
      <c r="D6084" s="177" t="s">
        <v>508</v>
      </c>
      <c r="E6084" s="177" t="s">
        <v>852</v>
      </c>
      <c r="F6084" s="177" t="s">
        <v>23277</v>
      </c>
      <c r="G6084" s="177" t="s">
        <v>1350</v>
      </c>
      <c r="I6084" s="177" t="s">
        <v>2271</v>
      </c>
      <c r="J6084" s="181" t="s">
        <v>2287</v>
      </c>
      <c r="K6084" s="178" t="s">
        <v>2287</v>
      </c>
      <c r="L6084" s="177" t="s">
        <v>901</v>
      </c>
      <c r="M6084" s="177" t="s">
        <v>23268</v>
      </c>
      <c r="N6084" s="177" t="s">
        <v>21264</v>
      </c>
      <c r="O6084" s="177" t="s">
        <v>324</v>
      </c>
      <c r="P6084" s="177" t="s">
        <v>903</v>
      </c>
      <c r="R6084" s="177" t="s">
        <v>951</v>
      </c>
      <c r="S6084" s="177" t="s">
        <v>952</v>
      </c>
      <c r="U6084" s="177" t="s">
        <v>23278</v>
      </c>
      <c r="V6084" s="177" t="s">
        <v>954</v>
      </c>
      <c r="W6084" s="177" t="s">
        <v>908</v>
      </c>
      <c r="Y6084" s="177" t="s">
        <v>908</v>
      </c>
      <c r="Z6084" s="177" t="s">
        <v>908</v>
      </c>
      <c r="AA6084" s="177" t="s">
        <v>955</v>
      </c>
      <c r="AB6084" s="177" t="s">
        <v>910</v>
      </c>
      <c r="AC6084" s="177" t="s">
        <v>718</v>
      </c>
      <c r="AD6084" s="177" t="s">
        <v>911</v>
      </c>
      <c r="AE6084" s="177" t="s">
        <v>2014</v>
      </c>
      <c r="AF6084" s="177" t="s">
        <v>912</v>
      </c>
      <c r="AG6084" s="177" t="s">
        <v>908</v>
      </c>
      <c r="AH6084" s="177" t="s">
        <v>958</v>
      </c>
      <c r="AI6084" s="177" t="s">
        <v>908</v>
      </c>
      <c r="AJ6084" s="177" t="s">
        <v>21552</v>
      </c>
      <c r="AK6084" s="177" t="s">
        <v>982</v>
      </c>
      <c r="AL6084" s="177" t="s">
        <v>959</v>
      </c>
      <c r="AM6084" s="177" t="s">
        <v>960</v>
      </c>
      <c r="AP6084" s="177" t="s">
        <v>908</v>
      </c>
      <c r="AQ6084" s="177" t="s">
        <v>1731</v>
      </c>
      <c r="AT6084" s="177"/>
      <c r="AU6084" s="177"/>
      <c r="AV6084" s="177"/>
      <c r="AW6084" s="177"/>
    </row>
    <row r="6085" spans="1:49">
      <c r="A6085" s="170" t="s">
        <v>23262</v>
      </c>
      <c r="B6085" s="177" t="s">
        <v>23263</v>
      </c>
      <c r="D6085" s="177" t="s">
        <v>508</v>
      </c>
      <c r="E6085" s="177" t="s">
        <v>1021</v>
      </c>
      <c r="F6085" s="177" t="s">
        <v>23279</v>
      </c>
      <c r="G6085" s="177" t="s">
        <v>1350</v>
      </c>
      <c r="I6085" s="177" t="s">
        <v>2271</v>
      </c>
      <c r="J6085" s="181" t="s">
        <v>2287</v>
      </c>
      <c r="K6085" s="178" t="s">
        <v>2287</v>
      </c>
      <c r="L6085" s="177" t="s">
        <v>513</v>
      </c>
      <c r="M6085" s="177" t="s">
        <v>21274</v>
      </c>
      <c r="N6085" s="177" t="s">
        <v>21264</v>
      </c>
      <c r="O6085" s="177" t="s">
        <v>280</v>
      </c>
      <c r="R6085" s="177" t="s">
        <v>700</v>
      </c>
      <c r="S6085" s="177" t="s">
        <v>896</v>
      </c>
      <c r="T6085" s="177" t="s">
        <v>23280</v>
      </c>
      <c r="U6085" s="177" t="s">
        <v>718</v>
      </c>
      <c r="AQ6085" s="177" t="s">
        <v>769</v>
      </c>
      <c r="AT6085" s="177"/>
      <c r="AU6085" s="177"/>
      <c r="AV6085" s="177"/>
      <c r="AW6085" s="177"/>
    </row>
    <row r="6086" spans="1:49">
      <c r="A6086" s="170" t="s">
        <v>23262</v>
      </c>
      <c r="B6086" s="177" t="s">
        <v>23263</v>
      </c>
      <c r="D6086" s="177" t="s">
        <v>508</v>
      </c>
      <c r="E6086" s="177" t="s">
        <v>1146</v>
      </c>
      <c r="F6086" s="177" t="s">
        <v>23281</v>
      </c>
      <c r="G6086" s="177" t="s">
        <v>1366</v>
      </c>
      <c r="I6086" s="177" t="s">
        <v>2271</v>
      </c>
      <c r="J6086" s="181" t="s">
        <v>2287</v>
      </c>
      <c r="K6086" s="178" t="s">
        <v>2287</v>
      </c>
      <c r="L6086" s="177" t="s">
        <v>550</v>
      </c>
      <c r="M6086" s="177" t="s">
        <v>21264</v>
      </c>
      <c r="N6086" s="177" t="s">
        <v>21264</v>
      </c>
      <c r="O6086" s="177" t="s">
        <v>195</v>
      </c>
      <c r="P6086" s="170" t="s">
        <v>2310</v>
      </c>
      <c r="R6086" s="177" t="s">
        <v>600</v>
      </c>
      <c r="S6086" s="177" t="s">
        <v>601</v>
      </c>
      <c r="T6086" s="177" t="s">
        <v>23272</v>
      </c>
      <c r="U6086" s="177" t="s">
        <v>718</v>
      </c>
      <c r="V6086" s="177" t="s">
        <v>2024</v>
      </c>
      <c r="X6086" s="177" t="s">
        <v>673</v>
      </c>
      <c r="Y6086" s="177" t="s">
        <v>674</v>
      </c>
      <c r="Z6086" s="177" t="s">
        <v>718</v>
      </c>
      <c r="AA6086" s="177" t="s">
        <v>1084</v>
      </c>
      <c r="AQ6086" s="177" t="s">
        <v>769</v>
      </c>
      <c r="AT6086" s="177"/>
      <c r="AU6086" s="177"/>
      <c r="AV6086" s="177"/>
      <c r="AW6086" s="177"/>
    </row>
    <row r="6087" spans="1:49">
      <c r="A6087" s="170" t="s">
        <v>23262</v>
      </c>
      <c r="B6087" s="177" t="s">
        <v>23263</v>
      </c>
      <c r="D6087" s="177" t="s">
        <v>508</v>
      </c>
      <c r="E6087" s="177" t="s">
        <v>1151</v>
      </c>
      <c r="F6087" s="177" t="s">
        <v>23282</v>
      </c>
      <c r="G6087" s="177" t="s">
        <v>1366</v>
      </c>
      <c r="I6087" s="177" t="s">
        <v>2271</v>
      </c>
      <c r="J6087" s="181" t="s">
        <v>2287</v>
      </c>
      <c r="K6087" s="178" t="s">
        <v>2287</v>
      </c>
      <c r="L6087" s="177" t="s">
        <v>901</v>
      </c>
      <c r="M6087" s="177" t="s">
        <v>23268</v>
      </c>
      <c r="N6087" s="177" t="s">
        <v>21264</v>
      </c>
      <c r="O6087" s="177" t="s">
        <v>324</v>
      </c>
      <c r="P6087" s="177" t="s">
        <v>903</v>
      </c>
      <c r="R6087" s="177" t="s">
        <v>951</v>
      </c>
      <c r="S6087" s="177" t="s">
        <v>952</v>
      </c>
      <c r="U6087" s="177" t="s">
        <v>20146</v>
      </c>
      <c r="V6087" s="177" t="s">
        <v>1136</v>
      </c>
      <c r="W6087" s="177" t="s">
        <v>908</v>
      </c>
      <c r="Y6087" s="177" t="s">
        <v>909</v>
      </c>
      <c r="Z6087" s="177" t="s">
        <v>908</v>
      </c>
      <c r="AA6087" s="177" t="s">
        <v>955</v>
      </c>
      <c r="AB6087" s="177" t="s">
        <v>910</v>
      </c>
      <c r="AC6087" s="177" t="s">
        <v>718</v>
      </c>
      <c r="AD6087" s="177" t="s">
        <v>911</v>
      </c>
      <c r="AE6087" s="177" t="s">
        <v>2014</v>
      </c>
      <c r="AF6087" s="177" t="s">
        <v>912</v>
      </c>
      <c r="AG6087" s="177" t="s">
        <v>908</v>
      </c>
      <c r="AH6087" s="177" t="s">
        <v>958</v>
      </c>
      <c r="AI6087" s="177" t="s">
        <v>908</v>
      </c>
      <c r="AJ6087" s="177" t="s">
        <v>21552</v>
      </c>
      <c r="AK6087" s="177" t="s">
        <v>982</v>
      </c>
      <c r="AL6087" s="177" t="s">
        <v>959</v>
      </c>
      <c r="AM6087" s="177" t="s">
        <v>960</v>
      </c>
      <c r="AP6087" s="177" t="s">
        <v>908</v>
      </c>
      <c r="AQ6087" s="177" t="s">
        <v>1731</v>
      </c>
      <c r="AT6087" s="177"/>
      <c r="AU6087" s="177"/>
      <c r="AV6087" s="177"/>
      <c r="AW6087" s="177"/>
    </row>
    <row r="6088" spans="1:49">
      <c r="A6088" s="170" t="s">
        <v>23262</v>
      </c>
      <c r="B6088" s="177" t="s">
        <v>23263</v>
      </c>
      <c r="D6088" s="177" t="s">
        <v>508</v>
      </c>
      <c r="E6088" s="177" t="s">
        <v>1154</v>
      </c>
      <c r="F6088" s="177" t="s">
        <v>23283</v>
      </c>
      <c r="G6088" s="177" t="s">
        <v>1366</v>
      </c>
      <c r="I6088" s="177" t="s">
        <v>2271</v>
      </c>
      <c r="J6088" s="181" t="s">
        <v>2287</v>
      </c>
      <c r="K6088" s="178" t="s">
        <v>2287</v>
      </c>
      <c r="L6088" s="177" t="s">
        <v>513</v>
      </c>
      <c r="M6088" s="177" t="s">
        <v>21274</v>
      </c>
      <c r="N6088" s="177" t="s">
        <v>21264</v>
      </c>
      <c r="O6088" s="177" t="s">
        <v>280</v>
      </c>
      <c r="R6088" s="177" t="s">
        <v>700</v>
      </c>
      <c r="S6088" s="177" t="s">
        <v>896</v>
      </c>
      <c r="T6088" s="177" t="s">
        <v>21544</v>
      </c>
      <c r="U6088" s="177" t="s">
        <v>718</v>
      </c>
      <c r="AQ6088" s="177" t="s">
        <v>769</v>
      </c>
      <c r="AT6088" s="177"/>
      <c r="AU6088" s="177"/>
      <c r="AV6088" s="177"/>
      <c r="AW6088" s="177"/>
    </row>
    <row r="6089" spans="1:49">
      <c r="A6089" s="170" t="s">
        <v>23262</v>
      </c>
      <c r="B6089" s="177" t="s">
        <v>23263</v>
      </c>
      <c r="D6089" s="177" t="s">
        <v>508</v>
      </c>
      <c r="E6089" s="177" t="s">
        <v>1166</v>
      </c>
      <c r="F6089" s="177" t="s">
        <v>23284</v>
      </c>
      <c r="G6089" s="177" t="s">
        <v>1385</v>
      </c>
      <c r="I6089" s="177" t="s">
        <v>2271</v>
      </c>
      <c r="J6089" s="181" t="s">
        <v>2287</v>
      </c>
      <c r="K6089" s="178" t="s">
        <v>2287</v>
      </c>
      <c r="L6089" s="177" t="s">
        <v>550</v>
      </c>
      <c r="M6089" s="177" t="s">
        <v>21264</v>
      </c>
      <c r="N6089" s="177" t="s">
        <v>21264</v>
      </c>
      <c r="O6089" s="177" t="s">
        <v>195</v>
      </c>
      <c r="P6089" s="170" t="s">
        <v>2310</v>
      </c>
      <c r="R6089" s="177" t="s">
        <v>600</v>
      </c>
      <c r="S6089" s="177" t="s">
        <v>601</v>
      </c>
      <c r="T6089" s="177" t="s">
        <v>21266</v>
      </c>
      <c r="U6089" s="177" t="s">
        <v>718</v>
      </c>
      <c r="V6089" s="177" t="s">
        <v>2024</v>
      </c>
      <c r="X6089" s="177" t="s">
        <v>673</v>
      </c>
      <c r="Y6089" s="177" t="s">
        <v>674</v>
      </c>
      <c r="Z6089" s="177" t="s">
        <v>718</v>
      </c>
      <c r="AA6089" s="177" t="s">
        <v>1084</v>
      </c>
      <c r="AQ6089" s="177" t="s">
        <v>769</v>
      </c>
      <c r="AT6089" s="177"/>
      <c r="AU6089" s="177"/>
      <c r="AV6089" s="177"/>
      <c r="AW6089" s="177"/>
    </row>
    <row r="6090" spans="1:49">
      <c r="A6090" s="170" t="s">
        <v>23262</v>
      </c>
      <c r="B6090" s="177" t="s">
        <v>23263</v>
      </c>
      <c r="D6090" s="177" t="s">
        <v>508</v>
      </c>
      <c r="E6090" s="177" t="s">
        <v>12758</v>
      </c>
      <c r="F6090" s="177" t="s">
        <v>23285</v>
      </c>
      <c r="G6090" s="177" t="s">
        <v>1385</v>
      </c>
      <c r="I6090" s="177" t="s">
        <v>2271</v>
      </c>
      <c r="J6090" s="181" t="s">
        <v>2287</v>
      </c>
      <c r="K6090" s="178" t="s">
        <v>2287</v>
      </c>
      <c r="L6090" s="177" t="s">
        <v>550</v>
      </c>
      <c r="M6090" s="177" t="s">
        <v>21264</v>
      </c>
      <c r="N6090" s="177" t="s">
        <v>21264</v>
      </c>
      <c r="O6090" s="177" t="s">
        <v>75</v>
      </c>
      <c r="R6090" s="177" t="s">
        <v>1120</v>
      </c>
      <c r="S6090" s="177" t="s">
        <v>718</v>
      </c>
      <c r="T6090" s="177" t="s">
        <v>1811</v>
      </c>
      <c r="U6090" s="177" t="s">
        <v>718</v>
      </c>
      <c r="V6090" s="177" t="s">
        <v>1122</v>
      </c>
      <c r="AQ6090" s="177" t="s">
        <v>769</v>
      </c>
      <c r="AT6090" s="177"/>
      <c r="AU6090" s="177"/>
      <c r="AV6090" s="177"/>
      <c r="AW6090" s="177"/>
    </row>
    <row r="6091" spans="1:49">
      <c r="A6091" s="170" t="s">
        <v>23262</v>
      </c>
      <c r="B6091" s="177" t="s">
        <v>23263</v>
      </c>
      <c r="D6091" s="177" t="s">
        <v>508</v>
      </c>
      <c r="E6091" s="177" t="s">
        <v>1172</v>
      </c>
      <c r="F6091" s="177" t="s">
        <v>23286</v>
      </c>
      <c r="G6091" s="177" t="s">
        <v>1385</v>
      </c>
      <c r="I6091" s="177" t="s">
        <v>2271</v>
      </c>
      <c r="J6091" s="181" t="s">
        <v>2287</v>
      </c>
      <c r="K6091" s="178" t="s">
        <v>2287</v>
      </c>
      <c r="L6091" s="177" t="s">
        <v>901</v>
      </c>
      <c r="M6091" s="177" t="s">
        <v>23268</v>
      </c>
      <c r="N6091" s="177" t="s">
        <v>21264</v>
      </c>
      <c r="O6091" s="177" t="s">
        <v>324</v>
      </c>
      <c r="P6091" s="177" t="s">
        <v>903</v>
      </c>
      <c r="R6091" s="177" t="s">
        <v>951</v>
      </c>
      <c r="S6091" s="177" t="s">
        <v>952</v>
      </c>
      <c r="U6091" s="177" t="s">
        <v>20146</v>
      </c>
      <c r="V6091" s="177" t="s">
        <v>1136</v>
      </c>
      <c r="W6091" s="177" t="s">
        <v>908</v>
      </c>
      <c r="Y6091" s="177" t="s">
        <v>909</v>
      </c>
      <c r="Z6091" s="177" t="s">
        <v>908</v>
      </c>
      <c r="AA6091" s="177" t="s">
        <v>955</v>
      </c>
      <c r="AB6091" s="177" t="s">
        <v>910</v>
      </c>
      <c r="AC6091" s="177" t="s">
        <v>718</v>
      </c>
      <c r="AD6091" s="177" t="s">
        <v>911</v>
      </c>
      <c r="AE6091" s="177" t="s">
        <v>2014</v>
      </c>
      <c r="AF6091" s="177" t="s">
        <v>912</v>
      </c>
      <c r="AG6091" s="177" t="s">
        <v>908</v>
      </c>
      <c r="AH6091" s="177" t="s">
        <v>958</v>
      </c>
      <c r="AI6091" s="177" t="s">
        <v>908</v>
      </c>
      <c r="AJ6091" s="177" t="s">
        <v>21552</v>
      </c>
      <c r="AK6091" s="177" t="s">
        <v>982</v>
      </c>
      <c r="AL6091" s="177" t="s">
        <v>959</v>
      </c>
      <c r="AM6091" s="177" t="s">
        <v>960</v>
      </c>
      <c r="AP6091" s="177" t="s">
        <v>908</v>
      </c>
      <c r="AQ6091" s="177" t="s">
        <v>1731</v>
      </c>
      <c r="AT6091" s="177"/>
      <c r="AU6091" s="177"/>
      <c r="AV6091" s="177"/>
      <c r="AW6091" s="177"/>
    </row>
    <row r="6092" spans="1:49">
      <c r="A6092" s="170" t="s">
        <v>23262</v>
      </c>
      <c r="B6092" s="177" t="s">
        <v>23263</v>
      </c>
      <c r="D6092" s="177" t="s">
        <v>508</v>
      </c>
      <c r="E6092" s="177" t="s">
        <v>1175</v>
      </c>
      <c r="F6092" s="177" t="s">
        <v>23287</v>
      </c>
      <c r="G6092" s="177" t="s">
        <v>1385</v>
      </c>
      <c r="I6092" s="177" t="s">
        <v>2271</v>
      </c>
      <c r="J6092" s="181" t="s">
        <v>2287</v>
      </c>
      <c r="K6092" s="178" t="s">
        <v>2287</v>
      </c>
      <c r="L6092" s="177" t="s">
        <v>513</v>
      </c>
      <c r="M6092" s="177" t="s">
        <v>21274</v>
      </c>
      <c r="N6092" s="177" t="s">
        <v>21264</v>
      </c>
      <c r="O6092" s="177" t="s">
        <v>280</v>
      </c>
      <c r="R6092" s="177" t="s">
        <v>700</v>
      </c>
      <c r="S6092" s="177" t="s">
        <v>896</v>
      </c>
      <c r="T6092" s="177" t="s">
        <v>21544</v>
      </c>
      <c r="U6092" s="177" t="s">
        <v>718</v>
      </c>
      <c r="AQ6092" s="177" t="s">
        <v>769</v>
      </c>
      <c r="AT6092" s="177"/>
      <c r="AU6092" s="177"/>
      <c r="AV6092" s="177"/>
      <c r="AW6092" s="177"/>
    </row>
    <row r="6093" spans="1:49">
      <c r="A6093" s="170" t="s">
        <v>23262</v>
      </c>
      <c r="B6093" s="177" t="s">
        <v>23263</v>
      </c>
      <c r="D6093" s="177" t="s">
        <v>508</v>
      </c>
      <c r="E6093" s="177" t="s">
        <v>760</v>
      </c>
      <c r="F6093" s="177" t="s">
        <v>23288</v>
      </c>
      <c r="G6093" s="177" t="s">
        <v>955</v>
      </c>
      <c r="I6093" s="177" t="s">
        <v>2271</v>
      </c>
      <c r="J6093" s="181" t="s">
        <v>2287</v>
      </c>
      <c r="K6093" s="178" t="s">
        <v>2287</v>
      </c>
      <c r="L6093" s="177" t="s">
        <v>550</v>
      </c>
      <c r="M6093" s="177" t="s">
        <v>21264</v>
      </c>
      <c r="N6093" s="177" t="s">
        <v>21264</v>
      </c>
      <c r="O6093" s="177" t="s">
        <v>195</v>
      </c>
      <c r="P6093" s="170" t="s">
        <v>2310</v>
      </c>
      <c r="R6093" s="177" t="s">
        <v>600</v>
      </c>
      <c r="S6093" s="177" t="s">
        <v>601</v>
      </c>
      <c r="T6093" s="177" t="s">
        <v>21266</v>
      </c>
      <c r="U6093" s="177" t="s">
        <v>718</v>
      </c>
      <c r="V6093" s="177" t="s">
        <v>2024</v>
      </c>
      <c r="X6093" s="177" t="s">
        <v>673</v>
      </c>
      <c r="Y6093" s="177" t="s">
        <v>674</v>
      </c>
      <c r="Z6093" s="177" t="s">
        <v>718</v>
      </c>
      <c r="AA6093" s="177" t="s">
        <v>1084</v>
      </c>
      <c r="AQ6093" s="177" t="s">
        <v>769</v>
      </c>
      <c r="AT6093" s="177"/>
      <c r="AU6093" s="177"/>
      <c r="AV6093" s="177"/>
      <c r="AW6093" s="177"/>
    </row>
    <row r="6094" spans="1:49">
      <c r="A6094" s="170" t="s">
        <v>23262</v>
      </c>
      <c r="B6094" s="177" t="s">
        <v>23263</v>
      </c>
      <c r="D6094" s="177" t="s">
        <v>508</v>
      </c>
      <c r="E6094" s="177" t="s">
        <v>21040</v>
      </c>
      <c r="F6094" s="177" t="s">
        <v>23289</v>
      </c>
      <c r="G6094" s="177" t="s">
        <v>955</v>
      </c>
      <c r="I6094" s="177" t="s">
        <v>2271</v>
      </c>
      <c r="J6094" s="181" t="s">
        <v>2287</v>
      </c>
      <c r="K6094" s="178" t="s">
        <v>2287</v>
      </c>
      <c r="L6094" s="177" t="s">
        <v>550</v>
      </c>
      <c r="M6094" s="177" t="s">
        <v>21264</v>
      </c>
      <c r="N6094" s="177" t="s">
        <v>21264</v>
      </c>
      <c r="O6094" s="177" t="s">
        <v>75</v>
      </c>
      <c r="R6094" s="177" t="s">
        <v>1120</v>
      </c>
      <c r="S6094" s="177" t="s">
        <v>718</v>
      </c>
      <c r="T6094" s="177" t="s">
        <v>1811</v>
      </c>
      <c r="U6094" s="177" t="s">
        <v>718</v>
      </c>
      <c r="V6094" s="177" t="s">
        <v>1122</v>
      </c>
      <c r="AQ6094" s="177" t="s">
        <v>769</v>
      </c>
      <c r="AT6094" s="177"/>
      <c r="AU6094" s="177"/>
      <c r="AV6094" s="177"/>
      <c r="AW6094" s="177"/>
    </row>
    <row r="6095" spans="1:49">
      <c r="A6095" s="170" t="s">
        <v>23262</v>
      </c>
      <c r="B6095" s="177" t="s">
        <v>23263</v>
      </c>
      <c r="D6095" s="177" t="s">
        <v>508</v>
      </c>
      <c r="E6095" s="177" t="s">
        <v>770</v>
      </c>
      <c r="F6095" s="177" t="s">
        <v>23290</v>
      </c>
      <c r="G6095" s="177" t="s">
        <v>955</v>
      </c>
      <c r="I6095" s="177" t="s">
        <v>2271</v>
      </c>
      <c r="J6095" s="181" t="s">
        <v>2287</v>
      </c>
      <c r="K6095" s="178" t="s">
        <v>2287</v>
      </c>
      <c r="L6095" s="177" t="s">
        <v>901</v>
      </c>
      <c r="M6095" s="177" t="s">
        <v>23268</v>
      </c>
      <c r="N6095" s="177" t="s">
        <v>21264</v>
      </c>
      <c r="O6095" s="177" t="s">
        <v>324</v>
      </c>
      <c r="P6095" s="177" t="s">
        <v>903</v>
      </c>
      <c r="R6095" s="177" t="s">
        <v>951</v>
      </c>
      <c r="S6095" s="177" t="s">
        <v>952</v>
      </c>
      <c r="U6095" s="177" t="s">
        <v>21272</v>
      </c>
      <c r="V6095" s="177" t="s">
        <v>19724</v>
      </c>
      <c r="W6095" s="177" t="s">
        <v>908</v>
      </c>
      <c r="Y6095" s="177" t="s">
        <v>909</v>
      </c>
      <c r="Z6095" s="177" t="s">
        <v>3037</v>
      </c>
      <c r="AA6095" s="177" t="s">
        <v>955</v>
      </c>
      <c r="AB6095" s="177" t="s">
        <v>956</v>
      </c>
      <c r="AC6095" s="177" t="s">
        <v>718</v>
      </c>
      <c r="AD6095" s="177" t="s">
        <v>957</v>
      </c>
      <c r="AE6095" s="177" t="s">
        <v>5997</v>
      </c>
      <c r="AF6095" s="177" t="s">
        <v>912</v>
      </c>
      <c r="AG6095" s="177" t="s">
        <v>908</v>
      </c>
      <c r="AH6095" s="177" t="s">
        <v>958</v>
      </c>
      <c r="AI6095" s="177" t="s">
        <v>908</v>
      </c>
      <c r="AJ6095" s="177" t="s">
        <v>21552</v>
      </c>
      <c r="AK6095" s="177" t="s">
        <v>982</v>
      </c>
      <c r="AL6095" s="177" t="s">
        <v>959</v>
      </c>
      <c r="AM6095" s="177" t="s">
        <v>960</v>
      </c>
      <c r="AP6095" s="177" t="s">
        <v>908</v>
      </c>
      <c r="AQ6095" s="177" t="s">
        <v>1731</v>
      </c>
      <c r="AT6095" s="177"/>
      <c r="AU6095" s="177"/>
      <c r="AV6095" s="177"/>
      <c r="AW6095" s="177"/>
    </row>
    <row r="6096" spans="1:49">
      <c r="A6096" s="170" t="s">
        <v>23262</v>
      </c>
      <c r="B6096" s="177" t="s">
        <v>23263</v>
      </c>
      <c r="D6096" s="177" t="s">
        <v>508</v>
      </c>
      <c r="E6096" s="177" t="s">
        <v>1200</v>
      </c>
      <c r="F6096" s="177" t="s">
        <v>23291</v>
      </c>
      <c r="G6096" s="177" t="s">
        <v>955</v>
      </c>
      <c r="I6096" s="177" t="s">
        <v>2271</v>
      </c>
      <c r="J6096" s="181" t="s">
        <v>2287</v>
      </c>
      <c r="K6096" s="178" t="s">
        <v>2287</v>
      </c>
      <c r="L6096" s="177" t="s">
        <v>513</v>
      </c>
      <c r="M6096" s="177" t="s">
        <v>21274</v>
      </c>
      <c r="N6096" s="177" t="s">
        <v>21264</v>
      </c>
      <c r="O6096" s="177" t="s">
        <v>280</v>
      </c>
      <c r="R6096" s="177" t="s">
        <v>700</v>
      </c>
      <c r="S6096" s="177" t="s">
        <v>896</v>
      </c>
      <c r="T6096" s="177" t="s">
        <v>23280</v>
      </c>
      <c r="U6096" s="177" t="s">
        <v>718</v>
      </c>
      <c r="AQ6096" s="177" t="s">
        <v>769</v>
      </c>
      <c r="AT6096" s="177"/>
      <c r="AU6096" s="177"/>
      <c r="AV6096" s="177"/>
      <c r="AW6096" s="177"/>
    </row>
    <row r="6097" spans="1:49">
      <c r="A6097" s="170" t="s">
        <v>23262</v>
      </c>
      <c r="B6097" s="177" t="s">
        <v>23263</v>
      </c>
      <c r="D6097" s="177" t="s">
        <v>508</v>
      </c>
      <c r="E6097" s="177" t="s">
        <v>1219</v>
      </c>
      <c r="F6097" s="177" t="s">
        <v>23292</v>
      </c>
      <c r="G6097" s="177" t="s">
        <v>955</v>
      </c>
      <c r="I6097" s="177" t="s">
        <v>2271</v>
      </c>
      <c r="J6097" s="181" t="s">
        <v>2287</v>
      </c>
      <c r="K6097" s="178" t="s">
        <v>2287</v>
      </c>
      <c r="L6097" s="177" t="s">
        <v>550</v>
      </c>
      <c r="M6097" s="177" t="s">
        <v>21264</v>
      </c>
      <c r="N6097" s="177" t="s">
        <v>21264</v>
      </c>
      <c r="O6097" s="177" t="s">
        <v>217</v>
      </c>
      <c r="R6097" s="177" t="s">
        <v>1766</v>
      </c>
      <c r="S6097" s="177" t="s">
        <v>718</v>
      </c>
      <c r="T6097" s="177" t="s">
        <v>11964</v>
      </c>
      <c r="U6097" s="177" t="s">
        <v>718</v>
      </c>
      <c r="V6097" s="177" t="s">
        <v>7912</v>
      </c>
      <c r="W6097" s="177" t="s">
        <v>8697</v>
      </c>
      <c r="AQ6097" s="177"/>
      <c r="AT6097" s="177"/>
      <c r="AU6097" s="177"/>
      <c r="AV6097" s="177"/>
      <c r="AW6097" s="177"/>
    </row>
    <row r="6098" spans="1:49">
      <c r="A6098" s="170" t="s">
        <v>23262</v>
      </c>
      <c r="B6098" s="177" t="s">
        <v>23263</v>
      </c>
      <c r="D6098" s="177" t="s">
        <v>508</v>
      </c>
      <c r="E6098" s="177" t="s">
        <v>1225</v>
      </c>
      <c r="F6098" s="177" t="s">
        <v>23293</v>
      </c>
      <c r="G6098" s="177" t="s">
        <v>1469</v>
      </c>
      <c r="I6098" s="177" t="s">
        <v>2271</v>
      </c>
      <c r="J6098" s="181" t="s">
        <v>2287</v>
      </c>
      <c r="K6098" s="178" t="s">
        <v>2287</v>
      </c>
      <c r="L6098" s="177" t="s">
        <v>550</v>
      </c>
      <c r="M6098" s="177" t="s">
        <v>21264</v>
      </c>
      <c r="N6098" s="177" t="s">
        <v>21264</v>
      </c>
      <c r="O6098" s="177" t="s">
        <v>195</v>
      </c>
      <c r="P6098" s="170" t="s">
        <v>2310</v>
      </c>
      <c r="R6098" s="177" t="s">
        <v>600</v>
      </c>
      <c r="S6098" s="177" t="s">
        <v>601</v>
      </c>
      <c r="T6098" s="177" t="s">
        <v>21266</v>
      </c>
      <c r="U6098" s="177" t="s">
        <v>718</v>
      </c>
      <c r="V6098" s="177" t="s">
        <v>2024</v>
      </c>
      <c r="X6098" s="177" t="s">
        <v>673</v>
      </c>
      <c r="Y6098" s="177" t="s">
        <v>674</v>
      </c>
      <c r="Z6098" s="177" t="s">
        <v>718</v>
      </c>
      <c r="AA6098" s="177" t="s">
        <v>1084</v>
      </c>
      <c r="AQ6098" s="177" t="s">
        <v>769</v>
      </c>
      <c r="AT6098" s="177"/>
      <c r="AU6098" s="177"/>
      <c r="AV6098" s="177"/>
      <c r="AW6098" s="177"/>
    </row>
    <row r="6099" spans="1:49">
      <c r="A6099" s="170" t="s">
        <v>23262</v>
      </c>
      <c r="B6099" s="177" t="s">
        <v>23263</v>
      </c>
      <c r="D6099" s="177" t="s">
        <v>508</v>
      </c>
      <c r="E6099" s="177" t="s">
        <v>1802</v>
      </c>
      <c r="F6099" s="177" t="s">
        <v>23294</v>
      </c>
      <c r="G6099" s="177" t="s">
        <v>1469</v>
      </c>
      <c r="I6099" s="177" t="s">
        <v>2271</v>
      </c>
      <c r="J6099" s="181" t="s">
        <v>2287</v>
      </c>
      <c r="K6099" s="178" t="s">
        <v>2287</v>
      </c>
      <c r="L6099" s="177" t="s">
        <v>550</v>
      </c>
      <c r="M6099" s="177" t="s">
        <v>21264</v>
      </c>
      <c r="N6099" s="177" t="s">
        <v>21264</v>
      </c>
      <c r="O6099" s="177" t="s">
        <v>75</v>
      </c>
      <c r="P6099" s="170"/>
      <c r="R6099" s="177" t="s">
        <v>1120</v>
      </c>
      <c r="S6099" s="177" t="s">
        <v>718</v>
      </c>
      <c r="T6099" s="177" t="s">
        <v>1811</v>
      </c>
      <c r="U6099" s="177" t="s">
        <v>718</v>
      </c>
      <c r="V6099" s="177" t="s">
        <v>1122</v>
      </c>
      <c r="AQ6099" s="177" t="s">
        <v>769</v>
      </c>
      <c r="AT6099" s="177"/>
      <c r="AU6099" s="177"/>
      <c r="AV6099" s="177"/>
      <c r="AW6099" s="177"/>
    </row>
    <row r="6100" spans="1:49">
      <c r="A6100" s="170" t="s">
        <v>23262</v>
      </c>
      <c r="B6100" s="177" t="s">
        <v>23263</v>
      </c>
      <c r="D6100" s="177" t="s">
        <v>508</v>
      </c>
      <c r="E6100" s="177" t="s">
        <v>1231</v>
      </c>
      <c r="F6100" s="177" t="s">
        <v>23295</v>
      </c>
      <c r="G6100" s="177" t="s">
        <v>1469</v>
      </c>
      <c r="I6100" s="177" t="s">
        <v>2271</v>
      </c>
      <c r="J6100" s="181" t="s">
        <v>2287</v>
      </c>
      <c r="K6100" s="178" t="s">
        <v>2287</v>
      </c>
      <c r="L6100" s="177" t="s">
        <v>901</v>
      </c>
      <c r="M6100" s="177" t="s">
        <v>23268</v>
      </c>
      <c r="N6100" s="177" t="s">
        <v>21264</v>
      </c>
      <c r="O6100" s="177" t="s">
        <v>324</v>
      </c>
      <c r="P6100" s="177" t="s">
        <v>903</v>
      </c>
      <c r="R6100" s="177" t="s">
        <v>951</v>
      </c>
      <c r="S6100" s="177" t="s">
        <v>952</v>
      </c>
      <c r="U6100" s="177" t="s">
        <v>20146</v>
      </c>
      <c r="V6100" s="177" t="s">
        <v>1136</v>
      </c>
      <c r="W6100" s="177" t="s">
        <v>908</v>
      </c>
      <c r="Y6100" s="177" t="s">
        <v>909</v>
      </c>
      <c r="Z6100" s="177" t="s">
        <v>908</v>
      </c>
      <c r="AA6100" s="177" t="s">
        <v>955</v>
      </c>
      <c r="AB6100" s="177" t="s">
        <v>910</v>
      </c>
      <c r="AC6100" s="177" t="s">
        <v>718</v>
      </c>
      <c r="AD6100" s="177" t="s">
        <v>911</v>
      </c>
      <c r="AE6100" s="177" t="s">
        <v>2014</v>
      </c>
      <c r="AF6100" s="177" t="s">
        <v>912</v>
      </c>
      <c r="AG6100" s="177" t="s">
        <v>908</v>
      </c>
      <c r="AH6100" s="177" t="s">
        <v>958</v>
      </c>
      <c r="AI6100" s="177" t="s">
        <v>908</v>
      </c>
      <c r="AJ6100" s="177" t="s">
        <v>21552</v>
      </c>
      <c r="AK6100" s="177" t="s">
        <v>982</v>
      </c>
      <c r="AL6100" s="177" t="s">
        <v>959</v>
      </c>
      <c r="AM6100" s="177" t="s">
        <v>960</v>
      </c>
      <c r="AP6100" s="177" t="s">
        <v>908</v>
      </c>
      <c r="AQ6100" s="177" t="s">
        <v>1731</v>
      </c>
      <c r="AT6100" s="177"/>
      <c r="AU6100" s="177"/>
      <c r="AV6100" s="187"/>
      <c r="AW6100" s="177"/>
    </row>
    <row r="6101" spans="1:49">
      <c r="A6101" s="170" t="s">
        <v>23262</v>
      </c>
      <c r="B6101" s="177" t="s">
        <v>23263</v>
      </c>
      <c r="D6101" s="177" t="s">
        <v>508</v>
      </c>
      <c r="E6101" s="177" t="s">
        <v>1236</v>
      </c>
      <c r="F6101" s="177" t="s">
        <v>23296</v>
      </c>
      <c r="G6101" s="177" t="s">
        <v>1469</v>
      </c>
      <c r="I6101" s="177" t="s">
        <v>2271</v>
      </c>
      <c r="J6101" s="181" t="s">
        <v>2287</v>
      </c>
      <c r="K6101" s="178" t="s">
        <v>2287</v>
      </c>
      <c r="L6101" s="177" t="s">
        <v>513</v>
      </c>
      <c r="M6101" s="177" t="s">
        <v>21274</v>
      </c>
      <c r="N6101" s="177" t="s">
        <v>21264</v>
      </c>
      <c r="O6101" s="177" t="s">
        <v>280</v>
      </c>
      <c r="R6101" s="177" t="s">
        <v>700</v>
      </c>
      <c r="S6101" s="177" t="s">
        <v>896</v>
      </c>
      <c r="T6101" s="177" t="s">
        <v>21544</v>
      </c>
      <c r="U6101" s="177" t="s">
        <v>718</v>
      </c>
      <c r="AQ6101" s="177" t="s">
        <v>769</v>
      </c>
      <c r="AT6101" s="177"/>
      <c r="AU6101" s="177"/>
      <c r="AV6101" s="177"/>
      <c r="AW6101" s="177"/>
    </row>
    <row r="6102" spans="1:49">
      <c r="A6102" s="170" t="s">
        <v>23262</v>
      </c>
      <c r="B6102" s="177" t="s">
        <v>23263</v>
      </c>
      <c r="D6102" s="177" t="s">
        <v>508</v>
      </c>
      <c r="E6102" s="177" t="s">
        <v>1246</v>
      </c>
      <c r="F6102" s="177" t="s">
        <v>23297</v>
      </c>
      <c r="G6102" s="177" t="s">
        <v>1469</v>
      </c>
      <c r="I6102" s="177" t="s">
        <v>2271</v>
      </c>
      <c r="J6102" s="181" t="s">
        <v>2287</v>
      </c>
      <c r="K6102" s="178" t="s">
        <v>2287</v>
      </c>
      <c r="L6102" s="177" t="s">
        <v>550</v>
      </c>
      <c r="M6102" s="177" t="s">
        <v>21264</v>
      </c>
      <c r="N6102" s="177" t="s">
        <v>21264</v>
      </c>
      <c r="O6102" s="177" t="s">
        <v>217</v>
      </c>
      <c r="R6102" s="177" t="s">
        <v>1766</v>
      </c>
      <c r="S6102" s="177" t="s">
        <v>718</v>
      </c>
      <c r="T6102" s="177" t="s">
        <v>11964</v>
      </c>
      <c r="U6102" s="177" t="s">
        <v>718</v>
      </c>
      <c r="V6102" s="177" t="s">
        <v>7912</v>
      </c>
      <c r="W6102" s="177" t="s">
        <v>8697</v>
      </c>
      <c r="AQ6102" s="177"/>
      <c r="AT6102" s="177"/>
      <c r="AU6102" s="177"/>
      <c r="AV6102" s="177"/>
      <c r="AW6102" s="177"/>
    </row>
    <row r="6103" spans="1:49">
      <c r="A6103" s="170" t="s">
        <v>23262</v>
      </c>
      <c r="B6103" s="177" t="s">
        <v>23263</v>
      </c>
      <c r="D6103" s="177" t="s">
        <v>508</v>
      </c>
      <c r="E6103" s="177" t="s">
        <v>1252</v>
      </c>
      <c r="F6103" s="177" t="s">
        <v>23298</v>
      </c>
      <c r="G6103" s="177" t="s">
        <v>1500</v>
      </c>
      <c r="I6103" s="177" t="s">
        <v>2271</v>
      </c>
      <c r="J6103" s="181" t="s">
        <v>2287</v>
      </c>
      <c r="K6103" s="178" t="s">
        <v>2287</v>
      </c>
      <c r="L6103" s="177" t="s">
        <v>550</v>
      </c>
      <c r="M6103" s="177" t="s">
        <v>21264</v>
      </c>
      <c r="N6103" s="177" t="s">
        <v>21264</v>
      </c>
      <c r="O6103" s="177" t="s">
        <v>195</v>
      </c>
      <c r="P6103" s="170" t="s">
        <v>2310</v>
      </c>
      <c r="R6103" s="177" t="s">
        <v>600</v>
      </c>
      <c r="S6103" s="177" t="s">
        <v>601</v>
      </c>
      <c r="T6103" s="177" t="s">
        <v>21266</v>
      </c>
      <c r="U6103" s="177" t="s">
        <v>718</v>
      </c>
      <c r="V6103" s="177" t="s">
        <v>2024</v>
      </c>
      <c r="X6103" s="177" t="s">
        <v>673</v>
      </c>
      <c r="Y6103" s="177" t="s">
        <v>674</v>
      </c>
      <c r="Z6103" s="177" t="s">
        <v>718</v>
      </c>
      <c r="AA6103" s="177" t="s">
        <v>1084</v>
      </c>
      <c r="AQ6103" s="177" t="s">
        <v>769</v>
      </c>
      <c r="AT6103" s="177"/>
      <c r="AU6103" s="177"/>
      <c r="AV6103" s="177"/>
      <c r="AW6103" s="177"/>
    </row>
    <row r="6104" spans="1:49">
      <c r="A6104" s="170" t="s">
        <v>23262</v>
      </c>
      <c r="B6104" s="177" t="s">
        <v>23263</v>
      </c>
      <c r="D6104" s="177" t="s">
        <v>508</v>
      </c>
      <c r="E6104" s="177" t="s">
        <v>1260</v>
      </c>
      <c r="F6104" s="177" t="s">
        <v>23299</v>
      </c>
      <c r="G6104" s="177" t="s">
        <v>1500</v>
      </c>
      <c r="I6104" s="177" t="s">
        <v>2271</v>
      </c>
      <c r="J6104" s="181" t="s">
        <v>2287</v>
      </c>
      <c r="K6104" s="178" t="s">
        <v>2287</v>
      </c>
      <c r="L6104" s="177" t="s">
        <v>901</v>
      </c>
      <c r="M6104" s="177" t="s">
        <v>23268</v>
      </c>
      <c r="N6104" s="177" t="s">
        <v>21264</v>
      </c>
      <c r="O6104" s="177" t="s">
        <v>324</v>
      </c>
      <c r="P6104" s="177" t="s">
        <v>903</v>
      </c>
      <c r="R6104" s="177" t="s">
        <v>951</v>
      </c>
      <c r="S6104" s="177" t="s">
        <v>952</v>
      </c>
      <c r="U6104" s="177" t="s">
        <v>23278</v>
      </c>
      <c r="V6104" s="177" t="s">
        <v>954</v>
      </c>
      <c r="W6104" s="177" t="s">
        <v>908</v>
      </c>
      <c r="Y6104" s="177" t="s">
        <v>908</v>
      </c>
      <c r="Z6104" s="177" t="s">
        <v>908</v>
      </c>
      <c r="AA6104" s="177" t="s">
        <v>955</v>
      </c>
      <c r="AB6104" s="177" t="s">
        <v>910</v>
      </c>
      <c r="AC6104" s="177" t="s">
        <v>718</v>
      </c>
      <c r="AD6104" s="177" t="s">
        <v>911</v>
      </c>
      <c r="AE6104" s="177" t="s">
        <v>2014</v>
      </c>
      <c r="AF6104" s="177" t="s">
        <v>912</v>
      </c>
      <c r="AG6104" s="177" t="s">
        <v>908</v>
      </c>
      <c r="AH6104" s="177" t="s">
        <v>958</v>
      </c>
      <c r="AI6104" s="177" t="s">
        <v>908</v>
      </c>
      <c r="AJ6104" s="177" t="s">
        <v>21552</v>
      </c>
      <c r="AK6104" s="177" t="s">
        <v>982</v>
      </c>
      <c r="AL6104" s="177" t="s">
        <v>959</v>
      </c>
      <c r="AM6104" s="177" t="s">
        <v>960</v>
      </c>
      <c r="AQ6104" s="177" t="s">
        <v>1731</v>
      </c>
      <c r="AT6104" s="177"/>
      <c r="AU6104" s="177"/>
      <c r="AV6104" s="177" t="s">
        <v>23300</v>
      </c>
      <c r="AW6104" s="177"/>
    </row>
    <row r="6105" spans="1:49">
      <c r="A6105" s="170" t="s">
        <v>23262</v>
      </c>
      <c r="B6105" s="177" t="s">
        <v>23263</v>
      </c>
      <c r="D6105" s="177" t="s">
        <v>508</v>
      </c>
      <c r="E6105" s="177" t="s">
        <v>1264</v>
      </c>
      <c r="F6105" s="177" t="s">
        <v>23301</v>
      </c>
      <c r="G6105" s="177" t="s">
        <v>1500</v>
      </c>
      <c r="I6105" s="177" t="s">
        <v>2271</v>
      </c>
      <c r="J6105" s="181" t="s">
        <v>2287</v>
      </c>
      <c r="K6105" s="178" t="s">
        <v>2287</v>
      </c>
      <c r="L6105" s="177" t="s">
        <v>513</v>
      </c>
      <c r="M6105" s="177" t="s">
        <v>21274</v>
      </c>
      <c r="N6105" s="177" t="s">
        <v>21264</v>
      </c>
      <c r="O6105" s="177" t="s">
        <v>280</v>
      </c>
      <c r="R6105" s="177" t="s">
        <v>700</v>
      </c>
      <c r="S6105" s="177" t="s">
        <v>896</v>
      </c>
      <c r="T6105" s="177" t="s">
        <v>21544</v>
      </c>
      <c r="U6105" s="177" t="s">
        <v>718</v>
      </c>
      <c r="AQ6105" s="177" t="s">
        <v>769</v>
      </c>
      <c r="AT6105" s="177"/>
      <c r="AU6105" s="177"/>
      <c r="AV6105" s="177"/>
      <c r="AW6105" s="177"/>
    </row>
    <row r="6106" spans="1:49">
      <c r="A6106" s="170" t="s">
        <v>23262</v>
      </c>
      <c r="B6106" s="177" t="s">
        <v>23263</v>
      </c>
      <c r="D6106" s="177" t="s">
        <v>508</v>
      </c>
      <c r="E6106" s="177" t="s">
        <v>2745</v>
      </c>
      <c r="F6106" s="177" t="s">
        <v>23302</v>
      </c>
      <c r="G6106" s="177" t="s">
        <v>9690</v>
      </c>
      <c r="I6106" s="177" t="s">
        <v>2271</v>
      </c>
      <c r="J6106" s="181" t="s">
        <v>2287</v>
      </c>
      <c r="K6106" s="178" t="s">
        <v>2287</v>
      </c>
      <c r="L6106" s="177" t="s">
        <v>550</v>
      </c>
      <c r="M6106" s="177" t="s">
        <v>21264</v>
      </c>
      <c r="N6106" s="177" t="s">
        <v>21264</v>
      </c>
      <c r="O6106" s="177" t="s">
        <v>195</v>
      </c>
      <c r="P6106" s="170" t="s">
        <v>2310</v>
      </c>
      <c r="R6106" s="177" t="s">
        <v>600</v>
      </c>
      <c r="S6106" s="177" t="s">
        <v>601</v>
      </c>
      <c r="T6106" s="177" t="s">
        <v>21266</v>
      </c>
      <c r="U6106" s="177" t="s">
        <v>718</v>
      </c>
      <c r="V6106" s="177" t="s">
        <v>2024</v>
      </c>
      <c r="X6106" s="177" t="s">
        <v>673</v>
      </c>
      <c r="Y6106" s="177" t="s">
        <v>674</v>
      </c>
      <c r="Z6106" s="177" t="s">
        <v>718</v>
      </c>
      <c r="AA6106" s="177" t="s">
        <v>1084</v>
      </c>
      <c r="AQ6106" s="177" t="s">
        <v>769</v>
      </c>
      <c r="AT6106" s="177"/>
      <c r="AU6106" s="177"/>
      <c r="AV6106" s="177"/>
      <c r="AW6106" s="177"/>
    </row>
    <row r="6107" spans="1:49">
      <c r="A6107" s="170" t="s">
        <v>23262</v>
      </c>
      <c r="B6107" s="177" t="s">
        <v>23263</v>
      </c>
      <c r="D6107" s="177" t="s">
        <v>508</v>
      </c>
      <c r="E6107" s="177" t="s">
        <v>11833</v>
      </c>
      <c r="F6107" s="177" t="s">
        <v>23303</v>
      </c>
      <c r="G6107" s="177" t="s">
        <v>9690</v>
      </c>
      <c r="I6107" s="177" t="s">
        <v>2271</v>
      </c>
      <c r="J6107" s="181" t="s">
        <v>2287</v>
      </c>
      <c r="K6107" s="178" t="s">
        <v>2287</v>
      </c>
      <c r="L6107" s="177" t="s">
        <v>550</v>
      </c>
      <c r="M6107" s="177" t="s">
        <v>21264</v>
      </c>
      <c r="N6107" s="177" t="s">
        <v>21264</v>
      </c>
      <c r="O6107" s="177" t="s">
        <v>75</v>
      </c>
      <c r="R6107" s="177" t="s">
        <v>1120</v>
      </c>
      <c r="S6107" s="177" t="s">
        <v>718</v>
      </c>
      <c r="T6107" s="177" t="s">
        <v>1811</v>
      </c>
      <c r="U6107" s="177" t="s">
        <v>718</v>
      </c>
      <c r="V6107" s="177" t="s">
        <v>1122</v>
      </c>
      <c r="AQ6107" s="177" t="s">
        <v>769</v>
      </c>
      <c r="AT6107" s="177"/>
      <c r="AU6107" s="177"/>
      <c r="AV6107" s="177"/>
      <c r="AW6107" s="177"/>
    </row>
    <row r="6108" spans="1:49">
      <c r="A6108" s="170" t="s">
        <v>23262</v>
      </c>
      <c r="B6108" s="177" t="s">
        <v>23263</v>
      </c>
      <c r="D6108" s="177" t="s">
        <v>508</v>
      </c>
      <c r="E6108" s="177" t="s">
        <v>1296</v>
      </c>
      <c r="F6108" s="177" t="s">
        <v>23304</v>
      </c>
      <c r="G6108" s="177" t="s">
        <v>9690</v>
      </c>
      <c r="I6108" s="177" t="s">
        <v>2271</v>
      </c>
      <c r="J6108" s="181" t="s">
        <v>2287</v>
      </c>
      <c r="K6108" s="178" t="s">
        <v>2287</v>
      </c>
      <c r="L6108" s="177" t="s">
        <v>901</v>
      </c>
      <c r="M6108" s="177" t="s">
        <v>23268</v>
      </c>
      <c r="N6108" s="177" t="s">
        <v>21264</v>
      </c>
      <c r="O6108" s="177" t="s">
        <v>324</v>
      </c>
      <c r="P6108" s="177" t="s">
        <v>903</v>
      </c>
      <c r="R6108" s="177" t="s">
        <v>951</v>
      </c>
      <c r="S6108" s="177" t="s">
        <v>952</v>
      </c>
      <c r="U6108" s="177" t="s">
        <v>21272</v>
      </c>
      <c r="V6108" s="177" t="s">
        <v>19724</v>
      </c>
      <c r="W6108" s="177" t="s">
        <v>908</v>
      </c>
      <c r="Y6108" s="177" t="s">
        <v>909</v>
      </c>
      <c r="Z6108" s="177" t="s">
        <v>3037</v>
      </c>
      <c r="AA6108" s="177" t="s">
        <v>955</v>
      </c>
      <c r="AB6108" s="177" t="s">
        <v>956</v>
      </c>
      <c r="AC6108" s="177" t="s">
        <v>718</v>
      </c>
      <c r="AD6108" s="177" t="s">
        <v>957</v>
      </c>
      <c r="AE6108" s="177" t="s">
        <v>5997</v>
      </c>
      <c r="AF6108" s="177" t="s">
        <v>912</v>
      </c>
      <c r="AG6108" s="177" t="s">
        <v>908</v>
      </c>
      <c r="AH6108" s="177" t="s">
        <v>958</v>
      </c>
      <c r="AI6108" s="177" t="s">
        <v>908</v>
      </c>
      <c r="AJ6108" s="177" t="s">
        <v>21552</v>
      </c>
      <c r="AK6108" s="177" t="s">
        <v>982</v>
      </c>
      <c r="AL6108" s="177" t="s">
        <v>959</v>
      </c>
      <c r="AM6108" s="177" t="s">
        <v>960</v>
      </c>
      <c r="AP6108" s="177" t="s">
        <v>908</v>
      </c>
      <c r="AQ6108" s="177" t="s">
        <v>1731</v>
      </c>
      <c r="AT6108" s="177"/>
      <c r="AU6108" s="177"/>
      <c r="AV6108" s="187"/>
      <c r="AW6108" s="177"/>
    </row>
    <row r="6109" spans="1:49">
      <c r="A6109" s="170" t="s">
        <v>23262</v>
      </c>
      <c r="B6109" s="177" t="s">
        <v>23263</v>
      </c>
      <c r="D6109" s="177" t="s">
        <v>508</v>
      </c>
      <c r="E6109" s="177" t="s">
        <v>1305</v>
      </c>
      <c r="F6109" s="177" t="s">
        <v>23305</v>
      </c>
      <c r="G6109" s="177" t="s">
        <v>9690</v>
      </c>
      <c r="I6109" s="177" t="s">
        <v>2271</v>
      </c>
      <c r="J6109" s="181" t="s">
        <v>2287</v>
      </c>
      <c r="K6109" s="178" t="s">
        <v>2287</v>
      </c>
      <c r="L6109" s="177" t="s">
        <v>513</v>
      </c>
      <c r="M6109" s="177" t="s">
        <v>21274</v>
      </c>
      <c r="N6109" s="177" t="s">
        <v>21264</v>
      </c>
      <c r="O6109" s="177" t="s">
        <v>280</v>
      </c>
      <c r="R6109" s="177" t="s">
        <v>700</v>
      </c>
      <c r="S6109" s="177" t="s">
        <v>896</v>
      </c>
      <c r="T6109" s="177" t="s">
        <v>23280</v>
      </c>
      <c r="U6109" s="177" t="s">
        <v>718</v>
      </c>
      <c r="AQ6109" s="177" t="s">
        <v>769</v>
      </c>
      <c r="AT6109" s="177"/>
      <c r="AU6109" s="177"/>
      <c r="AV6109" s="177"/>
      <c r="AW6109" s="177"/>
    </row>
    <row r="6110" spans="1:49">
      <c r="A6110" s="170" t="s">
        <v>23262</v>
      </c>
      <c r="B6110" s="177" t="s">
        <v>23263</v>
      </c>
      <c r="D6110" s="177" t="s">
        <v>508</v>
      </c>
      <c r="E6110" s="177" t="s">
        <v>1819</v>
      </c>
      <c r="F6110" s="177" t="s">
        <v>23306</v>
      </c>
      <c r="G6110" s="177" t="s">
        <v>9655</v>
      </c>
      <c r="I6110" s="177" t="s">
        <v>2271</v>
      </c>
      <c r="J6110" s="181" t="s">
        <v>2287</v>
      </c>
      <c r="K6110" s="178" t="s">
        <v>2287</v>
      </c>
      <c r="L6110" s="177" t="s">
        <v>550</v>
      </c>
      <c r="M6110" s="177" t="s">
        <v>21264</v>
      </c>
      <c r="N6110" s="177" t="s">
        <v>21264</v>
      </c>
      <c r="O6110" s="177" t="s">
        <v>195</v>
      </c>
      <c r="P6110" s="170" t="s">
        <v>2310</v>
      </c>
      <c r="R6110" s="177" t="s">
        <v>600</v>
      </c>
      <c r="S6110" s="177" t="s">
        <v>601</v>
      </c>
      <c r="T6110" s="177" t="s">
        <v>21266</v>
      </c>
      <c r="U6110" s="177" t="s">
        <v>718</v>
      </c>
      <c r="V6110" s="177" t="s">
        <v>2024</v>
      </c>
      <c r="X6110" s="177" t="s">
        <v>673</v>
      </c>
      <c r="Y6110" s="177" t="s">
        <v>674</v>
      </c>
      <c r="Z6110" s="177" t="s">
        <v>718</v>
      </c>
      <c r="AA6110" s="177" t="s">
        <v>1084</v>
      </c>
      <c r="AQ6110" s="177" t="s">
        <v>769</v>
      </c>
      <c r="AT6110" s="177"/>
      <c r="AU6110" s="177"/>
      <c r="AV6110" s="177"/>
      <c r="AW6110" s="177"/>
    </row>
    <row r="6111" spans="1:49">
      <c r="A6111" s="170" t="s">
        <v>23262</v>
      </c>
      <c r="B6111" s="177" t="s">
        <v>23263</v>
      </c>
      <c r="D6111" s="177" t="s">
        <v>508</v>
      </c>
      <c r="E6111" s="177" t="s">
        <v>15319</v>
      </c>
      <c r="F6111" s="177" t="s">
        <v>23307</v>
      </c>
      <c r="G6111" s="177" t="s">
        <v>9655</v>
      </c>
      <c r="I6111" s="177" t="s">
        <v>2271</v>
      </c>
      <c r="J6111" s="181" t="s">
        <v>2287</v>
      </c>
      <c r="K6111" s="178" t="s">
        <v>2287</v>
      </c>
      <c r="L6111" s="177" t="s">
        <v>550</v>
      </c>
      <c r="M6111" s="177" t="s">
        <v>21264</v>
      </c>
      <c r="N6111" s="177" t="s">
        <v>21264</v>
      </c>
      <c r="O6111" s="177" t="s">
        <v>75</v>
      </c>
      <c r="R6111" s="177" t="s">
        <v>1120</v>
      </c>
      <c r="S6111" s="177" t="s">
        <v>718</v>
      </c>
      <c r="T6111" s="177" t="s">
        <v>1811</v>
      </c>
      <c r="U6111" s="177" t="s">
        <v>718</v>
      </c>
      <c r="V6111" s="177" t="s">
        <v>1122</v>
      </c>
      <c r="AQ6111" s="177" t="s">
        <v>769</v>
      </c>
      <c r="AT6111" s="177"/>
      <c r="AU6111" s="177"/>
      <c r="AV6111" s="177"/>
      <c r="AW6111" s="177"/>
    </row>
    <row r="6112" spans="1:49">
      <c r="A6112" s="170" t="s">
        <v>23262</v>
      </c>
      <c r="B6112" s="177" t="s">
        <v>23263</v>
      </c>
      <c r="D6112" s="177" t="s">
        <v>508</v>
      </c>
      <c r="E6112" s="177" t="s">
        <v>1320</v>
      </c>
      <c r="F6112" s="177" t="s">
        <v>23308</v>
      </c>
      <c r="G6112" s="177" t="s">
        <v>9655</v>
      </c>
      <c r="I6112" s="177" t="s">
        <v>2271</v>
      </c>
      <c r="J6112" s="181" t="s">
        <v>2287</v>
      </c>
      <c r="K6112" s="178" t="s">
        <v>2287</v>
      </c>
      <c r="L6112" s="177" t="s">
        <v>901</v>
      </c>
      <c r="M6112" s="177" t="s">
        <v>23268</v>
      </c>
      <c r="N6112" s="177" t="s">
        <v>21264</v>
      </c>
      <c r="O6112" s="177" t="s">
        <v>324</v>
      </c>
      <c r="P6112" s="177" t="s">
        <v>903</v>
      </c>
      <c r="R6112" s="177" t="s">
        <v>951</v>
      </c>
      <c r="S6112" s="177" t="s">
        <v>952</v>
      </c>
      <c r="U6112" s="177" t="s">
        <v>21272</v>
      </c>
      <c r="V6112" s="177" t="s">
        <v>19724</v>
      </c>
      <c r="W6112" s="177" t="s">
        <v>908</v>
      </c>
      <c r="Y6112" s="177" t="s">
        <v>909</v>
      </c>
      <c r="Z6112" s="177" t="s">
        <v>3037</v>
      </c>
      <c r="AA6112" s="177" t="s">
        <v>955</v>
      </c>
      <c r="AB6112" s="177" t="s">
        <v>956</v>
      </c>
      <c r="AC6112" s="177" t="s">
        <v>718</v>
      </c>
      <c r="AD6112" s="177" t="s">
        <v>957</v>
      </c>
      <c r="AE6112" s="177" t="s">
        <v>5997</v>
      </c>
      <c r="AF6112" s="177" t="s">
        <v>912</v>
      </c>
      <c r="AG6112" s="177" t="s">
        <v>908</v>
      </c>
      <c r="AH6112" s="177" t="s">
        <v>958</v>
      </c>
      <c r="AI6112" s="177" t="s">
        <v>908</v>
      </c>
      <c r="AJ6112" s="177" t="s">
        <v>21552</v>
      </c>
      <c r="AK6112" s="177" t="s">
        <v>982</v>
      </c>
      <c r="AL6112" s="177" t="s">
        <v>959</v>
      </c>
      <c r="AM6112" s="177" t="s">
        <v>960</v>
      </c>
      <c r="AP6112" s="177" t="s">
        <v>908</v>
      </c>
      <c r="AQ6112" s="177" t="s">
        <v>1731</v>
      </c>
      <c r="AT6112" s="177"/>
      <c r="AU6112" s="177"/>
      <c r="AV6112" s="187"/>
      <c r="AW6112" s="177"/>
    </row>
    <row r="6113" spans="1:49">
      <c r="A6113" s="170" t="s">
        <v>23262</v>
      </c>
      <c r="B6113" s="177" t="s">
        <v>23263</v>
      </c>
      <c r="D6113" s="177" t="s">
        <v>508</v>
      </c>
      <c r="E6113" s="177" t="s">
        <v>3703</v>
      </c>
      <c r="F6113" s="177" t="s">
        <v>23309</v>
      </c>
      <c r="G6113" s="177" t="s">
        <v>9655</v>
      </c>
      <c r="I6113" s="177" t="s">
        <v>2271</v>
      </c>
      <c r="J6113" s="181" t="s">
        <v>2287</v>
      </c>
      <c r="K6113" s="178" t="s">
        <v>2287</v>
      </c>
      <c r="L6113" s="177" t="s">
        <v>513</v>
      </c>
      <c r="M6113" s="177" t="s">
        <v>21274</v>
      </c>
      <c r="N6113" s="177" t="s">
        <v>21264</v>
      </c>
      <c r="O6113" s="177" t="s">
        <v>280</v>
      </c>
      <c r="R6113" s="177" t="s">
        <v>700</v>
      </c>
      <c r="S6113" s="177" t="s">
        <v>896</v>
      </c>
      <c r="T6113" s="177" t="s">
        <v>23280</v>
      </c>
      <c r="U6113" s="177" t="s">
        <v>718</v>
      </c>
      <c r="AQ6113" s="177" t="s">
        <v>769</v>
      </c>
      <c r="AT6113" s="177"/>
      <c r="AU6113" s="177"/>
      <c r="AV6113" s="177"/>
      <c r="AW6113" s="177"/>
    </row>
    <row r="6114" spans="1:49">
      <c r="A6114" s="170" t="s">
        <v>23262</v>
      </c>
      <c r="B6114" s="177" t="s">
        <v>23263</v>
      </c>
      <c r="D6114" s="177" t="s">
        <v>508</v>
      </c>
      <c r="E6114" s="177" t="s">
        <v>2781</v>
      </c>
      <c r="F6114" s="177" t="s">
        <v>23310</v>
      </c>
      <c r="G6114" s="177" t="s">
        <v>9806</v>
      </c>
      <c r="I6114" s="177" t="s">
        <v>2271</v>
      </c>
      <c r="J6114" s="181" t="s">
        <v>2287</v>
      </c>
      <c r="K6114" s="178" t="s">
        <v>2287</v>
      </c>
      <c r="L6114" s="177" t="s">
        <v>550</v>
      </c>
      <c r="M6114" s="177" t="s">
        <v>21264</v>
      </c>
      <c r="N6114" s="177" t="s">
        <v>21264</v>
      </c>
      <c r="O6114" s="177" t="s">
        <v>195</v>
      </c>
      <c r="P6114" s="170" t="s">
        <v>2310</v>
      </c>
      <c r="R6114" s="177" t="s">
        <v>600</v>
      </c>
      <c r="S6114" s="177" t="s">
        <v>601</v>
      </c>
      <c r="T6114" s="177" t="s">
        <v>21266</v>
      </c>
      <c r="U6114" s="177" t="s">
        <v>718</v>
      </c>
      <c r="V6114" s="177" t="s">
        <v>2024</v>
      </c>
      <c r="X6114" s="177" t="s">
        <v>673</v>
      </c>
      <c r="Y6114" s="177" t="s">
        <v>674</v>
      </c>
      <c r="Z6114" s="177" t="s">
        <v>718</v>
      </c>
      <c r="AA6114" s="177" t="s">
        <v>1084</v>
      </c>
      <c r="AQ6114" s="177" t="s">
        <v>769</v>
      </c>
      <c r="AT6114" s="177"/>
      <c r="AU6114" s="177"/>
      <c r="AV6114" s="177"/>
      <c r="AW6114" s="177"/>
    </row>
    <row r="6115" spans="1:49">
      <c r="A6115" s="170" t="s">
        <v>23262</v>
      </c>
      <c r="B6115" s="177" t="s">
        <v>23263</v>
      </c>
      <c r="D6115" s="177" t="s">
        <v>508</v>
      </c>
      <c r="E6115" s="177" t="s">
        <v>20151</v>
      </c>
      <c r="F6115" s="177" t="s">
        <v>23311</v>
      </c>
      <c r="G6115" s="177" t="s">
        <v>9806</v>
      </c>
      <c r="I6115" s="177" t="s">
        <v>2271</v>
      </c>
      <c r="J6115" s="181" t="s">
        <v>2287</v>
      </c>
      <c r="K6115" s="178" t="s">
        <v>2287</v>
      </c>
      <c r="L6115" s="177" t="s">
        <v>550</v>
      </c>
      <c r="M6115" s="177" t="s">
        <v>21264</v>
      </c>
      <c r="N6115" s="177" t="s">
        <v>21264</v>
      </c>
      <c r="O6115" s="177" t="s">
        <v>75</v>
      </c>
      <c r="R6115" s="177" t="s">
        <v>1120</v>
      </c>
      <c r="S6115" s="177" t="s">
        <v>718</v>
      </c>
      <c r="T6115" s="177" t="s">
        <v>1811</v>
      </c>
      <c r="U6115" s="177" t="s">
        <v>718</v>
      </c>
      <c r="V6115" s="177" t="s">
        <v>1122</v>
      </c>
      <c r="AQ6115" s="177" t="s">
        <v>769</v>
      </c>
      <c r="AT6115" s="177"/>
      <c r="AU6115" s="177"/>
      <c r="AV6115" s="177"/>
      <c r="AW6115" s="177"/>
    </row>
    <row r="6116" spans="1:49">
      <c r="A6116" s="170" t="s">
        <v>23262</v>
      </c>
      <c r="B6116" s="177" t="s">
        <v>23263</v>
      </c>
      <c r="D6116" s="177" t="s">
        <v>508</v>
      </c>
      <c r="E6116" s="177" t="s">
        <v>2786</v>
      </c>
      <c r="F6116" s="177" t="s">
        <v>23312</v>
      </c>
      <c r="G6116" s="177" t="s">
        <v>9806</v>
      </c>
      <c r="I6116" s="177" t="s">
        <v>2271</v>
      </c>
      <c r="J6116" s="181" t="s">
        <v>2287</v>
      </c>
      <c r="K6116" s="178" t="s">
        <v>2287</v>
      </c>
      <c r="L6116" s="177" t="s">
        <v>901</v>
      </c>
      <c r="M6116" s="177" t="s">
        <v>23268</v>
      </c>
      <c r="N6116" s="177" t="s">
        <v>21264</v>
      </c>
      <c r="O6116" s="177" t="s">
        <v>324</v>
      </c>
      <c r="P6116" s="177" t="s">
        <v>903</v>
      </c>
      <c r="R6116" s="177" t="s">
        <v>951</v>
      </c>
      <c r="S6116" s="177" t="s">
        <v>952</v>
      </c>
      <c r="U6116" s="177" t="s">
        <v>23278</v>
      </c>
      <c r="V6116" s="177" t="s">
        <v>954</v>
      </c>
      <c r="W6116" s="177" t="s">
        <v>908</v>
      </c>
      <c r="Y6116" s="177" t="s">
        <v>908</v>
      </c>
      <c r="Z6116" s="177" t="s">
        <v>908</v>
      </c>
      <c r="AA6116" s="177" t="s">
        <v>955</v>
      </c>
      <c r="AB6116" s="177" t="s">
        <v>910</v>
      </c>
      <c r="AC6116" s="177" t="s">
        <v>718</v>
      </c>
      <c r="AD6116" s="177" t="s">
        <v>911</v>
      </c>
      <c r="AE6116" s="177" t="s">
        <v>2014</v>
      </c>
      <c r="AF6116" s="177" t="s">
        <v>912</v>
      </c>
      <c r="AG6116" s="177" t="s">
        <v>908</v>
      </c>
      <c r="AH6116" s="177" t="s">
        <v>958</v>
      </c>
      <c r="AI6116" s="177" t="s">
        <v>908</v>
      </c>
      <c r="AJ6116" s="177" t="s">
        <v>21552</v>
      </c>
      <c r="AK6116" s="177" t="s">
        <v>982</v>
      </c>
      <c r="AL6116" s="177" t="s">
        <v>959</v>
      </c>
      <c r="AM6116" s="177" t="s">
        <v>960</v>
      </c>
      <c r="AP6116" s="177" t="s">
        <v>908</v>
      </c>
      <c r="AQ6116" s="177" t="s">
        <v>1731</v>
      </c>
      <c r="AT6116" s="177"/>
      <c r="AU6116" s="177"/>
      <c r="AV6116" s="187"/>
      <c r="AW6116" s="177"/>
    </row>
    <row r="6117" spans="1:49">
      <c r="A6117" s="170" t="s">
        <v>23262</v>
      </c>
      <c r="B6117" s="177" t="s">
        <v>23263</v>
      </c>
      <c r="D6117" s="177" t="s">
        <v>508</v>
      </c>
      <c r="E6117" s="177" t="s">
        <v>2790</v>
      </c>
      <c r="F6117" s="177" t="s">
        <v>23313</v>
      </c>
      <c r="G6117" s="177" t="s">
        <v>9806</v>
      </c>
      <c r="I6117" s="177" t="s">
        <v>2271</v>
      </c>
      <c r="J6117" s="181" t="s">
        <v>2287</v>
      </c>
      <c r="K6117" s="178" t="s">
        <v>2287</v>
      </c>
      <c r="L6117" s="177" t="s">
        <v>513</v>
      </c>
      <c r="M6117" s="177" t="s">
        <v>21274</v>
      </c>
      <c r="N6117" s="177" t="s">
        <v>21264</v>
      </c>
      <c r="O6117" s="177" t="s">
        <v>280</v>
      </c>
      <c r="R6117" s="177" t="s">
        <v>700</v>
      </c>
      <c r="S6117" s="177" t="s">
        <v>896</v>
      </c>
      <c r="T6117" s="177" t="s">
        <v>21544</v>
      </c>
      <c r="U6117" s="177" t="s">
        <v>718</v>
      </c>
      <c r="AQ6117" s="177" t="s">
        <v>769</v>
      </c>
      <c r="AT6117" s="177"/>
      <c r="AU6117" s="177"/>
      <c r="AV6117" s="177"/>
      <c r="AW6117" s="177"/>
    </row>
    <row r="6118" spans="1:49">
      <c r="A6118" s="170" t="s">
        <v>23262</v>
      </c>
      <c r="B6118" s="177" t="s">
        <v>23263</v>
      </c>
      <c r="D6118" s="177" t="s">
        <v>508</v>
      </c>
      <c r="E6118" s="177" t="s">
        <v>2796</v>
      </c>
      <c r="F6118" s="177" t="s">
        <v>23314</v>
      </c>
      <c r="G6118" s="177" t="s">
        <v>9806</v>
      </c>
      <c r="I6118" s="177" t="s">
        <v>2271</v>
      </c>
      <c r="J6118" s="181" t="s">
        <v>2287</v>
      </c>
      <c r="K6118" s="178" t="s">
        <v>2287</v>
      </c>
      <c r="L6118" s="177" t="s">
        <v>550</v>
      </c>
      <c r="M6118" s="177" t="s">
        <v>21264</v>
      </c>
      <c r="N6118" s="177" t="s">
        <v>21264</v>
      </c>
      <c r="O6118" s="177" t="s">
        <v>217</v>
      </c>
      <c r="R6118" s="177" t="s">
        <v>1766</v>
      </c>
      <c r="S6118" s="177" t="s">
        <v>718</v>
      </c>
      <c r="T6118" s="177" t="s">
        <v>11964</v>
      </c>
      <c r="U6118" s="177" t="s">
        <v>718</v>
      </c>
      <c r="V6118" s="177" t="s">
        <v>7912</v>
      </c>
      <c r="W6118" s="177" t="s">
        <v>8697</v>
      </c>
      <c r="AQ6118" s="177"/>
      <c r="AT6118" s="177"/>
      <c r="AU6118" s="177"/>
      <c r="AV6118" s="177"/>
      <c r="AW6118" s="177"/>
    </row>
    <row r="6119" spans="1:49">
      <c r="A6119" s="177" t="s">
        <v>23262</v>
      </c>
      <c r="B6119" s="177" t="s">
        <v>23263</v>
      </c>
      <c r="D6119" s="177" t="s">
        <v>508</v>
      </c>
      <c r="F6119" s="177" t="s">
        <v>33617</v>
      </c>
      <c r="I6119" s="177" t="s">
        <v>2271</v>
      </c>
      <c r="K6119" s="178"/>
      <c r="L6119" s="177" t="s">
        <v>550</v>
      </c>
      <c r="N6119" s="177" t="s">
        <v>27673</v>
      </c>
      <c r="O6119" s="177" t="s">
        <v>110</v>
      </c>
      <c r="S6119" s="177" t="s">
        <v>630</v>
      </c>
      <c r="AQ6119" s="177"/>
      <c r="AT6119" s="177"/>
      <c r="AU6119" s="177"/>
      <c r="AV6119" s="177"/>
      <c r="AW6119" s="177"/>
    </row>
    <row r="6120" spans="1:49">
      <c r="A6120" s="170" t="s">
        <v>23315</v>
      </c>
      <c r="B6120" s="177" t="s">
        <v>23316</v>
      </c>
      <c r="D6120" s="177" t="s">
        <v>508</v>
      </c>
      <c r="E6120" s="177" t="s">
        <v>3044</v>
      </c>
      <c r="F6120" s="177" t="s">
        <v>9996</v>
      </c>
      <c r="I6120" s="177" t="s">
        <v>1945</v>
      </c>
      <c r="J6120" s="181" t="s">
        <v>512</v>
      </c>
      <c r="K6120" s="178" t="s">
        <v>512</v>
      </c>
      <c r="L6120" s="177" t="s">
        <v>550</v>
      </c>
      <c r="M6120" s="177" t="s">
        <v>9988</v>
      </c>
      <c r="N6120" s="177" t="s">
        <v>9988</v>
      </c>
      <c r="O6120" s="177" t="s">
        <v>110</v>
      </c>
      <c r="R6120" s="177" t="s">
        <v>565</v>
      </c>
      <c r="S6120" s="177" t="s">
        <v>1616</v>
      </c>
      <c r="U6120" s="177" t="s">
        <v>23317</v>
      </c>
      <c r="V6120" s="177" t="s">
        <v>9998</v>
      </c>
      <c r="W6120" s="177" t="s">
        <v>1620</v>
      </c>
      <c r="AM6120" s="177" t="s">
        <v>1937</v>
      </c>
      <c r="AN6120" s="177" t="s">
        <v>23318</v>
      </c>
      <c r="AO6120" s="177" t="s">
        <v>1034</v>
      </c>
      <c r="AP6120" s="177" t="s">
        <v>10001</v>
      </c>
      <c r="AQ6120" s="177" t="s">
        <v>23319</v>
      </c>
      <c r="AT6120" s="177" t="s">
        <v>10003</v>
      </c>
      <c r="AU6120" s="177" t="s">
        <v>583</v>
      </c>
      <c r="AV6120" s="177"/>
      <c r="AW6120" s="177"/>
    </row>
    <row r="6121" spans="1:49">
      <c r="A6121" s="170" t="s">
        <v>23320</v>
      </c>
      <c r="B6121" s="177" t="s">
        <v>23321</v>
      </c>
      <c r="D6121" s="177" t="s">
        <v>508</v>
      </c>
      <c r="E6121" s="177" t="s">
        <v>1172</v>
      </c>
      <c r="F6121" s="177" t="s">
        <v>23322</v>
      </c>
      <c r="I6121" s="177" t="s">
        <v>1647</v>
      </c>
      <c r="J6121" s="178">
        <v>40778</v>
      </c>
      <c r="K6121" s="178">
        <v>40778</v>
      </c>
      <c r="L6121" s="177" t="s">
        <v>901</v>
      </c>
      <c r="M6121" s="177">
        <v>10021025</v>
      </c>
      <c r="N6121" s="177" t="s">
        <v>23323</v>
      </c>
      <c r="O6121" s="177" t="s">
        <v>324</v>
      </c>
      <c r="P6121" s="177" t="s">
        <v>903</v>
      </c>
      <c r="R6121" s="177" t="s">
        <v>3311</v>
      </c>
      <c r="S6121" s="177" t="s">
        <v>3312</v>
      </c>
      <c r="U6121" s="177" t="s">
        <v>23324</v>
      </c>
      <c r="V6121" s="177" t="s">
        <v>907</v>
      </c>
      <c r="W6121" s="177" t="s">
        <v>908</v>
      </c>
      <c r="Y6121" s="177" t="s">
        <v>908</v>
      </c>
      <c r="AB6121" s="177" t="s">
        <v>910</v>
      </c>
      <c r="AC6121" s="177">
        <v>2000</v>
      </c>
      <c r="AD6121" s="177" t="s">
        <v>911</v>
      </c>
      <c r="AE6121" s="177" t="s">
        <v>908</v>
      </c>
      <c r="AF6121" s="177" t="s">
        <v>912</v>
      </c>
      <c r="AG6121" s="177" t="s">
        <v>908</v>
      </c>
      <c r="AH6121" s="177" t="s">
        <v>2867</v>
      </c>
      <c r="AI6121" s="177" t="s">
        <v>908</v>
      </c>
      <c r="AK6121" s="177" t="s">
        <v>908</v>
      </c>
      <c r="AL6121" s="177">
        <v>480</v>
      </c>
      <c r="AQ6121" s="177"/>
      <c r="AT6121" s="177"/>
      <c r="AU6121" s="177"/>
      <c r="AV6121" s="177"/>
      <c r="AW6121" s="177"/>
    </row>
    <row r="6122" spans="1:49">
      <c r="A6122" s="170"/>
      <c r="B6122" s="177" t="s">
        <v>23325</v>
      </c>
      <c r="D6122" s="177" t="s">
        <v>508</v>
      </c>
      <c r="E6122" s="177" t="s">
        <v>661</v>
      </c>
      <c r="F6122" s="177" t="s">
        <v>23326</v>
      </c>
      <c r="I6122" s="177" t="s">
        <v>1979</v>
      </c>
      <c r="J6122" s="178">
        <v>41026</v>
      </c>
      <c r="K6122" s="178">
        <v>41026</v>
      </c>
      <c r="L6122" s="177" t="s">
        <v>550</v>
      </c>
      <c r="M6122" s="177" t="s">
        <v>23327</v>
      </c>
      <c r="N6122" s="177" t="s">
        <v>23327</v>
      </c>
      <c r="O6122" s="177" t="s">
        <v>195</v>
      </c>
      <c r="P6122" s="177" t="s">
        <v>6473</v>
      </c>
      <c r="R6122" s="177" t="s">
        <v>553</v>
      </c>
      <c r="S6122" s="177" t="s">
        <v>644</v>
      </c>
      <c r="T6122" s="177" t="s">
        <v>6725</v>
      </c>
      <c r="U6122" s="177" t="s">
        <v>646</v>
      </c>
      <c r="V6122" s="177" t="s">
        <v>1299</v>
      </c>
      <c r="X6122" s="177" t="s">
        <v>734</v>
      </c>
      <c r="Z6122" s="177" t="s">
        <v>646</v>
      </c>
      <c r="AA6122" s="177" t="s">
        <v>6481</v>
      </c>
      <c r="AB6122" s="177" t="s">
        <v>1257</v>
      </c>
      <c r="AC6122" s="177" t="s">
        <v>6494</v>
      </c>
      <c r="AD6122" s="177" t="s">
        <v>23328</v>
      </c>
      <c r="AE6122" s="177" t="s">
        <v>524</v>
      </c>
      <c r="AF6122" s="177" t="s">
        <v>651</v>
      </c>
      <c r="AQ6122" s="177"/>
      <c r="AT6122" s="177"/>
      <c r="AU6122" s="177"/>
      <c r="AV6122" s="177"/>
      <c r="AW6122" s="177"/>
    </row>
    <row r="6123" spans="1:49">
      <c r="A6123" s="170"/>
      <c r="B6123" s="177" t="s">
        <v>23325</v>
      </c>
      <c r="D6123" s="177" t="s">
        <v>508</v>
      </c>
      <c r="E6123" s="177" t="s">
        <v>669</v>
      </c>
      <c r="F6123" s="177" t="s">
        <v>23329</v>
      </c>
      <c r="I6123" s="177" t="s">
        <v>1979</v>
      </c>
      <c r="J6123" s="178">
        <v>41026</v>
      </c>
      <c r="K6123" s="178">
        <v>41026</v>
      </c>
      <c r="L6123" s="177" t="s">
        <v>550</v>
      </c>
      <c r="M6123" s="177" t="s">
        <v>23327</v>
      </c>
      <c r="N6123" s="177" t="s">
        <v>23327</v>
      </c>
      <c r="O6123" s="177" t="s">
        <v>195</v>
      </c>
      <c r="P6123" s="177" t="s">
        <v>589</v>
      </c>
      <c r="R6123" s="177" t="s">
        <v>553</v>
      </c>
      <c r="S6123" s="177" t="s">
        <v>644</v>
      </c>
      <c r="T6123" s="177" t="s">
        <v>5620</v>
      </c>
      <c r="U6123" s="177" t="s">
        <v>646</v>
      </c>
      <c r="V6123" s="177" t="s">
        <v>7528</v>
      </c>
      <c r="W6123" s="177" t="s">
        <v>557</v>
      </c>
      <c r="X6123" s="177" t="s">
        <v>734</v>
      </c>
      <c r="Z6123" s="177" t="s">
        <v>646</v>
      </c>
      <c r="AA6123" s="177" t="s">
        <v>17499</v>
      </c>
      <c r="AB6123" s="177" t="s">
        <v>1045</v>
      </c>
      <c r="AC6123" s="177" t="s">
        <v>6494</v>
      </c>
      <c r="AD6123" s="177" t="s">
        <v>23328</v>
      </c>
      <c r="AE6123" s="177" t="s">
        <v>524</v>
      </c>
      <c r="AF6123" s="177" t="s">
        <v>651</v>
      </c>
      <c r="AQ6123" s="177"/>
      <c r="AT6123" s="177"/>
      <c r="AU6123" s="177"/>
      <c r="AV6123" s="177"/>
      <c r="AW6123" s="177"/>
    </row>
    <row r="6124" spans="1:49">
      <c r="A6124" s="170" t="s">
        <v>23330</v>
      </c>
      <c r="B6124" s="177" t="s">
        <v>23331</v>
      </c>
      <c r="D6124" s="177" t="s">
        <v>508</v>
      </c>
      <c r="E6124" s="177" t="s">
        <v>669</v>
      </c>
      <c r="F6124" s="177" t="s">
        <v>23332</v>
      </c>
      <c r="I6124" s="177" t="s">
        <v>2271</v>
      </c>
      <c r="J6124" s="181" t="s">
        <v>2287</v>
      </c>
      <c r="K6124" s="178" t="s">
        <v>2287</v>
      </c>
      <c r="L6124" s="177" t="s">
        <v>550</v>
      </c>
      <c r="M6124" s="177" t="s">
        <v>23333</v>
      </c>
      <c r="N6124" s="177" t="s">
        <v>23333</v>
      </c>
      <c r="O6124" s="177" t="s">
        <v>110</v>
      </c>
      <c r="R6124" s="177" t="s">
        <v>565</v>
      </c>
      <c r="S6124" s="177" t="s">
        <v>921</v>
      </c>
      <c r="AQ6124" s="177" t="s">
        <v>893</v>
      </c>
      <c r="AT6124" s="177"/>
      <c r="AU6124" s="177"/>
      <c r="AV6124" s="177"/>
      <c r="AW6124" s="177"/>
    </row>
    <row r="6125" spans="1:49">
      <c r="A6125" s="170" t="s">
        <v>23330</v>
      </c>
      <c r="B6125" s="177" t="s">
        <v>23331</v>
      </c>
      <c r="D6125" s="177" t="s">
        <v>508</v>
      </c>
      <c r="E6125" s="177" t="s">
        <v>669</v>
      </c>
      <c r="F6125" s="177" t="s">
        <v>23334</v>
      </c>
      <c r="I6125" s="177" t="s">
        <v>2271</v>
      </c>
      <c r="J6125" s="181" t="s">
        <v>2287</v>
      </c>
      <c r="K6125" s="178" t="s">
        <v>2287</v>
      </c>
      <c r="L6125" s="177" t="s">
        <v>550</v>
      </c>
      <c r="M6125" s="177" t="s">
        <v>23333</v>
      </c>
      <c r="N6125" s="177" t="s">
        <v>23333</v>
      </c>
      <c r="O6125" s="177" t="s">
        <v>110</v>
      </c>
      <c r="R6125" s="177" t="s">
        <v>565</v>
      </c>
      <c r="S6125" s="177" t="s">
        <v>630</v>
      </c>
      <c r="AQ6125" s="177" t="s">
        <v>893</v>
      </c>
      <c r="AT6125" s="177"/>
      <c r="AU6125" s="177"/>
      <c r="AV6125" s="177"/>
      <c r="AW6125" s="177"/>
    </row>
    <row r="6126" spans="1:49">
      <c r="A6126" s="170" t="s">
        <v>23330</v>
      </c>
      <c r="B6126" s="177" t="s">
        <v>23331</v>
      </c>
      <c r="D6126" s="177" t="s">
        <v>508</v>
      </c>
      <c r="E6126" s="177" t="s">
        <v>661</v>
      </c>
      <c r="F6126" s="177" t="s">
        <v>23335</v>
      </c>
      <c r="I6126" s="177">
        <v>2024</v>
      </c>
      <c r="J6126" s="181" t="s">
        <v>2287</v>
      </c>
      <c r="K6126" s="177" t="s">
        <v>2287</v>
      </c>
      <c r="L6126" s="177" t="s">
        <v>550</v>
      </c>
      <c r="M6126" s="183" t="s">
        <v>23336</v>
      </c>
      <c r="N6126" s="183" t="s">
        <v>23336</v>
      </c>
      <c r="O6126" s="177" t="s">
        <v>232</v>
      </c>
      <c r="P6126" s="177" t="s">
        <v>920</v>
      </c>
      <c r="Q6126" s="177" t="s">
        <v>920</v>
      </c>
      <c r="R6126" s="177" t="s">
        <v>926</v>
      </c>
      <c r="S6126" s="177" t="s">
        <v>1030</v>
      </c>
      <c r="T6126" s="177" t="s">
        <v>23337</v>
      </c>
      <c r="U6126" s="177" t="s">
        <v>646</v>
      </c>
      <c r="V6126" s="177" t="s">
        <v>828</v>
      </c>
      <c r="X6126" s="177" t="s">
        <v>651</v>
      </c>
      <c r="Y6126" s="177" t="s">
        <v>646</v>
      </c>
      <c r="Z6126" s="177" t="s">
        <v>2445</v>
      </c>
      <c r="AQ6126" s="177" t="s">
        <v>769</v>
      </c>
      <c r="AT6126" s="177"/>
      <c r="AU6126" s="177"/>
      <c r="AV6126" s="177"/>
      <c r="AW6126" s="177"/>
    </row>
    <row r="6127" spans="1:49">
      <c r="A6127" s="170" t="s">
        <v>23330</v>
      </c>
      <c r="B6127" s="177" t="s">
        <v>23331</v>
      </c>
      <c r="D6127" s="177" t="s">
        <v>508</v>
      </c>
      <c r="E6127" s="177" t="s">
        <v>669</v>
      </c>
      <c r="F6127" s="177" t="s">
        <v>23338</v>
      </c>
      <c r="I6127" s="177">
        <v>2024</v>
      </c>
      <c r="J6127" s="181" t="s">
        <v>2287</v>
      </c>
      <c r="K6127" s="177" t="s">
        <v>2287</v>
      </c>
      <c r="L6127" s="177" t="s">
        <v>550</v>
      </c>
      <c r="M6127" s="183" t="s">
        <v>23336</v>
      </c>
      <c r="N6127" s="183" t="s">
        <v>23336</v>
      </c>
      <c r="O6127" s="177" t="s">
        <v>195</v>
      </c>
      <c r="P6127" s="177" t="s">
        <v>552</v>
      </c>
      <c r="Q6127" s="177" t="s">
        <v>19533</v>
      </c>
      <c r="R6127" s="177" t="s">
        <v>553</v>
      </c>
      <c r="S6127" s="177" t="s">
        <v>644</v>
      </c>
      <c r="T6127" s="177" t="s">
        <v>23339</v>
      </c>
      <c r="U6127" s="177" t="s">
        <v>646</v>
      </c>
      <c r="V6127" s="177" t="s">
        <v>3829</v>
      </c>
      <c r="W6127" s="177" t="s">
        <v>1042</v>
      </c>
      <c r="X6127" s="177" t="s">
        <v>2347</v>
      </c>
      <c r="Z6127" s="177" t="s">
        <v>646</v>
      </c>
      <c r="AA6127" s="177" t="s">
        <v>3830</v>
      </c>
      <c r="AB6127" s="177" t="s">
        <v>1581</v>
      </c>
      <c r="AF6127" s="177" t="s">
        <v>1049</v>
      </c>
      <c r="AQ6127" s="177" t="s">
        <v>769</v>
      </c>
      <c r="AT6127" s="177"/>
      <c r="AU6127" s="177"/>
      <c r="AV6127" s="177"/>
      <c r="AW6127" s="177"/>
    </row>
    <row r="6128" spans="1:49">
      <c r="A6128" s="170" t="s">
        <v>23330</v>
      </c>
      <c r="B6128" s="177" t="s">
        <v>23331</v>
      </c>
      <c r="D6128" s="177" t="s">
        <v>508</v>
      </c>
      <c r="E6128" s="177" t="s">
        <v>685</v>
      </c>
      <c r="F6128" s="177" t="s">
        <v>23340</v>
      </c>
      <c r="I6128" s="177">
        <v>2024</v>
      </c>
      <c r="J6128" s="181" t="s">
        <v>2287</v>
      </c>
      <c r="K6128" s="177" t="s">
        <v>2287</v>
      </c>
      <c r="L6128" s="177" t="s">
        <v>513</v>
      </c>
      <c r="M6128" s="177" t="s">
        <v>23341</v>
      </c>
      <c r="N6128" s="183" t="s">
        <v>23336</v>
      </c>
      <c r="O6128" s="177" t="s">
        <v>195</v>
      </c>
      <c r="P6128" s="177" t="s">
        <v>599</v>
      </c>
      <c r="Q6128" s="177" t="s">
        <v>920</v>
      </c>
      <c r="R6128" s="177" t="s">
        <v>600</v>
      </c>
      <c r="S6128" s="177" t="s">
        <v>1052</v>
      </c>
      <c r="T6128" s="177" t="s">
        <v>1077</v>
      </c>
      <c r="U6128" s="177" t="s">
        <v>832</v>
      </c>
      <c r="V6128" s="177" t="s">
        <v>754</v>
      </c>
      <c r="X6128" s="177" t="s">
        <v>1054</v>
      </c>
      <c r="Z6128" s="177" t="s">
        <v>832</v>
      </c>
      <c r="AA6128" s="177" t="s">
        <v>4935</v>
      </c>
      <c r="AQ6128" s="177" t="s">
        <v>769</v>
      </c>
      <c r="AT6128" s="177"/>
      <c r="AU6128" s="177"/>
      <c r="AV6128" s="177"/>
      <c r="AW6128" s="177"/>
    </row>
    <row r="6129" spans="1:62">
      <c r="A6129" s="170" t="s">
        <v>23330</v>
      </c>
      <c r="B6129" s="177" t="s">
        <v>23331</v>
      </c>
      <c r="D6129" s="177" t="s">
        <v>508</v>
      </c>
      <c r="E6129" s="177" t="s">
        <v>704</v>
      </c>
      <c r="F6129" s="177" t="s">
        <v>23342</v>
      </c>
      <c r="I6129" s="177">
        <v>2024</v>
      </c>
      <c r="J6129" s="181" t="s">
        <v>2287</v>
      </c>
      <c r="K6129" s="177" t="s">
        <v>2287</v>
      </c>
      <c r="L6129" s="177" t="s">
        <v>550</v>
      </c>
      <c r="M6129" s="183" t="s">
        <v>23336</v>
      </c>
      <c r="N6129" s="183" t="s">
        <v>23336</v>
      </c>
      <c r="O6129" s="177" t="s">
        <v>383</v>
      </c>
      <c r="P6129" s="177" t="s">
        <v>920</v>
      </c>
      <c r="Q6129" s="177" t="s">
        <v>599</v>
      </c>
      <c r="R6129" s="177" t="s">
        <v>383</v>
      </c>
      <c r="AQ6129" s="177" t="s">
        <v>769</v>
      </c>
      <c r="AT6129" s="177"/>
      <c r="AU6129" s="177"/>
      <c r="AV6129" s="177"/>
      <c r="AW6129" s="177"/>
    </row>
    <row r="6130" spans="1:62">
      <c r="A6130" s="170" t="s">
        <v>23330</v>
      </c>
      <c r="B6130" s="177" t="s">
        <v>23331</v>
      </c>
      <c r="D6130" s="177" t="s">
        <v>508</v>
      </c>
      <c r="E6130" s="177" t="s">
        <v>709</v>
      </c>
      <c r="F6130" s="177" t="s">
        <v>23343</v>
      </c>
      <c r="I6130" s="177">
        <v>2024</v>
      </c>
      <c r="J6130" s="181" t="s">
        <v>2287</v>
      </c>
      <c r="K6130" s="177" t="s">
        <v>2287</v>
      </c>
      <c r="L6130" s="177" t="s">
        <v>550</v>
      </c>
      <c r="M6130" s="183" t="s">
        <v>23336</v>
      </c>
      <c r="N6130" s="183" t="s">
        <v>23336</v>
      </c>
      <c r="O6130" s="177" t="s">
        <v>195</v>
      </c>
      <c r="P6130" s="177" t="s">
        <v>1023</v>
      </c>
      <c r="Q6130" s="177" t="s">
        <v>12330</v>
      </c>
      <c r="R6130" s="177" t="s">
        <v>600</v>
      </c>
      <c r="S6130" s="177" t="s">
        <v>601</v>
      </c>
      <c r="T6130" s="177" t="s">
        <v>9505</v>
      </c>
      <c r="U6130" s="177" t="s">
        <v>702</v>
      </c>
      <c r="V6130" s="177" t="s">
        <v>2367</v>
      </c>
      <c r="X6130" s="177" t="s">
        <v>943</v>
      </c>
      <c r="Y6130" s="177" t="s">
        <v>674</v>
      </c>
      <c r="Z6130" s="177" t="s">
        <v>702</v>
      </c>
      <c r="AA6130" s="177" t="s">
        <v>1399</v>
      </c>
      <c r="AQ6130" s="177" t="s">
        <v>15469</v>
      </c>
      <c r="AT6130" s="177"/>
      <c r="AU6130" s="177"/>
      <c r="AV6130" s="177"/>
      <c r="AW6130" s="177"/>
    </row>
    <row r="6131" spans="1:62">
      <c r="A6131" s="170" t="s">
        <v>23330</v>
      </c>
      <c r="B6131" s="177" t="s">
        <v>23331</v>
      </c>
      <c r="D6131" s="177" t="s">
        <v>508</v>
      </c>
      <c r="E6131" s="177" t="s">
        <v>719</v>
      </c>
      <c r="F6131" s="177" t="s">
        <v>23344</v>
      </c>
      <c r="I6131" s="177">
        <v>2024</v>
      </c>
      <c r="J6131" s="181" t="s">
        <v>2287</v>
      </c>
      <c r="K6131" s="177" t="s">
        <v>2287</v>
      </c>
      <c r="L6131" s="177" t="s">
        <v>550</v>
      </c>
      <c r="M6131" s="183" t="s">
        <v>23336</v>
      </c>
      <c r="N6131" s="183" t="s">
        <v>23336</v>
      </c>
      <c r="O6131" s="177" t="s">
        <v>195</v>
      </c>
      <c r="P6131" s="177" t="s">
        <v>1193</v>
      </c>
      <c r="Q6131" s="177" t="s">
        <v>12330</v>
      </c>
      <c r="R6131" s="177" t="s">
        <v>600</v>
      </c>
      <c r="S6131" s="177" t="s">
        <v>601</v>
      </c>
      <c r="T6131" s="177" t="s">
        <v>23345</v>
      </c>
      <c r="U6131" s="177" t="s">
        <v>702</v>
      </c>
      <c r="V6131" s="177" t="s">
        <v>8297</v>
      </c>
      <c r="X6131" s="177" t="s">
        <v>943</v>
      </c>
      <c r="Y6131" s="177" t="s">
        <v>674</v>
      </c>
      <c r="Z6131" s="177" t="s">
        <v>702</v>
      </c>
      <c r="AA6131" s="177" t="s">
        <v>8298</v>
      </c>
      <c r="AQ6131" s="177" t="s">
        <v>15469</v>
      </c>
      <c r="AT6131" s="177"/>
      <c r="AU6131" s="177"/>
      <c r="AV6131" s="177"/>
      <c r="AW6131" s="177"/>
    </row>
    <row r="6132" spans="1:62">
      <c r="A6132" s="170" t="s">
        <v>23330</v>
      </c>
      <c r="B6132" s="222" t="s">
        <v>23331</v>
      </c>
      <c r="D6132" s="177" t="s">
        <v>508</v>
      </c>
      <c r="E6132" s="177" t="s">
        <v>729</v>
      </c>
      <c r="F6132" s="177" t="s">
        <v>23346</v>
      </c>
      <c r="I6132" s="177">
        <v>2024</v>
      </c>
      <c r="J6132" s="181" t="s">
        <v>2287</v>
      </c>
      <c r="K6132" s="177" t="s">
        <v>2287</v>
      </c>
      <c r="L6132" s="177" t="s">
        <v>550</v>
      </c>
      <c r="M6132" s="183" t="s">
        <v>23336</v>
      </c>
      <c r="N6132" s="183" t="s">
        <v>23336</v>
      </c>
      <c r="O6132" s="177" t="s">
        <v>195</v>
      </c>
      <c r="P6132" s="177" t="s">
        <v>1193</v>
      </c>
      <c r="Q6132" s="177" t="s">
        <v>12330</v>
      </c>
      <c r="R6132" s="177" t="s">
        <v>600</v>
      </c>
      <c r="S6132" s="177" t="s">
        <v>601</v>
      </c>
      <c r="T6132" s="177" t="s">
        <v>23347</v>
      </c>
      <c r="U6132" s="177" t="s">
        <v>702</v>
      </c>
      <c r="V6132" s="177" t="s">
        <v>2710</v>
      </c>
      <c r="W6132" s="177" t="s">
        <v>790</v>
      </c>
      <c r="X6132" s="177" t="s">
        <v>943</v>
      </c>
      <c r="Y6132" s="177" t="s">
        <v>674</v>
      </c>
      <c r="Z6132" s="177" t="s">
        <v>702</v>
      </c>
      <c r="AA6132" s="177" t="s">
        <v>2711</v>
      </c>
      <c r="AB6132" s="170" t="s">
        <v>23348</v>
      </c>
      <c r="AC6132" s="177" t="s">
        <v>1198</v>
      </c>
      <c r="AD6132" s="177" t="s">
        <v>33360</v>
      </c>
      <c r="AE6132" s="177" t="s">
        <v>1064</v>
      </c>
      <c r="AQ6132" s="177" t="s">
        <v>26352</v>
      </c>
      <c r="AT6132" s="177"/>
      <c r="AU6132" s="177"/>
      <c r="AV6132" s="177"/>
      <c r="AW6132" s="177"/>
    </row>
    <row r="6133" spans="1:62">
      <c r="A6133" s="170" t="s">
        <v>23330</v>
      </c>
      <c r="B6133" s="177" t="s">
        <v>23331</v>
      </c>
      <c r="D6133" s="177" t="s">
        <v>508</v>
      </c>
      <c r="E6133" s="177" t="s">
        <v>737</v>
      </c>
      <c r="F6133" s="177" t="s">
        <v>23349</v>
      </c>
      <c r="I6133" s="177">
        <v>2024</v>
      </c>
      <c r="J6133" s="181" t="s">
        <v>2287</v>
      </c>
      <c r="K6133" s="177" t="s">
        <v>2287</v>
      </c>
      <c r="L6133" s="177" t="s">
        <v>550</v>
      </c>
      <c r="M6133" s="183" t="s">
        <v>23336</v>
      </c>
      <c r="N6133" s="183" t="s">
        <v>23336</v>
      </c>
      <c r="O6133" s="177" t="s">
        <v>195</v>
      </c>
      <c r="P6133" s="177" t="s">
        <v>1023</v>
      </c>
      <c r="Q6133" s="177" t="s">
        <v>2464</v>
      </c>
      <c r="R6133" s="177" t="s">
        <v>600</v>
      </c>
      <c r="S6133" s="177" t="s">
        <v>601</v>
      </c>
      <c r="T6133" s="177" t="s">
        <v>23350</v>
      </c>
      <c r="U6133" s="177" t="s">
        <v>579</v>
      </c>
      <c r="V6133" s="177" t="s">
        <v>2569</v>
      </c>
      <c r="X6133" s="177" t="s">
        <v>943</v>
      </c>
      <c r="Y6133" s="177" t="s">
        <v>674</v>
      </c>
      <c r="Z6133" s="177" t="s">
        <v>579</v>
      </c>
      <c r="AA6133" s="177" t="s">
        <v>2570</v>
      </c>
      <c r="AQ6133" s="177" t="s">
        <v>15469</v>
      </c>
      <c r="AT6133" s="177"/>
      <c r="AU6133" s="177"/>
      <c r="AV6133" s="177"/>
      <c r="AW6133" s="177"/>
    </row>
    <row r="6134" spans="1:62">
      <c r="A6134" s="170" t="s">
        <v>23330</v>
      </c>
      <c r="B6134" s="177" t="s">
        <v>23331</v>
      </c>
      <c r="D6134" s="177" t="s">
        <v>508</v>
      </c>
      <c r="E6134" s="177" t="s">
        <v>740</v>
      </c>
      <c r="F6134" s="177" t="s">
        <v>23351</v>
      </c>
      <c r="I6134" s="177">
        <v>2024</v>
      </c>
      <c r="J6134" s="181" t="s">
        <v>2287</v>
      </c>
      <c r="K6134" s="177" t="s">
        <v>2287</v>
      </c>
      <c r="L6134" s="177" t="s">
        <v>550</v>
      </c>
      <c r="M6134" s="241" t="s">
        <v>23336</v>
      </c>
      <c r="N6134" s="242" t="s">
        <v>23336</v>
      </c>
      <c r="O6134" s="177" t="s">
        <v>195</v>
      </c>
      <c r="P6134" s="177" t="s">
        <v>1193</v>
      </c>
      <c r="Q6134" s="177" t="s">
        <v>2464</v>
      </c>
      <c r="R6134" s="177" t="s">
        <v>600</v>
      </c>
      <c r="S6134" s="177" t="s">
        <v>601</v>
      </c>
      <c r="T6134" s="177" t="s">
        <v>23352</v>
      </c>
      <c r="U6134" s="177" t="s">
        <v>555</v>
      </c>
      <c r="V6134" s="177" t="s">
        <v>6220</v>
      </c>
      <c r="W6134" s="177" t="s">
        <v>1178</v>
      </c>
      <c r="X6134" s="177" t="s">
        <v>943</v>
      </c>
      <c r="Y6134" s="177" t="s">
        <v>674</v>
      </c>
      <c r="Z6134" s="177" t="s">
        <v>555</v>
      </c>
      <c r="AA6134" s="177" t="s">
        <v>6221</v>
      </c>
      <c r="AQ6134" s="177" t="s">
        <v>15469</v>
      </c>
      <c r="AT6134" s="177"/>
      <c r="AU6134" s="177"/>
      <c r="AV6134" s="177"/>
      <c r="AW6134" s="177"/>
    </row>
    <row r="6135" spans="1:62">
      <c r="A6135" s="170" t="s">
        <v>23330</v>
      </c>
      <c r="B6135" s="177" t="s">
        <v>23331</v>
      </c>
      <c r="D6135" s="177" t="s">
        <v>508</v>
      </c>
      <c r="E6135" s="177" t="s">
        <v>746</v>
      </c>
      <c r="F6135" s="182" t="s">
        <v>23353</v>
      </c>
      <c r="I6135" s="177">
        <v>2024</v>
      </c>
      <c r="J6135" s="181" t="s">
        <v>2287</v>
      </c>
      <c r="K6135" s="177" t="s">
        <v>2287</v>
      </c>
      <c r="L6135" s="177" t="s">
        <v>550</v>
      </c>
      <c r="M6135" s="241" t="s">
        <v>23336</v>
      </c>
      <c r="N6135" s="242" t="s">
        <v>23336</v>
      </c>
      <c r="O6135" s="177" t="s">
        <v>195</v>
      </c>
      <c r="P6135" s="177" t="s">
        <v>1193</v>
      </c>
      <c r="Q6135" s="177" t="s">
        <v>1090</v>
      </c>
      <c r="R6135" s="177" t="s">
        <v>600</v>
      </c>
      <c r="S6135" s="177" t="s">
        <v>601</v>
      </c>
      <c r="T6135" s="177" t="s">
        <v>13245</v>
      </c>
      <c r="U6135" s="177" t="s">
        <v>555</v>
      </c>
      <c r="V6135" s="177" t="s">
        <v>3553</v>
      </c>
      <c r="W6135" s="177" t="s">
        <v>1178</v>
      </c>
      <c r="X6135" s="177" t="s">
        <v>943</v>
      </c>
      <c r="Y6135" s="177" t="s">
        <v>674</v>
      </c>
      <c r="Z6135" s="177" t="s">
        <v>555</v>
      </c>
      <c r="AA6135" s="177" t="s">
        <v>3554</v>
      </c>
      <c r="AQ6135" s="177" t="s">
        <v>15469</v>
      </c>
      <c r="AT6135" s="177"/>
      <c r="AU6135" s="177"/>
      <c r="AV6135" s="177"/>
      <c r="AW6135" s="177"/>
    </row>
    <row r="6136" spans="1:62">
      <c r="A6136" s="170" t="s">
        <v>23330</v>
      </c>
      <c r="B6136" s="177" t="s">
        <v>23331</v>
      </c>
      <c r="D6136" s="177" t="s">
        <v>508</v>
      </c>
      <c r="E6136" s="177" t="s">
        <v>752</v>
      </c>
      <c r="F6136" s="177" t="s">
        <v>23354</v>
      </c>
      <c r="I6136" s="177">
        <v>2024</v>
      </c>
      <c r="J6136" s="181" t="s">
        <v>2287</v>
      </c>
      <c r="K6136" s="177" t="s">
        <v>2287</v>
      </c>
      <c r="L6136" s="177" t="s">
        <v>550</v>
      </c>
      <c r="M6136" s="183" t="s">
        <v>23336</v>
      </c>
      <c r="N6136" s="183" t="s">
        <v>23336</v>
      </c>
      <c r="O6136" s="177" t="s">
        <v>195</v>
      </c>
      <c r="P6136" s="177" t="s">
        <v>1193</v>
      </c>
      <c r="Q6136" s="177" t="s">
        <v>2464</v>
      </c>
      <c r="R6136" s="177" t="s">
        <v>600</v>
      </c>
      <c r="S6136" s="177" t="s">
        <v>601</v>
      </c>
      <c r="T6136" s="177" t="s">
        <v>23355</v>
      </c>
      <c r="U6136" s="177" t="s">
        <v>579</v>
      </c>
      <c r="V6136" s="177" t="s">
        <v>7438</v>
      </c>
      <c r="X6136" s="177" t="s">
        <v>943</v>
      </c>
      <c r="Y6136" s="177" t="s">
        <v>674</v>
      </c>
      <c r="Z6136" s="177" t="s">
        <v>579</v>
      </c>
      <c r="AA6136" s="177" t="s">
        <v>9458</v>
      </c>
      <c r="AQ6136" s="177" t="s">
        <v>15469</v>
      </c>
      <c r="AT6136" s="177"/>
      <c r="AU6136" s="177"/>
      <c r="AV6136" s="177"/>
      <c r="AW6136" s="177"/>
    </row>
    <row r="6137" spans="1:62">
      <c r="A6137" s="170" t="s">
        <v>23330</v>
      </c>
      <c r="B6137" s="177" t="s">
        <v>23331</v>
      </c>
      <c r="D6137" s="177" t="s">
        <v>508</v>
      </c>
      <c r="E6137" s="177" t="s">
        <v>9071</v>
      </c>
      <c r="F6137" s="177" t="s">
        <v>23356</v>
      </c>
      <c r="I6137" s="177">
        <v>2024</v>
      </c>
      <c r="J6137" s="181" t="s">
        <v>2287</v>
      </c>
      <c r="K6137" s="177" t="s">
        <v>2287</v>
      </c>
      <c r="L6137" s="177" t="s">
        <v>23357</v>
      </c>
      <c r="N6137" s="183" t="s">
        <v>23336</v>
      </c>
      <c r="O6137" s="177" t="s">
        <v>190</v>
      </c>
      <c r="P6137" s="177" t="s">
        <v>920</v>
      </c>
      <c r="Q6137" s="177" t="s">
        <v>1134</v>
      </c>
      <c r="S6137" s="177" t="s">
        <v>26007</v>
      </c>
      <c r="AQ6137" s="177" t="s">
        <v>23358</v>
      </c>
      <c r="AT6137" s="177"/>
      <c r="AU6137" s="177"/>
      <c r="AV6137" s="177"/>
      <c r="AW6137" s="177"/>
    </row>
    <row r="6138" spans="1:62">
      <c r="A6138" s="170" t="s">
        <v>23330</v>
      </c>
      <c r="B6138" s="177" t="s">
        <v>23331</v>
      </c>
      <c r="D6138" s="177" t="s">
        <v>508</v>
      </c>
      <c r="E6138" s="177" t="s">
        <v>756</v>
      </c>
      <c r="F6138" s="177" t="s">
        <v>23359</v>
      </c>
      <c r="I6138" s="177">
        <v>2024</v>
      </c>
      <c r="J6138" s="181" t="s">
        <v>2287</v>
      </c>
      <c r="K6138" s="177" t="s">
        <v>2287</v>
      </c>
      <c r="L6138" s="177" t="s">
        <v>550</v>
      </c>
      <c r="M6138" s="183" t="s">
        <v>23336</v>
      </c>
      <c r="N6138" s="183" t="s">
        <v>23336</v>
      </c>
      <c r="O6138" s="177" t="s">
        <v>195</v>
      </c>
      <c r="P6138" s="177" t="s">
        <v>2113</v>
      </c>
      <c r="Q6138" s="177" t="s">
        <v>2464</v>
      </c>
      <c r="R6138" s="177" t="s">
        <v>600</v>
      </c>
      <c r="S6138" s="177" t="s">
        <v>601</v>
      </c>
      <c r="T6138" s="177" t="s">
        <v>23360</v>
      </c>
      <c r="U6138" s="177" t="s">
        <v>702</v>
      </c>
      <c r="V6138" s="177" t="s">
        <v>1445</v>
      </c>
      <c r="X6138" s="177" t="s">
        <v>943</v>
      </c>
      <c r="Y6138" s="177" t="s">
        <v>891</v>
      </c>
      <c r="Z6138" s="177" t="s">
        <v>702</v>
      </c>
      <c r="AA6138" s="177" t="s">
        <v>1812</v>
      </c>
      <c r="AQ6138" s="177" t="s">
        <v>15469</v>
      </c>
      <c r="AT6138" s="177"/>
      <c r="AU6138" s="177"/>
      <c r="AV6138" s="177"/>
      <c r="AW6138" s="177"/>
    </row>
    <row r="6139" spans="1:62">
      <c r="A6139" s="170" t="s">
        <v>23330</v>
      </c>
      <c r="B6139" s="177" t="s">
        <v>23331</v>
      </c>
      <c r="D6139" s="177" t="s">
        <v>508</v>
      </c>
      <c r="E6139" s="177" t="s">
        <v>9115</v>
      </c>
      <c r="F6139" s="177" t="s">
        <v>23361</v>
      </c>
      <c r="I6139" s="177">
        <v>2024</v>
      </c>
      <c r="J6139" s="181" t="s">
        <v>2287</v>
      </c>
      <c r="K6139" s="177" t="s">
        <v>2287</v>
      </c>
      <c r="L6139" s="177" t="s">
        <v>23357</v>
      </c>
      <c r="N6139" s="183" t="s">
        <v>23336</v>
      </c>
      <c r="O6139" s="177" t="s">
        <v>190</v>
      </c>
      <c r="P6139" s="177" t="s">
        <v>920</v>
      </c>
      <c r="Q6139" s="177" t="s">
        <v>1159</v>
      </c>
      <c r="S6139" s="177" t="s">
        <v>26007</v>
      </c>
      <c r="AQ6139" s="177" t="s">
        <v>23358</v>
      </c>
      <c r="AT6139" s="177"/>
      <c r="AU6139" s="177"/>
      <c r="AV6139" s="177"/>
      <c r="AW6139" s="177"/>
    </row>
    <row r="6140" spans="1:62">
      <c r="A6140" s="170" t="s">
        <v>23330</v>
      </c>
      <c r="B6140" s="177" t="s">
        <v>23331</v>
      </c>
      <c r="D6140" s="177" t="s">
        <v>508</v>
      </c>
      <c r="E6140" s="177" t="s">
        <v>836</v>
      </c>
      <c r="F6140" s="177" t="s">
        <v>23362</v>
      </c>
      <c r="I6140" s="177">
        <v>2024</v>
      </c>
      <c r="J6140" s="181" t="s">
        <v>2287</v>
      </c>
      <c r="K6140" s="177" t="s">
        <v>2287</v>
      </c>
      <c r="L6140" s="177" t="s">
        <v>513</v>
      </c>
      <c r="M6140" s="177" t="s">
        <v>23341</v>
      </c>
      <c r="N6140" s="183" t="s">
        <v>23336</v>
      </c>
      <c r="O6140" s="177" t="s">
        <v>437</v>
      </c>
      <c r="P6140" s="177" t="s">
        <v>23363</v>
      </c>
      <c r="Q6140" s="177" t="s">
        <v>920</v>
      </c>
      <c r="R6140" s="177" t="s">
        <v>1058</v>
      </c>
      <c r="S6140" s="177" t="s">
        <v>1058</v>
      </c>
      <c r="T6140" s="177" t="s">
        <v>23364</v>
      </c>
      <c r="U6140" s="177" t="s">
        <v>666</v>
      </c>
      <c r="V6140" s="177" t="s">
        <v>12688</v>
      </c>
      <c r="W6140" s="177" t="s">
        <v>964</v>
      </c>
      <c r="X6140" s="177" t="s">
        <v>783</v>
      </c>
      <c r="AQ6140" s="177" t="s">
        <v>769</v>
      </c>
      <c r="AT6140" s="177"/>
      <c r="AU6140" s="177"/>
      <c r="AV6140" s="177"/>
      <c r="AW6140" s="177"/>
      <c r="BG6140" s="177" t="s">
        <v>23365</v>
      </c>
    </row>
    <row r="6141" spans="1:62">
      <c r="A6141" s="170" t="s">
        <v>23330</v>
      </c>
      <c r="B6141" s="177" t="s">
        <v>23331</v>
      </c>
      <c r="D6141" s="177" t="s">
        <v>508</v>
      </c>
      <c r="E6141" s="177" t="s">
        <v>840</v>
      </c>
      <c r="F6141" s="177" t="s">
        <v>23366</v>
      </c>
      <c r="I6141" s="177">
        <v>2024</v>
      </c>
      <c r="J6141" s="181" t="s">
        <v>2287</v>
      </c>
      <c r="K6141" s="177" t="s">
        <v>2287</v>
      </c>
      <c r="L6141" s="177" t="s">
        <v>513</v>
      </c>
      <c r="M6141" s="177" t="s">
        <v>23341</v>
      </c>
      <c r="N6141" s="183" t="s">
        <v>23336</v>
      </c>
      <c r="O6141" s="177" t="s">
        <v>437</v>
      </c>
      <c r="P6141" s="177" t="s">
        <v>613</v>
      </c>
      <c r="Q6141" s="177" t="s">
        <v>920</v>
      </c>
      <c r="R6141" s="177" t="s">
        <v>615</v>
      </c>
      <c r="S6141" s="177" t="s">
        <v>613</v>
      </c>
      <c r="T6141" s="177" t="s">
        <v>20644</v>
      </c>
      <c r="U6141" s="177" t="s">
        <v>666</v>
      </c>
      <c r="V6141" s="177" t="s">
        <v>987</v>
      </c>
      <c r="W6141" s="177" t="s">
        <v>617</v>
      </c>
      <c r="X6141" s="177" t="s">
        <v>618</v>
      </c>
      <c r="AQ6141" s="177" t="s">
        <v>769</v>
      </c>
      <c r="AT6141" s="177"/>
      <c r="AU6141" s="177"/>
      <c r="AV6141" s="177"/>
      <c r="AW6141" s="177"/>
      <c r="BJ6141" s="177" t="s">
        <v>16081</v>
      </c>
    </row>
    <row r="6142" spans="1:62">
      <c r="A6142" s="170" t="s">
        <v>23330</v>
      </c>
      <c r="B6142" s="177" t="s">
        <v>23331</v>
      </c>
      <c r="D6142" s="177" t="s">
        <v>508</v>
      </c>
      <c r="E6142" s="177" t="s">
        <v>847</v>
      </c>
      <c r="F6142" s="177" t="s">
        <v>23367</v>
      </c>
      <c r="I6142" s="177">
        <v>2024</v>
      </c>
      <c r="J6142" s="181" t="s">
        <v>2287</v>
      </c>
      <c r="K6142" s="177" t="s">
        <v>2287</v>
      </c>
      <c r="L6142" s="177" t="s">
        <v>550</v>
      </c>
      <c r="M6142" s="183" t="s">
        <v>23336</v>
      </c>
      <c r="N6142" s="183" t="s">
        <v>23336</v>
      </c>
      <c r="O6142" s="177" t="s">
        <v>383</v>
      </c>
      <c r="P6142" s="177" t="s">
        <v>920</v>
      </c>
      <c r="Q6142" s="177" t="s">
        <v>614</v>
      </c>
      <c r="R6142" s="177" t="s">
        <v>383</v>
      </c>
      <c r="AQ6142" s="177" t="s">
        <v>769</v>
      </c>
      <c r="AT6142" s="177"/>
      <c r="AU6142" s="177"/>
      <c r="AV6142" s="177"/>
      <c r="AW6142" s="177"/>
    </row>
    <row r="6143" spans="1:62">
      <c r="A6143" s="170" t="s">
        <v>23330</v>
      </c>
      <c r="B6143" s="177" t="s">
        <v>23331</v>
      </c>
      <c r="D6143" s="177" t="s">
        <v>508</v>
      </c>
      <c r="E6143" s="177" t="s">
        <v>852</v>
      </c>
      <c r="F6143" s="177" t="s">
        <v>23368</v>
      </c>
      <c r="I6143" s="177">
        <v>2024</v>
      </c>
      <c r="J6143" s="181" t="s">
        <v>2287</v>
      </c>
      <c r="K6143" s="177" t="s">
        <v>2287</v>
      </c>
      <c r="L6143" s="177" t="s">
        <v>550</v>
      </c>
      <c r="M6143" s="183" t="s">
        <v>23336</v>
      </c>
      <c r="N6143" s="183" t="s">
        <v>23336</v>
      </c>
      <c r="O6143" s="177" t="s">
        <v>195</v>
      </c>
      <c r="P6143" s="177" t="s">
        <v>589</v>
      </c>
      <c r="Q6143" s="177" t="s">
        <v>614</v>
      </c>
      <c r="R6143" s="177" t="s">
        <v>600</v>
      </c>
      <c r="S6143" s="177" t="s">
        <v>601</v>
      </c>
      <c r="T6143" s="177" t="s">
        <v>23369</v>
      </c>
      <c r="U6143" s="177" t="s">
        <v>832</v>
      </c>
      <c r="V6143" s="177" t="s">
        <v>1893</v>
      </c>
      <c r="X6143" s="177" t="s">
        <v>890</v>
      </c>
      <c r="Y6143" s="177" t="s">
        <v>891</v>
      </c>
      <c r="Z6143" s="177" t="s">
        <v>832</v>
      </c>
      <c r="AA6143" s="177" t="s">
        <v>1471</v>
      </c>
      <c r="AQ6143" s="177" t="s">
        <v>15469</v>
      </c>
      <c r="AT6143" s="177"/>
      <c r="AU6143" s="177"/>
      <c r="AV6143" s="177"/>
      <c r="AW6143" s="177"/>
    </row>
    <row r="6144" spans="1:62">
      <c r="A6144" s="170" t="s">
        <v>23330</v>
      </c>
      <c r="B6144" s="177" t="s">
        <v>23331</v>
      </c>
      <c r="D6144" s="177" t="s">
        <v>508</v>
      </c>
      <c r="E6144" s="177" t="s">
        <v>1021</v>
      </c>
      <c r="F6144" s="177" t="s">
        <v>23370</v>
      </c>
      <c r="I6144" s="177">
        <v>2024</v>
      </c>
      <c r="J6144" s="181" t="s">
        <v>2287</v>
      </c>
      <c r="K6144" s="177" t="s">
        <v>2287</v>
      </c>
      <c r="L6144" s="177" t="s">
        <v>550</v>
      </c>
      <c r="M6144" s="183" t="s">
        <v>23336</v>
      </c>
      <c r="N6144" s="183" t="s">
        <v>23336</v>
      </c>
      <c r="O6144" s="177" t="s">
        <v>195</v>
      </c>
      <c r="P6144" s="177" t="s">
        <v>1193</v>
      </c>
      <c r="Q6144" s="177" t="s">
        <v>614</v>
      </c>
      <c r="R6144" s="177" t="s">
        <v>600</v>
      </c>
      <c r="S6144" s="177" t="s">
        <v>601</v>
      </c>
      <c r="T6144" s="177" t="s">
        <v>23371</v>
      </c>
      <c r="U6144" s="177" t="s">
        <v>579</v>
      </c>
      <c r="V6144" s="177" t="s">
        <v>2809</v>
      </c>
      <c r="X6144" s="177" t="s">
        <v>943</v>
      </c>
      <c r="Y6144" s="177" t="s">
        <v>674</v>
      </c>
      <c r="Z6144" s="177" t="s">
        <v>579</v>
      </c>
      <c r="AA6144" s="177" t="s">
        <v>2810</v>
      </c>
      <c r="AQ6144" s="177" t="s">
        <v>15469</v>
      </c>
      <c r="AT6144" s="177"/>
      <c r="AU6144" s="177"/>
      <c r="AV6144" s="177"/>
      <c r="AW6144" s="177"/>
    </row>
    <row r="6145" spans="1:49">
      <c r="A6145" s="170" t="s">
        <v>23330</v>
      </c>
      <c r="B6145" s="177" t="s">
        <v>23331</v>
      </c>
      <c r="D6145" s="177" t="s">
        <v>508</v>
      </c>
      <c r="E6145" s="177" t="s">
        <v>1141</v>
      </c>
      <c r="F6145" s="177" t="s">
        <v>23372</v>
      </c>
      <c r="I6145" s="177">
        <v>2024</v>
      </c>
      <c r="J6145" s="181" t="s">
        <v>2287</v>
      </c>
      <c r="K6145" s="177" t="s">
        <v>2287</v>
      </c>
      <c r="L6145" s="177" t="s">
        <v>550</v>
      </c>
      <c r="M6145" s="183" t="s">
        <v>23336</v>
      </c>
      <c r="N6145" s="183" t="s">
        <v>23336</v>
      </c>
      <c r="O6145" s="177" t="s">
        <v>195</v>
      </c>
      <c r="P6145" s="177" t="s">
        <v>1193</v>
      </c>
      <c r="Q6145" s="177" t="s">
        <v>614</v>
      </c>
      <c r="R6145" s="177" t="s">
        <v>600</v>
      </c>
      <c r="S6145" s="177" t="s">
        <v>601</v>
      </c>
      <c r="T6145" s="177" t="s">
        <v>23373</v>
      </c>
      <c r="U6145" s="177" t="s">
        <v>579</v>
      </c>
      <c r="V6145" s="177" t="s">
        <v>6211</v>
      </c>
      <c r="W6145" s="177" t="s">
        <v>1484</v>
      </c>
      <c r="X6145" s="177" t="s">
        <v>943</v>
      </c>
      <c r="Y6145" s="177" t="s">
        <v>674</v>
      </c>
      <c r="Z6145" s="177" t="s">
        <v>579</v>
      </c>
      <c r="AA6145" s="177" t="s">
        <v>4278</v>
      </c>
      <c r="AB6145" s="170" t="s">
        <v>23374</v>
      </c>
      <c r="AC6145" s="177" t="s">
        <v>1097</v>
      </c>
      <c r="AD6145" s="177" t="s">
        <v>33518</v>
      </c>
      <c r="AE6145" s="177" t="s">
        <v>524</v>
      </c>
      <c r="AQ6145" s="177" t="s">
        <v>26352</v>
      </c>
      <c r="AT6145" s="177"/>
      <c r="AU6145" s="177"/>
      <c r="AV6145" s="177"/>
      <c r="AW6145" s="177"/>
    </row>
    <row r="6146" spans="1:49">
      <c r="A6146" s="170" t="s">
        <v>23330</v>
      </c>
      <c r="B6146" s="177" t="s">
        <v>23331</v>
      </c>
      <c r="D6146" s="177" t="s">
        <v>508</v>
      </c>
      <c r="E6146" s="177" t="s">
        <v>2639</v>
      </c>
      <c r="F6146" s="177" t="s">
        <v>23375</v>
      </c>
      <c r="I6146" s="177">
        <v>2024</v>
      </c>
      <c r="J6146" s="181" t="s">
        <v>2287</v>
      </c>
      <c r="K6146" s="177" t="s">
        <v>2287</v>
      </c>
      <c r="L6146" s="177" t="s">
        <v>513</v>
      </c>
      <c r="M6146" s="177" t="s">
        <v>23341</v>
      </c>
      <c r="N6146" s="183" t="s">
        <v>23336</v>
      </c>
      <c r="O6146" s="177" t="s">
        <v>195</v>
      </c>
      <c r="P6146" s="177" t="s">
        <v>1023</v>
      </c>
      <c r="Q6146" s="177" t="s">
        <v>23376</v>
      </c>
      <c r="R6146" s="177" t="s">
        <v>731</v>
      </c>
      <c r="S6146" s="177" t="s">
        <v>780</v>
      </c>
      <c r="T6146" s="177" t="s">
        <v>23377</v>
      </c>
      <c r="U6146" s="177" t="s">
        <v>646</v>
      </c>
      <c r="V6146" s="177" t="s">
        <v>987</v>
      </c>
      <c r="X6146" s="177" t="s">
        <v>1054</v>
      </c>
      <c r="Z6146" s="177" t="s">
        <v>646</v>
      </c>
      <c r="AA6146" s="177" t="s">
        <v>791</v>
      </c>
      <c r="AQ6146" s="177" t="s">
        <v>769</v>
      </c>
      <c r="AT6146" s="177"/>
      <c r="AU6146" s="177"/>
      <c r="AV6146" s="177"/>
      <c r="AW6146" s="177"/>
    </row>
    <row r="6147" spans="1:49">
      <c r="A6147" s="170" t="s">
        <v>23330</v>
      </c>
      <c r="B6147" s="177" t="s">
        <v>23331</v>
      </c>
      <c r="D6147" s="177" t="s">
        <v>508</v>
      </c>
      <c r="E6147" s="177" t="s">
        <v>1747</v>
      </c>
      <c r="F6147" s="177" t="s">
        <v>23378</v>
      </c>
      <c r="I6147" s="177">
        <v>2024</v>
      </c>
      <c r="J6147" s="181" t="s">
        <v>2287</v>
      </c>
      <c r="K6147" s="177" t="s">
        <v>2287</v>
      </c>
      <c r="L6147" s="177" t="s">
        <v>513</v>
      </c>
      <c r="M6147" s="177" t="s">
        <v>23341</v>
      </c>
      <c r="N6147" s="183" t="s">
        <v>23336</v>
      </c>
      <c r="O6147" s="177" t="s">
        <v>220</v>
      </c>
      <c r="P6147" s="177" t="s">
        <v>920</v>
      </c>
      <c r="Q6147" s="177" t="s">
        <v>920</v>
      </c>
      <c r="R6147" s="177" t="s">
        <v>5823</v>
      </c>
      <c r="S6147" s="177" t="s">
        <v>5824</v>
      </c>
      <c r="T6147" s="177" t="s">
        <v>6136</v>
      </c>
      <c r="U6147" s="177" t="s">
        <v>712</v>
      </c>
      <c r="V6147" s="177" t="s">
        <v>7804</v>
      </c>
      <c r="AQ6147" s="177" t="s">
        <v>769</v>
      </c>
      <c r="AT6147" s="177"/>
      <c r="AU6147" s="177"/>
      <c r="AV6147" s="177"/>
      <c r="AW6147" s="177"/>
    </row>
    <row r="6148" spans="1:49">
      <c r="A6148" s="170" t="s">
        <v>23330</v>
      </c>
      <c r="B6148" s="177" t="s">
        <v>23331</v>
      </c>
      <c r="D6148" s="177" t="s">
        <v>508</v>
      </c>
      <c r="E6148" s="177" t="s">
        <v>1146</v>
      </c>
      <c r="F6148" s="177" t="s">
        <v>23379</v>
      </c>
      <c r="I6148" s="177">
        <v>2024</v>
      </c>
      <c r="J6148" s="181" t="s">
        <v>2287</v>
      </c>
      <c r="K6148" s="177" t="s">
        <v>2287</v>
      </c>
      <c r="L6148" s="177" t="s">
        <v>513</v>
      </c>
      <c r="M6148" s="177" t="s">
        <v>23341</v>
      </c>
      <c r="N6148" s="183" t="s">
        <v>23336</v>
      </c>
      <c r="O6148" s="177" t="s">
        <v>195</v>
      </c>
      <c r="P6148" s="177" t="s">
        <v>1193</v>
      </c>
      <c r="Q6148" s="177" t="s">
        <v>23376</v>
      </c>
      <c r="R6148" s="177" t="s">
        <v>731</v>
      </c>
      <c r="S6148" s="177" t="s">
        <v>780</v>
      </c>
      <c r="T6148" s="177" t="s">
        <v>23380</v>
      </c>
      <c r="U6148" s="177" t="s">
        <v>712</v>
      </c>
      <c r="V6148" s="177" t="s">
        <v>796</v>
      </c>
      <c r="X6148" s="177" t="s">
        <v>1054</v>
      </c>
      <c r="Z6148" s="177" t="s">
        <v>712</v>
      </c>
      <c r="AA6148" s="177" t="s">
        <v>3206</v>
      </c>
      <c r="AQ6148" s="177" t="s">
        <v>23358</v>
      </c>
      <c r="AT6148" s="177"/>
      <c r="AU6148" s="177"/>
      <c r="AV6148" s="177"/>
      <c r="AW6148" s="177"/>
    </row>
    <row r="6149" spans="1:49">
      <c r="A6149" s="170" t="s">
        <v>23330</v>
      </c>
      <c r="B6149" s="177" t="s">
        <v>23331</v>
      </c>
      <c r="D6149" s="177" t="s">
        <v>508</v>
      </c>
      <c r="E6149" s="177" t="s">
        <v>1151</v>
      </c>
      <c r="F6149" s="177" t="s">
        <v>23381</v>
      </c>
      <c r="I6149" s="177">
        <v>2024</v>
      </c>
      <c r="J6149" s="181" t="s">
        <v>2287</v>
      </c>
      <c r="K6149" s="177" t="s">
        <v>2287</v>
      </c>
      <c r="L6149" s="177" t="s">
        <v>513</v>
      </c>
      <c r="M6149" s="177" t="s">
        <v>23341</v>
      </c>
      <c r="N6149" s="183" t="s">
        <v>23336</v>
      </c>
      <c r="O6149" s="177" t="s">
        <v>195</v>
      </c>
      <c r="P6149" s="177" t="s">
        <v>552</v>
      </c>
      <c r="Q6149" s="177" t="s">
        <v>534</v>
      </c>
      <c r="R6149" s="177" t="s">
        <v>731</v>
      </c>
      <c r="S6149" s="177" t="s">
        <v>780</v>
      </c>
      <c r="T6149" s="177" t="s">
        <v>2049</v>
      </c>
      <c r="U6149" s="177" t="s">
        <v>712</v>
      </c>
      <c r="V6149" s="177" t="s">
        <v>754</v>
      </c>
      <c r="X6149" s="177" t="s">
        <v>7988</v>
      </c>
      <c r="Z6149" s="177" t="s">
        <v>712</v>
      </c>
      <c r="AA6149" s="177" t="s">
        <v>4935</v>
      </c>
      <c r="AB6149" s="177" t="s">
        <v>23382</v>
      </c>
      <c r="AQ6149" s="177" t="s">
        <v>769</v>
      </c>
      <c r="AT6149" s="177"/>
      <c r="AU6149" s="177"/>
      <c r="AV6149" s="177"/>
      <c r="AW6149" s="177"/>
    </row>
    <row r="6150" spans="1:49">
      <c r="A6150" s="170" t="s">
        <v>23330</v>
      </c>
      <c r="B6150" s="177" t="s">
        <v>23331</v>
      </c>
      <c r="D6150" s="177" t="s">
        <v>508</v>
      </c>
      <c r="E6150" s="177" t="s">
        <v>1154</v>
      </c>
      <c r="F6150" s="177" t="s">
        <v>23383</v>
      </c>
      <c r="I6150" s="177">
        <v>2024</v>
      </c>
      <c r="J6150" s="181" t="s">
        <v>2287</v>
      </c>
      <c r="K6150" s="177" t="s">
        <v>2287</v>
      </c>
      <c r="L6150" s="177" t="s">
        <v>513</v>
      </c>
      <c r="M6150" s="177" t="s">
        <v>23341</v>
      </c>
      <c r="N6150" s="183" t="s">
        <v>23336</v>
      </c>
      <c r="O6150" s="177" t="s">
        <v>195</v>
      </c>
      <c r="P6150" s="177" t="s">
        <v>552</v>
      </c>
      <c r="Q6150" s="177" t="s">
        <v>534</v>
      </c>
      <c r="R6150" s="177" t="s">
        <v>731</v>
      </c>
      <c r="S6150" s="177" t="s">
        <v>780</v>
      </c>
      <c r="T6150" s="177" t="s">
        <v>6751</v>
      </c>
      <c r="U6150" s="177" t="s">
        <v>712</v>
      </c>
      <c r="V6150" s="177" t="s">
        <v>1299</v>
      </c>
      <c r="X6150" s="177" t="s">
        <v>7988</v>
      </c>
      <c r="Z6150" s="177" t="s">
        <v>712</v>
      </c>
      <c r="AA6150" s="177" t="s">
        <v>6998</v>
      </c>
      <c r="AB6150" s="177" t="s">
        <v>23382</v>
      </c>
      <c r="AQ6150" s="177" t="s">
        <v>769</v>
      </c>
      <c r="AT6150" s="177"/>
      <c r="AU6150" s="177"/>
      <c r="AV6150" s="177"/>
      <c r="AW6150" s="177"/>
    </row>
    <row r="6151" spans="1:49">
      <c r="A6151" s="170" t="s">
        <v>23330</v>
      </c>
      <c r="B6151" s="177" t="s">
        <v>23331</v>
      </c>
      <c r="D6151" s="177" t="s">
        <v>508</v>
      </c>
      <c r="E6151" s="177" t="s">
        <v>2662</v>
      </c>
      <c r="F6151" s="177" t="s">
        <v>23384</v>
      </c>
      <c r="I6151" s="177">
        <v>2024</v>
      </c>
      <c r="J6151" s="181" t="s">
        <v>2287</v>
      </c>
      <c r="K6151" s="177" t="s">
        <v>2287</v>
      </c>
      <c r="L6151" s="177" t="s">
        <v>23385</v>
      </c>
      <c r="N6151" s="183" t="s">
        <v>23336</v>
      </c>
      <c r="O6151" s="177" t="s">
        <v>437</v>
      </c>
      <c r="P6151" s="177" t="s">
        <v>4095</v>
      </c>
      <c r="Q6151" s="177" t="s">
        <v>920</v>
      </c>
      <c r="R6151" s="177" t="s">
        <v>533</v>
      </c>
      <c r="S6151" s="177" t="s">
        <v>534</v>
      </c>
      <c r="AQ6151" s="177" t="s">
        <v>23358</v>
      </c>
      <c r="AT6151" s="177"/>
      <c r="AU6151" s="177"/>
      <c r="AV6151" s="177"/>
      <c r="AW6151" s="177"/>
    </row>
    <row r="6152" spans="1:49">
      <c r="A6152" s="170" t="s">
        <v>23330</v>
      </c>
      <c r="B6152" s="177" t="s">
        <v>23331</v>
      </c>
      <c r="D6152" s="177" t="s">
        <v>508</v>
      </c>
      <c r="E6152" s="177" t="s">
        <v>1160</v>
      </c>
      <c r="F6152" s="177" t="s">
        <v>23386</v>
      </c>
      <c r="I6152" s="177">
        <v>2024</v>
      </c>
      <c r="J6152" s="181" t="s">
        <v>2287</v>
      </c>
      <c r="K6152" s="177" t="s">
        <v>2287</v>
      </c>
      <c r="L6152" s="177" t="s">
        <v>23385</v>
      </c>
      <c r="N6152" s="183" t="s">
        <v>23336</v>
      </c>
      <c r="O6152" s="177" t="s">
        <v>437</v>
      </c>
      <c r="P6152" s="177" t="s">
        <v>4095</v>
      </c>
      <c r="Q6152" s="177" t="s">
        <v>920</v>
      </c>
      <c r="R6152" s="177" t="s">
        <v>533</v>
      </c>
      <c r="S6152" s="177" t="s">
        <v>534</v>
      </c>
      <c r="AQ6152" s="177" t="s">
        <v>23358</v>
      </c>
      <c r="AT6152" s="177"/>
      <c r="AU6152" s="177"/>
      <c r="AV6152" s="177"/>
      <c r="AW6152" s="177"/>
    </row>
    <row r="6153" spans="1:49">
      <c r="A6153" s="170" t="s">
        <v>23330</v>
      </c>
      <c r="B6153" s="177" t="s">
        <v>23331</v>
      </c>
      <c r="D6153" s="177" t="s">
        <v>508</v>
      </c>
      <c r="E6153" s="177" t="s">
        <v>1166</v>
      </c>
      <c r="F6153" s="177" t="s">
        <v>23387</v>
      </c>
      <c r="I6153" s="177">
        <v>2024</v>
      </c>
      <c r="J6153" s="181" t="s">
        <v>2287</v>
      </c>
      <c r="K6153" s="177" t="s">
        <v>2287</v>
      </c>
      <c r="L6153" s="177" t="s">
        <v>550</v>
      </c>
      <c r="M6153" s="183" t="s">
        <v>23336</v>
      </c>
      <c r="N6153" s="183" t="s">
        <v>23336</v>
      </c>
      <c r="O6153" s="177" t="s">
        <v>383</v>
      </c>
      <c r="P6153" s="177" t="s">
        <v>920</v>
      </c>
      <c r="Q6153" s="177" t="s">
        <v>534</v>
      </c>
      <c r="R6153" s="177" t="s">
        <v>383</v>
      </c>
      <c r="AQ6153" s="177" t="s">
        <v>769</v>
      </c>
      <c r="AT6153" s="177"/>
      <c r="AU6153" s="177"/>
      <c r="AV6153" s="177"/>
      <c r="AW6153" s="177"/>
    </row>
    <row r="6154" spans="1:49">
      <c r="A6154" s="170" t="s">
        <v>23330</v>
      </c>
      <c r="B6154" s="177" t="s">
        <v>23331</v>
      </c>
      <c r="D6154" s="177" t="s">
        <v>508</v>
      </c>
      <c r="E6154" s="177" t="s">
        <v>1172</v>
      </c>
      <c r="F6154" s="177" t="s">
        <v>23388</v>
      </c>
      <c r="I6154" s="177">
        <v>2024</v>
      </c>
      <c r="J6154" s="181" t="s">
        <v>2287</v>
      </c>
      <c r="K6154" s="177" t="s">
        <v>2287</v>
      </c>
      <c r="L6154" s="177" t="s">
        <v>513</v>
      </c>
      <c r="M6154" s="177" t="s">
        <v>23341</v>
      </c>
      <c r="N6154" s="183" t="s">
        <v>23336</v>
      </c>
      <c r="O6154" s="177" t="s">
        <v>195</v>
      </c>
      <c r="P6154" s="177" t="s">
        <v>1023</v>
      </c>
      <c r="Q6154" s="177" t="s">
        <v>6551</v>
      </c>
      <c r="R6154" s="177" t="s">
        <v>731</v>
      </c>
      <c r="S6154" s="177" t="s">
        <v>780</v>
      </c>
      <c r="T6154" s="177" t="s">
        <v>8424</v>
      </c>
      <c r="U6154" s="177" t="s">
        <v>646</v>
      </c>
      <c r="V6154" s="177" t="s">
        <v>850</v>
      </c>
      <c r="X6154" s="177" t="s">
        <v>1054</v>
      </c>
      <c r="Z6154" s="177" t="s">
        <v>646</v>
      </c>
      <c r="AA6154" s="177" t="s">
        <v>3195</v>
      </c>
      <c r="AQ6154" s="177" t="s">
        <v>769</v>
      </c>
      <c r="AT6154" s="177"/>
      <c r="AU6154" s="177"/>
      <c r="AV6154" s="177"/>
      <c r="AW6154" s="177"/>
    </row>
    <row r="6155" spans="1:49">
      <c r="A6155" s="170" t="s">
        <v>23330</v>
      </c>
      <c r="B6155" s="177" t="s">
        <v>23331</v>
      </c>
      <c r="D6155" s="177" t="s">
        <v>508</v>
      </c>
      <c r="E6155" s="177" t="s">
        <v>1175</v>
      </c>
      <c r="F6155" s="177" t="s">
        <v>23389</v>
      </c>
      <c r="I6155" s="177">
        <v>2024</v>
      </c>
      <c r="J6155" s="181" t="s">
        <v>2287</v>
      </c>
      <c r="K6155" s="177" t="s">
        <v>2287</v>
      </c>
      <c r="L6155" s="177" t="s">
        <v>513</v>
      </c>
      <c r="M6155" s="177" t="s">
        <v>23341</v>
      </c>
      <c r="N6155" s="183" t="s">
        <v>23336</v>
      </c>
      <c r="O6155" s="177" t="s">
        <v>195</v>
      </c>
      <c r="P6155" s="177" t="s">
        <v>1023</v>
      </c>
      <c r="Q6155" s="177" t="s">
        <v>6551</v>
      </c>
      <c r="R6155" s="177" t="s">
        <v>731</v>
      </c>
      <c r="S6155" s="177" t="s">
        <v>780</v>
      </c>
      <c r="T6155" s="177" t="s">
        <v>8426</v>
      </c>
      <c r="U6155" s="177" t="s">
        <v>646</v>
      </c>
      <c r="V6155" s="177" t="s">
        <v>850</v>
      </c>
      <c r="X6155" s="177" t="s">
        <v>1054</v>
      </c>
      <c r="Z6155" s="177" t="s">
        <v>646</v>
      </c>
      <c r="AA6155" s="177" t="s">
        <v>3195</v>
      </c>
      <c r="AQ6155" s="177" t="s">
        <v>769</v>
      </c>
      <c r="AT6155" s="177"/>
      <c r="AU6155" s="177"/>
      <c r="AV6155" s="177"/>
      <c r="AW6155" s="177"/>
    </row>
    <row r="6156" spans="1:49">
      <c r="A6156" s="170" t="s">
        <v>23330</v>
      </c>
      <c r="B6156" s="177" t="s">
        <v>23331</v>
      </c>
      <c r="D6156" s="177" t="s">
        <v>508</v>
      </c>
      <c r="E6156" s="177" t="s">
        <v>1774</v>
      </c>
      <c r="F6156" s="177" t="s">
        <v>23390</v>
      </c>
      <c r="I6156" s="177">
        <v>2024</v>
      </c>
      <c r="J6156" s="181" t="s">
        <v>2287</v>
      </c>
      <c r="K6156" s="177" t="s">
        <v>2287</v>
      </c>
      <c r="L6156" s="177" t="s">
        <v>513</v>
      </c>
      <c r="M6156" s="177" t="s">
        <v>23341</v>
      </c>
      <c r="N6156" s="183" t="s">
        <v>23336</v>
      </c>
      <c r="O6156" s="177" t="s">
        <v>195</v>
      </c>
      <c r="P6156" s="177" t="s">
        <v>1193</v>
      </c>
      <c r="Q6156" s="177" t="s">
        <v>534</v>
      </c>
      <c r="R6156" s="177" t="s">
        <v>731</v>
      </c>
      <c r="S6156" s="177" t="s">
        <v>780</v>
      </c>
      <c r="T6156" s="177" t="s">
        <v>6249</v>
      </c>
      <c r="U6156" s="177" t="s">
        <v>555</v>
      </c>
      <c r="V6156" s="177" t="s">
        <v>645</v>
      </c>
      <c r="X6156" s="177" t="s">
        <v>1054</v>
      </c>
      <c r="Z6156" s="177" t="s">
        <v>555</v>
      </c>
      <c r="AA6156" s="177" t="s">
        <v>6607</v>
      </c>
      <c r="AQ6156" s="177" t="s">
        <v>769</v>
      </c>
      <c r="AT6156" s="177"/>
      <c r="AU6156" s="177"/>
      <c r="AV6156" s="177"/>
      <c r="AW6156" s="177"/>
    </row>
    <row r="6157" spans="1:49">
      <c r="A6157" s="170" t="s">
        <v>23330</v>
      </c>
      <c r="B6157" s="177" t="s">
        <v>23331</v>
      </c>
      <c r="D6157" s="177" t="s">
        <v>508</v>
      </c>
      <c r="E6157" s="177" t="s">
        <v>1181</v>
      </c>
      <c r="F6157" s="177" t="s">
        <v>23391</v>
      </c>
      <c r="I6157" s="177">
        <v>2024</v>
      </c>
      <c r="J6157" s="181" t="s">
        <v>2287</v>
      </c>
      <c r="K6157" s="177" t="s">
        <v>2287</v>
      </c>
      <c r="L6157" s="177" t="s">
        <v>513</v>
      </c>
      <c r="M6157" s="177" t="s">
        <v>23341</v>
      </c>
      <c r="N6157" s="183" t="s">
        <v>23336</v>
      </c>
      <c r="O6157" s="177" t="s">
        <v>195</v>
      </c>
      <c r="P6157" s="177" t="s">
        <v>552</v>
      </c>
      <c r="Q6157" s="177" t="s">
        <v>23392</v>
      </c>
      <c r="R6157" s="177" t="s">
        <v>731</v>
      </c>
      <c r="S6157" s="177" t="s">
        <v>780</v>
      </c>
      <c r="T6157" s="177" t="s">
        <v>23393</v>
      </c>
      <c r="U6157" s="177" t="s">
        <v>712</v>
      </c>
      <c r="V6157" s="177" t="s">
        <v>749</v>
      </c>
      <c r="X6157" s="177" t="s">
        <v>1054</v>
      </c>
      <c r="Z6157" s="177" t="s">
        <v>712</v>
      </c>
      <c r="AA6157" s="177" t="s">
        <v>23394</v>
      </c>
      <c r="AQ6157" s="177" t="s">
        <v>769</v>
      </c>
      <c r="AT6157" s="177"/>
      <c r="AU6157" s="177"/>
      <c r="AV6157" s="177"/>
      <c r="AW6157" s="177"/>
    </row>
    <row r="6158" spans="1:49">
      <c r="A6158" s="170" t="s">
        <v>23330</v>
      </c>
      <c r="B6158" s="177" t="s">
        <v>23331</v>
      </c>
      <c r="D6158" s="177" t="s">
        <v>508</v>
      </c>
      <c r="E6158" s="177" t="s">
        <v>1264</v>
      </c>
      <c r="F6158" s="177" t="s">
        <v>23395</v>
      </c>
      <c r="H6158" s="177" t="s">
        <v>1115</v>
      </c>
      <c r="I6158" s="177">
        <v>2024</v>
      </c>
      <c r="J6158" s="181" t="s">
        <v>2287</v>
      </c>
      <c r="K6158" s="177" t="s">
        <v>2287</v>
      </c>
      <c r="L6158" s="177" t="s">
        <v>550</v>
      </c>
      <c r="M6158" s="183" t="s">
        <v>23336</v>
      </c>
      <c r="N6158" s="183" t="s">
        <v>23336</v>
      </c>
      <c r="O6158" s="177" t="s">
        <v>195</v>
      </c>
      <c r="P6158" s="177" t="s">
        <v>887</v>
      </c>
      <c r="Q6158" s="177" t="s">
        <v>23396</v>
      </c>
      <c r="R6158" s="177" t="s">
        <v>600</v>
      </c>
      <c r="S6158" s="177" t="s">
        <v>601</v>
      </c>
      <c r="T6158" s="177" t="s">
        <v>12751</v>
      </c>
      <c r="U6158" s="177" t="s">
        <v>646</v>
      </c>
      <c r="V6158" s="177" t="s">
        <v>889</v>
      </c>
      <c r="X6158" s="177" t="s">
        <v>943</v>
      </c>
      <c r="Y6158" s="177" t="s">
        <v>674</v>
      </c>
      <c r="Z6158" s="177" t="s">
        <v>646</v>
      </c>
      <c r="AA6158" s="177" t="s">
        <v>892</v>
      </c>
      <c r="AQ6158" s="177" t="s">
        <v>15469</v>
      </c>
      <c r="AT6158" s="177"/>
      <c r="AU6158" s="177"/>
      <c r="AV6158" s="177"/>
      <c r="AW6158" s="177"/>
    </row>
    <row r="6159" spans="1:49">
      <c r="A6159" s="170" t="s">
        <v>23330</v>
      </c>
      <c r="B6159" s="177" t="s">
        <v>23331</v>
      </c>
      <c r="D6159" s="177" t="s">
        <v>508</v>
      </c>
      <c r="E6159" s="177" t="s">
        <v>1269</v>
      </c>
      <c r="F6159" s="177" t="s">
        <v>23397</v>
      </c>
      <c r="H6159" s="177" t="s">
        <v>1115</v>
      </c>
      <c r="I6159" s="177">
        <v>2024</v>
      </c>
      <c r="J6159" s="181" t="s">
        <v>2287</v>
      </c>
      <c r="K6159" s="177" t="s">
        <v>2287</v>
      </c>
      <c r="L6159" s="177" t="s">
        <v>550</v>
      </c>
      <c r="M6159" s="183" t="s">
        <v>23336</v>
      </c>
      <c r="N6159" s="183" t="s">
        <v>23336</v>
      </c>
      <c r="O6159" s="177" t="s">
        <v>75</v>
      </c>
      <c r="P6159" s="177" t="s">
        <v>920</v>
      </c>
      <c r="Q6159" s="177" t="s">
        <v>23396</v>
      </c>
      <c r="R6159" s="177" t="s">
        <v>1120</v>
      </c>
      <c r="S6159" s="177" t="s">
        <v>646</v>
      </c>
      <c r="T6159" s="177" t="s">
        <v>23398</v>
      </c>
      <c r="U6159" s="177" t="s">
        <v>646</v>
      </c>
      <c r="V6159" s="177" t="s">
        <v>1393</v>
      </c>
      <c r="W6159" s="177" t="s">
        <v>1123</v>
      </c>
      <c r="Y6159" s="177" t="s">
        <v>1124</v>
      </c>
      <c r="Z6159" s="177" t="s">
        <v>1123</v>
      </c>
      <c r="AB6159" s="177" t="s">
        <v>1124</v>
      </c>
      <c r="AC6159" s="177" t="s">
        <v>1123</v>
      </c>
      <c r="AE6159" s="177" t="s">
        <v>1124</v>
      </c>
      <c r="AF6159" s="177" t="s">
        <v>1123</v>
      </c>
      <c r="AH6159" s="177" t="s">
        <v>1124</v>
      </c>
      <c r="AI6159" s="177" t="s">
        <v>1123</v>
      </c>
      <c r="AK6159" s="177" t="s">
        <v>1124</v>
      </c>
      <c r="AQ6159" s="177" t="s">
        <v>769</v>
      </c>
      <c r="AT6159" s="177"/>
      <c r="AU6159" s="177"/>
      <c r="AV6159" s="177"/>
      <c r="AW6159" s="177"/>
    </row>
    <row r="6160" spans="1:49">
      <c r="A6160" s="170" t="s">
        <v>23330</v>
      </c>
      <c r="B6160" s="177" t="s">
        <v>23331</v>
      </c>
      <c r="D6160" s="177" t="s">
        <v>508</v>
      </c>
      <c r="E6160" s="177" t="s">
        <v>1286</v>
      </c>
      <c r="F6160" s="177" t="s">
        <v>23399</v>
      </c>
      <c r="H6160" s="177" t="s">
        <v>1134</v>
      </c>
      <c r="I6160" s="177">
        <v>2024</v>
      </c>
      <c r="J6160" s="181" t="s">
        <v>2287</v>
      </c>
      <c r="K6160" s="177" t="s">
        <v>2287</v>
      </c>
      <c r="L6160" s="177" t="s">
        <v>901</v>
      </c>
      <c r="M6160" s="177" t="s">
        <v>23400</v>
      </c>
      <c r="N6160" s="183" t="s">
        <v>23336</v>
      </c>
      <c r="O6160" s="177" t="s">
        <v>324</v>
      </c>
      <c r="P6160" s="177" t="s">
        <v>903</v>
      </c>
      <c r="Q6160" s="177" t="s">
        <v>23396</v>
      </c>
      <c r="R6160" s="177" t="s">
        <v>951</v>
      </c>
      <c r="S6160" s="177" t="s">
        <v>952</v>
      </c>
      <c r="U6160" s="177" t="s">
        <v>23401</v>
      </c>
      <c r="V6160" s="177" t="s">
        <v>1136</v>
      </c>
      <c r="W6160" s="177" t="s">
        <v>908</v>
      </c>
      <c r="Y6160" s="177" t="s">
        <v>909</v>
      </c>
      <c r="Z6160" s="177" t="s">
        <v>908</v>
      </c>
      <c r="AA6160" s="177" t="s">
        <v>1148</v>
      </c>
      <c r="AB6160" s="177" t="s">
        <v>910</v>
      </c>
      <c r="AC6160" s="177" t="s">
        <v>646</v>
      </c>
      <c r="AD6160" s="177" t="s">
        <v>911</v>
      </c>
      <c r="AE6160" s="177" t="s">
        <v>1730</v>
      </c>
      <c r="AF6160" s="177" t="s">
        <v>912</v>
      </c>
      <c r="AG6160" s="177" t="s">
        <v>908</v>
      </c>
      <c r="AH6160" s="177" t="s">
        <v>958</v>
      </c>
      <c r="AI6160" s="177" t="s">
        <v>908</v>
      </c>
      <c r="AJ6160" s="177" t="s">
        <v>21552</v>
      </c>
      <c r="AK6160" s="177" t="s">
        <v>982</v>
      </c>
      <c r="AL6160" s="177" t="s">
        <v>959</v>
      </c>
      <c r="AM6160" s="177" t="s">
        <v>960</v>
      </c>
      <c r="AN6160" s="177" t="s">
        <v>2866</v>
      </c>
      <c r="AP6160" s="177" t="s">
        <v>908</v>
      </c>
      <c r="AQ6160" s="177" t="s">
        <v>1731</v>
      </c>
      <c r="AT6160" s="177"/>
      <c r="AU6160" s="177"/>
      <c r="AV6160" s="177"/>
      <c r="AW6160" s="177"/>
    </row>
    <row r="6161" spans="1:49">
      <c r="A6161" s="170" t="s">
        <v>23330</v>
      </c>
      <c r="B6161" s="177" t="s">
        <v>23331</v>
      </c>
      <c r="D6161" s="177" t="s">
        <v>508</v>
      </c>
      <c r="E6161" s="177" t="s">
        <v>2745</v>
      </c>
      <c r="F6161" s="177" t="s">
        <v>23402</v>
      </c>
      <c r="H6161" s="177" t="s">
        <v>1115</v>
      </c>
      <c r="I6161" s="177">
        <v>2024</v>
      </c>
      <c r="J6161" s="181" t="s">
        <v>2287</v>
      </c>
      <c r="K6161" s="177" t="s">
        <v>2287</v>
      </c>
      <c r="L6161" s="177" t="s">
        <v>513</v>
      </c>
      <c r="M6161" s="177" t="s">
        <v>23341</v>
      </c>
      <c r="N6161" s="183" t="s">
        <v>23336</v>
      </c>
      <c r="O6161" s="177" t="s">
        <v>280</v>
      </c>
      <c r="P6161" s="177" t="s">
        <v>920</v>
      </c>
      <c r="Q6161" s="177" t="s">
        <v>23396</v>
      </c>
      <c r="R6161" s="177" t="s">
        <v>700</v>
      </c>
      <c r="S6161" s="177" t="s">
        <v>896</v>
      </c>
      <c r="T6161" s="177" t="s">
        <v>23403</v>
      </c>
      <c r="U6161" s="177" t="s">
        <v>646</v>
      </c>
      <c r="AQ6161" s="177" t="s">
        <v>769</v>
      </c>
      <c r="AT6161" s="177"/>
      <c r="AU6161" s="177"/>
      <c r="AV6161" s="177"/>
      <c r="AW6161" s="177"/>
    </row>
    <row r="6162" spans="1:49">
      <c r="A6162" s="170" t="s">
        <v>23330</v>
      </c>
      <c r="B6162" s="177" t="s">
        <v>23331</v>
      </c>
      <c r="D6162" s="177" t="s">
        <v>508</v>
      </c>
      <c r="E6162" s="177" t="s">
        <v>1305</v>
      </c>
      <c r="F6162" s="177" t="s">
        <v>23404</v>
      </c>
      <c r="H6162" s="177" t="s">
        <v>1148</v>
      </c>
      <c r="I6162" s="177">
        <v>2024</v>
      </c>
      <c r="J6162" s="181" t="s">
        <v>2287</v>
      </c>
      <c r="K6162" s="177" t="s">
        <v>2287</v>
      </c>
      <c r="L6162" s="177" t="s">
        <v>550</v>
      </c>
      <c r="M6162" s="183" t="s">
        <v>23336</v>
      </c>
      <c r="N6162" s="183" t="s">
        <v>23336</v>
      </c>
      <c r="O6162" s="177" t="s">
        <v>195</v>
      </c>
      <c r="P6162" s="177" t="s">
        <v>887</v>
      </c>
      <c r="Q6162" s="177" t="s">
        <v>23405</v>
      </c>
      <c r="R6162" s="177" t="s">
        <v>600</v>
      </c>
      <c r="S6162" s="177" t="s">
        <v>601</v>
      </c>
      <c r="T6162" s="177" t="s">
        <v>12751</v>
      </c>
      <c r="U6162" s="177" t="s">
        <v>646</v>
      </c>
      <c r="V6162" s="177" t="s">
        <v>889</v>
      </c>
      <c r="X6162" s="177" t="s">
        <v>943</v>
      </c>
      <c r="Y6162" s="177" t="s">
        <v>674</v>
      </c>
      <c r="Z6162" s="177" t="s">
        <v>646</v>
      </c>
      <c r="AA6162" s="177" t="s">
        <v>892</v>
      </c>
      <c r="AQ6162" s="177" t="s">
        <v>15469</v>
      </c>
      <c r="AT6162" s="177"/>
      <c r="AU6162" s="177"/>
      <c r="AV6162" s="177"/>
      <c r="AW6162" s="177"/>
    </row>
    <row r="6163" spans="1:49">
      <c r="A6163" s="170" t="s">
        <v>23330</v>
      </c>
      <c r="B6163" s="177" t="s">
        <v>23331</v>
      </c>
      <c r="D6163" s="177" t="s">
        <v>508</v>
      </c>
      <c r="E6163" s="177" t="s">
        <v>7013</v>
      </c>
      <c r="F6163" s="177" t="s">
        <v>23406</v>
      </c>
      <c r="H6163" s="177" t="s">
        <v>1148</v>
      </c>
      <c r="I6163" s="177">
        <v>2024</v>
      </c>
      <c r="J6163" s="181" t="s">
        <v>2287</v>
      </c>
      <c r="K6163" s="177" t="s">
        <v>2287</v>
      </c>
      <c r="L6163" s="177" t="s">
        <v>550</v>
      </c>
      <c r="M6163" s="183" t="s">
        <v>23336</v>
      </c>
      <c r="N6163" s="183" t="s">
        <v>23336</v>
      </c>
      <c r="O6163" s="177" t="s">
        <v>75</v>
      </c>
      <c r="P6163" s="177" t="s">
        <v>920</v>
      </c>
      <c r="Q6163" s="177" t="s">
        <v>23405</v>
      </c>
      <c r="R6163" s="177" t="s">
        <v>1120</v>
      </c>
      <c r="S6163" s="177" t="s">
        <v>646</v>
      </c>
      <c r="T6163" s="177" t="s">
        <v>23398</v>
      </c>
      <c r="U6163" s="177" t="s">
        <v>646</v>
      </c>
      <c r="V6163" s="177" t="s">
        <v>1393</v>
      </c>
      <c r="W6163" s="177" t="s">
        <v>1123</v>
      </c>
      <c r="Y6163" s="177" t="s">
        <v>1124</v>
      </c>
      <c r="Z6163" s="177" t="s">
        <v>1123</v>
      </c>
      <c r="AB6163" s="177" t="s">
        <v>1124</v>
      </c>
      <c r="AC6163" s="177" t="s">
        <v>1123</v>
      </c>
      <c r="AE6163" s="177" t="s">
        <v>1124</v>
      </c>
      <c r="AF6163" s="177" t="s">
        <v>1123</v>
      </c>
      <c r="AH6163" s="177" t="s">
        <v>1124</v>
      </c>
      <c r="AI6163" s="177" t="s">
        <v>1123</v>
      </c>
      <c r="AK6163" s="177" t="s">
        <v>1124</v>
      </c>
      <c r="AQ6163" s="177" t="s">
        <v>769</v>
      </c>
      <c r="AT6163" s="177"/>
      <c r="AU6163" s="177"/>
      <c r="AV6163" s="177"/>
      <c r="AW6163" s="177"/>
    </row>
    <row r="6164" spans="1:49">
      <c r="A6164" s="170" t="s">
        <v>23330</v>
      </c>
      <c r="B6164" s="177" t="s">
        <v>23331</v>
      </c>
      <c r="D6164" s="177" t="s">
        <v>508</v>
      </c>
      <c r="E6164" s="177" t="s">
        <v>2757</v>
      </c>
      <c r="F6164" s="177" t="s">
        <v>23407</v>
      </c>
      <c r="H6164" s="177" t="s">
        <v>1159</v>
      </c>
      <c r="I6164" s="177">
        <v>2024</v>
      </c>
      <c r="J6164" s="181" t="s">
        <v>2287</v>
      </c>
      <c r="K6164" s="177" t="s">
        <v>2287</v>
      </c>
      <c r="L6164" s="177" t="s">
        <v>901</v>
      </c>
      <c r="M6164" s="177" t="s">
        <v>23400</v>
      </c>
      <c r="N6164" s="183" t="s">
        <v>23336</v>
      </c>
      <c r="O6164" s="177" t="s">
        <v>324</v>
      </c>
      <c r="P6164" s="177" t="s">
        <v>903</v>
      </c>
      <c r="Q6164" s="177" t="s">
        <v>23405</v>
      </c>
      <c r="R6164" s="177" t="s">
        <v>951</v>
      </c>
      <c r="S6164" s="177" t="s">
        <v>952</v>
      </c>
      <c r="U6164" s="177" t="s">
        <v>23401</v>
      </c>
      <c r="V6164" s="177" t="s">
        <v>1136</v>
      </c>
      <c r="W6164" s="177" t="s">
        <v>908</v>
      </c>
      <c r="Y6164" s="177" t="s">
        <v>909</v>
      </c>
      <c r="Z6164" s="177" t="s">
        <v>908</v>
      </c>
      <c r="AA6164" s="177" t="s">
        <v>1148</v>
      </c>
      <c r="AB6164" s="177" t="s">
        <v>910</v>
      </c>
      <c r="AC6164" s="177" t="s">
        <v>646</v>
      </c>
      <c r="AD6164" s="177" t="s">
        <v>911</v>
      </c>
      <c r="AE6164" s="177" t="s">
        <v>1730</v>
      </c>
      <c r="AF6164" s="177" t="s">
        <v>912</v>
      </c>
      <c r="AG6164" s="177" t="s">
        <v>908</v>
      </c>
      <c r="AH6164" s="177" t="s">
        <v>958</v>
      </c>
      <c r="AI6164" s="177" t="s">
        <v>908</v>
      </c>
      <c r="AJ6164" s="177" t="s">
        <v>21552</v>
      </c>
      <c r="AK6164" s="177" t="s">
        <v>914</v>
      </c>
      <c r="AL6164" s="177" t="s">
        <v>959</v>
      </c>
      <c r="AM6164" s="177" t="s">
        <v>960</v>
      </c>
      <c r="AP6164" s="177" t="s">
        <v>908</v>
      </c>
      <c r="AQ6164" s="177" t="s">
        <v>1731</v>
      </c>
      <c r="AT6164" s="177"/>
      <c r="AU6164" s="177"/>
      <c r="AV6164" s="177"/>
      <c r="AW6164" s="177"/>
    </row>
    <row r="6165" spans="1:49">
      <c r="A6165" s="170" t="s">
        <v>23330</v>
      </c>
      <c r="B6165" s="177" t="s">
        <v>23331</v>
      </c>
      <c r="D6165" s="177" t="s">
        <v>508</v>
      </c>
      <c r="E6165" s="177" t="s">
        <v>1819</v>
      </c>
      <c r="F6165" s="177" t="s">
        <v>23408</v>
      </c>
      <c r="H6165" s="177" t="s">
        <v>1148</v>
      </c>
      <c r="I6165" s="177">
        <v>2024</v>
      </c>
      <c r="J6165" s="181" t="s">
        <v>2287</v>
      </c>
      <c r="K6165" s="177" t="s">
        <v>2287</v>
      </c>
      <c r="L6165" s="177" t="s">
        <v>513</v>
      </c>
      <c r="M6165" s="177" t="s">
        <v>23341</v>
      </c>
      <c r="N6165" s="183" t="s">
        <v>23336</v>
      </c>
      <c r="O6165" s="177" t="s">
        <v>280</v>
      </c>
      <c r="P6165" s="177" t="s">
        <v>920</v>
      </c>
      <c r="Q6165" s="177" t="s">
        <v>23405</v>
      </c>
      <c r="R6165" s="177" t="s">
        <v>700</v>
      </c>
      <c r="S6165" s="177" t="s">
        <v>896</v>
      </c>
      <c r="T6165" s="177" t="s">
        <v>23403</v>
      </c>
      <c r="U6165" s="177" t="s">
        <v>646</v>
      </c>
      <c r="AQ6165" s="177" t="s">
        <v>769</v>
      </c>
      <c r="AT6165" s="177"/>
      <c r="AU6165" s="177"/>
      <c r="AV6165" s="177"/>
      <c r="AW6165" s="177"/>
    </row>
    <row r="6166" spans="1:49">
      <c r="A6166" s="170" t="s">
        <v>23330</v>
      </c>
      <c r="B6166" s="177" t="s">
        <v>23331</v>
      </c>
      <c r="D6166" s="177" t="s">
        <v>508</v>
      </c>
      <c r="E6166" s="177" t="s">
        <v>3703</v>
      </c>
      <c r="F6166" s="177" t="s">
        <v>23409</v>
      </c>
      <c r="I6166" s="177">
        <v>2024</v>
      </c>
      <c r="J6166" s="181" t="s">
        <v>2287</v>
      </c>
      <c r="K6166" s="177" t="s">
        <v>2287</v>
      </c>
      <c r="L6166" s="177" t="s">
        <v>550</v>
      </c>
      <c r="M6166" s="183" t="s">
        <v>23336</v>
      </c>
      <c r="N6166" s="183" t="s">
        <v>23336</v>
      </c>
      <c r="O6166" s="177" t="s">
        <v>195</v>
      </c>
      <c r="P6166" s="177" t="s">
        <v>1023</v>
      </c>
      <c r="Q6166" s="177" t="s">
        <v>1821</v>
      </c>
      <c r="R6166" s="177" t="s">
        <v>600</v>
      </c>
      <c r="S6166" s="177" t="s">
        <v>601</v>
      </c>
      <c r="T6166" s="177" t="s">
        <v>23410</v>
      </c>
      <c r="U6166" s="177" t="s">
        <v>739</v>
      </c>
      <c r="V6166" s="177" t="s">
        <v>1612</v>
      </c>
      <c r="W6166" s="177" t="s">
        <v>618</v>
      </c>
      <c r="X6166" s="177" t="s">
        <v>943</v>
      </c>
      <c r="Y6166" s="177" t="s">
        <v>674</v>
      </c>
      <c r="Z6166" s="177" t="s">
        <v>739</v>
      </c>
      <c r="AA6166" s="177" t="s">
        <v>4163</v>
      </c>
      <c r="AQ6166" s="177" t="s">
        <v>15469</v>
      </c>
      <c r="AT6166" s="177"/>
      <c r="AU6166" s="177"/>
      <c r="AV6166" s="177"/>
      <c r="AW6166" s="177"/>
    </row>
    <row r="6167" spans="1:49">
      <c r="A6167" s="170" t="s">
        <v>23330</v>
      </c>
      <c r="B6167" s="177" t="s">
        <v>23331</v>
      </c>
      <c r="D6167" s="177" t="s">
        <v>508</v>
      </c>
      <c r="E6167" s="177" t="s">
        <v>1327</v>
      </c>
      <c r="F6167" s="177" t="s">
        <v>23411</v>
      </c>
      <c r="I6167" s="177">
        <v>2024</v>
      </c>
      <c r="J6167" s="181" t="s">
        <v>2287</v>
      </c>
      <c r="K6167" s="177" t="s">
        <v>2287</v>
      </c>
      <c r="L6167" s="177" t="s">
        <v>550</v>
      </c>
      <c r="M6167" s="183" t="s">
        <v>23336</v>
      </c>
      <c r="N6167" s="183" t="s">
        <v>23336</v>
      </c>
      <c r="O6167" s="177" t="s">
        <v>195</v>
      </c>
      <c r="P6167" s="177" t="s">
        <v>1023</v>
      </c>
      <c r="Q6167" s="177" t="s">
        <v>1188</v>
      </c>
      <c r="R6167" s="177" t="s">
        <v>600</v>
      </c>
      <c r="S6167" s="177" t="s">
        <v>601</v>
      </c>
      <c r="T6167" s="177" t="s">
        <v>23412</v>
      </c>
      <c r="U6167" s="177" t="s">
        <v>739</v>
      </c>
      <c r="V6167" s="177" t="s">
        <v>23413</v>
      </c>
      <c r="W6167" s="177" t="s">
        <v>1484</v>
      </c>
      <c r="X6167" s="177" t="s">
        <v>943</v>
      </c>
      <c r="Y6167" s="177" t="s">
        <v>674</v>
      </c>
      <c r="Z6167" s="177" t="s">
        <v>739</v>
      </c>
      <c r="AA6167" s="177" t="s">
        <v>23414</v>
      </c>
      <c r="AB6167" s="170" t="s">
        <v>23415</v>
      </c>
      <c r="AQ6167" s="177" t="s">
        <v>15469</v>
      </c>
      <c r="AT6167" s="177"/>
      <c r="AU6167" s="177"/>
      <c r="AV6167" s="177"/>
      <c r="AW6167" s="177"/>
    </row>
    <row r="6168" spans="1:49">
      <c r="A6168" s="170" t="s">
        <v>23330</v>
      </c>
      <c r="B6168" s="177" t="s">
        <v>23331</v>
      </c>
      <c r="D6168" s="177" t="s">
        <v>508</v>
      </c>
      <c r="E6168" s="177" t="s">
        <v>1334</v>
      </c>
      <c r="F6168" s="177" t="s">
        <v>23416</v>
      </c>
      <c r="I6168" s="177">
        <v>2024</v>
      </c>
      <c r="J6168" s="181" t="s">
        <v>2287</v>
      </c>
      <c r="K6168" s="177" t="s">
        <v>2287</v>
      </c>
      <c r="L6168" s="177" t="s">
        <v>550</v>
      </c>
      <c r="M6168" s="183" t="s">
        <v>23336</v>
      </c>
      <c r="N6168" s="183" t="s">
        <v>23336</v>
      </c>
      <c r="O6168" s="177" t="s">
        <v>217</v>
      </c>
      <c r="P6168" s="177" t="s">
        <v>920</v>
      </c>
      <c r="Q6168" s="177" t="s">
        <v>920</v>
      </c>
      <c r="R6168" s="177" t="s">
        <v>1766</v>
      </c>
      <c r="S6168" s="177" t="s">
        <v>718</v>
      </c>
      <c r="T6168" s="177" t="s">
        <v>10849</v>
      </c>
      <c r="U6168" s="177" t="s">
        <v>718</v>
      </c>
      <c r="V6168" s="177" t="s">
        <v>7912</v>
      </c>
      <c r="W6168" s="177" t="s">
        <v>8697</v>
      </c>
      <c r="AQ6168" s="177"/>
      <c r="AT6168" s="177"/>
      <c r="AU6168" s="177"/>
      <c r="AV6168" s="177"/>
      <c r="AW6168" s="177"/>
    </row>
    <row r="6169" spans="1:49">
      <c r="A6169" s="170" t="s">
        <v>23330</v>
      </c>
      <c r="B6169" s="177" t="s">
        <v>23331</v>
      </c>
      <c r="D6169" s="177" t="s">
        <v>508</v>
      </c>
      <c r="E6169" s="177" t="s">
        <v>2781</v>
      </c>
      <c r="F6169" s="177" t="s">
        <v>23417</v>
      </c>
      <c r="I6169" s="177">
        <v>2024</v>
      </c>
      <c r="J6169" s="181" t="s">
        <v>2287</v>
      </c>
      <c r="K6169" s="177" t="s">
        <v>2287</v>
      </c>
      <c r="L6169" s="177" t="s">
        <v>550</v>
      </c>
      <c r="M6169" s="183" t="s">
        <v>23336</v>
      </c>
      <c r="N6169" s="183" t="s">
        <v>23336</v>
      </c>
      <c r="O6169" s="177" t="s">
        <v>195</v>
      </c>
      <c r="P6169" s="177" t="s">
        <v>887</v>
      </c>
      <c r="Q6169" s="177" t="s">
        <v>23418</v>
      </c>
      <c r="R6169" s="177" t="s">
        <v>600</v>
      </c>
      <c r="S6169" s="177" t="s">
        <v>601</v>
      </c>
      <c r="T6169" s="177" t="s">
        <v>23419</v>
      </c>
      <c r="U6169" s="177" t="s">
        <v>718</v>
      </c>
      <c r="V6169" s="177" t="s">
        <v>889</v>
      </c>
      <c r="X6169" s="177" t="s">
        <v>943</v>
      </c>
      <c r="Y6169" s="177" t="s">
        <v>674</v>
      </c>
      <c r="Z6169" s="177" t="s">
        <v>718</v>
      </c>
      <c r="AA6169" s="177" t="s">
        <v>892</v>
      </c>
      <c r="AQ6169" s="177" t="s">
        <v>15469</v>
      </c>
      <c r="AT6169" s="177"/>
      <c r="AU6169" s="177"/>
      <c r="AV6169" s="177"/>
      <c r="AW6169" s="177"/>
    </row>
    <row r="6170" spans="1:49">
      <c r="A6170" s="170" t="s">
        <v>23330</v>
      </c>
      <c r="B6170" s="177" t="s">
        <v>23331</v>
      </c>
      <c r="D6170" s="177" t="s">
        <v>508</v>
      </c>
      <c r="E6170" s="177" t="s">
        <v>2786</v>
      </c>
      <c r="F6170" s="177" t="s">
        <v>23420</v>
      </c>
      <c r="H6170" s="177" t="s">
        <v>1385</v>
      </c>
      <c r="I6170" s="177">
        <v>2024</v>
      </c>
      <c r="J6170" s="181" t="s">
        <v>2287</v>
      </c>
      <c r="K6170" s="177" t="s">
        <v>2287</v>
      </c>
      <c r="L6170" s="177" t="s">
        <v>550</v>
      </c>
      <c r="M6170" s="183" t="s">
        <v>23336</v>
      </c>
      <c r="N6170" s="183" t="s">
        <v>23336</v>
      </c>
      <c r="O6170" s="177" t="s">
        <v>75</v>
      </c>
      <c r="P6170" s="177" t="s">
        <v>920</v>
      </c>
      <c r="Q6170" s="177" t="s">
        <v>23418</v>
      </c>
      <c r="R6170" s="177" t="s">
        <v>1120</v>
      </c>
      <c r="S6170" s="177" t="s">
        <v>718</v>
      </c>
      <c r="T6170" s="177" t="s">
        <v>21321</v>
      </c>
      <c r="U6170" s="177" t="s">
        <v>718</v>
      </c>
      <c r="V6170" s="177" t="s">
        <v>1122</v>
      </c>
      <c r="W6170" s="177" t="s">
        <v>1123</v>
      </c>
      <c r="Y6170" s="177" t="s">
        <v>1124</v>
      </c>
      <c r="Z6170" s="177" t="s">
        <v>1123</v>
      </c>
      <c r="AB6170" s="177">
        <v>1.18</v>
      </c>
      <c r="AC6170" s="177" t="s">
        <v>1123</v>
      </c>
      <c r="AE6170" s="177">
        <v>1.18</v>
      </c>
      <c r="AF6170" s="177" t="s">
        <v>1123</v>
      </c>
      <c r="AH6170" s="177">
        <v>1.18</v>
      </c>
      <c r="AI6170" s="177" t="s">
        <v>1123</v>
      </c>
      <c r="AK6170" s="177">
        <v>1.18</v>
      </c>
      <c r="AL6170" s="177" t="s">
        <v>1123</v>
      </c>
      <c r="AN6170" s="177">
        <v>1.18</v>
      </c>
      <c r="AO6170" s="177" t="s">
        <v>1123</v>
      </c>
      <c r="AQ6170" s="177" t="s">
        <v>769</v>
      </c>
      <c r="AT6170" s="177">
        <v>1.18</v>
      </c>
      <c r="AU6170" s="177"/>
      <c r="AV6170" s="177"/>
      <c r="AW6170" s="177"/>
    </row>
    <row r="6171" spans="1:49">
      <c r="A6171" s="170" t="s">
        <v>23330</v>
      </c>
      <c r="B6171" s="177" t="s">
        <v>23331</v>
      </c>
      <c r="D6171" s="177" t="s">
        <v>508</v>
      </c>
      <c r="E6171" s="177" t="s">
        <v>2790</v>
      </c>
      <c r="F6171" s="177" t="s">
        <v>23421</v>
      </c>
      <c r="G6171" s="187"/>
      <c r="H6171" s="177" t="s">
        <v>1393</v>
      </c>
      <c r="I6171" s="177">
        <v>2024</v>
      </c>
      <c r="J6171" s="181" t="s">
        <v>2287</v>
      </c>
      <c r="K6171" s="177" t="s">
        <v>2287</v>
      </c>
      <c r="L6171" s="177" t="s">
        <v>901</v>
      </c>
      <c r="M6171" s="177" t="s">
        <v>23400</v>
      </c>
      <c r="N6171" s="183" t="s">
        <v>23336</v>
      </c>
      <c r="O6171" s="177" t="s">
        <v>324</v>
      </c>
      <c r="P6171" s="177" t="s">
        <v>903</v>
      </c>
      <c r="Q6171" s="177" t="s">
        <v>23418</v>
      </c>
      <c r="R6171" s="177" t="s">
        <v>951</v>
      </c>
      <c r="S6171" s="177" t="s">
        <v>952</v>
      </c>
      <c r="U6171" s="177" t="s">
        <v>19951</v>
      </c>
      <c r="V6171" s="177" t="s">
        <v>1136</v>
      </c>
      <c r="W6171" s="177" t="s">
        <v>908</v>
      </c>
      <c r="Y6171" s="177" t="s">
        <v>909</v>
      </c>
      <c r="Z6171" s="177" t="s">
        <v>908</v>
      </c>
      <c r="AA6171" s="177" t="s">
        <v>1148</v>
      </c>
      <c r="AB6171" s="177" t="s">
        <v>910</v>
      </c>
      <c r="AC6171" s="177" t="s">
        <v>718</v>
      </c>
      <c r="AD6171" s="177" t="s">
        <v>911</v>
      </c>
      <c r="AE6171" s="177" t="s">
        <v>2014</v>
      </c>
      <c r="AF6171" s="177" t="s">
        <v>912</v>
      </c>
      <c r="AG6171" s="177" t="s">
        <v>908</v>
      </c>
      <c r="AH6171" s="177" t="s">
        <v>958</v>
      </c>
      <c r="AI6171" s="177" t="s">
        <v>908</v>
      </c>
      <c r="AJ6171" s="177" t="s">
        <v>21552</v>
      </c>
      <c r="AK6171" s="177" t="s">
        <v>914</v>
      </c>
      <c r="AL6171" s="177" t="s">
        <v>959</v>
      </c>
      <c r="AM6171" s="177" t="s">
        <v>960</v>
      </c>
      <c r="AP6171" s="177" t="s">
        <v>908</v>
      </c>
      <c r="AQ6171" s="177" t="s">
        <v>1731</v>
      </c>
      <c r="AT6171" s="177"/>
      <c r="AU6171" s="177"/>
      <c r="AV6171" s="177"/>
      <c r="AW6171" s="177"/>
    </row>
    <row r="6172" spans="1:49">
      <c r="A6172" s="170" t="s">
        <v>23330</v>
      </c>
      <c r="B6172" s="177" t="s">
        <v>23331</v>
      </c>
      <c r="D6172" s="177" t="s">
        <v>508</v>
      </c>
      <c r="E6172" s="177" t="s">
        <v>2793</v>
      </c>
      <c r="F6172" s="177" t="s">
        <v>23422</v>
      </c>
      <c r="H6172" s="177" t="s">
        <v>1385</v>
      </c>
      <c r="I6172" s="177">
        <v>2024</v>
      </c>
      <c r="J6172" s="181" t="s">
        <v>2287</v>
      </c>
      <c r="K6172" s="177" t="s">
        <v>2287</v>
      </c>
      <c r="L6172" s="177" t="s">
        <v>513</v>
      </c>
      <c r="M6172" s="177" t="s">
        <v>23341</v>
      </c>
      <c r="N6172" s="183" t="s">
        <v>23336</v>
      </c>
      <c r="O6172" s="177" t="s">
        <v>280</v>
      </c>
      <c r="P6172" s="177" t="s">
        <v>920</v>
      </c>
      <c r="Q6172" s="177" t="s">
        <v>23418</v>
      </c>
      <c r="R6172" s="177" t="s">
        <v>700</v>
      </c>
      <c r="S6172" s="177" t="s">
        <v>896</v>
      </c>
      <c r="T6172" s="177" t="s">
        <v>23423</v>
      </c>
      <c r="U6172" s="177" t="s">
        <v>718</v>
      </c>
      <c r="AQ6172" s="177" t="s">
        <v>769</v>
      </c>
      <c r="AT6172" s="177"/>
      <c r="AU6172" s="177"/>
      <c r="AV6172" s="177"/>
      <c r="AW6172" s="177"/>
    </row>
    <row r="6173" spans="1:49">
      <c r="A6173" s="170" t="s">
        <v>23330</v>
      </c>
      <c r="B6173" s="177" t="s">
        <v>23331</v>
      </c>
      <c r="D6173" s="177" t="s">
        <v>508</v>
      </c>
      <c r="E6173" s="177" t="s">
        <v>2799</v>
      </c>
      <c r="F6173" s="177" t="s">
        <v>23424</v>
      </c>
      <c r="H6173" s="177" t="s">
        <v>1350</v>
      </c>
      <c r="I6173" s="177">
        <v>2024</v>
      </c>
      <c r="J6173" s="181" t="s">
        <v>2287</v>
      </c>
      <c r="K6173" s="177" t="s">
        <v>2287</v>
      </c>
      <c r="L6173" s="177" t="s">
        <v>550</v>
      </c>
      <c r="M6173" s="183" t="s">
        <v>23336</v>
      </c>
      <c r="N6173" s="183" t="s">
        <v>23336</v>
      </c>
      <c r="O6173" s="177" t="s">
        <v>383</v>
      </c>
      <c r="P6173" s="177" t="s">
        <v>920</v>
      </c>
      <c r="Q6173" s="177" t="s">
        <v>23425</v>
      </c>
      <c r="R6173" s="177" t="s">
        <v>383</v>
      </c>
      <c r="AQ6173" s="177" t="s">
        <v>769</v>
      </c>
      <c r="AT6173" s="177"/>
      <c r="AU6173" s="177"/>
      <c r="AV6173" s="177"/>
      <c r="AW6173" s="177"/>
    </row>
    <row r="6174" spans="1:49">
      <c r="A6174" s="170" t="s">
        <v>23330</v>
      </c>
      <c r="B6174" s="177" t="s">
        <v>23331</v>
      </c>
      <c r="D6174" s="177" t="s">
        <v>508</v>
      </c>
      <c r="E6174" s="177" t="s">
        <v>1342</v>
      </c>
      <c r="F6174" s="177" t="s">
        <v>23426</v>
      </c>
      <c r="I6174" s="177">
        <v>2024</v>
      </c>
      <c r="J6174" s="181" t="s">
        <v>2287</v>
      </c>
      <c r="K6174" s="177" t="s">
        <v>2287</v>
      </c>
      <c r="L6174" s="177" t="s">
        <v>550</v>
      </c>
      <c r="M6174" s="183" t="s">
        <v>23336</v>
      </c>
      <c r="N6174" s="183" t="s">
        <v>23336</v>
      </c>
      <c r="O6174" s="177" t="s">
        <v>195</v>
      </c>
      <c r="P6174" s="177" t="s">
        <v>1023</v>
      </c>
      <c r="Q6174" s="177" t="s">
        <v>1821</v>
      </c>
      <c r="R6174" s="177" t="s">
        <v>600</v>
      </c>
      <c r="S6174" s="177" t="s">
        <v>601</v>
      </c>
      <c r="T6174" s="177" t="s">
        <v>23427</v>
      </c>
      <c r="U6174" s="177" t="s">
        <v>739</v>
      </c>
      <c r="V6174" s="177" t="s">
        <v>772</v>
      </c>
      <c r="X6174" s="177" t="s">
        <v>943</v>
      </c>
      <c r="Y6174" s="177" t="s">
        <v>674</v>
      </c>
      <c r="Z6174" s="177" t="s">
        <v>739</v>
      </c>
      <c r="AA6174" s="177" t="s">
        <v>1011</v>
      </c>
      <c r="AQ6174" s="177" t="s">
        <v>15469</v>
      </c>
      <c r="AT6174" s="177"/>
      <c r="AU6174" s="177"/>
      <c r="AV6174" s="177"/>
      <c r="AW6174" s="177"/>
    </row>
    <row r="6175" spans="1:49">
      <c r="A6175" s="170" t="s">
        <v>23330</v>
      </c>
      <c r="B6175" s="177" t="s">
        <v>23331</v>
      </c>
      <c r="D6175" s="177" t="s">
        <v>508</v>
      </c>
      <c r="E6175" s="177" t="s">
        <v>1348</v>
      </c>
      <c r="F6175" s="177" t="s">
        <v>23428</v>
      </c>
      <c r="I6175" s="177">
        <v>2024</v>
      </c>
      <c r="J6175" s="181" t="s">
        <v>2287</v>
      </c>
      <c r="K6175" s="177" t="s">
        <v>2287</v>
      </c>
      <c r="L6175" s="177" t="s">
        <v>550</v>
      </c>
      <c r="M6175" s="183" t="s">
        <v>23336</v>
      </c>
      <c r="N6175" s="183" t="s">
        <v>23336</v>
      </c>
      <c r="O6175" s="177" t="s">
        <v>195</v>
      </c>
      <c r="P6175" s="177" t="s">
        <v>1193</v>
      </c>
      <c r="Q6175" s="177" t="s">
        <v>1821</v>
      </c>
      <c r="R6175" s="177" t="s">
        <v>600</v>
      </c>
      <c r="S6175" s="177" t="s">
        <v>601</v>
      </c>
      <c r="T6175" s="177" t="s">
        <v>23429</v>
      </c>
      <c r="U6175" s="177" t="s">
        <v>739</v>
      </c>
      <c r="V6175" s="177" t="s">
        <v>1757</v>
      </c>
      <c r="W6175" s="177" t="s">
        <v>790</v>
      </c>
      <c r="X6175" s="177" t="s">
        <v>943</v>
      </c>
      <c r="Y6175" s="177" t="s">
        <v>674</v>
      </c>
      <c r="Z6175" s="177" t="s">
        <v>739</v>
      </c>
      <c r="AA6175" s="177" t="s">
        <v>1185</v>
      </c>
      <c r="AQ6175" s="177" t="s">
        <v>15469</v>
      </c>
      <c r="AT6175" s="177"/>
      <c r="AU6175" s="177"/>
      <c r="AV6175" s="177"/>
      <c r="AW6175" s="177"/>
    </row>
    <row r="6176" spans="1:49">
      <c r="A6176" s="170" t="s">
        <v>23330</v>
      </c>
      <c r="B6176" s="177" t="s">
        <v>23331</v>
      </c>
      <c r="D6176" s="177" t="s">
        <v>508</v>
      </c>
      <c r="E6176" s="177" t="s">
        <v>1353</v>
      </c>
      <c r="F6176" s="177" t="s">
        <v>23430</v>
      </c>
      <c r="I6176" s="177">
        <v>2024</v>
      </c>
      <c r="J6176" s="181" t="s">
        <v>2287</v>
      </c>
      <c r="K6176" s="177" t="s">
        <v>2287</v>
      </c>
      <c r="L6176" s="177" t="s">
        <v>550</v>
      </c>
      <c r="M6176" s="183" t="s">
        <v>23336</v>
      </c>
      <c r="N6176" s="183" t="s">
        <v>23336</v>
      </c>
      <c r="O6176" s="177" t="s">
        <v>195</v>
      </c>
      <c r="P6176" s="177" t="s">
        <v>1193</v>
      </c>
      <c r="Q6176" s="177" t="s">
        <v>1821</v>
      </c>
      <c r="R6176" s="177" t="s">
        <v>600</v>
      </c>
      <c r="S6176" s="177" t="s">
        <v>601</v>
      </c>
      <c r="T6176" s="177" t="s">
        <v>8686</v>
      </c>
      <c r="U6176" s="177" t="s">
        <v>739</v>
      </c>
      <c r="V6176" s="177" t="s">
        <v>1000</v>
      </c>
      <c r="W6176" s="177" t="s">
        <v>3559</v>
      </c>
      <c r="X6176" s="177" t="s">
        <v>943</v>
      </c>
      <c r="Z6176" s="177" t="s">
        <v>739</v>
      </c>
      <c r="AA6176" s="177" t="s">
        <v>1002</v>
      </c>
      <c r="AQ6176" s="177" t="s">
        <v>15469</v>
      </c>
      <c r="AT6176" s="177"/>
      <c r="AU6176" s="177"/>
      <c r="AV6176" s="177"/>
      <c r="AW6176" s="177"/>
    </row>
    <row r="6177" spans="1:71">
      <c r="A6177" s="170" t="s">
        <v>23330</v>
      </c>
      <c r="B6177" s="177" t="s">
        <v>23331</v>
      </c>
      <c r="D6177" s="177" t="s">
        <v>508</v>
      </c>
      <c r="E6177" s="177" t="s">
        <v>2816</v>
      </c>
      <c r="F6177" s="177" t="s">
        <v>23431</v>
      </c>
      <c r="I6177" s="177">
        <v>2024</v>
      </c>
      <c r="J6177" s="181" t="s">
        <v>2287</v>
      </c>
      <c r="K6177" s="177" t="s">
        <v>2287</v>
      </c>
      <c r="L6177" s="177" t="s">
        <v>550</v>
      </c>
      <c r="M6177" s="183" t="s">
        <v>23336</v>
      </c>
      <c r="N6177" s="183" t="s">
        <v>23336</v>
      </c>
      <c r="O6177" s="177" t="s">
        <v>217</v>
      </c>
      <c r="P6177" s="177" t="s">
        <v>920</v>
      </c>
      <c r="Q6177" s="177" t="s">
        <v>920</v>
      </c>
      <c r="R6177" s="177" t="s">
        <v>1766</v>
      </c>
      <c r="S6177" s="177" t="s">
        <v>718</v>
      </c>
      <c r="T6177" s="177" t="s">
        <v>10849</v>
      </c>
      <c r="U6177" s="177" t="s">
        <v>718</v>
      </c>
      <c r="V6177" s="177" t="s">
        <v>7912</v>
      </c>
      <c r="W6177" s="177" t="s">
        <v>8697</v>
      </c>
      <c r="AQ6177" s="177"/>
      <c r="AT6177" s="177"/>
      <c r="AU6177" s="177"/>
      <c r="AV6177" s="177"/>
      <c r="AW6177" s="177"/>
    </row>
    <row r="6178" spans="1:71">
      <c r="A6178" s="170" t="s">
        <v>23330</v>
      </c>
      <c r="B6178" s="177" t="s">
        <v>23331</v>
      </c>
      <c r="D6178" s="177" t="s">
        <v>508</v>
      </c>
      <c r="E6178" s="177" t="s">
        <v>1359</v>
      </c>
      <c r="F6178" s="177" t="s">
        <v>23432</v>
      </c>
      <c r="I6178" s="177">
        <v>2024</v>
      </c>
      <c r="J6178" s="181" t="s">
        <v>2287</v>
      </c>
      <c r="K6178" s="177" t="s">
        <v>2287</v>
      </c>
      <c r="L6178" s="177" t="s">
        <v>550</v>
      </c>
      <c r="M6178" s="183" t="s">
        <v>23336</v>
      </c>
      <c r="N6178" s="183" t="s">
        <v>23336</v>
      </c>
      <c r="O6178" s="177" t="s">
        <v>195</v>
      </c>
      <c r="P6178" s="177" t="s">
        <v>887</v>
      </c>
      <c r="Q6178" s="177" t="s">
        <v>23425</v>
      </c>
      <c r="R6178" s="177" t="s">
        <v>600</v>
      </c>
      <c r="S6178" s="177" t="s">
        <v>601</v>
      </c>
      <c r="T6178" s="177" t="s">
        <v>23433</v>
      </c>
      <c r="U6178" s="177" t="s">
        <v>718</v>
      </c>
      <c r="V6178" s="177" t="s">
        <v>889</v>
      </c>
      <c r="X6178" s="177" t="s">
        <v>943</v>
      </c>
      <c r="Y6178" s="177" t="s">
        <v>674</v>
      </c>
      <c r="Z6178" s="177" t="s">
        <v>718</v>
      </c>
      <c r="AA6178" s="177" t="s">
        <v>892</v>
      </c>
      <c r="AQ6178" s="177" t="s">
        <v>15469</v>
      </c>
      <c r="AT6178" s="177"/>
      <c r="AU6178" s="177"/>
      <c r="AV6178" s="177"/>
      <c r="AW6178" s="177"/>
    </row>
    <row r="6179" spans="1:71">
      <c r="A6179" s="170" t="s">
        <v>23330</v>
      </c>
      <c r="B6179" s="177" t="s">
        <v>23331</v>
      </c>
      <c r="D6179" s="177" t="s">
        <v>508</v>
      </c>
      <c r="E6179" s="177" t="s">
        <v>1364</v>
      </c>
      <c r="F6179" s="177" t="s">
        <v>23434</v>
      </c>
      <c r="H6179" s="177" t="s">
        <v>1350</v>
      </c>
      <c r="I6179" s="177">
        <v>2024</v>
      </c>
      <c r="J6179" s="181" t="s">
        <v>2287</v>
      </c>
      <c r="K6179" s="177" t="s">
        <v>2287</v>
      </c>
      <c r="L6179" s="177" t="s">
        <v>550</v>
      </c>
      <c r="M6179" s="183" t="s">
        <v>23336</v>
      </c>
      <c r="N6179" s="183" t="s">
        <v>23336</v>
      </c>
      <c r="O6179" s="177" t="s">
        <v>75</v>
      </c>
      <c r="P6179" s="177" t="s">
        <v>920</v>
      </c>
      <c r="Q6179" s="177" t="s">
        <v>23425</v>
      </c>
      <c r="R6179" s="177" t="s">
        <v>1120</v>
      </c>
      <c r="S6179" s="177" t="s">
        <v>718</v>
      </c>
      <c r="T6179" s="177" t="s">
        <v>23435</v>
      </c>
      <c r="U6179" s="177" t="s">
        <v>718</v>
      </c>
      <c r="V6179" s="177" t="s">
        <v>1122</v>
      </c>
      <c r="W6179" s="177" t="s">
        <v>1123</v>
      </c>
      <c r="Y6179" s="177" t="s">
        <v>1124</v>
      </c>
      <c r="Z6179" s="177" t="s">
        <v>1123</v>
      </c>
      <c r="AB6179" s="177">
        <v>1.18</v>
      </c>
      <c r="AC6179" s="177" t="s">
        <v>1123</v>
      </c>
      <c r="AE6179" s="177">
        <v>1.18</v>
      </c>
      <c r="AF6179" s="177" t="s">
        <v>1123</v>
      </c>
      <c r="AH6179" s="177">
        <v>1.18</v>
      </c>
      <c r="AI6179" s="177" t="s">
        <v>1123</v>
      </c>
      <c r="AK6179" s="177">
        <v>1.18</v>
      </c>
      <c r="AL6179" s="177" t="s">
        <v>1123</v>
      </c>
      <c r="AN6179" s="177">
        <v>1.18</v>
      </c>
      <c r="AO6179" s="177" t="s">
        <v>1123</v>
      </c>
      <c r="AQ6179" s="177" t="s">
        <v>769</v>
      </c>
      <c r="AT6179" s="177">
        <v>1.18</v>
      </c>
      <c r="AU6179" s="177"/>
      <c r="AV6179" s="177"/>
      <c r="AW6179" s="177"/>
    </row>
    <row r="6180" spans="1:71">
      <c r="A6180" s="170" t="s">
        <v>23330</v>
      </c>
      <c r="B6180" s="177" t="s">
        <v>23331</v>
      </c>
      <c r="D6180" s="177" t="s">
        <v>508</v>
      </c>
      <c r="E6180" s="177" t="s">
        <v>1369</v>
      </c>
      <c r="F6180" s="177" t="s">
        <v>23436</v>
      </c>
      <c r="G6180" s="187"/>
      <c r="H6180" s="177" t="s">
        <v>809</v>
      </c>
      <c r="I6180" s="177">
        <v>2024</v>
      </c>
      <c r="J6180" s="181" t="s">
        <v>2287</v>
      </c>
      <c r="K6180" s="177" t="s">
        <v>2287</v>
      </c>
      <c r="L6180" s="177" t="s">
        <v>901</v>
      </c>
      <c r="M6180" s="177" t="s">
        <v>23400</v>
      </c>
      <c r="N6180" s="183" t="s">
        <v>23336</v>
      </c>
      <c r="O6180" s="177" t="s">
        <v>324</v>
      </c>
      <c r="P6180" s="177" t="s">
        <v>903</v>
      </c>
      <c r="Q6180" s="177" t="s">
        <v>23425</v>
      </c>
      <c r="R6180" s="177" t="s">
        <v>951</v>
      </c>
      <c r="S6180" s="177" t="s">
        <v>952</v>
      </c>
      <c r="U6180" s="177" t="s">
        <v>19951</v>
      </c>
      <c r="V6180" s="177" t="s">
        <v>1136</v>
      </c>
      <c r="W6180" s="177" t="s">
        <v>908</v>
      </c>
      <c r="Y6180" s="177" t="s">
        <v>909</v>
      </c>
      <c r="Z6180" s="177" t="s">
        <v>908</v>
      </c>
      <c r="AA6180" s="177" t="s">
        <v>1148</v>
      </c>
      <c r="AB6180" s="177" t="s">
        <v>910</v>
      </c>
      <c r="AC6180" s="177" t="s">
        <v>718</v>
      </c>
      <c r="AD6180" s="177" t="s">
        <v>911</v>
      </c>
      <c r="AE6180" s="177" t="s">
        <v>2014</v>
      </c>
      <c r="AF6180" s="177" t="s">
        <v>912</v>
      </c>
      <c r="AG6180" s="177" t="s">
        <v>908</v>
      </c>
      <c r="AH6180" s="177" t="s">
        <v>958</v>
      </c>
      <c r="AI6180" s="177" t="s">
        <v>908</v>
      </c>
      <c r="AJ6180" s="177" t="s">
        <v>21552</v>
      </c>
      <c r="AK6180" s="177" t="s">
        <v>982</v>
      </c>
      <c r="AL6180" s="177" t="s">
        <v>959</v>
      </c>
      <c r="AM6180" s="177" t="s">
        <v>960</v>
      </c>
      <c r="AP6180" s="177" t="s">
        <v>908</v>
      </c>
      <c r="AQ6180" s="177" t="s">
        <v>1731</v>
      </c>
      <c r="AT6180" s="177"/>
      <c r="AU6180" s="177"/>
      <c r="AV6180" s="177"/>
      <c r="AW6180" s="177"/>
    </row>
    <row r="6181" spans="1:71">
      <c r="A6181" s="170" t="s">
        <v>23330</v>
      </c>
      <c r="B6181" s="177" t="s">
        <v>23331</v>
      </c>
      <c r="D6181" s="177" t="s">
        <v>508</v>
      </c>
      <c r="E6181" s="177" t="s">
        <v>2828</v>
      </c>
      <c r="F6181" s="177" t="s">
        <v>23437</v>
      </c>
      <c r="H6181" s="177" t="s">
        <v>1350</v>
      </c>
      <c r="I6181" s="177">
        <v>2024</v>
      </c>
      <c r="J6181" s="181" t="s">
        <v>2287</v>
      </c>
      <c r="K6181" s="177" t="s">
        <v>2287</v>
      </c>
      <c r="L6181" s="177" t="s">
        <v>513</v>
      </c>
      <c r="M6181" s="177" t="s">
        <v>23341</v>
      </c>
      <c r="N6181" s="183" t="s">
        <v>23336</v>
      </c>
      <c r="O6181" s="177" t="s">
        <v>280</v>
      </c>
      <c r="P6181" s="177" t="s">
        <v>920</v>
      </c>
      <c r="Q6181" s="177" t="s">
        <v>23425</v>
      </c>
      <c r="R6181" s="177" t="s">
        <v>700</v>
      </c>
      <c r="S6181" s="177" t="s">
        <v>896</v>
      </c>
      <c r="T6181" s="177" t="s">
        <v>23423</v>
      </c>
      <c r="U6181" s="177" t="s">
        <v>718</v>
      </c>
      <c r="AQ6181" s="177" t="s">
        <v>769</v>
      </c>
      <c r="AT6181" s="177"/>
      <c r="AU6181" s="177"/>
      <c r="AV6181" s="177"/>
      <c r="AW6181" s="177"/>
    </row>
    <row r="6182" spans="1:71">
      <c r="A6182" s="170" t="s">
        <v>23330</v>
      </c>
      <c r="B6182" s="177" t="s">
        <v>23331</v>
      </c>
      <c r="D6182" s="177" t="s">
        <v>508</v>
      </c>
      <c r="E6182" s="177" t="s">
        <v>1379</v>
      </c>
      <c r="F6182" s="177" t="s">
        <v>23438</v>
      </c>
      <c r="H6182" s="177" t="s">
        <v>1350</v>
      </c>
      <c r="I6182" s="177">
        <v>2024</v>
      </c>
      <c r="J6182" s="181" t="s">
        <v>2287</v>
      </c>
      <c r="K6182" s="177" t="s">
        <v>2287</v>
      </c>
      <c r="L6182" s="177" t="s">
        <v>550</v>
      </c>
      <c r="M6182" s="183" t="s">
        <v>23336</v>
      </c>
      <c r="N6182" s="183" t="s">
        <v>23336</v>
      </c>
      <c r="O6182" s="177" t="s">
        <v>186</v>
      </c>
      <c r="P6182" s="177" t="s">
        <v>920</v>
      </c>
      <c r="Q6182" s="177" t="s">
        <v>23425</v>
      </c>
      <c r="R6182" s="177" t="s">
        <v>186</v>
      </c>
      <c r="T6182" s="177" t="s">
        <v>18491</v>
      </c>
      <c r="AQ6182" s="177" t="s">
        <v>769</v>
      </c>
      <c r="AT6182" s="177"/>
      <c r="AU6182" s="177"/>
      <c r="AV6182" s="177"/>
      <c r="AW6182" s="177"/>
    </row>
    <row r="6183" spans="1:71">
      <c r="A6183" s="170" t="s">
        <v>23330</v>
      </c>
      <c r="B6183" s="177" t="s">
        <v>23331</v>
      </c>
      <c r="D6183" s="177" t="s">
        <v>508</v>
      </c>
      <c r="E6183" s="177" t="s">
        <v>1383</v>
      </c>
      <c r="F6183" s="177" t="s">
        <v>23439</v>
      </c>
      <c r="I6183" s="177">
        <v>2024</v>
      </c>
      <c r="J6183" s="181" t="s">
        <v>2287</v>
      </c>
      <c r="K6183" s="177" t="s">
        <v>2287</v>
      </c>
      <c r="L6183" s="177" t="s">
        <v>550</v>
      </c>
      <c r="M6183" s="183" t="s">
        <v>23336</v>
      </c>
      <c r="N6183" s="183" t="s">
        <v>23336</v>
      </c>
      <c r="O6183" s="177" t="s">
        <v>195</v>
      </c>
      <c r="P6183" s="177" t="s">
        <v>1023</v>
      </c>
      <c r="Q6183" s="177" t="s">
        <v>1821</v>
      </c>
      <c r="R6183" s="177" t="s">
        <v>600</v>
      </c>
      <c r="S6183" s="177" t="s">
        <v>601</v>
      </c>
      <c r="T6183" s="177" t="s">
        <v>23440</v>
      </c>
      <c r="U6183" s="177" t="s">
        <v>712</v>
      </c>
      <c r="V6183" s="177" t="s">
        <v>7438</v>
      </c>
      <c r="W6183" s="177" t="s">
        <v>809</v>
      </c>
      <c r="X6183" s="177" t="s">
        <v>943</v>
      </c>
      <c r="Y6183" s="177" t="s">
        <v>674</v>
      </c>
      <c r="Z6183" s="177" t="s">
        <v>712</v>
      </c>
      <c r="AA6183" s="177" t="s">
        <v>9458</v>
      </c>
      <c r="AQ6183" s="177" t="s">
        <v>15469</v>
      </c>
      <c r="AT6183" s="177"/>
      <c r="AU6183" s="177"/>
      <c r="AV6183" s="177"/>
      <c r="AW6183" s="177"/>
    </row>
    <row r="6184" spans="1:71">
      <c r="A6184" s="170" t="s">
        <v>23330</v>
      </c>
      <c r="B6184" s="177" t="s">
        <v>23331</v>
      </c>
      <c r="D6184" s="177" t="s">
        <v>508</v>
      </c>
      <c r="E6184" s="177" t="s">
        <v>1388</v>
      </c>
      <c r="F6184" s="177" t="s">
        <v>23441</v>
      </c>
      <c r="I6184" s="177">
        <v>2024</v>
      </c>
      <c r="J6184" s="181" t="s">
        <v>2287</v>
      </c>
      <c r="K6184" s="177" t="s">
        <v>2287</v>
      </c>
      <c r="L6184" s="177" t="s">
        <v>550</v>
      </c>
      <c r="M6184" s="183" t="s">
        <v>23336</v>
      </c>
      <c r="N6184" s="183" t="s">
        <v>23336</v>
      </c>
      <c r="O6184" s="177" t="s">
        <v>195</v>
      </c>
      <c r="P6184" s="177" t="s">
        <v>23442</v>
      </c>
      <c r="Q6184" s="177" t="s">
        <v>515</v>
      </c>
      <c r="R6184" s="177" t="s">
        <v>600</v>
      </c>
      <c r="S6184" s="177" t="s">
        <v>601</v>
      </c>
      <c r="T6184" s="177" t="s">
        <v>23443</v>
      </c>
      <c r="U6184" s="177" t="s">
        <v>646</v>
      </c>
      <c r="V6184" s="177" t="s">
        <v>7120</v>
      </c>
      <c r="W6184" s="177" t="s">
        <v>618</v>
      </c>
      <c r="X6184" s="177" t="s">
        <v>943</v>
      </c>
      <c r="Y6184" s="177" t="s">
        <v>674</v>
      </c>
      <c r="Z6184" s="177" t="s">
        <v>646</v>
      </c>
      <c r="AA6184" s="177" t="s">
        <v>1223</v>
      </c>
      <c r="AB6184" s="170" t="s">
        <v>23444</v>
      </c>
      <c r="AQ6184" s="177" t="s">
        <v>15469</v>
      </c>
      <c r="AT6184" s="177"/>
      <c r="AU6184" s="177"/>
      <c r="AV6184" s="177"/>
      <c r="AW6184" s="177"/>
    </row>
    <row r="6185" spans="1:71">
      <c r="A6185" s="170" t="s">
        <v>23330</v>
      </c>
      <c r="B6185" s="177" t="s">
        <v>23331</v>
      </c>
      <c r="D6185" s="177" t="s">
        <v>508</v>
      </c>
      <c r="E6185" s="177" t="s">
        <v>3777</v>
      </c>
      <c r="F6185" s="177" t="s">
        <v>23445</v>
      </c>
      <c r="I6185" s="177">
        <v>2024</v>
      </c>
      <c r="J6185" s="181" t="s">
        <v>2287</v>
      </c>
      <c r="K6185" s="177" t="s">
        <v>2287</v>
      </c>
      <c r="L6185" s="177" t="s">
        <v>513</v>
      </c>
      <c r="M6185" s="177" t="s">
        <v>23341</v>
      </c>
      <c r="N6185" s="183" t="s">
        <v>23336</v>
      </c>
      <c r="O6185" s="177" t="s">
        <v>437</v>
      </c>
      <c r="P6185" s="177" t="s">
        <v>515</v>
      </c>
      <c r="Q6185" s="177" t="s">
        <v>515</v>
      </c>
      <c r="R6185" s="177" t="s">
        <v>516</v>
      </c>
      <c r="S6185" s="177" t="s">
        <v>517</v>
      </c>
      <c r="T6185" s="177" t="s">
        <v>23446</v>
      </c>
      <c r="U6185" s="177" t="s">
        <v>2886</v>
      </c>
      <c r="V6185" s="177" t="s">
        <v>889</v>
      </c>
      <c r="W6185" s="177" t="s">
        <v>964</v>
      </c>
      <c r="X6185" s="177" t="s">
        <v>618</v>
      </c>
      <c r="AQ6185" s="177" t="s">
        <v>769</v>
      </c>
      <c r="AT6185" s="177"/>
      <c r="AU6185" s="177"/>
      <c r="AV6185" s="177"/>
      <c r="AW6185" s="177"/>
      <c r="BG6185" s="177" t="s">
        <v>6262</v>
      </c>
    </row>
    <row r="6186" spans="1:71">
      <c r="A6186" s="170" t="s">
        <v>23330</v>
      </c>
      <c r="B6186" s="177" t="s">
        <v>23331</v>
      </c>
      <c r="D6186" s="177" t="s">
        <v>508</v>
      </c>
      <c r="E6186" s="177" t="s">
        <v>1395</v>
      </c>
      <c r="F6186" s="177" t="s">
        <v>23447</v>
      </c>
      <c r="I6186" s="177">
        <v>2024</v>
      </c>
      <c r="J6186" s="181" t="s">
        <v>2287</v>
      </c>
      <c r="K6186" s="177" t="s">
        <v>2287</v>
      </c>
      <c r="L6186" s="177" t="s">
        <v>550</v>
      </c>
      <c r="M6186" s="183" t="s">
        <v>23336</v>
      </c>
      <c r="N6186" s="183" t="s">
        <v>23336</v>
      </c>
      <c r="O6186" s="177" t="s">
        <v>195</v>
      </c>
      <c r="P6186" s="177" t="s">
        <v>887</v>
      </c>
      <c r="Q6186" s="177" t="s">
        <v>23448</v>
      </c>
      <c r="R6186" s="177" t="s">
        <v>600</v>
      </c>
      <c r="S6186" s="177" t="s">
        <v>601</v>
      </c>
      <c r="T6186" s="177" t="s">
        <v>23449</v>
      </c>
      <c r="U6186" s="177" t="s">
        <v>718</v>
      </c>
      <c r="V6186" s="177" t="s">
        <v>889</v>
      </c>
      <c r="X6186" s="177" t="s">
        <v>943</v>
      </c>
      <c r="Y6186" s="177" t="s">
        <v>674</v>
      </c>
      <c r="Z6186" s="177" t="s">
        <v>718</v>
      </c>
      <c r="AA6186" s="177" t="s">
        <v>892</v>
      </c>
      <c r="AC6186" s="177" t="s">
        <v>12419</v>
      </c>
      <c r="AD6186" s="177" t="s">
        <v>33363</v>
      </c>
      <c r="AE6186" s="177" t="s">
        <v>1064</v>
      </c>
      <c r="AQ6186" s="177" t="s">
        <v>26352</v>
      </c>
      <c r="AT6186" s="177"/>
      <c r="AU6186" s="177"/>
      <c r="AV6186" s="177"/>
      <c r="AW6186" s="177"/>
    </row>
    <row r="6187" spans="1:71">
      <c r="A6187" s="170" t="s">
        <v>23330</v>
      </c>
      <c r="B6187" s="177" t="s">
        <v>23331</v>
      </c>
      <c r="D6187" s="177" t="s">
        <v>508</v>
      </c>
      <c r="E6187" s="177" t="s">
        <v>1401</v>
      </c>
      <c r="F6187" s="177" t="s">
        <v>23450</v>
      </c>
      <c r="H6187" s="177" t="s">
        <v>9718</v>
      </c>
      <c r="I6187" s="177">
        <v>2024</v>
      </c>
      <c r="J6187" s="181" t="s">
        <v>2287</v>
      </c>
      <c r="K6187" s="177" t="s">
        <v>2287</v>
      </c>
      <c r="L6187" s="177" t="s">
        <v>550</v>
      </c>
      <c r="M6187" s="183" t="s">
        <v>23336</v>
      </c>
      <c r="N6187" s="183" t="s">
        <v>23336</v>
      </c>
      <c r="O6187" s="177" t="s">
        <v>75</v>
      </c>
      <c r="P6187" s="177" t="s">
        <v>920</v>
      </c>
      <c r="Q6187" s="177" t="s">
        <v>23448</v>
      </c>
      <c r="R6187" s="177" t="s">
        <v>1120</v>
      </c>
      <c r="S6187" s="177" t="s">
        <v>718</v>
      </c>
      <c r="T6187" s="177" t="s">
        <v>23451</v>
      </c>
      <c r="U6187" s="177" t="s">
        <v>718</v>
      </c>
      <c r="V6187" s="177" t="s">
        <v>1122</v>
      </c>
      <c r="W6187" s="177" t="s">
        <v>1123</v>
      </c>
      <c r="Y6187" s="177" t="s">
        <v>1124</v>
      </c>
      <c r="Z6187" s="177" t="s">
        <v>1123</v>
      </c>
      <c r="AB6187" s="177">
        <v>1.18</v>
      </c>
      <c r="AC6187" s="177" t="s">
        <v>1123</v>
      </c>
      <c r="AE6187" s="177">
        <v>1.18</v>
      </c>
      <c r="AF6187" s="177" t="s">
        <v>1123</v>
      </c>
      <c r="AH6187" s="177">
        <v>1.18</v>
      </c>
      <c r="AI6187" s="177" t="s">
        <v>1123</v>
      </c>
      <c r="AK6187" s="177">
        <v>1.18</v>
      </c>
      <c r="AL6187" s="177" t="s">
        <v>1123</v>
      </c>
      <c r="AN6187" s="177">
        <v>1.18</v>
      </c>
      <c r="AO6187" s="177" t="s">
        <v>1123</v>
      </c>
      <c r="AQ6187" s="177" t="s">
        <v>769</v>
      </c>
      <c r="AT6187" s="177">
        <v>1.18</v>
      </c>
      <c r="AU6187" s="177"/>
      <c r="AV6187" s="177"/>
      <c r="AW6187" s="177"/>
    </row>
    <row r="6188" spans="1:71">
      <c r="A6188" s="170" t="s">
        <v>23330</v>
      </c>
      <c r="B6188" s="177" t="s">
        <v>23331</v>
      </c>
      <c r="D6188" s="177" t="s">
        <v>508</v>
      </c>
      <c r="E6188" s="177" t="s">
        <v>1407</v>
      </c>
      <c r="F6188" s="177" t="s">
        <v>23452</v>
      </c>
      <c r="G6188" s="187"/>
      <c r="H6188" s="177" t="s">
        <v>1706</v>
      </c>
      <c r="I6188" s="177">
        <v>2024</v>
      </c>
      <c r="J6188" s="181" t="s">
        <v>2287</v>
      </c>
      <c r="K6188" s="177" t="s">
        <v>2287</v>
      </c>
      <c r="L6188" s="177" t="s">
        <v>901</v>
      </c>
      <c r="M6188" s="177" t="s">
        <v>23400</v>
      </c>
      <c r="N6188" s="183" t="s">
        <v>23336</v>
      </c>
      <c r="O6188" s="177" t="s">
        <v>324</v>
      </c>
      <c r="P6188" s="177" t="s">
        <v>903</v>
      </c>
      <c r="Q6188" s="177" t="s">
        <v>23448</v>
      </c>
      <c r="R6188" s="177" t="s">
        <v>951</v>
      </c>
      <c r="S6188" s="177" t="s">
        <v>952</v>
      </c>
      <c r="U6188" s="177" t="s">
        <v>19919</v>
      </c>
      <c r="V6188" s="177" t="s">
        <v>19724</v>
      </c>
      <c r="W6188" s="177" t="s">
        <v>908</v>
      </c>
      <c r="Y6188" s="177" t="s">
        <v>909</v>
      </c>
      <c r="Z6188" s="177" t="s">
        <v>3037</v>
      </c>
      <c r="AA6188" s="177" t="s">
        <v>1148</v>
      </c>
      <c r="AB6188" s="177" t="s">
        <v>956</v>
      </c>
      <c r="AC6188" s="177" t="s">
        <v>718</v>
      </c>
      <c r="AD6188" s="177" t="s">
        <v>957</v>
      </c>
      <c r="AE6188" s="177" t="s">
        <v>5997</v>
      </c>
      <c r="AF6188" s="177" t="s">
        <v>912</v>
      </c>
      <c r="AG6188" s="177" t="s">
        <v>908</v>
      </c>
      <c r="AH6188" s="177" t="s">
        <v>958</v>
      </c>
      <c r="AI6188" s="177" t="s">
        <v>908</v>
      </c>
      <c r="AJ6188" s="177" t="s">
        <v>21552</v>
      </c>
      <c r="AK6188" s="177" t="s">
        <v>914</v>
      </c>
      <c r="AL6188" s="177" t="s">
        <v>959</v>
      </c>
      <c r="AM6188" s="177" t="s">
        <v>960</v>
      </c>
      <c r="AP6188" s="177" t="s">
        <v>908</v>
      </c>
      <c r="AQ6188" s="177" t="s">
        <v>1731</v>
      </c>
      <c r="AT6188" s="177"/>
      <c r="AU6188" s="177"/>
      <c r="AV6188" s="177"/>
      <c r="AW6188" s="177"/>
    </row>
    <row r="6189" spans="1:71">
      <c r="A6189" s="170" t="s">
        <v>23330</v>
      </c>
      <c r="B6189" s="177" t="s">
        <v>23331</v>
      </c>
      <c r="D6189" s="177" t="s">
        <v>508</v>
      </c>
      <c r="E6189" s="177" t="s">
        <v>1413</v>
      </c>
      <c r="F6189" s="177" t="s">
        <v>23453</v>
      </c>
      <c r="H6189" s="177" t="s">
        <v>9718</v>
      </c>
      <c r="I6189" s="177">
        <v>2024</v>
      </c>
      <c r="J6189" s="181" t="s">
        <v>2287</v>
      </c>
      <c r="K6189" s="177" t="s">
        <v>2287</v>
      </c>
      <c r="L6189" s="177" t="s">
        <v>513</v>
      </c>
      <c r="M6189" s="177" t="s">
        <v>23341</v>
      </c>
      <c r="N6189" s="183" t="s">
        <v>23336</v>
      </c>
      <c r="O6189" s="177" t="s">
        <v>280</v>
      </c>
      <c r="P6189" s="177" t="s">
        <v>920</v>
      </c>
      <c r="Q6189" s="177" t="s">
        <v>23448</v>
      </c>
      <c r="R6189" s="177" t="s">
        <v>700</v>
      </c>
      <c r="S6189" s="177" t="s">
        <v>896</v>
      </c>
      <c r="T6189" s="177" t="s">
        <v>23423</v>
      </c>
      <c r="U6189" s="177" t="s">
        <v>718</v>
      </c>
      <c r="V6189" s="177" t="s">
        <v>1128</v>
      </c>
      <c r="W6189" s="177" t="s">
        <v>33413</v>
      </c>
      <c r="X6189" s="177" t="s">
        <v>1130</v>
      </c>
      <c r="AQ6189" s="177"/>
      <c r="AT6189" s="177"/>
      <c r="AU6189" s="177"/>
      <c r="AV6189" s="177"/>
      <c r="AW6189" s="177"/>
    </row>
    <row r="6190" spans="1:71" s="217" customFormat="1">
      <c r="A6190" s="170" t="s">
        <v>23330</v>
      </c>
      <c r="B6190" s="177" t="s">
        <v>23331</v>
      </c>
      <c r="C6190" s="177"/>
      <c r="D6190" s="177" t="s">
        <v>508</v>
      </c>
      <c r="E6190" s="177" t="s">
        <v>1430</v>
      </c>
      <c r="F6190" s="177" t="s">
        <v>23454</v>
      </c>
      <c r="G6190" s="177"/>
      <c r="H6190" s="177" t="s">
        <v>9718</v>
      </c>
      <c r="I6190" s="177">
        <v>2024</v>
      </c>
      <c r="J6190" s="181" t="s">
        <v>2287</v>
      </c>
      <c r="K6190" s="177" t="s">
        <v>2287</v>
      </c>
      <c r="L6190" s="177" t="s">
        <v>550</v>
      </c>
      <c r="M6190" s="183" t="s">
        <v>23336</v>
      </c>
      <c r="N6190" s="183" t="s">
        <v>23336</v>
      </c>
      <c r="O6190" s="177" t="s">
        <v>383</v>
      </c>
      <c r="P6190" s="177" t="s">
        <v>920</v>
      </c>
      <c r="Q6190" s="177" t="s">
        <v>23448</v>
      </c>
      <c r="R6190" s="177" t="s">
        <v>383</v>
      </c>
      <c r="S6190" s="177"/>
      <c r="T6190" s="177"/>
      <c r="U6190" s="177"/>
      <c r="V6190" s="177"/>
      <c r="W6190" s="177"/>
      <c r="X6190" s="177"/>
      <c r="Y6190" s="177"/>
      <c r="Z6190" s="177"/>
      <c r="AA6190" s="177"/>
      <c r="AB6190" s="177"/>
      <c r="AC6190" s="177"/>
      <c r="AD6190" s="177"/>
      <c r="AE6190" s="177"/>
      <c r="AF6190" s="177"/>
      <c r="AG6190" s="177"/>
      <c r="AH6190" s="177"/>
      <c r="AI6190" s="177"/>
      <c r="AJ6190" s="177"/>
      <c r="AK6190" s="177"/>
      <c r="AL6190" s="177"/>
      <c r="AM6190" s="177"/>
      <c r="AN6190" s="177"/>
      <c r="AO6190" s="177"/>
      <c r="AP6190" s="177"/>
      <c r="AQ6190" s="177" t="s">
        <v>769</v>
      </c>
      <c r="AR6190" s="177"/>
      <c r="AS6190" s="177"/>
      <c r="AT6190" s="177"/>
      <c r="AU6190" s="177"/>
      <c r="AV6190" s="177"/>
      <c r="AW6190" s="177"/>
      <c r="AX6190" s="177"/>
      <c r="AY6190" s="177"/>
      <c r="AZ6190" s="177"/>
      <c r="BA6190" s="177"/>
      <c r="BB6190" s="177"/>
      <c r="BC6190" s="177"/>
      <c r="BD6190" s="177"/>
      <c r="BE6190" s="177"/>
      <c r="BF6190" s="177"/>
      <c r="BG6190" s="177"/>
      <c r="BH6190" s="177"/>
      <c r="BI6190" s="177"/>
      <c r="BJ6190" s="177"/>
      <c r="BK6190" s="177"/>
      <c r="BL6190" s="177"/>
      <c r="BM6190" s="177"/>
      <c r="BN6190" s="177"/>
      <c r="BO6190" s="177"/>
      <c r="BP6190" s="177"/>
      <c r="BQ6190" s="177"/>
      <c r="BR6190" s="177"/>
      <c r="BS6190" s="177"/>
    </row>
    <row r="6191" spans="1:71">
      <c r="A6191" s="170" t="s">
        <v>23330</v>
      </c>
      <c r="B6191" s="177" t="s">
        <v>23331</v>
      </c>
      <c r="D6191" s="177" t="s">
        <v>508</v>
      </c>
      <c r="E6191" s="177" t="s">
        <v>3805</v>
      </c>
      <c r="F6191" s="177" t="s">
        <v>23455</v>
      </c>
      <c r="I6191" s="177">
        <v>2024</v>
      </c>
      <c r="J6191" s="181" t="s">
        <v>2287</v>
      </c>
      <c r="K6191" s="177" t="s">
        <v>2287</v>
      </c>
      <c r="L6191" s="177" t="s">
        <v>550</v>
      </c>
      <c r="M6191" s="183" t="s">
        <v>23336</v>
      </c>
      <c r="N6191" s="183" t="s">
        <v>23336</v>
      </c>
      <c r="O6191" s="177" t="s">
        <v>195</v>
      </c>
      <c r="P6191" s="177" t="s">
        <v>1023</v>
      </c>
      <c r="Q6191" s="177" t="s">
        <v>4933</v>
      </c>
      <c r="R6191" s="177" t="s">
        <v>600</v>
      </c>
      <c r="S6191" s="177" t="s">
        <v>601</v>
      </c>
      <c r="T6191" s="177" t="s">
        <v>23456</v>
      </c>
      <c r="U6191" s="177" t="s">
        <v>646</v>
      </c>
      <c r="V6191" s="177" t="s">
        <v>5142</v>
      </c>
      <c r="W6191" s="177" t="s">
        <v>1178</v>
      </c>
      <c r="X6191" s="177" t="s">
        <v>943</v>
      </c>
      <c r="Y6191" s="177" t="s">
        <v>674</v>
      </c>
      <c r="Z6191" s="177" t="s">
        <v>646</v>
      </c>
      <c r="AA6191" s="177" t="s">
        <v>5143</v>
      </c>
      <c r="AQ6191" s="177" t="s">
        <v>15469</v>
      </c>
      <c r="AT6191" s="177"/>
      <c r="AU6191" s="177"/>
      <c r="AV6191" s="177"/>
      <c r="AW6191" s="177"/>
    </row>
    <row r="6192" spans="1:71">
      <c r="A6192" s="170" t="s">
        <v>23330</v>
      </c>
      <c r="B6192" s="177" t="s">
        <v>23331</v>
      </c>
      <c r="D6192" s="177" t="s">
        <v>508</v>
      </c>
      <c r="E6192" s="177" t="s">
        <v>1436</v>
      </c>
      <c r="F6192" s="177" t="s">
        <v>23457</v>
      </c>
      <c r="I6192" s="177">
        <v>2024</v>
      </c>
      <c r="J6192" s="181" t="s">
        <v>2287</v>
      </c>
      <c r="K6192" s="177" t="s">
        <v>2287</v>
      </c>
      <c r="L6192" s="177" t="s">
        <v>550</v>
      </c>
      <c r="M6192" s="183" t="s">
        <v>23336</v>
      </c>
      <c r="N6192" s="183" t="s">
        <v>23336</v>
      </c>
      <c r="O6192" s="177" t="s">
        <v>195</v>
      </c>
      <c r="P6192" s="177" t="s">
        <v>1193</v>
      </c>
      <c r="Q6192" s="177" t="s">
        <v>4933</v>
      </c>
      <c r="R6192" s="177" t="s">
        <v>600</v>
      </c>
      <c r="S6192" s="177" t="s">
        <v>601</v>
      </c>
      <c r="T6192" s="177" t="s">
        <v>23458</v>
      </c>
      <c r="U6192" s="177" t="s">
        <v>712</v>
      </c>
      <c r="V6192" s="177" t="s">
        <v>2802</v>
      </c>
      <c r="W6192" s="177" t="s">
        <v>3559</v>
      </c>
      <c r="X6192" s="177" t="s">
        <v>23459</v>
      </c>
      <c r="Z6192" s="177" t="s">
        <v>712</v>
      </c>
      <c r="AA6192" s="177" t="s">
        <v>1434</v>
      </c>
      <c r="AQ6192" s="177" t="s">
        <v>23460</v>
      </c>
      <c r="AT6192" s="177"/>
      <c r="AU6192" s="177"/>
      <c r="AV6192" s="177"/>
      <c r="AW6192" s="177"/>
    </row>
    <row r="6193" spans="1:71">
      <c r="A6193" s="170" t="s">
        <v>23330</v>
      </c>
      <c r="B6193" s="177" t="s">
        <v>23331</v>
      </c>
      <c r="D6193" s="177" t="s">
        <v>508</v>
      </c>
      <c r="E6193" s="177" t="s">
        <v>1443</v>
      </c>
      <c r="F6193" s="177" t="s">
        <v>23461</v>
      </c>
      <c r="I6193" s="177">
        <v>2024</v>
      </c>
      <c r="J6193" s="181" t="s">
        <v>2287</v>
      </c>
      <c r="K6193" s="177" t="s">
        <v>2287</v>
      </c>
      <c r="L6193" s="177" t="s">
        <v>550</v>
      </c>
      <c r="M6193" s="183" t="s">
        <v>23336</v>
      </c>
      <c r="N6193" s="183" t="s">
        <v>23336</v>
      </c>
      <c r="O6193" s="177" t="s">
        <v>195</v>
      </c>
      <c r="P6193" s="177" t="s">
        <v>1193</v>
      </c>
      <c r="Q6193" s="177" t="s">
        <v>4933</v>
      </c>
      <c r="R6193" s="177" t="s">
        <v>600</v>
      </c>
      <c r="S6193" s="177" t="s">
        <v>601</v>
      </c>
      <c r="T6193" s="177" t="s">
        <v>11035</v>
      </c>
      <c r="U6193" s="177" t="s">
        <v>739</v>
      </c>
      <c r="V6193" s="177" t="s">
        <v>743</v>
      </c>
      <c r="W6193" s="177" t="s">
        <v>3673</v>
      </c>
      <c r="X6193" s="177" t="s">
        <v>23462</v>
      </c>
      <c r="Z6193" s="177" t="s">
        <v>739</v>
      </c>
      <c r="AA6193" s="177" t="s">
        <v>744</v>
      </c>
      <c r="AQ6193" s="177" t="s">
        <v>23460</v>
      </c>
      <c r="AT6193" s="177"/>
      <c r="AU6193" s="177"/>
      <c r="AV6193" s="177"/>
      <c r="AW6193" s="177"/>
    </row>
    <row r="6194" spans="1:71">
      <c r="A6194" s="170" t="s">
        <v>23330</v>
      </c>
      <c r="B6194" s="177" t="s">
        <v>23331</v>
      </c>
      <c r="D6194" s="177" t="s">
        <v>508</v>
      </c>
      <c r="E6194" s="177" t="s">
        <v>1447</v>
      </c>
      <c r="F6194" s="177" t="s">
        <v>23463</v>
      </c>
      <c r="I6194" s="177">
        <v>2024</v>
      </c>
      <c r="J6194" s="181" t="s">
        <v>2287</v>
      </c>
      <c r="K6194" s="177" t="s">
        <v>2287</v>
      </c>
      <c r="L6194" s="177" t="s">
        <v>550</v>
      </c>
      <c r="M6194" s="183" t="s">
        <v>23336</v>
      </c>
      <c r="N6194" s="183" t="s">
        <v>23336</v>
      </c>
      <c r="O6194" s="177" t="s">
        <v>217</v>
      </c>
      <c r="P6194" s="177" t="s">
        <v>920</v>
      </c>
      <c r="Q6194" s="177" t="s">
        <v>1765</v>
      </c>
      <c r="R6194" s="177" t="s">
        <v>1766</v>
      </c>
      <c r="S6194" s="177" t="s">
        <v>718</v>
      </c>
      <c r="T6194" s="177" t="s">
        <v>10849</v>
      </c>
      <c r="U6194" s="177" t="s">
        <v>718</v>
      </c>
      <c r="V6194" s="177" t="s">
        <v>7912</v>
      </c>
      <c r="W6194" s="177" t="s">
        <v>8697</v>
      </c>
      <c r="AQ6194" s="177"/>
      <c r="AT6194" s="177"/>
      <c r="AU6194" s="177"/>
      <c r="AV6194" s="177"/>
      <c r="AW6194" s="177"/>
    </row>
    <row r="6195" spans="1:71">
      <c r="A6195" s="170" t="s">
        <v>23330</v>
      </c>
      <c r="B6195" s="177" t="s">
        <v>23331</v>
      </c>
      <c r="D6195" s="177" t="s">
        <v>508</v>
      </c>
      <c r="E6195" s="177" t="s">
        <v>3819</v>
      </c>
      <c r="F6195" s="177" t="s">
        <v>23464</v>
      </c>
      <c r="I6195" s="177">
        <v>2024</v>
      </c>
      <c r="J6195" s="181" t="s">
        <v>2287</v>
      </c>
      <c r="K6195" s="177" t="s">
        <v>2287</v>
      </c>
      <c r="L6195" s="177" t="s">
        <v>550</v>
      </c>
      <c r="M6195" s="183" t="s">
        <v>23336</v>
      </c>
      <c r="N6195" s="183" t="s">
        <v>23336</v>
      </c>
      <c r="O6195" s="177" t="s">
        <v>195</v>
      </c>
      <c r="P6195" s="177" t="s">
        <v>887</v>
      </c>
      <c r="Q6195" s="177" t="s">
        <v>23465</v>
      </c>
      <c r="R6195" s="177" t="s">
        <v>600</v>
      </c>
      <c r="S6195" s="177" t="s">
        <v>601</v>
      </c>
      <c r="T6195" s="177" t="s">
        <v>23466</v>
      </c>
      <c r="U6195" s="177" t="s">
        <v>718</v>
      </c>
      <c r="V6195" s="177" t="s">
        <v>889</v>
      </c>
      <c r="X6195" s="177" t="s">
        <v>943</v>
      </c>
      <c r="Y6195" s="177" t="s">
        <v>674</v>
      </c>
      <c r="Z6195" s="177" t="s">
        <v>718</v>
      </c>
      <c r="AA6195" s="177" t="s">
        <v>892</v>
      </c>
      <c r="AC6195" s="177" t="s">
        <v>12397</v>
      </c>
      <c r="AD6195" s="177" t="s">
        <v>33364</v>
      </c>
      <c r="AE6195" s="177" t="s">
        <v>1064</v>
      </c>
      <c r="AQ6195" s="177" t="s">
        <v>26352</v>
      </c>
      <c r="AT6195" s="177"/>
      <c r="AU6195" s="177"/>
      <c r="AV6195" s="177"/>
      <c r="AW6195" s="177"/>
    </row>
    <row r="6196" spans="1:71">
      <c r="A6196" s="170" t="s">
        <v>23330</v>
      </c>
      <c r="B6196" s="177" t="s">
        <v>23331</v>
      </c>
      <c r="D6196" s="177" t="s">
        <v>508</v>
      </c>
      <c r="E6196" s="177" t="s">
        <v>1455</v>
      </c>
      <c r="F6196" s="177" t="s">
        <v>23467</v>
      </c>
      <c r="H6196" s="177" t="s">
        <v>1366</v>
      </c>
      <c r="I6196" s="177">
        <v>2024</v>
      </c>
      <c r="J6196" s="181" t="s">
        <v>2287</v>
      </c>
      <c r="K6196" s="177" t="s">
        <v>2287</v>
      </c>
      <c r="L6196" s="177" t="s">
        <v>550</v>
      </c>
      <c r="M6196" s="183" t="s">
        <v>23336</v>
      </c>
      <c r="N6196" s="183" t="s">
        <v>23336</v>
      </c>
      <c r="O6196" s="177" t="s">
        <v>75</v>
      </c>
      <c r="P6196" s="177" t="s">
        <v>920</v>
      </c>
      <c r="Q6196" s="177" t="s">
        <v>23465</v>
      </c>
      <c r="R6196" s="177" t="s">
        <v>1120</v>
      </c>
      <c r="S6196" s="177" t="s">
        <v>718</v>
      </c>
      <c r="T6196" s="177" t="s">
        <v>21321</v>
      </c>
      <c r="U6196" s="177" t="s">
        <v>718</v>
      </c>
      <c r="V6196" s="177" t="s">
        <v>1122</v>
      </c>
      <c r="W6196" s="177" t="s">
        <v>1123</v>
      </c>
      <c r="Y6196" s="177" t="s">
        <v>1124</v>
      </c>
      <c r="Z6196" s="177" t="s">
        <v>1123</v>
      </c>
      <c r="AB6196" s="177">
        <v>1.18</v>
      </c>
      <c r="AC6196" s="177" t="s">
        <v>1123</v>
      </c>
      <c r="AE6196" s="177">
        <v>1.18</v>
      </c>
      <c r="AF6196" s="177" t="s">
        <v>1123</v>
      </c>
      <c r="AH6196" s="177">
        <v>1.18</v>
      </c>
      <c r="AI6196" s="177" t="s">
        <v>1123</v>
      </c>
      <c r="AK6196" s="177">
        <v>1.18</v>
      </c>
      <c r="AL6196" s="177" t="s">
        <v>1123</v>
      </c>
      <c r="AN6196" s="177">
        <v>1.18</v>
      </c>
      <c r="AO6196" s="177" t="s">
        <v>1123</v>
      </c>
      <c r="AQ6196" s="177" t="s">
        <v>769</v>
      </c>
      <c r="AT6196" s="177">
        <v>1.18</v>
      </c>
      <c r="AU6196" s="177"/>
      <c r="AV6196" s="177"/>
      <c r="AW6196" s="177"/>
    </row>
    <row r="6197" spans="1:71">
      <c r="A6197" s="170" t="s">
        <v>23330</v>
      </c>
      <c r="B6197" s="177" t="s">
        <v>23331</v>
      </c>
      <c r="D6197" s="177" t="s">
        <v>508</v>
      </c>
      <c r="E6197" s="177" t="s">
        <v>1459</v>
      </c>
      <c r="F6197" s="177" t="s">
        <v>23468</v>
      </c>
      <c r="G6197" s="187"/>
      <c r="H6197" s="177" t="s">
        <v>559</v>
      </c>
      <c r="I6197" s="177">
        <v>2024</v>
      </c>
      <c r="J6197" s="181" t="s">
        <v>2287</v>
      </c>
      <c r="K6197" s="177" t="s">
        <v>2287</v>
      </c>
      <c r="L6197" s="177" t="s">
        <v>901</v>
      </c>
      <c r="M6197" s="177" t="s">
        <v>23400</v>
      </c>
      <c r="N6197" s="183" t="s">
        <v>23336</v>
      </c>
      <c r="O6197" s="177" t="s">
        <v>324</v>
      </c>
      <c r="P6197" s="177" t="s">
        <v>903</v>
      </c>
      <c r="Q6197" s="177" t="s">
        <v>23465</v>
      </c>
      <c r="R6197" s="177" t="s">
        <v>951</v>
      </c>
      <c r="S6197" s="177" t="s">
        <v>952</v>
      </c>
      <c r="U6197" s="177" t="s">
        <v>19951</v>
      </c>
      <c r="V6197" s="177" t="s">
        <v>1136</v>
      </c>
      <c r="W6197" s="177" t="s">
        <v>908</v>
      </c>
      <c r="Y6197" s="177" t="s">
        <v>909</v>
      </c>
      <c r="Z6197" s="177" t="s">
        <v>908</v>
      </c>
      <c r="AA6197" s="177" t="s">
        <v>1148</v>
      </c>
      <c r="AB6197" s="177" t="s">
        <v>910</v>
      </c>
      <c r="AC6197" s="177" t="s">
        <v>718</v>
      </c>
      <c r="AD6197" s="177" t="s">
        <v>911</v>
      </c>
      <c r="AE6197" s="177" t="s">
        <v>2014</v>
      </c>
      <c r="AF6197" s="177" t="s">
        <v>912</v>
      </c>
      <c r="AG6197" s="177" t="s">
        <v>908</v>
      </c>
      <c r="AH6197" s="177" t="s">
        <v>958</v>
      </c>
      <c r="AI6197" s="177" t="s">
        <v>908</v>
      </c>
      <c r="AJ6197" s="177" t="s">
        <v>21552</v>
      </c>
      <c r="AK6197" s="177" t="s">
        <v>982</v>
      </c>
      <c r="AL6197" s="177" t="s">
        <v>959</v>
      </c>
      <c r="AM6197" s="177" t="s">
        <v>960</v>
      </c>
      <c r="AP6197" s="177" t="s">
        <v>908</v>
      </c>
      <c r="AQ6197" s="177" t="s">
        <v>1731</v>
      </c>
      <c r="AT6197" s="177"/>
      <c r="AU6197" s="177"/>
      <c r="AV6197" s="177"/>
      <c r="AW6197" s="177"/>
    </row>
    <row r="6198" spans="1:71" s="187" customFormat="1">
      <c r="A6198" s="170" t="s">
        <v>23330</v>
      </c>
      <c r="B6198" s="177" t="s">
        <v>23331</v>
      </c>
      <c r="C6198" s="177"/>
      <c r="D6198" s="177" t="s">
        <v>508</v>
      </c>
      <c r="E6198" s="177" t="s">
        <v>1463</v>
      </c>
      <c r="F6198" s="177" t="s">
        <v>23469</v>
      </c>
      <c r="G6198" s="177"/>
      <c r="H6198" s="177" t="s">
        <v>1366</v>
      </c>
      <c r="I6198" s="177">
        <v>2024</v>
      </c>
      <c r="J6198" s="181" t="s">
        <v>2287</v>
      </c>
      <c r="K6198" s="177" t="s">
        <v>2287</v>
      </c>
      <c r="L6198" s="177" t="s">
        <v>513</v>
      </c>
      <c r="M6198" s="177" t="s">
        <v>23341</v>
      </c>
      <c r="N6198" s="183" t="s">
        <v>23336</v>
      </c>
      <c r="O6198" s="177" t="s">
        <v>280</v>
      </c>
      <c r="P6198" s="177" t="s">
        <v>920</v>
      </c>
      <c r="Q6198" s="177" t="s">
        <v>23465</v>
      </c>
      <c r="R6198" s="177" t="s">
        <v>700</v>
      </c>
      <c r="S6198" s="177" t="s">
        <v>896</v>
      </c>
      <c r="T6198" s="177" t="s">
        <v>23423</v>
      </c>
      <c r="U6198" s="177" t="s">
        <v>718</v>
      </c>
      <c r="V6198" s="177" t="s">
        <v>1128</v>
      </c>
      <c r="W6198" s="177" t="s">
        <v>33414</v>
      </c>
      <c r="X6198" s="177" t="s">
        <v>1130</v>
      </c>
      <c r="Y6198" s="177"/>
      <c r="Z6198" s="177"/>
      <c r="AA6198" s="177"/>
      <c r="AB6198" s="177"/>
      <c r="AC6198" s="177"/>
      <c r="AD6198" s="177"/>
      <c r="AE6198" s="177"/>
      <c r="AF6198" s="177"/>
      <c r="AG6198" s="177"/>
      <c r="AH6198" s="177"/>
      <c r="AI6198" s="177"/>
      <c r="AJ6198" s="177"/>
      <c r="AK6198" s="177"/>
      <c r="AL6198" s="177"/>
      <c r="AM6198" s="177"/>
      <c r="AN6198" s="177"/>
      <c r="AO6198" s="177"/>
      <c r="AP6198" s="177"/>
      <c r="AQ6198" s="177"/>
      <c r="AR6198" s="177"/>
      <c r="AS6198" s="177"/>
      <c r="AT6198" s="177"/>
      <c r="AU6198" s="177"/>
      <c r="AV6198" s="177"/>
      <c r="AW6198" s="177"/>
      <c r="AX6198" s="177"/>
      <c r="AY6198" s="177"/>
      <c r="AZ6198" s="177"/>
      <c r="BA6198" s="177"/>
      <c r="BB6198" s="177"/>
      <c r="BC6198" s="177"/>
      <c r="BD6198" s="177"/>
      <c r="BE6198" s="177"/>
      <c r="BF6198" s="177"/>
      <c r="BG6198" s="177"/>
      <c r="BH6198" s="177"/>
      <c r="BI6198" s="177"/>
      <c r="BJ6198" s="177"/>
      <c r="BK6198" s="177"/>
      <c r="BL6198" s="177"/>
      <c r="BM6198" s="177"/>
      <c r="BN6198" s="177"/>
      <c r="BO6198" s="177"/>
      <c r="BP6198" s="177"/>
      <c r="BQ6198" s="177"/>
      <c r="BR6198" s="177"/>
      <c r="BS6198" s="177"/>
    </row>
    <row r="6199" spans="1:71" s="177" customFormat="1">
      <c r="A6199" s="170" t="s">
        <v>23330</v>
      </c>
      <c r="B6199" s="177" t="s">
        <v>23331</v>
      </c>
      <c r="D6199" s="177" t="s">
        <v>508</v>
      </c>
      <c r="E6199" s="177" t="s">
        <v>1473</v>
      </c>
      <c r="F6199" s="177" t="s">
        <v>23470</v>
      </c>
      <c r="I6199" s="177">
        <v>2024</v>
      </c>
      <c r="J6199" s="181" t="s">
        <v>2287</v>
      </c>
      <c r="K6199" s="177" t="s">
        <v>2287</v>
      </c>
      <c r="L6199" s="177" t="s">
        <v>550</v>
      </c>
      <c r="M6199" s="183" t="s">
        <v>23336</v>
      </c>
      <c r="N6199" s="183" t="s">
        <v>23336</v>
      </c>
      <c r="O6199" s="177" t="s">
        <v>195</v>
      </c>
      <c r="P6199" s="177" t="s">
        <v>1023</v>
      </c>
      <c r="Q6199" s="177" t="s">
        <v>1188</v>
      </c>
      <c r="R6199" s="177" t="s">
        <v>600</v>
      </c>
      <c r="S6199" s="177" t="s">
        <v>601</v>
      </c>
      <c r="T6199" s="177" t="s">
        <v>11238</v>
      </c>
      <c r="U6199" s="177" t="s">
        <v>712</v>
      </c>
      <c r="V6199" s="177" t="s">
        <v>743</v>
      </c>
      <c r="X6199" s="177" t="s">
        <v>943</v>
      </c>
      <c r="Y6199" s="177" t="s">
        <v>674</v>
      </c>
      <c r="Z6199" s="177" t="s">
        <v>712</v>
      </c>
      <c r="AA6199" s="177" t="s">
        <v>744</v>
      </c>
      <c r="AQ6199" s="177" t="s">
        <v>15469</v>
      </c>
    </row>
    <row r="6200" spans="1:71">
      <c r="A6200" s="170" t="s">
        <v>23330</v>
      </c>
      <c r="B6200" s="177" t="s">
        <v>23331</v>
      </c>
      <c r="D6200" s="177" t="s">
        <v>508</v>
      </c>
      <c r="E6200" s="177" t="s">
        <v>4829</v>
      </c>
      <c r="F6200" s="177" t="s">
        <v>23471</v>
      </c>
      <c r="I6200" s="177">
        <v>2024</v>
      </c>
      <c r="J6200" s="181" t="s">
        <v>2287</v>
      </c>
      <c r="K6200" s="177" t="s">
        <v>2287</v>
      </c>
      <c r="L6200" s="177" t="s">
        <v>550</v>
      </c>
      <c r="M6200" s="183" t="s">
        <v>23336</v>
      </c>
      <c r="N6200" s="183" t="s">
        <v>23336</v>
      </c>
      <c r="O6200" s="177" t="s">
        <v>195</v>
      </c>
      <c r="P6200" s="177" t="s">
        <v>1193</v>
      </c>
      <c r="Q6200" s="177" t="s">
        <v>1188</v>
      </c>
      <c r="R6200" s="177" t="s">
        <v>600</v>
      </c>
      <c r="S6200" s="177" t="s">
        <v>601</v>
      </c>
      <c r="T6200" s="177" t="s">
        <v>23472</v>
      </c>
      <c r="U6200" s="177" t="s">
        <v>712</v>
      </c>
      <c r="V6200" s="177" t="s">
        <v>1898</v>
      </c>
      <c r="W6200" s="177" t="s">
        <v>2465</v>
      </c>
      <c r="X6200" s="177" t="s">
        <v>23473</v>
      </c>
      <c r="Z6200" s="177" t="s">
        <v>712</v>
      </c>
      <c r="AA6200" s="177" t="s">
        <v>1517</v>
      </c>
      <c r="AQ6200" s="177" t="s">
        <v>23460</v>
      </c>
      <c r="AT6200" s="177"/>
      <c r="AU6200" s="177"/>
      <c r="AV6200" s="177"/>
      <c r="AW6200" s="177"/>
    </row>
    <row r="6201" spans="1:71">
      <c r="A6201" s="170" t="s">
        <v>23330</v>
      </c>
      <c r="B6201" s="177" t="s">
        <v>23331</v>
      </c>
      <c r="D6201" s="177" t="s">
        <v>508</v>
      </c>
      <c r="E6201" s="177" t="s">
        <v>1480</v>
      </c>
      <c r="F6201" s="177" t="s">
        <v>23474</v>
      </c>
      <c r="I6201" s="177">
        <v>2024</v>
      </c>
      <c r="J6201" s="181" t="s">
        <v>2287</v>
      </c>
      <c r="K6201" s="177" t="s">
        <v>2287</v>
      </c>
      <c r="L6201" s="177" t="s">
        <v>550</v>
      </c>
      <c r="M6201" s="183" t="s">
        <v>23336</v>
      </c>
      <c r="N6201" s="183" t="s">
        <v>23336</v>
      </c>
      <c r="O6201" s="177" t="s">
        <v>195</v>
      </c>
      <c r="P6201" s="177" t="s">
        <v>887</v>
      </c>
      <c r="Q6201" s="177" t="s">
        <v>23475</v>
      </c>
      <c r="R6201" s="177" t="s">
        <v>600</v>
      </c>
      <c r="S6201" s="177" t="s">
        <v>601</v>
      </c>
      <c r="T6201" s="177" t="s">
        <v>23449</v>
      </c>
      <c r="U6201" s="177" t="s">
        <v>718</v>
      </c>
      <c r="V6201" s="177" t="s">
        <v>889</v>
      </c>
      <c r="X6201" s="177" t="s">
        <v>943</v>
      </c>
      <c r="Y6201" s="177" t="s">
        <v>674</v>
      </c>
      <c r="Z6201" s="177" t="s">
        <v>718</v>
      </c>
      <c r="AA6201" s="177" t="s">
        <v>892</v>
      </c>
      <c r="AC6201" s="177" t="s">
        <v>12397</v>
      </c>
      <c r="AD6201" s="177" t="s">
        <v>33365</v>
      </c>
      <c r="AE6201" s="177" t="s">
        <v>1064</v>
      </c>
      <c r="AQ6201" s="177" t="s">
        <v>15469</v>
      </c>
      <c r="AT6201" s="177"/>
      <c r="AU6201" s="177"/>
      <c r="AV6201" s="177"/>
      <c r="AW6201" s="177"/>
    </row>
    <row r="6202" spans="1:71">
      <c r="A6202" s="170" t="s">
        <v>23330</v>
      </c>
      <c r="B6202" s="177" t="s">
        <v>23331</v>
      </c>
      <c r="D6202" s="177" t="s">
        <v>508</v>
      </c>
      <c r="E6202" s="177" t="s">
        <v>1488</v>
      </c>
      <c r="F6202" s="177" t="s">
        <v>23476</v>
      </c>
      <c r="H6202" s="177" t="s">
        <v>12461</v>
      </c>
      <c r="I6202" s="177">
        <v>2024</v>
      </c>
      <c r="J6202" s="181" t="s">
        <v>2287</v>
      </c>
      <c r="K6202" s="177" t="s">
        <v>2287</v>
      </c>
      <c r="L6202" s="177" t="s">
        <v>550</v>
      </c>
      <c r="M6202" s="183" t="s">
        <v>23336</v>
      </c>
      <c r="N6202" s="183" t="s">
        <v>23336</v>
      </c>
      <c r="O6202" s="177" t="s">
        <v>75</v>
      </c>
      <c r="P6202" s="177" t="s">
        <v>920</v>
      </c>
      <c r="Q6202" s="177" t="s">
        <v>23475</v>
      </c>
      <c r="R6202" s="177" t="s">
        <v>1120</v>
      </c>
      <c r="S6202" s="177" t="s">
        <v>718</v>
      </c>
      <c r="T6202" s="177" t="s">
        <v>23451</v>
      </c>
      <c r="U6202" s="177" t="s">
        <v>718</v>
      </c>
      <c r="V6202" s="177" t="s">
        <v>1122</v>
      </c>
      <c r="W6202" s="177" t="s">
        <v>1123</v>
      </c>
      <c r="Y6202" s="177" t="s">
        <v>1124</v>
      </c>
      <c r="Z6202" s="177" t="s">
        <v>1123</v>
      </c>
      <c r="AB6202" s="177">
        <v>1.18</v>
      </c>
      <c r="AC6202" s="177" t="s">
        <v>1123</v>
      </c>
      <c r="AE6202" s="177">
        <v>1.18</v>
      </c>
      <c r="AF6202" s="177" t="s">
        <v>1123</v>
      </c>
      <c r="AH6202" s="177">
        <v>1.18</v>
      </c>
      <c r="AI6202" s="177" t="s">
        <v>1123</v>
      </c>
      <c r="AK6202" s="177">
        <v>1.18</v>
      </c>
      <c r="AL6202" s="177" t="s">
        <v>1123</v>
      </c>
      <c r="AN6202" s="177">
        <v>1.18</v>
      </c>
      <c r="AO6202" s="177" t="s">
        <v>1123</v>
      </c>
      <c r="AQ6202" s="177" t="s">
        <v>769</v>
      </c>
      <c r="AT6202" s="177">
        <v>1.18</v>
      </c>
      <c r="AU6202" s="177"/>
      <c r="AV6202" s="177"/>
      <c r="AW6202" s="177"/>
    </row>
    <row r="6203" spans="1:71">
      <c r="A6203" s="170" t="s">
        <v>23330</v>
      </c>
      <c r="B6203" s="177" t="s">
        <v>23331</v>
      </c>
      <c r="D6203" s="177" t="s">
        <v>508</v>
      </c>
      <c r="E6203" s="177" t="s">
        <v>5750</v>
      </c>
      <c r="F6203" s="177" t="s">
        <v>23477</v>
      </c>
      <c r="H6203" s="177" t="s">
        <v>965</v>
      </c>
      <c r="I6203" s="177">
        <v>2024</v>
      </c>
      <c r="J6203" s="181" t="s">
        <v>2287</v>
      </c>
      <c r="K6203" s="177" t="s">
        <v>2287</v>
      </c>
      <c r="L6203" s="177" t="s">
        <v>901</v>
      </c>
      <c r="M6203" s="177" t="s">
        <v>23400</v>
      </c>
      <c r="N6203" s="183" t="s">
        <v>23336</v>
      </c>
      <c r="O6203" s="177" t="s">
        <v>324</v>
      </c>
      <c r="P6203" s="177" t="s">
        <v>903</v>
      </c>
      <c r="Q6203" s="177" t="s">
        <v>23475</v>
      </c>
      <c r="R6203" s="177" t="s">
        <v>951</v>
      </c>
      <c r="S6203" s="177" t="s">
        <v>952</v>
      </c>
      <c r="U6203" s="177" t="s">
        <v>3974</v>
      </c>
      <c r="V6203" s="177" t="s">
        <v>954</v>
      </c>
      <c r="W6203" s="177" t="s">
        <v>908</v>
      </c>
      <c r="Y6203" s="177" t="s">
        <v>908</v>
      </c>
      <c r="Z6203" s="177" t="s">
        <v>908</v>
      </c>
      <c r="AA6203" s="177" t="s">
        <v>1148</v>
      </c>
      <c r="AB6203" s="177" t="s">
        <v>910</v>
      </c>
      <c r="AC6203" s="177" t="s">
        <v>718</v>
      </c>
      <c r="AD6203" s="177" t="s">
        <v>911</v>
      </c>
      <c r="AE6203" s="177" t="s">
        <v>2014</v>
      </c>
      <c r="AF6203" s="177" t="s">
        <v>912</v>
      </c>
      <c r="AG6203" s="177" t="s">
        <v>908</v>
      </c>
      <c r="AH6203" s="177" t="s">
        <v>958</v>
      </c>
      <c r="AI6203" s="177" t="s">
        <v>908</v>
      </c>
      <c r="AJ6203" s="177" t="s">
        <v>21552</v>
      </c>
      <c r="AK6203" s="177" t="s">
        <v>982</v>
      </c>
      <c r="AL6203" s="177" t="s">
        <v>959</v>
      </c>
      <c r="AM6203" s="177" t="s">
        <v>960</v>
      </c>
      <c r="AP6203" s="177" t="s">
        <v>908</v>
      </c>
      <c r="AQ6203" s="177" t="s">
        <v>33366</v>
      </c>
      <c r="AT6203" s="177"/>
      <c r="AU6203" s="177"/>
      <c r="AV6203" s="177"/>
      <c r="AW6203" s="177"/>
    </row>
    <row r="6204" spans="1:71">
      <c r="A6204" s="170" t="s">
        <v>23330</v>
      </c>
      <c r="B6204" s="177" t="s">
        <v>23331</v>
      </c>
      <c r="D6204" s="177" t="s">
        <v>508</v>
      </c>
      <c r="E6204" s="177" t="s">
        <v>1492</v>
      </c>
      <c r="F6204" s="177" t="s">
        <v>23478</v>
      </c>
      <c r="H6204" s="177" t="s">
        <v>12461</v>
      </c>
      <c r="I6204" s="177">
        <v>2024</v>
      </c>
      <c r="J6204" s="181" t="s">
        <v>2287</v>
      </c>
      <c r="K6204" s="177" t="s">
        <v>2287</v>
      </c>
      <c r="L6204" s="177" t="s">
        <v>513</v>
      </c>
      <c r="M6204" s="177" t="s">
        <v>23341</v>
      </c>
      <c r="N6204" s="183" t="s">
        <v>23336</v>
      </c>
      <c r="O6204" s="177" t="s">
        <v>280</v>
      </c>
      <c r="P6204" s="177" t="s">
        <v>920</v>
      </c>
      <c r="Q6204" s="177" t="s">
        <v>23475</v>
      </c>
      <c r="R6204" s="177" t="s">
        <v>700</v>
      </c>
      <c r="S6204" s="177" t="s">
        <v>896</v>
      </c>
      <c r="T6204" s="177" t="s">
        <v>23423</v>
      </c>
      <c r="U6204" s="177" t="s">
        <v>718</v>
      </c>
      <c r="V6204" s="177" t="s">
        <v>1128</v>
      </c>
      <c r="W6204" s="177" t="s">
        <v>33415</v>
      </c>
      <c r="X6204" s="177" t="s">
        <v>1130</v>
      </c>
      <c r="AQ6204" s="177"/>
      <c r="AT6204" s="177"/>
      <c r="AU6204" s="177"/>
      <c r="AV6204" s="177"/>
      <c r="AW6204" s="177"/>
    </row>
    <row r="6205" spans="1:71">
      <c r="A6205" s="170" t="s">
        <v>23330</v>
      </c>
      <c r="B6205" s="177" t="s">
        <v>23331</v>
      </c>
      <c r="D6205" s="177" t="s">
        <v>508</v>
      </c>
      <c r="E6205" s="177" t="s">
        <v>1503</v>
      </c>
      <c r="F6205" s="177" t="s">
        <v>23479</v>
      </c>
      <c r="I6205" s="177">
        <v>2024</v>
      </c>
      <c r="J6205" s="181" t="s">
        <v>2287</v>
      </c>
      <c r="K6205" s="177" t="s">
        <v>2287</v>
      </c>
      <c r="L6205" s="177" t="s">
        <v>550</v>
      </c>
      <c r="M6205" s="183" t="s">
        <v>23336</v>
      </c>
      <c r="N6205" s="183" t="s">
        <v>23336</v>
      </c>
      <c r="O6205" s="177" t="s">
        <v>195</v>
      </c>
      <c r="P6205" s="177" t="s">
        <v>1023</v>
      </c>
      <c r="Q6205" s="177" t="s">
        <v>16127</v>
      </c>
      <c r="R6205" s="177" t="s">
        <v>600</v>
      </c>
      <c r="S6205" s="177" t="s">
        <v>601</v>
      </c>
      <c r="T6205" s="177" t="s">
        <v>23480</v>
      </c>
      <c r="U6205" s="177" t="s">
        <v>555</v>
      </c>
      <c r="V6205" s="177" t="s">
        <v>4207</v>
      </c>
      <c r="W6205" s="177" t="s">
        <v>1788</v>
      </c>
      <c r="X6205" s="177" t="s">
        <v>943</v>
      </c>
      <c r="Y6205" s="177" t="s">
        <v>674</v>
      </c>
      <c r="Z6205" s="177" t="s">
        <v>555</v>
      </c>
      <c r="AA6205" s="177" t="s">
        <v>4208</v>
      </c>
      <c r="AC6205" s="177" t="s">
        <v>1104</v>
      </c>
      <c r="AD6205" s="177" t="s">
        <v>33513</v>
      </c>
      <c r="AE6205" s="177" t="s">
        <v>559</v>
      </c>
      <c r="AQ6205" s="177" t="s">
        <v>26352</v>
      </c>
      <c r="AT6205" s="177"/>
      <c r="AU6205" s="177"/>
      <c r="AV6205" s="177"/>
      <c r="AW6205" s="177"/>
    </row>
    <row r="6206" spans="1:71">
      <c r="A6206" s="170" t="s">
        <v>23330</v>
      </c>
      <c r="B6206" s="177" t="s">
        <v>23331</v>
      </c>
      <c r="D6206" s="177" t="s">
        <v>508</v>
      </c>
      <c r="E6206" s="177" t="s">
        <v>8016</v>
      </c>
      <c r="F6206" s="177" t="s">
        <v>23481</v>
      </c>
      <c r="I6206" s="177">
        <v>2024</v>
      </c>
      <c r="J6206" s="181" t="s">
        <v>2287</v>
      </c>
      <c r="K6206" s="177" t="s">
        <v>2287</v>
      </c>
      <c r="L6206" s="177" t="s">
        <v>550</v>
      </c>
      <c r="M6206" s="183" t="s">
        <v>23336</v>
      </c>
      <c r="N6206" s="183" t="s">
        <v>23336</v>
      </c>
      <c r="O6206" s="177" t="s">
        <v>195</v>
      </c>
      <c r="P6206" s="177" t="s">
        <v>1023</v>
      </c>
      <c r="Q6206" s="177" t="s">
        <v>23482</v>
      </c>
      <c r="R6206" s="177" t="s">
        <v>600</v>
      </c>
      <c r="S6206" s="177" t="s">
        <v>601</v>
      </c>
      <c r="T6206" s="177" t="s">
        <v>23483</v>
      </c>
      <c r="U6206" s="177" t="s">
        <v>712</v>
      </c>
      <c r="V6206" s="177" t="s">
        <v>2024</v>
      </c>
      <c r="X6206" s="177" t="s">
        <v>943</v>
      </c>
      <c r="Y6206" s="177" t="s">
        <v>674</v>
      </c>
      <c r="Z6206" s="177" t="s">
        <v>712</v>
      </c>
      <c r="AA6206" s="177" t="s">
        <v>1084</v>
      </c>
      <c r="AC6206" s="177" t="s">
        <v>1079</v>
      </c>
      <c r="AD6206" s="177" t="s">
        <v>33367</v>
      </c>
      <c r="AE6206" s="177" t="s">
        <v>809</v>
      </c>
      <c r="AQ6206" s="177" t="s">
        <v>26352</v>
      </c>
      <c r="AT6206" s="177"/>
      <c r="AU6206" s="177"/>
      <c r="AV6206" s="177"/>
      <c r="AW6206" s="177"/>
    </row>
    <row r="6207" spans="1:71">
      <c r="A6207" s="170" t="s">
        <v>23330</v>
      </c>
      <c r="B6207" s="177" t="s">
        <v>23331</v>
      </c>
      <c r="D6207" s="177" t="s">
        <v>508</v>
      </c>
      <c r="E6207" s="177" t="s">
        <v>1514</v>
      </c>
      <c r="F6207" s="177" t="s">
        <v>23484</v>
      </c>
      <c r="I6207" s="177">
        <v>2024</v>
      </c>
      <c r="J6207" s="181" t="s">
        <v>2287</v>
      </c>
      <c r="K6207" s="177" t="s">
        <v>2287</v>
      </c>
      <c r="L6207" s="177" t="s">
        <v>550</v>
      </c>
      <c r="M6207" s="183" t="s">
        <v>23336</v>
      </c>
      <c r="N6207" s="183" t="s">
        <v>23336</v>
      </c>
      <c r="O6207" s="177" t="s">
        <v>195</v>
      </c>
      <c r="P6207" s="177" t="s">
        <v>1193</v>
      </c>
      <c r="Q6207" s="177" t="s">
        <v>23482</v>
      </c>
      <c r="R6207" s="177" t="s">
        <v>600</v>
      </c>
      <c r="S6207" s="177" t="s">
        <v>601</v>
      </c>
      <c r="T6207" s="177" t="s">
        <v>8233</v>
      </c>
      <c r="U6207" s="177" t="s">
        <v>712</v>
      </c>
      <c r="V6207" s="177" t="s">
        <v>15812</v>
      </c>
      <c r="W6207" s="177" t="s">
        <v>1788</v>
      </c>
      <c r="X6207" s="177" t="s">
        <v>890</v>
      </c>
      <c r="Y6207" s="177" t="s">
        <v>891</v>
      </c>
      <c r="Z6207" s="177" t="s">
        <v>712</v>
      </c>
      <c r="AA6207" s="177" t="s">
        <v>1495</v>
      </c>
      <c r="AC6207" s="177" t="s">
        <v>1104</v>
      </c>
      <c r="AD6207" s="177" t="s">
        <v>33517</v>
      </c>
      <c r="AE6207" s="177" t="s">
        <v>559</v>
      </c>
      <c r="AQ6207" s="177" t="s">
        <v>26352</v>
      </c>
      <c r="AT6207" s="177"/>
      <c r="AU6207" s="177"/>
      <c r="AV6207" s="177"/>
      <c r="AW6207" s="177"/>
    </row>
    <row r="6208" spans="1:71">
      <c r="A6208" s="170" t="s">
        <v>23330</v>
      </c>
      <c r="B6208" s="177" t="s">
        <v>23331</v>
      </c>
      <c r="D6208" s="177" t="s">
        <v>508</v>
      </c>
      <c r="E6208" s="177" t="s">
        <v>1519</v>
      </c>
      <c r="F6208" s="177" t="s">
        <v>23485</v>
      </c>
      <c r="I6208" s="177">
        <v>2024</v>
      </c>
      <c r="J6208" s="181" t="s">
        <v>2287</v>
      </c>
      <c r="K6208" s="177" t="s">
        <v>2287</v>
      </c>
      <c r="L6208" s="177" t="s">
        <v>550</v>
      </c>
      <c r="M6208" s="183" t="s">
        <v>23336</v>
      </c>
      <c r="N6208" s="183" t="s">
        <v>23336</v>
      </c>
      <c r="O6208" s="177" t="s">
        <v>195</v>
      </c>
      <c r="P6208" s="177" t="s">
        <v>1023</v>
      </c>
      <c r="Q6208" s="177" t="s">
        <v>23486</v>
      </c>
      <c r="R6208" s="177" t="s">
        <v>600</v>
      </c>
      <c r="S6208" s="177" t="s">
        <v>601</v>
      </c>
      <c r="T6208" s="177" t="s">
        <v>23487</v>
      </c>
      <c r="U6208" s="177" t="s">
        <v>712</v>
      </c>
      <c r="V6208" s="177" t="s">
        <v>2569</v>
      </c>
      <c r="X6208" s="177" t="s">
        <v>943</v>
      </c>
      <c r="Y6208" s="177" t="s">
        <v>674</v>
      </c>
      <c r="Z6208" s="177" t="s">
        <v>712</v>
      </c>
      <c r="AA6208" s="177" t="s">
        <v>2570</v>
      </c>
      <c r="AC6208" s="177" t="s">
        <v>1079</v>
      </c>
      <c r="AD6208" s="177" t="s">
        <v>33516</v>
      </c>
      <c r="AE6208" s="177" t="s">
        <v>809</v>
      </c>
      <c r="AQ6208" s="177" t="s">
        <v>26352</v>
      </c>
      <c r="AT6208" s="177"/>
      <c r="AU6208" s="177"/>
      <c r="AV6208" s="177"/>
      <c r="AW6208" s="177"/>
    </row>
    <row r="6209" spans="1:49">
      <c r="A6209" s="170" t="s">
        <v>23330</v>
      </c>
      <c r="B6209" s="177" t="s">
        <v>23331</v>
      </c>
      <c r="D6209" s="177" t="s">
        <v>508</v>
      </c>
      <c r="E6209" s="177" t="s">
        <v>1531</v>
      </c>
      <c r="F6209" s="177" t="s">
        <v>23488</v>
      </c>
      <c r="I6209" s="177">
        <v>2024</v>
      </c>
      <c r="J6209" s="181" t="s">
        <v>2287</v>
      </c>
      <c r="K6209" s="177" t="s">
        <v>2287</v>
      </c>
      <c r="L6209" s="177" t="s">
        <v>550</v>
      </c>
      <c r="M6209" s="183" t="s">
        <v>23336</v>
      </c>
      <c r="N6209" s="183" t="s">
        <v>23336</v>
      </c>
      <c r="O6209" s="177" t="s">
        <v>195</v>
      </c>
      <c r="P6209" s="177" t="s">
        <v>1193</v>
      </c>
      <c r="Q6209" s="177" t="s">
        <v>23486</v>
      </c>
      <c r="R6209" s="177" t="s">
        <v>600</v>
      </c>
      <c r="S6209" s="177" t="s">
        <v>601</v>
      </c>
      <c r="T6209" s="177" t="s">
        <v>23489</v>
      </c>
      <c r="U6209" s="177" t="s">
        <v>712</v>
      </c>
      <c r="V6209" s="177" t="s">
        <v>713</v>
      </c>
      <c r="W6209" s="177" t="s">
        <v>783</v>
      </c>
      <c r="X6209" s="177" t="s">
        <v>23473</v>
      </c>
      <c r="Z6209" s="177" t="s">
        <v>712</v>
      </c>
      <c r="AA6209" s="177" t="s">
        <v>715</v>
      </c>
      <c r="AQ6209" s="177" t="s">
        <v>23460</v>
      </c>
      <c r="AT6209" s="177"/>
      <c r="AU6209" s="177"/>
      <c r="AV6209" s="177"/>
      <c r="AW6209" s="177"/>
    </row>
    <row r="6210" spans="1:49">
      <c r="A6210" s="170" t="s">
        <v>23330</v>
      </c>
      <c r="B6210" s="177" t="s">
        <v>23331</v>
      </c>
      <c r="D6210" s="177" t="s">
        <v>508</v>
      </c>
      <c r="E6210" s="177" t="s">
        <v>1535</v>
      </c>
      <c r="F6210" s="177" t="s">
        <v>23490</v>
      </c>
      <c r="I6210" s="177">
        <v>2024</v>
      </c>
      <c r="J6210" s="181" t="s">
        <v>2287</v>
      </c>
      <c r="K6210" s="177" t="s">
        <v>2287</v>
      </c>
      <c r="L6210" s="177" t="s">
        <v>550</v>
      </c>
      <c r="M6210" s="183" t="s">
        <v>23336</v>
      </c>
      <c r="N6210" s="183" t="s">
        <v>23336</v>
      </c>
      <c r="O6210" s="177" t="s">
        <v>195</v>
      </c>
      <c r="P6210" s="177" t="s">
        <v>1193</v>
      </c>
      <c r="Q6210" s="177" t="s">
        <v>23486</v>
      </c>
      <c r="R6210" s="177" t="s">
        <v>600</v>
      </c>
      <c r="S6210" s="177" t="s">
        <v>601</v>
      </c>
      <c r="T6210" s="177" t="s">
        <v>8406</v>
      </c>
      <c r="U6210" s="177" t="s">
        <v>739</v>
      </c>
      <c r="V6210" s="177" t="s">
        <v>1757</v>
      </c>
      <c r="W6210" s="177" t="s">
        <v>1195</v>
      </c>
      <c r="X6210" s="177" t="s">
        <v>23462</v>
      </c>
      <c r="Z6210" s="177" t="s">
        <v>739</v>
      </c>
      <c r="AA6210" s="177" t="s">
        <v>1185</v>
      </c>
      <c r="AQ6210" s="177" t="s">
        <v>23460</v>
      </c>
      <c r="AT6210" s="177"/>
      <c r="AU6210" s="177"/>
      <c r="AV6210" s="177"/>
      <c r="AW6210" s="177"/>
    </row>
    <row r="6211" spans="1:49">
      <c r="A6211" s="170" t="s">
        <v>23330</v>
      </c>
      <c r="B6211" s="177" t="s">
        <v>23331</v>
      </c>
      <c r="D6211" s="177" t="s">
        <v>508</v>
      </c>
      <c r="E6211" s="177" t="s">
        <v>1537</v>
      </c>
      <c r="F6211" s="177" t="s">
        <v>23491</v>
      </c>
      <c r="I6211" s="177">
        <v>2024</v>
      </c>
      <c r="J6211" s="181" t="s">
        <v>2287</v>
      </c>
      <c r="K6211" s="177" t="s">
        <v>2287</v>
      </c>
      <c r="L6211" s="177" t="s">
        <v>6090</v>
      </c>
      <c r="N6211" s="183" t="s">
        <v>23336</v>
      </c>
      <c r="O6211" s="177" t="s">
        <v>210</v>
      </c>
      <c r="P6211" s="177" t="s">
        <v>920</v>
      </c>
      <c r="Q6211" s="177" t="s">
        <v>920</v>
      </c>
      <c r="R6211" s="177" t="s">
        <v>210</v>
      </c>
      <c r="U6211" s="177" t="s">
        <v>555</v>
      </c>
      <c r="V6211" s="177" t="s">
        <v>691</v>
      </c>
      <c r="AQ6211" s="177" t="s">
        <v>18339</v>
      </c>
      <c r="AT6211" s="177"/>
      <c r="AU6211" s="177"/>
      <c r="AV6211" s="177"/>
      <c r="AW6211" s="177"/>
    </row>
    <row r="6212" spans="1:49">
      <c r="A6212" s="170" t="s">
        <v>23330</v>
      </c>
      <c r="B6212" s="177" t="s">
        <v>23331</v>
      </c>
      <c r="D6212" s="177" t="s">
        <v>508</v>
      </c>
      <c r="E6212" s="177" t="s">
        <v>1540</v>
      </c>
      <c r="F6212" s="177" t="s">
        <v>23492</v>
      </c>
      <c r="I6212" s="177">
        <v>2024</v>
      </c>
      <c r="J6212" s="181" t="s">
        <v>2287</v>
      </c>
      <c r="K6212" s="177" t="s">
        <v>2287</v>
      </c>
      <c r="L6212" s="177" t="s">
        <v>550</v>
      </c>
      <c r="M6212" s="183" t="s">
        <v>23336</v>
      </c>
      <c r="N6212" s="183" t="s">
        <v>23336</v>
      </c>
      <c r="O6212" s="177" t="s">
        <v>195</v>
      </c>
      <c r="P6212" s="177" t="s">
        <v>887</v>
      </c>
      <c r="Q6212" s="177" t="s">
        <v>23493</v>
      </c>
      <c r="R6212" s="177" t="s">
        <v>600</v>
      </c>
      <c r="S6212" s="177" t="s">
        <v>601</v>
      </c>
      <c r="T6212" s="177" t="s">
        <v>9668</v>
      </c>
      <c r="U6212" s="177" t="s">
        <v>718</v>
      </c>
      <c r="V6212" s="177" t="s">
        <v>603</v>
      </c>
      <c r="X6212" s="177" t="s">
        <v>943</v>
      </c>
      <c r="Y6212" s="177" t="s">
        <v>674</v>
      </c>
      <c r="Z6212" s="177" t="s">
        <v>718</v>
      </c>
      <c r="AA6212" s="177" t="s">
        <v>605</v>
      </c>
      <c r="AQ6212" s="177" t="s">
        <v>15469</v>
      </c>
      <c r="AT6212" s="177"/>
      <c r="AU6212" s="177"/>
      <c r="AV6212" s="177"/>
      <c r="AW6212" s="177"/>
    </row>
    <row r="6213" spans="1:49">
      <c r="A6213" s="170" t="s">
        <v>23330</v>
      </c>
      <c r="B6213" s="177" t="s">
        <v>23331</v>
      </c>
      <c r="D6213" s="177" t="s">
        <v>508</v>
      </c>
      <c r="E6213" s="177" t="s">
        <v>849</v>
      </c>
      <c r="F6213" s="177" t="s">
        <v>23494</v>
      </c>
      <c r="H6213" s="177" t="s">
        <v>12423</v>
      </c>
      <c r="I6213" s="177">
        <v>2024</v>
      </c>
      <c r="J6213" s="181" t="s">
        <v>2287</v>
      </c>
      <c r="K6213" s="177" t="s">
        <v>2287</v>
      </c>
      <c r="L6213" s="177" t="s">
        <v>550</v>
      </c>
      <c r="M6213" s="183" t="s">
        <v>23336</v>
      </c>
      <c r="N6213" s="183" t="s">
        <v>23336</v>
      </c>
      <c r="O6213" s="177" t="s">
        <v>75</v>
      </c>
      <c r="P6213" s="177" t="s">
        <v>920</v>
      </c>
      <c r="Q6213" s="177" t="s">
        <v>23493</v>
      </c>
      <c r="R6213" s="177" t="s">
        <v>1120</v>
      </c>
      <c r="S6213" s="177" t="s">
        <v>718</v>
      </c>
      <c r="T6213" s="177" t="s">
        <v>21321</v>
      </c>
      <c r="U6213" s="177" t="s">
        <v>718</v>
      </c>
      <c r="V6213" s="177" t="s">
        <v>1122</v>
      </c>
      <c r="W6213" s="177" t="s">
        <v>1123</v>
      </c>
      <c r="Y6213" s="177" t="s">
        <v>1124</v>
      </c>
      <c r="Z6213" s="177" t="s">
        <v>1123</v>
      </c>
      <c r="AB6213" s="177">
        <v>1.18</v>
      </c>
      <c r="AC6213" s="177" t="s">
        <v>1123</v>
      </c>
      <c r="AE6213" s="177">
        <v>1.18</v>
      </c>
      <c r="AF6213" s="177" t="s">
        <v>1123</v>
      </c>
      <c r="AH6213" s="177">
        <v>1.18</v>
      </c>
      <c r="AI6213" s="177" t="s">
        <v>1123</v>
      </c>
      <c r="AK6213" s="177">
        <v>1.18</v>
      </c>
      <c r="AL6213" s="177" t="s">
        <v>1123</v>
      </c>
      <c r="AN6213" s="177">
        <v>1.18</v>
      </c>
      <c r="AO6213" s="177" t="s">
        <v>1123</v>
      </c>
      <c r="AQ6213" s="177" t="s">
        <v>769</v>
      </c>
      <c r="AT6213" s="177">
        <v>1.18</v>
      </c>
      <c r="AU6213" s="177"/>
      <c r="AV6213" s="177"/>
      <c r="AW6213" s="177"/>
    </row>
    <row r="6214" spans="1:49">
      <c r="A6214" s="170" t="s">
        <v>23330</v>
      </c>
      <c r="B6214" s="177" t="s">
        <v>23331</v>
      </c>
      <c r="D6214" s="177" t="s">
        <v>508</v>
      </c>
      <c r="E6214" s="177" t="s">
        <v>974</v>
      </c>
      <c r="F6214" s="177" t="s">
        <v>23495</v>
      </c>
      <c r="H6214" s="177" t="s">
        <v>790</v>
      </c>
      <c r="I6214" s="177">
        <v>2024</v>
      </c>
      <c r="J6214" s="181" t="s">
        <v>2287</v>
      </c>
      <c r="K6214" s="177" t="s">
        <v>2287</v>
      </c>
      <c r="L6214" s="177" t="s">
        <v>901</v>
      </c>
      <c r="M6214" s="177" t="s">
        <v>23400</v>
      </c>
      <c r="N6214" s="183" t="s">
        <v>23336</v>
      </c>
      <c r="O6214" s="177" t="s">
        <v>324</v>
      </c>
      <c r="P6214" s="177" t="s">
        <v>903</v>
      </c>
      <c r="Q6214" s="177" t="s">
        <v>23493</v>
      </c>
      <c r="R6214" s="177" t="s">
        <v>951</v>
      </c>
      <c r="S6214" s="177" t="s">
        <v>952</v>
      </c>
      <c r="U6214" s="177" t="s">
        <v>3974</v>
      </c>
      <c r="V6214" s="177" t="s">
        <v>954</v>
      </c>
      <c r="W6214" s="177" t="s">
        <v>908</v>
      </c>
      <c r="Y6214" s="177" t="s">
        <v>908</v>
      </c>
      <c r="Z6214" s="177" t="s">
        <v>908</v>
      </c>
      <c r="AA6214" s="177" t="s">
        <v>1148</v>
      </c>
      <c r="AB6214" s="177" t="s">
        <v>910</v>
      </c>
      <c r="AC6214" s="177" t="s">
        <v>718</v>
      </c>
      <c r="AD6214" s="177" t="s">
        <v>911</v>
      </c>
      <c r="AE6214" s="177" t="s">
        <v>2014</v>
      </c>
      <c r="AF6214" s="177" t="s">
        <v>912</v>
      </c>
      <c r="AG6214" s="177" t="s">
        <v>908</v>
      </c>
      <c r="AH6214" s="177" t="s">
        <v>958</v>
      </c>
      <c r="AI6214" s="177" t="s">
        <v>908</v>
      </c>
      <c r="AJ6214" s="177" t="s">
        <v>21552</v>
      </c>
      <c r="AK6214" s="177" t="s">
        <v>914</v>
      </c>
      <c r="AL6214" s="177" t="s">
        <v>959</v>
      </c>
      <c r="AM6214" s="177" t="s">
        <v>960</v>
      </c>
      <c r="AP6214" s="177" t="s">
        <v>908</v>
      </c>
      <c r="AQ6214" s="177" t="s">
        <v>1731</v>
      </c>
      <c r="AT6214" s="177"/>
      <c r="AU6214" s="177"/>
      <c r="AV6214" s="177"/>
      <c r="AW6214" s="177"/>
    </row>
    <row r="6215" spans="1:49">
      <c r="A6215" s="170" t="s">
        <v>23330</v>
      </c>
      <c r="B6215" s="177" t="s">
        <v>23331</v>
      </c>
      <c r="D6215" s="177" t="s">
        <v>508</v>
      </c>
      <c r="E6215" s="177" t="s">
        <v>1548</v>
      </c>
      <c r="F6215" s="177" t="s">
        <v>23496</v>
      </c>
      <c r="H6215" s="177" t="s">
        <v>12423</v>
      </c>
      <c r="I6215" s="177">
        <v>2024</v>
      </c>
      <c r="J6215" s="181" t="s">
        <v>2287</v>
      </c>
      <c r="K6215" s="177" t="s">
        <v>2287</v>
      </c>
      <c r="L6215" s="177" t="s">
        <v>513</v>
      </c>
      <c r="M6215" s="177" t="s">
        <v>23341</v>
      </c>
      <c r="N6215" s="183" t="s">
        <v>23336</v>
      </c>
      <c r="O6215" s="177" t="s">
        <v>280</v>
      </c>
      <c r="P6215" s="177" t="s">
        <v>920</v>
      </c>
      <c r="Q6215" s="177" t="s">
        <v>23493</v>
      </c>
      <c r="R6215" s="177" t="s">
        <v>700</v>
      </c>
      <c r="S6215" s="177" t="s">
        <v>896</v>
      </c>
      <c r="T6215" s="177" t="s">
        <v>23423</v>
      </c>
      <c r="U6215" s="177" t="s">
        <v>718</v>
      </c>
      <c r="AQ6215" s="177" t="s">
        <v>769</v>
      </c>
      <c r="AT6215" s="177"/>
      <c r="AU6215" s="177"/>
      <c r="AV6215" s="177"/>
      <c r="AW6215" s="177"/>
    </row>
    <row r="6216" spans="1:49">
      <c r="A6216" s="170" t="s">
        <v>23330</v>
      </c>
      <c r="B6216" s="177" t="s">
        <v>23331</v>
      </c>
      <c r="D6216" s="177" t="s">
        <v>508</v>
      </c>
      <c r="E6216" s="177" t="s">
        <v>1556</v>
      </c>
      <c r="F6216" s="177" t="s">
        <v>23497</v>
      </c>
      <c r="I6216" s="177">
        <v>2024</v>
      </c>
      <c r="J6216" s="181" t="s">
        <v>2287</v>
      </c>
      <c r="K6216" s="177" t="s">
        <v>2287</v>
      </c>
      <c r="L6216" s="177" t="s">
        <v>550</v>
      </c>
      <c r="M6216" s="183" t="s">
        <v>23336</v>
      </c>
      <c r="N6216" s="183" t="s">
        <v>23336</v>
      </c>
      <c r="O6216" s="177" t="s">
        <v>383</v>
      </c>
      <c r="P6216" s="177" t="s">
        <v>920</v>
      </c>
      <c r="Q6216" s="177" t="s">
        <v>920</v>
      </c>
      <c r="R6216" s="177" t="s">
        <v>383</v>
      </c>
      <c r="AQ6216" s="177" t="s">
        <v>769</v>
      </c>
      <c r="AT6216" s="177"/>
      <c r="AU6216" s="177"/>
      <c r="AV6216" s="177"/>
      <c r="AW6216" s="177"/>
    </row>
    <row r="6217" spans="1:49">
      <c r="A6217" s="170" t="s">
        <v>23330</v>
      </c>
      <c r="B6217" s="177" t="s">
        <v>23331</v>
      </c>
      <c r="D6217" s="177" t="s">
        <v>508</v>
      </c>
      <c r="E6217" s="177" t="s">
        <v>1565</v>
      </c>
      <c r="F6217" s="177" t="s">
        <v>23498</v>
      </c>
      <c r="I6217" s="177">
        <v>2024</v>
      </c>
      <c r="J6217" s="181" t="s">
        <v>2287</v>
      </c>
      <c r="K6217" s="177" t="s">
        <v>2287</v>
      </c>
      <c r="L6217" s="177" t="s">
        <v>550</v>
      </c>
      <c r="M6217" s="183" t="s">
        <v>23336</v>
      </c>
      <c r="N6217" s="183" t="s">
        <v>23336</v>
      </c>
      <c r="O6217" s="177" t="s">
        <v>195</v>
      </c>
      <c r="P6217" s="177" t="s">
        <v>1023</v>
      </c>
      <c r="Q6217" s="177" t="s">
        <v>614</v>
      </c>
      <c r="R6217" s="177" t="s">
        <v>600</v>
      </c>
      <c r="S6217" s="177" t="s">
        <v>601</v>
      </c>
      <c r="T6217" s="177" t="s">
        <v>23499</v>
      </c>
      <c r="U6217" s="177" t="s">
        <v>712</v>
      </c>
      <c r="V6217" s="177" t="s">
        <v>2024</v>
      </c>
      <c r="X6217" s="177" t="s">
        <v>943</v>
      </c>
      <c r="Y6217" s="177" t="s">
        <v>674</v>
      </c>
      <c r="Z6217" s="177" t="s">
        <v>712</v>
      </c>
      <c r="AA6217" s="177" t="s">
        <v>1084</v>
      </c>
      <c r="AQ6217" s="177" t="s">
        <v>15469</v>
      </c>
      <c r="AT6217" s="177"/>
      <c r="AU6217" s="177"/>
      <c r="AV6217" s="177"/>
      <c r="AW6217" s="177"/>
    </row>
    <row r="6218" spans="1:49">
      <c r="A6218" s="170" t="s">
        <v>23330</v>
      </c>
      <c r="B6218" s="177" t="s">
        <v>23331</v>
      </c>
      <c r="D6218" s="177" t="s">
        <v>508</v>
      </c>
      <c r="E6218" s="177" t="s">
        <v>1568</v>
      </c>
      <c r="F6218" s="177" t="s">
        <v>23500</v>
      </c>
      <c r="I6218" s="177">
        <v>2024</v>
      </c>
      <c r="J6218" s="181" t="s">
        <v>2287</v>
      </c>
      <c r="K6218" s="177" t="s">
        <v>2287</v>
      </c>
      <c r="L6218" s="177" t="s">
        <v>550</v>
      </c>
      <c r="M6218" s="183" t="s">
        <v>23336</v>
      </c>
      <c r="N6218" s="183" t="s">
        <v>23336</v>
      </c>
      <c r="O6218" s="177" t="s">
        <v>195</v>
      </c>
      <c r="P6218" s="177" t="s">
        <v>887</v>
      </c>
      <c r="Q6218" s="177" t="s">
        <v>1082</v>
      </c>
      <c r="R6218" s="177" t="s">
        <v>600</v>
      </c>
      <c r="S6218" s="177" t="s">
        <v>601</v>
      </c>
      <c r="T6218" s="177" t="s">
        <v>23501</v>
      </c>
      <c r="U6218" s="177" t="s">
        <v>646</v>
      </c>
      <c r="V6218" s="177" t="s">
        <v>2285</v>
      </c>
      <c r="X6218" s="177" t="s">
        <v>943</v>
      </c>
      <c r="Y6218" s="177" t="s">
        <v>674</v>
      </c>
      <c r="Z6218" s="177" t="s">
        <v>646</v>
      </c>
      <c r="AA6218" s="177" t="s">
        <v>1092</v>
      </c>
      <c r="AQ6218" s="177" t="s">
        <v>15469</v>
      </c>
      <c r="AT6218" s="177"/>
      <c r="AU6218" s="177"/>
      <c r="AV6218" s="177"/>
      <c r="AW6218" s="177"/>
    </row>
    <row r="6219" spans="1:49">
      <c r="A6219" s="170" t="s">
        <v>23330</v>
      </c>
      <c r="B6219" s="177" t="s">
        <v>23331</v>
      </c>
      <c r="D6219" s="177" t="s">
        <v>508</v>
      </c>
      <c r="E6219" s="177" t="s">
        <v>1475</v>
      </c>
      <c r="F6219" s="177" t="s">
        <v>23502</v>
      </c>
      <c r="H6219" s="177" t="s">
        <v>16138</v>
      </c>
      <c r="I6219" s="177">
        <v>2024</v>
      </c>
      <c r="J6219" s="181" t="s">
        <v>2287</v>
      </c>
      <c r="K6219" s="177" t="s">
        <v>2287</v>
      </c>
      <c r="L6219" s="177" t="s">
        <v>550</v>
      </c>
      <c r="M6219" s="183" t="s">
        <v>23336</v>
      </c>
      <c r="N6219" s="183" t="s">
        <v>23336</v>
      </c>
      <c r="O6219" s="177" t="s">
        <v>75</v>
      </c>
      <c r="P6219" s="177" t="s">
        <v>920</v>
      </c>
      <c r="Q6219" s="177" t="s">
        <v>1082</v>
      </c>
      <c r="R6219" s="177" t="s">
        <v>1120</v>
      </c>
      <c r="S6219" s="177" t="s">
        <v>646</v>
      </c>
      <c r="T6219" s="177" t="s">
        <v>23503</v>
      </c>
      <c r="U6219" s="177" t="s">
        <v>646</v>
      </c>
      <c r="V6219" s="177" t="s">
        <v>1393</v>
      </c>
      <c r="W6219" s="177" t="s">
        <v>1123</v>
      </c>
      <c r="Y6219" s="177" t="s">
        <v>1124</v>
      </c>
      <c r="Z6219" s="177" t="s">
        <v>1123</v>
      </c>
      <c r="AB6219" s="177" t="s">
        <v>1124</v>
      </c>
      <c r="AC6219" s="177" t="s">
        <v>1123</v>
      </c>
      <c r="AE6219" s="177" t="s">
        <v>1124</v>
      </c>
      <c r="AF6219" s="177" t="s">
        <v>1123</v>
      </c>
      <c r="AH6219" s="177" t="s">
        <v>1124</v>
      </c>
      <c r="AI6219" s="177" t="s">
        <v>1123</v>
      </c>
      <c r="AK6219" s="177" t="s">
        <v>1124</v>
      </c>
      <c r="AQ6219" s="177" t="s">
        <v>769</v>
      </c>
      <c r="AT6219" s="177"/>
      <c r="AU6219" s="177"/>
      <c r="AV6219" s="177"/>
      <c r="AW6219" s="177"/>
    </row>
    <row r="6220" spans="1:49">
      <c r="A6220" s="170" t="s">
        <v>23330</v>
      </c>
      <c r="B6220" s="177" t="s">
        <v>23331</v>
      </c>
      <c r="D6220" s="177" t="s">
        <v>508</v>
      </c>
      <c r="E6220" s="177" t="s">
        <v>6508</v>
      </c>
      <c r="F6220" s="177" t="s">
        <v>23504</v>
      </c>
      <c r="H6220" s="177" t="s">
        <v>618</v>
      </c>
      <c r="I6220" s="177">
        <v>2024</v>
      </c>
      <c r="J6220" s="181" t="s">
        <v>2287</v>
      </c>
      <c r="K6220" s="177" t="s">
        <v>2287</v>
      </c>
      <c r="L6220" s="177" t="s">
        <v>901</v>
      </c>
      <c r="M6220" s="177" t="s">
        <v>23400</v>
      </c>
      <c r="N6220" s="183" t="s">
        <v>23336</v>
      </c>
      <c r="O6220" s="177" t="s">
        <v>324</v>
      </c>
      <c r="P6220" s="177" t="s">
        <v>903</v>
      </c>
      <c r="Q6220" s="177" t="s">
        <v>1082</v>
      </c>
      <c r="R6220" s="177" t="s">
        <v>951</v>
      </c>
      <c r="S6220" s="177" t="s">
        <v>952</v>
      </c>
      <c r="U6220" s="177" t="s">
        <v>23505</v>
      </c>
      <c r="V6220" s="177" t="s">
        <v>1136</v>
      </c>
      <c r="W6220" s="177" t="s">
        <v>908</v>
      </c>
      <c r="Y6220" s="177" t="s">
        <v>909</v>
      </c>
      <c r="Z6220" s="177" t="s">
        <v>908</v>
      </c>
      <c r="AA6220" s="177" t="s">
        <v>1148</v>
      </c>
      <c r="AB6220" s="177" t="s">
        <v>956</v>
      </c>
      <c r="AC6220" s="177" t="s">
        <v>646</v>
      </c>
      <c r="AD6220" s="177" t="s">
        <v>957</v>
      </c>
      <c r="AE6220" s="177" t="s">
        <v>5997</v>
      </c>
      <c r="AF6220" s="177" t="s">
        <v>912</v>
      </c>
      <c r="AG6220" s="177" t="s">
        <v>908</v>
      </c>
      <c r="AH6220" s="177" t="s">
        <v>958</v>
      </c>
      <c r="AI6220" s="177" t="s">
        <v>908</v>
      </c>
      <c r="AJ6220" s="177" t="s">
        <v>21552</v>
      </c>
      <c r="AK6220" s="177" t="s">
        <v>982</v>
      </c>
      <c r="AL6220" s="177" t="s">
        <v>959</v>
      </c>
      <c r="AM6220" s="177" t="s">
        <v>960</v>
      </c>
      <c r="AP6220" s="177" t="s">
        <v>908</v>
      </c>
      <c r="AQ6220" s="177" t="s">
        <v>1731</v>
      </c>
      <c r="AT6220" s="177"/>
      <c r="AU6220" s="177"/>
      <c r="AV6220" s="177"/>
      <c r="AW6220" s="177"/>
    </row>
    <row r="6221" spans="1:49">
      <c r="A6221" s="170" t="s">
        <v>23330</v>
      </c>
      <c r="B6221" s="177" t="s">
        <v>23331</v>
      </c>
      <c r="D6221" s="177" t="s">
        <v>508</v>
      </c>
      <c r="E6221" s="177" t="s">
        <v>7305</v>
      </c>
      <c r="F6221" s="177" t="s">
        <v>23506</v>
      </c>
      <c r="H6221" s="177" t="s">
        <v>16138</v>
      </c>
      <c r="I6221" s="177">
        <v>2024</v>
      </c>
      <c r="J6221" s="181" t="s">
        <v>2287</v>
      </c>
      <c r="K6221" s="177" t="s">
        <v>2287</v>
      </c>
      <c r="L6221" s="177" t="s">
        <v>513</v>
      </c>
      <c r="M6221" s="177" t="s">
        <v>23341</v>
      </c>
      <c r="N6221" s="183" t="s">
        <v>23336</v>
      </c>
      <c r="O6221" s="177" t="s">
        <v>280</v>
      </c>
      <c r="P6221" s="177" t="s">
        <v>920</v>
      </c>
      <c r="Q6221" s="177" t="s">
        <v>1082</v>
      </c>
      <c r="R6221" s="177" t="s">
        <v>700</v>
      </c>
      <c r="S6221" s="177" t="s">
        <v>896</v>
      </c>
      <c r="T6221" s="177" t="s">
        <v>23423</v>
      </c>
      <c r="U6221" s="177" t="s">
        <v>718</v>
      </c>
      <c r="AQ6221" s="177" t="s">
        <v>769</v>
      </c>
      <c r="AT6221" s="177"/>
      <c r="AU6221" s="177"/>
      <c r="AV6221" s="177"/>
      <c r="AW6221" s="177"/>
    </row>
    <row r="6222" spans="1:49">
      <c r="A6222" s="170" t="s">
        <v>23330</v>
      </c>
      <c r="B6222" s="177" t="s">
        <v>23331</v>
      </c>
      <c r="D6222" s="177" t="s">
        <v>508</v>
      </c>
      <c r="E6222" s="177" t="s">
        <v>2205</v>
      </c>
      <c r="F6222" s="177" t="s">
        <v>23507</v>
      </c>
      <c r="H6222" s="177" t="s">
        <v>16138</v>
      </c>
      <c r="I6222" s="177">
        <v>2024</v>
      </c>
      <c r="J6222" s="181" t="s">
        <v>2287</v>
      </c>
      <c r="K6222" s="177" t="s">
        <v>2287</v>
      </c>
      <c r="L6222" s="177" t="s">
        <v>550</v>
      </c>
      <c r="M6222" s="183" t="s">
        <v>23336</v>
      </c>
      <c r="N6222" s="183" t="s">
        <v>23336</v>
      </c>
      <c r="O6222" s="177" t="s">
        <v>383</v>
      </c>
      <c r="P6222" s="177" t="s">
        <v>920</v>
      </c>
      <c r="Q6222" s="177" t="s">
        <v>1082</v>
      </c>
      <c r="R6222" s="177" t="s">
        <v>383</v>
      </c>
      <c r="AQ6222" s="177" t="s">
        <v>769</v>
      </c>
      <c r="AT6222" s="177"/>
      <c r="AU6222" s="177"/>
      <c r="AV6222" s="177"/>
      <c r="AW6222" s="177"/>
    </row>
    <row r="6223" spans="1:49">
      <c r="A6223" s="170" t="s">
        <v>23330</v>
      </c>
      <c r="B6223" s="177" t="s">
        <v>23331</v>
      </c>
      <c r="D6223" s="177" t="s">
        <v>508</v>
      </c>
      <c r="E6223" s="177" t="s">
        <v>6398</v>
      </c>
      <c r="F6223" s="177" t="s">
        <v>23508</v>
      </c>
      <c r="I6223" s="177">
        <v>2024</v>
      </c>
      <c r="J6223" s="181" t="s">
        <v>2287</v>
      </c>
      <c r="K6223" s="177" t="s">
        <v>2287</v>
      </c>
      <c r="L6223" s="177" t="s">
        <v>550</v>
      </c>
      <c r="M6223" s="183" t="s">
        <v>23336</v>
      </c>
      <c r="N6223" s="183" t="s">
        <v>23336</v>
      </c>
      <c r="O6223" s="177" t="s">
        <v>195</v>
      </c>
      <c r="P6223" s="177" t="s">
        <v>1023</v>
      </c>
      <c r="Q6223" s="177" t="s">
        <v>1082</v>
      </c>
      <c r="R6223" s="177" t="s">
        <v>600</v>
      </c>
      <c r="S6223" s="177" t="s">
        <v>601</v>
      </c>
      <c r="T6223" s="177" t="s">
        <v>23509</v>
      </c>
      <c r="U6223" s="177" t="s">
        <v>555</v>
      </c>
      <c r="V6223" s="177" t="s">
        <v>15378</v>
      </c>
      <c r="W6223" s="177" t="s">
        <v>1049</v>
      </c>
      <c r="X6223" s="177" t="s">
        <v>943</v>
      </c>
      <c r="Y6223" s="177" t="s">
        <v>674</v>
      </c>
      <c r="Z6223" s="177" t="s">
        <v>555</v>
      </c>
      <c r="AA6223" s="177" t="s">
        <v>15379</v>
      </c>
      <c r="AQ6223" s="177" t="s">
        <v>15469</v>
      </c>
      <c r="AT6223" s="177"/>
      <c r="AU6223" s="177"/>
      <c r="AV6223" s="177"/>
      <c r="AW6223" s="177"/>
    </row>
    <row r="6224" spans="1:49">
      <c r="A6224" s="170" t="s">
        <v>23330</v>
      </c>
      <c r="B6224" s="177" t="s">
        <v>23331</v>
      </c>
      <c r="D6224" s="177" t="s">
        <v>508</v>
      </c>
      <c r="E6224" s="177" t="s">
        <v>7313</v>
      </c>
      <c r="F6224" s="177" t="s">
        <v>23510</v>
      </c>
      <c r="I6224" s="177">
        <v>2024</v>
      </c>
      <c r="J6224" s="181" t="s">
        <v>2287</v>
      </c>
      <c r="K6224" s="177" t="s">
        <v>2287</v>
      </c>
      <c r="L6224" s="177" t="s">
        <v>550</v>
      </c>
      <c r="M6224" s="183" t="s">
        <v>23336</v>
      </c>
      <c r="N6224" s="183" t="s">
        <v>23336</v>
      </c>
      <c r="O6224" s="177" t="s">
        <v>195</v>
      </c>
      <c r="P6224" s="177" t="s">
        <v>1193</v>
      </c>
      <c r="Q6224" s="177" t="s">
        <v>1082</v>
      </c>
      <c r="R6224" s="177" t="s">
        <v>600</v>
      </c>
      <c r="S6224" s="177" t="s">
        <v>601</v>
      </c>
      <c r="T6224" s="177" t="s">
        <v>13140</v>
      </c>
      <c r="U6224" s="177" t="s">
        <v>555</v>
      </c>
      <c r="V6224" s="177" t="s">
        <v>3361</v>
      </c>
      <c r="X6224" s="177" t="s">
        <v>943</v>
      </c>
      <c r="Y6224" s="177" t="s">
        <v>674</v>
      </c>
      <c r="Z6224" s="177" t="s">
        <v>555</v>
      </c>
      <c r="AA6224" s="177" t="s">
        <v>1102</v>
      </c>
      <c r="AQ6224" s="177" t="s">
        <v>15469</v>
      </c>
      <c r="AT6224" s="177"/>
      <c r="AU6224" s="177"/>
      <c r="AV6224" s="177"/>
      <c r="AW6224" s="177"/>
    </row>
    <row r="6225" spans="1:49">
      <c r="A6225" s="170" t="s">
        <v>23330</v>
      </c>
      <c r="B6225" s="177" t="s">
        <v>23331</v>
      </c>
      <c r="D6225" s="177" t="s">
        <v>508</v>
      </c>
      <c r="E6225" s="177" t="s">
        <v>6952</v>
      </c>
      <c r="F6225" s="177" t="s">
        <v>23511</v>
      </c>
      <c r="I6225" s="177">
        <v>2024</v>
      </c>
      <c r="J6225" s="181" t="s">
        <v>2287</v>
      </c>
      <c r="K6225" s="177" t="s">
        <v>2287</v>
      </c>
      <c r="L6225" s="177" t="s">
        <v>550</v>
      </c>
      <c r="M6225" s="183" t="s">
        <v>23336</v>
      </c>
      <c r="N6225" s="183" t="s">
        <v>23336</v>
      </c>
      <c r="O6225" s="177" t="s">
        <v>195</v>
      </c>
      <c r="P6225" s="177" t="s">
        <v>1023</v>
      </c>
      <c r="Q6225" s="177" t="s">
        <v>1082</v>
      </c>
      <c r="R6225" s="177" t="s">
        <v>600</v>
      </c>
      <c r="S6225" s="177" t="s">
        <v>601</v>
      </c>
      <c r="T6225" s="177" t="s">
        <v>23512</v>
      </c>
      <c r="U6225" s="177" t="s">
        <v>702</v>
      </c>
      <c r="V6225" s="177" t="s">
        <v>2052</v>
      </c>
      <c r="W6225" s="177" t="s">
        <v>1393</v>
      </c>
      <c r="X6225" s="177" t="s">
        <v>943</v>
      </c>
      <c r="Y6225" s="177" t="s">
        <v>674</v>
      </c>
      <c r="Z6225" s="177" t="s">
        <v>702</v>
      </c>
      <c r="AA6225" s="177" t="s">
        <v>3737</v>
      </c>
      <c r="AQ6225" s="177" t="s">
        <v>15469</v>
      </c>
      <c r="AT6225" s="177"/>
      <c r="AU6225" s="177"/>
      <c r="AV6225" s="177"/>
      <c r="AW6225" s="177"/>
    </row>
    <row r="6226" spans="1:49">
      <c r="A6226" s="170" t="s">
        <v>23330</v>
      </c>
      <c r="B6226" s="177" t="s">
        <v>23331</v>
      </c>
      <c r="D6226" s="177" t="s">
        <v>508</v>
      </c>
      <c r="E6226" s="177" t="s">
        <v>555</v>
      </c>
      <c r="F6226" s="177" t="s">
        <v>23513</v>
      </c>
      <c r="I6226" s="177">
        <v>2024</v>
      </c>
      <c r="J6226" s="181" t="s">
        <v>2287</v>
      </c>
      <c r="K6226" s="177" t="s">
        <v>2287</v>
      </c>
      <c r="L6226" s="177" t="s">
        <v>513</v>
      </c>
      <c r="M6226" s="177" t="s">
        <v>23341</v>
      </c>
      <c r="N6226" s="183" t="s">
        <v>23336</v>
      </c>
      <c r="O6226" s="177" t="s">
        <v>267</v>
      </c>
      <c r="P6226" s="177" t="s">
        <v>920</v>
      </c>
      <c r="Q6226" s="177" t="s">
        <v>920</v>
      </c>
      <c r="R6226" s="177" t="s">
        <v>267</v>
      </c>
      <c r="S6226" s="177" t="s">
        <v>1336</v>
      </c>
      <c r="T6226" s="177" t="s">
        <v>23514</v>
      </c>
      <c r="U6226" s="177" t="s">
        <v>1336</v>
      </c>
      <c r="V6226" s="177" t="s">
        <v>733</v>
      </c>
      <c r="AF6226" s="177" t="s">
        <v>6682</v>
      </c>
      <c r="AG6226" s="177" t="s">
        <v>976</v>
      </c>
      <c r="AQ6226" s="177" t="s">
        <v>769</v>
      </c>
      <c r="AT6226" s="177"/>
      <c r="AU6226" s="177"/>
      <c r="AV6226" s="177"/>
      <c r="AW6226" s="177"/>
    </row>
    <row r="6227" spans="1:49">
      <c r="A6227" s="170" t="s">
        <v>23330</v>
      </c>
      <c r="B6227" s="177" t="s">
        <v>23331</v>
      </c>
      <c r="D6227" s="177" t="s">
        <v>508</v>
      </c>
      <c r="E6227" s="177" t="s">
        <v>7325</v>
      </c>
      <c r="F6227" s="177" t="s">
        <v>23515</v>
      </c>
      <c r="I6227" s="177">
        <v>2024</v>
      </c>
      <c r="J6227" s="181" t="s">
        <v>2287</v>
      </c>
      <c r="K6227" s="177" t="s">
        <v>2287</v>
      </c>
      <c r="L6227" s="177" t="s">
        <v>550</v>
      </c>
      <c r="M6227" s="183" t="s">
        <v>23336</v>
      </c>
      <c r="N6227" s="183" t="s">
        <v>23336</v>
      </c>
      <c r="O6227" s="177" t="s">
        <v>383</v>
      </c>
      <c r="P6227" s="177" t="s">
        <v>920</v>
      </c>
      <c r="Q6227" s="177" t="s">
        <v>267</v>
      </c>
      <c r="R6227" s="177" t="s">
        <v>383</v>
      </c>
      <c r="AQ6227" s="177" t="s">
        <v>769</v>
      </c>
      <c r="AT6227" s="177"/>
      <c r="AU6227" s="177"/>
      <c r="AV6227" s="177"/>
      <c r="AW6227" s="177"/>
    </row>
    <row r="6228" spans="1:49">
      <c r="A6228" s="170" t="s">
        <v>23330</v>
      </c>
      <c r="B6228" s="177" t="s">
        <v>23331</v>
      </c>
      <c r="D6228" s="177" t="s">
        <v>508</v>
      </c>
      <c r="E6228" s="177" t="s">
        <v>1577</v>
      </c>
      <c r="F6228" s="177" t="s">
        <v>23516</v>
      </c>
      <c r="I6228" s="177">
        <v>2024</v>
      </c>
      <c r="J6228" s="181" t="s">
        <v>2287</v>
      </c>
      <c r="K6228" s="177" t="s">
        <v>2287</v>
      </c>
      <c r="L6228" s="177" t="s">
        <v>513</v>
      </c>
      <c r="M6228" s="177" t="s">
        <v>23341</v>
      </c>
      <c r="N6228" s="183" t="s">
        <v>23336</v>
      </c>
      <c r="O6228" s="177" t="s">
        <v>195</v>
      </c>
      <c r="P6228" s="177" t="s">
        <v>1023</v>
      </c>
      <c r="Q6228" s="177" t="s">
        <v>23517</v>
      </c>
      <c r="R6228" s="177" t="s">
        <v>731</v>
      </c>
      <c r="S6228" s="177" t="s">
        <v>780</v>
      </c>
      <c r="T6228" s="177" t="s">
        <v>12644</v>
      </c>
      <c r="U6228" s="177" t="s">
        <v>646</v>
      </c>
      <c r="V6228" s="177" t="s">
        <v>2386</v>
      </c>
      <c r="X6228" s="177" t="s">
        <v>1054</v>
      </c>
      <c r="Z6228" s="177" t="s">
        <v>646</v>
      </c>
      <c r="AA6228" s="177" t="s">
        <v>5003</v>
      </c>
      <c r="AQ6228" s="177" t="s">
        <v>769</v>
      </c>
      <c r="AT6228" s="177"/>
      <c r="AU6228" s="177"/>
      <c r="AV6228" s="177"/>
      <c r="AW6228" s="177"/>
    </row>
    <row r="6229" spans="1:49">
      <c r="A6229" s="170" t="s">
        <v>23330</v>
      </c>
      <c r="B6229" s="177" t="s">
        <v>23331</v>
      </c>
      <c r="D6229" s="177" t="s">
        <v>508</v>
      </c>
      <c r="E6229" s="177" t="s">
        <v>1584</v>
      </c>
      <c r="F6229" s="177" t="s">
        <v>23518</v>
      </c>
      <c r="I6229" s="177">
        <v>2024</v>
      </c>
      <c r="J6229" s="181" t="s">
        <v>2287</v>
      </c>
      <c r="K6229" s="177" t="s">
        <v>2287</v>
      </c>
      <c r="L6229" s="177" t="s">
        <v>550</v>
      </c>
      <c r="M6229" s="183" t="s">
        <v>23336</v>
      </c>
      <c r="N6229" s="183" t="s">
        <v>23336</v>
      </c>
      <c r="O6229" s="177" t="s">
        <v>195</v>
      </c>
      <c r="P6229" s="177" t="s">
        <v>1023</v>
      </c>
      <c r="Q6229" s="177" t="s">
        <v>23519</v>
      </c>
      <c r="R6229" s="177" t="s">
        <v>600</v>
      </c>
      <c r="S6229" s="177" t="s">
        <v>601</v>
      </c>
      <c r="T6229" s="177" t="s">
        <v>23520</v>
      </c>
      <c r="U6229" s="177" t="s">
        <v>702</v>
      </c>
      <c r="V6229" s="177" t="s">
        <v>7431</v>
      </c>
      <c r="W6229" s="177" t="s">
        <v>1484</v>
      </c>
      <c r="X6229" s="177" t="s">
        <v>943</v>
      </c>
      <c r="Y6229" s="177" t="s">
        <v>674</v>
      </c>
      <c r="Z6229" s="177" t="s">
        <v>702</v>
      </c>
      <c r="AA6229" s="177" t="s">
        <v>11051</v>
      </c>
      <c r="AQ6229" s="177" t="s">
        <v>15469</v>
      </c>
      <c r="AT6229" s="177"/>
      <c r="AU6229" s="177"/>
      <c r="AV6229" s="177"/>
      <c r="AW6229" s="177"/>
    </row>
    <row r="6230" spans="1:49">
      <c r="A6230" s="170" t="s">
        <v>23330</v>
      </c>
      <c r="B6230" s="177" t="s">
        <v>23331</v>
      </c>
      <c r="D6230" s="177" t="s">
        <v>508</v>
      </c>
      <c r="E6230" s="177" t="s">
        <v>1589</v>
      </c>
      <c r="F6230" s="177" t="s">
        <v>23521</v>
      </c>
      <c r="I6230" s="177">
        <v>2024</v>
      </c>
      <c r="J6230" s="181" t="s">
        <v>2287</v>
      </c>
      <c r="K6230" s="177" t="s">
        <v>2287</v>
      </c>
      <c r="L6230" s="177" t="s">
        <v>1307</v>
      </c>
      <c r="N6230" s="183" t="s">
        <v>23336</v>
      </c>
      <c r="O6230" s="177" t="s">
        <v>295</v>
      </c>
      <c r="P6230" s="177" t="s">
        <v>920</v>
      </c>
      <c r="Q6230" s="177" t="s">
        <v>920</v>
      </c>
      <c r="R6230" s="177" t="s">
        <v>1308</v>
      </c>
      <c r="S6230" s="177" t="s">
        <v>23522</v>
      </c>
      <c r="T6230" s="177" t="s">
        <v>23523</v>
      </c>
      <c r="U6230" s="177" t="s">
        <v>702</v>
      </c>
      <c r="V6230" s="177" t="s">
        <v>22690</v>
      </c>
      <c r="Z6230" s="177" t="s">
        <v>1312</v>
      </c>
      <c r="AA6230" s="177" t="s">
        <v>7243</v>
      </c>
      <c r="AB6230" s="177" t="s">
        <v>23524</v>
      </c>
      <c r="AC6230" s="177" t="s">
        <v>12957</v>
      </c>
      <c r="AD6230" s="177" t="s">
        <v>1316</v>
      </c>
      <c r="AE6230" s="177" t="s">
        <v>6770</v>
      </c>
      <c r="AF6230" s="177" t="s">
        <v>19934</v>
      </c>
      <c r="AQ6230" s="177" t="s">
        <v>769</v>
      </c>
      <c r="AT6230" s="177"/>
      <c r="AU6230" s="177"/>
      <c r="AV6230" s="177"/>
      <c r="AW6230" s="177"/>
    </row>
    <row r="6231" spans="1:49">
      <c r="A6231" s="170" t="s">
        <v>23330</v>
      </c>
      <c r="B6231" s="177" t="s">
        <v>23331</v>
      </c>
      <c r="D6231" s="177" t="s">
        <v>508</v>
      </c>
      <c r="E6231" s="177" t="s">
        <v>1817</v>
      </c>
      <c r="F6231" s="177" t="s">
        <v>23525</v>
      </c>
      <c r="I6231" s="177">
        <v>2024</v>
      </c>
      <c r="J6231" s="181" t="s">
        <v>2287</v>
      </c>
      <c r="K6231" s="177" t="s">
        <v>2287</v>
      </c>
      <c r="L6231" s="177" t="s">
        <v>18797</v>
      </c>
      <c r="N6231" s="183" t="s">
        <v>23336</v>
      </c>
      <c r="O6231" s="177" t="s">
        <v>483</v>
      </c>
      <c r="P6231" s="177" t="s">
        <v>920</v>
      </c>
      <c r="Q6231" s="177" t="s">
        <v>920</v>
      </c>
      <c r="R6231" s="177" t="s">
        <v>483</v>
      </c>
      <c r="S6231" s="177" t="s">
        <v>23526</v>
      </c>
      <c r="T6231" s="177" t="s">
        <v>23527</v>
      </c>
      <c r="AQ6231" s="177" t="s">
        <v>769</v>
      </c>
      <c r="AT6231" s="177"/>
      <c r="AU6231" s="177"/>
      <c r="AV6231" s="177"/>
      <c r="AW6231" s="177"/>
    </row>
    <row r="6232" spans="1:49">
      <c r="A6232" s="170" t="s">
        <v>23330</v>
      </c>
      <c r="B6232" s="177" t="s">
        <v>23331</v>
      </c>
      <c r="D6232" s="177" t="s">
        <v>508</v>
      </c>
      <c r="E6232" s="177" t="s">
        <v>7343</v>
      </c>
      <c r="F6232" s="177" t="s">
        <v>23528</v>
      </c>
      <c r="I6232" s="177">
        <v>2024</v>
      </c>
      <c r="J6232" s="181" t="s">
        <v>2287</v>
      </c>
      <c r="K6232" s="177" t="s">
        <v>2287</v>
      </c>
      <c r="L6232" s="177" t="s">
        <v>5073</v>
      </c>
      <c r="N6232" s="183" t="s">
        <v>23336</v>
      </c>
      <c r="O6232" s="177" t="s">
        <v>255</v>
      </c>
      <c r="P6232" s="177" t="s">
        <v>920</v>
      </c>
      <c r="Q6232" s="177" t="s">
        <v>920</v>
      </c>
      <c r="R6232" s="177" t="s">
        <v>4270</v>
      </c>
      <c r="AQ6232" s="177" t="s">
        <v>23358</v>
      </c>
      <c r="AT6232" s="177"/>
      <c r="AU6232" s="177"/>
      <c r="AV6232" s="177"/>
      <c r="AW6232" s="177"/>
    </row>
    <row r="6233" spans="1:49">
      <c r="A6233" s="170" t="s">
        <v>23330</v>
      </c>
      <c r="B6233" s="177" t="s">
        <v>23331</v>
      </c>
      <c r="D6233" s="177" t="s">
        <v>508</v>
      </c>
      <c r="E6233" s="177" t="s">
        <v>1684</v>
      </c>
      <c r="F6233" s="177" t="s">
        <v>23529</v>
      </c>
      <c r="I6233" s="177">
        <v>2024</v>
      </c>
      <c r="J6233" s="181" t="s">
        <v>2287</v>
      </c>
      <c r="K6233" s="177" t="s">
        <v>2287</v>
      </c>
      <c r="L6233" s="177" t="s">
        <v>550</v>
      </c>
      <c r="M6233" s="183" t="s">
        <v>23336</v>
      </c>
      <c r="N6233" s="183" t="s">
        <v>23336</v>
      </c>
      <c r="O6233" s="177" t="s">
        <v>383</v>
      </c>
      <c r="P6233" s="177" t="s">
        <v>920</v>
      </c>
      <c r="Q6233" s="177" t="s">
        <v>920</v>
      </c>
      <c r="R6233" s="177" t="s">
        <v>383</v>
      </c>
      <c r="AQ6233" s="177" t="s">
        <v>769</v>
      </c>
      <c r="AT6233" s="177"/>
      <c r="AU6233" s="177"/>
      <c r="AV6233" s="177"/>
      <c r="AW6233" s="177"/>
    </row>
    <row r="6234" spans="1:49">
      <c r="A6234" s="170" t="s">
        <v>23330</v>
      </c>
      <c r="B6234" s="177" t="s">
        <v>23331</v>
      </c>
      <c r="D6234" s="177" t="s">
        <v>508</v>
      </c>
      <c r="E6234" s="177" t="s">
        <v>3743</v>
      </c>
      <c r="F6234" s="177" t="s">
        <v>23530</v>
      </c>
      <c r="I6234" s="177">
        <v>2024</v>
      </c>
      <c r="J6234" s="181" t="s">
        <v>2287</v>
      </c>
      <c r="K6234" s="177" t="s">
        <v>2287</v>
      </c>
      <c r="L6234" s="177" t="s">
        <v>550</v>
      </c>
      <c r="M6234" s="183" t="s">
        <v>23336</v>
      </c>
      <c r="N6234" s="183" t="s">
        <v>23336</v>
      </c>
      <c r="O6234" s="177" t="s">
        <v>195</v>
      </c>
      <c r="P6234" s="177" t="s">
        <v>1162</v>
      </c>
      <c r="Q6234" s="177" t="s">
        <v>10666</v>
      </c>
      <c r="R6234" s="177" t="s">
        <v>600</v>
      </c>
      <c r="S6234" s="177" t="s">
        <v>601</v>
      </c>
      <c r="T6234" s="177" t="s">
        <v>23531</v>
      </c>
      <c r="U6234" s="177" t="s">
        <v>739</v>
      </c>
      <c r="V6234" s="177" t="s">
        <v>1000</v>
      </c>
      <c r="X6234" s="177" t="s">
        <v>943</v>
      </c>
      <c r="Y6234" s="177" t="s">
        <v>674</v>
      </c>
      <c r="Z6234" s="177" t="s">
        <v>739</v>
      </c>
      <c r="AA6234" s="177" t="s">
        <v>1002</v>
      </c>
      <c r="AQ6234" s="177" t="s">
        <v>15469</v>
      </c>
      <c r="AT6234" s="177"/>
      <c r="AU6234" s="177"/>
      <c r="AV6234" s="177"/>
      <c r="AW6234" s="177"/>
    </row>
    <row r="6235" spans="1:49">
      <c r="A6235" s="170" t="s">
        <v>23330</v>
      </c>
      <c r="B6235" s="177" t="s">
        <v>23331</v>
      </c>
      <c r="D6235" s="177" t="s">
        <v>508</v>
      </c>
      <c r="E6235" s="177" t="s">
        <v>2763</v>
      </c>
      <c r="F6235" s="177" t="s">
        <v>23532</v>
      </c>
      <c r="I6235" s="177">
        <v>2024</v>
      </c>
      <c r="J6235" s="181" t="s">
        <v>2287</v>
      </c>
      <c r="K6235" s="177" t="s">
        <v>2287</v>
      </c>
      <c r="L6235" s="177" t="s">
        <v>550</v>
      </c>
      <c r="M6235" s="183" t="s">
        <v>23336</v>
      </c>
      <c r="N6235" s="183" t="s">
        <v>23336</v>
      </c>
      <c r="O6235" s="177" t="s">
        <v>383</v>
      </c>
      <c r="P6235" s="177" t="s">
        <v>1162</v>
      </c>
      <c r="Q6235" s="177" t="s">
        <v>10666</v>
      </c>
      <c r="R6235" s="177" t="s">
        <v>383</v>
      </c>
      <c r="AQ6235" s="177" t="s">
        <v>769</v>
      </c>
      <c r="AT6235" s="177"/>
      <c r="AU6235" s="177"/>
      <c r="AV6235" s="177"/>
      <c r="AW6235" s="177"/>
    </row>
    <row r="6236" spans="1:49">
      <c r="A6236" s="170" t="s">
        <v>23330</v>
      </c>
      <c r="B6236" s="177" t="s">
        <v>23331</v>
      </c>
      <c r="D6236" s="177" t="s">
        <v>508</v>
      </c>
      <c r="E6236" s="177" t="s">
        <v>7348</v>
      </c>
      <c r="F6236" s="177" t="s">
        <v>23533</v>
      </c>
      <c r="I6236" s="177">
        <v>2024</v>
      </c>
      <c r="J6236" s="181" t="s">
        <v>2287</v>
      </c>
      <c r="K6236" s="177" t="s">
        <v>2287</v>
      </c>
      <c r="L6236" s="177" t="s">
        <v>2772</v>
      </c>
      <c r="N6236" s="183" t="s">
        <v>23336</v>
      </c>
      <c r="O6236" s="177" t="s">
        <v>273</v>
      </c>
      <c r="P6236" s="177" t="s">
        <v>2773</v>
      </c>
      <c r="Q6236" s="177" t="s">
        <v>2774</v>
      </c>
      <c r="AQ6236" s="177" t="s">
        <v>23358</v>
      </c>
      <c r="AT6236" s="177"/>
      <c r="AU6236" s="177"/>
      <c r="AV6236" s="177"/>
      <c r="AW6236" s="177"/>
    </row>
    <row r="6237" spans="1:49">
      <c r="A6237" s="170" t="s">
        <v>23330</v>
      </c>
      <c r="B6237" s="177" t="s">
        <v>23331</v>
      </c>
      <c r="D6237" s="177" t="s">
        <v>508</v>
      </c>
      <c r="E6237" s="177" t="s">
        <v>1465</v>
      </c>
      <c r="F6237" s="177" t="s">
        <v>23534</v>
      </c>
      <c r="I6237" s="177">
        <v>2024</v>
      </c>
      <c r="J6237" s="181" t="s">
        <v>2287</v>
      </c>
      <c r="K6237" s="177" t="s">
        <v>2287</v>
      </c>
      <c r="L6237" s="177" t="s">
        <v>550</v>
      </c>
      <c r="M6237" s="183" t="s">
        <v>23336</v>
      </c>
      <c r="N6237" s="183" t="s">
        <v>23336</v>
      </c>
      <c r="O6237" s="177" t="s">
        <v>195</v>
      </c>
      <c r="P6237" s="177" t="s">
        <v>1023</v>
      </c>
      <c r="Q6237" s="177" t="s">
        <v>1188</v>
      </c>
      <c r="R6237" s="177" t="s">
        <v>600</v>
      </c>
      <c r="S6237" s="177" t="s">
        <v>601</v>
      </c>
      <c r="T6237" s="177" t="s">
        <v>12716</v>
      </c>
      <c r="U6237" s="177" t="s">
        <v>739</v>
      </c>
      <c r="V6237" s="177" t="s">
        <v>5142</v>
      </c>
      <c r="W6237" s="177" t="s">
        <v>708</v>
      </c>
      <c r="X6237" s="177" t="s">
        <v>943</v>
      </c>
      <c r="Y6237" s="177" t="s">
        <v>674</v>
      </c>
      <c r="Z6237" s="177" t="s">
        <v>739</v>
      </c>
      <c r="AA6237" s="177" t="s">
        <v>5143</v>
      </c>
      <c r="AQ6237" s="177" t="s">
        <v>15469</v>
      </c>
      <c r="AT6237" s="177"/>
      <c r="AU6237" s="177"/>
      <c r="AV6237" s="177"/>
      <c r="AW6237" s="177"/>
    </row>
    <row r="6238" spans="1:49">
      <c r="A6238" s="170" t="s">
        <v>23330</v>
      </c>
      <c r="B6238" s="177" t="s">
        <v>23331</v>
      </c>
      <c r="D6238" s="177" t="s">
        <v>508</v>
      </c>
      <c r="E6238" s="177" t="s">
        <v>9822</v>
      </c>
      <c r="F6238" s="177" t="s">
        <v>23535</v>
      </c>
      <c r="I6238" s="177">
        <v>2024</v>
      </c>
      <c r="J6238" s="181" t="s">
        <v>2287</v>
      </c>
      <c r="K6238" s="177" t="s">
        <v>2287</v>
      </c>
      <c r="L6238" s="177" t="s">
        <v>550</v>
      </c>
      <c r="M6238" s="183" t="s">
        <v>23336</v>
      </c>
      <c r="N6238" s="183" t="s">
        <v>23336</v>
      </c>
      <c r="O6238" s="177" t="s">
        <v>195</v>
      </c>
      <c r="P6238" s="177" t="s">
        <v>1193</v>
      </c>
      <c r="Q6238" s="177" t="s">
        <v>1188</v>
      </c>
      <c r="R6238" s="177" t="s">
        <v>600</v>
      </c>
      <c r="S6238" s="177" t="s">
        <v>601</v>
      </c>
      <c r="T6238" s="177" t="s">
        <v>1684</v>
      </c>
      <c r="U6238" s="177" t="s">
        <v>739</v>
      </c>
      <c r="V6238" s="177" t="s">
        <v>603</v>
      </c>
      <c r="W6238" s="177" t="s">
        <v>3559</v>
      </c>
      <c r="X6238" s="177" t="s">
        <v>23462</v>
      </c>
      <c r="Z6238" s="177" t="s">
        <v>739</v>
      </c>
      <c r="AA6238" s="177" t="s">
        <v>605</v>
      </c>
      <c r="AQ6238" s="177" t="s">
        <v>23460</v>
      </c>
      <c r="AT6238" s="177"/>
      <c r="AU6238" s="177"/>
      <c r="AV6238" s="177"/>
      <c r="AW6238" s="177"/>
    </row>
    <row r="6239" spans="1:49">
      <c r="A6239" s="170" t="s">
        <v>23330</v>
      </c>
      <c r="B6239" s="177" t="s">
        <v>23331</v>
      </c>
      <c r="D6239" s="177" t="s">
        <v>508</v>
      </c>
      <c r="E6239" s="177" t="s">
        <v>5736</v>
      </c>
      <c r="F6239" s="177" t="s">
        <v>23536</v>
      </c>
      <c r="I6239" s="177">
        <v>2024</v>
      </c>
      <c r="J6239" s="181" t="s">
        <v>2287</v>
      </c>
      <c r="K6239" s="177" t="s">
        <v>2287</v>
      </c>
      <c r="L6239" s="177" t="s">
        <v>550</v>
      </c>
      <c r="M6239" s="183" t="s">
        <v>23336</v>
      </c>
      <c r="N6239" s="183" t="s">
        <v>23336</v>
      </c>
      <c r="O6239" s="177" t="s">
        <v>217</v>
      </c>
      <c r="P6239" s="177" t="s">
        <v>920</v>
      </c>
      <c r="Q6239" s="177" t="s">
        <v>1765</v>
      </c>
      <c r="R6239" s="177" t="s">
        <v>1766</v>
      </c>
      <c r="S6239" s="177" t="s">
        <v>718</v>
      </c>
      <c r="T6239" s="177" t="s">
        <v>23537</v>
      </c>
      <c r="U6239" s="177" t="s">
        <v>718</v>
      </c>
      <c r="V6239" s="177" t="s">
        <v>7912</v>
      </c>
      <c r="W6239" s="177" t="s">
        <v>8697</v>
      </c>
      <c r="AQ6239" s="177"/>
      <c r="AT6239" s="177"/>
      <c r="AU6239" s="177"/>
      <c r="AV6239" s="177"/>
      <c r="AW6239" s="177"/>
    </row>
    <row r="6240" spans="1:49">
      <c r="A6240" s="170" t="s">
        <v>23330</v>
      </c>
      <c r="B6240" s="177" t="s">
        <v>23331</v>
      </c>
      <c r="D6240" s="177" t="s">
        <v>508</v>
      </c>
      <c r="E6240" s="177" t="s">
        <v>1734</v>
      </c>
      <c r="F6240" s="177" t="s">
        <v>23538</v>
      </c>
      <c r="I6240" s="177">
        <v>2024</v>
      </c>
      <c r="J6240" s="181" t="s">
        <v>2287</v>
      </c>
      <c r="K6240" s="177" t="s">
        <v>2287</v>
      </c>
      <c r="L6240" s="177" t="s">
        <v>550</v>
      </c>
      <c r="M6240" s="183" t="s">
        <v>23336</v>
      </c>
      <c r="N6240" s="183" t="s">
        <v>23336</v>
      </c>
      <c r="O6240" s="177" t="s">
        <v>195</v>
      </c>
      <c r="P6240" s="177" t="s">
        <v>887</v>
      </c>
      <c r="Q6240" s="177" t="s">
        <v>23539</v>
      </c>
      <c r="R6240" s="177" t="s">
        <v>600</v>
      </c>
      <c r="S6240" s="177" t="s">
        <v>601</v>
      </c>
      <c r="T6240" s="177" t="s">
        <v>23540</v>
      </c>
      <c r="U6240" s="177" t="s">
        <v>718</v>
      </c>
      <c r="V6240" s="177" t="s">
        <v>889</v>
      </c>
      <c r="X6240" s="177" t="s">
        <v>943</v>
      </c>
      <c r="Y6240" s="177" t="s">
        <v>674</v>
      </c>
      <c r="Z6240" s="177" t="s">
        <v>718</v>
      </c>
      <c r="AA6240" s="177" t="s">
        <v>892</v>
      </c>
      <c r="AQ6240" s="177" t="s">
        <v>15469</v>
      </c>
      <c r="AT6240" s="177"/>
      <c r="AU6240" s="177"/>
      <c r="AV6240" s="177"/>
      <c r="AW6240" s="177"/>
    </row>
    <row r="6241" spans="1:49">
      <c r="A6241" s="170" t="s">
        <v>23330</v>
      </c>
      <c r="B6241" s="177" t="s">
        <v>23331</v>
      </c>
      <c r="D6241" s="177" t="s">
        <v>508</v>
      </c>
      <c r="E6241" s="177" t="s">
        <v>7360</v>
      </c>
      <c r="F6241" s="177" t="s">
        <v>23541</v>
      </c>
      <c r="H6241" s="177" t="s">
        <v>955</v>
      </c>
      <c r="I6241" s="177">
        <v>2024</v>
      </c>
      <c r="J6241" s="181" t="s">
        <v>2287</v>
      </c>
      <c r="K6241" s="177" t="s">
        <v>2287</v>
      </c>
      <c r="L6241" s="177" t="s">
        <v>550</v>
      </c>
      <c r="M6241" s="183" t="s">
        <v>23336</v>
      </c>
      <c r="N6241" s="183" t="s">
        <v>23336</v>
      </c>
      <c r="O6241" s="177" t="s">
        <v>75</v>
      </c>
      <c r="P6241" s="177" t="s">
        <v>920</v>
      </c>
      <c r="Q6241" s="177" t="s">
        <v>23539</v>
      </c>
      <c r="R6241" s="177" t="s">
        <v>1120</v>
      </c>
      <c r="S6241" s="177" t="s">
        <v>718</v>
      </c>
      <c r="T6241" s="177" t="s">
        <v>21321</v>
      </c>
      <c r="U6241" s="177" t="s">
        <v>718</v>
      </c>
      <c r="V6241" s="177" t="s">
        <v>1122</v>
      </c>
      <c r="W6241" s="177" t="s">
        <v>1123</v>
      </c>
      <c r="Y6241" s="177" t="s">
        <v>1124</v>
      </c>
      <c r="Z6241" s="177" t="s">
        <v>1123</v>
      </c>
      <c r="AB6241" s="177">
        <v>1.18</v>
      </c>
      <c r="AC6241" s="177" t="s">
        <v>1123</v>
      </c>
      <c r="AE6241" s="177">
        <v>1.18</v>
      </c>
      <c r="AF6241" s="177" t="s">
        <v>1123</v>
      </c>
      <c r="AH6241" s="177">
        <v>1.18</v>
      </c>
      <c r="AI6241" s="177" t="s">
        <v>1123</v>
      </c>
      <c r="AK6241" s="177">
        <v>1.18</v>
      </c>
      <c r="AL6241" s="177" t="s">
        <v>1123</v>
      </c>
      <c r="AN6241" s="177">
        <v>1.18</v>
      </c>
      <c r="AO6241" s="177" t="s">
        <v>1123</v>
      </c>
      <c r="AQ6241" s="177" t="s">
        <v>769</v>
      </c>
      <c r="AT6241" s="177">
        <v>1.18</v>
      </c>
      <c r="AU6241" s="177"/>
      <c r="AV6241" s="177"/>
      <c r="AW6241" s="177"/>
    </row>
    <row r="6242" spans="1:49">
      <c r="A6242" s="170" t="s">
        <v>23330</v>
      </c>
      <c r="B6242" s="177" t="s">
        <v>23331</v>
      </c>
      <c r="D6242" s="177" t="s">
        <v>508</v>
      </c>
      <c r="E6242" s="177" t="s">
        <v>9843</v>
      </c>
      <c r="F6242" s="177" t="s">
        <v>23542</v>
      </c>
      <c r="H6242" s="177" t="s">
        <v>1049</v>
      </c>
      <c r="I6242" s="177">
        <v>2024</v>
      </c>
      <c r="J6242" s="181" t="s">
        <v>2287</v>
      </c>
      <c r="K6242" s="177" t="s">
        <v>2287</v>
      </c>
      <c r="L6242" s="177" t="s">
        <v>901</v>
      </c>
      <c r="M6242" s="177" t="s">
        <v>23400</v>
      </c>
      <c r="N6242" s="183" t="s">
        <v>23336</v>
      </c>
      <c r="O6242" s="177" t="s">
        <v>324</v>
      </c>
      <c r="P6242" s="177" t="s">
        <v>903</v>
      </c>
      <c r="Q6242" s="177" t="s">
        <v>23539</v>
      </c>
      <c r="R6242" s="177" t="s">
        <v>951</v>
      </c>
      <c r="S6242" s="177" t="s">
        <v>952</v>
      </c>
      <c r="U6242" s="177" t="s">
        <v>19951</v>
      </c>
      <c r="V6242" s="177" t="s">
        <v>1136</v>
      </c>
      <c r="W6242" s="177" t="s">
        <v>908</v>
      </c>
      <c r="Y6242" s="177" t="s">
        <v>909</v>
      </c>
      <c r="Z6242" s="177" t="s">
        <v>908</v>
      </c>
      <c r="AA6242" s="177" t="s">
        <v>1148</v>
      </c>
      <c r="AB6242" s="177" t="s">
        <v>910</v>
      </c>
      <c r="AC6242" s="177" t="s">
        <v>718</v>
      </c>
      <c r="AD6242" s="177" t="s">
        <v>911</v>
      </c>
      <c r="AE6242" s="177" t="s">
        <v>2014</v>
      </c>
      <c r="AF6242" s="177" t="s">
        <v>912</v>
      </c>
      <c r="AG6242" s="177" t="s">
        <v>908</v>
      </c>
      <c r="AH6242" s="177" t="s">
        <v>958</v>
      </c>
      <c r="AI6242" s="177" t="s">
        <v>908</v>
      </c>
      <c r="AJ6242" s="177" t="s">
        <v>21552</v>
      </c>
      <c r="AK6242" s="177" t="s">
        <v>982</v>
      </c>
      <c r="AL6242" s="177" t="s">
        <v>959</v>
      </c>
      <c r="AM6242" s="177" t="s">
        <v>960</v>
      </c>
      <c r="AP6242" s="177" t="s">
        <v>908</v>
      </c>
      <c r="AQ6242" s="177" t="s">
        <v>1731</v>
      </c>
      <c r="AT6242" s="177"/>
      <c r="AU6242" s="177"/>
      <c r="AV6242" s="177"/>
      <c r="AW6242" s="177"/>
    </row>
    <row r="6243" spans="1:49">
      <c r="A6243" s="170" t="s">
        <v>23330</v>
      </c>
      <c r="B6243" s="177" t="s">
        <v>23331</v>
      </c>
      <c r="D6243" s="177" t="s">
        <v>508</v>
      </c>
      <c r="E6243" s="177" t="s">
        <v>7363</v>
      </c>
      <c r="F6243" s="177" t="s">
        <v>23543</v>
      </c>
      <c r="H6243" s="177" t="s">
        <v>955</v>
      </c>
      <c r="I6243" s="177">
        <v>2024</v>
      </c>
      <c r="J6243" s="181" t="s">
        <v>2287</v>
      </c>
      <c r="K6243" s="177" t="s">
        <v>2287</v>
      </c>
      <c r="L6243" s="177" t="s">
        <v>513</v>
      </c>
      <c r="M6243" s="177" t="s">
        <v>23341</v>
      </c>
      <c r="N6243" s="183" t="s">
        <v>23336</v>
      </c>
      <c r="O6243" s="177" t="s">
        <v>280</v>
      </c>
      <c r="P6243" s="177" t="s">
        <v>920</v>
      </c>
      <c r="Q6243" s="177" t="s">
        <v>23539</v>
      </c>
      <c r="R6243" s="177" t="s">
        <v>700</v>
      </c>
      <c r="S6243" s="177" t="s">
        <v>896</v>
      </c>
      <c r="T6243" s="177" t="s">
        <v>23423</v>
      </c>
      <c r="U6243" s="177" t="s">
        <v>718</v>
      </c>
      <c r="AQ6243" s="177" t="s">
        <v>769</v>
      </c>
      <c r="AT6243" s="177"/>
      <c r="AU6243" s="177"/>
      <c r="AV6243" s="177"/>
      <c r="AW6243" s="177"/>
    </row>
    <row r="6244" spans="1:49">
      <c r="A6244" s="170" t="s">
        <v>23330</v>
      </c>
      <c r="B6244" s="177" t="s">
        <v>23331</v>
      </c>
      <c r="D6244" s="177" t="s">
        <v>508</v>
      </c>
      <c r="E6244" s="177" t="s">
        <v>702</v>
      </c>
      <c r="F6244" s="177" t="s">
        <v>23544</v>
      </c>
      <c r="H6244" s="177" t="s">
        <v>955</v>
      </c>
      <c r="I6244" s="177">
        <v>2024</v>
      </c>
      <c r="J6244" s="181" t="s">
        <v>2287</v>
      </c>
      <c r="K6244" s="177" t="s">
        <v>2287</v>
      </c>
      <c r="L6244" s="177" t="s">
        <v>550</v>
      </c>
      <c r="M6244" s="183" t="s">
        <v>23336</v>
      </c>
      <c r="N6244" s="183" t="s">
        <v>23336</v>
      </c>
      <c r="O6244" s="177" t="s">
        <v>383</v>
      </c>
      <c r="P6244" s="177" t="s">
        <v>920</v>
      </c>
      <c r="Q6244" s="177" t="s">
        <v>23539</v>
      </c>
      <c r="R6244" s="177" t="s">
        <v>383</v>
      </c>
      <c r="AQ6244" s="177" t="s">
        <v>769</v>
      </c>
      <c r="AT6244" s="177"/>
      <c r="AU6244" s="177"/>
      <c r="AV6244" s="177"/>
      <c r="AW6244" s="177"/>
    </row>
    <row r="6245" spans="1:49">
      <c r="A6245" s="170" t="s">
        <v>23330</v>
      </c>
      <c r="B6245" s="177" t="s">
        <v>23331</v>
      </c>
      <c r="D6245" s="177" t="s">
        <v>508</v>
      </c>
      <c r="E6245" s="177" t="s">
        <v>1687</v>
      </c>
      <c r="F6245" s="177" t="s">
        <v>23545</v>
      </c>
      <c r="I6245" s="177">
        <v>2024</v>
      </c>
      <c r="J6245" s="181" t="s">
        <v>2287</v>
      </c>
      <c r="K6245" s="177" t="s">
        <v>2287</v>
      </c>
      <c r="L6245" s="177" t="s">
        <v>550</v>
      </c>
      <c r="M6245" s="183" t="s">
        <v>23336</v>
      </c>
      <c r="N6245" s="183" t="s">
        <v>23336</v>
      </c>
      <c r="O6245" s="177" t="s">
        <v>195</v>
      </c>
      <c r="P6245" s="177" t="s">
        <v>1023</v>
      </c>
      <c r="Q6245" s="177" t="s">
        <v>1361</v>
      </c>
      <c r="R6245" s="177" t="s">
        <v>600</v>
      </c>
      <c r="S6245" s="177" t="s">
        <v>601</v>
      </c>
      <c r="T6245" s="177" t="s">
        <v>23546</v>
      </c>
      <c r="U6245" s="177" t="s">
        <v>739</v>
      </c>
      <c r="V6245" s="177" t="s">
        <v>1445</v>
      </c>
      <c r="X6245" s="177" t="s">
        <v>943</v>
      </c>
      <c r="Y6245" s="177" t="s">
        <v>674</v>
      </c>
      <c r="Z6245" s="177" t="s">
        <v>739</v>
      </c>
      <c r="AA6245" s="177" t="s">
        <v>1812</v>
      </c>
      <c r="AQ6245" s="177" t="s">
        <v>15469</v>
      </c>
      <c r="AT6245" s="177"/>
      <c r="AU6245" s="177"/>
      <c r="AV6245" s="177"/>
      <c r="AW6245" s="177"/>
    </row>
    <row r="6246" spans="1:49">
      <c r="A6246" s="170" t="s">
        <v>23330</v>
      </c>
      <c r="B6246" s="177" t="s">
        <v>23331</v>
      </c>
      <c r="D6246" s="177" t="s">
        <v>508</v>
      </c>
      <c r="E6246" s="177" t="s">
        <v>7369</v>
      </c>
      <c r="F6246" s="177" t="s">
        <v>23547</v>
      </c>
      <c r="I6246" s="177">
        <v>2024</v>
      </c>
      <c r="J6246" s="181" t="s">
        <v>2287</v>
      </c>
      <c r="K6246" s="177" t="s">
        <v>2287</v>
      </c>
      <c r="L6246" s="177" t="s">
        <v>550</v>
      </c>
      <c r="M6246" s="183" t="s">
        <v>23336</v>
      </c>
      <c r="N6246" s="183" t="s">
        <v>23336</v>
      </c>
      <c r="O6246" s="177" t="s">
        <v>195</v>
      </c>
      <c r="P6246" s="177" t="s">
        <v>887</v>
      </c>
      <c r="Q6246" s="177" t="s">
        <v>23548</v>
      </c>
      <c r="R6246" s="177" t="s">
        <v>600</v>
      </c>
      <c r="S6246" s="177" t="s">
        <v>601</v>
      </c>
      <c r="T6246" s="177" t="s">
        <v>3434</v>
      </c>
      <c r="U6246" s="177" t="s">
        <v>646</v>
      </c>
      <c r="V6246" s="177" t="s">
        <v>889</v>
      </c>
      <c r="X6246" s="177" t="s">
        <v>943</v>
      </c>
      <c r="Y6246" s="177" t="s">
        <v>674</v>
      </c>
      <c r="Z6246" s="177" t="s">
        <v>646</v>
      </c>
      <c r="AA6246" s="177" t="s">
        <v>892</v>
      </c>
      <c r="AQ6246" s="177" t="s">
        <v>15469</v>
      </c>
      <c r="AT6246" s="177"/>
      <c r="AU6246" s="177"/>
      <c r="AV6246" s="177"/>
      <c r="AW6246" s="177"/>
    </row>
    <row r="6247" spans="1:49">
      <c r="A6247" s="170" t="s">
        <v>23330</v>
      </c>
      <c r="B6247" s="177" t="s">
        <v>23331</v>
      </c>
      <c r="D6247" s="177" t="s">
        <v>508</v>
      </c>
      <c r="E6247" s="177" t="s">
        <v>7371</v>
      </c>
      <c r="F6247" s="177" t="s">
        <v>23549</v>
      </c>
      <c r="H6247" s="177" t="s">
        <v>1122</v>
      </c>
      <c r="I6247" s="177">
        <v>2024</v>
      </c>
      <c r="J6247" s="181" t="s">
        <v>2287</v>
      </c>
      <c r="K6247" s="177" t="s">
        <v>2287</v>
      </c>
      <c r="L6247" s="177" t="s">
        <v>901</v>
      </c>
      <c r="M6247" s="177" t="s">
        <v>23400</v>
      </c>
      <c r="N6247" s="183" t="s">
        <v>23336</v>
      </c>
      <c r="O6247" s="177" t="s">
        <v>324</v>
      </c>
      <c r="P6247" s="177" t="s">
        <v>903</v>
      </c>
      <c r="Q6247" s="177" t="s">
        <v>23548</v>
      </c>
      <c r="R6247" s="177" t="s">
        <v>951</v>
      </c>
      <c r="S6247" s="177" t="s">
        <v>952</v>
      </c>
      <c r="U6247" s="177" t="s">
        <v>7593</v>
      </c>
      <c r="V6247" s="177" t="s">
        <v>954</v>
      </c>
      <c r="W6247" s="177" t="s">
        <v>908</v>
      </c>
      <c r="Y6247" s="177" t="s">
        <v>908</v>
      </c>
      <c r="Z6247" s="177" t="s">
        <v>908</v>
      </c>
      <c r="AA6247" s="177" t="s">
        <v>1148</v>
      </c>
      <c r="AB6247" s="177" t="s">
        <v>910</v>
      </c>
      <c r="AC6247" s="177" t="s">
        <v>646</v>
      </c>
      <c r="AD6247" s="177" t="s">
        <v>911</v>
      </c>
      <c r="AE6247" s="177" t="s">
        <v>1730</v>
      </c>
      <c r="AF6247" s="177" t="s">
        <v>912</v>
      </c>
      <c r="AG6247" s="177" t="s">
        <v>908</v>
      </c>
      <c r="AH6247" s="177" t="s">
        <v>958</v>
      </c>
      <c r="AI6247" s="177" t="s">
        <v>908</v>
      </c>
      <c r="AJ6247" s="177" t="s">
        <v>21552</v>
      </c>
      <c r="AK6247" s="177" t="s">
        <v>914</v>
      </c>
      <c r="AL6247" s="177" t="s">
        <v>959</v>
      </c>
      <c r="AM6247" s="177" t="s">
        <v>960</v>
      </c>
      <c r="AP6247" s="177" t="s">
        <v>908</v>
      </c>
      <c r="AQ6247" s="177" t="s">
        <v>1731</v>
      </c>
      <c r="AT6247" s="177"/>
      <c r="AU6247" s="177"/>
      <c r="AV6247" s="177"/>
      <c r="AW6247" s="177"/>
    </row>
    <row r="6248" spans="1:49">
      <c r="A6248" s="170" t="s">
        <v>23330</v>
      </c>
      <c r="B6248" s="177" t="s">
        <v>23331</v>
      </c>
      <c r="D6248" s="177" t="s">
        <v>508</v>
      </c>
      <c r="E6248" s="177" t="s">
        <v>706</v>
      </c>
      <c r="F6248" s="177" t="s">
        <v>23550</v>
      </c>
      <c r="H6248" s="177" t="s">
        <v>1469</v>
      </c>
      <c r="I6248" s="177">
        <v>2024</v>
      </c>
      <c r="J6248" s="181" t="s">
        <v>2287</v>
      </c>
      <c r="K6248" s="177" t="s">
        <v>2287</v>
      </c>
      <c r="L6248" s="177" t="s">
        <v>513</v>
      </c>
      <c r="M6248" s="177" t="s">
        <v>23341</v>
      </c>
      <c r="N6248" s="183" t="s">
        <v>23336</v>
      </c>
      <c r="O6248" s="177" t="s">
        <v>280</v>
      </c>
      <c r="P6248" s="177" t="s">
        <v>920</v>
      </c>
      <c r="Q6248" s="177" t="s">
        <v>23548</v>
      </c>
      <c r="R6248" s="177" t="s">
        <v>700</v>
      </c>
      <c r="S6248" s="177" t="s">
        <v>896</v>
      </c>
      <c r="T6248" s="177" t="s">
        <v>23403</v>
      </c>
      <c r="U6248" s="177" t="s">
        <v>646</v>
      </c>
      <c r="AQ6248" s="177" t="s">
        <v>769</v>
      </c>
      <c r="AT6248" s="177"/>
      <c r="AU6248" s="177"/>
      <c r="AV6248" s="177"/>
      <c r="AW6248" s="177"/>
    </row>
    <row r="6249" spans="1:49">
      <c r="A6249" s="170" t="s">
        <v>23330</v>
      </c>
      <c r="B6249" s="177" t="s">
        <v>23331</v>
      </c>
      <c r="D6249" s="177" t="s">
        <v>508</v>
      </c>
      <c r="E6249" s="177" t="s">
        <v>7377</v>
      </c>
      <c r="F6249" s="177" t="s">
        <v>23551</v>
      </c>
      <c r="H6249" s="177" t="s">
        <v>1469</v>
      </c>
      <c r="I6249" s="177">
        <v>2024</v>
      </c>
      <c r="J6249" s="181" t="s">
        <v>2287</v>
      </c>
      <c r="K6249" s="177" t="s">
        <v>2287</v>
      </c>
      <c r="L6249" s="177" t="s">
        <v>550</v>
      </c>
      <c r="M6249" s="183" t="s">
        <v>23336</v>
      </c>
      <c r="N6249" s="183" t="s">
        <v>23336</v>
      </c>
      <c r="O6249" s="177" t="s">
        <v>383</v>
      </c>
      <c r="P6249" s="177" t="s">
        <v>920</v>
      </c>
      <c r="Q6249" s="177" t="s">
        <v>23548</v>
      </c>
      <c r="R6249" s="177" t="s">
        <v>383</v>
      </c>
      <c r="AQ6249" s="177" t="s">
        <v>769</v>
      </c>
      <c r="AT6249" s="177"/>
      <c r="AU6249" s="177"/>
      <c r="AV6249" s="177"/>
      <c r="AW6249" s="177"/>
    </row>
    <row r="6250" spans="1:49">
      <c r="A6250" s="170" t="s">
        <v>23330</v>
      </c>
      <c r="B6250" s="177" t="s">
        <v>23331</v>
      </c>
      <c r="D6250" s="177" t="s">
        <v>508</v>
      </c>
      <c r="E6250" s="177" t="s">
        <v>7380</v>
      </c>
      <c r="F6250" s="177" t="s">
        <v>23552</v>
      </c>
      <c r="I6250" s="177">
        <v>2024</v>
      </c>
      <c r="J6250" s="181" t="s">
        <v>2287</v>
      </c>
      <c r="K6250" s="177" t="s">
        <v>2287</v>
      </c>
      <c r="L6250" s="177" t="s">
        <v>550</v>
      </c>
      <c r="M6250" s="183" t="s">
        <v>23336</v>
      </c>
      <c r="N6250" s="183" t="s">
        <v>23336</v>
      </c>
      <c r="O6250" s="177" t="s">
        <v>195</v>
      </c>
      <c r="P6250" s="177" t="s">
        <v>1023</v>
      </c>
      <c r="Q6250" s="177" t="s">
        <v>1376</v>
      </c>
      <c r="R6250" s="177" t="s">
        <v>600</v>
      </c>
      <c r="S6250" s="177" t="s">
        <v>601</v>
      </c>
      <c r="T6250" s="177" t="s">
        <v>23553</v>
      </c>
      <c r="U6250" s="177" t="s">
        <v>739</v>
      </c>
      <c r="V6250" s="177" t="s">
        <v>772</v>
      </c>
      <c r="X6250" s="177" t="s">
        <v>943</v>
      </c>
      <c r="Y6250" s="177" t="s">
        <v>674</v>
      </c>
      <c r="Z6250" s="177" t="s">
        <v>739</v>
      </c>
      <c r="AA6250" s="177" t="s">
        <v>1011</v>
      </c>
      <c r="AQ6250" s="177" t="s">
        <v>15469</v>
      </c>
      <c r="AT6250" s="177"/>
      <c r="AU6250" s="177"/>
      <c r="AV6250" s="177"/>
      <c r="AW6250" s="177"/>
    </row>
    <row r="6251" spans="1:49">
      <c r="A6251" s="170" t="s">
        <v>23330</v>
      </c>
      <c r="B6251" s="177" t="s">
        <v>23331</v>
      </c>
      <c r="D6251" s="177" t="s">
        <v>508</v>
      </c>
      <c r="E6251" s="177" t="s">
        <v>2197</v>
      </c>
      <c r="F6251" s="177" t="s">
        <v>23554</v>
      </c>
      <c r="I6251" s="177">
        <v>2024</v>
      </c>
      <c r="J6251" s="181" t="s">
        <v>2287</v>
      </c>
      <c r="K6251" s="177" t="s">
        <v>2287</v>
      </c>
      <c r="L6251" s="177" t="s">
        <v>550</v>
      </c>
      <c r="M6251" s="183" t="s">
        <v>23336</v>
      </c>
      <c r="N6251" s="183" t="s">
        <v>23336</v>
      </c>
      <c r="O6251" s="177" t="s">
        <v>195</v>
      </c>
      <c r="P6251" s="177" t="s">
        <v>1193</v>
      </c>
      <c r="Q6251" s="177" t="s">
        <v>1376</v>
      </c>
      <c r="R6251" s="177" t="s">
        <v>600</v>
      </c>
      <c r="S6251" s="177" t="s">
        <v>601</v>
      </c>
      <c r="T6251" s="177" t="s">
        <v>23555</v>
      </c>
      <c r="U6251" s="177" t="s">
        <v>739</v>
      </c>
      <c r="V6251" s="177" t="s">
        <v>2569</v>
      </c>
      <c r="W6251" s="177" t="s">
        <v>976</v>
      </c>
      <c r="X6251" s="177" t="s">
        <v>943</v>
      </c>
      <c r="Y6251" s="177" t="s">
        <v>674</v>
      </c>
      <c r="Z6251" s="177" t="s">
        <v>739</v>
      </c>
      <c r="AA6251" s="177" t="s">
        <v>2570</v>
      </c>
      <c r="AQ6251" s="177" t="s">
        <v>15469</v>
      </c>
      <c r="AT6251" s="177"/>
      <c r="AU6251" s="177"/>
      <c r="AV6251" s="177"/>
      <c r="AW6251" s="177"/>
    </row>
    <row r="6252" spans="1:49">
      <c r="A6252" s="170" t="s">
        <v>23330</v>
      </c>
      <c r="B6252" s="177" t="s">
        <v>23331</v>
      </c>
      <c r="D6252" s="177" t="s">
        <v>508</v>
      </c>
      <c r="E6252" s="177" t="s">
        <v>7427</v>
      </c>
      <c r="F6252" s="177" t="s">
        <v>23556</v>
      </c>
      <c r="I6252" s="177">
        <v>2024</v>
      </c>
      <c r="J6252" s="181" t="s">
        <v>2287</v>
      </c>
      <c r="K6252" s="177" t="s">
        <v>2287</v>
      </c>
      <c r="L6252" s="177" t="s">
        <v>550</v>
      </c>
      <c r="M6252" s="183" t="s">
        <v>23336</v>
      </c>
      <c r="N6252" s="183" t="s">
        <v>23336</v>
      </c>
      <c r="O6252" s="177" t="s">
        <v>195</v>
      </c>
      <c r="P6252" s="177" t="s">
        <v>887</v>
      </c>
      <c r="Q6252" s="177" t="s">
        <v>23557</v>
      </c>
      <c r="R6252" s="177" t="s">
        <v>600</v>
      </c>
      <c r="S6252" s="177" t="s">
        <v>601</v>
      </c>
      <c r="T6252" s="177" t="s">
        <v>23429</v>
      </c>
      <c r="U6252" s="177" t="s">
        <v>702</v>
      </c>
      <c r="V6252" s="177" t="s">
        <v>889</v>
      </c>
      <c r="X6252" s="177" t="s">
        <v>943</v>
      </c>
      <c r="Y6252" s="177" t="s">
        <v>674</v>
      </c>
      <c r="Z6252" s="177" t="s">
        <v>702</v>
      </c>
      <c r="AA6252" s="177" t="s">
        <v>892</v>
      </c>
      <c r="AQ6252" s="177" t="s">
        <v>15469</v>
      </c>
      <c r="AT6252" s="177"/>
      <c r="AU6252" s="177"/>
      <c r="AV6252" s="177"/>
      <c r="AW6252" s="177"/>
    </row>
    <row r="6253" spans="1:49">
      <c r="A6253" s="170" t="s">
        <v>23330</v>
      </c>
      <c r="B6253" s="177" t="s">
        <v>23331</v>
      </c>
      <c r="D6253" s="177" t="s">
        <v>508</v>
      </c>
      <c r="E6253" s="177" t="s">
        <v>748</v>
      </c>
      <c r="F6253" s="177" t="s">
        <v>23558</v>
      </c>
      <c r="H6253" s="177" t="s">
        <v>976</v>
      </c>
      <c r="I6253" s="177">
        <v>2024</v>
      </c>
      <c r="J6253" s="181" t="s">
        <v>2287</v>
      </c>
      <c r="K6253" s="177" t="s">
        <v>2287</v>
      </c>
      <c r="L6253" s="177" t="s">
        <v>901</v>
      </c>
      <c r="M6253" s="177" t="s">
        <v>23400</v>
      </c>
      <c r="N6253" s="183" t="s">
        <v>23336</v>
      </c>
      <c r="O6253" s="177" t="s">
        <v>324</v>
      </c>
      <c r="P6253" s="177" t="s">
        <v>903</v>
      </c>
      <c r="Q6253" s="177" t="s">
        <v>23557</v>
      </c>
      <c r="R6253" s="177" t="s">
        <v>951</v>
      </c>
      <c r="S6253" s="177" t="s">
        <v>952</v>
      </c>
      <c r="U6253" s="177" t="s">
        <v>23559</v>
      </c>
      <c r="V6253" s="177" t="s">
        <v>15023</v>
      </c>
      <c r="W6253" s="177" t="s">
        <v>908</v>
      </c>
      <c r="Y6253" s="177" t="s">
        <v>908</v>
      </c>
      <c r="Z6253" s="177" t="s">
        <v>3037</v>
      </c>
      <c r="AA6253" s="177" t="s">
        <v>1148</v>
      </c>
      <c r="AB6253" s="177" t="s">
        <v>956</v>
      </c>
      <c r="AC6253" s="177" t="s">
        <v>702</v>
      </c>
      <c r="AD6253" s="177" t="s">
        <v>957</v>
      </c>
      <c r="AE6253" s="177" t="s">
        <v>5997</v>
      </c>
      <c r="AF6253" s="177" t="s">
        <v>912</v>
      </c>
      <c r="AG6253" s="177" t="s">
        <v>908</v>
      </c>
      <c r="AH6253" s="177" t="s">
        <v>958</v>
      </c>
      <c r="AI6253" s="177" t="s">
        <v>908</v>
      </c>
      <c r="AJ6253" s="177" t="s">
        <v>21552</v>
      </c>
      <c r="AK6253" s="177" t="s">
        <v>982</v>
      </c>
      <c r="AL6253" s="177" t="s">
        <v>959</v>
      </c>
      <c r="AM6253" s="177" t="s">
        <v>960</v>
      </c>
      <c r="AP6253" s="177" t="s">
        <v>908</v>
      </c>
      <c r="AQ6253" s="177" t="s">
        <v>1731</v>
      </c>
      <c r="AT6253" s="177"/>
      <c r="AU6253" s="177"/>
      <c r="AV6253" s="177"/>
      <c r="AW6253" s="177"/>
    </row>
    <row r="6254" spans="1:49">
      <c r="A6254" s="170" t="s">
        <v>23330</v>
      </c>
      <c r="B6254" s="177" t="s">
        <v>23331</v>
      </c>
      <c r="D6254" s="177" t="s">
        <v>508</v>
      </c>
      <c r="E6254" s="177" t="s">
        <v>7396</v>
      </c>
      <c r="F6254" s="177" t="s">
        <v>23560</v>
      </c>
      <c r="H6254" s="177" t="s">
        <v>1500</v>
      </c>
      <c r="I6254" s="177">
        <v>2024</v>
      </c>
      <c r="J6254" s="181" t="s">
        <v>2287</v>
      </c>
      <c r="K6254" s="177" t="s">
        <v>2287</v>
      </c>
      <c r="L6254" s="177" t="s">
        <v>513</v>
      </c>
      <c r="M6254" s="177" t="s">
        <v>23341</v>
      </c>
      <c r="N6254" s="183" t="s">
        <v>23336</v>
      </c>
      <c r="O6254" s="177" t="s">
        <v>280</v>
      </c>
      <c r="P6254" s="177" t="s">
        <v>920</v>
      </c>
      <c r="Q6254" s="177" t="s">
        <v>23557</v>
      </c>
      <c r="R6254" s="177" t="s">
        <v>700</v>
      </c>
      <c r="S6254" s="177" t="s">
        <v>896</v>
      </c>
      <c r="T6254" s="177" t="s">
        <v>23483</v>
      </c>
      <c r="U6254" s="177" t="s">
        <v>702</v>
      </c>
      <c r="AQ6254" s="177" t="s">
        <v>769</v>
      </c>
      <c r="AT6254" s="177"/>
      <c r="AU6254" s="177"/>
      <c r="AV6254" s="177"/>
      <c r="AW6254" s="177"/>
    </row>
    <row r="6255" spans="1:49">
      <c r="A6255" s="170" t="s">
        <v>23330</v>
      </c>
      <c r="B6255" s="177" t="s">
        <v>23331</v>
      </c>
      <c r="D6255" s="177" t="s">
        <v>508</v>
      </c>
      <c r="E6255" s="177" t="s">
        <v>7404</v>
      </c>
      <c r="F6255" s="177" t="s">
        <v>23561</v>
      </c>
      <c r="H6255" s="177" t="s">
        <v>1500</v>
      </c>
      <c r="I6255" s="177">
        <v>2024</v>
      </c>
      <c r="J6255" s="181" t="s">
        <v>2287</v>
      </c>
      <c r="K6255" s="177" t="s">
        <v>2287</v>
      </c>
      <c r="L6255" s="177" t="s">
        <v>550</v>
      </c>
      <c r="M6255" s="183" t="s">
        <v>23336</v>
      </c>
      <c r="N6255" s="183" t="s">
        <v>23336</v>
      </c>
      <c r="O6255" s="177" t="s">
        <v>383</v>
      </c>
      <c r="P6255" s="177" t="s">
        <v>920</v>
      </c>
      <c r="Q6255" s="177" t="s">
        <v>23557</v>
      </c>
      <c r="R6255" s="177" t="s">
        <v>383</v>
      </c>
      <c r="AQ6255" s="177" t="s">
        <v>769</v>
      </c>
      <c r="AT6255" s="177"/>
      <c r="AU6255" s="177"/>
      <c r="AV6255" s="177"/>
      <c r="AW6255" s="177"/>
    </row>
    <row r="6256" spans="1:49">
      <c r="A6256" s="170" t="s">
        <v>23330</v>
      </c>
      <c r="B6256" s="177" t="s">
        <v>23331</v>
      </c>
      <c r="D6256" s="177" t="s">
        <v>508</v>
      </c>
      <c r="E6256" s="177" t="s">
        <v>3588</v>
      </c>
      <c r="F6256" s="177" t="s">
        <v>23562</v>
      </c>
      <c r="I6256" s="177">
        <v>2024</v>
      </c>
      <c r="J6256" s="181" t="s">
        <v>2287</v>
      </c>
      <c r="K6256" s="177" t="s">
        <v>2287</v>
      </c>
      <c r="L6256" s="177" t="s">
        <v>550</v>
      </c>
      <c r="M6256" s="183" t="s">
        <v>23336</v>
      </c>
      <c r="N6256" s="183" t="s">
        <v>23336</v>
      </c>
      <c r="O6256" s="177" t="s">
        <v>195</v>
      </c>
      <c r="P6256" s="177" t="s">
        <v>1023</v>
      </c>
      <c r="Q6256" s="177" t="s">
        <v>1082</v>
      </c>
      <c r="R6256" s="177" t="s">
        <v>600</v>
      </c>
      <c r="S6256" s="177" t="s">
        <v>601</v>
      </c>
      <c r="T6256" s="177" t="s">
        <v>23563</v>
      </c>
      <c r="U6256" s="177" t="s">
        <v>739</v>
      </c>
      <c r="V6256" s="177" t="s">
        <v>3361</v>
      </c>
      <c r="X6256" s="177" t="s">
        <v>943</v>
      </c>
      <c r="Y6256" s="177" t="s">
        <v>674</v>
      </c>
      <c r="Z6256" s="177" t="s">
        <v>739</v>
      </c>
      <c r="AA6256" s="177" t="s">
        <v>1102</v>
      </c>
      <c r="AQ6256" s="177" t="s">
        <v>15469</v>
      </c>
      <c r="AT6256" s="177"/>
      <c r="AU6256" s="177"/>
      <c r="AV6256" s="177"/>
      <c r="AW6256" s="177"/>
    </row>
    <row r="6257" spans="1:49">
      <c r="A6257" s="170" t="s">
        <v>23330</v>
      </c>
      <c r="B6257" s="177" t="s">
        <v>23331</v>
      </c>
      <c r="D6257" s="177" t="s">
        <v>508</v>
      </c>
      <c r="E6257" s="177" t="s">
        <v>6729</v>
      </c>
      <c r="F6257" s="177" t="s">
        <v>23564</v>
      </c>
      <c r="I6257" s="177">
        <v>2024</v>
      </c>
      <c r="J6257" s="181" t="s">
        <v>2287</v>
      </c>
      <c r="K6257" s="177" t="s">
        <v>2287</v>
      </c>
      <c r="L6257" s="177" t="s">
        <v>550</v>
      </c>
      <c r="M6257" s="183" t="s">
        <v>23336</v>
      </c>
      <c r="N6257" s="183" t="s">
        <v>23336</v>
      </c>
      <c r="O6257" s="177" t="s">
        <v>195</v>
      </c>
      <c r="P6257" s="177" t="s">
        <v>589</v>
      </c>
      <c r="Q6257" s="177" t="s">
        <v>920</v>
      </c>
      <c r="R6257" s="177" t="s">
        <v>600</v>
      </c>
      <c r="S6257" s="177" t="s">
        <v>601</v>
      </c>
      <c r="T6257" s="177" t="s">
        <v>23565</v>
      </c>
      <c r="U6257" s="177" t="s">
        <v>718</v>
      </c>
      <c r="V6257" s="177" t="s">
        <v>1691</v>
      </c>
      <c r="W6257" s="177" t="s">
        <v>1300</v>
      </c>
      <c r="X6257" s="177" t="s">
        <v>943</v>
      </c>
      <c r="Y6257" s="177" t="s">
        <v>674</v>
      </c>
      <c r="Z6257" s="177" t="s">
        <v>718</v>
      </c>
      <c r="AA6257" s="177" t="s">
        <v>1692</v>
      </c>
      <c r="AB6257" s="170" t="s">
        <v>23566</v>
      </c>
      <c r="AQ6257" s="177" t="s">
        <v>15469</v>
      </c>
      <c r="AT6257" s="177"/>
      <c r="AU6257" s="177"/>
      <c r="AV6257" s="177"/>
      <c r="AW6257" s="177"/>
    </row>
    <row r="6258" spans="1:49">
      <c r="A6258" s="170" t="s">
        <v>23330</v>
      </c>
      <c r="B6258" s="177" t="s">
        <v>23331</v>
      </c>
      <c r="D6258" s="177" t="s">
        <v>508</v>
      </c>
      <c r="E6258" s="177" t="s">
        <v>6198</v>
      </c>
      <c r="F6258" s="177" t="s">
        <v>23567</v>
      </c>
      <c r="I6258" s="177">
        <v>2024</v>
      </c>
      <c r="J6258" s="181" t="s">
        <v>2287</v>
      </c>
      <c r="K6258" s="177" t="s">
        <v>2287</v>
      </c>
      <c r="L6258" s="177" t="s">
        <v>550</v>
      </c>
      <c r="M6258" s="183" t="s">
        <v>23336</v>
      </c>
      <c r="N6258" s="183" t="s">
        <v>23336</v>
      </c>
      <c r="O6258" s="177" t="s">
        <v>195</v>
      </c>
      <c r="P6258" s="177" t="s">
        <v>887</v>
      </c>
      <c r="Q6258" s="177" t="s">
        <v>23568</v>
      </c>
      <c r="R6258" s="177" t="s">
        <v>600</v>
      </c>
      <c r="S6258" s="177" t="s">
        <v>601</v>
      </c>
      <c r="T6258" s="177" t="s">
        <v>23569</v>
      </c>
      <c r="U6258" s="177" t="s">
        <v>718</v>
      </c>
      <c r="V6258" s="177" t="s">
        <v>603</v>
      </c>
      <c r="X6258" s="177" t="s">
        <v>943</v>
      </c>
      <c r="Y6258" s="177" t="s">
        <v>674</v>
      </c>
      <c r="Z6258" s="177" t="s">
        <v>718</v>
      </c>
      <c r="AA6258" s="177" t="s">
        <v>605</v>
      </c>
      <c r="AC6258" s="177" t="s">
        <v>1097</v>
      </c>
      <c r="AD6258" s="177" t="s">
        <v>33369</v>
      </c>
      <c r="AE6258" s="177" t="s">
        <v>524</v>
      </c>
      <c r="AQ6258" s="177" t="s">
        <v>26352</v>
      </c>
      <c r="AT6258" s="177"/>
      <c r="AU6258" s="177"/>
      <c r="AV6258" s="177"/>
      <c r="AW6258" s="177"/>
    </row>
    <row r="6259" spans="1:49">
      <c r="A6259" s="170" t="s">
        <v>23330</v>
      </c>
      <c r="B6259" s="177" t="s">
        <v>23331</v>
      </c>
      <c r="D6259" s="177" t="s">
        <v>508</v>
      </c>
      <c r="E6259" s="177" t="s">
        <v>7414</v>
      </c>
      <c r="F6259" s="177" t="s">
        <v>23570</v>
      </c>
      <c r="H6259" s="177" t="s">
        <v>8363</v>
      </c>
      <c r="I6259" s="177">
        <v>2024</v>
      </c>
      <c r="J6259" s="181" t="s">
        <v>2287</v>
      </c>
      <c r="K6259" s="177" t="s">
        <v>2287</v>
      </c>
      <c r="L6259" s="177" t="s">
        <v>901</v>
      </c>
      <c r="M6259" s="177" t="s">
        <v>23400</v>
      </c>
      <c r="N6259" s="183" t="s">
        <v>23336</v>
      </c>
      <c r="O6259" s="177" t="s">
        <v>324</v>
      </c>
      <c r="P6259" s="177" t="s">
        <v>903</v>
      </c>
      <c r="Q6259" s="177" t="s">
        <v>23568</v>
      </c>
      <c r="R6259" s="177" t="s">
        <v>951</v>
      </c>
      <c r="S6259" s="177" t="s">
        <v>952</v>
      </c>
      <c r="U6259" s="177" t="s">
        <v>3974</v>
      </c>
      <c r="V6259" s="177" t="s">
        <v>954</v>
      </c>
      <c r="W6259" s="177" t="s">
        <v>908</v>
      </c>
      <c r="Y6259" s="177" t="s">
        <v>908</v>
      </c>
      <c r="Z6259" s="177" t="s">
        <v>908</v>
      </c>
      <c r="AA6259" s="177" t="s">
        <v>1148</v>
      </c>
      <c r="AB6259" s="177" t="s">
        <v>910</v>
      </c>
      <c r="AC6259" s="177" t="s">
        <v>718</v>
      </c>
      <c r="AD6259" s="177" t="s">
        <v>911</v>
      </c>
      <c r="AE6259" s="177" t="s">
        <v>2014</v>
      </c>
      <c r="AF6259" s="177" t="s">
        <v>912</v>
      </c>
      <c r="AG6259" s="177" t="s">
        <v>908</v>
      </c>
      <c r="AH6259" s="177" t="s">
        <v>958</v>
      </c>
      <c r="AI6259" s="177" t="s">
        <v>908</v>
      </c>
      <c r="AJ6259" s="177" t="s">
        <v>21552</v>
      </c>
      <c r="AK6259" s="177" t="s">
        <v>982</v>
      </c>
      <c r="AL6259" s="177" t="s">
        <v>959</v>
      </c>
      <c r="AM6259" s="177" t="s">
        <v>960</v>
      </c>
      <c r="AP6259" s="177" t="s">
        <v>23571</v>
      </c>
      <c r="AQ6259" s="177" t="s">
        <v>1731</v>
      </c>
      <c r="AT6259" s="177"/>
      <c r="AU6259" s="177"/>
      <c r="AV6259" s="177"/>
      <c r="AW6259" s="177"/>
    </row>
    <row r="6260" spans="1:49">
      <c r="A6260" s="170" t="s">
        <v>23330</v>
      </c>
      <c r="B6260" s="177" t="s">
        <v>23331</v>
      </c>
      <c r="D6260" s="177" t="s">
        <v>508</v>
      </c>
      <c r="E6260" s="177" t="s">
        <v>2631</v>
      </c>
      <c r="F6260" s="177" t="s">
        <v>23572</v>
      </c>
      <c r="H6260" s="177" t="s">
        <v>9690</v>
      </c>
      <c r="I6260" s="177">
        <v>2024</v>
      </c>
      <c r="J6260" s="181" t="s">
        <v>2287</v>
      </c>
      <c r="K6260" s="177" t="s">
        <v>2287</v>
      </c>
      <c r="L6260" s="177" t="s">
        <v>513</v>
      </c>
      <c r="M6260" s="177" t="s">
        <v>23341</v>
      </c>
      <c r="N6260" s="183" t="s">
        <v>23336</v>
      </c>
      <c r="O6260" s="177" t="s">
        <v>280</v>
      </c>
      <c r="P6260" s="177" t="s">
        <v>920</v>
      </c>
      <c r="Q6260" s="177" t="s">
        <v>23568</v>
      </c>
      <c r="R6260" s="177" t="s">
        <v>700</v>
      </c>
      <c r="S6260" s="177" t="s">
        <v>896</v>
      </c>
      <c r="T6260" s="177" t="s">
        <v>23573</v>
      </c>
      <c r="U6260" s="177" t="s">
        <v>718</v>
      </c>
      <c r="V6260" s="177" t="s">
        <v>1128</v>
      </c>
      <c r="W6260" s="177" t="s">
        <v>33416</v>
      </c>
      <c r="X6260" s="177" t="s">
        <v>1130</v>
      </c>
      <c r="AQ6260" s="177"/>
      <c r="AT6260" s="177"/>
      <c r="AU6260" s="177"/>
      <c r="AV6260" s="177"/>
      <c r="AW6260" s="177"/>
    </row>
    <row r="6261" spans="1:49">
      <c r="A6261" s="170" t="s">
        <v>23330</v>
      </c>
      <c r="B6261" s="177" t="s">
        <v>23331</v>
      </c>
      <c r="D6261" s="177" t="s">
        <v>508</v>
      </c>
      <c r="E6261" s="177" t="s">
        <v>579</v>
      </c>
      <c r="F6261" s="177" t="s">
        <v>23574</v>
      </c>
      <c r="H6261" s="177" t="s">
        <v>1397</v>
      </c>
      <c r="I6261" s="177">
        <v>2024</v>
      </c>
      <c r="J6261" s="181" t="s">
        <v>2287</v>
      </c>
      <c r="K6261" s="177" t="s">
        <v>2287</v>
      </c>
      <c r="L6261" s="177" t="s">
        <v>550</v>
      </c>
      <c r="M6261" s="183" t="s">
        <v>23336</v>
      </c>
      <c r="N6261" s="183" t="s">
        <v>23336</v>
      </c>
      <c r="O6261" s="177" t="s">
        <v>195</v>
      </c>
      <c r="P6261" s="177" t="s">
        <v>1023</v>
      </c>
      <c r="Q6261" s="177" t="s">
        <v>23568</v>
      </c>
      <c r="R6261" s="177" t="s">
        <v>600</v>
      </c>
      <c r="S6261" s="177" t="s">
        <v>601</v>
      </c>
      <c r="T6261" s="177" t="s">
        <v>23575</v>
      </c>
      <c r="U6261" s="177" t="s">
        <v>739</v>
      </c>
      <c r="V6261" s="177" t="s">
        <v>942</v>
      </c>
      <c r="W6261" s="177" t="s">
        <v>3559</v>
      </c>
      <c r="X6261" s="177" t="s">
        <v>692</v>
      </c>
      <c r="Z6261" s="177" t="s">
        <v>739</v>
      </c>
      <c r="AA6261" s="177" t="s">
        <v>944</v>
      </c>
      <c r="AC6261" s="177" t="s">
        <v>1079</v>
      </c>
      <c r="AD6261" s="177" t="s">
        <v>33371</v>
      </c>
      <c r="AE6261" s="177" t="s">
        <v>809</v>
      </c>
      <c r="AQ6261" s="177" t="s">
        <v>33372</v>
      </c>
      <c r="AT6261" s="177"/>
      <c r="AU6261" s="177"/>
      <c r="AV6261" s="177"/>
      <c r="AW6261" s="177"/>
    </row>
    <row r="6262" spans="1:49">
      <c r="A6262" s="170" t="s">
        <v>23330</v>
      </c>
      <c r="B6262" s="177" t="s">
        <v>23331</v>
      </c>
      <c r="D6262" s="177" t="s">
        <v>508</v>
      </c>
      <c r="E6262" s="177" t="s">
        <v>2311</v>
      </c>
      <c r="F6262" s="177" t="s">
        <v>23576</v>
      </c>
      <c r="H6262" s="177" t="s">
        <v>9690</v>
      </c>
      <c r="I6262" s="177">
        <v>2024</v>
      </c>
      <c r="J6262" s="181" t="s">
        <v>2287</v>
      </c>
      <c r="K6262" s="177" t="s">
        <v>2287</v>
      </c>
      <c r="L6262" s="177" t="s">
        <v>550</v>
      </c>
      <c r="M6262" s="183" t="s">
        <v>23336</v>
      </c>
      <c r="N6262" s="183" t="s">
        <v>23336</v>
      </c>
      <c r="O6262" s="177" t="s">
        <v>383</v>
      </c>
      <c r="P6262" s="177" t="s">
        <v>920</v>
      </c>
      <c r="Q6262" s="177" t="s">
        <v>23568</v>
      </c>
      <c r="R6262" s="177" t="s">
        <v>383</v>
      </c>
      <c r="AQ6262" s="177" t="s">
        <v>769</v>
      </c>
      <c r="AT6262" s="177"/>
      <c r="AU6262" s="177"/>
      <c r="AV6262" s="177"/>
      <c r="AW6262" s="177"/>
    </row>
    <row r="6263" spans="1:49">
      <c r="A6263" s="170" t="s">
        <v>23330</v>
      </c>
      <c r="B6263" s="177" t="s">
        <v>23331</v>
      </c>
      <c r="D6263" s="177" t="s">
        <v>508</v>
      </c>
      <c r="E6263" s="177" t="s">
        <v>1705</v>
      </c>
      <c r="F6263" s="177" t="s">
        <v>23577</v>
      </c>
      <c r="I6263" s="177">
        <v>2024</v>
      </c>
      <c r="J6263" s="181" t="s">
        <v>2287</v>
      </c>
      <c r="K6263" s="177" t="s">
        <v>2287</v>
      </c>
      <c r="L6263" s="177" t="s">
        <v>550</v>
      </c>
      <c r="M6263" s="183" t="s">
        <v>23336</v>
      </c>
      <c r="N6263" s="183" t="s">
        <v>23336</v>
      </c>
      <c r="O6263" s="177" t="s">
        <v>195</v>
      </c>
      <c r="P6263" s="177" t="s">
        <v>1023</v>
      </c>
      <c r="Q6263" s="177" t="s">
        <v>1082</v>
      </c>
      <c r="R6263" s="177" t="s">
        <v>600</v>
      </c>
      <c r="S6263" s="177" t="s">
        <v>601</v>
      </c>
      <c r="T6263" s="177" t="s">
        <v>23578</v>
      </c>
      <c r="U6263" s="177" t="s">
        <v>712</v>
      </c>
      <c r="V6263" s="177" t="s">
        <v>712</v>
      </c>
      <c r="X6263" s="177" t="s">
        <v>943</v>
      </c>
      <c r="Y6263" s="177" t="s">
        <v>674</v>
      </c>
      <c r="Z6263" s="177" t="s">
        <v>712</v>
      </c>
      <c r="AA6263" s="177" t="s">
        <v>1190</v>
      </c>
      <c r="AC6263" s="177" t="s">
        <v>1104</v>
      </c>
      <c r="AD6263" s="177" t="s">
        <v>33374</v>
      </c>
      <c r="AE6263" s="177" t="s">
        <v>559</v>
      </c>
      <c r="AQ6263" s="177" t="s">
        <v>26352</v>
      </c>
      <c r="AT6263" s="177"/>
      <c r="AU6263" s="177"/>
      <c r="AV6263" s="177"/>
      <c r="AW6263" s="177"/>
    </row>
    <row r="6264" spans="1:49">
      <c r="A6264" s="170" t="s">
        <v>23330</v>
      </c>
      <c r="B6264" s="177" t="s">
        <v>23331</v>
      </c>
      <c r="D6264" s="177" t="s">
        <v>508</v>
      </c>
      <c r="E6264" s="177" t="s">
        <v>535</v>
      </c>
      <c r="F6264" s="177" t="s">
        <v>23579</v>
      </c>
      <c r="I6264" s="177">
        <v>2024</v>
      </c>
      <c r="J6264" s="181" t="s">
        <v>2287</v>
      </c>
      <c r="K6264" s="177" t="s">
        <v>2287</v>
      </c>
      <c r="L6264" s="177" t="s">
        <v>550</v>
      </c>
      <c r="M6264" s="183" t="s">
        <v>23336</v>
      </c>
      <c r="N6264" s="183" t="s">
        <v>23336</v>
      </c>
      <c r="O6264" s="177" t="s">
        <v>195</v>
      </c>
      <c r="P6264" s="177" t="s">
        <v>887</v>
      </c>
      <c r="Q6264" s="177" t="s">
        <v>1376</v>
      </c>
      <c r="R6264" s="177" t="s">
        <v>600</v>
      </c>
      <c r="S6264" s="177" t="s">
        <v>601</v>
      </c>
      <c r="T6264" s="177" t="s">
        <v>7467</v>
      </c>
      <c r="U6264" s="177" t="s">
        <v>702</v>
      </c>
      <c r="V6264" s="177" t="s">
        <v>1000</v>
      </c>
      <c r="X6264" s="177" t="s">
        <v>943</v>
      </c>
      <c r="Y6264" s="177" t="s">
        <v>674</v>
      </c>
      <c r="Z6264" s="177" t="s">
        <v>702</v>
      </c>
      <c r="AA6264" s="177" t="s">
        <v>1002</v>
      </c>
      <c r="AC6264" s="177" t="s">
        <v>1097</v>
      </c>
      <c r="AD6264" s="177" t="s">
        <v>33375</v>
      </c>
      <c r="AE6264" s="177" t="s">
        <v>524</v>
      </c>
      <c r="AQ6264" s="177" t="s">
        <v>26352</v>
      </c>
      <c r="AT6264" s="177"/>
      <c r="AU6264" s="177"/>
      <c r="AV6264" s="177"/>
      <c r="AW6264" s="177"/>
    </row>
    <row r="6265" spans="1:49">
      <c r="A6265" s="170" t="s">
        <v>23330</v>
      </c>
      <c r="B6265" s="177" t="s">
        <v>23331</v>
      </c>
      <c r="D6265" s="177" t="s">
        <v>508</v>
      </c>
      <c r="E6265" s="177" t="s">
        <v>8998</v>
      </c>
      <c r="F6265" s="177" t="s">
        <v>23580</v>
      </c>
      <c r="H6265" s="177" t="s">
        <v>1178</v>
      </c>
      <c r="I6265" s="177">
        <v>2024</v>
      </c>
      <c r="J6265" s="181" t="s">
        <v>2287</v>
      </c>
      <c r="K6265" s="177" t="s">
        <v>2287</v>
      </c>
      <c r="L6265" s="177" t="s">
        <v>901</v>
      </c>
      <c r="M6265" s="177" t="s">
        <v>23400</v>
      </c>
      <c r="N6265" s="183" t="s">
        <v>23336</v>
      </c>
      <c r="O6265" s="177" t="s">
        <v>324</v>
      </c>
      <c r="P6265" s="177" t="s">
        <v>903</v>
      </c>
      <c r="Q6265" s="177" t="s">
        <v>1376</v>
      </c>
      <c r="R6265" s="177" t="s">
        <v>951</v>
      </c>
      <c r="S6265" s="177" t="s">
        <v>952</v>
      </c>
      <c r="U6265" s="177" t="s">
        <v>23581</v>
      </c>
      <c r="V6265" s="177" t="s">
        <v>954</v>
      </c>
      <c r="W6265" s="177" t="s">
        <v>908</v>
      </c>
      <c r="Y6265" s="177" t="s">
        <v>908</v>
      </c>
      <c r="Z6265" s="177" t="s">
        <v>908</v>
      </c>
      <c r="AA6265" s="177" t="s">
        <v>1148</v>
      </c>
      <c r="AB6265" s="177" t="s">
        <v>956</v>
      </c>
      <c r="AC6265" s="177" t="s">
        <v>702</v>
      </c>
      <c r="AD6265" s="177" t="s">
        <v>957</v>
      </c>
      <c r="AE6265" s="177" t="s">
        <v>5997</v>
      </c>
      <c r="AF6265" s="177" t="s">
        <v>912</v>
      </c>
      <c r="AG6265" s="177" t="s">
        <v>908</v>
      </c>
      <c r="AH6265" s="177" t="s">
        <v>958</v>
      </c>
      <c r="AI6265" s="177" t="s">
        <v>908</v>
      </c>
      <c r="AJ6265" s="177" t="s">
        <v>21552</v>
      </c>
      <c r="AK6265" s="177" t="s">
        <v>914</v>
      </c>
      <c r="AL6265" s="177" t="s">
        <v>959</v>
      </c>
      <c r="AM6265" s="177" t="s">
        <v>960</v>
      </c>
      <c r="AP6265" s="177" t="s">
        <v>908</v>
      </c>
      <c r="AQ6265" s="177" t="s">
        <v>1731</v>
      </c>
      <c r="AT6265" s="177"/>
      <c r="AU6265" s="177"/>
      <c r="AV6265" s="177"/>
      <c r="AW6265" s="177"/>
    </row>
    <row r="6266" spans="1:49">
      <c r="A6266" s="170" t="s">
        <v>23330</v>
      </c>
      <c r="B6266" s="177" t="s">
        <v>23331</v>
      </c>
      <c r="D6266" s="177" t="s">
        <v>508</v>
      </c>
      <c r="E6266" s="177" t="s">
        <v>1756</v>
      </c>
      <c r="F6266" s="177" t="s">
        <v>23582</v>
      </c>
      <c r="H6266" s="177" t="s">
        <v>9655</v>
      </c>
      <c r="I6266" s="177">
        <v>2024</v>
      </c>
      <c r="J6266" s="181" t="s">
        <v>2287</v>
      </c>
      <c r="K6266" s="177" t="s">
        <v>2287</v>
      </c>
      <c r="L6266" s="177" t="s">
        <v>513</v>
      </c>
      <c r="M6266" s="177" t="s">
        <v>23341</v>
      </c>
      <c r="N6266" s="183" t="s">
        <v>23336</v>
      </c>
      <c r="O6266" s="177" t="s">
        <v>280</v>
      </c>
      <c r="P6266" s="177" t="s">
        <v>920</v>
      </c>
      <c r="Q6266" s="177" t="s">
        <v>1376</v>
      </c>
      <c r="R6266" s="177" t="s">
        <v>700</v>
      </c>
      <c r="S6266" s="177" t="s">
        <v>896</v>
      </c>
      <c r="T6266" s="177" t="s">
        <v>6310</v>
      </c>
      <c r="U6266" s="177" t="s">
        <v>702</v>
      </c>
      <c r="V6266" s="177" t="s">
        <v>1128</v>
      </c>
      <c r="W6266" s="177" t="s">
        <v>33417</v>
      </c>
      <c r="X6266" s="177" t="s">
        <v>1130</v>
      </c>
      <c r="AQ6266" s="177"/>
      <c r="AT6266" s="177"/>
      <c r="AU6266" s="177"/>
      <c r="AV6266" s="177"/>
      <c r="AW6266" s="177"/>
    </row>
    <row r="6267" spans="1:49">
      <c r="A6267" s="170" t="s">
        <v>23330</v>
      </c>
      <c r="B6267" s="177" t="s">
        <v>23331</v>
      </c>
      <c r="D6267" s="177" t="s">
        <v>508</v>
      </c>
      <c r="E6267" s="177" t="s">
        <v>1227</v>
      </c>
      <c r="F6267" s="177" t="s">
        <v>23583</v>
      </c>
      <c r="H6267" s="177" t="s">
        <v>9655</v>
      </c>
      <c r="I6267" s="177">
        <v>2024</v>
      </c>
      <c r="J6267" s="181" t="s">
        <v>2287</v>
      </c>
      <c r="K6267" s="177" t="s">
        <v>2287</v>
      </c>
      <c r="L6267" s="177" t="s">
        <v>550</v>
      </c>
      <c r="M6267" s="183" t="s">
        <v>23336</v>
      </c>
      <c r="N6267" s="183" t="s">
        <v>23336</v>
      </c>
      <c r="O6267" s="177" t="s">
        <v>383</v>
      </c>
      <c r="P6267" s="177" t="s">
        <v>920</v>
      </c>
      <c r="Q6267" s="177" t="s">
        <v>1376</v>
      </c>
      <c r="R6267" s="177" t="s">
        <v>383</v>
      </c>
      <c r="AQ6267" s="177" t="s">
        <v>769</v>
      </c>
      <c r="AT6267" s="177"/>
      <c r="AU6267" s="177"/>
      <c r="AV6267" s="177"/>
      <c r="AW6267" s="177"/>
    </row>
    <row r="6268" spans="1:49">
      <c r="A6268" s="170" t="s">
        <v>23330</v>
      </c>
      <c r="B6268" s="177" t="s">
        <v>23331</v>
      </c>
      <c r="D6268" s="177" t="s">
        <v>508</v>
      </c>
      <c r="E6268" s="177" t="s">
        <v>941</v>
      </c>
      <c r="F6268" s="177" t="s">
        <v>23584</v>
      </c>
      <c r="I6268" s="177">
        <v>2024</v>
      </c>
      <c r="J6268" s="181" t="s">
        <v>2287</v>
      </c>
      <c r="K6268" s="177" t="s">
        <v>2287</v>
      </c>
      <c r="L6268" s="177" t="s">
        <v>550</v>
      </c>
      <c r="M6268" s="183" t="s">
        <v>23336</v>
      </c>
      <c r="N6268" s="183" t="s">
        <v>23336</v>
      </c>
      <c r="O6268" s="177" t="s">
        <v>195</v>
      </c>
      <c r="P6268" s="177" t="s">
        <v>1023</v>
      </c>
      <c r="Q6268" s="177" t="s">
        <v>1482</v>
      </c>
      <c r="R6268" s="177" t="s">
        <v>600</v>
      </c>
      <c r="S6268" s="177" t="s">
        <v>601</v>
      </c>
      <c r="T6268" s="177" t="s">
        <v>7429</v>
      </c>
      <c r="U6268" s="177" t="s">
        <v>739</v>
      </c>
      <c r="V6268" s="177" t="s">
        <v>1757</v>
      </c>
      <c r="W6268" s="177" t="s">
        <v>3559</v>
      </c>
      <c r="X6268" s="177" t="s">
        <v>23585</v>
      </c>
      <c r="Z6268" s="177" t="s">
        <v>739</v>
      </c>
      <c r="AA6268" s="177" t="s">
        <v>1185</v>
      </c>
      <c r="AC6268" s="177" t="s">
        <v>1079</v>
      </c>
      <c r="AD6268" s="177" t="s">
        <v>33376</v>
      </c>
      <c r="AE6268" s="177" t="s">
        <v>809</v>
      </c>
      <c r="AQ6268" s="177" t="s">
        <v>26352</v>
      </c>
      <c r="AT6268" s="177"/>
      <c r="AU6268" s="177"/>
      <c r="AV6268" s="177"/>
      <c r="AW6268" s="177"/>
    </row>
    <row r="6269" spans="1:49">
      <c r="A6269" s="170" t="s">
        <v>23330</v>
      </c>
      <c r="B6269" s="177" t="s">
        <v>23331</v>
      </c>
      <c r="D6269" s="177" t="s">
        <v>508</v>
      </c>
      <c r="E6269" s="177" t="s">
        <v>764</v>
      </c>
      <c r="F6269" s="177" t="s">
        <v>23586</v>
      </c>
      <c r="I6269" s="177">
        <v>2024</v>
      </c>
      <c r="J6269" s="181" t="s">
        <v>2287</v>
      </c>
      <c r="K6269" s="177" t="s">
        <v>2287</v>
      </c>
      <c r="L6269" s="177" t="s">
        <v>550</v>
      </c>
      <c r="M6269" s="183" t="s">
        <v>23336</v>
      </c>
      <c r="N6269" s="183" t="s">
        <v>23336</v>
      </c>
      <c r="O6269" s="177" t="s">
        <v>195</v>
      </c>
      <c r="P6269" s="177" t="s">
        <v>1023</v>
      </c>
      <c r="Q6269" s="177" t="s">
        <v>1490</v>
      </c>
      <c r="R6269" s="177" t="s">
        <v>600</v>
      </c>
      <c r="S6269" s="177" t="s">
        <v>601</v>
      </c>
      <c r="T6269" s="177" t="s">
        <v>23587</v>
      </c>
      <c r="U6269" s="177" t="s">
        <v>702</v>
      </c>
      <c r="V6269" s="177" t="s">
        <v>2823</v>
      </c>
      <c r="X6269" s="177" t="s">
        <v>943</v>
      </c>
      <c r="Y6269" s="177" t="s">
        <v>674</v>
      </c>
      <c r="Z6269" s="177" t="s">
        <v>702</v>
      </c>
      <c r="AA6269" s="177" t="s">
        <v>1587</v>
      </c>
      <c r="AQ6269" s="177" t="s">
        <v>15469</v>
      </c>
      <c r="AT6269" s="177"/>
      <c r="AU6269" s="177"/>
      <c r="AV6269" s="177"/>
      <c r="AW6269" s="177"/>
    </row>
    <row r="6270" spans="1:49">
      <c r="A6270" s="170" t="s">
        <v>23330</v>
      </c>
      <c r="B6270" s="177" t="s">
        <v>23331</v>
      </c>
      <c r="D6270" s="177" t="s">
        <v>508</v>
      </c>
      <c r="E6270" s="177" t="s">
        <v>7446</v>
      </c>
      <c r="F6270" s="177" t="s">
        <v>23588</v>
      </c>
      <c r="I6270" s="177">
        <v>2024</v>
      </c>
      <c r="J6270" s="181" t="s">
        <v>2287</v>
      </c>
      <c r="K6270" s="177" t="s">
        <v>2287</v>
      </c>
      <c r="L6270" s="177" t="s">
        <v>550</v>
      </c>
      <c r="M6270" s="183" t="s">
        <v>23336</v>
      </c>
      <c r="N6270" s="183" t="s">
        <v>23336</v>
      </c>
      <c r="O6270" s="177" t="s">
        <v>195</v>
      </c>
      <c r="P6270" s="177" t="s">
        <v>1193</v>
      </c>
      <c r="Q6270" s="177" t="s">
        <v>1490</v>
      </c>
      <c r="R6270" s="177" t="s">
        <v>600</v>
      </c>
      <c r="S6270" s="177" t="s">
        <v>601</v>
      </c>
      <c r="T6270" s="177" t="s">
        <v>7429</v>
      </c>
      <c r="U6270" s="177" t="s">
        <v>739</v>
      </c>
      <c r="V6270" s="177" t="s">
        <v>1757</v>
      </c>
      <c r="W6270" s="177" t="s">
        <v>3559</v>
      </c>
      <c r="X6270" s="177" t="s">
        <v>23462</v>
      </c>
      <c r="Z6270" s="177" t="s">
        <v>739</v>
      </c>
      <c r="AA6270" s="177" t="s">
        <v>1185</v>
      </c>
      <c r="AC6270" s="177" t="s">
        <v>1079</v>
      </c>
      <c r="AD6270" s="177" t="s">
        <v>33377</v>
      </c>
      <c r="AE6270" s="177" t="s">
        <v>809</v>
      </c>
      <c r="AQ6270" s="177" t="s">
        <v>33372</v>
      </c>
      <c r="AT6270" s="177"/>
      <c r="AU6270" s="177"/>
      <c r="AV6270" s="177"/>
      <c r="AW6270" s="177"/>
    </row>
    <row r="6271" spans="1:49">
      <c r="A6271" s="170" t="s">
        <v>23330</v>
      </c>
      <c r="B6271" s="177" t="s">
        <v>23331</v>
      </c>
      <c r="D6271" s="177" t="s">
        <v>508</v>
      </c>
      <c r="E6271" s="177" t="s">
        <v>7486</v>
      </c>
      <c r="F6271" s="177" t="s">
        <v>23589</v>
      </c>
      <c r="I6271" s="177">
        <v>2024</v>
      </c>
      <c r="J6271" s="181" t="s">
        <v>2287</v>
      </c>
      <c r="K6271" s="177" t="s">
        <v>2287</v>
      </c>
      <c r="L6271" s="177" t="s">
        <v>550</v>
      </c>
      <c r="M6271" s="183" t="s">
        <v>23336</v>
      </c>
      <c r="N6271" s="183" t="s">
        <v>23336</v>
      </c>
      <c r="O6271" s="177" t="s">
        <v>195</v>
      </c>
      <c r="P6271" s="177" t="s">
        <v>1193</v>
      </c>
      <c r="Q6271" s="177" t="s">
        <v>1082</v>
      </c>
      <c r="R6271" s="177" t="s">
        <v>600</v>
      </c>
      <c r="S6271" s="177" t="s">
        <v>601</v>
      </c>
      <c r="T6271" s="177" t="s">
        <v>23590</v>
      </c>
      <c r="U6271" s="177" t="s">
        <v>702</v>
      </c>
      <c r="V6271" s="177" t="s">
        <v>2989</v>
      </c>
      <c r="W6271" s="177" t="s">
        <v>790</v>
      </c>
      <c r="X6271" s="177" t="s">
        <v>943</v>
      </c>
      <c r="Y6271" s="177" t="s">
        <v>674</v>
      </c>
      <c r="Z6271" s="177" t="s">
        <v>702</v>
      </c>
      <c r="AA6271" s="177" t="s">
        <v>2990</v>
      </c>
      <c r="AB6271" s="170" t="s">
        <v>23591</v>
      </c>
      <c r="AQ6271" s="177" t="s">
        <v>15469</v>
      </c>
      <c r="AT6271" s="177"/>
      <c r="AU6271" s="177"/>
      <c r="AV6271" s="177"/>
      <c r="AW6271" s="177"/>
    </row>
    <row r="6272" spans="1:49">
      <c r="A6272" s="170" t="s">
        <v>23330</v>
      </c>
      <c r="B6272" s="177" t="s">
        <v>23331</v>
      </c>
      <c r="D6272" s="177" t="s">
        <v>508</v>
      </c>
      <c r="E6272" s="177" t="s">
        <v>1449</v>
      </c>
      <c r="F6272" s="177" t="s">
        <v>23592</v>
      </c>
      <c r="I6272" s="177">
        <v>2024</v>
      </c>
      <c r="J6272" s="181" t="s">
        <v>2287</v>
      </c>
      <c r="K6272" s="177" t="s">
        <v>2287</v>
      </c>
      <c r="L6272" s="177" t="s">
        <v>550</v>
      </c>
      <c r="M6272" s="183" t="s">
        <v>23336</v>
      </c>
      <c r="N6272" s="183" t="s">
        <v>23336</v>
      </c>
      <c r="O6272" s="177" t="s">
        <v>195</v>
      </c>
      <c r="P6272" s="177" t="s">
        <v>887</v>
      </c>
      <c r="Q6272" s="177" t="s">
        <v>1082</v>
      </c>
      <c r="R6272" s="177" t="s">
        <v>600</v>
      </c>
      <c r="S6272" s="177" t="s">
        <v>601</v>
      </c>
      <c r="T6272" s="177" t="s">
        <v>7486</v>
      </c>
      <c r="U6272" s="177" t="s">
        <v>702</v>
      </c>
      <c r="V6272" s="177" t="s">
        <v>889</v>
      </c>
      <c r="X6272" s="177" t="s">
        <v>943</v>
      </c>
      <c r="Y6272" s="177" t="s">
        <v>674</v>
      </c>
      <c r="Z6272" s="177" t="s">
        <v>702</v>
      </c>
      <c r="AA6272" s="177" t="s">
        <v>892</v>
      </c>
      <c r="AQ6272" s="177" t="s">
        <v>15469</v>
      </c>
      <c r="AT6272" s="177"/>
      <c r="AU6272" s="177"/>
      <c r="AV6272" s="177"/>
      <c r="AW6272" s="177"/>
    </row>
    <row r="6273" spans="1:49">
      <c r="A6273" s="170" t="s">
        <v>23330</v>
      </c>
      <c r="B6273" s="177" t="s">
        <v>23331</v>
      </c>
      <c r="D6273" s="177" t="s">
        <v>508</v>
      </c>
      <c r="E6273" s="177" t="s">
        <v>7331</v>
      </c>
      <c r="F6273" s="177" t="s">
        <v>23593</v>
      </c>
      <c r="H6273" s="177" t="s">
        <v>9806</v>
      </c>
      <c r="I6273" s="177">
        <v>2024</v>
      </c>
      <c r="J6273" s="181" t="s">
        <v>2287</v>
      </c>
      <c r="K6273" s="177" t="s">
        <v>2287</v>
      </c>
      <c r="L6273" s="177" t="s">
        <v>550</v>
      </c>
      <c r="M6273" s="183" t="s">
        <v>23336</v>
      </c>
      <c r="N6273" s="183" t="s">
        <v>23336</v>
      </c>
      <c r="O6273" s="177" t="s">
        <v>75</v>
      </c>
      <c r="P6273" s="177" t="s">
        <v>920</v>
      </c>
      <c r="Q6273" s="177" t="s">
        <v>1082</v>
      </c>
      <c r="R6273" s="177" t="s">
        <v>1120</v>
      </c>
      <c r="S6273" s="177" t="s">
        <v>718</v>
      </c>
      <c r="T6273" s="177" t="s">
        <v>23594</v>
      </c>
      <c r="U6273" s="177" t="s">
        <v>702</v>
      </c>
      <c r="V6273" s="177" t="s">
        <v>809</v>
      </c>
      <c r="W6273" s="177" t="s">
        <v>1123</v>
      </c>
      <c r="Y6273" s="177" t="s">
        <v>1124</v>
      </c>
      <c r="Z6273" s="177" t="s">
        <v>1123</v>
      </c>
      <c r="AB6273" s="177" t="s">
        <v>1124</v>
      </c>
      <c r="AC6273" s="177" t="s">
        <v>1123</v>
      </c>
      <c r="AE6273" s="177" t="s">
        <v>1124</v>
      </c>
      <c r="AQ6273" s="177" t="s">
        <v>769</v>
      </c>
      <c r="AT6273" s="177"/>
      <c r="AU6273" s="177"/>
      <c r="AV6273" s="177"/>
      <c r="AW6273" s="177"/>
    </row>
    <row r="6274" spans="1:49">
      <c r="A6274" s="170" t="s">
        <v>23330</v>
      </c>
      <c r="B6274" s="177" t="s">
        <v>23331</v>
      </c>
      <c r="D6274" s="177" t="s">
        <v>508</v>
      </c>
      <c r="E6274" s="177" t="s">
        <v>1313</v>
      </c>
      <c r="F6274" s="177" t="s">
        <v>23595</v>
      </c>
      <c r="H6274" s="177" t="s">
        <v>694</v>
      </c>
      <c r="I6274" s="177">
        <v>2024</v>
      </c>
      <c r="J6274" s="181" t="s">
        <v>2287</v>
      </c>
      <c r="K6274" s="177" t="s">
        <v>2287</v>
      </c>
      <c r="L6274" s="177" t="s">
        <v>901</v>
      </c>
      <c r="M6274" s="177" t="s">
        <v>23400</v>
      </c>
      <c r="N6274" s="183" t="s">
        <v>23336</v>
      </c>
      <c r="O6274" s="177" t="s">
        <v>324</v>
      </c>
      <c r="P6274" s="177" t="s">
        <v>903</v>
      </c>
      <c r="Q6274" s="177" t="s">
        <v>1082</v>
      </c>
      <c r="R6274" s="177" t="s">
        <v>951</v>
      </c>
      <c r="S6274" s="177" t="s">
        <v>952</v>
      </c>
      <c r="U6274" s="177" t="s">
        <v>23596</v>
      </c>
      <c r="V6274" s="177" t="s">
        <v>1136</v>
      </c>
      <c r="W6274" s="177" t="s">
        <v>908</v>
      </c>
      <c r="Y6274" s="177" t="s">
        <v>909</v>
      </c>
      <c r="Z6274" s="177" t="s">
        <v>908</v>
      </c>
      <c r="AA6274" s="177" t="s">
        <v>1148</v>
      </c>
      <c r="AB6274" s="177" t="s">
        <v>910</v>
      </c>
      <c r="AC6274" s="177" t="s">
        <v>702</v>
      </c>
      <c r="AD6274" s="177" t="s">
        <v>911</v>
      </c>
      <c r="AE6274" s="177" t="s">
        <v>2014</v>
      </c>
      <c r="AF6274" s="177" t="s">
        <v>912</v>
      </c>
      <c r="AG6274" s="177" t="s">
        <v>908</v>
      </c>
      <c r="AH6274" s="177" t="s">
        <v>958</v>
      </c>
      <c r="AI6274" s="177" t="s">
        <v>908</v>
      </c>
      <c r="AJ6274" s="177" t="s">
        <v>21552</v>
      </c>
      <c r="AK6274" s="177" t="s">
        <v>982</v>
      </c>
      <c r="AL6274" s="177" t="s">
        <v>959</v>
      </c>
      <c r="AM6274" s="177" t="s">
        <v>960</v>
      </c>
      <c r="AP6274" s="177" t="s">
        <v>908</v>
      </c>
      <c r="AQ6274" s="177" t="s">
        <v>1731</v>
      </c>
      <c r="AT6274" s="177"/>
      <c r="AU6274" s="177"/>
      <c r="AV6274" s="177"/>
      <c r="AW6274" s="177"/>
    </row>
    <row r="6275" spans="1:49">
      <c r="A6275" s="170" t="s">
        <v>23330</v>
      </c>
      <c r="B6275" s="177" t="s">
        <v>23331</v>
      </c>
      <c r="D6275" s="177" t="s">
        <v>508</v>
      </c>
      <c r="E6275" s="177" t="s">
        <v>7520</v>
      </c>
      <c r="F6275" s="177" t="s">
        <v>23597</v>
      </c>
      <c r="H6275" s="177" t="s">
        <v>9806</v>
      </c>
      <c r="I6275" s="177">
        <v>2024</v>
      </c>
      <c r="J6275" s="181" t="s">
        <v>2287</v>
      </c>
      <c r="K6275" s="177" t="s">
        <v>2287</v>
      </c>
      <c r="L6275" s="177" t="s">
        <v>513</v>
      </c>
      <c r="M6275" s="177" t="s">
        <v>23341</v>
      </c>
      <c r="N6275" s="183" t="s">
        <v>23336</v>
      </c>
      <c r="O6275" s="177" t="s">
        <v>280</v>
      </c>
      <c r="P6275" s="177" t="s">
        <v>920</v>
      </c>
      <c r="Q6275" s="177" t="s">
        <v>1082</v>
      </c>
      <c r="R6275" s="177" t="s">
        <v>700</v>
      </c>
      <c r="S6275" s="177" t="s">
        <v>896</v>
      </c>
      <c r="T6275" s="177" t="s">
        <v>23483</v>
      </c>
      <c r="U6275" s="177" t="s">
        <v>702</v>
      </c>
      <c r="AQ6275" s="177" t="s">
        <v>769</v>
      </c>
      <c r="AT6275" s="177"/>
      <c r="AU6275" s="177"/>
      <c r="AV6275" s="177"/>
      <c r="AW6275" s="177"/>
    </row>
    <row r="6276" spans="1:49">
      <c r="A6276" s="170" t="s">
        <v>23330</v>
      </c>
      <c r="B6276" s="177" t="s">
        <v>23331</v>
      </c>
      <c r="D6276" s="177" t="s">
        <v>508</v>
      </c>
      <c r="E6276" s="177" t="s">
        <v>4487</v>
      </c>
      <c r="F6276" s="177" t="s">
        <v>23598</v>
      </c>
      <c r="I6276" s="177">
        <v>2024</v>
      </c>
      <c r="J6276" s="181" t="s">
        <v>2287</v>
      </c>
      <c r="K6276" s="177" t="s">
        <v>2287</v>
      </c>
      <c r="L6276" s="177" t="s">
        <v>550</v>
      </c>
      <c r="M6276" s="183" t="s">
        <v>23336</v>
      </c>
      <c r="N6276" s="183" t="s">
        <v>23336</v>
      </c>
      <c r="O6276" s="177" t="s">
        <v>195</v>
      </c>
      <c r="P6276" s="177" t="s">
        <v>1023</v>
      </c>
      <c r="Q6276" s="177" t="s">
        <v>1082</v>
      </c>
      <c r="R6276" s="177" t="s">
        <v>600</v>
      </c>
      <c r="S6276" s="177" t="s">
        <v>601</v>
      </c>
      <c r="T6276" s="177" t="s">
        <v>5731</v>
      </c>
      <c r="U6276" s="177" t="s">
        <v>739</v>
      </c>
      <c r="V6276" s="177" t="s">
        <v>2823</v>
      </c>
      <c r="X6276" s="177" t="s">
        <v>943</v>
      </c>
      <c r="Y6276" s="177" t="s">
        <v>674</v>
      </c>
      <c r="Z6276" s="177" t="s">
        <v>739</v>
      </c>
      <c r="AA6276" s="177" t="s">
        <v>1587</v>
      </c>
      <c r="AQ6276" s="177" t="s">
        <v>15469</v>
      </c>
      <c r="AT6276" s="177"/>
      <c r="AU6276" s="177"/>
      <c r="AV6276" s="177"/>
      <c r="AW6276" s="177"/>
    </row>
    <row r="6277" spans="1:49">
      <c r="A6277" s="170" t="s">
        <v>23330</v>
      </c>
      <c r="B6277" s="177" t="s">
        <v>23331</v>
      </c>
      <c r="D6277" s="177" t="s">
        <v>508</v>
      </c>
      <c r="E6277" s="177" t="s">
        <v>7149</v>
      </c>
      <c r="F6277" s="177" t="s">
        <v>23599</v>
      </c>
      <c r="I6277" s="177">
        <v>2024</v>
      </c>
      <c r="J6277" s="181" t="s">
        <v>2287</v>
      </c>
      <c r="K6277" s="177" t="s">
        <v>2287</v>
      </c>
      <c r="L6277" s="177" t="s">
        <v>550</v>
      </c>
      <c r="M6277" s="183" t="s">
        <v>23336</v>
      </c>
      <c r="N6277" s="183" t="s">
        <v>23336</v>
      </c>
      <c r="O6277" s="177" t="s">
        <v>195</v>
      </c>
      <c r="P6277" s="177" t="s">
        <v>1023</v>
      </c>
      <c r="Q6277" s="177" t="s">
        <v>1090</v>
      </c>
      <c r="R6277" s="177" t="s">
        <v>600</v>
      </c>
      <c r="S6277" s="177" t="s">
        <v>601</v>
      </c>
      <c r="T6277" s="177" t="s">
        <v>23600</v>
      </c>
      <c r="U6277" s="177" t="s">
        <v>712</v>
      </c>
      <c r="V6277" s="177" t="s">
        <v>2024</v>
      </c>
      <c r="X6277" s="177" t="s">
        <v>943</v>
      </c>
      <c r="Y6277" s="177" t="s">
        <v>674</v>
      </c>
      <c r="Z6277" s="177" t="s">
        <v>712</v>
      </c>
      <c r="AA6277" s="177" t="s">
        <v>1084</v>
      </c>
      <c r="AQ6277" s="177" t="s">
        <v>15469</v>
      </c>
      <c r="AT6277" s="177"/>
      <c r="AU6277" s="177"/>
      <c r="AV6277" s="177"/>
      <c r="AW6277" s="177"/>
    </row>
    <row r="6278" spans="1:49">
      <c r="A6278" s="170" t="s">
        <v>23330</v>
      </c>
      <c r="B6278" s="177" t="s">
        <v>23331</v>
      </c>
      <c r="D6278" s="177" t="s">
        <v>508</v>
      </c>
      <c r="E6278" s="177" t="s">
        <v>832</v>
      </c>
      <c r="F6278" s="177" t="s">
        <v>23601</v>
      </c>
      <c r="I6278" s="177">
        <v>2024</v>
      </c>
      <c r="J6278" s="181" t="s">
        <v>2287</v>
      </c>
      <c r="K6278" s="177" t="s">
        <v>2287</v>
      </c>
      <c r="L6278" s="177" t="s">
        <v>550</v>
      </c>
      <c r="M6278" s="183" t="s">
        <v>23336</v>
      </c>
      <c r="N6278" s="183" t="s">
        <v>23336</v>
      </c>
      <c r="O6278" s="177" t="s">
        <v>168</v>
      </c>
      <c r="P6278" s="177" t="s">
        <v>1208</v>
      </c>
      <c r="Q6278" s="177" t="s">
        <v>1821</v>
      </c>
      <c r="R6278" s="177" t="s">
        <v>553</v>
      </c>
      <c r="S6278" s="177" t="s">
        <v>644</v>
      </c>
      <c r="T6278" s="177" t="s">
        <v>23602</v>
      </c>
      <c r="U6278" s="177" t="s">
        <v>646</v>
      </c>
      <c r="V6278" s="177" t="s">
        <v>2978</v>
      </c>
      <c r="X6278" s="177" t="s">
        <v>734</v>
      </c>
      <c r="Z6278" s="177" t="s">
        <v>646</v>
      </c>
      <c r="AA6278" s="177" t="s">
        <v>13436</v>
      </c>
      <c r="AC6278" s="177" t="s">
        <v>1213</v>
      </c>
      <c r="AD6278" s="177" t="s">
        <v>33378</v>
      </c>
      <c r="AL6278" s="177" t="s">
        <v>1049</v>
      </c>
      <c r="AQ6278" s="177"/>
      <c r="AT6278" s="177"/>
      <c r="AU6278" s="177"/>
      <c r="AV6278" s="177"/>
      <c r="AW6278" s="177"/>
    </row>
    <row r="6279" spans="1:49">
      <c r="A6279" s="170" t="s">
        <v>23330</v>
      </c>
      <c r="B6279" s="177" t="s">
        <v>23331</v>
      </c>
      <c r="D6279" s="177" t="s">
        <v>508</v>
      </c>
      <c r="E6279" s="177" t="s">
        <v>7530</v>
      </c>
      <c r="F6279" s="177" t="s">
        <v>23603</v>
      </c>
      <c r="I6279" s="177">
        <v>2024</v>
      </c>
      <c r="J6279" s="181" t="s">
        <v>2287</v>
      </c>
      <c r="K6279" s="177" t="s">
        <v>2287</v>
      </c>
      <c r="L6279" s="177" t="s">
        <v>550</v>
      </c>
      <c r="M6279" s="183" t="s">
        <v>23336</v>
      </c>
      <c r="N6279" s="183" t="s">
        <v>23336</v>
      </c>
      <c r="O6279" s="177" t="s">
        <v>195</v>
      </c>
      <c r="P6279" s="177" t="s">
        <v>12273</v>
      </c>
      <c r="Q6279" s="177" t="s">
        <v>1821</v>
      </c>
      <c r="R6279" s="177" t="s">
        <v>600</v>
      </c>
      <c r="S6279" s="177" t="s">
        <v>601</v>
      </c>
      <c r="T6279" s="177" t="s">
        <v>14361</v>
      </c>
      <c r="U6279" s="177" t="s">
        <v>579</v>
      </c>
      <c r="V6279" s="177" t="s">
        <v>1757</v>
      </c>
      <c r="X6279" s="177" t="s">
        <v>943</v>
      </c>
      <c r="Y6279" s="177" t="s">
        <v>891</v>
      </c>
      <c r="Z6279" s="177" t="s">
        <v>579</v>
      </c>
      <c r="AA6279" s="177" t="s">
        <v>1185</v>
      </c>
      <c r="AC6279" s="177" t="s">
        <v>1079</v>
      </c>
      <c r="AD6279" s="177" t="s">
        <v>33379</v>
      </c>
      <c r="AE6279" s="177" t="s">
        <v>809</v>
      </c>
      <c r="AQ6279" s="177" t="s">
        <v>26352</v>
      </c>
      <c r="AT6279" s="177"/>
      <c r="AU6279" s="177"/>
      <c r="AV6279" s="177"/>
      <c r="AW6279" s="177"/>
    </row>
    <row r="6280" spans="1:49">
      <c r="A6280" s="170" t="s">
        <v>23330</v>
      </c>
      <c r="B6280" s="177" t="s">
        <v>23331</v>
      </c>
      <c r="D6280" s="177" t="s">
        <v>508</v>
      </c>
      <c r="E6280" s="177" t="s">
        <v>6747</v>
      </c>
      <c r="F6280" s="177" t="s">
        <v>23604</v>
      </c>
      <c r="I6280" s="177">
        <v>2024</v>
      </c>
      <c r="J6280" s="181" t="s">
        <v>2287</v>
      </c>
      <c r="K6280" s="177" t="s">
        <v>2287</v>
      </c>
      <c r="L6280" s="177" t="s">
        <v>550</v>
      </c>
      <c r="M6280" s="183" t="s">
        <v>23336</v>
      </c>
      <c r="N6280" s="183" t="s">
        <v>23336</v>
      </c>
      <c r="O6280" s="177" t="s">
        <v>168</v>
      </c>
      <c r="P6280" s="177" t="s">
        <v>1208</v>
      </c>
      <c r="Q6280" s="177" t="s">
        <v>23482</v>
      </c>
      <c r="R6280" s="177" t="s">
        <v>553</v>
      </c>
      <c r="S6280" s="177" t="s">
        <v>644</v>
      </c>
      <c r="T6280" s="177" t="s">
        <v>23605</v>
      </c>
      <c r="U6280" s="177" t="s">
        <v>646</v>
      </c>
      <c r="V6280" s="177" t="s">
        <v>2978</v>
      </c>
      <c r="X6280" s="177" t="s">
        <v>734</v>
      </c>
      <c r="Z6280" s="177" t="s">
        <v>646</v>
      </c>
      <c r="AA6280" s="177" t="s">
        <v>13436</v>
      </c>
      <c r="AC6280" s="177" t="s">
        <v>1213</v>
      </c>
      <c r="AD6280" s="177" t="s">
        <v>33381</v>
      </c>
      <c r="AE6280" s="177" t="s">
        <v>809</v>
      </c>
      <c r="AL6280" s="177" t="s">
        <v>1049</v>
      </c>
      <c r="AQ6280" s="177"/>
      <c r="AT6280" s="177"/>
      <c r="AU6280" s="177"/>
      <c r="AV6280" s="177"/>
      <c r="AW6280" s="177"/>
    </row>
    <row r="6281" spans="1:49">
      <c r="A6281" s="170" t="s">
        <v>23330</v>
      </c>
      <c r="B6281" s="177" t="s">
        <v>23331</v>
      </c>
      <c r="D6281" s="177" t="s">
        <v>508</v>
      </c>
      <c r="E6281" s="177" t="s">
        <v>1760</v>
      </c>
      <c r="F6281" s="177" t="s">
        <v>23606</v>
      </c>
      <c r="I6281" s="177">
        <v>2024</v>
      </c>
      <c r="J6281" s="181" t="s">
        <v>2287</v>
      </c>
      <c r="K6281" s="177" t="s">
        <v>2287</v>
      </c>
      <c r="L6281" s="177" t="s">
        <v>550</v>
      </c>
      <c r="M6281" s="183" t="s">
        <v>23336</v>
      </c>
      <c r="N6281" s="183" t="s">
        <v>23336</v>
      </c>
      <c r="O6281" s="177" t="s">
        <v>168</v>
      </c>
      <c r="P6281" s="177" t="s">
        <v>1208</v>
      </c>
      <c r="Q6281" s="177" t="s">
        <v>16127</v>
      </c>
      <c r="R6281" s="177" t="s">
        <v>553</v>
      </c>
      <c r="S6281" s="177" t="s">
        <v>644</v>
      </c>
      <c r="T6281" s="177" t="s">
        <v>23605</v>
      </c>
      <c r="U6281" s="177" t="s">
        <v>646</v>
      </c>
      <c r="V6281" s="177" t="s">
        <v>2978</v>
      </c>
      <c r="X6281" s="177" t="s">
        <v>734</v>
      </c>
      <c r="Z6281" s="177" t="s">
        <v>646</v>
      </c>
      <c r="AA6281" s="177" t="s">
        <v>13436</v>
      </c>
      <c r="AC6281" s="177" t="s">
        <v>1213</v>
      </c>
      <c r="AD6281" s="177" t="s">
        <v>33380</v>
      </c>
      <c r="AE6281" s="177" t="s">
        <v>809</v>
      </c>
      <c r="AL6281" s="177" t="s">
        <v>1049</v>
      </c>
      <c r="AQ6281" s="177"/>
      <c r="AT6281" s="177"/>
      <c r="AU6281" s="177"/>
      <c r="AV6281" s="177"/>
      <c r="AW6281" s="177"/>
    </row>
    <row r="6282" spans="1:49">
      <c r="A6282" s="170" t="s">
        <v>23330</v>
      </c>
      <c r="B6282" s="177" t="s">
        <v>23331</v>
      </c>
      <c r="D6282" s="177" t="s">
        <v>508</v>
      </c>
      <c r="E6282" s="177" t="s">
        <v>7535</v>
      </c>
      <c r="F6282" s="177" t="s">
        <v>23607</v>
      </c>
      <c r="I6282" s="177">
        <v>2024</v>
      </c>
      <c r="J6282" s="181" t="s">
        <v>2287</v>
      </c>
      <c r="K6282" s="177" t="s">
        <v>2287</v>
      </c>
      <c r="L6282" s="177" t="s">
        <v>550</v>
      </c>
      <c r="M6282" s="183" t="s">
        <v>23336</v>
      </c>
      <c r="N6282" s="183" t="s">
        <v>23336</v>
      </c>
      <c r="O6282" s="177" t="s">
        <v>168</v>
      </c>
      <c r="P6282" s="177" t="s">
        <v>1208</v>
      </c>
      <c r="Q6282" s="177" t="s">
        <v>614</v>
      </c>
      <c r="R6282" s="177" t="s">
        <v>553</v>
      </c>
      <c r="S6282" s="177" t="s">
        <v>644</v>
      </c>
      <c r="T6282" s="177" t="s">
        <v>23608</v>
      </c>
      <c r="U6282" s="177" t="s">
        <v>646</v>
      </c>
      <c r="V6282" s="177" t="s">
        <v>2978</v>
      </c>
      <c r="X6282" s="177" t="s">
        <v>734</v>
      </c>
      <c r="Z6282" s="177" t="s">
        <v>646</v>
      </c>
      <c r="AA6282" s="177" t="s">
        <v>13436</v>
      </c>
      <c r="AC6282" s="177" t="s">
        <v>1213</v>
      </c>
      <c r="AD6282" s="177" t="s">
        <v>33382</v>
      </c>
      <c r="AE6282" s="177" t="s">
        <v>809</v>
      </c>
      <c r="AL6282" s="177" t="s">
        <v>1049</v>
      </c>
      <c r="AQ6282" s="177"/>
      <c r="AT6282" s="177"/>
      <c r="AU6282" s="177"/>
      <c r="AV6282" s="177"/>
      <c r="AW6282" s="177"/>
    </row>
    <row r="6283" spans="1:49">
      <c r="A6283" s="170" t="s">
        <v>23330</v>
      </c>
      <c r="B6283" s="177" t="s">
        <v>23331</v>
      </c>
      <c r="D6283" s="177" t="s">
        <v>508</v>
      </c>
      <c r="E6283" s="177" t="s">
        <v>7006</v>
      </c>
      <c r="F6283" s="177" t="s">
        <v>23609</v>
      </c>
      <c r="I6283" s="177">
        <v>2024</v>
      </c>
      <c r="J6283" s="181" t="s">
        <v>2287</v>
      </c>
      <c r="K6283" s="177" t="s">
        <v>2287</v>
      </c>
      <c r="L6283" s="177" t="s">
        <v>550</v>
      </c>
      <c r="M6283" s="183" t="s">
        <v>23336</v>
      </c>
      <c r="N6283" s="183" t="s">
        <v>23336</v>
      </c>
      <c r="O6283" s="177" t="s">
        <v>195</v>
      </c>
      <c r="P6283" s="177" t="s">
        <v>12273</v>
      </c>
      <c r="Q6283" s="177" t="s">
        <v>614</v>
      </c>
      <c r="R6283" s="177" t="s">
        <v>600</v>
      </c>
      <c r="S6283" s="177" t="s">
        <v>601</v>
      </c>
      <c r="T6283" s="177" t="s">
        <v>11161</v>
      </c>
      <c r="U6283" s="177" t="s">
        <v>579</v>
      </c>
      <c r="V6283" s="177" t="s">
        <v>1757</v>
      </c>
      <c r="X6283" s="177" t="s">
        <v>943</v>
      </c>
      <c r="Y6283" s="177" t="s">
        <v>891</v>
      </c>
      <c r="Z6283" s="177" t="s">
        <v>579</v>
      </c>
      <c r="AA6283" s="177" t="s">
        <v>1185</v>
      </c>
      <c r="AC6283" s="177" t="s">
        <v>1079</v>
      </c>
      <c r="AD6283" s="177" t="s">
        <v>33385</v>
      </c>
      <c r="AE6283" s="177" t="s">
        <v>809</v>
      </c>
      <c r="AQ6283" s="177" t="s">
        <v>26352</v>
      </c>
      <c r="AT6283" s="177"/>
      <c r="AU6283" s="177"/>
      <c r="AV6283" s="177"/>
      <c r="AW6283" s="177"/>
    </row>
    <row r="6284" spans="1:49">
      <c r="A6284" s="170" t="s">
        <v>23330</v>
      </c>
      <c r="B6284" s="177" t="s">
        <v>23331</v>
      </c>
      <c r="D6284" s="177" t="s">
        <v>508</v>
      </c>
      <c r="E6284" s="177" t="s">
        <v>7538</v>
      </c>
      <c r="F6284" s="177" t="s">
        <v>23610</v>
      </c>
      <c r="I6284" s="177">
        <v>2024</v>
      </c>
      <c r="J6284" s="181" t="s">
        <v>2287</v>
      </c>
      <c r="K6284" s="177" t="s">
        <v>2287</v>
      </c>
      <c r="L6284" s="177" t="s">
        <v>550</v>
      </c>
      <c r="M6284" s="183" t="s">
        <v>23336</v>
      </c>
      <c r="N6284" s="183" t="s">
        <v>23336</v>
      </c>
      <c r="O6284" s="177" t="s">
        <v>159</v>
      </c>
      <c r="P6284" s="177" t="s">
        <v>4346</v>
      </c>
      <c r="Q6284" s="177" t="s">
        <v>1361</v>
      </c>
      <c r="R6284" s="177" t="s">
        <v>1523</v>
      </c>
      <c r="S6284" s="177" t="s">
        <v>159</v>
      </c>
      <c r="T6284" s="177" t="s">
        <v>2479</v>
      </c>
      <c r="U6284" s="177" t="s">
        <v>6434</v>
      </c>
      <c r="V6284" s="177" t="s">
        <v>4348</v>
      </c>
      <c r="W6284" s="177" t="s">
        <v>6419</v>
      </c>
      <c r="AQ6284" s="177" t="s">
        <v>769</v>
      </c>
      <c r="AT6284" s="177"/>
      <c r="AU6284" s="177"/>
      <c r="AV6284" s="177"/>
      <c r="AW6284" s="177"/>
    </row>
    <row r="6285" spans="1:49">
      <c r="A6285" s="170" t="s">
        <v>23330</v>
      </c>
      <c r="B6285" s="177" t="s">
        <v>23331</v>
      </c>
      <c r="D6285" s="177" t="s">
        <v>508</v>
      </c>
      <c r="E6285" s="177" t="s">
        <v>6339</v>
      </c>
      <c r="F6285" s="177" t="s">
        <v>23611</v>
      </c>
      <c r="I6285" s="177">
        <v>2024</v>
      </c>
      <c r="J6285" s="181" t="s">
        <v>2287</v>
      </c>
      <c r="K6285" s="177" t="s">
        <v>2287</v>
      </c>
      <c r="L6285" s="177" t="s">
        <v>550</v>
      </c>
      <c r="M6285" s="183" t="s">
        <v>23336</v>
      </c>
      <c r="N6285" s="183" t="s">
        <v>23336</v>
      </c>
      <c r="O6285" s="177" t="s">
        <v>159</v>
      </c>
      <c r="P6285" s="177" t="s">
        <v>4346</v>
      </c>
      <c r="Q6285" s="177" t="s">
        <v>23612</v>
      </c>
      <c r="R6285" s="177" t="s">
        <v>1523</v>
      </c>
      <c r="S6285" s="177" t="s">
        <v>159</v>
      </c>
      <c r="T6285" s="177" t="s">
        <v>2479</v>
      </c>
      <c r="U6285" s="177" t="s">
        <v>6434</v>
      </c>
      <c r="V6285" s="177" t="s">
        <v>4348</v>
      </c>
      <c r="W6285" s="177" t="s">
        <v>6419</v>
      </c>
      <c r="AQ6285" s="177" t="s">
        <v>769</v>
      </c>
      <c r="AT6285" s="177"/>
      <c r="AU6285" s="177"/>
      <c r="AV6285" s="177"/>
      <c r="AW6285" s="177"/>
    </row>
    <row r="6286" spans="1:49">
      <c r="A6286" s="170" t="s">
        <v>23330</v>
      </c>
      <c r="B6286" s="177" t="s">
        <v>23331</v>
      </c>
      <c r="D6286" s="177" t="s">
        <v>508</v>
      </c>
      <c r="E6286" s="177" t="s">
        <v>9307</v>
      </c>
      <c r="F6286" s="177" t="s">
        <v>23613</v>
      </c>
      <c r="I6286" s="177">
        <v>2024</v>
      </c>
      <c r="J6286" s="181" t="s">
        <v>2287</v>
      </c>
      <c r="K6286" s="177" t="s">
        <v>2287</v>
      </c>
      <c r="L6286" s="177" t="s">
        <v>550</v>
      </c>
      <c r="M6286" s="183" t="s">
        <v>23336</v>
      </c>
      <c r="N6286" s="183" t="s">
        <v>23336</v>
      </c>
      <c r="O6286" s="177" t="s">
        <v>159</v>
      </c>
      <c r="P6286" s="177" t="s">
        <v>4346</v>
      </c>
      <c r="Q6286" s="177" t="s">
        <v>4353</v>
      </c>
      <c r="R6286" s="177" t="s">
        <v>1523</v>
      </c>
      <c r="S6286" s="177" t="s">
        <v>159</v>
      </c>
      <c r="T6286" s="177" t="s">
        <v>23614</v>
      </c>
      <c r="U6286" s="177" t="s">
        <v>6434</v>
      </c>
      <c r="V6286" s="177" t="s">
        <v>4348</v>
      </c>
      <c r="W6286" s="177" t="s">
        <v>6419</v>
      </c>
      <c r="AQ6286" s="177" t="s">
        <v>769</v>
      </c>
      <c r="AT6286" s="177"/>
      <c r="AU6286" s="177"/>
      <c r="AV6286" s="177"/>
      <c r="AW6286" s="177"/>
    </row>
    <row r="6287" spans="1:49">
      <c r="A6287" s="170" t="s">
        <v>23330</v>
      </c>
      <c r="B6287" s="177" t="s">
        <v>23331</v>
      </c>
      <c r="D6287" s="177" t="s">
        <v>508</v>
      </c>
      <c r="E6287" s="177" t="s">
        <v>7545</v>
      </c>
      <c r="F6287" s="177" t="s">
        <v>23615</v>
      </c>
      <c r="I6287" s="177">
        <v>2024</v>
      </c>
      <c r="J6287" s="181" t="s">
        <v>2287</v>
      </c>
      <c r="K6287" s="177" t="s">
        <v>2287</v>
      </c>
      <c r="L6287" s="177" t="s">
        <v>550</v>
      </c>
      <c r="M6287" s="183" t="s">
        <v>23336</v>
      </c>
      <c r="N6287" s="183" t="s">
        <v>23336</v>
      </c>
      <c r="O6287" s="177" t="s">
        <v>159</v>
      </c>
      <c r="P6287" s="177" t="s">
        <v>4346</v>
      </c>
      <c r="Q6287" s="177" t="s">
        <v>1376</v>
      </c>
      <c r="R6287" s="177" t="s">
        <v>1523</v>
      </c>
      <c r="S6287" s="177" t="s">
        <v>159</v>
      </c>
      <c r="T6287" s="177" t="s">
        <v>2479</v>
      </c>
      <c r="U6287" s="177" t="s">
        <v>6434</v>
      </c>
      <c r="V6287" s="177" t="s">
        <v>4348</v>
      </c>
      <c r="W6287" s="177" t="s">
        <v>6419</v>
      </c>
      <c r="AQ6287" s="177" t="s">
        <v>769</v>
      </c>
      <c r="AT6287" s="177"/>
      <c r="AU6287" s="177"/>
      <c r="AV6287" s="177"/>
      <c r="AW6287" s="177"/>
    </row>
    <row r="6288" spans="1:49">
      <c r="A6288" s="170" t="s">
        <v>23330</v>
      </c>
      <c r="B6288" s="177" t="s">
        <v>23331</v>
      </c>
      <c r="D6288" s="177" t="s">
        <v>508</v>
      </c>
      <c r="E6288" s="177" t="s">
        <v>1169</v>
      </c>
      <c r="F6288" s="177" t="s">
        <v>23616</v>
      </c>
      <c r="I6288" s="177">
        <v>2024</v>
      </c>
      <c r="J6288" s="181" t="s">
        <v>2287</v>
      </c>
      <c r="K6288" s="177" t="s">
        <v>2287</v>
      </c>
      <c r="L6288" s="177" t="s">
        <v>550</v>
      </c>
      <c r="M6288" s="183" t="s">
        <v>23336</v>
      </c>
      <c r="N6288" s="183" t="s">
        <v>23336</v>
      </c>
      <c r="O6288" s="177" t="s">
        <v>159</v>
      </c>
      <c r="P6288" s="177" t="s">
        <v>4346</v>
      </c>
      <c r="Q6288" s="177" t="s">
        <v>23617</v>
      </c>
      <c r="R6288" s="177" t="s">
        <v>1523</v>
      </c>
      <c r="S6288" s="177" t="s">
        <v>159</v>
      </c>
      <c r="T6288" s="177" t="s">
        <v>2479</v>
      </c>
      <c r="U6288" s="177" t="s">
        <v>3667</v>
      </c>
      <c r="V6288" s="177" t="s">
        <v>4348</v>
      </c>
      <c r="W6288" s="177" t="s">
        <v>6419</v>
      </c>
      <c r="AQ6288" s="177" t="s">
        <v>769</v>
      </c>
      <c r="AT6288" s="177"/>
      <c r="AU6288" s="177"/>
      <c r="AV6288" s="177"/>
      <c r="AW6288" s="177"/>
    </row>
    <row r="6289" spans="1:53">
      <c r="A6289" s="170" t="s">
        <v>23330</v>
      </c>
      <c r="B6289" s="177" t="s">
        <v>23331</v>
      </c>
      <c r="D6289" s="177" t="s">
        <v>508</v>
      </c>
      <c r="E6289" s="177" t="s">
        <v>1709</v>
      </c>
      <c r="F6289" s="177" t="s">
        <v>23618</v>
      </c>
      <c r="I6289" s="177">
        <v>2024</v>
      </c>
      <c r="J6289" s="181" t="s">
        <v>2287</v>
      </c>
      <c r="K6289" s="177" t="s">
        <v>2287</v>
      </c>
      <c r="L6289" s="177" t="s">
        <v>550</v>
      </c>
      <c r="M6289" s="183" t="s">
        <v>23336</v>
      </c>
      <c r="N6289" s="183" t="s">
        <v>23336</v>
      </c>
      <c r="O6289" s="177" t="s">
        <v>159</v>
      </c>
      <c r="P6289" s="177" t="s">
        <v>4346</v>
      </c>
      <c r="Q6289" s="177" t="s">
        <v>1397</v>
      </c>
      <c r="R6289" s="177" t="s">
        <v>1523</v>
      </c>
      <c r="S6289" s="177" t="s">
        <v>159</v>
      </c>
      <c r="T6289" s="177" t="s">
        <v>23614</v>
      </c>
      <c r="U6289" s="177" t="s">
        <v>3667</v>
      </c>
      <c r="V6289" s="177" t="s">
        <v>4348</v>
      </c>
      <c r="W6289" s="177" t="s">
        <v>6419</v>
      </c>
      <c r="AQ6289" s="177" t="s">
        <v>769</v>
      </c>
      <c r="AT6289" s="177"/>
      <c r="AU6289" s="177"/>
      <c r="AV6289" s="177"/>
      <c r="AW6289" s="177"/>
    </row>
    <row r="6290" spans="1:53">
      <c r="A6290" s="170" t="s">
        <v>23330</v>
      </c>
      <c r="B6290" s="177" t="s">
        <v>23331</v>
      </c>
      <c r="D6290" s="177" t="s">
        <v>508</v>
      </c>
      <c r="E6290" s="177" t="s">
        <v>7551</v>
      </c>
      <c r="F6290" s="177" t="s">
        <v>23619</v>
      </c>
      <c r="I6290" s="177">
        <v>2024</v>
      </c>
      <c r="J6290" s="181" t="s">
        <v>2287</v>
      </c>
      <c r="K6290" s="177" t="s">
        <v>2287</v>
      </c>
      <c r="L6290" s="177" t="s">
        <v>550</v>
      </c>
      <c r="M6290" s="183" t="s">
        <v>23336</v>
      </c>
      <c r="N6290" s="183" t="s">
        <v>23336</v>
      </c>
      <c r="O6290" s="177" t="s">
        <v>159</v>
      </c>
      <c r="P6290" s="177" t="s">
        <v>4346</v>
      </c>
      <c r="Q6290" s="177" t="s">
        <v>12330</v>
      </c>
      <c r="R6290" s="177" t="s">
        <v>1523</v>
      </c>
      <c r="S6290" s="177" t="s">
        <v>159</v>
      </c>
      <c r="T6290" s="177" t="s">
        <v>23620</v>
      </c>
      <c r="U6290" s="177" t="s">
        <v>6434</v>
      </c>
      <c r="V6290" s="177" t="s">
        <v>4348</v>
      </c>
      <c r="W6290" s="177" t="s">
        <v>23621</v>
      </c>
      <c r="AQ6290" s="177" t="s">
        <v>769</v>
      </c>
      <c r="AT6290" s="177"/>
      <c r="AU6290" s="177"/>
      <c r="AV6290" s="177"/>
      <c r="AW6290" s="177"/>
    </row>
    <row r="6291" spans="1:53">
      <c r="A6291" s="170" t="s">
        <v>23330</v>
      </c>
      <c r="B6291" s="177" t="s">
        <v>23331</v>
      </c>
      <c r="D6291" s="177" t="s">
        <v>508</v>
      </c>
      <c r="E6291" s="177" t="s">
        <v>10783</v>
      </c>
      <c r="F6291" s="177" t="s">
        <v>23622</v>
      </c>
      <c r="I6291" s="177">
        <v>2024</v>
      </c>
      <c r="J6291" s="181" t="s">
        <v>2287</v>
      </c>
      <c r="K6291" s="177" t="s">
        <v>2287</v>
      </c>
      <c r="L6291" s="177" t="s">
        <v>550</v>
      </c>
      <c r="M6291" s="183" t="s">
        <v>23336</v>
      </c>
      <c r="N6291" s="183" t="s">
        <v>23336</v>
      </c>
      <c r="O6291" s="177" t="s">
        <v>195</v>
      </c>
      <c r="P6291" s="177" t="s">
        <v>1193</v>
      </c>
      <c r="Q6291" s="177" t="s">
        <v>8689</v>
      </c>
      <c r="R6291" s="177" t="s">
        <v>600</v>
      </c>
      <c r="S6291" s="177" t="s">
        <v>601</v>
      </c>
      <c r="T6291" s="177" t="s">
        <v>23623</v>
      </c>
      <c r="U6291" s="177" t="s">
        <v>739</v>
      </c>
      <c r="V6291" s="177" t="s">
        <v>1898</v>
      </c>
      <c r="W6291" s="177" t="s">
        <v>3010</v>
      </c>
      <c r="X6291" s="177" t="s">
        <v>23624</v>
      </c>
      <c r="Z6291" s="177" t="s">
        <v>739</v>
      </c>
      <c r="AA6291" s="177" t="s">
        <v>1517</v>
      </c>
      <c r="AQ6291" s="177" t="s">
        <v>15469</v>
      </c>
      <c r="AT6291" s="177"/>
      <c r="AU6291" s="177"/>
      <c r="AV6291" s="177"/>
      <c r="AW6291" s="177"/>
    </row>
    <row r="6292" spans="1:53">
      <c r="A6292" s="170" t="s">
        <v>23330</v>
      </c>
      <c r="B6292" s="177" t="s">
        <v>23331</v>
      </c>
      <c r="D6292" s="177" t="s">
        <v>508</v>
      </c>
      <c r="E6292" s="177" t="s">
        <v>6770</v>
      </c>
      <c r="F6292" s="177" t="s">
        <v>23625</v>
      </c>
      <c r="I6292" s="177">
        <v>2024</v>
      </c>
      <c r="J6292" s="181" t="s">
        <v>2287</v>
      </c>
      <c r="K6292" s="177" t="s">
        <v>2287</v>
      </c>
      <c r="L6292" s="177" t="s">
        <v>23626</v>
      </c>
      <c r="M6292" s="183" t="s">
        <v>23336</v>
      </c>
      <c r="N6292" s="183" t="s">
        <v>23336</v>
      </c>
      <c r="O6292" s="177" t="s">
        <v>110</v>
      </c>
      <c r="P6292" s="177" t="s">
        <v>920</v>
      </c>
      <c r="Q6292" s="177" t="s">
        <v>920</v>
      </c>
      <c r="R6292" s="177" t="s">
        <v>565</v>
      </c>
      <c r="S6292" s="177" t="s">
        <v>630</v>
      </c>
      <c r="T6292" s="177" t="s">
        <v>23627</v>
      </c>
      <c r="AQ6292" s="177" t="s">
        <v>769</v>
      </c>
      <c r="AT6292" s="177"/>
      <c r="AU6292" s="177"/>
      <c r="AV6292" s="177"/>
      <c r="AW6292" s="177"/>
    </row>
    <row r="6293" spans="1:53">
      <c r="A6293" s="170" t="s">
        <v>23330</v>
      </c>
      <c r="B6293" s="177" t="s">
        <v>23331</v>
      </c>
      <c r="D6293" s="177" t="s">
        <v>508</v>
      </c>
      <c r="E6293" s="177" t="s">
        <v>7557</v>
      </c>
      <c r="F6293" s="177" t="s">
        <v>23628</v>
      </c>
      <c r="I6293" s="177">
        <v>2024</v>
      </c>
      <c r="J6293" s="181" t="s">
        <v>2287</v>
      </c>
      <c r="K6293" s="177" t="s">
        <v>2287</v>
      </c>
      <c r="L6293" s="177" t="s">
        <v>550</v>
      </c>
      <c r="M6293" s="183" t="s">
        <v>23336</v>
      </c>
      <c r="N6293" s="183" t="s">
        <v>23336</v>
      </c>
      <c r="O6293" s="177" t="s">
        <v>195</v>
      </c>
      <c r="P6293" s="177" t="s">
        <v>1023</v>
      </c>
      <c r="Q6293" s="177" t="s">
        <v>1361</v>
      </c>
      <c r="R6293" s="177" t="s">
        <v>600</v>
      </c>
      <c r="S6293" s="177" t="s">
        <v>601</v>
      </c>
      <c r="T6293" s="177" t="s">
        <v>23629</v>
      </c>
      <c r="U6293" s="177" t="s">
        <v>739</v>
      </c>
      <c r="V6293" s="177" t="s">
        <v>4676</v>
      </c>
      <c r="W6293" s="177" t="s">
        <v>1300</v>
      </c>
      <c r="X6293" s="177" t="s">
        <v>23462</v>
      </c>
      <c r="Z6293" s="177" t="s">
        <v>739</v>
      </c>
      <c r="AA6293" s="177" t="s">
        <v>5192</v>
      </c>
      <c r="AC6293" s="177" t="s">
        <v>1104</v>
      </c>
      <c r="AD6293" s="177" t="s">
        <v>33386</v>
      </c>
      <c r="AE6293" s="177" t="s">
        <v>559</v>
      </c>
      <c r="AQ6293" s="177" t="s">
        <v>26352</v>
      </c>
      <c r="AT6293" s="177"/>
      <c r="AU6293" s="177"/>
      <c r="AV6293" s="177"/>
      <c r="AW6293" s="177"/>
    </row>
    <row r="6294" spans="1:53">
      <c r="A6294" s="170" t="s">
        <v>23330</v>
      </c>
      <c r="B6294" s="177" t="s">
        <v>23331</v>
      </c>
      <c r="D6294" s="177" t="s">
        <v>508</v>
      </c>
      <c r="E6294" s="177" t="s">
        <v>3610</v>
      </c>
      <c r="F6294" s="177" t="s">
        <v>23630</v>
      </c>
      <c r="I6294" s="177">
        <v>2024</v>
      </c>
      <c r="J6294" s="181" t="s">
        <v>2287</v>
      </c>
      <c r="K6294" s="177" t="s">
        <v>2287</v>
      </c>
      <c r="L6294" s="177" t="s">
        <v>550</v>
      </c>
      <c r="M6294" s="183" t="s">
        <v>23336</v>
      </c>
      <c r="N6294" s="183" t="s">
        <v>23336</v>
      </c>
      <c r="O6294" s="177" t="s">
        <v>195</v>
      </c>
      <c r="P6294" s="177" t="s">
        <v>2113</v>
      </c>
      <c r="Q6294" s="177" t="s">
        <v>1361</v>
      </c>
      <c r="R6294" s="177" t="s">
        <v>600</v>
      </c>
      <c r="S6294" s="177" t="s">
        <v>601</v>
      </c>
      <c r="T6294" s="177" t="s">
        <v>23631</v>
      </c>
      <c r="U6294" s="177" t="s">
        <v>739</v>
      </c>
      <c r="V6294" s="177" t="s">
        <v>1336</v>
      </c>
      <c r="X6294" s="177" t="s">
        <v>943</v>
      </c>
      <c r="Y6294" s="177" t="s">
        <v>891</v>
      </c>
      <c r="Z6294" s="177" t="s">
        <v>739</v>
      </c>
      <c r="AA6294" s="177" t="s">
        <v>1404</v>
      </c>
      <c r="AC6294" s="177" t="s">
        <v>1086</v>
      </c>
      <c r="AD6294" s="177" t="s">
        <v>33387</v>
      </c>
      <c r="AE6294" s="177" t="s">
        <v>5632</v>
      </c>
      <c r="AQ6294" s="177" t="s">
        <v>26352</v>
      </c>
      <c r="AT6294" s="177"/>
      <c r="AU6294" s="177"/>
      <c r="AV6294" s="177"/>
      <c r="AW6294" s="177"/>
    </row>
    <row r="6295" spans="1:53">
      <c r="A6295" s="170" t="s">
        <v>23330</v>
      </c>
      <c r="B6295" s="177" t="s">
        <v>23331</v>
      </c>
      <c r="D6295" s="177" t="s">
        <v>508</v>
      </c>
      <c r="E6295" s="177" t="s">
        <v>6730</v>
      </c>
      <c r="F6295" s="177" t="s">
        <v>23632</v>
      </c>
      <c r="I6295" s="177">
        <v>2024</v>
      </c>
      <c r="J6295" s="181" t="s">
        <v>2287</v>
      </c>
      <c r="K6295" s="177" t="s">
        <v>2287</v>
      </c>
      <c r="L6295" s="177" t="s">
        <v>550</v>
      </c>
      <c r="M6295" s="183" t="s">
        <v>23336</v>
      </c>
      <c r="N6295" s="183" t="s">
        <v>23336</v>
      </c>
      <c r="O6295" s="177" t="s">
        <v>195</v>
      </c>
      <c r="P6295" s="177" t="s">
        <v>1023</v>
      </c>
      <c r="Q6295" s="177" t="s">
        <v>2718</v>
      </c>
      <c r="R6295" s="177" t="s">
        <v>600</v>
      </c>
      <c r="S6295" s="177" t="s">
        <v>601</v>
      </c>
      <c r="T6295" s="177" t="s">
        <v>1537</v>
      </c>
      <c r="U6295" s="177" t="s">
        <v>739</v>
      </c>
      <c r="V6295" s="177" t="s">
        <v>772</v>
      </c>
      <c r="X6295" s="177" t="s">
        <v>943</v>
      </c>
      <c r="Y6295" s="177" t="s">
        <v>674</v>
      </c>
      <c r="Z6295" s="177" t="s">
        <v>739</v>
      </c>
      <c r="AA6295" s="177" t="s">
        <v>1011</v>
      </c>
      <c r="AQ6295" s="177" t="s">
        <v>15469</v>
      </c>
      <c r="AT6295" s="177"/>
      <c r="AU6295" s="177"/>
      <c r="AV6295" s="177"/>
      <c r="AW6295" s="177"/>
    </row>
    <row r="6296" spans="1:53">
      <c r="A6296" s="170" t="s">
        <v>23330</v>
      </c>
      <c r="B6296" s="177" t="s">
        <v>23331</v>
      </c>
      <c r="D6296" s="177" t="s">
        <v>508</v>
      </c>
      <c r="E6296" s="177" t="s">
        <v>646</v>
      </c>
      <c r="F6296" s="177" t="s">
        <v>23633</v>
      </c>
      <c r="I6296" s="177">
        <v>2024</v>
      </c>
      <c r="J6296" s="181" t="s">
        <v>2287</v>
      </c>
      <c r="K6296" s="177" t="s">
        <v>2287</v>
      </c>
      <c r="L6296" s="177" t="s">
        <v>550</v>
      </c>
      <c r="M6296" s="183" t="s">
        <v>23336</v>
      </c>
      <c r="N6296" s="183" t="s">
        <v>23336</v>
      </c>
      <c r="O6296" s="177" t="s">
        <v>195</v>
      </c>
      <c r="P6296" s="177" t="s">
        <v>1023</v>
      </c>
      <c r="Q6296" s="177" t="s">
        <v>1550</v>
      </c>
      <c r="R6296" s="177" t="s">
        <v>553</v>
      </c>
      <c r="S6296" s="177" t="s">
        <v>644</v>
      </c>
      <c r="T6296" s="177" t="s">
        <v>23634</v>
      </c>
      <c r="U6296" s="177" t="s">
        <v>832</v>
      </c>
      <c r="V6296" s="177" t="s">
        <v>2978</v>
      </c>
      <c r="X6296" s="177" t="s">
        <v>734</v>
      </c>
      <c r="Z6296" s="177" t="s">
        <v>646</v>
      </c>
      <c r="AA6296" s="177" t="s">
        <v>13436</v>
      </c>
      <c r="AC6296" s="177" t="s">
        <v>1258</v>
      </c>
      <c r="AD6296" s="177" t="s">
        <v>33388</v>
      </c>
      <c r="AE6296" s="177" t="s">
        <v>524</v>
      </c>
      <c r="AF6296" s="177" t="s">
        <v>1049</v>
      </c>
      <c r="AQ6296" s="177" t="s">
        <v>26352</v>
      </c>
      <c r="AT6296" s="177"/>
      <c r="AU6296" s="177"/>
      <c r="AV6296" s="177"/>
      <c r="AW6296" s="177"/>
    </row>
    <row r="6297" spans="1:53">
      <c r="A6297" s="170" t="s">
        <v>23330</v>
      </c>
      <c r="B6297" s="177" t="s">
        <v>23331</v>
      </c>
      <c r="D6297" s="177" t="s">
        <v>508</v>
      </c>
      <c r="E6297" s="177" t="s">
        <v>2049</v>
      </c>
      <c r="F6297" s="177" t="s">
        <v>23635</v>
      </c>
      <c r="I6297" s="177">
        <v>2024</v>
      </c>
      <c r="J6297" s="181" t="s">
        <v>2287</v>
      </c>
      <c r="K6297" s="177" t="s">
        <v>2287</v>
      </c>
      <c r="L6297" s="177" t="s">
        <v>550</v>
      </c>
      <c r="M6297" s="183" t="s">
        <v>23336</v>
      </c>
      <c r="N6297" s="183" t="s">
        <v>23336</v>
      </c>
      <c r="O6297" s="177" t="s">
        <v>195</v>
      </c>
      <c r="P6297" s="177" t="s">
        <v>1023</v>
      </c>
      <c r="Q6297" s="177" t="s">
        <v>1254</v>
      </c>
      <c r="R6297" s="177" t="s">
        <v>553</v>
      </c>
      <c r="S6297" s="177" t="s">
        <v>644</v>
      </c>
      <c r="T6297" s="177" t="s">
        <v>23636</v>
      </c>
      <c r="U6297" s="177" t="s">
        <v>646</v>
      </c>
      <c r="V6297" s="177" t="s">
        <v>4905</v>
      </c>
      <c r="X6297" s="177" t="s">
        <v>734</v>
      </c>
      <c r="Z6297" s="177" t="s">
        <v>646</v>
      </c>
      <c r="AA6297" s="177" t="s">
        <v>6882</v>
      </c>
      <c r="AB6297" s="177" t="s">
        <v>1045</v>
      </c>
      <c r="AF6297" s="177" t="s">
        <v>1049</v>
      </c>
      <c r="AQ6297" s="177" t="s">
        <v>15469</v>
      </c>
      <c r="AT6297" s="177"/>
      <c r="AU6297" s="177"/>
      <c r="AV6297" s="177"/>
      <c r="AW6297" s="177"/>
    </row>
    <row r="6298" spans="1:53">
      <c r="A6298" s="170" t="s">
        <v>23330</v>
      </c>
      <c r="B6298" s="177" t="s">
        <v>23331</v>
      </c>
      <c r="D6298" s="177" t="s">
        <v>508</v>
      </c>
      <c r="E6298" s="177" t="s">
        <v>924</v>
      </c>
      <c r="F6298" s="177" t="s">
        <v>23637</v>
      </c>
      <c r="I6298" s="177">
        <v>2024</v>
      </c>
      <c r="J6298" s="181" t="s">
        <v>2287</v>
      </c>
      <c r="K6298" s="177" t="s">
        <v>2287</v>
      </c>
      <c r="L6298" s="177" t="s">
        <v>550</v>
      </c>
      <c r="M6298" s="183" t="s">
        <v>23336</v>
      </c>
      <c r="N6298" s="183" t="s">
        <v>23336</v>
      </c>
      <c r="O6298" s="177" t="s">
        <v>195</v>
      </c>
      <c r="P6298" s="177" t="s">
        <v>552</v>
      </c>
      <c r="Q6298" s="177" t="s">
        <v>921</v>
      </c>
      <c r="R6298" s="177" t="s">
        <v>553</v>
      </c>
      <c r="S6298" s="177" t="s">
        <v>644</v>
      </c>
      <c r="T6298" s="177" t="s">
        <v>23638</v>
      </c>
      <c r="U6298" s="177" t="s">
        <v>646</v>
      </c>
      <c r="V6298" s="177" t="s">
        <v>7452</v>
      </c>
      <c r="W6298" s="177" t="s">
        <v>656</v>
      </c>
      <c r="X6298" s="177" t="s">
        <v>23639</v>
      </c>
      <c r="Z6298" s="177" t="s">
        <v>646</v>
      </c>
      <c r="AA6298" s="177" t="s">
        <v>1274</v>
      </c>
      <c r="AB6298" s="177" t="s">
        <v>1257</v>
      </c>
      <c r="AC6298" s="177" t="s">
        <v>2220</v>
      </c>
      <c r="AD6298" s="177" t="s">
        <v>33391</v>
      </c>
      <c r="AE6298" s="177" t="s">
        <v>1064</v>
      </c>
      <c r="AF6298" s="177" t="s">
        <v>1049</v>
      </c>
      <c r="AQ6298" s="177" t="s">
        <v>26352</v>
      </c>
      <c r="AT6298" s="177"/>
      <c r="AU6298" s="177"/>
      <c r="AV6298" s="177"/>
      <c r="AW6298" s="177"/>
    </row>
    <row r="6299" spans="1:53">
      <c r="A6299" s="170" t="s">
        <v>23330</v>
      </c>
      <c r="B6299" s="177" t="s">
        <v>23331</v>
      </c>
      <c r="D6299" s="177" t="s">
        <v>508</v>
      </c>
      <c r="E6299" s="177" t="s">
        <v>518</v>
      </c>
      <c r="F6299" s="177" t="s">
        <v>23640</v>
      </c>
      <c r="I6299" s="177">
        <v>2024</v>
      </c>
      <c r="J6299" s="181" t="s">
        <v>2287</v>
      </c>
      <c r="K6299" s="177" t="s">
        <v>2287</v>
      </c>
      <c r="L6299" s="177" t="s">
        <v>550</v>
      </c>
      <c r="M6299" s="183" t="s">
        <v>23336</v>
      </c>
      <c r="N6299" s="183" t="s">
        <v>23336</v>
      </c>
      <c r="O6299" s="177" t="s">
        <v>195</v>
      </c>
      <c r="P6299" s="177" t="s">
        <v>1023</v>
      </c>
      <c r="Q6299" s="177" t="s">
        <v>1254</v>
      </c>
      <c r="R6299" s="177" t="s">
        <v>553</v>
      </c>
      <c r="S6299" s="177" t="s">
        <v>644</v>
      </c>
      <c r="T6299" s="177" t="s">
        <v>23641</v>
      </c>
      <c r="U6299" s="177" t="s">
        <v>646</v>
      </c>
      <c r="V6299" s="177" t="s">
        <v>4905</v>
      </c>
      <c r="X6299" s="177" t="s">
        <v>734</v>
      </c>
      <c r="Z6299" s="177" t="s">
        <v>646</v>
      </c>
      <c r="AA6299" s="177" t="s">
        <v>6882</v>
      </c>
      <c r="AB6299" s="177" t="s">
        <v>1257</v>
      </c>
      <c r="AC6299" s="177" t="s">
        <v>26315</v>
      </c>
      <c r="AD6299" s="177" t="s">
        <v>33392</v>
      </c>
      <c r="AE6299" s="177" t="s">
        <v>524</v>
      </c>
      <c r="AF6299" s="177" t="s">
        <v>1049</v>
      </c>
      <c r="AQ6299" s="177" t="s">
        <v>26352</v>
      </c>
      <c r="AT6299" s="177"/>
      <c r="AU6299" s="177"/>
      <c r="AV6299" s="177"/>
      <c r="AW6299" s="177"/>
    </row>
    <row r="6300" spans="1:53">
      <c r="A6300" s="170" t="s">
        <v>23330</v>
      </c>
      <c r="B6300" s="177" t="s">
        <v>23331</v>
      </c>
      <c r="D6300" s="177" t="s">
        <v>508</v>
      </c>
      <c r="E6300" s="177" t="s">
        <v>7571</v>
      </c>
      <c r="F6300" s="177" t="s">
        <v>23642</v>
      </c>
      <c r="I6300" s="177">
        <v>2024</v>
      </c>
      <c r="J6300" s="181" t="s">
        <v>2287</v>
      </c>
      <c r="K6300" s="177" t="s">
        <v>2287</v>
      </c>
      <c r="L6300" s="177" t="s">
        <v>550</v>
      </c>
      <c r="M6300" s="183" t="s">
        <v>23336</v>
      </c>
      <c r="N6300" s="183" t="s">
        <v>23336</v>
      </c>
      <c r="O6300" s="177" t="s">
        <v>195</v>
      </c>
      <c r="P6300" s="177" t="s">
        <v>552</v>
      </c>
      <c r="Q6300" s="177" t="s">
        <v>630</v>
      </c>
      <c r="R6300" s="177" t="s">
        <v>553</v>
      </c>
      <c r="S6300" s="177" t="s">
        <v>644</v>
      </c>
      <c r="T6300" s="177" t="s">
        <v>23643</v>
      </c>
      <c r="U6300" s="177" t="s">
        <v>646</v>
      </c>
      <c r="V6300" s="177" t="s">
        <v>22723</v>
      </c>
      <c r="W6300" s="177" t="s">
        <v>656</v>
      </c>
      <c r="X6300" s="177" t="s">
        <v>734</v>
      </c>
      <c r="Z6300" s="177" t="s">
        <v>646</v>
      </c>
      <c r="AA6300" s="177" t="s">
        <v>23644</v>
      </c>
      <c r="AB6300" s="177" t="s">
        <v>1257</v>
      </c>
      <c r="AC6300" s="177" t="s">
        <v>4087</v>
      </c>
      <c r="AD6300" s="177" t="s">
        <v>33394</v>
      </c>
      <c r="AE6300" s="177" t="s">
        <v>1048</v>
      </c>
      <c r="AF6300" s="177" t="s">
        <v>1049</v>
      </c>
      <c r="AQ6300" s="177" t="s">
        <v>33393</v>
      </c>
      <c r="AT6300" s="177"/>
      <c r="AU6300" s="177"/>
      <c r="AV6300" s="177"/>
      <c r="AW6300" s="177"/>
    </row>
    <row r="6301" spans="1:53">
      <c r="A6301" s="170" t="s">
        <v>23645</v>
      </c>
      <c r="B6301" s="177" t="s">
        <v>23646</v>
      </c>
      <c r="D6301" s="177" t="s">
        <v>508</v>
      </c>
      <c r="E6301" s="177" t="s">
        <v>661</v>
      </c>
      <c r="F6301" s="177" t="s">
        <v>23647</v>
      </c>
      <c r="G6301" s="177" t="s">
        <v>5371</v>
      </c>
      <c r="I6301" s="177" t="s">
        <v>697</v>
      </c>
      <c r="J6301" s="181" t="s">
        <v>512</v>
      </c>
      <c r="K6301" s="178" t="s">
        <v>512</v>
      </c>
      <c r="L6301" s="177" t="s">
        <v>550</v>
      </c>
      <c r="M6301" s="177" t="s">
        <v>23648</v>
      </c>
      <c r="N6301" s="177" t="s">
        <v>23648</v>
      </c>
      <c r="O6301" s="177" t="s">
        <v>232</v>
      </c>
      <c r="R6301" s="177" t="s">
        <v>926</v>
      </c>
      <c r="S6301" s="177" t="s">
        <v>1030</v>
      </c>
      <c r="T6301" s="177" t="s">
        <v>3269</v>
      </c>
      <c r="U6301" s="177" t="s">
        <v>646</v>
      </c>
      <c r="V6301" s="177" t="s">
        <v>2059</v>
      </c>
      <c r="X6301" s="177" t="s">
        <v>651</v>
      </c>
      <c r="Y6301" s="177" t="s">
        <v>646</v>
      </c>
      <c r="Z6301" s="177" t="s">
        <v>1933</v>
      </c>
      <c r="AB6301" s="177" t="s">
        <v>23649</v>
      </c>
      <c r="AC6301" s="177" t="s">
        <v>23650</v>
      </c>
      <c r="AD6301" s="177" t="s">
        <v>1676</v>
      </c>
      <c r="AE6301" s="177" t="s">
        <v>23651</v>
      </c>
      <c r="AF6301" s="177" t="s">
        <v>23652</v>
      </c>
      <c r="AG6301" s="177" t="s">
        <v>618</v>
      </c>
      <c r="AQ6301" s="177" t="s">
        <v>937</v>
      </c>
      <c r="AT6301" s="177"/>
      <c r="AU6301" s="177"/>
      <c r="AV6301" s="177"/>
      <c r="AW6301" s="177"/>
    </row>
    <row r="6302" spans="1:53">
      <c r="A6302" s="170" t="s">
        <v>23645</v>
      </c>
      <c r="B6302" s="177" t="s">
        <v>23646</v>
      </c>
      <c r="D6302" s="177" t="s">
        <v>508</v>
      </c>
      <c r="E6302" s="177" t="s">
        <v>669</v>
      </c>
      <c r="F6302" s="177" t="s">
        <v>23653</v>
      </c>
      <c r="G6302" s="177" t="s">
        <v>2508</v>
      </c>
      <c r="I6302" s="177" t="s">
        <v>697</v>
      </c>
      <c r="J6302" s="181" t="s">
        <v>512</v>
      </c>
      <c r="K6302" s="178" t="s">
        <v>512</v>
      </c>
      <c r="L6302" s="177" t="s">
        <v>550</v>
      </c>
      <c r="M6302" s="177" t="s">
        <v>23648</v>
      </c>
      <c r="N6302" s="177" t="s">
        <v>23648</v>
      </c>
      <c r="O6302" s="177" t="s">
        <v>195</v>
      </c>
      <c r="P6302" s="177" t="s">
        <v>589</v>
      </c>
      <c r="R6302" s="177" t="s">
        <v>553</v>
      </c>
      <c r="S6302" s="177" t="s">
        <v>554</v>
      </c>
      <c r="T6302" s="177" t="s">
        <v>17560</v>
      </c>
      <c r="U6302" s="177" t="s">
        <v>832</v>
      </c>
      <c r="V6302" s="177" t="s">
        <v>23654</v>
      </c>
      <c r="W6302" s="177" t="s">
        <v>592</v>
      </c>
      <c r="X6302" s="177" t="s">
        <v>14575</v>
      </c>
      <c r="Z6302" s="177" t="s">
        <v>832</v>
      </c>
      <c r="AA6302" s="177" t="s">
        <v>23655</v>
      </c>
      <c r="AB6302" s="177" t="s">
        <v>739</v>
      </c>
      <c r="AC6302" s="177" t="s">
        <v>2833</v>
      </c>
      <c r="AD6302" s="177" t="s">
        <v>23656</v>
      </c>
      <c r="AE6302" s="177" t="s">
        <v>524</v>
      </c>
      <c r="AF6302" s="177" t="s">
        <v>2091</v>
      </c>
      <c r="AQ6302" s="177" t="s">
        <v>937</v>
      </c>
      <c r="AT6302" s="177"/>
      <c r="AU6302" s="177"/>
      <c r="AV6302" s="177"/>
      <c r="AW6302" s="177"/>
    </row>
    <row r="6303" spans="1:53">
      <c r="A6303" s="170" t="s">
        <v>23645</v>
      </c>
      <c r="B6303" s="177" t="s">
        <v>23646</v>
      </c>
      <c r="D6303" s="177" t="s">
        <v>508</v>
      </c>
      <c r="E6303" s="177" t="s">
        <v>685</v>
      </c>
      <c r="F6303" s="177" t="s">
        <v>23657</v>
      </c>
      <c r="G6303" s="177" t="s">
        <v>2513</v>
      </c>
      <c r="I6303" s="177" t="s">
        <v>697</v>
      </c>
      <c r="J6303" s="181" t="s">
        <v>512</v>
      </c>
      <c r="K6303" s="178" t="s">
        <v>512</v>
      </c>
      <c r="L6303" s="177" t="s">
        <v>550</v>
      </c>
      <c r="M6303" s="177" t="s">
        <v>23648</v>
      </c>
      <c r="N6303" s="177" t="s">
        <v>23648</v>
      </c>
      <c r="O6303" s="177" t="s">
        <v>195</v>
      </c>
      <c r="P6303" s="177" t="e">
        <v>#N/A</v>
      </c>
      <c r="R6303" s="177" t="s">
        <v>600</v>
      </c>
      <c r="S6303" s="177" t="s">
        <v>1003</v>
      </c>
      <c r="T6303" s="177" t="s">
        <v>691</v>
      </c>
      <c r="U6303" s="177" t="s">
        <v>702</v>
      </c>
      <c r="V6303" s="177" t="s">
        <v>1681</v>
      </c>
      <c r="X6303" s="177" t="s">
        <v>5106</v>
      </c>
      <c r="Z6303" s="177" t="s">
        <v>702</v>
      </c>
      <c r="AA6303" s="177" t="s">
        <v>1078</v>
      </c>
      <c r="AC6303" s="177" t="s">
        <v>23658</v>
      </c>
      <c r="AD6303" s="177" t="s">
        <v>23659</v>
      </c>
      <c r="AE6303" s="177" t="s">
        <v>1064</v>
      </c>
      <c r="AQ6303" s="177" t="s">
        <v>937</v>
      </c>
      <c r="AT6303" s="177"/>
      <c r="AU6303" s="177"/>
      <c r="AV6303" s="177"/>
      <c r="AW6303" s="177"/>
    </row>
    <row r="6304" spans="1:53">
      <c r="A6304" s="170" t="s">
        <v>23645</v>
      </c>
      <c r="B6304" s="177" t="s">
        <v>23646</v>
      </c>
      <c r="D6304" s="177" t="s">
        <v>508</v>
      </c>
      <c r="E6304" s="177" t="s">
        <v>709</v>
      </c>
      <c r="F6304" s="177" t="s">
        <v>23660</v>
      </c>
      <c r="G6304" s="177" t="s">
        <v>5383</v>
      </c>
      <c r="I6304" s="177" t="s">
        <v>697</v>
      </c>
      <c r="J6304" s="181" t="s">
        <v>512</v>
      </c>
      <c r="K6304" s="178" t="s">
        <v>512</v>
      </c>
      <c r="L6304" s="177" t="s">
        <v>513</v>
      </c>
      <c r="M6304" s="177" t="s">
        <v>23661</v>
      </c>
      <c r="N6304" s="177" t="s">
        <v>23648</v>
      </c>
      <c r="O6304" s="177" t="s">
        <v>437</v>
      </c>
      <c r="P6304" s="177" t="s">
        <v>973</v>
      </c>
      <c r="R6304" s="177" t="s">
        <v>973</v>
      </c>
      <c r="S6304" s="177" t="s">
        <v>973</v>
      </c>
      <c r="T6304" s="177" t="s">
        <v>512</v>
      </c>
      <c r="U6304" s="177" t="s">
        <v>535</v>
      </c>
      <c r="V6304" s="177" t="s">
        <v>7059</v>
      </c>
      <c r="W6304" s="177" t="s">
        <v>3015</v>
      </c>
      <c r="X6304" s="177" t="s">
        <v>798</v>
      </c>
      <c r="AQ6304" s="177" t="s">
        <v>695</v>
      </c>
      <c r="AT6304" s="177"/>
      <c r="AU6304" s="177"/>
      <c r="AV6304" s="177"/>
      <c r="AW6304" s="177"/>
      <c r="BA6304" s="177" t="s">
        <v>18817</v>
      </c>
    </row>
    <row r="6305" spans="1:58">
      <c r="A6305" s="170" t="s">
        <v>23645</v>
      </c>
      <c r="B6305" s="177" t="s">
        <v>23646</v>
      </c>
      <c r="D6305" s="177" t="s">
        <v>508</v>
      </c>
      <c r="E6305" s="170" t="s">
        <v>4410</v>
      </c>
      <c r="F6305" s="177" t="s">
        <v>23662</v>
      </c>
      <c r="G6305" s="177" t="s">
        <v>23663</v>
      </c>
      <c r="I6305" s="177" t="s">
        <v>697</v>
      </c>
      <c r="J6305" s="181" t="s">
        <v>512</v>
      </c>
      <c r="K6305" s="178" t="s">
        <v>512</v>
      </c>
      <c r="L6305" s="177" t="s">
        <v>513</v>
      </c>
      <c r="M6305" s="177" t="s">
        <v>23661</v>
      </c>
      <c r="N6305" s="177" t="s">
        <v>23648</v>
      </c>
      <c r="O6305" s="177" t="s">
        <v>437</v>
      </c>
      <c r="P6305" s="177" t="s">
        <v>517</v>
      </c>
      <c r="Q6305" s="177" t="s">
        <v>963</v>
      </c>
      <c r="R6305" s="177" t="s">
        <v>516</v>
      </c>
      <c r="S6305" s="177" t="s">
        <v>517</v>
      </c>
      <c r="T6305" s="177" t="s">
        <v>512</v>
      </c>
      <c r="U6305" s="177" t="s">
        <v>666</v>
      </c>
      <c r="V6305" s="177" t="s">
        <v>667</v>
      </c>
      <c r="W6305" s="177" t="s">
        <v>520</v>
      </c>
      <c r="X6305" s="177" t="s">
        <v>677</v>
      </c>
      <c r="Y6305" s="177" t="s">
        <v>5611</v>
      </c>
      <c r="Z6305" s="177" t="s">
        <v>23664</v>
      </c>
      <c r="AA6305" s="177" t="s">
        <v>524</v>
      </c>
      <c r="AB6305" s="177" t="s">
        <v>5611</v>
      </c>
      <c r="AC6305" s="177" t="s">
        <v>23665</v>
      </c>
      <c r="AD6305" s="177" t="s">
        <v>524</v>
      </c>
      <c r="AE6305" s="177" t="s">
        <v>5611</v>
      </c>
      <c r="AF6305" s="177" t="s">
        <v>23666</v>
      </c>
      <c r="AG6305" s="177" t="s">
        <v>524</v>
      </c>
      <c r="AQ6305" s="177"/>
      <c r="AT6305" s="177"/>
      <c r="AU6305" s="177"/>
      <c r="AV6305" s="177"/>
      <c r="AW6305" s="177"/>
      <c r="BF6305" s="177" t="s">
        <v>2624</v>
      </c>
    </row>
    <row r="6306" spans="1:58">
      <c r="A6306" s="170" t="s">
        <v>23645</v>
      </c>
      <c r="B6306" s="177" t="s">
        <v>23646</v>
      </c>
      <c r="D6306" s="177" t="s">
        <v>508</v>
      </c>
      <c r="E6306" s="170" t="s">
        <v>4413</v>
      </c>
      <c r="F6306" s="177" t="s">
        <v>23667</v>
      </c>
      <c r="G6306" s="177" t="s">
        <v>23668</v>
      </c>
      <c r="I6306" s="177" t="s">
        <v>697</v>
      </c>
      <c r="J6306" s="181" t="s">
        <v>512</v>
      </c>
      <c r="K6306" s="178" t="s">
        <v>512</v>
      </c>
      <c r="L6306" s="177" t="s">
        <v>513</v>
      </c>
      <c r="M6306" s="177" t="s">
        <v>23661</v>
      </c>
      <c r="N6306" s="177" t="s">
        <v>23648</v>
      </c>
      <c r="O6306" s="177" t="s">
        <v>437</v>
      </c>
      <c r="P6306" s="177" t="s">
        <v>517</v>
      </c>
      <c r="Q6306" s="177" t="s">
        <v>968</v>
      </c>
      <c r="R6306" s="177" t="s">
        <v>516</v>
      </c>
      <c r="S6306" s="177" t="s">
        <v>517</v>
      </c>
      <c r="T6306" s="177" t="s">
        <v>512</v>
      </c>
      <c r="U6306" s="177" t="s">
        <v>666</v>
      </c>
      <c r="V6306" s="177" t="s">
        <v>889</v>
      </c>
      <c r="W6306" s="177" t="s">
        <v>520</v>
      </c>
      <c r="X6306" s="177" t="s">
        <v>521</v>
      </c>
      <c r="Y6306" s="177" t="s">
        <v>5611</v>
      </c>
      <c r="Z6306" s="177" t="s">
        <v>23669</v>
      </c>
      <c r="AA6306" s="177" t="s">
        <v>524</v>
      </c>
      <c r="AB6306" s="177" t="s">
        <v>5611</v>
      </c>
      <c r="AC6306" s="177" t="s">
        <v>23670</v>
      </c>
      <c r="AD6306" s="177" t="s">
        <v>524</v>
      </c>
      <c r="AE6306" s="177" t="s">
        <v>5611</v>
      </c>
      <c r="AF6306" s="177" t="s">
        <v>23671</v>
      </c>
      <c r="AG6306" s="177" t="s">
        <v>524</v>
      </c>
      <c r="AQ6306" s="177"/>
      <c r="AT6306" s="177"/>
      <c r="AU6306" s="177"/>
      <c r="AV6306" s="177"/>
      <c r="AW6306" s="177"/>
      <c r="BF6306" s="177" t="s">
        <v>2627</v>
      </c>
    </row>
    <row r="6307" spans="1:58">
      <c r="A6307" s="170" t="s">
        <v>23645</v>
      </c>
      <c r="B6307" s="177" t="s">
        <v>23646</v>
      </c>
      <c r="D6307" s="177" t="s">
        <v>508</v>
      </c>
      <c r="E6307" s="177" t="s">
        <v>729</v>
      </c>
      <c r="F6307" s="177" t="s">
        <v>23672</v>
      </c>
      <c r="G6307" s="177" t="s">
        <v>5445</v>
      </c>
      <c r="I6307" s="177" t="s">
        <v>697</v>
      </c>
      <c r="J6307" s="181" t="s">
        <v>512</v>
      </c>
      <c r="K6307" s="178" t="s">
        <v>512</v>
      </c>
      <c r="L6307" s="177" t="s">
        <v>513</v>
      </c>
      <c r="M6307" s="177" t="s">
        <v>23661</v>
      </c>
      <c r="N6307" s="177" t="s">
        <v>23648</v>
      </c>
      <c r="O6307" s="177" t="s">
        <v>195</v>
      </c>
      <c r="P6307" s="177" t="s">
        <v>552</v>
      </c>
      <c r="Q6307" s="177" t="s">
        <v>680</v>
      </c>
      <c r="R6307" s="177" t="s">
        <v>688</v>
      </c>
      <c r="S6307" s="177" t="s">
        <v>763</v>
      </c>
      <c r="T6307" s="177" t="s">
        <v>1445</v>
      </c>
      <c r="U6307" s="177" t="s">
        <v>646</v>
      </c>
      <c r="V6307" s="177" t="s">
        <v>2896</v>
      </c>
      <c r="X6307" s="177" t="s">
        <v>14842</v>
      </c>
      <c r="Z6307" s="177" t="s">
        <v>646</v>
      </c>
      <c r="AA6307" s="177" t="s">
        <v>23673</v>
      </c>
      <c r="AB6307" s="177" t="s">
        <v>23674</v>
      </c>
      <c r="AC6307" s="177" t="s">
        <v>4554</v>
      </c>
      <c r="AD6307" s="177" t="s">
        <v>23675</v>
      </c>
      <c r="AE6307" s="177" t="s">
        <v>524</v>
      </c>
      <c r="AQ6307" s="177"/>
      <c r="AT6307" s="177"/>
      <c r="AU6307" s="177"/>
      <c r="AV6307" s="177"/>
      <c r="AW6307" s="177"/>
    </row>
    <row r="6308" spans="1:58">
      <c r="A6308" s="170" t="s">
        <v>23645</v>
      </c>
      <c r="B6308" s="177" t="s">
        <v>23646</v>
      </c>
      <c r="D6308" s="177" t="s">
        <v>508</v>
      </c>
      <c r="E6308" s="177" t="s">
        <v>737</v>
      </c>
      <c r="F6308" s="177" t="s">
        <v>23676</v>
      </c>
      <c r="G6308" s="177" t="s">
        <v>23677</v>
      </c>
      <c r="I6308" s="177" t="s">
        <v>697</v>
      </c>
      <c r="J6308" s="181" t="s">
        <v>512</v>
      </c>
      <c r="K6308" s="178" t="s">
        <v>512</v>
      </c>
      <c r="L6308" s="177" t="s">
        <v>513</v>
      </c>
      <c r="M6308" s="177" t="s">
        <v>23661</v>
      </c>
      <c r="N6308" s="177" t="s">
        <v>23648</v>
      </c>
      <c r="O6308" s="177" t="s">
        <v>437</v>
      </c>
      <c r="P6308" s="177" t="s">
        <v>680</v>
      </c>
      <c r="R6308" s="177" t="s">
        <v>680</v>
      </c>
      <c r="S6308" s="177" t="s">
        <v>680</v>
      </c>
      <c r="T6308" s="177" t="s">
        <v>512</v>
      </c>
      <c r="U6308" s="177" t="s">
        <v>666</v>
      </c>
      <c r="V6308" s="177" t="s">
        <v>681</v>
      </c>
      <c r="W6308" s="177" t="s">
        <v>520</v>
      </c>
      <c r="X6308" s="177" t="s">
        <v>682</v>
      </c>
      <c r="Y6308" s="177" t="s">
        <v>5611</v>
      </c>
      <c r="Z6308" s="177" t="s">
        <v>23678</v>
      </c>
      <c r="AA6308" s="177" t="s">
        <v>524</v>
      </c>
      <c r="AB6308" s="177" t="s">
        <v>5611</v>
      </c>
      <c r="AC6308" s="177" t="s">
        <v>23679</v>
      </c>
      <c r="AD6308" s="177" t="s">
        <v>524</v>
      </c>
      <c r="AE6308" s="177" t="s">
        <v>5611</v>
      </c>
      <c r="AF6308" s="177" t="s">
        <v>23680</v>
      </c>
      <c r="AG6308" s="177" t="s">
        <v>524</v>
      </c>
      <c r="AH6308" s="177" t="s">
        <v>23681</v>
      </c>
      <c r="AI6308" s="177" t="s">
        <v>23682</v>
      </c>
      <c r="AJ6308" s="177" t="s">
        <v>524</v>
      </c>
      <c r="AQ6308" s="177"/>
      <c r="AT6308" s="177"/>
      <c r="AU6308" s="177"/>
      <c r="AV6308" s="177"/>
      <c r="AW6308" s="177"/>
      <c r="BF6308" s="177" t="s">
        <v>23683</v>
      </c>
    </row>
    <row r="6309" spans="1:58">
      <c r="A6309" s="170" t="s">
        <v>23645</v>
      </c>
      <c r="B6309" s="177" t="s">
        <v>23646</v>
      </c>
      <c r="D6309" s="177" t="s">
        <v>508</v>
      </c>
      <c r="E6309" s="177" t="s">
        <v>740</v>
      </c>
      <c r="F6309" s="177" t="s">
        <v>23684</v>
      </c>
      <c r="G6309" s="177" t="s">
        <v>5586</v>
      </c>
      <c r="I6309" s="177" t="s">
        <v>697</v>
      </c>
      <c r="J6309" s="181" t="s">
        <v>512</v>
      </c>
      <c r="K6309" s="178" t="s">
        <v>512</v>
      </c>
      <c r="L6309" s="177" t="s">
        <v>513</v>
      </c>
      <c r="M6309" s="177" t="s">
        <v>23661</v>
      </c>
      <c r="N6309" s="177" t="s">
        <v>23648</v>
      </c>
      <c r="O6309" s="177" t="s">
        <v>195</v>
      </c>
      <c r="P6309" s="177" t="s">
        <v>18716</v>
      </c>
      <c r="R6309" s="177" t="s">
        <v>688</v>
      </c>
      <c r="S6309" s="177" t="s">
        <v>763</v>
      </c>
      <c r="T6309" s="177" t="s">
        <v>512</v>
      </c>
      <c r="U6309" s="177" t="s">
        <v>739</v>
      </c>
      <c r="V6309" s="177" t="s">
        <v>707</v>
      </c>
      <c r="X6309" s="177" t="s">
        <v>14842</v>
      </c>
      <c r="Z6309" s="177" t="s">
        <v>739</v>
      </c>
      <c r="AA6309" s="177" t="s">
        <v>16872</v>
      </c>
      <c r="AC6309" s="177" t="s">
        <v>2583</v>
      </c>
      <c r="AD6309" s="177" t="s">
        <v>23685</v>
      </c>
      <c r="AE6309" s="177" t="s">
        <v>526</v>
      </c>
      <c r="AQ6309" s="177"/>
      <c r="AT6309" s="177"/>
      <c r="AU6309" s="177"/>
      <c r="AV6309" s="177"/>
      <c r="AW6309" s="177"/>
    </row>
    <row r="6310" spans="1:58">
      <c r="A6310" s="170" t="s">
        <v>23645</v>
      </c>
      <c r="B6310" s="177" t="s">
        <v>23646</v>
      </c>
      <c r="D6310" s="177" t="s">
        <v>508</v>
      </c>
      <c r="E6310" s="177" t="s">
        <v>746</v>
      </c>
      <c r="F6310" s="177" t="s">
        <v>23686</v>
      </c>
      <c r="G6310" s="177" t="s">
        <v>5489</v>
      </c>
      <c r="I6310" s="177" t="s">
        <v>697</v>
      </c>
      <c r="J6310" s="181" t="s">
        <v>512</v>
      </c>
      <c r="K6310" s="178" t="s">
        <v>512</v>
      </c>
      <c r="L6310" s="177" t="s">
        <v>513</v>
      </c>
      <c r="M6310" s="177" t="s">
        <v>23661</v>
      </c>
      <c r="N6310" s="177" t="s">
        <v>23648</v>
      </c>
      <c r="O6310" s="177" t="s">
        <v>195</v>
      </c>
      <c r="P6310" s="177" t="s">
        <v>589</v>
      </c>
      <c r="Q6310" s="177" t="s">
        <v>23687</v>
      </c>
      <c r="R6310" s="177" t="s">
        <v>688</v>
      </c>
      <c r="S6310" s="177" t="s">
        <v>763</v>
      </c>
      <c r="T6310" s="177" t="s">
        <v>18472</v>
      </c>
      <c r="U6310" s="177" t="s">
        <v>739</v>
      </c>
      <c r="V6310" s="177" t="s">
        <v>2887</v>
      </c>
      <c r="W6310" s="177" t="s">
        <v>618</v>
      </c>
      <c r="X6310" s="177" t="s">
        <v>14842</v>
      </c>
      <c r="Z6310" s="177" t="s">
        <v>739</v>
      </c>
      <c r="AA6310" s="177" t="s">
        <v>23688</v>
      </c>
      <c r="AC6310" s="177" t="s">
        <v>23689</v>
      </c>
      <c r="AD6310" s="177" t="s">
        <v>23690</v>
      </c>
      <c r="AE6310" s="177" t="s">
        <v>524</v>
      </c>
      <c r="AQ6310" s="177"/>
      <c r="AT6310" s="177"/>
      <c r="AU6310" s="177"/>
      <c r="AV6310" s="177"/>
      <c r="AW6310" s="177"/>
    </row>
    <row r="6311" spans="1:58">
      <c r="A6311" s="170" t="s">
        <v>23645</v>
      </c>
      <c r="B6311" s="177" t="s">
        <v>23646</v>
      </c>
      <c r="D6311" s="177" t="s">
        <v>508</v>
      </c>
      <c r="E6311" s="177" t="s">
        <v>752</v>
      </c>
      <c r="F6311" s="177" t="s">
        <v>23691</v>
      </c>
      <c r="G6311" s="177" t="s">
        <v>5428</v>
      </c>
      <c r="I6311" s="177" t="s">
        <v>697</v>
      </c>
      <c r="J6311" s="181" t="s">
        <v>512</v>
      </c>
      <c r="K6311" s="178" t="s">
        <v>512</v>
      </c>
      <c r="L6311" s="177" t="s">
        <v>513</v>
      </c>
      <c r="M6311" s="177" t="s">
        <v>23661</v>
      </c>
      <c r="N6311" s="177" t="s">
        <v>23648</v>
      </c>
      <c r="O6311" s="177" t="s">
        <v>195</v>
      </c>
      <c r="Q6311" s="177" t="s">
        <v>23692</v>
      </c>
      <c r="R6311" s="177" t="s">
        <v>688</v>
      </c>
      <c r="S6311" s="177" t="s">
        <v>763</v>
      </c>
      <c r="T6311" s="177" t="s">
        <v>1313</v>
      </c>
      <c r="U6311" s="177" t="s">
        <v>702</v>
      </c>
      <c r="V6311" s="177" t="s">
        <v>850</v>
      </c>
      <c r="X6311" s="177" t="s">
        <v>14842</v>
      </c>
      <c r="Z6311" s="177" t="s">
        <v>702</v>
      </c>
      <c r="AA6311" s="177" t="s">
        <v>11465</v>
      </c>
      <c r="AC6311" s="177" t="s">
        <v>2583</v>
      </c>
      <c r="AD6311" s="177" t="s">
        <v>23693</v>
      </c>
      <c r="AE6311" s="177" t="s">
        <v>526</v>
      </c>
      <c r="AQ6311" s="177"/>
      <c r="AT6311" s="177"/>
      <c r="AU6311" s="177"/>
      <c r="AV6311" s="177"/>
      <c r="AW6311" s="177"/>
    </row>
    <row r="6312" spans="1:58">
      <c r="A6312" s="170" t="s">
        <v>23645</v>
      </c>
      <c r="B6312" s="177" t="s">
        <v>23646</v>
      </c>
      <c r="D6312" s="177" t="s">
        <v>508</v>
      </c>
      <c r="E6312" s="177" t="s">
        <v>756</v>
      </c>
      <c r="F6312" s="177" t="s">
        <v>23694</v>
      </c>
      <c r="G6312" s="177" t="s">
        <v>5431</v>
      </c>
      <c r="I6312" s="177" t="s">
        <v>697</v>
      </c>
      <c r="J6312" s="181" t="s">
        <v>512</v>
      </c>
      <c r="K6312" s="178" t="s">
        <v>512</v>
      </c>
      <c r="L6312" s="177" t="s">
        <v>550</v>
      </c>
      <c r="M6312" s="177" t="s">
        <v>23648</v>
      </c>
      <c r="N6312" s="177" t="s">
        <v>23648</v>
      </c>
      <c r="O6312" s="177" t="s">
        <v>195</v>
      </c>
      <c r="P6312" s="177" t="e">
        <v>#N/A</v>
      </c>
      <c r="R6312" s="177" t="s">
        <v>600</v>
      </c>
      <c r="S6312" s="177" t="s">
        <v>1003</v>
      </c>
      <c r="T6312" s="177" t="s">
        <v>512</v>
      </c>
      <c r="U6312" s="177" t="s">
        <v>702</v>
      </c>
      <c r="V6312" s="177" t="s">
        <v>23695</v>
      </c>
      <c r="W6312" s="177" t="s">
        <v>1788</v>
      </c>
      <c r="X6312" s="177" t="s">
        <v>3367</v>
      </c>
      <c r="Z6312" s="177" t="s">
        <v>702</v>
      </c>
      <c r="AA6312" s="177" t="s">
        <v>23696</v>
      </c>
      <c r="AQ6312" s="177" t="s">
        <v>23697</v>
      </c>
      <c r="AT6312" s="177"/>
      <c r="AU6312" s="177"/>
      <c r="AV6312" s="177"/>
      <c r="AW6312" s="177"/>
    </row>
    <row r="6313" spans="1:58">
      <c r="A6313" s="170" t="s">
        <v>23645</v>
      </c>
      <c r="B6313" s="177" t="s">
        <v>23646</v>
      </c>
      <c r="D6313" s="177" t="s">
        <v>508</v>
      </c>
      <c r="E6313" s="177" t="s">
        <v>836</v>
      </c>
      <c r="F6313" s="177" t="s">
        <v>23698</v>
      </c>
      <c r="G6313" s="177" t="s">
        <v>5418</v>
      </c>
      <c r="I6313" s="177" t="s">
        <v>697</v>
      </c>
      <c r="J6313" s="181" t="s">
        <v>512</v>
      </c>
      <c r="K6313" s="178" t="s">
        <v>512</v>
      </c>
      <c r="L6313" s="177" t="s">
        <v>513</v>
      </c>
      <c r="M6313" s="177" t="s">
        <v>23661</v>
      </c>
      <c r="N6313" s="177" t="s">
        <v>23648</v>
      </c>
      <c r="O6313" s="177" t="s">
        <v>195</v>
      </c>
      <c r="Q6313" s="177" t="s">
        <v>3568</v>
      </c>
      <c r="R6313" s="177" t="s">
        <v>688</v>
      </c>
      <c r="S6313" s="177" t="s">
        <v>763</v>
      </c>
      <c r="T6313" s="177" t="s">
        <v>7006</v>
      </c>
      <c r="U6313" s="177" t="s">
        <v>702</v>
      </c>
      <c r="V6313" s="177" t="s">
        <v>1061</v>
      </c>
      <c r="X6313" s="177" t="s">
        <v>14842</v>
      </c>
      <c r="Z6313" s="177" t="s">
        <v>702</v>
      </c>
      <c r="AA6313" s="177" t="s">
        <v>23699</v>
      </c>
      <c r="AC6313" s="177" t="s">
        <v>23700</v>
      </c>
      <c r="AD6313" s="177" t="s">
        <v>23701</v>
      </c>
      <c r="AE6313" s="177" t="s">
        <v>526</v>
      </c>
      <c r="AQ6313" s="177"/>
      <c r="AT6313" s="177"/>
      <c r="AU6313" s="177"/>
      <c r="AV6313" s="177"/>
      <c r="AW6313" s="177"/>
    </row>
    <row r="6314" spans="1:58">
      <c r="A6314" s="170" t="s">
        <v>23645</v>
      </c>
      <c r="B6314" s="177" t="s">
        <v>23646</v>
      </c>
      <c r="D6314" s="177" t="s">
        <v>508</v>
      </c>
      <c r="E6314" s="177" t="s">
        <v>840</v>
      </c>
      <c r="F6314" s="177" t="s">
        <v>23702</v>
      </c>
      <c r="G6314" s="177" t="s">
        <v>5438</v>
      </c>
      <c r="I6314" s="177" t="s">
        <v>697</v>
      </c>
      <c r="J6314" s="181" t="s">
        <v>512</v>
      </c>
      <c r="K6314" s="178" t="s">
        <v>512</v>
      </c>
      <c r="L6314" s="177" t="s">
        <v>550</v>
      </c>
      <c r="M6314" s="177" t="s">
        <v>23648</v>
      </c>
      <c r="N6314" s="177" t="s">
        <v>23648</v>
      </c>
      <c r="O6314" s="177" t="s">
        <v>195</v>
      </c>
      <c r="P6314" s="177" t="e">
        <v>#N/A</v>
      </c>
      <c r="R6314" s="177" t="s">
        <v>600</v>
      </c>
      <c r="S6314" s="177" t="s">
        <v>1003</v>
      </c>
      <c r="T6314" s="177" t="s">
        <v>512</v>
      </c>
      <c r="U6314" s="177" t="s">
        <v>702</v>
      </c>
      <c r="V6314" s="177" t="s">
        <v>10590</v>
      </c>
      <c r="W6314" s="177" t="s">
        <v>1484</v>
      </c>
      <c r="X6314" s="177" t="s">
        <v>3367</v>
      </c>
      <c r="Z6314" s="177" t="s">
        <v>702</v>
      </c>
      <c r="AA6314" s="177" t="s">
        <v>10591</v>
      </c>
      <c r="AQ6314" s="177" t="s">
        <v>23697</v>
      </c>
      <c r="AT6314" s="177"/>
      <c r="AU6314" s="177"/>
      <c r="AV6314" s="177"/>
      <c r="AW6314" s="177"/>
    </row>
    <row r="6315" spans="1:58">
      <c r="A6315" s="170" t="s">
        <v>23645</v>
      </c>
      <c r="B6315" s="177" t="s">
        <v>23646</v>
      </c>
      <c r="D6315" s="177" t="s">
        <v>508</v>
      </c>
      <c r="E6315" s="177" t="s">
        <v>847</v>
      </c>
      <c r="F6315" s="177" t="s">
        <v>23703</v>
      </c>
      <c r="G6315" s="177" t="s">
        <v>5442</v>
      </c>
      <c r="I6315" s="177" t="s">
        <v>697</v>
      </c>
      <c r="J6315" s="181" t="s">
        <v>512</v>
      </c>
      <c r="K6315" s="178" t="s">
        <v>512</v>
      </c>
      <c r="L6315" s="177" t="s">
        <v>550</v>
      </c>
      <c r="M6315" s="177" t="s">
        <v>23648</v>
      </c>
      <c r="N6315" s="177" t="s">
        <v>23648</v>
      </c>
      <c r="O6315" s="177" t="s">
        <v>195</v>
      </c>
      <c r="P6315" s="177" t="s">
        <v>552</v>
      </c>
      <c r="Q6315" s="177" t="s">
        <v>2517</v>
      </c>
      <c r="R6315" s="177" t="s">
        <v>600</v>
      </c>
      <c r="S6315" s="177" t="s">
        <v>1003</v>
      </c>
      <c r="T6315" s="177" t="s">
        <v>781</v>
      </c>
      <c r="U6315" s="177" t="s">
        <v>555</v>
      </c>
      <c r="V6315" s="177" t="s">
        <v>2802</v>
      </c>
      <c r="X6315" s="177" t="s">
        <v>5583</v>
      </c>
      <c r="Z6315" s="177" t="s">
        <v>555</v>
      </c>
      <c r="AA6315" s="177" t="s">
        <v>1434</v>
      </c>
      <c r="AC6315" s="177" t="s">
        <v>2583</v>
      </c>
      <c r="AD6315" s="177" t="s">
        <v>23704</v>
      </c>
      <c r="AE6315" s="177" t="s">
        <v>526</v>
      </c>
      <c r="AQ6315" s="177" t="s">
        <v>937</v>
      </c>
      <c r="AT6315" s="177"/>
      <c r="AU6315" s="177"/>
      <c r="AV6315" s="177"/>
      <c r="AW6315" s="177"/>
    </row>
    <row r="6316" spans="1:58">
      <c r="A6316" s="170" t="s">
        <v>23645</v>
      </c>
      <c r="B6316" s="177" t="s">
        <v>23646</v>
      </c>
      <c r="D6316" s="177" t="s">
        <v>508</v>
      </c>
      <c r="E6316" s="177" t="s">
        <v>852</v>
      </c>
      <c r="F6316" s="177" t="s">
        <v>23705</v>
      </c>
      <c r="G6316" s="177" t="s">
        <v>2517</v>
      </c>
      <c r="I6316" s="177" t="s">
        <v>697</v>
      </c>
      <c r="J6316" s="181" t="s">
        <v>512</v>
      </c>
      <c r="K6316" s="178" t="s">
        <v>512</v>
      </c>
      <c r="L6316" s="177" t="s">
        <v>550</v>
      </c>
      <c r="M6316" s="177" t="s">
        <v>23648</v>
      </c>
      <c r="N6316" s="177" t="s">
        <v>23648</v>
      </c>
      <c r="O6316" s="177" t="s">
        <v>168</v>
      </c>
      <c r="P6316" s="177" t="s">
        <v>1208</v>
      </c>
      <c r="Q6316" s="177" t="s">
        <v>4527</v>
      </c>
      <c r="R6316" s="177" t="s">
        <v>1209</v>
      </c>
      <c r="S6316" s="177" t="s">
        <v>554</v>
      </c>
      <c r="T6316" s="177" t="s">
        <v>654</v>
      </c>
      <c r="U6316" s="177" t="s">
        <v>646</v>
      </c>
      <c r="V6316" s="177" t="s">
        <v>4631</v>
      </c>
      <c r="X6316" s="177" t="s">
        <v>13910</v>
      </c>
      <c r="Z6316" s="177" t="s">
        <v>646</v>
      </c>
      <c r="AA6316" s="177" t="s">
        <v>19348</v>
      </c>
      <c r="AC6316" s="177" t="s">
        <v>23706</v>
      </c>
      <c r="AD6316" s="177" t="s">
        <v>23707</v>
      </c>
      <c r="AE6316" s="177" t="s">
        <v>10886</v>
      </c>
      <c r="AF6316" s="177" t="s">
        <v>2091</v>
      </c>
      <c r="AQ6316" s="177" t="s">
        <v>937</v>
      </c>
      <c r="AT6316" s="177"/>
      <c r="AU6316" s="177"/>
      <c r="AV6316" s="177"/>
      <c r="AW6316" s="177"/>
    </row>
    <row r="6317" spans="1:58">
      <c r="A6317" s="170" t="s">
        <v>23645</v>
      </c>
      <c r="B6317" s="177" t="s">
        <v>23646</v>
      </c>
      <c r="D6317" s="177" t="s">
        <v>508</v>
      </c>
      <c r="E6317" s="177" t="s">
        <v>1021</v>
      </c>
      <c r="F6317" s="177" t="s">
        <v>23708</v>
      </c>
      <c r="G6317" s="177" t="s">
        <v>5449</v>
      </c>
      <c r="I6317" s="177" t="s">
        <v>697</v>
      </c>
      <c r="J6317" s="181" t="s">
        <v>512</v>
      </c>
      <c r="K6317" s="178" t="s">
        <v>512</v>
      </c>
      <c r="L6317" s="177" t="s">
        <v>513</v>
      </c>
      <c r="M6317" s="177" t="s">
        <v>23661</v>
      </c>
      <c r="N6317" s="177" t="s">
        <v>23648</v>
      </c>
      <c r="O6317" s="177" t="s">
        <v>195</v>
      </c>
      <c r="Q6317" s="177" t="s">
        <v>23709</v>
      </c>
      <c r="R6317" s="177" t="s">
        <v>688</v>
      </c>
      <c r="S6317" s="177" t="s">
        <v>763</v>
      </c>
      <c r="T6317" s="177" t="s">
        <v>805</v>
      </c>
      <c r="U6317" s="177" t="s">
        <v>702</v>
      </c>
      <c r="V6317" s="177" t="s">
        <v>645</v>
      </c>
      <c r="X6317" s="177" t="s">
        <v>14842</v>
      </c>
      <c r="Z6317" s="177" t="s">
        <v>702</v>
      </c>
      <c r="AA6317" s="177" t="s">
        <v>23710</v>
      </c>
      <c r="AC6317" s="177" t="s">
        <v>2611</v>
      </c>
      <c r="AD6317" s="177" t="s">
        <v>23711</v>
      </c>
      <c r="AE6317" s="177" t="s">
        <v>526</v>
      </c>
      <c r="AQ6317" s="177"/>
      <c r="AT6317" s="177"/>
      <c r="AU6317" s="177"/>
      <c r="AV6317" s="177"/>
      <c r="AW6317" s="177"/>
    </row>
    <row r="6318" spans="1:58">
      <c r="A6318" s="170" t="s">
        <v>23645</v>
      </c>
      <c r="B6318" s="177" t="s">
        <v>23646</v>
      </c>
      <c r="D6318" s="177" t="s">
        <v>508</v>
      </c>
      <c r="E6318" s="177" t="s">
        <v>1141</v>
      </c>
      <c r="F6318" s="177" t="s">
        <v>23712</v>
      </c>
      <c r="G6318" s="177" t="s">
        <v>5452</v>
      </c>
      <c r="I6318" s="177" t="s">
        <v>697</v>
      </c>
      <c r="J6318" s="181" t="s">
        <v>512</v>
      </c>
      <c r="K6318" s="178" t="s">
        <v>512</v>
      </c>
      <c r="L6318" s="177" t="s">
        <v>550</v>
      </c>
      <c r="M6318" s="177" t="s">
        <v>23648</v>
      </c>
      <c r="N6318" s="177" t="s">
        <v>23648</v>
      </c>
      <c r="O6318" s="177" t="s">
        <v>195</v>
      </c>
      <c r="Q6318" s="177" t="s">
        <v>1821</v>
      </c>
      <c r="R6318" s="177" t="s">
        <v>600</v>
      </c>
      <c r="S6318" s="177" t="s">
        <v>1003</v>
      </c>
      <c r="T6318" s="177" t="s">
        <v>512</v>
      </c>
      <c r="U6318" s="177" t="s">
        <v>739</v>
      </c>
      <c r="V6318" s="177" t="s">
        <v>7528</v>
      </c>
      <c r="X6318" s="177" t="s">
        <v>23713</v>
      </c>
      <c r="Z6318" s="177" t="s">
        <v>739</v>
      </c>
      <c r="AA6318" s="177" t="s">
        <v>7776</v>
      </c>
      <c r="AQ6318" s="177" t="s">
        <v>23697</v>
      </c>
      <c r="AT6318" s="177"/>
      <c r="AU6318" s="177"/>
      <c r="AV6318" s="177"/>
      <c r="AW6318" s="177"/>
    </row>
    <row r="6319" spans="1:58">
      <c r="A6319" s="170" t="s">
        <v>23645</v>
      </c>
      <c r="B6319" s="177" t="s">
        <v>23646</v>
      </c>
      <c r="D6319" s="177" t="s">
        <v>508</v>
      </c>
      <c r="E6319" s="177" t="s">
        <v>2639</v>
      </c>
      <c r="F6319" s="177" t="s">
        <v>23714</v>
      </c>
      <c r="G6319" s="177" t="s">
        <v>5608</v>
      </c>
      <c r="I6319" s="177" t="s">
        <v>697</v>
      </c>
      <c r="J6319" s="181" t="s">
        <v>512</v>
      </c>
      <c r="K6319" s="178" t="s">
        <v>512</v>
      </c>
      <c r="L6319" s="177" t="s">
        <v>550</v>
      </c>
      <c r="M6319" s="177" t="s">
        <v>23648</v>
      </c>
      <c r="N6319" s="177" t="s">
        <v>23648</v>
      </c>
      <c r="O6319" s="177" t="s">
        <v>195</v>
      </c>
      <c r="P6319" s="177" t="s">
        <v>1816</v>
      </c>
      <c r="Q6319" s="177" t="s">
        <v>1821</v>
      </c>
      <c r="R6319" s="177" t="s">
        <v>600</v>
      </c>
      <c r="S6319" s="177" t="s">
        <v>1003</v>
      </c>
      <c r="T6319" s="177" t="s">
        <v>1336</v>
      </c>
      <c r="U6319" s="177" t="s">
        <v>739</v>
      </c>
      <c r="V6319" s="177" t="s">
        <v>942</v>
      </c>
      <c r="X6319" s="177" t="s">
        <v>5583</v>
      </c>
      <c r="Z6319" s="177" t="s">
        <v>739</v>
      </c>
      <c r="AA6319" s="177" t="s">
        <v>944</v>
      </c>
      <c r="AC6319" s="177" t="s">
        <v>12521</v>
      </c>
      <c r="AD6319" s="177" t="s">
        <v>23715</v>
      </c>
      <c r="AE6319" s="177" t="s">
        <v>559</v>
      </c>
      <c r="AQ6319" s="177" t="s">
        <v>937</v>
      </c>
      <c r="AT6319" s="177"/>
      <c r="AU6319" s="177"/>
      <c r="AV6319" s="177"/>
      <c r="AW6319" s="177"/>
    </row>
    <row r="6320" spans="1:58">
      <c r="A6320" s="170" t="s">
        <v>23645</v>
      </c>
      <c r="B6320" s="177" t="s">
        <v>23646</v>
      </c>
      <c r="D6320" s="177" t="s">
        <v>508</v>
      </c>
      <c r="E6320" s="177" t="s">
        <v>1146</v>
      </c>
      <c r="F6320" s="177" t="s">
        <v>23716</v>
      </c>
      <c r="G6320" s="177" t="s">
        <v>3364</v>
      </c>
      <c r="I6320" s="177" t="s">
        <v>697</v>
      </c>
      <c r="J6320" s="181" t="s">
        <v>512</v>
      </c>
      <c r="K6320" s="178" t="s">
        <v>512</v>
      </c>
      <c r="L6320" s="177" t="s">
        <v>550</v>
      </c>
      <c r="M6320" s="177" t="s">
        <v>23648</v>
      </c>
      <c r="N6320" s="177" t="s">
        <v>23648</v>
      </c>
      <c r="O6320" s="177" t="s">
        <v>195</v>
      </c>
      <c r="P6320" s="177" t="s">
        <v>2113</v>
      </c>
      <c r="Q6320" s="177" t="s">
        <v>23717</v>
      </c>
      <c r="R6320" s="177" t="s">
        <v>600</v>
      </c>
      <c r="S6320" s="177" t="s">
        <v>1003</v>
      </c>
      <c r="T6320" s="177" t="s">
        <v>602</v>
      </c>
      <c r="U6320" s="177" t="s">
        <v>555</v>
      </c>
      <c r="V6320" s="177" t="s">
        <v>1757</v>
      </c>
      <c r="X6320" s="177" t="s">
        <v>604</v>
      </c>
      <c r="Z6320" s="177" t="s">
        <v>555</v>
      </c>
      <c r="AA6320" s="177" t="s">
        <v>1185</v>
      </c>
      <c r="AC6320" s="177" t="s">
        <v>2749</v>
      </c>
      <c r="AD6320" s="177" t="s">
        <v>23718</v>
      </c>
      <c r="AE6320" s="177" t="s">
        <v>526</v>
      </c>
      <c r="AQ6320" s="177" t="s">
        <v>937</v>
      </c>
      <c r="AT6320" s="177"/>
      <c r="AU6320" s="177"/>
      <c r="AV6320" s="177"/>
      <c r="AW6320" s="177"/>
    </row>
    <row r="6321" spans="1:58">
      <c r="A6321" s="170" t="s">
        <v>23645</v>
      </c>
      <c r="B6321" s="177" t="s">
        <v>23646</v>
      </c>
      <c r="D6321" s="177" t="s">
        <v>508</v>
      </c>
      <c r="E6321" s="177" t="s">
        <v>1151</v>
      </c>
      <c r="F6321" s="177" t="s">
        <v>23719</v>
      </c>
      <c r="G6321" s="177" t="s">
        <v>2693</v>
      </c>
      <c r="I6321" s="177" t="s">
        <v>697</v>
      </c>
      <c r="J6321" s="181" t="s">
        <v>512</v>
      </c>
      <c r="K6321" s="178" t="s">
        <v>512</v>
      </c>
      <c r="L6321" s="177" t="s">
        <v>550</v>
      </c>
      <c r="M6321" s="177" t="s">
        <v>23648</v>
      </c>
      <c r="N6321" s="177" t="s">
        <v>23648</v>
      </c>
      <c r="O6321" s="177" t="s">
        <v>168</v>
      </c>
      <c r="P6321" s="177" t="s">
        <v>1208</v>
      </c>
      <c r="Q6321" s="177" t="s">
        <v>1821</v>
      </c>
      <c r="R6321" s="177" t="s">
        <v>1209</v>
      </c>
      <c r="S6321" s="177" t="s">
        <v>554</v>
      </c>
      <c r="T6321" s="177" t="s">
        <v>654</v>
      </c>
      <c r="U6321" s="177" t="s">
        <v>646</v>
      </c>
      <c r="V6321" s="177" t="s">
        <v>4631</v>
      </c>
      <c r="X6321" s="177" t="s">
        <v>13910</v>
      </c>
      <c r="Z6321" s="177" t="s">
        <v>646</v>
      </c>
      <c r="AA6321" s="177" t="s">
        <v>19348</v>
      </c>
      <c r="AC6321" s="177" t="s">
        <v>23720</v>
      </c>
      <c r="AD6321" s="177" t="s">
        <v>23721</v>
      </c>
      <c r="AE6321" s="177" t="s">
        <v>10886</v>
      </c>
      <c r="AF6321" s="177" t="s">
        <v>2091</v>
      </c>
      <c r="AQ6321" s="177" t="s">
        <v>937</v>
      </c>
      <c r="AT6321" s="177"/>
      <c r="AU6321" s="177"/>
      <c r="AV6321" s="177"/>
      <c r="AW6321" s="177"/>
    </row>
    <row r="6322" spans="1:58">
      <c r="A6322" s="170" t="s">
        <v>23645</v>
      </c>
      <c r="B6322" s="177" t="s">
        <v>23646</v>
      </c>
      <c r="D6322" s="177" t="s">
        <v>508</v>
      </c>
      <c r="E6322" s="177" t="s">
        <v>1154</v>
      </c>
      <c r="F6322" s="177" t="s">
        <v>23722</v>
      </c>
      <c r="G6322" s="177" t="s">
        <v>3370</v>
      </c>
      <c r="I6322" s="177" t="s">
        <v>697</v>
      </c>
      <c r="J6322" s="181" t="s">
        <v>512</v>
      </c>
      <c r="K6322" s="178" t="s">
        <v>512</v>
      </c>
      <c r="L6322" s="177" t="s">
        <v>550</v>
      </c>
      <c r="M6322" s="177" t="s">
        <v>23648</v>
      </c>
      <c r="N6322" s="177" t="s">
        <v>23648</v>
      </c>
      <c r="O6322" s="177" t="s">
        <v>195</v>
      </c>
      <c r="R6322" s="177" t="s">
        <v>600</v>
      </c>
      <c r="S6322" s="177" t="s">
        <v>1003</v>
      </c>
      <c r="T6322" s="177" t="s">
        <v>512</v>
      </c>
      <c r="U6322" s="177" t="s">
        <v>702</v>
      </c>
      <c r="V6322" s="177" t="s">
        <v>2569</v>
      </c>
      <c r="X6322" s="177" t="s">
        <v>5583</v>
      </c>
      <c r="Z6322" s="177" t="s">
        <v>702</v>
      </c>
      <c r="AA6322" s="177" t="s">
        <v>2570</v>
      </c>
      <c r="AQ6322" s="177" t="s">
        <v>23697</v>
      </c>
      <c r="AT6322" s="177"/>
      <c r="AU6322" s="177"/>
      <c r="AV6322" s="177"/>
      <c r="AW6322" s="177"/>
    </row>
    <row r="6323" spans="1:58">
      <c r="A6323" s="170" t="s">
        <v>23645</v>
      </c>
      <c r="B6323" s="177" t="s">
        <v>23646</v>
      </c>
      <c r="D6323" s="177" t="s">
        <v>508</v>
      </c>
      <c r="E6323" s="177" t="s">
        <v>2662</v>
      </c>
      <c r="F6323" s="177" t="s">
        <v>23723</v>
      </c>
      <c r="G6323" s="177" t="s">
        <v>2700</v>
      </c>
      <c r="I6323" s="177" t="s">
        <v>697</v>
      </c>
      <c r="J6323" s="181" t="s">
        <v>512</v>
      </c>
      <c r="K6323" s="178" t="s">
        <v>512</v>
      </c>
      <c r="L6323" s="177" t="s">
        <v>550</v>
      </c>
      <c r="M6323" s="177" t="s">
        <v>23648</v>
      </c>
      <c r="N6323" s="177" t="s">
        <v>23648</v>
      </c>
      <c r="O6323" s="177" t="s">
        <v>168</v>
      </c>
      <c r="P6323" s="177" t="s">
        <v>1208</v>
      </c>
      <c r="Q6323" s="177" t="s">
        <v>614</v>
      </c>
      <c r="R6323" s="177" t="s">
        <v>1209</v>
      </c>
      <c r="S6323" s="177" t="s">
        <v>554</v>
      </c>
      <c r="T6323" s="177" t="s">
        <v>512</v>
      </c>
      <c r="U6323" s="177" t="s">
        <v>646</v>
      </c>
      <c r="V6323" s="177" t="s">
        <v>4631</v>
      </c>
      <c r="X6323" s="177" t="s">
        <v>13910</v>
      </c>
      <c r="Z6323" s="177" t="s">
        <v>646</v>
      </c>
      <c r="AA6323" s="177" t="s">
        <v>19348</v>
      </c>
      <c r="AQ6323" s="177" t="s">
        <v>23697</v>
      </c>
      <c r="AT6323" s="177"/>
      <c r="AU6323" s="177"/>
      <c r="AV6323" s="177"/>
      <c r="AW6323" s="177"/>
    </row>
    <row r="6324" spans="1:58">
      <c r="A6324" s="170" t="s">
        <v>23645</v>
      </c>
      <c r="B6324" s="177" t="s">
        <v>23646</v>
      </c>
      <c r="D6324" s="177" t="s">
        <v>508</v>
      </c>
      <c r="E6324" s="177" t="s">
        <v>1160</v>
      </c>
      <c r="F6324" s="177" t="s">
        <v>23724</v>
      </c>
      <c r="G6324" s="177" t="s">
        <v>3360</v>
      </c>
      <c r="I6324" s="177" t="s">
        <v>697</v>
      </c>
      <c r="J6324" s="181" t="s">
        <v>512</v>
      </c>
      <c r="K6324" s="178" t="s">
        <v>512</v>
      </c>
      <c r="L6324" s="177" t="s">
        <v>550</v>
      </c>
      <c r="M6324" s="177" t="s">
        <v>23648</v>
      </c>
      <c r="N6324" s="177" t="s">
        <v>23648</v>
      </c>
      <c r="O6324" s="177" t="s">
        <v>195</v>
      </c>
      <c r="Q6324" s="177" t="s">
        <v>1821</v>
      </c>
      <c r="R6324" s="177" t="s">
        <v>600</v>
      </c>
      <c r="S6324" s="177" t="s">
        <v>1003</v>
      </c>
      <c r="T6324" s="177" t="s">
        <v>691</v>
      </c>
      <c r="U6324" s="177" t="s">
        <v>712</v>
      </c>
      <c r="V6324" s="177" t="s">
        <v>2831</v>
      </c>
      <c r="X6324" s="177" t="s">
        <v>5106</v>
      </c>
      <c r="Z6324" s="177" t="s">
        <v>712</v>
      </c>
      <c r="AA6324" s="177" t="s">
        <v>1170</v>
      </c>
      <c r="AC6324" s="177" t="s">
        <v>2749</v>
      </c>
      <c r="AD6324" s="177" t="s">
        <v>23725</v>
      </c>
      <c r="AE6324" s="177" t="s">
        <v>526</v>
      </c>
      <c r="AQ6324" s="177" t="s">
        <v>937</v>
      </c>
      <c r="AT6324" s="177"/>
      <c r="AU6324" s="177"/>
      <c r="AV6324" s="177"/>
      <c r="AW6324" s="177"/>
    </row>
    <row r="6325" spans="1:58">
      <c r="A6325" s="170" t="s">
        <v>23645</v>
      </c>
      <c r="B6325" s="177" t="s">
        <v>23646</v>
      </c>
      <c r="D6325" s="177" t="s">
        <v>508</v>
      </c>
      <c r="E6325" s="177" t="s">
        <v>1166</v>
      </c>
      <c r="F6325" s="177" t="s">
        <v>23726</v>
      </c>
      <c r="G6325" s="177" t="s">
        <v>5424</v>
      </c>
      <c r="I6325" s="177" t="s">
        <v>697</v>
      </c>
      <c r="J6325" s="181" t="s">
        <v>512</v>
      </c>
      <c r="K6325" s="178" t="s">
        <v>512</v>
      </c>
      <c r="L6325" s="177" t="s">
        <v>550</v>
      </c>
      <c r="M6325" s="177" t="s">
        <v>23648</v>
      </c>
      <c r="N6325" s="177" t="s">
        <v>23648</v>
      </c>
      <c r="O6325" s="177" t="s">
        <v>195</v>
      </c>
      <c r="Q6325" s="177" t="s">
        <v>1821</v>
      </c>
      <c r="R6325" s="177" t="s">
        <v>600</v>
      </c>
      <c r="S6325" s="177" t="s">
        <v>1003</v>
      </c>
      <c r="T6325" s="177" t="s">
        <v>578</v>
      </c>
      <c r="U6325" s="177" t="s">
        <v>712</v>
      </c>
      <c r="V6325" s="177" t="s">
        <v>1898</v>
      </c>
      <c r="X6325" s="177" t="s">
        <v>5106</v>
      </c>
      <c r="Z6325" s="177" t="s">
        <v>712</v>
      </c>
      <c r="AA6325" s="177" t="s">
        <v>1517</v>
      </c>
      <c r="AC6325" s="177" t="s">
        <v>2749</v>
      </c>
      <c r="AD6325" s="177" t="s">
        <v>23727</v>
      </c>
      <c r="AE6325" s="177" t="s">
        <v>526</v>
      </c>
      <c r="AQ6325" s="177" t="s">
        <v>937</v>
      </c>
      <c r="AT6325" s="177"/>
      <c r="AU6325" s="177"/>
      <c r="AV6325" s="177"/>
      <c r="AW6325" s="177"/>
    </row>
    <row r="6326" spans="1:58">
      <c r="A6326" s="170" t="s">
        <v>23645</v>
      </c>
      <c r="B6326" s="177" t="s">
        <v>23646</v>
      </c>
      <c r="D6326" s="177" t="s">
        <v>508</v>
      </c>
      <c r="E6326" s="177" t="s">
        <v>1172</v>
      </c>
      <c r="F6326" s="177" t="s">
        <v>23728</v>
      </c>
      <c r="G6326" s="177" t="s">
        <v>5495</v>
      </c>
      <c r="I6326" s="177" t="s">
        <v>697</v>
      </c>
      <c r="J6326" s="181" t="s">
        <v>512</v>
      </c>
      <c r="K6326" s="178" t="s">
        <v>512</v>
      </c>
      <c r="L6326" s="177" t="s">
        <v>513</v>
      </c>
      <c r="M6326" s="177" t="s">
        <v>23661</v>
      </c>
      <c r="N6326" s="177" t="s">
        <v>23648</v>
      </c>
      <c r="O6326" s="177" t="s">
        <v>195</v>
      </c>
      <c r="R6326" s="177" t="s">
        <v>688</v>
      </c>
      <c r="S6326" s="177" t="s">
        <v>763</v>
      </c>
      <c r="T6326" s="177" t="s">
        <v>512</v>
      </c>
      <c r="U6326" s="177" t="s">
        <v>646</v>
      </c>
      <c r="V6326" s="177" t="s">
        <v>2386</v>
      </c>
      <c r="X6326" s="177" t="s">
        <v>5176</v>
      </c>
      <c r="Z6326" s="177" t="s">
        <v>646</v>
      </c>
      <c r="AA6326" s="177" t="s">
        <v>11441</v>
      </c>
      <c r="AB6326" s="177" t="s">
        <v>23729</v>
      </c>
      <c r="AQ6326" s="177" t="s">
        <v>23730</v>
      </c>
      <c r="AT6326" s="177"/>
      <c r="AU6326" s="177"/>
      <c r="AV6326" s="177"/>
      <c r="AW6326" s="177"/>
    </row>
    <row r="6327" spans="1:58">
      <c r="A6327" s="170" t="s">
        <v>23645</v>
      </c>
      <c r="B6327" s="177" t="s">
        <v>23646</v>
      </c>
      <c r="D6327" s="177" t="s">
        <v>508</v>
      </c>
      <c r="E6327" s="177" t="s">
        <v>1774</v>
      </c>
      <c r="F6327" s="177" t="s">
        <v>23731</v>
      </c>
      <c r="G6327" s="177" t="s">
        <v>23732</v>
      </c>
      <c r="I6327" s="177" t="s">
        <v>697</v>
      </c>
      <c r="J6327" s="181" t="s">
        <v>512</v>
      </c>
      <c r="K6327" s="178" t="s">
        <v>512</v>
      </c>
      <c r="L6327" s="177" t="s">
        <v>513</v>
      </c>
      <c r="M6327" s="177" t="s">
        <v>23661</v>
      </c>
      <c r="N6327" s="177" t="s">
        <v>23648</v>
      </c>
      <c r="O6327" s="177" t="s">
        <v>437</v>
      </c>
      <c r="P6327" s="177" t="s">
        <v>533</v>
      </c>
      <c r="R6327" s="177" t="s">
        <v>533</v>
      </c>
      <c r="S6327" s="177" t="s">
        <v>534</v>
      </c>
      <c r="T6327" s="177" t="s">
        <v>512</v>
      </c>
      <c r="U6327" s="177" t="s">
        <v>1589</v>
      </c>
      <c r="V6327" s="177" t="s">
        <v>3731</v>
      </c>
      <c r="W6327" s="177" t="s">
        <v>520</v>
      </c>
      <c r="X6327" s="177" t="s">
        <v>790</v>
      </c>
      <c r="AQ6327" s="177" t="s">
        <v>23733</v>
      </c>
      <c r="AT6327" s="177"/>
      <c r="AU6327" s="177"/>
      <c r="AV6327" s="177"/>
      <c r="AW6327" s="177"/>
      <c r="BF6327" s="177" t="s">
        <v>23734</v>
      </c>
    </row>
    <row r="6328" spans="1:58">
      <c r="A6328" s="170" t="s">
        <v>23645</v>
      </c>
      <c r="B6328" s="177" t="s">
        <v>23646</v>
      </c>
      <c r="D6328" s="177" t="s">
        <v>508</v>
      </c>
      <c r="E6328" s="177" t="s">
        <v>1181</v>
      </c>
      <c r="F6328" s="177" t="s">
        <v>23735</v>
      </c>
      <c r="G6328" s="177" t="s">
        <v>5499</v>
      </c>
      <c r="I6328" s="177" t="s">
        <v>697</v>
      </c>
      <c r="J6328" s="181" t="s">
        <v>512</v>
      </c>
      <c r="K6328" s="178" t="s">
        <v>512</v>
      </c>
      <c r="L6328" s="177" t="s">
        <v>513</v>
      </c>
      <c r="M6328" s="177" t="s">
        <v>23661</v>
      </c>
      <c r="N6328" s="177" t="s">
        <v>23648</v>
      </c>
      <c r="O6328" s="177" t="s">
        <v>195</v>
      </c>
      <c r="R6328" s="177" t="s">
        <v>731</v>
      </c>
      <c r="S6328" s="177" t="s">
        <v>2609</v>
      </c>
      <c r="T6328" s="177" t="s">
        <v>512</v>
      </c>
      <c r="U6328" s="177" t="s">
        <v>712</v>
      </c>
      <c r="V6328" s="177" t="s">
        <v>1982</v>
      </c>
      <c r="X6328" s="177" t="s">
        <v>784</v>
      </c>
      <c r="Z6328" s="177" t="s">
        <v>712</v>
      </c>
      <c r="AA6328" s="177" t="s">
        <v>23736</v>
      </c>
      <c r="AB6328" s="177" t="s">
        <v>23737</v>
      </c>
      <c r="AQ6328" s="177" t="s">
        <v>23730</v>
      </c>
      <c r="AT6328" s="177"/>
      <c r="AU6328" s="177"/>
      <c r="AV6328" s="177"/>
      <c r="AW6328" s="177"/>
    </row>
    <row r="6329" spans="1:58">
      <c r="A6329" s="170" t="s">
        <v>23645</v>
      </c>
      <c r="B6329" s="177" t="s">
        <v>23646</v>
      </c>
      <c r="D6329" s="177" t="s">
        <v>508</v>
      </c>
      <c r="E6329" s="177" t="s">
        <v>770</v>
      </c>
      <c r="F6329" s="177" t="s">
        <v>23738</v>
      </c>
      <c r="G6329" s="177" t="s">
        <v>5485</v>
      </c>
      <c r="I6329" s="177" t="s">
        <v>697</v>
      </c>
      <c r="J6329" s="181" t="s">
        <v>512</v>
      </c>
      <c r="K6329" s="178" t="s">
        <v>512</v>
      </c>
      <c r="L6329" s="177" t="s">
        <v>550</v>
      </c>
      <c r="M6329" s="177" t="s">
        <v>23648</v>
      </c>
      <c r="N6329" s="177" t="s">
        <v>23648</v>
      </c>
      <c r="O6329" s="177" t="s">
        <v>195</v>
      </c>
      <c r="P6329" s="177" t="s">
        <v>552</v>
      </c>
      <c r="Q6329" s="177" t="s">
        <v>1008</v>
      </c>
      <c r="R6329" s="177" t="s">
        <v>600</v>
      </c>
      <c r="S6329" s="177" t="s">
        <v>1003</v>
      </c>
      <c r="T6329" s="177" t="s">
        <v>781</v>
      </c>
      <c r="U6329" s="177" t="s">
        <v>702</v>
      </c>
      <c r="V6329" s="177" t="s">
        <v>2024</v>
      </c>
      <c r="X6329" s="177" t="s">
        <v>5106</v>
      </c>
      <c r="Z6329" s="177" t="s">
        <v>702</v>
      </c>
      <c r="AA6329" s="177" t="s">
        <v>1084</v>
      </c>
      <c r="AC6329" s="177" t="s">
        <v>23739</v>
      </c>
      <c r="AD6329" s="177" t="s">
        <v>23740</v>
      </c>
      <c r="AE6329" s="177" t="s">
        <v>1048</v>
      </c>
      <c r="AQ6329" s="177" t="s">
        <v>23741</v>
      </c>
      <c r="AT6329" s="177"/>
      <c r="AU6329" s="177"/>
      <c r="AV6329" s="177"/>
      <c r="AW6329" s="177"/>
    </row>
    <row r="6330" spans="1:58">
      <c r="A6330" s="170" t="s">
        <v>23645</v>
      </c>
      <c r="B6330" s="177" t="s">
        <v>23646</v>
      </c>
      <c r="D6330" s="177" t="s">
        <v>508</v>
      </c>
      <c r="E6330" s="177" t="s">
        <v>1200</v>
      </c>
      <c r="F6330" s="177" t="s">
        <v>23742</v>
      </c>
      <c r="G6330" s="177" t="s">
        <v>23743</v>
      </c>
      <c r="I6330" s="177" t="s">
        <v>697</v>
      </c>
      <c r="J6330" s="181" t="s">
        <v>512</v>
      </c>
      <c r="K6330" s="178" t="s">
        <v>512</v>
      </c>
      <c r="L6330" s="177" t="s">
        <v>550</v>
      </c>
      <c r="M6330" s="177" t="s">
        <v>23648</v>
      </c>
      <c r="N6330" s="177" t="s">
        <v>23648</v>
      </c>
      <c r="O6330" s="177" t="s">
        <v>280</v>
      </c>
      <c r="Q6330" s="177" t="s">
        <v>888</v>
      </c>
      <c r="R6330" s="177" t="s">
        <v>700</v>
      </c>
      <c r="S6330" s="177" t="s">
        <v>701</v>
      </c>
      <c r="T6330" s="177" t="s">
        <v>512</v>
      </c>
      <c r="U6330" s="187" t="s">
        <v>702</v>
      </c>
      <c r="AQ6330" s="177" t="s">
        <v>695</v>
      </c>
      <c r="AT6330" s="177"/>
      <c r="AU6330" s="177"/>
      <c r="AV6330" s="177"/>
      <c r="AW6330" s="177"/>
    </row>
    <row r="6331" spans="1:58">
      <c r="A6331" s="170" t="s">
        <v>23645</v>
      </c>
      <c r="B6331" s="177" t="s">
        <v>23646</v>
      </c>
      <c r="D6331" s="177" t="s">
        <v>508</v>
      </c>
      <c r="E6331" s="177" t="s">
        <v>1206</v>
      </c>
      <c r="F6331" s="177" t="s">
        <v>23744</v>
      </c>
      <c r="G6331" s="177" t="s">
        <v>5402</v>
      </c>
      <c r="I6331" s="177" t="s">
        <v>697</v>
      </c>
      <c r="J6331" s="181" t="s">
        <v>512</v>
      </c>
      <c r="K6331" s="178" t="s">
        <v>512</v>
      </c>
      <c r="L6331" s="177" t="s">
        <v>550</v>
      </c>
      <c r="M6331" s="177" t="s">
        <v>23648</v>
      </c>
      <c r="N6331" s="177" t="s">
        <v>23648</v>
      </c>
      <c r="O6331" s="177" t="s">
        <v>195</v>
      </c>
      <c r="P6331" s="177" t="s">
        <v>1023</v>
      </c>
      <c r="Q6331" s="177" t="s">
        <v>1361</v>
      </c>
      <c r="R6331" s="177" t="s">
        <v>600</v>
      </c>
      <c r="S6331" s="177" t="s">
        <v>1003</v>
      </c>
      <c r="T6331" s="177" t="s">
        <v>2741</v>
      </c>
      <c r="U6331" s="177" t="s">
        <v>739</v>
      </c>
      <c r="V6331" s="177" t="s">
        <v>3644</v>
      </c>
      <c r="Z6331" s="177" t="s">
        <v>739</v>
      </c>
      <c r="AC6331" s="177" t="s">
        <v>23745</v>
      </c>
      <c r="AD6331" s="177" t="s">
        <v>23746</v>
      </c>
      <c r="AE6331" s="177" t="s">
        <v>9855</v>
      </c>
      <c r="AQ6331" s="177" t="s">
        <v>5277</v>
      </c>
      <c r="AT6331" s="177"/>
      <c r="AU6331" s="177"/>
      <c r="AV6331" s="177"/>
      <c r="AW6331" s="177"/>
    </row>
    <row r="6332" spans="1:58">
      <c r="A6332" s="170" t="s">
        <v>23645</v>
      </c>
      <c r="B6332" s="177" t="s">
        <v>23646</v>
      </c>
      <c r="D6332" s="177" t="s">
        <v>508</v>
      </c>
      <c r="E6332" s="177" t="s">
        <v>1219</v>
      </c>
      <c r="F6332" s="177" t="s">
        <v>23747</v>
      </c>
      <c r="G6332" s="177" t="s">
        <v>5514</v>
      </c>
      <c r="I6332" s="177" t="s">
        <v>697</v>
      </c>
      <c r="J6332" s="181" t="s">
        <v>512</v>
      </c>
      <c r="K6332" s="178" t="s">
        <v>512</v>
      </c>
      <c r="L6332" s="177" t="s">
        <v>550</v>
      </c>
      <c r="M6332" s="177" t="s">
        <v>23648</v>
      </c>
      <c r="N6332" s="177" t="s">
        <v>23648</v>
      </c>
      <c r="O6332" s="177" t="s">
        <v>195</v>
      </c>
      <c r="P6332" s="177" t="e">
        <v>#N/A</v>
      </c>
      <c r="R6332" s="177" t="s">
        <v>600</v>
      </c>
      <c r="S6332" s="177" t="s">
        <v>1003</v>
      </c>
      <c r="T6332" s="177" t="s">
        <v>691</v>
      </c>
      <c r="U6332" s="177" t="s">
        <v>739</v>
      </c>
      <c r="V6332" s="177" t="s">
        <v>4459</v>
      </c>
      <c r="X6332" s="177" t="s">
        <v>1001</v>
      </c>
      <c r="Z6332" s="177" t="s">
        <v>739</v>
      </c>
      <c r="AA6332" s="177" t="s">
        <v>1190</v>
      </c>
      <c r="AC6332" s="177" t="s">
        <v>2749</v>
      </c>
      <c r="AD6332" s="177" t="s">
        <v>23748</v>
      </c>
      <c r="AE6332" s="177" t="s">
        <v>526</v>
      </c>
      <c r="AQ6332" s="177" t="s">
        <v>937</v>
      </c>
      <c r="AT6332" s="177"/>
      <c r="AU6332" s="177"/>
      <c r="AV6332" s="177"/>
      <c r="AW6332" s="177"/>
    </row>
    <row r="6333" spans="1:58">
      <c r="A6333" s="170" t="s">
        <v>23645</v>
      </c>
      <c r="B6333" s="177" t="s">
        <v>23646</v>
      </c>
      <c r="D6333" s="177" t="s">
        <v>508</v>
      </c>
      <c r="E6333" s="177" t="s">
        <v>1286</v>
      </c>
      <c r="F6333" s="177" t="s">
        <v>23749</v>
      </c>
      <c r="I6333" s="177" t="s">
        <v>697</v>
      </c>
      <c r="J6333" s="181" t="s">
        <v>512</v>
      </c>
      <c r="K6333" s="178" t="s">
        <v>512</v>
      </c>
      <c r="L6333" s="177" t="s">
        <v>550</v>
      </c>
      <c r="M6333" s="177" t="s">
        <v>23648</v>
      </c>
      <c r="N6333" s="177" t="s">
        <v>23648</v>
      </c>
      <c r="O6333" s="177" t="s">
        <v>195</v>
      </c>
      <c r="P6333" s="177" t="s">
        <v>552</v>
      </c>
      <c r="R6333" s="177" t="s">
        <v>553</v>
      </c>
      <c r="S6333" s="177" t="s">
        <v>644</v>
      </c>
      <c r="T6333" s="177" t="s">
        <v>512</v>
      </c>
      <c r="U6333" s="177" t="s">
        <v>579</v>
      </c>
      <c r="V6333" s="177" t="s">
        <v>23750</v>
      </c>
      <c r="W6333" s="177" t="s">
        <v>648</v>
      </c>
      <c r="Z6333" s="177" t="s">
        <v>579</v>
      </c>
      <c r="AF6333" s="177" t="s">
        <v>651</v>
      </c>
      <c r="AQ6333" s="177" t="s">
        <v>23733</v>
      </c>
      <c r="AT6333" s="177"/>
      <c r="AU6333" s="177"/>
      <c r="AV6333" s="177"/>
      <c r="AW6333" s="177"/>
    </row>
    <row r="6334" spans="1:58">
      <c r="A6334" s="170" t="s">
        <v>23645</v>
      </c>
      <c r="B6334" s="177" t="s">
        <v>23646</v>
      </c>
      <c r="D6334" s="177" t="s">
        <v>508</v>
      </c>
      <c r="E6334" s="177" t="s">
        <v>2745</v>
      </c>
      <c r="F6334" s="177" t="s">
        <v>23751</v>
      </c>
      <c r="I6334" s="177" t="s">
        <v>697</v>
      </c>
      <c r="J6334" s="181" t="s">
        <v>512</v>
      </c>
      <c r="K6334" s="178" t="s">
        <v>512</v>
      </c>
      <c r="L6334" s="177" t="s">
        <v>550</v>
      </c>
      <c r="M6334" s="177" t="s">
        <v>23648</v>
      </c>
      <c r="N6334" s="177" t="s">
        <v>23648</v>
      </c>
      <c r="O6334" s="177" t="s">
        <v>195</v>
      </c>
      <c r="P6334" s="177" t="s">
        <v>552</v>
      </c>
      <c r="R6334" s="177" t="s">
        <v>553</v>
      </c>
      <c r="S6334" s="177" t="s">
        <v>644</v>
      </c>
      <c r="T6334" s="177" t="s">
        <v>512</v>
      </c>
      <c r="U6334" s="177" t="s">
        <v>579</v>
      </c>
      <c r="V6334" s="177" t="s">
        <v>23750</v>
      </c>
      <c r="W6334" s="177" t="s">
        <v>648</v>
      </c>
      <c r="AF6334" s="177" t="s">
        <v>651</v>
      </c>
      <c r="AQ6334" s="177" t="s">
        <v>23733</v>
      </c>
      <c r="AT6334" s="177"/>
      <c r="AU6334" s="177"/>
      <c r="AV6334" s="177"/>
      <c r="AW6334" s="177"/>
    </row>
    <row r="6335" spans="1:58">
      <c r="A6335" s="170" t="s">
        <v>23645</v>
      </c>
      <c r="B6335" s="177" t="s">
        <v>23646</v>
      </c>
      <c r="D6335" s="177" t="s">
        <v>508</v>
      </c>
      <c r="E6335" s="177" t="s">
        <v>1296</v>
      </c>
      <c r="F6335" s="177" t="s">
        <v>23752</v>
      </c>
      <c r="I6335" s="177" t="s">
        <v>697</v>
      </c>
      <c r="J6335" s="181" t="s">
        <v>512</v>
      </c>
      <c r="K6335" s="178" t="s">
        <v>512</v>
      </c>
      <c r="L6335" s="177" t="s">
        <v>550</v>
      </c>
      <c r="M6335" s="177" t="s">
        <v>23648</v>
      </c>
      <c r="N6335" s="177" t="s">
        <v>23648</v>
      </c>
      <c r="O6335" s="177" t="s">
        <v>195</v>
      </c>
      <c r="P6335" s="177" t="s">
        <v>589</v>
      </c>
      <c r="R6335" s="177" t="s">
        <v>553</v>
      </c>
      <c r="S6335" s="177" t="s">
        <v>644</v>
      </c>
      <c r="T6335" s="177" t="s">
        <v>512</v>
      </c>
      <c r="U6335" s="177" t="s">
        <v>646</v>
      </c>
      <c r="V6335" s="177" t="s">
        <v>15395</v>
      </c>
      <c r="W6335" s="177" t="s">
        <v>656</v>
      </c>
      <c r="Z6335" s="177" t="s">
        <v>646</v>
      </c>
      <c r="AF6335" s="177" t="s">
        <v>651</v>
      </c>
      <c r="AQ6335" s="177" t="s">
        <v>937</v>
      </c>
      <c r="AT6335" s="177"/>
      <c r="AU6335" s="177"/>
      <c r="AV6335" s="177"/>
      <c r="AW6335" s="177"/>
    </row>
    <row r="6336" spans="1:58">
      <c r="A6336" s="170" t="s">
        <v>23645</v>
      </c>
      <c r="B6336" s="177" t="s">
        <v>23646</v>
      </c>
      <c r="D6336" s="177" t="s">
        <v>508</v>
      </c>
      <c r="F6336" s="177" t="s">
        <v>23753</v>
      </c>
      <c r="G6336" s="177" t="s">
        <v>2327</v>
      </c>
      <c r="I6336" s="177" t="s">
        <v>697</v>
      </c>
      <c r="J6336" s="181" t="s">
        <v>512</v>
      </c>
      <c r="K6336" s="178" t="s">
        <v>512</v>
      </c>
      <c r="L6336" s="177" t="s">
        <v>901</v>
      </c>
      <c r="M6336" s="177" t="s">
        <v>23754</v>
      </c>
      <c r="N6336" s="177" t="s">
        <v>23648</v>
      </c>
      <c r="O6336" s="177" t="s">
        <v>324</v>
      </c>
      <c r="P6336" s="177" t="s">
        <v>903</v>
      </c>
      <c r="Q6336" s="177" t="s">
        <v>1008</v>
      </c>
      <c r="R6336" s="177" t="s">
        <v>1009</v>
      </c>
      <c r="T6336" s="177" t="s">
        <v>512</v>
      </c>
      <c r="U6336" s="177" t="s">
        <v>1009</v>
      </c>
      <c r="AC6336" s="177" t="s">
        <v>702</v>
      </c>
      <c r="AQ6336" s="177"/>
      <c r="AT6336" s="177"/>
      <c r="AU6336" s="177"/>
      <c r="AV6336" s="177"/>
      <c r="AW6336" s="177"/>
    </row>
    <row r="6337" spans="1:68">
      <c r="A6337" s="170" t="s">
        <v>23755</v>
      </c>
      <c r="B6337" s="177" t="s">
        <v>23756</v>
      </c>
      <c r="D6337" s="177" t="s">
        <v>508</v>
      </c>
      <c r="E6337" s="183" t="s">
        <v>661</v>
      </c>
      <c r="F6337" s="177" t="s">
        <v>23757</v>
      </c>
      <c r="I6337" s="177" t="s">
        <v>2334</v>
      </c>
      <c r="J6337" s="178">
        <v>41698</v>
      </c>
      <c r="K6337" s="178">
        <v>41698</v>
      </c>
      <c r="L6337" s="177" t="s">
        <v>550</v>
      </c>
      <c r="M6337" s="177" t="s">
        <v>23758</v>
      </c>
      <c r="N6337" s="177" t="s">
        <v>23758</v>
      </c>
      <c r="O6337" s="177" t="s">
        <v>232</v>
      </c>
      <c r="R6337" s="177" t="s">
        <v>926</v>
      </c>
      <c r="S6337" s="177" t="s">
        <v>927</v>
      </c>
      <c r="T6337" s="177" t="s">
        <v>2563</v>
      </c>
      <c r="U6337" s="177" t="s">
        <v>646</v>
      </c>
      <c r="V6337" s="177" t="s">
        <v>1698</v>
      </c>
      <c r="W6337" s="177" t="s">
        <v>2686</v>
      </c>
      <c r="X6337" s="177" t="s">
        <v>651</v>
      </c>
      <c r="Y6337" s="177" t="s">
        <v>646</v>
      </c>
      <c r="Z6337" s="177" t="s">
        <v>1617</v>
      </c>
      <c r="AB6337" s="177" t="s">
        <v>23759</v>
      </c>
      <c r="AC6337" s="177" t="s">
        <v>23760</v>
      </c>
      <c r="AD6337" s="177" t="s">
        <v>1676</v>
      </c>
      <c r="AE6337" s="177" t="s">
        <v>23761</v>
      </c>
      <c r="AF6337" s="177" t="s">
        <v>23762</v>
      </c>
      <c r="AG6337" s="177" t="s">
        <v>618</v>
      </c>
      <c r="AQ6337" s="177"/>
      <c r="AT6337" s="177"/>
      <c r="AU6337" s="177"/>
      <c r="AV6337" s="177"/>
      <c r="AW6337" s="177"/>
    </row>
    <row r="6338" spans="1:68">
      <c r="A6338" s="170" t="s">
        <v>23755</v>
      </c>
      <c r="B6338" s="177" t="s">
        <v>23756</v>
      </c>
      <c r="D6338" s="177" t="s">
        <v>508</v>
      </c>
      <c r="E6338" s="183" t="s">
        <v>685</v>
      </c>
      <c r="F6338" s="177" t="s">
        <v>23763</v>
      </c>
      <c r="I6338" s="177" t="s">
        <v>2334</v>
      </c>
      <c r="J6338" s="178">
        <v>41698</v>
      </c>
      <c r="K6338" s="178">
        <v>41698</v>
      </c>
      <c r="L6338" s="177" t="s">
        <v>550</v>
      </c>
      <c r="M6338" s="177" t="s">
        <v>23758</v>
      </c>
      <c r="N6338" s="177" t="s">
        <v>23758</v>
      </c>
      <c r="O6338" s="177" t="s">
        <v>232</v>
      </c>
      <c r="R6338" s="177" t="s">
        <v>926</v>
      </c>
      <c r="S6338" s="177" t="s">
        <v>927</v>
      </c>
      <c r="T6338" s="177" t="s">
        <v>2563</v>
      </c>
      <c r="U6338" s="177" t="s">
        <v>646</v>
      </c>
      <c r="V6338" s="177" t="s">
        <v>1698</v>
      </c>
      <c r="W6338" s="177" t="s">
        <v>2686</v>
      </c>
      <c r="X6338" s="177" t="s">
        <v>651</v>
      </c>
      <c r="Y6338" s="177" t="s">
        <v>646</v>
      </c>
      <c r="Z6338" s="177" t="s">
        <v>1617</v>
      </c>
      <c r="AB6338" s="177" t="s">
        <v>23759</v>
      </c>
      <c r="AC6338" s="177" t="s">
        <v>23764</v>
      </c>
      <c r="AD6338" s="177" t="s">
        <v>1676</v>
      </c>
      <c r="AE6338" s="177" t="s">
        <v>23761</v>
      </c>
      <c r="AF6338" s="177" t="s">
        <v>23765</v>
      </c>
      <c r="AG6338" s="177" t="s">
        <v>618</v>
      </c>
      <c r="AQ6338" s="177"/>
      <c r="AT6338" s="177"/>
      <c r="AU6338" s="177"/>
      <c r="AV6338" s="177"/>
      <c r="AW6338" s="177"/>
    </row>
    <row r="6339" spans="1:68">
      <c r="A6339" s="170" t="s">
        <v>23755</v>
      </c>
      <c r="B6339" s="177" t="s">
        <v>23756</v>
      </c>
      <c r="C6339" s="177" t="s">
        <v>1564</v>
      </c>
      <c r="D6339" s="177" t="s">
        <v>508</v>
      </c>
      <c r="E6339" s="177" t="s">
        <v>661</v>
      </c>
      <c r="F6339" s="187" t="s">
        <v>23766</v>
      </c>
      <c r="G6339" s="183" t="s">
        <v>661</v>
      </c>
      <c r="I6339" s="177" t="s">
        <v>2018</v>
      </c>
      <c r="J6339" s="178">
        <v>42485</v>
      </c>
      <c r="K6339" s="178">
        <v>42485</v>
      </c>
      <c r="L6339" s="177" t="s">
        <v>550</v>
      </c>
      <c r="M6339" s="177" t="s">
        <v>23767</v>
      </c>
      <c r="N6339" s="177" t="s">
        <v>23767</v>
      </c>
      <c r="O6339" s="177" t="s">
        <v>110</v>
      </c>
      <c r="R6339" s="177" t="s">
        <v>565</v>
      </c>
      <c r="S6339" s="177" t="s">
        <v>23768</v>
      </c>
      <c r="T6339" s="187" t="s">
        <v>23769</v>
      </c>
      <c r="U6339" s="177" t="s">
        <v>3317</v>
      </c>
      <c r="V6339" s="177" t="s">
        <v>23770</v>
      </c>
      <c r="W6339" s="177" t="s">
        <v>1904</v>
      </c>
      <c r="X6339" s="177" t="s">
        <v>3317</v>
      </c>
      <c r="Y6339" s="177" t="s">
        <v>23771</v>
      </c>
      <c r="Z6339" s="177" t="s">
        <v>1904</v>
      </c>
      <c r="AA6339" s="177" t="s">
        <v>4915</v>
      </c>
      <c r="AB6339" s="177" t="s">
        <v>23772</v>
      </c>
      <c r="AC6339" s="177" t="s">
        <v>870</v>
      </c>
      <c r="AG6339" s="177" t="s">
        <v>7702</v>
      </c>
      <c r="AH6339" s="177" t="s">
        <v>23773</v>
      </c>
      <c r="AI6339" s="177" t="s">
        <v>1064</v>
      </c>
      <c r="AM6339" s="177" t="s">
        <v>2855</v>
      </c>
      <c r="AN6339" s="177" t="s">
        <v>23774</v>
      </c>
      <c r="AO6339" s="177" t="s">
        <v>1034</v>
      </c>
      <c r="AP6339" s="177" t="s">
        <v>8941</v>
      </c>
      <c r="AQ6339" s="177"/>
      <c r="AT6339" s="177" t="s">
        <v>23775</v>
      </c>
      <c r="AU6339" s="177" t="s">
        <v>8943</v>
      </c>
      <c r="AV6339" s="177" t="s">
        <v>23776</v>
      </c>
      <c r="AW6339" s="177" t="s">
        <v>23777</v>
      </c>
      <c r="AX6339" s="177" t="s">
        <v>524</v>
      </c>
    </row>
    <row r="6340" spans="1:68">
      <c r="A6340" s="170" t="s">
        <v>23755</v>
      </c>
      <c r="B6340" s="177" t="s">
        <v>23756</v>
      </c>
      <c r="D6340" s="177" t="s">
        <v>508</v>
      </c>
      <c r="E6340" s="183" t="s">
        <v>661</v>
      </c>
      <c r="F6340" s="177" t="s">
        <v>23778</v>
      </c>
      <c r="I6340" s="177" t="s">
        <v>2018</v>
      </c>
      <c r="J6340" s="178">
        <v>42564</v>
      </c>
      <c r="K6340" s="178">
        <v>42564</v>
      </c>
      <c r="L6340" s="177" t="s">
        <v>550</v>
      </c>
      <c r="M6340" s="177" t="s">
        <v>23779</v>
      </c>
      <c r="N6340" s="177" t="s">
        <v>23779</v>
      </c>
      <c r="O6340" s="177" t="s">
        <v>195</v>
      </c>
      <c r="P6340" s="177" t="s">
        <v>887</v>
      </c>
      <c r="R6340" s="177" t="s">
        <v>600</v>
      </c>
      <c r="S6340" s="177" t="s">
        <v>601</v>
      </c>
      <c r="T6340" s="177" t="s">
        <v>15265</v>
      </c>
      <c r="U6340" s="177" t="s">
        <v>702</v>
      </c>
      <c r="V6340" s="177" t="s">
        <v>772</v>
      </c>
      <c r="X6340" s="177" t="s">
        <v>943</v>
      </c>
      <c r="Y6340" s="177" t="s">
        <v>674</v>
      </c>
      <c r="Z6340" s="177" t="s">
        <v>702</v>
      </c>
      <c r="AA6340" s="177" t="s">
        <v>1011</v>
      </c>
      <c r="AC6340" s="177" t="s">
        <v>23780</v>
      </c>
      <c r="AD6340" s="177" t="s">
        <v>23781</v>
      </c>
      <c r="AE6340" s="177" t="s">
        <v>524</v>
      </c>
      <c r="AQ6340" s="177"/>
      <c r="AT6340" s="177"/>
      <c r="AU6340" s="177"/>
      <c r="AV6340" s="177"/>
      <c r="AW6340" s="177"/>
    </row>
    <row r="6341" spans="1:68">
      <c r="A6341" s="170" t="s">
        <v>23755</v>
      </c>
      <c r="B6341" s="177" t="s">
        <v>23756</v>
      </c>
      <c r="D6341" s="177" t="s">
        <v>508</v>
      </c>
      <c r="E6341" s="183" t="s">
        <v>669</v>
      </c>
      <c r="F6341" s="177" t="s">
        <v>23782</v>
      </c>
      <c r="I6341" s="177" t="s">
        <v>2018</v>
      </c>
      <c r="J6341" s="178">
        <v>42564</v>
      </c>
      <c r="K6341" s="178">
        <v>42564</v>
      </c>
      <c r="L6341" s="177" t="s">
        <v>550</v>
      </c>
      <c r="M6341" s="177" t="s">
        <v>23779</v>
      </c>
      <c r="N6341" s="177" t="s">
        <v>23779</v>
      </c>
      <c r="O6341" s="177" t="s">
        <v>280</v>
      </c>
      <c r="R6341" s="177" t="s">
        <v>1013</v>
      </c>
      <c r="S6341" s="177" t="s">
        <v>1014</v>
      </c>
      <c r="U6341" s="177" t="s">
        <v>702</v>
      </c>
      <c r="V6341" s="177" t="s">
        <v>2198</v>
      </c>
      <c r="W6341" s="177" t="s">
        <v>23783</v>
      </c>
      <c r="X6341" s="177" t="s">
        <v>1130</v>
      </c>
      <c r="Y6341" s="177" t="s">
        <v>702</v>
      </c>
      <c r="AG6341" s="177" t="s">
        <v>19813</v>
      </c>
      <c r="AH6341" s="177" t="s">
        <v>23784</v>
      </c>
      <c r="AI6341" s="177" t="s">
        <v>870</v>
      </c>
      <c r="AQ6341" s="177" t="s">
        <v>23785</v>
      </c>
      <c r="AT6341" s="177"/>
      <c r="AU6341" s="177"/>
      <c r="AV6341" s="177"/>
      <c r="AW6341" s="177"/>
    </row>
    <row r="6342" spans="1:68">
      <c r="A6342" s="170" t="s">
        <v>23755</v>
      </c>
      <c r="B6342" s="177" t="s">
        <v>23756</v>
      </c>
      <c r="D6342" s="177" t="s">
        <v>508</v>
      </c>
      <c r="E6342" s="177" t="s">
        <v>3031</v>
      </c>
      <c r="F6342" s="177" t="s">
        <v>23786</v>
      </c>
      <c r="G6342" s="183" t="s">
        <v>16146</v>
      </c>
      <c r="H6342" s="183" t="s">
        <v>712</v>
      </c>
      <c r="I6342" s="177" t="s">
        <v>2018</v>
      </c>
      <c r="J6342" s="178">
        <v>42564</v>
      </c>
      <c r="K6342" s="178">
        <v>42564</v>
      </c>
      <c r="L6342" s="177" t="s">
        <v>901</v>
      </c>
      <c r="M6342" s="177" t="s">
        <v>23787</v>
      </c>
      <c r="N6342" s="177" t="s">
        <v>23779</v>
      </c>
      <c r="O6342" s="177" t="s">
        <v>324</v>
      </c>
      <c r="P6342" s="177" t="s">
        <v>903</v>
      </c>
      <c r="Q6342" s="177" t="s">
        <v>1082</v>
      </c>
      <c r="R6342" s="177" t="s">
        <v>904</v>
      </c>
      <c r="S6342" s="177" t="s">
        <v>905</v>
      </c>
      <c r="T6342" s="177" t="s">
        <v>10905</v>
      </c>
      <c r="U6342" s="177" t="s">
        <v>23788</v>
      </c>
      <c r="V6342" s="177" t="s">
        <v>2013</v>
      </c>
      <c r="W6342" s="177" t="s">
        <v>908</v>
      </c>
      <c r="Y6342" s="177" t="s">
        <v>909</v>
      </c>
      <c r="AB6342" s="177" t="s">
        <v>910</v>
      </c>
      <c r="AC6342" s="177">
        <v>1400</v>
      </c>
      <c r="AD6342" s="177" t="s">
        <v>957</v>
      </c>
      <c r="AE6342" s="177">
        <v>575</v>
      </c>
      <c r="AF6342" s="177" t="s">
        <v>1512</v>
      </c>
      <c r="AG6342" s="177" t="s">
        <v>908</v>
      </c>
      <c r="AH6342" s="177" t="s">
        <v>3981</v>
      </c>
      <c r="AI6342" s="177" t="s">
        <v>3981</v>
      </c>
      <c r="AK6342" s="177" t="s">
        <v>908</v>
      </c>
      <c r="AL6342" s="177">
        <v>480</v>
      </c>
      <c r="AP6342" s="177" t="s">
        <v>908</v>
      </c>
      <c r="AQ6342" s="177"/>
      <c r="AT6342" s="177"/>
      <c r="AU6342" s="177"/>
      <c r="AV6342" s="177" t="s">
        <v>2219</v>
      </c>
      <c r="AW6342" s="177"/>
    </row>
    <row r="6343" spans="1:68">
      <c r="A6343" s="170" t="s">
        <v>23755</v>
      </c>
      <c r="B6343" s="177" t="s">
        <v>23756</v>
      </c>
      <c r="D6343" s="177" t="s">
        <v>508</v>
      </c>
      <c r="E6343" s="183" t="s">
        <v>685</v>
      </c>
      <c r="F6343" s="177" t="s">
        <v>23789</v>
      </c>
      <c r="I6343" s="177" t="s">
        <v>2018</v>
      </c>
      <c r="J6343" s="178">
        <v>42564</v>
      </c>
      <c r="K6343" s="178">
        <v>42564</v>
      </c>
      <c r="L6343" s="177" t="s">
        <v>550</v>
      </c>
      <c r="M6343" s="177" t="s">
        <v>23779</v>
      </c>
      <c r="N6343" s="177" t="s">
        <v>23779</v>
      </c>
      <c r="O6343" s="177" t="s">
        <v>195</v>
      </c>
      <c r="P6343" s="177" t="s">
        <v>1023</v>
      </c>
      <c r="R6343" s="177" t="s">
        <v>600</v>
      </c>
      <c r="S6343" s="177" t="s">
        <v>601</v>
      </c>
      <c r="T6343" s="177" t="s">
        <v>23790</v>
      </c>
      <c r="U6343" s="177" t="s">
        <v>742</v>
      </c>
      <c r="V6343" s="177" t="s">
        <v>772</v>
      </c>
      <c r="X6343" s="177" t="s">
        <v>943</v>
      </c>
      <c r="Y6343" s="177" t="s">
        <v>674</v>
      </c>
      <c r="Z6343" s="177" t="s">
        <v>742</v>
      </c>
      <c r="AA6343" s="177" t="s">
        <v>1011</v>
      </c>
      <c r="AC6343" s="177" t="s">
        <v>1086</v>
      </c>
      <c r="AD6343" s="177" t="s">
        <v>23791</v>
      </c>
      <c r="AE6343" s="177" t="s">
        <v>870</v>
      </c>
      <c r="AQ6343" s="177"/>
      <c r="AT6343" s="177"/>
      <c r="AU6343" s="177"/>
      <c r="AV6343" s="177"/>
      <c r="AW6343" s="177"/>
    </row>
    <row r="6344" spans="1:68">
      <c r="A6344" s="170" t="s">
        <v>23755</v>
      </c>
      <c r="B6344" s="177" t="s">
        <v>23756</v>
      </c>
      <c r="D6344" s="177" t="s">
        <v>508</v>
      </c>
      <c r="E6344" s="177" t="s">
        <v>704</v>
      </c>
      <c r="F6344" s="177" t="s">
        <v>23792</v>
      </c>
      <c r="G6344" s="183" t="s">
        <v>704</v>
      </c>
      <c r="I6344" s="177" t="s">
        <v>2018</v>
      </c>
      <c r="J6344" s="178">
        <v>42564</v>
      </c>
      <c r="K6344" s="178">
        <v>42564</v>
      </c>
      <c r="L6344" s="177" t="s">
        <v>550</v>
      </c>
      <c r="M6344" s="177" t="s">
        <v>23779</v>
      </c>
      <c r="N6344" s="177" t="s">
        <v>23779</v>
      </c>
      <c r="O6344" s="177" t="s">
        <v>195</v>
      </c>
      <c r="P6344" s="177" t="s">
        <v>1023</v>
      </c>
      <c r="R6344" s="177" t="s">
        <v>600</v>
      </c>
      <c r="S6344" s="177" t="s">
        <v>601</v>
      </c>
      <c r="T6344" s="177" t="s">
        <v>6376</v>
      </c>
      <c r="U6344" s="177" t="s">
        <v>742</v>
      </c>
      <c r="V6344" s="177" t="s">
        <v>2024</v>
      </c>
      <c r="X6344" s="177" t="s">
        <v>943</v>
      </c>
      <c r="Y6344" s="177" t="s">
        <v>674</v>
      </c>
      <c r="Z6344" s="177" t="s">
        <v>742</v>
      </c>
      <c r="AA6344" s="177" t="s">
        <v>1084</v>
      </c>
      <c r="AC6344" s="177" t="s">
        <v>1079</v>
      </c>
      <c r="AD6344" s="177" t="s">
        <v>23793</v>
      </c>
      <c r="AE6344" s="177" t="s">
        <v>809</v>
      </c>
      <c r="AQ6344" s="177"/>
      <c r="AT6344" s="177"/>
      <c r="AU6344" s="177"/>
      <c r="AV6344" s="177"/>
      <c r="AW6344" s="177"/>
    </row>
    <row r="6345" spans="1:68">
      <c r="A6345" s="170" t="s">
        <v>23755</v>
      </c>
      <c r="B6345" s="177" t="s">
        <v>23756</v>
      </c>
      <c r="C6345" s="177" t="s">
        <v>1564</v>
      </c>
      <c r="D6345" s="177" t="s">
        <v>508</v>
      </c>
      <c r="E6345" s="177" t="s">
        <v>661</v>
      </c>
      <c r="F6345" s="177" t="s">
        <v>23794</v>
      </c>
      <c r="G6345" s="183" t="s">
        <v>661</v>
      </c>
      <c r="I6345" s="177" t="s">
        <v>777</v>
      </c>
      <c r="J6345" s="178">
        <v>43689</v>
      </c>
      <c r="K6345" s="178">
        <v>43689</v>
      </c>
      <c r="L6345" s="177" t="s">
        <v>550</v>
      </c>
      <c r="M6345" s="177" t="s">
        <v>23795</v>
      </c>
      <c r="N6345" s="177" t="s">
        <v>23795</v>
      </c>
      <c r="O6345" s="177" t="s">
        <v>110</v>
      </c>
      <c r="R6345" s="177" t="s">
        <v>565</v>
      </c>
      <c r="S6345" s="177" t="s">
        <v>14519</v>
      </c>
      <c r="T6345" s="187" t="s">
        <v>23796</v>
      </c>
      <c r="U6345" s="177" t="s">
        <v>1845</v>
      </c>
      <c r="V6345" s="177" t="s">
        <v>23797</v>
      </c>
      <c r="W6345" s="177" t="s">
        <v>1620</v>
      </c>
      <c r="AA6345" s="177" t="s">
        <v>1964</v>
      </c>
      <c r="AB6345" s="177" t="s">
        <v>23798</v>
      </c>
      <c r="AC6345" s="177" t="s">
        <v>870</v>
      </c>
      <c r="AG6345" s="177" t="s">
        <v>3244</v>
      </c>
      <c r="AH6345" s="177" t="s">
        <v>23799</v>
      </c>
      <c r="AI6345" s="177" t="s">
        <v>1064</v>
      </c>
      <c r="AM6345" s="177" t="s">
        <v>2233</v>
      </c>
      <c r="AN6345" s="177" t="s">
        <v>23800</v>
      </c>
      <c r="AO6345" s="177" t="s">
        <v>1034</v>
      </c>
      <c r="AP6345" s="177" t="s">
        <v>1848</v>
      </c>
      <c r="AQ6345" s="177"/>
      <c r="AT6345" s="177" t="s">
        <v>23801</v>
      </c>
      <c r="AU6345" s="177" t="s">
        <v>809</v>
      </c>
      <c r="AV6345" s="177" t="s">
        <v>1854</v>
      </c>
      <c r="AW6345" s="177" t="s">
        <v>23802</v>
      </c>
      <c r="AX6345" s="177" t="s">
        <v>559</v>
      </c>
      <c r="BN6345" s="177" t="s">
        <v>3116</v>
      </c>
      <c r="BO6345" s="177" t="s">
        <v>23803</v>
      </c>
      <c r="BP6345" s="177" t="s">
        <v>694</v>
      </c>
    </row>
    <row r="6346" spans="1:68">
      <c r="A6346" s="170" t="s">
        <v>23755</v>
      </c>
      <c r="B6346" s="177" t="s">
        <v>23756</v>
      </c>
      <c r="D6346" s="177" t="s">
        <v>508</v>
      </c>
      <c r="E6346" s="183" t="s">
        <v>1359</v>
      </c>
      <c r="F6346" s="183" t="s">
        <v>23804</v>
      </c>
      <c r="I6346" s="177" t="s">
        <v>939</v>
      </c>
      <c r="J6346" s="177" t="s">
        <v>23805</v>
      </c>
      <c r="K6346" s="177" t="s">
        <v>23805</v>
      </c>
      <c r="L6346" s="177" t="s">
        <v>550</v>
      </c>
      <c r="M6346" s="177" t="s">
        <v>19912</v>
      </c>
      <c r="N6346" s="177" t="s">
        <v>19912</v>
      </c>
      <c r="O6346" s="177" t="s">
        <v>195</v>
      </c>
      <c r="P6346" s="177" t="s">
        <v>887</v>
      </c>
      <c r="Q6346" s="177" t="s">
        <v>23806</v>
      </c>
      <c r="R6346" s="177" t="s">
        <v>600</v>
      </c>
      <c r="S6346" s="177" t="s">
        <v>601</v>
      </c>
      <c r="T6346" s="177" t="s">
        <v>23807</v>
      </c>
      <c r="U6346" s="177" t="s">
        <v>718</v>
      </c>
      <c r="V6346" s="177" t="s">
        <v>2024</v>
      </c>
      <c r="X6346" s="177" t="s">
        <v>943</v>
      </c>
      <c r="Y6346" s="177" t="s">
        <v>674</v>
      </c>
      <c r="Z6346" s="177" t="s">
        <v>718</v>
      </c>
      <c r="AA6346" s="177" t="s">
        <v>1084</v>
      </c>
      <c r="AC6346" s="177" t="s">
        <v>1745</v>
      </c>
      <c r="AD6346" s="177" t="s">
        <v>23808</v>
      </c>
      <c r="AE6346" s="177" t="s">
        <v>1064</v>
      </c>
      <c r="AQ6346" s="177"/>
      <c r="AT6346" s="177"/>
      <c r="AU6346" s="177"/>
      <c r="AV6346" s="177"/>
      <c r="AW6346" s="177"/>
    </row>
    <row r="6347" spans="1:68">
      <c r="A6347" s="170" t="s">
        <v>23755</v>
      </c>
      <c r="B6347" s="177" t="s">
        <v>23756</v>
      </c>
      <c r="D6347" s="177" t="s">
        <v>508</v>
      </c>
      <c r="E6347" s="183" t="s">
        <v>1364</v>
      </c>
      <c r="F6347" s="183" t="s">
        <v>23809</v>
      </c>
      <c r="G6347" s="177" t="s">
        <v>1115</v>
      </c>
      <c r="H6347" s="177" t="s">
        <v>6862</v>
      </c>
      <c r="I6347" s="177" t="s">
        <v>939</v>
      </c>
      <c r="J6347" s="181" t="s">
        <v>23805</v>
      </c>
      <c r="K6347" s="181" t="s">
        <v>23805</v>
      </c>
      <c r="L6347" s="177" t="s">
        <v>901</v>
      </c>
      <c r="M6347" s="177" t="s">
        <v>23810</v>
      </c>
      <c r="N6347" s="177" t="s">
        <v>19912</v>
      </c>
      <c r="O6347" s="177" t="s">
        <v>324</v>
      </c>
      <c r="P6347" s="177" t="s">
        <v>903</v>
      </c>
      <c r="Q6347" s="177" t="s">
        <v>23806</v>
      </c>
      <c r="R6347" s="177" t="s">
        <v>951</v>
      </c>
      <c r="S6347" s="177" t="s">
        <v>952</v>
      </c>
      <c r="T6347" s="177" t="s">
        <v>11706</v>
      </c>
      <c r="U6347" s="177" t="s">
        <v>20133</v>
      </c>
      <c r="V6347" s="177" t="s">
        <v>19724</v>
      </c>
      <c r="W6347" s="177" t="s">
        <v>908</v>
      </c>
      <c r="Y6347" s="177" t="s">
        <v>909</v>
      </c>
      <c r="Z6347" s="177" t="s">
        <v>3037</v>
      </c>
      <c r="AA6347" s="177" t="s">
        <v>955</v>
      </c>
      <c r="AB6347" s="177" t="s">
        <v>956</v>
      </c>
      <c r="AC6347" s="177" t="s">
        <v>718</v>
      </c>
      <c r="AD6347" s="177" t="s">
        <v>957</v>
      </c>
      <c r="AE6347" s="177" t="s">
        <v>5997</v>
      </c>
      <c r="AF6347" s="177" t="s">
        <v>912</v>
      </c>
      <c r="AG6347" s="177" t="s">
        <v>908</v>
      </c>
      <c r="AH6347" s="177" t="s">
        <v>958</v>
      </c>
      <c r="AI6347" s="177" t="s">
        <v>908</v>
      </c>
      <c r="AJ6347" s="177" t="s">
        <v>7964</v>
      </c>
      <c r="AK6347" s="177" t="s">
        <v>914</v>
      </c>
      <c r="AL6347" s="177" t="s">
        <v>959</v>
      </c>
      <c r="AM6347" s="177" t="s">
        <v>960</v>
      </c>
      <c r="AP6347" s="177" t="s">
        <v>908</v>
      </c>
      <c r="AQ6347" s="177"/>
      <c r="AT6347" s="177"/>
      <c r="AU6347" s="177"/>
      <c r="AV6347" s="177"/>
      <c r="AW6347" s="177"/>
    </row>
    <row r="6348" spans="1:68">
      <c r="A6348" s="170" t="s">
        <v>23755</v>
      </c>
      <c r="B6348" s="177" t="s">
        <v>23756</v>
      </c>
      <c r="D6348" s="177" t="s">
        <v>508</v>
      </c>
      <c r="E6348" s="183" t="s">
        <v>1369</v>
      </c>
      <c r="F6348" s="183" t="s">
        <v>23811</v>
      </c>
      <c r="I6348" s="177" t="s">
        <v>939</v>
      </c>
      <c r="J6348" s="177" t="s">
        <v>23805</v>
      </c>
      <c r="K6348" s="177" t="s">
        <v>23805</v>
      </c>
      <c r="L6348" s="177" t="s">
        <v>513</v>
      </c>
      <c r="M6348" s="177" t="s">
        <v>19921</v>
      </c>
      <c r="N6348" s="177" t="s">
        <v>19912</v>
      </c>
      <c r="O6348" s="177" t="s">
        <v>280</v>
      </c>
      <c r="R6348" s="177" t="s">
        <v>700</v>
      </c>
      <c r="S6348" s="177" t="s">
        <v>896</v>
      </c>
      <c r="T6348" s="177" t="s">
        <v>764</v>
      </c>
      <c r="U6348" s="177" t="s">
        <v>718</v>
      </c>
      <c r="V6348" s="177" t="s">
        <v>1128</v>
      </c>
      <c r="W6348" s="177" t="s">
        <v>23812</v>
      </c>
      <c r="X6348" s="177" t="s">
        <v>1130</v>
      </c>
      <c r="AQ6348" s="177"/>
      <c r="AT6348" s="177"/>
      <c r="AU6348" s="177"/>
      <c r="AV6348" s="177"/>
      <c r="AW6348" s="177"/>
    </row>
    <row r="6349" spans="1:68">
      <c r="A6349" s="170" t="s">
        <v>23755</v>
      </c>
      <c r="B6349" s="177" t="s">
        <v>23756</v>
      </c>
      <c r="D6349" s="177" t="s">
        <v>508</v>
      </c>
      <c r="E6349" s="183" t="s">
        <v>1374</v>
      </c>
      <c r="F6349" s="183" t="s">
        <v>23813</v>
      </c>
      <c r="I6349" s="177" t="s">
        <v>939</v>
      </c>
      <c r="J6349" s="177" t="s">
        <v>23805</v>
      </c>
      <c r="K6349" s="177" t="s">
        <v>23805</v>
      </c>
      <c r="L6349" s="177" t="s">
        <v>550</v>
      </c>
      <c r="M6349" s="177" t="s">
        <v>19912</v>
      </c>
      <c r="N6349" s="177" t="s">
        <v>19912</v>
      </c>
      <c r="O6349" s="177" t="s">
        <v>75</v>
      </c>
      <c r="Q6349" s="177" t="s">
        <v>23806</v>
      </c>
      <c r="R6349" s="177" t="s">
        <v>1120</v>
      </c>
      <c r="S6349" s="177" t="s">
        <v>718</v>
      </c>
      <c r="U6349" s="177" t="s">
        <v>718</v>
      </c>
      <c r="V6349" s="177" t="s">
        <v>1122</v>
      </c>
      <c r="W6349" s="177" t="s">
        <v>19924</v>
      </c>
      <c r="Y6349" s="177" t="s">
        <v>19925</v>
      </c>
      <c r="Z6349" s="177" t="s">
        <v>19924</v>
      </c>
      <c r="AB6349" s="177" t="s">
        <v>19925</v>
      </c>
      <c r="AC6349" s="177" t="s">
        <v>19924</v>
      </c>
      <c r="AE6349" s="177" t="s">
        <v>19925</v>
      </c>
      <c r="AF6349" s="177" t="s">
        <v>19924</v>
      </c>
      <c r="AH6349" s="177" t="s">
        <v>19925</v>
      </c>
      <c r="AI6349" s="177" t="s">
        <v>19924</v>
      </c>
      <c r="AK6349" s="177" t="s">
        <v>19925</v>
      </c>
      <c r="AL6349" s="177" t="s">
        <v>19924</v>
      </c>
      <c r="AN6349" s="177" t="s">
        <v>19925</v>
      </c>
      <c r="AO6349" s="177" t="s">
        <v>19924</v>
      </c>
      <c r="AQ6349" s="177" t="s">
        <v>23814</v>
      </c>
      <c r="AT6349" s="177" t="s">
        <v>19925</v>
      </c>
      <c r="AU6349" s="177"/>
      <c r="AV6349" s="177"/>
      <c r="AW6349" s="177"/>
    </row>
    <row r="6350" spans="1:68">
      <c r="A6350" s="170" t="s">
        <v>23755</v>
      </c>
      <c r="B6350" s="177" t="s">
        <v>23756</v>
      </c>
      <c r="D6350" s="177" t="s">
        <v>508</v>
      </c>
      <c r="E6350" s="183" t="s">
        <v>1379</v>
      </c>
      <c r="F6350" s="183" t="s">
        <v>23815</v>
      </c>
      <c r="I6350" s="177" t="s">
        <v>939</v>
      </c>
      <c r="J6350" s="177" t="s">
        <v>23805</v>
      </c>
      <c r="K6350" s="177" t="s">
        <v>23805</v>
      </c>
      <c r="L6350" s="177" t="s">
        <v>550</v>
      </c>
      <c r="M6350" s="177" t="s">
        <v>19912</v>
      </c>
      <c r="N6350" s="177" t="s">
        <v>19912</v>
      </c>
      <c r="O6350" s="177" t="s">
        <v>195</v>
      </c>
      <c r="P6350" s="177" t="s">
        <v>887</v>
      </c>
      <c r="Q6350" s="177" t="s">
        <v>23816</v>
      </c>
      <c r="R6350" s="177" t="s">
        <v>600</v>
      </c>
      <c r="S6350" s="177" t="s">
        <v>601</v>
      </c>
      <c r="T6350" s="177" t="s">
        <v>23807</v>
      </c>
      <c r="U6350" s="177" t="s">
        <v>718</v>
      </c>
      <c r="V6350" s="177" t="s">
        <v>2024</v>
      </c>
      <c r="X6350" s="177" t="s">
        <v>943</v>
      </c>
      <c r="Y6350" s="177" t="s">
        <v>674</v>
      </c>
      <c r="Z6350" s="177" t="s">
        <v>718</v>
      </c>
      <c r="AA6350" s="177" t="s">
        <v>1084</v>
      </c>
      <c r="AC6350" s="177" t="s">
        <v>1745</v>
      </c>
      <c r="AD6350" s="177" t="s">
        <v>23817</v>
      </c>
      <c r="AE6350" s="177" t="s">
        <v>1064</v>
      </c>
      <c r="AQ6350" s="177"/>
      <c r="AT6350" s="177"/>
      <c r="AU6350" s="177"/>
      <c r="AV6350" s="177"/>
      <c r="AW6350" s="177"/>
    </row>
    <row r="6351" spans="1:68">
      <c r="A6351" s="170" t="s">
        <v>23755</v>
      </c>
      <c r="B6351" s="177" t="s">
        <v>23756</v>
      </c>
      <c r="D6351" s="177" t="s">
        <v>508</v>
      </c>
      <c r="E6351" s="183" t="s">
        <v>1383</v>
      </c>
      <c r="F6351" s="183" t="s">
        <v>23818</v>
      </c>
      <c r="G6351" s="177" t="s">
        <v>1148</v>
      </c>
      <c r="H6351" s="177" t="s">
        <v>2191</v>
      </c>
      <c r="I6351" s="177" t="s">
        <v>939</v>
      </c>
      <c r="J6351" s="181" t="s">
        <v>23805</v>
      </c>
      <c r="K6351" s="181" t="s">
        <v>23805</v>
      </c>
      <c r="L6351" s="177" t="s">
        <v>901</v>
      </c>
      <c r="M6351" s="177" t="s">
        <v>23810</v>
      </c>
      <c r="N6351" s="177" t="s">
        <v>19912</v>
      </c>
      <c r="O6351" s="177" t="s">
        <v>324</v>
      </c>
      <c r="P6351" s="177" t="s">
        <v>903</v>
      </c>
      <c r="Q6351" s="177" t="s">
        <v>23816</v>
      </c>
      <c r="R6351" s="177" t="s">
        <v>951</v>
      </c>
      <c r="S6351" s="177" t="s">
        <v>952</v>
      </c>
      <c r="T6351" s="177" t="s">
        <v>11706</v>
      </c>
      <c r="U6351" s="177" t="s">
        <v>20133</v>
      </c>
      <c r="V6351" s="177" t="s">
        <v>19724</v>
      </c>
      <c r="W6351" s="177" t="s">
        <v>908</v>
      </c>
      <c r="Y6351" s="177" t="s">
        <v>909</v>
      </c>
      <c r="Z6351" s="177" t="s">
        <v>3037</v>
      </c>
      <c r="AA6351" s="177" t="s">
        <v>955</v>
      </c>
      <c r="AB6351" s="177" t="s">
        <v>956</v>
      </c>
      <c r="AC6351" s="177" t="s">
        <v>718</v>
      </c>
      <c r="AD6351" s="177" t="s">
        <v>957</v>
      </c>
      <c r="AE6351" s="177" t="s">
        <v>5997</v>
      </c>
      <c r="AF6351" s="177" t="s">
        <v>912</v>
      </c>
      <c r="AG6351" s="177" t="s">
        <v>908</v>
      </c>
      <c r="AH6351" s="177" t="s">
        <v>958</v>
      </c>
      <c r="AI6351" s="177" t="s">
        <v>908</v>
      </c>
      <c r="AJ6351" s="177" t="s">
        <v>7964</v>
      </c>
      <c r="AK6351" s="177" t="s">
        <v>914</v>
      </c>
      <c r="AL6351" s="177" t="s">
        <v>959</v>
      </c>
      <c r="AM6351" s="177" t="s">
        <v>960</v>
      </c>
      <c r="AP6351" s="177" t="s">
        <v>908</v>
      </c>
      <c r="AQ6351" s="177"/>
      <c r="AT6351" s="177"/>
      <c r="AU6351" s="177"/>
      <c r="AV6351" s="177"/>
      <c r="AW6351" s="177"/>
    </row>
    <row r="6352" spans="1:68">
      <c r="A6352" s="170" t="s">
        <v>23755</v>
      </c>
      <c r="B6352" s="177" t="s">
        <v>23756</v>
      </c>
      <c r="D6352" s="177" t="s">
        <v>508</v>
      </c>
      <c r="E6352" s="183" t="s">
        <v>1388</v>
      </c>
      <c r="F6352" s="183" t="s">
        <v>23819</v>
      </c>
      <c r="I6352" s="177" t="s">
        <v>939</v>
      </c>
      <c r="J6352" s="177" t="s">
        <v>23805</v>
      </c>
      <c r="K6352" s="177" t="s">
        <v>23805</v>
      </c>
      <c r="L6352" s="177" t="s">
        <v>513</v>
      </c>
      <c r="M6352" s="177" t="s">
        <v>19921</v>
      </c>
      <c r="N6352" s="177" t="s">
        <v>19912</v>
      </c>
      <c r="O6352" s="177" t="s">
        <v>280</v>
      </c>
      <c r="R6352" s="177" t="s">
        <v>700</v>
      </c>
      <c r="S6352" s="177" t="s">
        <v>896</v>
      </c>
      <c r="T6352" s="177" t="s">
        <v>764</v>
      </c>
      <c r="U6352" s="177" t="s">
        <v>718</v>
      </c>
      <c r="V6352" s="177" t="s">
        <v>1128</v>
      </c>
      <c r="W6352" s="177" t="s">
        <v>23820</v>
      </c>
      <c r="X6352" s="177" t="s">
        <v>1130</v>
      </c>
      <c r="AQ6352" s="177"/>
      <c r="AT6352" s="177"/>
      <c r="AU6352" s="177"/>
      <c r="AV6352" s="177"/>
      <c r="AW6352" s="177"/>
    </row>
    <row r="6353" spans="1:49">
      <c r="A6353" s="170" t="s">
        <v>23755</v>
      </c>
      <c r="B6353" s="177" t="s">
        <v>23756</v>
      </c>
      <c r="D6353" s="177" t="s">
        <v>508</v>
      </c>
      <c r="E6353" s="183" t="s">
        <v>1395</v>
      </c>
      <c r="F6353" s="183" t="s">
        <v>23821</v>
      </c>
      <c r="I6353" s="177" t="s">
        <v>939</v>
      </c>
      <c r="J6353" s="177" t="s">
        <v>23805</v>
      </c>
      <c r="K6353" s="177" t="s">
        <v>23805</v>
      </c>
      <c r="L6353" s="177" t="s">
        <v>550</v>
      </c>
      <c r="M6353" s="177" t="s">
        <v>19912</v>
      </c>
      <c r="N6353" s="177" t="s">
        <v>19912</v>
      </c>
      <c r="O6353" s="177" t="s">
        <v>75</v>
      </c>
      <c r="Q6353" s="177" t="s">
        <v>23816</v>
      </c>
      <c r="R6353" s="177" t="s">
        <v>1120</v>
      </c>
      <c r="S6353" s="177" t="s">
        <v>718</v>
      </c>
      <c r="U6353" s="177" t="s">
        <v>718</v>
      </c>
      <c r="V6353" s="177" t="s">
        <v>1122</v>
      </c>
      <c r="W6353" s="177" t="s">
        <v>19924</v>
      </c>
      <c r="Y6353" s="177" t="s">
        <v>19925</v>
      </c>
      <c r="Z6353" s="177" t="s">
        <v>19924</v>
      </c>
      <c r="AB6353" s="177" t="s">
        <v>19925</v>
      </c>
      <c r="AC6353" s="177" t="s">
        <v>19924</v>
      </c>
      <c r="AE6353" s="177" t="s">
        <v>19925</v>
      </c>
      <c r="AF6353" s="177" t="s">
        <v>19924</v>
      </c>
      <c r="AH6353" s="177" t="s">
        <v>19925</v>
      </c>
      <c r="AI6353" s="177" t="s">
        <v>19924</v>
      </c>
      <c r="AK6353" s="177" t="s">
        <v>19925</v>
      </c>
      <c r="AL6353" s="177" t="s">
        <v>19924</v>
      </c>
      <c r="AN6353" s="177" t="s">
        <v>19925</v>
      </c>
      <c r="AO6353" s="177" t="s">
        <v>19924</v>
      </c>
      <c r="AQ6353" s="177" t="s">
        <v>23814</v>
      </c>
      <c r="AT6353" s="177" t="s">
        <v>19925</v>
      </c>
      <c r="AU6353" s="177"/>
      <c r="AV6353" s="177"/>
      <c r="AW6353" s="177"/>
    </row>
    <row r="6354" spans="1:49">
      <c r="A6354" s="170" t="s">
        <v>23755</v>
      </c>
      <c r="B6354" s="177" t="s">
        <v>23756</v>
      </c>
      <c r="D6354" s="177" t="s">
        <v>508</v>
      </c>
      <c r="E6354" s="183" t="s">
        <v>1401</v>
      </c>
      <c r="F6354" s="183" t="s">
        <v>23822</v>
      </c>
      <c r="I6354" s="177" t="s">
        <v>939</v>
      </c>
      <c r="J6354" s="177" t="s">
        <v>23805</v>
      </c>
      <c r="K6354" s="177" t="s">
        <v>23805</v>
      </c>
      <c r="L6354" s="177" t="s">
        <v>550</v>
      </c>
      <c r="M6354" s="177" t="s">
        <v>19912</v>
      </c>
      <c r="N6354" s="177" t="s">
        <v>19912</v>
      </c>
      <c r="O6354" s="177" t="s">
        <v>195</v>
      </c>
      <c r="P6354" s="177" t="s">
        <v>887</v>
      </c>
      <c r="Q6354" s="177" t="s">
        <v>23816</v>
      </c>
      <c r="R6354" s="177" t="s">
        <v>600</v>
      </c>
      <c r="S6354" s="177" t="s">
        <v>601</v>
      </c>
      <c r="T6354" s="177" t="s">
        <v>23807</v>
      </c>
      <c r="U6354" s="177" t="s">
        <v>718</v>
      </c>
      <c r="V6354" s="177" t="s">
        <v>2024</v>
      </c>
      <c r="X6354" s="177" t="s">
        <v>943</v>
      </c>
      <c r="Y6354" s="177" t="s">
        <v>674</v>
      </c>
      <c r="Z6354" s="177" t="s">
        <v>718</v>
      </c>
      <c r="AA6354" s="177" t="s">
        <v>1084</v>
      </c>
      <c r="AC6354" s="177" t="s">
        <v>1745</v>
      </c>
      <c r="AD6354" s="177" t="s">
        <v>23823</v>
      </c>
      <c r="AE6354" s="177" t="s">
        <v>1064</v>
      </c>
      <c r="AQ6354" s="177"/>
      <c r="AT6354" s="177"/>
      <c r="AU6354" s="177"/>
      <c r="AV6354" s="177"/>
      <c r="AW6354" s="177"/>
    </row>
    <row r="6355" spans="1:49">
      <c r="A6355" s="170" t="s">
        <v>23755</v>
      </c>
      <c r="B6355" s="177" t="s">
        <v>23756</v>
      </c>
      <c r="D6355" s="177" t="s">
        <v>508</v>
      </c>
      <c r="E6355" s="183" t="s">
        <v>1407</v>
      </c>
      <c r="F6355" s="183" t="s">
        <v>23824</v>
      </c>
      <c r="G6355" s="177" t="s">
        <v>1350</v>
      </c>
      <c r="H6355" s="177" t="s">
        <v>5727</v>
      </c>
      <c r="I6355" s="177" t="s">
        <v>939</v>
      </c>
      <c r="J6355" s="181" t="s">
        <v>23805</v>
      </c>
      <c r="K6355" s="181" t="s">
        <v>23805</v>
      </c>
      <c r="L6355" s="177" t="s">
        <v>901</v>
      </c>
      <c r="M6355" s="177" t="s">
        <v>23825</v>
      </c>
      <c r="N6355" s="177" t="s">
        <v>19912</v>
      </c>
      <c r="O6355" s="177" t="s">
        <v>324</v>
      </c>
      <c r="P6355" s="177" t="s">
        <v>903</v>
      </c>
      <c r="Q6355" s="177" t="s">
        <v>23816</v>
      </c>
      <c r="R6355" s="177" t="s">
        <v>951</v>
      </c>
      <c r="S6355" s="177" t="s">
        <v>952</v>
      </c>
      <c r="T6355" s="177" t="s">
        <v>11706</v>
      </c>
      <c r="U6355" s="177" t="s">
        <v>20133</v>
      </c>
      <c r="V6355" s="177" t="s">
        <v>19724</v>
      </c>
      <c r="W6355" s="177" t="s">
        <v>908</v>
      </c>
      <c r="Y6355" s="177" t="s">
        <v>909</v>
      </c>
      <c r="Z6355" s="177" t="s">
        <v>3037</v>
      </c>
      <c r="AA6355" s="177" t="s">
        <v>955</v>
      </c>
      <c r="AB6355" s="177" t="s">
        <v>956</v>
      </c>
      <c r="AC6355" s="177" t="s">
        <v>718</v>
      </c>
      <c r="AD6355" s="177" t="s">
        <v>957</v>
      </c>
      <c r="AE6355" s="177" t="s">
        <v>5997</v>
      </c>
      <c r="AF6355" s="177" t="s">
        <v>912</v>
      </c>
      <c r="AG6355" s="177" t="s">
        <v>908</v>
      </c>
      <c r="AH6355" s="177" t="s">
        <v>958</v>
      </c>
      <c r="AI6355" s="177" t="s">
        <v>908</v>
      </c>
      <c r="AJ6355" s="177" t="s">
        <v>7964</v>
      </c>
      <c r="AK6355" s="177" t="s">
        <v>982</v>
      </c>
      <c r="AL6355" s="177" t="s">
        <v>959</v>
      </c>
      <c r="AM6355" s="177" t="s">
        <v>960</v>
      </c>
      <c r="AN6355" s="177" t="s">
        <v>2866</v>
      </c>
      <c r="AP6355" s="177" t="s">
        <v>908</v>
      </c>
      <c r="AQ6355" s="177"/>
      <c r="AT6355" s="177"/>
      <c r="AU6355" s="177"/>
      <c r="AV6355" s="177"/>
      <c r="AW6355" s="177"/>
    </row>
    <row r="6356" spans="1:49">
      <c r="A6356" s="170" t="s">
        <v>23755</v>
      </c>
      <c r="B6356" s="177" t="s">
        <v>23756</v>
      </c>
      <c r="D6356" s="177" t="s">
        <v>508</v>
      </c>
      <c r="E6356" s="183" t="s">
        <v>1413</v>
      </c>
      <c r="F6356" s="183" t="s">
        <v>23826</v>
      </c>
      <c r="I6356" s="177" t="s">
        <v>939</v>
      </c>
      <c r="J6356" s="177" t="s">
        <v>23805</v>
      </c>
      <c r="K6356" s="177" t="s">
        <v>23805</v>
      </c>
      <c r="L6356" s="177" t="s">
        <v>513</v>
      </c>
      <c r="M6356" s="177" t="s">
        <v>19921</v>
      </c>
      <c r="N6356" s="177" t="s">
        <v>19912</v>
      </c>
      <c r="O6356" s="177" t="s">
        <v>280</v>
      </c>
      <c r="R6356" s="177" t="s">
        <v>700</v>
      </c>
      <c r="S6356" s="177" t="s">
        <v>896</v>
      </c>
      <c r="T6356" s="177" t="s">
        <v>764</v>
      </c>
      <c r="U6356" s="177" t="s">
        <v>718</v>
      </c>
      <c r="V6356" s="177" t="s">
        <v>1128</v>
      </c>
      <c r="W6356" s="177" t="s">
        <v>23827</v>
      </c>
      <c r="X6356" s="177" t="s">
        <v>1130</v>
      </c>
      <c r="AQ6356" s="177"/>
      <c r="AT6356" s="177"/>
      <c r="AU6356" s="177"/>
      <c r="AV6356" s="177"/>
      <c r="AW6356" s="177"/>
    </row>
    <row r="6357" spans="1:49">
      <c r="A6357" s="170" t="s">
        <v>23755</v>
      </c>
      <c r="B6357" s="177" t="s">
        <v>23756</v>
      </c>
      <c r="D6357" s="177" t="s">
        <v>508</v>
      </c>
      <c r="E6357" s="183" t="s">
        <v>1430</v>
      </c>
      <c r="F6357" s="183" t="s">
        <v>23828</v>
      </c>
      <c r="I6357" s="177" t="s">
        <v>939</v>
      </c>
      <c r="J6357" s="177" t="s">
        <v>23805</v>
      </c>
      <c r="K6357" s="177" t="s">
        <v>23805</v>
      </c>
      <c r="L6357" s="177" t="s">
        <v>550</v>
      </c>
      <c r="M6357" s="177" t="s">
        <v>19912</v>
      </c>
      <c r="N6357" s="177" t="s">
        <v>19912</v>
      </c>
      <c r="O6357" s="177" t="s">
        <v>75</v>
      </c>
      <c r="Q6357" s="177" t="s">
        <v>23816</v>
      </c>
      <c r="R6357" s="177" t="s">
        <v>1120</v>
      </c>
      <c r="S6357" s="177" t="s">
        <v>718</v>
      </c>
      <c r="U6357" s="177" t="s">
        <v>718</v>
      </c>
      <c r="V6357" s="177" t="s">
        <v>1122</v>
      </c>
      <c r="W6357" s="177" t="s">
        <v>19924</v>
      </c>
      <c r="Y6357" s="177" t="s">
        <v>19925</v>
      </c>
      <c r="Z6357" s="177" t="s">
        <v>19924</v>
      </c>
      <c r="AB6357" s="177" t="s">
        <v>19925</v>
      </c>
      <c r="AC6357" s="177" t="s">
        <v>19924</v>
      </c>
      <c r="AE6357" s="177" t="s">
        <v>19925</v>
      </c>
      <c r="AF6357" s="177" t="s">
        <v>19924</v>
      </c>
      <c r="AH6357" s="177" t="s">
        <v>19925</v>
      </c>
      <c r="AI6357" s="177" t="s">
        <v>19924</v>
      </c>
      <c r="AK6357" s="177" t="s">
        <v>19925</v>
      </c>
      <c r="AL6357" s="177" t="s">
        <v>19924</v>
      </c>
      <c r="AN6357" s="177" t="s">
        <v>19925</v>
      </c>
      <c r="AO6357" s="177" t="s">
        <v>19924</v>
      </c>
      <c r="AQ6357" s="177" t="s">
        <v>23814</v>
      </c>
      <c r="AT6357" s="177" t="s">
        <v>19925</v>
      </c>
      <c r="AU6357" s="177"/>
      <c r="AV6357" s="177"/>
      <c r="AW6357" s="177"/>
    </row>
    <row r="6358" spans="1:49">
      <c r="A6358" s="170" t="s">
        <v>23755</v>
      </c>
      <c r="B6358" s="177" t="s">
        <v>23756</v>
      </c>
      <c r="D6358" s="177" t="s">
        <v>508</v>
      </c>
      <c r="E6358" s="183" t="s">
        <v>3805</v>
      </c>
      <c r="F6358" s="183" t="s">
        <v>23829</v>
      </c>
      <c r="I6358" s="177" t="s">
        <v>939</v>
      </c>
      <c r="J6358" s="177" t="s">
        <v>23805</v>
      </c>
      <c r="K6358" s="177" t="s">
        <v>23805</v>
      </c>
      <c r="L6358" s="177" t="s">
        <v>550</v>
      </c>
      <c r="M6358" s="177" t="s">
        <v>19912</v>
      </c>
      <c r="N6358" s="177" t="s">
        <v>19912</v>
      </c>
      <c r="O6358" s="177" t="s">
        <v>195</v>
      </c>
      <c r="P6358" s="177" t="s">
        <v>887</v>
      </c>
      <c r="Q6358" s="177" t="s">
        <v>20150</v>
      </c>
      <c r="R6358" s="177" t="s">
        <v>600</v>
      </c>
      <c r="S6358" s="177" t="s">
        <v>601</v>
      </c>
      <c r="T6358" s="177" t="s">
        <v>23807</v>
      </c>
      <c r="U6358" s="177" t="s">
        <v>718</v>
      </c>
      <c r="V6358" s="177" t="s">
        <v>2024</v>
      </c>
      <c r="X6358" s="177" t="s">
        <v>943</v>
      </c>
      <c r="Y6358" s="177" t="s">
        <v>674</v>
      </c>
      <c r="Z6358" s="177" t="s">
        <v>718</v>
      </c>
      <c r="AA6358" s="177" t="s">
        <v>1084</v>
      </c>
      <c r="AC6358" s="177" t="s">
        <v>1745</v>
      </c>
      <c r="AD6358" s="177" t="s">
        <v>23823</v>
      </c>
      <c r="AE6358" s="177" t="s">
        <v>1064</v>
      </c>
      <c r="AQ6358" s="177"/>
      <c r="AT6358" s="177"/>
      <c r="AU6358" s="177"/>
      <c r="AV6358" s="177"/>
      <c r="AW6358" s="177"/>
    </row>
    <row r="6359" spans="1:49">
      <c r="A6359" s="170" t="s">
        <v>23755</v>
      </c>
      <c r="B6359" s="177" t="s">
        <v>23756</v>
      </c>
      <c r="D6359" s="177" t="s">
        <v>508</v>
      </c>
      <c r="E6359" s="183" t="s">
        <v>1436</v>
      </c>
      <c r="F6359" s="183" t="s">
        <v>23830</v>
      </c>
      <c r="G6359" s="177" t="s">
        <v>1366</v>
      </c>
      <c r="H6359" s="177" t="s">
        <v>8368</v>
      </c>
      <c r="I6359" s="177" t="s">
        <v>939</v>
      </c>
      <c r="J6359" s="181" t="s">
        <v>23805</v>
      </c>
      <c r="K6359" s="181" t="s">
        <v>23805</v>
      </c>
      <c r="L6359" s="177" t="s">
        <v>901</v>
      </c>
      <c r="M6359" s="177" t="s">
        <v>23825</v>
      </c>
      <c r="N6359" s="177" t="s">
        <v>19912</v>
      </c>
      <c r="O6359" s="177" t="s">
        <v>324</v>
      </c>
      <c r="P6359" s="177" t="s">
        <v>903</v>
      </c>
      <c r="Q6359" s="177" t="s">
        <v>20150</v>
      </c>
      <c r="R6359" s="177" t="s">
        <v>951</v>
      </c>
      <c r="S6359" s="177" t="s">
        <v>952</v>
      </c>
      <c r="T6359" s="177" t="s">
        <v>6960</v>
      </c>
      <c r="U6359" s="177" t="s">
        <v>23831</v>
      </c>
      <c r="V6359" s="177" t="s">
        <v>1136</v>
      </c>
      <c r="W6359" s="177" t="s">
        <v>908</v>
      </c>
      <c r="Y6359" s="177" t="s">
        <v>909</v>
      </c>
      <c r="Z6359" s="177" t="s">
        <v>908</v>
      </c>
      <c r="AA6359" s="177" t="s">
        <v>955</v>
      </c>
      <c r="AB6359" s="177" t="s">
        <v>910</v>
      </c>
      <c r="AC6359" s="177" t="s">
        <v>718</v>
      </c>
      <c r="AD6359" s="177" t="s">
        <v>911</v>
      </c>
      <c r="AE6359" s="177" t="s">
        <v>2014</v>
      </c>
      <c r="AF6359" s="177" t="s">
        <v>912</v>
      </c>
      <c r="AG6359" s="177" t="s">
        <v>908</v>
      </c>
      <c r="AH6359" s="177" t="s">
        <v>958</v>
      </c>
      <c r="AI6359" s="177" t="s">
        <v>908</v>
      </c>
      <c r="AJ6359" s="177" t="s">
        <v>7964</v>
      </c>
      <c r="AK6359" s="177" t="s">
        <v>914</v>
      </c>
      <c r="AL6359" s="177" t="s">
        <v>959</v>
      </c>
      <c r="AM6359" s="177" t="s">
        <v>960</v>
      </c>
      <c r="AP6359" s="177" t="s">
        <v>908</v>
      </c>
      <c r="AQ6359" s="177"/>
      <c r="AT6359" s="177"/>
      <c r="AU6359" s="177"/>
      <c r="AV6359" s="177"/>
      <c r="AW6359" s="177"/>
    </row>
    <row r="6360" spans="1:49">
      <c r="A6360" s="170" t="s">
        <v>23755</v>
      </c>
      <c r="B6360" s="177" t="s">
        <v>23756</v>
      </c>
      <c r="D6360" s="177" t="s">
        <v>508</v>
      </c>
      <c r="E6360" s="183" t="s">
        <v>1443</v>
      </c>
      <c r="F6360" s="183" t="s">
        <v>23832</v>
      </c>
      <c r="I6360" s="177" t="s">
        <v>939</v>
      </c>
      <c r="J6360" s="177" t="s">
        <v>23805</v>
      </c>
      <c r="K6360" s="177" t="s">
        <v>23805</v>
      </c>
      <c r="L6360" s="177" t="s">
        <v>513</v>
      </c>
      <c r="M6360" s="177" t="s">
        <v>19921</v>
      </c>
      <c r="N6360" s="177" t="s">
        <v>19912</v>
      </c>
      <c r="O6360" s="177" t="s">
        <v>280</v>
      </c>
      <c r="R6360" s="177" t="s">
        <v>700</v>
      </c>
      <c r="S6360" s="177" t="s">
        <v>896</v>
      </c>
      <c r="T6360" s="177" t="s">
        <v>764</v>
      </c>
      <c r="U6360" s="177" t="s">
        <v>718</v>
      </c>
      <c r="V6360" s="177" t="s">
        <v>1128</v>
      </c>
      <c r="W6360" s="177" t="s">
        <v>23833</v>
      </c>
      <c r="X6360" s="177" t="s">
        <v>1130</v>
      </c>
      <c r="AQ6360" s="177"/>
      <c r="AT6360" s="177"/>
      <c r="AU6360" s="177"/>
      <c r="AV6360" s="177"/>
      <c r="AW6360" s="177"/>
    </row>
    <row r="6361" spans="1:49">
      <c r="A6361" s="170" t="s">
        <v>23755</v>
      </c>
      <c r="B6361" s="177" t="s">
        <v>23756</v>
      </c>
      <c r="D6361" s="177" t="s">
        <v>508</v>
      </c>
      <c r="E6361" s="183" t="s">
        <v>3819</v>
      </c>
      <c r="F6361" s="183" t="s">
        <v>23834</v>
      </c>
      <c r="I6361" s="177" t="s">
        <v>939</v>
      </c>
      <c r="J6361" s="177" t="s">
        <v>23805</v>
      </c>
      <c r="K6361" s="177" t="s">
        <v>23805</v>
      </c>
      <c r="L6361" s="177" t="s">
        <v>550</v>
      </c>
      <c r="M6361" s="177" t="s">
        <v>19912</v>
      </c>
      <c r="N6361" s="177" t="s">
        <v>19912</v>
      </c>
      <c r="O6361" s="177" t="s">
        <v>75</v>
      </c>
      <c r="Q6361" s="177" t="s">
        <v>20150</v>
      </c>
      <c r="R6361" s="177" t="s">
        <v>1120</v>
      </c>
      <c r="S6361" s="177" t="s">
        <v>718</v>
      </c>
      <c r="U6361" s="177" t="s">
        <v>718</v>
      </c>
      <c r="V6361" s="177" t="s">
        <v>1122</v>
      </c>
      <c r="W6361" s="177" t="s">
        <v>19924</v>
      </c>
      <c r="Y6361" s="177" t="s">
        <v>19925</v>
      </c>
      <c r="Z6361" s="177" t="s">
        <v>19924</v>
      </c>
      <c r="AB6361" s="177" t="s">
        <v>19925</v>
      </c>
      <c r="AC6361" s="177" t="s">
        <v>19924</v>
      </c>
      <c r="AE6361" s="177" t="s">
        <v>19925</v>
      </c>
      <c r="AF6361" s="177" t="s">
        <v>19924</v>
      </c>
      <c r="AH6361" s="177" t="s">
        <v>19925</v>
      </c>
      <c r="AI6361" s="177" t="s">
        <v>19924</v>
      </c>
      <c r="AK6361" s="177" t="s">
        <v>19925</v>
      </c>
      <c r="AL6361" s="177" t="s">
        <v>19924</v>
      </c>
      <c r="AN6361" s="177" t="s">
        <v>19925</v>
      </c>
      <c r="AO6361" s="177" t="s">
        <v>19924</v>
      </c>
      <c r="AQ6361" s="177" t="s">
        <v>23814</v>
      </c>
      <c r="AT6361" s="177" t="s">
        <v>19925</v>
      </c>
      <c r="AU6361" s="177"/>
      <c r="AV6361" s="177"/>
      <c r="AW6361" s="177"/>
    </row>
    <row r="6362" spans="1:49">
      <c r="A6362" s="170" t="s">
        <v>23755</v>
      </c>
      <c r="B6362" s="177" t="s">
        <v>23756</v>
      </c>
      <c r="D6362" s="177" t="s">
        <v>508</v>
      </c>
      <c r="E6362" s="183" t="s">
        <v>1455</v>
      </c>
      <c r="F6362" s="183" t="s">
        <v>23835</v>
      </c>
      <c r="I6362" s="177" t="s">
        <v>939</v>
      </c>
      <c r="J6362" s="177" t="s">
        <v>23805</v>
      </c>
      <c r="K6362" s="177" t="s">
        <v>23805</v>
      </c>
      <c r="L6362" s="177" t="s">
        <v>550</v>
      </c>
      <c r="M6362" s="177" t="s">
        <v>19912</v>
      </c>
      <c r="N6362" s="177" t="s">
        <v>19912</v>
      </c>
      <c r="O6362" s="177" t="s">
        <v>195</v>
      </c>
      <c r="P6362" s="177" t="s">
        <v>887</v>
      </c>
      <c r="Q6362" s="177" t="s">
        <v>20150</v>
      </c>
      <c r="R6362" s="177" t="s">
        <v>600</v>
      </c>
      <c r="S6362" s="177" t="s">
        <v>601</v>
      </c>
      <c r="T6362" s="177" t="s">
        <v>23807</v>
      </c>
      <c r="U6362" s="177" t="s">
        <v>718</v>
      </c>
      <c r="V6362" s="177" t="s">
        <v>2024</v>
      </c>
      <c r="X6362" s="177" t="s">
        <v>943</v>
      </c>
      <c r="Y6362" s="177" t="s">
        <v>674</v>
      </c>
      <c r="Z6362" s="177" t="s">
        <v>718</v>
      </c>
      <c r="AA6362" s="177" t="s">
        <v>1084</v>
      </c>
      <c r="AC6362" s="177" t="s">
        <v>1745</v>
      </c>
      <c r="AD6362" s="177" t="s">
        <v>23823</v>
      </c>
      <c r="AE6362" s="177" t="s">
        <v>1064</v>
      </c>
      <c r="AQ6362" s="177"/>
      <c r="AT6362" s="177"/>
      <c r="AU6362" s="177"/>
      <c r="AV6362" s="177"/>
      <c r="AW6362" s="177"/>
    </row>
    <row r="6363" spans="1:49">
      <c r="A6363" s="170" t="s">
        <v>23755</v>
      </c>
      <c r="B6363" s="177" t="s">
        <v>23756</v>
      </c>
      <c r="D6363" s="177" t="s">
        <v>508</v>
      </c>
      <c r="E6363" s="183" t="s">
        <v>1459</v>
      </c>
      <c r="F6363" s="183" t="s">
        <v>23836</v>
      </c>
      <c r="G6363" s="177" t="s">
        <v>1385</v>
      </c>
      <c r="H6363" s="177" t="s">
        <v>8500</v>
      </c>
      <c r="I6363" s="177" t="s">
        <v>939</v>
      </c>
      <c r="J6363" s="181" t="s">
        <v>23805</v>
      </c>
      <c r="K6363" s="181" t="s">
        <v>23805</v>
      </c>
      <c r="L6363" s="177" t="s">
        <v>901</v>
      </c>
      <c r="M6363" s="177" t="s">
        <v>23825</v>
      </c>
      <c r="N6363" s="177" t="s">
        <v>19912</v>
      </c>
      <c r="O6363" s="177" t="s">
        <v>324</v>
      </c>
      <c r="P6363" s="177" t="s">
        <v>903</v>
      </c>
      <c r="Q6363" s="177" t="s">
        <v>20150</v>
      </c>
      <c r="R6363" s="177" t="s">
        <v>951</v>
      </c>
      <c r="S6363" s="177" t="s">
        <v>952</v>
      </c>
      <c r="T6363" s="177" t="s">
        <v>6960</v>
      </c>
      <c r="U6363" s="177" t="s">
        <v>20146</v>
      </c>
      <c r="V6363" s="177" t="s">
        <v>1136</v>
      </c>
      <c r="W6363" s="177" t="s">
        <v>908</v>
      </c>
      <c r="Y6363" s="177" t="s">
        <v>909</v>
      </c>
      <c r="Z6363" s="177" t="s">
        <v>908</v>
      </c>
      <c r="AA6363" s="177" t="s">
        <v>955</v>
      </c>
      <c r="AB6363" s="177" t="s">
        <v>910</v>
      </c>
      <c r="AC6363" s="177" t="s">
        <v>718</v>
      </c>
      <c r="AD6363" s="177" t="s">
        <v>911</v>
      </c>
      <c r="AE6363" s="177" t="s">
        <v>2014</v>
      </c>
      <c r="AF6363" s="177" t="s">
        <v>912</v>
      </c>
      <c r="AG6363" s="177" t="s">
        <v>908</v>
      </c>
      <c r="AH6363" s="177" t="s">
        <v>958</v>
      </c>
      <c r="AI6363" s="177" t="s">
        <v>908</v>
      </c>
      <c r="AJ6363" s="177" t="s">
        <v>7964</v>
      </c>
      <c r="AK6363" s="177" t="s">
        <v>982</v>
      </c>
      <c r="AL6363" s="177" t="s">
        <v>959</v>
      </c>
      <c r="AM6363" s="177" t="s">
        <v>960</v>
      </c>
      <c r="AP6363" s="177" t="s">
        <v>908</v>
      </c>
      <c r="AQ6363" s="177"/>
      <c r="AT6363" s="177"/>
      <c r="AU6363" s="177"/>
      <c r="AV6363" s="177"/>
      <c r="AW6363" s="177"/>
    </row>
    <row r="6364" spans="1:49">
      <c r="A6364" s="170" t="s">
        <v>23755</v>
      </c>
      <c r="B6364" s="177" t="s">
        <v>23756</v>
      </c>
      <c r="D6364" s="177" t="s">
        <v>508</v>
      </c>
      <c r="E6364" s="183" t="s">
        <v>1463</v>
      </c>
      <c r="F6364" s="183" t="s">
        <v>23837</v>
      </c>
      <c r="I6364" s="177" t="s">
        <v>939</v>
      </c>
      <c r="J6364" s="177" t="s">
        <v>23805</v>
      </c>
      <c r="K6364" s="177" t="s">
        <v>23805</v>
      </c>
      <c r="L6364" s="177" t="s">
        <v>513</v>
      </c>
      <c r="M6364" s="177" t="s">
        <v>19921</v>
      </c>
      <c r="N6364" s="177" t="s">
        <v>19912</v>
      </c>
      <c r="O6364" s="177" t="s">
        <v>280</v>
      </c>
      <c r="R6364" s="177" t="s">
        <v>700</v>
      </c>
      <c r="S6364" s="177" t="s">
        <v>896</v>
      </c>
      <c r="T6364" s="177" t="s">
        <v>764</v>
      </c>
      <c r="U6364" s="177" t="s">
        <v>718</v>
      </c>
      <c r="V6364" s="177" t="s">
        <v>1128</v>
      </c>
      <c r="W6364" s="177" t="s">
        <v>23838</v>
      </c>
      <c r="X6364" s="177" t="s">
        <v>1130</v>
      </c>
      <c r="AQ6364" s="177"/>
      <c r="AT6364" s="177"/>
      <c r="AU6364" s="177"/>
      <c r="AV6364" s="177"/>
      <c r="AW6364" s="177"/>
    </row>
    <row r="6365" spans="1:49">
      <c r="A6365" s="170" t="s">
        <v>23755</v>
      </c>
      <c r="B6365" s="177" t="s">
        <v>23756</v>
      </c>
      <c r="D6365" s="177" t="s">
        <v>508</v>
      </c>
      <c r="E6365" s="183" t="s">
        <v>1473</v>
      </c>
      <c r="F6365" s="183" t="s">
        <v>23839</v>
      </c>
      <c r="I6365" s="177" t="s">
        <v>939</v>
      </c>
      <c r="J6365" s="177" t="s">
        <v>23805</v>
      </c>
      <c r="K6365" s="177" t="s">
        <v>23805</v>
      </c>
      <c r="L6365" s="177" t="s">
        <v>550</v>
      </c>
      <c r="M6365" s="177" t="s">
        <v>19912</v>
      </c>
      <c r="N6365" s="177" t="s">
        <v>19912</v>
      </c>
      <c r="O6365" s="177" t="s">
        <v>75</v>
      </c>
      <c r="Q6365" s="177" t="s">
        <v>20150</v>
      </c>
      <c r="R6365" s="177" t="s">
        <v>1120</v>
      </c>
      <c r="S6365" s="177" t="s">
        <v>718</v>
      </c>
      <c r="U6365" s="177" t="s">
        <v>718</v>
      </c>
      <c r="V6365" s="177" t="s">
        <v>1122</v>
      </c>
      <c r="W6365" s="177" t="s">
        <v>19924</v>
      </c>
      <c r="Y6365" s="177" t="s">
        <v>19925</v>
      </c>
      <c r="Z6365" s="177" t="s">
        <v>19924</v>
      </c>
      <c r="AB6365" s="177" t="s">
        <v>19925</v>
      </c>
      <c r="AC6365" s="177" t="s">
        <v>19924</v>
      </c>
      <c r="AE6365" s="177" t="s">
        <v>19925</v>
      </c>
      <c r="AF6365" s="177" t="s">
        <v>19924</v>
      </c>
      <c r="AH6365" s="177" t="s">
        <v>19925</v>
      </c>
      <c r="AI6365" s="177" t="s">
        <v>19924</v>
      </c>
      <c r="AK6365" s="177" t="s">
        <v>19925</v>
      </c>
      <c r="AL6365" s="177" t="s">
        <v>19924</v>
      </c>
      <c r="AN6365" s="177" t="s">
        <v>19925</v>
      </c>
      <c r="AO6365" s="177" t="s">
        <v>19924</v>
      </c>
      <c r="AQ6365" s="177" t="s">
        <v>23814</v>
      </c>
      <c r="AT6365" s="177" t="s">
        <v>19925</v>
      </c>
      <c r="AU6365" s="177"/>
      <c r="AV6365" s="177"/>
      <c r="AW6365" s="177"/>
    </row>
    <row r="6366" spans="1:49">
      <c r="A6366" s="170" t="s">
        <v>23755</v>
      </c>
      <c r="B6366" s="177" t="s">
        <v>23756</v>
      </c>
      <c r="D6366" s="177" t="s">
        <v>508</v>
      </c>
      <c r="E6366" s="183" t="s">
        <v>4829</v>
      </c>
      <c r="F6366" s="183" t="s">
        <v>23840</v>
      </c>
      <c r="I6366" s="177" t="s">
        <v>939</v>
      </c>
      <c r="J6366" s="177" t="s">
        <v>23805</v>
      </c>
      <c r="K6366" s="177" t="s">
        <v>23805</v>
      </c>
      <c r="L6366" s="177" t="s">
        <v>550</v>
      </c>
      <c r="M6366" s="177" t="s">
        <v>19912</v>
      </c>
      <c r="N6366" s="177" t="s">
        <v>19912</v>
      </c>
      <c r="O6366" s="177" t="s">
        <v>195</v>
      </c>
      <c r="P6366" s="177" t="s">
        <v>887</v>
      </c>
      <c r="Q6366" s="177" t="s">
        <v>23841</v>
      </c>
      <c r="R6366" s="177" t="s">
        <v>600</v>
      </c>
      <c r="S6366" s="177" t="s">
        <v>601</v>
      </c>
      <c r="T6366" s="177" t="s">
        <v>23807</v>
      </c>
      <c r="U6366" s="177" t="s">
        <v>718</v>
      </c>
      <c r="V6366" s="177" t="s">
        <v>2024</v>
      </c>
      <c r="X6366" s="177" t="s">
        <v>943</v>
      </c>
      <c r="Y6366" s="177" t="s">
        <v>674</v>
      </c>
      <c r="Z6366" s="177" t="s">
        <v>718</v>
      </c>
      <c r="AA6366" s="177" t="s">
        <v>1084</v>
      </c>
      <c r="AC6366" s="177" t="s">
        <v>1745</v>
      </c>
      <c r="AD6366" s="186" t="s">
        <v>23842</v>
      </c>
      <c r="AE6366" s="177" t="s">
        <v>1064</v>
      </c>
      <c r="AQ6366" s="177"/>
      <c r="AT6366" s="177"/>
      <c r="AU6366" s="177"/>
      <c r="AV6366" s="177"/>
      <c r="AW6366" s="177"/>
    </row>
    <row r="6367" spans="1:49">
      <c r="A6367" s="170" t="s">
        <v>23755</v>
      </c>
      <c r="B6367" s="177" t="s">
        <v>23756</v>
      </c>
      <c r="D6367" s="177" t="s">
        <v>508</v>
      </c>
      <c r="E6367" s="183" t="s">
        <v>1480</v>
      </c>
      <c r="F6367" s="183" t="s">
        <v>23843</v>
      </c>
      <c r="G6367" s="177" t="s">
        <v>955</v>
      </c>
      <c r="H6367" s="177" t="s">
        <v>10871</v>
      </c>
      <c r="I6367" s="177" t="s">
        <v>939</v>
      </c>
      <c r="J6367" s="181" t="s">
        <v>23805</v>
      </c>
      <c r="K6367" s="181" t="s">
        <v>23805</v>
      </c>
      <c r="L6367" s="177" t="s">
        <v>901</v>
      </c>
      <c r="M6367" s="177" t="s">
        <v>23825</v>
      </c>
      <c r="N6367" s="177" t="s">
        <v>19912</v>
      </c>
      <c r="O6367" s="177" t="s">
        <v>324</v>
      </c>
      <c r="P6367" s="177" t="s">
        <v>903</v>
      </c>
      <c r="Q6367" s="177" t="s">
        <v>23841</v>
      </c>
      <c r="R6367" s="177" t="s">
        <v>951</v>
      </c>
      <c r="S6367" s="177" t="s">
        <v>952</v>
      </c>
      <c r="T6367" s="177" t="s">
        <v>11706</v>
      </c>
      <c r="U6367" s="177" t="s">
        <v>23844</v>
      </c>
      <c r="V6367" s="177" t="s">
        <v>19724</v>
      </c>
      <c r="W6367" s="177" t="s">
        <v>908</v>
      </c>
      <c r="Y6367" s="177" t="s">
        <v>909</v>
      </c>
      <c r="Z6367" s="177" t="s">
        <v>3037</v>
      </c>
      <c r="AA6367" s="177" t="s">
        <v>955</v>
      </c>
      <c r="AB6367" s="177" t="s">
        <v>956</v>
      </c>
      <c r="AC6367" s="177" t="s">
        <v>718</v>
      </c>
      <c r="AD6367" s="177" t="s">
        <v>957</v>
      </c>
      <c r="AE6367" s="177" t="s">
        <v>5997</v>
      </c>
      <c r="AF6367" s="177" t="s">
        <v>912</v>
      </c>
      <c r="AG6367" s="177" t="s">
        <v>908</v>
      </c>
      <c r="AH6367" s="177" t="s">
        <v>958</v>
      </c>
      <c r="AI6367" s="177" t="s">
        <v>908</v>
      </c>
      <c r="AJ6367" s="177" t="s">
        <v>7964</v>
      </c>
      <c r="AK6367" s="177" t="s">
        <v>982</v>
      </c>
      <c r="AL6367" s="177" t="s">
        <v>959</v>
      </c>
      <c r="AM6367" s="177" t="s">
        <v>960</v>
      </c>
      <c r="AP6367" s="177" t="s">
        <v>908</v>
      </c>
      <c r="AQ6367" s="177" t="s">
        <v>23845</v>
      </c>
      <c r="AT6367" s="177"/>
      <c r="AU6367" s="177"/>
      <c r="AV6367" s="177"/>
      <c r="AW6367" s="177"/>
    </row>
    <row r="6368" spans="1:49">
      <c r="A6368" s="170" t="s">
        <v>23755</v>
      </c>
      <c r="B6368" s="177" t="s">
        <v>23756</v>
      </c>
      <c r="D6368" s="177" t="s">
        <v>508</v>
      </c>
      <c r="E6368" s="183" t="s">
        <v>1488</v>
      </c>
      <c r="F6368" s="183" t="s">
        <v>23846</v>
      </c>
      <c r="I6368" s="177" t="s">
        <v>939</v>
      </c>
      <c r="J6368" s="177" t="s">
        <v>23805</v>
      </c>
      <c r="K6368" s="177" t="s">
        <v>23805</v>
      </c>
      <c r="L6368" s="177" t="s">
        <v>513</v>
      </c>
      <c r="M6368" s="177" t="s">
        <v>19921</v>
      </c>
      <c r="N6368" s="177" t="s">
        <v>19912</v>
      </c>
      <c r="O6368" s="177" t="s">
        <v>280</v>
      </c>
      <c r="R6368" s="177" t="s">
        <v>700</v>
      </c>
      <c r="S6368" s="177" t="s">
        <v>896</v>
      </c>
      <c r="T6368" s="177" t="s">
        <v>764</v>
      </c>
      <c r="U6368" s="177" t="s">
        <v>718</v>
      </c>
      <c r="V6368" s="177" t="s">
        <v>1128</v>
      </c>
      <c r="W6368" s="177" t="s">
        <v>23847</v>
      </c>
      <c r="X6368" s="177" t="s">
        <v>1130</v>
      </c>
      <c r="AQ6368" s="177"/>
      <c r="AT6368" s="177"/>
      <c r="AU6368" s="177"/>
      <c r="AV6368" s="177"/>
      <c r="AW6368" s="177"/>
    </row>
    <row r="6369" spans="1:49">
      <c r="A6369" s="170" t="s">
        <v>23755</v>
      </c>
      <c r="B6369" s="177" t="s">
        <v>23756</v>
      </c>
      <c r="D6369" s="177" t="s">
        <v>508</v>
      </c>
      <c r="E6369" s="183" t="s">
        <v>1492</v>
      </c>
      <c r="F6369" s="183" t="s">
        <v>23848</v>
      </c>
      <c r="I6369" s="177" t="s">
        <v>939</v>
      </c>
      <c r="J6369" s="177" t="s">
        <v>23805</v>
      </c>
      <c r="K6369" s="177" t="s">
        <v>23805</v>
      </c>
      <c r="L6369" s="177" t="s">
        <v>550</v>
      </c>
      <c r="M6369" s="177" t="s">
        <v>19912</v>
      </c>
      <c r="N6369" s="177" t="s">
        <v>19912</v>
      </c>
      <c r="O6369" s="177" t="s">
        <v>75</v>
      </c>
      <c r="Q6369" s="177" t="s">
        <v>23841</v>
      </c>
      <c r="R6369" s="177" t="s">
        <v>1120</v>
      </c>
      <c r="S6369" s="177" t="s">
        <v>718</v>
      </c>
      <c r="U6369" s="177" t="s">
        <v>718</v>
      </c>
      <c r="V6369" s="177" t="s">
        <v>1122</v>
      </c>
      <c r="W6369" s="177" t="s">
        <v>19924</v>
      </c>
      <c r="Y6369" s="177" t="s">
        <v>19925</v>
      </c>
      <c r="Z6369" s="177" t="s">
        <v>19924</v>
      </c>
      <c r="AB6369" s="177" t="s">
        <v>19925</v>
      </c>
      <c r="AC6369" s="177" t="s">
        <v>19924</v>
      </c>
      <c r="AE6369" s="177" t="s">
        <v>19925</v>
      </c>
      <c r="AF6369" s="177" t="s">
        <v>19924</v>
      </c>
      <c r="AH6369" s="177" t="s">
        <v>19925</v>
      </c>
      <c r="AI6369" s="177" t="s">
        <v>19924</v>
      </c>
      <c r="AK6369" s="177" t="s">
        <v>19925</v>
      </c>
      <c r="AL6369" s="177" t="s">
        <v>19924</v>
      </c>
      <c r="AN6369" s="177" t="s">
        <v>19925</v>
      </c>
      <c r="AO6369" s="177" t="s">
        <v>19924</v>
      </c>
      <c r="AQ6369" s="177" t="s">
        <v>23814</v>
      </c>
      <c r="AT6369" s="177" t="s">
        <v>19925</v>
      </c>
      <c r="AU6369" s="177"/>
      <c r="AV6369" s="177"/>
      <c r="AW6369" s="177"/>
    </row>
    <row r="6370" spans="1:49">
      <c r="A6370" s="170" t="s">
        <v>23755</v>
      </c>
      <c r="B6370" s="177" t="s">
        <v>23756</v>
      </c>
      <c r="D6370" s="177" t="s">
        <v>508</v>
      </c>
      <c r="E6370" s="183" t="s">
        <v>1498</v>
      </c>
      <c r="F6370" s="183" t="s">
        <v>23849</v>
      </c>
      <c r="I6370" s="177" t="s">
        <v>939</v>
      </c>
      <c r="J6370" s="177" t="s">
        <v>23805</v>
      </c>
      <c r="K6370" s="177" t="s">
        <v>23805</v>
      </c>
      <c r="L6370" s="177" t="s">
        <v>550</v>
      </c>
      <c r="M6370" s="177" t="s">
        <v>19912</v>
      </c>
      <c r="N6370" s="177" t="s">
        <v>19912</v>
      </c>
      <c r="O6370" s="177" t="s">
        <v>195</v>
      </c>
      <c r="P6370" s="177" t="s">
        <v>887</v>
      </c>
      <c r="Q6370" s="177" t="s">
        <v>23841</v>
      </c>
      <c r="R6370" s="177" t="s">
        <v>600</v>
      </c>
      <c r="S6370" s="177" t="s">
        <v>601</v>
      </c>
      <c r="T6370" s="177" t="s">
        <v>23807</v>
      </c>
      <c r="U6370" s="177" t="s">
        <v>718</v>
      </c>
      <c r="V6370" s="177" t="s">
        <v>2024</v>
      </c>
      <c r="X6370" s="177" t="s">
        <v>943</v>
      </c>
      <c r="Y6370" s="177" t="s">
        <v>674</v>
      </c>
      <c r="Z6370" s="177" t="s">
        <v>718</v>
      </c>
      <c r="AA6370" s="177" t="s">
        <v>1084</v>
      </c>
      <c r="AC6370" s="177" t="s">
        <v>1745</v>
      </c>
      <c r="AD6370" s="177" t="s">
        <v>23823</v>
      </c>
      <c r="AE6370" s="177" t="s">
        <v>1064</v>
      </c>
      <c r="AQ6370" s="177"/>
      <c r="AT6370" s="177"/>
      <c r="AU6370" s="177"/>
      <c r="AV6370" s="177"/>
      <c r="AW6370" s="177"/>
    </row>
    <row r="6371" spans="1:49">
      <c r="A6371" s="170" t="s">
        <v>23755</v>
      </c>
      <c r="B6371" s="177" t="s">
        <v>23756</v>
      </c>
      <c r="D6371" s="177" t="s">
        <v>508</v>
      </c>
      <c r="E6371" s="183" t="s">
        <v>1503</v>
      </c>
      <c r="F6371" s="183" t="s">
        <v>23850</v>
      </c>
      <c r="G6371" s="177" t="s">
        <v>1469</v>
      </c>
      <c r="H6371" s="177" t="s">
        <v>10875</v>
      </c>
      <c r="I6371" s="177" t="s">
        <v>939</v>
      </c>
      <c r="J6371" s="181" t="s">
        <v>23805</v>
      </c>
      <c r="K6371" s="181" t="s">
        <v>23805</v>
      </c>
      <c r="L6371" s="177" t="s">
        <v>901</v>
      </c>
      <c r="M6371" s="177" t="s">
        <v>23825</v>
      </c>
      <c r="N6371" s="177" t="s">
        <v>19912</v>
      </c>
      <c r="O6371" s="177" t="s">
        <v>324</v>
      </c>
      <c r="P6371" s="177" t="s">
        <v>903</v>
      </c>
      <c r="Q6371" s="177" t="s">
        <v>23841</v>
      </c>
      <c r="R6371" s="177" t="s">
        <v>951</v>
      </c>
      <c r="S6371" s="177" t="s">
        <v>952</v>
      </c>
      <c r="T6371" s="177" t="s">
        <v>11706</v>
      </c>
      <c r="U6371" s="177" t="s">
        <v>23844</v>
      </c>
      <c r="V6371" s="177" t="s">
        <v>19724</v>
      </c>
      <c r="W6371" s="177" t="s">
        <v>908</v>
      </c>
      <c r="Y6371" s="177" t="s">
        <v>909</v>
      </c>
      <c r="Z6371" s="177" t="s">
        <v>3037</v>
      </c>
      <c r="AA6371" s="177" t="s">
        <v>955</v>
      </c>
      <c r="AB6371" s="177" t="s">
        <v>956</v>
      </c>
      <c r="AC6371" s="177" t="s">
        <v>718</v>
      </c>
      <c r="AD6371" s="177" t="s">
        <v>957</v>
      </c>
      <c r="AE6371" s="177" t="s">
        <v>5997</v>
      </c>
      <c r="AF6371" s="177" t="s">
        <v>912</v>
      </c>
      <c r="AG6371" s="177" t="s">
        <v>908</v>
      </c>
      <c r="AH6371" s="177" t="s">
        <v>958</v>
      </c>
      <c r="AI6371" s="177" t="s">
        <v>908</v>
      </c>
      <c r="AJ6371" s="177" t="s">
        <v>7964</v>
      </c>
      <c r="AK6371" s="177" t="s">
        <v>982</v>
      </c>
      <c r="AL6371" s="177" t="s">
        <v>959</v>
      </c>
      <c r="AM6371" s="177" t="s">
        <v>960</v>
      </c>
      <c r="AP6371" s="177" t="s">
        <v>908</v>
      </c>
      <c r="AQ6371" s="177"/>
      <c r="AT6371" s="177"/>
      <c r="AU6371" s="177"/>
      <c r="AV6371" s="177"/>
      <c r="AW6371" s="177"/>
    </row>
    <row r="6372" spans="1:49">
      <c r="A6372" s="170" t="s">
        <v>23755</v>
      </c>
      <c r="B6372" s="177" t="s">
        <v>23756</v>
      </c>
      <c r="D6372" s="177" t="s">
        <v>508</v>
      </c>
      <c r="E6372" s="183" t="s">
        <v>8016</v>
      </c>
      <c r="F6372" s="183" t="s">
        <v>23851</v>
      </c>
      <c r="I6372" s="177" t="s">
        <v>939</v>
      </c>
      <c r="J6372" s="177" t="s">
        <v>23805</v>
      </c>
      <c r="K6372" s="177" t="s">
        <v>23805</v>
      </c>
      <c r="L6372" s="177" t="s">
        <v>513</v>
      </c>
      <c r="M6372" s="177" t="s">
        <v>19921</v>
      </c>
      <c r="N6372" s="177" t="s">
        <v>19912</v>
      </c>
      <c r="O6372" s="177" t="s">
        <v>280</v>
      </c>
      <c r="R6372" s="177" t="s">
        <v>700</v>
      </c>
      <c r="S6372" s="177" t="s">
        <v>896</v>
      </c>
      <c r="T6372" s="177" t="s">
        <v>764</v>
      </c>
      <c r="U6372" s="177" t="s">
        <v>718</v>
      </c>
      <c r="V6372" s="177" t="s">
        <v>1128</v>
      </c>
      <c r="W6372" s="177" t="s">
        <v>23852</v>
      </c>
      <c r="X6372" s="177" t="s">
        <v>1130</v>
      </c>
      <c r="AQ6372" s="177"/>
      <c r="AT6372" s="177"/>
      <c r="AU6372" s="177"/>
      <c r="AV6372" s="177"/>
      <c r="AW6372" s="177"/>
    </row>
    <row r="6373" spans="1:49">
      <c r="A6373" s="170" t="s">
        <v>23755</v>
      </c>
      <c r="B6373" s="177" t="s">
        <v>23756</v>
      </c>
      <c r="D6373" s="177" t="s">
        <v>508</v>
      </c>
      <c r="E6373" s="183" t="s">
        <v>1519</v>
      </c>
      <c r="F6373" s="183" t="s">
        <v>23853</v>
      </c>
      <c r="I6373" s="177" t="s">
        <v>939</v>
      </c>
      <c r="J6373" s="177" t="s">
        <v>23805</v>
      </c>
      <c r="K6373" s="177" t="s">
        <v>23805</v>
      </c>
      <c r="L6373" s="177" t="s">
        <v>550</v>
      </c>
      <c r="M6373" s="177" t="s">
        <v>19912</v>
      </c>
      <c r="N6373" s="177" t="s">
        <v>19912</v>
      </c>
      <c r="O6373" s="177" t="s">
        <v>75</v>
      </c>
      <c r="Q6373" s="177" t="s">
        <v>23841</v>
      </c>
      <c r="R6373" s="177" t="s">
        <v>1120</v>
      </c>
      <c r="S6373" s="177" t="s">
        <v>718</v>
      </c>
      <c r="U6373" s="177" t="s">
        <v>718</v>
      </c>
      <c r="V6373" s="177" t="s">
        <v>1122</v>
      </c>
      <c r="W6373" s="177" t="s">
        <v>19924</v>
      </c>
      <c r="Y6373" s="177" t="s">
        <v>19925</v>
      </c>
      <c r="Z6373" s="177" t="s">
        <v>19924</v>
      </c>
      <c r="AB6373" s="177" t="s">
        <v>19925</v>
      </c>
      <c r="AC6373" s="177" t="s">
        <v>19924</v>
      </c>
      <c r="AE6373" s="177" t="s">
        <v>19925</v>
      </c>
      <c r="AF6373" s="177" t="s">
        <v>19924</v>
      </c>
      <c r="AH6373" s="177" t="s">
        <v>19925</v>
      </c>
      <c r="AI6373" s="177" t="s">
        <v>19924</v>
      </c>
      <c r="AK6373" s="177" t="s">
        <v>19925</v>
      </c>
      <c r="AL6373" s="177" t="s">
        <v>19924</v>
      </c>
      <c r="AN6373" s="177" t="s">
        <v>19925</v>
      </c>
      <c r="AO6373" s="203" t="s">
        <v>19924</v>
      </c>
      <c r="AQ6373" s="177" t="s">
        <v>23814</v>
      </c>
      <c r="AT6373" s="177" t="s">
        <v>19925</v>
      </c>
      <c r="AU6373" s="177"/>
      <c r="AV6373" s="177"/>
      <c r="AW6373" s="177"/>
    </row>
    <row r="6374" spans="1:49">
      <c r="A6374" s="170" t="s">
        <v>23755</v>
      </c>
      <c r="B6374" s="177" t="s">
        <v>23756</v>
      </c>
      <c r="D6374" s="177" t="s">
        <v>508</v>
      </c>
      <c r="E6374" s="183" t="s">
        <v>712</v>
      </c>
      <c r="F6374" s="183" t="s">
        <v>23854</v>
      </c>
      <c r="I6374" s="177" t="s">
        <v>939</v>
      </c>
      <c r="J6374" s="177" t="s">
        <v>23805</v>
      </c>
      <c r="K6374" s="177" t="s">
        <v>23805</v>
      </c>
      <c r="L6374" s="177" t="s">
        <v>550</v>
      </c>
      <c r="M6374" s="177" t="s">
        <v>19912</v>
      </c>
      <c r="N6374" s="177" t="s">
        <v>19912</v>
      </c>
      <c r="O6374" s="177" t="s">
        <v>195</v>
      </c>
      <c r="P6374" s="177" t="s">
        <v>887</v>
      </c>
      <c r="Q6374" s="177" t="s">
        <v>23855</v>
      </c>
      <c r="R6374" s="177" t="s">
        <v>600</v>
      </c>
      <c r="S6374" s="177" t="s">
        <v>601</v>
      </c>
      <c r="T6374" s="177" t="s">
        <v>23807</v>
      </c>
      <c r="U6374" s="177" t="s">
        <v>718</v>
      </c>
      <c r="V6374" s="177" t="s">
        <v>2024</v>
      </c>
      <c r="X6374" s="177" t="s">
        <v>943</v>
      </c>
      <c r="Y6374" s="177" t="s">
        <v>674</v>
      </c>
      <c r="Z6374" s="177" t="s">
        <v>718</v>
      </c>
      <c r="AA6374" s="177" t="s">
        <v>1084</v>
      </c>
      <c r="AC6374" s="177" t="s">
        <v>1745</v>
      </c>
      <c r="AD6374" s="177" t="s">
        <v>23823</v>
      </c>
      <c r="AE6374" s="177" t="s">
        <v>1064</v>
      </c>
      <c r="AQ6374" s="177"/>
      <c r="AT6374" s="177"/>
      <c r="AU6374" s="177"/>
      <c r="AV6374" s="177"/>
      <c r="AW6374" s="177"/>
    </row>
    <row r="6375" spans="1:49">
      <c r="A6375" s="170" t="s">
        <v>23755</v>
      </c>
      <c r="B6375" s="177" t="s">
        <v>23756</v>
      </c>
      <c r="D6375" s="177" t="s">
        <v>508</v>
      </c>
      <c r="E6375" s="183" t="s">
        <v>1531</v>
      </c>
      <c r="F6375" s="183" t="s">
        <v>23856</v>
      </c>
      <c r="G6375" s="177" t="s">
        <v>1500</v>
      </c>
      <c r="H6375" s="177" t="s">
        <v>7462</v>
      </c>
      <c r="I6375" s="177" t="s">
        <v>939</v>
      </c>
      <c r="J6375" s="181" t="s">
        <v>23805</v>
      </c>
      <c r="K6375" s="181" t="s">
        <v>23805</v>
      </c>
      <c r="L6375" s="177" t="s">
        <v>901</v>
      </c>
      <c r="M6375" s="177" t="s">
        <v>23825</v>
      </c>
      <c r="N6375" s="177" t="s">
        <v>19912</v>
      </c>
      <c r="O6375" s="177" t="s">
        <v>324</v>
      </c>
      <c r="P6375" s="177" t="s">
        <v>903</v>
      </c>
      <c r="Q6375" s="177" t="s">
        <v>23855</v>
      </c>
      <c r="R6375" s="177" t="s">
        <v>951</v>
      </c>
      <c r="S6375" s="177" t="s">
        <v>952</v>
      </c>
      <c r="T6375" s="177" t="s">
        <v>6960</v>
      </c>
      <c r="U6375" s="177" t="s">
        <v>23831</v>
      </c>
      <c r="V6375" s="177" t="s">
        <v>1136</v>
      </c>
      <c r="W6375" s="177" t="s">
        <v>908</v>
      </c>
      <c r="Y6375" s="177" t="s">
        <v>909</v>
      </c>
      <c r="Z6375" s="177" t="s">
        <v>908</v>
      </c>
      <c r="AA6375" s="177" t="s">
        <v>955</v>
      </c>
      <c r="AB6375" s="177" t="s">
        <v>910</v>
      </c>
      <c r="AC6375" s="177" t="s">
        <v>718</v>
      </c>
      <c r="AD6375" s="177" t="s">
        <v>911</v>
      </c>
      <c r="AE6375" s="177" t="s">
        <v>2014</v>
      </c>
      <c r="AF6375" s="177" t="s">
        <v>912</v>
      </c>
      <c r="AG6375" s="177" t="s">
        <v>908</v>
      </c>
      <c r="AH6375" s="177" t="s">
        <v>958</v>
      </c>
      <c r="AI6375" s="177" t="s">
        <v>908</v>
      </c>
      <c r="AJ6375" s="177" t="s">
        <v>7964</v>
      </c>
      <c r="AK6375" s="177" t="s">
        <v>914</v>
      </c>
      <c r="AL6375" s="177" t="s">
        <v>959</v>
      </c>
      <c r="AM6375" s="177" t="s">
        <v>960</v>
      </c>
      <c r="AP6375" s="177" t="s">
        <v>908</v>
      </c>
      <c r="AQ6375" s="177"/>
      <c r="AT6375" s="177"/>
      <c r="AU6375" s="177"/>
      <c r="AV6375" s="177"/>
      <c r="AW6375" s="177"/>
    </row>
    <row r="6376" spans="1:49">
      <c r="A6376" s="170" t="s">
        <v>23755</v>
      </c>
      <c r="B6376" s="177" t="s">
        <v>23756</v>
      </c>
      <c r="D6376" s="177" t="s">
        <v>508</v>
      </c>
      <c r="E6376" s="183" t="s">
        <v>1535</v>
      </c>
      <c r="F6376" s="183" t="s">
        <v>23857</v>
      </c>
      <c r="I6376" s="177" t="s">
        <v>939</v>
      </c>
      <c r="J6376" s="177" t="s">
        <v>23805</v>
      </c>
      <c r="K6376" s="177" t="s">
        <v>23805</v>
      </c>
      <c r="L6376" s="177" t="s">
        <v>513</v>
      </c>
      <c r="M6376" s="177" t="s">
        <v>19921</v>
      </c>
      <c r="N6376" s="177" t="s">
        <v>19912</v>
      </c>
      <c r="O6376" s="177" t="s">
        <v>280</v>
      </c>
      <c r="R6376" s="177" t="s">
        <v>700</v>
      </c>
      <c r="S6376" s="177" t="s">
        <v>896</v>
      </c>
      <c r="T6376" s="177" t="s">
        <v>764</v>
      </c>
      <c r="U6376" s="177" t="s">
        <v>718</v>
      </c>
      <c r="V6376" s="177" t="s">
        <v>1128</v>
      </c>
      <c r="W6376" s="177" t="s">
        <v>23858</v>
      </c>
      <c r="X6376" s="177" t="s">
        <v>1130</v>
      </c>
      <c r="AQ6376" s="177"/>
      <c r="AT6376" s="177"/>
      <c r="AU6376" s="177"/>
      <c r="AV6376" s="177"/>
      <c r="AW6376" s="177"/>
    </row>
    <row r="6377" spans="1:49">
      <c r="A6377" s="170" t="s">
        <v>23755</v>
      </c>
      <c r="B6377" s="177" t="s">
        <v>23756</v>
      </c>
      <c r="D6377" s="177" t="s">
        <v>508</v>
      </c>
      <c r="E6377" s="183" t="s">
        <v>1540</v>
      </c>
      <c r="F6377" s="183" t="s">
        <v>23859</v>
      </c>
      <c r="I6377" s="177" t="s">
        <v>939</v>
      </c>
      <c r="J6377" s="177" t="s">
        <v>23805</v>
      </c>
      <c r="K6377" s="177" t="s">
        <v>23805</v>
      </c>
      <c r="L6377" s="177" t="s">
        <v>550</v>
      </c>
      <c r="M6377" s="177" t="s">
        <v>19912</v>
      </c>
      <c r="N6377" s="177" t="s">
        <v>19912</v>
      </c>
      <c r="O6377" s="177" t="s">
        <v>75</v>
      </c>
      <c r="Q6377" s="177" t="s">
        <v>23855</v>
      </c>
      <c r="R6377" s="177" t="s">
        <v>1120</v>
      </c>
      <c r="S6377" s="177" t="s">
        <v>718</v>
      </c>
      <c r="U6377" s="177" t="s">
        <v>718</v>
      </c>
      <c r="V6377" s="177" t="s">
        <v>1122</v>
      </c>
      <c r="W6377" s="177" t="s">
        <v>19924</v>
      </c>
      <c r="Y6377" s="177" t="s">
        <v>19925</v>
      </c>
      <c r="Z6377" s="177" t="s">
        <v>19924</v>
      </c>
      <c r="AB6377" s="177" t="s">
        <v>19925</v>
      </c>
      <c r="AC6377" s="177" t="s">
        <v>19924</v>
      </c>
      <c r="AE6377" s="177" t="s">
        <v>19925</v>
      </c>
      <c r="AF6377" s="177" t="s">
        <v>19924</v>
      </c>
      <c r="AH6377" s="177" t="s">
        <v>19925</v>
      </c>
      <c r="AI6377" s="177" t="s">
        <v>19924</v>
      </c>
      <c r="AK6377" s="177" t="s">
        <v>19925</v>
      </c>
      <c r="AL6377" s="177" t="s">
        <v>19924</v>
      </c>
      <c r="AN6377" s="177" t="s">
        <v>19925</v>
      </c>
      <c r="AO6377" s="177" t="s">
        <v>19924</v>
      </c>
      <c r="AQ6377" s="177" t="s">
        <v>23814</v>
      </c>
      <c r="AT6377" s="177" t="s">
        <v>19925</v>
      </c>
      <c r="AU6377" s="177"/>
      <c r="AV6377" s="177"/>
      <c r="AW6377" s="177"/>
    </row>
    <row r="6378" spans="1:49">
      <c r="A6378" s="170" t="s">
        <v>23755</v>
      </c>
      <c r="B6378" s="177" t="s">
        <v>23756</v>
      </c>
      <c r="D6378" s="177" t="s">
        <v>508</v>
      </c>
      <c r="E6378" s="183" t="s">
        <v>849</v>
      </c>
      <c r="F6378" s="183" t="s">
        <v>23860</v>
      </c>
      <c r="I6378" s="177" t="s">
        <v>939</v>
      </c>
      <c r="J6378" s="177" t="s">
        <v>23805</v>
      </c>
      <c r="K6378" s="177" t="s">
        <v>23805</v>
      </c>
      <c r="L6378" s="177" t="s">
        <v>550</v>
      </c>
      <c r="M6378" s="177" t="s">
        <v>19912</v>
      </c>
      <c r="N6378" s="177" t="s">
        <v>19912</v>
      </c>
      <c r="O6378" s="177" t="s">
        <v>195</v>
      </c>
      <c r="P6378" s="177" t="s">
        <v>887</v>
      </c>
      <c r="Q6378" s="177" t="s">
        <v>20150</v>
      </c>
      <c r="R6378" s="177" t="s">
        <v>600</v>
      </c>
      <c r="S6378" s="177" t="s">
        <v>601</v>
      </c>
      <c r="T6378" s="177" t="s">
        <v>23807</v>
      </c>
      <c r="U6378" s="177" t="s">
        <v>718</v>
      </c>
      <c r="V6378" s="177" t="s">
        <v>2024</v>
      </c>
      <c r="X6378" s="177" t="s">
        <v>943</v>
      </c>
      <c r="Y6378" s="177" t="s">
        <v>674</v>
      </c>
      <c r="Z6378" s="177" t="s">
        <v>718</v>
      </c>
      <c r="AA6378" s="177" t="s">
        <v>1084</v>
      </c>
      <c r="AC6378" s="177" t="s">
        <v>1745</v>
      </c>
      <c r="AD6378" s="186" t="s">
        <v>23823</v>
      </c>
      <c r="AE6378" s="177" t="s">
        <v>1064</v>
      </c>
      <c r="AQ6378" s="177"/>
      <c r="AT6378" s="177"/>
      <c r="AU6378" s="177"/>
      <c r="AV6378" s="177"/>
      <c r="AW6378" s="177"/>
    </row>
    <row r="6379" spans="1:49">
      <c r="A6379" s="170" t="s">
        <v>23755</v>
      </c>
      <c r="B6379" s="177" t="s">
        <v>23756</v>
      </c>
      <c r="D6379" s="177" t="s">
        <v>508</v>
      </c>
      <c r="E6379" s="183" t="s">
        <v>974</v>
      </c>
      <c r="F6379" s="183" t="s">
        <v>23861</v>
      </c>
      <c r="G6379" s="177" t="s">
        <v>9690</v>
      </c>
      <c r="H6379" s="177" t="s">
        <v>8513</v>
      </c>
      <c r="I6379" s="177" t="s">
        <v>939</v>
      </c>
      <c r="J6379" s="181" t="s">
        <v>23805</v>
      </c>
      <c r="K6379" s="181" t="s">
        <v>23805</v>
      </c>
      <c r="L6379" s="177" t="s">
        <v>901</v>
      </c>
      <c r="M6379" s="177" t="s">
        <v>23825</v>
      </c>
      <c r="N6379" s="177" t="s">
        <v>19912</v>
      </c>
      <c r="O6379" s="177" t="s">
        <v>324</v>
      </c>
      <c r="P6379" s="177" t="s">
        <v>903</v>
      </c>
      <c r="Q6379" s="177" t="s">
        <v>20150</v>
      </c>
      <c r="R6379" s="177" t="s">
        <v>951</v>
      </c>
      <c r="S6379" s="177" t="s">
        <v>952</v>
      </c>
      <c r="T6379" s="177" t="s">
        <v>6960</v>
      </c>
      <c r="U6379" s="177" t="s">
        <v>23831</v>
      </c>
      <c r="V6379" s="177" t="s">
        <v>1136</v>
      </c>
      <c r="W6379" s="177" t="s">
        <v>908</v>
      </c>
      <c r="Y6379" s="177" t="s">
        <v>909</v>
      </c>
      <c r="Z6379" s="177" t="s">
        <v>908</v>
      </c>
      <c r="AA6379" s="177" t="s">
        <v>955</v>
      </c>
      <c r="AB6379" s="177" t="s">
        <v>910</v>
      </c>
      <c r="AC6379" s="177" t="s">
        <v>718</v>
      </c>
      <c r="AD6379" s="177" t="s">
        <v>911</v>
      </c>
      <c r="AE6379" s="177" t="s">
        <v>2014</v>
      </c>
      <c r="AF6379" s="177" t="s">
        <v>912</v>
      </c>
      <c r="AG6379" s="177" t="s">
        <v>908</v>
      </c>
      <c r="AH6379" s="177" t="s">
        <v>958</v>
      </c>
      <c r="AI6379" s="177" t="s">
        <v>908</v>
      </c>
      <c r="AJ6379" s="177" t="s">
        <v>7964</v>
      </c>
      <c r="AK6379" s="177" t="s">
        <v>914</v>
      </c>
      <c r="AL6379" s="177" t="s">
        <v>959</v>
      </c>
      <c r="AM6379" s="177" t="s">
        <v>960</v>
      </c>
      <c r="AP6379" s="177" t="s">
        <v>908</v>
      </c>
      <c r="AQ6379" s="177"/>
      <c r="AT6379" s="177"/>
      <c r="AU6379" s="177"/>
      <c r="AV6379" s="177"/>
      <c r="AW6379" s="177"/>
    </row>
    <row r="6380" spans="1:49">
      <c r="A6380" s="170" t="s">
        <v>23755</v>
      </c>
      <c r="B6380" s="177" t="s">
        <v>23756</v>
      </c>
      <c r="D6380" s="177" t="s">
        <v>508</v>
      </c>
      <c r="E6380" s="183" t="s">
        <v>1548</v>
      </c>
      <c r="F6380" s="183" t="s">
        <v>23862</v>
      </c>
      <c r="I6380" s="177" t="s">
        <v>939</v>
      </c>
      <c r="J6380" s="177" t="s">
        <v>23805</v>
      </c>
      <c r="K6380" s="177" t="s">
        <v>23805</v>
      </c>
      <c r="L6380" s="177" t="s">
        <v>513</v>
      </c>
      <c r="M6380" s="177" t="s">
        <v>19921</v>
      </c>
      <c r="N6380" s="177" t="s">
        <v>19912</v>
      </c>
      <c r="O6380" s="177" t="s">
        <v>280</v>
      </c>
      <c r="R6380" s="177" t="s">
        <v>700</v>
      </c>
      <c r="S6380" s="177" t="s">
        <v>896</v>
      </c>
      <c r="T6380" s="177" t="s">
        <v>764</v>
      </c>
      <c r="U6380" s="177" t="s">
        <v>718</v>
      </c>
      <c r="V6380" s="177" t="s">
        <v>1128</v>
      </c>
      <c r="W6380" s="177" t="s">
        <v>23863</v>
      </c>
      <c r="X6380" s="177" t="s">
        <v>1130</v>
      </c>
      <c r="AQ6380" s="177"/>
      <c r="AT6380" s="177"/>
      <c r="AU6380" s="177"/>
      <c r="AV6380" s="177"/>
      <c r="AW6380" s="177"/>
    </row>
    <row r="6381" spans="1:49">
      <c r="A6381" s="170" t="s">
        <v>23755</v>
      </c>
      <c r="B6381" s="177" t="s">
        <v>23756</v>
      </c>
      <c r="D6381" s="177" t="s">
        <v>508</v>
      </c>
      <c r="E6381" s="183" t="s">
        <v>1556</v>
      </c>
      <c r="F6381" s="183" t="s">
        <v>23864</v>
      </c>
      <c r="I6381" s="177" t="s">
        <v>939</v>
      </c>
      <c r="J6381" s="177" t="s">
        <v>23805</v>
      </c>
      <c r="K6381" s="177" t="s">
        <v>23805</v>
      </c>
      <c r="L6381" s="177" t="s">
        <v>550</v>
      </c>
      <c r="M6381" s="177" t="s">
        <v>19912</v>
      </c>
      <c r="N6381" s="177" t="s">
        <v>19912</v>
      </c>
      <c r="O6381" s="177" t="s">
        <v>75</v>
      </c>
      <c r="Q6381" s="177" t="s">
        <v>20150</v>
      </c>
      <c r="R6381" s="177" t="s">
        <v>1120</v>
      </c>
      <c r="S6381" s="177" t="s">
        <v>718</v>
      </c>
      <c r="U6381" s="177" t="s">
        <v>718</v>
      </c>
      <c r="V6381" s="177" t="s">
        <v>1122</v>
      </c>
      <c r="W6381" s="177" t="s">
        <v>19924</v>
      </c>
      <c r="Y6381" s="177" t="s">
        <v>19925</v>
      </c>
      <c r="Z6381" s="177" t="s">
        <v>19924</v>
      </c>
      <c r="AB6381" s="177" t="s">
        <v>19925</v>
      </c>
      <c r="AC6381" s="177" t="s">
        <v>19924</v>
      </c>
      <c r="AE6381" s="177" t="s">
        <v>19925</v>
      </c>
      <c r="AF6381" s="177" t="s">
        <v>19924</v>
      </c>
      <c r="AH6381" s="177" t="s">
        <v>19925</v>
      </c>
      <c r="AI6381" s="177" t="s">
        <v>19924</v>
      </c>
      <c r="AK6381" s="177" t="s">
        <v>19925</v>
      </c>
      <c r="AL6381" s="177" t="s">
        <v>19924</v>
      </c>
      <c r="AN6381" s="177" t="s">
        <v>19925</v>
      </c>
      <c r="AO6381" s="177" t="s">
        <v>19924</v>
      </c>
      <c r="AQ6381" s="177" t="s">
        <v>23814</v>
      </c>
      <c r="AT6381" s="177" t="s">
        <v>19925</v>
      </c>
      <c r="AU6381" s="177"/>
      <c r="AV6381" s="177"/>
      <c r="AW6381" s="177"/>
    </row>
    <row r="6382" spans="1:49">
      <c r="A6382" s="170" t="s">
        <v>23755</v>
      </c>
      <c r="B6382" s="177" t="s">
        <v>23756</v>
      </c>
      <c r="D6382" s="177" t="s">
        <v>508</v>
      </c>
      <c r="E6382" s="183" t="s">
        <v>1565</v>
      </c>
      <c r="F6382" s="183" t="s">
        <v>23865</v>
      </c>
      <c r="I6382" s="177" t="s">
        <v>939</v>
      </c>
      <c r="J6382" s="177" t="s">
        <v>23805</v>
      </c>
      <c r="K6382" s="177" t="s">
        <v>23805</v>
      </c>
      <c r="L6382" s="177" t="s">
        <v>550</v>
      </c>
      <c r="M6382" s="177" t="s">
        <v>19912</v>
      </c>
      <c r="N6382" s="177" t="s">
        <v>19912</v>
      </c>
      <c r="O6382" s="177" t="s">
        <v>195</v>
      </c>
      <c r="P6382" s="177" t="s">
        <v>887</v>
      </c>
      <c r="Q6382" s="177" t="s">
        <v>20157</v>
      </c>
      <c r="R6382" s="177" t="s">
        <v>600</v>
      </c>
      <c r="S6382" s="177" t="s">
        <v>601</v>
      </c>
      <c r="T6382" s="177" t="s">
        <v>23807</v>
      </c>
      <c r="U6382" s="177" t="s">
        <v>718</v>
      </c>
      <c r="V6382" s="177" t="s">
        <v>2024</v>
      </c>
      <c r="X6382" s="177" t="s">
        <v>943</v>
      </c>
      <c r="Y6382" s="177" t="s">
        <v>674</v>
      </c>
      <c r="Z6382" s="177" t="s">
        <v>718</v>
      </c>
      <c r="AA6382" s="177" t="s">
        <v>1084</v>
      </c>
      <c r="AC6382" s="177" t="s">
        <v>1745</v>
      </c>
      <c r="AD6382" s="186" t="s">
        <v>23842</v>
      </c>
      <c r="AE6382" s="177" t="s">
        <v>1064</v>
      </c>
      <c r="AQ6382" s="177"/>
      <c r="AT6382" s="177"/>
      <c r="AU6382" s="177"/>
      <c r="AV6382" s="177"/>
      <c r="AW6382" s="177"/>
    </row>
    <row r="6383" spans="1:49">
      <c r="A6383" s="170" t="s">
        <v>23755</v>
      </c>
      <c r="B6383" s="177" t="s">
        <v>23756</v>
      </c>
      <c r="D6383" s="177" t="s">
        <v>508</v>
      </c>
      <c r="E6383" s="183" t="s">
        <v>1568</v>
      </c>
      <c r="F6383" s="183" t="s">
        <v>23866</v>
      </c>
      <c r="G6383" s="177" t="s">
        <v>9655</v>
      </c>
      <c r="H6383" s="177" t="s">
        <v>617</v>
      </c>
      <c r="I6383" s="177" t="s">
        <v>939</v>
      </c>
      <c r="J6383" s="181" t="s">
        <v>23805</v>
      </c>
      <c r="K6383" s="181" t="s">
        <v>23805</v>
      </c>
      <c r="L6383" s="177" t="s">
        <v>901</v>
      </c>
      <c r="M6383" s="177" t="s">
        <v>23825</v>
      </c>
      <c r="N6383" s="177" t="s">
        <v>19912</v>
      </c>
      <c r="O6383" s="177" t="s">
        <v>324</v>
      </c>
      <c r="P6383" s="177" t="s">
        <v>903</v>
      </c>
      <c r="Q6383" s="177" t="s">
        <v>20157</v>
      </c>
      <c r="R6383" s="177" t="s">
        <v>951</v>
      </c>
      <c r="S6383" s="177" t="s">
        <v>952</v>
      </c>
      <c r="T6383" s="177" t="s">
        <v>6960</v>
      </c>
      <c r="U6383" s="177" t="s">
        <v>23831</v>
      </c>
      <c r="V6383" s="177" t="s">
        <v>1136</v>
      </c>
      <c r="W6383" s="177" t="s">
        <v>908</v>
      </c>
      <c r="Y6383" s="177" t="s">
        <v>909</v>
      </c>
      <c r="Z6383" s="177" t="s">
        <v>908</v>
      </c>
      <c r="AA6383" s="177" t="s">
        <v>955</v>
      </c>
      <c r="AB6383" s="177" t="s">
        <v>910</v>
      </c>
      <c r="AC6383" s="177" t="s">
        <v>718</v>
      </c>
      <c r="AD6383" s="177" t="s">
        <v>911</v>
      </c>
      <c r="AE6383" s="177" t="s">
        <v>2014</v>
      </c>
      <c r="AF6383" s="177" t="s">
        <v>912</v>
      </c>
      <c r="AG6383" s="177" t="s">
        <v>908</v>
      </c>
      <c r="AH6383" s="177" t="s">
        <v>958</v>
      </c>
      <c r="AI6383" s="177" t="s">
        <v>908</v>
      </c>
      <c r="AJ6383" s="177" t="s">
        <v>7964</v>
      </c>
      <c r="AK6383" s="177" t="s">
        <v>914</v>
      </c>
      <c r="AL6383" s="177" t="s">
        <v>959</v>
      </c>
      <c r="AM6383" s="177" t="s">
        <v>960</v>
      </c>
      <c r="AP6383" s="177" t="s">
        <v>908</v>
      </c>
      <c r="AQ6383" s="177"/>
      <c r="AT6383" s="177"/>
      <c r="AU6383" s="177"/>
      <c r="AV6383" s="177"/>
      <c r="AW6383" s="177"/>
    </row>
    <row r="6384" spans="1:49">
      <c r="A6384" s="170" t="s">
        <v>23755</v>
      </c>
      <c r="B6384" s="177" t="s">
        <v>23756</v>
      </c>
      <c r="D6384" s="177" t="s">
        <v>508</v>
      </c>
      <c r="E6384" s="183" t="s">
        <v>1475</v>
      </c>
      <c r="F6384" s="183" t="s">
        <v>23867</v>
      </c>
      <c r="I6384" s="177" t="s">
        <v>939</v>
      </c>
      <c r="J6384" s="177" t="s">
        <v>23805</v>
      </c>
      <c r="K6384" s="177" t="s">
        <v>23805</v>
      </c>
      <c r="L6384" s="177" t="s">
        <v>513</v>
      </c>
      <c r="M6384" s="177" t="s">
        <v>19921</v>
      </c>
      <c r="N6384" s="177" t="s">
        <v>19912</v>
      </c>
      <c r="O6384" s="177" t="s">
        <v>280</v>
      </c>
      <c r="R6384" s="177" t="s">
        <v>700</v>
      </c>
      <c r="S6384" s="177" t="s">
        <v>896</v>
      </c>
      <c r="T6384" s="177" t="s">
        <v>764</v>
      </c>
      <c r="U6384" s="177" t="s">
        <v>718</v>
      </c>
      <c r="V6384" s="177" t="s">
        <v>1128</v>
      </c>
      <c r="W6384" s="177" t="s">
        <v>23868</v>
      </c>
      <c r="X6384" s="177" t="s">
        <v>1130</v>
      </c>
      <c r="AQ6384" s="177"/>
      <c r="AT6384" s="177"/>
      <c r="AU6384" s="177"/>
      <c r="AV6384" s="177"/>
      <c r="AW6384" s="177"/>
    </row>
    <row r="6385" spans="1:71">
      <c r="A6385" s="170" t="s">
        <v>23755</v>
      </c>
      <c r="B6385" s="177" t="s">
        <v>23756</v>
      </c>
      <c r="D6385" s="177" t="s">
        <v>508</v>
      </c>
      <c r="E6385" s="183" t="s">
        <v>7305</v>
      </c>
      <c r="F6385" s="183" t="s">
        <v>23869</v>
      </c>
      <c r="I6385" s="177" t="s">
        <v>939</v>
      </c>
      <c r="J6385" s="177" t="s">
        <v>23805</v>
      </c>
      <c r="K6385" s="177" t="s">
        <v>23805</v>
      </c>
      <c r="L6385" s="177" t="s">
        <v>550</v>
      </c>
      <c r="M6385" s="177" t="s">
        <v>19912</v>
      </c>
      <c r="N6385" s="177" t="s">
        <v>19912</v>
      </c>
      <c r="O6385" s="177" t="s">
        <v>75</v>
      </c>
      <c r="Q6385" s="177" t="s">
        <v>20157</v>
      </c>
      <c r="R6385" s="177" t="s">
        <v>1120</v>
      </c>
      <c r="S6385" s="177" t="s">
        <v>718</v>
      </c>
      <c r="U6385" s="177" t="s">
        <v>718</v>
      </c>
      <c r="V6385" s="177" t="s">
        <v>1122</v>
      </c>
      <c r="W6385" s="177" t="s">
        <v>19924</v>
      </c>
      <c r="Y6385" s="177" t="s">
        <v>19925</v>
      </c>
      <c r="Z6385" s="177" t="s">
        <v>19924</v>
      </c>
      <c r="AB6385" s="177" t="s">
        <v>19925</v>
      </c>
      <c r="AC6385" s="177" t="s">
        <v>19924</v>
      </c>
      <c r="AE6385" s="177" t="s">
        <v>19925</v>
      </c>
      <c r="AF6385" s="177" t="s">
        <v>19924</v>
      </c>
      <c r="AH6385" s="177" t="s">
        <v>19925</v>
      </c>
      <c r="AI6385" s="177" t="s">
        <v>19924</v>
      </c>
      <c r="AK6385" s="177" t="s">
        <v>19925</v>
      </c>
      <c r="AL6385" s="177" t="s">
        <v>19924</v>
      </c>
      <c r="AN6385" s="177" t="s">
        <v>19925</v>
      </c>
      <c r="AO6385" s="177" t="s">
        <v>19924</v>
      </c>
      <c r="AQ6385" s="177" t="s">
        <v>23814</v>
      </c>
      <c r="AT6385" s="177" t="s">
        <v>19925</v>
      </c>
      <c r="AU6385" s="177"/>
      <c r="AV6385" s="177"/>
      <c r="AW6385" s="177"/>
    </row>
    <row r="6386" spans="1:71">
      <c r="A6386" s="170" t="s">
        <v>23755</v>
      </c>
      <c r="B6386" s="177" t="s">
        <v>23756</v>
      </c>
      <c r="D6386" s="177" t="s">
        <v>508</v>
      </c>
      <c r="E6386" s="183" t="s">
        <v>7307</v>
      </c>
      <c r="F6386" s="183" t="s">
        <v>23870</v>
      </c>
      <c r="I6386" s="177" t="s">
        <v>939</v>
      </c>
      <c r="J6386" s="177" t="s">
        <v>23805</v>
      </c>
      <c r="K6386" s="177" t="s">
        <v>23805</v>
      </c>
      <c r="L6386" s="177" t="s">
        <v>550</v>
      </c>
      <c r="M6386" s="177" t="s">
        <v>19912</v>
      </c>
      <c r="N6386" s="177" t="s">
        <v>19912</v>
      </c>
      <c r="O6386" s="177" t="s">
        <v>195</v>
      </c>
      <c r="P6386" s="177" t="s">
        <v>887</v>
      </c>
      <c r="R6386" s="177" t="s">
        <v>600</v>
      </c>
      <c r="S6386" s="177" t="s">
        <v>601</v>
      </c>
      <c r="T6386" s="177" t="s">
        <v>23807</v>
      </c>
      <c r="U6386" s="177" t="s">
        <v>718</v>
      </c>
      <c r="V6386" s="177" t="s">
        <v>2024</v>
      </c>
      <c r="X6386" s="177" t="s">
        <v>943</v>
      </c>
      <c r="Y6386" s="177" t="s">
        <v>674</v>
      </c>
      <c r="Z6386" s="177" t="s">
        <v>718</v>
      </c>
      <c r="AA6386" s="177" t="s">
        <v>1084</v>
      </c>
      <c r="AC6386" s="177" t="s">
        <v>1097</v>
      </c>
      <c r="AD6386" s="177" t="s">
        <v>23871</v>
      </c>
      <c r="AE6386" s="177" t="s">
        <v>524</v>
      </c>
      <c r="AQ6386" s="177"/>
      <c r="AT6386" s="177"/>
      <c r="AU6386" s="177"/>
      <c r="AV6386" s="177"/>
      <c r="AW6386" s="177"/>
    </row>
    <row r="6387" spans="1:71">
      <c r="A6387" s="170" t="s">
        <v>23755</v>
      </c>
      <c r="B6387" s="177" t="s">
        <v>23756</v>
      </c>
      <c r="D6387" s="177" t="s">
        <v>508</v>
      </c>
      <c r="E6387" s="183" t="s">
        <v>2205</v>
      </c>
      <c r="F6387" s="183" t="s">
        <v>23872</v>
      </c>
      <c r="G6387" s="177" t="s">
        <v>9806</v>
      </c>
      <c r="H6387" s="177" t="s">
        <v>1822</v>
      </c>
      <c r="I6387" s="177" t="s">
        <v>939</v>
      </c>
      <c r="J6387" s="181" t="s">
        <v>23805</v>
      </c>
      <c r="K6387" s="181" t="s">
        <v>23805</v>
      </c>
      <c r="L6387" s="177" t="s">
        <v>901</v>
      </c>
      <c r="M6387" s="177" t="s">
        <v>23825</v>
      </c>
      <c r="N6387" s="177" t="s">
        <v>19912</v>
      </c>
      <c r="O6387" s="177" t="s">
        <v>324</v>
      </c>
      <c r="P6387" s="177" t="s">
        <v>903</v>
      </c>
      <c r="Q6387" s="177" t="s">
        <v>23873</v>
      </c>
      <c r="R6387" s="177" t="s">
        <v>951</v>
      </c>
      <c r="S6387" s="177" t="s">
        <v>952</v>
      </c>
      <c r="T6387" s="177" t="s">
        <v>6960</v>
      </c>
      <c r="U6387" s="177" t="s">
        <v>23831</v>
      </c>
      <c r="V6387" s="177" t="s">
        <v>1136</v>
      </c>
      <c r="W6387" s="177" t="s">
        <v>908</v>
      </c>
      <c r="Y6387" s="177" t="s">
        <v>909</v>
      </c>
      <c r="Z6387" s="177" t="s">
        <v>908</v>
      </c>
      <c r="AA6387" s="177" t="s">
        <v>955</v>
      </c>
      <c r="AB6387" s="177" t="s">
        <v>910</v>
      </c>
      <c r="AC6387" s="177" t="s">
        <v>718</v>
      </c>
      <c r="AD6387" s="177" t="s">
        <v>911</v>
      </c>
      <c r="AE6387" s="177" t="s">
        <v>2014</v>
      </c>
      <c r="AF6387" s="177" t="s">
        <v>912</v>
      </c>
      <c r="AG6387" s="177" t="s">
        <v>908</v>
      </c>
      <c r="AH6387" s="177" t="s">
        <v>958</v>
      </c>
      <c r="AI6387" s="177" t="s">
        <v>908</v>
      </c>
      <c r="AJ6387" s="177" t="s">
        <v>7964</v>
      </c>
      <c r="AK6387" s="177" t="s">
        <v>982</v>
      </c>
      <c r="AL6387" s="177" t="s">
        <v>959</v>
      </c>
      <c r="AM6387" s="177" t="s">
        <v>960</v>
      </c>
      <c r="AP6387" s="177" t="s">
        <v>908</v>
      </c>
      <c r="AQ6387" s="177"/>
      <c r="AT6387" s="177"/>
      <c r="AU6387" s="177"/>
      <c r="AV6387" s="177"/>
      <c r="AW6387" s="177"/>
    </row>
    <row r="6388" spans="1:71">
      <c r="A6388" s="170" t="s">
        <v>23755</v>
      </c>
      <c r="B6388" s="177" t="s">
        <v>23756</v>
      </c>
      <c r="D6388" s="177" t="s">
        <v>508</v>
      </c>
      <c r="E6388" s="183" t="s">
        <v>6398</v>
      </c>
      <c r="F6388" s="183" t="s">
        <v>23874</v>
      </c>
      <c r="I6388" s="177" t="s">
        <v>939</v>
      </c>
      <c r="J6388" s="177" t="s">
        <v>23805</v>
      </c>
      <c r="K6388" s="177" t="s">
        <v>23805</v>
      </c>
      <c r="L6388" s="177" t="s">
        <v>513</v>
      </c>
      <c r="M6388" s="177" t="s">
        <v>19921</v>
      </c>
      <c r="N6388" s="177" t="s">
        <v>19912</v>
      </c>
      <c r="O6388" s="177" t="s">
        <v>280</v>
      </c>
      <c r="R6388" s="177" t="s">
        <v>700</v>
      </c>
      <c r="S6388" s="177" t="s">
        <v>896</v>
      </c>
      <c r="T6388" s="177" t="s">
        <v>764</v>
      </c>
      <c r="U6388" s="177" t="s">
        <v>718</v>
      </c>
      <c r="V6388" s="177" t="s">
        <v>1128</v>
      </c>
      <c r="W6388" s="177" t="s">
        <v>23875</v>
      </c>
      <c r="X6388" s="177" t="s">
        <v>1130</v>
      </c>
      <c r="AQ6388" s="177"/>
      <c r="AT6388" s="177"/>
      <c r="AU6388" s="177"/>
      <c r="AV6388" s="177"/>
      <c r="AW6388" s="177"/>
    </row>
    <row r="6389" spans="1:71">
      <c r="A6389" s="170" t="s">
        <v>23755</v>
      </c>
      <c r="B6389" s="177" t="s">
        <v>23756</v>
      </c>
      <c r="D6389" s="177" t="s">
        <v>508</v>
      </c>
      <c r="E6389" s="183" t="s">
        <v>555</v>
      </c>
      <c r="F6389" s="183" t="s">
        <v>23876</v>
      </c>
      <c r="I6389" s="177" t="s">
        <v>939</v>
      </c>
      <c r="J6389" s="177" t="s">
        <v>23805</v>
      </c>
      <c r="K6389" s="177" t="s">
        <v>23805</v>
      </c>
      <c r="L6389" s="177" t="s">
        <v>550</v>
      </c>
      <c r="M6389" s="177" t="s">
        <v>19912</v>
      </c>
      <c r="N6389" s="177" t="s">
        <v>19912</v>
      </c>
      <c r="O6389" s="177" t="s">
        <v>195</v>
      </c>
      <c r="P6389" s="177" t="s">
        <v>887</v>
      </c>
      <c r="R6389" s="177" t="s">
        <v>600</v>
      </c>
      <c r="S6389" s="177" t="s">
        <v>601</v>
      </c>
      <c r="T6389" s="177" t="s">
        <v>23807</v>
      </c>
      <c r="U6389" s="177" t="s">
        <v>718</v>
      </c>
      <c r="V6389" s="177" t="s">
        <v>2024</v>
      </c>
      <c r="X6389" s="177" t="s">
        <v>943</v>
      </c>
      <c r="Y6389" s="177" t="s">
        <v>674</v>
      </c>
      <c r="Z6389" s="177" t="s">
        <v>718</v>
      </c>
      <c r="AA6389" s="177" t="s">
        <v>1084</v>
      </c>
      <c r="AC6389" s="177" t="s">
        <v>1097</v>
      </c>
      <c r="AD6389" s="177" t="s">
        <v>23871</v>
      </c>
      <c r="AE6389" s="177" t="s">
        <v>524</v>
      </c>
      <c r="AQ6389" s="177"/>
      <c r="AT6389" s="177"/>
      <c r="AU6389" s="177"/>
      <c r="AV6389" s="177"/>
      <c r="AW6389" s="177"/>
    </row>
    <row r="6390" spans="1:71">
      <c r="A6390" s="170" t="s">
        <v>23755</v>
      </c>
      <c r="B6390" s="177" t="s">
        <v>23756</v>
      </c>
      <c r="D6390" s="177" t="s">
        <v>508</v>
      </c>
      <c r="E6390" s="183" t="s">
        <v>7325</v>
      </c>
      <c r="F6390" s="183" t="s">
        <v>23877</v>
      </c>
      <c r="G6390" s="177" t="s">
        <v>9718</v>
      </c>
      <c r="H6390" s="177" t="s">
        <v>11110</v>
      </c>
      <c r="I6390" s="177" t="s">
        <v>939</v>
      </c>
      <c r="J6390" s="181" t="s">
        <v>23805</v>
      </c>
      <c r="K6390" s="181" t="s">
        <v>23805</v>
      </c>
      <c r="L6390" s="177" t="s">
        <v>901</v>
      </c>
      <c r="M6390" s="177" t="s">
        <v>23825</v>
      </c>
      <c r="N6390" s="177" t="s">
        <v>19912</v>
      </c>
      <c r="O6390" s="177" t="s">
        <v>324</v>
      </c>
      <c r="P6390" s="177" t="s">
        <v>903</v>
      </c>
      <c r="Q6390" s="177" t="s">
        <v>23878</v>
      </c>
      <c r="R6390" s="177" t="s">
        <v>951</v>
      </c>
      <c r="S6390" s="177" t="s">
        <v>952</v>
      </c>
      <c r="T6390" s="177" t="s">
        <v>6960</v>
      </c>
      <c r="U6390" s="177" t="s">
        <v>23879</v>
      </c>
      <c r="V6390" s="177" t="s">
        <v>954</v>
      </c>
      <c r="W6390" s="177" t="s">
        <v>908</v>
      </c>
      <c r="Y6390" s="177" t="s">
        <v>908</v>
      </c>
      <c r="Z6390" s="177" t="s">
        <v>908</v>
      </c>
      <c r="AA6390" s="177" t="s">
        <v>955</v>
      </c>
      <c r="AB6390" s="177" t="s">
        <v>910</v>
      </c>
      <c r="AC6390" s="177" t="s">
        <v>718</v>
      </c>
      <c r="AD6390" s="177" t="s">
        <v>911</v>
      </c>
      <c r="AE6390" s="177" t="s">
        <v>2014</v>
      </c>
      <c r="AF6390" s="177" t="s">
        <v>912</v>
      </c>
      <c r="AG6390" s="177" t="s">
        <v>908</v>
      </c>
      <c r="AH6390" s="177" t="s">
        <v>958</v>
      </c>
      <c r="AI6390" s="177" t="s">
        <v>908</v>
      </c>
      <c r="AJ6390" s="177" t="s">
        <v>7964</v>
      </c>
      <c r="AK6390" s="177" t="s">
        <v>982</v>
      </c>
      <c r="AL6390" s="177" t="s">
        <v>959</v>
      </c>
      <c r="AM6390" s="177" t="s">
        <v>960</v>
      </c>
      <c r="AP6390" s="177" t="s">
        <v>908</v>
      </c>
      <c r="AQ6390" s="177"/>
      <c r="AT6390" s="177"/>
      <c r="AU6390" s="177"/>
      <c r="AV6390" s="177"/>
      <c r="AW6390" s="177"/>
    </row>
    <row r="6391" spans="1:71">
      <c r="A6391" s="170" t="s">
        <v>23755</v>
      </c>
      <c r="B6391" s="177" t="s">
        <v>23756</v>
      </c>
      <c r="D6391" s="177" t="s">
        <v>508</v>
      </c>
      <c r="E6391" s="183" t="s">
        <v>1577</v>
      </c>
      <c r="F6391" s="183" t="s">
        <v>23880</v>
      </c>
      <c r="I6391" s="177" t="s">
        <v>939</v>
      </c>
      <c r="J6391" s="177" t="s">
        <v>23805</v>
      </c>
      <c r="K6391" s="177" t="s">
        <v>23805</v>
      </c>
      <c r="L6391" s="177" t="s">
        <v>513</v>
      </c>
      <c r="M6391" s="177" t="s">
        <v>19921</v>
      </c>
      <c r="N6391" s="177" t="s">
        <v>19912</v>
      </c>
      <c r="O6391" s="177" t="s">
        <v>280</v>
      </c>
      <c r="R6391" s="177" t="s">
        <v>700</v>
      </c>
      <c r="S6391" s="177" t="s">
        <v>896</v>
      </c>
      <c r="T6391" s="177" t="s">
        <v>764</v>
      </c>
      <c r="U6391" s="177" t="s">
        <v>718</v>
      </c>
      <c r="V6391" s="177" t="s">
        <v>1128</v>
      </c>
      <c r="W6391" s="177" t="s">
        <v>23881</v>
      </c>
      <c r="X6391" s="177" t="s">
        <v>1130</v>
      </c>
      <c r="AQ6391" s="177"/>
      <c r="AT6391" s="177"/>
      <c r="AU6391" s="177"/>
      <c r="AV6391" s="177"/>
      <c r="AW6391" s="177"/>
    </row>
    <row r="6392" spans="1:71">
      <c r="A6392" s="170" t="s">
        <v>23755</v>
      </c>
      <c r="B6392" s="177" t="s">
        <v>23756</v>
      </c>
      <c r="D6392" s="177" t="s">
        <v>508</v>
      </c>
      <c r="E6392" s="183" t="s">
        <v>1457</v>
      </c>
      <c r="F6392" s="183" t="s">
        <v>23882</v>
      </c>
      <c r="I6392" s="177" t="s">
        <v>939</v>
      </c>
      <c r="J6392" s="177" t="s">
        <v>23805</v>
      </c>
      <c r="K6392" s="177" t="s">
        <v>23805</v>
      </c>
      <c r="L6392" s="177" t="s">
        <v>550</v>
      </c>
      <c r="M6392" s="177" t="s">
        <v>19912</v>
      </c>
      <c r="N6392" s="177" t="s">
        <v>19912</v>
      </c>
      <c r="O6392" s="177" t="s">
        <v>195</v>
      </c>
      <c r="P6392" s="177" t="s">
        <v>887</v>
      </c>
      <c r="R6392" s="177" t="s">
        <v>600</v>
      </c>
      <c r="S6392" s="177" t="s">
        <v>601</v>
      </c>
      <c r="T6392" s="177" t="s">
        <v>23807</v>
      </c>
      <c r="U6392" s="177" t="s">
        <v>718</v>
      </c>
      <c r="V6392" s="177" t="s">
        <v>2024</v>
      </c>
      <c r="X6392" s="177" t="s">
        <v>943</v>
      </c>
      <c r="Y6392" s="177" t="s">
        <v>674</v>
      </c>
      <c r="Z6392" s="177" t="s">
        <v>718</v>
      </c>
      <c r="AA6392" s="177" t="s">
        <v>1084</v>
      </c>
      <c r="AC6392" s="177" t="s">
        <v>1097</v>
      </c>
      <c r="AD6392" s="177" t="s">
        <v>23871</v>
      </c>
      <c r="AE6392" s="177" t="s">
        <v>524</v>
      </c>
      <c r="AQ6392" s="177"/>
      <c r="AT6392" s="177"/>
      <c r="AU6392" s="177"/>
      <c r="AV6392" s="177"/>
      <c r="AW6392" s="177"/>
    </row>
    <row r="6393" spans="1:71" s="217" customFormat="1">
      <c r="A6393" s="170" t="s">
        <v>23755</v>
      </c>
      <c r="B6393" s="177" t="s">
        <v>23756</v>
      </c>
      <c r="C6393" s="177"/>
      <c r="D6393" s="177" t="s">
        <v>508</v>
      </c>
      <c r="E6393" s="183" t="s">
        <v>1817</v>
      </c>
      <c r="F6393" s="183" t="s">
        <v>23883</v>
      </c>
      <c r="G6393" s="177" t="s">
        <v>12461</v>
      </c>
      <c r="H6393" s="177" t="s">
        <v>8497</v>
      </c>
      <c r="I6393" s="177" t="s">
        <v>939</v>
      </c>
      <c r="J6393" s="181" t="s">
        <v>23805</v>
      </c>
      <c r="K6393" s="181" t="s">
        <v>23805</v>
      </c>
      <c r="L6393" s="177" t="s">
        <v>901</v>
      </c>
      <c r="M6393" s="177" t="s">
        <v>23825</v>
      </c>
      <c r="N6393" s="177" t="s">
        <v>19912</v>
      </c>
      <c r="O6393" s="177" t="s">
        <v>324</v>
      </c>
      <c r="P6393" s="177" t="s">
        <v>903</v>
      </c>
      <c r="Q6393" s="177" t="s">
        <v>23884</v>
      </c>
      <c r="R6393" s="177" t="s">
        <v>951</v>
      </c>
      <c r="S6393" s="177" t="s">
        <v>952</v>
      </c>
      <c r="T6393" s="177" t="s">
        <v>6960</v>
      </c>
      <c r="U6393" s="177" t="s">
        <v>23885</v>
      </c>
      <c r="V6393" s="177" t="s">
        <v>15023</v>
      </c>
      <c r="W6393" s="177" t="s">
        <v>908</v>
      </c>
      <c r="X6393" s="177"/>
      <c r="Y6393" s="177" t="s">
        <v>908</v>
      </c>
      <c r="Z6393" s="177" t="s">
        <v>3037</v>
      </c>
      <c r="AA6393" s="177" t="s">
        <v>955</v>
      </c>
      <c r="AB6393" s="177" t="s">
        <v>956</v>
      </c>
      <c r="AC6393" s="177" t="s">
        <v>718</v>
      </c>
      <c r="AD6393" s="177" t="s">
        <v>957</v>
      </c>
      <c r="AE6393" s="177" t="s">
        <v>5997</v>
      </c>
      <c r="AF6393" s="177" t="s">
        <v>912</v>
      </c>
      <c r="AG6393" s="177" t="s">
        <v>908</v>
      </c>
      <c r="AH6393" s="177" t="s">
        <v>958</v>
      </c>
      <c r="AI6393" s="177" t="s">
        <v>908</v>
      </c>
      <c r="AJ6393" s="177" t="s">
        <v>7964</v>
      </c>
      <c r="AK6393" s="177" t="s">
        <v>982</v>
      </c>
      <c r="AL6393" s="177" t="s">
        <v>959</v>
      </c>
      <c r="AM6393" s="177" t="s">
        <v>960</v>
      </c>
      <c r="AN6393" s="177"/>
      <c r="AO6393" s="177"/>
      <c r="AP6393" s="177" t="s">
        <v>908</v>
      </c>
      <c r="AQ6393" s="177"/>
      <c r="AR6393" s="177"/>
      <c r="AS6393" s="177"/>
      <c r="AT6393" s="177"/>
      <c r="AU6393" s="177"/>
      <c r="AV6393" s="177"/>
      <c r="AW6393" s="177"/>
      <c r="AX6393" s="177"/>
      <c r="AY6393" s="177"/>
      <c r="AZ6393" s="177"/>
      <c r="BA6393" s="177"/>
      <c r="BB6393" s="177"/>
      <c r="BC6393" s="177"/>
      <c r="BD6393" s="177"/>
      <c r="BE6393" s="177"/>
      <c r="BF6393" s="177"/>
      <c r="BG6393" s="177"/>
      <c r="BH6393" s="177"/>
      <c r="BI6393" s="177"/>
      <c r="BJ6393" s="177"/>
      <c r="BK6393" s="177"/>
      <c r="BL6393" s="177"/>
      <c r="BM6393" s="177"/>
      <c r="BN6393" s="177"/>
      <c r="BO6393" s="177"/>
      <c r="BP6393" s="177"/>
      <c r="BQ6393" s="177"/>
      <c r="BR6393" s="177"/>
      <c r="BS6393" s="177"/>
    </row>
    <row r="6394" spans="1:71">
      <c r="A6394" s="170" t="s">
        <v>23755</v>
      </c>
      <c r="B6394" s="177" t="s">
        <v>23756</v>
      </c>
      <c r="D6394" s="177" t="s">
        <v>508</v>
      </c>
      <c r="E6394" s="183" t="s">
        <v>7343</v>
      </c>
      <c r="F6394" s="183" t="s">
        <v>23886</v>
      </c>
      <c r="I6394" s="177" t="s">
        <v>939</v>
      </c>
      <c r="J6394" s="177" t="s">
        <v>23805</v>
      </c>
      <c r="K6394" s="177" t="s">
        <v>23805</v>
      </c>
      <c r="L6394" s="177" t="s">
        <v>513</v>
      </c>
      <c r="M6394" s="177" t="s">
        <v>19921</v>
      </c>
      <c r="N6394" s="177" t="s">
        <v>19912</v>
      </c>
      <c r="O6394" s="177" t="s">
        <v>280</v>
      </c>
      <c r="R6394" s="177" t="s">
        <v>700</v>
      </c>
      <c r="S6394" s="177" t="s">
        <v>896</v>
      </c>
      <c r="T6394" s="177" t="s">
        <v>764</v>
      </c>
      <c r="U6394" s="177" t="s">
        <v>718</v>
      </c>
      <c r="V6394" s="177" t="s">
        <v>1128</v>
      </c>
      <c r="W6394" s="177" t="s">
        <v>23887</v>
      </c>
      <c r="X6394" s="177" t="s">
        <v>1130</v>
      </c>
      <c r="AQ6394" s="177"/>
      <c r="AT6394" s="177"/>
      <c r="AU6394" s="177"/>
      <c r="AV6394" s="177"/>
      <c r="AW6394" s="177"/>
    </row>
    <row r="6395" spans="1:71">
      <c r="A6395" s="170" t="s">
        <v>23755</v>
      </c>
      <c r="B6395" s="177" t="s">
        <v>23756</v>
      </c>
      <c r="D6395" s="177" t="s">
        <v>508</v>
      </c>
      <c r="E6395" s="183" t="s">
        <v>2763</v>
      </c>
      <c r="F6395" s="183" t="s">
        <v>23888</v>
      </c>
      <c r="I6395" s="177" t="s">
        <v>939</v>
      </c>
      <c r="J6395" s="177" t="s">
        <v>23805</v>
      </c>
      <c r="K6395" s="177" t="s">
        <v>23805</v>
      </c>
      <c r="L6395" s="177" t="s">
        <v>550</v>
      </c>
      <c r="M6395" s="177" t="s">
        <v>19912</v>
      </c>
      <c r="N6395" s="177" t="s">
        <v>19912</v>
      </c>
      <c r="O6395" s="177" t="s">
        <v>195</v>
      </c>
      <c r="P6395" s="177" t="s">
        <v>887</v>
      </c>
      <c r="R6395" s="177" t="s">
        <v>600</v>
      </c>
      <c r="S6395" s="177" t="s">
        <v>601</v>
      </c>
      <c r="T6395" s="177" t="s">
        <v>23807</v>
      </c>
      <c r="U6395" s="177" t="s">
        <v>718</v>
      </c>
      <c r="V6395" s="177" t="s">
        <v>2024</v>
      </c>
      <c r="X6395" s="177" t="s">
        <v>943</v>
      </c>
      <c r="Y6395" s="177" t="s">
        <v>674</v>
      </c>
      <c r="Z6395" s="177" t="s">
        <v>718</v>
      </c>
      <c r="AA6395" s="177" t="s">
        <v>1084</v>
      </c>
      <c r="AC6395" s="177" t="s">
        <v>1097</v>
      </c>
      <c r="AD6395" s="177" t="s">
        <v>23889</v>
      </c>
      <c r="AE6395" s="177" t="s">
        <v>524</v>
      </c>
      <c r="AQ6395" s="177"/>
      <c r="AT6395" s="177"/>
      <c r="AU6395" s="177"/>
      <c r="AV6395" s="177"/>
      <c r="AW6395" s="177"/>
    </row>
    <row r="6396" spans="1:71">
      <c r="A6396" s="170" t="s">
        <v>23755</v>
      </c>
      <c r="B6396" s="177" t="s">
        <v>23756</v>
      </c>
      <c r="D6396" s="177" t="s">
        <v>508</v>
      </c>
      <c r="E6396" s="183" t="s">
        <v>7348</v>
      </c>
      <c r="F6396" s="183" t="s">
        <v>23890</v>
      </c>
      <c r="G6396" s="177" t="s">
        <v>12423</v>
      </c>
      <c r="H6396" s="177" t="s">
        <v>18525</v>
      </c>
      <c r="I6396" s="177" t="s">
        <v>939</v>
      </c>
      <c r="J6396" s="181" t="s">
        <v>23805</v>
      </c>
      <c r="K6396" s="181" t="s">
        <v>23805</v>
      </c>
      <c r="L6396" s="177" t="s">
        <v>901</v>
      </c>
      <c r="M6396" s="177" t="s">
        <v>23825</v>
      </c>
      <c r="N6396" s="177" t="s">
        <v>19912</v>
      </c>
      <c r="O6396" s="177" t="s">
        <v>324</v>
      </c>
      <c r="P6396" s="177" t="s">
        <v>903</v>
      </c>
      <c r="Q6396" s="177" t="s">
        <v>23891</v>
      </c>
      <c r="R6396" s="177" t="s">
        <v>951</v>
      </c>
      <c r="S6396" s="177" t="s">
        <v>952</v>
      </c>
      <c r="T6396" s="177" t="s">
        <v>6960</v>
      </c>
      <c r="U6396" s="177" t="s">
        <v>23879</v>
      </c>
      <c r="V6396" s="177" t="s">
        <v>954</v>
      </c>
      <c r="W6396" s="177" t="s">
        <v>908</v>
      </c>
      <c r="Y6396" s="177" t="s">
        <v>908</v>
      </c>
      <c r="Z6396" s="177" t="s">
        <v>908</v>
      </c>
      <c r="AA6396" s="177" t="s">
        <v>955</v>
      </c>
      <c r="AB6396" s="177" t="s">
        <v>910</v>
      </c>
      <c r="AC6396" s="177" t="s">
        <v>718</v>
      </c>
      <c r="AD6396" s="177" t="s">
        <v>911</v>
      </c>
      <c r="AE6396" s="177" t="s">
        <v>2014</v>
      </c>
      <c r="AF6396" s="177" t="s">
        <v>912</v>
      </c>
      <c r="AG6396" s="177" t="s">
        <v>908</v>
      </c>
      <c r="AH6396" s="177" t="s">
        <v>958</v>
      </c>
      <c r="AI6396" s="177" t="s">
        <v>908</v>
      </c>
      <c r="AJ6396" s="177" t="s">
        <v>7964</v>
      </c>
      <c r="AK6396" s="177" t="s">
        <v>914</v>
      </c>
      <c r="AL6396" s="177" t="s">
        <v>959</v>
      </c>
      <c r="AM6396" s="177" t="s">
        <v>960</v>
      </c>
      <c r="AP6396" s="177" t="s">
        <v>908</v>
      </c>
      <c r="AQ6396" s="177"/>
      <c r="AT6396" s="177"/>
      <c r="AU6396" s="177"/>
      <c r="AV6396" s="177"/>
      <c r="AW6396" s="177"/>
    </row>
    <row r="6397" spans="1:71">
      <c r="A6397" s="170" t="s">
        <v>23755</v>
      </c>
      <c r="B6397" s="177" t="s">
        <v>23756</v>
      </c>
      <c r="D6397" s="177" t="s">
        <v>508</v>
      </c>
      <c r="E6397" s="183" t="s">
        <v>1465</v>
      </c>
      <c r="F6397" s="183" t="s">
        <v>23892</v>
      </c>
      <c r="I6397" s="177" t="s">
        <v>939</v>
      </c>
      <c r="J6397" s="177" t="s">
        <v>23805</v>
      </c>
      <c r="K6397" s="177" t="s">
        <v>23805</v>
      </c>
      <c r="L6397" s="177" t="s">
        <v>513</v>
      </c>
      <c r="M6397" s="177" t="s">
        <v>19921</v>
      </c>
      <c r="N6397" s="177" t="s">
        <v>19912</v>
      </c>
      <c r="O6397" s="177" t="s">
        <v>280</v>
      </c>
      <c r="R6397" s="177" t="s">
        <v>700</v>
      </c>
      <c r="S6397" s="177" t="s">
        <v>896</v>
      </c>
      <c r="T6397" s="177" t="s">
        <v>764</v>
      </c>
      <c r="U6397" s="177" t="s">
        <v>718</v>
      </c>
      <c r="V6397" s="177" t="s">
        <v>1128</v>
      </c>
      <c r="W6397" s="177" t="s">
        <v>23893</v>
      </c>
      <c r="X6397" s="177" t="s">
        <v>1130</v>
      </c>
      <c r="AQ6397" s="177"/>
      <c r="AT6397" s="177"/>
      <c r="AU6397" s="177"/>
      <c r="AV6397" s="177"/>
      <c r="AW6397" s="177"/>
    </row>
    <row r="6398" spans="1:71">
      <c r="A6398" s="170" t="s">
        <v>23755</v>
      </c>
      <c r="B6398" s="177" t="s">
        <v>23756</v>
      </c>
      <c r="D6398" s="177" t="s">
        <v>508</v>
      </c>
      <c r="E6398" s="183" t="s">
        <v>1734</v>
      </c>
      <c r="F6398" s="183" t="s">
        <v>23894</v>
      </c>
      <c r="I6398" s="177" t="s">
        <v>939</v>
      </c>
      <c r="J6398" s="177" t="s">
        <v>23805</v>
      </c>
      <c r="K6398" s="177" t="s">
        <v>23805</v>
      </c>
      <c r="L6398" s="177" t="s">
        <v>550</v>
      </c>
      <c r="M6398" s="177" t="s">
        <v>19912</v>
      </c>
      <c r="N6398" s="177" t="s">
        <v>19912</v>
      </c>
      <c r="O6398" s="177" t="s">
        <v>195</v>
      </c>
      <c r="P6398" s="177" t="s">
        <v>887</v>
      </c>
      <c r="R6398" s="177" t="s">
        <v>600</v>
      </c>
      <c r="S6398" s="177" t="s">
        <v>601</v>
      </c>
      <c r="T6398" s="177" t="s">
        <v>23807</v>
      </c>
      <c r="U6398" s="177" t="s">
        <v>718</v>
      </c>
      <c r="V6398" s="177" t="s">
        <v>2024</v>
      </c>
      <c r="X6398" s="177" t="s">
        <v>943</v>
      </c>
      <c r="Y6398" s="177" t="s">
        <v>674</v>
      </c>
      <c r="Z6398" s="177" t="s">
        <v>718</v>
      </c>
      <c r="AA6398" s="177" t="s">
        <v>1084</v>
      </c>
      <c r="AC6398" s="177" t="s">
        <v>1097</v>
      </c>
      <c r="AD6398" s="177" t="s">
        <v>23871</v>
      </c>
      <c r="AE6398" s="177" t="s">
        <v>524</v>
      </c>
      <c r="AQ6398" s="177"/>
      <c r="AT6398" s="177"/>
      <c r="AU6398" s="177"/>
      <c r="AV6398" s="177"/>
      <c r="AW6398" s="177"/>
    </row>
    <row r="6399" spans="1:71">
      <c r="A6399" s="170" t="s">
        <v>23755</v>
      </c>
      <c r="B6399" s="177" t="s">
        <v>23756</v>
      </c>
      <c r="D6399" s="177" t="s">
        <v>508</v>
      </c>
      <c r="E6399" s="183" t="s">
        <v>7360</v>
      </c>
      <c r="F6399" s="183" t="s">
        <v>23895</v>
      </c>
      <c r="G6399" s="177" t="s">
        <v>16138</v>
      </c>
      <c r="H6399" s="177" t="s">
        <v>10630</v>
      </c>
      <c r="I6399" s="177" t="s">
        <v>939</v>
      </c>
      <c r="J6399" s="181" t="s">
        <v>23805</v>
      </c>
      <c r="K6399" s="181" t="s">
        <v>23805</v>
      </c>
      <c r="L6399" s="177" t="s">
        <v>901</v>
      </c>
      <c r="M6399" s="177" t="s">
        <v>23825</v>
      </c>
      <c r="N6399" s="177" t="s">
        <v>19912</v>
      </c>
      <c r="O6399" s="177" t="s">
        <v>324</v>
      </c>
      <c r="P6399" s="177" t="s">
        <v>903</v>
      </c>
      <c r="Q6399" s="177" t="s">
        <v>23896</v>
      </c>
      <c r="R6399" s="177" t="s">
        <v>951</v>
      </c>
      <c r="S6399" s="177" t="s">
        <v>952</v>
      </c>
      <c r="T6399" s="177" t="s">
        <v>6960</v>
      </c>
      <c r="U6399" s="177" t="s">
        <v>23879</v>
      </c>
      <c r="V6399" s="177" t="s">
        <v>954</v>
      </c>
      <c r="W6399" s="177" t="s">
        <v>908</v>
      </c>
      <c r="Y6399" s="177" t="s">
        <v>908</v>
      </c>
      <c r="Z6399" s="177" t="s">
        <v>908</v>
      </c>
      <c r="AA6399" s="177" t="s">
        <v>955</v>
      </c>
      <c r="AB6399" s="177" t="s">
        <v>910</v>
      </c>
      <c r="AC6399" s="177" t="s">
        <v>718</v>
      </c>
      <c r="AD6399" s="177" t="s">
        <v>911</v>
      </c>
      <c r="AE6399" s="177" t="s">
        <v>2014</v>
      </c>
      <c r="AF6399" s="177" t="s">
        <v>912</v>
      </c>
      <c r="AG6399" s="177" t="s">
        <v>908</v>
      </c>
      <c r="AH6399" s="177" t="s">
        <v>958</v>
      </c>
      <c r="AI6399" s="177" t="s">
        <v>908</v>
      </c>
      <c r="AJ6399" s="177" t="s">
        <v>7964</v>
      </c>
      <c r="AK6399" s="177" t="s">
        <v>914</v>
      </c>
      <c r="AL6399" s="177" t="s">
        <v>959</v>
      </c>
      <c r="AM6399" s="177" t="s">
        <v>960</v>
      </c>
      <c r="AP6399" s="177" t="s">
        <v>908</v>
      </c>
      <c r="AQ6399" s="177"/>
      <c r="AT6399" s="177"/>
      <c r="AU6399" s="177"/>
      <c r="AV6399" s="177"/>
      <c r="AW6399" s="177"/>
    </row>
    <row r="6400" spans="1:71">
      <c r="A6400" s="170" t="s">
        <v>23755</v>
      </c>
      <c r="B6400" s="177" t="s">
        <v>23756</v>
      </c>
      <c r="D6400" s="177" t="s">
        <v>508</v>
      </c>
      <c r="E6400" s="183" t="s">
        <v>9843</v>
      </c>
      <c r="F6400" s="183" t="s">
        <v>23897</v>
      </c>
      <c r="I6400" s="177" t="s">
        <v>939</v>
      </c>
      <c r="J6400" s="177" t="s">
        <v>23805</v>
      </c>
      <c r="K6400" s="177" t="s">
        <v>23805</v>
      </c>
      <c r="L6400" s="177" t="s">
        <v>513</v>
      </c>
      <c r="M6400" s="177" t="s">
        <v>19921</v>
      </c>
      <c r="N6400" s="177" t="s">
        <v>19912</v>
      </c>
      <c r="O6400" s="177" t="s">
        <v>280</v>
      </c>
      <c r="R6400" s="177" t="s">
        <v>700</v>
      </c>
      <c r="S6400" s="177" t="s">
        <v>896</v>
      </c>
      <c r="T6400" s="177" t="s">
        <v>764</v>
      </c>
      <c r="U6400" s="177" t="s">
        <v>718</v>
      </c>
      <c r="V6400" s="177" t="s">
        <v>1128</v>
      </c>
      <c r="W6400" s="177" t="s">
        <v>23898</v>
      </c>
      <c r="X6400" s="177" t="s">
        <v>1130</v>
      </c>
      <c r="AQ6400" s="177"/>
      <c r="AT6400" s="177"/>
      <c r="AU6400" s="177"/>
      <c r="AV6400" s="177"/>
      <c r="AW6400" s="177"/>
    </row>
    <row r="6401" spans="1:71">
      <c r="A6401" s="170" t="s">
        <v>23755</v>
      </c>
      <c r="B6401" s="177" t="s">
        <v>23756</v>
      </c>
      <c r="D6401" s="177" t="s">
        <v>508</v>
      </c>
      <c r="E6401" s="183" t="s">
        <v>702</v>
      </c>
      <c r="F6401" s="183" t="s">
        <v>23899</v>
      </c>
      <c r="I6401" s="177" t="s">
        <v>939</v>
      </c>
      <c r="J6401" s="177" t="s">
        <v>23805</v>
      </c>
      <c r="K6401" s="177" t="s">
        <v>23805</v>
      </c>
      <c r="L6401" s="177" t="s">
        <v>550</v>
      </c>
      <c r="M6401" s="177" t="s">
        <v>19912</v>
      </c>
      <c r="N6401" s="177" t="s">
        <v>19912</v>
      </c>
      <c r="O6401" s="177" t="s">
        <v>195</v>
      </c>
      <c r="P6401" s="177" t="s">
        <v>887</v>
      </c>
      <c r="R6401" s="177" t="s">
        <v>600</v>
      </c>
      <c r="S6401" s="177" t="s">
        <v>601</v>
      </c>
      <c r="T6401" s="177" t="s">
        <v>23807</v>
      </c>
      <c r="U6401" s="177" t="s">
        <v>718</v>
      </c>
      <c r="V6401" s="177" t="s">
        <v>2024</v>
      </c>
      <c r="X6401" s="177" t="s">
        <v>943</v>
      </c>
      <c r="Y6401" s="177" t="s">
        <v>674</v>
      </c>
      <c r="Z6401" s="177" t="s">
        <v>718</v>
      </c>
      <c r="AA6401" s="177" t="s">
        <v>1084</v>
      </c>
      <c r="AC6401" s="177" t="s">
        <v>1745</v>
      </c>
      <c r="AD6401" s="177" t="s">
        <v>23900</v>
      </c>
      <c r="AE6401" s="177" t="s">
        <v>1064</v>
      </c>
      <c r="AQ6401" s="177"/>
      <c r="AT6401" s="177"/>
      <c r="AU6401" s="177"/>
      <c r="AV6401" s="177"/>
      <c r="AW6401" s="177"/>
    </row>
    <row r="6402" spans="1:71">
      <c r="A6402" s="170" t="s">
        <v>23755</v>
      </c>
      <c r="B6402" s="177" t="s">
        <v>23756</v>
      </c>
      <c r="D6402" s="177" t="s">
        <v>508</v>
      </c>
      <c r="E6402" s="183" t="s">
        <v>1687</v>
      </c>
      <c r="F6402" s="183" t="s">
        <v>23901</v>
      </c>
      <c r="G6402" s="177" t="s">
        <v>23902</v>
      </c>
      <c r="H6402" s="177" t="s">
        <v>7313</v>
      </c>
      <c r="I6402" s="177" t="s">
        <v>939</v>
      </c>
      <c r="J6402" s="181" t="s">
        <v>23805</v>
      </c>
      <c r="K6402" s="181" t="s">
        <v>23805</v>
      </c>
      <c r="L6402" s="177" t="s">
        <v>901</v>
      </c>
      <c r="M6402" s="177" t="s">
        <v>23825</v>
      </c>
      <c r="N6402" s="177" t="s">
        <v>19912</v>
      </c>
      <c r="O6402" s="177" t="s">
        <v>324</v>
      </c>
      <c r="P6402" s="177" t="s">
        <v>903</v>
      </c>
      <c r="Q6402" s="177" t="s">
        <v>3789</v>
      </c>
      <c r="R6402" s="177" t="s">
        <v>951</v>
      </c>
      <c r="S6402" s="177" t="s">
        <v>952</v>
      </c>
      <c r="T6402" s="177" t="s">
        <v>6960</v>
      </c>
      <c r="U6402" s="177" t="s">
        <v>23879</v>
      </c>
      <c r="V6402" s="177" t="s">
        <v>954</v>
      </c>
      <c r="W6402" s="177" t="s">
        <v>908</v>
      </c>
      <c r="Y6402" s="177" t="s">
        <v>908</v>
      </c>
      <c r="Z6402" s="177" t="s">
        <v>908</v>
      </c>
      <c r="AA6402" s="177" t="s">
        <v>955</v>
      </c>
      <c r="AB6402" s="177" t="s">
        <v>910</v>
      </c>
      <c r="AC6402" s="177" t="s">
        <v>718</v>
      </c>
      <c r="AD6402" s="177" t="s">
        <v>911</v>
      </c>
      <c r="AE6402" s="177" t="s">
        <v>2014</v>
      </c>
      <c r="AF6402" s="177" t="s">
        <v>912</v>
      </c>
      <c r="AG6402" s="177" t="s">
        <v>908</v>
      </c>
      <c r="AH6402" s="177" t="s">
        <v>958</v>
      </c>
      <c r="AI6402" s="177" t="s">
        <v>908</v>
      </c>
      <c r="AJ6402" s="177" t="s">
        <v>7964</v>
      </c>
      <c r="AK6402" s="177" t="s">
        <v>982</v>
      </c>
      <c r="AL6402" s="177" t="s">
        <v>959</v>
      </c>
      <c r="AM6402" s="177" t="s">
        <v>960</v>
      </c>
      <c r="AP6402" s="177" t="s">
        <v>908</v>
      </c>
      <c r="AQ6402" s="177"/>
      <c r="AT6402" s="177"/>
      <c r="AU6402" s="177"/>
      <c r="AV6402" s="177"/>
      <c r="AW6402" s="177"/>
    </row>
    <row r="6403" spans="1:71">
      <c r="A6403" s="170" t="s">
        <v>23755</v>
      </c>
      <c r="B6403" s="177" t="s">
        <v>23756</v>
      </c>
      <c r="D6403" s="177" t="s">
        <v>508</v>
      </c>
      <c r="E6403" s="183" t="s">
        <v>7369</v>
      </c>
      <c r="F6403" s="183" t="s">
        <v>23903</v>
      </c>
      <c r="I6403" s="177" t="s">
        <v>939</v>
      </c>
      <c r="J6403" s="177" t="s">
        <v>23805</v>
      </c>
      <c r="K6403" s="177" t="s">
        <v>23805</v>
      </c>
      <c r="L6403" s="177" t="s">
        <v>513</v>
      </c>
      <c r="M6403" s="177" t="s">
        <v>19921</v>
      </c>
      <c r="N6403" s="177" t="s">
        <v>19912</v>
      </c>
      <c r="O6403" s="177" t="s">
        <v>280</v>
      </c>
      <c r="R6403" s="177" t="s">
        <v>700</v>
      </c>
      <c r="S6403" s="177" t="s">
        <v>896</v>
      </c>
      <c r="T6403" s="177" t="s">
        <v>764</v>
      </c>
      <c r="U6403" s="177" t="s">
        <v>718</v>
      </c>
      <c r="AQ6403" s="177" t="s">
        <v>23904</v>
      </c>
      <c r="AT6403" s="177"/>
      <c r="AU6403" s="177"/>
      <c r="AV6403" s="177"/>
      <c r="AW6403" s="177"/>
    </row>
    <row r="6404" spans="1:71">
      <c r="A6404" s="170" t="s">
        <v>23755</v>
      </c>
      <c r="B6404" s="177" t="s">
        <v>23756</v>
      </c>
      <c r="D6404" s="177" t="s">
        <v>508</v>
      </c>
      <c r="E6404" s="183" t="s">
        <v>706</v>
      </c>
      <c r="F6404" s="183" t="s">
        <v>23905</v>
      </c>
      <c r="I6404" s="177" t="s">
        <v>939</v>
      </c>
      <c r="J6404" s="177" t="s">
        <v>23805</v>
      </c>
      <c r="K6404" s="177" t="s">
        <v>23805</v>
      </c>
      <c r="L6404" s="177" t="s">
        <v>550</v>
      </c>
      <c r="M6404" s="177" t="s">
        <v>19912</v>
      </c>
      <c r="N6404" s="177" t="s">
        <v>19912</v>
      </c>
      <c r="O6404" s="177" t="s">
        <v>75</v>
      </c>
      <c r="R6404" s="177" t="s">
        <v>1120</v>
      </c>
      <c r="S6404" s="177" t="s">
        <v>718</v>
      </c>
      <c r="U6404" s="177" t="s">
        <v>718</v>
      </c>
      <c r="V6404" s="177" t="s">
        <v>1122</v>
      </c>
      <c r="W6404" s="177" t="s">
        <v>19924</v>
      </c>
      <c r="Y6404" s="177" t="s">
        <v>19925</v>
      </c>
      <c r="Z6404" s="177" t="s">
        <v>19924</v>
      </c>
      <c r="AB6404" s="177" t="s">
        <v>19925</v>
      </c>
      <c r="AC6404" s="177" t="s">
        <v>19924</v>
      </c>
      <c r="AE6404" s="177" t="s">
        <v>19925</v>
      </c>
      <c r="AF6404" s="177" t="s">
        <v>19924</v>
      </c>
      <c r="AH6404" s="177" t="s">
        <v>19925</v>
      </c>
      <c r="AI6404" s="177" t="s">
        <v>19924</v>
      </c>
      <c r="AK6404" s="177" t="s">
        <v>19925</v>
      </c>
      <c r="AL6404" s="177" t="s">
        <v>19924</v>
      </c>
      <c r="AN6404" s="177" t="s">
        <v>19925</v>
      </c>
      <c r="AO6404" s="177" t="s">
        <v>19924</v>
      </c>
      <c r="AQ6404" s="177" t="s">
        <v>23814</v>
      </c>
      <c r="AT6404" s="177" t="s">
        <v>19925</v>
      </c>
      <c r="AU6404" s="177"/>
      <c r="AV6404" s="177"/>
      <c r="AW6404" s="177"/>
    </row>
    <row r="6405" spans="1:71">
      <c r="A6405" s="170" t="s">
        <v>23755</v>
      </c>
      <c r="B6405" s="177" t="s">
        <v>23756</v>
      </c>
      <c r="D6405" s="177" t="s">
        <v>508</v>
      </c>
      <c r="E6405" s="183" t="s">
        <v>661</v>
      </c>
      <c r="F6405" s="183" t="s">
        <v>23906</v>
      </c>
      <c r="I6405" s="177" t="s">
        <v>939</v>
      </c>
      <c r="J6405" s="181" t="s">
        <v>23805</v>
      </c>
      <c r="K6405" s="181" t="s">
        <v>23805</v>
      </c>
      <c r="L6405" s="177" t="s">
        <v>550</v>
      </c>
      <c r="M6405" s="177" t="s">
        <v>23907</v>
      </c>
      <c r="N6405" s="177" t="s">
        <v>23907</v>
      </c>
      <c r="O6405" s="177" t="s">
        <v>232</v>
      </c>
      <c r="R6405" s="177" t="s">
        <v>926</v>
      </c>
      <c r="S6405" s="177" t="s">
        <v>3450</v>
      </c>
      <c r="T6405" s="177" t="s">
        <v>23908</v>
      </c>
      <c r="U6405" s="177" t="s">
        <v>646</v>
      </c>
      <c r="V6405" s="177" t="s">
        <v>1323</v>
      </c>
      <c r="Y6405" s="177" t="s">
        <v>646</v>
      </c>
      <c r="Z6405" s="177" t="s">
        <v>8461</v>
      </c>
      <c r="AB6405" s="177" t="s">
        <v>2876</v>
      </c>
      <c r="AC6405" s="177" t="s">
        <v>23909</v>
      </c>
      <c r="AD6405" s="177" t="s">
        <v>2296</v>
      </c>
      <c r="AE6405" s="177" t="s">
        <v>932</v>
      </c>
      <c r="AF6405" s="177" t="s">
        <v>23910</v>
      </c>
      <c r="AG6405" s="177" t="s">
        <v>618</v>
      </c>
      <c r="AQ6405" s="177"/>
      <c r="AT6405" s="177"/>
      <c r="AU6405" s="177"/>
      <c r="AV6405" s="177"/>
      <c r="AW6405" s="177"/>
    </row>
    <row r="6406" spans="1:71">
      <c r="A6406" s="170" t="s">
        <v>23755</v>
      </c>
      <c r="B6406" s="177" t="s">
        <v>23756</v>
      </c>
      <c r="D6406" s="177" t="s">
        <v>508</v>
      </c>
      <c r="E6406" s="183" t="s">
        <v>669</v>
      </c>
      <c r="F6406" s="183" t="s">
        <v>23911</v>
      </c>
      <c r="I6406" s="177" t="s">
        <v>939</v>
      </c>
      <c r="J6406" s="181" t="s">
        <v>23805</v>
      </c>
      <c r="K6406" s="181" t="s">
        <v>23805</v>
      </c>
      <c r="L6406" s="177" t="s">
        <v>550</v>
      </c>
      <c r="M6406" s="177" t="s">
        <v>23907</v>
      </c>
      <c r="N6406" s="177" t="s">
        <v>23907</v>
      </c>
      <c r="O6406" s="177" t="s">
        <v>232</v>
      </c>
      <c r="R6406" s="177" t="s">
        <v>926</v>
      </c>
      <c r="S6406" s="177" t="s">
        <v>3450</v>
      </c>
      <c r="T6406" s="177" t="s">
        <v>23908</v>
      </c>
      <c r="U6406" s="177" t="s">
        <v>646</v>
      </c>
      <c r="V6406" s="177" t="s">
        <v>1323</v>
      </c>
      <c r="Y6406" s="177" t="s">
        <v>646</v>
      </c>
      <c r="Z6406" s="177" t="s">
        <v>8461</v>
      </c>
      <c r="AB6406" s="177" t="s">
        <v>2876</v>
      </c>
      <c r="AC6406" s="177" t="s">
        <v>23912</v>
      </c>
      <c r="AD6406" s="177" t="s">
        <v>2296</v>
      </c>
      <c r="AE6406" s="177" t="s">
        <v>932</v>
      </c>
      <c r="AF6406" s="177" t="s">
        <v>23910</v>
      </c>
      <c r="AG6406" s="177" t="s">
        <v>618</v>
      </c>
      <c r="AQ6406" s="177"/>
      <c r="AT6406" s="177"/>
      <c r="AU6406" s="177"/>
      <c r="AV6406" s="177"/>
      <c r="AW6406" s="177"/>
    </row>
    <row r="6407" spans="1:71">
      <c r="A6407" s="170" t="s">
        <v>23755</v>
      </c>
      <c r="B6407" s="177" t="s">
        <v>23756</v>
      </c>
      <c r="D6407" s="177" t="s">
        <v>508</v>
      </c>
      <c r="E6407" s="183" t="s">
        <v>704</v>
      </c>
      <c r="F6407" s="183" t="s">
        <v>23913</v>
      </c>
      <c r="I6407" s="177" t="s">
        <v>939</v>
      </c>
      <c r="J6407" s="181" t="s">
        <v>23805</v>
      </c>
      <c r="K6407" s="181" t="s">
        <v>23805</v>
      </c>
      <c r="L6407" s="177" t="s">
        <v>550</v>
      </c>
      <c r="M6407" s="177" t="s">
        <v>23907</v>
      </c>
      <c r="N6407" s="177" t="s">
        <v>23907</v>
      </c>
      <c r="O6407" s="177" t="s">
        <v>195</v>
      </c>
      <c r="R6407" s="177" t="s">
        <v>553</v>
      </c>
      <c r="S6407" s="177" t="s">
        <v>1611</v>
      </c>
      <c r="T6407" s="177" t="s">
        <v>23914</v>
      </c>
      <c r="U6407" s="177" t="s">
        <v>646</v>
      </c>
      <c r="V6407" s="177" t="s">
        <v>707</v>
      </c>
      <c r="X6407" s="177" t="s">
        <v>734</v>
      </c>
      <c r="Y6407" s="177" t="s">
        <v>1122</v>
      </c>
      <c r="Z6407" s="177" t="s">
        <v>646</v>
      </c>
      <c r="AA6407" s="177" t="s">
        <v>929</v>
      </c>
      <c r="AB6407" s="177" t="s">
        <v>1257</v>
      </c>
      <c r="AC6407" s="177" t="s">
        <v>1258</v>
      </c>
      <c r="AD6407" s="177" t="s">
        <v>23915</v>
      </c>
      <c r="AE6407" s="177" t="s">
        <v>524</v>
      </c>
      <c r="AQ6407" s="177"/>
      <c r="AT6407" s="177"/>
      <c r="AU6407" s="177"/>
      <c r="AV6407" s="177"/>
      <c r="AW6407" s="177"/>
    </row>
    <row r="6408" spans="1:71">
      <c r="A6408" s="170" t="s">
        <v>23755</v>
      </c>
      <c r="B6408" s="177" t="s">
        <v>23756</v>
      </c>
      <c r="D6408" s="177" t="s">
        <v>508</v>
      </c>
      <c r="E6408" s="183" t="s">
        <v>709</v>
      </c>
      <c r="F6408" s="183" t="s">
        <v>23916</v>
      </c>
      <c r="I6408" s="177" t="s">
        <v>939</v>
      </c>
      <c r="J6408" s="181" t="s">
        <v>23805</v>
      </c>
      <c r="K6408" s="181" t="s">
        <v>23805</v>
      </c>
      <c r="L6408" s="177" t="s">
        <v>550</v>
      </c>
      <c r="M6408" s="177" t="s">
        <v>23907</v>
      </c>
      <c r="N6408" s="177" t="s">
        <v>23907</v>
      </c>
      <c r="O6408" s="177" t="s">
        <v>195</v>
      </c>
      <c r="R6408" s="177" t="s">
        <v>553</v>
      </c>
      <c r="S6408" s="177" t="s">
        <v>1611</v>
      </c>
      <c r="T6408" s="177" t="s">
        <v>23917</v>
      </c>
      <c r="U6408" s="177" t="s">
        <v>646</v>
      </c>
      <c r="V6408" s="177" t="s">
        <v>8734</v>
      </c>
      <c r="W6408" s="177" t="s">
        <v>656</v>
      </c>
      <c r="X6408" s="177" t="s">
        <v>734</v>
      </c>
      <c r="Y6408" s="177" t="s">
        <v>1122</v>
      </c>
      <c r="Z6408" s="177" t="s">
        <v>646</v>
      </c>
      <c r="AA6408" s="177" t="s">
        <v>1983</v>
      </c>
      <c r="AB6408" s="177" t="s">
        <v>1581</v>
      </c>
      <c r="AC6408" s="177" t="s">
        <v>4087</v>
      </c>
      <c r="AD6408" s="177" t="s">
        <v>23918</v>
      </c>
      <c r="AE6408" s="177" t="s">
        <v>1048</v>
      </c>
      <c r="AQ6408" s="177"/>
      <c r="AT6408" s="177"/>
      <c r="AU6408" s="177"/>
      <c r="AV6408" s="177"/>
      <c r="AW6408" s="177"/>
    </row>
    <row r="6409" spans="1:71" s="221" customFormat="1">
      <c r="A6409" s="170" t="s">
        <v>23755</v>
      </c>
      <c r="B6409" s="177" t="s">
        <v>23756</v>
      </c>
      <c r="C6409" s="177"/>
      <c r="D6409" s="177" t="s">
        <v>508</v>
      </c>
      <c r="E6409" s="183" t="s">
        <v>719</v>
      </c>
      <c r="F6409" s="183" t="s">
        <v>23919</v>
      </c>
      <c r="G6409" s="177"/>
      <c r="H6409" s="177"/>
      <c r="I6409" s="177" t="s">
        <v>939</v>
      </c>
      <c r="J6409" s="181" t="s">
        <v>23805</v>
      </c>
      <c r="K6409" s="181" t="s">
        <v>23805</v>
      </c>
      <c r="L6409" s="177" t="s">
        <v>550</v>
      </c>
      <c r="M6409" s="177" t="s">
        <v>23907</v>
      </c>
      <c r="N6409" s="177" t="s">
        <v>23907</v>
      </c>
      <c r="O6409" s="177" t="s">
        <v>195</v>
      </c>
      <c r="P6409" s="177"/>
      <c r="Q6409" s="177"/>
      <c r="R6409" s="177" t="s">
        <v>553</v>
      </c>
      <c r="S6409" s="177" t="s">
        <v>1611</v>
      </c>
      <c r="T6409" s="177"/>
      <c r="U6409" s="177" t="s">
        <v>646</v>
      </c>
      <c r="V6409" s="177" t="s">
        <v>812</v>
      </c>
      <c r="W6409" s="177" t="s">
        <v>656</v>
      </c>
      <c r="X6409" s="177" t="s">
        <v>734</v>
      </c>
      <c r="Y6409" s="177" t="s">
        <v>1122</v>
      </c>
      <c r="Z6409" s="177" t="s">
        <v>646</v>
      </c>
      <c r="AA6409" s="177" t="s">
        <v>8587</v>
      </c>
      <c r="AB6409" s="177" t="s">
        <v>1257</v>
      </c>
      <c r="AC6409" s="177" t="s">
        <v>4087</v>
      </c>
      <c r="AD6409" s="177" t="s">
        <v>23918</v>
      </c>
      <c r="AE6409" s="177" t="s">
        <v>1048</v>
      </c>
      <c r="AF6409" s="177"/>
      <c r="AG6409" s="177"/>
      <c r="AH6409" s="177"/>
      <c r="AI6409" s="177"/>
      <c r="AJ6409" s="177"/>
      <c r="AK6409" s="177"/>
      <c r="AL6409" s="177"/>
      <c r="AM6409" s="177"/>
      <c r="AN6409" s="177"/>
      <c r="AO6409" s="177"/>
      <c r="AP6409" s="177"/>
      <c r="AQ6409" s="177"/>
      <c r="AR6409" s="177"/>
      <c r="AS6409" s="177"/>
      <c r="AT6409" s="177"/>
      <c r="AU6409" s="177"/>
      <c r="AV6409" s="177"/>
      <c r="AW6409" s="177"/>
      <c r="AX6409" s="177"/>
      <c r="AY6409" s="177"/>
      <c r="AZ6409" s="177"/>
      <c r="BA6409" s="177"/>
      <c r="BB6409" s="177"/>
      <c r="BC6409" s="177"/>
      <c r="BD6409" s="177"/>
      <c r="BE6409" s="177"/>
      <c r="BF6409" s="177"/>
      <c r="BG6409" s="177"/>
      <c r="BH6409" s="177"/>
      <c r="BI6409" s="177"/>
      <c r="BJ6409" s="177"/>
      <c r="BK6409" s="177"/>
      <c r="BL6409" s="177"/>
      <c r="BM6409" s="177"/>
      <c r="BN6409" s="177"/>
      <c r="BO6409" s="177"/>
      <c r="BP6409" s="177"/>
      <c r="BQ6409" s="177"/>
      <c r="BR6409" s="177"/>
      <c r="BS6409" s="177"/>
    </row>
    <row r="6410" spans="1:71" s="221" customFormat="1">
      <c r="A6410" s="170" t="s">
        <v>23755</v>
      </c>
      <c r="B6410" s="177" t="s">
        <v>23756</v>
      </c>
      <c r="C6410" s="177"/>
      <c r="D6410" s="177" t="s">
        <v>508</v>
      </c>
      <c r="E6410" s="183" t="s">
        <v>729</v>
      </c>
      <c r="F6410" s="183" t="s">
        <v>23920</v>
      </c>
      <c r="G6410" s="177"/>
      <c r="H6410" s="177"/>
      <c r="I6410" s="177" t="s">
        <v>939</v>
      </c>
      <c r="J6410" s="181" t="s">
        <v>23921</v>
      </c>
      <c r="K6410" s="181" t="s">
        <v>23921</v>
      </c>
      <c r="L6410" s="177" t="s">
        <v>513</v>
      </c>
      <c r="M6410" s="177" t="s">
        <v>23922</v>
      </c>
      <c r="N6410" s="177" t="s">
        <v>23907</v>
      </c>
      <c r="O6410" s="177" t="s">
        <v>195</v>
      </c>
      <c r="P6410" s="177"/>
      <c r="Q6410" s="177"/>
      <c r="R6410" s="177" t="s">
        <v>731</v>
      </c>
      <c r="S6410" s="177" t="s">
        <v>780</v>
      </c>
      <c r="T6410" s="177" t="s">
        <v>23923</v>
      </c>
      <c r="U6410" s="177" t="s">
        <v>646</v>
      </c>
      <c r="V6410" s="177" t="s">
        <v>645</v>
      </c>
      <c r="W6410" s="177"/>
      <c r="X6410" s="177" t="s">
        <v>7979</v>
      </c>
      <c r="Y6410" s="177"/>
      <c r="Z6410" s="177" t="s">
        <v>646</v>
      </c>
      <c r="AA6410" s="177" t="s">
        <v>6607</v>
      </c>
      <c r="AB6410" s="177"/>
      <c r="AC6410" s="177" t="s">
        <v>1332</v>
      </c>
      <c r="AD6410" s="177" t="s">
        <v>23924</v>
      </c>
      <c r="AE6410" s="177" t="s">
        <v>524</v>
      </c>
      <c r="AF6410" s="177"/>
      <c r="AG6410" s="177"/>
      <c r="AH6410" s="177"/>
      <c r="AI6410" s="177"/>
      <c r="AJ6410" s="177"/>
      <c r="AK6410" s="177"/>
      <c r="AL6410" s="177"/>
      <c r="AM6410" s="177"/>
      <c r="AN6410" s="177"/>
      <c r="AO6410" s="177"/>
      <c r="AP6410" s="177"/>
      <c r="AQ6410" s="177"/>
      <c r="AR6410" s="177"/>
      <c r="AS6410" s="177"/>
      <c r="AT6410" s="177"/>
      <c r="AU6410" s="177"/>
      <c r="AV6410" s="177"/>
      <c r="AW6410" s="177"/>
      <c r="AX6410" s="177"/>
      <c r="AY6410" s="177"/>
      <c r="AZ6410" s="177"/>
      <c r="BA6410" s="177"/>
      <c r="BB6410" s="177"/>
      <c r="BC6410" s="177"/>
      <c r="BD6410" s="177"/>
      <c r="BE6410" s="177"/>
      <c r="BF6410" s="177"/>
      <c r="BG6410" s="177"/>
      <c r="BH6410" s="177"/>
      <c r="BI6410" s="177"/>
      <c r="BJ6410" s="177"/>
      <c r="BK6410" s="177"/>
      <c r="BL6410" s="177"/>
      <c r="BM6410" s="177"/>
      <c r="BN6410" s="177"/>
      <c r="BO6410" s="177"/>
      <c r="BP6410" s="177"/>
      <c r="BQ6410" s="177"/>
      <c r="BR6410" s="177"/>
      <c r="BS6410" s="177"/>
    </row>
    <row r="6411" spans="1:71" s="221" customFormat="1">
      <c r="A6411" s="170" t="s">
        <v>23755</v>
      </c>
      <c r="B6411" s="177" t="s">
        <v>23756</v>
      </c>
      <c r="C6411" s="177"/>
      <c r="D6411" s="177" t="s">
        <v>508</v>
      </c>
      <c r="E6411" s="183" t="s">
        <v>737</v>
      </c>
      <c r="F6411" s="183" t="s">
        <v>23925</v>
      </c>
      <c r="G6411" s="177"/>
      <c r="H6411" s="177"/>
      <c r="I6411" s="177" t="s">
        <v>939</v>
      </c>
      <c r="J6411" s="181" t="s">
        <v>23921</v>
      </c>
      <c r="K6411" s="181" t="s">
        <v>23921</v>
      </c>
      <c r="L6411" s="177" t="s">
        <v>513</v>
      </c>
      <c r="M6411" s="177" t="s">
        <v>23922</v>
      </c>
      <c r="N6411" s="177" t="s">
        <v>23907</v>
      </c>
      <c r="O6411" s="177" t="s">
        <v>195</v>
      </c>
      <c r="P6411" s="177"/>
      <c r="Q6411" s="177"/>
      <c r="R6411" s="177" t="s">
        <v>731</v>
      </c>
      <c r="S6411" s="177" t="s">
        <v>780</v>
      </c>
      <c r="T6411" s="177" t="s">
        <v>23923</v>
      </c>
      <c r="U6411" s="177" t="s">
        <v>646</v>
      </c>
      <c r="V6411" s="177" t="s">
        <v>645</v>
      </c>
      <c r="W6411" s="177"/>
      <c r="X6411" s="177" t="s">
        <v>12146</v>
      </c>
      <c r="Y6411" s="177"/>
      <c r="Z6411" s="177" t="s">
        <v>646</v>
      </c>
      <c r="AA6411" s="177" t="s">
        <v>6607</v>
      </c>
      <c r="AB6411" s="177"/>
      <c r="AC6411" s="177" t="s">
        <v>1332</v>
      </c>
      <c r="AD6411" s="177" t="s">
        <v>23926</v>
      </c>
      <c r="AE6411" s="177" t="s">
        <v>524</v>
      </c>
      <c r="AF6411" s="177"/>
      <c r="AG6411" s="177"/>
      <c r="AH6411" s="177"/>
      <c r="AI6411" s="177"/>
      <c r="AJ6411" s="177"/>
      <c r="AK6411" s="177"/>
      <c r="AL6411" s="177"/>
      <c r="AM6411" s="177"/>
      <c r="AN6411" s="177"/>
      <c r="AO6411" s="177"/>
      <c r="AP6411" s="177"/>
      <c r="AQ6411" s="177"/>
      <c r="AR6411" s="177"/>
      <c r="AS6411" s="177"/>
      <c r="AT6411" s="177"/>
      <c r="AU6411" s="177"/>
      <c r="AV6411" s="177"/>
      <c r="AW6411" s="177"/>
      <c r="AX6411" s="177"/>
      <c r="AY6411" s="177"/>
      <c r="AZ6411" s="177"/>
      <c r="BA6411" s="177"/>
      <c r="BB6411" s="177"/>
      <c r="BC6411" s="177"/>
      <c r="BD6411" s="177"/>
      <c r="BE6411" s="177"/>
      <c r="BF6411" s="177"/>
      <c r="BG6411" s="177"/>
      <c r="BH6411" s="177"/>
      <c r="BI6411" s="177"/>
      <c r="BJ6411" s="177"/>
      <c r="BK6411" s="177"/>
      <c r="BL6411" s="177"/>
      <c r="BM6411" s="177"/>
      <c r="BN6411" s="177"/>
      <c r="BO6411" s="177"/>
      <c r="BP6411" s="177"/>
      <c r="BQ6411" s="177"/>
      <c r="BR6411" s="177"/>
      <c r="BS6411" s="177"/>
    </row>
    <row r="6412" spans="1:71" s="221" customFormat="1">
      <c r="A6412" s="170" t="s">
        <v>23755</v>
      </c>
      <c r="B6412" s="177" t="s">
        <v>23756</v>
      </c>
      <c r="C6412" s="177"/>
      <c r="D6412" s="177" t="s">
        <v>508</v>
      </c>
      <c r="E6412" s="183" t="s">
        <v>740</v>
      </c>
      <c r="F6412" s="183" t="s">
        <v>23927</v>
      </c>
      <c r="G6412" s="177"/>
      <c r="H6412" s="177"/>
      <c r="I6412" s="177" t="s">
        <v>939</v>
      </c>
      <c r="J6412" s="181" t="s">
        <v>23921</v>
      </c>
      <c r="K6412" s="181" t="s">
        <v>23921</v>
      </c>
      <c r="L6412" s="177" t="s">
        <v>513</v>
      </c>
      <c r="M6412" s="177" t="s">
        <v>23922</v>
      </c>
      <c r="N6412" s="177" t="s">
        <v>23907</v>
      </c>
      <c r="O6412" s="177" t="s">
        <v>437</v>
      </c>
      <c r="P6412" s="177" t="s">
        <v>613</v>
      </c>
      <c r="Q6412" s="177"/>
      <c r="R6412" s="177" t="s">
        <v>615</v>
      </c>
      <c r="S6412" s="177" t="s">
        <v>613</v>
      </c>
      <c r="T6412" s="177"/>
      <c r="U6412" s="177" t="s">
        <v>666</v>
      </c>
      <c r="V6412" s="177" t="s">
        <v>1698</v>
      </c>
      <c r="W6412" s="177" t="s">
        <v>7106</v>
      </c>
      <c r="X6412" s="177" t="s">
        <v>677</v>
      </c>
      <c r="Y6412" s="177" t="s">
        <v>4958</v>
      </c>
      <c r="Z6412" s="177" t="s">
        <v>23928</v>
      </c>
      <c r="AA6412" s="177" t="s">
        <v>1064</v>
      </c>
      <c r="AB6412" s="177" t="s">
        <v>4958</v>
      </c>
      <c r="AC6412" s="177" t="s">
        <v>23928</v>
      </c>
      <c r="AD6412" s="177" t="s">
        <v>1064</v>
      </c>
      <c r="AE6412" s="177" t="s">
        <v>4958</v>
      </c>
      <c r="AF6412" s="177" t="s">
        <v>23928</v>
      </c>
      <c r="AG6412" s="177" t="s">
        <v>1064</v>
      </c>
      <c r="AH6412" s="177" t="s">
        <v>4958</v>
      </c>
      <c r="AI6412" s="177" t="s">
        <v>23928</v>
      </c>
      <c r="AJ6412" s="177" t="s">
        <v>1064</v>
      </c>
      <c r="AK6412" s="177" t="s">
        <v>4958</v>
      </c>
      <c r="AL6412" s="177" t="s">
        <v>23928</v>
      </c>
      <c r="AM6412" s="177" t="s">
        <v>1064</v>
      </c>
      <c r="AN6412" s="177" t="s">
        <v>4958</v>
      </c>
      <c r="AO6412" s="177" t="s">
        <v>23928</v>
      </c>
      <c r="AP6412" s="177" t="s">
        <v>1064</v>
      </c>
      <c r="AQ6412" s="177"/>
      <c r="AR6412" s="177"/>
      <c r="AS6412" s="177"/>
      <c r="AT6412" s="177"/>
      <c r="AU6412" s="177"/>
      <c r="AV6412" s="177"/>
      <c r="AW6412" s="177"/>
      <c r="AX6412" s="177"/>
      <c r="AY6412" s="177"/>
      <c r="AZ6412" s="177"/>
      <c r="BA6412" s="177"/>
      <c r="BB6412" s="177"/>
      <c r="BC6412" s="177"/>
      <c r="BD6412" s="177"/>
      <c r="BE6412" s="177"/>
      <c r="BF6412" s="177"/>
      <c r="BG6412" s="177"/>
      <c r="BH6412" s="177"/>
      <c r="BI6412" s="177"/>
      <c r="BJ6412" s="177"/>
      <c r="BK6412" s="177" t="s">
        <v>23929</v>
      </c>
      <c r="BL6412" s="177"/>
      <c r="BM6412" s="177"/>
      <c r="BN6412" s="177"/>
      <c r="BO6412" s="177"/>
      <c r="BP6412" s="177"/>
      <c r="BQ6412" s="177"/>
      <c r="BR6412" s="177"/>
      <c r="BS6412" s="177"/>
    </row>
    <row r="6413" spans="1:71" s="221" customFormat="1">
      <c r="A6413" s="170" t="s">
        <v>23755</v>
      </c>
      <c r="B6413" s="177" t="s">
        <v>23756</v>
      </c>
      <c r="C6413" s="177"/>
      <c r="D6413" s="177" t="s">
        <v>508</v>
      </c>
      <c r="E6413" s="183" t="s">
        <v>746</v>
      </c>
      <c r="F6413" s="183" t="s">
        <v>23930</v>
      </c>
      <c r="G6413" s="177"/>
      <c r="H6413" s="177"/>
      <c r="I6413" s="177" t="s">
        <v>939</v>
      </c>
      <c r="J6413" s="181" t="s">
        <v>23921</v>
      </c>
      <c r="K6413" s="181" t="s">
        <v>23921</v>
      </c>
      <c r="L6413" s="177" t="s">
        <v>513</v>
      </c>
      <c r="M6413" s="177" t="s">
        <v>23922</v>
      </c>
      <c r="N6413" s="177" t="s">
        <v>23907</v>
      </c>
      <c r="O6413" s="177" t="s">
        <v>437</v>
      </c>
      <c r="P6413" s="177" t="s">
        <v>613</v>
      </c>
      <c r="Q6413" s="177"/>
      <c r="R6413" s="177" t="s">
        <v>615</v>
      </c>
      <c r="S6413" s="177" t="s">
        <v>613</v>
      </c>
      <c r="T6413" s="177"/>
      <c r="U6413" s="177" t="s">
        <v>666</v>
      </c>
      <c r="V6413" s="177" t="s">
        <v>1698</v>
      </c>
      <c r="W6413" s="177" t="s">
        <v>7106</v>
      </c>
      <c r="X6413" s="177" t="s">
        <v>677</v>
      </c>
      <c r="Y6413" s="177" t="s">
        <v>4958</v>
      </c>
      <c r="Z6413" s="177" t="s">
        <v>23931</v>
      </c>
      <c r="AA6413" s="177" t="s">
        <v>1064</v>
      </c>
      <c r="AB6413" s="177" t="s">
        <v>4958</v>
      </c>
      <c r="AC6413" s="177" t="s">
        <v>23932</v>
      </c>
      <c r="AD6413" s="177" t="s">
        <v>1064</v>
      </c>
      <c r="AE6413" s="177" t="s">
        <v>4958</v>
      </c>
      <c r="AF6413" s="177" t="s">
        <v>23933</v>
      </c>
      <c r="AG6413" s="177" t="s">
        <v>1064</v>
      </c>
      <c r="AH6413" s="177" t="s">
        <v>4958</v>
      </c>
      <c r="AI6413" s="177" t="s">
        <v>23934</v>
      </c>
      <c r="AJ6413" s="177" t="s">
        <v>1064</v>
      </c>
      <c r="AK6413" s="177" t="s">
        <v>4958</v>
      </c>
      <c r="AL6413" s="177" t="s">
        <v>23935</v>
      </c>
      <c r="AM6413" s="177" t="s">
        <v>1064</v>
      </c>
      <c r="AN6413" s="177" t="s">
        <v>4958</v>
      </c>
      <c r="AO6413" s="177" t="s">
        <v>23936</v>
      </c>
      <c r="AP6413" s="177" t="s">
        <v>1064</v>
      </c>
      <c r="AQ6413" s="177"/>
      <c r="AR6413" s="177"/>
      <c r="AS6413" s="177"/>
      <c r="AT6413" s="177"/>
      <c r="AU6413" s="177"/>
      <c r="AV6413" s="177"/>
      <c r="AW6413" s="177"/>
      <c r="AX6413" s="177"/>
      <c r="AY6413" s="177"/>
      <c r="AZ6413" s="177"/>
      <c r="BA6413" s="177"/>
      <c r="BB6413" s="177"/>
      <c r="BC6413" s="177"/>
      <c r="BD6413" s="177"/>
      <c r="BE6413" s="177"/>
      <c r="BF6413" s="177"/>
      <c r="BG6413" s="177"/>
      <c r="BH6413" s="177"/>
      <c r="BI6413" s="177"/>
      <c r="BJ6413" s="177"/>
      <c r="BK6413" s="177" t="s">
        <v>23929</v>
      </c>
      <c r="BL6413" s="177"/>
      <c r="BM6413" s="177"/>
      <c r="BN6413" s="177"/>
      <c r="BO6413" s="177"/>
      <c r="BP6413" s="177"/>
      <c r="BQ6413" s="177"/>
      <c r="BR6413" s="177"/>
      <c r="BS6413" s="177"/>
    </row>
    <row r="6414" spans="1:71" s="221" customFormat="1">
      <c r="A6414" s="170" t="s">
        <v>23755</v>
      </c>
      <c r="B6414" s="177" t="s">
        <v>23756</v>
      </c>
      <c r="C6414" s="177"/>
      <c r="D6414" s="177" t="s">
        <v>508</v>
      </c>
      <c r="E6414" s="183" t="s">
        <v>752</v>
      </c>
      <c r="F6414" s="183" t="s">
        <v>23937</v>
      </c>
      <c r="G6414" s="177"/>
      <c r="H6414" s="177"/>
      <c r="I6414" s="177" t="s">
        <v>939</v>
      </c>
      <c r="J6414" s="181" t="s">
        <v>23805</v>
      </c>
      <c r="K6414" s="181" t="s">
        <v>23805</v>
      </c>
      <c r="L6414" s="177" t="s">
        <v>550</v>
      </c>
      <c r="M6414" s="177" t="s">
        <v>23907</v>
      </c>
      <c r="N6414" s="177" t="s">
        <v>23907</v>
      </c>
      <c r="O6414" s="177" t="s">
        <v>195</v>
      </c>
      <c r="P6414" s="177"/>
      <c r="Q6414" s="177"/>
      <c r="R6414" s="177" t="s">
        <v>600</v>
      </c>
      <c r="S6414" s="177" t="s">
        <v>601</v>
      </c>
      <c r="T6414" s="177"/>
      <c r="U6414" s="177" t="s">
        <v>579</v>
      </c>
      <c r="V6414" s="177" t="s">
        <v>4311</v>
      </c>
      <c r="W6414" s="177"/>
      <c r="X6414" s="177" t="s">
        <v>943</v>
      </c>
      <c r="Y6414" s="177" t="s">
        <v>674</v>
      </c>
      <c r="Z6414" s="177" t="s">
        <v>579</v>
      </c>
      <c r="AA6414" s="177" t="s">
        <v>1096</v>
      </c>
      <c r="AB6414" s="177"/>
      <c r="AC6414" s="177" t="s">
        <v>1198</v>
      </c>
      <c r="AD6414" s="177" t="s">
        <v>23938</v>
      </c>
      <c r="AE6414" s="177" t="s">
        <v>1064</v>
      </c>
      <c r="AF6414" s="177"/>
      <c r="AG6414" s="177"/>
      <c r="AH6414" s="177"/>
      <c r="AI6414" s="177"/>
      <c r="AJ6414" s="177"/>
      <c r="AK6414" s="177"/>
      <c r="AL6414" s="177"/>
      <c r="AM6414" s="177"/>
      <c r="AN6414" s="177"/>
      <c r="AO6414" s="177"/>
      <c r="AP6414" s="177"/>
      <c r="AQ6414" s="177"/>
      <c r="AR6414" s="177"/>
      <c r="AS6414" s="177"/>
      <c r="AT6414" s="177"/>
      <c r="AU6414" s="177"/>
      <c r="AV6414" s="177"/>
      <c r="AW6414" s="177"/>
      <c r="AX6414" s="177"/>
      <c r="AY6414" s="177"/>
      <c r="AZ6414" s="177"/>
      <c r="BA6414" s="177"/>
      <c r="BB6414" s="177"/>
      <c r="BC6414" s="177"/>
      <c r="BD6414" s="177"/>
      <c r="BE6414" s="177"/>
      <c r="BF6414" s="177"/>
      <c r="BG6414" s="177"/>
      <c r="BH6414" s="177"/>
      <c r="BI6414" s="177"/>
      <c r="BJ6414" s="177"/>
      <c r="BK6414" s="177"/>
      <c r="BL6414" s="177"/>
      <c r="BM6414" s="177"/>
      <c r="BN6414" s="177"/>
      <c r="BO6414" s="177"/>
      <c r="BP6414" s="177"/>
      <c r="BQ6414" s="177"/>
      <c r="BR6414" s="177"/>
      <c r="BS6414" s="177"/>
    </row>
    <row r="6415" spans="1:71" s="221" customFormat="1">
      <c r="A6415" s="170" t="s">
        <v>23755</v>
      </c>
      <c r="B6415" s="177" t="s">
        <v>23756</v>
      </c>
      <c r="C6415" s="177"/>
      <c r="D6415" s="177" t="s">
        <v>508</v>
      </c>
      <c r="E6415" s="183" t="s">
        <v>756</v>
      </c>
      <c r="F6415" s="183" t="s">
        <v>23939</v>
      </c>
      <c r="G6415" s="177"/>
      <c r="H6415" s="177"/>
      <c r="I6415" s="177" t="s">
        <v>939</v>
      </c>
      <c r="J6415" s="181" t="s">
        <v>23805</v>
      </c>
      <c r="K6415" s="181" t="s">
        <v>23805</v>
      </c>
      <c r="L6415" s="177" t="s">
        <v>550</v>
      </c>
      <c r="M6415" s="177" t="s">
        <v>23907</v>
      </c>
      <c r="N6415" s="177" t="s">
        <v>23907</v>
      </c>
      <c r="O6415" s="177" t="s">
        <v>195</v>
      </c>
      <c r="P6415" s="177"/>
      <c r="Q6415" s="177"/>
      <c r="R6415" s="177" t="s">
        <v>600</v>
      </c>
      <c r="S6415" s="177" t="s">
        <v>601</v>
      </c>
      <c r="T6415" s="177"/>
      <c r="U6415" s="177" t="s">
        <v>579</v>
      </c>
      <c r="V6415" s="177" t="s">
        <v>4311</v>
      </c>
      <c r="W6415" s="177"/>
      <c r="X6415" s="177" t="s">
        <v>943</v>
      </c>
      <c r="Y6415" s="177" t="s">
        <v>674</v>
      </c>
      <c r="Z6415" s="177" t="s">
        <v>579</v>
      </c>
      <c r="AA6415" s="177" t="s">
        <v>1096</v>
      </c>
      <c r="AB6415" s="177"/>
      <c r="AC6415" s="177" t="s">
        <v>1198</v>
      </c>
      <c r="AD6415" s="177" t="s">
        <v>23940</v>
      </c>
      <c r="AE6415" s="177" t="s">
        <v>1064</v>
      </c>
      <c r="AF6415" s="177"/>
      <c r="AG6415" s="177"/>
      <c r="AH6415" s="177"/>
      <c r="AI6415" s="177"/>
      <c r="AJ6415" s="177"/>
      <c r="AK6415" s="177"/>
      <c r="AL6415" s="177"/>
      <c r="AM6415" s="177"/>
      <c r="AN6415" s="177"/>
      <c r="AO6415" s="177"/>
      <c r="AP6415" s="177"/>
      <c r="AQ6415" s="177"/>
      <c r="AR6415" s="177"/>
      <c r="AS6415" s="177"/>
      <c r="AT6415" s="177"/>
      <c r="AU6415" s="177"/>
      <c r="AV6415" s="177"/>
      <c r="AW6415" s="177"/>
      <c r="AX6415" s="177"/>
      <c r="AY6415" s="177"/>
      <c r="AZ6415" s="177"/>
      <c r="BA6415" s="177"/>
      <c r="BB6415" s="177"/>
      <c r="BC6415" s="177"/>
      <c r="BD6415" s="177"/>
      <c r="BE6415" s="177"/>
      <c r="BF6415" s="177"/>
      <c r="BG6415" s="177"/>
      <c r="BH6415" s="177"/>
      <c r="BI6415" s="177"/>
      <c r="BJ6415" s="177"/>
      <c r="BK6415" s="177"/>
      <c r="BL6415" s="177"/>
      <c r="BM6415" s="177"/>
      <c r="BN6415" s="177"/>
      <c r="BO6415" s="177"/>
      <c r="BP6415" s="177"/>
      <c r="BQ6415" s="177"/>
      <c r="BR6415" s="177"/>
      <c r="BS6415" s="177"/>
    </row>
    <row r="6416" spans="1:71" s="221" customFormat="1">
      <c r="A6416" s="170" t="s">
        <v>23755</v>
      </c>
      <c r="B6416" s="177" t="s">
        <v>23756</v>
      </c>
      <c r="C6416" s="177"/>
      <c r="D6416" s="177" t="s">
        <v>508</v>
      </c>
      <c r="E6416" s="183" t="s">
        <v>836</v>
      </c>
      <c r="F6416" s="183" t="s">
        <v>23941</v>
      </c>
      <c r="G6416" s="177"/>
      <c r="H6416" s="177"/>
      <c r="I6416" s="177" t="s">
        <v>939</v>
      </c>
      <c r="J6416" s="181" t="s">
        <v>23805</v>
      </c>
      <c r="K6416" s="181" t="s">
        <v>23805</v>
      </c>
      <c r="L6416" s="177" t="s">
        <v>550</v>
      </c>
      <c r="M6416" s="177" t="s">
        <v>23907</v>
      </c>
      <c r="N6416" s="177" t="s">
        <v>23907</v>
      </c>
      <c r="O6416" s="177" t="s">
        <v>195</v>
      </c>
      <c r="P6416" s="177"/>
      <c r="Q6416" s="177"/>
      <c r="R6416" s="177" t="s">
        <v>600</v>
      </c>
      <c r="S6416" s="177" t="s">
        <v>601</v>
      </c>
      <c r="T6416" s="177"/>
      <c r="U6416" s="177" t="s">
        <v>646</v>
      </c>
      <c r="V6416" s="177" t="s">
        <v>3553</v>
      </c>
      <c r="W6416" s="177" t="s">
        <v>618</v>
      </c>
      <c r="X6416" s="177" t="s">
        <v>943</v>
      </c>
      <c r="Y6416" s="177" t="s">
        <v>674</v>
      </c>
      <c r="Z6416" s="177" t="s">
        <v>646</v>
      </c>
      <c r="AA6416" s="177" t="s">
        <v>3554</v>
      </c>
      <c r="AB6416" s="177"/>
      <c r="AC6416" s="177"/>
      <c r="AD6416" s="177"/>
      <c r="AE6416" s="177"/>
      <c r="AF6416" s="177"/>
      <c r="AG6416" s="177"/>
      <c r="AH6416" s="177"/>
      <c r="AI6416" s="177"/>
      <c r="AJ6416" s="177"/>
      <c r="AK6416" s="177"/>
      <c r="AL6416" s="177"/>
      <c r="AM6416" s="177"/>
      <c r="AN6416" s="177"/>
      <c r="AO6416" s="177"/>
      <c r="AP6416" s="177"/>
      <c r="AQ6416" s="177" t="s">
        <v>23904</v>
      </c>
      <c r="AR6416" s="177"/>
      <c r="AS6416" s="177"/>
      <c r="AT6416" s="177"/>
      <c r="AU6416" s="177"/>
      <c r="AV6416" s="177"/>
      <c r="AW6416" s="177"/>
      <c r="AX6416" s="177"/>
      <c r="AY6416" s="177"/>
      <c r="AZ6416" s="177"/>
      <c r="BA6416" s="177"/>
      <c r="BB6416" s="177"/>
      <c r="BC6416" s="177"/>
      <c r="BD6416" s="177"/>
      <c r="BE6416" s="177"/>
      <c r="BF6416" s="177"/>
      <c r="BG6416" s="177"/>
      <c r="BH6416" s="177"/>
      <c r="BI6416" s="177"/>
      <c r="BJ6416" s="177"/>
      <c r="BK6416" s="177"/>
      <c r="BL6416" s="177"/>
      <c r="BM6416" s="177"/>
      <c r="BN6416" s="177"/>
      <c r="BO6416" s="177"/>
      <c r="BP6416" s="177"/>
      <c r="BQ6416" s="177"/>
      <c r="BR6416" s="177"/>
      <c r="BS6416" s="177"/>
    </row>
    <row r="6417" spans="1:71" s="221" customFormat="1">
      <c r="A6417" s="170" t="s">
        <v>23755</v>
      </c>
      <c r="B6417" s="177" t="s">
        <v>23756</v>
      </c>
      <c r="C6417" s="177"/>
      <c r="D6417" s="177" t="s">
        <v>508</v>
      </c>
      <c r="E6417" s="183" t="s">
        <v>852</v>
      </c>
      <c r="F6417" s="183" t="s">
        <v>23942</v>
      </c>
      <c r="G6417" s="177"/>
      <c r="H6417" s="177"/>
      <c r="I6417" s="177" t="s">
        <v>939</v>
      </c>
      <c r="J6417" s="181" t="s">
        <v>23805</v>
      </c>
      <c r="K6417" s="181" t="s">
        <v>23805</v>
      </c>
      <c r="L6417" s="177" t="s">
        <v>550</v>
      </c>
      <c r="M6417" s="177" t="s">
        <v>23907</v>
      </c>
      <c r="N6417" s="177" t="s">
        <v>23907</v>
      </c>
      <c r="O6417" s="177" t="s">
        <v>195</v>
      </c>
      <c r="P6417" s="177"/>
      <c r="Q6417" s="177"/>
      <c r="R6417" s="177" t="s">
        <v>600</v>
      </c>
      <c r="S6417" s="177" t="s">
        <v>601</v>
      </c>
      <c r="T6417" s="177" t="s">
        <v>13381</v>
      </c>
      <c r="U6417" s="177" t="s">
        <v>579</v>
      </c>
      <c r="V6417" s="177" t="s">
        <v>1681</v>
      </c>
      <c r="W6417" s="177"/>
      <c r="X6417" s="177" t="s">
        <v>943</v>
      </c>
      <c r="Y6417" s="177" t="s">
        <v>674</v>
      </c>
      <c r="Z6417" s="177" t="s">
        <v>579</v>
      </c>
      <c r="AA6417" s="177" t="s">
        <v>1078</v>
      </c>
      <c r="AB6417" s="177"/>
      <c r="AC6417" s="177"/>
      <c r="AD6417" s="177"/>
      <c r="AE6417" s="177"/>
      <c r="AF6417" s="177"/>
      <c r="AG6417" s="177"/>
      <c r="AH6417" s="177"/>
      <c r="AI6417" s="177"/>
      <c r="AJ6417" s="177"/>
      <c r="AK6417" s="177"/>
      <c r="AL6417" s="177"/>
      <c r="AM6417" s="177"/>
      <c r="AN6417" s="177"/>
      <c r="AO6417" s="177"/>
      <c r="AP6417" s="177"/>
      <c r="AQ6417" s="177" t="s">
        <v>23943</v>
      </c>
      <c r="AR6417" s="177"/>
      <c r="AS6417" s="177"/>
      <c r="AT6417" s="177"/>
      <c r="AU6417" s="177"/>
      <c r="AV6417" s="177"/>
      <c r="AW6417" s="177"/>
      <c r="AX6417" s="177"/>
      <c r="AY6417" s="177"/>
      <c r="AZ6417" s="177"/>
      <c r="BA6417" s="177"/>
      <c r="BB6417" s="177"/>
      <c r="BC6417" s="177"/>
      <c r="BD6417" s="177"/>
      <c r="BE6417" s="177"/>
      <c r="BF6417" s="177"/>
      <c r="BG6417" s="177"/>
      <c r="BH6417" s="177"/>
      <c r="BI6417" s="177"/>
      <c r="BJ6417" s="177"/>
      <c r="BK6417" s="177"/>
      <c r="BL6417" s="177"/>
      <c r="BM6417" s="177"/>
      <c r="BN6417" s="177"/>
      <c r="BO6417" s="177"/>
      <c r="BP6417" s="177"/>
      <c r="BQ6417" s="177"/>
      <c r="BR6417" s="177"/>
      <c r="BS6417" s="177"/>
    </row>
    <row r="6418" spans="1:71" s="221" customFormat="1">
      <c r="A6418" s="170" t="s">
        <v>23755</v>
      </c>
      <c r="B6418" s="177" t="s">
        <v>23756</v>
      </c>
      <c r="C6418" s="177"/>
      <c r="D6418" s="177" t="s">
        <v>508</v>
      </c>
      <c r="E6418" s="183" t="s">
        <v>1146</v>
      </c>
      <c r="F6418" s="183" t="s">
        <v>23944</v>
      </c>
      <c r="G6418" s="177"/>
      <c r="H6418" s="177"/>
      <c r="I6418" s="177" t="s">
        <v>939</v>
      </c>
      <c r="J6418" s="181" t="s">
        <v>23805</v>
      </c>
      <c r="K6418" s="181" t="s">
        <v>23805</v>
      </c>
      <c r="L6418" s="177" t="s">
        <v>550</v>
      </c>
      <c r="M6418" s="177" t="s">
        <v>23907</v>
      </c>
      <c r="N6418" s="177" t="s">
        <v>23907</v>
      </c>
      <c r="O6418" s="177" t="s">
        <v>195</v>
      </c>
      <c r="P6418" s="177"/>
      <c r="Q6418" s="177"/>
      <c r="R6418" s="177" t="s">
        <v>600</v>
      </c>
      <c r="S6418" s="177" t="s">
        <v>601</v>
      </c>
      <c r="T6418" s="177"/>
      <c r="U6418" s="177" t="s">
        <v>579</v>
      </c>
      <c r="V6418" s="177" t="s">
        <v>1681</v>
      </c>
      <c r="W6418" s="177"/>
      <c r="X6418" s="177" t="s">
        <v>943</v>
      </c>
      <c r="Y6418" s="177" t="s">
        <v>674</v>
      </c>
      <c r="Z6418" s="177" t="s">
        <v>579</v>
      </c>
      <c r="AA6418" s="177" t="s">
        <v>1078</v>
      </c>
      <c r="AB6418" s="177"/>
      <c r="AC6418" s="177"/>
      <c r="AD6418" s="177"/>
      <c r="AE6418" s="177"/>
      <c r="AF6418" s="177"/>
      <c r="AG6418" s="177"/>
      <c r="AH6418" s="177"/>
      <c r="AI6418" s="177"/>
      <c r="AJ6418" s="177"/>
      <c r="AK6418" s="177"/>
      <c r="AL6418" s="177"/>
      <c r="AM6418" s="177"/>
      <c r="AN6418" s="177"/>
      <c r="AO6418" s="177"/>
      <c r="AP6418" s="177"/>
      <c r="AQ6418" s="177" t="s">
        <v>23904</v>
      </c>
      <c r="AR6418" s="177"/>
      <c r="AS6418" s="177"/>
      <c r="AT6418" s="177"/>
      <c r="AU6418" s="177"/>
      <c r="AV6418" s="177"/>
      <c r="AW6418" s="177"/>
      <c r="AX6418" s="177"/>
      <c r="AY6418" s="177"/>
      <c r="AZ6418" s="177"/>
      <c r="BA6418" s="177"/>
      <c r="BB6418" s="177"/>
      <c r="BC6418" s="177"/>
      <c r="BD6418" s="177"/>
      <c r="BE6418" s="177"/>
      <c r="BF6418" s="177"/>
      <c r="BG6418" s="177"/>
      <c r="BH6418" s="177"/>
      <c r="BI6418" s="177"/>
      <c r="BJ6418" s="177"/>
      <c r="BK6418" s="177"/>
      <c r="BL6418" s="177"/>
      <c r="BM6418" s="177"/>
      <c r="BN6418" s="177"/>
      <c r="BO6418" s="177"/>
      <c r="BP6418" s="177"/>
      <c r="BQ6418" s="177"/>
      <c r="BR6418" s="177"/>
      <c r="BS6418" s="177"/>
    </row>
    <row r="6419" spans="1:71" s="221" customFormat="1">
      <c r="A6419" s="170" t="s">
        <v>23755</v>
      </c>
      <c r="B6419" s="177" t="s">
        <v>23756</v>
      </c>
      <c r="C6419" s="177"/>
      <c r="D6419" s="177" t="s">
        <v>508</v>
      </c>
      <c r="E6419" s="183" t="s">
        <v>1175</v>
      </c>
      <c r="F6419" s="183" t="s">
        <v>23945</v>
      </c>
      <c r="G6419" s="177"/>
      <c r="H6419" s="177"/>
      <c r="I6419" s="177" t="s">
        <v>939</v>
      </c>
      <c r="J6419" s="181" t="s">
        <v>23805</v>
      </c>
      <c r="K6419" s="181" t="s">
        <v>23805</v>
      </c>
      <c r="L6419" s="177" t="s">
        <v>550</v>
      </c>
      <c r="M6419" s="177" t="s">
        <v>23907</v>
      </c>
      <c r="N6419" s="177" t="s">
        <v>23907</v>
      </c>
      <c r="O6419" s="177" t="s">
        <v>195</v>
      </c>
      <c r="P6419" s="177"/>
      <c r="Q6419" s="177"/>
      <c r="R6419" s="177" t="s">
        <v>600</v>
      </c>
      <c r="S6419" s="177" t="s">
        <v>601</v>
      </c>
      <c r="T6419" s="177"/>
      <c r="U6419" s="177" t="s">
        <v>579</v>
      </c>
      <c r="V6419" s="177" t="s">
        <v>4459</v>
      </c>
      <c r="W6419" s="177"/>
      <c r="X6419" s="177" t="s">
        <v>943</v>
      </c>
      <c r="Y6419" s="177" t="s">
        <v>674</v>
      </c>
      <c r="Z6419" s="177" t="s">
        <v>579</v>
      </c>
      <c r="AA6419" s="177" t="s">
        <v>1190</v>
      </c>
      <c r="AB6419" s="177"/>
      <c r="AC6419" s="177" t="s">
        <v>1097</v>
      </c>
      <c r="AD6419" s="177" t="s">
        <v>23946</v>
      </c>
      <c r="AE6419" s="177" t="s">
        <v>524</v>
      </c>
      <c r="AF6419" s="177"/>
      <c r="AG6419" s="177"/>
      <c r="AH6419" s="177"/>
      <c r="AI6419" s="177"/>
      <c r="AJ6419" s="177"/>
      <c r="AK6419" s="177"/>
      <c r="AL6419" s="177"/>
      <c r="AM6419" s="177"/>
      <c r="AN6419" s="177"/>
      <c r="AO6419" s="177"/>
      <c r="AP6419" s="177"/>
      <c r="AQ6419" s="177"/>
      <c r="AR6419" s="177"/>
      <c r="AS6419" s="177"/>
      <c r="AT6419" s="177"/>
      <c r="AU6419" s="177"/>
      <c r="AV6419" s="177"/>
      <c r="AW6419" s="177"/>
      <c r="AX6419" s="177"/>
      <c r="AY6419" s="177"/>
      <c r="AZ6419" s="177"/>
      <c r="BA6419" s="177"/>
      <c r="BB6419" s="177"/>
      <c r="BC6419" s="177"/>
      <c r="BD6419" s="177"/>
      <c r="BE6419" s="177"/>
      <c r="BF6419" s="177"/>
      <c r="BG6419" s="177"/>
      <c r="BH6419" s="177"/>
      <c r="BI6419" s="177"/>
      <c r="BJ6419" s="177"/>
      <c r="BK6419" s="177"/>
      <c r="BL6419" s="177"/>
      <c r="BM6419" s="177"/>
      <c r="BN6419" s="177"/>
      <c r="BO6419" s="177"/>
      <c r="BP6419" s="177"/>
      <c r="BQ6419" s="177"/>
      <c r="BR6419" s="177"/>
      <c r="BS6419" s="177"/>
    </row>
    <row r="6420" spans="1:71">
      <c r="A6420" s="170" t="s">
        <v>23755</v>
      </c>
      <c r="B6420" s="177" t="s">
        <v>23756</v>
      </c>
      <c r="D6420" s="177" t="s">
        <v>508</v>
      </c>
      <c r="E6420" s="183" t="s">
        <v>1219</v>
      </c>
      <c r="F6420" s="183" t="s">
        <v>23947</v>
      </c>
      <c r="I6420" s="177" t="s">
        <v>939</v>
      </c>
      <c r="J6420" s="181" t="s">
        <v>23805</v>
      </c>
      <c r="K6420" s="181" t="s">
        <v>23805</v>
      </c>
      <c r="L6420" s="177" t="s">
        <v>550</v>
      </c>
      <c r="M6420" s="177" t="s">
        <v>23907</v>
      </c>
      <c r="N6420" s="177" t="s">
        <v>23907</v>
      </c>
      <c r="O6420" s="177" t="s">
        <v>195</v>
      </c>
      <c r="R6420" s="177" t="s">
        <v>600</v>
      </c>
      <c r="S6420" s="177" t="s">
        <v>601</v>
      </c>
      <c r="U6420" s="177" t="s">
        <v>579</v>
      </c>
      <c r="V6420" s="177" t="s">
        <v>4459</v>
      </c>
      <c r="X6420" s="177" t="s">
        <v>943</v>
      </c>
      <c r="Y6420" s="177" t="s">
        <v>674</v>
      </c>
      <c r="Z6420" s="177" t="s">
        <v>579</v>
      </c>
      <c r="AA6420" s="177" t="s">
        <v>1190</v>
      </c>
      <c r="AC6420" s="177" t="s">
        <v>1097</v>
      </c>
      <c r="AD6420" s="177" t="s">
        <v>23948</v>
      </c>
      <c r="AE6420" s="177" t="s">
        <v>524</v>
      </c>
      <c r="AQ6420" s="177"/>
      <c r="AT6420" s="177"/>
      <c r="AU6420" s="177"/>
      <c r="AV6420" s="177"/>
      <c r="AW6420" s="177"/>
    </row>
    <row r="6421" spans="1:71">
      <c r="A6421" s="170" t="s">
        <v>23755</v>
      </c>
      <c r="B6421" s="177" t="s">
        <v>23756</v>
      </c>
      <c r="D6421" s="177" t="s">
        <v>508</v>
      </c>
      <c r="E6421" s="177" t="s">
        <v>165</v>
      </c>
      <c r="F6421" s="177" t="s">
        <v>23949</v>
      </c>
      <c r="I6421" s="177" t="s">
        <v>939</v>
      </c>
      <c r="J6421" s="181" t="s">
        <v>23805</v>
      </c>
      <c r="K6421" s="181" t="s">
        <v>23805</v>
      </c>
      <c r="L6421" s="177" t="s">
        <v>2772</v>
      </c>
      <c r="M6421" s="177" t="s">
        <v>23950</v>
      </c>
      <c r="N6421" s="177" t="s">
        <v>23907</v>
      </c>
      <c r="O6421" s="177" t="s">
        <v>165</v>
      </c>
      <c r="R6421" s="177" t="s">
        <v>23951</v>
      </c>
      <c r="S6421" s="177" t="s">
        <v>23952</v>
      </c>
      <c r="T6421" s="177" t="s">
        <v>512</v>
      </c>
      <c r="U6421" s="177" t="s">
        <v>7535</v>
      </c>
      <c r="V6421" s="177" t="s">
        <v>1705</v>
      </c>
      <c r="W6421" s="177" t="s">
        <v>702</v>
      </c>
      <c r="AQ6421" s="177" t="s">
        <v>23953</v>
      </c>
      <c r="AT6421" s="177"/>
      <c r="AU6421" s="177"/>
      <c r="AV6421" s="177"/>
      <c r="AW6421" s="177"/>
    </row>
    <row r="6422" spans="1:71">
      <c r="A6422" s="170" t="s">
        <v>23755</v>
      </c>
      <c r="B6422" s="177" t="s">
        <v>23756</v>
      </c>
      <c r="D6422" s="177" t="s">
        <v>508</v>
      </c>
      <c r="E6422" s="177" t="s">
        <v>238</v>
      </c>
      <c r="F6422" s="177" t="s">
        <v>23954</v>
      </c>
      <c r="I6422" s="177" t="s">
        <v>939</v>
      </c>
      <c r="J6422" s="181" t="s">
        <v>23805</v>
      </c>
      <c r="K6422" s="181" t="s">
        <v>23805</v>
      </c>
      <c r="L6422" s="177" t="s">
        <v>2772</v>
      </c>
      <c r="M6422" s="177" t="s">
        <v>23950</v>
      </c>
      <c r="N6422" s="177" t="s">
        <v>23907</v>
      </c>
      <c r="O6422" s="177" t="s">
        <v>238</v>
      </c>
      <c r="Q6422" s="177" t="s">
        <v>23955</v>
      </c>
      <c r="R6422" s="177" t="s">
        <v>3469</v>
      </c>
      <c r="S6422" s="177" t="s">
        <v>23956</v>
      </c>
      <c r="U6422" s="177" t="s">
        <v>2620</v>
      </c>
      <c r="V6422" s="177" t="s">
        <v>6114</v>
      </c>
      <c r="W6422" s="177" t="s">
        <v>6580</v>
      </c>
      <c r="X6422" s="177" t="s">
        <v>8321</v>
      </c>
      <c r="Y6422" s="177" t="s">
        <v>3613</v>
      </c>
      <c r="Z6422" s="177" t="s">
        <v>1772</v>
      </c>
      <c r="AA6422" s="177" t="s">
        <v>23957</v>
      </c>
      <c r="AQ6422" s="177" t="s">
        <v>23958</v>
      </c>
      <c r="AT6422" s="177"/>
      <c r="AU6422" s="177"/>
      <c r="AV6422" s="177"/>
      <c r="AW6422" s="177"/>
    </row>
    <row r="6423" spans="1:71">
      <c r="A6423" s="170" t="s">
        <v>23755</v>
      </c>
      <c r="B6423" s="177" t="s">
        <v>23756</v>
      </c>
      <c r="D6423" s="177" t="s">
        <v>508</v>
      </c>
      <c r="E6423" s="177" t="s">
        <v>406</v>
      </c>
      <c r="F6423" s="218" t="s">
        <v>23959</v>
      </c>
      <c r="I6423" s="177" t="s">
        <v>939</v>
      </c>
      <c r="J6423" s="181" t="s">
        <v>23805</v>
      </c>
      <c r="K6423" s="181" t="s">
        <v>23805</v>
      </c>
      <c r="L6423" s="177" t="s">
        <v>2772</v>
      </c>
      <c r="M6423" s="177" t="s">
        <v>23950</v>
      </c>
      <c r="N6423" s="177" t="s">
        <v>23907</v>
      </c>
      <c r="O6423" s="177" t="s">
        <v>406</v>
      </c>
      <c r="R6423" s="177" t="s">
        <v>406</v>
      </c>
      <c r="S6423" s="177" t="s">
        <v>23960</v>
      </c>
      <c r="T6423" s="177" t="s">
        <v>512</v>
      </c>
      <c r="AQ6423" s="177" t="s">
        <v>23961</v>
      </c>
      <c r="AT6423" s="177"/>
      <c r="AU6423" s="177"/>
      <c r="AV6423" s="177"/>
      <c r="AW6423" s="177"/>
    </row>
    <row r="6424" spans="1:71">
      <c r="A6424" s="170" t="s">
        <v>23755</v>
      </c>
      <c r="B6424" s="177" t="s">
        <v>23756</v>
      </c>
      <c r="D6424" s="177" t="s">
        <v>508</v>
      </c>
      <c r="F6424" s="183" t="s">
        <v>23962</v>
      </c>
      <c r="I6424" s="177" t="s">
        <v>939</v>
      </c>
      <c r="J6424" s="181" t="s">
        <v>23805</v>
      </c>
      <c r="K6424" s="181" t="s">
        <v>23805</v>
      </c>
      <c r="L6424" s="177" t="s">
        <v>6185</v>
      </c>
      <c r="M6424" s="177" t="s">
        <v>23963</v>
      </c>
      <c r="N6424" s="177" t="s">
        <v>23907</v>
      </c>
      <c r="O6424" s="177" t="s">
        <v>195</v>
      </c>
      <c r="P6424" s="177" t="s">
        <v>887</v>
      </c>
      <c r="R6424" s="177" t="s">
        <v>688</v>
      </c>
      <c r="S6424" s="177" t="s">
        <v>23964</v>
      </c>
      <c r="T6424" s="177" t="s">
        <v>832</v>
      </c>
      <c r="U6424" s="177" t="s">
        <v>646</v>
      </c>
      <c r="V6424" s="177" t="s">
        <v>2509</v>
      </c>
      <c r="X6424" s="177" t="s">
        <v>2909</v>
      </c>
      <c r="Z6424" s="177" t="s">
        <v>646</v>
      </c>
      <c r="AA6424" s="177">
        <v>9840</v>
      </c>
      <c r="AC6424" s="177" t="s">
        <v>23965</v>
      </c>
      <c r="AD6424" s="177" t="s">
        <v>23966</v>
      </c>
      <c r="AE6424" s="177" t="s">
        <v>524</v>
      </c>
      <c r="AQ6424" s="177" t="s">
        <v>23967</v>
      </c>
      <c r="AT6424" s="177"/>
      <c r="AU6424" s="177"/>
      <c r="AV6424" s="177"/>
      <c r="AW6424" s="177"/>
    </row>
    <row r="6425" spans="1:71">
      <c r="A6425" s="170" t="s">
        <v>23755</v>
      </c>
      <c r="B6425" s="177" t="s">
        <v>23756</v>
      </c>
      <c r="D6425" s="177" t="s">
        <v>508</v>
      </c>
      <c r="F6425" s="177" t="s">
        <v>23968</v>
      </c>
      <c r="I6425" s="177" t="s">
        <v>939</v>
      </c>
      <c r="J6425" s="181" t="s">
        <v>23805</v>
      </c>
      <c r="K6425" s="181" t="s">
        <v>23805</v>
      </c>
      <c r="L6425" s="177" t="s">
        <v>6185</v>
      </c>
      <c r="M6425" s="177" t="s">
        <v>23963</v>
      </c>
      <c r="N6425" s="177" t="s">
        <v>23907</v>
      </c>
      <c r="O6425" s="177" t="s">
        <v>195</v>
      </c>
      <c r="P6425" s="177" t="s">
        <v>887</v>
      </c>
      <c r="R6425" s="177" t="s">
        <v>688</v>
      </c>
      <c r="S6425" s="177" t="s">
        <v>23969</v>
      </c>
      <c r="T6425" s="177" t="s">
        <v>23970</v>
      </c>
      <c r="U6425" s="177" t="s">
        <v>646</v>
      </c>
      <c r="V6425" s="177" t="s">
        <v>1757</v>
      </c>
      <c r="X6425" s="177" t="s">
        <v>6923</v>
      </c>
      <c r="Z6425" s="177" t="s">
        <v>646</v>
      </c>
      <c r="AA6425" s="177">
        <v>21440</v>
      </c>
      <c r="AC6425" s="177" t="s">
        <v>20004</v>
      </c>
      <c r="AD6425" s="177" t="s">
        <v>23971</v>
      </c>
      <c r="AE6425" s="177" t="s">
        <v>1064</v>
      </c>
      <c r="AQ6425" s="177" t="s">
        <v>23972</v>
      </c>
      <c r="AT6425" s="177"/>
      <c r="AU6425" s="177"/>
      <c r="AV6425" s="177"/>
      <c r="AW6425" s="177"/>
    </row>
    <row r="6426" spans="1:71">
      <c r="A6426" s="170" t="s">
        <v>23755</v>
      </c>
      <c r="B6426" s="177" t="s">
        <v>23756</v>
      </c>
      <c r="D6426" s="177" t="s">
        <v>508</v>
      </c>
      <c r="F6426" s="177" t="s">
        <v>23973</v>
      </c>
      <c r="I6426" s="177" t="s">
        <v>939</v>
      </c>
      <c r="J6426" s="181" t="s">
        <v>23805</v>
      </c>
      <c r="K6426" s="181" t="s">
        <v>23805</v>
      </c>
      <c r="L6426" s="177" t="s">
        <v>6185</v>
      </c>
      <c r="M6426" s="177" t="s">
        <v>23963</v>
      </c>
      <c r="N6426" s="177" t="s">
        <v>23907</v>
      </c>
      <c r="O6426" s="177" t="s">
        <v>195</v>
      </c>
      <c r="P6426" s="177" t="s">
        <v>1023</v>
      </c>
      <c r="R6426" s="177" t="s">
        <v>688</v>
      </c>
      <c r="S6426" s="177" t="s">
        <v>23974</v>
      </c>
      <c r="T6426" s="177" t="s">
        <v>23975</v>
      </c>
      <c r="U6426" s="177" t="s">
        <v>6927</v>
      </c>
      <c r="V6426" s="177" t="s">
        <v>707</v>
      </c>
      <c r="X6426" s="177" t="s">
        <v>6923</v>
      </c>
      <c r="Z6426" s="177" t="s">
        <v>6927</v>
      </c>
      <c r="AA6426" s="177">
        <v>22640</v>
      </c>
      <c r="AC6426" s="177" t="s">
        <v>23976</v>
      </c>
      <c r="AD6426" s="177" t="s">
        <v>23977</v>
      </c>
      <c r="AE6426" s="177" t="s">
        <v>1064</v>
      </c>
      <c r="AQ6426" s="177" t="s">
        <v>23967</v>
      </c>
      <c r="AT6426" s="177"/>
      <c r="AU6426" s="177"/>
      <c r="AV6426" s="177"/>
      <c r="AW6426" s="177"/>
    </row>
    <row r="6427" spans="1:71">
      <c r="A6427" s="170" t="s">
        <v>23755</v>
      </c>
      <c r="B6427" s="177" t="s">
        <v>23756</v>
      </c>
      <c r="D6427" s="177" t="s">
        <v>508</v>
      </c>
      <c r="F6427" s="177" t="s">
        <v>23978</v>
      </c>
      <c r="I6427" s="177" t="s">
        <v>939</v>
      </c>
      <c r="J6427" s="181" t="s">
        <v>23805</v>
      </c>
      <c r="K6427" s="181" t="s">
        <v>23805</v>
      </c>
      <c r="L6427" s="177" t="s">
        <v>6185</v>
      </c>
      <c r="M6427" s="177" t="s">
        <v>23963</v>
      </c>
      <c r="N6427" s="177" t="s">
        <v>23907</v>
      </c>
      <c r="O6427" s="177" t="s">
        <v>227</v>
      </c>
      <c r="R6427" s="177" t="s">
        <v>6187</v>
      </c>
      <c r="S6427" s="177" t="s">
        <v>23979</v>
      </c>
      <c r="T6427" s="177" t="s">
        <v>2114</v>
      </c>
      <c r="U6427" s="177" t="s">
        <v>6932</v>
      </c>
      <c r="V6427" s="177" t="s">
        <v>646</v>
      </c>
      <c r="W6427" s="177" t="s">
        <v>23980</v>
      </c>
      <c r="X6427" s="177" t="s">
        <v>23981</v>
      </c>
      <c r="Y6427" s="177" t="s">
        <v>23982</v>
      </c>
      <c r="Z6427" s="177" t="s">
        <v>809</v>
      </c>
      <c r="AA6427" s="177" t="s">
        <v>6192</v>
      </c>
      <c r="AB6427" s="177" t="s">
        <v>790</v>
      </c>
      <c r="AQ6427" s="177"/>
      <c r="AT6427" s="177"/>
      <c r="AU6427" s="177"/>
      <c r="AV6427" s="177"/>
      <c r="AW6427" s="177"/>
    </row>
    <row r="6428" spans="1:71">
      <c r="A6428" s="170" t="s">
        <v>23755</v>
      </c>
      <c r="B6428" s="177" t="s">
        <v>23756</v>
      </c>
      <c r="D6428" s="177" t="s">
        <v>508</v>
      </c>
      <c r="F6428" s="177" t="s">
        <v>23983</v>
      </c>
      <c r="I6428" s="177" t="s">
        <v>939</v>
      </c>
      <c r="J6428" s="181" t="s">
        <v>23805</v>
      </c>
      <c r="K6428" s="181" t="s">
        <v>23805</v>
      </c>
      <c r="L6428" s="177" t="s">
        <v>6185</v>
      </c>
      <c r="M6428" s="177" t="s">
        <v>23963</v>
      </c>
      <c r="N6428" s="177" t="s">
        <v>23907</v>
      </c>
      <c r="O6428" s="177" t="s">
        <v>227</v>
      </c>
      <c r="R6428" s="177" t="s">
        <v>6187</v>
      </c>
      <c r="S6428" s="177" t="s">
        <v>23984</v>
      </c>
      <c r="T6428" s="177" t="s">
        <v>7006</v>
      </c>
      <c r="U6428" s="177" t="s">
        <v>712</v>
      </c>
      <c r="V6428" s="177" t="s">
        <v>646</v>
      </c>
      <c r="W6428" s="177" t="s">
        <v>23985</v>
      </c>
      <c r="X6428" s="177" t="s">
        <v>23981</v>
      </c>
      <c r="Y6428" s="177" t="s">
        <v>23986</v>
      </c>
      <c r="Z6428" s="177" t="s">
        <v>809</v>
      </c>
      <c r="AA6428" s="177" t="s">
        <v>6934</v>
      </c>
      <c r="AB6428" s="177" t="s">
        <v>790</v>
      </c>
      <c r="AQ6428" s="177"/>
      <c r="AT6428" s="177"/>
      <c r="AU6428" s="177"/>
      <c r="AV6428" s="177"/>
      <c r="AW6428" s="177"/>
    </row>
    <row r="6429" spans="1:71">
      <c r="A6429" s="170" t="s">
        <v>23755</v>
      </c>
      <c r="B6429" s="177" t="s">
        <v>23756</v>
      </c>
      <c r="D6429" s="177" t="s">
        <v>508</v>
      </c>
      <c r="F6429" s="177" t="s">
        <v>23987</v>
      </c>
      <c r="I6429" s="177" t="s">
        <v>939</v>
      </c>
      <c r="J6429" s="181" t="s">
        <v>23805</v>
      </c>
      <c r="K6429" s="181" t="s">
        <v>23805</v>
      </c>
      <c r="L6429" s="177" t="s">
        <v>6185</v>
      </c>
      <c r="M6429" s="177" t="s">
        <v>23963</v>
      </c>
      <c r="N6429" s="177" t="s">
        <v>23907</v>
      </c>
      <c r="O6429" s="177" t="s">
        <v>273</v>
      </c>
      <c r="P6429" s="177" t="s">
        <v>6586</v>
      </c>
      <c r="R6429" s="177" t="s">
        <v>6206</v>
      </c>
      <c r="S6429" s="177" t="s">
        <v>23988</v>
      </c>
      <c r="T6429" s="177" t="s">
        <v>849</v>
      </c>
      <c r="V6429" s="177" t="s">
        <v>7194</v>
      </c>
      <c r="W6429" s="177" t="s">
        <v>23989</v>
      </c>
      <c r="X6429" s="187" t="s">
        <v>23990</v>
      </c>
      <c r="Y6429" s="177" t="s">
        <v>6287</v>
      </c>
      <c r="Z6429" s="177" t="s">
        <v>882</v>
      </c>
      <c r="AA6429" s="177" t="s">
        <v>23991</v>
      </c>
      <c r="AC6429" s="187" t="s">
        <v>23992</v>
      </c>
      <c r="AQ6429" s="177" t="s">
        <v>23993</v>
      </c>
      <c r="AT6429" s="177"/>
      <c r="AU6429" s="177"/>
      <c r="AV6429" s="177"/>
      <c r="AW6429" s="177"/>
    </row>
    <row r="6430" spans="1:71">
      <c r="A6430" s="170" t="s">
        <v>23755</v>
      </c>
      <c r="B6430" s="177" t="s">
        <v>23756</v>
      </c>
      <c r="D6430" s="177" t="s">
        <v>508</v>
      </c>
      <c r="F6430" s="177" t="s">
        <v>23994</v>
      </c>
      <c r="I6430" s="177" t="s">
        <v>939</v>
      </c>
      <c r="J6430" s="181" t="s">
        <v>23805</v>
      </c>
      <c r="K6430" s="181" t="s">
        <v>23805</v>
      </c>
      <c r="L6430" s="177" t="s">
        <v>6185</v>
      </c>
      <c r="M6430" s="177" t="s">
        <v>23963</v>
      </c>
      <c r="N6430" s="177" t="s">
        <v>23907</v>
      </c>
      <c r="O6430" s="177" t="s">
        <v>273</v>
      </c>
      <c r="P6430" s="177" t="s">
        <v>6586</v>
      </c>
      <c r="R6430" s="177" t="s">
        <v>6206</v>
      </c>
      <c r="S6430" s="177" t="s">
        <v>23995</v>
      </c>
      <c r="T6430" s="177" t="s">
        <v>849</v>
      </c>
      <c r="V6430" s="177" t="s">
        <v>7194</v>
      </c>
      <c r="W6430" s="177" t="s">
        <v>23996</v>
      </c>
      <c r="X6430" s="187" t="s">
        <v>23990</v>
      </c>
      <c r="Y6430" s="177" t="s">
        <v>6287</v>
      </c>
      <c r="Z6430" s="177" t="s">
        <v>882</v>
      </c>
      <c r="AA6430" s="177" t="s">
        <v>23997</v>
      </c>
      <c r="AC6430" s="187" t="s">
        <v>23992</v>
      </c>
      <c r="AQ6430" s="177" t="s">
        <v>23993</v>
      </c>
      <c r="AT6430" s="177"/>
      <c r="AU6430" s="177"/>
      <c r="AV6430" s="177"/>
      <c r="AW6430" s="177"/>
    </row>
    <row r="6431" spans="1:71">
      <c r="A6431" s="170" t="s">
        <v>23755</v>
      </c>
      <c r="B6431" s="177" t="s">
        <v>23756</v>
      </c>
      <c r="D6431" s="177" t="s">
        <v>508</v>
      </c>
      <c r="F6431" s="177" t="s">
        <v>23998</v>
      </c>
      <c r="I6431" s="177" t="s">
        <v>939</v>
      </c>
      <c r="J6431" s="181" t="s">
        <v>23805</v>
      </c>
      <c r="K6431" s="181" t="s">
        <v>23805</v>
      </c>
      <c r="L6431" s="177" t="s">
        <v>6185</v>
      </c>
      <c r="M6431" s="177" t="s">
        <v>23963</v>
      </c>
      <c r="N6431" s="177" t="s">
        <v>23907</v>
      </c>
      <c r="O6431" s="177" t="s">
        <v>273</v>
      </c>
      <c r="P6431" s="177" t="s">
        <v>6586</v>
      </c>
      <c r="R6431" s="177" t="s">
        <v>6206</v>
      </c>
      <c r="S6431" s="177" t="s">
        <v>23999</v>
      </c>
      <c r="T6431" s="177" t="s">
        <v>748</v>
      </c>
      <c r="V6431" s="177" t="s">
        <v>2228</v>
      </c>
      <c r="W6431" s="177" t="s">
        <v>24000</v>
      </c>
      <c r="X6431" s="187" t="s">
        <v>24001</v>
      </c>
      <c r="Y6431" s="177" t="s">
        <v>6287</v>
      </c>
      <c r="Z6431" s="177" t="s">
        <v>882</v>
      </c>
      <c r="AA6431" s="177" t="s">
        <v>24002</v>
      </c>
      <c r="AC6431" s="187" t="s">
        <v>24003</v>
      </c>
      <c r="AQ6431" s="177" t="s">
        <v>23993</v>
      </c>
      <c r="AT6431" s="177"/>
      <c r="AU6431" s="177"/>
      <c r="AV6431" s="177"/>
      <c r="AW6431" s="177"/>
    </row>
    <row r="6432" spans="1:71">
      <c r="A6432" s="170" t="s">
        <v>23755</v>
      </c>
      <c r="B6432" s="177" t="s">
        <v>23756</v>
      </c>
      <c r="D6432" s="177" t="s">
        <v>508</v>
      </c>
      <c r="E6432" s="183" t="s">
        <v>2793</v>
      </c>
      <c r="F6432" s="183" t="s">
        <v>24004</v>
      </c>
      <c r="I6432" s="177" t="s">
        <v>1028</v>
      </c>
      <c r="J6432" s="181" t="s">
        <v>23805</v>
      </c>
      <c r="K6432" s="181" t="s">
        <v>23805</v>
      </c>
      <c r="L6432" s="177" t="s">
        <v>513</v>
      </c>
      <c r="M6432" s="177" t="s">
        <v>24005</v>
      </c>
      <c r="N6432" s="177" t="s">
        <v>24005</v>
      </c>
      <c r="O6432" s="177" t="s">
        <v>437</v>
      </c>
      <c r="P6432" s="177" t="s">
        <v>515</v>
      </c>
      <c r="R6432" s="177" t="s">
        <v>516</v>
      </c>
      <c r="S6432" s="177" t="s">
        <v>517</v>
      </c>
      <c r="T6432" s="177" t="s">
        <v>512</v>
      </c>
      <c r="U6432" s="177" t="s">
        <v>2322</v>
      </c>
      <c r="V6432" s="177" t="s">
        <v>889</v>
      </c>
      <c r="W6432" s="177" t="s">
        <v>964</v>
      </c>
      <c r="X6432" s="177" t="s">
        <v>618</v>
      </c>
      <c r="AQ6432" s="177" t="s">
        <v>695</v>
      </c>
      <c r="AT6432" s="177"/>
      <c r="AU6432" s="177"/>
      <c r="AV6432" s="177"/>
      <c r="AW6432" s="177"/>
      <c r="BG6432" s="177" t="s">
        <v>3193</v>
      </c>
    </row>
    <row r="6433" spans="1:71">
      <c r="A6433" s="170" t="s">
        <v>23755</v>
      </c>
      <c r="B6433" s="177" t="s">
        <v>23756</v>
      </c>
      <c r="D6433" s="177" t="s">
        <v>508</v>
      </c>
      <c r="E6433" s="170" t="s">
        <v>2796</v>
      </c>
      <c r="F6433" s="183" t="s">
        <v>24006</v>
      </c>
      <c r="I6433" s="177" t="s">
        <v>1028</v>
      </c>
      <c r="J6433" s="181" t="s">
        <v>23805</v>
      </c>
      <c r="K6433" s="181" t="s">
        <v>23805</v>
      </c>
      <c r="L6433" s="177" t="s">
        <v>513</v>
      </c>
      <c r="M6433" s="177" t="s">
        <v>24005</v>
      </c>
      <c r="N6433" s="177" t="s">
        <v>24005</v>
      </c>
      <c r="O6433" s="177" t="s">
        <v>437</v>
      </c>
      <c r="P6433" s="177" t="s">
        <v>515</v>
      </c>
      <c r="R6433" s="177" t="s">
        <v>516</v>
      </c>
      <c r="S6433" s="177" t="s">
        <v>517</v>
      </c>
      <c r="T6433" s="177" t="s">
        <v>512</v>
      </c>
      <c r="U6433" s="177" t="s">
        <v>2322</v>
      </c>
      <c r="V6433" s="177" t="s">
        <v>889</v>
      </c>
      <c r="W6433" s="177" t="s">
        <v>964</v>
      </c>
      <c r="X6433" s="177" t="s">
        <v>618</v>
      </c>
      <c r="AQ6433" s="177" t="s">
        <v>695</v>
      </c>
      <c r="AT6433" s="177"/>
      <c r="AU6433" s="177"/>
      <c r="AV6433" s="177"/>
      <c r="AW6433" s="177"/>
      <c r="BG6433" s="177" t="s">
        <v>3193</v>
      </c>
    </row>
    <row r="6434" spans="1:71">
      <c r="A6434" s="170" t="s">
        <v>24007</v>
      </c>
      <c r="B6434" s="177" t="s">
        <v>24008</v>
      </c>
      <c r="D6434" s="177" t="s">
        <v>508</v>
      </c>
      <c r="E6434" s="177" t="s">
        <v>685</v>
      </c>
      <c r="F6434" s="177" t="s">
        <v>24009</v>
      </c>
      <c r="I6434" s="177" t="s">
        <v>1979</v>
      </c>
      <c r="J6434" s="181" t="s">
        <v>512</v>
      </c>
      <c r="K6434" s="178" t="s">
        <v>512</v>
      </c>
      <c r="L6434" s="177" t="s">
        <v>550</v>
      </c>
      <c r="M6434" s="177" t="s">
        <v>24010</v>
      </c>
      <c r="N6434" s="177" t="s">
        <v>24010</v>
      </c>
      <c r="O6434" s="177" t="s">
        <v>195</v>
      </c>
      <c r="P6434" s="177" t="s">
        <v>589</v>
      </c>
      <c r="R6434" s="177" t="s">
        <v>553</v>
      </c>
      <c r="S6434" s="177" t="s">
        <v>644</v>
      </c>
      <c r="T6434" s="177" t="s">
        <v>1916</v>
      </c>
      <c r="U6434" s="177" t="s">
        <v>579</v>
      </c>
      <c r="V6434" s="177" t="s">
        <v>1961</v>
      </c>
      <c r="X6434" s="177" t="s">
        <v>734</v>
      </c>
      <c r="Z6434" s="177" t="s">
        <v>579</v>
      </c>
      <c r="AA6434" s="177" t="s">
        <v>3074</v>
      </c>
      <c r="AB6434" s="177" t="s">
        <v>1045</v>
      </c>
      <c r="AC6434" s="177" t="s">
        <v>6494</v>
      </c>
      <c r="AD6434" s="177" t="s">
        <v>24011</v>
      </c>
      <c r="AE6434" s="177" t="s">
        <v>1064</v>
      </c>
      <c r="AF6434" s="177" t="s">
        <v>651</v>
      </c>
      <c r="AQ6434" s="177"/>
      <c r="AT6434" s="177"/>
      <c r="AU6434" s="177"/>
      <c r="AV6434" s="177"/>
      <c r="AW6434" s="177"/>
    </row>
    <row r="6435" spans="1:71">
      <c r="A6435" s="170" t="s">
        <v>24007</v>
      </c>
      <c r="B6435" s="177" t="s">
        <v>24008</v>
      </c>
      <c r="D6435" s="177" t="s">
        <v>508</v>
      </c>
      <c r="E6435" s="177" t="s">
        <v>704</v>
      </c>
      <c r="F6435" s="177" t="s">
        <v>24012</v>
      </c>
      <c r="I6435" s="177" t="s">
        <v>1979</v>
      </c>
      <c r="J6435" s="181" t="s">
        <v>512</v>
      </c>
      <c r="K6435" s="178" t="s">
        <v>512</v>
      </c>
      <c r="L6435" s="177" t="s">
        <v>550</v>
      </c>
      <c r="M6435" s="177" t="s">
        <v>24010</v>
      </c>
      <c r="N6435" s="177" t="s">
        <v>24010</v>
      </c>
      <c r="O6435" s="177" t="s">
        <v>110</v>
      </c>
      <c r="R6435" s="177" t="s">
        <v>565</v>
      </c>
      <c r="S6435" s="177" t="s">
        <v>630</v>
      </c>
      <c r="T6435" s="177" t="s">
        <v>2155</v>
      </c>
      <c r="U6435" s="177" t="s">
        <v>3941</v>
      </c>
      <c r="V6435" s="177" t="s">
        <v>24013</v>
      </c>
      <c r="W6435" s="177" t="s">
        <v>1904</v>
      </c>
      <c r="AA6435" s="177" t="s">
        <v>1997</v>
      </c>
      <c r="AB6435" s="177" t="s">
        <v>24014</v>
      </c>
      <c r="AC6435" s="177" t="s">
        <v>583</v>
      </c>
      <c r="AG6435" s="177" t="s">
        <v>1999</v>
      </c>
      <c r="AH6435" s="177" t="s">
        <v>24015</v>
      </c>
      <c r="AI6435" s="177" t="s">
        <v>618</v>
      </c>
      <c r="AP6435" s="177" t="s">
        <v>3383</v>
      </c>
      <c r="AQ6435" s="177"/>
      <c r="AT6435" s="177" t="s">
        <v>24016</v>
      </c>
      <c r="AU6435" s="177" t="s">
        <v>2960</v>
      </c>
      <c r="AV6435" s="177" t="s">
        <v>3287</v>
      </c>
      <c r="AW6435" s="177" t="s">
        <v>24017</v>
      </c>
      <c r="AX6435" s="177" t="s">
        <v>2005</v>
      </c>
    </row>
    <row r="6436" spans="1:71" s="217" customFormat="1">
      <c r="A6436" s="170" t="s">
        <v>24007</v>
      </c>
      <c r="B6436" s="177" t="s">
        <v>24008</v>
      </c>
      <c r="C6436" s="177"/>
      <c r="D6436" s="177" t="s">
        <v>508</v>
      </c>
      <c r="E6436" s="177" t="s">
        <v>661</v>
      </c>
      <c r="F6436" s="177" t="s">
        <v>24018</v>
      </c>
      <c r="G6436" s="177"/>
      <c r="H6436" s="177"/>
      <c r="I6436" s="177" t="s">
        <v>2334</v>
      </c>
      <c r="J6436" s="181" t="s">
        <v>512</v>
      </c>
      <c r="K6436" s="178" t="s">
        <v>512</v>
      </c>
      <c r="L6436" s="177" t="s">
        <v>550</v>
      </c>
      <c r="M6436" s="177" t="s">
        <v>24019</v>
      </c>
      <c r="N6436" s="177" t="s">
        <v>24019</v>
      </c>
      <c r="O6436" s="177" t="s">
        <v>195</v>
      </c>
      <c r="P6436" s="177" t="s">
        <v>589</v>
      </c>
      <c r="Q6436" s="177"/>
      <c r="R6436" s="177" t="s">
        <v>553</v>
      </c>
      <c r="S6436" s="177" t="s">
        <v>644</v>
      </c>
      <c r="T6436" s="177" t="s">
        <v>10148</v>
      </c>
      <c r="U6436" s="177" t="s">
        <v>832</v>
      </c>
      <c r="V6436" s="177" t="s">
        <v>1922</v>
      </c>
      <c r="W6436" s="177" t="s">
        <v>592</v>
      </c>
      <c r="X6436" s="177" t="s">
        <v>11323</v>
      </c>
      <c r="Y6436" s="177"/>
      <c r="Z6436" s="177" t="s">
        <v>832</v>
      </c>
      <c r="AA6436" s="177" t="s">
        <v>3347</v>
      </c>
      <c r="AB6436" s="177" t="s">
        <v>1257</v>
      </c>
      <c r="AC6436" s="177" t="s">
        <v>6494</v>
      </c>
      <c r="AD6436" s="177" t="s">
        <v>24020</v>
      </c>
      <c r="AE6436" s="177" t="s">
        <v>1064</v>
      </c>
      <c r="AF6436" s="177" t="s">
        <v>651</v>
      </c>
      <c r="AG6436" s="177"/>
      <c r="AH6436" s="177"/>
      <c r="AI6436" s="177"/>
      <c r="AJ6436" s="177"/>
      <c r="AK6436" s="177"/>
      <c r="AL6436" s="177"/>
      <c r="AM6436" s="177"/>
      <c r="AN6436" s="177"/>
      <c r="AO6436" s="177"/>
      <c r="AP6436" s="177"/>
      <c r="AQ6436" s="177"/>
      <c r="AR6436" s="177"/>
      <c r="AS6436" s="177"/>
      <c r="AT6436" s="177"/>
      <c r="AU6436" s="177"/>
      <c r="AV6436" s="177"/>
      <c r="AW6436" s="177"/>
      <c r="AX6436" s="177"/>
      <c r="AY6436" s="177"/>
      <c r="AZ6436" s="177"/>
      <c r="BA6436" s="177"/>
      <c r="BB6436" s="177"/>
      <c r="BC6436" s="177"/>
      <c r="BD6436" s="177"/>
      <c r="BE6436" s="177"/>
      <c r="BF6436" s="177"/>
      <c r="BG6436" s="177"/>
      <c r="BH6436" s="177"/>
      <c r="BI6436" s="177"/>
      <c r="BJ6436" s="177"/>
      <c r="BK6436" s="177"/>
      <c r="BL6436" s="177"/>
      <c r="BM6436" s="177"/>
      <c r="BN6436" s="177"/>
      <c r="BO6436" s="177"/>
      <c r="BP6436" s="177"/>
      <c r="BQ6436" s="177"/>
      <c r="BR6436" s="177"/>
      <c r="BS6436" s="177"/>
    </row>
    <row r="6437" spans="1:71" s="217" customFormat="1">
      <c r="A6437" s="170" t="s">
        <v>24021</v>
      </c>
      <c r="B6437" s="177" t="s">
        <v>24022</v>
      </c>
      <c r="C6437" s="177"/>
      <c r="D6437" s="177" t="s">
        <v>508</v>
      </c>
      <c r="E6437" s="177" t="s">
        <v>2639</v>
      </c>
      <c r="F6437" s="177" t="s">
        <v>24023</v>
      </c>
      <c r="G6437" s="177"/>
      <c r="H6437" s="177"/>
      <c r="I6437" s="177"/>
      <c r="J6437" s="178">
        <v>40926</v>
      </c>
      <c r="K6437" s="178">
        <v>40926</v>
      </c>
      <c r="L6437" s="177" t="s">
        <v>550</v>
      </c>
      <c r="M6437" s="183" t="s">
        <v>24024</v>
      </c>
      <c r="N6437" s="183" t="s">
        <v>24024</v>
      </c>
      <c r="O6437" s="177"/>
      <c r="P6437" s="177"/>
      <c r="Q6437" s="177"/>
      <c r="R6437" s="177"/>
      <c r="S6437" s="177"/>
      <c r="T6437" s="177" t="s">
        <v>2374</v>
      </c>
      <c r="U6437" s="177"/>
      <c r="V6437" s="177"/>
      <c r="W6437" s="177"/>
      <c r="X6437" s="177"/>
      <c r="Y6437" s="177"/>
      <c r="Z6437" s="177"/>
      <c r="AA6437" s="177"/>
      <c r="AB6437" s="177"/>
      <c r="AC6437" s="177"/>
      <c r="AD6437" s="177"/>
      <c r="AE6437" s="177"/>
      <c r="AF6437" s="177"/>
      <c r="AG6437" s="177"/>
      <c r="AH6437" s="177"/>
      <c r="AI6437" s="177"/>
      <c r="AJ6437" s="177"/>
      <c r="AK6437" s="177"/>
      <c r="AL6437" s="177"/>
      <c r="AM6437" s="177"/>
      <c r="AN6437" s="177"/>
      <c r="AO6437" s="177"/>
      <c r="AP6437" s="177"/>
      <c r="AQ6437" s="177"/>
      <c r="AR6437" s="177"/>
      <c r="AS6437" s="177"/>
      <c r="AT6437" s="177"/>
      <c r="AU6437" s="177"/>
      <c r="AV6437" s="177"/>
      <c r="AW6437" s="177"/>
      <c r="AX6437" s="177"/>
      <c r="AY6437" s="177"/>
      <c r="AZ6437" s="177"/>
      <c r="BA6437" s="177"/>
      <c r="BB6437" s="177"/>
      <c r="BC6437" s="177"/>
      <c r="BD6437" s="177"/>
      <c r="BE6437" s="177"/>
      <c r="BF6437" s="177"/>
      <c r="BG6437" s="177"/>
      <c r="BH6437" s="177"/>
      <c r="BI6437" s="177"/>
      <c r="BJ6437" s="177"/>
      <c r="BK6437" s="177"/>
      <c r="BL6437" s="177"/>
      <c r="BM6437" s="177"/>
      <c r="BN6437" s="177"/>
      <c r="BO6437" s="177"/>
      <c r="BP6437" s="177"/>
      <c r="BQ6437" s="177"/>
      <c r="BR6437" s="177"/>
      <c r="BS6437" s="177"/>
    </row>
    <row r="6438" spans="1:71">
      <c r="A6438" s="170" t="s">
        <v>24021</v>
      </c>
      <c r="B6438" s="177" t="s">
        <v>24022</v>
      </c>
      <c r="D6438" s="177" t="s">
        <v>610</v>
      </c>
      <c r="F6438" s="177" t="s">
        <v>24025</v>
      </c>
      <c r="I6438" s="177" t="s">
        <v>979</v>
      </c>
      <c r="J6438" s="178">
        <v>44767</v>
      </c>
      <c r="K6438" s="178">
        <v>44767</v>
      </c>
      <c r="L6438" s="177" t="s">
        <v>901</v>
      </c>
      <c r="M6438" s="177" t="s">
        <v>24026</v>
      </c>
      <c r="N6438" s="177" t="s">
        <v>24027</v>
      </c>
      <c r="O6438" s="177" t="s">
        <v>324</v>
      </c>
      <c r="P6438" s="177" t="s">
        <v>903</v>
      </c>
      <c r="R6438" s="177" t="s">
        <v>951</v>
      </c>
      <c r="S6438" s="177" t="s">
        <v>952</v>
      </c>
      <c r="U6438" s="177" t="s">
        <v>24028</v>
      </c>
      <c r="V6438" s="177" t="s">
        <v>19778</v>
      </c>
      <c r="W6438" s="177" t="s">
        <v>908</v>
      </c>
      <c r="Y6438" s="177" t="s">
        <v>909</v>
      </c>
      <c r="Z6438" s="177" t="s">
        <v>908</v>
      </c>
      <c r="AA6438" s="177" t="s">
        <v>1148</v>
      </c>
      <c r="AB6438" s="177" t="s">
        <v>910</v>
      </c>
      <c r="AC6438" s="177" t="s">
        <v>646</v>
      </c>
      <c r="AD6438" s="177" t="s">
        <v>911</v>
      </c>
      <c r="AE6438" s="177" t="s">
        <v>1730</v>
      </c>
      <c r="AF6438" s="177" t="s">
        <v>912</v>
      </c>
      <c r="AG6438" s="177" t="s">
        <v>908</v>
      </c>
      <c r="AH6438" s="177" t="s">
        <v>1137</v>
      </c>
      <c r="AI6438" s="177" t="s">
        <v>908</v>
      </c>
      <c r="AJ6438" s="177" t="s">
        <v>7964</v>
      </c>
      <c r="AK6438" s="177" t="s">
        <v>982</v>
      </c>
      <c r="AL6438" s="177" t="s">
        <v>959</v>
      </c>
      <c r="AM6438" s="177" t="s">
        <v>960</v>
      </c>
      <c r="AP6438" s="177" t="s">
        <v>908</v>
      </c>
      <c r="AQ6438" s="177" t="s">
        <v>24029</v>
      </c>
      <c r="AT6438" s="177"/>
      <c r="AU6438" s="177"/>
      <c r="AV6438" s="177"/>
      <c r="AW6438" s="177"/>
    </row>
    <row r="6439" spans="1:71">
      <c r="A6439" s="170" t="s">
        <v>24021</v>
      </c>
      <c r="B6439" s="177" t="s">
        <v>24022</v>
      </c>
      <c r="D6439" s="177" t="s">
        <v>508</v>
      </c>
      <c r="F6439" s="177" t="s">
        <v>24030</v>
      </c>
      <c r="I6439" s="177" t="s">
        <v>979</v>
      </c>
      <c r="J6439" s="178">
        <v>44767</v>
      </c>
      <c r="K6439" s="178">
        <v>44767</v>
      </c>
      <c r="L6439" s="177" t="s">
        <v>901</v>
      </c>
      <c r="M6439" s="177" t="s">
        <v>24026</v>
      </c>
      <c r="N6439" s="177" t="s">
        <v>24027</v>
      </c>
      <c r="O6439" s="177" t="s">
        <v>324</v>
      </c>
      <c r="P6439" s="177" t="s">
        <v>903</v>
      </c>
      <c r="R6439" s="177" t="s">
        <v>951</v>
      </c>
      <c r="S6439" s="177" t="s">
        <v>952</v>
      </c>
      <c r="U6439" s="177" t="s">
        <v>24031</v>
      </c>
      <c r="V6439" s="177" t="s">
        <v>907</v>
      </c>
      <c r="W6439" s="177" t="s">
        <v>908</v>
      </c>
      <c r="Y6439" s="177" t="s">
        <v>908</v>
      </c>
      <c r="Z6439" s="177" t="s">
        <v>908</v>
      </c>
      <c r="AA6439" s="177" t="s">
        <v>1148</v>
      </c>
      <c r="AB6439" s="177" t="s">
        <v>910</v>
      </c>
      <c r="AC6439" s="177" t="s">
        <v>702</v>
      </c>
      <c r="AD6439" s="177" t="s">
        <v>911</v>
      </c>
      <c r="AE6439" s="177" t="s">
        <v>2014</v>
      </c>
      <c r="AF6439" s="177" t="s">
        <v>912</v>
      </c>
      <c r="AG6439" s="177" t="s">
        <v>908</v>
      </c>
      <c r="AH6439" s="177" t="s">
        <v>1137</v>
      </c>
      <c r="AI6439" s="177" t="s">
        <v>908</v>
      </c>
      <c r="AJ6439" s="177" t="s">
        <v>7964</v>
      </c>
      <c r="AK6439" s="177" t="s">
        <v>982</v>
      </c>
      <c r="AL6439" s="177" t="s">
        <v>959</v>
      </c>
      <c r="AM6439" s="177" t="s">
        <v>960</v>
      </c>
      <c r="AP6439" s="177" t="s">
        <v>908</v>
      </c>
      <c r="AQ6439" s="177"/>
      <c r="AT6439" s="177"/>
      <c r="AU6439" s="177"/>
      <c r="AV6439" s="177"/>
      <c r="AW6439" s="177"/>
    </row>
    <row r="6440" spans="1:71">
      <c r="A6440" s="170" t="s">
        <v>24021</v>
      </c>
      <c r="B6440" s="177" t="s">
        <v>24022</v>
      </c>
      <c r="D6440" s="177" t="s">
        <v>508</v>
      </c>
      <c r="F6440" s="177" t="s">
        <v>24032</v>
      </c>
      <c r="I6440" s="177" t="s">
        <v>1913</v>
      </c>
      <c r="J6440" s="181" t="s">
        <v>512</v>
      </c>
      <c r="K6440" s="178" t="s">
        <v>512</v>
      </c>
      <c r="L6440" s="177" t="s">
        <v>513</v>
      </c>
      <c r="M6440" s="177" t="s">
        <v>24033</v>
      </c>
      <c r="N6440" s="177" t="s">
        <v>24033</v>
      </c>
      <c r="O6440" s="177" t="s">
        <v>437</v>
      </c>
      <c r="Q6440" s="177" t="s">
        <v>963</v>
      </c>
      <c r="R6440" s="177" t="s">
        <v>516</v>
      </c>
      <c r="S6440" s="177" t="s">
        <v>517</v>
      </c>
      <c r="T6440" s="177" t="s">
        <v>512</v>
      </c>
      <c r="U6440" s="177" t="s">
        <v>518</v>
      </c>
      <c r="V6440" s="177" t="s">
        <v>20915</v>
      </c>
      <c r="W6440" s="177" t="s">
        <v>520</v>
      </c>
      <c r="X6440" s="177" t="s">
        <v>677</v>
      </c>
      <c r="AQ6440" s="177" t="s">
        <v>893</v>
      </c>
      <c r="AT6440" s="177"/>
      <c r="AU6440" s="177"/>
      <c r="AV6440" s="177"/>
      <c r="AW6440" s="177"/>
      <c r="BF6440" s="177" t="s">
        <v>20357</v>
      </c>
    </row>
    <row r="6441" spans="1:71">
      <c r="A6441" s="170" t="s">
        <v>24021</v>
      </c>
      <c r="B6441" s="177" t="s">
        <v>24022</v>
      </c>
      <c r="D6441" s="177" t="s">
        <v>508</v>
      </c>
      <c r="F6441" s="177" t="s">
        <v>24034</v>
      </c>
      <c r="I6441" s="177" t="s">
        <v>1913</v>
      </c>
      <c r="J6441" s="181" t="s">
        <v>512</v>
      </c>
      <c r="K6441" s="178" t="s">
        <v>512</v>
      </c>
      <c r="L6441" s="177" t="s">
        <v>513</v>
      </c>
      <c r="M6441" s="177" t="s">
        <v>24033</v>
      </c>
      <c r="N6441" s="177" t="s">
        <v>24033</v>
      </c>
      <c r="O6441" s="177" t="s">
        <v>437</v>
      </c>
      <c r="Q6441" s="177" t="s">
        <v>968</v>
      </c>
      <c r="R6441" s="177" t="s">
        <v>516</v>
      </c>
      <c r="S6441" s="177" t="s">
        <v>517</v>
      </c>
      <c r="T6441" s="177" t="s">
        <v>512</v>
      </c>
      <c r="U6441" s="177" t="s">
        <v>518</v>
      </c>
      <c r="V6441" s="177" t="s">
        <v>16453</v>
      </c>
      <c r="W6441" s="177" t="s">
        <v>520</v>
      </c>
      <c r="X6441" s="177" t="s">
        <v>521</v>
      </c>
      <c r="AQ6441" s="177" t="s">
        <v>893</v>
      </c>
      <c r="AT6441" s="177"/>
      <c r="AU6441" s="177"/>
      <c r="AV6441" s="177"/>
      <c r="AW6441" s="177"/>
      <c r="BF6441" s="177" t="s">
        <v>15259</v>
      </c>
    </row>
    <row r="6442" spans="1:71">
      <c r="A6442" s="170" t="s">
        <v>24021</v>
      </c>
      <c r="B6442" s="177" t="s">
        <v>24022</v>
      </c>
      <c r="D6442" s="177" t="s">
        <v>508</v>
      </c>
      <c r="E6442" s="177" t="s">
        <v>770</v>
      </c>
      <c r="F6442" s="177" t="s">
        <v>24035</v>
      </c>
      <c r="I6442" s="177" t="s">
        <v>697</v>
      </c>
      <c r="J6442" s="181" t="s">
        <v>512</v>
      </c>
      <c r="K6442" s="178" t="s">
        <v>512</v>
      </c>
      <c r="L6442" s="177" t="s">
        <v>550</v>
      </c>
      <c r="M6442" s="177" t="s">
        <v>24036</v>
      </c>
      <c r="N6442" s="177" t="s">
        <v>24036</v>
      </c>
      <c r="O6442" s="177" t="s">
        <v>195</v>
      </c>
      <c r="P6442" s="177" t="s">
        <v>552</v>
      </c>
      <c r="Q6442" s="177" t="s">
        <v>1008</v>
      </c>
      <c r="R6442" s="177" t="s">
        <v>600</v>
      </c>
      <c r="S6442" s="177" t="s">
        <v>1003</v>
      </c>
      <c r="U6442" s="177" t="s">
        <v>702</v>
      </c>
      <c r="V6442" s="177" t="s">
        <v>1000</v>
      </c>
      <c r="X6442" s="177" t="s">
        <v>1001</v>
      </c>
      <c r="Z6442" s="177" t="s">
        <v>702</v>
      </c>
      <c r="AA6442" s="177" t="s">
        <v>1084</v>
      </c>
      <c r="AC6442" s="177" t="s">
        <v>5264</v>
      </c>
      <c r="AD6442" s="177" t="s">
        <v>23740</v>
      </c>
      <c r="AE6442" s="177" t="s">
        <v>1048</v>
      </c>
      <c r="AQ6442" s="177"/>
      <c r="AT6442" s="177"/>
      <c r="AU6442" s="177"/>
      <c r="AV6442" s="177"/>
      <c r="AW6442" s="177"/>
    </row>
    <row r="6443" spans="1:71">
      <c r="A6443" s="170" t="s">
        <v>24021</v>
      </c>
      <c r="B6443" s="177" t="s">
        <v>24022</v>
      </c>
      <c r="D6443" s="177" t="s">
        <v>610</v>
      </c>
      <c r="F6443" s="177" t="s">
        <v>24037</v>
      </c>
      <c r="I6443" s="177" t="s">
        <v>628</v>
      </c>
      <c r="J6443" s="181" t="s">
        <v>512</v>
      </c>
      <c r="K6443" s="178" t="s">
        <v>512</v>
      </c>
      <c r="L6443" s="177" t="s">
        <v>901</v>
      </c>
      <c r="O6443" s="177" t="s">
        <v>324</v>
      </c>
      <c r="P6443" s="177" t="s">
        <v>903</v>
      </c>
      <c r="AQ6443" s="177" t="s">
        <v>1005</v>
      </c>
      <c r="AT6443" s="177"/>
      <c r="AU6443" s="177"/>
      <c r="AV6443" s="177"/>
      <c r="AW6443" s="177"/>
    </row>
    <row r="6444" spans="1:71">
      <c r="A6444" s="170" t="s">
        <v>24038</v>
      </c>
      <c r="B6444" s="177" t="s">
        <v>24039</v>
      </c>
      <c r="D6444" s="177" t="s">
        <v>508</v>
      </c>
      <c r="E6444" s="177" t="s">
        <v>685</v>
      </c>
      <c r="F6444" s="177" t="s">
        <v>24040</v>
      </c>
      <c r="I6444" s="177" t="s">
        <v>663</v>
      </c>
      <c r="J6444" s="181" t="s">
        <v>512</v>
      </c>
      <c r="K6444" s="178" t="s">
        <v>512</v>
      </c>
      <c r="L6444" s="177" t="s">
        <v>550</v>
      </c>
      <c r="M6444" s="177" t="s">
        <v>24041</v>
      </c>
      <c r="N6444" s="177" t="s">
        <v>24041</v>
      </c>
      <c r="O6444" s="177" t="s">
        <v>195</v>
      </c>
      <c r="P6444" s="177" t="s">
        <v>552</v>
      </c>
      <c r="R6444" s="177" t="s">
        <v>553</v>
      </c>
      <c r="S6444" s="177" t="s">
        <v>644</v>
      </c>
      <c r="T6444" s="177" t="s">
        <v>3553</v>
      </c>
      <c r="U6444" s="177" t="s">
        <v>832</v>
      </c>
      <c r="V6444" s="177" t="s">
        <v>5803</v>
      </c>
      <c r="W6444" s="177" t="s">
        <v>557</v>
      </c>
      <c r="Z6444" s="177" t="s">
        <v>832</v>
      </c>
      <c r="AA6444" s="177" t="s">
        <v>24042</v>
      </c>
      <c r="AC6444" s="177" t="s">
        <v>24043</v>
      </c>
      <c r="AD6444" s="177" t="s">
        <v>24044</v>
      </c>
      <c r="AE6444" s="177" t="s">
        <v>1064</v>
      </c>
      <c r="AF6444" s="177" t="s">
        <v>651</v>
      </c>
      <c r="AQ6444" s="177" t="s">
        <v>24045</v>
      </c>
      <c r="AT6444" s="177"/>
      <c r="AU6444" s="177"/>
      <c r="AV6444" s="177"/>
      <c r="AW6444" s="177"/>
    </row>
    <row r="6445" spans="1:71">
      <c r="A6445" s="170" t="s">
        <v>24038</v>
      </c>
      <c r="B6445" s="177" t="s">
        <v>24039</v>
      </c>
      <c r="D6445" s="177" t="s">
        <v>508</v>
      </c>
      <c r="E6445" s="177" t="s">
        <v>770</v>
      </c>
      <c r="F6445" s="177" t="s">
        <v>24046</v>
      </c>
      <c r="I6445" s="177" t="s">
        <v>663</v>
      </c>
      <c r="J6445" s="181" t="s">
        <v>512</v>
      </c>
      <c r="K6445" s="178" t="s">
        <v>512</v>
      </c>
      <c r="L6445" s="177" t="s">
        <v>513</v>
      </c>
      <c r="M6445" s="177" t="s">
        <v>24047</v>
      </c>
      <c r="N6445" s="177" t="s">
        <v>24041</v>
      </c>
      <c r="O6445" s="177" t="s">
        <v>195</v>
      </c>
      <c r="R6445" s="177" t="s">
        <v>731</v>
      </c>
      <c r="S6445" s="177" t="s">
        <v>2609</v>
      </c>
      <c r="T6445" s="177" t="s">
        <v>512</v>
      </c>
      <c r="U6445" s="177" t="s">
        <v>702</v>
      </c>
      <c r="V6445" s="177" t="s">
        <v>773</v>
      </c>
      <c r="W6445" s="177" t="s">
        <v>8363</v>
      </c>
      <c r="X6445" s="177" t="s">
        <v>784</v>
      </c>
      <c r="Z6445" s="177" t="s">
        <v>702</v>
      </c>
      <c r="AA6445" s="177" t="s">
        <v>24048</v>
      </c>
      <c r="AB6445" s="177" t="s">
        <v>24049</v>
      </c>
      <c r="AQ6445" s="177" t="s">
        <v>24050</v>
      </c>
      <c r="AT6445" s="177"/>
      <c r="AU6445" s="177"/>
      <c r="AV6445" s="177"/>
      <c r="AW6445" s="177"/>
    </row>
    <row r="6446" spans="1:71">
      <c r="A6446" s="170" t="s">
        <v>24038</v>
      </c>
      <c r="B6446" s="177" t="s">
        <v>24039</v>
      </c>
      <c r="D6446" s="177" t="s">
        <v>508</v>
      </c>
      <c r="F6446" s="177" t="s">
        <v>24051</v>
      </c>
      <c r="I6446" s="177" t="s">
        <v>2844</v>
      </c>
      <c r="J6446" s="181" t="s">
        <v>512</v>
      </c>
      <c r="K6446" s="178" t="s">
        <v>512</v>
      </c>
      <c r="L6446" s="177" t="s">
        <v>901</v>
      </c>
      <c r="N6446" s="177" t="s">
        <v>24041</v>
      </c>
      <c r="O6446" s="177" t="s">
        <v>324</v>
      </c>
      <c r="P6446" s="177" t="s">
        <v>903</v>
      </c>
      <c r="R6446" s="177" t="s">
        <v>1008</v>
      </c>
      <c r="S6446" s="177" t="s">
        <v>1009</v>
      </c>
      <c r="U6446" s="177" t="s">
        <v>24052</v>
      </c>
      <c r="AQ6446" s="177" t="s">
        <v>24053</v>
      </c>
      <c r="AT6446" s="177"/>
      <c r="AU6446" s="177"/>
      <c r="AV6446" s="177"/>
      <c r="AW6446" s="177"/>
    </row>
    <row r="6447" spans="1:71">
      <c r="A6447" s="170" t="s">
        <v>24038</v>
      </c>
      <c r="B6447" s="177" t="s">
        <v>24039</v>
      </c>
      <c r="D6447" s="177" t="s">
        <v>508</v>
      </c>
      <c r="F6447" s="177" t="s">
        <v>24054</v>
      </c>
      <c r="I6447" s="177" t="s">
        <v>2844</v>
      </c>
      <c r="J6447" s="181" t="s">
        <v>512</v>
      </c>
      <c r="K6447" s="178" t="s">
        <v>512</v>
      </c>
      <c r="L6447" s="177" t="s">
        <v>901</v>
      </c>
      <c r="N6447" s="177" t="s">
        <v>24041</v>
      </c>
      <c r="O6447" s="177" t="s">
        <v>324</v>
      </c>
      <c r="P6447" s="177" t="s">
        <v>903</v>
      </c>
      <c r="R6447" s="177" t="s">
        <v>1008</v>
      </c>
      <c r="S6447" s="177" t="s">
        <v>1009</v>
      </c>
      <c r="U6447" s="177" t="s">
        <v>24055</v>
      </c>
      <c r="AQ6447" s="177" t="s">
        <v>24053</v>
      </c>
      <c r="AT6447" s="177"/>
      <c r="AU6447" s="177"/>
      <c r="AV6447" s="177"/>
      <c r="AW6447" s="177"/>
    </row>
    <row r="6448" spans="1:71">
      <c r="A6448" s="170" t="s">
        <v>24038</v>
      </c>
      <c r="B6448" s="177" t="s">
        <v>24039</v>
      </c>
      <c r="D6448" s="177" t="s">
        <v>508</v>
      </c>
      <c r="F6448" s="177" t="s">
        <v>24056</v>
      </c>
      <c r="I6448" s="177" t="s">
        <v>2049</v>
      </c>
      <c r="J6448" s="178">
        <v>40564</v>
      </c>
      <c r="K6448" s="178">
        <v>40564</v>
      </c>
      <c r="L6448" s="177" t="s">
        <v>901</v>
      </c>
      <c r="M6448" s="177">
        <v>10011012</v>
      </c>
      <c r="N6448" s="177" t="s">
        <v>24057</v>
      </c>
      <c r="O6448" s="177" t="s">
        <v>324</v>
      </c>
      <c r="P6448" s="177" t="s">
        <v>903</v>
      </c>
      <c r="R6448" s="177" t="s">
        <v>3311</v>
      </c>
      <c r="S6448" s="177" t="s">
        <v>3312</v>
      </c>
      <c r="U6448" s="177" t="s">
        <v>11385</v>
      </c>
      <c r="V6448" s="177" t="s">
        <v>907</v>
      </c>
      <c r="W6448" s="177" t="s">
        <v>908</v>
      </c>
      <c r="Y6448" s="177" t="s">
        <v>2866</v>
      </c>
      <c r="AB6448" s="177" t="s">
        <v>910</v>
      </c>
      <c r="AC6448" s="177">
        <v>2000</v>
      </c>
      <c r="AD6448" s="177" t="s">
        <v>957</v>
      </c>
      <c r="AE6448" s="177" t="s">
        <v>908</v>
      </c>
      <c r="AF6448" s="177" t="s">
        <v>912</v>
      </c>
      <c r="AG6448" s="177" t="s">
        <v>908</v>
      </c>
      <c r="AH6448" s="177" t="s">
        <v>2867</v>
      </c>
      <c r="AI6448" s="177" t="s">
        <v>908</v>
      </c>
      <c r="AK6448" s="177" t="s">
        <v>908</v>
      </c>
      <c r="AL6448" s="177">
        <v>480</v>
      </c>
      <c r="AQ6448" s="177"/>
      <c r="AT6448" s="177"/>
      <c r="AU6448" s="177"/>
      <c r="AV6448" s="177"/>
      <c r="AW6448" s="177"/>
    </row>
    <row r="6449" spans="1:71">
      <c r="A6449" s="170" t="s">
        <v>24038</v>
      </c>
      <c r="B6449" s="177" t="s">
        <v>24039</v>
      </c>
      <c r="D6449" s="177" t="s">
        <v>508</v>
      </c>
      <c r="F6449" s="177" t="s">
        <v>24058</v>
      </c>
      <c r="I6449" s="177" t="s">
        <v>2049</v>
      </c>
      <c r="J6449" s="178">
        <v>40564</v>
      </c>
      <c r="K6449" s="178">
        <v>40564</v>
      </c>
      <c r="L6449" s="177" t="s">
        <v>901</v>
      </c>
      <c r="M6449" s="177">
        <v>10011012</v>
      </c>
      <c r="N6449" s="177" t="s">
        <v>24057</v>
      </c>
      <c r="O6449" s="177" t="s">
        <v>324</v>
      </c>
      <c r="P6449" s="177" t="s">
        <v>903</v>
      </c>
      <c r="R6449" s="177" t="s">
        <v>3311</v>
      </c>
      <c r="S6449" s="177" t="s">
        <v>3312</v>
      </c>
      <c r="U6449" s="177" t="s">
        <v>3313</v>
      </c>
      <c r="V6449" s="177" t="s">
        <v>907</v>
      </c>
      <c r="W6449" s="177" t="s">
        <v>908</v>
      </c>
      <c r="Y6449" s="177" t="s">
        <v>908</v>
      </c>
      <c r="AB6449" s="177" t="s">
        <v>910</v>
      </c>
      <c r="AC6449" s="177">
        <v>1000</v>
      </c>
      <c r="AD6449" s="177" t="s">
        <v>957</v>
      </c>
      <c r="AE6449" s="177" t="s">
        <v>908</v>
      </c>
      <c r="AF6449" s="177" t="s">
        <v>1512</v>
      </c>
      <c r="AG6449" s="177" t="s">
        <v>908</v>
      </c>
      <c r="AH6449" s="177" t="s">
        <v>1659</v>
      </c>
      <c r="AI6449" s="177" t="s">
        <v>1659</v>
      </c>
      <c r="AK6449" s="177" t="s">
        <v>908</v>
      </c>
      <c r="AL6449" s="177">
        <v>480</v>
      </c>
      <c r="AQ6449" s="177"/>
      <c r="AT6449" s="177"/>
      <c r="AU6449" s="177"/>
      <c r="AV6449" s="177"/>
      <c r="AW6449" s="177"/>
    </row>
    <row r="6450" spans="1:71">
      <c r="A6450" s="170" t="s">
        <v>24059</v>
      </c>
      <c r="B6450" s="177" t="s">
        <v>24060</v>
      </c>
      <c r="D6450" s="177" t="s">
        <v>508</v>
      </c>
      <c r="E6450" s="177" t="s">
        <v>661</v>
      </c>
      <c r="F6450" s="177" t="s">
        <v>24061</v>
      </c>
      <c r="I6450" s="177">
        <v>2021</v>
      </c>
      <c r="J6450" s="178">
        <v>44704</v>
      </c>
      <c r="K6450" s="178">
        <v>44704</v>
      </c>
      <c r="L6450" s="177" t="s">
        <v>550</v>
      </c>
      <c r="M6450" s="177" t="s">
        <v>24062</v>
      </c>
      <c r="N6450" s="177" t="s">
        <v>24062</v>
      </c>
      <c r="O6450" s="177" t="s">
        <v>232</v>
      </c>
      <c r="P6450" s="177" t="s">
        <v>920</v>
      </c>
      <c r="R6450" s="177" t="s">
        <v>926</v>
      </c>
      <c r="S6450" s="177" t="s">
        <v>927</v>
      </c>
      <c r="T6450" s="177" t="s">
        <v>24063</v>
      </c>
      <c r="U6450" s="177">
        <v>2000</v>
      </c>
      <c r="V6450" s="177">
        <v>10720</v>
      </c>
      <c r="X6450" s="177" t="s">
        <v>651</v>
      </c>
      <c r="Y6450" s="177">
        <v>2000</v>
      </c>
      <c r="Z6450" s="177">
        <v>23000</v>
      </c>
      <c r="AB6450" s="177" t="s">
        <v>1032</v>
      </c>
      <c r="AC6450" s="177" t="s">
        <v>24064</v>
      </c>
      <c r="AD6450" s="177">
        <v>1.1000000000000001</v>
      </c>
      <c r="AE6450" s="177" t="s">
        <v>932</v>
      </c>
      <c r="AF6450" s="177" t="s">
        <v>24065</v>
      </c>
      <c r="AG6450" s="177">
        <v>15</v>
      </c>
      <c r="AQ6450" s="177"/>
      <c r="AS6450" s="177" t="s">
        <v>24066</v>
      </c>
      <c r="AT6450" s="177"/>
      <c r="AU6450" s="177"/>
      <c r="AV6450" s="177"/>
      <c r="AW6450" s="177"/>
    </row>
    <row r="6451" spans="1:71">
      <c r="A6451" s="170" t="s">
        <v>24059</v>
      </c>
      <c r="B6451" s="177" t="s">
        <v>24060</v>
      </c>
      <c r="D6451" s="177" t="s">
        <v>508</v>
      </c>
      <c r="E6451" s="177" t="s">
        <v>669</v>
      </c>
      <c r="F6451" s="177" t="s">
        <v>24067</v>
      </c>
      <c r="I6451" s="177">
        <v>2021</v>
      </c>
      <c r="J6451" s="178">
        <v>44704</v>
      </c>
      <c r="K6451" s="178">
        <v>44704</v>
      </c>
      <c r="L6451" s="177" t="s">
        <v>550</v>
      </c>
      <c r="M6451" s="177" t="s">
        <v>24062</v>
      </c>
      <c r="N6451" s="177" t="s">
        <v>24062</v>
      </c>
      <c r="O6451" s="177" t="s">
        <v>195</v>
      </c>
      <c r="P6451" s="177" t="s">
        <v>589</v>
      </c>
      <c r="R6451" s="177" t="s">
        <v>553</v>
      </c>
      <c r="S6451" s="177" t="s">
        <v>644</v>
      </c>
      <c r="T6451" s="177" t="s">
        <v>24068</v>
      </c>
      <c r="U6451" s="177">
        <v>1800</v>
      </c>
      <c r="V6451" s="177">
        <v>21100</v>
      </c>
      <c r="W6451" s="177" t="s">
        <v>1042</v>
      </c>
      <c r="X6451" s="177" t="s">
        <v>734</v>
      </c>
      <c r="Z6451" s="177">
        <v>1800</v>
      </c>
      <c r="AA6451" s="177">
        <v>42200</v>
      </c>
      <c r="AB6451" s="177" t="s">
        <v>1581</v>
      </c>
      <c r="AC6451" s="177" t="s">
        <v>4087</v>
      </c>
      <c r="AD6451" s="177" t="s">
        <v>24069</v>
      </c>
      <c r="AE6451" s="177">
        <v>9.1999999999999993</v>
      </c>
      <c r="AF6451" s="177" t="s">
        <v>1049</v>
      </c>
      <c r="AQ6451" s="177" t="s">
        <v>12142</v>
      </c>
      <c r="AS6451" s="177" t="s">
        <v>24066</v>
      </c>
      <c r="AT6451" s="177"/>
      <c r="AU6451" s="177"/>
      <c r="AV6451" s="177"/>
      <c r="AW6451" s="177"/>
    </row>
    <row r="6452" spans="1:71">
      <c r="A6452" s="170" t="s">
        <v>24059</v>
      </c>
      <c r="B6452" s="177" t="s">
        <v>24060</v>
      </c>
      <c r="D6452" s="177" t="s">
        <v>508</v>
      </c>
      <c r="E6452" s="177" t="s">
        <v>685</v>
      </c>
      <c r="F6452" s="177" t="s">
        <v>24070</v>
      </c>
      <c r="I6452" s="177">
        <v>2021</v>
      </c>
      <c r="J6452" s="178">
        <v>44704</v>
      </c>
      <c r="K6452" s="178">
        <v>44704</v>
      </c>
      <c r="L6452" s="177" t="s">
        <v>513</v>
      </c>
      <c r="M6452" s="177">
        <v>801523</v>
      </c>
      <c r="N6452" s="177" t="s">
        <v>24062</v>
      </c>
      <c r="O6452" s="177" t="s">
        <v>195</v>
      </c>
      <c r="P6452" s="177" t="s">
        <v>599</v>
      </c>
      <c r="Q6452" s="177" t="s">
        <v>613</v>
      </c>
      <c r="R6452" s="177" t="s">
        <v>600</v>
      </c>
      <c r="S6452" s="177" t="s">
        <v>1052</v>
      </c>
      <c r="T6452" s="177" t="s">
        <v>24071</v>
      </c>
      <c r="U6452" s="177">
        <v>1800</v>
      </c>
      <c r="V6452" s="177">
        <v>11500</v>
      </c>
      <c r="X6452" s="177" t="s">
        <v>11631</v>
      </c>
      <c r="Z6452" s="177">
        <v>1800</v>
      </c>
      <c r="AA6452" s="177">
        <v>24050</v>
      </c>
      <c r="AC6452" s="177" t="s">
        <v>1055</v>
      </c>
      <c r="AD6452" s="177" t="s">
        <v>24072</v>
      </c>
      <c r="AE6452" s="177">
        <v>5.5</v>
      </c>
      <c r="AQ6452" s="177"/>
      <c r="AS6452" s="177" t="s">
        <v>24066</v>
      </c>
      <c r="AT6452" s="177"/>
      <c r="AU6452" s="177"/>
      <c r="AV6452" s="177"/>
      <c r="AW6452" s="177"/>
    </row>
    <row r="6453" spans="1:71">
      <c r="A6453" s="170" t="s">
        <v>24059</v>
      </c>
      <c r="B6453" s="177" t="s">
        <v>24060</v>
      </c>
      <c r="D6453" s="177" t="s">
        <v>508</v>
      </c>
      <c r="E6453" s="177" t="s">
        <v>704</v>
      </c>
      <c r="F6453" s="177" t="s">
        <v>24073</v>
      </c>
      <c r="I6453" s="177">
        <v>2021</v>
      </c>
      <c r="J6453" s="178">
        <v>44704</v>
      </c>
      <c r="K6453" s="178">
        <v>44704</v>
      </c>
      <c r="L6453" s="177" t="s">
        <v>550</v>
      </c>
      <c r="M6453" s="177" t="s">
        <v>24062</v>
      </c>
      <c r="N6453" s="177" t="s">
        <v>24062</v>
      </c>
      <c r="O6453" s="177" t="s">
        <v>383</v>
      </c>
      <c r="P6453" s="177" t="s">
        <v>920</v>
      </c>
      <c r="R6453" s="177" t="s">
        <v>383</v>
      </c>
      <c r="AQ6453" s="177"/>
      <c r="AS6453" s="177" t="s">
        <v>24066</v>
      </c>
      <c r="AT6453" s="177"/>
      <c r="AU6453" s="177"/>
      <c r="AV6453" s="177"/>
      <c r="AW6453" s="177"/>
      <c r="AY6453" s="170"/>
      <c r="AZ6453" s="170"/>
      <c r="BA6453" s="170"/>
      <c r="BB6453" s="170"/>
      <c r="BC6453" s="170"/>
      <c r="BD6453" s="170"/>
      <c r="BE6453" s="170"/>
      <c r="BF6453" s="170"/>
      <c r="BG6453" s="170"/>
      <c r="BH6453" s="170"/>
      <c r="BI6453" s="170"/>
      <c r="BJ6453" s="170"/>
      <c r="BK6453" s="170"/>
      <c r="BL6453" s="170"/>
      <c r="BM6453" s="170"/>
      <c r="BN6453" s="170"/>
      <c r="BO6453" s="170"/>
      <c r="BP6453" s="170"/>
      <c r="BQ6453" s="170"/>
      <c r="BR6453" s="170"/>
      <c r="BS6453" s="170"/>
    </row>
    <row r="6454" spans="1:71">
      <c r="A6454" s="170" t="s">
        <v>24059</v>
      </c>
      <c r="B6454" s="177" t="s">
        <v>24060</v>
      </c>
      <c r="D6454" s="177" t="s">
        <v>508</v>
      </c>
      <c r="E6454" s="177" t="s">
        <v>709</v>
      </c>
      <c r="F6454" s="177" t="s">
        <v>24074</v>
      </c>
      <c r="I6454" s="177">
        <v>2021</v>
      </c>
      <c r="J6454" s="178">
        <v>44704</v>
      </c>
      <c r="K6454" s="178">
        <v>44704</v>
      </c>
      <c r="L6454" s="177" t="s">
        <v>550</v>
      </c>
      <c r="M6454" s="177" t="s">
        <v>24062</v>
      </c>
      <c r="N6454" s="177" t="s">
        <v>24062</v>
      </c>
      <c r="O6454" s="177" t="s">
        <v>195</v>
      </c>
      <c r="P6454" s="177" t="s">
        <v>1023</v>
      </c>
      <c r="Q6454" s="177" t="s">
        <v>2464</v>
      </c>
      <c r="R6454" s="177" t="s">
        <v>600</v>
      </c>
      <c r="S6454" s="177" t="s">
        <v>601</v>
      </c>
      <c r="T6454" s="177" t="s">
        <v>1336</v>
      </c>
      <c r="U6454" s="177">
        <v>1400</v>
      </c>
      <c r="V6454" s="177">
        <v>15400</v>
      </c>
      <c r="X6454" s="177" t="s">
        <v>943</v>
      </c>
      <c r="Y6454" s="177" t="s">
        <v>674</v>
      </c>
      <c r="Z6454" s="177">
        <v>1400</v>
      </c>
      <c r="AA6454" s="177">
        <v>31585</v>
      </c>
      <c r="AC6454" s="177" t="s">
        <v>1104</v>
      </c>
      <c r="AD6454" s="177" t="s">
        <v>24075</v>
      </c>
      <c r="AE6454" s="177">
        <v>4</v>
      </c>
      <c r="AQ6454" s="177"/>
      <c r="AS6454" s="177" t="s">
        <v>24066</v>
      </c>
      <c r="AT6454" s="177"/>
      <c r="AU6454" s="177"/>
      <c r="AV6454" s="177"/>
      <c r="AW6454" s="177"/>
      <c r="AY6454" s="170"/>
      <c r="AZ6454" s="170"/>
      <c r="BA6454" s="170"/>
      <c r="BB6454" s="170"/>
      <c r="BC6454" s="170"/>
      <c r="BD6454" s="170"/>
      <c r="BE6454" s="170"/>
      <c r="BF6454" s="170"/>
      <c r="BG6454" s="170"/>
      <c r="BH6454" s="170"/>
      <c r="BI6454" s="170"/>
      <c r="BJ6454" s="170"/>
      <c r="BK6454" s="170"/>
      <c r="BL6454" s="170"/>
      <c r="BM6454" s="170"/>
      <c r="BN6454" s="170"/>
      <c r="BO6454" s="170"/>
      <c r="BP6454" s="170"/>
      <c r="BQ6454" s="170"/>
      <c r="BR6454" s="170"/>
      <c r="BS6454" s="170"/>
    </row>
    <row r="6455" spans="1:71">
      <c r="A6455" s="170" t="s">
        <v>24059</v>
      </c>
      <c r="B6455" s="177" t="s">
        <v>24060</v>
      </c>
      <c r="D6455" s="177" t="s">
        <v>508</v>
      </c>
      <c r="E6455" s="177" t="s">
        <v>719</v>
      </c>
      <c r="F6455" s="177" t="s">
        <v>24076</v>
      </c>
      <c r="I6455" s="177">
        <v>2021</v>
      </c>
      <c r="J6455" s="178">
        <v>44704</v>
      </c>
      <c r="K6455" s="178">
        <v>44704</v>
      </c>
      <c r="L6455" s="177" t="s">
        <v>550</v>
      </c>
      <c r="M6455" s="177" t="s">
        <v>24062</v>
      </c>
      <c r="N6455" s="177" t="s">
        <v>24062</v>
      </c>
      <c r="O6455" s="177" t="s">
        <v>195</v>
      </c>
      <c r="P6455" s="177" t="s">
        <v>1193</v>
      </c>
      <c r="Q6455" s="177" t="s">
        <v>2464</v>
      </c>
      <c r="R6455" s="177" t="s">
        <v>600</v>
      </c>
      <c r="S6455" s="177" t="s">
        <v>601</v>
      </c>
      <c r="T6455" s="177" t="s">
        <v>19978</v>
      </c>
      <c r="U6455" s="177">
        <v>1400</v>
      </c>
      <c r="V6455" s="177">
        <v>15400</v>
      </c>
      <c r="X6455" s="177" t="s">
        <v>943</v>
      </c>
      <c r="Y6455" s="177" t="s">
        <v>674</v>
      </c>
      <c r="Z6455" s="177">
        <v>1400</v>
      </c>
      <c r="AA6455" s="177">
        <v>31585</v>
      </c>
      <c r="AC6455" s="177" t="s">
        <v>1104</v>
      </c>
      <c r="AD6455" s="177" t="s">
        <v>24077</v>
      </c>
      <c r="AE6455" s="177">
        <v>4</v>
      </c>
      <c r="AQ6455" s="177"/>
      <c r="AS6455" s="177" t="s">
        <v>24066</v>
      </c>
      <c r="AT6455" s="177"/>
      <c r="AU6455" s="177"/>
      <c r="AV6455" s="177"/>
      <c r="AW6455" s="177"/>
    </row>
    <row r="6456" spans="1:71">
      <c r="A6456" s="170" t="s">
        <v>24059</v>
      </c>
      <c r="B6456" s="177" t="s">
        <v>24060</v>
      </c>
      <c r="D6456" s="177" t="s">
        <v>508</v>
      </c>
      <c r="E6456" s="177" t="s">
        <v>729</v>
      </c>
      <c r="F6456" s="177" t="s">
        <v>24078</v>
      </c>
      <c r="I6456" s="177">
        <v>2021</v>
      </c>
      <c r="J6456" s="178">
        <v>44704</v>
      </c>
      <c r="K6456" s="178">
        <v>44704</v>
      </c>
      <c r="L6456" s="177" t="s">
        <v>550</v>
      </c>
      <c r="M6456" s="177" t="s">
        <v>24062</v>
      </c>
      <c r="N6456" s="177" t="s">
        <v>24062</v>
      </c>
      <c r="O6456" s="177" t="s">
        <v>195</v>
      </c>
      <c r="P6456" s="177" t="s">
        <v>1193</v>
      </c>
      <c r="Q6456" s="177" t="s">
        <v>2464</v>
      </c>
      <c r="R6456" s="177" t="s">
        <v>600</v>
      </c>
      <c r="S6456" s="177" t="s">
        <v>601</v>
      </c>
      <c r="T6456" s="177" t="s">
        <v>24079</v>
      </c>
      <c r="U6456" s="177">
        <v>1400</v>
      </c>
      <c r="V6456" s="177">
        <v>26900</v>
      </c>
      <c r="W6456" s="177">
        <v>4</v>
      </c>
      <c r="X6456" s="177" t="s">
        <v>943</v>
      </c>
      <c r="Y6456" s="177" t="s">
        <v>674</v>
      </c>
      <c r="Z6456" s="177">
        <v>1400</v>
      </c>
      <c r="AA6456" s="177">
        <v>54585</v>
      </c>
      <c r="AC6456" s="177" t="s">
        <v>1198</v>
      </c>
      <c r="AD6456" s="177" t="s">
        <v>24080</v>
      </c>
      <c r="AE6456" s="177">
        <v>7.5</v>
      </c>
      <c r="AQ6456" s="177"/>
      <c r="AS6456" s="177" t="s">
        <v>24066</v>
      </c>
      <c r="AT6456" s="177"/>
      <c r="AU6456" s="177"/>
      <c r="AV6456" s="177"/>
      <c r="AW6456" s="177"/>
    </row>
    <row r="6457" spans="1:71">
      <c r="A6457" s="170" t="s">
        <v>24059</v>
      </c>
      <c r="B6457" s="177" t="s">
        <v>24060</v>
      </c>
      <c r="D6457" s="177" t="s">
        <v>508</v>
      </c>
      <c r="E6457" s="177" t="s">
        <v>737</v>
      </c>
      <c r="F6457" s="177" t="s">
        <v>24081</v>
      </c>
      <c r="I6457" s="177">
        <v>2021</v>
      </c>
      <c r="J6457" s="178">
        <v>44704</v>
      </c>
      <c r="K6457" s="178">
        <v>44704</v>
      </c>
      <c r="L6457" s="177" t="s">
        <v>550</v>
      </c>
      <c r="M6457" s="177" t="s">
        <v>24062</v>
      </c>
      <c r="N6457" s="177" t="s">
        <v>24062</v>
      </c>
      <c r="O6457" s="177" t="s">
        <v>195</v>
      </c>
      <c r="P6457" s="177" t="s">
        <v>1023</v>
      </c>
      <c r="Q6457" s="177" t="s">
        <v>24082</v>
      </c>
      <c r="R6457" s="177" t="s">
        <v>600</v>
      </c>
      <c r="S6457" s="177" t="s">
        <v>601</v>
      </c>
      <c r="T6457" s="177" t="s">
        <v>1465</v>
      </c>
      <c r="U6457" s="177">
        <v>1400</v>
      </c>
      <c r="V6457" s="177">
        <v>5400</v>
      </c>
      <c r="X6457" s="177" t="s">
        <v>943</v>
      </c>
      <c r="Y6457" s="177" t="s">
        <v>674</v>
      </c>
      <c r="Z6457" s="177">
        <v>1400</v>
      </c>
      <c r="AA6457" s="177">
        <v>11585</v>
      </c>
      <c r="AC6457" s="177" t="s">
        <v>1086</v>
      </c>
      <c r="AD6457" s="177" t="s">
        <v>24083</v>
      </c>
      <c r="AE6457" s="177">
        <v>1.5</v>
      </c>
      <c r="AQ6457" s="177"/>
      <c r="AS6457" s="177" t="s">
        <v>24066</v>
      </c>
      <c r="AT6457" s="177"/>
      <c r="AU6457" s="177"/>
      <c r="AV6457" s="177"/>
      <c r="AW6457" s="177"/>
    </row>
    <row r="6458" spans="1:71">
      <c r="A6458" s="170" t="s">
        <v>24059</v>
      </c>
      <c r="B6458" s="177" t="s">
        <v>24060</v>
      </c>
      <c r="D6458" s="177" t="s">
        <v>508</v>
      </c>
      <c r="E6458" s="177" t="s">
        <v>740</v>
      </c>
      <c r="F6458" s="177" t="s">
        <v>24084</v>
      </c>
      <c r="I6458" s="177">
        <v>2021</v>
      </c>
      <c r="J6458" s="178">
        <v>44704</v>
      </c>
      <c r="K6458" s="178">
        <v>44704</v>
      </c>
      <c r="L6458" s="177" t="s">
        <v>550</v>
      </c>
      <c r="M6458" s="177" t="s">
        <v>24062</v>
      </c>
      <c r="N6458" s="177" t="s">
        <v>24062</v>
      </c>
      <c r="O6458" s="177" t="s">
        <v>195</v>
      </c>
      <c r="P6458" s="177" t="s">
        <v>1193</v>
      </c>
      <c r="Q6458" s="177" t="s">
        <v>24082</v>
      </c>
      <c r="R6458" s="177" t="s">
        <v>600</v>
      </c>
      <c r="S6458" s="177" t="s">
        <v>601</v>
      </c>
      <c r="T6458" s="177" t="s">
        <v>24085</v>
      </c>
      <c r="U6458" s="177">
        <v>1400</v>
      </c>
      <c r="V6458" s="177">
        <v>37400</v>
      </c>
      <c r="X6458" s="177" t="s">
        <v>943</v>
      </c>
      <c r="Y6458" s="177" t="s">
        <v>674</v>
      </c>
      <c r="Z6458" s="177">
        <v>1400</v>
      </c>
      <c r="AA6458" s="177">
        <v>75585</v>
      </c>
      <c r="AC6458" s="177" t="s">
        <v>1198</v>
      </c>
      <c r="AD6458" s="177" t="s">
        <v>24086</v>
      </c>
      <c r="AE6458" s="177">
        <v>7.5</v>
      </c>
      <c r="AQ6458" s="177"/>
      <c r="AS6458" s="177" t="s">
        <v>24066</v>
      </c>
      <c r="AT6458" s="177"/>
      <c r="AU6458" s="177"/>
      <c r="AV6458" s="177"/>
      <c r="AW6458" s="177"/>
    </row>
    <row r="6459" spans="1:71">
      <c r="A6459" s="170" t="s">
        <v>24059</v>
      </c>
      <c r="B6459" s="177" t="s">
        <v>24060</v>
      </c>
      <c r="D6459" s="177" t="s">
        <v>508</v>
      </c>
      <c r="E6459" s="177" t="s">
        <v>746</v>
      </c>
      <c r="F6459" s="177" t="s">
        <v>24087</v>
      </c>
      <c r="I6459" s="177">
        <v>2021</v>
      </c>
      <c r="J6459" s="178">
        <v>44704</v>
      </c>
      <c r="K6459" s="178">
        <v>44704</v>
      </c>
      <c r="L6459" s="177" t="s">
        <v>550</v>
      </c>
      <c r="M6459" s="177" t="s">
        <v>24062</v>
      </c>
      <c r="N6459" s="177" t="s">
        <v>24062</v>
      </c>
      <c r="O6459" s="177" t="s">
        <v>195</v>
      </c>
      <c r="P6459" s="177" t="s">
        <v>1193</v>
      </c>
      <c r="Q6459" s="177" t="s">
        <v>24082</v>
      </c>
      <c r="R6459" s="177" t="s">
        <v>600</v>
      </c>
      <c r="S6459" s="177" t="s">
        <v>601</v>
      </c>
      <c r="T6459" s="177" t="s">
        <v>13790</v>
      </c>
      <c r="U6459" s="177">
        <v>1400</v>
      </c>
      <c r="V6459" s="177">
        <v>18400</v>
      </c>
      <c r="X6459" s="177" t="s">
        <v>943</v>
      </c>
      <c r="Y6459" s="177" t="s">
        <v>674</v>
      </c>
      <c r="Z6459" s="177">
        <v>1400</v>
      </c>
      <c r="AA6459" s="177">
        <v>37585</v>
      </c>
      <c r="AC6459" s="177" t="s">
        <v>1079</v>
      </c>
      <c r="AD6459" s="177" t="s">
        <v>24088</v>
      </c>
      <c r="AE6459" s="177">
        <v>3</v>
      </c>
      <c r="AQ6459" s="177"/>
      <c r="AS6459" s="177" t="s">
        <v>24066</v>
      </c>
      <c r="AT6459" s="177"/>
      <c r="AU6459" s="177"/>
      <c r="AV6459" s="177"/>
      <c r="AW6459" s="177"/>
    </row>
    <row r="6460" spans="1:71">
      <c r="A6460" s="170" t="s">
        <v>24059</v>
      </c>
      <c r="B6460" s="177" t="s">
        <v>24060</v>
      </c>
      <c r="D6460" s="177" t="s">
        <v>508</v>
      </c>
      <c r="E6460" s="177" t="s">
        <v>752</v>
      </c>
      <c r="F6460" s="177" t="s">
        <v>24089</v>
      </c>
      <c r="I6460" s="177">
        <v>2021</v>
      </c>
      <c r="J6460" s="178">
        <v>44704</v>
      </c>
      <c r="K6460" s="178">
        <v>44704</v>
      </c>
      <c r="L6460" s="177" t="s">
        <v>550</v>
      </c>
      <c r="M6460" s="177" t="s">
        <v>24062</v>
      </c>
      <c r="N6460" s="177" t="s">
        <v>24062</v>
      </c>
      <c r="O6460" s="177" t="s">
        <v>159</v>
      </c>
      <c r="P6460" s="177" t="s">
        <v>4346</v>
      </c>
      <c r="Q6460" s="177" t="s">
        <v>24082</v>
      </c>
      <c r="R6460" s="177" t="s">
        <v>1523</v>
      </c>
      <c r="S6460" s="177" t="s">
        <v>159</v>
      </c>
      <c r="T6460" s="210" t="s">
        <v>12253</v>
      </c>
      <c r="U6460" s="177">
        <v>4330</v>
      </c>
      <c r="V6460" s="177">
        <v>5160</v>
      </c>
      <c r="W6460" s="177">
        <v>5633</v>
      </c>
      <c r="X6460" s="177" t="s">
        <v>934</v>
      </c>
      <c r="Y6460" s="177">
        <v>1013070</v>
      </c>
      <c r="Z6460" s="177" t="s">
        <v>6811</v>
      </c>
      <c r="AQ6460" s="177"/>
      <c r="AS6460" s="177" t="s">
        <v>24066</v>
      </c>
      <c r="AT6460" s="177"/>
      <c r="AU6460" s="177"/>
      <c r="AV6460" s="177"/>
      <c r="AW6460" s="177"/>
    </row>
    <row r="6461" spans="1:71">
      <c r="A6461" s="170" t="s">
        <v>24059</v>
      </c>
      <c r="B6461" s="177" t="s">
        <v>24060</v>
      </c>
      <c r="D6461" s="177" t="s">
        <v>508</v>
      </c>
      <c r="E6461" s="177" t="s">
        <v>756</v>
      </c>
      <c r="F6461" s="177" t="s">
        <v>24090</v>
      </c>
      <c r="I6461" s="177">
        <v>2021</v>
      </c>
      <c r="J6461" s="178">
        <v>44704</v>
      </c>
      <c r="K6461" s="178">
        <v>44704</v>
      </c>
      <c r="L6461" s="177" t="s">
        <v>513</v>
      </c>
      <c r="M6461" s="177">
        <v>801523</v>
      </c>
      <c r="N6461" s="177" t="s">
        <v>24062</v>
      </c>
      <c r="O6461" s="177" t="s">
        <v>437</v>
      </c>
      <c r="P6461" s="177" t="s">
        <v>1058</v>
      </c>
      <c r="Q6461" s="177" t="s">
        <v>614</v>
      </c>
      <c r="R6461" s="177" t="s">
        <v>1058</v>
      </c>
      <c r="S6461" s="177" t="s">
        <v>1058</v>
      </c>
      <c r="T6461" s="177" t="s">
        <v>2059</v>
      </c>
      <c r="U6461" s="177">
        <v>2540</v>
      </c>
      <c r="V6461" s="177">
        <v>8170</v>
      </c>
      <c r="W6461" s="177">
        <v>440</v>
      </c>
      <c r="X6461" s="177">
        <v>22</v>
      </c>
      <c r="Y6461" s="177" t="s">
        <v>1109</v>
      </c>
      <c r="Z6461" s="177" t="s">
        <v>24091</v>
      </c>
      <c r="AA6461" s="177">
        <v>7.5</v>
      </c>
      <c r="AB6461" s="177" t="s">
        <v>1109</v>
      </c>
      <c r="AC6461" s="177" t="s">
        <v>24092</v>
      </c>
      <c r="AD6461" s="177">
        <v>7.5</v>
      </c>
      <c r="AE6461" s="177" t="s">
        <v>1109</v>
      </c>
      <c r="AF6461" s="177" t="s">
        <v>24093</v>
      </c>
      <c r="AG6461" s="177">
        <v>7.5</v>
      </c>
      <c r="AH6461" s="177" t="s">
        <v>1109</v>
      </c>
      <c r="AI6461" s="177" t="s">
        <v>24094</v>
      </c>
      <c r="AJ6461" s="177">
        <v>7.5</v>
      </c>
      <c r="AQ6461" s="177"/>
      <c r="AS6461" s="177" t="s">
        <v>24066</v>
      </c>
      <c r="AT6461" s="177"/>
      <c r="AU6461" s="177"/>
      <c r="AV6461" s="177"/>
      <c r="AW6461" s="177"/>
      <c r="BG6461" s="177" t="s">
        <v>23365</v>
      </c>
    </row>
    <row r="6462" spans="1:71">
      <c r="A6462" s="170" t="s">
        <v>24059</v>
      </c>
      <c r="B6462" s="177" t="s">
        <v>24060</v>
      </c>
      <c r="D6462" s="177" t="s">
        <v>508</v>
      </c>
      <c r="E6462" s="177" t="s">
        <v>836</v>
      </c>
      <c r="F6462" s="177" t="s">
        <v>24095</v>
      </c>
      <c r="I6462" s="177">
        <v>2021</v>
      </c>
      <c r="J6462" s="178">
        <v>44704</v>
      </c>
      <c r="K6462" s="178">
        <v>44704</v>
      </c>
      <c r="L6462" s="177" t="s">
        <v>513</v>
      </c>
      <c r="M6462" s="177">
        <v>801523</v>
      </c>
      <c r="N6462" s="177" t="s">
        <v>24062</v>
      </c>
      <c r="O6462" s="177" t="s">
        <v>437</v>
      </c>
      <c r="P6462" s="177" t="s">
        <v>613</v>
      </c>
      <c r="Q6462" s="177" t="s">
        <v>613</v>
      </c>
      <c r="R6462" s="177" t="s">
        <v>615</v>
      </c>
      <c r="S6462" s="177" t="s">
        <v>613</v>
      </c>
      <c r="T6462" s="177" t="s">
        <v>1299</v>
      </c>
      <c r="U6462" s="177">
        <v>2540</v>
      </c>
      <c r="V6462" s="177">
        <v>6600</v>
      </c>
      <c r="W6462" s="177">
        <v>660</v>
      </c>
      <c r="X6462" s="177">
        <v>13</v>
      </c>
      <c r="Y6462" s="177" t="s">
        <v>9361</v>
      </c>
      <c r="Z6462" s="177" t="s">
        <v>24096</v>
      </c>
      <c r="AA6462" s="177">
        <v>5.5</v>
      </c>
      <c r="AB6462" s="177" t="s">
        <v>9361</v>
      </c>
      <c r="AC6462" s="177" t="s">
        <v>24097</v>
      </c>
      <c r="AD6462" s="177">
        <v>5.5</v>
      </c>
      <c r="AQ6462" s="177"/>
      <c r="AS6462" s="177" t="s">
        <v>24066</v>
      </c>
      <c r="AT6462" s="177"/>
      <c r="AU6462" s="177"/>
      <c r="AV6462" s="177"/>
      <c r="AW6462" s="177"/>
      <c r="BJ6462" s="177" t="s">
        <v>24098</v>
      </c>
    </row>
    <row r="6463" spans="1:71">
      <c r="A6463" s="170" t="s">
        <v>24059</v>
      </c>
      <c r="B6463" s="177" t="s">
        <v>24060</v>
      </c>
      <c r="D6463" s="177" t="s">
        <v>508</v>
      </c>
      <c r="E6463" s="177" t="s">
        <v>840</v>
      </c>
      <c r="F6463" s="177" t="s">
        <v>24099</v>
      </c>
      <c r="I6463" s="177">
        <v>2021</v>
      </c>
      <c r="J6463" s="178">
        <v>44704</v>
      </c>
      <c r="K6463" s="178">
        <v>44704</v>
      </c>
      <c r="L6463" s="177" t="s">
        <v>550</v>
      </c>
      <c r="M6463" s="177" t="s">
        <v>24062</v>
      </c>
      <c r="N6463" s="177" t="s">
        <v>24062</v>
      </c>
      <c r="O6463" s="177" t="s">
        <v>383</v>
      </c>
      <c r="P6463" s="177" t="s">
        <v>1604</v>
      </c>
      <c r="Q6463" s="177" t="s">
        <v>614</v>
      </c>
      <c r="R6463" s="177" t="s">
        <v>383</v>
      </c>
      <c r="AQ6463" s="177"/>
      <c r="AS6463" s="177" t="s">
        <v>24066</v>
      </c>
      <c r="AT6463" s="177"/>
      <c r="AU6463" s="177"/>
      <c r="AV6463" s="177"/>
      <c r="AW6463" s="177"/>
      <c r="AY6463" s="170"/>
      <c r="AZ6463" s="170"/>
      <c r="BA6463" s="170"/>
      <c r="BB6463" s="170"/>
      <c r="BC6463" s="170"/>
      <c r="BD6463" s="170"/>
      <c r="BE6463" s="170"/>
      <c r="BF6463" s="170"/>
      <c r="BG6463" s="170"/>
      <c r="BH6463" s="170"/>
      <c r="BI6463" s="170"/>
      <c r="BJ6463" s="170"/>
      <c r="BK6463" s="170"/>
      <c r="BL6463" s="170"/>
      <c r="BM6463" s="170"/>
      <c r="BN6463" s="170"/>
      <c r="BO6463" s="170"/>
      <c r="BP6463" s="170"/>
      <c r="BQ6463" s="170"/>
      <c r="BR6463" s="170"/>
      <c r="BS6463" s="170"/>
    </row>
    <row r="6464" spans="1:71">
      <c r="A6464" s="170" t="s">
        <v>24059</v>
      </c>
      <c r="B6464" s="177" t="s">
        <v>24060</v>
      </c>
      <c r="D6464" s="177" t="s">
        <v>508</v>
      </c>
      <c r="E6464" s="177" t="s">
        <v>847</v>
      </c>
      <c r="F6464" s="177" t="s">
        <v>24100</v>
      </c>
      <c r="I6464" s="177">
        <v>2021</v>
      </c>
      <c r="J6464" s="178">
        <v>44704</v>
      </c>
      <c r="K6464" s="178">
        <v>44704</v>
      </c>
      <c r="L6464" s="177" t="s">
        <v>550</v>
      </c>
      <c r="M6464" s="177" t="s">
        <v>24062</v>
      </c>
      <c r="N6464" s="177" t="s">
        <v>24062</v>
      </c>
      <c r="O6464" s="177" t="s">
        <v>195</v>
      </c>
      <c r="P6464" s="177" t="s">
        <v>1816</v>
      </c>
      <c r="Q6464" s="177" t="s">
        <v>613</v>
      </c>
      <c r="R6464" s="177" t="s">
        <v>600</v>
      </c>
      <c r="S6464" s="177" t="s">
        <v>601</v>
      </c>
      <c r="T6464" s="177" t="s">
        <v>24101</v>
      </c>
      <c r="U6464" s="177">
        <v>1800</v>
      </c>
      <c r="V6464" s="177">
        <v>11400</v>
      </c>
      <c r="X6464" s="177" t="s">
        <v>943</v>
      </c>
      <c r="Y6464" s="177" t="s">
        <v>674</v>
      </c>
      <c r="Z6464" s="177">
        <v>1800</v>
      </c>
      <c r="AA6464" s="177">
        <v>23585</v>
      </c>
      <c r="AC6464" s="177" t="s">
        <v>1079</v>
      </c>
      <c r="AD6464" s="177" t="s">
        <v>24102</v>
      </c>
      <c r="AE6464" s="177">
        <v>3</v>
      </c>
      <c r="AQ6464" s="177"/>
      <c r="AS6464" s="177" t="s">
        <v>24066</v>
      </c>
      <c r="AT6464" s="177"/>
      <c r="AU6464" s="177"/>
      <c r="AV6464" s="177"/>
      <c r="AW6464" s="177"/>
      <c r="AY6464" s="170"/>
      <c r="AZ6464" s="170"/>
      <c r="BA6464" s="170"/>
      <c r="BB6464" s="170"/>
      <c r="BC6464" s="170"/>
      <c r="BD6464" s="170"/>
      <c r="BE6464" s="170"/>
      <c r="BF6464" s="170"/>
      <c r="BG6464" s="170"/>
      <c r="BH6464" s="170"/>
      <c r="BI6464" s="170"/>
      <c r="BJ6464" s="170"/>
      <c r="BK6464" s="170"/>
      <c r="BL6464" s="170"/>
      <c r="BM6464" s="170"/>
      <c r="BN6464" s="170"/>
      <c r="BO6464" s="170"/>
      <c r="BP6464" s="170"/>
      <c r="BQ6464" s="170"/>
      <c r="BR6464" s="170"/>
      <c r="BS6464" s="170"/>
    </row>
    <row r="6465" spans="1:71" s="217" customFormat="1">
      <c r="A6465" s="170" t="s">
        <v>24059</v>
      </c>
      <c r="B6465" s="177" t="s">
        <v>24060</v>
      </c>
      <c r="C6465" s="177"/>
      <c r="D6465" s="177" t="s">
        <v>508</v>
      </c>
      <c r="E6465" s="177" t="s">
        <v>852</v>
      </c>
      <c r="F6465" s="177" t="s">
        <v>24103</v>
      </c>
      <c r="G6465" s="177"/>
      <c r="H6465" s="177"/>
      <c r="I6465" s="177">
        <v>2021</v>
      </c>
      <c r="J6465" s="178">
        <v>44704</v>
      </c>
      <c r="K6465" s="178">
        <v>44704</v>
      </c>
      <c r="L6465" s="177" t="s">
        <v>550</v>
      </c>
      <c r="M6465" s="177" t="s">
        <v>24062</v>
      </c>
      <c r="N6465" s="177" t="s">
        <v>24062</v>
      </c>
      <c r="O6465" s="177" t="s">
        <v>195</v>
      </c>
      <c r="P6465" s="177" t="s">
        <v>1023</v>
      </c>
      <c r="Q6465" s="177" t="s">
        <v>614</v>
      </c>
      <c r="R6465" s="177" t="s">
        <v>600</v>
      </c>
      <c r="S6465" s="177" t="s">
        <v>601</v>
      </c>
      <c r="T6465" s="177" t="s">
        <v>24104</v>
      </c>
      <c r="U6465" s="177">
        <v>1600</v>
      </c>
      <c r="V6465" s="177">
        <v>39400</v>
      </c>
      <c r="W6465" s="177">
        <v>4</v>
      </c>
      <c r="X6465" s="177" t="s">
        <v>943</v>
      </c>
      <c r="Y6465" s="177" t="s">
        <v>674</v>
      </c>
      <c r="Z6465" s="177">
        <v>1600</v>
      </c>
      <c r="AA6465" s="177">
        <v>79585</v>
      </c>
      <c r="AB6465" s="177"/>
      <c r="AC6465" s="177" t="s">
        <v>6532</v>
      </c>
      <c r="AD6465" s="177" t="s">
        <v>24105</v>
      </c>
      <c r="AE6465" s="177">
        <v>9.1999999999999993</v>
      </c>
      <c r="AF6465" s="177"/>
      <c r="AG6465" s="177"/>
      <c r="AH6465" s="177"/>
      <c r="AI6465" s="177"/>
      <c r="AJ6465" s="177"/>
      <c r="AK6465" s="177"/>
      <c r="AL6465" s="177"/>
      <c r="AM6465" s="177"/>
      <c r="AN6465" s="177"/>
      <c r="AO6465" s="177"/>
      <c r="AP6465" s="177"/>
      <c r="AQ6465" s="177"/>
      <c r="AR6465" s="177"/>
      <c r="AS6465" s="177" t="s">
        <v>24066</v>
      </c>
      <c r="AT6465" s="177"/>
      <c r="AU6465" s="177"/>
      <c r="AV6465" s="177"/>
      <c r="AW6465" s="177"/>
      <c r="AX6465" s="177"/>
      <c r="AY6465" s="177"/>
      <c r="AZ6465" s="177"/>
      <c r="BA6465" s="177"/>
      <c r="BB6465" s="177"/>
      <c r="BC6465" s="177"/>
      <c r="BD6465" s="177"/>
      <c r="BE6465" s="177"/>
      <c r="BF6465" s="177"/>
      <c r="BG6465" s="177"/>
      <c r="BH6465" s="177"/>
      <c r="BI6465" s="177"/>
      <c r="BJ6465" s="177"/>
      <c r="BK6465" s="177"/>
      <c r="BL6465" s="177"/>
      <c r="BM6465" s="177"/>
      <c r="BN6465" s="177"/>
      <c r="BO6465" s="177"/>
      <c r="BP6465" s="177"/>
      <c r="BQ6465" s="177"/>
      <c r="BR6465" s="177"/>
      <c r="BS6465" s="177"/>
    </row>
    <row r="6466" spans="1:71" s="217" customFormat="1">
      <c r="A6466" s="170" t="s">
        <v>24059</v>
      </c>
      <c r="B6466" s="177" t="s">
        <v>24060</v>
      </c>
      <c r="C6466" s="177"/>
      <c r="D6466" s="177" t="s">
        <v>508</v>
      </c>
      <c r="E6466" s="177" t="s">
        <v>1021</v>
      </c>
      <c r="F6466" s="177" t="s">
        <v>24106</v>
      </c>
      <c r="G6466" s="177"/>
      <c r="H6466" s="177"/>
      <c r="I6466" s="177">
        <v>2021</v>
      </c>
      <c r="J6466" s="178">
        <v>44704</v>
      </c>
      <c r="K6466" s="178">
        <v>44704</v>
      </c>
      <c r="L6466" s="177" t="s">
        <v>550</v>
      </c>
      <c r="M6466" s="177" t="s">
        <v>24062</v>
      </c>
      <c r="N6466" s="177" t="s">
        <v>24062</v>
      </c>
      <c r="O6466" s="177" t="s">
        <v>168</v>
      </c>
      <c r="P6466" s="177" t="s">
        <v>1208</v>
      </c>
      <c r="Q6466" s="177" t="s">
        <v>614</v>
      </c>
      <c r="R6466" s="177" t="s">
        <v>1209</v>
      </c>
      <c r="S6466" s="177" t="s">
        <v>644</v>
      </c>
      <c r="T6466" s="177" t="s">
        <v>2562</v>
      </c>
      <c r="U6466" s="177">
        <v>2000</v>
      </c>
      <c r="V6466" s="177">
        <v>12000</v>
      </c>
      <c r="W6466" s="177"/>
      <c r="X6466" s="177" t="s">
        <v>734</v>
      </c>
      <c r="Y6466" s="177"/>
      <c r="Z6466" s="177">
        <v>2000</v>
      </c>
      <c r="AA6466" s="177">
        <v>24000</v>
      </c>
      <c r="AB6466" s="177"/>
      <c r="AC6466" s="177" t="s">
        <v>1213</v>
      </c>
      <c r="AD6466" s="177" t="s">
        <v>24107</v>
      </c>
      <c r="AE6466" s="177">
        <v>3</v>
      </c>
      <c r="AF6466" s="177" t="s">
        <v>6809</v>
      </c>
      <c r="AG6466" s="177">
        <v>1008579</v>
      </c>
      <c r="AH6466" s="177" t="s">
        <v>6811</v>
      </c>
      <c r="AI6466" s="177" t="s">
        <v>6809</v>
      </c>
      <c r="AJ6466" s="177">
        <v>1007023</v>
      </c>
      <c r="AK6466" s="177" t="s">
        <v>6811</v>
      </c>
      <c r="AL6466" s="177" t="s">
        <v>651</v>
      </c>
      <c r="AM6466" s="177"/>
      <c r="AN6466" s="177"/>
      <c r="AO6466" s="177"/>
      <c r="AP6466" s="177"/>
      <c r="AQ6466" s="177" t="s">
        <v>12142</v>
      </c>
      <c r="AR6466" s="177"/>
      <c r="AS6466" s="177" t="s">
        <v>24066</v>
      </c>
      <c r="AT6466" s="177"/>
      <c r="AU6466" s="177"/>
      <c r="AV6466" s="177"/>
      <c r="AW6466" s="177"/>
      <c r="AX6466" s="177"/>
      <c r="AY6466" s="177"/>
      <c r="AZ6466" s="177"/>
      <c r="BA6466" s="177"/>
      <c r="BB6466" s="177"/>
      <c r="BC6466" s="177"/>
      <c r="BD6466" s="177"/>
      <c r="BE6466" s="177"/>
      <c r="BF6466" s="177"/>
      <c r="BG6466" s="177"/>
      <c r="BH6466" s="177"/>
      <c r="BI6466" s="177"/>
      <c r="BJ6466" s="177"/>
      <c r="BK6466" s="177"/>
      <c r="BL6466" s="177"/>
      <c r="BM6466" s="177"/>
      <c r="BN6466" s="177"/>
      <c r="BO6466" s="177"/>
      <c r="BP6466" s="177"/>
      <c r="BQ6466" s="177"/>
      <c r="BR6466" s="177"/>
      <c r="BS6466" s="177"/>
    </row>
    <row r="6467" spans="1:71">
      <c r="A6467" s="170" t="s">
        <v>24059</v>
      </c>
      <c r="B6467" s="177" t="s">
        <v>24060</v>
      </c>
      <c r="D6467" s="177" t="s">
        <v>508</v>
      </c>
      <c r="E6467" s="177" t="s">
        <v>1141</v>
      </c>
      <c r="F6467" s="177" t="s">
        <v>24108</v>
      </c>
      <c r="I6467" s="177">
        <v>2021</v>
      </c>
      <c r="J6467" s="178">
        <v>44704</v>
      </c>
      <c r="K6467" s="178">
        <v>44704</v>
      </c>
      <c r="L6467" s="177" t="s">
        <v>513</v>
      </c>
      <c r="M6467" s="177">
        <v>801523</v>
      </c>
      <c r="N6467" s="177" t="s">
        <v>24062</v>
      </c>
      <c r="O6467" s="177" t="s">
        <v>195</v>
      </c>
      <c r="P6467" s="177" t="s">
        <v>1023</v>
      </c>
      <c r="Q6467" s="177" t="s">
        <v>24109</v>
      </c>
      <c r="R6467" s="177" t="s">
        <v>731</v>
      </c>
      <c r="S6467" s="177" t="s">
        <v>780</v>
      </c>
      <c r="T6467" s="177" t="s">
        <v>2748</v>
      </c>
      <c r="U6467" s="177">
        <v>2400</v>
      </c>
      <c r="V6467" s="177">
        <v>7000</v>
      </c>
      <c r="X6467" s="177" t="s">
        <v>12146</v>
      </c>
      <c r="Z6467" s="177">
        <v>2400</v>
      </c>
      <c r="AA6467" s="177">
        <v>15050</v>
      </c>
      <c r="AC6467" s="177" t="s">
        <v>1303</v>
      </c>
      <c r="AD6467" s="177" t="s">
        <v>24110</v>
      </c>
      <c r="AE6467" s="177">
        <v>3</v>
      </c>
      <c r="AQ6467" s="177"/>
      <c r="AS6467" s="177" t="s">
        <v>24066</v>
      </c>
      <c r="AT6467" s="177"/>
      <c r="AU6467" s="177"/>
      <c r="AV6467" s="177"/>
      <c r="AW6467" s="177"/>
    </row>
    <row r="6468" spans="1:71">
      <c r="A6468" s="170" t="s">
        <v>24059</v>
      </c>
      <c r="B6468" s="177" t="s">
        <v>24060</v>
      </c>
      <c r="D6468" s="177" t="s">
        <v>508</v>
      </c>
      <c r="E6468" s="177" t="s">
        <v>2639</v>
      </c>
      <c r="F6468" s="177" t="s">
        <v>24111</v>
      </c>
      <c r="I6468" s="177">
        <v>2021</v>
      </c>
      <c r="J6468" s="178">
        <v>44704</v>
      </c>
      <c r="K6468" s="178">
        <v>44704</v>
      </c>
      <c r="L6468" s="177" t="s">
        <v>513</v>
      </c>
      <c r="M6468" s="177">
        <v>801523</v>
      </c>
      <c r="N6468" s="177" t="s">
        <v>24062</v>
      </c>
      <c r="O6468" s="177" t="s">
        <v>195</v>
      </c>
      <c r="P6468" s="177" t="s">
        <v>1193</v>
      </c>
      <c r="Q6468" s="177" t="s">
        <v>24109</v>
      </c>
      <c r="R6468" s="177" t="s">
        <v>731</v>
      </c>
      <c r="S6468" s="177" t="s">
        <v>780</v>
      </c>
      <c r="T6468" s="177" t="s">
        <v>748</v>
      </c>
      <c r="U6468" s="177">
        <v>1200</v>
      </c>
      <c r="V6468" s="177">
        <v>4500</v>
      </c>
      <c r="X6468" s="177" t="s">
        <v>12146</v>
      </c>
      <c r="Z6468" s="177">
        <v>1200</v>
      </c>
      <c r="AA6468" s="177">
        <v>10050</v>
      </c>
      <c r="AC6468" s="177" t="s">
        <v>1303</v>
      </c>
      <c r="AD6468" s="177" t="s">
        <v>24112</v>
      </c>
      <c r="AE6468" s="177">
        <v>3</v>
      </c>
      <c r="AQ6468" s="177"/>
      <c r="AS6468" s="177" t="s">
        <v>24066</v>
      </c>
      <c r="AT6468" s="177"/>
      <c r="AU6468" s="177"/>
      <c r="AV6468" s="177"/>
      <c r="AW6468" s="177"/>
    </row>
    <row r="6469" spans="1:71" s="217" customFormat="1">
      <c r="A6469" s="170" t="s">
        <v>24059</v>
      </c>
      <c r="B6469" s="177" t="s">
        <v>24060</v>
      </c>
      <c r="C6469" s="177"/>
      <c r="D6469" s="177" t="s">
        <v>508</v>
      </c>
      <c r="E6469" s="170" t="s">
        <v>1747</v>
      </c>
      <c r="F6469" s="177" t="s">
        <v>24113</v>
      </c>
      <c r="G6469" s="177"/>
      <c r="H6469" s="177"/>
      <c r="I6469" s="177">
        <v>2021</v>
      </c>
      <c r="J6469" s="178">
        <v>44704</v>
      </c>
      <c r="K6469" s="178">
        <v>44704</v>
      </c>
      <c r="L6469" s="177" t="s">
        <v>513</v>
      </c>
      <c r="M6469" s="177">
        <v>801523</v>
      </c>
      <c r="N6469" s="177" t="s">
        <v>24062</v>
      </c>
      <c r="O6469" s="177" t="s">
        <v>220</v>
      </c>
      <c r="P6469" s="177" t="s">
        <v>920</v>
      </c>
      <c r="Q6469" s="177" t="s">
        <v>24109</v>
      </c>
      <c r="R6469" s="177" t="s">
        <v>5823</v>
      </c>
      <c r="S6469" s="177" t="s">
        <v>5824</v>
      </c>
      <c r="T6469" s="177"/>
      <c r="U6469" s="177">
        <v>1000</v>
      </c>
      <c r="V6469" s="177">
        <v>101.6</v>
      </c>
      <c r="W6469" s="177" t="s">
        <v>24114</v>
      </c>
      <c r="X6469" s="177" t="s">
        <v>24115</v>
      </c>
      <c r="Y6469" s="177">
        <v>0.25</v>
      </c>
      <c r="Z6469" s="177"/>
      <c r="AA6469" s="177"/>
      <c r="AB6469" s="177"/>
      <c r="AC6469" s="177"/>
      <c r="AD6469" s="177"/>
      <c r="AE6469" s="177"/>
      <c r="AF6469" s="177"/>
      <c r="AG6469" s="177"/>
      <c r="AH6469" s="177"/>
      <c r="AI6469" s="177"/>
      <c r="AJ6469" s="177"/>
      <c r="AK6469" s="177"/>
      <c r="AL6469" s="177"/>
      <c r="AM6469" s="177"/>
      <c r="AN6469" s="177"/>
      <c r="AO6469" s="177"/>
      <c r="AP6469" s="177"/>
      <c r="AQ6469" s="177" t="s">
        <v>24116</v>
      </c>
      <c r="AR6469" s="177"/>
      <c r="AS6469" s="177" t="s">
        <v>24066</v>
      </c>
      <c r="AT6469" s="177"/>
      <c r="AU6469" s="177"/>
      <c r="AV6469" s="177"/>
      <c r="AW6469" s="177"/>
      <c r="AX6469" s="177"/>
      <c r="AY6469" s="177"/>
      <c r="AZ6469" s="177"/>
      <c r="BA6469" s="177"/>
      <c r="BB6469" s="177"/>
      <c r="BC6469" s="177"/>
      <c r="BD6469" s="177"/>
      <c r="BE6469" s="177"/>
      <c r="BF6469" s="177"/>
      <c r="BG6469" s="177"/>
      <c r="BH6469" s="177"/>
      <c r="BI6469" s="177"/>
      <c r="BJ6469" s="177"/>
      <c r="BK6469" s="177"/>
      <c r="BL6469" s="177"/>
      <c r="BM6469" s="177"/>
      <c r="BN6469" s="177"/>
      <c r="BO6469" s="177"/>
      <c r="BP6469" s="177"/>
      <c r="BQ6469" s="177"/>
      <c r="BR6469" s="177"/>
      <c r="BS6469" s="177"/>
    </row>
    <row r="6470" spans="1:71" s="217" customFormat="1" ht="14.25" customHeight="1">
      <c r="A6470" s="170" t="s">
        <v>24059</v>
      </c>
      <c r="B6470" s="177" t="s">
        <v>24060</v>
      </c>
      <c r="C6470" s="177"/>
      <c r="D6470" s="177" t="s">
        <v>508</v>
      </c>
      <c r="E6470" s="177" t="s">
        <v>1146</v>
      </c>
      <c r="F6470" s="177" t="s">
        <v>24117</v>
      </c>
      <c r="G6470" s="177"/>
      <c r="H6470" s="177"/>
      <c r="I6470" s="177">
        <v>2021</v>
      </c>
      <c r="J6470" s="178">
        <v>44704</v>
      </c>
      <c r="K6470" s="178">
        <v>44704</v>
      </c>
      <c r="L6470" s="177" t="s">
        <v>513</v>
      </c>
      <c r="M6470" s="177">
        <v>801523</v>
      </c>
      <c r="N6470" s="177" t="s">
        <v>24062</v>
      </c>
      <c r="O6470" s="177" t="s">
        <v>195</v>
      </c>
      <c r="P6470" s="177" t="s">
        <v>1193</v>
      </c>
      <c r="Q6470" s="177" t="s">
        <v>24118</v>
      </c>
      <c r="R6470" s="177" t="s">
        <v>731</v>
      </c>
      <c r="S6470" s="177" t="s">
        <v>780</v>
      </c>
      <c r="T6470" s="177" t="s">
        <v>2374</v>
      </c>
      <c r="U6470" s="177">
        <v>1000</v>
      </c>
      <c r="V6470" s="177">
        <v>12000</v>
      </c>
      <c r="W6470" s="177"/>
      <c r="X6470" s="177" t="s">
        <v>24119</v>
      </c>
      <c r="Y6470" s="177"/>
      <c r="Z6470" s="177">
        <v>1000</v>
      </c>
      <c r="AA6470" s="177">
        <v>25050</v>
      </c>
      <c r="AB6470" s="177" t="s">
        <v>23382</v>
      </c>
      <c r="AC6470" s="177" t="s">
        <v>1303</v>
      </c>
      <c r="AD6470" s="177" t="s">
        <v>24120</v>
      </c>
      <c r="AE6470" s="177">
        <v>3</v>
      </c>
      <c r="AF6470" s="177"/>
      <c r="AG6470" s="177"/>
      <c r="AH6470" s="177"/>
      <c r="AI6470" s="177"/>
      <c r="AJ6470" s="177"/>
      <c r="AK6470" s="177"/>
      <c r="AL6470" s="177"/>
      <c r="AM6470" s="177"/>
      <c r="AN6470" s="177"/>
      <c r="AO6470" s="177"/>
      <c r="AP6470" s="177"/>
      <c r="AQ6470" s="177"/>
      <c r="AR6470" s="177"/>
      <c r="AS6470" s="177" t="s">
        <v>24066</v>
      </c>
      <c r="AT6470" s="177"/>
      <c r="AU6470" s="177"/>
      <c r="AV6470" s="177"/>
      <c r="AW6470" s="177"/>
      <c r="AX6470" s="177"/>
      <c r="AY6470" s="177"/>
      <c r="AZ6470" s="177"/>
      <c r="BA6470" s="177"/>
      <c r="BB6470" s="177"/>
      <c r="BC6470" s="177"/>
      <c r="BD6470" s="177"/>
      <c r="BE6470" s="177"/>
      <c r="BF6470" s="177"/>
      <c r="BG6470" s="177"/>
      <c r="BH6470" s="177"/>
      <c r="BI6470" s="177"/>
      <c r="BJ6470" s="177"/>
      <c r="BK6470" s="177"/>
      <c r="BL6470" s="177"/>
      <c r="BM6470" s="177"/>
      <c r="BN6470" s="177"/>
      <c r="BO6470" s="177"/>
      <c r="BP6470" s="177"/>
      <c r="BQ6470" s="177"/>
      <c r="BR6470" s="177"/>
      <c r="BS6470" s="177"/>
    </row>
    <row r="6471" spans="1:71" s="217" customFormat="1" ht="14.25" customHeight="1">
      <c r="A6471" s="170" t="s">
        <v>24059</v>
      </c>
      <c r="B6471" s="177" t="s">
        <v>24060</v>
      </c>
      <c r="C6471" s="177"/>
      <c r="D6471" s="177" t="s">
        <v>508</v>
      </c>
      <c r="E6471" s="177" t="s">
        <v>1151</v>
      </c>
      <c r="F6471" s="177" t="s">
        <v>24121</v>
      </c>
      <c r="G6471" s="177"/>
      <c r="H6471" s="177"/>
      <c r="I6471" s="177">
        <v>2021</v>
      </c>
      <c r="J6471" s="178">
        <v>44704</v>
      </c>
      <c r="K6471" s="178">
        <v>44704</v>
      </c>
      <c r="L6471" s="177" t="s">
        <v>513</v>
      </c>
      <c r="M6471" s="177">
        <v>801523</v>
      </c>
      <c r="N6471" s="177" t="s">
        <v>24062</v>
      </c>
      <c r="O6471" s="177" t="s">
        <v>195</v>
      </c>
      <c r="P6471" s="177" t="s">
        <v>1193</v>
      </c>
      <c r="Q6471" s="177" t="s">
        <v>24122</v>
      </c>
      <c r="R6471" s="177" t="s">
        <v>731</v>
      </c>
      <c r="S6471" s="177" t="s">
        <v>780</v>
      </c>
      <c r="T6471" s="177" t="s">
        <v>3731</v>
      </c>
      <c r="U6471" s="177">
        <v>1000</v>
      </c>
      <c r="V6471" s="177">
        <v>10500</v>
      </c>
      <c r="W6471" s="177"/>
      <c r="X6471" s="177" t="s">
        <v>24119</v>
      </c>
      <c r="Y6471" s="177"/>
      <c r="Z6471" s="177">
        <v>1000</v>
      </c>
      <c r="AA6471" s="177">
        <v>22050</v>
      </c>
      <c r="AB6471" s="177" t="s">
        <v>23382</v>
      </c>
      <c r="AC6471" s="177" t="s">
        <v>1303</v>
      </c>
      <c r="AD6471" s="177" t="s">
        <v>24123</v>
      </c>
      <c r="AE6471" s="177">
        <v>3</v>
      </c>
      <c r="AF6471" s="177"/>
      <c r="AG6471" s="177"/>
      <c r="AH6471" s="177"/>
      <c r="AI6471" s="177"/>
      <c r="AJ6471" s="177"/>
      <c r="AK6471" s="177"/>
      <c r="AL6471" s="177"/>
      <c r="AM6471" s="177"/>
      <c r="AN6471" s="177"/>
      <c r="AO6471" s="177"/>
      <c r="AP6471" s="177"/>
      <c r="AQ6471" s="177"/>
      <c r="AR6471" s="177"/>
      <c r="AS6471" s="177" t="s">
        <v>24066</v>
      </c>
      <c r="AT6471" s="177"/>
      <c r="AU6471" s="177"/>
      <c r="AV6471" s="177"/>
      <c r="AW6471" s="177"/>
      <c r="AX6471" s="177"/>
      <c r="AY6471" s="177"/>
      <c r="AZ6471" s="177"/>
      <c r="BA6471" s="177"/>
      <c r="BB6471" s="177"/>
      <c r="BC6471" s="177"/>
      <c r="BD6471" s="177"/>
      <c r="BE6471" s="177"/>
      <c r="BF6471" s="177"/>
      <c r="BG6471" s="177"/>
      <c r="BH6471" s="177"/>
      <c r="BI6471" s="177"/>
      <c r="BJ6471" s="177"/>
      <c r="BK6471" s="177"/>
      <c r="BL6471" s="177"/>
      <c r="BM6471" s="177"/>
      <c r="BN6471" s="177"/>
      <c r="BO6471" s="177"/>
      <c r="BP6471" s="177"/>
      <c r="BQ6471" s="177"/>
      <c r="BR6471" s="177"/>
      <c r="BS6471" s="177"/>
    </row>
    <row r="6472" spans="1:71">
      <c r="A6472" s="170" t="s">
        <v>24059</v>
      </c>
      <c r="B6472" s="177" t="s">
        <v>24060</v>
      </c>
      <c r="D6472" s="177" t="s">
        <v>508</v>
      </c>
      <c r="E6472" s="177" t="s">
        <v>1154</v>
      </c>
      <c r="F6472" s="177" t="s">
        <v>24124</v>
      </c>
      <c r="I6472" s="177">
        <v>2021</v>
      </c>
      <c r="J6472" s="178">
        <v>44704</v>
      </c>
      <c r="K6472" s="178">
        <v>44704</v>
      </c>
      <c r="L6472" s="177" t="s">
        <v>513</v>
      </c>
      <c r="M6472" s="177">
        <v>801523</v>
      </c>
      <c r="N6472" s="177" t="s">
        <v>24062</v>
      </c>
      <c r="O6472" s="177" t="s">
        <v>437</v>
      </c>
      <c r="P6472" s="177" t="s">
        <v>533</v>
      </c>
      <c r="Q6472" s="177" t="s">
        <v>11773</v>
      </c>
      <c r="R6472" s="177" t="s">
        <v>533</v>
      </c>
      <c r="S6472" s="177" t="s">
        <v>534</v>
      </c>
      <c r="T6472" s="177" t="s">
        <v>722</v>
      </c>
      <c r="U6472" s="177">
        <v>2040</v>
      </c>
      <c r="V6472" s="177">
        <v>5000</v>
      </c>
      <c r="W6472" s="177">
        <v>270</v>
      </c>
      <c r="X6472" s="177">
        <v>20</v>
      </c>
      <c r="Y6472" s="177" t="s">
        <v>9385</v>
      </c>
      <c r="Z6472" s="177" t="s">
        <v>24125</v>
      </c>
      <c r="AA6472" s="177">
        <v>5.5</v>
      </c>
      <c r="AB6472" s="177" t="s">
        <v>9385</v>
      </c>
      <c r="AC6472" s="177" t="s">
        <v>24126</v>
      </c>
      <c r="AD6472" s="177">
        <v>5.5</v>
      </c>
      <c r="AQ6472" s="177"/>
      <c r="AS6472" s="177" t="s">
        <v>24066</v>
      </c>
      <c r="AT6472" s="177"/>
      <c r="AU6472" s="177"/>
      <c r="AV6472" s="177"/>
      <c r="AW6472" s="177"/>
      <c r="BC6472" s="177" t="s">
        <v>8617</v>
      </c>
    </row>
    <row r="6473" spans="1:71">
      <c r="A6473" s="170" t="s">
        <v>24059</v>
      </c>
      <c r="B6473" s="177" t="s">
        <v>24060</v>
      </c>
      <c r="D6473" s="177" t="s">
        <v>508</v>
      </c>
      <c r="E6473" s="177" t="s">
        <v>2662</v>
      </c>
      <c r="F6473" s="177" t="s">
        <v>24127</v>
      </c>
      <c r="I6473" s="177">
        <v>2021</v>
      </c>
      <c r="J6473" s="178">
        <v>44704</v>
      </c>
      <c r="K6473" s="178">
        <v>44704</v>
      </c>
      <c r="L6473" s="177" t="s">
        <v>513</v>
      </c>
      <c r="M6473" s="177">
        <v>801523</v>
      </c>
      <c r="N6473" s="177" t="s">
        <v>24062</v>
      </c>
      <c r="O6473" s="177" t="s">
        <v>437</v>
      </c>
      <c r="P6473" s="177" t="s">
        <v>533</v>
      </c>
      <c r="Q6473" s="177" t="s">
        <v>12200</v>
      </c>
      <c r="R6473" s="177" t="s">
        <v>533</v>
      </c>
      <c r="S6473" s="177" t="s">
        <v>534</v>
      </c>
      <c r="T6473" s="177" t="s">
        <v>722</v>
      </c>
      <c r="U6473" s="177">
        <v>2040</v>
      </c>
      <c r="V6473" s="177">
        <v>5000</v>
      </c>
      <c r="W6473" s="177">
        <v>270</v>
      </c>
      <c r="X6473" s="177">
        <v>20</v>
      </c>
      <c r="Y6473" s="177" t="s">
        <v>799</v>
      </c>
      <c r="Z6473" s="177" t="s">
        <v>24128</v>
      </c>
      <c r="AA6473" s="177">
        <v>5.5</v>
      </c>
      <c r="AB6473" s="177" t="s">
        <v>799</v>
      </c>
      <c r="AC6473" s="177" t="s">
        <v>24129</v>
      </c>
      <c r="AD6473" s="177">
        <v>5.5</v>
      </c>
      <c r="AQ6473" s="177"/>
      <c r="AS6473" s="177" t="s">
        <v>24066</v>
      </c>
      <c r="AT6473" s="177"/>
      <c r="AU6473" s="177"/>
      <c r="AV6473" s="177"/>
      <c r="AW6473" s="177"/>
      <c r="BC6473" s="177" t="s">
        <v>8617</v>
      </c>
    </row>
    <row r="6474" spans="1:71">
      <c r="A6474" s="170" t="s">
        <v>24059</v>
      </c>
      <c r="B6474" s="177" t="s">
        <v>24060</v>
      </c>
      <c r="D6474" s="177" t="s">
        <v>508</v>
      </c>
      <c r="E6474" s="177" t="s">
        <v>1160</v>
      </c>
      <c r="F6474" s="177" t="s">
        <v>24130</v>
      </c>
      <c r="I6474" s="177">
        <v>2021</v>
      </c>
      <c r="J6474" s="178">
        <v>44704</v>
      </c>
      <c r="K6474" s="178">
        <v>44704</v>
      </c>
      <c r="L6474" s="177" t="s">
        <v>513</v>
      </c>
      <c r="M6474" s="177">
        <v>801523</v>
      </c>
      <c r="N6474" s="177" t="s">
        <v>24062</v>
      </c>
      <c r="O6474" s="177" t="s">
        <v>195</v>
      </c>
      <c r="P6474" s="177" t="s">
        <v>1023</v>
      </c>
      <c r="Q6474" s="177" t="s">
        <v>16107</v>
      </c>
      <c r="R6474" s="177" t="s">
        <v>731</v>
      </c>
      <c r="S6474" s="177" t="s">
        <v>780</v>
      </c>
      <c r="T6474" s="177" t="s">
        <v>1169</v>
      </c>
      <c r="U6474" s="177">
        <v>2000</v>
      </c>
      <c r="V6474" s="177">
        <v>4000</v>
      </c>
      <c r="X6474" s="177" t="s">
        <v>12146</v>
      </c>
      <c r="Z6474" s="177">
        <v>2000</v>
      </c>
      <c r="AA6474" s="177">
        <v>9050</v>
      </c>
      <c r="AC6474" s="177" t="s">
        <v>1303</v>
      </c>
      <c r="AD6474" s="177" t="s">
        <v>24131</v>
      </c>
      <c r="AE6474" s="177">
        <v>3</v>
      </c>
      <c r="AQ6474" s="177"/>
      <c r="AS6474" s="177" t="s">
        <v>24066</v>
      </c>
      <c r="AT6474" s="177"/>
      <c r="AU6474" s="177"/>
      <c r="AV6474" s="177"/>
      <c r="AW6474" s="177"/>
    </row>
    <row r="6475" spans="1:71">
      <c r="A6475" s="170" t="s">
        <v>24059</v>
      </c>
      <c r="B6475" s="177" t="s">
        <v>24060</v>
      </c>
      <c r="D6475" s="177" t="s">
        <v>508</v>
      </c>
      <c r="E6475" s="177" t="s">
        <v>1166</v>
      </c>
      <c r="F6475" s="177" t="s">
        <v>24132</v>
      </c>
      <c r="I6475" s="177">
        <v>2021</v>
      </c>
      <c r="J6475" s="178">
        <v>44704</v>
      </c>
      <c r="K6475" s="178">
        <v>44704</v>
      </c>
      <c r="L6475" s="177" t="s">
        <v>513</v>
      </c>
      <c r="M6475" s="177">
        <v>801523</v>
      </c>
      <c r="N6475" s="177" t="s">
        <v>24062</v>
      </c>
      <c r="O6475" s="177" t="s">
        <v>195</v>
      </c>
      <c r="P6475" s="177" t="s">
        <v>1023</v>
      </c>
      <c r="Q6475" s="177" t="s">
        <v>16110</v>
      </c>
      <c r="R6475" s="177" t="s">
        <v>731</v>
      </c>
      <c r="S6475" s="177" t="s">
        <v>780</v>
      </c>
      <c r="T6475" s="177" t="s">
        <v>1169</v>
      </c>
      <c r="U6475" s="177">
        <v>2000</v>
      </c>
      <c r="V6475" s="177">
        <v>4000</v>
      </c>
      <c r="X6475" s="177" t="s">
        <v>12146</v>
      </c>
      <c r="Z6475" s="177">
        <v>2000</v>
      </c>
      <c r="AA6475" s="177">
        <v>9050</v>
      </c>
      <c r="AC6475" s="177" t="s">
        <v>1303</v>
      </c>
      <c r="AD6475" s="177" t="s">
        <v>24133</v>
      </c>
      <c r="AE6475" s="177" t="s">
        <v>7019</v>
      </c>
      <c r="AQ6475" s="177"/>
      <c r="AS6475" s="177" t="s">
        <v>24066</v>
      </c>
      <c r="AT6475" s="177"/>
      <c r="AU6475" s="177"/>
      <c r="AV6475" s="177"/>
      <c r="AW6475" s="177"/>
    </row>
    <row r="6476" spans="1:71" s="217" customFormat="1">
      <c r="A6476" s="170" t="s">
        <v>24059</v>
      </c>
      <c r="B6476" s="177" t="s">
        <v>24060</v>
      </c>
      <c r="C6476" s="177"/>
      <c r="D6476" s="177" t="s">
        <v>508</v>
      </c>
      <c r="E6476" s="177" t="s">
        <v>1172</v>
      </c>
      <c r="F6476" s="177" t="s">
        <v>24134</v>
      </c>
      <c r="G6476" s="177"/>
      <c r="H6476" s="177"/>
      <c r="I6476" s="177">
        <v>2021</v>
      </c>
      <c r="J6476" s="178">
        <v>44704</v>
      </c>
      <c r="K6476" s="178">
        <v>44704</v>
      </c>
      <c r="L6476" s="177" t="s">
        <v>513</v>
      </c>
      <c r="M6476" s="177">
        <v>801523</v>
      </c>
      <c r="N6476" s="177" t="s">
        <v>24062</v>
      </c>
      <c r="O6476" s="177" t="s">
        <v>195</v>
      </c>
      <c r="P6476" s="177" t="s">
        <v>1193</v>
      </c>
      <c r="Q6476" s="177" t="s">
        <v>6551</v>
      </c>
      <c r="R6476" s="177" t="s">
        <v>731</v>
      </c>
      <c r="S6476" s="177" t="s">
        <v>780</v>
      </c>
      <c r="T6476" s="177" t="s">
        <v>2823</v>
      </c>
      <c r="U6476" s="177">
        <v>1000</v>
      </c>
      <c r="V6476" s="177">
        <v>16500</v>
      </c>
      <c r="W6476" s="177"/>
      <c r="X6476" s="177" t="s">
        <v>12146</v>
      </c>
      <c r="Y6476" s="177"/>
      <c r="Z6476" s="177">
        <v>1000</v>
      </c>
      <c r="AA6476" s="177">
        <v>34050</v>
      </c>
      <c r="AB6476" s="177"/>
      <c r="AC6476" s="177" t="s">
        <v>1303</v>
      </c>
      <c r="AD6476" s="177" t="s">
        <v>24135</v>
      </c>
      <c r="AE6476" s="177">
        <v>3</v>
      </c>
      <c r="AF6476" s="177"/>
      <c r="AG6476" s="177"/>
      <c r="AH6476" s="177"/>
      <c r="AI6476" s="177"/>
      <c r="AJ6476" s="177"/>
      <c r="AK6476" s="177"/>
      <c r="AL6476" s="177"/>
      <c r="AM6476" s="177"/>
      <c r="AN6476" s="177"/>
      <c r="AO6476" s="177"/>
      <c r="AP6476" s="177"/>
      <c r="AQ6476" s="177"/>
      <c r="AR6476" s="177"/>
      <c r="AS6476" s="177" t="s">
        <v>24066</v>
      </c>
      <c r="AT6476" s="177"/>
      <c r="AU6476" s="177"/>
      <c r="AV6476" s="177"/>
      <c r="AW6476" s="177"/>
      <c r="AX6476" s="177"/>
      <c r="AY6476" s="177"/>
      <c r="AZ6476" s="177"/>
      <c r="BA6476" s="177"/>
      <c r="BB6476" s="177"/>
      <c r="BC6476" s="177"/>
      <c r="BD6476" s="177"/>
      <c r="BE6476" s="177"/>
      <c r="BF6476" s="177"/>
      <c r="BG6476" s="177"/>
      <c r="BH6476" s="177"/>
      <c r="BI6476" s="177"/>
      <c r="BJ6476" s="177"/>
      <c r="BK6476" s="177"/>
      <c r="BL6476" s="177"/>
      <c r="BM6476" s="177"/>
      <c r="BN6476" s="177"/>
      <c r="BO6476" s="177"/>
      <c r="BP6476" s="177"/>
      <c r="BQ6476" s="177"/>
      <c r="BR6476" s="177"/>
      <c r="BS6476" s="177"/>
    </row>
    <row r="6477" spans="1:71" s="217" customFormat="1">
      <c r="A6477" s="170" t="s">
        <v>24059</v>
      </c>
      <c r="B6477" s="177" t="s">
        <v>24060</v>
      </c>
      <c r="C6477" s="177"/>
      <c r="D6477" s="177" t="s">
        <v>508</v>
      </c>
      <c r="E6477" s="177" t="s">
        <v>1175</v>
      </c>
      <c r="F6477" s="177" t="s">
        <v>24136</v>
      </c>
      <c r="G6477" s="177"/>
      <c r="H6477" s="177"/>
      <c r="I6477" s="177">
        <v>2021</v>
      </c>
      <c r="J6477" s="178">
        <v>44704</v>
      </c>
      <c r="K6477" s="178">
        <v>44704</v>
      </c>
      <c r="L6477" s="177" t="s">
        <v>513</v>
      </c>
      <c r="M6477" s="177">
        <v>801523</v>
      </c>
      <c r="N6477" s="177" t="s">
        <v>24062</v>
      </c>
      <c r="O6477" s="177" t="s">
        <v>195</v>
      </c>
      <c r="P6477" s="177" t="s">
        <v>1193</v>
      </c>
      <c r="Q6477" s="177" t="s">
        <v>6551</v>
      </c>
      <c r="R6477" s="177" t="s">
        <v>731</v>
      </c>
      <c r="S6477" s="177" t="s">
        <v>780</v>
      </c>
      <c r="T6477" s="177" t="s">
        <v>3731</v>
      </c>
      <c r="U6477" s="177">
        <v>1000</v>
      </c>
      <c r="V6477" s="177">
        <v>21000</v>
      </c>
      <c r="W6477" s="177"/>
      <c r="X6477" s="177" t="s">
        <v>12146</v>
      </c>
      <c r="Y6477" s="177"/>
      <c r="Z6477" s="177">
        <v>1000</v>
      </c>
      <c r="AA6477" s="177">
        <v>43050</v>
      </c>
      <c r="AB6477" s="177"/>
      <c r="AC6477" s="177" t="s">
        <v>815</v>
      </c>
      <c r="AD6477" s="177" t="s">
        <v>24137</v>
      </c>
      <c r="AE6477" s="177" t="s">
        <v>1856</v>
      </c>
      <c r="AF6477" s="177"/>
      <c r="AG6477" s="177"/>
      <c r="AH6477" s="177"/>
      <c r="AI6477" s="177"/>
      <c r="AJ6477" s="177"/>
      <c r="AK6477" s="177"/>
      <c r="AL6477" s="177"/>
      <c r="AM6477" s="177"/>
      <c r="AN6477" s="177"/>
      <c r="AO6477" s="177"/>
      <c r="AP6477" s="177"/>
      <c r="AQ6477" s="177"/>
      <c r="AR6477" s="177"/>
      <c r="AS6477" s="177" t="s">
        <v>24066</v>
      </c>
      <c r="AT6477" s="177"/>
      <c r="AU6477" s="177"/>
      <c r="AV6477" s="177"/>
      <c r="AW6477" s="177"/>
      <c r="AX6477" s="177"/>
      <c r="AY6477" s="177"/>
      <c r="AZ6477" s="177"/>
      <c r="BA6477" s="177"/>
      <c r="BB6477" s="177"/>
      <c r="BC6477" s="177"/>
      <c r="BD6477" s="177"/>
      <c r="BE6477" s="177"/>
      <c r="BF6477" s="177"/>
      <c r="BG6477" s="177"/>
      <c r="BH6477" s="177"/>
      <c r="BI6477" s="177"/>
      <c r="BJ6477" s="177"/>
      <c r="BK6477" s="177"/>
      <c r="BL6477" s="177"/>
      <c r="BM6477" s="177"/>
      <c r="BN6477" s="177"/>
      <c r="BO6477" s="177"/>
      <c r="BP6477" s="177"/>
      <c r="BQ6477" s="177"/>
      <c r="BR6477" s="177"/>
      <c r="BS6477" s="177"/>
    </row>
    <row r="6478" spans="1:71">
      <c r="A6478" s="170" t="s">
        <v>24059</v>
      </c>
      <c r="B6478" s="177" t="s">
        <v>24060</v>
      </c>
      <c r="D6478" s="177" t="s">
        <v>508</v>
      </c>
      <c r="E6478" s="177" t="s">
        <v>1774</v>
      </c>
      <c r="F6478" s="177" t="s">
        <v>24138</v>
      </c>
      <c r="I6478" s="177">
        <v>2021</v>
      </c>
      <c r="J6478" s="178">
        <v>44704</v>
      </c>
      <c r="K6478" s="178">
        <v>44704</v>
      </c>
      <c r="L6478" s="177" t="s">
        <v>550</v>
      </c>
      <c r="M6478" s="177" t="s">
        <v>24062</v>
      </c>
      <c r="N6478" s="177" t="s">
        <v>24062</v>
      </c>
      <c r="O6478" s="177" t="s">
        <v>195</v>
      </c>
      <c r="P6478" s="177" t="s">
        <v>887</v>
      </c>
      <c r="Q6478" s="177" t="s">
        <v>24139</v>
      </c>
      <c r="R6478" s="177" t="s">
        <v>600</v>
      </c>
      <c r="S6478" s="177" t="s">
        <v>601</v>
      </c>
      <c r="T6478" s="177" t="s">
        <v>15952</v>
      </c>
      <c r="U6478" s="177">
        <v>2000</v>
      </c>
      <c r="V6478" s="177">
        <v>5900</v>
      </c>
      <c r="X6478" s="177" t="s">
        <v>943</v>
      </c>
      <c r="Y6478" s="177" t="s">
        <v>674</v>
      </c>
      <c r="Z6478" s="177">
        <v>2000</v>
      </c>
      <c r="AA6478" s="177">
        <v>12585</v>
      </c>
      <c r="AC6478" s="177" t="s">
        <v>11682</v>
      </c>
      <c r="AD6478" s="177" t="s">
        <v>24140</v>
      </c>
      <c r="AE6478" s="177">
        <v>7.5</v>
      </c>
      <c r="AQ6478" s="177"/>
      <c r="AS6478" s="177" t="s">
        <v>24066</v>
      </c>
      <c r="AT6478" s="177"/>
      <c r="AU6478" s="177"/>
      <c r="AV6478" s="177"/>
      <c r="AW6478" s="177"/>
    </row>
    <row r="6479" spans="1:71">
      <c r="A6479" s="170" t="s">
        <v>24059</v>
      </c>
      <c r="B6479" s="177" t="s">
        <v>24060</v>
      </c>
      <c r="D6479" s="177" t="s">
        <v>508</v>
      </c>
      <c r="E6479" s="177" t="s">
        <v>1181</v>
      </c>
      <c r="F6479" s="177" t="s">
        <v>24141</v>
      </c>
      <c r="I6479" s="177">
        <v>2021</v>
      </c>
      <c r="J6479" s="178">
        <v>44704</v>
      </c>
      <c r="K6479" s="178">
        <v>44704</v>
      </c>
      <c r="L6479" s="177" t="s">
        <v>550</v>
      </c>
      <c r="M6479" s="177" t="s">
        <v>24062</v>
      </c>
      <c r="N6479" s="177" t="s">
        <v>24062</v>
      </c>
      <c r="O6479" s="177" t="s">
        <v>75</v>
      </c>
      <c r="P6479" s="177" t="s">
        <v>920</v>
      </c>
      <c r="Q6479" s="177" t="s">
        <v>24139</v>
      </c>
      <c r="R6479" s="177" t="s">
        <v>1120</v>
      </c>
      <c r="S6479" s="177">
        <v>2000</v>
      </c>
      <c r="T6479" s="210" t="s">
        <v>24142</v>
      </c>
      <c r="U6479" s="177">
        <v>2000</v>
      </c>
      <c r="V6479" s="177">
        <v>5</v>
      </c>
      <c r="W6479" s="177" t="s">
        <v>1123</v>
      </c>
      <c r="Y6479" s="177" t="s">
        <v>1124</v>
      </c>
      <c r="Z6479" s="177" t="s">
        <v>1123</v>
      </c>
      <c r="AB6479" s="177">
        <v>1.18</v>
      </c>
      <c r="AC6479" s="177" t="s">
        <v>1123</v>
      </c>
      <c r="AE6479" s="177">
        <v>1.18</v>
      </c>
      <c r="AF6479" s="177" t="s">
        <v>1123</v>
      </c>
      <c r="AH6479" s="177">
        <v>1.18</v>
      </c>
      <c r="AI6479" s="177" t="s">
        <v>1123</v>
      </c>
      <c r="AK6479" s="177">
        <v>1.18</v>
      </c>
      <c r="AQ6479" s="177" t="s">
        <v>21508</v>
      </c>
      <c r="AS6479" s="177" t="s">
        <v>24066</v>
      </c>
      <c r="AT6479" s="177"/>
      <c r="AU6479" s="177"/>
      <c r="AV6479" s="177"/>
      <c r="AW6479" s="177"/>
    </row>
    <row r="6480" spans="1:71">
      <c r="A6480" s="170" t="s">
        <v>24059</v>
      </c>
      <c r="B6480" s="177" t="s">
        <v>24060</v>
      </c>
      <c r="D6480" s="177" t="s">
        <v>508</v>
      </c>
      <c r="E6480" s="177" t="s">
        <v>760</v>
      </c>
      <c r="F6480" s="177" t="s">
        <v>24143</v>
      </c>
      <c r="I6480" s="177">
        <v>2021</v>
      </c>
      <c r="J6480" s="178">
        <v>44704</v>
      </c>
      <c r="K6480" s="178">
        <v>44704</v>
      </c>
      <c r="L6480" s="177" t="s">
        <v>550</v>
      </c>
      <c r="M6480" s="177" t="s">
        <v>24062</v>
      </c>
      <c r="N6480" s="177" t="s">
        <v>24062</v>
      </c>
      <c r="O6480" s="177" t="s">
        <v>195</v>
      </c>
      <c r="P6480" s="177" t="s">
        <v>887</v>
      </c>
      <c r="Q6480" s="177" t="s">
        <v>24144</v>
      </c>
      <c r="R6480" s="177" t="s">
        <v>600</v>
      </c>
      <c r="S6480" s="177" t="s">
        <v>601</v>
      </c>
      <c r="T6480" s="177" t="s">
        <v>15952</v>
      </c>
      <c r="U6480" s="177">
        <v>2000</v>
      </c>
      <c r="V6480" s="177">
        <v>5900</v>
      </c>
      <c r="X6480" s="177" t="s">
        <v>943</v>
      </c>
      <c r="Y6480" s="177" t="s">
        <v>674</v>
      </c>
      <c r="Z6480" s="177">
        <v>2000</v>
      </c>
      <c r="AA6480" s="177">
        <v>12585</v>
      </c>
      <c r="AC6480" s="177" t="s">
        <v>11682</v>
      </c>
      <c r="AD6480" s="177" t="s">
        <v>24145</v>
      </c>
      <c r="AE6480" s="177">
        <v>7.5</v>
      </c>
      <c r="AQ6480" s="177"/>
      <c r="AS6480" s="177" t="s">
        <v>24066</v>
      </c>
      <c r="AT6480" s="177"/>
      <c r="AU6480" s="177"/>
      <c r="AV6480" s="177"/>
      <c r="AW6480" s="177"/>
    </row>
    <row r="6481" spans="1:71">
      <c r="A6481" s="170" t="s">
        <v>24059</v>
      </c>
      <c r="B6481" s="177" t="s">
        <v>24060</v>
      </c>
      <c r="D6481" s="177" t="s">
        <v>508</v>
      </c>
      <c r="E6481" s="177" t="s">
        <v>770</v>
      </c>
      <c r="F6481" s="177" t="s">
        <v>24146</v>
      </c>
      <c r="I6481" s="177">
        <v>2021</v>
      </c>
      <c r="J6481" s="178">
        <v>44704</v>
      </c>
      <c r="K6481" s="178">
        <v>44704</v>
      </c>
      <c r="L6481" s="177" t="s">
        <v>550</v>
      </c>
      <c r="M6481" s="177" t="s">
        <v>24062</v>
      </c>
      <c r="N6481" s="177" t="s">
        <v>24062</v>
      </c>
      <c r="O6481" s="177" t="s">
        <v>75</v>
      </c>
      <c r="P6481" s="177" t="s">
        <v>920</v>
      </c>
      <c r="Q6481" s="177" t="s">
        <v>24144</v>
      </c>
      <c r="R6481" s="177" t="s">
        <v>1120</v>
      </c>
      <c r="S6481" s="177">
        <v>2000</v>
      </c>
      <c r="T6481" s="210" t="s">
        <v>24142</v>
      </c>
      <c r="U6481" s="177">
        <v>2000</v>
      </c>
      <c r="V6481" s="177">
        <v>5</v>
      </c>
      <c r="W6481" s="177" t="s">
        <v>1123</v>
      </c>
      <c r="Y6481" s="177" t="s">
        <v>1124</v>
      </c>
      <c r="Z6481" s="177" t="s">
        <v>1123</v>
      </c>
      <c r="AB6481" s="177">
        <v>1.18</v>
      </c>
      <c r="AC6481" s="177" t="s">
        <v>1123</v>
      </c>
      <c r="AE6481" s="177">
        <v>1.18</v>
      </c>
      <c r="AF6481" s="177" t="s">
        <v>1123</v>
      </c>
      <c r="AH6481" s="177">
        <v>1.18</v>
      </c>
      <c r="AI6481" s="177" t="s">
        <v>1123</v>
      </c>
      <c r="AK6481" s="177">
        <v>1.18</v>
      </c>
      <c r="AQ6481" s="177" t="s">
        <v>21508</v>
      </c>
      <c r="AS6481" s="177" t="s">
        <v>24066</v>
      </c>
      <c r="AT6481" s="177"/>
      <c r="AU6481" s="177"/>
      <c r="AV6481" s="177"/>
      <c r="AW6481" s="177"/>
    </row>
    <row r="6482" spans="1:71">
      <c r="A6482" s="170" t="s">
        <v>24059</v>
      </c>
      <c r="B6482" s="177" t="s">
        <v>24060</v>
      </c>
      <c r="D6482" s="177" t="s">
        <v>508</v>
      </c>
      <c r="E6482" s="177" t="s">
        <v>1200</v>
      </c>
      <c r="F6482" s="177" t="s">
        <v>24147</v>
      </c>
      <c r="G6482" s="177" t="s">
        <v>20851</v>
      </c>
      <c r="H6482" s="177" t="s">
        <v>1115</v>
      </c>
      <c r="I6482" s="177">
        <v>2021</v>
      </c>
      <c r="J6482" s="178">
        <v>44704</v>
      </c>
      <c r="K6482" s="178">
        <v>44704</v>
      </c>
      <c r="L6482" s="177" t="s">
        <v>901</v>
      </c>
      <c r="M6482" s="177" t="s">
        <v>24148</v>
      </c>
      <c r="N6482" s="177" t="s">
        <v>24062</v>
      </c>
      <c r="O6482" s="177" t="s">
        <v>324</v>
      </c>
      <c r="P6482" s="177" t="s">
        <v>903</v>
      </c>
      <c r="Q6482" s="177" t="s">
        <v>24139</v>
      </c>
      <c r="R6482" s="177" t="s">
        <v>951</v>
      </c>
      <c r="S6482" s="177" t="s">
        <v>952</v>
      </c>
      <c r="T6482" s="177" t="s">
        <v>10612</v>
      </c>
      <c r="U6482" s="177" t="s">
        <v>19910</v>
      </c>
      <c r="V6482" s="177" t="s">
        <v>3333</v>
      </c>
      <c r="W6482" s="177" t="s">
        <v>908</v>
      </c>
      <c r="Y6482" s="177" t="s">
        <v>909</v>
      </c>
      <c r="Z6482" s="177" t="s">
        <v>908</v>
      </c>
      <c r="AA6482" s="177" t="s">
        <v>1148</v>
      </c>
      <c r="AB6482" s="177" t="s">
        <v>910</v>
      </c>
      <c r="AC6482" s="177">
        <v>2000</v>
      </c>
      <c r="AD6482" s="177" t="s">
        <v>911</v>
      </c>
      <c r="AE6482" s="177">
        <v>915</v>
      </c>
      <c r="AF6482" s="177" t="s">
        <v>912</v>
      </c>
      <c r="AG6482" s="177" t="s">
        <v>908</v>
      </c>
      <c r="AH6482" s="177" t="s">
        <v>958</v>
      </c>
      <c r="AI6482" s="177" t="s">
        <v>908</v>
      </c>
      <c r="AJ6482" s="177" t="s">
        <v>7964</v>
      </c>
      <c r="AK6482" s="177" t="s">
        <v>982</v>
      </c>
      <c r="AL6482" s="177" t="s">
        <v>959</v>
      </c>
      <c r="AM6482" s="177" t="s">
        <v>960</v>
      </c>
      <c r="AP6482" s="177" t="s">
        <v>908</v>
      </c>
      <c r="AQ6482" s="177"/>
      <c r="AS6482" s="177" t="s">
        <v>24066</v>
      </c>
      <c r="AT6482" s="177"/>
      <c r="AU6482" s="177"/>
      <c r="AV6482" s="177" t="s">
        <v>3041</v>
      </c>
      <c r="AW6482" s="177"/>
    </row>
    <row r="6483" spans="1:71">
      <c r="A6483" s="170" t="s">
        <v>24059</v>
      </c>
      <c r="B6483" s="177" t="s">
        <v>24060</v>
      </c>
      <c r="D6483" s="177" t="s">
        <v>508</v>
      </c>
      <c r="E6483" s="177" t="s">
        <v>1206</v>
      </c>
      <c r="F6483" s="177" t="s">
        <v>24149</v>
      </c>
      <c r="G6483" s="177" t="s">
        <v>20835</v>
      </c>
      <c r="H6483" s="177" t="s">
        <v>1148</v>
      </c>
      <c r="I6483" s="177">
        <v>2021</v>
      </c>
      <c r="J6483" s="178">
        <v>44704</v>
      </c>
      <c r="K6483" s="178">
        <v>44704</v>
      </c>
      <c r="L6483" s="177" t="s">
        <v>901</v>
      </c>
      <c r="M6483" s="177" t="s">
        <v>24148</v>
      </c>
      <c r="N6483" s="177" t="s">
        <v>24062</v>
      </c>
      <c r="O6483" s="177" t="s">
        <v>324</v>
      </c>
      <c r="P6483" s="177" t="s">
        <v>903</v>
      </c>
      <c r="Q6483" s="177" t="s">
        <v>24144</v>
      </c>
      <c r="R6483" s="177" t="s">
        <v>951</v>
      </c>
      <c r="S6483" s="177" t="s">
        <v>952</v>
      </c>
      <c r="T6483" s="177" t="s">
        <v>10612</v>
      </c>
      <c r="U6483" s="177" t="s">
        <v>19910</v>
      </c>
      <c r="V6483" s="177" t="s">
        <v>3333</v>
      </c>
      <c r="W6483" s="177" t="s">
        <v>908</v>
      </c>
      <c r="Y6483" s="177" t="s">
        <v>909</v>
      </c>
      <c r="Z6483" s="177" t="s">
        <v>908</v>
      </c>
      <c r="AA6483" s="177" t="s">
        <v>1148</v>
      </c>
      <c r="AB6483" s="177" t="s">
        <v>910</v>
      </c>
      <c r="AC6483" s="177">
        <v>2000</v>
      </c>
      <c r="AD6483" s="177" t="s">
        <v>911</v>
      </c>
      <c r="AE6483" s="177">
        <v>915</v>
      </c>
      <c r="AF6483" s="177" t="s">
        <v>912</v>
      </c>
      <c r="AG6483" s="177" t="s">
        <v>908</v>
      </c>
      <c r="AH6483" s="177" t="s">
        <v>958</v>
      </c>
      <c r="AI6483" s="177" t="s">
        <v>908</v>
      </c>
      <c r="AJ6483" s="177" t="s">
        <v>7964</v>
      </c>
      <c r="AK6483" s="177" t="s">
        <v>914</v>
      </c>
      <c r="AL6483" s="177" t="s">
        <v>959</v>
      </c>
      <c r="AM6483" s="177" t="s">
        <v>960</v>
      </c>
      <c r="AP6483" s="177" t="s">
        <v>908</v>
      </c>
      <c r="AQ6483" s="177"/>
      <c r="AS6483" s="177" t="s">
        <v>24066</v>
      </c>
      <c r="AT6483" s="177"/>
      <c r="AU6483" s="177"/>
      <c r="AV6483" s="177" t="s">
        <v>3041</v>
      </c>
      <c r="AW6483" s="177"/>
    </row>
    <row r="6484" spans="1:71">
      <c r="A6484" s="170" t="s">
        <v>24059</v>
      </c>
      <c r="B6484" s="177" t="s">
        <v>24060</v>
      </c>
      <c r="D6484" s="177" t="s">
        <v>508</v>
      </c>
      <c r="E6484" s="177" t="s">
        <v>1219</v>
      </c>
      <c r="F6484" s="177" t="s">
        <v>24150</v>
      </c>
      <c r="I6484" s="177">
        <v>2021</v>
      </c>
      <c r="J6484" s="178">
        <v>44704</v>
      </c>
      <c r="K6484" s="178">
        <v>44704</v>
      </c>
      <c r="L6484" s="177" t="s">
        <v>513</v>
      </c>
      <c r="M6484" s="177">
        <v>801523</v>
      </c>
      <c r="N6484" s="177" t="s">
        <v>24062</v>
      </c>
      <c r="O6484" s="177" t="s">
        <v>280</v>
      </c>
      <c r="P6484" s="177" t="s">
        <v>920</v>
      </c>
      <c r="Q6484" s="177" t="s">
        <v>24139</v>
      </c>
      <c r="R6484" s="177" t="s">
        <v>700</v>
      </c>
      <c r="S6484" s="177" t="s">
        <v>896</v>
      </c>
      <c r="T6484" s="177" t="s">
        <v>748</v>
      </c>
      <c r="U6484" s="177">
        <v>2000</v>
      </c>
      <c r="V6484" s="177" t="s">
        <v>1128</v>
      </c>
      <c r="W6484" s="177" t="s">
        <v>24151</v>
      </c>
      <c r="X6484" s="177">
        <v>0.18</v>
      </c>
      <c r="AQ6484" s="177"/>
      <c r="AS6484" s="177" t="s">
        <v>24066</v>
      </c>
      <c r="AT6484" s="177"/>
      <c r="AU6484" s="177"/>
      <c r="AV6484" s="177"/>
      <c r="AW6484" s="177"/>
    </row>
    <row r="6485" spans="1:71">
      <c r="A6485" s="170" t="s">
        <v>24059</v>
      </c>
      <c r="B6485" s="177" t="s">
        <v>24060</v>
      </c>
      <c r="D6485" s="177" t="s">
        <v>508</v>
      </c>
      <c r="E6485" s="177" t="s">
        <v>1225</v>
      </c>
      <c r="F6485" s="177" t="s">
        <v>24152</v>
      </c>
      <c r="I6485" s="177">
        <v>2021</v>
      </c>
      <c r="J6485" s="178">
        <v>44704</v>
      </c>
      <c r="K6485" s="178">
        <v>44704</v>
      </c>
      <c r="L6485" s="177" t="s">
        <v>513</v>
      </c>
      <c r="M6485" s="177">
        <v>801523</v>
      </c>
      <c r="N6485" s="177" t="s">
        <v>24062</v>
      </c>
      <c r="O6485" s="177" t="s">
        <v>280</v>
      </c>
      <c r="P6485" s="177" t="s">
        <v>920</v>
      </c>
      <c r="Q6485" s="177" t="s">
        <v>24144</v>
      </c>
      <c r="R6485" s="177" t="s">
        <v>700</v>
      </c>
      <c r="S6485" s="177" t="s">
        <v>896</v>
      </c>
      <c r="T6485" s="177" t="s">
        <v>748</v>
      </c>
      <c r="U6485" s="177">
        <v>2000</v>
      </c>
      <c r="V6485" s="177" t="s">
        <v>1128</v>
      </c>
      <c r="W6485" s="177" t="s">
        <v>24153</v>
      </c>
      <c r="X6485" s="177">
        <v>0.18</v>
      </c>
      <c r="AQ6485" s="177"/>
      <c r="AS6485" s="177" t="s">
        <v>24066</v>
      </c>
      <c r="AT6485" s="177"/>
      <c r="AU6485" s="177"/>
      <c r="AV6485" s="177"/>
      <c r="AW6485" s="177"/>
    </row>
    <row r="6486" spans="1:71" s="217" customFormat="1">
      <c r="A6486" s="170" t="s">
        <v>24059</v>
      </c>
      <c r="B6486" s="177" t="s">
        <v>24060</v>
      </c>
      <c r="C6486" s="177"/>
      <c r="D6486" s="177" t="s">
        <v>508</v>
      </c>
      <c r="E6486" s="177" t="s">
        <v>1231</v>
      </c>
      <c r="F6486" s="177" t="s">
        <v>24154</v>
      </c>
      <c r="G6486" s="177"/>
      <c r="H6486" s="177"/>
      <c r="I6486" s="177">
        <v>2021</v>
      </c>
      <c r="J6486" s="178">
        <v>44704</v>
      </c>
      <c r="K6486" s="178">
        <v>44704</v>
      </c>
      <c r="L6486" s="177" t="s">
        <v>550</v>
      </c>
      <c r="M6486" s="177" t="s">
        <v>24062</v>
      </c>
      <c r="N6486" s="177" t="s">
        <v>24062</v>
      </c>
      <c r="O6486" s="177" t="s">
        <v>383</v>
      </c>
      <c r="P6486" s="177" t="s">
        <v>920</v>
      </c>
      <c r="Q6486" s="177"/>
      <c r="R6486" s="177" t="s">
        <v>383</v>
      </c>
      <c r="S6486" s="177"/>
      <c r="T6486" s="177"/>
      <c r="U6486" s="177"/>
      <c r="V6486" s="177"/>
      <c r="W6486" s="177"/>
      <c r="X6486" s="177"/>
      <c r="Y6486" s="177"/>
      <c r="Z6486" s="177"/>
      <c r="AA6486" s="177"/>
      <c r="AB6486" s="177"/>
      <c r="AC6486" s="177"/>
      <c r="AD6486" s="177"/>
      <c r="AE6486" s="177"/>
      <c r="AF6486" s="177"/>
      <c r="AG6486" s="177"/>
      <c r="AH6486" s="177"/>
      <c r="AI6486" s="177"/>
      <c r="AJ6486" s="177"/>
      <c r="AK6486" s="177"/>
      <c r="AL6486" s="177"/>
      <c r="AM6486" s="177"/>
      <c r="AN6486" s="177"/>
      <c r="AO6486" s="177"/>
      <c r="AP6486" s="177"/>
      <c r="AQ6486" s="177"/>
      <c r="AR6486" s="177"/>
      <c r="AS6486" s="177" t="s">
        <v>24066</v>
      </c>
      <c r="AT6486" s="177"/>
      <c r="AU6486" s="177"/>
      <c r="AV6486" s="177"/>
      <c r="AW6486" s="177"/>
      <c r="AX6486" s="177"/>
      <c r="AY6486" s="177"/>
      <c r="AZ6486" s="177"/>
      <c r="BA6486" s="177"/>
      <c r="BB6486" s="177"/>
      <c r="BC6486" s="177"/>
      <c r="BD6486" s="177"/>
      <c r="BE6486" s="177"/>
      <c r="BF6486" s="177"/>
      <c r="BG6486" s="177"/>
      <c r="BH6486" s="177"/>
      <c r="BI6486" s="177"/>
      <c r="BJ6486" s="177"/>
      <c r="BK6486" s="177"/>
      <c r="BL6486" s="177"/>
      <c r="BM6486" s="177"/>
      <c r="BN6486" s="177"/>
      <c r="BO6486" s="177"/>
      <c r="BP6486" s="177"/>
      <c r="BQ6486" s="177"/>
      <c r="BR6486" s="177"/>
      <c r="BS6486" s="177"/>
    </row>
    <row r="6487" spans="1:71">
      <c r="A6487" s="170" t="s">
        <v>24059</v>
      </c>
      <c r="B6487" s="177" t="s">
        <v>24060</v>
      </c>
      <c r="D6487" s="177" t="s">
        <v>508</v>
      </c>
      <c r="E6487" s="177" t="s">
        <v>1236</v>
      </c>
      <c r="F6487" s="177" t="s">
        <v>24155</v>
      </c>
      <c r="I6487" s="177">
        <v>2021</v>
      </c>
      <c r="J6487" s="178">
        <v>44704</v>
      </c>
      <c r="K6487" s="178">
        <v>44704</v>
      </c>
      <c r="L6487" s="177" t="s">
        <v>550</v>
      </c>
      <c r="M6487" s="177" t="s">
        <v>24062</v>
      </c>
      <c r="N6487" s="177" t="s">
        <v>24062</v>
      </c>
      <c r="O6487" s="177" t="s">
        <v>195</v>
      </c>
      <c r="P6487" s="177" t="s">
        <v>1023</v>
      </c>
      <c r="Q6487" s="177" t="s">
        <v>24156</v>
      </c>
      <c r="R6487" s="177" t="s">
        <v>600</v>
      </c>
      <c r="S6487" s="177" t="s">
        <v>601</v>
      </c>
      <c r="T6487" s="177" t="s">
        <v>24157</v>
      </c>
      <c r="U6487" s="177">
        <v>1200</v>
      </c>
      <c r="V6487" s="177">
        <v>19900</v>
      </c>
      <c r="X6487" s="177" t="s">
        <v>943</v>
      </c>
      <c r="Y6487" s="177" t="s">
        <v>674</v>
      </c>
      <c r="Z6487" s="177">
        <v>1200</v>
      </c>
      <c r="AA6487" s="177">
        <v>40585</v>
      </c>
      <c r="AC6487" s="177" t="s">
        <v>1097</v>
      </c>
      <c r="AD6487" s="177" t="s">
        <v>24158</v>
      </c>
      <c r="AE6487" s="177" t="s">
        <v>524</v>
      </c>
      <c r="AQ6487" s="177"/>
      <c r="AS6487" s="177" t="s">
        <v>24066</v>
      </c>
      <c r="AT6487" s="177"/>
      <c r="AU6487" s="177"/>
      <c r="AV6487" s="177"/>
      <c r="AW6487" s="177"/>
    </row>
    <row r="6488" spans="1:71">
      <c r="A6488" s="170" t="s">
        <v>24059</v>
      </c>
      <c r="B6488" s="177" t="s">
        <v>24060</v>
      </c>
      <c r="D6488" s="177" t="s">
        <v>508</v>
      </c>
      <c r="E6488" s="177" t="s">
        <v>1242</v>
      </c>
      <c r="F6488" s="177" t="s">
        <v>24159</v>
      </c>
      <c r="I6488" s="177">
        <v>2021</v>
      </c>
      <c r="J6488" s="178">
        <v>44704</v>
      </c>
      <c r="K6488" s="178">
        <v>44704</v>
      </c>
      <c r="L6488" s="177" t="s">
        <v>550</v>
      </c>
      <c r="M6488" s="177" t="s">
        <v>24062</v>
      </c>
      <c r="N6488" s="177" t="s">
        <v>24062</v>
      </c>
      <c r="O6488" s="177" t="s">
        <v>195</v>
      </c>
      <c r="P6488" s="177" t="s">
        <v>1023</v>
      </c>
      <c r="Q6488" s="177" t="s">
        <v>24160</v>
      </c>
      <c r="R6488" s="177" t="s">
        <v>600</v>
      </c>
      <c r="S6488" s="177" t="s">
        <v>601</v>
      </c>
      <c r="T6488" s="177" t="s">
        <v>24161</v>
      </c>
      <c r="U6488" s="177">
        <v>1200</v>
      </c>
      <c r="V6488" s="177">
        <v>15900</v>
      </c>
      <c r="X6488" s="177" t="s">
        <v>943</v>
      </c>
      <c r="Y6488" s="177" t="s">
        <v>674</v>
      </c>
      <c r="Z6488" s="177">
        <v>1200</v>
      </c>
      <c r="AA6488" s="177">
        <v>32585</v>
      </c>
      <c r="AC6488" s="177" t="s">
        <v>1104</v>
      </c>
      <c r="AD6488" s="177" t="s">
        <v>24162</v>
      </c>
      <c r="AE6488" s="177">
        <v>4</v>
      </c>
      <c r="AQ6488" s="177"/>
      <c r="AS6488" s="177" t="s">
        <v>24066</v>
      </c>
      <c r="AT6488" s="177"/>
      <c r="AU6488" s="177"/>
      <c r="AV6488" s="177"/>
      <c r="AW6488" s="177"/>
    </row>
    <row r="6489" spans="1:71">
      <c r="A6489" s="170" t="s">
        <v>24059</v>
      </c>
      <c r="B6489" s="177" t="s">
        <v>24060</v>
      </c>
      <c r="D6489" s="177" t="s">
        <v>508</v>
      </c>
      <c r="E6489" s="177" t="s">
        <v>1246</v>
      </c>
      <c r="F6489" s="177" t="s">
        <v>24163</v>
      </c>
      <c r="I6489" s="177">
        <v>2021</v>
      </c>
      <c r="J6489" s="178">
        <v>44704</v>
      </c>
      <c r="K6489" s="178">
        <v>44704</v>
      </c>
      <c r="L6489" s="177" t="s">
        <v>550</v>
      </c>
      <c r="M6489" s="177" t="s">
        <v>24062</v>
      </c>
      <c r="N6489" s="177" t="s">
        <v>24062</v>
      </c>
      <c r="O6489" s="177" t="s">
        <v>195</v>
      </c>
      <c r="P6489" s="177" t="s">
        <v>1193</v>
      </c>
      <c r="Q6489" s="177" t="s">
        <v>24160</v>
      </c>
      <c r="R6489" s="177" t="s">
        <v>600</v>
      </c>
      <c r="S6489" s="177" t="s">
        <v>601</v>
      </c>
      <c r="T6489" s="177" t="s">
        <v>11200</v>
      </c>
      <c r="U6489" s="177">
        <v>1200</v>
      </c>
      <c r="V6489" s="177">
        <v>21900</v>
      </c>
      <c r="W6489" s="177">
        <v>3</v>
      </c>
      <c r="X6489" s="177" t="s">
        <v>943</v>
      </c>
      <c r="Y6489" s="177" t="s">
        <v>674</v>
      </c>
      <c r="Z6489" s="177">
        <v>1200</v>
      </c>
      <c r="AA6489" s="177">
        <v>44585</v>
      </c>
      <c r="AC6489" s="177" t="s">
        <v>1097</v>
      </c>
      <c r="AD6489" s="177" t="s">
        <v>24164</v>
      </c>
      <c r="AE6489" s="177" t="s">
        <v>524</v>
      </c>
      <c r="AQ6489" s="177"/>
      <c r="AS6489" s="177" t="s">
        <v>24066</v>
      </c>
      <c r="AT6489" s="177"/>
      <c r="AU6489" s="177"/>
      <c r="AV6489" s="177"/>
      <c r="AW6489" s="177"/>
    </row>
    <row r="6490" spans="1:71">
      <c r="A6490" s="170" t="s">
        <v>24059</v>
      </c>
      <c r="B6490" s="177" t="s">
        <v>24060</v>
      </c>
      <c r="D6490" s="177" t="s">
        <v>508</v>
      </c>
      <c r="E6490" s="177" t="s">
        <v>1252</v>
      </c>
      <c r="F6490" s="177" t="s">
        <v>24165</v>
      </c>
      <c r="I6490" s="177">
        <v>2021</v>
      </c>
      <c r="J6490" s="178">
        <v>44704</v>
      </c>
      <c r="K6490" s="178">
        <v>44704</v>
      </c>
      <c r="L6490" s="177" t="s">
        <v>550</v>
      </c>
      <c r="M6490" s="177" t="s">
        <v>24062</v>
      </c>
      <c r="N6490" s="177" t="s">
        <v>24062</v>
      </c>
      <c r="O6490" s="177" t="s">
        <v>195</v>
      </c>
      <c r="P6490" s="177" t="s">
        <v>1023</v>
      </c>
      <c r="Q6490" s="177" t="s">
        <v>7115</v>
      </c>
      <c r="R6490" s="177" t="s">
        <v>600</v>
      </c>
      <c r="S6490" s="177" t="s">
        <v>601</v>
      </c>
      <c r="T6490" s="177" t="s">
        <v>24166</v>
      </c>
      <c r="U6490" s="177">
        <v>2000</v>
      </c>
      <c r="V6490" s="177">
        <v>18400</v>
      </c>
      <c r="W6490" s="177">
        <v>15.5</v>
      </c>
      <c r="X6490" s="177" t="s">
        <v>943</v>
      </c>
      <c r="Y6490" s="177" t="s">
        <v>674</v>
      </c>
      <c r="Z6490" s="177">
        <v>2000</v>
      </c>
      <c r="AA6490" s="177">
        <v>37585</v>
      </c>
      <c r="AB6490" s="177" t="s">
        <v>24167</v>
      </c>
      <c r="AC6490" s="177" t="s">
        <v>1097</v>
      </c>
      <c r="AD6490" s="177" t="s">
        <v>24168</v>
      </c>
      <c r="AE6490" s="177">
        <v>5.5</v>
      </c>
      <c r="AQ6490" s="177"/>
      <c r="AS6490" s="177" t="s">
        <v>24066</v>
      </c>
      <c r="AT6490" s="177"/>
      <c r="AU6490" s="177"/>
      <c r="AV6490" s="177"/>
      <c r="AW6490" s="177"/>
    </row>
    <row r="6491" spans="1:71">
      <c r="A6491" s="170" t="s">
        <v>24059</v>
      </c>
      <c r="B6491" s="177" t="s">
        <v>24060</v>
      </c>
      <c r="D6491" s="177" t="s">
        <v>508</v>
      </c>
      <c r="E6491" s="177" t="s">
        <v>1260</v>
      </c>
      <c r="F6491" s="177" t="s">
        <v>24169</v>
      </c>
      <c r="I6491" s="177">
        <v>2021</v>
      </c>
      <c r="J6491" s="178">
        <v>44704</v>
      </c>
      <c r="K6491" s="178">
        <v>44704</v>
      </c>
      <c r="L6491" s="177" t="s">
        <v>513</v>
      </c>
      <c r="M6491" s="177">
        <v>801523</v>
      </c>
      <c r="N6491" s="177" t="s">
        <v>24062</v>
      </c>
      <c r="O6491" s="177" t="s">
        <v>437</v>
      </c>
      <c r="P6491" s="177" t="s">
        <v>515</v>
      </c>
      <c r="Q6491" s="177" t="s">
        <v>517</v>
      </c>
      <c r="R6491" s="177" t="s">
        <v>516</v>
      </c>
      <c r="S6491" s="177" t="s">
        <v>517</v>
      </c>
      <c r="T6491" s="177" t="s">
        <v>782</v>
      </c>
      <c r="U6491" s="177">
        <v>4040</v>
      </c>
      <c r="V6491" s="177">
        <v>5900</v>
      </c>
      <c r="W6491" s="177">
        <v>440</v>
      </c>
      <c r="X6491" s="177">
        <v>15</v>
      </c>
      <c r="Y6491" s="177" t="s">
        <v>1109</v>
      </c>
      <c r="Z6491" s="177" t="s">
        <v>24170</v>
      </c>
      <c r="AA6491" s="177">
        <v>7.5</v>
      </c>
      <c r="AB6491" s="177" t="s">
        <v>1109</v>
      </c>
      <c r="AC6491" s="177" t="s">
        <v>24171</v>
      </c>
      <c r="AD6491" s="177">
        <v>7.5</v>
      </c>
      <c r="AE6491" s="177" t="s">
        <v>1109</v>
      </c>
      <c r="AF6491" s="177" t="s">
        <v>24172</v>
      </c>
      <c r="AG6491" s="177">
        <v>7.5</v>
      </c>
      <c r="AQ6491" s="177"/>
      <c r="AS6491" s="177" t="s">
        <v>24066</v>
      </c>
      <c r="AT6491" s="177"/>
      <c r="AU6491" s="177"/>
      <c r="AV6491" s="177"/>
      <c r="AW6491" s="177"/>
      <c r="BG6491" s="177" t="s">
        <v>6262</v>
      </c>
    </row>
    <row r="6492" spans="1:71">
      <c r="A6492" s="170" t="s">
        <v>24059</v>
      </c>
      <c r="B6492" s="177" t="s">
        <v>24060</v>
      </c>
      <c r="D6492" s="177" t="s">
        <v>508</v>
      </c>
      <c r="E6492" s="177" t="s">
        <v>1264</v>
      </c>
      <c r="F6492" s="177" t="s">
        <v>24173</v>
      </c>
      <c r="I6492" s="177">
        <v>2021</v>
      </c>
      <c r="J6492" s="178">
        <v>44704</v>
      </c>
      <c r="K6492" s="178">
        <v>44704</v>
      </c>
      <c r="L6492" s="177" t="s">
        <v>550</v>
      </c>
      <c r="M6492" s="177" t="s">
        <v>24062</v>
      </c>
      <c r="N6492" s="177" t="s">
        <v>24062</v>
      </c>
      <c r="O6492" s="177" t="s">
        <v>195</v>
      </c>
      <c r="P6492" s="177" t="s">
        <v>887</v>
      </c>
      <c r="Q6492" s="177" t="s">
        <v>24174</v>
      </c>
      <c r="R6492" s="177" t="s">
        <v>600</v>
      </c>
      <c r="S6492" s="177" t="s">
        <v>601</v>
      </c>
      <c r="T6492" s="177" t="s">
        <v>2322</v>
      </c>
      <c r="U6492" s="177">
        <v>2800</v>
      </c>
      <c r="V6492" s="177">
        <v>6400</v>
      </c>
      <c r="X6492" s="177" t="s">
        <v>943</v>
      </c>
      <c r="Y6492" s="177" t="s">
        <v>674</v>
      </c>
      <c r="Z6492" s="177">
        <v>2800</v>
      </c>
      <c r="AA6492" s="177">
        <v>13585</v>
      </c>
      <c r="AC6492" s="177" t="s">
        <v>11750</v>
      </c>
      <c r="AD6492" s="177" t="s">
        <v>24175</v>
      </c>
      <c r="AE6492" s="177">
        <v>7.5</v>
      </c>
      <c r="AQ6492" s="177"/>
      <c r="AS6492" s="177" t="s">
        <v>24066</v>
      </c>
      <c r="AT6492" s="177"/>
      <c r="AU6492" s="177"/>
      <c r="AV6492" s="177"/>
      <c r="AW6492" s="177"/>
    </row>
    <row r="6493" spans="1:71">
      <c r="A6493" s="170" t="s">
        <v>24059</v>
      </c>
      <c r="B6493" s="177" t="s">
        <v>24060</v>
      </c>
      <c r="D6493" s="177" t="s">
        <v>508</v>
      </c>
      <c r="E6493" s="170" t="s">
        <v>1269</v>
      </c>
      <c r="F6493" s="177" t="s">
        <v>24176</v>
      </c>
      <c r="I6493" s="177">
        <v>2021</v>
      </c>
      <c r="J6493" s="178">
        <v>44704</v>
      </c>
      <c r="K6493" s="178">
        <v>44704</v>
      </c>
      <c r="L6493" s="177" t="s">
        <v>550</v>
      </c>
      <c r="M6493" s="177" t="s">
        <v>24062</v>
      </c>
      <c r="N6493" s="177" t="s">
        <v>24062</v>
      </c>
      <c r="O6493" s="177" t="s">
        <v>75</v>
      </c>
      <c r="P6493" s="177" t="s">
        <v>920</v>
      </c>
      <c r="Q6493" s="177" t="s">
        <v>24174</v>
      </c>
      <c r="R6493" s="177" t="s">
        <v>1120</v>
      </c>
      <c r="S6493" s="177">
        <v>2800</v>
      </c>
      <c r="U6493" s="177">
        <v>2800</v>
      </c>
      <c r="V6493" s="177">
        <v>7</v>
      </c>
      <c r="W6493" s="177" t="s">
        <v>1123</v>
      </c>
      <c r="Y6493" s="177" t="s">
        <v>1124</v>
      </c>
      <c r="Z6493" s="177" t="s">
        <v>1123</v>
      </c>
      <c r="AB6493" s="177">
        <v>1.18</v>
      </c>
      <c r="AC6493" s="177" t="s">
        <v>1123</v>
      </c>
      <c r="AE6493" s="177">
        <v>1.18</v>
      </c>
      <c r="AF6493" s="177" t="s">
        <v>1123</v>
      </c>
      <c r="AH6493" s="177">
        <v>1.18</v>
      </c>
      <c r="AI6493" s="177" t="s">
        <v>1123</v>
      </c>
      <c r="AK6493" s="177">
        <v>1.18</v>
      </c>
      <c r="AL6493" s="177" t="s">
        <v>1123</v>
      </c>
      <c r="AN6493" s="177">
        <v>1.18</v>
      </c>
      <c r="AO6493" s="177" t="s">
        <v>1123</v>
      </c>
      <c r="AQ6493" s="177" t="s">
        <v>21508</v>
      </c>
      <c r="AS6493" s="177" t="s">
        <v>24066</v>
      </c>
      <c r="AT6493" s="177">
        <v>1.18</v>
      </c>
      <c r="AU6493" s="177"/>
      <c r="AV6493" s="177"/>
      <c r="AW6493" s="177"/>
    </row>
    <row r="6494" spans="1:71">
      <c r="A6494" s="170" t="s">
        <v>24059</v>
      </c>
      <c r="B6494" s="177" t="s">
        <v>24060</v>
      </c>
      <c r="D6494" s="177" t="s">
        <v>508</v>
      </c>
      <c r="E6494" s="177" t="s">
        <v>1286</v>
      </c>
      <c r="F6494" s="177" t="s">
        <v>24177</v>
      </c>
      <c r="G6494" s="177" t="s">
        <v>24178</v>
      </c>
      <c r="H6494" s="177" t="s">
        <v>9718</v>
      </c>
      <c r="I6494" s="177">
        <v>2021</v>
      </c>
      <c r="J6494" s="178">
        <v>44704</v>
      </c>
      <c r="K6494" s="178">
        <v>44704</v>
      </c>
      <c r="L6494" s="177" t="s">
        <v>901</v>
      </c>
      <c r="M6494" s="177" t="s">
        <v>24148</v>
      </c>
      <c r="N6494" s="177" t="s">
        <v>24062</v>
      </c>
      <c r="O6494" s="177" t="s">
        <v>324</v>
      </c>
      <c r="P6494" s="177" t="s">
        <v>903</v>
      </c>
      <c r="Q6494" s="177" t="s">
        <v>24174</v>
      </c>
      <c r="R6494" s="177" t="s">
        <v>951</v>
      </c>
      <c r="S6494" s="177" t="s">
        <v>952</v>
      </c>
      <c r="T6494" s="177" t="s">
        <v>11706</v>
      </c>
      <c r="U6494" s="177" t="s">
        <v>15022</v>
      </c>
      <c r="V6494" s="177" t="s">
        <v>24179</v>
      </c>
      <c r="W6494" s="177" t="s">
        <v>908</v>
      </c>
      <c r="Y6494" s="177" t="s">
        <v>909</v>
      </c>
      <c r="Z6494" s="177" t="s">
        <v>3037</v>
      </c>
      <c r="AA6494" s="177" t="s">
        <v>1148</v>
      </c>
      <c r="AB6494" s="177" t="s">
        <v>956</v>
      </c>
      <c r="AC6494" s="177">
        <v>2800</v>
      </c>
      <c r="AD6494" s="177" t="s">
        <v>957</v>
      </c>
      <c r="AE6494" s="177">
        <v>575</v>
      </c>
      <c r="AF6494" s="177" t="s">
        <v>912</v>
      </c>
      <c r="AG6494" s="177" t="s">
        <v>908</v>
      </c>
      <c r="AH6494" s="177" t="s">
        <v>958</v>
      </c>
      <c r="AI6494" s="177" t="s">
        <v>908</v>
      </c>
      <c r="AJ6494" s="177" t="s">
        <v>7964</v>
      </c>
      <c r="AK6494" s="177" t="s">
        <v>914</v>
      </c>
      <c r="AL6494" s="177" t="s">
        <v>959</v>
      </c>
      <c r="AM6494" s="177" t="s">
        <v>960</v>
      </c>
      <c r="AP6494" s="177" t="s">
        <v>908</v>
      </c>
      <c r="AQ6494" s="177" t="s">
        <v>24180</v>
      </c>
      <c r="AS6494" s="177" t="s">
        <v>24181</v>
      </c>
      <c r="AT6494" s="177"/>
      <c r="AU6494" s="177"/>
      <c r="AV6494" s="177" t="s">
        <v>15024</v>
      </c>
      <c r="AW6494" s="177"/>
    </row>
    <row r="6495" spans="1:71">
      <c r="A6495" s="170" t="s">
        <v>24059</v>
      </c>
      <c r="B6495" s="177" t="s">
        <v>24060</v>
      </c>
      <c r="D6495" s="177" t="s">
        <v>610</v>
      </c>
      <c r="E6495" s="177" t="s">
        <v>1286</v>
      </c>
      <c r="F6495" s="177" t="s">
        <v>24177</v>
      </c>
      <c r="G6495" s="177" t="s">
        <v>24178</v>
      </c>
      <c r="H6495" s="177" t="s">
        <v>9718</v>
      </c>
      <c r="I6495" s="177">
        <v>2021</v>
      </c>
      <c r="J6495" s="178">
        <v>44704</v>
      </c>
      <c r="K6495" s="178">
        <v>44704</v>
      </c>
      <c r="L6495" s="177" t="s">
        <v>901</v>
      </c>
      <c r="M6495" s="177" t="s">
        <v>24148</v>
      </c>
      <c r="N6495" s="177" t="s">
        <v>24062</v>
      </c>
      <c r="O6495" s="177" t="s">
        <v>324</v>
      </c>
      <c r="P6495" s="177" t="s">
        <v>903</v>
      </c>
      <c r="Q6495" s="177" t="s">
        <v>24174</v>
      </c>
      <c r="R6495" s="177" t="s">
        <v>951</v>
      </c>
      <c r="S6495" s="177" t="s">
        <v>952</v>
      </c>
      <c r="T6495" s="177" t="s">
        <v>11706</v>
      </c>
      <c r="U6495" s="177" t="s">
        <v>24182</v>
      </c>
      <c r="V6495" s="177" t="s">
        <v>5664</v>
      </c>
      <c r="W6495" s="177" t="s">
        <v>908</v>
      </c>
      <c r="Y6495" s="177" t="s">
        <v>909</v>
      </c>
      <c r="Z6495" s="177" t="s">
        <v>3037</v>
      </c>
      <c r="AA6495" s="177" t="s">
        <v>1148</v>
      </c>
      <c r="AB6495" s="177" t="s">
        <v>956</v>
      </c>
      <c r="AC6495" s="177">
        <v>2800</v>
      </c>
      <c r="AD6495" s="177" t="s">
        <v>957</v>
      </c>
      <c r="AE6495" s="177">
        <v>575</v>
      </c>
      <c r="AF6495" s="177" t="s">
        <v>912</v>
      </c>
      <c r="AG6495" s="177" t="s">
        <v>908</v>
      </c>
      <c r="AH6495" s="177" t="s">
        <v>958</v>
      </c>
      <c r="AI6495" s="177" t="s">
        <v>908</v>
      </c>
      <c r="AJ6495" s="177" t="s">
        <v>7964</v>
      </c>
      <c r="AK6495" s="177" t="s">
        <v>914</v>
      </c>
      <c r="AL6495" s="177" t="s">
        <v>959</v>
      </c>
      <c r="AM6495" s="177" t="s">
        <v>960</v>
      </c>
      <c r="AP6495" s="177" t="s">
        <v>908</v>
      </c>
      <c r="AQ6495" s="177" t="s">
        <v>24183</v>
      </c>
      <c r="AS6495" s="177" t="s">
        <v>24181</v>
      </c>
      <c r="AT6495" s="177"/>
      <c r="AU6495" s="177"/>
      <c r="AV6495" s="177" t="s">
        <v>15024</v>
      </c>
      <c r="AW6495" s="177"/>
    </row>
    <row r="6496" spans="1:71">
      <c r="A6496" s="170" t="s">
        <v>24059</v>
      </c>
      <c r="B6496" s="177" t="s">
        <v>24060</v>
      </c>
      <c r="D6496" s="177" t="s">
        <v>508</v>
      </c>
      <c r="E6496" s="177" t="s">
        <v>2745</v>
      </c>
      <c r="F6496" s="177" t="s">
        <v>24184</v>
      </c>
      <c r="I6496" s="177">
        <v>2021</v>
      </c>
      <c r="J6496" s="178">
        <v>44704</v>
      </c>
      <c r="K6496" s="178">
        <v>44704</v>
      </c>
      <c r="L6496" s="177" t="s">
        <v>513</v>
      </c>
      <c r="M6496" s="177">
        <v>801523</v>
      </c>
      <c r="N6496" s="177" t="s">
        <v>24062</v>
      </c>
      <c r="O6496" s="177" t="s">
        <v>280</v>
      </c>
      <c r="P6496" s="177" t="s">
        <v>920</v>
      </c>
      <c r="Q6496" s="177" t="s">
        <v>24174</v>
      </c>
      <c r="R6496" s="177" t="s">
        <v>700</v>
      </c>
      <c r="S6496" s="177" t="s">
        <v>896</v>
      </c>
      <c r="T6496" s="177" t="s">
        <v>832</v>
      </c>
      <c r="U6496" s="177">
        <v>2800</v>
      </c>
      <c r="V6496" s="177" t="s">
        <v>1128</v>
      </c>
      <c r="W6496" s="177" t="s">
        <v>24185</v>
      </c>
      <c r="X6496" s="177">
        <v>0.18</v>
      </c>
      <c r="AQ6496" s="177"/>
      <c r="AS6496" s="177" t="s">
        <v>24066</v>
      </c>
      <c r="AT6496" s="177"/>
      <c r="AU6496" s="177"/>
      <c r="AV6496" s="177"/>
      <c r="AW6496" s="177"/>
    </row>
    <row r="6497" spans="1:71">
      <c r="A6497" s="170" t="s">
        <v>24059</v>
      </c>
      <c r="B6497" s="177" t="s">
        <v>24060</v>
      </c>
      <c r="D6497" s="177" t="s">
        <v>508</v>
      </c>
      <c r="E6497" s="177" t="s">
        <v>1296</v>
      </c>
      <c r="F6497" s="177" t="s">
        <v>24186</v>
      </c>
      <c r="I6497" s="177">
        <v>2021</v>
      </c>
      <c r="J6497" s="178">
        <v>44704</v>
      </c>
      <c r="K6497" s="178">
        <v>44704</v>
      </c>
      <c r="L6497" s="177" t="s">
        <v>550</v>
      </c>
      <c r="M6497" s="177" t="s">
        <v>24062</v>
      </c>
      <c r="N6497" s="177" t="s">
        <v>24062</v>
      </c>
      <c r="O6497" s="177" t="s">
        <v>195</v>
      </c>
      <c r="P6497" s="177" t="s">
        <v>1023</v>
      </c>
      <c r="Q6497" s="177" t="s">
        <v>24187</v>
      </c>
      <c r="R6497" s="177" t="s">
        <v>600</v>
      </c>
      <c r="S6497" s="177" t="s">
        <v>601</v>
      </c>
      <c r="T6497" s="177" t="s">
        <v>13729</v>
      </c>
      <c r="U6497" s="177">
        <v>1200</v>
      </c>
      <c r="V6497" s="177">
        <v>20900</v>
      </c>
      <c r="W6497" s="177">
        <v>12</v>
      </c>
      <c r="X6497" s="177" t="s">
        <v>943</v>
      </c>
      <c r="Y6497" s="177" t="s">
        <v>674</v>
      </c>
      <c r="Z6497" s="177">
        <v>1200</v>
      </c>
      <c r="AA6497" s="177">
        <v>42585</v>
      </c>
      <c r="AB6497" s="177" t="s">
        <v>24188</v>
      </c>
      <c r="AC6497" s="177" t="s">
        <v>1097</v>
      </c>
      <c r="AD6497" s="177" t="s">
        <v>24189</v>
      </c>
      <c r="AE6497" s="177">
        <v>5.5</v>
      </c>
      <c r="AQ6497" s="177"/>
      <c r="AS6497" s="177" t="s">
        <v>24066</v>
      </c>
      <c r="AT6497" s="177"/>
      <c r="AU6497" s="177"/>
      <c r="AV6497" s="177"/>
      <c r="AW6497" s="177"/>
    </row>
    <row r="6498" spans="1:71">
      <c r="A6498" s="170" t="s">
        <v>24059</v>
      </c>
      <c r="B6498" s="177" t="s">
        <v>24060</v>
      </c>
      <c r="D6498" s="177" t="s">
        <v>508</v>
      </c>
      <c r="E6498" s="170" t="s">
        <v>1305</v>
      </c>
      <c r="F6498" s="177" t="s">
        <v>24190</v>
      </c>
      <c r="I6498" s="177">
        <v>2021</v>
      </c>
      <c r="J6498" s="178">
        <v>44704</v>
      </c>
      <c r="K6498" s="178">
        <v>44704</v>
      </c>
      <c r="L6498" s="177" t="s">
        <v>550</v>
      </c>
      <c r="M6498" s="177" t="s">
        <v>24062</v>
      </c>
      <c r="N6498" s="177" t="s">
        <v>24062</v>
      </c>
      <c r="O6498" s="177" t="s">
        <v>195</v>
      </c>
      <c r="P6498" s="177" t="s">
        <v>1193</v>
      </c>
      <c r="Q6498" s="177" t="s">
        <v>24187</v>
      </c>
      <c r="R6498" s="177" t="s">
        <v>600</v>
      </c>
      <c r="S6498" s="177" t="s">
        <v>601</v>
      </c>
      <c r="T6498" s="177" t="s">
        <v>24191</v>
      </c>
      <c r="U6498" s="177">
        <v>1200</v>
      </c>
      <c r="V6498" s="177">
        <v>15400</v>
      </c>
      <c r="X6498" s="177" t="s">
        <v>943</v>
      </c>
      <c r="Y6498" s="177" t="s">
        <v>674</v>
      </c>
      <c r="Z6498" s="177">
        <v>1200</v>
      </c>
      <c r="AA6498" s="177">
        <v>31585</v>
      </c>
      <c r="AC6498" s="177" t="s">
        <v>1104</v>
      </c>
      <c r="AD6498" s="177" t="s">
        <v>24192</v>
      </c>
      <c r="AE6498" s="177">
        <v>4</v>
      </c>
      <c r="AQ6498" s="177"/>
      <c r="AS6498" s="177" t="s">
        <v>24066</v>
      </c>
      <c r="AT6498" s="177"/>
      <c r="AU6498" s="177"/>
      <c r="AV6498" s="177"/>
      <c r="AW6498" s="177"/>
    </row>
    <row r="6499" spans="1:71">
      <c r="A6499" s="170" t="s">
        <v>24059</v>
      </c>
      <c r="B6499" s="177" t="s">
        <v>24060</v>
      </c>
      <c r="D6499" s="177" t="s">
        <v>508</v>
      </c>
      <c r="E6499" s="177" t="s">
        <v>7013</v>
      </c>
      <c r="F6499" s="177" t="s">
        <v>24193</v>
      </c>
      <c r="I6499" s="177">
        <v>2021</v>
      </c>
      <c r="J6499" s="178">
        <v>44704</v>
      </c>
      <c r="K6499" s="178">
        <v>44704</v>
      </c>
      <c r="L6499" s="177" t="s">
        <v>550</v>
      </c>
      <c r="M6499" s="177" t="s">
        <v>24062</v>
      </c>
      <c r="N6499" s="177" t="s">
        <v>24062</v>
      </c>
      <c r="O6499" s="177" t="s">
        <v>168</v>
      </c>
      <c r="P6499" s="177" t="s">
        <v>1208</v>
      </c>
      <c r="Q6499" s="177" t="s">
        <v>23482</v>
      </c>
      <c r="R6499" s="177" t="s">
        <v>1209</v>
      </c>
      <c r="S6499" s="177" t="s">
        <v>644</v>
      </c>
      <c r="T6499" s="177" t="s">
        <v>2881</v>
      </c>
      <c r="U6499" s="177">
        <v>2000</v>
      </c>
      <c r="V6499" s="177">
        <v>13000</v>
      </c>
      <c r="X6499" s="177" t="s">
        <v>734</v>
      </c>
      <c r="Z6499" s="177">
        <v>2000</v>
      </c>
      <c r="AA6499" s="177">
        <v>26000</v>
      </c>
      <c r="AC6499" s="177" t="s">
        <v>1213</v>
      </c>
      <c r="AD6499" s="177" t="s">
        <v>24194</v>
      </c>
      <c r="AE6499" s="177">
        <v>3</v>
      </c>
      <c r="AL6499" s="177" t="s">
        <v>651</v>
      </c>
      <c r="AQ6499" s="177" t="s">
        <v>24195</v>
      </c>
      <c r="AS6499" s="177" t="s">
        <v>24066</v>
      </c>
      <c r="AT6499" s="177"/>
      <c r="AU6499" s="177"/>
      <c r="AV6499" s="177"/>
      <c r="AW6499" s="177"/>
    </row>
    <row r="6500" spans="1:71">
      <c r="A6500" s="170" t="s">
        <v>24059</v>
      </c>
      <c r="B6500" s="177" t="s">
        <v>24060</v>
      </c>
      <c r="D6500" s="177" t="s">
        <v>508</v>
      </c>
      <c r="E6500" s="177" t="s">
        <v>2757</v>
      </c>
      <c r="F6500" s="177" t="s">
        <v>24196</v>
      </c>
      <c r="I6500" s="177">
        <v>2021</v>
      </c>
      <c r="J6500" s="178">
        <v>44704</v>
      </c>
      <c r="K6500" s="178">
        <v>44704</v>
      </c>
      <c r="L6500" s="177" t="s">
        <v>550</v>
      </c>
      <c r="M6500" s="177" t="s">
        <v>24062</v>
      </c>
      <c r="N6500" s="177" t="s">
        <v>24062</v>
      </c>
      <c r="O6500" s="177" t="s">
        <v>195</v>
      </c>
      <c r="P6500" s="177" t="s">
        <v>1023</v>
      </c>
      <c r="Q6500" s="177" t="s">
        <v>24197</v>
      </c>
      <c r="R6500" s="177" t="s">
        <v>600</v>
      </c>
      <c r="S6500" s="177" t="s">
        <v>601</v>
      </c>
      <c r="T6500" s="177" t="s">
        <v>7400</v>
      </c>
      <c r="U6500" s="177">
        <v>1000</v>
      </c>
      <c r="V6500" s="177">
        <v>7400</v>
      </c>
      <c r="X6500" s="177" t="s">
        <v>943</v>
      </c>
      <c r="Z6500" s="177">
        <v>1000</v>
      </c>
      <c r="AA6500" s="177">
        <v>15585</v>
      </c>
      <c r="AC6500" s="177" t="s">
        <v>1079</v>
      </c>
      <c r="AD6500" s="177" t="s">
        <v>24198</v>
      </c>
      <c r="AE6500" s="177">
        <v>3</v>
      </c>
      <c r="AQ6500" s="177"/>
      <c r="AS6500" s="177" t="s">
        <v>24066</v>
      </c>
      <c r="AT6500" s="177"/>
      <c r="AU6500" s="177"/>
      <c r="AV6500" s="177"/>
      <c r="AW6500" s="177"/>
    </row>
    <row r="6501" spans="1:71">
      <c r="A6501" s="170" t="s">
        <v>24059</v>
      </c>
      <c r="B6501" s="177" t="s">
        <v>24060</v>
      </c>
      <c r="D6501" s="177" t="s">
        <v>508</v>
      </c>
      <c r="E6501" s="170" t="s">
        <v>1819</v>
      </c>
      <c r="F6501" s="177" t="s">
        <v>24199</v>
      </c>
      <c r="I6501" s="177">
        <v>2021</v>
      </c>
      <c r="J6501" s="178">
        <v>44704</v>
      </c>
      <c r="K6501" s="178">
        <v>44704</v>
      </c>
      <c r="L6501" s="177" t="s">
        <v>550</v>
      </c>
      <c r="M6501" s="177" t="s">
        <v>24062</v>
      </c>
      <c r="N6501" s="177" t="s">
        <v>24062</v>
      </c>
      <c r="O6501" s="177" t="s">
        <v>195</v>
      </c>
      <c r="P6501" s="177" t="s">
        <v>1023</v>
      </c>
      <c r="Q6501" s="177" t="s">
        <v>4933</v>
      </c>
      <c r="R6501" s="177" t="s">
        <v>600</v>
      </c>
      <c r="S6501" s="177" t="s">
        <v>601</v>
      </c>
      <c r="T6501" s="177" t="s">
        <v>10460</v>
      </c>
      <c r="U6501" s="177">
        <v>2000</v>
      </c>
      <c r="V6501" s="177">
        <v>14400</v>
      </c>
      <c r="X6501" s="177" t="s">
        <v>943</v>
      </c>
      <c r="Z6501" s="177">
        <v>2000</v>
      </c>
      <c r="AA6501" s="177">
        <v>29585</v>
      </c>
      <c r="AC6501" s="177" t="s">
        <v>1104</v>
      </c>
      <c r="AD6501" s="177" t="s">
        <v>24200</v>
      </c>
      <c r="AE6501" s="177">
        <v>4</v>
      </c>
      <c r="AQ6501" s="177"/>
      <c r="AS6501" s="177" t="s">
        <v>24066</v>
      </c>
      <c r="AT6501" s="177"/>
      <c r="AU6501" s="177"/>
      <c r="AV6501" s="177"/>
      <c r="AW6501" s="177"/>
    </row>
    <row r="6502" spans="1:71">
      <c r="A6502" s="170" t="s">
        <v>24059</v>
      </c>
      <c r="B6502" s="177" t="s">
        <v>24060</v>
      </c>
      <c r="D6502" s="177" t="s">
        <v>508</v>
      </c>
      <c r="E6502" s="170" t="s">
        <v>1320</v>
      </c>
      <c r="F6502" s="177" t="s">
        <v>24201</v>
      </c>
      <c r="I6502" s="177">
        <v>2021</v>
      </c>
      <c r="J6502" s="178">
        <v>44704</v>
      </c>
      <c r="K6502" s="178">
        <v>44704</v>
      </c>
      <c r="L6502" s="177" t="s">
        <v>550</v>
      </c>
      <c r="M6502" s="177" t="s">
        <v>24062</v>
      </c>
      <c r="N6502" s="177" t="s">
        <v>24062</v>
      </c>
      <c r="O6502" s="177" t="s">
        <v>195</v>
      </c>
      <c r="P6502" s="177" t="s">
        <v>1193</v>
      </c>
      <c r="Q6502" s="177" t="s">
        <v>4933</v>
      </c>
      <c r="R6502" s="177" t="s">
        <v>600</v>
      </c>
      <c r="S6502" s="177" t="s">
        <v>601</v>
      </c>
      <c r="T6502" s="177" t="s">
        <v>7545</v>
      </c>
      <c r="U6502" s="177">
        <v>1200</v>
      </c>
      <c r="V6502" s="177">
        <v>6900</v>
      </c>
      <c r="W6502" s="177">
        <v>15</v>
      </c>
      <c r="X6502" s="177" t="s">
        <v>943</v>
      </c>
      <c r="Z6502" s="177">
        <v>1200</v>
      </c>
      <c r="AA6502" s="177">
        <v>14585</v>
      </c>
      <c r="AB6502" s="177" t="s">
        <v>24202</v>
      </c>
      <c r="AC6502" s="177" t="s">
        <v>1079</v>
      </c>
      <c r="AD6502" s="177" t="s">
        <v>24203</v>
      </c>
      <c r="AE6502" s="177">
        <v>3</v>
      </c>
      <c r="AQ6502" s="177"/>
      <c r="AS6502" s="177" t="s">
        <v>24066</v>
      </c>
      <c r="AT6502" s="177"/>
      <c r="AU6502" s="177"/>
      <c r="AV6502" s="177"/>
      <c r="AW6502" s="177"/>
    </row>
    <row r="6503" spans="1:71">
      <c r="A6503" s="170" t="s">
        <v>24059</v>
      </c>
      <c r="B6503" s="177" t="s">
        <v>24060</v>
      </c>
      <c r="D6503" s="177" t="s">
        <v>508</v>
      </c>
      <c r="E6503" s="177" t="s">
        <v>3703</v>
      </c>
      <c r="F6503" s="177" t="s">
        <v>24204</v>
      </c>
      <c r="I6503" s="177">
        <v>2021</v>
      </c>
      <c r="J6503" s="178">
        <v>44704</v>
      </c>
      <c r="K6503" s="178">
        <v>44704</v>
      </c>
      <c r="L6503" s="177" t="s">
        <v>550</v>
      </c>
      <c r="M6503" s="177" t="s">
        <v>24062</v>
      </c>
      <c r="N6503" s="177" t="s">
        <v>24062</v>
      </c>
      <c r="O6503" s="177" t="s">
        <v>195</v>
      </c>
      <c r="P6503" s="177" t="s">
        <v>1193</v>
      </c>
      <c r="Q6503" s="177" t="s">
        <v>4933</v>
      </c>
      <c r="R6503" s="177" t="s">
        <v>600</v>
      </c>
      <c r="S6503" s="177" t="s">
        <v>601</v>
      </c>
      <c r="T6503" s="177" t="s">
        <v>24205</v>
      </c>
      <c r="U6503" s="177">
        <v>1200</v>
      </c>
      <c r="V6503" s="177">
        <v>13400</v>
      </c>
      <c r="W6503" s="177">
        <v>30</v>
      </c>
      <c r="X6503" s="177" t="s">
        <v>943</v>
      </c>
      <c r="Z6503" s="177">
        <v>1200</v>
      </c>
      <c r="AA6503" s="177">
        <v>27585</v>
      </c>
      <c r="AB6503" s="177" t="s">
        <v>24206</v>
      </c>
      <c r="AC6503" s="177" t="s">
        <v>1104</v>
      </c>
      <c r="AD6503" s="177" t="s">
        <v>24207</v>
      </c>
      <c r="AE6503" s="177">
        <v>4</v>
      </c>
      <c r="AQ6503" s="177"/>
      <c r="AS6503" s="177" t="s">
        <v>24066</v>
      </c>
      <c r="AT6503" s="177"/>
      <c r="AU6503" s="177"/>
      <c r="AV6503" s="177"/>
      <c r="AW6503" s="177"/>
      <c r="AY6503" s="170"/>
      <c r="AZ6503" s="170"/>
      <c r="BA6503" s="170"/>
      <c r="BB6503" s="170"/>
      <c r="BC6503" s="170"/>
      <c r="BD6503" s="170"/>
      <c r="BE6503" s="170"/>
      <c r="BF6503" s="170"/>
      <c r="BG6503" s="170"/>
      <c r="BH6503" s="170"/>
      <c r="BI6503" s="170"/>
      <c r="BJ6503" s="170"/>
      <c r="BK6503" s="170"/>
      <c r="BL6503" s="170"/>
      <c r="BM6503" s="170"/>
      <c r="BN6503" s="170"/>
      <c r="BO6503" s="170"/>
      <c r="BP6503" s="170"/>
      <c r="BQ6503" s="170"/>
      <c r="BR6503" s="170"/>
      <c r="BS6503" s="170"/>
    </row>
    <row r="6504" spans="1:71">
      <c r="A6504" s="170" t="s">
        <v>24059</v>
      </c>
      <c r="B6504" s="177" t="s">
        <v>24060</v>
      </c>
      <c r="D6504" s="177" t="s">
        <v>508</v>
      </c>
      <c r="E6504" s="177" t="s">
        <v>1327</v>
      </c>
      <c r="F6504" s="177" t="s">
        <v>24208</v>
      </c>
      <c r="I6504" s="177">
        <v>2021</v>
      </c>
      <c r="J6504" s="178">
        <v>44704</v>
      </c>
      <c r="K6504" s="178">
        <v>44704</v>
      </c>
      <c r="L6504" s="177" t="s">
        <v>550</v>
      </c>
      <c r="M6504" s="177" t="s">
        <v>24062</v>
      </c>
      <c r="N6504" s="177" t="s">
        <v>24062</v>
      </c>
      <c r="O6504" s="177" t="s">
        <v>217</v>
      </c>
      <c r="P6504" s="177" t="s">
        <v>920</v>
      </c>
      <c r="Q6504" s="177" t="s">
        <v>24209</v>
      </c>
      <c r="R6504" s="177" t="s">
        <v>1766</v>
      </c>
      <c r="S6504" s="177">
        <v>2800</v>
      </c>
      <c r="U6504" s="177">
        <v>2800</v>
      </c>
      <c r="V6504" s="177" t="s">
        <v>7912</v>
      </c>
      <c r="W6504" s="177" t="s">
        <v>8697</v>
      </c>
      <c r="AQ6504" s="177"/>
      <c r="AS6504" s="177" t="s">
        <v>24066</v>
      </c>
      <c r="AT6504" s="177"/>
      <c r="AU6504" s="177"/>
      <c r="AV6504" s="177"/>
      <c r="AW6504" s="177"/>
      <c r="AY6504" s="170"/>
      <c r="AZ6504" s="170"/>
      <c r="BA6504" s="170"/>
      <c r="BB6504" s="170"/>
      <c r="BC6504" s="170"/>
      <c r="BD6504" s="170"/>
      <c r="BE6504" s="170"/>
      <c r="BF6504" s="170"/>
      <c r="BG6504" s="170"/>
      <c r="BH6504" s="170"/>
      <c r="BI6504" s="170"/>
      <c r="BJ6504" s="170"/>
      <c r="BK6504" s="170"/>
      <c r="BL6504" s="170"/>
      <c r="BM6504" s="170"/>
      <c r="BN6504" s="170"/>
      <c r="BO6504" s="170"/>
      <c r="BP6504" s="170"/>
      <c r="BQ6504" s="170"/>
      <c r="BR6504" s="170"/>
      <c r="BS6504" s="170"/>
    </row>
    <row r="6505" spans="1:71">
      <c r="A6505" s="170" t="s">
        <v>24059</v>
      </c>
      <c r="B6505" s="177" t="s">
        <v>24060</v>
      </c>
      <c r="D6505" s="177" t="s">
        <v>508</v>
      </c>
      <c r="E6505" s="177" t="s">
        <v>1334</v>
      </c>
      <c r="F6505" s="177" t="s">
        <v>24210</v>
      </c>
      <c r="I6505" s="177">
        <v>2021</v>
      </c>
      <c r="J6505" s="178">
        <v>44704</v>
      </c>
      <c r="K6505" s="178">
        <v>44704</v>
      </c>
      <c r="L6505" s="177" t="s">
        <v>550</v>
      </c>
      <c r="M6505" s="177" t="s">
        <v>24062</v>
      </c>
      <c r="N6505" s="177" t="s">
        <v>24062</v>
      </c>
      <c r="O6505" s="177" t="s">
        <v>195</v>
      </c>
      <c r="P6505" s="177" t="s">
        <v>887</v>
      </c>
      <c r="Q6505" s="177" t="s">
        <v>24209</v>
      </c>
      <c r="R6505" s="177" t="s">
        <v>600</v>
      </c>
      <c r="S6505" s="177" t="s">
        <v>601</v>
      </c>
      <c r="T6505" s="177" t="s">
        <v>18482</v>
      </c>
      <c r="U6505" s="177">
        <v>2800</v>
      </c>
      <c r="V6505" s="177">
        <v>5900</v>
      </c>
      <c r="X6505" s="177" t="s">
        <v>943</v>
      </c>
      <c r="Z6505" s="177">
        <v>2800</v>
      </c>
      <c r="AA6505" s="177">
        <v>12585</v>
      </c>
      <c r="AC6505" s="177" t="s">
        <v>11750</v>
      </c>
      <c r="AD6505" s="177" t="s">
        <v>24211</v>
      </c>
      <c r="AE6505" s="177">
        <v>7.5</v>
      </c>
      <c r="AQ6505" s="177" t="s">
        <v>21505</v>
      </c>
      <c r="AS6505" s="177" t="s">
        <v>24066</v>
      </c>
      <c r="AT6505" s="177"/>
      <c r="AU6505" s="177"/>
      <c r="AV6505" s="177"/>
      <c r="AW6505" s="177"/>
      <c r="AY6505" s="170"/>
      <c r="AZ6505" s="170"/>
      <c r="BA6505" s="170"/>
      <c r="BB6505" s="170"/>
      <c r="BC6505" s="170"/>
      <c r="BD6505" s="170"/>
      <c r="BE6505" s="170"/>
      <c r="BF6505" s="170"/>
      <c r="BG6505" s="170"/>
      <c r="BH6505" s="170"/>
      <c r="BI6505" s="170"/>
      <c r="BJ6505" s="170"/>
      <c r="BK6505" s="170"/>
      <c r="BL6505" s="170"/>
      <c r="BM6505" s="170"/>
      <c r="BN6505" s="170"/>
      <c r="BO6505" s="170"/>
      <c r="BP6505" s="170"/>
      <c r="BQ6505" s="170"/>
      <c r="BR6505" s="170"/>
      <c r="BS6505" s="170"/>
    </row>
    <row r="6506" spans="1:71">
      <c r="A6506" s="170" t="s">
        <v>24059</v>
      </c>
      <c r="B6506" s="177" t="s">
        <v>24060</v>
      </c>
      <c r="D6506" s="177" t="s">
        <v>508</v>
      </c>
      <c r="E6506" s="177" t="s">
        <v>2781</v>
      </c>
      <c r="F6506" s="177" t="s">
        <v>24212</v>
      </c>
      <c r="I6506" s="177">
        <v>2021</v>
      </c>
      <c r="J6506" s="178">
        <v>44704</v>
      </c>
      <c r="K6506" s="178">
        <v>44704</v>
      </c>
      <c r="L6506" s="177" t="s">
        <v>550</v>
      </c>
      <c r="M6506" s="177" t="s">
        <v>24062</v>
      </c>
      <c r="N6506" s="177" t="s">
        <v>24062</v>
      </c>
      <c r="O6506" s="177" t="s">
        <v>75</v>
      </c>
      <c r="P6506" s="177" t="s">
        <v>920</v>
      </c>
      <c r="Q6506" s="177" t="s">
        <v>24209</v>
      </c>
      <c r="R6506" s="177" t="s">
        <v>1120</v>
      </c>
      <c r="S6506" s="177">
        <v>2800</v>
      </c>
      <c r="T6506" s="210" t="s">
        <v>24213</v>
      </c>
      <c r="U6506" s="177">
        <v>2800</v>
      </c>
      <c r="V6506" s="177">
        <v>7</v>
      </c>
      <c r="W6506" s="177" t="s">
        <v>1123</v>
      </c>
      <c r="Y6506" s="177" t="s">
        <v>1124</v>
      </c>
      <c r="Z6506" s="177" t="s">
        <v>1123</v>
      </c>
      <c r="AB6506" s="177">
        <v>1.18</v>
      </c>
      <c r="AC6506" s="177" t="s">
        <v>1123</v>
      </c>
      <c r="AE6506" s="177">
        <v>1.18</v>
      </c>
      <c r="AF6506" s="177" t="s">
        <v>1123</v>
      </c>
      <c r="AH6506" s="177">
        <v>1.18</v>
      </c>
      <c r="AI6506" s="177" t="s">
        <v>1123</v>
      </c>
      <c r="AK6506" s="177">
        <v>1.18</v>
      </c>
      <c r="AL6506" s="177" t="s">
        <v>1123</v>
      </c>
      <c r="AN6506" s="177">
        <v>1.18</v>
      </c>
      <c r="AO6506" s="177" t="s">
        <v>1123</v>
      </c>
      <c r="AQ6506" s="177" t="s">
        <v>21508</v>
      </c>
      <c r="AS6506" s="177" t="s">
        <v>24066</v>
      </c>
      <c r="AT6506" s="177">
        <v>1.18</v>
      </c>
      <c r="AU6506" s="177"/>
      <c r="AV6506" s="177"/>
      <c r="AW6506" s="177"/>
      <c r="AY6506" s="170"/>
      <c r="AZ6506" s="170"/>
      <c r="BA6506" s="170"/>
      <c r="BB6506" s="170"/>
      <c r="BC6506" s="170"/>
      <c r="BD6506" s="170"/>
      <c r="BE6506" s="170"/>
      <c r="BF6506" s="170"/>
      <c r="BG6506" s="170"/>
      <c r="BH6506" s="170"/>
      <c r="BI6506" s="170"/>
      <c r="BJ6506" s="170"/>
      <c r="BK6506" s="170"/>
      <c r="BL6506" s="170"/>
      <c r="BM6506" s="170"/>
      <c r="BN6506" s="170"/>
      <c r="BO6506" s="170"/>
      <c r="BP6506" s="170"/>
      <c r="BQ6506" s="170"/>
      <c r="BR6506" s="170"/>
      <c r="BS6506" s="170"/>
    </row>
    <row r="6507" spans="1:71">
      <c r="A6507" s="170" t="s">
        <v>24059</v>
      </c>
      <c r="B6507" s="177" t="s">
        <v>24060</v>
      </c>
      <c r="D6507" s="177" t="s">
        <v>508</v>
      </c>
      <c r="E6507" s="177" t="s">
        <v>2786</v>
      </c>
      <c r="F6507" s="177" t="s">
        <v>24214</v>
      </c>
      <c r="G6507" s="177" t="s">
        <v>24215</v>
      </c>
      <c r="H6507" s="177" t="s">
        <v>1366</v>
      </c>
      <c r="I6507" s="177">
        <v>2021</v>
      </c>
      <c r="J6507" s="178">
        <v>44704</v>
      </c>
      <c r="K6507" s="178">
        <v>44704</v>
      </c>
      <c r="L6507" s="177" t="s">
        <v>901</v>
      </c>
      <c r="M6507" s="177" t="s">
        <v>24148</v>
      </c>
      <c r="N6507" s="177" t="s">
        <v>24062</v>
      </c>
      <c r="O6507" s="177" t="s">
        <v>324</v>
      </c>
      <c r="P6507" s="177" t="s">
        <v>903</v>
      </c>
      <c r="Q6507" s="177" t="s">
        <v>24209</v>
      </c>
      <c r="R6507" s="177" t="s">
        <v>951</v>
      </c>
      <c r="S6507" s="177" t="s">
        <v>952</v>
      </c>
      <c r="T6507" s="177" t="s">
        <v>6960</v>
      </c>
      <c r="U6507" s="177" t="s">
        <v>10525</v>
      </c>
      <c r="V6507" s="177" t="s">
        <v>19778</v>
      </c>
      <c r="W6507" s="177" t="s">
        <v>908</v>
      </c>
      <c r="Y6507" s="177" t="s">
        <v>909</v>
      </c>
      <c r="Z6507" s="177" t="s">
        <v>908</v>
      </c>
      <c r="AA6507" s="177" t="s">
        <v>1148</v>
      </c>
      <c r="AB6507" s="177" t="s">
        <v>910</v>
      </c>
      <c r="AC6507" s="177">
        <v>2800</v>
      </c>
      <c r="AD6507" s="177" t="s">
        <v>911</v>
      </c>
      <c r="AE6507" s="177">
        <v>1375</v>
      </c>
      <c r="AF6507" s="177" t="s">
        <v>912</v>
      </c>
      <c r="AG6507" s="177" t="s">
        <v>908</v>
      </c>
      <c r="AH6507" s="177" t="s">
        <v>958</v>
      </c>
      <c r="AI6507" s="177" t="s">
        <v>908</v>
      </c>
      <c r="AJ6507" s="177" t="s">
        <v>7964</v>
      </c>
      <c r="AK6507" s="177" t="s">
        <v>914</v>
      </c>
      <c r="AL6507" s="177" t="s">
        <v>959</v>
      </c>
      <c r="AM6507" s="177" t="s">
        <v>960</v>
      </c>
      <c r="AP6507" s="177" t="s">
        <v>908</v>
      </c>
      <c r="AQ6507" s="177" t="s">
        <v>24216</v>
      </c>
      <c r="AS6507" s="177" t="s">
        <v>24181</v>
      </c>
      <c r="AT6507" s="177"/>
      <c r="AU6507" s="177"/>
      <c r="AV6507" s="177" t="s">
        <v>15024</v>
      </c>
      <c r="AW6507" s="177"/>
      <c r="BA6507" s="170"/>
      <c r="BB6507" s="170"/>
      <c r="BC6507" s="170"/>
      <c r="BD6507" s="170"/>
      <c r="BE6507" s="170"/>
      <c r="BF6507" s="170"/>
      <c r="BG6507" s="170"/>
      <c r="BH6507" s="170"/>
      <c r="BI6507" s="170"/>
      <c r="BJ6507" s="170"/>
      <c r="BK6507" s="170"/>
      <c r="BL6507" s="170"/>
      <c r="BM6507" s="170"/>
      <c r="BN6507" s="170"/>
      <c r="BO6507" s="170"/>
      <c r="BP6507" s="170"/>
      <c r="BQ6507" s="170"/>
      <c r="BR6507" s="170"/>
      <c r="BS6507" s="170"/>
    </row>
    <row r="6508" spans="1:71">
      <c r="A6508" s="170" t="s">
        <v>24059</v>
      </c>
      <c r="B6508" s="177" t="s">
        <v>24060</v>
      </c>
      <c r="D6508" s="177" t="s">
        <v>610</v>
      </c>
      <c r="E6508" s="177" t="s">
        <v>2786</v>
      </c>
      <c r="F6508" s="177" t="s">
        <v>24214</v>
      </c>
      <c r="G6508" s="177" t="s">
        <v>24215</v>
      </c>
      <c r="H6508" s="177" t="s">
        <v>1366</v>
      </c>
      <c r="I6508" s="177">
        <v>2021</v>
      </c>
      <c r="J6508" s="178">
        <v>44704</v>
      </c>
      <c r="K6508" s="178">
        <v>44704</v>
      </c>
      <c r="L6508" s="177" t="s">
        <v>901</v>
      </c>
      <c r="M6508" s="177" t="s">
        <v>24148</v>
      </c>
      <c r="N6508" s="177" t="s">
        <v>24062</v>
      </c>
      <c r="O6508" s="177" t="s">
        <v>324</v>
      </c>
      <c r="P6508" s="177" t="s">
        <v>903</v>
      </c>
      <c r="Q6508" s="177" t="s">
        <v>24209</v>
      </c>
      <c r="R6508" s="177" t="s">
        <v>951</v>
      </c>
      <c r="S6508" s="177" t="s">
        <v>952</v>
      </c>
      <c r="T6508" s="177" t="s">
        <v>6960</v>
      </c>
      <c r="U6508" s="177" t="s">
        <v>20839</v>
      </c>
      <c r="V6508" s="177" t="s">
        <v>3333</v>
      </c>
      <c r="W6508" s="177" t="s">
        <v>908</v>
      </c>
      <c r="Y6508" s="177" t="s">
        <v>909</v>
      </c>
      <c r="Z6508" s="177" t="s">
        <v>908</v>
      </c>
      <c r="AA6508" s="177" t="s">
        <v>1148</v>
      </c>
      <c r="AB6508" s="177" t="s">
        <v>910</v>
      </c>
      <c r="AC6508" s="177">
        <v>2800</v>
      </c>
      <c r="AD6508" s="177" t="s">
        <v>911</v>
      </c>
      <c r="AE6508" s="177">
        <v>1375</v>
      </c>
      <c r="AF6508" s="177" t="s">
        <v>912</v>
      </c>
      <c r="AG6508" s="177" t="s">
        <v>908</v>
      </c>
      <c r="AH6508" s="177" t="s">
        <v>958</v>
      </c>
      <c r="AI6508" s="177" t="s">
        <v>908</v>
      </c>
      <c r="AJ6508" s="177" t="s">
        <v>7964</v>
      </c>
      <c r="AK6508" s="177" t="s">
        <v>914</v>
      </c>
      <c r="AL6508" s="177" t="s">
        <v>959</v>
      </c>
      <c r="AM6508" s="177" t="s">
        <v>960</v>
      </c>
      <c r="AP6508" s="177" t="s">
        <v>908</v>
      </c>
      <c r="AQ6508" s="177" t="s">
        <v>24217</v>
      </c>
      <c r="AS6508" s="177" t="s">
        <v>24181</v>
      </c>
      <c r="AT6508" s="177"/>
      <c r="AU6508" s="177"/>
      <c r="AV6508" s="177" t="s">
        <v>15024</v>
      </c>
      <c r="AW6508" s="177"/>
      <c r="BA6508" s="170"/>
      <c r="BB6508" s="170"/>
      <c r="BC6508" s="170"/>
      <c r="BD6508" s="170"/>
      <c r="BE6508" s="170"/>
      <c r="BF6508" s="170"/>
      <c r="BG6508" s="170"/>
      <c r="BH6508" s="170"/>
      <c r="BI6508" s="170"/>
      <c r="BJ6508" s="170"/>
      <c r="BK6508" s="170"/>
      <c r="BL6508" s="170"/>
      <c r="BM6508" s="170"/>
      <c r="BN6508" s="170"/>
      <c r="BO6508" s="170"/>
      <c r="BP6508" s="170"/>
      <c r="BQ6508" s="170"/>
      <c r="BR6508" s="170"/>
      <c r="BS6508" s="170"/>
    </row>
    <row r="6509" spans="1:71" s="217" customFormat="1">
      <c r="A6509" s="170" t="s">
        <v>24059</v>
      </c>
      <c r="B6509" s="177" t="s">
        <v>24060</v>
      </c>
      <c r="C6509" s="177"/>
      <c r="D6509" s="177" t="s">
        <v>508</v>
      </c>
      <c r="E6509" s="177" t="s">
        <v>2790</v>
      </c>
      <c r="F6509" s="177" t="s">
        <v>24218</v>
      </c>
      <c r="G6509" s="177"/>
      <c r="H6509" s="177"/>
      <c r="I6509" s="177">
        <v>2021</v>
      </c>
      <c r="J6509" s="178">
        <v>44704</v>
      </c>
      <c r="K6509" s="178">
        <v>44704</v>
      </c>
      <c r="L6509" s="177" t="s">
        <v>513</v>
      </c>
      <c r="M6509" s="177">
        <v>801523</v>
      </c>
      <c r="N6509" s="177" t="s">
        <v>24062</v>
      </c>
      <c r="O6509" s="177" t="s">
        <v>280</v>
      </c>
      <c r="P6509" s="177" t="s">
        <v>920</v>
      </c>
      <c r="Q6509" s="177" t="s">
        <v>24209</v>
      </c>
      <c r="R6509" s="177" t="s">
        <v>700</v>
      </c>
      <c r="S6509" s="177" t="s">
        <v>896</v>
      </c>
      <c r="T6509" s="177" t="s">
        <v>832</v>
      </c>
      <c r="U6509" s="177">
        <v>2800</v>
      </c>
      <c r="V6509" s="177" t="s">
        <v>1128</v>
      </c>
      <c r="W6509" s="177" t="s">
        <v>24219</v>
      </c>
      <c r="X6509" s="177">
        <v>0.18</v>
      </c>
      <c r="Y6509" s="177"/>
      <c r="Z6509" s="177"/>
      <c r="AA6509" s="177"/>
      <c r="AB6509" s="177"/>
      <c r="AC6509" s="177"/>
      <c r="AD6509" s="177"/>
      <c r="AE6509" s="177"/>
      <c r="AF6509" s="177"/>
      <c r="AG6509" s="177"/>
      <c r="AH6509" s="177"/>
      <c r="AI6509" s="177"/>
      <c r="AJ6509" s="177"/>
      <c r="AK6509" s="177"/>
      <c r="AL6509" s="177"/>
      <c r="AM6509" s="177"/>
      <c r="AN6509" s="177"/>
      <c r="AO6509" s="177"/>
      <c r="AP6509" s="177"/>
      <c r="AQ6509" s="177"/>
      <c r="AR6509" s="177"/>
      <c r="AS6509" s="177" t="s">
        <v>24066</v>
      </c>
      <c r="AT6509" s="177"/>
      <c r="AU6509" s="177"/>
      <c r="AV6509" s="177"/>
      <c r="AW6509" s="177"/>
      <c r="AX6509" s="177"/>
      <c r="AY6509" s="170"/>
      <c r="AZ6509" s="170"/>
      <c r="BA6509" s="170"/>
      <c r="BB6509" s="170"/>
      <c r="BC6509" s="170"/>
      <c r="BD6509" s="170"/>
      <c r="BE6509" s="170"/>
      <c r="BF6509" s="170"/>
      <c r="BG6509" s="170"/>
      <c r="BH6509" s="170"/>
      <c r="BI6509" s="170"/>
      <c r="BJ6509" s="170"/>
      <c r="BK6509" s="170"/>
      <c r="BL6509" s="170"/>
      <c r="BM6509" s="170"/>
      <c r="BN6509" s="170"/>
      <c r="BO6509" s="170"/>
      <c r="BP6509" s="170"/>
      <c r="BQ6509" s="170"/>
      <c r="BR6509" s="170"/>
      <c r="BS6509" s="170"/>
    </row>
    <row r="6510" spans="1:71">
      <c r="A6510" s="170" t="s">
        <v>24059</v>
      </c>
      <c r="B6510" s="177" t="s">
        <v>24060</v>
      </c>
      <c r="D6510" s="177" t="s">
        <v>508</v>
      </c>
      <c r="E6510" s="177" t="s">
        <v>2793</v>
      </c>
      <c r="F6510" s="177" t="s">
        <v>24220</v>
      </c>
      <c r="I6510" s="177">
        <v>2021</v>
      </c>
      <c r="J6510" s="178">
        <v>44704</v>
      </c>
      <c r="K6510" s="178">
        <v>44704</v>
      </c>
      <c r="L6510" s="177" t="s">
        <v>550</v>
      </c>
      <c r="M6510" s="177" t="s">
        <v>24062</v>
      </c>
      <c r="N6510" s="177" t="s">
        <v>24062</v>
      </c>
      <c r="O6510" s="177" t="s">
        <v>195</v>
      </c>
      <c r="P6510" s="177" t="s">
        <v>589</v>
      </c>
      <c r="Q6510" s="177" t="s">
        <v>24221</v>
      </c>
      <c r="R6510" s="177" t="s">
        <v>600</v>
      </c>
      <c r="S6510" s="177" t="s">
        <v>601</v>
      </c>
      <c r="T6510" s="177" t="s">
        <v>11725</v>
      </c>
      <c r="U6510" s="177">
        <v>1200</v>
      </c>
      <c r="V6510" s="177">
        <v>16400</v>
      </c>
      <c r="W6510" s="177">
        <v>26</v>
      </c>
      <c r="X6510" s="177" t="s">
        <v>943</v>
      </c>
      <c r="Z6510" s="177">
        <v>1200</v>
      </c>
      <c r="AA6510" s="177">
        <v>33585</v>
      </c>
      <c r="AB6510" s="177" t="s">
        <v>24222</v>
      </c>
      <c r="AC6510" s="177" t="s">
        <v>1104</v>
      </c>
      <c r="AD6510" s="177" t="s">
        <v>24223</v>
      </c>
      <c r="AE6510" s="177" t="s">
        <v>1856</v>
      </c>
      <c r="AQ6510" s="177"/>
      <c r="AS6510" s="177" t="s">
        <v>24066</v>
      </c>
      <c r="AT6510" s="177"/>
      <c r="AU6510" s="177"/>
      <c r="AV6510" s="177"/>
      <c r="AW6510" s="177"/>
      <c r="AY6510" s="170"/>
      <c r="AZ6510" s="170"/>
      <c r="BA6510" s="170"/>
      <c r="BB6510" s="170"/>
      <c r="BC6510" s="170"/>
      <c r="BD6510" s="170"/>
      <c r="BE6510" s="170"/>
      <c r="BF6510" s="170"/>
      <c r="BG6510" s="170"/>
      <c r="BH6510" s="170"/>
      <c r="BI6510" s="170"/>
      <c r="BJ6510" s="170"/>
      <c r="BK6510" s="170"/>
      <c r="BL6510" s="170"/>
      <c r="BM6510" s="170"/>
      <c r="BN6510" s="170"/>
      <c r="BO6510" s="170"/>
      <c r="BP6510" s="170"/>
      <c r="BQ6510" s="170"/>
      <c r="BR6510" s="170"/>
      <c r="BS6510" s="170"/>
    </row>
    <row r="6511" spans="1:71" s="217" customFormat="1">
      <c r="A6511" s="170" t="s">
        <v>24059</v>
      </c>
      <c r="B6511" s="177" t="s">
        <v>24060</v>
      </c>
      <c r="C6511" s="177"/>
      <c r="D6511" s="177" t="s">
        <v>508</v>
      </c>
      <c r="E6511" s="170" t="s">
        <v>2796</v>
      </c>
      <c r="F6511" s="177" t="s">
        <v>24224</v>
      </c>
      <c r="G6511" s="177"/>
      <c r="H6511" s="177"/>
      <c r="I6511" s="177">
        <v>2021</v>
      </c>
      <c r="J6511" s="178">
        <v>44704</v>
      </c>
      <c r="K6511" s="178">
        <v>44704</v>
      </c>
      <c r="L6511" s="177" t="s">
        <v>550</v>
      </c>
      <c r="M6511" s="177" t="s">
        <v>24062</v>
      </c>
      <c r="N6511" s="177" t="s">
        <v>24062</v>
      </c>
      <c r="O6511" s="177" t="s">
        <v>195</v>
      </c>
      <c r="P6511" s="177" t="s">
        <v>887</v>
      </c>
      <c r="Q6511" s="177" t="s">
        <v>24225</v>
      </c>
      <c r="R6511" s="177" t="s">
        <v>600</v>
      </c>
      <c r="S6511" s="177" t="s">
        <v>601</v>
      </c>
      <c r="T6511" s="177" t="s">
        <v>12466</v>
      </c>
      <c r="U6511" s="177">
        <v>2800</v>
      </c>
      <c r="V6511" s="177">
        <v>5900</v>
      </c>
      <c r="W6511" s="177"/>
      <c r="X6511" s="177" t="s">
        <v>943</v>
      </c>
      <c r="Y6511" s="177"/>
      <c r="Z6511" s="177">
        <v>2800</v>
      </c>
      <c r="AA6511" s="177">
        <v>12585</v>
      </c>
      <c r="AB6511" s="177"/>
      <c r="AC6511" s="177" t="s">
        <v>11750</v>
      </c>
      <c r="AD6511" s="177" t="s">
        <v>24226</v>
      </c>
      <c r="AE6511" s="177">
        <v>7.5</v>
      </c>
      <c r="AF6511" s="177"/>
      <c r="AG6511" s="177"/>
      <c r="AH6511" s="177"/>
      <c r="AI6511" s="177"/>
      <c r="AJ6511" s="177"/>
      <c r="AK6511" s="177"/>
      <c r="AL6511" s="177"/>
      <c r="AM6511" s="177"/>
      <c r="AN6511" s="177"/>
      <c r="AO6511" s="177"/>
      <c r="AP6511" s="177"/>
      <c r="AQ6511" s="177"/>
      <c r="AR6511" s="177"/>
      <c r="AS6511" s="177" t="s">
        <v>24066</v>
      </c>
      <c r="AT6511" s="177"/>
      <c r="AU6511" s="177"/>
      <c r="AV6511" s="177"/>
      <c r="AW6511" s="177"/>
      <c r="AX6511" s="177"/>
      <c r="AY6511" s="170"/>
      <c r="AZ6511" s="170"/>
      <c r="BA6511" s="170"/>
      <c r="BB6511" s="170"/>
      <c r="BC6511" s="170"/>
      <c r="BD6511" s="170"/>
      <c r="BE6511" s="170"/>
      <c r="BF6511" s="170"/>
      <c r="BG6511" s="170"/>
      <c r="BH6511" s="170"/>
      <c r="BI6511" s="170"/>
      <c r="BJ6511" s="170"/>
      <c r="BK6511" s="170"/>
      <c r="BL6511" s="170"/>
      <c r="BM6511" s="170"/>
      <c r="BN6511" s="170"/>
      <c r="BO6511" s="170"/>
      <c r="BP6511" s="170"/>
      <c r="BQ6511" s="170"/>
      <c r="BR6511" s="170"/>
      <c r="BS6511" s="170"/>
    </row>
    <row r="6512" spans="1:71">
      <c r="A6512" s="170" t="s">
        <v>24059</v>
      </c>
      <c r="B6512" s="177" t="s">
        <v>24060</v>
      </c>
      <c r="D6512" s="177" t="s">
        <v>508</v>
      </c>
      <c r="E6512" s="170" t="s">
        <v>2799</v>
      </c>
      <c r="F6512" s="177" t="s">
        <v>24227</v>
      </c>
      <c r="I6512" s="177">
        <v>2021</v>
      </c>
      <c r="J6512" s="178">
        <v>44704</v>
      </c>
      <c r="K6512" s="178">
        <v>44704</v>
      </c>
      <c r="L6512" s="177" t="s">
        <v>550</v>
      </c>
      <c r="M6512" s="177" t="s">
        <v>24062</v>
      </c>
      <c r="N6512" s="177" t="s">
        <v>24062</v>
      </c>
      <c r="O6512" s="177" t="s">
        <v>75</v>
      </c>
      <c r="P6512" s="177" t="s">
        <v>920</v>
      </c>
      <c r="Q6512" s="177" t="s">
        <v>24225</v>
      </c>
      <c r="R6512" s="177" t="s">
        <v>1120</v>
      </c>
      <c r="S6512" s="177">
        <v>2800</v>
      </c>
      <c r="U6512" s="177">
        <v>2800</v>
      </c>
      <c r="V6512" s="177">
        <v>7</v>
      </c>
      <c r="W6512" s="177" t="s">
        <v>1123</v>
      </c>
      <c r="Y6512" s="177" t="s">
        <v>1124</v>
      </c>
      <c r="Z6512" s="177" t="s">
        <v>1123</v>
      </c>
      <c r="AB6512" s="177">
        <v>1.18</v>
      </c>
      <c r="AC6512" s="177" t="s">
        <v>1123</v>
      </c>
      <c r="AE6512" s="177">
        <v>1.18</v>
      </c>
      <c r="AF6512" s="177" t="s">
        <v>1123</v>
      </c>
      <c r="AH6512" s="177">
        <v>1.18</v>
      </c>
      <c r="AI6512" s="177" t="s">
        <v>1123</v>
      </c>
      <c r="AK6512" s="177">
        <v>1.18</v>
      </c>
      <c r="AL6512" s="177" t="s">
        <v>1123</v>
      </c>
      <c r="AN6512" s="177">
        <v>1.18</v>
      </c>
      <c r="AO6512" s="177" t="s">
        <v>1123</v>
      </c>
      <c r="AQ6512" s="177" t="s">
        <v>21508</v>
      </c>
      <c r="AS6512" s="177" t="s">
        <v>24066</v>
      </c>
      <c r="AT6512" s="177">
        <v>1.18</v>
      </c>
      <c r="AU6512" s="177"/>
      <c r="AV6512" s="177"/>
      <c r="AW6512" s="177"/>
      <c r="AY6512" s="170"/>
      <c r="AZ6512" s="170"/>
      <c r="BA6512" s="170"/>
      <c r="BB6512" s="170"/>
      <c r="BC6512" s="170"/>
      <c r="BD6512" s="170"/>
      <c r="BE6512" s="170"/>
      <c r="BF6512" s="170"/>
      <c r="BG6512" s="170"/>
      <c r="BH6512" s="170"/>
      <c r="BI6512" s="170"/>
      <c r="BJ6512" s="170"/>
      <c r="BK6512" s="170"/>
      <c r="BL6512" s="170"/>
      <c r="BM6512" s="170"/>
      <c r="BN6512" s="170"/>
      <c r="BO6512" s="170"/>
      <c r="BP6512" s="170"/>
      <c r="BQ6512" s="170"/>
      <c r="BR6512" s="170"/>
      <c r="BS6512" s="170"/>
    </row>
    <row r="6513" spans="1:71">
      <c r="A6513" s="170" t="s">
        <v>24059</v>
      </c>
      <c r="B6513" s="177" t="s">
        <v>24060</v>
      </c>
      <c r="D6513" s="177" t="s">
        <v>508</v>
      </c>
      <c r="E6513" s="170" t="s">
        <v>1342</v>
      </c>
      <c r="F6513" s="177" t="s">
        <v>24228</v>
      </c>
      <c r="G6513" s="177" t="s">
        <v>24229</v>
      </c>
      <c r="H6513" s="177" t="s">
        <v>12461</v>
      </c>
      <c r="I6513" s="177">
        <v>2021</v>
      </c>
      <c r="J6513" s="178">
        <v>44704</v>
      </c>
      <c r="K6513" s="178">
        <v>44704</v>
      </c>
      <c r="L6513" s="177" t="s">
        <v>901</v>
      </c>
      <c r="M6513" s="177" t="s">
        <v>24148</v>
      </c>
      <c r="N6513" s="177" t="s">
        <v>24062</v>
      </c>
      <c r="O6513" s="177" t="s">
        <v>324</v>
      </c>
      <c r="P6513" s="177" t="s">
        <v>903</v>
      </c>
      <c r="Q6513" s="177" t="s">
        <v>24225</v>
      </c>
      <c r="R6513" s="177" t="s">
        <v>951</v>
      </c>
      <c r="S6513" s="177" t="s">
        <v>952</v>
      </c>
      <c r="T6513" s="177" t="s">
        <v>6960</v>
      </c>
      <c r="U6513" s="177" t="s">
        <v>24230</v>
      </c>
      <c r="V6513" s="177" t="s">
        <v>907</v>
      </c>
      <c r="W6513" s="177" t="s">
        <v>908</v>
      </c>
      <c r="Y6513" s="177" t="s">
        <v>908</v>
      </c>
      <c r="Z6513" s="177" t="s">
        <v>908</v>
      </c>
      <c r="AA6513" s="177" t="s">
        <v>1148</v>
      </c>
      <c r="AB6513" s="177" t="s">
        <v>910</v>
      </c>
      <c r="AC6513" s="177">
        <v>2800</v>
      </c>
      <c r="AD6513" s="177" t="s">
        <v>911</v>
      </c>
      <c r="AE6513" s="177">
        <v>1375</v>
      </c>
      <c r="AF6513" s="177" t="s">
        <v>912</v>
      </c>
      <c r="AG6513" s="177" t="s">
        <v>908</v>
      </c>
      <c r="AH6513" s="177" t="s">
        <v>958</v>
      </c>
      <c r="AI6513" s="177" t="s">
        <v>908</v>
      </c>
      <c r="AJ6513" s="177" t="s">
        <v>7964</v>
      </c>
      <c r="AK6513" s="177" t="s">
        <v>982</v>
      </c>
      <c r="AL6513" s="177" t="s">
        <v>959</v>
      </c>
      <c r="AM6513" s="177" t="s">
        <v>960</v>
      </c>
      <c r="AP6513" s="177" t="s">
        <v>908</v>
      </c>
      <c r="AQ6513" s="177"/>
      <c r="AS6513" s="177" t="s">
        <v>24066</v>
      </c>
      <c r="AT6513" s="177"/>
      <c r="AU6513" s="177"/>
      <c r="AV6513" s="177" t="s">
        <v>15024</v>
      </c>
      <c r="AW6513" s="177"/>
      <c r="BA6513" s="170"/>
      <c r="BB6513" s="170"/>
      <c r="BC6513" s="170"/>
      <c r="BD6513" s="170"/>
      <c r="BE6513" s="170"/>
      <c r="BF6513" s="170"/>
      <c r="BG6513" s="170"/>
      <c r="BH6513" s="170"/>
      <c r="BI6513" s="170"/>
      <c r="BJ6513" s="170"/>
      <c r="BK6513" s="170"/>
      <c r="BL6513" s="170"/>
      <c r="BM6513" s="170"/>
      <c r="BN6513" s="170"/>
      <c r="BO6513" s="170"/>
      <c r="BP6513" s="170"/>
      <c r="BQ6513" s="170"/>
      <c r="BR6513" s="170"/>
      <c r="BS6513" s="170"/>
    </row>
    <row r="6514" spans="1:71">
      <c r="A6514" s="170" t="s">
        <v>24059</v>
      </c>
      <c r="B6514" s="177" t="s">
        <v>24060</v>
      </c>
      <c r="D6514" s="177" t="s">
        <v>508</v>
      </c>
      <c r="E6514" s="170" t="s">
        <v>1348</v>
      </c>
      <c r="F6514" s="177" t="s">
        <v>24231</v>
      </c>
      <c r="I6514" s="177">
        <v>2021</v>
      </c>
      <c r="J6514" s="178">
        <v>44704</v>
      </c>
      <c r="K6514" s="178">
        <v>44704</v>
      </c>
      <c r="L6514" s="177" t="s">
        <v>513</v>
      </c>
      <c r="M6514" s="177">
        <v>801523</v>
      </c>
      <c r="N6514" s="177" t="s">
        <v>24062</v>
      </c>
      <c r="O6514" s="177" t="s">
        <v>280</v>
      </c>
      <c r="P6514" s="177" t="s">
        <v>920</v>
      </c>
      <c r="Q6514" s="177" t="s">
        <v>24225</v>
      </c>
      <c r="R6514" s="177" t="s">
        <v>700</v>
      </c>
      <c r="S6514" s="177" t="s">
        <v>896</v>
      </c>
      <c r="T6514" s="177" t="s">
        <v>832</v>
      </c>
      <c r="U6514" s="177">
        <v>2800</v>
      </c>
      <c r="V6514" s="177" t="s">
        <v>1128</v>
      </c>
      <c r="W6514" s="177" t="s">
        <v>24232</v>
      </c>
      <c r="X6514" s="177">
        <v>0.18</v>
      </c>
      <c r="AQ6514" s="177"/>
      <c r="AS6514" s="177" t="s">
        <v>24066</v>
      </c>
      <c r="AT6514" s="177"/>
      <c r="AU6514" s="177"/>
      <c r="AV6514" s="177"/>
      <c r="AW6514" s="177"/>
      <c r="AY6514" s="170"/>
      <c r="AZ6514" s="170"/>
      <c r="BA6514" s="170"/>
      <c r="BB6514" s="170"/>
      <c r="BC6514" s="170"/>
      <c r="BD6514" s="170"/>
      <c r="BE6514" s="170"/>
      <c r="BF6514" s="170"/>
      <c r="BG6514" s="170"/>
      <c r="BH6514" s="170"/>
      <c r="BI6514" s="170"/>
      <c r="BJ6514" s="170"/>
      <c r="BK6514" s="170"/>
      <c r="BL6514" s="170"/>
      <c r="BM6514" s="170"/>
      <c r="BN6514" s="170"/>
      <c r="BO6514" s="170"/>
      <c r="BP6514" s="170"/>
      <c r="BQ6514" s="170"/>
      <c r="BR6514" s="170"/>
      <c r="BS6514" s="170"/>
    </row>
    <row r="6515" spans="1:71">
      <c r="A6515" s="170" t="s">
        <v>24059</v>
      </c>
      <c r="B6515" s="177" t="s">
        <v>24060</v>
      </c>
      <c r="D6515" s="177" t="s">
        <v>508</v>
      </c>
      <c r="E6515" s="177" t="s">
        <v>1353</v>
      </c>
      <c r="F6515" s="177" t="s">
        <v>24233</v>
      </c>
      <c r="I6515" s="177">
        <v>2021</v>
      </c>
      <c r="J6515" s="178">
        <v>44704</v>
      </c>
      <c r="K6515" s="178">
        <v>44704</v>
      </c>
      <c r="L6515" s="177" t="s">
        <v>550</v>
      </c>
      <c r="M6515" s="177" t="s">
        <v>24062</v>
      </c>
      <c r="N6515" s="177" t="s">
        <v>24062</v>
      </c>
      <c r="O6515" s="177" t="s">
        <v>195</v>
      </c>
      <c r="P6515" s="177" t="s">
        <v>1023</v>
      </c>
      <c r="Q6515" s="177" t="s">
        <v>24234</v>
      </c>
      <c r="R6515" s="177" t="s">
        <v>600</v>
      </c>
      <c r="S6515" s="177" t="s">
        <v>601</v>
      </c>
      <c r="T6515" s="177" t="s">
        <v>4595</v>
      </c>
      <c r="U6515" s="177">
        <v>1200</v>
      </c>
      <c r="V6515" s="177">
        <v>12400</v>
      </c>
      <c r="W6515" s="177">
        <v>15</v>
      </c>
      <c r="X6515" s="177" t="s">
        <v>943</v>
      </c>
      <c r="Z6515" s="177">
        <v>1200</v>
      </c>
      <c r="AA6515" s="177">
        <v>25585</v>
      </c>
      <c r="AB6515" s="177" t="s">
        <v>24235</v>
      </c>
      <c r="AC6515" s="177" t="s">
        <v>1104</v>
      </c>
      <c r="AD6515" s="177" t="s">
        <v>24236</v>
      </c>
      <c r="AE6515" s="177">
        <v>4</v>
      </c>
      <c r="AQ6515" s="177"/>
      <c r="AS6515" s="177" t="s">
        <v>24066</v>
      </c>
      <c r="AT6515" s="177"/>
      <c r="AU6515" s="177"/>
      <c r="AV6515" s="177"/>
      <c r="AW6515" s="177"/>
      <c r="AY6515" s="170"/>
      <c r="AZ6515" s="170"/>
      <c r="BA6515" s="170"/>
      <c r="BB6515" s="170"/>
      <c r="BC6515" s="170"/>
      <c r="BD6515" s="170"/>
      <c r="BE6515" s="170"/>
      <c r="BF6515" s="170"/>
      <c r="BG6515" s="170"/>
      <c r="BH6515" s="170"/>
      <c r="BI6515" s="170"/>
      <c r="BJ6515" s="170"/>
      <c r="BK6515" s="170"/>
      <c r="BL6515" s="170"/>
      <c r="BM6515" s="170"/>
      <c r="BN6515" s="170"/>
      <c r="BO6515" s="170"/>
      <c r="BP6515" s="170"/>
      <c r="BQ6515" s="170"/>
      <c r="BR6515" s="170"/>
      <c r="BS6515" s="170"/>
    </row>
    <row r="6516" spans="1:71">
      <c r="A6516" s="170" t="s">
        <v>24059</v>
      </c>
      <c r="B6516" s="177" t="s">
        <v>24060</v>
      </c>
      <c r="D6516" s="177" t="s">
        <v>508</v>
      </c>
      <c r="E6516" s="177" t="s">
        <v>2816</v>
      </c>
      <c r="F6516" s="177" t="s">
        <v>24237</v>
      </c>
      <c r="I6516" s="177">
        <v>2021</v>
      </c>
      <c r="J6516" s="178">
        <v>44704</v>
      </c>
      <c r="K6516" s="178">
        <v>44704</v>
      </c>
      <c r="L6516" s="177" t="s">
        <v>550</v>
      </c>
      <c r="M6516" s="177" t="s">
        <v>24062</v>
      </c>
      <c r="N6516" s="177" t="s">
        <v>24062</v>
      </c>
      <c r="O6516" s="177" t="s">
        <v>195</v>
      </c>
      <c r="P6516" s="177" t="s">
        <v>1193</v>
      </c>
      <c r="Q6516" s="177" t="s">
        <v>24234</v>
      </c>
      <c r="R6516" s="177" t="s">
        <v>600</v>
      </c>
      <c r="S6516" s="177" t="s">
        <v>601</v>
      </c>
      <c r="T6516" s="177" t="s">
        <v>12577</v>
      </c>
      <c r="U6516" s="177">
        <v>1200</v>
      </c>
      <c r="V6516" s="177">
        <v>10400</v>
      </c>
      <c r="X6516" s="177" t="s">
        <v>943</v>
      </c>
      <c r="Z6516" s="177">
        <v>1200</v>
      </c>
      <c r="AA6516" s="177">
        <v>21585</v>
      </c>
      <c r="AC6516" s="177" t="s">
        <v>1079</v>
      </c>
      <c r="AD6516" s="177" t="s">
        <v>24238</v>
      </c>
      <c r="AE6516" s="177">
        <v>3</v>
      </c>
      <c r="AQ6516" s="177"/>
      <c r="AS6516" s="177" t="s">
        <v>24066</v>
      </c>
      <c r="AT6516" s="177"/>
      <c r="AU6516" s="177"/>
      <c r="AV6516" s="177"/>
      <c r="AW6516" s="177"/>
      <c r="AY6516" s="170"/>
      <c r="AZ6516" s="170"/>
      <c r="BA6516" s="170"/>
      <c r="BB6516" s="170"/>
      <c r="BC6516" s="170"/>
      <c r="BD6516" s="170"/>
      <c r="BE6516" s="170"/>
      <c r="BF6516" s="170"/>
      <c r="BG6516" s="170"/>
      <c r="BH6516" s="170"/>
      <c r="BI6516" s="170"/>
      <c r="BJ6516" s="170"/>
      <c r="BK6516" s="170"/>
      <c r="BL6516" s="170"/>
      <c r="BM6516" s="170"/>
      <c r="BN6516" s="170"/>
      <c r="BO6516" s="170"/>
      <c r="BP6516" s="170"/>
      <c r="BQ6516" s="170"/>
      <c r="BR6516" s="170"/>
      <c r="BS6516" s="170"/>
    </row>
    <row r="6517" spans="1:71">
      <c r="A6517" s="170" t="s">
        <v>24059</v>
      </c>
      <c r="B6517" s="177" t="s">
        <v>24060</v>
      </c>
      <c r="D6517" s="177" t="s">
        <v>508</v>
      </c>
      <c r="E6517" s="177" t="s">
        <v>1359</v>
      </c>
      <c r="F6517" s="177" t="s">
        <v>24239</v>
      </c>
      <c r="I6517" s="177">
        <v>2021</v>
      </c>
      <c r="J6517" s="178">
        <v>44704</v>
      </c>
      <c r="K6517" s="178">
        <v>44704</v>
      </c>
      <c r="L6517" s="177" t="s">
        <v>550</v>
      </c>
      <c r="M6517" s="177" t="s">
        <v>24062</v>
      </c>
      <c r="N6517" s="177" t="s">
        <v>24062</v>
      </c>
      <c r="O6517" s="177" t="s">
        <v>168</v>
      </c>
      <c r="P6517" s="177" t="s">
        <v>1208</v>
      </c>
      <c r="Q6517" s="177" t="s">
        <v>16127</v>
      </c>
      <c r="R6517" s="177" t="s">
        <v>1209</v>
      </c>
      <c r="S6517" s="177" t="s">
        <v>644</v>
      </c>
      <c r="T6517" s="177" t="s">
        <v>24240</v>
      </c>
      <c r="U6517" s="177">
        <v>2000</v>
      </c>
      <c r="V6517" s="177">
        <v>13000</v>
      </c>
      <c r="X6517" s="177" t="s">
        <v>734</v>
      </c>
      <c r="Z6517" s="177">
        <v>2000</v>
      </c>
      <c r="AA6517" s="177">
        <v>26000</v>
      </c>
      <c r="AC6517" s="177" t="s">
        <v>1213</v>
      </c>
      <c r="AD6517" s="177" t="s">
        <v>24241</v>
      </c>
      <c r="AE6517" s="177">
        <v>3</v>
      </c>
      <c r="AF6517" s="177" t="s">
        <v>1217</v>
      </c>
      <c r="AG6517" s="177">
        <v>1008341</v>
      </c>
      <c r="AH6517" s="177">
        <v>0.86</v>
      </c>
      <c r="AL6517" s="177" t="s">
        <v>651</v>
      </c>
      <c r="AQ6517" s="177" t="s">
        <v>12142</v>
      </c>
      <c r="AS6517" s="177" t="s">
        <v>24066</v>
      </c>
      <c r="AT6517" s="177"/>
      <c r="AU6517" s="177"/>
      <c r="AV6517" s="177"/>
      <c r="AW6517" s="177"/>
      <c r="AY6517" s="170"/>
      <c r="AZ6517" s="170"/>
      <c r="BA6517" s="170"/>
      <c r="BB6517" s="170"/>
      <c r="BC6517" s="170"/>
      <c r="BD6517" s="170"/>
      <c r="BE6517" s="170"/>
      <c r="BF6517" s="170"/>
      <c r="BG6517" s="170"/>
      <c r="BH6517" s="170"/>
      <c r="BI6517" s="170"/>
      <c r="BJ6517" s="170"/>
      <c r="BK6517" s="170"/>
      <c r="BL6517" s="170"/>
      <c r="BM6517" s="170"/>
      <c r="BN6517" s="170"/>
      <c r="BO6517" s="170"/>
      <c r="BP6517" s="170"/>
      <c r="BQ6517" s="170"/>
      <c r="BR6517" s="170"/>
      <c r="BS6517" s="170"/>
    </row>
    <row r="6518" spans="1:71">
      <c r="A6518" s="170" t="s">
        <v>24059</v>
      </c>
      <c r="B6518" s="177" t="s">
        <v>24060</v>
      </c>
      <c r="D6518" s="177" t="s">
        <v>508</v>
      </c>
      <c r="E6518" s="177" t="s">
        <v>1364</v>
      </c>
      <c r="F6518" s="177" t="s">
        <v>24242</v>
      </c>
      <c r="I6518" s="177">
        <v>2021</v>
      </c>
      <c r="J6518" s="178">
        <v>44704</v>
      </c>
      <c r="K6518" s="178">
        <v>44704</v>
      </c>
      <c r="L6518" s="177" t="s">
        <v>550</v>
      </c>
      <c r="M6518" s="177" t="s">
        <v>24062</v>
      </c>
      <c r="N6518" s="177" t="s">
        <v>24062</v>
      </c>
      <c r="O6518" s="177" t="s">
        <v>195</v>
      </c>
      <c r="P6518" s="177" t="s">
        <v>589</v>
      </c>
      <c r="Q6518" s="177" t="s">
        <v>24243</v>
      </c>
      <c r="R6518" s="177" t="s">
        <v>600</v>
      </c>
      <c r="S6518" s="177" t="s">
        <v>601</v>
      </c>
      <c r="T6518" s="177" t="s">
        <v>4487</v>
      </c>
      <c r="U6518" s="177">
        <v>1200</v>
      </c>
      <c r="V6518" s="177">
        <v>7900</v>
      </c>
      <c r="W6518" s="177">
        <v>27</v>
      </c>
      <c r="X6518" s="177" t="s">
        <v>943</v>
      </c>
      <c r="Z6518" s="177">
        <v>1200</v>
      </c>
      <c r="AA6518" s="177">
        <v>16585</v>
      </c>
      <c r="AB6518" s="177" t="s">
        <v>24244</v>
      </c>
      <c r="AC6518" s="177" t="s">
        <v>1079</v>
      </c>
      <c r="AD6518" s="177" t="s">
        <v>24245</v>
      </c>
      <c r="AE6518" s="177">
        <v>3</v>
      </c>
      <c r="AQ6518" s="177"/>
      <c r="AS6518" s="177" t="s">
        <v>24066</v>
      </c>
      <c r="AT6518" s="177"/>
      <c r="AU6518" s="177"/>
      <c r="AV6518" s="177"/>
      <c r="AW6518" s="177"/>
      <c r="AY6518" s="170"/>
      <c r="AZ6518" s="170"/>
      <c r="BA6518" s="170"/>
      <c r="BB6518" s="170"/>
      <c r="BC6518" s="170"/>
      <c r="BD6518" s="170"/>
      <c r="BE6518" s="170"/>
      <c r="BF6518" s="170"/>
      <c r="BG6518" s="170"/>
      <c r="BH6518" s="170"/>
      <c r="BI6518" s="170"/>
      <c r="BJ6518" s="170"/>
      <c r="BK6518" s="170"/>
      <c r="BL6518" s="170"/>
      <c r="BM6518" s="170"/>
      <c r="BN6518" s="170"/>
      <c r="BO6518" s="170"/>
      <c r="BP6518" s="170"/>
      <c r="BQ6518" s="170"/>
      <c r="BR6518" s="170"/>
      <c r="BS6518" s="170"/>
    </row>
    <row r="6519" spans="1:71">
      <c r="A6519" s="170" t="s">
        <v>24059</v>
      </c>
      <c r="B6519" s="177" t="s">
        <v>24060</v>
      </c>
      <c r="D6519" s="177" t="s">
        <v>508</v>
      </c>
      <c r="E6519" s="177" t="s">
        <v>1369</v>
      </c>
      <c r="F6519" s="177" t="s">
        <v>24246</v>
      </c>
      <c r="I6519" s="177">
        <v>2021</v>
      </c>
      <c r="J6519" s="178">
        <v>44704</v>
      </c>
      <c r="K6519" s="178">
        <v>44704</v>
      </c>
      <c r="L6519" s="177" t="s">
        <v>550</v>
      </c>
      <c r="M6519" s="177" t="s">
        <v>24062</v>
      </c>
      <c r="N6519" s="177" t="s">
        <v>24062</v>
      </c>
      <c r="O6519" s="177" t="s">
        <v>217</v>
      </c>
      <c r="P6519" s="177" t="s">
        <v>920</v>
      </c>
      <c r="Q6519" s="177" t="s">
        <v>24247</v>
      </c>
      <c r="R6519" s="177" t="s">
        <v>1766</v>
      </c>
      <c r="S6519" s="177">
        <v>2800</v>
      </c>
      <c r="T6519" s="210" t="s">
        <v>24248</v>
      </c>
      <c r="U6519" s="177">
        <v>2800</v>
      </c>
      <c r="V6519" s="177" t="s">
        <v>19804</v>
      </c>
      <c r="W6519" s="177" t="s">
        <v>12001</v>
      </c>
      <c r="AQ6519" s="177"/>
      <c r="AS6519" s="177" t="s">
        <v>24066</v>
      </c>
      <c r="AT6519" s="177"/>
      <c r="AU6519" s="177"/>
      <c r="AV6519" s="177"/>
      <c r="AW6519" s="177"/>
      <c r="AY6519" s="170"/>
      <c r="AZ6519" s="170"/>
      <c r="BA6519" s="170"/>
      <c r="BB6519" s="170"/>
      <c r="BC6519" s="170"/>
      <c r="BD6519" s="170"/>
      <c r="BE6519" s="170"/>
      <c r="BF6519" s="170"/>
      <c r="BG6519" s="170"/>
      <c r="BH6519" s="170"/>
      <c r="BI6519" s="170"/>
      <c r="BJ6519" s="170"/>
      <c r="BK6519" s="170"/>
      <c r="BL6519" s="170"/>
      <c r="BM6519" s="170"/>
      <c r="BN6519" s="170"/>
      <c r="BO6519" s="170"/>
      <c r="BP6519" s="170"/>
      <c r="BQ6519" s="170"/>
      <c r="BR6519" s="170"/>
      <c r="BS6519" s="170"/>
    </row>
    <row r="6520" spans="1:71">
      <c r="A6520" s="170" t="s">
        <v>24059</v>
      </c>
      <c r="B6520" s="177" t="s">
        <v>24060</v>
      </c>
      <c r="D6520" s="177" t="s">
        <v>508</v>
      </c>
      <c r="E6520" s="177" t="s">
        <v>2828</v>
      </c>
      <c r="F6520" s="177" t="s">
        <v>24249</v>
      </c>
      <c r="I6520" s="177">
        <v>2021</v>
      </c>
      <c r="J6520" s="178">
        <v>44704</v>
      </c>
      <c r="K6520" s="178">
        <v>44704</v>
      </c>
      <c r="L6520" s="177" t="s">
        <v>550</v>
      </c>
      <c r="M6520" s="177" t="s">
        <v>24062</v>
      </c>
      <c r="N6520" s="177" t="s">
        <v>24062</v>
      </c>
      <c r="O6520" s="177" t="s">
        <v>195</v>
      </c>
      <c r="P6520" s="177" t="s">
        <v>887</v>
      </c>
      <c r="Q6520" s="177" t="s">
        <v>24247</v>
      </c>
      <c r="R6520" s="177" t="s">
        <v>600</v>
      </c>
      <c r="S6520" s="177" t="s">
        <v>601</v>
      </c>
      <c r="T6520" s="177" t="s">
        <v>7076</v>
      </c>
      <c r="U6520" s="177">
        <v>2800</v>
      </c>
      <c r="V6520" s="177">
        <v>5900</v>
      </c>
      <c r="X6520" s="177" t="s">
        <v>943</v>
      </c>
      <c r="Z6520" s="177">
        <v>2800</v>
      </c>
      <c r="AA6520" s="177">
        <v>12585</v>
      </c>
      <c r="AC6520" s="177" t="s">
        <v>11750</v>
      </c>
      <c r="AD6520" s="177" t="s">
        <v>24250</v>
      </c>
      <c r="AE6520" s="177">
        <v>7.5</v>
      </c>
      <c r="AQ6520" s="177" t="s">
        <v>21505</v>
      </c>
      <c r="AS6520" s="177" t="s">
        <v>24066</v>
      </c>
      <c r="AT6520" s="177"/>
      <c r="AU6520" s="177"/>
      <c r="AV6520" s="177"/>
      <c r="AW6520" s="177"/>
      <c r="AY6520" s="170"/>
      <c r="AZ6520" s="170"/>
      <c r="BA6520" s="170"/>
      <c r="BB6520" s="170"/>
      <c r="BC6520" s="170"/>
      <c r="BD6520" s="170"/>
      <c r="BE6520" s="170"/>
      <c r="BF6520" s="170"/>
      <c r="BG6520" s="170"/>
      <c r="BH6520" s="170"/>
      <c r="BI6520" s="170"/>
      <c r="BJ6520" s="170"/>
      <c r="BK6520" s="170"/>
      <c r="BL6520" s="170"/>
      <c r="BM6520" s="170"/>
      <c r="BN6520" s="170"/>
      <c r="BO6520" s="170"/>
      <c r="BP6520" s="170"/>
      <c r="BQ6520" s="170"/>
      <c r="BR6520" s="170"/>
      <c r="BS6520" s="170"/>
    </row>
    <row r="6521" spans="1:71">
      <c r="A6521" s="170" t="s">
        <v>24059</v>
      </c>
      <c r="B6521" s="177" t="s">
        <v>24060</v>
      </c>
      <c r="D6521" s="177" t="s">
        <v>508</v>
      </c>
      <c r="E6521" s="170" t="s">
        <v>1374</v>
      </c>
      <c r="F6521" s="177" t="s">
        <v>24251</v>
      </c>
      <c r="I6521" s="177">
        <v>2021</v>
      </c>
      <c r="J6521" s="178">
        <v>44704</v>
      </c>
      <c r="K6521" s="178">
        <v>44704</v>
      </c>
      <c r="L6521" s="177" t="s">
        <v>550</v>
      </c>
      <c r="M6521" s="177" t="s">
        <v>24062</v>
      </c>
      <c r="N6521" s="177" t="s">
        <v>24062</v>
      </c>
      <c r="O6521" s="177" t="s">
        <v>75</v>
      </c>
      <c r="P6521" s="177" t="s">
        <v>920</v>
      </c>
      <c r="Q6521" s="177" t="s">
        <v>24247</v>
      </c>
      <c r="R6521" s="177" t="s">
        <v>1120</v>
      </c>
      <c r="S6521" s="177">
        <v>2800</v>
      </c>
      <c r="U6521" s="177">
        <v>2800</v>
      </c>
      <c r="V6521" s="177">
        <v>7</v>
      </c>
      <c r="W6521" s="177" t="s">
        <v>1123</v>
      </c>
      <c r="Y6521" s="177" t="s">
        <v>1124</v>
      </c>
      <c r="Z6521" s="177" t="s">
        <v>1123</v>
      </c>
      <c r="AB6521" s="177">
        <v>1.18</v>
      </c>
      <c r="AC6521" s="177" t="s">
        <v>1123</v>
      </c>
      <c r="AE6521" s="177">
        <v>1.18</v>
      </c>
      <c r="AF6521" s="177" t="s">
        <v>1123</v>
      </c>
      <c r="AH6521" s="177">
        <v>1.18</v>
      </c>
      <c r="AI6521" s="177" t="s">
        <v>1123</v>
      </c>
      <c r="AK6521" s="177">
        <v>1.18</v>
      </c>
      <c r="AL6521" s="177" t="s">
        <v>1123</v>
      </c>
      <c r="AN6521" s="177">
        <v>1.18</v>
      </c>
      <c r="AO6521" s="177" t="s">
        <v>1123</v>
      </c>
      <c r="AQ6521" s="177" t="s">
        <v>21508</v>
      </c>
      <c r="AS6521" s="177" t="s">
        <v>24066</v>
      </c>
      <c r="AT6521" s="177">
        <v>1.18</v>
      </c>
      <c r="AU6521" s="177"/>
      <c r="AV6521" s="177"/>
      <c r="AW6521" s="177"/>
      <c r="AY6521" s="170"/>
      <c r="AZ6521" s="170"/>
      <c r="BA6521" s="170"/>
      <c r="BB6521" s="170"/>
      <c r="BC6521" s="170"/>
      <c r="BD6521" s="170"/>
      <c r="BE6521" s="170"/>
      <c r="BF6521" s="170"/>
      <c r="BG6521" s="170"/>
      <c r="BH6521" s="170"/>
      <c r="BI6521" s="170"/>
      <c r="BJ6521" s="170"/>
      <c r="BK6521" s="170"/>
      <c r="BL6521" s="170"/>
      <c r="BM6521" s="170"/>
      <c r="BN6521" s="170"/>
      <c r="BO6521" s="170"/>
      <c r="BP6521" s="170"/>
      <c r="BQ6521" s="170"/>
      <c r="BR6521" s="170"/>
      <c r="BS6521" s="170"/>
    </row>
    <row r="6522" spans="1:71">
      <c r="A6522" s="170" t="s">
        <v>24059</v>
      </c>
      <c r="B6522" s="177" t="s">
        <v>24060</v>
      </c>
      <c r="D6522" s="177" t="s">
        <v>508</v>
      </c>
      <c r="E6522" s="177" t="s">
        <v>1379</v>
      </c>
      <c r="F6522" s="177" t="s">
        <v>24252</v>
      </c>
      <c r="G6522" s="177" t="s">
        <v>24253</v>
      </c>
      <c r="H6522" s="177" t="s">
        <v>12423</v>
      </c>
      <c r="I6522" s="177">
        <v>2021</v>
      </c>
      <c r="J6522" s="178">
        <v>44704</v>
      </c>
      <c r="K6522" s="178">
        <v>44704</v>
      </c>
      <c r="L6522" s="177" t="s">
        <v>901</v>
      </c>
      <c r="M6522" s="177" t="s">
        <v>24148</v>
      </c>
      <c r="N6522" s="177" t="s">
        <v>24062</v>
      </c>
      <c r="O6522" s="177" t="s">
        <v>324</v>
      </c>
      <c r="P6522" s="177" t="s">
        <v>903</v>
      </c>
      <c r="Q6522" s="177" t="s">
        <v>24247</v>
      </c>
      <c r="R6522" s="177" t="s">
        <v>951</v>
      </c>
      <c r="S6522" s="177" t="s">
        <v>952</v>
      </c>
      <c r="T6522" s="177" t="s">
        <v>11706</v>
      </c>
      <c r="U6522" s="177" t="s">
        <v>24254</v>
      </c>
      <c r="V6522" s="177" t="s">
        <v>907</v>
      </c>
      <c r="W6522" s="177" t="s">
        <v>908</v>
      </c>
      <c r="Y6522" s="177" t="s">
        <v>908</v>
      </c>
      <c r="Z6522" s="177" t="s">
        <v>908</v>
      </c>
      <c r="AA6522" s="177" t="s">
        <v>1148</v>
      </c>
      <c r="AB6522" s="177" t="s">
        <v>956</v>
      </c>
      <c r="AC6522" s="177">
        <v>2800</v>
      </c>
      <c r="AD6522" s="177" t="s">
        <v>957</v>
      </c>
      <c r="AE6522" s="177">
        <v>575</v>
      </c>
      <c r="AF6522" s="177" t="s">
        <v>912</v>
      </c>
      <c r="AG6522" s="177" t="s">
        <v>908</v>
      </c>
      <c r="AH6522" s="177" t="s">
        <v>958</v>
      </c>
      <c r="AI6522" s="177" t="s">
        <v>908</v>
      </c>
      <c r="AJ6522" s="177" t="s">
        <v>7964</v>
      </c>
      <c r="AK6522" s="177" t="s">
        <v>982</v>
      </c>
      <c r="AL6522" s="177" t="s">
        <v>959</v>
      </c>
      <c r="AM6522" s="177" t="s">
        <v>960</v>
      </c>
      <c r="AP6522" s="177" t="s">
        <v>908</v>
      </c>
      <c r="AQ6522" s="177"/>
      <c r="AS6522" s="177" t="s">
        <v>24066</v>
      </c>
      <c r="AT6522" s="177"/>
      <c r="AU6522" s="177"/>
      <c r="AV6522" s="177" t="s">
        <v>15024</v>
      </c>
      <c r="AW6522" s="177"/>
      <c r="BA6522" s="170"/>
      <c r="BB6522" s="170"/>
      <c r="BC6522" s="170"/>
      <c r="BD6522" s="170"/>
      <c r="BE6522" s="170"/>
      <c r="BF6522" s="170"/>
      <c r="BG6522" s="170"/>
      <c r="BH6522" s="170"/>
      <c r="BI6522" s="170"/>
      <c r="BJ6522" s="170"/>
      <c r="BK6522" s="170"/>
      <c r="BL6522" s="170"/>
      <c r="BM6522" s="170"/>
      <c r="BN6522" s="170"/>
      <c r="BO6522" s="170"/>
      <c r="BP6522" s="170"/>
      <c r="BQ6522" s="170"/>
      <c r="BR6522" s="170"/>
      <c r="BS6522" s="170"/>
    </row>
    <row r="6523" spans="1:71">
      <c r="A6523" s="170" t="s">
        <v>24059</v>
      </c>
      <c r="B6523" s="177" t="s">
        <v>24060</v>
      </c>
      <c r="D6523" s="177" t="s">
        <v>508</v>
      </c>
      <c r="E6523" s="177" t="s">
        <v>1383</v>
      </c>
      <c r="F6523" s="177" t="s">
        <v>24255</v>
      </c>
      <c r="I6523" s="177">
        <v>2021</v>
      </c>
      <c r="J6523" s="178">
        <v>44704</v>
      </c>
      <c r="K6523" s="178">
        <v>44704</v>
      </c>
      <c r="L6523" s="177" t="s">
        <v>513</v>
      </c>
      <c r="M6523" s="177" t="s">
        <v>24256</v>
      </c>
      <c r="N6523" s="177" t="s">
        <v>24062</v>
      </c>
      <c r="O6523" s="177" t="s">
        <v>280</v>
      </c>
      <c r="P6523" s="177" t="s">
        <v>920</v>
      </c>
      <c r="Q6523" s="177" t="s">
        <v>24247</v>
      </c>
      <c r="R6523" s="177" t="s">
        <v>700</v>
      </c>
      <c r="S6523" s="177" t="s">
        <v>896</v>
      </c>
      <c r="T6523" s="177" t="s">
        <v>832</v>
      </c>
      <c r="U6523" s="177">
        <v>2800</v>
      </c>
      <c r="V6523" s="177" t="s">
        <v>1128</v>
      </c>
      <c r="W6523" s="177" t="s">
        <v>24257</v>
      </c>
      <c r="X6523" s="177">
        <v>0.18</v>
      </c>
      <c r="AQ6523" s="177"/>
      <c r="AS6523" s="177" t="s">
        <v>24066</v>
      </c>
      <c r="AT6523" s="177"/>
      <c r="AU6523" s="177"/>
      <c r="AV6523" s="177"/>
      <c r="AW6523" s="177"/>
      <c r="AY6523" s="170"/>
      <c r="AZ6523" s="170"/>
      <c r="BA6523" s="170"/>
      <c r="BB6523" s="170"/>
      <c r="BC6523" s="170"/>
      <c r="BD6523" s="170"/>
      <c r="BE6523" s="170"/>
      <c r="BF6523" s="170"/>
      <c r="BG6523" s="170"/>
      <c r="BH6523" s="170"/>
      <c r="BI6523" s="170"/>
      <c r="BJ6523" s="170"/>
      <c r="BK6523" s="170"/>
      <c r="BL6523" s="170"/>
      <c r="BM6523" s="170"/>
      <c r="BN6523" s="170"/>
      <c r="BO6523" s="170"/>
      <c r="BP6523" s="170"/>
      <c r="BQ6523" s="170"/>
      <c r="BR6523" s="170"/>
      <c r="BS6523" s="170"/>
    </row>
    <row r="6524" spans="1:71">
      <c r="A6524" s="170" t="s">
        <v>24059</v>
      </c>
      <c r="B6524" s="177" t="s">
        <v>24060</v>
      </c>
      <c r="D6524" s="177" t="s">
        <v>508</v>
      </c>
      <c r="E6524" s="177" t="s">
        <v>1388</v>
      </c>
      <c r="F6524" s="177" t="s">
        <v>24258</v>
      </c>
      <c r="I6524" s="177">
        <v>2021</v>
      </c>
      <c r="J6524" s="178">
        <v>44704</v>
      </c>
      <c r="K6524" s="178">
        <v>44704</v>
      </c>
      <c r="L6524" s="177" t="s">
        <v>550</v>
      </c>
      <c r="M6524" s="177" t="s">
        <v>24062</v>
      </c>
      <c r="N6524" s="177" t="s">
        <v>24062</v>
      </c>
      <c r="O6524" s="177" t="s">
        <v>383</v>
      </c>
      <c r="P6524" s="177" t="s">
        <v>920</v>
      </c>
      <c r="Q6524" s="177" t="s">
        <v>24259</v>
      </c>
      <c r="R6524" s="177" t="s">
        <v>383</v>
      </c>
      <c r="AQ6524" s="177"/>
      <c r="AS6524" s="177" t="s">
        <v>24066</v>
      </c>
      <c r="AT6524" s="177"/>
      <c r="AU6524" s="177"/>
      <c r="AV6524" s="177"/>
      <c r="AW6524" s="177"/>
      <c r="AY6524" s="170"/>
      <c r="AZ6524" s="170"/>
      <c r="BA6524" s="170"/>
      <c r="BB6524" s="170"/>
      <c r="BC6524" s="170"/>
      <c r="BD6524" s="170"/>
      <c r="BE6524" s="170"/>
      <c r="BF6524" s="170"/>
      <c r="BG6524" s="170"/>
      <c r="BH6524" s="170"/>
      <c r="BI6524" s="170"/>
      <c r="BJ6524" s="170"/>
      <c r="BK6524" s="170"/>
      <c r="BL6524" s="170"/>
      <c r="BM6524" s="170"/>
      <c r="BN6524" s="170"/>
      <c r="BO6524" s="170"/>
      <c r="BP6524" s="170"/>
      <c r="BQ6524" s="170"/>
      <c r="BR6524" s="170"/>
      <c r="BS6524" s="170"/>
    </row>
    <row r="6525" spans="1:71">
      <c r="A6525" s="170" t="s">
        <v>24059</v>
      </c>
      <c r="B6525" s="177" t="s">
        <v>24060</v>
      </c>
      <c r="D6525" s="177" t="s">
        <v>508</v>
      </c>
      <c r="E6525" s="177" t="s">
        <v>3777</v>
      </c>
      <c r="F6525" s="177" t="s">
        <v>24260</v>
      </c>
      <c r="I6525" s="177">
        <v>2021</v>
      </c>
      <c r="J6525" s="178">
        <v>44704</v>
      </c>
      <c r="K6525" s="178">
        <v>44704</v>
      </c>
      <c r="L6525" s="177" t="s">
        <v>550</v>
      </c>
      <c r="M6525" s="177" t="s">
        <v>24062</v>
      </c>
      <c r="N6525" s="177" t="s">
        <v>24062</v>
      </c>
      <c r="O6525" s="177" t="s">
        <v>195</v>
      </c>
      <c r="P6525" s="177" t="s">
        <v>1023</v>
      </c>
      <c r="Q6525" s="177" t="s">
        <v>24261</v>
      </c>
      <c r="R6525" s="177" t="s">
        <v>600</v>
      </c>
      <c r="S6525" s="177" t="s">
        <v>601</v>
      </c>
      <c r="T6525" s="177" t="s">
        <v>24262</v>
      </c>
      <c r="U6525" s="177">
        <v>1200</v>
      </c>
      <c r="V6525" s="177">
        <v>29900</v>
      </c>
      <c r="X6525" s="177" t="s">
        <v>943</v>
      </c>
      <c r="Z6525" s="177">
        <v>1200</v>
      </c>
      <c r="AA6525" s="177">
        <v>60585</v>
      </c>
      <c r="AC6525" s="177" t="s">
        <v>1198</v>
      </c>
      <c r="AD6525" s="177" t="s">
        <v>24263</v>
      </c>
      <c r="AE6525" s="177">
        <v>7.5</v>
      </c>
      <c r="AQ6525" s="177"/>
      <c r="AS6525" s="177" t="s">
        <v>24066</v>
      </c>
      <c r="AT6525" s="177"/>
      <c r="AU6525" s="177"/>
      <c r="AV6525" s="177"/>
      <c r="AW6525" s="177"/>
      <c r="AY6525" s="170"/>
      <c r="AZ6525" s="170"/>
      <c r="BA6525" s="170"/>
      <c r="BB6525" s="170"/>
      <c r="BC6525" s="170"/>
      <c r="BD6525" s="170"/>
      <c r="BE6525" s="170"/>
      <c r="BF6525" s="170"/>
      <c r="BG6525" s="170"/>
      <c r="BH6525" s="170"/>
      <c r="BI6525" s="170"/>
      <c r="BJ6525" s="170"/>
      <c r="BK6525" s="170"/>
      <c r="BL6525" s="170"/>
      <c r="BM6525" s="170"/>
      <c r="BN6525" s="170"/>
      <c r="BO6525" s="170"/>
      <c r="BP6525" s="170"/>
      <c r="BQ6525" s="170"/>
      <c r="BR6525" s="170"/>
      <c r="BS6525" s="170"/>
    </row>
    <row r="6526" spans="1:71">
      <c r="A6526" s="170" t="s">
        <v>24059</v>
      </c>
      <c r="B6526" s="177" t="s">
        <v>24060</v>
      </c>
      <c r="D6526" s="177" t="s">
        <v>508</v>
      </c>
      <c r="E6526" s="170" t="s">
        <v>1395</v>
      </c>
      <c r="F6526" s="177" t="s">
        <v>24264</v>
      </c>
      <c r="I6526" s="177">
        <v>2021</v>
      </c>
      <c r="J6526" s="178">
        <v>44704</v>
      </c>
      <c r="K6526" s="178">
        <v>44704</v>
      </c>
      <c r="L6526" s="177" t="s">
        <v>550</v>
      </c>
      <c r="M6526" s="177" t="s">
        <v>24062</v>
      </c>
      <c r="N6526" s="177" t="s">
        <v>24062</v>
      </c>
      <c r="O6526" s="177" t="s">
        <v>217</v>
      </c>
      <c r="P6526" s="177" t="s">
        <v>920</v>
      </c>
      <c r="Q6526" s="177" t="s">
        <v>24265</v>
      </c>
      <c r="R6526" s="177" t="s">
        <v>1766</v>
      </c>
      <c r="S6526" s="177">
        <v>2800</v>
      </c>
      <c r="T6526" s="210" t="s">
        <v>24266</v>
      </c>
      <c r="U6526" s="177">
        <v>2800</v>
      </c>
      <c r="V6526" s="177" t="s">
        <v>748</v>
      </c>
      <c r="W6526" s="177" t="s">
        <v>12001</v>
      </c>
      <c r="AQ6526" s="177"/>
      <c r="AS6526" s="177" t="s">
        <v>24066</v>
      </c>
      <c r="AT6526" s="177"/>
      <c r="AU6526" s="177"/>
      <c r="AV6526" s="177"/>
      <c r="AW6526" s="177"/>
      <c r="AY6526" s="170"/>
      <c r="AZ6526" s="170"/>
      <c r="BA6526" s="170"/>
      <c r="BB6526" s="170"/>
      <c r="BC6526" s="170"/>
      <c r="BD6526" s="170"/>
      <c r="BE6526" s="170"/>
      <c r="BF6526" s="170"/>
      <c r="BG6526" s="170"/>
      <c r="BH6526" s="170"/>
      <c r="BI6526" s="170"/>
      <c r="BJ6526" s="170"/>
      <c r="BK6526" s="170"/>
      <c r="BL6526" s="170"/>
      <c r="BM6526" s="170"/>
      <c r="BN6526" s="170"/>
      <c r="BO6526" s="170"/>
      <c r="BP6526" s="170"/>
      <c r="BQ6526" s="170"/>
      <c r="BR6526" s="170"/>
      <c r="BS6526" s="170"/>
    </row>
    <row r="6527" spans="1:71">
      <c r="A6527" s="170" t="s">
        <v>24059</v>
      </c>
      <c r="B6527" s="177" t="s">
        <v>24060</v>
      </c>
      <c r="D6527" s="177" t="s">
        <v>508</v>
      </c>
      <c r="E6527" s="177" t="s">
        <v>1401</v>
      </c>
      <c r="F6527" s="177" t="s">
        <v>24267</v>
      </c>
      <c r="I6527" s="177">
        <v>2021</v>
      </c>
      <c r="J6527" s="178">
        <v>44704</v>
      </c>
      <c r="K6527" s="178">
        <v>44704</v>
      </c>
      <c r="L6527" s="177" t="s">
        <v>550</v>
      </c>
      <c r="M6527" s="177" t="s">
        <v>24062</v>
      </c>
      <c r="N6527" s="177" t="s">
        <v>24062</v>
      </c>
      <c r="O6527" s="177" t="s">
        <v>195</v>
      </c>
      <c r="P6527" s="177" t="s">
        <v>887</v>
      </c>
      <c r="Q6527" s="177" t="s">
        <v>24265</v>
      </c>
      <c r="R6527" s="177" t="s">
        <v>600</v>
      </c>
      <c r="S6527" s="177" t="s">
        <v>601</v>
      </c>
      <c r="T6527" s="177" t="s">
        <v>11749</v>
      </c>
      <c r="U6527" s="177">
        <v>2800</v>
      </c>
      <c r="V6527" s="177">
        <v>5900</v>
      </c>
      <c r="X6527" s="177" t="s">
        <v>943</v>
      </c>
      <c r="Z6527" s="177">
        <v>2800</v>
      </c>
      <c r="AA6527" s="177">
        <v>12585</v>
      </c>
      <c r="AC6527" s="177" t="s">
        <v>11750</v>
      </c>
      <c r="AD6527" s="177" t="s">
        <v>24268</v>
      </c>
      <c r="AE6527" s="177">
        <v>7.5</v>
      </c>
      <c r="AQ6527" s="177" t="s">
        <v>21505</v>
      </c>
      <c r="AS6527" s="177" t="s">
        <v>24066</v>
      </c>
      <c r="AT6527" s="177"/>
      <c r="AU6527" s="177"/>
      <c r="AV6527" s="177"/>
      <c r="AW6527" s="177"/>
      <c r="AY6527" s="170"/>
      <c r="AZ6527" s="170"/>
      <c r="BA6527" s="170"/>
      <c r="BB6527" s="170"/>
      <c r="BC6527" s="170"/>
      <c r="BD6527" s="170"/>
      <c r="BE6527" s="170"/>
      <c r="BF6527" s="170"/>
      <c r="BG6527" s="170"/>
      <c r="BH6527" s="170"/>
      <c r="BI6527" s="170"/>
      <c r="BJ6527" s="170"/>
      <c r="BK6527" s="170"/>
      <c r="BL6527" s="170"/>
      <c r="BM6527" s="170"/>
      <c r="BN6527" s="170"/>
      <c r="BO6527" s="170"/>
      <c r="BP6527" s="170"/>
      <c r="BQ6527" s="170"/>
      <c r="BR6527" s="170"/>
      <c r="BS6527" s="170"/>
    </row>
    <row r="6528" spans="1:71">
      <c r="A6528" s="170" t="s">
        <v>24059</v>
      </c>
      <c r="B6528" s="177" t="s">
        <v>24060</v>
      </c>
      <c r="D6528" s="177" t="s">
        <v>508</v>
      </c>
      <c r="E6528" s="177" t="s">
        <v>1407</v>
      </c>
      <c r="F6528" s="177" t="s">
        <v>24269</v>
      </c>
      <c r="I6528" s="177">
        <v>2021</v>
      </c>
      <c r="J6528" s="178">
        <v>44704</v>
      </c>
      <c r="K6528" s="178">
        <v>44704</v>
      </c>
      <c r="L6528" s="177" t="s">
        <v>550</v>
      </c>
      <c r="M6528" s="177" t="s">
        <v>24062</v>
      </c>
      <c r="N6528" s="177" t="s">
        <v>24062</v>
      </c>
      <c r="O6528" s="177" t="s">
        <v>75</v>
      </c>
      <c r="P6528" s="177" t="s">
        <v>920</v>
      </c>
      <c r="Q6528" s="177" t="s">
        <v>24265</v>
      </c>
      <c r="R6528" s="177" t="s">
        <v>1120</v>
      </c>
      <c r="S6528" s="177">
        <v>2800</v>
      </c>
      <c r="T6528" s="210" t="s">
        <v>24213</v>
      </c>
      <c r="U6528" s="177">
        <v>2800</v>
      </c>
      <c r="V6528" s="177">
        <v>7</v>
      </c>
      <c r="W6528" s="177" t="s">
        <v>1123</v>
      </c>
      <c r="Y6528" s="177" t="s">
        <v>1124</v>
      </c>
      <c r="Z6528" s="177" t="s">
        <v>1123</v>
      </c>
      <c r="AB6528" s="177">
        <v>1.18</v>
      </c>
      <c r="AC6528" s="177" t="s">
        <v>1123</v>
      </c>
      <c r="AE6528" s="177">
        <v>1.18</v>
      </c>
      <c r="AF6528" s="177" t="s">
        <v>1123</v>
      </c>
      <c r="AH6528" s="177">
        <v>1.18</v>
      </c>
      <c r="AI6528" s="177" t="s">
        <v>1123</v>
      </c>
      <c r="AK6528" s="177">
        <v>1.18</v>
      </c>
      <c r="AL6528" s="177" t="s">
        <v>1123</v>
      </c>
      <c r="AN6528" s="177">
        <v>1.18</v>
      </c>
      <c r="AO6528" s="177" t="s">
        <v>1123</v>
      </c>
      <c r="AQ6528" s="177" t="s">
        <v>21508</v>
      </c>
      <c r="AS6528" s="177" t="s">
        <v>24066</v>
      </c>
      <c r="AT6528" s="177">
        <v>1.18</v>
      </c>
      <c r="AU6528" s="177"/>
      <c r="AV6528" s="177"/>
      <c r="AW6528" s="177"/>
      <c r="AY6528" s="170"/>
      <c r="AZ6528" s="170"/>
      <c r="BA6528" s="170"/>
      <c r="BB6528" s="170"/>
      <c r="BC6528" s="170"/>
      <c r="BD6528" s="170"/>
      <c r="BE6528" s="170"/>
      <c r="BF6528" s="170"/>
      <c r="BG6528" s="170"/>
      <c r="BH6528" s="170"/>
      <c r="BI6528" s="170"/>
      <c r="BJ6528" s="170"/>
      <c r="BK6528" s="170"/>
      <c r="BL6528" s="170"/>
      <c r="BM6528" s="170"/>
      <c r="BN6528" s="170"/>
      <c r="BO6528" s="170"/>
      <c r="BP6528" s="170"/>
      <c r="BQ6528" s="170"/>
      <c r="BR6528" s="170"/>
      <c r="BS6528" s="170"/>
    </row>
    <row r="6529" spans="1:71">
      <c r="A6529" s="170" t="s">
        <v>24059</v>
      </c>
      <c r="B6529" s="177" t="s">
        <v>24060</v>
      </c>
      <c r="D6529" s="177" t="s">
        <v>508</v>
      </c>
      <c r="E6529" s="177" t="s">
        <v>1413</v>
      </c>
      <c r="F6529" s="177" t="s">
        <v>24270</v>
      </c>
      <c r="G6529" s="177" t="s">
        <v>24271</v>
      </c>
      <c r="H6529" s="177" t="s">
        <v>1385</v>
      </c>
      <c r="I6529" s="177">
        <v>2021</v>
      </c>
      <c r="J6529" s="178">
        <v>44704</v>
      </c>
      <c r="K6529" s="178">
        <v>44704</v>
      </c>
      <c r="L6529" s="177" t="s">
        <v>901</v>
      </c>
      <c r="M6529" s="177" t="s">
        <v>24148</v>
      </c>
      <c r="N6529" s="177" t="s">
        <v>24062</v>
      </c>
      <c r="O6529" s="177" t="s">
        <v>324</v>
      </c>
      <c r="P6529" s="177" t="s">
        <v>903</v>
      </c>
      <c r="Q6529" s="177" t="s">
        <v>24265</v>
      </c>
      <c r="R6529" s="177" t="s">
        <v>951</v>
      </c>
      <c r="S6529" s="177" t="s">
        <v>952</v>
      </c>
      <c r="T6529" s="177" t="s">
        <v>6960</v>
      </c>
      <c r="U6529" s="177" t="s">
        <v>20839</v>
      </c>
      <c r="V6529" s="177" t="s">
        <v>3333</v>
      </c>
      <c r="W6529" s="177" t="s">
        <v>908</v>
      </c>
      <c r="Y6529" s="177" t="s">
        <v>909</v>
      </c>
      <c r="Z6529" s="177" t="s">
        <v>908</v>
      </c>
      <c r="AA6529" s="177" t="s">
        <v>1148</v>
      </c>
      <c r="AB6529" s="177" t="s">
        <v>910</v>
      </c>
      <c r="AC6529" s="177">
        <v>2800</v>
      </c>
      <c r="AD6529" s="177" t="s">
        <v>911</v>
      </c>
      <c r="AE6529" s="177">
        <v>1375</v>
      </c>
      <c r="AF6529" s="177" t="s">
        <v>912</v>
      </c>
      <c r="AG6529" s="177" t="s">
        <v>908</v>
      </c>
      <c r="AH6529" s="177" t="s">
        <v>958</v>
      </c>
      <c r="AI6529" s="177" t="s">
        <v>908</v>
      </c>
      <c r="AJ6529" s="177" t="s">
        <v>7964</v>
      </c>
      <c r="AK6529" s="177" t="s">
        <v>914</v>
      </c>
      <c r="AL6529" s="177" t="s">
        <v>959</v>
      </c>
      <c r="AM6529" s="177" t="s">
        <v>960</v>
      </c>
      <c r="AP6529" s="177" t="s">
        <v>908</v>
      </c>
      <c r="AQ6529" s="177"/>
      <c r="AS6529" s="177" t="s">
        <v>24066</v>
      </c>
      <c r="AT6529" s="177"/>
      <c r="AU6529" s="177"/>
      <c r="AV6529" s="177" t="s">
        <v>15024</v>
      </c>
      <c r="AW6529" s="177"/>
      <c r="BA6529" s="170"/>
      <c r="BB6529" s="170"/>
      <c r="BC6529" s="170"/>
      <c r="BD6529" s="170"/>
      <c r="BE6529" s="170"/>
      <c r="BF6529" s="170"/>
      <c r="BG6529" s="170"/>
      <c r="BH6529" s="170"/>
      <c r="BI6529" s="170"/>
      <c r="BJ6529" s="170"/>
      <c r="BK6529" s="170"/>
      <c r="BL6529" s="170"/>
      <c r="BM6529" s="170"/>
      <c r="BN6529" s="170"/>
      <c r="BO6529" s="170"/>
      <c r="BP6529" s="170"/>
      <c r="BQ6529" s="170"/>
      <c r="BR6529" s="170"/>
      <c r="BS6529" s="170"/>
    </row>
    <row r="6530" spans="1:71">
      <c r="A6530" s="170" t="s">
        <v>24059</v>
      </c>
      <c r="B6530" s="177" t="s">
        <v>24060</v>
      </c>
      <c r="D6530" s="177" t="s">
        <v>508</v>
      </c>
      <c r="E6530" s="177" t="s">
        <v>1418</v>
      </c>
      <c r="F6530" s="177" t="s">
        <v>24272</v>
      </c>
      <c r="I6530" s="177">
        <v>2021</v>
      </c>
      <c r="J6530" s="178">
        <v>44704</v>
      </c>
      <c r="K6530" s="178">
        <v>44704</v>
      </c>
      <c r="L6530" s="177" t="s">
        <v>513</v>
      </c>
      <c r="M6530" s="177">
        <v>801523</v>
      </c>
      <c r="N6530" s="177" t="s">
        <v>24062</v>
      </c>
      <c r="O6530" s="177" t="s">
        <v>280</v>
      </c>
      <c r="P6530" s="177" t="s">
        <v>920</v>
      </c>
      <c r="Q6530" s="177" t="s">
        <v>24265</v>
      </c>
      <c r="R6530" s="177" t="s">
        <v>700</v>
      </c>
      <c r="S6530" s="177" t="s">
        <v>896</v>
      </c>
      <c r="T6530" s="177" t="s">
        <v>832</v>
      </c>
      <c r="U6530" s="177">
        <v>2800</v>
      </c>
      <c r="V6530" s="177" t="s">
        <v>1128</v>
      </c>
      <c r="W6530" s="177" t="s">
        <v>24273</v>
      </c>
      <c r="X6530" s="177">
        <v>0.18</v>
      </c>
      <c r="AQ6530" s="177"/>
      <c r="AS6530" s="177" t="s">
        <v>24066</v>
      </c>
      <c r="AT6530" s="177"/>
      <c r="AU6530" s="177"/>
      <c r="AV6530" s="177"/>
      <c r="AW6530" s="177"/>
      <c r="AY6530" s="170"/>
      <c r="AZ6530" s="170"/>
      <c r="BA6530" s="170"/>
      <c r="BB6530" s="170"/>
      <c r="BC6530" s="170"/>
      <c r="BD6530" s="170"/>
      <c r="BE6530" s="170"/>
      <c r="BF6530" s="170"/>
      <c r="BG6530" s="170"/>
      <c r="BH6530" s="170"/>
      <c r="BI6530" s="170"/>
      <c r="BJ6530" s="170"/>
      <c r="BK6530" s="170"/>
      <c r="BL6530" s="170"/>
      <c r="BM6530" s="170"/>
      <c r="BN6530" s="170"/>
      <c r="BO6530" s="170"/>
      <c r="BP6530" s="170"/>
      <c r="BQ6530" s="170"/>
      <c r="BR6530" s="170"/>
      <c r="BS6530" s="170"/>
    </row>
    <row r="6531" spans="1:71">
      <c r="A6531" s="170" t="s">
        <v>24059</v>
      </c>
      <c r="B6531" s="177" t="s">
        <v>24060</v>
      </c>
      <c r="D6531" s="177" t="s">
        <v>508</v>
      </c>
      <c r="E6531" s="177" t="s">
        <v>1430</v>
      </c>
      <c r="F6531" s="177" t="s">
        <v>24274</v>
      </c>
      <c r="I6531" s="177">
        <v>2021</v>
      </c>
      <c r="J6531" s="178">
        <v>44704</v>
      </c>
      <c r="K6531" s="178">
        <v>44704</v>
      </c>
      <c r="L6531" s="177" t="s">
        <v>550</v>
      </c>
      <c r="M6531" s="177" t="s">
        <v>24062</v>
      </c>
      <c r="N6531" s="177" t="s">
        <v>24062</v>
      </c>
      <c r="O6531" s="177" t="s">
        <v>383</v>
      </c>
      <c r="P6531" s="177" t="s">
        <v>920</v>
      </c>
      <c r="R6531" s="177" t="s">
        <v>383</v>
      </c>
      <c r="AQ6531" s="177"/>
      <c r="AS6531" s="177" t="s">
        <v>24066</v>
      </c>
      <c r="AT6531" s="177"/>
      <c r="AU6531" s="177"/>
      <c r="AV6531" s="177"/>
      <c r="AW6531" s="177"/>
      <c r="AY6531" s="170"/>
      <c r="AZ6531" s="170"/>
      <c r="BA6531" s="170"/>
      <c r="BB6531" s="170"/>
      <c r="BC6531" s="170"/>
      <c r="BD6531" s="170"/>
      <c r="BE6531" s="170"/>
      <c r="BF6531" s="170"/>
      <c r="BG6531" s="170"/>
      <c r="BH6531" s="170"/>
      <c r="BI6531" s="170"/>
      <c r="BJ6531" s="170"/>
      <c r="BK6531" s="170"/>
      <c r="BL6531" s="170"/>
      <c r="BM6531" s="170"/>
      <c r="BN6531" s="170"/>
      <c r="BO6531" s="170"/>
      <c r="BP6531" s="170"/>
      <c r="BQ6531" s="170"/>
      <c r="BR6531" s="170"/>
      <c r="BS6531" s="170"/>
    </row>
    <row r="6532" spans="1:71" s="217" customFormat="1">
      <c r="A6532" s="170" t="s">
        <v>24059</v>
      </c>
      <c r="B6532" s="177" t="s">
        <v>24060</v>
      </c>
      <c r="C6532" s="177"/>
      <c r="D6532" s="177" t="s">
        <v>508</v>
      </c>
      <c r="E6532" s="177" t="s">
        <v>3805</v>
      </c>
      <c r="F6532" s="177" t="s">
        <v>24275</v>
      </c>
      <c r="G6532" s="177"/>
      <c r="H6532" s="177"/>
      <c r="I6532" s="177">
        <v>2021</v>
      </c>
      <c r="J6532" s="178">
        <v>44704</v>
      </c>
      <c r="K6532" s="178">
        <v>44704</v>
      </c>
      <c r="L6532" s="177" t="s">
        <v>550</v>
      </c>
      <c r="M6532" s="177" t="s">
        <v>24062</v>
      </c>
      <c r="N6532" s="177" t="s">
        <v>24062</v>
      </c>
      <c r="O6532" s="177" t="s">
        <v>195</v>
      </c>
      <c r="P6532" s="177" t="s">
        <v>1023</v>
      </c>
      <c r="Q6532" s="177" t="s">
        <v>24276</v>
      </c>
      <c r="R6532" s="177" t="s">
        <v>600</v>
      </c>
      <c r="S6532" s="177" t="s">
        <v>601</v>
      </c>
      <c r="T6532" s="177" t="s">
        <v>511</v>
      </c>
      <c r="U6532" s="177">
        <v>1000</v>
      </c>
      <c r="V6532" s="177">
        <v>9900</v>
      </c>
      <c r="W6532" s="177"/>
      <c r="X6532" s="177" t="s">
        <v>943</v>
      </c>
      <c r="Y6532" s="177"/>
      <c r="Z6532" s="177">
        <v>1000</v>
      </c>
      <c r="AA6532" s="177">
        <v>20585</v>
      </c>
      <c r="AB6532" s="177"/>
      <c r="AC6532" s="177" t="s">
        <v>1079</v>
      </c>
      <c r="AD6532" s="177" t="s">
        <v>24277</v>
      </c>
      <c r="AE6532" s="177">
        <v>3</v>
      </c>
      <c r="AF6532" s="177"/>
      <c r="AG6532" s="177"/>
      <c r="AH6532" s="177"/>
      <c r="AI6532" s="177"/>
      <c r="AJ6532" s="177"/>
      <c r="AK6532" s="177"/>
      <c r="AL6532" s="177"/>
      <c r="AM6532" s="177"/>
      <c r="AN6532" s="177"/>
      <c r="AO6532" s="177"/>
      <c r="AP6532" s="177"/>
      <c r="AQ6532" s="177"/>
      <c r="AR6532" s="177"/>
      <c r="AS6532" s="177" t="s">
        <v>24066</v>
      </c>
      <c r="AT6532" s="177"/>
      <c r="AU6532" s="177"/>
      <c r="AV6532" s="177"/>
      <c r="AW6532" s="177"/>
      <c r="AX6532" s="177"/>
      <c r="AY6532" s="170"/>
      <c r="AZ6532" s="170"/>
      <c r="BA6532" s="170"/>
      <c r="BB6532" s="170"/>
      <c r="BC6532" s="170"/>
      <c r="BD6532" s="170"/>
      <c r="BE6532" s="170"/>
      <c r="BF6532" s="170"/>
      <c r="BG6532" s="170"/>
      <c r="BH6532" s="170"/>
      <c r="BI6532" s="170"/>
      <c r="BJ6532" s="170"/>
      <c r="BK6532" s="170"/>
      <c r="BL6532" s="170"/>
      <c r="BM6532" s="170"/>
      <c r="BN6532" s="170"/>
      <c r="BO6532" s="170"/>
      <c r="BP6532" s="170"/>
      <c r="BQ6532" s="170"/>
      <c r="BR6532" s="170"/>
      <c r="BS6532" s="170"/>
    </row>
    <row r="6533" spans="1:71">
      <c r="A6533" s="170" t="s">
        <v>24059</v>
      </c>
      <c r="B6533" s="177" t="s">
        <v>24060</v>
      </c>
      <c r="D6533" s="177" t="s">
        <v>508</v>
      </c>
      <c r="E6533" s="177" t="s">
        <v>1436</v>
      </c>
      <c r="F6533" s="177" t="s">
        <v>24278</v>
      </c>
      <c r="I6533" s="177">
        <v>2021</v>
      </c>
      <c r="J6533" s="178">
        <v>44704</v>
      </c>
      <c r="K6533" s="178">
        <v>44704</v>
      </c>
      <c r="L6533" s="177" t="s">
        <v>550</v>
      </c>
      <c r="M6533" s="177" t="s">
        <v>24062</v>
      </c>
      <c r="N6533" s="177" t="s">
        <v>24062</v>
      </c>
      <c r="O6533" s="177" t="s">
        <v>195</v>
      </c>
      <c r="P6533" s="177" t="s">
        <v>1193</v>
      </c>
      <c r="Q6533" s="177" t="s">
        <v>24276</v>
      </c>
      <c r="R6533" s="177" t="s">
        <v>600</v>
      </c>
      <c r="S6533" s="177" t="s">
        <v>601</v>
      </c>
      <c r="T6533" s="177" t="s">
        <v>4443</v>
      </c>
      <c r="U6533" s="177">
        <v>1200</v>
      </c>
      <c r="V6533" s="177">
        <v>8900</v>
      </c>
      <c r="W6533" s="177">
        <v>20</v>
      </c>
      <c r="X6533" s="177" t="s">
        <v>943</v>
      </c>
      <c r="Z6533" s="177">
        <v>1200</v>
      </c>
      <c r="AA6533" s="177">
        <v>18585</v>
      </c>
      <c r="AB6533" s="177" t="s">
        <v>24279</v>
      </c>
      <c r="AC6533" s="177" t="s">
        <v>1079</v>
      </c>
      <c r="AD6533" s="177" t="s">
        <v>24280</v>
      </c>
      <c r="AE6533" s="177">
        <v>3</v>
      </c>
      <c r="AQ6533" s="177"/>
      <c r="AS6533" s="177" t="s">
        <v>24066</v>
      </c>
      <c r="AT6533" s="177"/>
      <c r="AU6533" s="177"/>
      <c r="AV6533" s="177"/>
      <c r="AW6533" s="177"/>
      <c r="AY6533" s="170"/>
      <c r="AZ6533" s="170"/>
      <c r="BA6533" s="170"/>
      <c r="BB6533" s="170"/>
      <c r="BC6533" s="170"/>
      <c r="BD6533" s="170"/>
      <c r="BE6533" s="170"/>
      <c r="BF6533" s="170"/>
      <c r="BG6533" s="170"/>
      <c r="BH6533" s="170"/>
      <c r="BI6533" s="170"/>
      <c r="BJ6533" s="170"/>
      <c r="BK6533" s="170"/>
      <c r="BL6533" s="170"/>
      <c r="BM6533" s="170"/>
      <c r="BN6533" s="170"/>
      <c r="BO6533" s="170"/>
      <c r="BP6533" s="170"/>
      <c r="BQ6533" s="170"/>
      <c r="BR6533" s="170"/>
      <c r="BS6533" s="170"/>
    </row>
    <row r="6534" spans="1:71">
      <c r="A6534" s="170" t="s">
        <v>24059</v>
      </c>
      <c r="B6534" s="177" t="s">
        <v>24060</v>
      </c>
      <c r="D6534" s="177" t="s">
        <v>508</v>
      </c>
      <c r="E6534" s="177" t="s">
        <v>1443</v>
      </c>
      <c r="F6534" s="177" t="s">
        <v>24281</v>
      </c>
      <c r="I6534" s="177">
        <v>2021</v>
      </c>
      <c r="J6534" s="178">
        <v>44704</v>
      </c>
      <c r="K6534" s="178">
        <v>44704</v>
      </c>
      <c r="L6534" s="177" t="s">
        <v>550</v>
      </c>
      <c r="M6534" s="177" t="s">
        <v>24062</v>
      </c>
      <c r="N6534" s="177" t="s">
        <v>24062</v>
      </c>
      <c r="O6534" s="177" t="s">
        <v>217</v>
      </c>
      <c r="P6534" s="177" t="s">
        <v>920</v>
      </c>
      <c r="Q6534" s="177" t="s">
        <v>24282</v>
      </c>
      <c r="R6534" s="177" t="s">
        <v>1766</v>
      </c>
      <c r="S6534" s="177">
        <v>2800</v>
      </c>
      <c r="T6534" s="210" t="s">
        <v>24283</v>
      </c>
      <c r="U6534" s="177">
        <v>2800</v>
      </c>
      <c r="V6534" s="177" t="s">
        <v>748</v>
      </c>
      <c r="W6534" s="177" t="s">
        <v>12001</v>
      </c>
      <c r="AQ6534" s="177"/>
      <c r="AS6534" s="177" t="s">
        <v>24066</v>
      </c>
      <c r="AT6534" s="177"/>
      <c r="AU6534" s="177"/>
      <c r="AV6534" s="177"/>
      <c r="AW6534" s="177"/>
      <c r="AY6534" s="170"/>
      <c r="AZ6534" s="170"/>
      <c r="BA6534" s="170"/>
      <c r="BB6534" s="170"/>
      <c r="BC6534" s="170"/>
      <c r="BD6534" s="170"/>
      <c r="BE6534" s="170"/>
      <c r="BF6534" s="170"/>
      <c r="BG6534" s="170"/>
      <c r="BH6534" s="170"/>
      <c r="BI6534" s="170"/>
      <c r="BJ6534" s="170"/>
      <c r="BK6534" s="170"/>
      <c r="BL6534" s="170"/>
      <c r="BM6534" s="170"/>
      <c r="BN6534" s="170"/>
      <c r="BO6534" s="170"/>
      <c r="BP6534" s="170"/>
      <c r="BQ6534" s="170"/>
      <c r="BR6534" s="170"/>
      <c r="BS6534" s="170"/>
    </row>
    <row r="6535" spans="1:71">
      <c r="A6535" s="170" t="s">
        <v>24059</v>
      </c>
      <c r="B6535" s="177" t="s">
        <v>24060</v>
      </c>
      <c r="D6535" s="177" t="s">
        <v>508</v>
      </c>
      <c r="E6535" s="177" t="s">
        <v>1447</v>
      </c>
      <c r="F6535" s="177" t="s">
        <v>24284</v>
      </c>
      <c r="I6535" s="177">
        <v>2021</v>
      </c>
      <c r="J6535" s="178">
        <v>44704</v>
      </c>
      <c r="K6535" s="178">
        <v>44704</v>
      </c>
      <c r="L6535" s="177" t="s">
        <v>550</v>
      </c>
      <c r="M6535" s="177" t="s">
        <v>24062</v>
      </c>
      <c r="N6535" s="177" t="s">
        <v>24062</v>
      </c>
      <c r="O6535" s="177" t="s">
        <v>195</v>
      </c>
      <c r="P6535" s="177" t="s">
        <v>887</v>
      </c>
      <c r="Q6535" s="177" t="s">
        <v>24282</v>
      </c>
      <c r="R6535" s="177" t="s">
        <v>600</v>
      </c>
      <c r="S6535" s="177" t="s">
        <v>601</v>
      </c>
      <c r="T6535" s="177" t="s">
        <v>7076</v>
      </c>
      <c r="U6535" s="177">
        <v>2800</v>
      </c>
      <c r="V6535" s="177">
        <v>5900</v>
      </c>
      <c r="X6535" s="177" t="s">
        <v>943</v>
      </c>
      <c r="Z6535" s="177">
        <v>2800</v>
      </c>
      <c r="AA6535" s="177">
        <v>12585</v>
      </c>
      <c r="AC6535" s="177" t="s">
        <v>11750</v>
      </c>
      <c r="AD6535" s="177" t="s">
        <v>24285</v>
      </c>
      <c r="AE6535" s="177">
        <v>7.5</v>
      </c>
      <c r="AQ6535" s="177" t="s">
        <v>21505</v>
      </c>
      <c r="AS6535" s="177" t="s">
        <v>24066</v>
      </c>
      <c r="AT6535" s="177"/>
      <c r="AU6535" s="177"/>
      <c r="AV6535" s="177"/>
      <c r="AW6535" s="177"/>
      <c r="AY6535" s="170"/>
      <c r="AZ6535" s="170"/>
      <c r="BA6535" s="170"/>
      <c r="BB6535" s="170"/>
      <c r="BC6535" s="170"/>
      <c r="BD6535" s="170"/>
      <c r="BE6535" s="170"/>
      <c r="BF6535" s="170"/>
      <c r="BG6535" s="170"/>
      <c r="BH6535" s="170"/>
      <c r="BI6535" s="170"/>
      <c r="BJ6535" s="170"/>
      <c r="BK6535" s="170"/>
      <c r="BL6535" s="170"/>
      <c r="BM6535" s="170"/>
      <c r="BN6535" s="170"/>
      <c r="BO6535" s="170"/>
      <c r="BP6535" s="170"/>
      <c r="BQ6535" s="170"/>
      <c r="BR6535" s="170"/>
      <c r="BS6535" s="170"/>
    </row>
    <row r="6536" spans="1:71">
      <c r="A6536" s="170" t="s">
        <v>24059</v>
      </c>
      <c r="B6536" s="177" t="s">
        <v>24060</v>
      </c>
      <c r="D6536" s="177" t="s">
        <v>508</v>
      </c>
      <c r="E6536" s="170" t="s">
        <v>3819</v>
      </c>
      <c r="F6536" s="177" t="s">
        <v>24286</v>
      </c>
      <c r="I6536" s="177">
        <v>2021</v>
      </c>
      <c r="J6536" s="178">
        <v>44704</v>
      </c>
      <c r="K6536" s="178">
        <v>44704</v>
      </c>
      <c r="L6536" s="177" t="s">
        <v>550</v>
      </c>
      <c r="M6536" s="177" t="s">
        <v>24062</v>
      </c>
      <c r="N6536" s="177" t="s">
        <v>24062</v>
      </c>
      <c r="O6536" s="177" t="s">
        <v>75</v>
      </c>
      <c r="P6536" s="177" t="s">
        <v>920</v>
      </c>
      <c r="Q6536" s="177" t="s">
        <v>24282</v>
      </c>
      <c r="R6536" s="177" t="s">
        <v>1120</v>
      </c>
      <c r="S6536" s="177">
        <v>2800</v>
      </c>
      <c r="T6536" s="177" t="s">
        <v>24213</v>
      </c>
      <c r="U6536" s="177">
        <v>2800</v>
      </c>
      <c r="V6536" s="177">
        <v>7</v>
      </c>
      <c r="W6536" s="177" t="s">
        <v>1123</v>
      </c>
      <c r="Y6536" s="177" t="s">
        <v>1124</v>
      </c>
      <c r="Z6536" s="177" t="s">
        <v>1123</v>
      </c>
      <c r="AB6536" s="177">
        <v>1.18</v>
      </c>
      <c r="AC6536" s="177" t="s">
        <v>1123</v>
      </c>
      <c r="AE6536" s="177">
        <v>1.18</v>
      </c>
      <c r="AF6536" s="177" t="s">
        <v>1123</v>
      </c>
      <c r="AH6536" s="177">
        <v>1.18</v>
      </c>
      <c r="AI6536" s="177" t="s">
        <v>1123</v>
      </c>
      <c r="AK6536" s="177">
        <v>1.18</v>
      </c>
      <c r="AL6536" s="177" t="s">
        <v>1123</v>
      </c>
      <c r="AN6536" s="177">
        <v>1.18</v>
      </c>
      <c r="AO6536" s="177" t="s">
        <v>1123</v>
      </c>
      <c r="AQ6536" s="177" t="s">
        <v>21508</v>
      </c>
      <c r="AS6536" s="177" t="s">
        <v>24066</v>
      </c>
      <c r="AT6536" s="177">
        <v>1.18</v>
      </c>
      <c r="AU6536" s="177"/>
      <c r="AV6536" s="177"/>
      <c r="AW6536" s="177"/>
      <c r="AY6536" s="170"/>
      <c r="AZ6536" s="170"/>
      <c r="BA6536" s="170"/>
      <c r="BB6536" s="170"/>
      <c r="BC6536" s="170"/>
      <c r="BD6536" s="170"/>
      <c r="BE6536" s="170"/>
      <c r="BF6536" s="170"/>
      <c r="BG6536" s="170"/>
      <c r="BH6536" s="170"/>
      <c r="BI6536" s="170"/>
      <c r="BJ6536" s="170"/>
      <c r="BK6536" s="170"/>
      <c r="BL6536" s="170"/>
      <c r="BM6536" s="170"/>
      <c r="BN6536" s="170"/>
      <c r="BO6536" s="170"/>
      <c r="BP6536" s="170"/>
      <c r="BQ6536" s="170"/>
      <c r="BR6536" s="170"/>
      <c r="BS6536" s="170"/>
    </row>
    <row r="6537" spans="1:71">
      <c r="A6537" s="170" t="s">
        <v>24059</v>
      </c>
      <c r="B6537" s="177" t="s">
        <v>24060</v>
      </c>
      <c r="D6537" s="177" t="s">
        <v>508</v>
      </c>
      <c r="E6537" s="177" t="s">
        <v>1455</v>
      </c>
      <c r="F6537" s="177" t="s">
        <v>24287</v>
      </c>
      <c r="G6537" s="177" t="s">
        <v>24288</v>
      </c>
      <c r="H6537" s="177" t="s">
        <v>1350</v>
      </c>
      <c r="I6537" s="177">
        <v>2021</v>
      </c>
      <c r="J6537" s="178">
        <v>44704</v>
      </c>
      <c r="K6537" s="178">
        <v>44704</v>
      </c>
      <c r="L6537" s="177" t="s">
        <v>901</v>
      </c>
      <c r="M6537" s="177" t="s">
        <v>24148</v>
      </c>
      <c r="N6537" s="177" t="s">
        <v>24062</v>
      </c>
      <c r="O6537" s="177" t="s">
        <v>324</v>
      </c>
      <c r="P6537" s="177" t="s">
        <v>903</v>
      </c>
      <c r="Q6537" s="177" t="s">
        <v>24282</v>
      </c>
      <c r="R6537" s="177" t="s">
        <v>951</v>
      </c>
      <c r="S6537" s="177" t="s">
        <v>952</v>
      </c>
      <c r="T6537" s="177" t="s">
        <v>6960</v>
      </c>
      <c r="U6537" s="177" t="s">
        <v>24230</v>
      </c>
      <c r="V6537" s="177" t="s">
        <v>907</v>
      </c>
      <c r="W6537" s="177" t="s">
        <v>908</v>
      </c>
      <c r="Y6537" s="177" t="s">
        <v>908</v>
      </c>
      <c r="Z6537" s="177" t="s">
        <v>908</v>
      </c>
      <c r="AA6537" s="177" t="s">
        <v>1148</v>
      </c>
      <c r="AB6537" s="177" t="s">
        <v>910</v>
      </c>
      <c r="AC6537" s="177">
        <v>2800</v>
      </c>
      <c r="AD6537" s="177" t="s">
        <v>911</v>
      </c>
      <c r="AE6537" s="177">
        <v>1375</v>
      </c>
      <c r="AF6537" s="177" t="s">
        <v>912</v>
      </c>
      <c r="AG6537" s="177" t="s">
        <v>908</v>
      </c>
      <c r="AH6537" s="177" t="s">
        <v>958</v>
      </c>
      <c r="AI6537" s="177" t="s">
        <v>908</v>
      </c>
      <c r="AJ6537" s="177" t="s">
        <v>7964</v>
      </c>
      <c r="AK6537" s="177" t="s">
        <v>982</v>
      </c>
      <c r="AL6537" s="177" t="s">
        <v>959</v>
      </c>
      <c r="AM6537" s="177" t="s">
        <v>960</v>
      </c>
      <c r="AP6537" s="177" t="s">
        <v>908</v>
      </c>
      <c r="AQ6537" s="177"/>
      <c r="AS6537" s="177" t="s">
        <v>24066</v>
      </c>
      <c r="AT6537" s="177"/>
      <c r="AU6537" s="177"/>
      <c r="AV6537" s="177" t="s">
        <v>15024</v>
      </c>
      <c r="AW6537" s="177"/>
      <c r="BA6537" s="170"/>
      <c r="BB6537" s="170"/>
      <c r="BC6537" s="170"/>
      <c r="BD6537" s="170"/>
      <c r="BE6537" s="170"/>
      <c r="BF6537" s="170"/>
      <c r="BG6537" s="170"/>
      <c r="BH6537" s="170"/>
      <c r="BI6537" s="170"/>
      <c r="BJ6537" s="170"/>
      <c r="BK6537" s="170"/>
      <c r="BL6537" s="170"/>
      <c r="BM6537" s="170"/>
      <c r="BN6537" s="170"/>
      <c r="BO6537" s="170"/>
      <c r="BP6537" s="170"/>
      <c r="BQ6537" s="170"/>
      <c r="BR6537" s="170"/>
      <c r="BS6537" s="170"/>
    </row>
    <row r="6538" spans="1:71">
      <c r="A6538" s="170" t="s">
        <v>24059</v>
      </c>
      <c r="B6538" s="177" t="s">
        <v>24060</v>
      </c>
      <c r="D6538" s="177" t="s">
        <v>508</v>
      </c>
      <c r="E6538" s="177" t="s">
        <v>1459</v>
      </c>
      <c r="F6538" s="177" t="s">
        <v>24289</v>
      </c>
      <c r="I6538" s="177">
        <v>2021</v>
      </c>
      <c r="J6538" s="178">
        <v>44704</v>
      </c>
      <c r="K6538" s="178">
        <v>44704</v>
      </c>
      <c r="L6538" s="177" t="s">
        <v>513</v>
      </c>
      <c r="M6538" s="177">
        <v>801523</v>
      </c>
      <c r="N6538" s="177" t="s">
        <v>24062</v>
      </c>
      <c r="O6538" s="177" t="s">
        <v>280</v>
      </c>
      <c r="P6538" s="177" t="s">
        <v>920</v>
      </c>
      <c r="Q6538" s="177" t="s">
        <v>24282</v>
      </c>
      <c r="R6538" s="177" t="s">
        <v>700</v>
      </c>
      <c r="S6538" s="177" t="s">
        <v>896</v>
      </c>
      <c r="T6538" s="177" t="s">
        <v>832</v>
      </c>
      <c r="U6538" s="177">
        <v>2800</v>
      </c>
      <c r="V6538" s="177" t="s">
        <v>1128</v>
      </c>
      <c r="W6538" s="177" t="s">
        <v>24290</v>
      </c>
      <c r="X6538" s="177" t="s">
        <v>1130</v>
      </c>
      <c r="AQ6538" s="177"/>
      <c r="AS6538" s="177" t="s">
        <v>24066</v>
      </c>
      <c r="AT6538" s="177"/>
      <c r="AU6538" s="177"/>
      <c r="AV6538" s="177"/>
      <c r="AW6538" s="177"/>
      <c r="AY6538" s="170"/>
      <c r="AZ6538" s="170"/>
      <c r="BA6538" s="170"/>
      <c r="BB6538" s="170"/>
      <c r="BC6538" s="170"/>
      <c r="BD6538" s="170"/>
      <c r="BE6538" s="170"/>
      <c r="BF6538" s="170"/>
      <c r="BG6538" s="170"/>
      <c r="BH6538" s="170"/>
      <c r="BI6538" s="170"/>
      <c r="BJ6538" s="170"/>
      <c r="BK6538" s="170"/>
      <c r="BL6538" s="170"/>
      <c r="BM6538" s="170"/>
      <c r="BN6538" s="170"/>
      <c r="BO6538" s="170"/>
      <c r="BP6538" s="170"/>
      <c r="BQ6538" s="170"/>
      <c r="BR6538" s="170"/>
      <c r="BS6538" s="170"/>
    </row>
    <row r="6539" spans="1:71">
      <c r="A6539" s="170" t="s">
        <v>24059</v>
      </c>
      <c r="B6539" s="177" t="s">
        <v>24060</v>
      </c>
      <c r="D6539" s="177" t="s">
        <v>508</v>
      </c>
      <c r="E6539" s="177" t="s">
        <v>1463</v>
      </c>
      <c r="F6539" s="177" t="s">
        <v>24291</v>
      </c>
      <c r="I6539" s="177">
        <v>2021</v>
      </c>
      <c r="J6539" s="178">
        <v>44704</v>
      </c>
      <c r="K6539" s="178">
        <v>44704</v>
      </c>
      <c r="L6539" s="177" t="s">
        <v>550</v>
      </c>
      <c r="M6539" s="177" t="s">
        <v>24062</v>
      </c>
      <c r="N6539" s="177" t="s">
        <v>24062</v>
      </c>
      <c r="O6539" s="177" t="s">
        <v>195</v>
      </c>
      <c r="P6539" s="177" t="s">
        <v>1023</v>
      </c>
      <c r="Q6539" s="177" t="s">
        <v>24292</v>
      </c>
      <c r="R6539" s="177" t="s">
        <v>600</v>
      </c>
      <c r="S6539" s="177" t="s">
        <v>601</v>
      </c>
      <c r="T6539" s="177" t="s">
        <v>10969</v>
      </c>
      <c r="U6539" s="177">
        <v>1600</v>
      </c>
      <c r="V6539" s="177">
        <v>7900</v>
      </c>
      <c r="X6539" s="177" t="s">
        <v>943</v>
      </c>
      <c r="Z6539" s="177">
        <v>1600</v>
      </c>
      <c r="AA6539" s="177">
        <v>16585</v>
      </c>
      <c r="AC6539" s="177" t="s">
        <v>1079</v>
      </c>
      <c r="AD6539" s="177" t="s">
        <v>24293</v>
      </c>
      <c r="AE6539" s="177">
        <v>3</v>
      </c>
      <c r="AQ6539" s="177"/>
      <c r="AS6539" s="177" t="s">
        <v>24066</v>
      </c>
      <c r="AT6539" s="177"/>
      <c r="AU6539" s="177"/>
      <c r="AV6539" s="177"/>
      <c r="AW6539" s="177"/>
      <c r="AY6539" s="170"/>
      <c r="AZ6539" s="170"/>
      <c r="BA6539" s="170"/>
      <c r="BB6539" s="170"/>
      <c r="BC6539" s="170"/>
      <c r="BD6539" s="170"/>
      <c r="BE6539" s="170"/>
      <c r="BF6539" s="170"/>
      <c r="BG6539" s="170"/>
      <c r="BH6539" s="170"/>
      <c r="BI6539" s="170"/>
      <c r="BJ6539" s="170"/>
      <c r="BK6539" s="170"/>
      <c r="BL6539" s="170"/>
      <c r="BM6539" s="170"/>
      <c r="BN6539" s="170"/>
      <c r="BO6539" s="170"/>
      <c r="BP6539" s="170"/>
      <c r="BQ6539" s="170"/>
      <c r="BR6539" s="170"/>
      <c r="BS6539" s="170"/>
    </row>
    <row r="6540" spans="1:71">
      <c r="A6540" s="170" t="s">
        <v>24059</v>
      </c>
      <c r="B6540" s="177" t="s">
        <v>24060</v>
      </c>
      <c r="D6540" s="177" t="s">
        <v>508</v>
      </c>
      <c r="E6540" s="177" t="s">
        <v>1467</v>
      </c>
      <c r="F6540" s="177" t="s">
        <v>24294</v>
      </c>
      <c r="I6540" s="177"/>
      <c r="J6540" s="178">
        <v>44704</v>
      </c>
      <c r="K6540" s="178">
        <v>44704</v>
      </c>
      <c r="L6540" s="177" t="s">
        <v>1575</v>
      </c>
      <c r="N6540" s="177" t="s">
        <v>24062</v>
      </c>
      <c r="O6540" s="177" t="s">
        <v>267</v>
      </c>
      <c r="P6540" s="177" t="s">
        <v>920</v>
      </c>
      <c r="R6540" s="177" t="s">
        <v>267</v>
      </c>
      <c r="AQ6540" s="177"/>
      <c r="AS6540" s="177" t="s">
        <v>24066</v>
      </c>
      <c r="AT6540" s="177"/>
      <c r="AU6540" s="177"/>
      <c r="AV6540" s="177"/>
      <c r="AW6540" s="177"/>
      <c r="AY6540" s="170"/>
      <c r="AZ6540" s="170"/>
      <c r="BA6540" s="170"/>
      <c r="BB6540" s="170"/>
      <c r="BC6540" s="170"/>
      <c r="BD6540" s="170"/>
      <c r="BE6540" s="170"/>
      <c r="BF6540" s="170"/>
      <c r="BG6540" s="170"/>
      <c r="BH6540" s="170"/>
      <c r="BI6540" s="170"/>
      <c r="BJ6540" s="170"/>
      <c r="BK6540" s="170"/>
      <c r="BL6540" s="170"/>
      <c r="BM6540" s="170"/>
      <c r="BN6540" s="170"/>
      <c r="BO6540" s="170"/>
      <c r="BP6540" s="170"/>
      <c r="BQ6540" s="170"/>
      <c r="BR6540" s="170"/>
      <c r="BS6540" s="170"/>
    </row>
    <row r="6541" spans="1:71">
      <c r="A6541" s="170" t="s">
        <v>24059</v>
      </c>
      <c r="B6541" s="177" t="s">
        <v>24060</v>
      </c>
      <c r="D6541" s="177" t="s">
        <v>508</v>
      </c>
      <c r="E6541" s="170" t="s">
        <v>1473</v>
      </c>
      <c r="F6541" s="177" t="s">
        <v>24295</v>
      </c>
      <c r="I6541" s="177">
        <v>2021</v>
      </c>
      <c r="J6541" s="178">
        <v>44704</v>
      </c>
      <c r="K6541" s="178">
        <v>44704</v>
      </c>
      <c r="L6541" s="177" t="s">
        <v>550</v>
      </c>
      <c r="M6541" s="177" t="s">
        <v>24062</v>
      </c>
      <c r="N6541" s="177" t="s">
        <v>24062</v>
      </c>
      <c r="O6541" s="177" t="s">
        <v>383</v>
      </c>
      <c r="P6541" s="177" t="s">
        <v>920</v>
      </c>
      <c r="R6541" s="177" t="s">
        <v>383</v>
      </c>
      <c r="AQ6541" s="177"/>
      <c r="AS6541" s="177" t="s">
        <v>24066</v>
      </c>
      <c r="AT6541" s="177"/>
      <c r="AU6541" s="177"/>
      <c r="AV6541" s="177"/>
      <c r="AW6541" s="177"/>
      <c r="AY6541" s="170"/>
      <c r="AZ6541" s="170"/>
      <c r="BA6541" s="170"/>
      <c r="BB6541" s="170"/>
      <c r="BC6541" s="170"/>
      <c r="BD6541" s="170"/>
      <c r="BE6541" s="170"/>
      <c r="BF6541" s="170"/>
      <c r="BG6541" s="170"/>
      <c r="BH6541" s="170"/>
      <c r="BI6541" s="170"/>
      <c r="BJ6541" s="170"/>
      <c r="BK6541" s="170"/>
      <c r="BL6541" s="170"/>
      <c r="BM6541" s="170"/>
      <c r="BN6541" s="170"/>
      <c r="BO6541" s="170"/>
      <c r="BP6541" s="170"/>
      <c r="BQ6541" s="170"/>
      <c r="BR6541" s="170"/>
      <c r="BS6541" s="170"/>
    </row>
    <row r="6542" spans="1:71">
      <c r="A6542" s="170" t="s">
        <v>24059</v>
      </c>
      <c r="B6542" s="177" t="s">
        <v>24060</v>
      </c>
      <c r="D6542" s="177" t="s">
        <v>508</v>
      </c>
      <c r="E6542" s="177" t="s">
        <v>4829</v>
      </c>
      <c r="F6542" s="177" t="s">
        <v>24296</v>
      </c>
      <c r="I6542" s="177">
        <v>2021</v>
      </c>
      <c r="J6542" s="178">
        <v>44704</v>
      </c>
      <c r="K6542" s="178">
        <v>44704</v>
      </c>
      <c r="L6542" s="177" t="s">
        <v>513</v>
      </c>
      <c r="M6542" s="177">
        <v>801523</v>
      </c>
      <c r="N6542" s="177" t="s">
        <v>24062</v>
      </c>
      <c r="O6542" s="177" t="s">
        <v>195</v>
      </c>
      <c r="P6542" s="177" t="s">
        <v>1023</v>
      </c>
      <c r="Q6542" s="177" t="s">
        <v>11874</v>
      </c>
      <c r="R6542" s="177" t="s">
        <v>731</v>
      </c>
      <c r="S6542" s="177" t="s">
        <v>780</v>
      </c>
      <c r="T6542" s="177" t="s">
        <v>3644</v>
      </c>
      <c r="U6542" s="177">
        <v>1600</v>
      </c>
      <c r="V6542" s="177">
        <v>14000</v>
      </c>
      <c r="X6542" s="177" t="s">
        <v>24119</v>
      </c>
      <c r="Z6542" s="177">
        <v>1600</v>
      </c>
      <c r="AA6542" s="177">
        <v>29050</v>
      </c>
      <c r="AB6542" s="177" t="s">
        <v>24297</v>
      </c>
      <c r="AC6542" s="177" t="s">
        <v>815</v>
      </c>
      <c r="AD6542" s="177" t="s">
        <v>24298</v>
      </c>
      <c r="AE6542" s="177">
        <v>4</v>
      </c>
      <c r="AQ6542" s="177"/>
      <c r="AS6542" s="177" t="s">
        <v>24066</v>
      </c>
      <c r="AT6542" s="177"/>
      <c r="AU6542" s="177"/>
      <c r="AV6542" s="177"/>
      <c r="AW6542" s="177"/>
      <c r="AY6542" s="170"/>
      <c r="AZ6542" s="170"/>
      <c r="BA6542" s="170"/>
      <c r="BB6542" s="170"/>
      <c r="BC6542" s="170"/>
      <c r="BD6542" s="170"/>
      <c r="BE6542" s="170"/>
      <c r="BF6542" s="170"/>
      <c r="BG6542" s="170"/>
      <c r="BH6542" s="170"/>
      <c r="BI6542" s="170"/>
      <c r="BJ6542" s="170"/>
      <c r="BK6542" s="170"/>
      <c r="BL6542" s="170"/>
      <c r="BM6542" s="170"/>
      <c r="BN6542" s="170"/>
      <c r="BO6542" s="170"/>
      <c r="BP6542" s="170"/>
      <c r="BQ6542" s="170"/>
      <c r="BR6542" s="170"/>
      <c r="BS6542" s="170"/>
    </row>
    <row r="6543" spans="1:71">
      <c r="A6543" s="170" t="s">
        <v>24059</v>
      </c>
      <c r="B6543" s="177" t="s">
        <v>24060</v>
      </c>
      <c r="D6543" s="177" t="s">
        <v>508</v>
      </c>
      <c r="E6543" s="177" t="s">
        <v>1480</v>
      </c>
      <c r="F6543" s="177" t="s">
        <v>24299</v>
      </c>
      <c r="I6543" s="177">
        <v>2021</v>
      </c>
      <c r="J6543" s="178">
        <v>44704</v>
      </c>
      <c r="K6543" s="178">
        <v>44704</v>
      </c>
      <c r="L6543" s="177" t="s">
        <v>550</v>
      </c>
      <c r="M6543" s="177" t="s">
        <v>24062</v>
      </c>
      <c r="N6543" s="177" t="s">
        <v>24062</v>
      </c>
      <c r="O6543" s="177" t="s">
        <v>195</v>
      </c>
      <c r="P6543" s="177" t="s">
        <v>1023</v>
      </c>
      <c r="Q6543" s="177" t="s">
        <v>11922</v>
      </c>
      <c r="R6543" s="177" t="s">
        <v>600</v>
      </c>
      <c r="S6543" s="177" t="s">
        <v>601</v>
      </c>
      <c r="T6543" s="177" t="s">
        <v>12733</v>
      </c>
      <c r="U6543" s="177">
        <v>1400</v>
      </c>
      <c r="V6543" s="177">
        <v>9400</v>
      </c>
      <c r="W6543" s="177">
        <v>14</v>
      </c>
      <c r="X6543" s="177" t="s">
        <v>943</v>
      </c>
      <c r="Z6543" s="177">
        <v>1400</v>
      </c>
      <c r="AA6543" s="177">
        <v>19585</v>
      </c>
      <c r="AC6543" s="177" t="s">
        <v>1079</v>
      </c>
      <c r="AD6543" s="177" t="s">
        <v>24300</v>
      </c>
      <c r="AE6543" s="177">
        <v>3</v>
      </c>
      <c r="AQ6543" s="177"/>
      <c r="AS6543" s="177" t="s">
        <v>24066</v>
      </c>
      <c r="AT6543" s="177"/>
      <c r="AU6543" s="177"/>
      <c r="AV6543" s="177"/>
      <c r="AW6543" s="177"/>
      <c r="AY6543" s="170"/>
      <c r="AZ6543" s="170"/>
      <c r="BA6543" s="170"/>
      <c r="BB6543" s="170"/>
      <c r="BC6543" s="170"/>
      <c r="BD6543" s="170"/>
      <c r="BE6543" s="170"/>
      <c r="BF6543" s="170"/>
      <c r="BG6543" s="170"/>
      <c r="BH6543" s="170"/>
      <c r="BI6543" s="170"/>
      <c r="BJ6543" s="170"/>
      <c r="BK6543" s="170"/>
      <c r="BL6543" s="170"/>
      <c r="BM6543" s="170"/>
      <c r="BN6543" s="170"/>
      <c r="BO6543" s="170"/>
      <c r="BP6543" s="170"/>
      <c r="BQ6543" s="170"/>
      <c r="BR6543" s="170"/>
      <c r="BS6543" s="170"/>
    </row>
    <row r="6544" spans="1:71">
      <c r="A6544" s="170" t="s">
        <v>24059</v>
      </c>
      <c r="B6544" s="177" t="s">
        <v>24060</v>
      </c>
      <c r="D6544" s="177" t="s">
        <v>508</v>
      </c>
      <c r="E6544" s="177" t="s">
        <v>1488</v>
      </c>
      <c r="F6544" s="177">
        <v>38210414</v>
      </c>
      <c r="I6544" s="177">
        <v>2021</v>
      </c>
      <c r="J6544" s="178">
        <v>44704</v>
      </c>
      <c r="K6544" s="178">
        <v>44704</v>
      </c>
      <c r="L6544" s="177" t="s">
        <v>1307</v>
      </c>
      <c r="M6544" s="177">
        <v>38210414</v>
      </c>
      <c r="N6544" s="177" t="s">
        <v>24062</v>
      </c>
      <c r="O6544" s="177" t="s">
        <v>295</v>
      </c>
      <c r="P6544" s="177" t="s">
        <v>920</v>
      </c>
      <c r="Q6544" s="177" t="s">
        <v>11922</v>
      </c>
      <c r="R6544" s="177" t="s">
        <v>1308</v>
      </c>
      <c r="S6544" s="177" t="s">
        <v>24301</v>
      </c>
      <c r="T6544" s="177" t="s">
        <v>2620</v>
      </c>
      <c r="U6544" s="177">
        <v>1400</v>
      </c>
      <c r="V6544" s="177" t="s">
        <v>7242</v>
      </c>
      <c r="W6544" s="177" t="s">
        <v>6727</v>
      </c>
      <c r="X6544" s="177" t="s">
        <v>24302</v>
      </c>
      <c r="Y6544" s="177">
        <v>4</v>
      </c>
      <c r="Z6544" s="177" t="s">
        <v>1312</v>
      </c>
      <c r="AA6544" s="177">
        <v>1590</v>
      </c>
      <c r="AB6544" s="177">
        <v>7790</v>
      </c>
      <c r="AC6544" s="177" t="s">
        <v>12957</v>
      </c>
      <c r="AD6544" s="177" t="s">
        <v>1316</v>
      </c>
      <c r="AE6544" s="177">
        <v>1940</v>
      </c>
      <c r="AF6544" s="177">
        <v>3610</v>
      </c>
      <c r="AQ6544" s="177"/>
      <c r="AS6544" s="177" t="s">
        <v>24066</v>
      </c>
      <c r="AT6544" s="177"/>
      <c r="AU6544" s="177"/>
      <c r="AV6544" s="177"/>
      <c r="AW6544" s="177"/>
      <c r="AY6544" s="170"/>
      <c r="AZ6544" s="170"/>
      <c r="BA6544" s="170"/>
      <c r="BB6544" s="170"/>
      <c r="BC6544" s="170"/>
      <c r="BD6544" s="170"/>
      <c r="BE6544" s="170"/>
      <c r="BF6544" s="170"/>
      <c r="BG6544" s="170"/>
      <c r="BH6544" s="170"/>
      <c r="BI6544" s="170"/>
      <c r="BJ6544" s="170"/>
      <c r="BK6544" s="170"/>
      <c r="BL6544" s="170"/>
      <c r="BM6544" s="170"/>
      <c r="BN6544" s="170"/>
      <c r="BO6544" s="170"/>
      <c r="BP6544" s="170"/>
      <c r="BQ6544" s="170"/>
      <c r="BR6544" s="170"/>
      <c r="BS6544" s="170"/>
    </row>
    <row r="6545" spans="1:71">
      <c r="A6545" s="170" t="s">
        <v>24059</v>
      </c>
      <c r="B6545" s="177" t="s">
        <v>24060</v>
      </c>
      <c r="D6545" s="177" t="s">
        <v>508</v>
      </c>
      <c r="E6545" s="177" t="s">
        <v>5750</v>
      </c>
      <c r="F6545" s="177" t="s">
        <v>24303</v>
      </c>
      <c r="I6545" s="177">
        <v>2021</v>
      </c>
      <c r="J6545" s="178">
        <v>44704</v>
      </c>
      <c r="K6545" s="178">
        <v>44704</v>
      </c>
      <c r="L6545" s="177" t="s">
        <v>550</v>
      </c>
      <c r="M6545" s="177" t="s">
        <v>24062</v>
      </c>
      <c r="N6545" s="177" t="s">
        <v>24062</v>
      </c>
      <c r="O6545" s="177" t="s">
        <v>195</v>
      </c>
      <c r="P6545" s="177" t="s">
        <v>1023</v>
      </c>
      <c r="Q6545" s="177" t="s">
        <v>24304</v>
      </c>
      <c r="R6545" s="177" t="s">
        <v>600</v>
      </c>
      <c r="S6545" s="177" t="s">
        <v>601</v>
      </c>
      <c r="T6545" s="177" t="s">
        <v>21988</v>
      </c>
      <c r="U6545" s="177">
        <v>800</v>
      </c>
      <c r="V6545" s="177">
        <v>24900</v>
      </c>
      <c r="W6545" s="177">
        <v>4</v>
      </c>
      <c r="X6545" s="177" t="s">
        <v>943</v>
      </c>
      <c r="Z6545" s="177">
        <v>800</v>
      </c>
      <c r="AA6545" s="177">
        <v>50585</v>
      </c>
      <c r="AC6545" s="177" t="s">
        <v>1097</v>
      </c>
      <c r="AD6545" s="177" t="s">
        <v>24305</v>
      </c>
      <c r="AE6545" s="177">
        <v>5.5</v>
      </c>
      <c r="AQ6545" s="177"/>
      <c r="AS6545" s="177" t="s">
        <v>24066</v>
      </c>
      <c r="AT6545" s="177"/>
      <c r="AU6545" s="177"/>
      <c r="AV6545" s="177"/>
      <c r="AW6545" s="177"/>
      <c r="AY6545" s="170"/>
      <c r="AZ6545" s="170"/>
      <c r="BA6545" s="170"/>
      <c r="BB6545" s="170"/>
      <c r="BC6545" s="170"/>
      <c r="BD6545" s="170"/>
      <c r="BE6545" s="170"/>
      <c r="BF6545" s="170"/>
      <c r="BG6545" s="170"/>
      <c r="BH6545" s="170"/>
      <c r="BI6545" s="170"/>
      <c r="BJ6545" s="170"/>
      <c r="BK6545" s="170"/>
      <c r="BL6545" s="170"/>
      <c r="BM6545" s="170"/>
      <c r="BN6545" s="170"/>
      <c r="BO6545" s="170"/>
      <c r="BP6545" s="170"/>
      <c r="BQ6545" s="170"/>
      <c r="BR6545" s="170"/>
      <c r="BS6545" s="170"/>
    </row>
    <row r="6546" spans="1:71">
      <c r="A6546" s="170" t="s">
        <v>24059</v>
      </c>
      <c r="B6546" s="177" t="s">
        <v>24060</v>
      </c>
      <c r="D6546" s="177" t="s">
        <v>508</v>
      </c>
      <c r="E6546" s="170" t="s">
        <v>1492</v>
      </c>
      <c r="F6546" s="177" t="s">
        <v>24306</v>
      </c>
      <c r="I6546" s="177">
        <v>2021</v>
      </c>
      <c r="J6546" s="178">
        <v>44704</v>
      </c>
      <c r="K6546" s="178">
        <v>44704</v>
      </c>
      <c r="L6546" s="177" t="s">
        <v>550</v>
      </c>
      <c r="M6546" s="177" t="s">
        <v>24062</v>
      </c>
      <c r="N6546" s="177" t="s">
        <v>24062</v>
      </c>
      <c r="O6546" s="177" t="s">
        <v>195</v>
      </c>
      <c r="P6546" s="177" t="s">
        <v>1023</v>
      </c>
      <c r="Q6546" s="177" t="s">
        <v>24307</v>
      </c>
      <c r="R6546" s="177" t="s">
        <v>600</v>
      </c>
      <c r="S6546" s="177" t="s">
        <v>601</v>
      </c>
      <c r="T6546" s="177" t="s">
        <v>24308</v>
      </c>
      <c r="U6546" s="177">
        <v>1000</v>
      </c>
      <c r="V6546" s="177">
        <v>8900</v>
      </c>
      <c r="W6546" s="177">
        <v>12</v>
      </c>
      <c r="X6546" s="177" t="s">
        <v>943</v>
      </c>
      <c r="Z6546" s="177">
        <v>1000</v>
      </c>
      <c r="AA6546" s="177">
        <v>18585</v>
      </c>
      <c r="AC6546" s="177" t="s">
        <v>1079</v>
      </c>
      <c r="AD6546" s="177" t="s">
        <v>24309</v>
      </c>
      <c r="AE6546" s="177">
        <v>3</v>
      </c>
      <c r="AQ6546" s="177"/>
      <c r="AS6546" s="177" t="s">
        <v>24066</v>
      </c>
      <c r="AT6546" s="177"/>
      <c r="AU6546" s="177"/>
      <c r="AV6546" s="177"/>
      <c r="AW6546" s="177"/>
      <c r="AY6546" s="170"/>
      <c r="AZ6546" s="170"/>
      <c r="BA6546" s="170"/>
      <c r="BB6546" s="170"/>
      <c r="BC6546" s="170"/>
      <c r="BD6546" s="170"/>
      <c r="BE6546" s="170"/>
      <c r="BF6546" s="170"/>
      <c r="BG6546" s="170"/>
      <c r="BH6546" s="170"/>
      <c r="BI6546" s="170"/>
      <c r="BJ6546" s="170"/>
      <c r="BK6546" s="170"/>
      <c r="BL6546" s="170"/>
      <c r="BM6546" s="170"/>
      <c r="BN6546" s="170"/>
      <c r="BO6546" s="170"/>
      <c r="BP6546" s="170"/>
      <c r="BQ6546" s="170"/>
      <c r="BR6546" s="170"/>
      <c r="BS6546" s="170"/>
    </row>
    <row r="6547" spans="1:71">
      <c r="A6547" s="170" t="s">
        <v>24059</v>
      </c>
      <c r="B6547" s="177" t="s">
        <v>24060</v>
      </c>
      <c r="D6547" s="177" t="s">
        <v>508</v>
      </c>
      <c r="E6547" s="177" t="s">
        <v>1498</v>
      </c>
      <c r="F6547" s="177" t="s">
        <v>24310</v>
      </c>
      <c r="I6547" s="177">
        <v>2021</v>
      </c>
      <c r="J6547" s="178">
        <v>44704</v>
      </c>
      <c r="K6547" s="178">
        <v>44704</v>
      </c>
      <c r="L6547" s="177" t="s">
        <v>550</v>
      </c>
      <c r="M6547" s="177" t="s">
        <v>24062</v>
      </c>
      <c r="N6547" s="177" t="s">
        <v>24062</v>
      </c>
      <c r="O6547" s="177" t="s">
        <v>159</v>
      </c>
      <c r="P6547" s="177" t="s">
        <v>4346</v>
      </c>
      <c r="Q6547" s="177" t="s">
        <v>4353</v>
      </c>
      <c r="R6547" s="177" t="s">
        <v>1523</v>
      </c>
      <c r="S6547" s="177" t="s">
        <v>159</v>
      </c>
      <c r="T6547" s="210" t="s">
        <v>12253</v>
      </c>
      <c r="U6547" s="177">
        <v>2335</v>
      </c>
      <c r="V6547" s="177">
        <v>5160</v>
      </c>
      <c r="W6547" s="177">
        <v>5340</v>
      </c>
      <c r="X6547" s="177" t="s">
        <v>934</v>
      </c>
      <c r="Y6547" s="177">
        <v>1013067</v>
      </c>
      <c r="Z6547" s="177" t="s">
        <v>6811</v>
      </c>
      <c r="AQ6547" s="177"/>
      <c r="AS6547" s="177" t="s">
        <v>24066</v>
      </c>
      <c r="AT6547" s="177"/>
      <c r="AU6547" s="177"/>
      <c r="AV6547" s="177"/>
      <c r="AW6547" s="177"/>
      <c r="AY6547" s="170"/>
      <c r="AZ6547" s="170"/>
      <c r="BA6547" s="170"/>
      <c r="BB6547" s="170"/>
      <c r="BC6547" s="170"/>
      <c r="BD6547" s="170"/>
      <c r="BE6547" s="170"/>
      <c r="BF6547" s="170"/>
      <c r="BG6547" s="170"/>
      <c r="BH6547" s="170"/>
      <c r="BI6547" s="170"/>
      <c r="BJ6547" s="170"/>
      <c r="BK6547" s="170"/>
      <c r="BL6547" s="170"/>
      <c r="BM6547" s="170"/>
      <c r="BN6547" s="170"/>
      <c r="BO6547" s="170"/>
      <c r="BP6547" s="170"/>
      <c r="BQ6547" s="170"/>
      <c r="BR6547" s="170"/>
      <c r="BS6547" s="170"/>
    </row>
    <row r="6548" spans="1:71">
      <c r="A6548" s="170" t="s">
        <v>24059</v>
      </c>
      <c r="B6548" s="177" t="s">
        <v>24060</v>
      </c>
      <c r="D6548" s="177" t="s">
        <v>508</v>
      </c>
      <c r="E6548" s="170" t="s">
        <v>12069</v>
      </c>
      <c r="F6548" s="177" t="s">
        <v>24311</v>
      </c>
      <c r="I6548" s="177"/>
      <c r="J6548" s="178">
        <v>44704</v>
      </c>
      <c r="K6548" s="178">
        <v>44704</v>
      </c>
      <c r="L6548" s="177" t="s">
        <v>1575</v>
      </c>
      <c r="N6548" s="177" t="s">
        <v>24062</v>
      </c>
      <c r="O6548" s="177" t="s">
        <v>483</v>
      </c>
      <c r="P6548" s="177" t="s">
        <v>920</v>
      </c>
      <c r="R6548" s="177" t="s">
        <v>483</v>
      </c>
      <c r="AQ6548" s="177"/>
      <c r="AS6548" s="177" t="s">
        <v>24066</v>
      </c>
      <c r="AT6548" s="177"/>
      <c r="AU6548" s="177"/>
      <c r="AV6548" s="177"/>
      <c r="AW6548" s="177"/>
      <c r="AY6548" s="170"/>
      <c r="AZ6548" s="170"/>
      <c r="BA6548" s="170"/>
      <c r="BB6548" s="170"/>
      <c r="BC6548" s="170"/>
      <c r="BD6548" s="170"/>
      <c r="BE6548" s="170"/>
      <c r="BF6548" s="170"/>
      <c r="BG6548" s="170"/>
      <c r="BH6548" s="170"/>
      <c r="BI6548" s="170"/>
      <c r="BJ6548" s="170"/>
      <c r="BK6548" s="170"/>
      <c r="BL6548" s="170"/>
      <c r="BM6548" s="170"/>
      <c r="BN6548" s="170"/>
      <c r="BO6548" s="170"/>
      <c r="BP6548" s="170"/>
      <c r="BQ6548" s="170"/>
      <c r="BR6548" s="170"/>
      <c r="BS6548" s="170"/>
    </row>
    <row r="6549" spans="1:71">
      <c r="A6549" s="170" t="s">
        <v>24059</v>
      </c>
      <c r="B6549" s="177" t="s">
        <v>24060</v>
      </c>
      <c r="D6549" s="177" t="s">
        <v>508</v>
      </c>
      <c r="E6549" s="177" t="s">
        <v>1503</v>
      </c>
      <c r="F6549" s="177" t="s">
        <v>24312</v>
      </c>
      <c r="I6549" s="177"/>
      <c r="J6549" s="178">
        <v>44704</v>
      </c>
      <c r="K6549" s="178">
        <v>44704</v>
      </c>
      <c r="L6549" s="177" t="s">
        <v>1575</v>
      </c>
      <c r="N6549" s="177" t="s">
        <v>24062</v>
      </c>
      <c r="O6549" s="177" t="s">
        <v>255</v>
      </c>
      <c r="P6549" s="177" t="s">
        <v>920</v>
      </c>
      <c r="Q6549" s="177" t="s">
        <v>11922</v>
      </c>
      <c r="R6549" s="177" t="s">
        <v>255</v>
      </c>
      <c r="W6549" s="177" t="s">
        <v>5077</v>
      </c>
      <c r="X6549" s="177" t="s">
        <v>24313</v>
      </c>
      <c r="Y6549" s="177">
        <v>3</v>
      </c>
      <c r="Z6549" s="177" t="s">
        <v>5079</v>
      </c>
      <c r="AA6549" s="177" t="s">
        <v>24314</v>
      </c>
      <c r="AB6549" s="177">
        <v>5.5</v>
      </c>
      <c r="AQ6549" s="177" t="s">
        <v>1575</v>
      </c>
      <c r="AS6549" s="177" t="s">
        <v>24066</v>
      </c>
      <c r="AT6549" s="177"/>
      <c r="AU6549" s="177"/>
      <c r="AV6549" s="177"/>
      <c r="AW6549" s="177"/>
      <c r="AY6549" s="170"/>
      <c r="AZ6549" s="170"/>
      <c r="BA6549" s="170"/>
      <c r="BB6549" s="170"/>
      <c r="BC6549" s="170"/>
      <c r="BD6549" s="170"/>
      <c r="BE6549" s="170"/>
      <c r="BF6549" s="170"/>
      <c r="BG6549" s="170"/>
      <c r="BH6549" s="170"/>
      <c r="BI6549" s="170"/>
      <c r="BJ6549" s="170"/>
      <c r="BK6549" s="170"/>
      <c r="BL6549" s="170"/>
      <c r="BM6549" s="170"/>
      <c r="BN6549" s="170"/>
      <c r="BO6549" s="170"/>
      <c r="BP6549" s="170"/>
      <c r="BQ6549" s="170"/>
      <c r="BR6549" s="170"/>
      <c r="BS6549" s="170"/>
    </row>
    <row r="6550" spans="1:71">
      <c r="A6550" s="170" t="s">
        <v>24059</v>
      </c>
      <c r="B6550" s="177" t="s">
        <v>24060</v>
      </c>
      <c r="D6550" s="177" t="s">
        <v>508</v>
      </c>
      <c r="E6550" s="177" t="s">
        <v>8016</v>
      </c>
      <c r="F6550" s="177" t="s">
        <v>24315</v>
      </c>
      <c r="I6550" s="177">
        <v>2021</v>
      </c>
      <c r="J6550" s="178">
        <v>44704</v>
      </c>
      <c r="K6550" s="178">
        <v>44704</v>
      </c>
      <c r="L6550" s="177" t="s">
        <v>550</v>
      </c>
      <c r="M6550" s="177" t="s">
        <v>24062</v>
      </c>
      <c r="N6550" s="177" t="s">
        <v>24062</v>
      </c>
      <c r="O6550" s="177" t="s">
        <v>383</v>
      </c>
      <c r="P6550" s="177" t="s">
        <v>920</v>
      </c>
      <c r="R6550" s="177" t="s">
        <v>383</v>
      </c>
      <c r="AQ6550" s="177"/>
      <c r="AS6550" s="177" t="s">
        <v>24066</v>
      </c>
      <c r="AT6550" s="177"/>
      <c r="AU6550" s="177"/>
      <c r="AV6550" s="177"/>
      <c r="AW6550" s="177"/>
      <c r="AY6550" s="170"/>
      <c r="AZ6550" s="170"/>
      <c r="BA6550" s="170"/>
      <c r="BB6550" s="170"/>
      <c r="BC6550" s="170"/>
      <c r="BD6550" s="170"/>
      <c r="BE6550" s="170"/>
      <c r="BF6550" s="170"/>
      <c r="BG6550" s="170"/>
      <c r="BH6550" s="170"/>
      <c r="BI6550" s="170"/>
      <c r="BJ6550" s="170"/>
      <c r="BK6550" s="170"/>
      <c r="BL6550" s="170"/>
      <c r="BM6550" s="170"/>
      <c r="BN6550" s="170"/>
      <c r="BO6550" s="170"/>
      <c r="BP6550" s="170"/>
      <c r="BQ6550" s="170"/>
      <c r="BR6550" s="170"/>
      <c r="BS6550" s="170"/>
    </row>
    <row r="6551" spans="1:71">
      <c r="A6551" s="170" t="s">
        <v>24059</v>
      </c>
      <c r="B6551" s="177" t="s">
        <v>24060</v>
      </c>
      <c r="D6551" s="177" t="s">
        <v>508</v>
      </c>
      <c r="E6551" s="177" t="s">
        <v>1514</v>
      </c>
      <c r="F6551" s="177" t="s">
        <v>24316</v>
      </c>
      <c r="I6551" s="177">
        <v>2021</v>
      </c>
      <c r="J6551" s="178">
        <v>44704</v>
      </c>
      <c r="K6551" s="178">
        <v>44704</v>
      </c>
      <c r="L6551" s="177" t="s">
        <v>550</v>
      </c>
      <c r="M6551" s="177" t="s">
        <v>24062</v>
      </c>
      <c r="N6551" s="177" t="s">
        <v>24062</v>
      </c>
      <c r="O6551" s="177" t="s">
        <v>195</v>
      </c>
      <c r="P6551" s="177" t="s">
        <v>1816</v>
      </c>
      <c r="Q6551" s="177" t="s">
        <v>8689</v>
      </c>
      <c r="R6551" s="177" t="s">
        <v>600</v>
      </c>
      <c r="S6551" s="177" t="s">
        <v>601</v>
      </c>
      <c r="T6551" s="177" t="s">
        <v>7313</v>
      </c>
      <c r="U6551" s="177">
        <v>800</v>
      </c>
      <c r="V6551" s="177">
        <v>4900</v>
      </c>
      <c r="X6551" s="177" t="s">
        <v>943</v>
      </c>
      <c r="Z6551" s="177">
        <v>800</v>
      </c>
      <c r="AA6551" s="177">
        <v>10585</v>
      </c>
      <c r="AC6551" s="177" t="s">
        <v>1086</v>
      </c>
      <c r="AD6551" s="177" t="s">
        <v>24317</v>
      </c>
      <c r="AE6551" s="177">
        <v>1.5</v>
      </c>
      <c r="AQ6551" s="177"/>
      <c r="AS6551" s="177" t="s">
        <v>24066</v>
      </c>
      <c r="AT6551" s="177"/>
      <c r="AU6551" s="177"/>
      <c r="AV6551" s="177"/>
      <c r="AW6551" s="177"/>
      <c r="AY6551" s="170"/>
      <c r="AZ6551" s="170"/>
      <c r="BA6551" s="170"/>
      <c r="BB6551" s="170"/>
      <c r="BC6551" s="170"/>
      <c r="BD6551" s="170"/>
      <c r="BE6551" s="170"/>
      <c r="BF6551" s="170"/>
      <c r="BG6551" s="170"/>
      <c r="BH6551" s="170"/>
      <c r="BI6551" s="170"/>
      <c r="BJ6551" s="170"/>
      <c r="BK6551" s="170"/>
      <c r="BL6551" s="170"/>
      <c r="BM6551" s="170"/>
      <c r="BN6551" s="170"/>
      <c r="BO6551" s="170"/>
      <c r="BP6551" s="170"/>
      <c r="BQ6551" s="170"/>
      <c r="BR6551" s="170"/>
      <c r="BS6551" s="170"/>
    </row>
    <row r="6552" spans="1:71">
      <c r="A6552" s="170" t="s">
        <v>24059</v>
      </c>
      <c r="B6552" s="177" t="s">
        <v>24060</v>
      </c>
      <c r="D6552" s="177" t="s">
        <v>508</v>
      </c>
      <c r="E6552" s="170" t="s">
        <v>1519</v>
      </c>
      <c r="F6552" s="177" t="s">
        <v>24318</v>
      </c>
      <c r="I6552" s="177">
        <v>2021</v>
      </c>
      <c r="J6552" s="178">
        <v>44704</v>
      </c>
      <c r="K6552" s="178">
        <v>44704</v>
      </c>
      <c r="L6552" s="177" t="s">
        <v>550</v>
      </c>
      <c r="M6552" s="177" t="s">
        <v>24062</v>
      </c>
      <c r="N6552" s="177" t="s">
        <v>24062</v>
      </c>
      <c r="O6552" s="177" t="s">
        <v>383</v>
      </c>
      <c r="P6552" s="177" t="s">
        <v>1816</v>
      </c>
      <c r="Q6552" s="177" t="s">
        <v>8689</v>
      </c>
      <c r="R6552" s="177" t="s">
        <v>383</v>
      </c>
      <c r="AQ6552" s="177"/>
      <c r="AS6552" s="177" t="s">
        <v>24066</v>
      </c>
      <c r="AT6552" s="177"/>
      <c r="AU6552" s="177"/>
      <c r="AV6552" s="177"/>
      <c r="AW6552" s="177"/>
      <c r="AY6552" s="170"/>
      <c r="AZ6552" s="170"/>
      <c r="BA6552" s="170"/>
      <c r="BB6552" s="170"/>
      <c r="BC6552" s="170"/>
      <c r="BD6552" s="170"/>
      <c r="BE6552" s="170"/>
      <c r="BF6552" s="170"/>
      <c r="BG6552" s="170"/>
      <c r="BH6552" s="170"/>
      <c r="BI6552" s="170"/>
      <c r="BJ6552" s="170"/>
      <c r="BK6552" s="170"/>
      <c r="BL6552" s="170"/>
      <c r="BM6552" s="170"/>
      <c r="BN6552" s="170"/>
      <c r="BO6552" s="170"/>
      <c r="BP6552" s="170"/>
      <c r="BQ6552" s="170"/>
      <c r="BR6552" s="170"/>
      <c r="BS6552" s="170"/>
    </row>
    <row r="6553" spans="1:71">
      <c r="A6553" s="170" t="s">
        <v>24059</v>
      </c>
      <c r="B6553" s="177" t="s">
        <v>24060</v>
      </c>
      <c r="D6553" s="177" t="s">
        <v>508</v>
      </c>
      <c r="E6553" s="177" t="s">
        <v>712</v>
      </c>
      <c r="F6553" s="177" t="s">
        <v>24319</v>
      </c>
      <c r="I6553" s="177">
        <v>2021</v>
      </c>
      <c r="J6553" s="178">
        <v>44704</v>
      </c>
      <c r="K6553" s="178">
        <v>44704</v>
      </c>
      <c r="L6553" s="177" t="s">
        <v>2772</v>
      </c>
      <c r="M6553" s="177">
        <v>551870</v>
      </c>
      <c r="N6553" s="177" t="s">
        <v>24062</v>
      </c>
      <c r="O6553" s="177" t="s">
        <v>273</v>
      </c>
      <c r="P6553" s="177" t="s">
        <v>2773</v>
      </c>
      <c r="Q6553" s="177" t="s">
        <v>2774</v>
      </c>
      <c r="R6553" s="177" t="s">
        <v>2775</v>
      </c>
      <c r="S6553" s="177" t="s">
        <v>24320</v>
      </c>
      <c r="T6553" s="177" t="s">
        <v>797</v>
      </c>
      <c r="U6553" s="177">
        <v>12660</v>
      </c>
      <c r="V6553" s="177" t="s">
        <v>18828</v>
      </c>
      <c r="W6553" s="177" t="s">
        <v>24321</v>
      </c>
      <c r="X6553" s="177">
        <v>21.3</v>
      </c>
      <c r="Y6553" s="177">
        <v>460</v>
      </c>
      <c r="Z6553" s="177">
        <v>60</v>
      </c>
      <c r="AA6553" s="177" t="s">
        <v>18830</v>
      </c>
      <c r="AB6553" s="177">
        <v>4000</v>
      </c>
      <c r="AC6553" s="177">
        <v>3555</v>
      </c>
      <c r="AQ6553" s="177"/>
      <c r="AS6553" s="177" t="s">
        <v>24066</v>
      </c>
      <c r="AT6553" s="177"/>
      <c r="AU6553" s="177"/>
      <c r="AV6553" s="177"/>
      <c r="AW6553" s="177"/>
      <c r="AY6553" s="170"/>
      <c r="AZ6553" s="170"/>
      <c r="BA6553" s="170"/>
      <c r="BB6553" s="170"/>
      <c r="BC6553" s="170"/>
      <c r="BD6553" s="170"/>
      <c r="BE6553" s="170"/>
      <c r="BF6553" s="170"/>
      <c r="BG6553" s="170"/>
      <c r="BH6553" s="170"/>
      <c r="BI6553" s="170"/>
      <c r="BJ6553" s="170"/>
      <c r="BK6553" s="170"/>
      <c r="BL6553" s="170"/>
      <c r="BM6553" s="170"/>
      <c r="BN6553" s="170"/>
      <c r="BO6553" s="170"/>
      <c r="BP6553" s="170"/>
      <c r="BQ6553" s="170"/>
      <c r="BR6553" s="170"/>
      <c r="BS6553" s="170"/>
    </row>
    <row r="6554" spans="1:71">
      <c r="A6554" s="170" t="s">
        <v>24059</v>
      </c>
      <c r="B6554" s="177" t="s">
        <v>24060</v>
      </c>
      <c r="D6554" s="177" t="s">
        <v>508</v>
      </c>
      <c r="E6554" s="177" t="s">
        <v>1531</v>
      </c>
      <c r="F6554" s="177" t="s">
        <v>24322</v>
      </c>
      <c r="I6554" s="177">
        <v>2021</v>
      </c>
      <c r="J6554" s="178">
        <v>44704</v>
      </c>
      <c r="K6554" s="178">
        <v>44704</v>
      </c>
      <c r="L6554" s="177" t="s">
        <v>550</v>
      </c>
      <c r="M6554" s="177" t="s">
        <v>24062</v>
      </c>
      <c r="N6554" s="177" t="s">
        <v>24062</v>
      </c>
      <c r="O6554" s="177" t="s">
        <v>159</v>
      </c>
      <c r="P6554" s="177" t="s">
        <v>4346</v>
      </c>
      <c r="Q6554" s="177" t="s">
        <v>24323</v>
      </c>
      <c r="R6554" s="177" t="s">
        <v>1523</v>
      </c>
      <c r="S6554" s="177" t="s">
        <v>159</v>
      </c>
      <c r="T6554" s="210" t="s">
        <v>12253</v>
      </c>
      <c r="U6554" s="177">
        <v>3000</v>
      </c>
      <c r="V6554" s="177">
        <v>5160</v>
      </c>
      <c r="W6554" s="177">
        <v>5433</v>
      </c>
      <c r="X6554" s="177" t="s">
        <v>934</v>
      </c>
      <c r="Y6554" s="177">
        <v>1013068</v>
      </c>
      <c r="Z6554" s="177" t="s">
        <v>6811</v>
      </c>
      <c r="AQ6554" s="177"/>
      <c r="AS6554" s="177" t="s">
        <v>24066</v>
      </c>
      <c r="AT6554" s="177"/>
      <c r="AU6554" s="177"/>
      <c r="AV6554" s="177"/>
      <c r="AW6554" s="177"/>
      <c r="AY6554" s="170"/>
      <c r="AZ6554" s="170"/>
      <c r="BA6554" s="170"/>
      <c r="BB6554" s="170"/>
      <c r="BC6554" s="170"/>
      <c r="BD6554" s="170"/>
      <c r="BE6554" s="170"/>
      <c r="BF6554" s="170"/>
      <c r="BG6554" s="170"/>
      <c r="BH6554" s="170"/>
      <c r="BI6554" s="170"/>
      <c r="BJ6554" s="170"/>
      <c r="BK6554" s="170"/>
      <c r="BL6554" s="170"/>
      <c r="BM6554" s="170"/>
      <c r="BN6554" s="170"/>
      <c r="BO6554" s="170"/>
      <c r="BP6554" s="170"/>
      <c r="BQ6554" s="170"/>
      <c r="BR6554" s="170"/>
      <c r="BS6554" s="170"/>
    </row>
    <row r="6555" spans="1:71">
      <c r="A6555" s="170" t="s">
        <v>24059</v>
      </c>
      <c r="B6555" s="177" t="s">
        <v>24060</v>
      </c>
      <c r="D6555" s="177" t="s">
        <v>508</v>
      </c>
      <c r="E6555" s="177" t="s">
        <v>1537</v>
      </c>
      <c r="F6555" s="177" t="s">
        <v>24324</v>
      </c>
      <c r="I6555" s="177">
        <v>2021</v>
      </c>
      <c r="J6555" s="178">
        <v>44704</v>
      </c>
      <c r="K6555" s="178">
        <v>44704</v>
      </c>
      <c r="L6555" s="177" t="s">
        <v>550</v>
      </c>
      <c r="M6555" s="177" t="s">
        <v>24062</v>
      </c>
      <c r="N6555" s="177" t="s">
        <v>24062</v>
      </c>
      <c r="O6555" s="177" t="s">
        <v>195</v>
      </c>
      <c r="P6555" s="177" t="s">
        <v>1193</v>
      </c>
      <c r="Q6555" s="177" t="s">
        <v>24307</v>
      </c>
      <c r="R6555" s="177" t="s">
        <v>600</v>
      </c>
      <c r="S6555" s="177" t="s">
        <v>601</v>
      </c>
      <c r="T6555" s="177" t="s">
        <v>24325</v>
      </c>
      <c r="U6555" s="177">
        <v>1200</v>
      </c>
      <c r="V6555" s="177">
        <v>17400</v>
      </c>
      <c r="W6555" s="177">
        <v>26.5</v>
      </c>
      <c r="X6555" s="177" t="s">
        <v>943</v>
      </c>
      <c r="Z6555" s="177">
        <v>1200</v>
      </c>
      <c r="AA6555" s="177">
        <v>35585</v>
      </c>
      <c r="AB6555" s="177" t="s">
        <v>24326</v>
      </c>
      <c r="AC6555" s="177" t="s">
        <v>1104</v>
      </c>
      <c r="AD6555" s="177" t="s">
        <v>24327</v>
      </c>
      <c r="AE6555" s="177">
        <v>4</v>
      </c>
      <c r="AQ6555" s="177"/>
      <c r="AS6555" s="177" t="s">
        <v>24066</v>
      </c>
      <c r="AT6555" s="177"/>
      <c r="AU6555" s="177"/>
      <c r="AV6555" s="177"/>
      <c r="AW6555" s="177"/>
      <c r="AY6555" s="170"/>
      <c r="AZ6555" s="170"/>
      <c r="BA6555" s="170"/>
      <c r="BB6555" s="170"/>
      <c r="BC6555" s="170"/>
      <c r="BD6555" s="170"/>
      <c r="BE6555" s="170"/>
      <c r="BF6555" s="170"/>
      <c r="BG6555" s="170"/>
      <c r="BH6555" s="170"/>
      <c r="BI6555" s="170"/>
      <c r="BJ6555" s="170"/>
      <c r="BK6555" s="170"/>
      <c r="BL6555" s="170"/>
      <c r="BM6555" s="170"/>
      <c r="BN6555" s="170"/>
      <c r="BO6555" s="170"/>
      <c r="BP6555" s="170"/>
      <c r="BQ6555" s="170"/>
      <c r="BR6555" s="170"/>
      <c r="BS6555" s="170"/>
    </row>
    <row r="6556" spans="1:71">
      <c r="A6556" s="170" t="s">
        <v>24059</v>
      </c>
      <c r="B6556" s="177" t="s">
        <v>24060</v>
      </c>
      <c r="D6556" s="177" t="s">
        <v>508</v>
      </c>
      <c r="E6556" s="177" t="s">
        <v>1540</v>
      </c>
      <c r="F6556" s="177" t="s">
        <v>24328</v>
      </c>
      <c r="I6556" s="177">
        <v>2021</v>
      </c>
      <c r="J6556" s="178">
        <v>44704</v>
      </c>
      <c r="K6556" s="178">
        <v>44704</v>
      </c>
      <c r="L6556" s="177" t="s">
        <v>550</v>
      </c>
      <c r="M6556" s="177" t="s">
        <v>24062</v>
      </c>
      <c r="N6556" s="177" t="s">
        <v>24062</v>
      </c>
      <c r="O6556" s="177" t="s">
        <v>217</v>
      </c>
      <c r="P6556" s="177" t="s">
        <v>920</v>
      </c>
      <c r="Q6556" s="177" t="s">
        <v>24329</v>
      </c>
      <c r="R6556" s="177" t="s">
        <v>1766</v>
      </c>
      <c r="S6556" s="177">
        <v>2800</v>
      </c>
      <c r="U6556" s="177" t="s">
        <v>718</v>
      </c>
      <c r="V6556" s="177" t="s">
        <v>19804</v>
      </c>
      <c r="W6556" s="177" t="s">
        <v>12001</v>
      </c>
      <c r="AQ6556" s="177"/>
      <c r="AS6556" s="177" t="s">
        <v>24066</v>
      </c>
      <c r="AT6556" s="177"/>
      <c r="AU6556" s="177"/>
      <c r="AV6556" s="177"/>
      <c r="AW6556" s="177"/>
      <c r="AY6556" s="170"/>
      <c r="AZ6556" s="170"/>
      <c r="BA6556" s="170"/>
      <c r="BB6556" s="170"/>
      <c r="BC6556" s="170"/>
      <c r="BD6556" s="170"/>
      <c r="BE6556" s="170"/>
      <c r="BF6556" s="170"/>
      <c r="BG6556" s="170"/>
      <c r="BH6556" s="170"/>
      <c r="BI6556" s="170"/>
      <c r="BJ6556" s="170"/>
      <c r="BK6556" s="170"/>
      <c r="BL6556" s="170"/>
      <c r="BM6556" s="170"/>
      <c r="BN6556" s="170"/>
      <c r="BO6556" s="170"/>
      <c r="BP6556" s="170"/>
      <c r="BQ6556" s="170"/>
      <c r="BR6556" s="170"/>
      <c r="BS6556" s="170"/>
    </row>
    <row r="6557" spans="1:71">
      <c r="A6557" s="170" t="s">
        <v>24059</v>
      </c>
      <c r="B6557" s="177" t="s">
        <v>24060</v>
      </c>
      <c r="D6557" s="177" t="s">
        <v>508</v>
      </c>
      <c r="E6557" s="177" t="s">
        <v>849</v>
      </c>
      <c r="F6557" s="177" t="s">
        <v>24330</v>
      </c>
      <c r="I6557" s="177">
        <v>2021</v>
      </c>
      <c r="J6557" s="178">
        <v>44704</v>
      </c>
      <c r="K6557" s="178">
        <v>44704</v>
      </c>
      <c r="L6557" s="177" t="s">
        <v>550</v>
      </c>
      <c r="M6557" s="177" t="s">
        <v>24062</v>
      </c>
      <c r="N6557" s="177" t="s">
        <v>24062</v>
      </c>
      <c r="O6557" s="177" t="s">
        <v>195</v>
      </c>
      <c r="P6557" s="177" t="s">
        <v>887</v>
      </c>
      <c r="Q6557" s="177" t="s">
        <v>24329</v>
      </c>
      <c r="R6557" s="177" t="s">
        <v>600</v>
      </c>
      <c r="S6557" s="177" t="s">
        <v>601</v>
      </c>
      <c r="T6557" s="177" t="s">
        <v>9784</v>
      </c>
      <c r="U6557" s="177">
        <v>2800</v>
      </c>
      <c r="V6557" s="177">
        <v>5900</v>
      </c>
      <c r="X6557" s="177" t="s">
        <v>943</v>
      </c>
      <c r="Z6557" s="177">
        <v>2800</v>
      </c>
      <c r="AA6557" s="177">
        <v>12585</v>
      </c>
      <c r="AC6557" s="177" t="s">
        <v>1097</v>
      </c>
      <c r="AD6557" s="177" t="s">
        <v>24331</v>
      </c>
      <c r="AE6557" s="177" t="s">
        <v>524</v>
      </c>
      <c r="AQ6557" s="177" t="s">
        <v>21505</v>
      </c>
      <c r="AS6557" s="177" t="s">
        <v>24066</v>
      </c>
      <c r="AT6557" s="177"/>
      <c r="AU6557" s="177"/>
      <c r="AV6557" s="177"/>
      <c r="AW6557" s="177"/>
      <c r="AY6557" s="170"/>
      <c r="AZ6557" s="170"/>
      <c r="BA6557" s="170"/>
      <c r="BB6557" s="170"/>
      <c r="BC6557" s="170"/>
      <c r="BD6557" s="170"/>
      <c r="BE6557" s="170"/>
      <c r="BF6557" s="170"/>
      <c r="BG6557" s="170"/>
      <c r="BH6557" s="170"/>
      <c r="BI6557" s="170"/>
      <c r="BJ6557" s="170"/>
      <c r="BK6557" s="170"/>
      <c r="BL6557" s="170"/>
      <c r="BM6557" s="170"/>
      <c r="BN6557" s="170"/>
      <c r="BO6557" s="170"/>
      <c r="BP6557" s="170"/>
      <c r="BQ6557" s="170"/>
      <c r="BR6557" s="170"/>
      <c r="BS6557" s="170"/>
    </row>
    <row r="6558" spans="1:71">
      <c r="A6558" s="170" t="s">
        <v>24059</v>
      </c>
      <c r="B6558" s="177" t="s">
        <v>24060</v>
      </c>
      <c r="D6558" s="177" t="s">
        <v>508</v>
      </c>
      <c r="E6558" s="177" t="s">
        <v>974</v>
      </c>
      <c r="F6558" s="177" t="s">
        <v>24332</v>
      </c>
      <c r="I6558" s="177">
        <v>2021</v>
      </c>
      <c r="J6558" s="178">
        <v>44704</v>
      </c>
      <c r="K6558" s="178">
        <v>44704</v>
      </c>
      <c r="L6558" s="177" t="s">
        <v>550</v>
      </c>
      <c r="M6558" s="177" t="s">
        <v>24062</v>
      </c>
      <c r="N6558" s="177" t="s">
        <v>24062</v>
      </c>
      <c r="O6558" s="177" t="s">
        <v>280</v>
      </c>
      <c r="P6558" s="177" t="s">
        <v>920</v>
      </c>
      <c r="Q6558" s="177" t="s">
        <v>24329</v>
      </c>
      <c r="R6558" s="177" t="s">
        <v>700</v>
      </c>
      <c r="S6558" s="177" t="s">
        <v>701</v>
      </c>
      <c r="T6558" s="177" t="s">
        <v>7348</v>
      </c>
      <c r="U6558" s="177">
        <v>2800</v>
      </c>
      <c r="V6558" s="177" t="s">
        <v>1426</v>
      </c>
      <c r="W6558" s="177" t="s">
        <v>24333</v>
      </c>
      <c r="X6558" s="177">
        <v>0.18</v>
      </c>
      <c r="AQ6558" s="177"/>
      <c r="AS6558" s="177" t="s">
        <v>24066</v>
      </c>
      <c r="AT6558" s="177"/>
      <c r="AU6558" s="177"/>
      <c r="AV6558" s="177"/>
      <c r="AW6558" s="177"/>
      <c r="AY6558" s="170"/>
      <c r="AZ6558" s="170"/>
      <c r="BA6558" s="170"/>
      <c r="BB6558" s="170"/>
      <c r="BC6558" s="170"/>
      <c r="BD6558" s="170"/>
      <c r="BE6558" s="170"/>
      <c r="BF6558" s="170"/>
      <c r="BG6558" s="170"/>
      <c r="BH6558" s="170"/>
      <c r="BI6558" s="170"/>
      <c r="BJ6558" s="170"/>
      <c r="BK6558" s="170"/>
      <c r="BL6558" s="170"/>
      <c r="BM6558" s="170"/>
      <c r="BN6558" s="170"/>
      <c r="BO6558" s="170"/>
      <c r="BP6558" s="170"/>
      <c r="BQ6558" s="170"/>
      <c r="BR6558" s="170"/>
      <c r="BS6558" s="170"/>
    </row>
    <row r="6559" spans="1:71">
      <c r="A6559" s="170" t="s">
        <v>24059</v>
      </c>
      <c r="B6559" s="177" t="s">
        <v>24060</v>
      </c>
      <c r="D6559" s="177" t="s">
        <v>508</v>
      </c>
      <c r="E6559" s="170" t="s">
        <v>17293</v>
      </c>
      <c r="F6559" s="177" t="s">
        <v>24334</v>
      </c>
      <c r="G6559" s="177" t="s">
        <v>24335</v>
      </c>
      <c r="H6559" s="177" t="s">
        <v>955</v>
      </c>
      <c r="I6559" s="177">
        <v>2021</v>
      </c>
      <c r="J6559" s="178">
        <v>44704</v>
      </c>
      <c r="K6559" s="178">
        <v>44704</v>
      </c>
      <c r="L6559" s="177" t="s">
        <v>901</v>
      </c>
      <c r="M6559" s="177" t="s">
        <v>24148</v>
      </c>
      <c r="N6559" s="177" t="s">
        <v>24062</v>
      </c>
      <c r="O6559" s="177" t="s">
        <v>324</v>
      </c>
      <c r="P6559" s="177" t="s">
        <v>903</v>
      </c>
      <c r="Q6559" s="177" t="s">
        <v>24329</v>
      </c>
      <c r="R6559" s="177" t="s">
        <v>951</v>
      </c>
      <c r="S6559" s="177" t="s">
        <v>952</v>
      </c>
      <c r="T6559" s="177" t="s">
        <v>11706</v>
      </c>
      <c r="U6559" s="177" t="s">
        <v>24336</v>
      </c>
      <c r="V6559" s="177" t="s">
        <v>3333</v>
      </c>
      <c r="W6559" s="177" t="s">
        <v>908</v>
      </c>
      <c r="Y6559" s="177" t="s">
        <v>909</v>
      </c>
      <c r="Z6559" s="177" t="s">
        <v>908</v>
      </c>
      <c r="AA6559" s="177" t="s">
        <v>1148</v>
      </c>
      <c r="AB6559" s="177" t="s">
        <v>956</v>
      </c>
      <c r="AC6559" s="177">
        <v>2800</v>
      </c>
      <c r="AD6559" s="177" t="s">
        <v>957</v>
      </c>
      <c r="AE6559" s="177">
        <v>575</v>
      </c>
      <c r="AF6559" s="177" t="s">
        <v>912</v>
      </c>
      <c r="AG6559" s="177" t="s">
        <v>908</v>
      </c>
      <c r="AH6559" s="177" t="s">
        <v>958</v>
      </c>
      <c r="AI6559" s="177" t="s">
        <v>908</v>
      </c>
      <c r="AJ6559" s="177" t="s">
        <v>7964</v>
      </c>
      <c r="AK6559" s="177" t="s">
        <v>914</v>
      </c>
      <c r="AL6559" s="177" t="s">
        <v>959</v>
      </c>
      <c r="AM6559" s="177" t="s">
        <v>960</v>
      </c>
      <c r="AP6559" s="177" t="s">
        <v>908</v>
      </c>
      <c r="AQ6559" s="177"/>
      <c r="AS6559" s="177" t="s">
        <v>24066</v>
      </c>
      <c r="AT6559" s="177"/>
      <c r="AU6559" s="177"/>
      <c r="AV6559" s="177" t="s">
        <v>15024</v>
      </c>
      <c r="AW6559" s="177"/>
      <c r="BA6559" s="170"/>
      <c r="BB6559" s="170"/>
      <c r="BC6559" s="170"/>
      <c r="BD6559" s="170"/>
      <c r="BE6559" s="170"/>
      <c r="BF6559" s="170"/>
      <c r="BG6559" s="170"/>
      <c r="BH6559" s="170"/>
      <c r="BI6559" s="170"/>
      <c r="BJ6559" s="170"/>
      <c r="BK6559" s="170"/>
      <c r="BL6559" s="170"/>
      <c r="BM6559" s="170"/>
      <c r="BN6559" s="170"/>
      <c r="BO6559" s="170"/>
      <c r="BP6559" s="170"/>
      <c r="BQ6559" s="170"/>
      <c r="BR6559" s="170"/>
      <c r="BS6559" s="170"/>
    </row>
    <row r="6560" spans="1:71">
      <c r="A6560" s="170" t="s">
        <v>24059</v>
      </c>
      <c r="B6560" s="177" t="s">
        <v>24060</v>
      </c>
      <c r="D6560" s="177" t="s">
        <v>508</v>
      </c>
      <c r="E6560" s="177" t="s">
        <v>1548</v>
      </c>
      <c r="F6560" s="177" t="s">
        <v>24337</v>
      </c>
      <c r="I6560" s="177">
        <v>2021</v>
      </c>
      <c r="J6560" s="178">
        <v>44704</v>
      </c>
      <c r="K6560" s="178">
        <v>44704</v>
      </c>
      <c r="L6560" s="177" t="s">
        <v>550</v>
      </c>
      <c r="M6560" s="177" t="s">
        <v>24062</v>
      </c>
      <c r="N6560" s="177" t="s">
        <v>24062</v>
      </c>
      <c r="O6560" s="177" t="s">
        <v>383</v>
      </c>
      <c r="P6560" s="177" t="s">
        <v>920</v>
      </c>
      <c r="R6560" s="177" t="s">
        <v>383</v>
      </c>
      <c r="AQ6560" s="177"/>
      <c r="AS6560" s="177" t="s">
        <v>24066</v>
      </c>
      <c r="AT6560" s="177"/>
      <c r="AU6560" s="177"/>
      <c r="AV6560" s="177"/>
      <c r="AW6560" s="177"/>
      <c r="AY6560" s="170"/>
      <c r="AZ6560" s="170"/>
      <c r="BA6560" s="170"/>
      <c r="BB6560" s="170"/>
      <c r="BC6560" s="170"/>
      <c r="BD6560" s="170"/>
      <c r="BE6560" s="170"/>
      <c r="BF6560" s="170"/>
      <c r="BG6560" s="170"/>
      <c r="BH6560" s="170"/>
      <c r="BI6560" s="170"/>
      <c r="BJ6560" s="170"/>
      <c r="BK6560" s="170"/>
      <c r="BL6560" s="170"/>
      <c r="BM6560" s="170"/>
      <c r="BN6560" s="170"/>
      <c r="BO6560" s="170"/>
      <c r="BP6560" s="170"/>
      <c r="BQ6560" s="170"/>
      <c r="BR6560" s="170"/>
      <c r="BS6560" s="170"/>
    </row>
    <row r="6561" spans="1:71">
      <c r="A6561" s="170" t="s">
        <v>24059</v>
      </c>
      <c r="B6561" s="177" t="s">
        <v>24060</v>
      </c>
      <c r="D6561" s="177" t="s">
        <v>508</v>
      </c>
      <c r="E6561" s="177" t="s">
        <v>1553</v>
      </c>
      <c r="F6561" s="177" t="s">
        <v>24338</v>
      </c>
      <c r="I6561" s="177">
        <v>2021</v>
      </c>
      <c r="J6561" s="178">
        <v>44704</v>
      </c>
      <c r="K6561" s="178">
        <v>44704</v>
      </c>
      <c r="L6561" s="177" t="s">
        <v>550</v>
      </c>
      <c r="M6561" s="177" t="s">
        <v>24062</v>
      </c>
      <c r="N6561" s="177" t="s">
        <v>24062</v>
      </c>
      <c r="O6561" s="177" t="s">
        <v>195</v>
      </c>
      <c r="P6561" s="177" t="s">
        <v>887</v>
      </c>
      <c r="Q6561" s="177" t="s">
        <v>24339</v>
      </c>
      <c r="R6561" s="177" t="s">
        <v>600</v>
      </c>
      <c r="S6561" s="177" t="s">
        <v>601</v>
      </c>
      <c r="T6561" s="177" t="s">
        <v>13354</v>
      </c>
      <c r="U6561" s="177">
        <v>2000</v>
      </c>
      <c r="V6561" s="177">
        <v>6900</v>
      </c>
      <c r="X6561" s="177" t="s">
        <v>943</v>
      </c>
      <c r="Z6561" s="177">
        <v>2000</v>
      </c>
      <c r="AA6561" s="177">
        <v>14585</v>
      </c>
      <c r="AC6561" s="177" t="s">
        <v>1097</v>
      </c>
      <c r="AD6561" s="177" t="s">
        <v>24340</v>
      </c>
      <c r="AE6561" s="177" t="s">
        <v>524</v>
      </c>
      <c r="AQ6561" s="177"/>
      <c r="AS6561" s="177" t="s">
        <v>24066</v>
      </c>
      <c r="AT6561" s="177"/>
      <c r="AU6561" s="177"/>
      <c r="AV6561" s="177"/>
      <c r="AW6561" s="177"/>
      <c r="AY6561" s="170"/>
      <c r="AZ6561" s="170"/>
      <c r="BA6561" s="170"/>
      <c r="BB6561" s="170"/>
      <c r="BC6561" s="170"/>
      <c r="BD6561" s="170"/>
      <c r="BE6561" s="170"/>
      <c r="BF6561" s="170"/>
      <c r="BG6561" s="170"/>
      <c r="BH6561" s="170"/>
      <c r="BI6561" s="170"/>
      <c r="BJ6561" s="170"/>
      <c r="BK6561" s="170"/>
      <c r="BL6561" s="170"/>
      <c r="BM6561" s="170"/>
      <c r="BN6561" s="170"/>
      <c r="BO6561" s="170"/>
      <c r="BP6561" s="170"/>
      <c r="BQ6561" s="170"/>
      <c r="BR6561" s="170"/>
      <c r="BS6561" s="170"/>
    </row>
    <row r="6562" spans="1:71">
      <c r="A6562" s="170" t="s">
        <v>24059</v>
      </c>
      <c r="B6562" s="177" t="s">
        <v>24060</v>
      </c>
      <c r="D6562" s="177" t="s">
        <v>508</v>
      </c>
      <c r="E6562" s="170" t="s">
        <v>1556</v>
      </c>
      <c r="F6562" s="177" t="s">
        <v>24341</v>
      </c>
      <c r="I6562" s="177">
        <v>2021</v>
      </c>
      <c r="J6562" s="178">
        <v>44704</v>
      </c>
      <c r="K6562" s="178">
        <v>44704</v>
      </c>
      <c r="L6562" s="177" t="s">
        <v>550</v>
      </c>
      <c r="M6562" s="177" t="s">
        <v>24062</v>
      </c>
      <c r="N6562" s="177" t="s">
        <v>24062</v>
      </c>
      <c r="O6562" s="177" t="s">
        <v>280</v>
      </c>
      <c r="P6562" s="177" t="s">
        <v>920</v>
      </c>
      <c r="Q6562" s="177" t="s">
        <v>24339</v>
      </c>
      <c r="R6562" s="177" t="s">
        <v>700</v>
      </c>
      <c r="S6562" s="177" t="s">
        <v>701</v>
      </c>
      <c r="T6562" s="177" t="s">
        <v>24342</v>
      </c>
      <c r="U6562" s="177">
        <v>2000</v>
      </c>
      <c r="V6562" s="177" t="s">
        <v>1426</v>
      </c>
      <c r="W6562" s="177" t="s">
        <v>24343</v>
      </c>
      <c r="X6562" s="177" t="s">
        <v>1130</v>
      </c>
      <c r="AQ6562" s="177"/>
      <c r="AS6562" s="177" t="s">
        <v>24066</v>
      </c>
      <c r="AT6562" s="177"/>
      <c r="AU6562" s="177"/>
      <c r="AV6562" s="177"/>
      <c r="AW6562" s="177"/>
      <c r="AY6562" s="170"/>
      <c r="AZ6562" s="170"/>
      <c r="BA6562" s="170"/>
      <c r="BB6562" s="170"/>
      <c r="BC6562" s="170"/>
      <c r="BD6562" s="170"/>
      <c r="BE6562" s="170"/>
      <c r="BF6562" s="170"/>
      <c r="BG6562" s="170"/>
      <c r="BH6562" s="170"/>
      <c r="BI6562" s="170"/>
      <c r="BJ6562" s="170"/>
      <c r="BK6562" s="170"/>
      <c r="BL6562" s="170"/>
      <c r="BM6562" s="170"/>
      <c r="BN6562" s="170"/>
      <c r="BO6562" s="170"/>
      <c r="BP6562" s="170"/>
      <c r="BQ6562" s="170"/>
      <c r="BR6562" s="170"/>
      <c r="BS6562" s="170"/>
    </row>
    <row r="6563" spans="1:71">
      <c r="A6563" s="170" t="s">
        <v>24059</v>
      </c>
      <c r="B6563" s="177" t="s">
        <v>24060</v>
      </c>
      <c r="D6563" s="177" t="s">
        <v>508</v>
      </c>
      <c r="E6563" s="170" t="s">
        <v>7299</v>
      </c>
      <c r="F6563" s="177" t="s">
        <v>24344</v>
      </c>
      <c r="G6563" s="177" t="s">
        <v>24345</v>
      </c>
      <c r="H6563" s="177" t="s">
        <v>1469</v>
      </c>
      <c r="I6563" s="177">
        <v>2021</v>
      </c>
      <c r="J6563" s="178">
        <v>44704</v>
      </c>
      <c r="K6563" s="178">
        <v>44704</v>
      </c>
      <c r="L6563" s="177" t="s">
        <v>901</v>
      </c>
      <c r="M6563" s="177" t="s">
        <v>24148</v>
      </c>
      <c r="N6563" s="177" t="s">
        <v>24062</v>
      </c>
      <c r="O6563" s="177" t="s">
        <v>324</v>
      </c>
      <c r="P6563" s="177" t="s">
        <v>903</v>
      </c>
      <c r="Q6563" s="177" t="s">
        <v>24339</v>
      </c>
      <c r="R6563" s="177" t="s">
        <v>951</v>
      </c>
      <c r="S6563" s="177" t="s">
        <v>952</v>
      </c>
      <c r="T6563" s="177" t="s">
        <v>3034</v>
      </c>
      <c r="U6563" s="177" t="s">
        <v>24346</v>
      </c>
      <c r="V6563" s="177" t="s">
        <v>907</v>
      </c>
      <c r="W6563" s="177" t="s">
        <v>908</v>
      </c>
      <c r="Y6563" s="177" t="s">
        <v>908</v>
      </c>
      <c r="Z6563" s="177" t="s">
        <v>908</v>
      </c>
      <c r="AA6563" s="177" t="s">
        <v>1148</v>
      </c>
      <c r="AB6563" s="177" t="s">
        <v>956</v>
      </c>
      <c r="AC6563" s="177">
        <v>2000</v>
      </c>
      <c r="AD6563" s="177" t="s">
        <v>957</v>
      </c>
      <c r="AE6563" s="177">
        <v>575</v>
      </c>
      <c r="AF6563" s="177" t="s">
        <v>912</v>
      </c>
      <c r="AG6563" s="177" t="s">
        <v>908</v>
      </c>
      <c r="AH6563" s="177" t="s">
        <v>958</v>
      </c>
      <c r="AI6563" s="177" t="s">
        <v>908</v>
      </c>
      <c r="AJ6563" s="177" t="s">
        <v>7964</v>
      </c>
      <c r="AK6563" s="177" t="s">
        <v>914</v>
      </c>
      <c r="AL6563" s="177" t="s">
        <v>959</v>
      </c>
      <c r="AM6563" s="177" t="s">
        <v>960</v>
      </c>
      <c r="AP6563" s="177" t="s">
        <v>908</v>
      </c>
      <c r="AQ6563" s="177"/>
      <c r="AS6563" s="177" t="s">
        <v>24066</v>
      </c>
      <c r="AT6563" s="177"/>
      <c r="AU6563" s="177"/>
      <c r="AV6563" s="177" t="s">
        <v>3041</v>
      </c>
      <c r="AW6563" s="177"/>
      <c r="BA6563" s="170"/>
      <c r="BB6563" s="170"/>
      <c r="BC6563" s="170"/>
      <c r="BD6563" s="170"/>
      <c r="BE6563" s="170"/>
      <c r="BF6563" s="170"/>
      <c r="BG6563" s="170"/>
      <c r="BH6563" s="170"/>
      <c r="BI6563" s="170"/>
      <c r="BJ6563" s="170"/>
      <c r="BK6563" s="170"/>
      <c r="BL6563" s="170"/>
      <c r="BM6563" s="170"/>
      <c r="BN6563" s="170"/>
      <c r="BO6563" s="170"/>
      <c r="BP6563" s="170"/>
      <c r="BQ6563" s="170"/>
      <c r="BR6563" s="170"/>
      <c r="BS6563" s="170"/>
    </row>
    <row r="6564" spans="1:71">
      <c r="A6564" s="170" t="s">
        <v>24059</v>
      </c>
      <c r="B6564" s="177" t="s">
        <v>24060</v>
      </c>
      <c r="D6564" s="177" t="s">
        <v>508</v>
      </c>
      <c r="E6564" s="177" t="s">
        <v>1565</v>
      </c>
      <c r="F6564" s="177" t="s">
        <v>24347</v>
      </c>
      <c r="I6564" s="177">
        <v>2021</v>
      </c>
      <c r="J6564" s="178">
        <v>44704</v>
      </c>
      <c r="K6564" s="178">
        <v>44704</v>
      </c>
      <c r="L6564" s="177" t="s">
        <v>550</v>
      </c>
      <c r="M6564" s="177" t="s">
        <v>24062</v>
      </c>
      <c r="N6564" s="177" t="s">
        <v>24062</v>
      </c>
      <c r="O6564" s="177" t="s">
        <v>383</v>
      </c>
      <c r="P6564" s="177" t="s">
        <v>920</v>
      </c>
      <c r="R6564" s="177" t="s">
        <v>383</v>
      </c>
      <c r="AQ6564" s="177"/>
      <c r="AS6564" s="177" t="s">
        <v>24066</v>
      </c>
      <c r="AT6564" s="177"/>
      <c r="AU6564" s="177"/>
      <c r="AV6564" s="177"/>
      <c r="AW6564" s="177"/>
      <c r="AY6564" s="170"/>
      <c r="AZ6564" s="170"/>
      <c r="BA6564" s="170"/>
      <c r="BB6564" s="170"/>
      <c r="BC6564" s="170"/>
      <c r="BD6564" s="170"/>
      <c r="BE6564" s="170"/>
      <c r="BF6564" s="170"/>
      <c r="BG6564" s="170"/>
      <c r="BH6564" s="170"/>
      <c r="BI6564" s="170"/>
      <c r="BJ6564" s="170"/>
      <c r="BK6564" s="170"/>
      <c r="BL6564" s="170"/>
      <c r="BM6564" s="170"/>
      <c r="BN6564" s="170"/>
      <c r="BO6564" s="170"/>
      <c r="BP6564" s="170"/>
      <c r="BQ6564" s="170"/>
      <c r="BR6564" s="170"/>
      <c r="BS6564" s="170"/>
    </row>
    <row r="6565" spans="1:71">
      <c r="A6565" s="170" t="s">
        <v>24059</v>
      </c>
      <c r="B6565" s="177" t="s">
        <v>24060</v>
      </c>
      <c r="D6565" s="177" t="s">
        <v>508</v>
      </c>
      <c r="E6565" s="177" t="s">
        <v>1568</v>
      </c>
      <c r="F6565" s="177" t="s">
        <v>24348</v>
      </c>
      <c r="I6565" s="177">
        <v>2021</v>
      </c>
      <c r="J6565" s="178">
        <v>44704</v>
      </c>
      <c r="K6565" s="178">
        <v>44704</v>
      </c>
      <c r="L6565" s="177" t="s">
        <v>550</v>
      </c>
      <c r="M6565" s="177" t="s">
        <v>24062</v>
      </c>
      <c r="N6565" s="177" t="s">
        <v>24062</v>
      </c>
      <c r="O6565" s="177" t="s">
        <v>195</v>
      </c>
      <c r="P6565" s="177" t="s">
        <v>1023</v>
      </c>
      <c r="Q6565" s="177" t="s">
        <v>24349</v>
      </c>
      <c r="R6565" s="177" t="s">
        <v>600</v>
      </c>
      <c r="S6565" s="177" t="s">
        <v>601</v>
      </c>
      <c r="T6565" s="177" t="s">
        <v>24350</v>
      </c>
      <c r="U6565" s="177">
        <v>800</v>
      </c>
      <c r="V6565" s="177">
        <v>3900</v>
      </c>
      <c r="X6565" s="177" t="s">
        <v>943</v>
      </c>
      <c r="Z6565" s="177">
        <v>800</v>
      </c>
      <c r="AA6565" s="177">
        <v>8585</v>
      </c>
      <c r="AC6565" s="177" t="s">
        <v>1086</v>
      </c>
      <c r="AD6565" s="177" t="s">
        <v>24351</v>
      </c>
      <c r="AE6565" s="177">
        <v>1.5</v>
      </c>
      <c r="AQ6565" s="177"/>
      <c r="AS6565" s="177" t="s">
        <v>24066</v>
      </c>
      <c r="AT6565" s="177"/>
      <c r="AU6565" s="177"/>
      <c r="AV6565" s="177"/>
      <c r="AW6565" s="177"/>
      <c r="AY6565" s="170"/>
      <c r="AZ6565" s="170"/>
      <c r="BA6565" s="170"/>
      <c r="BB6565" s="170"/>
      <c r="BC6565" s="170"/>
      <c r="BD6565" s="170"/>
      <c r="BE6565" s="170"/>
      <c r="BF6565" s="170"/>
      <c r="BG6565" s="170"/>
      <c r="BH6565" s="170"/>
      <c r="BI6565" s="170"/>
      <c r="BJ6565" s="170"/>
      <c r="BK6565" s="170"/>
      <c r="BL6565" s="170"/>
      <c r="BM6565" s="170"/>
      <c r="BN6565" s="170"/>
      <c r="BO6565" s="170"/>
      <c r="BP6565" s="170"/>
      <c r="BQ6565" s="170"/>
      <c r="BR6565" s="170"/>
      <c r="BS6565" s="170"/>
    </row>
    <row r="6566" spans="1:71">
      <c r="A6566" s="170" t="s">
        <v>24059</v>
      </c>
      <c r="B6566" s="177" t="s">
        <v>24060</v>
      </c>
      <c r="D6566" s="177" t="s">
        <v>508</v>
      </c>
      <c r="E6566" s="177" t="s">
        <v>1475</v>
      </c>
      <c r="F6566" s="177" t="s">
        <v>24352</v>
      </c>
      <c r="I6566" s="177">
        <v>2021</v>
      </c>
      <c r="J6566" s="178">
        <v>44704</v>
      </c>
      <c r="K6566" s="178">
        <v>44704</v>
      </c>
      <c r="L6566" s="177" t="s">
        <v>550</v>
      </c>
      <c r="M6566" s="177" t="s">
        <v>24062</v>
      </c>
      <c r="N6566" s="177" t="s">
        <v>24062</v>
      </c>
      <c r="O6566" s="177" t="s">
        <v>195</v>
      </c>
      <c r="P6566" s="177" t="s">
        <v>1193</v>
      </c>
      <c r="Q6566" s="177" t="s">
        <v>24349</v>
      </c>
      <c r="R6566" s="177" t="s">
        <v>600</v>
      </c>
      <c r="S6566" s="177" t="s">
        <v>601</v>
      </c>
      <c r="T6566" s="177" t="s">
        <v>24353</v>
      </c>
      <c r="U6566" s="177">
        <v>800</v>
      </c>
      <c r="V6566" s="177">
        <v>8400</v>
      </c>
      <c r="X6566" s="177" t="s">
        <v>943</v>
      </c>
      <c r="Z6566" s="177">
        <v>800</v>
      </c>
      <c r="AA6566" s="177">
        <v>17585</v>
      </c>
      <c r="AC6566" s="177" t="s">
        <v>24354</v>
      </c>
      <c r="AD6566" s="177" t="s">
        <v>24355</v>
      </c>
      <c r="AE6566" s="177">
        <v>3</v>
      </c>
      <c r="AQ6566" s="177"/>
      <c r="AS6566" s="177" t="s">
        <v>24066</v>
      </c>
      <c r="AT6566" s="177"/>
      <c r="AU6566" s="177"/>
      <c r="AV6566" s="177"/>
      <c r="AW6566" s="177"/>
      <c r="AY6566" s="170"/>
      <c r="AZ6566" s="170"/>
      <c r="BA6566" s="170"/>
      <c r="BB6566" s="170"/>
      <c r="BC6566" s="170"/>
      <c r="BD6566" s="170"/>
      <c r="BE6566" s="170"/>
      <c r="BF6566" s="170"/>
      <c r="BG6566" s="170"/>
      <c r="BH6566" s="170"/>
      <c r="BI6566" s="170"/>
      <c r="BJ6566" s="170"/>
      <c r="BK6566" s="170"/>
      <c r="BL6566" s="170"/>
      <c r="BM6566" s="170"/>
      <c r="BN6566" s="170"/>
      <c r="BO6566" s="170"/>
      <c r="BP6566" s="170"/>
      <c r="BQ6566" s="170"/>
      <c r="BR6566" s="170"/>
      <c r="BS6566" s="170"/>
    </row>
    <row r="6567" spans="1:71">
      <c r="A6567" s="170" t="s">
        <v>24059</v>
      </c>
      <c r="B6567" s="177" t="s">
        <v>24060</v>
      </c>
      <c r="D6567" s="177" t="s">
        <v>508</v>
      </c>
      <c r="E6567" s="177" t="s">
        <v>6508</v>
      </c>
      <c r="F6567" s="177" t="s">
        <v>24356</v>
      </c>
      <c r="I6567" s="177">
        <v>2021</v>
      </c>
      <c r="J6567" s="178">
        <v>44704</v>
      </c>
      <c r="K6567" s="178">
        <v>44704</v>
      </c>
      <c r="L6567" s="177" t="s">
        <v>550</v>
      </c>
      <c r="M6567" s="177" t="s">
        <v>24062</v>
      </c>
      <c r="N6567" s="177" t="s">
        <v>24062</v>
      </c>
      <c r="O6567" s="177" t="s">
        <v>195</v>
      </c>
      <c r="P6567" s="177" t="s">
        <v>887</v>
      </c>
      <c r="Q6567" s="177" t="s">
        <v>24357</v>
      </c>
      <c r="R6567" s="177" t="s">
        <v>600</v>
      </c>
      <c r="S6567" s="177" t="s">
        <v>601</v>
      </c>
      <c r="T6567" s="177" t="s">
        <v>7149</v>
      </c>
      <c r="U6567" s="177">
        <v>1400</v>
      </c>
      <c r="V6567" s="177">
        <v>5900</v>
      </c>
      <c r="X6567" s="177" t="s">
        <v>943</v>
      </c>
      <c r="Z6567" s="177">
        <v>1400</v>
      </c>
      <c r="AA6567" s="177">
        <v>12585</v>
      </c>
      <c r="AC6567" s="177" t="s">
        <v>1097</v>
      </c>
      <c r="AD6567" s="177" t="s">
        <v>24358</v>
      </c>
      <c r="AE6567" s="177">
        <v>5.5</v>
      </c>
      <c r="AQ6567" s="177"/>
      <c r="AS6567" s="177" t="s">
        <v>24066</v>
      </c>
      <c r="AT6567" s="177"/>
      <c r="AU6567" s="177"/>
      <c r="AV6567" s="177"/>
      <c r="AW6567" s="177"/>
      <c r="AY6567" s="170"/>
      <c r="AZ6567" s="170"/>
      <c r="BA6567" s="170"/>
      <c r="BB6567" s="170"/>
      <c r="BC6567" s="170"/>
      <c r="BD6567" s="170"/>
      <c r="BE6567" s="170"/>
      <c r="BF6567" s="170"/>
      <c r="BG6567" s="170"/>
      <c r="BH6567" s="170"/>
      <c r="BI6567" s="170"/>
      <c r="BJ6567" s="170"/>
      <c r="BK6567" s="170"/>
      <c r="BL6567" s="170"/>
      <c r="BM6567" s="170"/>
      <c r="BN6567" s="170"/>
      <c r="BO6567" s="170"/>
      <c r="BP6567" s="170"/>
      <c r="BQ6567" s="170"/>
      <c r="BR6567" s="170"/>
      <c r="BS6567" s="170"/>
    </row>
    <row r="6568" spans="1:71">
      <c r="A6568" s="170" t="s">
        <v>24059</v>
      </c>
      <c r="B6568" s="177" t="s">
        <v>24060</v>
      </c>
      <c r="D6568" s="177" t="s">
        <v>508</v>
      </c>
      <c r="E6568" s="177" t="s">
        <v>7305</v>
      </c>
      <c r="F6568" s="177" t="s">
        <v>24359</v>
      </c>
      <c r="I6568" s="177">
        <v>2021</v>
      </c>
      <c r="J6568" s="178">
        <v>44704</v>
      </c>
      <c r="K6568" s="178">
        <v>44704</v>
      </c>
      <c r="L6568" s="177" t="s">
        <v>550</v>
      </c>
      <c r="M6568" s="177" t="s">
        <v>24062</v>
      </c>
      <c r="N6568" s="177" t="s">
        <v>24062</v>
      </c>
      <c r="O6568" s="177" t="s">
        <v>280</v>
      </c>
      <c r="P6568" s="177" t="s">
        <v>920</v>
      </c>
      <c r="Q6568" s="177" t="s">
        <v>24357</v>
      </c>
      <c r="R6568" s="177" t="s">
        <v>700</v>
      </c>
      <c r="S6568" s="177" t="s">
        <v>701</v>
      </c>
      <c r="T6568" s="177" t="s">
        <v>18525</v>
      </c>
      <c r="U6568" s="177">
        <v>1400</v>
      </c>
      <c r="V6568" s="177" t="s">
        <v>1426</v>
      </c>
      <c r="W6568" s="177" t="s">
        <v>24360</v>
      </c>
      <c r="X6568" s="177" t="s">
        <v>1130</v>
      </c>
      <c r="AQ6568" s="177"/>
      <c r="AS6568" s="177" t="s">
        <v>24066</v>
      </c>
      <c r="AT6568" s="177"/>
      <c r="AU6568" s="177"/>
      <c r="AV6568" s="177"/>
      <c r="AW6568" s="177"/>
      <c r="AY6568" s="170"/>
      <c r="AZ6568" s="170"/>
      <c r="BA6568" s="170"/>
      <c r="BB6568" s="170"/>
      <c r="BC6568" s="170"/>
      <c r="BD6568" s="170"/>
      <c r="BE6568" s="170"/>
      <c r="BF6568" s="170"/>
      <c r="BG6568" s="170"/>
      <c r="BH6568" s="170"/>
      <c r="BI6568" s="170"/>
      <c r="BJ6568" s="170"/>
      <c r="BK6568" s="170"/>
      <c r="BL6568" s="170"/>
      <c r="BM6568" s="170"/>
      <c r="BN6568" s="170"/>
      <c r="BO6568" s="170"/>
      <c r="BP6568" s="170"/>
      <c r="BQ6568" s="170"/>
      <c r="BR6568" s="170"/>
      <c r="BS6568" s="170"/>
    </row>
    <row r="6569" spans="1:71">
      <c r="A6569" s="170" t="s">
        <v>24059</v>
      </c>
      <c r="B6569" s="177" t="s">
        <v>24060</v>
      </c>
      <c r="D6569" s="177" t="s">
        <v>508</v>
      </c>
      <c r="E6569" s="170" t="s">
        <v>16295</v>
      </c>
      <c r="F6569" s="177" t="s">
        <v>24361</v>
      </c>
      <c r="G6569" s="177" t="s">
        <v>24362</v>
      </c>
      <c r="H6569" s="177" t="s">
        <v>1500</v>
      </c>
      <c r="I6569" s="177">
        <v>2021</v>
      </c>
      <c r="J6569" s="178">
        <v>44704</v>
      </c>
      <c r="K6569" s="178">
        <v>44704</v>
      </c>
      <c r="L6569" s="177" t="s">
        <v>901</v>
      </c>
      <c r="M6569" s="177" t="s">
        <v>24148</v>
      </c>
      <c r="N6569" s="177" t="s">
        <v>24062</v>
      </c>
      <c r="O6569" s="177" t="s">
        <v>324</v>
      </c>
      <c r="P6569" s="177" t="s">
        <v>903</v>
      </c>
      <c r="Q6569" s="177" t="s">
        <v>24357</v>
      </c>
      <c r="R6569" s="177" t="s">
        <v>951</v>
      </c>
      <c r="S6569" s="177" t="s">
        <v>952</v>
      </c>
      <c r="T6569" s="177" t="s">
        <v>10692</v>
      </c>
      <c r="U6569" s="177" t="s">
        <v>24363</v>
      </c>
      <c r="V6569" s="177" t="s">
        <v>907</v>
      </c>
      <c r="W6569" s="177" t="s">
        <v>908</v>
      </c>
      <c r="Y6569" s="177" t="s">
        <v>908</v>
      </c>
      <c r="Z6569" s="177" t="s">
        <v>908</v>
      </c>
      <c r="AA6569" s="177" t="s">
        <v>1148</v>
      </c>
      <c r="AB6569" s="177" t="s">
        <v>956</v>
      </c>
      <c r="AC6569" s="177">
        <v>1400</v>
      </c>
      <c r="AD6569" s="177" t="s">
        <v>957</v>
      </c>
      <c r="AE6569" s="177">
        <v>575</v>
      </c>
      <c r="AF6569" s="177" t="s">
        <v>912</v>
      </c>
      <c r="AG6569" s="177" t="s">
        <v>908</v>
      </c>
      <c r="AH6569" s="177" t="s">
        <v>958</v>
      </c>
      <c r="AI6569" s="177" t="s">
        <v>908</v>
      </c>
      <c r="AJ6569" s="177" t="s">
        <v>7964</v>
      </c>
      <c r="AK6569" s="177" t="s">
        <v>914</v>
      </c>
      <c r="AL6569" s="177" t="s">
        <v>959</v>
      </c>
      <c r="AM6569" s="177" t="s">
        <v>960</v>
      </c>
      <c r="AP6569" s="177" t="s">
        <v>908</v>
      </c>
      <c r="AQ6569" s="177" t="s">
        <v>24364</v>
      </c>
      <c r="AS6569" s="177" t="s">
        <v>24066</v>
      </c>
      <c r="AT6569" s="177"/>
      <c r="AU6569" s="177"/>
      <c r="AV6569" s="177" t="s">
        <v>20841</v>
      </c>
      <c r="AW6569" s="177"/>
      <c r="BA6569" s="170"/>
      <c r="BB6569" s="170"/>
      <c r="BC6569" s="170"/>
      <c r="BD6569" s="170"/>
      <c r="BE6569" s="170"/>
      <c r="BF6569" s="170"/>
      <c r="BG6569" s="170"/>
      <c r="BH6569" s="170"/>
      <c r="BI6569" s="170"/>
      <c r="BJ6569" s="170"/>
      <c r="BK6569" s="170"/>
      <c r="BL6569" s="170"/>
      <c r="BM6569" s="170"/>
      <c r="BN6569" s="170"/>
      <c r="BO6569" s="170"/>
      <c r="BP6569" s="170"/>
      <c r="BQ6569" s="170"/>
      <c r="BR6569" s="170"/>
      <c r="BS6569" s="170"/>
    </row>
    <row r="6570" spans="1:71">
      <c r="A6570" s="170" t="s">
        <v>24059</v>
      </c>
      <c r="B6570" s="177" t="s">
        <v>24060</v>
      </c>
      <c r="D6570" s="177" t="s">
        <v>508</v>
      </c>
      <c r="E6570" s="177" t="s">
        <v>7307</v>
      </c>
      <c r="F6570" s="177" t="s">
        <v>24365</v>
      </c>
      <c r="I6570" s="177">
        <v>2021</v>
      </c>
      <c r="J6570" s="178">
        <v>44704</v>
      </c>
      <c r="K6570" s="178">
        <v>44704</v>
      </c>
      <c r="L6570" s="177" t="s">
        <v>550</v>
      </c>
      <c r="M6570" s="177" t="s">
        <v>24062</v>
      </c>
      <c r="N6570" s="177" t="s">
        <v>24062</v>
      </c>
      <c r="O6570" s="177" t="s">
        <v>383</v>
      </c>
      <c r="P6570" s="177" t="s">
        <v>920</v>
      </c>
      <c r="R6570" s="177" t="s">
        <v>383</v>
      </c>
      <c r="AQ6570" s="177"/>
      <c r="AS6570" s="177" t="s">
        <v>24066</v>
      </c>
      <c r="AT6570" s="177"/>
      <c r="AU6570" s="177"/>
      <c r="AV6570" s="177"/>
      <c r="AW6570" s="177"/>
      <c r="AY6570" s="170"/>
      <c r="AZ6570" s="170"/>
      <c r="BA6570" s="170"/>
      <c r="BB6570" s="170"/>
      <c r="BC6570" s="170"/>
      <c r="BD6570" s="170"/>
      <c r="BE6570" s="170"/>
      <c r="BF6570" s="170"/>
      <c r="BG6570" s="170"/>
      <c r="BH6570" s="170"/>
      <c r="BI6570" s="170"/>
      <c r="BJ6570" s="170"/>
      <c r="BK6570" s="170"/>
      <c r="BL6570" s="170"/>
      <c r="BM6570" s="170"/>
      <c r="BN6570" s="170"/>
      <c r="BO6570" s="170"/>
      <c r="BP6570" s="170"/>
      <c r="BQ6570" s="170"/>
      <c r="BR6570" s="170"/>
      <c r="BS6570" s="170"/>
    </row>
    <row r="6571" spans="1:71">
      <c r="A6571" s="170" t="s">
        <v>24059</v>
      </c>
      <c r="B6571" s="177" t="s">
        <v>24060</v>
      </c>
      <c r="D6571" s="177" t="s">
        <v>508</v>
      </c>
      <c r="E6571" s="177" t="s">
        <v>2205</v>
      </c>
      <c r="F6571" s="177" t="s">
        <v>24366</v>
      </c>
      <c r="I6571" s="177">
        <v>2021</v>
      </c>
      <c r="J6571" s="178">
        <v>44704</v>
      </c>
      <c r="K6571" s="178">
        <v>44704</v>
      </c>
      <c r="L6571" s="177" t="s">
        <v>550</v>
      </c>
      <c r="M6571" s="177" t="s">
        <v>24062</v>
      </c>
      <c r="N6571" s="177" t="s">
        <v>24062</v>
      </c>
      <c r="O6571" s="177" t="s">
        <v>159</v>
      </c>
      <c r="P6571" s="177" t="s">
        <v>4346</v>
      </c>
      <c r="Q6571" s="177" t="s">
        <v>1490</v>
      </c>
      <c r="R6571" s="177" t="s">
        <v>1523</v>
      </c>
      <c r="S6571" s="177" t="s">
        <v>159</v>
      </c>
      <c r="T6571" s="210" t="s">
        <v>24367</v>
      </c>
      <c r="U6571" s="177">
        <v>3000</v>
      </c>
      <c r="V6571" s="177">
        <v>5160</v>
      </c>
      <c r="W6571" s="177">
        <v>4433</v>
      </c>
      <c r="X6571" s="177" t="s">
        <v>934</v>
      </c>
      <c r="Y6571" s="177">
        <v>1013073</v>
      </c>
      <c r="Z6571" s="177" t="s">
        <v>6811</v>
      </c>
      <c r="AQ6571" s="177"/>
      <c r="AS6571" s="177" t="s">
        <v>24066</v>
      </c>
      <c r="AT6571" s="177"/>
      <c r="AU6571" s="177"/>
      <c r="AV6571" s="177"/>
      <c r="AW6571" s="177"/>
      <c r="AY6571" s="170"/>
      <c r="AZ6571" s="170"/>
      <c r="BA6571" s="170"/>
      <c r="BB6571" s="170"/>
      <c r="BC6571" s="170"/>
      <c r="BD6571" s="170"/>
      <c r="BE6571" s="170"/>
      <c r="BF6571" s="170"/>
      <c r="BG6571" s="170"/>
      <c r="BH6571" s="170"/>
      <c r="BI6571" s="170"/>
      <c r="BJ6571" s="170"/>
      <c r="BK6571" s="170"/>
      <c r="BL6571" s="170"/>
      <c r="BM6571" s="170"/>
      <c r="BN6571" s="170"/>
      <c r="BO6571" s="170"/>
      <c r="BP6571" s="170"/>
      <c r="BQ6571" s="170"/>
      <c r="BR6571" s="170"/>
      <c r="BS6571" s="170"/>
    </row>
    <row r="6572" spans="1:71">
      <c r="A6572" s="170" t="s">
        <v>24059</v>
      </c>
      <c r="B6572" s="177" t="s">
        <v>24060</v>
      </c>
      <c r="D6572" s="177" t="s">
        <v>508</v>
      </c>
      <c r="E6572" s="177" t="s">
        <v>6398</v>
      </c>
      <c r="F6572" s="177" t="s">
        <v>24368</v>
      </c>
      <c r="I6572" s="177">
        <v>2021</v>
      </c>
      <c r="J6572" s="178">
        <v>44704</v>
      </c>
      <c r="K6572" s="178">
        <v>44704</v>
      </c>
      <c r="L6572" s="177" t="s">
        <v>550</v>
      </c>
      <c r="M6572" s="177" t="s">
        <v>24062</v>
      </c>
      <c r="N6572" s="177" t="s">
        <v>24062</v>
      </c>
      <c r="O6572" s="177" t="s">
        <v>159</v>
      </c>
      <c r="P6572" s="177" t="s">
        <v>4346</v>
      </c>
      <c r="Q6572" s="177" t="s">
        <v>6422</v>
      </c>
      <c r="R6572" s="177" t="s">
        <v>1523</v>
      </c>
      <c r="S6572" s="177" t="s">
        <v>159</v>
      </c>
      <c r="T6572" s="210" t="s">
        <v>1524</v>
      </c>
      <c r="U6572" s="177">
        <v>3665</v>
      </c>
      <c r="V6572" s="177">
        <v>5160</v>
      </c>
      <c r="W6572" s="177">
        <v>4433</v>
      </c>
      <c r="X6572" s="177" t="s">
        <v>934</v>
      </c>
      <c r="Y6572" s="177">
        <v>1013072</v>
      </c>
      <c r="Z6572" s="177" t="s">
        <v>6811</v>
      </c>
      <c r="AQ6572" s="177"/>
      <c r="AS6572" s="177" t="s">
        <v>24066</v>
      </c>
      <c r="AT6572" s="177"/>
      <c r="AU6572" s="177"/>
      <c r="AV6572" s="177"/>
      <c r="AW6572" s="177"/>
      <c r="AY6572" s="170"/>
      <c r="AZ6572" s="170"/>
      <c r="BA6572" s="170"/>
      <c r="BB6572" s="170"/>
      <c r="BC6572" s="170"/>
      <c r="BD6572" s="170"/>
      <c r="BE6572" s="170"/>
      <c r="BF6572" s="170"/>
      <c r="BG6572" s="170"/>
      <c r="BH6572" s="170"/>
      <c r="BI6572" s="170"/>
      <c r="BJ6572" s="170"/>
      <c r="BK6572" s="170"/>
      <c r="BL6572" s="170"/>
      <c r="BM6572" s="170"/>
      <c r="BN6572" s="170"/>
      <c r="BO6572" s="170"/>
      <c r="BP6572" s="170"/>
      <c r="BQ6572" s="170"/>
      <c r="BR6572" s="170"/>
      <c r="BS6572" s="170"/>
    </row>
    <row r="6573" spans="1:71">
      <c r="A6573" s="170" t="s">
        <v>24059</v>
      </c>
      <c r="B6573" s="177" t="s">
        <v>24060</v>
      </c>
      <c r="D6573" s="177" t="s">
        <v>508</v>
      </c>
      <c r="E6573" s="177" t="s">
        <v>7313</v>
      </c>
      <c r="F6573" s="177" t="s">
        <v>24369</v>
      </c>
      <c r="I6573" s="177">
        <v>2021</v>
      </c>
      <c r="J6573" s="178">
        <v>44704</v>
      </c>
      <c r="K6573" s="178">
        <v>44704</v>
      </c>
      <c r="L6573" s="177" t="s">
        <v>550</v>
      </c>
      <c r="M6573" s="177" t="s">
        <v>24062</v>
      </c>
      <c r="N6573" s="177" t="s">
        <v>24062</v>
      </c>
      <c r="O6573" s="177" t="s">
        <v>195</v>
      </c>
      <c r="P6573" s="177" t="s">
        <v>1023</v>
      </c>
      <c r="Q6573" s="177" t="s">
        <v>24370</v>
      </c>
      <c r="R6573" s="177" t="s">
        <v>600</v>
      </c>
      <c r="S6573" s="177" t="s">
        <v>601</v>
      </c>
      <c r="T6573" s="177" t="s">
        <v>8446</v>
      </c>
      <c r="U6573" s="177">
        <v>800</v>
      </c>
      <c r="V6573" s="177">
        <v>19400</v>
      </c>
      <c r="W6573" s="177">
        <v>1.5</v>
      </c>
      <c r="X6573" s="177" t="s">
        <v>943</v>
      </c>
      <c r="Z6573" s="177">
        <v>800</v>
      </c>
      <c r="AA6573" s="177">
        <v>39585</v>
      </c>
      <c r="AC6573" s="177" t="s">
        <v>1097</v>
      </c>
      <c r="AD6573" s="177" t="s">
        <v>24371</v>
      </c>
      <c r="AE6573" s="177">
        <v>5.5</v>
      </c>
      <c r="AQ6573" s="177"/>
      <c r="AS6573" s="177" t="s">
        <v>24066</v>
      </c>
      <c r="AT6573" s="177"/>
      <c r="AU6573" s="177"/>
      <c r="AV6573" s="177"/>
      <c r="AW6573" s="177"/>
      <c r="AY6573" s="170"/>
      <c r="AZ6573" s="170"/>
      <c r="BA6573" s="170"/>
      <c r="BB6573" s="170"/>
      <c r="BC6573" s="170"/>
      <c r="BD6573" s="170"/>
      <c r="BE6573" s="170"/>
      <c r="BF6573" s="170"/>
      <c r="BG6573" s="170"/>
      <c r="BH6573" s="170"/>
      <c r="BI6573" s="170"/>
      <c r="BJ6573" s="170"/>
      <c r="BK6573" s="170"/>
      <c r="BL6573" s="170"/>
      <c r="BM6573" s="170"/>
      <c r="BN6573" s="170"/>
      <c r="BO6573" s="170"/>
      <c r="BP6573" s="170"/>
      <c r="BQ6573" s="170"/>
      <c r="BR6573" s="170"/>
      <c r="BS6573" s="170"/>
    </row>
    <row r="6574" spans="1:71">
      <c r="A6574" s="170" t="s">
        <v>24059</v>
      </c>
      <c r="B6574" s="177" t="s">
        <v>24060</v>
      </c>
      <c r="D6574" s="177" t="s">
        <v>508</v>
      </c>
      <c r="E6574" s="177" t="s">
        <v>6952</v>
      </c>
      <c r="F6574" s="177" t="s">
        <v>24372</v>
      </c>
      <c r="I6574" s="177">
        <v>2021</v>
      </c>
      <c r="J6574" s="178">
        <v>44704</v>
      </c>
      <c r="K6574" s="178">
        <v>44704</v>
      </c>
      <c r="L6574" s="177" t="s">
        <v>550</v>
      </c>
      <c r="M6574" s="177" t="s">
        <v>24062</v>
      </c>
      <c r="N6574" s="177" t="s">
        <v>24062</v>
      </c>
      <c r="O6574" s="177" t="s">
        <v>195</v>
      </c>
      <c r="P6574" s="177" t="s">
        <v>589</v>
      </c>
      <c r="Q6574" s="177" t="s">
        <v>24373</v>
      </c>
      <c r="R6574" s="177" t="s">
        <v>600</v>
      </c>
      <c r="S6574" s="177" t="s">
        <v>601</v>
      </c>
      <c r="T6574" s="177" t="s">
        <v>24374</v>
      </c>
      <c r="U6574" s="177">
        <v>2800</v>
      </c>
      <c r="V6574" s="177">
        <v>19900</v>
      </c>
      <c r="W6574" s="177">
        <v>17</v>
      </c>
      <c r="X6574" s="177" t="s">
        <v>943</v>
      </c>
      <c r="Z6574" s="177">
        <v>2800</v>
      </c>
      <c r="AA6574" s="177">
        <v>40585</v>
      </c>
      <c r="AB6574" s="177" t="s">
        <v>24375</v>
      </c>
      <c r="AC6574" s="177" t="s">
        <v>1104</v>
      </c>
      <c r="AD6574" s="177" t="s">
        <v>24376</v>
      </c>
      <c r="AE6574" s="177">
        <v>7.5</v>
      </c>
      <c r="AQ6574" s="177"/>
      <c r="AS6574" s="177" t="s">
        <v>24066</v>
      </c>
      <c r="AT6574" s="177"/>
      <c r="AU6574" s="177"/>
      <c r="AV6574" s="177"/>
      <c r="AW6574" s="177"/>
      <c r="AY6574" s="170"/>
      <c r="AZ6574" s="170"/>
      <c r="BA6574" s="170"/>
      <c r="BB6574" s="170"/>
      <c r="BC6574" s="170"/>
      <c r="BD6574" s="170"/>
      <c r="BE6574" s="170"/>
      <c r="BF6574" s="170"/>
      <c r="BG6574" s="170"/>
      <c r="BH6574" s="170"/>
      <c r="BI6574" s="170"/>
      <c r="BJ6574" s="170"/>
      <c r="BK6574" s="170"/>
      <c r="BL6574" s="170"/>
      <c r="BM6574" s="170"/>
      <c r="BN6574" s="170"/>
      <c r="BO6574" s="170"/>
      <c r="BP6574" s="170"/>
      <c r="BQ6574" s="170"/>
      <c r="BR6574" s="170"/>
      <c r="BS6574" s="170"/>
    </row>
    <row r="6575" spans="1:71">
      <c r="A6575" s="170" t="s">
        <v>24059</v>
      </c>
      <c r="B6575" s="177" t="s">
        <v>24060</v>
      </c>
      <c r="D6575" s="177" t="s">
        <v>508</v>
      </c>
      <c r="E6575" s="177" t="s">
        <v>555</v>
      </c>
      <c r="F6575" s="177" t="s">
        <v>24377</v>
      </c>
      <c r="I6575" s="177">
        <v>2021</v>
      </c>
      <c r="J6575" s="178">
        <v>44704</v>
      </c>
      <c r="K6575" s="178">
        <v>44704</v>
      </c>
      <c r="L6575" s="177" t="s">
        <v>550</v>
      </c>
      <c r="M6575" s="177" t="s">
        <v>24062</v>
      </c>
      <c r="N6575" s="177" t="s">
        <v>24062</v>
      </c>
      <c r="O6575" s="177" t="s">
        <v>195</v>
      </c>
      <c r="P6575" s="177" t="s">
        <v>887</v>
      </c>
      <c r="Q6575" s="177" t="s">
        <v>24378</v>
      </c>
      <c r="R6575" s="177" t="s">
        <v>600</v>
      </c>
      <c r="S6575" s="177" t="s">
        <v>601</v>
      </c>
      <c r="T6575" s="177" t="s">
        <v>24379</v>
      </c>
      <c r="U6575" s="177">
        <v>2800</v>
      </c>
      <c r="V6575" s="177">
        <v>6900</v>
      </c>
      <c r="X6575" s="177" t="s">
        <v>943</v>
      </c>
      <c r="Z6575" s="177">
        <v>2800</v>
      </c>
      <c r="AA6575" s="177">
        <v>14585</v>
      </c>
      <c r="AC6575" s="177" t="s">
        <v>1097</v>
      </c>
      <c r="AD6575" s="177" t="s">
        <v>24380</v>
      </c>
      <c r="AE6575" s="177">
        <v>5.5</v>
      </c>
      <c r="AQ6575" s="177"/>
      <c r="AS6575" s="177" t="s">
        <v>24066</v>
      </c>
      <c r="AT6575" s="177"/>
      <c r="AU6575" s="177"/>
      <c r="AV6575" s="177"/>
      <c r="AW6575" s="177"/>
      <c r="AY6575" s="170"/>
      <c r="AZ6575" s="170"/>
      <c r="BA6575" s="170"/>
      <c r="BB6575" s="170"/>
      <c r="BC6575" s="170"/>
      <c r="BD6575" s="170"/>
      <c r="BE6575" s="170"/>
      <c r="BF6575" s="170"/>
      <c r="BG6575" s="170"/>
      <c r="BH6575" s="170"/>
      <c r="BI6575" s="170"/>
      <c r="BJ6575" s="170"/>
      <c r="BK6575" s="170"/>
      <c r="BL6575" s="170"/>
      <c r="BM6575" s="170"/>
      <c r="BN6575" s="170"/>
      <c r="BO6575" s="170"/>
      <c r="BP6575" s="170"/>
      <c r="BQ6575" s="170"/>
      <c r="BR6575" s="170"/>
      <c r="BS6575" s="170"/>
    </row>
    <row r="6576" spans="1:71">
      <c r="A6576" s="170" t="s">
        <v>24059</v>
      </c>
      <c r="B6576" s="177" t="s">
        <v>24060</v>
      </c>
      <c r="D6576" s="177" t="s">
        <v>508</v>
      </c>
      <c r="E6576" s="177" t="s">
        <v>7325</v>
      </c>
      <c r="F6576" s="177" t="s">
        <v>24381</v>
      </c>
      <c r="I6576" s="177">
        <v>2021</v>
      </c>
      <c r="J6576" s="178">
        <v>44704</v>
      </c>
      <c r="K6576" s="178">
        <v>44704</v>
      </c>
      <c r="L6576" s="177" t="s">
        <v>550</v>
      </c>
      <c r="M6576" s="177" t="s">
        <v>24062</v>
      </c>
      <c r="N6576" s="177" t="s">
        <v>24062</v>
      </c>
      <c r="O6576" s="177" t="s">
        <v>280</v>
      </c>
      <c r="P6576" s="177" t="s">
        <v>920</v>
      </c>
      <c r="Q6576" s="177" t="s">
        <v>24378</v>
      </c>
      <c r="R6576" s="177" t="s">
        <v>700</v>
      </c>
      <c r="S6576" s="177" t="s">
        <v>701</v>
      </c>
      <c r="T6576" s="177" t="s">
        <v>8483</v>
      </c>
      <c r="U6576" s="177">
        <v>2800</v>
      </c>
      <c r="V6576" s="177" t="s">
        <v>1426</v>
      </c>
      <c r="W6576" s="177" t="s">
        <v>24382</v>
      </c>
      <c r="X6576" s="177">
        <v>0.18</v>
      </c>
      <c r="AQ6576" s="177"/>
      <c r="AS6576" s="177" t="s">
        <v>24066</v>
      </c>
      <c r="AT6576" s="177"/>
      <c r="AU6576" s="177"/>
      <c r="AV6576" s="177"/>
      <c r="AW6576" s="177"/>
      <c r="AY6576" s="170"/>
      <c r="AZ6576" s="170"/>
      <c r="BA6576" s="170"/>
      <c r="BB6576" s="170"/>
      <c r="BC6576" s="170"/>
      <c r="BD6576" s="170"/>
      <c r="BE6576" s="170"/>
      <c r="BF6576" s="170"/>
      <c r="BG6576" s="170"/>
      <c r="BH6576" s="170"/>
      <c r="BI6576" s="170"/>
      <c r="BJ6576" s="170"/>
      <c r="BK6576" s="170"/>
      <c r="BL6576" s="170"/>
      <c r="BM6576" s="170"/>
      <c r="BN6576" s="170"/>
      <c r="BO6576" s="170"/>
      <c r="BP6576" s="170"/>
      <c r="BQ6576" s="170"/>
      <c r="BR6576" s="170"/>
      <c r="BS6576" s="170"/>
    </row>
    <row r="6577" spans="1:71">
      <c r="A6577" s="170" t="s">
        <v>24059</v>
      </c>
      <c r="B6577" s="177" t="s">
        <v>24060</v>
      </c>
      <c r="D6577" s="177" t="s">
        <v>508</v>
      </c>
      <c r="E6577" s="170" t="s">
        <v>16306</v>
      </c>
      <c r="F6577" s="177" t="s">
        <v>24383</v>
      </c>
      <c r="G6577" s="177" t="s">
        <v>24384</v>
      </c>
      <c r="H6577" s="177" t="s">
        <v>9690</v>
      </c>
      <c r="I6577" s="177">
        <v>2021</v>
      </c>
      <c r="J6577" s="178">
        <v>44704</v>
      </c>
      <c r="K6577" s="178">
        <v>44704</v>
      </c>
      <c r="L6577" s="177" t="s">
        <v>901</v>
      </c>
      <c r="M6577" s="177" t="s">
        <v>24148</v>
      </c>
      <c r="N6577" s="177" t="s">
        <v>24062</v>
      </c>
      <c r="O6577" s="177" t="s">
        <v>324</v>
      </c>
      <c r="P6577" s="177" t="s">
        <v>903</v>
      </c>
      <c r="Q6577" s="177" t="s">
        <v>24378</v>
      </c>
      <c r="R6577" s="177" t="s">
        <v>951</v>
      </c>
      <c r="S6577" s="177" t="s">
        <v>952</v>
      </c>
      <c r="T6577" s="177" t="s">
        <v>6960</v>
      </c>
      <c r="U6577" s="177" t="s">
        <v>24385</v>
      </c>
      <c r="V6577" s="177" t="s">
        <v>907</v>
      </c>
      <c r="W6577" s="177" t="s">
        <v>908</v>
      </c>
      <c r="Y6577" s="177" t="s">
        <v>908</v>
      </c>
      <c r="Z6577" s="177" t="s">
        <v>908</v>
      </c>
      <c r="AA6577" s="177" t="s">
        <v>1148</v>
      </c>
      <c r="AB6577" s="177" t="s">
        <v>910</v>
      </c>
      <c r="AC6577" s="177">
        <v>2800</v>
      </c>
      <c r="AD6577" s="177" t="s">
        <v>911</v>
      </c>
      <c r="AE6577" s="177">
        <v>1375</v>
      </c>
      <c r="AF6577" s="177" t="s">
        <v>912</v>
      </c>
      <c r="AG6577" s="177" t="s">
        <v>908</v>
      </c>
      <c r="AH6577" s="177" t="s">
        <v>958</v>
      </c>
      <c r="AI6577" s="177" t="s">
        <v>908</v>
      </c>
      <c r="AJ6577" s="177" t="s">
        <v>7964</v>
      </c>
      <c r="AK6577" s="177" t="s">
        <v>982</v>
      </c>
      <c r="AL6577" s="177" t="s">
        <v>959</v>
      </c>
      <c r="AM6577" s="177" t="s">
        <v>960</v>
      </c>
      <c r="AP6577" s="177" t="s">
        <v>960</v>
      </c>
      <c r="AQ6577" s="177"/>
      <c r="AS6577" s="177" t="s">
        <v>24066</v>
      </c>
      <c r="AT6577" s="177"/>
      <c r="AU6577" s="177"/>
      <c r="AV6577" s="177" t="s">
        <v>15024</v>
      </c>
      <c r="AW6577" s="177"/>
      <c r="BA6577" s="170"/>
      <c r="BB6577" s="170"/>
      <c r="BC6577" s="170"/>
      <c r="BD6577" s="170"/>
      <c r="BE6577" s="170"/>
      <c r="BF6577" s="170"/>
      <c r="BG6577" s="170"/>
      <c r="BH6577" s="170"/>
      <c r="BI6577" s="170"/>
      <c r="BJ6577" s="170"/>
      <c r="BK6577" s="170"/>
      <c r="BL6577" s="170"/>
      <c r="BM6577" s="170"/>
      <c r="BN6577" s="170"/>
      <c r="BO6577" s="170"/>
      <c r="BP6577" s="170"/>
      <c r="BQ6577" s="170"/>
      <c r="BR6577" s="170"/>
      <c r="BS6577" s="170"/>
    </row>
    <row r="6578" spans="1:71">
      <c r="A6578" s="170" t="s">
        <v>24059</v>
      </c>
      <c r="B6578" s="177" t="s">
        <v>24060</v>
      </c>
      <c r="D6578" s="177" t="s">
        <v>508</v>
      </c>
      <c r="E6578" s="177" t="s">
        <v>1577</v>
      </c>
      <c r="F6578" s="177" t="s">
        <v>24386</v>
      </c>
      <c r="I6578" s="177">
        <v>2021</v>
      </c>
      <c r="J6578" s="178">
        <v>44704</v>
      </c>
      <c r="K6578" s="178">
        <v>44704</v>
      </c>
      <c r="L6578" s="177" t="s">
        <v>550</v>
      </c>
      <c r="M6578" s="177" t="s">
        <v>24062</v>
      </c>
      <c r="N6578" s="177" t="s">
        <v>24062</v>
      </c>
      <c r="O6578" s="177" t="s">
        <v>383</v>
      </c>
      <c r="P6578" s="177" t="s">
        <v>920</v>
      </c>
      <c r="Q6578" s="177" t="s">
        <v>24387</v>
      </c>
      <c r="R6578" s="177" t="s">
        <v>383</v>
      </c>
      <c r="AQ6578" s="177"/>
      <c r="AS6578" s="177" t="s">
        <v>24066</v>
      </c>
      <c r="AT6578" s="177"/>
      <c r="AU6578" s="177"/>
      <c r="AV6578" s="177"/>
      <c r="AW6578" s="177"/>
      <c r="AY6578" s="170"/>
      <c r="AZ6578" s="170"/>
      <c r="BA6578" s="170"/>
      <c r="BB6578" s="170"/>
      <c r="BC6578" s="170"/>
      <c r="BD6578" s="170"/>
      <c r="BE6578" s="170"/>
      <c r="BF6578" s="170"/>
      <c r="BG6578" s="170"/>
      <c r="BH6578" s="170"/>
      <c r="BI6578" s="170"/>
      <c r="BJ6578" s="170"/>
      <c r="BK6578" s="170"/>
      <c r="BL6578" s="170"/>
      <c r="BM6578" s="170"/>
      <c r="BN6578" s="170"/>
      <c r="BO6578" s="170"/>
      <c r="BP6578" s="170"/>
      <c r="BQ6578" s="170"/>
      <c r="BR6578" s="170"/>
      <c r="BS6578" s="170"/>
    </row>
    <row r="6579" spans="1:71">
      <c r="A6579" s="170" t="s">
        <v>24059</v>
      </c>
      <c r="B6579" s="177" t="s">
        <v>24060</v>
      </c>
      <c r="D6579" s="177" t="s">
        <v>508</v>
      </c>
      <c r="E6579" s="177" t="s">
        <v>1589</v>
      </c>
      <c r="F6579" s="177" t="s">
        <v>24388</v>
      </c>
      <c r="I6579" s="177">
        <v>2021</v>
      </c>
      <c r="J6579" s="178">
        <v>44704</v>
      </c>
      <c r="K6579" s="178">
        <v>44704</v>
      </c>
      <c r="L6579" s="177" t="s">
        <v>550</v>
      </c>
      <c r="M6579" s="177" t="s">
        <v>24062</v>
      </c>
      <c r="N6579" s="177" t="s">
        <v>24062</v>
      </c>
      <c r="O6579" s="177" t="s">
        <v>159</v>
      </c>
      <c r="P6579" s="177" t="s">
        <v>4346</v>
      </c>
      <c r="Q6579" s="177" t="s">
        <v>1397</v>
      </c>
      <c r="R6579" s="177" t="s">
        <v>1523</v>
      </c>
      <c r="S6579" s="177" t="s">
        <v>159</v>
      </c>
      <c r="T6579" s="210" t="s">
        <v>12253</v>
      </c>
      <c r="U6579" s="177">
        <v>4330</v>
      </c>
      <c r="V6579" s="177">
        <v>5160</v>
      </c>
      <c r="W6579" s="177">
        <v>4433</v>
      </c>
      <c r="X6579" s="177" t="s">
        <v>934</v>
      </c>
      <c r="Y6579" s="177">
        <v>1013072</v>
      </c>
      <c r="Z6579" s="177" t="s">
        <v>6811</v>
      </c>
      <c r="AQ6579" s="177"/>
      <c r="AS6579" s="177" t="s">
        <v>24066</v>
      </c>
      <c r="AT6579" s="177"/>
      <c r="AU6579" s="177"/>
      <c r="AV6579" s="177"/>
      <c r="AW6579" s="177"/>
      <c r="AY6579" s="170"/>
      <c r="AZ6579" s="170"/>
      <c r="BA6579" s="170"/>
      <c r="BB6579" s="170"/>
      <c r="BC6579" s="170"/>
      <c r="BD6579" s="170"/>
      <c r="BE6579" s="170"/>
      <c r="BF6579" s="170"/>
      <c r="BG6579" s="170"/>
      <c r="BH6579" s="170"/>
      <c r="BI6579" s="170"/>
      <c r="BJ6579" s="170"/>
      <c r="BK6579" s="170"/>
      <c r="BL6579" s="170"/>
      <c r="BM6579" s="170"/>
      <c r="BN6579" s="170"/>
      <c r="BO6579" s="170"/>
      <c r="BP6579" s="170"/>
      <c r="BQ6579" s="170"/>
      <c r="BR6579" s="170"/>
      <c r="BS6579" s="170"/>
    </row>
    <row r="6580" spans="1:71">
      <c r="A6580" s="170" t="s">
        <v>24059</v>
      </c>
      <c r="B6580" s="177" t="s">
        <v>24060</v>
      </c>
      <c r="D6580" s="177" t="s">
        <v>508</v>
      </c>
      <c r="E6580" s="177" t="s">
        <v>1457</v>
      </c>
      <c r="F6580" s="177" t="s">
        <v>24389</v>
      </c>
      <c r="I6580" s="177">
        <v>2021</v>
      </c>
      <c r="J6580" s="178">
        <v>44704</v>
      </c>
      <c r="K6580" s="178">
        <v>44704</v>
      </c>
      <c r="L6580" s="177" t="s">
        <v>550</v>
      </c>
      <c r="M6580" s="177" t="s">
        <v>24062</v>
      </c>
      <c r="N6580" s="177" t="s">
        <v>24062</v>
      </c>
      <c r="O6580" s="177" t="s">
        <v>195</v>
      </c>
      <c r="P6580" s="177" t="s">
        <v>1023</v>
      </c>
      <c r="Q6580" s="177" t="s">
        <v>24390</v>
      </c>
      <c r="R6580" s="177" t="s">
        <v>600</v>
      </c>
      <c r="S6580" s="177" t="s">
        <v>601</v>
      </c>
      <c r="T6580" s="177" t="s">
        <v>7377</v>
      </c>
      <c r="U6580" s="177">
        <v>800</v>
      </c>
      <c r="V6580" s="177">
        <v>7400</v>
      </c>
      <c r="X6580" s="177" t="s">
        <v>943</v>
      </c>
      <c r="Z6580" s="177">
        <v>800</v>
      </c>
      <c r="AA6580" s="177">
        <v>15585</v>
      </c>
      <c r="AC6580" s="177" t="s">
        <v>1079</v>
      </c>
      <c r="AD6580" s="177" t="s">
        <v>24391</v>
      </c>
      <c r="AE6580" s="177">
        <v>3</v>
      </c>
      <c r="AQ6580" s="177"/>
      <c r="AS6580" s="177" t="s">
        <v>24066</v>
      </c>
      <c r="AT6580" s="177"/>
      <c r="AU6580" s="177"/>
      <c r="AV6580" s="177"/>
      <c r="AW6580" s="177"/>
      <c r="AY6580" s="170"/>
      <c r="AZ6580" s="170"/>
      <c r="BA6580" s="170"/>
      <c r="BB6580" s="170"/>
      <c r="BC6580" s="170"/>
      <c r="BD6580" s="170"/>
      <c r="BE6580" s="170"/>
      <c r="BF6580" s="170"/>
      <c r="BG6580" s="170"/>
      <c r="BH6580" s="170"/>
      <c r="BI6580" s="170"/>
      <c r="BJ6580" s="170"/>
      <c r="BK6580" s="170"/>
      <c r="BL6580" s="170"/>
      <c r="BM6580" s="170"/>
      <c r="BN6580" s="170"/>
      <c r="BO6580" s="170"/>
      <c r="BP6580" s="170"/>
      <c r="BQ6580" s="170"/>
      <c r="BR6580" s="170"/>
      <c r="BS6580" s="170"/>
    </row>
    <row r="6581" spans="1:71">
      <c r="A6581" s="170" t="s">
        <v>24059</v>
      </c>
      <c r="B6581" s="177" t="s">
        <v>24060</v>
      </c>
      <c r="D6581" s="177" t="s">
        <v>508</v>
      </c>
      <c r="E6581" s="177" t="s">
        <v>1817</v>
      </c>
      <c r="F6581" s="177" t="s">
        <v>24392</v>
      </c>
      <c r="I6581" s="177">
        <v>2021</v>
      </c>
      <c r="J6581" s="178">
        <v>44704</v>
      </c>
      <c r="K6581" s="178">
        <v>44704</v>
      </c>
      <c r="L6581" s="177" t="s">
        <v>550</v>
      </c>
      <c r="M6581" s="177" t="s">
        <v>24062</v>
      </c>
      <c r="N6581" s="177" t="s">
        <v>24062</v>
      </c>
      <c r="O6581" s="177" t="s">
        <v>195</v>
      </c>
      <c r="P6581" s="177" t="s">
        <v>1193</v>
      </c>
      <c r="Q6581" s="177" t="s">
        <v>24390</v>
      </c>
      <c r="R6581" s="177" t="s">
        <v>600</v>
      </c>
      <c r="S6581" s="177" t="s">
        <v>601</v>
      </c>
      <c r="T6581" s="177" t="s">
        <v>15015</v>
      </c>
      <c r="U6581" s="177">
        <v>800</v>
      </c>
      <c r="V6581" s="177">
        <v>15400</v>
      </c>
      <c r="W6581" s="177">
        <v>19</v>
      </c>
      <c r="X6581" s="177" t="s">
        <v>943</v>
      </c>
      <c r="Z6581" s="177">
        <v>800</v>
      </c>
      <c r="AA6581" s="177">
        <v>31585</v>
      </c>
      <c r="AB6581" s="177" t="s">
        <v>24393</v>
      </c>
      <c r="AC6581" s="177" t="s">
        <v>1104</v>
      </c>
      <c r="AD6581" s="177" t="s">
        <v>24394</v>
      </c>
      <c r="AE6581" s="177" t="s">
        <v>1856</v>
      </c>
      <c r="AQ6581" s="177"/>
      <c r="AS6581" s="177" t="s">
        <v>24066</v>
      </c>
      <c r="AT6581" s="177"/>
      <c r="AU6581" s="177"/>
      <c r="AV6581" s="177"/>
      <c r="AW6581" s="177"/>
      <c r="AY6581" s="170"/>
      <c r="AZ6581" s="170"/>
      <c r="BA6581" s="170"/>
      <c r="BB6581" s="170"/>
      <c r="BC6581" s="170"/>
      <c r="BD6581" s="170"/>
      <c r="BE6581" s="170"/>
      <c r="BF6581" s="170"/>
      <c r="BG6581" s="170"/>
      <c r="BH6581" s="170"/>
      <c r="BI6581" s="170"/>
      <c r="BJ6581" s="170"/>
      <c r="BK6581" s="170"/>
      <c r="BL6581" s="170"/>
      <c r="BM6581" s="170"/>
      <c r="BN6581" s="170"/>
      <c r="BO6581" s="170"/>
      <c r="BP6581" s="170"/>
      <c r="BQ6581" s="170"/>
      <c r="BR6581" s="170"/>
      <c r="BS6581" s="170"/>
    </row>
    <row r="6582" spans="1:71">
      <c r="A6582" s="170" t="s">
        <v>24059</v>
      </c>
      <c r="B6582" s="177" t="s">
        <v>24060</v>
      </c>
      <c r="D6582" s="177" t="s">
        <v>508</v>
      </c>
      <c r="E6582" s="177" t="s">
        <v>7343</v>
      </c>
      <c r="F6582" s="177" t="s">
        <v>24395</v>
      </c>
      <c r="I6582" s="177">
        <v>2021</v>
      </c>
      <c r="J6582" s="178">
        <v>44704</v>
      </c>
      <c r="K6582" s="178">
        <v>44704</v>
      </c>
      <c r="L6582" s="177" t="s">
        <v>550</v>
      </c>
      <c r="M6582" s="177" t="s">
        <v>24062</v>
      </c>
      <c r="N6582" s="177" t="s">
        <v>24062</v>
      </c>
      <c r="O6582" s="177" t="s">
        <v>159</v>
      </c>
      <c r="P6582" s="177" t="s">
        <v>4346</v>
      </c>
      <c r="Q6582" s="177" t="s">
        <v>1361</v>
      </c>
      <c r="R6582" s="177" t="s">
        <v>1523</v>
      </c>
      <c r="S6582" s="177" t="s">
        <v>159</v>
      </c>
      <c r="T6582" s="210" t="s">
        <v>12253</v>
      </c>
      <c r="U6582" s="177">
        <v>3000</v>
      </c>
      <c r="V6582" s="177">
        <v>5160</v>
      </c>
      <c r="W6582" s="177">
        <v>5433</v>
      </c>
      <c r="X6582" s="177" t="s">
        <v>934</v>
      </c>
      <c r="Y6582" s="177">
        <v>1013071</v>
      </c>
      <c r="Z6582" s="177" t="s">
        <v>6811</v>
      </c>
      <c r="AQ6582" s="177"/>
      <c r="AS6582" s="177" t="s">
        <v>24066</v>
      </c>
      <c r="AT6582" s="177"/>
      <c r="AU6582" s="177"/>
      <c r="AV6582" s="177"/>
      <c r="AW6582" s="177"/>
      <c r="AY6582" s="170"/>
      <c r="AZ6582" s="170"/>
      <c r="BA6582" s="170"/>
      <c r="BB6582" s="170"/>
      <c r="BC6582" s="170"/>
      <c r="BD6582" s="170"/>
      <c r="BE6582" s="170"/>
      <c r="BF6582" s="170"/>
      <c r="BG6582" s="170"/>
      <c r="BH6582" s="170"/>
      <c r="BI6582" s="170"/>
      <c r="BJ6582" s="170"/>
      <c r="BK6582" s="170"/>
      <c r="BL6582" s="170"/>
      <c r="BM6582" s="170"/>
      <c r="BN6582" s="170"/>
      <c r="BO6582" s="170"/>
      <c r="BP6582" s="170"/>
      <c r="BQ6582" s="170"/>
      <c r="BR6582" s="170"/>
      <c r="BS6582" s="170"/>
    </row>
    <row r="6583" spans="1:71">
      <c r="A6583" s="170" t="s">
        <v>24059</v>
      </c>
      <c r="B6583" s="177" t="s">
        <v>24060</v>
      </c>
      <c r="D6583" s="177" t="s">
        <v>508</v>
      </c>
      <c r="E6583" s="177" t="s">
        <v>1684</v>
      </c>
      <c r="F6583" s="177" t="s">
        <v>24396</v>
      </c>
      <c r="I6583" s="177">
        <v>2021</v>
      </c>
      <c r="J6583" s="178">
        <v>44704</v>
      </c>
      <c r="K6583" s="178">
        <v>44704</v>
      </c>
      <c r="L6583" s="177" t="s">
        <v>550</v>
      </c>
      <c r="M6583" s="177" t="s">
        <v>24062</v>
      </c>
      <c r="N6583" s="177" t="s">
        <v>24062</v>
      </c>
      <c r="O6583" s="177" t="s">
        <v>195</v>
      </c>
      <c r="P6583" s="177" t="s">
        <v>589</v>
      </c>
      <c r="Q6583" s="177" t="s">
        <v>24397</v>
      </c>
      <c r="R6583" s="177" t="s">
        <v>600</v>
      </c>
      <c r="S6583" s="177" t="s">
        <v>601</v>
      </c>
      <c r="T6583" s="177" t="s">
        <v>24398</v>
      </c>
      <c r="U6583" s="177">
        <v>1800</v>
      </c>
      <c r="V6583" s="177">
        <v>12400</v>
      </c>
      <c r="X6583" s="177" t="s">
        <v>943</v>
      </c>
      <c r="Z6583" s="177">
        <v>1800</v>
      </c>
      <c r="AA6583" s="177">
        <v>25585</v>
      </c>
      <c r="AC6583" s="177" t="s">
        <v>1104</v>
      </c>
      <c r="AD6583" s="177" t="s">
        <v>24399</v>
      </c>
      <c r="AE6583" s="177">
        <v>4</v>
      </c>
      <c r="AQ6583" s="177"/>
      <c r="AS6583" s="177" t="s">
        <v>24066</v>
      </c>
      <c r="AT6583" s="177"/>
      <c r="AU6583" s="177"/>
      <c r="AV6583" s="177"/>
      <c r="AW6583" s="177"/>
      <c r="AY6583" s="170"/>
      <c r="AZ6583" s="170"/>
      <c r="BA6583" s="170"/>
      <c r="BB6583" s="170"/>
      <c r="BC6583" s="170"/>
      <c r="BD6583" s="170"/>
      <c r="BE6583" s="170"/>
      <c r="BF6583" s="170"/>
      <c r="BG6583" s="170"/>
      <c r="BH6583" s="170"/>
      <c r="BI6583" s="170"/>
      <c r="BJ6583" s="170"/>
      <c r="BK6583" s="170"/>
      <c r="BL6583" s="170"/>
      <c r="BM6583" s="170"/>
      <c r="BN6583" s="170"/>
      <c r="BO6583" s="170"/>
      <c r="BP6583" s="170"/>
      <c r="BQ6583" s="170"/>
      <c r="BR6583" s="170"/>
      <c r="BS6583" s="170"/>
    </row>
    <row r="6584" spans="1:71">
      <c r="A6584" s="170" t="s">
        <v>24059</v>
      </c>
      <c r="B6584" s="177" t="s">
        <v>24060</v>
      </c>
      <c r="D6584" s="177" t="s">
        <v>508</v>
      </c>
      <c r="E6584" s="177" t="s">
        <v>3743</v>
      </c>
      <c r="F6584" s="177" t="s">
        <v>24400</v>
      </c>
      <c r="I6584" s="177">
        <v>2021</v>
      </c>
      <c r="J6584" s="178">
        <v>44704</v>
      </c>
      <c r="K6584" s="178">
        <v>44704</v>
      </c>
      <c r="L6584" s="177" t="s">
        <v>550</v>
      </c>
      <c r="M6584" s="177" t="s">
        <v>24062</v>
      </c>
      <c r="N6584" s="177" t="s">
        <v>24062</v>
      </c>
      <c r="O6584" s="177" t="s">
        <v>195</v>
      </c>
      <c r="P6584" s="177" t="s">
        <v>887</v>
      </c>
      <c r="Q6584" s="177" t="s">
        <v>24401</v>
      </c>
      <c r="R6584" s="177" t="s">
        <v>600</v>
      </c>
      <c r="S6584" s="177" t="s">
        <v>601</v>
      </c>
      <c r="T6584" s="177" t="s">
        <v>7313</v>
      </c>
      <c r="U6584" s="177">
        <v>1000</v>
      </c>
      <c r="V6584" s="177">
        <v>5400</v>
      </c>
      <c r="X6584" s="177" t="s">
        <v>943</v>
      </c>
      <c r="Z6584" s="177">
        <v>1000</v>
      </c>
      <c r="AA6584" s="177">
        <v>11585</v>
      </c>
      <c r="AC6584" s="177" t="s">
        <v>1097</v>
      </c>
      <c r="AD6584" s="177" t="s">
        <v>24402</v>
      </c>
      <c r="AE6584" s="177">
        <v>5.5</v>
      </c>
      <c r="AQ6584" s="177"/>
      <c r="AS6584" s="177" t="s">
        <v>24066</v>
      </c>
      <c r="AT6584" s="177"/>
      <c r="AU6584" s="177"/>
      <c r="AV6584" s="177"/>
      <c r="AW6584" s="177"/>
      <c r="AY6584" s="170"/>
      <c r="AZ6584" s="170"/>
      <c r="BA6584" s="170"/>
      <c r="BB6584" s="170"/>
      <c r="BC6584" s="170"/>
      <c r="BD6584" s="170"/>
      <c r="BE6584" s="170"/>
      <c r="BF6584" s="170"/>
      <c r="BG6584" s="170"/>
      <c r="BH6584" s="170"/>
      <c r="BI6584" s="170"/>
      <c r="BJ6584" s="170"/>
      <c r="BK6584" s="170"/>
      <c r="BL6584" s="170"/>
      <c r="BM6584" s="170"/>
      <c r="BN6584" s="170"/>
      <c r="BO6584" s="170"/>
      <c r="BP6584" s="170"/>
      <c r="BQ6584" s="170"/>
      <c r="BR6584" s="170"/>
      <c r="BS6584" s="170"/>
    </row>
    <row r="6585" spans="1:71">
      <c r="A6585" s="170" t="s">
        <v>24059</v>
      </c>
      <c r="B6585" s="177" t="s">
        <v>24060</v>
      </c>
      <c r="D6585" s="177" t="s">
        <v>508</v>
      </c>
      <c r="E6585" s="177" t="s">
        <v>2763</v>
      </c>
      <c r="F6585" s="177" t="s">
        <v>24403</v>
      </c>
      <c r="I6585" s="177">
        <v>2021</v>
      </c>
      <c r="J6585" s="178">
        <v>44704</v>
      </c>
      <c r="K6585" s="178">
        <v>44704</v>
      </c>
      <c r="L6585" s="177" t="s">
        <v>550</v>
      </c>
      <c r="M6585" s="177" t="s">
        <v>24062</v>
      </c>
      <c r="N6585" s="177" t="s">
        <v>24062</v>
      </c>
      <c r="O6585" s="177" t="s">
        <v>280</v>
      </c>
      <c r="P6585" s="177" t="s">
        <v>920</v>
      </c>
      <c r="Q6585" s="177" t="s">
        <v>24401</v>
      </c>
      <c r="R6585" s="177" t="s">
        <v>700</v>
      </c>
      <c r="S6585" s="177" t="s">
        <v>701</v>
      </c>
      <c r="T6585" s="177" t="s">
        <v>18525</v>
      </c>
      <c r="U6585" s="177">
        <v>1000</v>
      </c>
      <c r="V6585" s="177" t="s">
        <v>1426</v>
      </c>
      <c r="W6585" s="177" t="s">
        <v>24404</v>
      </c>
      <c r="X6585" s="177">
        <v>0.18</v>
      </c>
      <c r="AQ6585" s="177"/>
      <c r="AS6585" s="177" t="s">
        <v>24066</v>
      </c>
      <c r="AT6585" s="177"/>
      <c r="AU6585" s="177"/>
      <c r="AV6585" s="177"/>
      <c r="AW6585" s="177"/>
      <c r="AY6585" s="170"/>
      <c r="AZ6585" s="170"/>
      <c r="BA6585" s="170"/>
      <c r="BB6585" s="170"/>
      <c r="BC6585" s="170"/>
      <c r="BD6585" s="170"/>
      <c r="BE6585" s="170"/>
      <c r="BF6585" s="170"/>
      <c r="BG6585" s="170"/>
      <c r="BH6585" s="170"/>
      <c r="BI6585" s="170"/>
      <c r="BJ6585" s="170"/>
      <c r="BK6585" s="170"/>
      <c r="BL6585" s="170"/>
      <c r="BM6585" s="170"/>
      <c r="BN6585" s="170"/>
      <c r="BO6585" s="170"/>
      <c r="BP6585" s="170"/>
      <c r="BQ6585" s="170"/>
      <c r="BR6585" s="170"/>
      <c r="BS6585" s="170"/>
    </row>
    <row r="6586" spans="1:71">
      <c r="A6586" s="170" t="s">
        <v>24059</v>
      </c>
      <c r="B6586" s="177" t="s">
        <v>24060</v>
      </c>
      <c r="D6586" s="177" t="s">
        <v>508</v>
      </c>
      <c r="E6586" s="177" t="s">
        <v>9672</v>
      </c>
      <c r="F6586" s="177" t="s">
        <v>24405</v>
      </c>
      <c r="G6586" s="177" t="s">
        <v>24406</v>
      </c>
      <c r="H6586" s="177" t="s">
        <v>9655</v>
      </c>
      <c r="I6586" s="177">
        <v>2021</v>
      </c>
      <c r="J6586" s="178">
        <v>44704</v>
      </c>
      <c r="K6586" s="178">
        <v>44704</v>
      </c>
      <c r="L6586" s="177" t="s">
        <v>901</v>
      </c>
      <c r="M6586" s="177" t="s">
        <v>24148</v>
      </c>
      <c r="N6586" s="177" t="s">
        <v>24062</v>
      </c>
      <c r="O6586" s="177" t="s">
        <v>324</v>
      </c>
      <c r="P6586" s="177" t="s">
        <v>903</v>
      </c>
      <c r="Q6586" s="177" t="s">
        <v>24401</v>
      </c>
      <c r="R6586" s="177" t="s">
        <v>951</v>
      </c>
      <c r="S6586" s="177" t="s">
        <v>952</v>
      </c>
      <c r="T6586" s="177" t="s">
        <v>12073</v>
      </c>
      <c r="U6586" s="177" t="s">
        <v>24407</v>
      </c>
      <c r="V6586" s="177" t="s">
        <v>907</v>
      </c>
      <c r="W6586" s="177" t="s">
        <v>908</v>
      </c>
      <c r="Y6586" s="177" t="s">
        <v>908</v>
      </c>
      <c r="Z6586" s="177" t="s">
        <v>908</v>
      </c>
      <c r="AA6586" s="177" t="s">
        <v>1148</v>
      </c>
      <c r="AB6586" s="177" t="s">
        <v>956</v>
      </c>
      <c r="AC6586" s="177">
        <v>1000</v>
      </c>
      <c r="AD6586" s="177" t="s">
        <v>957</v>
      </c>
      <c r="AE6586" s="177">
        <v>500</v>
      </c>
      <c r="AF6586" s="177" t="s">
        <v>912</v>
      </c>
      <c r="AG6586" s="177" t="s">
        <v>908</v>
      </c>
      <c r="AH6586" s="177" t="s">
        <v>958</v>
      </c>
      <c r="AI6586" s="177" t="s">
        <v>908</v>
      </c>
      <c r="AJ6586" s="177" t="s">
        <v>7964</v>
      </c>
      <c r="AK6586" s="177" t="s">
        <v>914</v>
      </c>
      <c r="AL6586" s="177" t="s">
        <v>959</v>
      </c>
      <c r="AM6586" s="177" t="s">
        <v>960</v>
      </c>
      <c r="AP6586" s="177" t="s">
        <v>908</v>
      </c>
      <c r="AQ6586" s="177"/>
      <c r="AS6586" s="177" t="s">
        <v>24066</v>
      </c>
      <c r="AT6586" s="177"/>
      <c r="AU6586" s="177"/>
      <c r="AV6586" s="177" t="s">
        <v>22559</v>
      </c>
      <c r="AW6586" s="177"/>
      <c r="BA6586" s="170"/>
      <c r="BB6586" s="170"/>
      <c r="BC6586" s="170"/>
      <c r="BD6586" s="170"/>
      <c r="BE6586" s="170"/>
      <c r="BF6586" s="170"/>
      <c r="BG6586" s="170"/>
      <c r="BH6586" s="170"/>
      <c r="BI6586" s="170"/>
      <c r="BJ6586" s="170"/>
      <c r="BK6586" s="170"/>
      <c r="BL6586" s="170"/>
      <c r="BM6586" s="170"/>
      <c r="BN6586" s="170"/>
      <c r="BO6586" s="170"/>
      <c r="BP6586" s="170"/>
      <c r="BQ6586" s="170"/>
      <c r="BR6586" s="170"/>
      <c r="BS6586" s="170"/>
    </row>
    <row r="6587" spans="1:71">
      <c r="A6587" s="170" t="s">
        <v>24059</v>
      </c>
      <c r="B6587" s="177" t="s">
        <v>24060</v>
      </c>
      <c r="D6587" s="177" t="s">
        <v>508</v>
      </c>
      <c r="E6587" s="177" t="s">
        <v>7348</v>
      </c>
      <c r="F6587" s="177" t="s">
        <v>24408</v>
      </c>
      <c r="I6587" s="177">
        <v>2021</v>
      </c>
      <c r="J6587" s="178">
        <v>44704</v>
      </c>
      <c r="K6587" s="178">
        <v>44704</v>
      </c>
      <c r="L6587" s="177" t="s">
        <v>550</v>
      </c>
      <c r="M6587" s="177" t="s">
        <v>24062</v>
      </c>
      <c r="N6587" s="177" t="s">
        <v>24062</v>
      </c>
      <c r="O6587" s="177" t="s">
        <v>195</v>
      </c>
      <c r="P6587" s="177" t="s">
        <v>1023</v>
      </c>
      <c r="Q6587" s="177" t="s">
        <v>24409</v>
      </c>
      <c r="R6587" s="177" t="s">
        <v>600</v>
      </c>
      <c r="S6587" s="177" t="s">
        <v>601</v>
      </c>
      <c r="T6587" s="177" t="s">
        <v>24410</v>
      </c>
      <c r="U6587" s="177">
        <v>800</v>
      </c>
      <c r="V6587" s="177">
        <v>4400</v>
      </c>
      <c r="X6587" s="177" t="s">
        <v>943</v>
      </c>
      <c r="Z6587" s="177">
        <v>800</v>
      </c>
      <c r="AA6587" s="177">
        <v>9585</v>
      </c>
      <c r="AC6587" s="177" t="s">
        <v>1086</v>
      </c>
      <c r="AD6587" s="177" t="s">
        <v>24411</v>
      </c>
      <c r="AE6587" s="177">
        <v>1.5</v>
      </c>
      <c r="AQ6587" s="177"/>
      <c r="AS6587" s="177" t="s">
        <v>24066</v>
      </c>
      <c r="AT6587" s="177"/>
      <c r="AU6587" s="177"/>
      <c r="AV6587" s="177"/>
      <c r="AW6587" s="177"/>
      <c r="AY6587" s="170"/>
      <c r="AZ6587" s="170"/>
      <c r="BA6587" s="170"/>
      <c r="BB6587" s="170"/>
      <c r="BC6587" s="170"/>
      <c r="BD6587" s="170"/>
      <c r="BE6587" s="170"/>
      <c r="BF6587" s="170"/>
      <c r="BG6587" s="170"/>
      <c r="BH6587" s="170"/>
      <c r="BI6587" s="170"/>
      <c r="BJ6587" s="170"/>
      <c r="BK6587" s="170"/>
      <c r="BL6587" s="170"/>
      <c r="BM6587" s="170"/>
      <c r="BN6587" s="170"/>
      <c r="BO6587" s="170"/>
      <c r="BP6587" s="170"/>
      <c r="BQ6587" s="170"/>
      <c r="BR6587" s="170"/>
      <c r="BS6587" s="170"/>
    </row>
    <row r="6588" spans="1:71">
      <c r="A6588" s="170" t="s">
        <v>24059</v>
      </c>
      <c r="B6588" s="177" t="s">
        <v>24060</v>
      </c>
      <c r="D6588" s="177" t="s">
        <v>508</v>
      </c>
      <c r="E6588" s="177" t="s">
        <v>1465</v>
      </c>
      <c r="F6588" s="177" t="s">
        <v>24412</v>
      </c>
      <c r="I6588" s="177">
        <v>2021</v>
      </c>
      <c r="J6588" s="178">
        <v>44704</v>
      </c>
      <c r="K6588" s="178">
        <v>44704</v>
      </c>
      <c r="L6588" s="177" t="s">
        <v>550</v>
      </c>
      <c r="M6588" s="177" t="s">
        <v>24062</v>
      </c>
      <c r="N6588" s="177" t="s">
        <v>24062</v>
      </c>
      <c r="O6588" s="177" t="s">
        <v>195</v>
      </c>
      <c r="P6588" s="177" t="s">
        <v>1193</v>
      </c>
      <c r="Q6588" s="177" t="s">
        <v>24409</v>
      </c>
      <c r="R6588" s="177" t="s">
        <v>600</v>
      </c>
      <c r="S6588" s="177" t="s">
        <v>601</v>
      </c>
      <c r="T6588" s="177" t="s">
        <v>24413</v>
      </c>
      <c r="U6588" s="177">
        <v>800</v>
      </c>
      <c r="V6588" s="177">
        <v>16400</v>
      </c>
      <c r="W6588" s="177">
        <v>18</v>
      </c>
      <c r="X6588" s="177" t="s">
        <v>943</v>
      </c>
      <c r="Z6588" s="177">
        <v>800</v>
      </c>
      <c r="AA6588" s="177">
        <v>33585</v>
      </c>
      <c r="AC6588" s="177" t="s">
        <v>1104</v>
      </c>
      <c r="AD6588" s="177" t="s">
        <v>24414</v>
      </c>
      <c r="AE6588" s="177">
        <v>4</v>
      </c>
      <c r="AQ6588" s="177" t="s">
        <v>24415</v>
      </c>
      <c r="AS6588" s="177" t="s">
        <v>24066</v>
      </c>
      <c r="AT6588" s="177"/>
      <c r="AU6588" s="177"/>
      <c r="AV6588" s="177"/>
      <c r="AW6588" s="177"/>
      <c r="AY6588" s="170"/>
      <c r="AZ6588" s="170"/>
      <c r="BA6588" s="170"/>
      <c r="BB6588" s="170"/>
      <c r="BC6588" s="170"/>
      <c r="BD6588" s="170"/>
      <c r="BE6588" s="170"/>
      <c r="BF6588" s="170"/>
      <c r="BG6588" s="170"/>
      <c r="BH6588" s="170"/>
      <c r="BI6588" s="170"/>
      <c r="BJ6588" s="170"/>
      <c r="BK6588" s="170"/>
      <c r="BL6588" s="170"/>
      <c r="BM6588" s="170"/>
      <c r="BN6588" s="170"/>
      <c r="BO6588" s="170"/>
      <c r="BP6588" s="170"/>
      <c r="BQ6588" s="170"/>
      <c r="BR6588" s="170"/>
      <c r="BS6588" s="170"/>
    </row>
    <row r="6589" spans="1:71">
      <c r="A6589" s="170" t="s">
        <v>24059</v>
      </c>
      <c r="B6589" s="177" t="s">
        <v>24060</v>
      </c>
      <c r="D6589" s="177" t="s">
        <v>508</v>
      </c>
      <c r="E6589" s="177" t="s">
        <v>9822</v>
      </c>
      <c r="F6589" s="177" t="s">
        <v>24416</v>
      </c>
      <c r="I6589" s="177">
        <v>2021</v>
      </c>
      <c r="J6589" s="178">
        <v>44704</v>
      </c>
      <c r="K6589" s="178">
        <v>44704</v>
      </c>
      <c r="L6589" s="177" t="s">
        <v>550</v>
      </c>
      <c r="M6589" s="177" t="s">
        <v>24062</v>
      </c>
      <c r="N6589" s="177" t="s">
        <v>24062</v>
      </c>
      <c r="O6589" s="177" t="s">
        <v>217</v>
      </c>
      <c r="P6589" s="177" t="s">
        <v>920</v>
      </c>
      <c r="Q6589" s="177" t="s">
        <v>24417</v>
      </c>
      <c r="R6589" s="177" t="s">
        <v>1766</v>
      </c>
      <c r="S6589" s="177">
        <v>1400</v>
      </c>
      <c r="T6589" s="210" t="s">
        <v>8510</v>
      </c>
      <c r="U6589" s="177" t="s">
        <v>702</v>
      </c>
      <c r="V6589" s="177" t="s">
        <v>2307</v>
      </c>
      <c r="W6589" s="177" t="s">
        <v>2308</v>
      </c>
      <c r="AQ6589" s="177"/>
      <c r="AS6589" s="177" t="s">
        <v>24066</v>
      </c>
      <c r="AT6589" s="177"/>
      <c r="AU6589" s="177"/>
      <c r="AV6589" s="177"/>
      <c r="AW6589" s="177"/>
      <c r="AY6589" s="170"/>
      <c r="AZ6589" s="170"/>
      <c r="BA6589" s="170"/>
      <c r="BB6589" s="170"/>
      <c r="BC6589" s="170"/>
      <c r="BD6589" s="170"/>
      <c r="BE6589" s="170"/>
      <c r="BF6589" s="170"/>
      <c r="BG6589" s="170"/>
      <c r="BH6589" s="170"/>
      <c r="BI6589" s="170"/>
      <c r="BJ6589" s="170"/>
      <c r="BK6589" s="170"/>
      <c r="BL6589" s="170"/>
      <c r="BM6589" s="170"/>
      <c r="BN6589" s="170"/>
      <c r="BO6589" s="170"/>
      <c r="BP6589" s="170"/>
      <c r="BQ6589" s="170"/>
      <c r="BR6589" s="170"/>
      <c r="BS6589" s="170"/>
    </row>
    <row r="6590" spans="1:71">
      <c r="A6590" s="170" t="s">
        <v>24059</v>
      </c>
      <c r="B6590" s="177" t="s">
        <v>24060</v>
      </c>
      <c r="D6590" s="177" t="s">
        <v>508</v>
      </c>
      <c r="E6590" s="177" t="s">
        <v>5736</v>
      </c>
      <c r="F6590" s="177" t="s">
        <v>24418</v>
      </c>
      <c r="I6590" s="177">
        <v>2018</v>
      </c>
      <c r="J6590" s="178">
        <v>43346</v>
      </c>
      <c r="K6590" s="178">
        <v>44704</v>
      </c>
      <c r="L6590" s="177" t="s">
        <v>550</v>
      </c>
      <c r="M6590" s="177" t="s">
        <v>24419</v>
      </c>
      <c r="N6590" s="177" t="s">
        <v>24062</v>
      </c>
      <c r="O6590" s="177" t="s">
        <v>195</v>
      </c>
      <c r="P6590" s="177" t="s">
        <v>887</v>
      </c>
      <c r="Q6590" s="177" t="s">
        <v>24417</v>
      </c>
      <c r="R6590" s="177" t="s">
        <v>600</v>
      </c>
      <c r="S6590" s="177" t="s">
        <v>601</v>
      </c>
      <c r="T6590" s="177" t="s">
        <v>10999</v>
      </c>
      <c r="U6590" s="177">
        <v>1400</v>
      </c>
      <c r="V6590" s="177">
        <v>6400</v>
      </c>
      <c r="X6590" s="177" t="s">
        <v>943</v>
      </c>
      <c r="Y6590" s="177" t="s">
        <v>674</v>
      </c>
      <c r="Z6590" s="177">
        <v>1400</v>
      </c>
      <c r="AA6590" s="177">
        <v>17585</v>
      </c>
      <c r="AC6590" s="177" t="s">
        <v>1097</v>
      </c>
      <c r="AD6590" s="177" t="s">
        <v>24420</v>
      </c>
      <c r="AE6590" s="177">
        <v>5.5</v>
      </c>
      <c r="AQ6590" s="177" t="s">
        <v>24421</v>
      </c>
      <c r="AS6590" s="177" t="s">
        <v>24066</v>
      </c>
      <c r="AT6590" s="177"/>
      <c r="AU6590" s="177"/>
      <c r="AV6590" s="177"/>
      <c r="AW6590" s="177"/>
      <c r="AY6590" s="170"/>
      <c r="AZ6590" s="170"/>
      <c r="BA6590" s="170"/>
      <c r="BB6590" s="170"/>
      <c r="BC6590" s="170"/>
      <c r="BD6590" s="170"/>
      <c r="BE6590" s="170"/>
      <c r="BF6590" s="170"/>
      <c r="BG6590" s="170"/>
      <c r="BH6590" s="170"/>
      <c r="BI6590" s="170"/>
      <c r="BJ6590" s="170"/>
      <c r="BK6590" s="170"/>
      <c r="BL6590" s="170"/>
      <c r="BM6590" s="170"/>
      <c r="BN6590" s="170"/>
      <c r="BO6590" s="170"/>
      <c r="BP6590" s="170"/>
      <c r="BQ6590" s="170"/>
      <c r="BR6590" s="170"/>
      <c r="BS6590" s="170"/>
    </row>
    <row r="6591" spans="1:71">
      <c r="A6591" s="170" t="s">
        <v>24059</v>
      </c>
      <c r="B6591" s="177" t="s">
        <v>24060</v>
      </c>
      <c r="D6591" s="177" t="s">
        <v>508</v>
      </c>
      <c r="E6591" s="177" t="s">
        <v>1734</v>
      </c>
      <c r="F6591" s="177" t="s">
        <v>24422</v>
      </c>
      <c r="I6591" s="177">
        <v>2018</v>
      </c>
      <c r="J6591" s="178">
        <v>43346</v>
      </c>
      <c r="K6591" s="178">
        <v>44704</v>
      </c>
      <c r="L6591" s="177" t="s">
        <v>550</v>
      </c>
      <c r="M6591" s="177" t="s">
        <v>24419</v>
      </c>
      <c r="N6591" s="177" t="s">
        <v>24062</v>
      </c>
      <c r="O6591" s="177" t="s">
        <v>280</v>
      </c>
      <c r="P6591" s="177" t="s">
        <v>920</v>
      </c>
      <c r="Q6591" s="177" t="s">
        <v>24417</v>
      </c>
      <c r="R6591" s="177" t="s">
        <v>700</v>
      </c>
      <c r="S6591" s="177" t="s">
        <v>701</v>
      </c>
      <c r="U6591" s="177">
        <v>1400</v>
      </c>
      <c r="AQ6591" s="177" t="s">
        <v>24423</v>
      </c>
      <c r="AS6591" s="177" t="s">
        <v>24066</v>
      </c>
      <c r="AT6591" s="177"/>
      <c r="AU6591" s="177"/>
      <c r="AV6591" s="177"/>
      <c r="AW6591" s="177"/>
      <c r="AY6591" s="170"/>
      <c r="AZ6591" s="170"/>
      <c r="BA6591" s="170"/>
      <c r="BB6591" s="170"/>
      <c r="BC6591" s="170"/>
      <c r="BD6591" s="170"/>
      <c r="BE6591" s="170"/>
      <c r="BF6591" s="170"/>
      <c r="BG6591" s="170"/>
      <c r="BH6591" s="170"/>
      <c r="BI6591" s="170"/>
      <c r="BJ6591" s="170"/>
      <c r="BK6591" s="170"/>
      <c r="BL6591" s="170"/>
      <c r="BM6591" s="170"/>
      <c r="BN6591" s="170"/>
      <c r="BO6591" s="170"/>
      <c r="BP6591" s="170"/>
      <c r="BQ6591" s="170"/>
      <c r="BR6591" s="170"/>
      <c r="BS6591" s="170"/>
    </row>
    <row r="6592" spans="1:71">
      <c r="A6592" s="170" t="s">
        <v>24059</v>
      </c>
      <c r="B6592" s="177" t="s">
        <v>24060</v>
      </c>
      <c r="D6592" s="177" t="s">
        <v>508</v>
      </c>
      <c r="E6592" s="170" t="s">
        <v>24424</v>
      </c>
      <c r="F6592" s="177" t="s">
        <v>24425</v>
      </c>
      <c r="G6592" s="177" t="s">
        <v>4068</v>
      </c>
      <c r="H6592" s="177" t="s">
        <v>9806</v>
      </c>
      <c r="I6592" s="177">
        <v>2018</v>
      </c>
      <c r="J6592" s="178">
        <v>43346</v>
      </c>
      <c r="K6592" s="178">
        <v>44704</v>
      </c>
      <c r="L6592" s="177" t="s">
        <v>901</v>
      </c>
      <c r="M6592" s="177" t="s">
        <v>24426</v>
      </c>
      <c r="N6592" s="177" t="s">
        <v>24062</v>
      </c>
      <c r="O6592" s="177" t="s">
        <v>324</v>
      </c>
      <c r="P6592" s="177" t="s">
        <v>903</v>
      </c>
      <c r="Q6592" s="177" t="s">
        <v>24417</v>
      </c>
      <c r="R6592" s="177" t="s">
        <v>904</v>
      </c>
      <c r="S6592" s="177" t="s">
        <v>905</v>
      </c>
      <c r="T6592" s="177" t="s">
        <v>1936</v>
      </c>
      <c r="U6592" s="177" t="s">
        <v>3984</v>
      </c>
      <c r="V6592" s="177" t="s">
        <v>907</v>
      </c>
      <c r="W6592" s="177" t="s">
        <v>908</v>
      </c>
      <c r="Y6592" s="177" t="s">
        <v>908</v>
      </c>
      <c r="AB6592" s="177" t="s">
        <v>910</v>
      </c>
      <c r="AC6592" s="177">
        <v>1400</v>
      </c>
      <c r="AD6592" s="177" t="s">
        <v>911</v>
      </c>
      <c r="AE6592" s="177">
        <v>1375</v>
      </c>
      <c r="AF6592" s="177" t="s">
        <v>912</v>
      </c>
      <c r="AG6592" s="177" t="s">
        <v>908</v>
      </c>
      <c r="AH6592" s="177" t="s">
        <v>913</v>
      </c>
      <c r="AI6592" s="177" t="s">
        <v>908</v>
      </c>
      <c r="AK6592" s="177" t="s">
        <v>914</v>
      </c>
      <c r="AL6592" s="177" t="s">
        <v>915</v>
      </c>
      <c r="AP6592" s="177" t="s">
        <v>908</v>
      </c>
      <c r="AQ6592" s="177" t="s">
        <v>24427</v>
      </c>
      <c r="AS6592" s="177" t="s">
        <v>24066</v>
      </c>
      <c r="AT6592" s="177"/>
      <c r="AU6592" s="177"/>
      <c r="AV6592" s="177" t="s">
        <v>2219</v>
      </c>
      <c r="AW6592" s="177"/>
      <c r="BA6592" s="170"/>
      <c r="BB6592" s="170"/>
      <c r="BC6592" s="170"/>
      <c r="BD6592" s="170"/>
      <c r="BE6592" s="170"/>
      <c r="BF6592" s="170"/>
      <c r="BG6592" s="170"/>
      <c r="BH6592" s="170"/>
      <c r="BI6592" s="170"/>
      <c r="BJ6592" s="170"/>
      <c r="BK6592" s="170"/>
      <c r="BL6592" s="170"/>
      <c r="BM6592" s="170"/>
      <c r="BN6592" s="170"/>
      <c r="BO6592" s="170"/>
      <c r="BP6592" s="170"/>
      <c r="BQ6592" s="170"/>
      <c r="BR6592" s="170"/>
      <c r="BS6592" s="170"/>
    </row>
    <row r="6593" spans="1:71">
      <c r="A6593" s="170" t="s">
        <v>24059</v>
      </c>
      <c r="B6593" s="177" t="s">
        <v>24060</v>
      </c>
      <c r="D6593" s="177" t="s">
        <v>508</v>
      </c>
      <c r="E6593" s="177" t="s">
        <v>7360</v>
      </c>
      <c r="F6593" s="177" t="s">
        <v>24428</v>
      </c>
      <c r="I6593" s="177">
        <v>2021</v>
      </c>
      <c r="J6593" s="178">
        <v>44704</v>
      </c>
      <c r="K6593" s="178">
        <v>44704</v>
      </c>
      <c r="L6593" s="177" t="s">
        <v>550</v>
      </c>
      <c r="M6593" s="177" t="s">
        <v>24062</v>
      </c>
      <c r="N6593" s="177" t="s">
        <v>24062</v>
      </c>
      <c r="O6593" s="177" t="s">
        <v>195</v>
      </c>
      <c r="P6593" s="177" t="s">
        <v>1023</v>
      </c>
      <c r="Q6593" s="177" t="s">
        <v>24429</v>
      </c>
      <c r="R6593" s="177" t="s">
        <v>600</v>
      </c>
      <c r="S6593" s="177" t="s">
        <v>601</v>
      </c>
      <c r="T6593" s="177" t="s">
        <v>7414</v>
      </c>
      <c r="U6593" s="177">
        <v>800</v>
      </c>
      <c r="V6593" s="177">
        <v>7900</v>
      </c>
      <c r="W6593" s="177">
        <v>11</v>
      </c>
      <c r="X6593" s="177" t="s">
        <v>943</v>
      </c>
      <c r="Z6593" s="177">
        <v>800</v>
      </c>
      <c r="AA6593" s="177">
        <v>16585</v>
      </c>
      <c r="AC6593" s="177" t="s">
        <v>8431</v>
      </c>
      <c r="AD6593" s="177" t="s">
        <v>24430</v>
      </c>
      <c r="AE6593" s="177">
        <v>3</v>
      </c>
      <c r="AQ6593" s="177"/>
      <c r="AS6593" s="177" t="s">
        <v>24066</v>
      </c>
      <c r="AT6593" s="177"/>
      <c r="AU6593" s="177"/>
      <c r="AV6593" s="177"/>
      <c r="AW6593" s="177"/>
      <c r="AY6593" s="170"/>
      <c r="AZ6593" s="170"/>
      <c r="BA6593" s="170"/>
      <c r="BB6593" s="170"/>
      <c r="BC6593" s="170"/>
      <c r="BD6593" s="170"/>
      <c r="BE6593" s="170"/>
      <c r="BF6593" s="170"/>
      <c r="BG6593" s="170"/>
      <c r="BH6593" s="170"/>
      <c r="BI6593" s="170"/>
      <c r="BJ6593" s="170"/>
      <c r="BK6593" s="170"/>
      <c r="BL6593" s="170"/>
      <c r="BM6593" s="170"/>
      <c r="BN6593" s="170"/>
      <c r="BO6593" s="170"/>
      <c r="BP6593" s="170"/>
      <c r="BQ6593" s="170"/>
      <c r="BR6593" s="170"/>
      <c r="BS6593" s="170"/>
    </row>
    <row r="6594" spans="1:71">
      <c r="A6594" s="170" t="s">
        <v>24059</v>
      </c>
      <c r="B6594" s="177" t="s">
        <v>24060</v>
      </c>
      <c r="D6594" s="177" t="s">
        <v>508</v>
      </c>
      <c r="E6594" s="177" t="s">
        <v>9843</v>
      </c>
      <c r="F6594" s="177" t="s">
        <v>24431</v>
      </c>
      <c r="I6594" s="177">
        <v>2021</v>
      </c>
      <c r="J6594" s="178">
        <v>44704</v>
      </c>
      <c r="K6594" s="178">
        <v>44704</v>
      </c>
      <c r="L6594" s="177" t="s">
        <v>550</v>
      </c>
      <c r="M6594" s="177" t="s">
        <v>24062</v>
      </c>
      <c r="N6594" s="177" t="s">
        <v>24062</v>
      </c>
      <c r="O6594" s="177" t="s">
        <v>195</v>
      </c>
      <c r="P6594" s="177" t="s">
        <v>1193</v>
      </c>
      <c r="Q6594" s="177" t="s">
        <v>24429</v>
      </c>
      <c r="R6594" s="177" t="s">
        <v>600</v>
      </c>
      <c r="S6594" s="177" t="s">
        <v>601</v>
      </c>
      <c r="T6594" s="177" t="s">
        <v>7571</v>
      </c>
      <c r="U6594" s="177">
        <v>800</v>
      </c>
      <c r="V6594" s="177">
        <v>10900</v>
      </c>
      <c r="X6594" s="177" t="s">
        <v>943</v>
      </c>
      <c r="Z6594" s="177">
        <v>800</v>
      </c>
      <c r="AA6594" s="177">
        <v>22585</v>
      </c>
      <c r="AC6594" s="177" t="s">
        <v>1079</v>
      </c>
      <c r="AD6594" s="177" t="s">
        <v>24432</v>
      </c>
      <c r="AE6594" s="177">
        <v>3</v>
      </c>
      <c r="AQ6594" s="177"/>
      <c r="AS6594" s="177" t="s">
        <v>24066</v>
      </c>
      <c r="AT6594" s="177"/>
      <c r="AU6594" s="177"/>
      <c r="AV6594" s="177"/>
      <c r="AW6594" s="177"/>
      <c r="AY6594" s="170"/>
      <c r="AZ6594" s="170"/>
      <c r="BA6594" s="170"/>
      <c r="BB6594" s="170"/>
      <c r="BC6594" s="170"/>
      <c r="BD6594" s="170"/>
      <c r="BE6594" s="170"/>
      <c r="BF6594" s="170"/>
      <c r="BG6594" s="170"/>
      <c r="BH6594" s="170"/>
      <c r="BI6594" s="170"/>
      <c r="BJ6594" s="170"/>
      <c r="BK6594" s="170"/>
      <c r="BL6594" s="170"/>
      <c r="BM6594" s="170"/>
      <c r="BN6594" s="170"/>
      <c r="BO6594" s="170"/>
      <c r="BP6594" s="170"/>
      <c r="BQ6594" s="170"/>
      <c r="BR6594" s="170"/>
      <c r="BS6594" s="170"/>
    </row>
    <row r="6595" spans="1:71">
      <c r="A6595" s="170" t="s">
        <v>24059</v>
      </c>
      <c r="B6595" s="177" t="s">
        <v>24060</v>
      </c>
      <c r="D6595" s="177" t="s">
        <v>508</v>
      </c>
      <c r="E6595" s="177" t="s">
        <v>7363</v>
      </c>
      <c r="F6595" s="177" t="s">
        <v>24433</v>
      </c>
      <c r="I6595" s="177">
        <v>2021</v>
      </c>
      <c r="J6595" s="178">
        <v>44704</v>
      </c>
      <c r="K6595" s="178">
        <v>44704</v>
      </c>
      <c r="L6595" s="177" t="s">
        <v>550</v>
      </c>
      <c r="M6595" s="177" t="s">
        <v>24062</v>
      </c>
      <c r="N6595" s="177" t="s">
        <v>24062</v>
      </c>
      <c r="O6595" s="177" t="s">
        <v>195</v>
      </c>
      <c r="P6595" s="177" t="s">
        <v>1023</v>
      </c>
      <c r="Q6595" s="177" t="s">
        <v>24434</v>
      </c>
      <c r="R6595" s="177" t="s">
        <v>600</v>
      </c>
      <c r="S6595" s="177" t="s">
        <v>601</v>
      </c>
      <c r="T6595" s="177" t="s">
        <v>24435</v>
      </c>
      <c r="U6595" s="177">
        <v>1200</v>
      </c>
      <c r="V6595" s="177">
        <v>20900</v>
      </c>
      <c r="W6595" s="177">
        <v>7</v>
      </c>
      <c r="X6595" s="177" t="s">
        <v>943</v>
      </c>
      <c r="Z6595" s="177">
        <v>1200</v>
      </c>
      <c r="AA6595" s="177">
        <v>42585</v>
      </c>
      <c r="AC6595" s="177" t="s">
        <v>1097</v>
      </c>
      <c r="AD6595" s="177" t="s">
        <v>24436</v>
      </c>
      <c r="AE6595" s="177">
        <v>5.5</v>
      </c>
      <c r="AQ6595" s="177"/>
      <c r="AS6595" s="177" t="s">
        <v>24066</v>
      </c>
      <c r="AT6595" s="177"/>
      <c r="AU6595" s="177"/>
      <c r="AV6595" s="177"/>
      <c r="AW6595" s="177"/>
      <c r="AY6595" s="170"/>
      <c r="AZ6595" s="170"/>
      <c r="BA6595" s="170"/>
      <c r="BB6595" s="170"/>
      <c r="BC6595" s="170"/>
      <c r="BD6595" s="170"/>
      <c r="BE6595" s="170"/>
      <c r="BF6595" s="170"/>
      <c r="BG6595" s="170"/>
      <c r="BH6595" s="170"/>
      <c r="BI6595" s="170"/>
      <c r="BJ6595" s="170"/>
      <c r="BK6595" s="170"/>
      <c r="BL6595" s="170"/>
      <c r="BM6595" s="170"/>
      <c r="BN6595" s="170"/>
      <c r="BO6595" s="170"/>
      <c r="BP6595" s="170"/>
      <c r="BQ6595" s="170"/>
      <c r="BR6595" s="170"/>
      <c r="BS6595" s="170"/>
    </row>
    <row r="6596" spans="1:71">
      <c r="A6596" s="170" t="s">
        <v>24059</v>
      </c>
      <c r="B6596" s="177" t="s">
        <v>24060</v>
      </c>
      <c r="D6596" s="177" t="s">
        <v>508</v>
      </c>
      <c r="E6596" s="177" t="s">
        <v>1461</v>
      </c>
      <c r="F6596" s="177" t="s">
        <v>24437</v>
      </c>
      <c r="I6596" s="177">
        <v>2021</v>
      </c>
      <c r="J6596" s="178">
        <v>44704</v>
      </c>
      <c r="K6596" s="178">
        <v>44704</v>
      </c>
      <c r="L6596" s="177" t="s">
        <v>550</v>
      </c>
      <c r="M6596" s="177" t="s">
        <v>24062</v>
      </c>
      <c r="N6596" s="177" t="s">
        <v>24062</v>
      </c>
      <c r="O6596" s="177" t="s">
        <v>195</v>
      </c>
      <c r="P6596" s="177" t="s">
        <v>1193</v>
      </c>
      <c r="Q6596" s="177" t="s">
        <v>7119</v>
      </c>
      <c r="R6596" s="177" t="s">
        <v>600</v>
      </c>
      <c r="S6596" s="177" t="s">
        <v>601</v>
      </c>
      <c r="T6596" s="210" t="s">
        <v>24438</v>
      </c>
      <c r="U6596" s="177">
        <v>1400</v>
      </c>
      <c r="V6596" s="177">
        <v>20400</v>
      </c>
      <c r="W6596" s="177">
        <v>12</v>
      </c>
      <c r="X6596" s="177" t="s">
        <v>943</v>
      </c>
      <c r="Z6596" s="177">
        <v>1400</v>
      </c>
      <c r="AA6596" s="177">
        <v>41585</v>
      </c>
      <c r="AC6596" s="177" t="s">
        <v>1097</v>
      </c>
      <c r="AD6596" s="177" t="s">
        <v>24439</v>
      </c>
      <c r="AE6596" s="177">
        <v>5.5</v>
      </c>
      <c r="AQ6596" s="177"/>
      <c r="AS6596" s="177" t="s">
        <v>24066</v>
      </c>
      <c r="AT6596" s="177"/>
      <c r="AU6596" s="177"/>
      <c r="AV6596" s="177"/>
      <c r="AW6596" s="177"/>
      <c r="AY6596" s="170"/>
      <c r="AZ6596" s="170"/>
      <c r="BA6596" s="170"/>
      <c r="BB6596" s="170"/>
      <c r="BC6596" s="170"/>
      <c r="BD6596" s="170"/>
      <c r="BE6596" s="170"/>
      <c r="BF6596" s="170"/>
      <c r="BG6596" s="170"/>
      <c r="BH6596" s="170"/>
      <c r="BI6596" s="170"/>
      <c r="BJ6596" s="170"/>
      <c r="BK6596" s="170"/>
      <c r="BL6596" s="170"/>
      <c r="BM6596" s="170"/>
      <c r="BN6596" s="170"/>
      <c r="BO6596" s="170"/>
      <c r="BP6596" s="170"/>
      <c r="BQ6596" s="170"/>
      <c r="BR6596" s="170"/>
      <c r="BS6596" s="170"/>
    </row>
    <row r="6597" spans="1:71">
      <c r="A6597" s="170" t="s">
        <v>24059</v>
      </c>
      <c r="B6597" s="177" t="s">
        <v>24060</v>
      </c>
      <c r="D6597" s="177" t="s">
        <v>508</v>
      </c>
      <c r="E6597" s="177" t="s">
        <v>702</v>
      </c>
      <c r="F6597" s="177" t="s">
        <v>24440</v>
      </c>
      <c r="I6597" s="177">
        <v>2021</v>
      </c>
      <c r="J6597" s="178">
        <v>44704</v>
      </c>
      <c r="K6597" s="178">
        <v>44704</v>
      </c>
      <c r="L6597" s="177" t="s">
        <v>550</v>
      </c>
      <c r="M6597" s="177" t="s">
        <v>24062</v>
      </c>
      <c r="N6597" s="177" t="s">
        <v>24062</v>
      </c>
      <c r="O6597" s="177" t="s">
        <v>195</v>
      </c>
      <c r="P6597" s="177" t="s">
        <v>2113</v>
      </c>
      <c r="Q6597" s="177" t="s">
        <v>24441</v>
      </c>
      <c r="R6597" s="177" t="s">
        <v>553</v>
      </c>
      <c r="S6597" s="177" t="s">
        <v>644</v>
      </c>
      <c r="T6597" s="177" t="s">
        <v>24442</v>
      </c>
      <c r="U6597" s="177">
        <v>1800</v>
      </c>
      <c r="V6597" s="177">
        <v>13000</v>
      </c>
      <c r="X6597" s="177" t="s">
        <v>734</v>
      </c>
      <c r="Z6597" s="177">
        <v>1800</v>
      </c>
      <c r="AA6597" s="177">
        <v>26000</v>
      </c>
      <c r="AC6597" s="177" t="s">
        <v>1258</v>
      </c>
      <c r="AD6597" s="177" t="s">
        <v>24443</v>
      </c>
      <c r="AE6597" s="177">
        <v>5.5</v>
      </c>
      <c r="AF6597" s="177" t="s">
        <v>1049</v>
      </c>
      <c r="AQ6597" s="177" t="s">
        <v>12142</v>
      </c>
      <c r="AS6597" s="177" t="s">
        <v>24066</v>
      </c>
      <c r="AT6597" s="177"/>
      <c r="AU6597" s="177"/>
      <c r="AV6597" s="177"/>
      <c r="AW6597" s="177"/>
      <c r="AY6597" s="170"/>
      <c r="AZ6597" s="170"/>
      <c r="BA6597" s="170"/>
      <c r="BB6597" s="170"/>
      <c r="BC6597" s="170"/>
      <c r="BD6597" s="170"/>
      <c r="BE6597" s="170"/>
      <c r="BF6597" s="170"/>
      <c r="BG6597" s="170"/>
      <c r="BH6597" s="170"/>
      <c r="BI6597" s="170"/>
      <c r="BJ6597" s="170"/>
      <c r="BK6597" s="170"/>
      <c r="BL6597" s="170"/>
      <c r="BM6597" s="170"/>
      <c r="BN6597" s="170"/>
      <c r="BO6597" s="170"/>
      <c r="BP6597" s="170"/>
      <c r="BQ6597" s="170"/>
      <c r="BR6597" s="170"/>
      <c r="BS6597" s="170"/>
    </row>
    <row r="6598" spans="1:71">
      <c r="A6598" s="170" t="s">
        <v>24059</v>
      </c>
      <c r="B6598" s="177" t="s">
        <v>24060</v>
      </c>
      <c r="D6598" s="177" t="s">
        <v>508</v>
      </c>
      <c r="E6598" s="177" t="s">
        <v>1687</v>
      </c>
      <c r="F6598" s="177" t="s">
        <v>24444</v>
      </c>
      <c r="I6598" s="177">
        <v>2021</v>
      </c>
      <c r="J6598" s="178">
        <v>44704</v>
      </c>
      <c r="K6598" s="178">
        <v>44704</v>
      </c>
      <c r="L6598" s="177" t="s">
        <v>550</v>
      </c>
      <c r="M6598" s="177" t="s">
        <v>24062</v>
      </c>
      <c r="N6598" s="177" t="s">
        <v>24062</v>
      </c>
      <c r="O6598" s="177" t="s">
        <v>195</v>
      </c>
      <c r="P6598" s="177" t="s">
        <v>1023</v>
      </c>
      <c r="Q6598" s="177" t="s">
        <v>24445</v>
      </c>
      <c r="R6598" s="177" t="s">
        <v>600</v>
      </c>
      <c r="S6598" s="177" t="s">
        <v>601</v>
      </c>
      <c r="T6598" s="177" t="s">
        <v>24446</v>
      </c>
      <c r="U6598" s="177">
        <v>1200</v>
      </c>
      <c r="V6598" s="177">
        <v>25400</v>
      </c>
      <c r="X6598" s="177" t="s">
        <v>943</v>
      </c>
      <c r="Z6598" s="177">
        <v>1200</v>
      </c>
      <c r="AA6598" s="177">
        <v>51585</v>
      </c>
      <c r="AC6598" s="177" t="s">
        <v>1198</v>
      </c>
      <c r="AD6598" s="177" t="s">
        <v>24447</v>
      </c>
      <c r="AE6598" s="177">
        <v>7.5</v>
      </c>
      <c r="AQ6598" s="177"/>
      <c r="AS6598" s="177" t="s">
        <v>24066</v>
      </c>
      <c r="AT6598" s="177"/>
      <c r="AU6598" s="177"/>
      <c r="AV6598" s="177"/>
      <c r="AW6598" s="177"/>
      <c r="AY6598" s="170"/>
      <c r="AZ6598" s="170"/>
      <c r="BA6598" s="170"/>
      <c r="BB6598" s="170"/>
      <c r="BC6598" s="170"/>
      <c r="BD6598" s="170"/>
      <c r="BE6598" s="170"/>
      <c r="BF6598" s="170"/>
      <c r="BG6598" s="170"/>
      <c r="BH6598" s="170"/>
      <c r="BI6598" s="170"/>
      <c r="BJ6598" s="170"/>
      <c r="BK6598" s="170"/>
      <c r="BL6598" s="170"/>
      <c r="BM6598" s="170"/>
      <c r="BN6598" s="170"/>
      <c r="BO6598" s="170"/>
      <c r="BP6598" s="170"/>
      <c r="BQ6598" s="170"/>
      <c r="BR6598" s="170"/>
      <c r="BS6598" s="170"/>
    </row>
    <row r="6599" spans="1:71">
      <c r="A6599" s="170" t="s">
        <v>24059</v>
      </c>
      <c r="B6599" s="177" t="s">
        <v>24060</v>
      </c>
      <c r="D6599" s="177" t="s">
        <v>508</v>
      </c>
      <c r="E6599" s="177" t="s">
        <v>7371</v>
      </c>
      <c r="F6599" s="177" t="s">
        <v>24448</v>
      </c>
      <c r="I6599" s="177">
        <v>2021</v>
      </c>
      <c r="J6599" s="178">
        <v>44704</v>
      </c>
      <c r="K6599" s="178">
        <v>44704</v>
      </c>
      <c r="L6599" s="177" t="s">
        <v>550</v>
      </c>
      <c r="M6599" s="177" t="s">
        <v>24062</v>
      </c>
      <c r="N6599" s="177" t="s">
        <v>24062</v>
      </c>
      <c r="O6599" s="177" t="s">
        <v>168</v>
      </c>
      <c r="P6599" s="177" t="s">
        <v>1208</v>
      </c>
      <c r="Q6599" s="177" t="s">
        <v>1821</v>
      </c>
      <c r="R6599" s="177" t="s">
        <v>1209</v>
      </c>
      <c r="S6599" s="177" t="s">
        <v>644</v>
      </c>
      <c r="T6599" s="210" t="s">
        <v>24449</v>
      </c>
      <c r="U6599" s="177">
        <v>2000</v>
      </c>
      <c r="V6599" s="177">
        <v>13000</v>
      </c>
      <c r="X6599" s="177" t="s">
        <v>734</v>
      </c>
      <c r="Z6599" s="177">
        <v>2000</v>
      </c>
      <c r="AA6599" s="177">
        <v>26000</v>
      </c>
      <c r="AC6599" s="177" t="s">
        <v>1213</v>
      </c>
      <c r="AD6599" s="177" t="s">
        <v>24450</v>
      </c>
      <c r="AE6599" s="177">
        <v>3</v>
      </c>
      <c r="AF6599" s="177" t="s">
        <v>1217</v>
      </c>
      <c r="AG6599" s="177">
        <v>1008345</v>
      </c>
      <c r="AH6599" s="177">
        <v>0.86</v>
      </c>
      <c r="AI6599" s="177" t="s">
        <v>1217</v>
      </c>
      <c r="AJ6599" s="177">
        <v>1008340</v>
      </c>
      <c r="AK6599" s="177">
        <v>0.86</v>
      </c>
      <c r="AL6599" s="177" t="s">
        <v>651</v>
      </c>
      <c r="AQ6599" s="177" t="s">
        <v>12142</v>
      </c>
      <c r="AS6599" s="177" t="s">
        <v>24066</v>
      </c>
      <c r="AT6599" s="177"/>
      <c r="AU6599" s="177"/>
      <c r="AV6599" s="177"/>
      <c r="AW6599" s="177"/>
      <c r="AY6599" s="170"/>
      <c r="AZ6599" s="170"/>
      <c r="BA6599" s="170"/>
      <c r="BB6599" s="170"/>
      <c r="BC6599" s="170"/>
      <c r="BD6599" s="170"/>
      <c r="BE6599" s="170"/>
      <c r="BF6599" s="170"/>
      <c r="BG6599" s="170"/>
      <c r="BH6599" s="170"/>
      <c r="BI6599" s="170"/>
      <c r="BJ6599" s="170"/>
      <c r="BK6599" s="170"/>
      <c r="BL6599" s="170"/>
      <c r="BM6599" s="170"/>
      <c r="BN6599" s="170"/>
      <c r="BO6599" s="170"/>
      <c r="BP6599" s="170"/>
      <c r="BQ6599" s="170"/>
      <c r="BR6599" s="170"/>
      <c r="BS6599" s="170"/>
    </row>
    <row r="6600" spans="1:71">
      <c r="A6600" s="170" t="s">
        <v>24059</v>
      </c>
      <c r="B6600" s="177" t="s">
        <v>24060</v>
      </c>
      <c r="D6600" s="177" t="s">
        <v>508</v>
      </c>
      <c r="E6600" s="177" t="s">
        <v>706</v>
      </c>
      <c r="F6600" s="177" t="s">
        <v>24451</v>
      </c>
      <c r="I6600" s="177">
        <v>2021</v>
      </c>
      <c r="J6600" s="178">
        <v>44704</v>
      </c>
      <c r="K6600" s="178">
        <v>44704</v>
      </c>
      <c r="L6600" s="177" t="s">
        <v>550</v>
      </c>
      <c r="M6600" s="177" t="s">
        <v>24062</v>
      </c>
      <c r="N6600" s="177" t="s">
        <v>24062</v>
      </c>
      <c r="O6600" s="177" t="s">
        <v>195</v>
      </c>
      <c r="P6600" s="177" t="s">
        <v>2113</v>
      </c>
      <c r="Q6600" s="177" t="s">
        <v>24452</v>
      </c>
      <c r="R6600" s="177" t="s">
        <v>600</v>
      </c>
      <c r="S6600" s="177" t="s">
        <v>601</v>
      </c>
      <c r="T6600" s="177" t="s">
        <v>9680</v>
      </c>
      <c r="U6600" s="177">
        <v>1400</v>
      </c>
      <c r="V6600" s="177">
        <v>3400</v>
      </c>
      <c r="X6600" s="177" t="s">
        <v>943</v>
      </c>
      <c r="Z6600" s="177">
        <v>1400</v>
      </c>
      <c r="AA6600" s="177">
        <v>7585</v>
      </c>
      <c r="AC6600" s="177" t="s">
        <v>24453</v>
      </c>
      <c r="AD6600" s="177" t="s">
        <v>24454</v>
      </c>
      <c r="AE6600" s="177">
        <v>1.5</v>
      </c>
      <c r="AQ6600" s="177"/>
      <c r="AS6600" s="177" t="s">
        <v>24066</v>
      </c>
      <c r="AT6600" s="177"/>
      <c r="AU6600" s="177"/>
      <c r="AV6600" s="177"/>
      <c r="AW6600" s="177"/>
      <c r="AY6600" s="170"/>
      <c r="AZ6600" s="170"/>
      <c r="BA6600" s="170"/>
      <c r="BB6600" s="170"/>
      <c r="BC6600" s="170"/>
      <c r="BD6600" s="170"/>
      <c r="BE6600" s="170"/>
      <c r="BF6600" s="170"/>
      <c r="BG6600" s="170"/>
      <c r="BH6600" s="170"/>
      <c r="BI6600" s="170"/>
      <c r="BJ6600" s="170"/>
      <c r="BK6600" s="170"/>
      <c r="BL6600" s="170"/>
      <c r="BM6600" s="170"/>
      <c r="BN6600" s="170"/>
      <c r="BO6600" s="170"/>
      <c r="BP6600" s="170"/>
      <c r="BQ6600" s="170"/>
      <c r="BR6600" s="170"/>
      <c r="BS6600" s="170"/>
    </row>
    <row r="6601" spans="1:71">
      <c r="A6601" s="170" t="s">
        <v>24059</v>
      </c>
      <c r="B6601" s="177" t="s">
        <v>24060</v>
      </c>
      <c r="D6601" s="177" t="s">
        <v>508</v>
      </c>
      <c r="E6601" s="177" t="s">
        <v>5049</v>
      </c>
      <c r="F6601" s="177" t="s">
        <v>24455</v>
      </c>
      <c r="I6601" s="177">
        <v>2021</v>
      </c>
      <c r="J6601" s="178">
        <v>44704</v>
      </c>
      <c r="K6601" s="178">
        <v>44704</v>
      </c>
      <c r="L6601" s="177" t="s">
        <v>550</v>
      </c>
      <c r="M6601" s="177" t="s">
        <v>24062</v>
      </c>
      <c r="N6601" s="177" t="s">
        <v>24062</v>
      </c>
      <c r="O6601" s="177" t="s">
        <v>383</v>
      </c>
      <c r="P6601" s="177" t="s">
        <v>920</v>
      </c>
      <c r="Q6601" s="177" t="s">
        <v>4095</v>
      </c>
      <c r="R6601" s="177" t="s">
        <v>383</v>
      </c>
      <c r="AQ6601" s="177"/>
      <c r="AS6601" s="177" t="s">
        <v>24066</v>
      </c>
      <c r="AT6601" s="177"/>
      <c r="AU6601" s="177"/>
      <c r="AV6601" s="177"/>
      <c r="AW6601" s="177"/>
      <c r="AY6601" s="170"/>
      <c r="AZ6601" s="170"/>
      <c r="BA6601" s="170"/>
      <c r="BB6601" s="170"/>
      <c r="BC6601" s="170"/>
      <c r="BD6601" s="170"/>
      <c r="BE6601" s="170"/>
      <c r="BF6601" s="170"/>
      <c r="BG6601" s="170"/>
      <c r="BH6601" s="170"/>
      <c r="BI6601" s="170"/>
      <c r="BJ6601" s="170"/>
      <c r="BK6601" s="170"/>
      <c r="BL6601" s="170"/>
      <c r="BM6601" s="170"/>
      <c r="BN6601" s="170"/>
      <c r="BO6601" s="170"/>
      <c r="BP6601" s="170"/>
      <c r="BQ6601" s="170"/>
      <c r="BR6601" s="170"/>
      <c r="BS6601" s="170"/>
    </row>
    <row r="6602" spans="1:71">
      <c r="A6602" s="170" t="s">
        <v>24059</v>
      </c>
      <c r="B6602" s="177" t="s">
        <v>24060</v>
      </c>
      <c r="D6602" s="177" t="s">
        <v>508</v>
      </c>
      <c r="E6602" s="177" t="s">
        <v>7377</v>
      </c>
      <c r="F6602" s="177" t="s">
        <v>24456</v>
      </c>
      <c r="I6602" s="177">
        <v>2021</v>
      </c>
      <c r="J6602" s="178">
        <v>44704</v>
      </c>
      <c r="K6602" s="178">
        <v>44704</v>
      </c>
      <c r="L6602" s="177" t="s">
        <v>550</v>
      </c>
      <c r="M6602" s="177" t="s">
        <v>24062</v>
      </c>
      <c r="N6602" s="177" t="s">
        <v>24062</v>
      </c>
      <c r="O6602" s="177" t="s">
        <v>383</v>
      </c>
      <c r="P6602" s="177" t="s">
        <v>920</v>
      </c>
      <c r="Q6602" s="177" t="s">
        <v>24457</v>
      </c>
      <c r="R6602" s="177" t="s">
        <v>383</v>
      </c>
      <c r="AQ6602" s="177"/>
      <c r="AS6602" s="177" t="s">
        <v>24066</v>
      </c>
      <c r="AT6602" s="177"/>
      <c r="AU6602" s="177"/>
      <c r="AV6602" s="177"/>
      <c r="AW6602" s="177"/>
      <c r="AY6602" s="170"/>
      <c r="AZ6602" s="170"/>
      <c r="BA6602" s="170"/>
      <c r="BB6602" s="170"/>
      <c r="BC6602" s="170"/>
      <c r="BD6602" s="170"/>
      <c r="BE6602" s="170"/>
      <c r="BF6602" s="170"/>
      <c r="BG6602" s="170"/>
      <c r="BH6602" s="170"/>
      <c r="BI6602" s="170"/>
      <c r="BJ6602" s="170"/>
      <c r="BK6602" s="170"/>
      <c r="BL6602" s="170"/>
      <c r="BM6602" s="170"/>
      <c r="BN6602" s="170"/>
      <c r="BO6602" s="170"/>
      <c r="BP6602" s="170"/>
      <c r="BQ6602" s="170"/>
      <c r="BR6602" s="170"/>
      <c r="BS6602" s="170"/>
    </row>
    <row r="6603" spans="1:71">
      <c r="A6603" s="170" t="s">
        <v>24059</v>
      </c>
      <c r="B6603" s="177" t="s">
        <v>24060</v>
      </c>
      <c r="D6603" s="177" t="s">
        <v>508</v>
      </c>
      <c r="E6603" s="177" t="s">
        <v>7380</v>
      </c>
      <c r="F6603" s="177" t="s">
        <v>24458</v>
      </c>
      <c r="I6603" s="177">
        <v>2021</v>
      </c>
      <c r="J6603" s="178">
        <v>44704</v>
      </c>
      <c r="K6603" s="178">
        <v>44704</v>
      </c>
      <c r="L6603" s="177" t="s">
        <v>550</v>
      </c>
      <c r="M6603" s="177" t="s">
        <v>24062</v>
      </c>
      <c r="N6603" s="177" t="s">
        <v>24062</v>
      </c>
      <c r="O6603" s="177" t="s">
        <v>383</v>
      </c>
      <c r="P6603" s="177" t="s">
        <v>920</v>
      </c>
      <c r="Q6603" s="177" t="s">
        <v>24459</v>
      </c>
      <c r="R6603" s="177" t="s">
        <v>383</v>
      </c>
      <c r="AQ6603" s="177"/>
      <c r="AS6603" s="177" t="s">
        <v>24066</v>
      </c>
      <c r="AT6603" s="177"/>
      <c r="AU6603" s="177"/>
      <c r="AV6603" s="177"/>
      <c r="AW6603" s="177"/>
      <c r="AY6603" s="170"/>
      <c r="AZ6603" s="170"/>
      <c r="BA6603" s="170"/>
      <c r="BB6603" s="170"/>
      <c r="BC6603" s="170"/>
      <c r="BD6603" s="170"/>
      <c r="BE6603" s="170"/>
      <c r="BF6603" s="170"/>
      <c r="BG6603" s="170"/>
      <c r="BH6603" s="170"/>
      <c r="BI6603" s="170"/>
      <c r="BJ6603" s="170"/>
      <c r="BK6603" s="170"/>
      <c r="BL6603" s="170"/>
      <c r="BM6603" s="170"/>
      <c r="BN6603" s="170"/>
      <c r="BO6603" s="170"/>
      <c r="BP6603" s="170"/>
      <c r="BQ6603" s="170"/>
      <c r="BR6603" s="170"/>
      <c r="BS6603" s="170"/>
    </row>
    <row r="6604" spans="1:71">
      <c r="A6604" s="170" t="s">
        <v>24059</v>
      </c>
      <c r="B6604" s="177" t="s">
        <v>24060</v>
      </c>
      <c r="D6604" s="177" t="s">
        <v>508</v>
      </c>
      <c r="E6604" s="177" t="s">
        <v>2197</v>
      </c>
      <c r="F6604" s="177" t="s">
        <v>24460</v>
      </c>
      <c r="I6604" s="177">
        <v>2021</v>
      </c>
      <c r="J6604" s="178">
        <v>44704</v>
      </c>
      <c r="K6604" s="178">
        <v>44704</v>
      </c>
      <c r="L6604" s="177" t="s">
        <v>550</v>
      </c>
      <c r="M6604" s="177" t="s">
        <v>24062</v>
      </c>
      <c r="N6604" s="177" t="s">
        <v>24062</v>
      </c>
      <c r="O6604" s="177" t="s">
        <v>383</v>
      </c>
      <c r="P6604" s="177" t="s">
        <v>920</v>
      </c>
      <c r="Q6604" s="177" t="s">
        <v>24461</v>
      </c>
      <c r="R6604" s="177" t="s">
        <v>383</v>
      </c>
      <c r="AQ6604" s="177"/>
      <c r="AS6604" s="177" t="s">
        <v>24066</v>
      </c>
      <c r="AT6604" s="177"/>
      <c r="AU6604" s="177"/>
      <c r="AV6604" s="177"/>
      <c r="AW6604" s="177"/>
      <c r="AY6604" s="170"/>
      <c r="AZ6604" s="170"/>
      <c r="BA6604" s="170"/>
      <c r="BB6604" s="170"/>
      <c r="BC6604" s="170"/>
      <c r="BD6604" s="170"/>
      <c r="BE6604" s="170"/>
      <c r="BF6604" s="170"/>
      <c r="BG6604" s="170"/>
      <c r="BH6604" s="170"/>
      <c r="BI6604" s="170"/>
      <c r="BJ6604" s="170"/>
      <c r="BK6604" s="170"/>
      <c r="BL6604" s="170"/>
      <c r="BM6604" s="170"/>
      <c r="BN6604" s="170"/>
      <c r="BO6604" s="170"/>
      <c r="BP6604" s="170"/>
      <c r="BQ6604" s="170"/>
      <c r="BR6604" s="170"/>
      <c r="BS6604" s="170"/>
    </row>
    <row r="6605" spans="1:71">
      <c r="A6605" s="170" t="s">
        <v>24059</v>
      </c>
      <c r="B6605" s="177" t="s">
        <v>24060</v>
      </c>
      <c r="D6605" s="177" t="s">
        <v>508</v>
      </c>
      <c r="E6605" s="170" t="s">
        <v>7427</v>
      </c>
      <c r="F6605" s="177" t="s">
        <v>24462</v>
      </c>
      <c r="I6605" s="177">
        <v>2021</v>
      </c>
      <c r="J6605" s="178">
        <v>44704</v>
      </c>
      <c r="K6605" s="178">
        <v>44704</v>
      </c>
      <c r="L6605" s="177" t="s">
        <v>550</v>
      </c>
      <c r="M6605" s="177" t="s">
        <v>24062</v>
      </c>
      <c r="N6605" s="177" t="s">
        <v>24062</v>
      </c>
      <c r="O6605" s="177" t="s">
        <v>383</v>
      </c>
      <c r="P6605" s="177" t="s">
        <v>920</v>
      </c>
      <c r="Q6605" s="177" t="s">
        <v>24259</v>
      </c>
      <c r="R6605" s="177" t="s">
        <v>383</v>
      </c>
      <c r="AQ6605" s="177"/>
      <c r="AS6605" s="177" t="s">
        <v>24066</v>
      </c>
      <c r="AT6605" s="177"/>
      <c r="AU6605" s="177"/>
      <c r="AV6605" s="177"/>
      <c r="AW6605" s="177"/>
      <c r="AY6605" s="170"/>
      <c r="AZ6605" s="170"/>
      <c r="BA6605" s="170"/>
      <c r="BB6605" s="170"/>
      <c r="BC6605" s="170"/>
      <c r="BD6605" s="170"/>
      <c r="BE6605" s="170"/>
      <c r="BF6605" s="170"/>
      <c r="BG6605" s="170"/>
      <c r="BH6605" s="170"/>
      <c r="BI6605" s="170"/>
      <c r="BJ6605" s="170"/>
      <c r="BK6605" s="170"/>
      <c r="BL6605" s="170"/>
      <c r="BM6605" s="170"/>
      <c r="BN6605" s="170"/>
      <c r="BO6605" s="170"/>
      <c r="BP6605" s="170"/>
      <c r="BQ6605" s="170"/>
      <c r="BR6605" s="170"/>
      <c r="BS6605" s="170"/>
    </row>
    <row r="6606" spans="1:71">
      <c r="A6606" s="170" t="s">
        <v>24059</v>
      </c>
      <c r="B6606" s="177" t="s">
        <v>24060</v>
      </c>
      <c r="D6606" s="177" t="s">
        <v>508</v>
      </c>
      <c r="E6606" s="177" t="s">
        <v>748</v>
      </c>
      <c r="F6606" s="177" t="s">
        <v>24463</v>
      </c>
      <c r="I6606" s="177">
        <v>2021</v>
      </c>
      <c r="J6606" s="178">
        <v>44704</v>
      </c>
      <c r="K6606" s="178">
        <v>44704</v>
      </c>
      <c r="L6606" s="177" t="s">
        <v>550</v>
      </c>
      <c r="M6606" s="177" t="s">
        <v>24062</v>
      </c>
      <c r="N6606" s="177" t="s">
        <v>24062</v>
      </c>
      <c r="O6606" s="177" t="s">
        <v>383</v>
      </c>
      <c r="P6606" s="177" t="s">
        <v>920</v>
      </c>
      <c r="Q6606" s="177" t="s">
        <v>24464</v>
      </c>
      <c r="R6606" s="177" t="s">
        <v>383</v>
      </c>
      <c r="AQ6606" s="177"/>
      <c r="AS6606" s="177" t="s">
        <v>24066</v>
      </c>
      <c r="AT6606" s="177"/>
      <c r="AU6606" s="177"/>
      <c r="AV6606" s="177"/>
      <c r="AW6606" s="177"/>
      <c r="AY6606" s="170"/>
      <c r="AZ6606" s="170"/>
      <c r="BA6606" s="170"/>
      <c r="BB6606" s="170"/>
      <c r="BC6606" s="170"/>
      <c r="BD6606" s="170"/>
      <c r="BE6606" s="170"/>
      <c r="BF6606" s="170"/>
      <c r="BG6606" s="170"/>
      <c r="BH6606" s="170"/>
      <c r="BI6606" s="170"/>
      <c r="BJ6606" s="170"/>
      <c r="BK6606" s="170"/>
      <c r="BL6606" s="170"/>
      <c r="BM6606" s="170"/>
      <c r="BN6606" s="170"/>
      <c r="BO6606" s="170"/>
      <c r="BP6606" s="170"/>
      <c r="BQ6606" s="170"/>
      <c r="BR6606" s="170"/>
      <c r="BS6606" s="170"/>
    </row>
    <row r="6607" spans="1:71">
      <c r="A6607" s="170" t="s">
        <v>24059</v>
      </c>
      <c r="B6607" s="177" t="s">
        <v>24060</v>
      </c>
      <c r="D6607" s="177" t="s">
        <v>508</v>
      </c>
      <c r="E6607" s="177" t="s">
        <v>7396</v>
      </c>
      <c r="F6607" s="177" t="s">
        <v>24465</v>
      </c>
      <c r="I6607" s="177">
        <v>2021</v>
      </c>
      <c r="J6607" s="178">
        <v>44704</v>
      </c>
      <c r="K6607" s="178">
        <v>44704</v>
      </c>
      <c r="L6607" s="177" t="s">
        <v>550</v>
      </c>
      <c r="M6607" s="177" t="s">
        <v>24062</v>
      </c>
      <c r="N6607" s="177" t="s">
        <v>24062</v>
      </c>
      <c r="O6607" s="177" t="s">
        <v>383</v>
      </c>
      <c r="P6607" s="177" t="s">
        <v>920</v>
      </c>
      <c r="Q6607" s="177" t="s">
        <v>24466</v>
      </c>
      <c r="R6607" s="177" t="s">
        <v>383</v>
      </c>
      <c r="AQ6607" s="177"/>
      <c r="AS6607" s="177" t="s">
        <v>24066</v>
      </c>
      <c r="AT6607" s="177"/>
      <c r="AU6607" s="177"/>
      <c r="AV6607" s="177"/>
      <c r="AW6607" s="177"/>
      <c r="AY6607" s="170"/>
      <c r="AZ6607" s="170"/>
      <c r="BA6607" s="170"/>
      <c r="BB6607" s="170"/>
      <c r="BC6607" s="170"/>
      <c r="BD6607" s="170"/>
      <c r="BE6607" s="170"/>
      <c r="BF6607" s="170"/>
      <c r="BG6607" s="170"/>
      <c r="BH6607" s="170"/>
      <c r="BI6607" s="170"/>
      <c r="BJ6607" s="170"/>
      <c r="BK6607" s="170"/>
      <c r="BL6607" s="170"/>
      <c r="BM6607" s="170"/>
      <c r="BN6607" s="170"/>
      <c r="BO6607" s="170"/>
      <c r="BP6607" s="170"/>
      <c r="BQ6607" s="170"/>
      <c r="BR6607" s="170"/>
      <c r="BS6607" s="170"/>
    </row>
    <row r="6608" spans="1:71">
      <c r="A6608" s="170" t="s">
        <v>24059</v>
      </c>
      <c r="B6608" s="177" t="s">
        <v>24060</v>
      </c>
      <c r="D6608" s="177" t="s">
        <v>508</v>
      </c>
      <c r="E6608" s="177" t="s">
        <v>7400</v>
      </c>
      <c r="F6608" s="177" t="s">
        <v>24467</v>
      </c>
      <c r="I6608" s="177">
        <v>2021</v>
      </c>
      <c r="J6608" s="178">
        <v>44704</v>
      </c>
      <c r="K6608" s="178">
        <v>44704</v>
      </c>
      <c r="L6608" s="177" t="s">
        <v>550</v>
      </c>
      <c r="M6608" s="177" t="s">
        <v>24062</v>
      </c>
      <c r="N6608" s="177" t="s">
        <v>24062</v>
      </c>
      <c r="O6608" s="177" t="s">
        <v>383</v>
      </c>
      <c r="P6608" s="177" t="s">
        <v>920</v>
      </c>
      <c r="Q6608" s="177" t="s">
        <v>24468</v>
      </c>
      <c r="R6608" s="177" t="s">
        <v>383</v>
      </c>
      <c r="AQ6608" s="177"/>
      <c r="AS6608" s="177" t="s">
        <v>24066</v>
      </c>
      <c r="AT6608" s="177"/>
      <c r="AU6608" s="177"/>
      <c r="AV6608" s="177"/>
      <c r="AW6608" s="177"/>
      <c r="AY6608" s="170"/>
      <c r="AZ6608" s="170"/>
      <c r="BA6608" s="170"/>
      <c r="BB6608" s="170"/>
      <c r="BC6608" s="170"/>
      <c r="BD6608" s="170"/>
      <c r="BE6608" s="170"/>
      <c r="BF6608" s="170"/>
      <c r="BG6608" s="170"/>
      <c r="BH6608" s="170"/>
      <c r="BI6608" s="170"/>
      <c r="BJ6608" s="170"/>
      <c r="BK6608" s="170"/>
      <c r="BL6608" s="170"/>
      <c r="BM6608" s="170"/>
      <c r="BN6608" s="170"/>
      <c r="BO6608" s="170"/>
      <c r="BP6608" s="170"/>
      <c r="BQ6608" s="170"/>
      <c r="BR6608" s="170"/>
      <c r="BS6608" s="170"/>
    </row>
    <row r="6609" spans="1:71">
      <c r="A6609" s="170" t="s">
        <v>24059</v>
      </c>
      <c r="B6609" s="177" t="s">
        <v>24060</v>
      </c>
      <c r="D6609" s="177" t="s">
        <v>508</v>
      </c>
      <c r="E6609" s="177" t="s">
        <v>7404</v>
      </c>
      <c r="F6609" s="177" t="s">
        <v>24469</v>
      </c>
      <c r="I6609" s="177">
        <v>2021</v>
      </c>
      <c r="J6609" s="178">
        <v>44704</v>
      </c>
      <c r="K6609" s="178">
        <v>44704</v>
      </c>
      <c r="L6609" s="177" t="s">
        <v>550</v>
      </c>
      <c r="M6609" s="177" t="s">
        <v>24062</v>
      </c>
      <c r="N6609" s="177" t="s">
        <v>24062</v>
      </c>
      <c r="O6609" s="177" t="s">
        <v>383</v>
      </c>
      <c r="P6609" s="177" t="s">
        <v>920</v>
      </c>
      <c r="Q6609" s="177" t="s">
        <v>24387</v>
      </c>
      <c r="R6609" s="177" t="s">
        <v>383</v>
      </c>
      <c r="AQ6609" s="177"/>
      <c r="AS6609" s="177" t="s">
        <v>24066</v>
      </c>
      <c r="AT6609" s="177"/>
      <c r="AU6609" s="177"/>
      <c r="AV6609" s="177"/>
      <c r="AW6609" s="177"/>
      <c r="AY6609" s="170"/>
      <c r="AZ6609" s="170"/>
      <c r="BA6609" s="170"/>
      <c r="BB6609" s="170"/>
      <c r="BC6609" s="170"/>
      <c r="BD6609" s="170"/>
      <c r="BE6609" s="170"/>
      <c r="BF6609" s="170"/>
      <c r="BG6609" s="170"/>
      <c r="BH6609" s="170"/>
      <c r="BI6609" s="170"/>
      <c r="BJ6609" s="170"/>
      <c r="BK6609" s="170"/>
      <c r="BL6609" s="170"/>
      <c r="BM6609" s="170"/>
      <c r="BN6609" s="170"/>
      <c r="BO6609" s="170"/>
      <c r="BP6609" s="170"/>
      <c r="BQ6609" s="170"/>
      <c r="BR6609" s="170"/>
      <c r="BS6609" s="170"/>
    </row>
    <row r="6610" spans="1:71">
      <c r="A6610" s="170" t="s">
        <v>24059</v>
      </c>
      <c r="B6610" s="177" t="s">
        <v>24060</v>
      </c>
      <c r="D6610" s="177" t="s">
        <v>508</v>
      </c>
      <c r="E6610" s="177" t="s">
        <v>3588</v>
      </c>
      <c r="F6610" s="177" t="s">
        <v>24470</v>
      </c>
      <c r="I6610" s="177">
        <v>2021</v>
      </c>
      <c r="J6610" s="178">
        <v>44704</v>
      </c>
      <c r="K6610" s="178">
        <v>44704</v>
      </c>
      <c r="L6610" s="177" t="s">
        <v>550</v>
      </c>
      <c r="M6610" s="177" t="s">
        <v>24062</v>
      </c>
      <c r="N6610" s="177" t="s">
        <v>24062</v>
      </c>
      <c r="O6610" s="177" t="s">
        <v>383</v>
      </c>
      <c r="P6610" s="177" t="s">
        <v>920</v>
      </c>
      <c r="Q6610" s="177" t="s">
        <v>24471</v>
      </c>
      <c r="R6610" s="177" t="s">
        <v>383</v>
      </c>
      <c r="AQ6610" s="177"/>
      <c r="AS6610" s="177" t="s">
        <v>24066</v>
      </c>
      <c r="AT6610" s="177"/>
      <c r="AU6610" s="177"/>
      <c r="AV6610" s="177"/>
      <c r="AW6610" s="177"/>
      <c r="AY6610" s="170"/>
      <c r="AZ6610" s="170"/>
      <c r="BA6610" s="170"/>
      <c r="BB6610" s="170"/>
      <c r="BC6610" s="170"/>
      <c r="BD6610" s="170"/>
      <c r="BE6610" s="170"/>
      <c r="BF6610" s="170"/>
      <c r="BG6610" s="170"/>
      <c r="BH6610" s="170"/>
      <c r="BI6610" s="170"/>
      <c r="BJ6610" s="170"/>
      <c r="BK6610" s="170"/>
      <c r="BL6610" s="170"/>
      <c r="BM6610" s="170"/>
      <c r="BN6610" s="170"/>
      <c r="BO6610" s="170"/>
      <c r="BP6610" s="170"/>
      <c r="BQ6610" s="170"/>
      <c r="BR6610" s="170"/>
      <c r="BS6610" s="170"/>
    </row>
    <row r="6611" spans="1:71">
      <c r="A6611" s="170" t="s">
        <v>24059</v>
      </c>
      <c r="B6611" s="177" t="s">
        <v>24060</v>
      </c>
      <c r="D6611" s="177" t="s">
        <v>508</v>
      </c>
      <c r="E6611" s="177" t="s">
        <v>6729</v>
      </c>
      <c r="F6611" s="177" t="s">
        <v>24472</v>
      </c>
      <c r="I6611" s="177">
        <v>2021</v>
      </c>
      <c r="J6611" s="178">
        <v>44704</v>
      </c>
      <c r="K6611" s="178">
        <v>44704</v>
      </c>
      <c r="L6611" s="177" t="s">
        <v>550</v>
      </c>
      <c r="M6611" s="177" t="s">
        <v>24062</v>
      </c>
      <c r="N6611" s="177" t="s">
        <v>24062</v>
      </c>
      <c r="O6611" s="177" t="s">
        <v>195</v>
      </c>
      <c r="P6611" s="177" t="s">
        <v>2113</v>
      </c>
      <c r="Q6611" s="177" t="s">
        <v>24390</v>
      </c>
      <c r="R6611" s="177" t="s">
        <v>600</v>
      </c>
      <c r="S6611" s="177" t="s">
        <v>601</v>
      </c>
      <c r="T6611" s="177" t="s">
        <v>22247</v>
      </c>
      <c r="U6611" s="177">
        <v>800</v>
      </c>
      <c r="V6611" s="177">
        <v>4400</v>
      </c>
      <c r="X6611" s="177" t="s">
        <v>943</v>
      </c>
      <c r="Z6611" s="177">
        <v>800</v>
      </c>
      <c r="AA6611" s="177">
        <v>9585</v>
      </c>
      <c r="AC6611" s="177" t="s">
        <v>1086</v>
      </c>
      <c r="AD6611" s="177" t="s">
        <v>24473</v>
      </c>
      <c r="AE6611" s="177">
        <v>1.5</v>
      </c>
      <c r="AQ6611" s="177"/>
      <c r="AS6611" s="177" t="s">
        <v>24066</v>
      </c>
      <c r="AT6611" s="177"/>
      <c r="AU6611" s="177"/>
      <c r="AV6611" s="177"/>
      <c r="AW6611" s="177"/>
      <c r="AY6611" s="170"/>
      <c r="AZ6611" s="170"/>
      <c r="BA6611" s="170"/>
      <c r="BB6611" s="170"/>
      <c r="BC6611" s="170"/>
      <c r="BD6611" s="170"/>
      <c r="BE6611" s="170"/>
      <c r="BF6611" s="170"/>
      <c r="BG6611" s="170"/>
      <c r="BH6611" s="170"/>
      <c r="BI6611" s="170"/>
      <c r="BJ6611" s="170"/>
      <c r="BK6611" s="170"/>
      <c r="BL6611" s="170"/>
      <c r="BM6611" s="170"/>
      <c r="BN6611" s="170"/>
      <c r="BO6611" s="170"/>
      <c r="BP6611" s="170"/>
      <c r="BQ6611" s="170"/>
      <c r="BR6611" s="170"/>
      <c r="BS6611" s="170"/>
    </row>
    <row r="6612" spans="1:71">
      <c r="A6612" s="170" t="s">
        <v>24059</v>
      </c>
      <c r="B6612" s="177" t="s">
        <v>24060</v>
      </c>
      <c r="D6612" s="177" t="s">
        <v>508</v>
      </c>
      <c r="E6612" s="177" t="s">
        <v>6198</v>
      </c>
      <c r="F6612" s="177" t="s">
        <v>24474</v>
      </c>
      <c r="I6612" s="177">
        <v>2021</v>
      </c>
      <c r="J6612" s="178">
        <v>44704</v>
      </c>
      <c r="K6612" s="178">
        <v>44704</v>
      </c>
      <c r="L6612" s="177" t="s">
        <v>550</v>
      </c>
      <c r="M6612" s="177" t="s">
        <v>24062</v>
      </c>
      <c r="N6612" s="177" t="s">
        <v>24062</v>
      </c>
      <c r="O6612" s="177" t="s">
        <v>303</v>
      </c>
      <c r="P6612" s="177" t="s">
        <v>920</v>
      </c>
      <c r="R6612" s="177" t="s">
        <v>1267</v>
      </c>
      <c r="S6612" s="177" t="s">
        <v>303</v>
      </c>
      <c r="U6612" s="177" t="s">
        <v>7463</v>
      </c>
      <c r="V6612" s="177" t="s">
        <v>881</v>
      </c>
      <c r="W6612" s="177" t="s">
        <v>882</v>
      </c>
      <c r="X6612" s="177" t="s">
        <v>24475</v>
      </c>
      <c r="Y6612" s="177" t="s">
        <v>24476</v>
      </c>
      <c r="Z6612" s="177" t="s">
        <v>881</v>
      </c>
      <c r="AA6612" s="177" t="s">
        <v>882</v>
      </c>
      <c r="AB6612" s="177" t="s">
        <v>24477</v>
      </c>
      <c r="AQ6612" s="177"/>
      <c r="AS6612" s="177" t="s">
        <v>24066</v>
      </c>
      <c r="AT6612" s="177"/>
      <c r="AU6612" s="177"/>
      <c r="AV6612" s="177"/>
      <c r="AW6612" s="177"/>
      <c r="AY6612" s="170"/>
      <c r="AZ6612" s="170"/>
      <c r="BA6612" s="170"/>
      <c r="BB6612" s="170"/>
      <c r="BC6612" s="170"/>
      <c r="BD6612" s="170"/>
      <c r="BE6612" s="170"/>
      <c r="BF6612" s="170"/>
      <c r="BG6612" s="170"/>
      <c r="BH6612" s="170"/>
      <c r="BI6612" s="170"/>
      <c r="BJ6612" s="170"/>
      <c r="BK6612" s="170"/>
      <c r="BL6612" s="170"/>
      <c r="BM6612" s="170"/>
      <c r="BN6612" s="170"/>
      <c r="BO6612" s="170"/>
      <c r="BP6612" s="170"/>
      <c r="BQ6612" s="170"/>
      <c r="BR6612" s="170"/>
      <c r="BS6612" s="170"/>
    </row>
    <row r="6613" spans="1:71">
      <c r="A6613" s="170" t="s">
        <v>24059</v>
      </c>
      <c r="B6613" s="177" t="s">
        <v>24060</v>
      </c>
      <c r="D6613" s="177" t="s">
        <v>508</v>
      </c>
      <c r="E6613" s="177" t="s">
        <v>7414</v>
      </c>
      <c r="F6613" s="177" t="s">
        <v>24478</v>
      </c>
      <c r="I6613" s="177">
        <v>2021</v>
      </c>
      <c r="J6613" s="178">
        <v>44704</v>
      </c>
      <c r="K6613" s="178">
        <v>44704</v>
      </c>
      <c r="L6613" s="177" t="s">
        <v>550</v>
      </c>
      <c r="M6613" s="177" t="s">
        <v>24062</v>
      </c>
      <c r="N6613" s="177" t="s">
        <v>24062</v>
      </c>
      <c r="O6613" s="177" t="s">
        <v>195</v>
      </c>
      <c r="P6613" s="177" t="s">
        <v>552</v>
      </c>
      <c r="Q6613" s="177" t="s">
        <v>10009</v>
      </c>
      <c r="R6613" s="177" t="s">
        <v>553</v>
      </c>
      <c r="S6613" s="177" t="s">
        <v>644</v>
      </c>
      <c r="U6613" s="177">
        <v>2000</v>
      </c>
      <c r="V6613" s="177">
        <v>37500</v>
      </c>
      <c r="W6613" s="177" t="s">
        <v>656</v>
      </c>
      <c r="X6613" s="177" t="s">
        <v>734</v>
      </c>
      <c r="Z6613" s="177">
        <v>2000</v>
      </c>
      <c r="AA6613" s="177">
        <v>75000</v>
      </c>
      <c r="AB6613" s="177" t="s">
        <v>1045</v>
      </c>
      <c r="AC6613" s="177" t="s">
        <v>1562</v>
      </c>
      <c r="AD6613" s="177" t="s">
        <v>24479</v>
      </c>
      <c r="AE6613" s="177">
        <v>11</v>
      </c>
      <c r="AF6613" s="177" t="s">
        <v>1049</v>
      </c>
      <c r="AQ6613" s="177" t="s">
        <v>12142</v>
      </c>
      <c r="AS6613" s="177" t="s">
        <v>24066</v>
      </c>
      <c r="AT6613" s="177"/>
      <c r="AU6613" s="177"/>
      <c r="AV6613" s="177"/>
      <c r="AW6613" s="177"/>
      <c r="AY6613" s="170"/>
      <c r="AZ6613" s="170"/>
      <c r="BA6613" s="170"/>
      <c r="BB6613" s="170"/>
      <c r="BC6613" s="170"/>
      <c r="BD6613" s="170"/>
      <c r="BE6613" s="170"/>
      <c r="BF6613" s="170"/>
      <c r="BG6613" s="170"/>
      <c r="BH6613" s="170"/>
      <c r="BI6613" s="170"/>
      <c r="BJ6613" s="170"/>
      <c r="BK6613" s="170"/>
      <c r="BL6613" s="170"/>
      <c r="BM6613" s="170"/>
      <c r="BN6613" s="170"/>
      <c r="BO6613" s="170"/>
      <c r="BP6613" s="170"/>
      <c r="BQ6613" s="170"/>
      <c r="BR6613" s="170"/>
      <c r="BS6613" s="170"/>
    </row>
    <row r="6614" spans="1:71">
      <c r="A6614" s="170" t="s">
        <v>24059</v>
      </c>
      <c r="B6614" s="177" t="s">
        <v>24060</v>
      </c>
      <c r="D6614" s="177" t="s">
        <v>508</v>
      </c>
      <c r="E6614" s="177" t="s">
        <v>2631</v>
      </c>
      <c r="F6614" s="177" t="s">
        <v>24480</v>
      </c>
      <c r="I6614" s="177">
        <v>2021</v>
      </c>
      <c r="J6614" s="178">
        <v>44704</v>
      </c>
      <c r="K6614" s="178">
        <v>44704</v>
      </c>
      <c r="L6614" s="177" t="s">
        <v>550</v>
      </c>
      <c r="M6614" s="177" t="s">
        <v>24062</v>
      </c>
      <c r="N6614" s="177" t="s">
        <v>24062</v>
      </c>
      <c r="O6614" s="177" t="s">
        <v>110</v>
      </c>
      <c r="P6614" s="177" t="s">
        <v>920</v>
      </c>
      <c r="R6614" s="177" t="s">
        <v>565</v>
      </c>
      <c r="S6614" s="177" t="s">
        <v>921</v>
      </c>
      <c r="AQ6614" s="177"/>
      <c r="AS6614" s="177" t="s">
        <v>24066</v>
      </c>
      <c r="AT6614" s="177"/>
      <c r="AU6614" s="177"/>
      <c r="AV6614" s="177"/>
      <c r="AW6614" s="177"/>
      <c r="AY6614" s="170"/>
      <c r="AZ6614" s="170"/>
      <c r="BA6614" s="170"/>
      <c r="BB6614" s="170"/>
      <c r="BC6614" s="170"/>
      <c r="BD6614" s="170"/>
      <c r="BE6614" s="170"/>
      <c r="BF6614" s="170"/>
      <c r="BG6614" s="170"/>
      <c r="BH6614" s="170"/>
      <c r="BI6614" s="170"/>
      <c r="BJ6614" s="170"/>
      <c r="BK6614" s="170"/>
      <c r="BL6614" s="170"/>
      <c r="BM6614" s="170"/>
      <c r="BN6614" s="170"/>
      <c r="BO6614" s="170"/>
      <c r="BP6614" s="170"/>
      <c r="BQ6614" s="170"/>
      <c r="BR6614" s="170"/>
      <c r="BS6614" s="170"/>
    </row>
    <row r="6615" spans="1:71">
      <c r="A6615" s="170" t="s">
        <v>24059</v>
      </c>
      <c r="B6615" s="177" t="s">
        <v>24060</v>
      </c>
      <c r="D6615" s="177" t="s">
        <v>508</v>
      </c>
      <c r="E6615" s="177" t="s">
        <v>7243</v>
      </c>
      <c r="F6615" s="177" t="s">
        <v>24481</v>
      </c>
      <c r="I6615" s="177">
        <v>2021</v>
      </c>
      <c r="J6615" s="178">
        <v>44704</v>
      </c>
      <c r="K6615" s="178">
        <v>44704</v>
      </c>
      <c r="L6615" s="177" t="s">
        <v>550</v>
      </c>
      <c r="M6615" s="177" t="s">
        <v>24062</v>
      </c>
      <c r="N6615" s="177" t="s">
        <v>24062</v>
      </c>
      <c r="O6615" s="177" t="s">
        <v>195</v>
      </c>
      <c r="P6615" s="177" t="s">
        <v>552</v>
      </c>
      <c r="Q6615" s="177" t="s">
        <v>24482</v>
      </c>
      <c r="R6615" s="177" t="s">
        <v>553</v>
      </c>
      <c r="S6615" s="177" t="s">
        <v>644</v>
      </c>
      <c r="T6615" s="177" t="s">
        <v>24483</v>
      </c>
      <c r="U6615" s="177">
        <v>2000</v>
      </c>
      <c r="V6615" s="177">
        <v>33500</v>
      </c>
      <c r="W6615" s="177" t="s">
        <v>648</v>
      </c>
      <c r="X6615" s="177" t="s">
        <v>734</v>
      </c>
      <c r="Z6615" s="177">
        <v>2000</v>
      </c>
      <c r="AA6615" s="177">
        <v>67000</v>
      </c>
      <c r="AB6615" s="177" t="s">
        <v>1045</v>
      </c>
      <c r="AC6615" s="177" t="s">
        <v>1562</v>
      </c>
      <c r="AD6615" s="177" t="s">
        <v>24484</v>
      </c>
      <c r="AE6615" s="177">
        <v>11</v>
      </c>
      <c r="AF6615" s="177" t="s">
        <v>1049</v>
      </c>
      <c r="AQ6615" s="177" t="s">
        <v>12142</v>
      </c>
      <c r="AS6615" s="177" t="s">
        <v>24066</v>
      </c>
      <c r="AT6615" s="177"/>
      <c r="AU6615" s="177"/>
      <c r="AV6615" s="177"/>
      <c r="AW6615" s="177"/>
      <c r="AY6615" s="170"/>
      <c r="AZ6615" s="170"/>
      <c r="BA6615" s="170"/>
      <c r="BB6615" s="170"/>
      <c r="BC6615" s="170"/>
      <c r="BD6615" s="170"/>
      <c r="BE6615" s="170"/>
      <c r="BF6615" s="170"/>
      <c r="BG6615" s="170"/>
      <c r="BH6615" s="170"/>
      <c r="BI6615" s="170"/>
      <c r="BJ6615" s="170"/>
      <c r="BK6615" s="170"/>
      <c r="BL6615" s="170"/>
      <c r="BM6615" s="170"/>
      <c r="BN6615" s="170"/>
      <c r="BO6615" s="170"/>
      <c r="BP6615" s="170"/>
      <c r="BQ6615" s="170"/>
      <c r="BR6615" s="170"/>
      <c r="BS6615" s="170"/>
    </row>
    <row r="6616" spans="1:71">
      <c r="A6616" s="170" t="s">
        <v>24059</v>
      </c>
      <c r="B6616" s="177" t="s">
        <v>24060</v>
      </c>
      <c r="D6616" s="177" t="s">
        <v>508</v>
      </c>
      <c r="E6616" s="177" t="s">
        <v>579</v>
      </c>
      <c r="F6616" s="177" t="s">
        <v>24485</v>
      </c>
      <c r="I6616" s="177"/>
      <c r="J6616" s="178">
        <v>44704</v>
      </c>
      <c r="K6616" s="178">
        <v>44704</v>
      </c>
      <c r="L6616" s="177" t="s">
        <v>1575</v>
      </c>
      <c r="N6616" s="177" t="s">
        <v>24062</v>
      </c>
      <c r="O6616" s="177" t="s">
        <v>110</v>
      </c>
      <c r="P6616" s="177" t="s">
        <v>920</v>
      </c>
      <c r="AQ6616" s="177"/>
      <c r="AS6616" s="177" t="s">
        <v>24066</v>
      </c>
      <c r="AT6616" s="177"/>
      <c r="AU6616" s="177"/>
      <c r="AV6616" s="177"/>
      <c r="AW6616" s="177"/>
      <c r="AY6616" s="170"/>
      <c r="AZ6616" s="170"/>
      <c r="BA6616" s="170"/>
      <c r="BB6616" s="170"/>
      <c r="BC6616" s="170"/>
      <c r="BD6616" s="170"/>
      <c r="BE6616" s="170"/>
      <c r="BF6616" s="170"/>
      <c r="BG6616" s="170"/>
      <c r="BH6616" s="170"/>
      <c r="BI6616" s="170"/>
      <c r="BJ6616" s="170"/>
      <c r="BK6616" s="170"/>
      <c r="BL6616" s="170"/>
      <c r="BM6616" s="170"/>
      <c r="BN6616" s="170"/>
      <c r="BO6616" s="170"/>
      <c r="BP6616" s="170"/>
      <c r="BQ6616" s="170"/>
      <c r="BR6616" s="170"/>
      <c r="BS6616" s="170"/>
    </row>
    <row r="6617" spans="1:71">
      <c r="A6617" s="170" t="s">
        <v>24059</v>
      </c>
      <c r="B6617" s="177" t="s">
        <v>24060</v>
      </c>
      <c r="D6617" s="177" t="s">
        <v>508</v>
      </c>
      <c r="E6617" s="177" t="s">
        <v>2311</v>
      </c>
      <c r="F6617" s="177" t="s">
        <v>24486</v>
      </c>
      <c r="I6617" s="177">
        <v>2021</v>
      </c>
      <c r="J6617" s="178">
        <v>44704</v>
      </c>
      <c r="K6617" s="178">
        <v>44704</v>
      </c>
      <c r="L6617" s="177" t="s">
        <v>550</v>
      </c>
      <c r="M6617" s="177" t="s">
        <v>24062</v>
      </c>
      <c r="N6617" s="177" t="s">
        <v>24062</v>
      </c>
      <c r="O6617" s="177" t="s">
        <v>195</v>
      </c>
      <c r="P6617" s="177" t="s">
        <v>552</v>
      </c>
      <c r="Q6617" s="177" t="s">
        <v>24487</v>
      </c>
      <c r="R6617" s="177" t="s">
        <v>553</v>
      </c>
      <c r="S6617" s="177" t="s">
        <v>644</v>
      </c>
      <c r="T6617" s="177" t="s">
        <v>24488</v>
      </c>
      <c r="U6617" s="177">
        <v>2000</v>
      </c>
      <c r="V6617" s="177">
        <v>17000</v>
      </c>
      <c r="W6617" s="177" t="s">
        <v>648</v>
      </c>
      <c r="X6617" s="177" t="s">
        <v>734</v>
      </c>
      <c r="Z6617" s="177">
        <v>2000</v>
      </c>
      <c r="AA6617" s="177">
        <v>34000</v>
      </c>
      <c r="AB6617" s="177" t="s">
        <v>1045</v>
      </c>
      <c r="AC6617" s="177" t="s">
        <v>4372</v>
      </c>
      <c r="AD6617" s="177" t="s">
        <v>24489</v>
      </c>
      <c r="AE6617" s="177">
        <v>9.1999999999999993</v>
      </c>
      <c r="AF6617" s="177" t="s">
        <v>1049</v>
      </c>
      <c r="AQ6617" s="177" t="s">
        <v>12142</v>
      </c>
      <c r="AS6617" s="177" t="s">
        <v>24066</v>
      </c>
      <c r="AT6617" s="177"/>
      <c r="AU6617" s="177"/>
      <c r="AV6617" s="177"/>
      <c r="AW6617" s="177"/>
      <c r="AY6617" s="170"/>
      <c r="AZ6617" s="170"/>
      <c r="BA6617" s="170"/>
      <c r="BB6617" s="170"/>
      <c r="BC6617" s="170"/>
      <c r="BD6617" s="170"/>
      <c r="BE6617" s="170"/>
      <c r="BF6617" s="170"/>
      <c r="BG6617" s="170"/>
      <c r="BH6617" s="170"/>
      <c r="BI6617" s="170"/>
      <c r="BJ6617" s="170"/>
      <c r="BK6617" s="170"/>
      <c r="BL6617" s="170"/>
      <c r="BM6617" s="170"/>
      <c r="BN6617" s="170"/>
      <c r="BO6617" s="170"/>
      <c r="BP6617" s="170"/>
      <c r="BQ6617" s="170"/>
      <c r="BR6617" s="170"/>
      <c r="BS6617" s="170"/>
    </row>
    <row r="6618" spans="1:71">
      <c r="A6618" s="170" t="s">
        <v>24059</v>
      </c>
      <c r="B6618" s="177" t="s">
        <v>24060</v>
      </c>
      <c r="D6618" s="177" t="s">
        <v>508</v>
      </c>
      <c r="E6618" s="177" t="s">
        <v>7429</v>
      </c>
      <c r="F6618" s="177" t="s">
        <v>24490</v>
      </c>
      <c r="I6618" s="177"/>
      <c r="J6618" s="178">
        <v>44704</v>
      </c>
      <c r="K6618" s="178">
        <v>44704</v>
      </c>
      <c r="L6618" s="177" t="s">
        <v>1575</v>
      </c>
      <c r="N6618" s="177" t="s">
        <v>24062</v>
      </c>
      <c r="O6618" s="177" t="s">
        <v>110</v>
      </c>
      <c r="P6618" s="177" t="s">
        <v>920</v>
      </c>
      <c r="AQ6618" s="177"/>
      <c r="AS6618" s="177" t="s">
        <v>24066</v>
      </c>
      <c r="AT6618" s="177"/>
      <c r="AU6618" s="177"/>
      <c r="AV6618" s="177"/>
      <c r="AW6618" s="177"/>
      <c r="AY6618" s="170"/>
      <c r="AZ6618" s="170"/>
      <c r="BA6618" s="170"/>
      <c r="BB6618" s="170"/>
      <c r="BC6618" s="170"/>
      <c r="BD6618" s="170"/>
      <c r="BE6618" s="170"/>
      <c r="BF6618" s="170"/>
      <c r="BG6618" s="170"/>
      <c r="BH6618" s="170"/>
      <c r="BI6618" s="170"/>
      <c r="BJ6618" s="170"/>
      <c r="BK6618" s="170"/>
      <c r="BL6618" s="170"/>
      <c r="BM6618" s="170"/>
      <c r="BN6618" s="170"/>
      <c r="BO6618" s="170"/>
      <c r="BP6618" s="170"/>
      <c r="BQ6618" s="170"/>
      <c r="BR6618" s="170"/>
      <c r="BS6618" s="170"/>
    </row>
    <row r="6619" spans="1:71">
      <c r="A6619" s="170" t="s">
        <v>24059</v>
      </c>
      <c r="B6619" s="177" t="s">
        <v>24060</v>
      </c>
      <c r="D6619" s="177" t="s">
        <v>508</v>
      </c>
      <c r="E6619" s="170" t="s">
        <v>24491</v>
      </c>
      <c r="F6619" s="177" t="s">
        <v>24492</v>
      </c>
      <c r="G6619" s="177" t="s">
        <v>24494</v>
      </c>
      <c r="I6619" s="177"/>
      <c r="J6619" s="178">
        <v>44704</v>
      </c>
      <c r="K6619" s="178">
        <v>44704</v>
      </c>
      <c r="L6619" s="177" t="s">
        <v>1575</v>
      </c>
      <c r="N6619" s="177" t="s">
        <v>24062</v>
      </c>
      <c r="O6619" s="177" t="s">
        <v>24495</v>
      </c>
      <c r="P6619" s="177" t="s">
        <v>920</v>
      </c>
      <c r="Q6619" s="177">
        <v>2</v>
      </c>
      <c r="AQ6619" s="177"/>
      <c r="AS6619" s="177" t="s">
        <v>24066</v>
      </c>
      <c r="AT6619" s="177"/>
      <c r="AU6619" s="177"/>
      <c r="AV6619" s="177"/>
      <c r="AW6619" s="177"/>
      <c r="AY6619" s="170"/>
      <c r="AZ6619" s="170"/>
      <c r="BA6619" s="170"/>
      <c r="BB6619" s="170"/>
      <c r="BC6619" s="170"/>
      <c r="BD6619" s="170"/>
      <c r="BE6619" s="170"/>
      <c r="BF6619" s="170"/>
      <c r="BG6619" s="170"/>
      <c r="BH6619" s="170"/>
      <c r="BI6619" s="170"/>
      <c r="BJ6619" s="170"/>
      <c r="BK6619" s="170"/>
      <c r="BL6619" s="170"/>
      <c r="BM6619" s="170"/>
      <c r="BN6619" s="170"/>
      <c r="BO6619" s="170"/>
      <c r="BP6619" s="170"/>
      <c r="BQ6619" s="170"/>
      <c r="BR6619" s="170"/>
      <c r="BS6619" s="170"/>
    </row>
    <row r="6620" spans="1:71">
      <c r="A6620" s="170" t="s">
        <v>24059</v>
      </c>
      <c r="B6620" s="177" t="s">
        <v>24060</v>
      </c>
      <c r="D6620" s="177" t="s">
        <v>508</v>
      </c>
      <c r="E6620" s="170" t="s">
        <v>24491</v>
      </c>
      <c r="F6620" s="177" t="s">
        <v>24492</v>
      </c>
      <c r="I6620" s="177"/>
      <c r="J6620" s="178">
        <v>44704</v>
      </c>
      <c r="K6620" s="178">
        <v>44704</v>
      </c>
      <c r="L6620" s="177" t="s">
        <v>1575</v>
      </c>
      <c r="N6620" s="177" t="s">
        <v>24062</v>
      </c>
      <c r="O6620" s="177" t="s">
        <v>3608</v>
      </c>
      <c r="P6620" s="177" t="s">
        <v>920</v>
      </c>
      <c r="AQ6620" s="177"/>
      <c r="AS6620" s="177" t="s">
        <v>24066</v>
      </c>
      <c r="AT6620" s="177"/>
      <c r="AU6620" s="177"/>
      <c r="AV6620" s="177"/>
      <c r="AW6620" s="177"/>
      <c r="AY6620" s="170"/>
      <c r="AZ6620" s="170"/>
      <c r="BA6620" s="170"/>
      <c r="BB6620" s="170"/>
      <c r="BC6620" s="170"/>
      <c r="BD6620" s="170"/>
      <c r="BE6620" s="170"/>
      <c r="BF6620" s="170"/>
      <c r="BG6620" s="170"/>
      <c r="BH6620" s="170"/>
      <c r="BI6620" s="170"/>
      <c r="BJ6620" s="170"/>
      <c r="BK6620" s="170"/>
      <c r="BL6620" s="170"/>
      <c r="BM6620" s="170"/>
      <c r="BN6620" s="170"/>
      <c r="BO6620" s="170"/>
      <c r="BP6620" s="170"/>
      <c r="BQ6620" s="170"/>
      <c r="BR6620" s="170"/>
      <c r="BS6620" s="170"/>
    </row>
    <row r="6621" spans="1:71">
      <c r="A6621" s="170" t="s">
        <v>24059</v>
      </c>
      <c r="B6621" s="177" t="s">
        <v>24060</v>
      </c>
      <c r="D6621" s="177" t="s">
        <v>508</v>
      </c>
      <c r="E6621" s="170" t="s">
        <v>24491</v>
      </c>
      <c r="F6621" s="177" t="s">
        <v>24492</v>
      </c>
      <c r="G6621" s="177" t="s">
        <v>24493</v>
      </c>
      <c r="I6621" s="177"/>
      <c r="J6621" s="178">
        <v>44704</v>
      </c>
      <c r="K6621" s="178">
        <v>44704</v>
      </c>
      <c r="L6621" s="177" t="s">
        <v>1575</v>
      </c>
      <c r="N6621" s="177" t="s">
        <v>24062</v>
      </c>
      <c r="O6621" s="177" t="s">
        <v>486</v>
      </c>
      <c r="P6621" s="177" t="s">
        <v>920</v>
      </c>
      <c r="Q6621" s="177">
        <v>2</v>
      </c>
      <c r="AQ6621" s="177"/>
      <c r="AS6621" s="177" t="s">
        <v>24066</v>
      </c>
      <c r="AT6621" s="177"/>
      <c r="AU6621" s="177"/>
      <c r="AV6621" s="177"/>
      <c r="AW6621" s="177"/>
      <c r="AY6621" s="170"/>
      <c r="AZ6621" s="170"/>
      <c r="BA6621" s="170"/>
      <c r="BB6621" s="170"/>
      <c r="BC6621" s="170"/>
      <c r="BD6621" s="170"/>
      <c r="BE6621" s="170"/>
      <c r="BF6621" s="170"/>
      <c r="BG6621" s="170"/>
      <c r="BH6621" s="170"/>
      <c r="BI6621" s="170"/>
      <c r="BJ6621" s="170"/>
      <c r="BK6621" s="170"/>
      <c r="BL6621" s="170"/>
      <c r="BM6621" s="170"/>
      <c r="BN6621" s="170"/>
      <c r="BO6621" s="170"/>
      <c r="BP6621" s="170"/>
      <c r="BQ6621" s="170"/>
      <c r="BR6621" s="170"/>
      <c r="BS6621" s="170"/>
    </row>
    <row r="6622" spans="1:71">
      <c r="A6622" s="170" t="s">
        <v>24059</v>
      </c>
      <c r="B6622" s="177" t="s">
        <v>24060</v>
      </c>
      <c r="D6622" s="177" t="s">
        <v>508</v>
      </c>
      <c r="E6622" s="177" t="s">
        <v>8998</v>
      </c>
      <c r="F6622" s="177" t="s">
        <v>24492</v>
      </c>
      <c r="G6622" s="177" t="s">
        <v>24496</v>
      </c>
      <c r="I6622" s="177"/>
      <c r="J6622" s="178">
        <v>44704</v>
      </c>
      <c r="K6622" s="178">
        <v>44704</v>
      </c>
      <c r="L6622" s="177" t="s">
        <v>1575</v>
      </c>
      <c r="N6622" s="177" t="s">
        <v>24062</v>
      </c>
      <c r="O6622" s="177" t="s">
        <v>486</v>
      </c>
      <c r="P6622" s="177" t="s">
        <v>920</v>
      </c>
      <c r="Q6622" s="177">
        <v>1</v>
      </c>
      <c r="AQ6622" s="177"/>
      <c r="AS6622" s="177" t="s">
        <v>24066</v>
      </c>
      <c r="AT6622" s="177"/>
      <c r="AU6622" s="177"/>
      <c r="AV6622" s="177"/>
      <c r="AW6622" s="177"/>
      <c r="AY6622" s="170"/>
      <c r="AZ6622" s="170"/>
      <c r="BA6622" s="170"/>
      <c r="BB6622" s="170"/>
      <c r="BC6622" s="170"/>
      <c r="BD6622" s="170"/>
      <c r="BE6622" s="170"/>
      <c r="BF6622" s="170"/>
      <c r="BG6622" s="170"/>
      <c r="BH6622" s="170"/>
      <c r="BI6622" s="170"/>
      <c r="BJ6622" s="170"/>
      <c r="BK6622" s="170"/>
      <c r="BL6622" s="170"/>
      <c r="BM6622" s="170"/>
      <c r="BN6622" s="170"/>
      <c r="BO6622" s="170"/>
      <c r="BP6622" s="170"/>
      <c r="BQ6622" s="170"/>
      <c r="BR6622" s="170"/>
      <c r="BS6622" s="170"/>
    </row>
    <row r="6623" spans="1:71">
      <c r="A6623" s="170" t="s">
        <v>24059</v>
      </c>
      <c r="B6623" s="177" t="s">
        <v>24060</v>
      </c>
      <c r="D6623" s="177" t="s">
        <v>508</v>
      </c>
      <c r="E6623" s="177" t="s">
        <v>13619</v>
      </c>
      <c r="F6623" s="177" t="s">
        <v>24492</v>
      </c>
      <c r="G6623" s="177" t="s">
        <v>24497</v>
      </c>
      <c r="I6623" s="177"/>
      <c r="J6623" s="178">
        <v>44704</v>
      </c>
      <c r="K6623" s="178">
        <v>44704</v>
      </c>
      <c r="L6623" s="177" t="s">
        <v>1575</v>
      </c>
      <c r="N6623" s="177" t="s">
        <v>24062</v>
      </c>
      <c r="O6623" s="177" t="s">
        <v>195</v>
      </c>
      <c r="P6623" s="177" t="s">
        <v>1023</v>
      </c>
      <c r="Q6623" s="177" t="s">
        <v>24498</v>
      </c>
      <c r="AQ6623" s="177"/>
      <c r="AS6623" s="177" t="s">
        <v>24066</v>
      </c>
      <c r="AT6623" s="177"/>
      <c r="AU6623" s="177"/>
      <c r="AV6623" s="177"/>
      <c r="AW6623" s="177"/>
      <c r="AY6623" s="170"/>
      <c r="AZ6623" s="170"/>
      <c r="BA6623" s="170"/>
      <c r="BB6623" s="170"/>
      <c r="BC6623" s="170"/>
      <c r="BD6623" s="170"/>
      <c r="BE6623" s="170"/>
      <c r="BF6623" s="170"/>
      <c r="BG6623" s="170"/>
      <c r="BH6623" s="170"/>
      <c r="BI6623" s="170"/>
      <c r="BJ6623" s="170"/>
      <c r="BK6623" s="170"/>
      <c r="BL6623" s="170"/>
      <c r="BM6623" s="170"/>
      <c r="BN6623" s="170"/>
      <c r="BO6623" s="170"/>
      <c r="BP6623" s="170"/>
      <c r="BQ6623" s="170"/>
      <c r="BR6623" s="170"/>
      <c r="BS6623" s="170"/>
    </row>
    <row r="6624" spans="1:71">
      <c r="A6624" s="170" t="s">
        <v>24059</v>
      </c>
      <c r="B6624" s="177" t="s">
        <v>24060</v>
      </c>
      <c r="D6624" s="177" t="s">
        <v>508</v>
      </c>
      <c r="E6624" s="177" t="s">
        <v>1756</v>
      </c>
      <c r="F6624" s="177" t="s">
        <v>24492</v>
      </c>
      <c r="G6624" s="177" t="s">
        <v>24499</v>
      </c>
      <c r="I6624" s="177"/>
      <c r="J6624" s="178">
        <v>44704</v>
      </c>
      <c r="K6624" s="178">
        <v>44704</v>
      </c>
      <c r="L6624" s="177" t="s">
        <v>1575</v>
      </c>
      <c r="N6624" s="177" t="s">
        <v>24062</v>
      </c>
      <c r="O6624" s="177" t="s">
        <v>195</v>
      </c>
      <c r="P6624" s="177" t="s">
        <v>1023</v>
      </c>
      <c r="Q6624" s="177" t="s">
        <v>24500</v>
      </c>
      <c r="AQ6624" s="177"/>
      <c r="AS6624" s="177" t="s">
        <v>24066</v>
      </c>
      <c r="AT6624" s="177"/>
      <c r="AU6624" s="177"/>
      <c r="AV6624" s="177"/>
      <c r="AW6624" s="177"/>
      <c r="AY6624" s="170"/>
      <c r="AZ6624" s="170"/>
      <c r="BA6624" s="170"/>
      <c r="BB6624" s="170"/>
      <c r="BC6624" s="170"/>
      <c r="BD6624" s="170"/>
      <c r="BE6624" s="170"/>
      <c r="BF6624" s="170"/>
      <c r="BG6624" s="170"/>
      <c r="BH6624" s="170"/>
      <c r="BI6624" s="170"/>
      <c r="BJ6624" s="170"/>
      <c r="BK6624" s="170"/>
      <c r="BL6624" s="170"/>
      <c r="BM6624" s="170"/>
      <c r="BN6624" s="170"/>
      <c r="BO6624" s="170"/>
      <c r="BP6624" s="170"/>
      <c r="BQ6624" s="170"/>
      <c r="BR6624" s="170"/>
      <c r="BS6624" s="170"/>
    </row>
    <row r="6625" spans="1:71">
      <c r="A6625" s="170" t="s">
        <v>24059</v>
      </c>
      <c r="B6625" s="177" t="s">
        <v>24060</v>
      </c>
      <c r="D6625" s="177" t="s">
        <v>508</v>
      </c>
      <c r="E6625" s="177" t="s">
        <v>7436</v>
      </c>
      <c r="F6625" s="177" t="s">
        <v>24492</v>
      </c>
      <c r="I6625" s="177"/>
      <c r="J6625" s="178">
        <v>44704</v>
      </c>
      <c r="K6625" s="178">
        <v>44704</v>
      </c>
      <c r="L6625" s="177" t="s">
        <v>1575</v>
      </c>
      <c r="N6625" s="177" t="s">
        <v>24062</v>
      </c>
      <c r="O6625" s="177" t="s">
        <v>24501</v>
      </c>
      <c r="P6625" s="177" t="s">
        <v>920</v>
      </c>
      <c r="AQ6625" s="177"/>
      <c r="AS6625" s="177" t="s">
        <v>24066</v>
      </c>
      <c r="AT6625" s="177"/>
      <c r="AU6625" s="177"/>
      <c r="AV6625" s="177"/>
      <c r="AW6625" s="177"/>
      <c r="AY6625" s="170"/>
      <c r="AZ6625" s="170"/>
      <c r="BA6625" s="170"/>
      <c r="BB6625" s="170"/>
      <c r="BC6625" s="170"/>
      <c r="BD6625" s="170"/>
      <c r="BE6625" s="170"/>
      <c r="BF6625" s="170"/>
      <c r="BG6625" s="170"/>
      <c r="BH6625" s="170"/>
      <c r="BI6625" s="170"/>
      <c r="BJ6625" s="170"/>
      <c r="BK6625" s="170"/>
      <c r="BL6625" s="170"/>
      <c r="BM6625" s="170"/>
      <c r="BN6625" s="170"/>
      <c r="BO6625" s="170"/>
      <c r="BP6625" s="170"/>
      <c r="BQ6625" s="170"/>
      <c r="BR6625" s="170"/>
      <c r="BS6625" s="170"/>
    </row>
    <row r="6626" spans="1:71">
      <c r="A6626" s="170" t="s">
        <v>24059</v>
      </c>
      <c r="B6626" s="177" t="s">
        <v>24060</v>
      </c>
      <c r="D6626" s="177" t="s">
        <v>508</v>
      </c>
      <c r="E6626" s="177" t="s">
        <v>5928</v>
      </c>
      <c r="F6626" s="177" t="s">
        <v>24492</v>
      </c>
      <c r="I6626" s="177"/>
      <c r="J6626" s="178">
        <v>44704</v>
      </c>
      <c r="K6626" s="178">
        <v>44704</v>
      </c>
      <c r="L6626" s="177" t="s">
        <v>1575</v>
      </c>
      <c r="N6626" s="177" t="s">
        <v>24062</v>
      </c>
      <c r="O6626" s="177" t="s">
        <v>24501</v>
      </c>
      <c r="P6626" s="177" t="s">
        <v>920</v>
      </c>
      <c r="AQ6626" s="177"/>
      <c r="AS6626" s="177" t="s">
        <v>24066</v>
      </c>
      <c r="AT6626" s="177"/>
      <c r="AU6626" s="177"/>
      <c r="AV6626" s="177"/>
      <c r="AW6626" s="177"/>
      <c r="AY6626" s="170"/>
      <c r="AZ6626" s="170"/>
      <c r="BA6626" s="170"/>
      <c r="BB6626" s="170"/>
      <c r="BC6626" s="170"/>
      <c r="BD6626" s="170"/>
      <c r="BE6626" s="170"/>
      <c r="BF6626" s="170"/>
      <c r="BG6626" s="170"/>
      <c r="BH6626" s="170"/>
      <c r="BI6626" s="170"/>
      <c r="BJ6626" s="170"/>
      <c r="BK6626" s="170"/>
      <c r="BL6626" s="170"/>
      <c r="BM6626" s="170"/>
      <c r="BN6626" s="170"/>
      <c r="BO6626" s="170"/>
      <c r="BP6626" s="170"/>
      <c r="BQ6626" s="170"/>
      <c r="BR6626" s="170"/>
      <c r="BS6626" s="170"/>
    </row>
    <row r="6627" spans="1:71">
      <c r="A6627" s="170" t="s">
        <v>24059</v>
      </c>
      <c r="B6627" s="177" t="s">
        <v>24060</v>
      </c>
      <c r="D6627" s="177" t="s">
        <v>508</v>
      </c>
      <c r="E6627" s="177" t="s">
        <v>1227</v>
      </c>
      <c r="F6627" s="177" t="s">
        <v>24492</v>
      </c>
      <c r="G6627" s="177" t="s">
        <v>24502</v>
      </c>
      <c r="I6627" s="177"/>
      <c r="J6627" s="178">
        <v>44704</v>
      </c>
      <c r="K6627" s="178">
        <v>44704</v>
      </c>
      <c r="L6627" s="177" t="s">
        <v>1575</v>
      </c>
      <c r="N6627" s="177" t="s">
        <v>24062</v>
      </c>
      <c r="O6627" s="177" t="s">
        <v>24495</v>
      </c>
      <c r="P6627" s="177" t="s">
        <v>920</v>
      </c>
      <c r="Q6627" s="177">
        <v>1</v>
      </c>
      <c r="AQ6627" s="177"/>
      <c r="AS6627" s="177" t="s">
        <v>24066</v>
      </c>
      <c r="AT6627" s="177"/>
      <c r="AU6627" s="177"/>
      <c r="AV6627" s="177"/>
      <c r="AW6627" s="177"/>
      <c r="AY6627" s="170"/>
      <c r="AZ6627" s="170"/>
      <c r="BA6627" s="170"/>
      <c r="BB6627" s="170"/>
      <c r="BC6627" s="170"/>
      <c r="BD6627" s="170"/>
      <c r="BE6627" s="170"/>
      <c r="BF6627" s="170"/>
      <c r="BG6627" s="170"/>
      <c r="BH6627" s="170"/>
      <c r="BI6627" s="170"/>
      <c r="BJ6627" s="170"/>
      <c r="BK6627" s="170"/>
      <c r="BL6627" s="170"/>
      <c r="BM6627" s="170"/>
      <c r="BN6627" s="170"/>
      <c r="BO6627" s="170"/>
      <c r="BP6627" s="170"/>
      <c r="BQ6627" s="170"/>
      <c r="BR6627" s="170"/>
      <c r="BS6627" s="170"/>
    </row>
    <row r="6628" spans="1:71">
      <c r="A6628" s="170" t="s">
        <v>24059</v>
      </c>
      <c r="B6628" s="177" t="s">
        <v>24060</v>
      </c>
      <c r="D6628" s="177" t="s">
        <v>508</v>
      </c>
      <c r="E6628" s="177" t="s">
        <v>941</v>
      </c>
      <c r="F6628" s="177" t="s">
        <v>24492</v>
      </c>
      <c r="G6628" s="177" t="s">
        <v>24503</v>
      </c>
      <c r="I6628" s="177"/>
      <c r="J6628" s="178">
        <v>44704</v>
      </c>
      <c r="K6628" s="178">
        <v>44704</v>
      </c>
      <c r="L6628" s="177" t="s">
        <v>1575</v>
      </c>
      <c r="N6628" s="177" t="s">
        <v>24062</v>
      </c>
      <c r="O6628" s="177" t="s">
        <v>195</v>
      </c>
      <c r="P6628" s="177" t="s">
        <v>1023</v>
      </c>
      <c r="Q6628" s="177" t="s">
        <v>6574</v>
      </c>
      <c r="AQ6628" s="177"/>
      <c r="AS6628" s="177" t="s">
        <v>24066</v>
      </c>
      <c r="AT6628" s="177"/>
      <c r="AU6628" s="177"/>
      <c r="AV6628" s="177"/>
      <c r="AW6628" s="177"/>
      <c r="AY6628" s="170"/>
      <c r="AZ6628" s="170"/>
      <c r="BA6628" s="170"/>
      <c r="BB6628" s="170"/>
      <c r="BC6628" s="170"/>
      <c r="BD6628" s="170"/>
      <c r="BE6628" s="170"/>
      <c r="BF6628" s="170"/>
      <c r="BG6628" s="170"/>
      <c r="BH6628" s="170"/>
      <c r="BI6628" s="170"/>
      <c r="BJ6628" s="170"/>
      <c r="BK6628" s="170"/>
      <c r="BL6628" s="170"/>
      <c r="BM6628" s="170"/>
      <c r="BN6628" s="170"/>
      <c r="BO6628" s="170"/>
      <c r="BP6628" s="170"/>
      <c r="BQ6628" s="170"/>
      <c r="BR6628" s="170"/>
      <c r="BS6628" s="170"/>
    </row>
    <row r="6629" spans="1:71">
      <c r="A6629" s="170" t="s">
        <v>24059</v>
      </c>
      <c r="B6629" s="177" t="s">
        <v>24060</v>
      </c>
      <c r="D6629" s="177" t="s">
        <v>508</v>
      </c>
      <c r="E6629" s="170" t="s">
        <v>24504</v>
      </c>
      <c r="F6629" s="177" t="s">
        <v>24505</v>
      </c>
      <c r="I6629" s="177"/>
      <c r="J6629" s="178">
        <v>44704</v>
      </c>
      <c r="K6629" s="178">
        <v>44704</v>
      </c>
      <c r="L6629" s="177" t="s">
        <v>1575</v>
      </c>
      <c r="N6629" s="177" t="s">
        <v>24062</v>
      </c>
      <c r="O6629" s="177" t="s">
        <v>110</v>
      </c>
      <c r="P6629" s="177" t="s">
        <v>920</v>
      </c>
      <c r="Q6629" s="177" t="s">
        <v>8689</v>
      </c>
      <c r="AQ6629" s="177"/>
      <c r="AS6629" s="177" t="s">
        <v>24066</v>
      </c>
      <c r="AT6629" s="177"/>
      <c r="AU6629" s="177"/>
      <c r="AV6629" s="177"/>
      <c r="AW6629" s="177"/>
      <c r="AY6629" s="170"/>
      <c r="AZ6629" s="170"/>
      <c r="BA6629" s="170"/>
      <c r="BB6629" s="170"/>
      <c r="BC6629" s="170"/>
      <c r="BD6629" s="170"/>
      <c r="BE6629" s="170"/>
      <c r="BF6629" s="170"/>
      <c r="BG6629" s="170"/>
      <c r="BH6629" s="170"/>
      <c r="BI6629" s="170"/>
      <c r="BJ6629" s="170"/>
      <c r="BK6629" s="170"/>
      <c r="BL6629" s="170"/>
      <c r="BM6629" s="170"/>
      <c r="BN6629" s="170"/>
      <c r="BO6629" s="170"/>
      <c r="BP6629" s="170"/>
      <c r="BQ6629" s="170"/>
      <c r="BR6629" s="170"/>
      <c r="BS6629" s="170"/>
    </row>
    <row r="6630" spans="1:71">
      <c r="A6630" s="170" t="s">
        <v>24059</v>
      </c>
      <c r="B6630" s="177" t="s">
        <v>24060</v>
      </c>
      <c r="D6630" s="177" t="s">
        <v>508</v>
      </c>
      <c r="E6630" s="177" t="s">
        <v>764</v>
      </c>
      <c r="F6630" s="177" t="s">
        <v>24506</v>
      </c>
      <c r="I6630" s="177">
        <v>2021</v>
      </c>
      <c r="J6630" s="178">
        <v>44704</v>
      </c>
      <c r="K6630" s="178">
        <v>44704</v>
      </c>
      <c r="L6630" s="177" t="s">
        <v>550</v>
      </c>
      <c r="M6630" s="177" t="s">
        <v>24062</v>
      </c>
      <c r="N6630" s="177" t="s">
        <v>24062</v>
      </c>
      <c r="O6630" s="177" t="s">
        <v>399</v>
      </c>
      <c r="P6630" s="177" t="s">
        <v>920</v>
      </c>
      <c r="Q6630" s="177">
        <v>1</v>
      </c>
      <c r="R6630" s="177" t="s">
        <v>1834</v>
      </c>
      <c r="S6630" s="177" t="s">
        <v>399</v>
      </c>
      <c r="T6630" s="177" t="s">
        <v>512</v>
      </c>
      <c r="AQ6630" s="177"/>
      <c r="AS6630" s="177" t="s">
        <v>24066</v>
      </c>
      <c r="AT6630" s="177"/>
      <c r="AU6630" s="177"/>
      <c r="AV6630" s="177"/>
      <c r="AW6630" s="177"/>
      <c r="AY6630" s="170"/>
      <c r="AZ6630" s="170"/>
      <c r="BA6630" s="170"/>
      <c r="BB6630" s="170"/>
      <c r="BC6630" s="170"/>
      <c r="BD6630" s="170"/>
      <c r="BE6630" s="170"/>
      <c r="BF6630" s="170"/>
      <c r="BG6630" s="170"/>
      <c r="BH6630" s="170"/>
      <c r="BI6630" s="170"/>
      <c r="BJ6630" s="170"/>
      <c r="BK6630" s="170"/>
      <c r="BL6630" s="170"/>
      <c r="BM6630" s="170"/>
      <c r="BN6630" s="170"/>
      <c r="BO6630" s="170"/>
      <c r="BP6630" s="170"/>
      <c r="BQ6630" s="170"/>
      <c r="BR6630" s="170"/>
      <c r="BS6630" s="170"/>
    </row>
    <row r="6631" spans="1:71">
      <c r="A6631" s="170" t="s">
        <v>24059</v>
      </c>
      <c r="B6631" s="177" t="s">
        <v>24060</v>
      </c>
      <c r="D6631" s="177" t="s">
        <v>508</v>
      </c>
      <c r="E6631" s="170" t="s">
        <v>24507</v>
      </c>
      <c r="F6631" s="177" t="s">
        <v>24508</v>
      </c>
      <c r="I6631" s="177">
        <v>2021</v>
      </c>
      <c r="J6631" s="178">
        <v>44704</v>
      </c>
      <c r="K6631" s="178">
        <v>44704</v>
      </c>
      <c r="L6631" s="177" t="s">
        <v>550</v>
      </c>
      <c r="M6631" s="177" t="s">
        <v>24062</v>
      </c>
      <c r="N6631" s="177" t="s">
        <v>24062</v>
      </c>
      <c r="O6631" s="177" t="s">
        <v>399</v>
      </c>
      <c r="P6631" s="177" t="s">
        <v>920</v>
      </c>
      <c r="Q6631" s="177">
        <v>2</v>
      </c>
      <c r="R6631" s="177" t="s">
        <v>1834</v>
      </c>
      <c r="S6631" s="177" t="s">
        <v>399</v>
      </c>
      <c r="T6631" s="177" t="s">
        <v>512</v>
      </c>
      <c r="AQ6631" s="177"/>
      <c r="AS6631" s="177" t="s">
        <v>24066</v>
      </c>
      <c r="AT6631" s="177"/>
      <c r="AU6631" s="177"/>
      <c r="AV6631" s="177"/>
      <c r="AW6631" s="177"/>
      <c r="AY6631" s="170"/>
      <c r="AZ6631" s="170"/>
      <c r="BA6631" s="170"/>
      <c r="BB6631" s="170"/>
      <c r="BC6631" s="170"/>
      <c r="BD6631" s="170"/>
      <c r="BE6631" s="170"/>
      <c r="BF6631" s="170"/>
      <c r="BG6631" s="170"/>
      <c r="BH6631" s="170"/>
      <c r="BI6631" s="170"/>
      <c r="BJ6631" s="170"/>
      <c r="BK6631" s="170"/>
      <c r="BL6631" s="170"/>
      <c r="BM6631" s="170"/>
      <c r="BN6631" s="170"/>
      <c r="BO6631" s="170"/>
      <c r="BP6631" s="170"/>
      <c r="BQ6631" s="170"/>
      <c r="BR6631" s="170"/>
      <c r="BS6631" s="170"/>
    </row>
    <row r="6632" spans="1:71">
      <c r="A6632" s="170" t="s">
        <v>24059</v>
      </c>
      <c r="B6632" s="177" t="s">
        <v>24060</v>
      </c>
      <c r="D6632" s="177" t="s">
        <v>508</v>
      </c>
      <c r="E6632" s="170" t="s">
        <v>7446</v>
      </c>
      <c r="F6632" s="177" t="s">
        <v>24509</v>
      </c>
      <c r="I6632" s="177">
        <v>2021</v>
      </c>
      <c r="J6632" s="178">
        <v>44704</v>
      </c>
      <c r="K6632" s="178">
        <v>44704</v>
      </c>
      <c r="L6632" s="177" t="s">
        <v>550</v>
      </c>
      <c r="M6632" s="177" t="s">
        <v>24062</v>
      </c>
      <c r="N6632" s="177" t="s">
        <v>24062</v>
      </c>
      <c r="O6632" s="177" t="s">
        <v>399</v>
      </c>
      <c r="P6632" s="177" t="s">
        <v>920</v>
      </c>
      <c r="Q6632" s="177">
        <v>3</v>
      </c>
      <c r="R6632" s="177" t="s">
        <v>1834</v>
      </c>
      <c r="S6632" s="177" t="s">
        <v>399</v>
      </c>
      <c r="T6632" s="177" t="s">
        <v>512</v>
      </c>
      <c r="AQ6632" s="177"/>
      <c r="AS6632" s="177" t="s">
        <v>24066</v>
      </c>
      <c r="AT6632" s="177"/>
      <c r="AU6632" s="177"/>
      <c r="AV6632" s="177"/>
      <c r="AW6632" s="177"/>
      <c r="AY6632" s="170"/>
      <c r="AZ6632" s="170"/>
      <c r="BA6632" s="170"/>
      <c r="BB6632" s="170"/>
      <c r="BC6632" s="170"/>
      <c r="BD6632" s="170"/>
      <c r="BE6632" s="170"/>
      <c r="BF6632" s="170"/>
      <c r="BG6632" s="170"/>
      <c r="BH6632" s="170"/>
      <c r="BI6632" s="170"/>
      <c r="BJ6632" s="170"/>
      <c r="BK6632" s="170"/>
      <c r="BL6632" s="170"/>
      <c r="BM6632" s="170"/>
      <c r="BN6632" s="170"/>
      <c r="BO6632" s="170"/>
      <c r="BP6632" s="170"/>
      <c r="BQ6632" s="170"/>
      <c r="BR6632" s="170"/>
      <c r="BS6632" s="170"/>
    </row>
    <row r="6633" spans="1:71">
      <c r="A6633" s="170" t="s">
        <v>24059</v>
      </c>
      <c r="B6633" s="177" t="s">
        <v>24060</v>
      </c>
      <c r="D6633" s="177" t="s">
        <v>508</v>
      </c>
      <c r="E6633" s="177" t="s">
        <v>7467</v>
      </c>
      <c r="F6633" s="177" t="s">
        <v>24510</v>
      </c>
      <c r="I6633" s="177">
        <v>2021</v>
      </c>
      <c r="J6633" s="178">
        <v>44704</v>
      </c>
      <c r="K6633" s="178">
        <v>44704</v>
      </c>
      <c r="L6633" s="177" t="s">
        <v>550</v>
      </c>
      <c r="M6633" s="177" t="s">
        <v>24062</v>
      </c>
      <c r="N6633" s="177" t="s">
        <v>24062</v>
      </c>
      <c r="O6633" s="177" t="s">
        <v>399</v>
      </c>
      <c r="P6633" s="177" t="s">
        <v>920</v>
      </c>
      <c r="Q6633" s="177">
        <v>4</v>
      </c>
      <c r="R6633" s="177" t="s">
        <v>1834</v>
      </c>
      <c r="S6633" s="177" t="s">
        <v>399</v>
      </c>
      <c r="T6633" s="177" t="s">
        <v>512</v>
      </c>
      <c r="AQ6633" s="177"/>
      <c r="AS6633" s="177" t="s">
        <v>24066</v>
      </c>
      <c r="AT6633" s="177"/>
      <c r="AU6633" s="177"/>
      <c r="AV6633" s="177"/>
      <c r="AW6633" s="177"/>
      <c r="AY6633" s="170"/>
      <c r="AZ6633" s="170"/>
      <c r="BA6633" s="170"/>
      <c r="BB6633" s="170"/>
      <c r="BC6633" s="170"/>
      <c r="BD6633" s="170"/>
      <c r="BE6633" s="170"/>
      <c r="BF6633" s="170"/>
      <c r="BG6633" s="170"/>
      <c r="BH6633" s="170"/>
      <c r="BI6633" s="170"/>
      <c r="BJ6633" s="170"/>
      <c r="BK6633" s="170"/>
      <c r="BL6633" s="170"/>
      <c r="BM6633" s="170"/>
      <c r="BN6633" s="170"/>
      <c r="BO6633" s="170"/>
      <c r="BP6633" s="170"/>
      <c r="BQ6633" s="170"/>
      <c r="BR6633" s="170"/>
      <c r="BS6633" s="170"/>
    </row>
    <row r="6634" spans="1:71">
      <c r="A6634" s="170" t="s">
        <v>24059</v>
      </c>
      <c r="B6634" s="177" t="s">
        <v>24060</v>
      </c>
      <c r="D6634" s="177" t="s">
        <v>508</v>
      </c>
      <c r="E6634" s="177" t="s">
        <v>7486</v>
      </c>
      <c r="F6634" s="177" t="s">
        <v>24511</v>
      </c>
      <c r="I6634" s="177">
        <v>2021</v>
      </c>
      <c r="J6634" s="178">
        <v>44704</v>
      </c>
      <c r="K6634" s="178">
        <v>44704</v>
      </c>
      <c r="L6634" s="177" t="s">
        <v>550</v>
      </c>
      <c r="M6634" s="177" t="s">
        <v>24062</v>
      </c>
      <c r="N6634" s="177" t="s">
        <v>24062</v>
      </c>
      <c r="O6634" s="177" t="s">
        <v>399</v>
      </c>
      <c r="P6634" s="177" t="s">
        <v>920</v>
      </c>
      <c r="Q6634" s="177">
        <v>5</v>
      </c>
      <c r="R6634" s="177" t="s">
        <v>1834</v>
      </c>
      <c r="S6634" s="177" t="s">
        <v>399</v>
      </c>
      <c r="T6634" s="177" t="s">
        <v>512</v>
      </c>
      <c r="AQ6634" s="177"/>
      <c r="AS6634" s="177" t="s">
        <v>24066</v>
      </c>
      <c r="AT6634" s="177"/>
      <c r="AU6634" s="177"/>
      <c r="AV6634" s="177"/>
      <c r="AW6634" s="177"/>
      <c r="AY6634" s="170"/>
      <c r="AZ6634" s="170"/>
      <c r="BA6634" s="170"/>
      <c r="BB6634" s="170"/>
      <c r="BC6634" s="170"/>
      <c r="BD6634" s="170"/>
      <c r="BE6634" s="170"/>
      <c r="BF6634" s="170"/>
      <c r="BG6634" s="170"/>
      <c r="BH6634" s="170"/>
      <c r="BI6634" s="170"/>
      <c r="BJ6634" s="170"/>
      <c r="BK6634" s="170"/>
      <c r="BL6634" s="170"/>
      <c r="BM6634" s="170"/>
      <c r="BN6634" s="170"/>
      <c r="BO6634" s="170"/>
      <c r="BP6634" s="170"/>
      <c r="BQ6634" s="170"/>
      <c r="BR6634" s="170"/>
      <c r="BS6634" s="170"/>
    </row>
    <row r="6635" spans="1:71">
      <c r="A6635" s="170" t="s">
        <v>24059</v>
      </c>
      <c r="B6635" s="177" t="s">
        <v>24060</v>
      </c>
      <c r="D6635" s="177" t="s">
        <v>508</v>
      </c>
      <c r="E6635" s="177" t="s">
        <v>1449</v>
      </c>
      <c r="F6635" s="177" t="s">
        <v>24512</v>
      </c>
      <c r="I6635" s="177">
        <v>2021</v>
      </c>
      <c r="J6635" s="178">
        <v>44704</v>
      </c>
      <c r="K6635" s="178">
        <v>44704</v>
      </c>
      <c r="L6635" s="177" t="s">
        <v>550</v>
      </c>
      <c r="M6635" s="177" t="s">
        <v>24062</v>
      </c>
      <c r="N6635" s="177" t="s">
        <v>24062</v>
      </c>
      <c r="O6635" s="177" t="s">
        <v>399</v>
      </c>
      <c r="P6635" s="177" t="s">
        <v>614</v>
      </c>
      <c r="Q6635" s="177">
        <v>6</v>
      </c>
      <c r="R6635" s="177" t="s">
        <v>1834</v>
      </c>
      <c r="S6635" s="177" t="s">
        <v>399</v>
      </c>
      <c r="T6635" s="177" t="s">
        <v>512</v>
      </c>
      <c r="AQ6635" s="177"/>
      <c r="AS6635" s="177" t="s">
        <v>24066</v>
      </c>
      <c r="AT6635" s="177"/>
      <c r="AU6635" s="177"/>
      <c r="AV6635" s="177"/>
      <c r="AW6635" s="177"/>
      <c r="AY6635" s="170"/>
      <c r="AZ6635" s="170"/>
      <c r="BA6635" s="170"/>
      <c r="BB6635" s="170"/>
      <c r="BC6635" s="170"/>
      <c r="BD6635" s="170"/>
      <c r="BE6635" s="170"/>
      <c r="BF6635" s="170"/>
      <c r="BG6635" s="170"/>
      <c r="BH6635" s="170"/>
      <c r="BI6635" s="170"/>
      <c r="BJ6635" s="170"/>
      <c r="BK6635" s="170"/>
      <c r="BL6635" s="170"/>
      <c r="BM6635" s="170"/>
      <c r="BN6635" s="170"/>
      <c r="BO6635" s="170"/>
      <c r="BP6635" s="170"/>
      <c r="BQ6635" s="170"/>
      <c r="BR6635" s="170"/>
      <c r="BS6635" s="170"/>
    </row>
    <row r="6636" spans="1:71">
      <c r="A6636" s="170" t="s">
        <v>24059</v>
      </c>
      <c r="B6636" s="177" t="s">
        <v>24060</v>
      </c>
      <c r="D6636" s="177" t="s">
        <v>508</v>
      </c>
      <c r="E6636" s="177" t="s">
        <v>1313</v>
      </c>
      <c r="F6636" s="177" t="s">
        <v>24513</v>
      </c>
      <c r="I6636" s="177"/>
      <c r="J6636" s="178">
        <v>44704</v>
      </c>
      <c r="K6636" s="178">
        <v>44704</v>
      </c>
      <c r="L6636" s="177" t="s">
        <v>1575</v>
      </c>
      <c r="N6636" s="177" t="s">
        <v>24062</v>
      </c>
      <c r="O6636" s="177" t="s">
        <v>190</v>
      </c>
      <c r="P6636" s="177" t="s">
        <v>920</v>
      </c>
      <c r="AQ6636" s="177"/>
      <c r="AS6636" s="177" t="s">
        <v>24066</v>
      </c>
      <c r="AT6636" s="177"/>
      <c r="AU6636" s="177"/>
      <c r="AV6636" s="177"/>
      <c r="AW6636" s="177"/>
      <c r="AY6636" s="170"/>
      <c r="AZ6636" s="170"/>
      <c r="BA6636" s="170"/>
      <c r="BB6636" s="170"/>
      <c r="BC6636" s="170"/>
      <c r="BD6636" s="170"/>
      <c r="BE6636" s="170"/>
      <c r="BF6636" s="170"/>
      <c r="BG6636" s="170"/>
      <c r="BH6636" s="170"/>
      <c r="BI6636" s="170"/>
      <c r="BJ6636" s="170"/>
      <c r="BK6636" s="170"/>
      <c r="BL6636" s="170"/>
      <c r="BM6636" s="170"/>
      <c r="BN6636" s="170"/>
      <c r="BO6636" s="170"/>
      <c r="BP6636" s="170"/>
      <c r="BQ6636" s="170"/>
      <c r="BR6636" s="170"/>
      <c r="BS6636" s="170"/>
    </row>
    <row r="6637" spans="1:71">
      <c r="A6637" s="170" t="s">
        <v>24059</v>
      </c>
      <c r="B6637" s="177" t="s">
        <v>24060</v>
      </c>
      <c r="D6637" s="177" t="s">
        <v>508</v>
      </c>
      <c r="E6637" s="177" t="s">
        <v>7520</v>
      </c>
      <c r="F6637" s="177" t="s">
        <v>24514</v>
      </c>
      <c r="I6637" s="177"/>
      <c r="J6637" s="178">
        <v>44704</v>
      </c>
      <c r="K6637" s="178">
        <v>44704</v>
      </c>
      <c r="L6637" s="177" t="s">
        <v>1575</v>
      </c>
      <c r="N6637" s="177" t="s">
        <v>24062</v>
      </c>
      <c r="O6637" s="177" t="s">
        <v>190</v>
      </c>
      <c r="P6637" s="177" t="s">
        <v>920</v>
      </c>
      <c r="AQ6637" s="177"/>
      <c r="AS6637" s="177" t="s">
        <v>24066</v>
      </c>
      <c r="AT6637" s="177"/>
      <c r="AU6637" s="177"/>
      <c r="AV6637" s="177"/>
      <c r="AW6637" s="177"/>
      <c r="AY6637" s="170"/>
      <c r="AZ6637" s="170"/>
      <c r="BA6637" s="170"/>
      <c r="BB6637" s="170"/>
      <c r="BC6637" s="170"/>
      <c r="BD6637" s="170"/>
      <c r="BE6637" s="170"/>
      <c r="BF6637" s="170"/>
      <c r="BG6637" s="170"/>
      <c r="BH6637" s="170"/>
      <c r="BI6637" s="170"/>
      <c r="BJ6637" s="170"/>
      <c r="BK6637" s="170"/>
      <c r="BL6637" s="170"/>
      <c r="BM6637" s="170"/>
      <c r="BN6637" s="170"/>
      <c r="BO6637" s="170"/>
      <c r="BP6637" s="170"/>
      <c r="BQ6637" s="170"/>
      <c r="BR6637" s="170"/>
      <c r="BS6637" s="170"/>
    </row>
    <row r="6638" spans="1:71">
      <c r="A6638" s="170" t="s">
        <v>24059</v>
      </c>
      <c r="B6638" s="177" t="s">
        <v>24060</v>
      </c>
      <c r="D6638" s="177" t="s">
        <v>508</v>
      </c>
      <c r="E6638" s="183" t="s">
        <v>760</v>
      </c>
      <c r="F6638" s="177" t="s">
        <v>24515</v>
      </c>
      <c r="I6638" s="183" t="s">
        <v>939</v>
      </c>
      <c r="J6638" s="181">
        <v>45345</v>
      </c>
      <c r="K6638" s="178">
        <v>45345</v>
      </c>
      <c r="L6638" s="177" t="s">
        <v>550</v>
      </c>
      <c r="M6638" s="177" t="s">
        <v>19912</v>
      </c>
      <c r="N6638" s="183" t="s">
        <v>19912</v>
      </c>
      <c r="O6638" s="177" t="s">
        <v>195</v>
      </c>
      <c r="R6638" s="177" t="s">
        <v>600</v>
      </c>
      <c r="S6638" s="177" t="s">
        <v>601</v>
      </c>
      <c r="T6638" s="183" t="s">
        <v>23807</v>
      </c>
      <c r="U6638" s="183" t="s">
        <v>718</v>
      </c>
      <c r="V6638" s="183" t="s">
        <v>2024</v>
      </c>
      <c r="X6638" s="177" t="s">
        <v>673</v>
      </c>
      <c r="Y6638" s="177" t="s">
        <v>674</v>
      </c>
      <c r="Z6638" s="183" t="s">
        <v>718</v>
      </c>
      <c r="AA6638" s="183" t="s">
        <v>1084</v>
      </c>
      <c r="AC6638" s="177" t="s">
        <v>19764</v>
      </c>
      <c r="AD6638" s="177" t="s">
        <v>24516</v>
      </c>
      <c r="AQ6638" s="177" t="s">
        <v>24517</v>
      </c>
      <c r="AT6638" s="177"/>
      <c r="AU6638" s="177"/>
      <c r="AV6638" s="177"/>
      <c r="AW6638" s="177"/>
    </row>
    <row r="6639" spans="1:71">
      <c r="A6639" s="170" t="s">
        <v>24059</v>
      </c>
      <c r="B6639" s="177" t="s">
        <v>24060</v>
      </c>
      <c r="D6639" s="177" t="s">
        <v>508</v>
      </c>
      <c r="E6639" s="183" t="s">
        <v>21040</v>
      </c>
      <c r="F6639" s="177" t="s">
        <v>24518</v>
      </c>
      <c r="I6639" s="183" t="s">
        <v>939</v>
      </c>
      <c r="J6639" s="181">
        <v>45345</v>
      </c>
      <c r="K6639" s="178">
        <v>45345</v>
      </c>
      <c r="L6639" s="177" t="s">
        <v>550</v>
      </c>
      <c r="M6639" s="177" t="s">
        <v>19912</v>
      </c>
      <c r="N6639" s="183" t="s">
        <v>19912</v>
      </c>
      <c r="O6639" s="177" t="s">
        <v>217</v>
      </c>
      <c r="R6639" s="177" t="s">
        <v>1766</v>
      </c>
      <c r="S6639" s="177" t="s">
        <v>718</v>
      </c>
      <c r="T6639" s="177" t="s">
        <v>11964</v>
      </c>
      <c r="U6639" s="177" t="s">
        <v>718</v>
      </c>
      <c r="V6639" s="177" t="s">
        <v>7912</v>
      </c>
      <c r="W6639" s="177" t="s">
        <v>8697</v>
      </c>
      <c r="AQ6639" s="177"/>
      <c r="AT6639" s="177"/>
      <c r="AU6639" s="177"/>
      <c r="AV6639" s="177"/>
      <c r="AW6639" s="177"/>
    </row>
    <row r="6640" spans="1:71">
      <c r="A6640" s="170" t="s">
        <v>24059</v>
      </c>
      <c r="B6640" s="177" t="s">
        <v>24060</v>
      </c>
      <c r="D6640" s="177" t="s">
        <v>508</v>
      </c>
      <c r="E6640" s="183" t="s">
        <v>770</v>
      </c>
      <c r="F6640" s="177" t="s">
        <v>24519</v>
      </c>
      <c r="I6640" s="183" t="s">
        <v>939</v>
      </c>
      <c r="J6640" s="181">
        <v>45345</v>
      </c>
      <c r="K6640" s="178">
        <v>45345</v>
      </c>
      <c r="L6640" s="177" t="s">
        <v>901</v>
      </c>
      <c r="M6640" s="177" t="s">
        <v>24520</v>
      </c>
      <c r="N6640" s="183" t="s">
        <v>19912</v>
      </c>
      <c r="O6640" s="177" t="s">
        <v>324</v>
      </c>
      <c r="P6640" s="177" t="s">
        <v>903</v>
      </c>
      <c r="R6640" s="177" t="s">
        <v>951</v>
      </c>
      <c r="S6640" s="177" t="s">
        <v>952</v>
      </c>
      <c r="U6640" s="177" t="s">
        <v>23278</v>
      </c>
      <c r="V6640" s="177" t="s">
        <v>954</v>
      </c>
      <c r="W6640" s="177" t="s">
        <v>908</v>
      </c>
      <c r="Y6640" s="177" t="s">
        <v>908</v>
      </c>
      <c r="Z6640" s="177" t="s">
        <v>908</v>
      </c>
      <c r="AA6640" s="177" t="s">
        <v>955</v>
      </c>
      <c r="AB6640" s="177" t="s">
        <v>910</v>
      </c>
      <c r="AC6640" s="177" t="s">
        <v>718</v>
      </c>
      <c r="AD6640" s="177" t="s">
        <v>911</v>
      </c>
      <c r="AE6640" s="177" t="s">
        <v>2014</v>
      </c>
      <c r="AF6640" s="177" t="s">
        <v>912</v>
      </c>
      <c r="AH6640" s="177" t="s">
        <v>958</v>
      </c>
      <c r="AJ6640" s="177" t="s">
        <v>7964</v>
      </c>
      <c r="AK6640" s="177" t="s">
        <v>982</v>
      </c>
      <c r="AL6640" s="177" t="s">
        <v>959</v>
      </c>
      <c r="AM6640" s="177" t="s">
        <v>960</v>
      </c>
      <c r="AN6640" s="177" t="s">
        <v>908</v>
      </c>
      <c r="AQ6640" s="177"/>
      <c r="AT6640" s="177"/>
      <c r="AU6640" s="177"/>
      <c r="AV6640" s="177"/>
      <c r="AW6640" s="177"/>
    </row>
    <row r="6641" spans="1:71">
      <c r="A6641" s="170" t="s">
        <v>24059</v>
      </c>
      <c r="B6641" s="177" t="s">
        <v>24060</v>
      </c>
      <c r="D6641" s="177" t="s">
        <v>508</v>
      </c>
      <c r="E6641" s="183" t="s">
        <v>11761</v>
      </c>
      <c r="F6641" s="201" t="s">
        <v>24521</v>
      </c>
      <c r="I6641" s="183" t="s">
        <v>939</v>
      </c>
      <c r="J6641" s="181">
        <v>45345</v>
      </c>
      <c r="K6641" s="178">
        <v>45345</v>
      </c>
      <c r="L6641" s="177" t="s">
        <v>9022</v>
      </c>
      <c r="M6641" s="177" t="s">
        <v>19912</v>
      </c>
      <c r="N6641" s="183" t="s">
        <v>19912</v>
      </c>
      <c r="O6641" s="177" t="s">
        <v>75</v>
      </c>
      <c r="R6641" s="177" t="s">
        <v>1120</v>
      </c>
      <c r="S6641" s="177">
        <v>2800</v>
      </c>
      <c r="U6641" s="177" t="s">
        <v>718</v>
      </c>
      <c r="V6641" s="177" t="s">
        <v>1122</v>
      </c>
      <c r="W6641" s="177" t="s">
        <v>22579</v>
      </c>
      <c r="X6641" s="177" t="s">
        <v>24522</v>
      </c>
      <c r="Y6641" s="177" t="s">
        <v>1130</v>
      </c>
      <c r="AQ6641" s="177" t="s">
        <v>769</v>
      </c>
      <c r="AT6641" s="177"/>
      <c r="AU6641" s="177"/>
      <c r="AV6641" s="177"/>
      <c r="AW6641" s="177"/>
    </row>
    <row r="6642" spans="1:71">
      <c r="A6642" s="170" t="s">
        <v>24059</v>
      </c>
      <c r="B6642" s="177" t="s">
        <v>24060</v>
      </c>
      <c r="D6642" s="177" t="s">
        <v>508</v>
      </c>
      <c r="E6642" s="183" t="s">
        <v>1200</v>
      </c>
      <c r="F6642" s="177" t="s">
        <v>24523</v>
      </c>
      <c r="I6642" s="183" t="s">
        <v>939</v>
      </c>
      <c r="J6642" s="181">
        <v>45345</v>
      </c>
      <c r="K6642" s="178">
        <v>45345</v>
      </c>
      <c r="L6642" s="177" t="s">
        <v>513</v>
      </c>
      <c r="M6642" s="183" t="s">
        <v>19921</v>
      </c>
      <c r="N6642" s="177" t="s">
        <v>19912</v>
      </c>
      <c r="O6642" s="177" t="s">
        <v>280</v>
      </c>
      <c r="R6642" s="177" t="s">
        <v>700</v>
      </c>
      <c r="S6642" s="177" t="s">
        <v>896</v>
      </c>
      <c r="T6642" s="177" t="s">
        <v>832</v>
      </c>
      <c r="U6642" s="183" t="s">
        <v>718</v>
      </c>
      <c r="V6642" s="177" t="s">
        <v>1128</v>
      </c>
      <c r="W6642" s="177" t="s">
        <v>24524</v>
      </c>
      <c r="X6642" s="177" t="s">
        <v>1130</v>
      </c>
      <c r="AQ6642" s="177" t="s">
        <v>24525</v>
      </c>
      <c r="AT6642" s="177"/>
      <c r="AU6642" s="177"/>
      <c r="AV6642" s="177"/>
      <c r="AW6642" s="177"/>
    </row>
    <row r="6643" spans="1:71">
      <c r="A6643" s="170" t="s">
        <v>24059</v>
      </c>
      <c r="B6643" s="177" t="s">
        <v>24060</v>
      </c>
      <c r="D6643" s="177" t="s">
        <v>508</v>
      </c>
      <c r="E6643" s="177" t="s">
        <v>24526</v>
      </c>
      <c r="F6643" s="177" t="s">
        <v>24527</v>
      </c>
      <c r="I6643" s="177" t="s">
        <v>2271</v>
      </c>
      <c r="J6643" s="178">
        <v>45594</v>
      </c>
      <c r="K6643" s="178">
        <v>45594</v>
      </c>
      <c r="L6643" s="177" t="s">
        <v>550</v>
      </c>
      <c r="M6643" s="177" t="s">
        <v>24528</v>
      </c>
      <c r="N6643" s="177" t="s">
        <v>24528</v>
      </c>
      <c r="O6643" s="177" t="s">
        <v>195</v>
      </c>
      <c r="P6643" s="177" t="s">
        <v>887</v>
      </c>
      <c r="Q6643" s="177" t="s">
        <v>24529</v>
      </c>
      <c r="R6643" s="177" t="s">
        <v>600</v>
      </c>
      <c r="S6643" s="177" t="s">
        <v>601</v>
      </c>
      <c r="U6643" s="177" t="s">
        <v>646</v>
      </c>
      <c r="V6643" s="177" t="s">
        <v>2024</v>
      </c>
      <c r="X6643" s="177" t="s">
        <v>673</v>
      </c>
      <c r="Y6643" s="177" t="s">
        <v>674</v>
      </c>
      <c r="Z6643" s="177" t="s">
        <v>646</v>
      </c>
      <c r="AA6643" s="177" t="s">
        <v>1084</v>
      </c>
      <c r="AC6643" s="177" t="s">
        <v>12419</v>
      </c>
      <c r="AD6643" s="177" t="s">
        <v>24530</v>
      </c>
      <c r="AE6643" s="177" t="s">
        <v>1064</v>
      </c>
      <c r="AQ6643" s="177" t="s">
        <v>7319</v>
      </c>
      <c r="AT6643" s="177"/>
      <c r="AU6643" s="177"/>
      <c r="AV6643" s="177"/>
      <c r="AW6643" s="177"/>
      <c r="BA6643" s="170"/>
      <c r="BB6643" s="170"/>
      <c r="BC6643" s="170"/>
      <c r="BD6643" s="170"/>
      <c r="BE6643" s="170"/>
      <c r="BF6643" s="170"/>
      <c r="BG6643" s="170"/>
      <c r="BH6643" s="170"/>
      <c r="BI6643" s="170"/>
      <c r="BJ6643" s="170"/>
      <c r="BK6643" s="170"/>
      <c r="BL6643" s="170"/>
      <c r="BM6643" s="170"/>
      <c r="BN6643" s="170"/>
      <c r="BO6643" s="170"/>
      <c r="BP6643" s="170"/>
      <c r="BQ6643" s="170"/>
      <c r="BR6643" s="170"/>
      <c r="BS6643" s="170"/>
    </row>
    <row r="6644" spans="1:71">
      <c r="A6644" s="170" t="s">
        <v>24059</v>
      </c>
      <c r="B6644" s="177" t="s">
        <v>24060</v>
      </c>
      <c r="D6644" s="177" t="s">
        <v>508</v>
      </c>
      <c r="E6644" s="177" t="s">
        <v>24531</v>
      </c>
      <c r="F6644" s="177" t="s">
        <v>24532</v>
      </c>
      <c r="I6644" s="177" t="s">
        <v>2271</v>
      </c>
      <c r="J6644" s="178">
        <v>45594</v>
      </c>
      <c r="K6644" s="178">
        <v>45594</v>
      </c>
      <c r="L6644" s="177" t="s">
        <v>550</v>
      </c>
      <c r="M6644" s="177" t="s">
        <v>24528</v>
      </c>
      <c r="N6644" s="177" t="s">
        <v>24528</v>
      </c>
      <c r="O6644" s="177" t="s">
        <v>75</v>
      </c>
      <c r="Q6644" s="177" t="s">
        <v>24529</v>
      </c>
      <c r="R6644" s="177" t="s">
        <v>1120</v>
      </c>
      <c r="S6644" s="177" t="s">
        <v>646</v>
      </c>
      <c r="U6644" s="177" t="s">
        <v>646</v>
      </c>
      <c r="V6644" s="177" t="s">
        <v>1393</v>
      </c>
      <c r="AQ6644" s="177" t="s">
        <v>24533</v>
      </c>
      <c r="AT6644" s="177"/>
      <c r="AU6644" s="177"/>
      <c r="AV6644" s="177"/>
      <c r="AW6644" s="177"/>
      <c r="BA6644" s="170"/>
      <c r="BB6644" s="170"/>
      <c r="BC6644" s="170"/>
      <c r="BD6644" s="170"/>
      <c r="BE6644" s="170"/>
      <c r="BF6644" s="170"/>
      <c r="BG6644" s="170"/>
      <c r="BH6644" s="170"/>
      <c r="BI6644" s="170"/>
      <c r="BJ6644" s="170"/>
      <c r="BK6644" s="170"/>
      <c r="BL6644" s="170"/>
      <c r="BM6644" s="170"/>
      <c r="BN6644" s="170"/>
      <c r="BO6644" s="170"/>
      <c r="BP6644" s="170"/>
      <c r="BQ6644" s="170"/>
      <c r="BR6644" s="170"/>
      <c r="BS6644" s="170"/>
    </row>
    <row r="6645" spans="1:71">
      <c r="A6645" s="170" t="s">
        <v>24059</v>
      </c>
      <c r="B6645" s="177" t="s">
        <v>24060</v>
      </c>
      <c r="D6645" s="177" t="s">
        <v>508</v>
      </c>
      <c r="E6645" s="177" t="s">
        <v>24534</v>
      </c>
      <c r="F6645" s="177" t="s">
        <v>24535</v>
      </c>
      <c r="I6645" s="177" t="s">
        <v>2271</v>
      </c>
      <c r="J6645" s="178">
        <v>45594</v>
      </c>
      <c r="K6645" s="178">
        <v>45594</v>
      </c>
      <c r="L6645" s="177" t="s">
        <v>901</v>
      </c>
      <c r="M6645" s="177" t="s">
        <v>24426</v>
      </c>
      <c r="N6645" s="177" t="s">
        <v>24528</v>
      </c>
      <c r="O6645" s="177" t="s">
        <v>324</v>
      </c>
      <c r="P6645" s="177" t="s">
        <v>903</v>
      </c>
      <c r="Q6645" s="177" t="s">
        <v>24529</v>
      </c>
      <c r="R6645" s="177" t="s">
        <v>12403</v>
      </c>
      <c r="S6645" s="177" t="s">
        <v>12404</v>
      </c>
      <c r="U6645" s="177" t="s">
        <v>24536</v>
      </c>
      <c r="V6645" s="177" t="s">
        <v>954</v>
      </c>
      <c r="W6645" s="177" t="s">
        <v>908</v>
      </c>
      <c r="AA6645" s="177" t="s">
        <v>1148</v>
      </c>
      <c r="AB6645" s="177" t="s">
        <v>21549</v>
      </c>
      <c r="AC6645" s="177" t="s">
        <v>646</v>
      </c>
      <c r="AD6645" s="177" t="s">
        <v>21550</v>
      </c>
      <c r="AE6645" s="177" t="s">
        <v>5997</v>
      </c>
      <c r="AF6645" s="177" t="s">
        <v>912</v>
      </c>
      <c r="AH6645" s="177" t="s">
        <v>21551</v>
      </c>
      <c r="AJ6645" s="177" t="s">
        <v>21552</v>
      </c>
      <c r="AK6645" s="177" t="s">
        <v>982</v>
      </c>
      <c r="AL6645" s="177" t="s">
        <v>959</v>
      </c>
      <c r="AM6645" s="177" t="s">
        <v>960</v>
      </c>
      <c r="AQ6645" s="177"/>
      <c r="AT6645" s="177" t="s">
        <v>1134</v>
      </c>
      <c r="AU6645" s="177"/>
      <c r="AV6645" s="177"/>
      <c r="AW6645" s="177"/>
      <c r="BA6645" s="170"/>
      <c r="BB6645" s="170"/>
      <c r="BC6645" s="170"/>
      <c r="BD6645" s="170"/>
      <c r="BE6645" s="170"/>
      <c r="BF6645" s="170"/>
      <c r="BG6645" s="170"/>
      <c r="BH6645" s="170"/>
      <c r="BI6645" s="170"/>
      <c r="BJ6645" s="170"/>
      <c r="BK6645" s="170"/>
      <c r="BL6645" s="170"/>
      <c r="BM6645" s="170"/>
      <c r="BN6645" s="170"/>
      <c r="BO6645" s="170"/>
      <c r="BP6645" s="170"/>
      <c r="BQ6645" s="170"/>
      <c r="BR6645" s="170"/>
      <c r="BS6645" s="170"/>
    </row>
    <row r="6646" spans="1:71">
      <c r="A6646" s="170" t="s">
        <v>24059</v>
      </c>
      <c r="B6646" s="177" t="s">
        <v>24060</v>
      </c>
      <c r="D6646" s="177" t="s">
        <v>508</v>
      </c>
      <c r="E6646" s="177" t="s">
        <v>24537</v>
      </c>
      <c r="F6646" s="177" t="s">
        <v>24538</v>
      </c>
      <c r="I6646" s="177" t="s">
        <v>2271</v>
      </c>
      <c r="J6646" s="178">
        <v>45594</v>
      </c>
      <c r="K6646" s="178">
        <v>45594</v>
      </c>
      <c r="L6646" s="177" t="s">
        <v>513</v>
      </c>
      <c r="M6646" s="177" t="s">
        <v>24539</v>
      </c>
      <c r="N6646" s="177" t="s">
        <v>24528</v>
      </c>
      <c r="O6646" s="177" t="s">
        <v>280</v>
      </c>
      <c r="Q6646" s="177" t="s">
        <v>24529</v>
      </c>
      <c r="AQ6646" s="170" t="s">
        <v>948</v>
      </c>
      <c r="AT6646" s="177"/>
      <c r="AU6646" s="177"/>
      <c r="AV6646" s="177"/>
      <c r="AW6646" s="177"/>
      <c r="BA6646" s="170"/>
      <c r="BB6646" s="170"/>
      <c r="BC6646" s="170"/>
      <c r="BD6646" s="170"/>
      <c r="BE6646" s="170"/>
      <c r="BF6646" s="170"/>
      <c r="BG6646" s="170"/>
      <c r="BH6646" s="170"/>
      <c r="BI6646" s="170"/>
      <c r="BJ6646" s="170"/>
      <c r="BK6646" s="170"/>
      <c r="BL6646" s="170"/>
      <c r="BM6646" s="170"/>
      <c r="BN6646" s="170"/>
      <c r="BO6646" s="170"/>
      <c r="BP6646" s="170"/>
      <c r="BQ6646" s="170"/>
      <c r="BR6646" s="170"/>
      <c r="BS6646" s="170"/>
    </row>
    <row r="6647" spans="1:71">
      <c r="A6647" s="170" t="s">
        <v>24059</v>
      </c>
      <c r="B6647" s="177" t="s">
        <v>24060</v>
      </c>
      <c r="D6647" s="177" t="s">
        <v>508</v>
      </c>
      <c r="E6647" s="187" t="s">
        <v>24540</v>
      </c>
      <c r="F6647" s="177" t="s">
        <v>24541</v>
      </c>
      <c r="I6647" s="177" t="s">
        <v>2271</v>
      </c>
      <c r="J6647" s="178">
        <v>45594</v>
      </c>
      <c r="K6647" s="178">
        <v>45594</v>
      </c>
      <c r="L6647" s="177" t="s">
        <v>550</v>
      </c>
      <c r="M6647" s="177" t="s">
        <v>24528</v>
      </c>
      <c r="N6647" s="177" t="s">
        <v>24528</v>
      </c>
      <c r="O6647" s="177" t="s">
        <v>195</v>
      </c>
      <c r="P6647" s="177" t="s">
        <v>1193</v>
      </c>
      <c r="Q6647" s="177" t="s">
        <v>1755</v>
      </c>
      <c r="R6647" s="177" t="s">
        <v>600</v>
      </c>
      <c r="S6647" s="177" t="s">
        <v>601</v>
      </c>
      <c r="T6647" s="177" t="s">
        <v>3743</v>
      </c>
      <c r="U6647" s="177" t="s">
        <v>739</v>
      </c>
      <c r="V6647" s="177" t="s">
        <v>2024</v>
      </c>
      <c r="X6647" s="177" t="s">
        <v>673</v>
      </c>
      <c r="Y6647" s="177" t="s">
        <v>674</v>
      </c>
      <c r="Z6647" s="177" t="s">
        <v>739</v>
      </c>
      <c r="AA6647" s="177" t="s">
        <v>1084</v>
      </c>
      <c r="AC6647" s="177" t="s">
        <v>1086</v>
      </c>
      <c r="AD6647" s="177" t="s">
        <v>24542</v>
      </c>
      <c r="AE6647" s="177" t="s">
        <v>870</v>
      </c>
      <c r="AQ6647" s="177"/>
      <c r="AT6647" s="177"/>
      <c r="AU6647" s="177"/>
      <c r="AV6647" s="177"/>
      <c r="AW6647" s="177"/>
      <c r="BA6647" s="170"/>
      <c r="BB6647" s="170"/>
      <c r="BC6647" s="170"/>
      <c r="BD6647" s="170"/>
      <c r="BE6647" s="170"/>
      <c r="BF6647" s="170"/>
      <c r="BG6647" s="170"/>
      <c r="BH6647" s="170"/>
      <c r="BI6647" s="170"/>
      <c r="BJ6647" s="170"/>
      <c r="BK6647" s="170"/>
      <c r="BL6647" s="170"/>
      <c r="BM6647" s="170"/>
      <c r="BN6647" s="170"/>
      <c r="BO6647" s="170"/>
      <c r="BP6647" s="170"/>
      <c r="BQ6647" s="170"/>
      <c r="BR6647" s="170"/>
      <c r="BS6647" s="170"/>
    </row>
    <row r="6648" spans="1:71">
      <c r="A6648" s="170" t="s">
        <v>24059</v>
      </c>
      <c r="B6648" s="177" t="s">
        <v>24060</v>
      </c>
      <c r="D6648" s="177" t="s">
        <v>508</v>
      </c>
      <c r="E6648" s="187" t="s">
        <v>24543</v>
      </c>
      <c r="F6648" s="177" t="s">
        <v>24544</v>
      </c>
      <c r="I6648" s="177" t="s">
        <v>2271</v>
      </c>
      <c r="J6648" s="178">
        <v>45594</v>
      </c>
      <c r="K6648" s="178">
        <v>45594</v>
      </c>
      <c r="L6648" s="177" t="s">
        <v>550</v>
      </c>
      <c r="M6648" s="177" t="s">
        <v>24528</v>
      </c>
      <c r="N6648" s="177" t="s">
        <v>24528</v>
      </c>
      <c r="O6648" s="177" t="s">
        <v>195</v>
      </c>
      <c r="P6648" s="177" t="s">
        <v>1193</v>
      </c>
      <c r="Q6648" s="177" t="s">
        <v>1755</v>
      </c>
      <c r="R6648" s="177" t="s">
        <v>600</v>
      </c>
      <c r="S6648" s="177" t="s">
        <v>601</v>
      </c>
      <c r="T6648" s="177" t="s">
        <v>12448</v>
      </c>
      <c r="U6648" s="177" t="s">
        <v>739</v>
      </c>
      <c r="V6648" s="177" t="s">
        <v>6531</v>
      </c>
      <c r="W6648" s="177" t="s">
        <v>524</v>
      </c>
      <c r="X6648" s="177" t="s">
        <v>673</v>
      </c>
      <c r="Y6648" s="177" t="s">
        <v>674</v>
      </c>
      <c r="Z6648" s="177" t="s">
        <v>739</v>
      </c>
      <c r="AA6648" s="177" t="s">
        <v>1416</v>
      </c>
      <c r="AC6648" s="177" t="s">
        <v>1104</v>
      </c>
      <c r="AD6648" s="177" t="s">
        <v>24545</v>
      </c>
      <c r="AE6648" s="177" t="s">
        <v>559</v>
      </c>
      <c r="AQ6648" s="177"/>
      <c r="AT6648" s="177"/>
      <c r="AU6648" s="177"/>
      <c r="AV6648" s="177"/>
      <c r="AW6648" s="177"/>
      <c r="BA6648" s="170"/>
      <c r="BB6648" s="170"/>
      <c r="BC6648" s="170"/>
      <c r="BD6648" s="170"/>
      <c r="BE6648" s="170"/>
      <c r="BF6648" s="170"/>
      <c r="BG6648" s="170"/>
      <c r="BH6648" s="170"/>
      <c r="BI6648" s="170"/>
      <c r="BJ6648" s="170"/>
      <c r="BK6648" s="170"/>
      <c r="BL6648" s="170"/>
      <c r="BM6648" s="170"/>
      <c r="BN6648" s="170"/>
      <c r="BO6648" s="170"/>
      <c r="BP6648" s="170"/>
      <c r="BQ6648" s="170"/>
      <c r="BR6648" s="170"/>
      <c r="BS6648" s="170"/>
    </row>
    <row r="6649" spans="1:71">
      <c r="A6649" s="170" t="s">
        <v>24059</v>
      </c>
      <c r="B6649" s="177" t="s">
        <v>24060</v>
      </c>
      <c r="D6649" s="177" t="s">
        <v>508</v>
      </c>
      <c r="E6649" s="177" t="s">
        <v>12018</v>
      </c>
      <c r="F6649" s="177" t="s">
        <v>24546</v>
      </c>
      <c r="I6649" s="177" t="s">
        <v>2271</v>
      </c>
      <c r="J6649" s="178">
        <v>45594</v>
      </c>
      <c r="K6649" s="178">
        <v>45594</v>
      </c>
      <c r="L6649" s="177" t="s">
        <v>550</v>
      </c>
      <c r="M6649" s="177" t="s">
        <v>24528</v>
      </c>
      <c r="N6649" s="177" t="s">
        <v>24528</v>
      </c>
      <c r="O6649" s="177" t="s">
        <v>195</v>
      </c>
      <c r="P6649" s="177" t="s">
        <v>1023</v>
      </c>
      <c r="Q6649" s="177" t="s">
        <v>24547</v>
      </c>
      <c r="R6649" s="177" t="s">
        <v>600</v>
      </c>
      <c r="S6649" s="177" t="s">
        <v>601</v>
      </c>
      <c r="T6649" s="177" t="s">
        <v>1756</v>
      </c>
      <c r="U6649" s="177" t="s">
        <v>712</v>
      </c>
      <c r="V6649" s="177" t="s">
        <v>2569</v>
      </c>
      <c r="X6649" s="177" t="s">
        <v>673</v>
      </c>
      <c r="Y6649" s="177" t="s">
        <v>674</v>
      </c>
      <c r="Z6649" s="177" t="s">
        <v>712</v>
      </c>
      <c r="AA6649" s="177" t="s">
        <v>2570</v>
      </c>
      <c r="AC6649" s="177" t="s">
        <v>1079</v>
      </c>
      <c r="AD6649" s="177" t="s">
        <v>24548</v>
      </c>
      <c r="AE6649" s="177" t="s">
        <v>809</v>
      </c>
      <c r="AQ6649" s="177"/>
      <c r="AT6649" s="177"/>
      <c r="AU6649" s="177"/>
      <c r="AV6649" s="177"/>
      <c r="AW6649" s="177"/>
      <c r="BA6649" s="170"/>
      <c r="BB6649" s="170"/>
      <c r="BC6649" s="170"/>
      <c r="BD6649" s="170"/>
      <c r="BE6649" s="170"/>
      <c r="BF6649" s="170"/>
      <c r="BG6649" s="170"/>
      <c r="BH6649" s="170"/>
      <c r="BI6649" s="170"/>
      <c r="BJ6649" s="170"/>
      <c r="BK6649" s="170"/>
      <c r="BL6649" s="170"/>
      <c r="BM6649" s="170"/>
      <c r="BN6649" s="170"/>
      <c r="BO6649" s="170"/>
      <c r="BP6649" s="170"/>
      <c r="BQ6649" s="170"/>
      <c r="BR6649" s="170"/>
      <c r="BS6649" s="170"/>
    </row>
    <row r="6650" spans="1:71">
      <c r="A6650" s="170" t="s">
        <v>24549</v>
      </c>
      <c r="B6650" s="177" t="s">
        <v>24550</v>
      </c>
      <c r="D6650" s="177" t="s">
        <v>508</v>
      </c>
      <c r="E6650" s="177" t="s">
        <v>661</v>
      </c>
      <c r="F6650" s="177" t="s">
        <v>24551</v>
      </c>
      <c r="G6650" s="177" t="s">
        <v>2502</v>
      </c>
      <c r="I6650" s="177" t="s">
        <v>663</v>
      </c>
      <c r="J6650" s="181" t="s">
        <v>512</v>
      </c>
      <c r="K6650" s="178" t="s">
        <v>512</v>
      </c>
      <c r="L6650" s="177" t="s">
        <v>550</v>
      </c>
      <c r="M6650" s="177" t="s">
        <v>24552</v>
      </c>
      <c r="N6650" s="177" t="s">
        <v>24552</v>
      </c>
      <c r="O6650" s="177" t="s">
        <v>232</v>
      </c>
      <c r="R6650" s="177" t="s">
        <v>926</v>
      </c>
      <c r="S6650" s="177" t="s">
        <v>3450</v>
      </c>
      <c r="T6650" s="177" t="s">
        <v>2978</v>
      </c>
      <c r="U6650" s="177" t="s">
        <v>646</v>
      </c>
      <c r="V6650" s="177" t="s">
        <v>2979</v>
      </c>
      <c r="X6650" s="177" t="s">
        <v>651</v>
      </c>
      <c r="Y6650" s="177" t="s">
        <v>646</v>
      </c>
      <c r="Z6650" s="177" t="s">
        <v>929</v>
      </c>
      <c r="AB6650" s="177" t="s">
        <v>24553</v>
      </c>
      <c r="AC6650" s="177" t="s">
        <v>24554</v>
      </c>
      <c r="AD6650" s="177" t="s">
        <v>2296</v>
      </c>
      <c r="AE6650" s="177" t="s">
        <v>5311</v>
      </c>
      <c r="AF6650" s="177" t="s">
        <v>24555</v>
      </c>
      <c r="AG6650" s="177" t="s">
        <v>618</v>
      </c>
      <c r="AQ6650" s="177" t="s">
        <v>5874</v>
      </c>
      <c r="AT6650" s="177"/>
      <c r="AU6650" s="177"/>
      <c r="AV6650" s="177"/>
      <c r="AW6650" s="177"/>
    </row>
    <row r="6651" spans="1:71">
      <c r="A6651" s="170" t="s">
        <v>24549</v>
      </c>
      <c r="B6651" s="177" t="s">
        <v>24550</v>
      </c>
      <c r="D6651" s="177" t="s">
        <v>508</v>
      </c>
      <c r="E6651" s="177" t="s">
        <v>669</v>
      </c>
      <c r="F6651" s="177" t="s">
        <v>24556</v>
      </c>
      <c r="G6651" s="177" t="s">
        <v>2561</v>
      </c>
      <c r="I6651" s="177" t="s">
        <v>663</v>
      </c>
      <c r="J6651" s="181" t="s">
        <v>512</v>
      </c>
      <c r="K6651" s="178" t="s">
        <v>512</v>
      </c>
      <c r="L6651" s="177" t="s">
        <v>550</v>
      </c>
      <c r="M6651" s="177" t="s">
        <v>24552</v>
      </c>
      <c r="N6651" s="177" t="s">
        <v>24552</v>
      </c>
      <c r="O6651" s="177" t="s">
        <v>195</v>
      </c>
      <c r="P6651" s="177" t="s">
        <v>552</v>
      </c>
      <c r="R6651" s="177" t="s">
        <v>553</v>
      </c>
      <c r="S6651" s="177" t="s">
        <v>644</v>
      </c>
      <c r="T6651" s="177" t="s">
        <v>7269</v>
      </c>
      <c r="U6651" s="177" t="s">
        <v>579</v>
      </c>
      <c r="V6651" s="177" t="s">
        <v>14557</v>
      </c>
      <c r="W6651" s="177" t="s">
        <v>592</v>
      </c>
      <c r="X6651" s="177" t="s">
        <v>1699</v>
      </c>
      <c r="Z6651" s="177" t="s">
        <v>579</v>
      </c>
      <c r="AA6651" s="177" t="s">
        <v>14515</v>
      </c>
      <c r="AB6651" s="177" t="s">
        <v>1257</v>
      </c>
      <c r="AC6651" s="177" t="s">
        <v>24557</v>
      </c>
      <c r="AD6651" s="177" t="s">
        <v>24558</v>
      </c>
      <c r="AE6651" s="177" t="s">
        <v>1048</v>
      </c>
      <c r="AF6651" s="177" t="s">
        <v>651</v>
      </c>
      <c r="AQ6651" s="177" t="s">
        <v>937</v>
      </c>
      <c r="AT6651" s="177"/>
      <c r="AU6651" s="177"/>
      <c r="AV6651" s="177"/>
      <c r="AW6651" s="177"/>
    </row>
    <row r="6652" spans="1:71">
      <c r="A6652" s="170" t="s">
        <v>24549</v>
      </c>
      <c r="B6652" s="177" t="s">
        <v>24550</v>
      </c>
      <c r="D6652" s="177" t="s">
        <v>508</v>
      </c>
      <c r="E6652" s="177" t="s">
        <v>685</v>
      </c>
      <c r="F6652" s="177" t="s">
        <v>24559</v>
      </c>
      <c r="G6652" s="177" t="s">
        <v>24560</v>
      </c>
      <c r="I6652" s="177" t="s">
        <v>663</v>
      </c>
      <c r="J6652" s="181" t="s">
        <v>512</v>
      </c>
      <c r="K6652" s="178" t="s">
        <v>512</v>
      </c>
      <c r="L6652" s="177" t="s">
        <v>513</v>
      </c>
      <c r="M6652" s="177" t="s">
        <v>24561</v>
      </c>
      <c r="N6652" s="177" t="s">
        <v>24552</v>
      </c>
      <c r="O6652" s="177" t="s">
        <v>437</v>
      </c>
      <c r="P6652" s="177" t="s">
        <v>613</v>
      </c>
      <c r="R6652" s="177" t="s">
        <v>615</v>
      </c>
      <c r="S6652" s="177" t="s">
        <v>613</v>
      </c>
      <c r="T6652" s="177" t="s">
        <v>512</v>
      </c>
      <c r="U6652" s="177" t="s">
        <v>535</v>
      </c>
      <c r="V6652" s="177" t="s">
        <v>6826</v>
      </c>
      <c r="W6652" s="177" t="s">
        <v>617</v>
      </c>
      <c r="X6652" s="177" t="s">
        <v>1706</v>
      </c>
      <c r="Y6652" s="177" t="s">
        <v>2727</v>
      </c>
      <c r="Z6652" s="177" t="s">
        <v>24562</v>
      </c>
      <c r="AA6652" s="177" t="s">
        <v>524</v>
      </c>
      <c r="AB6652" s="177" t="s">
        <v>2727</v>
      </c>
      <c r="AC6652" s="177" t="s">
        <v>24563</v>
      </c>
      <c r="AD6652" s="177" t="s">
        <v>524</v>
      </c>
      <c r="AQ6652" s="177"/>
      <c r="AT6652" s="177"/>
      <c r="AU6652" s="177"/>
      <c r="AV6652" s="177"/>
      <c r="AW6652" s="177"/>
      <c r="BJ6652" s="177" t="s">
        <v>17473</v>
      </c>
    </row>
    <row r="6653" spans="1:71">
      <c r="A6653" s="170" t="s">
        <v>24549</v>
      </c>
      <c r="B6653" s="177" t="s">
        <v>24550</v>
      </c>
      <c r="D6653" s="177" t="s">
        <v>508</v>
      </c>
      <c r="E6653" s="177" t="s">
        <v>704</v>
      </c>
      <c r="F6653" s="177" t="s">
        <v>24564</v>
      </c>
      <c r="G6653" s="177" t="s">
        <v>2581</v>
      </c>
      <c r="I6653" s="177" t="s">
        <v>663</v>
      </c>
      <c r="J6653" s="181" t="s">
        <v>512</v>
      </c>
      <c r="K6653" s="178" t="s">
        <v>512</v>
      </c>
      <c r="L6653" s="177" t="s">
        <v>550</v>
      </c>
      <c r="M6653" s="177" t="s">
        <v>24552</v>
      </c>
      <c r="N6653" s="177" t="s">
        <v>24552</v>
      </c>
      <c r="O6653" s="177" t="s">
        <v>195</v>
      </c>
      <c r="P6653" s="177" t="s">
        <v>1023</v>
      </c>
      <c r="R6653" s="177" t="s">
        <v>600</v>
      </c>
      <c r="S6653" s="177" t="s">
        <v>601</v>
      </c>
      <c r="T6653" s="177" t="s">
        <v>748</v>
      </c>
      <c r="U6653" s="177" t="s">
        <v>579</v>
      </c>
      <c r="V6653" s="177" t="s">
        <v>1445</v>
      </c>
      <c r="X6653" s="177" t="s">
        <v>890</v>
      </c>
      <c r="Y6653" s="177" t="s">
        <v>891</v>
      </c>
      <c r="Z6653" s="177" t="s">
        <v>579</v>
      </c>
      <c r="AA6653" s="177" t="s">
        <v>1812</v>
      </c>
      <c r="AB6653" s="177" t="s">
        <v>4511</v>
      </c>
      <c r="AC6653" s="177" t="s">
        <v>2749</v>
      </c>
      <c r="AD6653" s="177" t="s">
        <v>24565</v>
      </c>
      <c r="AE6653" s="177" t="s">
        <v>526</v>
      </c>
      <c r="AQ6653" s="177" t="s">
        <v>1695</v>
      </c>
      <c r="AT6653" s="177"/>
      <c r="AU6653" s="177"/>
      <c r="AV6653" s="177"/>
      <c r="AW6653" s="177"/>
    </row>
    <row r="6654" spans="1:71">
      <c r="A6654" s="170" t="s">
        <v>24549</v>
      </c>
      <c r="B6654" s="177" t="s">
        <v>24550</v>
      </c>
      <c r="D6654" s="177" t="s">
        <v>508</v>
      </c>
      <c r="E6654" s="177" t="s">
        <v>709</v>
      </c>
      <c r="F6654" s="177" t="s">
        <v>24566</v>
      </c>
      <c r="G6654" s="177" t="s">
        <v>2592</v>
      </c>
      <c r="I6654" s="177" t="s">
        <v>663</v>
      </c>
      <c r="J6654" s="181" t="s">
        <v>512</v>
      </c>
      <c r="K6654" s="178" t="s">
        <v>512</v>
      </c>
      <c r="L6654" s="177" t="s">
        <v>550</v>
      </c>
      <c r="M6654" s="177" t="s">
        <v>24552</v>
      </c>
      <c r="N6654" s="177" t="s">
        <v>24552</v>
      </c>
      <c r="O6654" s="177" t="s">
        <v>195</v>
      </c>
      <c r="P6654" s="177" t="s">
        <v>1604</v>
      </c>
      <c r="R6654" s="177" t="s">
        <v>600</v>
      </c>
      <c r="S6654" s="177" t="s">
        <v>601</v>
      </c>
      <c r="T6654" s="177" t="s">
        <v>578</v>
      </c>
      <c r="U6654" s="177" t="s">
        <v>579</v>
      </c>
      <c r="V6654" s="177" t="s">
        <v>1681</v>
      </c>
      <c r="X6654" s="177" t="s">
        <v>673</v>
      </c>
      <c r="Y6654" s="177" t="s">
        <v>674</v>
      </c>
      <c r="Z6654" s="177" t="s">
        <v>579</v>
      </c>
      <c r="AA6654" s="177" t="s">
        <v>1078</v>
      </c>
      <c r="AC6654" s="177" t="s">
        <v>12521</v>
      </c>
      <c r="AD6654" s="177" t="s">
        <v>24567</v>
      </c>
      <c r="AE6654" s="177" t="s">
        <v>559</v>
      </c>
      <c r="AQ6654" s="177"/>
      <c r="AT6654" s="177"/>
      <c r="AU6654" s="177"/>
      <c r="AV6654" s="177"/>
      <c r="AW6654" s="177"/>
    </row>
    <row r="6655" spans="1:71">
      <c r="A6655" s="170" t="s">
        <v>24549</v>
      </c>
      <c r="B6655" s="177" t="s">
        <v>24550</v>
      </c>
      <c r="D6655" s="177" t="s">
        <v>508</v>
      </c>
      <c r="E6655" s="177" t="s">
        <v>719</v>
      </c>
      <c r="F6655" s="177" t="s">
        <v>24568</v>
      </c>
      <c r="G6655" s="177" t="s">
        <v>2598</v>
      </c>
      <c r="I6655" s="177" t="s">
        <v>663</v>
      </c>
      <c r="J6655" s="181" t="s">
        <v>512</v>
      </c>
      <c r="K6655" s="178" t="s">
        <v>512</v>
      </c>
      <c r="L6655" s="177" t="s">
        <v>550</v>
      </c>
      <c r="M6655" s="177" t="s">
        <v>24552</v>
      </c>
      <c r="N6655" s="177" t="s">
        <v>24552</v>
      </c>
      <c r="O6655" s="177" t="s">
        <v>195</v>
      </c>
      <c r="P6655" s="177" t="s">
        <v>887</v>
      </c>
      <c r="Q6655" s="177" t="s">
        <v>888</v>
      </c>
      <c r="R6655" s="177" t="s">
        <v>600</v>
      </c>
      <c r="S6655" s="177" t="s">
        <v>601</v>
      </c>
      <c r="T6655" s="177" t="s">
        <v>2374</v>
      </c>
      <c r="U6655" s="177" t="s">
        <v>646</v>
      </c>
      <c r="V6655" s="177" t="s">
        <v>2024</v>
      </c>
      <c r="X6655" s="177" t="s">
        <v>890</v>
      </c>
      <c r="Y6655" s="177" t="s">
        <v>891</v>
      </c>
      <c r="Z6655" s="177" t="s">
        <v>646</v>
      </c>
      <c r="AA6655" s="177" t="s">
        <v>1084</v>
      </c>
      <c r="AC6655" s="177" t="s">
        <v>2645</v>
      </c>
      <c r="AD6655" s="177" t="s">
        <v>24569</v>
      </c>
      <c r="AE6655" s="177" t="s">
        <v>524</v>
      </c>
      <c r="AQ6655" s="177"/>
      <c r="AT6655" s="177"/>
      <c r="AU6655" s="177"/>
      <c r="AV6655" s="177"/>
      <c r="AW6655" s="177"/>
    </row>
    <row r="6656" spans="1:71">
      <c r="A6656" s="170" t="s">
        <v>24549</v>
      </c>
      <c r="B6656" s="177" t="s">
        <v>24550</v>
      </c>
      <c r="D6656" s="177" t="s">
        <v>508</v>
      </c>
      <c r="E6656" s="177" t="s">
        <v>729</v>
      </c>
      <c r="F6656" s="177" t="s">
        <v>24572</v>
      </c>
      <c r="I6656" s="177" t="s">
        <v>663</v>
      </c>
      <c r="J6656" s="181" t="s">
        <v>512</v>
      </c>
      <c r="K6656" s="178" t="s">
        <v>512</v>
      </c>
      <c r="L6656" s="177" t="s">
        <v>550</v>
      </c>
      <c r="M6656" s="177" t="s">
        <v>24552</v>
      </c>
      <c r="N6656" s="177" t="s">
        <v>24552</v>
      </c>
      <c r="O6656" s="177" t="s">
        <v>280</v>
      </c>
      <c r="R6656" s="177" t="s">
        <v>700</v>
      </c>
      <c r="S6656" s="177" t="s">
        <v>701</v>
      </c>
      <c r="T6656" s="177" t="s">
        <v>512</v>
      </c>
      <c r="U6656" s="177" t="s">
        <v>646</v>
      </c>
      <c r="V6656" s="177" t="s">
        <v>5952</v>
      </c>
      <c r="W6656" s="177" t="s">
        <v>24573</v>
      </c>
      <c r="X6656" s="177" t="s">
        <v>1130</v>
      </c>
      <c r="AQ6656" s="177"/>
      <c r="AT6656" s="177"/>
      <c r="AU6656" s="177"/>
      <c r="AV6656" s="177"/>
      <c r="AW6656" s="177"/>
    </row>
    <row r="6657" spans="1:50">
      <c r="A6657" s="170" t="s">
        <v>24549</v>
      </c>
      <c r="B6657" s="177" t="s">
        <v>24550</v>
      </c>
      <c r="D6657" s="177" t="s">
        <v>508</v>
      </c>
      <c r="E6657" s="177" t="s">
        <v>729</v>
      </c>
      <c r="F6657" s="177" t="s">
        <v>24570</v>
      </c>
      <c r="G6657" s="177" t="s">
        <v>24571</v>
      </c>
      <c r="I6657" s="177" t="s">
        <v>663</v>
      </c>
      <c r="J6657" s="181" t="s">
        <v>512</v>
      </c>
      <c r="K6657" s="178" t="s">
        <v>512</v>
      </c>
      <c r="L6657" s="177" t="s">
        <v>901</v>
      </c>
      <c r="M6657" s="177">
        <v>81026</v>
      </c>
      <c r="N6657" s="177" t="s">
        <v>24552</v>
      </c>
      <c r="O6657" s="177" t="s">
        <v>324</v>
      </c>
      <c r="P6657" s="177" t="s">
        <v>903</v>
      </c>
      <c r="R6657" s="177" t="s">
        <v>2871</v>
      </c>
      <c r="S6657" s="177" t="s">
        <v>19903</v>
      </c>
      <c r="U6657" s="177" t="s">
        <v>4617</v>
      </c>
      <c r="V6657" s="177" t="s">
        <v>908</v>
      </c>
      <c r="W6657" s="177" t="s">
        <v>908</v>
      </c>
      <c r="Y6657" s="177" t="s">
        <v>2866</v>
      </c>
      <c r="AB6657" s="177" t="s">
        <v>908</v>
      </c>
      <c r="AC6657" s="177">
        <v>2000</v>
      </c>
      <c r="AD6657" s="177" t="s">
        <v>908</v>
      </c>
      <c r="AE6657" s="177" t="s">
        <v>908</v>
      </c>
      <c r="AF6657" s="177" t="s">
        <v>912</v>
      </c>
      <c r="AG6657" s="177" t="s">
        <v>908</v>
      </c>
      <c r="AH6657" s="177" t="s">
        <v>1659</v>
      </c>
      <c r="AI6657" s="177" t="s">
        <v>908</v>
      </c>
      <c r="AK6657" s="177" t="s">
        <v>908</v>
      </c>
      <c r="AL6657" s="177" t="s">
        <v>908</v>
      </c>
      <c r="AQ6657" s="177"/>
      <c r="AT6657" s="177"/>
      <c r="AU6657" s="177" t="s">
        <v>729</v>
      </c>
      <c r="AV6657" s="177"/>
      <c r="AW6657" s="177"/>
    </row>
    <row r="6658" spans="1:50">
      <c r="A6658" s="170" t="s">
        <v>24574</v>
      </c>
      <c r="B6658" s="177" t="s">
        <v>24575</v>
      </c>
      <c r="D6658" s="177" t="s">
        <v>508</v>
      </c>
      <c r="E6658" s="177" t="s">
        <v>740</v>
      </c>
      <c r="F6658" s="177" t="s">
        <v>24576</v>
      </c>
      <c r="G6658" s="177" t="s">
        <v>20633</v>
      </c>
      <c r="I6658" s="177" t="s">
        <v>2056</v>
      </c>
      <c r="J6658" s="178">
        <v>43591</v>
      </c>
      <c r="K6658" s="178">
        <v>43591</v>
      </c>
      <c r="L6658" s="177" t="s">
        <v>901</v>
      </c>
      <c r="M6658" s="177" t="s">
        <v>24577</v>
      </c>
      <c r="N6658" s="177" t="s">
        <v>24578</v>
      </c>
      <c r="O6658" s="177" t="s">
        <v>324</v>
      </c>
      <c r="P6658" s="177" t="s">
        <v>903</v>
      </c>
      <c r="Q6658" s="177" t="s">
        <v>17745</v>
      </c>
      <c r="R6658" s="177" t="s">
        <v>904</v>
      </c>
      <c r="S6658" s="177" t="s">
        <v>905</v>
      </c>
      <c r="U6658" s="177" t="s">
        <v>906</v>
      </c>
      <c r="V6658" s="177" t="s">
        <v>907</v>
      </c>
      <c r="W6658" s="177" t="s">
        <v>908</v>
      </c>
      <c r="Y6658" s="177" t="s">
        <v>909</v>
      </c>
      <c r="AB6658" s="177" t="s">
        <v>910</v>
      </c>
      <c r="AC6658" s="177">
        <v>2000</v>
      </c>
      <c r="AD6658" s="177" t="s">
        <v>911</v>
      </c>
      <c r="AE6658" s="177">
        <v>915</v>
      </c>
      <c r="AF6658" s="177" t="s">
        <v>912</v>
      </c>
      <c r="AG6658" s="177" t="s">
        <v>908</v>
      </c>
      <c r="AH6658" s="177" t="s">
        <v>913</v>
      </c>
      <c r="AI6658" s="177" t="s">
        <v>908</v>
      </c>
      <c r="AK6658" s="177" t="s">
        <v>914</v>
      </c>
      <c r="AL6658" s="177" t="s">
        <v>915</v>
      </c>
      <c r="AP6658" s="177" t="s">
        <v>908</v>
      </c>
      <c r="AQ6658" s="177"/>
      <c r="AT6658" s="177"/>
      <c r="AU6658" s="177" t="s">
        <v>740</v>
      </c>
      <c r="AV6658" s="177"/>
      <c r="AW6658" s="177"/>
    </row>
    <row r="6659" spans="1:50">
      <c r="A6659" s="170" t="s">
        <v>24574</v>
      </c>
      <c r="B6659" s="177" t="s">
        <v>24575</v>
      </c>
      <c r="D6659" s="177" t="s">
        <v>508</v>
      </c>
      <c r="E6659" s="177" t="s">
        <v>840</v>
      </c>
      <c r="F6659" s="177" t="s">
        <v>24579</v>
      </c>
      <c r="G6659" s="177" t="s">
        <v>24580</v>
      </c>
      <c r="I6659" s="177" t="s">
        <v>2056</v>
      </c>
      <c r="J6659" s="178">
        <v>43591</v>
      </c>
      <c r="K6659" s="178">
        <v>43591</v>
      </c>
      <c r="L6659" s="177" t="s">
        <v>901</v>
      </c>
      <c r="M6659" s="177" t="s">
        <v>24577</v>
      </c>
      <c r="N6659" s="177" t="s">
        <v>24578</v>
      </c>
      <c r="O6659" s="177" t="s">
        <v>324</v>
      </c>
      <c r="P6659" s="177" t="s">
        <v>903</v>
      </c>
      <c r="Q6659" s="177" t="s">
        <v>614</v>
      </c>
      <c r="R6659" s="177" t="s">
        <v>904</v>
      </c>
      <c r="S6659" s="177" t="s">
        <v>905</v>
      </c>
      <c r="U6659" s="177" t="s">
        <v>906</v>
      </c>
      <c r="V6659" s="177" t="s">
        <v>907</v>
      </c>
      <c r="W6659" s="177" t="s">
        <v>908</v>
      </c>
      <c r="Y6659" s="177" t="s">
        <v>909</v>
      </c>
      <c r="AB6659" s="177" t="s">
        <v>910</v>
      </c>
      <c r="AC6659" s="177">
        <v>2000</v>
      </c>
      <c r="AD6659" s="177" t="s">
        <v>911</v>
      </c>
      <c r="AE6659" s="177">
        <v>915</v>
      </c>
      <c r="AF6659" s="177" t="s">
        <v>912</v>
      </c>
      <c r="AG6659" s="177" t="s">
        <v>908</v>
      </c>
      <c r="AH6659" s="177" t="s">
        <v>913</v>
      </c>
      <c r="AI6659" s="177" t="s">
        <v>908</v>
      </c>
      <c r="AK6659" s="177" t="s">
        <v>914</v>
      </c>
      <c r="AL6659" s="177" t="s">
        <v>915</v>
      </c>
      <c r="AP6659" s="177" t="s">
        <v>908</v>
      </c>
      <c r="AQ6659" s="177"/>
      <c r="AT6659" s="177"/>
      <c r="AU6659" s="177" t="s">
        <v>840</v>
      </c>
      <c r="AV6659" s="177"/>
      <c r="AW6659" s="177"/>
    </row>
    <row r="6660" spans="1:50">
      <c r="A6660" s="170" t="s">
        <v>24574</v>
      </c>
      <c r="B6660" s="177" t="s">
        <v>24575</v>
      </c>
      <c r="D6660" s="177" t="s">
        <v>508</v>
      </c>
      <c r="E6660" s="177" t="s">
        <v>2639</v>
      </c>
      <c r="F6660" s="177" t="s">
        <v>24581</v>
      </c>
      <c r="G6660" s="177" t="s">
        <v>20597</v>
      </c>
      <c r="I6660" s="177" t="s">
        <v>2056</v>
      </c>
      <c r="J6660" s="178">
        <v>43591</v>
      </c>
      <c r="K6660" s="178">
        <v>43591</v>
      </c>
      <c r="L6660" s="177" t="s">
        <v>901</v>
      </c>
      <c r="M6660" s="177" t="s">
        <v>24577</v>
      </c>
      <c r="N6660" s="177" t="s">
        <v>24578</v>
      </c>
      <c r="O6660" s="177" t="s">
        <v>324</v>
      </c>
      <c r="P6660" s="177" t="s">
        <v>903</v>
      </c>
      <c r="Q6660" s="177" t="s">
        <v>17768</v>
      </c>
      <c r="R6660" s="177" t="s">
        <v>904</v>
      </c>
      <c r="S6660" s="177" t="s">
        <v>905</v>
      </c>
      <c r="U6660" s="177" t="s">
        <v>906</v>
      </c>
      <c r="V6660" s="177" t="s">
        <v>907</v>
      </c>
      <c r="W6660" s="177" t="s">
        <v>908</v>
      </c>
      <c r="Y6660" s="177" t="s">
        <v>909</v>
      </c>
      <c r="AB6660" s="177" t="s">
        <v>910</v>
      </c>
      <c r="AC6660" s="177">
        <v>2000</v>
      </c>
      <c r="AD6660" s="177" t="s">
        <v>911</v>
      </c>
      <c r="AE6660" s="177">
        <v>915</v>
      </c>
      <c r="AF6660" s="177" t="s">
        <v>912</v>
      </c>
      <c r="AG6660" s="177" t="s">
        <v>908</v>
      </c>
      <c r="AH6660" s="177" t="s">
        <v>913</v>
      </c>
      <c r="AI6660" s="177" t="s">
        <v>908</v>
      </c>
      <c r="AK6660" s="177" t="s">
        <v>914</v>
      </c>
      <c r="AL6660" s="177" t="s">
        <v>915</v>
      </c>
      <c r="AP6660" s="177" t="s">
        <v>908</v>
      </c>
      <c r="AQ6660" s="177"/>
      <c r="AT6660" s="177"/>
      <c r="AU6660" s="177" t="s">
        <v>2639</v>
      </c>
      <c r="AV6660" s="177"/>
      <c r="AW6660" s="177"/>
    </row>
    <row r="6661" spans="1:50">
      <c r="A6661" s="170" t="s">
        <v>24574</v>
      </c>
      <c r="B6661" s="177" t="s">
        <v>24575</v>
      </c>
      <c r="D6661" s="177" t="s">
        <v>508</v>
      </c>
      <c r="E6661" s="177" t="s">
        <v>1172</v>
      </c>
      <c r="F6661" s="177" t="s">
        <v>24582</v>
      </c>
      <c r="G6661" s="177" t="s">
        <v>24583</v>
      </c>
      <c r="I6661" s="177" t="s">
        <v>2056</v>
      </c>
      <c r="J6661" s="178">
        <v>43591</v>
      </c>
      <c r="K6661" s="178">
        <v>43591</v>
      </c>
      <c r="L6661" s="177" t="s">
        <v>901</v>
      </c>
      <c r="M6661" s="177" t="s">
        <v>24577</v>
      </c>
      <c r="N6661" s="177" t="s">
        <v>24578</v>
      </c>
      <c r="O6661" s="177" t="s">
        <v>324</v>
      </c>
      <c r="P6661" s="177" t="s">
        <v>903</v>
      </c>
      <c r="Q6661" s="177" t="s">
        <v>24584</v>
      </c>
      <c r="R6661" s="177" t="s">
        <v>904</v>
      </c>
      <c r="S6661" s="177" t="s">
        <v>905</v>
      </c>
      <c r="U6661" s="177" t="s">
        <v>906</v>
      </c>
      <c r="V6661" s="177" t="s">
        <v>907</v>
      </c>
      <c r="W6661" s="177" t="s">
        <v>908</v>
      </c>
      <c r="Y6661" s="177" t="s">
        <v>908</v>
      </c>
      <c r="AB6661" s="177" t="s">
        <v>910</v>
      </c>
      <c r="AC6661" s="177">
        <v>2000</v>
      </c>
      <c r="AD6661" s="177" t="s">
        <v>911</v>
      </c>
      <c r="AE6661" s="177">
        <v>915</v>
      </c>
      <c r="AF6661" s="177" t="s">
        <v>912</v>
      </c>
      <c r="AG6661" s="177" t="s">
        <v>908</v>
      </c>
      <c r="AH6661" s="177" t="s">
        <v>913</v>
      </c>
      <c r="AI6661" s="177" t="s">
        <v>908</v>
      </c>
      <c r="AK6661" s="177" t="s">
        <v>982</v>
      </c>
      <c r="AL6661" s="177" t="s">
        <v>915</v>
      </c>
      <c r="AP6661" s="177" t="s">
        <v>908</v>
      </c>
      <c r="AQ6661" s="177"/>
      <c r="AT6661" s="177"/>
      <c r="AU6661" s="177" t="s">
        <v>1172</v>
      </c>
      <c r="AV6661" s="177"/>
      <c r="AW6661" s="177"/>
    </row>
    <row r="6662" spans="1:50">
      <c r="A6662" s="170" t="s">
        <v>24574</v>
      </c>
      <c r="B6662" s="177" t="s">
        <v>24575</v>
      </c>
      <c r="C6662" s="177" t="s">
        <v>1564</v>
      </c>
      <c r="D6662" s="177" t="s">
        <v>508</v>
      </c>
      <c r="E6662" s="177" t="s">
        <v>685</v>
      </c>
      <c r="F6662" s="177" t="s">
        <v>24585</v>
      </c>
      <c r="I6662" s="177" t="s">
        <v>924</v>
      </c>
      <c r="J6662" s="178">
        <v>44277</v>
      </c>
      <c r="K6662" s="178">
        <v>44277</v>
      </c>
      <c r="L6662" s="177" t="s">
        <v>550</v>
      </c>
      <c r="M6662" s="177" t="s">
        <v>24586</v>
      </c>
      <c r="N6662" s="177" t="s">
        <v>24586</v>
      </c>
      <c r="O6662" s="177" t="s">
        <v>110</v>
      </c>
      <c r="R6662" s="177" t="s">
        <v>565</v>
      </c>
      <c r="S6662" s="177" t="s">
        <v>921</v>
      </c>
      <c r="T6662" s="177" t="s">
        <v>922</v>
      </c>
      <c r="U6662" s="177" t="s">
        <v>3317</v>
      </c>
      <c r="V6662" s="177" t="s">
        <v>24587</v>
      </c>
      <c r="W6662" s="177" t="s">
        <v>1904</v>
      </c>
      <c r="AP6662" s="177" t="s">
        <v>2267</v>
      </c>
      <c r="AQ6662" s="177" t="s">
        <v>24588</v>
      </c>
      <c r="AT6662" s="177" t="s">
        <v>24589</v>
      </c>
      <c r="AU6662" s="177" t="s">
        <v>809</v>
      </c>
      <c r="AV6662" s="177" t="s">
        <v>1854</v>
      </c>
      <c r="AW6662" s="177" t="s">
        <v>24590</v>
      </c>
      <c r="AX6662" s="177" t="s">
        <v>559</v>
      </c>
    </row>
    <row r="6663" spans="1:50">
      <c r="A6663" s="170" t="s">
        <v>24574</v>
      </c>
      <c r="B6663" s="177" t="s">
        <v>24575</v>
      </c>
      <c r="D6663" s="177" t="s">
        <v>508</v>
      </c>
      <c r="E6663" s="177" t="s">
        <v>661</v>
      </c>
      <c r="F6663" s="177" t="s">
        <v>24591</v>
      </c>
      <c r="I6663" s="177" t="s">
        <v>979</v>
      </c>
      <c r="J6663" s="181">
        <v>44823</v>
      </c>
      <c r="K6663" s="181">
        <v>44823</v>
      </c>
      <c r="L6663" s="177" t="s">
        <v>550</v>
      </c>
      <c r="M6663" s="177" t="s">
        <v>24592</v>
      </c>
      <c r="N6663" s="177" t="s">
        <v>24592</v>
      </c>
      <c r="O6663" s="177" t="s">
        <v>195</v>
      </c>
      <c r="P6663" s="177" t="s">
        <v>2310</v>
      </c>
      <c r="R6663" s="177" t="s">
        <v>600</v>
      </c>
      <c r="S6663" s="177" t="s">
        <v>601</v>
      </c>
      <c r="T6663" s="177" t="s">
        <v>24593</v>
      </c>
      <c r="U6663" s="177" t="s">
        <v>718</v>
      </c>
      <c r="V6663" s="177" t="s">
        <v>772</v>
      </c>
      <c r="X6663" s="177" t="s">
        <v>673</v>
      </c>
      <c r="Y6663" s="177" t="s">
        <v>674</v>
      </c>
      <c r="Z6663" s="177" t="s">
        <v>718</v>
      </c>
      <c r="AA6663" s="177" t="s">
        <v>1011</v>
      </c>
      <c r="AQ6663" s="177" t="s">
        <v>769</v>
      </c>
      <c r="AT6663" s="177"/>
      <c r="AU6663" s="177"/>
      <c r="AV6663" s="177"/>
      <c r="AW6663" s="177"/>
    </row>
    <row r="6664" spans="1:50">
      <c r="A6664" s="170" t="s">
        <v>24574</v>
      </c>
      <c r="B6664" s="177" t="s">
        <v>24575</v>
      </c>
      <c r="D6664" s="177" t="s">
        <v>508</v>
      </c>
      <c r="E6664" s="177" t="s">
        <v>669</v>
      </c>
      <c r="F6664" s="177" t="s">
        <v>24594</v>
      </c>
      <c r="I6664" s="177" t="s">
        <v>979</v>
      </c>
      <c r="J6664" s="181">
        <v>44823</v>
      </c>
      <c r="K6664" s="181">
        <v>44823</v>
      </c>
      <c r="L6664" s="177" t="s">
        <v>550</v>
      </c>
      <c r="M6664" s="177" t="s">
        <v>24592</v>
      </c>
      <c r="N6664" s="177" t="s">
        <v>24592</v>
      </c>
      <c r="O6664" s="177" t="s">
        <v>75</v>
      </c>
      <c r="R6664" s="177" t="s">
        <v>1120</v>
      </c>
      <c r="S6664" s="177" t="s">
        <v>718</v>
      </c>
      <c r="T6664" s="177" t="s">
        <v>10519</v>
      </c>
      <c r="U6664" s="177" t="s">
        <v>718</v>
      </c>
      <c r="V6664" s="177" t="s">
        <v>1122</v>
      </c>
      <c r="AQ6664" s="177" t="s">
        <v>769</v>
      </c>
      <c r="AT6664" s="177"/>
      <c r="AU6664" s="177"/>
      <c r="AV6664" s="177"/>
      <c r="AW6664" s="177"/>
    </row>
    <row r="6665" spans="1:50">
      <c r="A6665" s="170" t="s">
        <v>24574</v>
      </c>
      <c r="B6665" s="177" t="s">
        <v>24575</v>
      </c>
      <c r="D6665" s="177" t="s">
        <v>508</v>
      </c>
      <c r="E6665" s="177" t="s">
        <v>15445</v>
      </c>
      <c r="F6665" s="177" t="s">
        <v>24595</v>
      </c>
      <c r="I6665" s="177" t="s">
        <v>979</v>
      </c>
      <c r="J6665" s="181">
        <v>44823</v>
      </c>
      <c r="K6665" s="181">
        <v>44823</v>
      </c>
      <c r="L6665" s="177" t="s">
        <v>513</v>
      </c>
      <c r="M6665" s="177" t="s">
        <v>24596</v>
      </c>
      <c r="N6665" s="177" t="s">
        <v>24592</v>
      </c>
      <c r="O6665" s="177" t="s">
        <v>280</v>
      </c>
      <c r="R6665" s="177" t="s">
        <v>700</v>
      </c>
      <c r="S6665" s="177" t="s">
        <v>896</v>
      </c>
      <c r="T6665" s="177" t="s">
        <v>1227</v>
      </c>
      <c r="U6665" s="177" t="s">
        <v>718</v>
      </c>
      <c r="AQ6665" s="177" t="s">
        <v>769</v>
      </c>
      <c r="AT6665" s="177"/>
      <c r="AU6665" s="177"/>
      <c r="AV6665" s="177"/>
      <c r="AW6665" s="177"/>
    </row>
    <row r="6666" spans="1:50">
      <c r="A6666" s="170" t="s">
        <v>24574</v>
      </c>
      <c r="B6666" s="177" t="s">
        <v>24575</v>
      </c>
      <c r="D6666" s="177" t="s">
        <v>508</v>
      </c>
      <c r="E6666" s="177" t="s">
        <v>8984</v>
      </c>
      <c r="F6666" s="177" t="s">
        <v>24597</v>
      </c>
      <c r="I6666" s="177" t="s">
        <v>979</v>
      </c>
      <c r="J6666" s="181">
        <v>44823</v>
      </c>
      <c r="K6666" s="181">
        <v>44823</v>
      </c>
      <c r="L6666" s="177" t="s">
        <v>550</v>
      </c>
      <c r="M6666" s="177" t="s">
        <v>24592</v>
      </c>
      <c r="N6666" s="177" t="s">
        <v>24592</v>
      </c>
      <c r="O6666" s="177" t="s">
        <v>195</v>
      </c>
      <c r="P6666" s="177" t="s">
        <v>2310</v>
      </c>
      <c r="R6666" s="177" t="s">
        <v>600</v>
      </c>
      <c r="S6666" s="177" t="s">
        <v>601</v>
      </c>
      <c r="T6666" s="177" t="s">
        <v>24598</v>
      </c>
      <c r="U6666" s="177" t="s">
        <v>702</v>
      </c>
      <c r="V6666" s="177" t="s">
        <v>889</v>
      </c>
      <c r="X6666" s="177" t="s">
        <v>673</v>
      </c>
      <c r="Y6666" s="177" t="s">
        <v>674</v>
      </c>
      <c r="Z6666" s="177" t="s">
        <v>702</v>
      </c>
      <c r="AA6666" s="177" t="s">
        <v>892</v>
      </c>
      <c r="AQ6666" s="177" t="s">
        <v>769</v>
      </c>
      <c r="AT6666" s="177"/>
      <c r="AU6666" s="177"/>
      <c r="AV6666" s="177"/>
      <c r="AW6666" s="177"/>
    </row>
    <row r="6667" spans="1:50">
      <c r="A6667" s="170" t="s">
        <v>24574</v>
      </c>
      <c r="B6667" s="177" t="s">
        <v>24575</v>
      </c>
      <c r="D6667" s="177" t="s">
        <v>508</v>
      </c>
      <c r="E6667" s="177" t="s">
        <v>719</v>
      </c>
      <c r="F6667" s="177" t="s">
        <v>24599</v>
      </c>
      <c r="I6667" s="177" t="s">
        <v>979</v>
      </c>
      <c r="J6667" s="181">
        <v>44823</v>
      </c>
      <c r="K6667" s="181">
        <v>44823</v>
      </c>
      <c r="L6667" s="177" t="s">
        <v>513</v>
      </c>
      <c r="M6667" s="177" t="s">
        <v>24596</v>
      </c>
      <c r="N6667" s="177" t="s">
        <v>24592</v>
      </c>
      <c r="O6667" s="177" t="s">
        <v>280</v>
      </c>
      <c r="R6667" s="177" t="s">
        <v>700</v>
      </c>
      <c r="S6667" s="177" t="s">
        <v>896</v>
      </c>
      <c r="T6667" s="177" t="s">
        <v>1475</v>
      </c>
      <c r="U6667" s="177" t="s">
        <v>702</v>
      </c>
      <c r="AQ6667" s="177" t="s">
        <v>769</v>
      </c>
      <c r="AT6667" s="177"/>
      <c r="AU6667" s="177"/>
      <c r="AV6667" s="177"/>
      <c r="AW6667" s="177"/>
    </row>
    <row r="6668" spans="1:50">
      <c r="A6668" s="170" t="s">
        <v>24574</v>
      </c>
      <c r="B6668" s="177" t="s">
        <v>24575</v>
      </c>
      <c r="D6668" s="177" t="s">
        <v>508</v>
      </c>
      <c r="F6668" s="177" t="s">
        <v>24600</v>
      </c>
      <c r="I6668" s="177" t="s">
        <v>979</v>
      </c>
      <c r="J6668" s="178">
        <v>44823</v>
      </c>
      <c r="K6668" s="178">
        <v>44823</v>
      </c>
      <c r="L6668" s="177" t="s">
        <v>901</v>
      </c>
      <c r="M6668" s="177" t="s">
        <v>24601</v>
      </c>
      <c r="N6668" s="177" t="s">
        <v>24592</v>
      </c>
      <c r="O6668" s="177" t="s">
        <v>324</v>
      </c>
      <c r="P6668" s="177" t="s">
        <v>903</v>
      </c>
      <c r="Q6668" s="177" t="s">
        <v>17789</v>
      </c>
      <c r="R6668" s="177" t="s">
        <v>951</v>
      </c>
      <c r="S6668" s="177" t="s">
        <v>952</v>
      </c>
      <c r="U6668" s="177" t="s">
        <v>21260</v>
      </c>
      <c r="V6668" s="177" t="s">
        <v>1136</v>
      </c>
      <c r="W6668" s="177" t="s">
        <v>908</v>
      </c>
      <c r="Y6668" s="177" t="s">
        <v>909</v>
      </c>
      <c r="Z6668" s="177" t="s">
        <v>908</v>
      </c>
      <c r="AA6668" s="177" t="s">
        <v>955</v>
      </c>
      <c r="AB6668" s="177" t="s">
        <v>910</v>
      </c>
      <c r="AC6668" s="177">
        <v>2800</v>
      </c>
      <c r="AD6668" s="177" t="s">
        <v>911</v>
      </c>
      <c r="AE6668" s="177">
        <v>1375</v>
      </c>
      <c r="AF6668" s="177" t="s">
        <v>912</v>
      </c>
      <c r="AG6668" s="177" t="s">
        <v>908</v>
      </c>
      <c r="AH6668" s="177" t="s">
        <v>958</v>
      </c>
      <c r="AI6668" s="177" t="s">
        <v>908</v>
      </c>
      <c r="AJ6668" s="177" t="s">
        <v>7964</v>
      </c>
      <c r="AK6668" s="177" t="s">
        <v>982</v>
      </c>
      <c r="AL6668" s="177" t="s">
        <v>959</v>
      </c>
      <c r="AM6668" s="177" t="s">
        <v>960</v>
      </c>
      <c r="AQ6668" s="177" t="s">
        <v>5044</v>
      </c>
      <c r="AT6668" s="177"/>
      <c r="AU6668" s="177"/>
      <c r="AV6668" s="177"/>
      <c r="AW6668" s="177"/>
    </row>
    <row r="6669" spans="1:50">
      <c r="A6669" s="170" t="s">
        <v>24574</v>
      </c>
      <c r="B6669" s="177" t="s">
        <v>24575</v>
      </c>
      <c r="D6669" s="177" t="s">
        <v>508</v>
      </c>
      <c r="F6669" s="177" t="s">
        <v>24602</v>
      </c>
      <c r="I6669" s="177" t="s">
        <v>979</v>
      </c>
      <c r="J6669" s="178">
        <v>44823</v>
      </c>
      <c r="K6669" s="178">
        <v>44823</v>
      </c>
      <c r="L6669" s="177" t="s">
        <v>901</v>
      </c>
      <c r="M6669" s="177" t="s">
        <v>24601</v>
      </c>
      <c r="N6669" s="177" t="s">
        <v>24592</v>
      </c>
      <c r="O6669" s="177" t="s">
        <v>324</v>
      </c>
      <c r="P6669" s="177" t="s">
        <v>903</v>
      </c>
      <c r="Q6669" s="177" t="s">
        <v>1376</v>
      </c>
      <c r="R6669" s="177" t="s">
        <v>951</v>
      </c>
      <c r="S6669" s="177" t="s">
        <v>952</v>
      </c>
      <c r="U6669" s="177" t="s">
        <v>24603</v>
      </c>
      <c r="V6669" s="177" t="s">
        <v>954</v>
      </c>
      <c r="W6669" s="177" t="s">
        <v>908</v>
      </c>
      <c r="Y6669" s="177" t="s">
        <v>908</v>
      </c>
      <c r="Z6669" s="177" t="s">
        <v>908</v>
      </c>
      <c r="AA6669" s="177" t="s">
        <v>955</v>
      </c>
      <c r="AB6669" s="177" t="s">
        <v>956</v>
      </c>
      <c r="AC6669" s="177">
        <v>1400</v>
      </c>
      <c r="AD6669" s="177" t="s">
        <v>957</v>
      </c>
      <c r="AE6669" s="177">
        <v>575</v>
      </c>
      <c r="AF6669" s="177" t="s">
        <v>912</v>
      </c>
      <c r="AG6669" s="177" t="s">
        <v>908</v>
      </c>
      <c r="AH6669" s="177" t="s">
        <v>958</v>
      </c>
      <c r="AI6669" s="177" t="s">
        <v>908</v>
      </c>
      <c r="AJ6669" s="177" t="s">
        <v>7964</v>
      </c>
      <c r="AK6669" s="177" t="s">
        <v>982</v>
      </c>
      <c r="AL6669" s="177" t="s">
        <v>959</v>
      </c>
      <c r="AM6669" s="177" t="s">
        <v>960</v>
      </c>
      <c r="AQ6669" s="177" t="s">
        <v>5044</v>
      </c>
      <c r="AT6669" s="177"/>
      <c r="AU6669" s="177"/>
      <c r="AV6669" s="177"/>
      <c r="AW6669" s="177"/>
    </row>
    <row r="6670" spans="1:50">
      <c r="A6670" s="170" t="s">
        <v>24574</v>
      </c>
      <c r="B6670" s="177" t="s">
        <v>24575</v>
      </c>
      <c r="D6670" s="177" t="s">
        <v>508</v>
      </c>
      <c r="F6670" s="177" t="s">
        <v>24604</v>
      </c>
      <c r="G6670" s="177" t="s">
        <v>4068</v>
      </c>
      <c r="I6670" s="177" t="s">
        <v>2056</v>
      </c>
      <c r="J6670" s="181" t="e">
        <v>#N/A</v>
      </c>
      <c r="K6670" s="178" t="e">
        <v>#N/A</v>
      </c>
      <c r="L6670" s="177" t="s">
        <v>901</v>
      </c>
      <c r="M6670" s="177" t="s">
        <v>24605</v>
      </c>
      <c r="N6670" s="177" t="s">
        <v>24605</v>
      </c>
      <c r="O6670" s="177" t="s">
        <v>324</v>
      </c>
      <c r="P6670" s="177" t="s">
        <v>903</v>
      </c>
      <c r="Q6670" s="177" t="s">
        <v>1361</v>
      </c>
      <c r="R6670" s="177" t="s">
        <v>904</v>
      </c>
      <c r="S6670" s="177" t="s">
        <v>905</v>
      </c>
      <c r="U6670" s="177" t="s">
        <v>906</v>
      </c>
      <c r="V6670" s="177" t="s">
        <v>907</v>
      </c>
      <c r="W6670" s="177" t="s">
        <v>908</v>
      </c>
      <c r="Y6670" s="177" t="s">
        <v>908</v>
      </c>
      <c r="AB6670" s="177" t="s">
        <v>910</v>
      </c>
      <c r="AC6670" s="177">
        <v>2000</v>
      </c>
      <c r="AD6670" s="177" t="s">
        <v>911</v>
      </c>
      <c r="AE6670" s="177">
        <v>915</v>
      </c>
      <c r="AF6670" s="177" t="s">
        <v>912</v>
      </c>
      <c r="AG6670" s="177" t="s">
        <v>908</v>
      </c>
      <c r="AH6670" s="177" t="s">
        <v>913</v>
      </c>
      <c r="AI6670" s="177" t="s">
        <v>908</v>
      </c>
      <c r="AK6670" s="177" t="s">
        <v>914</v>
      </c>
      <c r="AL6670" s="177" t="s">
        <v>915</v>
      </c>
      <c r="AQ6670" s="177" t="s">
        <v>24606</v>
      </c>
      <c r="AT6670" s="177"/>
      <c r="AU6670" s="177"/>
      <c r="AV6670" s="177"/>
      <c r="AW6670" s="177"/>
    </row>
    <row r="6671" spans="1:50">
      <c r="A6671" s="170" t="s">
        <v>24607</v>
      </c>
      <c r="B6671" s="177" t="s">
        <v>24608</v>
      </c>
      <c r="D6671" s="177" t="s">
        <v>508</v>
      </c>
      <c r="F6671" s="177" t="s">
        <v>24609</v>
      </c>
      <c r="I6671" s="177" t="s">
        <v>2844</v>
      </c>
      <c r="J6671" s="181" t="s">
        <v>512</v>
      </c>
      <c r="K6671" s="178" t="s">
        <v>512</v>
      </c>
      <c r="L6671" s="177" t="s">
        <v>901</v>
      </c>
      <c r="M6671" s="177" t="s">
        <v>24610</v>
      </c>
      <c r="N6671" s="177" t="s">
        <v>14389</v>
      </c>
      <c r="R6671" s="177" t="s">
        <v>2871</v>
      </c>
      <c r="S6671" s="203" t="s">
        <v>16964</v>
      </c>
      <c r="U6671" s="177" t="s">
        <v>24611</v>
      </c>
      <c r="AQ6671" s="177" t="s">
        <v>24612</v>
      </c>
      <c r="AT6671" s="177"/>
      <c r="AU6671" s="177"/>
      <c r="AV6671" s="177"/>
      <c r="AW6671" s="177"/>
    </row>
    <row r="6672" spans="1:50">
      <c r="A6672" s="170" t="s">
        <v>24607</v>
      </c>
      <c r="B6672" s="177" t="s">
        <v>24608</v>
      </c>
      <c r="C6672" s="177" t="s">
        <v>1564</v>
      </c>
      <c r="D6672" s="177" t="s">
        <v>508</v>
      </c>
      <c r="E6672" s="177" t="s">
        <v>661</v>
      </c>
      <c r="F6672" s="177" t="s">
        <v>24613</v>
      </c>
      <c r="I6672" s="177" t="s">
        <v>2056</v>
      </c>
      <c r="J6672" s="178">
        <v>43220</v>
      </c>
      <c r="K6672" s="178">
        <v>43220</v>
      </c>
      <c r="L6672" s="177" t="s">
        <v>550</v>
      </c>
      <c r="M6672" s="177" t="s">
        <v>24614</v>
      </c>
      <c r="N6672" s="177" t="s">
        <v>24614</v>
      </c>
      <c r="O6672" s="177" t="s">
        <v>110</v>
      </c>
      <c r="R6672" s="177" t="s">
        <v>565</v>
      </c>
      <c r="S6672" s="177" t="s">
        <v>1932</v>
      </c>
      <c r="T6672" s="177" t="s">
        <v>2166</v>
      </c>
      <c r="U6672" s="177" t="s">
        <v>24615</v>
      </c>
      <c r="V6672" s="177" t="s">
        <v>24616</v>
      </c>
      <c r="W6672" s="177" t="s">
        <v>1936</v>
      </c>
      <c r="AA6672" s="177" t="s">
        <v>1964</v>
      </c>
      <c r="AB6672" s="177" t="s">
        <v>18326</v>
      </c>
      <c r="AC6672" s="177" t="s">
        <v>870</v>
      </c>
      <c r="AM6672" s="177" t="s">
        <v>2233</v>
      </c>
      <c r="AN6672" s="177" t="s">
        <v>24617</v>
      </c>
      <c r="AO6672" s="177" t="s">
        <v>1034</v>
      </c>
      <c r="AP6672" s="177" t="s">
        <v>1939</v>
      </c>
      <c r="AQ6672" s="177"/>
      <c r="AT6672" s="177" t="s">
        <v>24618</v>
      </c>
      <c r="AU6672" s="177" t="s">
        <v>1941</v>
      </c>
      <c r="AV6672" s="177"/>
      <c r="AW6672" s="177"/>
    </row>
    <row r="6673" spans="1:50">
      <c r="A6673" s="170" t="s">
        <v>24607</v>
      </c>
      <c r="B6673" s="177" t="s">
        <v>24608</v>
      </c>
      <c r="D6673" s="177" t="s">
        <v>508</v>
      </c>
      <c r="F6673" s="177" t="s">
        <v>24619</v>
      </c>
      <c r="I6673" s="177" t="s">
        <v>2056</v>
      </c>
      <c r="J6673" s="178">
        <v>43638</v>
      </c>
      <c r="K6673" s="178">
        <v>43638</v>
      </c>
      <c r="L6673" s="177" t="s">
        <v>901</v>
      </c>
      <c r="M6673" s="177" t="s">
        <v>24620</v>
      </c>
      <c r="N6673" s="177" t="s">
        <v>24621</v>
      </c>
      <c r="O6673" s="177" t="s">
        <v>324</v>
      </c>
      <c r="P6673" s="177" t="s">
        <v>903</v>
      </c>
      <c r="R6673" s="177" t="s">
        <v>904</v>
      </c>
      <c r="S6673" s="177" t="s">
        <v>905</v>
      </c>
      <c r="U6673" s="177" t="s">
        <v>7711</v>
      </c>
      <c r="V6673" s="177" t="s">
        <v>907</v>
      </c>
      <c r="W6673" s="177" t="s">
        <v>908</v>
      </c>
      <c r="Y6673" s="177" t="s">
        <v>908</v>
      </c>
      <c r="AB6673" s="177" t="s">
        <v>910</v>
      </c>
      <c r="AC6673" s="177">
        <v>1000</v>
      </c>
      <c r="AD6673" s="177" t="s">
        <v>911</v>
      </c>
      <c r="AE6673" s="177">
        <v>915</v>
      </c>
      <c r="AF6673" s="177" t="s">
        <v>912</v>
      </c>
      <c r="AG6673" s="177" t="s">
        <v>908</v>
      </c>
      <c r="AH6673" s="177" t="s">
        <v>913</v>
      </c>
      <c r="AI6673" s="177" t="s">
        <v>908</v>
      </c>
      <c r="AK6673" s="177" t="s">
        <v>914</v>
      </c>
      <c r="AL6673" s="177" t="s">
        <v>915</v>
      </c>
      <c r="AQ6673" s="177"/>
      <c r="AT6673" s="177"/>
      <c r="AU6673" s="177"/>
      <c r="AV6673" s="177"/>
      <c r="AW6673" s="177"/>
    </row>
    <row r="6674" spans="1:50">
      <c r="A6674" s="170" t="s">
        <v>24607</v>
      </c>
      <c r="B6674" s="177" t="s">
        <v>24608</v>
      </c>
      <c r="D6674" s="177" t="s">
        <v>508</v>
      </c>
      <c r="F6674" s="177" t="s">
        <v>24622</v>
      </c>
      <c r="I6674" s="177" t="s">
        <v>2056</v>
      </c>
      <c r="J6674" s="178">
        <v>43638</v>
      </c>
      <c r="K6674" s="178">
        <v>43638</v>
      </c>
      <c r="L6674" s="177" t="s">
        <v>901</v>
      </c>
      <c r="M6674" s="177" t="s">
        <v>19427</v>
      </c>
      <c r="N6674" s="177" t="s">
        <v>24621</v>
      </c>
      <c r="O6674" s="177" t="s">
        <v>324</v>
      </c>
      <c r="P6674" s="177" t="s">
        <v>903</v>
      </c>
      <c r="R6674" s="177" t="s">
        <v>904</v>
      </c>
      <c r="S6674" s="177" t="s">
        <v>905</v>
      </c>
      <c r="U6674" s="177" t="s">
        <v>3263</v>
      </c>
      <c r="V6674" s="177" t="s">
        <v>907</v>
      </c>
      <c r="W6674" s="177" t="s">
        <v>908</v>
      </c>
      <c r="Y6674" s="177" t="s">
        <v>909</v>
      </c>
      <c r="AB6674" s="177" t="s">
        <v>910</v>
      </c>
      <c r="AC6674" s="177">
        <v>2800</v>
      </c>
      <c r="AD6674" s="177" t="s">
        <v>957</v>
      </c>
      <c r="AE6674" s="177">
        <v>575</v>
      </c>
      <c r="AF6674" s="177" t="s">
        <v>912</v>
      </c>
      <c r="AG6674" s="177" t="s">
        <v>908</v>
      </c>
      <c r="AH6674" s="177" t="s">
        <v>913</v>
      </c>
      <c r="AI6674" s="177" t="s">
        <v>908</v>
      </c>
      <c r="AK6674" s="177" t="s">
        <v>914</v>
      </c>
      <c r="AL6674" s="177" t="s">
        <v>915</v>
      </c>
      <c r="AQ6674" s="177" t="s">
        <v>24623</v>
      </c>
      <c r="AT6674" s="177"/>
      <c r="AU6674" s="177"/>
      <c r="AV6674" s="177"/>
      <c r="AW6674" s="177"/>
    </row>
    <row r="6675" spans="1:50">
      <c r="A6675" s="170" t="s">
        <v>24607</v>
      </c>
      <c r="B6675" s="177" t="s">
        <v>24608</v>
      </c>
      <c r="D6675" s="177" t="s">
        <v>508</v>
      </c>
      <c r="F6675" s="177" t="s">
        <v>24624</v>
      </c>
      <c r="I6675" s="177" t="s">
        <v>2056</v>
      </c>
      <c r="J6675" s="178">
        <v>43638</v>
      </c>
      <c r="K6675" s="178">
        <v>43638</v>
      </c>
      <c r="L6675" s="177" t="s">
        <v>901</v>
      </c>
      <c r="M6675" s="177" t="s">
        <v>24625</v>
      </c>
      <c r="N6675" s="177" t="s">
        <v>24621</v>
      </c>
      <c r="O6675" s="177" t="s">
        <v>324</v>
      </c>
      <c r="P6675" s="177" t="s">
        <v>903</v>
      </c>
      <c r="R6675" s="177" t="s">
        <v>904</v>
      </c>
      <c r="S6675" s="177" t="s">
        <v>905</v>
      </c>
      <c r="U6675" s="177" t="s">
        <v>17930</v>
      </c>
      <c r="V6675" s="177" t="s">
        <v>907</v>
      </c>
      <c r="W6675" s="177" t="s">
        <v>908</v>
      </c>
      <c r="Y6675" s="177" t="s">
        <v>908</v>
      </c>
      <c r="AB6675" s="177" t="s">
        <v>910</v>
      </c>
      <c r="AC6675" s="177">
        <v>1400</v>
      </c>
      <c r="AD6675" s="177" t="s">
        <v>957</v>
      </c>
      <c r="AE6675" s="177">
        <v>575</v>
      </c>
      <c r="AF6675" s="177" t="s">
        <v>912</v>
      </c>
      <c r="AG6675" s="177" t="s">
        <v>908</v>
      </c>
      <c r="AH6675" s="177" t="s">
        <v>913</v>
      </c>
      <c r="AI6675" s="177" t="s">
        <v>908</v>
      </c>
      <c r="AK6675" s="177" t="s">
        <v>914</v>
      </c>
      <c r="AL6675" s="177" t="s">
        <v>915</v>
      </c>
      <c r="AQ6675" s="177" t="s">
        <v>24626</v>
      </c>
      <c r="AT6675" s="177"/>
      <c r="AU6675" s="177"/>
      <c r="AV6675" s="177"/>
      <c r="AW6675" s="177"/>
    </row>
    <row r="6676" spans="1:50">
      <c r="A6676" s="170" t="s">
        <v>24607</v>
      </c>
      <c r="B6676" s="177" t="s">
        <v>24608</v>
      </c>
      <c r="C6676" s="177" t="s">
        <v>1564</v>
      </c>
      <c r="D6676" s="177" t="s">
        <v>508</v>
      </c>
      <c r="E6676" s="177" t="s">
        <v>661</v>
      </c>
      <c r="F6676" s="177" t="s">
        <v>24627</v>
      </c>
      <c r="I6676" s="177" t="s">
        <v>777</v>
      </c>
      <c r="J6676" s="178">
        <v>43608</v>
      </c>
      <c r="K6676" s="178">
        <v>43608</v>
      </c>
      <c r="L6676" s="177" t="s">
        <v>550</v>
      </c>
      <c r="M6676" s="177" t="s">
        <v>24628</v>
      </c>
      <c r="N6676" s="177" t="s">
        <v>24628</v>
      </c>
      <c r="O6676" s="177" t="s">
        <v>110</v>
      </c>
      <c r="R6676" s="177" t="s">
        <v>565</v>
      </c>
      <c r="S6676" s="177" t="s">
        <v>7699</v>
      </c>
      <c r="T6676" s="177" t="s">
        <v>7373</v>
      </c>
      <c r="U6676" s="177" t="s">
        <v>3317</v>
      </c>
      <c r="V6676" s="177" t="s">
        <v>24629</v>
      </c>
      <c r="W6676" s="177" t="s">
        <v>1904</v>
      </c>
      <c r="AA6676" s="177" t="s">
        <v>1964</v>
      </c>
      <c r="AB6676" s="177" t="s">
        <v>24630</v>
      </c>
      <c r="AC6676" s="177" t="s">
        <v>870</v>
      </c>
      <c r="AG6676" s="177" t="s">
        <v>3244</v>
      </c>
      <c r="AH6676" s="177" t="s">
        <v>24631</v>
      </c>
      <c r="AI6676" s="177" t="s">
        <v>1064</v>
      </c>
      <c r="AP6676" s="177" t="s">
        <v>2267</v>
      </c>
      <c r="AQ6676" s="177"/>
      <c r="AT6676" s="177" t="s">
        <v>24632</v>
      </c>
      <c r="AU6676" s="177" t="s">
        <v>809</v>
      </c>
      <c r="AV6676" s="177" t="s">
        <v>1854</v>
      </c>
      <c r="AW6676" s="177" t="s">
        <v>24633</v>
      </c>
      <c r="AX6676" s="177" t="s">
        <v>559</v>
      </c>
    </row>
    <row r="6677" spans="1:50">
      <c r="A6677" s="170" t="s">
        <v>24607</v>
      </c>
      <c r="B6677" s="177" t="s">
        <v>24608</v>
      </c>
      <c r="D6677" s="177" t="s">
        <v>508</v>
      </c>
      <c r="F6677" s="177" t="s">
        <v>24634</v>
      </c>
      <c r="I6677" s="177" t="s">
        <v>979</v>
      </c>
      <c r="J6677" s="178">
        <v>44641</v>
      </c>
      <c r="K6677" s="178">
        <v>44641</v>
      </c>
      <c r="L6677" s="177" t="s">
        <v>550</v>
      </c>
      <c r="M6677" s="177" t="s">
        <v>24635</v>
      </c>
      <c r="N6677" s="177" t="s">
        <v>24635</v>
      </c>
      <c r="O6677" s="177" t="s">
        <v>195</v>
      </c>
      <c r="P6677" s="177" t="s">
        <v>887</v>
      </c>
      <c r="Q6677" s="177" t="s">
        <v>888</v>
      </c>
      <c r="R6677" s="177" t="s">
        <v>600</v>
      </c>
      <c r="S6677" s="177" t="s">
        <v>601</v>
      </c>
      <c r="U6677" s="177" t="s">
        <v>702</v>
      </c>
      <c r="V6677" s="177" t="s">
        <v>2367</v>
      </c>
      <c r="Z6677" s="177" t="s">
        <v>702</v>
      </c>
      <c r="AA6677" s="177" t="s">
        <v>1399</v>
      </c>
      <c r="AC6677" s="177" t="s">
        <v>1097</v>
      </c>
      <c r="AD6677" s="177" t="s">
        <v>24636</v>
      </c>
      <c r="AE6677" s="177" t="s">
        <v>524</v>
      </c>
      <c r="AQ6677" s="177" t="s">
        <v>937</v>
      </c>
      <c r="AT6677" s="177"/>
      <c r="AU6677" s="177"/>
      <c r="AV6677" s="177"/>
      <c r="AW6677" s="177"/>
    </row>
    <row r="6678" spans="1:50">
      <c r="A6678" s="170" t="s">
        <v>24607</v>
      </c>
      <c r="B6678" s="177" t="s">
        <v>24608</v>
      </c>
      <c r="D6678" s="177" t="s">
        <v>508</v>
      </c>
      <c r="F6678" s="177" t="s">
        <v>24637</v>
      </c>
      <c r="I6678" s="177" t="s">
        <v>979</v>
      </c>
      <c r="J6678" s="178">
        <v>44641</v>
      </c>
      <c r="K6678" s="178">
        <v>44641</v>
      </c>
      <c r="L6678" s="177" t="s">
        <v>513</v>
      </c>
      <c r="M6678" s="177" t="s">
        <v>24638</v>
      </c>
      <c r="N6678" s="177" t="s">
        <v>24635</v>
      </c>
      <c r="O6678" s="177" t="s">
        <v>280</v>
      </c>
      <c r="R6678" s="177" t="s">
        <v>700</v>
      </c>
      <c r="S6678" s="177" t="s">
        <v>896</v>
      </c>
      <c r="U6678" s="177" t="s">
        <v>702</v>
      </c>
      <c r="V6678" s="177" t="s">
        <v>1128</v>
      </c>
      <c r="W6678" s="177" t="s">
        <v>24639</v>
      </c>
      <c r="X6678" s="177" t="s">
        <v>2200</v>
      </c>
      <c r="AQ6678" s="177"/>
      <c r="AT6678" s="177"/>
      <c r="AU6678" s="177"/>
      <c r="AV6678" s="177"/>
      <c r="AW6678" s="177"/>
    </row>
    <row r="6679" spans="1:50">
      <c r="A6679" s="170" t="s">
        <v>24607</v>
      </c>
      <c r="B6679" s="177" t="s">
        <v>24608</v>
      </c>
      <c r="D6679" s="177" t="s">
        <v>508</v>
      </c>
      <c r="F6679" s="177" t="s">
        <v>24640</v>
      </c>
      <c r="I6679" s="177" t="s">
        <v>979</v>
      </c>
      <c r="J6679" s="178">
        <v>44641</v>
      </c>
      <c r="K6679" s="178">
        <v>44641</v>
      </c>
      <c r="L6679" s="177" t="s">
        <v>901</v>
      </c>
      <c r="M6679" s="177" t="s">
        <v>24641</v>
      </c>
      <c r="N6679" s="177" t="s">
        <v>24635</v>
      </c>
      <c r="O6679" s="177" t="s">
        <v>324</v>
      </c>
      <c r="P6679" s="177" t="s">
        <v>903</v>
      </c>
      <c r="R6679" s="177" t="s">
        <v>951</v>
      </c>
      <c r="S6679" s="177" t="s">
        <v>952</v>
      </c>
      <c r="U6679" s="177" t="s">
        <v>24642</v>
      </c>
      <c r="V6679" s="177" t="s">
        <v>907</v>
      </c>
      <c r="W6679" s="177" t="s">
        <v>908</v>
      </c>
      <c r="Y6679" s="177" t="s">
        <v>908</v>
      </c>
      <c r="Z6679" s="177" t="s">
        <v>908</v>
      </c>
      <c r="AA6679" s="177" t="s">
        <v>955</v>
      </c>
      <c r="AB6679" s="177" t="s">
        <v>910</v>
      </c>
      <c r="AC6679" s="177">
        <v>1400</v>
      </c>
      <c r="AD6679" s="177" t="s">
        <v>911</v>
      </c>
      <c r="AE6679" s="177">
        <v>1375</v>
      </c>
      <c r="AF6679" s="177" t="s">
        <v>912</v>
      </c>
      <c r="AG6679" s="177" t="s">
        <v>908</v>
      </c>
      <c r="AH6679" s="177" t="s">
        <v>958</v>
      </c>
      <c r="AI6679" s="177" t="s">
        <v>908</v>
      </c>
      <c r="AJ6679" s="177" t="s">
        <v>7964</v>
      </c>
      <c r="AK6679" s="177" t="s">
        <v>982</v>
      </c>
      <c r="AL6679" s="177" t="s">
        <v>959</v>
      </c>
      <c r="AM6679" s="177" t="s">
        <v>960</v>
      </c>
      <c r="AQ6679" s="177"/>
      <c r="AT6679" s="177"/>
      <c r="AU6679" s="177"/>
      <c r="AV6679" s="177"/>
      <c r="AW6679" s="177"/>
    </row>
    <row r="6680" spans="1:50">
      <c r="A6680" s="170" t="s">
        <v>24607</v>
      </c>
      <c r="B6680" s="177" t="s">
        <v>24608</v>
      </c>
      <c r="D6680" s="177" t="s">
        <v>508</v>
      </c>
      <c r="E6680" s="177" t="s">
        <v>704</v>
      </c>
      <c r="F6680" s="177" t="s">
        <v>24643</v>
      </c>
      <c r="I6680" s="177" t="s">
        <v>979</v>
      </c>
      <c r="J6680" s="178">
        <v>44853</v>
      </c>
      <c r="K6680" s="178">
        <v>44853</v>
      </c>
      <c r="L6680" s="177" t="s">
        <v>901</v>
      </c>
      <c r="M6680" s="177" t="s">
        <v>24644</v>
      </c>
      <c r="N6680" s="177" t="s">
        <v>24645</v>
      </c>
      <c r="O6680" s="177" t="s">
        <v>324</v>
      </c>
      <c r="P6680" s="177" t="s">
        <v>903</v>
      </c>
      <c r="R6680" s="177" t="s">
        <v>951</v>
      </c>
      <c r="S6680" s="177" t="s">
        <v>952</v>
      </c>
      <c r="U6680" s="177" t="s">
        <v>21512</v>
      </c>
      <c r="V6680" s="177" t="s">
        <v>1136</v>
      </c>
      <c r="W6680" s="177" t="s">
        <v>908</v>
      </c>
      <c r="Y6680" s="177" t="s">
        <v>909</v>
      </c>
      <c r="Z6680" s="177" t="s">
        <v>908</v>
      </c>
      <c r="AA6680" s="177" t="s">
        <v>955</v>
      </c>
      <c r="AB6680" s="177" t="s">
        <v>910</v>
      </c>
      <c r="AC6680" s="177">
        <v>2000</v>
      </c>
      <c r="AD6680" s="177" t="s">
        <v>911</v>
      </c>
      <c r="AE6680" s="177">
        <v>915</v>
      </c>
      <c r="AF6680" s="177" t="s">
        <v>1512</v>
      </c>
      <c r="AG6680" s="177" t="s">
        <v>1513</v>
      </c>
      <c r="AH6680" s="177" t="s">
        <v>958</v>
      </c>
      <c r="AI6680" s="177" t="s">
        <v>958</v>
      </c>
      <c r="AJ6680" s="177" t="s">
        <v>7964</v>
      </c>
      <c r="AK6680" s="177" t="s">
        <v>982</v>
      </c>
      <c r="AL6680" s="177" t="s">
        <v>959</v>
      </c>
      <c r="AM6680" s="177" t="s">
        <v>960</v>
      </c>
      <c r="AQ6680" s="177"/>
      <c r="AT6680" s="177"/>
      <c r="AU6680" s="177"/>
      <c r="AV6680" s="177"/>
      <c r="AW6680" s="177"/>
    </row>
    <row r="6681" spans="1:50">
      <c r="A6681" s="170" t="s">
        <v>24607</v>
      </c>
      <c r="B6681" s="177" t="s">
        <v>24608</v>
      </c>
      <c r="D6681" s="177" t="s">
        <v>508</v>
      </c>
      <c r="E6681" s="177" t="s">
        <v>752</v>
      </c>
      <c r="F6681" s="177" t="s">
        <v>24646</v>
      </c>
      <c r="I6681" s="177" t="s">
        <v>979</v>
      </c>
      <c r="J6681" s="178">
        <v>44853</v>
      </c>
      <c r="K6681" s="178">
        <v>44853</v>
      </c>
      <c r="L6681" s="177" t="s">
        <v>901</v>
      </c>
      <c r="M6681" s="177" t="s">
        <v>24644</v>
      </c>
      <c r="N6681" s="177" t="s">
        <v>24645</v>
      </c>
      <c r="O6681" s="177" t="s">
        <v>324</v>
      </c>
      <c r="P6681" s="177" t="s">
        <v>903</v>
      </c>
      <c r="R6681" s="177" t="s">
        <v>951</v>
      </c>
      <c r="S6681" s="177" t="s">
        <v>952</v>
      </c>
      <c r="U6681" s="177" t="s">
        <v>21260</v>
      </c>
      <c r="V6681" s="177" t="s">
        <v>1136</v>
      </c>
      <c r="W6681" s="177" t="s">
        <v>908</v>
      </c>
      <c r="Y6681" s="177" t="s">
        <v>909</v>
      </c>
      <c r="Z6681" s="177" t="s">
        <v>908</v>
      </c>
      <c r="AA6681" s="177" t="s">
        <v>955</v>
      </c>
      <c r="AB6681" s="177" t="s">
        <v>910</v>
      </c>
      <c r="AC6681" s="177">
        <v>2800</v>
      </c>
      <c r="AD6681" s="177" t="s">
        <v>911</v>
      </c>
      <c r="AE6681" s="177">
        <v>1375</v>
      </c>
      <c r="AF6681" s="177" t="s">
        <v>912</v>
      </c>
      <c r="AG6681" s="177" t="s">
        <v>908</v>
      </c>
      <c r="AH6681" s="177" t="s">
        <v>958</v>
      </c>
      <c r="AI6681" s="177" t="s">
        <v>908</v>
      </c>
      <c r="AJ6681" s="177" t="s">
        <v>7964</v>
      </c>
      <c r="AK6681" s="177" t="s">
        <v>914</v>
      </c>
      <c r="AL6681" s="177" t="s">
        <v>959</v>
      </c>
      <c r="AM6681" s="177" t="s">
        <v>960</v>
      </c>
      <c r="AQ6681" s="177"/>
      <c r="AT6681" s="177"/>
      <c r="AU6681" s="177"/>
      <c r="AV6681" s="177"/>
      <c r="AW6681" s="177"/>
    </row>
    <row r="6682" spans="1:50">
      <c r="A6682" s="170" t="s">
        <v>24647</v>
      </c>
      <c r="B6682" s="177" t="s">
        <v>33692</v>
      </c>
      <c r="D6682" s="177" t="s">
        <v>610</v>
      </c>
      <c r="E6682" s="177" t="s">
        <v>661</v>
      </c>
      <c r="F6682" s="177" t="s">
        <v>24648</v>
      </c>
      <c r="I6682" s="177" t="s">
        <v>1647</v>
      </c>
      <c r="J6682" s="178">
        <v>40742</v>
      </c>
      <c r="K6682" s="178">
        <v>40742</v>
      </c>
      <c r="L6682" s="177" t="s">
        <v>550</v>
      </c>
      <c r="M6682" s="177" t="s">
        <v>24649</v>
      </c>
      <c r="N6682" s="177" t="s">
        <v>24649</v>
      </c>
      <c r="O6682" s="177" t="s">
        <v>195</v>
      </c>
      <c r="P6682" s="177" t="s">
        <v>552</v>
      </c>
      <c r="R6682" s="177" t="s">
        <v>553</v>
      </c>
      <c r="S6682" s="177" t="s">
        <v>644</v>
      </c>
      <c r="T6682" s="177" t="s">
        <v>512</v>
      </c>
      <c r="U6682" s="177" t="s">
        <v>646</v>
      </c>
      <c r="V6682" s="177" t="s">
        <v>24650</v>
      </c>
      <c r="W6682" s="177" t="s">
        <v>648</v>
      </c>
      <c r="X6682" s="177" t="s">
        <v>734</v>
      </c>
      <c r="Z6682" s="177" t="s">
        <v>646</v>
      </c>
      <c r="AA6682" s="177" t="s">
        <v>24651</v>
      </c>
      <c r="AB6682" s="177" t="s">
        <v>1045</v>
      </c>
      <c r="AF6682" s="177" t="s">
        <v>651</v>
      </c>
      <c r="AQ6682" s="177" t="s">
        <v>24652</v>
      </c>
      <c r="AT6682" s="177"/>
      <c r="AU6682" s="177"/>
      <c r="AV6682" s="177"/>
      <c r="AW6682" s="177"/>
    </row>
    <row r="6683" spans="1:50">
      <c r="A6683" s="170" t="s">
        <v>24647</v>
      </c>
      <c r="B6683" s="177" t="s">
        <v>33692</v>
      </c>
      <c r="D6683" s="177" t="s">
        <v>508</v>
      </c>
      <c r="E6683" s="177" t="s">
        <v>661</v>
      </c>
      <c r="F6683" s="177" t="s">
        <v>24653</v>
      </c>
      <c r="G6683" s="177" t="s">
        <v>10850</v>
      </c>
      <c r="I6683" s="177" t="s">
        <v>1661</v>
      </c>
      <c r="J6683" s="181" t="s">
        <v>512</v>
      </c>
      <c r="K6683" s="178" t="s">
        <v>512</v>
      </c>
      <c r="L6683" s="177" t="s">
        <v>550</v>
      </c>
      <c r="M6683" s="177" t="s">
        <v>24654</v>
      </c>
      <c r="N6683" s="177" t="s">
        <v>24654</v>
      </c>
      <c r="O6683" s="177" t="s">
        <v>195</v>
      </c>
      <c r="P6683" s="177" t="s">
        <v>3341</v>
      </c>
      <c r="Q6683" s="177" t="s">
        <v>1821</v>
      </c>
      <c r="R6683" s="177" t="s">
        <v>600</v>
      </c>
      <c r="S6683" s="177" t="s">
        <v>601</v>
      </c>
      <c r="T6683" s="177" t="s">
        <v>13790</v>
      </c>
      <c r="U6683" s="177" t="s">
        <v>702</v>
      </c>
      <c r="V6683" s="177" t="s">
        <v>14497</v>
      </c>
      <c r="W6683" s="177" t="s">
        <v>1788</v>
      </c>
      <c r="X6683" s="177" t="s">
        <v>2589</v>
      </c>
      <c r="Y6683" s="177" t="s">
        <v>674</v>
      </c>
      <c r="Z6683" s="177" t="s">
        <v>702</v>
      </c>
      <c r="AA6683" s="177" t="s">
        <v>15587</v>
      </c>
      <c r="AC6683" s="177" t="s">
        <v>3655</v>
      </c>
      <c r="AD6683" s="177" t="s">
        <v>24655</v>
      </c>
      <c r="AE6683" s="177" t="s">
        <v>524</v>
      </c>
      <c r="AQ6683" s="177"/>
      <c r="AT6683" s="177"/>
      <c r="AU6683" s="177"/>
      <c r="AV6683" s="177"/>
      <c r="AW6683" s="177"/>
    </row>
    <row r="6684" spans="1:50">
      <c r="A6684" s="170" t="s">
        <v>24647</v>
      </c>
      <c r="B6684" s="177" t="s">
        <v>33692</v>
      </c>
      <c r="D6684" s="177" t="s">
        <v>508</v>
      </c>
      <c r="E6684" s="177" t="s">
        <v>669</v>
      </c>
      <c r="F6684" s="177" t="s">
        <v>24656</v>
      </c>
      <c r="G6684" s="177" t="s">
        <v>24657</v>
      </c>
      <c r="I6684" s="177" t="s">
        <v>1661</v>
      </c>
      <c r="J6684" s="181" t="s">
        <v>512</v>
      </c>
      <c r="K6684" s="178" t="s">
        <v>512</v>
      </c>
      <c r="L6684" s="177" t="s">
        <v>550</v>
      </c>
      <c r="M6684" s="177" t="s">
        <v>24654</v>
      </c>
      <c r="N6684" s="177" t="s">
        <v>24654</v>
      </c>
      <c r="O6684" s="177" t="s">
        <v>195</v>
      </c>
      <c r="P6684" s="177" t="s">
        <v>552</v>
      </c>
      <c r="Q6684" s="177" t="s">
        <v>699</v>
      </c>
      <c r="R6684" s="177" t="s">
        <v>600</v>
      </c>
      <c r="S6684" s="177" t="s">
        <v>601</v>
      </c>
      <c r="T6684" s="177" t="s">
        <v>22710</v>
      </c>
      <c r="U6684" s="177" t="s">
        <v>718</v>
      </c>
      <c r="V6684" s="177" t="s">
        <v>603</v>
      </c>
      <c r="X6684" s="177" t="s">
        <v>943</v>
      </c>
      <c r="Y6684" s="177" t="s">
        <v>674</v>
      </c>
      <c r="Z6684" s="177" t="s">
        <v>718</v>
      </c>
      <c r="AA6684" s="177" t="s">
        <v>605</v>
      </c>
      <c r="AC6684" s="177" t="s">
        <v>3655</v>
      </c>
      <c r="AD6684" s="177" t="s">
        <v>24658</v>
      </c>
      <c r="AE6684" s="177" t="s">
        <v>524</v>
      </c>
      <c r="AQ6684" s="177"/>
      <c r="AT6684" s="177"/>
      <c r="AU6684" s="177"/>
      <c r="AV6684" s="177"/>
      <c r="AW6684" s="177"/>
    </row>
    <row r="6685" spans="1:50">
      <c r="A6685" s="170" t="s">
        <v>24647</v>
      </c>
      <c r="B6685" s="177" t="s">
        <v>33692</v>
      </c>
      <c r="D6685" s="177" t="s">
        <v>508</v>
      </c>
      <c r="E6685" s="177" t="s">
        <v>685</v>
      </c>
      <c r="F6685" s="177" t="s">
        <v>24659</v>
      </c>
      <c r="G6685" s="177" t="s">
        <v>24660</v>
      </c>
      <c r="I6685" s="177" t="s">
        <v>1661</v>
      </c>
      <c r="J6685" s="181" t="s">
        <v>512</v>
      </c>
      <c r="K6685" s="178" t="s">
        <v>512</v>
      </c>
      <c r="L6685" s="177" t="s">
        <v>550</v>
      </c>
      <c r="M6685" s="177" t="s">
        <v>24654</v>
      </c>
      <c r="N6685" s="177" t="s">
        <v>24654</v>
      </c>
      <c r="O6685" s="177" t="s">
        <v>280</v>
      </c>
      <c r="P6685" s="177" t="s">
        <v>699</v>
      </c>
      <c r="R6685" s="177" t="s">
        <v>1013</v>
      </c>
      <c r="S6685" s="177" t="s">
        <v>1014</v>
      </c>
      <c r="T6685" s="177" t="s">
        <v>16117</v>
      </c>
      <c r="U6685" s="177" t="s">
        <v>718</v>
      </c>
      <c r="AG6685" s="177" t="s">
        <v>14723</v>
      </c>
      <c r="AH6685" s="177" t="s">
        <v>24661</v>
      </c>
      <c r="AI6685" s="177" t="s">
        <v>870</v>
      </c>
      <c r="AJ6685" s="177" t="s">
        <v>14723</v>
      </c>
      <c r="AK6685" s="177" t="s">
        <v>24662</v>
      </c>
      <c r="AL6685" s="177" t="s">
        <v>870</v>
      </c>
      <c r="AQ6685" s="177" t="s">
        <v>24663</v>
      </c>
      <c r="AT6685" s="177"/>
      <c r="AU6685" s="177"/>
      <c r="AV6685" s="177"/>
      <c r="AW6685" s="177"/>
    </row>
    <row r="6686" spans="1:50">
      <c r="A6686" s="170" t="s">
        <v>24647</v>
      </c>
      <c r="B6686" s="177" t="s">
        <v>33692</v>
      </c>
      <c r="D6686" s="177" t="s">
        <v>508</v>
      </c>
      <c r="E6686" s="177" t="s">
        <v>685</v>
      </c>
      <c r="F6686" s="177" t="s">
        <v>24664</v>
      </c>
      <c r="I6686" s="177" t="s">
        <v>1661</v>
      </c>
      <c r="J6686" s="181" t="s">
        <v>512</v>
      </c>
      <c r="K6686" s="178" t="s">
        <v>512</v>
      </c>
      <c r="L6686" s="177" t="s">
        <v>901</v>
      </c>
      <c r="M6686" s="177">
        <v>15101015</v>
      </c>
      <c r="N6686" s="177" t="s">
        <v>24654</v>
      </c>
      <c r="O6686" s="177" t="s">
        <v>324</v>
      </c>
      <c r="P6686" s="177" t="s">
        <v>903</v>
      </c>
      <c r="R6686" s="177" t="s">
        <v>904</v>
      </c>
      <c r="S6686" s="177" t="s">
        <v>905</v>
      </c>
      <c r="U6686" s="177" t="s">
        <v>2012</v>
      </c>
      <c r="V6686" s="177" t="s">
        <v>2013</v>
      </c>
      <c r="W6686" s="177" t="s">
        <v>908</v>
      </c>
      <c r="Y6686" s="177" t="s">
        <v>908</v>
      </c>
      <c r="AB6686" s="177" t="s">
        <v>910</v>
      </c>
      <c r="AC6686" s="177">
        <v>2800</v>
      </c>
      <c r="AD6686" s="177" t="s">
        <v>911</v>
      </c>
      <c r="AE6686" s="177">
        <v>1375</v>
      </c>
      <c r="AF6686" s="177" t="s">
        <v>1512</v>
      </c>
      <c r="AG6686" s="177" t="s">
        <v>908</v>
      </c>
      <c r="AH6686" s="177" t="s">
        <v>5358</v>
      </c>
      <c r="AI6686" s="177" t="s">
        <v>3981</v>
      </c>
      <c r="AK6686" s="177" t="s">
        <v>908</v>
      </c>
      <c r="AL6686" s="177">
        <v>480</v>
      </c>
      <c r="AQ6686" s="177"/>
      <c r="AT6686" s="177"/>
      <c r="AU6686" s="177"/>
      <c r="AV6686" s="177"/>
      <c r="AW6686" s="177"/>
    </row>
    <row r="6687" spans="1:50">
      <c r="A6687" s="170" t="s">
        <v>24647</v>
      </c>
      <c r="B6687" s="177" t="s">
        <v>33692</v>
      </c>
      <c r="D6687" s="177" t="s">
        <v>508</v>
      </c>
      <c r="E6687" s="177" t="s">
        <v>709</v>
      </c>
      <c r="F6687" s="177" t="s">
        <v>24665</v>
      </c>
      <c r="I6687" s="177" t="s">
        <v>1661</v>
      </c>
      <c r="J6687" s="181" t="s">
        <v>512</v>
      </c>
      <c r="K6687" s="178" t="s">
        <v>512</v>
      </c>
      <c r="L6687" s="177" t="s">
        <v>550</v>
      </c>
      <c r="M6687" s="177" t="s">
        <v>24654</v>
      </c>
      <c r="N6687" s="177" t="s">
        <v>24654</v>
      </c>
      <c r="O6687" s="177" t="s">
        <v>195</v>
      </c>
      <c r="P6687" s="177" t="s">
        <v>1023</v>
      </c>
      <c r="Q6687" s="177" t="s">
        <v>22885</v>
      </c>
      <c r="R6687" s="177" t="s">
        <v>600</v>
      </c>
      <c r="S6687" s="177" t="s">
        <v>1003</v>
      </c>
      <c r="T6687" s="177" t="s">
        <v>712</v>
      </c>
      <c r="U6687" s="177" t="s">
        <v>739</v>
      </c>
      <c r="V6687" s="177" t="s">
        <v>713</v>
      </c>
      <c r="X6687" s="177" t="s">
        <v>5106</v>
      </c>
      <c r="Z6687" s="177" t="s">
        <v>739</v>
      </c>
      <c r="AA6687" s="177" t="s">
        <v>715</v>
      </c>
      <c r="AQ6687" s="177" t="s">
        <v>24666</v>
      </c>
      <c r="AT6687" s="177"/>
      <c r="AU6687" s="177"/>
      <c r="AV6687" s="177"/>
      <c r="AW6687" s="177"/>
    </row>
    <row r="6688" spans="1:50">
      <c r="A6688" s="170" t="s">
        <v>24647</v>
      </c>
      <c r="B6688" s="177" t="s">
        <v>33692</v>
      </c>
      <c r="D6688" s="177" t="s">
        <v>508</v>
      </c>
      <c r="E6688" s="177" t="s">
        <v>719</v>
      </c>
      <c r="F6688" s="177" t="s">
        <v>24667</v>
      </c>
      <c r="G6688" s="177" t="s">
        <v>24668</v>
      </c>
      <c r="I6688" s="177" t="s">
        <v>1661</v>
      </c>
      <c r="J6688" s="181" t="s">
        <v>512</v>
      </c>
      <c r="K6688" s="178" t="s">
        <v>512</v>
      </c>
      <c r="L6688" s="177" t="s">
        <v>550</v>
      </c>
      <c r="M6688" s="177" t="s">
        <v>24654</v>
      </c>
      <c r="N6688" s="177" t="s">
        <v>24654</v>
      </c>
      <c r="O6688" s="177" t="s">
        <v>195</v>
      </c>
      <c r="P6688" s="177" t="s">
        <v>1193</v>
      </c>
      <c r="Q6688" s="177" t="s">
        <v>20218</v>
      </c>
      <c r="R6688" s="177" t="s">
        <v>600</v>
      </c>
      <c r="S6688" s="177" t="s">
        <v>601</v>
      </c>
      <c r="T6688" s="177" t="s">
        <v>3743</v>
      </c>
      <c r="U6688" s="177" t="s">
        <v>739</v>
      </c>
      <c r="Z6688" s="177" t="s">
        <v>739</v>
      </c>
      <c r="AQ6688" s="177" t="s">
        <v>17291</v>
      </c>
      <c r="AT6688" s="177"/>
      <c r="AU6688" s="177"/>
      <c r="AV6688" s="177"/>
      <c r="AW6688" s="177"/>
    </row>
    <row r="6689" spans="1:59">
      <c r="A6689" s="170" t="s">
        <v>24647</v>
      </c>
      <c r="B6689" s="177" t="s">
        <v>33692</v>
      </c>
      <c r="D6689" s="177" t="s">
        <v>508</v>
      </c>
      <c r="E6689" s="177" t="s">
        <v>746</v>
      </c>
      <c r="F6689" s="177" t="s">
        <v>24669</v>
      </c>
      <c r="G6689" s="177" t="s">
        <v>24670</v>
      </c>
      <c r="I6689" s="177" t="s">
        <v>1661</v>
      </c>
      <c r="J6689" s="181" t="s">
        <v>512</v>
      </c>
      <c r="K6689" s="178" t="s">
        <v>512</v>
      </c>
      <c r="L6689" s="177" t="s">
        <v>550</v>
      </c>
      <c r="M6689" s="177" t="s">
        <v>24654</v>
      </c>
      <c r="N6689" s="177" t="s">
        <v>24654</v>
      </c>
      <c r="O6689" s="177" t="s">
        <v>195</v>
      </c>
      <c r="P6689" s="177" t="s">
        <v>1816</v>
      </c>
      <c r="Q6689" s="177" t="s">
        <v>20218</v>
      </c>
      <c r="R6689" s="177" t="s">
        <v>600</v>
      </c>
      <c r="S6689" s="177" t="s">
        <v>601</v>
      </c>
      <c r="T6689" s="177" t="s">
        <v>7545</v>
      </c>
      <c r="U6689" s="177" t="s">
        <v>739</v>
      </c>
      <c r="V6689" s="177" t="s">
        <v>24671</v>
      </c>
      <c r="W6689" s="177" t="s">
        <v>648</v>
      </c>
      <c r="X6689" s="177" t="s">
        <v>943</v>
      </c>
      <c r="Y6689" s="177" t="s">
        <v>674</v>
      </c>
      <c r="Z6689" s="177" t="s">
        <v>739</v>
      </c>
      <c r="AA6689" s="177" t="s">
        <v>3219</v>
      </c>
      <c r="AB6689" s="177" t="s">
        <v>24672</v>
      </c>
      <c r="AC6689" s="177" t="s">
        <v>3501</v>
      </c>
      <c r="AD6689" s="177" t="s">
        <v>24673</v>
      </c>
      <c r="AE6689" s="177" t="s">
        <v>526</v>
      </c>
      <c r="AQ6689" s="177"/>
      <c r="AT6689" s="177"/>
      <c r="AU6689" s="177"/>
      <c r="AV6689" s="177"/>
      <c r="AW6689" s="177"/>
    </row>
    <row r="6690" spans="1:59">
      <c r="A6690" s="170" t="s">
        <v>24647</v>
      </c>
      <c r="B6690" s="177" t="s">
        <v>33692</v>
      </c>
      <c r="D6690" s="177" t="s">
        <v>508</v>
      </c>
      <c r="E6690" s="177" t="s">
        <v>752</v>
      </c>
      <c r="F6690" s="177" t="s">
        <v>24674</v>
      </c>
      <c r="I6690" s="177" t="s">
        <v>1661</v>
      </c>
      <c r="J6690" s="181" t="s">
        <v>512</v>
      </c>
      <c r="K6690" s="178" t="s">
        <v>512</v>
      </c>
      <c r="L6690" s="177" t="s">
        <v>550</v>
      </c>
      <c r="M6690" s="177" t="s">
        <v>24654</v>
      </c>
      <c r="N6690" s="177" t="s">
        <v>24654</v>
      </c>
      <c r="O6690" s="177" t="s">
        <v>195</v>
      </c>
      <c r="R6690" s="177" t="s">
        <v>600</v>
      </c>
      <c r="AQ6690" s="177" t="s">
        <v>24675</v>
      </c>
      <c r="AT6690" s="177"/>
      <c r="AU6690" s="177"/>
      <c r="AV6690" s="177"/>
      <c r="AW6690" s="177"/>
    </row>
    <row r="6691" spans="1:59">
      <c r="A6691" s="170" t="s">
        <v>24647</v>
      </c>
      <c r="B6691" s="177" t="s">
        <v>33692</v>
      </c>
      <c r="D6691" s="177" t="s">
        <v>610</v>
      </c>
      <c r="E6691" s="177" t="s">
        <v>661</v>
      </c>
      <c r="F6691" s="177" t="s">
        <v>24676</v>
      </c>
      <c r="I6691" s="177" t="s">
        <v>2018</v>
      </c>
      <c r="J6691" s="181" t="s">
        <v>512</v>
      </c>
      <c r="K6691" s="178" t="s">
        <v>512</v>
      </c>
      <c r="L6691" s="177" t="s">
        <v>550</v>
      </c>
      <c r="M6691" s="177" t="s">
        <v>24677</v>
      </c>
      <c r="N6691" s="177" t="s">
        <v>24677</v>
      </c>
      <c r="O6691" s="177" t="s">
        <v>195</v>
      </c>
      <c r="P6691" s="177" t="s">
        <v>552</v>
      </c>
      <c r="R6691" s="177" t="s">
        <v>553</v>
      </c>
      <c r="S6691" s="177" t="s">
        <v>644</v>
      </c>
      <c r="T6691" s="177" t="s">
        <v>512</v>
      </c>
      <c r="U6691" s="177" t="s">
        <v>646</v>
      </c>
      <c r="V6691" s="177" t="s">
        <v>24650</v>
      </c>
      <c r="W6691" s="177" t="s">
        <v>1300</v>
      </c>
      <c r="X6691" s="177" t="s">
        <v>734</v>
      </c>
      <c r="Z6691" s="177" t="s">
        <v>646</v>
      </c>
      <c r="AA6691" s="177" t="s">
        <v>24651</v>
      </c>
      <c r="AB6691" s="177" t="s">
        <v>1257</v>
      </c>
      <c r="AC6691" s="177" t="s">
        <v>1582</v>
      </c>
      <c r="AD6691" s="177" t="s">
        <v>24678</v>
      </c>
      <c r="AE6691" s="177" t="s">
        <v>524</v>
      </c>
      <c r="AF6691" s="177" t="s">
        <v>651</v>
      </c>
      <c r="AQ6691" s="177" t="s">
        <v>24679</v>
      </c>
      <c r="AT6691" s="177"/>
      <c r="AU6691" s="177"/>
      <c r="AV6691" s="177"/>
      <c r="AW6691" s="177"/>
    </row>
    <row r="6692" spans="1:59">
      <c r="A6692" s="170" t="s">
        <v>24647</v>
      </c>
      <c r="B6692" s="177" t="s">
        <v>33692</v>
      </c>
      <c r="D6692" s="177" t="s">
        <v>508</v>
      </c>
      <c r="E6692" s="177" t="s">
        <v>661</v>
      </c>
      <c r="F6692" s="177" t="s">
        <v>24680</v>
      </c>
      <c r="I6692" s="177" t="s">
        <v>924</v>
      </c>
      <c r="J6692" s="178">
        <v>43955</v>
      </c>
      <c r="K6692" s="178">
        <v>43955</v>
      </c>
      <c r="L6692" s="177" t="s">
        <v>550</v>
      </c>
      <c r="M6692" s="177" t="s">
        <v>24681</v>
      </c>
      <c r="N6692" s="177" t="s">
        <v>24681</v>
      </c>
      <c r="O6692" s="177" t="s">
        <v>195</v>
      </c>
      <c r="P6692" s="177" t="s">
        <v>887</v>
      </c>
      <c r="Q6692" s="177" t="s">
        <v>888</v>
      </c>
      <c r="R6692" s="177" t="s">
        <v>600</v>
      </c>
      <c r="S6692" s="177" t="s">
        <v>601</v>
      </c>
      <c r="T6692" s="177" t="s">
        <v>7649</v>
      </c>
      <c r="U6692" s="177" t="s">
        <v>646</v>
      </c>
      <c r="V6692" s="177" t="s">
        <v>713</v>
      </c>
      <c r="X6692" s="177" t="s">
        <v>943</v>
      </c>
      <c r="Y6692" s="177" t="s">
        <v>674</v>
      </c>
      <c r="Z6692" s="177" t="s">
        <v>646</v>
      </c>
      <c r="AA6692" s="177" t="s">
        <v>715</v>
      </c>
      <c r="AC6692" s="177" t="s">
        <v>1198</v>
      </c>
      <c r="AD6692" s="177" t="s">
        <v>24682</v>
      </c>
      <c r="AE6692" s="177" t="s">
        <v>1064</v>
      </c>
      <c r="AQ6692" s="177"/>
      <c r="AT6692" s="177"/>
      <c r="AU6692" s="177"/>
      <c r="AV6692" s="177"/>
      <c r="AW6692" s="177"/>
    </row>
    <row r="6693" spans="1:59">
      <c r="A6693" s="170" t="s">
        <v>24647</v>
      </c>
      <c r="B6693" s="177" t="s">
        <v>33692</v>
      </c>
      <c r="D6693" s="177" t="s">
        <v>508</v>
      </c>
      <c r="E6693" s="177" t="s">
        <v>669</v>
      </c>
      <c r="F6693" s="177" t="s">
        <v>24683</v>
      </c>
      <c r="I6693" s="177" t="s">
        <v>924</v>
      </c>
      <c r="J6693" s="178">
        <v>43955</v>
      </c>
      <c r="K6693" s="178">
        <v>43955</v>
      </c>
      <c r="L6693" s="177" t="s">
        <v>550</v>
      </c>
      <c r="M6693" s="177" t="s">
        <v>24681</v>
      </c>
      <c r="N6693" s="177" t="s">
        <v>24681</v>
      </c>
      <c r="O6693" s="177" t="s">
        <v>280</v>
      </c>
      <c r="P6693" s="177" t="s">
        <v>699</v>
      </c>
      <c r="R6693" s="177" t="s">
        <v>700</v>
      </c>
      <c r="S6693" s="177" t="s">
        <v>701</v>
      </c>
      <c r="T6693" s="177" t="s">
        <v>7380</v>
      </c>
      <c r="U6693" s="177" t="s">
        <v>646</v>
      </c>
      <c r="V6693" s="177" t="s">
        <v>2198</v>
      </c>
      <c r="W6693" s="177" t="s">
        <v>24684</v>
      </c>
      <c r="X6693" s="177" t="s">
        <v>2200</v>
      </c>
      <c r="AQ6693" s="177"/>
      <c r="AT6693" s="177"/>
      <c r="AU6693" s="177"/>
      <c r="AV6693" s="177"/>
      <c r="AW6693" s="177"/>
    </row>
    <row r="6694" spans="1:59">
      <c r="A6694" s="170" t="s">
        <v>24647</v>
      </c>
      <c r="B6694" s="177" t="s">
        <v>33692</v>
      </c>
      <c r="D6694" s="177" t="s">
        <v>508</v>
      </c>
      <c r="E6694" s="177" t="s">
        <v>669</v>
      </c>
      <c r="F6694" s="177" t="s">
        <v>24685</v>
      </c>
      <c r="I6694" s="177" t="s">
        <v>924</v>
      </c>
      <c r="J6694" s="178">
        <v>43955</v>
      </c>
      <c r="K6694" s="178">
        <v>43955</v>
      </c>
      <c r="L6694" s="177" t="s">
        <v>901</v>
      </c>
      <c r="M6694" s="177" t="s">
        <v>24686</v>
      </c>
      <c r="N6694" s="177" t="s">
        <v>24681</v>
      </c>
      <c r="O6694" s="177" t="s">
        <v>324</v>
      </c>
      <c r="P6694" s="177" t="s">
        <v>903</v>
      </c>
      <c r="R6694" s="177" t="s">
        <v>904</v>
      </c>
      <c r="S6694" s="177" t="s">
        <v>905</v>
      </c>
      <c r="U6694" s="177" t="s">
        <v>7722</v>
      </c>
      <c r="V6694" s="177" t="s">
        <v>907</v>
      </c>
      <c r="W6694" s="177" t="s">
        <v>908</v>
      </c>
      <c r="Y6694" s="177" t="s">
        <v>908</v>
      </c>
      <c r="AB6694" s="177" t="s">
        <v>910</v>
      </c>
      <c r="AC6694" s="177">
        <v>2000</v>
      </c>
      <c r="AD6694" s="177" t="s">
        <v>957</v>
      </c>
      <c r="AE6694" s="177">
        <v>575</v>
      </c>
      <c r="AF6694" s="177" t="s">
        <v>912</v>
      </c>
      <c r="AG6694" s="177" t="s">
        <v>908</v>
      </c>
      <c r="AH6694" s="177" t="s">
        <v>913</v>
      </c>
      <c r="AI6694" s="177" t="s">
        <v>908</v>
      </c>
      <c r="AK6694" s="177" t="s">
        <v>982</v>
      </c>
      <c r="AL6694" s="177" t="s">
        <v>915</v>
      </c>
      <c r="AP6694" s="177" t="s">
        <v>908</v>
      </c>
      <c r="AQ6694" s="177"/>
      <c r="AT6694" s="177"/>
      <c r="AU6694" s="177" t="s">
        <v>669</v>
      </c>
      <c r="AV6694" s="177"/>
      <c r="AW6694" s="177"/>
    </row>
    <row r="6695" spans="1:59">
      <c r="A6695" s="170" t="s">
        <v>24647</v>
      </c>
      <c r="B6695" s="177" t="s">
        <v>33692</v>
      </c>
      <c r="D6695" s="177" t="s">
        <v>508</v>
      </c>
      <c r="E6695" s="177" t="s">
        <v>685</v>
      </c>
      <c r="F6695" s="177" t="s">
        <v>24687</v>
      </c>
      <c r="I6695" s="177" t="s">
        <v>924</v>
      </c>
      <c r="J6695" s="178">
        <v>44249</v>
      </c>
      <c r="K6695" s="178">
        <v>44249</v>
      </c>
      <c r="L6695" s="177" t="s">
        <v>550</v>
      </c>
      <c r="M6695" s="177" t="s">
        <v>24688</v>
      </c>
      <c r="N6695" s="177" t="s">
        <v>24688</v>
      </c>
      <c r="O6695" s="177" t="s">
        <v>110</v>
      </c>
      <c r="R6695" s="177" t="s">
        <v>565</v>
      </c>
      <c r="S6695" s="177" t="s">
        <v>1558</v>
      </c>
      <c r="U6695" s="177" t="s">
        <v>1845</v>
      </c>
      <c r="V6695" s="177" t="s">
        <v>24689</v>
      </c>
      <c r="W6695" s="177" t="s">
        <v>1620</v>
      </c>
      <c r="AA6695" s="177" t="s">
        <v>1964</v>
      </c>
      <c r="AB6695" s="177" t="s">
        <v>24690</v>
      </c>
      <c r="AC6695" s="177" t="s">
        <v>870</v>
      </c>
      <c r="AG6695" s="177" t="s">
        <v>3244</v>
      </c>
      <c r="AH6695" s="177" t="s">
        <v>24691</v>
      </c>
      <c r="AI6695" s="177" t="s">
        <v>1064</v>
      </c>
      <c r="AM6695" s="177" t="s">
        <v>2233</v>
      </c>
      <c r="AN6695" s="177" t="s">
        <v>24692</v>
      </c>
      <c r="AO6695" s="177" t="s">
        <v>1034</v>
      </c>
      <c r="AP6695" s="177" t="s">
        <v>1848</v>
      </c>
      <c r="AQ6695" s="177"/>
      <c r="AT6695" s="177" t="s">
        <v>24693</v>
      </c>
      <c r="AU6695" s="177" t="s">
        <v>809</v>
      </c>
      <c r="AV6695" s="177" t="s">
        <v>1854</v>
      </c>
      <c r="AW6695" s="177" t="s">
        <v>24694</v>
      </c>
      <c r="AX6695" s="177" t="s">
        <v>559</v>
      </c>
    </row>
    <row r="6696" spans="1:59">
      <c r="A6696" s="170" t="s">
        <v>24647</v>
      </c>
      <c r="B6696" s="177" t="s">
        <v>33692</v>
      </c>
      <c r="D6696" s="177" t="s">
        <v>508</v>
      </c>
      <c r="E6696" s="177" t="s">
        <v>661</v>
      </c>
      <c r="F6696" s="177" t="s">
        <v>24695</v>
      </c>
      <c r="I6696" s="177" t="s">
        <v>1028</v>
      </c>
      <c r="J6696" s="178">
        <v>44725</v>
      </c>
      <c r="K6696" s="178">
        <v>44725</v>
      </c>
      <c r="L6696" s="177" t="s">
        <v>550</v>
      </c>
      <c r="M6696" s="177" t="s">
        <v>24696</v>
      </c>
      <c r="N6696" s="177" t="s">
        <v>24696</v>
      </c>
      <c r="O6696" s="177" t="s">
        <v>195</v>
      </c>
      <c r="P6696" s="177" t="s">
        <v>589</v>
      </c>
      <c r="R6696" s="177" t="s">
        <v>553</v>
      </c>
      <c r="S6696" s="177" t="s">
        <v>644</v>
      </c>
      <c r="T6696" s="177" t="s">
        <v>24697</v>
      </c>
      <c r="U6696" s="177" t="s">
        <v>646</v>
      </c>
      <c r="V6696" s="177" t="s">
        <v>24650</v>
      </c>
      <c r="W6696" s="177" t="s">
        <v>1300</v>
      </c>
      <c r="Z6696" s="177" t="s">
        <v>646</v>
      </c>
      <c r="AA6696" s="177" t="s">
        <v>24651</v>
      </c>
      <c r="AC6696" s="177" t="s">
        <v>1582</v>
      </c>
      <c r="AD6696" s="177" t="s">
        <v>24698</v>
      </c>
      <c r="AE6696" s="177" t="s">
        <v>524</v>
      </c>
      <c r="AF6696" s="177" t="s">
        <v>651</v>
      </c>
      <c r="AQ6696" s="177" t="s">
        <v>24699</v>
      </c>
      <c r="AT6696" s="177"/>
      <c r="AU6696" s="177"/>
      <c r="AV6696" s="177"/>
      <c r="AW6696" s="177"/>
    </row>
    <row r="6697" spans="1:59">
      <c r="A6697" s="170" t="s">
        <v>24647</v>
      </c>
      <c r="B6697" s="177" t="s">
        <v>33692</v>
      </c>
      <c r="D6697" s="177" t="s">
        <v>508</v>
      </c>
      <c r="E6697" s="183" t="s">
        <v>24700</v>
      </c>
      <c r="F6697" s="177" t="s">
        <v>24701</v>
      </c>
      <c r="H6697" s="177" t="s">
        <v>24702</v>
      </c>
      <c r="I6697" s="177" t="s">
        <v>1609</v>
      </c>
      <c r="J6697" s="178">
        <v>43000</v>
      </c>
      <c r="K6697" s="178">
        <v>43000</v>
      </c>
      <c r="L6697" s="177" t="s">
        <v>513</v>
      </c>
      <c r="M6697" s="177" t="s">
        <v>24703</v>
      </c>
      <c r="N6697" s="177" t="s">
        <v>24703</v>
      </c>
      <c r="O6697" s="177" t="s">
        <v>437</v>
      </c>
      <c r="P6697" s="177" t="s">
        <v>515</v>
      </c>
      <c r="Q6697" s="184" t="s">
        <v>24704</v>
      </c>
      <c r="R6697" s="177" t="s">
        <v>516</v>
      </c>
      <c r="S6697" s="177" t="s">
        <v>517</v>
      </c>
      <c r="T6697" s="177" t="s">
        <v>987</v>
      </c>
      <c r="U6697" s="177" t="s">
        <v>2322</v>
      </c>
      <c r="V6697" s="177" t="s">
        <v>667</v>
      </c>
      <c r="W6697" s="177" t="s">
        <v>964</v>
      </c>
      <c r="X6697" s="177" t="s">
        <v>965</v>
      </c>
      <c r="Y6697" s="177" t="s">
        <v>1062</v>
      </c>
      <c r="Z6697" s="177" t="s">
        <v>24705</v>
      </c>
      <c r="AA6697" s="177" t="s">
        <v>1064</v>
      </c>
      <c r="AB6697" s="177" t="s">
        <v>1062</v>
      </c>
      <c r="AC6697" s="177" t="s">
        <v>24706</v>
      </c>
      <c r="AD6697" s="177" t="s">
        <v>1064</v>
      </c>
      <c r="AE6697" s="177" t="s">
        <v>1062</v>
      </c>
      <c r="AF6697" s="177" t="s">
        <v>24707</v>
      </c>
      <c r="AG6697" s="177" t="s">
        <v>1064</v>
      </c>
      <c r="AQ6697" s="177" t="s">
        <v>24708</v>
      </c>
      <c r="AT6697" s="177"/>
      <c r="AU6697" s="177"/>
      <c r="AV6697" s="177"/>
      <c r="AW6697" s="177"/>
      <c r="BG6697" s="177" t="s">
        <v>20168</v>
      </c>
    </row>
    <row r="6698" spans="1:59">
      <c r="A6698" s="170" t="s">
        <v>24647</v>
      </c>
      <c r="B6698" s="177" t="s">
        <v>33692</v>
      </c>
      <c r="D6698" s="177" t="s">
        <v>508</v>
      </c>
      <c r="E6698" s="170" t="s">
        <v>22863</v>
      </c>
      <c r="F6698" s="177" t="s">
        <v>24709</v>
      </c>
      <c r="H6698" s="177" t="s">
        <v>24710</v>
      </c>
      <c r="I6698" s="177" t="s">
        <v>1609</v>
      </c>
      <c r="J6698" s="178">
        <v>43000</v>
      </c>
      <c r="K6698" s="178">
        <v>43000</v>
      </c>
      <c r="L6698" s="177" t="s">
        <v>513</v>
      </c>
      <c r="M6698" s="177" t="s">
        <v>24703</v>
      </c>
      <c r="N6698" s="177" t="s">
        <v>24703</v>
      </c>
      <c r="O6698" s="177" t="s">
        <v>437</v>
      </c>
      <c r="P6698" s="177" t="s">
        <v>515</v>
      </c>
      <c r="Q6698" s="184" t="s">
        <v>24711</v>
      </c>
      <c r="R6698" s="177" t="s">
        <v>516</v>
      </c>
      <c r="S6698" s="177" t="s">
        <v>517</v>
      </c>
      <c r="T6698" s="177" t="s">
        <v>2386</v>
      </c>
      <c r="U6698" s="177" t="s">
        <v>2322</v>
      </c>
      <c r="V6698" s="177" t="s">
        <v>772</v>
      </c>
      <c r="W6698" s="177" t="s">
        <v>964</v>
      </c>
      <c r="X6698" s="177" t="s">
        <v>790</v>
      </c>
      <c r="Y6698" s="177" t="s">
        <v>1062</v>
      </c>
      <c r="Z6698" s="177" t="s">
        <v>24712</v>
      </c>
      <c r="AA6698" s="177" t="s">
        <v>1064</v>
      </c>
      <c r="AB6698" s="177" t="s">
        <v>1062</v>
      </c>
      <c r="AC6698" s="177" t="s">
        <v>24713</v>
      </c>
      <c r="AD6698" s="177" t="s">
        <v>1064</v>
      </c>
      <c r="AE6698" s="177" t="s">
        <v>1062</v>
      </c>
      <c r="AF6698" s="177" t="s">
        <v>24714</v>
      </c>
      <c r="AG6698" s="177" t="s">
        <v>1064</v>
      </c>
      <c r="AQ6698" s="177" t="s">
        <v>24715</v>
      </c>
      <c r="AT6698" s="177"/>
      <c r="AU6698" s="177"/>
      <c r="AV6698" s="177"/>
      <c r="AW6698" s="177"/>
      <c r="BG6698" s="177" t="s">
        <v>20174</v>
      </c>
    </row>
    <row r="6699" spans="1:59">
      <c r="A6699" s="170" t="s">
        <v>24647</v>
      </c>
      <c r="B6699" s="177" t="s">
        <v>33692</v>
      </c>
      <c r="D6699" s="177" t="s">
        <v>508</v>
      </c>
      <c r="E6699" s="177" t="s">
        <v>840</v>
      </c>
      <c r="F6699" s="177" t="s">
        <v>24716</v>
      </c>
      <c r="G6699" s="177" t="s">
        <v>5586</v>
      </c>
      <c r="I6699" s="177" t="s">
        <v>1609</v>
      </c>
      <c r="J6699" s="178">
        <v>43000</v>
      </c>
      <c r="K6699" s="178">
        <v>43000</v>
      </c>
      <c r="L6699" s="177" t="s">
        <v>513</v>
      </c>
      <c r="M6699" s="177" t="s">
        <v>24703</v>
      </c>
      <c r="N6699" s="177" t="s">
        <v>24703</v>
      </c>
      <c r="O6699" s="177" t="s">
        <v>195</v>
      </c>
      <c r="R6699" s="177" t="s">
        <v>731</v>
      </c>
      <c r="S6699" s="177" t="s">
        <v>780</v>
      </c>
      <c r="T6699" s="177" t="s">
        <v>822</v>
      </c>
      <c r="U6699" s="177" t="s">
        <v>2374</v>
      </c>
      <c r="V6699" s="177" t="s">
        <v>2978</v>
      </c>
      <c r="W6699" s="177" t="s">
        <v>24717</v>
      </c>
      <c r="X6699" s="177" t="s">
        <v>784</v>
      </c>
      <c r="Z6699" s="177" t="s">
        <v>2374</v>
      </c>
      <c r="AA6699" s="177" t="s">
        <v>4948</v>
      </c>
      <c r="AB6699" s="177" t="s">
        <v>24718</v>
      </c>
      <c r="AC6699" s="177" t="s">
        <v>3186</v>
      </c>
      <c r="AD6699" s="177" t="s">
        <v>24719</v>
      </c>
      <c r="AE6699" s="177" t="s">
        <v>524</v>
      </c>
      <c r="AQ6699" s="177"/>
      <c r="AT6699" s="177"/>
      <c r="AU6699" s="177"/>
      <c r="AV6699" s="177"/>
      <c r="AW6699" s="177"/>
    </row>
    <row r="6700" spans="1:59">
      <c r="A6700" s="170" t="s">
        <v>24647</v>
      </c>
      <c r="B6700" s="177" t="s">
        <v>33692</v>
      </c>
      <c r="D6700" s="177" t="s">
        <v>508</v>
      </c>
      <c r="E6700" s="170" t="s">
        <v>24720</v>
      </c>
      <c r="F6700" s="177" t="s">
        <v>24721</v>
      </c>
      <c r="H6700" s="177" t="s">
        <v>24722</v>
      </c>
      <c r="I6700" s="177" t="s">
        <v>1609</v>
      </c>
      <c r="J6700" s="178">
        <v>43000</v>
      </c>
      <c r="K6700" s="178">
        <v>43000</v>
      </c>
      <c r="L6700" s="177" t="s">
        <v>513</v>
      </c>
      <c r="M6700" s="177" t="s">
        <v>24703</v>
      </c>
      <c r="N6700" s="177" t="s">
        <v>24703</v>
      </c>
      <c r="O6700" s="177" t="s">
        <v>437</v>
      </c>
      <c r="P6700" s="177" t="s">
        <v>515</v>
      </c>
      <c r="Q6700" s="184" t="s">
        <v>24704</v>
      </c>
      <c r="R6700" s="177" t="s">
        <v>516</v>
      </c>
      <c r="S6700" s="177" t="s">
        <v>517</v>
      </c>
      <c r="T6700" s="177" t="s">
        <v>987</v>
      </c>
      <c r="U6700" s="177" t="s">
        <v>2322</v>
      </c>
      <c r="V6700" s="177" t="s">
        <v>667</v>
      </c>
      <c r="W6700" s="177" t="s">
        <v>964</v>
      </c>
      <c r="X6700" s="177" t="s">
        <v>965</v>
      </c>
      <c r="Y6700" s="177" t="s">
        <v>1062</v>
      </c>
      <c r="AA6700" s="177" t="s">
        <v>1064</v>
      </c>
      <c r="AB6700" s="177" t="s">
        <v>1062</v>
      </c>
      <c r="AD6700" s="177" t="s">
        <v>1064</v>
      </c>
      <c r="AE6700" s="177" t="s">
        <v>1062</v>
      </c>
      <c r="AG6700" s="177" t="s">
        <v>1064</v>
      </c>
      <c r="AQ6700" s="177" t="s">
        <v>24723</v>
      </c>
      <c r="AT6700" s="177"/>
      <c r="AU6700" s="177"/>
      <c r="AV6700" s="177"/>
      <c r="AW6700" s="177"/>
      <c r="BG6700" s="177" t="s">
        <v>20168</v>
      </c>
    </row>
    <row r="6701" spans="1:59">
      <c r="A6701" s="170" t="s">
        <v>24647</v>
      </c>
      <c r="B6701" s="177" t="s">
        <v>33692</v>
      </c>
      <c r="D6701" s="177" t="s">
        <v>508</v>
      </c>
      <c r="E6701" s="170" t="s">
        <v>24724</v>
      </c>
      <c r="F6701" s="177" t="s">
        <v>24725</v>
      </c>
      <c r="H6701" s="177" t="s">
        <v>24726</v>
      </c>
      <c r="I6701" s="177" t="s">
        <v>1609</v>
      </c>
      <c r="J6701" s="178">
        <v>43000</v>
      </c>
      <c r="K6701" s="178">
        <v>43000</v>
      </c>
      <c r="L6701" s="177" t="s">
        <v>513</v>
      </c>
      <c r="M6701" s="177" t="s">
        <v>24703</v>
      </c>
      <c r="N6701" s="177" t="s">
        <v>24703</v>
      </c>
      <c r="O6701" s="177" t="s">
        <v>437</v>
      </c>
      <c r="P6701" s="177" t="s">
        <v>515</v>
      </c>
      <c r="Q6701" s="184" t="s">
        <v>24711</v>
      </c>
      <c r="R6701" s="177" t="s">
        <v>516</v>
      </c>
      <c r="S6701" s="177" t="s">
        <v>517</v>
      </c>
      <c r="T6701" s="177" t="s">
        <v>2386</v>
      </c>
      <c r="U6701" s="177" t="s">
        <v>2322</v>
      </c>
      <c r="V6701" s="177" t="s">
        <v>772</v>
      </c>
      <c r="W6701" s="177" t="s">
        <v>964</v>
      </c>
      <c r="X6701" s="177" t="s">
        <v>790</v>
      </c>
      <c r="Y6701" s="177" t="s">
        <v>1062</v>
      </c>
      <c r="AA6701" s="177" t="s">
        <v>1064</v>
      </c>
      <c r="AB6701" s="177" t="s">
        <v>1062</v>
      </c>
      <c r="AD6701" s="177" t="s">
        <v>1064</v>
      </c>
      <c r="AE6701" s="177" t="s">
        <v>1062</v>
      </c>
      <c r="AG6701" s="177" t="s">
        <v>1064</v>
      </c>
      <c r="AQ6701" s="177" t="s">
        <v>24727</v>
      </c>
      <c r="AT6701" s="177"/>
      <c r="AU6701" s="177"/>
      <c r="AV6701" s="177"/>
      <c r="AW6701" s="177"/>
      <c r="BG6701" s="177" t="s">
        <v>20174</v>
      </c>
    </row>
    <row r="6702" spans="1:59">
      <c r="A6702" s="170" t="s">
        <v>24647</v>
      </c>
      <c r="B6702" s="177" t="s">
        <v>33692</v>
      </c>
      <c r="D6702" s="177" t="s">
        <v>508</v>
      </c>
      <c r="E6702" s="177" t="s">
        <v>1151</v>
      </c>
      <c r="F6702" s="177" t="s">
        <v>24728</v>
      </c>
      <c r="G6702" s="177" t="s">
        <v>5495</v>
      </c>
      <c r="I6702" s="177" t="s">
        <v>1609</v>
      </c>
      <c r="J6702" s="178">
        <v>43000</v>
      </c>
      <c r="K6702" s="178">
        <v>43000</v>
      </c>
      <c r="L6702" s="177" t="s">
        <v>513</v>
      </c>
      <c r="M6702" s="177" t="s">
        <v>24703</v>
      </c>
      <c r="N6702" s="177" t="s">
        <v>24703</v>
      </c>
      <c r="O6702" s="177" t="s">
        <v>195</v>
      </c>
      <c r="R6702" s="177" t="s">
        <v>731</v>
      </c>
      <c r="S6702" s="177" t="s">
        <v>780</v>
      </c>
      <c r="T6702" s="177" t="s">
        <v>2114</v>
      </c>
      <c r="U6702" s="177" t="s">
        <v>691</v>
      </c>
      <c r="V6702" s="177" t="s">
        <v>3731</v>
      </c>
      <c r="W6702" s="177" t="s">
        <v>1178</v>
      </c>
      <c r="X6702" s="177" t="s">
        <v>3205</v>
      </c>
      <c r="Z6702" s="177" t="s">
        <v>691</v>
      </c>
      <c r="AA6702" s="177" t="s">
        <v>4999</v>
      </c>
      <c r="AC6702" s="177" t="s">
        <v>6966</v>
      </c>
      <c r="AD6702" s="177" t="s">
        <v>24729</v>
      </c>
      <c r="AE6702" s="177" t="s">
        <v>809</v>
      </c>
      <c r="AQ6702" s="177"/>
      <c r="AT6702" s="177"/>
      <c r="AU6702" s="177"/>
      <c r="AV6702" s="177"/>
      <c r="AW6702" s="177"/>
    </row>
    <row r="6703" spans="1:59">
      <c r="A6703" s="170" t="s">
        <v>24647</v>
      </c>
      <c r="B6703" s="177" t="s">
        <v>33692</v>
      </c>
      <c r="D6703" s="177" t="s">
        <v>508</v>
      </c>
      <c r="E6703" s="177" t="s">
        <v>1154</v>
      </c>
      <c r="F6703" s="177" t="s">
        <v>24730</v>
      </c>
      <c r="G6703" s="177" t="s">
        <v>5514</v>
      </c>
      <c r="I6703" s="177" t="s">
        <v>1609</v>
      </c>
      <c r="J6703" s="178">
        <v>43000</v>
      </c>
      <c r="K6703" s="178">
        <v>43000</v>
      </c>
      <c r="L6703" s="177" t="s">
        <v>513</v>
      </c>
      <c r="M6703" s="177" t="s">
        <v>24703</v>
      </c>
      <c r="N6703" s="177" t="s">
        <v>24703</v>
      </c>
      <c r="O6703" s="177" t="s">
        <v>195</v>
      </c>
      <c r="R6703" s="177" t="s">
        <v>731</v>
      </c>
      <c r="S6703" s="177" t="s">
        <v>780</v>
      </c>
      <c r="T6703" s="177" t="s">
        <v>3731</v>
      </c>
      <c r="U6703" s="177" t="s">
        <v>2374</v>
      </c>
      <c r="V6703" s="177" t="s">
        <v>828</v>
      </c>
      <c r="W6703" s="177" t="s">
        <v>24731</v>
      </c>
      <c r="X6703" s="177" t="s">
        <v>784</v>
      </c>
      <c r="Z6703" s="177" t="s">
        <v>2374</v>
      </c>
      <c r="AA6703" s="177" t="s">
        <v>829</v>
      </c>
      <c r="AB6703" s="177" t="s">
        <v>24732</v>
      </c>
      <c r="AC6703" s="177" t="s">
        <v>3186</v>
      </c>
      <c r="AD6703" s="177" t="s">
        <v>24733</v>
      </c>
      <c r="AE6703" s="177" t="s">
        <v>524</v>
      </c>
      <c r="AQ6703" s="177"/>
      <c r="AT6703" s="177"/>
      <c r="AU6703" s="177"/>
      <c r="AV6703" s="177"/>
      <c r="AW6703" s="177"/>
    </row>
    <row r="6704" spans="1:59">
      <c r="A6704" s="170" t="s">
        <v>24647</v>
      </c>
      <c r="B6704" s="177" t="s">
        <v>33692</v>
      </c>
      <c r="D6704" s="177" t="s">
        <v>508</v>
      </c>
      <c r="E6704" s="177" t="s">
        <v>7013</v>
      </c>
      <c r="F6704" s="177" t="s">
        <v>24734</v>
      </c>
      <c r="I6704" s="177" t="s">
        <v>1609</v>
      </c>
      <c r="J6704" s="178">
        <v>43000</v>
      </c>
      <c r="K6704" s="178">
        <v>43000</v>
      </c>
      <c r="L6704" s="177" t="s">
        <v>2772</v>
      </c>
      <c r="M6704" s="177" t="s">
        <v>24734</v>
      </c>
      <c r="N6704" s="177" t="s">
        <v>24703</v>
      </c>
      <c r="O6704" s="177" t="s">
        <v>273</v>
      </c>
      <c r="P6704" s="177" t="s">
        <v>5024</v>
      </c>
      <c r="Q6704" s="177" t="s">
        <v>680</v>
      </c>
      <c r="R6704" s="177" t="s">
        <v>876</v>
      </c>
      <c r="S6704" s="177" t="s">
        <v>24735</v>
      </c>
      <c r="V6704" s="177" t="s">
        <v>18828</v>
      </c>
      <c r="W6704" s="177" t="s">
        <v>24736</v>
      </c>
      <c r="X6704" s="177" t="s">
        <v>1064</v>
      </c>
      <c r="Y6704" s="177" t="s">
        <v>881</v>
      </c>
      <c r="AQ6704" s="177"/>
      <c r="AT6704" s="177"/>
      <c r="AU6704" s="177"/>
      <c r="AV6704" s="177"/>
      <c r="AW6704" s="177"/>
    </row>
    <row r="6705" spans="1:62">
      <c r="A6705" s="170" t="s">
        <v>24647</v>
      </c>
      <c r="B6705" s="177" t="s">
        <v>33692</v>
      </c>
      <c r="D6705" s="177" t="s">
        <v>508</v>
      </c>
      <c r="E6705" s="183" t="s">
        <v>7013</v>
      </c>
      <c r="F6705" s="177" t="s">
        <v>24737</v>
      </c>
      <c r="H6705" s="177" t="s">
        <v>24738</v>
      </c>
      <c r="I6705" s="177" t="s">
        <v>1609</v>
      </c>
      <c r="J6705" s="178">
        <v>43000</v>
      </c>
      <c r="K6705" s="178">
        <v>43000</v>
      </c>
      <c r="L6705" s="177" t="s">
        <v>513</v>
      </c>
      <c r="M6705" s="177" t="s">
        <v>24703</v>
      </c>
      <c r="N6705" s="177" t="s">
        <v>24703</v>
      </c>
      <c r="O6705" s="177" t="s">
        <v>437</v>
      </c>
      <c r="P6705" s="177" t="s">
        <v>680</v>
      </c>
      <c r="Q6705" s="177" t="s">
        <v>993</v>
      </c>
      <c r="R6705" s="177" t="s">
        <v>680</v>
      </c>
      <c r="S6705" s="177" t="s">
        <v>680</v>
      </c>
      <c r="T6705" s="177" t="s">
        <v>645</v>
      </c>
      <c r="U6705" s="177" t="s">
        <v>2322</v>
      </c>
      <c r="V6705" s="177" t="s">
        <v>4757</v>
      </c>
      <c r="W6705" s="177" t="s">
        <v>520</v>
      </c>
      <c r="X6705" s="177" t="s">
        <v>1195</v>
      </c>
      <c r="Y6705" s="177" t="s">
        <v>1062</v>
      </c>
      <c r="Z6705" s="177" t="s">
        <v>24739</v>
      </c>
      <c r="AA6705" s="177" t="s">
        <v>1064</v>
      </c>
      <c r="AB6705" s="177" t="s">
        <v>1062</v>
      </c>
      <c r="AC6705" s="177" t="s">
        <v>24740</v>
      </c>
      <c r="AD6705" s="177" t="s">
        <v>1064</v>
      </c>
      <c r="AE6705" s="177" t="s">
        <v>1062</v>
      </c>
      <c r="AF6705" s="177" t="s">
        <v>24741</v>
      </c>
      <c r="AG6705" s="177" t="s">
        <v>1064</v>
      </c>
      <c r="AH6705" s="177" t="s">
        <v>1062</v>
      </c>
      <c r="AI6705" s="177" t="s">
        <v>24742</v>
      </c>
      <c r="AJ6705" s="177" t="s">
        <v>1064</v>
      </c>
      <c r="AQ6705" s="177" t="s">
        <v>24743</v>
      </c>
      <c r="AT6705" s="177"/>
      <c r="AU6705" s="177"/>
      <c r="AV6705" s="177"/>
      <c r="AW6705" s="177"/>
      <c r="BF6705" s="177" t="s">
        <v>24744</v>
      </c>
    </row>
    <row r="6706" spans="1:62">
      <c r="A6706" s="170" t="s">
        <v>24647</v>
      </c>
      <c r="B6706" s="177" t="s">
        <v>33692</v>
      </c>
      <c r="D6706" s="177" t="s">
        <v>508</v>
      </c>
      <c r="E6706" s="183" t="s">
        <v>2757</v>
      </c>
      <c r="F6706" s="177" t="s">
        <v>24745</v>
      </c>
      <c r="H6706" s="177" t="s">
        <v>24746</v>
      </c>
      <c r="I6706" s="177" t="s">
        <v>1609</v>
      </c>
      <c r="J6706" s="178">
        <v>43000</v>
      </c>
      <c r="K6706" s="178">
        <v>43000</v>
      </c>
      <c r="L6706" s="177" t="s">
        <v>513</v>
      </c>
      <c r="M6706" s="177" t="s">
        <v>24703</v>
      </c>
      <c r="N6706" s="177" t="s">
        <v>24703</v>
      </c>
      <c r="O6706" s="177" t="s">
        <v>437</v>
      </c>
      <c r="P6706" s="177" t="s">
        <v>680</v>
      </c>
      <c r="Q6706" s="177" t="s">
        <v>990</v>
      </c>
      <c r="R6706" s="177" t="s">
        <v>680</v>
      </c>
      <c r="S6706" s="177" t="s">
        <v>680</v>
      </c>
      <c r="T6706" s="177" t="s">
        <v>645</v>
      </c>
      <c r="U6706" s="177" t="s">
        <v>666</v>
      </c>
      <c r="V6706" s="177" t="s">
        <v>5689</v>
      </c>
      <c r="W6706" s="177" t="s">
        <v>520</v>
      </c>
      <c r="X6706" s="177" t="s">
        <v>1195</v>
      </c>
      <c r="Y6706" s="177" t="s">
        <v>1062</v>
      </c>
      <c r="Z6706" s="177" t="s">
        <v>24747</v>
      </c>
      <c r="AA6706" s="177" t="s">
        <v>1064</v>
      </c>
      <c r="AB6706" s="177" t="s">
        <v>1062</v>
      </c>
      <c r="AC6706" s="177" t="s">
        <v>24748</v>
      </c>
      <c r="AD6706" s="177" t="s">
        <v>1064</v>
      </c>
      <c r="AE6706" s="177" t="s">
        <v>1062</v>
      </c>
      <c r="AF6706" s="177" t="s">
        <v>24749</v>
      </c>
      <c r="AG6706" s="177" t="s">
        <v>1064</v>
      </c>
      <c r="AH6706" s="177" t="s">
        <v>1062</v>
      </c>
      <c r="AI6706" s="177" t="s">
        <v>24748</v>
      </c>
      <c r="AJ6706" s="177" t="s">
        <v>1064</v>
      </c>
      <c r="AQ6706" s="177" t="s">
        <v>24750</v>
      </c>
      <c r="AT6706" s="177"/>
      <c r="AU6706" s="177"/>
      <c r="AV6706" s="177"/>
      <c r="AW6706" s="177"/>
      <c r="BF6706" s="177" t="s">
        <v>24744</v>
      </c>
    </row>
    <row r="6707" spans="1:62">
      <c r="A6707" s="170" t="s">
        <v>24647</v>
      </c>
      <c r="B6707" s="177" t="s">
        <v>33692</v>
      </c>
      <c r="D6707" s="177" t="s">
        <v>610</v>
      </c>
      <c r="E6707" s="177" t="s">
        <v>661</v>
      </c>
      <c r="F6707" s="177" t="s">
        <v>24751</v>
      </c>
      <c r="G6707" s="177" t="s">
        <v>2502</v>
      </c>
      <c r="I6707" s="177" t="s">
        <v>1891</v>
      </c>
      <c r="J6707" s="181" t="s">
        <v>512</v>
      </c>
      <c r="K6707" s="178" t="s">
        <v>512</v>
      </c>
      <c r="L6707" s="177" t="s">
        <v>550</v>
      </c>
      <c r="M6707" s="177" t="s">
        <v>24752</v>
      </c>
      <c r="N6707" s="177" t="s">
        <v>24752</v>
      </c>
      <c r="O6707" s="177" t="s">
        <v>195</v>
      </c>
      <c r="P6707" s="177" t="s">
        <v>552</v>
      </c>
      <c r="R6707" s="177" t="s">
        <v>553</v>
      </c>
      <c r="S6707" s="177" t="s">
        <v>644</v>
      </c>
      <c r="T6707" s="177" t="s">
        <v>5142</v>
      </c>
      <c r="U6707" s="177" t="s">
        <v>646</v>
      </c>
      <c r="V6707" s="177" t="s">
        <v>24650</v>
      </c>
      <c r="W6707" s="177" t="s">
        <v>648</v>
      </c>
      <c r="Z6707" s="177" t="s">
        <v>646</v>
      </c>
      <c r="AA6707" s="177" t="s">
        <v>24651</v>
      </c>
      <c r="AC6707" s="177" t="s">
        <v>24753</v>
      </c>
      <c r="AD6707" s="177" t="s">
        <v>24754</v>
      </c>
      <c r="AE6707" s="177" t="s">
        <v>583</v>
      </c>
      <c r="AF6707" s="177" t="s">
        <v>651</v>
      </c>
      <c r="AQ6707" s="177" t="s">
        <v>24755</v>
      </c>
      <c r="AT6707" s="177"/>
      <c r="AU6707" s="177"/>
      <c r="AV6707" s="177"/>
      <c r="AW6707" s="177"/>
    </row>
    <row r="6708" spans="1:62">
      <c r="A6708" s="170" t="s">
        <v>24647</v>
      </c>
      <c r="B6708" s="177" t="s">
        <v>33692</v>
      </c>
      <c r="D6708" s="177" t="s">
        <v>508</v>
      </c>
      <c r="E6708" s="177" t="s">
        <v>669</v>
      </c>
      <c r="F6708" s="177" t="s">
        <v>24756</v>
      </c>
      <c r="G6708" s="177" t="s">
        <v>2508</v>
      </c>
      <c r="I6708" s="177" t="s">
        <v>1891</v>
      </c>
      <c r="J6708" s="181" t="s">
        <v>512</v>
      </c>
      <c r="K6708" s="178" t="s">
        <v>512</v>
      </c>
      <c r="L6708" s="177" t="s">
        <v>550</v>
      </c>
      <c r="M6708" s="177" t="s">
        <v>24752</v>
      </c>
      <c r="N6708" s="177" t="s">
        <v>24752</v>
      </c>
      <c r="O6708" s="177" t="s">
        <v>195</v>
      </c>
      <c r="P6708" s="177" t="s">
        <v>589</v>
      </c>
      <c r="R6708" s="177" t="s">
        <v>553</v>
      </c>
      <c r="S6708" s="177" t="s">
        <v>1611</v>
      </c>
      <c r="T6708" s="177" t="s">
        <v>2404</v>
      </c>
      <c r="U6708" s="177" t="s">
        <v>646</v>
      </c>
      <c r="V6708" s="177" t="s">
        <v>24757</v>
      </c>
      <c r="W6708" s="177" t="s">
        <v>557</v>
      </c>
      <c r="Z6708" s="177" t="s">
        <v>646</v>
      </c>
      <c r="AA6708" s="177" t="s">
        <v>24758</v>
      </c>
      <c r="AC6708" s="177" t="s">
        <v>24759</v>
      </c>
      <c r="AD6708" s="177" t="s">
        <v>24760</v>
      </c>
      <c r="AE6708" s="177" t="s">
        <v>694</v>
      </c>
      <c r="AF6708" s="177" t="s">
        <v>651</v>
      </c>
      <c r="AQ6708" s="177" t="s">
        <v>937</v>
      </c>
      <c r="AT6708" s="177"/>
      <c r="AU6708" s="177"/>
      <c r="AV6708" s="177"/>
      <c r="AW6708" s="177"/>
    </row>
    <row r="6709" spans="1:62">
      <c r="A6709" s="170" t="s">
        <v>24647</v>
      </c>
      <c r="B6709" s="177" t="s">
        <v>33692</v>
      </c>
      <c r="D6709" s="177" t="s">
        <v>508</v>
      </c>
      <c r="E6709" s="177" t="s">
        <v>685</v>
      </c>
      <c r="F6709" s="177" t="s">
        <v>24761</v>
      </c>
      <c r="G6709" s="177" t="s">
        <v>2513</v>
      </c>
      <c r="I6709" s="177" t="s">
        <v>1891</v>
      </c>
      <c r="J6709" s="181" t="s">
        <v>512</v>
      </c>
      <c r="K6709" s="178" t="s">
        <v>512</v>
      </c>
      <c r="L6709" s="177" t="s">
        <v>550</v>
      </c>
      <c r="M6709" s="177" t="s">
        <v>24752</v>
      </c>
      <c r="N6709" s="177" t="s">
        <v>24752</v>
      </c>
      <c r="O6709" s="177" t="s">
        <v>195</v>
      </c>
      <c r="P6709" s="177" t="s">
        <v>2442</v>
      </c>
      <c r="R6709" s="177" t="s">
        <v>600</v>
      </c>
      <c r="S6709" s="177" t="s">
        <v>1003</v>
      </c>
      <c r="T6709" s="177" t="s">
        <v>3886</v>
      </c>
      <c r="U6709" s="177" t="s">
        <v>832</v>
      </c>
      <c r="V6709" s="177" t="s">
        <v>6531</v>
      </c>
      <c r="X6709" s="177" t="s">
        <v>5106</v>
      </c>
      <c r="Z6709" s="177" t="s">
        <v>832</v>
      </c>
      <c r="AA6709" s="177" t="s">
        <v>1416</v>
      </c>
      <c r="AC6709" s="177" t="s">
        <v>5264</v>
      </c>
      <c r="AD6709" s="177" t="s">
        <v>24762</v>
      </c>
      <c r="AE6709" s="177" t="s">
        <v>1048</v>
      </c>
      <c r="AQ6709" s="177" t="s">
        <v>937</v>
      </c>
      <c r="AT6709" s="177"/>
      <c r="AU6709" s="177"/>
      <c r="AV6709" s="177"/>
      <c r="AW6709" s="177"/>
    </row>
    <row r="6710" spans="1:62">
      <c r="A6710" s="170" t="s">
        <v>24647</v>
      </c>
      <c r="B6710" s="177" t="s">
        <v>33692</v>
      </c>
      <c r="D6710" s="177" t="s">
        <v>508</v>
      </c>
      <c r="E6710" s="183" t="s">
        <v>704</v>
      </c>
      <c r="F6710" s="177" t="s">
        <v>24763</v>
      </c>
      <c r="I6710" s="177" t="s">
        <v>1891</v>
      </c>
      <c r="J6710" s="181" t="s">
        <v>512</v>
      </c>
      <c r="K6710" s="178" t="s">
        <v>512</v>
      </c>
      <c r="L6710" s="177" t="s">
        <v>513</v>
      </c>
      <c r="M6710" s="177" t="s">
        <v>24764</v>
      </c>
      <c r="N6710" s="177" t="s">
        <v>24752</v>
      </c>
      <c r="O6710" s="177" t="s">
        <v>437</v>
      </c>
      <c r="P6710" s="177" t="s">
        <v>613</v>
      </c>
      <c r="R6710" s="177" t="s">
        <v>615</v>
      </c>
      <c r="S6710" s="177" t="s">
        <v>613</v>
      </c>
      <c r="T6710" s="177" t="s">
        <v>512</v>
      </c>
      <c r="U6710" s="177" t="s">
        <v>666</v>
      </c>
      <c r="V6710" s="177" t="s">
        <v>645</v>
      </c>
      <c r="W6710" s="177" t="s">
        <v>617</v>
      </c>
      <c r="X6710" s="177" t="s">
        <v>714</v>
      </c>
      <c r="Y6710" s="177" t="s">
        <v>4498</v>
      </c>
      <c r="Z6710" s="177" t="s">
        <v>24765</v>
      </c>
      <c r="AA6710" s="177" t="s">
        <v>1064</v>
      </c>
      <c r="AB6710" s="177" t="s">
        <v>4498</v>
      </c>
      <c r="AC6710" s="177" t="s">
        <v>24766</v>
      </c>
      <c r="AD6710" s="177" t="s">
        <v>1064</v>
      </c>
      <c r="AE6710" s="177" t="s">
        <v>4498</v>
      </c>
      <c r="AF6710" s="177" t="s">
        <v>24767</v>
      </c>
      <c r="AG6710" s="177" t="s">
        <v>1064</v>
      </c>
      <c r="AQ6710" s="177" t="s">
        <v>24768</v>
      </c>
      <c r="AT6710" s="177"/>
      <c r="AU6710" s="177"/>
      <c r="AV6710" s="177"/>
      <c r="AW6710" s="177"/>
      <c r="BJ6710" s="177" t="s">
        <v>24769</v>
      </c>
    </row>
    <row r="6711" spans="1:62">
      <c r="A6711" s="170" t="s">
        <v>24647</v>
      </c>
      <c r="B6711" s="177" t="s">
        <v>33692</v>
      </c>
      <c r="D6711" s="177" t="s">
        <v>508</v>
      </c>
      <c r="E6711" s="177" t="s">
        <v>709</v>
      </c>
      <c r="F6711" s="177" t="s">
        <v>24770</v>
      </c>
      <c r="G6711" s="177" t="s">
        <v>3364</v>
      </c>
      <c r="I6711" s="177" t="s">
        <v>1891</v>
      </c>
      <c r="J6711" s="181" t="s">
        <v>512</v>
      </c>
      <c r="K6711" s="178" t="s">
        <v>512</v>
      </c>
      <c r="L6711" s="177" t="s">
        <v>550</v>
      </c>
      <c r="M6711" s="177" t="s">
        <v>24752</v>
      </c>
      <c r="N6711" s="177" t="s">
        <v>24752</v>
      </c>
      <c r="O6711" s="177" t="s">
        <v>195</v>
      </c>
      <c r="P6711" s="177" t="s">
        <v>1023</v>
      </c>
      <c r="Q6711" s="177" t="s">
        <v>614</v>
      </c>
      <c r="R6711" s="177" t="s">
        <v>600</v>
      </c>
      <c r="S6711" s="177" t="s">
        <v>1003</v>
      </c>
      <c r="T6711" s="177" t="s">
        <v>2104</v>
      </c>
      <c r="U6711" s="177" t="s">
        <v>579</v>
      </c>
      <c r="V6711" s="177" t="s">
        <v>942</v>
      </c>
      <c r="X6711" s="177" t="s">
        <v>3367</v>
      </c>
      <c r="Z6711" s="177" t="s">
        <v>579</v>
      </c>
      <c r="AA6711" s="177" t="s">
        <v>944</v>
      </c>
      <c r="AC6711" s="177" t="s">
        <v>1872</v>
      </c>
      <c r="AD6711" s="177" t="s">
        <v>24771</v>
      </c>
      <c r="AE6711" s="177" t="s">
        <v>559</v>
      </c>
      <c r="AQ6711" s="177" t="s">
        <v>937</v>
      </c>
      <c r="AT6711" s="177"/>
      <c r="AU6711" s="177"/>
      <c r="AV6711" s="177"/>
      <c r="AW6711" s="177"/>
    </row>
    <row r="6712" spans="1:62">
      <c r="A6712" s="170" t="s">
        <v>24647</v>
      </c>
      <c r="B6712" s="177" t="s">
        <v>33692</v>
      </c>
      <c r="D6712" s="177" t="s">
        <v>508</v>
      </c>
      <c r="E6712" s="177" t="s">
        <v>719</v>
      </c>
      <c r="F6712" s="177" t="s">
        <v>24772</v>
      </c>
      <c r="G6712" s="177" t="s">
        <v>3360</v>
      </c>
      <c r="I6712" s="177" t="s">
        <v>1891</v>
      </c>
      <c r="J6712" s="181" t="s">
        <v>512</v>
      </c>
      <c r="K6712" s="178" t="s">
        <v>512</v>
      </c>
      <c r="L6712" s="177" t="s">
        <v>550</v>
      </c>
      <c r="M6712" s="177" t="s">
        <v>24752</v>
      </c>
      <c r="N6712" s="177" t="s">
        <v>24752</v>
      </c>
      <c r="O6712" s="177" t="s">
        <v>195</v>
      </c>
      <c r="P6712" s="177" t="s">
        <v>1023</v>
      </c>
      <c r="Q6712" s="177" t="s">
        <v>24773</v>
      </c>
      <c r="R6712" s="177" t="s">
        <v>600</v>
      </c>
      <c r="S6712" s="177" t="s">
        <v>1003</v>
      </c>
      <c r="T6712" s="177" t="s">
        <v>578</v>
      </c>
      <c r="U6712" s="177" t="s">
        <v>712</v>
      </c>
      <c r="V6712" s="177" t="s">
        <v>942</v>
      </c>
      <c r="X6712" s="177" t="s">
        <v>5106</v>
      </c>
      <c r="Z6712" s="177" t="s">
        <v>712</v>
      </c>
      <c r="AA6712" s="177" t="s">
        <v>944</v>
      </c>
      <c r="AC6712" s="177" t="s">
        <v>2583</v>
      </c>
      <c r="AD6712" s="177" t="s">
        <v>24774</v>
      </c>
      <c r="AE6712" s="177" t="s">
        <v>526</v>
      </c>
      <c r="AQ6712" s="177" t="s">
        <v>937</v>
      </c>
      <c r="AT6712" s="177"/>
      <c r="AU6712" s="177"/>
      <c r="AV6712" s="177"/>
      <c r="AW6712" s="177"/>
    </row>
    <row r="6713" spans="1:62">
      <c r="A6713" s="170" t="s">
        <v>24647</v>
      </c>
      <c r="B6713" s="177" t="s">
        <v>33692</v>
      </c>
      <c r="D6713" s="177" t="s">
        <v>508</v>
      </c>
      <c r="E6713" s="177" t="s">
        <v>729</v>
      </c>
      <c r="F6713" s="177" t="s">
        <v>24775</v>
      </c>
      <c r="G6713" s="177" t="s">
        <v>5424</v>
      </c>
      <c r="I6713" s="177" t="s">
        <v>1891</v>
      </c>
      <c r="J6713" s="181" t="s">
        <v>512</v>
      </c>
      <c r="K6713" s="178" t="s">
        <v>512</v>
      </c>
      <c r="L6713" s="177" t="s">
        <v>550</v>
      </c>
      <c r="M6713" s="177" t="s">
        <v>24752</v>
      </c>
      <c r="N6713" s="177" t="s">
        <v>24752</v>
      </c>
      <c r="O6713" s="177" t="s">
        <v>195</v>
      </c>
      <c r="P6713" s="177" t="s">
        <v>1023</v>
      </c>
      <c r="Q6713" s="177" t="s">
        <v>24776</v>
      </c>
      <c r="R6713" s="177" t="s">
        <v>600</v>
      </c>
      <c r="S6713" s="177" t="s">
        <v>1003</v>
      </c>
      <c r="T6713" s="177" t="s">
        <v>781</v>
      </c>
      <c r="U6713" s="177" t="s">
        <v>712</v>
      </c>
      <c r="V6713" s="177" t="s">
        <v>2367</v>
      </c>
      <c r="X6713" s="177" t="s">
        <v>5106</v>
      </c>
      <c r="Z6713" s="177" t="s">
        <v>712</v>
      </c>
      <c r="AA6713" s="177" t="s">
        <v>1399</v>
      </c>
      <c r="AC6713" s="177" t="s">
        <v>2583</v>
      </c>
      <c r="AD6713" s="177" t="s">
        <v>24777</v>
      </c>
      <c r="AE6713" s="177" t="s">
        <v>526</v>
      </c>
      <c r="AQ6713" s="177" t="s">
        <v>937</v>
      </c>
      <c r="AT6713" s="177"/>
      <c r="AU6713" s="177"/>
      <c r="AV6713" s="177"/>
      <c r="AW6713" s="177"/>
    </row>
    <row r="6714" spans="1:62">
      <c r="A6714" s="170" t="s">
        <v>24647</v>
      </c>
      <c r="B6714" s="177" t="s">
        <v>33692</v>
      </c>
      <c r="D6714" s="177" t="s">
        <v>508</v>
      </c>
      <c r="E6714" s="177" t="s">
        <v>737</v>
      </c>
      <c r="F6714" s="177" t="s">
        <v>24778</v>
      </c>
      <c r="G6714" s="177" t="s">
        <v>5431</v>
      </c>
      <c r="I6714" s="177" t="s">
        <v>1891</v>
      </c>
      <c r="J6714" s="181" t="s">
        <v>512</v>
      </c>
      <c r="K6714" s="178" t="s">
        <v>512</v>
      </c>
      <c r="L6714" s="177" t="s">
        <v>550</v>
      </c>
      <c r="M6714" s="177" t="s">
        <v>24752</v>
      </c>
      <c r="N6714" s="177" t="s">
        <v>24752</v>
      </c>
      <c r="O6714" s="177" t="s">
        <v>195</v>
      </c>
      <c r="P6714" s="177" t="s">
        <v>1023</v>
      </c>
      <c r="Q6714" s="177" t="s">
        <v>24779</v>
      </c>
      <c r="R6714" s="177" t="s">
        <v>600</v>
      </c>
      <c r="S6714" s="177" t="s">
        <v>1003</v>
      </c>
      <c r="T6714" s="177" t="s">
        <v>578</v>
      </c>
      <c r="U6714" s="177" t="s">
        <v>712</v>
      </c>
      <c r="V6714" s="177" t="s">
        <v>942</v>
      </c>
      <c r="X6714" s="177" t="s">
        <v>5106</v>
      </c>
      <c r="Z6714" s="177" t="s">
        <v>712</v>
      </c>
      <c r="AA6714" s="177" t="s">
        <v>944</v>
      </c>
      <c r="AC6714" s="177" t="s">
        <v>2583</v>
      </c>
      <c r="AD6714" s="177" t="s">
        <v>24780</v>
      </c>
      <c r="AE6714" s="177" t="s">
        <v>526</v>
      </c>
      <c r="AQ6714" s="177" t="s">
        <v>937</v>
      </c>
      <c r="AT6714" s="177"/>
      <c r="AU6714" s="177"/>
      <c r="AV6714" s="177"/>
      <c r="AW6714" s="177"/>
    </row>
    <row r="6715" spans="1:62">
      <c r="A6715" s="170" t="s">
        <v>24647</v>
      </c>
      <c r="B6715" s="177" t="s">
        <v>33692</v>
      </c>
      <c r="D6715" s="177" t="s">
        <v>508</v>
      </c>
      <c r="E6715" s="177" t="s">
        <v>740</v>
      </c>
      <c r="F6715" s="177" t="s">
        <v>24781</v>
      </c>
      <c r="G6715" s="177" t="s">
        <v>5418</v>
      </c>
      <c r="I6715" s="177" t="s">
        <v>1891</v>
      </c>
      <c r="J6715" s="181" t="s">
        <v>512</v>
      </c>
      <c r="K6715" s="178" t="s">
        <v>512</v>
      </c>
      <c r="L6715" s="177" t="s">
        <v>550</v>
      </c>
      <c r="M6715" s="177" t="s">
        <v>24752</v>
      </c>
      <c r="N6715" s="177" t="s">
        <v>24752</v>
      </c>
      <c r="O6715" s="177" t="s">
        <v>195</v>
      </c>
      <c r="P6715" s="177" t="s">
        <v>1023</v>
      </c>
      <c r="Q6715" s="177" t="s">
        <v>24782</v>
      </c>
      <c r="R6715" s="177" t="s">
        <v>600</v>
      </c>
      <c r="S6715" s="177" t="s">
        <v>1003</v>
      </c>
      <c r="T6715" s="177" t="s">
        <v>781</v>
      </c>
      <c r="U6715" s="177" t="s">
        <v>712</v>
      </c>
      <c r="V6715" s="177" t="s">
        <v>2367</v>
      </c>
      <c r="X6715" s="177" t="s">
        <v>5106</v>
      </c>
      <c r="Z6715" s="177" t="s">
        <v>712</v>
      </c>
      <c r="AA6715" s="177" t="s">
        <v>1399</v>
      </c>
      <c r="AC6715" s="177" t="s">
        <v>2583</v>
      </c>
      <c r="AD6715" s="177" t="s">
        <v>24783</v>
      </c>
      <c r="AE6715" s="177" t="s">
        <v>526</v>
      </c>
      <c r="AQ6715" s="177" t="s">
        <v>937</v>
      </c>
      <c r="AT6715" s="177"/>
      <c r="AU6715" s="177"/>
      <c r="AV6715" s="177"/>
      <c r="AW6715" s="177"/>
    </row>
    <row r="6716" spans="1:62">
      <c r="A6716" s="170" t="s">
        <v>24647</v>
      </c>
      <c r="B6716" s="177" t="s">
        <v>33692</v>
      </c>
      <c r="D6716" s="177" t="s">
        <v>508</v>
      </c>
      <c r="E6716" s="177" t="s">
        <v>752</v>
      </c>
      <c r="F6716" s="177" t="s">
        <v>24784</v>
      </c>
      <c r="G6716" s="177" t="s">
        <v>5428</v>
      </c>
      <c r="I6716" s="177" t="s">
        <v>1891</v>
      </c>
      <c r="J6716" s="181" t="s">
        <v>512</v>
      </c>
      <c r="K6716" s="178" t="s">
        <v>512</v>
      </c>
      <c r="L6716" s="177" t="s">
        <v>550</v>
      </c>
      <c r="M6716" s="177" t="s">
        <v>24752</v>
      </c>
      <c r="N6716" s="177" t="s">
        <v>24752</v>
      </c>
      <c r="O6716" s="177" t="s">
        <v>195</v>
      </c>
      <c r="P6716" s="177" t="s">
        <v>24785</v>
      </c>
      <c r="Q6716" s="177" t="s">
        <v>24786</v>
      </c>
      <c r="R6716" s="177" t="s">
        <v>600</v>
      </c>
      <c r="S6716" s="177" t="s">
        <v>1003</v>
      </c>
      <c r="T6716" s="177" t="s">
        <v>822</v>
      </c>
      <c r="U6716" s="177" t="s">
        <v>579</v>
      </c>
      <c r="V6716" s="177" t="s">
        <v>3078</v>
      </c>
      <c r="W6716" s="177" t="s">
        <v>618</v>
      </c>
      <c r="X6716" s="177" t="s">
        <v>5106</v>
      </c>
      <c r="Z6716" s="177" t="s">
        <v>579</v>
      </c>
      <c r="AC6716" s="177" t="s">
        <v>606</v>
      </c>
      <c r="AD6716" s="177" t="s">
        <v>24787</v>
      </c>
      <c r="AE6716" s="177" t="s">
        <v>524</v>
      </c>
      <c r="AQ6716" s="177" t="s">
        <v>937</v>
      </c>
      <c r="AT6716" s="177"/>
      <c r="AU6716" s="177"/>
      <c r="AV6716" s="177"/>
      <c r="AW6716" s="177"/>
    </row>
    <row r="6717" spans="1:62">
      <c r="A6717" s="170" t="s">
        <v>24647</v>
      </c>
      <c r="B6717" s="177" t="s">
        <v>33692</v>
      </c>
      <c r="D6717" s="177" t="s">
        <v>610</v>
      </c>
      <c r="E6717" s="183" t="s">
        <v>24700</v>
      </c>
      <c r="F6717" s="177" t="s">
        <v>24788</v>
      </c>
      <c r="H6717" s="177" t="s">
        <v>24702</v>
      </c>
      <c r="I6717" s="177" t="s">
        <v>1891</v>
      </c>
      <c r="J6717" s="181" t="s">
        <v>512</v>
      </c>
      <c r="K6717" s="178" t="s">
        <v>512</v>
      </c>
      <c r="L6717" s="177" t="s">
        <v>513</v>
      </c>
      <c r="M6717" s="177" t="s">
        <v>24764</v>
      </c>
      <c r="N6717" s="177" t="s">
        <v>24752</v>
      </c>
      <c r="O6717" s="177" t="s">
        <v>437</v>
      </c>
      <c r="P6717" s="177" t="s">
        <v>515</v>
      </c>
      <c r="Q6717" s="184" t="s">
        <v>24704</v>
      </c>
      <c r="R6717" s="177" t="s">
        <v>516</v>
      </c>
      <c r="S6717" s="177" t="s">
        <v>517</v>
      </c>
      <c r="T6717" s="177" t="s">
        <v>512</v>
      </c>
      <c r="U6717" s="177" t="s">
        <v>666</v>
      </c>
      <c r="V6717" s="177" t="s">
        <v>3530</v>
      </c>
      <c r="W6717" s="177" t="s">
        <v>520</v>
      </c>
      <c r="X6717" s="177" t="s">
        <v>677</v>
      </c>
      <c r="Y6717" s="177" t="s">
        <v>1886</v>
      </c>
      <c r="Z6717" s="177" t="s">
        <v>24789</v>
      </c>
      <c r="AA6717" s="177" t="s">
        <v>524</v>
      </c>
      <c r="AB6717" s="177" t="s">
        <v>1886</v>
      </c>
      <c r="AC6717" s="177" t="s">
        <v>24790</v>
      </c>
      <c r="AD6717" s="177" t="s">
        <v>524</v>
      </c>
      <c r="AE6717" s="177" t="s">
        <v>1886</v>
      </c>
      <c r="AF6717" s="177" t="s">
        <v>24791</v>
      </c>
      <c r="AG6717" s="177" t="s">
        <v>524</v>
      </c>
      <c r="AQ6717" s="177" t="s">
        <v>24792</v>
      </c>
      <c r="AT6717" s="177" t="s">
        <v>2855</v>
      </c>
      <c r="AU6717" s="177" t="s">
        <v>24793</v>
      </c>
      <c r="AV6717" s="177" t="s">
        <v>1034</v>
      </c>
      <c r="AW6717" s="177"/>
      <c r="BF6717" s="177" t="s">
        <v>2624</v>
      </c>
    </row>
    <row r="6718" spans="1:62">
      <c r="A6718" s="170" t="s">
        <v>24647</v>
      </c>
      <c r="B6718" s="177" t="s">
        <v>33692</v>
      </c>
      <c r="D6718" s="177" t="s">
        <v>610</v>
      </c>
      <c r="E6718" s="170" t="s">
        <v>22863</v>
      </c>
      <c r="F6718" s="177" t="s">
        <v>24794</v>
      </c>
      <c r="H6718" s="177" t="s">
        <v>24710</v>
      </c>
      <c r="I6718" s="177" t="s">
        <v>1891</v>
      </c>
      <c r="J6718" s="181" t="s">
        <v>512</v>
      </c>
      <c r="K6718" s="178" t="s">
        <v>512</v>
      </c>
      <c r="L6718" s="177" t="s">
        <v>513</v>
      </c>
      <c r="M6718" s="177" t="s">
        <v>24764</v>
      </c>
      <c r="N6718" s="177" t="s">
        <v>24752</v>
      </c>
      <c r="O6718" s="177" t="s">
        <v>437</v>
      </c>
      <c r="P6718" s="177" t="s">
        <v>515</v>
      </c>
      <c r="Q6718" s="184" t="s">
        <v>24711</v>
      </c>
      <c r="R6718" s="177" t="s">
        <v>516</v>
      </c>
      <c r="S6718" s="177" t="s">
        <v>517</v>
      </c>
      <c r="T6718" s="177" t="s">
        <v>512</v>
      </c>
      <c r="U6718" s="177" t="s">
        <v>666</v>
      </c>
      <c r="V6718" s="177" t="s">
        <v>733</v>
      </c>
      <c r="W6718" s="177" t="s">
        <v>520</v>
      </c>
      <c r="X6718" s="177" t="s">
        <v>521</v>
      </c>
      <c r="Y6718" s="177" t="s">
        <v>1886</v>
      </c>
      <c r="Z6718" s="177" t="s">
        <v>24795</v>
      </c>
      <c r="AA6718" s="177" t="s">
        <v>524</v>
      </c>
      <c r="AB6718" s="177" t="s">
        <v>1886</v>
      </c>
      <c r="AC6718" s="177" t="s">
        <v>24796</v>
      </c>
      <c r="AD6718" s="177" t="s">
        <v>524</v>
      </c>
      <c r="AE6718" s="177" t="s">
        <v>1886</v>
      </c>
      <c r="AF6718" s="177" t="s">
        <v>24797</v>
      </c>
      <c r="AG6718" s="177" t="s">
        <v>524</v>
      </c>
      <c r="AQ6718" s="177" t="s">
        <v>24798</v>
      </c>
      <c r="AT6718" s="177" t="s">
        <v>2855</v>
      </c>
      <c r="AU6718" s="177" t="s">
        <v>24793</v>
      </c>
      <c r="AV6718" s="177" t="s">
        <v>1034</v>
      </c>
      <c r="AW6718" s="177"/>
      <c r="BF6718" s="177" t="s">
        <v>24799</v>
      </c>
    </row>
    <row r="6719" spans="1:62">
      <c r="A6719" s="170" t="s">
        <v>24647</v>
      </c>
      <c r="B6719" s="177" t="s">
        <v>33692</v>
      </c>
      <c r="D6719" s="177" t="s">
        <v>508</v>
      </c>
      <c r="E6719" s="177" t="s">
        <v>2121</v>
      </c>
      <c r="F6719" s="177" t="s">
        <v>24800</v>
      </c>
      <c r="G6719" s="177" t="s">
        <v>5445</v>
      </c>
      <c r="I6719" s="177" t="s">
        <v>1891</v>
      </c>
      <c r="J6719" s="181" t="s">
        <v>512</v>
      </c>
      <c r="K6719" s="178" t="s">
        <v>512</v>
      </c>
      <c r="L6719" s="177" t="s">
        <v>513</v>
      </c>
      <c r="M6719" s="177" t="s">
        <v>24801</v>
      </c>
      <c r="N6719" s="177" t="s">
        <v>24752</v>
      </c>
      <c r="O6719" s="177" t="s">
        <v>195</v>
      </c>
      <c r="P6719" s="177" t="s">
        <v>1193</v>
      </c>
      <c r="Q6719" s="177" t="s">
        <v>515</v>
      </c>
      <c r="R6719" s="177" t="s">
        <v>688</v>
      </c>
      <c r="S6719" s="177" t="s">
        <v>763</v>
      </c>
      <c r="T6719" s="177" t="s">
        <v>512</v>
      </c>
      <c r="U6719" s="177" t="s">
        <v>702</v>
      </c>
      <c r="V6719" s="177" t="s">
        <v>733</v>
      </c>
      <c r="X6719" s="177" t="s">
        <v>11455</v>
      </c>
      <c r="Z6719" s="177" t="s">
        <v>702</v>
      </c>
      <c r="AA6719" s="177" t="s">
        <v>24802</v>
      </c>
      <c r="AC6719" s="177" t="s">
        <v>14217</v>
      </c>
      <c r="AD6719" s="177" t="s">
        <v>24803</v>
      </c>
      <c r="AE6719" s="177" t="s">
        <v>583</v>
      </c>
      <c r="AQ6719" s="177" t="s">
        <v>3358</v>
      </c>
      <c r="AT6719" s="177"/>
      <c r="AU6719" s="177"/>
      <c r="AV6719" s="177"/>
      <c r="AW6719" s="177"/>
    </row>
    <row r="6720" spans="1:62">
      <c r="A6720" s="170" t="s">
        <v>24647</v>
      </c>
      <c r="B6720" s="177" t="s">
        <v>33692</v>
      </c>
      <c r="D6720" s="177" t="s">
        <v>508</v>
      </c>
      <c r="E6720" s="177" t="s">
        <v>4819</v>
      </c>
      <c r="F6720" s="177" t="s">
        <v>24804</v>
      </c>
      <c r="G6720" s="177" t="s">
        <v>5586</v>
      </c>
      <c r="I6720" s="177" t="s">
        <v>1891</v>
      </c>
      <c r="J6720" s="181" t="s">
        <v>512</v>
      </c>
      <c r="K6720" s="178" t="s">
        <v>512</v>
      </c>
      <c r="L6720" s="177" t="s">
        <v>513</v>
      </c>
      <c r="M6720" s="177" t="s">
        <v>24801</v>
      </c>
      <c r="N6720" s="177" t="s">
        <v>24752</v>
      </c>
      <c r="O6720" s="177" t="s">
        <v>195</v>
      </c>
      <c r="P6720" s="177" t="s">
        <v>1193</v>
      </c>
      <c r="R6720" s="177" t="s">
        <v>688</v>
      </c>
      <c r="S6720" s="177" t="s">
        <v>763</v>
      </c>
      <c r="T6720" s="177" t="s">
        <v>512</v>
      </c>
      <c r="U6720" s="177" t="s">
        <v>646</v>
      </c>
      <c r="V6720" s="177" t="s">
        <v>1698</v>
      </c>
      <c r="X6720" s="177" t="s">
        <v>24805</v>
      </c>
      <c r="Z6720" s="177" t="s">
        <v>646</v>
      </c>
      <c r="AA6720" s="177" t="s">
        <v>24806</v>
      </c>
      <c r="AB6720" s="177" t="s">
        <v>24807</v>
      </c>
      <c r="AC6720" s="177" t="s">
        <v>2583</v>
      </c>
      <c r="AD6720" s="177" t="s">
        <v>24808</v>
      </c>
      <c r="AE6720" s="177" t="s">
        <v>526</v>
      </c>
      <c r="AQ6720" s="177" t="s">
        <v>3358</v>
      </c>
      <c r="AT6720" s="177"/>
      <c r="AU6720" s="177"/>
      <c r="AV6720" s="177"/>
      <c r="AW6720" s="177"/>
    </row>
    <row r="6721" spans="1:58">
      <c r="A6721" s="170" t="s">
        <v>24647</v>
      </c>
      <c r="B6721" s="177" t="s">
        <v>33692</v>
      </c>
      <c r="D6721" s="177" t="s">
        <v>508</v>
      </c>
      <c r="E6721" s="177" t="s">
        <v>847</v>
      </c>
      <c r="F6721" s="177" t="s">
        <v>24809</v>
      </c>
      <c r="G6721" s="177" t="s">
        <v>5438</v>
      </c>
      <c r="I6721" s="177" t="s">
        <v>1891</v>
      </c>
      <c r="J6721" s="181" t="s">
        <v>512</v>
      </c>
      <c r="K6721" s="178" t="s">
        <v>512</v>
      </c>
      <c r="L6721" s="177" t="s">
        <v>550</v>
      </c>
      <c r="M6721" s="177" t="s">
        <v>24752</v>
      </c>
      <c r="N6721" s="177" t="s">
        <v>24752</v>
      </c>
      <c r="O6721" s="177" t="s">
        <v>195</v>
      </c>
      <c r="P6721" s="177" t="s">
        <v>24810</v>
      </c>
      <c r="Q6721" s="177" t="s">
        <v>24811</v>
      </c>
      <c r="R6721" s="177" t="s">
        <v>600</v>
      </c>
      <c r="S6721" s="177" t="s">
        <v>1003</v>
      </c>
      <c r="T6721" s="177" t="s">
        <v>1061</v>
      </c>
      <c r="U6721" s="177" t="s">
        <v>579</v>
      </c>
      <c r="V6721" s="177" t="s">
        <v>2966</v>
      </c>
      <c r="W6721" s="177" t="s">
        <v>618</v>
      </c>
      <c r="Z6721" s="177" t="s">
        <v>579</v>
      </c>
      <c r="AC6721" s="177" t="s">
        <v>606</v>
      </c>
      <c r="AD6721" s="177" t="s">
        <v>24812</v>
      </c>
      <c r="AE6721" s="177" t="s">
        <v>524</v>
      </c>
      <c r="AQ6721" s="177" t="s">
        <v>937</v>
      </c>
      <c r="AT6721" s="177"/>
      <c r="AU6721" s="177"/>
      <c r="AV6721" s="177"/>
      <c r="AW6721" s="177"/>
    </row>
    <row r="6722" spans="1:58">
      <c r="A6722" s="170" t="s">
        <v>24647</v>
      </c>
      <c r="B6722" s="177" t="s">
        <v>33692</v>
      </c>
      <c r="D6722" s="177" t="s">
        <v>508</v>
      </c>
      <c r="E6722" s="177" t="s">
        <v>1021</v>
      </c>
      <c r="F6722" s="177" t="s">
        <v>24813</v>
      </c>
      <c r="G6722" s="177" t="s">
        <v>5442</v>
      </c>
      <c r="I6722" s="177" t="s">
        <v>1891</v>
      </c>
      <c r="J6722" s="181" t="s">
        <v>512</v>
      </c>
      <c r="K6722" s="178" t="s">
        <v>512</v>
      </c>
      <c r="L6722" s="177" t="s">
        <v>550</v>
      </c>
      <c r="M6722" s="177" t="s">
        <v>24752</v>
      </c>
      <c r="N6722" s="177" t="s">
        <v>24752</v>
      </c>
      <c r="O6722" s="177" t="s">
        <v>195</v>
      </c>
      <c r="P6722" s="177" t="s">
        <v>1193</v>
      </c>
      <c r="Q6722" s="177" t="s">
        <v>2464</v>
      </c>
      <c r="R6722" s="177" t="s">
        <v>600</v>
      </c>
      <c r="S6722" s="177" t="s">
        <v>1003</v>
      </c>
      <c r="T6722" s="177" t="s">
        <v>3667</v>
      </c>
      <c r="U6722" s="177" t="s">
        <v>742</v>
      </c>
      <c r="V6722" s="177" t="s">
        <v>3361</v>
      </c>
      <c r="X6722" s="177" t="s">
        <v>24814</v>
      </c>
      <c r="Z6722" s="177" t="s">
        <v>742</v>
      </c>
      <c r="AA6722" s="177" t="s">
        <v>1102</v>
      </c>
      <c r="AC6722" s="177" t="s">
        <v>2583</v>
      </c>
      <c r="AD6722" s="177" t="s">
        <v>24815</v>
      </c>
      <c r="AE6722" s="177" t="s">
        <v>526</v>
      </c>
      <c r="AQ6722" s="177" t="s">
        <v>937</v>
      </c>
      <c r="AT6722" s="177"/>
      <c r="AU6722" s="177"/>
      <c r="AV6722" s="177"/>
      <c r="AW6722" s="177"/>
    </row>
    <row r="6723" spans="1:58">
      <c r="A6723" s="170" t="s">
        <v>24647</v>
      </c>
      <c r="B6723" s="177" t="s">
        <v>33692</v>
      </c>
      <c r="D6723" s="177" t="s">
        <v>508</v>
      </c>
      <c r="E6723" s="177" t="s">
        <v>1141</v>
      </c>
      <c r="F6723" s="177" t="s">
        <v>24816</v>
      </c>
      <c r="G6723" s="177" t="s">
        <v>3370</v>
      </c>
      <c r="I6723" s="177" t="s">
        <v>1891</v>
      </c>
      <c r="J6723" s="181" t="s">
        <v>512</v>
      </c>
      <c r="K6723" s="178" t="s">
        <v>512</v>
      </c>
      <c r="L6723" s="177" t="s">
        <v>550</v>
      </c>
      <c r="M6723" s="177" t="s">
        <v>24752</v>
      </c>
      <c r="N6723" s="177" t="s">
        <v>24752</v>
      </c>
      <c r="O6723" s="177" t="s">
        <v>195</v>
      </c>
      <c r="P6723" s="177" t="s">
        <v>18967</v>
      </c>
      <c r="Q6723" s="177" t="s">
        <v>614</v>
      </c>
      <c r="R6723" s="177" t="s">
        <v>600</v>
      </c>
      <c r="S6723" s="177" t="s">
        <v>1003</v>
      </c>
      <c r="T6723" s="177" t="s">
        <v>2386</v>
      </c>
      <c r="U6723" s="177" t="s">
        <v>579</v>
      </c>
      <c r="V6723" s="177" t="s">
        <v>3347</v>
      </c>
      <c r="X6723" s="177" t="s">
        <v>24814</v>
      </c>
      <c r="Z6723" s="177" t="s">
        <v>579</v>
      </c>
      <c r="AA6723" s="177" t="s">
        <v>13331</v>
      </c>
      <c r="AC6723" s="177" t="s">
        <v>4512</v>
      </c>
      <c r="AD6723" s="177" t="s">
        <v>24817</v>
      </c>
      <c r="AE6723" s="177" t="s">
        <v>1064</v>
      </c>
      <c r="AQ6723" s="177" t="s">
        <v>937</v>
      </c>
      <c r="AT6723" s="177"/>
      <c r="AU6723" s="177"/>
      <c r="AV6723" s="177"/>
      <c r="AW6723" s="177"/>
    </row>
    <row r="6724" spans="1:58">
      <c r="A6724" s="170" t="s">
        <v>24647</v>
      </c>
      <c r="B6724" s="177" t="s">
        <v>33692</v>
      </c>
      <c r="D6724" s="177" t="s">
        <v>610</v>
      </c>
      <c r="E6724" s="170" t="s">
        <v>24720</v>
      </c>
      <c r="F6724" s="177" t="s">
        <v>24818</v>
      </c>
      <c r="H6724" s="177" t="s">
        <v>24819</v>
      </c>
      <c r="I6724" s="177" t="s">
        <v>1891</v>
      </c>
      <c r="J6724" s="181" t="s">
        <v>512</v>
      </c>
      <c r="K6724" s="178" t="s">
        <v>512</v>
      </c>
      <c r="L6724" s="177" t="s">
        <v>513</v>
      </c>
      <c r="M6724" s="177" t="s">
        <v>24764</v>
      </c>
      <c r="N6724" s="177" t="s">
        <v>24752</v>
      </c>
      <c r="O6724" s="177" t="s">
        <v>437</v>
      </c>
      <c r="P6724" s="177" t="s">
        <v>515</v>
      </c>
      <c r="Q6724" s="184" t="s">
        <v>24820</v>
      </c>
      <c r="R6724" s="177" t="s">
        <v>516</v>
      </c>
      <c r="S6724" s="177" t="s">
        <v>517</v>
      </c>
      <c r="T6724" s="177" t="s">
        <v>512</v>
      </c>
      <c r="U6724" s="177" t="s">
        <v>666</v>
      </c>
      <c r="V6724" s="177" t="s">
        <v>3530</v>
      </c>
      <c r="W6724" s="177" t="s">
        <v>520</v>
      </c>
      <c r="X6724" s="177" t="s">
        <v>677</v>
      </c>
      <c r="Y6724" s="177" t="s">
        <v>1886</v>
      </c>
      <c r="Z6724" s="177" t="s">
        <v>24821</v>
      </c>
      <c r="AA6724" s="177" t="s">
        <v>524</v>
      </c>
      <c r="AB6724" s="177" t="s">
        <v>1886</v>
      </c>
      <c r="AC6724" s="177" t="s">
        <v>24822</v>
      </c>
      <c r="AD6724" s="177" t="s">
        <v>524</v>
      </c>
      <c r="AE6724" s="177" t="s">
        <v>1886</v>
      </c>
      <c r="AF6724" s="177" t="s">
        <v>24823</v>
      </c>
      <c r="AG6724" s="177" t="s">
        <v>524</v>
      </c>
      <c r="AQ6724" s="177" t="s">
        <v>24824</v>
      </c>
      <c r="AT6724" s="177" t="s">
        <v>2855</v>
      </c>
      <c r="AU6724" s="177" t="s">
        <v>24825</v>
      </c>
      <c r="AV6724" s="177" t="s">
        <v>1034</v>
      </c>
      <c r="AW6724" s="177"/>
      <c r="BF6724" s="177" t="s">
        <v>2624</v>
      </c>
    </row>
    <row r="6725" spans="1:58">
      <c r="A6725" s="170" t="s">
        <v>24647</v>
      </c>
      <c r="B6725" s="177" t="s">
        <v>33692</v>
      </c>
      <c r="D6725" s="177" t="s">
        <v>610</v>
      </c>
      <c r="E6725" s="170" t="s">
        <v>24724</v>
      </c>
      <c r="F6725" s="177" t="s">
        <v>24826</v>
      </c>
      <c r="H6725" s="177" t="s">
        <v>24827</v>
      </c>
      <c r="I6725" s="177" t="s">
        <v>1891</v>
      </c>
      <c r="J6725" s="181" t="s">
        <v>512</v>
      </c>
      <c r="K6725" s="178" t="s">
        <v>512</v>
      </c>
      <c r="L6725" s="177" t="s">
        <v>513</v>
      </c>
      <c r="M6725" s="177" t="s">
        <v>24764</v>
      </c>
      <c r="N6725" s="177" t="s">
        <v>24752</v>
      </c>
      <c r="O6725" s="177" t="s">
        <v>437</v>
      </c>
      <c r="P6725" s="177" t="s">
        <v>515</v>
      </c>
      <c r="Q6725" s="184" t="s">
        <v>24828</v>
      </c>
      <c r="R6725" s="177" t="s">
        <v>516</v>
      </c>
      <c r="S6725" s="177" t="s">
        <v>517</v>
      </c>
      <c r="T6725" s="177" t="s">
        <v>512</v>
      </c>
      <c r="U6725" s="177" t="s">
        <v>666</v>
      </c>
      <c r="V6725" s="177" t="s">
        <v>733</v>
      </c>
      <c r="W6725" s="177" t="s">
        <v>520</v>
      </c>
      <c r="X6725" s="177" t="s">
        <v>521</v>
      </c>
      <c r="Y6725" s="177" t="s">
        <v>1886</v>
      </c>
      <c r="Z6725" s="177" t="s">
        <v>24829</v>
      </c>
      <c r="AA6725" s="177" t="s">
        <v>524</v>
      </c>
      <c r="AB6725" s="177" t="s">
        <v>1886</v>
      </c>
      <c r="AC6725" s="177" t="s">
        <v>24830</v>
      </c>
      <c r="AD6725" s="177" t="s">
        <v>524</v>
      </c>
      <c r="AE6725" s="177" t="s">
        <v>1886</v>
      </c>
      <c r="AF6725" s="177" t="s">
        <v>24831</v>
      </c>
      <c r="AG6725" s="177" t="s">
        <v>524</v>
      </c>
      <c r="AQ6725" s="177" t="s">
        <v>24832</v>
      </c>
      <c r="AT6725" s="177" t="s">
        <v>2855</v>
      </c>
      <c r="AU6725" s="177" t="s">
        <v>24825</v>
      </c>
      <c r="AV6725" s="177" t="s">
        <v>1034</v>
      </c>
      <c r="AW6725" s="177"/>
      <c r="BF6725" s="177" t="s">
        <v>24799</v>
      </c>
    </row>
    <row r="6726" spans="1:58">
      <c r="A6726" s="170" t="s">
        <v>24647</v>
      </c>
      <c r="B6726" s="177" t="s">
        <v>33692</v>
      </c>
      <c r="D6726" s="177" t="s">
        <v>508</v>
      </c>
      <c r="E6726" s="177" t="s">
        <v>8207</v>
      </c>
      <c r="F6726" s="177" t="s">
        <v>24833</v>
      </c>
      <c r="G6726" s="177" t="s">
        <v>5495</v>
      </c>
      <c r="I6726" s="177" t="s">
        <v>1891</v>
      </c>
      <c r="J6726" s="181" t="s">
        <v>512</v>
      </c>
      <c r="K6726" s="178" t="s">
        <v>512</v>
      </c>
      <c r="L6726" s="177" t="s">
        <v>513</v>
      </c>
      <c r="M6726" s="177" t="s">
        <v>24801</v>
      </c>
      <c r="N6726" s="177" t="s">
        <v>24752</v>
      </c>
      <c r="O6726" s="177" t="s">
        <v>195</v>
      </c>
      <c r="P6726" s="177" t="s">
        <v>1193</v>
      </c>
      <c r="Q6726" s="177" t="s">
        <v>515</v>
      </c>
      <c r="R6726" s="177" t="s">
        <v>688</v>
      </c>
      <c r="S6726" s="177" t="s">
        <v>763</v>
      </c>
      <c r="T6726" s="177" t="s">
        <v>512</v>
      </c>
      <c r="U6726" s="177" t="s">
        <v>646</v>
      </c>
      <c r="V6726" s="177" t="s">
        <v>822</v>
      </c>
      <c r="X6726" s="177" t="s">
        <v>24805</v>
      </c>
      <c r="Z6726" s="177" t="s">
        <v>646</v>
      </c>
      <c r="AA6726" s="177" t="s">
        <v>11445</v>
      </c>
      <c r="AC6726" s="177" t="s">
        <v>14217</v>
      </c>
      <c r="AD6726" s="177" t="s">
        <v>24834</v>
      </c>
      <c r="AE6726" s="177" t="s">
        <v>583</v>
      </c>
      <c r="AQ6726" s="177" t="s">
        <v>3358</v>
      </c>
      <c r="AT6726" s="177"/>
      <c r="AU6726" s="177"/>
      <c r="AV6726" s="177"/>
      <c r="AW6726" s="177"/>
    </row>
    <row r="6727" spans="1:58">
      <c r="A6727" s="170" t="s">
        <v>24647</v>
      </c>
      <c r="B6727" s="177" t="s">
        <v>33692</v>
      </c>
      <c r="D6727" s="177" t="s">
        <v>508</v>
      </c>
      <c r="E6727" s="177" t="s">
        <v>3875</v>
      </c>
      <c r="F6727" s="177" t="s">
        <v>24835</v>
      </c>
      <c r="G6727" s="177" t="s">
        <v>5514</v>
      </c>
      <c r="I6727" s="177" t="s">
        <v>1891</v>
      </c>
      <c r="J6727" s="181" t="s">
        <v>512</v>
      </c>
      <c r="K6727" s="178" t="s">
        <v>512</v>
      </c>
      <c r="L6727" s="177" t="s">
        <v>513</v>
      </c>
      <c r="M6727" s="177" t="s">
        <v>24801</v>
      </c>
      <c r="N6727" s="177" t="s">
        <v>24752</v>
      </c>
      <c r="O6727" s="177" t="s">
        <v>195</v>
      </c>
      <c r="P6727" s="177" t="s">
        <v>1193</v>
      </c>
      <c r="R6727" s="177" t="s">
        <v>688</v>
      </c>
      <c r="S6727" s="177" t="s">
        <v>763</v>
      </c>
      <c r="T6727" s="177" t="s">
        <v>512</v>
      </c>
      <c r="U6727" s="177" t="s">
        <v>646</v>
      </c>
      <c r="V6727" s="177" t="s">
        <v>2059</v>
      </c>
      <c r="X6727" s="177" t="s">
        <v>24805</v>
      </c>
      <c r="Z6727" s="177" t="s">
        <v>646</v>
      </c>
      <c r="AA6727" s="177" t="s">
        <v>24836</v>
      </c>
      <c r="AB6727" s="177" t="s">
        <v>24837</v>
      </c>
      <c r="AC6727" s="177" t="s">
        <v>2583</v>
      </c>
      <c r="AD6727" s="177" t="s">
        <v>24838</v>
      </c>
      <c r="AE6727" s="177" t="s">
        <v>526</v>
      </c>
      <c r="AQ6727" s="177" t="s">
        <v>3358</v>
      </c>
      <c r="AT6727" s="177"/>
      <c r="AU6727" s="177"/>
      <c r="AV6727" s="177"/>
      <c r="AW6727" s="177"/>
    </row>
    <row r="6728" spans="1:58">
      <c r="A6728" s="170" t="s">
        <v>24647</v>
      </c>
      <c r="B6728" s="177" t="s">
        <v>33692</v>
      </c>
      <c r="D6728" s="177" t="s">
        <v>508</v>
      </c>
      <c r="E6728" s="177" t="s">
        <v>2662</v>
      </c>
      <c r="F6728" s="177" t="s">
        <v>24839</v>
      </c>
      <c r="G6728" s="177" t="s">
        <v>5449</v>
      </c>
      <c r="I6728" s="177" t="s">
        <v>1891</v>
      </c>
      <c r="J6728" s="181" t="s">
        <v>512</v>
      </c>
      <c r="K6728" s="178" t="s">
        <v>512</v>
      </c>
      <c r="L6728" s="177" t="s">
        <v>550</v>
      </c>
      <c r="M6728" s="177" t="s">
        <v>24752</v>
      </c>
      <c r="N6728" s="177" t="s">
        <v>24752</v>
      </c>
      <c r="O6728" s="177" t="s">
        <v>195</v>
      </c>
      <c r="P6728" s="177" t="s">
        <v>1023</v>
      </c>
      <c r="Q6728" s="177" t="s">
        <v>515</v>
      </c>
      <c r="R6728" s="177" t="s">
        <v>600</v>
      </c>
      <c r="S6728" s="177" t="s">
        <v>1003</v>
      </c>
      <c r="T6728" s="177" t="s">
        <v>3644</v>
      </c>
      <c r="U6728" s="177" t="s">
        <v>702</v>
      </c>
      <c r="V6728" s="177" t="s">
        <v>713</v>
      </c>
      <c r="X6728" s="177" t="s">
        <v>604</v>
      </c>
      <c r="Z6728" s="177" t="s">
        <v>702</v>
      </c>
      <c r="AA6728" s="177" t="s">
        <v>715</v>
      </c>
      <c r="AC6728" s="177" t="s">
        <v>2583</v>
      </c>
      <c r="AD6728" s="177" t="s">
        <v>24840</v>
      </c>
      <c r="AE6728" s="177" t="s">
        <v>526</v>
      </c>
      <c r="AQ6728" s="177" t="s">
        <v>937</v>
      </c>
      <c r="AT6728" s="177"/>
      <c r="AU6728" s="177"/>
      <c r="AV6728" s="177"/>
      <c r="AW6728" s="177"/>
    </row>
    <row r="6729" spans="1:58">
      <c r="A6729" s="170" t="s">
        <v>24647</v>
      </c>
      <c r="B6729" s="177" t="s">
        <v>33692</v>
      </c>
      <c r="D6729" s="177" t="s">
        <v>508</v>
      </c>
      <c r="E6729" s="177" t="s">
        <v>1160</v>
      </c>
      <c r="F6729" s="177" t="s">
        <v>24841</v>
      </c>
      <c r="G6729" s="177" t="s">
        <v>5452</v>
      </c>
      <c r="I6729" s="177" t="s">
        <v>1891</v>
      </c>
      <c r="J6729" s="181" t="s">
        <v>512</v>
      </c>
      <c r="K6729" s="178" t="s">
        <v>512</v>
      </c>
      <c r="L6729" s="177" t="s">
        <v>550</v>
      </c>
      <c r="M6729" s="177" t="s">
        <v>24752</v>
      </c>
      <c r="N6729" s="177" t="s">
        <v>24752</v>
      </c>
      <c r="O6729" s="177" t="s">
        <v>195</v>
      </c>
      <c r="P6729" s="177" t="s">
        <v>599</v>
      </c>
      <c r="R6729" s="177" t="s">
        <v>600</v>
      </c>
      <c r="S6729" s="177" t="s">
        <v>1003</v>
      </c>
      <c r="T6729" s="177" t="s">
        <v>5590</v>
      </c>
      <c r="U6729" s="177" t="s">
        <v>702</v>
      </c>
      <c r="V6729" s="177" t="s">
        <v>6531</v>
      </c>
      <c r="X6729" s="177" t="s">
        <v>604</v>
      </c>
      <c r="Z6729" s="177" t="s">
        <v>702</v>
      </c>
      <c r="AA6729" s="177" t="s">
        <v>1416</v>
      </c>
      <c r="AC6729" s="177" t="s">
        <v>606</v>
      </c>
      <c r="AD6729" s="177" t="s">
        <v>24842</v>
      </c>
      <c r="AE6729" s="177" t="s">
        <v>524</v>
      </c>
      <c r="AQ6729" s="177" t="s">
        <v>937</v>
      </c>
      <c r="AT6729" s="177"/>
      <c r="AU6729" s="177"/>
      <c r="AV6729" s="177"/>
      <c r="AW6729" s="177"/>
    </row>
    <row r="6730" spans="1:58">
      <c r="A6730" s="170" t="s">
        <v>24647</v>
      </c>
      <c r="B6730" s="177" t="s">
        <v>33692</v>
      </c>
      <c r="D6730" s="177" t="s">
        <v>508</v>
      </c>
      <c r="E6730" s="177" t="s">
        <v>1166</v>
      </c>
      <c r="F6730" s="177" t="s">
        <v>24843</v>
      </c>
      <c r="G6730" s="177" t="s">
        <v>5485</v>
      </c>
      <c r="I6730" s="177" t="s">
        <v>1891</v>
      </c>
      <c r="J6730" s="181" t="s">
        <v>512</v>
      </c>
      <c r="K6730" s="178" t="s">
        <v>512</v>
      </c>
      <c r="L6730" s="177" t="s">
        <v>550</v>
      </c>
      <c r="M6730" s="177" t="s">
        <v>24752</v>
      </c>
      <c r="N6730" s="177" t="s">
        <v>24752</v>
      </c>
      <c r="O6730" s="177" t="s">
        <v>195</v>
      </c>
      <c r="P6730" s="177" t="s">
        <v>1193</v>
      </c>
      <c r="Q6730" s="177" t="s">
        <v>515</v>
      </c>
      <c r="R6730" s="177" t="s">
        <v>600</v>
      </c>
      <c r="S6730" s="177" t="s">
        <v>1003</v>
      </c>
      <c r="T6730" s="177" t="s">
        <v>822</v>
      </c>
      <c r="U6730" s="177" t="s">
        <v>555</v>
      </c>
      <c r="V6730" s="177" t="s">
        <v>5940</v>
      </c>
      <c r="X6730" s="177" t="s">
        <v>1881</v>
      </c>
      <c r="Z6730" s="177" t="s">
        <v>555</v>
      </c>
      <c r="AA6730" s="177" t="s">
        <v>6647</v>
      </c>
      <c r="AC6730" s="177" t="s">
        <v>1872</v>
      </c>
      <c r="AD6730" s="177" t="s">
        <v>24844</v>
      </c>
      <c r="AE6730" s="177" t="s">
        <v>559</v>
      </c>
      <c r="AQ6730" s="177" t="s">
        <v>937</v>
      </c>
      <c r="AT6730" s="177"/>
      <c r="AU6730" s="177"/>
      <c r="AV6730" s="177"/>
      <c r="AW6730" s="177"/>
    </row>
    <row r="6731" spans="1:58">
      <c r="A6731" s="170" t="s">
        <v>24647</v>
      </c>
      <c r="B6731" s="177" t="s">
        <v>33692</v>
      </c>
      <c r="D6731" s="177" t="s">
        <v>508</v>
      </c>
      <c r="E6731" s="177" t="s">
        <v>1172</v>
      </c>
      <c r="F6731" s="177" t="s">
        <v>24845</v>
      </c>
      <c r="G6731" s="177" t="s">
        <v>5608</v>
      </c>
      <c r="I6731" s="177" t="s">
        <v>1891</v>
      </c>
      <c r="J6731" s="181" t="s">
        <v>512</v>
      </c>
      <c r="K6731" s="178" t="s">
        <v>512</v>
      </c>
      <c r="L6731" s="177" t="s">
        <v>550</v>
      </c>
      <c r="M6731" s="177" t="s">
        <v>24752</v>
      </c>
      <c r="N6731" s="177" t="s">
        <v>24752</v>
      </c>
      <c r="O6731" s="177" t="s">
        <v>195</v>
      </c>
      <c r="P6731" s="177" t="s">
        <v>1604</v>
      </c>
      <c r="R6731" s="177" t="s">
        <v>600</v>
      </c>
      <c r="S6731" s="177" t="s">
        <v>1003</v>
      </c>
      <c r="T6731" s="177" t="s">
        <v>4568</v>
      </c>
      <c r="U6731" s="177" t="s">
        <v>702</v>
      </c>
      <c r="V6731" s="177" t="s">
        <v>3668</v>
      </c>
      <c r="X6731" s="177" t="s">
        <v>604</v>
      </c>
      <c r="Z6731" s="177" t="s">
        <v>702</v>
      </c>
      <c r="AA6731" s="177" t="s">
        <v>3669</v>
      </c>
      <c r="AC6731" s="177" t="s">
        <v>10287</v>
      </c>
      <c r="AD6731" s="177" t="s">
        <v>24846</v>
      </c>
      <c r="AE6731" s="177" t="s">
        <v>524</v>
      </c>
      <c r="AQ6731" s="177" t="s">
        <v>937</v>
      </c>
      <c r="AT6731" s="177"/>
      <c r="AU6731" s="177"/>
      <c r="AV6731" s="177"/>
      <c r="AW6731" s="177"/>
    </row>
    <row r="6732" spans="1:58">
      <c r="A6732" s="170" t="s">
        <v>24647</v>
      </c>
      <c r="B6732" s="177" t="s">
        <v>33692</v>
      </c>
      <c r="D6732" s="177" t="s">
        <v>508</v>
      </c>
      <c r="E6732" s="177" t="s">
        <v>1175</v>
      </c>
      <c r="F6732" s="177" t="s">
        <v>24847</v>
      </c>
      <c r="G6732" s="177" t="s">
        <v>5402</v>
      </c>
      <c r="I6732" s="177" t="s">
        <v>1891</v>
      </c>
      <c r="J6732" s="181" t="s">
        <v>512</v>
      </c>
      <c r="K6732" s="178" t="s">
        <v>512</v>
      </c>
      <c r="L6732" s="177" t="s">
        <v>550</v>
      </c>
      <c r="M6732" s="177" t="s">
        <v>24752</v>
      </c>
      <c r="N6732" s="177" t="s">
        <v>24752</v>
      </c>
      <c r="O6732" s="177" t="s">
        <v>195</v>
      </c>
      <c r="P6732" s="177" t="s">
        <v>1193</v>
      </c>
      <c r="Q6732" s="177" t="s">
        <v>515</v>
      </c>
      <c r="R6732" s="177" t="s">
        <v>600</v>
      </c>
      <c r="S6732" s="177" t="s">
        <v>1003</v>
      </c>
      <c r="T6732" s="177" t="s">
        <v>822</v>
      </c>
      <c r="U6732" s="177" t="s">
        <v>555</v>
      </c>
      <c r="V6732" s="177" t="s">
        <v>942</v>
      </c>
      <c r="X6732" s="177" t="s">
        <v>1881</v>
      </c>
      <c r="Z6732" s="177" t="s">
        <v>555</v>
      </c>
      <c r="AA6732" s="177" t="s">
        <v>944</v>
      </c>
      <c r="AC6732" s="177" t="s">
        <v>1872</v>
      </c>
      <c r="AD6732" s="177" t="s">
        <v>24848</v>
      </c>
      <c r="AE6732" s="177" t="s">
        <v>559</v>
      </c>
      <c r="AQ6732" s="177" t="s">
        <v>937</v>
      </c>
      <c r="AT6732" s="177"/>
      <c r="AU6732" s="177"/>
      <c r="AV6732" s="177"/>
      <c r="AW6732" s="177"/>
    </row>
    <row r="6733" spans="1:58">
      <c r="A6733" s="170" t="s">
        <v>24647</v>
      </c>
      <c r="B6733" s="177" t="s">
        <v>33692</v>
      </c>
      <c r="D6733" s="177" t="s">
        <v>508</v>
      </c>
      <c r="E6733" s="177" t="s">
        <v>1774</v>
      </c>
      <c r="F6733" s="177" t="s">
        <v>24849</v>
      </c>
      <c r="G6733" s="177" t="s">
        <v>5489</v>
      </c>
      <c r="I6733" s="177" t="s">
        <v>1891</v>
      </c>
      <c r="J6733" s="181" t="s">
        <v>512</v>
      </c>
      <c r="K6733" s="178" t="s">
        <v>512</v>
      </c>
      <c r="L6733" s="177" t="s">
        <v>550</v>
      </c>
      <c r="M6733" s="177" t="s">
        <v>24752</v>
      </c>
      <c r="N6733" s="177" t="s">
        <v>24752</v>
      </c>
      <c r="O6733" s="177" t="s">
        <v>195</v>
      </c>
      <c r="P6733" s="177" t="s">
        <v>1604</v>
      </c>
      <c r="R6733" s="177" t="s">
        <v>600</v>
      </c>
      <c r="S6733" s="177" t="s">
        <v>1003</v>
      </c>
      <c r="T6733" s="177" t="s">
        <v>2802</v>
      </c>
      <c r="U6733" s="177" t="s">
        <v>702</v>
      </c>
      <c r="V6733" s="177" t="s">
        <v>7438</v>
      </c>
      <c r="X6733" s="177" t="s">
        <v>604</v>
      </c>
      <c r="Z6733" s="177" t="s">
        <v>702</v>
      </c>
      <c r="AA6733" s="177" t="s">
        <v>9458</v>
      </c>
      <c r="AC6733" s="177" t="s">
        <v>10287</v>
      </c>
      <c r="AD6733" s="177" t="s">
        <v>24850</v>
      </c>
      <c r="AE6733" s="177" t="s">
        <v>524</v>
      </c>
      <c r="AQ6733" s="177" t="s">
        <v>937</v>
      </c>
      <c r="AT6733" s="177"/>
      <c r="AU6733" s="177"/>
      <c r="AV6733" s="177"/>
      <c r="AW6733" s="177"/>
    </row>
    <row r="6734" spans="1:58">
      <c r="A6734" s="170" t="s">
        <v>24647</v>
      </c>
      <c r="B6734" s="177" t="s">
        <v>33692</v>
      </c>
      <c r="D6734" s="177" t="s">
        <v>508</v>
      </c>
      <c r="E6734" s="177" t="s">
        <v>1181</v>
      </c>
      <c r="F6734" s="177" t="s">
        <v>24851</v>
      </c>
      <c r="G6734" s="177" t="s">
        <v>5499</v>
      </c>
      <c r="I6734" s="177" t="s">
        <v>1891</v>
      </c>
      <c r="J6734" s="181" t="s">
        <v>512</v>
      </c>
      <c r="K6734" s="178" t="s">
        <v>512</v>
      </c>
      <c r="L6734" s="177" t="s">
        <v>550</v>
      </c>
      <c r="M6734" s="177" t="s">
        <v>24752</v>
      </c>
      <c r="N6734" s="177" t="s">
        <v>24752</v>
      </c>
      <c r="O6734" s="177" t="s">
        <v>195</v>
      </c>
      <c r="P6734" s="177" t="s">
        <v>1604</v>
      </c>
      <c r="R6734" s="177" t="s">
        <v>600</v>
      </c>
      <c r="S6734" s="177" t="s">
        <v>1003</v>
      </c>
      <c r="T6734" s="177" t="s">
        <v>3009</v>
      </c>
      <c r="U6734" s="177" t="s">
        <v>702</v>
      </c>
      <c r="V6734" s="177" t="s">
        <v>2569</v>
      </c>
      <c r="X6734" s="177" t="s">
        <v>604</v>
      </c>
      <c r="Z6734" s="177" t="s">
        <v>702</v>
      </c>
      <c r="AA6734" s="177" t="s">
        <v>2570</v>
      </c>
      <c r="AC6734" s="177" t="s">
        <v>1872</v>
      </c>
      <c r="AD6734" s="177" t="s">
        <v>24852</v>
      </c>
      <c r="AE6734" s="177" t="s">
        <v>559</v>
      </c>
      <c r="AQ6734" s="177" t="s">
        <v>937</v>
      </c>
      <c r="AT6734" s="177"/>
      <c r="AU6734" s="177"/>
      <c r="AV6734" s="177"/>
      <c r="AW6734" s="177"/>
    </row>
    <row r="6735" spans="1:58">
      <c r="A6735" s="170" t="s">
        <v>24647</v>
      </c>
      <c r="B6735" s="177" t="s">
        <v>33692</v>
      </c>
      <c r="D6735" s="177" t="s">
        <v>508</v>
      </c>
      <c r="E6735" s="177" t="s">
        <v>760</v>
      </c>
      <c r="F6735" s="177" t="s">
        <v>24853</v>
      </c>
      <c r="G6735" s="177" t="s">
        <v>5399</v>
      </c>
      <c r="I6735" s="177" t="s">
        <v>1891</v>
      </c>
      <c r="J6735" s="181" t="s">
        <v>512</v>
      </c>
      <c r="K6735" s="178" t="s">
        <v>512</v>
      </c>
      <c r="L6735" s="177" t="s">
        <v>550</v>
      </c>
      <c r="M6735" s="177" t="s">
        <v>24752</v>
      </c>
      <c r="N6735" s="177" t="s">
        <v>24752</v>
      </c>
      <c r="O6735" s="177" t="s">
        <v>195</v>
      </c>
      <c r="P6735" s="177" t="s">
        <v>1604</v>
      </c>
      <c r="R6735" s="177" t="s">
        <v>600</v>
      </c>
      <c r="S6735" s="177" t="s">
        <v>1003</v>
      </c>
      <c r="T6735" s="177" t="s">
        <v>5590</v>
      </c>
      <c r="U6735" s="177" t="s">
        <v>702</v>
      </c>
      <c r="V6735" s="177" t="s">
        <v>6797</v>
      </c>
      <c r="X6735" s="177" t="s">
        <v>604</v>
      </c>
      <c r="Z6735" s="177" t="s">
        <v>702</v>
      </c>
      <c r="AA6735" s="177" t="s">
        <v>6798</v>
      </c>
      <c r="AC6735" s="177" t="s">
        <v>606</v>
      </c>
      <c r="AD6735" s="177" t="s">
        <v>24854</v>
      </c>
      <c r="AE6735" s="177" t="s">
        <v>524</v>
      </c>
      <c r="AQ6735" s="177" t="s">
        <v>937</v>
      </c>
      <c r="AT6735" s="177"/>
      <c r="AU6735" s="177"/>
      <c r="AV6735" s="177"/>
      <c r="AW6735" s="177"/>
    </row>
    <row r="6736" spans="1:58">
      <c r="A6736" s="170" t="s">
        <v>24647</v>
      </c>
      <c r="B6736" s="177" t="s">
        <v>33692</v>
      </c>
      <c r="D6736" s="177" t="s">
        <v>508</v>
      </c>
      <c r="E6736" s="177" t="s">
        <v>770</v>
      </c>
      <c r="F6736" s="177" t="s">
        <v>24855</v>
      </c>
      <c r="G6736" s="177" t="s">
        <v>10850</v>
      </c>
      <c r="I6736" s="177" t="s">
        <v>1891</v>
      </c>
      <c r="J6736" s="181" t="s">
        <v>512</v>
      </c>
      <c r="K6736" s="178" t="s">
        <v>512</v>
      </c>
      <c r="L6736" s="177" t="s">
        <v>550</v>
      </c>
      <c r="M6736" s="177" t="s">
        <v>24752</v>
      </c>
      <c r="N6736" s="177" t="s">
        <v>24752</v>
      </c>
      <c r="O6736" s="177" t="s">
        <v>195</v>
      </c>
      <c r="P6736" s="177" t="s">
        <v>1604</v>
      </c>
      <c r="Q6736" s="177" t="s">
        <v>1821</v>
      </c>
      <c r="R6736" s="177" t="s">
        <v>600</v>
      </c>
      <c r="S6736" s="177" t="s">
        <v>1003</v>
      </c>
      <c r="T6736" s="177" t="s">
        <v>667</v>
      </c>
      <c r="U6736" s="177" t="s">
        <v>702</v>
      </c>
      <c r="V6736" s="177" t="s">
        <v>24856</v>
      </c>
      <c r="W6736" s="177" t="s">
        <v>618</v>
      </c>
      <c r="X6736" s="177" t="s">
        <v>3367</v>
      </c>
      <c r="Z6736" s="177" t="s">
        <v>702</v>
      </c>
      <c r="AA6736" s="177" t="s">
        <v>17268</v>
      </c>
      <c r="AC6736" s="177" t="s">
        <v>606</v>
      </c>
      <c r="AD6736" s="177" t="s">
        <v>24857</v>
      </c>
      <c r="AE6736" s="177" t="s">
        <v>524</v>
      </c>
      <c r="AQ6736" s="177" t="s">
        <v>937</v>
      </c>
      <c r="AT6736" s="177"/>
      <c r="AU6736" s="177"/>
      <c r="AV6736" s="177"/>
      <c r="AW6736" s="177"/>
    </row>
    <row r="6737" spans="1:58">
      <c r="A6737" s="170" t="s">
        <v>24647</v>
      </c>
      <c r="B6737" s="177" t="s">
        <v>33692</v>
      </c>
      <c r="D6737" s="177" t="s">
        <v>508</v>
      </c>
      <c r="E6737" s="177" t="s">
        <v>1200</v>
      </c>
      <c r="F6737" s="177" t="s">
        <v>24858</v>
      </c>
      <c r="G6737" s="177" t="s">
        <v>10854</v>
      </c>
      <c r="I6737" s="177" t="s">
        <v>1891</v>
      </c>
      <c r="J6737" s="181" t="s">
        <v>512</v>
      </c>
      <c r="K6737" s="178" t="s">
        <v>512</v>
      </c>
      <c r="L6737" s="177" t="s">
        <v>550</v>
      </c>
      <c r="M6737" s="177" t="s">
        <v>24752</v>
      </c>
      <c r="N6737" s="177" t="s">
        <v>24752</v>
      </c>
      <c r="O6737" s="177" t="s">
        <v>195</v>
      </c>
      <c r="P6737" s="177" t="s">
        <v>2113</v>
      </c>
      <c r="R6737" s="177" t="s">
        <v>600</v>
      </c>
      <c r="S6737" s="177" t="s">
        <v>1003</v>
      </c>
      <c r="T6737" s="177" t="s">
        <v>1880</v>
      </c>
      <c r="U6737" s="177" t="s">
        <v>702</v>
      </c>
      <c r="V6737" s="177" t="s">
        <v>1169</v>
      </c>
      <c r="X6737" s="177" t="s">
        <v>604</v>
      </c>
      <c r="Z6737" s="177" t="s">
        <v>702</v>
      </c>
      <c r="AA6737" s="177" t="s">
        <v>1882</v>
      </c>
      <c r="AC6737" s="177" t="s">
        <v>2583</v>
      </c>
      <c r="AD6737" s="177" t="s">
        <v>24859</v>
      </c>
      <c r="AE6737" s="177" t="s">
        <v>526</v>
      </c>
      <c r="AQ6737" s="177" t="s">
        <v>937</v>
      </c>
      <c r="AT6737" s="177"/>
      <c r="AU6737" s="177"/>
      <c r="AV6737" s="177"/>
      <c r="AW6737" s="177"/>
    </row>
    <row r="6738" spans="1:58">
      <c r="A6738" s="170" t="s">
        <v>24647</v>
      </c>
      <c r="B6738" s="177" t="s">
        <v>33692</v>
      </c>
      <c r="D6738" s="177" t="s">
        <v>508</v>
      </c>
      <c r="E6738" s="177" t="s">
        <v>1206</v>
      </c>
      <c r="F6738" s="177" t="s">
        <v>24860</v>
      </c>
      <c r="G6738" s="177" t="s">
        <v>10859</v>
      </c>
      <c r="I6738" s="177" t="s">
        <v>1891</v>
      </c>
      <c r="J6738" s="181" t="s">
        <v>512</v>
      </c>
      <c r="K6738" s="178" t="s">
        <v>512</v>
      </c>
      <c r="L6738" s="177" t="s">
        <v>550</v>
      </c>
      <c r="M6738" s="177" t="s">
        <v>24752</v>
      </c>
      <c r="N6738" s="177" t="s">
        <v>24752</v>
      </c>
      <c r="O6738" s="177" t="s">
        <v>195</v>
      </c>
      <c r="P6738" s="177" t="s">
        <v>1023</v>
      </c>
      <c r="Q6738" s="177" t="s">
        <v>24861</v>
      </c>
      <c r="R6738" s="177" t="s">
        <v>600</v>
      </c>
      <c r="S6738" s="177" t="s">
        <v>1003</v>
      </c>
      <c r="T6738" s="177" t="s">
        <v>2509</v>
      </c>
      <c r="U6738" s="177" t="s">
        <v>742</v>
      </c>
      <c r="V6738" s="177" t="s">
        <v>5142</v>
      </c>
      <c r="X6738" s="177" t="s">
        <v>5106</v>
      </c>
      <c r="Z6738" s="177" t="s">
        <v>742</v>
      </c>
      <c r="AA6738" s="177" t="s">
        <v>5143</v>
      </c>
      <c r="AC6738" s="177" t="s">
        <v>2583</v>
      </c>
      <c r="AD6738" s="177" t="s">
        <v>24862</v>
      </c>
      <c r="AE6738" s="177" t="s">
        <v>526</v>
      </c>
      <c r="AQ6738" s="177" t="s">
        <v>937</v>
      </c>
      <c r="AT6738" s="177"/>
      <c r="AU6738" s="177"/>
      <c r="AV6738" s="177"/>
      <c r="AW6738" s="177"/>
    </row>
    <row r="6739" spans="1:58">
      <c r="A6739" s="170" t="s">
        <v>24647</v>
      </c>
      <c r="B6739" s="177" t="s">
        <v>33692</v>
      </c>
      <c r="D6739" s="177" t="s">
        <v>508</v>
      </c>
      <c r="E6739" s="177" t="s">
        <v>1219</v>
      </c>
      <c r="F6739" s="177" t="s">
        <v>24863</v>
      </c>
      <c r="G6739" s="177" t="s">
        <v>10863</v>
      </c>
      <c r="I6739" s="177" t="s">
        <v>1891</v>
      </c>
      <c r="J6739" s="181" t="s">
        <v>512</v>
      </c>
      <c r="K6739" s="178" t="s">
        <v>512</v>
      </c>
      <c r="L6739" s="177" t="s">
        <v>550</v>
      </c>
      <c r="M6739" s="177" t="s">
        <v>24752</v>
      </c>
      <c r="N6739" s="177" t="s">
        <v>24752</v>
      </c>
      <c r="O6739" s="177" t="s">
        <v>195</v>
      </c>
      <c r="P6739" s="177" t="s">
        <v>1023</v>
      </c>
      <c r="Q6739" s="177" t="s">
        <v>1188</v>
      </c>
      <c r="R6739" s="177" t="s">
        <v>600</v>
      </c>
      <c r="S6739" s="177" t="s">
        <v>1024</v>
      </c>
      <c r="T6739" s="177" t="s">
        <v>2763</v>
      </c>
      <c r="U6739" s="177" t="s">
        <v>742</v>
      </c>
      <c r="V6739" s="177" t="s">
        <v>765</v>
      </c>
      <c r="X6739" s="177" t="s">
        <v>5275</v>
      </c>
      <c r="Z6739" s="177" t="s">
        <v>742</v>
      </c>
      <c r="AA6739" s="177" t="s">
        <v>24864</v>
      </c>
      <c r="AC6739" s="177" t="s">
        <v>5267</v>
      </c>
      <c r="AD6739" s="177" t="s">
        <v>24865</v>
      </c>
      <c r="AE6739" s="177" t="s">
        <v>870</v>
      </c>
      <c r="AQ6739" s="177" t="s">
        <v>937</v>
      </c>
      <c r="AT6739" s="177"/>
      <c r="AU6739" s="177"/>
      <c r="AV6739" s="177"/>
      <c r="AW6739" s="177"/>
    </row>
    <row r="6740" spans="1:58">
      <c r="A6740" s="170" t="s">
        <v>24647</v>
      </c>
      <c r="B6740" s="177" t="s">
        <v>33692</v>
      </c>
      <c r="D6740" s="177" t="s">
        <v>508</v>
      </c>
      <c r="E6740" s="177" t="s">
        <v>1225</v>
      </c>
      <c r="F6740" s="177" t="s">
        <v>24866</v>
      </c>
      <c r="G6740" s="177" t="s">
        <v>24867</v>
      </c>
      <c r="I6740" s="177" t="s">
        <v>1891</v>
      </c>
      <c r="J6740" s="181" t="s">
        <v>512</v>
      </c>
      <c r="K6740" s="178" t="s">
        <v>512</v>
      </c>
      <c r="L6740" s="177" t="s">
        <v>550</v>
      </c>
      <c r="M6740" s="177" t="s">
        <v>24752</v>
      </c>
      <c r="N6740" s="177" t="s">
        <v>24752</v>
      </c>
      <c r="O6740" s="177" t="s">
        <v>195</v>
      </c>
      <c r="P6740" s="177" t="s">
        <v>1023</v>
      </c>
      <c r="Q6740" s="177" t="s">
        <v>24861</v>
      </c>
      <c r="R6740" s="177" t="s">
        <v>600</v>
      </c>
      <c r="S6740" s="177" t="s">
        <v>1024</v>
      </c>
      <c r="T6740" s="177" t="s">
        <v>646</v>
      </c>
      <c r="U6740" s="177" t="s">
        <v>739</v>
      </c>
      <c r="V6740" s="177" t="s">
        <v>4757</v>
      </c>
      <c r="X6740" s="177" t="s">
        <v>5275</v>
      </c>
      <c r="Z6740" s="177" t="s">
        <v>742</v>
      </c>
      <c r="AA6740" s="177" t="s">
        <v>24868</v>
      </c>
      <c r="AC6740" s="177" t="s">
        <v>5267</v>
      </c>
      <c r="AD6740" s="177" t="s">
        <v>24869</v>
      </c>
      <c r="AE6740" s="177" t="s">
        <v>870</v>
      </c>
      <c r="AQ6740" s="177" t="s">
        <v>937</v>
      </c>
      <c r="AT6740" s="177"/>
      <c r="AU6740" s="177"/>
      <c r="AV6740" s="177"/>
      <c r="AW6740" s="177"/>
    </row>
    <row r="6741" spans="1:58">
      <c r="A6741" s="170" t="s">
        <v>24647</v>
      </c>
      <c r="B6741" s="177" t="s">
        <v>33692</v>
      </c>
      <c r="D6741" s="177" t="s">
        <v>508</v>
      </c>
      <c r="E6741" s="177" t="s">
        <v>1231</v>
      </c>
      <c r="F6741" s="177" t="s">
        <v>24870</v>
      </c>
      <c r="G6741" s="177" t="s">
        <v>10804</v>
      </c>
      <c r="I6741" s="177" t="s">
        <v>1891</v>
      </c>
      <c r="J6741" s="181" t="s">
        <v>512</v>
      </c>
      <c r="K6741" s="178" t="s">
        <v>512</v>
      </c>
      <c r="L6741" s="177" t="s">
        <v>550</v>
      </c>
      <c r="M6741" s="177" t="s">
        <v>24752</v>
      </c>
      <c r="N6741" s="177" t="s">
        <v>24752</v>
      </c>
      <c r="O6741" s="177" t="s">
        <v>195</v>
      </c>
      <c r="P6741" s="177" t="s">
        <v>1193</v>
      </c>
      <c r="Q6741" s="177" t="s">
        <v>1188</v>
      </c>
      <c r="R6741" s="177" t="s">
        <v>731</v>
      </c>
      <c r="S6741" s="177" t="s">
        <v>4709</v>
      </c>
      <c r="T6741" s="177" t="s">
        <v>764</v>
      </c>
      <c r="U6741" s="177" t="s">
        <v>739</v>
      </c>
      <c r="V6741" s="177" t="s">
        <v>1323</v>
      </c>
      <c r="W6741" s="177" t="s">
        <v>618</v>
      </c>
      <c r="X6741" s="177" t="s">
        <v>14590</v>
      </c>
      <c r="Z6741" s="177" t="s">
        <v>739</v>
      </c>
      <c r="AA6741" s="177" t="s">
        <v>24871</v>
      </c>
      <c r="AB6741" s="177" t="s">
        <v>11185</v>
      </c>
      <c r="AC6741" s="177" t="s">
        <v>24872</v>
      </c>
      <c r="AD6741" s="177" t="s">
        <v>24873</v>
      </c>
      <c r="AE6741" s="177" t="s">
        <v>583</v>
      </c>
      <c r="AQ6741" s="177" t="s">
        <v>24874</v>
      </c>
      <c r="AT6741" s="177"/>
      <c r="AU6741" s="177"/>
      <c r="AV6741" s="177"/>
      <c r="AW6741" s="177"/>
    </row>
    <row r="6742" spans="1:58">
      <c r="A6742" s="170" t="s">
        <v>24647</v>
      </c>
      <c r="B6742" s="177" t="s">
        <v>33692</v>
      </c>
      <c r="D6742" s="177" t="s">
        <v>508</v>
      </c>
      <c r="E6742" s="177" t="s">
        <v>1236</v>
      </c>
      <c r="F6742" s="177" t="s">
        <v>24875</v>
      </c>
      <c r="G6742" s="177" t="s">
        <v>17358</v>
      </c>
      <c r="I6742" s="177" t="s">
        <v>1891</v>
      </c>
      <c r="J6742" s="181" t="s">
        <v>512</v>
      </c>
      <c r="K6742" s="178" t="s">
        <v>512</v>
      </c>
      <c r="L6742" s="177" t="s">
        <v>550</v>
      </c>
      <c r="M6742" s="177" t="s">
        <v>24752</v>
      </c>
      <c r="N6742" s="177" t="s">
        <v>24752</v>
      </c>
      <c r="O6742" s="177" t="s">
        <v>168</v>
      </c>
      <c r="P6742" s="177" t="s">
        <v>1208</v>
      </c>
      <c r="Q6742" s="177" t="s">
        <v>2718</v>
      </c>
      <c r="R6742" s="177" t="s">
        <v>1209</v>
      </c>
      <c r="S6742" s="177" t="s">
        <v>554</v>
      </c>
      <c r="T6742" s="177" t="s">
        <v>4825</v>
      </c>
      <c r="U6742" s="177" t="s">
        <v>748</v>
      </c>
      <c r="V6742" s="177" t="s">
        <v>14551</v>
      </c>
      <c r="X6742" s="177" t="s">
        <v>5197</v>
      </c>
      <c r="Z6742" s="177" t="s">
        <v>748</v>
      </c>
      <c r="AA6742" s="177" t="s">
        <v>24876</v>
      </c>
      <c r="AC6742" s="177" t="s">
        <v>2688</v>
      </c>
      <c r="AD6742" s="177" t="s">
        <v>24877</v>
      </c>
      <c r="AE6742" s="177" t="s">
        <v>10886</v>
      </c>
      <c r="AL6742" s="177" t="s">
        <v>2091</v>
      </c>
      <c r="AQ6742" s="177" t="s">
        <v>5874</v>
      </c>
      <c r="AT6742" s="177"/>
      <c r="AU6742" s="177"/>
      <c r="AV6742" s="177"/>
      <c r="AW6742" s="177"/>
    </row>
    <row r="6743" spans="1:58">
      <c r="A6743" s="170" t="s">
        <v>24647</v>
      </c>
      <c r="B6743" s="177" t="s">
        <v>33692</v>
      </c>
      <c r="D6743" s="177" t="s">
        <v>508</v>
      </c>
      <c r="E6743" s="177" t="s">
        <v>1242</v>
      </c>
      <c r="F6743" s="177" t="s">
        <v>24878</v>
      </c>
      <c r="G6743" s="177" t="s">
        <v>17356</v>
      </c>
      <c r="I6743" s="177" t="s">
        <v>1891</v>
      </c>
      <c r="J6743" s="181" t="s">
        <v>512</v>
      </c>
      <c r="K6743" s="178" t="s">
        <v>512</v>
      </c>
      <c r="L6743" s="177" t="s">
        <v>550</v>
      </c>
      <c r="M6743" s="177" t="s">
        <v>24752</v>
      </c>
      <c r="N6743" s="177" t="s">
        <v>24752</v>
      </c>
      <c r="O6743" s="177" t="s">
        <v>168</v>
      </c>
      <c r="P6743" s="177" t="s">
        <v>1208</v>
      </c>
      <c r="Q6743" s="177" t="s">
        <v>1090</v>
      </c>
      <c r="R6743" s="177" t="s">
        <v>1209</v>
      </c>
      <c r="S6743" s="177" t="s">
        <v>554</v>
      </c>
      <c r="T6743" s="177" t="s">
        <v>4825</v>
      </c>
      <c r="U6743" s="177" t="s">
        <v>748</v>
      </c>
      <c r="V6743" s="177" t="s">
        <v>14551</v>
      </c>
      <c r="X6743" s="177" t="s">
        <v>5434</v>
      </c>
      <c r="Z6743" s="177" t="s">
        <v>748</v>
      </c>
      <c r="AA6743" s="177" t="s">
        <v>24876</v>
      </c>
      <c r="AC6743" s="177" t="s">
        <v>2688</v>
      </c>
      <c r="AD6743" s="177" t="s">
        <v>24879</v>
      </c>
      <c r="AE6743" s="177" t="s">
        <v>10886</v>
      </c>
      <c r="AL6743" s="177" t="s">
        <v>2091</v>
      </c>
      <c r="AQ6743" s="177" t="s">
        <v>5874</v>
      </c>
      <c r="AT6743" s="177"/>
      <c r="AU6743" s="177"/>
      <c r="AV6743" s="177"/>
      <c r="AW6743" s="177"/>
    </row>
    <row r="6744" spans="1:58">
      <c r="A6744" s="170" t="s">
        <v>24647</v>
      </c>
      <c r="B6744" s="177" t="s">
        <v>33692</v>
      </c>
      <c r="D6744" s="177" t="s">
        <v>508</v>
      </c>
      <c r="E6744" s="177" t="s">
        <v>1246</v>
      </c>
      <c r="F6744" s="177" t="s">
        <v>24880</v>
      </c>
      <c r="G6744" s="177" t="s">
        <v>10909</v>
      </c>
      <c r="I6744" s="177" t="s">
        <v>1891</v>
      </c>
      <c r="J6744" s="181" t="s">
        <v>512</v>
      </c>
      <c r="K6744" s="178" t="s">
        <v>512</v>
      </c>
      <c r="L6744" s="177" t="s">
        <v>550</v>
      </c>
      <c r="M6744" s="177" t="s">
        <v>24752</v>
      </c>
      <c r="N6744" s="177" t="s">
        <v>24752</v>
      </c>
      <c r="O6744" s="177" t="s">
        <v>168</v>
      </c>
      <c r="P6744" s="177" t="s">
        <v>1208</v>
      </c>
      <c r="Q6744" s="177" t="s">
        <v>614</v>
      </c>
      <c r="R6744" s="177" t="s">
        <v>1209</v>
      </c>
      <c r="S6744" s="177" t="s">
        <v>554</v>
      </c>
      <c r="T6744" s="177" t="s">
        <v>773</v>
      </c>
      <c r="U6744" s="177" t="s">
        <v>646</v>
      </c>
      <c r="V6744" s="177" t="s">
        <v>14551</v>
      </c>
      <c r="X6744" s="177" t="s">
        <v>5434</v>
      </c>
      <c r="Z6744" s="177" t="s">
        <v>646</v>
      </c>
      <c r="AA6744" s="177" t="s">
        <v>24876</v>
      </c>
      <c r="AC6744" s="177" t="s">
        <v>2688</v>
      </c>
      <c r="AD6744" s="177" t="s">
        <v>24881</v>
      </c>
      <c r="AE6744" s="177" t="s">
        <v>10886</v>
      </c>
      <c r="AL6744" s="177" t="s">
        <v>2091</v>
      </c>
      <c r="AQ6744" s="177" t="s">
        <v>5874</v>
      </c>
      <c r="AT6744" s="177"/>
      <c r="AU6744" s="177"/>
      <c r="AV6744" s="177"/>
      <c r="AW6744" s="177"/>
    </row>
    <row r="6745" spans="1:58">
      <c r="A6745" s="170" t="s">
        <v>24647</v>
      </c>
      <c r="B6745" s="177" t="s">
        <v>33692</v>
      </c>
      <c r="D6745" s="177" t="s">
        <v>508</v>
      </c>
      <c r="E6745" s="177" t="s">
        <v>1252</v>
      </c>
      <c r="F6745" s="177" t="s">
        <v>24882</v>
      </c>
      <c r="G6745" s="177" t="s">
        <v>10917</v>
      </c>
      <c r="I6745" s="177" t="s">
        <v>1891</v>
      </c>
      <c r="J6745" s="181" t="s">
        <v>512</v>
      </c>
      <c r="K6745" s="178" t="s">
        <v>512</v>
      </c>
      <c r="L6745" s="177" t="s">
        <v>550</v>
      </c>
      <c r="M6745" s="177" t="s">
        <v>24752</v>
      </c>
      <c r="N6745" s="177" t="s">
        <v>24752</v>
      </c>
      <c r="O6745" s="177" t="s">
        <v>168</v>
      </c>
      <c r="P6745" s="177" t="s">
        <v>1208</v>
      </c>
      <c r="Q6745" s="177" t="s">
        <v>1821</v>
      </c>
      <c r="R6745" s="177" t="s">
        <v>1209</v>
      </c>
      <c r="S6745" s="177" t="s">
        <v>554</v>
      </c>
      <c r="T6745" s="177" t="s">
        <v>773</v>
      </c>
      <c r="U6745" s="177" t="s">
        <v>646</v>
      </c>
      <c r="V6745" s="177" t="s">
        <v>14551</v>
      </c>
      <c r="X6745" s="177" t="s">
        <v>5434</v>
      </c>
      <c r="Z6745" s="177" t="s">
        <v>646</v>
      </c>
      <c r="AA6745" s="177" t="s">
        <v>24876</v>
      </c>
      <c r="AC6745" s="177" t="s">
        <v>2688</v>
      </c>
      <c r="AD6745" s="177" t="s">
        <v>24883</v>
      </c>
      <c r="AE6745" s="177" t="s">
        <v>10886</v>
      </c>
      <c r="AL6745" s="177" t="s">
        <v>2091</v>
      </c>
      <c r="AQ6745" s="177" t="s">
        <v>5874</v>
      </c>
      <c r="AT6745" s="177"/>
      <c r="AU6745" s="177"/>
      <c r="AV6745" s="177"/>
      <c r="AW6745" s="177"/>
    </row>
    <row r="6746" spans="1:58">
      <c r="A6746" s="170" t="s">
        <v>24647</v>
      </c>
      <c r="B6746" s="177" t="s">
        <v>33692</v>
      </c>
      <c r="D6746" s="177" t="s">
        <v>508</v>
      </c>
      <c r="E6746" s="177" t="s">
        <v>1260</v>
      </c>
      <c r="F6746" s="177" t="s">
        <v>24884</v>
      </c>
      <c r="G6746" s="177" t="s">
        <v>10913</v>
      </c>
      <c r="I6746" s="177" t="s">
        <v>1891</v>
      </c>
      <c r="J6746" s="181" t="s">
        <v>512</v>
      </c>
      <c r="K6746" s="178" t="s">
        <v>512</v>
      </c>
      <c r="L6746" s="177" t="s">
        <v>550</v>
      </c>
      <c r="M6746" s="177" t="s">
        <v>24752</v>
      </c>
      <c r="N6746" s="177" t="s">
        <v>24752</v>
      </c>
      <c r="O6746" s="177" t="s">
        <v>168</v>
      </c>
      <c r="P6746" s="177" t="s">
        <v>1208</v>
      </c>
      <c r="Q6746" s="177" t="s">
        <v>515</v>
      </c>
      <c r="R6746" s="177" t="s">
        <v>1209</v>
      </c>
      <c r="S6746" s="177" t="s">
        <v>554</v>
      </c>
      <c r="T6746" s="177" t="s">
        <v>773</v>
      </c>
      <c r="U6746" s="177" t="s">
        <v>646</v>
      </c>
      <c r="V6746" s="177" t="s">
        <v>14551</v>
      </c>
      <c r="X6746" s="177" t="s">
        <v>5434</v>
      </c>
      <c r="Z6746" s="177" t="s">
        <v>646</v>
      </c>
      <c r="AA6746" s="177" t="s">
        <v>24876</v>
      </c>
      <c r="AC6746" s="177" t="s">
        <v>2688</v>
      </c>
      <c r="AD6746" s="177" t="s">
        <v>24885</v>
      </c>
      <c r="AE6746" s="177" t="s">
        <v>10886</v>
      </c>
      <c r="AL6746" s="177" t="s">
        <v>2091</v>
      </c>
      <c r="AQ6746" s="177" t="s">
        <v>5874</v>
      </c>
      <c r="AT6746" s="177"/>
      <c r="AU6746" s="177"/>
      <c r="AV6746" s="177"/>
      <c r="AW6746" s="177"/>
    </row>
    <row r="6747" spans="1:58">
      <c r="A6747" s="170" t="s">
        <v>24647</v>
      </c>
      <c r="B6747" s="177" t="s">
        <v>33692</v>
      </c>
      <c r="D6747" s="177" t="s">
        <v>508</v>
      </c>
      <c r="E6747" s="177" t="s">
        <v>1264</v>
      </c>
      <c r="F6747" s="177" t="s">
        <v>24886</v>
      </c>
      <c r="G6747" s="177" t="s">
        <v>2700</v>
      </c>
      <c r="I6747" s="177" t="s">
        <v>1891</v>
      </c>
      <c r="J6747" s="181" t="s">
        <v>512</v>
      </c>
      <c r="K6747" s="178" t="s">
        <v>512</v>
      </c>
      <c r="L6747" s="177" t="s">
        <v>550</v>
      </c>
      <c r="M6747" s="177" t="s">
        <v>24752</v>
      </c>
      <c r="N6747" s="177" t="s">
        <v>24752</v>
      </c>
      <c r="O6747" s="177" t="s">
        <v>168</v>
      </c>
      <c r="P6747" s="177" t="s">
        <v>1208</v>
      </c>
      <c r="Q6747" s="177" t="s">
        <v>515</v>
      </c>
      <c r="R6747" s="177" t="s">
        <v>1209</v>
      </c>
      <c r="S6747" s="177" t="s">
        <v>554</v>
      </c>
      <c r="T6747" s="177" t="s">
        <v>773</v>
      </c>
      <c r="U6747" s="177" t="s">
        <v>646</v>
      </c>
      <c r="V6747" s="177" t="s">
        <v>14551</v>
      </c>
      <c r="X6747" s="177" t="s">
        <v>5434</v>
      </c>
      <c r="Z6747" s="177" t="s">
        <v>646</v>
      </c>
      <c r="AA6747" s="177" t="s">
        <v>24876</v>
      </c>
      <c r="AC6747" s="177" t="s">
        <v>2688</v>
      </c>
      <c r="AD6747" s="177" t="s">
        <v>24887</v>
      </c>
      <c r="AE6747" s="177" t="s">
        <v>10886</v>
      </c>
      <c r="AL6747" s="177" t="s">
        <v>2091</v>
      </c>
      <c r="AQ6747" s="177" t="s">
        <v>5874</v>
      </c>
      <c r="AT6747" s="177"/>
      <c r="AU6747" s="177"/>
      <c r="AV6747" s="177"/>
      <c r="AW6747" s="177"/>
    </row>
    <row r="6748" spans="1:58">
      <c r="A6748" s="170" t="s">
        <v>24647</v>
      </c>
      <c r="B6748" s="177" t="s">
        <v>33692</v>
      </c>
      <c r="D6748" s="177" t="s">
        <v>508</v>
      </c>
      <c r="E6748" s="170" t="s">
        <v>1269</v>
      </c>
      <c r="F6748" s="177" t="s">
        <v>24888</v>
      </c>
      <c r="G6748" s="177" t="s">
        <v>2693</v>
      </c>
      <c r="I6748" s="177" t="s">
        <v>1891</v>
      </c>
      <c r="J6748" s="181" t="s">
        <v>512</v>
      </c>
      <c r="K6748" s="178" t="s">
        <v>512</v>
      </c>
      <c r="L6748" s="177" t="s">
        <v>550</v>
      </c>
      <c r="M6748" s="177" t="s">
        <v>24752</v>
      </c>
      <c r="N6748" s="177" t="s">
        <v>24752</v>
      </c>
      <c r="O6748" s="177" t="s">
        <v>168</v>
      </c>
      <c r="P6748" s="177" t="s">
        <v>1208</v>
      </c>
      <c r="Q6748" s="177" t="s">
        <v>2774</v>
      </c>
      <c r="R6748" s="177" t="s">
        <v>1209</v>
      </c>
      <c r="S6748" s="177" t="s">
        <v>554</v>
      </c>
      <c r="T6748" s="177" t="s">
        <v>1982</v>
      </c>
      <c r="U6748" s="177" t="s">
        <v>748</v>
      </c>
      <c r="V6748" s="177" t="s">
        <v>14551</v>
      </c>
      <c r="X6748" s="177" t="s">
        <v>5197</v>
      </c>
      <c r="Z6748" s="177" t="s">
        <v>748</v>
      </c>
      <c r="AA6748" s="177" t="s">
        <v>24876</v>
      </c>
      <c r="AC6748" s="177" t="s">
        <v>2688</v>
      </c>
      <c r="AD6748" s="177" t="s">
        <v>24889</v>
      </c>
      <c r="AE6748" s="177" t="s">
        <v>10886</v>
      </c>
      <c r="AL6748" s="177" t="s">
        <v>2091</v>
      </c>
      <c r="AQ6748" s="177" t="s">
        <v>5874</v>
      </c>
      <c r="AT6748" s="177"/>
      <c r="AU6748" s="177"/>
      <c r="AV6748" s="177"/>
      <c r="AW6748" s="177"/>
    </row>
    <row r="6749" spans="1:58">
      <c r="A6749" s="170" t="s">
        <v>24647</v>
      </c>
      <c r="B6749" s="177" t="s">
        <v>33692</v>
      </c>
      <c r="D6749" s="177" t="s">
        <v>508</v>
      </c>
      <c r="E6749" s="177" t="s">
        <v>1286</v>
      </c>
      <c r="F6749" s="177" t="s">
        <v>24890</v>
      </c>
      <c r="G6749" s="177" t="s">
        <v>2517</v>
      </c>
      <c r="I6749" s="177" t="s">
        <v>1891</v>
      </c>
      <c r="J6749" s="181" t="s">
        <v>512</v>
      </c>
      <c r="K6749" s="178" t="s">
        <v>512</v>
      </c>
      <c r="L6749" s="177" t="s">
        <v>550</v>
      </c>
      <c r="M6749" s="177" t="s">
        <v>24752</v>
      </c>
      <c r="N6749" s="177" t="s">
        <v>24752</v>
      </c>
      <c r="O6749" s="177" t="s">
        <v>168</v>
      </c>
      <c r="P6749" s="177" t="s">
        <v>1208</v>
      </c>
      <c r="Q6749" s="177" t="s">
        <v>6788</v>
      </c>
      <c r="R6749" s="177" t="s">
        <v>1209</v>
      </c>
      <c r="S6749" s="177" t="s">
        <v>554</v>
      </c>
      <c r="T6749" s="177" t="s">
        <v>773</v>
      </c>
      <c r="U6749" s="177" t="s">
        <v>646</v>
      </c>
      <c r="V6749" s="177" t="s">
        <v>14551</v>
      </c>
      <c r="X6749" s="177" t="s">
        <v>5197</v>
      </c>
      <c r="Z6749" s="177" t="s">
        <v>646</v>
      </c>
      <c r="AA6749" s="177" t="s">
        <v>24876</v>
      </c>
      <c r="AC6749" s="177" t="s">
        <v>2688</v>
      </c>
      <c r="AD6749" s="177" t="s">
        <v>24891</v>
      </c>
      <c r="AE6749" s="177" t="s">
        <v>10886</v>
      </c>
      <c r="AL6749" s="177" t="s">
        <v>2091</v>
      </c>
      <c r="AQ6749" s="177" t="s">
        <v>5874</v>
      </c>
      <c r="AT6749" s="177"/>
      <c r="AU6749" s="177"/>
      <c r="AV6749" s="177"/>
      <c r="AW6749" s="177"/>
    </row>
    <row r="6750" spans="1:58">
      <c r="A6750" s="170" t="s">
        <v>24647</v>
      </c>
      <c r="B6750" s="177" t="s">
        <v>33692</v>
      </c>
      <c r="D6750" s="177" t="s">
        <v>508</v>
      </c>
      <c r="E6750" s="177" t="s">
        <v>7013</v>
      </c>
      <c r="F6750" s="177" t="s">
        <v>24892</v>
      </c>
      <c r="I6750" s="177" t="s">
        <v>1891</v>
      </c>
      <c r="J6750" s="181" t="s">
        <v>512</v>
      </c>
      <c r="K6750" s="178" t="s">
        <v>512</v>
      </c>
      <c r="L6750" s="177" t="s">
        <v>2772</v>
      </c>
      <c r="M6750" s="177" t="s">
        <v>24893</v>
      </c>
      <c r="N6750" s="177" t="s">
        <v>24752</v>
      </c>
      <c r="O6750" s="177" t="s">
        <v>273</v>
      </c>
      <c r="P6750" s="177" t="s">
        <v>5024</v>
      </c>
      <c r="Q6750" s="177" t="s">
        <v>993</v>
      </c>
      <c r="R6750" s="177" t="s">
        <v>600</v>
      </c>
      <c r="V6750" s="177" t="s">
        <v>24894</v>
      </c>
      <c r="W6750" s="177" t="s">
        <v>24895</v>
      </c>
      <c r="X6750" s="177" t="s">
        <v>1064</v>
      </c>
      <c r="Y6750" s="177" t="s">
        <v>881</v>
      </c>
      <c r="AQ6750" s="177"/>
      <c r="AT6750" s="177"/>
      <c r="AU6750" s="177"/>
      <c r="AV6750" s="177"/>
      <c r="AW6750" s="177"/>
    </row>
    <row r="6751" spans="1:58">
      <c r="A6751" s="170" t="s">
        <v>24647</v>
      </c>
      <c r="B6751" s="177" t="s">
        <v>33692</v>
      </c>
      <c r="D6751" s="177" t="s">
        <v>610</v>
      </c>
      <c r="E6751" s="183" t="s">
        <v>7013</v>
      </c>
      <c r="F6751" s="177" t="s">
        <v>24896</v>
      </c>
      <c r="H6751" s="177" t="s">
        <v>24738</v>
      </c>
      <c r="I6751" s="177" t="s">
        <v>1891</v>
      </c>
      <c r="J6751" s="181" t="s">
        <v>512</v>
      </c>
      <c r="K6751" s="178" t="s">
        <v>512</v>
      </c>
      <c r="L6751" s="177" t="s">
        <v>513</v>
      </c>
      <c r="M6751" s="177" t="s">
        <v>24764</v>
      </c>
      <c r="N6751" s="177" t="s">
        <v>24752</v>
      </c>
      <c r="O6751" s="177" t="s">
        <v>437</v>
      </c>
      <c r="P6751" s="177" t="s">
        <v>680</v>
      </c>
      <c r="Q6751" s="177" t="s">
        <v>993</v>
      </c>
      <c r="R6751" s="177" t="s">
        <v>680</v>
      </c>
      <c r="S6751" s="177" t="s">
        <v>680</v>
      </c>
      <c r="T6751" s="177" t="s">
        <v>512</v>
      </c>
      <c r="U6751" s="177" t="s">
        <v>666</v>
      </c>
      <c r="V6751" s="177" t="s">
        <v>5689</v>
      </c>
      <c r="W6751" s="177" t="s">
        <v>520</v>
      </c>
      <c r="X6751" s="177" t="s">
        <v>682</v>
      </c>
      <c r="Y6751" s="177" t="s">
        <v>1886</v>
      </c>
      <c r="Z6751" s="177" t="s">
        <v>24897</v>
      </c>
      <c r="AA6751" s="177" t="s">
        <v>524</v>
      </c>
      <c r="AB6751" s="177" t="s">
        <v>1886</v>
      </c>
      <c r="AC6751" s="177" t="s">
        <v>24898</v>
      </c>
      <c r="AD6751" s="177" t="s">
        <v>524</v>
      </c>
      <c r="AE6751" s="177" t="s">
        <v>1886</v>
      </c>
      <c r="AF6751" s="177" t="s">
        <v>24899</v>
      </c>
      <c r="AG6751" s="177" t="s">
        <v>524</v>
      </c>
      <c r="AH6751" s="177" t="s">
        <v>1886</v>
      </c>
      <c r="AI6751" s="177" t="s">
        <v>24900</v>
      </c>
      <c r="AJ6751" s="177" t="s">
        <v>524</v>
      </c>
      <c r="AQ6751" s="177" t="s">
        <v>24901</v>
      </c>
      <c r="AT6751" s="177" t="s">
        <v>2855</v>
      </c>
      <c r="AU6751" s="177" t="s">
        <v>24902</v>
      </c>
      <c r="AV6751" s="177" t="s">
        <v>1034</v>
      </c>
      <c r="AW6751" s="177"/>
      <c r="BF6751" s="177" t="s">
        <v>24903</v>
      </c>
    </row>
    <row r="6752" spans="1:58">
      <c r="A6752" s="170" t="s">
        <v>24647</v>
      </c>
      <c r="B6752" s="177" t="s">
        <v>33692</v>
      </c>
      <c r="D6752" s="177" t="s">
        <v>610</v>
      </c>
      <c r="E6752" s="183" t="s">
        <v>2757</v>
      </c>
      <c r="F6752" s="177" t="s">
        <v>24904</v>
      </c>
      <c r="H6752" s="177" t="s">
        <v>24746</v>
      </c>
      <c r="I6752" s="177" t="s">
        <v>1891</v>
      </c>
      <c r="J6752" s="181" t="s">
        <v>512</v>
      </c>
      <c r="K6752" s="178" t="s">
        <v>512</v>
      </c>
      <c r="L6752" s="177" t="s">
        <v>513</v>
      </c>
      <c r="M6752" s="177" t="s">
        <v>24764</v>
      </c>
      <c r="N6752" s="177" t="s">
        <v>24752</v>
      </c>
      <c r="O6752" s="177" t="s">
        <v>437</v>
      </c>
      <c r="P6752" s="177" t="s">
        <v>680</v>
      </c>
      <c r="Q6752" s="177" t="s">
        <v>990</v>
      </c>
      <c r="R6752" s="177" t="s">
        <v>680</v>
      </c>
      <c r="S6752" s="177" t="s">
        <v>680</v>
      </c>
      <c r="T6752" s="177" t="s">
        <v>512</v>
      </c>
      <c r="U6752" s="177" t="s">
        <v>666</v>
      </c>
      <c r="V6752" s="177" t="s">
        <v>5689</v>
      </c>
      <c r="W6752" s="177" t="s">
        <v>520</v>
      </c>
      <c r="X6752" s="177" t="s">
        <v>682</v>
      </c>
      <c r="Y6752" s="177" t="s">
        <v>1886</v>
      </c>
      <c r="Z6752" s="177" t="s">
        <v>24905</v>
      </c>
      <c r="AA6752" s="177" t="s">
        <v>524</v>
      </c>
      <c r="AB6752" s="177" t="s">
        <v>1886</v>
      </c>
      <c r="AC6752" s="177" t="s">
        <v>24906</v>
      </c>
      <c r="AD6752" s="177" t="s">
        <v>524</v>
      </c>
      <c r="AE6752" s="177" t="s">
        <v>1886</v>
      </c>
      <c r="AF6752" s="177" t="s">
        <v>24907</v>
      </c>
      <c r="AG6752" s="177" t="s">
        <v>524</v>
      </c>
      <c r="AH6752" s="177" t="s">
        <v>1886</v>
      </c>
      <c r="AI6752" s="177" t="s">
        <v>24908</v>
      </c>
      <c r="AJ6752" s="177" t="s">
        <v>524</v>
      </c>
      <c r="AQ6752" s="177" t="s">
        <v>24901</v>
      </c>
      <c r="AT6752" s="177" t="s">
        <v>2855</v>
      </c>
      <c r="AU6752" s="177" t="s">
        <v>24909</v>
      </c>
      <c r="AV6752" s="177" t="s">
        <v>1034</v>
      </c>
      <c r="AW6752" s="177"/>
      <c r="BF6752" s="177" t="s">
        <v>24903</v>
      </c>
    </row>
    <row r="6753" spans="1:52">
      <c r="A6753" s="170" t="s">
        <v>24647</v>
      </c>
      <c r="B6753" s="177" t="s">
        <v>33692</v>
      </c>
      <c r="D6753" s="177" t="s">
        <v>508</v>
      </c>
      <c r="E6753" s="177" t="s">
        <v>2671</v>
      </c>
      <c r="F6753" s="177" t="s">
        <v>24910</v>
      </c>
      <c r="G6753" s="177" t="s">
        <v>24911</v>
      </c>
      <c r="I6753" s="177" t="s">
        <v>1891</v>
      </c>
      <c r="J6753" s="181" t="s">
        <v>512</v>
      </c>
      <c r="K6753" s="178" t="s">
        <v>512</v>
      </c>
      <c r="L6753" s="177" t="s">
        <v>513</v>
      </c>
      <c r="M6753" s="177" t="s">
        <v>24801</v>
      </c>
      <c r="N6753" s="177" t="s">
        <v>24752</v>
      </c>
      <c r="O6753" s="177" t="s">
        <v>195</v>
      </c>
      <c r="P6753" s="177" t="s">
        <v>4629</v>
      </c>
      <c r="Q6753" s="177" t="s">
        <v>24912</v>
      </c>
      <c r="R6753" s="177" t="s">
        <v>688</v>
      </c>
      <c r="S6753" s="177" t="s">
        <v>763</v>
      </c>
      <c r="T6753" s="177" t="s">
        <v>512</v>
      </c>
      <c r="U6753" s="177" t="s">
        <v>646</v>
      </c>
      <c r="V6753" s="177" t="s">
        <v>828</v>
      </c>
      <c r="X6753" s="177" t="s">
        <v>24805</v>
      </c>
      <c r="Z6753" s="177" t="s">
        <v>646</v>
      </c>
      <c r="AA6753" s="177" t="s">
        <v>24913</v>
      </c>
      <c r="AB6753" s="177" t="s">
        <v>24914</v>
      </c>
      <c r="AC6753" s="177" t="s">
        <v>2583</v>
      </c>
      <c r="AD6753" s="177" t="s">
        <v>24915</v>
      </c>
      <c r="AE6753" s="177" t="s">
        <v>526</v>
      </c>
      <c r="AQ6753" s="177" t="s">
        <v>3358</v>
      </c>
      <c r="AT6753" s="177"/>
      <c r="AU6753" s="177"/>
      <c r="AV6753" s="177"/>
      <c r="AW6753" s="177"/>
    </row>
    <row r="6754" spans="1:52">
      <c r="A6754" s="170" t="s">
        <v>24647</v>
      </c>
      <c r="B6754" s="177" t="s">
        <v>33692</v>
      </c>
      <c r="D6754" s="177" t="s">
        <v>508</v>
      </c>
      <c r="E6754" s="177" t="s">
        <v>7462</v>
      </c>
      <c r="F6754" s="177" t="s">
        <v>24916</v>
      </c>
      <c r="G6754" s="177" t="s">
        <v>5523</v>
      </c>
      <c r="I6754" s="177" t="s">
        <v>1891</v>
      </c>
      <c r="J6754" s="181" t="s">
        <v>512</v>
      </c>
      <c r="K6754" s="178" t="s">
        <v>512</v>
      </c>
      <c r="L6754" s="177" t="s">
        <v>513</v>
      </c>
      <c r="M6754" s="177" t="s">
        <v>24801</v>
      </c>
      <c r="N6754" s="177" t="s">
        <v>24752</v>
      </c>
      <c r="O6754" s="177" t="s">
        <v>195</v>
      </c>
      <c r="P6754" s="177" t="s">
        <v>1193</v>
      </c>
      <c r="Q6754" s="177" t="s">
        <v>1821</v>
      </c>
      <c r="R6754" s="177" t="s">
        <v>688</v>
      </c>
      <c r="S6754" s="177" t="s">
        <v>763</v>
      </c>
      <c r="T6754" s="177" t="s">
        <v>512</v>
      </c>
      <c r="U6754" s="177" t="s">
        <v>712</v>
      </c>
      <c r="V6754" s="177" t="s">
        <v>645</v>
      </c>
      <c r="X6754" s="177" t="s">
        <v>24805</v>
      </c>
      <c r="Z6754" s="177" t="s">
        <v>712</v>
      </c>
      <c r="AA6754" s="177" t="s">
        <v>23710</v>
      </c>
      <c r="AC6754" s="177" t="s">
        <v>14217</v>
      </c>
      <c r="AD6754" s="177" t="s">
        <v>24917</v>
      </c>
      <c r="AE6754" s="177" t="s">
        <v>583</v>
      </c>
      <c r="AQ6754" s="177" t="s">
        <v>3358</v>
      </c>
      <c r="AT6754" s="177"/>
      <c r="AU6754" s="177"/>
      <c r="AV6754" s="177"/>
      <c r="AW6754" s="177"/>
    </row>
    <row r="6755" spans="1:52">
      <c r="A6755" s="170" t="s">
        <v>24647</v>
      </c>
      <c r="B6755" s="177" t="s">
        <v>33692</v>
      </c>
      <c r="D6755" s="177" t="s">
        <v>508</v>
      </c>
      <c r="E6755" s="177" t="s">
        <v>3703</v>
      </c>
      <c r="F6755" s="177" t="s">
        <v>24918</v>
      </c>
      <c r="G6755" s="177" t="s">
        <v>24919</v>
      </c>
      <c r="I6755" s="177" t="s">
        <v>1891</v>
      </c>
      <c r="J6755" s="181" t="s">
        <v>512</v>
      </c>
      <c r="K6755" s="178" t="s">
        <v>512</v>
      </c>
      <c r="L6755" s="177" t="s">
        <v>550</v>
      </c>
      <c r="M6755" s="177" t="s">
        <v>24752</v>
      </c>
      <c r="N6755" s="177" t="s">
        <v>24752</v>
      </c>
      <c r="O6755" s="177" t="s">
        <v>195</v>
      </c>
      <c r="P6755" s="177" t="s">
        <v>1193</v>
      </c>
      <c r="Q6755" s="177" t="s">
        <v>1821</v>
      </c>
      <c r="R6755" s="177" t="s">
        <v>600</v>
      </c>
      <c r="S6755" s="177" t="s">
        <v>1003</v>
      </c>
      <c r="T6755" s="177" t="s">
        <v>1169</v>
      </c>
      <c r="U6755" s="177" t="s">
        <v>555</v>
      </c>
      <c r="V6755" s="177" t="s">
        <v>1000</v>
      </c>
      <c r="X6755" s="177" t="s">
        <v>14462</v>
      </c>
      <c r="Z6755" s="177" t="s">
        <v>555</v>
      </c>
      <c r="AA6755" s="177" t="s">
        <v>1002</v>
      </c>
      <c r="AC6755" s="177" t="s">
        <v>2583</v>
      </c>
      <c r="AD6755" s="177" t="s">
        <v>24920</v>
      </c>
      <c r="AE6755" s="177" t="s">
        <v>526</v>
      </c>
      <c r="AQ6755" s="177" t="s">
        <v>937</v>
      </c>
      <c r="AT6755" s="177"/>
      <c r="AU6755" s="177"/>
      <c r="AV6755" s="177"/>
      <c r="AW6755" s="177"/>
    </row>
    <row r="6756" spans="1:52">
      <c r="A6756" s="170" t="s">
        <v>24647</v>
      </c>
      <c r="B6756" s="177" t="s">
        <v>33692</v>
      </c>
      <c r="D6756" s="177" t="s">
        <v>508</v>
      </c>
      <c r="E6756" s="177" t="s">
        <v>1327</v>
      </c>
      <c r="F6756" s="177" t="s">
        <v>24921</v>
      </c>
      <c r="G6756" s="177" t="s">
        <v>10842</v>
      </c>
      <c r="I6756" s="177" t="s">
        <v>1891</v>
      </c>
      <c r="J6756" s="181" t="s">
        <v>512</v>
      </c>
      <c r="K6756" s="178" t="s">
        <v>512</v>
      </c>
      <c r="L6756" s="177" t="s">
        <v>550</v>
      </c>
      <c r="M6756" s="177" t="s">
        <v>24752</v>
      </c>
      <c r="N6756" s="177" t="s">
        <v>24752</v>
      </c>
      <c r="O6756" s="177" t="s">
        <v>195</v>
      </c>
      <c r="P6756" s="177" t="s">
        <v>2402</v>
      </c>
      <c r="Q6756" s="177" t="s">
        <v>533</v>
      </c>
      <c r="R6756" s="177" t="s">
        <v>600</v>
      </c>
      <c r="S6756" s="177" t="s">
        <v>1003</v>
      </c>
      <c r="T6756" s="177" t="s">
        <v>667</v>
      </c>
      <c r="U6756" s="177" t="s">
        <v>739</v>
      </c>
      <c r="V6756" s="177" t="s">
        <v>5190</v>
      </c>
      <c r="Z6756" s="177" t="s">
        <v>739</v>
      </c>
      <c r="AC6756" s="177" t="s">
        <v>606</v>
      </c>
      <c r="AD6756" s="177" t="s">
        <v>24922</v>
      </c>
      <c r="AE6756" s="177" t="s">
        <v>524</v>
      </c>
      <c r="AQ6756" s="177" t="s">
        <v>937</v>
      </c>
      <c r="AT6756" s="177"/>
      <c r="AU6756" s="177"/>
      <c r="AV6756" s="177"/>
      <c r="AW6756" s="177"/>
    </row>
    <row r="6757" spans="1:52">
      <c r="A6757" s="170" t="s">
        <v>24647</v>
      </c>
      <c r="B6757" s="177" t="s">
        <v>33692</v>
      </c>
      <c r="D6757" s="177" t="s">
        <v>508</v>
      </c>
      <c r="E6757" s="177" t="s">
        <v>1334</v>
      </c>
      <c r="F6757" s="177" t="s">
        <v>24923</v>
      </c>
      <c r="I6757" s="177" t="s">
        <v>1891</v>
      </c>
      <c r="J6757" s="181" t="s">
        <v>512</v>
      </c>
      <c r="K6757" s="178" t="s">
        <v>512</v>
      </c>
      <c r="L6757" s="177" t="s">
        <v>1307</v>
      </c>
      <c r="N6757" s="177" t="s">
        <v>24752</v>
      </c>
      <c r="O6757" s="177" t="s">
        <v>295</v>
      </c>
      <c r="R6757" s="177" t="s">
        <v>2930</v>
      </c>
      <c r="T6757" s="177" t="s">
        <v>13219</v>
      </c>
      <c r="U6757" s="177" t="s">
        <v>1822</v>
      </c>
      <c r="V6757" s="177" t="s">
        <v>1457</v>
      </c>
      <c r="W6757" s="177" t="s">
        <v>5454</v>
      </c>
      <c r="X6757" s="177" t="s">
        <v>24924</v>
      </c>
      <c r="Y6757" s="177" t="s">
        <v>809</v>
      </c>
      <c r="AQ6757" s="177"/>
      <c r="AT6757" s="177"/>
      <c r="AU6757" s="177"/>
      <c r="AV6757" s="177"/>
      <c r="AW6757" s="177"/>
    </row>
    <row r="6758" spans="1:52">
      <c r="A6758" s="170" t="s">
        <v>24647</v>
      </c>
      <c r="B6758" s="177" t="s">
        <v>33692</v>
      </c>
      <c r="D6758" s="177" t="s">
        <v>508</v>
      </c>
      <c r="E6758" s="177" t="s">
        <v>2781</v>
      </c>
      <c r="F6758" s="177" t="s">
        <v>24925</v>
      </c>
      <c r="G6758" s="177" t="s">
        <v>24926</v>
      </c>
      <c r="I6758" s="177" t="s">
        <v>1891</v>
      </c>
      <c r="J6758" s="181" t="s">
        <v>512</v>
      </c>
      <c r="K6758" s="178" t="s">
        <v>512</v>
      </c>
      <c r="L6758" s="177" t="s">
        <v>550</v>
      </c>
      <c r="M6758" s="177" t="s">
        <v>24752</v>
      </c>
      <c r="N6758" s="177" t="s">
        <v>24752</v>
      </c>
      <c r="O6758" s="177" t="s">
        <v>195</v>
      </c>
      <c r="P6758" s="177" t="s">
        <v>1193</v>
      </c>
      <c r="Q6758" s="177" t="s">
        <v>24927</v>
      </c>
      <c r="R6758" s="177" t="s">
        <v>600</v>
      </c>
      <c r="S6758" s="177" t="s">
        <v>1003</v>
      </c>
      <c r="T6758" s="177" t="s">
        <v>1565</v>
      </c>
      <c r="U6758" s="177" t="s">
        <v>739</v>
      </c>
      <c r="V6758" s="177" t="s">
        <v>2386</v>
      </c>
      <c r="X6758" s="177" t="s">
        <v>5197</v>
      </c>
      <c r="Z6758" s="177" t="s">
        <v>739</v>
      </c>
      <c r="AA6758" s="177" t="s">
        <v>1894</v>
      </c>
      <c r="AC6758" s="177" t="s">
        <v>24928</v>
      </c>
      <c r="AD6758" s="177" t="s">
        <v>24929</v>
      </c>
      <c r="AE6758" s="177" t="s">
        <v>583</v>
      </c>
      <c r="AQ6758" s="177" t="s">
        <v>24874</v>
      </c>
      <c r="AT6758" s="177"/>
      <c r="AU6758" s="177"/>
      <c r="AV6758" s="177"/>
      <c r="AW6758" s="177"/>
    </row>
    <row r="6759" spans="1:52">
      <c r="A6759" s="170" t="s">
        <v>24647</v>
      </c>
      <c r="B6759" s="177" t="s">
        <v>33692</v>
      </c>
      <c r="D6759" s="177" t="s">
        <v>508</v>
      </c>
      <c r="E6759" s="183" t="s">
        <v>2786</v>
      </c>
      <c r="F6759" s="177" t="s">
        <v>24936</v>
      </c>
      <c r="H6759" s="177" t="s">
        <v>24937</v>
      </c>
      <c r="I6759" s="177" t="s">
        <v>1891</v>
      </c>
      <c r="J6759" s="181" t="s">
        <v>512</v>
      </c>
      <c r="K6759" s="178" t="s">
        <v>512</v>
      </c>
      <c r="L6759" s="177" t="s">
        <v>513</v>
      </c>
      <c r="M6759" s="177" t="s">
        <v>24764</v>
      </c>
      <c r="N6759" s="177" t="s">
        <v>24752</v>
      </c>
      <c r="O6759" s="177" t="s">
        <v>437</v>
      </c>
      <c r="P6759" s="177" t="s">
        <v>533</v>
      </c>
      <c r="R6759" s="177" t="s">
        <v>533</v>
      </c>
      <c r="S6759" s="177" t="s">
        <v>534</v>
      </c>
      <c r="T6759" s="177" t="s">
        <v>512</v>
      </c>
      <c r="U6759" s="177" t="s">
        <v>1589</v>
      </c>
      <c r="V6759" s="177" t="s">
        <v>707</v>
      </c>
      <c r="W6759" s="177" t="s">
        <v>24938</v>
      </c>
      <c r="X6759" s="177" t="s">
        <v>996</v>
      </c>
      <c r="Y6759" s="177" t="s">
        <v>522</v>
      </c>
      <c r="Z6759" s="177" t="s">
        <v>24939</v>
      </c>
      <c r="AA6759" s="177" t="s">
        <v>524</v>
      </c>
      <c r="AB6759" s="177" t="s">
        <v>522</v>
      </c>
      <c r="AC6759" s="177" t="s">
        <v>24940</v>
      </c>
      <c r="AD6759" s="177" t="s">
        <v>524</v>
      </c>
      <c r="AE6759" s="177" t="s">
        <v>522</v>
      </c>
      <c r="AF6759" s="177" t="s">
        <v>24941</v>
      </c>
      <c r="AG6759" s="177" t="s">
        <v>526</v>
      </c>
      <c r="AH6759" s="177" t="s">
        <v>522</v>
      </c>
      <c r="AI6759" s="177" t="s">
        <v>24942</v>
      </c>
      <c r="AJ6759" s="177" t="s">
        <v>526</v>
      </c>
      <c r="AK6759" s="177" t="s">
        <v>522</v>
      </c>
      <c r="AL6759" s="177" t="s">
        <v>24943</v>
      </c>
      <c r="AM6759" s="177" t="s">
        <v>526</v>
      </c>
      <c r="AN6759" s="177" t="s">
        <v>522</v>
      </c>
      <c r="AO6759" s="177" t="s">
        <v>24944</v>
      </c>
      <c r="AP6759" s="177" t="s">
        <v>526</v>
      </c>
      <c r="AQ6759" s="177" t="s">
        <v>24768</v>
      </c>
      <c r="AT6759" s="177"/>
      <c r="AU6759" s="177"/>
      <c r="AV6759" s="177"/>
      <c r="AW6759" s="177"/>
      <c r="AZ6759" s="177" t="s">
        <v>24945</v>
      </c>
    </row>
    <row r="6760" spans="1:52">
      <c r="A6760" s="170" t="s">
        <v>24647</v>
      </c>
      <c r="B6760" s="177" t="s">
        <v>33692</v>
      </c>
      <c r="D6760" s="177" t="s">
        <v>508</v>
      </c>
      <c r="E6760" s="177" t="s">
        <v>2786</v>
      </c>
      <c r="F6760" s="177" t="s">
        <v>24930</v>
      </c>
      <c r="I6760" s="177" t="s">
        <v>1891</v>
      </c>
      <c r="J6760" s="181" t="s">
        <v>512</v>
      </c>
      <c r="K6760" s="178" t="s">
        <v>512</v>
      </c>
      <c r="L6760" s="177" t="s">
        <v>24931</v>
      </c>
      <c r="M6760" s="177" t="s">
        <v>24932</v>
      </c>
      <c r="N6760" s="177" t="s">
        <v>24752</v>
      </c>
      <c r="O6760" s="177" t="s">
        <v>273</v>
      </c>
      <c r="P6760" s="177" t="s">
        <v>16148</v>
      </c>
      <c r="V6760" s="177" t="s">
        <v>24933</v>
      </c>
      <c r="W6760" s="177" t="s">
        <v>24934</v>
      </c>
      <c r="X6760" s="177" t="s">
        <v>24935</v>
      </c>
      <c r="AQ6760" s="177"/>
      <c r="AT6760" s="177"/>
      <c r="AU6760" s="177"/>
      <c r="AV6760" s="177"/>
      <c r="AW6760" s="177"/>
    </row>
    <row r="6761" spans="1:52">
      <c r="A6761" s="170" t="s">
        <v>24647</v>
      </c>
      <c r="B6761" s="177" t="s">
        <v>33692</v>
      </c>
      <c r="D6761" s="177" t="s">
        <v>508</v>
      </c>
      <c r="E6761" s="177" t="s">
        <v>2790</v>
      </c>
      <c r="F6761" s="177" t="s">
        <v>24946</v>
      </c>
      <c r="G6761" s="177" t="s">
        <v>24947</v>
      </c>
      <c r="I6761" s="177" t="s">
        <v>1891</v>
      </c>
      <c r="J6761" s="181" t="s">
        <v>512</v>
      </c>
      <c r="K6761" s="178" t="s">
        <v>512</v>
      </c>
      <c r="L6761" s="177" t="s">
        <v>550</v>
      </c>
      <c r="M6761" s="177" t="s">
        <v>24752</v>
      </c>
      <c r="N6761" s="177" t="s">
        <v>24752</v>
      </c>
      <c r="O6761" s="177" t="s">
        <v>195</v>
      </c>
      <c r="P6761" s="177" t="s">
        <v>1023</v>
      </c>
      <c r="Q6761" s="177" t="s">
        <v>24948</v>
      </c>
      <c r="R6761" s="177" t="s">
        <v>600</v>
      </c>
      <c r="S6761" s="177" t="s">
        <v>1003</v>
      </c>
      <c r="T6761" s="177" t="s">
        <v>764</v>
      </c>
      <c r="U6761" s="177" t="s">
        <v>742</v>
      </c>
      <c r="V6761" s="177" t="s">
        <v>2285</v>
      </c>
      <c r="X6761" s="177" t="s">
        <v>5106</v>
      </c>
      <c r="Z6761" s="177" t="s">
        <v>742</v>
      </c>
      <c r="AA6761" s="177" t="s">
        <v>1092</v>
      </c>
      <c r="AC6761" s="177" t="s">
        <v>2583</v>
      </c>
      <c r="AD6761" s="177" t="s">
        <v>24949</v>
      </c>
      <c r="AE6761" s="177" t="s">
        <v>526</v>
      </c>
      <c r="AQ6761" s="177"/>
      <c r="AT6761" s="177"/>
      <c r="AU6761" s="177"/>
      <c r="AV6761" s="177"/>
      <c r="AW6761" s="177"/>
    </row>
    <row r="6762" spans="1:52">
      <c r="A6762" s="170" t="s">
        <v>24647</v>
      </c>
      <c r="B6762" s="177" t="s">
        <v>33692</v>
      </c>
      <c r="D6762" s="177" t="s">
        <v>508</v>
      </c>
      <c r="E6762" s="177" t="s">
        <v>2793</v>
      </c>
      <c r="F6762" s="177" t="s">
        <v>24950</v>
      </c>
      <c r="I6762" s="177" t="s">
        <v>1891</v>
      </c>
      <c r="J6762" s="181" t="s">
        <v>512</v>
      </c>
      <c r="K6762" s="178" t="s">
        <v>512</v>
      </c>
      <c r="L6762" s="177" t="s">
        <v>21886</v>
      </c>
      <c r="N6762" s="177" t="s">
        <v>24752</v>
      </c>
      <c r="O6762" s="177" t="s">
        <v>255</v>
      </c>
      <c r="AQ6762" s="177" t="s">
        <v>24951</v>
      </c>
      <c r="AT6762" s="177"/>
      <c r="AU6762" s="177"/>
      <c r="AV6762" s="177"/>
      <c r="AW6762" s="177"/>
    </row>
    <row r="6763" spans="1:52">
      <c r="A6763" s="170" t="s">
        <v>24647</v>
      </c>
      <c r="B6763" s="177" t="s">
        <v>33692</v>
      </c>
      <c r="D6763" s="177" t="s">
        <v>508</v>
      </c>
      <c r="E6763" s="170" t="s">
        <v>2796</v>
      </c>
      <c r="F6763" s="177" t="s">
        <v>24952</v>
      </c>
      <c r="G6763" s="177" t="s">
        <v>24953</v>
      </c>
      <c r="I6763" s="177" t="s">
        <v>1891</v>
      </c>
      <c r="J6763" s="181" t="s">
        <v>512</v>
      </c>
      <c r="K6763" s="178" t="s">
        <v>512</v>
      </c>
      <c r="L6763" s="177" t="s">
        <v>550</v>
      </c>
      <c r="M6763" s="177" t="s">
        <v>24752</v>
      </c>
      <c r="N6763" s="177" t="s">
        <v>24752</v>
      </c>
      <c r="O6763" s="177" t="s">
        <v>195</v>
      </c>
      <c r="P6763" s="177" t="s">
        <v>1193</v>
      </c>
      <c r="Q6763" s="177" t="s">
        <v>24954</v>
      </c>
      <c r="R6763" s="177" t="s">
        <v>731</v>
      </c>
      <c r="S6763" s="177" t="s">
        <v>4709</v>
      </c>
      <c r="T6763" s="177" t="s">
        <v>832</v>
      </c>
      <c r="U6763" s="177" t="s">
        <v>739</v>
      </c>
      <c r="V6763" s="177" t="s">
        <v>1323</v>
      </c>
      <c r="W6763" s="177" t="s">
        <v>783</v>
      </c>
      <c r="X6763" s="177" t="s">
        <v>14590</v>
      </c>
      <c r="Z6763" s="177" t="s">
        <v>739</v>
      </c>
      <c r="AA6763" s="177" t="s">
        <v>24871</v>
      </c>
      <c r="AB6763" s="177" t="s">
        <v>11185</v>
      </c>
      <c r="AC6763" s="177" t="s">
        <v>24872</v>
      </c>
      <c r="AD6763" s="177" t="s">
        <v>24955</v>
      </c>
      <c r="AE6763" s="177" t="s">
        <v>583</v>
      </c>
      <c r="AQ6763" s="177" t="s">
        <v>24874</v>
      </c>
      <c r="AT6763" s="177"/>
      <c r="AU6763" s="177"/>
      <c r="AV6763" s="177"/>
      <c r="AW6763" s="177"/>
    </row>
    <row r="6764" spans="1:52">
      <c r="A6764" s="170" t="s">
        <v>24647</v>
      </c>
      <c r="B6764" s="177" t="s">
        <v>33692</v>
      </c>
      <c r="D6764" s="177" t="s">
        <v>508</v>
      </c>
      <c r="E6764" s="170" t="s">
        <v>2799</v>
      </c>
      <c r="F6764" s="177" t="s">
        <v>24956</v>
      </c>
      <c r="G6764" s="177" t="s">
        <v>24957</v>
      </c>
      <c r="I6764" s="177" t="s">
        <v>1891</v>
      </c>
      <c r="J6764" s="181" t="s">
        <v>512</v>
      </c>
      <c r="K6764" s="178" t="s">
        <v>512</v>
      </c>
      <c r="L6764" s="177" t="s">
        <v>550</v>
      </c>
      <c r="M6764" s="177" t="s">
        <v>24752</v>
      </c>
      <c r="N6764" s="177" t="s">
        <v>24752</v>
      </c>
      <c r="O6764" s="177" t="s">
        <v>195</v>
      </c>
      <c r="P6764" s="177" t="s">
        <v>1193</v>
      </c>
      <c r="Q6764" s="177" t="s">
        <v>2774</v>
      </c>
      <c r="R6764" s="177" t="s">
        <v>731</v>
      </c>
      <c r="S6764" s="177" t="s">
        <v>4709</v>
      </c>
      <c r="T6764" s="177" t="s">
        <v>764</v>
      </c>
      <c r="U6764" s="177" t="s">
        <v>739</v>
      </c>
      <c r="V6764" s="177" t="s">
        <v>754</v>
      </c>
      <c r="X6764" s="177" t="s">
        <v>14590</v>
      </c>
      <c r="Z6764" s="177" t="s">
        <v>739</v>
      </c>
      <c r="AA6764" s="177" t="s">
        <v>24958</v>
      </c>
      <c r="AB6764" s="177" t="s">
        <v>11185</v>
      </c>
      <c r="AC6764" s="177" t="s">
        <v>24872</v>
      </c>
      <c r="AD6764" s="177" t="s">
        <v>24959</v>
      </c>
      <c r="AE6764" s="177" t="s">
        <v>583</v>
      </c>
      <c r="AQ6764" s="177" t="s">
        <v>937</v>
      </c>
      <c r="AT6764" s="177"/>
      <c r="AU6764" s="177"/>
      <c r="AV6764" s="177"/>
      <c r="AW6764" s="177"/>
    </row>
    <row r="6765" spans="1:52">
      <c r="A6765" s="170" t="s">
        <v>24647</v>
      </c>
      <c r="B6765" s="177" t="s">
        <v>33692</v>
      </c>
      <c r="D6765" s="177" t="s">
        <v>508</v>
      </c>
      <c r="E6765" s="170" t="s">
        <v>1342</v>
      </c>
      <c r="F6765" s="177" t="s">
        <v>24960</v>
      </c>
      <c r="G6765" s="177" t="s">
        <v>24961</v>
      </c>
      <c r="I6765" s="177" t="s">
        <v>1891</v>
      </c>
      <c r="J6765" s="181" t="s">
        <v>512</v>
      </c>
      <c r="K6765" s="178" t="s">
        <v>512</v>
      </c>
      <c r="L6765" s="177" t="s">
        <v>550</v>
      </c>
      <c r="M6765" s="177" t="s">
        <v>24752</v>
      </c>
      <c r="N6765" s="177" t="s">
        <v>24752</v>
      </c>
      <c r="O6765" s="177" t="s">
        <v>195</v>
      </c>
      <c r="P6765" s="177" t="s">
        <v>1604</v>
      </c>
      <c r="Q6765" s="177" t="s">
        <v>6788</v>
      </c>
      <c r="R6765" s="177" t="s">
        <v>600</v>
      </c>
      <c r="S6765" s="177" t="s">
        <v>1003</v>
      </c>
      <c r="T6765" s="177" t="s">
        <v>602</v>
      </c>
      <c r="U6765" s="177" t="s">
        <v>702</v>
      </c>
      <c r="V6765" s="177" t="s">
        <v>2569</v>
      </c>
      <c r="X6765" s="177" t="s">
        <v>5106</v>
      </c>
      <c r="Z6765" s="177" t="s">
        <v>702</v>
      </c>
      <c r="AA6765" s="177" t="s">
        <v>2570</v>
      </c>
      <c r="AC6765" s="223" t="s">
        <v>606</v>
      </c>
      <c r="AD6765" s="177" t="s">
        <v>24962</v>
      </c>
      <c r="AE6765" s="177" t="s">
        <v>524</v>
      </c>
      <c r="AQ6765" s="177" t="s">
        <v>24963</v>
      </c>
      <c r="AT6765" s="177"/>
      <c r="AU6765" s="177"/>
      <c r="AV6765" s="177"/>
      <c r="AW6765" s="177"/>
    </row>
    <row r="6766" spans="1:52">
      <c r="A6766" s="170" t="s">
        <v>24647</v>
      </c>
      <c r="B6766" s="177" t="s">
        <v>33692</v>
      </c>
      <c r="D6766" s="177" t="s">
        <v>508</v>
      </c>
      <c r="E6766" s="170" t="s">
        <v>1348</v>
      </c>
      <c r="F6766" s="177" t="s">
        <v>24964</v>
      </c>
      <c r="G6766" s="177" t="s">
        <v>24965</v>
      </c>
      <c r="I6766" s="177" t="s">
        <v>1891</v>
      </c>
      <c r="J6766" s="181" t="s">
        <v>512</v>
      </c>
      <c r="K6766" s="178" t="s">
        <v>512</v>
      </c>
      <c r="L6766" s="177" t="s">
        <v>550</v>
      </c>
      <c r="M6766" s="177" t="s">
        <v>24752</v>
      </c>
      <c r="N6766" s="177" t="s">
        <v>24752</v>
      </c>
      <c r="O6766" s="177" t="s">
        <v>195</v>
      </c>
      <c r="P6766" s="177" t="s">
        <v>1023</v>
      </c>
      <c r="Q6766" s="177" t="s">
        <v>2464</v>
      </c>
      <c r="R6766" s="177" t="s">
        <v>600</v>
      </c>
      <c r="S6766" s="177" t="s">
        <v>1024</v>
      </c>
      <c r="T6766" s="177" t="s">
        <v>512</v>
      </c>
      <c r="U6766" s="177" t="s">
        <v>742</v>
      </c>
      <c r="V6766" s="177" t="s">
        <v>2114</v>
      </c>
      <c r="X6766" s="177" t="s">
        <v>5275</v>
      </c>
      <c r="Z6766" s="177" t="s">
        <v>742</v>
      </c>
      <c r="AA6766" s="177" t="s">
        <v>20878</v>
      </c>
      <c r="AC6766" s="177" t="s">
        <v>5267</v>
      </c>
      <c r="AD6766" s="177" t="s">
        <v>24966</v>
      </c>
      <c r="AE6766" s="177" t="s">
        <v>870</v>
      </c>
      <c r="AQ6766" s="177" t="s">
        <v>937</v>
      </c>
      <c r="AT6766" s="177"/>
      <c r="AU6766" s="177"/>
      <c r="AV6766" s="177"/>
      <c r="AW6766" s="177"/>
    </row>
    <row r="6767" spans="1:52">
      <c r="A6767" s="170" t="s">
        <v>24647</v>
      </c>
      <c r="B6767" s="177" t="s">
        <v>33692</v>
      </c>
      <c r="D6767" s="177" t="s">
        <v>508</v>
      </c>
      <c r="E6767" s="177" t="s">
        <v>1353</v>
      </c>
      <c r="F6767" s="177" t="s">
        <v>24967</v>
      </c>
      <c r="G6767" s="177" t="s">
        <v>10901</v>
      </c>
      <c r="I6767" s="177" t="s">
        <v>1891</v>
      </c>
      <c r="J6767" s="181" t="s">
        <v>512</v>
      </c>
      <c r="K6767" s="178" t="s">
        <v>512</v>
      </c>
      <c r="L6767" s="177" t="s">
        <v>550</v>
      </c>
      <c r="M6767" s="177" t="s">
        <v>24752</v>
      </c>
      <c r="N6767" s="177" t="s">
        <v>24752</v>
      </c>
      <c r="O6767" s="177" t="s">
        <v>195</v>
      </c>
      <c r="P6767" s="177" t="s">
        <v>1604</v>
      </c>
      <c r="Q6767" s="177" t="s">
        <v>2774</v>
      </c>
      <c r="R6767" s="177" t="s">
        <v>600</v>
      </c>
      <c r="S6767" s="177" t="s">
        <v>1003</v>
      </c>
      <c r="T6767" s="177" t="s">
        <v>1169</v>
      </c>
      <c r="U6767" s="177" t="s">
        <v>739</v>
      </c>
      <c r="V6767" s="177" t="s">
        <v>603</v>
      </c>
      <c r="X6767" s="177" t="s">
        <v>5106</v>
      </c>
      <c r="Z6767" s="177" t="s">
        <v>739</v>
      </c>
      <c r="AA6767" s="177" t="s">
        <v>605</v>
      </c>
      <c r="AC6767" s="177" t="s">
        <v>2583</v>
      </c>
      <c r="AD6767" s="177" t="s">
        <v>24968</v>
      </c>
      <c r="AE6767" s="177" t="s">
        <v>526</v>
      </c>
      <c r="AQ6767" s="177" t="s">
        <v>937</v>
      </c>
      <c r="AT6767" s="177"/>
      <c r="AU6767" s="177"/>
      <c r="AV6767" s="177"/>
      <c r="AW6767" s="177"/>
    </row>
    <row r="6768" spans="1:52">
      <c r="A6768" s="170" t="s">
        <v>24647</v>
      </c>
      <c r="B6768" s="177" t="s">
        <v>33692</v>
      </c>
      <c r="D6768" s="177" t="s">
        <v>610</v>
      </c>
      <c r="E6768" s="177" t="s">
        <v>2816</v>
      </c>
      <c r="F6768" s="177" t="s">
        <v>24969</v>
      </c>
      <c r="G6768" s="177" t="s">
        <v>10893</v>
      </c>
      <c r="I6768" s="177" t="s">
        <v>1891</v>
      </c>
      <c r="J6768" s="181" t="s">
        <v>512</v>
      </c>
      <c r="K6768" s="178" t="s">
        <v>512</v>
      </c>
      <c r="L6768" s="177" t="s">
        <v>550</v>
      </c>
      <c r="M6768" s="177" t="s">
        <v>24752</v>
      </c>
      <c r="N6768" s="177" t="s">
        <v>24752</v>
      </c>
      <c r="O6768" s="177" t="s">
        <v>195</v>
      </c>
      <c r="P6768" s="177" t="s">
        <v>1193</v>
      </c>
      <c r="Q6768" s="177" t="s">
        <v>24970</v>
      </c>
      <c r="R6768" s="177" t="s">
        <v>600</v>
      </c>
      <c r="S6768" s="177" t="s">
        <v>1024</v>
      </c>
      <c r="T6768" s="177" t="s">
        <v>2763</v>
      </c>
      <c r="U6768" s="177" t="s">
        <v>742</v>
      </c>
      <c r="V6768" s="177" t="s">
        <v>1715</v>
      </c>
      <c r="X6768" s="177" t="s">
        <v>5275</v>
      </c>
      <c r="Z6768" s="177" t="s">
        <v>742</v>
      </c>
      <c r="AA6768" s="177" t="s">
        <v>24971</v>
      </c>
      <c r="AC6768" s="177" t="s">
        <v>5267</v>
      </c>
      <c r="AD6768" s="177" t="s">
        <v>24972</v>
      </c>
      <c r="AE6768" s="177" t="s">
        <v>870</v>
      </c>
      <c r="AQ6768" s="177" t="s">
        <v>937</v>
      </c>
      <c r="AT6768" s="177"/>
      <c r="AU6768" s="177"/>
      <c r="AV6768" s="177"/>
      <c r="AW6768" s="177"/>
    </row>
    <row r="6769" spans="1:52">
      <c r="A6769" s="170" t="s">
        <v>24647</v>
      </c>
      <c r="B6769" s="177" t="s">
        <v>33692</v>
      </c>
      <c r="D6769" s="177" t="s">
        <v>508</v>
      </c>
      <c r="E6769" s="177" t="s">
        <v>1359</v>
      </c>
      <c r="F6769" s="177" t="s">
        <v>24973</v>
      </c>
      <c r="G6769" s="177" t="s">
        <v>10896</v>
      </c>
      <c r="I6769" s="177" t="s">
        <v>1891</v>
      </c>
      <c r="J6769" s="181" t="s">
        <v>512</v>
      </c>
      <c r="K6769" s="178" t="s">
        <v>512</v>
      </c>
      <c r="L6769" s="177" t="s">
        <v>550</v>
      </c>
      <c r="M6769" s="177" t="s">
        <v>24752</v>
      </c>
      <c r="N6769" s="177" t="s">
        <v>24752</v>
      </c>
      <c r="O6769" s="177" t="s">
        <v>195</v>
      </c>
      <c r="P6769" s="177" t="s">
        <v>1023</v>
      </c>
      <c r="Q6769" s="177" t="s">
        <v>10749</v>
      </c>
      <c r="R6769" s="177" t="s">
        <v>600</v>
      </c>
      <c r="S6769" s="177" t="s">
        <v>1003</v>
      </c>
      <c r="T6769" s="177" t="s">
        <v>667</v>
      </c>
      <c r="U6769" s="177" t="s">
        <v>742</v>
      </c>
      <c r="V6769" s="177" t="s">
        <v>2052</v>
      </c>
      <c r="X6769" s="177" t="s">
        <v>5106</v>
      </c>
      <c r="Z6769" s="177" t="s">
        <v>742</v>
      </c>
      <c r="AA6769" s="177" t="s">
        <v>3737</v>
      </c>
      <c r="AC6769" s="177" t="s">
        <v>2583</v>
      </c>
      <c r="AD6769" s="177" t="s">
        <v>24974</v>
      </c>
      <c r="AE6769" s="177" t="s">
        <v>526</v>
      </c>
      <c r="AQ6769" s="177" t="s">
        <v>937</v>
      </c>
      <c r="AT6769" s="177"/>
      <c r="AU6769" s="177"/>
      <c r="AV6769" s="177"/>
      <c r="AW6769" s="177"/>
    </row>
    <row r="6770" spans="1:52">
      <c r="A6770" s="170" t="s">
        <v>24647</v>
      </c>
      <c r="B6770" s="177" t="s">
        <v>33692</v>
      </c>
      <c r="D6770" s="177" t="s">
        <v>610</v>
      </c>
      <c r="E6770" s="177" t="s">
        <v>1364</v>
      </c>
      <c r="F6770" s="177" t="s">
        <v>24975</v>
      </c>
      <c r="G6770" s="177" t="s">
        <v>24976</v>
      </c>
      <c r="I6770" s="177" t="s">
        <v>1891</v>
      </c>
      <c r="J6770" s="181" t="s">
        <v>512</v>
      </c>
      <c r="K6770" s="178" t="s">
        <v>512</v>
      </c>
      <c r="L6770" s="177" t="s">
        <v>550</v>
      </c>
      <c r="M6770" s="177" t="s">
        <v>24752</v>
      </c>
      <c r="N6770" s="177" t="s">
        <v>24752</v>
      </c>
      <c r="O6770" s="177" t="s">
        <v>195</v>
      </c>
      <c r="P6770" s="177" t="s">
        <v>1193</v>
      </c>
      <c r="Q6770" s="177" t="s">
        <v>15749</v>
      </c>
      <c r="R6770" s="177" t="s">
        <v>731</v>
      </c>
      <c r="S6770" s="177" t="s">
        <v>4709</v>
      </c>
      <c r="T6770" s="177" t="s">
        <v>602</v>
      </c>
      <c r="U6770" s="177" t="s">
        <v>739</v>
      </c>
      <c r="V6770" s="177" t="s">
        <v>4905</v>
      </c>
      <c r="X6770" s="177" t="s">
        <v>5197</v>
      </c>
      <c r="Z6770" s="177" t="s">
        <v>739</v>
      </c>
      <c r="AA6770" s="177" t="s">
        <v>24977</v>
      </c>
      <c r="AC6770" s="177" t="s">
        <v>24978</v>
      </c>
      <c r="AD6770" s="177" t="s">
        <v>24979</v>
      </c>
      <c r="AE6770" s="177" t="s">
        <v>7019</v>
      </c>
      <c r="AQ6770" s="177" t="s">
        <v>24980</v>
      </c>
      <c r="AT6770" s="177"/>
      <c r="AU6770" s="177"/>
      <c r="AV6770" s="177"/>
      <c r="AW6770" s="177"/>
    </row>
    <row r="6771" spans="1:52">
      <c r="A6771" s="170" t="s">
        <v>24647</v>
      </c>
      <c r="B6771" s="177" t="s">
        <v>33692</v>
      </c>
      <c r="D6771" s="177" t="s">
        <v>508</v>
      </c>
      <c r="E6771" s="177" t="s">
        <v>1369</v>
      </c>
      <c r="F6771" s="177" t="s">
        <v>24981</v>
      </c>
      <c r="G6771" s="177" t="s">
        <v>24982</v>
      </c>
      <c r="I6771" s="177" t="s">
        <v>1891</v>
      </c>
      <c r="J6771" s="181" t="s">
        <v>512</v>
      </c>
      <c r="K6771" s="178" t="s">
        <v>512</v>
      </c>
      <c r="L6771" s="177" t="s">
        <v>550</v>
      </c>
      <c r="M6771" s="177" t="s">
        <v>24752</v>
      </c>
      <c r="N6771" s="177" t="s">
        <v>24752</v>
      </c>
      <c r="O6771" s="177" t="s">
        <v>195</v>
      </c>
      <c r="P6771" s="177" t="s">
        <v>1193</v>
      </c>
      <c r="Q6771" s="177" t="s">
        <v>15752</v>
      </c>
      <c r="R6771" s="177" t="s">
        <v>731</v>
      </c>
      <c r="S6771" s="177" t="s">
        <v>4709</v>
      </c>
      <c r="T6771" s="177" t="s">
        <v>765</v>
      </c>
      <c r="U6771" s="177" t="s">
        <v>739</v>
      </c>
      <c r="V6771" s="177" t="s">
        <v>24983</v>
      </c>
      <c r="W6771" s="177" t="s">
        <v>8363</v>
      </c>
      <c r="X6771" s="177" t="s">
        <v>5197</v>
      </c>
      <c r="Z6771" s="177" t="s">
        <v>739</v>
      </c>
      <c r="AA6771" s="177" t="s">
        <v>24984</v>
      </c>
      <c r="AC6771" s="177" t="s">
        <v>24985</v>
      </c>
      <c r="AD6771" s="177" t="s">
        <v>24986</v>
      </c>
      <c r="AE6771" s="177" t="s">
        <v>524</v>
      </c>
      <c r="AQ6771" s="177" t="s">
        <v>937</v>
      </c>
      <c r="AT6771" s="177"/>
      <c r="AU6771" s="177"/>
      <c r="AV6771" s="177"/>
      <c r="AW6771" s="177"/>
    </row>
    <row r="6772" spans="1:52">
      <c r="A6772" s="170" t="s">
        <v>24647</v>
      </c>
      <c r="B6772" s="177" t="s">
        <v>33692</v>
      </c>
      <c r="D6772" s="177" t="s">
        <v>508</v>
      </c>
      <c r="E6772" s="177" t="s">
        <v>2828</v>
      </c>
      <c r="F6772" s="177" t="s">
        <v>24987</v>
      </c>
      <c r="G6772" s="177" t="s">
        <v>24988</v>
      </c>
      <c r="I6772" s="177" t="s">
        <v>1891</v>
      </c>
      <c r="J6772" s="181" t="s">
        <v>512</v>
      </c>
      <c r="K6772" s="178" t="s">
        <v>512</v>
      </c>
      <c r="L6772" s="177" t="s">
        <v>550</v>
      </c>
      <c r="M6772" s="177" t="s">
        <v>24752</v>
      </c>
      <c r="N6772" s="177" t="s">
        <v>24752</v>
      </c>
      <c r="O6772" s="177" t="s">
        <v>195</v>
      </c>
      <c r="P6772" s="177" t="s">
        <v>1023</v>
      </c>
      <c r="Q6772" s="177" t="s">
        <v>24989</v>
      </c>
      <c r="R6772" s="177" t="s">
        <v>600</v>
      </c>
      <c r="S6772" s="177" t="s">
        <v>1003</v>
      </c>
      <c r="T6772" s="177" t="s">
        <v>718</v>
      </c>
      <c r="U6772" s="177" t="s">
        <v>739</v>
      </c>
      <c r="V6772" s="177" t="s">
        <v>713</v>
      </c>
      <c r="X6772" s="177" t="s">
        <v>5106</v>
      </c>
      <c r="Z6772" s="177" t="s">
        <v>739</v>
      </c>
      <c r="AA6772" s="177" t="s">
        <v>715</v>
      </c>
      <c r="AC6772" s="177" t="s">
        <v>2583</v>
      </c>
      <c r="AD6772" s="177" t="s">
        <v>24990</v>
      </c>
      <c r="AE6772" s="177" t="s">
        <v>526</v>
      </c>
      <c r="AQ6772" s="177" t="s">
        <v>937</v>
      </c>
      <c r="AT6772" s="177"/>
      <c r="AU6772" s="177"/>
      <c r="AV6772" s="177"/>
      <c r="AW6772" s="177"/>
    </row>
    <row r="6773" spans="1:52">
      <c r="A6773" s="170" t="s">
        <v>24647</v>
      </c>
      <c r="B6773" s="177" t="s">
        <v>33692</v>
      </c>
      <c r="D6773" s="177" t="s">
        <v>508</v>
      </c>
      <c r="E6773" s="170" t="s">
        <v>1374</v>
      </c>
      <c r="F6773" s="177" t="s">
        <v>24991</v>
      </c>
      <c r="G6773" s="177" t="s">
        <v>24992</v>
      </c>
      <c r="I6773" s="177" t="s">
        <v>1891</v>
      </c>
      <c r="J6773" s="181" t="s">
        <v>512</v>
      </c>
      <c r="K6773" s="178" t="s">
        <v>512</v>
      </c>
      <c r="L6773" s="177" t="s">
        <v>550</v>
      </c>
      <c r="M6773" s="177" t="s">
        <v>24752</v>
      </c>
      <c r="N6773" s="177" t="s">
        <v>24752</v>
      </c>
      <c r="O6773" s="177" t="s">
        <v>195</v>
      </c>
      <c r="P6773" s="177" t="s">
        <v>552</v>
      </c>
      <c r="Q6773" s="177" t="s">
        <v>6493</v>
      </c>
      <c r="R6773" s="177" t="s">
        <v>553</v>
      </c>
      <c r="S6773" s="177" t="s">
        <v>644</v>
      </c>
      <c r="T6773" s="177" t="s">
        <v>2951</v>
      </c>
      <c r="U6773" s="177" t="s">
        <v>646</v>
      </c>
      <c r="V6773" s="177" t="s">
        <v>17601</v>
      </c>
      <c r="W6773" s="177" t="s">
        <v>648</v>
      </c>
      <c r="Z6773" s="177" t="s">
        <v>646</v>
      </c>
      <c r="AA6773" s="177" t="s">
        <v>24993</v>
      </c>
      <c r="AC6773" s="177" t="s">
        <v>24994</v>
      </c>
      <c r="AD6773" s="177" t="s">
        <v>24995</v>
      </c>
      <c r="AE6773" s="177" t="s">
        <v>1048</v>
      </c>
      <c r="AF6773" s="177" t="s">
        <v>651</v>
      </c>
      <c r="AQ6773" s="177" t="s">
        <v>5235</v>
      </c>
      <c r="AT6773" s="177"/>
      <c r="AU6773" s="177"/>
      <c r="AV6773" s="177"/>
      <c r="AW6773" s="177"/>
    </row>
    <row r="6774" spans="1:52">
      <c r="A6774" s="170" t="s">
        <v>24647</v>
      </c>
      <c r="B6774" s="177" t="s">
        <v>33692</v>
      </c>
      <c r="D6774" s="177" t="s">
        <v>508</v>
      </c>
      <c r="E6774" s="177" t="s">
        <v>1379</v>
      </c>
      <c r="F6774" s="177" t="s">
        <v>24996</v>
      </c>
      <c r="I6774" s="177" t="s">
        <v>1891</v>
      </c>
      <c r="J6774" s="181" t="s">
        <v>512</v>
      </c>
      <c r="K6774" s="178" t="s">
        <v>512</v>
      </c>
      <c r="L6774" s="177" t="s">
        <v>550</v>
      </c>
      <c r="M6774" s="177" t="s">
        <v>24752</v>
      </c>
      <c r="N6774" s="177" t="s">
        <v>24752</v>
      </c>
      <c r="O6774" s="177" t="s">
        <v>195</v>
      </c>
      <c r="P6774" s="177" t="s">
        <v>552</v>
      </c>
      <c r="R6774" s="177" t="s">
        <v>553</v>
      </c>
      <c r="S6774" s="177" t="s">
        <v>644</v>
      </c>
      <c r="U6774" s="177" t="s">
        <v>646</v>
      </c>
      <c r="V6774" s="177" t="s">
        <v>24997</v>
      </c>
      <c r="W6774" s="177" t="s">
        <v>648</v>
      </c>
      <c r="Z6774" s="177" t="s">
        <v>646</v>
      </c>
      <c r="AA6774" s="177" t="s">
        <v>24998</v>
      </c>
      <c r="AF6774" s="177" t="s">
        <v>651</v>
      </c>
      <c r="AQ6774" s="177" t="s">
        <v>24999</v>
      </c>
      <c r="AT6774" s="177"/>
      <c r="AU6774" s="177"/>
      <c r="AV6774" s="177"/>
      <c r="AW6774" s="177"/>
    </row>
    <row r="6775" spans="1:52">
      <c r="A6775" s="170" t="s">
        <v>24647</v>
      </c>
      <c r="B6775" s="177" t="s">
        <v>33692</v>
      </c>
      <c r="D6775" s="177" t="s">
        <v>508</v>
      </c>
      <c r="E6775" s="177" t="s">
        <v>1383</v>
      </c>
      <c r="F6775" s="177" t="s">
        <v>25000</v>
      </c>
      <c r="I6775" s="177" t="s">
        <v>1891</v>
      </c>
      <c r="J6775" s="181" t="s">
        <v>512</v>
      </c>
      <c r="K6775" s="178" t="s">
        <v>512</v>
      </c>
      <c r="L6775" s="177" t="s">
        <v>550</v>
      </c>
      <c r="M6775" s="177" t="s">
        <v>24752</v>
      </c>
      <c r="N6775" s="177" t="s">
        <v>24752</v>
      </c>
      <c r="O6775" s="177" t="s">
        <v>195</v>
      </c>
      <c r="R6775" s="177" t="s">
        <v>553</v>
      </c>
      <c r="S6775" s="177" t="s">
        <v>644</v>
      </c>
      <c r="U6775" s="177" t="s">
        <v>646</v>
      </c>
      <c r="V6775" s="177" t="s">
        <v>2887</v>
      </c>
      <c r="W6775" s="177" t="s">
        <v>656</v>
      </c>
      <c r="Z6775" s="177" t="s">
        <v>646</v>
      </c>
      <c r="AA6775" s="177" t="s">
        <v>1212</v>
      </c>
      <c r="AF6775" s="177" t="s">
        <v>651</v>
      </c>
      <c r="AQ6775" s="177" t="s">
        <v>24999</v>
      </c>
      <c r="AT6775" s="177"/>
      <c r="AU6775" s="177"/>
      <c r="AV6775" s="177"/>
      <c r="AW6775" s="177"/>
    </row>
    <row r="6776" spans="1:52">
      <c r="A6776" s="170" t="s">
        <v>24647</v>
      </c>
      <c r="B6776" s="177" t="s">
        <v>33692</v>
      </c>
      <c r="D6776" s="177" t="s">
        <v>508</v>
      </c>
      <c r="F6776" s="177" t="s">
        <v>25002</v>
      </c>
      <c r="H6776" s="177" t="s">
        <v>25003</v>
      </c>
      <c r="I6776" s="177" t="s">
        <v>1891</v>
      </c>
      <c r="J6776" s="181" t="s">
        <v>512</v>
      </c>
      <c r="K6776" s="178" t="s">
        <v>512</v>
      </c>
      <c r="L6776" s="177" t="s">
        <v>513</v>
      </c>
      <c r="M6776" s="177" t="s">
        <v>25004</v>
      </c>
      <c r="N6776" s="177" t="s">
        <v>24752</v>
      </c>
      <c r="O6776" s="177" t="s">
        <v>437</v>
      </c>
      <c r="P6776" s="177" t="s">
        <v>18739</v>
      </c>
      <c r="R6776" s="177" t="s">
        <v>18739</v>
      </c>
      <c r="S6776" s="177" t="s">
        <v>25005</v>
      </c>
      <c r="T6776" s="177" t="s">
        <v>512</v>
      </c>
      <c r="U6776" s="177" t="s">
        <v>1589</v>
      </c>
      <c r="V6776" s="177" t="s">
        <v>25006</v>
      </c>
      <c r="W6776" s="177" t="s">
        <v>6056</v>
      </c>
      <c r="X6776" s="177" t="s">
        <v>682</v>
      </c>
      <c r="Y6776" s="177" t="s">
        <v>25007</v>
      </c>
      <c r="Z6776" s="177" t="s">
        <v>25008</v>
      </c>
      <c r="AA6776" s="177" t="s">
        <v>524</v>
      </c>
      <c r="AB6776" s="177" t="s">
        <v>522</v>
      </c>
      <c r="AC6776" s="177" t="s">
        <v>25009</v>
      </c>
      <c r="AD6776" s="177" t="s">
        <v>524</v>
      </c>
      <c r="AE6776" s="177" t="s">
        <v>25007</v>
      </c>
      <c r="AF6776" s="177" t="s">
        <v>25010</v>
      </c>
      <c r="AG6776" s="177" t="s">
        <v>524</v>
      </c>
      <c r="AH6776" s="177" t="s">
        <v>522</v>
      </c>
      <c r="AI6776" s="177" t="s">
        <v>25011</v>
      </c>
      <c r="AJ6776" s="177" t="s">
        <v>524</v>
      </c>
      <c r="AQ6776" s="177" t="s">
        <v>24768</v>
      </c>
      <c r="AT6776" s="177" t="s">
        <v>25012</v>
      </c>
      <c r="AU6776" s="177" t="s">
        <v>25013</v>
      </c>
      <c r="AV6776" s="177" t="s">
        <v>25014</v>
      </c>
      <c r="AW6776" s="177"/>
      <c r="AZ6776" s="177" t="s">
        <v>6057</v>
      </c>
    </row>
    <row r="6777" spans="1:52">
      <c r="A6777" s="170" t="s">
        <v>24647</v>
      </c>
      <c r="B6777" s="177" t="s">
        <v>33692</v>
      </c>
      <c r="D6777" s="177" t="s">
        <v>508</v>
      </c>
      <c r="F6777" s="177" t="s">
        <v>25001</v>
      </c>
      <c r="I6777" s="177" t="s">
        <v>1891</v>
      </c>
      <c r="J6777" s="181" t="s">
        <v>512</v>
      </c>
      <c r="K6777" s="178" t="s">
        <v>512</v>
      </c>
      <c r="L6777" s="177" t="s">
        <v>901</v>
      </c>
      <c r="N6777" s="177" t="s">
        <v>24752</v>
      </c>
      <c r="O6777" s="177" t="s">
        <v>324</v>
      </c>
      <c r="R6777" s="177" t="s">
        <v>1008</v>
      </c>
      <c r="S6777" s="177" t="s">
        <v>1008</v>
      </c>
      <c r="U6777" s="177" t="s">
        <v>1009</v>
      </c>
      <c r="AQ6777" s="177"/>
      <c r="AT6777" s="177"/>
      <c r="AU6777" s="177"/>
      <c r="AV6777" s="177"/>
      <c r="AW6777" s="177"/>
    </row>
    <row r="6778" spans="1:52">
      <c r="A6778" s="170" t="s">
        <v>24647</v>
      </c>
      <c r="B6778" s="177" t="s">
        <v>33692</v>
      </c>
      <c r="D6778" s="177" t="s">
        <v>508</v>
      </c>
      <c r="E6778" s="177" t="s">
        <v>661</v>
      </c>
      <c r="F6778" s="177" t="s">
        <v>25015</v>
      </c>
      <c r="G6778" s="177" t="s">
        <v>25016</v>
      </c>
      <c r="I6778" s="177" t="s">
        <v>697</v>
      </c>
      <c r="J6778" s="181" t="s">
        <v>512</v>
      </c>
      <c r="K6778" s="178" t="s">
        <v>512</v>
      </c>
      <c r="L6778" s="177" t="s">
        <v>550</v>
      </c>
      <c r="M6778" s="177" t="s">
        <v>25017</v>
      </c>
      <c r="N6778" s="177" t="s">
        <v>25017</v>
      </c>
      <c r="O6778" s="177" t="s">
        <v>195</v>
      </c>
      <c r="P6778" s="177" t="s">
        <v>589</v>
      </c>
      <c r="R6778" s="177" t="s">
        <v>600</v>
      </c>
      <c r="S6778" s="177" t="s">
        <v>1003</v>
      </c>
      <c r="T6778" s="177" t="s">
        <v>646</v>
      </c>
      <c r="U6778" s="177" t="s">
        <v>702</v>
      </c>
      <c r="V6778" s="177" t="s">
        <v>2569</v>
      </c>
      <c r="W6778" s="177" t="s">
        <v>783</v>
      </c>
      <c r="X6778" s="177" t="s">
        <v>1001</v>
      </c>
      <c r="Z6778" s="177" t="s">
        <v>702</v>
      </c>
      <c r="AA6778" s="177" t="s">
        <v>2570</v>
      </c>
      <c r="AC6778" s="177" t="s">
        <v>2583</v>
      </c>
      <c r="AD6778" s="177" t="s">
        <v>25018</v>
      </c>
      <c r="AE6778" s="177" t="s">
        <v>526</v>
      </c>
      <c r="AQ6778" s="177" t="s">
        <v>937</v>
      </c>
      <c r="AT6778" s="177"/>
      <c r="AU6778" s="177"/>
      <c r="AV6778" s="177"/>
      <c r="AW6778" s="177"/>
    </row>
    <row r="6779" spans="1:52">
      <c r="A6779" s="170" t="s">
        <v>24647</v>
      </c>
      <c r="B6779" s="177" t="s">
        <v>33692</v>
      </c>
      <c r="D6779" s="177" t="s">
        <v>508</v>
      </c>
      <c r="E6779" s="177" t="s">
        <v>669</v>
      </c>
      <c r="F6779" s="177" t="s">
        <v>25019</v>
      </c>
      <c r="G6779" s="177" t="s">
        <v>25020</v>
      </c>
      <c r="I6779" s="177" t="s">
        <v>697</v>
      </c>
      <c r="J6779" s="181" t="s">
        <v>512</v>
      </c>
      <c r="K6779" s="178" t="s">
        <v>512</v>
      </c>
      <c r="L6779" s="177" t="s">
        <v>550</v>
      </c>
      <c r="M6779" s="177" t="s">
        <v>25017</v>
      </c>
      <c r="N6779" s="177" t="s">
        <v>25017</v>
      </c>
      <c r="O6779" s="177" t="s">
        <v>195</v>
      </c>
      <c r="P6779" s="177" t="s">
        <v>552</v>
      </c>
      <c r="Q6779" s="177" t="s">
        <v>699</v>
      </c>
      <c r="R6779" s="177" t="s">
        <v>600</v>
      </c>
      <c r="S6779" s="177" t="s">
        <v>1003</v>
      </c>
      <c r="T6779" s="177" t="s">
        <v>832</v>
      </c>
      <c r="U6779" s="177" t="s">
        <v>702</v>
      </c>
      <c r="V6779" s="177" t="s">
        <v>889</v>
      </c>
      <c r="X6779" s="177" t="s">
        <v>5106</v>
      </c>
      <c r="Z6779" s="177" t="s">
        <v>702</v>
      </c>
      <c r="AA6779" s="177" t="s">
        <v>892</v>
      </c>
      <c r="AC6779" s="177" t="s">
        <v>4745</v>
      </c>
      <c r="AD6779" s="177" t="s">
        <v>25021</v>
      </c>
      <c r="AE6779" s="177" t="s">
        <v>1064</v>
      </c>
      <c r="AQ6779" s="177" t="s">
        <v>937</v>
      </c>
      <c r="AT6779" s="177"/>
      <c r="AU6779" s="177"/>
      <c r="AV6779" s="177"/>
      <c r="AW6779" s="177"/>
    </row>
    <row r="6780" spans="1:52">
      <c r="A6780" s="170" t="s">
        <v>24647</v>
      </c>
      <c r="B6780" s="177" t="s">
        <v>33692</v>
      </c>
      <c r="D6780" s="177" t="s">
        <v>508</v>
      </c>
      <c r="E6780" s="177" t="s">
        <v>685</v>
      </c>
      <c r="F6780" s="177" t="s">
        <v>25022</v>
      </c>
      <c r="G6780" s="177" t="s">
        <v>25023</v>
      </c>
      <c r="I6780" s="177" t="s">
        <v>697</v>
      </c>
      <c r="J6780" s="181" t="s">
        <v>512</v>
      </c>
      <c r="K6780" s="178" t="s">
        <v>512</v>
      </c>
      <c r="L6780" s="177" t="s">
        <v>550</v>
      </c>
      <c r="M6780" s="177" t="s">
        <v>25017</v>
      </c>
      <c r="N6780" s="177" t="s">
        <v>25017</v>
      </c>
      <c r="O6780" s="177" t="s">
        <v>280</v>
      </c>
      <c r="P6780" s="177" t="s">
        <v>699</v>
      </c>
      <c r="R6780" s="177" t="s">
        <v>700</v>
      </c>
      <c r="S6780" s="177" t="s">
        <v>701</v>
      </c>
      <c r="T6780" s="177" t="s">
        <v>512</v>
      </c>
      <c r="U6780" s="177" t="s">
        <v>702</v>
      </c>
      <c r="V6780" s="177" t="s">
        <v>2198</v>
      </c>
      <c r="W6780" s="177" t="s">
        <v>25024</v>
      </c>
      <c r="X6780" s="177" t="s">
        <v>1130</v>
      </c>
      <c r="AQ6780" s="177"/>
      <c r="AT6780" s="177"/>
      <c r="AU6780" s="177"/>
      <c r="AV6780" s="177"/>
      <c r="AW6780" s="177"/>
    </row>
    <row r="6781" spans="1:52">
      <c r="A6781" s="170" t="s">
        <v>24647</v>
      </c>
      <c r="B6781" s="177" t="s">
        <v>33692</v>
      </c>
      <c r="D6781" s="177" t="s">
        <v>610</v>
      </c>
      <c r="E6781" s="177" t="s">
        <v>709</v>
      </c>
      <c r="F6781" s="177" t="s">
        <v>25025</v>
      </c>
      <c r="G6781" s="177" t="s">
        <v>25026</v>
      </c>
      <c r="I6781" s="177" t="s">
        <v>697</v>
      </c>
      <c r="J6781" s="181" t="s">
        <v>512</v>
      </c>
      <c r="K6781" s="178" t="s">
        <v>512</v>
      </c>
      <c r="L6781" s="177" t="s">
        <v>550</v>
      </c>
      <c r="M6781" s="177" t="s">
        <v>25017</v>
      </c>
      <c r="N6781" s="177" t="s">
        <v>25017</v>
      </c>
      <c r="O6781" s="177" t="s">
        <v>195</v>
      </c>
      <c r="P6781" s="177" t="s">
        <v>1023</v>
      </c>
      <c r="Q6781" s="177" t="s">
        <v>22885</v>
      </c>
      <c r="R6781" s="177" t="s">
        <v>600</v>
      </c>
      <c r="S6781" s="177" t="s">
        <v>1003</v>
      </c>
      <c r="T6781" s="177" t="s">
        <v>712</v>
      </c>
      <c r="U6781" s="177" t="s">
        <v>739</v>
      </c>
      <c r="V6781" s="177" t="s">
        <v>2823</v>
      </c>
      <c r="X6781" s="177" t="s">
        <v>5106</v>
      </c>
      <c r="Z6781" s="177" t="s">
        <v>739</v>
      </c>
      <c r="AA6781" s="177" t="s">
        <v>1587</v>
      </c>
      <c r="AC6781" s="177" t="s">
        <v>2583</v>
      </c>
      <c r="AD6781" s="177" t="s">
        <v>25027</v>
      </c>
      <c r="AE6781" s="177" t="s">
        <v>526</v>
      </c>
      <c r="AQ6781" s="177" t="s">
        <v>25028</v>
      </c>
      <c r="AT6781" s="177"/>
      <c r="AU6781" s="177"/>
      <c r="AV6781" s="177"/>
      <c r="AW6781" s="177"/>
    </row>
    <row r="6782" spans="1:52">
      <c r="A6782" s="170" t="s">
        <v>24647</v>
      </c>
      <c r="B6782" s="177" t="s">
        <v>33692</v>
      </c>
      <c r="D6782" s="177" t="s">
        <v>508</v>
      </c>
      <c r="E6782" s="177" t="s">
        <v>719</v>
      </c>
      <c r="F6782" s="177" t="s">
        <v>25029</v>
      </c>
      <c r="I6782" s="177" t="s">
        <v>697</v>
      </c>
      <c r="J6782" s="181" t="s">
        <v>512</v>
      </c>
      <c r="K6782" s="178" t="s">
        <v>512</v>
      </c>
      <c r="L6782" s="177" t="s">
        <v>550</v>
      </c>
      <c r="M6782" s="177" t="s">
        <v>25017</v>
      </c>
      <c r="N6782" s="177" t="s">
        <v>25017</v>
      </c>
      <c r="O6782" s="177" t="s">
        <v>195</v>
      </c>
      <c r="P6782" s="177" t="s">
        <v>1604</v>
      </c>
      <c r="Q6782" s="177" t="s">
        <v>22885</v>
      </c>
      <c r="R6782" s="177" t="s">
        <v>600</v>
      </c>
      <c r="S6782" s="177" t="s">
        <v>1003</v>
      </c>
      <c r="T6782" s="177" t="s">
        <v>512</v>
      </c>
      <c r="U6782" s="177" t="s">
        <v>739</v>
      </c>
      <c r="V6782" s="177" t="s">
        <v>1681</v>
      </c>
      <c r="X6782" s="177" t="s">
        <v>5106</v>
      </c>
      <c r="Z6782" s="177" t="s">
        <v>739</v>
      </c>
      <c r="AA6782" s="177" t="s">
        <v>1078</v>
      </c>
      <c r="AQ6782" s="177" t="s">
        <v>25030</v>
      </c>
      <c r="AT6782" s="177"/>
      <c r="AU6782" s="177"/>
      <c r="AV6782" s="177"/>
      <c r="AW6782" s="177"/>
    </row>
    <row r="6783" spans="1:52">
      <c r="A6783" s="170" t="s">
        <v>24647</v>
      </c>
      <c r="B6783" s="177" t="s">
        <v>33692</v>
      </c>
      <c r="D6783" s="177" t="s">
        <v>508</v>
      </c>
      <c r="E6783" s="177" t="s">
        <v>737</v>
      </c>
      <c r="F6783" s="177" t="s">
        <v>25031</v>
      </c>
      <c r="I6783" s="177" t="s">
        <v>697</v>
      </c>
      <c r="J6783" s="181" t="s">
        <v>512</v>
      </c>
      <c r="K6783" s="178" t="s">
        <v>512</v>
      </c>
      <c r="L6783" s="177" t="s">
        <v>550</v>
      </c>
      <c r="M6783" s="177" t="s">
        <v>25017</v>
      </c>
      <c r="N6783" s="177" t="s">
        <v>25017</v>
      </c>
      <c r="O6783" s="177" t="s">
        <v>195</v>
      </c>
      <c r="R6783" s="177" t="s">
        <v>600</v>
      </c>
      <c r="S6783" s="177" t="s">
        <v>1024</v>
      </c>
      <c r="T6783" s="177" t="s">
        <v>512</v>
      </c>
      <c r="U6783" s="177" t="s">
        <v>742</v>
      </c>
      <c r="V6783" s="177" t="s">
        <v>4510</v>
      </c>
      <c r="X6783" s="177" t="s">
        <v>5434</v>
      </c>
      <c r="Z6783" s="177" t="s">
        <v>742</v>
      </c>
      <c r="AQ6783" s="177" t="s">
        <v>25030</v>
      </c>
      <c r="AT6783" s="177"/>
      <c r="AU6783" s="177"/>
      <c r="AV6783" s="177"/>
      <c r="AW6783" s="177"/>
    </row>
    <row r="6784" spans="1:52">
      <c r="A6784" s="170" t="s">
        <v>24647</v>
      </c>
      <c r="B6784" s="177" t="s">
        <v>33692</v>
      </c>
      <c r="D6784" s="177" t="s">
        <v>610</v>
      </c>
      <c r="F6784" s="177" t="s">
        <v>25032</v>
      </c>
      <c r="I6784" s="177" t="s">
        <v>697</v>
      </c>
      <c r="J6784" s="181" t="s">
        <v>512</v>
      </c>
      <c r="K6784" s="178" t="s">
        <v>512</v>
      </c>
      <c r="L6784" s="177" t="s">
        <v>901</v>
      </c>
      <c r="N6784" s="177" t="s">
        <v>25017</v>
      </c>
      <c r="O6784" s="177" t="s">
        <v>324</v>
      </c>
      <c r="AQ6784" s="177" t="s">
        <v>25033</v>
      </c>
      <c r="AT6784" s="177"/>
      <c r="AU6784" s="177"/>
      <c r="AV6784" s="177"/>
      <c r="AW6784" s="177"/>
    </row>
    <row r="6785" spans="1:49">
      <c r="A6785" s="177" t="s">
        <v>24647</v>
      </c>
      <c r="B6785" s="177" t="s">
        <v>33693</v>
      </c>
      <c r="D6785" s="177" t="s">
        <v>508</v>
      </c>
      <c r="E6785" s="177" t="s">
        <v>704</v>
      </c>
      <c r="F6785" s="177" t="s">
        <v>33562</v>
      </c>
      <c r="I6785" s="177" t="s">
        <v>2271</v>
      </c>
      <c r="J6785" s="178" t="s">
        <v>2287</v>
      </c>
      <c r="K6785" s="178" t="s">
        <v>2287</v>
      </c>
      <c r="L6785" s="177" t="s">
        <v>550</v>
      </c>
      <c r="M6785" s="177" t="s">
        <v>33567</v>
      </c>
      <c r="N6785" s="177" t="s">
        <v>33567</v>
      </c>
      <c r="O6785" s="177" t="s">
        <v>110</v>
      </c>
      <c r="R6785" s="177" t="s">
        <v>565</v>
      </c>
      <c r="S6785" s="177" t="s">
        <v>1558</v>
      </c>
      <c r="AQ6785" s="177" t="s">
        <v>33572</v>
      </c>
      <c r="AT6785" s="177"/>
      <c r="AU6785" s="177"/>
      <c r="AV6785" s="177"/>
      <c r="AW6785" s="177"/>
    </row>
    <row r="6786" spans="1:49">
      <c r="A6786" s="177" t="s">
        <v>24647</v>
      </c>
      <c r="B6786" s="177" t="s">
        <v>33693</v>
      </c>
      <c r="D6786" s="177" t="s">
        <v>508</v>
      </c>
      <c r="E6786" s="177" t="s">
        <v>661</v>
      </c>
      <c r="F6786" s="177" t="s">
        <v>33563</v>
      </c>
      <c r="I6786" s="177" t="s">
        <v>2271</v>
      </c>
      <c r="J6786" s="178" t="s">
        <v>2287</v>
      </c>
      <c r="K6786" s="178" t="s">
        <v>2287</v>
      </c>
      <c r="L6786" s="177" t="s">
        <v>550</v>
      </c>
      <c r="M6786" s="177" t="s">
        <v>33568</v>
      </c>
      <c r="N6786" s="177" t="s">
        <v>33568</v>
      </c>
      <c r="O6786" s="177" t="s">
        <v>110</v>
      </c>
      <c r="R6786" s="177" t="s">
        <v>565</v>
      </c>
      <c r="S6786" s="177" t="s">
        <v>630</v>
      </c>
      <c r="T6786" s="177" t="s">
        <v>2155</v>
      </c>
      <c r="AQ6786" s="177" t="s">
        <v>33573</v>
      </c>
      <c r="AT6786" s="177"/>
      <c r="AU6786" s="177"/>
      <c r="AV6786" s="177"/>
      <c r="AW6786" s="177"/>
    </row>
    <row r="6787" spans="1:49">
      <c r="A6787" s="170" t="s">
        <v>24647</v>
      </c>
      <c r="B6787" s="177" t="s">
        <v>33693</v>
      </c>
      <c r="D6787" s="177" t="s">
        <v>508</v>
      </c>
      <c r="E6787" s="177" t="s">
        <v>661</v>
      </c>
      <c r="F6787" s="177" t="s">
        <v>25034</v>
      </c>
      <c r="H6787" s="177" t="s">
        <v>1115</v>
      </c>
      <c r="I6787" s="177">
        <v>2024</v>
      </c>
      <c r="J6787" s="181">
        <v>45579</v>
      </c>
      <c r="K6787" s="181">
        <v>45579</v>
      </c>
      <c r="L6787" s="177" t="s">
        <v>550</v>
      </c>
      <c r="M6787" s="177" t="s">
        <v>25035</v>
      </c>
      <c r="N6787" s="177" t="s">
        <v>25035</v>
      </c>
      <c r="O6787" s="177" t="s">
        <v>195</v>
      </c>
      <c r="P6787" s="177" t="s">
        <v>887</v>
      </c>
      <c r="Q6787" s="177" t="s">
        <v>22885</v>
      </c>
      <c r="R6787" s="177" t="s">
        <v>600</v>
      </c>
      <c r="S6787" s="177" t="s">
        <v>601</v>
      </c>
      <c r="T6787" s="177" t="s">
        <v>25036</v>
      </c>
      <c r="U6787" s="177" t="s">
        <v>718</v>
      </c>
      <c r="V6787" s="177" t="s">
        <v>2024</v>
      </c>
      <c r="X6787" s="177" t="s">
        <v>943</v>
      </c>
      <c r="Y6787" s="177" t="s">
        <v>674</v>
      </c>
      <c r="Z6787" s="177" t="s">
        <v>718</v>
      </c>
      <c r="AA6787" s="177" t="s">
        <v>1084</v>
      </c>
      <c r="AC6787" s="177" t="s">
        <v>1745</v>
      </c>
      <c r="AD6787" s="177" t="s">
        <v>25037</v>
      </c>
      <c r="AE6787" s="177" t="s">
        <v>1064</v>
      </c>
      <c r="AQ6787" s="177"/>
      <c r="AT6787" s="177"/>
      <c r="AU6787" s="177"/>
      <c r="AV6787" s="177"/>
      <c r="AW6787" s="177"/>
    </row>
    <row r="6788" spans="1:49">
      <c r="A6788" s="170" t="s">
        <v>24647</v>
      </c>
      <c r="B6788" s="177" t="s">
        <v>33693</v>
      </c>
      <c r="D6788" s="177" t="s">
        <v>508</v>
      </c>
      <c r="E6788" s="177" t="s">
        <v>669</v>
      </c>
      <c r="F6788" s="177" t="s">
        <v>25038</v>
      </c>
      <c r="H6788" s="177" t="s">
        <v>1115</v>
      </c>
      <c r="I6788" s="177">
        <v>2024</v>
      </c>
      <c r="J6788" s="181">
        <v>45579</v>
      </c>
      <c r="K6788" s="178">
        <v>45579</v>
      </c>
      <c r="L6788" s="177" t="s">
        <v>550</v>
      </c>
      <c r="M6788" s="177" t="s">
        <v>25035</v>
      </c>
      <c r="N6788" s="177" t="s">
        <v>25035</v>
      </c>
      <c r="O6788" s="177" t="s">
        <v>75</v>
      </c>
      <c r="Q6788" s="177" t="s">
        <v>22885</v>
      </c>
      <c r="R6788" s="177" t="s">
        <v>1120</v>
      </c>
      <c r="S6788" s="177">
        <v>2800</v>
      </c>
      <c r="T6788" s="177" t="s">
        <v>16044</v>
      </c>
      <c r="U6788" s="177">
        <v>2800</v>
      </c>
      <c r="V6788" s="177" t="s">
        <v>1122</v>
      </c>
      <c r="W6788" s="177" t="s">
        <v>1123</v>
      </c>
      <c r="Y6788" s="177" t="s">
        <v>1124</v>
      </c>
      <c r="AQ6788" s="177" t="s">
        <v>948</v>
      </c>
      <c r="AT6788" s="177"/>
      <c r="AU6788" s="177"/>
      <c r="AV6788" s="177"/>
      <c r="AW6788" s="177"/>
    </row>
    <row r="6789" spans="1:49">
      <c r="A6789" s="170" t="s">
        <v>24647</v>
      </c>
      <c r="B6789" s="177" t="s">
        <v>33693</v>
      </c>
      <c r="D6789" s="177" t="s">
        <v>508</v>
      </c>
      <c r="E6789" s="177" t="s">
        <v>685</v>
      </c>
      <c r="F6789" s="177" t="s">
        <v>25039</v>
      </c>
      <c r="H6789" s="177" t="s">
        <v>1115</v>
      </c>
      <c r="I6789" s="177" t="s">
        <v>939</v>
      </c>
      <c r="J6789" s="181">
        <v>45579</v>
      </c>
      <c r="K6789" s="178">
        <v>45579</v>
      </c>
      <c r="L6789" s="177" t="s">
        <v>513</v>
      </c>
      <c r="M6789" s="177" t="s">
        <v>25040</v>
      </c>
      <c r="N6789" s="177" t="s">
        <v>25035</v>
      </c>
      <c r="O6789" s="177" t="s">
        <v>280</v>
      </c>
      <c r="Q6789" s="177" t="s">
        <v>22885</v>
      </c>
      <c r="R6789" s="177" t="s">
        <v>700</v>
      </c>
      <c r="S6789" s="177" t="s">
        <v>896</v>
      </c>
      <c r="T6789" s="177" t="s">
        <v>764</v>
      </c>
      <c r="U6789" s="177" t="s">
        <v>718</v>
      </c>
      <c r="V6789" s="177" t="s">
        <v>1128</v>
      </c>
      <c r="W6789" s="177" t="s">
        <v>25041</v>
      </c>
      <c r="X6789" s="177" t="s">
        <v>1130</v>
      </c>
      <c r="AQ6789" s="177"/>
      <c r="AT6789" s="177"/>
      <c r="AU6789" s="177"/>
      <c r="AV6789" s="177"/>
      <c r="AW6789" s="177"/>
    </row>
    <row r="6790" spans="1:49">
      <c r="A6790" s="170" t="s">
        <v>24647</v>
      </c>
      <c r="B6790" s="177" t="s">
        <v>33693</v>
      </c>
      <c r="D6790" s="177" t="s">
        <v>508</v>
      </c>
      <c r="E6790" s="177" t="s">
        <v>704</v>
      </c>
      <c r="F6790" s="177" t="s">
        <v>25042</v>
      </c>
      <c r="G6790" s="177" t="s">
        <v>538</v>
      </c>
      <c r="H6790" s="177" t="s">
        <v>1115</v>
      </c>
      <c r="I6790" s="177">
        <v>2024</v>
      </c>
      <c r="J6790" s="181">
        <v>45579</v>
      </c>
      <c r="K6790" s="178">
        <v>45579</v>
      </c>
      <c r="L6790" s="177" t="s">
        <v>901</v>
      </c>
      <c r="M6790" s="177" t="s">
        <v>25043</v>
      </c>
      <c r="N6790" s="177" t="s">
        <v>25035</v>
      </c>
      <c r="O6790" s="177" t="s">
        <v>324</v>
      </c>
      <c r="P6790" s="177" t="s">
        <v>903</v>
      </c>
      <c r="Q6790" s="177" t="s">
        <v>22885</v>
      </c>
      <c r="R6790" s="177" t="s">
        <v>951</v>
      </c>
      <c r="S6790" s="177" t="s">
        <v>952</v>
      </c>
      <c r="U6790" s="177" t="s">
        <v>20133</v>
      </c>
      <c r="V6790" s="177" t="s">
        <v>19724</v>
      </c>
      <c r="W6790" s="177" t="s">
        <v>908</v>
      </c>
      <c r="Y6790" s="177" t="s">
        <v>909</v>
      </c>
      <c r="Z6790" s="177" t="s">
        <v>3037</v>
      </c>
      <c r="AA6790" s="177" t="s">
        <v>955</v>
      </c>
      <c r="AB6790" s="177" t="s">
        <v>956</v>
      </c>
      <c r="AC6790" s="177" t="s">
        <v>718</v>
      </c>
      <c r="AD6790" s="177" t="s">
        <v>957</v>
      </c>
      <c r="AE6790" s="177" t="s">
        <v>5997</v>
      </c>
      <c r="AF6790" s="177" t="s">
        <v>912</v>
      </c>
      <c r="AG6790" s="177" t="s">
        <v>908</v>
      </c>
      <c r="AH6790" s="177" t="s">
        <v>958</v>
      </c>
      <c r="AI6790" s="177" t="s">
        <v>908</v>
      </c>
      <c r="AJ6790" s="177" t="s">
        <v>7964</v>
      </c>
      <c r="AK6790" s="177" t="s">
        <v>982</v>
      </c>
      <c r="AL6790" s="177" t="s">
        <v>959</v>
      </c>
      <c r="AM6790" s="177" t="s">
        <v>960</v>
      </c>
      <c r="AN6790" s="177" t="s">
        <v>2866</v>
      </c>
      <c r="AQ6790" s="177"/>
      <c r="AT6790" s="177"/>
      <c r="AU6790" s="177"/>
      <c r="AV6790" s="177"/>
      <c r="AW6790" s="177"/>
    </row>
    <row r="6791" spans="1:49">
      <c r="A6791" s="170" t="s">
        <v>24647</v>
      </c>
      <c r="B6791" s="177" t="s">
        <v>33693</v>
      </c>
      <c r="D6791" s="177" t="s">
        <v>508</v>
      </c>
      <c r="E6791" s="177" t="s">
        <v>709</v>
      </c>
      <c r="F6791" s="177" t="s">
        <v>25044</v>
      </c>
      <c r="H6791" s="177" t="s">
        <v>1148</v>
      </c>
      <c r="I6791" s="177">
        <v>2024</v>
      </c>
      <c r="J6791" s="181">
        <v>45579</v>
      </c>
      <c r="K6791" s="178">
        <v>45579</v>
      </c>
      <c r="L6791" s="177" t="s">
        <v>550</v>
      </c>
      <c r="M6791" s="177" t="s">
        <v>25035</v>
      </c>
      <c r="N6791" s="177" t="s">
        <v>25035</v>
      </c>
      <c r="O6791" s="177" t="s">
        <v>195</v>
      </c>
      <c r="P6791" s="177" t="s">
        <v>887</v>
      </c>
      <c r="Q6791" s="177" t="s">
        <v>22885</v>
      </c>
      <c r="R6791" s="177" t="s">
        <v>600</v>
      </c>
      <c r="S6791" s="177" t="s">
        <v>601</v>
      </c>
      <c r="T6791" s="177" t="s">
        <v>25036</v>
      </c>
      <c r="U6791" s="177" t="s">
        <v>718</v>
      </c>
      <c r="V6791" s="177" t="s">
        <v>2024</v>
      </c>
      <c r="X6791" s="177" t="s">
        <v>943</v>
      </c>
      <c r="Y6791" s="177" t="s">
        <v>674</v>
      </c>
      <c r="Z6791" s="177" t="s">
        <v>718</v>
      </c>
      <c r="AA6791" s="177" t="s">
        <v>1084</v>
      </c>
      <c r="AC6791" s="177" t="s">
        <v>1745</v>
      </c>
      <c r="AD6791" s="177" t="s">
        <v>25045</v>
      </c>
      <c r="AE6791" s="177" t="s">
        <v>1064</v>
      </c>
      <c r="AQ6791" s="177" t="s">
        <v>7319</v>
      </c>
      <c r="AT6791" s="177"/>
      <c r="AU6791" s="177"/>
      <c r="AV6791" s="177"/>
      <c r="AW6791" s="177"/>
    </row>
    <row r="6792" spans="1:49">
      <c r="A6792" s="170" t="s">
        <v>24647</v>
      </c>
      <c r="B6792" s="177" t="s">
        <v>33693</v>
      </c>
      <c r="D6792" s="177" t="s">
        <v>508</v>
      </c>
      <c r="E6792" s="177" t="s">
        <v>719</v>
      </c>
      <c r="F6792" s="177" t="s">
        <v>25046</v>
      </c>
      <c r="H6792" s="177" t="s">
        <v>1148</v>
      </c>
      <c r="I6792" s="177" t="s">
        <v>939</v>
      </c>
      <c r="J6792" s="181">
        <v>45579</v>
      </c>
      <c r="K6792" s="178">
        <v>45579</v>
      </c>
      <c r="L6792" s="177" t="s">
        <v>513</v>
      </c>
      <c r="M6792" s="177" t="s">
        <v>25040</v>
      </c>
      <c r="N6792" s="177" t="s">
        <v>25035</v>
      </c>
      <c r="O6792" s="177" t="s">
        <v>280</v>
      </c>
      <c r="Q6792" s="177" t="s">
        <v>22885</v>
      </c>
      <c r="R6792" s="177" t="s">
        <v>700</v>
      </c>
      <c r="S6792" s="177" t="s">
        <v>896</v>
      </c>
      <c r="T6792" s="177" t="s">
        <v>764</v>
      </c>
      <c r="U6792" s="177" t="s">
        <v>718</v>
      </c>
      <c r="V6792" s="177" t="s">
        <v>1128</v>
      </c>
      <c r="W6792" s="177" t="s">
        <v>25047</v>
      </c>
      <c r="X6792" s="177" t="s">
        <v>1130</v>
      </c>
      <c r="AQ6792" s="177"/>
      <c r="AT6792" s="177"/>
      <c r="AU6792" s="177"/>
      <c r="AV6792" s="177"/>
      <c r="AW6792" s="177"/>
    </row>
    <row r="6793" spans="1:49">
      <c r="A6793" s="170" t="s">
        <v>24647</v>
      </c>
      <c r="B6793" s="177" t="s">
        <v>33693</v>
      </c>
      <c r="D6793" s="177" t="s">
        <v>508</v>
      </c>
      <c r="E6793" s="177" t="s">
        <v>729</v>
      </c>
      <c r="F6793" s="177" t="s">
        <v>25048</v>
      </c>
      <c r="G6793" s="177" t="s">
        <v>11349</v>
      </c>
      <c r="H6793" s="177" t="s">
        <v>1148</v>
      </c>
      <c r="I6793" s="177">
        <v>2024</v>
      </c>
      <c r="J6793" s="181">
        <v>45579</v>
      </c>
      <c r="K6793" s="178">
        <v>45579</v>
      </c>
      <c r="L6793" s="177" t="s">
        <v>901</v>
      </c>
      <c r="M6793" s="177" t="s">
        <v>25043</v>
      </c>
      <c r="N6793" s="177" t="s">
        <v>25035</v>
      </c>
      <c r="O6793" s="177" t="s">
        <v>324</v>
      </c>
      <c r="P6793" s="177" t="s">
        <v>903</v>
      </c>
      <c r="Q6793" s="177" t="s">
        <v>22885</v>
      </c>
      <c r="R6793" s="177" t="s">
        <v>951</v>
      </c>
      <c r="S6793" s="177" t="s">
        <v>952</v>
      </c>
      <c r="U6793" s="177" t="s">
        <v>20133</v>
      </c>
      <c r="V6793" s="177" t="s">
        <v>19724</v>
      </c>
      <c r="W6793" s="177" t="s">
        <v>908</v>
      </c>
      <c r="Y6793" s="177" t="s">
        <v>909</v>
      </c>
      <c r="Z6793" s="177" t="s">
        <v>3037</v>
      </c>
      <c r="AA6793" s="177" t="s">
        <v>955</v>
      </c>
      <c r="AB6793" s="177" t="s">
        <v>956</v>
      </c>
      <c r="AC6793" s="177" t="s">
        <v>718</v>
      </c>
      <c r="AD6793" s="177" t="s">
        <v>957</v>
      </c>
      <c r="AE6793" s="177" t="s">
        <v>5997</v>
      </c>
      <c r="AF6793" s="177" t="s">
        <v>912</v>
      </c>
      <c r="AG6793" s="177" t="s">
        <v>908</v>
      </c>
      <c r="AH6793" s="177" t="s">
        <v>958</v>
      </c>
      <c r="AI6793" s="177" t="s">
        <v>908</v>
      </c>
      <c r="AJ6793" s="177" t="s">
        <v>7964</v>
      </c>
      <c r="AK6793" s="177" t="s">
        <v>982</v>
      </c>
      <c r="AL6793" s="177" t="s">
        <v>959</v>
      </c>
      <c r="AM6793" s="177" t="s">
        <v>960</v>
      </c>
      <c r="AQ6793" s="177"/>
      <c r="AT6793" s="177"/>
      <c r="AU6793" s="177"/>
      <c r="AV6793" s="177"/>
      <c r="AW6793" s="177"/>
    </row>
    <row r="6794" spans="1:49">
      <c r="A6794" s="170" t="s">
        <v>24647</v>
      </c>
      <c r="B6794" s="177" t="s">
        <v>33693</v>
      </c>
      <c r="D6794" s="177" t="s">
        <v>508</v>
      </c>
      <c r="E6794" s="177" t="s">
        <v>737</v>
      </c>
      <c r="F6794" s="177" t="s">
        <v>25049</v>
      </c>
      <c r="H6794" s="177" t="s">
        <v>1148</v>
      </c>
      <c r="I6794" s="177">
        <v>2024</v>
      </c>
      <c r="J6794" s="181">
        <v>45579</v>
      </c>
      <c r="K6794" s="178">
        <v>45579</v>
      </c>
      <c r="L6794" s="177" t="s">
        <v>550</v>
      </c>
      <c r="M6794" s="177" t="s">
        <v>25035</v>
      </c>
      <c r="N6794" s="177" t="s">
        <v>25035</v>
      </c>
      <c r="O6794" s="177" t="s">
        <v>75</v>
      </c>
      <c r="Q6794" s="177" t="s">
        <v>22885</v>
      </c>
      <c r="R6794" s="177" t="s">
        <v>1120</v>
      </c>
      <c r="S6794" s="177">
        <v>2800</v>
      </c>
      <c r="T6794" s="177" t="s">
        <v>16044</v>
      </c>
      <c r="U6794" s="177">
        <v>2800</v>
      </c>
      <c r="V6794" s="177" t="s">
        <v>1122</v>
      </c>
      <c r="W6794" s="177" t="s">
        <v>1123</v>
      </c>
      <c r="X6794" s="177" t="s">
        <v>25050</v>
      </c>
      <c r="Y6794" s="177" t="s">
        <v>1124</v>
      </c>
      <c r="AQ6794" s="177"/>
      <c r="AT6794" s="177"/>
      <c r="AU6794" s="177"/>
      <c r="AV6794" s="177"/>
      <c r="AW6794" s="177"/>
    </row>
    <row r="6795" spans="1:49">
      <c r="A6795" s="170" t="s">
        <v>24647</v>
      </c>
      <c r="B6795" s="177" t="s">
        <v>33693</v>
      </c>
      <c r="D6795" s="177" t="s">
        <v>508</v>
      </c>
      <c r="E6795" s="177" t="s">
        <v>740</v>
      </c>
      <c r="F6795" s="177" t="s">
        <v>25052</v>
      </c>
      <c r="H6795" s="177" t="s">
        <v>1350</v>
      </c>
      <c r="I6795" s="177">
        <v>2024</v>
      </c>
      <c r="J6795" s="181">
        <v>45579</v>
      </c>
      <c r="K6795" s="178">
        <v>45579</v>
      </c>
      <c r="L6795" s="177" t="s">
        <v>550</v>
      </c>
      <c r="M6795" s="177" t="s">
        <v>25035</v>
      </c>
      <c r="N6795" s="177" t="s">
        <v>25035</v>
      </c>
      <c r="O6795" s="177" t="s">
        <v>195</v>
      </c>
      <c r="P6795" s="177" t="s">
        <v>887</v>
      </c>
      <c r="Q6795" s="177" t="s">
        <v>22885</v>
      </c>
      <c r="R6795" s="177" t="s">
        <v>600</v>
      </c>
      <c r="S6795" s="177" t="s">
        <v>601</v>
      </c>
      <c r="T6795" s="177" t="s">
        <v>25036</v>
      </c>
      <c r="U6795" s="177" t="s">
        <v>718</v>
      </c>
      <c r="V6795" s="177" t="s">
        <v>2024</v>
      </c>
      <c r="X6795" s="177" t="s">
        <v>943</v>
      </c>
      <c r="Y6795" s="177" t="s">
        <v>674</v>
      </c>
      <c r="Z6795" s="177" t="s">
        <v>718</v>
      </c>
      <c r="AA6795" s="177" t="s">
        <v>1084</v>
      </c>
      <c r="AC6795" s="177" t="s">
        <v>1722</v>
      </c>
      <c r="AD6795" s="177" t="s">
        <v>33680</v>
      </c>
      <c r="AE6795" s="177" t="s">
        <v>1064</v>
      </c>
      <c r="AQ6795" s="177"/>
      <c r="AT6795" s="177"/>
      <c r="AU6795" s="177"/>
      <c r="AV6795" s="177"/>
      <c r="AW6795" s="177"/>
    </row>
    <row r="6796" spans="1:49">
      <c r="A6796" s="170" t="s">
        <v>24647</v>
      </c>
      <c r="B6796" s="177" t="s">
        <v>33693</v>
      </c>
      <c r="D6796" s="177" t="s">
        <v>508</v>
      </c>
      <c r="E6796" s="177" t="s">
        <v>746</v>
      </c>
      <c r="F6796" s="177" t="s">
        <v>25053</v>
      </c>
      <c r="H6796" s="177" t="s">
        <v>1350</v>
      </c>
      <c r="I6796" s="177">
        <v>2024</v>
      </c>
      <c r="J6796" s="181">
        <v>45579</v>
      </c>
      <c r="K6796" s="178">
        <v>45579</v>
      </c>
      <c r="L6796" s="177" t="s">
        <v>550</v>
      </c>
      <c r="M6796" s="177" t="s">
        <v>25035</v>
      </c>
      <c r="N6796" s="177" t="s">
        <v>25035</v>
      </c>
      <c r="O6796" s="177" t="s">
        <v>75</v>
      </c>
      <c r="Q6796" s="177" t="s">
        <v>22885</v>
      </c>
      <c r="R6796" s="177" t="s">
        <v>1120</v>
      </c>
      <c r="S6796" s="177">
        <v>2800</v>
      </c>
      <c r="T6796" s="177" t="s">
        <v>16044</v>
      </c>
      <c r="U6796" s="177">
        <v>2800</v>
      </c>
      <c r="V6796" s="177" t="s">
        <v>1122</v>
      </c>
      <c r="W6796" s="177" t="s">
        <v>1123</v>
      </c>
      <c r="X6796" s="177" t="s">
        <v>25054</v>
      </c>
      <c r="Y6796" s="177" t="s">
        <v>1124</v>
      </c>
      <c r="AQ6796" s="177"/>
      <c r="AT6796" s="177"/>
      <c r="AU6796" s="177"/>
      <c r="AV6796" s="177"/>
      <c r="AW6796" s="177"/>
    </row>
    <row r="6797" spans="1:49">
      <c r="A6797" s="170" t="s">
        <v>24647</v>
      </c>
      <c r="B6797" s="177" t="s">
        <v>33693</v>
      </c>
      <c r="D6797" s="177" t="s">
        <v>508</v>
      </c>
      <c r="E6797" s="177" t="s">
        <v>752</v>
      </c>
      <c r="F6797" s="177" t="s">
        <v>25055</v>
      </c>
      <c r="H6797" s="177" t="s">
        <v>1350</v>
      </c>
      <c r="I6797" s="177" t="s">
        <v>939</v>
      </c>
      <c r="J6797" s="181">
        <v>45579</v>
      </c>
      <c r="K6797" s="178">
        <v>45579</v>
      </c>
      <c r="L6797" s="177" t="s">
        <v>513</v>
      </c>
      <c r="M6797" s="177" t="s">
        <v>25040</v>
      </c>
      <c r="N6797" s="177" t="s">
        <v>25035</v>
      </c>
      <c r="O6797" s="177" t="s">
        <v>280</v>
      </c>
      <c r="Q6797" s="177" t="s">
        <v>22885</v>
      </c>
      <c r="R6797" s="177" t="s">
        <v>700</v>
      </c>
      <c r="S6797" s="177" t="s">
        <v>896</v>
      </c>
      <c r="T6797" s="177" t="s">
        <v>764</v>
      </c>
      <c r="U6797" s="177" t="s">
        <v>718</v>
      </c>
      <c r="V6797" s="177" t="s">
        <v>1128</v>
      </c>
      <c r="W6797" s="177" t="s">
        <v>25056</v>
      </c>
      <c r="X6797" s="177" t="s">
        <v>1130</v>
      </c>
      <c r="AQ6797" s="177"/>
      <c r="AT6797" s="177"/>
      <c r="AU6797" s="177"/>
      <c r="AV6797" s="177"/>
      <c r="AW6797" s="177"/>
    </row>
    <row r="6798" spans="1:49">
      <c r="A6798" s="170" t="s">
        <v>24647</v>
      </c>
      <c r="B6798" s="177" t="s">
        <v>33693</v>
      </c>
      <c r="D6798" s="177" t="s">
        <v>508</v>
      </c>
      <c r="E6798" s="177" t="s">
        <v>756</v>
      </c>
      <c r="F6798" s="177" t="s">
        <v>25057</v>
      </c>
      <c r="G6798" s="177" t="s">
        <v>25058</v>
      </c>
      <c r="H6798" s="177" t="s">
        <v>1350</v>
      </c>
      <c r="I6798" s="177">
        <v>2024</v>
      </c>
      <c r="J6798" s="181">
        <v>45579</v>
      </c>
      <c r="K6798" s="178">
        <v>45579</v>
      </c>
      <c r="L6798" s="177" t="s">
        <v>901</v>
      </c>
      <c r="M6798" s="177" t="s">
        <v>25043</v>
      </c>
      <c r="N6798" s="177" t="s">
        <v>25035</v>
      </c>
      <c r="O6798" s="177" t="s">
        <v>324</v>
      </c>
      <c r="P6798" s="177" t="s">
        <v>903</v>
      </c>
      <c r="Q6798" s="177" t="s">
        <v>22885</v>
      </c>
      <c r="R6798" s="177" t="s">
        <v>951</v>
      </c>
      <c r="S6798" s="177" t="s">
        <v>952</v>
      </c>
      <c r="U6798" s="177" t="s">
        <v>20133</v>
      </c>
      <c r="V6798" s="177" t="s">
        <v>19724</v>
      </c>
      <c r="W6798" s="177" t="s">
        <v>908</v>
      </c>
      <c r="Y6798" s="177" t="s">
        <v>909</v>
      </c>
      <c r="Z6798" s="177" t="s">
        <v>3037</v>
      </c>
      <c r="AA6798" s="177" t="s">
        <v>955</v>
      </c>
      <c r="AB6798" s="177" t="s">
        <v>956</v>
      </c>
      <c r="AC6798" s="177" t="s">
        <v>718</v>
      </c>
      <c r="AD6798" s="177" t="s">
        <v>957</v>
      </c>
      <c r="AE6798" s="177" t="s">
        <v>5997</v>
      </c>
      <c r="AF6798" s="177" t="s">
        <v>912</v>
      </c>
      <c r="AG6798" s="177" t="s">
        <v>908</v>
      </c>
      <c r="AH6798" s="177" t="s">
        <v>958</v>
      </c>
      <c r="AI6798" s="177" t="s">
        <v>908</v>
      </c>
      <c r="AJ6798" s="177" t="s">
        <v>7964</v>
      </c>
      <c r="AK6798" s="177" t="s">
        <v>982</v>
      </c>
      <c r="AL6798" s="177" t="s">
        <v>959</v>
      </c>
      <c r="AM6798" s="177" t="s">
        <v>960</v>
      </c>
      <c r="AQ6798" s="177"/>
      <c r="AT6798" s="177"/>
      <c r="AU6798" s="177"/>
      <c r="AV6798" s="177"/>
      <c r="AW6798" s="177"/>
    </row>
    <row r="6799" spans="1:49">
      <c r="A6799" s="170" t="s">
        <v>24647</v>
      </c>
      <c r="B6799" s="177" t="s">
        <v>33693</v>
      </c>
      <c r="D6799" s="177" t="s">
        <v>508</v>
      </c>
      <c r="E6799" s="177" t="s">
        <v>836</v>
      </c>
      <c r="F6799" s="177" t="s">
        <v>25059</v>
      </c>
      <c r="H6799" s="177" t="s">
        <v>1366</v>
      </c>
      <c r="I6799" s="177">
        <v>2024</v>
      </c>
      <c r="J6799" s="181">
        <v>45579</v>
      </c>
      <c r="K6799" s="178">
        <v>45579</v>
      </c>
      <c r="L6799" s="177" t="s">
        <v>550</v>
      </c>
      <c r="M6799" s="177" t="s">
        <v>25035</v>
      </c>
      <c r="N6799" s="177" t="s">
        <v>25035</v>
      </c>
      <c r="O6799" s="177" t="s">
        <v>195</v>
      </c>
      <c r="P6799" s="177" t="s">
        <v>887</v>
      </c>
      <c r="Q6799" s="177" t="s">
        <v>22885</v>
      </c>
      <c r="R6799" s="177" t="s">
        <v>600</v>
      </c>
      <c r="S6799" s="177" t="s">
        <v>601</v>
      </c>
      <c r="T6799" s="177" t="s">
        <v>25036</v>
      </c>
      <c r="U6799" s="177" t="s">
        <v>718</v>
      </c>
      <c r="V6799" s="177" t="s">
        <v>2024</v>
      </c>
      <c r="X6799" s="177" t="s">
        <v>943</v>
      </c>
      <c r="Y6799" s="177" t="s">
        <v>674</v>
      </c>
      <c r="Z6799" s="177" t="s">
        <v>718</v>
      </c>
      <c r="AA6799" s="177" t="s">
        <v>1084</v>
      </c>
      <c r="AC6799" s="177" t="s">
        <v>1745</v>
      </c>
      <c r="AD6799" s="177" t="s">
        <v>25060</v>
      </c>
      <c r="AE6799" s="177" t="s">
        <v>1064</v>
      </c>
      <c r="AQ6799" s="177"/>
      <c r="AT6799" s="177"/>
      <c r="AU6799" s="177"/>
      <c r="AV6799" s="177"/>
      <c r="AW6799" s="177"/>
    </row>
    <row r="6800" spans="1:49">
      <c r="A6800" s="170" t="s">
        <v>24647</v>
      </c>
      <c r="B6800" s="177" t="s">
        <v>33693</v>
      </c>
      <c r="D6800" s="177" t="s">
        <v>508</v>
      </c>
      <c r="E6800" s="177" t="s">
        <v>840</v>
      </c>
      <c r="F6800" s="177" t="s">
        <v>25061</v>
      </c>
      <c r="H6800" s="177" t="s">
        <v>1366</v>
      </c>
      <c r="I6800" s="177">
        <v>2024</v>
      </c>
      <c r="J6800" s="181">
        <v>45579</v>
      </c>
      <c r="K6800" s="178">
        <v>45579</v>
      </c>
      <c r="L6800" s="177" t="s">
        <v>550</v>
      </c>
      <c r="M6800" s="177" t="s">
        <v>25035</v>
      </c>
      <c r="N6800" s="177" t="s">
        <v>25035</v>
      </c>
      <c r="O6800" s="177" t="s">
        <v>75</v>
      </c>
      <c r="Q6800" s="177" t="s">
        <v>22885</v>
      </c>
      <c r="R6800" s="177" t="s">
        <v>1120</v>
      </c>
      <c r="S6800" s="177">
        <v>2800</v>
      </c>
      <c r="T6800" s="177" t="s">
        <v>16044</v>
      </c>
      <c r="U6800" s="177">
        <v>2800</v>
      </c>
      <c r="V6800" s="177" t="s">
        <v>1122</v>
      </c>
      <c r="W6800" s="177" t="s">
        <v>1123</v>
      </c>
      <c r="Y6800" s="177" t="s">
        <v>1124</v>
      </c>
      <c r="AQ6800" s="177" t="s">
        <v>948</v>
      </c>
      <c r="AT6800" s="177"/>
      <c r="AU6800" s="177"/>
      <c r="AV6800" s="177"/>
      <c r="AW6800" s="177"/>
    </row>
    <row r="6801" spans="1:49">
      <c r="A6801" s="170" t="s">
        <v>24647</v>
      </c>
      <c r="B6801" s="177" t="s">
        <v>33693</v>
      </c>
      <c r="D6801" s="177" t="s">
        <v>508</v>
      </c>
      <c r="E6801" s="177" t="s">
        <v>847</v>
      </c>
      <c r="F6801" s="177" t="s">
        <v>25062</v>
      </c>
      <c r="H6801" s="177" t="s">
        <v>1366</v>
      </c>
      <c r="I6801" s="177" t="s">
        <v>939</v>
      </c>
      <c r="J6801" s="181">
        <v>45579</v>
      </c>
      <c r="K6801" s="178">
        <v>45579</v>
      </c>
      <c r="L6801" s="177" t="s">
        <v>513</v>
      </c>
      <c r="M6801" s="177" t="s">
        <v>25040</v>
      </c>
      <c r="N6801" s="177" t="s">
        <v>25035</v>
      </c>
      <c r="O6801" s="177" t="s">
        <v>280</v>
      </c>
      <c r="Q6801" s="177" t="s">
        <v>22885</v>
      </c>
      <c r="R6801" s="177" t="s">
        <v>700</v>
      </c>
      <c r="S6801" s="177" t="s">
        <v>896</v>
      </c>
      <c r="T6801" s="177" t="s">
        <v>764</v>
      </c>
      <c r="U6801" s="177" t="s">
        <v>718</v>
      </c>
      <c r="V6801" s="177" t="s">
        <v>1128</v>
      </c>
      <c r="W6801" s="177" t="s">
        <v>25063</v>
      </c>
      <c r="X6801" s="177" t="s">
        <v>1130</v>
      </c>
      <c r="AQ6801" s="177"/>
      <c r="AT6801" s="177"/>
      <c r="AU6801" s="177"/>
      <c r="AV6801" s="177"/>
      <c r="AW6801" s="177"/>
    </row>
    <row r="6802" spans="1:49">
      <c r="A6802" s="170" t="s">
        <v>24647</v>
      </c>
      <c r="B6802" s="177" t="s">
        <v>33693</v>
      </c>
      <c r="D6802" s="177" t="s">
        <v>508</v>
      </c>
      <c r="E6802" s="177" t="s">
        <v>852</v>
      </c>
      <c r="F6802" s="177" t="s">
        <v>25064</v>
      </c>
      <c r="G6802" s="177" t="s">
        <v>25065</v>
      </c>
      <c r="H6802" s="177" t="s">
        <v>1366</v>
      </c>
      <c r="I6802" s="177">
        <v>2024</v>
      </c>
      <c r="J6802" s="181">
        <v>45579</v>
      </c>
      <c r="K6802" s="178">
        <v>45579</v>
      </c>
      <c r="L6802" s="177" t="s">
        <v>901</v>
      </c>
      <c r="M6802" s="177" t="s">
        <v>25043</v>
      </c>
      <c r="N6802" s="177" t="s">
        <v>25035</v>
      </c>
      <c r="O6802" s="177" t="s">
        <v>324</v>
      </c>
      <c r="P6802" s="177" t="s">
        <v>903</v>
      </c>
      <c r="Q6802" s="177" t="s">
        <v>22885</v>
      </c>
      <c r="R6802" s="177" t="s">
        <v>951</v>
      </c>
      <c r="S6802" s="177" t="s">
        <v>952</v>
      </c>
      <c r="U6802" s="177" t="s">
        <v>20133</v>
      </c>
      <c r="V6802" s="177" t="s">
        <v>19724</v>
      </c>
      <c r="W6802" s="177" t="s">
        <v>908</v>
      </c>
      <c r="Y6802" s="177" t="s">
        <v>909</v>
      </c>
      <c r="Z6802" s="177" t="s">
        <v>3037</v>
      </c>
      <c r="AA6802" s="177" t="s">
        <v>955</v>
      </c>
      <c r="AB6802" s="177" t="s">
        <v>956</v>
      </c>
      <c r="AC6802" s="177" t="s">
        <v>718</v>
      </c>
      <c r="AD6802" s="177" t="s">
        <v>957</v>
      </c>
      <c r="AE6802" s="177" t="s">
        <v>5997</v>
      </c>
      <c r="AF6802" s="177" t="s">
        <v>912</v>
      </c>
      <c r="AG6802" s="177" t="s">
        <v>908</v>
      </c>
      <c r="AH6802" s="177" t="s">
        <v>958</v>
      </c>
      <c r="AI6802" s="177" t="s">
        <v>908</v>
      </c>
      <c r="AJ6802" s="177" t="s">
        <v>7964</v>
      </c>
      <c r="AK6802" s="177" t="s">
        <v>982</v>
      </c>
      <c r="AL6802" s="177" t="s">
        <v>959</v>
      </c>
      <c r="AM6802" s="177" t="s">
        <v>960</v>
      </c>
      <c r="AQ6802" s="177"/>
      <c r="AT6802" s="177"/>
      <c r="AU6802" s="177"/>
      <c r="AV6802" s="177"/>
      <c r="AW6802" s="177"/>
    </row>
    <row r="6803" spans="1:49">
      <c r="A6803" s="170" t="s">
        <v>24647</v>
      </c>
      <c r="B6803" s="177" t="s">
        <v>33693</v>
      </c>
      <c r="D6803" s="177" t="s">
        <v>508</v>
      </c>
      <c r="E6803" s="177" t="s">
        <v>1021</v>
      </c>
      <c r="F6803" s="177" t="s">
        <v>25066</v>
      </c>
      <c r="H6803" s="177" t="s">
        <v>1385</v>
      </c>
      <c r="I6803" s="177">
        <v>2024</v>
      </c>
      <c r="J6803" s="181">
        <v>45579</v>
      </c>
      <c r="K6803" s="178">
        <v>45579</v>
      </c>
      <c r="L6803" s="177" t="s">
        <v>550</v>
      </c>
      <c r="M6803" s="177" t="s">
        <v>25035</v>
      </c>
      <c r="N6803" s="177" t="s">
        <v>25035</v>
      </c>
      <c r="O6803" s="177" t="s">
        <v>195</v>
      </c>
      <c r="P6803" s="177" t="s">
        <v>887</v>
      </c>
      <c r="Q6803" s="177" t="s">
        <v>22885</v>
      </c>
      <c r="R6803" s="177" t="s">
        <v>600</v>
      </c>
      <c r="S6803" s="177" t="s">
        <v>601</v>
      </c>
      <c r="T6803" s="177" t="s">
        <v>25036</v>
      </c>
      <c r="U6803" s="177" t="s">
        <v>718</v>
      </c>
      <c r="V6803" s="177" t="s">
        <v>2024</v>
      </c>
      <c r="X6803" s="177" t="s">
        <v>943</v>
      </c>
      <c r="Y6803" s="177" t="s">
        <v>674</v>
      </c>
      <c r="Z6803" s="177" t="s">
        <v>718</v>
      </c>
      <c r="AA6803" s="177" t="s">
        <v>1084</v>
      </c>
      <c r="AC6803" s="177" t="s">
        <v>1722</v>
      </c>
      <c r="AD6803" s="177" t="s">
        <v>25067</v>
      </c>
      <c r="AE6803" s="177" t="s">
        <v>1064</v>
      </c>
      <c r="AQ6803" s="177"/>
      <c r="AT6803" s="177"/>
      <c r="AU6803" s="177"/>
      <c r="AV6803" s="177"/>
      <c r="AW6803" s="177"/>
    </row>
    <row r="6804" spans="1:49">
      <c r="A6804" s="170" t="s">
        <v>24647</v>
      </c>
      <c r="B6804" s="177" t="s">
        <v>33693</v>
      </c>
      <c r="D6804" s="177" t="s">
        <v>508</v>
      </c>
      <c r="E6804" s="177" t="s">
        <v>1141</v>
      </c>
      <c r="F6804" s="177" t="s">
        <v>25068</v>
      </c>
      <c r="H6804" s="177" t="s">
        <v>1385</v>
      </c>
      <c r="I6804" s="177">
        <v>2024</v>
      </c>
      <c r="J6804" s="181">
        <v>45579</v>
      </c>
      <c r="K6804" s="178">
        <v>45579</v>
      </c>
      <c r="L6804" s="177" t="s">
        <v>550</v>
      </c>
      <c r="M6804" s="177" t="s">
        <v>25035</v>
      </c>
      <c r="N6804" s="177" t="s">
        <v>25035</v>
      </c>
      <c r="O6804" s="177" t="s">
        <v>75</v>
      </c>
      <c r="Q6804" s="177" t="s">
        <v>22885</v>
      </c>
      <c r="R6804" s="177" t="s">
        <v>1120</v>
      </c>
      <c r="S6804" s="177">
        <v>2800</v>
      </c>
      <c r="T6804" s="177" t="s">
        <v>16044</v>
      </c>
      <c r="U6804" s="177">
        <v>2800</v>
      </c>
      <c r="V6804" s="177" t="s">
        <v>1122</v>
      </c>
      <c r="W6804" s="177" t="s">
        <v>1123</v>
      </c>
      <c r="X6804" s="177" t="s">
        <v>25069</v>
      </c>
      <c r="Y6804" s="177" t="s">
        <v>1124</v>
      </c>
      <c r="AQ6804" s="177"/>
      <c r="AT6804" s="177"/>
      <c r="AU6804" s="177"/>
      <c r="AV6804" s="177"/>
      <c r="AW6804" s="177"/>
    </row>
    <row r="6805" spans="1:49">
      <c r="A6805" s="170" t="s">
        <v>24647</v>
      </c>
      <c r="B6805" s="177" t="s">
        <v>33693</v>
      </c>
      <c r="D6805" s="177" t="s">
        <v>508</v>
      </c>
      <c r="E6805" s="177" t="s">
        <v>2639</v>
      </c>
      <c r="F6805" s="177" t="s">
        <v>25070</v>
      </c>
      <c r="H6805" s="177" t="s">
        <v>1385</v>
      </c>
      <c r="I6805" s="177" t="s">
        <v>939</v>
      </c>
      <c r="J6805" s="181">
        <v>45579</v>
      </c>
      <c r="K6805" s="178">
        <v>45579</v>
      </c>
      <c r="L6805" s="177" t="s">
        <v>513</v>
      </c>
      <c r="M6805" s="177" t="s">
        <v>25040</v>
      </c>
      <c r="N6805" s="177" t="s">
        <v>25035</v>
      </c>
      <c r="O6805" s="177" t="s">
        <v>280</v>
      </c>
      <c r="Q6805" s="177" t="s">
        <v>22885</v>
      </c>
      <c r="R6805" s="177" t="s">
        <v>700</v>
      </c>
      <c r="S6805" s="177" t="s">
        <v>896</v>
      </c>
      <c r="T6805" s="177" t="s">
        <v>764</v>
      </c>
      <c r="U6805" s="177" t="s">
        <v>718</v>
      </c>
      <c r="V6805" s="177" t="s">
        <v>25071</v>
      </c>
      <c r="W6805" s="177" t="s">
        <v>25072</v>
      </c>
      <c r="X6805" s="177" t="s">
        <v>1130</v>
      </c>
      <c r="AQ6805" s="177"/>
      <c r="AT6805" s="177"/>
      <c r="AU6805" s="177"/>
      <c r="AV6805" s="177"/>
      <c r="AW6805" s="177"/>
    </row>
    <row r="6806" spans="1:49">
      <c r="A6806" s="170" t="s">
        <v>24647</v>
      </c>
      <c r="B6806" s="177" t="s">
        <v>33693</v>
      </c>
      <c r="D6806" s="177" t="s">
        <v>508</v>
      </c>
      <c r="E6806" s="177" t="s">
        <v>1146</v>
      </c>
      <c r="F6806" s="177" t="s">
        <v>25073</v>
      </c>
      <c r="G6806" s="177" t="s">
        <v>25074</v>
      </c>
      <c r="H6806" s="177" t="s">
        <v>1385</v>
      </c>
      <c r="I6806" s="177">
        <v>2024</v>
      </c>
      <c r="J6806" s="181">
        <v>45579</v>
      </c>
      <c r="K6806" s="178">
        <v>45579</v>
      </c>
      <c r="L6806" s="177" t="s">
        <v>901</v>
      </c>
      <c r="M6806" s="177" t="s">
        <v>25043</v>
      </c>
      <c r="N6806" s="177" t="s">
        <v>25035</v>
      </c>
      <c r="O6806" s="177" t="s">
        <v>324</v>
      </c>
      <c r="P6806" s="177" t="s">
        <v>903</v>
      </c>
      <c r="Q6806" s="177" t="s">
        <v>22885</v>
      </c>
      <c r="R6806" s="177" t="s">
        <v>951</v>
      </c>
      <c r="S6806" s="177" t="s">
        <v>952</v>
      </c>
      <c r="U6806" s="177" t="s">
        <v>20133</v>
      </c>
      <c r="V6806" s="177" t="s">
        <v>19724</v>
      </c>
      <c r="W6806" s="177" t="s">
        <v>908</v>
      </c>
      <c r="Y6806" s="177" t="s">
        <v>909</v>
      </c>
      <c r="Z6806" s="177" t="s">
        <v>3037</v>
      </c>
      <c r="AA6806" s="177" t="s">
        <v>955</v>
      </c>
      <c r="AB6806" s="177" t="s">
        <v>956</v>
      </c>
      <c r="AC6806" s="177" t="s">
        <v>718</v>
      </c>
      <c r="AD6806" s="177" t="s">
        <v>957</v>
      </c>
      <c r="AE6806" s="177" t="s">
        <v>5997</v>
      </c>
      <c r="AF6806" s="177" t="s">
        <v>912</v>
      </c>
      <c r="AG6806" s="177" t="s">
        <v>908</v>
      </c>
      <c r="AH6806" s="177" t="s">
        <v>958</v>
      </c>
      <c r="AI6806" s="177" t="s">
        <v>908</v>
      </c>
      <c r="AJ6806" s="177" t="s">
        <v>7964</v>
      </c>
      <c r="AK6806" s="177" t="s">
        <v>982</v>
      </c>
      <c r="AL6806" s="177" t="s">
        <v>959</v>
      </c>
      <c r="AM6806" s="177" t="s">
        <v>960</v>
      </c>
      <c r="AQ6806" s="177"/>
      <c r="AT6806" s="177"/>
      <c r="AU6806" s="177"/>
      <c r="AV6806" s="177"/>
      <c r="AW6806" s="177"/>
    </row>
    <row r="6807" spans="1:49">
      <c r="A6807" s="170" t="s">
        <v>24647</v>
      </c>
      <c r="B6807" s="177" t="s">
        <v>33693</v>
      </c>
      <c r="D6807" s="177" t="s">
        <v>508</v>
      </c>
      <c r="E6807" s="177" t="s">
        <v>1151</v>
      </c>
      <c r="F6807" s="177" t="s">
        <v>25075</v>
      </c>
      <c r="H6807" s="177" t="s">
        <v>955</v>
      </c>
      <c r="I6807" s="177">
        <v>2024</v>
      </c>
      <c r="J6807" s="181">
        <v>45579</v>
      </c>
      <c r="K6807" s="178">
        <v>45579</v>
      </c>
      <c r="L6807" s="177" t="s">
        <v>550</v>
      </c>
      <c r="M6807" s="177" t="s">
        <v>25035</v>
      </c>
      <c r="N6807" s="177" t="s">
        <v>25035</v>
      </c>
      <c r="O6807" s="177" t="s">
        <v>195</v>
      </c>
      <c r="P6807" s="177" t="s">
        <v>887</v>
      </c>
      <c r="Q6807" s="177" t="s">
        <v>22885</v>
      </c>
      <c r="R6807" s="177" t="s">
        <v>600</v>
      </c>
      <c r="S6807" s="177" t="s">
        <v>601</v>
      </c>
      <c r="T6807" s="177" t="s">
        <v>3491</v>
      </c>
      <c r="U6807" s="177" t="s">
        <v>718</v>
      </c>
      <c r="V6807" s="177" t="s">
        <v>2024</v>
      </c>
      <c r="X6807" s="177" t="s">
        <v>943</v>
      </c>
      <c r="Y6807" s="177" t="s">
        <v>674</v>
      </c>
      <c r="Z6807" s="177" t="s">
        <v>718</v>
      </c>
      <c r="AA6807" s="177" t="s">
        <v>1084</v>
      </c>
      <c r="AC6807" s="177" t="s">
        <v>1745</v>
      </c>
      <c r="AD6807" s="177" t="s">
        <v>33681</v>
      </c>
      <c r="AE6807" s="177" t="s">
        <v>1064</v>
      </c>
      <c r="AQ6807" s="177"/>
      <c r="AT6807" s="177"/>
      <c r="AU6807" s="177"/>
      <c r="AV6807" s="177"/>
      <c r="AW6807" s="177"/>
    </row>
    <row r="6808" spans="1:49">
      <c r="A6808" s="170" t="s">
        <v>24647</v>
      </c>
      <c r="B6808" s="177" t="s">
        <v>33693</v>
      </c>
      <c r="D6808" s="177" t="s">
        <v>508</v>
      </c>
      <c r="E6808" s="177" t="s">
        <v>1154</v>
      </c>
      <c r="F6808" s="177" t="s">
        <v>25076</v>
      </c>
      <c r="H6808" s="177" t="s">
        <v>955</v>
      </c>
      <c r="I6808" s="177">
        <v>2024</v>
      </c>
      <c r="J6808" s="181">
        <v>45579</v>
      </c>
      <c r="K6808" s="178">
        <v>45579</v>
      </c>
      <c r="L6808" s="177" t="s">
        <v>550</v>
      </c>
      <c r="M6808" s="177" t="s">
        <v>25035</v>
      </c>
      <c r="N6808" s="177" t="s">
        <v>25035</v>
      </c>
      <c r="O6808" s="177" t="s">
        <v>75</v>
      </c>
      <c r="Q6808" s="177" t="s">
        <v>22885</v>
      </c>
      <c r="R6808" s="177" t="s">
        <v>1120</v>
      </c>
      <c r="S6808" s="177">
        <v>2800</v>
      </c>
      <c r="T6808" s="177" t="s">
        <v>16044</v>
      </c>
      <c r="U6808" s="177">
        <v>2800</v>
      </c>
      <c r="V6808" s="177" t="s">
        <v>1122</v>
      </c>
      <c r="W6808" s="177" t="s">
        <v>1123</v>
      </c>
      <c r="X6808" s="177" t="s">
        <v>25077</v>
      </c>
      <c r="Y6808" s="177" t="s">
        <v>1124</v>
      </c>
      <c r="AQ6808" s="177"/>
      <c r="AT6808" s="177"/>
      <c r="AU6808" s="177"/>
      <c r="AV6808" s="177"/>
      <c r="AW6808" s="177"/>
    </row>
    <row r="6809" spans="1:49">
      <c r="A6809" s="170" t="s">
        <v>24647</v>
      </c>
      <c r="B6809" s="177" t="s">
        <v>33693</v>
      </c>
      <c r="D6809" s="177" t="s">
        <v>508</v>
      </c>
      <c r="E6809" s="177" t="s">
        <v>2662</v>
      </c>
      <c r="F6809" s="177" t="s">
        <v>25078</v>
      </c>
      <c r="H6809" s="177" t="s">
        <v>955</v>
      </c>
      <c r="I6809" s="177" t="s">
        <v>939</v>
      </c>
      <c r="J6809" s="181">
        <v>45579</v>
      </c>
      <c r="K6809" s="178">
        <v>45579</v>
      </c>
      <c r="L6809" s="177" t="s">
        <v>513</v>
      </c>
      <c r="M6809" s="177" t="s">
        <v>25040</v>
      </c>
      <c r="N6809" s="177" t="s">
        <v>25035</v>
      </c>
      <c r="O6809" s="177" t="s">
        <v>280</v>
      </c>
      <c r="Q6809" s="177" t="s">
        <v>22885</v>
      </c>
      <c r="R6809" s="177" t="s">
        <v>700</v>
      </c>
      <c r="S6809" s="177" t="s">
        <v>896</v>
      </c>
      <c r="T6809" s="177" t="s">
        <v>764</v>
      </c>
      <c r="U6809" s="177" t="s">
        <v>718</v>
      </c>
      <c r="V6809" s="177" t="s">
        <v>1128</v>
      </c>
      <c r="W6809" s="177" t="s">
        <v>25079</v>
      </c>
      <c r="X6809" s="177" t="s">
        <v>1130</v>
      </c>
      <c r="AQ6809" s="177"/>
      <c r="AT6809" s="177"/>
      <c r="AU6809" s="177"/>
      <c r="AV6809" s="177"/>
      <c r="AW6809" s="177"/>
    </row>
    <row r="6810" spans="1:49">
      <c r="A6810" s="170" t="s">
        <v>24647</v>
      </c>
      <c r="B6810" s="177" t="s">
        <v>33693</v>
      </c>
      <c r="D6810" s="177" t="s">
        <v>508</v>
      </c>
      <c r="E6810" s="177" t="s">
        <v>1160</v>
      </c>
      <c r="F6810" s="177" t="s">
        <v>25080</v>
      </c>
      <c r="G6810" s="177" t="s">
        <v>25081</v>
      </c>
      <c r="H6810" s="177" t="s">
        <v>955</v>
      </c>
      <c r="I6810" s="177">
        <v>2024</v>
      </c>
      <c r="J6810" s="181">
        <v>45579</v>
      </c>
      <c r="K6810" s="178">
        <v>45579</v>
      </c>
      <c r="L6810" s="177" t="s">
        <v>901</v>
      </c>
      <c r="M6810" s="177" t="s">
        <v>25043</v>
      </c>
      <c r="N6810" s="177" t="s">
        <v>25035</v>
      </c>
      <c r="O6810" s="177" t="s">
        <v>324</v>
      </c>
      <c r="P6810" s="177" t="s">
        <v>903</v>
      </c>
      <c r="Q6810" s="177" t="s">
        <v>22885</v>
      </c>
      <c r="R6810" s="177" t="s">
        <v>951</v>
      </c>
      <c r="S6810" s="177" t="s">
        <v>952</v>
      </c>
      <c r="U6810" s="177" t="s">
        <v>20133</v>
      </c>
      <c r="V6810" s="177" t="s">
        <v>19724</v>
      </c>
      <c r="W6810" s="177" t="s">
        <v>908</v>
      </c>
      <c r="Y6810" s="177" t="s">
        <v>909</v>
      </c>
      <c r="Z6810" s="177" t="s">
        <v>3037</v>
      </c>
      <c r="AA6810" s="177" t="s">
        <v>955</v>
      </c>
      <c r="AB6810" s="177" t="s">
        <v>956</v>
      </c>
      <c r="AC6810" s="177" t="s">
        <v>718</v>
      </c>
      <c r="AD6810" s="177" t="s">
        <v>957</v>
      </c>
      <c r="AE6810" s="177" t="s">
        <v>5997</v>
      </c>
      <c r="AF6810" s="177" t="s">
        <v>912</v>
      </c>
      <c r="AG6810" s="177" t="s">
        <v>908</v>
      </c>
      <c r="AH6810" s="177" t="s">
        <v>958</v>
      </c>
      <c r="AI6810" s="177" t="s">
        <v>908</v>
      </c>
      <c r="AJ6810" s="177" t="s">
        <v>7964</v>
      </c>
      <c r="AK6810" s="177" t="s">
        <v>982</v>
      </c>
      <c r="AL6810" s="177" t="s">
        <v>959</v>
      </c>
      <c r="AM6810" s="177" t="s">
        <v>960</v>
      </c>
      <c r="AQ6810" s="177"/>
      <c r="AT6810" s="177"/>
      <c r="AU6810" s="177"/>
      <c r="AV6810" s="177"/>
      <c r="AW6810" s="177"/>
    </row>
    <row r="6811" spans="1:49">
      <c r="A6811" s="170" t="s">
        <v>24647</v>
      </c>
      <c r="B6811" s="177" t="s">
        <v>33693</v>
      </c>
      <c r="D6811" s="177" t="s">
        <v>508</v>
      </c>
      <c r="E6811" s="177" t="s">
        <v>1166</v>
      </c>
      <c r="F6811" s="177" t="s">
        <v>25082</v>
      </c>
      <c r="H6811" s="177" t="s">
        <v>1469</v>
      </c>
      <c r="I6811" s="177">
        <v>2024</v>
      </c>
      <c r="J6811" s="181">
        <v>45579</v>
      </c>
      <c r="K6811" s="178">
        <v>45579</v>
      </c>
      <c r="L6811" s="177" t="s">
        <v>550</v>
      </c>
      <c r="M6811" s="177" t="s">
        <v>25035</v>
      </c>
      <c r="N6811" s="177" t="s">
        <v>25035</v>
      </c>
      <c r="O6811" s="177" t="s">
        <v>195</v>
      </c>
      <c r="P6811" s="177" t="s">
        <v>887</v>
      </c>
      <c r="Q6811" s="177" t="s">
        <v>22885</v>
      </c>
      <c r="R6811" s="177" t="s">
        <v>600</v>
      </c>
      <c r="S6811" s="177" t="s">
        <v>601</v>
      </c>
      <c r="T6811" s="177" t="s">
        <v>3491</v>
      </c>
      <c r="U6811" s="177" t="s">
        <v>718</v>
      </c>
      <c r="V6811" s="177" t="s">
        <v>2024</v>
      </c>
      <c r="X6811" s="177" t="s">
        <v>943</v>
      </c>
      <c r="Y6811" s="177" t="s">
        <v>674</v>
      </c>
      <c r="Z6811" s="177" t="s">
        <v>718</v>
      </c>
      <c r="AA6811" s="177" t="s">
        <v>1084</v>
      </c>
      <c r="AC6811" s="177" t="s">
        <v>1722</v>
      </c>
      <c r="AD6811" s="177" t="s">
        <v>33682</v>
      </c>
      <c r="AE6811" s="177" t="s">
        <v>25083</v>
      </c>
      <c r="AQ6811" s="177"/>
      <c r="AT6811" s="177"/>
      <c r="AU6811" s="177"/>
      <c r="AV6811" s="177"/>
      <c r="AW6811" s="177"/>
    </row>
    <row r="6812" spans="1:49">
      <c r="A6812" s="170" t="s">
        <v>24647</v>
      </c>
      <c r="B6812" s="177" t="s">
        <v>33693</v>
      </c>
      <c r="D6812" s="177" t="s">
        <v>508</v>
      </c>
      <c r="E6812" s="177" t="s">
        <v>1172</v>
      </c>
      <c r="F6812" s="177" t="s">
        <v>25084</v>
      </c>
      <c r="H6812" s="177" t="s">
        <v>1469</v>
      </c>
      <c r="I6812" s="177">
        <v>2024</v>
      </c>
      <c r="J6812" s="181">
        <v>45579</v>
      </c>
      <c r="K6812" s="178">
        <v>45579</v>
      </c>
      <c r="L6812" s="177" t="s">
        <v>550</v>
      </c>
      <c r="M6812" s="177" t="s">
        <v>25035</v>
      </c>
      <c r="N6812" s="177" t="s">
        <v>25035</v>
      </c>
      <c r="O6812" s="177" t="s">
        <v>75</v>
      </c>
      <c r="Q6812" s="177" t="s">
        <v>22885</v>
      </c>
      <c r="R6812" s="177" t="s">
        <v>1120</v>
      </c>
      <c r="S6812" s="177">
        <v>2800</v>
      </c>
      <c r="T6812" s="177" t="s">
        <v>16044</v>
      </c>
      <c r="U6812" s="177">
        <v>2800</v>
      </c>
      <c r="V6812" s="177" t="s">
        <v>1122</v>
      </c>
      <c r="W6812" s="177" t="s">
        <v>1123</v>
      </c>
      <c r="X6812" s="177" t="s">
        <v>25085</v>
      </c>
      <c r="Y6812" s="177" t="s">
        <v>1124</v>
      </c>
      <c r="AQ6812" s="177"/>
      <c r="AT6812" s="177"/>
      <c r="AU6812" s="177"/>
      <c r="AV6812" s="177"/>
      <c r="AW6812" s="177"/>
    </row>
    <row r="6813" spans="1:49">
      <c r="A6813" s="170" t="s">
        <v>24647</v>
      </c>
      <c r="B6813" s="177" t="s">
        <v>33693</v>
      </c>
      <c r="D6813" s="177" t="s">
        <v>508</v>
      </c>
      <c r="E6813" s="177" t="s">
        <v>1175</v>
      </c>
      <c r="F6813" s="177" t="s">
        <v>25086</v>
      </c>
      <c r="H6813" s="177" t="s">
        <v>1469</v>
      </c>
      <c r="I6813" s="177" t="s">
        <v>939</v>
      </c>
      <c r="J6813" s="181">
        <v>45579</v>
      </c>
      <c r="K6813" s="178">
        <v>45579</v>
      </c>
      <c r="L6813" s="177" t="s">
        <v>513</v>
      </c>
      <c r="M6813" s="177" t="s">
        <v>25040</v>
      </c>
      <c r="N6813" s="177" t="s">
        <v>25035</v>
      </c>
      <c r="O6813" s="177" t="s">
        <v>280</v>
      </c>
      <c r="Q6813" s="177" t="s">
        <v>22885</v>
      </c>
      <c r="R6813" s="177" t="s">
        <v>700</v>
      </c>
      <c r="S6813" s="177" t="s">
        <v>896</v>
      </c>
      <c r="T6813" s="177" t="s">
        <v>764</v>
      </c>
      <c r="U6813" s="177" t="s">
        <v>718</v>
      </c>
      <c r="V6813" s="177" t="s">
        <v>1128</v>
      </c>
      <c r="W6813" s="177" t="s">
        <v>25087</v>
      </c>
      <c r="X6813" s="177" t="s">
        <v>1130</v>
      </c>
      <c r="AQ6813" s="177"/>
      <c r="AT6813" s="177"/>
      <c r="AU6813" s="177"/>
      <c r="AV6813" s="177"/>
      <c r="AW6813" s="177"/>
    </row>
    <row r="6814" spans="1:49">
      <c r="A6814" s="170" t="s">
        <v>24647</v>
      </c>
      <c r="B6814" s="177" t="s">
        <v>33693</v>
      </c>
      <c r="D6814" s="177" t="s">
        <v>508</v>
      </c>
      <c r="E6814" s="177" t="s">
        <v>1774</v>
      </c>
      <c r="F6814" s="177" t="s">
        <v>25088</v>
      </c>
      <c r="G6814" s="177" t="s">
        <v>3416</v>
      </c>
      <c r="H6814" s="177" t="s">
        <v>1469</v>
      </c>
      <c r="I6814" s="177">
        <v>2024</v>
      </c>
      <c r="J6814" s="181">
        <v>45579</v>
      </c>
      <c r="K6814" s="178">
        <v>45579</v>
      </c>
      <c r="L6814" s="177" t="s">
        <v>901</v>
      </c>
      <c r="M6814" s="177" t="s">
        <v>25043</v>
      </c>
      <c r="N6814" s="177" t="s">
        <v>25035</v>
      </c>
      <c r="O6814" s="177" t="s">
        <v>324</v>
      </c>
      <c r="P6814" s="177" t="s">
        <v>903</v>
      </c>
      <c r="Q6814" s="177" t="s">
        <v>22885</v>
      </c>
      <c r="R6814" s="177" t="s">
        <v>951</v>
      </c>
      <c r="S6814" s="177" t="s">
        <v>952</v>
      </c>
      <c r="U6814" s="177" t="s">
        <v>20133</v>
      </c>
      <c r="V6814" s="177" t="s">
        <v>19724</v>
      </c>
      <c r="W6814" s="177" t="s">
        <v>908</v>
      </c>
      <c r="Y6814" s="177" t="s">
        <v>909</v>
      </c>
      <c r="Z6814" s="177" t="s">
        <v>3037</v>
      </c>
      <c r="AA6814" s="177" t="s">
        <v>955</v>
      </c>
      <c r="AB6814" s="177" t="s">
        <v>956</v>
      </c>
      <c r="AC6814" s="177" t="s">
        <v>718</v>
      </c>
      <c r="AD6814" s="177" t="s">
        <v>957</v>
      </c>
      <c r="AE6814" s="177" t="s">
        <v>5997</v>
      </c>
      <c r="AF6814" s="177" t="s">
        <v>912</v>
      </c>
      <c r="AG6814" s="177" t="s">
        <v>908</v>
      </c>
      <c r="AH6814" s="177" t="s">
        <v>958</v>
      </c>
      <c r="AI6814" s="177" t="s">
        <v>908</v>
      </c>
      <c r="AJ6814" s="177" t="s">
        <v>7964</v>
      </c>
      <c r="AK6814" s="177" t="s">
        <v>982</v>
      </c>
      <c r="AL6814" s="177" t="s">
        <v>959</v>
      </c>
      <c r="AM6814" s="177" t="s">
        <v>960</v>
      </c>
      <c r="AQ6814" s="177"/>
      <c r="AT6814" s="177"/>
      <c r="AU6814" s="177"/>
      <c r="AV6814" s="177"/>
      <c r="AW6814" s="177"/>
    </row>
    <row r="6815" spans="1:49">
      <c r="A6815" s="170" t="s">
        <v>24647</v>
      </c>
      <c r="B6815" s="177" t="s">
        <v>33693</v>
      </c>
      <c r="D6815" s="177" t="s">
        <v>508</v>
      </c>
      <c r="E6815" s="177" t="s">
        <v>1181</v>
      </c>
      <c r="F6815" s="177" t="s">
        <v>25089</v>
      </c>
      <c r="H6815" s="177" t="s">
        <v>1500</v>
      </c>
      <c r="I6815" s="177">
        <v>2024</v>
      </c>
      <c r="J6815" s="181">
        <v>45579</v>
      </c>
      <c r="K6815" s="178">
        <v>45579</v>
      </c>
      <c r="L6815" s="177" t="s">
        <v>550</v>
      </c>
      <c r="M6815" s="177" t="s">
        <v>25035</v>
      </c>
      <c r="N6815" s="177" t="s">
        <v>25035</v>
      </c>
      <c r="O6815" s="177" t="s">
        <v>195</v>
      </c>
      <c r="P6815" s="177" t="s">
        <v>887</v>
      </c>
      <c r="Q6815" s="177" t="s">
        <v>22885</v>
      </c>
      <c r="R6815" s="177" t="s">
        <v>600</v>
      </c>
      <c r="S6815" s="177" t="s">
        <v>601</v>
      </c>
      <c r="T6815" s="177" t="s">
        <v>3491</v>
      </c>
      <c r="U6815" s="177" t="s">
        <v>718</v>
      </c>
      <c r="V6815" s="177" t="s">
        <v>2024</v>
      </c>
      <c r="X6815" s="177" t="s">
        <v>943</v>
      </c>
      <c r="Y6815" s="177" t="s">
        <v>674</v>
      </c>
      <c r="Z6815" s="177" t="s">
        <v>718</v>
      </c>
      <c r="AA6815" s="177" t="s">
        <v>1084</v>
      </c>
      <c r="AC6815" s="177" t="s">
        <v>1722</v>
      </c>
      <c r="AD6815" s="177" t="s">
        <v>33683</v>
      </c>
      <c r="AE6815" s="177" t="s">
        <v>1064</v>
      </c>
      <c r="AQ6815" s="177"/>
      <c r="AT6815" s="177"/>
      <c r="AU6815" s="177"/>
      <c r="AV6815" s="177"/>
      <c r="AW6815" s="177"/>
    </row>
    <row r="6816" spans="1:49">
      <c r="A6816" s="170" t="s">
        <v>24647</v>
      </c>
      <c r="B6816" s="177" t="s">
        <v>33693</v>
      </c>
      <c r="D6816" s="177" t="s">
        <v>508</v>
      </c>
      <c r="E6816" s="177" t="s">
        <v>760</v>
      </c>
      <c r="F6816" s="177" t="s">
        <v>25090</v>
      </c>
      <c r="H6816" s="177" t="s">
        <v>1500</v>
      </c>
      <c r="I6816" s="177">
        <v>2024</v>
      </c>
      <c r="J6816" s="181">
        <v>45579</v>
      </c>
      <c r="K6816" s="178">
        <v>45579</v>
      </c>
      <c r="L6816" s="177" t="s">
        <v>550</v>
      </c>
      <c r="M6816" s="177" t="s">
        <v>25035</v>
      </c>
      <c r="N6816" s="177" t="s">
        <v>25035</v>
      </c>
      <c r="O6816" s="177" t="s">
        <v>75</v>
      </c>
      <c r="Q6816" s="177" t="s">
        <v>22885</v>
      </c>
      <c r="R6816" s="177" t="s">
        <v>1120</v>
      </c>
      <c r="S6816" s="177">
        <v>2800</v>
      </c>
      <c r="T6816" s="177" t="s">
        <v>16044</v>
      </c>
      <c r="U6816" s="177">
        <v>2800</v>
      </c>
      <c r="V6816" s="177" t="s">
        <v>1122</v>
      </c>
      <c r="W6816" s="177" t="s">
        <v>1123</v>
      </c>
      <c r="Y6816" s="177" t="s">
        <v>1124</v>
      </c>
      <c r="AQ6816" s="177" t="s">
        <v>948</v>
      </c>
      <c r="AT6816" s="177"/>
      <c r="AU6816" s="177"/>
      <c r="AV6816" s="177"/>
      <c r="AW6816" s="177"/>
    </row>
    <row r="6817" spans="1:49">
      <c r="A6817" s="170" t="s">
        <v>24647</v>
      </c>
      <c r="B6817" s="177" t="s">
        <v>33693</v>
      </c>
      <c r="D6817" s="177" t="s">
        <v>508</v>
      </c>
      <c r="E6817" s="177" t="s">
        <v>770</v>
      </c>
      <c r="F6817" s="177" t="s">
        <v>25091</v>
      </c>
      <c r="H6817" s="177" t="s">
        <v>1500</v>
      </c>
      <c r="I6817" s="177" t="s">
        <v>939</v>
      </c>
      <c r="J6817" s="181">
        <v>45579</v>
      </c>
      <c r="K6817" s="178">
        <v>45579</v>
      </c>
      <c r="L6817" s="177" t="s">
        <v>513</v>
      </c>
      <c r="M6817" s="177" t="s">
        <v>25040</v>
      </c>
      <c r="N6817" s="177" t="s">
        <v>25035</v>
      </c>
      <c r="O6817" s="177" t="s">
        <v>280</v>
      </c>
      <c r="Q6817" s="177" t="s">
        <v>22885</v>
      </c>
      <c r="R6817" s="177" t="s">
        <v>700</v>
      </c>
      <c r="S6817" s="177" t="s">
        <v>896</v>
      </c>
      <c r="T6817" s="177" t="s">
        <v>764</v>
      </c>
      <c r="U6817" s="177" t="s">
        <v>718</v>
      </c>
      <c r="V6817" s="177" t="s">
        <v>1128</v>
      </c>
      <c r="W6817" s="177" t="s">
        <v>25092</v>
      </c>
      <c r="X6817" s="177" t="s">
        <v>1130</v>
      </c>
      <c r="AQ6817" s="177"/>
      <c r="AT6817" s="177"/>
      <c r="AU6817" s="177"/>
      <c r="AV6817" s="177"/>
      <c r="AW6817" s="177"/>
    </row>
    <row r="6818" spans="1:49">
      <c r="A6818" s="170" t="s">
        <v>24647</v>
      </c>
      <c r="B6818" s="177" t="s">
        <v>33693</v>
      </c>
      <c r="D6818" s="177" t="s">
        <v>508</v>
      </c>
      <c r="E6818" s="177" t="s">
        <v>1200</v>
      </c>
      <c r="F6818" s="177" t="s">
        <v>25093</v>
      </c>
      <c r="G6818" s="177" t="s">
        <v>25094</v>
      </c>
      <c r="H6818" s="177" t="s">
        <v>1500</v>
      </c>
      <c r="I6818" s="177">
        <v>2024</v>
      </c>
      <c r="J6818" s="181">
        <v>45579</v>
      </c>
      <c r="K6818" s="178">
        <v>45579</v>
      </c>
      <c r="L6818" s="177" t="s">
        <v>901</v>
      </c>
      <c r="M6818" s="177" t="s">
        <v>25043</v>
      </c>
      <c r="N6818" s="177" t="s">
        <v>25035</v>
      </c>
      <c r="O6818" s="177" t="s">
        <v>324</v>
      </c>
      <c r="P6818" s="177" t="s">
        <v>903</v>
      </c>
      <c r="Q6818" s="177" t="s">
        <v>22885</v>
      </c>
      <c r="R6818" s="177" t="s">
        <v>951</v>
      </c>
      <c r="S6818" s="177" t="s">
        <v>952</v>
      </c>
      <c r="U6818" s="177" t="s">
        <v>20133</v>
      </c>
      <c r="V6818" s="177" t="s">
        <v>19724</v>
      </c>
      <c r="W6818" s="177" t="s">
        <v>908</v>
      </c>
      <c r="Y6818" s="177" t="s">
        <v>909</v>
      </c>
      <c r="Z6818" s="177" t="s">
        <v>3037</v>
      </c>
      <c r="AA6818" s="177" t="s">
        <v>955</v>
      </c>
      <c r="AB6818" s="177" t="s">
        <v>956</v>
      </c>
      <c r="AC6818" s="177" t="s">
        <v>718</v>
      </c>
      <c r="AD6818" s="177" t="s">
        <v>957</v>
      </c>
      <c r="AE6818" s="177" t="s">
        <v>5997</v>
      </c>
      <c r="AF6818" s="177" t="s">
        <v>912</v>
      </c>
      <c r="AG6818" s="177" t="s">
        <v>908</v>
      </c>
      <c r="AH6818" s="177" t="s">
        <v>958</v>
      </c>
      <c r="AI6818" s="177" t="s">
        <v>908</v>
      </c>
      <c r="AJ6818" s="177" t="s">
        <v>7964</v>
      </c>
      <c r="AK6818" s="177" t="s">
        <v>982</v>
      </c>
      <c r="AL6818" s="177" t="s">
        <v>959</v>
      </c>
      <c r="AM6818" s="177" t="s">
        <v>960</v>
      </c>
      <c r="AQ6818" s="177"/>
      <c r="AT6818" s="177"/>
      <c r="AU6818" s="177"/>
      <c r="AV6818" s="177"/>
      <c r="AW6818" s="177"/>
    </row>
    <row r="6819" spans="1:49">
      <c r="A6819" s="170" t="s">
        <v>24647</v>
      </c>
      <c r="B6819" s="177" t="s">
        <v>33693</v>
      </c>
      <c r="D6819" s="177" t="s">
        <v>508</v>
      </c>
      <c r="E6819" s="183" t="s">
        <v>1781</v>
      </c>
      <c r="F6819" s="224" t="s">
        <v>25095</v>
      </c>
      <c r="H6819" s="177" t="s">
        <v>9690</v>
      </c>
      <c r="I6819" s="177" t="s">
        <v>939</v>
      </c>
      <c r="J6819" s="181">
        <v>45579</v>
      </c>
      <c r="K6819" s="178">
        <v>45579</v>
      </c>
      <c r="L6819" s="177" t="s">
        <v>6090</v>
      </c>
      <c r="M6819" s="177" t="s">
        <v>25035</v>
      </c>
      <c r="N6819" s="177" t="s">
        <v>25035</v>
      </c>
      <c r="O6819" s="177" t="s">
        <v>210</v>
      </c>
      <c r="Q6819" s="177" t="s">
        <v>13580</v>
      </c>
      <c r="R6819" s="177" t="s">
        <v>210</v>
      </c>
      <c r="S6819" s="177" t="s">
        <v>6091</v>
      </c>
      <c r="Z6819" s="177" t="s">
        <v>10512</v>
      </c>
      <c r="AA6819" s="177" t="s">
        <v>25096</v>
      </c>
      <c r="AB6819" s="177" t="s">
        <v>583</v>
      </c>
      <c r="AC6819" s="177" t="s">
        <v>10512</v>
      </c>
      <c r="AD6819" s="177" t="s">
        <v>25097</v>
      </c>
      <c r="AE6819" s="177" t="s">
        <v>583</v>
      </c>
      <c r="AQ6819" s="177" t="s">
        <v>15102</v>
      </c>
      <c r="AT6819" s="177"/>
      <c r="AU6819" s="177"/>
      <c r="AV6819" s="177"/>
      <c r="AW6819" s="177"/>
    </row>
    <row r="6820" spans="1:49">
      <c r="A6820" s="170" t="s">
        <v>24647</v>
      </c>
      <c r="B6820" s="177" t="s">
        <v>33693</v>
      </c>
      <c r="D6820" s="177" t="s">
        <v>508</v>
      </c>
      <c r="E6820" s="177" t="s">
        <v>1206</v>
      </c>
      <c r="F6820" s="177" t="s">
        <v>25098</v>
      </c>
      <c r="H6820" s="177" t="s">
        <v>9690</v>
      </c>
      <c r="I6820" s="177">
        <v>2024</v>
      </c>
      <c r="J6820" s="181">
        <v>45579</v>
      </c>
      <c r="K6820" s="178">
        <v>45579</v>
      </c>
      <c r="L6820" s="177" t="s">
        <v>550</v>
      </c>
      <c r="M6820" s="177" t="s">
        <v>25035</v>
      </c>
      <c r="N6820" s="177" t="s">
        <v>25035</v>
      </c>
      <c r="O6820" s="177" t="s">
        <v>195</v>
      </c>
      <c r="P6820" s="177" t="s">
        <v>887</v>
      </c>
      <c r="Q6820" s="177" t="s">
        <v>17351</v>
      </c>
      <c r="R6820" s="177" t="s">
        <v>600</v>
      </c>
      <c r="S6820" s="177" t="s">
        <v>601</v>
      </c>
      <c r="T6820" s="177" t="s">
        <v>25099</v>
      </c>
      <c r="U6820" s="177" t="s">
        <v>718</v>
      </c>
      <c r="V6820" s="177" t="s">
        <v>603</v>
      </c>
      <c r="X6820" s="177" t="s">
        <v>943</v>
      </c>
      <c r="Y6820" s="177" t="s">
        <v>674</v>
      </c>
      <c r="Z6820" s="177" t="s">
        <v>718</v>
      </c>
      <c r="AA6820" s="177" t="s">
        <v>605</v>
      </c>
      <c r="AC6820" s="177" t="s">
        <v>25100</v>
      </c>
      <c r="AD6820" s="177" t="s">
        <v>25101</v>
      </c>
      <c r="AE6820" s="177" t="s">
        <v>694</v>
      </c>
      <c r="AQ6820" s="177" t="s">
        <v>7319</v>
      </c>
      <c r="AT6820" s="177"/>
      <c r="AU6820" s="177"/>
      <c r="AV6820" s="177"/>
      <c r="AW6820" s="177"/>
    </row>
    <row r="6821" spans="1:49">
      <c r="A6821" s="170" t="s">
        <v>24647</v>
      </c>
      <c r="B6821" s="177" t="s">
        <v>33693</v>
      </c>
      <c r="D6821" s="177" t="s">
        <v>508</v>
      </c>
      <c r="E6821" s="177" t="s">
        <v>1219</v>
      </c>
      <c r="F6821" s="177" t="s">
        <v>25102</v>
      </c>
      <c r="H6821" s="177" t="s">
        <v>9690</v>
      </c>
      <c r="I6821" s="177">
        <v>2024</v>
      </c>
      <c r="J6821" s="181">
        <v>45579</v>
      </c>
      <c r="K6821" s="178">
        <v>45579</v>
      </c>
      <c r="L6821" s="177" t="s">
        <v>550</v>
      </c>
      <c r="M6821" s="177" t="s">
        <v>25035</v>
      </c>
      <c r="N6821" s="177" t="s">
        <v>25035</v>
      </c>
      <c r="O6821" s="177" t="s">
        <v>75</v>
      </c>
      <c r="Q6821" s="177" t="s">
        <v>17351</v>
      </c>
      <c r="R6821" s="177" t="s">
        <v>1120</v>
      </c>
      <c r="S6821" s="177">
        <v>2800</v>
      </c>
      <c r="T6821" s="177" t="s">
        <v>16044</v>
      </c>
      <c r="U6821" s="177">
        <v>2800</v>
      </c>
      <c r="V6821" s="177" t="s">
        <v>1122</v>
      </c>
      <c r="W6821" s="177" t="s">
        <v>1123</v>
      </c>
      <c r="X6821" s="177" t="s">
        <v>33677</v>
      </c>
      <c r="Y6821" s="177" t="s">
        <v>1124</v>
      </c>
      <c r="AQ6821" s="177"/>
      <c r="AT6821" s="177"/>
      <c r="AU6821" s="177"/>
      <c r="AV6821" s="177"/>
      <c r="AW6821" s="177"/>
    </row>
    <row r="6822" spans="1:49">
      <c r="A6822" s="170" t="s">
        <v>24647</v>
      </c>
      <c r="B6822" s="177" t="s">
        <v>33693</v>
      </c>
      <c r="D6822" s="177" t="s">
        <v>508</v>
      </c>
      <c r="E6822" s="177" t="s">
        <v>1225</v>
      </c>
      <c r="F6822" s="177" t="s">
        <v>25103</v>
      </c>
      <c r="H6822" s="177" t="s">
        <v>9690</v>
      </c>
      <c r="I6822" s="177" t="s">
        <v>939</v>
      </c>
      <c r="J6822" s="181">
        <v>45579</v>
      </c>
      <c r="K6822" s="178">
        <v>45579</v>
      </c>
      <c r="L6822" s="177" t="s">
        <v>513</v>
      </c>
      <c r="M6822" s="177" t="s">
        <v>25040</v>
      </c>
      <c r="N6822" s="177" t="s">
        <v>25035</v>
      </c>
      <c r="O6822" s="177" t="s">
        <v>280</v>
      </c>
      <c r="Q6822" s="177" t="s">
        <v>17351</v>
      </c>
      <c r="R6822" s="177" t="s">
        <v>700</v>
      </c>
      <c r="S6822" s="177" t="s">
        <v>896</v>
      </c>
      <c r="T6822" s="177" t="s">
        <v>764</v>
      </c>
      <c r="U6822" s="177" t="s">
        <v>718</v>
      </c>
      <c r="V6822" s="177" t="s">
        <v>1128</v>
      </c>
      <c r="W6822" s="177" t="s">
        <v>25104</v>
      </c>
      <c r="X6822" s="177" t="s">
        <v>1130</v>
      </c>
      <c r="AQ6822" s="177"/>
      <c r="AT6822" s="177"/>
      <c r="AU6822" s="177"/>
      <c r="AV6822" s="177"/>
      <c r="AW6822" s="177"/>
    </row>
    <row r="6823" spans="1:49">
      <c r="A6823" s="170" t="s">
        <v>24647</v>
      </c>
      <c r="B6823" s="177" t="s">
        <v>33693</v>
      </c>
      <c r="D6823" s="177" t="s">
        <v>508</v>
      </c>
      <c r="E6823" s="177" t="s">
        <v>1231</v>
      </c>
      <c r="F6823" s="177" t="s">
        <v>25105</v>
      </c>
      <c r="G6823" s="177" t="s">
        <v>25106</v>
      </c>
      <c r="H6823" s="177" t="s">
        <v>9690</v>
      </c>
      <c r="I6823" s="177">
        <v>2024</v>
      </c>
      <c r="J6823" s="181">
        <v>45579</v>
      </c>
      <c r="K6823" s="178">
        <v>45579</v>
      </c>
      <c r="L6823" s="177" t="s">
        <v>901</v>
      </c>
      <c r="M6823" s="177" t="s">
        <v>25043</v>
      </c>
      <c r="N6823" s="177" t="s">
        <v>25035</v>
      </c>
      <c r="O6823" s="177" t="s">
        <v>324</v>
      </c>
      <c r="P6823" s="177" t="s">
        <v>903</v>
      </c>
      <c r="Q6823" s="177" t="s">
        <v>17351</v>
      </c>
      <c r="R6823" s="177" t="s">
        <v>951</v>
      </c>
      <c r="S6823" s="177" t="s">
        <v>952</v>
      </c>
      <c r="U6823" s="177" t="s">
        <v>20146</v>
      </c>
      <c r="V6823" s="177" t="s">
        <v>1136</v>
      </c>
      <c r="W6823" s="177" t="s">
        <v>908</v>
      </c>
      <c r="Y6823" s="177" t="s">
        <v>909</v>
      </c>
      <c r="Z6823" s="177" t="s">
        <v>908</v>
      </c>
      <c r="AA6823" s="177" t="s">
        <v>955</v>
      </c>
      <c r="AB6823" s="177" t="s">
        <v>910</v>
      </c>
      <c r="AC6823" s="177" t="s">
        <v>718</v>
      </c>
      <c r="AD6823" s="177" t="s">
        <v>911</v>
      </c>
      <c r="AE6823" s="177" t="s">
        <v>2014</v>
      </c>
      <c r="AF6823" s="177" t="s">
        <v>912</v>
      </c>
      <c r="AG6823" s="177" t="s">
        <v>908</v>
      </c>
      <c r="AH6823" s="177" t="s">
        <v>958</v>
      </c>
      <c r="AI6823" s="177" t="s">
        <v>908</v>
      </c>
      <c r="AJ6823" s="177" t="s">
        <v>7964</v>
      </c>
      <c r="AK6823" s="177" t="s">
        <v>982</v>
      </c>
      <c r="AL6823" s="177" t="s">
        <v>959</v>
      </c>
      <c r="AM6823" s="177" t="s">
        <v>960</v>
      </c>
      <c r="AQ6823" s="177"/>
      <c r="AT6823" s="177"/>
      <c r="AU6823" s="177"/>
      <c r="AV6823" s="177"/>
      <c r="AW6823" s="177"/>
    </row>
    <row r="6824" spans="1:49">
      <c r="A6824" s="170" t="s">
        <v>24647</v>
      </c>
      <c r="B6824" s="177" t="s">
        <v>33693</v>
      </c>
      <c r="D6824" s="177" t="s">
        <v>508</v>
      </c>
      <c r="E6824" s="183" t="s">
        <v>1808</v>
      </c>
      <c r="F6824" s="224" t="s">
        <v>25107</v>
      </c>
      <c r="H6824" s="177" t="s">
        <v>9655</v>
      </c>
      <c r="I6824" s="177">
        <v>2024</v>
      </c>
      <c r="J6824" s="181">
        <v>45579</v>
      </c>
      <c r="K6824" s="178">
        <v>45579</v>
      </c>
      <c r="L6824" s="177" t="s">
        <v>6090</v>
      </c>
      <c r="M6824" s="177" t="s">
        <v>25035</v>
      </c>
      <c r="N6824" s="177" t="s">
        <v>25035</v>
      </c>
      <c r="O6824" s="177" t="s">
        <v>210</v>
      </c>
      <c r="Q6824" s="177" t="s">
        <v>13580</v>
      </c>
      <c r="R6824" s="177" t="s">
        <v>210</v>
      </c>
      <c r="S6824" s="177" t="s">
        <v>6091</v>
      </c>
      <c r="Z6824" s="177" t="s">
        <v>10512</v>
      </c>
      <c r="AA6824" s="177" t="s">
        <v>25108</v>
      </c>
      <c r="AB6824" s="177" t="s">
        <v>583</v>
      </c>
      <c r="AC6824" s="177" t="s">
        <v>10512</v>
      </c>
      <c r="AD6824" s="177" t="s">
        <v>25109</v>
      </c>
      <c r="AE6824" s="177" t="s">
        <v>583</v>
      </c>
      <c r="AQ6824" s="177" t="s">
        <v>25110</v>
      </c>
      <c r="AT6824" s="177"/>
      <c r="AU6824" s="177"/>
      <c r="AV6824" s="177"/>
      <c r="AW6824" s="177"/>
    </row>
    <row r="6825" spans="1:49">
      <c r="A6825" s="170" t="s">
        <v>24647</v>
      </c>
      <c r="B6825" s="177" t="s">
        <v>33693</v>
      </c>
      <c r="D6825" s="177" t="s">
        <v>508</v>
      </c>
      <c r="E6825" s="177" t="s">
        <v>1236</v>
      </c>
      <c r="F6825" s="177" t="s">
        <v>25111</v>
      </c>
      <c r="H6825" s="177" t="s">
        <v>9655</v>
      </c>
      <c r="I6825" s="177">
        <v>2024</v>
      </c>
      <c r="J6825" s="181">
        <v>45579</v>
      </c>
      <c r="K6825" s="178">
        <v>45579</v>
      </c>
      <c r="L6825" s="177" t="s">
        <v>550</v>
      </c>
      <c r="M6825" s="177" t="s">
        <v>25035</v>
      </c>
      <c r="N6825" s="177" t="s">
        <v>25035</v>
      </c>
      <c r="O6825" s="177" t="s">
        <v>195</v>
      </c>
      <c r="P6825" s="177" t="s">
        <v>887</v>
      </c>
      <c r="Q6825" s="177" t="s">
        <v>17351</v>
      </c>
      <c r="R6825" s="177" t="s">
        <v>600</v>
      </c>
      <c r="S6825" s="177" t="s">
        <v>601</v>
      </c>
      <c r="T6825" s="177" t="s">
        <v>3491</v>
      </c>
      <c r="U6825" s="177" t="s">
        <v>718</v>
      </c>
      <c r="V6825" s="177" t="s">
        <v>603</v>
      </c>
      <c r="X6825" s="177" t="s">
        <v>943</v>
      </c>
      <c r="Y6825" s="177" t="s">
        <v>674</v>
      </c>
      <c r="Z6825" s="177" t="s">
        <v>718</v>
      </c>
      <c r="AA6825" s="177" t="s">
        <v>605</v>
      </c>
      <c r="AC6825" s="177" t="s">
        <v>25100</v>
      </c>
      <c r="AD6825" s="177" t="s">
        <v>25101</v>
      </c>
      <c r="AE6825" s="177" t="s">
        <v>694</v>
      </c>
      <c r="AQ6825" s="177" t="s">
        <v>33685</v>
      </c>
      <c r="AT6825" s="177"/>
      <c r="AU6825" s="177"/>
      <c r="AV6825" s="177"/>
      <c r="AW6825" s="177"/>
    </row>
    <row r="6826" spans="1:49">
      <c r="A6826" s="170" t="s">
        <v>24647</v>
      </c>
      <c r="B6826" s="177" t="s">
        <v>33693</v>
      </c>
      <c r="D6826" s="177" t="s">
        <v>508</v>
      </c>
      <c r="E6826" s="177" t="s">
        <v>1242</v>
      </c>
      <c r="F6826" s="177" t="s">
        <v>25112</v>
      </c>
      <c r="H6826" s="177" t="s">
        <v>9655</v>
      </c>
      <c r="I6826" s="177">
        <v>2024</v>
      </c>
      <c r="J6826" s="181">
        <v>45579</v>
      </c>
      <c r="K6826" s="178">
        <v>45579</v>
      </c>
      <c r="L6826" s="177" t="s">
        <v>550</v>
      </c>
      <c r="M6826" s="177" t="s">
        <v>25035</v>
      </c>
      <c r="N6826" s="177" t="s">
        <v>25035</v>
      </c>
      <c r="O6826" s="177" t="s">
        <v>75</v>
      </c>
      <c r="Q6826" s="177" t="s">
        <v>17351</v>
      </c>
      <c r="R6826" s="177" t="s">
        <v>1120</v>
      </c>
      <c r="S6826" s="177">
        <v>2800</v>
      </c>
      <c r="T6826" s="177" t="s">
        <v>16044</v>
      </c>
      <c r="U6826" s="177">
        <v>2800</v>
      </c>
      <c r="V6826" s="177" t="s">
        <v>1122</v>
      </c>
      <c r="W6826" s="177" t="s">
        <v>1123</v>
      </c>
      <c r="X6826" s="177" t="s">
        <v>33678</v>
      </c>
      <c r="Y6826" s="177" t="s">
        <v>1124</v>
      </c>
      <c r="AQ6826" s="177"/>
      <c r="AT6826" s="177"/>
      <c r="AU6826" s="177"/>
      <c r="AV6826" s="177"/>
      <c r="AW6826" s="177"/>
    </row>
    <row r="6827" spans="1:49">
      <c r="A6827" s="170" t="s">
        <v>24647</v>
      </c>
      <c r="B6827" s="177" t="s">
        <v>33693</v>
      </c>
      <c r="D6827" s="177" t="s">
        <v>508</v>
      </c>
      <c r="E6827" s="177" t="s">
        <v>1246</v>
      </c>
      <c r="F6827" s="177" t="s">
        <v>25113</v>
      </c>
      <c r="H6827" s="177" t="s">
        <v>9655</v>
      </c>
      <c r="I6827" s="177" t="s">
        <v>939</v>
      </c>
      <c r="J6827" s="181">
        <v>45579</v>
      </c>
      <c r="K6827" s="178">
        <v>45579</v>
      </c>
      <c r="L6827" s="177" t="s">
        <v>513</v>
      </c>
      <c r="M6827" s="177" t="s">
        <v>25040</v>
      </c>
      <c r="N6827" s="177" t="s">
        <v>25035</v>
      </c>
      <c r="O6827" s="177" t="s">
        <v>280</v>
      </c>
      <c r="Q6827" s="177" t="s">
        <v>17351</v>
      </c>
      <c r="R6827" s="177" t="s">
        <v>700</v>
      </c>
      <c r="S6827" s="177" t="s">
        <v>896</v>
      </c>
      <c r="T6827" s="177" t="s">
        <v>764</v>
      </c>
      <c r="U6827" s="177" t="s">
        <v>718</v>
      </c>
      <c r="V6827" s="177" t="s">
        <v>1128</v>
      </c>
      <c r="W6827" s="177" t="s">
        <v>25114</v>
      </c>
      <c r="X6827" s="177" t="s">
        <v>1130</v>
      </c>
      <c r="AQ6827" s="177"/>
      <c r="AT6827" s="177"/>
      <c r="AU6827" s="177"/>
      <c r="AV6827" s="177"/>
      <c r="AW6827" s="177"/>
    </row>
    <row r="6828" spans="1:49">
      <c r="A6828" s="170" t="s">
        <v>24647</v>
      </c>
      <c r="B6828" s="177" t="s">
        <v>33693</v>
      </c>
      <c r="D6828" s="177" t="s">
        <v>508</v>
      </c>
      <c r="E6828" s="177" t="s">
        <v>1252</v>
      </c>
      <c r="F6828" s="177" t="s">
        <v>25115</v>
      </c>
      <c r="G6828" s="177" t="s">
        <v>25116</v>
      </c>
      <c r="H6828" s="177" t="s">
        <v>9655</v>
      </c>
      <c r="I6828" s="177">
        <v>2024</v>
      </c>
      <c r="J6828" s="181">
        <v>45579</v>
      </c>
      <c r="K6828" s="178">
        <v>45579</v>
      </c>
      <c r="L6828" s="177" t="s">
        <v>901</v>
      </c>
      <c r="M6828" s="177" t="s">
        <v>25043</v>
      </c>
      <c r="N6828" s="177" t="s">
        <v>25035</v>
      </c>
      <c r="O6828" s="177" t="s">
        <v>324</v>
      </c>
      <c r="P6828" s="177" t="s">
        <v>903</v>
      </c>
      <c r="Q6828" s="177" t="s">
        <v>17351</v>
      </c>
      <c r="R6828" s="177" t="s">
        <v>951</v>
      </c>
      <c r="S6828" s="177" t="s">
        <v>952</v>
      </c>
      <c r="U6828" s="177" t="s">
        <v>20146</v>
      </c>
      <c r="V6828" s="177" t="s">
        <v>1136</v>
      </c>
      <c r="W6828" s="177" t="s">
        <v>908</v>
      </c>
      <c r="Y6828" s="177" t="s">
        <v>909</v>
      </c>
      <c r="Z6828" s="177" t="s">
        <v>908</v>
      </c>
      <c r="AA6828" s="177" t="s">
        <v>955</v>
      </c>
      <c r="AB6828" s="177" t="s">
        <v>910</v>
      </c>
      <c r="AC6828" s="177" t="s">
        <v>718</v>
      </c>
      <c r="AD6828" s="177" t="s">
        <v>911</v>
      </c>
      <c r="AE6828" s="177" t="s">
        <v>2014</v>
      </c>
      <c r="AF6828" s="177" t="s">
        <v>912</v>
      </c>
      <c r="AG6828" s="177" t="s">
        <v>908</v>
      </c>
      <c r="AH6828" s="177" t="s">
        <v>958</v>
      </c>
      <c r="AI6828" s="177" t="s">
        <v>908</v>
      </c>
      <c r="AJ6828" s="177" t="s">
        <v>7964</v>
      </c>
      <c r="AK6828" s="177" t="s">
        <v>982</v>
      </c>
      <c r="AL6828" s="177" t="s">
        <v>959</v>
      </c>
      <c r="AM6828" s="177" t="s">
        <v>960</v>
      </c>
      <c r="AQ6828" s="177"/>
      <c r="AT6828" s="177"/>
      <c r="AU6828" s="177"/>
      <c r="AV6828" s="177"/>
      <c r="AW6828" s="177"/>
    </row>
    <row r="6829" spans="1:49">
      <c r="A6829" s="170" t="s">
        <v>24647</v>
      </c>
      <c r="B6829" s="177" t="s">
        <v>33693</v>
      </c>
      <c r="D6829" s="177" t="s">
        <v>508</v>
      </c>
      <c r="E6829" s="177" t="s">
        <v>1260</v>
      </c>
      <c r="F6829" s="177" t="s">
        <v>25117</v>
      </c>
      <c r="H6829" s="177" t="s">
        <v>9806</v>
      </c>
      <c r="I6829" s="177">
        <v>2024</v>
      </c>
      <c r="J6829" s="181">
        <v>45579</v>
      </c>
      <c r="K6829" s="178">
        <v>45579</v>
      </c>
      <c r="L6829" s="177" t="s">
        <v>550</v>
      </c>
      <c r="M6829" s="177" t="s">
        <v>25035</v>
      </c>
      <c r="N6829" s="177" t="s">
        <v>25035</v>
      </c>
      <c r="O6829" s="177" t="s">
        <v>195</v>
      </c>
      <c r="P6829" s="177" t="s">
        <v>887</v>
      </c>
      <c r="Q6829" s="177" t="s">
        <v>2740</v>
      </c>
      <c r="R6829" s="177" t="s">
        <v>600</v>
      </c>
      <c r="S6829" s="177" t="s">
        <v>601</v>
      </c>
      <c r="T6829" s="177" t="s">
        <v>3491</v>
      </c>
      <c r="U6829" s="177" t="s">
        <v>718</v>
      </c>
      <c r="V6829" s="177" t="s">
        <v>2024</v>
      </c>
      <c r="X6829" s="177" t="s">
        <v>943</v>
      </c>
      <c r="Y6829" s="177" t="s">
        <v>674</v>
      </c>
      <c r="Z6829" s="177" t="s">
        <v>718</v>
      </c>
      <c r="AA6829" s="177" t="s">
        <v>1084</v>
      </c>
      <c r="AC6829" s="177" t="s">
        <v>25118</v>
      </c>
      <c r="AD6829" s="177" t="s">
        <v>25119</v>
      </c>
      <c r="AE6829" s="177" t="s">
        <v>1064</v>
      </c>
      <c r="AQ6829" s="177"/>
      <c r="AT6829" s="177"/>
      <c r="AU6829" s="177"/>
      <c r="AV6829" s="177"/>
      <c r="AW6829" s="177"/>
    </row>
    <row r="6830" spans="1:49">
      <c r="A6830" s="170" t="s">
        <v>24647</v>
      </c>
      <c r="B6830" s="177" t="s">
        <v>33693</v>
      </c>
      <c r="D6830" s="177" t="s">
        <v>508</v>
      </c>
      <c r="E6830" s="177" t="s">
        <v>1264</v>
      </c>
      <c r="F6830" s="177" t="s">
        <v>25120</v>
      </c>
      <c r="H6830" s="177" t="s">
        <v>9806</v>
      </c>
      <c r="I6830" s="177">
        <v>2024</v>
      </c>
      <c r="J6830" s="181">
        <v>45579</v>
      </c>
      <c r="K6830" s="178">
        <v>45579</v>
      </c>
      <c r="L6830" s="177" t="s">
        <v>550</v>
      </c>
      <c r="M6830" s="177" t="s">
        <v>25035</v>
      </c>
      <c r="N6830" s="177" t="s">
        <v>25035</v>
      </c>
      <c r="O6830" s="177" t="s">
        <v>75</v>
      </c>
      <c r="Q6830" s="177" t="s">
        <v>2740</v>
      </c>
      <c r="R6830" s="177" t="s">
        <v>1120</v>
      </c>
      <c r="S6830" s="177">
        <v>2800</v>
      </c>
      <c r="T6830" s="177" t="s">
        <v>16044</v>
      </c>
      <c r="U6830" s="177">
        <v>2800</v>
      </c>
      <c r="V6830" s="177" t="s">
        <v>1122</v>
      </c>
      <c r="W6830" s="177" t="s">
        <v>1123</v>
      </c>
      <c r="X6830" s="177" t="s">
        <v>33679</v>
      </c>
      <c r="Y6830" s="177" t="s">
        <v>1124</v>
      </c>
      <c r="AQ6830" s="177"/>
      <c r="AT6830" s="177"/>
      <c r="AU6830" s="177"/>
      <c r="AV6830" s="177"/>
      <c r="AW6830" s="177"/>
    </row>
    <row r="6831" spans="1:49">
      <c r="A6831" s="170" t="s">
        <v>24647</v>
      </c>
      <c r="B6831" s="177" t="s">
        <v>33693</v>
      </c>
      <c r="D6831" s="177" t="s">
        <v>508</v>
      </c>
      <c r="E6831" s="170" t="s">
        <v>1269</v>
      </c>
      <c r="F6831" s="177" t="s">
        <v>25121</v>
      </c>
      <c r="H6831" s="177" t="s">
        <v>9806</v>
      </c>
      <c r="I6831" s="177" t="s">
        <v>939</v>
      </c>
      <c r="J6831" s="181">
        <v>45579</v>
      </c>
      <c r="K6831" s="178">
        <v>45579</v>
      </c>
      <c r="L6831" s="177" t="s">
        <v>513</v>
      </c>
      <c r="M6831" s="177" t="s">
        <v>25040</v>
      </c>
      <c r="N6831" s="177" t="s">
        <v>25035</v>
      </c>
      <c r="O6831" s="177" t="s">
        <v>280</v>
      </c>
      <c r="Q6831" s="177" t="s">
        <v>2740</v>
      </c>
      <c r="R6831" s="177" t="s">
        <v>700</v>
      </c>
      <c r="S6831" s="177" t="s">
        <v>896</v>
      </c>
      <c r="T6831" s="177" t="s">
        <v>764</v>
      </c>
      <c r="U6831" s="177" t="s">
        <v>718</v>
      </c>
      <c r="V6831" s="177" t="s">
        <v>1128</v>
      </c>
      <c r="W6831" s="177" t="s">
        <v>25122</v>
      </c>
      <c r="X6831" s="177" t="s">
        <v>1130</v>
      </c>
      <c r="AQ6831" s="177"/>
      <c r="AT6831" s="177"/>
      <c r="AU6831" s="177"/>
      <c r="AV6831" s="177"/>
      <c r="AW6831" s="177"/>
    </row>
    <row r="6832" spans="1:49">
      <c r="A6832" s="170" t="s">
        <v>24647</v>
      </c>
      <c r="B6832" s="177" t="s">
        <v>33693</v>
      </c>
      <c r="D6832" s="177" t="s">
        <v>508</v>
      </c>
      <c r="E6832" s="177" t="s">
        <v>1286</v>
      </c>
      <c r="F6832" s="177" t="s">
        <v>25123</v>
      </c>
      <c r="G6832" s="177" t="s">
        <v>3612</v>
      </c>
      <c r="H6832" s="177" t="s">
        <v>9806</v>
      </c>
      <c r="I6832" s="177">
        <v>2024</v>
      </c>
      <c r="J6832" s="181">
        <v>45579</v>
      </c>
      <c r="K6832" s="178">
        <v>45579</v>
      </c>
      <c r="L6832" s="177" t="s">
        <v>901</v>
      </c>
      <c r="M6832" s="177" t="s">
        <v>25043</v>
      </c>
      <c r="N6832" s="177" t="s">
        <v>25035</v>
      </c>
      <c r="O6832" s="177" t="s">
        <v>324</v>
      </c>
      <c r="P6832" s="177" t="s">
        <v>903</v>
      </c>
      <c r="Q6832" s="177" t="s">
        <v>2740</v>
      </c>
      <c r="R6832" s="177" t="s">
        <v>951</v>
      </c>
      <c r="S6832" s="177" t="s">
        <v>952</v>
      </c>
      <c r="U6832" s="177" t="s">
        <v>20146</v>
      </c>
      <c r="V6832" s="177" t="s">
        <v>1136</v>
      </c>
      <c r="W6832" s="177" t="s">
        <v>908</v>
      </c>
      <c r="Y6832" s="177" t="s">
        <v>909</v>
      </c>
      <c r="Z6832" s="177" t="s">
        <v>908</v>
      </c>
      <c r="AA6832" s="177" t="s">
        <v>955</v>
      </c>
      <c r="AB6832" s="177" t="s">
        <v>910</v>
      </c>
      <c r="AC6832" s="177" t="s">
        <v>718</v>
      </c>
      <c r="AD6832" s="177" t="s">
        <v>911</v>
      </c>
      <c r="AE6832" s="177" t="s">
        <v>2014</v>
      </c>
      <c r="AF6832" s="177" t="s">
        <v>912</v>
      </c>
      <c r="AG6832" s="177" t="s">
        <v>908</v>
      </c>
      <c r="AH6832" s="177" t="s">
        <v>958</v>
      </c>
      <c r="AI6832" s="177" t="s">
        <v>908</v>
      </c>
      <c r="AJ6832" s="177" t="s">
        <v>7964</v>
      </c>
      <c r="AK6832" s="177" t="s">
        <v>982</v>
      </c>
      <c r="AL6832" s="177" t="s">
        <v>959</v>
      </c>
      <c r="AM6832" s="177" t="s">
        <v>960</v>
      </c>
      <c r="AQ6832" s="177"/>
      <c r="AT6832" s="177"/>
      <c r="AU6832" s="177"/>
      <c r="AV6832" s="177"/>
      <c r="AW6832" s="177"/>
    </row>
    <row r="6833" spans="1:49">
      <c r="A6833" s="170" t="s">
        <v>24647</v>
      </c>
      <c r="B6833" s="177" t="s">
        <v>33693</v>
      </c>
      <c r="D6833" s="177" t="s">
        <v>508</v>
      </c>
      <c r="E6833" s="177" t="s">
        <v>2745</v>
      </c>
      <c r="F6833" s="177" t="s">
        <v>25124</v>
      </c>
      <c r="H6833" s="177" t="s">
        <v>9718</v>
      </c>
      <c r="I6833" s="177">
        <v>2024</v>
      </c>
      <c r="J6833" s="181">
        <v>45579</v>
      </c>
      <c r="K6833" s="178">
        <v>45579</v>
      </c>
      <c r="L6833" s="177" t="s">
        <v>550</v>
      </c>
      <c r="M6833" s="177" t="s">
        <v>25035</v>
      </c>
      <c r="N6833" s="177" t="s">
        <v>25035</v>
      </c>
      <c r="O6833" s="177" t="s">
        <v>195</v>
      </c>
      <c r="P6833" s="177" t="s">
        <v>887</v>
      </c>
      <c r="Q6833" s="177" t="s">
        <v>2740</v>
      </c>
      <c r="R6833" s="177" t="s">
        <v>600</v>
      </c>
      <c r="S6833" s="177" t="s">
        <v>601</v>
      </c>
      <c r="T6833" s="177" t="s">
        <v>3491</v>
      </c>
      <c r="U6833" s="177" t="s">
        <v>718</v>
      </c>
      <c r="V6833" s="177" t="s">
        <v>2024</v>
      </c>
      <c r="X6833" s="177" t="s">
        <v>943</v>
      </c>
      <c r="Y6833" s="177" t="s">
        <v>674</v>
      </c>
      <c r="Z6833" s="177" t="s">
        <v>718</v>
      </c>
      <c r="AA6833" s="177" t="s">
        <v>1084</v>
      </c>
      <c r="AC6833" s="177" t="s">
        <v>1722</v>
      </c>
      <c r="AD6833" s="177" t="s">
        <v>33684</v>
      </c>
      <c r="AE6833" s="177" t="s">
        <v>1064</v>
      </c>
      <c r="AQ6833" s="177"/>
      <c r="AT6833" s="177"/>
      <c r="AU6833" s="177"/>
      <c r="AV6833" s="177"/>
      <c r="AW6833" s="177"/>
    </row>
    <row r="6834" spans="1:49">
      <c r="A6834" s="170" t="s">
        <v>24647</v>
      </c>
      <c r="B6834" s="177" t="s">
        <v>33693</v>
      </c>
      <c r="D6834" s="177" t="s">
        <v>508</v>
      </c>
      <c r="E6834" s="177" t="s">
        <v>1296</v>
      </c>
      <c r="F6834" s="177" t="s">
        <v>25125</v>
      </c>
      <c r="H6834" s="177" t="s">
        <v>9718</v>
      </c>
      <c r="I6834" s="177">
        <v>2024</v>
      </c>
      <c r="J6834" s="181">
        <v>45579</v>
      </c>
      <c r="K6834" s="178">
        <v>45579</v>
      </c>
      <c r="L6834" s="177" t="s">
        <v>550</v>
      </c>
      <c r="M6834" s="177" t="s">
        <v>25035</v>
      </c>
      <c r="N6834" s="177" t="s">
        <v>25035</v>
      </c>
      <c r="O6834" s="177" t="s">
        <v>75</v>
      </c>
      <c r="Q6834" s="177" t="s">
        <v>2740</v>
      </c>
      <c r="R6834" s="177" t="s">
        <v>1120</v>
      </c>
      <c r="S6834" s="177">
        <v>2800</v>
      </c>
      <c r="T6834" s="177" t="s">
        <v>16044</v>
      </c>
      <c r="U6834" s="177">
        <v>2800</v>
      </c>
      <c r="V6834" s="177" t="s">
        <v>1122</v>
      </c>
      <c r="W6834" s="177" t="s">
        <v>1123</v>
      </c>
      <c r="Y6834" s="177" t="s">
        <v>1124</v>
      </c>
      <c r="AQ6834" s="177" t="s">
        <v>948</v>
      </c>
      <c r="AT6834" s="177"/>
      <c r="AU6834" s="177"/>
      <c r="AV6834" s="177"/>
      <c r="AW6834" s="177"/>
    </row>
    <row r="6835" spans="1:49">
      <c r="A6835" s="170" t="s">
        <v>24647</v>
      </c>
      <c r="B6835" s="177" t="s">
        <v>33693</v>
      </c>
      <c r="D6835" s="177" t="s">
        <v>508</v>
      </c>
      <c r="E6835" s="170" t="s">
        <v>1305</v>
      </c>
      <c r="F6835" s="177" t="s">
        <v>25126</v>
      </c>
      <c r="H6835" s="177" t="s">
        <v>9718</v>
      </c>
      <c r="I6835" s="177" t="s">
        <v>939</v>
      </c>
      <c r="J6835" s="181">
        <v>45579</v>
      </c>
      <c r="K6835" s="178">
        <v>45579</v>
      </c>
      <c r="L6835" s="177" t="s">
        <v>513</v>
      </c>
      <c r="M6835" s="177" t="s">
        <v>25040</v>
      </c>
      <c r="N6835" s="177" t="s">
        <v>25035</v>
      </c>
      <c r="O6835" s="177" t="s">
        <v>280</v>
      </c>
      <c r="Q6835" s="177" t="s">
        <v>2740</v>
      </c>
      <c r="R6835" s="177" t="s">
        <v>700</v>
      </c>
      <c r="S6835" s="177" t="s">
        <v>896</v>
      </c>
      <c r="T6835" s="177" t="s">
        <v>764</v>
      </c>
      <c r="U6835" s="177" t="s">
        <v>718</v>
      </c>
      <c r="V6835" s="177" t="s">
        <v>1128</v>
      </c>
      <c r="W6835" s="177" t="s">
        <v>25127</v>
      </c>
      <c r="X6835" s="177" t="s">
        <v>1130</v>
      </c>
      <c r="AQ6835" s="177"/>
      <c r="AT6835" s="177"/>
      <c r="AU6835" s="177"/>
      <c r="AV6835" s="177"/>
      <c r="AW6835" s="177"/>
    </row>
    <row r="6836" spans="1:49">
      <c r="A6836" s="170" t="s">
        <v>24647</v>
      </c>
      <c r="B6836" s="177" t="s">
        <v>33693</v>
      </c>
      <c r="D6836" s="177" t="s">
        <v>508</v>
      </c>
      <c r="E6836" s="177" t="s">
        <v>7013</v>
      </c>
      <c r="F6836" s="177" t="s">
        <v>25128</v>
      </c>
      <c r="G6836" s="177" t="s">
        <v>25129</v>
      </c>
      <c r="H6836" s="177" t="s">
        <v>9718</v>
      </c>
      <c r="I6836" s="177">
        <v>2024</v>
      </c>
      <c r="J6836" s="181">
        <v>45579</v>
      </c>
      <c r="K6836" s="178">
        <v>45579</v>
      </c>
      <c r="L6836" s="177" t="s">
        <v>901</v>
      </c>
      <c r="M6836" s="177" t="s">
        <v>25043</v>
      </c>
      <c r="N6836" s="177" t="s">
        <v>25035</v>
      </c>
      <c r="O6836" s="177" t="s">
        <v>324</v>
      </c>
      <c r="P6836" s="177" t="s">
        <v>903</v>
      </c>
      <c r="Q6836" s="177" t="s">
        <v>2740</v>
      </c>
      <c r="R6836" s="177" t="s">
        <v>951</v>
      </c>
      <c r="S6836" s="177" t="s">
        <v>952</v>
      </c>
      <c r="U6836" s="177" t="s">
        <v>20146</v>
      </c>
      <c r="V6836" s="177" t="s">
        <v>1136</v>
      </c>
      <c r="W6836" s="177" t="s">
        <v>908</v>
      </c>
      <c r="Y6836" s="177" t="s">
        <v>909</v>
      </c>
      <c r="Z6836" s="177" t="s">
        <v>908</v>
      </c>
      <c r="AA6836" s="177" t="s">
        <v>955</v>
      </c>
      <c r="AB6836" s="177" t="s">
        <v>910</v>
      </c>
      <c r="AC6836" s="177" t="s">
        <v>718</v>
      </c>
      <c r="AD6836" s="177" t="s">
        <v>911</v>
      </c>
      <c r="AE6836" s="177" t="s">
        <v>2014</v>
      </c>
      <c r="AF6836" s="177" t="s">
        <v>912</v>
      </c>
      <c r="AG6836" s="177" t="s">
        <v>908</v>
      </c>
      <c r="AH6836" s="177" t="s">
        <v>958</v>
      </c>
      <c r="AI6836" s="177" t="s">
        <v>908</v>
      </c>
      <c r="AJ6836" s="177" t="s">
        <v>7964</v>
      </c>
      <c r="AK6836" s="177" t="s">
        <v>982</v>
      </c>
      <c r="AL6836" s="177" t="s">
        <v>959</v>
      </c>
      <c r="AM6836" s="177" t="s">
        <v>960</v>
      </c>
      <c r="AQ6836" s="177"/>
      <c r="AT6836" s="177"/>
      <c r="AU6836" s="177"/>
      <c r="AV6836" s="177"/>
      <c r="AW6836" s="177"/>
    </row>
    <row r="6837" spans="1:49">
      <c r="A6837" s="170" t="s">
        <v>24647</v>
      </c>
      <c r="B6837" s="177" t="s">
        <v>33693</v>
      </c>
      <c r="D6837" s="177" t="s">
        <v>508</v>
      </c>
      <c r="E6837" s="177" t="s">
        <v>2757</v>
      </c>
      <c r="F6837" s="177" t="s">
        <v>25130</v>
      </c>
      <c r="H6837" s="177" t="s">
        <v>12461</v>
      </c>
      <c r="I6837" s="177">
        <v>2024</v>
      </c>
      <c r="J6837" s="181">
        <v>45579</v>
      </c>
      <c r="K6837" s="178">
        <v>45579</v>
      </c>
      <c r="L6837" s="177" t="s">
        <v>550</v>
      </c>
      <c r="M6837" s="177" t="s">
        <v>25035</v>
      </c>
      <c r="N6837" s="177" t="s">
        <v>25035</v>
      </c>
      <c r="O6837" s="177" t="s">
        <v>195</v>
      </c>
      <c r="P6837" s="177" t="s">
        <v>887</v>
      </c>
      <c r="Q6837" s="177" t="s">
        <v>25131</v>
      </c>
      <c r="R6837" s="177" t="s">
        <v>600</v>
      </c>
      <c r="S6837" s="177" t="s">
        <v>601</v>
      </c>
      <c r="T6837" s="177" t="s">
        <v>12477</v>
      </c>
      <c r="U6837" s="177" t="s">
        <v>718</v>
      </c>
      <c r="V6837" s="177" t="s">
        <v>2024</v>
      </c>
      <c r="X6837" s="177" t="s">
        <v>943</v>
      </c>
      <c r="Y6837" s="177" t="s">
        <v>674</v>
      </c>
      <c r="Z6837" s="177" t="s">
        <v>718</v>
      </c>
      <c r="AA6837" s="177" t="s">
        <v>1084</v>
      </c>
      <c r="AC6837" s="177" t="s">
        <v>22321</v>
      </c>
      <c r="AD6837" s="177" t="s">
        <v>25132</v>
      </c>
      <c r="AE6837" s="177" t="s">
        <v>524</v>
      </c>
      <c r="AQ6837" s="177"/>
      <c r="AT6837" s="177"/>
      <c r="AU6837" s="177"/>
      <c r="AV6837" s="177"/>
      <c r="AW6837" s="177"/>
    </row>
    <row r="6838" spans="1:49">
      <c r="A6838" s="170" t="s">
        <v>24647</v>
      </c>
      <c r="B6838" s="177" t="s">
        <v>33693</v>
      </c>
      <c r="D6838" s="177" t="s">
        <v>508</v>
      </c>
      <c r="E6838" s="170" t="s">
        <v>1819</v>
      </c>
      <c r="F6838" s="177" t="s">
        <v>25133</v>
      </c>
      <c r="H6838" s="177" t="s">
        <v>12461</v>
      </c>
      <c r="I6838" s="177" t="s">
        <v>939</v>
      </c>
      <c r="J6838" s="181">
        <v>45579</v>
      </c>
      <c r="K6838" s="178">
        <v>45579</v>
      </c>
      <c r="L6838" s="177" t="s">
        <v>513</v>
      </c>
      <c r="M6838" s="177" t="s">
        <v>25040</v>
      </c>
      <c r="N6838" s="177" t="s">
        <v>25035</v>
      </c>
      <c r="O6838" s="177" t="s">
        <v>280</v>
      </c>
      <c r="Q6838" s="177" t="s">
        <v>25131</v>
      </c>
      <c r="R6838" s="177" t="s">
        <v>700</v>
      </c>
      <c r="S6838" s="177" t="s">
        <v>896</v>
      </c>
      <c r="T6838" s="177" t="s">
        <v>764</v>
      </c>
      <c r="U6838" s="177" t="s">
        <v>718</v>
      </c>
      <c r="V6838" s="177" t="s">
        <v>1128</v>
      </c>
      <c r="W6838" s="177" t="s">
        <v>25134</v>
      </c>
      <c r="X6838" s="177" t="s">
        <v>1130</v>
      </c>
      <c r="AQ6838" s="177"/>
      <c r="AT6838" s="177"/>
      <c r="AU6838" s="177"/>
      <c r="AV6838" s="177"/>
      <c r="AW6838" s="177"/>
    </row>
    <row r="6839" spans="1:49">
      <c r="A6839" s="170" t="s">
        <v>24647</v>
      </c>
      <c r="B6839" s="177" t="s">
        <v>33693</v>
      </c>
      <c r="D6839" s="177" t="s">
        <v>508</v>
      </c>
      <c r="E6839" s="177" t="s">
        <v>1819</v>
      </c>
      <c r="F6839" s="177" t="s">
        <v>25282</v>
      </c>
      <c r="I6839" s="177" t="s">
        <v>2271</v>
      </c>
      <c r="J6839" s="181">
        <v>45579</v>
      </c>
      <c r="K6839" s="178">
        <v>45579</v>
      </c>
      <c r="L6839" s="177" t="s">
        <v>6185</v>
      </c>
      <c r="M6839" s="177" t="s">
        <v>25269</v>
      </c>
      <c r="N6839" s="177" t="s">
        <v>25035</v>
      </c>
      <c r="O6839" s="177" t="s">
        <v>273</v>
      </c>
      <c r="P6839" s="177" t="s">
        <v>6586</v>
      </c>
      <c r="R6839" s="177" t="s">
        <v>6206</v>
      </c>
      <c r="S6839" s="177" t="s">
        <v>20012</v>
      </c>
      <c r="T6839" s="177" t="s">
        <v>712</v>
      </c>
      <c r="V6839" s="177" t="s">
        <v>33330</v>
      </c>
      <c r="W6839" s="177" t="s">
        <v>33331</v>
      </c>
      <c r="X6839" s="177" t="s">
        <v>557</v>
      </c>
      <c r="Y6839" s="177" t="s">
        <v>6287</v>
      </c>
      <c r="Z6839" s="177" t="s">
        <v>882</v>
      </c>
      <c r="AC6839" s="177" t="s">
        <v>33332</v>
      </c>
      <c r="AQ6839" s="199" t="s">
        <v>33339</v>
      </c>
      <c r="AT6839" s="177"/>
      <c r="AU6839" s="177"/>
      <c r="AV6839" s="177"/>
      <c r="AW6839" s="177"/>
    </row>
    <row r="6840" spans="1:49">
      <c r="A6840" s="170" t="s">
        <v>24647</v>
      </c>
      <c r="B6840" s="177" t="s">
        <v>33693</v>
      </c>
      <c r="D6840" s="177" t="s">
        <v>508</v>
      </c>
      <c r="E6840" s="177" t="s">
        <v>1320</v>
      </c>
      <c r="F6840" s="177" t="s">
        <v>25135</v>
      </c>
      <c r="G6840" s="177" t="s">
        <v>4491</v>
      </c>
      <c r="H6840" s="177" t="s">
        <v>12461</v>
      </c>
      <c r="I6840" s="177">
        <v>2024</v>
      </c>
      <c r="J6840" s="181">
        <v>45579</v>
      </c>
      <c r="K6840" s="178">
        <v>45579</v>
      </c>
      <c r="L6840" s="177" t="s">
        <v>901</v>
      </c>
      <c r="M6840" s="177" t="s">
        <v>25043</v>
      </c>
      <c r="N6840" s="177" t="s">
        <v>25035</v>
      </c>
      <c r="O6840" s="177" t="s">
        <v>324</v>
      </c>
      <c r="P6840" s="177" t="s">
        <v>903</v>
      </c>
      <c r="Q6840" s="177" t="s">
        <v>25131</v>
      </c>
      <c r="R6840" s="177" t="s">
        <v>951</v>
      </c>
      <c r="S6840" s="177" t="s">
        <v>952</v>
      </c>
      <c r="U6840" s="177" t="s">
        <v>20146</v>
      </c>
      <c r="V6840" s="177" t="s">
        <v>1136</v>
      </c>
      <c r="W6840" s="177" t="s">
        <v>908</v>
      </c>
      <c r="Y6840" s="177" t="s">
        <v>909</v>
      </c>
      <c r="Z6840" s="177" t="s">
        <v>908</v>
      </c>
      <c r="AA6840" s="177" t="s">
        <v>955</v>
      </c>
      <c r="AB6840" s="177" t="s">
        <v>910</v>
      </c>
      <c r="AC6840" s="177" t="s">
        <v>718</v>
      </c>
      <c r="AD6840" s="177" t="s">
        <v>911</v>
      </c>
      <c r="AE6840" s="177" t="s">
        <v>2014</v>
      </c>
      <c r="AF6840" s="177" t="s">
        <v>912</v>
      </c>
      <c r="AG6840" s="177" t="s">
        <v>908</v>
      </c>
      <c r="AH6840" s="177" t="s">
        <v>958</v>
      </c>
      <c r="AI6840" s="177" t="s">
        <v>908</v>
      </c>
      <c r="AJ6840" s="177" t="s">
        <v>7964</v>
      </c>
      <c r="AK6840" s="177" t="s">
        <v>982</v>
      </c>
      <c r="AL6840" s="177" t="s">
        <v>959</v>
      </c>
      <c r="AM6840" s="177" t="s">
        <v>960</v>
      </c>
      <c r="AQ6840" s="177"/>
      <c r="AT6840" s="177"/>
      <c r="AU6840" s="177"/>
      <c r="AV6840" s="177"/>
      <c r="AW6840" s="177"/>
    </row>
    <row r="6841" spans="1:49">
      <c r="A6841" s="170" t="s">
        <v>24647</v>
      </c>
      <c r="B6841" s="177" t="s">
        <v>33693</v>
      </c>
      <c r="D6841" s="177" t="s">
        <v>508</v>
      </c>
      <c r="E6841" s="183" t="s">
        <v>1827</v>
      </c>
      <c r="F6841" s="224" t="s">
        <v>25136</v>
      </c>
      <c r="H6841" s="177" t="s">
        <v>12423</v>
      </c>
      <c r="I6841" s="177" t="s">
        <v>939</v>
      </c>
      <c r="J6841" s="181">
        <v>45579</v>
      </c>
      <c r="K6841" s="178">
        <v>45579</v>
      </c>
      <c r="L6841" s="177" t="s">
        <v>6090</v>
      </c>
      <c r="M6841" s="177" t="s">
        <v>25035</v>
      </c>
      <c r="N6841" s="177" t="s">
        <v>25035</v>
      </c>
      <c r="O6841" s="177" t="s">
        <v>210</v>
      </c>
      <c r="Q6841" s="177" t="s">
        <v>13580</v>
      </c>
      <c r="R6841" s="177" t="s">
        <v>210</v>
      </c>
      <c r="S6841" s="177" t="s">
        <v>6091</v>
      </c>
      <c r="AQ6841" s="177" t="s">
        <v>18339</v>
      </c>
      <c r="AT6841" s="177"/>
      <c r="AU6841" s="177"/>
      <c r="AV6841" s="177"/>
      <c r="AW6841" s="177"/>
    </row>
    <row r="6842" spans="1:49">
      <c r="A6842" s="170" t="s">
        <v>24647</v>
      </c>
      <c r="B6842" s="177" t="s">
        <v>33693</v>
      </c>
      <c r="D6842" s="177" t="s">
        <v>508</v>
      </c>
      <c r="E6842" s="177" t="s">
        <v>3703</v>
      </c>
      <c r="F6842" s="177" t="s">
        <v>25137</v>
      </c>
      <c r="H6842" s="177" t="s">
        <v>12423</v>
      </c>
      <c r="I6842" s="177">
        <v>2024</v>
      </c>
      <c r="J6842" s="181">
        <v>45579</v>
      </c>
      <c r="K6842" s="178">
        <v>45579</v>
      </c>
      <c r="L6842" s="177" t="s">
        <v>550</v>
      </c>
      <c r="M6842" s="177" t="s">
        <v>25035</v>
      </c>
      <c r="N6842" s="177" t="s">
        <v>25035</v>
      </c>
      <c r="O6842" s="177" t="s">
        <v>195</v>
      </c>
      <c r="P6842" s="177" t="s">
        <v>887</v>
      </c>
      <c r="Q6842" s="177" t="s">
        <v>17351</v>
      </c>
      <c r="R6842" s="177" t="s">
        <v>600</v>
      </c>
      <c r="S6842" s="177" t="s">
        <v>601</v>
      </c>
      <c r="T6842" s="177" t="s">
        <v>25099</v>
      </c>
      <c r="U6842" s="177" t="s">
        <v>718</v>
      </c>
      <c r="V6842" s="177" t="s">
        <v>603</v>
      </c>
      <c r="X6842" s="177" t="s">
        <v>943</v>
      </c>
      <c r="Y6842" s="177" t="s">
        <v>674</v>
      </c>
      <c r="Z6842" s="177" t="s">
        <v>718</v>
      </c>
      <c r="AA6842" s="177" t="s">
        <v>605</v>
      </c>
      <c r="AC6842" s="177" t="s">
        <v>25138</v>
      </c>
      <c r="AD6842" s="177" t="s">
        <v>25139</v>
      </c>
      <c r="AE6842" s="177" t="s">
        <v>694</v>
      </c>
      <c r="AQ6842" s="177"/>
      <c r="AT6842" s="177"/>
      <c r="AU6842" s="177"/>
      <c r="AV6842" s="177"/>
      <c r="AW6842" s="177"/>
    </row>
    <row r="6843" spans="1:49">
      <c r="A6843" s="170" t="s">
        <v>24647</v>
      </c>
      <c r="B6843" s="177" t="s">
        <v>33693</v>
      </c>
      <c r="D6843" s="177" t="s">
        <v>508</v>
      </c>
      <c r="E6843" s="177" t="s">
        <v>1327</v>
      </c>
      <c r="F6843" s="177" t="s">
        <v>25140</v>
      </c>
      <c r="H6843" s="177" t="s">
        <v>12423</v>
      </c>
      <c r="I6843" s="177">
        <v>2024</v>
      </c>
      <c r="J6843" s="181">
        <v>45579</v>
      </c>
      <c r="K6843" s="178">
        <v>45579</v>
      </c>
      <c r="L6843" s="177" t="s">
        <v>550</v>
      </c>
      <c r="M6843" s="177" t="s">
        <v>25035</v>
      </c>
      <c r="N6843" s="177" t="s">
        <v>25035</v>
      </c>
      <c r="O6843" s="177" t="s">
        <v>75</v>
      </c>
      <c r="Q6843" s="177" t="s">
        <v>17351</v>
      </c>
      <c r="R6843" s="177" t="s">
        <v>1120</v>
      </c>
      <c r="S6843" s="177">
        <v>2800</v>
      </c>
      <c r="T6843" s="177" t="s">
        <v>16044</v>
      </c>
      <c r="U6843" s="177">
        <v>2800</v>
      </c>
      <c r="V6843" s="177" t="s">
        <v>1122</v>
      </c>
      <c r="W6843" s="177" t="s">
        <v>1123</v>
      </c>
      <c r="X6843" s="177" t="s">
        <v>25141</v>
      </c>
      <c r="Y6843" s="177" t="s">
        <v>1124</v>
      </c>
      <c r="AQ6843" s="177"/>
      <c r="AT6843" s="177"/>
      <c r="AU6843" s="177"/>
      <c r="AV6843" s="177"/>
      <c r="AW6843" s="177"/>
    </row>
    <row r="6844" spans="1:49">
      <c r="A6844" s="170" t="s">
        <v>24647</v>
      </c>
      <c r="B6844" s="177" t="s">
        <v>33693</v>
      </c>
      <c r="D6844" s="177" t="s">
        <v>508</v>
      </c>
      <c r="E6844" s="177" t="s">
        <v>1327</v>
      </c>
      <c r="F6844" s="177" t="s">
        <v>25287</v>
      </c>
      <c r="I6844" s="177" t="s">
        <v>2271</v>
      </c>
      <c r="J6844" s="181">
        <v>45579</v>
      </c>
      <c r="K6844" s="178">
        <v>45579</v>
      </c>
      <c r="L6844" s="177" t="s">
        <v>6185</v>
      </c>
      <c r="M6844" s="177" t="s">
        <v>25269</v>
      </c>
      <c r="N6844" s="177" t="s">
        <v>25035</v>
      </c>
      <c r="O6844" s="177" t="s">
        <v>273</v>
      </c>
      <c r="P6844" s="177" t="s">
        <v>6586</v>
      </c>
      <c r="R6844" s="177" t="s">
        <v>6206</v>
      </c>
      <c r="S6844" s="177" t="s">
        <v>20015</v>
      </c>
      <c r="T6844" s="177" t="s">
        <v>702</v>
      </c>
      <c r="V6844" s="177" t="s">
        <v>7194</v>
      </c>
      <c r="W6844" s="177" t="s">
        <v>33341</v>
      </c>
      <c r="X6844" s="177" t="s">
        <v>4648</v>
      </c>
      <c r="Y6844" s="177" t="s">
        <v>6287</v>
      </c>
      <c r="Z6844" s="177" t="s">
        <v>882</v>
      </c>
      <c r="AC6844" s="177" t="s">
        <v>33337</v>
      </c>
      <c r="AQ6844" s="199" t="s">
        <v>33342</v>
      </c>
      <c r="AT6844" s="177"/>
      <c r="AU6844" s="177"/>
      <c r="AV6844" s="177"/>
      <c r="AW6844" s="177"/>
    </row>
    <row r="6845" spans="1:49">
      <c r="A6845" s="170" t="s">
        <v>24647</v>
      </c>
      <c r="B6845" s="177" t="s">
        <v>33693</v>
      </c>
      <c r="D6845" s="177" t="s">
        <v>508</v>
      </c>
      <c r="E6845" s="177" t="s">
        <v>1334</v>
      </c>
      <c r="F6845" s="177" t="s">
        <v>25142</v>
      </c>
      <c r="H6845" s="177" t="s">
        <v>12423</v>
      </c>
      <c r="I6845" s="177" t="s">
        <v>939</v>
      </c>
      <c r="J6845" s="181">
        <v>45579</v>
      </c>
      <c r="K6845" s="178">
        <v>45579</v>
      </c>
      <c r="L6845" s="177" t="s">
        <v>513</v>
      </c>
      <c r="M6845" s="177" t="s">
        <v>25040</v>
      </c>
      <c r="N6845" s="177" t="s">
        <v>25035</v>
      </c>
      <c r="O6845" s="177" t="s">
        <v>280</v>
      </c>
      <c r="Q6845" s="177" t="s">
        <v>17351</v>
      </c>
      <c r="R6845" s="177" t="s">
        <v>700</v>
      </c>
      <c r="S6845" s="177" t="s">
        <v>896</v>
      </c>
      <c r="T6845" s="177" t="s">
        <v>764</v>
      </c>
      <c r="U6845" s="177" t="s">
        <v>718</v>
      </c>
      <c r="V6845" s="177" t="s">
        <v>1128</v>
      </c>
      <c r="W6845" s="177" t="s">
        <v>25143</v>
      </c>
      <c r="X6845" s="177" t="s">
        <v>1130</v>
      </c>
      <c r="AQ6845" s="177"/>
      <c r="AT6845" s="177"/>
      <c r="AU6845" s="177"/>
      <c r="AV6845" s="177"/>
      <c r="AW6845" s="177"/>
    </row>
    <row r="6846" spans="1:49">
      <c r="A6846" s="170" t="s">
        <v>24647</v>
      </c>
      <c r="B6846" s="177" t="s">
        <v>33693</v>
      </c>
      <c r="D6846" s="177" t="s">
        <v>508</v>
      </c>
      <c r="E6846" s="177" t="s">
        <v>2781</v>
      </c>
      <c r="F6846" s="177" t="s">
        <v>25144</v>
      </c>
      <c r="G6846" s="177" t="s">
        <v>20105</v>
      </c>
      <c r="H6846" s="177" t="s">
        <v>12423</v>
      </c>
      <c r="I6846" s="177">
        <v>2024</v>
      </c>
      <c r="J6846" s="181">
        <v>45579</v>
      </c>
      <c r="K6846" s="178">
        <v>45579</v>
      </c>
      <c r="L6846" s="177" t="s">
        <v>901</v>
      </c>
      <c r="M6846" s="177" t="s">
        <v>25043</v>
      </c>
      <c r="N6846" s="177" t="s">
        <v>25035</v>
      </c>
      <c r="O6846" s="177" t="s">
        <v>324</v>
      </c>
      <c r="P6846" s="177" t="s">
        <v>903</v>
      </c>
      <c r="Q6846" s="177" t="s">
        <v>17351</v>
      </c>
      <c r="R6846" s="177" t="s">
        <v>951</v>
      </c>
      <c r="S6846" s="177" t="s">
        <v>952</v>
      </c>
      <c r="U6846" s="177" t="s">
        <v>20146</v>
      </c>
      <c r="V6846" s="177" t="s">
        <v>1136</v>
      </c>
      <c r="W6846" s="177" t="s">
        <v>908</v>
      </c>
      <c r="Y6846" s="177" t="s">
        <v>909</v>
      </c>
      <c r="Z6846" s="177" t="s">
        <v>908</v>
      </c>
      <c r="AA6846" s="177" t="s">
        <v>955</v>
      </c>
      <c r="AB6846" s="177" t="s">
        <v>910</v>
      </c>
      <c r="AC6846" s="177" t="s">
        <v>718</v>
      </c>
      <c r="AD6846" s="177" t="s">
        <v>911</v>
      </c>
      <c r="AE6846" s="177" t="s">
        <v>2014</v>
      </c>
      <c r="AF6846" s="177" t="s">
        <v>912</v>
      </c>
      <c r="AG6846" s="177" t="s">
        <v>908</v>
      </c>
      <c r="AH6846" s="177" t="s">
        <v>958</v>
      </c>
      <c r="AI6846" s="177" t="s">
        <v>908</v>
      </c>
      <c r="AJ6846" s="177" t="s">
        <v>7964</v>
      </c>
      <c r="AK6846" s="177" t="s">
        <v>982</v>
      </c>
      <c r="AL6846" s="177" t="s">
        <v>959</v>
      </c>
      <c r="AM6846" s="177" t="s">
        <v>960</v>
      </c>
      <c r="AQ6846" s="177"/>
      <c r="AT6846" s="177"/>
      <c r="AU6846" s="177"/>
      <c r="AV6846" s="177"/>
      <c r="AW6846" s="177"/>
    </row>
    <row r="6847" spans="1:49">
      <c r="A6847" s="170" t="s">
        <v>24647</v>
      </c>
      <c r="B6847" s="177" t="s">
        <v>33693</v>
      </c>
      <c r="D6847" s="177" t="s">
        <v>508</v>
      </c>
      <c r="E6847" s="183" t="s">
        <v>20151</v>
      </c>
      <c r="F6847" s="224" t="s">
        <v>25145</v>
      </c>
      <c r="H6847" s="177" t="s">
        <v>16138</v>
      </c>
      <c r="I6847" s="177" t="s">
        <v>939</v>
      </c>
      <c r="J6847" s="181">
        <v>45579</v>
      </c>
      <c r="K6847" s="178">
        <v>45579</v>
      </c>
      <c r="L6847" s="177" t="s">
        <v>6090</v>
      </c>
      <c r="M6847" s="177" t="s">
        <v>25035</v>
      </c>
      <c r="N6847" s="177" t="s">
        <v>25035</v>
      </c>
      <c r="O6847" s="177" t="s">
        <v>210</v>
      </c>
      <c r="Q6847" s="177" t="s">
        <v>13580</v>
      </c>
      <c r="R6847" s="177" t="s">
        <v>210</v>
      </c>
      <c r="S6847" s="177" t="s">
        <v>6091</v>
      </c>
      <c r="Z6847" s="177" t="s">
        <v>10512</v>
      </c>
      <c r="AA6847" s="177" t="s">
        <v>25146</v>
      </c>
      <c r="AB6847" s="177" t="s">
        <v>583</v>
      </c>
      <c r="AC6847" s="177" t="s">
        <v>10512</v>
      </c>
      <c r="AD6847" s="177" t="s">
        <v>25146</v>
      </c>
      <c r="AE6847" s="177" t="s">
        <v>583</v>
      </c>
      <c r="AQ6847" s="177" t="s">
        <v>15483</v>
      </c>
      <c r="AT6847" s="177"/>
      <c r="AU6847" s="177"/>
      <c r="AV6847" s="177"/>
      <c r="AW6847" s="177"/>
    </row>
    <row r="6848" spans="1:49">
      <c r="A6848" s="170" t="s">
        <v>24647</v>
      </c>
      <c r="B6848" s="177" t="s">
        <v>33693</v>
      </c>
      <c r="D6848" s="177" t="s">
        <v>508</v>
      </c>
      <c r="E6848" s="177" t="s">
        <v>2786</v>
      </c>
      <c r="F6848" s="177" t="s">
        <v>25147</v>
      </c>
      <c r="H6848" s="177" t="s">
        <v>16138</v>
      </c>
      <c r="I6848" s="177">
        <v>2024</v>
      </c>
      <c r="J6848" s="181">
        <v>45579</v>
      </c>
      <c r="K6848" s="178">
        <v>45579</v>
      </c>
      <c r="L6848" s="177" t="s">
        <v>550</v>
      </c>
      <c r="M6848" s="177" t="s">
        <v>25035</v>
      </c>
      <c r="N6848" s="177" t="s">
        <v>25035</v>
      </c>
      <c r="O6848" s="177" t="s">
        <v>195</v>
      </c>
      <c r="P6848" s="177" t="s">
        <v>887</v>
      </c>
      <c r="Q6848" s="177" t="s">
        <v>17351</v>
      </c>
      <c r="R6848" s="177" t="s">
        <v>600</v>
      </c>
      <c r="S6848" s="177" t="s">
        <v>601</v>
      </c>
      <c r="T6848" s="177" t="s">
        <v>25099</v>
      </c>
      <c r="U6848" s="177" t="s">
        <v>718</v>
      </c>
      <c r="V6848" s="177" t="s">
        <v>603</v>
      </c>
      <c r="X6848" s="177" t="s">
        <v>943</v>
      </c>
      <c r="Y6848" s="177" t="s">
        <v>674</v>
      </c>
      <c r="Z6848" s="177" t="s">
        <v>718</v>
      </c>
      <c r="AA6848" s="177" t="s">
        <v>605</v>
      </c>
      <c r="AC6848" s="177" t="s">
        <v>25138</v>
      </c>
      <c r="AD6848" s="177" t="s">
        <v>25148</v>
      </c>
      <c r="AE6848" s="177" t="s">
        <v>694</v>
      </c>
      <c r="AQ6848" s="177"/>
      <c r="AT6848" s="177"/>
      <c r="AU6848" s="177"/>
      <c r="AV6848" s="177"/>
      <c r="AW6848" s="177"/>
    </row>
    <row r="6849" spans="1:49">
      <c r="A6849" s="170" t="s">
        <v>24647</v>
      </c>
      <c r="B6849" s="177" t="s">
        <v>33693</v>
      </c>
      <c r="D6849" s="177" t="s">
        <v>508</v>
      </c>
      <c r="E6849" s="177" t="s">
        <v>2790</v>
      </c>
      <c r="F6849" s="177" t="s">
        <v>25149</v>
      </c>
      <c r="H6849" s="177" t="s">
        <v>16138</v>
      </c>
      <c r="I6849" s="177">
        <v>2024</v>
      </c>
      <c r="J6849" s="181">
        <v>45579</v>
      </c>
      <c r="K6849" s="178">
        <v>45579</v>
      </c>
      <c r="L6849" s="177" t="s">
        <v>550</v>
      </c>
      <c r="M6849" s="177" t="s">
        <v>25035</v>
      </c>
      <c r="N6849" s="177" t="s">
        <v>25035</v>
      </c>
      <c r="O6849" s="177" t="s">
        <v>75</v>
      </c>
      <c r="Q6849" s="177" t="s">
        <v>17351</v>
      </c>
      <c r="R6849" s="177" t="s">
        <v>1120</v>
      </c>
      <c r="S6849" s="177">
        <v>2800</v>
      </c>
      <c r="T6849" s="177" t="s">
        <v>16044</v>
      </c>
      <c r="U6849" s="177">
        <v>2800</v>
      </c>
      <c r="V6849" s="177" t="s">
        <v>1122</v>
      </c>
      <c r="W6849" s="177" t="s">
        <v>1123</v>
      </c>
      <c r="X6849" s="177" t="s">
        <v>25150</v>
      </c>
      <c r="Y6849" s="177" t="s">
        <v>1124</v>
      </c>
      <c r="AQ6849" s="177"/>
      <c r="AT6849" s="177"/>
      <c r="AU6849" s="177"/>
      <c r="AV6849" s="177"/>
      <c r="AW6849" s="177"/>
    </row>
    <row r="6850" spans="1:49">
      <c r="A6850" s="170" t="s">
        <v>24647</v>
      </c>
      <c r="B6850" s="177" t="s">
        <v>33693</v>
      </c>
      <c r="D6850" s="177" t="s">
        <v>508</v>
      </c>
      <c r="E6850" s="177" t="s">
        <v>2793</v>
      </c>
      <c r="F6850" s="177" t="s">
        <v>25151</v>
      </c>
      <c r="H6850" s="177" t="s">
        <v>16138</v>
      </c>
      <c r="I6850" s="177" t="s">
        <v>939</v>
      </c>
      <c r="J6850" s="181">
        <v>45579</v>
      </c>
      <c r="K6850" s="178">
        <v>45579</v>
      </c>
      <c r="L6850" s="177" t="s">
        <v>513</v>
      </c>
      <c r="M6850" s="177" t="s">
        <v>25040</v>
      </c>
      <c r="N6850" s="177" t="s">
        <v>25035</v>
      </c>
      <c r="O6850" s="177" t="s">
        <v>280</v>
      </c>
      <c r="Q6850" s="177" t="s">
        <v>17351</v>
      </c>
      <c r="R6850" s="177" t="s">
        <v>700</v>
      </c>
      <c r="S6850" s="177" t="s">
        <v>896</v>
      </c>
      <c r="T6850" s="177" t="s">
        <v>764</v>
      </c>
      <c r="U6850" s="177" t="s">
        <v>718</v>
      </c>
      <c r="V6850" s="177" t="s">
        <v>1128</v>
      </c>
      <c r="W6850" s="177" t="s">
        <v>25152</v>
      </c>
      <c r="X6850" s="177" t="s">
        <v>1130</v>
      </c>
      <c r="AQ6850" s="177"/>
      <c r="AT6850" s="177"/>
      <c r="AU6850" s="177"/>
      <c r="AV6850" s="177"/>
      <c r="AW6850" s="177"/>
    </row>
    <row r="6851" spans="1:49">
      <c r="A6851" s="170" t="s">
        <v>24647</v>
      </c>
      <c r="B6851" s="177" t="s">
        <v>33693</v>
      </c>
      <c r="D6851" s="177" t="s">
        <v>508</v>
      </c>
      <c r="E6851" s="177" t="s">
        <v>2793</v>
      </c>
      <c r="F6851" s="177" t="s">
        <v>25283</v>
      </c>
      <c r="I6851" s="177" t="s">
        <v>2271</v>
      </c>
      <c r="J6851" s="181">
        <v>45579</v>
      </c>
      <c r="K6851" s="178">
        <v>45579</v>
      </c>
      <c r="L6851" s="177" t="s">
        <v>6185</v>
      </c>
      <c r="M6851" s="177" t="s">
        <v>25269</v>
      </c>
      <c r="N6851" s="177" t="s">
        <v>25035</v>
      </c>
      <c r="O6851" s="177" t="s">
        <v>273</v>
      </c>
      <c r="P6851" s="177" t="s">
        <v>6586</v>
      </c>
      <c r="R6851" s="177" t="s">
        <v>6206</v>
      </c>
      <c r="S6851" s="177" t="s">
        <v>20012</v>
      </c>
      <c r="T6851" s="177" t="s">
        <v>712</v>
      </c>
      <c r="V6851" s="177" t="s">
        <v>33330</v>
      </c>
      <c r="W6851" s="177" t="s">
        <v>33333</v>
      </c>
      <c r="X6851" s="177" t="s">
        <v>557</v>
      </c>
      <c r="Y6851" s="177" t="s">
        <v>6287</v>
      </c>
      <c r="Z6851" s="177" t="s">
        <v>882</v>
      </c>
      <c r="AC6851" s="177" t="s">
        <v>33332</v>
      </c>
      <c r="AQ6851" s="199" t="s">
        <v>33339</v>
      </c>
      <c r="AT6851" s="177"/>
      <c r="AU6851" s="177"/>
      <c r="AV6851" s="177"/>
      <c r="AW6851" s="177"/>
    </row>
    <row r="6852" spans="1:49">
      <c r="A6852" s="170" t="s">
        <v>24647</v>
      </c>
      <c r="B6852" s="177" t="s">
        <v>33693</v>
      </c>
      <c r="D6852" s="177" t="s">
        <v>508</v>
      </c>
      <c r="E6852" s="177" t="s">
        <v>2796</v>
      </c>
      <c r="F6852" s="177" t="s">
        <v>25153</v>
      </c>
      <c r="G6852" s="177" t="s">
        <v>25154</v>
      </c>
      <c r="H6852" s="177" t="s">
        <v>16138</v>
      </c>
      <c r="I6852" s="177">
        <v>2024</v>
      </c>
      <c r="J6852" s="181">
        <v>45579</v>
      </c>
      <c r="K6852" s="178">
        <v>45579</v>
      </c>
      <c r="L6852" s="177" t="s">
        <v>901</v>
      </c>
      <c r="M6852" s="177" t="s">
        <v>25043</v>
      </c>
      <c r="N6852" s="177" t="s">
        <v>25035</v>
      </c>
      <c r="O6852" s="177" t="s">
        <v>324</v>
      </c>
      <c r="P6852" s="177" t="s">
        <v>903</v>
      </c>
      <c r="Q6852" s="177" t="s">
        <v>17351</v>
      </c>
      <c r="R6852" s="177" t="s">
        <v>951</v>
      </c>
      <c r="S6852" s="177" t="s">
        <v>952</v>
      </c>
      <c r="U6852" s="177" t="s">
        <v>20146</v>
      </c>
      <c r="V6852" s="177" t="s">
        <v>1136</v>
      </c>
      <c r="W6852" s="177" t="s">
        <v>908</v>
      </c>
      <c r="Y6852" s="177" t="s">
        <v>909</v>
      </c>
      <c r="Z6852" s="177" t="s">
        <v>908</v>
      </c>
      <c r="AA6852" s="177" t="s">
        <v>955</v>
      </c>
      <c r="AB6852" s="177" t="s">
        <v>910</v>
      </c>
      <c r="AC6852" s="177" t="s">
        <v>718</v>
      </c>
      <c r="AD6852" s="177" t="s">
        <v>911</v>
      </c>
      <c r="AE6852" s="177" t="s">
        <v>2014</v>
      </c>
      <c r="AF6852" s="177" t="s">
        <v>912</v>
      </c>
      <c r="AG6852" s="177" t="s">
        <v>908</v>
      </c>
      <c r="AH6852" s="177" t="s">
        <v>958</v>
      </c>
      <c r="AI6852" s="177" t="s">
        <v>908</v>
      </c>
      <c r="AJ6852" s="177" t="s">
        <v>7964</v>
      </c>
      <c r="AK6852" s="177" t="s">
        <v>982</v>
      </c>
      <c r="AL6852" s="177" t="s">
        <v>959</v>
      </c>
      <c r="AM6852" s="177" t="s">
        <v>960</v>
      </c>
      <c r="AQ6852" s="177"/>
      <c r="AT6852" s="177"/>
      <c r="AU6852" s="177"/>
      <c r="AV6852" s="177"/>
      <c r="AW6852" s="177"/>
    </row>
    <row r="6853" spans="1:49">
      <c r="A6853" s="170" t="s">
        <v>24647</v>
      </c>
      <c r="B6853" s="177" t="s">
        <v>33693</v>
      </c>
      <c r="D6853" s="177" t="s">
        <v>508</v>
      </c>
      <c r="E6853" s="177" t="s">
        <v>2796</v>
      </c>
      <c r="F6853" s="177" t="s">
        <v>25284</v>
      </c>
      <c r="I6853" s="177" t="s">
        <v>2271</v>
      </c>
      <c r="J6853" s="181">
        <v>45579</v>
      </c>
      <c r="K6853" s="178">
        <v>45579</v>
      </c>
      <c r="L6853" s="177" t="s">
        <v>6185</v>
      </c>
      <c r="M6853" s="177" t="s">
        <v>25269</v>
      </c>
      <c r="N6853" s="177" t="s">
        <v>25035</v>
      </c>
      <c r="O6853" s="177" t="s">
        <v>273</v>
      </c>
      <c r="P6853" s="177" t="s">
        <v>6586</v>
      </c>
      <c r="R6853" s="177" t="s">
        <v>6206</v>
      </c>
      <c r="S6853" s="177" t="s">
        <v>20012</v>
      </c>
      <c r="T6853" s="177" t="s">
        <v>712</v>
      </c>
      <c r="V6853" s="177" t="s">
        <v>33330</v>
      </c>
      <c r="W6853" s="177" t="s">
        <v>33334</v>
      </c>
      <c r="X6853" s="177" t="s">
        <v>557</v>
      </c>
      <c r="Y6853" s="177" t="s">
        <v>6287</v>
      </c>
      <c r="Z6853" s="177" t="s">
        <v>882</v>
      </c>
      <c r="AC6853" s="177" t="s">
        <v>33332</v>
      </c>
      <c r="AQ6853" s="199" t="s">
        <v>33339</v>
      </c>
      <c r="AT6853" s="177"/>
      <c r="AU6853" s="177"/>
      <c r="AV6853" s="177"/>
      <c r="AW6853" s="177"/>
    </row>
    <row r="6854" spans="1:49">
      <c r="A6854" s="170" t="s">
        <v>24647</v>
      </c>
      <c r="B6854" s="177" t="s">
        <v>33693</v>
      </c>
      <c r="D6854" s="177" t="s">
        <v>508</v>
      </c>
      <c r="E6854" s="177" t="s">
        <v>2799</v>
      </c>
      <c r="F6854" s="177" t="s">
        <v>25155</v>
      </c>
      <c r="H6854" s="177" t="s">
        <v>16146</v>
      </c>
      <c r="I6854" s="177">
        <v>2024</v>
      </c>
      <c r="J6854" s="181">
        <v>45579</v>
      </c>
      <c r="K6854" s="178">
        <v>45579</v>
      </c>
      <c r="L6854" s="177" t="s">
        <v>550</v>
      </c>
      <c r="M6854" s="177" t="s">
        <v>25035</v>
      </c>
      <c r="N6854" s="177" t="s">
        <v>25035</v>
      </c>
      <c r="O6854" s="177" t="s">
        <v>195</v>
      </c>
      <c r="P6854" s="177" t="s">
        <v>887</v>
      </c>
      <c r="Q6854" s="177" t="s">
        <v>2740</v>
      </c>
      <c r="R6854" s="177" t="s">
        <v>600</v>
      </c>
      <c r="S6854" s="177" t="s">
        <v>601</v>
      </c>
      <c r="T6854" s="177" t="s">
        <v>3491</v>
      </c>
      <c r="U6854" s="177" t="s">
        <v>718</v>
      </c>
      <c r="V6854" s="177" t="s">
        <v>2024</v>
      </c>
      <c r="X6854" s="177" t="s">
        <v>943</v>
      </c>
      <c r="Y6854" s="177" t="s">
        <v>674</v>
      </c>
      <c r="Z6854" s="177" t="s">
        <v>718</v>
      </c>
      <c r="AA6854" s="177" t="s">
        <v>1084</v>
      </c>
      <c r="AC6854" s="177" t="s">
        <v>1722</v>
      </c>
      <c r="AD6854" s="177" t="s">
        <v>25156</v>
      </c>
      <c r="AE6854" s="177" t="s">
        <v>1064</v>
      </c>
      <c r="AQ6854" s="177"/>
      <c r="AT6854" s="177"/>
      <c r="AU6854" s="177"/>
      <c r="AV6854" s="177"/>
      <c r="AW6854" s="177"/>
    </row>
    <row r="6855" spans="1:49">
      <c r="A6855" s="170" t="s">
        <v>24647</v>
      </c>
      <c r="B6855" s="177" t="s">
        <v>33693</v>
      </c>
      <c r="D6855" s="177" t="s">
        <v>508</v>
      </c>
      <c r="E6855" s="177" t="s">
        <v>1342</v>
      </c>
      <c r="F6855" s="177" t="s">
        <v>25157</v>
      </c>
      <c r="H6855" s="177" t="s">
        <v>16146</v>
      </c>
      <c r="I6855" s="177">
        <v>2024</v>
      </c>
      <c r="J6855" s="181">
        <v>45579</v>
      </c>
      <c r="K6855" s="178">
        <v>45579</v>
      </c>
      <c r="L6855" s="177" t="s">
        <v>550</v>
      </c>
      <c r="M6855" s="177" t="s">
        <v>25035</v>
      </c>
      <c r="N6855" s="177" t="s">
        <v>25035</v>
      </c>
      <c r="O6855" s="177" t="s">
        <v>75</v>
      </c>
      <c r="Q6855" s="177" t="s">
        <v>2740</v>
      </c>
      <c r="R6855" s="177" t="s">
        <v>1120</v>
      </c>
      <c r="S6855" s="177">
        <v>2800</v>
      </c>
      <c r="T6855" s="177" t="s">
        <v>16044</v>
      </c>
      <c r="U6855" s="177">
        <v>2800</v>
      </c>
      <c r="V6855" s="177" t="s">
        <v>1122</v>
      </c>
      <c r="W6855" s="177" t="s">
        <v>1123</v>
      </c>
      <c r="X6855" s="177" t="s">
        <v>25158</v>
      </c>
      <c r="Y6855" s="177" t="s">
        <v>1124</v>
      </c>
      <c r="AQ6855" s="177"/>
      <c r="AT6855" s="177"/>
      <c r="AU6855" s="177"/>
      <c r="AV6855" s="177"/>
      <c r="AW6855" s="177"/>
    </row>
    <row r="6856" spans="1:49">
      <c r="A6856" s="170" t="s">
        <v>24647</v>
      </c>
      <c r="B6856" s="177" t="s">
        <v>33693</v>
      </c>
      <c r="D6856" s="177" t="s">
        <v>508</v>
      </c>
      <c r="E6856" s="170" t="s">
        <v>1348</v>
      </c>
      <c r="F6856" s="177" t="s">
        <v>25159</v>
      </c>
      <c r="H6856" s="177" t="s">
        <v>16146</v>
      </c>
      <c r="I6856" s="177" t="s">
        <v>939</v>
      </c>
      <c r="J6856" s="181">
        <v>45579</v>
      </c>
      <c r="K6856" s="178">
        <v>45579</v>
      </c>
      <c r="L6856" s="177" t="s">
        <v>513</v>
      </c>
      <c r="M6856" s="177" t="s">
        <v>25040</v>
      </c>
      <c r="N6856" s="177" t="s">
        <v>25035</v>
      </c>
      <c r="O6856" s="177" t="s">
        <v>280</v>
      </c>
      <c r="Q6856" s="177" t="s">
        <v>2740</v>
      </c>
      <c r="R6856" s="177" t="s">
        <v>700</v>
      </c>
      <c r="S6856" s="177" t="s">
        <v>896</v>
      </c>
      <c r="T6856" s="177" t="s">
        <v>764</v>
      </c>
      <c r="U6856" s="177" t="s">
        <v>718</v>
      </c>
      <c r="V6856" s="177" t="s">
        <v>1128</v>
      </c>
      <c r="W6856" s="177" t="s">
        <v>25160</v>
      </c>
      <c r="X6856" s="177" t="s">
        <v>1130</v>
      </c>
      <c r="AQ6856" s="177"/>
      <c r="AT6856" s="177"/>
      <c r="AU6856" s="177"/>
      <c r="AV6856" s="177"/>
      <c r="AW6856" s="177"/>
    </row>
    <row r="6857" spans="1:49">
      <c r="A6857" s="170" t="s">
        <v>24647</v>
      </c>
      <c r="B6857" s="177" t="s">
        <v>33693</v>
      </c>
      <c r="D6857" s="177" t="s">
        <v>508</v>
      </c>
      <c r="E6857" s="177" t="s">
        <v>1348</v>
      </c>
      <c r="F6857" s="177" t="s">
        <v>25286</v>
      </c>
      <c r="I6857" s="177" t="s">
        <v>2271</v>
      </c>
      <c r="J6857" s="181">
        <v>45579</v>
      </c>
      <c r="K6857" s="178">
        <v>45579</v>
      </c>
      <c r="L6857" s="177" t="s">
        <v>6185</v>
      </c>
      <c r="M6857" s="177" t="s">
        <v>25269</v>
      </c>
      <c r="N6857" s="177" t="s">
        <v>25035</v>
      </c>
      <c r="O6857" s="177" t="s">
        <v>273</v>
      </c>
      <c r="P6857" s="177" t="s">
        <v>6586</v>
      </c>
      <c r="R6857" s="177" t="s">
        <v>6206</v>
      </c>
      <c r="S6857" s="177" t="s">
        <v>20015</v>
      </c>
      <c r="T6857" s="177" t="s">
        <v>702</v>
      </c>
      <c r="V6857" s="177" t="s">
        <v>7194</v>
      </c>
      <c r="W6857" s="177" t="s">
        <v>33336</v>
      </c>
      <c r="X6857" s="177" t="s">
        <v>4648</v>
      </c>
      <c r="Y6857" s="177" t="s">
        <v>6287</v>
      </c>
      <c r="Z6857" s="177" t="s">
        <v>882</v>
      </c>
      <c r="AC6857" s="177" t="s">
        <v>33337</v>
      </c>
      <c r="AQ6857" s="199" t="s">
        <v>33339</v>
      </c>
      <c r="AT6857" s="177"/>
      <c r="AU6857" s="177"/>
      <c r="AV6857" s="177"/>
      <c r="AW6857" s="177"/>
    </row>
    <row r="6858" spans="1:49">
      <c r="A6858" s="170" t="s">
        <v>24647</v>
      </c>
      <c r="B6858" s="177" t="s">
        <v>33693</v>
      </c>
      <c r="D6858" s="177" t="s">
        <v>508</v>
      </c>
      <c r="E6858" s="177" t="s">
        <v>1353</v>
      </c>
      <c r="F6858" s="177" t="s">
        <v>25161</v>
      </c>
      <c r="G6858" s="177" t="s">
        <v>25162</v>
      </c>
      <c r="H6858" s="177" t="s">
        <v>16146</v>
      </c>
      <c r="I6858" s="177">
        <v>2024</v>
      </c>
      <c r="J6858" s="181">
        <v>45579</v>
      </c>
      <c r="K6858" s="178">
        <v>45579</v>
      </c>
      <c r="L6858" s="177" t="s">
        <v>901</v>
      </c>
      <c r="M6858" s="177" t="s">
        <v>25043</v>
      </c>
      <c r="N6858" s="177" t="s">
        <v>25035</v>
      </c>
      <c r="O6858" s="177" t="s">
        <v>324</v>
      </c>
      <c r="P6858" s="177" t="s">
        <v>903</v>
      </c>
      <c r="Q6858" s="177" t="s">
        <v>2740</v>
      </c>
      <c r="R6858" s="177" t="s">
        <v>951</v>
      </c>
      <c r="S6858" s="177" t="s">
        <v>952</v>
      </c>
      <c r="U6858" s="177" t="s">
        <v>20146</v>
      </c>
      <c r="V6858" s="177" t="s">
        <v>1136</v>
      </c>
      <c r="W6858" s="177" t="s">
        <v>908</v>
      </c>
      <c r="Y6858" s="177" t="s">
        <v>909</v>
      </c>
      <c r="Z6858" s="177" t="s">
        <v>908</v>
      </c>
      <c r="AA6858" s="177" t="s">
        <v>955</v>
      </c>
      <c r="AB6858" s="177" t="s">
        <v>910</v>
      </c>
      <c r="AC6858" s="177" t="s">
        <v>718</v>
      </c>
      <c r="AD6858" s="177" t="s">
        <v>911</v>
      </c>
      <c r="AE6858" s="177" t="s">
        <v>2014</v>
      </c>
      <c r="AF6858" s="177" t="s">
        <v>912</v>
      </c>
      <c r="AG6858" s="177" t="s">
        <v>908</v>
      </c>
      <c r="AH6858" s="177" t="s">
        <v>958</v>
      </c>
      <c r="AI6858" s="177" t="s">
        <v>908</v>
      </c>
      <c r="AJ6858" s="177" t="s">
        <v>7964</v>
      </c>
      <c r="AK6858" s="177" t="s">
        <v>982</v>
      </c>
      <c r="AL6858" s="177" t="s">
        <v>959</v>
      </c>
      <c r="AM6858" s="177" t="s">
        <v>960</v>
      </c>
      <c r="AQ6858" s="177"/>
      <c r="AT6858" s="177"/>
      <c r="AU6858" s="177"/>
      <c r="AV6858" s="177"/>
      <c r="AW6858" s="177"/>
    </row>
    <row r="6859" spans="1:49">
      <c r="A6859" s="170" t="s">
        <v>24647</v>
      </c>
      <c r="B6859" s="177" t="s">
        <v>33693</v>
      </c>
      <c r="D6859" s="177" t="s">
        <v>508</v>
      </c>
      <c r="E6859" s="177" t="s">
        <v>2816</v>
      </c>
      <c r="F6859" s="177" t="s">
        <v>25163</v>
      </c>
      <c r="H6859" s="177" t="s">
        <v>23902</v>
      </c>
      <c r="I6859" s="177">
        <v>2024</v>
      </c>
      <c r="J6859" s="181">
        <v>45579</v>
      </c>
      <c r="K6859" s="178">
        <v>45579</v>
      </c>
      <c r="L6859" s="177" t="s">
        <v>550</v>
      </c>
      <c r="M6859" s="177" t="s">
        <v>25035</v>
      </c>
      <c r="N6859" s="177" t="s">
        <v>25035</v>
      </c>
      <c r="O6859" s="177" t="s">
        <v>195</v>
      </c>
      <c r="P6859" s="177" t="s">
        <v>887</v>
      </c>
      <c r="Q6859" s="177" t="s">
        <v>2740</v>
      </c>
      <c r="R6859" s="177" t="s">
        <v>600</v>
      </c>
      <c r="S6859" s="177" t="s">
        <v>601</v>
      </c>
      <c r="T6859" s="177" t="s">
        <v>25036</v>
      </c>
      <c r="U6859" s="177" t="s">
        <v>718</v>
      </c>
      <c r="V6859" s="177" t="s">
        <v>2024</v>
      </c>
      <c r="X6859" s="177" t="s">
        <v>943</v>
      </c>
      <c r="Y6859" s="177" t="s">
        <v>674</v>
      </c>
      <c r="Z6859" s="177" t="s">
        <v>718</v>
      </c>
      <c r="AA6859" s="177" t="s">
        <v>1084</v>
      </c>
      <c r="AC6859" s="177" t="s">
        <v>1722</v>
      </c>
      <c r="AD6859" s="177" t="s">
        <v>25164</v>
      </c>
      <c r="AE6859" s="177" t="s">
        <v>1064</v>
      </c>
      <c r="AQ6859" s="177"/>
      <c r="AT6859" s="177"/>
      <c r="AU6859" s="177"/>
      <c r="AV6859" s="177"/>
      <c r="AW6859" s="177"/>
    </row>
    <row r="6860" spans="1:49">
      <c r="A6860" s="170" t="s">
        <v>24647</v>
      </c>
      <c r="B6860" s="177" t="s">
        <v>33693</v>
      </c>
      <c r="D6860" s="177" t="s">
        <v>508</v>
      </c>
      <c r="E6860" s="177" t="s">
        <v>1359</v>
      </c>
      <c r="F6860" s="177" t="s">
        <v>25165</v>
      </c>
      <c r="H6860" s="177" t="s">
        <v>23902</v>
      </c>
      <c r="I6860" s="177">
        <v>2024</v>
      </c>
      <c r="J6860" s="181">
        <v>45579</v>
      </c>
      <c r="K6860" s="178">
        <v>45579</v>
      </c>
      <c r="L6860" s="177" t="s">
        <v>550</v>
      </c>
      <c r="M6860" s="177" t="s">
        <v>25035</v>
      </c>
      <c r="N6860" s="177" t="s">
        <v>25035</v>
      </c>
      <c r="O6860" s="177" t="s">
        <v>75</v>
      </c>
      <c r="Q6860" s="177" t="s">
        <v>2740</v>
      </c>
      <c r="R6860" s="177" t="s">
        <v>1120</v>
      </c>
      <c r="S6860" s="177">
        <v>2800</v>
      </c>
      <c r="T6860" s="177" t="s">
        <v>16044</v>
      </c>
      <c r="U6860" s="177">
        <v>2800</v>
      </c>
      <c r="V6860" s="177" t="s">
        <v>1122</v>
      </c>
      <c r="W6860" s="177" t="s">
        <v>1123</v>
      </c>
      <c r="X6860" s="177" t="s">
        <v>25166</v>
      </c>
      <c r="Y6860" s="177" t="s">
        <v>1124</v>
      </c>
      <c r="AQ6860" s="177"/>
      <c r="AT6860" s="177"/>
      <c r="AU6860" s="177"/>
      <c r="AV6860" s="177"/>
      <c r="AW6860" s="177"/>
    </row>
    <row r="6861" spans="1:49">
      <c r="A6861" s="170" t="s">
        <v>24647</v>
      </c>
      <c r="B6861" s="177" t="s">
        <v>33693</v>
      </c>
      <c r="D6861" s="177" t="s">
        <v>508</v>
      </c>
      <c r="E6861" s="177" t="s">
        <v>1364</v>
      </c>
      <c r="F6861" s="177" t="s">
        <v>25167</v>
      </c>
      <c r="H6861" s="177" t="s">
        <v>23902</v>
      </c>
      <c r="I6861" s="177" t="s">
        <v>939</v>
      </c>
      <c r="J6861" s="181">
        <v>45579</v>
      </c>
      <c r="K6861" s="178">
        <v>45579</v>
      </c>
      <c r="L6861" s="177" t="s">
        <v>513</v>
      </c>
      <c r="M6861" s="177" t="s">
        <v>25040</v>
      </c>
      <c r="N6861" s="177" t="s">
        <v>25035</v>
      </c>
      <c r="O6861" s="177" t="s">
        <v>280</v>
      </c>
      <c r="Q6861" s="177" t="s">
        <v>2740</v>
      </c>
      <c r="R6861" s="177" t="s">
        <v>700</v>
      </c>
      <c r="S6861" s="177" t="s">
        <v>896</v>
      </c>
      <c r="T6861" s="177" t="s">
        <v>764</v>
      </c>
      <c r="U6861" s="177" t="s">
        <v>718</v>
      </c>
      <c r="V6861" s="177" t="s">
        <v>1128</v>
      </c>
      <c r="W6861" s="177" t="s">
        <v>25168</v>
      </c>
      <c r="X6861" s="177" t="s">
        <v>1130</v>
      </c>
      <c r="AQ6861" s="177"/>
      <c r="AT6861" s="177"/>
      <c r="AU6861" s="177"/>
      <c r="AV6861" s="177"/>
      <c r="AW6861" s="177"/>
    </row>
    <row r="6862" spans="1:49">
      <c r="A6862" s="170" t="s">
        <v>24647</v>
      </c>
      <c r="B6862" s="177" t="s">
        <v>33693</v>
      </c>
      <c r="D6862" s="177" t="s">
        <v>508</v>
      </c>
      <c r="E6862" s="177" t="s">
        <v>1369</v>
      </c>
      <c r="F6862" s="177" t="s">
        <v>25169</v>
      </c>
      <c r="G6862" s="177" t="s">
        <v>25170</v>
      </c>
      <c r="H6862" s="177" t="s">
        <v>23902</v>
      </c>
      <c r="I6862" s="177">
        <v>2024</v>
      </c>
      <c r="J6862" s="181">
        <v>45579</v>
      </c>
      <c r="K6862" s="178">
        <v>45579</v>
      </c>
      <c r="L6862" s="177" t="s">
        <v>901</v>
      </c>
      <c r="M6862" s="177" t="s">
        <v>25043</v>
      </c>
      <c r="N6862" s="177" t="s">
        <v>25035</v>
      </c>
      <c r="O6862" s="177" t="s">
        <v>324</v>
      </c>
      <c r="P6862" s="177" t="s">
        <v>903</v>
      </c>
      <c r="Q6862" s="177" t="s">
        <v>2740</v>
      </c>
      <c r="R6862" s="177" t="s">
        <v>951</v>
      </c>
      <c r="S6862" s="177" t="s">
        <v>952</v>
      </c>
      <c r="U6862" s="177" t="s">
        <v>20146</v>
      </c>
      <c r="V6862" s="177" t="s">
        <v>1136</v>
      </c>
      <c r="W6862" s="177" t="s">
        <v>908</v>
      </c>
      <c r="Y6862" s="177" t="s">
        <v>909</v>
      </c>
      <c r="Z6862" s="177" t="s">
        <v>908</v>
      </c>
      <c r="AA6862" s="177" t="s">
        <v>955</v>
      </c>
      <c r="AB6862" s="177" t="s">
        <v>910</v>
      </c>
      <c r="AC6862" s="177" t="s">
        <v>718</v>
      </c>
      <c r="AD6862" s="177" t="s">
        <v>911</v>
      </c>
      <c r="AE6862" s="177" t="s">
        <v>2014</v>
      </c>
      <c r="AF6862" s="177" t="s">
        <v>912</v>
      </c>
      <c r="AG6862" s="177" t="s">
        <v>908</v>
      </c>
      <c r="AH6862" s="177" t="s">
        <v>958</v>
      </c>
      <c r="AI6862" s="177" t="s">
        <v>908</v>
      </c>
      <c r="AJ6862" s="177" t="s">
        <v>7964</v>
      </c>
      <c r="AK6862" s="177" t="s">
        <v>982</v>
      </c>
      <c r="AL6862" s="177" t="s">
        <v>959</v>
      </c>
      <c r="AM6862" s="177" t="s">
        <v>960</v>
      </c>
      <c r="AQ6862" s="177"/>
      <c r="AT6862" s="177"/>
      <c r="AU6862" s="177"/>
      <c r="AV6862" s="177"/>
      <c r="AW6862" s="177"/>
    </row>
    <row r="6863" spans="1:49">
      <c r="A6863" s="170" t="s">
        <v>24647</v>
      </c>
      <c r="B6863" s="177" t="s">
        <v>33693</v>
      </c>
      <c r="D6863" s="177" t="s">
        <v>508</v>
      </c>
      <c r="E6863" s="177" t="s">
        <v>2828</v>
      </c>
      <c r="F6863" s="177" t="s">
        <v>25171</v>
      </c>
      <c r="H6863" s="177" t="s">
        <v>25172</v>
      </c>
      <c r="I6863" s="177">
        <v>2024</v>
      </c>
      <c r="J6863" s="181">
        <v>45579</v>
      </c>
      <c r="K6863" s="178">
        <v>45579</v>
      </c>
      <c r="L6863" s="177" t="s">
        <v>550</v>
      </c>
      <c r="M6863" s="177" t="s">
        <v>25035</v>
      </c>
      <c r="N6863" s="177" t="s">
        <v>25035</v>
      </c>
      <c r="O6863" s="177" t="s">
        <v>195</v>
      </c>
      <c r="P6863" s="177" t="s">
        <v>887</v>
      </c>
      <c r="Q6863" s="177" t="s">
        <v>1361</v>
      </c>
      <c r="R6863" s="177" t="s">
        <v>600</v>
      </c>
      <c r="S6863" s="177" t="s">
        <v>601</v>
      </c>
      <c r="T6863" s="177" t="s">
        <v>25036</v>
      </c>
      <c r="U6863" s="177" t="s">
        <v>718</v>
      </c>
      <c r="V6863" s="177" t="s">
        <v>2024</v>
      </c>
      <c r="X6863" s="177" t="s">
        <v>943</v>
      </c>
      <c r="Y6863" s="177" t="s">
        <v>674</v>
      </c>
      <c r="Z6863" s="177" t="s">
        <v>718</v>
      </c>
      <c r="AA6863" s="177" t="s">
        <v>1084</v>
      </c>
      <c r="AC6863" s="177" t="s">
        <v>22321</v>
      </c>
      <c r="AD6863" s="177" t="s">
        <v>25173</v>
      </c>
      <c r="AE6863" s="177" t="s">
        <v>524</v>
      </c>
      <c r="AQ6863" s="177"/>
      <c r="AT6863" s="177"/>
      <c r="AU6863" s="177"/>
      <c r="AV6863" s="177"/>
      <c r="AW6863" s="177"/>
    </row>
    <row r="6864" spans="1:49">
      <c r="A6864" s="170" t="s">
        <v>24647</v>
      </c>
      <c r="B6864" s="177" t="s">
        <v>33693</v>
      </c>
      <c r="D6864" s="177" t="s">
        <v>508</v>
      </c>
      <c r="E6864" s="170" t="s">
        <v>1374</v>
      </c>
      <c r="F6864" s="177" t="s">
        <v>25174</v>
      </c>
      <c r="H6864" s="177" t="s">
        <v>25172</v>
      </c>
      <c r="I6864" s="177" t="s">
        <v>939</v>
      </c>
      <c r="J6864" s="181">
        <v>45579</v>
      </c>
      <c r="K6864" s="178">
        <v>45579</v>
      </c>
      <c r="L6864" s="177" t="s">
        <v>513</v>
      </c>
      <c r="M6864" s="177" t="s">
        <v>25040</v>
      </c>
      <c r="N6864" s="177" t="s">
        <v>25035</v>
      </c>
      <c r="O6864" s="177" t="s">
        <v>280</v>
      </c>
      <c r="Q6864" s="177" t="s">
        <v>1361</v>
      </c>
      <c r="R6864" s="177" t="s">
        <v>700</v>
      </c>
      <c r="S6864" s="177" t="s">
        <v>896</v>
      </c>
      <c r="T6864" s="177" t="s">
        <v>764</v>
      </c>
      <c r="U6864" s="177" t="s">
        <v>718</v>
      </c>
      <c r="V6864" s="177" t="s">
        <v>1128</v>
      </c>
      <c r="W6864" s="177" t="s">
        <v>25175</v>
      </c>
      <c r="X6864" s="177" t="s">
        <v>1130</v>
      </c>
      <c r="AQ6864" s="177"/>
      <c r="AT6864" s="177"/>
      <c r="AU6864" s="177"/>
      <c r="AV6864" s="177"/>
      <c r="AW6864" s="177"/>
    </row>
    <row r="6865" spans="1:49">
      <c r="A6865" s="170" t="s">
        <v>24647</v>
      </c>
      <c r="B6865" s="177" t="s">
        <v>33693</v>
      </c>
      <c r="D6865" s="177" t="s">
        <v>508</v>
      </c>
      <c r="E6865" s="177" t="s">
        <v>1379</v>
      </c>
      <c r="F6865" s="177" t="s">
        <v>25176</v>
      </c>
      <c r="G6865" s="177" t="s">
        <v>25177</v>
      </c>
      <c r="H6865" s="177" t="s">
        <v>25172</v>
      </c>
      <c r="I6865" s="177">
        <v>2024</v>
      </c>
      <c r="J6865" s="181">
        <v>45579</v>
      </c>
      <c r="K6865" s="178">
        <v>45579</v>
      </c>
      <c r="L6865" s="177" t="s">
        <v>901</v>
      </c>
      <c r="M6865" s="177" t="s">
        <v>25043</v>
      </c>
      <c r="N6865" s="177" t="s">
        <v>25035</v>
      </c>
      <c r="O6865" s="177" t="s">
        <v>324</v>
      </c>
      <c r="P6865" s="177" t="s">
        <v>903</v>
      </c>
      <c r="Q6865" s="177" t="s">
        <v>1361</v>
      </c>
      <c r="R6865" s="177" t="s">
        <v>951</v>
      </c>
      <c r="S6865" s="177" t="s">
        <v>952</v>
      </c>
      <c r="U6865" s="177" t="s">
        <v>20146</v>
      </c>
      <c r="V6865" s="177" t="s">
        <v>1136</v>
      </c>
      <c r="W6865" s="177" t="s">
        <v>908</v>
      </c>
      <c r="Y6865" s="177" t="s">
        <v>909</v>
      </c>
      <c r="Z6865" s="177" t="s">
        <v>908</v>
      </c>
      <c r="AA6865" s="177" t="s">
        <v>955</v>
      </c>
      <c r="AB6865" s="177" t="s">
        <v>910</v>
      </c>
      <c r="AC6865" s="177" t="s">
        <v>718</v>
      </c>
      <c r="AD6865" s="177" t="s">
        <v>911</v>
      </c>
      <c r="AE6865" s="177" t="s">
        <v>2014</v>
      </c>
      <c r="AF6865" s="177" t="s">
        <v>912</v>
      </c>
      <c r="AG6865" s="177" t="s">
        <v>908</v>
      </c>
      <c r="AH6865" s="177" t="s">
        <v>958</v>
      </c>
      <c r="AI6865" s="177" t="s">
        <v>908</v>
      </c>
      <c r="AJ6865" s="177" t="s">
        <v>7964</v>
      </c>
      <c r="AK6865" s="177" t="s">
        <v>982</v>
      </c>
      <c r="AL6865" s="177" t="s">
        <v>959</v>
      </c>
      <c r="AM6865" s="177" t="s">
        <v>960</v>
      </c>
      <c r="AQ6865" s="177"/>
      <c r="AT6865" s="177"/>
      <c r="AU6865" s="177"/>
      <c r="AV6865" s="177"/>
      <c r="AW6865" s="177"/>
    </row>
    <row r="6866" spans="1:49">
      <c r="A6866" s="170" t="s">
        <v>24647</v>
      </c>
      <c r="B6866" s="177" t="s">
        <v>33693</v>
      </c>
      <c r="D6866" s="177" t="s">
        <v>508</v>
      </c>
      <c r="E6866" s="177" t="s">
        <v>1383</v>
      </c>
      <c r="F6866" s="177" t="s">
        <v>25178</v>
      </c>
      <c r="H6866" s="177" t="s">
        <v>25179</v>
      </c>
      <c r="I6866" s="177">
        <v>2024</v>
      </c>
      <c r="J6866" s="181">
        <v>45579</v>
      </c>
      <c r="K6866" s="178">
        <v>45579</v>
      </c>
      <c r="L6866" s="177" t="s">
        <v>550</v>
      </c>
      <c r="M6866" s="177" t="s">
        <v>25035</v>
      </c>
      <c r="N6866" s="177" t="s">
        <v>25035</v>
      </c>
      <c r="O6866" s="177" t="s">
        <v>195</v>
      </c>
      <c r="P6866" s="177" t="s">
        <v>887</v>
      </c>
      <c r="Q6866" s="177" t="s">
        <v>1376</v>
      </c>
      <c r="R6866" s="177" t="s">
        <v>600</v>
      </c>
      <c r="S6866" s="177" t="s">
        <v>601</v>
      </c>
      <c r="T6866" s="177" t="s">
        <v>11216</v>
      </c>
      <c r="U6866" s="177" t="s">
        <v>646</v>
      </c>
      <c r="V6866" s="177" t="s">
        <v>2024</v>
      </c>
      <c r="X6866" s="177" t="s">
        <v>943</v>
      </c>
      <c r="Y6866" s="177" t="s">
        <v>674</v>
      </c>
      <c r="Z6866" s="177" t="s">
        <v>646</v>
      </c>
      <c r="AA6866" s="177" t="s">
        <v>1084</v>
      </c>
      <c r="AC6866" s="177" t="s">
        <v>22321</v>
      </c>
      <c r="AD6866" s="177" t="s">
        <v>25180</v>
      </c>
      <c r="AE6866" s="177" t="s">
        <v>524</v>
      </c>
      <c r="AQ6866" s="177"/>
      <c r="AT6866" s="177"/>
      <c r="AU6866" s="177"/>
      <c r="AV6866" s="177"/>
      <c r="AW6866" s="177"/>
    </row>
    <row r="6867" spans="1:49">
      <c r="A6867" s="170" t="s">
        <v>24647</v>
      </c>
      <c r="B6867" s="177" t="s">
        <v>33693</v>
      </c>
      <c r="D6867" s="177" t="s">
        <v>508</v>
      </c>
      <c r="E6867" s="177" t="s">
        <v>1388</v>
      </c>
      <c r="F6867" s="177" t="s">
        <v>25181</v>
      </c>
      <c r="H6867" s="177" t="s">
        <v>25179</v>
      </c>
      <c r="I6867" s="177" t="s">
        <v>939</v>
      </c>
      <c r="J6867" s="181">
        <v>45579</v>
      </c>
      <c r="K6867" s="178">
        <v>45579</v>
      </c>
      <c r="L6867" s="177" t="s">
        <v>513</v>
      </c>
      <c r="M6867" s="177" t="s">
        <v>25040</v>
      </c>
      <c r="N6867" s="177" t="s">
        <v>25035</v>
      </c>
      <c r="O6867" s="177" t="s">
        <v>280</v>
      </c>
      <c r="Q6867" s="177" t="s">
        <v>1376</v>
      </c>
      <c r="R6867" s="177" t="s">
        <v>700</v>
      </c>
      <c r="S6867" s="177" t="s">
        <v>896</v>
      </c>
      <c r="T6867" s="177" t="s">
        <v>702</v>
      </c>
      <c r="U6867" s="177" t="s">
        <v>646</v>
      </c>
      <c r="V6867" s="177" t="s">
        <v>1128</v>
      </c>
      <c r="W6867" s="177" t="s">
        <v>25182</v>
      </c>
      <c r="X6867" s="177" t="s">
        <v>1130</v>
      </c>
      <c r="AQ6867" s="177"/>
      <c r="AT6867" s="177"/>
      <c r="AU6867" s="177"/>
      <c r="AV6867" s="177"/>
      <c r="AW6867" s="177"/>
    </row>
    <row r="6868" spans="1:49">
      <c r="A6868" s="170" t="s">
        <v>24647</v>
      </c>
      <c r="B6868" s="177" t="s">
        <v>33693</v>
      </c>
      <c r="D6868" s="177" t="s">
        <v>508</v>
      </c>
      <c r="E6868" s="177" t="s">
        <v>3777</v>
      </c>
      <c r="F6868" s="177" t="s">
        <v>25183</v>
      </c>
      <c r="G6868" s="177" t="s">
        <v>25184</v>
      </c>
      <c r="H6868" s="177" t="s">
        <v>25179</v>
      </c>
      <c r="I6868" s="177">
        <v>2024</v>
      </c>
      <c r="J6868" s="181">
        <v>45579</v>
      </c>
      <c r="K6868" s="178">
        <v>45579</v>
      </c>
      <c r="L6868" s="177" t="s">
        <v>901</v>
      </c>
      <c r="M6868" s="177" t="s">
        <v>25043</v>
      </c>
      <c r="N6868" s="177" t="s">
        <v>25035</v>
      </c>
      <c r="O6868" s="177" t="s">
        <v>324</v>
      </c>
      <c r="P6868" s="177" t="s">
        <v>903</v>
      </c>
      <c r="Q6868" s="177" t="s">
        <v>1376</v>
      </c>
      <c r="R6868" s="177" t="s">
        <v>951</v>
      </c>
      <c r="S6868" s="177" t="s">
        <v>952</v>
      </c>
      <c r="U6868" s="177" t="s">
        <v>25185</v>
      </c>
      <c r="V6868" s="177" t="s">
        <v>954</v>
      </c>
      <c r="W6868" s="177" t="s">
        <v>908</v>
      </c>
      <c r="Y6868" s="177" t="s">
        <v>908</v>
      </c>
      <c r="Z6868" s="177" t="s">
        <v>908</v>
      </c>
      <c r="AA6868" s="177" t="s">
        <v>955</v>
      </c>
      <c r="AB6868" s="177" t="s">
        <v>910</v>
      </c>
      <c r="AC6868" s="177" t="s">
        <v>646</v>
      </c>
      <c r="AD6868" s="177" t="s">
        <v>911</v>
      </c>
      <c r="AE6868" s="177" t="s">
        <v>1730</v>
      </c>
      <c r="AF6868" s="177" t="s">
        <v>912</v>
      </c>
      <c r="AG6868" s="177" t="s">
        <v>908</v>
      </c>
      <c r="AH6868" s="177" t="s">
        <v>958</v>
      </c>
      <c r="AI6868" s="177" t="s">
        <v>908</v>
      </c>
      <c r="AJ6868" s="177" t="s">
        <v>7964</v>
      </c>
      <c r="AK6868" s="177" t="s">
        <v>982</v>
      </c>
      <c r="AL6868" s="177" t="s">
        <v>959</v>
      </c>
      <c r="AM6868" s="177" t="s">
        <v>960</v>
      </c>
      <c r="AQ6868" s="177"/>
      <c r="AT6868" s="177"/>
      <c r="AU6868" s="177"/>
      <c r="AV6868" s="177"/>
      <c r="AW6868" s="177"/>
    </row>
    <row r="6869" spans="1:49">
      <c r="A6869" s="170" t="s">
        <v>24647</v>
      </c>
      <c r="B6869" s="177" t="s">
        <v>33693</v>
      </c>
      <c r="D6869" s="177" t="s">
        <v>508</v>
      </c>
      <c r="E6869" s="177" t="s">
        <v>1395</v>
      </c>
      <c r="F6869" s="177" t="s">
        <v>25186</v>
      </c>
      <c r="H6869" s="177" t="s">
        <v>25187</v>
      </c>
      <c r="I6869" s="177">
        <v>2024</v>
      </c>
      <c r="J6869" s="181">
        <v>45579</v>
      </c>
      <c r="K6869" s="178">
        <v>45579</v>
      </c>
      <c r="L6869" s="177" t="s">
        <v>550</v>
      </c>
      <c r="M6869" s="177" t="s">
        <v>25035</v>
      </c>
      <c r="N6869" s="177" t="s">
        <v>25035</v>
      </c>
      <c r="O6869" s="177" t="s">
        <v>195</v>
      </c>
      <c r="P6869" s="177" t="s">
        <v>887</v>
      </c>
      <c r="Q6869" s="177" t="s">
        <v>1397</v>
      </c>
      <c r="R6869" s="177" t="s">
        <v>600</v>
      </c>
      <c r="S6869" s="177" t="s">
        <v>601</v>
      </c>
      <c r="T6869" s="177" t="s">
        <v>25188</v>
      </c>
      <c r="U6869" s="177" t="s">
        <v>702</v>
      </c>
      <c r="V6869" s="177" t="s">
        <v>2024</v>
      </c>
      <c r="X6869" s="177" t="s">
        <v>943</v>
      </c>
      <c r="Y6869" s="177" t="s">
        <v>674</v>
      </c>
      <c r="Z6869" s="177" t="s">
        <v>702</v>
      </c>
      <c r="AA6869" s="177" t="s">
        <v>1084</v>
      </c>
      <c r="AC6869" s="177" t="s">
        <v>22321</v>
      </c>
      <c r="AD6869" s="177" t="s">
        <v>25189</v>
      </c>
      <c r="AE6869" s="177" t="s">
        <v>524</v>
      </c>
      <c r="AQ6869" s="177"/>
      <c r="AT6869" s="177"/>
      <c r="AU6869" s="177"/>
      <c r="AV6869" s="177"/>
      <c r="AW6869" s="177"/>
    </row>
    <row r="6870" spans="1:49">
      <c r="A6870" s="170" t="s">
        <v>24647</v>
      </c>
      <c r="B6870" s="177" t="s">
        <v>33693</v>
      </c>
      <c r="D6870" s="177" t="s">
        <v>508</v>
      </c>
      <c r="E6870" s="177" t="s">
        <v>1401</v>
      </c>
      <c r="F6870" s="177" t="s">
        <v>25190</v>
      </c>
      <c r="H6870" s="177" t="s">
        <v>25187</v>
      </c>
      <c r="I6870" s="177" t="s">
        <v>939</v>
      </c>
      <c r="J6870" s="181">
        <v>45579</v>
      </c>
      <c r="K6870" s="178">
        <v>45579</v>
      </c>
      <c r="L6870" s="177" t="s">
        <v>513</v>
      </c>
      <c r="M6870" s="177" t="s">
        <v>25040</v>
      </c>
      <c r="N6870" s="177" t="s">
        <v>25035</v>
      </c>
      <c r="O6870" s="177" t="s">
        <v>280</v>
      </c>
      <c r="Q6870" s="177" t="s">
        <v>1397</v>
      </c>
      <c r="R6870" s="177" t="s">
        <v>700</v>
      </c>
      <c r="S6870" s="177" t="s">
        <v>896</v>
      </c>
      <c r="T6870" s="177" t="s">
        <v>1565</v>
      </c>
      <c r="U6870" s="177" t="s">
        <v>702</v>
      </c>
      <c r="V6870" s="177" t="s">
        <v>1128</v>
      </c>
      <c r="W6870" s="177" t="s">
        <v>25191</v>
      </c>
      <c r="X6870" s="177" t="s">
        <v>1130</v>
      </c>
      <c r="AQ6870" s="177"/>
      <c r="AT6870" s="177"/>
      <c r="AU6870" s="177"/>
      <c r="AV6870" s="177"/>
      <c r="AW6870" s="177"/>
    </row>
    <row r="6871" spans="1:49">
      <c r="A6871" s="170" t="s">
        <v>24647</v>
      </c>
      <c r="B6871" s="177" t="s">
        <v>33693</v>
      </c>
      <c r="D6871" s="177" t="s">
        <v>508</v>
      </c>
      <c r="E6871" s="177" t="s">
        <v>1407</v>
      </c>
      <c r="F6871" s="177" t="s">
        <v>25192</v>
      </c>
      <c r="G6871" s="177" t="s">
        <v>4819</v>
      </c>
      <c r="H6871" s="177" t="s">
        <v>25187</v>
      </c>
      <c r="I6871" s="177">
        <v>2024</v>
      </c>
      <c r="J6871" s="181">
        <v>45579</v>
      </c>
      <c r="K6871" s="178">
        <v>45579</v>
      </c>
      <c r="L6871" s="177" t="s">
        <v>901</v>
      </c>
      <c r="M6871" s="177" t="s">
        <v>25043</v>
      </c>
      <c r="N6871" s="177" t="s">
        <v>25035</v>
      </c>
      <c r="O6871" s="177" t="s">
        <v>324</v>
      </c>
      <c r="P6871" s="177" t="s">
        <v>903</v>
      </c>
      <c r="Q6871" s="177" t="s">
        <v>1397</v>
      </c>
      <c r="R6871" s="177" t="s">
        <v>951</v>
      </c>
      <c r="S6871" s="177" t="s">
        <v>952</v>
      </c>
      <c r="U6871" s="177" t="s">
        <v>25193</v>
      </c>
      <c r="V6871" s="177" t="s">
        <v>954</v>
      </c>
      <c r="W6871" s="177" t="s">
        <v>908</v>
      </c>
      <c r="Y6871" s="177" t="s">
        <v>908</v>
      </c>
      <c r="Z6871" s="177" t="s">
        <v>908</v>
      </c>
      <c r="AA6871" s="177" t="s">
        <v>955</v>
      </c>
      <c r="AB6871" s="177" t="s">
        <v>910</v>
      </c>
      <c r="AC6871" s="177" t="s">
        <v>702</v>
      </c>
      <c r="AD6871" s="177" t="s">
        <v>911</v>
      </c>
      <c r="AE6871" s="177" t="s">
        <v>2014</v>
      </c>
      <c r="AF6871" s="177" t="s">
        <v>912</v>
      </c>
      <c r="AG6871" s="177" t="s">
        <v>908</v>
      </c>
      <c r="AH6871" s="177" t="s">
        <v>958</v>
      </c>
      <c r="AI6871" s="177" t="s">
        <v>908</v>
      </c>
      <c r="AJ6871" s="177" t="s">
        <v>7964</v>
      </c>
      <c r="AK6871" s="177" t="s">
        <v>982</v>
      </c>
      <c r="AL6871" s="177" t="s">
        <v>959</v>
      </c>
      <c r="AM6871" s="177" t="s">
        <v>960</v>
      </c>
      <c r="AQ6871" s="177"/>
      <c r="AT6871" s="177"/>
      <c r="AU6871" s="177"/>
      <c r="AV6871" s="177"/>
      <c r="AW6871" s="177"/>
    </row>
    <row r="6872" spans="1:49">
      <c r="A6872" s="170" t="s">
        <v>24647</v>
      </c>
      <c r="B6872" s="177" t="s">
        <v>33693</v>
      </c>
      <c r="D6872" s="177" t="s">
        <v>508</v>
      </c>
      <c r="E6872" s="177" t="s">
        <v>1413</v>
      </c>
      <c r="F6872" s="177" t="s">
        <v>25194</v>
      </c>
      <c r="H6872" s="177" t="s">
        <v>25195</v>
      </c>
      <c r="I6872" s="177">
        <v>2024</v>
      </c>
      <c r="J6872" s="181">
        <v>45579</v>
      </c>
      <c r="K6872" s="178">
        <v>45579</v>
      </c>
      <c r="L6872" s="177" t="s">
        <v>550</v>
      </c>
      <c r="M6872" s="177" t="s">
        <v>25035</v>
      </c>
      <c r="N6872" s="177" t="s">
        <v>25035</v>
      </c>
      <c r="O6872" s="177" t="s">
        <v>195</v>
      </c>
      <c r="P6872" s="177" t="s">
        <v>887</v>
      </c>
      <c r="Q6872" s="177" t="s">
        <v>25196</v>
      </c>
      <c r="R6872" s="177" t="s">
        <v>600</v>
      </c>
      <c r="S6872" s="177" t="s">
        <v>601</v>
      </c>
      <c r="T6872" s="177" t="s">
        <v>25197</v>
      </c>
      <c r="U6872" s="177" t="s">
        <v>718</v>
      </c>
      <c r="V6872" s="177" t="s">
        <v>2024</v>
      </c>
      <c r="X6872" s="177" t="s">
        <v>943</v>
      </c>
      <c r="Y6872" s="177" t="s">
        <v>674</v>
      </c>
      <c r="Z6872" s="177" t="s">
        <v>718</v>
      </c>
      <c r="AA6872" s="177" t="s">
        <v>1084</v>
      </c>
      <c r="AC6872" s="177" t="s">
        <v>22321</v>
      </c>
      <c r="AD6872" s="177" t="s">
        <v>25198</v>
      </c>
      <c r="AE6872" s="177" t="s">
        <v>524</v>
      </c>
      <c r="AQ6872" s="177" t="s">
        <v>7319</v>
      </c>
      <c r="AT6872" s="177"/>
      <c r="AU6872" s="177"/>
      <c r="AV6872" s="177"/>
      <c r="AW6872" s="177"/>
    </row>
    <row r="6873" spans="1:49">
      <c r="A6873" s="170" t="s">
        <v>24647</v>
      </c>
      <c r="B6873" s="177" t="s">
        <v>33693</v>
      </c>
      <c r="D6873" s="177" t="s">
        <v>508</v>
      </c>
      <c r="E6873" s="177" t="s">
        <v>1418</v>
      </c>
      <c r="F6873" s="177" t="s">
        <v>25199</v>
      </c>
      <c r="H6873" s="177" t="s">
        <v>25195</v>
      </c>
      <c r="I6873" s="177" t="s">
        <v>939</v>
      </c>
      <c r="J6873" s="181">
        <v>45579</v>
      </c>
      <c r="K6873" s="178">
        <v>45579</v>
      </c>
      <c r="L6873" s="177" t="s">
        <v>513</v>
      </c>
      <c r="M6873" s="177" t="s">
        <v>25040</v>
      </c>
      <c r="N6873" s="177" t="s">
        <v>25035</v>
      </c>
      <c r="O6873" s="177" t="s">
        <v>280</v>
      </c>
      <c r="Q6873" s="177" t="s">
        <v>25196</v>
      </c>
      <c r="R6873" s="177" t="s">
        <v>700</v>
      </c>
      <c r="S6873" s="177" t="s">
        <v>896</v>
      </c>
      <c r="T6873" s="177" t="s">
        <v>764</v>
      </c>
      <c r="U6873" s="177" t="s">
        <v>718</v>
      </c>
      <c r="V6873" s="177" t="s">
        <v>1128</v>
      </c>
      <c r="W6873" s="177" t="s">
        <v>25200</v>
      </c>
      <c r="X6873" s="177" t="s">
        <v>1130</v>
      </c>
      <c r="AQ6873" s="177"/>
      <c r="AT6873" s="177"/>
      <c r="AU6873" s="177"/>
      <c r="AV6873" s="177"/>
      <c r="AW6873" s="177"/>
    </row>
    <row r="6874" spans="1:49">
      <c r="A6874" s="170" t="s">
        <v>24647</v>
      </c>
      <c r="B6874" s="177" t="s">
        <v>33693</v>
      </c>
      <c r="D6874" s="177" t="s">
        <v>508</v>
      </c>
      <c r="E6874" s="177" t="s">
        <v>1430</v>
      </c>
      <c r="F6874" s="177" t="s">
        <v>25201</v>
      </c>
      <c r="G6874" s="177" t="s">
        <v>25202</v>
      </c>
      <c r="H6874" s="177" t="s">
        <v>25195</v>
      </c>
      <c r="I6874" s="177">
        <v>2024</v>
      </c>
      <c r="J6874" s="181">
        <v>45579</v>
      </c>
      <c r="K6874" s="178">
        <v>45579</v>
      </c>
      <c r="L6874" s="177" t="s">
        <v>901</v>
      </c>
      <c r="M6874" s="177" t="s">
        <v>25043</v>
      </c>
      <c r="N6874" s="177" t="s">
        <v>25035</v>
      </c>
      <c r="O6874" s="177" t="s">
        <v>324</v>
      </c>
      <c r="P6874" s="177" t="s">
        <v>903</v>
      </c>
      <c r="Q6874" s="177" t="s">
        <v>25196</v>
      </c>
      <c r="R6874" s="177" t="s">
        <v>951</v>
      </c>
      <c r="S6874" s="177" t="s">
        <v>952</v>
      </c>
      <c r="U6874" s="177" t="s">
        <v>23278</v>
      </c>
      <c r="V6874" s="177" t="s">
        <v>954</v>
      </c>
      <c r="W6874" s="177" t="s">
        <v>908</v>
      </c>
      <c r="Y6874" s="177" t="s">
        <v>908</v>
      </c>
      <c r="Z6874" s="177" t="s">
        <v>908</v>
      </c>
      <c r="AA6874" s="177" t="s">
        <v>955</v>
      </c>
      <c r="AB6874" s="177" t="s">
        <v>910</v>
      </c>
      <c r="AC6874" s="177" t="s">
        <v>718</v>
      </c>
      <c r="AD6874" s="177" t="s">
        <v>911</v>
      </c>
      <c r="AE6874" s="177" t="s">
        <v>2014</v>
      </c>
      <c r="AF6874" s="177" t="s">
        <v>912</v>
      </c>
      <c r="AG6874" s="177" t="s">
        <v>908</v>
      </c>
      <c r="AH6874" s="177" t="s">
        <v>958</v>
      </c>
      <c r="AI6874" s="177" t="s">
        <v>908</v>
      </c>
      <c r="AJ6874" s="177" t="s">
        <v>7964</v>
      </c>
      <c r="AK6874" s="177" t="s">
        <v>982</v>
      </c>
      <c r="AL6874" s="177" t="s">
        <v>959</v>
      </c>
      <c r="AM6874" s="177" t="s">
        <v>960</v>
      </c>
      <c r="AQ6874" s="177"/>
      <c r="AT6874" s="177"/>
      <c r="AU6874" s="177"/>
      <c r="AV6874" s="177"/>
      <c r="AW6874" s="177"/>
    </row>
    <row r="6875" spans="1:49">
      <c r="A6875" s="170" t="s">
        <v>24647</v>
      </c>
      <c r="B6875" s="177" t="s">
        <v>33693</v>
      </c>
      <c r="D6875" s="177" t="s">
        <v>508</v>
      </c>
      <c r="E6875" s="177" t="s">
        <v>3805</v>
      </c>
      <c r="F6875" s="177" t="s">
        <v>25203</v>
      </c>
      <c r="H6875" s="177" t="s">
        <v>25204</v>
      </c>
      <c r="I6875" s="177">
        <v>2024</v>
      </c>
      <c r="J6875" s="181">
        <v>45579</v>
      </c>
      <c r="K6875" s="178">
        <v>45579</v>
      </c>
      <c r="L6875" s="177" t="s">
        <v>550</v>
      </c>
      <c r="M6875" s="177" t="s">
        <v>25035</v>
      </c>
      <c r="N6875" s="177" t="s">
        <v>25035</v>
      </c>
      <c r="O6875" s="177" t="s">
        <v>195</v>
      </c>
      <c r="P6875" s="177" t="s">
        <v>887</v>
      </c>
      <c r="Q6875" s="177" t="s">
        <v>25205</v>
      </c>
      <c r="R6875" s="177" t="s">
        <v>600</v>
      </c>
      <c r="S6875" s="177" t="s">
        <v>601</v>
      </c>
      <c r="T6875" s="177" t="s">
        <v>25036</v>
      </c>
      <c r="U6875" s="177" t="s">
        <v>646</v>
      </c>
      <c r="V6875" s="177" t="s">
        <v>2024</v>
      </c>
      <c r="X6875" s="177" t="s">
        <v>943</v>
      </c>
      <c r="Y6875" s="177" t="s">
        <v>674</v>
      </c>
      <c r="Z6875" s="177" t="s">
        <v>646</v>
      </c>
      <c r="AA6875" s="177" t="s">
        <v>1084</v>
      </c>
      <c r="AC6875" s="177" t="s">
        <v>22321</v>
      </c>
      <c r="AD6875" s="177" t="s">
        <v>25206</v>
      </c>
      <c r="AE6875" s="177" t="s">
        <v>524</v>
      </c>
      <c r="AQ6875" s="177"/>
      <c r="AT6875" s="177"/>
      <c r="AU6875" s="177"/>
      <c r="AV6875" s="177"/>
      <c r="AW6875" s="177"/>
    </row>
    <row r="6876" spans="1:49">
      <c r="A6876" s="170" t="s">
        <v>24647</v>
      </c>
      <c r="B6876" s="177" t="s">
        <v>33693</v>
      </c>
      <c r="D6876" s="177" t="s">
        <v>508</v>
      </c>
      <c r="E6876" s="177" t="s">
        <v>1436</v>
      </c>
      <c r="F6876" s="177" t="s">
        <v>25207</v>
      </c>
      <c r="H6876" s="177" t="s">
        <v>25204</v>
      </c>
      <c r="I6876" s="177" t="s">
        <v>939</v>
      </c>
      <c r="J6876" s="181">
        <v>45579</v>
      </c>
      <c r="K6876" s="178">
        <v>45579</v>
      </c>
      <c r="L6876" s="177" t="s">
        <v>513</v>
      </c>
      <c r="M6876" s="177" t="s">
        <v>25040</v>
      </c>
      <c r="N6876" s="177" t="s">
        <v>25035</v>
      </c>
      <c r="O6876" s="177" t="s">
        <v>280</v>
      </c>
      <c r="Q6876" s="177" t="s">
        <v>25205</v>
      </c>
      <c r="R6876" s="177" t="s">
        <v>700</v>
      </c>
      <c r="S6876" s="177" t="s">
        <v>896</v>
      </c>
      <c r="T6876" s="177" t="s">
        <v>702</v>
      </c>
      <c r="U6876" s="177" t="s">
        <v>646</v>
      </c>
      <c r="V6876" s="177" t="s">
        <v>1128</v>
      </c>
      <c r="W6876" s="177" t="s">
        <v>25208</v>
      </c>
      <c r="X6876" s="177" t="s">
        <v>1130</v>
      </c>
      <c r="AQ6876" s="177"/>
      <c r="AT6876" s="177"/>
      <c r="AU6876" s="177"/>
      <c r="AV6876" s="177"/>
      <c r="AW6876" s="177"/>
    </row>
    <row r="6877" spans="1:49">
      <c r="A6877" s="170" t="s">
        <v>24647</v>
      </c>
      <c r="B6877" s="177" t="s">
        <v>33693</v>
      </c>
      <c r="D6877" s="177" t="s">
        <v>508</v>
      </c>
      <c r="E6877" s="177" t="s">
        <v>1443</v>
      </c>
      <c r="F6877" s="177" t="s">
        <v>25209</v>
      </c>
      <c r="G6877" s="177" t="s">
        <v>25210</v>
      </c>
      <c r="H6877" s="177" t="s">
        <v>25204</v>
      </c>
      <c r="I6877" s="177">
        <v>2024</v>
      </c>
      <c r="J6877" s="181">
        <v>45579</v>
      </c>
      <c r="K6877" s="178">
        <v>45579</v>
      </c>
      <c r="L6877" s="177" t="s">
        <v>901</v>
      </c>
      <c r="M6877" s="177" t="s">
        <v>25043</v>
      </c>
      <c r="N6877" s="177" t="s">
        <v>25035</v>
      </c>
      <c r="O6877" s="177" t="s">
        <v>324</v>
      </c>
      <c r="P6877" s="177" t="s">
        <v>903</v>
      </c>
      <c r="Q6877" s="177" t="s">
        <v>25205</v>
      </c>
      <c r="R6877" s="177" t="s">
        <v>951</v>
      </c>
      <c r="S6877" s="177" t="s">
        <v>952</v>
      </c>
      <c r="U6877" s="177" t="s">
        <v>25211</v>
      </c>
      <c r="V6877" s="177" t="s">
        <v>954</v>
      </c>
      <c r="W6877" s="177" t="s">
        <v>908</v>
      </c>
      <c r="Y6877" s="177" t="s">
        <v>908</v>
      </c>
      <c r="Z6877" s="177" t="s">
        <v>908</v>
      </c>
      <c r="AA6877" s="177" t="s">
        <v>955</v>
      </c>
      <c r="AB6877" s="177" t="s">
        <v>956</v>
      </c>
      <c r="AC6877" s="177" t="s">
        <v>646</v>
      </c>
      <c r="AD6877" s="177" t="s">
        <v>957</v>
      </c>
      <c r="AE6877" s="177" t="s">
        <v>5997</v>
      </c>
      <c r="AF6877" s="177" t="s">
        <v>912</v>
      </c>
      <c r="AG6877" s="177" t="s">
        <v>908</v>
      </c>
      <c r="AH6877" s="177" t="s">
        <v>958</v>
      </c>
      <c r="AI6877" s="177" t="s">
        <v>908</v>
      </c>
      <c r="AJ6877" s="177" t="s">
        <v>7964</v>
      </c>
      <c r="AK6877" s="177" t="s">
        <v>982</v>
      </c>
      <c r="AL6877" s="177" t="s">
        <v>959</v>
      </c>
      <c r="AM6877" s="177" t="s">
        <v>960</v>
      </c>
      <c r="AQ6877" s="177"/>
      <c r="AT6877" s="177"/>
      <c r="AU6877" s="177"/>
      <c r="AV6877" s="177"/>
      <c r="AW6877" s="177"/>
    </row>
    <row r="6878" spans="1:49">
      <c r="A6878" s="170" t="s">
        <v>24647</v>
      </c>
      <c r="B6878" s="177" t="s">
        <v>33693</v>
      </c>
      <c r="D6878" s="177" t="s">
        <v>508</v>
      </c>
      <c r="E6878" s="177" t="s">
        <v>3819</v>
      </c>
      <c r="F6878" s="177" t="s">
        <v>25212</v>
      </c>
      <c r="I6878" s="177">
        <v>2024</v>
      </c>
      <c r="J6878" s="181">
        <v>45579</v>
      </c>
      <c r="K6878" s="178">
        <v>45579</v>
      </c>
      <c r="L6878" s="177" t="s">
        <v>550</v>
      </c>
      <c r="M6878" s="177" t="s">
        <v>25035</v>
      </c>
      <c r="N6878" s="177" t="s">
        <v>25035</v>
      </c>
      <c r="O6878" s="177" t="s">
        <v>195</v>
      </c>
      <c r="P6878" s="177" t="s">
        <v>552</v>
      </c>
      <c r="R6878" s="177" t="s">
        <v>553</v>
      </c>
      <c r="S6878" s="177" t="s">
        <v>1611</v>
      </c>
      <c r="T6878" s="177" t="s">
        <v>25213</v>
      </c>
      <c r="U6878" s="177" t="s">
        <v>646</v>
      </c>
      <c r="V6878" s="177" t="s">
        <v>2978</v>
      </c>
      <c r="X6878" s="177" t="s">
        <v>2347</v>
      </c>
      <c r="Z6878" s="177" t="s">
        <v>646</v>
      </c>
      <c r="AA6878" s="177" t="s">
        <v>13436</v>
      </c>
      <c r="AC6878" s="177" t="s">
        <v>25214</v>
      </c>
      <c r="AD6878" s="177" t="s">
        <v>25215</v>
      </c>
      <c r="AE6878" s="177" t="s">
        <v>524</v>
      </c>
      <c r="AF6878" s="177" t="s">
        <v>651</v>
      </c>
      <c r="AQ6878" s="177"/>
      <c r="AT6878" s="177"/>
      <c r="AU6878" s="177"/>
      <c r="AV6878" s="177"/>
      <c r="AW6878" s="177"/>
    </row>
    <row r="6879" spans="1:49">
      <c r="A6879" s="170" t="s">
        <v>24647</v>
      </c>
      <c r="B6879" s="177" t="s">
        <v>33693</v>
      </c>
      <c r="D6879" s="177" t="s">
        <v>508</v>
      </c>
      <c r="E6879" s="177" t="s">
        <v>1455</v>
      </c>
      <c r="F6879" s="177" t="s">
        <v>25216</v>
      </c>
      <c r="I6879" s="177">
        <v>2024</v>
      </c>
      <c r="J6879" s="181">
        <v>45579</v>
      </c>
      <c r="K6879" s="178">
        <v>45579</v>
      </c>
      <c r="L6879" s="177" t="s">
        <v>550</v>
      </c>
      <c r="M6879" s="177" t="s">
        <v>25035</v>
      </c>
      <c r="N6879" s="177" t="s">
        <v>25035</v>
      </c>
      <c r="O6879" s="177" t="s">
        <v>195</v>
      </c>
      <c r="P6879" s="177" t="s">
        <v>589</v>
      </c>
      <c r="R6879" s="177" t="s">
        <v>553</v>
      </c>
      <c r="S6879" s="177" t="s">
        <v>1611</v>
      </c>
      <c r="T6879" s="177" t="s">
        <v>25217</v>
      </c>
      <c r="U6879" s="177" t="s">
        <v>646</v>
      </c>
      <c r="V6879" s="177" t="s">
        <v>21945</v>
      </c>
      <c r="W6879" s="177" t="s">
        <v>656</v>
      </c>
      <c r="X6879" s="177" t="s">
        <v>2347</v>
      </c>
      <c r="Z6879" s="177" t="s">
        <v>646</v>
      </c>
      <c r="AA6879" s="177" t="s">
        <v>21946</v>
      </c>
      <c r="AB6879" s="177" t="s">
        <v>1045</v>
      </c>
      <c r="AC6879" s="177" t="s">
        <v>33281</v>
      </c>
      <c r="AD6879" s="177" t="s">
        <v>33282</v>
      </c>
      <c r="AE6879" s="177" t="s">
        <v>694</v>
      </c>
      <c r="AF6879" s="177" t="s">
        <v>651</v>
      </c>
      <c r="AQ6879" s="177" t="s">
        <v>33283</v>
      </c>
      <c r="AT6879" s="177"/>
      <c r="AU6879" s="177"/>
      <c r="AV6879" s="177"/>
      <c r="AW6879" s="177"/>
    </row>
    <row r="6880" spans="1:49">
      <c r="A6880" s="170" t="s">
        <v>24647</v>
      </c>
      <c r="B6880" s="177" t="s">
        <v>33693</v>
      </c>
      <c r="D6880" s="177" t="s">
        <v>508</v>
      </c>
      <c r="E6880" s="177" t="s">
        <v>1459</v>
      </c>
      <c r="F6880" s="177" t="s">
        <v>25218</v>
      </c>
      <c r="I6880" s="177" t="s">
        <v>939</v>
      </c>
      <c r="J6880" s="181">
        <v>45579</v>
      </c>
      <c r="K6880" s="178">
        <v>45579</v>
      </c>
      <c r="L6880" s="177" t="s">
        <v>513</v>
      </c>
      <c r="M6880" s="177" t="s">
        <v>25040</v>
      </c>
      <c r="N6880" s="177" t="s">
        <v>25035</v>
      </c>
      <c r="O6880" s="177" t="s">
        <v>195</v>
      </c>
      <c r="P6880" s="177" t="s">
        <v>1193</v>
      </c>
      <c r="R6880" s="177" t="s">
        <v>731</v>
      </c>
      <c r="S6880" s="177" t="s">
        <v>780</v>
      </c>
      <c r="T6880" s="177" t="s">
        <v>25219</v>
      </c>
      <c r="U6880" s="177" t="s">
        <v>646</v>
      </c>
      <c r="V6880" s="177" t="s">
        <v>733</v>
      </c>
      <c r="X6880" s="177" t="s">
        <v>1054</v>
      </c>
      <c r="Z6880" s="177" t="s">
        <v>646</v>
      </c>
      <c r="AA6880" s="177" t="s">
        <v>8211</v>
      </c>
      <c r="AC6880" s="177" t="s">
        <v>7007</v>
      </c>
      <c r="AD6880" s="177" t="s">
        <v>33361</v>
      </c>
      <c r="AE6880" s="177" t="s">
        <v>809</v>
      </c>
      <c r="AG6880" s="177" t="s">
        <v>33362</v>
      </c>
      <c r="AQ6880" s="199" t="s">
        <v>7384</v>
      </c>
      <c r="AT6880" s="177"/>
      <c r="AU6880" s="177"/>
      <c r="AV6880" s="177"/>
      <c r="AW6880" s="177"/>
    </row>
    <row r="6881" spans="1:63">
      <c r="A6881" s="170" t="s">
        <v>24647</v>
      </c>
      <c r="B6881" s="177" t="s">
        <v>33693</v>
      </c>
      <c r="D6881" s="177" t="s">
        <v>508</v>
      </c>
      <c r="E6881" s="177" t="s">
        <v>1463</v>
      </c>
      <c r="F6881" s="177" t="s">
        <v>25220</v>
      </c>
      <c r="I6881" s="177" t="s">
        <v>939</v>
      </c>
      <c r="J6881" s="181">
        <v>45579</v>
      </c>
      <c r="K6881" s="178">
        <v>45579</v>
      </c>
      <c r="L6881" s="177" t="s">
        <v>513</v>
      </c>
      <c r="M6881" s="177" t="s">
        <v>25040</v>
      </c>
      <c r="N6881" s="177" t="s">
        <v>25035</v>
      </c>
      <c r="O6881" s="177" t="s">
        <v>437</v>
      </c>
      <c r="P6881" s="177" t="s">
        <v>613</v>
      </c>
      <c r="R6881" s="177" t="s">
        <v>615</v>
      </c>
      <c r="S6881" s="177" t="s">
        <v>613</v>
      </c>
      <c r="T6881" s="177" t="s">
        <v>1894</v>
      </c>
      <c r="U6881" s="177" t="s">
        <v>666</v>
      </c>
      <c r="V6881" s="177" t="s">
        <v>833</v>
      </c>
      <c r="W6881" s="177" t="s">
        <v>7106</v>
      </c>
      <c r="X6881" s="177" t="s">
        <v>790</v>
      </c>
      <c r="Y6881" s="177" t="s">
        <v>9361</v>
      </c>
      <c r="Z6881" s="177" t="s">
        <v>25221</v>
      </c>
      <c r="AA6881" s="177" t="s">
        <v>524</v>
      </c>
      <c r="AB6881" s="177" t="s">
        <v>9361</v>
      </c>
      <c r="AC6881" s="177" t="s">
        <v>25222</v>
      </c>
      <c r="AD6881" s="177" t="s">
        <v>524</v>
      </c>
      <c r="AQ6881" s="177"/>
      <c r="AT6881" s="177"/>
      <c r="AU6881" s="177"/>
      <c r="AV6881" s="177"/>
      <c r="AW6881" s="177"/>
      <c r="BK6881" s="177" t="s">
        <v>7108</v>
      </c>
    </row>
    <row r="6882" spans="1:63">
      <c r="A6882" s="170" t="s">
        <v>24647</v>
      </c>
      <c r="B6882" s="177" t="s">
        <v>33693</v>
      </c>
      <c r="D6882" s="177" t="s">
        <v>508</v>
      </c>
      <c r="E6882" s="177" t="s">
        <v>1467</v>
      </c>
      <c r="F6882" s="177" t="s">
        <v>25223</v>
      </c>
      <c r="I6882" s="177">
        <v>2024</v>
      </c>
      <c r="J6882" s="181">
        <v>45579</v>
      </c>
      <c r="K6882" s="178">
        <v>45579</v>
      </c>
      <c r="L6882" s="177" t="s">
        <v>550</v>
      </c>
      <c r="M6882" s="177" t="s">
        <v>25035</v>
      </c>
      <c r="N6882" s="177" t="s">
        <v>25035</v>
      </c>
      <c r="O6882" s="177" t="s">
        <v>195</v>
      </c>
      <c r="P6882" s="177" t="s">
        <v>1023</v>
      </c>
      <c r="R6882" s="177" t="s">
        <v>600</v>
      </c>
      <c r="S6882" s="177" t="s">
        <v>601</v>
      </c>
      <c r="T6882" s="177" t="s">
        <v>1060</v>
      </c>
      <c r="U6882" s="177" t="s">
        <v>646</v>
      </c>
      <c r="V6882" s="177" t="s">
        <v>7785</v>
      </c>
      <c r="W6882" s="177" t="s">
        <v>1300</v>
      </c>
      <c r="X6882" s="177" t="s">
        <v>943</v>
      </c>
      <c r="Y6882" s="177" t="s">
        <v>674</v>
      </c>
      <c r="Z6882" s="177" t="s">
        <v>646</v>
      </c>
      <c r="AA6882" s="177" t="s">
        <v>4261</v>
      </c>
      <c r="AB6882" s="177" t="s">
        <v>25224</v>
      </c>
      <c r="AC6882" s="177" t="s">
        <v>22321</v>
      </c>
      <c r="AD6882" s="177" t="s">
        <v>25225</v>
      </c>
      <c r="AE6882" s="177" t="s">
        <v>524</v>
      </c>
      <c r="AQ6882" s="177" t="s">
        <v>33676</v>
      </c>
      <c r="AT6882" s="177"/>
      <c r="AU6882" s="177"/>
      <c r="AV6882" s="177"/>
      <c r="AW6882" s="177"/>
    </row>
    <row r="6883" spans="1:63">
      <c r="A6883" s="170" t="s">
        <v>24647</v>
      </c>
      <c r="B6883" s="177" t="s">
        <v>33693</v>
      </c>
      <c r="D6883" s="177" t="s">
        <v>508</v>
      </c>
      <c r="E6883" s="177" t="s">
        <v>16130</v>
      </c>
      <c r="F6883" s="177" t="s">
        <v>25226</v>
      </c>
      <c r="I6883" s="177">
        <v>2024</v>
      </c>
      <c r="J6883" s="181">
        <v>45579</v>
      </c>
      <c r="K6883" s="178">
        <v>45579</v>
      </c>
      <c r="L6883" s="177" t="s">
        <v>550</v>
      </c>
      <c r="M6883" s="177" t="s">
        <v>25035</v>
      </c>
      <c r="N6883" s="177" t="s">
        <v>25035</v>
      </c>
      <c r="O6883" s="177" t="s">
        <v>195</v>
      </c>
      <c r="P6883" s="177" t="s">
        <v>1023</v>
      </c>
      <c r="R6883" s="177" t="s">
        <v>600</v>
      </c>
      <c r="S6883" s="177" t="s">
        <v>601</v>
      </c>
      <c r="T6883" s="177" t="s">
        <v>25227</v>
      </c>
      <c r="U6883" s="177" t="s">
        <v>646</v>
      </c>
      <c r="V6883" s="177" t="s">
        <v>672</v>
      </c>
      <c r="W6883" s="177" t="s">
        <v>1122</v>
      </c>
      <c r="X6883" s="177" t="s">
        <v>673</v>
      </c>
      <c r="Y6883" s="177" t="s">
        <v>674</v>
      </c>
      <c r="Z6883" s="177" t="s">
        <v>646</v>
      </c>
      <c r="AA6883" s="177" t="s">
        <v>675</v>
      </c>
      <c r="AC6883" s="177" t="s">
        <v>22010</v>
      </c>
      <c r="AD6883" s="177" t="s">
        <v>33284</v>
      </c>
      <c r="AE6883" s="177" t="s">
        <v>870</v>
      </c>
      <c r="AQ6883" s="177" t="s">
        <v>33286</v>
      </c>
      <c r="AT6883" s="177"/>
      <c r="AU6883" s="177"/>
      <c r="AV6883" s="177"/>
      <c r="AW6883" s="177"/>
    </row>
    <row r="6884" spans="1:63">
      <c r="A6884" s="170" t="s">
        <v>24647</v>
      </c>
      <c r="B6884" s="177" t="s">
        <v>33693</v>
      </c>
      <c r="D6884" s="177" t="s">
        <v>508</v>
      </c>
      <c r="E6884" s="177" t="s">
        <v>1473</v>
      </c>
      <c r="F6884" s="177" t="s">
        <v>25228</v>
      </c>
      <c r="I6884" s="177">
        <v>2024</v>
      </c>
      <c r="J6884" s="181">
        <v>45579</v>
      </c>
      <c r="K6884" s="178">
        <v>45579</v>
      </c>
      <c r="L6884" s="177" t="s">
        <v>550</v>
      </c>
      <c r="M6884" s="177" t="s">
        <v>25035</v>
      </c>
      <c r="N6884" s="177" t="s">
        <v>25035</v>
      </c>
      <c r="O6884" s="177" t="s">
        <v>195</v>
      </c>
      <c r="P6884" s="177" t="s">
        <v>1023</v>
      </c>
      <c r="R6884" s="177" t="s">
        <v>600</v>
      </c>
      <c r="S6884" s="177" t="s">
        <v>601</v>
      </c>
      <c r="T6884" s="177" t="s">
        <v>25229</v>
      </c>
      <c r="U6884" s="177" t="s">
        <v>646</v>
      </c>
      <c r="V6884" s="177" t="s">
        <v>2823</v>
      </c>
      <c r="X6884" s="177" t="s">
        <v>943</v>
      </c>
      <c r="Y6884" s="177" t="s">
        <v>674</v>
      </c>
      <c r="Z6884" s="177" t="s">
        <v>646</v>
      </c>
      <c r="AA6884" s="177" t="s">
        <v>1587</v>
      </c>
      <c r="AC6884" s="177" t="s">
        <v>22010</v>
      </c>
      <c r="AD6884" s="177" t="s">
        <v>33674</v>
      </c>
      <c r="AE6884" s="177" t="s">
        <v>870</v>
      </c>
      <c r="AQ6884" s="177"/>
      <c r="AT6884" s="177"/>
      <c r="AU6884" s="177"/>
      <c r="AV6884" s="177"/>
      <c r="AW6884" s="177"/>
    </row>
    <row r="6885" spans="1:63">
      <c r="A6885" s="170" t="s">
        <v>24647</v>
      </c>
      <c r="B6885" s="177" t="s">
        <v>33693</v>
      </c>
      <c r="D6885" s="177" t="s">
        <v>508</v>
      </c>
      <c r="E6885" s="177" t="s">
        <v>4829</v>
      </c>
      <c r="F6885" s="177" t="s">
        <v>25230</v>
      </c>
      <c r="I6885" s="177">
        <v>2024</v>
      </c>
      <c r="J6885" s="181">
        <v>45579</v>
      </c>
      <c r="K6885" s="178">
        <v>45579</v>
      </c>
      <c r="L6885" s="177" t="s">
        <v>550</v>
      </c>
      <c r="M6885" s="177" t="s">
        <v>25035</v>
      </c>
      <c r="N6885" s="177" t="s">
        <v>25035</v>
      </c>
      <c r="O6885" s="177" t="s">
        <v>195</v>
      </c>
      <c r="P6885" s="177" t="s">
        <v>1023</v>
      </c>
      <c r="R6885" s="177" t="s">
        <v>600</v>
      </c>
      <c r="S6885" s="177" t="s">
        <v>601</v>
      </c>
      <c r="T6885" s="177" t="s">
        <v>8595</v>
      </c>
      <c r="U6885" s="177" t="s">
        <v>646</v>
      </c>
      <c r="V6885" s="177" t="s">
        <v>672</v>
      </c>
      <c r="X6885" s="177" t="s">
        <v>943</v>
      </c>
      <c r="Y6885" s="177" t="s">
        <v>674</v>
      </c>
      <c r="Z6885" s="177" t="s">
        <v>646</v>
      </c>
      <c r="AA6885" s="177" t="s">
        <v>675</v>
      </c>
      <c r="AC6885" s="177" t="s">
        <v>22010</v>
      </c>
      <c r="AD6885" s="177" t="s">
        <v>33675</v>
      </c>
      <c r="AE6885" s="177" t="s">
        <v>870</v>
      </c>
      <c r="AQ6885" s="177"/>
      <c r="AT6885" s="177"/>
      <c r="AU6885" s="177"/>
      <c r="AV6885" s="177"/>
      <c r="AW6885" s="177"/>
    </row>
    <row r="6886" spans="1:63">
      <c r="A6886" s="170" t="s">
        <v>24647</v>
      </c>
      <c r="B6886" s="177" t="s">
        <v>33693</v>
      </c>
      <c r="D6886" s="177" t="s">
        <v>508</v>
      </c>
      <c r="E6886" s="177" t="s">
        <v>1480</v>
      </c>
      <c r="F6886" s="177" t="s">
        <v>25231</v>
      </c>
      <c r="I6886" s="177">
        <v>2024</v>
      </c>
      <c r="J6886" s="181">
        <v>45579</v>
      </c>
      <c r="K6886" s="178">
        <v>45579</v>
      </c>
      <c r="L6886" s="177" t="s">
        <v>550</v>
      </c>
      <c r="M6886" s="177" t="s">
        <v>25035</v>
      </c>
      <c r="N6886" s="177" t="s">
        <v>25035</v>
      </c>
      <c r="O6886" s="177" t="s">
        <v>195</v>
      </c>
      <c r="P6886" s="177" t="s">
        <v>1193</v>
      </c>
      <c r="R6886" s="177" t="s">
        <v>600</v>
      </c>
      <c r="S6886" s="177" t="s">
        <v>601</v>
      </c>
      <c r="T6886" s="177" t="s">
        <v>25232</v>
      </c>
      <c r="U6886" s="177" t="s">
        <v>555</v>
      </c>
      <c r="V6886" s="177" t="s">
        <v>1445</v>
      </c>
      <c r="X6886" s="177" t="s">
        <v>943</v>
      </c>
      <c r="Y6886" s="177" t="s">
        <v>674</v>
      </c>
      <c r="Z6886" s="177" t="s">
        <v>555</v>
      </c>
      <c r="AA6886" s="177" t="s">
        <v>1812</v>
      </c>
      <c r="AC6886" s="177" t="s">
        <v>22010</v>
      </c>
      <c r="AD6886" s="177" t="s">
        <v>33288</v>
      </c>
      <c r="AE6886" s="177" t="s">
        <v>870</v>
      </c>
      <c r="AQ6886" s="177"/>
      <c r="AT6886" s="177"/>
      <c r="AU6886" s="177"/>
      <c r="AV6886" s="177"/>
      <c r="AW6886" s="177"/>
    </row>
    <row r="6887" spans="1:63">
      <c r="A6887" s="170" t="s">
        <v>24647</v>
      </c>
      <c r="B6887" s="177" t="s">
        <v>33693</v>
      </c>
      <c r="D6887" s="177" t="s">
        <v>508</v>
      </c>
      <c r="E6887" s="177" t="s">
        <v>1488</v>
      </c>
      <c r="F6887" s="177" t="s">
        <v>25233</v>
      </c>
      <c r="I6887" s="177">
        <v>2024</v>
      </c>
      <c r="J6887" s="181">
        <v>45579</v>
      </c>
      <c r="K6887" s="178">
        <v>45579</v>
      </c>
      <c r="L6887" s="177" t="s">
        <v>550</v>
      </c>
      <c r="M6887" s="177" t="s">
        <v>25035</v>
      </c>
      <c r="N6887" s="177" t="s">
        <v>25035</v>
      </c>
      <c r="O6887" s="177" t="s">
        <v>195</v>
      </c>
      <c r="P6887" s="177" t="s">
        <v>1193</v>
      </c>
      <c r="R6887" s="177" t="s">
        <v>600</v>
      </c>
      <c r="S6887" s="177" t="s">
        <v>601</v>
      </c>
      <c r="T6887" s="177" t="s">
        <v>25232</v>
      </c>
      <c r="U6887" s="177" t="s">
        <v>555</v>
      </c>
      <c r="V6887" s="177" t="s">
        <v>1445</v>
      </c>
      <c r="X6887" s="177" t="s">
        <v>943</v>
      </c>
      <c r="Y6887" s="177" t="s">
        <v>674</v>
      </c>
      <c r="Z6887" s="177" t="s">
        <v>555</v>
      </c>
      <c r="AA6887" s="177" t="s">
        <v>1812</v>
      </c>
      <c r="AC6887" s="177" t="s">
        <v>33289</v>
      </c>
      <c r="AD6887" s="177" t="s">
        <v>33290</v>
      </c>
      <c r="AE6887" s="177" t="s">
        <v>870</v>
      </c>
      <c r="AQ6887" s="177" t="s">
        <v>33286</v>
      </c>
      <c r="AT6887" s="177"/>
      <c r="AU6887" s="177"/>
      <c r="AV6887" s="177"/>
      <c r="AW6887" s="177"/>
    </row>
    <row r="6888" spans="1:63">
      <c r="A6888" s="170" t="s">
        <v>24647</v>
      </c>
      <c r="B6888" s="177" t="s">
        <v>33693</v>
      </c>
      <c r="D6888" s="177" t="s">
        <v>508</v>
      </c>
      <c r="E6888" s="177" t="s">
        <v>5750</v>
      </c>
      <c r="F6888" s="177" t="s">
        <v>25234</v>
      </c>
      <c r="I6888" s="177">
        <v>2024</v>
      </c>
      <c r="J6888" s="181">
        <v>45579</v>
      </c>
      <c r="K6888" s="178">
        <v>45579</v>
      </c>
      <c r="L6888" s="177" t="s">
        <v>550</v>
      </c>
      <c r="M6888" s="177" t="s">
        <v>25035</v>
      </c>
      <c r="N6888" s="177" t="s">
        <v>25035</v>
      </c>
      <c r="O6888" s="177" t="s">
        <v>195</v>
      </c>
      <c r="P6888" s="177" t="s">
        <v>1193</v>
      </c>
      <c r="R6888" s="177" t="s">
        <v>600</v>
      </c>
      <c r="S6888" s="177" t="s">
        <v>601</v>
      </c>
      <c r="T6888" s="177" t="s">
        <v>6629</v>
      </c>
      <c r="U6888" s="177" t="s">
        <v>646</v>
      </c>
      <c r="V6888" s="177" t="s">
        <v>3361</v>
      </c>
      <c r="W6888" s="177" t="s">
        <v>714</v>
      </c>
      <c r="X6888" s="177" t="s">
        <v>943</v>
      </c>
      <c r="Y6888" s="177" t="s">
        <v>674</v>
      </c>
      <c r="Z6888" s="177" t="s">
        <v>646</v>
      </c>
      <c r="AA6888" s="177" t="s">
        <v>1102</v>
      </c>
      <c r="AB6888" s="177" t="s">
        <v>21227</v>
      </c>
      <c r="AC6888" s="177" t="s">
        <v>8388</v>
      </c>
      <c r="AD6888" s="177" t="s">
        <v>33291</v>
      </c>
      <c r="AE6888" s="177" t="s">
        <v>559</v>
      </c>
      <c r="AQ6888" s="177"/>
      <c r="AT6888" s="177"/>
      <c r="AU6888" s="177"/>
      <c r="AV6888" s="177"/>
      <c r="AW6888" s="177"/>
    </row>
    <row r="6889" spans="1:63">
      <c r="A6889" s="170" t="s">
        <v>24647</v>
      </c>
      <c r="B6889" s="177" t="s">
        <v>33693</v>
      </c>
      <c r="D6889" s="177" t="s">
        <v>508</v>
      </c>
      <c r="E6889" s="177" t="s">
        <v>1492</v>
      </c>
      <c r="F6889" s="177" t="s">
        <v>25235</v>
      </c>
      <c r="I6889" s="177">
        <v>2024</v>
      </c>
      <c r="J6889" s="181">
        <v>45579</v>
      </c>
      <c r="K6889" s="178">
        <v>45579</v>
      </c>
      <c r="L6889" s="177" t="s">
        <v>550</v>
      </c>
      <c r="M6889" s="177" t="s">
        <v>25035</v>
      </c>
      <c r="N6889" s="177" t="s">
        <v>25035</v>
      </c>
      <c r="O6889" s="177" t="s">
        <v>195</v>
      </c>
      <c r="P6889" s="177" t="s">
        <v>1193</v>
      </c>
      <c r="R6889" s="177" t="s">
        <v>600</v>
      </c>
      <c r="S6889" s="177" t="s">
        <v>601</v>
      </c>
      <c r="T6889" s="177" t="s">
        <v>6629</v>
      </c>
      <c r="U6889" s="177" t="s">
        <v>646</v>
      </c>
      <c r="V6889" s="177" t="s">
        <v>3361</v>
      </c>
      <c r="W6889" s="177" t="s">
        <v>714</v>
      </c>
      <c r="X6889" s="177" t="s">
        <v>943</v>
      </c>
      <c r="Y6889" s="177" t="s">
        <v>674</v>
      </c>
      <c r="Z6889" s="177" t="s">
        <v>646</v>
      </c>
      <c r="AA6889" s="177" t="s">
        <v>1102</v>
      </c>
      <c r="AB6889" s="177" t="s">
        <v>21227</v>
      </c>
      <c r="AC6889" s="177" t="s">
        <v>8388</v>
      </c>
      <c r="AD6889" s="177" t="s">
        <v>33292</v>
      </c>
      <c r="AE6889" s="177" t="s">
        <v>559</v>
      </c>
      <c r="AQ6889" s="177"/>
      <c r="AT6889" s="177"/>
      <c r="AU6889" s="177"/>
      <c r="AV6889" s="177"/>
      <c r="AW6889" s="177"/>
    </row>
    <row r="6890" spans="1:63">
      <c r="A6890" s="170" t="s">
        <v>24647</v>
      </c>
      <c r="B6890" s="177" t="s">
        <v>33693</v>
      </c>
      <c r="D6890" s="177" t="s">
        <v>508</v>
      </c>
      <c r="E6890" s="177" t="s">
        <v>1498</v>
      </c>
      <c r="F6890" s="177" t="s">
        <v>25236</v>
      </c>
      <c r="I6890" s="177">
        <v>2024</v>
      </c>
      <c r="J6890" s="181">
        <v>45579</v>
      </c>
      <c r="K6890" s="178">
        <v>45579</v>
      </c>
      <c r="L6890" s="177" t="s">
        <v>550</v>
      </c>
      <c r="M6890" s="177" t="s">
        <v>25035</v>
      </c>
      <c r="N6890" s="177" t="s">
        <v>25035</v>
      </c>
      <c r="O6890" s="177" t="s">
        <v>195</v>
      </c>
      <c r="P6890" s="177" t="s">
        <v>4282</v>
      </c>
      <c r="R6890" s="177" t="s">
        <v>600</v>
      </c>
      <c r="S6890" s="177" t="s">
        <v>601</v>
      </c>
      <c r="T6890" s="177" t="s">
        <v>20881</v>
      </c>
      <c r="U6890" s="177" t="s">
        <v>579</v>
      </c>
      <c r="V6890" s="177" t="s">
        <v>1691</v>
      </c>
      <c r="W6890" s="177" t="s">
        <v>1484</v>
      </c>
      <c r="X6890" s="177" t="s">
        <v>943</v>
      </c>
      <c r="Y6890" s="177" t="s">
        <v>674</v>
      </c>
      <c r="Z6890" s="177" t="s">
        <v>579</v>
      </c>
      <c r="AA6890" s="177" t="s">
        <v>1692</v>
      </c>
      <c r="AB6890" s="170" t="s">
        <v>25237</v>
      </c>
      <c r="AC6890" s="177" t="s">
        <v>22321</v>
      </c>
      <c r="AD6890" s="177" t="s">
        <v>25238</v>
      </c>
      <c r="AE6890" s="177" t="s">
        <v>524</v>
      </c>
      <c r="AQ6890" s="177"/>
      <c r="AT6890" s="177"/>
      <c r="AU6890" s="177"/>
      <c r="AV6890" s="177"/>
      <c r="AW6890" s="177"/>
    </row>
    <row r="6891" spans="1:63">
      <c r="A6891" s="170" t="s">
        <v>24647</v>
      </c>
      <c r="B6891" s="177" t="s">
        <v>33693</v>
      </c>
      <c r="D6891" s="177" t="s">
        <v>508</v>
      </c>
      <c r="E6891" s="177" t="s">
        <v>1503</v>
      </c>
      <c r="F6891" s="177" t="s">
        <v>25239</v>
      </c>
      <c r="I6891" s="177">
        <v>2024</v>
      </c>
      <c r="J6891" s="181">
        <v>45579</v>
      </c>
      <c r="K6891" s="178">
        <v>45579</v>
      </c>
      <c r="L6891" s="177" t="s">
        <v>550</v>
      </c>
      <c r="M6891" s="177" t="s">
        <v>25035</v>
      </c>
      <c r="N6891" s="177" t="s">
        <v>25035</v>
      </c>
      <c r="O6891" s="177" t="s">
        <v>195</v>
      </c>
      <c r="P6891" s="177" t="s">
        <v>1023</v>
      </c>
      <c r="R6891" s="177" t="s">
        <v>600</v>
      </c>
      <c r="S6891" s="177" t="s">
        <v>601</v>
      </c>
      <c r="T6891" s="177" t="s">
        <v>25240</v>
      </c>
      <c r="U6891" s="177" t="s">
        <v>555</v>
      </c>
      <c r="V6891" s="177" t="s">
        <v>1445</v>
      </c>
      <c r="X6891" s="177" t="s">
        <v>943</v>
      </c>
      <c r="Y6891" s="177" t="s">
        <v>674</v>
      </c>
      <c r="Z6891" s="177" t="s">
        <v>555</v>
      </c>
      <c r="AA6891" s="177" t="s">
        <v>1812</v>
      </c>
      <c r="AC6891" s="177" t="s">
        <v>22010</v>
      </c>
      <c r="AD6891" s="177" t="s">
        <v>33295</v>
      </c>
      <c r="AE6891" s="177" t="s">
        <v>870</v>
      </c>
      <c r="AQ6891" s="177" t="s">
        <v>33286</v>
      </c>
      <c r="AT6891" s="177"/>
      <c r="AU6891" s="177"/>
      <c r="AV6891" s="177"/>
      <c r="AW6891" s="177"/>
    </row>
    <row r="6892" spans="1:63">
      <c r="A6892" s="170" t="s">
        <v>24647</v>
      </c>
      <c r="B6892" s="177" t="s">
        <v>33693</v>
      </c>
      <c r="D6892" s="177" t="s">
        <v>508</v>
      </c>
      <c r="E6892" s="177" t="s">
        <v>8016</v>
      </c>
      <c r="F6892" s="177" t="s">
        <v>25241</v>
      </c>
      <c r="I6892" s="177">
        <v>2024</v>
      </c>
      <c r="J6892" s="181">
        <v>45579</v>
      </c>
      <c r="K6892" s="178">
        <v>45579</v>
      </c>
      <c r="L6892" s="177" t="s">
        <v>550</v>
      </c>
      <c r="M6892" s="177" t="s">
        <v>25035</v>
      </c>
      <c r="N6892" s="177" t="s">
        <v>25035</v>
      </c>
      <c r="O6892" s="177" t="s">
        <v>195</v>
      </c>
      <c r="P6892" s="177" t="s">
        <v>1193</v>
      </c>
      <c r="R6892" s="177" t="s">
        <v>600</v>
      </c>
      <c r="S6892" s="177" t="s">
        <v>601</v>
      </c>
      <c r="T6892" s="177" t="s">
        <v>822</v>
      </c>
      <c r="U6892" s="177" t="s">
        <v>555</v>
      </c>
      <c r="V6892" s="177" t="s">
        <v>3342</v>
      </c>
      <c r="X6892" s="177" t="s">
        <v>943</v>
      </c>
      <c r="Y6892" s="177" t="s">
        <v>674</v>
      </c>
      <c r="Z6892" s="177" t="s">
        <v>555</v>
      </c>
      <c r="AA6892" s="177" t="s">
        <v>9803</v>
      </c>
      <c r="AC6892" s="177" t="s">
        <v>8299</v>
      </c>
      <c r="AD6892" s="177" t="s">
        <v>33296</v>
      </c>
      <c r="AE6892" s="177" t="s">
        <v>1064</v>
      </c>
      <c r="AQ6892" s="177" t="s">
        <v>33286</v>
      </c>
      <c r="AT6892" s="177"/>
      <c r="AU6892" s="177"/>
      <c r="AV6892" s="177"/>
      <c r="AW6892" s="177"/>
    </row>
    <row r="6893" spans="1:63">
      <c r="A6893" s="170" t="s">
        <v>24647</v>
      </c>
      <c r="B6893" s="177" t="s">
        <v>33693</v>
      </c>
      <c r="D6893" s="177" t="s">
        <v>508</v>
      </c>
      <c r="E6893" s="177" t="s">
        <v>1531</v>
      </c>
      <c r="F6893" s="177" t="s">
        <v>25242</v>
      </c>
      <c r="I6893" s="177">
        <v>2024</v>
      </c>
      <c r="J6893" s="181">
        <v>45579</v>
      </c>
      <c r="K6893" s="178">
        <v>45579</v>
      </c>
      <c r="L6893" s="177" t="s">
        <v>550</v>
      </c>
      <c r="M6893" s="177" t="s">
        <v>25035</v>
      </c>
      <c r="N6893" s="177" t="s">
        <v>25035</v>
      </c>
      <c r="O6893" s="177" t="s">
        <v>195</v>
      </c>
      <c r="P6893" s="177" t="s">
        <v>1023</v>
      </c>
      <c r="R6893" s="177" t="s">
        <v>600</v>
      </c>
      <c r="S6893" s="177" t="s">
        <v>601</v>
      </c>
      <c r="T6893" s="177" t="s">
        <v>11161</v>
      </c>
      <c r="U6893" s="177" t="s">
        <v>555</v>
      </c>
      <c r="V6893" s="177" t="s">
        <v>713</v>
      </c>
      <c r="W6893" s="177" t="s">
        <v>714</v>
      </c>
      <c r="X6893" s="177" t="s">
        <v>943</v>
      </c>
      <c r="Y6893" s="177" t="s">
        <v>674</v>
      </c>
      <c r="Z6893" s="177" t="s">
        <v>555</v>
      </c>
      <c r="AA6893" s="177" t="s">
        <v>715</v>
      </c>
      <c r="AB6893" s="177" t="s">
        <v>25243</v>
      </c>
      <c r="AC6893" s="177" t="s">
        <v>33298</v>
      </c>
      <c r="AD6893" s="177" t="s">
        <v>33299</v>
      </c>
      <c r="AE6893" s="177" t="s">
        <v>809</v>
      </c>
      <c r="AQ6893" s="177" t="s">
        <v>33286</v>
      </c>
      <c r="AT6893" s="177"/>
      <c r="AU6893" s="177"/>
      <c r="AV6893" s="177"/>
      <c r="AW6893" s="177"/>
    </row>
    <row r="6894" spans="1:63">
      <c r="A6894" s="170" t="s">
        <v>24647</v>
      </c>
      <c r="B6894" s="177" t="s">
        <v>33693</v>
      </c>
      <c r="D6894" s="177" t="s">
        <v>508</v>
      </c>
      <c r="E6894" s="177" t="s">
        <v>1535</v>
      </c>
      <c r="F6894" s="177" t="s">
        <v>25244</v>
      </c>
      <c r="I6894" s="177">
        <v>2024</v>
      </c>
      <c r="J6894" s="181">
        <v>45579</v>
      </c>
      <c r="K6894" s="178">
        <v>45579</v>
      </c>
      <c r="L6894" s="177" t="s">
        <v>550</v>
      </c>
      <c r="M6894" s="177" t="s">
        <v>25035</v>
      </c>
      <c r="N6894" s="177" t="s">
        <v>25035</v>
      </c>
      <c r="O6894" s="177" t="s">
        <v>195</v>
      </c>
      <c r="P6894" s="177" t="s">
        <v>1023</v>
      </c>
      <c r="R6894" s="177" t="s">
        <v>600</v>
      </c>
      <c r="S6894" s="177" t="s">
        <v>601</v>
      </c>
      <c r="T6894" s="177" t="s">
        <v>7535</v>
      </c>
      <c r="U6894" s="177" t="s">
        <v>579</v>
      </c>
      <c r="V6894" s="177" t="s">
        <v>2823</v>
      </c>
      <c r="X6894" s="177" t="s">
        <v>943</v>
      </c>
      <c r="Y6894" s="177" t="s">
        <v>674</v>
      </c>
      <c r="Z6894" s="177" t="s">
        <v>579</v>
      </c>
      <c r="AA6894" s="177" t="s">
        <v>1587</v>
      </c>
      <c r="AC6894" s="177" t="s">
        <v>22010</v>
      </c>
      <c r="AD6894" s="177" t="s">
        <v>33301</v>
      </c>
      <c r="AE6894" s="177" t="s">
        <v>870</v>
      </c>
      <c r="AQ6894" s="177" t="s">
        <v>33286</v>
      </c>
      <c r="AT6894" s="177"/>
      <c r="AU6894" s="177"/>
      <c r="AV6894" s="177"/>
      <c r="AW6894" s="177"/>
    </row>
    <row r="6895" spans="1:63">
      <c r="A6895" s="170" t="s">
        <v>24647</v>
      </c>
      <c r="B6895" s="177" t="s">
        <v>33693</v>
      </c>
      <c r="D6895" s="177" t="s">
        <v>508</v>
      </c>
      <c r="E6895" s="177" t="s">
        <v>1537</v>
      </c>
      <c r="F6895" s="177" t="s">
        <v>25245</v>
      </c>
      <c r="I6895" s="177">
        <v>2024</v>
      </c>
      <c r="J6895" s="181">
        <v>45579</v>
      </c>
      <c r="K6895" s="178">
        <v>45579</v>
      </c>
      <c r="L6895" s="177" t="s">
        <v>550</v>
      </c>
      <c r="M6895" s="177" t="s">
        <v>25035</v>
      </c>
      <c r="N6895" s="177" t="s">
        <v>25035</v>
      </c>
      <c r="O6895" s="177" t="s">
        <v>195</v>
      </c>
      <c r="P6895" s="177" t="s">
        <v>1023</v>
      </c>
      <c r="R6895" s="177" t="s">
        <v>600</v>
      </c>
      <c r="S6895" s="177" t="s">
        <v>601</v>
      </c>
      <c r="T6895" s="177" t="s">
        <v>25246</v>
      </c>
      <c r="U6895" s="177" t="s">
        <v>555</v>
      </c>
      <c r="V6895" s="177" t="s">
        <v>2424</v>
      </c>
      <c r="X6895" s="177" t="s">
        <v>943</v>
      </c>
      <c r="Y6895" s="177" t="s">
        <v>674</v>
      </c>
      <c r="Z6895" s="177" t="s">
        <v>555</v>
      </c>
      <c r="AA6895" s="177" t="s">
        <v>7881</v>
      </c>
      <c r="AC6895" s="177" t="s">
        <v>22321</v>
      </c>
      <c r="AD6895" s="177" t="s">
        <v>33303</v>
      </c>
      <c r="AE6895" s="177" t="s">
        <v>524</v>
      </c>
      <c r="AQ6895" s="177" t="s">
        <v>33286</v>
      </c>
      <c r="AT6895" s="177"/>
      <c r="AU6895" s="177"/>
      <c r="AV6895" s="177"/>
      <c r="AW6895" s="177"/>
    </row>
    <row r="6896" spans="1:63">
      <c r="A6896" s="170" t="s">
        <v>24647</v>
      </c>
      <c r="B6896" s="177" t="s">
        <v>33693</v>
      </c>
      <c r="D6896" s="177" t="s">
        <v>508</v>
      </c>
      <c r="E6896" s="177" t="s">
        <v>1540</v>
      </c>
      <c r="F6896" s="177" t="s">
        <v>25247</v>
      </c>
      <c r="I6896" s="177">
        <v>2024</v>
      </c>
      <c r="J6896" s="181">
        <v>45579</v>
      </c>
      <c r="K6896" s="178">
        <v>45579</v>
      </c>
      <c r="L6896" s="177" t="s">
        <v>550</v>
      </c>
      <c r="M6896" s="177" t="s">
        <v>25035</v>
      </c>
      <c r="N6896" s="177" t="s">
        <v>25035</v>
      </c>
      <c r="O6896" s="177" t="s">
        <v>195</v>
      </c>
      <c r="P6896" s="177" t="s">
        <v>1023</v>
      </c>
      <c r="R6896" s="177" t="s">
        <v>600</v>
      </c>
      <c r="S6896" s="177" t="s">
        <v>601</v>
      </c>
      <c r="T6896" s="177" t="s">
        <v>25248</v>
      </c>
      <c r="U6896" s="177" t="s">
        <v>646</v>
      </c>
      <c r="V6896" s="177" t="s">
        <v>2710</v>
      </c>
      <c r="X6896" s="177" t="s">
        <v>943</v>
      </c>
      <c r="Y6896" s="177" t="s">
        <v>674</v>
      </c>
      <c r="Z6896" s="177" t="s">
        <v>646</v>
      </c>
      <c r="AA6896" s="177" t="s">
        <v>2711</v>
      </c>
      <c r="AC6896" s="177" t="s">
        <v>22321</v>
      </c>
      <c r="AD6896" s="177" t="s">
        <v>33305</v>
      </c>
      <c r="AE6896" s="177" t="s">
        <v>524</v>
      </c>
      <c r="AQ6896" s="177" t="s">
        <v>33286</v>
      </c>
      <c r="AT6896" s="177"/>
      <c r="AU6896" s="177"/>
      <c r="AV6896" s="177"/>
      <c r="AW6896" s="177"/>
    </row>
    <row r="6897" spans="1:49">
      <c r="A6897" s="170" t="s">
        <v>24647</v>
      </c>
      <c r="B6897" s="177" t="s">
        <v>33693</v>
      </c>
      <c r="D6897" s="177" t="s">
        <v>508</v>
      </c>
      <c r="E6897" s="177" t="s">
        <v>849</v>
      </c>
      <c r="F6897" s="177" t="s">
        <v>25249</v>
      </c>
      <c r="I6897" s="177">
        <v>2024</v>
      </c>
      <c r="J6897" s="181">
        <v>45579</v>
      </c>
      <c r="K6897" s="178">
        <v>45579</v>
      </c>
      <c r="L6897" s="177" t="s">
        <v>550</v>
      </c>
      <c r="M6897" s="177" t="s">
        <v>25035</v>
      </c>
      <c r="N6897" s="177" t="s">
        <v>25035</v>
      </c>
      <c r="O6897" s="177" t="s">
        <v>195</v>
      </c>
      <c r="P6897" s="177" t="s">
        <v>1023</v>
      </c>
      <c r="R6897" s="177" t="s">
        <v>600</v>
      </c>
      <c r="S6897" s="177" t="s">
        <v>601</v>
      </c>
      <c r="T6897" s="177" t="s">
        <v>25250</v>
      </c>
      <c r="U6897" s="177" t="s">
        <v>646</v>
      </c>
      <c r="V6897" s="177" t="s">
        <v>2052</v>
      </c>
      <c r="W6897" s="177" t="s">
        <v>1122</v>
      </c>
      <c r="X6897" s="177" t="s">
        <v>943</v>
      </c>
      <c r="Y6897" s="177" t="s">
        <v>674</v>
      </c>
      <c r="Z6897" s="177" t="s">
        <v>646</v>
      </c>
      <c r="AA6897" s="177" t="s">
        <v>3737</v>
      </c>
      <c r="AC6897" s="177" t="s">
        <v>22321</v>
      </c>
      <c r="AD6897" s="177" t="s">
        <v>33312</v>
      </c>
      <c r="AE6897" s="177" t="s">
        <v>524</v>
      </c>
      <c r="AQ6897" s="177" t="s">
        <v>33286</v>
      </c>
      <c r="AT6897" s="177"/>
      <c r="AU6897" s="177"/>
      <c r="AV6897" s="177"/>
      <c r="AW6897" s="177"/>
    </row>
    <row r="6898" spans="1:49">
      <c r="A6898" s="170" t="s">
        <v>24647</v>
      </c>
      <c r="B6898" s="177" t="s">
        <v>33693</v>
      </c>
      <c r="D6898" s="177" t="s">
        <v>508</v>
      </c>
      <c r="E6898" s="177" t="s">
        <v>1553</v>
      </c>
      <c r="F6898" s="177" t="s">
        <v>25251</v>
      </c>
      <c r="I6898" s="177">
        <v>2024</v>
      </c>
      <c r="J6898" s="181">
        <v>45579</v>
      </c>
      <c r="K6898" s="178">
        <v>45579</v>
      </c>
      <c r="L6898" s="177" t="s">
        <v>550</v>
      </c>
      <c r="M6898" s="177" t="s">
        <v>25035</v>
      </c>
      <c r="N6898" s="177" t="s">
        <v>25035</v>
      </c>
      <c r="O6898" s="177" t="s">
        <v>195</v>
      </c>
      <c r="P6898" s="177" t="s">
        <v>589</v>
      </c>
      <c r="Q6898" s="177" t="s">
        <v>110</v>
      </c>
      <c r="R6898" s="177" t="s">
        <v>553</v>
      </c>
      <c r="S6898" s="177" t="s">
        <v>1611</v>
      </c>
      <c r="T6898" s="177" t="s">
        <v>25252</v>
      </c>
      <c r="U6898" s="177" t="s">
        <v>646</v>
      </c>
      <c r="V6898" s="177" t="s">
        <v>2424</v>
      </c>
      <c r="W6898" s="177" t="s">
        <v>656</v>
      </c>
      <c r="X6898" s="177" t="s">
        <v>2347</v>
      </c>
      <c r="Z6898" s="177" t="s">
        <v>646</v>
      </c>
      <c r="AA6898" s="177" t="s">
        <v>9850</v>
      </c>
      <c r="AB6898" s="177" t="s">
        <v>1045</v>
      </c>
      <c r="AC6898" s="177" t="s">
        <v>33281</v>
      </c>
      <c r="AD6898" s="177" t="s">
        <v>33313</v>
      </c>
      <c r="AE6898" s="177" t="s">
        <v>694</v>
      </c>
      <c r="AF6898" s="177" t="s">
        <v>651</v>
      </c>
      <c r="AQ6898" s="177" t="s">
        <v>33283</v>
      </c>
      <c r="AT6898" s="177"/>
      <c r="AU6898" s="177"/>
      <c r="AV6898" s="177"/>
      <c r="AW6898" s="177"/>
    </row>
    <row r="6899" spans="1:49">
      <c r="A6899" s="170" t="s">
        <v>24647</v>
      </c>
      <c r="B6899" s="177" t="s">
        <v>33693</v>
      </c>
      <c r="D6899" s="177" t="s">
        <v>508</v>
      </c>
      <c r="E6899" s="177" t="s">
        <v>1556</v>
      </c>
      <c r="F6899" s="177" t="s">
        <v>25253</v>
      </c>
      <c r="I6899" s="177">
        <v>2024</v>
      </c>
      <c r="J6899" s="181">
        <v>45579</v>
      </c>
      <c r="K6899" s="178">
        <v>45579</v>
      </c>
      <c r="L6899" s="177" t="s">
        <v>550</v>
      </c>
      <c r="M6899" s="177" t="s">
        <v>25035</v>
      </c>
      <c r="N6899" s="177" t="s">
        <v>25035</v>
      </c>
      <c r="O6899" s="177" t="s">
        <v>195</v>
      </c>
      <c r="P6899" s="177" t="s">
        <v>589</v>
      </c>
      <c r="Q6899" s="177" t="s">
        <v>110</v>
      </c>
      <c r="R6899" s="177" t="s">
        <v>553</v>
      </c>
      <c r="S6899" s="177" t="s">
        <v>1611</v>
      </c>
      <c r="T6899" s="177" t="s">
        <v>25254</v>
      </c>
      <c r="U6899" s="177" t="s">
        <v>646</v>
      </c>
      <c r="V6899" s="177" t="s">
        <v>2887</v>
      </c>
      <c r="W6899" s="177" t="s">
        <v>656</v>
      </c>
      <c r="X6899" s="177" t="s">
        <v>2347</v>
      </c>
      <c r="Z6899" s="177" t="s">
        <v>646</v>
      </c>
      <c r="AA6899" s="177" t="s">
        <v>1212</v>
      </c>
      <c r="AB6899" s="177" t="s">
        <v>1045</v>
      </c>
      <c r="AC6899" s="177" t="s">
        <v>33281</v>
      </c>
      <c r="AD6899" s="177" t="s">
        <v>33673</v>
      </c>
      <c r="AE6899" s="177" t="s">
        <v>694</v>
      </c>
      <c r="AF6899" s="177" t="s">
        <v>651</v>
      </c>
      <c r="AQ6899" s="177"/>
      <c r="AT6899" s="177"/>
      <c r="AU6899" s="177"/>
      <c r="AV6899" s="177"/>
      <c r="AW6899" s="177"/>
    </row>
    <row r="6900" spans="1:49">
      <c r="A6900" s="170" t="s">
        <v>24647</v>
      </c>
      <c r="B6900" s="177" t="s">
        <v>33693</v>
      </c>
      <c r="D6900" s="177" t="s">
        <v>508</v>
      </c>
      <c r="E6900" s="177" t="s">
        <v>1565</v>
      </c>
      <c r="F6900" s="177" t="s">
        <v>25255</v>
      </c>
      <c r="I6900" s="177">
        <v>2024</v>
      </c>
      <c r="J6900" s="181">
        <v>45579</v>
      </c>
      <c r="K6900" s="178">
        <v>45579</v>
      </c>
      <c r="L6900" s="177" t="s">
        <v>550</v>
      </c>
      <c r="M6900" s="177" t="s">
        <v>25035</v>
      </c>
      <c r="N6900" s="177" t="s">
        <v>25035</v>
      </c>
      <c r="O6900" s="177" t="s">
        <v>195</v>
      </c>
      <c r="P6900" s="177" t="s">
        <v>589</v>
      </c>
      <c r="Q6900" s="177" t="s">
        <v>110</v>
      </c>
      <c r="R6900" s="177" t="s">
        <v>553</v>
      </c>
      <c r="S6900" s="177" t="s">
        <v>1611</v>
      </c>
      <c r="T6900" s="177" t="s">
        <v>25254</v>
      </c>
      <c r="U6900" s="177" t="s">
        <v>646</v>
      </c>
      <c r="V6900" s="177" t="s">
        <v>929</v>
      </c>
      <c r="W6900" s="177" t="s">
        <v>656</v>
      </c>
      <c r="X6900" s="177" t="s">
        <v>2347</v>
      </c>
      <c r="Z6900" s="177" t="s">
        <v>646</v>
      </c>
      <c r="AA6900" s="177" t="s">
        <v>1325</v>
      </c>
      <c r="AB6900" s="177" t="s">
        <v>1045</v>
      </c>
      <c r="AC6900" s="177" t="s">
        <v>33281</v>
      </c>
      <c r="AD6900" s="177" t="s">
        <v>33317</v>
      </c>
      <c r="AE6900" s="177" t="s">
        <v>694</v>
      </c>
      <c r="AF6900" s="177" t="s">
        <v>651</v>
      </c>
      <c r="AQ6900" s="177" t="s">
        <v>33283</v>
      </c>
      <c r="AT6900" s="177"/>
      <c r="AU6900" s="177"/>
      <c r="AV6900" s="177"/>
      <c r="AW6900" s="177"/>
    </row>
    <row r="6901" spans="1:49">
      <c r="A6901" s="170" t="s">
        <v>24647</v>
      </c>
      <c r="B6901" s="177" t="s">
        <v>33693</v>
      </c>
      <c r="D6901" s="177" t="s">
        <v>508</v>
      </c>
      <c r="E6901" s="177" t="s">
        <v>1568</v>
      </c>
      <c r="F6901" s="177" t="s">
        <v>25256</v>
      </c>
      <c r="I6901" s="177">
        <v>2024</v>
      </c>
      <c r="J6901" s="181">
        <v>45579</v>
      </c>
      <c r="K6901" s="178">
        <v>45579</v>
      </c>
      <c r="L6901" s="177" t="s">
        <v>550</v>
      </c>
      <c r="M6901" s="177" t="s">
        <v>25035</v>
      </c>
      <c r="N6901" s="177" t="s">
        <v>25035</v>
      </c>
      <c r="O6901" s="177" t="s">
        <v>195</v>
      </c>
      <c r="P6901" s="177" t="s">
        <v>1023</v>
      </c>
      <c r="Q6901" s="177" t="s">
        <v>159</v>
      </c>
      <c r="R6901" s="177" t="s">
        <v>553</v>
      </c>
      <c r="S6901" s="177" t="s">
        <v>1611</v>
      </c>
      <c r="T6901" s="177" t="s">
        <v>25257</v>
      </c>
      <c r="U6901" s="177" t="s">
        <v>646</v>
      </c>
      <c r="V6901" s="177" t="s">
        <v>25258</v>
      </c>
      <c r="W6901" s="177" t="s">
        <v>648</v>
      </c>
      <c r="X6901" s="177" t="s">
        <v>2347</v>
      </c>
      <c r="Z6901" s="177" t="s">
        <v>646</v>
      </c>
      <c r="AA6901" s="177" t="s">
        <v>25259</v>
      </c>
      <c r="AB6901" s="177" t="s">
        <v>1045</v>
      </c>
      <c r="AC6901" s="177" t="s">
        <v>8189</v>
      </c>
      <c r="AD6901" s="177" t="s">
        <v>33321</v>
      </c>
      <c r="AE6901" s="177" t="s">
        <v>1064</v>
      </c>
      <c r="AF6901" s="177" t="s">
        <v>651</v>
      </c>
      <c r="AQ6901" s="177" t="s">
        <v>33283</v>
      </c>
      <c r="AT6901" s="177"/>
      <c r="AU6901" s="177"/>
      <c r="AV6901" s="177"/>
      <c r="AW6901" s="177"/>
    </row>
    <row r="6902" spans="1:49">
      <c r="A6902" s="170" t="s">
        <v>24647</v>
      </c>
      <c r="B6902" s="177" t="s">
        <v>33693</v>
      </c>
      <c r="D6902" s="177" t="s">
        <v>508</v>
      </c>
      <c r="E6902" s="177" t="s">
        <v>1475</v>
      </c>
      <c r="F6902" s="177" t="s">
        <v>25260</v>
      </c>
      <c r="I6902" s="177">
        <v>2024</v>
      </c>
      <c r="J6902" s="181">
        <v>45579</v>
      </c>
      <c r="K6902" s="178">
        <v>45579</v>
      </c>
      <c r="L6902" s="177" t="s">
        <v>550</v>
      </c>
      <c r="M6902" s="177" t="s">
        <v>25035</v>
      </c>
      <c r="N6902" s="177" t="s">
        <v>25035</v>
      </c>
      <c r="O6902" s="177" t="s">
        <v>195</v>
      </c>
      <c r="P6902" s="177" t="s">
        <v>589</v>
      </c>
      <c r="Q6902" s="177" t="s">
        <v>110</v>
      </c>
      <c r="R6902" s="177" t="s">
        <v>553</v>
      </c>
      <c r="S6902" s="177" t="s">
        <v>1611</v>
      </c>
      <c r="T6902" s="177" t="s">
        <v>25261</v>
      </c>
      <c r="U6902" s="177" t="s">
        <v>646</v>
      </c>
      <c r="V6902" s="177" t="s">
        <v>2548</v>
      </c>
      <c r="W6902" s="177" t="s">
        <v>557</v>
      </c>
      <c r="X6902" s="177" t="s">
        <v>2347</v>
      </c>
      <c r="Z6902" s="177" t="s">
        <v>646</v>
      </c>
      <c r="AA6902" s="177" t="s">
        <v>9147</v>
      </c>
      <c r="AB6902" s="177" t="s">
        <v>1045</v>
      </c>
      <c r="AC6902" s="177" t="s">
        <v>8189</v>
      </c>
      <c r="AD6902" s="177" t="s">
        <v>33326</v>
      </c>
      <c r="AE6902" s="177" t="s">
        <v>1064</v>
      </c>
      <c r="AF6902" s="177" t="s">
        <v>651</v>
      </c>
      <c r="AQ6902" s="177"/>
      <c r="AT6902" s="177"/>
      <c r="AU6902" s="177"/>
      <c r="AV6902" s="177"/>
      <c r="AW6902" s="177"/>
    </row>
    <row r="6903" spans="1:49">
      <c r="A6903" s="170" t="s">
        <v>24647</v>
      </c>
      <c r="B6903" s="177" t="s">
        <v>33693</v>
      </c>
      <c r="D6903" s="177" t="s">
        <v>508</v>
      </c>
      <c r="E6903" s="177" t="s">
        <v>6508</v>
      </c>
      <c r="F6903" s="177" t="s">
        <v>25262</v>
      </c>
      <c r="I6903" s="177">
        <v>2024</v>
      </c>
      <c r="J6903" s="181">
        <v>45579</v>
      </c>
      <c r="K6903" s="178">
        <v>45579</v>
      </c>
      <c r="L6903" s="177" t="s">
        <v>550</v>
      </c>
      <c r="M6903" s="177" t="s">
        <v>25035</v>
      </c>
      <c r="N6903" s="177" t="s">
        <v>25035</v>
      </c>
      <c r="O6903" s="177" t="s">
        <v>195</v>
      </c>
      <c r="P6903" s="177" t="s">
        <v>589</v>
      </c>
      <c r="Q6903" s="177" t="s">
        <v>110</v>
      </c>
      <c r="R6903" s="177" t="s">
        <v>553</v>
      </c>
      <c r="S6903" s="177" t="s">
        <v>1611</v>
      </c>
      <c r="T6903" s="177" t="s">
        <v>25254</v>
      </c>
      <c r="U6903" s="177" t="s">
        <v>646</v>
      </c>
      <c r="V6903" s="177" t="s">
        <v>2887</v>
      </c>
      <c r="W6903" s="177" t="s">
        <v>656</v>
      </c>
      <c r="X6903" s="177" t="s">
        <v>2347</v>
      </c>
      <c r="Z6903" s="177" t="s">
        <v>646</v>
      </c>
      <c r="AA6903" s="177" t="s">
        <v>1212</v>
      </c>
      <c r="AB6903" s="177" t="s">
        <v>1045</v>
      </c>
      <c r="AC6903" s="177" t="s">
        <v>33324</v>
      </c>
      <c r="AD6903" s="177" t="s">
        <v>33325</v>
      </c>
      <c r="AE6903" s="177" t="s">
        <v>694</v>
      </c>
      <c r="AF6903" s="177" t="s">
        <v>651</v>
      </c>
      <c r="AQ6903" s="177" t="s">
        <v>33283</v>
      </c>
      <c r="AT6903" s="177"/>
      <c r="AU6903" s="177"/>
      <c r="AV6903" s="177"/>
      <c r="AW6903" s="177"/>
    </row>
    <row r="6904" spans="1:49">
      <c r="A6904" s="170" t="s">
        <v>24647</v>
      </c>
      <c r="B6904" s="177" t="s">
        <v>33693</v>
      </c>
      <c r="D6904" s="177" t="s">
        <v>508</v>
      </c>
      <c r="E6904" s="177" t="s">
        <v>1457</v>
      </c>
      <c r="F6904" s="177" t="s">
        <v>25263</v>
      </c>
      <c r="I6904" s="177">
        <v>2024</v>
      </c>
      <c r="J6904" s="181">
        <v>45579</v>
      </c>
      <c r="K6904" s="178">
        <v>45579</v>
      </c>
      <c r="L6904" s="177" t="s">
        <v>550</v>
      </c>
      <c r="M6904" s="177" t="s">
        <v>25035</v>
      </c>
      <c r="N6904" s="177" t="s">
        <v>25035</v>
      </c>
      <c r="O6904" s="177" t="s">
        <v>186</v>
      </c>
      <c r="R6904" s="177" t="s">
        <v>186</v>
      </c>
      <c r="S6904" s="177" t="s">
        <v>33338</v>
      </c>
      <c r="T6904" s="177" t="s">
        <v>9822</v>
      </c>
      <c r="U6904" s="177" t="s">
        <v>646</v>
      </c>
      <c r="AQ6904" s="177"/>
      <c r="AT6904" s="177"/>
      <c r="AU6904" s="177"/>
      <c r="AV6904" s="177"/>
      <c r="AW6904" s="177"/>
    </row>
    <row r="6905" spans="1:49">
      <c r="A6905" s="170" t="s">
        <v>24647</v>
      </c>
      <c r="B6905" s="177" t="s">
        <v>33693</v>
      </c>
      <c r="D6905" s="177" t="s">
        <v>508</v>
      </c>
      <c r="E6905" s="177" t="s">
        <v>1684</v>
      </c>
      <c r="F6905" s="177" t="s">
        <v>25264</v>
      </c>
      <c r="I6905" s="177">
        <v>2024</v>
      </c>
      <c r="J6905" s="181">
        <v>45579</v>
      </c>
      <c r="K6905" s="178">
        <v>45579</v>
      </c>
      <c r="L6905" s="177" t="s">
        <v>550</v>
      </c>
      <c r="M6905" s="177" t="s">
        <v>25035</v>
      </c>
      <c r="N6905" s="177" t="s">
        <v>25035</v>
      </c>
      <c r="O6905" s="177" t="s">
        <v>186</v>
      </c>
      <c r="R6905" s="177" t="s">
        <v>186</v>
      </c>
      <c r="S6905" s="177" t="s">
        <v>33338</v>
      </c>
      <c r="T6905" s="177" t="s">
        <v>8338</v>
      </c>
      <c r="U6905" s="177" t="s">
        <v>646</v>
      </c>
      <c r="AQ6905" s="177"/>
      <c r="AT6905" s="177"/>
      <c r="AU6905" s="177"/>
      <c r="AV6905" s="177"/>
      <c r="AW6905" s="177"/>
    </row>
    <row r="6906" spans="1:49">
      <c r="A6906" s="170" t="s">
        <v>24647</v>
      </c>
      <c r="B6906" s="177" t="s">
        <v>33693</v>
      </c>
      <c r="D6906" s="177" t="s">
        <v>508</v>
      </c>
      <c r="E6906" s="177" t="s">
        <v>646</v>
      </c>
      <c r="F6906" s="177" t="s">
        <v>25265</v>
      </c>
      <c r="I6906" s="177">
        <v>2024</v>
      </c>
      <c r="J6906" s="181">
        <v>45579</v>
      </c>
      <c r="K6906" s="178">
        <v>45579</v>
      </c>
      <c r="L6906" s="177" t="s">
        <v>550</v>
      </c>
      <c r="M6906" s="177" t="s">
        <v>25035</v>
      </c>
      <c r="N6906" s="177" t="s">
        <v>25035</v>
      </c>
      <c r="O6906" s="177" t="s">
        <v>220</v>
      </c>
      <c r="R6906" s="177" t="s">
        <v>5823</v>
      </c>
      <c r="S6906" s="177" t="s">
        <v>5824</v>
      </c>
      <c r="T6906" s="177" t="s">
        <v>25266</v>
      </c>
      <c r="U6906" s="177" t="s">
        <v>832</v>
      </c>
      <c r="V6906" s="177" t="s">
        <v>7804</v>
      </c>
      <c r="AQ6906" s="177" t="s">
        <v>25267</v>
      </c>
      <c r="AT6906" s="177"/>
      <c r="AU6906" s="177"/>
      <c r="AV6906" s="177"/>
      <c r="AW6906" s="177"/>
    </row>
    <row r="6907" spans="1:49">
      <c r="A6907" s="170" t="s">
        <v>24647</v>
      </c>
      <c r="B6907" s="177" t="s">
        <v>33693</v>
      </c>
      <c r="D6907" s="177" t="s">
        <v>508</v>
      </c>
      <c r="F6907" s="177" t="s">
        <v>25271</v>
      </c>
      <c r="I6907" s="177" t="s">
        <v>2271</v>
      </c>
      <c r="J6907" s="181">
        <v>45579</v>
      </c>
      <c r="K6907" s="178">
        <v>45579</v>
      </c>
      <c r="L6907" s="177" t="s">
        <v>6185</v>
      </c>
      <c r="M6907" s="177" t="s">
        <v>25269</v>
      </c>
      <c r="N6907" s="177" t="s">
        <v>25035</v>
      </c>
      <c r="O6907" s="177" t="s">
        <v>195</v>
      </c>
      <c r="P6907" s="177" t="s">
        <v>887</v>
      </c>
      <c r="R6907" s="177" t="s">
        <v>688</v>
      </c>
      <c r="S6907" s="177" t="s">
        <v>25272</v>
      </c>
      <c r="T6907" s="177" t="s">
        <v>2748</v>
      </c>
      <c r="U6907" s="177" t="s">
        <v>579</v>
      </c>
      <c r="V6907" s="177" t="s">
        <v>850</v>
      </c>
      <c r="X6907" s="177" t="s">
        <v>6923</v>
      </c>
      <c r="Z6907" s="177" t="s">
        <v>579</v>
      </c>
      <c r="AA6907" s="177">
        <v>10640</v>
      </c>
      <c r="AC6907" s="177" t="s">
        <v>6918</v>
      </c>
      <c r="AD6907" s="177" t="s">
        <v>33422</v>
      </c>
      <c r="AE6907" s="177" t="s">
        <v>524</v>
      </c>
      <c r="AQ6907" s="177"/>
      <c r="AT6907" s="177"/>
      <c r="AU6907" s="177"/>
      <c r="AV6907" s="177"/>
      <c r="AW6907" s="177"/>
    </row>
    <row r="6908" spans="1:49">
      <c r="A6908" s="170" t="s">
        <v>24647</v>
      </c>
      <c r="B6908" s="177" t="s">
        <v>33693</v>
      </c>
      <c r="D6908" s="177" t="s">
        <v>508</v>
      </c>
      <c r="F6908" s="177" t="s">
        <v>25275</v>
      </c>
      <c r="I6908" s="177" t="s">
        <v>2271</v>
      </c>
      <c r="J6908" s="181">
        <v>45579</v>
      </c>
      <c r="K6908" s="178">
        <v>45579</v>
      </c>
      <c r="L6908" s="177" t="s">
        <v>6185</v>
      </c>
      <c r="M6908" s="177" t="s">
        <v>25269</v>
      </c>
      <c r="N6908" s="177" t="s">
        <v>25035</v>
      </c>
      <c r="O6908" s="177" t="s">
        <v>195</v>
      </c>
      <c r="P6908" s="177" t="s">
        <v>887</v>
      </c>
      <c r="R6908" s="177" t="s">
        <v>688</v>
      </c>
      <c r="S6908" s="177" t="s">
        <v>25272</v>
      </c>
      <c r="T6908" s="177" t="s">
        <v>2748</v>
      </c>
      <c r="U6908" s="177" t="s">
        <v>579</v>
      </c>
      <c r="V6908" s="177" t="s">
        <v>754</v>
      </c>
      <c r="X6908" s="177" t="s">
        <v>6923</v>
      </c>
      <c r="Z6908" s="177" t="s">
        <v>579</v>
      </c>
      <c r="AA6908" s="177">
        <v>21640</v>
      </c>
      <c r="AC6908" s="177" t="s">
        <v>6918</v>
      </c>
      <c r="AD6908" s="177" t="s">
        <v>33426</v>
      </c>
      <c r="AE6908" s="177" t="s">
        <v>524</v>
      </c>
      <c r="AQ6908" s="177"/>
      <c r="AT6908" s="177"/>
      <c r="AU6908" s="177"/>
      <c r="AV6908" s="177"/>
      <c r="AW6908" s="177"/>
    </row>
    <row r="6909" spans="1:49">
      <c r="A6909" s="170" t="s">
        <v>24647</v>
      </c>
      <c r="B6909" s="177" t="s">
        <v>33693</v>
      </c>
      <c r="D6909" s="177" t="s">
        <v>508</v>
      </c>
      <c r="F6909" s="177" t="s">
        <v>25273</v>
      </c>
      <c r="I6909" s="177" t="s">
        <v>2271</v>
      </c>
      <c r="J6909" s="181">
        <v>45579</v>
      </c>
      <c r="K6909" s="178">
        <v>45579</v>
      </c>
      <c r="L6909" s="177" t="s">
        <v>6185</v>
      </c>
      <c r="M6909" s="177" t="s">
        <v>25269</v>
      </c>
      <c r="N6909" s="177" t="s">
        <v>25035</v>
      </c>
      <c r="O6909" s="177" t="s">
        <v>195</v>
      </c>
      <c r="P6909" s="177" t="s">
        <v>1023</v>
      </c>
      <c r="R6909" s="177" t="s">
        <v>688</v>
      </c>
      <c r="S6909" s="177" t="s">
        <v>6926</v>
      </c>
      <c r="T6909" s="177" t="s">
        <v>1336</v>
      </c>
      <c r="U6909" s="177" t="s">
        <v>6927</v>
      </c>
      <c r="V6909" s="177" t="s">
        <v>4814</v>
      </c>
      <c r="X6909" s="177" t="s">
        <v>20003</v>
      </c>
      <c r="Z6909" s="177" t="s">
        <v>6927</v>
      </c>
      <c r="AA6909" s="177">
        <v>24040</v>
      </c>
      <c r="AC6909" s="177" t="s">
        <v>33423</v>
      </c>
      <c r="AD6909" s="177" t="s">
        <v>33424</v>
      </c>
      <c r="AE6909" s="177" t="s">
        <v>1064</v>
      </c>
      <c r="AQ6909" s="177"/>
      <c r="AT6909" s="177"/>
      <c r="AU6909" s="177"/>
      <c r="AV6909" s="177"/>
      <c r="AW6909" s="177"/>
    </row>
    <row r="6910" spans="1:49">
      <c r="A6910" s="170" t="s">
        <v>24647</v>
      </c>
      <c r="B6910" s="177" t="s">
        <v>33693</v>
      </c>
      <c r="D6910" s="177" t="s">
        <v>508</v>
      </c>
      <c r="F6910" s="177" t="s">
        <v>25276</v>
      </c>
      <c r="I6910" s="177" t="s">
        <v>2271</v>
      </c>
      <c r="J6910" s="181">
        <v>45579</v>
      </c>
      <c r="K6910" s="178">
        <v>45579</v>
      </c>
      <c r="L6910" s="177" t="s">
        <v>6185</v>
      </c>
      <c r="M6910" s="177" t="s">
        <v>25269</v>
      </c>
      <c r="N6910" s="177" t="s">
        <v>25035</v>
      </c>
      <c r="O6910" s="177" t="s">
        <v>195</v>
      </c>
      <c r="P6910" s="177" t="s">
        <v>1023</v>
      </c>
      <c r="R6910" s="177" t="s">
        <v>688</v>
      </c>
      <c r="S6910" s="177" t="s">
        <v>6926</v>
      </c>
      <c r="T6910" s="177" t="s">
        <v>1336</v>
      </c>
      <c r="U6910" s="177" t="s">
        <v>6927</v>
      </c>
      <c r="V6910" s="177" t="s">
        <v>4814</v>
      </c>
      <c r="X6910" s="177" t="s">
        <v>20003</v>
      </c>
      <c r="Z6910" s="177" t="s">
        <v>6927</v>
      </c>
      <c r="AA6910" s="177">
        <v>24040</v>
      </c>
      <c r="AC6910" s="177" t="s">
        <v>33423</v>
      </c>
      <c r="AD6910" s="177" t="s">
        <v>33427</v>
      </c>
      <c r="AE6910" s="177" t="s">
        <v>1064</v>
      </c>
      <c r="AQ6910" s="177"/>
      <c r="AT6910" s="177"/>
      <c r="AU6910" s="177"/>
      <c r="AV6910" s="177"/>
      <c r="AW6910" s="177"/>
    </row>
    <row r="6911" spans="1:49">
      <c r="A6911" s="170" t="s">
        <v>24647</v>
      </c>
      <c r="B6911" s="177" t="s">
        <v>33693</v>
      </c>
      <c r="D6911" s="177" t="s">
        <v>508</v>
      </c>
      <c r="F6911" s="177" t="s">
        <v>25268</v>
      </c>
      <c r="I6911" s="177" t="s">
        <v>2271</v>
      </c>
      <c r="J6911" s="181">
        <v>45579</v>
      </c>
      <c r="K6911" s="178">
        <v>45579</v>
      </c>
      <c r="L6911" s="177" t="s">
        <v>6185</v>
      </c>
      <c r="M6911" s="177" t="s">
        <v>25269</v>
      </c>
      <c r="N6911" s="177" t="s">
        <v>25035</v>
      </c>
      <c r="O6911" s="177" t="s">
        <v>195</v>
      </c>
      <c r="P6911" s="177" t="s">
        <v>887</v>
      </c>
      <c r="R6911" s="177" t="s">
        <v>688</v>
      </c>
      <c r="S6911" s="177" t="s">
        <v>25270</v>
      </c>
      <c r="T6911" s="177" t="s">
        <v>764</v>
      </c>
      <c r="U6911" s="177" t="s">
        <v>579</v>
      </c>
      <c r="V6911" s="177" t="s">
        <v>2632</v>
      </c>
      <c r="X6911" s="177" t="s">
        <v>2909</v>
      </c>
      <c r="Z6911" s="177" t="s">
        <v>579</v>
      </c>
      <c r="AA6911" s="177">
        <v>11040</v>
      </c>
      <c r="AC6911" s="177" t="s">
        <v>6918</v>
      </c>
      <c r="AD6911" s="177" t="s">
        <v>33421</v>
      </c>
      <c r="AE6911" s="177" t="s">
        <v>524</v>
      </c>
      <c r="AQ6911" s="177"/>
      <c r="AT6911" s="177"/>
      <c r="AU6911" s="177"/>
      <c r="AV6911" s="177"/>
      <c r="AW6911" s="177"/>
    </row>
    <row r="6912" spans="1:49">
      <c r="A6912" s="170" t="s">
        <v>24647</v>
      </c>
      <c r="B6912" s="177" t="s">
        <v>33693</v>
      </c>
      <c r="D6912" s="177" t="s">
        <v>508</v>
      </c>
      <c r="F6912" s="177" t="s">
        <v>25274</v>
      </c>
      <c r="I6912" s="177" t="s">
        <v>2271</v>
      </c>
      <c r="J6912" s="181">
        <v>45579</v>
      </c>
      <c r="K6912" s="178">
        <v>45579</v>
      </c>
      <c r="L6912" s="177" t="s">
        <v>6185</v>
      </c>
      <c r="M6912" s="177" t="s">
        <v>25269</v>
      </c>
      <c r="N6912" s="177" t="s">
        <v>25035</v>
      </c>
      <c r="O6912" s="177" t="s">
        <v>195</v>
      </c>
      <c r="P6912" s="177" t="s">
        <v>887</v>
      </c>
      <c r="R6912" s="177" t="s">
        <v>688</v>
      </c>
      <c r="S6912" s="177" t="s">
        <v>25270</v>
      </c>
      <c r="T6912" s="177" t="s">
        <v>764</v>
      </c>
      <c r="U6912" s="177" t="s">
        <v>579</v>
      </c>
      <c r="V6912" s="177" t="s">
        <v>2632</v>
      </c>
      <c r="X6912" s="177" t="s">
        <v>2909</v>
      </c>
      <c r="Z6912" s="177" t="s">
        <v>579</v>
      </c>
      <c r="AA6912" s="177">
        <v>11040</v>
      </c>
      <c r="AC6912" s="177" t="s">
        <v>6918</v>
      </c>
      <c r="AD6912" s="177" t="s">
        <v>33421</v>
      </c>
      <c r="AE6912" s="177" t="s">
        <v>524</v>
      </c>
      <c r="AQ6912" s="177"/>
      <c r="AT6912" s="177"/>
      <c r="AU6912" s="177"/>
      <c r="AV6912" s="177"/>
      <c r="AW6912" s="177"/>
    </row>
    <row r="6913" spans="1:49">
      <c r="A6913" s="170" t="s">
        <v>24647</v>
      </c>
      <c r="B6913" s="177" t="s">
        <v>33693</v>
      </c>
      <c r="D6913" s="177" t="s">
        <v>508</v>
      </c>
      <c r="F6913" s="177" t="s">
        <v>25277</v>
      </c>
      <c r="I6913" s="177" t="s">
        <v>2271</v>
      </c>
      <c r="J6913" s="181">
        <v>45579</v>
      </c>
      <c r="K6913" s="178">
        <v>45579</v>
      </c>
      <c r="L6913" s="177" t="s">
        <v>6185</v>
      </c>
      <c r="M6913" s="177" t="s">
        <v>25269</v>
      </c>
      <c r="N6913" s="177" t="s">
        <v>25035</v>
      </c>
      <c r="O6913" s="177" t="s">
        <v>227</v>
      </c>
      <c r="R6913" s="177" t="s">
        <v>6187</v>
      </c>
      <c r="S6913" s="177" t="s">
        <v>8268</v>
      </c>
      <c r="T6913" s="177" t="s">
        <v>646</v>
      </c>
      <c r="U6913" s="177" t="s">
        <v>6932</v>
      </c>
      <c r="V6913" s="177" t="s">
        <v>579</v>
      </c>
      <c r="W6913" s="177" t="s">
        <v>20006</v>
      </c>
      <c r="X6913" s="177" t="s">
        <v>33405</v>
      </c>
      <c r="Y6913" s="177" t="s">
        <v>33406</v>
      </c>
      <c r="Z6913" s="177" t="s">
        <v>583</v>
      </c>
      <c r="AB6913" s="177" t="s">
        <v>618</v>
      </c>
      <c r="AQ6913" s="199" t="s">
        <v>33407</v>
      </c>
      <c r="AT6913" s="177"/>
      <c r="AU6913" s="177"/>
      <c r="AV6913" s="177"/>
      <c r="AW6913" s="177"/>
    </row>
    <row r="6914" spans="1:49">
      <c r="A6914" s="170" t="s">
        <v>24647</v>
      </c>
      <c r="B6914" s="177" t="s">
        <v>33693</v>
      </c>
      <c r="D6914" s="177" t="s">
        <v>508</v>
      </c>
      <c r="F6914" s="177" t="s">
        <v>25278</v>
      </c>
      <c r="I6914" s="177" t="s">
        <v>2271</v>
      </c>
      <c r="J6914" s="181">
        <v>45579</v>
      </c>
      <c r="K6914" s="178">
        <v>45579</v>
      </c>
      <c r="L6914" s="177" t="s">
        <v>6185</v>
      </c>
      <c r="M6914" s="177" t="s">
        <v>25269</v>
      </c>
      <c r="N6914" s="177" t="s">
        <v>25035</v>
      </c>
      <c r="O6914" s="177" t="s">
        <v>227</v>
      </c>
      <c r="R6914" s="177" t="s">
        <v>6187</v>
      </c>
      <c r="S6914" s="177" t="s">
        <v>8268</v>
      </c>
      <c r="T6914" s="177" t="s">
        <v>646</v>
      </c>
      <c r="U6914" s="177" t="s">
        <v>6932</v>
      </c>
      <c r="V6914" s="177" t="s">
        <v>579</v>
      </c>
      <c r="W6914" s="177" t="s">
        <v>20006</v>
      </c>
      <c r="X6914" s="177" t="s">
        <v>33405</v>
      </c>
      <c r="Y6914" s="177" t="s">
        <v>33408</v>
      </c>
      <c r="Z6914" s="177" t="s">
        <v>583</v>
      </c>
      <c r="AB6914" s="177" t="s">
        <v>618</v>
      </c>
      <c r="AQ6914" s="199" t="s">
        <v>33407</v>
      </c>
      <c r="AT6914" s="177"/>
      <c r="AU6914" s="177"/>
      <c r="AV6914" s="177"/>
      <c r="AW6914" s="177"/>
    </row>
    <row r="6915" spans="1:49">
      <c r="A6915" s="170" t="s">
        <v>24647</v>
      </c>
      <c r="B6915" s="177" t="s">
        <v>33693</v>
      </c>
      <c r="D6915" s="177" t="s">
        <v>508</v>
      </c>
      <c r="F6915" s="177" t="s">
        <v>25279</v>
      </c>
      <c r="I6915" s="177" t="s">
        <v>2271</v>
      </c>
      <c r="J6915" s="181">
        <v>45579</v>
      </c>
      <c r="K6915" s="178">
        <v>45579</v>
      </c>
      <c r="L6915" s="177" t="s">
        <v>6185</v>
      </c>
      <c r="M6915" s="177" t="s">
        <v>25269</v>
      </c>
      <c r="N6915" s="177" t="s">
        <v>25035</v>
      </c>
      <c r="O6915" s="177" t="s">
        <v>227</v>
      </c>
      <c r="R6915" s="177" t="s">
        <v>6187</v>
      </c>
      <c r="S6915" s="177" t="s">
        <v>6936</v>
      </c>
      <c r="T6915" s="177" t="s">
        <v>579</v>
      </c>
      <c r="U6915" s="177" t="s">
        <v>6932</v>
      </c>
      <c r="V6915" s="177" t="s">
        <v>579</v>
      </c>
      <c r="W6915" s="177" t="s">
        <v>25280</v>
      </c>
      <c r="X6915" s="177" t="s">
        <v>33405</v>
      </c>
      <c r="Y6915" s="177" t="s">
        <v>33409</v>
      </c>
      <c r="Z6915" s="177" t="s">
        <v>583</v>
      </c>
      <c r="AB6915" s="177" t="s">
        <v>618</v>
      </c>
      <c r="AQ6915" s="199" t="s">
        <v>33407</v>
      </c>
      <c r="AT6915" s="177"/>
      <c r="AU6915" s="177"/>
      <c r="AV6915" s="177"/>
      <c r="AW6915" s="177"/>
    </row>
    <row r="6916" spans="1:49">
      <c r="A6916" s="170" t="s">
        <v>24647</v>
      </c>
      <c r="B6916" s="177" t="s">
        <v>33693</v>
      </c>
      <c r="D6916" s="177" t="s">
        <v>508</v>
      </c>
      <c r="F6916" s="177" t="s">
        <v>25281</v>
      </c>
      <c r="I6916" s="177" t="s">
        <v>2271</v>
      </c>
      <c r="J6916" s="181">
        <v>45579</v>
      </c>
      <c r="K6916" s="178">
        <v>45579</v>
      </c>
      <c r="L6916" s="177" t="s">
        <v>6185</v>
      </c>
      <c r="M6916" s="177" t="s">
        <v>25269</v>
      </c>
      <c r="N6916" s="177" t="s">
        <v>25035</v>
      </c>
      <c r="O6916" s="177" t="s">
        <v>227</v>
      </c>
      <c r="R6916" s="177" t="s">
        <v>6187</v>
      </c>
      <c r="S6916" s="177" t="s">
        <v>6936</v>
      </c>
      <c r="T6916" s="177" t="s">
        <v>579</v>
      </c>
      <c r="U6916" s="177" t="s">
        <v>6932</v>
      </c>
      <c r="V6916" s="177" t="s">
        <v>579</v>
      </c>
      <c r="W6916" s="177" t="s">
        <v>25280</v>
      </c>
      <c r="X6916" s="177" t="s">
        <v>33405</v>
      </c>
      <c r="Y6916" s="177" t="s">
        <v>33410</v>
      </c>
      <c r="Z6916" s="177" t="s">
        <v>583</v>
      </c>
      <c r="AQ6916" s="199" t="s">
        <v>33407</v>
      </c>
      <c r="AT6916" s="177"/>
      <c r="AU6916" s="177"/>
      <c r="AV6916" s="177"/>
      <c r="AW6916" s="177"/>
    </row>
    <row r="6917" spans="1:49">
      <c r="A6917" s="170" t="s">
        <v>24647</v>
      </c>
      <c r="B6917" s="177" t="s">
        <v>33693</v>
      </c>
      <c r="D6917" s="177" t="s">
        <v>508</v>
      </c>
      <c r="F6917" s="177" t="s">
        <v>25285</v>
      </c>
      <c r="I6917" s="177" t="s">
        <v>2271</v>
      </c>
      <c r="J6917" s="181">
        <v>45579</v>
      </c>
      <c r="K6917" s="178">
        <v>45579</v>
      </c>
      <c r="L6917" s="177" t="s">
        <v>6185</v>
      </c>
      <c r="M6917" s="177" t="s">
        <v>25269</v>
      </c>
      <c r="N6917" s="177" t="s">
        <v>25035</v>
      </c>
      <c r="O6917" s="177" t="s">
        <v>273</v>
      </c>
      <c r="P6917" s="177" t="s">
        <v>6586</v>
      </c>
      <c r="R6917" s="177" t="s">
        <v>6206</v>
      </c>
      <c r="S6917" s="177" t="s">
        <v>20012</v>
      </c>
      <c r="T6917" s="177" t="s">
        <v>712</v>
      </c>
      <c r="V6917" s="177" t="s">
        <v>33330</v>
      </c>
      <c r="W6917" s="177" t="s">
        <v>33335</v>
      </c>
      <c r="X6917" s="177" t="s">
        <v>557</v>
      </c>
      <c r="Y6917" s="177" t="s">
        <v>6287</v>
      </c>
      <c r="Z6917" s="177" t="s">
        <v>882</v>
      </c>
      <c r="AC6917" s="177" t="s">
        <v>33332</v>
      </c>
      <c r="AQ6917" s="199" t="s">
        <v>33340</v>
      </c>
      <c r="AT6917" s="177"/>
      <c r="AU6917" s="177"/>
      <c r="AV6917" s="177"/>
      <c r="AW6917" s="177"/>
    </row>
    <row r="6918" spans="1:49">
      <c r="A6918" s="177" t="s">
        <v>24647</v>
      </c>
      <c r="B6918" s="177" t="s">
        <v>33693</v>
      </c>
      <c r="D6918" s="177" t="s">
        <v>508</v>
      </c>
      <c r="E6918" s="177" t="s">
        <v>661</v>
      </c>
      <c r="F6918" s="177" t="s">
        <v>33564</v>
      </c>
      <c r="I6918" s="177" t="s">
        <v>2271</v>
      </c>
      <c r="J6918" s="178" t="s">
        <v>2287</v>
      </c>
      <c r="K6918" s="178" t="s">
        <v>2287</v>
      </c>
      <c r="L6918" s="177" t="s">
        <v>550</v>
      </c>
      <c r="M6918" s="177" t="s">
        <v>33569</v>
      </c>
      <c r="N6918" s="177" t="s">
        <v>33569</v>
      </c>
      <c r="O6918" s="177" t="s">
        <v>110</v>
      </c>
      <c r="R6918" s="177" t="s">
        <v>565</v>
      </c>
      <c r="S6918" s="177" t="s">
        <v>921</v>
      </c>
      <c r="T6918" s="177" t="s">
        <v>22132</v>
      </c>
      <c r="AQ6918" s="177" t="s">
        <v>33573</v>
      </c>
      <c r="AT6918" s="177"/>
      <c r="AU6918" s="177"/>
      <c r="AV6918" s="177"/>
      <c r="AW6918" s="177"/>
    </row>
    <row r="6919" spans="1:49">
      <c r="A6919" s="177" t="s">
        <v>24647</v>
      </c>
      <c r="B6919" s="177" t="s">
        <v>33693</v>
      </c>
      <c r="D6919" s="177" t="s">
        <v>508</v>
      </c>
      <c r="E6919" s="177" t="s">
        <v>661</v>
      </c>
      <c r="F6919" s="177" t="s">
        <v>33565</v>
      </c>
      <c r="I6919" s="177" t="s">
        <v>2271</v>
      </c>
      <c r="J6919" s="178" t="s">
        <v>2287</v>
      </c>
      <c r="K6919" s="178" t="s">
        <v>2287</v>
      </c>
      <c r="L6919" s="177" t="s">
        <v>550</v>
      </c>
      <c r="M6919" s="177" t="s">
        <v>33570</v>
      </c>
      <c r="N6919" s="177" t="s">
        <v>33570</v>
      </c>
      <c r="O6919" s="177" t="s">
        <v>110</v>
      </c>
      <c r="R6919" s="177" t="s">
        <v>565</v>
      </c>
      <c r="S6919" s="177" t="s">
        <v>1558</v>
      </c>
      <c r="AQ6919" s="177" t="s">
        <v>33572</v>
      </c>
      <c r="AT6919" s="177"/>
      <c r="AU6919" s="177"/>
      <c r="AV6919" s="177"/>
      <c r="AW6919" s="177"/>
    </row>
    <row r="6920" spans="1:49">
      <c r="A6920" s="170"/>
      <c r="B6920" s="177" t="s">
        <v>25288</v>
      </c>
      <c r="D6920" s="177" t="s">
        <v>508</v>
      </c>
      <c r="F6920" s="177" t="s">
        <v>25289</v>
      </c>
      <c r="I6920" s="177" t="s">
        <v>531</v>
      </c>
      <c r="J6920" s="181" t="s">
        <v>512</v>
      </c>
      <c r="K6920" s="178" t="s">
        <v>512</v>
      </c>
      <c r="L6920" s="177" t="s">
        <v>550</v>
      </c>
      <c r="M6920" s="177" t="s">
        <v>25290</v>
      </c>
      <c r="N6920" s="177" t="s">
        <v>25290</v>
      </c>
      <c r="O6920" s="177" t="s">
        <v>195</v>
      </c>
      <c r="P6920" s="177" t="s">
        <v>1023</v>
      </c>
      <c r="Q6920" s="177" t="s">
        <v>1821</v>
      </c>
      <c r="R6920" s="177" t="s">
        <v>25291</v>
      </c>
      <c r="S6920" s="177" t="s">
        <v>25292</v>
      </c>
      <c r="U6920" s="177" t="s">
        <v>739</v>
      </c>
      <c r="V6920" s="177" t="s">
        <v>8971</v>
      </c>
      <c r="X6920" s="177" t="s">
        <v>25293</v>
      </c>
      <c r="Z6920" s="177" t="s">
        <v>739</v>
      </c>
      <c r="AA6920" s="177" t="s">
        <v>25294</v>
      </c>
      <c r="AC6920" s="177" t="s">
        <v>25295</v>
      </c>
      <c r="AD6920" s="177" t="s">
        <v>25296</v>
      </c>
      <c r="AE6920" s="177" t="s">
        <v>583</v>
      </c>
      <c r="AQ6920" s="177" t="s">
        <v>25297</v>
      </c>
      <c r="AT6920" s="177"/>
      <c r="AU6920" s="177"/>
      <c r="AV6920" s="177"/>
      <c r="AW6920" s="177"/>
    </row>
    <row r="6921" spans="1:49">
      <c r="A6921" s="170" t="s">
        <v>25298</v>
      </c>
      <c r="B6921" s="177" t="s">
        <v>25299</v>
      </c>
      <c r="D6921" s="177" t="s">
        <v>610</v>
      </c>
      <c r="E6921" s="177" t="s">
        <v>661</v>
      </c>
      <c r="F6921" s="177" t="s">
        <v>25300</v>
      </c>
      <c r="I6921" s="177" t="s">
        <v>2844</v>
      </c>
      <c r="J6921" s="181" t="s">
        <v>512</v>
      </c>
      <c r="K6921" s="178" t="s">
        <v>512</v>
      </c>
      <c r="L6921" s="177" t="s">
        <v>550</v>
      </c>
      <c r="M6921" s="177" t="s">
        <v>25301</v>
      </c>
      <c r="N6921" s="177" t="s">
        <v>25301</v>
      </c>
      <c r="O6921" s="177" t="s">
        <v>195</v>
      </c>
      <c r="Q6921" s="177" t="s">
        <v>110</v>
      </c>
      <c r="R6921" s="177" t="s">
        <v>553</v>
      </c>
      <c r="S6921" s="177" t="s">
        <v>554</v>
      </c>
      <c r="U6921" s="177" t="s">
        <v>748</v>
      </c>
      <c r="V6921" s="177" t="s">
        <v>14551</v>
      </c>
      <c r="X6921" s="177" t="s">
        <v>1699</v>
      </c>
      <c r="Z6921" s="177" t="s">
        <v>748</v>
      </c>
      <c r="AB6921" s="177" t="s">
        <v>25302</v>
      </c>
      <c r="AF6921" s="177" t="s">
        <v>2091</v>
      </c>
      <c r="AQ6921" s="177" t="s">
        <v>25303</v>
      </c>
      <c r="AT6921" s="177"/>
      <c r="AU6921" s="177"/>
      <c r="AV6921" s="177"/>
      <c r="AW6921" s="177"/>
    </row>
    <row r="6922" spans="1:49">
      <c r="A6922" s="170" t="s">
        <v>25298</v>
      </c>
      <c r="B6922" s="177" t="s">
        <v>25299</v>
      </c>
      <c r="D6922" s="177" t="s">
        <v>610</v>
      </c>
      <c r="E6922" s="177" t="s">
        <v>669</v>
      </c>
      <c r="F6922" s="177" t="s">
        <v>25304</v>
      </c>
      <c r="I6922" s="177" t="s">
        <v>2844</v>
      </c>
      <c r="J6922" s="181" t="s">
        <v>512</v>
      </c>
      <c r="K6922" s="178" t="s">
        <v>512</v>
      </c>
      <c r="L6922" s="177" t="s">
        <v>550</v>
      </c>
      <c r="M6922" s="177" t="s">
        <v>25301</v>
      </c>
      <c r="N6922" s="177" t="s">
        <v>25301</v>
      </c>
      <c r="O6922" s="177" t="s">
        <v>195</v>
      </c>
      <c r="Q6922" s="177" t="s">
        <v>110</v>
      </c>
      <c r="R6922" s="177" t="s">
        <v>553</v>
      </c>
      <c r="S6922" s="177" t="s">
        <v>554</v>
      </c>
      <c r="U6922" s="177" t="s">
        <v>748</v>
      </c>
      <c r="V6922" s="177" t="s">
        <v>25305</v>
      </c>
      <c r="W6922" s="177" t="s">
        <v>25306</v>
      </c>
      <c r="X6922" s="177" t="s">
        <v>1699</v>
      </c>
      <c r="Z6922" s="177" t="s">
        <v>748</v>
      </c>
      <c r="AB6922" s="177" t="s">
        <v>25302</v>
      </c>
      <c r="AF6922" s="177" t="s">
        <v>2091</v>
      </c>
      <c r="AQ6922" s="177" t="s">
        <v>25307</v>
      </c>
      <c r="AT6922" s="177"/>
      <c r="AU6922" s="177"/>
      <c r="AV6922" s="177"/>
      <c r="AW6922" s="177"/>
    </row>
    <row r="6923" spans="1:49">
      <c r="A6923" s="170" t="s">
        <v>25298</v>
      </c>
      <c r="B6923" s="177" t="s">
        <v>25299</v>
      </c>
      <c r="D6923" s="177" t="s">
        <v>508</v>
      </c>
      <c r="E6923" s="177" t="s">
        <v>685</v>
      </c>
      <c r="F6923" s="177" t="s">
        <v>25308</v>
      </c>
      <c r="I6923" s="177" t="s">
        <v>2844</v>
      </c>
      <c r="J6923" s="181" t="s">
        <v>512</v>
      </c>
      <c r="K6923" s="178" t="s">
        <v>512</v>
      </c>
      <c r="L6923" s="177" t="s">
        <v>550</v>
      </c>
      <c r="M6923" s="177" t="s">
        <v>25301</v>
      </c>
      <c r="N6923" s="177" t="s">
        <v>25301</v>
      </c>
      <c r="O6923" s="177" t="s">
        <v>110</v>
      </c>
      <c r="R6923" s="177" t="s">
        <v>565</v>
      </c>
      <c r="S6923" s="177" t="s">
        <v>2165</v>
      </c>
      <c r="AQ6923" s="177" t="s">
        <v>683</v>
      </c>
      <c r="AT6923" s="177"/>
      <c r="AU6923" s="177"/>
      <c r="AV6923" s="177"/>
      <c r="AW6923" s="177"/>
    </row>
    <row r="6924" spans="1:49">
      <c r="A6924" s="170" t="s">
        <v>25298</v>
      </c>
      <c r="B6924" s="177" t="s">
        <v>25299</v>
      </c>
      <c r="D6924" s="177" t="s">
        <v>508</v>
      </c>
      <c r="E6924" s="177" t="s">
        <v>23029</v>
      </c>
      <c r="F6924" s="177" t="s">
        <v>25309</v>
      </c>
      <c r="I6924" s="177" t="s">
        <v>2056</v>
      </c>
      <c r="J6924" s="178">
        <v>43213</v>
      </c>
      <c r="K6924" s="178">
        <v>43213</v>
      </c>
      <c r="L6924" s="177" t="s">
        <v>550</v>
      </c>
      <c r="M6924" s="177" t="s">
        <v>25310</v>
      </c>
      <c r="N6924" s="177" t="s">
        <v>25310</v>
      </c>
      <c r="O6924" s="177" t="s">
        <v>195</v>
      </c>
      <c r="P6924" s="177" t="s">
        <v>552</v>
      </c>
      <c r="Q6924" s="177" t="s">
        <v>25311</v>
      </c>
      <c r="R6924" s="177" t="s">
        <v>600</v>
      </c>
      <c r="S6924" s="177" t="s">
        <v>601</v>
      </c>
      <c r="T6924" s="177" t="s">
        <v>25312</v>
      </c>
      <c r="U6924" s="177" t="s">
        <v>579</v>
      </c>
      <c r="V6924" s="177" t="s">
        <v>2285</v>
      </c>
      <c r="X6924" s="177" t="s">
        <v>943</v>
      </c>
      <c r="Y6924" s="177" t="s">
        <v>674</v>
      </c>
      <c r="Z6924" s="177" t="s">
        <v>579</v>
      </c>
      <c r="AA6924" s="177" t="s">
        <v>1092</v>
      </c>
      <c r="AC6924" s="177" t="s">
        <v>1079</v>
      </c>
      <c r="AD6924" s="177" t="s">
        <v>25313</v>
      </c>
      <c r="AE6924" s="177" t="s">
        <v>809</v>
      </c>
      <c r="AQ6924" s="177"/>
      <c r="AT6924" s="177"/>
      <c r="AU6924" s="177"/>
      <c r="AV6924" s="177"/>
      <c r="AW6924" s="177"/>
    </row>
    <row r="6925" spans="1:49">
      <c r="A6925" s="170" t="s">
        <v>25298</v>
      </c>
      <c r="B6925" s="177" t="s">
        <v>25299</v>
      </c>
      <c r="D6925" s="177" t="s">
        <v>508</v>
      </c>
      <c r="E6925" s="177" t="s">
        <v>23038</v>
      </c>
      <c r="F6925" s="177" t="s">
        <v>25314</v>
      </c>
      <c r="I6925" s="177" t="s">
        <v>2056</v>
      </c>
      <c r="J6925" s="178">
        <v>43213</v>
      </c>
      <c r="K6925" s="178">
        <v>43213</v>
      </c>
      <c r="L6925" s="177" t="s">
        <v>550</v>
      </c>
      <c r="M6925" s="177" t="s">
        <v>25310</v>
      </c>
      <c r="N6925" s="177" t="s">
        <v>25310</v>
      </c>
      <c r="O6925" s="177" t="s">
        <v>168</v>
      </c>
      <c r="P6925" s="177" t="s">
        <v>1208</v>
      </c>
      <c r="Q6925" s="177" t="s">
        <v>25315</v>
      </c>
      <c r="R6925" s="177" t="s">
        <v>1209</v>
      </c>
      <c r="S6925" s="177" t="s">
        <v>644</v>
      </c>
      <c r="T6925" s="177" t="s">
        <v>25316</v>
      </c>
      <c r="U6925" s="177" t="s">
        <v>646</v>
      </c>
      <c r="V6925" s="177" t="s">
        <v>1580</v>
      </c>
      <c r="X6925" s="177" t="s">
        <v>11323</v>
      </c>
      <c r="Z6925" s="177" t="s">
        <v>646</v>
      </c>
      <c r="AA6925" s="177" t="s">
        <v>3456</v>
      </c>
      <c r="AC6925" s="177" t="s">
        <v>6445</v>
      </c>
      <c r="AD6925" s="177" t="s">
        <v>25317</v>
      </c>
      <c r="AE6925" s="177" t="s">
        <v>809</v>
      </c>
      <c r="AL6925" s="177" t="s">
        <v>651</v>
      </c>
      <c r="AQ6925" s="177"/>
      <c r="AT6925" s="177"/>
      <c r="AU6925" s="177"/>
      <c r="AV6925" s="177"/>
      <c r="AW6925" s="177"/>
    </row>
    <row r="6926" spans="1:49">
      <c r="A6926" s="170" t="s">
        <v>25298</v>
      </c>
      <c r="B6926" s="177" t="s">
        <v>25299</v>
      </c>
      <c r="D6926" s="177" t="s">
        <v>508</v>
      </c>
      <c r="E6926" s="177" t="s">
        <v>737</v>
      </c>
      <c r="F6926" s="177" t="s">
        <v>25318</v>
      </c>
      <c r="I6926" s="177" t="s">
        <v>939</v>
      </c>
      <c r="J6926" s="178">
        <v>45042</v>
      </c>
      <c r="K6926" s="178">
        <v>45042</v>
      </c>
      <c r="L6926" s="177" t="s">
        <v>550</v>
      </c>
      <c r="M6926" s="177" t="s">
        <v>25319</v>
      </c>
      <c r="N6926" s="177" t="s">
        <v>25319</v>
      </c>
      <c r="O6926" s="177" t="s">
        <v>195</v>
      </c>
      <c r="P6926" s="177" t="s">
        <v>552</v>
      </c>
      <c r="Q6926" s="177" t="s">
        <v>110</v>
      </c>
      <c r="R6926" s="177" t="s">
        <v>553</v>
      </c>
      <c r="S6926" s="177" t="s">
        <v>1611</v>
      </c>
      <c r="U6926" s="177" t="s">
        <v>748</v>
      </c>
      <c r="V6926" s="177" t="s">
        <v>25320</v>
      </c>
      <c r="W6926" s="177" t="s">
        <v>648</v>
      </c>
      <c r="X6926" s="177" t="s">
        <v>734</v>
      </c>
      <c r="Z6926" s="177" t="s">
        <v>748</v>
      </c>
      <c r="AA6926" s="177" t="s">
        <v>25321</v>
      </c>
      <c r="AB6926" s="177" t="s">
        <v>1045</v>
      </c>
      <c r="AC6926" s="177" t="s">
        <v>2220</v>
      </c>
      <c r="AD6926" s="177" t="s">
        <v>25322</v>
      </c>
      <c r="AE6926" s="177" t="s">
        <v>1064</v>
      </c>
      <c r="AF6926" s="177" t="s">
        <v>1049</v>
      </c>
      <c r="AQ6926" s="177" t="s">
        <v>25323</v>
      </c>
      <c r="AT6926" s="177"/>
      <c r="AU6926" s="177"/>
      <c r="AV6926" s="177"/>
      <c r="AW6926" s="177"/>
    </row>
    <row r="6927" spans="1:49">
      <c r="A6927" s="170" t="s">
        <v>25298</v>
      </c>
      <c r="B6927" s="177" t="s">
        <v>25299</v>
      </c>
      <c r="D6927" s="177" t="s">
        <v>508</v>
      </c>
      <c r="E6927" s="177" t="s">
        <v>740</v>
      </c>
      <c r="F6927" s="177" t="s">
        <v>25324</v>
      </c>
      <c r="I6927" s="177" t="s">
        <v>939</v>
      </c>
      <c r="J6927" s="178">
        <v>45042</v>
      </c>
      <c r="K6927" s="178">
        <v>45042</v>
      </c>
      <c r="L6927" s="177" t="s">
        <v>550</v>
      </c>
      <c r="M6927" s="177" t="s">
        <v>25319</v>
      </c>
      <c r="N6927" s="177" t="s">
        <v>25319</v>
      </c>
      <c r="O6927" s="177" t="s">
        <v>195</v>
      </c>
      <c r="P6927" s="177" t="s">
        <v>589</v>
      </c>
      <c r="Q6927" s="177" t="s">
        <v>110</v>
      </c>
      <c r="R6927" s="177" t="s">
        <v>553</v>
      </c>
      <c r="S6927" s="177" t="s">
        <v>1611</v>
      </c>
      <c r="U6927" s="177" t="s">
        <v>748</v>
      </c>
      <c r="V6927" s="177" t="s">
        <v>1894</v>
      </c>
      <c r="W6927" s="177" t="s">
        <v>656</v>
      </c>
      <c r="X6927" s="177" t="s">
        <v>734</v>
      </c>
      <c r="Z6927" s="177" t="s">
        <v>748</v>
      </c>
      <c r="AA6927" s="177" t="s">
        <v>4569</v>
      </c>
      <c r="AB6927" s="177" t="s">
        <v>1045</v>
      </c>
      <c r="AC6927" s="177" t="s">
        <v>2220</v>
      </c>
      <c r="AD6927" s="177" t="s">
        <v>25325</v>
      </c>
      <c r="AE6927" s="177" t="s">
        <v>1064</v>
      </c>
      <c r="AF6927" s="177" t="s">
        <v>1049</v>
      </c>
      <c r="AQ6927" s="177" t="s">
        <v>25326</v>
      </c>
      <c r="AT6927" s="177"/>
      <c r="AU6927" s="177"/>
      <c r="AV6927" s="177"/>
      <c r="AW6927" s="177"/>
    </row>
    <row r="6928" spans="1:49">
      <c r="A6928" s="170" t="s">
        <v>25298</v>
      </c>
      <c r="B6928" s="177" t="s">
        <v>25299</v>
      </c>
      <c r="D6928" s="177" t="s">
        <v>508</v>
      </c>
      <c r="E6928" s="177" t="s">
        <v>661</v>
      </c>
      <c r="F6928" s="177" t="s">
        <v>25327</v>
      </c>
      <c r="I6928" s="177" t="s">
        <v>1647</v>
      </c>
      <c r="J6928" s="181" t="s">
        <v>512</v>
      </c>
      <c r="K6928" s="178" t="s">
        <v>512</v>
      </c>
      <c r="L6928" s="177" t="s">
        <v>513</v>
      </c>
      <c r="M6928" s="177" t="s">
        <v>25328</v>
      </c>
      <c r="N6928" s="177" t="s">
        <v>25328</v>
      </c>
      <c r="O6928" s="177" t="s">
        <v>168</v>
      </c>
      <c r="P6928" s="177" t="s">
        <v>1208</v>
      </c>
      <c r="R6928" s="177" t="s">
        <v>688</v>
      </c>
      <c r="S6928" s="177" t="s">
        <v>763</v>
      </c>
      <c r="U6928" s="177" t="s">
        <v>702</v>
      </c>
      <c r="V6928" s="177" t="s">
        <v>2386</v>
      </c>
      <c r="X6928" s="177" t="s">
        <v>25329</v>
      </c>
      <c r="Z6928" s="177" t="s">
        <v>702</v>
      </c>
      <c r="AA6928" s="177" t="s">
        <v>2439</v>
      </c>
      <c r="AC6928" s="177" t="s">
        <v>10035</v>
      </c>
      <c r="AD6928" s="177" t="s">
        <v>25330</v>
      </c>
      <c r="AE6928" s="177" t="s">
        <v>8989</v>
      </c>
      <c r="AQ6928" s="177" t="s">
        <v>7384</v>
      </c>
      <c r="AT6928" s="177"/>
      <c r="AU6928" s="177"/>
      <c r="AV6928" s="177"/>
      <c r="AW6928" s="177"/>
    </row>
    <row r="6929" spans="1:62">
      <c r="A6929" s="170" t="s">
        <v>25298</v>
      </c>
      <c r="B6929" s="177" t="s">
        <v>25299</v>
      </c>
      <c r="D6929" s="177" t="s">
        <v>508</v>
      </c>
      <c r="E6929" s="177" t="s">
        <v>685</v>
      </c>
      <c r="F6929" s="177" t="s">
        <v>25331</v>
      </c>
      <c r="I6929" s="177" t="s">
        <v>1647</v>
      </c>
      <c r="J6929" s="181" t="s">
        <v>512</v>
      </c>
      <c r="K6929" s="178" t="s">
        <v>512</v>
      </c>
      <c r="L6929" s="177" t="s">
        <v>513</v>
      </c>
      <c r="M6929" s="177" t="s">
        <v>25328</v>
      </c>
      <c r="N6929" s="177" t="s">
        <v>25328</v>
      </c>
      <c r="O6929" s="177" t="s">
        <v>195</v>
      </c>
      <c r="P6929" s="177" t="s">
        <v>2442</v>
      </c>
      <c r="R6929" s="177" t="s">
        <v>600</v>
      </c>
      <c r="S6929" s="177" t="s">
        <v>2443</v>
      </c>
      <c r="U6929" s="177" t="s">
        <v>702</v>
      </c>
      <c r="V6929" s="177" t="s">
        <v>707</v>
      </c>
      <c r="W6929" s="177" t="s">
        <v>557</v>
      </c>
      <c r="X6929" s="177" t="s">
        <v>10041</v>
      </c>
      <c r="Z6929" s="177" t="s">
        <v>702</v>
      </c>
      <c r="AA6929" s="177" t="s">
        <v>2445</v>
      </c>
      <c r="AB6929" s="177" t="s">
        <v>10042</v>
      </c>
      <c r="AC6929" s="177" t="s">
        <v>10043</v>
      </c>
      <c r="AD6929" s="177" t="s">
        <v>25332</v>
      </c>
      <c r="AE6929" s="177" t="s">
        <v>526</v>
      </c>
      <c r="AQ6929" s="177" t="s">
        <v>7384</v>
      </c>
      <c r="AT6929" s="177"/>
      <c r="AU6929" s="177"/>
      <c r="AV6929" s="177"/>
      <c r="AW6929" s="177"/>
    </row>
    <row r="6930" spans="1:62">
      <c r="A6930" s="170" t="s">
        <v>25298</v>
      </c>
      <c r="B6930" s="177" t="s">
        <v>25299</v>
      </c>
      <c r="D6930" s="177" t="s">
        <v>508</v>
      </c>
      <c r="E6930" s="177" t="s">
        <v>704</v>
      </c>
      <c r="F6930" s="177" t="s">
        <v>25333</v>
      </c>
      <c r="I6930" s="177" t="s">
        <v>1647</v>
      </c>
      <c r="J6930" s="181" t="s">
        <v>512</v>
      </c>
      <c r="K6930" s="178" t="s">
        <v>512</v>
      </c>
      <c r="L6930" s="177" t="s">
        <v>513</v>
      </c>
      <c r="M6930" s="177" t="s">
        <v>25328</v>
      </c>
      <c r="N6930" s="177" t="s">
        <v>25328</v>
      </c>
      <c r="O6930" s="177" t="s">
        <v>437</v>
      </c>
      <c r="P6930" s="177" t="s">
        <v>613</v>
      </c>
      <c r="R6930" s="177" t="s">
        <v>615</v>
      </c>
      <c r="S6930" s="177" t="s">
        <v>613</v>
      </c>
      <c r="T6930" s="177" t="s">
        <v>512</v>
      </c>
      <c r="U6930" s="177" t="s">
        <v>535</v>
      </c>
      <c r="V6930" s="177" t="s">
        <v>987</v>
      </c>
      <c r="W6930" s="177" t="s">
        <v>617</v>
      </c>
      <c r="X6930" s="177" t="s">
        <v>618</v>
      </c>
      <c r="AQ6930" s="177" t="s">
        <v>14550</v>
      </c>
      <c r="AT6930" s="177"/>
      <c r="AU6930" s="177"/>
      <c r="AV6930" s="177"/>
      <c r="AW6930" s="177"/>
      <c r="BJ6930" s="177" t="s">
        <v>2453</v>
      </c>
    </row>
    <row r="6931" spans="1:62">
      <c r="A6931" s="170" t="s">
        <v>25298</v>
      </c>
      <c r="B6931" s="177" t="s">
        <v>25299</v>
      </c>
      <c r="D6931" s="177" t="s">
        <v>508</v>
      </c>
      <c r="E6931" s="177" t="s">
        <v>709</v>
      </c>
      <c r="F6931" s="177" t="s">
        <v>25334</v>
      </c>
      <c r="I6931" s="177" t="s">
        <v>1647</v>
      </c>
      <c r="J6931" s="181" t="s">
        <v>512</v>
      </c>
      <c r="K6931" s="178" t="s">
        <v>512</v>
      </c>
      <c r="L6931" s="177" t="s">
        <v>513</v>
      </c>
      <c r="M6931" s="177" t="s">
        <v>25328</v>
      </c>
      <c r="N6931" s="177" t="s">
        <v>25328</v>
      </c>
      <c r="O6931" s="177" t="s">
        <v>195</v>
      </c>
      <c r="P6931" s="177" t="s">
        <v>1193</v>
      </c>
      <c r="Q6931" s="177" t="s">
        <v>25335</v>
      </c>
      <c r="R6931" s="177" t="s">
        <v>600</v>
      </c>
      <c r="S6931" s="177" t="s">
        <v>2443</v>
      </c>
      <c r="U6931" s="177" t="s">
        <v>702</v>
      </c>
      <c r="V6931" s="177" t="s">
        <v>1061</v>
      </c>
      <c r="X6931" s="177" t="s">
        <v>10041</v>
      </c>
      <c r="Z6931" s="177" t="s">
        <v>702</v>
      </c>
      <c r="AA6931" s="177" t="s">
        <v>2059</v>
      </c>
      <c r="AQ6931" s="177" t="s">
        <v>14550</v>
      </c>
      <c r="AT6931" s="177"/>
      <c r="AU6931" s="177"/>
      <c r="AV6931" s="177"/>
      <c r="AW6931" s="177"/>
    </row>
    <row r="6932" spans="1:62">
      <c r="A6932" s="170" t="s">
        <v>25298</v>
      </c>
      <c r="B6932" s="177" t="s">
        <v>25299</v>
      </c>
      <c r="D6932" s="177" t="s">
        <v>508</v>
      </c>
      <c r="E6932" s="177" t="s">
        <v>719</v>
      </c>
      <c r="F6932" s="177" t="s">
        <v>25336</v>
      </c>
      <c r="I6932" s="177" t="s">
        <v>1647</v>
      </c>
      <c r="J6932" s="181" t="s">
        <v>512</v>
      </c>
      <c r="K6932" s="178" t="s">
        <v>512</v>
      </c>
      <c r="L6932" s="177" t="s">
        <v>513</v>
      </c>
      <c r="M6932" s="177" t="s">
        <v>25328</v>
      </c>
      <c r="N6932" s="177" t="s">
        <v>25328</v>
      </c>
      <c r="O6932" s="177" t="s">
        <v>195</v>
      </c>
      <c r="P6932" s="177" t="s">
        <v>1193</v>
      </c>
      <c r="Q6932" s="177" t="s">
        <v>1871</v>
      </c>
      <c r="R6932" s="177" t="s">
        <v>688</v>
      </c>
      <c r="S6932" s="177" t="s">
        <v>763</v>
      </c>
      <c r="U6932" s="177" t="s">
        <v>579</v>
      </c>
      <c r="V6932" s="177" t="s">
        <v>2059</v>
      </c>
      <c r="X6932" s="177" t="s">
        <v>10041</v>
      </c>
      <c r="Z6932" s="177" t="s">
        <v>579</v>
      </c>
      <c r="AA6932" s="177" t="s">
        <v>2460</v>
      </c>
      <c r="AQ6932" s="177" t="s">
        <v>14550</v>
      </c>
      <c r="AT6932" s="177"/>
      <c r="AU6932" s="177"/>
      <c r="AV6932" s="177"/>
      <c r="AW6932" s="177"/>
    </row>
    <row r="6933" spans="1:62">
      <c r="A6933" s="170" t="s">
        <v>25298</v>
      </c>
      <c r="B6933" s="177" t="s">
        <v>25299</v>
      </c>
      <c r="D6933" s="177" t="s">
        <v>508</v>
      </c>
      <c r="E6933" s="177" t="s">
        <v>729</v>
      </c>
      <c r="F6933" s="177" t="s">
        <v>25337</v>
      </c>
      <c r="I6933" s="177" t="s">
        <v>1647</v>
      </c>
      <c r="J6933" s="181" t="s">
        <v>512</v>
      </c>
      <c r="K6933" s="178" t="s">
        <v>512</v>
      </c>
      <c r="L6933" s="177" t="s">
        <v>513</v>
      </c>
      <c r="M6933" s="177" t="s">
        <v>25328</v>
      </c>
      <c r="N6933" s="177" t="s">
        <v>25328</v>
      </c>
      <c r="O6933" s="177" t="s">
        <v>195</v>
      </c>
      <c r="P6933" s="177" t="s">
        <v>589</v>
      </c>
      <c r="Q6933" s="177" t="s">
        <v>1871</v>
      </c>
      <c r="R6933" s="177" t="s">
        <v>688</v>
      </c>
      <c r="S6933" s="177" t="s">
        <v>763</v>
      </c>
      <c r="U6933" s="177" t="s">
        <v>579</v>
      </c>
      <c r="V6933" s="177" t="s">
        <v>645</v>
      </c>
      <c r="X6933" s="177" t="s">
        <v>10041</v>
      </c>
      <c r="Z6933" s="177" t="s">
        <v>579</v>
      </c>
      <c r="AA6933" s="177" t="s">
        <v>2466</v>
      </c>
      <c r="AQ6933" s="177" t="s">
        <v>14550</v>
      </c>
      <c r="AT6933" s="177"/>
      <c r="AU6933" s="177"/>
      <c r="AV6933" s="177"/>
      <c r="AW6933" s="177"/>
    </row>
    <row r="6934" spans="1:62">
      <c r="A6934" s="170" t="s">
        <v>25298</v>
      </c>
      <c r="B6934" s="177" t="s">
        <v>25299</v>
      </c>
      <c r="D6934" s="177" t="s">
        <v>508</v>
      </c>
      <c r="F6934" s="177" t="s">
        <v>25338</v>
      </c>
      <c r="I6934" s="177" t="s">
        <v>564</v>
      </c>
      <c r="J6934" s="181" t="s">
        <v>512</v>
      </c>
      <c r="K6934" s="178" t="s">
        <v>512</v>
      </c>
      <c r="L6934" s="177" t="s">
        <v>550</v>
      </c>
      <c r="M6934" s="177" t="s">
        <v>25339</v>
      </c>
      <c r="N6934" s="177" t="s">
        <v>25339</v>
      </c>
      <c r="O6934" s="177" t="s">
        <v>110</v>
      </c>
      <c r="R6934" s="177" t="s">
        <v>565</v>
      </c>
      <c r="S6934" s="177" t="s">
        <v>8552</v>
      </c>
      <c r="U6934" s="177" t="s">
        <v>25340</v>
      </c>
      <c r="V6934" s="177" t="s">
        <v>25341</v>
      </c>
      <c r="W6934" s="177" t="s">
        <v>1936</v>
      </c>
      <c r="AA6934" s="177" t="s">
        <v>25342</v>
      </c>
      <c r="AB6934" s="177" t="s">
        <v>25343</v>
      </c>
      <c r="AC6934" s="177" t="s">
        <v>870</v>
      </c>
      <c r="AG6934" s="177" t="s">
        <v>25344</v>
      </c>
      <c r="AH6934" s="177" t="s">
        <v>25345</v>
      </c>
      <c r="AI6934" s="177" t="s">
        <v>25346</v>
      </c>
      <c r="AJ6934" s="177" t="s">
        <v>25344</v>
      </c>
      <c r="AK6934" s="177" t="s">
        <v>25347</v>
      </c>
      <c r="AL6934" s="177" t="s">
        <v>25346</v>
      </c>
      <c r="AQ6934" s="177"/>
      <c r="AT6934" s="177"/>
      <c r="AU6934" s="177"/>
      <c r="AV6934" s="177"/>
      <c r="AW6934" s="177"/>
    </row>
    <row r="6935" spans="1:62">
      <c r="A6935" s="170" t="s">
        <v>25348</v>
      </c>
      <c r="B6935" s="177" t="s">
        <v>25349</v>
      </c>
      <c r="D6935" s="177" t="s">
        <v>508</v>
      </c>
      <c r="E6935" s="177" t="s">
        <v>669</v>
      </c>
      <c r="F6935" s="177" t="s">
        <v>25350</v>
      </c>
      <c r="I6935" s="177" t="s">
        <v>1979</v>
      </c>
      <c r="J6935" s="178">
        <v>41180</v>
      </c>
      <c r="K6935" s="178">
        <v>41180</v>
      </c>
      <c r="L6935" s="177" t="s">
        <v>550</v>
      </c>
      <c r="M6935" s="177" t="s">
        <v>25351</v>
      </c>
      <c r="N6935" s="177" t="s">
        <v>25351</v>
      </c>
      <c r="O6935" s="177" t="s">
        <v>195</v>
      </c>
      <c r="P6935" s="177" t="s">
        <v>552</v>
      </c>
      <c r="R6935" s="177" t="s">
        <v>553</v>
      </c>
      <c r="S6935" s="177" t="s">
        <v>644</v>
      </c>
      <c r="T6935" s="177" t="s">
        <v>10148</v>
      </c>
      <c r="U6935" s="177" t="s">
        <v>832</v>
      </c>
      <c r="V6935" s="177" t="s">
        <v>828</v>
      </c>
      <c r="X6935" s="177" t="s">
        <v>1043</v>
      </c>
      <c r="Z6935" s="177" t="s">
        <v>832</v>
      </c>
      <c r="AA6935" s="177" t="s">
        <v>2445</v>
      </c>
      <c r="AB6935" s="177" t="s">
        <v>25352</v>
      </c>
      <c r="AC6935" s="177" t="s">
        <v>25353</v>
      </c>
      <c r="AD6935" s="177" t="s">
        <v>25354</v>
      </c>
      <c r="AE6935" s="177" t="s">
        <v>583</v>
      </c>
      <c r="AF6935" s="177" t="s">
        <v>1049</v>
      </c>
      <c r="AQ6935" s="177" t="s">
        <v>12142</v>
      </c>
      <c r="AT6935" s="177"/>
      <c r="AU6935" s="177"/>
      <c r="AV6935" s="177"/>
      <c r="AW6935" s="177"/>
    </row>
    <row r="6936" spans="1:62">
      <c r="A6936" s="170" t="s">
        <v>25348</v>
      </c>
      <c r="B6936" s="177" t="s">
        <v>25349</v>
      </c>
      <c r="D6936" s="177" t="s">
        <v>508</v>
      </c>
      <c r="E6936" s="177" t="s">
        <v>685</v>
      </c>
      <c r="F6936" s="177" t="s">
        <v>25355</v>
      </c>
      <c r="I6936" s="177" t="s">
        <v>1979</v>
      </c>
      <c r="J6936" s="178">
        <v>41180</v>
      </c>
      <c r="K6936" s="178">
        <v>41180</v>
      </c>
      <c r="L6936" s="177" t="s">
        <v>550</v>
      </c>
      <c r="M6936" s="177" t="s">
        <v>25351</v>
      </c>
      <c r="N6936" s="177" t="s">
        <v>25351</v>
      </c>
      <c r="O6936" s="177" t="s">
        <v>195</v>
      </c>
      <c r="P6936" s="177" t="s">
        <v>589</v>
      </c>
      <c r="R6936" s="177" t="s">
        <v>553</v>
      </c>
      <c r="S6936" s="177" t="s">
        <v>1611</v>
      </c>
      <c r="T6936" s="177" t="s">
        <v>14108</v>
      </c>
      <c r="U6936" s="177" t="s">
        <v>832</v>
      </c>
      <c r="V6936" s="177" t="s">
        <v>3855</v>
      </c>
      <c r="W6936" s="177" t="s">
        <v>5252</v>
      </c>
      <c r="X6936" s="177" t="s">
        <v>1043</v>
      </c>
      <c r="Z6936" s="177" t="s">
        <v>832</v>
      </c>
      <c r="AA6936" s="177" t="s">
        <v>8187</v>
      </c>
      <c r="AB6936" s="177" t="s">
        <v>1045</v>
      </c>
      <c r="AC6936" s="177" t="s">
        <v>6494</v>
      </c>
      <c r="AD6936" s="177" t="s">
        <v>25356</v>
      </c>
      <c r="AE6936" s="177" t="s">
        <v>524</v>
      </c>
      <c r="AF6936" s="177" t="s">
        <v>1049</v>
      </c>
      <c r="AQ6936" s="177" t="s">
        <v>12142</v>
      </c>
      <c r="AT6936" s="177"/>
      <c r="AU6936" s="177"/>
      <c r="AV6936" s="177"/>
      <c r="AW6936" s="177"/>
    </row>
    <row r="6937" spans="1:62">
      <c r="A6937" s="170" t="s">
        <v>25348</v>
      </c>
      <c r="B6937" s="177" t="s">
        <v>25349</v>
      </c>
      <c r="D6937" s="177" t="s">
        <v>508</v>
      </c>
      <c r="E6937" s="177" t="s">
        <v>704</v>
      </c>
      <c r="F6937" s="177" t="s">
        <v>25357</v>
      </c>
      <c r="I6937" s="177" t="s">
        <v>1979</v>
      </c>
      <c r="J6937" s="178">
        <v>41180</v>
      </c>
      <c r="K6937" s="178">
        <v>41180</v>
      </c>
      <c r="L6937" s="177" t="s">
        <v>513</v>
      </c>
      <c r="M6937" s="177" t="s">
        <v>25358</v>
      </c>
      <c r="N6937" s="177" t="s">
        <v>25351</v>
      </c>
      <c r="O6937" s="177" t="s">
        <v>195</v>
      </c>
      <c r="P6937" s="177" t="s">
        <v>2442</v>
      </c>
      <c r="R6937" s="177" t="s">
        <v>600</v>
      </c>
      <c r="S6937" s="177" t="s">
        <v>601</v>
      </c>
      <c r="T6937" s="177" t="s">
        <v>578</v>
      </c>
      <c r="U6937" s="177" t="s">
        <v>579</v>
      </c>
      <c r="V6937" s="177" t="s">
        <v>15691</v>
      </c>
      <c r="X6937" s="177" t="s">
        <v>692</v>
      </c>
      <c r="Z6937" s="177" t="s">
        <v>579</v>
      </c>
      <c r="AA6937" s="177" t="s">
        <v>25359</v>
      </c>
      <c r="AB6937" s="170" t="s">
        <v>25360</v>
      </c>
      <c r="AC6937" s="177" t="s">
        <v>3645</v>
      </c>
      <c r="AD6937" s="177" t="s">
        <v>25361</v>
      </c>
      <c r="AE6937" s="177" t="s">
        <v>524</v>
      </c>
      <c r="AQ6937" s="177"/>
      <c r="AT6937" s="177"/>
      <c r="AU6937" s="177"/>
      <c r="AV6937" s="177"/>
      <c r="AW6937" s="177"/>
    </row>
    <row r="6938" spans="1:62">
      <c r="A6938" s="170" t="s">
        <v>25348</v>
      </c>
      <c r="B6938" s="177" t="s">
        <v>25349</v>
      </c>
      <c r="D6938" s="177" t="s">
        <v>508</v>
      </c>
      <c r="E6938" s="177" t="s">
        <v>709</v>
      </c>
      <c r="F6938" s="177" t="s">
        <v>25362</v>
      </c>
      <c r="I6938" s="177" t="s">
        <v>1979</v>
      </c>
      <c r="J6938" s="178">
        <v>41180</v>
      </c>
      <c r="K6938" s="178">
        <v>41180</v>
      </c>
      <c r="L6938" s="177" t="s">
        <v>2772</v>
      </c>
      <c r="M6938" s="177" t="s">
        <v>25362</v>
      </c>
      <c r="N6938" s="177" t="s">
        <v>25351</v>
      </c>
      <c r="O6938" s="177" t="s">
        <v>273</v>
      </c>
      <c r="P6938" s="177" t="s">
        <v>3487</v>
      </c>
      <c r="R6938" s="177" t="s">
        <v>876</v>
      </c>
      <c r="S6938" s="177" t="s">
        <v>25363</v>
      </c>
      <c r="AQ6938" s="177" t="s">
        <v>683</v>
      </c>
      <c r="AT6938" s="177"/>
      <c r="AU6938" s="177"/>
      <c r="AV6938" s="177"/>
      <c r="AW6938" s="177"/>
    </row>
    <row r="6939" spans="1:62">
      <c r="A6939" s="170" t="s">
        <v>25348</v>
      </c>
      <c r="B6939" s="177" t="s">
        <v>25349</v>
      </c>
      <c r="D6939" s="177" t="s">
        <v>508</v>
      </c>
      <c r="E6939" s="177" t="s">
        <v>729</v>
      </c>
      <c r="F6939" s="177" t="s">
        <v>25364</v>
      </c>
      <c r="I6939" s="177" t="s">
        <v>1979</v>
      </c>
      <c r="J6939" s="178">
        <v>41180</v>
      </c>
      <c r="K6939" s="178">
        <v>41180</v>
      </c>
      <c r="L6939" s="177" t="s">
        <v>513</v>
      </c>
      <c r="M6939" s="177" t="s">
        <v>25358</v>
      </c>
      <c r="N6939" s="177" t="s">
        <v>25351</v>
      </c>
      <c r="O6939" s="177" t="s">
        <v>437</v>
      </c>
      <c r="P6939" s="177" t="s">
        <v>613</v>
      </c>
      <c r="R6939" s="177" t="s">
        <v>615</v>
      </c>
      <c r="S6939" s="177" t="s">
        <v>613</v>
      </c>
      <c r="T6939" s="177" t="s">
        <v>512</v>
      </c>
      <c r="U6939" s="177" t="s">
        <v>518</v>
      </c>
      <c r="V6939" s="177" t="s">
        <v>645</v>
      </c>
      <c r="W6939" s="177" t="s">
        <v>617</v>
      </c>
      <c r="X6939" s="177" t="s">
        <v>714</v>
      </c>
      <c r="Y6939" s="177" t="s">
        <v>2480</v>
      </c>
      <c r="Z6939" s="177" t="s">
        <v>25365</v>
      </c>
      <c r="AA6939" s="177" t="s">
        <v>524</v>
      </c>
      <c r="AB6939" s="177" t="s">
        <v>2480</v>
      </c>
      <c r="AD6939" s="177" t="s">
        <v>524</v>
      </c>
      <c r="AE6939" s="177" t="s">
        <v>2480</v>
      </c>
      <c r="AG6939" s="177" t="s">
        <v>524</v>
      </c>
      <c r="AQ6939" s="177" t="s">
        <v>683</v>
      </c>
      <c r="AT6939" s="177"/>
      <c r="AU6939" s="177"/>
      <c r="AV6939" s="177"/>
      <c r="AW6939" s="177"/>
      <c r="BJ6939" s="177" t="s">
        <v>25366</v>
      </c>
    </row>
    <row r="6940" spans="1:62">
      <c r="A6940" s="170" t="s">
        <v>25348</v>
      </c>
      <c r="B6940" s="177" t="s">
        <v>25349</v>
      </c>
      <c r="D6940" s="177" t="s">
        <v>508</v>
      </c>
      <c r="E6940" s="177" t="s">
        <v>737</v>
      </c>
      <c r="F6940" s="177" t="s">
        <v>25367</v>
      </c>
      <c r="I6940" s="177" t="s">
        <v>1979</v>
      </c>
      <c r="J6940" s="178">
        <v>41180</v>
      </c>
      <c r="K6940" s="178">
        <v>41180</v>
      </c>
      <c r="L6940" s="177" t="s">
        <v>513</v>
      </c>
      <c r="M6940" s="177" t="s">
        <v>25358</v>
      </c>
      <c r="N6940" s="177" t="s">
        <v>25351</v>
      </c>
      <c r="O6940" s="177" t="s">
        <v>195</v>
      </c>
      <c r="P6940" s="177" t="s">
        <v>1816</v>
      </c>
      <c r="R6940" s="177" t="s">
        <v>600</v>
      </c>
      <c r="S6940" s="177" t="s">
        <v>601</v>
      </c>
      <c r="T6940" s="177" t="s">
        <v>3644</v>
      </c>
      <c r="U6940" s="177" t="s">
        <v>579</v>
      </c>
      <c r="V6940" s="177" t="s">
        <v>11139</v>
      </c>
      <c r="X6940" s="177" t="s">
        <v>25368</v>
      </c>
      <c r="Z6940" s="177" t="s">
        <v>579</v>
      </c>
      <c r="AA6940" s="177" t="s">
        <v>25369</v>
      </c>
      <c r="AB6940" s="170" t="s">
        <v>25370</v>
      </c>
      <c r="AC6940" s="177" t="s">
        <v>3645</v>
      </c>
      <c r="AD6940" s="177" t="s">
        <v>25371</v>
      </c>
      <c r="AE6940" s="177" t="s">
        <v>524</v>
      </c>
      <c r="AQ6940" s="177"/>
      <c r="AT6940" s="177"/>
      <c r="AU6940" s="177"/>
      <c r="AV6940" s="177"/>
      <c r="AW6940" s="177"/>
    </row>
    <row r="6941" spans="1:62">
      <c r="A6941" s="170" t="s">
        <v>25348</v>
      </c>
      <c r="B6941" s="177" t="s">
        <v>25349</v>
      </c>
      <c r="D6941" s="177" t="s">
        <v>508</v>
      </c>
      <c r="E6941" s="177" t="s">
        <v>746</v>
      </c>
      <c r="F6941" s="177" t="s">
        <v>25372</v>
      </c>
      <c r="I6941" s="177" t="s">
        <v>1979</v>
      </c>
      <c r="J6941" s="178">
        <v>41180</v>
      </c>
      <c r="K6941" s="178">
        <v>41180</v>
      </c>
      <c r="L6941" s="177" t="s">
        <v>513</v>
      </c>
      <c r="M6941" s="177" t="s">
        <v>25358</v>
      </c>
      <c r="N6941" s="177" t="s">
        <v>25351</v>
      </c>
      <c r="O6941" s="177" t="s">
        <v>195</v>
      </c>
      <c r="P6941" s="177" t="s">
        <v>1023</v>
      </c>
      <c r="Q6941" s="177" t="s">
        <v>1871</v>
      </c>
      <c r="R6941" s="177" t="s">
        <v>600</v>
      </c>
      <c r="S6941" s="177" t="s">
        <v>601</v>
      </c>
      <c r="T6941" s="177" t="s">
        <v>2191</v>
      </c>
      <c r="U6941" s="177" t="s">
        <v>646</v>
      </c>
      <c r="V6941" s="177" t="s">
        <v>2285</v>
      </c>
      <c r="X6941" s="177" t="s">
        <v>692</v>
      </c>
      <c r="Z6941" s="177" t="s">
        <v>646</v>
      </c>
      <c r="AA6941" s="177" t="s">
        <v>25373</v>
      </c>
      <c r="AC6941" s="177" t="s">
        <v>3501</v>
      </c>
      <c r="AD6941" s="177" t="s">
        <v>25374</v>
      </c>
      <c r="AE6941" s="177" t="s">
        <v>526</v>
      </c>
      <c r="AQ6941" s="177"/>
      <c r="AT6941" s="177"/>
      <c r="AU6941" s="177"/>
      <c r="AV6941" s="177"/>
      <c r="AW6941" s="177"/>
    </row>
    <row r="6942" spans="1:62">
      <c r="A6942" s="170" t="s">
        <v>25348</v>
      </c>
      <c r="B6942" s="177" t="s">
        <v>25349</v>
      </c>
      <c r="D6942" s="177" t="s">
        <v>508</v>
      </c>
      <c r="E6942" s="177" t="s">
        <v>752</v>
      </c>
      <c r="F6942" s="177" t="s">
        <v>25375</v>
      </c>
      <c r="I6942" s="177" t="s">
        <v>1979</v>
      </c>
      <c r="J6942" s="178">
        <v>41180</v>
      </c>
      <c r="K6942" s="178">
        <v>41180</v>
      </c>
      <c r="L6942" s="177" t="s">
        <v>550</v>
      </c>
      <c r="M6942" s="177" t="s">
        <v>25351</v>
      </c>
      <c r="N6942" s="177" t="s">
        <v>25351</v>
      </c>
      <c r="O6942" s="177" t="s">
        <v>195</v>
      </c>
      <c r="P6942" s="177" t="s">
        <v>589</v>
      </c>
      <c r="Q6942" s="177" t="s">
        <v>1871</v>
      </c>
      <c r="R6942" s="177" t="s">
        <v>600</v>
      </c>
      <c r="S6942" s="177" t="s">
        <v>721</v>
      </c>
      <c r="T6942" s="177" t="s">
        <v>1336</v>
      </c>
      <c r="U6942" s="177" t="s">
        <v>579</v>
      </c>
      <c r="V6942" s="177" t="s">
        <v>645</v>
      </c>
      <c r="X6942" s="177" t="s">
        <v>943</v>
      </c>
      <c r="Y6942" s="177" t="s">
        <v>674</v>
      </c>
      <c r="Z6942" s="177" t="s">
        <v>579</v>
      </c>
      <c r="AA6942" s="177" t="s">
        <v>25376</v>
      </c>
      <c r="AB6942" s="177" t="s">
        <v>724</v>
      </c>
      <c r="AC6942" s="177" t="s">
        <v>3501</v>
      </c>
      <c r="AD6942" s="177" t="s">
        <v>25377</v>
      </c>
      <c r="AE6942" s="177" t="s">
        <v>526</v>
      </c>
      <c r="AQ6942" s="177"/>
      <c r="AT6942" s="177"/>
      <c r="AU6942" s="177"/>
      <c r="AV6942" s="177"/>
      <c r="AW6942" s="177"/>
    </row>
    <row r="6943" spans="1:62">
      <c r="A6943" s="170" t="s">
        <v>25348</v>
      </c>
      <c r="B6943" s="177" t="s">
        <v>25349</v>
      </c>
      <c r="D6943" s="177" t="s">
        <v>508</v>
      </c>
      <c r="E6943" s="177" t="s">
        <v>756</v>
      </c>
      <c r="F6943" s="177" t="s">
        <v>25378</v>
      </c>
      <c r="I6943" s="177" t="s">
        <v>1979</v>
      </c>
      <c r="J6943" s="178">
        <v>41180</v>
      </c>
      <c r="K6943" s="178">
        <v>41180</v>
      </c>
      <c r="L6943" s="177" t="s">
        <v>513</v>
      </c>
      <c r="M6943" s="177" t="s">
        <v>25358</v>
      </c>
      <c r="N6943" s="177" t="s">
        <v>25351</v>
      </c>
      <c r="O6943" s="177" t="s">
        <v>195</v>
      </c>
      <c r="P6943" s="177" t="s">
        <v>552</v>
      </c>
      <c r="Q6943" s="177" t="s">
        <v>10343</v>
      </c>
      <c r="R6943" s="177" t="s">
        <v>600</v>
      </c>
      <c r="S6943" s="177" t="s">
        <v>601</v>
      </c>
      <c r="T6943" s="177" t="s">
        <v>555</v>
      </c>
      <c r="U6943" s="177" t="s">
        <v>579</v>
      </c>
      <c r="V6943" s="177" t="s">
        <v>2374</v>
      </c>
      <c r="X6943" s="177" t="s">
        <v>692</v>
      </c>
      <c r="Z6943" s="177" t="s">
        <v>579</v>
      </c>
      <c r="AA6943" s="177" t="s">
        <v>22125</v>
      </c>
      <c r="AC6943" s="177" t="s">
        <v>25379</v>
      </c>
      <c r="AD6943" s="177" t="s">
        <v>25380</v>
      </c>
      <c r="AE6943" s="177" t="s">
        <v>870</v>
      </c>
      <c r="AQ6943" s="177"/>
      <c r="AT6943" s="177"/>
      <c r="AU6943" s="177"/>
      <c r="AV6943" s="177"/>
      <c r="AW6943" s="177"/>
    </row>
    <row r="6944" spans="1:62">
      <c r="A6944" s="170" t="s">
        <v>25348</v>
      </c>
      <c r="B6944" s="177" t="s">
        <v>25349</v>
      </c>
      <c r="D6944" s="177" t="s">
        <v>508</v>
      </c>
      <c r="E6944" s="177" t="s">
        <v>836</v>
      </c>
      <c r="F6944" s="177" t="s">
        <v>25381</v>
      </c>
      <c r="I6944" s="177" t="s">
        <v>1979</v>
      </c>
      <c r="J6944" s="178">
        <v>41180</v>
      </c>
      <c r="K6944" s="178">
        <v>41180</v>
      </c>
      <c r="L6944" s="177" t="s">
        <v>513</v>
      </c>
      <c r="M6944" s="177" t="s">
        <v>25358</v>
      </c>
      <c r="N6944" s="177" t="s">
        <v>25351</v>
      </c>
      <c r="O6944" s="177" t="s">
        <v>437</v>
      </c>
      <c r="P6944" s="177" t="s">
        <v>10343</v>
      </c>
      <c r="R6944" s="177" t="s">
        <v>516</v>
      </c>
      <c r="S6944" s="177" t="s">
        <v>517</v>
      </c>
      <c r="T6944" s="177" t="s">
        <v>512</v>
      </c>
      <c r="U6944" s="177" t="s">
        <v>535</v>
      </c>
      <c r="V6944" s="177" t="s">
        <v>603</v>
      </c>
      <c r="W6944" s="177" t="s">
        <v>520</v>
      </c>
      <c r="X6944" s="177" t="s">
        <v>557</v>
      </c>
      <c r="Y6944" s="177" t="s">
        <v>2480</v>
      </c>
      <c r="Z6944" s="177" t="s">
        <v>25382</v>
      </c>
      <c r="AA6944" s="177" t="s">
        <v>524</v>
      </c>
      <c r="AB6944" s="177" t="s">
        <v>2480</v>
      </c>
      <c r="AD6944" s="177" t="s">
        <v>524</v>
      </c>
      <c r="AE6944" s="177" t="s">
        <v>2480</v>
      </c>
      <c r="AG6944" s="177" t="s">
        <v>524</v>
      </c>
      <c r="AQ6944" s="177" t="s">
        <v>683</v>
      </c>
      <c r="AT6944" s="177"/>
      <c r="AU6944" s="177"/>
      <c r="AV6944" s="177"/>
      <c r="AW6944" s="177"/>
      <c r="BF6944" s="177" t="s">
        <v>25383</v>
      </c>
    </row>
    <row r="6945" spans="1:49">
      <c r="A6945" s="170" t="s">
        <v>25348</v>
      </c>
      <c r="B6945" s="177" t="s">
        <v>25349</v>
      </c>
      <c r="D6945" s="177" t="s">
        <v>508</v>
      </c>
      <c r="E6945" s="177" t="s">
        <v>840</v>
      </c>
      <c r="F6945" s="177" t="s">
        <v>25384</v>
      </c>
      <c r="I6945" s="177" t="s">
        <v>1979</v>
      </c>
      <c r="J6945" s="178">
        <v>41180</v>
      </c>
      <c r="K6945" s="178">
        <v>41180</v>
      </c>
      <c r="L6945" s="177" t="s">
        <v>513</v>
      </c>
      <c r="M6945" s="177" t="s">
        <v>25358</v>
      </c>
      <c r="N6945" s="177" t="s">
        <v>25351</v>
      </c>
      <c r="O6945" s="177" t="s">
        <v>195</v>
      </c>
      <c r="P6945" s="177" t="s">
        <v>1816</v>
      </c>
      <c r="Q6945" s="177" t="s">
        <v>515</v>
      </c>
      <c r="R6945" s="177" t="s">
        <v>600</v>
      </c>
      <c r="S6945" s="177" t="s">
        <v>601</v>
      </c>
      <c r="T6945" s="177" t="s">
        <v>3731</v>
      </c>
      <c r="U6945" s="177" t="s">
        <v>702</v>
      </c>
      <c r="V6945" s="177" t="s">
        <v>17973</v>
      </c>
      <c r="X6945" s="177" t="s">
        <v>25293</v>
      </c>
      <c r="Z6945" s="177" t="s">
        <v>702</v>
      </c>
      <c r="AA6945" s="177" t="s">
        <v>25385</v>
      </c>
      <c r="AB6945" s="177" t="s">
        <v>25386</v>
      </c>
      <c r="AC6945" s="177" t="s">
        <v>3645</v>
      </c>
      <c r="AD6945" s="177" t="s">
        <v>25387</v>
      </c>
      <c r="AE6945" s="177" t="s">
        <v>524</v>
      </c>
      <c r="AQ6945" s="177"/>
      <c r="AT6945" s="177"/>
      <c r="AU6945" s="177"/>
      <c r="AV6945" s="177"/>
      <c r="AW6945" s="177"/>
    </row>
    <row r="6946" spans="1:49">
      <c r="A6946" s="170" t="s">
        <v>25348</v>
      </c>
      <c r="B6946" s="177" t="s">
        <v>25349</v>
      </c>
      <c r="D6946" s="177" t="s">
        <v>508</v>
      </c>
      <c r="E6946" s="177" t="s">
        <v>852</v>
      </c>
      <c r="F6946" s="177" t="s">
        <v>25388</v>
      </c>
      <c r="I6946" s="177" t="s">
        <v>1979</v>
      </c>
      <c r="J6946" s="178">
        <v>41180</v>
      </c>
      <c r="K6946" s="178">
        <v>41180</v>
      </c>
      <c r="L6946" s="177" t="s">
        <v>513</v>
      </c>
      <c r="M6946" s="177" t="s">
        <v>25358</v>
      </c>
      <c r="N6946" s="177" t="s">
        <v>25351</v>
      </c>
      <c r="O6946" s="177" t="s">
        <v>195</v>
      </c>
      <c r="P6946" s="177" t="s">
        <v>1023</v>
      </c>
      <c r="Q6946" s="177" t="s">
        <v>25389</v>
      </c>
      <c r="R6946" s="177" t="s">
        <v>600</v>
      </c>
      <c r="S6946" s="177" t="s">
        <v>601</v>
      </c>
      <c r="T6946" s="177" t="s">
        <v>3644</v>
      </c>
      <c r="U6946" s="177" t="s">
        <v>702</v>
      </c>
      <c r="V6946" s="177" t="s">
        <v>5940</v>
      </c>
      <c r="X6946" s="177" t="s">
        <v>692</v>
      </c>
      <c r="Z6946" s="177" t="s">
        <v>702</v>
      </c>
      <c r="AA6946" s="177" t="s">
        <v>25390</v>
      </c>
      <c r="AB6946" s="177" t="s">
        <v>25391</v>
      </c>
      <c r="AC6946" s="177" t="s">
        <v>3501</v>
      </c>
      <c r="AD6946" s="177" t="s">
        <v>25392</v>
      </c>
      <c r="AE6946" s="177" t="s">
        <v>526</v>
      </c>
      <c r="AQ6946" s="177"/>
      <c r="AT6946" s="177"/>
      <c r="AU6946" s="177"/>
      <c r="AV6946" s="177"/>
      <c r="AW6946" s="177"/>
    </row>
    <row r="6947" spans="1:49">
      <c r="A6947" s="170" t="s">
        <v>25348</v>
      </c>
      <c r="B6947" s="177" t="s">
        <v>25349</v>
      </c>
      <c r="D6947" s="177" t="s">
        <v>508</v>
      </c>
      <c r="E6947" s="177" t="s">
        <v>2639</v>
      </c>
      <c r="F6947" s="177" t="s">
        <v>25393</v>
      </c>
      <c r="I6947" s="177" t="s">
        <v>1979</v>
      </c>
      <c r="J6947" s="178">
        <v>41180</v>
      </c>
      <c r="K6947" s="178">
        <v>41180</v>
      </c>
      <c r="L6947" s="177" t="s">
        <v>513</v>
      </c>
      <c r="M6947" s="177" t="s">
        <v>25358</v>
      </c>
      <c r="N6947" s="177" t="s">
        <v>25351</v>
      </c>
      <c r="O6947" s="177" t="s">
        <v>195</v>
      </c>
      <c r="P6947" s="177" t="s">
        <v>1816</v>
      </c>
      <c r="Q6947" s="177" t="s">
        <v>515</v>
      </c>
      <c r="R6947" s="177" t="s">
        <v>600</v>
      </c>
      <c r="S6947" s="177" t="s">
        <v>601</v>
      </c>
      <c r="T6947" s="177" t="s">
        <v>3731</v>
      </c>
      <c r="U6947" s="177" t="s">
        <v>555</v>
      </c>
      <c r="V6947" s="177" t="s">
        <v>2674</v>
      </c>
      <c r="X6947" s="177" t="s">
        <v>25368</v>
      </c>
      <c r="Z6947" s="177" t="s">
        <v>555</v>
      </c>
      <c r="AA6947" s="177" t="s">
        <v>10315</v>
      </c>
      <c r="AC6947" s="177" t="s">
        <v>3645</v>
      </c>
      <c r="AD6947" s="177" t="s">
        <v>25394</v>
      </c>
      <c r="AE6947" s="177" t="s">
        <v>524</v>
      </c>
      <c r="AQ6947" s="177"/>
      <c r="AT6947" s="177"/>
      <c r="AU6947" s="177"/>
      <c r="AV6947" s="177"/>
      <c r="AW6947" s="177"/>
    </row>
    <row r="6948" spans="1:49">
      <c r="A6948" s="170" t="s">
        <v>25348</v>
      </c>
      <c r="B6948" s="177" t="s">
        <v>25349</v>
      </c>
      <c r="D6948" s="177" t="s">
        <v>508</v>
      </c>
      <c r="E6948" s="177" t="s">
        <v>1146</v>
      </c>
      <c r="F6948" s="177" t="s">
        <v>25395</v>
      </c>
      <c r="I6948" s="177" t="s">
        <v>1979</v>
      </c>
      <c r="J6948" s="178">
        <v>41180</v>
      </c>
      <c r="K6948" s="178">
        <v>41180</v>
      </c>
      <c r="L6948" s="177" t="s">
        <v>513</v>
      </c>
      <c r="M6948" s="177" t="s">
        <v>25358</v>
      </c>
      <c r="N6948" s="177" t="s">
        <v>25351</v>
      </c>
      <c r="O6948" s="177" t="s">
        <v>195</v>
      </c>
      <c r="P6948" s="177" t="s">
        <v>1023</v>
      </c>
      <c r="Q6948" s="177" t="s">
        <v>2459</v>
      </c>
      <c r="R6948" s="177" t="s">
        <v>600</v>
      </c>
      <c r="S6948" s="177" t="s">
        <v>601</v>
      </c>
      <c r="T6948" s="177" t="s">
        <v>579</v>
      </c>
      <c r="U6948" s="177" t="s">
        <v>555</v>
      </c>
      <c r="V6948" s="177" t="s">
        <v>2367</v>
      </c>
      <c r="X6948" s="177" t="s">
        <v>692</v>
      </c>
      <c r="Z6948" s="177" t="s">
        <v>555</v>
      </c>
      <c r="AA6948" s="177" t="s">
        <v>25396</v>
      </c>
      <c r="AC6948" s="177" t="s">
        <v>25397</v>
      </c>
      <c r="AD6948" s="177" t="s">
        <v>25398</v>
      </c>
      <c r="AE6948" s="177" t="s">
        <v>870</v>
      </c>
      <c r="AQ6948" s="177"/>
      <c r="AT6948" s="177"/>
      <c r="AU6948" s="177"/>
      <c r="AV6948" s="177"/>
      <c r="AW6948" s="177"/>
    </row>
    <row r="6949" spans="1:49">
      <c r="A6949" s="170" t="s">
        <v>25348</v>
      </c>
      <c r="B6949" s="177" t="s">
        <v>25349</v>
      </c>
      <c r="D6949" s="177" t="s">
        <v>508</v>
      </c>
      <c r="E6949" s="177" t="s">
        <v>1151</v>
      </c>
      <c r="F6949" s="177" t="s">
        <v>25399</v>
      </c>
      <c r="I6949" s="177" t="s">
        <v>1979</v>
      </c>
      <c r="J6949" s="178">
        <v>41180</v>
      </c>
      <c r="K6949" s="178">
        <v>41180</v>
      </c>
      <c r="L6949" s="177" t="s">
        <v>513</v>
      </c>
      <c r="M6949" s="177" t="s">
        <v>25358</v>
      </c>
      <c r="N6949" s="177" t="s">
        <v>25351</v>
      </c>
      <c r="O6949" s="177" t="s">
        <v>195</v>
      </c>
      <c r="P6949" s="177" t="s">
        <v>1193</v>
      </c>
      <c r="Q6949" s="177" t="s">
        <v>2459</v>
      </c>
      <c r="R6949" s="177" t="s">
        <v>600</v>
      </c>
      <c r="S6949" s="177" t="s">
        <v>601</v>
      </c>
      <c r="T6949" s="177" t="s">
        <v>1169</v>
      </c>
      <c r="U6949" s="177" t="s">
        <v>739</v>
      </c>
      <c r="V6949" s="177" t="s">
        <v>2802</v>
      </c>
      <c r="X6949" s="177" t="s">
        <v>692</v>
      </c>
      <c r="Z6949" s="177" t="s">
        <v>739</v>
      </c>
      <c r="AA6949" s="177" t="s">
        <v>19992</v>
      </c>
      <c r="AB6949" s="177" t="s">
        <v>25400</v>
      </c>
      <c r="AC6949" s="177" t="s">
        <v>3501</v>
      </c>
      <c r="AD6949" s="177" t="s">
        <v>25401</v>
      </c>
      <c r="AE6949" s="177" t="s">
        <v>526</v>
      </c>
      <c r="AQ6949" s="177"/>
      <c r="AT6949" s="177"/>
      <c r="AU6949" s="177"/>
      <c r="AV6949" s="177"/>
      <c r="AW6949" s="177"/>
    </row>
    <row r="6950" spans="1:49">
      <c r="A6950" s="170" t="s">
        <v>25348</v>
      </c>
      <c r="B6950" s="177" t="s">
        <v>25349</v>
      </c>
      <c r="D6950" s="177" t="s">
        <v>508</v>
      </c>
      <c r="E6950" s="177" t="s">
        <v>2662</v>
      </c>
      <c r="F6950" s="177" t="s">
        <v>25402</v>
      </c>
      <c r="I6950" s="177" t="s">
        <v>1979</v>
      </c>
      <c r="J6950" s="178">
        <v>41180</v>
      </c>
      <c r="K6950" s="178">
        <v>41180</v>
      </c>
      <c r="L6950" s="177" t="s">
        <v>513</v>
      </c>
      <c r="M6950" s="177" t="s">
        <v>25358</v>
      </c>
      <c r="N6950" s="177" t="s">
        <v>25351</v>
      </c>
      <c r="O6950" s="177" t="s">
        <v>195</v>
      </c>
      <c r="P6950" s="177" t="s">
        <v>1023</v>
      </c>
      <c r="Q6950" s="177" t="s">
        <v>25403</v>
      </c>
      <c r="R6950" s="177" t="s">
        <v>600</v>
      </c>
      <c r="S6950" s="177" t="s">
        <v>601</v>
      </c>
      <c r="T6950" s="177" t="s">
        <v>1336</v>
      </c>
      <c r="U6950" s="177" t="s">
        <v>739</v>
      </c>
      <c r="V6950" s="177" t="s">
        <v>4459</v>
      </c>
      <c r="X6950" s="177" t="s">
        <v>692</v>
      </c>
      <c r="Z6950" s="177" t="s">
        <v>739</v>
      </c>
      <c r="AA6950" s="177" t="s">
        <v>25404</v>
      </c>
      <c r="AB6950" s="177" t="s">
        <v>25405</v>
      </c>
      <c r="AC6950" s="177" t="s">
        <v>3510</v>
      </c>
      <c r="AD6950" s="177" t="s">
        <v>25406</v>
      </c>
      <c r="AE6950" s="177" t="s">
        <v>524</v>
      </c>
      <c r="AQ6950" s="177"/>
      <c r="AT6950" s="177"/>
      <c r="AU6950" s="177"/>
      <c r="AV6950" s="177"/>
      <c r="AW6950" s="177"/>
    </row>
    <row r="6951" spans="1:49">
      <c r="A6951" s="170" t="s">
        <v>25348</v>
      </c>
      <c r="B6951" s="177" t="s">
        <v>25349</v>
      </c>
      <c r="D6951" s="177" t="s">
        <v>508</v>
      </c>
      <c r="E6951" s="177" t="s">
        <v>1160</v>
      </c>
      <c r="F6951" s="177" t="s">
        <v>25407</v>
      </c>
      <c r="I6951" s="177" t="s">
        <v>1979</v>
      </c>
      <c r="J6951" s="178">
        <v>41180</v>
      </c>
      <c r="K6951" s="178">
        <v>41180</v>
      </c>
      <c r="L6951" s="177" t="s">
        <v>513</v>
      </c>
      <c r="M6951" s="177" t="s">
        <v>25358</v>
      </c>
      <c r="N6951" s="177" t="s">
        <v>25351</v>
      </c>
      <c r="O6951" s="177" t="s">
        <v>195</v>
      </c>
      <c r="P6951" s="177" t="s">
        <v>1023</v>
      </c>
      <c r="Q6951" s="177" t="s">
        <v>25408</v>
      </c>
      <c r="R6951" s="177" t="s">
        <v>600</v>
      </c>
      <c r="S6951" s="177" t="s">
        <v>601</v>
      </c>
      <c r="T6951" s="177" t="s">
        <v>832</v>
      </c>
      <c r="U6951" s="177" t="s">
        <v>739</v>
      </c>
      <c r="V6951" s="177" t="s">
        <v>603</v>
      </c>
      <c r="X6951" s="177" t="s">
        <v>692</v>
      </c>
      <c r="Z6951" s="177" t="s">
        <v>739</v>
      </c>
      <c r="AA6951" s="177" t="s">
        <v>8926</v>
      </c>
      <c r="AC6951" s="177" t="s">
        <v>6250</v>
      </c>
      <c r="AD6951" s="177" t="s">
        <v>25409</v>
      </c>
      <c r="AE6951" s="177" t="s">
        <v>583</v>
      </c>
      <c r="AQ6951" s="177"/>
      <c r="AT6951" s="177"/>
      <c r="AU6951" s="177"/>
      <c r="AV6951" s="177"/>
      <c r="AW6951" s="177"/>
    </row>
    <row r="6952" spans="1:49">
      <c r="A6952" s="170" t="s">
        <v>25348</v>
      </c>
      <c r="B6952" s="177" t="s">
        <v>25349</v>
      </c>
      <c r="D6952" s="177" t="s">
        <v>508</v>
      </c>
      <c r="E6952" s="177" t="s">
        <v>1166</v>
      </c>
      <c r="F6952" s="177" t="s">
        <v>25410</v>
      </c>
      <c r="I6952" s="177" t="s">
        <v>1979</v>
      </c>
      <c r="J6952" s="178">
        <v>41180</v>
      </c>
      <c r="K6952" s="178">
        <v>41180</v>
      </c>
      <c r="L6952" s="177" t="s">
        <v>513</v>
      </c>
      <c r="M6952" s="177" t="s">
        <v>25358</v>
      </c>
      <c r="N6952" s="177" t="s">
        <v>25351</v>
      </c>
      <c r="O6952" s="177" t="s">
        <v>195</v>
      </c>
      <c r="P6952" s="177" t="s">
        <v>589</v>
      </c>
      <c r="Q6952" s="177" t="s">
        <v>355</v>
      </c>
      <c r="R6952" s="177" t="s">
        <v>600</v>
      </c>
      <c r="S6952" s="177" t="s">
        <v>601</v>
      </c>
      <c r="T6952" s="177" t="s">
        <v>765</v>
      </c>
      <c r="U6952" s="177" t="s">
        <v>579</v>
      </c>
      <c r="V6952" s="177" t="s">
        <v>4676</v>
      </c>
      <c r="X6952" s="177" t="s">
        <v>692</v>
      </c>
      <c r="Z6952" s="177" t="s">
        <v>579</v>
      </c>
      <c r="AA6952" s="177" t="s">
        <v>25411</v>
      </c>
      <c r="AB6952" s="177" t="s">
        <v>25412</v>
      </c>
      <c r="AC6952" s="177" t="s">
        <v>3510</v>
      </c>
      <c r="AD6952" s="177" t="s">
        <v>25413</v>
      </c>
      <c r="AE6952" s="177" t="s">
        <v>524</v>
      </c>
      <c r="AQ6952" s="177" t="s">
        <v>25414</v>
      </c>
      <c r="AT6952" s="177"/>
      <c r="AU6952" s="177"/>
      <c r="AV6952" s="177"/>
      <c r="AW6952" s="177"/>
    </row>
    <row r="6953" spans="1:49">
      <c r="A6953" s="170" t="s">
        <v>25348</v>
      </c>
      <c r="B6953" s="177" t="s">
        <v>25349</v>
      </c>
      <c r="D6953" s="177" t="s">
        <v>508</v>
      </c>
      <c r="E6953" s="177" t="s">
        <v>1172</v>
      </c>
      <c r="F6953" s="177" t="s">
        <v>25415</v>
      </c>
      <c r="I6953" s="177" t="s">
        <v>1979</v>
      </c>
      <c r="J6953" s="178">
        <v>41180</v>
      </c>
      <c r="K6953" s="178">
        <v>41180</v>
      </c>
      <c r="L6953" s="177" t="s">
        <v>513</v>
      </c>
      <c r="M6953" s="177" t="s">
        <v>25358</v>
      </c>
      <c r="N6953" s="177" t="s">
        <v>25351</v>
      </c>
      <c r="O6953" s="177" t="s">
        <v>355</v>
      </c>
      <c r="R6953" s="177" t="s">
        <v>355</v>
      </c>
      <c r="S6953" s="177" t="s">
        <v>832</v>
      </c>
      <c r="T6953" s="177" t="s">
        <v>796</v>
      </c>
      <c r="U6953" s="177" t="s">
        <v>832</v>
      </c>
      <c r="W6953" s="177" t="s">
        <v>10378</v>
      </c>
      <c r="X6953" s="177" t="s">
        <v>25416</v>
      </c>
      <c r="Y6953" s="177" t="s">
        <v>526</v>
      </c>
      <c r="Z6953" s="177" t="s">
        <v>10377</v>
      </c>
      <c r="AA6953" s="177" t="s">
        <v>10378</v>
      </c>
      <c r="AC6953" s="177" t="s">
        <v>526</v>
      </c>
      <c r="AQ6953" s="177" t="s">
        <v>25417</v>
      </c>
      <c r="AT6953" s="177"/>
      <c r="AU6953" s="177"/>
      <c r="AV6953" s="177"/>
      <c r="AW6953" s="177"/>
    </row>
    <row r="6954" spans="1:49">
      <c r="A6954" s="170" t="s">
        <v>25348</v>
      </c>
      <c r="B6954" s="177" t="s">
        <v>25349</v>
      </c>
      <c r="D6954" s="177" t="s">
        <v>508</v>
      </c>
      <c r="E6954" s="177" t="s">
        <v>1175</v>
      </c>
      <c r="F6954" s="177" t="s">
        <v>25418</v>
      </c>
      <c r="I6954" s="177" t="s">
        <v>1979</v>
      </c>
      <c r="J6954" s="178">
        <v>41180</v>
      </c>
      <c r="K6954" s="178">
        <v>41180</v>
      </c>
      <c r="L6954" s="177" t="s">
        <v>513</v>
      </c>
      <c r="M6954" s="177" t="s">
        <v>25358</v>
      </c>
      <c r="N6954" s="177" t="s">
        <v>25351</v>
      </c>
      <c r="O6954" s="177" t="s">
        <v>195</v>
      </c>
      <c r="P6954" s="177" t="s">
        <v>1023</v>
      </c>
      <c r="Q6954" s="177" t="s">
        <v>11448</v>
      </c>
      <c r="R6954" s="177" t="s">
        <v>600</v>
      </c>
      <c r="S6954" s="177" t="s">
        <v>601</v>
      </c>
      <c r="T6954" s="177" t="s">
        <v>781</v>
      </c>
      <c r="U6954" s="177" t="s">
        <v>739</v>
      </c>
      <c r="V6954" s="177" t="s">
        <v>2285</v>
      </c>
      <c r="X6954" s="177" t="s">
        <v>25368</v>
      </c>
      <c r="Z6954" s="177" t="s">
        <v>739</v>
      </c>
      <c r="AA6954" s="177" t="s">
        <v>8927</v>
      </c>
      <c r="AC6954" s="177" t="s">
        <v>3505</v>
      </c>
      <c r="AD6954" s="177" t="s">
        <v>25419</v>
      </c>
      <c r="AE6954" s="177" t="s">
        <v>583</v>
      </c>
      <c r="AQ6954" s="177"/>
      <c r="AT6954" s="177"/>
      <c r="AU6954" s="177"/>
      <c r="AV6954" s="177"/>
      <c r="AW6954" s="177"/>
    </row>
    <row r="6955" spans="1:49">
      <c r="A6955" s="170" t="s">
        <v>25348</v>
      </c>
      <c r="B6955" s="177" t="s">
        <v>25349</v>
      </c>
      <c r="D6955" s="177" t="s">
        <v>508</v>
      </c>
      <c r="E6955" s="177" t="s">
        <v>1774</v>
      </c>
      <c r="F6955" s="177" t="s">
        <v>25420</v>
      </c>
      <c r="I6955" s="177" t="s">
        <v>1979</v>
      </c>
      <c r="J6955" s="178">
        <v>41180</v>
      </c>
      <c r="K6955" s="178">
        <v>41180</v>
      </c>
      <c r="L6955" s="177" t="s">
        <v>513</v>
      </c>
      <c r="M6955" s="177" t="s">
        <v>25358</v>
      </c>
      <c r="N6955" s="177" t="s">
        <v>25351</v>
      </c>
      <c r="O6955" s="177" t="s">
        <v>195</v>
      </c>
      <c r="P6955" s="177" t="s">
        <v>1816</v>
      </c>
      <c r="Q6955" s="177" t="s">
        <v>1821</v>
      </c>
      <c r="R6955" s="177" t="s">
        <v>600</v>
      </c>
      <c r="S6955" s="177" t="s">
        <v>601</v>
      </c>
      <c r="T6955" s="177" t="s">
        <v>691</v>
      </c>
      <c r="U6955" s="177" t="s">
        <v>739</v>
      </c>
      <c r="V6955" s="177" t="s">
        <v>2674</v>
      </c>
      <c r="X6955" s="177" t="s">
        <v>25368</v>
      </c>
      <c r="Z6955" s="177" t="s">
        <v>739</v>
      </c>
      <c r="AA6955" s="177" t="s">
        <v>10315</v>
      </c>
      <c r="AC6955" s="177" t="s">
        <v>3645</v>
      </c>
      <c r="AD6955" s="177" t="s">
        <v>25421</v>
      </c>
      <c r="AE6955" s="177" t="s">
        <v>524</v>
      </c>
      <c r="AQ6955" s="177"/>
      <c r="AT6955" s="177"/>
      <c r="AU6955" s="177"/>
      <c r="AV6955" s="177"/>
      <c r="AW6955" s="177"/>
    </row>
    <row r="6956" spans="1:49">
      <c r="A6956" s="170" t="s">
        <v>25348</v>
      </c>
      <c r="B6956" s="177" t="s">
        <v>25349</v>
      </c>
      <c r="D6956" s="177" t="s">
        <v>508</v>
      </c>
      <c r="E6956" s="177" t="s">
        <v>1181</v>
      </c>
      <c r="F6956" s="177" t="s">
        <v>25422</v>
      </c>
      <c r="I6956" s="177" t="s">
        <v>1979</v>
      </c>
      <c r="J6956" s="178">
        <v>41180</v>
      </c>
      <c r="K6956" s="178">
        <v>41180</v>
      </c>
      <c r="L6956" s="177" t="s">
        <v>513</v>
      </c>
      <c r="M6956" s="177" t="s">
        <v>25358</v>
      </c>
      <c r="N6956" s="177" t="s">
        <v>25351</v>
      </c>
      <c r="O6956" s="177" t="s">
        <v>195</v>
      </c>
      <c r="P6956" s="177" t="s">
        <v>1023</v>
      </c>
      <c r="Q6956" s="177" t="s">
        <v>25423</v>
      </c>
      <c r="R6956" s="177" t="s">
        <v>600</v>
      </c>
      <c r="S6956" s="177" t="s">
        <v>601</v>
      </c>
      <c r="T6956" s="177" t="s">
        <v>602</v>
      </c>
      <c r="U6956" s="177" t="s">
        <v>579</v>
      </c>
      <c r="V6956" s="177" t="s">
        <v>2285</v>
      </c>
      <c r="X6956" s="177" t="s">
        <v>692</v>
      </c>
      <c r="Z6956" s="177" t="s">
        <v>579</v>
      </c>
      <c r="AA6956" s="177" t="s">
        <v>8927</v>
      </c>
      <c r="AB6956" s="177" t="s">
        <v>25424</v>
      </c>
      <c r="AC6956" s="177" t="s">
        <v>3501</v>
      </c>
      <c r="AD6956" s="177" t="s">
        <v>25425</v>
      </c>
      <c r="AE6956" s="177" t="s">
        <v>526</v>
      </c>
      <c r="AQ6956" s="177"/>
      <c r="AT6956" s="177"/>
      <c r="AU6956" s="177"/>
      <c r="AV6956" s="177"/>
      <c r="AW6956" s="177"/>
    </row>
    <row r="6957" spans="1:49">
      <c r="A6957" s="170" t="s">
        <v>25348</v>
      </c>
      <c r="B6957" s="177" t="s">
        <v>25349</v>
      </c>
      <c r="D6957" s="177" t="s">
        <v>508</v>
      </c>
      <c r="E6957" s="177" t="s">
        <v>760</v>
      </c>
      <c r="F6957" s="177" t="s">
        <v>25426</v>
      </c>
      <c r="I6957" s="177" t="s">
        <v>1979</v>
      </c>
      <c r="J6957" s="178">
        <v>41180</v>
      </c>
      <c r="K6957" s="178">
        <v>41180</v>
      </c>
      <c r="L6957" s="177" t="s">
        <v>513</v>
      </c>
      <c r="M6957" s="177" t="s">
        <v>25358</v>
      </c>
      <c r="N6957" s="177" t="s">
        <v>25351</v>
      </c>
      <c r="O6957" s="177" t="s">
        <v>195</v>
      </c>
      <c r="P6957" s="177" t="s">
        <v>1193</v>
      </c>
      <c r="Q6957" s="177" t="s">
        <v>1188</v>
      </c>
      <c r="R6957" s="177" t="s">
        <v>600</v>
      </c>
      <c r="S6957" s="177" t="s">
        <v>601</v>
      </c>
      <c r="T6957" s="177" t="s">
        <v>2748</v>
      </c>
      <c r="U6957" s="177" t="s">
        <v>712</v>
      </c>
      <c r="V6957" s="177" t="s">
        <v>1893</v>
      </c>
      <c r="X6957" s="177" t="s">
        <v>25427</v>
      </c>
      <c r="Z6957" s="177" t="s">
        <v>712</v>
      </c>
      <c r="AA6957" s="177" t="s">
        <v>9104</v>
      </c>
      <c r="AB6957" s="177" t="s">
        <v>25428</v>
      </c>
      <c r="AC6957" s="177" t="s">
        <v>3501</v>
      </c>
      <c r="AD6957" s="177" t="s">
        <v>25429</v>
      </c>
      <c r="AE6957" s="177" t="s">
        <v>526</v>
      </c>
      <c r="AQ6957" s="177"/>
      <c r="AT6957" s="177"/>
      <c r="AU6957" s="177"/>
      <c r="AV6957" s="177"/>
      <c r="AW6957" s="177"/>
    </row>
    <row r="6958" spans="1:49">
      <c r="A6958" s="170" t="s">
        <v>25348</v>
      </c>
      <c r="B6958" s="177" t="s">
        <v>25349</v>
      </c>
      <c r="D6958" s="177" t="s">
        <v>508</v>
      </c>
      <c r="E6958" s="177" t="s">
        <v>1200</v>
      </c>
      <c r="F6958" s="177" t="s">
        <v>25430</v>
      </c>
      <c r="I6958" s="177" t="s">
        <v>1979</v>
      </c>
      <c r="J6958" s="178">
        <v>41180</v>
      </c>
      <c r="K6958" s="178">
        <v>41180</v>
      </c>
      <c r="L6958" s="177" t="s">
        <v>513</v>
      </c>
      <c r="M6958" s="177" t="s">
        <v>25358</v>
      </c>
      <c r="N6958" s="177" t="s">
        <v>25351</v>
      </c>
      <c r="O6958" s="177" t="s">
        <v>195</v>
      </c>
      <c r="P6958" s="177" t="s">
        <v>1023</v>
      </c>
      <c r="Q6958" s="177" t="s">
        <v>2718</v>
      </c>
      <c r="R6958" s="177" t="s">
        <v>600</v>
      </c>
      <c r="S6958" s="177" t="s">
        <v>601</v>
      </c>
      <c r="T6958" s="177" t="s">
        <v>832</v>
      </c>
      <c r="U6958" s="177" t="s">
        <v>742</v>
      </c>
      <c r="V6958" s="177" t="s">
        <v>2802</v>
      </c>
      <c r="X6958" s="177" t="s">
        <v>692</v>
      </c>
      <c r="Z6958" s="177" t="s">
        <v>742</v>
      </c>
      <c r="AA6958" s="177" t="s">
        <v>8932</v>
      </c>
      <c r="AC6958" s="177" t="s">
        <v>3501</v>
      </c>
      <c r="AD6958" s="177" t="s">
        <v>25431</v>
      </c>
      <c r="AE6958" s="177" t="s">
        <v>526</v>
      </c>
      <c r="AQ6958" s="177"/>
      <c r="AT6958" s="177"/>
      <c r="AU6958" s="177"/>
      <c r="AV6958" s="177"/>
      <c r="AW6958" s="177"/>
    </row>
    <row r="6959" spans="1:49">
      <c r="A6959" s="170" t="s">
        <v>25348</v>
      </c>
      <c r="B6959" s="177" t="s">
        <v>25349</v>
      </c>
      <c r="D6959" s="177" t="s">
        <v>508</v>
      </c>
      <c r="E6959" s="177" t="s">
        <v>1206</v>
      </c>
      <c r="F6959" s="177" t="s">
        <v>25432</v>
      </c>
      <c r="I6959" s="177" t="s">
        <v>1979</v>
      </c>
      <c r="J6959" s="178">
        <v>41180</v>
      </c>
      <c r="K6959" s="178">
        <v>41180</v>
      </c>
      <c r="L6959" s="177" t="s">
        <v>550</v>
      </c>
      <c r="M6959" s="177" t="s">
        <v>25351</v>
      </c>
      <c r="N6959" s="177" t="s">
        <v>25351</v>
      </c>
      <c r="O6959" s="177" t="s">
        <v>195</v>
      </c>
      <c r="P6959" s="177" t="s">
        <v>552</v>
      </c>
      <c r="Q6959" s="177" t="s">
        <v>888</v>
      </c>
      <c r="R6959" s="177" t="s">
        <v>600</v>
      </c>
      <c r="S6959" s="177" t="s">
        <v>601</v>
      </c>
      <c r="T6959" s="177" t="s">
        <v>764</v>
      </c>
      <c r="U6959" s="177" t="s">
        <v>712</v>
      </c>
      <c r="V6959" s="177" t="s">
        <v>2024</v>
      </c>
      <c r="X6959" s="177" t="s">
        <v>943</v>
      </c>
      <c r="Y6959" s="177" t="s">
        <v>674</v>
      </c>
      <c r="Z6959" s="177" t="s">
        <v>712</v>
      </c>
      <c r="AA6959" s="177" t="s">
        <v>1084</v>
      </c>
      <c r="AC6959" s="177" t="s">
        <v>3655</v>
      </c>
      <c r="AD6959" s="177" t="s">
        <v>25433</v>
      </c>
      <c r="AE6959" s="177" t="s">
        <v>524</v>
      </c>
      <c r="AQ6959" s="177"/>
      <c r="AT6959" s="177"/>
      <c r="AU6959" s="177"/>
      <c r="AV6959" s="177"/>
      <c r="AW6959" s="177"/>
    </row>
    <row r="6960" spans="1:49">
      <c r="A6960" s="170" t="s">
        <v>25348</v>
      </c>
      <c r="B6960" s="177" t="s">
        <v>25349</v>
      </c>
      <c r="D6960" s="177" t="s">
        <v>610</v>
      </c>
      <c r="E6960" s="177" t="s">
        <v>1219</v>
      </c>
      <c r="F6960" s="177" t="s">
        <v>25434</v>
      </c>
      <c r="I6960" s="177" t="s">
        <v>1979</v>
      </c>
      <c r="J6960" s="178">
        <v>41180</v>
      </c>
      <c r="K6960" s="178">
        <v>41180</v>
      </c>
      <c r="L6960" s="177" t="s">
        <v>901</v>
      </c>
      <c r="M6960" s="177">
        <v>11011032</v>
      </c>
      <c r="N6960" s="177" t="s">
        <v>25351</v>
      </c>
      <c r="O6960" s="177" t="s">
        <v>324</v>
      </c>
      <c r="P6960" s="177" t="s">
        <v>903</v>
      </c>
      <c r="R6960" s="177" t="s">
        <v>904</v>
      </c>
      <c r="S6960" s="177" t="s">
        <v>905</v>
      </c>
      <c r="U6960" s="177" t="s">
        <v>3717</v>
      </c>
      <c r="V6960" s="177" t="s">
        <v>2013</v>
      </c>
      <c r="W6960" s="177" t="s">
        <v>908</v>
      </c>
      <c r="Y6960" s="177" t="s">
        <v>908</v>
      </c>
      <c r="AB6960" s="177" t="s">
        <v>910</v>
      </c>
      <c r="AC6960" s="177">
        <v>1000</v>
      </c>
      <c r="AD6960" s="177" t="s">
        <v>911</v>
      </c>
      <c r="AE6960" s="177">
        <v>775</v>
      </c>
      <c r="AF6960" s="177" t="s">
        <v>912</v>
      </c>
      <c r="AG6960" s="177" t="s">
        <v>908</v>
      </c>
      <c r="AH6960" s="177" t="s">
        <v>2867</v>
      </c>
      <c r="AI6960" s="177" t="s">
        <v>908</v>
      </c>
      <c r="AK6960" s="177" t="s">
        <v>908</v>
      </c>
      <c r="AL6960" s="177">
        <v>480</v>
      </c>
      <c r="AQ6960" s="177" t="s">
        <v>25435</v>
      </c>
      <c r="AT6960" s="177"/>
      <c r="AU6960" s="177"/>
      <c r="AV6960" s="177"/>
      <c r="AW6960" s="177"/>
    </row>
    <row r="6961" spans="1:49">
      <c r="A6961" s="170" t="s">
        <v>25348</v>
      </c>
      <c r="B6961" s="177" t="s">
        <v>25349</v>
      </c>
      <c r="D6961" s="177" t="s">
        <v>508</v>
      </c>
      <c r="E6961" s="177" t="s">
        <v>1231</v>
      </c>
      <c r="F6961" s="177" t="s">
        <v>25436</v>
      </c>
      <c r="I6961" s="177" t="s">
        <v>1979</v>
      </c>
      <c r="J6961" s="178">
        <v>41180</v>
      </c>
      <c r="K6961" s="178">
        <v>41180</v>
      </c>
      <c r="L6961" s="177" t="s">
        <v>513</v>
      </c>
      <c r="M6961" s="177" t="s">
        <v>25358</v>
      </c>
      <c r="N6961" s="177" t="s">
        <v>25351</v>
      </c>
      <c r="O6961" s="177" t="s">
        <v>195</v>
      </c>
      <c r="P6961" s="177" t="s">
        <v>1816</v>
      </c>
      <c r="Q6961" s="177" t="s">
        <v>1361</v>
      </c>
      <c r="R6961" s="177" t="s">
        <v>600</v>
      </c>
      <c r="S6961" s="177" t="s">
        <v>601</v>
      </c>
      <c r="T6961" s="177" t="s">
        <v>764</v>
      </c>
      <c r="U6961" s="177" t="s">
        <v>739</v>
      </c>
      <c r="V6961" s="177" t="s">
        <v>25437</v>
      </c>
      <c r="X6961" s="177" t="s">
        <v>692</v>
      </c>
      <c r="Z6961" s="177" t="s">
        <v>739</v>
      </c>
      <c r="AA6961" s="177" t="s">
        <v>3631</v>
      </c>
      <c r="AB6961" s="177" t="s">
        <v>10434</v>
      </c>
      <c r="AC6961" s="177" t="s">
        <v>3555</v>
      </c>
      <c r="AD6961" s="177" t="s">
        <v>25438</v>
      </c>
      <c r="AE6961" s="177" t="s">
        <v>526</v>
      </c>
      <c r="AQ6961" s="177"/>
      <c r="AT6961" s="177"/>
      <c r="AU6961" s="177"/>
      <c r="AV6961" s="177"/>
      <c r="AW6961" s="177"/>
    </row>
    <row r="6962" spans="1:49">
      <c r="A6962" s="170" t="s">
        <v>25348</v>
      </c>
      <c r="B6962" s="177" t="s">
        <v>25349</v>
      </c>
      <c r="D6962" s="177" t="s">
        <v>508</v>
      </c>
      <c r="E6962" s="177" t="s">
        <v>1236</v>
      </c>
      <c r="F6962" s="177" t="s">
        <v>25439</v>
      </c>
      <c r="I6962" s="177" t="s">
        <v>1979</v>
      </c>
      <c r="J6962" s="178">
        <v>41180</v>
      </c>
      <c r="K6962" s="178">
        <v>41180</v>
      </c>
      <c r="L6962" s="177" t="s">
        <v>513</v>
      </c>
      <c r="M6962" s="177" t="s">
        <v>25358</v>
      </c>
      <c r="N6962" s="177" t="s">
        <v>25351</v>
      </c>
      <c r="O6962" s="177" t="s">
        <v>195</v>
      </c>
      <c r="P6962" s="177" t="s">
        <v>25440</v>
      </c>
      <c r="Q6962" s="177" t="s">
        <v>7310</v>
      </c>
      <c r="R6962" s="177" t="s">
        <v>600</v>
      </c>
      <c r="S6962" s="177" t="s">
        <v>601</v>
      </c>
      <c r="T6962" s="177" t="s">
        <v>2823</v>
      </c>
      <c r="U6962" s="177" t="s">
        <v>739</v>
      </c>
      <c r="V6962" s="177" t="s">
        <v>9041</v>
      </c>
      <c r="X6962" s="177" t="s">
        <v>692</v>
      </c>
      <c r="Z6962" s="177" t="s">
        <v>739</v>
      </c>
      <c r="AA6962" s="177" t="s">
        <v>25441</v>
      </c>
      <c r="AB6962" s="177" t="s">
        <v>18627</v>
      </c>
      <c r="AC6962" s="177" t="s">
        <v>3645</v>
      </c>
      <c r="AD6962" s="177" t="s">
        <v>25442</v>
      </c>
      <c r="AE6962" s="177" t="s">
        <v>524</v>
      </c>
      <c r="AQ6962" s="177"/>
      <c r="AT6962" s="177"/>
      <c r="AU6962" s="177"/>
      <c r="AV6962" s="177"/>
      <c r="AW6962" s="177"/>
    </row>
    <row r="6963" spans="1:49">
      <c r="A6963" s="170" t="s">
        <v>25348</v>
      </c>
      <c r="B6963" s="177" t="s">
        <v>25349</v>
      </c>
      <c r="D6963" s="177" t="s">
        <v>508</v>
      </c>
      <c r="E6963" s="177" t="s">
        <v>1246</v>
      </c>
      <c r="F6963" s="177" t="s">
        <v>25443</v>
      </c>
      <c r="I6963" s="177" t="s">
        <v>1979</v>
      </c>
      <c r="J6963" s="178">
        <v>41180</v>
      </c>
      <c r="K6963" s="178">
        <v>41180</v>
      </c>
      <c r="L6963" s="177" t="s">
        <v>1307</v>
      </c>
      <c r="N6963" s="177" t="s">
        <v>25351</v>
      </c>
      <c r="O6963" s="177" t="s">
        <v>255</v>
      </c>
      <c r="R6963" s="177" t="s">
        <v>1420</v>
      </c>
      <c r="S6963" s="177" t="s">
        <v>25444</v>
      </c>
      <c r="T6963" s="177" t="s">
        <v>3743</v>
      </c>
      <c r="AQ6963" s="177" t="s">
        <v>25445</v>
      </c>
      <c r="AT6963" s="177"/>
      <c r="AU6963" s="177"/>
      <c r="AV6963" s="177"/>
      <c r="AW6963" s="177"/>
    </row>
    <row r="6964" spans="1:49">
      <c r="A6964" s="170" t="s">
        <v>25348</v>
      </c>
      <c r="B6964" s="177" t="s">
        <v>25349</v>
      </c>
      <c r="D6964" s="177" t="s">
        <v>508</v>
      </c>
      <c r="E6964" s="177" t="s">
        <v>1252</v>
      </c>
      <c r="F6964" s="177" t="s">
        <v>25446</v>
      </c>
      <c r="I6964" s="177" t="s">
        <v>1979</v>
      </c>
      <c r="J6964" s="178">
        <v>41180</v>
      </c>
      <c r="K6964" s="178">
        <v>41180</v>
      </c>
      <c r="L6964" s="177" t="s">
        <v>513</v>
      </c>
      <c r="M6964" s="177" t="s">
        <v>25358</v>
      </c>
      <c r="N6964" s="177" t="s">
        <v>25351</v>
      </c>
      <c r="O6964" s="177" t="s">
        <v>195</v>
      </c>
      <c r="P6964" s="177" t="s">
        <v>1816</v>
      </c>
      <c r="Q6964" s="177" t="s">
        <v>2774</v>
      </c>
      <c r="R6964" s="177" t="s">
        <v>600</v>
      </c>
      <c r="S6964" s="177" t="s">
        <v>601</v>
      </c>
      <c r="T6964" s="177" t="s">
        <v>1880</v>
      </c>
      <c r="U6964" s="177" t="s">
        <v>742</v>
      </c>
      <c r="V6964" s="177" t="s">
        <v>2823</v>
      </c>
      <c r="X6964" s="177" t="s">
        <v>692</v>
      </c>
      <c r="Z6964" s="177" t="s">
        <v>742</v>
      </c>
      <c r="AA6964" s="177" t="s">
        <v>25447</v>
      </c>
      <c r="AC6964" s="177" t="s">
        <v>3501</v>
      </c>
      <c r="AD6964" s="177" t="s">
        <v>25448</v>
      </c>
      <c r="AE6964" s="177" t="s">
        <v>526</v>
      </c>
      <c r="AQ6964" s="177"/>
      <c r="AT6964" s="177"/>
      <c r="AU6964" s="177"/>
      <c r="AV6964" s="177"/>
      <c r="AW6964" s="177"/>
    </row>
    <row r="6965" spans="1:49">
      <c r="A6965" s="170" t="s">
        <v>25348</v>
      </c>
      <c r="B6965" s="177" t="s">
        <v>25349</v>
      </c>
      <c r="D6965" s="177" t="s">
        <v>508</v>
      </c>
      <c r="E6965" s="177" t="s">
        <v>1264</v>
      </c>
      <c r="F6965" s="177" t="s">
        <v>25449</v>
      </c>
      <c r="I6965" s="177" t="s">
        <v>1979</v>
      </c>
      <c r="J6965" s="178">
        <v>41180</v>
      </c>
      <c r="K6965" s="178">
        <v>41180</v>
      </c>
      <c r="L6965" s="177" t="s">
        <v>513</v>
      </c>
      <c r="M6965" s="177" t="s">
        <v>25358</v>
      </c>
      <c r="N6965" s="177" t="s">
        <v>25351</v>
      </c>
      <c r="O6965" s="177" t="s">
        <v>195</v>
      </c>
      <c r="P6965" s="177" t="s">
        <v>1816</v>
      </c>
      <c r="Q6965" s="177" t="s">
        <v>25450</v>
      </c>
      <c r="R6965" s="177" t="s">
        <v>600</v>
      </c>
      <c r="S6965" s="177" t="s">
        <v>601</v>
      </c>
      <c r="T6965" s="177" t="s">
        <v>748</v>
      </c>
      <c r="U6965" s="177" t="s">
        <v>739</v>
      </c>
      <c r="V6965" s="177" t="s">
        <v>889</v>
      </c>
      <c r="X6965" s="177" t="s">
        <v>692</v>
      </c>
      <c r="Z6965" s="177" t="s">
        <v>739</v>
      </c>
      <c r="AA6965" s="177" t="s">
        <v>5302</v>
      </c>
      <c r="AC6965" s="177" t="s">
        <v>3501</v>
      </c>
      <c r="AD6965" s="177" t="s">
        <v>25451</v>
      </c>
      <c r="AE6965" s="177" t="s">
        <v>526</v>
      </c>
      <c r="AQ6965" s="177"/>
      <c r="AT6965" s="177"/>
      <c r="AU6965" s="177"/>
      <c r="AV6965" s="177"/>
      <c r="AW6965" s="177"/>
    </row>
    <row r="6966" spans="1:49">
      <c r="A6966" s="170" t="s">
        <v>25348</v>
      </c>
      <c r="B6966" s="177" t="s">
        <v>25349</v>
      </c>
      <c r="D6966" s="177" t="s">
        <v>508</v>
      </c>
      <c r="E6966" s="170" t="s">
        <v>1269</v>
      </c>
      <c r="F6966" s="177" t="s">
        <v>25452</v>
      </c>
      <c r="I6966" s="177" t="s">
        <v>1979</v>
      </c>
      <c r="J6966" s="178">
        <v>41180</v>
      </c>
      <c r="K6966" s="178">
        <v>41180</v>
      </c>
      <c r="L6966" s="177" t="s">
        <v>513</v>
      </c>
      <c r="M6966" s="177" t="s">
        <v>25358</v>
      </c>
      <c r="N6966" s="177" t="s">
        <v>25351</v>
      </c>
      <c r="O6966" s="177" t="s">
        <v>195</v>
      </c>
      <c r="P6966" s="177" t="s">
        <v>1023</v>
      </c>
      <c r="Q6966" s="177" t="s">
        <v>1090</v>
      </c>
      <c r="R6966" s="177" t="s">
        <v>600</v>
      </c>
      <c r="S6966" s="177" t="s">
        <v>601</v>
      </c>
      <c r="T6966" s="177" t="s">
        <v>1169</v>
      </c>
      <c r="U6966" s="177" t="s">
        <v>739</v>
      </c>
      <c r="V6966" s="177" t="s">
        <v>2802</v>
      </c>
      <c r="X6966" s="177" t="s">
        <v>692</v>
      </c>
      <c r="Z6966" s="177" t="s">
        <v>739</v>
      </c>
      <c r="AA6966" s="177" t="s">
        <v>19992</v>
      </c>
      <c r="AC6966" s="177" t="s">
        <v>3505</v>
      </c>
      <c r="AD6966" s="177" t="s">
        <v>25453</v>
      </c>
      <c r="AE6966" s="177" t="s">
        <v>583</v>
      </c>
      <c r="AQ6966" s="177"/>
      <c r="AT6966" s="177"/>
      <c r="AU6966" s="177"/>
      <c r="AV6966" s="177"/>
      <c r="AW6966" s="177"/>
    </row>
    <row r="6967" spans="1:49">
      <c r="A6967" s="170" t="s">
        <v>25348</v>
      </c>
      <c r="B6967" s="177" t="s">
        <v>25349</v>
      </c>
      <c r="D6967" s="177" t="s">
        <v>508</v>
      </c>
      <c r="E6967" s="177" t="s">
        <v>1286</v>
      </c>
      <c r="F6967" s="177" t="s">
        <v>25454</v>
      </c>
      <c r="I6967" s="177" t="s">
        <v>1979</v>
      </c>
      <c r="J6967" s="178">
        <v>41180</v>
      </c>
      <c r="K6967" s="178">
        <v>41180</v>
      </c>
      <c r="L6967" s="177" t="s">
        <v>513</v>
      </c>
      <c r="M6967" s="177" t="s">
        <v>25358</v>
      </c>
      <c r="N6967" s="177" t="s">
        <v>25351</v>
      </c>
      <c r="O6967" s="177" t="s">
        <v>195</v>
      </c>
      <c r="P6967" s="177" t="s">
        <v>1193</v>
      </c>
      <c r="Q6967" s="177" t="s">
        <v>1090</v>
      </c>
      <c r="R6967" s="177" t="s">
        <v>600</v>
      </c>
      <c r="S6967" s="177" t="s">
        <v>601</v>
      </c>
      <c r="T6967" s="177" t="s">
        <v>3731</v>
      </c>
      <c r="U6967" s="177" t="s">
        <v>739</v>
      </c>
      <c r="V6967" s="177" t="s">
        <v>6531</v>
      </c>
      <c r="X6967" s="177" t="s">
        <v>692</v>
      </c>
      <c r="Z6967" s="177" t="s">
        <v>739</v>
      </c>
      <c r="AA6967" s="177" t="s">
        <v>21132</v>
      </c>
      <c r="AC6967" s="177" t="s">
        <v>3510</v>
      </c>
      <c r="AD6967" s="177" t="s">
        <v>25455</v>
      </c>
      <c r="AE6967" s="177" t="s">
        <v>524</v>
      </c>
      <c r="AQ6967" s="177"/>
      <c r="AT6967" s="177"/>
      <c r="AU6967" s="177"/>
      <c r="AV6967" s="177"/>
      <c r="AW6967" s="177"/>
    </row>
    <row r="6968" spans="1:49">
      <c r="A6968" s="170" t="s">
        <v>25348</v>
      </c>
      <c r="B6968" s="177" t="s">
        <v>25349</v>
      </c>
      <c r="D6968" s="177" t="s">
        <v>508</v>
      </c>
      <c r="E6968" s="177" t="s">
        <v>2745</v>
      </c>
      <c r="F6968" s="177" t="s">
        <v>25456</v>
      </c>
      <c r="I6968" s="177" t="s">
        <v>1979</v>
      </c>
      <c r="J6968" s="178">
        <v>41180</v>
      </c>
      <c r="K6968" s="178">
        <v>41180</v>
      </c>
      <c r="L6968" s="177" t="s">
        <v>513</v>
      </c>
      <c r="M6968" s="177" t="s">
        <v>25358</v>
      </c>
      <c r="N6968" s="177" t="s">
        <v>25351</v>
      </c>
      <c r="O6968" s="177" t="s">
        <v>195</v>
      </c>
      <c r="P6968" s="177" t="s">
        <v>589</v>
      </c>
      <c r="Q6968" s="177" t="s">
        <v>190</v>
      </c>
      <c r="R6968" s="177" t="s">
        <v>600</v>
      </c>
      <c r="S6968" s="177" t="s">
        <v>601</v>
      </c>
      <c r="U6968" s="177" t="s">
        <v>555</v>
      </c>
      <c r="V6968" s="177" t="s">
        <v>5940</v>
      </c>
      <c r="X6968" s="177" t="s">
        <v>692</v>
      </c>
      <c r="Z6968" s="177" t="s">
        <v>555</v>
      </c>
      <c r="AA6968" s="177" t="s">
        <v>5797</v>
      </c>
      <c r="AB6968" s="177" t="s">
        <v>25457</v>
      </c>
      <c r="AC6968" s="177" t="s">
        <v>3501</v>
      </c>
      <c r="AD6968" s="177" t="s">
        <v>25458</v>
      </c>
      <c r="AE6968" s="177" t="s">
        <v>526</v>
      </c>
      <c r="AQ6968" s="177"/>
      <c r="AT6968" s="177"/>
      <c r="AU6968" s="177"/>
      <c r="AV6968" s="177"/>
      <c r="AW6968" s="177"/>
    </row>
    <row r="6969" spans="1:49">
      <c r="A6969" s="170" t="s">
        <v>25348</v>
      </c>
      <c r="B6969" s="177" t="s">
        <v>25349</v>
      </c>
      <c r="D6969" s="177" t="s">
        <v>508</v>
      </c>
      <c r="E6969" s="170" t="s">
        <v>1320</v>
      </c>
      <c r="F6969" s="177" t="s">
        <v>25459</v>
      </c>
      <c r="I6969" s="177" t="s">
        <v>1979</v>
      </c>
      <c r="J6969" s="178">
        <v>41180</v>
      </c>
      <c r="K6969" s="178">
        <v>41180</v>
      </c>
      <c r="L6969" s="177" t="s">
        <v>550</v>
      </c>
      <c r="M6969" s="177" t="s">
        <v>25351</v>
      </c>
      <c r="N6969" s="177" t="s">
        <v>25351</v>
      </c>
      <c r="O6969" s="177" t="s">
        <v>195</v>
      </c>
      <c r="P6969" s="177" t="s">
        <v>552</v>
      </c>
      <c r="R6969" s="177" t="s">
        <v>553</v>
      </c>
      <c r="S6969" s="177" t="s">
        <v>1611</v>
      </c>
      <c r="U6969" s="177" t="s">
        <v>832</v>
      </c>
      <c r="V6969" s="177" t="s">
        <v>749</v>
      </c>
      <c r="X6969" s="177" t="s">
        <v>734</v>
      </c>
      <c r="Z6969" s="177" t="s">
        <v>832</v>
      </c>
      <c r="AA6969" s="177" t="s">
        <v>1572</v>
      </c>
      <c r="AB6969" s="177" t="s">
        <v>1257</v>
      </c>
      <c r="AF6969" s="177" t="s">
        <v>1049</v>
      </c>
      <c r="AQ6969" s="177" t="s">
        <v>25460</v>
      </c>
      <c r="AT6969" s="177"/>
      <c r="AU6969" s="177"/>
      <c r="AV6969" s="177"/>
      <c r="AW6969" s="177"/>
    </row>
    <row r="6970" spans="1:49">
      <c r="A6970" s="170" t="s">
        <v>25348</v>
      </c>
      <c r="B6970" s="177" t="s">
        <v>25349</v>
      </c>
      <c r="D6970" s="177" t="s">
        <v>508</v>
      </c>
      <c r="E6970" s="177" t="s">
        <v>3703</v>
      </c>
      <c r="F6970" s="177" t="s">
        <v>25461</v>
      </c>
      <c r="I6970" s="177" t="s">
        <v>1979</v>
      </c>
      <c r="J6970" s="178">
        <v>41180</v>
      </c>
      <c r="K6970" s="178">
        <v>41180</v>
      </c>
      <c r="L6970" s="177" t="s">
        <v>550</v>
      </c>
      <c r="M6970" s="177" t="s">
        <v>25351</v>
      </c>
      <c r="N6970" s="177" t="s">
        <v>25351</v>
      </c>
      <c r="O6970" s="177" t="s">
        <v>195</v>
      </c>
      <c r="P6970" s="177" t="s">
        <v>589</v>
      </c>
      <c r="R6970" s="177" t="s">
        <v>553</v>
      </c>
      <c r="S6970" s="177" t="s">
        <v>1611</v>
      </c>
      <c r="U6970" s="177" t="s">
        <v>832</v>
      </c>
      <c r="V6970" s="177" t="s">
        <v>3597</v>
      </c>
      <c r="W6970" s="177" t="s">
        <v>557</v>
      </c>
      <c r="X6970" s="177" t="s">
        <v>734</v>
      </c>
      <c r="Z6970" s="177" t="s">
        <v>832</v>
      </c>
      <c r="AA6970" s="177" t="s">
        <v>631</v>
      </c>
      <c r="AB6970" s="177" t="s">
        <v>1045</v>
      </c>
      <c r="AF6970" s="177" t="s">
        <v>1049</v>
      </c>
      <c r="AQ6970" s="177" t="s">
        <v>25460</v>
      </c>
      <c r="AT6970" s="177"/>
      <c r="AU6970" s="177"/>
      <c r="AV6970" s="177"/>
      <c r="AW6970" s="177"/>
    </row>
    <row r="6971" spans="1:49">
      <c r="A6971" s="170" t="s">
        <v>25348</v>
      </c>
      <c r="B6971" s="177" t="s">
        <v>25349</v>
      </c>
      <c r="D6971" s="177" t="s">
        <v>508</v>
      </c>
      <c r="E6971" s="177" t="s">
        <v>1535</v>
      </c>
      <c r="F6971" s="177" t="s">
        <v>25462</v>
      </c>
      <c r="I6971" s="177" t="s">
        <v>1028</v>
      </c>
      <c r="J6971" s="178">
        <v>44844</v>
      </c>
      <c r="K6971" s="178">
        <v>44844</v>
      </c>
      <c r="L6971" s="177" t="s">
        <v>550</v>
      </c>
      <c r="M6971" s="177" t="s">
        <v>25463</v>
      </c>
      <c r="N6971" s="177" t="s">
        <v>25463</v>
      </c>
      <c r="O6971" s="177" t="s">
        <v>195</v>
      </c>
      <c r="P6971" s="177" t="s">
        <v>887</v>
      </c>
      <c r="Q6971" s="177" t="s">
        <v>25464</v>
      </c>
      <c r="R6971" s="177" t="s">
        <v>600</v>
      </c>
      <c r="S6971" s="177" t="s">
        <v>601</v>
      </c>
      <c r="T6971" s="177" t="s">
        <v>15952</v>
      </c>
      <c r="U6971" s="177" t="s">
        <v>646</v>
      </c>
      <c r="V6971" s="177" t="s">
        <v>889</v>
      </c>
      <c r="X6971" s="177" t="s">
        <v>943</v>
      </c>
      <c r="Y6971" s="177" t="s">
        <v>674</v>
      </c>
      <c r="Z6971" s="177" t="s">
        <v>646</v>
      </c>
      <c r="AA6971" s="177" t="s">
        <v>892</v>
      </c>
      <c r="AC6971" s="177" t="s">
        <v>3510</v>
      </c>
      <c r="AD6971" s="177" t="s">
        <v>25413</v>
      </c>
      <c r="AE6971" s="177" t="s">
        <v>524</v>
      </c>
      <c r="AQ6971" s="177"/>
      <c r="AT6971" s="177"/>
      <c r="AU6971" s="177"/>
      <c r="AV6971" s="177"/>
      <c r="AW6971" s="177"/>
    </row>
    <row r="6972" spans="1:49">
      <c r="A6972" s="170" t="s">
        <v>25348</v>
      </c>
      <c r="B6972" s="177" t="s">
        <v>25349</v>
      </c>
      <c r="D6972" s="177" t="s">
        <v>508</v>
      </c>
      <c r="E6972" s="177" t="s">
        <v>1537</v>
      </c>
      <c r="F6972" s="177" t="s">
        <v>25465</v>
      </c>
      <c r="I6972" s="177" t="s">
        <v>1028</v>
      </c>
      <c r="J6972" s="178">
        <v>44844</v>
      </c>
      <c r="K6972" s="178">
        <v>44844</v>
      </c>
      <c r="L6972" s="177" t="s">
        <v>550</v>
      </c>
      <c r="M6972" s="177" t="s">
        <v>25463</v>
      </c>
      <c r="N6972" s="177" t="s">
        <v>25463</v>
      </c>
      <c r="O6972" s="177" t="s">
        <v>75</v>
      </c>
      <c r="Q6972" s="177" t="s">
        <v>25464</v>
      </c>
      <c r="R6972" s="177" t="s">
        <v>1120</v>
      </c>
      <c r="S6972" s="177" t="s">
        <v>646</v>
      </c>
      <c r="T6972" s="210" t="s">
        <v>24142</v>
      </c>
      <c r="U6972" s="177" t="s">
        <v>646</v>
      </c>
      <c r="V6972" s="177" t="s">
        <v>1393</v>
      </c>
      <c r="W6972" s="177" t="s">
        <v>1123</v>
      </c>
      <c r="Y6972" s="177" t="s">
        <v>1124</v>
      </c>
      <c r="Z6972" s="177" t="s">
        <v>1123</v>
      </c>
      <c r="AB6972" s="177">
        <v>1.18</v>
      </c>
      <c r="AC6972" s="177" t="s">
        <v>1123</v>
      </c>
      <c r="AE6972" s="177">
        <v>1.18</v>
      </c>
      <c r="AF6972" s="177" t="s">
        <v>1123</v>
      </c>
      <c r="AH6972" s="177">
        <v>1.18</v>
      </c>
      <c r="AI6972" s="177" t="s">
        <v>1123</v>
      </c>
      <c r="AK6972" s="177">
        <v>1.18</v>
      </c>
      <c r="AQ6972" s="177" t="s">
        <v>21508</v>
      </c>
      <c r="AT6972" s="177"/>
      <c r="AU6972" s="177"/>
      <c r="AV6972" s="177"/>
      <c r="AW6972" s="177"/>
    </row>
    <row r="6973" spans="1:49">
      <c r="A6973" s="170" t="s">
        <v>25348</v>
      </c>
      <c r="B6973" s="177" t="s">
        <v>25349</v>
      </c>
      <c r="D6973" s="177" t="s">
        <v>508</v>
      </c>
      <c r="E6973" s="177" t="s">
        <v>1540</v>
      </c>
      <c r="F6973" s="177" t="s">
        <v>25466</v>
      </c>
      <c r="G6973" s="177" t="s">
        <v>12128</v>
      </c>
      <c r="I6973" s="177" t="s">
        <v>1028</v>
      </c>
      <c r="J6973" s="178">
        <v>44844</v>
      </c>
      <c r="K6973" s="178">
        <v>44844</v>
      </c>
      <c r="L6973" s="177" t="s">
        <v>901</v>
      </c>
      <c r="M6973" s="177" t="s">
        <v>25467</v>
      </c>
      <c r="N6973" s="177" t="s">
        <v>25463</v>
      </c>
      <c r="O6973" s="177" t="s">
        <v>324</v>
      </c>
      <c r="P6973" s="177" t="s">
        <v>903</v>
      </c>
      <c r="Q6973" s="177" t="s">
        <v>25468</v>
      </c>
      <c r="R6973" s="177" t="s">
        <v>951</v>
      </c>
      <c r="S6973" s="177" t="s">
        <v>952</v>
      </c>
      <c r="T6973" s="177" t="s">
        <v>10612</v>
      </c>
      <c r="U6973" s="177" t="s">
        <v>25469</v>
      </c>
      <c r="V6973" s="177" t="s">
        <v>19778</v>
      </c>
      <c r="W6973" s="177" t="s">
        <v>908</v>
      </c>
      <c r="Y6973" s="177" t="s">
        <v>909</v>
      </c>
      <c r="Z6973" s="177" t="s">
        <v>908</v>
      </c>
      <c r="AA6973" s="177" t="s">
        <v>955</v>
      </c>
      <c r="AB6973" s="177" t="s">
        <v>910</v>
      </c>
      <c r="AC6973" s="177" t="s">
        <v>646</v>
      </c>
      <c r="AD6973" s="177" t="s">
        <v>911</v>
      </c>
      <c r="AE6973" s="177" t="s">
        <v>1730</v>
      </c>
      <c r="AF6973" s="177" t="s">
        <v>912</v>
      </c>
      <c r="AG6973" s="177" t="s">
        <v>908</v>
      </c>
      <c r="AH6973" s="177" t="s">
        <v>958</v>
      </c>
      <c r="AI6973" s="177" t="s">
        <v>908</v>
      </c>
      <c r="AJ6973" s="177" t="s">
        <v>7964</v>
      </c>
      <c r="AK6973" s="177" t="s">
        <v>982</v>
      </c>
      <c r="AL6973" s="177" t="s">
        <v>959</v>
      </c>
      <c r="AM6973" s="177" t="s">
        <v>960</v>
      </c>
      <c r="AP6973" s="177" t="s">
        <v>908</v>
      </c>
      <c r="AQ6973" s="177"/>
      <c r="AT6973" s="177"/>
      <c r="AU6973" s="177"/>
      <c r="AV6973" s="177" t="s">
        <v>3041</v>
      </c>
      <c r="AW6973" s="177"/>
    </row>
    <row r="6974" spans="1:49">
      <c r="A6974" s="170" t="s">
        <v>25348</v>
      </c>
      <c r="B6974" s="177" t="s">
        <v>25349</v>
      </c>
      <c r="D6974" s="177" t="s">
        <v>508</v>
      </c>
      <c r="E6974" s="177" t="s">
        <v>849</v>
      </c>
      <c r="F6974" s="177" t="s">
        <v>25470</v>
      </c>
      <c r="I6974" s="177" t="s">
        <v>1028</v>
      </c>
      <c r="J6974" s="178">
        <v>44844</v>
      </c>
      <c r="K6974" s="178">
        <v>44844</v>
      </c>
      <c r="L6974" s="177" t="s">
        <v>513</v>
      </c>
      <c r="M6974" s="177" t="s">
        <v>25471</v>
      </c>
      <c r="N6974" s="177" t="s">
        <v>25463</v>
      </c>
      <c r="O6974" s="177" t="s">
        <v>280</v>
      </c>
      <c r="Q6974" s="177" t="s">
        <v>25464</v>
      </c>
      <c r="R6974" s="177" t="s">
        <v>700</v>
      </c>
      <c r="S6974" s="177" t="s">
        <v>896</v>
      </c>
      <c r="T6974" s="177" t="s">
        <v>702</v>
      </c>
      <c r="U6974" s="177" t="s">
        <v>646</v>
      </c>
      <c r="AQ6974" s="177" t="s">
        <v>683</v>
      </c>
      <c r="AT6974" s="177"/>
      <c r="AU6974" s="177"/>
      <c r="AV6974" s="177"/>
      <c r="AW6974" s="177"/>
    </row>
    <row r="6975" spans="1:49">
      <c r="A6975" s="170" t="s">
        <v>25348</v>
      </c>
      <c r="B6975" s="177" t="s">
        <v>25349</v>
      </c>
      <c r="D6975" s="177" t="s">
        <v>508</v>
      </c>
      <c r="E6975" s="183" t="s">
        <v>974</v>
      </c>
      <c r="F6975" s="183" t="s">
        <v>25472</v>
      </c>
      <c r="I6975" s="177" t="s">
        <v>2056</v>
      </c>
      <c r="J6975" s="178">
        <v>44972</v>
      </c>
      <c r="K6975" s="178">
        <v>44972</v>
      </c>
      <c r="L6975" s="177" t="s">
        <v>550</v>
      </c>
      <c r="M6975" s="183" t="s">
        <v>25473</v>
      </c>
      <c r="N6975" s="183" t="s">
        <v>25463</v>
      </c>
      <c r="O6975" s="177" t="s">
        <v>195</v>
      </c>
      <c r="P6975" s="177" t="s">
        <v>1023</v>
      </c>
      <c r="Q6975" s="177" t="s">
        <v>1361</v>
      </c>
      <c r="R6975" s="177" t="s">
        <v>600</v>
      </c>
      <c r="S6975" s="177" t="s">
        <v>601</v>
      </c>
      <c r="T6975" s="177" t="s">
        <v>1531</v>
      </c>
      <c r="U6975" s="177" t="s">
        <v>739</v>
      </c>
      <c r="V6975" s="177" t="s">
        <v>2823</v>
      </c>
      <c r="X6975" s="177" t="s">
        <v>25474</v>
      </c>
      <c r="Y6975" s="177" t="s">
        <v>891</v>
      </c>
      <c r="Z6975" s="177" t="s">
        <v>739</v>
      </c>
      <c r="AA6975" s="177" t="s">
        <v>1587</v>
      </c>
      <c r="AC6975" s="177" t="s">
        <v>1104</v>
      </c>
      <c r="AD6975" s="177" t="s">
        <v>25475</v>
      </c>
      <c r="AE6975" s="177" t="s">
        <v>1856</v>
      </c>
      <c r="AQ6975" s="177" t="s">
        <v>25476</v>
      </c>
      <c r="AT6975" s="177"/>
      <c r="AU6975" s="177"/>
      <c r="AV6975" s="177"/>
      <c r="AW6975" s="177"/>
    </row>
    <row r="6976" spans="1:49">
      <c r="A6976" s="170" t="s">
        <v>25348</v>
      </c>
      <c r="B6976" s="177" t="s">
        <v>25349</v>
      </c>
      <c r="D6976" s="177" t="s">
        <v>508</v>
      </c>
      <c r="F6976" s="177" t="s">
        <v>25477</v>
      </c>
      <c r="G6976" s="177" t="s">
        <v>25478</v>
      </c>
      <c r="I6976" s="177" t="s">
        <v>1028</v>
      </c>
      <c r="J6976" s="178">
        <v>44844</v>
      </c>
      <c r="K6976" s="178">
        <v>44844</v>
      </c>
      <c r="L6976" s="177" t="s">
        <v>901</v>
      </c>
      <c r="M6976" s="177" t="s">
        <v>25467</v>
      </c>
      <c r="N6976" s="177" t="s">
        <v>25463</v>
      </c>
      <c r="O6976" s="177" t="s">
        <v>324</v>
      </c>
      <c r="P6976" s="177" t="s">
        <v>903</v>
      </c>
      <c r="R6976" s="177" t="s">
        <v>951</v>
      </c>
      <c r="S6976" s="177" t="s">
        <v>952</v>
      </c>
      <c r="T6976" s="177" t="s">
        <v>13714</v>
      </c>
      <c r="U6976" s="177" t="s">
        <v>25479</v>
      </c>
      <c r="V6976" s="177" t="s">
        <v>907</v>
      </c>
      <c r="W6976" s="177" t="s">
        <v>908</v>
      </c>
      <c r="Y6976" s="177" t="s">
        <v>908</v>
      </c>
      <c r="Z6976" s="177" t="s">
        <v>908</v>
      </c>
      <c r="AA6976" s="177" t="s">
        <v>955</v>
      </c>
      <c r="AB6976" s="177" t="s">
        <v>910</v>
      </c>
      <c r="AC6976" s="177" t="s">
        <v>712</v>
      </c>
      <c r="AD6976" s="177" t="s">
        <v>911</v>
      </c>
      <c r="AE6976" s="177" t="s">
        <v>1730</v>
      </c>
      <c r="AF6976" s="177" t="s">
        <v>912</v>
      </c>
      <c r="AG6976" s="177" t="s">
        <v>908</v>
      </c>
      <c r="AH6976" s="177" t="s">
        <v>958</v>
      </c>
      <c r="AI6976" s="177" t="s">
        <v>908</v>
      </c>
      <c r="AJ6976" s="177" t="s">
        <v>7964</v>
      </c>
      <c r="AK6976" s="177" t="s">
        <v>982</v>
      </c>
      <c r="AL6976" s="177" t="s">
        <v>959</v>
      </c>
      <c r="AM6976" s="177" t="s">
        <v>960</v>
      </c>
      <c r="AP6976" s="177" t="s">
        <v>908</v>
      </c>
      <c r="AQ6976" s="177"/>
      <c r="AT6976" s="177"/>
      <c r="AU6976" s="177"/>
      <c r="AV6976" s="177" t="s">
        <v>22559</v>
      </c>
      <c r="AW6976" s="177"/>
    </row>
    <row r="6977" spans="1:71">
      <c r="A6977" s="170" t="s">
        <v>25348</v>
      </c>
      <c r="B6977" s="177" t="s">
        <v>25349</v>
      </c>
      <c r="D6977" s="177" t="s">
        <v>508</v>
      </c>
      <c r="F6977" s="177" t="s">
        <v>25480</v>
      </c>
      <c r="I6977" s="177" t="s">
        <v>1028</v>
      </c>
      <c r="J6977" s="178">
        <v>45117</v>
      </c>
      <c r="K6977" s="178">
        <v>45117</v>
      </c>
      <c r="L6977" s="177" t="s">
        <v>550</v>
      </c>
      <c r="M6977" s="177" t="s">
        <v>25481</v>
      </c>
      <c r="N6977" s="177" t="s">
        <v>25463</v>
      </c>
      <c r="O6977" s="177" t="s">
        <v>217</v>
      </c>
      <c r="Q6977" s="177" t="s">
        <v>25482</v>
      </c>
      <c r="R6977" s="177" t="s">
        <v>1766</v>
      </c>
      <c r="T6977" s="210" t="s">
        <v>12115</v>
      </c>
      <c r="U6977" s="177" t="s">
        <v>646</v>
      </c>
      <c r="AQ6977" s="177"/>
      <c r="AT6977" s="177"/>
      <c r="AU6977" s="177"/>
      <c r="AV6977" s="177"/>
      <c r="AW6977" s="177"/>
    </row>
    <row r="6978" spans="1:71">
      <c r="A6978" s="170" t="s">
        <v>25483</v>
      </c>
      <c r="B6978" s="177" t="s">
        <v>25484</v>
      </c>
      <c r="D6978" s="177" t="s">
        <v>508</v>
      </c>
      <c r="E6978" s="170" t="s">
        <v>25485</v>
      </c>
      <c r="F6978" s="177" t="s">
        <v>25486</v>
      </c>
      <c r="I6978" s="177" t="s">
        <v>2010</v>
      </c>
      <c r="J6978" s="178" t="s">
        <v>25487</v>
      </c>
      <c r="K6978" s="178" t="s">
        <v>25487</v>
      </c>
      <c r="L6978" s="177" t="s">
        <v>550</v>
      </c>
      <c r="M6978" s="177" t="s">
        <v>25488</v>
      </c>
      <c r="N6978" s="177" t="s">
        <v>25488</v>
      </c>
      <c r="O6978" s="177" t="s">
        <v>195</v>
      </c>
      <c r="P6978" s="177" t="s">
        <v>589</v>
      </c>
      <c r="Q6978" s="177" t="s">
        <v>10009</v>
      </c>
      <c r="R6978" s="177" t="s">
        <v>553</v>
      </c>
      <c r="S6978" s="177" t="s">
        <v>644</v>
      </c>
      <c r="T6978" s="177" t="s">
        <v>6283</v>
      </c>
      <c r="U6978" s="177" t="s">
        <v>646</v>
      </c>
      <c r="V6978" s="177" t="s">
        <v>2710</v>
      </c>
      <c r="W6978" s="177" t="s">
        <v>2544</v>
      </c>
      <c r="X6978" s="177" t="s">
        <v>734</v>
      </c>
      <c r="Z6978" s="177" t="s">
        <v>646</v>
      </c>
      <c r="AB6978" s="177" t="s">
        <v>1045</v>
      </c>
      <c r="AC6978" s="177" t="s">
        <v>6494</v>
      </c>
      <c r="AD6978" s="177" t="s">
        <v>25489</v>
      </c>
      <c r="AE6978" s="177">
        <v>7.5</v>
      </c>
      <c r="AF6978" s="177" t="s">
        <v>1049</v>
      </c>
      <c r="AQ6978" s="177" t="s">
        <v>25490</v>
      </c>
      <c r="AR6978" s="177" t="s">
        <v>25491</v>
      </c>
      <c r="AT6978" s="177"/>
      <c r="AU6978" s="177"/>
      <c r="AV6978" s="177"/>
      <c r="AW6978" s="177"/>
      <c r="AY6978" s="170"/>
      <c r="AZ6978" s="170"/>
      <c r="BA6978" s="170"/>
      <c r="BB6978" s="170"/>
      <c r="BC6978" s="170"/>
      <c r="BD6978" s="170"/>
      <c r="BE6978" s="170"/>
      <c r="BF6978" s="170"/>
      <c r="BG6978" s="170"/>
      <c r="BH6978" s="170"/>
      <c r="BI6978" s="170"/>
      <c r="BJ6978" s="170"/>
      <c r="BK6978" s="170"/>
      <c r="BL6978" s="170"/>
      <c r="BM6978" s="170"/>
      <c r="BN6978" s="170"/>
      <c r="BO6978" s="170"/>
      <c r="BP6978" s="170"/>
      <c r="BQ6978" s="170"/>
      <c r="BR6978" s="170"/>
      <c r="BS6978" s="170"/>
    </row>
    <row r="6979" spans="1:71">
      <c r="A6979" s="170" t="s">
        <v>25483</v>
      </c>
      <c r="B6979" s="177" t="s">
        <v>25484</v>
      </c>
      <c r="D6979" s="177" t="s">
        <v>508</v>
      </c>
      <c r="E6979" s="177" t="s">
        <v>661</v>
      </c>
      <c r="F6979" s="177" t="s">
        <v>25492</v>
      </c>
      <c r="G6979" s="177" t="s">
        <v>25493</v>
      </c>
      <c r="H6979" s="177" t="s">
        <v>2502</v>
      </c>
      <c r="I6979" s="177" t="s">
        <v>1609</v>
      </c>
      <c r="J6979" s="178">
        <v>42835</v>
      </c>
      <c r="K6979" s="178" t="s">
        <v>25494</v>
      </c>
      <c r="L6979" s="177" t="s">
        <v>550</v>
      </c>
      <c r="M6979" s="177" t="s">
        <v>25495</v>
      </c>
      <c r="N6979" s="177" t="s">
        <v>25495</v>
      </c>
      <c r="O6979" s="177" t="s">
        <v>232</v>
      </c>
      <c r="Q6979" s="177" t="s">
        <v>232</v>
      </c>
      <c r="R6979" s="177" t="s">
        <v>926</v>
      </c>
      <c r="S6979" s="177" t="s">
        <v>3450</v>
      </c>
      <c r="T6979" s="177" t="s">
        <v>10532</v>
      </c>
      <c r="U6979" s="177" t="s">
        <v>646</v>
      </c>
      <c r="V6979" s="177" t="s">
        <v>2059</v>
      </c>
      <c r="X6979" s="177" t="s">
        <v>651</v>
      </c>
      <c r="Y6979" s="177" t="s">
        <v>646</v>
      </c>
      <c r="Z6979" s="177" t="s">
        <v>1933</v>
      </c>
      <c r="AB6979" s="177" t="s">
        <v>930</v>
      </c>
      <c r="AC6979" s="177" t="s">
        <v>25496</v>
      </c>
      <c r="AD6979" s="177" t="s">
        <v>1676</v>
      </c>
      <c r="AE6979" s="177" t="s">
        <v>932</v>
      </c>
      <c r="AF6979" s="177" t="s">
        <v>25497</v>
      </c>
      <c r="AG6979" s="177">
        <v>15</v>
      </c>
      <c r="AQ6979" s="177" t="s">
        <v>25498</v>
      </c>
      <c r="AR6979" s="177" t="s">
        <v>975</v>
      </c>
      <c r="AT6979" s="177"/>
      <c r="AU6979" s="177"/>
      <c r="AV6979" s="177"/>
      <c r="AW6979" s="177"/>
    </row>
    <row r="6980" spans="1:71">
      <c r="A6980" s="170" t="s">
        <v>25483</v>
      </c>
      <c r="B6980" s="177" t="s">
        <v>25484</v>
      </c>
      <c r="D6980" s="177" t="s">
        <v>508</v>
      </c>
      <c r="E6980" s="170" t="s">
        <v>20151</v>
      </c>
      <c r="F6980" s="177" t="s">
        <v>25499</v>
      </c>
      <c r="G6980" s="177" t="s">
        <v>4068</v>
      </c>
      <c r="I6980" s="177" t="s">
        <v>2056</v>
      </c>
      <c r="J6980" s="178">
        <v>43326</v>
      </c>
      <c r="K6980" s="178">
        <v>43326</v>
      </c>
      <c r="L6980" s="177" t="s">
        <v>901</v>
      </c>
      <c r="M6980" s="177" t="s">
        <v>25500</v>
      </c>
      <c r="N6980" s="177" t="s">
        <v>25501</v>
      </c>
      <c r="O6980" s="177" t="s">
        <v>324</v>
      </c>
      <c r="P6980" s="177" t="s">
        <v>903</v>
      </c>
      <c r="Q6980" s="177" t="s">
        <v>1361</v>
      </c>
      <c r="R6980" s="177" t="s">
        <v>904</v>
      </c>
      <c r="S6980" s="177" t="s">
        <v>905</v>
      </c>
      <c r="T6980" s="177" t="s">
        <v>1936</v>
      </c>
      <c r="U6980" s="177" t="s">
        <v>3984</v>
      </c>
      <c r="V6980" s="177" t="s">
        <v>907</v>
      </c>
      <c r="W6980" s="177" t="s">
        <v>908</v>
      </c>
      <c r="Y6980" s="177" t="s">
        <v>25502</v>
      </c>
      <c r="AB6980" s="177" t="s">
        <v>910</v>
      </c>
      <c r="AC6980" s="177" t="s">
        <v>702</v>
      </c>
      <c r="AD6980" s="177" t="s">
        <v>911</v>
      </c>
      <c r="AE6980" s="177" t="s">
        <v>2014</v>
      </c>
      <c r="AF6980" s="177" t="s">
        <v>912</v>
      </c>
      <c r="AG6980" s="177" t="s">
        <v>908</v>
      </c>
      <c r="AH6980" s="177" t="s">
        <v>913</v>
      </c>
      <c r="AI6980" s="177" t="s">
        <v>908</v>
      </c>
      <c r="AK6980" s="177" t="s">
        <v>914</v>
      </c>
      <c r="AL6980" s="177" t="s">
        <v>915</v>
      </c>
      <c r="AP6980" s="177" t="s">
        <v>908</v>
      </c>
      <c r="AQ6980" s="177" t="s">
        <v>25503</v>
      </c>
      <c r="AR6980" s="177" t="s">
        <v>4102</v>
      </c>
      <c r="AT6980" s="177"/>
      <c r="AU6980" s="177"/>
      <c r="AV6980" s="177" t="s">
        <v>2219</v>
      </c>
      <c r="AW6980" s="177"/>
      <c r="BA6980" s="170"/>
      <c r="BB6980" s="170"/>
      <c r="BC6980" s="170"/>
      <c r="BD6980" s="170"/>
      <c r="BE6980" s="170"/>
      <c r="BF6980" s="170"/>
      <c r="BG6980" s="170"/>
      <c r="BH6980" s="170"/>
      <c r="BI6980" s="170"/>
      <c r="BJ6980" s="170"/>
      <c r="BK6980" s="170"/>
      <c r="BL6980" s="170"/>
      <c r="BM6980" s="170"/>
      <c r="BN6980" s="170"/>
      <c r="BO6980" s="170"/>
      <c r="BP6980" s="170"/>
      <c r="BQ6980" s="170"/>
      <c r="BR6980" s="170"/>
      <c r="BS6980" s="170"/>
    </row>
    <row r="6981" spans="1:71">
      <c r="A6981" s="170" t="s">
        <v>25483</v>
      </c>
      <c r="B6981" s="177" t="s">
        <v>25484</v>
      </c>
      <c r="D6981" s="177" t="s">
        <v>508</v>
      </c>
      <c r="E6981" s="170" t="s">
        <v>18559</v>
      </c>
      <c r="F6981" s="177" t="s">
        <v>25504</v>
      </c>
      <c r="G6981" s="177" t="s">
        <v>4073</v>
      </c>
      <c r="I6981" s="177" t="s">
        <v>2056</v>
      </c>
      <c r="J6981" s="178">
        <v>43326</v>
      </c>
      <c r="K6981" s="178">
        <v>43326</v>
      </c>
      <c r="L6981" s="177" t="s">
        <v>901</v>
      </c>
      <c r="M6981" s="177" t="s">
        <v>25500</v>
      </c>
      <c r="N6981" s="177" t="s">
        <v>25501</v>
      </c>
      <c r="O6981" s="177" t="s">
        <v>324</v>
      </c>
      <c r="P6981" s="177" t="s">
        <v>903</v>
      </c>
      <c r="Q6981" s="177" t="s">
        <v>25505</v>
      </c>
      <c r="R6981" s="177" t="s">
        <v>904</v>
      </c>
      <c r="S6981" s="177" t="s">
        <v>905</v>
      </c>
      <c r="T6981" s="177" t="s">
        <v>1936</v>
      </c>
      <c r="U6981" s="177" t="s">
        <v>7711</v>
      </c>
      <c r="V6981" s="177" t="s">
        <v>907</v>
      </c>
      <c r="W6981" s="177" t="s">
        <v>908</v>
      </c>
      <c r="Y6981" s="177" t="s">
        <v>908</v>
      </c>
      <c r="AB6981" s="177" t="s">
        <v>910</v>
      </c>
      <c r="AC6981" s="177" t="s">
        <v>712</v>
      </c>
      <c r="AD6981" s="177" t="s">
        <v>911</v>
      </c>
      <c r="AE6981" s="177" t="s">
        <v>1730</v>
      </c>
      <c r="AF6981" s="177" t="s">
        <v>1512</v>
      </c>
      <c r="AG6981" s="177" t="s">
        <v>1513</v>
      </c>
      <c r="AH6981" s="177" t="s">
        <v>913</v>
      </c>
      <c r="AI6981" s="177" t="s">
        <v>913</v>
      </c>
      <c r="AK6981" s="177" t="s">
        <v>914</v>
      </c>
      <c r="AL6981" s="177" t="s">
        <v>915</v>
      </c>
      <c r="AP6981" s="177" t="s">
        <v>908</v>
      </c>
      <c r="AQ6981" s="177" t="s">
        <v>25506</v>
      </c>
      <c r="AR6981" s="177" t="s">
        <v>25507</v>
      </c>
      <c r="AT6981" s="177"/>
      <c r="AU6981" s="177"/>
      <c r="AV6981" s="177" t="s">
        <v>557</v>
      </c>
      <c r="AW6981" s="177"/>
      <c r="BA6981" s="170"/>
      <c r="BB6981" s="170"/>
      <c r="BC6981" s="170"/>
      <c r="BD6981" s="170"/>
      <c r="BE6981" s="170"/>
      <c r="BF6981" s="170"/>
      <c r="BG6981" s="170"/>
      <c r="BH6981" s="170"/>
      <c r="BI6981" s="170"/>
      <c r="BJ6981" s="170"/>
      <c r="BK6981" s="170"/>
      <c r="BL6981" s="170"/>
      <c r="BM6981" s="170"/>
      <c r="BN6981" s="170"/>
      <c r="BO6981" s="170"/>
      <c r="BP6981" s="170"/>
      <c r="BQ6981" s="170"/>
      <c r="BR6981" s="170"/>
      <c r="BS6981" s="170"/>
    </row>
    <row r="6982" spans="1:71">
      <c r="A6982" s="170" t="s">
        <v>25483</v>
      </c>
      <c r="B6982" s="177" t="s">
        <v>25484</v>
      </c>
      <c r="D6982" s="177" t="s">
        <v>508</v>
      </c>
      <c r="E6982" s="170" t="s">
        <v>1348</v>
      </c>
      <c r="F6982" s="177" t="s">
        <v>25508</v>
      </c>
      <c r="G6982" s="177" t="s">
        <v>1480</v>
      </c>
      <c r="H6982" s="177" t="s">
        <v>5449</v>
      </c>
      <c r="I6982" s="177" t="s">
        <v>924</v>
      </c>
      <c r="J6982" s="178" t="s">
        <v>25509</v>
      </c>
      <c r="K6982" s="178" t="s">
        <v>25509</v>
      </c>
      <c r="L6982" s="177" t="s">
        <v>550</v>
      </c>
      <c r="M6982" s="177" t="s">
        <v>25510</v>
      </c>
      <c r="N6982" s="177" t="s">
        <v>25510</v>
      </c>
      <c r="O6982" s="177" t="s">
        <v>195</v>
      </c>
      <c r="P6982" s="177" t="s">
        <v>1193</v>
      </c>
      <c r="Q6982" s="177" t="s">
        <v>1376</v>
      </c>
      <c r="R6982" s="177" t="s">
        <v>600</v>
      </c>
      <c r="S6982" s="177" t="s">
        <v>1024</v>
      </c>
      <c r="U6982" s="177" t="s">
        <v>712</v>
      </c>
      <c r="V6982" s="177" t="s">
        <v>3009</v>
      </c>
      <c r="X6982" s="177" t="s">
        <v>10421</v>
      </c>
      <c r="Z6982" s="177" t="s">
        <v>646</v>
      </c>
      <c r="AA6982" s="177" t="s">
        <v>25511</v>
      </c>
      <c r="AC6982" s="177" t="s">
        <v>19813</v>
      </c>
      <c r="AD6982" s="177" t="s">
        <v>25512</v>
      </c>
      <c r="AE6982" s="177">
        <v>1.5</v>
      </c>
      <c r="AQ6982" s="177" t="s">
        <v>25513</v>
      </c>
      <c r="AR6982" s="177" t="s">
        <v>25514</v>
      </c>
      <c r="AT6982" s="177"/>
      <c r="AU6982" s="177"/>
      <c r="AV6982" s="177"/>
      <c r="AW6982" s="177"/>
      <c r="AY6982" s="170"/>
      <c r="AZ6982" s="170"/>
      <c r="BA6982" s="170"/>
      <c r="BB6982" s="170"/>
      <c r="BC6982" s="170"/>
      <c r="BD6982" s="170"/>
      <c r="BE6982" s="170"/>
      <c r="BF6982" s="170"/>
      <c r="BG6982" s="170"/>
      <c r="BH6982" s="170"/>
      <c r="BI6982" s="170"/>
      <c r="BJ6982" s="170"/>
      <c r="BK6982" s="170"/>
      <c r="BL6982" s="170"/>
      <c r="BM6982" s="170"/>
      <c r="BN6982" s="170"/>
      <c r="BO6982" s="170"/>
      <c r="BP6982" s="170"/>
      <c r="BQ6982" s="170"/>
      <c r="BR6982" s="170"/>
      <c r="BS6982" s="170"/>
    </row>
    <row r="6983" spans="1:71">
      <c r="A6983" s="170" t="s">
        <v>25483</v>
      </c>
      <c r="B6983" s="177" t="s">
        <v>25484</v>
      </c>
      <c r="D6983" s="177" t="s">
        <v>508</v>
      </c>
      <c r="E6983" s="170" t="s">
        <v>20846</v>
      </c>
      <c r="F6983" s="177" t="s">
        <v>25515</v>
      </c>
      <c r="I6983" s="177" t="s">
        <v>979</v>
      </c>
      <c r="J6983" s="178" t="s">
        <v>25509</v>
      </c>
      <c r="K6983" s="178" t="s">
        <v>25509</v>
      </c>
      <c r="L6983" s="177" t="s">
        <v>2772</v>
      </c>
      <c r="M6983" s="177" t="s">
        <v>25516</v>
      </c>
      <c r="N6983" s="177" t="s">
        <v>25510</v>
      </c>
      <c r="O6983" s="177" t="s">
        <v>273</v>
      </c>
      <c r="P6983" s="177" t="s">
        <v>2773</v>
      </c>
      <c r="Q6983" s="177" t="s">
        <v>1376</v>
      </c>
      <c r="R6983" s="177" t="s">
        <v>2775</v>
      </c>
      <c r="S6983" s="177" t="s">
        <v>25517</v>
      </c>
      <c r="T6983" s="177" t="s">
        <v>922</v>
      </c>
      <c r="U6983" s="177" t="s">
        <v>25518</v>
      </c>
      <c r="X6983" s="177">
        <v>21.3</v>
      </c>
      <c r="Y6983" s="177" t="s">
        <v>25519</v>
      </c>
      <c r="Z6983" s="177" t="s">
        <v>8517</v>
      </c>
      <c r="AA6983" s="177" t="s">
        <v>22569</v>
      </c>
      <c r="AB6983" s="177" t="s">
        <v>1772</v>
      </c>
      <c r="AC6983" s="177" t="s">
        <v>6589</v>
      </c>
      <c r="AQ6983" s="177" t="s">
        <v>25520</v>
      </c>
      <c r="AR6983" s="177" t="s">
        <v>25521</v>
      </c>
      <c r="AT6983" s="177"/>
      <c r="AU6983" s="177"/>
      <c r="AV6983" s="177"/>
      <c r="AW6983" s="177"/>
      <c r="AY6983" s="170"/>
      <c r="AZ6983" s="170"/>
      <c r="BA6983" s="170"/>
      <c r="BB6983" s="170"/>
      <c r="BC6983" s="170"/>
      <c r="BD6983" s="170"/>
      <c r="BE6983" s="170"/>
      <c r="BF6983" s="170"/>
      <c r="BG6983" s="170"/>
      <c r="BH6983" s="170"/>
      <c r="BI6983" s="170"/>
      <c r="BJ6983" s="170"/>
      <c r="BK6983" s="170"/>
      <c r="BL6983" s="170"/>
      <c r="BM6983" s="170"/>
      <c r="BN6983" s="170"/>
      <c r="BO6983" s="170"/>
      <c r="BP6983" s="170"/>
      <c r="BQ6983" s="170"/>
      <c r="BR6983" s="170"/>
      <c r="BS6983" s="170"/>
    </row>
    <row r="6984" spans="1:71">
      <c r="A6984" s="170" t="s">
        <v>25483</v>
      </c>
      <c r="B6984" s="177" t="s">
        <v>25484</v>
      </c>
      <c r="D6984" s="177" t="s">
        <v>508</v>
      </c>
      <c r="E6984" s="170" t="s">
        <v>25522</v>
      </c>
      <c r="F6984" s="177" t="s">
        <v>25523</v>
      </c>
      <c r="I6984" s="177" t="s">
        <v>924</v>
      </c>
      <c r="J6984" s="178" t="s">
        <v>25524</v>
      </c>
      <c r="K6984" s="178" t="s">
        <v>25524</v>
      </c>
      <c r="L6984" s="177" t="s">
        <v>550</v>
      </c>
      <c r="M6984" s="177" t="s">
        <v>25525</v>
      </c>
      <c r="N6984" s="177" t="s">
        <v>25525</v>
      </c>
      <c r="O6984" s="177" t="s">
        <v>110</v>
      </c>
      <c r="R6984" s="177" t="s">
        <v>565</v>
      </c>
      <c r="S6984" s="177" t="s">
        <v>921</v>
      </c>
      <c r="T6984" s="177" t="s">
        <v>922</v>
      </c>
      <c r="U6984" s="177" t="s">
        <v>3317</v>
      </c>
      <c r="V6984" s="177" t="s">
        <v>25526</v>
      </c>
      <c r="W6984" s="177" t="s">
        <v>1904</v>
      </c>
      <c r="AA6984" s="177" t="s">
        <v>1964</v>
      </c>
      <c r="AB6984" s="177" t="s">
        <v>25527</v>
      </c>
      <c r="AC6984" s="177" t="s">
        <v>870</v>
      </c>
      <c r="AG6984" s="177" t="s">
        <v>3244</v>
      </c>
      <c r="AH6984" s="177" t="s">
        <v>25528</v>
      </c>
      <c r="AI6984" s="177" t="s">
        <v>1064</v>
      </c>
      <c r="AQ6984" s="177" t="s">
        <v>25529</v>
      </c>
      <c r="AR6984" s="177" t="s">
        <v>25530</v>
      </c>
      <c r="AT6984" s="177"/>
      <c r="AU6984" s="177"/>
      <c r="AV6984" s="177"/>
      <c r="AW6984" s="177"/>
      <c r="AY6984" s="170"/>
      <c r="AZ6984" s="170"/>
      <c r="BA6984" s="170"/>
      <c r="BB6984" s="170"/>
      <c r="BC6984" s="170"/>
      <c r="BD6984" s="170"/>
      <c r="BE6984" s="170"/>
      <c r="BF6984" s="170"/>
      <c r="BG6984" s="170"/>
      <c r="BH6984" s="170"/>
      <c r="BI6984" s="170"/>
      <c r="BJ6984" s="170"/>
      <c r="BK6984" s="170"/>
      <c r="BL6984" s="170"/>
      <c r="BM6984" s="170"/>
      <c r="BN6984" s="170"/>
      <c r="BO6984" s="170"/>
      <c r="BP6984" s="170"/>
      <c r="BQ6984" s="170"/>
      <c r="BR6984" s="170"/>
      <c r="BS6984" s="170"/>
    </row>
    <row r="6985" spans="1:71">
      <c r="A6985" s="170" t="s">
        <v>25483</v>
      </c>
      <c r="B6985" s="177" t="s">
        <v>25484</v>
      </c>
      <c r="D6985" s="177" t="s">
        <v>508</v>
      </c>
      <c r="E6985" s="177" t="s">
        <v>1175</v>
      </c>
      <c r="F6985" s="177" t="s">
        <v>25531</v>
      </c>
      <c r="G6985" s="177" t="s">
        <v>852</v>
      </c>
      <c r="H6985" s="177">
        <v>23</v>
      </c>
      <c r="I6985" s="177">
        <v>2022</v>
      </c>
      <c r="J6985" s="178">
        <v>44785</v>
      </c>
      <c r="K6985" s="178">
        <v>44785</v>
      </c>
      <c r="L6985" s="177" t="s">
        <v>550</v>
      </c>
      <c r="M6985" s="177" t="s">
        <v>25532</v>
      </c>
      <c r="N6985" s="177" t="s">
        <v>25532</v>
      </c>
      <c r="O6985" s="177" t="s">
        <v>195</v>
      </c>
      <c r="P6985" s="177" t="s">
        <v>887</v>
      </c>
      <c r="Q6985" s="177" t="s">
        <v>3568</v>
      </c>
      <c r="R6985" s="177" t="s">
        <v>600</v>
      </c>
      <c r="S6985" s="177" t="s">
        <v>601</v>
      </c>
      <c r="T6985" s="177" t="s">
        <v>21316</v>
      </c>
      <c r="U6985" s="177">
        <v>2000</v>
      </c>
      <c r="V6985" s="177">
        <v>10900</v>
      </c>
      <c r="X6985" s="177" t="s">
        <v>943</v>
      </c>
      <c r="Z6985" s="177">
        <v>2000</v>
      </c>
      <c r="AA6985" s="177">
        <v>22585</v>
      </c>
      <c r="AC6985" s="177" t="s">
        <v>1117</v>
      </c>
      <c r="AD6985" s="177" t="s">
        <v>25533</v>
      </c>
      <c r="AE6985" s="177" t="s">
        <v>1064</v>
      </c>
      <c r="AQ6985" s="177"/>
      <c r="AT6985" s="177"/>
      <c r="AU6985" s="177"/>
      <c r="AV6985" s="177"/>
      <c r="AW6985" s="177"/>
    </row>
    <row r="6986" spans="1:71">
      <c r="A6986" s="170" t="s">
        <v>25483</v>
      </c>
      <c r="B6986" s="177" t="s">
        <v>25484</v>
      </c>
      <c r="D6986" s="177" t="s">
        <v>508</v>
      </c>
      <c r="E6986" s="177" t="s">
        <v>25534</v>
      </c>
      <c r="F6986" s="177" t="s">
        <v>25535</v>
      </c>
      <c r="H6986" s="177" t="s">
        <v>25536</v>
      </c>
      <c r="I6986" s="177">
        <v>2022</v>
      </c>
      <c r="J6986" s="178">
        <v>44785</v>
      </c>
      <c r="K6986" s="178">
        <v>44785</v>
      </c>
      <c r="L6986" s="177" t="s">
        <v>901</v>
      </c>
      <c r="M6986" s="177" t="s">
        <v>25537</v>
      </c>
      <c r="N6986" s="177" t="s">
        <v>25532</v>
      </c>
      <c r="O6986" s="177" t="s">
        <v>324</v>
      </c>
      <c r="P6986" s="177" t="s">
        <v>903</v>
      </c>
      <c r="Q6986" s="177" t="s">
        <v>3568</v>
      </c>
      <c r="R6986" s="177" t="s">
        <v>951</v>
      </c>
      <c r="S6986" s="177" t="s">
        <v>952</v>
      </c>
      <c r="T6986" s="177" t="s">
        <v>10612</v>
      </c>
      <c r="U6986" s="177" t="s">
        <v>5055</v>
      </c>
      <c r="V6986" s="177" t="s">
        <v>1136</v>
      </c>
      <c r="W6986" s="177" t="s">
        <v>908</v>
      </c>
      <c r="Y6986" s="177" t="s">
        <v>909</v>
      </c>
      <c r="Z6986" s="177" t="s">
        <v>908</v>
      </c>
      <c r="AA6986" s="177" t="s">
        <v>955</v>
      </c>
      <c r="AB6986" s="177" t="s">
        <v>910</v>
      </c>
      <c r="AC6986" s="177">
        <v>2000</v>
      </c>
      <c r="AD6986" s="177" t="s">
        <v>911</v>
      </c>
      <c r="AE6986" s="177">
        <v>915</v>
      </c>
      <c r="AF6986" s="177" t="s">
        <v>912</v>
      </c>
      <c r="AG6986" s="177" t="s">
        <v>908</v>
      </c>
      <c r="AH6986" s="177" t="s">
        <v>958</v>
      </c>
      <c r="AI6986" s="177" t="s">
        <v>908</v>
      </c>
      <c r="AJ6986" s="177" t="s">
        <v>7964</v>
      </c>
      <c r="AK6986" s="177" t="s">
        <v>982</v>
      </c>
      <c r="AL6986" s="177" t="s">
        <v>959</v>
      </c>
      <c r="AM6986" s="177" t="s">
        <v>960</v>
      </c>
      <c r="AP6986" s="177" t="s">
        <v>908</v>
      </c>
      <c r="AQ6986" s="177"/>
      <c r="AT6986" s="177"/>
      <c r="AU6986" s="177"/>
      <c r="AV6986" s="177" t="s">
        <v>3041</v>
      </c>
      <c r="AW6986" s="177"/>
    </row>
    <row r="6987" spans="1:71">
      <c r="A6987" s="170" t="s">
        <v>25483</v>
      </c>
      <c r="B6987" s="177" t="s">
        <v>25484</v>
      </c>
      <c r="D6987" s="177" t="s">
        <v>508</v>
      </c>
      <c r="E6987" s="177" t="s">
        <v>25538</v>
      </c>
      <c r="F6987" s="177" t="s">
        <v>25539</v>
      </c>
      <c r="G6987" s="177" t="s">
        <v>1141</v>
      </c>
      <c r="H6987" s="177">
        <v>23</v>
      </c>
      <c r="I6987" s="177">
        <v>2022</v>
      </c>
      <c r="J6987" s="178">
        <v>44785</v>
      </c>
      <c r="K6987" s="178">
        <v>44785</v>
      </c>
      <c r="L6987" s="177" t="s">
        <v>550</v>
      </c>
      <c r="M6987" s="177" t="s">
        <v>25532</v>
      </c>
      <c r="N6987" s="177" t="s">
        <v>25532</v>
      </c>
      <c r="O6987" s="177" t="s">
        <v>75</v>
      </c>
      <c r="Q6987" s="177" t="s">
        <v>3568</v>
      </c>
      <c r="R6987" s="177" t="s">
        <v>1120</v>
      </c>
      <c r="S6987" s="177">
        <v>2000</v>
      </c>
      <c r="U6987" s="177">
        <v>2000</v>
      </c>
      <c r="V6987" s="177">
        <v>5</v>
      </c>
      <c r="W6987" s="177" t="s">
        <v>1123</v>
      </c>
      <c r="Y6987" s="177" t="s">
        <v>1124</v>
      </c>
      <c r="Z6987" s="177" t="s">
        <v>1123</v>
      </c>
      <c r="AB6987" s="177">
        <v>1.18</v>
      </c>
      <c r="AC6987" s="177" t="s">
        <v>1123</v>
      </c>
      <c r="AE6987" s="177">
        <v>1.18</v>
      </c>
      <c r="AF6987" s="177" t="s">
        <v>1123</v>
      </c>
      <c r="AH6987" s="177">
        <v>1.18</v>
      </c>
      <c r="AI6987" s="177" t="s">
        <v>1123</v>
      </c>
      <c r="AK6987" s="177">
        <v>1.18</v>
      </c>
      <c r="AQ6987" s="177" t="s">
        <v>21508</v>
      </c>
      <c r="AT6987" s="177"/>
      <c r="AU6987" s="177"/>
      <c r="AV6987" s="177"/>
      <c r="AW6987" s="177"/>
    </row>
    <row r="6988" spans="1:71">
      <c r="A6988" s="170" t="s">
        <v>25483</v>
      </c>
      <c r="B6988" s="177" t="s">
        <v>25484</v>
      </c>
      <c r="D6988" s="177" t="s">
        <v>508</v>
      </c>
      <c r="E6988" s="177" t="s">
        <v>25540</v>
      </c>
      <c r="F6988" s="177" t="s">
        <v>25541</v>
      </c>
      <c r="G6988" s="177" t="s">
        <v>2639</v>
      </c>
      <c r="H6988" s="177">
        <v>23</v>
      </c>
      <c r="I6988" s="177">
        <v>2022</v>
      </c>
      <c r="J6988" s="178">
        <v>44785</v>
      </c>
      <c r="K6988" s="178">
        <v>44785</v>
      </c>
      <c r="L6988" s="177" t="s">
        <v>513</v>
      </c>
      <c r="M6988" s="177" t="s">
        <v>25542</v>
      </c>
      <c r="N6988" s="177" t="s">
        <v>25532</v>
      </c>
      <c r="O6988" s="177" t="s">
        <v>280</v>
      </c>
      <c r="Q6988" s="177" t="s">
        <v>3568</v>
      </c>
      <c r="R6988" s="177" t="s">
        <v>700</v>
      </c>
      <c r="S6988" s="177" t="s">
        <v>896</v>
      </c>
      <c r="T6988" s="210" t="s">
        <v>25543</v>
      </c>
      <c r="U6988" s="177">
        <v>2000</v>
      </c>
      <c r="V6988" s="177" t="s">
        <v>1128</v>
      </c>
      <c r="W6988" s="177" t="s">
        <v>25544</v>
      </c>
      <c r="X6988" s="177" t="s">
        <v>1130</v>
      </c>
      <c r="AQ6988" s="177"/>
      <c r="AT6988" s="177"/>
      <c r="AU6988" s="177"/>
      <c r="AV6988" s="177"/>
      <c r="AW6988" s="177"/>
    </row>
    <row r="6989" spans="1:71">
      <c r="A6989" s="170" t="s">
        <v>25483</v>
      </c>
      <c r="B6989" s="177" t="s">
        <v>25484</v>
      </c>
      <c r="D6989" s="177" t="s">
        <v>508</v>
      </c>
      <c r="E6989" s="177" t="s">
        <v>1181</v>
      </c>
      <c r="F6989" s="177" t="s">
        <v>25545</v>
      </c>
      <c r="G6989" s="177" t="s">
        <v>719</v>
      </c>
      <c r="H6989" s="177">
        <v>22</v>
      </c>
      <c r="I6989" s="177">
        <v>2022</v>
      </c>
      <c r="J6989" s="178">
        <v>44785</v>
      </c>
      <c r="K6989" s="178">
        <v>44785</v>
      </c>
      <c r="L6989" s="177" t="s">
        <v>550</v>
      </c>
      <c r="M6989" s="177" t="s">
        <v>25532</v>
      </c>
      <c r="N6989" s="177" t="s">
        <v>25532</v>
      </c>
      <c r="O6989" s="177" t="s">
        <v>195</v>
      </c>
      <c r="P6989" s="177" t="s">
        <v>887</v>
      </c>
      <c r="Q6989" s="177" t="s">
        <v>3543</v>
      </c>
      <c r="R6989" s="177" t="s">
        <v>600</v>
      </c>
      <c r="S6989" s="177" t="s">
        <v>601</v>
      </c>
      <c r="T6989" s="177" t="s">
        <v>25546</v>
      </c>
      <c r="U6989" s="177">
        <v>2000</v>
      </c>
      <c r="V6989" s="177">
        <v>6400</v>
      </c>
      <c r="X6989" s="177" t="s">
        <v>943</v>
      </c>
      <c r="Z6989" s="177">
        <v>2000</v>
      </c>
      <c r="AA6989" s="177">
        <v>13585</v>
      </c>
      <c r="AC6989" s="177" t="s">
        <v>1117</v>
      </c>
      <c r="AD6989" s="177" t="s">
        <v>25547</v>
      </c>
      <c r="AE6989" s="177" t="s">
        <v>1064</v>
      </c>
      <c r="AQ6989" s="177"/>
      <c r="AT6989" s="177"/>
      <c r="AU6989" s="177"/>
      <c r="AV6989" s="177"/>
      <c r="AW6989" s="177"/>
    </row>
    <row r="6990" spans="1:71">
      <c r="A6990" s="170" t="s">
        <v>25483</v>
      </c>
      <c r="B6990" s="177" t="s">
        <v>25484</v>
      </c>
      <c r="D6990" s="177" t="s">
        <v>508</v>
      </c>
      <c r="E6990" s="177" t="s">
        <v>25548</v>
      </c>
      <c r="F6990" s="177" t="s">
        <v>25549</v>
      </c>
      <c r="H6990" s="177" t="s">
        <v>25550</v>
      </c>
      <c r="I6990" s="177">
        <v>2022</v>
      </c>
      <c r="J6990" s="178">
        <v>44785</v>
      </c>
      <c r="K6990" s="178">
        <v>44785</v>
      </c>
      <c r="L6990" s="177" t="s">
        <v>901</v>
      </c>
      <c r="M6990" s="177" t="s">
        <v>25537</v>
      </c>
      <c r="N6990" s="177" t="s">
        <v>25532</v>
      </c>
      <c r="O6990" s="177" t="s">
        <v>324</v>
      </c>
      <c r="P6990" s="177" t="s">
        <v>903</v>
      </c>
      <c r="Q6990" s="177" t="s">
        <v>3543</v>
      </c>
      <c r="R6990" s="177" t="s">
        <v>951</v>
      </c>
      <c r="S6990" s="177" t="s">
        <v>952</v>
      </c>
      <c r="T6990" s="177" t="s">
        <v>10612</v>
      </c>
      <c r="U6990" s="177" t="s">
        <v>10525</v>
      </c>
      <c r="V6990" s="177" t="s">
        <v>1136</v>
      </c>
      <c r="W6990" s="177" t="s">
        <v>908</v>
      </c>
      <c r="Y6990" s="177" t="s">
        <v>909</v>
      </c>
      <c r="Z6990" s="177" t="s">
        <v>908</v>
      </c>
      <c r="AA6990" s="177" t="s">
        <v>955</v>
      </c>
      <c r="AB6990" s="177" t="s">
        <v>910</v>
      </c>
      <c r="AC6990" s="177">
        <v>2000</v>
      </c>
      <c r="AD6990" s="177" t="s">
        <v>911</v>
      </c>
      <c r="AE6990" s="177">
        <v>915</v>
      </c>
      <c r="AF6990" s="177" t="s">
        <v>912</v>
      </c>
      <c r="AG6990" s="177" t="s">
        <v>908</v>
      </c>
      <c r="AH6990" s="177" t="s">
        <v>958</v>
      </c>
      <c r="AI6990" s="177" t="s">
        <v>908</v>
      </c>
      <c r="AJ6990" s="177" t="s">
        <v>7964</v>
      </c>
      <c r="AK6990" s="177" t="s">
        <v>982</v>
      </c>
      <c r="AL6990" s="177" t="s">
        <v>959</v>
      </c>
      <c r="AM6990" s="177" t="s">
        <v>960</v>
      </c>
      <c r="AP6990" s="177" t="s">
        <v>908</v>
      </c>
      <c r="AQ6990" s="177"/>
      <c r="AT6990" s="177"/>
      <c r="AU6990" s="177"/>
      <c r="AV6990" s="177" t="s">
        <v>3041</v>
      </c>
      <c r="AW6990" s="177"/>
    </row>
    <row r="6991" spans="1:71">
      <c r="A6991" s="170" t="s">
        <v>25483</v>
      </c>
      <c r="B6991" s="177" t="s">
        <v>25484</v>
      </c>
      <c r="D6991" s="177" t="s">
        <v>508</v>
      </c>
      <c r="E6991" s="177" t="s">
        <v>4586</v>
      </c>
      <c r="F6991" s="177" t="s">
        <v>25551</v>
      </c>
      <c r="G6991" s="177" t="s">
        <v>737</v>
      </c>
      <c r="H6991" s="177">
        <v>22</v>
      </c>
      <c r="I6991" s="177">
        <v>2022</v>
      </c>
      <c r="J6991" s="178">
        <v>44785</v>
      </c>
      <c r="K6991" s="178">
        <v>44785</v>
      </c>
      <c r="L6991" s="177" t="s">
        <v>550</v>
      </c>
      <c r="M6991" s="177" t="s">
        <v>25532</v>
      </c>
      <c r="N6991" s="177" t="s">
        <v>25532</v>
      </c>
      <c r="O6991" s="177" t="s">
        <v>75</v>
      </c>
      <c r="Q6991" s="177" t="s">
        <v>3543</v>
      </c>
      <c r="R6991" s="177" t="s">
        <v>1120</v>
      </c>
      <c r="S6991" s="177">
        <v>2000</v>
      </c>
      <c r="U6991" s="177">
        <v>2000</v>
      </c>
      <c r="V6991" s="177">
        <v>5</v>
      </c>
      <c r="W6991" s="177" t="s">
        <v>1123</v>
      </c>
      <c r="Y6991" s="177" t="s">
        <v>1124</v>
      </c>
      <c r="Z6991" s="177" t="s">
        <v>1123</v>
      </c>
      <c r="AB6991" s="177">
        <v>1.18</v>
      </c>
      <c r="AC6991" s="177" t="s">
        <v>1123</v>
      </c>
      <c r="AE6991" s="177">
        <v>1.18</v>
      </c>
      <c r="AF6991" s="177" t="s">
        <v>1123</v>
      </c>
      <c r="AH6991" s="177">
        <v>1.18</v>
      </c>
      <c r="AI6991" s="177" t="s">
        <v>1123</v>
      </c>
      <c r="AK6991" s="177">
        <v>1.18</v>
      </c>
      <c r="AQ6991" s="177" t="s">
        <v>21508</v>
      </c>
      <c r="AT6991" s="177"/>
      <c r="AU6991" s="177"/>
      <c r="AV6991" s="177"/>
      <c r="AW6991" s="177"/>
    </row>
    <row r="6992" spans="1:71">
      <c r="A6992" s="170" t="s">
        <v>25483</v>
      </c>
      <c r="B6992" s="177" t="s">
        <v>25484</v>
      </c>
      <c r="D6992" s="177" t="s">
        <v>508</v>
      </c>
      <c r="E6992" s="177" t="s">
        <v>25552</v>
      </c>
      <c r="F6992" s="177" t="s">
        <v>25553</v>
      </c>
      <c r="G6992" s="177" t="s">
        <v>740</v>
      </c>
      <c r="H6992" s="177">
        <v>22</v>
      </c>
      <c r="I6992" s="177">
        <v>2022</v>
      </c>
      <c r="J6992" s="178">
        <v>44785</v>
      </c>
      <c r="K6992" s="178">
        <v>44785</v>
      </c>
      <c r="L6992" s="177" t="s">
        <v>513</v>
      </c>
      <c r="M6992" s="177" t="s">
        <v>25542</v>
      </c>
      <c r="N6992" s="177" t="s">
        <v>25532</v>
      </c>
      <c r="O6992" s="177" t="s">
        <v>280</v>
      </c>
      <c r="Q6992" s="177" t="s">
        <v>3543</v>
      </c>
      <c r="R6992" s="177" t="s">
        <v>700</v>
      </c>
      <c r="S6992" s="177" t="s">
        <v>896</v>
      </c>
      <c r="T6992" s="210" t="s">
        <v>25543</v>
      </c>
      <c r="U6992" s="177">
        <v>2000</v>
      </c>
      <c r="V6992" s="177" t="s">
        <v>1128</v>
      </c>
      <c r="W6992" s="177" t="s">
        <v>25554</v>
      </c>
      <c r="X6992" s="177" t="s">
        <v>1130</v>
      </c>
      <c r="AQ6992" s="177"/>
      <c r="AT6992" s="177"/>
      <c r="AU6992" s="177"/>
      <c r="AV6992" s="177"/>
      <c r="AW6992" s="177"/>
    </row>
    <row r="6993" spans="1:71">
      <c r="A6993" s="170" t="s">
        <v>25483</v>
      </c>
      <c r="B6993" s="177" t="s">
        <v>25484</v>
      </c>
      <c r="D6993" s="177" t="s">
        <v>508</v>
      </c>
      <c r="E6993" s="177" t="s">
        <v>760</v>
      </c>
      <c r="F6993" s="177" t="s">
        <v>25555</v>
      </c>
      <c r="G6993" s="177" t="s">
        <v>661</v>
      </c>
      <c r="H6993" s="177">
        <v>26</v>
      </c>
      <c r="I6993" s="177">
        <v>2022</v>
      </c>
      <c r="J6993" s="178">
        <v>44785</v>
      </c>
      <c r="K6993" s="178">
        <v>44785</v>
      </c>
      <c r="L6993" s="177" t="s">
        <v>550</v>
      </c>
      <c r="M6993" s="177" t="s">
        <v>25532</v>
      </c>
      <c r="N6993" s="177" t="s">
        <v>25532</v>
      </c>
      <c r="O6993" s="177" t="s">
        <v>195</v>
      </c>
      <c r="P6993" s="177" t="s">
        <v>887</v>
      </c>
      <c r="Q6993" s="177" t="s">
        <v>3736</v>
      </c>
      <c r="R6993" s="177" t="s">
        <v>600</v>
      </c>
      <c r="S6993" s="177" t="s">
        <v>601</v>
      </c>
      <c r="T6993" s="177" t="s">
        <v>7641</v>
      </c>
      <c r="U6993" s="177">
        <v>1400</v>
      </c>
      <c r="V6993" s="177">
        <v>10900</v>
      </c>
      <c r="X6993" s="177" t="s">
        <v>943</v>
      </c>
      <c r="Z6993" s="177">
        <v>1400</v>
      </c>
      <c r="AA6993" s="177">
        <v>22585</v>
      </c>
      <c r="AC6993" s="177" t="s">
        <v>1117</v>
      </c>
      <c r="AD6993" s="177" t="s">
        <v>25556</v>
      </c>
      <c r="AE6993" s="177" t="s">
        <v>1064</v>
      </c>
      <c r="AQ6993" s="177"/>
      <c r="AT6993" s="177"/>
      <c r="AU6993" s="177"/>
      <c r="AV6993" s="177"/>
      <c r="AW6993" s="177"/>
    </row>
    <row r="6994" spans="1:71">
      <c r="A6994" s="170" t="s">
        <v>25483</v>
      </c>
      <c r="B6994" s="177" t="s">
        <v>25484</v>
      </c>
      <c r="D6994" s="177" t="s">
        <v>508</v>
      </c>
      <c r="E6994" s="177" t="s">
        <v>25557</v>
      </c>
      <c r="F6994" s="177" t="s">
        <v>25558</v>
      </c>
      <c r="H6994" s="177" t="s">
        <v>25559</v>
      </c>
      <c r="I6994" s="177">
        <v>2022</v>
      </c>
      <c r="J6994" s="178">
        <v>44785</v>
      </c>
      <c r="K6994" s="178">
        <v>44785</v>
      </c>
      <c r="L6994" s="177" t="s">
        <v>901</v>
      </c>
      <c r="M6994" s="177" t="s">
        <v>25537</v>
      </c>
      <c r="N6994" s="177" t="s">
        <v>25532</v>
      </c>
      <c r="O6994" s="177" t="s">
        <v>324</v>
      </c>
      <c r="P6994" s="177" t="s">
        <v>903</v>
      </c>
      <c r="Q6994" s="177" t="s">
        <v>3736</v>
      </c>
      <c r="R6994" s="177" t="s">
        <v>951</v>
      </c>
      <c r="S6994" s="177" t="s">
        <v>952</v>
      </c>
      <c r="T6994" s="177" t="s">
        <v>13714</v>
      </c>
      <c r="U6994" s="177" t="s">
        <v>10525</v>
      </c>
      <c r="V6994" s="177" t="s">
        <v>1136</v>
      </c>
      <c r="W6994" s="177" t="s">
        <v>908</v>
      </c>
      <c r="Y6994" s="177" t="s">
        <v>909</v>
      </c>
      <c r="Z6994" s="177" t="s">
        <v>908</v>
      </c>
      <c r="AA6994" s="177" t="s">
        <v>955</v>
      </c>
      <c r="AB6994" s="177" t="s">
        <v>910</v>
      </c>
      <c r="AC6994" s="177">
        <v>1400</v>
      </c>
      <c r="AD6994" s="177" t="s">
        <v>911</v>
      </c>
      <c r="AE6994" s="177">
        <v>1375</v>
      </c>
      <c r="AF6994" s="177" t="s">
        <v>912</v>
      </c>
      <c r="AG6994" s="177" t="s">
        <v>908</v>
      </c>
      <c r="AH6994" s="177" t="s">
        <v>958</v>
      </c>
      <c r="AI6994" s="177" t="s">
        <v>908</v>
      </c>
      <c r="AJ6994" s="177" t="s">
        <v>7964</v>
      </c>
      <c r="AK6994" s="177" t="s">
        <v>982</v>
      </c>
      <c r="AL6994" s="177" t="s">
        <v>959</v>
      </c>
      <c r="AM6994" s="177" t="s">
        <v>960</v>
      </c>
      <c r="AP6994" s="177" t="s">
        <v>908</v>
      </c>
      <c r="AQ6994" s="177"/>
      <c r="AT6994" s="177"/>
      <c r="AU6994" s="177"/>
      <c r="AV6994" s="177" t="s">
        <v>20841</v>
      </c>
      <c r="AW6994" s="177"/>
    </row>
    <row r="6995" spans="1:71">
      <c r="A6995" s="170" t="s">
        <v>25483</v>
      </c>
      <c r="B6995" s="177" t="s">
        <v>25484</v>
      </c>
      <c r="D6995" s="177" t="s">
        <v>508</v>
      </c>
      <c r="E6995" s="177" t="s">
        <v>25560</v>
      </c>
      <c r="F6995" s="177" t="s">
        <v>25561</v>
      </c>
      <c r="G6995" s="177" t="s">
        <v>685</v>
      </c>
      <c r="H6995" s="177">
        <v>26</v>
      </c>
      <c r="I6995" s="177">
        <v>2022</v>
      </c>
      <c r="J6995" s="178">
        <v>44785</v>
      </c>
      <c r="K6995" s="178">
        <v>44785</v>
      </c>
      <c r="L6995" s="177" t="s">
        <v>550</v>
      </c>
      <c r="M6995" s="177" t="s">
        <v>25532</v>
      </c>
      <c r="N6995" s="177" t="s">
        <v>25532</v>
      </c>
      <c r="O6995" s="177" t="s">
        <v>75</v>
      </c>
      <c r="Q6995" s="177" t="s">
        <v>3736</v>
      </c>
      <c r="R6995" s="177" t="s">
        <v>1120</v>
      </c>
      <c r="S6995" s="177">
        <v>1400</v>
      </c>
      <c r="U6995" s="177">
        <v>1400</v>
      </c>
      <c r="V6995" s="177">
        <v>3</v>
      </c>
      <c r="W6995" s="177" t="s">
        <v>1123</v>
      </c>
      <c r="Y6995" s="177" t="s">
        <v>1124</v>
      </c>
      <c r="Z6995" s="177" t="s">
        <v>1123</v>
      </c>
      <c r="AB6995" s="177">
        <v>1.18</v>
      </c>
      <c r="AC6995" s="177" t="s">
        <v>1123</v>
      </c>
      <c r="AE6995" s="177">
        <v>1.18</v>
      </c>
      <c r="AQ6995" s="177" t="s">
        <v>21508</v>
      </c>
      <c r="AT6995" s="177"/>
      <c r="AU6995" s="177"/>
      <c r="AV6995" s="177"/>
      <c r="AW6995" s="177"/>
    </row>
    <row r="6996" spans="1:71">
      <c r="A6996" s="170" t="s">
        <v>25483</v>
      </c>
      <c r="B6996" s="177" t="s">
        <v>25484</v>
      </c>
      <c r="D6996" s="177" t="s">
        <v>508</v>
      </c>
      <c r="E6996" s="177" t="s">
        <v>25562</v>
      </c>
      <c r="F6996" s="177" t="s">
        <v>25563</v>
      </c>
      <c r="G6996" s="177" t="s">
        <v>704</v>
      </c>
      <c r="H6996" s="177">
        <v>26</v>
      </c>
      <c r="I6996" s="177">
        <v>2022</v>
      </c>
      <c r="J6996" s="178">
        <v>44785</v>
      </c>
      <c r="K6996" s="178">
        <v>44785</v>
      </c>
      <c r="L6996" s="177" t="s">
        <v>513</v>
      </c>
      <c r="M6996" s="177" t="s">
        <v>25542</v>
      </c>
      <c r="N6996" s="177" t="s">
        <v>25532</v>
      </c>
      <c r="O6996" s="177" t="s">
        <v>280</v>
      </c>
      <c r="Q6996" s="177" t="s">
        <v>25564</v>
      </c>
      <c r="R6996" s="177" t="s">
        <v>700</v>
      </c>
      <c r="S6996" s="177" t="s">
        <v>896</v>
      </c>
      <c r="T6996" s="210" t="s">
        <v>25565</v>
      </c>
      <c r="U6996" s="177">
        <v>1400</v>
      </c>
      <c r="V6996" s="177" t="s">
        <v>1128</v>
      </c>
      <c r="W6996" s="177" t="s">
        <v>25566</v>
      </c>
      <c r="X6996" s="177" t="s">
        <v>1130</v>
      </c>
      <c r="AQ6996" s="177"/>
      <c r="AT6996" s="177"/>
      <c r="AU6996" s="177"/>
      <c r="AV6996" s="177"/>
      <c r="AW6996" s="177"/>
    </row>
    <row r="6997" spans="1:71">
      <c r="A6997" s="170" t="s">
        <v>25483</v>
      </c>
      <c r="B6997" s="177" t="s">
        <v>25484</v>
      </c>
      <c r="D6997" s="177" t="s">
        <v>508</v>
      </c>
      <c r="E6997" s="177" t="s">
        <v>25567</v>
      </c>
      <c r="F6997" s="177" t="s">
        <v>25568</v>
      </c>
      <c r="G6997" s="177" t="s">
        <v>752</v>
      </c>
      <c r="H6997" s="177">
        <v>31</v>
      </c>
      <c r="I6997" s="177">
        <v>2022</v>
      </c>
      <c r="J6997" s="178">
        <v>44785</v>
      </c>
      <c r="K6997" s="178">
        <v>44785</v>
      </c>
      <c r="L6997" s="177" t="s">
        <v>550</v>
      </c>
      <c r="M6997" s="177" t="s">
        <v>25532</v>
      </c>
      <c r="N6997" s="177" t="s">
        <v>25532</v>
      </c>
      <c r="O6997" s="177" t="s">
        <v>195</v>
      </c>
      <c r="P6997" s="177" t="s">
        <v>887</v>
      </c>
      <c r="Q6997" s="177" t="s">
        <v>25569</v>
      </c>
      <c r="R6997" s="177" t="s">
        <v>600</v>
      </c>
      <c r="S6997" s="177" t="s">
        <v>601</v>
      </c>
      <c r="T6997" s="210" t="s">
        <v>25570</v>
      </c>
      <c r="U6997" s="177">
        <v>2000</v>
      </c>
      <c r="V6997" s="177">
        <v>6400</v>
      </c>
      <c r="X6997" s="177" t="s">
        <v>943</v>
      </c>
      <c r="Z6997" s="177">
        <v>2000</v>
      </c>
      <c r="AA6997" s="177">
        <v>13585</v>
      </c>
      <c r="AC6997" s="177" t="s">
        <v>1117</v>
      </c>
      <c r="AD6997" s="177" t="s">
        <v>25571</v>
      </c>
      <c r="AE6997" s="177" t="s">
        <v>1064</v>
      </c>
      <c r="AQ6997" s="177"/>
      <c r="AT6997" s="177"/>
      <c r="AU6997" s="177"/>
      <c r="AV6997" s="177"/>
      <c r="AW6997" s="177"/>
    </row>
    <row r="6998" spans="1:71">
      <c r="A6998" s="170" t="s">
        <v>25483</v>
      </c>
      <c r="B6998" s="177" t="s">
        <v>25484</v>
      </c>
      <c r="D6998" s="177" t="s">
        <v>508</v>
      </c>
      <c r="E6998" s="177" t="s">
        <v>25572</v>
      </c>
      <c r="F6998" s="177" t="s">
        <v>25573</v>
      </c>
      <c r="G6998" s="177" t="s">
        <v>756</v>
      </c>
      <c r="H6998" s="177">
        <v>31</v>
      </c>
      <c r="I6998" s="177">
        <v>2022</v>
      </c>
      <c r="J6998" s="178">
        <v>44785</v>
      </c>
      <c r="K6998" s="178">
        <v>44785</v>
      </c>
      <c r="L6998" s="177" t="s">
        <v>901</v>
      </c>
      <c r="M6998" s="177" t="s">
        <v>25537</v>
      </c>
      <c r="N6998" s="177" t="s">
        <v>25532</v>
      </c>
      <c r="O6998" s="177" t="s">
        <v>324</v>
      </c>
      <c r="P6998" s="177" t="s">
        <v>903</v>
      </c>
      <c r="Q6998" s="177" t="s">
        <v>25569</v>
      </c>
      <c r="R6998" s="177" t="s">
        <v>951</v>
      </c>
      <c r="S6998" s="177" t="s">
        <v>952</v>
      </c>
      <c r="T6998" s="177" t="s">
        <v>10612</v>
      </c>
      <c r="U6998" s="177" t="s">
        <v>15022</v>
      </c>
      <c r="V6998" s="177" t="s">
        <v>1136</v>
      </c>
      <c r="W6998" s="177" t="s">
        <v>908</v>
      </c>
      <c r="Y6998" s="177" t="s">
        <v>909</v>
      </c>
      <c r="Z6998" s="177" t="s">
        <v>908</v>
      </c>
      <c r="AA6998" s="177" t="s">
        <v>955</v>
      </c>
      <c r="AB6998" s="177" t="s">
        <v>910</v>
      </c>
      <c r="AC6998" s="177">
        <v>2000</v>
      </c>
      <c r="AD6998" s="177" t="s">
        <v>911</v>
      </c>
      <c r="AE6998" s="177">
        <v>915</v>
      </c>
      <c r="AF6998" s="177" t="s">
        <v>912</v>
      </c>
      <c r="AG6998" s="177" t="s">
        <v>908</v>
      </c>
      <c r="AH6998" s="177" t="s">
        <v>958</v>
      </c>
      <c r="AI6998" s="177" t="s">
        <v>908</v>
      </c>
      <c r="AJ6998" s="177" t="s">
        <v>7964</v>
      </c>
      <c r="AK6998" s="177" t="s">
        <v>982</v>
      </c>
      <c r="AL6998" s="177" t="s">
        <v>959</v>
      </c>
      <c r="AM6998" s="177" t="s">
        <v>960</v>
      </c>
      <c r="AP6998" s="177" t="s">
        <v>908</v>
      </c>
      <c r="AQ6998" s="177"/>
      <c r="AT6998" s="177"/>
      <c r="AU6998" s="177"/>
      <c r="AV6998" s="177" t="s">
        <v>3041</v>
      </c>
      <c r="AW6998" s="177"/>
    </row>
    <row r="6999" spans="1:71">
      <c r="A6999" s="170" t="s">
        <v>25483</v>
      </c>
      <c r="B6999" s="177" t="s">
        <v>25484</v>
      </c>
      <c r="D6999" s="177" t="s">
        <v>508</v>
      </c>
      <c r="E6999" s="177" t="s">
        <v>21756</v>
      </c>
      <c r="F6999" s="177" t="s">
        <v>25574</v>
      </c>
      <c r="G6999" s="177" t="s">
        <v>836</v>
      </c>
      <c r="H6999" s="177">
        <v>31</v>
      </c>
      <c r="I6999" s="177">
        <v>2022</v>
      </c>
      <c r="J6999" s="178">
        <v>44785</v>
      </c>
      <c r="K6999" s="178">
        <v>44785</v>
      </c>
      <c r="L6999" s="177" t="s">
        <v>550</v>
      </c>
      <c r="M6999" s="177" t="s">
        <v>25532</v>
      </c>
      <c r="N6999" s="177" t="s">
        <v>25532</v>
      </c>
      <c r="O6999" s="177" t="s">
        <v>75</v>
      </c>
      <c r="Q6999" s="177" t="s">
        <v>25569</v>
      </c>
      <c r="R6999" s="177" t="s">
        <v>1120</v>
      </c>
      <c r="S6999" s="177">
        <v>2000</v>
      </c>
      <c r="T6999" s="177" t="s">
        <v>7462</v>
      </c>
      <c r="U6999" s="177">
        <v>2000</v>
      </c>
      <c r="V6999" s="177">
        <v>5</v>
      </c>
      <c r="W6999" s="177" t="s">
        <v>1123</v>
      </c>
      <c r="Y6999" s="177" t="s">
        <v>1124</v>
      </c>
      <c r="Z6999" s="177" t="s">
        <v>1123</v>
      </c>
      <c r="AB6999" s="177">
        <v>1.18</v>
      </c>
      <c r="AC6999" s="177" t="s">
        <v>1123</v>
      </c>
      <c r="AE6999" s="177">
        <v>1.18</v>
      </c>
      <c r="AF6999" s="177" t="s">
        <v>1123</v>
      </c>
      <c r="AH6999" s="177">
        <v>1.18</v>
      </c>
      <c r="AI6999" s="177" t="s">
        <v>1123</v>
      </c>
      <c r="AK6999" s="177">
        <v>1.18</v>
      </c>
      <c r="AQ6999" s="177" t="s">
        <v>1125</v>
      </c>
      <c r="AT6999" s="177"/>
      <c r="AU6999" s="177"/>
      <c r="AV6999" s="177"/>
      <c r="AW6999" s="177"/>
    </row>
    <row r="7000" spans="1:71">
      <c r="A7000" s="170" t="s">
        <v>25483</v>
      </c>
      <c r="B7000" s="177" t="s">
        <v>25484</v>
      </c>
      <c r="D7000" s="177" t="s">
        <v>508</v>
      </c>
      <c r="E7000" s="177" t="s">
        <v>25575</v>
      </c>
      <c r="F7000" s="177" t="s">
        <v>25576</v>
      </c>
      <c r="G7000" s="177" t="s">
        <v>840</v>
      </c>
      <c r="H7000" s="177">
        <v>31</v>
      </c>
      <c r="I7000" s="177">
        <v>2022</v>
      </c>
      <c r="J7000" s="178">
        <v>44785</v>
      </c>
      <c r="K7000" s="178">
        <v>44785</v>
      </c>
      <c r="L7000" s="177" t="s">
        <v>513</v>
      </c>
      <c r="M7000" s="177" t="s">
        <v>25542</v>
      </c>
      <c r="N7000" s="177" t="s">
        <v>25532</v>
      </c>
      <c r="O7000" s="177" t="s">
        <v>280</v>
      </c>
      <c r="Q7000" s="177" t="s">
        <v>25569</v>
      </c>
      <c r="R7000" s="177" t="s">
        <v>700</v>
      </c>
      <c r="S7000" s="177" t="s">
        <v>896</v>
      </c>
      <c r="T7000" s="177" t="s">
        <v>702</v>
      </c>
      <c r="U7000" s="177">
        <v>2000</v>
      </c>
      <c r="V7000" s="177" t="s">
        <v>1128</v>
      </c>
      <c r="W7000" s="177" t="s">
        <v>25577</v>
      </c>
      <c r="X7000" s="177" t="s">
        <v>1130</v>
      </c>
      <c r="AQ7000" s="177"/>
      <c r="AT7000" s="177"/>
      <c r="AU7000" s="177"/>
      <c r="AV7000" s="177"/>
      <c r="AW7000" s="177"/>
    </row>
    <row r="7001" spans="1:71">
      <c r="A7001" s="170" t="s">
        <v>25483</v>
      </c>
      <c r="B7001" s="177" t="s">
        <v>25484</v>
      </c>
      <c r="D7001" s="177" t="s">
        <v>508</v>
      </c>
      <c r="F7001" s="177" t="s">
        <v>25578</v>
      </c>
      <c r="I7001" s="177" t="s">
        <v>1028</v>
      </c>
      <c r="J7001" s="178">
        <v>44606</v>
      </c>
      <c r="K7001" s="178" t="s">
        <v>25579</v>
      </c>
      <c r="L7001" s="177" t="s">
        <v>550</v>
      </c>
      <c r="M7001" s="177" t="s">
        <v>25580</v>
      </c>
      <c r="N7001" s="177" t="s">
        <v>25580</v>
      </c>
      <c r="O7001" s="177" t="s">
        <v>195</v>
      </c>
      <c r="P7001" s="177" t="s">
        <v>1816</v>
      </c>
      <c r="R7001" s="177" t="s">
        <v>600</v>
      </c>
      <c r="S7001" s="177" t="s">
        <v>601</v>
      </c>
      <c r="U7001" s="177" t="s">
        <v>739</v>
      </c>
      <c r="V7001" s="177" t="s">
        <v>1336</v>
      </c>
      <c r="X7001" s="177" t="s">
        <v>25581</v>
      </c>
      <c r="Z7001" s="177" t="s">
        <v>739</v>
      </c>
      <c r="AA7001" s="177" t="s">
        <v>1404</v>
      </c>
      <c r="AC7001" s="177" t="s">
        <v>25582</v>
      </c>
      <c r="AE7001" s="177" t="s">
        <v>870</v>
      </c>
      <c r="AQ7001" s="177" t="s">
        <v>25583</v>
      </c>
      <c r="AR7001" s="177" t="s">
        <v>25584</v>
      </c>
      <c r="AS7001" s="177" t="s">
        <v>25585</v>
      </c>
      <c r="AT7001" s="177"/>
      <c r="AU7001" s="177"/>
      <c r="AV7001" s="177"/>
      <c r="AW7001" s="177"/>
    </row>
    <row r="7002" spans="1:71">
      <c r="A7002" s="170" t="s">
        <v>25483</v>
      </c>
      <c r="B7002" s="177" t="s">
        <v>25484</v>
      </c>
      <c r="D7002" s="177" t="s">
        <v>508</v>
      </c>
      <c r="E7002" s="183" t="s">
        <v>1401</v>
      </c>
      <c r="F7002" s="177" t="s">
        <v>25586</v>
      </c>
      <c r="I7002" s="177" t="s">
        <v>1028</v>
      </c>
      <c r="J7002" s="178">
        <v>44816</v>
      </c>
      <c r="K7002" s="178">
        <v>44816</v>
      </c>
      <c r="L7002" s="177" t="s">
        <v>550</v>
      </c>
      <c r="M7002" s="177" t="s">
        <v>25587</v>
      </c>
      <c r="N7002" s="177" t="s">
        <v>25587</v>
      </c>
      <c r="O7002" s="177" t="s">
        <v>110</v>
      </c>
      <c r="Q7002" s="177" t="s">
        <v>1879</v>
      </c>
      <c r="R7002" s="177" t="s">
        <v>565</v>
      </c>
      <c r="S7002" s="177" t="s">
        <v>11513</v>
      </c>
      <c r="T7002" s="210" t="s">
        <v>25588</v>
      </c>
      <c r="U7002" s="177" t="s">
        <v>1845</v>
      </c>
      <c r="V7002" s="177" t="s">
        <v>25589</v>
      </c>
      <c r="W7002" s="177" t="s">
        <v>1847</v>
      </c>
      <c r="AA7002" s="177" t="s">
        <v>1964</v>
      </c>
      <c r="AB7002" s="177" t="s">
        <v>25590</v>
      </c>
      <c r="AC7002" s="177" t="s">
        <v>870</v>
      </c>
      <c r="AG7002" s="177" t="s">
        <v>3244</v>
      </c>
      <c r="AH7002" s="177" t="s">
        <v>25591</v>
      </c>
      <c r="AI7002" s="177" t="s">
        <v>1064</v>
      </c>
      <c r="AM7002" s="177" t="s">
        <v>2233</v>
      </c>
      <c r="AN7002" s="177" t="s">
        <v>25592</v>
      </c>
      <c r="AO7002" s="177" t="s">
        <v>1034</v>
      </c>
      <c r="AP7002" s="177" t="s">
        <v>2267</v>
      </c>
      <c r="AQ7002" s="177" t="s">
        <v>25593</v>
      </c>
      <c r="AR7002" s="177" t="s">
        <v>25594</v>
      </c>
      <c r="AS7002" s="177" t="s">
        <v>25595</v>
      </c>
      <c r="AT7002" s="177" t="s">
        <v>25596</v>
      </c>
      <c r="AU7002" s="177" t="s">
        <v>7019</v>
      </c>
      <c r="AV7002" s="177" t="s">
        <v>25597</v>
      </c>
      <c r="AW7002" s="177" t="s">
        <v>25598</v>
      </c>
      <c r="AX7002" s="177" t="s">
        <v>583</v>
      </c>
      <c r="BC7002" s="177" t="s">
        <v>25599</v>
      </c>
    </row>
    <row r="7003" spans="1:71">
      <c r="A7003" s="170" t="s">
        <v>25483</v>
      </c>
      <c r="B7003" s="177" t="s">
        <v>25484</v>
      </c>
      <c r="D7003" s="177" t="s">
        <v>508</v>
      </c>
      <c r="E7003" s="177" t="s">
        <v>685</v>
      </c>
      <c r="F7003" s="183" t="s">
        <v>25600</v>
      </c>
      <c r="H7003" s="177" t="s">
        <v>2508</v>
      </c>
      <c r="I7003" s="177" t="s">
        <v>1028</v>
      </c>
      <c r="J7003" s="178">
        <v>44774</v>
      </c>
      <c r="K7003" s="178">
        <v>44774</v>
      </c>
      <c r="L7003" s="177" t="s">
        <v>550</v>
      </c>
      <c r="M7003" s="183" t="s">
        <v>25601</v>
      </c>
      <c r="N7003" s="183" t="s">
        <v>25601</v>
      </c>
      <c r="O7003" s="177" t="s">
        <v>195</v>
      </c>
      <c r="P7003" s="177" t="s">
        <v>589</v>
      </c>
      <c r="Q7003" s="177" t="s">
        <v>25602</v>
      </c>
      <c r="R7003" s="177" t="s">
        <v>553</v>
      </c>
      <c r="S7003" s="177" t="s">
        <v>644</v>
      </c>
      <c r="T7003" s="177" t="s">
        <v>25603</v>
      </c>
      <c r="U7003" s="177" t="s">
        <v>832</v>
      </c>
      <c r="V7003" s="177" t="s">
        <v>2882</v>
      </c>
      <c r="W7003" s="177" t="s">
        <v>557</v>
      </c>
      <c r="X7003" s="177" t="s">
        <v>1043</v>
      </c>
      <c r="Z7003" s="177" t="s">
        <v>832</v>
      </c>
      <c r="AA7003" s="177" t="s">
        <v>1256</v>
      </c>
      <c r="AB7003" s="177" t="s">
        <v>25604</v>
      </c>
      <c r="AC7003" s="177" t="s">
        <v>2220</v>
      </c>
      <c r="AD7003" s="177" t="s">
        <v>25605</v>
      </c>
      <c r="AE7003" s="177" t="s">
        <v>1064</v>
      </c>
      <c r="AF7003" s="177" t="s">
        <v>1049</v>
      </c>
      <c r="AQ7003" s="177" t="s">
        <v>25606</v>
      </c>
      <c r="AR7003" s="177" t="s">
        <v>7577</v>
      </c>
      <c r="AS7003" s="177" t="s">
        <v>25607</v>
      </c>
      <c r="AT7003" s="177"/>
      <c r="AU7003" s="177"/>
      <c r="AV7003" s="177"/>
      <c r="AW7003" s="177"/>
    </row>
    <row r="7004" spans="1:71">
      <c r="A7004" s="170" t="s">
        <v>25483</v>
      </c>
      <c r="B7004" s="177" t="s">
        <v>25484</v>
      </c>
      <c r="D7004" s="177" t="s">
        <v>610</v>
      </c>
      <c r="F7004" s="177" t="s">
        <v>25612</v>
      </c>
      <c r="I7004" s="177" t="s">
        <v>549</v>
      </c>
      <c r="J7004" s="178">
        <v>37500</v>
      </c>
      <c r="K7004" s="178">
        <v>37500</v>
      </c>
      <c r="L7004" s="177" t="s">
        <v>550</v>
      </c>
      <c r="M7004" s="177" t="s">
        <v>25609</v>
      </c>
      <c r="N7004" s="177" t="s">
        <v>25609</v>
      </c>
      <c r="O7004" s="177" t="s">
        <v>195</v>
      </c>
      <c r="AQ7004" s="177" t="s">
        <v>25610</v>
      </c>
      <c r="AR7004" s="177" t="s">
        <v>25613</v>
      </c>
      <c r="AT7004" s="177"/>
      <c r="AU7004" s="177"/>
      <c r="AV7004" s="177"/>
      <c r="AW7004" s="177"/>
    </row>
    <row r="7005" spans="1:71">
      <c r="A7005" s="170" t="s">
        <v>25483</v>
      </c>
      <c r="B7005" s="177" t="s">
        <v>25484</v>
      </c>
      <c r="D7005" s="177" t="s">
        <v>610</v>
      </c>
      <c r="F7005" s="177" t="s">
        <v>25614</v>
      </c>
      <c r="I7005" s="177" t="s">
        <v>549</v>
      </c>
      <c r="J7005" s="178">
        <v>37500</v>
      </c>
      <c r="K7005" s="178">
        <v>37500</v>
      </c>
      <c r="L7005" s="177" t="s">
        <v>550</v>
      </c>
      <c r="M7005" s="177" t="s">
        <v>25609</v>
      </c>
      <c r="N7005" s="177" t="s">
        <v>25609</v>
      </c>
      <c r="O7005" s="177" t="s">
        <v>195</v>
      </c>
      <c r="AQ7005" s="177" t="s">
        <v>25610</v>
      </c>
      <c r="AR7005" s="177" t="s">
        <v>25615</v>
      </c>
      <c r="AT7005" s="177"/>
      <c r="AU7005" s="177"/>
      <c r="AV7005" s="177"/>
      <c r="AW7005" s="177"/>
    </row>
    <row r="7006" spans="1:71">
      <c r="A7006" s="170" t="s">
        <v>25483</v>
      </c>
      <c r="B7006" s="177" t="s">
        <v>25484</v>
      </c>
      <c r="D7006" s="177" t="s">
        <v>610</v>
      </c>
      <c r="F7006" s="177" t="s">
        <v>25616</v>
      </c>
      <c r="I7006" s="177" t="s">
        <v>549</v>
      </c>
      <c r="J7006" s="178">
        <v>37500</v>
      </c>
      <c r="K7006" s="178">
        <v>37500</v>
      </c>
      <c r="L7006" s="177" t="s">
        <v>550</v>
      </c>
      <c r="M7006" s="177" t="s">
        <v>25609</v>
      </c>
      <c r="N7006" s="177" t="s">
        <v>25609</v>
      </c>
      <c r="O7006" s="177" t="s">
        <v>195</v>
      </c>
      <c r="AQ7006" s="177" t="s">
        <v>25610</v>
      </c>
      <c r="AR7006" s="177" t="s">
        <v>25617</v>
      </c>
      <c r="AT7006" s="177"/>
      <c r="AU7006" s="177"/>
      <c r="AV7006" s="177"/>
      <c r="AW7006" s="177"/>
    </row>
    <row r="7007" spans="1:71" s="217" customFormat="1">
      <c r="A7007" s="170" t="s">
        <v>25483</v>
      </c>
      <c r="B7007" s="177" t="s">
        <v>25484</v>
      </c>
      <c r="C7007" s="177"/>
      <c r="D7007" s="177" t="s">
        <v>610</v>
      </c>
      <c r="E7007" s="177"/>
      <c r="F7007" s="177" t="s">
        <v>25608</v>
      </c>
      <c r="G7007" s="177" t="s">
        <v>742</v>
      </c>
      <c r="H7007" s="177"/>
      <c r="I7007" s="177" t="s">
        <v>549</v>
      </c>
      <c r="J7007" s="178">
        <v>37500</v>
      </c>
      <c r="K7007" s="178">
        <v>37500</v>
      </c>
      <c r="L7007" s="177" t="s">
        <v>513</v>
      </c>
      <c r="M7007" s="177" t="s">
        <v>25608</v>
      </c>
      <c r="N7007" s="177" t="s">
        <v>25609</v>
      </c>
      <c r="O7007" s="177" t="s">
        <v>195</v>
      </c>
      <c r="P7007" s="177"/>
      <c r="Q7007" s="177"/>
      <c r="R7007" s="177"/>
      <c r="S7007" s="177"/>
      <c r="T7007" s="177"/>
      <c r="U7007" s="177"/>
      <c r="V7007" s="177"/>
      <c r="W7007" s="177"/>
      <c r="X7007" s="177"/>
      <c r="Y7007" s="177"/>
      <c r="Z7007" s="177"/>
      <c r="AA7007" s="177"/>
      <c r="AB7007" s="177"/>
      <c r="AC7007" s="177"/>
      <c r="AD7007" s="177"/>
      <c r="AE7007" s="177"/>
      <c r="AF7007" s="177"/>
      <c r="AG7007" s="177"/>
      <c r="AH7007" s="177"/>
      <c r="AI7007" s="177"/>
      <c r="AJ7007" s="177"/>
      <c r="AK7007" s="177"/>
      <c r="AL7007" s="177"/>
      <c r="AM7007" s="177"/>
      <c r="AN7007" s="177"/>
      <c r="AO7007" s="177"/>
      <c r="AP7007" s="177"/>
      <c r="AQ7007" s="177" t="s">
        <v>25610</v>
      </c>
      <c r="AR7007" s="177" t="s">
        <v>25611</v>
      </c>
      <c r="AS7007" s="177"/>
      <c r="AT7007" s="177"/>
      <c r="AU7007" s="177"/>
      <c r="AV7007" s="177"/>
      <c r="AW7007" s="177"/>
      <c r="AX7007" s="177"/>
      <c r="AY7007" s="177"/>
      <c r="AZ7007" s="177"/>
      <c r="BA7007" s="177"/>
      <c r="BB7007" s="177"/>
      <c r="BC7007" s="177"/>
      <c r="BD7007" s="177"/>
      <c r="BE7007" s="177"/>
      <c r="BF7007" s="177"/>
      <c r="BG7007" s="177"/>
      <c r="BH7007" s="177"/>
      <c r="BI7007" s="177"/>
      <c r="BJ7007" s="177"/>
      <c r="BK7007" s="177"/>
      <c r="BL7007" s="177"/>
      <c r="BM7007" s="177"/>
      <c r="BN7007" s="177"/>
      <c r="BO7007" s="177"/>
      <c r="BP7007" s="177"/>
      <c r="BQ7007" s="177"/>
      <c r="BR7007" s="177"/>
      <c r="BS7007" s="177"/>
    </row>
    <row r="7008" spans="1:71">
      <c r="A7008" s="170" t="s">
        <v>25483</v>
      </c>
      <c r="B7008" s="177" t="s">
        <v>25484</v>
      </c>
      <c r="D7008" s="177" t="s">
        <v>610</v>
      </c>
      <c r="F7008" s="177" t="s">
        <v>25621</v>
      </c>
      <c r="I7008" s="177" t="s">
        <v>549</v>
      </c>
      <c r="J7008" s="178">
        <v>37500</v>
      </c>
      <c r="K7008" s="178">
        <v>37500</v>
      </c>
      <c r="L7008" s="177" t="s">
        <v>550</v>
      </c>
      <c r="M7008" s="177" t="s">
        <v>25619</v>
      </c>
      <c r="N7008" s="177" t="s">
        <v>25619</v>
      </c>
      <c r="O7008" s="177" t="s">
        <v>195</v>
      </c>
      <c r="AQ7008" s="177" t="s">
        <v>25610</v>
      </c>
      <c r="AR7008" s="177" t="s">
        <v>25622</v>
      </c>
      <c r="AT7008" s="177"/>
      <c r="AU7008" s="177"/>
      <c r="AV7008" s="177"/>
      <c r="AW7008" s="177"/>
    </row>
    <row r="7009" spans="1:71">
      <c r="A7009" s="170" t="s">
        <v>25483</v>
      </c>
      <c r="B7009" s="177" t="s">
        <v>25484</v>
      </c>
      <c r="D7009" s="177" t="s">
        <v>610</v>
      </c>
      <c r="F7009" s="177" t="s">
        <v>25623</v>
      </c>
      <c r="I7009" s="177" t="s">
        <v>549</v>
      </c>
      <c r="J7009" s="178">
        <v>37500</v>
      </c>
      <c r="K7009" s="178">
        <v>37500</v>
      </c>
      <c r="L7009" s="177" t="s">
        <v>550</v>
      </c>
      <c r="M7009" s="177" t="s">
        <v>25619</v>
      </c>
      <c r="N7009" s="177" t="s">
        <v>25619</v>
      </c>
      <c r="O7009" s="177" t="s">
        <v>195</v>
      </c>
      <c r="AQ7009" s="177" t="s">
        <v>25610</v>
      </c>
      <c r="AR7009" s="177" t="s">
        <v>4541</v>
      </c>
      <c r="AT7009" s="177"/>
      <c r="AU7009" s="177"/>
      <c r="AV7009" s="177"/>
      <c r="AW7009" s="177"/>
    </row>
    <row r="7010" spans="1:71">
      <c r="A7010" s="170" t="s">
        <v>25483</v>
      </c>
      <c r="B7010" s="177" t="s">
        <v>25484</v>
      </c>
      <c r="D7010" s="177" t="s">
        <v>610</v>
      </c>
      <c r="F7010" s="177" t="s">
        <v>25624</v>
      </c>
      <c r="I7010" s="177" t="s">
        <v>549</v>
      </c>
      <c r="J7010" s="178">
        <v>37500</v>
      </c>
      <c r="K7010" s="178">
        <v>37500</v>
      </c>
      <c r="L7010" s="177" t="s">
        <v>550</v>
      </c>
      <c r="M7010" s="177" t="s">
        <v>25619</v>
      </c>
      <c r="N7010" s="177" t="s">
        <v>25619</v>
      </c>
      <c r="O7010" s="177" t="s">
        <v>195</v>
      </c>
      <c r="R7010" s="177" t="s">
        <v>731</v>
      </c>
      <c r="AQ7010" s="177" t="s">
        <v>25610</v>
      </c>
      <c r="AR7010" s="177" t="s">
        <v>25625</v>
      </c>
      <c r="AT7010" s="177"/>
      <c r="AU7010" s="177"/>
      <c r="AV7010" s="177"/>
      <c r="AW7010" s="177"/>
    </row>
    <row r="7011" spans="1:71">
      <c r="A7011" s="170" t="s">
        <v>25483</v>
      </c>
      <c r="B7011" s="177" t="s">
        <v>25484</v>
      </c>
      <c r="D7011" s="177" t="s">
        <v>610</v>
      </c>
      <c r="F7011" s="177" t="s">
        <v>25618</v>
      </c>
      <c r="G7011" s="177" t="s">
        <v>742</v>
      </c>
      <c r="I7011" s="177" t="s">
        <v>549</v>
      </c>
      <c r="J7011" s="178">
        <v>37500</v>
      </c>
      <c r="K7011" s="178">
        <v>37500</v>
      </c>
      <c r="L7011" s="177" t="s">
        <v>513</v>
      </c>
      <c r="M7011" s="177" t="s">
        <v>25608</v>
      </c>
      <c r="N7011" s="177" t="s">
        <v>25619</v>
      </c>
      <c r="O7011" s="177" t="s">
        <v>195</v>
      </c>
      <c r="AQ7011" s="177" t="s">
        <v>25610</v>
      </c>
      <c r="AR7011" s="177" t="s">
        <v>25620</v>
      </c>
      <c r="AT7011" s="177"/>
      <c r="AU7011" s="177"/>
      <c r="AV7011" s="177"/>
      <c r="AW7011" s="177"/>
    </row>
    <row r="7012" spans="1:71" s="217" customFormat="1">
      <c r="A7012" s="170" t="s">
        <v>25483</v>
      </c>
      <c r="B7012" s="177" t="s">
        <v>25484</v>
      </c>
      <c r="C7012" s="177"/>
      <c r="D7012" s="177" t="s">
        <v>508</v>
      </c>
      <c r="E7012" s="170" t="s">
        <v>555</v>
      </c>
      <c r="F7012" s="177" t="s">
        <v>10904</v>
      </c>
      <c r="G7012" s="177"/>
      <c r="H7012" s="177"/>
      <c r="I7012" s="177" t="s">
        <v>549</v>
      </c>
      <c r="J7012" s="178">
        <v>37561</v>
      </c>
      <c r="K7012" s="178">
        <v>37561</v>
      </c>
      <c r="L7012" s="177" t="s">
        <v>550</v>
      </c>
      <c r="M7012" s="177" t="s">
        <v>10906</v>
      </c>
      <c r="N7012" s="177" t="s">
        <v>10906</v>
      </c>
      <c r="O7012" s="177" t="s">
        <v>195</v>
      </c>
      <c r="P7012" s="177" t="s">
        <v>1598</v>
      </c>
      <c r="Q7012" s="177" t="s">
        <v>10009</v>
      </c>
      <c r="R7012" s="177" t="s">
        <v>553</v>
      </c>
      <c r="S7012" s="177" t="s">
        <v>554</v>
      </c>
      <c r="T7012" s="177"/>
      <c r="U7012" s="177" t="s">
        <v>646</v>
      </c>
      <c r="V7012" s="177" t="s">
        <v>25626</v>
      </c>
      <c r="W7012" s="177"/>
      <c r="X7012" s="177"/>
      <c r="Y7012" s="177"/>
      <c r="Z7012" s="177" t="s">
        <v>646</v>
      </c>
      <c r="AA7012" s="177"/>
      <c r="AB7012" s="177"/>
      <c r="AC7012" s="177" t="s">
        <v>14151</v>
      </c>
      <c r="AD7012" s="177" t="s">
        <v>25627</v>
      </c>
      <c r="AE7012" s="177">
        <v>5.5</v>
      </c>
      <c r="AF7012" s="177"/>
      <c r="AG7012" s="177"/>
      <c r="AH7012" s="177"/>
      <c r="AI7012" s="177"/>
      <c r="AJ7012" s="177"/>
      <c r="AK7012" s="177"/>
      <c r="AL7012" s="177"/>
      <c r="AM7012" s="177"/>
      <c r="AN7012" s="177"/>
      <c r="AO7012" s="177"/>
      <c r="AP7012" s="177"/>
      <c r="AQ7012" s="177" t="s">
        <v>25628</v>
      </c>
      <c r="AR7012" s="177" t="s">
        <v>25629</v>
      </c>
      <c r="AS7012" s="177"/>
      <c r="AT7012" s="177"/>
      <c r="AU7012" s="177"/>
      <c r="AV7012" s="177"/>
      <c r="AW7012" s="177"/>
      <c r="AX7012" s="177"/>
      <c r="AY7012" s="170"/>
      <c r="AZ7012" s="170"/>
      <c r="BA7012" s="170"/>
      <c r="BB7012" s="170"/>
      <c r="BC7012" s="170"/>
      <c r="BD7012" s="170"/>
      <c r="BE7012" s="170"/>
      <c r="BF7012" s="170"/>
      <c r="BG7012" s="170"/>
      <c r="BH7012" s="170"/>
      <c r="BI7012" s="170"/>
      <c r="BJ7012" s="170"/>
      <c r="BK7012" s="170"/>
      <c r="BL7012" s="170"/>
      <c r="BM7012" s="170"/>
      <c r="BN7012" s="170"/>
      <c r="BO7012" s="170"/>
      <c r="BP7012" s="170"/>
      <c r="BQ7012" s="170"/>
      <c r="BR7012" s="170"/>
      <c r="BS7012" s="170"/>
    </row>
    <row r="7013" spans="1:71">
      <c r="A7013" s="170" t="s">
        <v>25483</v>
      </c>
      <c r="B7013" s="177" t="s">
        <v>25484</v>
      </c>
      <c r="D7013" s="177" t="s">
        <v>610</v>
      </c>
      <c r="E7013" s="177" t="s">
        <v>661</v>
      </c>
      <c r="F7013" s="177" t="s">
        <v>25630</v>
      </c>
      <c r="G7013" s="177" t="s">
        <v>25493</v>
      </c>
      <c r="H7013" s="177" t="s">
        <v>2502</v>
      </c>
      <c r="I7013" s="177" t="s">
        <v>1891</v>
      </c>
      <c r="J7013" s="178">
        <v>38969</v>
      </c>
      <c r="K7013" s="178">
        <v>38969</v>
      </c>
      <c r="L7013" s="177" t="s">
        <v>550</v>
      </c>
      <c r="M7013" s="177" t="s">
        <v>25631</v>
      </c>
      <c r="N7013" s="177" t="s">
        <v>25631</v>
      </c>
      <c r="O7013" s="177" t="s">
        <v>232</v>
      </c>
      <c r="Q7013" s="177" t="s">
        <v>232</v>
      </c>
      <c r="R7013" s="177" t="s">
        <v>926</v>
      </c>
      <c r="T7013" s="177" t="s">
        <v>3851</v>
      </c>
      <c r="AQ7013" s="177" t="s">
        <v>25632</v>
      </c>
      <c r="AR7013" s="177" t="s">
        <v>25633</v>
      </c>
      <c r="AT7013" s="177"/>
      <c r="AU7013" s="177"/>
      <c r="AV7013" s="177"/>
      <c r="AW7013" s="177"/>
    </row>
    <row r="7014" spans="1:71">
      <c r="A7014" s="170" t="s">
        <v>25483</v>
      </c>
      <c r="B7014" s="177" t="s">
        <v>25484</v>
      </c>
      <c r="D7014" s="177" t="s">
        <v>610</v>
      </c>
      <c r="E7014" s="177" t="s">
        <v>685</v>
      </c>
      <c r="F7014" s="177" t="s">
        <v>25634</v>
      </c>
      <c r="H7014" s="177" t="s">
        <v>2508</v>
      </c>
      <c r="I7014" s="177" t="s">
        <v>1891</v>
      </c>
      <c r="J7014" s="178">
        <v>38969</v>
      </c>
      <c r="K7014" s="178">
        <v>38969</v>
      </c>
      <c r="L7014" s="177" t="s">
        <v>550</v>
      </c>
      <c r="M7014" s="177" t="s">
        <v>25631</v>
      </c>
      <c r="N7014" s="177" t="s">
        <v>25631</v>
      </c>
      <c r="O7014" s="177" t="s">
        <v>195</v>
      </c>
      <c r="P7014" s="177" t="s">
        <v>589</v>
      </c>
      <c r="Q7014" s="177" t="s">
        <v>25602</v>
      </c>
      <c r="R7014" s="177" t="s">
        <v>553</v>
      </c>
      <c r="S7014" s="177" t="s">
        <v>554</v>
      </c>
      <c r="T7014" s="177" t="s">
        <v>707</v>
      </c>
      <c r="U7014" s="177" t="s">
        <v>832</v>
      </c>
      <c r="V7014" s="177" t="s">
        <v>25635</v>
      </c>
      <c r="W7014" s="177" t="s">
        <v>557</v>
      </c>
      <c r="X7014" s="177" t="s">
        <v>14575</v>
      </c>
      <c r="Z7014" s="177" t="s">
        <v>1313</v>
      </c>
      <c r="AB7014" s="177" t="s">
        <v>25604</v>
      </c>
      <c r="AC7014" s="177" t="s">
        <v>1899</v>
      </c>
      <c r="AD7014" s="177" t="s">
        <v>25636</v>
      </c>
      <c r="AE7014" s="177" t="s">
        <v>524</v>
      </c>
      <c r="AF7014" s="177" t="s">
        <v>559</v>
      </c>
      <c r="AQ7014" s="177" t="s">
        <v>25637</v>
      </c>
      <c r="AR7014" s="177" t="s">
        <v>7577</v>
      </c>
      <c r="AT7014" s="177"/>
      <c r="AU7014" s="177"/>
      <c r="AV7014" s="177"/>
      <c r="AW7014" s="177"/>
    </row>
    <row r="7015" spans="1:71">
      <c r="A7015" s="170" t="s">
        <v>25483</v>
      </c>
      <c r="B7015" s="177" t="s">
        <v>25484</v>
      </c>
      <c r="D7015" s="177" t="s">
        <v>508</v>
      </c>
      <c r="E7015" s="177" t="s">
        <v>704</v>
      </c>
      <c r="F7015" s="177" t="s">
        <v>25638</v>
      </c>
      <c r="H7015" s="177" t="s">
        <v>2513</v>
      </c>
      <c r="I7015" s="177" t="s">
        <v>1891</v>
      </c>
      <c r="J7015" s="178">
        <v>38969</v>
      </c>
      <c r="K7015" s="178">
        <v>38969</v>
      </c>
      <c r="L7015" s="177" t="s">
        <v>550</v>
      </c>
      <c r="M7015" s="177" t="s">
        <v>25631</v>
      </c>
      <c r="N7015" s="177" t="s">
        <v>25631</v>
      </c>
      <c r="O7015" s="177" t="s">
        <v>195</v>
      </c>
      <c r="P7015" s="177" t="s">
        <v>599</v>
      </c>
      <c r="Q7015" s="177" t="s">
        <v>613</v>
      </c>
      <c r="R7015" s="177" t="s">
        <v>600</v>
      </c>
      <c r="S7015" s="177" t="s">
        <v>601</v>
      </c>
      <c r="U7015" s="177" t="s">
        <v>579</v>
      </c>
      <c r="V7015" s="177" t="s">
        <v>889</v>
      </c>
      <c r="X7015" s="177" t="s">
        <v>5106</v>
      </c>
      <c r="Z7015" s="177" t="s">
        <v>579</v>
      </c>
      <c r="AA7015" s="177" t="s">
        <v>892</v>
      </c>
      <c r="AC7015" s="177" t="s">
        <v>25639</v>
      </c>
      <c r="AD7015" s="177" t="s">
        <v>25640</v>
      </c>
      <c r="AE7015" s="177" t="s">
        <v>524</v>
      </c>
      <c r="AQ7015" s="177"/>
      <c r="AR7015" s="177" t="s">
        <v>23623</v>
      </c>
      <c r="AT7015" s="177"/>
      <c r="AU7015" s="177"/>
      <c r="AV7015" s="177"/>
      <c r="AW7015" s="177"/>
    </row>
    <row r="7016" spans="1:71">
      <c r="A7016" s="170" t="s">
        <v>25483</v>
      </c>
      <c r="B7016" s="177" t="s">
        <v>25484</v>
      </c>
      <c r="D7016" s="177" t="s">
        <v>508</v>
      </c>
      <c r="E7016" s="177" t="s">
        <v>709</v>
      </c>
      <c r="F7016" s="177" t="s">
        <v>25641</v>
      </c>
      <c r="H7016" s="177" t="s">
        <v>5428</v>
      </c>
      <c r="I7016" s="177" t="s">
        <v>1891</v>
      </c>
      <c r="J7016" s="178">
        <v>38969</v>
      </c>
      <c r="K7016" s="178">
        <v>38969</v>
      </c>
      <c r="L7016" s="177" t="s">
        <v>550</v>
      </c>
      <c r="M7016" s="177" t="s">
        <v>25631</v>
      </c>
      <c r="N7016" s="177" t="s">
        <v>25631</v>
      </c>
      <c r="O7016" s="177" t="s">
        <v>195</v>
      </c>
      <c r="P7016" s="177" t="s">
        <v>1023</v>
      </c>
      <c r="Q7016" s="177" t="s">
        <v>2464</v>
      </c>
      <c r="R7016" s="177" t="s">
        <v>600</v>
      </c>
      <c r="S7016" s="177" t="s">
        <v>601</v>
      </c>
      <c r="T7016" s="177" t="s">
        <v>2763</v>
      </c>
      <c r="U7016" s="177" t="s">
        <v>579</v>
      </c>
      <c r="V7016" s="177" t="s">
        <v>1336</v>
      </c>
      <c r="X7016" s="177" t="s">
        <v>5106</v>
      </c>
      <c r="Z7016" s="177" t="s">
        <v>579</v>
      </c>
      <c r="AA7016" s="177" t="s">
        <v>1404</v>
      </c>
      <c r="AC7016" s="177" t="s">
        <v>2749</v>
      </c>
      <c r="AD7016" s="177" t="s">
        <v>25642</v>
      </c>
      <c r="AE7016" s="177">
        <v>3.7</v>
      </c>
      <c r="AQ7016" s="177"/>
      <c r="AR7016" s="177" t="s">
        <v>13677</v>
      </c>
      <c r="AT7016" s="177"/>
      <c r="AU7016" s="177"/>
      <c r="AV7016" s="177"/>
      <c r="AW7016" s="177"/>
    </row>
    <row r="7017" spans="1:71" s="217" customFormat="1">
      <c r="A7017" s="170" t="s">
        <v>25483</v>
      </c>
      <c r="B7017" s="177" t="s">
        <v>25484</v>
      </c>
      <c r="C7017" s="177"/>
      <c r="D7017" s="177" t="s">
        <v>508</v>
      </c>
      <c r="E7017" s="177" t="s">
        <v>719</v>
      </c>
      <c r="F7017" s="177" t="s">
        <v>25643</v>
      </c>
      <c r="G7017" s="177"/>
      <c r="H7017" s="177" t="s">
        <v>5431</v>
      </c>
      <c r="I7017" s="177" t="s">
        <v>1891</v>
      </c>
      <c r="J7017" s="178">
        <v>38969</v>
      </c>
      <c r="K7017" s="178">
        <v>38969</v>
      </c>
      <c r="L7017" s="177" t="s">
        <v>550</v>
      </c>
      <c r="M7017" s="177" t="s">
        <v>25631</v>
      </c>
      <c r="N7017" s="177" t="s">
        <v>25631</v>
      </c>
      <c r="O7017" s="177" t="s">
        <v>195</v>
      </c>
      <c r="P7017" s="177" t="s">
        <v>1193</v>
      </c>
      <c r="Q7017" s="177" t="s">
        <v>25644</v>
      </c>
      <c r="R7017" s="177" t="s">
        <v>600</v>
      </c>
      <c r="S7017" s="177" t="s">
        <v>601</v>
      </c>
      <c r="T7017" s="177" t="s">
        <v>889</v>
      </c>
      <c r="U7017" s="177" t="s">
        <v>712</v>
      </c>
      <c r="V7017" s="177" t="s">
        <v>3342</v>
      </c>
      <c r="W7017" s="177"/>
      <c r="X7017" s="177" t="s">
        <v>5106</v>
      </c>
      <c r="Y7017" s="177"/>
      <c r="Z7017" s="177" t="s">
        <v>712</v>
      </c>
      <c r="AA7017" s="177" t="s">
        <v>9803</v>
      </c>
      <c r="AB7017" s="177"/>
      <c r="AC7017" s="177" t="s">
        <v>2819</v>
      </c>
      <c r="AD7017" s="177" t="s">
        <v>25645</v>
      </c>
      <c r="AE7017" s="177">
        <v>5.5</v>
      </c>
      <c r="AF7017" s="177"/>
      <c r="AG7017" s="177"/>
      <c r="AH7017" s="177"/>
      <c r="AI7017" s="177"/>
      <c r="AJ7017" s="177"/>
      <c r="AK7017" s="177"/>
      <c r="AL7017" s="177"/>
      <c r="AM7017" s="177"/>
      <c r="AN7017" s="177"/>
      <c r="AO7017" s="177"/>
      <c r="AP7017" s="177"/>
      <c r="AQ7017" s="177"/>
      <c r="AR7017" s="177" t="s">
        <v>25646</v>
      </c>
      <c r="AS7017" s="177"/>
      <c r="AT7017" s="177"/>
      <c r="AU7017" s="177"/>
      <c r="AV7017" s="177"/>
      <c r="AW7017" s="177"/>
      <c r="AX7017" s="177"/>
      <c r="AY7017" s="177"/>
      <c r="AZ7017" s="177"/>
      <c r="BA7017" s="177"/>
      <c r="BB7017" s="177"/>
      <c r="BC7017" s="177"/>
      <c r="BD7017" s="177"/>
      <c r="BE7017" s="177"/>
      <c r="BF7017" s="177"/>
      <c r="BG7017" s="177"/>
      <c r="BH7017" s="177"/>
      <c r="BI7017" s="177"/>
      <c r="BJ7017" s="177"/>
      <c r="BK7017" s="177"/>
      <c r="BL7017" s="177"/>
      <c r="BM7017" s="177"/>
      <c r="BN7017" s="177"/>
      <c r="BO7017" s="177"/>
      <c r="BP7017" s="177"/>
      <c r="BQ7017" s="177"/>
      <c r="BR7017" s="177"/>
      <c r="BS7017" s="177"/>
    </row>
    <row r="7018" spans="1:71">
      <c r="A7018" s="170" t="s">
        <v>25483</v>
      </c>
      <c r="B7018" s="177" t="s">
        <v>25484</v>
      </c>
      <c r="D7018" s="177" t="s">
        <v>508</v>
      </c>
      <c r="E7018" s="177" t="s">
        <v>729</v>
      </c>
      <c r="F7018" s="177" t="s">
        <v>25647</v>
      </c>
      <c r="H7018" s="177" t="s">
        <v>5418</v>
      </c>
      <c r="I7018" s="177" t="s">
        <v>1891</v>
      </c>
      <c r="J7018" s="178">
        <v>38969</v>
      </c>
      <c r="K7018" s="178">
        <v>38969</v>
      </c>
      <c r="L7018" s="177" t="s">
        <v>550</v>
      </c>
      <c r="M7018" s="177" t="s">
        <v>25631</v>
      </c>
      <c r="N7018" s="177" t="s">
        <v>25631</v>
      </c>
      <c r="O7018" s="177" t="s">
        <v>195</v>
      </c>
      <c r="P7018" s="177" t="s">
        <v>1193</v>
      </c>
      <c r="Q7018" s="177" t="s">
        <v>25648</v>
      </c>
      <c r="R7018" s="177" t="s">
        <v>600</v>
      </c>
      <c r="S7018" s="177" t="s">
        <v>601</v>
      </c>
      <c r="T7018" s="177" t="s">
        <v>2823</v>
      </c>
      <c r="U7018" s="177" t="s">
        <v>579</v>
      </c>
      <c r="V7018" s="177" t="s">
        <v>713</v>
      </c>
      <c r="X7018" s="177" t="s">
        <v>1001</v>
      </c>
      <c r="Z7018" s="177" t="s">
        <v>579</v>
      </c>
      <c r="AA7018" s="177" t="s">
        <v>1471</v>
      </c>
      <c r="AC7018" s="177" t="s">
        <v>2819</v>
      </c>
      <c r="AD7018" s="177" t="s">
        <v>25649</v>
      </c>
      <c r="AE7018" s="177" t="s">
        <v>524</v>
      </c>
      <c r="AQ7018" s="177"/>
      <c r="AR7018" s="177" t="s">
        <v>25650</v>
      </c>
      <c r="AT7018" s="177"/>
      <c r="AU7018" s="177"/>
      <c r="AV7018" s="177"/>
      <c r="AW7018" s="177"/>
    </row>
    <row r="7019" spans="1:71">
      <c r="A7019" s="170" t="s">
        <v>25483</v>
      </c>
      <c r="B7019" s="177" t="s">
        <v>25484</v>
      </c>
      <c r="D7019" s="177" t="s">
        <v>508</v>
      </c>
      <c r="E7019" s="177" t="s">
        <v>737</v>
      </c>
      <c r="F7019" s="177" t="s">
        <v>25651</v>
      </c>
      <c r="H7019" s="177" t="s">
        <v>18934</v>
      </c>
      <c r="I7019" s="177" t="s">
        <v>1891</v>
      </c>
      <c r="J7019" s="178">
        <v>38969</v>
      </c>
      <c r="K7019" s="178">
        <v>38969</v>
      </c>
      <c r="L7019" s="177" t="s">
        <v>513</v>
      </c>
      <c r="M7019" s="177" t="s">
        <v>25652</v>
      </c>
      <c r="N7019" s="177" t="s">
        <v>25631</v>
      </c>
      <c r="O7019" s="177" t="s">
        <v>437</v>
      </c>
      <c r="P7019" s="177" t="s">
        <v>613</v>
      </c>
      <c r="R7019" s="177" t="s">
        <v>615</v>
      </c>
      <c r="S7019" s="177" t="s">
        <v>613</v>
      </c>
      <c r="T7019" s="177" t="s">
        <v>512</v>
      </c>
      <c r="U7019" s="177" t="s">
        <v>535</v>
      </c>
      <c r="V7019" s="177" t="s">
        <v>15561</v>
      </c>
      <c r="W7019" s="177" t="s">
        <v>617</v>
      </c>
      <c r="X7019" s="177" t="s">
        <v>714</v>
      </c>
      <c r="Y7019" s="177" t="s">
        <v>1886</v>
      </c>
      <c r="Z7019" s="177" t="s">
        <v>25653</v>
      </c>
      <c r="AA7019" s="177">
        <v>5.5</v>
      </c>
      <c r="AB7019" s="177" t="s">
        <v>1886</v>
      </c>
      <c r="AC7019" s="177" t="s">
        <v>25654</v>
      </c>
      <c r="AD7019" s="177">
        <v>5.5</v>
      </c>
      <c r="AE7019" s="177" t="s">
        <v>1886</v>
      </c>
      <c r="AF7019" s="177" t="s">
        <v>25655</v>
      </c>
      <c r="AG7019" s="177">
        <v>5.5</v>
      </c>
      <c r="AQ7019" s="177"/>
      <c r="AR7019" s="177" t="s">
        <v>25656</v>
      </c>
      <c r="AT7019" s="177"/>
      <c r="AU7019" s="177"/>
      <c r="AV7019" s="177"/>
      <c r="AW7019" s="177"/>
      <c r="BJ7019" s="177" t="s">
        <v>25657</v>
      </c>
    </row>
    <row r="7020" spans="1:71">
      <c r="A7020" s="170" t="s">
        <v>25483</v>
      </c>
      <c r="B7020" s="177" t="s">
        <v>25484</v>
      </c>
      <c r="D7020" s="177" t="s">
        <v>508</v>
      </c>
      <c r="E7020" s="177" t="s">
        <v>746</v>
      </c>
      <c r="F7020" s="177" t="s">
        <v>25658</v>
      </c>
      <c r="H7020" s="177" t="s">
        <v>5438</v>
      </c>
      <c r="I7020" s="177" t="s">
        <v>1891</v>
      </c>
      <c r="J7020" s="178">
        <v>38969</v>
      </c>
      <c r="K7020" s="178">
        <v>38969</v>
      </c>
      <c r="L7020" s="177" t="s">
        <v>550</v>
      </c>
      <c r="M7020" s="177" t="s">
        <v>25631</v>
      </c>
      <c r="N7020" s="177" t="s">
        <v>25631</v>
      </c>
      <c r="O7020" s="177" t="s">
        <v>195</v>
      </c>
      <c r="P7020" s="177" t="s">
        <v>1023</v>
      </c>
      <c r="Q7020" s="177" t="s">
        <v>7115</v>
      </c>
      <c r="R7020" s="177" t="s">
        <v>600</v>
      </c>
      <c r="S7020" s="177" t="s">
        <v>601</v>
      </c>
      <c r="T7020" s="177" t="s">
        <v>3731</v>
      </c>
      <c r="U7020" s="177" t="s">
        <v>702</v>
      </c>
      <c r="V7020" s="177" t="s">
        <v>3553</v>
      </c>
      <c r="X7020" s="177" t="s">
        <v>5106</v>
      </c>
      <c r="Z7020" s="177" t="s">
        <v>702</v>
      </c>
      <c r="AA7020" s="177" t="s">
        <v>3554</v>
      </c>
      <c r="AC7020" s="177" t="s">
        <v>2819</v>
      </c>
      <c r="AD7020" s="177" t="s">
        <v>25659</v>
      </c>
      <c r="AE7020" s="177">
        <v>5.5</v>
      </c>
      <c r="AQ7020" s="177" t="s">
        <v>25660</v>
      </c>
      <c r="AR7020" s="177" t="s">
        <v>25661</v>
      </c>
      <c r="AT7020" s="177"/>
      <c r="AU7020" s="177"/>
      <c r="AV7020" s="177"/>
      <c r="AW7020" s="177"/>
    </row>
    <row r="7021" spans="1:71">
      <c r="A7021" s="170" t="s">
        <v>25483</v>
      </c>
      <c r="B7021" s="177" t="s">
        <v>25484</v>
      </c>
      <c r="D7021" s="177" t="s">
        <v>508</v>
      </c>
      <c r="E7021" s="177" t="s">
        <v>752</v>
      </c>
      <c r="F7021" s="177" t="s">
        <v>25662</v>
      </c>
      <c r="H7021" s="177" t="s">
        <v>3364</v>
      </c>
      <c r="I7021" s="177" t="s">
        <v>1891</v>
      </c>
      <c r="J7021" s="178">
        <v>38969</v>
      </c>
      <c r="K7021" s="178">
        <v>38969</v>
      </c>
      <c r="L7021" s="177" t="s">
        <v>550</v>
      </c>
      <c r="M7021" s="177" t="s">
        <v>25631</v>
      </c>
      <c r="N7021" s="177" t="s">
        <v>25631</v>
      </c>
      <c r="O7021" s="177" t="s">
        <v>195</v>
      </c>
      <c r="P7021" s="177" t="s">
        <v>6204</v>
      </c>
      <c r="Q7021" s="177" t="s">
        <v>613</v>
      </c>
      <c r="R7021" s="177" t="s">
        <v>600</v>
      </c>
      <c r="S7021" s="177" t="s">
        <v>601</v>
      </c>
      <c r="T7021" s="177" t="s">
        <v>2114</v>
      </c>
      <c r="U7021" s="177" t="s">
        <v>579</v>
      </c>
      <c r="V7021" s="177" t="s">
        <v>1000</v>
      </c>
      <c r="X7021" s="177" t="s">
        <v>25663</v>
      </c>
      <c r="Z7021" s="177" t="s">
        <v>579</v>
      </c>
      <c r="AA7021" s="177" t="s">
        <v>1002</v>
      </c>
      <c r="AC7021" s="177" t="s">
        <v>25664</v>
      </c>
      <c r="AD7021" s="177" t="s">
        <v>25665</v>
      </c>
      <c r="AE7021" s="177">
        <v>5.5</v>
      </c>
      <c r="AQ7021" s="177"/>
      <c r="AR7021" s="177" t="s">
        <v>25666</v>
      </c>
      <c r="AT7021" s="177"/>
      <c r="AU7021" s="177"/>
      <c r="AV7021" s="177"/>
      <c r="AW7021" s="177"/>
    </row>
    <row r="7022" spans="1:71" s="217" customFormat="1">
      <c r="A7022" s="170" t="s">
        <v>25483</v>
      </c>
      <c r="B7022" s="177" t="s">
        <v>25484</v>
      </c>
      <c r="C7022" s="177"/>
      <c r="D7022" s="177" t="s">
        <v>508</v>
      </c>
      <c r="E7022" s="177" t="s">
        <v>756</v>
      </c>
      <c r="F7022" s="177" t="s">
        <v>25667</v>
      </c>
      <c r="G7022" s="177"/>
      <c r="H7022" s="177" t="s">
        <v>5442</v>
      </c>
      <c r="I7022" s="177" t="s">
        <v>1891</v>
      </c>
      <c r="J7022" s="178">
        <v>38969</v>
      </c>
      <c r="K7022" s="178">
        <v>38969</v>
      </c>
      <c r="L7022" s="177" t="s">
        <v>550</v>
      </c>
      <c r="M7022" s="177" t="s">
        <v>25631</v>
      </c>
      <c r="N7022" s="177" t="s">
        <v>25631</v>
      </c>
      <c r="O7022" s="177" t="s">
        <v>195</v>
      </c>
      <c r="P7022" s="177" t="s">
        <v>1193</v>
      </c>
      <c r="Q7022" s="177" t="s">
        <v>25668</v>
      </c>
      <c r="R7022" s="177" t="s">
        <v>600</v>
      </c>
      <c r="S7022" s="177" t="s">
        <v>601</v>
      </c>
      <c r="T7022" s="177" t="s">
        <v>579</v>
      </c>
      <c r="U7022" s="177" t="s">
        <v>702</v>
      </c>
      <c r="V7022" s="177" t="s">
        <v>672</v>
      </c>
      <c r="W7022" s="177"/>
      <c r="X7022" s="177" t="s">
        <v>5106</v>
      </c>
      <c r="Y7022" s="177"/>
      <c r="Z7022" s="177" t="s">
        <v>702</v>
      </c>
      <c r="AA7022" s="177" t="s">
        <v>675</v>
      </c>
      <c r="AB7022" s="177"/>
      <c r="AC7022" s="177" t="s">
        <v>2749</v>
      </c>
      <c r="AD7022" s="177" t="s">
        <v>25669</v>
      </c>
      <c r="AE7022" s="177">
        <v>3.7</v>
      </c>
      <c r="AF7022" s="177"/>
      <c r="AG7022" s="177"/>
      <c r="AH7022" s="177"/>
      <c r="AI7022" s="177"/>
      <c r="AJ7022" s="177"/>
      <c r="AK7022" s="177"/>
      <c r="AL7022" s="177"/>
      <c r="AM7022" s="177"/>
      <c r="AN7022" s="177"/>
      <c r="AO7022" s="177"/>
      <c r="AP7022" s="177"/>
      <c r="AQ7022" s="177"/>
      <c r="AR7022" s="177" t="s">
        <v>25670</v>
      </c>
      <c r="AS7022" s="177"/>
      <c r="AT7022" s="177"/>
      <c r="AU7022" s="177"/>
      <c r="AV7022" s="177"/>
      <c r="AW7022" s="177"/>
      <c r="AX7022" s="177"/>
      <c r="AY7022" s="177"/>
      <c r="AZ7022" s="177"/>
      <c r="BA7022" s="177"/>
      <c r="BB7022" s="177"/>
      <c r="BC7022" s="177"/>
      <c r="BD7022" s="177"/>
      <c r="BE7022" s="177"/>
      <c r="BF7022" s="177"/>
      <c r="BG7022" s="177"/>
      <c r="BH7022" s="177"/>
      <c r="BI7022" s="177"/>
      <c r="BJ7022" s="177"/>
      <c r="BK7022" s="177"/>
      <c r="BL7022" s="177"/>
      <c r="BM7022" s="177"/>
      <c r="BN7022" s="177"/>
      <c r="BO7022" s="177"/>
      <c r="BP7022" s="177"/>
      <c r="BQ7022" s="177"/>
      <c r="BR7022" s="177"/>
      <c r="BS7022" s="177"/>
    </row>
    <row r="7023" spans="1:71">
      <c r="A7023" s="170" t="s">
        <v>25483</v>
      </c>
      <c r="B7023" s="177" t="s">
        <v>25484</v>
      </c>
      <c r="D7023" s="177" t="s">
        <v>508</v>
      </c>
      <c r="E7023" s="177" t="s">
        <v>836</v>
      </c>
      <c r="F7023" s="177" t="s">
        <v>25671</v>
      </c>
      <c r="H7023" s="177" t="s">
        <v>5445</v>
      </c>
      <c r="I7023" s="177" t="s">
        <v>1891</v>
      </c>
      <c r="J7023" s="178">
        <v>38969</v>
      </c>
      <c r="K7023" s="178">
        <v>38969</v>
      </c>
      <c r="L7023" s="177" t="s">
        <v>550</v>
      </c>
      <c r="M7023" s="177" t="s">
        <v>25631</v>
      </c>
      <c r="N7023" s="177" t="s">
        <v>25631</v>
      </c>
      <c r="O7023" s="177" t="s">
        <v>195</v>
      </c>
      <c r="P7023" s="177" t="s">
        <v>1193</v>
      </c>
      <c r="Q7023" s="177" t="s">
        <v>25672</v>
      </c>
      <c r="R7023" s="177" t="s">
        <v>600</v>
      </c>
      <c r="S7023" s="177" t="s">
        <v>601</v>
      </c>
      <c r="T7023" s="177" t="s">
        <v>2024</v>
      </c>
      <c r="U7023" s="177" t="s">
        <v>702</v>
      </c>
      <c r="V7023" s="177" t="s">
        <v>6803</v>
      </c>
      <c r="X7023" s="177" t="s">
        <v>1001</v>
      </c>
      <c r="Z7023" s="177" t="s">
        <v>702</v>
      </c>
      <c r="AA7023" s="177" t="s">
        <v>6804</v>
      </c>
      <c r="AC7023" s="177" t="s">
        <v>2811</v>
      </c>
      <c r="AD7023" s="177" t="s">
        <v>25673</v>
      </c>
      <c r="AE7023" s="177">
        <v>7.5</v>
      </c>
      <c r="AQ7023" s="177"/>
      <c r="AR7023" s="177" t="s">
        <v>21050</v>
      </c>
      <c r="AT7023" s="177"/>
      <c r="AU7023" s="177"/>
      <c r="AV7023" s="177"/>
      <c r="AW7023" s="177"/>
    </row>
    <row r="7024" spans="1:71">
      <c r="A7024" s="170" t="s">
        <v>25483</v>
      </c>
      <c r="B7024" s="177" t="s">
        <v>25484</v>
      </c>
      <c r="D7024" s="177" t="s">
        <v>508</v>
      </c>
      <c r="E7024" s="177" t="s">
        <v>840</v>
      </c>
      <c r="F7024" s="177" t="s">
        <v>25674</v>
      </c>
      <c r="H7024" s="177" t="s">
        <v>3370</v>
      </c>
      <c r="I7024" s="177" t="s">
        <v>1891</v>
      </c>
      <c r="J7024" s="178">
        <v>38969</v>
      </c>
      <c r="K7024" s="178">
        <v>38969</v>
      </c>
      <c r="L7024" s="177" t="s">
        <v>550</v>
      </c>
      <c r="M7024" s="177" t="s">
        <v>25631</v>
      </c>
      <c r="N7024" s="177" t="s">
        <v>25631</v>
      </c>
      <c r="O7024" s="177" t="s">
        <v>195</v>
      </c>
      <c r="P7024" s="177" t="s">
        <v>1193</v>
      </c>
      <c r="Q7024" s="177" t="s">
        <v>25675</v>
      </c>
      <c r="R7024" s="177" t="s">
        <v>600</v>
      </c>
      <c r="S7024" s="177" t="s">
        <v>721</v>
      </c>
      <c r="U7024" s="177" t="s">
        <v>579</v>
      </c>
      <c r="V7024" s="177" t="s">
        <v>754</v>
      </c>
      <c r="W7024" s="177" t="s">
        <v>557</v>
      </c>
      <c r="X7024" s="177" t="s">
        <v>1881</v>
      </c>
      <c r="Z7024" s="177" t="s">
        <v>579</v>
      </c>
      <c r="AA7024" s="177" t="s">
        <v>25676</v>
      </c>
      <c r="AB7024" s="177" t="s">
        <v>25677</v>
      </c>
      <c r="AC7024" s="177" t="s">
        <v>606</v>
      </c>
      <c r="AD7024" s="177" t="s">
        <v>25678</v>
      </c>
      <c r="AE7024" s="177">
        <v>5.5</v>
      </c>
      <c r="AQ7024" s="177"/>
      <c r="AR7024" s="177" t="s">
        <v>7579</v>
      </c>
      <c r="AT7024" s="177"/>
      <c r="AU7024" s="177"/>
      <c r="AV7024" s="177"/>
      <c r="AW7024" s="177"/>
    </row>
    <row r="7025" spans="1:71">
      <c r="A7025" s="170" t="s">
        <v>25483</v>
      </c>
      <c r="B7025" s="177" t="s">
        <v>25484</v>
      </c>
      <c r="D7025" s="177" t="s">
        <v>508</v>
      </c>
      <c r="E7025" s="177" t="s">
        <v>847</v>
      </c>
      <c r="F7025" s="177" t="s">
        <v>25679</v>
      </c>
      <c r="H7025" s="177" t="s">
        <v>3360</v>
      </c>
      <c r="I7025" s="177" t="s">
        <v>1891</v>
      </c>
      <c r="J7025" s="178">
        <v>38969</v>
      </c>
      <c r="K7025" s="178">
        <v>38969</v>
      </c>
      <c r="L7025" s="177" t="s">
        <v>550</v>
      </c>
      <c r="M7025" s="177" t="s">
        <v>25631</v>
      </c>
      <c r="N7025" s="177" t="s">
        <v>25631</v>
      </c>
      <c r="O7025" s="177" t="s">
        <v>195</v>
      </c>
      <c r="P7025" s="177" t="s">
        <v>1193</v>
      </c>
      <c r="Q7025" s="177" t="s">
        <v>25680</v>
      </c>
      <c r="R7025" s="177" t="s">
        <v>600</v>
      </c>
      <c r="S7025" s="177" t="s">
        <v>601</v>
      </c>
      <c r="U7025" s="177" t="s">
        <v>579</v>
      </c>
      <c r="V7025" s="177" t="s">
        <v>7342</v>
      </c>
      <c r="X7025" s="177" t="s">
        <v>604</v>
      </c>
      <c r="Z7025" s="177" t="s">
        <v>579</v>
      </c>
      <c r="AA7025" s="177" t="s">
        <v>7781</v>
      </c>
      <c r="AC7025" s="177" t="s">
        <v>5264</v>
      </c>
      <c r="AE7025" s="177">
        <v>9.1999999999999993</v>
      </c>
      <c r="AQ7025" s="177" t="s">
        <v>25681</v>
      </c>
      <c r="AR7025" s="177" t="s">
        <v>9738</v>
      </c>
      <c r="AT7025" s="177"/>
      <c r="AU7025" s="177"/>
      <c r="AV7025" s="177"/>
      <c r="AW7025" s="177"/>
    </row>
    <row r="7026" spans="1:71">
      <c r="A7026" s="170" t="s">
        <v>25483</v>
      </c>
      <c r="B7026" s="177" t="s">
        <v>25484</v>
      </c>
      <c r="D7026" s="177" t="s">
        <v>508</v>
      </c>
      <c r="E7026" s="177" t="s">
        <v>852</v>
      </c>
      <c r="F7026" s="177" t="s">
        <v>25682</v>
      </c>
      <c r="H7026" s="177" t="s">
        <v>5424</v>
      </c>
      <c r="I7026" s="177" t="s">
        <v>1891</v>
      </c>
      <c r="J7026" s="178">
        <v>38969</v>
      </c>
      <c r="K7026" s="178">
        <v>38969</v>
      </c>
      <c r="L7026" s="177" t="s">
        <v>550</v>
      </c>
      <c r="M7026" s="177" t="s">
        <v>25631</v>
      </c>
      <c r="N7026" s="177" t="s">
        <v>25631</v>
      </c>
      <c r="O7026" s="177" t="s">
        <v>195</v>
      </c>
      <c r="P7026" s="177" t="s">
        <v>1193</v>
      </c>
      <c r="Q7026" s="177" t="s">
        <v>25683</v>
      </c>
      <c r="R7026" s="177" t="s">
        <v>600</v>
      </c>
      <c r="S7026" s="177" t="s">
        <v>601</v>
      </c>
      <c r="U7026" s="177" t="s">
        <v>579</v>
      </c>
      <c r="V7026" s="177" t="s">
        <v>3668</v>
      </c>
      <c r="X7026" s="177" t="s">
        <v>604</v>
      </c>
      <c r="Z7026" s="177" t="s">
        <v>579</v>
      </c>
      <c r="AA7026" s="177" t="s">
        <v>3669</v>
      </c>
      <c r="AC7026" s="177" t="s">
        <v>2811</v>
      </c>
      <c r="AD7026" s="177" t="s">
        <v>25684</v>
      </c>
      <c r="AE7026" s="177">
        <v>7.5</v>
      </c>
      <c r="AQ7026" s="177"/>
      <c r="AR7026" s="177" t="s">
        <v>21392</v>
      </c>
      <c r="AT7026" s="177"/>
      <c r="AU7026" s="177"/>
      <c r="AV7026" s="177"/>
      <c r="AW7026" s="177"/>
    </row>
    <row r="7027" spans="1:71" s="217" customFormat="1">
      <c r="A7027" s="170" t="s">
        <v>25483</v>
      </c>
      <c r="B7027" s="177" t="s">
        <v>25484</v>
      </c>
      <c r="C7027" s="177"/>
      <c r="D7027" s="177" t="s">
        <v>508</v>
      </c>
      <c r="E7027" s="183" t="s">
        <v>1141</v>
      </c>
      <c r="F7027" s="177" t="s">
        <v>25685</v>
      </c>
      <c r="G7027" s="177"/>
      <c r="H7027" s="177" t="s">
        <v>5449</v>
      </c>
      <c r="I7027" s="177" t="s">
        <v>1891</v>
      </c>
      <c r="J7027" s="178">
        <v>38969</v>
      </c>
      <c r="K7027" s="178">
        <v>38969</v>
      </c>
      <c r="L7027" s="177" t="s">
        <v>550</v>
      </c>
      <c r="M7027" s="177" t="s">
        <v>25631</v>
      </c>
      <c r="N7027" s="177" t="s">
        <v>25631</v>
      </c>
      <c r="O7027" s="177" t="s">
        <v>195</v>
      </c>
      <c r="P7027" s="177" t="s">
        <v>1816</v>
      </c>
      <c r="Q7027" s="177" t="s">
        <v>7115</v>
      </c>
      <c r="R7027" s="177" t="s">
        <v>600</v>
      </c>
      <c r="S7027" s="177" t="s">
        <v>601</v>
      </c>
      <c r="T7027" s="177" t="s">
        <v>578</v>
      </c>
      <c r="U7027" s="177" t="s">
        <v>579</v>
      </c>
      <c r="V7027" s="177" t="s">
        <v>1893</v>
      </c>
      <c r="W7027" s="177"/>
      <c r="X7027" s="177" t="s">
        <v>5106</v>
      </c>
      <c r="Y7027" s="177"/>
      <c r="Z7027" s="177" t="s">
        <v>579</v>
      </c>
      <c r="AA7027" s="177" t="s">
        <v>1471</v>
      </c>
      <c r="AB7027" s="177"/>
      <c r="AC7027" s="177" t="s">
        <v>2811</v>
      </c>
      <c r="AD7027" s="177" t="s">
        <v>25686</v>
      </c>
      <c r="AE7027" s="177">
        <v>7.5</v>
      </c>
      <c r="AF7027" s="177"/>
      <c r="AG7027" s="177"/>
      <c r="AH7027" s="177"/>
      <c r="AI7027" s="177"/>
      <c r="AJ7027" s="177"/>
      <c r="AK7027" s="177"/>
      <c r="AL7027" s="177"/>
      <c r="AM7027" s="177"/>
      <c r="AN7027" s="177"/>
      <c r="AO7027" s="177"/>
      <c r="AP7027" s="177"/>
      <c r="AQ7027" s="177"/>
      <c r="AR7027" s="177" t="s">
        <v>25687</v>
      </c>
      <c r="AS7027" s="177"/>
      <c r="AT7027" s="177"/>
      <c r="AU7027" s="177"/>
      <c r="AV7027" s="177"/>
      <c r="AW7027" s="177"/>
      <c r="AX7027" s="177"/>
      <c r="AY7027" s="177"/>
      <c r="AZ7027" s="177"/>
      <c r="BA7027" s="177"/>
      <c r="BB7027" s="177"/>
      <c r="BC7027" s="177"/>
      <c r="BD7027" s="177"/>
      <c r="BE7027" s="177"/>
      <c r="BF7027" s="177"/>
      <c r="BG7027" s="177"/>
      <c r="BH7027" s="177"/>
      <c r="BI7027" s="177"/>
      <c r="BJ7027" s="177"/>
      <c r="BK7027" s="177"/>
      <c r="BL7027" s="177"/>
      <c r="BM7027" s="177"/>
      <c r="BN7027" s="177"/>
      <c r="BO7027" s="177"/>
      <c r="BP7027" s="177"/>
      <c r="BQ7027" s="177"/>
      <c r="BR7027" s="177"/>
      <c r="BS7027" s="177"/>
    </row>
    <row r="7028" spans="1:71">
      <c r="A7028" s="170" t="s">
        <v>25483</v>
      </c>
      <c r="B7028" s="177" t="s">
        <v>25484</v>
      </c>
      <c r="D7028" s="177" t="s">
        <v>508</v>
      </c>
      <c r="E7028" s="183" t="s">
        <v>2639</v>
      </c>
      <c r="F7028" s="177" t="s">
        <v>25688</v>
      </c>
      <c r="H7028" s="177" t="s">
        <v>5452</v>
      </c>
      <c r="I7028" s="177" t="s">
        <v>1891</v>
      </c>
      <c r="J7028" s="178">
        <v>38969</v>
      </c>
      <c r="K7028" s="178">
        <v>38969</v>
      </c>
      <c r="L7028" s="177" t="s">
        <v>550</v>
      </c>
      <c r="M7028" s="177" t="s">
        <v>25631</v>
      </c>
      <c r="N7028" s="177" t="s">
        <v>25631</v>
      </c>
      <c r="O7028" s="177" t="s">
        <v>195</v>
      </c>
      <c r="P7028" s="177" t="s">
        <v>1193</v>
      </c>
      <c r="Q7028" s="177" t="s">
        <v>25689</v>
      </c>
      <c r="R7028" s="177" t="s">
        <v>600</v>
      </c>
      <c r="S7028" s="177" t="s">
        <v>601</v>
      </c>
      <c r="T7028" s="177" t="s">
        <v>16999</v>
      </c>
      <c r="U7028" s="177" t="s">
        <v>712</v>
      </c>
      <c r="V7028" s="177" t="s">
        <v>15378</v>
      </c>
      <c r="X7028" s="177" t="s">
        <v>3367</v>
      </c>
      <c r="Z7028" s="177" t="s">
        <v>712</v>
      </c>
      <c r="AA7028" s="177" t="s">
        <v>15379</v>
      </c>
      <c r="AC7028" s="177" t="s">
        <v>2819</v>
      </c>
      <c r="AD7028" s="177" t="s">
        <v>25690</v>
      </c>
      <c r="AE7028" s="177">
        <v>5.5</v>
      </c>
      <c r="AQ7028" s="177"/>
      <c r="AR7028" s="177" t="s">
        <v>25691</v>
      </c>
      <c r="AT7028" s="177"/>
      <c r="AU7028" s="177"/>
      <c r="AV7028" s="177"/>
      <c r="AW7028" s="177"/>
    </row>
    <row r="7029" spans="1:71">
      <c r="A7029" s="170" t="s">
        <v>25483</v>
      </c>
      <c r="B7029" s="177" t="s">
        <v>25484</v>
      </c>
      <c r="D7029" s="177" t="s">
        <v>508</v>
      </c>
      <c r="E7029" s="177" t="s">
        <v>1146</v>
      </c>
      <c r="F7029" s="177" t="s">
        <v>25692</v>
      </c>
      <c r="H7029" s="177" t="s">
        <v>5608</v>
      </c>
      <c r="I7029" s="177" t="s">
        <v>1891</v>
      </c>
      <c r="J7029" s="178">
        <v>38969</v>
      </c>
      <c r="K7029" s="178">
        <v>38969</v>
      </c>
      <c r="L7029" s="177" t="s">
        <v>550</v>
      </c>
      <c r="M7029" s="177" t="s">
        <v>25631</v>
      </c>
      <c r="N7029" s="177" t="s">
        <v>25631</v>
      </c>
      <c r="O7029" s="177" t="s">
        <v>195</v>
      </c>
      <c r="P7029" s="177" t="s">
        <v>1193</v>
      </c>
      <c r="Q7029" s="177" t="s">
        <v>25693</v>
      </c>
      <c r="R7029" s="177" t="s">
        <v>600</v>
      </c>
      <c r="S7029" s="177" t="s">
        <v>601</v>
      </c>
      <c r="T7029" s="177" t="s">
        <v>555</v>
      </c>
      <c r="U7029" s="177" t="s">
        <v>712</v>
      </c>
      <c r="V7029" s="177" t="s">
        <v>1336</v>
      </c>
      <c r="X7029" s="177" t="s">
        <v>604</v>
      </c>
      <c r="Z7029" s="177" t="s">
        <v>712</v>
      </c>
      <c r="AA7029" s="177" t="s">
        <v>1404</v>
      </c>
      <c r="AC7029" s="177" t="s">
        <v>2749</v>
      </c>
      <c r="AD7029" s="177" t="s">
        <v>25694</v>
      </c>
      <c r="AE7029" s="177">
        <v>3.7</v>
      </c>
      <c r="AQ7029" s="177"/>
      <c r="AR7029" s="177" t="s">
        <v>16738</v>
      </c>
      <c r="AT7029" s="177"/>
      <c r="AU7029" s="177"/>
      <c r="AV7029" s="177"/>
      <c r="AW7029" s="177"/>
    </row>
    <row r="7030" spans="1:71">
      <c r="A7030" s="170" t="s">
        <v>25483</v>
      </c>
      <c r="B7030" s="177" t="s">
        <v>25484</v>
      </c>
      <c r="D7030" s="177" t="s">
        <v>508</v>
      </c>
      <c r="E7030" s="177" t="s">
        <v>1154</v>
      </c>
      <c r="F7030" s="177" t="s">
        <v>25695</v>
      </c>
      <c r="H7030" s="177" t="s">
        <v>17383</v>
      </c>
      <c r="I7030" s="177" t="s">
        <v>1891</v>
      </c>
      <c r="J7030" s="178">
        <v>38969</v>
      </c>
      <c r="K7030" s="178">
        <v>38969</v>
      </c>
      <c r="L7030" s="177" t="s">
        <v>513</v>
      </c>
      <c r="M7030" s="177" t="s">
        <v>25652</v>
      </c>
      <c r="N7030" s="177" t="s">
        <v>25631</v>
      </c>
      <c r="O7030" s="177" t="s">
        <v>437</v>
      </c>
      <c r="Q7030" s="177" t="s">
        <v>963</v>
      </c>
      <c r="R7030" s="177" t="s">
        <v>516</v>
      </c>
      <c r="S7030" s="177" t="s">
        <v>517</v>
      </c>
      <c r="T7030" s="177" t="s">
        <v>512</v>
      </c>
      <c r="U7030" s="177" t="s">
        <v>666</v>
      </c>
      <c r="V7030" s="177" t="s">
        <v>25696</v>
      </c>
      <c r="W7030" s="177" t="s">
        <v>520</v>
      </c>
      <c r="X7030" s="177" t="s">
        <v>677</v>
      </c>
      <c r="Y7030" s="177" t="s">
        <v>1886</v>
      </c>
      <c r="Z7030" s="177" t="s">
        <v>25697</v>
      </c>
      <c r="AA7030" s="177">
        <v>5.5</v>
      </c>
      <c r="AB7030" s="177" t="s">
        <v>1886</v>
      </c>
      <c r="AC7030" s="177" t="s">
        <v>25698</v>
      </c>
      <c r="AD7030" s="177">
        <v>5.5</v>
      </c>
      <c r="AE7030" s="177" t="s">
        <v>1886</v>
      </c>
      <c r="AF7030" s="177" t="s">
        <v>25699</v>
      </c>
      <c r="AG7030" s="177">
        <v>5.5</v>
      </c>
      <c r="AQ7030" s="177"/>
      <c r="AR7030" s="177" t="s">
        <v>25700</v>
      </c>
      <c r="AT7030" s="177"/>
      <c r="AU7030" s="177"/>
      <c r="AV7030" s="177"/>
      <c r="AW7030" s="177"/>
      <c r="BF7030" s="177" t="s">
        <v>2624</v>
      </c>
    </row>
    <row r="7031" spans="1:71" s="217" customFormat="1">
      <c r="A7031" s="170" t="s">
        <v>25483</v>
      </c>
      <c r="B7031" s="177" t="s">
        <v>25484</v>
      </c>
      <c r="C7031" s="177"/>
      <c r="D7031" s="177" t="s">
        <v>508</v>
      </c>
      <c r="E7031" s="170" t="s">
        <v>25701</v>
      </c>
      <c r="F7031" s="177" t="s">
        <v>25702</v>
      </c>
      <c r="G7031" s="177"/>
      <c r="H7031" s="177" t="s">
        <v>17383</v>
      </c>
      <c r="I7031" s="177" t="s">
        <v>1891</v>
      </c>
      <c r="J7031" s="178">
        <v>38969</v>
      </c>
      <c r="K7031" s="178">
        <v>38969</v>
      </c>
      <c r="L7031" s="177" t="s">
        <v>513</v>
      </c>
      <c r="M7031" s="177" t="s">
        <v>25652</v>
      </c>
      <c r="N7031" s="177" t="s">
        <v>25631</v>
      </c>
      <c r="O7031" s="177" t="s">
        <v>437</v>
      </c>
      <c r="P7031" s="177"/>
      <c r="Q7031" s="177" t="s">
        <v>968</v>
      </c>
      <c r="R7031" s="177" t="s">
        <v>516</v>
      </c>
      <c r="S7031" s="177" t="s">
        <v>517</v>
      </c>
      <c r="T7031" s="177" t="s">
        <v>512</v>
      </c>
      <c r="U7031" s="177" t="s">
        <v>666</v>
      </c>
      <c r="V7031" s="177" t="s">
        <v>25703</v>
      </c>
      <c r="W7031" s="177" t="s">
        <v>520</v>
      </c>
      <c r="X7031" s="177" t="s">
        <v>521</v>
      </c>
      <c r="Y7031" s="177" t="s">
        <v>1886</v>
      </c>
      <c r="Z7031" s="177" t="s">
        <v>25704</v>
      </c>
      <c r="AA7031" s="177">
        <v>5.5</v>
      </c>
      <c r="AB7031" s="177" t="s">
        <v>1886</v>
      </c>
      <c r="AC7031" s="177" t="s">
        <v>25705</v>
      </c>
      <c r="AD7031" s="177">
        <v>5.5</v>
      </c>
      <c r="AE7031" s="177" t="s">
        <v>1886</v>
      </c>
      <c r="AF7031" s="177" t="s">
        <v>25706</v>
      </c>
      <c r="AG7031" s="177">
        <v>5.5</v>
      </c>
      <c r="AH7031" s="177"/>
      <c r="AI7031" s="177"/>
      <c r="AJ7031" s="177"/>
      <c r="AK7031" s="177"/>
      <c r="AL7031" s="177"/>
      <c r="AM7031" s="177"/>
      <c r="AN7031" s="177"/>
      <c r="AO7031" s="177"/>
      <c r="AP7031" s="177"/>
      <c r="AQ7031" s="177"/>
      <c r="AR7031" s="177" t="s">
        <v>25707</v>
      </c>
      <c r="AS7031" s="177"/>
      <c r="AT7031" s="177"/>
      <c r="AU7031" s="177"/>
      <c r="AV7031" s="177"/>
      <c r="AW7031" s="177"/>
      <c r="AX7031" s="177"/>
      <c r="AY7031" s="177"/>
      <c r="AZ7031" s="177"/>
      <c r="BA7031" s="177"/>
      <c r="BB7031" s="177"/>
      <c r="BC7031" s="177"/>
      <c r="BD7031" s="177"/>
      <c r="BE7031" s="177"/>
      <c r="BF7031" s="177" t="s">
        <v>2627</v>
      </c>
      <c r="BG7031" s="177"/>
      <c r="BH7031" s="177"/>
      <c r="BI7031" s="177"/>
      <c r="BJ7031" s="177"/>
      <c r="BK7031" s="177"/>
      <c r="BL7031" s="177"/>
      <c r="BM7031" s="177"/>
      <c r="BN7031" s="177"/>
      <c r="BO7031" s="177"/>
      <c r="BP7031" s="177"/>
      <c r="BQ7031" s="177"/>
      <c r="BR7031" s="177"/>
      <c r="BS7031" s="177"/>
    </row>
    <row r="7032" spans="1:71">
      <c r="A7032" s="170" t="s">
        <v>25483</v>
      </c>
      <c r="B7032" s="177" t="s">
        <v>25484</v>
      </c>
      <c r="D7032" s="177" t="s">
        <v>508</v>
      </c>
      <c r="E7032" s="177" t="s">
        <v>2662</v>
      </c>
      <c r="F7032" s="177" t="s">
        <v>25708</v>
      </c>
      <c r="H7032" s="177" t="s">
        <v>5586</v>
      </c>
      <c r="I7032" s="177" t="s">
        <v>1891</v>
      </c>
      <c r="J7032" s="178">
        <v>38969</v>
      </c>
      <c r="K7032" s="178">
        <v>38969</v>
      </c>
      <c r="L7032" s="177" t="s">
        <v>513</v>
      </c>
      <c r="M7032" s="177" t="s">
        <v>25652</v>
      </c>
      <c r="N7032" s="177" t="s">
        <v>25631</v>
      </c>
      <c r="O7032" s="177" t="s">
        <v>195</v>
      </c>
      <c r="P7032" s="177" t="s">
        <v>1193</v>
      </c>
      <c r="Q7032" s="177" t="s">
        <v>3543</v>
      </c>
      <c r="R7032" s="177" t="s">
        <v>688</v>
      </c>
      <c r="S7032" s="177" t="s">
        <v>763</v>
      </c>
      <c r="U7032" s="177" t="s">
        <v>646</v>
      </c>
      <c r="V7032" s="177" t="s">
        <v>796</v>
      </c>
      <c r="X7032" s="177" t="s">
        <v>10764</v>
      </c>
      <c r="Z7032" s="177" t="s">
        <v>646</v>
      </c>
      <c r="AA7032" s="177" t="s">
        <v>11434</v>
      </c>
      <c r="AC7032" s="177" t="s">
        <v>14217</v>
      </c>
      <c r="AD7032" s="177" t="s">
        <v>25709</v>
      </c>
      <c r="AE7032" s="177">
        <v>2.2000000000000002</v>
      </c>
      <c r="AQ7032" s="177"/>
      <c r="AR7032" s="177" t="s">
        <v>25710</v>
      </c>
      <c r="AT7032" s="177"/>
      <c r="AU7032" s="177"/>
      <c r="AV7032" s="177"/>
      <c r="AW7032" s="177"/>
    </row>
    <row r="7033" spans="1:71">
      <c r="A7033" s="170" t="s">
        <v>25483</v>
      </c>
      <c r="B7033" s="177" t="s">
        <v>25484</v>
      </c>
      <c r="D7033" s="177" t="s">
        <v>508</v>
      </c>
      <c r="E7033" s="177" t="s">
        <v>1160</v>
      </c>
      <c r="F7033" s="177" t="s">
        <v>25711</v>
      </c>
      <c r="H7033" s="177" t="s">
        <v>24919</v>
      </c>
      <c r="I7033" s="177" t="s">
        <v>1891</v>
      </c>
      <c r="J7033" s="178">
        <v>38969</v>
      </c>
      <c r="K7033" s="178">
        <v>38969</v>
      </c>
      <c r="L7033" s="177" t="s">
        <v>513</v>
      </c>
      <c r="M7033" s="177" t="s">
        <v>25652</v>
      </c>
      <c r="N7033" s="177" t="s">
        <v>25631</v>
      </c>
      <c r="O7033" s="177" t="s">
        <v>195</v>
      </c>
      <c r="P7033" s="177" t="s">
        <v>1193</v>
      </c>
      <c r="Q7033" s="177" t="s">
        <v>25712</v>
      </c>
      <c r="R7033" s="177" t="s">
        <v>688</v>
      </c>
      <c r="S7033" s="177" t="s">
        <v>763</v>
      </c>
      <c r="U7033" s="177" t="s">
        <v>646</v>
      </c>
      <c r="V7033" s="177" t="s">
        <v>2059</v>
      </c>
      <c r="X7033" s="177" t="s">
        <v>14842</v>
      </c>
      <c r="Z7033" s="177" t="s">
        <v>646</v>
      </c>
      <c r="AA7033" s="177" t="s">
        <v>24836</v>
      </c>
      <c r="AB7033" s="177" t="s">
        <v>25713</v>
      </c>
      <c r="AC7033" s="177" t="s">
        <v>19601</v>
      </c>
      <c r="AD7033" s="177" t="s">
        <v>25714</v>
      </c>
      <c r="AE7033" s="177">
        <v>4</v>
      </c>
      <c r="AQ7033" s="177"/>
      <c r="AR7033" s="177" t="s">
        <v>25715</v>
      </c>
      <c r="AT7033" s="177"/>
      <c r="AU7033" s="177"/>
      <c r="AV7033" s="177"/>
      <c r="AW7033" s="177"/>
    </row>
    <row r="7034" spans="1:71">
      <c r="A7034" s="170" t="s">
        <v>25483</v>
      </c>
      <c r="B7034" s="177" t="s">
        <v>25484</v>
      </c>
      <c r="D7034" s="177" t="s">
        <v>508</v>
      </c>
      <c r="E7034" s="177" t="s">
        <v>1166</v>
      </c>
      <c r="F7034" s="177" t="s">
        <v>25716</v>
      </c>
      <c r="H7034" s="177" t="s">
        <v>17385</v>
      </c>
      <c r="I7034" s="177" t="s">
        <v>1891</v>
      </c>
      <c r="J7034" s="178">
        <v>38969</v>
      </c>
      <c r="K7034" s="178">
        <v>38969</v>
      </c>
      <c r="L7034" s="177" t="s">
        <v>513</v>
      </c>
      <c r="M7034" s="177" t="s">
        <v>25652</v>
      </c>
      <c r="N7034" s="177" t="s">
        <v>25631</v>
      </c>
      <c r="O7034" s="177" t="s">
        <v>437</v>
      </c>
      <c r="Q7034" s="177" t="s">
        <v>25712</v>
      </c>
      <c r="R7034" s="177" t="s">
        <v>680</v>
      </c>
      <c r="S7034" s="177" t="s">
        <v>680</v>
      </c>
      <c r="T7034" s="177" t="s">
        <v>512</v>
      </c>
      <c r="U7034" s="177" t="s">
        <v>666</v>
      </c>
      <c r="V7034" s="177" t="s">
        <v>5689</v>
      </c>
      <c r="W7034" s="177" t="s">
        <v>520</v>
      </c>
      <c r="X7034" s="177" t="s">
        <v>682</v>
      </c>
      <c r="Y7034" s="177" t="s">
        <v>1886</v>
      </c>
      <c r="Z7034" s="177" t="s">
        <v>25717</v>
      </c>
      <c r="AA7034" s="177">
        <v>5.5</v>
      </c>
      <c r="AB7034" s="177" t="s">
        <v>1886</v>
      </c>
      <c r="AC7034" s="177" t="s">
        <v>25718</v>
      </c>
      <c r="AD7034" s="177">
        <v>5.5</v>
      </c>
      <c r="AE7034" s="177" t="s">
        <v>1886</v>
      </c>
      <c r="AF7034" s="177" t="s">
        <v>25719</v>
      </c>
      <c r="AG7034" s="177">
        <v>5.5</v>
      </c>
      <c r="AH7034" s="177" t="s">
        <v>1886</v>
      </c>
      <c r="AI7034" s="177" t="s">
        <v>25720</v>
      </c>
      <c r="AJ7034" s="177">
        <v>5.5</v>
      </c>
      <c r="AQ7034" s="177" t="s">
        <v>25721</v>
      </c>
      <c r="AR7034" s="177" t="s">
        <v>781</v>
      </c>
      <c r="AT7034" s="177"/>
      <c r="AU7034" s="177"/>
      <c r="AV7034" s="177"/>
      <c r="AW7034" s="177"/>
      <c r="BF7034" s="177" t="s">
        <v>24903</v>
      </c>
    </row>
    <row r="7035" spans="1:71" s="217" customFormat="1">
      <c r="A7035" s="170" t="s">
        <v>25483</v>
      </c>
      <c r="B7035" s="177" t="s">
        <v>25484</v>
      </c>
      <c r="C7035" s="177"/>
      <c r="D7035" s="177" t="s">
        <v>508</v>
      </c>
      <c r="E7035" s="177" t="s">
        <v>1172</v>
      </c>
      <c r="F7035" s="177" t="s">
        <v>25722</v>
      </c>
      <c r="G7035" s="177"/>
      <c r="H7035" s="177" t="s">
        <v>10854</v>
      </c>
      <c r="I7035" s="177" t="s">
        <v>1891</v>
      </c>
      <c r="J7035" s="178">
        <v>38969</v>
      </c>
      <c r="K7035" s="178">
        <v>38969</v>
      </c>
      <c r="L7035" s="177" t="s">
        <v>550</v>
      </c>
      <c r="M7035" s="177" t="s">
        <v>25631</v>
      </c>
      <c r="N7035" s="177" t="s">
        <v>25631</v>
      </c>
      <c r="O7035" s="177" t="s">
        <v>195</v>
      </c>
      <c r="P7035" s="177" t="s">
        <v>1023</v>
      </c>
      <c r="Q7035" s="177" t="s">
        <v>25723</v>
      </c>
      <c r="R7035" s="177" t="s">
        <v>553</v>
      </c>
      <c r="S7035" s="177" t="s">
        <v>554</v>
      </c>
      <c r="T7035" s="177"/>
      <c r="U7035" s="177" t="s">
        <v>702</v>
      </c>
      <c r="V7035" s="177" t="s">
        <v>25724</v>
      </c>
      <c r="W7035" s="177" t="s">
        <v>557</v>
      </c>
      <c r="X7035" s="177" t="s">
        <v>14575</v>
      </c>
      <c r="Y7035" s="177"/>
      <c r="Z7035" s="177" t="s">
        <v>1734</v>
      </c>
      <c r="AA7035" s="177"/>
      <c r="AB7035" s="177" t="s">
        <v>25725</v>
      </c>
      <c r="AC7035" s="177" t="s">
        <v>1899</v>
      </c>
      <c r="AD7035" s="177" t="s">
        <v>25726</v>
      </c>
      <c r="AE7035" s="177">
        <v>5.5</v>
      </c>
      <c r="AF7035" s="177" t="s">
        <v>559</v>
      </c>
      <c r="AG7035" s="177"/>
      <c r="AH7035" s="177"/>
      <c r="AI7035" s="177"/>
      <c r="AJ7035" s="177"/>
      <c r="AK7035" s="177"/>
      <c r="AL7035" s="177"/>
      <c r="AM7035" s="177"/>
      <c r="AN7035" s="177"/>
      <c r="AO7035" s="177"/>
      <c r="AP7035" s="177"/>
      <c r="AQ7035" s="177"/>
      <c r="AR7035" s="177" t="s">
        <v>25727</v>
      </c>
      <c r="AS7035" s="177"/>
      <c r="AT7035" s="177"/>
      <c r="AU7035" s="177"/>
      <c r="AV7035" s="177"/>
      <c r="AW7035" s="177"/>
      <c r="AX7035" s="177"/>
      <c r="AY7035" s="177"/>
      <c r="AZ7035" s="177"/>
      <c r="BA7035" s="177"/>
      <c r="BB7035" s="177"/>
      <c r="BC7035" s="177"/>
      <c r="BD7035" s="177"/>
      <c r="BE7035" s="177"/>
      <c r="BF7035" s="177"/>
      <c r="BG7035" s="177"/>
      <c r="BH7035" s="177"/>
      <c r="BI7035" s="177"/>
      <c r="BJ7035" s="177"/>
      <c r="BK7035" s="177"/>
      <c r="BL7035" s="177"/>
      <c r="BM7035" s="177"/>
      <c r="BN7035" s="177"/>
      <c r="BO7035" s="177"/>
      <c r="BP7035" s="177"/>
      <c r="BQ7035" s="177"/>
      <c r="BR7035" s="177"/>
      <c r="BS7035" s="177"/>
    </row>
    <row r="7036" spans="1:71" ht="14.25" customHeight="1">
      <c r="A7036" s="170" t="s">
        <v>25483</v>
      </c>
      <c r="B7036" s="177" t="s">
        <v>25484</v>
      </c>
      <c r="D7036" s="177" t="s">
        <v>610</v>
      </c>
      <c r="E7036" s="177" t="s">
        <v>1175</v>
      </c>
      <c r="F7036" s="177" t="s">
        <v>25728</v>
      </c>
      <c r="H7036" s="177" t="s">
        <v>5499</v>
      </c>
      <c r="I7036" s="177" t="s">
        <v>1891</v>
      </c>
      <c r="J7036" s="178">
        <v>38969</v>
      </c>
      <c r="K7036" s="178">
        <v>38969</v>
      </c>
      <c r="L7036" s="177" t="s">
        <v>550</v>
      </c>
      <c r="M7036" s="177" t="s">
        <v>25631</v>
      </c>
      <c r="N7036" s="177" t="s">
        <v>25631</v>
      </c>
      <c r="O7036" s="177" t="s">
        <v>195</v>
      </c>
      <c r="P7036" s="177" t="s">
        <v>1604</v>
      </c>
      <c r="Q7036" s="177" t="s">
        <v>3568</v>
      </c>
      <c r="R7036" s="177" t="s">
        <v>600</v>
      </c>
      <c r="S7036" s="177" t="s">
        <v>601</v>
      </c>
      <c r="T7036" s="177" t="s">
        <v>578</v>
      </c>
      <c r="U7036" s="177" t="s">
        <v>702</v>
      </c>
      <c r="V7036" s="177" t="s">
        <v>5940</v>
      </c>
      <c r="X7036" s="177" t="s">
        <v>604</v>
      </c>
      <c r="Z7036" s="177" t="s">
        <v>702</v>
      </c>
      <c r="AA7036" s="177" t="s">
        <v>6647</v>
      </c>
      <c r="AC7036" s="177" t="s">
        <v>2819</v>
      </c>
      <c r="AD7036" s="177" t="s">
        <v>25729</v>
      </c>
      <c r="AE7036" s="177">
        <v>5.5</v>
      </c>
      <c r="AQ7036" s="177" t="s">
        <v>25730</v>
      </c>
      <c r="AR7036" s="177" t="s">
        <v>25731</v>
      </c>
      <c r="AT7036" s="177"/>
      <c r="AU7036" s="177"/>
      <c r="AV7036" s="177"/>
      <c r="AW7036" s="177"/>
    </row>
    <row r="7037" spans="1:71">
      <c r="A7037" s="170" t="s">
        <v>25483</v>
      </c>
      <c r="B7037" s="177" t="s">
        <v>25484</v>
      </c>
      <c r="D7037" s="177" t="s">
        <v>508</v>
      </c>
      <c r="E7037" s="177" t="s">
        <v>1774</v>
      </c>
      <c r="F7037" s="177" t="s">
        <v>25732</v>
      </c>
      <c r="H7037" s="177" t="s">
        <v>5489</v>
      </c>
      <c r="I7037" s="177" t="s">
        <v>1891</v>
      </c>
      <c r="J7037" s="178">
        <v>38969</v>
      </c>
      <c r="K7037" s="178">
        <v>38969</v>
      </c>
      <c r="L7037" s="177" t="s">
        <v>550</v>
      </c>
      <c r="M7037" s="177" t="s">
        <v>25631</v>
      </c>
      <c r="N7037" s="177" t="s">
        <v>25631</v>
      </c>
      <c r="O7037" s="177" t="s">
        <v>195</v>
      </c>
      <c r="P7037" s="177" t="s">
        <v>1193</v>
      </c>
      <c r="Q7037" s="177" t="s">
        <v>3543</v>
      </c>
      <c r="R7037" s="177" t="s">
        <v>600</v>
      </c>
      <c r="S7037" s="177" t="s">
        <v>601</v>
      </c>
      <c r="T7037" s="177" t="s">
        <v>748</v>
      </c>
      <c r="U7037" s="177" t="s">
        <v>702</v>
      </c>
      <c r="V7037" s="177" t="s">
        <v>1445</v>
      </c>
      <c r="X7037" s="177" t="s">
        <v>604</v>
      </c>
      <c r="Z7037" s="177" t="s">
        <v>702</v>
      </c>
      <c r="AA7037" s="177" t="s">
        <v>1812</v>
      </c>
      <c r="AC7037" s="177" t="s">
        <v>2749</v>
      </c>
      <c r="AD7037" s="177" t="s">
        <v>25733</v>
      </c>
      <c r="AE7037" s="177">
        <v>3.7</v>
      </c>
      <c r="AQ7037" s="177"/>
      <c r="AR7037" s="177" t="s">
        <v>25734</v>
      </c>
      <c r="AT7037" s="177"/>
      <c r="AU7037" s="177"/>
      <c r="AV7037" s="177"/>
      <c r="AW7037" s="177"/>
    </row>
    <row r="7038" spans="1:71">
      <c r="A7038" s="170" t="s">
        <v>25483</v>
      </c>
      <c r="B7038" s="177" t="s">
        <v>25484</v>
      </c>
      <c r="D7038" s="177" t="s">
        <v>610</v>
      </c>
      <c r="E7038" s="177" t="s">
        <v>1181</v>
      </c>
      <c r="F7038" s="177" t="s">
        <v>25735</v>
      </c>
      <c r="H7038" s="177" t="s">
        <v>5495</v>
      </c>
      <c r="I7038" s="177" t="s">
        <v>1891</v>
      </c>
      <c r="J7038" s="178">
        <v>38969</v>
      </c>
      <c r="K7038" s="178">
        <v>38969</v>
      </c>
      <c r="L7038" s="177" t="s">
        <v>550</v>
      </c>
      <c r="M7038" s="177" t="s">
        <v>25631</v>
      </c>
      <c r="N7038" s="177" t="s">
        <v>25631</v>
      </c>
      <c r="O7038" s="177" t="s">
        <v>195</v>
      </c>
      <c r="P7038" s="177" t="s">
        <v>1604</v>
      </c>
      <c r="Q7038" s="177" t="s">
        <v>3543</v>
      </c>
      <c r="R7038" s="177" t="s">
        <v>600</v>
      </c>
      <c r="S7038" s="177" t="s">
        <v>601</v>
      </c>
      <c r="T7038" s="177" t="s">
        <v>1772</v>
      </c>
      <c r="U7038" s="177" t="s">
        <v>702</v>
      </c>
      <c r="V7038" s="177" t="s">
        <v>603</v>
      </c>
      <c r="X7038" s="177" t="s">
        <v>604</v>
      </c>
      <c r="Z7038" s="177" t="s">
        <v>702</v>
      </c>
      <c r="AA7038" s="177" t="s">
        <v>605</v>
      </c>
      <c r="AC7038" s="177" t="s">
        <v>2819</v>
      </c>
      <c r="AD7038" s="177" t="s">
        <v>25736</v>
      </c>
      <c r="AE7038" s="177">
        <v>5.5</v>
      </c>
      <c r="AQ7038" s="177" t="s">
        <v>25730</v>
      </c>
      <c r="AR7038" s="177" t="s">
        <v>23163</v>
      </c>
      <c r="AT7038" s="177"/>
      <c r="AU7038" s="177"/>
      <c r="AV7038" s="177"/>
      <c r="AW7038" s="177"/>
    </row>
    <row r="7039" spans="1:71" s="217" customFormat="1">
      <c r="A7039" s="170" t="s">
        <v>25483</v>
      </c>
      <c r="B7039" s="177" t="s">
        <v>25484</v>
      </c>
      <c r="C7039" s="177"/>
      <c r="D7039" s="177" t="s">
        <v>610</v>
      </c>
      <c r="E7039" s="177" t="s">
        <v>760</v>
      </c>
      <c r="F7039" s="177" t="s">
        <v>25737</v>
      </c>
      <c r="G7039" s="177"/>
      <c r="H7039" s="177" t="s">
        <v>10850</v>
      </c>
      <c r="I7039" s="177" t="s">
        <v>1891</v>
      </c>
      <c r="J7039" s="178">
        <v>38969</v>
      </c>
      <c r="K7039" s="178">
        <v>38969</v>
      </c>
      <c r="L7039" s="177" t="s">
        <v>550</v>
      </c>
      <c r="M7039" s="177" t="s">
        <v>25631</v>
      </c>
      <c r="N7039" s="177" t="s">
        <v>25631</v>
      </c>
      <c r="O7039" s="177" t="s">
        <v>195</v>
      </c>
      <c r="P7039" s="177" t="s">
        <v>1604</v>
      </c>
      <c r="Q7039" s="177" t="s">
        <v>25564</v>
      </c>
      <c r="R7039" s="177" t="s">
        <v>600</v>
      </c>
      <c r="S7039" s="177" t="s">
        <v>601</v>
      </c>
      <c r="T7039" s="177" t="s">
        <v>1772</v>
      </c>
      <c r="U7039" s="177" t="s">
        <v>712</v>
      </c>
      <c r="V7039" s="177" t="s">
        <v>1681</v>
      </c>
      <c r="W7039" s="177"/>
      <c r="X7039" s="177" t="s">
        <v>604</v>
      </c>
      <c r="Y7039" s="177"/>
      <c r="Z7039" s="177" t="s">
        <v>712</v>
      </c>
      <c r="AA7039" s="177" t="s">
        <v>1681</v>
      </c>
      <c r="AB7039" s="177"/>
      <c r="AC7039" s="177" t="s">
        <v>2595</v>
      </c>
      <c r="AD7039" s="177" t="s">
        <v>25738</v>
      </c>
      <c r="AE7039" s="177">
        <v>4</v>
      </c>
      <c r="AF7039" s="177"/>
      <c r="AG7039" s="177"/>
      <c r="AH7039" s="177"/>
      <c r="AI7039" s="177"/>
      <c r="AJ7039" s="177"/>
      <c r="AK7039" s="177"/>
      <c r="AL7039" s="177"/>
      <c r="AM7039" s="177"/>
      <c r="AN7039" s="177"/>
      <c r="AO7039" s="177"/>
      <c r="AP7039" s="177"/>
      <c r="AQ7039" s="177" t="s">
        <v>25739</v>
      </c>
      <c r="AR7039" s="177" t="s">
        <v>16045</v>
      </c>
      <c r="AS7039" s="177" t="s">
        <v>25740</v>
      </c>
      <c r="AT7039" s="177"/>
      <c r="AU7039" s="177"/>
      <c r="AV7039" s="177"/>
      <c r="AW7039" s="177"/>
      <c r="AX7039" s="177"/>
      <c r="AY7039" s="177"/>
      <c r="AZ7039" s="177"/>
      <c r="BA7039" s="177"/>
      <c r="BB7039" s="177"/>
      <c r="BC7039" s="177"/>
      <c r="BD7039" s="177"/>
      <c r="BE7039" s="177"/>
      <c r="BF7039" s="177"/>
      <c r="BG7039" s="177"/>
      <c r="BH7039" s="177"/>
      <c r="BI7039" s="177"/>
      <c r="BJ7039" s="177"/>
      <c r="BK7039" s="177"/>
      <c r="BL7039" s="177"/>
      <c r="BM7039" s="177"/>
      <c r="BN7039" s="177"/>
      <c r="BO7039" s="177"/>
      <c r="BP7039" s="177"/>
      <c r="BQ7039" s="177"/>
      <c r="BR7039" s="177"/>
      <c r="BS7039" s="177"/>
    </row>
    <row r="7040" spans="1:71">
      <c r="A7040" s="170" t="s">
        <v>25483</v>
      </c>
      <c r="B7040" s="177" t="s">
        <v>25484</v>
      </c>
      <c r="D7040" s="177" t="s">
        <v>610</v>
      </c>
      <c r="E7040" s="177" t="s">
        <v>770</v>
      </c>
      <c r="F7040" s="177" t="s">
        <v>25741</v>
      </c>
      <c r="H7040" s="177" t="s">
        <v>5523</v>
      </c>
      <c r="I7040" s="177" t="s">
        <v>1891</v>
      </c>
      <c r="J7040" s="178">
        <v>38969</v>
      </c>
      <c r="K7040" s="178">
        <v>38969</v>
      </c>
      <c r="L7040" s="177" t="s">
        <v>550</v>
      </c>
      <c r="M7040" s="177" t="s">
        <v>25631</v>
      </c>
      <c r="N7040" s="177" t="s">
        <v>25631</v>
      </c>
      <c r="O7040" s="177" t="s">
        <v>195</v>
      </c>
      <c r="P7040" s="177" t="s">
        <v>1023</v>
      </c>
      <c r="Q7040" s="177" t="s">
        <v>1188</v>
      </c>
      <c r="R7040" s="177" t="s">
        <v>600</v>
      </c>
      <c r="S7040" s="177" t="s">
        <v>601</v>
      </c>
      <c r="U7040" s="177" t="s">
        <v>739</v>
      </c>
      <c r="V7040" s="177" t="s">
        <v>3361</v>
      </c>
      <c r="X7040" s="177" t="s">
        <v>5106</v>
      </c>
      <c r="Z7040" s="177" t="s">
        <v>739</v>
      </c>
      <c r="AA7040" s="177" t="s">
        <v>1102</v>
      </c>
      <c r="AC7040" s="177" t="s">
        <v>25742</v>
      </c>
      <c r="AE7040" s="177">
        <v>3.7</v>
      </c>
      <c r="AQ7040" s="177" t="s">
        <v>25743</v>
      </c>
      <c r="AR7040" s="177" t="s">
        <v>25744</v>
      </c>
      <c r="AS7040" s="177" t="s">
        <v>25740</v>
      </c>
      <c r="AT7040" s="177"/>
      <c r="AU7040" s="177"/>
      <c r="AV7040" s="177"/>
      <c r="AW7040" s="177"/>
    </row>
    <row r="7041" spans="1:49">
      <c r="A7041" s="170" t="s">
        <v>25483</v>
      </c>
      <c r="B7041" s="177" t="s">
        <v>25484</v>
      </c>
      <c r="D7041" s="177" t="s">
        <v>508</v>
      </c>
      <c r="E7041" s="177" t="s">
        <v>770</v>
      </c>
      <c r="F7041" s="177" t="s">
        <v>25745</v>
      </c>
      <c r="H7041" s="177">
        <v>29</v>
      </c>
      <c r="I7041" s="177" t="s">
        <v>1891</v>
      </c>
      <c r="J7041" s="178">
        <v>38969</v>
      </c>
      <c r="K7041" s="178">
        <v>44663</v>
      </c>
      <c r="L7041" s="177" t="s">
        <v>550</v>
      </c>
      <c r="M7041" s="177" t="s">
        <v>25631</v>
      </c>
      <c r="N7041" s="177" t="s">
        <v>25631</v>
      </c>
      <c r="O7041" s="177" t="s">
        <v>195</v>
      </c>
      <c r="P7041" s="177" t="s">
        <v>1023</v>
      </c>
      <c r="Q7041" s="177" t="s">
        <v>25569</v>
      </c>
      <c r="R7041" s="177" t="s">
        <v>600</v>
      </c>
      <c r="S7041" s="177" t="s">
        <v>601</v>
      </c>
      <c r="T7041" s="177" t="s">
        <v>3762</v>
      </c>
      <c r="U7041" s="177" t="s">
        <v>702</v>
      </c>
      <c r="V7041" s="177">
        <v>14400</v>
      </c>
      <c r="X7041" s="177" t="s">
        <v>604</v>
      </c>
      <c r="Z7041" s="177" t="s">
        <v>702</v>
      </c>
      <c r="AA7041" s="177">
        <v>29585</v>
      </c>
      <c r="AC7041" s="177" t="s">
        <v>2645</v>
      </c>
      <c r="AD7041" s="177" t="s">
        <v>25746</v>
      </c>
      <c r="AE7041" s="177">
        <v>5.5</v>
      </c>
      <c r="AQ7041" s="177" t="s">
        <v>25747</v>
      </c>
      <c r="AR7041" s="177" t="s">
        <v>25748</v>
      </c>
      <c r="AS7041" s="177" t="s">
        <v>25740</v>
      </c>
      <c r="AT7041" s="177"/>
      <c r="AU7041" s="177"/>
      <c r="AV7041" s="177"/>
      <c r="AW7041" s="177"/>
    </row>
    <row r="7042" spans="1:49">
      <c r="A7042" s="170" t="s">
        <v>25483</v>
      </c>
      <c r="B7042" s="177" t="s">
        <v>25484</v>
      </c>
      <c r="D7042" s="177" t="s">
        <v>508</v>
      </c>
      <c r="E7042" s="177" t="s">
        <v>1200</v>
      </c>
      <c r="F7042" s="177" t="s">
        <v>25728</v>
      </c>
      <c r="H7042" s="177">
        <v>30</v>
      </c>
      <c r="I7042" s="177" t="s">
        <v>1891</v>
      </c>
      <c r="J7042" s="178">
        <v>38969</v>
      </c>
      <c r="K7042" s="178">
        <v>44663</v>
      </c>
      <c r="L7042" s="177" t="s">
        <v>550</v>
      </c>
      <c r="M7042" s="177" t="s">
        <v>25631</v>
      </c>
      <c r="N7042" s="177" t="s">
        <v>25631</v>
      </c>
      <c r="O7042" s="177" t="s">
        <v>195</v>
      </c>
      <c r="P7042" s="177" t="s">
        <v>1193</v>
      </c>
      <c r="Q7042" s="177" t="s">
        <v>25569</v>
      </c>
      <c r="R7042" s="177" t="s">
        <v>600</v>
      </c>
      <c r="S7042" s="177" t="s">
        <v>601</v>
      </c>
      <c r="T7042" s="177" t="s">
        <v>578</v>
      </c>
      <c r="U7042" s="177" t="s">
        <v>702</v>
      </c>
      <c r="V7042" s="177">
        <v>13900</v>
      </c>
      <c r="X7042" s="177" t="s">
        <v>604</v>
      </c>
      <c r="Z7042" s="177" t="s">
        <v>702</v>
      </c>
      <c r="AA7042" s="177">
        <v>28585</v>
      </c>
      <c r="AC7042" s="177" t="s">
        <v>2819</v>
      </c>
      <c r="AD7042" s="177" t="s">
        <v>25729</v>
      </c>
      <c r="AE7042" s="177">
        <v>5.5</v>
      </c>
      <c r="AQ7042" s="177" t="s">
        <v>25749</v>
      </c>
      <c r="AR7042" s="177" t="s">
        <v>25731</v>
      </c>
      <c r="AS7042" s="177" t="s">
        <v>25740</v>
      </c>
      <c r="AT7042" s="177"/>
      <c r="AU7042" s="177"/>
      <c r="AV7042" s="177"/>
      <c r="AW7042" s="177"/>
    </row>
    <row r="7043" spans="1:49">
      <c r="A7043" s="170" t="s">
        <v>25483</v>
      </c>
      <c r="B7043" s="177" t="s">
        <v>25484</v>
      </c>
      <c r="D7043" s="177" t="s">
        <v>610</v>
      </c>
      <c r="E7043" s="177" t="s">
        <v>1200</v>
      </c>
      <c r="F7043" s="177" t="s">
        <v>25750</v>
      </c>
      <c r="H7043" s="177" t="s">
        <v>5514</v>
      </c>
      <c r="I7043" s="177" t="s">
        <v>1891</v>
      </c>
      <c r="J7043" s="178">
        <v>38969</v>
      </c>
      <c r="K7043" s="178">
        <v>38969</v>
      </c>
      <c r="L7043" s="177" t="s">
        <v>550</v>
      </c>
      <c r="M7043" s="177" t="s">
        <v>25631</v>
      </c>
      <c r="N7043" s="177" t="s">
        <v>25631</v>
      </c>
      <c r="O7043" s="177" t="s">
        <v>195</v>
      </c>
      <c r="P7043" s="177" t="s">
        <v>1023</v>
      </c>
      <c r="Q7043" s="177" t="s">
        <v>2464</v>
      </c>
      <c r="R7043" s="177" t="s">
        <v>600</v>
      </c>
      <c r="S7043" s="177" t="s">
        <v>601</v>
      </c>
      <c r="U7043" s="177" t="s">
        <v>712</v>
      </c>
      <c r="V7043" s="177" t="s">
        <v>4459</v>
      </c>
      <c r="X7043" s="177" t="s">
        <v>5106</v>
      </c>
      <c r="Z7043" s="177" t="s">
        <v>712</v>
      </c>
      <c r="AA7043" s="177" t="s">
        <v>1190</v>
      </c>
      <c r="AC7043" s="177" t="s">
        <v>12521</v>
      </c>
      <c r="AD7043" s="177" t="s">
        <v>25751</v>
      </c>
      <c r="AE7043" s="177">
        <v>4</v>
      </c>
      <c r="AQ7043" s="177" t="s">
        <v>25743</v>
      </c>
      <c r="AR7043" s="177" t="s">
        <v>25752</v>
      </c>
      <c r="AS7043" s="177" t="s">
        <v>25740</v>
      </c>
      <c r="AT7043" s="177"/>
      <c r="AU7043" s="177"/>
      <c r="AV7043" s="177"/>
      <c r="AW7043" s="177"/>
    </row>
    <row r="7044" spans="1:49">
      <c r="A7044" s="170" t="s">
        <v>25483</v>
      </c>
      <c r="B7044" s="177" t="s">
        <v>25484</v>
      </c>
      <c r="D7044" s="177" t="s">
        <v>610</v>
      </c>
      <c r="E7044" s="177" t="s">
        <v>1206</v>
      </c>
      <c r="F7044" s="177" t="s">
        <v>25753</v>
      </c>
      <c r="H7044" s="177" t="s">
        <v>5402</v>
      </c>
      <c r="I7044" s="177" t="s">
        <v>1891</v>
      </c>
      <c r="J7044" s="178">
        <v>38969</v>
      </c>
      <c r="K7044" s="178">
        <v>38969</v>
      </c>
      <c r="L7044" s="177" t="s">
        <v>550</v>
      </c>
      <c r="M7044" s="177" t="s">
        <v>25631</v>
      </c>
      <c r="N7044" s="177" t="s">
        <v>25631</v>
      </c>
      <c r="O7044" s="177" t="s">
        <v>195</v>
      </c>
      <c r="P7044" s="177" t="s">
        <v>1023</v>
      </c>
      <c r="Q7044" s="177" t="s">
        <v>614</v>
      </c>
      <c r="R7044" s="177" t="s">
        <v>600</v>
      </c>
      <c r="S7044" s="177" t="s">
        <v>601</v>
      </c>
      <c r="U7044" s="177" t="s">
        <v>712</v>
      </c>
      <c r="V7044" s="177" t="s">
        <v>2674</v>
      </c>
      <c r="X7044" s="177" t="s">
        <v>604</v>
      </c>
      <c r="Z7044" s="177" t="s">
        <v>712</v>
      </c>
      <c r="AA7044" s="177" t="s">
        <v>2675</v>
      </c>
      <c r="AC7044" s="177" t="s">
        <v>2749</v>
      </c>
      <c r="AD7044" s="177" t="s">
        <v>25754</v>
      </c>
      <c r="AE7044" s="177">
        <v>3.7</v>
      </c>
      <c r="AQ7044" s="177"/>
      <c r="AR7044" s="177" t="s">
        <v>25755</v>
      </c>
      <c r="AT7044" s="177"/>
      <c r="AU7044" s="177"/>
      <c r="AV7044" s="177"/>
      <c r="AW7044" s="177"/>
    </row>
    <row r="7045" spans="1:49">
      <c r="A7045" s="170" t="s">
        <v>25483</v>
      </c>
      <c r="B7045" s="177" t="s">
        <v>25484</v>
      </c>
      <c r="D7045" s="177" t="s">
        <v>508</v>
      </c>
      <c r="E7045" s="177" t="s">
        <v>1206</v>
      </c>
      <c r="F7045" s="177" t="s">
        <v>25756</v>
      </c>
      <c r="H7045" s="177">
        <v>32</v>
      </c>
      <c r="I7045" s="177" t="s">
        <v>1891</v>
      </c>
      <c r="J7045" s="178">
        <v>38969</v>
      </c>
      <c r="K7045" s="178">
        <v>44663</v>
      </c>
      <c r="L7045" s="177" t="s">
        <v>550</v>
      </c>
      <c r="M7045" s="177" t="s">
        <v>25631</v>
      </c>
      <c r="N7045" s="177" t="s">
        <v>25631</v>
      </c>
      <c r="O7045" s="177" t="s">
        <v>195</v>
      </c>
      <c r="P7045" s="177" t="s">
        <v>1023</v>
      </c>
      <c r="Q7045" s="177" t="s">
        <v>25757</v>
      </c>
      <c r="R7045" s="177" t="s">
        <v>600</v>
      </c>
      <c r="S7045" s="177" t="s">
        <v>601</v>
      </c>
      <c r="T7045" s="177" t="s">
        <v>646</v>
      </c>
      <c r="U7045" s="177" t="s">
        <v>739</v>
      </c>
      <c r="V7045" s="177" t="s">
        <v>2802</v>
      </c>
      <c r="X7045" s="177" t="s">
        <v>604</v>
      </c>
      <c r="Z7045" s="177" t="s">
        <v>739</v>
      </c>
      <c r="AA7045" s="177">
        <v>16585</v>
      </c>
      <c r="AC7045" s="177" t="s">
        <v>12521</v>
      </c>
      <c r="AD7045" s="177" t="s">
        <v>25758</v>
      </c>
      <c r="AE7045" s="177">
        <v>4</v>
      </c>
      <c r="AQ7045" s="177" t="s">
        <v>25759</v>
      </c>
      <c r="AR7045" s="177" t="s">
        <v>25760</v>
      </c>
      <c r="AS7045" s="177" t="s">
        <v>25740</v>
      </c>
      <c r="AT7045" s="177"/>
      <c r="AU7045" s="177"/>
      <c r="AV7045" s="177"/>
      <c r="AW7045" s="177"/>
    </row>
    <row r="7046" spans="1:49">
      <c r="A7046" s="170" t="s">
        <v>25483</v>
      </c>
      <c r="B7046" s="177" t="s">
        <v>25484</v>
      </c>
      <c r="D7046" s="177" t="s">
        <v>508</v>
      </c>
      <c r="E7046" s="177" t="s">
        <v>1219</v>
      </c>
      <c r="F7046" s="177" t="s">
        <v>25753</v>
      </c>
      <c r="H7046" s="177">
        <v>27</v>
      </c>
      <c r="I7046" s="177" t="s">
        <v>1891</v>
      </c>
      <c r="J7046" s="178">
        <v>38969</v>
      </c>
      <c r="K7046" s="178">
        <v>44663</v>
      </c>
      <c r="L7046" s="177" t="s">
        <v>550</v>
      </c>
      <c r="M7046" s="177" t="s">
        <v>25631</v>
      </c>
      <c r="N7046" s="177" t="s">
        <v>25631</v>
      </c>
      <c r="O7046" s="177" t="s">
        <v>195</v>
      </c>
      <c r="P7046" s="177" t="s">
        <v>11225</v>
      </c>
      <c r="Q7046" s="177" t="s">
        <v>25761</v>
      </c>
      <c r="R7046" s="177" t="s">
        <v>600</v>
      </c>
      <c r="S7046" s="177" t="s">
        <v>601</v>
      </c>
      <c r="U7046" s="177" t="s">
        <v>712</v>
      </c>
      <c r="V7046" s="177">
        <v>18400</v>
      </c>
      <c r="X7046" s="177" t="s">
        <v>604</v>
      </c>
      <c r="Z7046" s="177" t="s">
        <v>712</v>
      </c>
      <c r="AA7046" s="177">
        <v>37585</v>
      </c>
      <c r="AC7046" s="177" t="s">
        <v>2749</v>
      </c>
      <c r="AD7046" s="177" t="s">
        <v>25754</v>
      </c>
      <c r="AE7046" s="177">
        <v>3.7</v>
      </c>
      <c r="AQ7046" s="177" t="s">
        <v>25762</v>
      </c>
      <c r="AR7046" s="177" t="s">
        <v>25755</v>
      </c>
      <c r="AS7046" s="177" t="s">
        <v>25740</v>
      </c>
      <c r="AT7046" s="177"/>
      <c r="AU7046" s="177"/>
      <c r="AV7046" s="177"/>
      <c r="AW7046" s="177"/>
    </row>
    <row r="7047" spans="1:49">
      <c r="A7047" s="170" t="s">
        <v>25483</v>
      </c>
      <c r="B7047" s="177" t="s">
        <v>25484</v>
      </c>
      <c r="D7047" s="177" t="s">
        <v>610</v>
      </c>
      <c r="E7047" s="177" t="s">
        <v>1219</v>
      </c>
      <c r="F7047" s="177" t="s">
        <v>25745</v>
      </c>
      <c r="H7047" s="177" t="s">
        <v>5399</v>
      </c>
      <c r="I7047" s="177" t="s">
        <v>1891</v>
      </c>
      <c r="J7047" s="178">
        <v>38969</v>
      </c>
      <c r="K7047" s="178">
        <v>38969</v>
      </c>
      <c r="L7047" s="177" t="s">
        <v>550</v>
      </c>
      <c r="M7047" s="177" t="s">
        <v>25631</v>
      </c>
      <c r="N7047" s="177" t="s">
        <v>25631</v>
      </c>
      <c r="O7047" s="177" t="s">
        <v>195</v>
      </c>
      <c r="P7047" s="177" t="s">
        <v>11225</v>
      </c>
      <c r="Q7047" s="177" t="s">
        <v>515</v>
      </c>
      <c r="R7047" s="177" t="s">
        <v>600</v>
      </c>
      <c r="S7047" s="177" t="s">
        <v>601</v>
      </c>
      <c r="T7047" s="177" t="s">
        <v>3762</v>
      </c>
      <c r="U7047" s="177" t="s">
        <v>702</v>
      </c>
      <c r="V7047" s="177" t="s">
        <v>2052</v>
      </c>
      <c r="W7047" s="187"/>
      <c r="X7047" s="177" t="s">
        <v>604</v>
      </c>
      <c r="Z7047" s="177" t="s">
        <v>702</v>
      </c>
      <c r="AA7047" s="177" t="s">
        <v>3737</v>
      </c>
      <c r="AC7047" s="177" t="s">
        <v>2645</v>
      </c>
      <c r="AD7047" s="177" t="s">
        <v>25746</v>
      </c>
      <c r="AE7047" s="177">
        <v>5.5</v>
      </c>
      <c r="AQ7047" s="177" t="s">
        <v>25763</v>
      </c>
      <c r="AR7047" s="177" t="s">
        <v>25748</v>
      </c>
      <c r="AT7047" s="177"/>
      <c r="AU7047" s="177"/>
      <c r="AV7047" s="177"/>
      <c r="AW7047" s="177"/>
    </row>
    <row r="7048" spans="1:49">
      <c r="A7048" s="170" t="s">
        <v>25483</v>
      </c>
      <c r="B7048" s="177" t="s">
        <v>25484</v>
      </c>
      <c r="D7048" s="177" t="s">
        <v>508</v>
      </c>
      <c r="E7048" s="177" t="s">
        <v>1225</v>
      </c>
      <c r="F7048" s="177" t="s">
        <v>25764</v>
      </c>
      <c r="H7048" s="177" t="s">
        <v>25765</v>
      </c>
      <c r="I7048" s="177" t="s">
        <v>1891</v>
      </c>
      <c r="J7048" s="178">
        <v>38969</v>
      </c>
      <c r="K7048" s="178">
        <v>44663</v>
      </c>
      <c r="L7048" s="177" t="s">
        <v>550</v>
      </c>
      <c r="M7048" s="177" t="s">
        <v>25631</v>
      </c>
      <c r="N7048" s="177" t="s">
        <v>25631</v>
      </c>
      <c r="O7048" s="177" t="s">
        <v>195</v>
      </c>
      <c r="P7048" s="177" t="s">
        <v>1193</v>
      </c>
      <c r="Q7048" s="177" t="s">
        <v>25766</v>
      </c>
      <c r="R7048" s="177" t="s">
        <v>600</v>
      </c>
      <c r="S7048" s="177" t="s">
        <v>601</v>
      </c>
      <c r="U7048" s="177" t="s">
        <v>702</v>
      </c>
      <c r="V7048" s="177" t="s">
        <v>14328</v>
      </c>
      <c r="X7048" s="177" t="s">
        <v>3367</v>
      </c>
      <c r="Z7048" s="177" t="s">
        <v>702</v>
      </c>
      <c r="AA7048" s="177" t="s">
        <v>7879</v>
      </c>
      <c r="AC7048" s="177" t="s">
        <v>2811</v>
      </c>
      <c r="AD7048" s="177" t="s">
        <v>25767</v>
      </c>
      <c r="AE7048" s="177">
        <v>7.5</v>
      </c>
      <c r="AQ7048" s="177" t="s">
        <v>25768</v>
      </c>
      <c r="AR7048" s="177" t="s">
        <v>7583</v>
      </c>
      <c r="AS7048" s="177" t="s">
        <v>25740</v>
      </c>
      <c r="AT7048" s="177"/>
      <c r="AU7048" s="177"/>
      <c r="AV7048" s="177"/>
      <c r="AW7048" s="177"/>
    </row>
    <row r="7049" spans="1:49">
      <c r="A7049" s="170" t="s">
        <v>25483</v>
      </c>
      <c r="B7049" s="177" t="s">
        <v>25484</v>
      </c>
      <c r="D7049" s="177" t="s">
        <v>610</v>
      </c>
      <c r="E7049" s="177" t="s">
        <v>1225</v>
      </c>
      <c r="F7049" s="177" t="s">
        <v>25764</v>
      </c>
      <c r="H7049" s="177" t="s">
        <v>5485</v>
      </c>
      <c r="I7049" s="177" t="s">
        <v>1891</v>
      </c>
      <c r="J7049" s="178">
        <v>38969</v>
      </c>
      <c r="K7049" s="178">
        <v>38969</v>
      </c>
      <c r="L7049" s="177" t="s">
        <v>550</v>
      </c>
      <c r="M7049" s="177" t="s">
        <v>25631</v>
      </c>
      <c r="N7049" s="177" t="s">
        <v>25631</v>
      </c>
      <c r="O7049" s="177" t="s">
        <v>195</v>
      </c>
      <c r="P7049" s="177" t="s">
        <v>1193</v>
      </c>
      <c r="Q7049" s="177" t="s">
        <v>25769</v>
      </c>
      <c r="R7049" s="177" t="s">
        <v>600</v>
      </c>
      <c r="S7049" s="177" t="s">
        <v>1003</v>
      </c>
      <c r="U7049" s="177" t="s">
        <v>702</v>
      </c>
      <c r="V7049" s="177" t="s">
        <v>14328</v>
      </c>
      <c r="X7049" s="177" t="s">
        <v>3367</v>
      </c>
      <c r="Z7049" s="177" t="s">
        <v>702</v>
      </c>
      <c r="AA7049" s="177" t="s">
        <v>7879</v>
      </c>
      <c r="AC7049" s="177" t="s">
        <v>2811</v>
      </c>
      <c r="AD7049" s="177" t="s">
        <v>25767</v>
      </c>
      <c r="AE7049" s="177">
        <v>7.5</v>
      </c>
      <c r="AQ7049" s="177"/>
      <c r="AR7049" s="177" t="s">
        <v>7583</v>
      </c>
      <c r="AT7049" s="177"/>
      <c r="AU7049" s="177"/>
      <c r="AV7049" s="177"/>
      <c r="AW7049" s="177"/>
    </row>
    <row r="7050" spans="1:49">
      <c r="A7050" s="170" t="s">
        <v>25483</v>
      </c>
      <c r="B7050" s="177" t="s">
        <v>25484</v>
      </c>
      <c r="D7050" s="177" t="s">
        <v>508</v>
      </c>
      <c r="E7050" s="177" t="s">
        <v>25770</v>
      </c>
      <c r="F7050" s="177" t="s">
        <v>25771</v>
      </c>
      <c r="H7050" s="177">
        <v>33</v>
      </c>
      <c r="I7050" s="177" t="s">
        <v>1891</v>
      </c>
      <c r="J7050" s="178">
        <v>38969</v>
      </c>
      <c r="K7050" s="178">
        <v>44663</v>
      </c>
      <c r="L7050" s="177" t="s">
        <v>550</v>
      </c>
      <c r="M7050" s="177" t="s">
        <v>25631</v>
      </c>
      <c r="N7050" s="177" t="s">
        <v>25631</v>
      </c>
      <c r="O7050" s="177" t="s">
        <v>195</v>
      </c>
      <c r="P7050" s="177" t="s">
        <v>1023</v>
      </c>
      <c r="Q7050" s="177" t="s">
        <v>25772</v>
      </c>
      <c r="R7050" s="177" t="s">
        <v>600</v>
      </c>
      <c r="S7050" s="177" t="s">
        <v>601</v>
      </c>
      <c r="U7050" s="177" t="s">
        <v>739</v>
      </c>
      <c r="V7050" s="177">
        <v>4900</v>
      </c>
      <c r="X7050" s="177" t="s">
        <v>604</v>
      </c>
      <c r="Z7050" s="177" t="s">
        <v>739</v>
      </c>
      <c r="AA7050" s="177">
        <v>10585</v>
      </c>
      <c r="AC7050" s="177" t="s">
        <v>2749</v>
      </c>
      <c r="AD7050" s="177" t="s">
        <v>25773</v>
      </c>
      <c r="AE7050" s="177">
        <v>3.7</v>
      </c>
      <c r="AQ7050" s="177" t="s">
        <v>25774</v>
      </c>
      <c r="AR7050" s="177" t="s">
        <v>25219</v>
      </c>
      <c r="AS7050" s="177" t="s">
        <v>25740</v>
      </c>
      <c r="AT7050" s="177"/>
      <c r="AU7050" s="177"/>
      <c r="AV7050" s="177"/>
      <c r="AW7050" s="177"/>
    </row>
    <row r="7051" spans="1:49">
      <c r="A7051" s="170" t="s">
        <v>25483</v>
      </c>
      <c r="B7051" s="177" t="s">
        <v>25484</v>
      </c>
      <c r="D7051" s="177" t="s">
        <v>508</v>
      </c>
      <c r="E7051" s="177" t="s">
        <v>25775</v>
      </c>
      <c r="F7051" s="177" t="s">
        <v>25776</v>
      </c>
      <c r="H7051" s="177">
        <v>34</v>
      </c>
      <c r="I7051" s="177" t="s">
        <v>1891</v>
      </c>
      <c r="J7051" s="178">
        <v>38969</v>
      </c>
      <c r="K7051" s="178">
        <v>44663</v>
      </c>
      <c r="L7051" s="177" t="s">
        <v>550</v>
      </c>
      <c r="M7051" s="177" t="s">
        <v>25631</v>
      </c>
      <c r="N7051" s="177" t="s">
        <v>25631</v>
      </c>
      <c r="O7051" s="177" t="s">
        <v>195</v>
      </c>
      <c r="P7051" s="177" t="s">
        <v>1193</v>
      </c>
      <c r="Q7051" s="177" t="s">
        <v>25777</v>
      </c>
      <c r="R7051" s="177" t="s">
        <v>600</v>
      </c>
      <c r="S7051" s="177" t="s">
        <v>601</v>
      </c>
      <c r="T7051" s="177" t="s">
        <v>25778</v>
      </c>
      <c r="U7051" s="177" t="s">
        <v>739</v>
      </c>
      <c r="V7051" s="177" t="s">
        <v>2674</v>
      </c>
      <c r="X7051" s="177" t="s">
        <v>604</v>
      </c>
      <c r="Z7051" s="177" t="s">
        <v>739</v>
      </c>
      <c r="AA7051" s="177" t="s">
        <v>2675</v>
      </c>
      <c r="AC7051" s="177" t="s">
        <v>25779</v>
      </c>
      <c r="AD7051" s="177" t="s">
        <v>25780</v>
      </c>
      <c r="AE7051" s="177">
        <v>3.7</v>
      </c>
      <c r="AQ7051" s="177" t="s">
        <v>25781</v>
      </c>
      <c r="AR7051" s="177" t="s">
        <v>25782</v>
      </c>
      <c r="AS7051" s="177" t="s">
        <v>25740</v>
      </c>
      <c r="AT7051" s="177"/>
      <c r="AU7051" s="177"/>
      <c r="AV7051" s="177"/>
      <c r="AW7051" s="177"/>
    </row>
    <row r="7052" spans="1:49">
      <c r="A7052" s="170" t="s">
        <v>25483</v>
      </c>
      <c r="B7052" s="177" t="s">
        <v>25484</v>
      </c>
      <c r="D7052" s="177" t="s">
        <v>508</v>
      </c>
      <c r="E7052" s="177" t="s">
        <v>1236</v>
      </c>
      <c r="F7052" s="177" t="s">
        <v>25783</v>
      </c>
      <c r="H7052" s="177" t="s">
        <v>10804</v>
      </c>
      <c r="I7052" s="177" t="s">
        <v>1891</v>
      </c>
      <c r="J7052" s="178">
        <v>38969</v>
      </c>
      <c r="K7052" s="178">
        <v>38969</v>
      </c>
      <c r="L7052" s="177" t="s">
        <v>550</v>
      </c>
      <c r="M7052" s="177" t="s">
        <v>25631</v>
      </c>
      <c r="N7052" s="177" t="s">
        <v>25631</v>
      </c>
      <c r="O7052" s="177" t="s">
        <v>195</v>
      </c>
      <c r="P7052" s="177" t="s">
        <v>1193</v>
      </c>
      <c r="Q7052" s="177" t="s">
        <v>25784</v>
      </c>
      <c r="R7052" s="177" t="s">
        <v>731</v>
      </c>
      <c r="S7052" s="177" t="s">
        <v>4709</v>
      </c>
      <c r="U7052" s="177" t="s">
        <v>739</v>
      </c>
      <c r="V7052" s="177" t="s">
        <v>749</v>
      </c>
      <c r="X7052" s="177" t="s">
        <v>5571</v>
      </c>
      <c r="Z7052" s="177" t="s">
        <v>739</v>
      </c>
      <c r="AA7052" s="177" t="s">
        <v>749</v>
      </c>
      <c r="AC7052" s="177" t="s">
        <v>25785</v>
      </c>
      <c r="AE7052" s="177">
        <v>4</v>
      </c>
      <c r="AQ7052" s="177" t="s">
        <v>25786</v>
      </c>
      <c r="AR7052" s="177" t="s">
        <v>9350</v>
      </c>
      <c r="AT7052" s="177"/>
      <c r="AU7052" s="177"/>
      <c r="AV7052" s="177"/>
      <c r="AW7052" s="177"/>
    </row>
    <row r="7053" spans="1:49">
      <c r="A7053" s="170" t="s">
        <v>25483</v>
      </c>
      <c r="B7053" s="177" t="s">
        <v>25484</v>
      </c>
      <c r="D7053" s="177" t="s">
        <v>508</v>
      </c>
      <c r="E7053" s="177" t="s">
        <v>1242</v>
      </c>
      <c r="F7053" s="177" t="s">
        <v>25787</v>
      </c>
      <c r="H7053" s="177" t="s">
        <v>10859</v>
      </c>
      <c r="I7053" s="177" t="s">
        <v>1891</v>
      </c>
      <c r="J7053" s="178">
        <v>38969</v>
      </c>
      <c r="K7053" s="178">
        <v>38969</v>
      </c>
      <c r="L7053" s="177" t="s">
        <v>550</v>
      </c>
      <c r="M7053" s="177" t="s">
        <v>25631</v>
      </c>
      <c r="N7053" s="177" t="s">
        <v>25631</v>
      </c>
      <c r="O7053" s="177" t="s">
        <v>195</v>
      </c>
      <c r="P7053" s="177" t="s">
        <v>1023</v>
      </c>
      <c r="Q7053" s="177" t="s">
        <v>25788</v>
      </c>
      <c r="R7053" s="177" t="s">
        <v>600</v>
      </c>
      <c r="S7053" s="177" t="s">
        <v>601</v>
      </c>
      <c r="T7053" s="177" t="s">
        <v>25778</v>
      </c>
      <c r="U7053" s="177" t="s">
        <v>702</v>
      </c>
      <c r="V7053" s="177" t="s">
        <v>1681</v>
      </c>
      <c r="X7053" s="177" t="s">
        <v>1881</v>
      </c>
      <c r="Z7053" s="177" t="s">
        <v>702</v>
      </c>
      <c r="AA7053" s="177" t="s">
        <v>1078</v>
      </c>
      <c r="AC7053" s="177" t="s">
        <v>2595</v>
      </c>
      <c r="AE7053" s="177">
        <v>4</v>
      </c>
      <c r="AQ7053" s="177" t="s">
        <v>25681</v>
      </c>
      <c r="AR7053" s="177" t="s">
        <v>25789</v>
      </c>
      <c r="AT7053" s="177"/>
      <c r="AU7053" s="177"/>
      <c r="AV7053" s="177"/>
      <c r="AW7053" s="177"/>
    </row>
    <row r="7054" spans="1:49">
      <c r="A7054" s="170" t="s">
        <v>25483</v>
      </c>
      <c r="B7054" s="177" t="s">
        <v>25484</v>
      </c>
      <c r="D7054" s="177" t="s">
        <v>508</v>
      </c>
      <c r="E7054" s="177" t="s">
        <v>1246</v>
      </c>
      <c r="F7054" s="177" t="s">
        <v>25735</v>
      </c>
      <c r="H7054" s="177">
        <v>41</v>
      </c>
      <c r="I7054" s="177" t="s">
        <v>1891</v>
      </c>
      <c r="J7054" s="178">
        <v>38969</v>
      </c>
      <c r="K7054" s="178">
        <v>44663</v>
      </c>
      <c r="L7054" s="177" t="s">
        <v>550</v>
      </c>
      <c r="M7054" s="177" t="s">
        <v>25631</v>
      </c>
      <c r="N7054" s="177" t="s">
        <v>25631</v>
      </c>
      <c r="O7054" s="177" t="s">
        <v>195</v>
      </c>
      <c r="P7054" s="177" t="s">
        <v>1193</v>
      </c>
      <c r="Q7054" s="177" t="s">
        <v>25790</v>
      </c>
      <c r="R7054" s="177" t="s">
        <v>600</v>
      </c>
      <c r="S7054" s="177" t="s">
        <v>601</v>
      </c>
      <c r="T7054" s="177" t="s">
        <v>1772</v>
      </c>
      <c r="U7054" s="177" t="s">
        <v>702</v>
      </c>
      <c r="V7054" s="177" t="s">
        <v>603</v>
      </c>
      <c r="X7054" s="177" t="s">
        <v>604</v>
      </c>
      <c r="Z7054" s="177" t="s">
        <v>702</v>
      </c>
      <c r="AA7054" s="177" t="s">
        <v>605</v>
      </c>
      <c r="AC7054" s="177" t="s">
        <v>2819</v>
      </c>
      <c r="AD7054" s="177" t="s">
        <v>25736</v>
      </c>
      <c r="AE7054" s="177">
        <v>5.5</v>
      </c>
      <c r="AQ7054" s="177" t="s">
        <v>25791</v>
      </c>
      <c r="AR7054" s="177" t="s">
        <v>23163</v>
      </c>
      <c r="AS7054" s="177" t="s">
        <v>25740</v>
      </c>
      <c r="AT7054" s="177"/>
      <c r="AU7054" s="177"/>
      <c r="AV7054" s="177"/>
      <c r="AW7054" s="177"/>
    </row>
    <row r="7055" spans="1:49">
      <c r="A7055" s="170" t="s">
        <v>25483</v>
      </c>
      <c r="B7055" s="177" t="s">
        <v>25484</v>
      </c>
      <c r="D7055" s="177" t="s">
        <v>610</v>
      </c>
      <c r="E7055" s="177" t="s">
        <v>1246</v>
      </c>
      <c r="F7055" s="177" t="s">
        <v>25776</v>
      </c>
      <c r="H7055" s="177" t="s">
        <v>10863</v>
      </c>
      <c r="I7055" s="177" t="s">
        <v>1891</v>
      </c>
      <c r="J7055" s="178">
        <v>38969</v>
      </c>
      <c r="K7055" s="178">
        <v>38969</v>
      </c>
      <c r="L7055" s="177" t="s">
        <v>550</v>
      </c>
      <c r="M7055" s="177" t="s">
        <v>25631</v>
      </c>
      <c r="N7055" s="177" t="s">
        <v>25631</v>
      </c>
      <c r="O7055" s="177" t="s">
        <v>195</v>
      </c>
      <c r="P7055" s="177" t="s">
        <v>1193</v>
      </c>
      <c r="Q7055" s="177" t="s">
        <v>7515</v>
      </c>
      <c r="R7055" s="177" t="s">
        <v>600</v>
      </c>
      <c r="S7055" s="177" t="s">
        <v>1003</v>
      </c>
      <c r="T7055" s="177" t="s">
        <v>25778</v>
      </c>
      <c r="U7055" s="177" t="s">
        <v>739</v>
      </c>
      <c r="V7055" s="177" t="s">
        <v>2674</v>
      </c>
      <c r="W7055" s="187"/>
      <c r="X7055" s="177" t="s">
        <v>604</v>
      </c>
      <c r="Z7055" s="177" t="s">
        <v>739</v>
      </c>
      <c r="AA7055" s="177" t="s">
        <v>2675</v>
      </c>
      <c r="AC7055" s="177" t="s">
        <v>25779</v>
      </c>
      <c r="AD7055" s="177" t="s">
        <v>25780</v>
      </c>
      <c r="AE7055" s="177">
        <v>3.7</v>
      </c>
      <c r="AQ7055" s="177"/>
      <c r="AR7055" s="177" t="s">
        <v>25782</v>
      </c>
      <c r="AT7055" s="177"/>
      <c r="AU7055" s="177"/>
      <c r="AV7055" s="177"/>
      <c r="AW7055" s="177"/>
    </row>
    <row r="7056" spans="1:49">
      <c r="A7056" s="170" t="s">
        <v>25483</v>
      </c>
      <c r="B7056" s="177" t="s">
        <v>25484</v>
      </c>
      <c r="D7056" s="177" t="s">
        <v>610</v>
      </c>
      <c r="E7056" s="177" t="s">
        <v>1252</v>
      </c>
      <c r="F7056" s="177" t="s">
        <v>25756</v>
      </c>
      <c r="H7056" s="177" t="s">
        <v>24867</v>
      </c>
      <c r="I7056" s="177" t="s">
        <v>1891</v>
      </c>
      <c r="J7056" s="178">
        <v>38969</v>
      </c>
      <c r="K7056" s="178">
        <v>38969</v>
      </c>
      <c r="L7056" s="177" t="s">
        <v>550</v>
      </c>
      <c r="M7056" s="177" t="s">
        <v>25631</v>
      </c>
      <c r="N7056" s="177" t="s">
        <v>25631</v>
      </c>
      <c r="O7056" s="177" t="s">
        <v>195</v>
      </c>
      <c r="P7056" s="177" t="s">
        <v>1816</v>
      </c>
      <c r="Q7056" s="177" t="s">
        <v>7515</v>
      </c>
      <c r="R7056" s="177" t="s">
        <v>600</v>
      </c>
      <c r="S7056" s="177" t="s">
        <v>1003</v>
      </c>
      <c r="T7056" s="177" t="s">
        <v>646</v>
      </c>
      <c r="U7056" s="177" t="s">
        <v>739</v>
      </c>
      <c r="V7056" s="177" t="s">
        <v>2802</v>
      </c>
      <c r="X7056" s="177" t="s">
        <v>604</v>
      </c>
      <c r="Z7056" s="177" t="s">
        <v>739</v>
      </c>
      <c r="AA7056" s="177">
        <v>16585</v>
      </c>
      <c r="AC7056" s="177" t="s">
        <v>12521</v>
      </c>
      <c r="AD7056" s="177" t="s">
        <v>25758</v>
      </c>
      <c r="AE7056" s="177">
        <v>4</v>
      </c>
      <c r="AQ7056" s="177"/>
      <c r="AR7056" s="177" t="s">
        <v>25760</v>
      </c>
      <c r="AT7056" s="177"/>
      <c r="AU7056" s="177"/>
      <c r="AV7056" s="177"/>
      <c r="AW7056" s="177"/>
    </row>
    <row r="7057" spans="1:71">
      <c r="A7057" s="170" t="s">
        <v>25483</v>
      </c>
      <c r="B7057" s="177" t="s">
        <v>25484</v>
      </c>
      <c r="D7057" s="177" t="s">
        <v>610</v>
      </c>
      <c r="E7057" s="177" t="s">
        <v>1260</v>
      </c>
      <c r="F7057" s="177" t="s">
        <v>25771</v>
      </c>
      <c r="H7057" s="177" t="s">
        <v>24911</v>
      </c>
      <c r="I7057" s="177" t="s">
        <v>1891</v>
      </c>
      <c r="J7057" s="178">
        <v>38969</v>
      </c>
      <c r="K7057" s="178">
        <v>38969</v>
      </c>
      <c r="L7057" s="177" t="s">
        <v>550</v>
      </c>
      <c r="M7057" s="177" t="s">
        <v>25631</v>
      </c>
      <c r="N7057" s="177" t="s">
        <v>25631</v>
      </c>
      <c r="O7057" s="177" t="s">
        <v>195</v>
      </c>
      <c r="P7057" s="177" t="s">
        <v>1193</v>
      </c>
      <c r="Q7057" s="177" t="s">
        <v>7515</v>
      </c>
      <c r="R7057" s="177" t="s">
        <v>600</v>
      </c>
      <c r="S7057" s="177" t="s">
        <v>1003</v>
      </c>
      <c r="U7057" s="177" t="s">
        <v>739</v>
      </c>
      <c r="V7057" s="177" t="s">
        <v>2831</v>
      </c>
      <c r="X7057" s="177" t="s">
        <v>604</v>
      </c>
      <c r="Z7057" s="177" t="s">
        <v>739</v>
      </c>
      <c r="AA7057" s="177" t="s">
        <v>1170</v>
      </c>
      <c r="AC7057" s="177" t="s">
        <v>2749</v>
      </c>
      <c r="AD7057" s="177" t="s">
        <v>25773</v>
      </c>
      <c r="AE7057" s="177">
        <v>3.7</v>
      </c>
      <c r="AQ7057" s="177" t="s">
        <v>25792</v>
      </c>
      <c r="AR7057" s="177" t="s">
        <v>25219</v>
      </c>
      <c r="AT7057" s="177"/>
      <c r="AU7057" s="177"/>
      <c r="AV7057" s="177"/>
      <c r="AW7057" s="177"/>
    </row>
    <row r="7058" spans="1:71">
      <c r="A7058" s="170" t="s">
        <v>25483</v>
      </c>
      <c r="B7058" s="177" t="s">
        <v>25484</v>
      </c>
      <c r="D7058" s="177" t="s">
        <v>508</v>
      </c>
      <c r="E7058" s="170" t="s">
        <v>1269</v>
      </c>
      <c r="F7058" s="177" t="s">
        <v>25793</v>
      </c>
      <c r="I7058" s="177" t="s">
        <v>1891</v>
      </c>
      <c r="J7058" s="178">
        <v>38969</v>
      </c>
      <c r="K7058" s="178">
        <v>38969</v>
      </c>
      <c r="L7058" s="177" t="s">
        <v>550</v>
      </c>
      <c r="M7058" s="177" t="s">
        <v>25631</v>
      </c>
      <c r="N7058" s="177" t="s">
        <v>25631</v>
      </c>
      <c r="O7058" s="177" t="s">
        <v>303</v>
      </c>
      <c r="Q7058" s="177" t="s">
        <v>25602</v>
      </c>
      <c r="R7058" s="177" t="s">
        <v>1267</v>
      </c>
      <c r="S7058" s="177" t="s">
        <v>303</v>
      </c>
      <c r="U7058" s="177" t="s">
        <v>25794</v>
      </c>
      <c r="V7058" s="177" t="s">
        <v>8516</v>
      </c>
      <c r="W7058" s="177" t="s">
        <v>8517</v>
      </c>
      <c r="X7058" s="177" t="s">
        <v>25795</v>
      </c>
      <c r="AQ7058" s="177"/>
      <c r="AR7058" s="177" t="s">
        <v>16091</v>
      </c>
      <c r="AT7058" s="177"/>
      <c r="AU7058" s="177"/>
      <c r="AV7058" s="177"/>
      <c r="AW7058" s="177"/>
    </row>
    <row r="7059" spans="1:71">
      <c r="A7059" s="170" t="s">
        <v>25483</v>
      </c>
      <c r="B7059" s="177" t="s">
        <v>25484</v>
      </c>
      <c r="D7059" s="177" t="s">
        <v>508</v>
      </c>
      <c r="E7059" s="177" t="s">
        <v>1286</v>
      </c>
      <c r="F7059" s="177" t="s">
        <v>25796</v>
      </c>
      <c r="H7059" s="177" t="s">
        <v>25797</v>
      </c>
      <c r="I7059" s="177" t="s">
        <v>1891</v>
      </c>
      <c r="J7059" s="178">
        <v>38969</v>
      </c>
      <c r="K7059" s="178">
        <v>38969</v>
      </c>
      <c r="L7059" s="177" t="s">
        <v>513</v>
      </c>
      <c r="M7059" s="177" t="s">
        <v>25798</v>
      </c>
      <c r="N7059" s="177" t="s">
        <v>25631</v>
      </c>
      <c r="O7059" s="177" t="s">
        <v>195</v>
      </c>
      <c r="P7059" s="177" t="s">
        <v>552</v>
      </c>
      <c r="Q7059" s="177" t="s">
        <v>8178</v>
      </c>
      <c r="R7059" s="177" t="s">
        <v>688</v>
      </c>
      <c r="S7059" s="177" t="s">
        <v>2903</v>
      </c>
      <c r="U7059" s="177" t="s">
        <v>555</v>
      </c>
      <c r="V7059" s="177" t="s">
        <v>850</v>
      </c>
      <c r="X7059" s="177" t="s">
        <v>25799</v>
      </c>
      <c r="Z7059" s="177" t="s">
        <v>555</v>
      </c>
      <c r="AA7059" s="177" t="s">
        <v>25800</v>
      </c>
      <c r="AC7059" s="177" t="s">
        <v>25801</v>
      </c>
      <c r="AD7059" s="177" t="s">
        <v>25802</v>
      </c>
      <c r="AE7059" s="177">
        <v>0.55000000000000004</v>
      </c>
      <c r="AQ7059" s="177"/>
      <c r="AR7059" s="177" t="s">
        <v>25803</v>
      </c>
      <c r="AT7059" s="177"/>
      <c r="AU7059" s="177"/>
      <c r="AV7059" s="177"/>
      <c r="AW7059" s="177"/>
    </row>
    <row r="7060" spans="1:71">
      <c r="A7060" s="170" t="s">
        <v>25483</v>
      </c>
      <c r="B7060" s="177" t="s">
        <v>25484</v>
      </c>
      <c r="D7060" s="177" t="s">
        <v>508</v>
      </c>
      <c r="E7060" s="177" t="s">
        <v>2745</v>
      </c>
      <c r="F7060" s="177" t="s">
        <v>25804</v>
      </c>
      <c r="H7060" s="177" t="s">
        <v>25805</v>
      </c>
      <c r="I7060" s="177" t="s">
        <v>1891</v>
      </c>
      <c r="J7060" s="178">
        <v>38969</v>
      </c>
      <c r="K7060" s="178">
        <v>38969</v>
      </c>
      <c r="L7060" s="177" t="s">
        <v>513</v>
      </c>
      <c r="M7060" s="177" t="s">
        <v>25798</v>
      </c>
      <c r="N7060" s="177" t="s">
        <v>25631</v>
      </c>
      <c r="O7060" s="177" t="s">
        <v>195</v>
      </c>
      <c r="P7060" s="177" t="s">
        <v>589</v>
      </c>
      <c r="R7060" s="177" t="s">
        <v>731</v>
      </c>
      <c r="S7060" s="177" t="s">
        <v>2609</v>
      </c>
      <c r="U7060" s="177" t="s">
        <v>555</v>
      </c>
      <c r="V7060" s="177" t="s">
        <v>3597</v>
      </c>
      <c r="W7060" s="177" t="s">
        <v>24731</v>
      </c>
      <c r="X7060" s="177" t="s">
        <v>25806</v>
      </c>
      <c r="Z7060" s="177" t="s">
        <v>555</v>
      </c>
      <c r="AA7060" s="177" t="s">
        <v>4987</v>
      </c>
      <c r="AB7060" s="177" t="s">
        <v>25807</v>
      </c>
      <c r="AC7060" s="177" t="s">
        <v>2890</v>
      </c>
      <c r="AD7060" s="177" t="s">
        <v>25808</v>
      </c>
      <c r="AE7060" s="177">
        <v>4</v>
      </c>
      <c r="AQ7060" s="177"/>
      <c r="AR7060" s="177" t="s">
        <v>23563</v>
      </c>
      <c r="AT7060" s="177"/>
      <c r="AU7060" s="177"/>
      <c r="AV7060" s="177"/>
      <c r="AW7060" s="177"/>
    </row>
    <row r="7061" spans="1:71">
      <c r="A7061" s="170" t="s">
        <v>25483</v>
      </c>
      <c r="B7061" s="177" t="s">
        <v>25484</v>
      </c>
      <c r="D7061" s="177" t="s">
        <v>508</v>
      </c>
      <c r="E7061" s="177" t="s">
        <v>1296</v>
      </c>
      <c r="F7061" s="177" t="s">
        <v>25809</v>
      </c>
      <c r="H7061" s="177" t="s">
        <v>25810</v>
      </c>
      <c r="I7061" s="177" t="s">
        <v>1891</v>
      </c>
      <c r="J7061" s="178">
        <v>38969</v>
      </c>
      <c r="K7061" s="178">
        <v>38969</v>
      </c>
      <c r="L7061" s="177" t="s">
        <v>513</v>
      </c>
      <c r="M7061" s="177" t="s">
        <v>25798</v>
      </c>
      <c r="N7061" s="177" t="s">
        <v>25631</v>
      </c>
      <c r="O7061" s="177" t="s">
        <v>195</v>
      </c>
      <c r="P7061" s="177" t="s">
        <v>589</v>
      </c>
      <c r="R7061" s="177" t="s">
        <v>600</v>
      </c>
      <c r="S7061" s="177" t="s">
        <v>1003</v>
      </c>
      <c r="U7061" s="177" t="s">
        <v>712</v>
      </c>
      <c r="V7061" s="177" t="s">
        <v>2052</v>
      </c>
      <c r="X7061" s="177" t="s">
        <v>10770</v>
      </c>
      <c r="Z7061" s="177" t="s">
        <v>712</v>
      </c>
      <c r="AA7061" s="177" t="s">
        <v>25811</v>
      </c>
      <c r="AC7061" s="177" t="s">
        <v>2595</v>
      </c>
      <c r="AD7061" s="177" t="s">
        <v>25812</v>
      </c>
      <c r="AE7061" s="177">
        <v>4</v>
      </c>
      <c r="AQ7061" s="177"/>
      <c r="AR7061" s="177" t="s">
        <v>25813</v>
      </c>
      <c r="AT7061" s="177"/>
      <c r="AU7061" s="177"/>
      <c r="AV7061" s="177"/>
      <c r="AW7061" s="177"/>
    </row>
    <row r="7062" spans="1:71">
      <c r="A7062" s="170" t="s">
        <v>25483</v>
      </c>
      <c r="B7062" s="177" t="s">
        <v>25484</v>
      </c>
      <c r="D7062" s="177" t="s">
        <v>508</v>
      </c>
      <c r="E7062" s="170" t="s">
        <v>1305</v>
      </c>
      <c r="F7062" s="177" t="s">
        <v>25814</v>
      </c>
      <c r="H7062" s="177" t="s">
        <v>25815</v>
      </c>
      <c r="I7062" s="177" t="s">
        <v>1891</v>
      </c>
      <c r="J7062" s="178">
        <v>38969</v>
      </c>
      <c r="K7062" s="178">
        <v>38969</v>
      </c>
      <c r="L7062" s="177" t="s">
        <v>513</v>
      </c>
      <c r="M7062" s="177" t="s">
        <v>25798</v>
      </c>
      <c r="N7062" s="177" t="s">
        <v>25631</v>
      </c>
      <c r="O7062" s="177" t="s">
        <v>195</v>
      </c>
      <c r="P7062" s="177" t="s">
        <v>1193</v>
      </c>
      <c r="Q7062" s="177" t="s">
        <v>25816</v>
      </c>
      <c r="R7062" s="177" t="s">
        <v>688</v>
      </c>
      <c r="S7062" s="177" t="s">
        <v>763</v>
      </c>
      <c r="U7062" s="177" t="s">
        <v>712</v>
      </c>
      <c r="V7062" s="177" t="s">
        <v>987</v>
      </c>
      <c r="X7062" s="177" t="s">
        <v>25817</v>
      </c>
      <c r="Z7062" s="177" t="s">
        <v>712</v>
      </c>
      <c r="AA7062" s="177" t="s">
        <v>25818</v>
      </c>
      <c r="AB7062" s="177" t="s">
        <v>25819</v>
      </c>
      <c r="AC7062" s="177" t="s">
        <v>2583</v>
      </c>
      <c r="AD7062" s="177" t="s">
        <v>25820</v>
      </c>
      <c r="AE7062" s="177">
        <v>3.7</v>
      </c>
      <c r="AQ7062" s="177"/>
      <c r="AR7062" s="177" t="s">
        <v>7072</v>
      </c>
      <c r="AT7062" s="177"/>
      <c r="AU7062" s="177"/>
      <c r="AV7062" s="177"/>
      <c r="AW7062" s="177"/>
    </row>
    <row r="7063" spans="1:71">
      <c r="A7063" s="170" t="s">
        <v>25483</v>
      </c>
      <c r="B7063" s="177" t="s">
        <v>25484</v>
      </c>
      <c r="D7063" s="177" t="s">
        <v>508</v>
      </c>
      <c r="E7063" s="177" t="s">
        <v>7013</v>
      </c>
      <c r="F7063" s="177" t="s">
        <v>25821</v>
      </c>
      <c r="H7063" s="177" t="s">
        <v>25822</v>
      </c>
      <c r="I7063" s="177" t="s">
        <v>1891</v>
      </c>
      <c r="J7063" s="178">
        <v>38969</v>
      </c>
      <c r="K7063" s="178">
        <v>38969</v>
      </c>
      <c r="L7063" s="177" t="s">
        <v>513</v>
      </c>
      <c r="M7063" s="177" t="s">
        <v>25798</v>
      </c>
      <c r="N7063" s="177" t="s">
        <v>25631</v>
      </c>
      <c r="O7063" s="177" t="s">
        <v>195</v>
      </c>
      <c r="P7063" s="177" t="s">
        <v>1193</v>
      </c>
      <c r="Q7063" s="177" t="s">
        <v>2464</v>
      </c>
      <c r="R7063" s="177" t="s">
        <v>731</v>
      </c>
      <c r="S7063" s="177" t="s">
        <v>2609</v>
      </c>
      <c r="U7063" s="177" t="s">
        <v>712</v>
      </c>
      <c r="V7063" s="177" t="s">
        <v>722</v>
      </c>
      <c r="X7063" s="177" t="s">
        <v>25823</v>
      </c>
      <c r="Y7063" s="177" t="s">
        <v>5496</v>
      </c>
      <c r="Z7063" s="177" t="s">
        <v>712</v>
      </c>
      <c r="AA7063" s="177" t="s">
        <v>3219</v>
      </c>
      <c r="AC7063" s="177" t="s">
        <v>2595</v>
      </c>
      <c r="AD7063" s="177" t="s">
        <v>25824</v>
      </c>
      <c r="AE7063" s="177">
        <v>4</v>
      </c>
      <c r="AQ7063" s="177"/>
      <c r="AR7063" s="177" t="s">
        <v>19232</v>
      </c>
      <c r="AT7063" s="177"/>
      <c r="AU7063" s="177"/>
      <c r="AV7063" s="177"/>
      <c r="AW7063" s="177"/>
    </row>
    <row r="7064" spans="1:71">
      <c r="A7064" s="170" t="s">
        <v>25483</v>
      </c>
      <c r="B7064" s="177" t="s">
        <v>25484</v>
      </c>
      <c r="D7064" s="177" t="s">
        <v>508</v>
      </c>
      <c r="E7064" s="177" t="s">
        <v>2757</v>
      </c>
      <c r="F7064" s="177" t="s">
        <v>25825</v>
      </c>
      <c r="H7064" s="177" t="s">
        <v>25826</v>
      </c>
      <c r="I7064" s="177" t="s">
        <v>1891</v>
      </c>
      <c r="J7064" s="178">
        <v>38969</v>
      </c>
      <c r="K7064" s="178">
        <v>38969</v>
      </c>
      <c r="L7064" s="177" t="s">
        <v>1307</v>
      </c>
      <c r="N7064" s="177" t="s">
        <v>25631</v>
      </c>
      <c r="O7064" s="177" t="s">
        <v>295</v>
      </c>
      <c r="R7064" s="177" t="s">
        <v>2930</v>
      </c>
      <c r="S7064" s="177" t="s">
        <v>5453</v>
      </c>
      <c r="W7064" s="177" t="s">
        <v>5454</v>
      </c>
      <c r="X7064" s="177" t="s">
        <v>25827</v>
      </c>
      <c r="Y7064" s="177">
        <v>3</v>
      </c>
      <c r="AD7064" s="177" t="s">
        <v>2937</v>
      </c>
      <c r="AQ7064" s="177" t="s">
        <v>25445</v>
      </c>
      <c r="AR7064" s="177" t="s">
        <v>25828</v>
      </c>
      <c r="AS7064" s="177" t="s">
        <v>25829</v>
      </c>
      <c r="AT7064" s="177"/>
      <c r="AU7064" s="177"/>
      <c r="AV7064" s="177"/>
      <c r="AW7064" s="177"/>
    </row>
    <row r="7065" spans="1:71">
      <c r="A7065" s="170" t="s">
        <v>25483</v>
      </c>
      <c r="B7065" s="177" t="s">
        <v>25484</v>
      </c>
      <c r="D7065" s="177" t="s">
        <v>508</v>
      </c>
      <c r="E7065" s="170" t="s">
        <v>1819</v>
      </c>
      <c r="F7065" s="177" t="s">
        <v>25830</v>
      </c>
      <c r="H7065" s="177" t="s">
        <v>25831</v>
      </c>
      <c r="I7065" s="177" t="s">
        <v>1891</v>
      </c>
      <c r="J7065" s="178">
        <v>38969</v>
      </c>
      <c r="K7065" s="178">
        <v>38969</v>
      </c>
      <c r="L7065" s="177" t="s">
        <v>513</v>
      </c>
      <c r="M7065" s="177" t="s">
        <v>25798</v>
      </c>
      <c r="N7065" s="177" t="s">
        <v>25631</v>
      </c>
      <c r="O7065" s="177" t="s">
        <v>195</v>
      </c>
      <c r="P7065" s="177" t="s">
        <v>1023</v>
      </c>
      <c r="Q7065" s="177" t="s">
        <v>10605</v>
      </c>
      <c r="R7065" s="177" t="s">
        <v>688</v>
      </c>
      <c r="S7065" s="177" t="s">
        <v>763</v>
      </c>
      <c r="U7065" s="177" t="s">
        <v>739</v>
      </c>
      <c r="V7065" s="177" t="s">
        <v>733</v>
      </c>
      <c r="X7065" s="177" t="s">
        <v>10770</v>
      </c>
      <c r="Z7065" s="177" t="s">
        <v>739</v>
      </c>
      <c r="AA7065" s="177" t="s">
        <v>2594</v>
      </c>
      <c r="AB7065" s="177" t="s">
        <v>25832</v>
      </c>
      <c r="AC7065" s="177" t="s">
        <v>19481</v>
      </c>
      <c r="AD7065" s="177" t="s">
        <v>25833</v>
      </c>
      <c r="AE7065" s="177">
        <v>3.7</v>
      </c>
      <c r="AQ7065" s="177"/>
      <c r="AR7065" s="177" t="s">
        <v>25834</v>
      </c>
      <c r="AT7065" s="177"/>
      <c r="AU7065" s="177"/>
      <c r="AV7065" s="177"/>
      <c r="AW7065" s="177"/>
    </row>
    <row r="7066" spans="1:71">
      <c r="A7066" s="170" t="s">
        <v>25483</v>
      </c>
      <c r="B7066" s="177" t="s">
        <v>25484</v>
      </c>
      <c r="D7066" s="177" t="s">
        <v>508</v>
      </c>
      <c r="E7066" s="177" t="s">
        <v>3703</v>
      </c>
      <c r="F7066" s="177" t="s">
        <v>25835</v>
      </c>
      <c r="H7066" s="177" t="s">
        <v>10757</v>
      </c>
      <c r="I7066" s="177" t="s">
        <v>1891</v>
      </c>
      <c r="J7066" s="178">
        <v>38969</v>
      </c>
      <c r="K7066" s="178">
        <v>38969</v>
      </c>
      <c r="L7066" s="177" t="s">
        <v>513</v>
      </c>
      <c r="M7066" s="177" t="s">
        <v>25798</v>
      </c>
      <c r="N7066" s="177" t="s">
        <v>25631</v>
      </c>
      <c r="O7066" s="177" t="s">
        <v>437</v>
      </c>
      <c r="R7066" s="177" t="s">
        <v>533</v>
      </c>
      <c r="S7066" s="177" t="s">
        <v>534</v>
      </c>
      <c r="T7066" s="177" t="s">
        <v>512</v>
      </c>
      <c r="U7066" s="177" t="s">
        <v>1589</v>
      </c>
      <c r="V7066" s="177" t="s">
        <v>707</v>
      </c>
      <c r="W7066" s="177" t="s">
        <v>537</v>
      </c>
      <c r="X7066" s="177" t="s">
        <v>996</v>
      </c>
      <c r="Y7066" s="177" t="s">
        <v>5558</v>
      </c>
      <c r="Z7066" s="177" t="s">
        <v>25836</v>
      </c>
      <c r="AA7066" s="177">
        <v>5.5</v>
      </c>
      <c r="AB7066" s="177" t="s">
        <v>5558</v>
      </c>
      <c r="AC7066" s="177" t="s">
        <v>25837</v>
      </c>
      <c r="AD7066" s="177">
        <v>5.5</v>
      </c>
      <c r="AE7066" s="177" t="s">
        <v>25838</v>
      </c>
      <c r="AF7066" s="177" t="s">
        <v>25839</v>
      </c>
      <c r="AG7066" s="177">
        <v>3.7</v>
      </c>
      <c r="AH7066" s="177" t="s">
        <v>25838</v>
      </c>
      <c r="AI7066" s="177" t="s">
        <v>25840</v>
      </c>
      <c r="AJ7066" s="177">
        <v>3.7</v>
      </c>
      <c r="AK7066" s="177" t="s">
        <v>25838</v>
      </c>
      <c r="AL7066" s="177" t="s">
        <v>25841</v>
      </c>
      <c r="AM7066" s="177">
        <v>3.7</v>
      </c>
      <c r="AN7066" s="177" t="s">
        <v>25838</v>
      </c>
      <c r="AO7066" s="177" t="s">
        <v>25842</v>
      </c>
      <c r="AP7066" s="177">
        <v>3.7</v>
      </c>
      <c r="AQ7066" s="177" t="s">
        <v>25843</v>
      </c>
      <c r="AR7066" s="177" t="s">
        <v>25844</v>
      </c>
      <c r="AT7066" s="177"/>
      <c r="AU7066" s="177"/>
      <c r="AV7066" s="177"/>
      <c r="AW7066" s="177"/>
      <c r="BA7066" s="177" t="s">
        <v>25845</v>
      </c>
      <c r="BF7066" s="177" t="s">
        <v>25846</v>
      </c>
    </row>
    <row r="7067" spans="1:71">
      <c r="A7067" s="170" t="s">
        <v>25483</v>
      </c>
      <c r="B7067" s="177" t="s">
        <v>25484</v>
      </c>
      <c r="D7067" s="177" t="s">
        <v>508</v>
      </c>
      <c r="E7067" s="177" t="s">
        <v>1327</v>
      </c>
      <c r="F7067" s="177" t="s">
        <v>25847</v>
      </c>
      <c r="H7067" s="177" t="s">
        <v>25848</v>
      </c>
      <c r="I7067" s="177" t="s">
        <v>1891</v>
      </c>
      <c r="J7067" s="178">
        <v>38969</v>
      </c>
      <c r="K7067" s="178">
        <v>38969</v>
      </c>
      <c r="L7067" s="177" t="s">
        <v>513</v>
      </c>
      <c r="M7067" s="177" t="s">
        <v>25798</v>
      </c>
      <c r="N7067" s="177" t="s">
        <v>25631</v>
      </c>
      <c r="O7067" s="177" t="s">
        <v>195</v>
      </c>
      <c r="P7067" s="177" t="s">
        <v>1193</v>
      </c>
      <c r="Q7067" s="177" t="s">
        <v>15745</v>
      </c>
      <c r="R7067" s="177" t="s">
        <v>731</v>
      </c>
      <c r="S7067" s="177" t="s">
        <v>2609</v>
      </c>
      <c r="U7067" s="177" t="s">
        <v>712</v>
      </c>
      <c r="V7067" s="177" t="s">
        <v>2887</v>
      </c>
      <c r="X7067" s="177" t="s">
        <v>10041</v>
      </c>
      <c r="Z7067" s="177" t="s">
        <v>712</v>
      </c>
      <c r="AA7067" s="177" t="s">
        <v>25849</v>
      </c>
      <c r="AC7067" s="177" t="s">
        <v>25850</v>
      </c>
      <c r="AE7067" s="177">
        <v>4</v>
      </c>
      <c r="AQ7067" s="177" t="s">
        <v>25681</v>
      </c>
      <c r="AR7067" s="177" t="s">
        <v>4217</v>
      </c>
      <c r="AT7067" s="177"/>
      <c r="AU7067" s="177"/>
      <c r="AV7067" s="177"/>
      <c r="AW7067" s="177"/>
      <c r="AY7067" s="170"/>
      <c r="AZ7067" s="170"/>
      <c r="BA7067" s="170"/>
      <c r="BB7067" s="170"/>
      <c r="BC7067" s="170"/>
      <c r="BD7067" s="170"/>
      <c r="BE7067" s="170"/>
      <c r="BF7067" s="170"/>
      <c r="BG7067" s="170"/>
      <c r="BH7067" s="170"/>
      <c r="BI7067" s="170"/>
      <c r="BJ7067" s="170"/>
      <c r="BK7067" s="170"/>
      <c r="BL7067" s="170"/>
      <c r="BM7067" s="170"/>
      <c r="BN7067" s="170"/>
      <c r="BO7067" s="170"/>
      <c r="BP7067" s="170"/>
      <c r="BQ7067" s="170"/>
      <c r="BR7067" s="170"/>
      <c r="BS7067" s="170"/>
    </row>
    <row r="7068" spans="1:71">
      <c r="A7068" s="170" t="s">
        <v>25483</v>
      </c>
      <c r="B7068" s="177" t="s">
        <v>25484</v>
      </c>
      <c r="D7068" s="177" t="s">
        <v>508</v>
      </c>
      <c r="E7068" s="177" t="s">
        <v>2781</v>
      </c>
      <c r="F7068" s="177" t="s">
        <v>25851</v>
      </c>
      <c r="H7068" s="177" t="s">
        <v>25852</v>
      </c>
      <c r="I7068" s="177" t="s">
        <v>1891</v>
      </c>
      <c r="J7068" s="178">
        <v>38969</v>
      </c>
      <c r="K7068" s="178">
        <v>38969</v>
      </c>
      <c r="L7068" s="177" t="s">
        <v>513</v>
      </c>
      <c r="M7068" s="177" t="s">
        <v>25798</v>
      </c>
      <c r="N7068" s="177" t="s">
        <v>25631</v>
      </c>
      <c r="O7068" s="177" t="s">
        <v>195</v>
      </c>
      <c r="P7068" s="177" t="s">
        <v>887</v>
      </c>
      <c r="Q7068" s="177" t="s">
        <v>1361</v>
      </c>
      <c r="R7068" s="177" t="s">
        <v>688</v>
      </c>
      <c r="S7068" s="177" t="s">
        <v>689</v>
      </c>
      <c r="U7068" s="177" t="s">
        <v>702</v>
      </c>
      <c r="V7068" s="177" t="s">
        <v>754</v>
      </c>
      <c r="X7068" s="177" t="s">
        <v>25853</v>
      </c>
      <c r="Z7068" s="177" t="s">
        <v>702</v>
      </c>
      <c r="AA7068" s="177" t="s">
        <v>25854</v>
      </c>
      <c r="AC7068" s="177" t="s">
        <v>2571</v>
      </c>
      <c r="AE7068" s="177">
        <v>5.5</v>
      </c>
      <c r="AQ7068" s="177" t="s">
        <v>25855</v>
      </c>
      <c r="AR7068" s="177" t="s">
        <v>25856</v>
      </c>
      <c r="AT7068" s="177"/>
      <c r="AU7068" s="177"/>
      <c r="AV7068" s="177"/>
      <c r="AW7068" s="177"/>
      <c r="AY7068" s="170"/>
      <c r="AZ7068" s="170"/>
      <c r="BA7068" s="170"/>
      <c r="BB7068" s="170"/>
      <c r="BC7068" s="170"/>
      <c r="BD7068" s="170"/>
      <c r="BE7068" s="170"/>
      <c r="BF7068" s="170"/>
      <c r="BG7068" s="170"/>
      <c r="BH7068" s="170"/>
      <c r="BI7068" s="170"/>
      <c r="BJ7068" s="170"/>
      <c r="BK7068" s="170"/>
      <c r="BL7068" s="170"/>
      <c r="BM7068" s="170"/>
      <c r="BN7068" s="170"/>
      <c r="BO7068" s="170"/>
      <c r="BP7068" s="170"/>
      <c r="BQ7068" s="170"/>
      <c r="BR7068" s="170"/>
      <c r="BS7068" s="170"/>
    </row>
    <row r="7069" spans="1:71">
      <c r="A7069" s="170" t="s">
        <v>25483</v>
      </c>
      <c r="B7069" s="177" t="s">
        <v>25484</v>
      </c>
      <c r="D7069" s="177" t="s">
        <v>508</v>
      </c>
      <c r="E7069" s="177" t="s">
        <v>2786</v>
      </c>
      <c r="F7069" s="177" t="s">
        <v>25857</v>
      </c>
      <c r="H7069" s="177" t="s">
        <v>1115</v>
      </c>
      <c r="I7069" s="177" t="s">
        <v>1891</v>
      </c>
      <c r="J7069" s="178">
        <v>38969</v>
      </c>
      <c r="K7069" s="178">
        <v>38969</v>
      </c>
      <c r="L7069" s="177" t="s">
        <v>513</v>
      </c>
      <c r="M7069" s="177" t="s">
        <v>25798</v>
      </c>
      <c r="N7069" s="177" t="s">
        <v>25631</v>
      </c>
      <c r="O7069" s="177" t="s">
        <v>280</v>
      </c>
      <c r="Q7069" s="177" t="s">
        <v>1361</v>
      </c>
      <c r="R7069" s="177" t="s">
        <v>700</v>
      </c>
      <c r="S7069" s="177" t="s">
        <v>896</v>
      </c>
      <c r="T7069" s="177" t="s">
        <v>6283</v>
      </c>
      <c r="U7069" s="177" t="s">
        <v>702</v>
      </c>
      <c r="X7069" s="177" t="s">
        <v>25858</v>
      </c>
      <c r="AQ7069" s="177" t="s">
        <v>637</v>
      </c>
      <c r="AR7069" s="177" t="s">
        <v>25859</v>
      </c>
      <c r="AT7069" s="177"/>
      <c r="AU7069" s="177"/>
      <c r="AV7069" s="177"/>
      <c r="AW7069" s="177"/>
      <c r="AY7069" s="170"/>
      <c r="AZ7069" s="170"/>
      <c r="BA7069" s="170"/>
      <c r="BB7069" s="170"/>
      <c r="BC7069" s="170"/>
      <c r="BD7069" s="170"/>
      <c r="BE7069" s="170"/>
      <c r="BF7069" s="170"/>
      <c r="BG7069" s="170"/>
      <c r="BH7069" s="170"/>
      <c r="BI7069" s="170"/>
      <c r="BJ7069" s="170"/>
      <c r="BK7069" s="170"/>
      <c r="BL7069" s="170"/>
      <c r="BM7069" s="170"/>
      <c r="BN7069" s="170"/>
      <c r="BO7069" s="170"/>
      <c r="BP7069" s="170"/>
      <c r="BQ7069" s="170"/>
      <c r="BR7069" s="170"/>
      <c r="BS7069" s="170"/>
    </row>
    <row r="7070" spans="1:71">
      <c r="A7070" s="170" t="s">
        <v>25483</v>
      </c>
      <c r="B7070" s="177" t="s">
        <v>25484</v>
      </c>
      <c r="D7070" s="177" t="s">
        <v>508</v>
      </c>
      <c r="E7070" s="177" t="s">
        <v>2790</v>
      </c>
      <c r="F7070" s="177" t="s">
        <v>25860</v>
      </c>
      <c r="H7070" s="177" t="s">
        <v>5499</v>
      </c>
      <c r="I7070" s="177" t="s">
        <v>1891</v>
      </c>
      <c r="J7070" s="178">
        <v>38969</v>
      </c>
      <c r="K7070" s="178">
        <v>38969</v>
      </c>
      <c r="L7070" s="177" t="s">
        <v>550</v>
      </c>
      <c r="M7070" s="177" t="s">
        <v>25631</v>
      </c>
      <c r="N7070" s="177" t="s">
        <v>25631</v>
      </c>
      <c r="O7070" s="177" t="s">
        <v>195</v>
      </c>
      <c r="P7070" s="177" t="s">
        <v>1023</v>
      </c>
      <c r="Q7070" s="177" t="s">
        <v>1361</v>
      </c>
      <c r="R7070" s="177" t="s">
        <v>553</v>
      </c>
      <c r="S7070" s="177" t="s">
        <v>554</v>
      </c>
      <c r="U7070" s="177" t="s">
        <v>712</v>
      </c>
      <c r="V7070" s="177" t="s">
        <v>25861</v>
      </c>
      <c r="X7070" s="177" t="s">
        <v>5197</v>
      </c>
      <c r="Z7070" s="177" t="s">
        <v>712</v>
      </c>
      <c r="AC7070" s="177" t="s">
        <v>25862</v>
      </c>
      <c r="AE7070" s="177" t="s">
        <v>526</v>
      </c>
      <c r="AQ7070" s="177" t="s">
        <v>25681</v>
      </c>
      <c r="AR7070" s="177" t="s">
        <v>9519</v>
      </c>
      <c r="AT7070" s="177"/>
      <c r="AU7070" s="177"/>
      <c r="AV7070" s="177"/>
      <c r="AW7070" s="177"/>
      <c r="AY7070" s="170"/>
      <c r="AZ7070" s="170"/>
      <c r="BA7070" s="170"/>
      <c r="BB7070" s="170"/>
      <c r="BC7070" s="170"/>
      <c r="BD7070" s="170"/>
      <c r="BE7070" s="170"/>
      <c r="BF7070" s="170"/>
      <c r="BG7070" s="170"/>
      <c r="BH7070" s="170"/>
      <c r="BI7070" s="170"/>
      <c r="BJ7070" s="170"/>
      <c r="BK7070" s="170"/>
      <c r="BL7070" s="170"/>
      <c r="BM7070" s="170"/>
      <c r="BN7070" s="170"/>
      <c r="BO7070" s="170"/>
      <c r="BP7070" s="170"/>
      <c r="BQ7070" s="170"/>
      <c r="BR7070" s="170"/>
      <c r="BS7070" s="170"/>
    </row>
    <row r="7071" spans="1:71">
      <c r="A7071" s="170" t="s">
        <v>25483</v>
      </c>
      <c r="B7071" s="177" t="s">
        <v>25484</v>
      </c>
      <c r="D7071" s="177" t="s">
        <v>508</v>
      </c>
      <c r="E7071" s="177" t="s">
        <v>2793</v>
      </c>
      <c r="F7071" s="177" t="s">
        <v>25863</v>
      </c>
      <c r="H7071" s="177" t="s">
        <v>5418</v>
      </c>
      <c r="I7071" s="177" t="s">
        <v>1891</v>
      </c>
      <c r="J7071" s="178">
        <v>38969</v>
      </c>
      <c r="K7071" s="178">
        <v>38969</v>
      </c>
      <c r="L7071" s="177" t="s">
        <v>513</v>
      </c>
      <c r="M7071" s="177" t="s">
        <v>25798</v>
      </c>
      <c r="N7071" s="177" t="s">
        <v>25631</v>
      </c>
      <c r="O7071" s="177" t="s">
        <v>195</v>
      </c>
      <c r="P7071" s="177" t="s">
        <v>1023</v>
      </c>
      <c r="Q7071" s="177" t="s">
        <v>5287</v>
      </c>
      <c r="R7071" s="177" t="s">
        <v>600</v>
      </c>
      <c r="S7071" s="177" t="s">
        <v>1003</v>
      </c>
      <c r="U7071" s="177" t="s">
        <v>712</v>
      </c>
      <c r="V7071" s="177" t="s">
        <v>2285</v>
      </c>
      <c r="X7071" s="177" t="s">
        <v>10778</v>
      </c>
      <c r="Z7071" s="177" t="s">
        <v>712</v>
      </c>
      <c r="AA7071" s="177" t="s">
        <v>25864</v>
      </c>
      <c r="AB7071" s="177" t="s">
        <v>25865</v>
      </c>
      <c r="AC7071" s="177" t="s">
        <v>25866</v>
      </c>
      <c r="AE7071" s="177">
        <v>3.7</v>
      </c>
      <c r="AQ7071" s="177" t="s">
        <v>25681</v>
      </c>
      <c r="AR7071" s="177" t="s">
        <v>16050</v>
      </c>
      <c r="AT7071" s="177"/>
      <c r="AU7071" s="177"/>
      <c r="AV7071" s="177"/>
      <c r="AW7071" s="177"/>
      <c r="AY7071" s="170"/>
      <c r="AZ7071" s="170"/>
      <c r="BA7071" s="170"/>
      <c r="BB7071" s="170"/>
      <c r="BC7071" s="170"/>
      <c r="BD7071" s="170"/>
      <c r="BE7071" s="170"/>
      <c r="BF7071" s="170"/>
      <c r="BG7071" s="170"/>
      <c r="BH7071" s="170"/>
      <c r="BI7071" s="170"/>
      <c r="BJ7071" s="170"/>
      <c r="BK7071" s="170"/>
      <c r="BL7071" s="170"/>
      <c r="BM7071" s="170"/>
      <c r="BN7071" s="170"/>
      <c r="BO7071" s="170"/>
      <c r="BP7071" s="170"/>
      <c r="BQ7071" s="170"/>
      <c r="BR7071" s="170"/>
      <c r="BS7071" s="170"/>
    </row>
    <row r="7072" spans="1:71">
      <c r="A7072" s="170" t="s">
        <v>25483</v>
      </c>
      <c r="B7072" s="177" t="s">
        <v>25484</v>
      </c>
      <c r="D7072" s="177" t="s">
        <v>508</v>
      </c>
      <c r="E7072" s="170" t="s">
        <v>2796</v>
      </c>
      <c r="F7072" s="177" t="s">
        <v>25867</v>
      </c>
      <c r="H7072" s="177" t="s">
        <v>5438</v>
      </c>
      <c r="I7072" s="177" t="s">
        <v>1891</v>
      </c>
      <c r="J7072" s="178">
        <v>38969</v>
      </c>
      <c r="K7072" s="178">
        <v>38969</v>
      </c>
      <c r="L7072" s="177" t="s">
        <v>513</v>
      </c>
      <c r="M7072" s="177" t="s">
        <v>25798</v>
      </c>
      <c r="N7072" s="177" t="s">
        <v>25631</v>
      </c>
      <c r="O7072" s="177" t="s">
        <v>195</v>
      </c>
      <c r="P7072" s="177" t="s">
        <v>1193</v>
      </c>
      <c r="Q7072" s="177" t="s">
        <v>5287</v>
      </c>
      <c r="R7072" s="177" t="s">
        <v>600</v>
      </c>
      <c r="S7072" s="177" t="s">
        <v>1003</v>
      </c>
      <c r="U7072" s="177" t="s">
        <v>712</v>
      </c>
      <c r="V7072" s="177" t="s">
        <v>1445</v>
      </c>
      <c r="X7072" s="177" t="s">
        <v>10770</v>
      </c>
      <c r="Z7072" s="177" t="s">
        <v>712</v>
      </c>
      <c r="AA7072" s="177" t="s">
        <v>24864</v>
      </c>
      <c r="AB7072" s="177" t="s">
        <v>25868</v>
      </c>
      <c r="AC7072" s="177" t="s">
        <v>25869</v>
      </c>
      <c r="AE7072" s="177">
        <v>2.2000000000000002</v>
      </c>
      <c r="AQ7072" s="177" t="s">
        <v>25681</v>
      </c>
      <c r="AR7072" s="177" t="s">
        <v>22952</v>
      </c>
      <c r="AT7072" s="177"/>
      <c r="AU7072" s="177"/>
      <c r="AV7072" s="177"/>
      <c r="AW7072" s="177"/>
      <c r="AY7072" s="170"/>
      <c r="AZ7072" s="170"/>
      <c r="BA7072" s="170"/>
      <c r="BB7072" s="170"/>
      <c r="BC7072" s="170"/>
      <c r="BD7072" s="170"/>
      <c r="BE7072" s="170"/>
      <c r="BF7072" s="170"/>
      <c r="BG7072" s="170"/>
      <c r="BH7072" s="170"/>
      <c r="BI7072" s="170"/>
      <c r="BJ7072" s="170"/>
      <c r="BK7072" s="170"/>
      <c r="BL7072" s="170"/>
      <c r="BM7072" s="170"/>
      <c r="BN7072" s="170"/>
      <c r="BO7072" s="170"/>
      <c r="BP7072" s="170"/>
      <c r="BQ7072" s="170"/>
      <c r="BR7072" s="170"/>
      <c r="BS7072" s="170"/>
    </row>
    <row r="7073" spans="1:71">
      <c r="A7073" s="170" t="s">
        <v>25483</v>
      </c>
      <c r="B7073" s="177" t="s">
        <v>25484</v>
      </c>
      <c r="D7073" s="177" t="s">
        <v>508</v>
      </c>
      <c r="E7073" s="170" t="s">
        <v>2799</v>
      </c>
      <c r="F7073" s="177" t="s">
        <v>25870</v>
      </c>
      <c r="H7073" s="177" t="s">
        <v>5442</v>
      </c>
      <c r="I7073" s="177" t="s">
        <v>1891</v>
      </c>
      <c r="J7073" s="178">
        <v>38969</v>
      </c>
      <c r="K7073" s="178">
        <v>38969</v>
      </c>
      <c r="L7073" s="177" t="s">
        <v>513</v>
      </c>
      <c r="M7073" s="177" t="s">
        <v>25798</v>
      </c>
      <c r="N7073" s="177" t="s">
        <v>25631</v>
      </c>
      <c r="O7073" s="177" t="s">
        <v>195</v>
      </c>
      <c r="P7073" s="177" t="s">
        <v>887</v>
      </c>
      <c r="Q7073" s="177" t="s">
        <v>25505</v>
      </c>
      <c r="R7073" s="177" t="s">
        <v>688</v>
      </c>
      <c r="S7073" s="177" t="s">
        <v>689</v>
      </c>
      <c r="U7073" s="177" t="s">
        <v>712</v>
      </c>
      <c r="V7073" s="177" t="s">
        <v>722</v>
      </c>
      <c r="X7073" s="177" t="s">
        <v>10770</v>
      </c>
      <c r="Z7073" s="177" t="s">
        <v>712</v>
      </c>
      <c r="AA7073" s="177" t="s">
        <v>25871</v>
      </c>
      <c r="AC7073" s="177" t="s">
        <v>2571</v>
      </c>
      <c r="AE7073" s="177">
        <v>5.5</v>
      </c>
      <c r="AQ7073" s="177" t="s">
        <v>25681</v>
      </c>
      <c r="AR7073" s="177" t="s">
        <v>25872</v>
      </c>
      <c r="AT7073" s="177"/>
      <c r="AU7073" s="177"/>
      <c r="AV7073" s="177"/>
      <c r="AW7073" s="177"/>
      <c r="AY7073" s="170"/>
      <c r="AZ7073" s="170"/>
      <c r="BA7073" s="170"/>
      <c r="BB7073" s="170"/>
      <c r="BC7073" s="170"/>
      <c r="BD7073" s="170"/>
      <c r="BE7073" s="170"/>
      <c r="BF7073" s="170"/>
      <c r="BG7073" s="170"/>
      <c r="BH7073" s="170"/>
      <c r="BI7073" s="170"/>
      <c r="BJ7073" s="170"/>
      <c r="BK7073" s="170"/>
      <c r="BL7073" s="170"/>
      <c r="BM7073" s="170"/>
      <c r="BN7073" s="170"/>
      <c r="BO7073" s="170"/>
      <c r="BP7073" s="170"/>
      <c r="BQ7073" s="170"/>
      <c r="BR7073" s="170"/>
      <c r="BS7073" s="170"/>
    </row>
    <row r="7074" spans="1:71">
      <c r="A7074" s="170" t="s">
        <v>25483</v>
      </c>
      <c r="B7074" s="177" t="s">
        <v>25484</v>
      </c>
      <c r="D7074" s="177" t="s">
        <v>508</v>
      </c>
      <c r="E7074" s="170" t="s">
        <v>1342</v>
      </c>
      <c r="F7074" s="177" t="s">
        <v>25873</v>
      </c>
      <c r="H7074" s="177" t="s">
        <v>1148</v>
      </c>
      <c r="I7074" s="177" t="s">
        <v>1891</v>
      </c>
      <c r="J7074" s="178">
        <v>38969</v>
      </c>
      <c r="K7074" s="178">
        <v>38969</v>
      </c>
      <c r="L7074" s="177" t="s">
        <v>513</v>
      </c>
      <c r="M7074" s="177" t="s">
        <v>25798</v>
      </c>
      <c r="N7074" s="177" t="s">
        <v>25631</v>
      </c>
      <c r="O7074" s="177" t="s">
        <v>280</v>
      </c>
      <c r="Q7074" s="177" t="s">
        <v>25505</v>
      </c>
      <c r="R7074" s="177" t="s">
        <v>1013</v>
      </c>
      <c r="S7074" s="177" t="s">
        <v>1014</v>
      </c>
      <c r="U7074" s="177" t="s">
        <v>712</v>
      </c>
      <c r="X7074" s="177" t="s">
        <v>25858</v>
      </c>
      <c r="AQ7074" s="177" t="s">
        <v>25874</v>
      </c>
      <c r="AR7074" s="177" t="s">
        <v>25875</v>
      </c>
      <c r="AT7074" s="177"/>
      <c r="AU7074" s="177"/>
      <c r="AV7074" s="177"/>
      <c r="AW7074" s="177"/>
      <c r="AY7074" s="170"/>
      <c r="AZ7074" s="170"/>
      <c r="BA7074" s="170"/>
      <c r="BB7074" s="170"/>
      <c r="BC7074" s="170"/>
      <c r="BD7074" s="170"/>
      <c r="BE7074" s="170"/>
      <c r="BF7074" s="170"/>
      <c r="BG7074" s="170"/>
      <c r="BH7074" s="170"/>
      <c r="BI7074" s="170"/>
      <c r="BJ7074" s="170"/>
      <c r="BK7074" s="170"/>
      <c r="BL7074" s="170"/>
      <c r="BM7074" s="170"/>
      <c r="BN7074" s="170"/>
      <c r="BO7074" s="170"/>
      <c r="BP7074" s="170"/>
      <c r="BQ7074" s="170"/>
      <c r="BR7074" s="170"/>
      <c r="BS7074" s="170"/>
    </row>
    <row r="7075" spans="1:71">
      <c r="A7075" s="170" t="s">
        <v>25483</v>
      </c>
      <c r="B7075" s="177" t="s">
        <v>25484</v>
      </c>
      <c r="D7075" s="177" t="s">
        <v>508</v>
      </c>
      <c r="E7075" s="170" t="s">
        <v>25876</v>
      </c>
      <c r="F7075" s="177" t="s">
        <v>25877</v>
      </c>
      <c r="G7075" s="177" t="s">
        <v>4829</v>
      </c>
      <c r="H7075" s="177" t="s">
        <v>5445</v>
      </c>
      <c r="I7075" s="177" t="s">
        <v>1891</v>
      </c>
      <c r="J7075" s="178">
        <v>38969</v>
      </c>
      <c r="K7075" s="178">
        <v>38969</v>
      </c>
      <c r="L7075" s="177" t="s">
        <v>550</v>
      </c>
      <c r="M7075" s="177" t="s">
        <v>25631</v>
      </c>
      <c r="N7075" s="177" t="s">
        <v>25631</v>
      </c>
      <c r="O7075" s="177" t="s">
        <v>195</v>
      </c>
      <c r="P7075" s="177" t="s">
        <v>1193</v>
      </c>
      <c r="Q7075" s="177" t="s">
        <v>25878</v>
      </c>
      <c r="R7075" s="177" t="s">
        <v>600</v>
      </c>
      <c r="S7075" s="177" t="s">
        <v>1024</v>
      </c>
      <c r="U7075" s="177" t="s">
        <v>739</v>
      </c>
      <c r="V7075" s="177" t="s">
        <v>2114</v>
      </c>
      <c r="X7075" s="177" t="s">
        <v>5275</v>
      </c>
      <c r="Z7075" s="177" t="s">
        <v>739</v>
      </c>
      <c r="AA7075" s="177" t="s">
        <v>1318</v>
      </c>
      <c r="AC7075" s="177" t="s">
        <v>25879</v>
      </c>
      <c r="AE7075" s="177">
        <v>1.1000000000000001</v>
      </c>
      <c r="AQ7075" s="177" t="s">
        <v>25681</v>
      </c>
      <c r="AR7075" s="177" t="s">
        <v>25880</v>
      </c>
      <c r="AT7075" s="177"/>
      <c r="AU7075" s="177"/>
      <c r="AV7075" s="177"/>
      <c r="AW7075" s="177"/>
      <c r="AY7075" s="170"/>
      <c r="AZ7075" s="170"/>
      <c r="BA7075" s="170"/>
      <c r="BB7075" s="170"/>
      <c r="BC7075" s="170"/>
      <c r="BD7075" s="170"/>
      <c r="BE7075" s="170"/>
      <c r="BF7075" s="170"/>
      <c r="BG7075" s="170"/>
      <c r="BH7075" s="170"/>
      <c r="BI7075" s="170"/>
      <c r="BJ7075" s="170"/>
      <c r="BK7075" s="170"/>
      <c r="BL7075" s="170"/>
      <c r="BM7075" s="170"/>
      <c r="BN7075" s="170"/>
      <c r="BO7075" s="170"/>
      <c r="BP7075" s="170"/>
      <c r="BQ7075" s="170"/>
      <c r="BR7075" s="170"/>
      <c r="BS7075" s="170"/>
    </row>
    <row r="7076" spans="1:71">
      <c r="A7076" s="170" t="s">
        <v>25483</v>
      </c>
      <c r="B7076" s="177" t="s">
        <v>25484</v>
      </c>
      <c r="D7076" s="177" t="s">
        <v>610</v>
      </c>
      <c r="E7076" s="170" t="s">
        <v>1348</v>
      </c>
      <c r="F7076" s="177" t="s">
        <v>25881</v>
      </c>
      <c r="G7076" s="177" t="s">
        <v>1480</v>
      </c>
      <c r="H7076" s="177" t="s">
        <v>5449</v>
      </c>
      <c r="I7076" s="177" t="s">
        <v>1891</v>
      </c>
      <c r="J7076" s="178">
        <v>38969</v>
      </c>
      <c r="K7076" s="178">
        <v>38969</v>
      </c>
      <c r="L7076" s="177" t="s">
        <v>550</v>
      </c>
      <c r="M7076" s="177" t="s">
        <v>25631</v>
      </c>
      <c r="N7076" s="177" t="s">
        <v>25631</v>
      </c>
      <c r="O7076" s="177" t="s">
        <v>195</v>
      </c>
      <c r="AQ7076" s="177"/>
      <c r="AR7076" s="177" t="s">
        <v>25882</v>
      </c>
      <c r="AT7076" s="177"/>
      <c r="AU7076" s="177"/>
      <c r="AV7076" s="177"/>
      <c r="AW7076" s="177"/>
      <c r="AY7076" s="170"/>
      <c r="AZ7076" s="170"/>
      <c r="BA7076" s="170"/>
      <c r="BB7076" s="170"/>
      <c r="BC7076" s="170"/>
      <c r="BD7076" s="170"/>
      <c r="BE7076" s="170"/>
      <c r="BF7076" s="170"/>
      <c r="BG7076" s="170"/>
      <c r="BH7076" s="170"/>
      <c r="BI7076" s="170"/>
      <c r="BJ7076" s="170"/>
      <c r="BK7076" s="170"/>
      <c r="BL7076" s="170"/>
      <c r="BM7076" s="170"/>
      <c r="BN7076" s="170"/>
      <c r="BO7076" s="170"/>
      <c r="BP7076" s="170"/>
      <c r="BQ7076" s="170"/>
      <c r="BR7076" s="170"/>
      <c r="BS7076" s="170"/>
    </row>
    <row r="7077" spans="1:71">
      <c r="A7077" s="170" t="s">
        <v>25483</v>
      </c>
      <c r="B7077" s="177" t="s">
        <v>25484</v>
      </c>
      <c r="D7077" s="177" t="s">
        <v>508</v>
      </c>
      <c r="E7077" s="177" t="s">
        <v>2816</v>
      </c>
      <c r="F7077" s="177" t="s">
        <v>25883</v>
      </c>
      <c r="H7077" s="177" t="s">
        <v>5452</v>
      </c>
      <c r="I7077" s="177" t="s">
        <v>1891</v>
      </c>
      <c r="J7077" s="178">
        <v>38969</v>
      </c>
      <c r="K7077" s="178">
        <v>38969</v>
      </c>
      <c r="L7077" s="177" t="s">
        <v>513</v>
      </c>
      <c r="M7077" s="177" t="s">
        <v>25798</v>
      </c>
      <c r="N7077" s="177" t="s">
        <v>25631</v>
      </c>
      <c r="O7077" s="177" t="s">
        <v>195</v>
      </c>
      <c r="P7077" s="177" t="s">
        <v>1023</v>
      </c>
      <c r="Q7077" s="177" t="s">
        <v>25884</v>
      </c>
      <c r="R7077" s="177" t="s">
        <v>600</v>
      </c>
      <c r="S7077" s="177" t="s">
        <v>1003</v>
      </c>
      <c r="U7077" s="177" t="s">
        <v>739</v>
      </c>
      <c r="V7077" s="177" t="s">
        <v>2569</v>
      </c>
      <c r="X7077" s="177" t="s">
        <v>10770</v>
      </c>
      <c r="Z7077" s="177" t="s">
        <v>739</v>
      </c>
      <c r="AA7077" s="177" t="s">
        <v>25885</v>
      </c>
      <c r="AC7077" s="177" t="s">
        <v>25886</v>
      </c>
      <c r="AE7077" s="177">
        <v>3.7</v>
      </c>
      <c r="AQ7077" s="177" t="s">
        <v>25887</v>
      </c>
      <c r="AR7077" s="177" t="s">
        <v>7152</v>
      </c>
      <c r="AT7077" s="177"/>
      <c r="AU7077" s="177"/>
      <c r="AV7077" s="177"/>
      <c r="AW7077" s="177"/>
      <c r="AY7077" s="170"/>
      <c r="AZ7077" s="170"/>
      <c r="BA7077" s="170"/>
      <c r="BB7077" s="170"/>
      <c r="BC7077" s="170"/>
      <c r="BD7077" s="170"/>
      <c r="BE7077" s="170"/>
      <c r="BF7077" s="170"/>
      <c r="BG7077" s="170"/>
      <c r="BH7077" s="170"/>
      <c r="BI7077" s="170"/>
      <c r="BJ7077" s="170"/>
      <c r="BK7077" s="170"/>
      <c r="BL7077" s="170"/>
      <c r="BM7077" s="170"/>
      <c r="BN7077" s="170"/>
      <c r="BO7077" s="170"/>
      <c r="BP7077" s="170"/>
      <c r="BQ7077" s="170"/>
      <c r="BR7077" s="170"/>
      <c r="BS7077" s="170"/>
    </row>
    <row r="7078" spans="1:71">
      <c r="A7078" s="170" t="s">
        <v>25483</v>
      </c>
      <c r="B7078" s="177" t="s">
        <v>25484</v>
      </c>
      <c r="D7078" s="177" t="s">
        <v>508</v>
      </c>
      <c r="E7078" s="177" t="s">
        <v>1359</v>
      </c>
      <c r="F7078" s="177" t="s">
        <v>25888</v>
      </c>
      <c r="H7078" s="177" t="s">
        <v>5608</v>
      </c>
      <c r="I7078" s="177" t="s">
        <v>1891</v>
      </c>
      <c r="J7078" s="178">
        <v>38969</v>
      </c>
      <c r="K7078" s="178">
        <v>38969</v>
      </c>
      <c r="L7078" s="177" t="s">
        <v>513</v>
      </c>
      <c r="M7078" s="177" t="s">
        <v>25798</v>
      </c>
      <c r="N7078" s="177" t="s">
        <v>25631</v>
      </c>
      <c r="O7078" s="177" t="s">
        <v>195</v>
      </c>
      <c r="P7078" s="177" t="s">
        <v>1816</v>
      </c>
      <c r="Q7078" s="177" t="s">
        <v>1090</v>
      </c>
      <c r="R7078" s="177" t="s">
        <v>600</v>
      </c>
      <c r="S7078" s="177" t="s">
        <v>1003</v>
      </c>
      <c r="U7078" s="177" t="s">
        <v>739</v>
      </c>
      <c r="V7078" s="177" t="s">
        <v>1757</v>
      </c>
      <c r="X7078" s="177" t="s">
        <v>10770</v>
      </c>
      <c r="Z7078" s="177" t="s">
        <v>739</v>
      </c>
      <c r="AA7078" s="177" t="s">
        <v>25889</v>
      </c>
      <c r="AC7078" s="177" t="s">
        <v>25886</v>
      </c>
      <c r="AE7078" s="177">
        <v>3.7</v>
      </c>
      <c r="AQ7078" s="177" t="s">
        <v>25681</v>
      </c>
      <c r="AR7078" s="177" t="s">
        <v>25890</v>
      </c>
      <c r="AT7078" s="177"/>
      <c r="AU7078" s="177"/>
      <c r="AV7078" s="177"/>
      <c r="AW7078" s="177"/>
      <c r="AY7078" s="170"/>
      <c r="AZ7078" s="170"/>
      <c r="BA7078" s="170"/>
      <c r="BB7078" s="170"/>
      <c r="BC7078" s="170"/>
      <c r="BD7078" s="170"/>
      <c r="BE7078" s="170"/>
      <c r="BF7078" s="170"/>
      <c r="BG7078" s="170"/>
      <c r="BH7078" s="170"/>
      <c r="BI7078" s="170"/>
      <c r="BJ7078" s="170"/>
      <c r="BK7078" s="170"/>
      <c r="BL7078" s="170"/>
      <c r="BM7078" s="170"/>
      <c r="BN7078" s="170"/>
      <c r="BO7078" s="170"/>
      <c r="BP7078" s="170"/>
      <c r="BQ7078" s="170"/>
      <c r="BR7078" s="170"/>
      <c r="BS7078" s="170"/>
    </row>
    <row r="7079" spans="1:71">
      <c r="A7079" s="170" t="s">
        <v>25483</v>
      </c>
      <c r="B7079" s="177" t="s">
        <v>25484</v>
      </c>
      <c r="D7079" s="177" t="s">
        <v>508</v>
      </c>
      <c r="E7079" s="177" t="s">
        <v>1364</v>
      </c>
      <c r="F7079" s="177" t="s">
        <v>25891</v>
      </c>
      <c r="H7079" s="177" t="s">
        <v>5495</v>
      </c>
      <c r="I7079" s="177" t="s">
        <v>1891</v>
      </c>
      <c r="J7079" s="178">
        <v>38969</v>
      </c>
      <c r="K7079" s="178">
        <v>38969</v>
      </c>
      <c r="L7079" s="177" t="s">
        <v>513</v>
      </c>
      <c r="M7079" s="177" t="s">
        <v>25798</v>
      </c>
      <c r="N7079" s="177" t="s">
        <v>25631</v>
      </c>
      <c r="O7079" s="177" t="s">
        <v>195</v>
      </c>
      <c r="P7079" s="177" t="s">
        <v>1193</v>
      </c>
      <c r="Q7079" s="177" t="s">
        <v>6788</v>
      </c>
      <c r="R7079" s="177" t="s">
        <v>600</v>
      </c>
      <c r="S7079" s="177" t="s">
        <v>1003</v>
      </c>
      <c r="U7079" s="177" t="s">
        <v>739</v>
      </c>
      <c r="V7079" s="177" t="s">
        <v>743</v>
      </c>
      <c r="X7079" s="177" t="s">
        <v>10770</v>
      </c>
      <c r="Z7079" s="177" t="s">
        <v>739</v>
      </c>
      <c r="AA7079" s="177" t="s">
        <v>25892</v>
      </c>
      <c r="AC7079" s="177" t="s">
        <v>25886</v>
      </c>
      <c r="AE7079" s="177">
        <v>3.7</v>
      </c>
      <c r="AQ7079" s="177" t="s">
        <v>25681</v>
      </c>
      <c r="AR7079" s="177" t="s">
        <v>25893</v>
      </c>
      <c r="AT7079" s="177"/>
      <c r="AU7079" s="177"/>
      <c r="AV7079" s="177"/>
      <c r="AW7079" s="177"/>
      <c r="AY7079" s="170"/>
      <c r="AZ7079" s="170"/>
      <c r="BA7079" s="170"/>
      <c r="BB7079" s="170"/>
      <c r="BC7079" s="170"/>
      <c r="BD7079" s="170"/>
      <c r="BE7079" s="170"/>
      <c r="BF7079" s="170"/>
      <c r="BG7079" s="170"/>
      <c r="BH7079" s="170"/>
      <c r="BI7079" s="170"/>
      <c r="BJ7079" s="170"/>
      <c r="BK7079" s="170"/>
      <c r="BL7079" s="170"/>
      <c r="BM7079" s="170"/>
      <c r="BN7079" s="170"/>
      <c r="BO7079" s="170"/>
      <c r="BP7079" s="170"/>
      <c r="BQ7079" s="170"/>
      <c r="BR7079" s="170"/>
      <c r="BS7079" s="170"/>
    </row>
    <row r="7080" spans="1:71">
      <c r="A7080" s="170" t="s">
        <v>25483</v>
      </c>
      <c r="B7080" s="177" t="s">
        <v>25484</v>
      </c>
      <c r="D7080" s="177" t="s">
        <v>508</v>
      </c>
      <c r="E7080" s="177" t="s">
        <v>1369</v>
      </c>
      <c r="F7080" s="177" t="s">
        <v>25894</v>
      </c>
      <c r="H7080" s="177" t="s">
        <v>5586</v>
      </c>
      <c r="I7080" s="177" t="s">
        <v>1891</v>
      </c>
      <c r="J7080" s="178">
        <v>38969</v>
      </c>
      <c r="K7080" s="178">
        <v>38969</v>
      </c>
      <c r="L7080" s="177" t="s">
        <v>513</v>
      </c>
      <c r="M7080" s="177" t="s">
        <v>25798</v>
      </c>
      <c r="N7080" s="177" t="s">
        <v>25631</v>
      </c>
      <c r="O7080" s="177" t="s">
        <v>195</v>
      </c>
      <c r="P7080" s="177" t="s">
        <v>1023</v>
      </c>
      <c r="Q7080" s="177" t="s">
        <v>2464</v>
      </c>
      <c r="R7080" s="177" t="s">
        <v>600</v>
      </c>
      <c r="S7080" s="177" t="s">
        <v>1003</v>
      </c>
      <c r="U7080" s="177" t="s">
        <v>739</v>
      </c>
      <c r="V7080" s="177" t="s">
        <v>743</v>
      </c>
      <c r="X7080" s="177" t="s">
        <v>10770</v>
      </c>
      <c r="Z7080" s="177" t="s">
        <v>739</v>
      </c>
      <c r="AA7080" s="177" t="s">
        <v>25892</v>
      </c>
      <c r="AC7080" s="177" t="s">
        <v>25886</v>
      </c>
      <c r="AE7080" s="177">
        <v>3.7</v>
      </c>
      <c r="AQ7080" s="177" t="s">
        <v>25681</v>
      </c>
      <c r="AR7080" s="177" t="s">
        <v>25895</v>
      </c>
      <c r="AT7080" s="177"/>
      <c r="AU7080" s="177"/>
      <c r="AV7080" s="177"/>
      <c r="AW7080" s="177"/>
      <c r="AY7080" s="170"/>
      <c r="AZ7080" s="170"/>
      <c r="BA7080" s="170"/>
      <c r="BB7080" s="170"/>
      <c r="BC7080" s="170"/>
      <c r="BD7080" s="170"/>
      <c r="BE7080" s="170"/>
      <c r="BF7080" s="170"/>
      <c r="BG7080" s="170"/>
      <c r="BH7080" s="170"/>
      <c r="BI7080" s="170"/>
      <c r="BJ7080" s="170"/>
      <c r="BK7080" s="170"/>
      <c r="BL7080" s="170"/>
      <c r="BM7080" s="170"/>
      <c r="BN7080" s="170"/>
      <c r="BO7080" s="170"/>
      <c r="BP7080" s="170"/>
      <c r="BQ7080" s="170"/>
      <c r="BR7080" s="170"/>
      <c r="BS7080" s="170"/>
    </row>
    <row r="7081" spans="1:71">
      <c r="A7081" s="170" t="s">
        <v>25483</v>
      </c>
      <c r="B7081" s="177" t="s">
        <v>25484</v>
      </c>
      <c r="D7081" s="177" t="s">
        <v>508</v>
      </c>
      <c r="E7081" s="177" t="s">
        <v>2828</v>
      </c>
      <c r="F7081" s="177" t="s">
        <v>25896</v>
      </c>
      <c r="H7081" s="177" t="s">
        <v>5489</v>
      </c>
      <c r="I7081" s="177" t="s">
        <v>1891</v>
      </c>
      <c r="J7081" s="178">
        <v>38969</v>
      </c>
      <c r="K7081" s="178">
        <v>38969</v>
      </c>
      <c r="L7081" s="177" t="s">
        <v>513</v>
      </c>
      <c r="M7081" s="177" t="s">
        <v>25798</v>
      </c>
      <c r="N7081" s="177" t="s">
        <v>25631</v>
      </c>
      <c r="O7081" s="177" t="s">
        <v>195</v>
      </c>
      <c r="P7081" s="177" t="s">
        <v>1193</v>
      </c>
      <c r="Q7081" s="177" t="s">
        <v>2464</v>
      </c>
      <c r="R7081" s="177" t="s">
        <v>731</v>
      </c>
      <c r="S7081" s="177" t="s">
        <v>2609</v>
      </c>
      <c r="U7081" s="177" t="s">
        <v>712</v>
      </c>
      <c r="V7081" s="177" t="s">
        <v>722</v>
      </c>
      <c r="X7081" s="177" t="s">
        <v>10041</v>
      </c>
      <c r="Z7081" s="177" t="s">
        <v>712</v>
      </c>
      <c r="AA7081" s="177" t="s">
        <v>3219</v>
      </c>
      <c r="AB7081" s="177" t="s">
        <v>25897</v>
      </c>
      <c r="AC7081" s="177" t="s">
        <v>25898</v>
      </c>
      <c r="AE7081" s="177">
        <v>2.2000000000000002</v>
      </c>
      <c r="AQ7081" s="177" t="s">
        <v>25681</v>
      </c>
      <c r="AR7081" s="177" t="s">
        <v>25899</v>
      </c>
      <c r="AT7081" s="177"/>
      <c r="AU7081" s="177"/>
      <c r="AV7081" s="177"/>
      <c r="AW7081" s="177"/>
      <c r="AY7081" s="170"/>
      <c r="AZ7081" s="170"/>
      <c r="BA7081" s="170"/>
      <c r="BB7081" s="170"/>
      <c r="BC7081" s="170"/>
      <c r="BD7081" s="170"/>
      <c r="BE7081" s="170"/>
      <c r="BF7081" s="170"/>
      <c r="BG7081" s="170"/>
      <c r="BH7081" s="170"/>
      <c r="BI7081" s="170"/>
      <c r="BJ7081" s="170"/>
      <c r="BK7081" s="170"/>
      <c r="BL7081" s="170"/>
      <c r="BM7081" s="170"/>
      <c r="BN7081" s="170"/>
      <c r="BO7081" s="170"/>
      <c r="BP7081" s="170"/>
      <c r="BQ7081" s="170"/>
      <c r="BR7081" s="170"/>
      <c r="BS7081" s="170"/>
    </row>
    <row r="7082" spans="1:71">
      <c r="A7082" s="170" t="s">
        <v>25483</v>
      </c>
      <c r="B7082" s="177" t="s">
        <v>25484</v>
      </c>
      <c r="D7082" s="177" t="s">
        <v>508</v>
      </c>
      <c r="E7082" s="170" t="s">
        <v>1374</v>
      </c>
      <c r="F7082" s="177" t="s">
        <v>25900</v>
      </c>
      <c r="I7082" s="177" t="s">
        <v>1891</v>
      </c>
      <c r="J7082" s="178">
        <v>38969</v>
      </c>
      <c r="K7082" s="178">
        <v>38969</v>
      </c>
      <c r="L7082" s="177" t="s">
        <v>550</v>
      </c>
      <c r="M7082" s="177" t="s">
        <v>25631</v>
      </c>
      <c r="N7082" s="177" t="s">
        <v>25631</v>
      </c>
      <c r="O7082" s="177" t="s">
        <v>303</v>
      </c>
      <c r="Q7082" s="177" t="s">
        <v>25901</v>
      </c>
      <c r="R7082" s="177" t="s">
        <v>1267</v>
      </c>
      <c r="S7082" s="177" t="s">
        <v>303</v>
      </c>
      <c r="U7082" s="177" t="s">
        <v>25902</v>
      </c>
      <c r="V7082" s="177" t="s">
        <v>8516</v>
      </c>
      <c r="W7082" s="177" t="s">
        <v>8517</v>
      </c>
      <c r="X7082" s="177" t="s">
        <v>25903</v>
      </c>
      <c r="AQ7082" s="177"/>
      <c r="AR7082" s="177" t="s">
        <v>25904</v>
      </c>
      <c r="AT7082" s="177"/>
      <c r="AU7082" s="177"/>
      <c r="AV7082" s="177"/>
      <c r="AW7082" s="177"/>
      <c r="AY7082" s="170"/>
      <c r="AZ7082" s="170"/>
      <c r="BA7082" s="170"/>
      <c r="BB7082" s="170"/>
      <c r="BC7082" s="170"/>
      <c r="BD7082" s="170"/>
      <c r="BE7082" s="170"/>
      <c r="BF7082" s="170"/>
      <c r="BG7082" s="170"/>
      <c r="BH7082" s="170"/>
      <c r="BI7082" s="170"/>
      <c r="BJ7082" s="170"/>
      <c r="BK7082" s="170"/>
      <c r="BL7082" s="170"/>
      <c r="BM7082" s="170"/>
      <c r="BN7082" s="170"/>
      <c r="BO7082" s="170"/>
      <c r="BP7082" s="170"/>
      <c r="BQ7082" s="170"/>
      <c r="BR7082" s="170"/>
      <c r="BS7082" s="170"/>
    </row>
    <row r="7083" spans="1:71">
      <c r="A7083" s="170" t="s">
        <v>25483</v>
      </c>
      <c r="B7083" s="177" t="s">
        <v>25484</v>
      </c>
      <c r="D7083" s="177" t="s">
        <v>508</v>
      </c>
      <c r="E7083" s="177" t="s">
        <v>1379</v>
      </c>
      <c r="F7083" s="177" t="s">
        <v>25905</v>
      </c>
      <c r="H7083" s="177" t="s">
        <v>2502</v>
      </c>
      <c r="I7083" s="177" t="s">
        <v>1891</v>
      </c>
      <c r="J7083" s="178">
        <v>38969</v>
      </c>
      <c r="K7083" s="178">
        <v>38969</v>
      </c>
      <c r="L7083" s="177" t="s">
        <v>550</v>
      </c>
      <c r="M7083" s="177" t="s">
        <v>25631</v>
      </c>
      <c r="N7083" s="177" t="s">
        <v>25631</v>
      </c>
      <c r="O7083" s="177" t="s">
        <v>195</v>
      </c>
      <c r="P7083" s="177" t="s">
        <v>552</v>
      </c>
      <c r="Q7083" s="177" t="s">
        <v>25906</v>
      </c>
      <c r="R7083" s="177" t="s">
        <v>553</v>
      </c>
      <c r="S7083" s="177" t="s">
        <v>554</v>
      </c>
      <c r="U7083" s="177" t="s">
        <v>748</v>
      </c>
      <c r="V7083" s="177" t="s">
        <v>25907</v>
      </c>
      <c r="W7083" s="177" t="s">
        <v>648</v>
      </c>
      <c r="X7083" s="177" t="s">
        <v>3064</v>
      </c>
      <c r="Z7083" s="177" t="s">
        <v>748</v>
      </c>
      <c r="AB7083" s="177" t="s">
        <v>739</v>
      </c>
      <c r="AC7083" s="177" t="s">
        <v>25908</v>
      </c>
      <c r="AE7083" s="177">
        <v>5.5</v>
      </c>
      <c r="AF7083" s="177" t="s">
        <v>559</v>
      </c>
      <c r="AQ7083" s="177" t="s">
        <v>25909</v>
      </c>
      <c r="AR7083" s="177" t="s">
        <v>25910</v>
      </c>
      <c r="AT7083" s="177"/>
      <c r="AU7083" s="177"/>
      <c r="AV7083" s="177"/>
      <c r="AW7083" s="177"/>
      <c r="AY7083" s="170"/>
      <c r="AZ7083" s="170"/>
      <c r="BA7083" s="170"/>
      <c r="BB7083" s="170"/>
      <c r="BC7083" s="170"/>
      <c r="BD7083" s="170"/>
      <c r="BE7083" s="170"/>
      <c r="BF7083" s="170"/>
      <c r="BG7083" s="170"/>
      <c r="BH7083" s="170"/>
      <c r="BI7083" s="170"/>
      <c r="BJ7083" s="170"/>
      <c r="BK7083" s="170"/>
      <c r="BL7083" s="170"/>
      <c r="BM7083" s="170"/>
      <c r="BN7083" s="170"/>
      <c r="BO7083" s="170"/>
      <c r="BP7083" s="170"/>
      <c r="BQ7083" s="170"/>
      <c r="BR7083" s="170"/>
      <c r="BS7083" s="170"/>
    </row>
    <row r="7084" spans="1:71">
      <c r="A7084" s="170" t="s">
        <v>25483</v>
      </c>
      <c r="B7084" s="177" t="s">
        <v>25484</v>
      </c>
      <c r="D7084" s="177" t="s">
        <v>508</v>
      </c>
      <c r="E7084" s="177" t="s">
        <v>1383</v>
      </c>
      <c r="F7084" s="177" t="s">
        <v>25911</v>
      </c>
      <c r="H7084" s="177" t="s">
        <v>25026</v>
      </c>
      <c r="I7084" s="177" t="s">
        <v>1891</v>
      </c>
      <c r="J7084" s="178">
        <v>38969</v>
      </c>
      <c r="K7084" s="178">
        <v>38969</v>
      </c>
      <c r="L7084" s="177" t="s">
        <v>550</v>
      </c>
      <c r="M7084" s="177" t="s">
        <v>25631</v>
      </c>
      <c r="N7084" s="177" t="s">
        <v>25631</v>
      </c>
      <c r="O7084" s="177" t="s">
        <v>195</v>
      </c>
      <c r="P7084" s="177" t="s">
        <v>589</v>
      </c>
      <c r="Q7084" s="177" t="s">
        <v>25912</v>
      </c>
      <c r="R7084" s="177" t="s">
        <v>553</v>
      </c>
      <c r="S7084" s="177" t="s">
        <v>554</v>
      </c>
      <c r="U7084" s="177" t="s">
        <v>579</v>
      </c>
      <c r="V7084" s="177" t="s">
        <v>25913</v>
      </c>
      <c r="W7084" s="177" t="s">
        <v>656</v>
      </c>
      <c r="X7084" s="177" t="s">
        <v>25914</v>
      </c>
      <c r="Z7084" s="177" t="s">
        <v>579</v>
      </c>
      <c r="AB7084" s="177" t="s">
        <v>739</v>
      </c>
      <c r="AC7084" s="177" t="s">
        <v>25915</v>
      </c>
      <c r="AE7084" s="177">
        <v>5.5</v>
      </c>
      <c r="AF7084" s="177" t="s">
        <v>559</v>
      </c>
      <c r="AQ7084" s="177" t="s">
        <v>25916</v>
      </c>
      <c r="AR7084" s="177" t="s">
        <v>25917</v>
      </c>
      <c r="AT7084" s="177"/>
      <c r="AU7084" s="177"/>
      <c r="AV7084" s="177"/>
      <c r="AW7084" s="177"/>
      <c r="AY7084" s="170"/>
      <c r="AZ7084" s="170"/>
      <c r="BA7084" s="170"/>
      <c r="BB7084" s="170"/>
      <c r="BC7084" s="170"/>
      <c r="BD7084" s="170"/>
      <c r="BE7084" s="170"/>
      <c r="BF7084" s="170"/>
      <c r="BG7084" s="170"/>
      <c r="BH7084" s="170"/>
      <c r="BI7084" s="170"/>
      <c r="BJ7084" s="170"/>
      <c r="BK7084" s="170"/>
      <c r="BL7084" s="170"/>
      <c r="BM7084" s="170"/>
      <c r="BN7084" s="170"/>
      <c r="BO7084" s="170"/>
      <c r="BP7084" s="170"/>
      <c r="BQ7084" s="170"/>
      <c r="BR7084" s="170"/>
      <c r="BS7084" s="170"/>
    </row>
    <row r="7085" spans="1:71">
      <c r="A7085" s="170" t="s">
        <v>25483</v>
      </c>
      <c r="B7085" s="177" t="s">
        <v>25484</v>
      </c>
      <c r="D7085" s="177" t="s">
        <v>508</v>
      </c>
      <c r="E7085" s="177" t="s">
        <v>1388</v>
      </c>
      <c r="F7085" s="177" t="s">
        <v>25918</v>
      </c>
      <c r="H7085" s="177" t="s">
        <v>25919</v>
      </c>
      <c r="I7085" s="177" t="s">
        <v>1891</v>
      </c>
      <c r="J7085" s="178">
        <v>38969</v>
      </c>
      <c r="K7085" s="178">
        <v>38969</v>
      </c>
      <c r="L7085" s="177" t="s">
        <v>550</v>
      </c>
      <c r="M7085" s="177" t="s">
        <v>25631</v>
      </c>
      <c r="N7085" s="177" t="s">
        <v>25631</v>
      </c>
      <c r="O7085" s="177" t="s">
        <v>195</v>
      </c>
      <c r="P7085" s="177" t="s">
        <v>552</v>
      </c>
      <c r="Q7085" s="177" t="s">
        <v>25920</v>
      </c>
      <c r="R7085" s="177" t="s">
        <v>553</v>
      </c>
      <c r="S7085" s="177" t="s">
        <v>554</v>
      </c>
      <c r="U7085" s="177" t="s">
        <v>702</v>
      </c>
      <c r="V7085" s="177" t="s">
        <v>25921</v>
      </c>
      <c r="W7085" s="177" t="s">
        <v>557</v>
      </c>
      <c r="X7085" s="177" t="s">
        <v>25914</v>
      </c>
      <c r="Z7085" s="177" t="s">
        <v>702</v>
      </c>
      <c r="AB7085" s="177" t="s">
        <v>739</v>
      </c>
      <c r="AC7085" s="177" t="s">
        <v>25922</v>
      </c>
      <c r="AE7085" s="177">
        <v>5.5</v>
      </c>
      <c r="AF7085" s="177" t="s">
        <v>559</v>
      </c>
      <c r="AQ7085" s="177" t="s">
        <v>25916</v>
      </c>
      <c r="AR7085" s="177" t="s">
        <v>25923</v>
      </c>
      <c r="AT7085" s="177"/>
      <c r="AU7085" s="177"/>
      <c r="AV7085" s="177"/>
      <c r="AW7085" s="177"/>
      <c r="AY7085" s="170"/>
      <c r="AZ7085" s="170"/>
      <c r="BA7085" s="170"/>
      <c r="BB7085" s="170"/>
      <c r="BC7085" s="170"/>
      <c r="BD7085" s="170"/>
      <c r="BE7085" s="170"/>
      <c r="BF7085" s="170"/>
      <c r="BG7085" s="170"/>
      <c r="BH7085" s="170"/>
      <c r="BI7085" s="170"/>
      <c r="BJ7085" s="170"/>
      <c r="BK7085" s="170"/>
      <c r="BL7085" s="170"/>
      <c r="BM7085" s="170"/>
      <c r="BN7085" s="170"/>
      <c r="BO7085" s="170"/>
      <c r="BP7085" s="170"/>
      <c r="BQ7085" s="170"/>
      <c r="BR7085" s="170"/>
      <c r="BS7085" s="170"/>
    </row>
    <row r="7086" spans="1:71">
      <c r="A7086" s="170" t="s">
        <v>25483</v>
      </c>
      <c r="B7086" s="177" t="s">
        <v>25484</v>
      </c>
      <c r="D7086" s="177" t="s">
        <v>508</v>
      </c>
      <c r="E7086" s="177" t="s">
        <v>3777</v>
      </c>
      <c r="F7086" s="177" t="s">
        <v>25924</v>
      </c>
      <c r="I7086" s="177" t="s">
        <v>1891</v>
      </c>
      <c r="J7086" s="178">
        <v>38969</v>
      </c>
      <c r="K7086" s="178">
        <v>38969</v>
      </c>
      <c r="L7086" s="177" t="s">
        <v>550</v>
      </c>
      <c r="M7086" s="177" t="s">
        <v>25631</v>
      </c>
      <c r="N7086" s="177" t="s">
        <v>25631</v>
      </c>
      <c r="O7086" s="177" t="s">
        <v>195</v>
      </c>
      <c r="P7086" s="177" t="s">
        <v>8528</v>
      </c>
      <c r="Q7086" s="177" t="s">
        <v>25925</v>
      </c>
      <c r="R7086" s="177" t="s">
        <v>600</v>
      </c>
      <c r="S7086" s="177" t="s">
        <v>601</v>
      </c>
      <c r="U7086" s="177" t="s">
        <v>555</v>
      </c>
      <c r="V7086" s="177" t="s">
        <v>2024</v>
      </c>
      <c r="X7086" s="177" t="s">
        <v>5106</v>
      </c>
      <c r="Z7086" s="177" t="s">
        <v>555</v>
      </c>
      <c r="AA7086" s="177" t="s">
        <v>1084</v>
      </c>
      <c r="AC7086" s="177" t="s">
        <v>25742</v>
      </c>
      <c r="AE7086" s="177">
        <v>3.7</v>
      </c>
      <c r="AQ7086" s="177" t="s">
        <v>25681</v>
      </c>
      <c r="AR7086" s="177" t="s">
        <v>6147</v>
      </c>
      <c r="AT7086" s="177"/>
      <c r="AU7086" s="177"/>
      <c r="AV7086" s="177"/>
      <c r="AW7086" s="177"/>
      <c r="AY7086" s="170"/>
      <c r="AZ7086" s="170"/>
      <c r="BA7086" s="170"/>
      <c r="BB7086" s="170"/>
      <c r="BC7086" s="170"/>
      <c r="BD7086" s="170"/>
      <c r="BE7086" s="170"/>
      <c r="BF7086" s="170"/>
      <c r="BG7086" s="170"/>
      <c r="BH7086" s="170"/>
      <c r="BI7086" s="170"/>
      <c r="BJ7086" s="170"/>
      <c r="BK7086" s="170"/>
      <c r="BL7086" s="170"/>
      <c r="BM7086" s="170"/>
      <c r="BN7086" s="170"/>
      <c r="BO7086" s="170"/>
      <c r="BP7086" s="170"/>
      <c r="BQ7086" s="170"/>
      <c r="BR7086" s="170"/>
      <c r="BS7086" s="170"/>
    </row>
    <row r="7087" spans="1:71">
      <c r="A7087" s="170" t="s">
        <v>25483</v>
      </c>
      <c r="B7087" s="177" t="s">
        <v>25484</v>
      </c>
      <c r="D7087" s="177" t="s">
        <v>508</v>
      </c>
      <c r="E7087" s="170" t="s">
        <v>1395</v>
      </c>
      <c r="F7087" s="177" t="s">
        <v>25926</v>
      </c>
      <c r="H7087" s="177" t="s">
        <v>10842</v>
      </c>
      <c r="I7087" s="177" t="s">
        <v>1891</v>
      </c>
      <c r="J7087" s="178">
        <v>38969</v>
      </c>
      <c r="K7087" s="178">
        <v>38969</v>
      </c>
      <c r="L7087" s="177" t="s">
        <v>550</v>
      </c>
      <c r="M7087" s="177" t="s">
        <v>25631</v>
      </c>
      <c r="N7087" s="177" t="s">
        <v>25631</v>
      </c>
      <c r="O7087" s="177" t="s">
        <v>195</v>
      </c>
      <c r="P7087" s="177" t="s">
        <v>552</v>
      </c>
      <c r="Q7087" s="177" t="s">
        <v>25912</v>
      </c>
      <c r="R7087" s="177" t="s">
        <v>600</v>
      </c>
      <c r="S7087" s="177" t="s">
        <v>601</v>
      </c>
      <c r="U7087" s="177" t="s">
        <v>702</v>
      </c>
      <c r="V7087" s="177" t="s">
        <v>1893</v>
      </c>
      <c r="X7087" s="177" t="s">
        <v>604</v>
      </c>
      <c r="Z7087" s="177" t="s">
        <v>702</v>
      </c>
      <c r="AA7087" s="177" t="s">
        <v>1471</v>
      </c>
      <c r="AC7087" s="177" t="s">
        <v>2749</v>
      </c>
      <c r="AD7087" s="177" t="s">
        <v>25927</v>
      </c>
      <c r="AE7087" s="177">
        <v>3.7</v>
      </c>
      <c r="AQ7087" s="177"/>
      <c r="AR7087" s="177" t="s">
        <v>1317</v>
      </c>
      <c r="AT7087" s="177"/>
      <c r="AU7087" s="177"/>
      <c r="AV7087" s="177"/>
      <c r="AW7087" s="177"/>
      <c r="AY7087" s="170"/>
      <c r="AZ7087" s="170"/>
      <c r="BA7087" s="170"/>
      <c r="BB7087" s="170"/>
      <c r="BC7087" s="170"/>
      <c r="BD7087" s="170"/>
      <c r="BE7087" s="170"/>
      <c r="BF7087" s="170"/>
      <c r="BG7087" s="170"/>
      <c r="BH7087" s="170"/>
      <c r="BI7087" s="170"/>
      <c r="BJ7087" s="170"/>
      <c r="BK7087" s="170"/>
      <c r="BL7087" s="170"/>
      <c r="BM7087" s="170"/>
      <c r="BN7087" s="170"/>
      <c r="BO7087" s="170"/>
      <c r="BP7087" s="170"/>
      <c r="BQ7087" s="170"/>
      <c r="BR7087" s="170"/>
      <c r="BS7087" s="170"/>
    </row>
    <row r="7088" spans="1:71">
      <c r="A7088" s="170" t="s">
        <v>25483</v>
      </c>
      <c r="B7088" s="177" t="s">
        <v>25484</v>
      </c>
      <c r="D7088" s="177" t="s">
        <v>610</v>
      </c>
      <c r="E7088" s="183" t="s">
        <v>1401</v>
      </c>
      <c r="F7088" s="177" t="s">
        <v>25928</v>
      </c>
      <c r="I7088" s="177" t="s">
        <v>1596</v>
      </c>
      <c r="J7088" s="178">
        <v>34700</v>
      </c>
      <c r="K7088" s="178">
        <v>38718</v>
      </c>
      <c r="L7088" s="177" t="s">
        <v>550</v>
      </c>
      <c r="M7088" s="177" t="s">
        <v>25929</v>
      </c>
      <c r="N7088" s="177" t="s">
        <v>25929</v>
      </c>
      <c r="O7088" s="177" t="s">
        <v>110</v>
      </c>
      <c r="Q7088" s="177" t="s">
        <v>1879</v>
      </c>
      <c r="R7088" s="177" t="s">
        <v>565</v>
      </c>
      <c r="S7088" s="177" t="s">
        <v>25930</v>
      </c>
      <c r="T7088" s="177" t="s">
        <v>2951</v>
      </c>
      <c r="AQ7088" s="177" t="s">
        <v>25931</v>
      </c>
      <c r="AT7088" s="177"/>
      <c r="AU7088" s="177"/>
      <c r="AV7088" s="177"/>
      <c r="AW7088" s="177"/>
    </row>
    <row r="7089" spans="1:71">
      <c r="A7089" s="170" t="s">
        <v>25483</v>
      </c>
      <c r="B7089" s="177" t="s">
        <v>25484</v>
      </c>
      <c r="D7089" s="177" t="s">
        <v>508</v>
      </c>
      <c r="E7089" s="177" t="s">
        <v>1231</v>
      </c>
      <c r="F7089" s="177" t="s">
        <v>25932</v>
      </c>
      <c r="I7089" s="177"/>
      <c r="J7089" s="181" t="s">
        <v>512</v>
      </c>
      <c r="K7089" s="178" t="s">
        <v>512</v>
      </c>
      <c r="L7089" s="177" t="s">
        <v>1575</v>
      </c>
      <c r="O7089" s="177" t="s">
        <v>407</v>
      </c>
      <c r="P7089" s="177" t="s">
        <v>25933</v>
      </c>
      <c r="R7089" s="177" t="s">
        <v>407</v>
      </c>
      <c r="AQ7089" s="177"/>
      <c r="AT7089" s="177"/>
      <c r="AU7089" s="177"/>
      <c r="AV7089" s="177"/>
      <c r="AW7089" s="177"/>
    </row>
    <row r="7090" spans="1:71">
      <c r="A7090" s="170" t="s">
        <v>25483</v>
      </c>
      <c r="B7090" s="177" t="s">
        <v>25484</v>
      </c>
      <c r="D7090" s="177" t="s">
        <v>508</v>
      </c>
      <c r="E7090" s="177" t="s">
        <v>1353</v>
      </c>
      <c r="F7090" s="177" t="s">
        <v>25934</v>
      </c>
      <c r="H7090" s="177" t="s">
        <v>5414</v>
      </c>
      <c r="I7090" s="177"/>
      <c r="J7090" s="181" t="s">
        <v>512</v>
      </c>
      <c r="K7090" s="178" t="s">
        <v>512</v>
      </c>
      <c r="L7090" s="177" t="s">
        <v>1575</v>
      </c>
      <c r="O7090" s="177" t="s">
        <v>273</v>
      </c>
      <c r="P7090" s="177" t="s">
        <v>2773</v>
      </c>
      <c r="Q7090" s="177" t="s">
        <v>25935</v>
      </c>
      <c r="R7090" s="177" t="s">
        <v>273</v>
      </c>
      <c r="X7090" s="177">
        <v>22</v>
      </c>
      <c r="AQ7090" s="177" t="s">
        <v>25936</v>
      </c>
      <c r="AR7090" s="177" t="s">
        <v>25937</v>
      </c>
      <c r="AT7090" s="177"/>
      <c r="AU7090" s="177"/>
      <c r="AV7090" s="177"/>
      <c r="AW7090" s="177"/>
      <c r="AY7090" s="170"/>
      <c r="AZ7090" s="170"/>
      <c r="BA7090" s="170"/>
      <c r="BB7090" s="170"/>
      <c r="BC7090" s="170"/>
      <c r="BD7090" s="170"/>
      <c r="BE7090" s="170"/>
      <c r="BF7090" s="170"/>
      <c r="BG7090" s="170"/>
      <c r="BH7090" s="170"/>
      <c r="BI7090" s="170"/>
      <c r="BJ7090" s="170"/>
      <c r="BK7090" s="170"/>
      <c r="BL7090" s="170"/>
      <c r="BM7090" s="170"/>
      <c r="BN7090" s="170"/>
      <c r="BO7090" s="170"/>
      <c r="BP7090" s="170"/>
      <c r="BQ7090" s="170"/>
      <c r="BR7090" s="170"/>
      <c r="BS7090" s="170"/>
    </row>
    <row r="7091" spans="1:71">
      <c r="A7091" s="170" t="s">
        <v>25938</v>
      </c>
      <c r="B7091" s="177" t="s">
        <v>25939</v>
      </c>
      <c r="C7091" s="177" t="s">
        <v>1564</v>
      </c>
      <c r="D7091" s="177" t="s">
        <v>508</v>
      </c>
      <c r="E7091" s="177" t="s">
        <v>685</v>
      </c>
      <c r="F7091" s="177" t="s">
        <v>25940</v>
      </c>
      <c r="I7091" s="177" t="s">
        <v>1661</v>
      </c>
      <c r="J7091" s="178">
        <v>42499</v>
      </c>
      <c r="K7091" s="178">
        <v>42499</v>
      </c>
      <c r="L7091" s="177" t="s">
        <v>550</v>
      </c>
      <c r="M7091" s="177" t="s">
        <v>25941</v>
      </c>
      <c r="N7091" s="177" t="s">
        <v>25941</v>
      </c>
      <c r="O7091" s="177" t="s">
        <v>110</v>
      </c>
      <c r="R7091" s="177" t="s">
        <v>565</v>
      </c>
      <c r="S7091" s="177" t="s">
        <v>1932</v>
      </c>
      <c r="T7091" s="177" t="s">
        <v>2166</v>
      </c>
      <c r="U7091" s="177" t="s">
        <v>2426</v>
      </c>
      <c r="V7091" s="177" t="s">
        <v>25942</v>
      </c>
      <c r="W7091" s="177" t="s">
        <v>1936</v>
      </c>
      <c r="AA7091" s="177" t="s">
        <v>4915</v>
      </c>
      <c r="AB7091" s="177" t="s">
        <v>25943</v>
      </c>
      <c r="AC7091" s="177" t="s">
        <v>870</v>
      </c>
      <c r="AG7091" s="177" t="s">
        <v>25944</v>
      </c>
      <c r="AH7091" s="177" t="s">
        <v>25945</v>
      </c>
      <c r="AI7091" s="177" t="s">
        <v>524</v>
      </c>
      <c r="AM7091" s="177" t="s">
        <v>3945</v>
      </c>
      <c r="AN7091" s="177" t="s">
        <v>25946</v>
      </c>
      <c r="AO7091" s="177" t="s">
        <v>2132</v>
      </c>
      <c r="AP7091" s="177" t="s">
        <v>1939</v>
      </c>
      <c r="AQ7091" s="177"/>
      <c r="AT7091" s="177" t="s">
        <v>25947</v>
      </c>
      <c r="AU7091" s="177" t="s">
        <v>1941</v>
      </c>
      <c r="AV7091" s="177"/>
      <c r="AW7091" s="177"/>
      <c r="BN7091" s="177" t="s">
        <v>25948</v>
      </c>
      <c r="BO7091" s="177" t="s">
        <v>25949</v>
      </c>
      <c r="BP7091" s="177" t="s">
        <v>694</v>
      </c>
    </row>
    <row r="7092" spans="1:71">
      <c r="A7092" s="170" t="s">
        <v>25950</v>
      </c>
      <c r="B7092" s="177" t="s">
        <v>25951</v>
      </c>
      <c r="D7092" s="177" t="s">
        <v>508</v>
      </c>
      <c r="E7092" s="177" t="s">
        <v>547</v>
      </c>
      <c r="F7092" s="177" t="s">
        <v>25952</v>
      </c>
      <c r="I7092" s="177" t="s">
        <v>531</v>
      </c>
      <c r="J7092" s="181" t="s">
        <v>512</v>
      </c>
      <c r="K7092" s="178" t="s">
        <v>512</v>
      </c>
      <c r="L7092" s="177" t="s">
        <v>550</v>
      </c>
      <c r="M7092" s="177" t="s">
        <v>25953</v>
      </c>
      <c r="N7092" s="177" t="s">
        <v>25953</v>
      </c>
      <c r="O7092" s="177" t="s">
        <v>110</v>
      </c>
      <c r="R7092" s="177" t="s">
        <v>565</v>
      </c>
      <c r="S7092" s="177" t="s">
        <v>1558</v>
      </c>
      <c r="U7092" s="177" t="s">
        <v>25954</v>
      </c>
      <c r="V7092" s="177" t="s">
        <v>25955</v>
      </c>
      <c r="W7092" s="177" t="s">
        <v>1620</v>
      </c>
      <c r="X7092" s="177" t="s">
        <v>25954</v>
      </c>
      <c r="Y7092" s="177" t="s">
        <v>25956</v>
      </c>
      <c r="Z7092" s="177" t="s">
        <v>1620</v>
      </c>
      <c r="AA7092" s="177" t="s">
        <v>3051</v>
      </c>
      <c r="AB7092" s="177" t="s">
        <v>25957</v>
      </c>
      <c r="AC7092" s="177" t="s">
        <v>583</v>
      </c>
      <c r="AM7092" s="177" t="s">
        <v>2855</v>
      </c>
      <c r="AN7092" s="177" t="s">
        <v>25958</v>
      </c>
      <c r="AO7092" s="177" t="s">
        <v>1034</v>
      </c>
      <c r="AQ7092" s="177"/>
      <c r="AT7092" s="177"/>
      <c r="AU7092" s="177"/>
      <c r="AV7092" s="177" t="s">
        <v>25959</v>
      </c>
      <c r="AW7092" s="177" t="s">
        <v>25960</v>
      </c>
      <c r="BN7092" s="177" t="s">
        <v>3116</v>
      </c>
      <c r="BO7092" s="177" t="s">
        <v>23803</v>
      </c>
      <c r="BP7092" s="177" t="s">
        <v>694</v>
      </c>
    </row>
    <row r="7093" spans="1:71">
      <c r="A7093" s="170" t="s">
        <v>25950</v>
      </c>
      <c r="B7093" s="177" t="s">
        <v>25951</v>
      </c>
      <c r="D7093" s="177" t="s">
        <v>508</v>
      </c>
      <c r="E7093" s="177" t="s">
        <v>587</v>
      </c>
      <c r="F7093" s="177" t="s">
        <v>25961</v>
      </c>
      <c r="I7093" s="177" t="s">
        <v>531</v>
      </c>
      <c r="J7093" s="181" t="s">
        <v>512</v>
      </c>
      <c r="K7093" s="178" t="s">
        <v>512</v>
      </c>
      <c r="L7093" s="177" t="s">
        <v>550</v>
      </c>
      <c r="M7093" s="177" t="s">
        <v>25953</v>
      </c>
      <c r="N7093" s="177" t="s">
        <v>25953</v>
      </c>
      <c r="O7093" s="177" t="s">
        <v>195</v>
      </c>
      <c r="P7093" s="177" t="s">
        <v>552</v>
      </c>
      <c r="R7093" s="177" t="s">
        <v>553</v>
      </c>
      <c r="S7093" s="177" t="s">
        <v>644</v>
      </c>
      <c r="U7093" s="177" t="s">
        <v>646</v>
      </c>
      <c r="V7093" s="177" t="s">
        <v>2424</v>
      </c>
      <c r="W7093" s="177" t="s">
        <v>656</v>
      </c>
      <c r="Z7093" s="177" t="s">
        <v>646</v>
      </c>
      <c r="AC7093" s="177" t="s">
        <v>1899</v>
      </c>
      <c r="AD7093" s="177" t="s">
        <v>25962</v>
      </c>
      <c r="AE7093" s="177" t="s">
        <v>524</v>
      </c>
      <c r="AF7093" s="177" t="s">
        <v>651</v>
      </c>
      <c r="AQ7093" s="177" t="s">
        <v>652</v>
      </c>
      <c r="AT7093" s="177"/>
      <c r="AU7093" s="177"/>
      <c r="AV7093" s="177"/>
      <c r="AW7093" s="177"/>
    </row>
    <row r="7094" spans="1:71">
      <c r="A7094" s="170" t="s">
        <v>25950</v>
      </c>
      <c r="B7094" s="177" t="s">
        <v>25951</v>
      </c>
      <c r="D7094" s="177" t="s">
        <v>508</v>
      </c>
      <c r="E7094" s="177" t="s">
        <v>597</v>
      </c>
      <c r="F7094" s="177" t="s">
        <v>25963</v>
      </c>
      <c r="I7094" s="177" t="s">
        <v>531</v>
      </c>
      <c r="J7094" s="181" t="s">
        <v>512</v>
      </c>
      <c r="K7094" s="178" t="s">
        <v>512</v>
      </c>
      <c r="L7094" s="177" t="s">
        <v>550</v>
      </c>
      <c r="M7094" s="177" t="s">
        <v>25953</v>
      </c>
      <c r="N7094" s="177" t="s">
        <v>25953</v>
      </c>
      <c r="O7094" s="177" t="s">
        <v>195</v>
      </c>
      <c r="P7094" s="177" t="s">
        <v>589</v>
      </c>
      <c r="R7094" s="177" t="s">
        <v>553</v>
      </c>
      <c r="S7094" s="177" t="s">
        <v>644</v>
      </c>
      <c r="U7094" s="177" t="s">
        <v>646</v>
      </c>
      <c r="Z7094" s="177" t="s">
        <v>646</v>
      </c>
      <c r="AC7094" s="177" t="s">
        <v>20037</v>
      </c>
      <c r="AD7094" s="177" t="s">
        <v>25964</v>
      </c>
      <c r="AE7094" s="177" t="s">
        <v>694</v>
      </c>
      <c r="AF7094" s="177" t="s">
        <v>651</v>
      </c>
      <c r="AQ7094" s="177" t="s">
        <v>652</v>
      </c>
      <c r="AT7094" s="177"/>
      <c r="AU7094" s="177"/>
      <c r="AV7094" s="177"/>
      <c r="AW7094" s="177"/>
    </row>
    <row r="7095" spans="1:71">
      <c r="A7095" s="170" t="s">
        <v>25950</v>
      </c>
      <c r="B7095" s="177" t="s">
        <v>25951</v>
      </c>
      <c r="D7095" s="177" t="s">
        <v>508</v>
      </c>
      <c r="E7095" s="177" t="s">
        <v>547</v>
      </c>
      <c r="F7095" s="177" t="s">
        <v>25965</v>
      </c>
      <c r="I7095" s="177" t="s">
        <v>628</v>
      </c>
      <c r="J7095" s="181" t="s">
        <v>512</v>
      </c>
      <c r="K7095" s="178" t="s">
        <v>512</v>
      </c>
      <c r="L7095" s="177" t="s">
        <v>550</v>
      </c>
      <c r="M7095" s="177" t="s">
        <v>25966</v>
      </c>
      <c r="N7095" s="177" t="s">
        <v>25966</v>
      </c>
      <c r="O7095" s="177" t="s">
        <v>396</v>
      </c>
      <c r="R7095" s="177" t="s">
        <v>396</v>
      </c>
      <c r="S7095" s="177" t="s">
        <v>25967</v>
      </c>
      <c r="U7095" s="177" t="s">
        <v>702</v>
      </c>
      <c r="V7095" s="177" t="s">
        <v>646</v>
      </c>
      <c r="AQ7095" s="177" t="s">
        <v>893</v>
      </c>
      <c r="AT7095" s="177"/>
      <c r="AU7095" s="177"/>
      <c r="AV7095" s="177"/>
      <c r="AW7095" s="177"/>
    </row>
    <row r="7096" spans="1:71">
      <c r="A7096" s="170" t="s">
        <v>25950</v>
      </c>
      <c r="B7096" s="177" t="s">
        <v>25951</v>
      </c>
      <c r="D7096" s="177" t="s">
        <v>508</v>
      </c>
      <c r="F7096" s="177" t="s">
        <v>25968</v>
      </c>
      <c r="I7096" s="177" t="s">
        <v>2541</v>
      </c>
      <c r="J7096" s="181" t="s">
        <v>512</v>
      </c>
      <c r="K7096" s="178" t="s">
        <v>512</v>
      </c>
      <c r="L7096" s="177" t="s">
        <v>550</v>
      </c>
      <c r="M7096" s="177" t="s">
        <v>25969</v>
      </c>
      <c r="N7096" s="177" t="s">
        <v>25969</v>
      </c>
      <c r="O7096" s="177" t="s">
        <v>110</v>
      </c>
      <c r="R7096" s="177" t="s">
        <v>565</v>
      </c>
      <c r="S7096" s="177" t="s">
        <v>8552</v>
      </c>
      <c r="U7096" s="177" t="s">
        <v>25340</v>
      </c>
      <c r="V7096" s="177" t="s">
        <v>25970</v>
      </c>
      <c r="W7096" s="177" t="s">
        <v>1936</v>
      </c>
      <c r="AA7096" s="177" t="s">
        <v>9963</v>
      </c>
      <c r="AB7096" s="177" t="s">
        <v>25971</v>
      </c>
      <c r="AC7096" s="177" t="s">
        <v>870</v>
      </c>
      <c r="AD7096" s="177" t="s">
        <v>9963</v>
      </c>
      <c r="AE7096" s="177" t="s">
        <v>25972</v>
      </c>
      <c r="AF7096" s="177" t="s">
        <v>870</v>
      </c>
      <c r="AJ7096" s="177" t="s">
        <v>25973</v>
      </c>
      <c r="AL7096" s="177" t="s">
        <v>559</v>
      </c>
      <c r="AM7096" s="177" t="s">
        <v>25974</v>
      </c>
      <c r="AN7096" s="177" t="s">
        <v>25975</v>
      </c>
      <c r="AO7096" s="177" t="s">
        <v>1034</v>
      </c>
      <c r="AQ7096" s="177" t="s">
        <v>25976</v>
      </c>
      <c r="AT7096" s="177"/>
      <c r="AU7096" s="177"/>
      <c r="AV7096" s="177"/>
      <c r="AW7096" s="177"/>
      <c r="BN7096" s="177" t="s">
        <v>25977</v>
      </c>
      <c r="BO7096" s="177" t="s">
        <v>25978</v>
      </c>
      <c r="BP7096" s="177" t="s">
        <v>694</v>
      </c>
    </row>
    <row r="7097" spans="1:71">
      <c r="A7097" s="170" t="s">
        <v>25979</v>
      </c>
      <c r="B7097" s="177" t="s">
        <v>25980</v>
      </c>
      <c r="D7097" s="177" t="s">
        <v>508</v>
      </c>
      <c r="E7097" s="183" t="s">
        <v>13143</v>
      </c>
      <c r="F7097" s="177" t="s">
        <v>25981</v>
      </c>
      <c r="H7097" s="177" t="s">
        <v>16146</v>
      </c>
      <c r="I7097" s="177" t="s">
        <v>939</v>
      </c>
      <c r="J7097" s="177" t="s">
        <v>25982</v>
      </c>
      <c r="K7097" s="177" t="s">
        <v>25982</v>
      </c>
      <c r="L7097" s="177" t="s">
        <v>550</v>
      </c>
      <c r="M7097" s="177" t="s">
        <v>19912</v>
      </c>
      <c r="N7097" s="177" t="s">
        <v>19912</v>
      </c>
      <c r="O7097" s="177" t="s">
        <v>195</v>
      </c>
      <c r="P7097" s="177" t="s">
        <v>887</v>
      </c>
      <c r="Q7097" s="177" t="s">
        <v>3789</v>
      </c>
      <c r="R7097" s="177" t="s">
        <v>600</v>
      </c>
      <c r="S7097" s="177" t="s">
        <v>601</v>
      </c>
      <c r="U7097" s="177" t="s">
        <v>718</v>
      </c>
      <c r="V7097" s="177">
        <v>6400</v>
      </c>
      <c r="X7097" s="177" t="s">
        <v>943</v>
      </c>
      <c r="Y7097" s="177" t="s">
        <v>674</v>
      </c>
      <c r="Z7097" s="177" t="s">
        <v>718</v>
      </c>
      <c r="AA7097" s="177">
        <v>13585</v>
      </c>
      <c r="AQ7097" s="177" t="s">
        <v>19914</v>
      </c>
      <c r="AT7097" s="177"/>
      <c r="AU7097" s="177"/>
      <c r="AV7097" s="177"/>
      <c r="AW7097" s="177"/>
    </row>
    <row r="7098" spans="1:71">
      <c r="A7098" s="170" t="s">
        <v>25979</v>
      </c>
      <c r="B7098" s="177" t="s">
        <v>25980</v>
      </c>
      <c r="D7098" s="177" t="s">
        <v>508</v>
      </c>
      <c r="E7098" s="183" t="s">
        <v>25983</v>
      </c>
      <c r="F7098" s="177" t="s">
        <v>25984</v>
      </c>
      <c r="H7098" s="177" t="s">
        <v>16146</v>
      </c>
      <c r="I7098" s="177" t="s">
        <v>939</v>
      </c>
      <c r="J7098" s="177" t="s">
        <v>25982</v>
      </c>
      <c r="K7098" s="177" t="s">
        <v>25982</v>
      </c>
      <c r="L7098" s="177" t="s">
        <v>550</v>
      </c>
      <c r="M7098" s="177" t="s">
        <v>19912</v>
      </c>
      <c r="N7098" s="177" t="s">
        <v>19912</v>
      </c>
      <c r="O7098" s="177" t="s">
        <v>217</v>
      </c>
      <c r="Q7098" s="177" t="s">
        <v>3789</v>
      </c>
      <c r="R7098" s="177" t="s">
        <v>1766</v>
      </c>
      <c r="S7098" s="177" t="s">
        <v>718</v>
      </c>
      <c r="T7098" s="177" t="s">
        <v>11964</v>
      </c>
      <c r="U7098" s="177" t="s">
        <v>718</v>
      </c>
      <c r="V7098" s="177" t="s">
        <v>7912</v>
      </c>
      <c r="W7098" s="177" t="s">
        <v>8697</v>
      </c>
      <c r="AQ7098" s="177"/>
      <c r="AT7098" s="177"/>
      <c r="AU7098" s="177"/>
      <c r="AV7098" s="177"/>
      <c r="AW7098" s="177"/>
    </row>
    <row r="7099" spans="1:71">
      <c r="A7099" s="170" t="s">
        <v>25979</v>
      </c>
      <c r="B7099" s="177" t="s">
        <v>25980</v>
      </c>
      <c r="D7099" s="177" t="s">
        <v>508</v>
      </c>
      <c r="E7099" s="183" t="s">
        <v>6114</v>
      </c>
      <c r="F7099" s="177" t="s">
        <v>25985</v>
      </c>
      <c r="H7099" s="177" t="s">
        <v>16146</v>
      </c>
      <c r="I7099" s="177" t="s">
        <v>939</v>
      </c>
      <c r="J7099" s="181" t="s">
        <v>2287</v>
      </c>
      <c r="K7099" s="178" t="s">
        <v>2287</v>
      </c>
      <c r="L7099" s="177" t="s">
        <v>9022</v>
      </c>
      <c r="M7099" s="170" t="s">
        <v>9023</v>
      </c>
      <c r="N7099" s="177" t="s">
        <v>19912</v>
      </c>
      <c r="O7099" s="177" t="s">
        <v>75</v>
      </c>
      <c r="P7099" s="177" t="s">
        <v>920</v>
      </c>
      <c r="Q7099" s="177" t="s">
        <v>3789</v>
      </c>
      <c r="R7099" s="177" t="s">
        <v>9024</v>
      </c>
      <c r="S7099" s="177" t="s">
        <v>718</v>
      </c>
      <c r="U7099" s="177" t="s">
        <v>718</v>
      </c>
      <c r="V7099" s="177" t="s">
        <v>1122</v>
      </c>
      <c r="AQ7099" s="177" t="s">
        <v>25986</v>
      </c>
      <c r="AT7099" s="177"/>
      <c r="AU7099" s="177"/>
      <c r="AV7099" s="177"/>
      <c r="AW7099" s="177"/>
    </row>
    <row r="7100" spans="1:71">
      <c r="A7100" s="170" t="s">
        <v>25979</v>
      </c>
      <c r="B7100" s="177" t="s">
        <v>25980</v>
      </c>
      <c r="D7100" s="177" t="s">
        <v>508</v>
      </c>
      <c r="E7100" s="183" t="s">
        <v>12820</v>
      </c>
      <c r="F7100" s="177" t="s">
        <v>25987</v>
      </c>
      <c r="H7100" s="177" t="s">
        <v>16146</v>
      </c>
      <c r="I7100" s="177" t="s">
        <v>939</v>
      </c>
      <c r="J7100" s="181" t="s">
        <v>2287</v>
      </c>
      <c r="K7100" s="178" t="s">
        <v>2287</v>
      </c>
      <c r="L7100" s="177" t="s">
        <v>901</v>
      </c>
      <c r="M7100" s="177" t="s">
        <v>25988</v>
      </c>
      <c r="N7100" s="177" t="s">
        <v>19912</v>
      </c>
      <c r="O7100" s="177" t="s">
        <v>324</v>
      </c>
      <c r="P7100" s="177" t="s">
        <v>903</v>
      </c>
      <c r="Q7100" s="177" t="s">
        <v>3789</v>
      </c>
      <c r="R7100" s="177" t="s">
        <v>951</v>
      </c>
      <c r="S7100" s="177" t="s">
        <v>952</v>
      </c>
      <c r="T7100" s="177" t="s">
        <v>512</v>
      </c>
      <c r="U7100" s="177" t="s">
        <v>23278</v>
      </c>
      <c r="V7100" s="177" t="s">
        <v>954</v>
      </c>
      <c r="W7100" s="177" t="s">
        <v>908</v>
      </c>
      <c r="Y7100" s="177" t="s">
        <v>908</v>
      </c>
      <c r="Z7100" s="177" t="s">
        <v>908</v>
      </c>
      <c r="AA7100" s="177" t="s">
        <v>955</v>
      </c>
      <c r="AB7100" s="177" t="s">
        <v>910</v>
      </c>
      <c r="AC7100" s="177">
        <v>2800</v>
      </c>
      <c r="AD7100" s="177" t="s">
        <v>911</v>
      </c>
      <c r="AE7100" s="177">
        <v>1375</v>
      </c>
      <c r="AF7100" s="177" t="s">
        <v>912</v>
      </c>
      <c r="AG7100" s="177" t="s">
        <v>908</v>
      </c>
      <c r="AH7100" s="177" t="s">
        <v>958</v>
      </c>
      <c r="AI7100" s="177" t="s">
        <v>908</v>
      </c>
      <c r="AJ7100" s="177" t="s">
        <v>7964</v>
      </c>
      <c r="AK7100" s="177" t="s">
        <v>982</v>
      </c>
      <c r="AL7100" s="177" t="s">
        <v>959</v>
      </c>
      <c r="AM7100" s="177" t="s">
        <v>960</v>
      </c>
      <c r="AP7100" s="177" t="s">
        <v>908</v>
      </c>
      <c r="AQ7100" s="177"/>
      <c r="AT7100" s="177"/>
      <c r="AU7100" s="177"/>
      <c r="AV7100" s="177"/>
      <c r="AW7100" s="177"/>
    </row>
    <row r="7101" spans="1:71">
      <c r="A7101" s="170" t="s">
        <v>25979</v>
      </c>
      <c r="B7101" s="177" t="s">
        <v>25980</v>
      </c>
      <c r="D7101" s="177" t="s">
        <v>508</v>
      </c>
      <c r="E7101" s="183" t="s">
        <v>6197</v>
      </c>
      <c r="F7101" s="177" t="s">
        <v>25989</v>
      </c>
      <c r="H7101" s="177" t="s">
        <v>16146</v>
      </c>
      <c r="I7101" s="177" t="s">
        <v>939</v>
      </c>
      <c r="J7101" s="181" t="s">
        <v>2287</v>
      </c>
      <c r="K7101" s="178" t="s">
        <v>2287</v>
      </c>
      <c r="L7101" s="177" t="s">
        <v>513</v>
      </c>
      <c r="M7101" s="177" t="s">
        <v>19921</v>
      </c>
      <c r="N7101" s="177" t="s">
        <v>19912</v>
      </c>
      <c r="O7101" s="177" t="s">
        <v>280</v>
      </c>
      <c r="P7101" s="177" t="s">
        <v>920</v>
      </c>
      <c r="Q7101" s="177" t="s">
        <v>3789</v>
      </c>
      <c r="R7101" s="177" t="s">
        <v>700</v>
      </c>
      <c r="S7101" s="177" t="s">
        <v>896</v>
      </c>
      <c r="U7101" s="177" t="s">
        <v>718</v>
      </c>
      <c r="AQ7101" s="170" t="s">
        <v>948</v>
      </c>
      <c r="AT7101" s="177"/>
      <c r="AU7101" s="177"/>
      <c r="AV7101" s="177"/>
      <c r="AW7101" s="177"/>
    </row>
    <row r="7102" spans="1:71">
      <c r="A7102" s="170" t="s">
        <v>25979</v>
      </c>
      <c r="B7102" s="177" t="s">
        <v>25980</v>
      </c>
      <c r="D7102" s="177" t="s">
        <v>508</v>
      </c>
      <c r="E7102" s="177" t="s">
        <v>661</v>
      </c>
      <c r="F7102" s="177" t="s">
        <v>25990</v>
      </c>
      <c r="I7102" s="177" t="s">
        <v>939</v>
      </c>
      <c r="J7102" s="181" t="s">
        <v>2287</v>
      </c>
      <c r="K7102" s="178" t="s">
        <v>2287</v>
      </c>
      <c r="L7102" s="177" t="s">
        <v>550</v>
      </c>
      <c r="M7102" s="177" t="s">
        <v>25991</v>
      </c>
      <c r="N7102" s="177" t="s">
        <v>25991</v>
      </c>
      <c r="O7102" s="177" t="s">
        <v>232</v>
      </c>
      <c r="R7102" s="177" t="s">
        <v>926</v>
      </c>
      <c r="S7102" s="177" t="s">
        <v>1030</v>
      </c>
      <c r="T7102" s="177" t="s">
        <v>512</v>
      </c>
      <c r="U7102" s="177" t="s">
        <v>646</v>
      </c>
      <c r="V7102" s="177" t="s">
        <v>828</v>
      </c>
      <c r="X7102" s="177" t="s">
        <v>651</v>
      </c>
      <c r="Y7102" s="177" t="s">
        <v>646</v>
      </c>
      <c r="Z7102" s="177" t="s">
        <v>2445</v>
      </c>
      <c r="AQ7102" s="177"/>
      <c r="AT7102" s="177"/>
      <c r="AU7102" s="177"/>
      <c r="AV7102" s="177"/>
      <c r="AW7102" s="177"/>
    </row>
    <row r="7103" spans="1:71">
      <c r="A7103" s="170" t="s">
        <v>25979</v>
      </c>
      <c r="B7103" s="177" t="s">
        <v>25980</v>
      </c>
      <c r="D7103" s="177" t="s">
        <v>508</v>
      </c>
      <c r="E7103" s="177" t="s">
        <v>669</v>
      </c>
      <c r="F7103" s="177" t="s">
        <v>25992</v>
      </c>
      <c r="I7103" s="177" t="s">
        <v>939</v>
      </c>
      <c r="J7103" s="181" t="s">
        <v>2287</v>
      </c>
      <c r="K7103" s="178" t="s">
        <v>2287</v>
      </c>
      <c r="L7103" s="177" t="s">
        <v>550</v>
      </c>
      <c r="M7103" s="177" t="s">
        <v>25991</v>
      </c>
      <c r="N7103" s="177" t="s">
        <v>25991</v>
      </c>
      <c r="O7103" s="177" t="s">
        <v>195</v>
      </c>
      <c r="P7103" s="177" t="s">
        <v>552</v>
      </c>
      <c r="R7103" s="177" t="s">
        <v>553</v>
      </c>
      <c r="S7103" s="177" t="s">
        <v>644</v>
      </c>
      <c r="T7103" s="177" t="s">
        <v>512</v>
      </c>
      <c r="U7103" s="177" t="s">
        <v>646</v>
      </c>
      <c r="V7103" s="177" t="s">
        <v>3829</v>
      </c>
      <c r="W7103" s="177" t="s">
        <v>1042</v>
      </c>
      <c r="X7103" s="177" t="s">
        <v>2347</v>
      </c>
      <c r="Z7103" s="177" t="s">
        <v>646</v>
      </c>
      <c r="AA7103" s="177" t="s">
        <v>3830</v>
      </c>
      <c r="AB7103" s="177" t="s">
        <v>1581</v>
      </c>
      <c r="AF7103" s="177" t="s">
        <v>651</v>
      </c>
      <c r="AQ7103" s="177" t="s">
        <v>2349</v>
      </c>
      <c r="AT7103" s="177"/>
      <c r="AU7103" s="177"/>
      <c r="AV7103" s="177"/>
      <c r="AW7103" s="177"/>
    </row>
    <row r="7104" spans="1:71">
      <c r="A7104" s="170" t="s">
        <v>25979</v>
      </c>
      <c r="B7104" s="177" t="s">
        <v>25980</v>
      </c>
      <c r="D7104" s="177" t="s">
        <v>508</v>
      </c>
      <c r="E7104" s="177" t="s">
        <v>685</v>
      </c>
      <c r="F7104" s="177" t="s">
        <v>25993</v>
      </c>
      <c r="I7104" s="177" t="s">
        <v>939</v>
      </c>
      <c r="J7104" s="181" t="s">
        <v>2287</v>
      </c>
      <c r="K7104" s="178" t="s">
        <v>2287</v>
      </c>
      <c r="L7104" s="177" t="s">
        <v>513</v>
      </c>
      <c r="M7104" s="177" t="s">
        <v>25994</v>
      </c>
      <c r="N7104" s="177" t="s">
        <v>25991</v>
      </c>
      <c r="O7104" s="177" t="s">
        <v>195</v>
      </c>
      <c r="P7104" s="177" t="s">
        <v>2442</v>
      </c>
      <c r="R7104" s="177" t="s">
        <v>600</v>
      </c>
      <c r="S7104" s="177" t="s">
        <v>1052</v>
      </c>
      <c r="T7104" s="177" t="s">
        <v>512</v>
      </c>
      <c r="U7104" s="177" t="s">
        <v>832</v>
      </c>
      <c r="V7104" s="177" t="s">
        <v>754</v>
      </c>
      <c r="X7104" s="177" t="s">
        <v>1054</v>
      </c>
      <c r="Z7104" s="177" t="s">
        <v>832</v>
      </c>
      <c r="AA7104" s="177" t="s">
        <v>4935</v>
      </c>
      <c r="AQ7104" s="177" t="s">
        <v>2349</v>
      </c>
      <c r="AT7104" s="177"/>
      <c r="AU7104" s="177"/>
      <c r="AV7104" s="177"/>
      <c r="AW7104" s="177"/>
    </row>
    <row r="7105" spans="1:72">
      <c r="A7105" s="170" t="s">
        <v>25979</v>
      </c>
      <c r="B7105" s="177" t="s">
        <v>25980</v>
      </c>
      <c r="D7105" s="177" t="s">
        <v>508</v>
      </c>
      <c r="E7105" s="177" t="s">
        <v>709</v>
      </c>
      <c r="F7105" s="177" t="s">
        <v>25995</v>
      </c>
      <c r="I7105" s="177" t="s">
        <v>939</v>
      </c>
      <c r="J7105" s="181" t="s">
        <v>2287</v>
      </c>
      <c r="K7105" s="178" t="s">
        <v>2287</v>
      </c>
      <c r="L7105" s="177" t="s">
        <v>550</v>
      </c>
      <c r="M7105" s="177" t="s">
        <v>25991</v>
      </c>
      <c r="N7105" s="177" t="s">
        <v>25991</v>
      </c>
      <c r="O7105" s="177" t="s">
        <v>195</v>
      </c>
      <c r="P7105" s="177" t="s">
        <v>1023</v>
      </c>
      <c r="Q7105" s="177" t="s">
        <v>12330</v>
      </c>
      <c r="R7105" s="177" t="s">
        <v>600</v>
      </c>
      <c r="S7105" s="177" t="s">
        <v>601</v>
      </c>
      <c r="T7105" s="177" t="s">
        <v>1565</v>
      </c>
      <c r="U7105" s="177" t="s">
        <v>702</v>
      </c>
      <c r="V7105" s="177" t="s">
        <v>2367</v>
      </c>
      <c r="X7105" s="177" t="s">
        <v>943</v>
      </c>
      <c r="Y7105" s="177" t="s">
        <v>674</v>
      </c>
      <c r="Z7105" s="177" t="s">
        <v>702</v>
      </c>
      <c r="AA7105" s="177" t="s">
        <v>1399</v>
      </c>
      <c r="AC7105" s="177" t="s">
        <v>1086</v>
      </c>
      <c r="AD7105" s="177" t="s">
        <v>25996</v>
      </c>
      <c r="AE7105" s="177" t="s">
        <v>870</v>
      </c>
      <c r="AQ7105" s="177"/>
      <c r="AT7105" s="177"/>
      <c r="AU7105" s="177"/>
      <c r="AV7105" s="177"/>
      <c r="AW7105" s="177"/>
    </row>
    <row r="7106" spans="1:72">
      <c r="A7106" s="170" t="s">
        <v>25979</v>
      </c>
      <c r="B7106" s="177" t="s">
        <v>25980</v>
      </c>
      <c r="D7106" s="177" t="s">
        <v>508</v>
      </c>
      <c r="E7106" s="177" t="s">
        <v>719</v>
      </c>
      <c r="F7106" s="177" t="s">
        <v>25997</v>
      </c>
      <c r="I7106" s="177" t="s">
        <v>939</v>
      </c>
      <c r="J7106" s="181" t="s">
        <v>2287</v>
      </c>
      <c r="K7106" s="178" t="s">
        <v>2287</v>
      </c>
      <c r="L7106" s="177" t="s">
        <v>550</v>
      </c>
      <c r="M7106" s="177" t="s">
        <v>25991</v>
      </c>
      <c r="N7106" s="177" t="s">
        <v>25991</v>
      </c>
      <c r="O7106" s="177" t="s">
        <v>195</v>
      </c>
      <c r="P7106" s="177" t="s">
        <v>1193</v>
      </c>
      <c r="Q7106" s="177" t="s">
        <v>12330</v>
      </c>
      <c r="R7106" s="177" t="s">
        <v>600</v>
      </c>
      <c r="S7106" s="177" t="s">
        <v>601</v>
      </c>
      <c r="T7106" s="177" t="s">
        <v>512</v>
      </c>
      <c r="U7106" s="177" t="s">
        <v>702</v>
      </c>
      <c r="V7106" s="177" t="s">
        <v>8297</v>
      </c>
      <c r="X7106" s="177" t="s">
        <v>943</v>
      </c>
      <c r="Y7106" s="177" t="s">
        <v>674</v>
      </c>
      <c r="Z7106" s="177" t="s">
        <v>702</v>
      </c>
      <c r="AA7106" s="177" t="s">
        <v>8298</v>
      </c>
      <c r="AQ7106" s="177" t="s">
        <v>2349</v>
      </c>
      <c r="AT7106" s="177"/>
      <c r="AU7106" s="177"/>
      <c r="AV7106" s="177"/>
      <c r="AW7106" s="177"/>
    </row>
    <row r="7107" spans="1:72">
      <c r="A7107" s="170" t="s">
        <v>25979</v>
      </c>
      <c r="B7107" s="177" t="s">
        <v>25980</v>
      </c>
      <c r="D7107" s="177" t="s">
        <v>508</v>
      </c>
      <c r="E7107" s="177" t="s">
        <v>729</v>
      </c>
      <c r="F7107" s="177" t="s">
        <v>25998</v>
      </c>
      <c r="I7107" s="177" t="s">
        <v>939</v>
      </c>
      <c r="J7107" s="181" t="s">
        <v>2287</v>
      </c>
      <c r="K7107" s="178" t="s">
        <v>2287</v>
      </c>
      <c r="L7107" s="177" t="s">
        <v>550</v>
      </c>
      <c r="M7107" s="177" t="s">
        <v>25991</v>
      </c>
      <c r="N7107" s="177" t="s">
        <v>25991</v>
      </c>
      <c r="O7107" s="177" t="s">
        <v>195</v>
      </c>
      <c r="P7107" s="177" t="s">
        <v>1193</v>
      </c>
      <c r="Q7107" s="177" t="s">
        <v>12330</v>
      </c>
      <c r="R7107" s="177" t="s">
        <v>600</v>
      </c>
      <c r="S7107" s="177" t="s">
        <v>601</v>
      </c>
      <c r="T7107" s="183" t="s">
        <v>22777</v>
      </c>
      <c r="U7107" s="177" t="s">
        <v>702</v>
      </c>
      <c r="V7107" s="177" t="s">
        <v>2710</v>
      </c>
      <c r="W7107" s="177" t="s">
        <v>790</v>
      </c>
      <c r="X7107" s="177" t="s">
        <v>943</v>
      </c>
      <c r="Y7107" s="177" t="s">
        <v>674</v>
      </c>
      <c r="Z7107" s="177" t="s">
        <v>702</v>
      </c>
      <c r="AA7107" s="177" t="s">
        <v>2711</v>
      </c>
      <c r="AB7107" s="177" t="s">
        <v>751</v>
      </c>
      <c r="AC7107" s="177" t="s">
        <v>1198</v>
      </c>
      <c r="AD7107" s="177" t="s">
        <v>25999</v>
      </c>
      <c r="AE7107" s="183" t="s">
        <v>1064</v>
      </c>
      <c r="AQ7107" s="177" t="s">
        <v>1695</v>
      </c>
      <c r="AT7107" s="177"/>
      <c r="AU7107" s="177"/>
      <c r="AV7107" s="177"/>
      <c r="AW7107" s="177"/>
    </row>
    <row r="7108" spans="1:72">
      <c r="A7108" s="170" t="s">
        <v>25979</v>
      </c>
      <c r="B7108" s="177" t="s">
        <v>25980</v>
      </c>
      <c r="D7108" s="177" t="s">
        <v>508</v>
      </c>
      <c r="E7108" s="177" t="s">
        <v>737</v>
      </c>
      <c r="F7108" s="177" t="s">
        <v>26000</v>
      </c>
      <c r="I7108" s="177" t="s">
        <v>939</v>
      </c>
      <c r="J7108" s="181" t="s">
        <v>2287</v>
      </c>
      <c r="K7108" s="178" t="s">
        <v>2287</v>
      </c>
      <c r="L7108" s="177" t="s">
        <v>550</v>
      </c>
      <c r="M7108" s="177" t="s">
        <v>25991</v>
      </c>
      <c r="N7108" s="177" t="s">
        <v>25991</v>
      </c>
      <c r="O7108" s="177" t="s">
        <v>195</v>
      </c>
      <c r="P7108" s="177" t="s">
        <v>1023</v>
      </c>
      <c r="Q7108" s="177" t="s">
        <v>2464</v>
      </c>
      <c r="R7108" s="177" t="s">
        <v>600</v>
      </c>
      <c r="S7108" s="177" t="s">
        <v>601</v>
      </c>
      <c r="T7108" s="177" t="s">
        <v>13381</v>
      </c>
      <c r="U7108" s="177" t="s">
        <v>579</v>
      </c>
      <c r="V7108" s="177" t="s">
        <v>2569</v>
      </c>
      <c r="X7108" s="177" t="s">
        <v>943</v>
      </c>
      <c r="Y7108" s="177" t="s">
        <v>674</v>
      </c>
      <c r="Z7108" s="177" t="s">
        <v>579</v>
      </c>
      <c r="AA7108" s="177" t="s">
        <v>2570</v>
      </c>
      <c r="AC7108" s="177" t="s">
        <v>1079</v>
      </c>
      <c r="AD7108" s="177" t="s">
        <v>26001</v>
      </c>
      <c r="AE7108" s="177" t="s">
        <v>809</v>
      </c>
      <c r="AQ7108" s="177"/>
      <c r="AT7108" s="177"/>
      <c r="AU7108" s="177"/>
      <c r="AV7108" s="177"/>
      <c r="AW7108" s="177"/>
    </row>
    <row r="7109" spans="1:72">
      <c r="A7109" s="170" t="s">
        <v>25979</v>
      </c>
      <c r="B7109" s="177" t="s">
        <v>25980</v>
      </c>
      <c r="D7109" s="177" t="s">
        <v>508</v>
      </c>
      <c r="E7109" s="177" t="s">
        <v>740</v>
      </c>
      <c r="F7109" s="177" t="s">
        <v>26002</v>
      </c>
      <c r="I7109" s="177" t="s">
        <v>939</v>
      </c>
      <c r="J7109" s="181" t="s">
        <v>2287</v>
      </c>
      <c r="K7109" s="178" t="s">
        <v>2287</v>
      </c>
      <c r="L7109" s="177" t="s">
        <v>550</v>
      </c>
      <c r="M7109" s="177" t="s">
        <v>25991</v>
      </c>
      <c r="N7109" s="177" t="s">
        <v>25991</v>
      </c>
      <c r="O7109" s="177" t="s">
        <v>195</v>
      </c>
      <c r="P7109" s="177" t="s">
        <v>1193</v>
      </c>
      <c r="Q7109" s="177" t="s">
        <v>2464</v>
      </c>
      <c r="R7109" s="177" t="s">
        <v>600</v>
      </c>
      <c r="S7109" s="177" t="s">
        <v>601</v>
      </c>
      <c r="T7109" s="177" t="s">
        <v>512</v>
      </c>
      <c r="U7109" s="177" t="s">
        <v>555</v>
      </c>
      <c r="V7109" s="177" t="s">
        <v>6220</v>
      </c>
      <c r="W7109" s="177" t="s">
        <v>1178</v>
      </c>
      <c r="X7109" s="177" t="s">
        <v>943</v>
      </c>
      <c r="Y7109" s="177" t="s">
        <v>674</v>
      </c>
      <c r="Z7109" s="177" t="s">
        <v>555</v>
      </c>
      <c r="AA7109" s="177" t="s">
        <v>6221</v>
      </c>
      <c r="AQ7109" s="177" t="s">
        <v>2349</v>
      </c>
      <c r="AT7109" s="177"/>
      <c r="AU7109" s="177"/>
      <c r="AV7109" s="177"/>
      <c r="AW7109" s="177"/>
    </row>
    <row r="7110" spans="1:72">
      <c r="A7110" s="170" t="s">
        <v>25979</v>
      </c>
      <c r="B7110" s="177" t="s">
        <v>25980</v>
      </c>
      <c r="D7110" s="177" t="s">
        <v>508</v>
      </c>
      <c r="E7110" s="177" t="s">
        <v>746</v>
      </c>
      <c r="F7110" s="177" t="s">
        <v>26003</v>
      </c>
      <c r="I7110" s="177" t="s">
        <v>939</v>
      </c>
      <c r="J7110" s="181" t="s">
        <v>2287</v>
      </c>
      <c r="K7110" s="178" t="s">
        <v>2287</v>
      </c>
      <c r="L7110" s="177" t="s">
        <v>550</v>
      </c>
      <c r="M7110" s="177" t="s">
        <v>25991</v>
      </c>
      <c r="N7110" s="177" t="s">
        <v>25991</v>
      </c>
      <c r="O7110" s="177" t="s">
        <v>195</v>
      </c>
      <c r="P7110" s="177" t="s">
        <v>1193</v>
      </c>
      <c r="Q7110" s="177" t="s">
        <v>1090</v>
      </c>
      <c r="R7110" s="177" t="s">
        <v>600</v>
      </c>
      <c r="S7110" s="177" t="s">
        <v>601</v>
      </c>
      <c r="T7110" s="177" t="s">
        <v>512</v>
      </c>
      <c r="U7110" s="177" t="s">
        <v>555</v>
      </c>
      <c r="V7110" s="177" t="s">
        <v>3553</v>
      </c>
      <c r="W7110" s="177" t="s">
        <v>1178</v>
      </c>
      <c r="X7110" s="177" t="s">
        <v>943</v>
      </c>
      <c r="Y7110" s="177" t="s">
        <v>674</v>
      </c>
      <c r="Z7110" s="177" t="s">
        <v>555</v>
      </c>
      <c r="AA7110" s="177" t="s">
        <v>3554</v>
      </c>
      <c r="AC7110" s="177" t="s">
        <v>1079</v>
      </c>
      <c r="AD7110" s="177" t="s">
        <v>26004</v>
      </c>
      <c r="AE7110" s="177" t="s">
        <v>809</v>
      </c>
      <c r="AQ7110" s="177"/>
      <c r="AT7110" s="177"/>
      <c r="AU7110" s="177"/>
      <c r="AV7110" s="177"/>
      <c r="AW7110" s="177"/>
    </row>
    <row r="7111" spans="1:72">
      <c r="A7111" s="170" t="s">
        <v>25979</v>
      </c>
      <c r="B7111" s="177" t="s">
        <v>25980</v>
      </c>
      <c r="D7111" s="177" t="s">
        <v>508</v>
      </c>
      <c r="E7111" s="177" t="s">
        <v>752</v>
      </c>
      <c r="F7111" s="177" t="s">
        <v>26005</v>
      </c>
      <c r="I7111" s="177" t="s">
        <v>939</v>
      </c>
      <c r="J7111" s="181" t="s">
        <v>2287</v>
      </c>
      <c r="K7111" s="178" t="s">
        <v>2287</v>
      </c>
      <c r="L7111" s="177" t="s">
        <v>550</v>
      </c>
      <c r="M7111" s="177" t="s">
        <v>25991</v>
      </c>
      <c r="N7111" s="177" t="s">
        <v>25991</v>
      </c>
      <c r="O7111" s="177" t="s">
        <v>195</v>
      </c>
      <c r="P7111" s="177" t="s">
        <v>1193</v>
      </c>
      <c r="Q7111" s="177" t="s">
        <v>2464</v>
      </c>
      <c r="R7111" s="177" t="s">
        <v>600</v>
      </c>
      <c r="S7111" s="177" t="s">
        <v>601</v>
      </c>
      <c r="T7111" s="177" t="s">
        <v>512</v>
      </c>
      <c r="U7111" s="177" t="s">
        <v>579</v>
      </c>
      <c r="V7111" s="177" t="s">
        <v>7438</v>
      </c>
      <c r="X7111" s="177" t="s">
        <v>943</v>
      </c>
      <c r="Y7111" s="177" t="s">
        <v>674</v>
      </c>
      <c r="Z7111" s="177" t="s">
        <v>579</v>
      </c>
      <c r="AA7111" s="177" t="s">
        <v>9458</v>
      </c>
      <c r="AQ7111" s="177" t="s">
        <v>2349</v>
      </c>
      <c r="AT7111" s="177"/>
      <c r="AU7111" s="177"/>
      <c r="AV7111" s="177"/>
      <c r="AW7111" s="177"/>
    </row>
    <row r="7112" spans="1:72">
      <c r="A7112" s="170" t="s">
        <v>25979</v>
      </c>
      <c r="B7112" s="177" t="s">
        <v>25980</v>
      </c>
      <c r="D7112" s="177" t="s">
        <v>508</v>
      </c>
      <c r="E7112" s="177" t="s">
        <v>9071</v>
      </c>
      <c r="F7112" s="177" t="s">
        <v>26006</v>
      </c>
      <c r="I7112" s="177" t="s">
        <v>939</v>
      </c>
      <c r="J7112" s="181" t="s">
        <v>2287</v>
      </c>
      <c r="K7112" s="178" t="s">
        <v>2287</v>
      </c>
      <c r="L7112" s="177" t="s">
        <v>23357</v>
      </c>
      <c r="N7112" s="177" t="s">
        <v>25991</v>
      </c>
      <c r="O7112" s="177" t="s">
        <v>190</v>
      </c>
      <c r="P7112" s="177" t="s">
        <v>2464</v>
      </c>
      <c r="S7112" s="177" t="s">
        <v>26007</v>
      </c>
      <c r="T7112" s="177" t="s">
        <v>512</v>
      </c>
      <c r="AQ7112" s="177" t="s">
        <v>26008</v>
      </c>
      <c r="AT7112" s="177"/>
      <c r="AU7112" s="177"/>
      <c r="AV7112" s="177"/>
      <c r="AW7112" s="177"/>
    </row>
    <row r="7113" spans="1:72">
      <c r="A7113" s="170" t="s">
        <v>25979</v>
      </c>
      <c r="B7113" s="177" t="s">
        <v>25980</v>
      </c>
      <c r="D7113" s="177" t="s">
        <v>508</v>
      </c>
      <c r="E7113" s="177" t="s">
        <v>756</v>
      </c>
      <c r="F7113" s="177" t="s">
        <v>26009</v>
      </c>
      <c r="I7113" s="177" t="s">
        <v>939</v>
      </c>
      <c r="J7113" s="181" t="s">
        <v>2287</v>
      </c>
      <c r="K7113" s="178" t="s">
        <v>2287</v>
      </c>
      <c r="L7113" s="177" t="s">
        <v>550</v>
      </c>
      <c r="M7113" s="177" t="s">
        <v>25991</v>
      </c>
      <c r="N7113" s="177" t="s">
        <v>25991</v>
      </c>
      <c r="O7113" s="177" t="s">
        <v>195</v>
      </c>
      <c r="P7113" s="177" t="s">
        <v>2113</v>
      </c>
      <c r="Q7113" s="177" t="s">
        <v>2464</v>
      </c>
      <c r="R7113" s="177" t="s">
        <v>600</v>
      </c>
      <c r="S7113" s="177" t="s">
        <v>601</v>
      </c>
      <c r="T7113" s="177" t="s">
        <v>512</v>
      </c>
      <c r="U7113" s="177" t="s">
        <v>702</v>
      </c>
      <c r="V7113" s="177" t="s">
        <v>1445</v>
      </c>
      <c r="X7113" s="177" t="s">
        <v>943</v>
      </c>
      <c r="Y7113" s="177" t="s">
        <v>674</v>
      </c>
      <c r="Z7113" s="177" t="s">
        <v>702</v>
      </c>
      <c r="AA7113" s="177" t="s">
        <v>1812</v>
      </c>
      <c r="AQ7113" s="177" t="s">
        <v>2349</v>
      </c>
      <c r="AT7113" s="177"/>
      <c r="AU7113" s="177"/>
      <c r="AV7113" s="177"/>
      <c r="AW7113" s="177"/>
    </row>
    <row r="7114" spans="1:72">
      <c r="A7114" s="170" t="s">
        <v>25979</v>
      </c>
      <c r="B7114" s="177" t="s">
        <v>25980</v>
      </c>
      <c r="D7114" s="177" t="s">
        <v>508</v>
      </c>
      <c r="E7114" s="177" t="s">
        <v>9115</v>
      </c>
      <c r="F7114" s="177" t="s">
        <v>26010</v>
      </c>
      <c r="I7114" s="177" t="s">
        <v>939</v>
      </c>
      <c r="J7114" s="181" t="s">
        <v>2287</v>
      </c>
      <c r="K7114" s="178" t="s">
        <v>2287</v>
      </c>
      <c r="L7114" s="177" t="s">
        <v>23357</v>
      </c>
      <c r="N7114" s="177" t="s">
        <v>25991</v>
      </c>
      <c r="O7114" s="177" t="s">
        <v>190</v>
      </c>
      <c r="P7114" s="177" t="s">
        <v>2464</v>
      </c>
      <c r="S7114" s="177" t="s">
        <v>26007</v>
      </c>
      <c r="T7114" s="177" t="s">
        <v>512</v>
      </c>
      <c r="AQ7114" s="177" t="s">
        <v>26008</v>
      </c>
      <c r="AT7114" s="177"/>
      <c r="AU7114" s="177"/>
      <c r="AV7114" s="177"/>
      <c r="AW7114" s="177"/>
    </row>
    <row r="7115" spans="1:72" s="226" customFormat="1">
      <c r="A7115" s="170" t="s">
        <v>25979</v>
      </c>
      <c r="B7115" s="177" t="s">
        <v>25980</v>
      </c>
      <c r="C7115" s="177"/>
      <c r="D7115" s="177" t="s">
        <v>508</v>
      </c>
      <c r="E7115" s="177" t="s">
        <v>836</v>
      </c>
      <c r="F7115" s="177" t="s">
        <v>26011</v>
      </c>
      <c r="G7115" s="177"/>
      <c r="H7115" s="177"/>
      <c r="I7115" s="177" t="s">
        <v>939</v>
      </c>
      <c r="J7115" s="181" t="s">
        <v>2287</v>
      </c>
      <c r="K7115" s="178" t="s">
        <v>2287</v>
      </c>
      <c r="L7115" s="177" t="s">
        <v>513</v>
      </c>
      <c r="M7115" s="177" t="s">
        <v>25994</v>
      </c>
      <c r="N7115" s="177" t="s">
        <v>25991</v>
      </c>
      <c r="O7115" s="177" t="s">
        <v>437</v>
      </c>
      <c r="P7115" s="177" t="s">
        <v>1058</v>
      </c>
      <c r="Q7115" s="177" t="s">
        <v>613</v>
      </c>
      <c r="R7115" s="177" t="s">
        <v>1058</v>
      </c>
      <c r="S7115" s="177" t="s">
        <v>1058</v>
      </c>
      <c r="T7115" s="177" t="s">
        <v>512</v>
      </c>
      <c r="U7115" s="177" t="s">
        <v>666</v>
      </c>
      <c r="V7115" s="177" t="s">
        <v>12688</v>
      </c>
      <c r="W7115" s="177" t="s">
        <v>964</v>
      </c>
      <c r="X7115" s="177" t="s">
        <v>783</v>
      </c>
      <c r="Y7115" s="177"/>
      <c r="Z7115" s="177"/>
      <c r="AA7115" s="177"/>
      <c r="AB7115" s="177"/>
      <c r="AC7115" s="177"/>
      <c r="AD7115" s="177"/>
      <c r="AE7115" s="177"/>
      <c r="AF7115" s="177"/>
      <c r="AG7115" s="177"/>
      <c r="AH7115" s="177"/>
      <c r="AI7115" s="177"/>
      <c r="AJ7115" s="177"/>
      <c r="AK7115" s="177"/>
      <c r="AL7115" s="177"/>
      <c r="AM7115" s="177"/>
      <c r="AN7115" s="177"/>
      <c r="AO7115" s="177"/>
      <c r="AP7115" s="177"/>
      <c r="AQ7115" s="177" t="s">
        <v>1125</v>
      </c>
      <c r="AR7115" s="177"/>
      <c r="AS7115" s="177"/>
      <c r="AT7115" s="177"/>
      <c r="AU7115" s="177"/>
      <c r="AV7115" s="177"/>
      <c r="AW7115" s="177"/>
      <c r="AX7115" s="177"/>
      <c r="AY7115" s="177"/>
      <c r="AZ7115" s="177"/>
      <c r="BA7115" s="177"/>
      <c r="BB7115" s="177"/>
      <c r="BC7115" s="177"/>
      <c r="BD7115" s="177"/>
      <c r="BE7115" s="177"/>
      <c r="BF7115" s="177"/>
      <c r="BG7115" s="177" t="s">
        <v>23365</v>
      </c>
      <c r="BH7115" s="177"/>
      <c r="BI7115" s="177"/>
      <c r="BJ7115" s="177"/>
      <c r="BK7115" s="177"/>
      <c r="BL7115" s="177"/>
      <c r="BM7115" s="177"/>
      <c r="BN7115" s="177"/>
      <c r="BO7115" s="177"/>
      <c r="BP7115" s="177"/>
      <c r="BQ7115" s="177"/>
      <c r="BR7115" s="177"/>
      <c r="BS7115" s="177"/>
      <c r="BT7115" s="225"/>
    </row>
    <row r="7116" spans="1:72">
      <c r="A7116" s="170" t="s">
        <v>25979</v>
      </c>
      <c r="B7116" s="177" t="s">
        <v>25980</v>
      </c>
      <c r="D7116" s="177" t="s">
        <v>508</v>
      </c>
      <c r="E7116" s="177" t="s">
        <v>840</v>
      </c>
      <c r="F7116" s="177" t="s">
        <v>26012</v>
      </c>
      <c r="I7116" s="177" t="s">
        <v>939</v>
      </c>
      <c r="J7116" s="181" t="s">
        <v>2287</v>
      </c>
      <c r="K7116" s="178" t="s">
        <v>2287</v>
      </c>
      <c r="L7116" s="177" t="s">
        <v>513</v>
      </c>
      <c r="M7116" s="177" t="s">
        <v>25994</v>
      </c>
      <c r="N7116" s="177" t="s">
        <v>25991</v>
      </c>
      <c r="O7116" s="177" t="s">
        <v>437</v>
      </c>
      <c r="P7116" s="177" t="s">
        <v>613</v>
      </c>
      <c r="R7116" s="177" t="s">
        <v>615</v>
      </c>
      <c r="S7116" s="177" t="s">
        <v>613</v>
      </c>
      <c r="T7116" s="177" t="s">
        <v>512</v>
      </c>
      <c r="U7116" s="177" t="s">
        <v>666</v>
      </c>
      <c r="V7116" s="177" t="s">
        <v>987</v>
      </c>
      <c r="W7116" s="177" t="s">
        <v>617</v>
      </c>
      <c r="X7116" s="177" t="s">
        <v>618</v>
      </c>
      <c r="AQ7116" s="177" t="s">
        <v>1125</v>
      </c>
      <c r="AT7116" s="177"/>
      <c r="AU7116" s="177"/>
      <c r="AV7116" s="177"/>
      <c r="AW7116" s="177"/>
      <c r="BJ7116" s="177" t="s">
        <v>16081</v>
      </c>
    </row>
    <row r="7117" spans="1:72">
      <c r="A7117" s="170" t="s">
        <v>25979</v>
      </c>
      <c r="B7117" s="177" t="s">
        <v>25980</v>
      </c>
      <c r="D7117" s="177" t="s">
        <v>508</v>
      </c>
      <c r="E7117" s="177" t="s">
        <v>852</v>
      </c>
      <c r="F7117" s="177" t="s">
        <v>26013</v>
      </c>
      <c r="I7117" s="177" t="s">
        <v>939</v>
      </c>
      <c r="J7117" s="181" t="s">
        <v>2287</v>
      </c>
      <c r="K7117" s="178" t="s">
        <v>2287</v>
      </c>
      <c r="L7117" s="177" t="s">
        <v>550</v>
      </c>
      <c r="M7117" s="177" t="s">
        <v>25991</v>
      </c>
      <c r="N7117" s="177" t="s">
        <v>25991</v>
      </c>
      <c r="O7117" s="177" t="s">
        <v>195</v>
      </c>
      <c r="P7117" s="177" t="s">
        <v>1604</v>
      </c>
      <c r="Q7117" s="177" t="s">
        <v>614</v>
      </c>
      <c r="R7117" s="177" t="s">
        <v>600</v>
      </c>
      <c r="S7117" s="177" t="s">
        <v>601</v>
      </c>
      <c r="T7117" s="177" t="s">
        <v>512</v>
      </c>
      <c r="U7117" s="177" t="s">
        <v>832</v>
      </c>
      <c r="V7117" s="177" t="s">
        <v>1893</v>
      </c>
      <c r="X7117" s="177" t="s">
        <v>890</v>
      </c>
      <c r="Y7117" s="177" t="s">
        <v>891</v>
      </c>
      <c r="Z7117" s="177" t="s">
        <v>832</v>
      </c>
      <c r="AA7117" s="177" t="s">
        <v>1471</v>
      </c>
      <c r="AQ7117" s="177" t="s">
        <v>2349</v>
      </c>
      <c r="AT7117" s="177"/>
      <c r="AU7117" s="177"/>
      <c r="AV7117" s="177"/>
      <c r="AW7117" s="177"/>
    </row>
    <row r="7118" spans="1:72">
      <c r="A7118" s="170" t="s">
        <v>25979</v>
      </c>
      <c r="B7118" s="177" t="s">
        <v>25980</v>
      </c>
      <c r="D7118" s="177" t="s">
        <v>508</v>
      </c>
      <c r="E7118" s="177" t="s">
        <v>1021</v>
      </c>
      <c r="F7118" s="177" t="s">
        <v>26014</v>
      </c>
      <c r="I7118" s="177" t="s">
        <v>939</v>
      </c>
      <c r="J7118" s="181" t="s">
        <v>2287</v>
      </c>
      <c r="K7118" s="178" t="s">
        <v>2287</v>
      </c>
      <c r="L7118" s="177" t="s">
        <v>550</v>
      </c>
      <c r="M7118" s="177" t="s">
        <v>25991</v>
      </c>
      <c r="N7118" s="177" t="s">
        <v>25991</v>
      </c>
      <c r="O7118" s="177" t="s">
        <v>195</v>
      </c>
      <c r="P7118" s="177" t="s">
        <v>1193</v>
      </c>
      <c r="Q7118" s="177" t="s">
        <v>614</v>
      </c>
      <c r="R7118" s="177" t="s">
        <v>600</v>
      </c>
      <c r="S7118" s="177" t="s">
        <v>601</v>
      </c>
      <c r="T7118" s="177" t="s">
        <v>6390</v>
      </c>
      <c r="U7118" s="177" t="s">
        <v>579</v>
      </c>
      <c r="V7118" s="177" t="s">
        <v>2809</v>
      </c>
      <c r="X7118" s="177" t="s">
        <v>943</v>
      </c>
      <c r="Y7118" s="177" t="s">
        <v>674</v>
      </c>
      <c r="Z7118" s="177" t="s">
        <v>579</v>
      </c>
      <c r="AA7118" s="177" t="s">
        <v>2810</v>
      </c>
      <c r="AC7118" s="177" t="s">
        <v>1097</v>
      </c>
      <c r="AD7118" s="177" t="s">
        <v>26015</v>
      </c>
      <c r="AE7118" s="177" t="s">
        <v>524</v>
      </c>
      <c r="AQ7118" s="177"/>
      <c r="AT7118" s="177"/>
      <c r="AU7118" s="177"/>
      <c r="AV7118" s="177"/>
      <c r="AW7118" s="177"/>
    </row>
    <row r="7119" spans="1:72">
      <c r="A7119" s="170" t="s">
        <v>25979</v>
      </c>
      <c r="B7119" s="177" t="s">
        <v>25980</v>
      </c>
      <c r="D7119" s="177" t="s">
        <v>508</v>
      </c>
      <c r="E7119" s="177" t="s">
        <v>1141</v>
      </c>
      <c r="F7119" s="177" t="s">
        <v>26016</v>
      </c>
      <c r="I7119" s="177" t="s">
        <v>939</v>
      </c>
      <c r="J7119" s="181" t="s">
        <v>2287</v>
      </c>
      <c r="K7119" s="178" t="s">
        <v>2287</v>
      </c>
      <c r="L7119" s="177" t="s">
        <v>550</v>
      </c>
      <c r="M7119" s="177" t="s">
        <v>25991</v>
      </c>
      <c r="N7119" s="177" t="s">
        <v>25991</v>
      </c>
      <c r="O7119" s="177" t="s">
        <v>195</v>
      </c>
      <c r="P7119" s="177" t="s">
        <v>1193</v>
      </c>
      <c r="Q7119" s="177" t="s">
        <v>614</v>
      </c>
      <c r="R7119" s="177" t="s">
        <v>600</v>
      </c>
      <c r="S7119" s="177" t="s">
        <v>601</v>
      </c>
      <c r="T7119" s="183" t="s">
        <v>21016</v>
      </c>
      <c r="U7119" s="177" t="s">
        <v>579</v>
      </c>
      <c r="V7119" s="177" t="s">
        <v>6211</v>
      </c>
      <c r="W7119" s="177" t="s">
        <v>1484</v>
      </c>
      <c r="X7119" s="177" t="s">
        <v>943</v>
      </c>
      <c r="Y7119" s="177" t="s">
        <v>674</v>
      </c>
      <c r="Z7119" s="177" t="s">
        <v>579</v>
      </c>
      <c r="AA7119" s="177" t="s">
        <v>4278</v>
      </c>
      <c r="AB7119" s="177" t="s">
        <v>1693</v>
      </c>
      <c r="AC7119" s="177" t="s">
        <v>1097</v>
      </c>
      <c r="AD7119" s="177" t="s">
        <v>26017</v>
      </c>
      <c r="AE7119" s="177" t="s">
        <v>524</v>
      </c>
      <c r="AQ7119" s="177" t="s">
        <v>1695</v>
      </c>
      <c r="AT7119" s="177"/>
      <c r="AU7119" s="177"/>
      <c r="AV7119" s="177"/>
      <c r="AW7119" s="177"/>
    </row>
    <row r="7120" spans="1:72">
      <c r="A7120" s="170" t="s">
        <v>25979</v>
      </c>
      <c r="B7120" s="177" t="s">
        <v>25980</v>
      </c>
      <c r="D7120" s="177" t="s">
        <v>508</v>
      </c>
      <c r="E7120" s="177" t="s">
        <v>2639</v>
      </c>
      <c r="F7120" s="177" t="s">
        <v>26018</v>
      </c>
      <c r="I7120" s="177" t="s">
        <v>939</v>
      </c>
      <c r="J7120" s="181" t="s">
        <v>2287</v>
      </c>
      <c r="K7120" s="178" t="s">
        <v>2287</v>
      </c>
      <c r="L7120" s="177" t="s">
        <v>513</v>
      </c>
      <c r="M7120" s="177" t="s">
        <v>25994</v>
      </c>
      <c r="N7120" s="177" t="s">
        <v>25991</v>
      </c>
      <c r="O7120" s="177" t="s">
        <v>195</v>
      </c>
      <c r="P7120" s="177" t="s">
        <v>1023</v>
      </c>
      <c r="Q7120" s="177" t="s">
        <v>23376</v>
      </c>
      <c r="R7120" s="177" t="s">
        <v>731</v>
      </c>
      <c r="S7120" s="177" t="s">
        <v>780</v>
      </c>
      <c r="T7120" s="177" t="s">
        <v>2114</v>
      </c>
      <c r="U7120" s="177" t="s">
        <v>646</v>
      </c>
      <c r="V7120" s="177" t="s">
        <v>987</v>
      </c>
      <c r="X7120" s="177" t="s">
        <v>1054</v>
      </c>
      <c r="Z7120" s="177" t="s">
        <v>646</v>
      </c>
      <c r="AA7120" s="177" t="s">
        <v>791</v>
      </c>
      <c r="AC7120" s="177" t="s">
        <v>1303</v>
      </c>
      <c r="AD7120" s="177" t="s">
        <v>26019</v>
      </c>
      <c r="AE7120" s="177" t="s">
        <v>809</v>
      </c>
      <c r="AQ7120" s="177"/>
      <c r="AT7120" s="177"/>
      <c r="AU7120" s="177"/>
      <c r="AV7120" s="177"/>
      <c r="AW7120" s="177"/>
    </row>
    <row r="7121" spans="1:49">
      <c r="A7121" s="170" t="s">
        <v>25979</v>
      </c>
      <c r="B7121" s="177" t="s">
        <v>25980</v>
      </c>
      <c r="D7121" s="177" t="s">
        <v>508</v>
      </c>
      <c r="E7121" s="170" t="s">
        <v>1747</v>
      </c>
      <c r="F7121" s="177" t="s">
        <v>26020</v>
      </c>
      <c r="I7121" s="177" t="s">
        <v>939</v>
      </c>
      <c r="J7121" s="181" t="s">
        <v>2287</v>
      </c>
      <c r="K7121" s="178" t="s">
        <v>2287</v>
      </c>
      <c r="L7121" s="177" t="s">
        <v>513</v>
      </c>
      <c r="M7121" s="177" t="s">
        <v>25994</v>
      </c>
      <c r="N7121" s="177" t="s">
        <v>25991</v>
      </c>
      <c r="O7121" s="177" t="s">
        <v>220</v>
      </c>
      <c r="R7121" s="177" t="s">
        <v>5823</v>
      </c>
      <c r="S7121" s="177" t="s">
        <v>5824</v>
      </c>
      <c r="T7121" s="177" t="s">
        <v>512</v>
      </c>
      <c r="U7121" s="177" t="s">
        <v>712</v>
      </c>
      <c r="V7121" s="177" t="s">
        <v>7804</v>
      </c>
      <c r="W7121" s="177" t="s">
        <v>24114</v>
      </c>
      <c r="X7121" s="177" t="s">
        <v>26021</v>
      </c>
      <c r="Y7121" s="177" t="s">
        <v>8989</v>
      </c>
      <c r="AQ7121" s="177"/>
      <c r="AT7121" s="177"/>
      <c r="AU7121" s="177"/>
      <c r="AV7121" s="177"/>
      <c r="AW7121" s="177"/>
    </row>
    <row r="7122" spans="1:49">
      <c r="A7122" s="170" t="s">
        <v>25979</v>
      </c>
      <c r="B7122" s="177" t="s">
        <v>25980</v>
      </c>
      <c r="D7122" s="177" t="s">
        <v>508</v>
      </c>
      <c r="E7122" s="177" t="s">
        <v>1146</v>
      </c>
      <c r="F7122" s="177" t="s">
        <v>26022</v>
      </c>
      <c r="I7122" s="177" t="s">
        <v>939</v>
      </c>
      <c r="J7122" s="181" t="s">
        <v>2287</v>
      </c>
      <c r="K7122" s="178" t="s">
        <v>2287</v>
      </c>
      <c r="L7122" s="177" t="s">
        <v>513</v>
      </c>
      <c r="M7122" s="177" t="s">
        <v>25994</v>
      </c>
      <c r="N7122" s="177" t="s">
        <v>25991</v>
      </c>
      <c r="O7122" s="177" t="s">
        <v>195</v>
      </c>
      <c r="P7122" s="177" t="s">
        <v>1193</v>
      </c>
      <c r="Q7122" s="177" t="s">
        <v>23376</v>
      </c>
      <c r="R7122" s="177" t="s">
        <v>731</v>
      </c>
      <c r="S7122" s="177" t="s">
        <v>780</v>
      </c>
      <c r="T7122" s="177" t="s">
        <v>2763</v>
      </c>
      <c r="U7122" s="177" t="s">
        <v>712</v>
      </c>
      <c r="V7122" s="177" t="s">
        <v>796</v>
      </c>
      <c r="X7122" s="177" t="s">
        <v>1054</v>
      </c>
      <c r="Z7122" s="177" t="s">
        <v>712</v>
      </c>
      <c r="AA7122" s="177" t="s">
        <v>3206</v>
      </c>
      <c r="AC7122" s="177" t="s">
        <v>1303</v>
      </c>
      <c r="AD7122" s="177" t="s">
        <v>26023</v>
      </c>
      <c r="AE7122" s="177" t="s">
        <v>809</v>
      </c>
      <c r="AQ7122" s="177"/>
      <c r="AT7122" s="177"/>
      <c r="AU7122" s="177"/>
      <c r="AV7122" s="177"/>
      <c r="AW7122" s="177"/>
    </row>
    <row r="7123" spans="1:49">
      <c r="A7123" s="170" t="s">
        <v>25979</v>
      </c>
      <c r="B7123" s="177" t="s">
        <v>25980</v>
      </c>
      <c r="D7123" s="177" t="s">
        <v>508</v>
      </c>
      <c r="E7123" s="177" t="s">
        <v>1151</v>
      </c>
      <c r="F7123" s="177" t="s">
        <v>26024</v>
      </c>
      <c r="I7123" s="177" t="s">
        <v>939</v>
      </c>
      <c r="J7123" s="181" t="s">
        <v>2287</v>
      </c>
      <c r="K7123" s="178" t="s">
        <v>2287</v>
      </c>
      <c r="L7123" s="177" t="s">
        <v>513</v>
      </c>
      <c r="M7123" s="177" t="s">
        <v>25994</v>
      </c>
      <c r="N7123" s="177" t="s">
        <v>25991</v>
      </c>
      <c r="O7123" s="177" t="s">
        <v>195</v>
      </c>
      <c r="P7123" s="177" t="s">
        <v>552</v>
      </c>
      <c r="Q7123" s="177" t="s">
        <v>534</v>
      </c>
      <c r="R7123" s="177" t="s">
        <v>731</v>
      </c>
      <c r="S7123" s="177" t="s">
        <v>780</v>
      </c>
      <c r="T7123" s="177" t="s">
        <v>512</v>
      </c>
      <c r="U7123" s="177" t="s">
        <v>712</v>
      </c>
      <c r="V7123" s="177" t="s">
        <v>754</v>
      </c>
      <c r="X7123" s="177" t="s">
        <v>26025</v>
      </c>
      <c r="Z7123" s="177" t="s">
        <v>712</v>
      </c>
      <c r="AB7123" s="177" t="s">
        <v>23382</v>
      </c>
      <c r="AQ7123" s="177" t="s">
        <v>26026</v>
      </c>
      <c r="AT7123" s="177"/>
      <c r="AU7123" s="177"/>
      <c r="AV7123" s="177"/>
      <c r="AW7123" s="177"/>
    </row>
    <row r="7124" spans="1:49">
      <c r="A7124" s="170" t="s">
        <v>25979</v>
      </c>
      <c r="B7124" s="177" t="s">
        <v>25980</v>
      </c>
      <c r="D7124" s="177" t="s">
        <v>508</v>
      </c>
      <c r="E7124" s="177" t="s">
        <v>1154</v>
      </c>
      <c r="F7124" s="177" t="s">
        <v>26027</v>
      </c>
      <c r="I7124" s="177" t="s">
        <v>939</v>
      </c>
      <c r="J7124" s="181" t="s">
        <v>2287</v>
      </c>
      <c r="K7124" s="178" t="s">
        <v>2287</v>
      </c>
      <c r="L7124" s="177" t="s">
        <v>513</v>
      </c>
      <c r="M7124" s="177" t="s">
        <v>25994</v>
      </c>
      <c r="N7124" s="177" t="s">
        <v>25991</v>
      </c>
      <c r="O7124" s="177" t="s">
        <v>195</v>
      </c>
      <c r="P7124" s="177" t="s">
        <v>552</v>
      </c>
      <c r="Q7124" s="177" t="s">
        <v>534</v>
      </c>
      <c r="R7124" s="177" t="s">
        <v>731</v>
      </c>
      <c r="S7124" s="177" t="s">
        <v>780</v>
      </c>
      <c r="T7124" s="177" t="s">
        <v>512</v>
      </c>
      <c r="U7124" s="177" t="s">
        <v>712</v>
      </c>
      <c r="V7124" s="177" t="s">
        <v>1299</v>
      </c>
      <c r="X7124" s="177" t="s">
        <v>26025</v>
      </c>
      <c r="Z7124" s="177" t="s">
        <v>712</v>
      </c>
      <c r="AB7124" s="177" t="s">
        <v>23382</v>
      </c>
      <c r="AQ7124" s="177" t="s">
        <v>26026</v>
      </c>
      <c r="AT7124" s="177"/>
      <c r="AU7124" s="177"/>
      <c r="AV7124" s="177"/>
      <c r="AW7124" s="177"/>
    </row>
    <row r="7125" spans="1:49">
      <c r="A7125" s="170" t="s">
        <v>25979</v>
      </c>
      <c r="B7125" s="177" t="s">
        <v>25980</v>
      </c>
      <c r="D7125" s="177" t="s">
        <v>508</v>
      </c>
      <c r="E7125" s="177" t="s">
        <v>2662</v>
      </c>
      <c r="F7125" s="177" t="s">
        <v>33274</v>
      </c>
      <c r="I7125" s="177" t="s">
        <v>939</v>
      </c>
      <c r="J7125" s="181" t="s">
        <v>2287</v>
      </c>
      <c r="K7125" s="178" t="s">
        <v>2287</v>
      </c>
      <c r="L7125" s="177" t="s">
        <v>33276</v>
      </c>
      <c r="N7125" s="177" t="s">
        <v>25991</v>
      </c>
      <c r="O7125" s="177" t="s">
        <v>437</v>
      </c>
      <c r="P7125" s="177" t="s">
        <v>533</v>
      </c>
      <c r="R7125" s="177" t="s">
        <v>533</v>
      </c>
      <c r="S7125" s="177" t="s">
        <v>534</v>
      </c>
      <c r="T7125" s="177" t="s">
        <v>512</v>
      </c>
      <c r="AQ7125" s="177" t="s">
        <v>33277</v>
      </c>
      <c r="AT7125" s="177"/>
      <c r="AU7125" s="177"/>
      <c r="AV7125" s="177"/>
      <c r="AW7125" s="177"/>
    </row>
    <row r="7126" spans="1:49">
      <c r="A7126" s="170" t="s">
        <v>25979</v>
      </c>
      <c r="B7126" s="177" t="s">
        <v>25980</v>
      </c>
      <c r="D7126" s="177" t="s">
        <v>508</v>
      </c>
      <c r="E7126" s="177" t="s">
        <v>1160</v>
      </c>
      <c r="F7126" s="177" t="s">
        <v>33275</v>
      </c>
      <c r="I7126" s="177" t="s">
        <v>939</v>
      </c>
      <c r="J7126" s="181" t="s">
        <v>2287</v>
      </c>
      <c r="K7126" s="178" t="s">
        <v>2287</v>
      </c>
      <c r="L7126" s="177" t="s">
        <v>33276</v>
      </c>
      <c r="N7126" s="177" t="s">
        <v>25991</v>
      </c>
      <c r="O7126" s="177" t="s">
        <v>437</v>
      </c>
      <c r="P7126" s="177" t="s">
        <v>533</v>
      </c>
      <c r="R7126" s="177" t="s">
        <v>533</v>
      </c>
      <c r="S7126" s="177" t="s">
        <v>534</v>
      </c>
      <c r="T7126" s="177" t="s">
        <v>512</v>
      </c>
      <c r="AQ7126" s="177" t="s">
        <v>33277</v>
      </c>
      <c r="AT7126" s="177"/>
      <c r="AU7126" s="177"/>
      <c r="AV7126" s="177"/>
      <c r="AW7126" s="177"/>
    </row>
    <row r="7127" spans="1:49">
      <c r="A7127" s="170" t="s">
        <v>25979</v>
      </c>
      <c r="B7127" s="177" t="s">
        <v>25980</v>
      </c>
      <c r="D7127" s="177" t="s">
        <v>508</v>
      </c>
      <c r="E7127" s="177" t="s">
        <v>1172</v>
      </c>
      <c r="F7127" s="177" t="s">
        <v>26030</v>
      </c>
      <c r="I7127" s="177" t="s">
        <v>939</v>
      </c>
      <c r="J7127" s="181" t="s">
        <v>2287</v>
      </c>
      <c r="K7127" s="178" t="s">
        <v>2287</v>
      </c>
      <c r="L7127" s="177" t="s">
        <v>513</v>
      </c>
      <c r="M7127" s="177" t="s">
        <v>25994</v>
      </c>
      <c r="N7127" s="177" t="s">
        <v>25991</v>
      </c>
      <c r="O7127" s="177" t="s">
        <v>195</v>
      </c>
      <c r="P7127" s="177" t="s">
        <v>1023</v>
      </c>
      <c r="Q7127" s="177" t="s">
        <v>6551</v>
      </c>
      <c r="R7127" s="177" t="s">
        <v>731</v>
      </c>
      <c r="S7127" s="177" t="s">
        <v>780</v>
      </c>
      <c r="T7127" s="177" t="s">
        <v>512</v>
      </c>
      <c r="U7127" s="177" t="s">
        <v>646</v>
      </c>
      <c r="V7127" s="177" t="s">
        <v>850</v>
      </c>
      <c r="X7127" s="177" t="s">
        <v>1054</v>
      </c>
      <c r="Z7127" s="177" t="s">
        <v>646</v>
      </c>
      <c r="AA7127" s="177" t="s">
        <v>3195</v>
      </c>
      <c r="AQ7127" s="177" t="s">
        <v>7247</v>
      </c>
      <c r="AT7127" s="177"/>
      <c r="AU7127" s="177"/>
      <c r="AV7127" s="177"/>
      <c r="AW7127" s="177"/>
    </row>
    <row r="7128" spans="1:49">
      <c r="A7128" s="170" t="s">
        <v>25979</v>
      </c>
      <c r="B7128" s="177" t="s">
        <v>25980</v>
      </c>
      <c r="D7128" s="177" t="s">
        <v>508</v>
      </c>
      <c r="E7128" s="177" t="s">
        <v>1175</v>
      </c>
      <c r="F7128" s="177" t="s">
        <v>26031</v>
      </c>
      <c r="I7128" s="177" t="s">
        <v>939</v>
      </c>
      <c r="J7128" s="181" t="s">
        <v>2287</v>
      </c>
      <c r="K7128" s="178" t="s">
        <v>2287</v>
      </c>
      <c r="L7128" s="177" t="s">
        <v>513</v>
      </c>
      <c r="M7128" s="177" t="s">
        <v>25994</v>
      </c>
      <c r="N7128" s="177" t="s">
        <v>25991</v>
      </c>
      <c r="O7128" s="177" t="s">
        <v>195</v>
      </c>
      <c r="P7128" s="177" t="s">
        <v>1023</v>
      </c>
      <c r="Q7128" s="177" t="s">
        <v>6551</v>
      </c>
      <c r="R7128" s="177" t="s">
        <v>731</v>
      </c>
      <c r="S7128" s="177" t="s">
        <v>780</v>
      </c>
      <c r="T7128" s="177" t="s">
        <v>512</v>
      </c>
      <c r="U7128" s="177" t="s">
        <v>646</v>
      </c>
      <c r="V7128" s="177" t="s">
        <v>850</v>
      </c>
      <c r="X7128" s="177" t="s">
        <v>1054</v>
      </c>
      <c r="Z7128" s="177" t="s">
        <v>646</v>
      </c>
      <c r="AA7128" s="177" t="s">
        <v>3195</v>
      </c>
      <c r="AQ7128" s="177" t="s">
        <v>7247</v>
      </c>
      <c r="AT7128" s="177"/>
      <c r="AU7128" s="177"/>
      <c r="AV7128" s="177"/>
      <c r="AW7128" s="177"/>
    </row>
    <row r="7129" spans="1:49">
      <c r="A7129" s="170" t="s">
        <v>25979</v>
      </c>
      <c r="B7129" s="177" t="s">
        <v>25980</v>
      </c>
      <c r="D7129" s="177" t="s">
        <v>508</v>
      </c>
      <c r="E7129" s="177" t="s">
        <v>1774</v>
      </c>
      <c r="F7129" s="177" t="s">
        <v>26032</v>
      </c>
      <c r="I7129" s="177" t="s">
        <v>939</v>
      </c>
      <c r="J7129" s="181" t="s">
        <v>2287</v>
      </c>
      <c r="K7129" s="178" t="s">
        <v>2287</v>
      </c>
      <c r="L7129" s="177" t="s">
        <v>513</v>
      </c>
      <c r="M7129" s="177" t="s">
        <v>25994</v>
      </c>
      <c r="N7129" s="177" t="s">
        <v>25991</v>
      </c>
      <c r="O7129" s="177" t="s">
        <v>195</v>
      </c>
      <c r="P7129" s="177" t="s">
        <v>1193</v>
      </c>
      <c r="Q7129" s="177" t="s">
        <v>6551</v>
      </c>
      <c r="R7129" s="177" t="s">
        <v>731</v>
      </c>
      <c r="S7129" s="177" t="s">
        <v>780</v>
      </c>
      <c r="T7129" s="177" t="s">
        <v>512</v>
      </c>
      <c r="U7129" s="177" t="s">
        <v>555</v>
      </c>
      <c r="V7129" s="177" t="s">
        <v>645</v>
      </c>
      <c r="X7129" s="177" t="s">
        <v>1054</v>
      </c>
      <c r="Z7129" s="177" t="s">
        <v>555</v>
      </c>
      <c r="AA7129" s="177" t="s">
        <v>6607</v>
      </c>
      <c r="AQ7129" s="177" t="s">
        <v>7247</v>
      </c>
      <c r="AT7129" s="177"/>
      <c r="AU7129" s="177"/>
      <c r="AV7129" s="177"/>
      <c r="AW7129" s="177"/>
    </row>
    <row r="7130" spans="1:49">
      <c r="A7130" s="170" t="s">
        <v>25979</v>
      </c>
      <c r="B7130" s="177" t="s">
        <v>25980</v>
      </c>
      <c r="D7130" s="177" t="s">
        <v>508</v>
      </c>
      <c r="E7130" s="177" t="s">
        <v>1181</v>
      </c>
      <c r="F7130" s="177" t="s">
        <v>26033</v>
      </c>
      <c r="I7130" s="177" t="s">
        <v>939</v>
      </c>
      <c r="J7130" s="181" t="s">
        <v>2287</v>
      </c>
      <c r="K7130" s="178" t="s">
        <v>2287</v>
      </c>
      <c r="L7130" s="177" t="s">
        <v>513</v>
      </c>
      <c r="M7130" s="177" t="s">
        <v>25994</v>
      </c>
      <c r="N7130" s="177" t="s">
        <v>25991</v>
      </c>
      <c r="O7130" s="177" t="s">
        <v>195</v>
      </c>
      <c r="P7130" s="177" t="s">
        <v>552</v>
      </c>
      <c r="Q7130" s="177" t="s">
        <v>23392</v>
      </c>
      <c r="R7130" s="177" t="s">
        <v>731</v>
      </c>
      <c r="S7130" s="177" t="s">
        <v>780</v>
      </c>
      <c r="T7130" s="177" t="s">
        <v>512</v>
      </c>
      <c r="U7130" s="177" t="s">
        <v>712</v>
      </c>
      <c r="V7130" s="177" t="s">
        <v>749</v>
      </c>
      <c r="X7130" s="177" t="s">
        <v>1054</v>
      </c>
      <c r="Z7130" s="177" t="s">
        <v>712</v>
      </c>
      <c r="AA7130" s="177" t="s">
        <v>23394</v>
      </c>
      <c r="AQ7130" s="177" t="s">
        <v>7247</v>
      </c>
      <c r="AT7130" s="177"/>
      <c r="AU7130" s="177"/>
      <c r="AV7130" s="177"/>
      <c r="AW7130" s="177"/>
    </row>
    <row r="7131" spans="1:49">
      <c r="A7131" s="170" t="s">
        <v>25979</v>
      </c>
      <c r="B7131" s="177" t="s">
        <v>25980</v>
      </c>
      <c r="D7131" s="177" t="s">
        <v>508</v>
      </c>
      <c r="E7131" s="177" t="s">
        <v>760</v>
      </c>
      <c r="F7131" s="177" t="s">
        <v>33243</v>
      </c>
      <c r="I7131" s="177" t="s">
        <v>939</v>
      </c>
      <c r="J7131" s="181" t="s">
        <v>2287</v>
      </c>
      <c r="K7131" s="178" t="s">
        <v>2287</v>
      </c>
      <c r="L7131" s="177" t="s">
        <v>818</v>
      </c>
      <c r="N7131" s="177" t="s">
        <v>25991</v>
      </c>
      <c r="O7131" s="177" t="s">
        <v>486</v>
      </c>
      <c r="P7131" s="177" t="s">
        <v>818</v>
      </c>
      <c r="T7131" s="177" t="s">
        <v>512</v>
      </c>
      <c r="U7131" s="177" t="s">
        <v>760</v>
      </c>
      <c r="V7131" s="177" t="s">
        <v>760</v>
      </c>
      <c r="AQ7131" s="177" t="s">
        <v>7672</v>
      </c>
      <c r="AT7131" s="177"/>
      <c r="AU7131" s="177"/>
      <c r="AV7131" s="177"/>
      <c r="AW7131" s="177"/>
    </row>
    <row r="7132" spans="1:49">
      <c r="A7132" s="170" t="s">
        <v>25979</v>
      </c>
      <c r="B7132" s="177" t="s">
        <v>25980</v>
      </c>
      <c r="D7132" s="177" t="s">
        <v>508</v>
      </c>
      <c r="E7132" s="177" t="s">
        <v>770</v>
      </c>
      <c r="F7132" s="177" t="s">
        <v>26035</v>
      </c>
      <c r="I7132" s="177" t="s">
        <v>939</v>
      </c>
      <c r="J7132" s="181" t="s">
        <v>2287</v>
      </c>
      <c r="K7132" s="178" t="s">
        <v>2287</v>
      </c>
      <c r="L7132" s="177" t="s">
        <v>513</v>
      </c>
      <c r="M7132" s="177" t="s">
        <v>25994</v>
      </c>
      <c r="N7132" s="177" t="s">
        <v>25991</v>
      </c>
      <c r="O7132" s="177" t="s">
        <v>195</v>
      </c>
      <c r="P7132" s="177" t="s">
        <v>1023</v>
      </c>
      <c r="Q7132" s="177" t="s">
        <v>26036</v>
      </c>
      <c r="R7132" s="177" t="s">
        <v>731</v>
      </c>
      <c r="S7132" s="177" t="s">
        <v>780</v>
      </c>
      <c r="T7132" s="177" t="s">
        <v>512</v>
      </c>
      <c r="U7132" s="177" t="s">
        <v>712</v>
      </c>
      <c r="V7132" s="177" t="s">
        <v>722</v>
      </c>
      <c r="X7132" s="177" t="s">
        <v>1054</v>
      </c>
      <c r="Z7132" s="177" t="s">
        <v>712</v>
      </c>
      <c r="AA7132" s="177" t="s">
        <v>3219</v>
      </c>
      <c r="AQ7132" s="177" t="s">
        <v>7247</v>
      </c>
      <c r="AT7132" s="177"/>
      <c r="AU7132" s="177"/>
      <c r="AV7132" s="177"/>
      <c r="AW7132" s="177"/>
    </row>
    <row r="7133" spans="1:49">
      <c r="A7133" s="170" t="s">
        <v>25979</v>
      </c>
      <c r="B7133" s="177" t="s">
        <v>25980</v>
      </c>
      <c r="D7133" s="177" t="s">
        <v>508</v>
      </c>
      <c r="E7133" s="177" t="s">
        <v>1200</v>
      </c>
      <c r="F7133" s="177" t="s">
        <v>26037</v>
      </c>
      <c r="I7133" s="177" t="s">
        <v>939</v>
      </c>
      <c r="J7133" s="181" t="s">
        <v>2287</v>
      </c>
      <c r="K7133" s="178" t="s">
        <v>2287</v>
      </c>
      <c r="L7133" s="177" t="s">
        <v>513</v>
      </c>
      <c r="M7133" s="177" t="s">
        <v>25994</v>
      </c>
      <c r="N7133" s="177" t="s">
        <v>25991</v>
      </c>
      <c r="O7133" s="177" t="s">
        <v>195</v>
      </c>
      <c r="P7133" s="177" t="s">
        <v>1193</v>
      </c>
      <c r="Q7133" s="177" t="s">
        <v>1090</v>
      </c>
      <c r="R7133" s="177" t="s">
        <v>731</v>
      </c>
      <c r="S7133" s="177" t="s">
        <v>780</v>
      </c>
      <c r="T7133" s="177" t="s">
        <v>512</v>
      </c>
      <c r="U7133" s="177" t="s">
        <v>712</v>
      </c>
      <c r="V7133" s="177" t="s">
        <v>929</v>
      </c>
      <c r="X7133" s="177" t="s">
        <v>1054</v>
      </c>
      <c r="Z7133" s="177" t="s">
        <v>712</v>
      </c>
      <c r="AA7133" s="177" t="s">
        <v>6875</v>
      </c>
      <c r="AQ7133" s="177" t="s">
        <v>7247</v>
      </c>
      <c r="AT7133" s="177"/>
      <c r="AU7133" s="177"/>
      <c r="AV7133" s="177"/>
      <c r="AW7133" s="177"/>
    </row>
    <row r="7134" spans="1:49">
      <c r="A7134" s="170" t="s">
        <v>25979</v>
      </c>
      <c r="B7134" s="177" t="s">
        <v>25980</v>
      </c>
      <c r="D7134" s="177" t="s">
        <v>508</v>
      </c>
      <c r="E7134" s="177" t="s">
        <v>1219</v>
      </c>
      <c r="F7134" s="177" t="s">
        <v>26038</v>
      </c>
      <c r="I7134" s="177" t="s">
        <v>939</v>
      </c>
      <c r="J7134" s="181" t="s">
        <v>2287</v>
      </c>
      <c r="K7134" s="178" t="s">
        <v>2287</v>
      </c>
      <c r="L7134" s="177" t="s">
        <v>513</v>
      </c>
      <c r="M7134" s="177" t="s">
        <v>25994</v>
      </c>
      <c r="N7134" s="177" t="s">
        <v>25991</v>
      </c>
      <c r="O7134" s="177" t="s">
        <v>195</v>
      </c>
      <c r="P7134" s="177" t="s">
        <v>1023</v>
      </c>
      <c r="Q7134" s="177" t="s">
        <v>26039</v>
      </c>
      <c r="R7134" s="177" t="s">
        <v>731</v>
      </c>
      <c r="S7134" s="177" t="s">
        <v>780</v>
      </c>
      <c r="T7134" s="177" t="s">
        <v>512</v>
      </c>
      <c r="U7134" s="177" t="s">
        <v>555</v>
      </c>
      <c r="V7134" s="177" t="s">
        <v>722</v>
      </c>
      <c r="X7134" s="177" t="s">
        <v>26025</v>
      </c>
      <c r="Z7134" s="177" t="s">
        <v>555</v>
      </c>
      <c r="AB7134" s="177" t="s">
        <v>12432</v>
      </c>
      <c r="AQ7134" s="177" t="s">
        <v>26026</v>
      </c>
      <c r="AT7134" s="177"/>
      <c r="AU7134" s="177"/>
      <c r="AV7134" s="177"/>
      <c r="AW7134" s="177"/>
    </row>
    <row r="7135" spans="1:49">
      <c r="A7135" s="170" t="s">
        <v>25979</v>
      </c>
      <c r="B7135" s="177" t="s">
        <v>25980</v>
      </c>
      <c r="D7135" s="177" t="s">
        <v>508</v>
      </c>
      <c r="E7135" s="177" t="s">
        <v>1225</v>
      </c>
      <c r="F7135" s="177" t="s">
        <v>26040</v>
      </c>
      <c r="I7135" s="177" t="s">
        <v>939</v>
      </c>
      <c r="J7135" s="181" t="s">
        <v>2287</v>
      </c>
      <c r="K7135" s="178" t="s">
        <v>2287</v>
      </c>
      <c r="L7135" s="177" t="s">
        <v>513</v>
      </c>
      <c r="M7135" s="177" t="s">
        <v>25994</v>
      </c>
      <c r="N7135" s="177" t="s">
        <v>25991</v>
      </c>
      <c r="O7135" s="177" t="s">
        <v>195</v>
      </c>
      <c r="P7135" s="177" t="s">
        <v>1193</v>
      </c>
      <c r="Q7135" s="177" t="s">
        <v>26039</v>
      </c>
      <c r="R7135" s="177" t="s">
        <v>731</v>
      </c>
      <c r="S7135" s="177" t="s">
        <v>780</v>
      </c>
      <c r="T7135" s="177" t="s">
        <v>512</v>
      </c>
      <c r="U7135" s="177" t="s">
        <v>739</v>
      </c>
      <c r="V7135" s="177" t="s">
        <v>850</v>
      </c>
      <c r="X7135" s="177" t="s">
        <v>1054</v>
      </c>
      <c r="Z7135" s="177" t="s">
        <v>739</v>
      </c>
      <c r="AA7135" s="177" t="s">
        <v>3195</v>
      </c>
      <c r="AQ7135" s="177" t="s">
        <v>7247</v>
      </c>
      <c r="AT7135" s="177"/>
      <c r="AU7135" s="177"/>
      <c r="AV7135" s="177"/>
      <c r="AW7135" s="177"/>
    </row>
    <row r="7136" spans="1:49">
      <c r="A7136" s="170" t="s">
        <v>25979</v>
      </c>
      <c r="B7136" s="177" t="s">
        <v>25980</v>
      </c>
      <c r="D7136" s="177" t="s">
        <v>508</v>
      </c>
      <c r="E7136" s="177" t="s">
        <v>1231</v>
      </c>
      <c r="F7136" s="177" t="s">
        <v>26041</v>
      </c>
      <c r="I7136" s="177" t="s">
        <v>939</v>
      </c>
      <c r="J7136" s="181" t="s">
        <v>2287</v>
      </c>
      <c r="K7136" s="178" t="s">
        <v>2287</v>
      </c>
      <c r="L7136" s="177" t="s">
        <v>513</v>
      </c>
      <c r="M7136" s="177" t="s">
        <v>25994</v>
      </c>
      <c r="N7136" s="177" t="s">
        <v>25991</v>
      </c>
      <c r="O7136" s="177" t="s">
        <v>195</v>
      </c>
      <c r="P7136" s="177" t="s">
        <v>552</v>
      </c>
      <c r="Q7136" s="177" t="s">
        <v>26042</v>
      </c>
      <c r="R7136" s="177" t="s">
        <v>731</v>
      </c>
      <c r="S7136" s="177" t="s">
        <v>780</v>
      </c>
      <c r="T7136" s="177" t="s">
        <v>512</v>
      </c>
      <c r="U7136" s="177" t="s">
        <v>739</v>
      </c>
      <c r="V7136" s="177" t="s">
        <v>733</v>
      </c>
      <c r="X7136" s="177" t="s">
        <v>26025</v>
      </c>
      <c r="Z7136" s="177" t="s">
        <v>739</v>
      </c>
      <c r="AB7136" s="177" t="s">
        <v>26043</v>
      </c>
      <c r="AQ7136" s="177" t="s">
        <v>26026</v>
      </c>
      <c r="AT7136" s="177"/>
      <c r="AU7136" s="177"/>
      <c r="AV7136" s="177"/>
      <c r="AW7136" s="177"/>
    </row>
    <row r="7137" spans="1:49">
      <c r="A7137" s="177" t="s">
        <v>25979</v>
      </c>
      <c r="B7137" s="177" t="s">
        <v>25980</v>
      </c>
      <c r="D7137" s="177" t="s">
        <v>508</v>
      </c>
      <c r="E7137" s="177" t="s">
        <v>1236</v>
      </c>
      <c r="F7137" s="183" t="s">
        <v>26059</v>
      </c>
      <c r="G7137" s="183" t="s">
        <v>26060</v>
      </c>
      <c r="I7137" s="177" t="s">
        <v>939</v>
      </c>
      <c r="J7137" s="181" t="s">
        <v>2287</v>
      </c>
      <c r="K7137" s="178" t="s">
        <v>2287</v>
      </c>
      <c r="L7137" s="177" t="s">
        <v>842</v>
      </c>
      <c r="M7137" s="177" t="s">
        <v>26046</v>
      </c>
      <c r="N7137" s="177" t="s">
        <v>25991</v>
      </c>
      <c r="O7137" s="177" t="s">
        <v>200</v>
      </c>
      <c r="Q7137" s="177" t="s">
        <v>2459</v>
      </c>
      <c r="R7137" s="177" t="s">
        <v>9765</v>
      </c>
      <c r="S7137" s="177" t="s">
        <v>26061</v>
      </c>
      <c r="T7137" s="177" t="s">
        <v>3879</v>
      </c>
      <c r="U7137" s="177" t="s">
        <v>26062</v>
      </c>
      <c r="AQ7137" s="177"/>
      <c r="AT7137" s="177"/>
      <c r="AU7137" s="177"/>
      <c r="AV7137" s="177"/>
      <c r="AW7137" s="177"/>
    </row>
    <row r="7138" spans="1:49">
      <c r="A7138" s="177" t="s">
        <v>25979</v>
      </c>
      <c r="B7138" s="177" t="s">
        <v>25980</v>
      </c>
      <c r="D7138" s="177" t="s">
        <v>508</v>
      </c>
      <c r="E7138" s="177" t="s">
        <v>1236</v>
      </c>
      <c r="F7138" s="183" t="s">
        <v>26069</v>
      </c>
      <c r="G7138" s="183" t="s">
        <v>26070</v>
      </c>
      <c r="I7138" s="177" t="s">
        <v>939</v>
      </c>
      <c r="J7138" s="181" t="s">
        <v>2287</v>
      </c>
      <c r="K7138" s="178" t="s">
        <v>2287</v>
      </c>
      <c r="L7138" s="177" t="s">
        <v>842</v>
      </c>
      <c r="M7138" s="177" t="s">
        <v>26046</v>
      </c>
      <c r="N7138" s="177" t="s">
        <v>25991</v>
      </c>
      <c r="O7138" s="177" t="s">
        <v>273</v>
      </c>
      <c r="P7138" s="177" t="s">
        <v>6586</v>
      </c>
      <c r="Q7138" s="177" t="s">
        <v>26047</v>
      </c>
      <c r="R7138" s="177" t="s">
        <v>876</v>
      </c>
      <c r="S7138" s="177" t="s">
        <v>26071</v>
      </c>
      <c r="U7138" s="177" t="s">
        <v>2386</v>
      </c>
      <c r="V7138" s="177" t="s">
        <v>22211</v>
      </c>
      <c r="W7138" s="177" t="s">
        <v>26072</v>
      </c>
      <c r="X7138" s="177" t="s">
        <v>3753</v>
      </c>
      <c r="Y7138" s="177" t="s">
        <v>881</v>
      </c>
      <c r="Z7138" s="177" t="s">
        <v>882</v>
      </c>
      <c r="AB7138" s="177" t="s">
        <v>2741</v>
      </c>
      <c r="AC7138" s="177" t="s">
        <v>26073</v>
      </c>
      <c r="AQ7138" s="177" t="s">
        <v>26074</v>
      </c>
      <c r="AT7138" s="177"/>
      <c r="AU7138" s="177"/>
      <c r="AV7138" s="177"/>
      <c r="AW7138" s="177"/>
    </row>
    <row r="7139" spans="1:49">
      <c r="A7139" s="170" t="s">
        <v>25979</v>
      </c>
      <c r="B7139" s="177" t="s">
        <v>25980</v>
      </c>
      <c r="D7139" s="177" t="s">
        <v>508</v>
      </c>
      <c r="E7139" s="177" t="s">
        <v>1236</v>
      </c>
      <c r="F7139" s="183" t="s">
        <v>26044</v>
      </c>
      <c r="G7139" s="183" t="s">
        <v>26045</v>
      </c>
      <c r="I7139" s="177" t="s">
        <v>939</v>
      </c>
      <c r="J7139" s="181" t="s">
        <v>2287</v>
      </c>
      <c r="K7139" s="178" t="s">
        <v>2287</v>
      </c>
      <c r="L7139" s="177" t="s">
        <v>842</v>
      </c>
      <c r="M7139" s="177" t="s">
        <v>26046</v>
      </c>
      <c r="N7139" s="177" t="s">
        <v>25991</v>
      </c>
      <c r="O7139" s="177" t="s">
        <v>406</v>
      </c>
      <c r="P7139" s="177" t="s">
        <v>9747</v>
      </c>
      <c r="Q7139" s="177" t="s">
        <v>26047</v>
      </c>
      <c r="R7139" s="177" t="s">
        <v>406</v>
      </c>
      <c r="S7139" s="177" t="s">
        <v>26048</v>
      </c>
      <c r="T7139" s="177" t="s">
        <v>12349</v>
      </c>
      <c r="U7139" s="177" t="s">
        <v>26049</v>
      </c>
      <c r="V7139" s="177" t="s">
        <v>26050</v>
      </c>
      <c r="W7139" s="177" t="s">
        <v>26051</v>
      </c>
      <c r="X7139" s="177" t="s">
        <v>1676</v>
      </c>
      <c r="AQ7139" s="177"/>
      <c r="AT7139" s="177"/>
      <c r="AU7139" s="177"/>
      <c r="AV7139" s="177"/>
      <c r="AW7139" s="177"/>
    </row>
    <row r="7140" spans="1:49">
      <c r="A7140" s="177" t="s">
        <v>25979</v>
      </c>
      <c r="B7140" s="177" t="s">
        <v>25980</v>
      </c>
      <c r="D7140" s="177" t="s">
        <v>508</v>
      </c>
      <c r="E7140" s="177" t="s">
        <v>1236</v>
      </c>
      <c r="F7140" s="183" t="s">
        <v>26056</v>
      </c>
      <c r="G7140" s="183" t="s">
        <v>26057</v>
      </c>
      <c r="I7140" s="177" t="s">
        <v>939</v>
      </c>
      <c r="J7140" s="181" t="s">
        <v>2287</v>
      </c>
      <c r="K7140" s="178" t="s">
        <v>2287</v>
      </c>
      <c r="L7140" s="177" t="s">
        <v>842</v>
      </c>
      <c r="M7140" s="177" t="s">
        <v>26046</v>
      </c>
      <c r="N7140" s="177" t="s">
        <v>25991</v>
      </c>
      <c r="O7140" s="177" t="s">
        <v>406</v>
      </c>
      <c r="P7140" s="177" t="s">
        <v>9760</v>
      </c>
      <c r="Q7140" s="177" t="s">
        <v>26047</v>
      </c>
      <c r="R7140" s="177" t="s">
        <v>406</v>
      </c>
      <c r="S7140" s="177" t="s">
        <v>26048</v>
      </c>
      <c r="T7140" s="177" t="s">
        <v>12349</v>
      </c>
      <c r="U7140" s="177" t="s">
        <v>26049</v>
      </c>
      <c r="V7140" s="177" t="s">
        <v>26050</v>
      </c>
      <c r="W7140" s="177" t="s">
        <v>26058</v>
      </c>
      <c r="X7140" s="177" t="s">
        <v>1676</v>
      </c>
      <c r="AQ7140" s="177"/>
      <c r="AT7140" s="177"/>
      <c r="AU7140" s="177"/>
      <c r="AV7140" s="177"/>
      <c r="AW7140" s="177"/>
    </row>
    <row r="7141" spans="1:49">
      <c r="A7141" s="177" t="s">
        <v>25979</v>
      </c>
      <c r="B7141" s="177" t="s">
        <v>25980</v>
      </c>
      <c r="D7141" s="177" t="s">
        <v>508</v>
      </c>
      <c r="E7141" s="177" t="s">
        <v>1236</v>
      </c>
      <c r="F7141" s="183" t="s">
        <v>26063</v>
      </c>
      <c r="G7141" s="183" t="s">
        <v>26064</v>
      </c>
      <c r="I7141" s="177" t="s">
        <v>939</v>
      </c>
      <c r="J7141" s="181" t="s">
        <v>2287</v>
      </c>
      <c r="K7141" s="178" t="s">
        <v>2287</v>
      </c>
      <c r="L7141" s="177" t="s">
        <v>842</v>
      </c>
      <c r="M7141" s="177" t="s">
        <v>26046</v>
      </c>
      <c r="N7141" s="177" t="s">
        <v>25991</v>
      </c>
      <c r="O7141" s="177" t="s">
        <v>406</v>
      </c>
      <c r="P7141" s="177" t="s">
        <v>9760</v>
      </c>
      <c r="Q7141" s="177" t="s">
        <v>26065</v>
      </c>
      <c r="R7141" s="177" t="s">
        <v>406</v>
      </c>
      <c r="S7141" s="177" t="s">
        <v>26066</v>
      </c>
      <c r="T7141" s="177" t="s">
        <v>2128</v>
      </c>
      <c r="U7141" s="177" t="s">
        <v>26067</v>
      </c>
      <c r="V7141" s="177" t="s">
        <v>26050</v>
      </c>
      <c r="W7141" s="177" t="s">
        <v>26068</v>
      </c>
      <c r="X7141" s="177" t="s">
        <v>1676</v>
      </c>
      <c r="AQ7141" s="177"/>
      <c r="AT7141" s="177"/>
      <c r="AU7141" s="177"/>
      <c r="AV7141" s="177"/>
      <c r="AW7141" s="177"/>
    </row>
    <row r="7142" spans="1:49">
      <c r="A7142" s="177" t="s">
        <v>25979</v>
      </c>
      <c r="B7142" s="177" t="s">
        <v>25980</v>
      </c>
      <c r="D7142" s="177" t="s">
        <v>508</v>
      </c>
      <c r="E7142" s="177" t="s">
        <v>1236</v>
      </c>
      <c r="F7142" s="183" t="s">
        <v>26052</v>
      </c>
      <c r="G7142" s="183" t="s">
        <v>26053</v>
      </c>
      <c r="I7142" s="177" t="s">
        <v>939</v>
      </c>
      <c r="J7142" s="181" t="s">
        <v>2287</v>
      </c>
      <c r="K7142" s="178" t="s">
        <v>2287</v>
      </c>
      <c r="L7142" s="177" t="s">
        <v>842</v>
      </c>
      <c r="M7142" s="177" t="s">
        <v>26046</v>
      </c>
      <c r="N7142" s="177" t="s">
        <v>25991</v>
      </c>
      <c r="O7142" s="177" t="s">
        <v>506</v>
      </c>
      <c r="Q7142" s="177" t="s">
        <v>2459</v>
      </c>
      <c r="R7142" s="177" t="s">
        <v>506</v>
      </c>
      <c r="S7142" s="177" t="s">
        <v>26054</v>
      </c>
      <c r="T7142" s="177" t="s">
        <v>7106</v>
      </c>
      <c r="U7142" s="177" t="s">
        <v>26055</v>
      </c>
      <c r="AQ7142" s="177"/>
      <c r="AT7142" s="177"/>
      <c r="AU7142" s="177"/>
      <c r="AV7142" s="177"/>
      <c r="AW7142" s="177"/>
    </row>
    <row r="7143" spans="1:49">
      <c r="A7143" s="170" t="s">
        <v>25979</v>
      </c>
      <c r="B7143" s="177" t="s">
        <v>25980</v>
      </c>
      <c r="D7143" s="177" t="s">
        <v>508</v>
      </c>
      <c r="E7143" s="177" t="s">
        <v>1242</v>
      </c>
      <c r="F7143" s="177" t="s">
        <v>26075</v>
      </c>
      <c r="I7143" s="177" t="s">
        <v>939</v>
      </c>
      <c r="J7143" s="181" t="s">
        <v>2287</v>
      </c>
      <c r="K7143" s="178" t="s">
        <v>2287</v>
      </c>
      <c r="L7143" s="177" t="s">
        <v>513</v>
      </c>
      <c r="M7143" s="177" t="s">
        <v>25994</v>
      </c>
      <c r="N7143" s="177" t="s">
        <v>25991</v>
      </c>
      <c r="O7143" s="177" t="s">
        <v>195</v>
      </c>
      <c r="P7143" s="177" t="s">
        <v>1023</v>
      </c>
      <c r="Q7143" s="177" t="s">
        <v>26076</v>
      </c>
      <c r="R7143" s="177" t="s">
        <v>731</v>
      </c>
      <c r="S7143" s="177" t="s">
        <v>780</v>
      </c>
      <c r="T7143" s="177" t="s">
        <v>512</v>
      </c>
      <c r="U7143" s="177" t="s">
        <v>712</v>
      </c>
      <c r="V7143" s="177" t="s">
        <v>2620</v>
      </c>
      <c r="X7143" s="177" t="s">
        <v>1054</v>
      </c>
      <c r="Z7143" s="177" t="s">
        <v>712</v>
      </c>
      <c r="AA7143" s="177" t="s">
        <v>4847</v>
      </c>
      <c r="AQ7143" s="177" t="s">
        <v>7247</v>
      </c>
      <c r="AT7143" s="177"/>
      <c r="AU7143" s="177"/>
      <c r="AV7143" s="177"/>
      <c r="AW7143" s="177"/>
    </row>
    <row r="7144" spans="1:49">
      <c r="A7144" s="170" t="s">
        <v>25979</v>
      </c>
      <c r="B7144" s="177" t="s">
        <v>25980</v>
      </c>
      <c r="D7144" s="177" t="s">
        <v>508</v>
      </c>
      <c r="E7144" s="177" t="s">
        <v>1246</v>
      </c>
      <c r="F7144" s="177" t="s">
        <v>26077</v>
      </c>
      <c r="I7144" s="177" t="s">
        <v>939</v>
      </c>
      <c r="J7144" s="181" t="s">
        <v>2287</v>
      </c>
      <c r="K7144" s="178" t="s">
        <v>2287</v>
      </c>
      <c r="L7144" s="177" t="s">
        <v>513</v>
      </c>
      <c r="M7144" s="177" t="s">
        <v>25994</v>
      </c>
      <c r="N7144" s="177" t="s">
        <v>25991</v>
      </c>
      <c r="O7144" s="177" t="s">
        <v>195</v>
      </c>
      <c r="P7144" s="177" t="s">
        <v>1023</v>
      </c>
      <c r="Q7144" s="177" t="s">
        <v>23392</v>
      </c>
      <c r="R7144" s="177" t="s">
        <v>731</v>
      </c>
      <c r="S7144" s="177" t="s">
        <v>780</v>
      </c>
      <c r="T7144" s="177" t="s">
        <v>512</v>
      </c>
      <c r="U7144" s="177" t="s">
        <v>739</v>
      </c>
      <c r="V7144" s="177" t="s">
        <v>805</v>
      </c>
      <c r="X7144" s="177" t="s">
        <v>1054</v>
      </c>
      <c r="Z7144" s="177" t="s">
        <v>739</v>
      </c>
      <c r="AA7144" s="177" t="s">
        <v>7001</v>
      </c>
      <c r="AQ7144" s="177" t="s">
        <v>7247</v>
      </c>
      <c r="AT7144" s="177"/>
      <c r="AU7144" s="177"/>
      <c r="AV7144" s="177"/>
      <c r="AW7144" s="177"/>
    </row>
    <row r="7145" spans="1:49">
      <c r="A7145" s="170" t="s">
        <v>25979</v>
      </c>
      <c r="B7145" s="177" t="s">
        <v>25980</v>
      </c>
      <c r="D7145" s="177" t="s">
        <v>508</v>
      </c>
      <c r="E7145" s="177" t="s">
        <v>1252</v>
      </c>
      <c r="F7145" s="177" t="s">
        <v>26078</v>
      </c>
      <c r="I7145" s="177" t="s">
        <v>939</v>
      </c>
      <c r="J7145" s="181" t="s">
        <v>2287</v>
      </c>
      <c r="K7145" s="178" t="s">
        <v>2287</v>
      </c>
      <c r="L7145" s="177" t="s">
        <v>513</v>
      </c>
      <c r="M7145" s="177" t="s">
        <v>25994</v>
      </c>
      <c r="N7145" s="177" t="s">
        <v>25991</v>
      </c>
      <c r="O7145" s="177" t="s">
        <v>195</v>
      </c>
      <c r="P7145" s="177" t="s">
        <v>552</v>
      </c>
      <c r="Q7145" s="177" t="s">
        <v>26079</v>
      </c>
      <c r="R7145" s="177" t="s">
        <v>731</v>
      </c>
      <c r="S7145" s="177" t="s">
        <v>780</v>
      </c>
      <c r="T7145" s="177" t="s">
        <v>512</v>
      </c>
      <c r="U7145" s="177" t="s">
        <v>739</v>
      </c>
      <c r="V7145" s="177" t="s">
        <v>833</v>
      </c>
      <c r="X7145" s="177" t="s">
        <v>26025</v>
      </c>
      <c r="Z7145" s="177" t="s">
        <v>739</v>
      </c>
      <c r="AB7145" s="177" t="s">
        <v>26043</v>
      </c>
      <c r="AQ7145" s="177" t="s">
        <v>26026</v>
      </c>
      <c r="AT7145" s="177"/>
      <c r="AU7145" s="177"/>
      <c r="AV7145" s="177"/>
      <c r="AW7145" s="177"/>
    </row>
    <row r="7146" spans="1:49">
      <c r="A7146" s="170" t="s">
        <v>25979</v>
      </c>
      <c r="B7146" s="177" t="s">
        <v>25980</v>
      </c>
      <c r="D7146" s="177" t="s">
        <v>508</v>
      </c>
      <c r="E7146" s="177" t="s">
        <v>1260</v>
      </c>
      <c r="F7146" s="183" t="s">
        <v>26089</v>
      </c>
      <c r="G7146" s="183" t="s">
        <v>26090</v>
      </c>
      <c r="I7146" s="177" t="s">
        <v>939</v>
      </c>
      <c r="J7146" s="181" t="s">
        <v>2287</v>
      </c>
      <c r="K7146" s="178" t="s">
        <v>2287</v>
      </c>
      <c r="L7146" s="177" t="s">
        <v>842</v>
      </c>
      <c r="M7146" s="177" t="s">
        <v>26046</v>
      </c>
      <c r="N7146" s="177" t="s">
        <v>25991</v>
      </c>
      <c r="O7146" s="177" t="s">
        <v>200</v>
      </c>
      <c r="Q7146" s="177" t="s">
        <v>7365</v>
      </c>
      <c r="R7146" s="177" t="s">
        <v>9765</v>
      </c>
      <c r="S7146" s="177" t="s">
        <v>9766</v>
      </c>
      <c r="T7146" s="177" t="s">
        <v>11589</v>
      </c>
      <c r="U7146" s="177" t="s">
        <v>9768</v>
      </c>
      <c r="AQ7146" s="177"/>
      <c r="AT7146" s="177"/>
      <c r="AU7146" s="177"/>
      <c r="AV7146" s="177"/>
      <c r="AW7146" s="177"/>
    </row>
    <row r="7147" spans="1:49">
      <c r="A7147" s="170" t="s">
        <v>25979</v>
      </c>
      <c r="B7147" s="177" t="s">
        <v>25980</v>
      </c>
      <c r="D7147" s="177" t="s">
        <v>508</v>
      </c>
      <c r="E7147" s="177" t="s">
        <v>1260</v>
      </c>
      <c r="F7147" s="183" t="s">
        <v>26095</v>
      </c>
      <c r="G7147" s="183" t="s">
        <v>26096</v>
      </c>
      <c r="I7147" s="177" t="s">
        <v>939</v>
      </c>
      <c r="J7147" s="181" t="s">
        <v>2287</v>
      </c>
      <c r="K7147" s="178" t="s">
        <v>2287</v>
      </c>
      <c r="L7147" s="177" t="s">
        <v>842</v>
      </c>
      <c r="M7147" s="177" t="s">
        <v>26046</v>
      </c>
      <c r="N7147" s="177" t="s">
        <v>25991</v>
      </c>
      <c r="O7147" s="177" t="s">
        <v>273</v>
      </c>
      <c r="P7147" s="177" t="s">
        <v>6586</v>
      </c>
      <c r="Q7147" s="177" t="s">
        <v>26082</v>
      </c>
      <c r="R7147" s="177" t="s">
        <v>876</v>
      </c>
      <c r="S7147" s="177" t="s">
        <v>26097</v>
      </c>
      <c r="U7147" s="177" t="s">
        <v>3851</v>
      </c>
      <c r="V7147" s="177" t="s">
        <v>26098</v>
      </c>
      <c r="W7147" s="177" t="s">
        <v>26099</v>
      </c>
      <c r="X7147" s="177" t="s">
        <v>26100</v>
      </c>
      <c r="Y7147" s="177" t="s">
        <v>881</v>
      </c>
      <c r="Z7147" s="177" t="s">
        <v>882</v>
      </c>
      <c r="AB7147" s="177" t="s">
        <v>6137</v>
      </c>
      <c r="AC7147" s="177" t="s">
        <v>26101</v>
      </c>
      <c r="AQ7147" s="177" t="s">
        <v>26074</v>
      </c>
      <c r="AT7147" s="177"/>
      <c r="AU7147" s="177"/>
      <c r="AV7147" s="177"/>
      <c r="AW7147" s="177"/>
    </row>
    <row r="7148" spans="1:49">
      <c r="A7148" s="170" t="s">
        <v>25979</v>
      </c>
      <c r="B7148" s="177" t="s">
        <v>25980</v>
      </c>
      <c r="D7148" s="177" t="s">
        <v>508</v>
      </c>
      <c r="E7148" s="177" t="s">
        <v>1260</v>
      </c>
      <c r="F7148" s="183" t="s">
        <v>26080</v>
      </c>
      <c r="G7148" s="183" t="s">
        <v>26081</v>
      </c>
      <c r="I7148" s="177" t="s">
        <v>939</v>
      </c>
      <c r="J7148" s="181" t="s">
        <v>2287</v>
      </c>
      <c r="K7148" s="178" t="s">
        <v>2287</v>
      </c>
      <c r="L7148" s="177" t="s">
        <v>842</v>
      </c>
      <c r="M7148" s="177" t="s">
        <v>26046</v>
      </c>
      <c r="N7148" s="177" t="s">
        <v>25991</v>
      </c>
      <c r="O7148" s="177" t="s">
        <v>406</v>
      </c>
      <c r="P7148" s="177" t="s">
        <v>9747</v>
      </c>
      <c r="Q7148" s="177" t="s">
        <v>26082</v>
      </c>
      <c r="R7148" s="177" t="s">
        <v>406</v>
      </c>
      <c r="S7148" s="177" t="s">
        <v>9748</v>
      </c>
      <c r="T7148" s="177" t="s">
        <v>5997</v>
      </c>
      <c r="U7148" s="177" t="s">
        <v>9749</v>
      </c>
      <c r="V7148" s="177" t="s">
        <v>9750</v>
      </c>
      <c r="W7148" s="183" t="s">
        <v>26083</v>
      </c>
      <c r="X7148" s="177" t="s">
        <v>870</v>
      </c>
      <c r="AQ7148" s="177"/>
      <c r="AT7148" s="177"/>
      <c r="AU7148" s="177"/>
      <c r="AV7148" s="177"/>
      <c r="AW7148" s="177"/>
    </row>
    <row r="7149" spans="1:49">
      <c r="A7149" s="170" t="s">
        <v>25979</v>
      </c>
      <c r="B7149" s="177" t="s">
        <v>25980</v>
      </c>
      <c r="D7149" s="177" t="s">
        <v>508</v>
      </c>
      <c r="E7149" s="177" t="s">
        <v>1260</v>
      </c>
      <c r="F7149" s="183" t="s">
        <v>26086</v>
      </c>
      <c r="G7149" s="183" t="s">
        <v>26087</v>
      </c>
      <c r="I7149" s="177" t="s">
        <v>939</v>
      </c>
      <c r="J7149" s="181" t="s">
        <v>2287</v>
      </c>
      <c r="K7149" s="178" t="s">
        <v>2287</v>
      </c>
      <c r="L7149" s="177" t="s">
        <v>842</v>
      </c>
      <c r="M7149" s="177" t="s">
        <v>26046</v>
      </c>
      <c r="N7149" s="177" t="s">
        <v>25991</v>
      </c>
      <c r="O7149" s="177" t="s">
        <v>406</v>
      </c>
      <c r="P7149" s="177" t="s">
        <v>9760</v>
      </c>
      <c r="Q7149" s="177" t="s">
        <v>26082</v>
      </c>
      <c r="R7149" s="177" t="s">
        <v>406</v>
      </c>
      <c r="S7149" s="177" t="s">
        <v>9748</v>
      </c>
      <c r="T7149" s="177" t="s">
        <v>5997</v>
      </c>
      <c r="U7149" s="177" t="s">
        <v>9749</v>
      </c>
      <c r="V7149" s="177" t="s">
        <v>9750</v>
      </c>
      <c r="W7149" s="183" t="s">
        <v>26088</v>
      </c>
      <c r="X7149" s="177" t="s">
        <v>870</v>
      </c>
      <c r="AQ7149" s="177"/>
      <c r="AT7149" s="177"/>
      <c r="AU7149" s="177"/>
      <c r="AV7149" s="177"/>
      <c r="AW7149" s="177"/>
    </row>
    <row r="7150" spans="1:49">
      <c r="A7150" s="170" t="s">
        <v>25979</v>
      </c>
      <c r="B7150" s="177" t="s">
        <v>25980</v>
      </c>
      <c r="D7150" s="177" t="s">
        <v>508</v>
      </c>
      <c r="E7150" s="177" t="s">
        <v>1260</v>
      </c>
      <c r="F7150" s="183" t="s">
        <v>26091</v>
      </c>
      <c r="G7150" s="183" t="s">
        <v>26092</v>
      </c>
      <c r="I7150" s="177" t="s">
        <v>939</v>
      </c>
      <c r="J7150" s="181" t="s">
        <v>2287</v>
      </c>
      <c r="K7150" s="178" t="s">
        <v>2287</v>
      </c>
      <c r="L7150" s="177" t="s">
        <v>842</v>
      </c>
      <c r="M7150" s="177" t="s">
        <v>26046</v>
      </c>
      <c r="N7150" s="177" t="s">
        <v>25991</v>
      </c>
      <c r="O7150" s="177" t="s">
        <v>406</v>
      </c>
      <c r="P7150" s="177" t="s">
        <v>9760</v>
      </c>
      <c r="Q7150" s="177" t="s">
        <v>26093</v>
      </c>
      <c r="R7150" s="177" t="s">
        <v>406</v>
      </c>
      <c r="S7150" s="177" t="s">
        <v>9772</v>
      </c>
      <c r="T7150" s="177" t="s">
        <v>10841</v>
      </c>
      <c r="U7150" s="177" t="s">
        <v>9773</v>
      </c>
      <c r="V7150" s="177" t="s">
        <v>9774</v>
      </c>
      <c r="W7150" s="183" t="s">
        <v>26094</v>
      </c>
      <c r="X7150" s="177" t="s">
        <v>1034</v>
      </c>
      <c r="AQ7150" s="177"/>
      <c r="AT7150" s="177"/>
      <c r="AU7150" s="177"/>
      <c r="AV7150" s="177"/>
      <c r="AW7150" s="177"/>
    </row>
    <row r="7151" spans="1:49">
      <c r="A7151" s="170" t="s">
        <v>25979</v>
      </c>
      <c r="B7151" s="177" t="s">
        <v>25980</v>
      </c>
      <c r="D7151" s="177" t="s">
        <v>508</v>
      </c>
      <c r="E7151" s="177" t="s">
        <v>1260</v>
      </c>
      <c r="F7151" s="183" t="s">
        <v>26084</v>
      </c>
      <c r="G7151" s="183" t="s">
        <v>26085</v>
      </c>
      <c r="I7151" s="177" t="s">
        <v>939</v>
      </c>
      <c r="J7151" s="181" t="s">
        <v>2287</v>
      </c>
      <c r="K7151" s="178" t="s">
        <v>2287</v>
      </c>
      <c r="L7151" s="177" t="s">
        <v>842</v>
      </c>
      <c r="M7151" s="177" t="s">
        <v>26046</v>
      </c>
      <c r="N7151" s="177" t="s">
        <v>25991</v>
      </c>
      <c r="O7151" s="177" t="s">
        <v>506</v>
      </c>
      <c r="Q7151" s="177" t="s">
        <v>7365</v>
      </c>
      <c r="R7151" s="177" t="s">
        <v>506</v>
      </c>
      <c r="S7151" s="177" t="s">
        <v>9755</v>
      </c>
      <c r="T7151" s="177" t="s">
        <v>7360</v>
      </c>
      <c r="U7151" s="177" t="s">
        <v>9756</v>
      </c>
      <c r="AQ7151" s="177"/>
      <c r="AT7151" s="177"/>
      <c r="AU7151" s="177"/>
      <c r="AV7151" s="177"/>
      <c r="AW7151" s="177"/>
    </row>
    <row r="7152" spans="1:49">
      <c r="A7152" s="170" t="s">
        <v>25979</v>
      </c>
      <c r="B7152" s="177" t="s">
        <v>25980</v>
      </c>
      <c r="D7152" s="177" t="s">
        <v>508</v>
      </c>
      <c r="E7152" s="177" t="s">
        <v>1264</v>
      </c>
      <c r="F7152" s="177" t="s">
        <v>26102</v>
      </c>
      <c r="H7152" s="177" t="s">
        <v>1115</v>
      </c>
      <c r="I7152" s="177" t="s">
        <v>939</v>
      </c>
      <c r="J7152" s="181" t="s">
        <v>2287</v>
      </c>
      <c r="K7152" s="178" t="s">
        <v>2287</v>
      </c>
      <c r="L7152" s="177" t="s">
        <v>550</v>
      </c>
      <c r="M7152" s="177" t="s">
        <v>25991</v>
      </c>
      <c r="N7152" s="177" t="s">
        <v>25991</v>
      </c>
      <c r="O7152" s="177" t="s">
        <v>195</v>
      </c>
      <c r="P7152" s="177" t="s">
        <v>887</v>
      </c>
      <c r="Q7152" s="177" t="s">
        <v>1821</v>
      </c>
      <c r="R7152" s="177" t="s">
        <v>600</v>
      </c>
      <c r="S7152" s="177" t="s">
        <v>601</v>
      </c>
      <c r="T7152" s="177" t="s">
        <v>8497</v>
      </c>
      <c r="U7152" s="177" t="s">
        <v>646</v>
      </c>
      <c r="V7152" s="177" t="s">
        <v>889</v>
      </c>
      <c r="X7152" s="177" t="s">
        <v>943</v>
      </c>
      <c r="Y7152" s="177" t="s">
        <v>674</v>
      </c>
      <c r="Z7152" s="177" t="s">
        <v>646</v>
      </c>
      <c r="AA7152" s="177" t="s">
        <v>892</v>
      </c>
      <c r="AC7152" s="177" t="s">
        <v>33538</v>
      </c>
      <c r="AD7152" s="177" t="s">
        <v>33539</v>
      </c>
      <c r="AE7152" s="177" t="s">
        <v>1064</v>
      </c>
      <c r="AQ7152" s="177"/>
      <c r="AT7152" s="177"/>
      <c r="AU7152" s="177"/>
      <c r="AV7152" s="177"/>
      <c r="AW7152" s="177"/>
    </row>
    <row r="7153" spans="1:49">
      <c r="A7153" s="170" t="s">
        <v>25979</v>
      </c>
      <c r="B7153" s="177" t="s">
        <v>25980</v>
      </c>
      <c r="D7153" s="177" t="s">
        <v>508</v>
      </c>
      <c r="E7153" s="170" t="s">
        <v>1269</v>
      </c>
      <c r="F7153" s="177" t="s">
        <v>26103</v>
      </c>
      <c r="H7153" s="177" t="s">
        <v>1115</v>
      </c>
      <c r="I7153" s="177" t="s">
        <v>939</v>
      </c>
      <c r="J7153" s="181" t="s">
        <v>2287</v>
      </c>
      <c r="K7153" s="178" t="s">
        <v>2287</v>
      </c>
      <c r="L7153" s="177" t="s">
        <v>550</v>
      </c>
      <c r="M7153" s="177" t="s">
        <v>25991</v>
      </c>
      <c r="N7153" s="177" t="s">
        <v>25991</v>
      </c>
      <c r="O7153" s="177" t="s">
        <v>75</v>
      </c>
      <c r="Q7153" s="177" t="s">
        <v>1821</v>
      </c>
      <c r="R7153" s="177" t="s">
        <v>1120</v>
      </c>
      <c r="S7153" s="177" t="s">
        <v>646</v>
      </c>
      <c r="T7153" s="177" t="s">
        <v>512</v>
      </c>
      <c r="U7153" s="177" t="s">
        <v>646</v>
      </c>
      <c r="V7153" s="177" t="s">
        <v>1393</v>
      </c>
      <c r="AQ7153" s="177" t="s">
        <v>7247</v>
      </c>
      <c r="AT7153" s="177"/>
      <c r="AU7153" s="177"/>
      <c r="AV7153" s="177"/>
      <c r="AW7153" s="177"/>
    </row>
    <row r="7154" spans="1:49">
      <c r="A7154" s="170" t="s">
        <v>25979</v>
      </c>
      <c r="B7154" s="177" t="s">
        <v>25980</v>
      </c>
      <c r="D7154" s="177" t="s">
        <v>508</v>
      </c>
      <c r="E7154" s="177" t="s">
        <v>1286</v>
      </c>
      <c r="F7154" s="177" t="s">
        <v>26104</v>
      </c>
      <c r="H7154" s="177" t="s">
        <v>1115</v>
      </c>
      <c r="I7154" s="177" t="s">
        <v>939</v>
      </c>
      <c r="J7154" s="181" t="s">
        <v>2287</v>
      </c>
      <c r="K7154" s="178" t="s">
        <v>2287</v>
      </c>
      <c r="L7154" s="177" t="s">
        <v>901</v>
      </c>
      <c r="M7154" s="177" t="s">
        <v>26105</v>
      </c>
      <c r="N7154" s="177" t="s">
        <v>25991</v>
      </c>
      <c r="O7154" s="177" t="s">
        <v>324</v>
      </c>
      <c r="P7154" s="177" t="s">
        <v>903</v>
      </c>
      <c r="Q7154" s="177" t="s">
        <v>1821</v>
      </c>
      <c r="R7154" s="177" t="s">
        <v>951</v>
      </c>
      <c r="S7154" s="177" t="s">
        <v>952</v>
      </c>
      <c r="T7154" s="177" t="s">
        <v>512</v>
      </c>
      <c r="U7154" s="177" t="s">
        <v>23401</v>
      </c>
      <c r="V7154" s="177" t="s">
        <v>1136</v>
      </c>
      <c r="W7154" s="177" t="s">
        <v>908</v>
      </c>
      <c r="Y7154" s="177" t="s">
        <v>909</v>
      </c>
      <c r="Z7154" s="177" t="s">
        <v>908</v>
      </c>
      <c r="AA7154" s="177" t="s">
        <v>1148</v>
      </c>
      <c r="AB7154" s="177" t="s">
        <v>910</v>
      </c>
      <c r="AC7154" s="177" t="s">
        <v>646</v>
      </c>
      <c r="AD7154" s="177" t="s">
        <v>911</v>
      </c>
      <c r="AE7154" s="177" t="s">
        <v>1730</v>
      </c>
      <c r="AF7154" s="177" t="s">
        <v>912</v>
      </c>
      <c r="AG7154" s="177" t="s">
        <v>908</v>
      </c>
      <c r="AH7154" s="177" t="s">
        <v>958</v>
      </c>
      <c r="AI7154" s="177" t="s">
        <v>908</v>
      </c>
      <c r="AJ7154" s="177" t="s">
        <v>21552</v>
      </c>
      <c r="AK7154" s="177" t="s">
        <v>982</v>
      </c>
      <c r="AL7154" s="177" t="s">
        <v>959</v>
      </c>
      <c r="AM7154" s="177" t="s">
        <v>960</v>
      </c>
      <c r="AN7154" s="177" t="s">
        <v>2866</v>
      </c>
      <c r="AP7154" s="177" t="s">
        <v>908</v>
      </c>
      <c r="AQ7154" s="177"/>
      <c r="AT7154" s="177"/>
      <c r="AU7154" s="177"/>
      <c r="AV7154" s="177"/>
      <c r="AW7154" s="177"/>
    </row>
    <row r="7155" spans="1:49">
      <c r="A7155" s="170" t="s">
        <v>25979</v>
      </c>
      <c r="B7155" s="177" t="s">
        <v>25980</v>
      </c>
      <c r="D7155" s="177" t="s">
        <v>508</v>
      </c>
      <c r="E7155" s="177" t="s">
        <v>2745</v>
      </c>
      <c r="F7155" s="177" t="s">
        <v>26106</v>
      </c>
      <c r="H7155" s="177" t="s">
        <v>1115</v>
      </c>
      <c r="I7155" s="177" t="s">
        <v>939</v>
      </c>
      <c r="J7155" s="181" t="s">
        <v>2287</v>
      </c>
      <c r="K7155" s="178" t="s">
        <v>2287</v>
      </c>
      <c r="L7155" s="177" t="s">
        <v>513</v>
      </c>
      <c r="M7155" s="177" t="s">
        <v>25994</v>
      </c>
      <c r="N7155" s="177" t="s">
        <v>25991</v>
      </c>
      <c r="O7155" s="177" t="s">
        <v>280</v>
      </c>
      <c r="Q7155" s="177" t="s">
        <v>1821</v>
      </c>
      <c r="R7155" s="177" t="s">
        <v>700</v>
      </c>
      <c r="S7155" s="177" t="s">
        <v>896</v>
      </c>
      <c r="T7155" s="177" t="s">
        <v>702</v>
      </c>
      <c r="U7155" s="177" t="s">
        <v>646</v>
      </c>
      <c r="V7155" s="177" t="s">
        <v>1128</v>
      </c>
      <c r="W7155" s="177" t="s">
        <v>33534</v>
      </c>
      <c r="X7155" s="177" t="s">
        <v>1130</v>
      </c>
      <c r="AQ7155" s="170"/>
      <c r="AT7155" s="177"/>
      <c r="AU7155" s="177"/>
      <c r="AV7155" s="177"/>
      <c r="AW7155" s="177"/>
    </row>
    <row r="7156" spans="1:49">
      <c r="A7156" s="170" t="s">
        <v>25979</v>
      </c>
      <c r="B7156" s="177" t="s">
        <v>25980</v>
      </c>
      <c r="D7156" s="177" t="s">
        <v>508</v>
      </c>
      <c r="E7156" s="170" t="s">
        <v>1305</v>
      </c>
      <c r="F7156" s="177" t="s">
        <v>26107</v>
      </c>
      <c r="H7156" s="177" t="s">
        <v>1148</v>
      </c>
      <c r="I7156" s="177" t="s">
        <v>939</v>
      </c>
      <c r="J7156" s="181" t="s">
        <v>2287</v>
      </c>
      <c r="K7156" s="178" t="s">
        <v>2287</v>
      </c>
      <c r="L7156" s="177" t="s">
        <v>550</v>
      </c>
      <c r="M7156" s="177" t="s">
        <v>25991</v>
      </c>
      <c r="N7156" s="177" t="s">
        <v>25991</v>
      </c>
      <c r="O7156" s="177" t="s">
        <v>195</v>
      </c>
      <c r="P7156" s="177" t="s">
        <v>887</v>
      </c>
      <c r="Q7156" s="177" t="s">
        <v>1821</v>
      </c>
      <c r="R7156" s="177" t="s">
        <v>600</v>
      </c>
      <c r="S7156" s="177" t="s">
        <v>601</v>
      </c>
      <c r="T7156" s="177" t="s">
        <v>512</v>
      </c>
      <c r="U7156" s="177" t="s">
        <v>646</v>
      </c>
      <c r="V7156" s="177" t="s">
        <v>889</v>
      </c>
      <c r="X7156" s="177" t="s">
        <v>943</v>
      </c>
      <c r="Y7156" s="177" t="s">
        <v>674</v>
      </c>
      <c r="Z7156" s="177" t="s">
        <v>646</v>
      </c>
      <c r="AA7156" s="177" t="s">
        <v>892</v>
      </c>
      <c r="AQ7156" s="177" t="s">
        <v>7247</v>
      </c>
      <c r="AT7156" s="177"/>
      <c r="AU7156" s="177"/>
      <c r="AV7156" s="177"/>
      <c r="AW7156" s="177"/>
    </row>
    <row r="7157" spans="1:49">
      <c r="A7157" s="170" t="s">
        <v>25979</v>
      </c>
      <c r="B7157" s="177" t="s">
        <v>25980</v>
      </c>
      <c r="D7157" s="177" t="s">
        <v>508</v>
      </c>
      <c r="E7157" s="177" t="s">
        <v>7013</v>
      </c>
      <c r="F7157" s="177" t="s">
        <v>26108</v>
      </c>
      <c r="H7157" s="177" t="s">
        <v>1148</v>
      </c>
      <c r="I7157" s="177" t="s">
        <v>939</v>
      </c>
      <c r="J7157" s="181" t="s">
        <v>2287</v>
      </c>
      <c r="K7157" s="178" t="s">
        <v>2287</v>
      </c>
      <c r="L7157" s="177" t="s">
        <v>550</v>
      </c>
      <c r="M7157" s="177" t="s">
        <v>25991</v>
      </c>
      <c r="N7157" s="177" t="s">
        <v>25991</v>
      </c>
      <c r="O7157" s="177" t="s">
        <v>75</v>
      </c>
      <c r="Q7157" s="177" t="s">
        <v>1821</v>
      </c>
      <c r="R7157" s="177" t="s">
        <v>1120</v>
      </c>
      <c r="S7157" s="177" t="s">
        <v>646</v>
      </c>
      <c r="T7157" s="177" t="s">
        <v>512</v>
      </c>
      <c r="U7157" s="177" t="s">
        <v>646</v>
      </c>
      <c r="V7157" s="177" t="s">
        <v>1393</v>
      </c>
      <c r="AQ7157" s="177" t="s">
        <v>7247</v>
      </c>
      <c r="AT7157" s="177"/>
      <c r="AU7157" s="177"/>
      <c r="AV7157" s="177"/>
      <c r="AW7157" s="177"/>
    </row>
    <row r="7158" spans="1:49">
      <c r="A7158" s="170" t="s">
        <v>25979</v>
      </c>
      <c r="B7158" s="177" t="s">
        <v>25980</v>
      </c>
      <c r="D7158" s="177" t="s">
        <v>508</v>
      </c>
      <c r="E7158" s="177" t="s">
        <v>2757</v>
      </c>
      <c r="F7158" s="177" t="s">
        <v>26109</v>
      </c>
      <c r="H7158" s="177" t="s">
        <v>1148</v>
      </c>
      <c r="I7158" s="177" t="s">
        <v>939</v>
      </c>
      <c r="J7158" s="181" t="s">
        <v>2287</v>
      </c>
      <c r="K7158" s="178" t="s">
        <v>2287</v>
      </c>
      <c r="L7158" s="177" t="s">
        <v>901</v>
      </c>
      <c r="M7158" s="177" t="s">
        <v>26105</v>
      </c>
      <c r="N7158" s="177" t="s">
        <v>25991</v>
      </c>
      <c r="O7158" s="177" t="s">
        <v>324</v>
      </c>
      <c r="P7158" s="177" t="s">
        <v>903</v>
      </c>
      <c r="Q7158" s="177" t="s">
        <v>1821</v>
      </c>
      <c r="R7158" s="177" t="s">
        <v>951</v>
      </c>
      <c r="S7158" s="177" t="s">
        <v>952</v>
      </c>
      <c r="T7158" s="177" t="s">
        <v>512</v>
      </c>
      <c r="U7158" s="177" t="s">
        <v>23401</v>
      </c>
      <c r="V7158" s="177" t="s">
        <v>1136</v>
      </c>
      <c r="W7158" s="177" t="s">
        <v>908</v>
      </c>
      <c r="Y7158" s="177" t="s">
        <v>909</v>
      </c>
      <c r="Z7158" s="177" t="s">
        <v>908</v>
      </c>
      <c r="AA7158" s="177" t="s">
        <v>1148</v>
      </c>
      <c r="AB7158" s="177" t="s">
        <v>910</v>
      </c>
      <c r="AC7158" s="177" t="s">
        <v>646</v>
      </c>
      <c r="AD7158" s="177" t="s">
        <v>911</v>
      </c>
      <c r="AE7158" s="177" t="s">
        <v>1730</v>
      </c>
      <c r="AF7158" s="177" t="s">
        <v>912</v>
      </c>
      <c r="AG7158" s="177" t="s">
        <v>908</v>
      </c>
      <c r="AH7158" s="177" t="s">
        <v>958</v>
      </c>
      <c r="AI7158" s="177" t="s">
        <v>908</v>
      </c>
      <c r="AJ7158" s="177" t="s">
        <v>21552</v>
      </c>
      <c r="AK7158" s="177" t="s">
        <v>914</v>
      </c>
      <c r="AL7158" s="177" t="s">
        <v>959</v>
      </c>
      <c r="AM7158" s="177" t="s">
        <v>960</v>
      </c>
      <c r="AP7158" s="177" t="s">
        <v>908</v>
      </c>
      <c r="AQ7158" s="177"/>
      <c r="AT7158" s="177"/>
      <c r="AU7158" s="177"/>
      <c r="AV7158" s="177"/>
      <c r="AW7158" s="177"/>
    </row>
    <row r="7159" spans="1:49">
      <c r="A7159" s="170" t="s">
        <v>25979</v>
      </c>
      <c r="B7159" s="177" t="s">
        <v>25980</v>
      </c>
      <c r="D7159" s="177" t="s">
        <v>508</v>
      </c>
      <c r="E7159" s="170" t="s">
        <v>1819</v>
      </c>
      <c r="F7159" s="177" t="s">
        <v>26110</v>
      </c>
      <c r="H7159" s="177" t="s">
        <v>1148</v>
      </c>
      <c r="I7159" s="177" t="s">
        <v>939</v>
      </c>
      <c r="J7159" s="181" t="s">
        <v>2287</v>
      </c>
      <c r="K7159" s="178" t="s">
        <v>2287</v>
      </c>
      <c r="L7159" s="177" t="s">
        <v>513</v>
      </c>
      <c r="M7159" s="177" t="s">
        <v>25994</v>
      </c>
      <c r="N7159" s="177" t="s">
        <v>25991</v>
      </c>
      <c r="O7159" s="177" t="s">
        <v>280</v>
      </c>
      <c r="Q7159" s="177" t="s">
        <v>1821</v>
      </c>
      <c r="R7159" s="177" t="s">
        <v>700</v>
      </c>
      <c r="S7159" s="177" t="s">
        <v>896</v>
      </c>
      <c r="T7159" s="177" t="s">
        <v>512</v>
      </c>
      <c r="U7159" s="177" t="s">
        <v>646</v>
      </c>
      <c r="AQ7159" s="170" t="s">
        <v>948</v>
      </c>
      <c r="AT7159" s="177"/>
      <c r="AU7159" s="177"/>
      <c r="AV7159" s="177"/>
      <c r="AW7159" s="177"/>
    </row>
    <row r="7160" spans="1:49">
      <c r="A7160" s="170" t="s">
        <v>25979</v>
      </c>
      <c r="B7160" s="177" t="s">
        <v>25980</v>
      </c>
      <c r="D7160" s="177" t="s">
        <v>508</v>
      </c>
      <c r="E7160" s="177" t="s">
        <v>3703</v>
      </c>
      <c r="F7160" s="177" t="s">
        <v>26111</v>
      </c>
      <c r="I7160" s="177" t="s">
        <v>939</v>
      </c>
      <c r="J7160" s="181" t="s">
        <v>2287</v>
      </c>
      <c r="K7160" s="178" t="s">
        <v>2287</v>
      </c>
      <c r="L7160" s="177" t="s">
        <v>550</v>
      </c>
      <c r="M7160" s="177" t="s">
        <v>25991</v>
      </c>
      <c r="N7160" s="177" t="s">
        <v>25991</v>
      </c>
      <c r="O7160" s="177" t="s">
        <v>195</v>
      </c>
      <c r="P7160" s="177" t="s">
        <v>1023</v>
      </c>
      <c r="Q7160" s="177" t="s">
        <v>1821</v>
      </c>
      <c r="R7160" s="177" t="s">
        <v>600</v>
      </c>
      <c r="S7160" s="177" t="s">
        <v>601</v>
      </c>
      <c r="T7160" s="177" t="s">
        <v>512</v>
      </c>
      <c r="U7160" s="177" t="s">
        <v>739</v>
      </c>
      <c r="V7160" s="177" t="s">
        <v>1612</v>
      </c>
      <c r="W7160" s="177" t="s">
        <v>618</v>
      </c>
      <c r="X7160" s="177" t="s">
        <v>943</v>
      </c>
      <c r="Y7160" s="177" t="s">
        <v>674</v>
      </c>
      <c r="Z7160" s="177" t="s">
        <v>739</v>
      </c>
      <c r="AA7160" s="177" t="s">
        <v>4163</v>
      </c>
      <c r="AQ7160" s="177" t="s">
        <v>7247</v>
      </c>
      <c r="AT7160" s="177"/>
      <c r="AU7160" s="177"/>
      <c r="AV7160" s="177"/>
      <c r="AW7160" s="177"/>
    </row>
    <row r="7161" spans="1:49">
      <c r="A7161" s="170" t="s">
        <v>25979</v>
      </c>
      <c r="B7161" s="177" t="s">
        <v>25980</v>
      </c>
      <c r="D7161" s="177" t="s">
        <v>508</v>
      </c>
      <c r="E7161" s="177" t="s">
        <v>1327</v>
      </c>
      <c r="F7161" s="177" t="s">
        <v>26112</v>
      </c>
      <c r="I7161" s="177" t="s">
        <v>939</v>
      </c>
      <c r="J7161" s="181" t="s">
        <v>2287</v>
      </c>
      <c r="K7161" s="178" t="s">
        <v>2287</v>
      </c>
      <c r="L7161" s="177" t="s">
        <v>550</v>
      </c>
      <c r="M7161" s="177" t="s">
        <v>25991</v>
      </c>
      <c r="N7161" s="177" t="s">
        <v>25991</v>
      </c>
      <c r="O7161" s="177" t="s">
        <v>195</v>
      </c>
      <c r="P7161" s="177" t="s">
        <v>1023</v>
      </c>
      <c r="Q7161" s="177" t="s">
        <v>1188</v>
      </c>
      <c r="R7161" s="177" t="s">
        <v>600</v>
      </c>
      <c r="S7161" s="177" t="s">
        <v>601</v>
      </c>
      <c r="T7161" s="177" t="s">
        <v>512</v>
      </c>
      <c r="U7161" s="177" t="s">
        <v>739</v>
      </c>
      <c r="V7161" s="177" t="s">
        <v>23413</v>
      </c>
      <c r="W7161" s="177" t="s">
        <v>1484</v>
      </c>
      <c r="X7161" s="177" t="s">
        <v>943</v>
      </c>
      <c r="Y7161" s="177" t="s">
        <v>674</v>
      </c>
      <c r="Z7161" s="177" t="s">
        <v>739</v>
      </c>
      <c r="AA7161" s="177" t="s">
        <v>23414</v>
      </c>
      <c r="AQ7161" s="177" t="s">
        <v>7247</v>
      </c>
      <c r="AT7161" s="177"/>
      <c r="AU7161" s="177"/>
      <c r="AV7161" s="177"/>
      <c r="AW7161" s="177"/>
    </row>
    <row r="7162" spans="1:49">
      <c r="A7162" s="170" t="s">
        <v>25979</v>
      </c>
      <c r="B7162" s="177" t="s">
        <v>25980</v>
      </c>
      <c r="D7162" s="177" t="s">
        <v>508</v>
      </c>
      <c r="E7162" s="177" t="s">
        <v>1334</v>
      </c>
      <c r="F7162" s="177" t="s">
        <v>26113</v>
      </c>
      <c r="H7162" s="177" t="s">
        <v>1385</v>
      </c>
      <c r="I7162" s="177" t="s">
        <v>939</v>
      </c>
      <c r="J7162" s="181" t="s">
        <v>2287</v>
      </c>
      <c r="K7162" s="178" t="s">
        <v>2287</v>
      </c>
      <c r="L7162" s="177" t="s">
        <v>550</v>
      </c>
      <c r="M7162" s="177" t="s">
        <v>25991</v>
      </c>
      <c r="N7162" s="177" t="s">
        <v>25991</v>
      </c>
      <c r="O7162" s="177" t="s">
        <v>217</v>
      </c>
      <c r="Q7162" s="177" t="s">
        <v>1821</v>
      </c>
      <c r="R7162" s="177" t="s">
        <v>1766</v>
      </c>
      <c r="S7162" s="177" t="s">
        <v>718</v>
      </c>
      <c r="T7162" s="177" t="s">
        <v>512</v>
      </c>
      <c r="U7162" s="177" t="s">
        <v>718</v>
      </c>
      <c r="V7162" s="177" t="s">
        <v>8696</v>
      </c>
      <c r="W7162" s="177" t="s">
        <v>8697</v>
      </c>
      <c r="AQ7162" s="177"/>
      <c r="AT7162" s="177"/>
      <c r="AU7162" s="177"/>
      <c r="AV7162" s="177"/>
      <c r="AW7162" s="177"/>
    </row>
    <row r="7163" spans="1:49">
      <c r="A7163" s="170" t="s">
        <v>25979</v>
      </c>
      <c r="B7163" s="177" t="s">
        <v>25980</v>
      </c>
      <c r="D7163" s="177" t="s">
        <v>508</v>
      </c>
      <c r="E7163" s="177" t="s">
        <v>2781</v>
      </c>
      <c r="F7163" s="177" t="s">
        <v>26114</v>
      </c>
      <c r="H7163" s="177" t="s">
        <v>1385</v>
      </c>
      <c r="I7163" s="177" t="s">
        <v>939</v>
      </c>
      <c r="J7163" s="181" t="s">
        <v>2287</v>
      </c>
      <c r="K7163" s="178" t="s">
        <v>2287</v>
      </c>
      <c r="L7163" s="177" t="s">
        <v>550</v>
      </c>
      <c r="M7163" s="177" t="s">
        <v>25991</v>
      </c>
      <c r="N7163" s="177" t="s">
        <v>25991</v>
      </c>
      <c r="O7163" s="177" t="s">
        <v>195</v>
      </c>
      <c r="P7163" s="177" t="s">
        <v>887</v>
      </c>
      <c r="Q7163" s="177" t="s">
        <v>1821</v>
      </c>
      <c r="R7163" s="177" t="s">
        <v>600</v>
      </c>
      <c r="S7163" s="177" t="s">
        <v>601</v>
      </c>
      <c r="T7163" s="177" t="s">
        <v>512</v>
      </c>
      <c r="U7163" s="177" t="s">
        <v>718</v>
      </c>
      <c r="V7163" s="177" t="s">
        <v>889</v>
      </c>
      <c r="X7163" s="177" t="s">
        <v>943</v>
      </c>
      <c r="Y7163" s="177" t="s">
        <v>674</v>
      </c>
      <c r="Z7163" s="177" t="s">
        <v>718</v>
      </c>
      <c r="AA7163" s="177" t="s">
        <v>892</v>
      </c>
      <c r="AC7163" s="177" t="s">
        <v>1745</v>
      </c>
      <c r="AD7163" s="177" t="s">
        <v>26115</v>
      </c>
      <c r="AE7163" s="177" t="s">
        <v>1064</v>
      </c>
      <c r="AQ7163" s="177" t="s">
        <v>7384</v>
      </c>
      <c r="AT7163" s="177"/>
      <c r="AU7163" s="177"/>
      <c r="AV7163" s="177"/>
      <c r="AW7163" s="177"/>
    </row>
    <row r="7164" spans="1:49">
      <c r="A7164" s="170" t="s">
        <v>25979</v>
      </c>
      <c r="B7164" s="177" t="s">
        <v>25980</v>
      </c>
      <c r="D7164" s="177" t="s">
        <v>508</v>
      </c>
      <c r="E7164" s="177" t="s">
        <v>2786</v>
      </c>
      <c r="F7164" s="177" t="s">
        <v>26116</v>
      </c>
      <c r="H7164" s="177" t="s">
        <v>1385</v>
      </c>
      <c r="I7164" s="177" t="s">
        <v>939</v>
      </c>
      <c r="J7164" s="181" t="s">
        <v>2287</v>
      </c>
      <c r="K7164" s="178" t="s">
        <v>2287</v>
      </c>
      <c r="L7164" s="177" t="s">
        <v>550</v>
      </c>
      <c r="M7164" s="177" t="s">
        <v>25991</v>
      </c>
      <c r="N7164" s="177" t="s">
        <v>25991</v>
      </c>
      <c r="O7164" s="177" t="s">
        <v>75</v>
      </c>
      <c r="Q7164" s="177" t="s">
        <v>1821</v>
      </c>
      <c r="R7164" s="177" t="s">
        <v>1120</v>
      </c>
      <c r="S7164" s="177" t="s">
        <v>718</v>
      </c>
      <c r="T7164" s="177" t="s">
        <v>512</v>
      </c>
      <c r="U7164" s="177" t="s">
        <v>718</v>
      </c>
      <c r="V7164" s="177" t="s">
        <v>1122</v>
      </c>
      <c r="Z7164" s="182"/>
      <c r="AQ7164" s="177" t="s">
        <v>7247</v>
      </c>
      <c r="AT7164" s="177"/>
      <c r="AU7164" s="177"/>
      <c r="AV7164" s="177"/>
      <c r="AW7164" s="177"/>
    </row>
    <row r="7165" spans="1:49">
      <c r="A7165" s="170" t="s">
        <v>25979</v>
      </c>
      <c r="B7165" s="177" t="s">
        <v>25980</v>
      </c>
      <c r="D7165" s="177" t="s">
        <v>508</v>
      </c>
      <c r="E7165" s="177" t="s">
        <v>2790</v>
      </c>
      <c r="F7165" s="177" t="s">
        <v>26117</v>
      </c>
      <c r="H7165" s="177" t="s">
        <v>1385</v>
      </c>
      <c r="I7165" s="177" t="s">
        <v>939</v>
      </c>
      <c r="J7165" s="181" t="s">
        <v>2287</v>
      </c>
      <c r="K7165" s="178" t="s">
        <v>2287</v>
      </c>
      <c r="L7165" s="177" t="s">
        <v>901</v>
      </c>
      <c r="M7165" s="177" t="s">
        <v>26105</v>
      </c>
      <c r="N7165" s="177" t="s">
        <v>25991</v>
      </c>
      <c r="O7165" s="177" t="s">
        <v>324</v>
      </c>
      <c r="P7165" s="177" t="s">
        <v>903</v>
      </c>
      <c r="Q7165" s="177" t="s">
        <v>1821</v>
      </c>
      <c r="R7165" s="177" t="s">
        <v>951</v>
      </c>
      <c r="S7165" s="177" t="s">
        <v>952</v>
      </c>
      <c r="T7165" s="177" t="s">
        <v>512</v>
      </c>
      <c r="U7165" s="177" t="s">
        <v>19951</v>
      </c>
      <c r="V7165" s="177" t="s">
        <v>1136</v>
      </c>
      <c r="W7165" s="177" t="s">
        <v>908</v>
      </c>
      <c r="Y7165" s="177" t="s">
        <v>909</v>
      </c>
      <c r="Z7165" s="177" t="s">
        <v>908</v>
      </c>
      <c r="AA7165" s="177" t="s">
        <v>1148</v>
      </c>
      <c r="AB7165" s="177" t="s">
        <v>910</v>
      </c>
      <c r="AC7165" s="177" t="s">
        <v>718</v>
      </c>
      <c r="AD7165" s="177" t="s">
        <v>911</v>
      </c>
      <c r="AE7165" s="177" t="s">
        <v>2014</v>
      </c>
      <c r="AF7165" s="177" t="s">
        <v>912</v>
      </c>
      <c r="AG7165" s="177" t="s">
        <v>908</v>
      </c>
      <c r="AH7165" s="177" t="s">
        <v>958</v>
      </c>
      <c r="AI7165" s="177" t="s">
        <v>908</v>
      </c>
      <c r="AJ7165" s="177" t="s">
        <v>21552</v>
      </c>
      <c r="AK7165" s="177" t="s">
        <v>914</v>
      </c>
      <c r="AL7165" s="177" t="s">
        <v>959</v>
      </c>
      <c r="AM7165" s="177" t="s">
        <v>960</v>
      </c>
      <c r="AP7165" s="177" t="s">
        <v>908</v>
      </c>
      <c r="AQ7165" s="177"/>
      <c r="AT7165" s="177"/>
      <c r="AU7165" s="177"/>
      <c r="AV7165" s="177"/>
      <c r="AW7165" s="177"/>
    </row>
    <row r="7166" spans="1:49">
      <c r="A7166" s="170" t="s">
        <v>25979</v>
      </c>
      <c r="B7166" s="177" t="s">
        <v>25980</v>
      </c>
      <c r="D7166" s="177" t="s">
        <v>508</v>
      </c>
      <c r="E7166" s="177" t="s">
        <v>2793</v>
      </c>
      <c r="F7166" s="177" t="s">
        <v>26118</v>
      </c>
      <c r="H7166" s="177" t="s">
        <v>1385</v>
      </c>
      <c r="I7166" s="177" t="s">
        <v>939</v>
      </c>
      <c r="J7166" s="181" t="s">
        <v>2287</v>
      </c>
      <c r="K7166" s="178" t="s">
        <v>2287</v>
      </c>
      <c r="L7166" s="177" t="s">
        <v>513</v>
      </c>
      <c r="M7166" s="177" t="s">
        <v>25994</v>
      </c>
      <c r="N7166" s="177" t="s">
        <v>25991</v>
      </c>
      <c r="O7166" s="177" t="s">
        <v>280</v>
      </c>
      <c r="Q7166" s="177" t="s">
        <v>1821</v>
      </c>
      <c r="R7166" s="177" t="s">
        <v>700</v>
      </c>
      <c r="S7166" s="177" t="s">
        <v>896</v>
      </c>
      <c r="T7166" s="177" t="s">
        <v>764</v>
      </c>
      <c r="U7166" s="177" t="s">
        <v>718</v>
      </c>
      <c r="V7166" s="177" t="s">
        <v>1128</v>
      </c>
      <c r="W7166" s="177" t="s">
        <v>26119</v>
      </c>
      <c r="X7166" s="177" t="s">
        <v>1130</v>
      </c>
      <c r="AQ7166" s="170"/>
      <c r="AT7166" s="177"/>
      <c r="AU7166" s="177"/>
      <c r="AV7166" s="177"/>
      <c r="AW7166" s="177"/>
    </row>
    <row r="7167" spans="1:49">
      <c r="A7167" s="170" t="s">
        <v>25979</v>
      </c>
      <c r="B7167" s="177" t="s">
        <v>25980</v>
      </c>
      <c r="D7167" s="177" t="s">
        <v>508</v>
      </c>
      <c r="E7167" s="170" t="s">
        <v>1342</v>
      </c>
      <c r="F7167" s="177" t="s">
        <v>26120</v>
      </c>
      <c r="I7167" s="177" t="s">
        <v>939</v>
      </c>
      <c r="J7167" s="181" t="s">
        <v>2287</v>
      </c>
      <c r="K7167" s="178" t="s">
        <v>2287</v>
      </c>
      <c r="L7167" s="177" t="s">
        <v>550</v>
      </c>
      <c r="M7167" s="177" t="s">
        <v>25991</v>
      </c>
      <c r="N7167" s="177" t="s">
        <v>25991</v>
      </c>
      <c r="O7167" s="177" t="s">
        <v>195</v>
      </c>
      <c r="P7167" s="177" t="s">
        <v>1023</v>
      </c>
      <c r="Q7167" s="177" t="s">
        <v>1821</v>
      </c>
      <c r="R7167" s="177" t="s">
        <v>600</v>
      </c>
      <c r="S7167" s="177" t="s">
        <v>601</v>
      </c>
      <c r="T7167" s="177" t="s">
        <v>1548</v>
      </c>
      <c r="U7167" s="177" t="s">
        <v>739</v>
      </c>
      <c r="V7167" s="177" t="s">
        <v>772</v>
      </c>
      <c r="X7167" s="177" t="s">
        <v>943</v>
      </c>
      <c r="Y7167" s="177" t="s">
        <v>674</v>
      </c>
      <c r="Z7167" s="177" t="s">
        <v>739</v>
      </c>
      <c r="AA7167" s="177" t="s">
        <v>1011</v>
      </c>
      <c r="AC7167" s="177" t="s">
        <v>1086</v>
      </c>
      <c r="AD7167" s="177" t="s">
        <v>26121</v>
      </c>
      <c r="AE7167" s="177" t="s">
        <v>870</v>
      </c>
      <c r="AQ7167" s="177"/>
      <c r="AT7167" s="177"/>
      <c r="AU7167" s="177"/>
      <c r="AV7167" s="177"/>
      <c r="AW7167" s="177"/>
    </row>
    <row r="7168" spans="1:49">
      <c r="A7168" s="170" t="s">
        <v>25979</v>
      </c>
      <c r="B7168" s="177" t="s">
        <v>25980</v>
      </c>
      <c r="D7168" s="177" t="s">
        <v>508</v>
      </c>
      <c r="E7168" s="170" t="s">
        <v>1348</v>
      </c>
      <c r="F7168" s="177" t="s">
        <v>26122</v>
      </c>
      <c r="I7168" s="177" t="s">
        <v>939</v>
      </c>
      <c r="J7168" s="181" t="s">
        <v>2287</v>
      </c>
      <c r="K7168" s="178" t="s">
        <v>2287</v>
      </c>
      <c r="L7168" s="177" t="s">
        <v>550</v>
      </c>
      <c r="M7168" s="177" t="s">
        <v>25991</v>
      </c>
      <c r="N7168" s="177" t="s">
        <v>25991</v>
      </c>
      <c r="O7168" s="177" t="s">
        <v>195</v>
      </c>
      <c r="P7168" s="177" t="s">
        <v>1193</v>
      </c>
      <c r="Q7168" s="177" t="s">
        <v>1821</v>
      </c>
      <c r="R7168" s="177" t="s">
        <v>600</v>
      </c>
      <c r="S7168" s="177" t="s">
        <v>601</v>
      </c>
      <c r="T7168" s="177" t="s">
        <v>535</v>
      </c>
      <c r="U7168" s="177" t="s">
        <v>739</v>
      </c>
      <c r="V7168" s="177" t="s">
        <v>1757</v>
      </c>
      <c r="W7168" s="177" t="s">
        <v>790</v>
      </c>
      <c r="X7168" s="177" t="s">
        <v>943</v>
      </c>
      <c r="Y7168" s="177" t="s">
        <v>674</v>
      </c>
      <c r="Z7168" s="177" t="s">
        <v>739</v>
      </c>
      <c r="AA7168" s="177" t="s">
        <v>1185</v>
      </c>
      <c r="AC7168" s="177" t="s">
        <v>1079</v>
      </c>
      <c r="AD7168" s="177" t="s">
        <v>26123</v>
      </c>
      <c r="AE7168" s="177" t="s">
        <v>809</v>
      </c>
      <c r="AQ7168" s="177"/>
      <c r="AT7168" s="177"/>
      <c r="AU7168" s="177"/>
      <c r="AV7168" s="177"/>
      <c r="AW7168" s="177"/>
    </row>
    <row r="7169" spans="1:59">
      <c r="A7169" s="170" t="s">
        <v>25979</v>
      </c>
      <c r="B7169" s="177" t="s">
        <v>25980</v>
      </c>
      <c r="D7169" s="177" t="s">
        <v>508</v>
      </c>
      <c r="E7169" s="177" t="s">
        <v>1353</v>
      </c>
      <c r="F7169" s="177" t="s">
        <v>26124</v>
      </c>
      <c r="I7169" s="177" t="s">
        <v>939</v>
      </c>
      <c r="J7169" s="181" t="s">
        <v>2287</v>
      </c>
      <c r="K7169" s="178" t="s">
        <v>2287</v>
      </c>
      <c r="L7169" s="177" t="s">
        <v>550</v>
      </c>
      <c r="M7169" s="177" t="s">
        <v>25991</v>
      </c>
      <c r="N7169" s="177" t="s">
        <v>25991</v>
      </c>
      <c r="O7169" s="177" t="s">
        <v>195</v>
      </c>
      <c r="P7169" s="177" t="s">
        <v>1193</v>
      </c>
      <c r="Q7169" s="177" t="s">
        <v>1821</v>
      </c>
      <c r="R7169" s="177" t="s">
        <v>600</v>
      </c>
      <c r="S7169" s="177" t="s">
        <v>601</v>
      </c>
      <c r="T7169" s="177" t="s">
        <v>7325</v>
      </c>
      <c r="U7169" s="177" t="s">
        <v>739</v>
      </c>
      <c r="V7169" s="177" t="s">
        <v>1000</v>
      </c>
      <c r="W7169" s="177" t="s">
        <v>3559</v>
      </c>
      <c r="X7169" s="177" t="s">
        <v>26125</v>
      </c>
      <c r="Z7169" s="182" t="s">
        <v>739</v>
      </c>
      <c r="AA7169" s="177" t="s">
        <v>1002</v>
      </c>
      <c r="AC7169" s="177" t="s">
        <v>1079</v>
      </c>
      <c r="AD7169" s="177" t="s">
        <v>26126</v>
      </c>
      <c r="AE7169" s="177" t="s">
        <v>809</v>
      </c>
      <c r="AQ7169" s="177"/>
      <c r="AT7169" s="177"/>
      <c r="AU7169" s="177"/>
      <c r="AV7169" s="177"/>
      <c r="AW7169" s="177"/>
    </row>
    <row r="7170" spans="1:59">
      <c r="A7170" s="170" t="s">
        <v>25979</v>
      </c>
      <c r="B7170" s="177" t="s">
        <v>25980</v>
      </c>
      <c r="D7170" s="177" t="s">
        <v>508</v>
      </c>
      <c r="E7170" s="177" t="s">
        <v>2816</v>
      </c>
      <c r="F7170" s="177" t="s">
        <v>26127</v>
      </c>
      <c r="H7170" s="177" t="s">
        <v>1350</v>
      </c>
      <c r="I7170" s="177" t="s">
        <v>939</v>
      </c>
      <c r="J7170" s="181" t="s">
        <v>2287</v>
      </c>
      <c r="K7170" s="178" t="s">
        <v>2287</v>
      </c>
      <c r="L7170" s="177" t="s">
        <v>550</v>
      </c>
      <c r="M7170" s="177" t="s">
        <v>25991</v>
      </c>
      <c r="N7170" s="177" t="s">
        <v>25991</v>
      </c>
      <c r="O7170" s="177" t="s">
        <v>217</v>
      </c>
      <c r="Q7170" s="177" t="s">
        <v>26128</v>
      </c>
      <c r="R7170" s="177" t="s">
        <v>1766</v>
      </c>
      <c r="S7170" s="177" t="s">
        <v>718</v>
      </c>
      <c r="T7170" s="177" t="s">
        <v>512</v>
      </c>
      <c r="U7170" s="177" t="s">
        <v>718</v>
      </c>
      <c r="V7170" s="177" t="s">
        <v>8696</v>
      </c>
      <c r="W7170" s="177" t="s">
        <v>8697</v>
      </c>
      <c r="AQ7170" s="177"/>
      <c r="AT7170" s="177"/>
      <c r="AU7170" s="177"/>
      <c r="AV7170" s="177"/>
      <c r="AW7170" s="177"/>
    </row>
    <row r="7171" spans="1:59">
      <c r="A7171" s="170" t="s">
        <v>25979</v>
      </c>
      <c r="B7171" s="177" t="s">
        <v>25980</v>
      </c>
      <c r="D7171" s="177" t="s">
        <v>508</v>
      </c>
      <c r="E7171" s="177" t="s">
        <v>1359</v>
      </c>
      <c r="F7171" s="214" t="s">
        <v>26129</v>
      </c>
      <c r="H7171" s="177" t="s">
        <v>1350</v>
      </c>
      <c r="I7171" s="177" t="s">
        <v>939</v>
      </c>
      <c r="J7171" s="181" t="s">
        <v>2287</v>
      </c>
      <c r="K7171" s="178" t="s">
        <v>2287</v>
      </c>
      <c r="L7171" s="177" t="s">
        <v>550</v>
      </c>
      <c r="M7171" s="177" t="s">
        <v>25991</v>
      </c>
      <c r="N7171" s="177" t="s">
        <v>25991</v>
      </c>
      <c r="O7171" s="177" t="s">
        <v>195</v>
      </c>
      <c r="P7171" s="177" t="s">
        <v>887</v>
      </c>
      <c r="Q7171" s="177" t="s">
        <v>26128</v>
      </c>
      <c r="R7171" s="177" t="s">
        <v>600</v>
      </c>
      <c r="S7171" s="177" t="s">
        <v>601</v>
      </c>
      <c r="T7171" s="177" t="s">
        <v>12472</v>
      </c>
      <c r="U7171" s="177" t="s">
        <v>718</v>
      </c>
      <c r="V7171" s="177" t="s">
        <v>889</v>
      </c>
      <c r="X7171" s="177" t="s">
        <v>943</v>
      </c>
      <c r="Y7171" s="177" t="s">
        <v>674</v>
      </c>
      <c r="Z7171" s="177" t="s">
        <v>718</v>
      </c>
      <c r="AA7171" s="177" t="s">
        <v>892</v>
      </c>
      <c r="AC7171" s="177" t="s">
        <v>1745</v>
      </c>
      <c r="AD7171" s="177" t="s">
        <v>33541</v>
      </c>
      <c r="AE7171" s="177" t="s">
        <v>1064</v>
      </c>
      <c r="AQ7171" s="177"/>
      <c r="AT7171" s="177"/>
      <c r="AU7171" s="177"/>
      <c r="AV7171" s="177"/>
      <c r="AW7171" s="177"/>
    </row>
    <row r="7172" spans="1:59">
      <c r="A7172" s="170" t="s">
        <v>25979</v>
      </c>
      <c r="B7172" s="177" t="s">
        <v>25980</v>
      </c>
      <c r="D7172" s="177" t="s">
        <v>508</v>
      </c>
      <c r="E7172" s="177" t="s">
        <v>1364</v>
      </c>
      <c r="F7172" s="177" t="s">
        <v>26130</v>
      </c>
      <c r="H7172" s="177" t="s">
        <v>1350</v>
      </c>
      <c r="I7172" s="177" t="s">
        <v>939</v>
      </c>
      <c r="J7172" s="181" t="s">
        <v>2287</v>
      </c>
      <c r="K7172" s="178" t="s">
        <v>2287</v>
      </c>
      <c r="L7172" s="177" t="s">
        <v>550</v>
      </c>
      <c r="M7172" s="177" t="s">
        <v>25991</v>
      </c>
      <c r="N7172" s="177" t="s">
        <v>25991</v>
      </c>
      <c r="O7172" s="177" t="s">
        <v>75</v>
      </c>
      <c r="Q7172" s="177" t="s">
        <v>26128</v>
      </c>
      <c r="R7172" s="177" t="s">
        <v>1120</v>
      </c>
      <c r="S7172" s="177" t="s">
        <v>718</v>
      </c>
      <c r="T7172" s="177" t="s">
        <v>512</v>
      </c>
      <c r="U7172" s="177" t="s">
        <v>718</v>
      </c>
      <c r="V7172" s="177" t="s">
        <v>1122</v>
      </c>
      <c r="AQ7172" s="177" t="s">
        <v>7247</v>
      </c>
      <c r="AT7172" s="177"/>
      <c r="AU7172" s="177"/>
      <c r="AV7172" s="177"/>
      <c r="AW7172" s="177"/>
    </row>
    <row r="7173" spans="1:59">
      <c r="A7173" s="170" t="s">
        <v>25979</v>
      </c>
      <c r="B7173" s="177" t="s">
        <v>25980</v>
      </c>
      <c r="D7173" s="177" t="s">
        <v>508</v>
      </c>
      <c r="E7173" s="177" t="s">
        <v>1369</v>
      </c>
      <c r="F7173" s="177" t="s">
        <v>26131</v>
      </c>
      <c r="H7173" s="177" t="s">
        <v>1350</v>
      </c>
      <c r="I7173" s="177" t="s">
        <v>939</v>
      </c>
      <c r="J7173" s="181" t="s">
        <v>2287</v>
      </c>
      <c r="K7173" s="178" t="s">
        <v>2287</v>
      </c>
      <c r="L7173" s="177" t="s">
        <v>901</v>
      </c>
      <c r="M7173" s="177" t="s">
        <v>26105</v>
      </c>
      <c r="N7173" s="177" t="s">
        <v>25991</v>
      </c>
      <c r="O7173" s="177" t="s">
        <v>324</v>
      </c>
      <c r="P7173" s="177" t="s">
        <v>903</v>
      </c>
      <c r="Q7173" s="177" t="s">
        <v>26128</v>
      </c>
      <c r="R7173" s="177" t="s">
        <v>951</v>
      </c>
      <c r="S7173" s="177" t="s">
        <v>952</v>
      </c>
      <c r="T7173" s="177" t="s">
        <v>512</v>
      </c>
      <c r="U7173" s="177" t="s">
        <v>19951</v>
      </c>
      <c r="V7173" s="177" t="s">
        <v>1136</v>
      </c>
      <c r="W7173" s="177" t="s">
        <v>908</v>
      </c>
      <c r="Y7173" s="177" t="s">
        <v>909</v>
      </c>
      <c r="Z7173" s="177" t="s">
        <v>908</v>
      </c>
      <c r="AA7173" s="177" t="s">
        <v>1148</v>
      </c>
      <c r="AB7173" s="177" t="s">
        <v>910</v>
      </c>
      <c r="AC7173" s="177" t="s">
        <v>718</v>
      </c>
      <c r="AD7173" s="177" t="s">
        <v>911</v>
      </c>
      <c r="AE7173" s="177" t="s">
        <v>2014</v>
      </c>
      <c r="AF7173" s="177" t="s">
        <v>912</v>
      </c>
      <c r="AG7173" s="177" t="s">
        <v>908</v>
      </c>
      <c r="AH7173" s="177" t="s">
        <v>958</v>
      </c>
      <c r="AI7173" s="177" t="s">
        <v>908</v>
      </c>
      <c r="AJ7173" s="177" t="s">
        <v>21552</v>
      </c>
      <c r="AK7173" s="177" t="s">
        <v>982</v>
      </c>
      <c r="AL7173" s="177" t="s">
        <v>959</v>
      </c>
      <c r="AM7173" s="177" t="s">
        <v>960</v>
      </c>
      <c r="AP7173" s="177" t="s">
        <v>908</v>
      </c>
      <c r="AQ7173" s="177"/>
      <c r="AT7173" s="177"/>
      <c r="AU7173" s="177"/>
      <c r="AV7173" s="177"/>
      <c r="AW7173" s="177"/>
    </row>
    <row r="7174" spans="1:59">
      <c r="A7174" s="170" t="s">
        <v>25979</v>
      </c>
      <c r="B7174" s="177" t="s">
        <v>25980</v>
      </c>
      <c r="D7174" s="177" t="s">
        <v>508</v>
      </c>
      <c r="E7174" s="177" t="s">
        <v>2828</v>
      </c>
      <c r="F7174" s="177" t="s">
        <v>26132</v>
      </c>
      <c r="H7174" s="177" t="s">
        <v>1350</v>
      </c>
      <c r="I7174" s="177" t="s">
        <v>939</v>
      </c>
      <c r="J7174" s="181" t="s">
        <v>2287</v>
      </c>
      <c r="K7174" s="178" t="s">
        <v>2287</v>
      </c>
      <c r="L7174" s="177" t="s">
        <v>513</v>
      </c>
      <c r="M7174" s="177" t="s">
        <v>25994</v>
      </c>
      <c r="N7174" s="177" t="s">
        <v>25991</v>
      </c>
      <c r="O7174" s="177" t="s">
        <v>280</v>
      </c>
      <c r="Q7174" s="177" t="s">
        <v>26128</v>
      </c>
      <c r="R7174" s="177" t="s">
        <v>700</v>
      </c>
      <c r="S7174" s="177" t="s">
        <v>896</v>
      </c>
      <c r="T7174" s="177" t="s">
        <v>764</v>
      </c>
      <c r="U7174" s="177" t="s">
        <v>718</v>
      </c>
      <c r="V7174" s="177" t="s">
        <v>1128</v>
      </c>
      <c r="W7174" s="177" t="s">
        <v>33535</v>
      </c>
      <c r="X7174" s="177" t="s">
        <v>1130</v>
      </c>
      <c r="AQ7174" s="170"/>
      <c r="AT7174" s="177"/>
      <c r="AU7174" s="177"/>
      <c r="AV7174" s="177"/>
      <c r="AW7174" s="177"/>
    </row>
    <row r="7175" spans="1:59">
      <c r="A7175" s="170" t="s">
        <v>25979</v>
      </c>
      <c r="B7175" s="177" t="s">
        <v>25980</v>
      </c>
      <c r="D7175" s="177" t="s">
        <v>508</v>
      </c>
      <c r="E7175" s="177" t="s">
        <v>1379</v>
      </c>
      <c r="F7175" s="177" t="s">
        <v>26133</v>
      </c>
      <c r="I7175" s="177" t="s">
        <v>939</v>
      </c>
      <c r="J7175" s="181" t="s">
        <v>2287</v>
      </c>
      <c r="K7175" s="178" t="s">
        <v>2287</v>
      </c>
      <c r="L7175" s="177" t="s">
        <v>550</v>
      </c>
      <c r="M7175" s="177" t="s">
        <v>25991</v>
      </c>
      <c r="N7175" s="177" t="s">
        <v>25991</v>
      </c>
      <c r="O7175" s="177" t="s">
        <v>186</v>
      </c>
      <c r="P7175" s="177" t="s">
        <v>8986</v>
      </c>
      <c r="R7175" s="177" t="s">
        <v>186</v>
      </c>
      <c r="T7175" s="177" t="s">
        <v>512</v>
      </c>
      <c r="U7175" s="177" t="s">
        <v>2104</v>
      </c>
      <c r="V7175" s="177" t="s">
        <v>7998</v>
      </c>
      <c r="W7175" s="177" t="s">
        <v>26134</v>
      </c>
      <c r="X7175" s="177" t="s">
        <v>8000</v>
      </c>
      <c r="AQ7175" s="177"/>
      <c r="AT7175" s="177"/>
      <c r="AU7175" s="177"/>
      <c r="AV7175" s="177"/>
      <c r="AW7175" s="177"/>
    </row>
    <row r="7176" spans="1:59">
      <c r="A7176" s="170" t="s">
        <v>25979</v>
      </c>
      <c r="B7176" s="177" t="s">
        <v>25980</v>
      </c>
      <c r="D7176" s="177" t="s">
        <v>508</v>
      </c>
      <c r="E7176" s="177" t="s">
        <v>1383</v>
      </c>
      <c r="F7176" s="177" t="s">
        <v>26135</v>
      </c>
      <c r="I7176" s="177" t="s">
        <v>939</v>
      </c>
      <c r="J7176" s="181" t="s">
        <v>2287</v>
      </c>
      <c r="K7176" s="178" t="s">
        <v>2287</v>
      </c>
      <c r="L7176" s="177" t="s">
        <v>550</v>
      </c>
      <c r="M7176" s="177" t="s">
        <v>25991</v>
      </c>
      <c r="N7176" s="177" t="s">
        <v>25991</v>
      </c>
      <c r="O7176" s="177" t="s">
        <v>195</v>
      </c>
      <c r="P7176" s="177" t="s">
        <v>1023</v>
      </c>
      <c r="Q7176" s="177" t="s">
        <v>1821</v>
      </c>
      <c r="R7176" s="177" t="s">
        <v>600</v>
      </c>
      <c r="S7176" s="177" t="s">
        <v>601</v>
      </c>
      <c r="T7176" s="183" t="s">
        <v>1811</v>
      </c>
      <c r="U7176" s="177" t="s">
        <v>712</v>
      </c>
      <c r="V7176" s="177" t="s">
        <v>7438</v>
      </c>
      <c r="W7176" s="177" t="s">
        <v>809</v>
      </c>
      <c r="X7176" s="177" t="s">
        <v>943</v>
      </c>
      <c r="Y7176" s="177" t="s">
        <v>674</v>
      </c>
      <c r="Z7176" s="177" t="s">
        <v>712</v>
      </c>
      <c r="AA7176" s="177" t="s">
        <v>9458</v>
      </c>
      <c r="AC7176" s="177" t="s">
        <v>1198</v>
      </c>
      <c r="AD7176" s="177" t="s">
        <v>26136</v>
      </c>
      <c r="AE7176" s="177" t="s">
        <v>1064</v>
      </c>
      <c r="AQ7176" s="177"/>
      <c r="AT7176" s="177"/>
      <c r="AU7176" s="177"/>
      <c r="AV7176" s="177"/>
      <c r="AW7176" s="177"/>
    </row>
    <row r="7177" spans="1:59">
      <c r="A7177" s="170" t="s">
        <v>25979</v>
      </c>
      <c r="B7177" s="177" t="s">
        <v>25980</v>
      </c>
      <c r="D7177" s="177" t="s">
        <v>508</v>
      </c>
      <c r="E7177" s="177" t="s">
        <v>1388</v>
      </c>
      <c r="F7177" s="177" t="s">
        <v>26137</v>
      </c>
      <c r="I7177" s="177" t="s">
        <v>939</v>
      </c>
      <c r="J7177" s="181" t="s">
        <v>2287</v>
      </c>
      <c r="K7177" s="178" t="s">
        <v>2287</v>
      </c>
      <c r="L7177" s="177" t="s">
        <v>550</v>
      </c>
      <c r="M7177" s="177" t="s">
        <v>25991</v>
      </c>
      <c r="N7177" s="177" t="s">
        <v>25991</v>
      </c>
      <c r="O7177" s="177" t="s">
        <v>195</v>
      </c>
      <c r="P7177" s="177" t="s">
        <v>552</v>
      </c>
      <c r="Q7177" s="177" t="s">
        <v>517</v>
      </c>
      <c r="R7177" s="177" t="s">
        <v>600</v>
      </c>
      <c r="S7177" s="177" t="s">
        <v>601</v>
      </c>
      <c r="T7177" s="177" t="s">
        <v>512</v>
      </c>
      <c r="U7177" s="177" t="s">
        <v>646</v>
      </c>
      <c r="V7177" s="177" t="s">
        <v>7120</v>
      </c>
      <c r="W7177" s="177" t="s">
        <v>618</v>
      </c>
      <c r="X7177" s="177" t="s">
        <v>943</v>
      </c>
      <c r="Y7177" s="177" t="s">
        <v>674</v>
      </c>
      <c r="Z7177" s="177" t="s">
        <v>646</v>
      </c>
      <c r="AA7177" s="177" t="s">
        <v>1223</v>
      </c>
      <c r="AB7177" s="170" t="s">
        <v>26138</v>
      </c>
      <c r="AC7177" s="177" t="s">
        <v>1097</v>
      </c>
      <c r="AD7177" s="177" t="s">
        <v>26139</v>
      </c>
      <c r="AE7177" s="177" t="s">
        <v>524</v>
      </c>
      <c r="AQ7177" s="177"/>
      <c r="AT7177" s="177"/>
      <c r="AU7177" s="177"/>
      <c r="AV7177" s="177"/>
      <c r="AW7177" s="177"/>
    </row>
    <row r="7178" spans="1:59">
      <c r="A7178" s="170" t="s">
        <v>25979</v>
      </c>
      <c r="B7178" s="177" t="s">
        <v>25980</v>
      </c>
      <c r="D7178" s="177" t="s">
        <v>508</v>
      </c>
      <c r="E7178" s="177" t="s">
        <v>3777</v>
      </c>
      <c r="F7178" s="177" t="s">
        <v>26140</v>
      </c>
      <c r="I7178" s="177" t="s">
        <v>939</v>
      </c>
      <c r="J7178" s="181" t="s">
        <v>2287</v>
      </c>
      <c r="K7178" s="178" t="s">
        <v>2287</v>
      </c>
      <c r="L7178" s="177" t="s">
        <v>513</v>
      </c>
      <c r="M7178" s="177" t="s">
        <v>25994</v>
      </c>
      <c r="N7178" s="177" t="s">
        <v>25991</v>
      </c>
      <c r="O7178" s="177" t="s">
        <v>437</v>
      </c>
      <c r="P7178" s="177" t="s">
        <v>515</v>
      </c>
      <c r="R7178" s="177" t="s">
        <v>516</v>
      </c>
      <c r="S7178" s="177" t="s">
        <v>517</v>
      </c>
      <c r="T7178" s="177" t="s">
        <v>512</v>
      </c>
      <c r="U7178" s="177" t="s">
        <v>2886</v>
      </c>
      <c r="V7178" s="177" t="s">
        <v>889</v>
      </c>
      <c r="W7178" s="177" t="s">
        <v>964</v>
      </c>
      <c r="X7178" s="177" t="s">
        <v>618</v>
      </c>
      <c r="AQ7178" s="177" t="s">
        <v>1125</v>
      </c>
      <c r="AT7178" s="177"/>
      <c r="AU7178" s="177"/>
      <c r="AV7178" s="177"/>
      <c r="AW7178" s="177"/>
      <c r="BG7178" s="177" t="s">
        <v>6262</v>
      </c>
    </row>
    <row r="7179" spans="1:59">
      <c r="A7179" s="170" t="s">
        <v>25979</v>
      </c>
      <c r="B7179" s="177" t="s">
        <v>25980</v>
      </c>
      <c r="D7179" s="177" t="s">
        <v>508</v>
      </c>
      <c r="E7179" s="170" t="s">
        <v>1395</v>
      </c>
      <c r="F7179" s="177" t="s">
        <v>26141</v>
      </c>
      <c r="H7179" s="177" t="s">
        <v>9718</v>
      </c>
      <c r="I7179" s="177" t="s">
        <v>939</v>
      </c>
      <c r="J7179" s="181" t="s">
        <v>2287</v>
      </c>
      <c r="K7179" s="178" t="s">
        <v>2287</v>
      </c>
      <c r="L7179" s="177" t="s">
        <v>550</v>
      </c>
      <c r="M7179" s="177" t="s">
        <v>25991</v>
      </c>
      <c r="N7179" s="177" t="s">
        <v>25991</v>
      </c>
      <c r="O7179" s="177" t="s">
        <v>195</v>
      </c>
      <c r="P7179" s="177" t="s">
        <v>887</v>
      </c>
      <c r="Q7179" s="177" t="s">
        <v>26142</v>
      </c>
      <c r="R7179" s="177" t="s">
        <v>600</v>
      </c>
      <c r="S7179" s="177" t="s">
        <v>601</v>
      </c>
      <c r="T7179" s="183" t="s">
        <v>7076</v>
      </c>
      <c r="U7179" s="177" t="s">
        <v>718</v>
      </c>
      <c r="V7179" s="177" t="s">
        <v>889</v>
      </c>
      <c r="X7179" s="177" t="s">
        <v>943</v>
      </c>
      <c r="Y7179" s="177" t="s">
        <v>674</v>
      </c>
      <c r="Z7179" s="177" t="s">
        <v>718</v>
      </c>
      <c r="AA7179" s="177" t="s">
        <v>892</v>
      </c>
      <c r="AC7179" s="177" t="s">
        <v>1745</v>
      </c>
      <c r="AD7179" s="177" t="s">
        <v>26143</v>
      </c>
      <c r="AE7179" s="177" t="s">
        <v>1064</v>
      </c>
      <c r="AQ7179" s="177"/>
      <c r="AT7179" s="177"/>
      <c r="AU7179" s="177"/>
      <c r="AV7179" s="177"/>
      <c r="AW7179" s="177"/>
    </row>
    <row r="7180" spans="1:59">
      <c r="A7180" s="170" t="s">
        <v>25979</v>
      </c>
      <c r="B7180" s="177" t="s">
        <v>25980</v>
      </c>
      <c r="D7180" s="177" t="s">
        <v>508</v>
      </c>
      <c r="E7180" s="177" t="s">
        <v>1401</v>
      </c>
      <c r="F7180" s="177" t="s">
        <v>26144</v>
      </c>
      <c r="H7180" s="177" t="s">
        <v>9718</v>
      </c>
      <c r="I7180" s="177" t="s">
        <v>939</v>
      </c>
      <c r="J7180" s="181" t="s">
        <v>2287</v>
      </c>
      <c r="K7180" s="178" t="s">
        <v>2287</v>
      </c>
      <c r="L7180" s="177" t="s">
        <v>550</v>
      </c>
      <c r="M7180" s="177" t="s">
        <v>25991</v>
      </c>
      <c r="N7180" s="177" t="s">
        <v>25991</v>
      </c>
      <c r="O7180" s="177" t="s">
        <v>75</v>
      </c>
      <c r="Q7180" s="177" t="s">
        <v>26142</v>
      </c>
      <c r="R7180" s="177" t="s">
        <v>1120</v>
      </c>
      <c r="S7180" s="177" t="s">
        <v>718</v>
      </c>
      <c r="T7180" s="177" t="s">
        <v>512</v>
      </c>
      <c r="U7180" s="177" t="s">
        <v>718</v>
      </c>
      <c r="V7180" s="177" t="s">
        <v>1122</v>
      </c>
      <c r="AQ7180" s="177" t="s">
        <v>7247</v>
      </c>
      <c r="AT7180" s="177"/>
      <c r="AU7180" s="177"/>
      <c r="AV7180" s="177"/>
      <c r="AW7180" s="177"/>
    </row>
    <row r="7181" spans="1:59">
      <c r="A7181" s="170" t="s">
        <v>25979</v>
      </c>
      <c r="B7181" s="177" t="s">
        <v>25980</v>
      </c>
      <c r="D7181" s="177" t="s">
        <v>508</v>
      </c>
      <c r="E7181" s="177" t="s">
        <v>1407</v>
      </c>
      <c r="F7181" s="177" t="s">
        <v>26145</v>
      </c>
      <c r="H7181" s="177" t="s">
        <v>9718</v>
      </c>
      <c r="I7181" s="177" t="s">
        <v>939</v>
      </c>
      <c r="J7181" s="181" t="s">
        <v>2287</v>
      </c>
      <c r="K7181" s="178" t="s">
        <v>2287</v>
      </c>
      <c r="L7181" s="177" t="s">
        <v>901</v>
      </c>
      <c r="M7181" s="177" t="s">
        <v>26105</v>
      </c>
      <c r="N7181" s="177" t="s">
        <v>25991</v>
      </c>
      <c r="O7181" s="177" t="s">
        <v>324</v>
      </c>
      <c r="P7181" s="177" t="s">
        <v>903</v>
      </c>
      <c r="Q7181" s="177" t="s">
        <v>26142</v>
      </c>
      <c r="R7181" s="177" t="s">
        <v>951</v>
      </c>
      <c r="S7181" s="177" t="s">
        <v>952</v>
      </c>
      <c r="T7181" s="177" t="s">
        <v>512</v>
      </c>
      <c r="U7181" s="177" t="s">
        <v>19919</v>
      </c>
      <c r="V7181" s="177" t="s">
        <v>19724</v>
      </c>
      <c r="W7181" s="177" t="s">
        <v>908</v>
      </c>
      <c r="Y7181" s="177" t="s">
        <v>909</v>
      </c>
      <c r="Z7181" s="177" t="s">
        <v>3037</v>
      </c>
      <c r="AA7181" s="177" t="s">
        <v>1148</v>
      </c>
      <c r="AB7181" s="177" t="s">
        <v>956</v>
      </c>
      <c r="AC7181" s="177" t="s">
        <v>718</v>
      </c>
      <c r="AD7181" s="177" t="s">
        <v>957</v>
      </c>
      <c r="AE7181" s="177" t="s">
        <v>5997</v>
      </c>
      <c r="AF7181" s="177" t="s">
        <v>912</v>
      </c>
      <c r="AG7181" s="177" t="s">
        <v>908</v>
      </c>
      <c r="AH7181" s="177" t="s">
        <v>958</v>
      </c>
      <c r="AI7181" s="177" t="s">
        <v>908</v>
      </c>
      <c r="AJ7181" s="177" t="s">
        <v>21552</v>
      </c>
      <c r="AK7181" s="177" t="s">
        <v>914</v>
      </c>
      <c r="AL7181" s="177" t="s">
        <v>959</v>
      </c>
      <c r="AM7181" s="177" t="s">
        <v>960</v>
      </c>
      <c r="AP7181" s="177" t="s">
        <v>908</v>
      </c>
      <c r="AQ7181" s="177"/>
      <c r="AT7181" s="177"/>
      <c r="AU7181" s="177"/>
      <c r="AV7181" s="177"/>
      <c r="AW7181" s="177"/>
    </row>
    <row r="7182" spans="1:59">
      <c r="A7182" s="170" t="s">
        <v>25979</v>
      </c>
      <c r="B7182" s="177" t="s">
        <v>25980</v>
      </c>
      <c r="D7182" s="177" t="s">
        <v>508</v>
      </c>
      <c r="E7182" s="177" t="s">
        <v>1413</v>
      </c>
      <c r="F7182" s="177" t="s">
        <v>26146</v>
      </c>
      <c r="H7182" s="177" t="s">
        <v>9718</v>
      </c>
      <c r="I7182" s="177" t="s">
        <v>939</v>
      </c>
      <c r="J7182" s="181" t="s">
        <v>2287</v>
      </c>
      <c r="K7182" s="178" t="s">
        <v>2287</v>
      </c>
      <c r="L7182" s="177" t="s">
        <v>513</v>
      </c>
      <c r="M7182" s="177" t="s">
        <v>25994</v>
      </c>
      <c r="N7182" s="177" t="s">
        <v>25991</v>
      </c>
      <c r="O7182" s="177" t="s">
        <v>280</v>
      </c>
      <c r="Q7182" s="177" t="s">
        <v>26142</v>
      </c>
      <c r="R7182" s="177" t="s">
        <v>700</v>
      </c>
      <c r="S7182" s="177" t="s">
        <v>896</v>
      </c>
      <c r="T7182" s="177" t="s">
        <v>764</v>
      </c>
      <c r="U7182" s="177" t="s">
        <v>718</v>
      </c>
      <c r="V7182" s="177" t="s">
        <v>1128</v>
      </c>
      <c r="W7182" s="177" t="s">
        <v>26147</v>
      </c>
      <c r="X7182" s="177" t="s">
        <v>1130</v>
      </c>
      <c r="AQ7182" s="177"/>
      <c r="AT7182" s="177"/>
      <c r="AU7182" s="177"/>
      <c r="AV7182" s="177"/>
      <c r="AW7182" s="177"/>
    </row>
    <row r="7183" spans="1:59">
      <c r="A7183" s="170" t="s">
        <v>25979</v>
      </c>
      <c r="B7183" s="177" t="s">
        <v>25980</v>
      </c>
      <c r="D7183" s="177" t="s">
        <v>508</v>
      </c>
      <c r="E7183" s="177" t="s">
        <v>3805</v>
      </c>
      <c r="F7183" s="177" t="s">
        <v>26148</v>
      </c>
      <c r="I7183" s="177" t="s">
        <v>939</v>
      </c>
      <c r="J7183" s="181" t="s">
        <v>2287</v>
      </c>
      <c r="K7183" s="178" t="s">
        <v>2287</v>
      </c>
      <c r="L7183" s="177" t="s">
        <v>550</v>
      </c>
      <c r="M7183" s="177" t="s">
        <v>25991</v>
      </c>
      <c r="N7183" s="177" t="s">
        <v>25991</v>
      </c>
      <c r="O7183" s="177" t="s">
        <v>195</v>
      </c>
      <c r="P7183" s="177" t="s">
        <v>1023</v>
      </c>
      <c r="Q7183" s="177" t="s">
        <v>11729</v>
      </c>
      <c r="R7183" s="177" t="s">
        <v>600</v>
      </c>
      <c r="S7183" s="177" t="s">
        <v>601</v>
      </c>
      <c r="T7183" s="177" t="s">
        <v>512</v>
      </c>
      <c r="U7183" s="177" t="s">
        <v>646</v>
      </c>
      <c r="V7183" s="177" t="s">
        <v>5142</v>
      </c>
      <c r="W7183" s="177" t="s">
        <v>1178</v>
      </c>
      <c r="X7183" s="177" t="s">
        <v>943</v>
      </c>
      <c r="Y7183" s="177" t="s">
        <v>674</v>
      </c>
      <c r="Z7183" s="177" t="s">
        <v>646</v>
      </c>
      <c r="AA7183" s="177" t="s">
        <v>5143</v>
      </c>
      <c r="AC7183" s="177" t="s">
        <v>1097</v>
      </c>
      <c r="AD7183" s="177" t="s">
        <v>26149</v>
      </c>
      <c r="AE7183" s="177" t="s">
        <v>524</v>
      </c>
      <c r="AQ7183" s="177"/>
      <c r="AT7183" s="177"/>
      <c r="AU7183" s="177"/>
      <c r="AV7183" s="177"/>
      <c r="AW7183" s="177"/>
    </row>
    <row r="7184" spans="1:59">
      <c r="A7184" s="170" t="s">
        <v>25979</v>
      </c>
      <c r="B7184" s="177" t="s">
        <v>25980</v>
      </c>
      <c r="D7184" s="177" t="s">
        <v>508</v>
      </c>
      <c r="E7184" s="177" t="s">
        <v>1436</v>
      </c>
      <c r="F7184" s="177" t="s">
        <v>26150</v>
      </c>
      <c r="I7184" s="177" t="s">
        <v>939</v>
      </c>
      <c r="J7184" s="181" t="s">
        <v>2287</v>
      </c>
      <c r="K7184" s="178" t="s">
        <v>2287</v>
      </c>
      <c r="L7184" s="177" t="s">
        <v>550</v>
      </c>
      <c r="M7184" s="177" t="s">
        <v>25991</v>
      </c>
      <c r="N7184" s="177" t="s">
        <v>25991</v>
      </c>
      <c r="O7184" s="177" t="s">
        <v>195</v>
      </c>
      <c r="P7184" s="177" t="s">
        <v>1193</v>
      </c>
      <c r="Q7184" s="177" t="s">
        <v>11729</v>
      </c>
      <c r="R7184" s="177" t="s">
        <v>600</v>
      </c>
      <c r="S7184" s="177" t="s">
        <v>601</v>
      </c>
      <c r="T7184" s="177" t="s">
        <v>512</v>
      </c>
      <c r="U7184" s="177" t="s">
        <v>712</v>
      </c>
      <c r="V7184" s="177" t="s">
        <v>2802</v>
      </c>
      <c r="W7184" s="177" t="s">
        <v>3559</v>
      </c>
      <c r="X7184" s="177" t="s">
        <v>23473</v>
      </c>
      <c r="Y7184" s="177" t="s">
        <v>674</v>
      </c>
      <c r="Z7184" s="177" t="s">
        <v>712</v>
      </c>
      <c r="AA7184" s="177" t="s">
        <v>1434</v>
      </c>
      <c r="AC7184" s="177" t="s">
        <v>1079</v>
      </c>
      <c r="AD7184" s="177" t="s">
        <v>26151</v>
      </c>
      <c r="AE7184" s="177" t="s">
        <v>809</v>
      </c>
      <c r="AQ7184" s="177"/>
      <c r="AT7184" s="177"/>
      <c r="AU7184" s="177"/>
      <c r="AV7184" s="177"/>
      <c r="AW7184" s="177"/>
    </row>
    <row r="7185" spans="1:72" s="228" customFormat="1">
      <c r="A7185" s="170" t="s">
        <v>25979</v>
      </c>
      <c r="B7185" s="177" t="s">
        <v>25980</v>
      </c>
      <c r="C7185" s="177"/>
      <c r="D7185" s="177" t="s">
        <v>508</v>
      </c>
      <c r="E7185" s="177" t="s">
        <v>1443</v>
      </c>
      <c r="F7185" s="177" t="s">
        <v>26152</v>
      </c>
      <c r="G7185" s="177"/>
      <c r="H7185" s="177"/>
      <c r="I7185" s="177" t="s">
        <v>939</v>
      </c>
      <c r="J7185" s="181" t="s">
        <v>2287</v>
      </c>
      <c r="K7185" s="178" t="s">
        <v>2287</v>
      </c>
      <c r="L7185" s="177" t="s">
        <v>550</v>
      </c>
      <c r="M7185" s="177" t="s">
        <v>25991</v>
      </c>
      <c r="N7185" s="177" t="s">
        <v>25991</v>
      </c>
      <c r="O7185" s="177" t="s">
        <v>195</v>
      </c>
      <c r="P7185" s="177" t="s">
        <v>1193</v>
      </c>
      <c r="Q7185" s="177" t="s">
        <v>11729</v>
      </c>
      <c r="R7185" s="177" t="s">
        <v>600</v>
      </c>
      <c r="S7185" s="177" t="s">
        <v>601</v>
      </c>
      <c r="T7185" s="177" t="s">
        <v>512</v>
      </c>
      <c r="U7185" s="177" t="s">
        <v>739</v>
      </c>
      <c r="V7185" s="177" t="s">
        <v>743</v>
      </c>
      <c r="W7185" s="177" t="s">
        <v>3673</v>
      </c>
      <c r="X7185" s="177" t="s">
        <v>26153</v>
      </c>
      <c r="Y7185" s="177"/>
      <c r="Z7185" s="177" t="s">
        <v>739</v>
      </c>
      <c r="AA7185" s="177" t="s">
        <v>744</v>
      </c>
      <c r="AB7185" s="177"/>
      <c r="AC7185" s="177" t="s">
        <v>1104</v>
      </c>
      <c r="AD7185" s="177" t="s">
        <v>26154</v>
      </c>
      <c r="AE7185" s="177" t="s">
        <v>559</v>
      </c>
      <c r="AF7185" s="177"/>
      <c r="AG7185" s="177"/>
      <c r="AH7185" s="177"/>
      <c r="AI7185" s="177"/>
      <c r="AJ7185" s="177"/>
      <c r="AK7185" s="177"/>
      <c r="AL7185" s="177"/>
      <c r="AM7185" s="177"/>
      <c r="AN7185" s="177"/>
      <c r="AO7185" s="177"/>
      <c r="AP7185" s="177"/>
      <c r="AQ7185" s="177"/>
      <c r="AR7185" s="177"/>
      <c r="AS7185" s="177"/>
      <c r="AT7185" s="177"/>
      <c r="AU7185" s="177"/>
      <c r="AV7185" s="177"/>
      <c r="AW7185" s="177"/>
      <c r="AX7185" s="177"/>
      <c r="AY7185" s="177"/>
      <c r="AZ7185" s="177"/>
      <c r="BA7185" s="177"/>
      <c r="BB7185" s="177"/>
      <c r="BC7185" s="177"/>
      <c r="BD7185" s="177"/>
      <c r="BE7185" s="177"/>
      <c r="BF7185" s="177"/>
      <c r="BG7185" s="177"/>
      <c r="BH7185" s="177"/>
      <c r="BI7185" s="177"/>
      <c r="BJ7185" s="177"/>
      <c r="BK7185" s="177"/>
      <c r="BL7185" s="177"/>
      <c r="BM7185" s="177"/>
      <c r="BN7185" s="177"/>
      <c r="BO7185" s="177"/>
      <c r="BP7185" s="177"/>
      <c r="BQ7185" s="177"/>
      <c r="BR7185" s="177"/>
      <c r="BS7185" s="177"/>
      <c r="BT7185" s="227"/>
    </row>
    <row r="7186" spans="1:72">
      <c r="A7186" s="170" t="s">
        <v>25979</v>
      </c>
      <c r="B7186" s="177" t="s">
        <v>25980</v>
      </c>
      <c r="D7186" s="177" t="s">
        <v>508</v>
      </c>
      <c r="E7186" s="177" t="s">
        <v>1447</v>
      </c>
      <c r="F7186" s="177" t="s">
        <v>26155</v>
      </c>
      <c r="H7186" s="177" t="s">
        <v>1366</v>
      </c>
      <c r="I7186" s="177" t="s">
        <v>939</v>
      </c>
      <c r="J7186" s="181" t="s">
        <v>2287</v>
      </c>
      <c r="K7186" s="178" t="s">
        <v>2287</v>
      </c>
      <c r="L7186" s="177" t="s">
        <v>550</v>
      </c>
      <c r="M7186" s="177" t="s">
        <v>25991</v>
      </c>
      <c r="N7186" s="177" t="s">
        <v>25991</v>
      </c>
      <c r="O7186" s="177" t="s">
        <v>217</v>
      </c>
      <c r="Q7186" s="177" t="s">
        <v>2740</v>
      </c>
      <c r="R7186" s="177" t="s">
        <v>1766</v>
      </c>
      <c r="S7186" s="177" t="s">
        <v>718</v>
      </c>
      <c r="T7186" s="177" t="s">
        <v>512</v>
      </c>
      <c r="U7186" s="177" t="s">
        <v>718</v>
      </c>
      <c r="V7186" s="177" t="s">
        <v>8696</v>
      </c>
      <c r="W7186" s="177" t="s">
        <v>8697</v>
      </c>
      <c r="AQ7186" s="177"/>
      <c r="AT7186" s="177"/>
      <c r="AU7186" s="177"/>
      <c r="AV7186" s="177"/>
      <c r="AW7186" s="177"/>
    </row>
    <row r="7187" spans="1:72">
      <c r="A7187" s="170" t="s">
        <v>25979</v>
      </c>
      <c r="B7187" s="177" t="s">
        <v>25980</v>
      </c>
      <c r="D7187" s="177" t="s">
        <v>508</v>
      </c>
      <c r="E7187" s="170" t="s">
        <v>3819</v>
      </c>
      <c r="F7187" s="177" t="s">
        <v>26156</v>
      </c>
      <c r="H7187" s="177" t="s">
        <v>1366</v>
      </c>
      <c r="I7187" s="177" t="s">
        <v>939</v>
      </c>
      <c r="J7187" s="181" t="s">
        <v>2287</v>
      </c>
      <c r="K7187" s="178" t="s">
        <v>2287</v>
      </c>
      <c r="L7187" s="177" t="s">
        <v>550</v>
      </c>
      <c r="M7187" s="177" t="s">
        <v>25991</v>
      </c>
      <c r="N7187" s="177" t="s">
        <v>25991</v>
      </c>
      <c r="O7187" s="177" t="s">
        <v>195</v>
      </c>
      <c r="P7187" s="177" t="s">
        <v>887</v>
      </c>
      <c r="Q7187" s="177" t="s">
        <v>2740</v>
      </c>
      <c r="R7187" s="177" t="s">
        <v>600</v>
      </c>
      <c r="S7187" s="177" t="s">
        <v>601</v>
      </c>
      <c r="T7187" s="177" t="s">
        <v>512</v>
      </c>
      <c r="U7187" s="177" t="s">
        <v>718</v>
      </c>
      <c r="V7187" s="177" t="s">
        <v>889</v>
      </c>
      <c r="X7187" s="177" t="s">
        <v>943</v>
      </c>
      <c r="Y7187" s="177" t="s">
        <v>674</v>
      </c>
      <c r="Z7187" s="177" t="s">
        <v>718</v>
      </c>
      <c r="AA7187" s="177" t="s">
        <v>892</v>
      </c>
      <c r="AC7187" s="177" t="s">
        <v>1722</v>
      </c>
      <c r="AD7187" s="177" t="s">
        <v>26157</v>
      </c>
      <c r="AE7187" s="177" t="s">
        <v>1064</v>
      </c>
      <c r="AQ7187" s="177"/>
      <c r="AT7187" s="177"/>
      <c r="AU7187" s="177"/>
      <c r="AV7187" s="177"/>
      <c r="AW7187" s="177"/>
    </row>
    <row r="7188" spans="1:72">
      <c r="A7188" s="170" t="s">
        <v>25979</v>
      </c>
      <c r="B7188" s="177" t="s">
        <v>25980</v>
      </c>
      <c r="D7188" s="177" t="s">
        <v>508</v>
      </c>
      <c r="E7188" s="177" t="s">
        <v>1455</v>
      </c>
      <c r="F7188" s="177" t="s">
        <v>26158</v>
      </c>
      <c r="H7188" s="177" t="s">
        <v>1366</v>
      </c>
      <c r="I7188" s="177" t="s">
        <v>939</v>
      </c>
      <c r="J7188" s="181" t="s">
        <v>2287</v>
      </c>
      <c r="K7188" s="178" t="s">
        <v>2287</v>
      </c>
      <c r="L7188" s="177" t="s">
        <v>550</v>
      </c>
      <c r="M7188" s="177" t="s">
        <v>25991</v>
      </c>
      <c r="N7188" s="177" t="s">
        <v>25991</v>
      </c>
      <c r="O7188" s="177" t="s">
        <v>75</v>
      </c>
      <c r="Q7188" s="177" t="s">
        <v>2740</v>
      </c>
      <c r="R7188" s="177" t="s">
        <v>1120</v>
      </c>
      <c r="S7188" s="177" t="s">
        <v>718</v>
      </c>
      <c r="T7188" s="177" t="s">
        <v>512</v>
      </c>
      <c r="U7188" s="177" t="s">
        <v>718</v>
      </c>
      <c r="V7188" s="177" t="s">
        <v>1122</v>
      </c>
      <c r="AQ7188" s="177" t="s">
        <v>7247</v>
      </c>
      <c r="AT7188" s="177"/>
      <c r="AU7188" s="177"/>
      <c r="AV7188" s="177"/>
      <c r="AW7188" s="177"/>
    </row>
    <row r="7189" spans="1:72">
      <c r="A7189" s="170" t="s">
        <v>25979</v>
      </c>
      <c r="B7189" s="177" t="s">
        <v>25980</v>
      </c>
      <c r="D7189" s="177" t="s">
        <v>508</v>
      </c>
      <c r="E7189" s="177" t="s">
        <v>1459</v>
      </c>
      <c r="F7189" s="177" t="s">
        <v>26159</v>
      </c>
      <c r="H7189" s="177" t="s">
        <v>1366</v>
      </c>
      <c r="I7189" s="177" t="s">
        <v>939</v>
      </c>
      <c r="J7189" s="181" t="s">
        <v>2287</v>
      </c>
      <c r="K7189" s="178" t="s">
        <v>2287</v>
      </c>
      <c r="L7189" s="177" t="s">
        <v>901</v>
      </c>
      <c r="M7189" s="177" t="s">
        <v>26105</v>
      </c>
      <c r="N7189" s="177" t="s">
        <v>25991</v>
      </c>
      <c r="O7189" s="177" t="s">
        <v>324</v>
      </c>
      <c r="P7189" s="177" t="s">
        <v>903</v>
      </c>
      <c r="Q7189" s="177" t="s">
        <v>2740</v>
      </c>
      <c r="R7189" s="177" t="s">
        <v>951</v>
      </c>
      <c r="S7189" s="177" t="s">
        <v>952</v>
      </c>
      <c r="T7189" s="177" t="s">
        <v>512</v>
      </c>
      <c r="U7189" s="177" t="s">
        <v>19951</v>
      </c>
      <c r="V7189" s="177" t="s">
        <v>1136</v>
      </c>
      <c r="W7189" s="177" t="s">
        <v>908</v>
      </c>
      <c r="Y7189" s="177" t="s">
        <v>909</v>
      </c>
      <c r="Z7189" s="177" t="s">
        <v>908</v>
      </c>
      <c r="AA7189" s="177" t="s">
        <v>1148</v>
      </c>
      <c r="AB7189" s="177" t="s">
        <v>910</v>
      </c>
      <c r="AC7189" s="177" t="s">
        <v>718</v>
      </c>
      <c r="AD7189" s="177" t="s">
        <v>911</v>
      </c>
      <c r="AE7189" s="177" t="s">
        <v>2014</v>
      </c>
      <c r="AF7189" s="177" t="s">
        <v>912</v>
      </c>
      <c r="AG7189" s="177" t="s">
        <v>908</v>
      </c>
      <c r="AH7189" s="177" t="s">
        <v>958</v>
      </c>
      <c r="AI7189" s="177" t="s">
        <v>908</v>
      </c>
      <c r="AJ7189" s="177" t="s">
        <v>21552</v>
      </c>
      <c r="AK7189" s="177" t="s">
        <v>982</v>
      </c>
      <c r="AL7189" s="177" t="s">
        <v>959</v>
      </c>
      <c r="AM7189" s="177" t="s">
        <v>960</v>
      </c>
      <c r="AP7189" s="177" t="s">
        <v>908</v>
      </c>
      <c r="AQ7189" s="177"/>
      <c r="AT7189" s="177"/>
      <c r="AU7189" s="177"/>
      <c r="AV7189" s="177"/>
      <c r="AW7189" s="177"/>
    </row>
    <row r="7190" spans="1:72">
      <c r="A7190" s="170" t="s">
        <v>25979</v>
      </c>
      <c r="B7190" s="177" t="s">
        <v>25980</v>
      </c>
      <c r="D7190" s="177" t="s">
        <v>508</v>
      </c>
      <c r="E7190" s="177" t="s">
        <v>1463</v>
      </c>
      <c r="F7190" s="177" t="s">
        <v>26160</v>
      </c>
      <c r="H7190" s="177" t="s">
        <v>1366</v>
      </c>
      <c r="I7190" s="177" t="s">
        <v>939</v>
      </c>
      <c r="J7190" s="181" t="s">
        <v>2287</v>
      </c>
      <c r="K7190" s="178" t="s">
        <v>2287</v>
      </c>
      <c r="L7190" s="177" t="s">
        <v>513</v>
      </c>
      <c r="M7190" s="177" t="s">
        <v>25994</v>
      </c>
      <c r="N7190" s="177" t="s">
        <v>25991</v>
      </c>
      <c r="O7190" s="177" t="s">
        <v>280</v>
      </c>
      <c r="Q7190" s="177" t="s">
        <v>2740</v>
      </c>
      <c r="R7190" s="177" t="s">
        <v>700</v>
      </c>
      <c r="S7190" s="177" t="s">
        <v>896</v>
      </c>
      <c r="T7190" s="177" t="s">
        <v>512</v>
      </c>
      <c r="U7190" s="177" t="s">
        <v>718</v>
      </c>
      <c r="V7190" s="177" t="s">
        <v>1128</v>
      </c>
      <c r="W7190" s="177" t="s">
        <v>26161</v>
      </c>
      <c r="X7190" s="170">
        <v>0.18</v>
      </c>
      <c r="AQ7190" s="177"/>
      <c r="AT7190" s="177"/>
      <c r="AU7190" s="177"/>
      <c r="AV7190" s="177"/>
      <c r="AW7190" s="177"/>
    </row>
    <row r="7191" spans="1:72">
      <c r="A7191" s="170" t="s">
        <v>25979</v>
      </c>
      <c r="B7191" s="177" t="s">
        <v>25980</v>
      </c>
      <c r="D7191" s="177" t="s">
        <v>508</v>
      </c>
      <c r="E7191" s="170" t="s">
        <v>1473</v>
      </c>
      <c r="F7191" s="177" t="s">
        <v>26162</v>
      </c>
      <c r="I7191" s="177" t="s">
        <v>939</v>
      </c>
      <c r="J7191" s="181" t="s">
        <v>2287</v>
      </c>
      <c r="K7191" s="178" t="s">
        <v>2287</v>
      </c>
      <c r="L7191" s="177" t="s">
        <v>550</v>
      </c>
      <c r="M7191" s="177" t="s">
        <v>25991</v>
      </c>
      <c r="N7191" s="177" t="s">
        <v>25991</v>
      </c>
      <c r="O7191" s="177" t="s">
        <v>195</v>
      </c>
      <c r="P7191" s="177" t="s">
        <v>1023</v>
      </c>
      <c r="Q7191" s="177" t="s">
        <v>1188</v>
      </c>
      <c r="R7191" s="177" t="s">
        <v>600</v>
      </c>
      <c r="S7191" s="177" t="s">
        <v>601</v>
      </c>
      <c r="T7191" s="183" t="s">
        <v>11020</v>
      </c>
      <c r="U7191" s="177" t="s">
        <v>712</v>
      </c>
      <c r="V7191" s="177" t="s">
        <v>743</v>
      </c>
      <c r="X7191" s="177" t="s">
        <v>943</v>
      </c>
      <c r="Y7191" s="177" t="s">
        <v>674</v>
      </c>
      <c r="Z7191" s="177" t="s">
        <v>712</v>
      </c>
      <c r="AA7191" s="177" t="s">
        <v>744</v>
      </c>
      <c r="AC7191" s="177" t="s">
        <v>1079</v>
      </c>
      <c r="AD7191" s="177" t="s">
        <v>26163</v>
      </c>
      <c r="AE7191" s="177" t="s">
        <v>809</v>
      </c>
      <c r="AQ7191" s="177"/>
      <c r="AT7191" s="177"/>
      <c r="AU7191" s="177"/>
      <c r="AV7191" s="177"/>
      <c r="AW7191" s="177"/>
    </row>
    <row r="7192" spans="1:72">
      <c r="A7192" s="170" t="s">
        <v>25979</v>
      </c>
      <c r="B7192" s="177" t="s">
        <v>25980</v>
      </c>
      <c r="D7192" s="177" t="s">
        <v>508</v>
      </c>
      <c r="E7192" s="177" t="s">
        <v>4829</v>
      </c>
      <c r="F7192" s="177" t="s">
        <v>26164</v>
      </c>
      <c r="I7192" s="177" t="s">
        <v>939</v>
      </c>
      <c r="J7192" s="181" t="s">
        <v>2287</v>
      </c>
      <c r="K7192" s="178" t="s">
        <v>2287</v>
      </c>
      <c r="L7192" s="177" t="s">
        <v>550</v>
      </c>
      <c r="M7192" s="177" t="s">
        <v>25991</v>
      </c>
      <c r="N7192" s="177" t="s">
        <v>25991</v>
      </c>
      <c r="O7192" s="177" t="s">
        <v>195</v>
      </c>
      <c r="P7192" s="177" t="s">
        <v>1193</v>
      </c>
      <c r="Q7192" s="177" t="s">
        <v>1188</v>
      </c>
      <c r="R7192" s="177" t="s">
        <v>600</v>
      </c>
      <c r="S7192" s="177" t="s">
        <v>601</v>
      </c>
      <c r="T7192" s="177" t="s">
        <v>512</v>
      </c>
      <c r="U7192" s="177" t="s">
        <v>712</v>
      </c>
      <c r="V7192" s="177" t="s">
        <v>1898</v>
      </c>
      <c r="W7192" s="177" t="s">
        <v>2465</v>
      </c>
      <c r="X7192" s="177" t="s">
        <v>23473</v>
      </c>
      <c r="Z7192" s="177" t="s">
        <v>712</v>
      </c>
      <c r="AA7192" s="177" t="s">
        <v>1517</v>
      </c>
      <c r="AQ7192" s="177" t="s">
        <v>7247</v>
      </c>
      <c r="AT7192" s="177"/>
      <c r="AU7192" s="177"/>
      <c r="AV7192" s="177"/>
      <c r="AW7192" s="177"/>
    </row>
    <row r="7193" spans="1:72">
      <c r="A7193" s="170" t="s">
        <v>25979</v>
      </c>
      <c r="B7193" s="177" t="s">
        <v>25980</v>
      </c>
      <c r="D7193" s="177" t="s">
        <v>508</v>
      </c>
      <c r="E7193" s="177" t="s">
        <v>1480</v>
      </c>
      <c r="F7193" s="177" t="s">
        <v>26165</v>
      </c>
      <c r="H7193" s="177" t="s">
        <v>12461</v>
      </c>
      <c r="I7193" s="177" t="s">
        <v>939</v>
      </c>
      <c r="J7193" s="181" t="s">
        <v>2287</v>
      </c>
      <c r="K7193" s="178" t="s">
        <v>2287</v>
      </c>
      <c r="L7193" s="177" t="s">
        <v>550</v>
      </c>
      <c r="M7193" s="177" t="s">
        <v>25991</v>
      </c>
      <c r="N7193" s="177" t="s">
        <v>25991</v>
      </c>
      <c r="O7193" s="177" t="s">
        <v>195</v>
      </c>
      <c r="P7193" s="177" t="s">
        <v>887</v>
      </c>
      <c r="Q7193" s="177" t="s">
        <v>26142</v>
      </c>
      <c r="R7193" s="177" t="s">
        <v>600</v>
      </c>
      <c r="S7193" s="177" t="s">
        <v>601</v>
      </c>
      <c r="T7193" s="177" t="s">
        <v>512</v>
      </c>
      <c r="U7193" s="177" t="s">
        <v>718</v>
      </c>
      <c r="V7193" s="177" t="s">
        <v>889</v>
      </c>
      <c r="X7193" s="177" t="s">
        <v>943</v>
      </c>
      <c r="Y7193" s="177" t="s">
        <v>674</v>
      </c>
      <c r="Z7193" s="177" t="s">
        <v>718</v>
      </c>
      <c r="AA7193" s="177" t="s">
        <v>892</v>
      </c>
      <c r="AC7193" s="177" t="s">
        <v>1745</v>
      </c>
      <c r="AD7193" s="177" t="s">
        <v>26166</v>
      </c>
      <c r="AE7193" s="177" t="s">
        <v>1064</v>
      </c>
      <c r="AQ7193" s="177" t="s">
        <v>26167</v>
      </c>
      <c r="AT7193" s="177"/>
      <c r="AU7193" s="177"/>
      <c r="AV7193" s="177"/>
      <c r="AW7193" s="177"/>
    </row>
    <row r="7194" spans="1:72">
      <c r="A7194" s="170" t="s">
        <v>25979</v>
      </c>
      <c r="B7194" s="177" t="s">
        <v>25980</v>
      </c>
      <c r="D7194" s="177" t="s">
        <v>508</v>
      </c>
      <c r="E7194" s="177" t="s">
        <v>1488</v>
      </c>
      <c r="F7194" s="177" t="s">
        <v>26168</v>
      </c>
      <c r="H7194" s="177" t="s">
        <v>12461</v>
      </c>
      <c r="I7194" s="177" t="s">
        <v>939</v>
      </c>
      <c r="J7194" s="181" t="s">
        <v>2287</v>
      </c>
      <c r="K7194" s="178" t="s">
        <v>2287</v>
      </c>
      <c r="L7194" s="177" t="s">
        <v>550</v>
      </c>
      <c r="M7194" s="177" t="s">
        <v>25991</v>
      </c>
      <c r="N7194" s="177" t="s">
        <v>25991</v>
      </c>
      <c r="O7194" s="177" t="s">
        <v>75</v>
      </c>
      <c r="Q7194" s="177" t="s">
        <v>26142</v>
      </c>
      <c r="R7194" s="177" t="s">
        <v>1120</v>
      </c>
      <c r="S7194" s="177" t="s">
        <v>718</v>
      </c>
      <c r="T7194" s="177" t="s">
        <v>512</v>
      </c>
      <c r="U7194" s="177" t="s">
        <v>718</v>
      </c>
      <c r="V7194" s="177" t="s">
        <v>1122</v>
      </c>
      <c r="AQ7194" s="177" t="s">
        <v>7247</v>
      </c>
      <c r="AT7194" s="177"/>
      <c r="AU7194" s="177"/>
      <c r="AV7194" s="177"/>
      <c r="AW7194" s="177"/>
    </row>
    <row r="7195" spans="1:72">
      <c r="A7195" s="170" t="s">
        <v>25979</v>
      </c>
      <c r="B7195" s="177" t="s">
        <v>25980</v>
      </c>
      <c r="D7195" s="177" t="s">
        <v>508</v>
      </c>
      <c r="E7195" s="177" t="s">
        <v>5750</v>
      </c>
      <c r="F7195" s="177" t="s">
        <v>26169</v>
      </c>
      <c r="H7195" s="177" t="s">
        <v>12461</v>
      </c>
      <c r="I7195" s="177" t="s">
        <v>939</v>
      </c>
      <c r="J7195" s="181" t="s">
        <v>2287</v>
      </c>
      <c r="K7195" s="178" t="s">
        <v>2287</v>
      </c>
      <c r="L7195" s="177" t="s">
        <v>901</v>
      </c>
      <c r="M7195" s="177" t="s">
        <v>26105</v>
      </c>
      <c r="N7195" s="177" t="s">
        <v>25991</v>
      </c>
      <c r="O7195" s="177" t="s">
        <v>324</v>
      </c>
      <c r="P7195" s="177" t="s">
        <v>903</v>
      </c>
      <c r="Q7195" s="177" t="s">
        <v>26142</v>
      </c>
      <c r="R7195" s="177" t="s">
        <v>951</v>
      </c>
      <c r="S7195" s="177" t="s">
        <v>952</v>
      </c>
      <c r="T7195" s="177" t="s">
        <v>512</v>
      </c>
      <c r="U7195" s="177" t="s">
        <v>3974</v>
      </c>
      <c r="V7195" s="177" t="s">
        <v>954</v>
      </c>
      <c r="W7195" s="177" t="s">
        <v>908</v>
      </c>
      <c r="Y7195" s="177" t="s">
        <v>908</v>
      </c>
      <c r="Z7195" s="177" t="s">
        <v>908</v>
      </c>
      <c r="AA7195" s="177" t="s">
        <v>1148</v>
      </c>
      <c r="AB7195" s="177" t="s">
        <v>910</v>
      </c>
      <c r="AC7195" s="177" t="s">
        <v>718</v>
      </c>
      <c r="AD7195" s="177" t="s">
        <v>911</v>
      </c>
      <c r="AE7195" s="177" t="s">
        <v>2014</v>
      </c>
      <c r="AF7195" s="177" t="s">
        <v>912</v>
      </c>
      <c r="AG7195" s="177" t="s">
        <v>908</v>
      </c>
      <c r="AH7195" s="177" t="s">
        <v>958</v>
      </c>
      <c r="AI7195" s="177" t="s">
        <v>908</v>
      </c>
      <c r="AJ7195" s="177" t="s">
        <v>21552</v>
      </c>
      <c r="AK7195" s="177" t="s">
        <v>982</v>
      </c>
      <c r="AL7195" s="177" t="s">
        <v>959</v>
      </c>
      <c r="AM7195" s="177" t="s">
        <v>960</v>
      </c>
      <c r="AP7195" s="177" t="s">
        <v>908</v>
      </c>
      <c r="AQ7195" s="177"/>
      <c r="AT7195" s="177"/>
      <c r="AU7195" s="177"/>
      <c r="AV7195" s="177"/>
      <c r="AW7195" s="177"/>
    </row>
    <row r="7196" spans="1:72">
      <c r="A7196" s="170" t="s">
        <v>25979</v>
      </c>
      <c r="B7196" s="177" t="s">
        <v>25980</v>
      </c>
      <c r="D7196" s="177" t="s">
        <v>508</v>
      </c>
      <c r="E7196" s="170" t="s">
        <v>1492</v>
      </c>
      <c r="F7196" s="177" t="s">
        <v>26170</v>
      </c>
      <c r="H7196" s="177" t="s">
        <v>12461</v>
      </c>
      <c r="I7196" s="177" t="s">
        <v>939</v>
      </c>
      <c r="J7196" s="181" t="s">
        <v>2287</v>
      </c>
      <c r="K7196" s="178" t="s">
        <v>2287</v>
      </c>
      <c r="L7196" s="177" t="s">
        <v>513</v>
      </c>
      <c r="M7196" s="177" t="s">
        <v>25994</v>
      </c>
      <c r="N7196" s="177" t="s">
        <v>25991</v>
      </c>
      <c r="O7196" s="177" t="s">
        <v>280</v>
      </c>
      <c r="Q7196" s="177" t="s">
        <v>26142</v>
      </c>
      <c r="R7196" s="177" t="s">
        <v>700</v>
      </c>
      <c r="S7196" s="177" t="s">
        <v>896</v>
      </c>
      <c r="T7196" s="177" t="s">
        <v>764</v>
      </c>
      <c r="U7196" s="177" t="s">
        <v>718</v>
      </c>
      <c r="V7196" s="177" t="s">
        <v>26171</v>
      </c>
      <c r="W7196" s="177" t="s">
        <v>26172</v>
      </c>
      <c r="X7196" s="177" t="s">
        <v>1130</v>
      </c>
      <c r="AQ7196" s="177"/>
      <c r="AT7196" s="177"/>
      <c r="AU7196" s="177"/>
      <c r="AV7196" s="177"/>
      <c r="AW7196" s="177"/>
    </row>
    <row r="7197" spans="1:72">
      <c r="A7197" s="170" t="s">
        <v>25979</v>
      </c>
      <c r="B7197" s="177" t="s">
        <v>25980</v>
      </c>
      <c r="D7197" s="177" t="s">
        <v>508</v>
      </c>
      <c r="E7197" s="177" t="s">
        <v>1503</v>
      </c>
      <c r="F7197" s="177" t="s">
        <v>26173</v>
      </c>
      <c r="I7197" s="177" t="s">
        <v>939</v>
      </c>
      <c r="J7197" s="181" t="s">
        <v>2287</v>
      </c>
      <c r="K7197" s="178" t="s">
        <v>2287</v>
      </c>
      <c r="L7197" s="177" t="s">
        <v>550</v>
      </c>
      <c r="M7197" s="177" t="s">
        <v>25991</v>
      </c>
      <c r="N7197" s="177" t="s">
        <v>25991</v>
      </c>
      <c r="O7197" s="177" t="s">
        <v>195</v>
      </c>
      <c r="P7197" s="177" t="s">
        <v>1023</v>
      </c>
      <c r="Q7197" s="177" t="s">
        <v>16127</v>
      </c>
      <c r="R7197" s="177" t="s">
        <v>600</v>
      </c>
      <c r="S7197" s="177" t="s">
        <v>601</v>
      </c>
      <c r="T7197" s="183" t="s">
        <v>2390</v>
      </c>
      <c r="U7197" s="177" t="s">
        <v>555</v>
      </c>
      <c r="V7197" s="177" t="s">
        <v>4207</v>
      </c>
      <c r="W7197" s="177" t="s">
        <v>1788</v>
      </c>
      <c r="X7197" s="177" t="s">
        <v>943</v>
      </c>
      <c r="Y7197" s="177" t="s">
        <v>674</v>
      </c>
      <c r="Z7197" s="177" t="s">
        <v>555</v>
      </c>
      <c r="AA7197" s="177" t="s">
        <v>4208</v>
      </c>
      <c r="AC7197" s="177" t="s">
        <v>1104</v>
      </c>
      <c r="AD7197" s="177" t="s">
        <v>26174</v>
      </c>
      <c r="AE7197" s="177" t="s">
        <v>559</v>
      </c>
      <c r="AQ7197" s="177"/>
      <c r="AT7197" s="177"/>
      <c r="AU7197" s="177"/>
      <c r="AV7197" s="177"/>
      <c r="AW7197" s="177"/>
    </row>
    <row r="7198" spans="1:72">
      <c r="A7198" s="170" t="s">
        <v>25979</v>
      </c>
      <c r="B7198" s="177" t="s">
        <v>25980</v>
      </c>
      <c r="D7198" s="177" t="s">
        <v>508</v>
      </c>
      <c r="E7198" s="177" t="s">
        <v>8016</v>
      </c>
      <c r="F7198" s="177" t="s">
        <v>26175</v>
      </c>
      <c r="I7198" s="177" t="s">
        <v>939</v>
      </c>
      <c r="J7198" s="181" t="s">
        <v>2287</v>
      </c>
      <c r="K7198" s="178" t="s">
        <v>2287</v>
      </c>
      <c r="L7198" s="177" t="s">
        <v>550</v>
      </c>
      <c r="M7198" s="177" t="s">
        <v>25991</v>
      </c>
      <c r="N7198" s="177" t="s">
        <v>25991</v>
      </c>
      <c r="O7198" s="177" t="s">
        <v>195</v>
      </c>
      <c r="P7198" s="177" t="s">
        <v>1023</v>
      </c>
      <c r="Q7198" s="177" t="s">
        <v>23482</v>
      </c>
      <c r="R7198" s="177" t="s">
        <v>600</v>
      </c>
      <c r="S7198" s="177" t="s">
        <v>601</v>
      </c>
      <c r="T7198" s="183" t="s">
        <v>6508</v>
      </c>
      <c r="U7198" s="177" t="s">
        <v>712</v>
      </c>
      <c r="V7198" s="177" t="s">
        <v>2024</v>
      </c>
      <c r="X7198" s="177" t="s">
        <v>943</v>
      </c>
      <c r="Y7198" s="177" t="s">
        <v>674</v>
      </c>
      <c r="Z7198" s="177" t="s">
        <v>712</v>
      </c>
      <c r="AA7198" s="177" t="s">
        <v>1084</v>
      </c>
      <c r="AC7198" s="177" t="s">
        <v>26176</v>
      </c>
      <c r="AD7198" s="177" t="s">
        <v>26177</v>
      </c>
      <c r="AE7198" s="177" t="s">
        <v>809</v>
      </c>
      <c r="AQ7198" s="177"/>
      <c r="AT7198" s="177"/>
      <c r="AU7198" s="177"/>
      <c r="AV7198" s="177"/>
      <c r="AW7198" s="177"/>
    </row>
    <row r="7199" spans="1:72">
      <c r="A7199" s="170" t="s">
        <v>25979</v>
      </c>
      <c r="B7199" s="177" t="s">
        <v>25980</v>
      </c>
      <c r="D7199" s="177" t="s">
        <v>508</v>
      </c>
      <c r="E7199" s="177" t="s">
        <v>1514</v>
      </c>
      <c r="F7199" s="177" t="s">
        <v>26178</v>
      </c>
      <c r="I7199" s="177" t="s">
        <v>939</v>
      </c>
      <c r="J7199" s="181" t="s">
        <v>2287</v>
      </c>
      <c r="K7199" s="178" t="s">
        <v>2287</v>
      </c>
      <c r="L7199" s="177" t="s">
        <v>550</v>
      </c>
      <c r="M7199" s="177" t="s">
        <v>25991</v>
      </c>
      <c r="N7199" s="177" t="s">
        <v>25991</v>
      </c>
      <c r="O7199" s="177" t="s">
        <v>195</v>
      </c>
      <c r="P7199" s="177" t="s">
        <v>1193</v>
      </c>
      <c r="Q7199" s="177" t="s">
        <v>23482</v>
      </c>
      <c r="R7199" s="177" t="s">
        <v>600</v>
      </c>
      <c r="S7199" s="177" t="s">
        <v>601</v>
      </c>
      <c r="T7199" s="183" t="s">
        <v>7149</v>
      </c>
      <c r="U7199" s="177" t="s">
        <v>712</v>
      </c>
      <c r="V7199" s="177" t="s">
        <v>15812</v>
      </c>
      <c r="W7199" s="177" t="s">
        <v>1788</v>
      </c>
      <c r="X7199" s="177" t="s">
        <v>890</v>
      </c>
      <c r="Y7199" s="177" t="s">
        <v>891</v>
      </c>
      <c r="Z7199" s="177" t="s">
        <v>712</v>
      </c>
      <c r="AA7199" s="177" t="s">
        <v>1495</v>
      </c>
      <c r="AC7199" s="177" t="s">
        <v>1104</v>
      </c>
      <c r="AD7199" s="177" t="s">
        <v>26179</v>
      </c>
      <c r="AE7199" s="177" t="s">
        <v>559</v>
      </c>
      <c r="AQ7199" s="177"/>
      <c r="AT7199" s="177"/>
      <c r="AU7199" s="177"/>
      <c r="AV7199" s="177"/>
      <c r="AW7199" s="177"/>
    </row>
    <row r="7200" spans="1:72">
      <c r="A7200" s="170" t="s">
        <v>25979</v>
      </c>
      <c r="B7200" s="177" t="s">
        <v>25980</v>
      </c>
      <c r="D7200" s="177" t="s">
        <v>508</v>
      </c>
      <c r="E7200" s="170" t="s">
        <v>1519</v>
      </c>
      <c r="F7200" s="177" t="s">
        <v>26180</v>
      </c>
      <c r="I7200" s="177" t="s">
        <v>939</v>
      </c>
      <c r="J7200" s="181" t="s">
        <v>2287</v>
      </c>
      <c r="K7200" s="178" t="s">
        <v>2287</v>
      </c>
      <c r="L7200" s="177" t="s">
        <v>550</v>
      </c>
      <c r="M7200" s="177" t="s">
        <v>25991</v>
      </c>
      <c r="N7200" s="177" t="s">
        <v>25991</v>
      </c>
      <c r="O7200" s="177" t="s">
        <v>195</v>
      </c>
      <c r="P7200" s="177" t="s">
        <v>1023</v>
      </c>
      <c r="Q7200" s="177" t="s">
        <v>26181</v>
      </c>
      <c r="R7200" s="177" t="s">
        <v>600</v>
      </c>
      <c r="S7200" s="177" t="s">
        <v>601</v>
      </c>
      <c r="T7200" s="183" t="s">
        <v>579</v>
      </c>
      <c r="U7200" s="177" t="s">
        <v>712</v>
      </c>
      <c r="V7200" s="177" t="s">
        <v>2569</v>
      </c>
      <c r="X7200" s="177" t="s">
        <v>943</v>
      </c>
      <c r="Y7200" s="177" t="s">
        <v>674</v>
      </c>
      <c r="Z7200" s="177" t="s">
        <v>712</v>
      </c>
      <c r="AA7200" s="177" t="s">
        <v>2570</v>
      </c>
      <c r="AC7200" s="177" t="s">
        <v>1079</v>
      </c>
      <c r="AD7200" s="177" t="s">
        <v>26182</v>
      </c>
      <c r="AE7200" s="177" t="s">
        <v>809</v>
      </c>
      <c r="AQ7200" s="177"/>
      <c r="AT7200" s="177"/>
      <c r="AU7200" s="177"/>
      <c r="AV7200" s="177"/>
      <c r="AW7200" s="177"/>
    </row>
    <row r="7201" spans="1:71">
      <c r="A7201" s="170" t="s">
        <v>25979</v>
      </c>
      <c r="B7201" s="177" t="s">
        <v>25980</v>
      </c>
      <c r="D7201" s="177" t="s">
        <v>508</v>
      </c>
      <c r="E7201" s="177" t="s">
        <v>1531</v>
      </c>
      <c r="F7201" s="177" t="s">
        <v>26184</v>
      </c>
      <c r="I7201" s="177" t="s">
        <v>939</v>
      </c>
      <c r="J7201" s="181" t="s">
        <v>2287</v>
      </c>
      <c r="K7201" s="178" t="s">
        <v>2287</v>
      </c>
      <c r="L7201" s="177" t="s">
        <v>550</v>
      </c>
      <c r="M7201" s="177" t="s">
        <v>25991</v>
      </c>
      <c r="N7201" s="177" t="s">
        <v>25991</v>
      </c>
      <c r="O7201" s="177" t="s">
        <v>195</v>
      </c>
      <c r="P7201" s="177" t="s">
        <v>1193</v>
      </c>
      <c r="Q7201" s="177" t="s">
        <v>26181</v>
      </c>
      <c r="R7201" s="177" t="s">
        <v>600</v>
      </c>
      <c r="S7201" s="177" t="s">
        <v>601</v>
      </c>
      <c r="T7201" s="177" t="s">
        <v>512</v>
      </c>
      <c r="U7201" s="177" t="s">
        <v>712</v>
      </c>
      <c r="V7201" s="177" t="s">
        <v>713</v>
      </c>
      <c r="W7201" s="177" t="s">
        <v>783</v>
      </c>
      <c r="X7201" s="177" t="s">
        <v>23473</v>
      </c>
      <c r="Z7201" s="177" t="s">
        <v>712</v>
      </c>
      <c r="AA7201" s="177" t="s">
        <v>715</v>
      </c>
      <c r="AC7201" s="177" t="s">
        <v>1079</v>
      </c>
      <c r="AD7201" s="177" t="s">
        <v>26185</v>
      </c>
      <c r="AE7201" s="177" t="s">
        <v>809</v>
      </c>
      <c r="AQ7201" s="177" t="s">
        <v>7319</v>
      </c>
      <c r="AT7201" s="177"/>
      <c r="AU7201" s="177"/>
      <c r="AV7201" s="177"/>
      <c r="AW7201" s="177"/>
    </row>
    <row r="7202" spans="1:71">
      <c r="A7202" s="170" t="s">
        <v>25979</v>
      </c>
      <c r="B7202" s="177" t="s">
        <v>25980</v>
      </c>
      <c r="D7202" s="177" t="s">
        <v>508</v>
      </c>
      <c r="E7202" s="177" t="s">
        <v>1535</v>
      </c>
      <c r="F7202" s="177" t="s">
        <v>26186</v>
      </c>
      <c r="I7202" s="177" t="s">
        <v>939</v>
      </c>
      <c r="J7202" s="181" t="s">
        <v>2287</v>
      </c>
      <c r="K7202" s="178" t="s">
        <v>2287</v>
      </c>
      <c r="L7202" s="177" t="s">
        <v>550</v>
      </c>
      <c r="M7202" s="177" t="s">
        <v>25991</v>
      </c>
      <c r="N7202" s="177" t="s">
        <v>25991</v>
      </c>
      <c r="O7202" s="177" t="s">
        <v>195</v>
      </c>
      <c r="P7202" s="177" t="s">
        <v>1193</v>
      </c>
      <c r="Q7202" s="177" t="s">
        <v>26181</v>
      </c>
      <c r="R7202" s="177" t="s">
        <v>600</v>
      </c>
      <c r="S7202" s="177" t="s">
        <v>601</v>
      </c>
      <c r="T7202" s="177" t="s">
        <v>512</v>
      </c>
      <c r="U7202" s="177" t="s">
        <v>739</v>
      </c>
      <c r="V7202" s="177" t="s">
        <v>1757</v>
      </c>
      <c r="W7202" s="177" t="s">
        <v>1195</v>
      </c>
      <c r="X7202" s="177" t="s">
        <v>26153</v>
      </c>
      <c r="Z7202" s="177" t="s">
        <v>739</v>
      </c>
      <c r="AA7202" s="177" t="s">
        <v>1185</v>
      </c>
      <c r="AQ7202" s="177" t="s">
        <v>7247</v>
      </c>
      <c r="AT7202" s="177"/>
      <c r="AU7202" s="177"/>
      <c r="AV7202" s="177"/>
      <c r="AW7202" s="177"/>
    </row>
    <row r="7203" spans="1:71">
      <c r="A7203" s="170" t="s">
        <v>25979</v>
      </c>
      <c r="B7203" s="187" t="s">
        <v>25980</v>
      </c>
      <c r="C7203" s="187"/>
      <c r="D7203" s="187" t="s">
        <v>508</v>
      </c>
      <c r="E7203" s="187" t="s">
        <v>1537</v>
      </c>
      <c r="F7203" s="177" t="s">
        <v>33242</v>
      </c>
      <c r="G7203" s="187"/>
      <c r="H7203" s="177" t="s">
        <v>12423</v>
      </c>
      <c r="I7203" s="187" t="s">
        <v>939</v>
      </c>
      <c r="J7203" s="181" t="s">
        <v>2287</v>
      </c>
      <c r="K7203" s="192" t="s">
        <v>2287</v>
      </c>
      <c r="L7203" s="187" t="s">
        <v>6090</v>
      </c>
      <c r="M7203" s="187"/>
      <c r="N7203" s="187" t="s">
        <v>25991</v>
      </c>
      <c r="O7203" s="187" t="s">
        <v>210</v>
      </c>
      <c r="P7203" s="187"/>
      <c r="Q7203" s="177" t="s">
        <v>614</v>
      </c>
      <c r="R7203" s="177" t="s">
        <v>210</v>
      </c>
      <c r="S7203" s="187" t="s">
        <v>6091</v>
      </c>
      <c r="T7203" s="187" t="s">
        <v>512</v>
      </c>
      <c r="U7203" s="187" t="s">
        <v>555</v>
      </c>
      <c r="V7203" s="187"/>
      <c r="W7203" s="187"/>
      <c r="X7203" s="187"/>
      <c r="Y7203" s="187"/>
      <c r="Z7203" s="187"/>
      <c r="AA7203" s="187"/>
      <c r="AB7203" s="187"/>
      <c r="AC7203" s="187"/>
      <c r="AD7203" s="187"/>
      <c r="AE7203" s="187"/>
      <c r="AF7203" s="187"/>
      <c r="AG7203" s="187"/>
      <c r="AH7203" s="187"/>
      <c r="AI7203" s="187"/>
      <c r="AJ7203" s="187"/>
      <c r="AK7203" s="187"/>
      <c r="AL7203" s="187"/>
      <c r="AM7203" s="187"/>
      <c r="AN7203" s="187"/>
      <c r="AO7203" s="187"/>
      <c r="AP7203" s="187"/>
      <c r="AQ7203" s="187" t="s">
        <v>2172</v>
      </c>
      <c r="AR7203" s="187"/>
      <c r="AS7203" s="187"/>
      <c r="AT7203" s="187"/>
      <c r="AU7203" s="187"/>
      <c r="AV7203" s="187"/>
      <c r="AW7203" s="187"/>
      <c r="AX7203" s="187"/>
      <c r="AY7203" s="187"/>
      <c r="AZ7203" s="187"/>
      <c r="BA7203" s="187"/>
      <c r="BB7203" s="187"/>
      <c r="BC7203" s="187"/>
      <c r="BD7203" s="187"/>
      <c r="BE7203" s="187"/>
      <c r="BF7203" s="187"/>
      <c r="BG7203" s="187"/>
      <c r="BH7203" s="187"/>
      <c r="BI7203" s="187"/>
      <c r="BJ7203" s="187"/>
      <c r="BK7203" s="187"/>
      <c r="BL7203" s="187"/>
      <c r="BM7203" s="187"/>
      <c r="BN7203" s="187"/>
      <c r="BO7203" s="187"/>
      <c r="BP7203" s="187"/>
      <c r="BQ7203" s="187"/>
      <c r="BR7203" s="187"/>
      <c r="BS7203" s="187"/>
    </row>
    <row r="7204" spans="1:71">
      <c r="A7204" s="170" t="s">
        <v>25979</v>
      </c>
      <c r="B7204" s="177" t="s">
        <v>25980</v>
      </c>
      <c r="D7204" s="177" t="s">
        <v>508</v>
      </c>
      <c r="E7204" s="177" t="s">
        <v>1540</v>
      </c>
      <c r="F7204" s="177" t="s">
        <v>26188</v>
      </c>
      <c r="H7204" s="177" t="s">
        <v>12423</v>
      </c>
      <c r="I7204" s="177" t="s">
        <v>939</v>
      </c>
      <c r="J7204" s="181" t="s">
        <v>2287</v>
      </c>
      <c r="K7204" s="178" t="s">
        <v>2287</v>
      </c>
      <c r="L7204" s="177" t="s">
        <v>550</v>
      </c>
      <c r="M7204" s="177" t="s">
        <v>25991</v>
      </c>
      <c r="N7204" s="177" t="s">
        <v>25991</v>
      </c>
      <c r="O7204" s="177" t="s">
        <v>195</v>
      </c>
      <c r="P7204" s="177" t="s">
        <v>887</v>
      </c>
      <c r="Q7204" s="177" t="s">
        <v>614</v>
      </c>
      <c r="R7204" s="177" t="s">
        <v>600</v>
      </c>
      <c r="S7204" s="177" t="s">
        <v>601</v>
      </c>
      <c r="T7204" s="177" t="s">
        <v>512</v>
      </c>
      <c r="U7204" s="177" t="s">
        <v>718</v>
      </c>
      <c r="V7204" s="177" t="s">
        <v>603</v>
      </c>
      <c r="X7204" s="177" t="s">
        <v>943</v>
      </c>
      <c r="Y7204" s="177" t="s">
        <v>674</v>
      </c>
      <c r="Z7204" s="177" t="s">
        <v>718</v>
      </c>
      <c r="AA7204" s="177" t="s">
        <v>605</v>
      </c>
      <c r="AQ7204" s="177" t="s">
        <v>7247</v>
      </c>
      <c r="AT7204" s="177"/>
      <c r="AU7204" s="177"/>
      <c r="AV7204" s="177"/>
      <c r="AW7204" s="177"/>
    </row>
    <row r="7205" spans="1:71">
      <c r="A7205" s="170" t="s">
        <v>25979</v>
      </c>
      <c r="B7205" s="177" t="s">
        <v>25980</v>
      </c>
      <c r="D7205" s="177" t="s">
        <v>508</v>
      </c>
      <c r="E7205" s="177" t="s">
        <v>849</v>
      </c>
      <c r="F7205" s="177" t="s">
        <v>26189</v>
      </c>
      <c r="H7205" s="177" t="s">
        <v>12423</v>
      </c>
      <c r="I7205" s="177" t="s">
        <v>939</v>
      </c>
      <c r="J7205" s="181" t="s">
        <v>2287</v>
      </c>
      <c r="K7205" s="178" t="s">
        <v>2287</v>
      </c>
      <c r="L7205" s="177" t="s">
        <v>550</v>
      </c>
      <c r="M7205" s="177" t="s">
        <v>25991</v>
      </c>
      <c r="N7205" s="177" t="s">
        <v>25991</v>
      </c>
      <c r="O7205" s="177" t="s">
        <v>75</v>
      </c>
      <c r="Q7205" s="177" t="s">
        <v>614</v>
      </c>
      <c r="R7205" s="177" t="s">
        <v>1120</v>
      </c>
      <c r="S7205" s="177" t="s">
        <v>718</v>
      </c>
      <c r="T7205" s="177" t="s">
        <v>512</v>
      </c>
      <c r="U7205" s="177" t="s">
        <v>718</v>
      </c>
      <c r="V7205" s="177" t="s">
        <v>1122</v>
      </c>
      <c r="AQ7205" s="177" t="s">
        <v>7247</v>
      </c>
      <c r="AT7205" s="177"/>
      <c r="AU7205" s="177"/>
      <c r="AV7205" s="177"/>
      <c r="AW7205" s="177"/>
    </row>
    <row r="7206" spans="1:71">
      <c r="A7206" s="170" t="s">
        <v>25979</v>
      </c>
      <c r="B7206" s="177" t="s">
        <v>25980</v>
      </c>
      <c r="D7206" s="177" t="s">
        <v>508</v>
      </c>
      <c r="E7206" s="177" t="s">
        <v>974</v>
      </c>
      <c r="F7206" s="177" t="s">
        <v>26190</v>
      </c>
      <c r="H7206" s="177" t="s">
        <v>12423</v>
      </c>
      <c r="I7206" s="177" t="s">
        <v>939</v>
      </c>
      <c r="J7206" s="181" t="s">
        <v>2287</v>
      </c>
      <c r="K7206" s="178" t="s">
        <v>2287</v>
      </c>
      <c r="L7206" s="177" t="s">
        <v>901</v>
      </c>
      <c r="M7206" s="177" t="s">
        <v>26105</v>
      </c>
      <c r="N7206" s="177" t="s">
        <v>25991</v>
      </c>
      <c r="O7206" s="177" t="s">
        <v>324</v>
      </c>
      <c r="P7206" s="177" t="s">
        <v>903</v>
      </c>
      <c r="Q7206" s="177" t="s">
        <v>614</v>
      </c>
      <c r="R7206" s="177" t="s">
        <v>951</v>
      </c>
      <c r="S7206" s="177" t="s">
        <v>952</v>
      </c>
      <c r="T7206" s="177" t="s">
        <v>512</v>
      </c>
      <c r="U7206" s="177" t="s">
        <v>3974</v>
      </c>
      <c r="V7206" s="177" t="s">
        <v>954</v>
      </c>
      <c r="W7206" s="177" t="s">
        <v>908</v>
      </c>
      <c r="Y7206" s="177" t="s">
        <v>908</v>
      </c>
      <c r="Z7206" s="177" t="s">
        <v>908</v>
      </c>
      <c r="AA7206" s="177" t="s">
        <v>1148</v>
      </c>
      <c r="AB7206" s="177" t="s">
        <v>910</v>
      </c>
      <c r="AC7206" s="177" t="s">
        <v>718</v>
      </c>
      <c r="AD7206" s="177" t="s">
        <v>911</v>
      </c>
      <c r="AE7206" s="177" t="s">
        <v>2014</v>
      </c>
      <c r="AF7206" s="177" t="s">
        <v>912</v>
      </c>
      <c r="AG7206" s="177" t="s">
        <v>908</v>
      </c>
      <c r="AH7206" s="177" t="s">
        <v>958</v>
      </c>
      <c r="AI7206" s="177" t="s">
        <v>908</v>
      </c>
      <c r="AJ7206" s="177" t="s">
        <v>21552</v>
      </c>
      <c r="AK7206" s="177" t="s">
        <v>914</v>
      </c>
      <c r="AL7206" s="177" t="s">
        <v>959</v>
      </c>
      <c r="AM7206" s="177" t="s">
        <v>960</v>
      </c>
      <c r="AP7206" s="177" t="s">
        <v>908</v>
      </c>
      <c r="AQ7206" s="177"/>
      <c r="AT7206" s="177"/>
      <c r="AU7206" s="177"/>
      <c r="AV7206" s="177"/>
      <c r="AW7206" s="177"/>
    </row>
    <row r="7207" spans="1:71">
      <c r="A7207" s="170" t="s">
        <v>25979</v>
      </c>
      <c r="B7207" s="177" t="s">
        <v>25980</v>
      </c>
      <c r="D7207" s="177" t="s">
        <v>508</v>
      </c>
      <c r="E7207" s="177" t="s">
        <v>1548</v>
      </c>
      <c r="F7207" s="177" t="s">
        <v>26191</v>
      </c>
      <c r="H7207" s="177" t="s">
        <v>12423</v>
      </c>
      <c r="I7207" s="177" t="s">
        <v>939</v>
      </c>
      <c r="J7207" s="181" t="s">
        <v>2287</v>
      </c>
      <c r="K7207" s="178" t="s">
        <v>2287</v>
      </c>
      <c r="L7207" s="177" t="s">
        <v>513</v>
      </c>
      <c r="M7207" s="177" t="s">
        <v>25994</v>
      </c>
      <c r="N7207" s="177" t="s">
        <v>25991</v>
      </c>
      <c r="O7207" s="177" t="s">
        <v>280</v>
      </c>
      <c r="Q7207" s="177" t="s">
        <v>614</v>
      </c>
      <c r="R7207" s="177" t="s">
        <v>700</v>
      </c>
      <c r="S7207" s="177" t="s">
        <v>896</v>
      </c>
      <c r="T7207" s="177" t="s">
        <v>512</v>
      </c>
      <c r="U7207" s="177" t="s">
        <v>718</v>
      </c>
      <c r="AQ7207" s="170" t="s">
        <v>948</v>
      </c>
      <c r="AT7207" s="177"/>
      <c r="AU7207" s="177"/>
      <c r="AV7207" s="177"/>
      <c r="AW7207" s="177"/>
    </row>
    <row r="7208" spans="1:71">
      <c r="A7208" s="170" t="s">
        <v>25979</v>
      </c>
      <c r="B7208" s="177" t="s">
        <v>25980</v>
      </c>
      <c r="D7208" s="177" t="s">
        <v>508</v>
      </c>
      <c r="E7208" s="177" t="s">
        <v>1565</v>
      </c>
      <c r="F7208" s="177" t="s">
        <v>26192</v>
      </c>
      <c r="I7208" s="177" t="s">
        <v>939</v>
      </c>
      <c r="J7208" s="181" t="s">
        <v>2287</v>
      </c>
      <c r="K7208" s="178" t="s">
        <v>2287</v>
      </c>
      <c r="L7208" s="177" t="s">
        <v>550</v>
      </c>
      <c r="M7208" s="177" t="s">
        <v>25991</v>
      </c>
      <c r="N7208" s="177" t="s">
        <v>25991</v>
      </c>
      <c r="O7208" s="177" t="s">
        <v>195</v>
      </c>
      <c r="P7208" s="177" t="s">
        <v>1023</v>
      </c>
      <c r="Q7208" s="177" t="s">
        <v>614</v>
      </c>
      <c r="R7208" s="177" t="s">
        <v>600</v>
      </c>
      <c r="S7208" s="177" t="s">
        <v>601</v>
      </c>
      <c r="T7208" s="177" t="s">
        <v>512</v>
      </c>
      <c r="U7208" s="177" t="s">
        <v>712</v>
      </c>
      <c r="V7208" s="177" t="s">
        <v>2024</v>
      </c>
      <c r="X7208" s="177" t="s">
        <v>943</v>
      </c>
      <c r="Y7208" s="177" t="s">
        <v>674</v>
      </c>
      <c r="Z7208" s="177" t="s">
        <v>712</v>
      </c>
      <c r="AA7208" s="177" t="s">
        <v>1084</v>
      </c>
      <c r="AC7208" s="177" t="s">
        <v>1097</v>
      </c>
      <c r="AD7208" s="177" t="s">
        <v>26193</v>
      </c>
      <c r="AE7208" s="177" t="s">
        <v>524</v>
      </c>
      <c r="AQ7208" s="177"/>
      <c r="AT7208" s="177"/>
      <c r="AU7208" s="177"/>
      <c r="AV7208" s="177"/>
      <c r="AW7208" s="177"/>
    </row>
    <row r="7209" spans="1:71">
      <c r="A7209" s="170" t="s">
        <v>25979</v>
      </c>
      <c r="B7209" s="177" t="s">
        <v>25980</v>
      </c>
      <c r="D7209" s="177" t="s">
        <v>508</v>
      </c>
      <c r="E7209" s="177" t="s">
        <v>1568</v>
      </c>
      <c r="F7209" s="177" t="s">
        <v>26194</v>
      </c>
      <c r="H7209" s="177" t="s">
        <v>16138</v>
      </c>
      <c r="I7209" s="177" t="s">
        <v>939</v>
      </c>
      <c r="J7209" s="181" t="s">
        <v>2287</v>
      </c>
      <c r="K7209" s="178" t="s">
        <v>2287</v>
      </c>
      <c r="L7209" s="177" t="s">
        <v>550</v>
      </c>
      <c r="M7209" s="177" t="s">
        <v>25991</v>
      </c>
      <c r="N7209" s="177" t="s">
        <v>25991</v>
      </c>
      <c r="O7209" s="177" t="s">
        <v>195</v>
      </c>
      <c r="P7209" s="177" t="s">
        <v>887</v>
      </c>
      <c r="Q7209" s="177" t="s">
        <v>1082</v>
      </c>
      <c r="R7209" s="177" t="s">
        <v>600</v>
      </c>
      <c r="S7209" s="177" t="s">
        <v>601</v>
      </c>
      <c r="T7209" s="177" t="s">
        <v>512</v>
      </c>
      <c r="U7209" s="177" t="s">
        <v>646</v>
      </c>
      <c r="V7209" s="177" t="s">
        <v>2285</v>
      </c>
      <c r="X7209" s="177" t="s">
        <v>943</v>
      </c>
      <c r="Y7209" s="177" t="s">
        <v>674</v>
      </c>
      <c r="Z7209" s="177" t="s">
        <v>646</v>
      </c>
      <c r="AA7209" s="177" t="s">
        <v>1092</v>
      </c>
      <c r="AQ7209" s="177" t="s">
        <v>7247</v>
      </c>
      <c r="AT7209" s="177"/>
      <c r="AU7209" s="177"/>
      <c r="AV7209" s="177"/>
      <c r="AW7209" s="177"/>
    </row>
    <row r="7210" spans="1:71">
      <c r="A7210" s="170" t="s">
        <v>25979</v>
      </c>
      <c r="B7210" s="177" t="s">
        <v>25980</v>
      </c>
      <c r="D7210" s="177" t="s">
        <v>508</v>
      </c>
      <c r="E7210" s="177" t="s">
        <v>1475</v>
      </c>
      <c r="F7210" s="177" t="s">
        <v>26195</v>
      </c>
      <c r="H7210" s="177" t="s">
        <v>16138</v>
      </c>
      <c r="I7210" s="177" t="s">
        <v>939</v>
      </c>
      <c r="J7210" s="181" t="s">
        <v>2287</v>
      </c>
      <c r="K7210" s="178" t="s">
        <v>2287</v>
      </c>
      <c r="L7210" s="177" t="s">
        <v>550</v>
      </c>
      <c r="M7210" s="177" t="s">
        <v>25991</v>
      </c>
      <c r="N7210" s="177" t="s">
        <v>25991</v>
      </c>
      <c r="O7210" s="177" t="s">
        <v>75</v>
      </c>
      <c r="Q7210" s="177" t="s">
        <v>1082</v>
      </c>
      <c r="R7210" s="177" t="s">
        <v>1120</v>
      </c>
      <c r="S7210" s="177" t="s">
        <v>646</v>
      </c>
      <c r="T7210" s="177" t="s">
        <v>512</v>
      </c>
      <c r="U7210" s="177" t="s">
        <v>646</v>
      </c>
      <c r="V7210" s="177" t="s">
        <v>1393</v>
      </c>
      <c r="AQ7210" s="177" t="s">
        <v>7247</v>
      </c>
      <c r="AT7210" s="177"/>
      <c r="AU7210" s="177"/>
      <c r="AV7210" s="177"/>
      <c r="AW7210" s="177"/>
    </row>
    <row r="7211" spans="1:71">
      <c r="A7211" s="170" t="s">
        <v>25979</v>
      </c>
      <c r="B7211" s="177" t="s">
        <v>25980</v>
      </c>
      <c r="D7211" s="177" t="s">
        <v>508</v>
      </c>
      <c r="E7211" s="177" t="s">
        <v>6508</v>
      </c>
      <c r="F7211" s="177" t="s">
        <v>26196</v>
      </c>
      <c r="H7211" s="177" t="s">
        <v>16138</v>
      </c>
      <c r="I7211" s="177" t="s">
        <v>939</v>
      </c>
      <c r="J7211" s="181" t="s">
        <v>2287</v>
      </c>
      <c r="K7211" s="178" t="s">
        <v>2287</v>
      </c>
      <c r="L7211" s="177" t="s">
        <v>901</v>
      </c>
      <c r="M7211" s="177" t="s">
        <v>26105</v>
      </c>
      <c r="N7211" s="177" t="s">
        <v>25991</v>
      </c>
      <c r="O7211" s="177" t="s">
        <v>324</v>
      </c>
      <c r="P7211" s="177" t="s">
        <v>903</v>
      </c>
      <c r="Q7211" s="177" t="s">
        <v>1082</v>
      </c>
      <c r="R7211" s="177" t="s">
        <v>951</v>
      </c>
      <c r="S7211" s="177" t="s">
        <v>952</v>
      </c>
      <c r="T7211" s="177" t="s">
        <v>512</v>
      </c>
      <c r="U7211" s="177" t="s">
        <v>23505</v>
      </c>
      <c r="V7211" s="177" t="s">
        <v>1136</v>
      </c>
      <c r="W7211" s="177" t="s">
        <v>908</v>
      </c>
      <c r="Y7211" s="177" t="s">
        <v>909</v>
      </c>
      <c r="Z7211" s="177" t="s">
        <v>908</v>
      </c>
      <c r="AA7211" s="177" t="s">
        <v>1148</v>
      </c>
      <c r="AB7211" s="177" t="s">
        <v>956</v>
      </c>
      <c r="AC7211" s="177" t="s">
        <v>646</v>
      </c>
      <c r="AD7211" s="177" t="s">
        <v>957</v>
      </c>
      <c r="AE7211" s="177" t="s">
        <v>5997</v>
      </c>
      <c r="AF7211" s="177" t="s">
        <v>912</v>
      </c>
      <c r="AG7211" s="177" t="s">
        <v>908</v>
      </c>
      <c r="AH7211" s="177" t="s">
        <v>958</v>
      </c>
      <c r="AI7211" s="177" t="s">
        <v>908</v>
      </c>
      <c r="AJ7211" s="177" t="s">
        <v>21552</v>
      </c>
      <c r="AK7211" s="177" t="s">
        <v>982</v>
      </c>
      <c r="AL7211" s="177" t="s">
        <v>959</v>
      </c>
      <c r="AM7211" s="177" t="s">
        <v>960</v>
      </c>
      <c r="AP7211" s="177" t="s">
        <v>908</v>
      </c>
      <c r="AQ7211" s="177"/>
      <c r="AT7211" s="177"/>
      <c r="AU7211" s="177"/>
      <c r="AV7211" s="177"/>
      <c r="AW7211" s="177"/>
    </row>
    <row r="7212" spans="1:71">
      <c r="A7212" s="170" t="s">
        <v>25979</v>
      </c>
      <c r="B7212" s="177" t="s">
        <v>25980</v>
      </c>
      <c r="D7212" s="177" t="s">
        <v>508</v>
      </c>
      <c r="E7212" s="177" t="s">
        <v>7305</v>
      </c>
      <c r="F7212" s="177" t="s">
        <v>26197</v>
      </c>
      <c r="H7212" s="177" t="s">
        <v>16138</v>
      </c>
      <c r="I7212" s="177" t="s">
        <v>939</v>
      </c>
      <c r="J7212" s="181" t="s">
        <v>2287</v>
      </c>
      <c r="K7212" s="178" t="s">
        <v>2287</v>
      </c>
      <c r="L7212" s="177" t="s">
        <v>513</v>
      </c>
      <c r="M7212" s="177" t="s">
        <v>25994</v>
      </c>
      <c r="N7212" s="177" t="s">
        <v>25991</v>
      </c>
      <c r="O7212" s="177" t="s">
        <v>280</v>
      </c>
      <c r="Q7212" s="177" t="s">
        <v>1082</v>
      </c>
      <c r="R7212" s="177" t="s">
        <v>700</v>
      </c>
      <c r="S7212" s="177" t="s">
        <v>896</v>
      </c>
      <c r="T7212" s="177" t="s">
        <v>512</v>
      </c>
      <c r="U7212" s="177" t="s">
        <v>646</v>
      </c>
      <c r="AQ7212" s="170" t="s">
        <v>948</v>
      </c>
      <c r="AT7212" s="177"/>
      <c r="AU7212" s="177"/>
      <c r="AV7212" s="177"/>
      <c r="AW7212" s="177"/>
    </row>
    <row r="7213" spans="1:71">
      <c r="A7213" s="170" t="s">
        <v>25979</v>
      </c>
      <c r="B7213" s="177" t="s">
        <v>25980</v>
      </c>
      <c r="D7213" s="177" t="s">
        <v>508</v>
      </c>
      <c r="E7213" s="177" t="s">
        <v>6398</v>
      </c>
      <c r="F7213" s="177" t="s">
        <v>26198</v>
      </c>
      <c r="I7213" s="177" t="s">
        <v>939</v>
      </c>
      <c r="J7213" s="181" t="s">
        <v>2287</v>
      </c>
      <c r="K7213" s="178" t="s">
        <v>2287</v>
      </c>
      <c r="L7213" s="177" t="s">
        <v>550</v>
      </c>
      <c r="M7213" s="177" t="s">
        <v>25991</v>
      </c>
      <c r="N7213" s="177" t="s">
        <v>25991</v>
      </c>
      <c r="O7213" s="177" t="s">
        <v>195</v>
      </c>
      <c r="P7213" s="177" t="s">
        <v>1023</v>
      </c>
      <c r="Q7213" s="177" t="s">
        <v>1082</v>
      </c>
      <c r="R7213" s="177" t="s">
        <v>600</v>
      </c>
      <c r="S7213" s="177" t="s">
        <v>601</v>
      </c>
      <c r="T7213" s="177" t="s">
        <v>6579</v>
      </c>
      <c r="U7213" s="177" t="s">
        <v>555</v>
      </c>
      <c r="V7213" s="177" t="s">
        <v>15378</v>
      </c>
      <c r="W7213" s="177" t="s">
        <v>1049</v>
      </c>
      <c r="X7213" s="177" t="s">
        <v>943</v>
      </c>
      <c r="Y7213" s="177" t="s">
        <v>674</v>
      </c>
      <c r="Z7213" s="177" t="s">
        <v>555</v>
      </c>
      <c r="AA7213" s="177" t="s">
        <v>15379</v>
      </c>
      <c r="AC7213" s="177" t="s">
        <v>1198</v>
      </c>
      <c r="AD7213" s="177" t="s">
        <v>26199</v>
      </c>
      <c r="AE7213" s="177" t="s">
        <v>1064</v>
      </c>
      <c r="AQ7213" s="177"/>
      <c r="AT7213" s="177"/>
      <c r="AU7213" s="177"/>
      <c r="AV7213" s="177"/>
      <c r="AW7213" s="177"/>
    </row>
    <row r="7214" spans="1:71">
      <c r="A7214" s="170" t="s">
        <v>25979</v>
      </c>
      <c r="B7214" s="177" t="s">
        <v>25980</v>
      </c>
      <c r="D7214" s="177" t="s">
        <v>508</v>
      </c>
      <c r="E7214" s="177" t="s">
        <v>7313</v>
      </c>
      <c r="F7214" s="177" t="s">
        <v>26200</v>
      </c>
      <c r="I7214" s="177" t="s">
        <v>939</v>
      </c>
      <c r="J7214" s="181" t="s">
        <v>2287</v>
      </c>
      <c r="K7214" s="178" t="s">
        <v>2287</v>
      </c>
      <c r="L7214" s="177" t="s">
        <v>550</v>
      </c>
      <c r="M7214" s="177" t="s">
        <v>25991</v>
      </c>
      <c r="N7214" s="177" t="s">
        <v>25991</v>
      </c>
      <c r="O7214" s="177" t="s">
        <v>195</v>
      </c>
      <c r="P7214" s="177" t="s">
        <v>1193</v>
      </c>
      <c r="Q7214" s="177" t="s">
        <v>1082</v>
      </c>
      <c r="R7214" s="177" t="s">
        <v>600</v>
      </c>
      <c r="S7214" s="177" t="s">
        <v>601</v>
      </c>
      <c r="T7214" s="177" t="s">
        <v>1680</v>
      </c>
      <c r="U7214" s="177" t="s">
        <v>555</v>
      </c>
      <c r="V7214" s="177" t="s">
        <v>3361</v>
      </c>
      <c r="X7214" s="177" t="s">
        <v>943</v>
      </c>
      <c r="Y7214" s="177" t="s">
        <v>674</v>
      </c>
      <c r="Z7214" s="177" t="s">
        <v>555</v>
      </c>
      <c r="AA7214" s="177" t="s">
        <v>1102</v>
      </c>
      <c r="AC7214" s="177" t="s">
        <v>1104</v>
      </c>
      <c r="AD7214" s="177" t="s">
        <v>26201</v>
      </c>
      <c r="AE7214" s="177" t="s">
        <v>559</v>
      </c>
      <c r="AQ7214" s="177"/>
      <c r="AT7214" s="177"/>
      <c r="AU7214" s="177"/>
      <c r="AV7214" s="177"/>
      <c r="AW7214" s="177"/>
    </row>
    <row r="7215" spans="1:71">
      <c r="A7215" s="170" t="s">
        <v>25979</v>
      </c>
      <c r="B7215" s="177" t="s">
        <v>25980</v>
      </c>
      <c r="D7215" s="177" t="s">
        <v>508</v>
      </c>
      <c r="E7215" s="177" t="s">
        <v>6952</v>
      </c>
      <c r="F7215" s="177" t="s">
        <v>26202</v>
      </c>
      <c r="I7215" s="177" t="s">
        <v>939</v>
      </c>
      <c r="J7215" s="181" t="s">
        <v>2287</v>
      </c>
      <c r="K7215" s="178" t="s">
        <v>2287</v>
      </c>
      <c r="L7215" s="177" t="s">
        <v>550</v>
      </c>
      <c r="M7215" s="177" t="s">
        <v>25991</v>
      </c>
      <c r="N7215" s="177" t="s">
        <v>25991</v>
      </c>
      <c r="O7215" s="177" t="s">
        <v>195</v>
      </c>
      <c r="P7215" s="177" t="s">
        <v>1023</v>
      </c>
      <c r="Q7215" s="177" t="s">
        <v>1090</v>
      </c>
      <c r="R7215" s="177" t="s">
        <v>600</v>
      </c>
      <c r="S7215" s="177" t="s">
        <v>601</v>
      </c>
      <c r="T7215" s="177" t="s">
        <v>12944</v>
      </c>
      <c r="U7215" s="177" t="s">
        <v>702</v>
      </c>
      <c r="V7215" s="177" t="s">
        <v>2052</v>
      </c>
      <c r="W7215" s="177" t="s">
        <v>1393</v>
      </c>
      <c r="X7215" s="177" t="s">
        <v>943</v>
      </c>
      <c r="Y7215" s="177" t="s">
        <v>674</v>
      </c>
      <c r="Z7215" s="177" t="s">
        <v>702</v>
      </c>
      <c r="AA7215" s="177" t="s">
        <v>3737</v>
      </c>
      <c r="AC7215" s="177" t="s">
        <v>1097</v>
      </c>
      <c r="AD7215" s="177" t="s">
        <v>26203</v>
      </c>
      <c r="AE7215" s="177" t="s">
        <v>524</v>
      </c>
      <c r="AQ7215" s="177"/>
      <c r="AT7215" s="177"/>
      <c r="AU7215" s="177"/>
      <c r="AV7215" s="177"/>
      <c r="AW7215" s="177"/>
    </row>
    <row r="7216" spans="1:71">
      <c r="A7216" s="170" t="s">
        <v>25979</v>
      </c>
      <c r="B7216" s="177" t="s">
        <v>25980</v>
      </c>
      <c r="D7216" s="177" t="s">
        <v>508</v>
      </c>
      <c r="E7216" s="177" t="s">
        <v>555</v>
      </c>
      <c r="F7216" s="177" t="s">
        <v>26204</v>
      </c>
      <c r="I7216" s="177" t="s">
        <v>939</v>
      </c>
      <c r="J7216" s="181" t="s">
        <v>2287</v>
      </c>
      <c r="K7216" s="178" t="s">
        <v>2287</v>
      </c>
      <c r="L7216" s="177" t="s">
        <v>513</v>
      </c>
      <c r="M7216" s="177" t="s">
        <v>25994</v>
      </c>
      <c r="N7216" s="177" t="s">
        <v>25991</v>
      </c>
      <c r="O7216" s="177" t="s">
        <v>267</v>
      </c>
      <c r="R7216" s="177" t="s">
        <v>267</v>
      </c>
      <c r="S7216" s="177" t="s">
        <v>1336</v>
      </c>
      <c r="T7216" s="177" t="s">
        <v>5940</v>
      </c>
      <c r="U7216" s="177" t="s">
        <v>1336</v>
      </c>
      <c r="V7216" s="177" t="s">
        <v>733</v>
      </c>
      <c r="W7216" s="177" t="s">
        <v>4958</v>
      </c>
      <c r="X7216" s="177" t="s">
        <v>26205</v>
      </c>
      <c r="Y7216" s="177" t="s">
        <v>1064</v>
      </c>
      <c r="Z7216" s="177" t="s">
        <v>4994</v>
      </c>
      <c r="AA7216" s="177" t="s">
        <v>26206</v>
      </c>
      <c r="AB7216" s="177" t="s">
        <v>1064</v>
      </c>
      <c r="AF7216" s="177" t="s">
        <v>6682</v>
      </c>
      <c r="AG7216" s="177" t="s">
        <v>976</v>
      </c>
      <c r="AQ7216" s="177"/>
      <c r="AT7216" s="177"/>
      <c r="AU7216" s="177"/>
      <c r="AV7216" s="177"/>
      <c r="AW7216" s="177"/>
    </row>
    <row r="7217" spans="1:49">
      <c r="A7217" s="170" t="s">
        <v>25979</v>
      </c>
      <c r="B7217" s="177" t="s">
        <v>25980</v>
      </c>
      <c r="D7217" s="177" t="s">
        <v>508</v>
      </c>
      <c r="E7217" s="177" t="s">
        <v>1577</v>
      </c>
      <c r="F7217" s="177" t="s">
        <v>26207</v>
      </c>
      <c r="I7217" s="177" t="s">
        <v>939</v>
      </c>
      <c r="J7217" s="181" t="s">
        <v>2287</v>
      </c>
      <c r="K7217" s="178" t="s">
        <v>2287</v>
      </c>
      <c r="L7217" s="177" t="s">
        <v>513</v>
      </c>
      <c r="M7217" s="177" t="s">
        <v>25994</v>
      </c>
      <c r="N7217" s="177" t="s">
        <v>25991</v>
      </c>
      <c r="O7217" s="177" t="s">
        <v>195</v>
      </c>
      <c r="P7217" s="177" t="s">
        <v>1023</v>
      </c>
      <c r="Q7217" s="177" t="s">
        <v>26208</v>
      </c>
      <c r="R7217" s="177" t="s">
        <v>731</v>
      </c>
      <c r="S7217" s="177" t="s">
        <v>780</v>
      </c>
      <c r="T7217" s="177" t="s">
        <v>691</v>
      </c>
      <c r="U7217" s="177" t="s">
        <v>646</v>
      </c>
      <c r="V7217" s="177" t="s">
        <v>2386</v>
      </c>
      <c r="X7217" s="177" t="s">
        <v>1054</v>
      </c>
      <c r="Z7217" s="177" t="s">
        <v>646</v>
      </c>
      <c r="AA7217" s="177" t="s">
        <v>5003</v>
      </c>
      <c r="AC7217" s="177" t="s">
        <v>1303</v>
      </c>
      <c r="AD7217" s="177" t="s">
        <v>26209</v>
      </c>
      <c r="AE7217" s="177" t="s">
        <v>809</v>
      </c>
      <c r="AQ7217" s="177"/>
      <c r="AT7217" s="177"/>
      <c r="AU7217" s="177"/>
      <c r="AV7217" s="177"/>
      <c r="AW7217" s="177"/>
    </row>
    <row r="7218" spans="1:49">
      <c r="A7218" s="170" t="s">
        <v>25979</v>
      </c>
      <c r="B7218" s="177" t="s">
        <v>25980</v>
      </c>
      <c r="D7218" s="177" t="s">
        <v>508</v>
      </c>
      <c r="E7218" s="177" t="s">
        <v>1584</v>
      </c>
      <c r="F7218" s="177" t="s">
        <v>26210</v>
      </c>
      <c r="I7218" s="177" t="s">
        <v>939</v>
      </c>
      <c r="J7218" s="181" t="s">
        <v>2287</v>
      </c>
      <c r="K7218" s="178" t="s">
        <v>2287</v>
      </c>
      <c r="L7218" s="177" t="s">
        <v>550</v>
      </c>
      <c r="M7218" s="177" t="s">
        <v>25991</v>
      </c>
      <c r="N7218" s="177" t="s">
        <v>25991</v>
      </c>
      <c r="O7218" s="177" t="s">
        <v>195</v>
      </c>
      <c r="P7218" s="177" t="s">
        <v>1023</v>
      </c>
      <c r="Q7218" s="177" t="s">
        <v>23519</v>
      </c>
      <c r="R7218" s="177" t="s">
        <v>600</v>
      </c>
      <c r="S7218" s="177" t="s">
        <v>601</v>
      </c>
      <c r="T7218" s="177" t="s">
        <v>512</v>
      </c>
      <c r="U7218" s="177" t="s">
        <v>702</v>
      </c>
      <c r="V7218" s="177" t="s">
        <v>7431</v>
      </c>
      <c r="W7218" s="177" t="s">
        <v>1484</v>
      </c>
      <c r="X7218" s="177" t="s">
        <v>943</v>
      </c>
      <c r="Y7218" s="177" t="s">
        <v>674</v>
      </c>
      <c r="Z7218" s="177" t="s">
        <v>702</v>
      </c>
      <c r="AA7218" s="177" t="s">
        <v>11051</v>
      </c>
      <c r="AB7218" s="170" t="s">
        <v>26211</v>
      </c>
      <c r="AQ7218" s="177" t="s">
        <v>7247</v>
      </c>
      <c r="AT7218" s="177"/>
      <c r="AU7218" s="177"/>
      <c r="AV7218" s="177"/>
      <c r="AW7218" s="177"/>
    </row>
    <row r="7219" spans="1:49">
      <c r="A7219" s="170" t="s">
        <v>25979</v>
      </c>
      <c r="B7219" s="177" t="s">
        <v>25980</v>
      </c>
      <c r="D7219" s="177" t="s">
        <v>508</v>
      </c>
      <c r="E7219" s="177" t="s">
        <v>1589</v>
      </c>
      <c r="F7219" s="177" t="s">
        <v>33273</v>
      </c>
      <c r="I7219" s="177" t="s">
        <v>939</v>
      </c>
      <c r="J7219" s="181" t="s">
        <v>2287</v>
      </c>
      <c r="K7219" s="178" t="s">
        <v>2287</v>
      </c>
      <c r="L7219" s="177" t="s">
        <v>1307</v>
      </c>
      <c r="N7219" s="177" t="s">
        <v>25991</v>
      </c>
      <c r="O7219" s="177" t="s">
        <v>295</v>
      </c>
      <c r="P7219" s="177" t="s">
        <v>1308</v>
      </c>
      <c r="R7219" s="177" t="s">
        <v>1308</v>
      </c>
      <c r="S7219" s="177" t="s">
        <v>26212</v>
      </c>
      <c r="T7219" s="177" t="s">
        <v>512</v>
      </c>
      <c r="AQ7219" s="177" t="s">
        <v>1005</v>
      </c>
      <c r="AT7219" s="177"/>
      <c r="AU7219" s="177"/>
      <c r="AV7219" s="177"/>
      <c r="AW7219" s="177"/>
    </row>
    <row r="7220" spans="1:49">
      <c r="A7220" s="170" t="s">
        <v>25979</v>
      </c>
      <c r="B7220" s="177" t="s">
        <v>25980</v>
      </c>
      <c r="D7220" s="177" t="s">
        <v>508</v>
      </c>
      <c r="E7220" s="177" t="s">
        <v>1817</v>
      </c>
      <c r="F7220" s="177" t="s">
        <v>33241</v>
      </c>
      <c r="I7220" s="177" t="s">
        <v>939</v>
      </c>
      <c r="J7220" s="181" t="s">
        <v>2287</v>
      </c>
      <c r="K7220" s="178" t="s">
        <v>2287</v>
      </c>
      <c r="L7220" s="177" t="s">
        <v>18797</v>
      </c>
      <c r="N7220" s="177" t="s">
        <v>25991</v>
      </c>
      <c r="O7220" s="177" t="s">
        <v>483</v>
      </c>
      <c r="R7220" s="177" t="s">
        <v>483</v>
      </c>
      <c r="S7220" s="177" t="s">
        <v>23526</v>
      </c>
      <c r="T7220" s="177" t="s">
        <v>23527</v>
      </c>
      <c r="AQ7220" s="177" t="s">
        <v>26213</v>
      </c>
      <c r="AT7220" s="177"/>
      <c r="AU7220" s="177"/>
      <c r="AV7220" s="177"/>
      <c r="AW7220" s="177"/>
    </row>
    <row r="7221" spans="1:49">
      <c r="A7221" s="170" t="s">
        <v>25979</v>
      </c>
      <c r="B7221" s="177" t="s">
        <v>25980</v>
      </c>
      <c r="D7221" s="177" t="s">
        <v>508</v>
      </c>
      <c r="E7221" s="177" t="s">
        <v>7343</v>
      </c>
      <c r="F7221" s="177" t="s">
        <v>2142</v>
      </c>
      <c r="I7221" s="177" t="s">
        <v>939</v>
      </c>
      <c r="J7221" s="181" t="s">
        <v>2287</v>
      </c>
      <c r="K7221" s="178" t="s">
        <v>2287</v>
      </c>
      <c r="L7221" s="177" t="s">
        <v>5073</v>
      </c>
      <c r="N7221" s="177" t="s">
        <v>25991</v>
      </c>
      <c r="O7221" s="177" t="s">
        <v>255</v>
      </c>
      <c r="T7221" s="177" t="s">
        <v>512</v>
      </c>
      <c r="AQ7221" s="177" t="s">
        <v>26214</v>
      </c>
      <c r="AT7221" s="177"/>
      <c r="AU7221" s="177"/>
      <c r="AV7221" s="177"/>
      <c r="AW7221" s="177"/>
    </row>
    <row r="7222" spans="1:49">
      <c r="A7222" s="170" t="s">
        <v>25979</v>
      </c>
      <c r="B7222" s="177" t="s">
        <v>25980</v>
      </c>
      <c r="D7222" s="177" t="s">
        <v>508</v>
      </c>
      <c r="E7222" s="177" t="s">
        <v>3743</v>
      </c>
      <c r="F7222" s="177" t="s">
        <v>26215</v>
      </c>
      <c r="I7222" s="177" t="s">
        <v>939</v>
      </c>
      <c r="J7222" s="181" t="s">
        <v>2287</v>
      </c>
      <c r="K7222" s="178" t="s">
        <v>2287</v>
      </c>
      <c r="L7222" s="177" t="s">
        <v>550</v>
      </c>
      <c r="M7222" s="177" t="s">
        <v>25991</v>
      </c>
      <c r="N7222" s="177" t="s">
        <v>25991</v>
      </c>
      <c r="O7222" s="177" t="s">
        <v>195</v>
      </c>
      <c r="P7222" s="177" t="s">
        <v>1816</v>
      </c>
      <c r="Q7222" s="177" t="s">
        <v>10666</v>
      </c>
      <c r="R7222" s="177" t="s">
        <v>600</v>
      </c>
      <c r="S7222" s="177" t="s">
        <v>601</v>
      </c>
      <c r="T7222" s="177" t="s">
        <v>512</v>
      </c>
      <c r="U7222" s="177" t="s">
        <v>739</v>
      </c>
      <c r="V7222" s="177" t="s">
        <v>1000</v>
      </c>
      <c r="X7222" s="177" t="s">
        <v>943</v>
      </c>
      <c r="Y7222" s="177" t="s">
        <v>674</v>
      </c>
      <c r="Z7222" s="177" t="s">
        <v>739</v>
      </c>
      <c r="AA7222" s="177" t="s">
        <v>1002</v>
      </c>
      <c r="AQ7222" s="177" t="s">
        <v>7247</v>
      </c>
      <c r="AT7222" s="177"/>
      <c r="AU7222" s="177"/>
      <c r="AV7222" s="177"/>
      <c r="AW7222" s="177"/>
    </row>
    <row r="7223" spans="1:49">
      <c r="A7223" s="170" t="s">
        <v>25979</v>
      </c>
      <c r="B7223" s="177" t="s">
        <v>25980</v>
      </c>
      <c r="D7223" s="177" t="s">
        <v>508</v>
      </c>
      <c r="E7223" s="177" t="s">
        <v>7348</v>
      </c>
      <c r="F7223" s="177" t="s">
        <v>2142</v>
      </c>
      <c r="I7223" s="177" t="s">
        <v>939</v>
      </c>
      <c r="J7223" s="181" t="s">
        <v>2287</v>
      </c>
      <c r="K7223" s="178" t="s">
        <v>2287</v>
      </c>
      <c r="L7223" s="177" t="s">
        <v>2772</v>
      </c>
      <c r="N7223" s="177" t="s">
        <v>25991</v>
      </c>
      <c r="O7223" s="177" t="s">
        <v>2773</v>
      </c>
      <c r="Q7223" s="177" t="s">
        <v>2774</v>
      </c>
      <c r="T7223" s="177" t="s">
        <v>512</v>
      </c>
      <c r="AQ7223" s="177"/>
      <c r="AT7223" s="177"/>
      <c r="AU7223" s="177"/>
      <c r="AV7223" s="177"/>
      <c r="AW7223" s="177"/>
    </row>
    <row r="7224" spans="1:49">
      <c r="A7224" s="170" t="s">
        <v>25979</v>
      </c>
      <c r="B7224" s="177" t="s">
        <v>25980</v>
      </c>
      <c r="D7224" s="177" t="s">
        <v>508</v>
      </c>
      <c r="E7224" s="177" t="s">
        <v>1465</v>
      </c>
      <c r="F7224" s="177" t="s">
        <v>26216</v>
      </c>
      <c r="I7224" s="177" t="s">
        <v>939</v>
      </c>
      <c r="J7224" s="181" t="s">
        <v>2287</v>
      </c>
      <c r="K7224" s="178" t="s">
        <v>2287</v>
      </c>
      <c r="L7224" s="177" t="s">
        <v>550</v>
      </c>
      <c r="M7224" s="177" t="s">
        <v>25991</v>
      </c>
      <c r="N7224" s="177" t="s">
        <v>25991</v>
      </c>
      <c r="O7224" s="177" t="s">
        <v>195</v>
      </c>
      <c r="P7224" s="177" t="s">
        <v>1023</v>
      </c>
      <c r="Q7224" s="177" t="s">
        <v>1188</v>
      </c>
      <c r="R7224" s="177" t="s">
        <v>600</v>
      </c>
      <c r="S7224" s="177" t="s">
        <v>601</v>
      </c>
      <c r="T7224" s="177" t="s">
        <v>512</v>
      </c>
      <c r="U7224" s="177" t="s">
        <v>739</v>
      </c>
      <c r="V7224" s="177" t="s">
        <v>5142</v>
      </c>
      <c r="W7224" s="177" t="s">
        <v>708</v>
      </c>
      <c r="X7224" s="177" t="s">
        <v>943</v>
      </c>
      <c r="Y7224" s="177" t="s">
        <v>674</v>
      </c>
      <c r="Z7224" s="177" t="s">
        <v>739</v>
      </c>
      <c r="AA7224" s="177" t="s">
        <v>5143</v>
      </c>
      <c r="AB7224" s="170" t="s">
        <v>26217</v>
      </c>
      <c r="AQ7224" s="177" t="s">
        <v>7247</v>
      </c>
      <c r="AT7224" s="177"/>
      <c r="AU7224" s="177"/>
      <c r="AV7224" s="177"/>
      <c r="AW7224" s="177"/>
    </row>
    <row r="7225" spans="1:49">
      <c r="A7225" s="170" t="s">
        <v>25979</v>
      </c>
      <c r="B7225" s="177" t="s">
        <v>25980</v>
      </c>
      <c r="D7225" s="177" t="s">
        <v>508</v>
      </c>
      <c r="E7225" s="177" t="s">
        <v>9822</v>
      </c>
      <c r="F7225" s="177" t="s">
        <v>26218</v>
      </c>
      <c r="I7225" s="177" t="s">
        <v>939</v>
      </c>
      <c r="J7225" s="181" t="s">
        <v>2287</v>
      </c>
      <c r="K7225" s="178" t="s">
        <v>2287</v>
      </c>
      <c r="L7225" s="177" t="s">
        <v>550</v>
      </c>
      <c r="M7225" s="177" t="s">
        <v>25991</v>
      </c>
      <c r="N7225" s="177" t="s">
        <v>25991</v>
      </c>
      <c r="O7225" s="177" t="s">
        <v>195</v>
      </c>
      <c r="P7225" s="177" t="s">
        <v>1193</v>
      </c>
      <c r="Q7225" s="177" t="s">
        <v>1188</v>
      </c>
      <c r="R7225" s="177" t="s">
        <v>600</v>
      </c>
      <c r="S7225" s="177" t="s">
        <v>601</v>
      </c>
      <c r="T7225" s="177" t="s">
        <v>512</v>
      </c>
      <c r="U7225" s="177" t="s">
        <v>739</v>
      </c>
      <c r="V7225" s="177" t="s">
        <v>603</v>
      </c>
      <c r="W7225" s="177" t="s">
        <v>3559</v>
      </c>
      <c r="X7225" s="177" t="s">
        <v>26153</v>
      </c>
      <c r="Z7225" s="177" t="s">
        <v>739</v>
      </c>
      <c r="AA7225" s="177" t="s">
        <v>605</v>
      </c>
      <c r="AC7225" s="177" t="s">
        <v>1079</v>
      </c>
      <c r="AD7225" s="177" t="s">
        <v>26219</v>
      </c>
      <c r="AE7225" s="177" t="s">
        <v>809</v>
      </c>
      <c r="AQ7225" s="177"/>
      <c r="AT7225" s="177"/>
      <c r="AU7225" s="177"/>
      <c r="AV7225" s="177"/>
      <c r="AW7225" s="177"/>
    </row>
    <row r="7226" spans="1:49">
      <c r="A7226" s="170" t="s">
        <v>25979</v>
      </c>
      <c r="B7226" s="177" t="s">
        <v>25980</v>
      </c>
      <c r="D7226" s="177" t="s">
        <v>508</v>
      </c>
      <c r="E7226" s="177" t="s">
        <v>5736</v>
      </c>
      <c r="F7226" s="177" t="s">
        <v>26220</v>
      </c>
      <c r="H7226" s="177" t="s">
        <v>955</v>
      </c>
      <c r="I7226" s="177" t="s">
        <v>939</v>
      </c>
      <c r="J7226" s="181" t="s">
        <v>2287</v>
      </c>
      <c r="K7226" s="178" t="s">
        <v>2287</v>
      </c>
      <c r="L7226" s="177" t="s">
        <v>550</v>
      </c>
      <c r="M7226" s="177" t="s">
        <v>25991</v>
      </c>
      <c r="N7226" s="177" t="s">
        <v>25991</v>
      </c>
      <c r="O7226" s="177" t="s">
        <v>217</v>
      </c>
      <c r="Q7226" s="177" t="s">
        <v>1361</v>
      </c>
      <c r="R7226" s="177" t="s">
        <v>1766</v>
      </c>
      <c r="S7226" s="177" t="s">
        <v>718</v>
      </c>
      <c r="T7226" s="177" t="s">
        <v>512</v>
      </c>
      <c r="U7226" s="177" t="s">
        <v>718</v>
      </c>
      <c r="V7226" s="177" t="s">
        <v>7912</v>
      </c>
      <c r="W7226" s="177" t="s">
        <v>8697</v>
      </c>
      <c r="AQ7226" s="177"/>
      <c r="AT7226" s="177"/>
      <c r="AU7226" s="177"/>
      <c r="AV7226" s="177"/>
      <c r="AW7226" s="177"/>
    </row>
    <row r="7227" spans="1:49">
      <c r="A7227" s="170" t="s">
        <v>25979</v>
      </c>
      <c r="B7227" s="177" t="s">
        <v>25980</v>
      </c>
      <c r="D7227" s="177" t="s">
        <v>508</v>
      </c>
      <c r="E7227" s="177" t="s">
        <v>1734</v>
      </c>
      <c r="F7227" s="177" t="s">
        <v>26221</v>
      </c>
      <c r="H7227" s="177" t="s">
        <v>955</v>
      </c>
      <c r="I7227" s="177" t="s">
        <v>939</v>
      </c>
      <c r="J7227" s="181" t="s">
        <v>2287</v>
      </c>
      <c r="K7227" s="178" t="s">
        <v>2287</v>
      </c>
      <c r="L7227" s="177" t="s">
        <v>550</v>
      </c>
      <c r="M7227" s="177" t="s">
        <v>25991</v>
      </c>
      <c r="N7227" s="177" t="s">
        <v>25991</v>
      </c>
      <c r="O7227" s="177" t="s">
        <v>195</v>
      </c>
      <c r="P7227" s="177" t="s">
        <v>887</v>
      </c>
      <c r="Q7227" s="177" t="s">
        <v>1361</v>
      </c>
      <c r="R7227" s="177" t="s">
        <v>600</v>
      </c>
      <c r="S7227" s="177" t="s">
        <v>601</v>
      </c>
      <c r="T7227" s="177" t="s">
        <v>512</v>
      </c>
      <c r="U7227" s="177" t="s">
        <v>718</v>
      </c>
      <c r="V7227" s="177" t="s">
        <v>889</v>
      </c>
      <c r="X7227" s="177" t="s">
        <v>943</v>
      </c>
      <c r="Y7227" s="177" t="s">
        <v>674</v>
      </c>
      <c r="Z7227" s="177" t="s">
        <v>718</v>
      </c>
      <c r="AA7227" s="177" t="s">
        <v>892</v>
      </c>
      <c r="AQ7227" s="177" t="s">
        <v>7247</v>
      </c>
      <c r="AT7227" s="177"/>
      <c r="AU7227" s="177"/>
      <c r="AV7227" s="177"/>
      <c r="AW7227" s="177"/>
    </row>
    <row r="7228" spans="1:49">
      <c r="A7228" s="170" t="s">
        <v>25979</v>
      </c>
      <c r="B7228" s="177" t="s">
        <v>25980</v>
      </c>
      <c r="D7228" s="177" t="s">
        <v>508</v>
      </c>
      <c r="E7228" s="177" t="s">
        <v>7360</v>
      </c>
      <c r="F7228" s="177" t="s">
        <v>26222</v>
      </c>
      <c r="H7228" s="177" t="s">
        <v>955</v>
      </c>
      <c r="I7228" s="177" t="s">
        <v>939</v>
      </c>
      <c r="J7228" s="181" t="s">
        <v>2287</v>
      </c>
      <c r="K7228" s="178" t="s">
        <v>2287</v>
      </c>
      <c r="L7228" s="177" t="s">
        <v>550</v>
      </c>
      <c r="M7228" s="177" t="s">
        <v>25991</v>
      </c>
      <c r="N7228" s="177" t="s">
        <v>25991</v>
      </c>
      <c r="O7228" s="177" t="s">
        <v>75</v>
      </c>
      <c r="Q7228" s="177" t="s">
        <v>1361</v>
      </c>
      <c r="R7228" s="177" t="s">
        <v>1120</v>
      </c>
      <c r="S7228" s="177" t="s">
        <v>718</v>
      </c>
      <c r="T7228" s="177" t="s">
        <v>512</v>
      </c>
      <c r="U7228" s="177" t="s">
        <v>718</v>
      </c>
      <c r="V7228" s="177" t="s">
        <v>1122</v>
      </c>
      <c r="AQ7228" s="177" t="s">
        <v>7247</v>
      </c>
      <c r="AT7228" s="177"/>
      <c r="AU7228" s="177"/>
      <c r="AV7228" s="177"/>
      <c r="AW7228" s="177"/>
    </row>
    <row r="7229" spans="1:49">
      <c r="A7229" s="170" t="s">
        <v>25979</v>
      </c>
      <c r="B7229" s="177" t="s">
        <v>25980</v>
      </c>
      <c r="D7229" s="177" t="s">
        <v>508</v>
      </c>
      <c r="E7229" s="177" t="s">
        <v>9843</v>
      </c>
      <c r="F7229" s="177" t="s">
        <v>26223</v>
      </c>
      <c r="H7229" s="177" t="s">
        <v>955</v>
      </c>
      <c r="I7229" s="177" t="s">
        <v>939</v>
      </c>
      <c r="J7229" s="181" t="s">
        <v>2287</v>
      </c>
      <c r="K7229" s="178" t="s">
        <v>2287</v>
      </c>
      <c r="L7229" s="177" t="s">
        <v>901</v>
      </c>
      <c r="M7229" s="177" t="s">
        <v>26105</v>
      </c>
      <c r="N7229" s="177" t="s">
        <v>25991</v>
      </c>
      <c r="O7229" s="177" t="s">
        <v>324</v>
      </c>
      <c r="P7229" s="177" t="s">
        <v>903</v>
      </c>
      <c r="Q7229" s="177" t="s">
        <v>1361</v>
      </c>
      <c r="R7229" s="177" t="s">
        <v>951</v>
      </c>
      <c r="S7229" s="177" t="s">
        <v>952</v>
      </c>
      <c r="T7229" s="177" t="s">
        <v>512</v>
      </c>
      <c r="U7229" s="177" t="s">
        <v>19951</v>
      </c>
      <c r="V7229" s="177" t="s">
        <v>1136</v>
      </c>
      <c r="W7229" s="177" t="s">
        <v>908</v>
      </c>
      <c r="Y7229" s="177" t="s">
        <v>909</v>
      </c>
      <c r="Z7229" s="177" t="s">
        <v>908</v>
      </c>
      <c r="AA7229" s="177" t="s">
        <v>1148</v>
      </c>
      <c r="AB7229" s="177" t="s">
        <v>910</v>
      </c>
      <c r="AC7229" s="177" t="s">
        <v>718</v>
      </c>
      <c r="AD7229" s="177" t="s">
        <v>911</v>
      </c>
      <c r="AE7229" s="177" t="s">
        <v>2014</v>
      </c>
      <c r="AF7229" s="177" t="s">
        <v>912</v>
      </c>
      <c r="AG7229" s="177" t="s">
        <v>908</v>
      </c>
      <c r="AH7229" s="177" t="s">
        <v>958</v>
      </c>
      <c r="AI7229" s="177" t="s">
        <v>908</v>
      </c>
      <c r="AJ7229" s="177" t="s">
        <v>21552</v>
      </c>
      <c r="AK7229" s="177" t="s">
        <v>982</v>
      </c>
      <c r="AL7229" s="177" t="s">
        <v>959</v>
      </c>
      <c r="AM7229" s="177" t="s">
        <v>960</v>
      </c>
      <c r="AP7229" s="177" t="s">
        <v>908</v>
      </c>
      <c r="AQ7229" s="177"/>
      <c r="AT7229" s="177"/>
      <c r="AU7229" s="177"/>
      <c r="AV7229" s="177"/>
      <c r="AW7229" s="177"/>
    </row>
    <row r="7230" spans="1:49">
      <c r="A7230" s="170" t="s">
        <v>25979</v>
      </c>
      <c r="B7230" s="177" t="s">
        <v>25980</v>
      </c>
      <c r="D7230" s="177" t="s">
        <v>508</v>
      </c>
      <c r="E7230" s="177" t="s">
        <v>7363</v>
      </c>
      <c r="F7230" s="177" t="s">
        <v>26224</v>
      </c>
      <c r="H7230" s="177" t="s">
        <v>955</v>
      </c>
      <c r="I7230" s="177" t="s">
        <v>939</v>
      </c>
      <c r="J7230" s="181" t="s">
        <v>2287</v>
      </c>
      <c r="K7230" s="178" t="s">
        <v>2287</v>
      </c>
      <c r="L7230" s="177" t="s">
        <v>513</v>
      </c>
      <c r="M7230" s="177" t="s">
        <v>25994</v>
      </c>
      <c r="N7230" s="177" t="s">
        <v>25991</v>
      </c>
      <c r="O7230" s="177" t="s">
        <v>280</v>
      </c>
      <c r="Q7230" s="177" t="s">
        <v>1361</v>
      </c>
      <c r="R7230" s="177" t="s">
        <v>700</v>
      </c>
      <c r="S7230" s="177" t="s">
        <v>896</v>
      </c>
      <c r="T7230" s="177" t="s">
        <v>512</v>
      </c>
      <c r="U7230" s="177" t="s">
        <v>718</v>
      </c>
      <c r="AQ7230" s="170" t="s">
        <v>948</v>
      </c>
      <c r="AT7230" s="177"/>
      <c r="AU7230" s="177"/>
      <c r="AV7230" s="177"/>
      <c r="AW7230" s="177"/>
    </row>
    <row r="7231" spans="1:49">
      <c r="A7231" s="170" t="s">
        <v>25979</v>
      </c>
      <c r="B7231" s="177" t="s">
        <v>25980</v>
      </c>
      <c r="D7231" s="177" t="s">
        <v>508</v>
      </c>
      <c r="E7231" s="177" t="s">
        <v>1687</v>
      </c>
      <c r="F7231" s="177" t="s">
        <v>26225</v>
      </c>
      <c r="I7231" s="177" t="s">
        <v>939</v>
      </c>
      <c r="J7231" s="181" t="s">
        <v>2287</v>
      </c>
      <c r="K7231" s="178" t="s">
        <v>2287</v>
      </c>
      <c r="L7231" s="177" t="s">
        <v>550</v>
      </c>
      <c r="M7231" s="177" t="s">
        <v>25991</v>
      </c>
      <c r="N7231" s="177" t="s">
        <v>25991</v>
      </c>
      <c r="O7231" s="177" t="s">
        <v>195</v>
      </c>
      <c r="P7231" s="177" t="s">
        <v>1023</v>
      </c>
      <c r="Q7231" s="177" t="s">
        <v>1361</v>
      </c>
      <c r="R7231" s="177" t="s">
        <v>600</v>
      </c>
      <c r="S7231" s="177" t="s">
        <v>601</v>
      </c>
      <c r="T7231" s="177" t="s">
        <v>512</v>
      </c>
      <c r="U7231" s="177" t="s">
        <v>739</v>
      </c>
      <c r="V7231" s="177" t="s">
        <v>1445</v>
      </c>
      <c r="X7231" s="177" t="s">
        <v>943</v>
      </c>
      <c r="Y7231" s="177" t="s">
        <v>674</v>
      </c>
      <c r="Z7231" s="177" t="s">
        <v>739</v>
      </c>
      <c r="AA7231" s="177" t="s">
        <v>1812</v>
      </c>
      <c r="AQ7231" s="177" t="s">
        <v>7247</v>
      </c>
      <c r="AT7231" s="177"/>
      <c r="AU7231" s="177"/>
      <c r="AV7231" s="177"/>
      <c r="AW7231" s="177"/>
    </row>
    <row r="7232" spans="1:49">
      <c r="A7232" s="170" t="s">
        <v>25979</v>
      </c>
      <c r="B7232" s="177" t="s">
        <v>25980</v>
      </c>
      <c r="D7232" s="177" t="s">
        <v>508</v>
      </c>
      <c r="E7232" s="177" t="s">
        <v>7369</v>
      </c>
      <c r="F7232" s="177" t="s">
        <v>26226</v>
      </c>
      <c r="H7232" s="177" t="s">
        <v>1469</v>
      </c>
      <c r="I7232" s="177" t="s">
        <v>939</v>
      </c>
      <c r="J7232" s="181" t="s">
        <v>2287</v>
      </c>
      <c r="K7232" s="178" t="s">
        <v>2287</v>
      </c>
      <c r="L7232" s="177" t="s">
        <v>550</v>
      </c>
      <c r="M7232" s="177" t="s">
        <v>25991</v>
      </c>
      <c r="N7232" s="177" t="s">
        <v>25991</v>
      </c>
      <c r="O7232" s="177" t="s">
        <v>195</v>
      </c>
      <c r="P7232" s="177" t="s">
        <v>887</v>
      </c>
      <c r="Q7232" s="177" t="s">
        <v>1376</v>
      </c>
      <c r="R7232" s="177" t="s">
        <v>600</v>
      </c>
      <c r="S7232" s="177" t="s">
        <v>601</v>
      </c>
      <c r="T7232" s="183" t="s">
        <v>646</v>
      </c>
      <c r="U7232" s="177" t="s">
        <v>646</v>
      </c>
      <c r="V7232" s="177" t="s">
        <v>889</v>
      </c>
      <c r="X7232" s="177" t="s">
        <v>943</v>
      </c>
      <c r="Y7232" s="177" t="s">
        <v>674</v>
      </c>
      <c r="Z7232" s="177" t="s">
        <v>646</v>
      </c>
      <c r="AA7232" s="177" t="s">
        <v>892</v>
      </c>
      <c r="AC7232" s="177" t="s">
        <v>1097</v>
      </c>
      <c r="AD7232" s="177" t="s">
        <v>26227</v>
      </c>
      <c r="AE7232" s="177" t="s">
        <v>524</v>
      </c>
      <c r="AQ7232" s="177"/>
      <c r="AT7232" s="177"/>
      <c r="AU7232" s="177"/>
      <c r="AV7232" s="177"/>
      <c r="AW7232" s="177"/>
    </row>
    <row r="7233" spans="1:49">
      <c r="A7233" s="170" t="s">
        <v>25979</v>
      </c>
      <c r="B7233" s="177" t="s">
        <v>25980</v>
      </c>
      <c r="D7233" s="177" t="s">
        <v>508</v>
      </c>
      <c r="E7233" s="177" t="s">
        <v>7371</v>
      </c>
      <c r="F7233" s="177" t="s">
        <v>26228</v>
      </c>
      <c r="H7233" s="177" t="s">
        <v>1469</v>
      </c>
      <c r="I7233" s="177" t="s">
        <v>939</v>
      </c>
      <c r="J7233" s="181" t="s">
        <v>2287</v>
      </c>
      <c r="K7233" s="178" t="s">
        <v>2287</v>
      </c>
      <c r="L7233" s="177" t="s">
        <v>901</v>
      </c>
      <c r="M7233" s="177" t="s">
        <v>26105</v>
      </c>
      <c r="N7233" s="177" t="s">
        <v>25991</v>
      </c>
      <c r="O7233" s="177" t="s">
        <v>324</v>
      </c>
      <c r="P7233" s="177" t="s">
        <v>903</v>
      </c>
      <c r="Q7233" s="177" t="s">
        <v>1376</v>
      </c>
      <c r="R7233" s="177" t="s">
        <v>951</v>
      </c>
      <c r="S7233" s="177" t="s">
        <v>952</v>
      </c>
      <c r="T7233" s="177" t="s">
        <v>512</v>
      </c>
      <c r="U7233" s="177" t="s">
        <v>7593</v>
      </c>
      <c r="V7233" s="177" t="s">
        <v>954</v>
      </c>
      <c r="W7233" s="177" t="s">
        <v>908</v>
      </c>
      <c r="Y7233" s="177" t="s">
        <v>908</v>
      </c>
      <c r="Z7233" s="177" t="s">
        <v>908</v>
      </c>
      <c r="AA7233" s="177" t="s">
        <v>1148</v>
      </c>
      <c r="AB7233" s="177" t="s">
        <v>910</v>
      </c>
      <c r="AC7233" s="177" t="s">
        <v>646</v>
      </c>
      <c r="AD7233" s="177" t="s">
        <v>911</v>
      </c>
      <c r="AE7233" s="177" t="s">
        <v>1730</v>
      </c>
      <c r="AF7233" s="177" t="s">
        <v>912</v>
      </c>
      <c r="AG7233" s="177" t="s">
        <v>908</v>
      </c>
      <c r="AH7233" s="177" t="s">
        <v>958</v>
      </c>
      <c r="AI7233" s="177" t="s">
        <v>908</v>
      </c>
      <c r="AJ7233" s="177" t="s">
        <v>21552</v>
      </c>
      <c r="AK7233" s="177" t="s">
        <v>914</v>
      </c>
      <c r="AL7233" s="177" t="s">
        <v>959</v>
      </c>
      <c r="AM7233" s="177" t="s">
        <v>960</v>
      </c>
      <c r="AP7233" s="177" t="s">
        <v>908</v>
      </c>
      <c r="AQ7233" s="177"/>
      <c r="AT7233" s="177"/>
      <c r="AU7233" s="177"/>
      <c r="AV7233" s="177"/>
      <c r="AW7233" s="177"/>
    </row>
    <row r="7234" spans="1:49">
      <c r="A7234" s="170" t="s">
        <v>25979</v>
      </c>
      <c r="B7234" s="177" t="s">
        <v>25980</v>
      </c>
      <c r="D7234" s="177" t="s">
        <v>508</v>
      </c>
      <c r="E7234" s="177" t="s">
        <v>706</v>
      </c>
      <c r="F7234" s="177" t="s">
        <v>26229</v>
      </c>
      <c r="H7234" s="177" t="s">
        <v>1469</v>
      </c>
      <c r="I7234" s="177" t="s">
        <v>939</v>
      </c>
      <c r="J7234" s="181" t="s">
        <v>2287</v>
      </c>
      <c r="K7234" s="178" t="s">
        <v>2287</v>
      </c>
      <c r="L7234" s="177" t="s">
        <v>513</v>
      </c>
      <c r="M7234" s="177" t="s">
        <v>25994</v>
      </c>
      <c r="N7234" s="177" t="s">
        <v>25991</v>
      </c>
      <c r="O7234" s="177" t="s">
        <v>280</v>
      </c>
      <c r="Q7234" s="177" t="s">
        <v>1376</v>
      </c>
      <c r="R7234" s="177" t="s">
        <v>700</v>
      </c>
      <c r="S7234" s="177" t="s">
        <v>896</v>
      </c>
      <c r="T7234" s="177" t="s">
        <v>512</v>
      </c>
      <c r="U7234" s="177" t="s">
        <v>646</v>
      </c>
      <c r="AQ7234" s="170" t="s">
        <v>948</v>
      </c>
      <c r="AT7234" s="177"/>
      <c r="AU7234" s="177"/>
      <c r="AV7234" s="177"/>
      <c r="AW7234" s="177"/>
    </row>
    <row r="7235" spans="1:49">
      <c r="A7235" s="170" t="s">
        <v>25979</v>
      </c>
      <c r="B7235" s="177" t="s">
        <v>25980</v>
      </c>
      <c r="D7235" s="177" t="s">
        <v>508</v>
      </c>
      <c r="E7235" s="177" t="s">
        <v>7380</v>
      </c>
      <c r="F7235" s="177" t="s">
        <v>26230</v>
      </c>
      <c r="I7235" s="177" t="s">
        <v>939</v>
      </c>
      <c r="J7235" s="181" t="s">
        <v>2287</v>
      </c>
      <c r="K7235" s="178" t="s">
        <v>2287</v>
      </c>
      <c r="L7235" s="177" t="s">
        <v>550</v>
      </c>
      <c r="M7235" s="177" t="s">
        <v>25991</v>
      </c>
      <c r="N7235" s="177" t="s">
        <v>25991</v>
      </c>
      <c r="O7235" s="177" t="s">
        <v>195</v>
      </c>
      <c r="P7235" s="177" t="s">
        <v>1023</v>
      </c>
      <c r="Q7235" s="177" t="s">
        <v>1376</v>
      </c>
      <c r="R7235" s="177" t="s">
        <v>600</v>
      </c>
      <c r="S7235" s="177" t="s">
        <v>601</v>
      </c>
      <c r="T7235" s="177" t="s">
        <v>512</v>
      </c>
      <c r="U7235" s="177" t="s">
        <v>739</v>
      </c>
      <c r="V7235" s="177" t="s">
        <v>772</v>
      </c>
      <c r="X7235" s="177" t="s">
        <v>943</v>
      </c>
      <c r="Y7235" s="177" t="s">
        <v>674</v>
      </c>
      <c r="Z7235" s="177" t="s">
        <v>739</v>
      </c>
      <c r="AA7235" s="177" t="s">
        <v>1011</v>
      </c>
      <c r="AQ7235" s="177" t="s">
        <v>7247</v>
      </c>
      <c r="AT7235" s="177"/>
      <c r="AU7235" s="177"/>
      <c r="AV7235" s="177"/>
      <c r="AW7235" s="177"/>
    </row>
    <row r="7236" spans="1:49">
      <c r="A7236" s="170" t="s">
        <v>25979</v>
      </c>
      <c r="B7236" s="177" t="s">
        <v>25980</v>
      </c>
      <c r="D7236" s="177" t="s">
        <v>508</v>
      </c>
      <c r="E7236" s="177" t="s">
        <v>2197</v>
      </c>
      <c r="F7236" s="177" t="s">
        <v>26231</v>
      </c>
      <c r="I7236" s="177" t="s">
        <v>939</v>
      </c>
      <c r="J7236" s="181" t="s">
        <v>2287</v>
      </c>
      <c r="K7236" s="178" t="s">
        <v>2287</v>
      </c>
      <c r="L7236" s="177" t="s">
        <v>550</v>
      </c>
      <c r="M7236" s="177" t="s">
        <v>25991</v>
      </c>
      <c r="N7236" s="177" t="s">
        <v>25991</v>
      </c>
      <c r="O7236" s="177" t="s">
        <v>195</v>
      </c>
      <c r="P7236" s="177" t="s">
        <v>1193</v>
      </c>
      <c r="Q7236" s="177" t="s">
        <v>1376</v>
      </c>
      <c r="R7236" s="177" t="s">
        <v>600</v>
      </c>
      <c r="S7236" s="177" t="s">
        <v>601</v>
      </c>
      <c r="T7236" s="177" t="s">
        <v>512</v>
      </c>
      <c r="U7236" s="177" t="s">
        <v>739</v>
      </c>
      <c r="V7236" s="177" t="s">
        <v>2569</v>
      </c>
      <c r="W7236" s="177" t="s">
        <v>976</v>
      </c>
      <c r="X7236" s="177" t="s">
        <v>943</v>
      </c>
      <c r="Y7236" s="177" t="s">
        <v>674</v>
      </c>
      <c r="Z7236" s="177" t="s">
        <v>739</v>
      </c>
      <c r="AA7236" s="177" t="s">
        <v>2570</v>
      </c>
      <c r="AQ7236" s="177" t="s">
        <v>7247</v>
      </c>
      <c r="AT7236" s="177"/>
      <c r="AU7236" s="177"/>
      <c r="AV7236" s="177"/>
      <c r="AW7236" s="177"/>
    </row>
    <row r="7237" spans="1:49">
      <c r="A7237" s="170" t="s">
        <v>25979</v>
      </c>
      <c r="B7237" s="177" t="s">
        <v>25980</v>
      </c>
      <c r="D7237" s="177" t="s">
        <v>508</v>
      </c>
      <c r="E7237" s="170" t="s">
        <v>7427</v>
      </c>
      <c r="F7237" s="177" t="s">
        <v>26232</v>
      </c>
      <c r="H7237" s="177" t="s">
        <v>1500</v>
      </c>
      <c r="I7237" s="177" t="s">
        <v>939</v>
      </c>
      <c r="J7237" s="181" t="s">
        <v>2287</v>
      </c>
      <c r="K7237" s="178" t="s">
        <v>2287</v>
      </c>
      <c r="L7237" s="177" t="s">
        <v>550</v>
      </c>
      <c r="M7237" s="177" t="s">
        <v>25991</v>
      </c>
      <c r="N7237" s="177" t="s">
        <v>25991</v>
      </c>
      <c r="O7237" s="177" t="s">
        <v>195</v>
      </c>
      <c r="P7237" s="177" t="s">
        <v>887</v>
      </c>
      <c r="Q7237" s="177" t="s">
        <v>1397</v>
      </c>
      <c r="R7237" s="177" t="s">
        <v>600</v>
      </c>
      <c r="S7237" s="177" t="s">
        <v>601</v>
      </c>
      <c r="T7237" s="177" t="s">
        <v>512</v>
      </c>
      <c r="U7237" s="177" t="s">
        <v>702</v>
      </c>
      <c r="V7237" s="177" t="s">
        <v>889</v>
      </c>
      <c r="X7237" s="177" t="s">
        <v>943</v>
      </c>
      <c r="Y7237" s="177" t="s">
        <v>674</v>
      </c>
      <c r="Z7237" s="177" t="s">
        <v>702</v>
      </c>
      <c r="AA7237" s="177" t="s">
        <v>892</v>
      </c>
      <c r="AQ7237" s="177" t="s">
        <v>7247</v>
      </c>
      <c r="AT7237" s="177"/>
      <c r="AU7237" s="177"/>
      <c r="AV7237" s="177"/>
      <c r="AW7237" s="177"/>
    </row>
    <row r="7238" spans="1:49">
      <c r="A7238" s="170" t="s">
        <v>25979</v>
      </c>
      <c r="B7238" s="177" t="s">
        <v>25980</v>
      </c>
      <c r="D7238" s="177" t="s">
        <v>508</v>
      </c>
      <c r="E7238" s="177" t="s">
        <v>748</v>
      </c>
      <c r="F7238" s="177" t="s">
        <v>26233</v>
      </c>
      <c r="H7238" s="177" t="s">
        <v>1500</v>
      </c>
      <c r="I7238" s="177" t="s">
        <v>939</v>
      </c>
      <c r="J7238" s="181" t="s">
        <v>2287</v>
      </c>
      <c r="K7238" s="178" t="s">
        <v>2287</v>
      </c>
      <c r="L7238" s="177" t="s">
        <v>901</v>
      </c>
      <c r="M7238" s="177" t="s">
        <v>26105</v>
      </c>
      <c r="N7238" s="177" t="s">
        <v>25991</v>
      </c>
      <c r="O7238" s="177" t="s">
        <v>324</v>
      </c>
      <c r="P7238" s="177" t="s">
        <v>903</v>
      </c>
      <c r="Q7238" s="177" t="s">
        <v>1397</v>
      </c>
      <c r="R7238" s="177" t="s">
        <v>951</v>
      </c>
      <c r="S7238" s="177" t="s">
        <v>952</v>
      </c>
      <c r="T7238" s="177" t="s">
        <v>512</v>
      </c>
      <c r="U7238" s="177" t="s">
        <v>23559</v>
      </c>
      <c r="V7238" s="177" t="s">
        <v>15023</v>
      </c>
      <c r="W7238" s="177" t="s">
        <v>908</v>
      </c>
      <c r="Y7238" s="177" t="s">
        <v>908</v>
      </c>
      <c r="Z7238" s="177" t="s">
        <v>3037</v>
      </c>
      <c r="AA7238" s="177" t="s">
        <v>1148</v>
      </c>
      <c r="AB7238" s="177" t="s">
        <v>956</v>
      </c>
      <c r="AC7238" s="177" t="s">
        <v>702</v>
      </c>
      <c r="AD7238" s="177" t="s">
        <v>957</v>
      </c>
      <c r="AE7238" s="177" t="s">
        <v>5997</v>
      </c>
      <c r="AF7238" s="177" t="s">
        <v>912</v>
      </c>
      <c r="AG7238" s="177" t="s">
        <v>908</v>
      </c>
      <c r="AH7238" s="177" t="s">
        <v>958</v>
      </c>
      <c r="AI7238" s="177" t="s">
        <v>908</v>
      </c>
      <c r="AJ7238" s="177" t="s">
        <v>21552</v>
      </c>
      <c r="AK7238" s="177" t="s">
        <v>982</v>
      </c>
      <c r="AL7238" s="177" t="s">
        <v>959</v>
      </c>
      <c r="AM7238" s="177" t="s">
        <v>960</v>
      </c>
      <c r="AP7238" s="177" t="s">
        <v>908</v>
      </c>
      <c r="AQ7238" s="177"/>
      <c r="AT7238" s="177"/>
      <c r="AU7238" s="177"/>
      <c r="AV7238" s="177"/>
      <c r="AW7238" s="177"/>
    </row>
    <row r="7239" spans="1:49">
      <c r="A7239" s="170" t="s">
        <v>25979</v>
      </c>
      <c r="B7239" s="177" t="s">
        <v>25980</v>
      </c>
      <c r="D7239" s="177" t="s">
        <v>508</v>
      </c>
      <c r="E7239" s="177" t="s">
        <v>7396</v>
      </c>
      <c r="F7239" s="177" t="s">
        <v>26234</v>
      </c>
      <c r="H7239" s="177" t="s">
        <v>1500</v>
      </c>
      <c r="I7239" s="177" t="s">
        <v>939</v>
      </c>
      <c r="J7239" s="181" t="s">
        <v>2287</v>
      </c>
      <c r="K7239" s="178" t="s">
        <v>2287</v>
      </c>
      <c r="L7239" s="177" t="s">
        <v>513</v>
      </c>
      <c r="M7239" s="177" t="s">
        <v>25994</v>
      </c>
      <c r="N7239" s="177" t="s">
        <v>25991</v>
      </c>
      <c r="O7239" s="177" t="s">
        <v>280</v>
      </c>
      <c r="Q7239" s="177" t="s">
        <v>1397</v>
      </c>
      <c r="R7239" s="177" t="s">
        <v>700</v>
      </c>
      <c r="S7239" s="177" t="s">
        <v>896</v>
      </c>
      <c r="T7239" s="177" t="s">
        <v>512</v>
      </c>
      <c r="U7239" s="177" t="s">
        <v>702</v>
      </c>
      <c r="AQ7239" s="170" t="s">
        <v>948</v>
      </c>
      <c r="AT7239" s="177"/>
      <c r="AU7239" s="177"/>
      <c r="AV7239" s="177"/>
      <c r="AW7239" s="177"/>
    </row>
    <row r="7240" spans="1:49">
      <c r="A7240" s="170" t="s">
        <v>25979</v>
      </c>
      <c r="B7240" s="177" t="s">
        <v>25980</v>
      </c>
      <c r="D7240" s="177" t="s">
        <v>508</v>
      </c>
      <c r="E7240" s="177" t="s">
        <v>3588</v>
      </c>
      <c r="F7240" s="177" t="s">
        <v>26235</v>
      </c>
      <c r="I7240" s="177" t="s">
        <v>939</v>
      </c>
      <c r="J7240" s="181" t="s">
        <v>2287</v>
      </c>
      <c r="K7240" s="178" t="s">
        <v>2287</v>
      </c>
      <c r="L7240" s="177" t="s">
        <v>550</v>
      </c>
      <c r="M7240" s="177" t="s">
        <v>25991</v>
      </c>
      <c r="N7240" s="177" t="s">
        <v>25991</v>
      </c>
      <c r="O7240" s="177" t="s">
        <v>195</v>
      </c>
      <c r="P7240" s="177" t="s">
        <v>1023</v>
      </c>
      <c r="Q7240" s="177" t="s">
        <v>1082</v>
      </c>
      <c r="R7240" s="177" t="s">
        <v>600</v>
      </c>
      <c r="S7240" s="177" t="s">
        <v>601</v>
      </c>
      <c r="T7240" s="177" t="s">
        <v>1760</v>
      </c>
      <c r="U7240" s="177" t="s">
        <v>739</v>
      </c>
      <c r="V7240" s="177" t="s">
        <v>3361</v>
      </c>
      <c r="X7240" s="177" t="s">
        <v>943</v>
      </c>
      <c r="Y7240" s="177" t="s">
        <v>674</v>
      </c>
      <c r="Z7240" s="177" t="s">
        <v>739</v>
      </c>
      <c r="AA7240" s="177" t="s">
        <v>1102</v>
      </c>
      <c r="AC7240" s="177" t="s">
        <v>1097</v>
      </c>
      <c r="AD7240" s="177" t="s">
        <v>26236</v>
      </c>
      <c r="AE7240" s="177" t="s">
        <v>524</v>
      </c>
      <c r="AQ7240" s="177"/>
      <c r="AT7240" s="177"/>
      <c r="AU7240" s="177"/>
      <c r="AV7240" s="177"/>
      <c r="AW7240" s="177"/>
    </row>
    <row r="7241" spans="1:49">
      <c r="A7241" s="170" t="s">
        <v>25979</v>
      </c>
      <c r="B7241" s="177" t="s">
        <v>25980</v>
      </c>
      <c r="D7241" s="177" t="s">
        <v>508</v>
      </c>
      <c r="E7241" s="177" t="s">
        <v>6729</v>
      </c>
      <c r="F7241" s="177" t="s">
        <v>26237</v>
      </c>
      <c r="I7241" s="177" t="s">
        <v>939</v>
      </c>
      <c r="J7241" s="181" t="s">
        <v>2287</v>
      </c>
      <c r="K7241" s="178" t="s">
        <v>2287</v>
      </c>
      <c r="L7241" s="177" t="s">
        <v>550</v>
      </c>
      <c r="M7241" s="177" t="s">
        <v>25991</v>
      </c>
      <c r="N7241" s="177" t="s">
        <v>25991</v>
      </c>
      <c r="O7241" s="177" t="s">
        <v>195</v>
      </c>
      <c r="P7241" s="177" t="s">
        <v>589</v>
      </c>
      <c r="Q7241" s="177" t="s">
        <v>1438</v>
      </c>
      <c r="R7241" s="177" t="s">
        <v>600</v>
      </c>
      <c r="S7241" s="177" t="s">
        <v>601</v>
      </c>
      <c r="T7241" s="177" t="s">
        <v>512</v>
      </c>
      <c r="U7241" s="177" t="s">
        <v>718</v>
      </c>
      <c r="V7241" s="177" t="s">
        <v>1691</v>
      </c>
      <c r="W7241" s="177" t="s">
        <v>1300</v>
      </c>
      <c r="X7241" s="177" t="s">
        <v>943</v>
      </c>
      <c r="Y7241" s="177" t="s">
        <v>674</v>
      </c>
      <c r="Z7241" s="177" t="s">
        <v>718</v>
      </c>
      <c r="AA7241" s="177" t="s">
        <v>1692</v>
      </c>
      <c r="AB7241" s="177" t="s">
        <v>26238</v>
      </c>
      <c r="AC7241" s="177" t="s">
        <v>1198</v>
      </c>
      <c r="AD7241" s="177" t="s">
        <v>26239</v>
      </c>
      <c r="AE7241" s="177" t="s">
        <v>1064</v>
      </c>
      <c r="AQ7241" s="177"/>
      <c r="AT7241" s="177"/>
      <c r="AU7241" s="177"/>
      <c r="AV7241" s="177"/>
      <c r="AW7241" s="177"/>
    </row>
    <row r="7242" spans="1:49">
      <c r="A7242" s="170" t="s">
        <v>25979</v>
      </c>
      <c r="B7242" s="177" t="s">
        <v>25980</v>
      </c>
      <c r="D7242" s="177" t="s">
        <v>508</v>
      </c>
      <c r="E7242" s="177" t="s">
        <v>6198</v>
      </c>
      <c r="F7242" s="177" t="s">
        <v>26240</v>
      </c>
      <c r="H7242" s="177" t="s">
        <v>9690</v>
      </c>
      <c r="I7242" s="177" t="s">
        <v>939</v>
      </c>
      <c r="J7242" s="181" t="s">
        <v>2287</v>
      </c>
      <c r="K7242" s="178" t="s">
        <v>2287</v>
      </c>
      <c r="L7242" s="177" t="s">
        <v>550</v>
      </c>
      <c r="M7242" s="177" t="s">
        <v>25991</v>
      </c>
      <c r="N7242" s="177" t="s">
        <v>25991</v>
      </c>
      <c r="O7242" s="177" t="s">
        <v>195</v>
      </c>
      <c r="P7242" s="177" t="s">
        <v>887</v>
      </c>
      <c r="Q7242" s="177" t="s">
        <v>26241</v>
      </c>
      <c r="R7242" s="177" t="s">
        <v>600</v>
      </c>
      <c r="S7242" s="177" t="s">
        <v>601</v>
      </c>
      <c r="T7242" s="177" t="s">
        <v>512</v>
      </c>
      <c r="U7242" s="177" t="s">
        <v>718</v>
      </c>
      <c r="V7242" s="177" t="s">
        <v>603</v>
      </c>
      <c r="X7242" s="177" t="s">
        <v>943</v>
      </c>
      <c r="Y7242" s="177" t="s">
        <v>674</v>
      </c>
      <c r="Z7242" s="177" t="s">
        <v>718</v>
      </c>
      <c r="AA7242" s="177" t="s">
        <v>605</v>
      </c>
      <c r="AC7242" s="177" t="s">
        <v>1097</v>
      </c>
      <c r="AD7242" s="177" t="s">
        <v>26242</v>
      </c>
      <c r="AE7242" s="177" t="s">
        <v>524</v>
      </c>
      <c r="AQ7242" s="177"/>
      <c r="AT7242" s="177"/>
      <c r="AU7242" s="177"/>
      <c r="AV7242" s="177"/>
      <c r="AW7242" s="177"/>
    </row>
    <row r="7243" spans="1:49">
      <c r="A7243" s="170" t="s">
        <v>25979</v>
      </c>
      <c r="B7243" s="177" t="s">
        <v>25980</v>
      </c>
      <c r="D7243" s="177" t="s">
        <v>508</v>
      </c>
      <c r="E7243" s="177" t="s">
        <v>7414</v>
      </c>
      <c r="F7243" s="177" t="s">
        <v>26243</v>
      </c>
      <c r="H7243" s="177" t="s">
        <v>9690</v>
      </c>
      <c r="I7243" s="177" t="s">
        <v>939</v>
      </c>
      <c r="J7243" s="181" t="s">
        <v>2287</v>
      </c>
      <c r="K7243" s="178" t="s">
        <v>2287</v>
      </c>
      <c r="L7243" s="177" t="s">
        <v>901</v>
      </c>
      <c r="M7243" s="177" t="s">
        <v>26105</v>
      </c>
      <c r="N7243" s="177" t="s">
        <v>25991</v>
      </c>
      <c r="O7243" s="177" t="s">
        <v>324</v>
      </c>
      <c r="P7243" s="177" t="s">
        <v>903</v>
      </c>
      <c r="Q7243" s="177" t="s">
        <v>26241</v>
      </c>
      <c r="R7243" s="177" t="s">
        <v>951</v>
      </c>
      <c r="S7243" s="177" t="s">
        <v>952</v>
      </c>
      <c r="T7243" s="177" t="s">
        <v>512</v>
      </c>
      <c r="U7243" s="177" t="s">
        <v>3974</v>
      </c>
      <c r="V7243" s="177" t="s">
        <v>954</v>
      </c>
      <c r="W7243" s="177" t="s">
        <v>908</v>
      </c>
      <c r="Y7243" s="177" t="s">
        <v>908</v>
      </c>
      <c r="Z7243" s="177" t="s">
        <v>908</v>
      </c>
      <c r="AA7243" s="177" t="s">
        <v>1148</v>
      </c>
      <c r="AB7243" s="177" t="s">
        <v>910</v>
      </c>
      <c r="AC7243" s="177" t="s">
        <v>718</v>
      </c>
      <c r="AD7243" s="177" t="s">
        <v>911</v>
      </c>
      <c r="AE7243" s="177" t="s">
        <v>2014</v>
      </c>
      <c r="AF7243" s="177" t="s">
        <v>912</v>
      </c>
      <c r="AG7243" s="177" t="s">
        <v>908</v>
      </c>
      <c r="AH7243" s="177" t="s">
        <v>958</v>
      </c>
      <c r="AI7243" s="177" t="s">
        <v>908</v>
      </c>
      <c r="AJ7243" s="177" t="s">
        <v>21552</v>
      </c>
      <c r="AK7243" s="177" t="s">
        <v>982</v>
      </c>
      <c r="AL7243" s="177" t="s">
        <v>959</v>
      </c>
      <c r="AM7243" s="177" t="s">
        <v>960</v>
      </c>
      <c r="AP7243" s="177" t="s">
        <v>23571</v>
      </c>
      <c r="AQ7243" s="177"/>
      <c r="AT7243" s="177"/>
      <c r="AU7243" s="177"/>
      <c r="AV7243" s="177"/>
      <c r="AW7243" s="177"/>
    </row>
    <row r="7244" spans="1:49">
      <c r="A7244" s="170" t="s">
        <v>25979</v>
      </c>
      <c r="B7244" s="177" t="s">
        <v>25980</v>
      </c>
      <c r="D7244" s="177" t="s">
        <v>508</v>
      </c>
      <c r="E7244" s="177" t="s">
        <v>2631</v>
      </c>
      <c r="F7244" s="177" t="s">
        <v>26244</v>
      </c>
      <c r="H7244" s="177" t="s">
        <v>9690</v>
      </c>
      <c r="I7244" s="177" t="s">
        <v>939</v>
      </c>
      <c r="J7244" s="181" t="s">
        <v>2287</v>
      </c>
      <c r="K7244" s="178" t="s">
        <v>2287</v>
      </c>
      <c r="L7244" s="177" t="s">
        <v>513</v>
      </c>
      <c r="M7244" s="177" t="s">
        <v>25994</v>
      </c>
      <c r="N7244" s="177" t="s">
        <v>25991</v>
      </c>
      <c r="O7244" s="177" t="s">
        <v>280</v>
      </c>
      <c r="Q7244" s="177" t="s">
        <v>26241</v>
      </c>
      <c r="R7244" s="177" t="s">
        <v>700</v>
      </c>
      <c r="S7244" s="177" t="s">
        <v>896</v>
      </c>
      <c r="T7244" s="177" t="s">
        <v>512</v>
      </c>
      <c r="U7244" s="177" t="s">
        <v>718</v>
      </c>
      <c r="V7244" s="177" t="s">
        <v>1128</v>
      </c>
      <c r="W7244" s="177" t="s">
        <v>26245</v>
      </c>
      <c r="X7244" s="170">
        <v>0.18</v>
      </c>
      <c r="AQ7244" s="177"/>
      <c r="AT7244" s="177"/>
      <c r="AU7244" s="177"/>
      <c r="AV7244" s="177"/>
      <c r="AW7244" s="177"/>
    </row>
    <row r="7245" spans="1:49">
      <c r="A7245" s="170" t="s">
        <v>25979</v>
      </c>
      <c r="B7245" s="177" t="s">
        <v>25980</v>
      </c>
      <c r="D7245" s="177" t="s">
        <v>508</v>
      </c>
      <c r="E7245" s="177" t="s">
        <v>579</v>
      </c>
      <c r="F7245" s="177" t="s">
        <v>26246</v>
      </c>
      <c r="I7245" s="177" t="s">
        <v>939</v>
      </c>
      <c r="J7245" s="181" t="s">
        <v>2287</v>
      </c>
      <c r="K7245" s="178" t="s">
        <v>2287</v>
      </c>
      <c r="L7245" s="177" t="s">
        <v>550</v>
      </c>
      <c r="M7245" s="177" t="s">
        <v>25991</v>
      </c>
      <c r="N7245" s="177" t="s">
        <v>25991</v>
      </c>
      <c r="O7245" s="177" t="s">
        <v>195</v>
      </c>
      <c r="P7245" s="177" t="s">
        <v>1023</v>
      </c>
      <c r="Q7245" s="177" t="s">
        <v>1397</v>
      </c>
      <c r="R7245" s="177" t="s">
        <v>600</v>
      </c>
      <c r="S7245" s="177" t="s">
        <v>601</v>
      </c>
      <c r="T7245" s="177" t="s">
        <v>512</v>
      </c>
      <c r="U7245" s="177" t="s">
        <v>739</v>
      </c>
      <c r="V7245" s="177" t="s">
        <v>942</v>
      </c>
      <c r="W7245" s="177" t="s">
        <v>3559</v>
      </c>
      <c r="X7245" s="177" t="s">
        <v>26153</v>
      </c>
      <c r="Z7245" s="177" t="s">
        <v>739</v>
      </c>
      <c r="AA7245" s="177" t="s">
        <v>944</v>
      </c>
      <c r="AC7245" s="177" t="s">
        <v>1079</v>
      </c>
      <c r="AD7245" s="177" t="s">
        <v>26247</v>
      </c>
      <c r="AE7245" s="177" t="s">
        <v>809</v>
      </c>
      <c r="AQ7245" s="177"/>
      <c r="AT7245" s="177"/>
      <c r="AU7245" s="177"/>
      <c r="AV7245" s="177"/>
      <c r="AW7245" s="177"/>
    </row>
    <row r="7246" spans="1:49">
      <c r="A7246" s="170" t="s">
        <v>25979</v>
      </c>
      <c r="B7246" s="177" t="s">
        <v>25980</v>
      </c>
      <c r="D7246" s="177" t="s">
        <v>508</v>
      </c>
      <c r="E7246" s="177" t="s">
        <v>1705</v>
      </c>
      <c r="F7246" s="177" t="s">
        <v>26248</v>
      </c>
      <c r="I7246" s="177" t="s">
        <v>939</v>
      </c>
      <c r="J7246" s="181" t="s">
        <v>2287</v>
      </c>
      <c r="K7246" s="178" t="s">
        <v>2287</v>
      </c>
      <c r="L7246" s="177" t="s">
        <v>550</v>
      </c>
      <c r="M7246" s="177" t="s">
        <v>25991</v>
      </c>
      <c r="N7246" s="177" t="s">
        <v>25991</v>
      </c>
      <c r="O7246" s="177" t="s">
        <v>195</v>
      </c>
      <c r="P7246" s="177" t="s">
        <v>1023</v>
      </c>
      <c r="Q7246" s="177" t="s">
        <v>1082</v>
      </c>
      <c r="R7246" s="177" t="s">
        <v>600</v>
      </c>
      <c r="S7246" s="177" t="s">
        <v>601</v>
      </c>
      <c r="T7246" s="177" t="s">
        <v>512</v>
      </c>
      <c r="U7246" s="177" t="s">
        <v>712</v>
      </c>
      <c r="V7246" s="177" t="s">
        <v>4459</v>
      </c>
      <c r="X7246" s="177" t="s">
        <v>943</v>
      </c>
      <c r="Y7246" s="177" t="s">
        <v>674</v>
      </c>
      <c r="Z7246" s="177" t="s">
        <v>712</v>
      </c>
      <c r="AA7246" s="177" t="s">
        <v>1190</v>
      </c>
      <c r="AQ7246" s="177" t="s">
        <v>7247</v>
      </c>
      <c r="AT7246" s="177"/>
      <c r="AU7246" s="177"/>
      <c r="AV7246" s="177"/>
      <c r="AW7246" s="177"/>
    </row>
    <row r="7247" spans="1:49">
      <c r="A7247" s="170" t="s">
        <v>25979</v>
      </c>
      <c r="B7247" s="177" t="s">
        <v>25980</v>
      </c>
      <c r="D7247" s="177" t="s">
        <v>508</v>
      </c>
      <c r="E7247" s="177" t="s">
        <v>535</v>
      </c>
      <c r="F7247" s="177" t="s">
        <v>26249</v>
      </c>
      <c r="H7247" s="177" t="s">
        <v>9655</v>
      </c>
      <c r="I7247" s="177" t="s">
        <v>939</v>
      </c>
      <c r="J7247" s="181" t="s">
        <v>2287</v>
      </c>
      <c r="K7247" s="178" t="s">
        <v>2287</v>
      </c>
      <c r="L7247" s="177" t="s">
        <v>550</v>
      </c>
      <c r="M7247" s="177" t="s">
        <v>25991</v>
      </c>
      <c r="N7247" s="177" t="s">
        <v>25991</v>
      </c>
      <c r="O7247" s="177" t="s">
        <v>195</v>
      </c>
      <c r="P7247" s="177" t="s">
        <v>887</v>
      </c>
      <c r="Q7247" s="177" t="s">
        <v>1482</v>
      </c>
      <c r="R7247" s="177" t="s">
        <v>600</v>
      </c>
      <c r="S7247" s="177" t="s">
        <v>601</v>
      </c>
      <c r="T7247" s="177" t="s">
        <v>512</v>
      </c>
      <c r="U7247" s="177" t="s">
        <v>702</v>
      </c>
      <c r="V7247" s="177" t="s">
        <v>1000</v>
      </c>
      <c r="X7247" s="177" t="s">
        <v>943</v>
      </c>
      <c r="Y7247" s="177" t="s">
        <v>674</v>
      </c>
      <c r="Z7247" s="177" t="s">
        <v>702</v>
      </c>
      <c r="AA7247" s="177" t="s">
        <v>1002</v>
      </c>
      <c r="AC7247" s="177" t="s">
        <v>1097</v>
      </c>
      <c r="AD7247" s="177" t="s">
        <v>26250</v>
      </c>
      <c r="AE7247" s="177" t="s">
        <v>524</v>
      </c>
      <c r="AQ7247" s="177"/>
      <c r="AT7247" s="177"/>
      <c r="AU7247" s="177"/>
      <c r="AV7247" s="177"/>
      <c r="AW7247" s="177"/>
    </row>
    <row r="7248" spans="1:49">
      <c r="A7248" s="170" t="s">
        <v>25979</v>
      </c>
      <c r="B7248" s="177" t="s">
        <v>25980</v>
      </c>
      <c r="D7248" s="177" t="s">
        <v>508</v>
      </c>
      <c r="E7248" s="177" t="s">
        <v>8998</v>
      </c>
      <c r="F7248" s="177" t="s">
        <v>26251</v>
      </c>
      <c r="H7248" s="177" t="s">
        <v>9655</v>
      </c>
      <c r="I7248" s="177" t="s">
        <v>939</v>
      </c>
      <c r="J7248" s="181" t="s">
        <v>2287</v>
      </c>
      <c r="K7248" s="178" t="s">
        <v>2287</v>
      </c>
      <c r="L7248" s="177" t="s">
        <v>901</v>
      </c>
      <c r="M7248" s="177" t="s">
        <v>26105</v>
      </c>
      <c r="N7248" s="177" t="s">
        <v>25991</v>
      </c>
      <c r="O7248" s="177" t="s">
        <v>324</v>
      </c>
      <c r="P7248" s="177" t="s">
        <v>903</v>
      </c>
      <c r="Q7248" s="177" t="s">
        <v>1482</v>
      </c>
      <c r="R7248" s="177" t="s">
        <v>951</v>
      </c>
      <c r="S7248" s="177" t="s">
        <v>952</v>
      </c>
      <c r="T7248" s="177" t="s">
        <v>512</v>
      </c>
      <c r="U7248" s="177" t="s">
        <v>23581</v>
      </c>
      <c r="V7248" s="177" t="s">
        <v>954</v>
      </c>
      <c r="W7248" s="177" t="s">
        <v>908</v>
      </c>
      <c r="Y7248" s="177" t="s">
        <v>908</v>
      </c>
      <c r="Z7248" s="177" t="s">
        <v>908</v>
      </c>
      <c r="AA7248" s="177" t="s">
        <v>1148</v>
      </c>
      <c r="AB7248" s="177" t="s">
        <v>956</v>
      </c>
      <c r="AC7248" s="177" t="s">
        <v>702</v>
      </c>
      <c r="AD7248" s="177" t="s">
        <v>957</v>
      </c>
      <c r="AE7248" s="177" t="s">
        <v>5997</v>
      </c>
      <c r="AF7248" s="177" t="s">
        <v>912</v>
      </c>
      <c r="AG7248" s="177" t="s">
        <v>908</v>
      </c>
      <c r="AH7248" s="177" t="s">
        <v>958</v>
      </c>
      <c r="AI7248" s="177" t="s">
        <v>908</v>
      </c>
      <c r="AJ7248" s="177" t="s">
        <v>21552</v>
      </c>
      <c r="AK7248" s="177" t="s">
        <v>914</v>
      </c>
      <c r="AL7248" s="177" t="s">
        <v>959</v>
      </c>
      <c r="AM7248" s="177" t="s">
        <v>960</v>
      </c>
      <c r="AP7248" s="177" t="s">
        <v>908</v>
      </c>
      <c r="AQ7248" s="177"/>
      <c r="AT7248" s="177"/>
      <c r="AU7248" s="177"/>
      <c r="AV7248" s="177"/>
      <c r="AW7248" s="177"/>
    </row>
    <row r="7249" spans="1:49">
      <c r="A7249" s="170" t="s">
        <v>25979</v>
      </c>
      <c r="B7249" s="177" t="s">
        <v>25980</v>
      </c>
      <c r="D7249" s="177" t="s">
        <v>508</v>
      </c>
      <c r="E7249" s="177" t="s">
        <v>1756</v>
      </c>
      <c r="F7249" s="177" t="s">
        <v>26252</v>
      </c>
      <c r="H7249" s="177" t="s">
        <v>9655</v>
      </c>
      <c r="I7249" s="177" t="s">
        <v>939</v>
      </c>
      <c r="J7249" s="181" t="s">
        <v>2287</v>
      </c>
      <c r="K7249" s="178" t="s">
        <v>2287</v>
      </c>
      <c r="L7249" s="177" t="s">
        <v>513</v>
      </c>
      <c r="M7249" s="177" t="s">
        <v>25994</v>
      </c>
      <c r="N7249" s="177" t="s">
        <v>25991</v>
      </c>
      <c r="O7249" s="177" t="s">
        <v>280</v>
      </c>
      <c r="Q7249" s="177" t="s">
        <v>1482</v>
      </c>
      <c r="R7249" s="177" t="s">
        <v>700</v>
      </c>
      <c r="S7249" s="177" t="s">
        <v>896</v>
      </c>
      <c r="T7249" s="177" t="s">
        <v>7307</v>
      </c>
      <c r="U7249" s="177" t="s">
        <v>702</v>
      </c>
      <c r="V7249" s="177" t="s">
        <v>1128</v>
      </c>
      <c r="W7249" s="177" t="s">
        <v>26253</v>
      </c>
      <c r="X7249" s="177" t="s">
        <v>1130</v>
      </c>
      <c r="AQ7249" s="177"/>
      <c r="AT7249" s="177"/>
      <c r="AU7249" s="177"/>
      <c r="AV7249" s="177"/>
      <c r="AW7249" s="177"/>
    </row>
    <row r="7250" spans="1:49">
      <c r="A7250" s="170" t="s">
        <v>25979</v>
      </c>
      <c r="B7250" s="177" t="s">
        <v>25980</v>
      </c>
      <c r="D7250" s="177" t="s">
        <v>508</v>
      </c>
      <c r="E7250" s="177" t="s">
        <v>941</v>
      </c>
      <c r="F7250" s="177" t="s">
        <v>26254</v>
      </c>
      <c r="I7250" s="177" t="s">
        <v>939</v>
      </c>
      <c r="J7250" s="181" t="s">
        <v>2287</v>
      </c>
      <c r="K7250" s="178" t="s">
        <v>2287</v>
      </c>
      <c r="L7250" s="177" t="s">
        <v>550</v>
      </c>
      <c r="M7250" s="177" t="s">
        <v>25991</v>
      </c>
      <c r="N7250" s="177" t="s">
        <v>25991</v>
      </c>
      <c r="O7250" s="177" t="s">
        <v>195</v>
      </c>
      <c r="P7250" s="177" t="s">
        <v>1023</v>
      </c>
      <c r="Q7250" s="177" t="s">
        <v>1482</v>
      </c>
      <c r="R7250" s="177" t="s">
        <v>600</v>
      </c>
      <c r="S7250" s="177" t="s">
        <v>601</v>
      </c>
      <c r="T7250" s="177" t="s">
        <v>512</v>
      </c>
      <c r="U7250" s="177" t="s">
        <v>739</v>
      </c>
      <c r="V7250" s="177" t="s">
        <v>1757</v>
      </c>
      <c r="W7250" s="177" t="s">
        <v>3559</v>
      </c>
      <c r="X7250" s="177" t="s">
        <v>26153</v>
      </c>
      <c r="Z7250" s="177" t="s">
        <v>739</v>
      </c>
      <c r="AA7250" s="177" t="s">
        <v>1185</v>
      </c>
      <c r="AQ7250" s="177" t="s">
        <v>7247</v>
      </c>
      <c r="AT7250" s="177"/>
      <c r="AU7250" s="177"/>
      <c r="AV7250" s="177"/>
      <c r="AW7250" s="177"/>
    </row>
    <row r="7251" spans="1:49">
      <c r="A7251" s="170" t="s">
        <v>25979</v>
      </c>
      <c r="B7251" s="177" t="s">
        <v>25980</v>
      </c>
      <c r="D7251" s="177" t="s">
        <v>508</v>
      </c>
      <c r="E7251" s="177" t="s">
        <v>764</v>
      </c>
      <c r="F7251" s="177" t="s">
        <v>26255</v>
      </c>
      <c r="I7251" s="177" t="s">
        <v>939</v>
      </c>
      <c r="J7251" s="181" t="s">
        <v>2287</v>
      </c>
      <c r="K7251" s="178" t="s">
        <v>2287</v>
      </c>
      <c r="L7251" s="177" t="s">
        <v>550</v>
      </c>
      <c r="M7251" s="177" t="s">
        <v>25991</v>
      </c>
      <c r="N7251" s="177" t="s">
        <v>25991</v>
      </c>
      <c r="O7251" s="177" t="s">
        <v>195</v>
      </c>
      <c r="P7251" s="177" t="s">
        <v>1023</v>
      </c>
      <c r="Q7251" s="177" t="s">
        <v>1490</v>
      </c>
      <c r="R7251" s="177" t="s">
        <v>600</v>
      </c>
      <c r="S7251" s="177" t="s">
        <v>601</v>
      </c>
      <c r="T7251" s="177" t="s">
        <v>512</v>
      </c>
      <c r="U7251" s="177" t="s">
        <v>702</v>
      </c>
      <c r="V7251" s="177" t="s">
        <v>2823</v>
      </c>
      <c r="X7251" s="177" t="s">
        <v>943</v>
      </c>
      <c r="Y7251" s="177" t="s">
        <v>674</v>
      </c>
      <c r="Z7251" s="177" t="s">
        <v>702</v>
      </c>
      <c r="AA7251" s="177" t="s">
        <v>1587</v>
      </c>
      <c r="AC7251" s="177" t="s">
        <v>1086</v>
      </c>
      <c r="AD7251" s="177" t="s">
        <v>26256</v>
      </c>
      <c r="AE7251" s="177" t="s">
        <v>870</v>
      </c>
      <c r="AQ7251" s="177"/>
      <c r="AT7251" s="177"/>
      <c r="AU7251" s="177"/>
      <c r="AV7251" s="177"/>
      <c r="AW7251" s="177"/>
    </row>
    <row r="7252" spans="1:49">
      <c r="A7252" s="170" t="s">
        <v>25979</v>
      </c>
      <c r="B7252" s="177" t="s">
        <v>25980</v>
      </c>
      <c r="D7252" s="177" t="s">
        <v>508</v>
      </c>
      <c r="E7252" s="170" t="s">
        <v>7446</v>
      </c>
      <c r="F7252" s="177" t="s">
        <v>26257</v>
      </c>
      <c r="I7252" s="177" t="s">
        <v>939</v>
      </c>
      <c r="J7252" s="181" t="s">
        <v>2287</v>
      </c>
      <c r="K7252" s="178" t="s">
        <v>2287</v>
      </c>
      <c r="L7252" s="177" t="s">
        <v>550</v>
      </c>
      <c r="M7252" s="177" t="s">
        <v>25991</v>
      </c>
      <c r="N7252" s="177" t="s">
        <v>25991</v>
      </c>
      <c r="O7252" s="177" t="s">
        <v>195</v>
      </c>
      <c r="P7252" s="177" t="s">
        <v>1193</v>
      </c>
      <c r="Q7252" s="177" t="s">
        <v>1490</v>
      </c>
      <c r="R7252" s="177" t="s">
        <v>600</v>
      </c>
      <c r="S7252" s="177" t="s">
        <v>601</v>
      </c>
      <c r="T7252" s="177" t="s">
        <v>512</v>
      </c>
      <c r="U7252" s="177" t="s">
        <v>739</v>
      </c>
      <c r="V7252" s="177" t="s">
        <v>1757</v>
      </c>
      <c r="W7252" s="177" t="s">
        <v>3559</v>
      </c>
      <c r="X7252" s="177" t="s">
        <v>26153</v>
      </c>
      <c r="Z7252" s="177" t="s">
        <v>739</v>
      </c>
      <c r="AA7252" s="177" t="s">
        <v>1185</v>
      </c>
      <c r="AC7252" s="177" t="s">
        <v>1079</v>
      </c>
      <c r="AD7252" s="177" t="s">
        <v>26258</v>
      </c>
      <c r="AE7252" s="177" t="s">
        <v>809</v>
      </c>
      <c r="AQ7252" s="177"/>
      <c r="AT7252" s="177"/>
      <c r="AU7252" s="177"/>
      <c r="AV7252" s="177"/>
      <c r="AW7252" s="177"/>
    </row>
    <row r="7253" spans="1:49">
      <c r="A7253" s="170" t="s">
        <v>25979</v>
      </c>
      <c r="B7253" s="177" t="s">
        <v>25980</v>
      </c>
      <c r="D7253" s="177" t="s">
        <v>508</v>
      </c>
      <c r="E7253" s="177" t="s">
        <v>7486</v>
      </c>
      <c r="F7253" s="177" t="s">
        <v>26259</v>
      </c>
      <c r="I7253" s="177" t="s">
        <v>939</v>
      </c>
      <c r="J7253" s="181" t="s">
        <v>2287</v>
      </c>
      <c r="K7253" s="178" t="s">
        <v>2287</v>
      </c>
      <c r="L7253" s="177" t="s">
        <v>550</v>
      </c>
      <c r="M7253" s="177" t="s">
        <v>25991</v>
      </c>
      <c r="N7253" s="177" t="s">
        <v>25991</v>
      </c>
      <c r="O7253" s="177" t="s">
        <v>195</v>
      </c>
      <c r="P7253" s="177" t="s">
        <v>1193</v>
      </c>
      <c r="Q7253" s="177" t="s">
        <v>1082</v>
      </c>
      <c r="R7253" s="177" t="s">
        <v>600</v>
      </c>
      <c r="S7253" s="177" t="s">
        <v>601</v>
      </c>
      <c r="T7253" s="177" t="s">
        <v>512</v>
      </c>
      <c r="U7253" s="177" t="s">
        <v>702</v>
      </c>
      <c r="V7253" s="177" t="s">
        <v>2989</v>
      </c>
      <c r="W7253" s="177" t="s">
        <v>790</v>
      </c>
      <c r="X7253" s="177" t="s">
        <v>943</v>
      </c>
      <c r="Y7253" s="177" t="s">
        <v>674</v>
      </c>
      <c r="Z7253" s="177" t="s">
        <v>702</v>
      </c>
      <c r="AA7253" s="177" t="s">
        <v>2990</v>
      </c>
      <c r="AB7253" s="177" t="s">
        <v>26260</v>
      </c>
      <c r="AQ7253" s="177" t="s">
        <v>7247</v>
      </c>
      <c r="AT7253" s="177"/>
      <c r="AU7253" s="177"/>
      <c r="AV7253" s="177"/>
      <c r="AW7253" s="177"/>
    </row>
    <row r="7254" spans="1:49">
      <c r="A7254" s="170" t="s">
        <v>25979</v>
      </c>
      <c r="B7254" s="177" t="s">
        <v>25980</v>
      </c>
      <c r="D7254" s="177" t="s">
        <v>508</v>
      </c>
      <c r="E7254" s="177" t="s">
        <v>1449</v>
      </c>
      <c r="F7254" s="177" t="s">
        <v>26261</v>
      </c>
      <c r="H7254" s="177" t="s">
        <v>9806</v>
      </c>
      <c r="I7254" s="177" t="s">
        <v>939</v>
      </c>
      <c r="J7254" s="181" t="s">
        <v>2287</v>
      </c>
      <c r="K7254" s="178" t="s">
        <v>2287</v>
      </c>
      <c r="L7254" s="177" t="s">
        <v>550</v>
      </c>
      <c r="M7254" s="177" t="s">
        <v>25991</v>
      </c>
      <c r="N7254" s="177" t="s">
        <v>25991</v>
      </c>
      <c r="O7254" s="177" t="s">
        <v>195</v>
      </c>
      <c r="P7254" s="177" t="s">
        <v>887</v>
      </c>
      <c r="Q7254" s="177" t="s">
        <v>1082</v>
      </c>
      <c r="R7254" s="177" t="s">
        <v>600</v>
      </c>
      <c r="S7254" s="177" t="s">
        <v>601</v>
      </c>
      <c r="T7254" s="177" t="s">
        <v>512</v>
      </c>
      <c r="U7254" s="177" t="s">
        <v>702</v>
      </c>
      <c r="V7254" s="177" t="s">
        <v>889</v>
      </c>
      <c r="X7254" s="177" t="s">
        <v>943</v>
      </c>
      <c r="Y7254" s="177" t="s">
        <v>674</v>
      </c>
      <c r="Z7254" s="177" t="s">
        <v>702</v>
      </c>
      <c r="AA7254" s="177" t="s">
        <v>892</v>
      </c>
      <c r="AQ7254" s="177" t="s">
        <v>7247</v>
      </c>
      <c r="AT7254" s="177"/>
      <c r="AU7254" s="177"/>
      <c r="AV7254" s="177"/>
      <c r="AW7254" s="177"/>
    </row>
    <row r="7255" spans="1:49">
      <c r="A7255" s="170" t="s">
        <v>25979</v>
      </c>
      <c r="B7255" s="177" t="s">
        <v>25980</v>
      </c>
      <c r="D7255" s="177" t="s">
        <v>508</v>
      </c>
      <c r="E7255" s="177" t="s">
        <v>7331</v>
      </c>
      <c r="F7255" s="177" t="s">
        <v>26262</v>
      </c>
      <c r="H7255" s="177" t="s">
        <v>9806</v>
      </c>
      <c r="I7255" s="177" t="s">
        <v>939</v>
      </c>
      <c r="J7255" s="181" t="s">
        <v>2287</v>
      </c>
      <c r="K7255" s="178" t="s">
        <v>2287</v>
      </c>
      <c r="L7255" s="177" t="s">
        <v>550</v>
      </c>
      <c r="M7255" s="177" t="s">
        <v>25991</v>
      </c>
      <c r="N7255" s="177" t="s">
        <v>25991</v>
      </c>
      <c r="O7255" s="177" t="s">
        <v>75</v>
      </c>
      <c r="Q7255" s="177" t="s">
        <v>1082</v>
      </c>
      <c r="R7255" s="177" t="s">
        <v>1120</v>
      </c>
      <c r="S7255" s="177" t="s">
        <v>702</v>
      </c>
      <c r="T7255" s="177" t="s">
        <v>512</v>
      </c>
      <c r="U7255" s="177" t="s">
        <v>702</v>
      </c>
      <c r="V7255" s="177" t="s">
        <v>22937</v>
      </c>
      <c r="AQ7255" s="177" t="s">
        <v>7247</v>
      </c>
      <c r="AT7255" s="177"/>
      <c r="AU7255" s="177"/>
      <c r="AV7255" s="177"/>
      <c r="AW7255" s="177"/>
    </row>
    <row r="7256" spans="1:49">
      <c r="A7256" s="170" t="s">
        <v>25979</v>
      </c>
      <c r="B7256" s="177" t="s">
        <v>25980</v>
      </c>
      <c r="D7256" s="177" t="s">
        <v>508</v>
      </c>
      <c r="E7256" s="177" t="s">
        <v>1313</v>
      </c>
      <c r="F7256" s="177" t="s">
        <v>26263</v>
      </c>
      <c r="H7256" s="177" t="s">
        <v>9806</v>
      </c>
      <c r="I7256" s="177" t="s">
        <v>939</v>
      </c>
      <c r="J7256" s="181" t="s">
        <v>2287</v>
      </c>
      <c r="K7256" s="178" t="s">
        <v>2287</v>
      </c>
      <c r="L7256" s="177" t="s">
        <v>901</v>
      </c>
      <c r="M7256" s="177" t="s">
        <v>26105</v>
      </c>
      <c r="N7256" s="177" t="s">
        <v>25991</v>
      </c>
      <c r="O7256" s="177" t="s">
        <v>324</v>
      </c>
      <c r="P7256" s="177" t="s">
        <v>903</v>
      </c>
      <c r="Q7256" s="177" t="s">
        <v>1082</v>
      </c>
      <c r="R7256" s="177" t="s">
        <v>951</v>
      </c>
      <c r="S7256" s="177" t="s">
        <v>952</v>
      </c>
      <c r="T7256" s="177" t="s">
        <v>512</v>
      </c>
      <c r="U7256" s="177" t="s">
        <v>23596</v>
      </c>
      <c r="V7256" s="177" t="s">
        <v>1136</v>
      </c>
      <c r="W7256" s="177" t="s">
        <v>908</v>
      </c>
      <c r="Y7256" s="177" t="s">
        <v>909</v>
      </c>
      <c r="Z7256" s="177" t="s">
        <v>908</v>
      </c>
      <c r="AA7256" s="177" t="s">
        <v>1148</v>
      </c>
      <c r="AB7256" s="177" t="s">
        <v>910</v>
      </c>
      <c r="AC7256" s="177" t="s">
        <v>702</v>
      </c>
      <c r="AD7256" s="177" t="s">
        <v>911</v>
      </c>
      <c r="AE7256" s="177" t="s">
        <v>2014</v>
      </c>
      <c r="AF7256" s="177" t="s">
        <v>912</v>
      </c>
      <c r="AG7256" s="177" t="s">
        <v>908</v>
      </c>
      <c r="AH7256" s="177" t="s">
        <v>958</v>
      </c>
      <c r="AI7256" s="177" t="s">
        <v>908</v>
      </c>
      <c r="AJ7256" s="177" t="s">
        <v>21552</v>
      </c>
      <c r="AK7256" s="177" t="s">
        <v>982</v>
      </c>
      <c r="AL7256" s="177" t="s">
        <v>959</v>
      </c>
      <c r="AM7256" s="177" t="s">
        <v>960</v>
      </c>
      <c r="AP7256" s="177" t="s">
        <v>908</v>
      </c>
      <c r="AQ7256" s="177"/>
      <c r="AT7256" s="177"/>
      <c r="AU7256" s="177"/>
      <c r="AV7256" s="177"/>
      <c r="AW7256" s="177"/>
    </row>
    <row r="7257" spans="1:49">
      <c r="A7257" s="170" t="s">
        <v>25979</v>
      </c>
      <c r="B7257" s="177" t="s">
        <v>25980</v>
      </c>
      <c r="D7257" s="177" t="s">
        <v>508</v>
      </c>
      <c r="E7257" s="177" t="s">
        <v>7520</v>
      </c>
      <c r="F7257" s="177" t="s">
        <v>26264</v>
      </c>
      <c r="H7257" s="177" t="s">
        <v>9806</v>
      </c>
      <c r="I7257" s="177" t="s">
        <v>939</v>
      </c>
      <c r="J7257" s="181" t="s">
        <v>2287</v>
      </c>
      <c r="K7257" s="178" t="s">
        <v>2287</v>
      </c>
      <c r="L7257" s="177" t="s">
        <v>513</v>
      </c>
      <c r="M7257" s="177" t="s">
        <v>25994</v>
      </c>
      <c r="N7257" s="177" t="s">
        <v>25991</v>
      </c>
      <c r="O7257" s="177" t="s">
        <v>280</v>
      </c>
      <c r="Q7257" s="177" t="s">
        <v>1082</v>
      </c>
      <c r="R7257" s="177" t="s">
        <v>700</v>
      </c>
      <c r="S7257" s="177" t="s">
        <v>896</v>
      </c>
      <c r="T7257" s="177" t="s">
        <v>512</v>
      </c>
      <c r="U7257" s="177" t="s">
        <v>702</v>
      </c>
      <c r="AQ7257" s="170" t="s">
        <v>948</v>
      </c>
      <c r="AT7257" s="177"/>
      <c r="AU7257" s="177"/>
      <c r="AV7257" s="177"/>
      <c r="AW7257" s="177"/>
    </row>
    <row r="7258" spans="1:49">
      <c r="A7258" s="170" t="s">
        <v>25979</v>
      </c>
      <c r="B7258" s="177" t="s">
        <v>25980</v>
      </c>
      <c r="D7258" s="177" t="s">
        <v>508</v>
      </c>
      <c r="E7258" s="177" t="s">
        <v>4487</v>
      </c>
      <c r="F7258" s="177" t="s">
        <v>26265</v>
      </c>
      <c r="I7258" s="177" t="s">
        <v>939</v>
      </c>
      <c r="J7258" s="181" t="s">
        <v>2287</v>
      </c>
      <c r="K7258" s="178" t="s">
        <v>2287</v>
      </c>
      <c r="L7258" s="177" t="s">
        <v>550</v>
      </c>
      <c r="M7258" s="177" t="s">
        <v>25991</v>
      </c>
      <c r="N7258" s="177" t="s">
        <v>25991</v>
      </c>
      <c r="O7258" s="177" t="s">
        <v>195</v>
      </c>
      <c r="P7258" s="177" t="s">
        <v>1023</v>
      </c>
      <c r="Q7258" s="177" t="s">
        <v>1082</v>
      </c>
      <c r="R7258" s="177" t="s">
        <v>600</v>
      </c>
      <c r="S7258" s="177" t="s">
        <v>601</v>
      </c>
      <c r="T7258" s="177" t="s">
        <v>5731</v>
      </c>
      <c r="U7258" s="177" t="s">
        <v>739</v>
      </c>
      <c r="V7258" s="177" t="s">
        <v>2823</v>
      </c>
      <c r="X7258" s="177" t="s">
        <v>943</v>
      </c>
      <c r="Y7258" s="177" t="s">
        <v>674</v>
      </c>
      <c r="Z7258" s="177" t="s">
        <v>739</v>
      </c>
      <c r="AA7258" s="177" t="s">
        <v>1587</v>
      </c>
      <c r="AC7258" s="177" t="s">
        <v>1086</v>
      </c>
      <c r="AD7258" s="177" t="s">
        <v>26266</v>
      </c>
      <c r="AE7258" s="177" t="s">
        <v>870</v>
      </c>
      <c r="AQ7258" s="177"/>
      <c r="AT7258" s="177"/>
      <c r="AU7258" s="177"/>
      <c r="AV7258" s="177"/>
      <c r="AW7258" s="177"/>
    </row>
    <row r="7259" spans="1:49">
      <c r="A7259" s="170" t="s">
        <v>25979</v>
      </c>
      <c r="B7259" s="177" t="s">
        <v>25980</v>
      </c>
      <c r="D7259" s="177" t="s">
        <v>508</v>
      </c>
      <c r="E7259" s="177" t="s">
        <v>7149</v>
      </c>
      <c r="F7259" s="177" t="s">
        <v>26267</v>
      </c>
      <c r="I7259" s="177" t="s">
        <v>939</v>
      </c>
      <c r="J7259" s="181" t="s">
        <v>2287</v>
      </c>
      <c r="K7259" s="178" t="s">
        <v>2287</v>
      </c>
      <c r="L7259" s="177" t="s">
        <v>550</v>
      </c>
      <c r="M7259" s="177" t="s">
        <v>25991</v>
      </c>
      <c r="N7259" s="177" t="s">
        <v>25991</v>
      </c>
      <c r="O7259" s="177" t="s">
        <v>195</v>
      </c>
      <c r="P7259" s="177" t="s">
        <v>1023</v>
      </c>
      <c r="Q7259" s="177" t="s">
        <v>1090</v>
      </c>
      <c r="R7259" s="177" t="s">
        <v>600</v>
      </c>
      <c r="S7259" s="177" t="s">
        <v>601</v>
      </c>
      <c r="T7259" s="177" t="s">
        <v>512</v>
      </c>
      <c r="U7259" s="177" t="s">
        <v>712</v>
      </c>
      <c r="V7259" s="177" t="s">
        <v>2024</v>
      </c>
      <c r="X7259" s="177" t="s">
        <v>943</v>
      </c>
      <c r="Y7259" s="177" t="s">
        <v>674</v>
      </c>
      <c r="Z7259" s="177" t="s">
        <v>712</v>
      </c>
      <c r="AA7259" s="177" t="s">
        <v>1084</v>
      </c>
      <c r="AQ7259" s="177" t="s">
        <v>7247</v>
      </c>
      <c r="AT7259" s="177"/>
      <c r="AU7259" s="177"/>
      <c r="AV7259" s="177"/>
      <c r="AW7259" s="177"/>
    </row>
    <row r="7260" spans="1:49">
      <c r="A7260" s="170" t="s">
        <v>25979</v>
      </c>
      <c r="B7260" s="177" t="s">
        <v>25980</v>
      </c>
      <c r="D7260" s="177" t="s">
        <v>508</v>
      </c>
      <c r="E7260" s="177" t="s">
        <v>832</v>
      </c>
      <c r="F7260" s="177" t="s">
        <v>26268</v>
      </c>
      <c r="I7260" s="177" t="s">
        <v>939</v>
      </c>
      <c r="J7260" s="181" t="s">
        <v>2287</v>
      </c>
      <c r="K7260" s="178" t="s">
        <v>2287</v>
      </c>
      <c r="L7260" s="177" t="s">
        <v>550</v>
      </c>
      <c r="M7260" s="177" t="s">
        <v>25991</v>
      </c>
      <c r="N7260" s="177" t="s">
        <v>25991</v>
      </c>
      <c r="O7260" s="177" t="s">
        <v>168</v>
      </c>
      <c r="P7260" s="177" t="s">
        <v>1208</v>
      </c>
      <c r="Q7260" s="177" t="s">
        <v>1821</v>
      </c>
      <c r="R7260" s="177" t="s">
        <v>1209</v>
      </c>
      <c r="S7260" s="177" t="s">
        <v>644</v>
      </c>
      <c r="T7260" s="177" t="s">
        <v>14556</v>
      </c>
      <c r="U7260" s="177" t="s">
        <v>646</v>
      </c>
      <c r="V7260" s="177" t="s">
        <v>2978</v>
      </c>
      <c r="X7260" s="177" t="s">
        <v>734</v>
      </c>
      <c r="Z7260" s="177" t="s">
        <v>646</v>
      </c>
      <c r="AA7260" s="177" t="s">
        <v>13436</v>
      </c>
      <c r="AC7260" s="177" t="s">
        <v>1213</v>
      </c>
      <c r="AD7260" s="177" t="s">
        <v>26269</v>
      </c>
      <c r="AE7260" s="177" t="s">
        <v>809</v>
      </c>
      <c r="AF7260" s="177" t="s">
        <v>1036</v>
      </c>
      <c r="AG7260" s="177" t="s">
        <v>26270</v>
      </c>
      <c r="AH7260" s="177" t="s">
        <v>1038</v>
      </c>
      <c r="AI7260" s="177" t="s">
        <v>1217</v>
      </c>
      <c r="AJ7260" s="177" t="s">
        <v>26271</v>
      </c>
      <c r="AK7260" s="177" t="s">
        <v>1038</v>
      </c>
      <c r="AL7260" s="177" t="s">
        <v>651</v>
      </c>
      <c r="AQ7260" s="177"/>
      <c r="AT7260" s="177"/>
      <c r="AU7260" s="177"/>
      <c r="AV7260" s="177"/>
      <c r="AW7260" s="177"/>
    </row>
    <row r="7261" spans="1:49">
      <c r="A7261" s="170" t="s">
        <v>25979</v>
      </c>
      <c r="B7261" s="177" t="s">
        <v>25980</v>
      </c>
      <c r="D7261" s="177" t="s">
        <v>508</v>
      </c>
      <c r="E7261" s="177" t="s">
        <v>7530</v>
      </c>
      <c r="F7261" s="177" t="s">
        <v>26272</v>
      </c>
      <c r="I7261" s="177" t="s">
        <v>939</v>
      </c>
      <c r="J7261" s="181" t="s">
        <v>2287</v>
      </c>
      <c r="K7261" s="178" t="s">
        <v>2287</v>
      </c>
      <c r="L7261" s="177" t="s">
        <v>550</v>
      </c>
      <c r="M7261" s="177" t="s">
        <v>25991</v>
      </c>
      <c r="N7261" s="177" t="s">
        <v>25991</v>
      </c>
      <c r="O7261" s="177" t="s">
        <v>195</v>
      </c>
      <c r="P7261" s="177" t="s">
        <v>1202</v>
      </c>
      <c r="Q7261" s="177" t="s">
        <v>11193</v>
      </c>
      <c r="R7261" s="177" t="s">
        <v>600</v>
      </c>
      <c r="S7261" s="177" t="s">
        <v>601</v>
      </c>
      <c r="T7261" s="177" t="s">
        <v>7575</v>
      </c>
      <c r="U7261" s="177" t="s">
        <v>579</v>
      </c>
      <c r="V7261" s="177" t="s">
        <v>1757</v>
      </c>
      <c r="X7261" s="177" t="s">
        <v>943</v>
      </c>
      <c r="Y7261" s="177" t="s">
        <v>891</v>
      </c>
      <c r="Z7261" s="177" t="s">
        <v>579</v>
      </c>
      <c r="AA7261" s="177" t="s">
        <v>1185</v>
      </c>
      <c r="AC7261" s="177" t="s">
        <v>1079</v>
      </c>
      <c r="AD7261" s="177" t="s">
        <v>26273</v>
      </c>
      <c r="AE7261" s="177" t="s">
        <v>809</v>
      </c>
      <c r="AQ7261" s="177"/>
      <c r="AT7261" s="177"/>
      <c r="AU7261" s="177"/>
      <c r="AV7261" s="177"/>
      <c r="AW7261" s="177"/>
    </row>
    <row r="7262" spans="1:49">
      <c r="A7262" s="170" t="s">
        <v>25979</v>
      </c>
      <c r="B7262" s="177" t="s">
        <v>25980</v>
      </c>
      <c r="D7262" s="177" t="s">
        <v>508</v>
      </c>
      <c r="E7262" s="177" t="s">
        <v>6747</v>
      </c>
      <c r="F7262" s="177" t="s">
        <v>26274</v>
      </c>
      <c r="I7262" s="177" t="s">
        <v>939</v>
      </c>
      <c r="J7262" s="181" t="s">
        <v>2287</v>
      </c>
      <c r="K7262" s="178" t="s">
        <v>2287</v>
      </c>
      <c r="L7262" s="177" t="s">
        <v>550</v>
      </c>
      <c r="M7262" s="177" t="s">
        <v>25991</v>
      </c>
      <c r="N7262" s="177" t="s">
        <v>25991</v>
      </c>
      <c r="O7262" s="177" t="s">
        <v>168</v>
      </c>
      <c r="P7262" s="177" t="s">
        <v>1208</v>
      </c>
      <c r="Q7262" s="177" t="s">
        <v>23482</v>
      </c>
      <c r="R7262" s="177" t="s">
        <v>1209</v>
      </c>
      <c r="S7262" s="177" t="s">
        <v>644</v>
      </c>
      <c r="T7262" s="177" t="s">
        <v>512</v>
      </c>
      <c r="U7262" s="177" t="s">
        <v>646</v>
      </c>
      <c r="V7262" s="177" t="s">
        <v>2978</v>
      </c>
      <c r="X7262" s="177" t="s">
        <v>734</v>
      </c>
      <c r="Z7262" s="177" t="s">
        <v>646</v>
      </c>
      <c r="AA7262" s="177" t="s">
        <v>13436</v>
      </c>
      <c r="AC7262" s="177" t="s">
        <v>1213</v>
      </c>
      <c r="AD7262" s="177" t="s">
        <v>26275</v>
      </c>
      <c r="AE7262" s="177" t="s">
        <v>809</v>
      </c>
      <c r="AF7262" s="177" t="s">
        <v>1217</v>
      </c>
      <c r="AG7262" s="177" t="s">
        <v>26276</v>
      </c>
      <c r="AH7262" s="177" t="s">
        <v>1038</v>
      </c>
      <c r="AI7262" s="177" t="s">
        <v>1036</v>
      </c>
      <c r="AJ7262" s="177" t="s">
        <v>26277</v>
      </c>
      <c r="AK7262" s="177" t="s">
        <v>1038</v>
      </c>
      <c r="AL7262" s="177" t="s">
        <v>651</v>
      </c>
      <c r="AQ7262" s="177" t="s">
        <v>7319</v>
      </c>
      <c r="AT7262" s="177"/>
      <c r="AU7262" s="177"/>
      <c r="AV7262" s="177"/>
      <c r="AW7262" s="177"/>
    </row>
    <row r="7263" spans="1:49">
      <c r="A7263" s="170" t="s">
        <v>25979</v>
      </c>
      <c r="B7263" s="177" t="s">
        <v>25980</v>
      </c>
      <c r="D7263" s="177" t="s">
        <v>508</v>
      </c>
      <c r="E7263" s="177" t="s">
        <v>1760</v>
      </c>
      <c r="F7263" s="177" t="s">
        <v>26278</v>
      </c>
      <c r="I7263" s="177" t="s">
        <v>939</v>
      </c>
      <c r="J7263" s="181" t="s">
        <v>2287</v>
      </c>
      <c r="K7263" s="178" t="s">
        <v>2287</v>
      </c>
      <c r="L7263" s="177" t="s">
        <v>550</v>
      </c>
      <c r="M7263" s="177" t="s">
        <v>25991</v>
      </c>
      <c r="N7263" s="177" t="s">
        <v>25991</v>
      </c>
      <c r="O7263" s="177" t="s">
        <v>168</v>
      </c>
      <c r="P7263" s="177" t="s">
        <v>1208</v>
      </c>
      <c r="Q7263" s="177" t="s">
        <v>16127</v>
      </c>
      <c r="R7263" s="177" t="s">
        <v>1209</v>
      </c>
      <c r="S7263" s="177" t="s">
        <v>644</v>
      </c>
      <c r="T7263" s="177" t="s">
        <v>26279</v>
      </c>
      <c r="U7263" s="177" t="s">
        <v>646</v>
      </c>
      <c r="V7263" s="177" t="s">
        <v>2978</v>
      </c>
      <c r="X7263" s="177" t="s">
        <v>734</v>
      </c>
      <c r="Z7263" s="177" t="s">
        <v>646</v>
      </c>
      <c r="AA7263" s="177" t="s">
        <v>13436</v>
      </c>
      <c r="AC7263" s="177" t="s">
        <v>26280</v>
      </c>
      <c r="AD7263" s="177" t="s">
        <v>26281</v>
      </c>
      <c r="AE7263" s="177" t="s">
        <v>809</v>
      </c>
      <c r="AF7263" s="177" t="s">
        <v>1217</v>
      </c>
      <c r="AG7263" s="177" t="s">
        <v>26282</v>
      </c>
      <c r="AH7263" s="177" t="s">
        <v>1038</v>
      </c>
      <c r="AI7263" s="177" t="s">
        <v>1036</v>
      </c>
      <c r="AJ7263" s="177" t="s">
        <v>26283</v>
      </c>
      <c r="AK7263" s="177" t="s">
        <v>1038</v>
      </c>
      <c r="AL7263" s="177" t="s">
        <v>651</v>
      </c>
      <c r="AQ7263" s="177"/>
      <c r="AT7263" s="177"/>
      <c r="AU7263" s="177"/>
      <c r="AV7263" s="177"/>
      <c r="AW7263" s="177"/>
    </row>
    <row r="7264" spans="1:49">
      <c r="A7264" s="170" t="s">
        <v>25979</v>
      </c>
      <c r="B7264" s="177" t="s">
        <v>25980</v>
      </c>
      <c r="D7264" s="177" t="s">
        <v>508</v>
      </c>
      <c r="E7264" s="177" t="s">
        <v>7535</v>
      </c>
      <c r="F7264" s="177" t="s">
        <v>26284</v>
      </c>
      <c r="I7264" s="177" t="s">
        <v>939</v>
      </c>
      <c r="J7264" s="181" t="s">
        <v>2287</v>
      </c>
      <c r="K7264" s="178" t="s">
        <v>2287</v>
      </c>
      <c r="L7264" s="177" t="s">
        <v>550</v>
      </c>
      <c r="M7264" s="177" t="s">
        <v>25991</v>
      </c>
      <c r="N7264" s="177" t="s">
        <v>25991</v>
      </c>
      <c r="O7264" s="177" t="s">
        <v>168</v>
      </c>
      <c r="P7264" s="177" t="s">
        <v>1208</v>
      </c>
      <c r="Q7264" s="177" t="s">
        <v>614</v>
      </c>
      <c r="R7264" s="177" t="s">
        <v>1209</v>
      </c>
      <c r="S7264" s="177" t="s">
        <v>644</v>
      </c>
      <c r="T7264" s="183" t="s">
        <v>14556</v>
      </c>
      <c r="U7264" s="177" t="s">
        <v>646</v>
      </c>
      <c r="V7264" s="177" t="s">
        <v>2978</v>
      </c>
      <c r="X7264" s="177" t="s">
        <v>734</v>
      </c>
      <c r="Z7264" s="177" t="s">
        <v>646</v>
      </c>
      <c r="AA7264" s="177" t="s">
        <v>13436</v>
      </c>
      <c r="AC7264" s="177" t="s">
        <v>1213</v>
      </c>
      <c r="AD7264" s="177" t="s">
        <v>26285</v>
      </c>
      <c r="AE7264" s="177" t="s">
        <v>809</v>
      </c>
      <c r="AF7264" s="177" t="s">
        <v>1217</v>
      </c>
      <c r="AG7264" s="177" t="s">
        <v>26286</v>
      </c>
      <c r="AH7264" s="177" t="s">
        <v>1038</v>
      </c>
      <c r="AI7264" s="177" t="s">
        <v>1036</v>
      </c>
      <c r="AJ7264" s="177" t="s">
        <v>26287</v>
      </c>
      <c r="AK7264" s="177" t="s">
        <v>1038</v>
      </c>
      <c r="AL7264" s="177" t="s">
        <v>651</v>
      </c>
      <c r="AQ7264" s="177"/>
      <c r="AT7264" s="177"/>
      <c r="AU7264" s="177"/>
      <c r="AV7264" s="177"/>
      <c r="AW7264" s="177"/>
    </row>
    <row r="7265" spans="1:71">
      <c r="A7265" s="170" t="s">
        <v>25979</v>
      </c>
      <c r="B7265" s="177" t="s">
        <v>25980</v>
      </c>
      <c r="D7265" s="177" t="s">
        <v>508</v>
      </c>
      <c r="E7265" s="177" t="s">
        <v>7006</v>
      </c>
      <c r="F7265" s="177" t="s">
        <v>26288</v>
      </c>
      <c r="I7265" s="177" t="s">
        <v>939</v>
      </c>
      <c r="J7265" s="181" t="s">
        <v>2287</v>
      </c>
      <c r="K7265" s="178" t="s">
        <v>2287</v>
      </c>
      <c r="L7265" s="177" t="s">
        <v>550</v>
      </c>
      <c r="M7265" s="177" t="s">
        <v>25991</v>
      </c>
      <c r="N7265" s="177" t="s">
        <v>25991</v>
      </c>
      <c r="O7265" s="177" t="s">
        <v>195</v>
      </c>
      <c r="P7265" s="177" t="s">
        <v>1202</v>
      </c>
      <c r="Q7265" s="177" t="s">
        <v>1203</v>
      </c>
      <c r="R7265" s="177" t="s">
        <v>600</v>
      </c>
      <c r="S7265" s="177" t="s">
        <v>601</v>
      </c>
      <c r="T7265" s="177" t="s">
        <v>7568</v>
      </c>
      <c r="U7265" s="177" t="s">
        <v>579</v>
      </c>
      <c r="V7265" s="177" t="s">
        <v>1757</v>
      </c>
      <c r="X7265" s="177" t="s">
        <v>943</v>
      </c>
      <c r="Y7265" s="177" t="s">
        <v>891</v>
      </c>
      <c r="Z7265" s="177" t="s">
        <v>579</v>
      </c>
      <c r="AA7265" s="177" t="s">
        <v>1185</v>
      </c>
      <c r="AC7265" s="177" t="s">
        <v>1079</v>
      </c>
      <c r="AD7265" s="177" t="s">
        <v>26289</v>
      </c>
      <c r="AE7265" s="177" t="s">
        <v>809</v>
      </c>
      <c r="AQ7265" s="177"/>
      <c r="AT7265" s="177"/>
      <c r="AU7265" s="177"/>
      <c r="AV7265" s="177"/>
      <c r="AW7265" s="177"/>
    </row>
    <row r="7266" spans="1:71">
      <c r="A7266" s="170" t="s">
        <v>25979</v>
      </c>
      <c r="B7266" s="177" t="s">
        <v>25980</v>
      </c>
      <c r="D7266" s="177" t="s">
        <v>508</v>
      </c>
      <c r="E7266" s="177" t="s">
        <v>7538</v>
      </c>
      <c r="F7266" s="177" t="s">
        <v>26290</v>
      </c>
      <c r="I7266" s="177" t="s">
        <v>939</v>
      </c>
      <c r="J7266" s="181" t="s">
        <v>2287</v>
      </c>
      <c r="K7266" s="178" t="s">
        <v>2287</v>
      </c>
      <c r="L7266" s="177" t="s">
        <v>550</v>
      </c>
      <c r="M7266" s="177" t="s">
        <v>25991</v>
      </c>
      <c r="N7266" s="177" t="s">
        <v>25991</v>
      </c>
      <c r="O7266" s="177" t="s">
        <v>159</v>
      </c>
      <c r="P7266" s="177" t="s">
        <v>1521</v>
      </c>
      <c r="Q7266" s="177" t="s">
        <v>1361</v>
      </c>
      <c r="R7266" s="177" t="s">
        <v>1523</v>
      </c>
      <c r="S7266" s="177" t="s">
        <v>159</v>
      </c>
      <c r="T7266" s="177" t="s">
        <v>512</v>
      </c>
      <c r="U7266" s="177" t="s">
        <v>6434</v>
      </c>
      <c r="V7266" s="177" t="s">
        <v>4348</v>
      </c>
      <c r="W7266" s="177" t="s">
        <v>6419</v>
      </c>
      <c r="X7266" s="177" t="s">
        <v>1036</v>
      </c>
      <c r="Y7266" s="177" t="s">
        <v>26291</v>
      </c>
      <c r="Z7266" s="177" t="s">
        <v>1038</v>
      </c>
      <c r="AQ7266" s="177"/>
      <c r="AT7266" s="177"/>
      <c r="AU7266" s="177"/>
      <c r="AV7266" s="177"/>
      <c r="AW7266" s="177"/>
    </row>
    <row r="7267" spans="1:71">
      <c r="A7267" s="170" t="s">
        <v>25979</v>
      </c>
      <c r="B7267" s="177" t="s">
        <v>25980</v>
      </c>
      <c r="D7267" s="177" t="s">
        <v>508</v>
      </c>
      <c r="E7267" s="177" t="s">
        <v>6339</v>
      </c>
      <c r="F7267" s="177" t="s">
        <v>26292</v>
      </c>
      <c r="I7267" s="177" t="s">
        <v>939</v>
      </c>
      <c r="J7267" s="181" t="s">
        <v>2287</v>
      </c>
      <c r="K7267" s="178" t="s">
        <v>2287</v>
      </c>
      <c r="L7267" s="177" t="s">
        <v>550</v>
      </c>
      <c r="M7267" s="177" t="s">
        <v>25991</v>
      </c>
      <c r="N7267" s="177" t="s">
        <v>25991</v>
      </c>
      <c r="O7267" s="177" t="s">
        <v>159</v>
      </c>
      <c r="P7267" s="177" t="s">
        <v>1521</v>
      </c>
      <c r="Q7267" s="177" t="s">
        <v>26293</v>
      </c>
      <c r="R7267" s="177" t="s">
        <v>1523</v>
      </c>
      <c r="S7267" s="177" t="s">
        <v>159</v>
      </c>
      <c r="T7267" s="177" t="s">
        <v>512</v>
      </c>
      <c r="U7267" s="177" t="s">
        <v>6434</v>
      </c>
      <c r="V7267" s="177" t="s">
        <v>4348</v>
      </c>
      <c r="W7267" s="177" t="s">
        <v>6419</v>
      </c>
      <c r="X7267" s="177" t="s">
        <v>1036</v>
      </c>
      <c r="Y7267" s="177" t="s">
        <v>26294</v>
      </c>
      <c r="Z7267" s="177" t="s">
        <v>1038</v>
      </c>
      <c r="AQ7267" s="177"/>
      <c r="AT7267" s="177"/>
      <c r="AU7267" s="177"/>
      <c r="AV7267" s="177"/>
      <c r="AW7267" s="177"/>
    </row>
    <row r="7268" spans="1:71">
      <c r="A7268" s="170" t="s">
        <v>25979</v>
      </c>
      <c r="B7268" s="177" t="s">
        <v>25980</v>
      </c>
      <c r="D7268" s="177" t="s">
        <v>508</v>
      </c>
      <c r="E7268" s="177" t="s">
        <v>9307</v>
      </c>
      <c r="F7268" s="177" t="s">
        <v>26295</v>
      </c>
      <c r="I7268" s="177" t="s">
        <v>939</v>
      </c>
      <c r="J7268" s="181" t="s">
        <v>2287</v>
      </c>
      <c r="K7268" s="178" t="s">
        <v>2287</v>
      </c>
      <c r="L7268" s="177" t="s">
        <v>550</v>
      </c>
      <c r="M7268" s="177" t="s">
        <v>25991</v>
      </c>
      <c r="N7268" s="177" t="s">
        <v>25991</v>
      </c>
      <c r="O7268" s="177" t="s">
        <v>159</v>
      </c>
      <c r="P7268" s="177" t="s">
        <v>1521</v>
      </c>
      <c r="Q7268" s="177" t="s">
        <v>4353</v>
      </c>
      <c r="R7268" s="177" t="s">
        <v>1523</v>
      </c>
      <c r="S7268" s="177" t="s">
        <v>159</v>
      </c>
      <c r="T7268" s="177" t="s">
        <v>512</v>
      </c>
      <c r="U7268" s="177" t="s">
        <v>6434</v>
      </c>
      <c r="V7268" s="177" t="s">
        <v>4348</v>
      </c>
      <c r="W7268" s="177" t="s">
        <v>6419</v>
      </c>
      <c r="X7268" s="177" t="s">
        <v>1036</v>
      </c>
      <c r="Y7268" s="177" t="s">
        <v>26296</v>
      </c>
      <c r="Z7268" s="177" t="s">
        <v>1038</v>
      </c>
      <c r="AQ7268" s="177"/>
      <c r="AT7268" s="177"/>
      <c r="AU7268" s="177"/>
      <c r="AV7268" s="177"/>
      <c r="AW7268" s="177"/>
    </row>
    <row r="7269" spans="1:71">
      <c r="A7269" s="170" t="s">
        <v>25979</v>
      </c>
      <c r="B7269" s="177" t="s">
        <v>25980</v>
      </c>
      <c r="D7269" s="177" t="s">
        <v>508</v>
      </c>
      <c r="E7269" s="177" t="s">
        <v>7545</v>
      </c>
      <c r="F7269" s="177" t="s">
        <v>26297</v>
      </c>
      <c r="I7269" s="177" t="s">
        <v>939</v>
      </c>
      <c r="J7269" s="181" t="s">
        <v>2287</v>
      </c>
      <c r="K7269" s="178" t="s">
        <v>2287</v>
      </c>
      <c r="L7269" s="177" t="s">
        <v>550</v>
      </c>
      <c r="M7269" s="177" t="s">
        <v>25991</v>
      </c>
      <c r="N7269" s="177" t="s">
        <v>25991</v>
      </c>
      <c r="O7269" s="177" t="s">
        <v>159</v>
      </c>
      <c r="P7269" s="177" t="s">
        <v>1521</v>
      </c>
      <c r="Q7269" s="177" t="s">
        <v>1482</v>
      </c>
      <c r="R7269" s="177" t="s">
        <v>1523</v>
      </c>
      <c r="S7269" s="177" t="s">
        <v>159</v>
      </c>
      <c r="T7269" s="177" t="s">
        <v>512</v>
      </c>
      <c r="U7269" s="177" t="s">
        <v>6434</v>
      </c>
      <c r="V7269" s="177" t="s">
        <v>4348</v>
      </c>
      <c r="W7269" s="177" t="s">
        <v>6419</v>
      </c>
      <c r="X7269" s="177" t="s">
        <v>1036</v>
      </c>
      <c r="Y7269" s="177" t="s">
        <v>26298</v>
      </c>
      <c r="Z7269" s="177" t="s">
        <v>1038</v>
      </c>
      <c r="AQ7269" s="177"/>
      <c r="AT7269" s="177"/>
      <c r="AU7269" s="177"/>
      <c r="AV7269" s="177"/>
      <c r="AW7269" s="177"/>
    </row>
    <row r="7270" spans="1:71">
      <c r="A7270" s="170" t="s">
        <v>25979</v>
      </c>
      <c r="B7270" s="177" t="s">
        <v>25980</v>
      </c>
      <c r="D7270" s="177" t="s">
        <v>508</v>
      </c>
      <c r="E7270" s="177" t="s">
        <v>1169</v>
      </c>
      <c r="F7270" s="177" t="s">
        <v>26299</v>
      </c>
      <c r="I7270" s="177" t="s">
        <v>939</v>
      </c>
      <c r="J7270" s="181" t="s">
        <v>2287</v>
      </c>
      <c r="K7270" s="178" t="s">
        <v>2287</v>
      </c>
      <c r="L7270" s="177" t="s">
        <v>550</v>
      </c>
      <c r="M7270" s="177" t="s">
        <v>25991</v>
      </c>
      <c r="N7270" s="177" t="s">
        <v>25991</v>
      </c>
      <c r="O7270" s="177" t="s">
        <v>159</v>
      </c>
      <c r="P7270" s="177" t="s">
        <v>1521</v>
      </c>
      <c r="Q7270" s="177" t="s">
        <v>1490</v>
      </c>
      <c r="R7270" s="177" t="s">
        <v>1523</v>
      </c>
      <c r="S7270" s="177" t="s">
        <v>159</v>
      </c>
      <c r="T7270" s="177" t="s">
        <v>512</v>
      </c>
      <c r="U7270" s="177" t="s">
        <v>6434</v>
      </c>
      <c r="V7270" s="177" t="s">
        <v>4348</v>
      </c>
      <c r="W7270" s="177" t="s">
        <v>6419</v>
      </c>
      <c r="X7270" s="177" t="s">
        <v>1036</v>
      </c>
      <c r="Y7270" s="177" t="s">
        <v>26300</v>
      </c>
      <c r="Z7270" s="177" t="s">
        <v>1038</v>
      </c>
      <c r="AQ7270" s="177"/>
      <c r="AT7270" s="177"/>
      <c r="AU7270" s="177"/>
      <c r="AV7270" s="177"/>
      <c r="AW7270" s="177"/>
    </row>
    <row r="7271" spans="1:71">
      <c r="A7271" s="170" t="s">
        <v>25979</v>
      </c>
      <c r="B7271" s="177" t="s">
        <v>25980</v>
      </c>
      <c r="D7271" s="177" t="s">
        <v>508</v>
      </c>
      <c r="E7271" s="177" t="s">
        <v>1709</v>
      </c>
      <c r="F7271" s="177" t="s">
        <v>26301</v>
      </c>
      <c r="I7271" s="177" t="s">
        <v>939</v>
      </c>
      <c r="J7271" s="181" t="s">
        <v>2287</v>
      </c>
      <c r="K7271" s="178" t="s">
        <v>2287</v>
      </c>
      <c r="L7271" s="177" t="s">
        <v>550</v>
      </c>
      <c r="M7271" s="177" t="s">
        <v>25991</v>
      </c>
      <c r="N7271" s="177" t="s">
        <v>25991</v>
      </c>
      <c r="O7271" s="177" t="s">
        <v>159</v>
      </c>
      <c r="P7271" s="177" t="s">
        <v>1521</v>
      </c>
      <c r="Q7271" s="177" t="s">
        <v>1397</v>
      </c>
      <c r="R7271" s="177" t="s">
        <v>1523</v>
      </c>
      <c r="S7271" s="177" t="s">
        <v>159</v>
      </c>
      <c r="T7271" s="177" t="s">
        <v>512</v>
      </c>
      <c r="U7271" s="177" t="s">
        <v>6434</v>
      </c>
      <c r="V7271" s="177" t="s">
        <v>4348</v>
      </c>
      <c r="W7271" s="177" t="s">
        <v>6419</v>
      </c>
      <c r="X7271" s="177" t="s">
        <v>1036</v>
      </c>
      <c r="Y7271" s="177" t="s">
        <v>26302</v>
      </c>
      <c r="Z7271" s="177" t="s">
        <v>1038</v>
      </c>
      <c r="AQ7271" s="177"/>
      <c r="AT7271" s="177"/>
      <c r="AU7271" s="177"/>
      <c r="AV7271" s="177"/>
      <c r="AW7271" s="177"/>
    </row>
    <row r="7272" spans="1:71">
      <c r="A7272" s="170" t="s">
        <v>25979</v>
      </c>
      <c r="B7272" s="177" t="s">
        <v>25980</v>
      </c>
      <c r="D7272" s="177" t="s">
        <v>508</v>
      </c>
      <c r="E7272" s="177" t="s">
        <v>7551</v>
      </c>
      <c r="F7272" s="177" t="s">
        <v>26303</v>
      </c>
      <c r="I7272" s="177" t="s">
        <v>939</v>
      </c>
      <c r="J7272" s="181" t="s">
        <v>2287</v>
      </c>
      <c r="K7272" s="178" t="s">
        <v>2287</v>
      </c>
      <c r="L7272" s="177" t="s">
        <v>550</v>
      </c>
      <c r="M7272" s="177" t="s">
        <v>25991</v>
      </c>
      <c r="N7272" s="177" t="s">
        <v>25991</v>
      </c>
      <c r="O7272" s="177" t="s">
        <v>159</v>
      </c>
      <c r="P7272" s="177" t="s">
        <v>1521</v>
      </c>
      <c r="Q7272" s="177" t="s">
        <v>12330</v>
      </c>
      <c r="R7272" s="177" t="s">
        <v>1523</v>
      </c>
      <c r="S7272" s="177" t="s">
        <v>159</v>
      </c>
      <c r="T7272" s="177" t="s">
        <v>512</v>
      </c>
      <c r="U7272" s="177" t="s">
        <v>6434</v>
      </c>
      <c r="V7272" s="177" t="s">
        <v>4348</v>
      </c>
      <c r="W7272" s="177" t="s">
        <v>23621</v>
      </c>
      <c r="X7272" s="177" t="s">
        <v>1036</v>
      </c>
      <c r="Y7272" s="177" t="s">
        <v>26304</v>
      </c>
      <c r="Z7272" s="177" t="s">
        <v>1038</v>
      </c>
      <c r="AQ7272" s="177"/>
      <c r="AT7272" s="177"/>
      <c r="AU7272" s="177"/>
      <c r="AV7272" s="177"/>
      <c r="AW7272" s="177"/>
    </row>
    <row r="7273" spans="1:71">
      <c r="A7273" s="170" t="s">
        <v>25979</v>
      </c>
      <c r="B7273" s="177" t="s">
        <v>25980</v>
      </c>
      <c r="D7273" s="177" t="s">
        <v>508</v>
      </c>
      <c r="E7273" s="177" t="s">
        <v>10783</v>
      </c>
      <c r="F7273" s="177" t="s">
        <v>26305</v>
      </c>
      <c r="I7273" s="177" t="s">
        <v>939</v>
      </c>
      <c r="J7273" s="181" t="s">
        <v>2287</v>
      </c>
      <c r="K7273" s="178" t="s">
        <v>2287</v>
      </c>
      <c r="L7273" s="177" t="s">
        <v>550</v>
      </c>
      <c r="M7273" s="177" t="s">
        <v>25991</v>
      </c>
      <c r="N7273" s="177" t="s">
        <v>25991</v>
      </c>
      <c r="O7273" s="177" t="s">
        <v>195</v>
      </c>
      <c r="P7273" s="177" t="s">
        <v>1193</v>
      </c>
      <c r="Q7273" s="177" t="s">
        <v>2774</v>
      </c>
      <c r="R7273" s="177" t="s">
        <v>600</v>
      </c>
      <c r="S7273" s="177" t="s">
        <v>601</v>
      </c>
      <c r="T7273" s="177" t="s">
        <v>512</v>
      </c>
      <c r="U7273" s="177" t="s">
        <v>739</v>
      </c>
      <c r="V7273" s="177" t="s">
        <v>1898</v>
      </c>
      <c r="W7273" s="177" t="s">
        <v>3010</v>
      </c>
      <c r="X7273" s="177" t="s">
        <v>26306</v>
      </c>
      <c r="Z7273" s="177" t="s">
        <v>739</v>
      </c>
      <c r="AA7273" s="177" t="s">
        <v>1517</v>
      </c>
      <c r="AQ7273" s="177" t="s">
        <v>7247</v>
      </c>
      <c r="AT7273" s="177"/>
      <c r="AU7273" s="177"/>
      <c r="AV7273" s="177"/>
      <c r="AW7273" s="177"/>
    </row>
    <row r="7274" spans="1:71">
      <c r="A7274" s="170" t="s">
        <v>25979</v>
      </c>
      <c r="B7274" s="187" t="s">
        <v>25980</v>
      </c>
      <c r="C7274" s="187"/>
      <c r="D7274" s="187" t="s">
        <v>508</v>
      </c>
      <c r="E7274" s="187" t="s">
        <v>6770</v>
      </c>
      <c r="F7274" s="177" t="s">
        <v>2142</v>
      </c>
      <c r="G7274" s="187"/>
      <c r="H7274" s="187"/>
      <c r="I7274" s="187" t="s">
        <v>939</v>
      </c>
      <c r="J7274" s="181" t="s">
        <v>2287</v>
      </c>
      <c r="K7274" s="192" t="s">
        <v>2287</v>
      </c>
      <c r="L7274" s="177" t="s">
        <v>550</v>
      </c>
      <c r="M7274" s="187"/>
      <c r="N7274" s="187" t="s">
        <v>25991</v>
      </c>
      <c r="O7274" s="187" t="s">
        <v>110</v>
      </c>
      <c r="P7274" s="187"/>
      <c r="Q7274" s="187"/>
      <c r="R7274" s="187"/>
      <c r="S7274" s="187"/>
      <c r="T7274" s="187" t="s">
        <v>512</v>
      </c>
      <c r="U7274" s="187"/>
      <c r="V7274" s="187"/>
      <c r="W7274" s="187"/>
      <c r="X7274" s="187"/>
      <c r="Y7274" s="187"/>
      <c r="Z7274" s="187"/>
      <c r="AA7274" s="187"/>
      <c r="AB7274" s="187"/>
      <c r="AC7274" s="187"/>
      <c r="AD7274" s="187"/>
      <c r="AE7274" s="187"/>
      <c r="AF7274" s="187"/>
      <c r="AG7274" s="187"/>
      <c r="AH7274" s="187"/>
      <c r="AI7274" s="187"/>
      <c r="AJ7274" s="187"/>
      <c r="AK7274" s="187"/>
      <c r="AL7274" s="187"/>
      <c r="AM7274" s="187"/>
      <c r="AN7274" s="187"/>
      <c r="AO7274" s="187"/>
      <c r="AP7274" s="187"/>
      <c r="AQ7274" s="187" t="s">
        <v>1005</v>
      </c>
      <c r="AR7274" s="187"/>
      <c r="AS7274" s="187"/>
      <c r="AT7274" s="187"/>
      <c r="AU7274" s="187"/>
      <c r="AV7274" s="187"/>
      <c r="AW7274" s="187"/>
      <c r="AX7274" s="187"/>
      <c r="AY7274" s="187"/>
      <c r="AZ7274" s="187"/>
      <c r="BA7274" s="187"/>
      <c r="BB7274" s="187"/>
      <c r="BC7274" s="187"/>
      <c r="BD7274" s="187"/>
      <c r="BE7274" s="187"/>
      <c r="BF7274" s="187"/>
      <c r="BG7274" s="187"/>
      <c r="BH7274" s="187"/>
      <c r="BI7274" s="187"/>
      <c r="BJ7274" s="187"/>
      <c r="BK7274" s="187"/>
      <c r="BL7274" s="187"/>
      <c r="BM7274" s="187"/>
      <c r="BN7274" s="187"/>
      <c r="BO7274" s="187"/>
      <c r="BP7274" s="187"/>
      <c r="BQ7274" s="187"/>
      <c r="BR7274" s="187"/>
      <c r="BS7274" s="187"/>
    </row>
    <row r="7275" spans="1:71">
      <c r="A7275" s="170" t="s">
        <v>25979</v>
      </c>
      <c r="B7275" s="177" t="s">
        <v>25980</v>
      </c>
      <c r="D7275" s="177" t="s">
        <v>508</v>
      </c>
      <c r="E7275" s="177" t="s">
        <v>7557</v>
      </c>
      <c r="F7275" s="177" t="s">
        <v>26307</v>
      </c>
      <c r="I7275" s="177" t="s">
        <v>939</v>
      </c>
      <c r="J7275" s="181" t="s">
        <v>2287</v>
      </c>
      <c r="K7275" s="178" t="s">
        <v>2287</v>
      </c>
      <c r="L7275" s="177" t="s">
        <v>550</v>
      </c>
      <c r="M7275" s="177" t="s">
        <v>25991</v>
      </c>
      <c r="N7275" s="177" t="s">
        <v>25991</v>
      </c>
      <c r="O7275" s="177" t="s">
        <v>195</v>
      </c>
      <c r="P7275" s="177" t="s">
        <v>1023</v>
      </c>
      <c r="Q7275" s="177" t="s">
        <v>1361</v>
      </c>
      <c r="R7275" s="177" t="s">
        <v>600</v>
      </c>
      <c r="S7275" s="177" t="s">
        <v>601</v>
      </c>
      <c r="T7275" s="177" t="s">
        <v>512</v>
      </c>
      <c r="U7275" s="177" t="s">
        <v>739</v>
      </c>
      <c r="V7275" s="177" t="s">
        <v>4676</v>
      </c>
      <c r="W7275" s="177" t="s">
        <v>1300</v>
      </c>
      <c r="X7275" s="177" t="s">
        <v>26153</v>
      </c>
      <c r="Z7275" s="177" t="s">
        <v>739</v>
      </c>
      <c r="AA7275" s="177" t="s">
        <v>5192</v>
      </c>
      <c r="AC7275" s="177" t="s">
        <v>1104</v>
      </c>
      <c r="AD7275" s="177" t="s">
        <v>26308</v>
      </c>
      <c r="AE7275" s="177" t="s">
        <v>559</v>
      </c>
      <c r="AQ7275" s="177"/>
      <c r="AT7275" s="177"/>
      <c r="AU7275" s="177"/>
      <c r="AV7275" s="177"/>
      <c r="AW7275" s="177"/>
    </row>
    <row r="7276" spans="1:71">
      <c r="A7276" s="170" t="s">
        <v>25979</v>
      </c>
      <c r="B7276" s="177" t="s">
        <v>25980</v>
      </c>
      <c r="D7276" s="177" t="s">
        <v>508</v>
      </c>
      <c r="E7276" s="177" t="s">
        <v>3610</v>
      </c>
      <c r="F7276" s="177" t="s">
        <v>26309</v>
      </c>
      <c r="I7276" s="177" t="s">
        <v>939</v>
      </c>
      <c r="J7276" s="181" t="s">
        <v>2287</v>
      </c>
      <c r="K7276" s="178" t="s">
        <v>2287</v>
      </c>
      <c r="L7276" s="177" t="s">
        <v>550</v>
      </c>
      <c r="M7276" s="177" t="s">
        <v>25991</v>
      </c>
      <c r="N7276" s="177" t="s">
        <v>25991</v>
      </c>
      <c r="O7276" s="177" t="s">
        <v>195</v>
      </c>
      <c r="P7276" s="177" t="s">
        <v>2113</v>
      </c>
      <c r="Q7276" s="177" t="s">
        <v>1361</v>
      </c>
      <c r="R7276" s="177" t="s">
        <v>600</v>
      </c>
      <c r="S7276" s="177" t="s">
        <v>601</v>
      </c>
      <c r="T7276" s="177" t="s">
        <v>512</v>
      </c>
      <c r="U7276" s="177" t="s">
        <v>739</v>
      </c>
      <c r="V7276" s="177" t="s">
        <v>1336</v>
      </c>
      <c r="X7276" s="177" t="s">
        <v>943</v>
      </c>
      <c r="Y7276" s="177" t="s">
        <v>891</v>
      </c>
      <c r="Z7276" s="177" t="s">
        <v>739</v>
      </c>
      <c r="AA7276" s="177" t="s">
        <v>1404</v>
      </c>
      <c r="AC7276" s="177" t="s">
        <v>1086</v>
      </c>
      <c r="AD7276" s="177" t="s">
        <v>26310</v>
      </c>
      <c r="AE7276" s="177" t="s">
        <v>870</v>
      </c>
      <c r="AQ7276" s="177"/>
      <c r="AT7276" s="177"/>
      <c r="AU7276" s="177"/>
      <c r="AV7276" s="177"/>
      <c r="AW7276" s="177"/>
    </row>
    <row r="7277" spans="1:71">
      <c r="A7277" s="170" t="s">
        <v>25979</v>
      </c>
      <c r="B7277" s="177" t="s">
        <v>25980</v>
      </c>
      <c r="D7277" s="177" t="s">
        <v>508</v>
      </c>
      <c r="E7277" s="177" t="s">
        <v>6730</v>
      </c>
      <c r="F7277" s="177" t="s">
        <v>26311</v>
      </c>
      <c r="I7277" s="177" t="s">
        <v>939</v>
      </c>
      <c r="J7277" s="181" t="s">
        <v>2287</v>
      </c>
      <c r="K7277" s="178" t="s">
        <v>2287</v>
      </c>
      <c r="L7277" s="177" t="s">
        <v>550</v>
      </c>
      <c r="M7277" s="177" t="s">
        <v>25991</v>
      </c>
      <c r="N7277" s="177" t="s">
        <v>25991</v>
      </c>
      <c r="O7277" s="177" t="s">
        <v>195</v>
      </c>
      <c r="P7277" s="177" t="s">
        <v>1023</v>
      </c>
      <c r="Q7277" s="177" t="s">
        <v>2718</v>
      </c>
      <c r="R7277" s="177" t="s">
        <v>600</v>
      </c>
      <c r="S7277" s="177" t="s">
        <v>601</v>
      </c>
      <c r="T7277" s="177" t="s">
        <v>512</v>
      </c>
      <c r="U7277" s="177" t="s">
        <v>739</v>
      </c>
      <c r="V7277" s="177" t="s">
        <v>772</v>
      </c>
      <c r="X7277" s="177" t="s">
        <v>943</v>
      </c>
      <c r="Y7277" s="177" t="s">
        <v>674</v>
      </c>
      <c r="Z7277" s="177" t="s">
        <v>739</v>
      </c>
      <c r="AA7277" s="177" t="s">
        <v>1011</v>
      </c>
      <c r="AQ7277" s="177" t="s">
        <v>7247</v>
      </c>
      <c r="AT7277" s="177"/>
      <c r="AU7277" s="177"/>
      <c r="AV7277" s="177"/>
      <c r="AW7277" s="177"/>
    </row>
    <row r="7278" spans="1:71">
      <c r="A7278" s="170" t="s">
        <v>25979</v>
      </c>
      <c r="B7278" s="187" t="s">
        <v>25980</v>
      </c>
      <c r="C7278" s="187"/>
      <c r="D7278" s="187" t="s">
        <v>508</v>
      </c>
      <c r="E7278" s="187" t="s">
        <v>4443</v>
      </c>
      <c r="F7278" s="187" t="s">
        <v>26312</v>
      </c>
      <c r="G7278" s="187"/>
      <c r="H7278" s="187"/>
      <c r="I7278" s="187" t="s">
        <v>939</v>
      </c>
      <c r="J7278" s="181" t="s">
        <v>2287</v>
      </c>
      <c r="K7278" s="192" t="s">
        <v>2287</v>
      </c>
      <c r="L7278" s="187" t="s">
        <v>550</v>
      </c>
      <c r="M7278" s="187" t="s">
        <v>25991</v>
      </c>
      <c r="N7278" s="187" t="s">
        <v>25991</v>
      </c>
      <c r="O7278" s="187" t="s">
        <v>303</v>
      </c>
      <c r="P7278" s="187" t="s">
        <v>303</v>
      </c>
      <c r="Q7278" s="187"/>
      <c r="R7278" s="177" t="s">
        <v>1267</v>
      </c>
      <c r="S7278" s="177" t="s">
        <v>303</v>
      </c>
      <c r="T7278" s="187" t="s">
        <v>512</v>
      </c>
      <c r="U7278" s="187"/>
      <c r="V7278" s="187"/>
      <c r="W7278" s="187"/>
      <c r="X7278" s="187"/>
      <c r="Y7278" s="187"/>
      <c r="Z7278" s="187"/>
      <c r="AA7278" s="187"/>
      <c r="AB7278" s="187"/>
      <c r="AC7278" s="187"/>
      <c r="AD7278" s="187"/>
      <c r="AE7278" s="187"/>
      <c r="AF7278" s="187"/>
      <c r="AG7278" s="187"/>
      <c r="AH7278" s="187"/>
      <c r="AI7278" s="187"/>
      <c r="AJ7278" s="187"/>
      <c r="AK7278" s="187"/>
      <c r="AL7278" s="187"/>
      <c r="AM7278" s="187"/>
      <c r="AN7278" s="187"/>
      <c r="AO7278" s="187"/>
      <c r="AP7278" s="187"/>
      <c r="AQ7278" s="187"/>
      <c r="AR7278" s="187"/>
      <c r="AS7278" s="187"/>
      <c r="AT7278" s="187"/>
      <c r="AU7278" s="187"/>
      <c r="AV7278" s="187"/>
      <c r="AW7278" s="187"/>
      <c r="AX7278" s="187"/>
      <c r="AY7278" s="187"/>
      <c r="AZ7278" s="187"/>
      <c r="BA7278" s="187"/>
      <c r="BB7278" s="187"/>
      <c r="BC7278" s="187"/>
      <c r="BD7278" s="187"/>
      <c r="BE7278" s="187"/>
      <c r="BF7278" s="187"/>
      <c r="BG7278" s="187"/>
      <c r="BH7278" s="187"/>
      <c r="BI7278" s="187"/>
      <c r="BJ7278" s="187"/>
      <c r="BK7278" s="187"/>
      <c r="BL7278" s="187"/>
      <c r="BM7278" s="187"/>
      <c r="BN7278" s="187"/>
      <c r="BO7278" s="187"/>
      <c r="BP7278" s="187"/>
      <c r="BQ7278" s="187"/>
      <c r="BR7278" s="187"/>
      <c r="BS7278" s="187"/>
    </row>
    <row r="7279" spans="1:71" s="217" customFormat="1">
      <c r="A7279" s="170" t="s">
        <v>25979</v>
      </c>
      <c r="B7279" s="177" t="s">
        <v>25980</v>
      </c>
      <c r="C7279" s="177"/>
      <c r="D7279" s="177" t="s">
        <v>508</v>
      </c>
      <c r="E7279" s="177" t="s">
        <v>646</v>
      </c>
      <c r="F7279" s="177" t="s">
        <v>26313</v>
      </c>
      <c r="G7279" s="177"/>
      <c r="H7279" s="177"/>
      <c r="I7279" s="177" t="s">
        <v>939</v>
      </c>
      <c r="J7279" s="181" t="s">
        <v>2287</v>
      </c>
      <c r="K7279" s="178" t="s">
        <v>2287</v>
      </c>
      <c r="L7279" s="177" t="s">
        <v>550</v>
      </c>
      <c r="M7279" s="177" t="s">
        <v>25991</v>
      </c>
      <c r="N7279" s="177" t="s">
        <v>25991</v>
      </c>
      <c r="O7279" s="177" t="s">
        <v>195</v>
      </c>
      <c r="P7279" s="177" t="s">
        <v>1023</v>
      </c>
      <c r="Q7279" s="177" t="s">
        <v>1550</v>
      </c>
      <c r="R7279" s="177" t="s">
        <v>553</v>
      </c>
      <c r="S7279" s="177" t="s">
        <v>644</v>
      </c>
      <c r="T7279" s="177" t="s">
        <v>26314</v>
      </c>
      <c r="U7279" s="177" t="s">
        <v>832</v>
      </c>
      <c r="V7279" s="177" t="s">
        <v>2978</v>
      </c>
      <c r="W7279" s="177"/>
      <c r="X7279" s="177" t="s">
        <v>734</v>
      </c>
      <c r="Y7279" s="177"/>
      <c r="Z7279" s="177" t="s">
        <v>646</v>
      </c>
      <c r="AA7279" s="177" t="s">
        <v>13436</v>
      </c>
      <c r="AB7279" s="177"/>
      <c r="AC7279" s="177" t="s">
        <v>26315</v>
      </c>
      <c r="AD7279" s="177" t="s">
        <v>26316</v>
      </c>
      <c r="AE7279" s="177" t="s">
        <v>524</v>
      </c>
      <c r="AF7279" s="177" t="s">
        <v>651</v>
      </c>
      <c r="AG7279" s="177"/>
      <c r="AH7279" s="177"/>
      <c r="AI7279" s="177"/>
      <c r="AJ7279" s="177"/>
      <c r="AK7279" s="177"/>
      <c r="AL7279" s="177"/>
      <c r="AM7279" s="177"/>
      <c r="AN7279" s="177"/>
      <c r="AO7279" s="177"/>
      <c r="AP7279" s="177"/>
      <c r="AQ7279" s="177"/>
      <c r="AR7279" s="177"/>
      <c r="AS7279" s="177"/>
      <c r="AT7279" s="177"/>
      <c r="AU7279" s="177"/>
      <c r="AV7279" s="177"/>
      <c r="AW7279" s="177"/>
      <c r="AX7279" s="177"/>
      <c r="AY7279" s="177"/>
      <c r="AZ7279" s="177"/>
      <c r="BA7279" s="177"/>
      <c r="BB7279" s="177"/>
      <c r="BC7279" s="177"/>
      <c r="BD7279" s="177"/>
      <c r="BE7279" s="177"/>
      <c r="BF7279" s="177"/>
      <c r="BG7279" s="177"/>
      <c r="BH7279" s="177"/>
      <c r="BI7279" s="177"/>
      <c r="BJ7279" s="177"/>
      <c r="BK7279" s="177"/>
      <c r="BL7279" s="177"/>
      <c r="BM7279" s="177"/>
      <c r="BN7279" s="177"/>
      <c r="BO7279" s="177"/>
      <c r="BP7279" s="177"/>
      <c r="BQ7279" s="177"/>
      <c r="BR7279" s="177"/>
      <c r="BS7279" s="177"/>
    </row>
    <row r="7280" spans="1:71" s="217" customFormat="1">
      <c r="A7280" s="170" t="s">
        <v>25979</v>
      </c>
      <c r="B7280" s="177" t="s">
        <v>25980</v>
      </c>
      <c r="C7280" s="177"/>
      <c r="D7280" s="177" t="s">
        <v>508</v>
      </c>
      <c r="E7280" s="177" t="s">
        <v>2049</v>
      </c>
      <c r="F7280" s="177" t="s">
        <v>26317</v>
      </c>
      <c r="G7280" s="177"/>
      <c r="H7280" s="177"/>
      <c r="I7280" s="177" t="s">
        <v>939</v>
      </c>
      <c r="J7280" s="181" t="s">
        <v>2287</v>
      </c>
      <c r="K7280" s="178" t="s">
        <v>2287</v>
      </c>
      <c r="L7280" s="177" t="s">
        <v>550</v>
      </c>
      <c r="M7280" s="177" t="s">
        <v>25991</v>
      </c>
      <c r="N7280" s="177" t="s">
        <v>25991</v>
      </c>
      <c r="O7280" s="177" t="s">
        <v>195</v>
      </c>
      <c r="P7280" s="177" t="s">
        <v>1023</v>
      </c>
      <c r="Q7280" s="177" t="s">
        <v>1254</v>
      </c>
      <c r="R7280" s="177" t="s">
        <v>553</v>
      </c>
      <c r="S7280" s="177" t="s">
        <v>644</v>
      </c>
      <c r="T7280" s="177" t="s">
        <v>512</v>
      </c>
      <c r="U7280" s="177" t="s">
        <v>646</v>
      </c>
      <c r="V7280" s="177" t="s">
        <v>4905</v>
      </c>
      <c r="W7280" s="177"/>
      <c r="X7280" s="177" t="s">
        <v>734</v>
      </c>
      <c r="Y7280" s="177"/>
      <c r="Z7280" s="177" t="s">
        <v>646</v>
      </c>
      <c r="AA7280" s="177" t="s">
        <v>6882</v>
      </c>
      <c r="AB7280" s="177" t="s">
        <v>1045</v>
      </c>
      <c r="AC7280" s="177"/>
      <c r="AD7280" s="177"/>
      <c r="AE7280" s="177"/>
      <c r="AF7280" s="177" t="s">
        <v>651</v>
      </c>
      <c r="AG7280" s="177"/>
      <c r="AH7280" s="177"/>
      <c r="AI7280" s="177"/>
      <c r="AJ7280" s="177"/>
      <c r="AK7280" s="177"/>
      <c r="AL7280" s="177"/>
      <c r="AM7280" s="177"/>
      <c r="AN7280" s="177"/>
      <c r="AO7280" s="177"/>
      <c r="AP7280" s="177"/>
      <c r="AQ7280" s="177" t="s">
        <v>7247</v>
      </c>
      <c r="AR7280" s="177"/>
      <c r="AS7280" s="177"/>
      <c r="AT7280" s="177"/>
      <c r="AU7280" s="177"/>
      <c r="AV7280" s="177"/>
      <c r="AW7280" s="177"/>
      <c r="AX7280" s="177"/>
      <c r="AY7280" s="177"/>
      <c r="AZ7280" s="177"/>
      <c r="BA7280" s="177"/>
      <c r="BB7280" s="177"/>
      <c r="BC7280" s="177"/>
      <c r="BD7280" s="177"/>
      <c r="BE7280" s="177"/>
      <c r="BF7280" s="177"/>
      <c r="BG7280" s="177"/>
      <c r="BH7280" s="177"/>
      <c r="BI7280" s="177"/>
      <c r="BJ7280" s="177"/>
      <c r="BK7280" s="177"/>
      <c r="BL7280" s="177"/>
      <c r="BM7280" s="177"/>
      <c r="BN7280" s="177"/>
      <c r="BO7280" s="177"/>
      <c r="BP7280" s="177"/>
      <c r="BQ7280" s="177"/>
      <c r="BR7280" s="177"/>
      <c r="BS7280" s="177"/>
    </row>
    <row r="7281" spans="1:71" s="217" customFormat="1">
      <c r="A7281" s="170" t="s">
        <v>25979</v>
      </c>
      <c r="B7281" s="177" t="s">
        <v>25980</v>
      </c>
      <c r="C7281" s="177"/>
      <c r="D7281" s="177" t="s">
        <v>508</v>
      </c>
      <c r="E7281" s="177" t="s">
        <v>924</v>
      </c>
      <c r="F7281" s="177" t="s">
        <v>26318</v>
      </c>
      <c r="G7281" s="177"/>
      <c r="H7281" s="177"/>
      <c r="I7281" s="177" t="s">
        <v>939</v>
      </c>
      <c r="J7281" s="181" t="s">
        <v>2287</v>
      </c>
      <c r="K7281" s="178" t="s">
        <v>2287</v>
      </c>
      <c r="L7281" s="177" t="s">
        <v>550</v>
      </c>
      <c r="M7281" s="177" t="s">
        <v>25991</v>
      </c>
      <c r="N7281" s="177" t="s">
        <v>25991</v>
      </c>
      <c r="O7281" s="177" t="s">
        <v>195</v>
      </c>
      <c r="P7281" s="177" t="s">
        <v>552</v>
      </c>
      <c r="Q7281" s="177" t="s">
        <v>921</v>
      </c>
      <c r="R7281" s="177" t="s">
        <v>553</v>
      </c>
      <c r="S7281" s="177" t="s">
        <v>644</v>
      </c>
      <c r="T7281" s="177" t="s">
        <v>512</v>
      </c>
      <c r="U7281" s="177" t="s">
        <v>646</v>
      </c>
      <c r="V7281" s="177" t="s">
        <v>7452</v>
      </c>
      <c r="W7281" s="177" t="s">
        <v>26319</v>
      </c>
      <c r="X7281" s="177" t="s">
        <v>734</v>
      </c>
      <c r="Y7281" s="177"/>
      <c r="Z7281" s="177" t="s">
        <v>646</v>
      </c>
      <c r="AA7281" s="177" t="s">
        <v>1274</v>
      </c>
      <c r="AB7281" s="177" t="s">
        <v>1257</v>
      </c>
      <c r="AC7281" s="177" t="s">
        <v>4087</v>
      </c>
      <c r="AD7281" s="177" t="s">
        <v>26320</v>
      </c>
      <c r="AE7281" s="177" t="s">
        <v>1048</v>
      </c>
      <c r="AF7281" s="177" t="s">
        <v>651</v>
      </c>
      <c r="AG7281" s="177"/>
      <c r="AH7281" s="177"/>
      <c r="AI7281" s="177"/>
      <c r="AJ7281" s="177"/>
      <c r="AK7281" s="177"/>
      <c r="AL7281" s="177"/>
      <c r="AM7281" s="177"/>
      <c r="AN7281" s="177"/>
      <c r="AO7281" s="177"/>
      <c r="AP7281" s="177"/>
      <c r="AQ7281" s="177" t="s">
        <v>7319</v>
      </c>
      <c r="AR7281" s="177"/>
      <c r="AS7281" s="177"/>
      <c r="AT7281" s="177"/>
      <c r="AU7281" s="177"/>
      <c r="AV7281" s="177"/>
      <c r="AW7281" s="177"/>
      <c r="AX7281" s="177"/>
      <c r="AY7281" s="177"/>
      <c r="AZ7281" s="177"/>
      <c r="BA7281" s="177"/>
      <c r="BB7281" s="177"/>
      <c r="BC7281" s="177"/>
      <c r="BD7281" s="177"/>
      <c r="BE7281" s="177"/>
      <c r="BF7281" s="177"/>
      <c r="BG7281" s="177"/>
      <c r="BH7281" s="177"/>
      <c r="BI7281" s="177"/>
      <c r="BJ7281" s="177"/>
      <c r="BK7281" s="177"/>
      <c r="BL7281" s="177"/>
      <c r="BM7281" s="177"/>
      <c r="BN7281" s="177"/>
      <c r="BO7281" s="177"/>
      <c r="BP7281" s="177"/>
      <c r="BQ7281" s="177"/>
      <c r="BR7281" s="177"/>
      <c r="BS7281" s="177"/>
    </row>
    <row r="7282" spans="1:71" s="217" customFormat="1">
      <c r="A7282" s="170" t="s">
        <v>25979</v>
      </c>
      <c r="B7282" s="187" t="s">
        <v>25980</v>
      </c>
      <c r="C7282" s="187"/>
      <c r="D7282" s="187" t="s">
        <v>508</v>
      </c>
      <c r="E7282" s="187" t="s">
        <v>7568</v>
      </c>
      <c r="F7282" s="187" t="s">
        <v>26321</v>
      </c>
      <c r="G7282" s="187"/>
      <c r="H7282" s="187"/>
      <c r="I7282" s="187" t="s">
        <v>939</v>
      </c>
      <c r="J7282" s="181" t="s">
        <v>2287</v>
      </c>
      <c r="K7282" s="192" t="s">
        <v>2287</v>
      </c>
      <c r="L7282" s="187" t="s">
        <v>550</v>
      </c>
      <c r="M7282" s="187" t="s">
        <v>25991</v>
      </c>
      <c r="N7282" s="187" t="s">
        <v>25991</v>
      </c>
      <c r="O7282" s="187" t="s">
        <v>110</v>
      </c>
      <c r="P7282" s="187"/>
      <c r="Q7282" s="187"/>
      <c r="R7282" s="187" t="s">
        <v>565</v>
      </c>
      <c r="S7282" s="187" t="s">
        <v>921</v>
      </c>
      <c r="T7282" s="187" t="s">
        <v>922</v>
      </c>
      <c r="U7282" s="187" t="s">
        <v>3317</v>
      </c>
      <c r="V7282" s="187" t="s">
        <v>26322</v>
      </c>
      <c r="W7282" s="187" t="s">
        <v>1904</v>
      </c>
      <c r="X7282" s="187" t="s">
        <v>3317</v>
      </c>
      <c r="Y7282" s="187" t="s">
        <v>26323</v>
      </c>
      <c r="Z7282" s="187" t="s">
        <v>1904</v>
      </c>
      <c r="AA7282" s="187"/>
      <c r="AB7282" s="187"/>
      <c r="AC7282" s="187"/>
      <c r="AD7282" s="187"/>
      <c r="AE7282" s="187"/>
      <c r="AF7282" s="187"/>
      <c r="AG7282" s="187"/>
      <c r="AH7282" s="187"/>
      <c r="AI7282" s="187"/>
      <c r="AJ7282" s="187"/>
      <c r="AK7282" s="187"/>
      <c r="AL7282" s="187"/>
      <c r="AM7282" s="187" t="s">
        <v>2233</v>
      </c>
      <c r="AN7282" s="187" t="s">
        <v>26324</v>
      </c>
      <c r="AO7282" s="187" t="s">
        <v>5069</v>
      </c>
      <c r="AP7282" s="187" t="s">
        <v>2267</v>
      </c>
      <c r="AQ7282" s="187"/>
      <c r="AR7282" s="187"/>
      <c r="AS7282" s="187"/>
      <c r="AT7282" s="187" t="s">
        <v>26325</v>
      </c>
      <c r="AU7282" s="187" t="s">
        <v>7019</v>
      </c>
      <c r="AV7282" s="187" t="s">
        <v>1854</v>
      </c>
      <c r="AW7282" s="187" t="s">
        <v>26326</v>
      </c>
      <c r="AX7282" s="187" t="s">
        <v>1856</v>
      </c>
      <c r="AY7282" s="187" t="s">
        <v>26327</v>
      </c>
      <c r="AZ7282" s="187" t="s">
        <v>26328</v>
      </c>
      <c r="BA7282" s="187" t="s">
        <v>26329</v>
      </c>
      <c r="BB7282" s="187" t="s">
        <v>2236</v>
      </c>
      <c r="BC7282" s="187" t="s">
        <v>26330</v>
      </c>
      <c r="BD7282" s="187" t="s">
        <v>1064</v>
      </c>
      <c r="BE7282" s="187"/>
      <c r="BF7282" s="187"/>
      <c r="BG7282" s="187"/>
      <c r="BH7282" s="187"/>
      <c r="BI7282" s="187"/>
      <c r="BJ7282" s="187"/>
      <c r="BK7282" s="187"/>
      <c r="BL7282" s="187"/>
      <c r="BM7282" s="187"/>
      <c r="BN7282" s="187"/>
      <c r="BO7282" s="187"/>
      <c r="BP7282" s="187"/>
      <c r="BQ7282" s="187"/>
      <c r="BR7282" s="187"/>
      <c r="BS7282" s="187"/>
    </row>
    <row r="7283" spans="1:71">
      <c r="A7283" s="170" t="s">
        <v>25979</v>
      </c>
      <c r="B7283" s="177" t="s">
        <v>25980</v>
      </c>
      <c r="D7283" s="177" t="s">
        <v>508</v>
      </c>
      <c r="E7283" s="177" t="s">
        <v>518</v>
      </c>
      <c r="F7283" s="177" t="s">
        <v>26331</v>
      </c>
      <c r="I7283" s="177" t="s">
        <v>939</v>
      </c>
      <c r="J7283" s="181" t="s">
        <v>2287</v>
      </c>
      <c r="K7283" s="178" t="s">
        <v>2287</v>
      </c>
      <c r="L7283" s="177" t="s">
        <v>550</v>
      </c>
      <c r="M7283" s="177" t="s">
        <v>25991</v>
      </c>
      <c r="N7283" s="177" t="s">
        <v>25991</v>
      </c>
      <c r="O7283" s="177" t="s">
        <v>195</v>
      </c>
      <c r="P7283" s="177" t="s">
        <v>1023</v>
      </c>
      <c r="Q7283" s="177" t="s">
        <v>1254</v>
      </c>
      <c r="R7283" s="177" t="s">
        <v>553</v>
      </c>
      <c r="S7283" s="177" t="s">
        <v>644</v>
      </c>
      <c r="T7283" s="177" t="s">
        <v>512</v>
      </c>
      <c r="U7283" s="177" t="s">
        <v>646</v>
      </c>
      <c r="V7283" s="177" t="s">
        <v>4905</v>
      </c>
      <c r="X7283" s="177" t="s">
        <v>734</v>
      </c>
      <c r="Z7283" s="177" t="s">
        <v>646</v>
      </c>
      <c r="AA7283" s="177" t="s">
        <v>6882</v>
      </c>
      <c r="AB7283" s="177" t="s">
        <v>1257</v>
      </c>
      <c r="AF7283" s="177" t="s">
        <v>651</v>
      </c>
      <c r="AQ7283" s="177" t="s">
        <v>7247</v>
      </c>
      <c r="AT7283" s="177"/>
      <c r="AU7283" s="177"/>
      <c r="AV7283" s="177"/>
      <c r="AW7283" s="177"/>
    </row>
    <row r="7284" spans="1:71">
      <c r="A7284" s="170" t="s">
        <v>25979</v>
      </c>
      <c r="B7284" s="177" t="s">
        <v>25980</v>
      </c>
      <c r="D7284" s="177" t="s">
        <v>508</v>
      </c>
      <c r="E7284" s="177" t="s">
        <v>7571</v>
      </c>
      <c r="F7284" s="177" t="s">
        <v>26332</v>
      </c>
      <c r="I7284" s="177" t="s">
        <v>939</v>
      </c>
      <c r="J7284" s="181" t="s">
        <v>2287</v>
      </c>
      <c r="K7284" s="178" t="s">
        <v>2287</v>
      </c>
      <c r="L7284" s="177" t="s">
        <v>550</v>
      </c>
      <c r="M7284" s="177" t="s">
        <v>25991</v>
      </c>
      <c r="N7284" s="177" t="s">
        <v>25991</v>
      </c>
      <c r="O7284" s="177" t="s">
        <v>195</v>
      </c>
      <c r="P7284" s="177" t="s">
        <v>552</v>
      </c>
      <c r="Q7284" s="177" t="s">
        <v>630</v>
      </c>
      <c r="R7284" s="177" t="s">
        <v>553</v>
      </c>
      <c r="S7284" s="177" t="s">
        <v>644</v>
      </c>
      <c r="T7284" s="177" t="s">
        <v>26333</v>
      </c>
      <c r="U7284" s="177" t="s">
        <v>646</v>
      </c>
      <c r="V7284" s="177" t="s">
        <v>22723</v>
      </c>
      <c r="W7284" s="177" t="s">
        <v>656</v>
      </c>
      <c r="X7284" s="177" t="s">
        <v>734</v>
      </c>
      <c r="Z7284" s="177" t="s">
        <v>646</v>
      </c>
      <c r="AA7284" s="177" t="s">
        <v>23644</v>
      </c>
      <c r="AB7284" s="177" t="s">
        <v>1045</v>
      </c>
      <c r="AC7284" s="177" t="s">
        <v>2220</v>
      </c>
      <c r="AD7284" s="177" t="s">
        <v>13655</v>
      </c>
      <c r="AE7284" s="177" t="s">
        <v>1064</v>
      </c>
      <c r="AF7284" s="177" t="s">
        <v>651</v>
      </c>
      <c r="AQ7284" s="177"/>
      <c r="AT7284" s="177"/>
      <c r="AU7284" s="177"/>
      <c r="AV7284" s="177"/>
      <c r="AW7284" s="177"/>
    </row>
    <row r="7285" spans="1:71">
      <c r="A7285" s="170" t="s">
        <v>25979</v>
      </c>
      <c r="B7285" s="187" t="s">
        <v>25980</v>
      </c>
      <c r="C7285" s="187"/>
      <c r="D7285" s="187" t="s">
        <v>508</v>
      </c>
      <c r="E7285" s="187" t="s">
        <v>7573</v>
      </c>
      <c r="F7285" s="187" t="s">
        <v>26334</v>
      </c>
      <c r="G7285" s="187"/>
      <c r="H7285" s="187"/>
      <c r="I7285" s="187" t="s">
        <v>939</v>
      </c>
      <c r="J7285" s="181" t="s">
        <v>2287</v>
      </c>
      <c r="K7285" s="192" t="s">
        <v>2287</v>
      </c>
      <c r="L7285" s="187" t="s">
        <v>550</v>
      </c>
      <c r="M7285" s="187" t="s">
        <v>25991</v>
      </c>
      <c r="N7285" s="187" t="s">
        <v>25991</v>
      </c>
      <c r="O7285" s="187" t="s">
        <v>110</v>
      </c>
      <c r="P7285" s="187"/>
      <c r="Q7285" s="187"/>
      <c r="R7285" s="187" t="s">
        <v>565</v>
      </c>
      <c r="S7285" s="187" t="s">
        <v>630</v>
      </c>
      <c r="T7285" s="187" t="s">
        <v>2845</v>
      </c>
      <c r="U7285" s="187" t="s">
        <v>3317</v>
      </c>
      <c r="V7285" s="187" t="s">
        <v>26335</v>
      </c>
      <c r="W7285" s="187" t="s">
        <v>1904</v>
      </c>
      <c r="X7285" s="187" t="s">
        <v>3317</v>
      </c>
      <c r="Y7285" s="187" t="s">
        <v>26336</v>
      </c>
      <c r="Z7285" s="187" t="s">
        <v>1904</v>
      </c>
      <c r="AA7285" s="187" t="s">
        <v>1964</v>
      </c>
      <c r="AB7285" s="187" t="s">
        <v>26337</v>
      </c>
      <c r="AC7285" s="187" t="s">
        <v>870</v>
      </c>
      <c r="AD7285" s="187"/>
      <c r="AE7285" s="187"/>
      <c r="AF7285" s="187"/>
      <c r="AG7285" s="187" t="s">
        <v>3244</v>
      </c>
      <c r="AH7285" s="187" t="s">
        <v>26338</v>
      </c>
      <c r="AI7285" s="187" t="s">
        <v>1064</v>
      </c>
      <c r="AJ7285" s="187"/>
      <c r="AK7285" s="187"/>
      <c r="AL7285" s="187"/>
      <c r="AM7285" s="187" t="s">
        <v>2233</v>
      </c>
      <c r="AN7285" s="187" t="s">
        <v>26339</v>
      </c>
      <c r="AO7285" s="187" t="s">
        <v>5069</v>
      </c>
      <c r="AP7285" s="187" t="s">
        <v>2267</v>
      </c>
      <c r="AQ7285" s="187" t="s">
        <v>26340</v>
      </c>
      <c r="AR7285" s="187"/>
      <c r="AS7285" s="187"/>
      <c r="AT7285" s="187" t="s">
        <v>26341</v>
      </c>
      <c r="AU7285" s="187" t="s">
        <v>7019</v>
      </c>
      <c r="AV7285" s="187" t="s">
        <v>1854</v>
      </c>
      <c r="AW7285" s="187" t="s">
        <v>26342</v>
      </c>
      <c r="AX7285" s="187" t="s">
        <v>1856</v>
      </c>
      <c r="AY7285" s="187" t="s">
        <v>26343</v>
      </c>
      <c r="AZ7285" s="187" t="s">
        <v>26344</v>
      </c>
      <c r="BA7285" s="187" t="s">
        <v>26345</v>
      </c>
      <c r="BB7285" s="187" t="s">
        <v>2236</v>
      </c>
      <c r="BC7285" s="187" t="s">
        <v>26346</v>
      </c>
      <c r="BD7285" s="187" t="s">
        <v>1064</v>
      </c>
      <c r="BE7285" s="187"/>
      <c r="BF7285" s="187"/>
      <c r="BG7285" s="187"/>
      <c r="BH7285" s="187"/>
      <c r="BI7285" s="187"/>
      <c r="BJ7285" s="187"/>
      <c r="BK7285" s="187"/>
      <c r="BL7285" s="187"/>
      <c r="BM7285" s="187"/>
      <c r="BN7285" s="187"/>
      <c r="BO7285" s="187"/>
      <c r="BP7285" s="187"/>
      <c r="BQ7285" s="187"/>
      <c r="BR7285" s="187"/>
      <c r="BS7285" s="187"/>
    </row>
    <row r="7286" spans="1:71">
      <c r="A7286" s="170" t="s">
        <v>25979</v>
      </c>
      <c r="B7286" s="187" t="s">
        <v>25980</v>
      </c>
      <c r="C7286" s="187"/>
      <c r="D7286" s="187" t="s">
        <v>508</v>
      </c>
      <c r="E7286" s="187" t="s">
        <v>2114</v>
      </c>
      <c r="F7286" s="177" t="s">
        <v>33244</v>
      </c>
      <c r="G7286" s="187"/>
      <c r="H7286" s="187"/>
      <c r="I7286" s="187" t="s">
        <v>939</v>
      </c>
      <c r="J7286" s="181" t="s">
        <v>2287</v>
      </c>
      <c r="K7286" s="192" t="s">
        <v>2287</v>
      </c>
      <c r="L7286" s="187" t="s">
        <v>1575</v>
      </c>
      <c r="M7286" s="187"/>
      <c r="N7286" s="187" t="s">
        <v>25991</v>
      </c>
      <c r="O7286" s="187" t="s">
        <v>195</v>
      </c>
      <c r="P7286" s="187" t="s">
        <v>7947</v>
      </c>
      <c r="Q7286" s="187" t="s">
        <v>26348</v>
      </c>
      <c r="R7286" s="187"/>
      <c r="S7286" s="187"/>
      <c r="T7286" s="187" t="s">
        <v>512</v>
      </c>
      <c r="U7286" s="187"/>
      <c r="V7286" s="187"/>
      <c r="W7286" s="187"/>
      <c r="X7286" s="187"/>
      <c r="Y7286" s="187"/>
      <c r="Z7286" s="187"/>
      <c r="AA7286" s="187"/>
      <c r="AB7286" s="187"/>
      <c r="AC7286" s="187"/>
      <c r="AD7286" s="187"/>
      <c r="AE7286" s="187"/>
      <c r="AF7286" s="187"/>
      <c r="AG7286" s="187"/>
      <c r="AH7286" s="187"/>
      <c r="AI7286" s="187"/>
      <c r="AJ7286" s="187"/>
      <c r="AK7286" s="187"/>
      <c r="AL7286" s="187"/>
      <c r="AM7286" s="187"/>
      <c r="AN7286" s="187"/>
      <c r="AO7286" s="187"/>
      <c r="AP7286" s="187"/>
      <c r="AQ7286" s="187" t="s">
        <v>26349</v>
      </c>
      <c r="AR7286" s="187"/>
      <c r="AS7286" s="187"/>
      <c r="AT7286" s="187"/>
      <c r="AU7286" s="187"/>
      <c r="AV7286" s="187"/>
      <c r="AW7286" s="187"/>
      <c r="AX7286" s="187"/>
      <c r="AY7286" s="187"/>
      <c r="AZ7286" s="187"/>
      <c r="BA7286" s="187"/>
      <c r="BB7286" s="187"/>
      <c r="BC7286" s="187"/>
      <c r="BD7286" s="187"/>
      <c r="BE7286" s="187"/>
      <c r="BF7286" s="187"/>
      <c r="BG7286" s="187"/>
      <c r="BH7286" s="187"/>
      <c r="BI7286" s="187"/>
      <c r="BJ7286" s="187"/>
      <c r="BK7286" s="187"/>
      <c r="BL7286" s="187"/>
      <c r="BM7286" s="187"/>
      <c r="BN7286" s="187"/>
      <c r="BO7286" s="187"/>
      <c r="BP7286" s="187"/>
      <c r="BQ7286" s="187"/>
      <c r="BR7286" s="187"/>
      <c r="BS7286" s="187"/>
    </row>
    <row r="7287" spans="1:71">
      <c r="A7287" s="170" t="s">
        <v>25979</v>
      </c>
      <c r="B7287" s="187" t="s">
        <v>25980</v>
      </c>
      <c r="C7287" s="187"/>
      <c r="D7287" s="187" t="s">
        <v>508</v>
      </c>
      <c r="E7287" s="198" t="s">
        <v>7596</v>
      </c>
      <c r="F7287" s="187" t="s">
        <v>26350</v>
      </c>
      <c r="G7287" s="187"/>
      <c r="H7287" s="187"/>
      <c r="I7287" s="187"/>
      <c r="J7287" s="181" t="s">
        <v>512</v>
      </c>
      <c r="K7287" s="192" t="s">
        <v>512</v>
      </c>
      <c r="L7287" s="187" t="s">
        <v>1575</v>
      </c>
      <c r="M7287" s="187"/>
      <c r="N7287" s="187" t="s">
        <v>25991</v>
      </c>
      <c r="O7287" s="187" t="s">
        <v>110</v>
      </c>
      <c r="P7287" s="187" t="s">
        <v>7947</v>
      </c>
      <c r="Q7287" s="187" t="s">
        <v>1576</v>
      </c>
      <c r="R7287" s="187"/>
      <c r="S7287" s="187"/>
      <c r="T7287" s="187" t="s">
        <v>512</v>
      </c>
      <c r="U7287" s="187"/>
      <c r="V7287" s="187"/>
      <c r="W7287" s="187"/>
      <c r="X7287" s="187"/>
      <c r="Y7287" s="187"/>
      <c r="Z7287" s="187"/>
      <c r="AA7287" s="187"/>
      <c r="AB7287" s="187"/>
      <c r="AC7287" s="187"/>
      <c r="AD7287" s="187"/>
      <c r="AE7287" s="187"/>
      <c r="AF7287" s="187"/>
      <c r="AG7287" s="187"/>
      <c r="AH7287" s="187"/>
      <c r="AI7287" s="187"/>
      <c r="AJ7287" s="187"/>
      <c r="AK7287" s="187"/>
      <c r="AL7287" s="187"/>
      <c r="AM7287" s="187"/>
      <c r="AN7287" s="187"/>
      <c r="AO7287" s="187"/>
      <c r="AP7287" s="187"/>
      <c r="AQ7287" s="187" t="s">
        <v>26349</v>
      </c>
      <c r="AR7287" s="187"/>
      <c r="AS7287" s="187"/>
      <c r="AT7287" s="187"/>
      <c r="AU7287" s="187"/>
      <c r="AV7287" s="187"/>
      <c r="AW7287" s="187"/>
      <c r="AX7287" s="187"/>
      <c r="AY7287" s="187"/>
      <c r="AZ7287" s="187"/>
      <c r="BA7287" s="187"/>
      <c r="BB7287" s="187"/>
      <c r="BC7287" s="187"/>
      <c r="BD7287" s="187"/>
      <c r="BE7287" s="187"/>
      <c r="BF7287" s="187"/>
      <c r="BG7287" s="187"/>
      <c r="BH7287" s="187"/>
      <c r="BI7287" s="187"/>
      <c r="BJ7287" s="187"/>
      <c r="BK7287" s="187"/>
      <c r="BL7287" s="187"/>
      <c r="BM7287" s="187"/>
      <c r="BN7287" s="187"/>
      <c r="BO7287" s="187"/>
      <c r="BP7287" s="187"/>
      <c r="BQ7287" s="187"/>
      <c r="BR7287" s="187"/>
      <c r="BS7287" s="187"/>
    </row>
    <row r="7288" spans="1:71">
      <c r="A7288" s="170" t="s">
        <v>25979</v>
      </c>
      <c r="B7288" s="187" t="s">
        <v>25980</v>
      </c>
      <c r="C7288" s="187"/>
      <c r="D7288" s="187" t="s">
        <v>508</v>
      </c>
      <c r="E7288" s="187" t="s">
        <v>6927</v>
      </c>
      <c r="F7288" s="177" t="s">
        <v>2142</v>
      </c>
      <c r="G7288" s="187"/>
      <c r="H7288" s="187"/>
      <c r="I7288" s="187" t="s">
        <v>939</v>
      </c>
      <c r="J7288" s="181" t="s">
        <v>2287</v>
      </c>
      <c r="K7288" s="192" t="s">
        <v>2287</v>
      </c>
      <c r="L7288" s="187"/>
      <c r="M7288" s="187"/>
      <c r="N7288" s="187" t="s">
        <v>25991</v>
      </c>
      <c r="O7288" s="187"/>
      <c r="P7288" s="187"/>
      <c r="Q7288" s="187"/>
      <c r="R7288" s="187"/>
      <c r="S7288" s="187"/>
      <c r="T7288" s="187" t="s">
        <v>512</v>
      </c>
      <c r="U7288" s="187"/>
      <c r="V7288" s="187"/>
      <c r="W7288" s="187"/>
      <c r="X7288" s="187"/>
      <c r="Y7288" s="187"/>
      <c r="Z7288" s="187"/>
      <c r="AA7288" s="187"/>
      <c r="AB7288" s="187"/>
      <c r="AC7288" s="187"/>
      <c r="AD7288" s="187"/>
      <c r="AE7288" s="187"/>
      <c r="AF7288" s="187"/>
      <c r="AG7288" s="187"/>
      <c r="AH7288" s="187"/>
      <c r="AI7288" s="187"/>
      <c r="AJ7288" s="187"/>
      <c r="AK7288" s="187"/>
      <c r="AL7288" s="187"/>
      <c r="AM7288" s="187"/>
      <c r="AN7288" s="187"/>
      <c r="AO7288" s="187"/>
      <c r="AP7288" s="187"/>
      <c r="AQ7288" s="177" t="s">
        <v>7672</v>
      </c>
      <c r="AR7288" s="187"/>
      <c r="AS7288" s="187"/>
      <c r="AT7288" s="187"/>
      <c r="AU7288" s="187"/>
      <c r="AV7288" s="187"/>
      <c r="AW7288" s="187"/>
      <c r="AX7288" s="187"/>
      <c r="AY7288" s="187"/>
      <c r="AZ7288" s="187"/>
      <c r="BA7288" s="187"/>
      <c r="BB7288" s="187"/>
      <c r="BC7288" s="187"/>
      <c r="BD7288" s="187"/>
      <c r="BE7288" s="187"/>
      <c r="BF7288" s="187"/>
      <c r="BG7288" s="187"/>
      <c r="BH7288" s="187"/>
      <c r="BI7288" s="187"/>
      <c r="BJ7288" s="187"/>
      <c r="BK7288" s="187"/>
      <c r="BL7288" s="187"/>
      <c r="BM7288" s="187"/>
      <c r="BN7288" s="187"/>
      <c r="BO7288" s="187"/>
      <c r="BP7288" s="187"/>
      <c r="BQ7288" s="187"/>
      <c r="BR7288" s="187"/>
      <c r="BS7288" s="187"/>
    </row>
    <row r="7289" spans="1:71">
      <c r="A7289" s="170" t="s">
        <v>25979</v>
      </c>
      <c r="B7289" s="187" t="s">
        <v>25980</v>
      </c>
      <c r="C7289" s="187"/>
      <c r="D7289" s="187" t="s">
        <v>508</v>
      </c>
      <c r="E7289" s="187" t="s">
        <v>2374</v>
      </c>
      <c r="F7289" s="177" t="s">
        <v>2142</v>
      </c>
      <c r="G7289" s="187"/>
      <c r="H7289" s="187"/>
      <c r="I7289" s="187" t="s">
        <v>939</v>
      </c>
      <c r="J7289" s="181" t="s">
        <v>2287</v>
      </c>
      <c r="K7289" s="192" t="s">
        <v>2287</v>
      </c>
      <c r="L7289" s="187"/>
      <c r="M7289" s="187"/>
      <c r="N7289" s="187" t="s">
        <v>25991</v>
      </c>
      <c r="O7289" s="187" t="s">
        <v>2773</v>
      </c>
      <c r="P7289" s="187" t="s">
        <v>26351</v>
      </c>
      <c r="Q7289" s="187"/>
      <c r="R7289" s="187"/>
      <c r="S7289" s="187"/>
      <c r="T7289" s="187" t="s">
        <v>512</v>
      </c>
      <c r="U7289" s="187"/>
      <c r="V7289" s="187"/>
      <c r="W7289" s="187"/>
      <c r="X7289" s="187"/>
      <c r="Y7289" s="187"/>
      <c r="Z7289" s="187"/>
      <c r="AA7289" s="187"/>
      <c r="AB7289" s="187"/>
      <c r="AC7289" s="187"/>
      <c r="AD7289" s="187"/>
      <c r="AE7289" s="187"/>
      <c r="AF7289" s="187"/>
      <c r="AG7289" s="187"/>
      <c r="AH7289" s="187"/>
      <c r="AI7289" s="187"/>
      <c r="AJ7289" s="187"/>
      <c r="AK7289" s="187"/>
      <c r="AL7289" s="187"/>
      <c r="AM7289" s="187"/>
      <c r="AN7289" s="187"/>
      <c r="AO7289" s="187"/>
      <c r="AP7289" s="187"/>
      <c r="AQ7289" s="187" t="s">
        <v>26352</v>
      </c>
      <c r="AR7289" s="187"/>
      <c r="AS7289" s="187"/>
      <c r="AT7289" s="187"/>
      <c r="AU7289" s="187"/>
      <c r="AV7289" s="187"/>
      <c r="AW7289" s="187"/>
      <c r="AX7289" s="187"/>
      <c r="AY7289" s="187"/>
      <c r="AZ7289" s="187"/>
      <c r="BA7289" s="187"/>
      <c r="BB7289" s="187"/>
      <c r="BC7289" s="187"/>
      <c r="BD7289" s="187"/>
      <c r="BE7289" s="187"/>
      <c r="BF7289" s="187"/>
      <c r="BG7289" s="187"/>
      <c r="BH7289" s="187"/>
      <c r="BI7289" s="187"/>
      <c r="BJ7289" s="187"/>
      <c r="BK7289" s="187"/>
      <c r="BL7289" s="187"/>
      <c r="BM7289" s="187"/>
      <c r="BN7289" s="187"/>
      <c r="BO7289" s="187"/>
      <c r="BP7289" s="187"/>
      <c r="BQ7289" s="187"/>
      <c r="BR7289" s="187"/>
      <c r="BS7289" s="187"/>
    </row>
    <row r="7290" spans="1:71">
      <c r="A7290" s="170" t="s">
        <v>25979</v>
      </c>
      <c r="B7290" s="177" t="s">
        <v>25980</v>
      </c>
      <c r="D7290" s="177" t="s">
        <v>508</v>
      </c>
      <c r="E7290" s="177" t="s">
        <v>7628</v>
      </c>
      <c r="F7290" s="177" t="s">
        <v>26353</v>
      </c>
      <c r="I7290" s="177" t="s">
        <v>939</v>
      </c>
      <c r="J7290" s="181" t="s">
        <v>2287</v>
      </c>
      <c r="K7290" s="178" t="s">
        <v>2287</v>
      </c>
      <c r="L7290" s="177" t="s">
        <v>550</v>
      </c>
      <c r="M7290" s="183" t="s">
        <v>26354</v>
      </c>
      <c r="N7290" s="177" t="s">
        <v>25991</v>
      </c>
      <c r="O7290" s="177" t="s">
        <v>195</v>
      </c>
      <c r="P7290" s="177" t="s">
        <v>1023</v>
      </c>
      <c r="Q7290" s="177" t="s">
        <v>3789</v>
      </c>
      <c r="R7290" s="177" t="s">
        <v>600</v>
      </c>
      <c r="S7290" s="177" t="s">
        <v>601</v>
      </c>
      <c r="T7290" s="177" t="s">
        <v>512</v>
      </c>
      <c r="U7290" s="177" t="s">
        <v>739</v>
      </c>
      <c r="V7290" s="177" t="s">
        <v>603</v>
      </c>
      <c r="X7290" s="177" t="s">
        <v>943</v>
      </c>
      <c r="Y7290" s="177" t="s">
        <v>674</v>
      </c>
      <c r="Z7290" s="177" t="s">
        <v>739</v>
      </c>
      <c r="AA7290" s="177" t="s">
        <v>605</v>
      </c>
      <c r="AQ7290" s="177" t="s">
        <v>7247</v>
      </c>
      <c r="AT7290" s="177"/>
      <c r="AU7290" s="177"/>
      <c r="AV7290" s="177"/>
      <c r="AW7290" s="177"/>
    </row>
    <row r="7291" spans="1:71">
      <c r="A7291" s="170" t="s">
        <v>25979</v>
      </c>
      <c r="B7291" s="187" t="s">
        <v>25980</v>
      </c>
      <c r="C7291" s="187"/>
      <c r="D7291" s="187" t="s">
        <v>508</v>
      </c>
      <c r="E7291" s="187" t="s">
        <v>1680</v>
      </c>
      <c r="F7291" s="177" t="s">
        <v>2142</v>
      </c>
      <c r="G7291" s="187"/>
      <c r="H7291" s="187"/>
      <c r="I7291" s="187" t="s">
        <v>939</v>
      </c>
      <c r="J7291" s="181" t="s">
        <v>2287</v>
      </c>
      <c r="K7291" s="192" t="s">
        <v>2287</v>
      </c>
      <c r="L7291" s="177" t="s">
        <v>550</v>
      </c>
      <c r="M7291" s="187"/>
      <c r="N7291" s="187" t="s">
        <v>25991</v>
      </c>
      <c r="O7291" s="187" t="s">
        <v>110</v>
      </c>
      <c r="P7291" s="187"/>
      <c r="Q7291" s="187"/>
      <c r="R7291" s="187"/>
      <c r="S7291" s="187"/>
      <c r="T7291" s="187" t="s">
        <v>512</v>
      </c>
      <c r="U7291" s="187"/>
      <c r="V7291" s="187"/>
      <c r="W7291" s="187"/>
      <c r="X7291" s="187"/>
      <c r="Y7291" s="187"/>
      <c r="Z7291" s="187"/>
      <c r="AA7291" s="187"/>
      <c r="AB7291" s="187"/>
      <c r="AC7291" s="187"/>
      <c r="AD7291" s="187"/>
      <c r="AE7291" s="187"/>
      <c r="AF7291" s="187"/>
      <c r="AG7291" s="187"/>
      <c r="AH7291" s="187"/>
      <c r="AI7291" s="187"/>
      <c r="AJ7291" s="187"/>
      <c r="AK7291" s="187"/>
      <c r="AL7291" s="187"/>
      <c r="AM7291" s="187"/>
      <c r="AN7291" s="187"/>
      <c r="AO7291" s="187"/>
      <c r="AP7291" s="187"/>
      <c r="AQ7291" s="187"/>
      <c r="AR7291" s="187"/>
      <c r="AS7291" s="187"/>
      <c r="AT7291" s="187"/>
      <c r="AU7291" s="187"/>
      <c r="AV7291" s="187"/>
      <c r="AW7291" s="187"/>
      <c r="AX7291" s="187"/>
      <c r="AY7291" s="187"/>
      <c r="AZ7291" s="187"/>
      <c r="BA7291" s="187"/>
      <c r="BB7291" s="187"/>
      <c r="BC7291" s="187"/>
      <c r="BD7291" s="187"/>
      <c r="BE7291" s="187"/>
      <c r="BF7291" s="187"/>
      <c r="BG7291" s="187"/>
      <c r="BH7291" s="187"/>
      <c r="BI7291" s="187"/>
      <c r="BJ7291" s="187"/>
      <c r="BK7291" s="187"/>
      <c r="BL7291" s="187"/>
      <c r="BM7291" s="187"/>
      <c r="BN7291" s="187"/>
      <c r="BO7291" s="187"/>
      <c r="BP7291" s="187"/>
      <c r="BQ7291" s="187"/>
      <c r="BR7291" s="187"/>
      <c r="BS7291" s="187"/>
    </row>
    <row r="7292" spans="1:71">
      <c r="A7292" s="170" t="s">
        <v>25979</v>
      </c>
      <c r="B7292" s="177" t="s">
        <v>25980</v>
      </c>
      <c r="D7292" s="177" t="s">
        <v>508</v>
      </c>
      <c r="E7292" s="177" t="s">
        <v>1832</v>
      </c>
      <c r="F7292" s="177" t="s">
        <v>26356</v>
      </c>
      <c r="I7292" s="177" t="s">
        <v>939</v>
      </c>
      <c r="J7292" s="181" t="s">
        <v>2287</v>
      </c>
      <c r="K7292" s="178" t="s">
        <v>2287</v>
      </c>
      <c r="L7292" s="177" t="s">
        <v>550</v>
      </c>
      <c r="M7292" s="177" t="s">
        <v>25991</v>
      </c>
      <c r="N7292" s="177" t="s">
        <v>25991</v>
      </c>
      <c r="O7292" s="177" t="s">
        <v>399</v>
      </c>
      <c r="Q7292" s="177" t="s">
        <v>1134</v>
      </c>
      <c r="R7292" s="177" t="s">
        <v>1834</v>
      </c>
      <c r="S7292" s="177" t="s">
        <v>399</v>
      </c>
      <c r="T7292" s="177" t="s">
        <v>512</v>
      </c>
      <c r="AQ7292" s="177"/>
      <c r="AT7292" s="177"/>
      <c r="AU7292" s="177"/>
      <c r="AV7292" s="177"/>
      <c r="AW7292" s="177"/>
    </row>
    <row r="7293" spans="1:71">
      <c r="A7293" s="170" t="s">
        <v>25979</v>
      </c>
      <c r="B7293" s="177" t="s">
        <v>25980</v>
      </c>
      <c r="D7293" s="177" t="s">
        <v>508</v>
      </c>
      <c r="E7293" s="177" t="s">
        <v>1835</v>
      </c>
      <c r="F7293" s="177" t="s">
        <v>26357</v>
      </c>
      <c r="I7293" s="177" t="s">
        <v>939</v>
      </c>
      <c r="J7293" s="181" t="s">
        <v>2287</v>
      </c>
      <c r="K7293" s="178" t="s">
        <v>2287</v>
      </c>
      <c r="L7293" s="177" t="s">
        <v>550</v>
      </c>
      <c r="M7293" s="177" t="s">
        <v>25991</v>
      </c>
      <c r="N7293" s="177" t="s">
        <v>25991</v>
      </c>
      <c r="O7293" s="177" t="s">
        <v>399</v>
      </c>
      <c r="Q7293" s="177" t="s">
        <v>1159</v>
      </c>
      <c r="R7293" s="177" t="s">
        <v>1834</v>
      </c>
      <c r="S7293" s="177" t="s">
        <v>399</v>
      </c>
      <c r="T7293" s="177" t="s">
        <v>512</v>
      </c>
      <c r="AQ7293" s="177"/>
      <c r="AT7293" s="177"/>
      <c r="AU7293" s="177"/>
      <c r="AV7293" s="177"/>
      <c r="AW7293" s="177"/>
    </row>
    <row r="7294" spans="1:71">
      <c r="A7294" s="170" t="s">
        <v>25979</v>
      </c>
      <c r="B7294" s="177" t="s">
        <v>25980</v>
      </c>
      <c r="D7294" s="177" t="s">
        <v>508</v>
      </c>
      <c r="E7294" s="177" t="s">
        <v>1837</v>
      </c>
      <c r="F7294" s="177" t="s">
        <v>26358</v>
      </c>
      <c r="I7294" s="177" t="s">
        <v>939</v>
      </c>
      <c r="J7294" s="181" t="s">
        <v>2287</v>
      </c>
      <c r="K7294" s="178" t="s">
        <v>2287</v>
      </c>
      <c r="L7294" s="177" t="s">
        <v>550</v>
      </c>
      <c r="M7294" s="177" t="s">
        <v>25991</v>
      </c>
      <c r="N7294" s="177" t="s">
        <v>25991</v>
      </c>
      <c r="O7294" s="177" t="s">
        <v>399</v>
      </c>
      <c r="Q7294" s="177" t="s">
        <v>809</v>
      </c>
      <c r="R7294" s="177" t="s">
        <v>1834</v>
      </c>
      <c r="S7294" s="177" t="s">
        <v>399</v>
      </c>
      <c r="T7294" s="177" t="s">
        <v>512</v>
      </c>
      <c r="AQ7294" s="177"/>
      <c r="AT7294" s="177"/>
      <c r="AU7294" s="177"/>
      <c r="AV7294" s="177"/>
      <c r="AW7294" s="177"/>
    </row>
    <row r="7295" spans="1:71">
      <c r="A7295" s="170" t="s">
        <v>25979</v>
      </c>
      <c r="B7295" s="177" t="s">
        <v>25980</v>
      </c>
      <c r="D7295" s="177" t="s">
        <v>508</v>
      </c>
      <c r="E7295" s="177" t="s">
        <v>1839</v>
      </c>
      <c r="F7295" s="177" t="s">
        <v>26359</v>
      </c>
      <c r="I7295" s="177" t="s">
        <v>939</v>
      </c>
      <c r="J7295" s="181" t="s">
        <v>2287</v>
      </c>
      <c r="K7295" s="178" t="s">
        <v>2287</v>
      </c>
      <c r="L7295" s="177" t="s">
        <v>550</v>
      </c>
      <c r="M7295" s="177" t="s">
        <v>25991</v>
      </c>
      <c r="N7295" s="177" t="s">
        <v>25991</v>
      </c>
      <c r="O7295" s="177" t="s">
        <v>399</v>
      </c>
      <c r="Q7295" s="177" t="s">
        <v>559</v>
      </c>
      <c r="R7295" s="177" t="s">
        <v>1834</v>
      </c>
      <c r="S7295" s="177" t="s">
        <v>399</v>
      </c>
      <c r="T7295" s="177" t="s">
        <v>512</v>
      </c>
      <c r="AQ7295" s="177"/>
      <c r="AT7295" s="177"/>
      <c r="AU7295" s="177"/>
      <c r="AV7295" s="177"/>
      <c r="AW7295" s="177"/>
    </row>
    <row r="7296" spans="1:71">
      <c r="A7296" s="170" t="s">
        <v>25979</v>
      </c>
      <c r="B7296" s="177" t="s">
        <v>25980</v>
      </c>
      <c r="D7296" s="177" t="s">
        <v>508</v>
      </c>
      <c r="E7296" s="177" t="s">
        <v>8539</v>
      </c>
      <c r="F7296" s="177" t="s">
        <v>26360</v>
      </c>
      <c r="I7296" s="177" t="s">
        <v>939</v>
      </c>
      <c r="J7296" s="181" t="s">
        <v>2287</v>
      </c>
      <c r="K7296" s="178" t="s">
        <v>2287</v>
      </c>
      <c r="L7296" s="177" t="s">
        <v>550</v>
      </c>
      <c r="M7296" s="177" t="s">
        <v>25991</v>
      </c>
      <c r="N7296" s="177" t="s">
        <v>25991</v>
      </c>
      <c r="O7296" s="177" t="s">
        <v>399</v>
      </c>
      <c r="Q7296" s="177" t="s">
        <v>1393</v>
      </c>
      <c r="R7296" s="177" t="s">
        <v>1834</v>
      </c>
      <c r="S7296" s="177" t="s">
        <v>399</v>
      </c>
      <c r="T7296" s="177" t="s">
        <v>512</v>
      </c>
      <c r="AQ7296" s="177"/>
      <c r="AT7296" s="177"/>
      <c r="AU7296" s="177"/>
      <c r="AV7296" s="177"/>
      <c r="AW7296" s="177"/>
    </row>
    <row r="7297" spans="1:68">
      <c r="A7297" s="170" t="s">
        <v>25979</v>
      </c>
      <c r="B7297" s="177" t="s">
        <v>25980</v>
      </c>
      <c r="D7297" s="177" t="s">
        <v>508</v>
      </c>
      <c r="E7297" s="177" t="s">
        <v>8541</v>
      </c>
      <c r="F7297" s="177" t="s">
        <v>26361</v>
      </c>
      <c r="I7297" s="177" t="s">
        <v>939</v>
      </c>
      <c r="J7297" s="181" t="s">
        <v>2287</v>
      </c>
      <c r="K7297" s="178" t="s">
        <v>2287</v>
      </c>
      <c r="L7297" s="177" t="s">
        <v>550</v>
      </c>
      <c r="M7297" s="177" t="s">
        <v>25991</v>
      </c>
      <c r="N7297" s="177" t="s">
        <v>25991</v>
      </c>
      <c r="O7297" s="177" t="s">
        <v>399</v>
      </c>
      <c r="Q7297" s="177" t="s">
        <v>1049</v>
      </c>
      <c r="R7297" s="177" t="s">
        <v>1834</v>
      </c>
      <c r="S7297" s="177" t="s">
        <v>399</v>
      </c>
      <c r="T7297" s="177" t="s">
        <v>512</v>
      </c>
      <c r="AQ7297" s="177"/>
      <c r="AT7297" s="177"/>
      <c r="AU7297" s="177"/>
      <c r="AV7297" s="177"/>
      <c r="AW7297" s="177"/>
    </row>
    <row r="7298" spans="1:68">
      <c r="A7298" s="170"/>
      <c r="B7298" s="177" t="s">
        <v>26362</v>
      </c>
      <c r="D7298" s="177" t="s">
        <v>610</v>
      </c>
      <c r="F7298" s="177" t="s">
        <v>16228</v>
      </c>
      <c r="I7298" s="177" t="s">
        <v>1647</v>
      </c>
      <c r="J7298" s="181" t="s">
        <v>512</v>
      </c>
      <c r="K7298" s="178" t="s">
        <v>512</v>
      </c>
      <c r="L7298" s="177" t="s">
        <v>901</v>
      </c>
      <c r="M7298" s="177" t="s">
        <v>26363</v>
      </c>
      <c r="N7298" s="177" t="s">
        <v>26363</v>
      </c>
      <c r="O7298" s="177" t="s">
        <v>324</v>
      </c>
      <c r="R7298" s="177" t="s">
        <v>2149</v>
      </c>
      <c r="S7298" s="177" t="s">
        <v>2149</v>
      </c>
      <c r="U7298" s="177" t="s">
        <v>18965</v>
      </c>
      <c r="AQ7298" s="177" t="s">
        <v>26364</v>
      </c>
      <c r="AT7298" s="177"/>
      <c r="AU7298" s="177"/>
      <c r="AV7298" s="177"/>
      <c r="AW7298" s="177"/>
    </row>
    <row r="7299" spans="1:68">
      <c r="A7299" s="170" t="s">
        <v>26365</v>
      </c>
      <c r="B7299" s="177" t="s">
        <v>26366</v>
      </c>
      <c r="D7299" s="177" t="s">
        <v>508</v>
      </c>
      <c r="E7299" s="177" t="s">
        <v>661</v>
      </c>
      <c r="F7299" s="177" t="s">
        <v>26367</v>
      </c>
      <c r="I7299" s="177" t="s">
        <v>531</v>
      </c>
      <c r="J7299" s="178">
        <v>43895</v>
      </c>
      <c r="K7299" s="178">
        <v>43895</v>
      </c>
      <c r="L7299" s="177" t="s">
        <v>550</v>
      </c>
      <c r="M7299" s="177" t="s">
        <v>26368</v>
      </c>
      <c r="N7299" s="177" t="s">
        <v>26368</v>
      </c>
      <c r="O7299" s="177" t="s">
        <v>195</v>
      </c>
      <c r="P7299" s="177" t="s">
        <v>552</v>
      </c>
      <c r="R7299" s="177" t="s">
        <v>553</v>
      </c>
      <c r="S7299" s="177" t="s">
        <v>644</v>
      </c>
      <c r="T7299" s="177" t="s">
        <v>2802</v>
      </c>
      <c r="U7299" s="177" t="s">
        <v>646</v>
      </c>
      <c r="V7299" s="177" t="s">
        <v>754</v>
      </c>
      <c r="Z7299" s="177" t="s">
        <v>646</v>
      </c>
      <c r="AC7299" s="177" t="s">
        <v>1899</v>
      </c>
      <c r="AD7299" s="177" t="s">
        <v>26369</v>
      </c>
      <c r="AE7299" s="177" t="s">
        <v>524</v>
      </c>
      <c r="AF7299" s="177" t="s">
        <v>651</v>
      </c>
      <c r="AQ7299" s="177"/>
      <c r="AT7299" s="177"/>
      <c r="AU7299" s="177"/>
      <c r="AV7299" s="177"/>
      <c r="AW7299" s="177"/>
    </row>
    <row r="7300" spans="1:68">
      <c r="A7300" s="170" t="s">
        <v>26365</v>
      </c>
      <c r="B7300" s="177" t="s">
        <v>26366</v>
      </c>
      <c r="D7300" s="177" t="s">
        <v>508</v>
      </c>
      <c r="E7300" s="177" t="s">
        <v>669</v>
      </c>
      <c r="F7300" s="177" t="s">
        <v>26370</v>
      </c>
      <c r="I7300" s="177" t="s">
        <v>531</v>
      </c>
      <c r="J7300" s="178">
        <v>43895</v>
      </c>
      <c r="K7300" s="178">
        <v>43895</v>
      </c>
      <c r="L7300" s="177" t="s">
        <v>550</v>
      </c>
      <c r="M7300" s="177" t="s">
        <v>26368</v>
      </c>
      <c r="N7300" s="177" t="s">
        <v>26368</v>
      </c>
      <c r="O7300" s="177" t="s">
        <v>195</v>
      </c>
      <c r="P7300" s="177" t="s">
        <v>589</v>
      </c>
      <c r="R7300" s="177" t="s">
        <v>553</v>
      </c>
      <c r="S7300" s="177" t="s">
        <v>644</v>
      </c>
      <c r="T7300" s="177" t="s">
        <v>2658</v>
      </c>
      <c r="U7300" s="177" t="s">
        <v>646</v>
      </c>
      <c r="Z7300" s="177" t="s">
        <v>646</v>
      </c>
      <c r="AC7300" s="177" t="s">
        <v>14516</v>
      </c>
      <c r="AD7300" s="177" t="s">
        <v>26371</v>
      </c>
      <c r="AE7300" s="177" t="s">
        <v>694</v>
      </c>
      <c r="AF7300" s="177" t="s">
        <v>651</v>
      </c>
      <c r="AQ7300" s="177"/>
      <c r="AT7300" s="177"/>
      <c r="AU7300" s="177"/>
      <c r="AV7300" s="177"/>
      <c r="AW7300" s="177"/>
    </row>
    <row r="7301" spans="1:68">
      <c r="A7301" s="170" t="s">
        <v>26365</v>
      </c>
      <c r="B7301" s="177" t="s">
        <v>26366</v>
      </c>
      <c r="D7301" s="177" t="s">
        <v>610</v>
      </c>
      <c r="E7301" s="177" t="s">
        <v>685</v>
      </c>
      <c r="F7301" s="177" t="s">
        <v>26372</v>
      </c>
      <c r="I7301" s="177" t="s">
        <v>531</v>
      </c>
      <c r="J7301" s="178">
        <v>43895</v>
      </c>
      <c r="K7301" s="178">
        <v>43895</v>
      </c>
      <c r="L7301" s="177" t="s">
        <v>550</v>
      </c>
      <c r="M7301" s="177" t="s">
        <v>26368</v>
      </c>
      <c r="N7301" s="177" t="s">
        <v>26368</v>
      </c>
      <c r="O7301" s="177" t="s">
        <v>110</v>
      </c>
      <c r="R7301" s="177" t="s">
        <v>565</v>
      </c>
      <c r="S7301" s="177" t="s">
        <v>1558</v>
      </c>
      <c r="T7301" s="177" t="s">
        <v>1844</v>
      </c>
      <c r="U7301" s="177" t="s">
        <v>1902</v>
      </c>
      <c r="V7301" s="177" t="s">
        <v>26373</v>
      </c>
      <c r="W7301" s="177" t="s">
        <v>1620</v>
      </c>
      <c r="X7301" s="177" t="s">
        <v>1902</v>
      </c>
      <c r="Y7301" s="177" t="s">
        <v>26373</v>
      </c>
      <c r="Z7301" s="177" t="s">
        <v>1620</v>
      </c>
      <c r="AA7301" s="177" t="s">
        <v>3051</v>
      </c>
      <c r="AB7301" s="177" t="s">
        <v>26374</v>
      </c>
      <c r="AC7301" s="177" t="s">
        <v>583</v>
      </c>
      <c r="AM7301" s="177" t="s">
        <v>2855</v>
      </c>
      <c r="AN7301" s="177" t="s">
        <v>26375</v>
      </c>
      <c r="AO7301" s="177" t="s">
        <v>1034</v>
      </c>
      <c r="AP7301" s="177" t="s">
        <v>3937</v>
      </c>
      <c r="AQ7301" s="177" t="s">
        <v>26376</v>
      </c>
      <c r="AT7301" s="177" t="s">
        <v>26377</v>
      </c>
      <c r="AU7301" s="177" t="s">
        <v>559</v>
      </c>
      <c r="AV7301" s="177" t="s">
        <v>25959</v>
      </c>
      <c r="AW7301" s="177" t="s">
        <v>26378</v>
      </c>
      <c r="BN7301" s="177" t="s">
        <v>3116</v>
      </c>
      <c r="BO7301" s="177" t="s">
        <v>23803</v>
      </c>
      <c r="BP7301" s="177" t="s">
        <v>694</v>
      </c>
    </row>
    <row r="7302" spans="1:68">
      <c r="A7302" s="170" t="s">
        <v>26365</v>
      </c>
      <c r="B7302" s="177" t="s">
        <v>26366</v>
      </c>
      <c r="D7302" s="177" t="s">
        <v>508</v>
      </c>
      <c r="E7302" s="177" t="s">
        <v>661</v>
      </c>
      <c r="F7302" s="177" t="s">
        <v>26379</v>
      </c>
      <c r="I7302" s="177" t="s">
        <v>531</v>
      </c>
      <c r="J7302" s="181" t="s">
        <v>512</v>
      </c>
      <c r="K7302" s="178" t="s">
        <v>512</v>
      </c>
      <c r="L7302" s="177" t="s">
        <v>550</v>
      </c>
      <c r="M7302" s="177" t="s">
        <v>26380</v>
      </c>
      <c r="N7302" s="177" t="s">
        <v>26380</v>
      </c>
      <c r="O7302" s="177" t="s">
        <v>110</v>
      </c>
      <c r="R7302" s="177" t="s">
        <v>565</v>
      </c>
      <c r="S7302" s="177" t="s">
        <v>2351</v>
      </c>
      <c r="T7302" s="177" t="s">
        <v>4015</v>
      </c>
      <c r="U7302" s="177" t="s">
        <v>26381</v>
      </c>
      <c r="V7302" s="177" t="s">
        <v>26382</v>
      </c>
      <c r="W7302" s="177" t="s">
        <v>1904</v>
      </c>
      <c r="X7302" s="177" t="s">
        <v>26381</v>
      </c>
      <c r="Y7302" s="177" t="s">
        <v>26383</v>
      </c>
      <c r="Z7302" s="177" t="s">
        <v>1904</v>
      </c>
      <c r="AA7302" s="177" t="s">
        <v>26384</v>
      </c>
      <c r="AB7302" s="177" t="s">
        <v>26385</v>
      </c>
      <c r="AC7302" s="177" t="s">
        <v>583</v>
      </c>
      <c r="AG7302" s="177" t="s">
        <v>26386</v>
      </c>
      <c r="AH7302" s="177" t="s">
        <v>26387</v>
      </c>
      <c r="AI7302" s="177" t="s">
        <v>1048</v>
      </c>
      <c r="AP7302" s="177" t="s">
        <v>26388</v>
      </c>
      <c r="AQ7302" s="177" t="s">
        <v>26389</v>
      </c>
      <c r="AT7302" s="177" t="s">
        <v>26390</v>
      </c>
      <c r="AU7302" s="177" t="s">
        <v>22189</v>
      </c>
      <c r="AV7302" s="177" t="s">
        <v>26391</v>
      </c>
      <c r="AW7302" s="177" t="s">
        <v>26392</v>
      </c>
      <c r="AX7302" s="177" t="s">
        <v>14981</v>
      </c>
      <c r="BN7302" s="177" t="s">
        <v>2432</v>
      </c>
      <c r="BO7302" s="177" t="s">
        <v>26393</v>
      </c>
      <c r="BP7302" s="177" t="s">
        <v>694</v>
      </c>
    </row>
    <row r="7303" spans="1:68">
      <c r="A7303" s="170" t="s">
        <v>26394</v>
      </c>
      <c r="B7303" s="177" t="s">
        <v>26395</v>
      </c>
      <c r="D7303" s="177" t="s">
        <v>610</v>
      </c>
      <c r="E7303" s="183" t="s">
        <v>1160</v>
      </c>
      <c r="F7303" s="177" t="s">
        <v>26396</v>
      </c>
      <c r="G7303" s="177" t="s">
        <v>24583</v>
      </c>
      <c r="I7303" s="177" t="s">
        <v>2056</v>
      </c>
      <c r="J7303" s="178">
        <v>43638</v>
      </c>
      <c r="K7303" s="178">
        <v>43638</v>
      </c>
      <c r="L7303" s="177" t="s">
        <v>901</v>
      </c>
      <c r="M7303" s="177" t="s">
        <v>24620</v>
      </c>
      <c r="N7303" s="177" t="s">
        <v>24621</v>
      </c>
      <c r="O7303" s="177" t="s">
        <v>324</v>
      </c>
      <c r="P7303" s="177" t="s">
        <v>903</v>
      </c>
      <c r="Q7303" s="177" t="s">
        <v>9418</v>
      </c>
      <c r="R7303" s="177" t="s">
        <v>904</v>
      </c>
      <c r="S7303" s="177" t="s">
        <v>905</v>
      </c>
      <c r="U7303" s="177" t="s">
        <v>2255</v>
      </c>
      <c r="V7303" s="177" t="s">
        <v>907</v>
      </c>
      <c r="W7303" s="177" t="s">
        <v>908</v>
      </c>
      <c r="Y7303" s="177" t="s">
        <v>909</v>
      </c>
      <c r="AB7303" s="177" t="s">
        <v>910</v>
      </c>
      <c r="AC7303" s="177">
        <v>2800</v>
      </c>
      <c r="AD7303" s="177" t="s">
        <v>911</v>
      </c>
      <c r="AE7303" s="177">
        <v>1375</v>
      </c>
      <c r="AF7303" s="177" t="s">
        <v>912</v>
      </c>
      <c r="AG7303" s="177" t="s">
        <v>908</v>
      </c>
      <c r="AH7303" s="177" t="s">
        <v>913</v>
      </c>
      <c r="AQ7303" s="177" t="s">
        <v>26397</v>
      </c>
      <c r="AT7303" s="177"/>
      <c r="AU7303" s="177"/>
      <c r="AV7303" s="177"/>
      <c r="AW7303" s="177"/>
    </row>
    <row r="7304" spans="1:68">
      <c r="A7304" s="170" t="s">
        <v>26394</v>
      </c>
      <c r="B7304" s="177" t="s">
        <v>26395</v>
      </c>
      <c r="D7304" s="177" t="s">
        <v>508</v>
      </c>
      <c r="E7304" s="183" t="s">
        <v>756</v>
      </c>
      <c r="F7304" s="177" t="s">
        <v>26398</v>
      </c>
      <c r="G7304" s="177" t="s">
        <v>4068</v>
      </c>
      <c r="H7304" s="177" t="s">
        <v>1115</v>
      </c>
      <c r="I7304" s="177" t="s">
        <v>2056</v>
      </c>
      <c r="J7304" s="178">
        <v>43500</v>
      </c>
      <c r="K7304" s="178">
        <v>43500</v>
      </c>
      <c r="L7304" s="177" t="s">
        <v>901</v>
      </c>
      <c r="M7304" s="177" t="s">
        <v>26399</v>
      </c>
      <c r="N7304" s="177" t="s">
        <v>26400</v>
      </c>
      <c r="O7304" s="177" t="s">
        <v>324</v>
      </c>
      <c r="P7304" s="177" t="s">
        <v>903</v>
      </c>
      <c r="Q7304" s="177" t="s">
        <v>26401</v>
      </c>
      <c r="R7304" s="177" t="s">
        <v>904</v>
      </c>
      <c r="S7304" s="177" t="s">
        <v>905</v>
      </c>
      <c r="U7304" s="177" t="s">
        <v>906</v>
      </c>
      <c r="V7304" s="177" t="s">
        <v>907</v>
      </c>
      <c r="W7304" s="177" t="s">
        <v>908</v>
      </c>
      <c r="Y7304" s="177" t="s">
        <v>908</v>
      </c>
      <c r="AB7304" s="177" t="s">
        <v>910</v>
      </c>
      <c r="AC7304" s="177">
        <v>2000</v>
      </c>
      <c r="AD7304" s="177" t="s">
        <v>911</v>
      </c>
      <c r="AE7304" s="177">
        <v>915</v>
      </c>
      <c r="AF7304" s="177" t="s">
        <v>912</v>
      </c>
      <c r="AG7304" s="177" t="s">
        <v>908</v>
      </c>
      <c r="AH7304" s="177" t="s">
        <v>913</v>
      </c>
      <c r="AI7304" s="177" t="s">
        <v>908</v>
      </c>
      <c r="AK7304" s="177" t="s">
        <v>914</v>
      </c>
      <c r="AL7304" s="177" t="s">
        <v>915</v>
      </c>
      <c r="AQ7304" s="177" t="s">
        <v>26402</v>
      </c>
      <c r="AT7304" s="177"/>
      <c r="AU7304" s="177"/>
      <c r="AV7304" s="177"/>
      <c r="AW7304" s="177"/>
    </row>
    <row r="7305" spans="1:68">
      <c r="A7305" s="170" t="s">
        <v>26394</v>
      </c>
      <c r="B7305" s="177" t="s">
        <v>26395</v>
      </c>
      <c r="D7305" s="177" t="s">
        <v>508</v>
      </c>
      <c r="E7305" s="183" t="s">
        <v>847</v>
      </c>
      <c r="F7305" s="177" t="s">
        <v>26403</v>
      </c>
      <c r="G7305" s="177" t="s">
        <v>4073</v>
      </c>
      <c r="H7305" s="177" t="s">
        <v>1148</v>
      </c>
      <c r="I7305" s="177" t="s">
        <v>2056</v>
      </c>
      <c r="J7305" s="178">
        <v>43500</v>
      </c>
      <c r="K7305" s="178">
        <v>43500</v>
      </c>
      <c r="L7305" s="177" t="s">
        <v>901</v>
      </c>
      <c r="M7305" s="177" t="s">
        <v>26399</v>
      </c>
      <c r="N7305" s="177" t="s">
        <v>26400</v>
      </c>
      <c r="O7305" s="177" t="s">
        <v>324</v>
      </c>
      <c r="P7305" s="177" t="s">
        <v>903</v>
      </c>
      <c r="Q7305" s="177" t="s">
        <v>1376</v>
      </c>
      <c r="R7305" s="177" t="s">
        <v>904</v>
      </c>
      <c r="S7305" s="177" t="s">
        <v>905</v>
      </c>
      <c r="U7305" s="177" t="s">
        <v>7722</v>
      </c>
      <c r="V7305" s="177" t="s">
        <v>907</v>
      </c>
      <c r="W7305" s="177" t="s">
        <v>908</v>
      </c>
      <c r="Y7305" s="177" t="s">
        <v>908</v>
      </c>
      <c r="AB7305" s="177" t="s">
        <v>910</v>
      </c>
      <c r="AC7305" s="177">
        <v>2000</v>
      </c>
      <c r="AD7305" s="177" t="s">
        <v>957</v>
      </c>
      <c r="AE7305" s="177">
        <v>575</v>
      </c>
      <c r="AF7305" s="177" t="s">
        <v>912</v>
      </c>
      <c r="AG7305" s="177" t="s">
        <v>908</v>
      </c>
      <c r="AH7305" s="177" t="s">
        <v>913</v>
      </c>
      <c r="AI7305" s="177" t="s">
        <v>908</v>
      </c>
      <c r="AK7305" s="177" t="s">
        <v>914</v>
      </c>
      <c r="AL7305" s="177" t="s">
        <v>915</v>
      </c>
      <c r="AQ7305" s="177" t="s">
        <v>26404</v>
      </c>
      <c r="AT7305" s="177"/>
      <c r="AU7305" s="177"/>
      <c r="AV7305" s="177"/>
      <c r="AW7305" s="177"/>
    </row>
    <row r="7306" spans="1:68">
      <c r="A7306" s="170" t="s">
        <v>26394</v>
      </c>
      <c r="B7306" s="177" t="s">
        <v>26395</v>
      </c>
      <c r="D7306" s="177" t="s">
        <v>508</v>
      </c>
      <c r="E7306" s="183" t="s">
        <v>737</v>
      </c>
      <c r="F7306" s="177" t="s">
        <v>26405</v>
      </c>
      <c r="G7306" s="177" t="s">
        <v>20633</v>
      </c>
      <c r="H7306" s="177" t="s">
        <v>1350</v>
      </c>
      <c r="I7306" s="177" t="s">
        <v>777</v>
      </c>
      <c r="J7306" s="178">
        <v>43549</v>
      </c>
      <c r="K7306" s="178">
        <v>43549</v>
      </c>
      <c r="L7306" s="177" t="s">
        <v>901</v>
      </c>
      <c r="M7306" s="177" t="s">
        <v>26406</v>
      </c>
      <c r="N7306" s="177" t="s">
        <v>26407</v>
      </c>
      <c r="O7306" s="177" t="s">
        <v>324</v>
      </c>
      <c r="P7306" s="177" t="s">
        <v>903</v>
      </c>
      <c r="Q7306" s="177" t="s">
        <v>1482</v>
      </c>
      <c r="R7306" s="177" t="s">
        <v>904</v>
      </c>
      <c r="S7306" s="177" t="s">
        <v>905</v>
      </c>
      <c r="U7306" s="177" t="s">
        <v>17930</v>
      </c>
      <c r="V7306" s="177" t="s">
        <v>907</v>
      </c>
      <c r="W7306" s="177" t="s">
        <v>908</v>
      </c>
      <c r="Y7306" s="177" t="s">
        <v>908</v>
      </c>
      <c r="AB7306" s="177" t="s">
        <v>910</v>
      </c>
      <c r="AC7306" s="177">
        <v>1400</v>
      </c>
      <c r="AD7306" s="177" t="s">
        <v>957</v>
      </c>
      <c r="AE7306" s="177">
        <v>575</v>
      </c>
      <c r="AF7306" s="177" t="s">
        <v>912</v>
      </c>
      <c r="AG7306" s="177" t="s">
        <v>908</v>
      </c>
      <c r="AH7306" s="177" t="s">
        <v>913</v>
      </c>
      <c r="AI7306" s="177" t="s">
        <v>908</v>
      </c>
      <c r="AK7306" s="177" t="s">
        <v>914</v>
      </c>
      <c r="AL7306" s="177" t="s">
        <v>915</v>
      </c>
      <c r="AQ7306" s="177" t="s">
        <v>26408</v>
      </c>
      <c r="AT7306" s="177"/>
      <c r="AU7306" s="177"/>
      <c r="AV7306" s="177"/>
      <c r="AW7306" s="177"/>
    </row>
    <row r="7307" spans="1:68">
      <c r="A7307" s="170" t="s">
        <v>26394</v>
      </c>
      <c r="B7307" s="177" t="s">
        <v>26395</v>
      </c>
      <c r="D7307" s="177" t="s">
        <v>508</v>
      </c>
      <c r="E7307" s="183" t="s">
        <v>840</v>
      </c>
      <c r="F7307" s="177" t="s">
        <v>26409</v>
      </c>
      <c r="G7307" s="177" t="s">
        <v>20597</v>
      </c>
      <c r="H7307" s="177" t="s">
        <v>1366</v>
      </c>
      <c r="I7307" s="177" t="s">
        <v>777</v>
      </c>
      <c r="J7307" s="178">
        <v>43549</v>
      </c>
      <c r="K7307" s="178">
        <v>43549</v>
      </c>
      <c r="L7307" s="177" t="s">
        <v>901</v>
      </c>
      <c r="M7307" s="177" t="s">
        <v>26406</v>
      </c>
      <c r="N7307" s="177" t="s">
        <v>26407</v>
      </c>
      <c r="O7307" s="177" t="s">
        <v>324</v>
      </c>
      <c r="P7307" s="177" t="s">
        <v>903</v>
      </c>
      <c r="Q7307" s="177" t="s">
        <v>26410</v>
      </c>
      <c r="R7307" s="177" t="s">
        <v>904</v>
      </c>
      <c r="S7307" s="177" t="s">
        <v>905</v>
      </c>
      <c r="U7307" s="177" t="s">
        <v>3984</v>
      </c>
      <c r="V7307" s="177" t="s">
        <v>907</v>
      </c>
      <c r="W7307" s="177" t="s">
        <v>908</v>
      </c>
      <c r="Y7307" s="177" t="s">
        <v>908</v>
      </c>
      <c r="AB7307" s="177" t="s">
        <v>910</v>
      </c>
      <c r="AC7307" s="177">
        <v>1400</v>
      </c>
      <c r="AD7307" s="177" t="s">
        <v>911</v>
      </c>
      <c r="AE7307" s="177">
        <v>1375</v>
      </c>
      <c r="AF7307" s="177" t="s">
        <v>912</v>
      </c>
      <c r="AG7307" s="177" t="s">
        <v>908</v>
      </c>
      <c r="AH7307" s="177" t="s">
        <v>913</v>
      </c>
      <c r="AI7307" s="177" t="s">
        <v>908</v>
      </c>
      <c r="AK7307" s="177" t="s">
        <v>914</v>
      </c>
      <c r="AL7307" s="177" t="s">
        <v>915</v>
      </c>
      <c r="AQ7307" s="177" t="s">
        <v>26411</v>
      </c>
      <c r="AT7307" s="177"/>
      <c r="AU7307" s="177"/>
      <c r="AV7307" s="177"/>
      <c r="AW7307" s="177"/>
    </row>
    <row r="7308" spans="1:68">
      <c r="A7308" s="170" t="s">
        <v>26394</v>
      </c>
      <c r="B7308" s="177" t="s">
        <v>26395</v>
      </c>
      <c r="D7308" s="177" t="s">
        <v>610</v>
      </c>
      <c r="E7308" s="183" t="s">
        <v>1219</v>
      </c>
      <c r="F7308" s="177" t="s">
        <v>26412</v>
      </c>
      <c r="G7308" s="177" t="s">
        <v>20597</v>
      </c>
      <c r="I7308" s="177" t="s">
        <v>777</v>
      </c>
      <c r="J7308" s="178">
        <v>43549</v>
      </c>
      <c r="K7308" s="178">
        <v>43549</v>
      </c>
      <c r="L7308" s="177" t="s">
        <v>901</v>
      </c>
      <c r="M7308" s="177" t="s">
        <v>26406</v>
      </c>
      <c r="N7308" s="177" t="s">
        <v>26407</v>
      </c>
      <c r="O7308" s="177" t="s">
        <v>324</v>
      </c>
      <c r="P7308" s="177" t="s">
        <v>903</v>
      </c>
      <c r="Q7308" s="177" t="s">
        <v>26413</v>
      </c>
      <c r="R7308" s="177" t="s">
        <v>904</v>
      </c>
      <c r="S7308" s="177" t="s">
        <v>905</v>
      </c>
      <c r="U7308" s="177" t="s">
        <v>906</v>
      </c>
      <c r="V7308" s="177" t="s">
        <v>907</v>
      </c>
      <c r="W7308" s="177" t="s">
        <v>908</v>
      </c>
      <c r="Y7308" s="177" t="s">
        <v>909</v>
      </c>
      <c r="AB7308" s="177" t="s">
        <v>910</v>
      </c>
      <c r="AC7308" s="177">
        <v>2000</v>
      </c>
      <c r="AD7308" s="177" t="s">
        <v>911</v>
      </c>
      <c r="AE7308" s="177">
        <v>915</v>
      </c>
      <c r="AF7308" s="177" t="s">
        <v>912</v>
      </c>
      <c r="AG7308" s="177" t="s">
        <v>908</v>
      </c>
      <c r="AH7308" s="177" t="s">
        <v>913</v>
      </c>
      <c r="AI7308" s="177" t="s">
        <v>908</v>
      </c>
      <c r="AK7308" s="177" t="s">
        <v>914</v>
      </c>
      <c r="AL7308" s="177" t="s">
        <v>915</v>
      </c>
      <c r="AQ7308" s="177" t="s">
        <v>26414</v>
      </c>
      <c r="AT7308" s="177"/>
      <c r="AU7308" s="177"/>
      <c r="AV7308" s="177"/>
      <c r="AW7308" s="177"/>
    </row>
    <row r="7309" spans="1:68">
      <c r="A7309" s="170" t="s">
        <v>26394</v>
      </c>
      <c r="B7309" s="177" t="s">
        <v>26395</v>
      </c>
      <c r="D7309" s="177" t="s">
        <v>508</v>
      </c>
      <c r="E7309" s="177" t="s">
        <v>661</v>
      </c>
      <c r="F7309" s="177" t="s">
        <v>26415</v>
      </c>
      <c r="I7309" s="177" t="s">
        <v>1028</v>
      </c>
      <c r="J7309" s="178">
        <v>44837</v>
      </c>
      <c r="K7309" s="178">
        <v>44837</v>
      </c>
      <c r="L7309" s="177" t="s">
        <v>550</v>
      </c>
      <c r="M7309" s="177" t="s">
        <v>26416</v>
      </c>
      <c r="N7309" s="177" t="s">
        <v>26416</v>
      </c>
      <c r="O7309" s="177" t="s">
        <v>195</v>
      </c>
      <c r="P7309" s="177" t="s">
        <v>589</v>
      </c>
      <c r="R7309" s="177" t="s">
        <v>553</v>
      </c>
      <c r="S7309" s="177" t="s">
        <v>1611</v>
      </c>
      <c r="T7309" s="177" t="s">
        <v>26417</v>
      </c>
      <c r="U7309" s="177" t="s">
        <v>646</v>
      </c>
      <c r="V7309" s="177" t="s">
        <v>1961</v>
      </c>
      <c r="W7309" s="177" t="s">
        <v>656</v>
      </c>
      <c r="X7309" s="177" t="s">
        <v>734</v>
      </c>
      <c r="Z7309" s="177" t="s">
        <v>646</v>
      </c>
      <c r="AA7309" s="177" t="s">
        <v>3074</v>
      </c>
      <c r="AB7309" s="177" t="s">
        <v>1257</v>
      </c>
      <c r="AC7309" s="177" t="s">
        <v>2220</v>
      </c>
      <c r="AD7309" s="177" t="s">
        <v>26418</v>
      </c>
      <c r="AE7309" s="177" t="s">
        <v>1064</v>
      </c>
      <c r="AF7309" s="177" t="s">
        <v>651</v>
      </c>
      <c r="AQ7309" s="177"/>
      <c r="AT7309" s="177"/>
      <c r="AU7309" s="177"/>
      <c r="AV7309" s="177"/>
      <c r="AW7309" s="177"/>
    </row>
    <row r="7310" spans="1:68">
      <c r="A7310" s="170" t="s">
        <v>26394</v>
      </c>
      <c r="B7310" s="177" t="s">
        <v>26395</v>
      </c>
      <c r="C7310" s="177" t="s">
        <v>1564</v>
      </c>
      <c r="D7310" s="177" t="s">
        <v>508</v>
      </c>
      <c r="E7310" s="177" t="s">
        <v>669</v>
      </c>
      <c r="F7310" s="177" t="s">
        <v>26419</v>
      </c>
      <c r="I7310" s="177" t="s">
        <v>1028</v>
      </c>
      <c r="J7310" s="178">
        <v>44837</v>
      </c>
      <c r="K7310" s="178">
        <v>44837</v>
      </c>
      <c r="L7310" s="177" t="s">
        <v>550</v>
      </c>
      <c r="M7310" s="177" t="s">
        <v>26416</v>
      </c>
      <c r="N7310" s="177" t="s">
        <v>26416</v>
      </c>
      <c r="O7310" s="177" t="s">
        <v>110</v>
      </c>
      <c r="R7310" s="177" t="s">
        <v>565</v>
      </c>
      <c r="S7310" s="177" t="s">
        <v>921</v>
      </c>
      <c r="T7310" s="177" t="s">
        <v>922</v>
      </c>
      <c r="U7310" s="177" t="s">
        <v>3317</v>
      </c>
      <c r="V7310" s="177" t="s">
        <v>26420</v>
      </c>
      <c r="W7310" s="177" t="s">
        <v>1904</v>
      </c>
      <c r="AM7310" s="177" t="s">
        <v>2233</v>
      </c>
      <c r="AN7310" s="177" t="s">
        <v>26421</v>
      </c>
      <c r="AO7310" s="177" t="s">
        <v>1034</v>
      </c>
      <c r="AP7310" s="177" t="s">
        <v>2267</v>
      </c>
      <c r="AQ7310" s="177" t="s">
        <v>26422</v>
      </c>
      <c r="AT7310" s="177" t="s">
        <v>26423</v>
      </c>
      <c r="AU7310" s="177" t="s">
        <v>809</v>
      </c>
      <c r="AV7310" s="177" t="s">
        <v>1854</v>
      </c>
      <c r="AW7310" s="177" t="s">
        <v>26424</v>
      </c>
      <c r="AX7310" s="177" t="s">
        <v>559</v>
      </c>
    </row>
    <row r="7311" spans="1:68">
      <c r="A7311" s="170" t="s">
        <v>26394</v>
      </c>
      <c r="B7311" s="177" t="s">
        <v>26395</v>
      </c>
      <c r="C7311" s="177" t="s">
        <v>1564</v>
      </c>
      <c r="D7311" s="177" t="s">
        <v>508</v>
      </c>
      <c r="E7311" s="177" t="s">
        <v>704</v>
      </c>
      <c r="F7311" s="177" t="s">
        <v>26425</v>
      </c>
      <c r="I7311" s="177" t="s">
        <v>1028</v>
      </c>
      <c r="J7311" s="178">
        <v>44837</v>
      </c>
      <c r="K7311" s="178">
        <v>44837</v>
      </c>
      <c r="L7311" s="177" t="s">
        <v>550</v>
      </c>
      <c r="M7311" s="177" t="s">
        <v>26426</v>
      </c>
      <c r="N7311" s="177" t="s">
        <v>26426</v>
      </c>
      <c r="O7311" s="177" t="s">
        <v>110</v>
      </c>
      <c r="R7311" s="177" t="s">
        <v>565</v>
      </c>
      <c r="S7311" s="177" t="s">
        <v>1558</v>
      </c>
      <c r="T7311" s="177" t="s">
        <v>1844</v>
      </c>
      <c r="U7311" s="177" t="s">
        <v>1845</v>
      </c>
      <c r="V7311" s="177" t="s">
        <v>26427</v>
      </c>
      <c r="W7311" s="177" t="s">
        <v>1620</v>
      </c>
      <c r="AA7311" s="177" t="s">
        <v>1964</v>
      </c>
      <c r="AB7311" s="177" t="s">
        <v>26428</v>
      </c>
      <c r="AC7311" s="177" t="s">
        <v>870</v>
      </c>
      <c r="AG7311" s="177" t="s">
        <v>3244</v>
      </c>
      <c r="AH7311" s="177" t="s">
        <v>26429</v>
      </c>
      <c r="AI7311" s="177" t="s">
        <v>1064</v>
      </c>
      <c r="AM7311" s="177" t="s">
        <v>2233</v>
      </c>
      <c r="AN7311" s="177" t="s">
        <v>26430</v>
      </c>
      <c r="AO7311" s="177" t="s">
        <v>1034</v>
      </c>
      <c r="AP7311" s="177" t="s">
        <v>1848</v>
      </c>
      <c r="AQ7311" s="177"/>
      <c r="AT7311" s="177" t="s">
        <v>26431</v>
      </c>
      <c r="AU7311" s="177" t="s">
        <v>809</v>
      </c>
      <c r="AV7311" s="177" t="s">
        <v>1854</v>
      </c>
      <c r="AW7311" s="177" t="s">
        <v>26432</v>
      </c>
      <c r="AX7311" s="177" t="s">
        <v>559</v>
      </c>
    </row>
    <row r="7312" spans="1:68">
      <c r="A7312" s="170" t="s">
        <v>26394</v>
      </c>
      <c r="B7312" s="177" t="s">
        <v>26395</v>
      </c>
      <c r="D7312" s="177" t="s">
        <v>508</v>
      </c>
      <c r="E7312" s="177" t="s">
        <v>2632</v>
      </c>
      <c r="F7312" s="177" t="s">
        <v>26433</v>
      </c>
      <c r="G7312" s="177" t="s">
        <v>1115</v>
      </c>
      <c r="H7312" s="177" t="s">
        <v>1469</v>
      </c>
      <c r="I7312" s="177" t="s">
        <v>939</v>
      </c>
      <c r="J7312" s="177" t="s">
        <v>25982</v>
      </c>
      <c r="K7312" s="177" t="s">
        <v>25982</v>
      </c>
      <c r="L7312" s="177" t="s">
        <v>550</v>
      </c>
      <c r="M7312" s="177" t="s">
        <v>19912</v>
      </c>
      <c r="N7312" s="177" t="s">
        <v>19912</v>
      </c>
      <c r="O7312" s="177" t="s">
        <v>195</v>
      </c>
      <c r="P7312" s="177" t="s">
        <v>887</v>
      </c>
      <c r="Q7312" s="177" t="s">
        <v>26434</v>
      </c>
      <c r="R7312" s="177" t="s">
        <v>600</v>
      </c>
      <c r="S7312" s="177" t="s">
        <v>601</v>
      </c>
      <c r="T7312" s="177" t="s">
        <v>26435</v>
      </c>
      <c r="U7312" s="177" t="s">
        <v>718</v>
      </c>
      <c r="V7312" s="177" t="s">
        <v>889</v>
      </c>
      <c r="X7312" s="177" t="s">
        <v>943</v>
      </c>
      <c r="Y7312" s="177" t="s">
        <v>674</v>
      </c>
      <c r="Z7312" s="177" t="s">
        <v>718</v>
      </c>
      <c r="AA7312" s="177" t="s">
        <v>892</v>
      </c>
      <c r="AQ7312" s="177" t="s">
        <v>26436</v>
      </c>
      <c r="AT7312" s="177"/>
      <c r="AU7312" s="177"/>
      <c r="AV7312" s="177"/>
      <c r="AW7312" s="177"/>
    </row>
    <row r="7313" spans="1:49">
      <c r="A7313" s="170" t="s">
        <v>26394</v>
      </c>
      <c r="B7313" s="177" t="s">
        <v>26395</v>
      </c>
      <c r="D7313" s="177" t="s">
        <v>508</v>
      </c>
      <c r="E7313" s="177" t="s">
        <v>26437</v>
      </c>
      <c r="F7313" s="177" t="s">
        <v>26438</v>
      </c>
      <c r="G7313" s="177" t="s">
        <v>1115</v>
      </c>
      <c r="H7313" s="177" t="s">
        <v>1469</v>
      </c>
      <c r="I7313" s="177" t="s">
        <v>939</v>
      </c>
      <c r="J7313" s="177" t="s">
        <v>25982</v>
      </c>
      <c r="K7313" s="177" t="s">
        <v>25982</v>
      </c>
      <c r="L7313" s="177" t="s">
        <v>550</v>
      </c>
      <c r="M7313" s="177" t="s">
        <v>19912</v>
      </c>
      <c r="N7313" s="177" t="s">
        <v>19912</v>
      </c>
      <c r="O7313" s="177" t="s">
        <v>217</v>
      </c>
      <c r="Q7313" s="177" t="s">
        <v>26434</v>
      </c>
      <c r="R7313" s="177" t="s">
        <v>1766</v>
      </c>
      <c r="S7313" s="177" t="s">
        <v>718</v>
      </c>
      <c r="T7313" s="177" t="s">
        <v>11964</v>
      </c>
      <c r="U7313" s="177" t="s">
        <v>718</v>
      </c>
      <c r="V7313" s="177" t="s">
        <v>7912</v>
      </c>
      <c r="W7313" s="177" t="s">
        <v>8697</v>
      </c>
      <c r="AQ7313" s="177"/>
      <c r="AT7313" s="177"/>
      <c r="AU7313" s="177"/>
      <c r="AV7313" s="177"/>
      <c r="AW7313" s="177"/>
    </row>
    <row r="7314" spans="1:49">
      <c r="A7314" s="170" t="s">
        <v>26394</v>
      </c>
      <c r="B7314" s="177" t="s">
        <v>26395</v>
      </c>
      <c r="D7314" s="177" t="s">
        <v>508</v>
      </c>
      <c r="E7314" s="177" t="s">
        <v>20969</v>
      </c>
      <c r="F7314" s="177" t="s">
        <v>26439</v>
      </c>
      <c r="G7314" s="177" t="s">
        <v>1115</v>
      </c>
      <c r="H7314" s="177" t="s">
        <v>1469</v>
      </c>
      <c r="I7314" s="177" t="s">
        <v>939</v>
      </c>
      <c r="J7314" s="177" t="s">
        <v>25982</v>
      </c>
      <c r="K7314" s="177" t="s">
        <v>25982</v>
      </c>
      <c r="L7314" s="177" t="s">
        <v>550</v>
      </c>
      <c r="M7314" s="177" t="s">
        <v>19912</v>
      </c>
      <c r="N7314" s="177" t="s">
        <v>19912</v>
      </c>
      <c r="O7314" s="177" t="s">
        <v>75</v>
      </c>
      <c r="Q7314" s="177" t="s">
        <v>26434</v>
      </c>
      <c r="R7314" s="177" t="s">
        <v>1120</v>
      </c>
      <c r="S7314" s="177" t="s">
        <v>718</v>
      </c>
      <c r="T7314" s="177" t="s">
        <v>21321</v>
      </c>
      <c r="U7314" s="177" t="s">
        <v>718</v>
      </c>
      <c r="V7314" s="177" t="s">
        <v>1122</v>
      </c>
      <c r="AQ7314" s="177" t="s">
        <v>769</v>
      </c>
      <c r="AT7314" s="177"/>
      <c r="AU7314" s="177"/>
      <c r="AV7314" s="177"/>
      <c r="AW7314" s="177"/>
    </row>
    <row r="7315" spans="1:49">
      <c r="A7315" s="170" t="s">
        <v>26394</v>
      </c>
      <c r="B7315" s="177" t="s">
        <v>26395</v>
      </c>
      <c r="D7315" s="177" t="s">
        <v>508</v>
      </c>
      <c r="E7315" s="177" t="s">
        <v>20971</v>
      </c>
      <c r="F7315" s="177" t="s">
        <v>26440</v>
      </c>
      <c r="G7315" s="177" t="s">
        <v>26441</v>
      </c>
      <c r="H7315" s="177" t="s">
        <v>1469</v>
      </c>
      <c r="I7315" s="177" t="s">
        <v>939</v>
      </c>
      <c r="J7315" s="177" t="s">
        <v>25982</v>
      </c>
      <c r="K7315" s="177" t="s">
        <v>25982</v>
      </c>
      <c r="L7315" s="177" t="s">
        <v>901</v>
      </c>
      <c r="M7315" s="177" t="s">
        <v>26442</v>
      </c>
      <c r="N7315" s="177" t="s">
        <v>19912</v>
      </c>
      <c r="O7315" s="177" t="s">
        <v>324</v>
      </c>
      <c r="P7315" s="177" t="s">
        <v>903</v>
      </c>
      <c r="Q7315" s="177" t="s">
        <v>26434</v>
      </c>
      <c r="R7315" s="177" t="s">
        <v>951</v>
      </c>
      <c r="S7315" s="177" t="s">
        <v>952</v>
      </c>
      <c r="U7315" s="177" t="s">
        <v>21272</v>
      </c>
      <c r="V7315" s="177" t="s">
        <v>19724</v>
      </c>
      <c r="W7315" s="177" t="s">
        <v>908</v>
      </c>
      <c r="Y7315" s="177" t="s">
        <v>909</v>
      </c>
      <c r="Z7315" s="177" t="s">
        <v>3037</v>
      </c>
      <c r="AA7315" s="177" t="s">
        <v>955</v>
      </c>
      <c r="AB7315" s="177" t="s">
        <v>956</v>
      </c>
      <c r="AC7315" s="177" t="s">
        <v>718</v>
      </c>
      <c r="AD7315" s="177" t="s">
        <v>957</v>
      </c>
      <c r="AE7315" s="177" t="s">
        <v>5997</v>
      </c>
      <c r="AF7315" s="177" t="s">
        <v>912</v>
      </c>
      <c r="AG7315" s="177" t="s">
        <v>908</v>
      </c>
      <c r="AH7315" s="177" t="s">
        <v>958</v>
      </c>
      <c r="AI7315" s="177" t="s">
        <v>908</v>
      </c>
      <c r="AJ7315" s="177" t="s">
        <v>7964</v>
      </c>
      <c r="AK7315" s="177" t="s">
        <v>914</v>
      </c>
      <c r="AL7315" s="177" t="s">
        <v>959</v>
      </c>
      <c r="AM7315" s="177" t="s">
        <v>960</v>
      </c>
      <c r="AN7315" s="177" t="s">
        <v>2866</v>
      </c>
      <c r="AP7315" s="177" t="s">
        <v>908</v>
      </c>
      <c r="AQ7315" s="177"/>
      <c r="AT7315" s="177" t="s">
        <v>1134</v>
      </c>
      <c r="AU7315" s="177"/>
      <c r="AV7315" s="177"/>
      <c r="AW7315" s="177"/>
    </row>
    <row r="7316" spans="1:49">
      <c r="A7316" s="170" t="s">
        <v>26394</v>
      </c>
      <c r="B7316" s="177" t="s">
        <v>26395</v>
      </c>
      <c r="D7316" s="177" t="s">
        <v>508</v>
      </c>
      <c r="E7316" s="177">
        <v>5230</v>
      </c>
      <c r="F7316" s="177" t="s">
        <v>26443</v>
      </c>
      <c r="G7316" s="177" t="s">
        <v>1115</v>
      </c>
      <c r="H7316" s="177" t="s">
        <v>1469</v>
      </c>
      <c r="I7316" s="177" t="s">
        <v>939</v>
      </c>
      <c r="J7316" s="177" t="s">
        <v>25982</v>
      </c>
      <c r="K7316" s="177" t="s">
        <v>25982</v>
      </c>
      <c r="L7316" s="177" t="s">
        <v>513</v>
      </c>
      <c r="M7316" s="177" t="s">
        <v>19921</v>
      </c>
      <c r="N7316" s="177" t="s">
        <v>19912</v>
      </c>
      <c r="O7316" s="177" t="s">
        <v>280</v>
      </c>
      <c r="Q7316" s="177" t="s">
        <v>26434</v>
      </c>
      <c r="R7316" s="177" t="s">
        <v>700</v>
      </c>
      <c r="S7316" s="177" t="s">
        <v>896</v>
      </c>
      <c r="T7316" s="177" t="s">
        <v>19398</v>
      </c>
      <c r="U7316" s="177" t="s">
        <v>718</v>
      </c>
      <c r="V7316" s="177" t="s">
        <v>1128</v>
      </c>
      <c r="W7316" s="177" t="s">
        <v>26444</v>
      </c>
      <c r="X7316" s="177" t="s">
        <v>1130</v>
      </c>
      <c r="AQ7316" s="177"/>
      <c r="AT7316" s="177"/>
      <c r="AU7316" s="177"/>
      <c r="AV7316" s="177"/>
      <c r="AW7316" s="177"/>
    </row>
    <row r="7317" spans="1:49">
      <c r="A7317" s="170" t="s">
        <v>26394</v>
      </c>
      <c r="B7317" s="177" t="s">
        <v>26395</v>
      </c>
      <c r="D7317" s="177" t="s">
        <v>508</v>
      </c>
      <c r="E7317" s="177" t="s">
        <v>26445</v>
      </c>
      <c r="F7317" s="177" t="s">
        <v>26446</v>
      </c>
      <c r="G7317" s="177" t="s">
        <v>1148</v>
      </c>
      <c r="H7317" s="177" t="s">
        <v>1385</v>
      </c>
      <c r="I7317" s="177" t="s">
        <v>939</v>
      </c>
      <c r="J7317" s="177" t="s">
        <v>25982</v>
      </c>
      <c r="K7317" s="177" t="s">
        <v>25982</v>
      </c>
      <c r="L7317" s="177" t="s">
        <v>550</v>
      </c>
      <c r="M7317" s="177" t="s">
        <v>19912</v>
      </c>
      <c r="N7317" s="177" t="s">
        <v>19912</v>
      </c>
      <c r="O7317" s="177" t="s">
        <v>195</v>
      </c>
      <c r="P7317" s="177" t="s">
        <v>887</v>
      </c>
      <c r="Q7317" s="177" t="s">
        <v>26434</v>
      </c>
      <c r="R7317" s="177" t="s">
        <v>600</v>
      </c>
      <c r="S7317" s="177" t="s">
        <v>601</v>
      </c>
      <c r="T7317" s="177" t="s">
        <v>26435</v>
      </c>
      <c r="U7317" s="177" t="s">
        <v>718</v>
      </c>
      <c r="V7317" s="177" t="s">
        <v>889</v>
      </c>
      <c r="X7317" s="177" t="s">
        <v>943</v>
      </c>
      <c r="Y7317" s="177" t="s">
        <v>674</v>
      </c>
      <c r="Z7317" s="177" t="s">
        <v>718</v>
      </c>
      <c r="AA7317" s="177" t="s">
        <v>892</v>
      </c>
      <c r="AQ7317" s="177" t="s">
        <v>26447</v>
      </c>
      <c r="AT7317" s="177"/>
      <c r="AU7317" s="177"/>
      <c r="AV7317" s="177"/>
      <c r="AW7317" s="177"/>
    </row>
    <row r="7318" spans="1:49">
      <c r="A7318" s="170" t="s">
        <v>26394</v>
      </c>
      <c r="B7318" s="177" t="s">
        <v>26395</v>
      </c>
      <c r="D7318" s="177" t="s">
        <v>508</v>
      </c>
      <c r="E7318" s="177" t="s">
        <v>26448</v>
      </c>
      <c r="F7318" s="177" t="s">
        <v>26449</v>
      </c>
      <c r="G7318" s="177" t="s">
        <v>1148</v>
      </c>
      <c r="H7318" s="177" t="s">
        <v>1385</v>
      </c>
      <c r="I7318" s="177" t="s">
        <v>939</v>
      </c>
      <c r="J7318" s="177" t="s">
        <v>25982</v>
      </c>
      <c r="K7318" s="177" t="s">
        <v>25982</v>
      </c>
      <c r="L7318" s="177" t="s">
        <v>550</v>
      </c>
      <c r="M7318" s="177" t="s">
        <v>19912</v>
      </c>
      <c r="N7318" s="177" t="s">
        <v>19912</v>
      </c>
      <c r="O7318" s="177" t="s">
        <v>217</v>
      </c>
      <c r="Q7318" s="177" t="s">
        <v>26434</v>
      </c>
      <c r="R7318" s="177" t="s">
        <v>1766</v>
      </c>
      <c r="S7318" s="177" t="s">
        <v>718</v>
      </c>
      <c r="T7318" s="177" t="s">
        <v>11964</v>
      </c>
      <c r="U7318" s="177" t="s">
        <v>718</v>
      </c>
      <c r="V7318" s="177" t="s">
        <v>7912</v>
      </c>
      <c r="W7318" s="177" t="s">
        <v>8697</v>
      </c>
      <c r="AQ7318" s="177"/>
      <c r="AT7318" s="177"/>
      <c r="AU7318" s="177"/>
      <c r="AV7318" s="177"/>
      <c r="AW7318" s="177"/>
    </row>
    <row r="7319" spans="1:49">
      <c r="A7319" s="170" t="s">
        <v>26394</v>
      </c>
      <c r="B7319" s="177" t="s">
        <v>26395</v>
      </c>
      <c r="D7319" s="177" t="s">
        <v>508</v>
      </c>
      <c r="E7319" s="177" t="s">
        <v>26450</v>
      </c>
      <c r="F7319" s="177" t="s">
        <v>26451</v>
      </c>
      <c r="G7319" s="177" t="s">
        <v>1148</v>
      </c>
      <c r="H7319" s="177" t="s">
        <v>1385</v>
      </c>
      <c r="I7319" s="177" t="s">
        <v>939</v>
      </c>
      <c r="J7319" s="177" t="s">
        <v>25982</v>
      </c>
      <c r="K7319" s="177" t="s">
        <v>25982</v>
      </c>
      <c r="L7319" s="177" t="s">
        <v>550</v>
      </c>
      <c r="M7319" s="177" t="s">
        <v>19912</v>
      </c>
      <c r="N7319" s="177" t="s">
        <v>19912</v>
      </c>
      <c r="O7319" s="177" t="s">
        <v>75</v>
      </c>
      <c r="Q7319" s="177" t="s">
        <v>26434</v>
      </c>
      <c r="R7319" s="177" t="s">
        <v>1120</v>
      </c>
      <c r="S7319" s="177" t="s">
        <v>718</v>
      </c>
      <c r="T7319" s="177" t="s">
        <v>21321</v>
      </c>
      <c r="U7319" s="177" t="s">
        <v>718</v>
      </c>
      <c r="V7319" s="177" t="s">
        <v>1122</v>
      </c>
      <c r="AQ7319" s="177" t="s">
        <v>769</v>
      </c>
      <c r="AT7319" s="177"/>
      <c r="AU7319" s="177"/>
      <c r="AV7319" s="177"/>
      <c r="AW7319" s="177"/>
    </row>
    <row r="7320" spans="1:49">
      <c r="A7320" s="170" t="s">
        <v>26394</v>
      </c>
      <c r="B7320" s="177" t="s">
        <v>26395</v>
      </c>
      <c r="D7320" s="177" t="s">
        <v>508</v>
      </c>
      <c r="E7320" s="177" t="s">
        <v>14821</v>
      </c>
      <c r="F7320" s="177" t="s">
        <v>26452</v>
      </c>
      <c r="G7320" s="177" t="s">
        <v>26453</v>
      </c>
      <c r="H7320" s="177" t="s">
        <v>1385</v>
      </c>
      <c r="I7320" s="177" t="s">
        <v>939</v>
      </c>
      <c r="J7320" s="177" t="s">
        <v>25982</v>
      </c>
      <c r="K7320" s="177" t="s">
        <v>25982</v>
      </c>
      <c r="L7320" s="177" t="s">
        <v>901</v>
      </c>
      <c r="M7320" s="177" t="s">
        <v>26442</v>
      </c>
      <c r="N7320" s="177" t="s">
        <v>19912</v>
      </c>
      <c r="O7320" s="177" t="s">
        <v>324</v>
      </c>
      <c r="P7320" s="177" t="s">
        <v>903</v>
      </c>
      <c r="Q7320" s="177" t="s">
        <v>26434</v>
      </c>
      <c r="R7320" s="177" t="s">
        <v>951</v>
      </c>
      <c r="S7320" s="177" t="s">
        <v>952</v>
      </c>
      <c r="U7320" s="177" t="s">
        <v>21272</v>
      </c>
      <c r="V7320" s="177" t="s">
        <v>19724</v>
      </c>
      <c r="W7320" s="177" t="s">
        <v>908</v>
      </c>
      <c r="Y7320" s="177" t="s">
        <v>909</v>
      </c>
      <c r="Z7320" s="177" t="s">
        <v>3037</v>
      </c>
      <c r="AA7320" s="177" t="s">
        <v>955</v>
      </c>
      <c r="AB7320" s="177" t="s">
        <v>956</v>
      </c>
      <c r="AC7320" s="177" t="s">
        <v>718</v>
      </c>
      <c r="AD7320" s="177" t="s">
        <v>957</v>
      </c>
      <c r="AE7320" s="177" t="s">
        <v>5997</v>
      </c>
      <c r="AF7320" s="177" t="s">
        <v>912</v>
      </c>
      <c r="AG7320" s="177" t="s">
        <v>908</v>
      </c>
      <c r="AH7320" s="177" t="s">
        <v>958</v>
      </c>
      <c r="AI7320" s="177" t="s">
        <v>908</v>
      </c>
      <c r="AJ7320" s="177" t="s">
        <v>7964</v>
      </c>
      <c r="AK7320" s="177" t="s">
        <v>982</v>
      </c>
      <c r="AL7320" s="177" t="s">
        <v>959</v>
      </c>
      <c r="AM7320" s="177" t="s">
        <v>960</v>
      </c>
      <c r="AP7320" s="177" t="s">
        <v>908</v>
      </c>
      <c r="AQ7320" s="177"/>
      <c r="AT7320" s="177" t="s">
        <v>1134</v>
      </c>
      <c r="AU7320" s="177"/>
      <c r="AV7320" s="177"/>
      <c r="AW7320" s="177"/>
    </row>
    <row r="7321" spans="1:49">
      <c r="A7321" s="170" t="s">
        <v>26394</v>
      </c>
      <c r="B7321" s="177" t="s">
        <v>26395</v>
      </c>
      <c r="D7321" s="177" t="s">
        <v>508</v>
      </c>
      <c r="E7321" s="177">
        <v>5310</v>
      </c>
      <c r="F7321" s="177" t="s">
        <v>26454</v>
      </c>
      <c r="G7321" s="177" t="s">
        <v>1148</v>
      </c>
      <c r="H7321" s="177" t="s">
        <v>1385</v>
      </c>
      <c r="I7321" s="177" t="s">
        <v>939</v>
      </c>
      <c r="J7321" s="177" t="s">
        <v>25982</v>
      </c>
      <c r="K7321" s="177" t="s">
        <v>25982</v>
      </c>
      <c r="L7321" s="177" t="s">
        <v>513</v>
      </c>
      <c r="M7321" s="177" t="s">
        <v>19921</v>
      </c>
      <c r="N7321" s="177" t="s">
        <v>19912</v>
      </c>
      <c r="O7321" s="177" t="s">
        <v>280</v>
      </c>
      <c r="Q7321" s="177" t="s">
        <v>26434</v>
      </c>
      <c r="R7321" s="177" t="s">
        <v>700</v>
      </c>
      <c r="S7321" s="177" t="s">
        <v>896</v>
      </c>
      <c r="T7321" s="177" t="s">
        <v>19398</v>
      </c>
      <c r="U7321" s="177" t="s">
        <v>718</v>
      </c>
      <c r="V7321" s="177" t="s">
        <v>1128</v>
      </c>
      <c r="W7321" s="177" t="s">
        <v>26455</v>
      </c>
      <c r="X7321" s="177" t="s">
        <v>1130</v>
      </c>
      <c r="AQ7321" s="177"/>
      <c r="AT7321" s="177"/>
      <c r="AU7321" s="177"/>
      <c r="AV7321" s="177"/>
      <c r="AW7321" s="177"/>
    </row>
    <row r="7322" spans="1:49">
      <c r="A7322" s="170" t="s">
        <v>26394</v>
      </c>
      <c r="B7322" s="177" t="s">
        <v>26395</v>
      </c>
      <c r="D7322" s="177" t="s">
        <v>508</v>
      </c>
      <c r="E7322" s="177" t="s">
        <v>13791</v>
      </c>
      <c r="F7322" s="177" t="s">
        <v>26456</v>
      </c>
      <c r="G7322" s="177" t="s">
        <v>1350</v>
      </c>
      <c r="H7322" s="177" t="s">
        <v>9690</v>
      </c>
      <c r="I7322" s="177" t="s">
        <v>939</v>
      </c>
      <c r="J7322" s="177" t="s">
        <v>25982</v>
      </c>
      <c r="K7322" s="177" t="s">
        <v>25982</v>
      </c>
      <c r="L7322" s="177" t="s">
        <v>550</v>
      </c>
      <c r="M7322" s="177" t="s">
        <v>19912</v>
      </c>
      <c r="N7322" s="177" t="s">
        <v>19912</v>
      </c>
      <c r="O7322" s="177" t="s">
        <v>195</v>
      </c>
      <c r="P7322" s="177" t="s">
        <v>887</v>
      </c>
      <c r="Q7322" s="177" t="s">
        <v>17351</v>
      </c>
      <c r="R7322" s="177" t="s">
        <v>600</v>
      </c>
      <c r="S7322" s="177" t="s">
        <v>601</v>
      </c>
      <c r="T7322" s="177" t="s">
        <v>26435</v>
      </c>
      <c r="U7322" s="177" t="s">
        <v>718</v>
      </c>
      <c r="V7322" s="177" t="s">
        <v>889</v>
      </c>
      <c r="X7322" s="177" t="s">
        <v>943</v>
      </c>
      <c r="Y7322" s="177" t="s">
        <v>674</v>
      </c>
      <c r="Z7322" s="177" t="s">
        <v>718</v>
      </c>
      <c r="AA7322" s="177" t="s">
        <v>892</v>
      </c>
      <c r="AQ7322" s="177" t="s">
        <v>26457</v>
      </c>
      <c r="AT7322" s="177"/>
      <c r="AU7322" s="177"/>
      <c r="AV7322" s="177"/>
      <c r="AW7322" s="177"/>
    </row>
    <row r="7323" spans="1:49">
      <c r="A7323" s="170" t="s">
        <v>26394</v>
      </c>
      <c r="B7323" s="177" t="s">
        <v>26395</v>
      </c>
      <c r="D7323" s="177" t="s">
        <v>508</v>
      </c>
      <c r="E7323" s="177" t="s">
        <v>26458</v>
      </c>
      <c r="F7323" s="177" t="s">
        <v>26459</v>
      </c>
      <c r="G7323" s="177" t="s">
        <v>1350</v>
      </c>
      <c r="H7323" s="177" t="s">
        <v>9690</v>
      </c>
      <c r="I7323" s="177" t="s">
        <v>939</v>
      </c>
      <c r="J7323" s="177" t="s">
        <v>25982</v>
      </c>
      <c r="K7323" s="177" t="s">
        <v>25982</v>
      </c>
      <c r="L7323" s="177" t="s">
        <v>550</v>
      </c>
      <c r="M7323" s="177" t="s">
        <v>19912</v>
      </c>
      <c r="N7323" s="177" t="s">
        <v>19912</v>
      </c>
      <c r="O7323" s="177" t="s">
        <v>217</v>
      </c>
      <c r="Q7323" s="177" t="s">
        <v>17351</v>
      </c>
      <c r="R7323" s="177" t="s">
        <v>1766</v>
      </c>
      <c r="S7323" s="177" t="s">
        <v>718</v>
      </c>
      <c r="T7323" s="177" t="s">
        <v>11964</v>
      </c>
      <c r="U7323" s="177" t="s">
        <v>718</v>
      </c>
      <c r="V7323" s="177" t="s">
        <v>7912</v>
      </c>
      <c r="W7323" s="177" t="s">
        <v>8697</v>
      </c>
      <c r="AQ7323" s="177"/>
      <c r="AT7323" s="177"/>
      <c r="AU7323" s="177"/>
      <c r="AV7323" s="177"/>
      <c r="AW7323" s="177"/>
    </row>
    <row r="7324" spans="1:49">
      <c r="A7324" s="170" t="s">
        <v>26394</v>
      </c>
      <c r="B7324" s="177" t="s">
        <v>26395</v>
      </c>
      <c r="D7324" s="177" t="s">
        <v>508</v>
      </c>
      <c r="E7324" s="177" t="s">
        <v>13564</v>
      </c>
      <c r="F7324" s="177" t="s">
        <v>26460</v>
      </c>
      <c r="G7324" s="177" t="s">
        <v>1350</v>
      </c>
      <c r="H7324" s="177" t="s">
        <v>9690</v>
      </c>
      <c r="I7324" s="177" t="s">
        <v>939</v>
      </c>
      <c r="J7324" s="177" t="s">
        <v>25982</v>
      </c>
      <c r="K7324" s="177" t="s">
        <v>25982</v>
      </c>
      <c r="L7324" s="177" t="s">
        <v>550</v>
      </c>
      <c r="M7324" s="177" t="s">
        <v>19912</v>
      </c>
      <c r="N7324" s="177" t="s">
        <v>19912</v>
      </c>
      <c r="O7324" s="177" t="s">
        <v>75</v>
      </c>
      <c r="Q7324" s="177" t="s">
        <v>17351</v>
      </c>
      <c r="R7324" s="177" t="s">
        <v>1120</v>
      </c>
      <c r="S7324" s="177" t="s">
        <v>718</v>
      </c>
      <c r="T7324" s="177" t="s">
        <v>21321</v>
      </c>
      <c r="U7324" s="177" t="s">
        <v>718</v>
      </c>
      <c r="V7324" s="177" t="s">
        <v>1122</v>
      </c>
      <c r="AQ7324" s="177" t="s">
        <v>769</v>
      </c>
      <c r="AT7324" s="177"/>
      <c r="AU7324" s="177"/>
      <c r="AV7324" s="177"/>
      <c r="AW7324" s="177"/>
    </row>
    <row r="7325" spans="1:49">
      <c r="A7325" s="170" t="s">
        <v>26394</v>
      </c>
      <c r="B7325" s="177" t="s">
        <v>26395</v>
      </c>
      <c r="D7325" s="177" t="s">
        <v>508</v>
      </c>
      <c r="E7325" s="177" t="s">
        <v>26461</v>
      </c>
      <c r="F7325" s="177" t="s">
        <v>26462</v>
      </c>
      <c r="G7325" s="177" t="s">
        <v>26463</v>
      </c>
      <c r="H7325" s="177" t="s">
        <v>9690</v>
      </c>
      <c r="I7325" s="177" t="s">
        <v>939</v>
      </c>
      <c r="J7325" s="177" t="s">
        <v>25982</v>
      </c>
      <c r="K7325" s="177" t="s">
        <v>25982</v>
      </c>
      <c r="L7325" s="177" t="s">
        <v>901</v>
      </c>
      <c r="M7325" s="177" t="s">
        <v>26442</v>
      </c>
      <c r="N7325" s="177" t="s">
        <v>19912</v>
      </c>
      <c r="O7325" s="177" t="s">
        <v>324</v>
      </c>
      <c r="P7325" s="177" t="s">
        <v>903</v>
      </c>
      <c r="Q7325" s="177" t="s">
        <v>17351</v>
      </c>
      <c r="R7325" s="177" t="s">
        <v>951</v>
      </c>
      <c r="S7325" s="177" t="s">
        <v>952</v>
      </c>
      <c r="U7325" s="177" t="s">
        <v>20146</v>
      </c>
      <c r="V7325" s="177" t="s">
        <v>1136</v>
      </c>
      <c r="W7325" s="177" t="s">
        <v>908</v>
      </c>
      <c r="Y7325" s="177" t="s">
        <v>909</v>
      </c>
      <c r="Z7325" s="177" t="s">
        <v>908</v>
      </c>
      <c r="AA7325" s="177" t="s">
        <v>955</v>
      </c>
      <c r="AB7325" s="177" t="s">
        <v>910</v>
      </c>
      <c r="AC7325" s="177" t="s">
        <v>718</v>
      </c>
      <c r="AD7325" s="177" t="s">
        <v>911</v>
      </c>
      <c r="AE7325" s="177" t="s">
        <v>2014</v>
      </c>
      <c r="AF7325" s="177" t="s">
        <v>912</v>
      </c>
      <c r="AG7325" s="177" t="s">
        <v>908</v>
      </c>
      <c r="AH7325" s="177" t="s">
        <v>958</v>
      </c>
      <c r="AI7325" s="177" t="s">
        <v>908</v>
      </c>
      <c r="AJ7325" s="177" t="s">
        <v>7964</v>
      </c>
      <c r="AK7325" s="177" t="s">
        <v>982</v>
      </c>
      <c r="AL7325" s="177" t="s">
        <v>959</v>
      </c>
      <c r="AM7325" s="177" t="s">
        <v>960</v>
      </c>
      <c r="AP7325" s="177" t="s">
        <v>908</v>
      </c>
      <c r="AQ7325" s="177"/>
      <c r="AT7325" s="177" t="s">
        <v>1134</v>
      </c>
      <c r="AU7325" s="177"/>
      <c r="AV7325" s="177"/>
      <c r="AW7325" s="177"/>
    </row>
    <row r="7326" spans="1:49">
      <c r="A7326" s="170" t="s">
        <v>26394</v>
      </c>
      <c r="B7326" s="177" t="s">
        <v>26395</v>
      </c>
      <c r="D7326" s="177" t="s">
        <v>508</v>
      </c>
      <c r="E7326" s="177">
        <v>5380</v>
      </c>
      <c r="F7326" s="177" t="s">
        <v>26464</v>
      </c>
      <c r="G7326" s="177" t="s">
        <v>1350</v>
      </c>
      <c r="H7326" s="177" t="s">
        <v>9690</v>
      </c>
      <c r="I7326" s="177" t="s">
        <v>939</v>
      </c>
      <c r="J7326" s="177" t="s">
        <v>25982</v>
      </c>
      <c r="K7326" s="177" t="s">
        <v>25982</v>
      </c>
      <c r="L7326" s="177" t="s">
        <v>513</v>
      </c>
      <c r="M7326" s="177" t="s">
        <v>19921</v>
      </c>
      <c r="N7326" s="177" t="s">
        <v>19912</v>
      </c>
      <c r="O7326" s="177" t="s">
        <v>280</v>
      </c>
      <c r="Q7326" s="177" t="s">
        <v>17351</v>
      </c>
      <c r="R7326" s="177" t="s">
        <v>700</v>
      </c>
      <c r="S7326" s="177" t="s">
        <v>896</v>
      </c>
      <c r="T7326" s="177" t="s">
        <v>19398</v>
      </c>
      <c r="U7326" s="177" t="s">
        <v>718</v>
      </c>
      <c r="V7326" s="177" t="s">
        <v>1128</v>
      </c>
      <c r="W7326" s="177" t="s">
        <v>26465</v>
      </c>
      <c r="X7326" s="177" t="s">
        <v>1130</v>
      </c>
      <c r="AQ7326" s="177"/>
      <c r="AT7326" s="177"/>
      <c r="AU7326" s="177"/>
      <c r="AV7326" s="177"/>
      <c r="AW7326" s="177"/>
    </row>
    <row r="7327" spans="1:49">
      <c r="A7327" s="170" t="s">
        <v>26394</v>
      </c>
      <c r="B7327" s="177" t="s">
        <v>26395</v>
      </c>
      <c r="D7327" s="177" t="s">
        <v>508</v>
      </c>
      <c r="E7327" s="177" t="s">
        <v>16453</v>
      </c>
      <c r="F7327" s="177" t="s">
        <v>26466</v>
      </c>
      <c r="G7327" s="177" t="s">
        <v>1500</v>
      </c>
      <c r="H7327" s="177" t="s">
        <v>12461</v>
      </c>
      <c r="I7327" s="177" t="s">
        <v>939</v>
      </c>
      <c r="J7327" s="177" t="s">
        <v>25982</v>
      </c>
      <c r="K7327" s="177" t="s">
        <v>25982</v>
      </c>
      <c r="L7327" s="177" t="s">
        <v>550</v>
      </c>
      <c r="M7327" s="177" t="s">
        <v>19912</v>
      </c>
      <c r="N7327" s="177" t="s">
        <v>19912</v>
      </c>
      <c r="O7327" s="177" t="s">
        <v>195</v>
      </c>
      <c r="P7327" s="177" t="s">
        <v>887</v>
      </c>
      <c r="Q7327" s="177" t="s">
        <v>26467</v>
      </c>
      <c r="R7327" s="177" t="s">
        <v>600</v>
      </c>
      <c r="S7327" s="177" t="s">
        <v>601</v>
      </c>
      <c r="T7327" s="177" t="s">
        <v>26435</v>
      </c>
      <c r="U7327" s="177" t="s">
        <v>718</v>
      </c>
      <c r="V7327" s="177" t="s">
        <v>1000</v>
      </c>
      <c r="X7327" s="177" t="s">
        <v>943</v>
      </c>
      <c r="Y7327" s="177" t="s">
        <v>674</v>
      </c>
      <c r="Z7327" s="177" t="s">
        <v>718</v>
      </c>
      <c r="AA7327" s="177" t="s">
        <v>1002</v>
      </c>
      <c r="AQ7327" s="177" t="s">
        <v>26468</v>
      </c>
      <c r="AT7327" s="177"/>
      <c r="AU7327" s="177"/>
      <c r="AV7327" s="177"/>
      <c r="AW7327" s="177"/>
    </row>
    <row r="7328" spans="1:49">
      <c r="A7328" s="170" t="s">
        <v>26394</v>
      </c>
      <c r="B7328" s="177" t="s">
        <v>26395</v>
      </c>
      <c r="D7328" s="177" t="s">
        <v>508</v>
      </c>
      <c r="E7328" s="177" t="s">
        <v>26469</v>
      </c>
      <c r="F7328" s="177" t="s">
        <v>26470</v>
      </c>
      <c r="G7328" s="177" t="s">
        <v>1500</v>
      </c>
      <c r="H7328" s="177" t="s">
        <v>12461</v>
      </c>
      <c r="I7328" s="177" t="s">
        <v>939</v>
      </c>
      <c r="J7328" s="177" t="s">
        <v>25982</v>
      </c>
      <c r="K7328" s="177" t="s">
        <v>25982</v>
      </c>
      <c r="L7328" s="177" t="s">
        <v>550</v>
      </c>
      <c r="M7328" s="177" t="s">
        <v>19912</v>
      </c>
      <c r="N7328" s="177" t="s">
        <v>19912</v>
      </c>
      <c r="O7328" s="177" t="s">
        <v>217</v>
      </c>
      <c r="Q7328" s="177" t="s">
        <v>26467</v>
      </c>
      <c r="R7328" s="177" t="s">
        <v>1766</v>
      </c>
      <c r="S7328" s="177" t="s">
        <v>718</v>
      </c>
      <c r="T7328" s="177" t="s">
        <v>11964</v>
      </c>
      <c r="U7328" s="177" t="s">
        <v>718</v>
      </c>
      <c r="V7328" s="177" t="s">
        <v>7912</v>
      </c>
      <c r="W7328" s="177" t="s">
        <v>8697</v>
      </c>
      <c r="AQ7328" s="177"/>
      <c r="AT7328" s="177"/>
      <c r="AU7328" s="177"/>
      <c r="AV7328" s="177"/>
      <c r="AW7328" s="177"/>
    </row>
    <row r="7329" spans="1:49">
      <c r="A7329" s="170" t="s">
        <v>26394</v>
      </c>
      <c r="B7329" s="177" t="s">
        <v>26395</v>
      </c>
      <c r="D7329" s="177" t="s">
        <v>508</v>
      </c>
      <c r="E7329" s="177" t="s">
        <v>26471</v>
      </c>
      <c r="F7329" s="177" t="s">
        <v>26472</v>
      </c>
      <c r="G7329" s="177" t="s">
        <v>1500</v>
      </c>
      <c r="H7329" s="177" t="s">
        <v>12461</v>
      </c>
      <c r="I7329" s="177" t="s">
        <v>939</v>
      </c>
      <c r="J7329" s="177" t="s">
        <v>25982</v>
      </c>
      <c r="K7329" s="177" t="s">
        <v>25982</v>
      </c>
      <c r="L7329" s="177" t="s">
        <v>550</v>
      </c>
      <c r="M7329" s="177" t="s">
        <v>19912</v>
      </c>
      <c r="N7329" s="177" t="s">
        <v>19912</v>
      </c>
      <c r="O7329" s="177" t="s">
        <v>75</v>
      </c>
      <c r="Q7329" s="177" t="s">
        <v>26467</v>
      </c>
      <c r="R7329" s="177" t="s">
        <v>1120</v>
      </c>
      <c r="S7329" s="177" t="s">
        <v>718</v>
      </c>
      <c r="T7329" s="177" t="s">
        <v>21321</v>
      </c>
      <c r="U7329" s="177" t="s">
        <v>718</v>
      </c>
      <c r="V7329" s="177" t="s">
        <v>1122</v>
      </c>
      <c r="AQ7329" s="177" t="s">
        <v>769</v>
      </c>
      <c r="AT7329" s="177"/>
      <c r="AU7329" s="177"/>
      <c r="AV7329" s="177"/>
      <c r="AW7329" s="177"/>
    </row>
    <row r="7330" spans="1:49">
      <c r="A7330" s="170" t="s">
        <v>26394</v>
      </c>
      <c r="B7330" s="177" t="s">
        <v>26395</v>
      </c>
      <c r="D7330" s="177" t="s">
        <v>508</v>
      </c>
      <c r="E7330" s="177" t="s">
        <v>26473</v>
      </c>
      <c r="F7330" s="177" t="s">
        <v>26474</v>
      </c>
      <c r="G7330" s="177" t="s">
        <v>26475</v>
      </c>
      <c r="H7330" s="177" t="s">
        <v>12461</v>
      </c>
      <c r="I7330" s="177" t="s">
        <v>939</v>
      </c>
      <c r="J7330" s="177" t="s">
        <v>25982</v>
      </c>
      <c r="K7330" s="177" t="s">
        <v>25982</v>
      </c>
      <c r="L7330" s="177" t="s">
        <v>901</v>
      </c>
      <c r="M7330" s="177" t="s">
        <v>26442</v>
      </c>
      <c r="N7330" s="177" t="s">
        <v>19912</v>
      </c>
      <c r="O7330" s="177" t="s">
        <v>324</v>
      </c>
      <c r="P7330" s="177" t="s">
        <v>903</v>
      </c>
      <c r="Q7330" s="177" t="s">
        <v>26467</v>
      </c>
      <c r="R7330" s="177" t="s">
        <v>951</v>
      </c>
      <c r="S7330" s="177" t="s">
        <v>952</v>
      </c>
      <c r="U7330" s="177" t="s">
        <v>20146</v>
      </c>
      <c r="V7330" s="177" t="s">
        <v>1136</v>
      </c>
      <c r="W7330" s="177" t="s">
        <v>908</v>
      </c>
      <c r="Y7330" s="177" t="s">
        <v>909</v>
      </c>
      <c r="Z7330" s="177" t="s">
        <v>908</v>
      </c>
      <c r="AA7330" s="177" t="s">
        <v>955</v>
      </c>
      <c r="AB7330" s="177" t="s">
        <v>910</v>
      </c>
      <c r="AC7330" s="177" t="s">
        <v>718</v>
      </c>
      <c r="AD7330" s="177" t="s">
        <v>911</v>
      </c>
      <c r="AE7330" s="177" t="s">
        <v>2014</v>
      </c>
      <c r="AF7330" s="177" t="s">
        <v>912</v>
      </c>
      <c r="AG7330" s="177" t="s">
        <v>908</v>
      </c>
      <c r="AH7330" s="177" t="s">
        <v>958</v>
      </c>
      <c r="AI7330" s="177" t="s">
        <v>908</v>
      </c>
      <c r="AJ7330" s="177" t="s">
        <v>7964</v>
      </c>
      <c r="AK7330" s="177" t="s">
        <v>982</v>
      </c>
      <c r="AL7330" s="177" t="s">
        <v>959</v>
      </c>
      <c r="AM7330" s="177" t="s">
        <v>960</v>
      </c>
      <c r="AP7330" s="177" t="s">
        <v>908</v>
      </c>
      <c r="AQ7330" s="177"/>
      <c r="AT7330" s="177"/>
      <c r="AU7330" s="177"/>
      <c r="AV7330" s="177"/>
      <c r="AW7330" s="177"/>
    </row>
    <row r="7331" spans="1:49">
      <c r="A7331" s="170" t="s">
        <v>26394</v>
      </c>
      <c r="B7331" s="177" t="s">
        <v>26395</v>
      </c>
      <c r="D7331" s="177" t="s">
        <v>508</v>
      </c>
      <c r="E7331" s="177">
        <v>5490</v>
      </c>
      <c r="F7331" s="177" t="s">
        <v>26476</v>
      </c>
      <c r="G7331" s="177" t="s">
        <v>1500</v>
      </c>
      <c r="H7331" s="177" t="s">
        <v>12461</v>
      </c>
      <c r="I7331" s="177" t="s">
        <v>939</v>
      </c>
      <c r="J7331" s="177" t="s">
        <v>25982</v>
      </c>
      <c r="K7331" s="177" t="s">
        <v>25982</v>
      </c>
      <c r="L7331" s="177" t="s">
        <v>513</v>
      </c>
      <c r="M7331" s="177" t="s">
        <v>19921</v>
      </c>
      <c r="N7331" s="177" t="s">
        <v>19912</v>
      </c>
      <c r="O7331" s="177" t="s">
        <v>280</v>
      </c>
      <c r="Q7331" s="177" t="s">
        <v>26467</v>
      </c>
      <c r="R7331" s="177" t="s">
        <v>700</v>
      </c>
      <c r="S7331" s="177" t="s">
        <v>896</v>
      </c>
      <c r="T7331" s="177" t="s">
        <v>19398</v>
      </c>
      <c r="U7331" s="177" t="s">
        <v>718</v>
      </c>
      <c r="V7331" s="177" t="s">
        <v>1128</v>
      </c>
      <c r="W7331" s="177" t="s">
        <v>26477</v>
      </c>
      <c r="X7331" s="177" t="s">
        <v>1130</v>
      </c>
      <c r="AQ7331" s="177"/>
      <c r="AT7331" s="177"/>
      <c r="AU7331" s="177"/>
      <c r="AV7331" s="177"/>
      <c r="AW7331" s="177"/>
    </row>
    <row r="7332" spans="1:49">
      <c r="A7332" s="170" t="s">
        <v>26394</v>
      </c>
      <c r="B7332" s="177" t="s">
        <v>26395</v>
      </c>
      <c r="D7332" s="177" t="s">
        <v>508</v>
      </c>
      <c r="E7332" s="177" t="s">
        <v>26478</v>
      </c>
      <c r="F7332" s="177" t="s">
        <v>26479</v>
      </c>
      <c r="G7332" s="177" t="s">
        <v>1366</v>
      </c>
      <c r="H7332" s="177" t="s">
        <v>1500</v>
      </c>
      <c r="I7332" s="177" t="s">
        <v>939</v>
      </c>
      <c r="J7332" s="177" t="s">
        <v>25982</v>
      </c>
      <c r="K7332" s="177" t="s">
        <v>25982</v>
      </c>
      <c r="L7332" s="177" t="s">
        <v>550</v>
      </c>
      <c r="M7332" s="177" t="s">
        <v>19912</v>
      </c>
      <c r="N7332" s="177" t="s">
        <v>19912</v>
      </c>
      <c r="O7332" s="177" t="s">
        <v>195</v>
      </c>
      <c r="P7332" s="177" t="s">
        <v>887</v>
      </c>
      <c r="Q7332" s="177" t="s">
        <v>26434</v>
      </c>
      <c r="R7332" s="177" t="s">
        <v>600</v>
      </c>
      <c r="S7332" s="177" t="s">
        <v>601</v>
      </c>
      <c r="T7332" s="177" t="s">
        <v>26435</v>
      </c>
      <c r="U7332" s="177" t="s">
        <v>718</v>
      </c>
      <c r="V7332" s="177" t="s">
        <v>889</v>
      </c>
      <c r="X7332" s="177" t="s">
        <v>943</v>
      </c>
      <c r="Y7332" s="177" t="s">
        <v>674</v>
      </c>
      <c r="Z7332" s="177" t="s">
        <v>718</v>
      </c>
      <c r="AA7332" s="177" t="s">
        <v>892</v>
      </c>
      <c r="AQ7332" s="177" t="s">
        <v>26480</v>
      </c>
      <c r="AT7332" s="177"/>
      <c r="AU7332" s="177"/>
      <c r="AV7332" s="177"/>
      <c r="AW7332" s="177"/>
    </row>
    <row r="7333" spans="1:49">
      <c r="A7333" s="170" t="s">
        <v>26394</v>
      </c>
      <c r="B7333" s="177" t="s">
        <v>26395</v>
      </c>
      <c r="D7333" s="177" t="s">
        <v>508</v>
      </c>
      <c r="E7333" s="177" t="s">
        <v>26481</v>
      </c>
      <c r="F7333" s="177" t="s">
        <v>26482</v>
      </c>
      <c r="G7333" s="177" t="s">
        <v>1366</v>
      </c>
      <c r="H7333" s="177" t="s">
        <v>1500</v>
      </c>
      <c r="I7333" s="177" t="s">
        <v>939</v>
      </c>
      <c r="J7333" s="177" t="s">
        <v>25982</v>
      </c>
      <c r="K7333" s="177" t="s">
        <v>25982</v>
      </c>
      <c r="L7333" s="177" t="s">
        <v>550</v>
      </c>
      <c r="M7333" s="177" t="s">
        <v>19912</v>
      </c>
      <c r="N7333" s="177" t="s">
        <v>19912</v>
      </c>
      <c r="O7333" s="177" t="s">
        <v>217</v>
      </c>
      <c r="Q7333" s="177" t="s">
        <v>26434</v>
      </c>
      <c r="R7333" s="177" t="s">
        <v>1766</v>
      </c>
      <c r="S7333" s="177" t="s">
        <v>718</v>
      </c>
      <c r="T7333" s="177" t="s">
        <v>11964</v>
      </c>
      <c r="U7333" s="177" t="s">
        <v>718</v>
      </c>
      <c r="V7333" s="177" t="s">
        <v>7912</v>
      </c>
      <c r="W7333" s="177" t="s">
        <v>8697</v>
      </c>
      <c r="AQ7333" s="177"/>
      <c r="AT7333" s="177"/>
      <c r="AU7333" s="177"/>
      <c r="AV7333" s="177"/>
      <c r="AW7333" s="177"/>
    </row>
    <row r="7334" spans="1:49">
      <c r="A7334" s="170" t="s">
        <v>26394</v>
      </c>
      <c r="B7334" s="177" t="s">
        <v>26395</v>
      </c>
      <c r="D7334" s="177" t="s">
        <v>508</v>
      </c>
      <c r="E7334" s="177" t="s">
        <v>8296</v>
      </c>
      <c r="F7334" s="177" t="s">
        <v>26483</v>
      </c>
      <c r="G7334" s="177" t="s">
        <v>1366</v>
      </c>
      <c r="H7334" s="177" t="s">
        <v>1500</v>
      </c>
      <c r="I7334" s="177" t="s">
        <v>939</v>
      </c>
      <c r="J7334" s="177" t="s">
        <v>25982</v>
      </c>
      <c r="K7334" s="177" t="s">
        <v>25982</v>
      </c>
      <c r="L7334" s="177" t="s">
        <v>550</v>
      </c>
      <c r="M7334" s="177" t="s">
        <v>19912</v>
      </c>
      <c r="N7334" s="177" t="s">
        <v>19912</v>
      </c>
      <c r="O7334" s="177" t="s">
        <v>75</v>
      </c>
      <c r="Q7334" s="177" t="s">
        <v>26434</v>
      </c>
      <c r="R7334" s="177" t="s">
        <v>1120</v>
      </c>
      <c r="S7334" s="177" t="s">
        <v>718</v>
      </c>
      <c r="T7334" s="177" t="s">
        <v>21321</v>
      </c>
      <c r="U7334" s="177" t="s">
        <v>718</v>
      </c>
      <c r="V7334" s="177" t="s">
        <v>1122</v>
      </c>
      <c r="AQ7334" s="177" t="s">
        <v>769</v>
      </c>
      <c r="AT7334" s="177"/>
      <c r="AU7334" s="177"/>
      <c r="AV7334" s="177"/>
      <c r="AW7334" s="177"/>
    </row>
    <row r="7335" spans="1:49">
      <c r="A7335" s="170" t="s">
        <v>26394</v>
      </c>
      <c r="B7335" s="177" t="s">
        <v>26395</v>
      </c>
      <c r="D7335" s="177" t="s">
        <v>508</v>
      </c>
      <c r="E7335" s="177" t="s">
        <v>26484</v>
      </c>
      <c r="F7335" s="177" t="s">
        <v>26485</v>
      </c>
      <c r="G7335" s="177" t="s">
        <v>26486</v>
      </c>
      <c r="H7335" s="177" t="s">
        <v>1500</v>
      </c>
      <c r="I7335" s="177" t="s">
        <v>939</v>
      </c>
      <c r="J7335" s="177" t="s">
        <v>25982</v>
      </c>
      <c r="K7335" s="177" t="s">
        <v>25982</v>
      </c>
      <c r="L7335" s="177" t="s">
        <v>901</v>
      </c>
      <c r="M7335" s="177" t="s">
        <v>26442</v>
      </c>
      <c r="N7335" s="177" t="s">
        <v>19912</v>
      </c>
      <c r="O7335" s="177" t="s">
        <v>324</v>
      </c>
      <c r="P7335" s="177" t="s">
        <v>903</v>
      </c>
      <c r="Q7335" s="177" t="s">
        <v>26434</v>
      </c>
      <c r="R7335" s="177" t="s">
        <v>951</v>
      </c>
      <c r="S7335" s="177" t="s">
        <v>952</v>
      </c>
      <c r="U7335" s="177" t="s">
        <v>21272</v>
      </c>
      <c r="V7335" s="177" t="s">
        <v>19724</v>
      </c>
      <c r="W7335" s="177" t="s">
        <v>908</v>
      </c>
      <c r="Y7335" s="177" t="s">
        <v>909</v>
      </c>
      <c r="Z7335" s="177" t="s">
        <v>3037</v>
      </c>
      <c r="AA7335" s="177" t="s">
        <v>955</v>
      </c>
      <c r="AB7335" s="177" t="s">
        <v>956</v>
      </c>
      <c r="AC7335" s="177" t="s">
        <v>718</v>
      </c>
      <c r="AD7335" s="177" t="s">
        <v>957</v>
      </c>
      <c r="AE7335" s="177" t="s">
        <v>5997</v>
      </c>
      <c r="AF7335" s="177" t="s">
        <v>912</v>
      </c>
      <c r="AG7335" s="177" t="s">
        <v>908</v>
      </c>
      <c r="AH7335" s="177" t="s">
        <v>958</v>
      </c>
      <c r="AI7335" s="177" t="s">
        <v>908</v>
      </c>
      <c r="AJ7335" s="177" t="s">
        <v>7964</v>
      </c>
      <c r="AK7335" s="177" t="s">
        <v>914</v>
      </c>
      <c r="AL7335" s="177" t="s">
        <v>959</v>
      </c>
      <c r="AM7335" s="177" t="s">
        <v>960</v>
      </c>
      <c r="AP7335" s="177" t="s">
        <v>908</v>
      </c>
      <c r="AQ7335" s="177"/>
      <c r="AT7335" s="177"/>
      <c r="AU7335" s="177"/>
      <c r="AV7335" s="177"/>
      <c r="AW7335" s="177"/>
    </row>
    <row r="7336" spans="1:49">
      <c r="A7336" s="170" t="s">
        <v>26394</v>
      </c>
      <c r="B7336" s="177" t="s">
        <v>26395</v>
      </c>
      <c r="D7336" s="177" t="s">
        <v>508</v>
      </c>
      <c r="E7336" s="177">
        <v>5540</v>
      </c>
      <c r="F7336" s="177" t="s">
        <v>26487</v>
      </c>
      <c r="G7336" s="177" t="s">
        <v>955</v>
      </c>
      <c r="H7336" s="177" t="s">
        <v>9655</v>
      </c>
      <c r="I7336" s="177" t="s">
        <v>939</v>
      </c>
      <c r="J7336" s="177" t="s">
        <v>25982</v>
      </c>
      <c r="K7336" s="177" t="s">
        <v>25982</v>
      </c>
      <c r="L7336" s="177" t="s">
        <v>513</v>
      </c>
      <c r="M7336" s="177" t="s">
        <v>19921</v>
      </c>
      <c r="N7336" s="177" t="s">
        <v>19912</v>
      </c>
      <c r="O7336" s="177" t="s">
        <v>280</v>
      </c>
      <c r="Q7336" s="177" t="s">
        <v>26434</v>
      </c>
      <c r="R7336" s="177" t="s">
        <v>700</v>
      </c>
      <c r="S7336" s="177" t="s">
        <v>896</v>
      </c>
      <c r="T7336" s="177" t="s">
        <v>19398</v>
      </c>
      <c r="U7336" s="177" t="s">
        <v>718</v>
      </c>
      <c r="V7336" s="177" t="s">
        <v>1128</v>
      </c>
      <c r="W7336" s="177" t="s">
        <v>26488</v>
      </c>
      <c r="X7336" s="177" t="s">
        <v>1130</v>
      </c>
      <c r="AQ7336" s="177" t="s">
        <v>26489</v>
      </c>
      <c r="AT7336" s="177"/>
      <c r="AU7336" s="177"/>
      <c r="AV7336" s="177"/>
      <c r="AW7336" s="177"/>
    </row>
    <row r="7337" spans="1:49">
      <c r="A7337" s="170" t="s">
        <v>26394</v>
      </c>
      <c r="B7337" s="177" t="s">
        <v>26395</v>
      </c>
      <c r="D7337" s="177" t="s">
        <v>508</v>
      </c>
      <c r="E7337" s="177" t="s">
        <v>12992</v>
      </c>
      <c r="F7337" s="177" t="s">
        <v>26490</v>
      </c>
      <c r="G7337" s="177" t="s">
        <v>1385</v>
      </c>
      <c r="H7337" s="177" t="s">
        <v>955</v>
      </c>
      <c r="I7337" s="177" t="s">
        <v>939</v>
      </c>
      <c r="J7337" s="177" t="s">
        <v>25982</v>
      </c>
      <c r="K7337" s="177" t="s">
        <v>25982</v>
      </c>
      <c r="L7337" s="177" t="s">
        <v>550</v>
      </c>
      <c r="M7337" s="177" t="s">
        <v>19912</v>
      </c>
      <c r="N7337" s="177" t="s">
        <v>19912</v>
      </c>
      <c r="O7337" s="177" t="s">
        <v>195</v>
      </c>
      <c r="P7337" s="177" t="s">
        <v>887</v>
      </c>
      <c r="Q7337" s="177" t="s">
        <v>26434</v>
      </c>
      <c r="R7337" s="177" t="s">
        <v>600</v>
      </c>
      <c r="S7337" s="177" t="s">
        <v>601</v>
      </c>
      <c r="T7337" s="177" t="s">
        <v>26435</v>
      </c>
      <c r="U7337" s="177" t="s">
        <v>718</v>
      </c>
      <c r="V7337" s="177" t="s">
        <v>889</v>
      </c>
      <c r="X7337" s="177" t="s">
        <v>943</v>
      </c>
      <c r="Y7337" s="177" t="s">
        <v>674</v>
      </c>
      <c r="Z7337" s="177" t="s">
        <v>718</v>
      </c>
      <c r="AA7337" s="177" t="s">
        <v>892</v>
      </c>
      <c r="AQ7337" s="177" t="s">
        <v>26491</v>
      </c>
      <c r="AT7337" s="177"/>
      <c r="AU7337" s="177"/>
      <c r="AV7337" s="177"/>
      <c r="AW7337" s="177"/>
    </row>
    <row r="7338" spans="1:49">
      <c r="A7338" s="170" t="s">
        <v>26394</v>
      </c>
      <c r="B7338" s="177" t="s">
        <v>26395</v>
      </c>
      <c r="D7338" s="177" t="s">
        <v>508</v>
      </c>
      <c r="E7338" s="177" t="s">
        <v>26492</v>
      </c>
      <c r="F7338" s="177" t="s">
        <v>26493</v>
      </c>
      <c r="G7338" s="177" t="s">
        <v>1385</v>
      </c>
      <c r="H7338" s="177" t="s">
        <v>955</v>
      </c>
      <c r="I7338" s="177" t="s">
        <v>939</v>
      </c>
      <c r="J7338" s="177" t="s">
        <v>25982</v>
      </c>
      <c r="K7338" s="177" t="s">
        <v>25982</v>
      </c>
      <c r="L7338" s="177" t="s">
        <v>550</v>
      </c>
      <c r="M7338" s="177" t="s">
        <v>19912</v>
      </c>
      <c r="N7338" s="177" t="s">
        <v>19912</v>
      </c>
      <c r="O7338" s="177" t="s">
        <v>217</v>
      </c>
      <c r="Q7338" s="177" t="s">
        <v>26434</v>
      </c>
      <c r="R7338" s="177" t="s">
        <v>1766</v>
      </c>
      <c r="S7338" s="177" t="s">
        <v>718</v>
      </c>
      <c r="T7338" s="177" t="s">
        <v>11964</v>
      </c>
      <c r="U7338" s="177" t="s">
        <v>718</v>
      </c>
      <c r="V7338" s="177" t="s">
        <v>7912</v>
      </c>
      <c r="W7338" s="177" t="s">
        <v>8697</v>
      </c>
      <c r="AQ7338" s="177"/>
      <c r="AT7338" s="177"/>
      <c r="AU7338" s="177"/>
      <c r="AV7338" s="177"/>
      <c r="AW7338" s="177"/>
    </row>
    <row r="7339" spans="1:49">
      <c r="A7339" s="170" t="s">
        <v>26394</v>
      </c>
      <c r="B7339" s="177" t="s">
        <v>26395</v>
      </c>
      <c r="D7339" s="177" t="s">
        <v>508</v>
      </c>
      <c r="E7339" s="177" t="s">
        <v>2176</v>
      </c>
      <c r="F7339" s="177" t="s">
        <v>26494</v>
      </c>
      <c r="G7339" s="177" t="s">
        <v>1385</v>
      </c>
      <c r="H7339" s="177" t="s">
        <v>955</v>
      </c>
      <c r="I7339" s="177" t="s">
        <v>939</v>
      </c>
      <c r="J7339" s="177" t="s">
        <v>25982</v>
      </c>
      <c r="K7339" s="177" t="s">
        <v>25982</v>
      </c>
      <c r="L7339" s="177" t="s">
        <v>550</v>
      </c>
      <c r="M7339" s="177" t="s">
        <v>19912</v>
      </c>
      <c r="N7339" s="177" t="s">
        <v>19912</v>
      </c>
      <c r="O7339" s="177" t="s">
        <v>75</v>
      </c>
      <c r="Q7339" s="177" t="s">
        <v>26434</v>
      </c>
      <c r="R7339" s="177" t="s">
        <v>1120</v>
      </c>
      <c r="S7339" s="177" t="s">
        <v>718</v>
      </c>
      <c r="T7339" s="177" t="s">
        <v>21321</v>
      </c>
      <c r="U7339" s="177" t="s">
        <v>718</v>
      </c>
      <c r="V7339" s="177" t="s">
        <v>1122</v>
      </c>
      <c r="AQ7339" s="177" t="s">
        <v>769</v>
      </c>
      <c r="AT7339" s="177"/>
      <c r="AU7339" s="177"/>
      <c r="AV7339" s="177"/>
      <c r="AW7339" s="177"/>
    </row>
    <row r="7340" spans="1:49">
      <c r="A7340" s="170" t="s">
        <v>26394</v>
      </c>
      <c r="B7340" s="177" t="s">
        <v>26395</v>
      </c>
      <c r="D7340" s="177" t="s">
        <v>508</v>
      </c>
      <c r="E7340" s="177" t="s">
        <v>26495</v>
      </c>
      <c r="F7340" s="177" t="s">
        <v>26496</v>
      </c>
      <c r="G7340" s="177" t="s">
        <v>26497</v>
      </c>
      <c r="H7340" s="177" t="s">
        <v>955</v>
      </c>
      <c r="I7340" s="177" t="s">
        <v>939</v>
      </c>
      <c r="J7340" s="177" t="s">
        <v>25982</v>
      </c>
      <c r="K7340" s="177" t="s">
        <v>25982</v>
      </c>
      <c r="L7340" s="177" t="s">
        <v>901</v>
      </c>
      <c r="M7340" s="177" t="s">
        <v>26442</v>
      </c>
      <c r="N7340" s="177" t="s">
        <v>19912</v>
      </c>
      <c r="O7340" s="177" t="s">
        <v>324</v>
      </c>
      <c r="P7340" s="177" t="s">
        <v>903</v>
      </c>
      <c r="Q7340" s="177" t="s">
        <v>26434</v>
      </c>
      <c r="R7340" s="177" t="s">
        <v>951</v>
      </c>
      <c r="S7340" s="177" t="s">
        <v>952</v>
      </c>
      <c r="U7340" s="177" t="s">
        <v>21272</v>
      </c>
      <c r="V7340" s="177" t="s">
        <v>19724</v>
      </c>
      <c r="W7340" s="177" t="s">
        <v>908</v>
      </c>
      <c r="Y7340" s="177" t="s">
        <v>909</v>
      </c>
      <c r="Z7340" s="177" t="s">
        <v>3037</v>
      </c>
      <c r="AA7340" s="177" t="s">
        <v>955</v>
      </c>
      <c r="AB7340" s="177" t="s">
        <v>956</v>
      </c>
      <c r="AC7340" s="177" t="s">
        <v>718</v>
      </c>
      <c r="AD7340" s="177" t="s">
        <v>957</v>
      </c>
      <c r="AE7340" s="177" t="s">
        <v>5997</v>
      </c>
      <c r="AF7340" s="177" t="s">
        <v>912</v>
      </c>
      <c r="AG7340" s="177" t="s">
        <v>908</v>
      </c>
      <c r="AH7340" s="177" t="s">
        <v>958</v>
      </c>
      <c r="AI7340" s="177" t="s">
        <v>908</v>
      </c>
      <c r="AJ7340" s="177" t="s">
        <v>7964</v>
      </c>
      <c r="AK7340" s="177" t="s">
        <v>982</v>
      </c>
      <c r="AL7340" s="177" t="s">
        <v>959</v>
      </c>
      <c r="AM7340" s="177" t="s">
        <v>960</v>
      </c>
      <c r="AP7340" s="177" t="s">
        <v>908</v>
      </c>
      <c r="AQ7340" s="177"/>
      <c r="AT7340" s="177"/>
      <c r="AU7340" s="177"/>
      <c r="AV7340" s="177"/>
      <c r="AW7340" s="177"/>
    </row>
    <row r="7341" spans="1:49">
      <c r="A7341" s="170" t="s">
        <v>26394</v>
      </c>
      <c r="B7341" s="177" t="s">
        <v>26395</v>
      </c>
      <c r="D7341" s="177" t="s">
        <v>508</v>
      </c>
      <c r="E7341" s="177">
        <v>5620</v>
      </c>
      <c r="F7341" s="177" t="s">
        <v>26498</v>
      </c>
      <c r="G7341" s="177" t="s">
        <v>1385</v>
      </c>
      <c r="H7341" s="177" t="s">
        <v>955</v>
      </c>
      <c r="I7341" s="177" t="s">
        <v>939</v>
      </c>
      <c r="J7341" s="177" t="s">
        <v>25982</v>
      </c>
      <c r="K7341" s="177" t="s">
        <v>25982</v>
      </c>
      <c r="L7341" s="177" t="s">
        <v>513</v>
      </c>
      <c r="M7341" s="177" t="s">
        <v>19921</v>
      </c>
      <c r="N7341" s="177" t="s">
        <v>19912</v>
      </c>
      <c r="O7341" s="177" t="s">
        <v>280</v>
      </c>
      <c r="Q7341" s="177" t="s">
        <v>26434</v>
      </c>
      <c r="R7341" s="177" t="s">
        <v>700</v>
      </c>
      <c r="S7341" s="177" t="s">
        <v>896</v>
      </c>
      <c r="T7341" s="177" t="s">
        <v>19398</v>
      </c>
      <c r="U7341" s="177" t="s">
        <v>718</v>
      </c>
      <c r="V7341" s="177" t="s">
        <v>1128</v>
      </c>
      <c r="W7341" s="177" t="s">
        <v>26499</v>
      </c>
      <c r="X7341" s="177" t="s">
        <v>1130</v>
      </c>
      <c r="AQ7341" s="177"/>
      <c r="AT7341" s="177"/>
      <c r="AU7341" s="177"/>
      <c r="AV7341" s="177"/>
      <c r="AW7341" s="177"/>
    </row>
    <row r="7342" spans="1:49">
      <c r="A7342" s="170" t="s">
        <v>26394</v>
      </c>
      <c r="B7342" s="177" t="s">
        <v>26395</v>
      </c>
      <c r="D7342" s="177" t="s">
        <v>508</v>
      </c>
      <c r="E7342" s="177" t="s">
        <v>22218</v>
      </c>
      <c r="F7342" s="177" t="s">
        <v>26500</v>
      </c>
      <c r="G7342" s="177" t="s">
        <v>955</v>
      </c>
      <c r="H7342" s="177" t="s">
        <v>9655</v>
      </c>
      <c r="I7342" s="177" t="s">
        <v>939</v>
      </c>
      <c r="J7342" s="177" t="s">
        <v>25982</v>
      </c>
      <c r="K7342" s="177" t="s">
        <v>25982</v>
      </c>
      <c r="L7342" s="177" t="s">
        <v>550</v>
      </c>
      <c r="M7342" s="177" t="s">
        <v>19912</v>
      </c>
      <c r="N7342" s="177" t="s">
        <v>19912</v>
      </c>
      <c r="O7342" s="177" t="s">
        <v>195</v>
      </c>
      <c r="P7342" s="177" t="s">
        <v>887</v>
      </c>
      <c r="Q7342" s="177" t="s">
        <v>17351</v>
      </c>
      <c r="R7342" s="177" t="s">
        <v>600</v>
      </c>
      <c r="S7342" s="177" t="s">
        <v>601</v>
      </c>
      <c r="T7342" s="177" t="s">
        <v>26435</v>
      </c>
      <c r="U7342" s="177" t="s">
        <v>718</v>
      </c>
      <c r="V7342" s="177" t="s">
        <v>889</v>
      </c>
      <c r="X7342" s="177" t="s">
        <v>943</v>
      </c>
      <c r="Y7342" s="177" t="s">
        <v>674</v>
      </c>
      <c r="Z7342" s="177" t="s">
        <v>718</v>
      </c>
      <c r="AA7342" s="177" t="s">
        <v>892</v>
      </c>
      <c r="AQ7342" s="177" t="s">
        <v>26501</v>
      </c>
      <c r="AT7342" s="177"/>
      <c r="AU7342" s="177"/>
      <c r="AV7342" s="177"/>
      <c r="AW7342" s="177"/>
    </row>
    <row r="7343" spans="1:49">
      <c r="A7343" s="170" t="s">
        <v>26394</v>
      </c>
      <c r="B7343" s="177" t="s">
        <v>26395</v>
      </c>
      <c r="D7343" s="177" t="s">
        <v>508</v>
      </c>
      <c r="E7343" s="177" t="s">
        <v>22287</v>
      </c>
      <c r="F7343" s="177" t="s">
        <v>26502</v>
      </c>
      <c r="G7343" s="177" t="s">
        <v>955</v>
      </c>
      <c r="H7343" s="177" t="s">
        <v>9655</v>
      </c>
      <c r="I7343" s="177" t="s">
        <v>939</v>
      </c>
      <c r="J7343" s="177" t="s">
        <v>25982</v>
      </c>
      <c r="K7343" s="177" t="s">
        <v>25982</v>
      </c>
      <c r="L7343" s="177" t="s">
        <v>550</v>
      </c>
      <c r="M7343" s="177" t="s">
        <v>19912</v>
      </c>
      <c r="N7343" s="177" t="s">
        <v>19912</v>
      </c>
      <c r="O7343" s="177" t="s">
        <v>217</v>
      </c>
      <c r="Q7343" s="177" t="s">
        <v>17351</v>
      </c>
      <c r="R7343" s="177" t="s">
        <v>1766</v>
      </c>
      <c r="S7343" s="177" t="s">
        <v>718</v>
      </c>
      <c r="T7343" s="177" t="s">
        <v>11964</v>
      </c>
      <c r="U7343" s="177" t="s">
        <v>718</v>
      </c>
      <c r="V7343" s="177" t="s">
        <v>7912</v>
      </c>
      <c r="W7343" s="177" t="s">
        <v>8697</v>
      </c>
      <c r="AQ7343" s="177"/>
      <c r="AT7343" s="177"/>
      <c r="AU7343" s="177"/>
      <c r="AV7343" s="177"/>
      <c r="AW7343" s="177"/>
    </row>
    <row r="7344" spans="1:49">
      <c r="A7344" s="170" t="s">
        <v>26394</v>
      </c>
      <c r="B7344" s="177" t="s">
        <v>26395</v>
      </c>
      <c r="D7344" s="177" t="s">
        <v>508</v>
      </c>
      <c r="E7344" s="177" t="s">
        <v>26503</v>
      </c>
      <c r="F7344" s="177" t="s">
        <v>26504</v>
      </c>
      <c r="G7344" s="177" t="s">
        <v>955</v>
      </c>
      <c r="H7344" s="177" t="s">
        <v>9655</v>
      </c>
      <c r="I7344" s="177" t="s">
        <v>939</v>
      </c>
      <c r="J7344" s="177" t="s">
        <v>25982</v>
      </c>
      <c r="K7344" s="177" t="s">
        <v>25982</v>
      </c>
      <c r="L7344" s="177" t="s">
        <v>550</v>
      </c>
      <c r="M7344" s="177" t="s">
        <v>19912</v>
      </c>
      <c r="N7344" s="177" t="s">
        <v>19912</v>
      </c>
      <c r="O7344" s="177" t="s">
        <v>75</v>
      </c>
      <c r="Q7344" s="177" t="s">
        <v>17351</v>
      </c>
      <c r="R7344" s="177" t="s">
        <v>1120</v>
      </c>
      <c r="S7344" s="177" t="s">
        <v>718</v>
      </c>
      <c r="T7344" s="177" t="s">
        <v>21321</v>
      </c>
      <c r="U7344" s="177" t="s">
        <v>718</v>
      </c>
      <c r="V7344" s="177" t="s">
        <v>1122</v>
      </c>
      <c r="AQ7344" s="177" t="s">
        <v>769</v>
      </c>
      <c r="AT7344" s="177"/>
      <c r="AU7344" s="177"/>
      <c r="AV7344" s="177"/>
      <c r="AW7344" s="177"/>
    </row>
    <row r="7345" spans="1:49">
      <c r="A7345" s="170" t="s">
        <v>26394</v>
      </c>
      <c r="B7345" s="177" t="s">
        <v>26395</v>
      </c>
      <c r="D7345" s="177" t="s">
        <v>508</v>
      </c>
      <c r="E7345" s="177" t="s">
        <v>26505</v>
      </c>
      <c r="F7345" s="177" t="s">
        <v>26506</v>
      </c>
      <c r="G7345" s="177" t="s">
        <v>26507</v>
      </c>
      <c r="H7345" s="177" t="s">
        <v>9655</v>
      </c>
      <c r="I7345" s="177" t="s">
        <v>939</v>
      </c>
      <c r="J7345" s="177" t="s">
        <v>25982</v>
      </c>
      <c r="K7345" s="177" t="s">
        <v>25982</v>
      </c>
      <c r="L7345" s="177" t="s">
        <v>901</v>
      </c>
      <c r="M7345" s="177" t="s">
        <v>26442</v>
      </c>
      <c r="N7345" s="177" t="s">
        <v>19912</v>
      </c>
      <c r="O7345" s="177" t="s">
        <v>324</v>
      </c>
      <c r="P7345" s="177" t="s">
        <v>903</v>
      </c>
      <c r="Q7345" s="177" t="s">
        <v>17351</v>
      </c>
      <c r="R7345" s="177" t="s">
        <v>951</v>
      </c>
      <c r="S7345" s="177" t="s">
        <v>952</v>
      </c>
      <c r="U7345" s="177" t="s">
        <v>20146</v>
      </c>
      <c r="V7345" s="177" t="s">
        <v>1136</v>
      </c>
      <c r="W7345" s="177" t="s">
        <v>908</v>
      </c>
      <c r="Y7345" s="177" t="s">
        <v>909</v>
      </c>
      <c r="Z7345" s="177" t="s">
        <v>908</v>
      </c>
      <c r="AA7345" s="177" t="s">
        <v>955</v>
      </c>
      <c r="AB7345" s="177" t="s">
        <v>910</v>
      </c>
      <c r="AC7345" s="177" t="s">
        <v>718</v>
      </c>
      <c r="AD7345" s="177" t="s">
        <v>911</v>
      </c>
      <c r="AE7345" s="177" t="s">
        <v>2014</v>
      </c>
      <c r="AF7345" s="177" t="s">
        <v>912</v>
      </c>
      <c r="AG7345" s="177" t="s">
        <v>908</v>
      </c>
      <c r="AH7345" s="177" t="s">
        <v>958</v>
      </c>
      <c r="AI7345" s="177" t="s">
        <v>908</v>
      </c>
      <c r="AJ7345" s="177" t="s">
        <v>7964</v>
      </c>
      <c r="AK7345" s="177" t="s">
        <v>914</v>
      </c>
      <c r="AL7345" s="177" t="s">
        <v>959</v>
      </c>
      <c r="AM7345" s="177" t="s">
        <v>960</v>
      </c>
      <c r="AP7345" s="177" t="s">
        <v>908</v>
      </c>
      <c r="AQ7345" s="177"/>
      <c r="AT7345" s="177"/>
      <c r="AU7345" s="177"/>
      <c r="AV7345" s="177"/>
      <c r="AW7345" s="177"/>
    </row>
    <row r="7346" spans="1:49">
      <c r="A7346" s="170" t="s">
        <v>26394</v>
      </c>
      <c r="B7346" s="177" t="s">
        <v>26395</v>
      </c>
      <c r="D7346" s="177" t="s">
        <v>508</v>
      </c>
      <c r="E7346" s="177">
        <v>5690</v>
      </c>
      <c r="F7346" s="177" t="s">
        <v>26508</v>
      </c>
      <c r="G7346" s="177" t="s">
        <v>1366</v>
      </c>
      <c r="H7346" s="177" t="s">
        <v>1500</v>
      </c>
      <c r="I7346" s="177" t="s">
        <v>939</v>
      </c>
      <c r="J7346" s="177" t="s">
        <v>25982</v>
      </c>
      <c r="K7346" s="177" t="s">
        <v>25982</v>
      </c>
      <c r="L7346" s="177" t="s">
        <v>513</v>
      </c>
      <c r="M7346" s="177" t="s">
        <v>19921</v>
      </c>
      <c r="N7346" s="177" t="s">
        <v>19912</v>
      </c>
      <c r="O7346" s="177" t="s">
        <v>280</v>
      </c>
      <c r="Q7346" s="177" t="s">
        <v>17351</v>
      </c>
      <c r="R7346" s="177" t="s">
        <v>700</v>
      </c>
      <c r="S7346" s="177" t="s">
        <v>896</v>
      </c>
      <c r="T7346" s="177" t="s">
        <v>19398</v>
      </c>
      <c r="U7346" s="177" t="s">
        <v>718</v>
      </c>
      <c r="V7346" s="177" t="s">
        <v>1128</v>
      </c>
      <c r="W7346" s="177" t="s">
        <v>26509</v>
      </c>
      <c r="X7346" s="177" t="s">
        <v>1130</v>
      </c>
      <c r="AQ7346" s="177"/>
      <c r="AT7346" s="177"/>
      <c r="AU7346" s="177"/>
      <c r="AV7346" s="177"/>
      <c r="AW7346" s="177"/>
    </row>
    <row r="7347" spans="1:49">
      <c r="A7347" s="170" t="s">
        <v>26394</v>
      </c>
      <c r="B7347" s="177" t="s">
        <v>26395</v>
      </c>
      <c r="D7347" s="177" t="s">
        <v>508</v>
      </c>
      <c r="E7347" s="177" t="s">
        <v>806</v>
      </c>
      <c r="F7347" s="177" t="s">
        <v>26510</v>
      </c>
      <c r="G7347" s="177" t="s">
        <v>1469</v>
      </c>
      <c r="H7347" s="177" t="s">
        <v>9718</v>
      </c>
      <c r="I7347" s="177" t="s">
        <v>939</v>
      </c>
      <c r="J7347" s="177" t="s">
        <v>25982</v>
      </c>
      <c r="K7347" s="177" t="s">
        <v>25982</v>
      </c>
      <c r="L7347" s="177" t="s">
        <v>550</v>
      </c>
      <c r="M7347" s="177" t="s">
        <v>19912</v>
      </c>
      <c r="N7347" s="177" t="s">
        <v>19912</v>
      </c>
      <c r="O7347" s="177" t="s">
        <v>195</v>
      </c>
      <c r="P7347" s="177" t="s">
        <v>887</v>
      </c>
      <c r="Q7347" s="177" t="s">
        <v>26467</v>
      </c>
      <c r="R7347" s="177" t="s">
        <v>600</v>
      </c>
      <c r="S7347" s="177" t="s">
        <v>601</v>
      </c>
      <c r="T7347" s="177" t="s">
        <v>26435</v>
      </c>
      <c r="U7347" s="177" t="s">
        <v>718</v>
      </c>
      <c r="V7347" s="177" t="s">
        <v>1000</v>
      </c>
      <c r="X7347" s="177" t="s">
        <v>943</v>
      </c>
      <c r="Y7347" s="177" t="s">
        <v>674</v>
      </c>
      <c r="Z7347" s="177" t="s">
        <v>718</v>
      </c>
      <c r="AA7347" s="177" t="s">
        <v>1002</v>
      </c>
      <c r="AQ7347" s="177" t="s">
        <v>26511</v>
      </c>
      <c r="AT7347" s="177"/>
      <c r="AU7347" s="177"/>
      <c r="AV7347" s="177"/>
      <c r="AW7347" s="177"/>
    </row>
    <row r="7348" spans="1:49">
      <c r="A7348" s="170" t="s">
        <v>26394</v>
      </c>
      <c r="B7348" s="177" t="s">
        <v>26395</v>
      </c>
      <c r="D7348" s="177" t="s">
        <v>508</v>
      </c>
      <c r="E7348" s="177" t="s">
        <v>26512</v>
      </c>
      <c r="F7348" s="177" t="s">
        <v>26513</v>
      </c>
      <c r="G7348" s="177" t="s">
        <v>1469</v>
      </c>
      <c r="H7348" s="177" t="s">
        <v>9718</v>
      </c>
      <c r="I7348" s="177" t="s">
        <v>939</v>
      </c>
      <c r="J7348" s="177" t="s">
        <v>25982</v>
      </c>
      <c r="K7348" s="177" t="s">
        <v>25982</v>
      </c>
      <c r="L7348" s="177" t="s">
        <v>550</v>
      </c>
      <c r="M7348" s="177" t="s">
        <v>19912</v>
      </c>
      <c r="N7348" s="177" t="s">
        <v>19912</v>
      </c>
      <c r="O7348" s="177" t="s">
        <v>217</v>
      </c>
      <c r="Q7348" s="177" t="s">
        <v>26467</v>
      </c>
      <c r="R7348" s="177" t="s">
        <v>1766</v>
      </c>
      <c r="S7348" s="177" t="s">
        <v>718</v>
      </c>
      <c r="T7348" s="177" t="s">
        <v>11964</v>
      </c>
      <c r="U7348" s="177" t="s">
        <v>718</v>
      </c>
      <c r="V7348" s="177" t="s">
        <v>7912</v>
      </c>
      <c r="W7348" s="177" t="s">
        <v>8697</v>
      </c>
      <c r="AQ7348" s="177"/>
      <c r="AT7348" s="177"/>
      <c r="AU7348" s="177"/>
      <c r="AV7348" s="177"/>
      <c r="AW7348" s="177"/>
    </row>
    <row r="7349" spans="1:49">
      <c r="A7349" s="170" t="s">
        <v>26394</v>
      </c>
      <c r="B7349" s="177" t="s">
        <v>26395</v>
      </c>
      <c r="D7349" s="177" t="s">
        <v>508</v>
      </c>
      <c r="E7349" s="177" t="s">
        <v>26514</v>
      </c>
      <c r="F7349" s="177" t="s">
        <v>26515</v>
      </c>
      <c r="G7349" s="177" t="s">
        <v>1469</v>
      </c>
      <c r="H7349" s="177" t="s">
        <v>9718</v>
      </c>
      <c r="I7349" s="177" t="s">
        <v>939</v>
      </c>
      <c r="J7349" s="177" t="s">
        <v>25982</v>
      </c>
      <c r="K7349" s="177" t="s">
        <v>25982</v>
      </c>
      <c r="L7349" s="177" t="s">
        <v>550</v>
      </c>
      <c r="M7349" s="177" t="s">
        <v>19912</v>
      </c>
      <c r="N7349" s="177" t="s">
        <v>19912</v>
      </c>
      <c r="O7349" s="177" t="s">
        <v>75</v>
      </c>
      <c r="Q7349" s="177" t="s">
        <v>26467</v>
      </c>
      <c r="R7349" s="177" t="s">
        <v>1120</v>
      </c>
      <c r="S7349" s="177" t="s">
        <v>718</v>
      </c>
      <c r="T7349" s="177" t="s">
        <v>21321</v>
      </c>
      <c r="U7349" s="177" t="s">
        <v>718</v>
      </c>
      <c r="V7349" s="177" t="s">
        <v>1122</v>
      </c>
      <c r="AQ7349" s="177" t="s">
        <v>769</v>
      </c>
      <c r="AT7349" s="177"/>
      <c r="AU7349" s="177"/>
      <c r="AV7349" s="177"/>
      <c r="AW7349" s="177"/>
    </row>
    <row r="7350" spans="1:49">
      <c r="A7350" s="170" t="s">
        <v>26394</v>
      </c>
      <c r="B7350" s="177" t="s">
        <v>26395</v>
      </c>
      <c r="D7350" s="177" t="s">
        <v>508</v>
      </c>
      <c r="E7350" s="177" t="s">
        <v>11171</v>
      </c>
      <c r="F7350" s="177" t="s">
        <v>26516</v>
      </c>
      <c r="G7350" s="177" t="s">
        <v>26517</v>
      </c>
      <c r="H7350" s="177" t="s">
        <v>9718</v>
      </c>
      <c r="I7350" s="177" t="s">
        <v>939</v>
      </c>
      <c r="J7350" s="177" t="s">
        <v>25982</v>
      </c>
      <c r="K7350" s="177" t="s">
        <v>25982</v>
      </c>
      <c r="L7350" s="177" t="s">
        <v>901</v>
      </c>
      <c r="M7350" s="177" t="s">
        <v>26442</v>
      </c>
      <c r="N7350" s="177" t="s">
        <v>19912</v>
      </c>
      <c r="O7350" s="177" t="s">
        <v>324</v>
      </c>
      <c r="P7350" s="177" t="s">
        <v>903</v>
      </c>
      <c r="Q7350" s="177" t="s">
        <v>26467</v>
      </c>
      <c r="R7350" s="177" t="s">
        <v>951</v>
      </c>
      <c r="S7350" s="177" t="s">
        <v>952</v>
      </c>
      <c r="U7350" s="177" t="s">
        <v>20146</v>
      </c>
      <c r="V7350" s="177" t="s">
        <v>1136</v>
      </c>
      <c r="W7350" s="177" t="s">
        <v>908</v>
      </c>
      <c r="Y7350" s="177" t="s">
        <v>909</v>
      </c>
      <c r="Z7350" s="177" t="s">
        <v>908</v>
      </c>
      <c r="AA7350" s="177" t="s">
        <v>955</v>
      </c>
      <c r="AB7350" s="177" t="s">
        <v>910</v>
      </c>
      <c r="AC7350" s="177" t="s">
        <v>718</v>
      </c>
      <c r="AD7350" s="177" t="s">
        <v>911</v>
      </c>
      <c r="AE7350" s="177" t="s">
        <v>2014</v>
      </c>
      <c r="AF7350" s="177" t="s">
        <v>912</v>
      </c>
      <c r="AG7350" s="177" t="s">
        <v>908</v>
      </c>
      <c r="AH7350" s="177" t="s">
        <v>958</v>
      </c>
      <c r="AI7350" s="177" t="s">
        <v>908</v>
      </c>
      <c r="AJ7350" s="177" t="s">
        <v>7964</v>
      </c>
      <c r="AK7350" s="177" t="s">
        <v>982</v>
      </c>
      <c r="AL7350" s="177" t="s">
        <v>959</v>
      </c>
      <c r="AM7350" s="177" t="s">
        <v>960</v>
      </c>
      <c r="AP7350" s="177" t="s">
        <v>908</v>
      </c>
      <c r="AQ7350" s="177"/>
      <c r="AT7350" s="177"/>
      <c r="AU7350" s="177"/>
      <c r="AV7350" s="177"/>
      <c r="AW7350" s="177"/>
    </row>
    <row r="7351" spans="1:49">
      <c r="A7351" s="170" t="s">
        <v>26394</v>
      </c>
      <c r="B7351" s="177" t="s">
        <v>26395</v>
      </c>
      <c r="D7351" s="177" t="s">
        <v>508</v>
      </c>
      <c r="E7351" s="177">
        <v>5830</v>
      </c>
      <c r="F7351" s="177" t="s">
        <v>26518</v>
      </c>
      <c r="G7351" s="177" t="s">
        <v>1469</v>
      </c>
      <c r="H7351" s="177" t="s">
        <v>9718</v>
      </c>
      <c r="I7351" s="177" t="s">
        <v>939</v>
      </c>
      <c r="J7351" s="177" t="s">
        <v>25982</v>
      </c>
      <c r="K7351" s="177" t="s">
        <v>25982</v>
      </c>
      <c r="L7351" s="177" t="s">
        <v>513</v>
      </c>
      <c r="M7351" s="177" t="s">
        <v>19921</v>
      </c>
      <c r="N7351" s="177" t="s">
        <v>19912</v>
      </c>
      <c r="O7351" s="177" t="s">
        <v>280</v>
      </c>
      <c r="Q7351" s="177" t="s">
        <v>26467</v>
      </c>
      <c r="R7351" s="177" t="s">
        <v>700</v>
      </c>
      <c r="S7351" s="177" t="s">
        <v>896</v>
      </c>
      <c r="T7351" s="177" t="s">
        <v>19398</v>
      </c>
      <c r="U7351" s="177" t="s">
        <v>718</v>
      </c>
      <c r="AQ7351" s="177" t="s">
        <v>769</v>
      </c>
      <c r="AT7351" s="177"/>
      <c r="AU7351" s="177"/>
      <c r="AV7351" s="177"/>
      <c r="AW7351" s="177"/>
    </row>
    <row r="7352" spans="1:49">
      <c r="A7352" s="170" t="s">
        <v>26394</v>
      </c>
      <c r="B7352" s="177" t="s">
        <v>26395</v>
      </c>
      <c r="D7352" s="177" t="s">
        <v>508</v>
      </c>
      <c r="E7352" s="177" t="s">
        <v>26519</v>
      </c>
      <c r="F7352" s="177" t="s">
        <v>26520</v>
      </c>
      <c r="G7352" s="177" t="s">
        <v>9690</v>
      </c>
      <c r="H7352" s="177" t="s">
        <v>12423</v>
      </c>
      <c r="I7352" s="177" t="s">
        <v>939</v>
      </c>
      <c r="J7352" s="177" t="s">
        <v>25982</v>
      </c>
      <c r="K7352" s="177" t="s">
        <v>25982</v>
      </c>
      <c r="L7352" s="177" t="s">
        <v>550</v>
      </c>
      <c r="M7352" s="177" t="s">
        <v>19912</v>
      </c>
      <c r="N7352" s="177" t="s">
        <v>19912</v>
      </c>
      <c r="O7352" s="177" t="s">
        <v>195</v>
      </c>
      <c r="P7352" s="177" t="s">
        <v>887</v>
      </c>
      <c r="Q7352" s="177" t="s">
        <v>17351</v>
      </c>
      <c r="R7352" s="177" t="s">
        <v>600</v>
      </c>
      <c r="S7352" s="177" t="s">
        <v>601</v>
      </c>
      <c r="T7352" s="177" t="s">
        <v>26435</v>
      </c>
      <c r="U7352" s="177" t="s">
        <v>718</v>
      </c>
      <c r="V7352" s="177" t="s">
        <v>889</v>
      </c>
      <c r="X7352" s="177" t="s">
        <v>943</v>
      </c>
      <c r="Y7352" s="177" t="s">
        <v>674</v>
      </c>
      <c r="Z7352" s="177" t="s">
        <v>718</v>
      </c>
      <c r="AA7352" s="177" t="s">
        <v>892</v>
      </c>
      <c r="AQ7352" s="177" t="s">
        <v>26521</v>
      </c>
      <c r="AT7352" s="177"/>
      <c r="AU7352" s="177"/>
      <c r="AV7352" s="177"/>
      <c r="AW7352" s="177"/>
    </row>
    <row r="7353" spans="1:49">
      <c r="A7353" s="170" t="s">
        <v>26394</v>
      </c>
      <c r="B7353" s="177" t="s">
        <v>26395</v>
      </c>
      <c r="D7353" s="177" t="s">
        <v>508</v>
      </c>
      <c r="E7353" s="177" t="s">
        <v>26522</v>
      </c>
      <c r="F7353" s="177" t="s">
        <v>26523</v>
      </c>
      <c r="G7353" s="177" t="s">
        <v>9690</v>
      </c>
      <c r="H7353" s="177" t="s">
        <v>12423</v>
      </c>
      <c r="I7353" s="177" t="s">
        <v>939</v>
      </c>
      <c r="J7353" s="177" t="s">
        <v>25982</v>
      </c>
      <c r="K7353" s="177" t="s">
        <v>25982</v>
      </c>
      <c r="L7353" s="177" t="s">
        <v>550</v>
      </c>
      <c r="M7353" s="177" t="s">
        <v>19912</v>
      </c>
      <c r="N7353" s="177" t="s">
        <v>19912</v>
      </c>
      <c r="O7353" s="177" t="s">
        <v>217</v>
      </c>
      <c r="Q7353" s="177" t="s">
        <v>17351</v>
      </c>
      <c r="R7353" s="177" t="s">
        <v>1766</v>
      </c>
      <c r="S7353" s="177" t="s">
        <v>718</v>
      </c>
      <c r="T7353" s="177" t="s">
        <v>11964</v>
      </c>
      <c r="U7353" s="177" t="s">
        <v>718</v>
      </c>
      <c r="V7353" s="177" t="s">
        <v>7912</v>
      </c>
      <c r="W7353" s="177" t="s">
        <v>8697</v>
      </c>
      <c r="AQ7353" s="177"/>
      <c r="AT7353" s="177"/>
      <c r="AU7353" s="177"/>
      <c r="AV7353" s="177"/>
      <c r="AW7353" s="177"/>
    </row>
    <row r="7354" spans="1:49">
      <c r="A7354" s="170" t="s">
        <v>26394</v>
      </c>
      <c r="B7354" s="177" t="s">
        <v>26395</v>
      </c>
      <c r="D7354" s="177" t="s">
        <v>508</v>
      </c>
      <c r="E7354" s="177" t="s">
        <v>889</v>
      </c>
      <c r="F7354" s="177" t="s">
        <v>26524</v>
      </c>
      <c r="G7354" s="177" t="s">
        <v>9690</v>
      </c>
      <c r="H7354" s="177" t="s">
        <v>12423</v>
      </c>
      <c r="I7354" s="177" t="s">
        <v>939</v>
      </c>
      <c r="J7354" s="177" t="s">
        <v>25982</v>
      </c>
      <c r="K7354" s="177" t="s">
        <v>25982</v>
      </c>
      <c r="L7354" s="177" t="s">
        <v>550</v>
      </c>
      <c r="M7354" s="177" t="s">
        <v>19912</v>
      </c>
      <c r="N7354" s="177" t="s">
        <v>19912</v>
      </c>
      <c r="O7354" s="177" t="s">
        <v>75</v>
      </c>
      <c r="Q7354" s="177" t="s">
        <v>17351</v>
      </c>
      <c r="R7354" s="177" t="s">
        <v>1120</v>
      </c>
      <c r="S7354" s="177" t="s">
        <v>718</v>
      </c>
      <c r="T7354" s="177" t="s">
        <v>21321</v>
      </c>
      <c r="U7354" s="177" t="s">
        <v>718</v>
      </c>
      <c r="V7354" s="177" t="s">
        <v>1122</v>
      </c>
      <c r="AQ7354" s="177" t="s">
        <v>769</v>
      </c>
      <c r="AT7354" s="177"/>
      <c r="AU7354" s="177"/>
      <c r="AV7354" s="177"/>
      <c r="AW7354" s="177"/>
    </row>
    <row r="7355" spans="1:49">
      <c r="A7355" s="170" t="s">
        <v>26394</v>
      </c>
      <c r="B7355" s="177" t="s">
        <v>26395</v>
      </c>
      <c r="D7355" s="177" t="s">
        <v>508</v>
      </c>
      <c r="E7355" s="177" t="s">
        <v>26525</v>
      </c>
      <c r="F7355" s="177" t="s">
        <v>26526</v>
      </c>
      <c r="G7355" s="177" t="s">
        <v>26527</v>
      </c>
      <c r="H7355" s="177" t="s">
        <v>12423</v>
      </c>
      <c r="I7355" s="177" t="s">
        <v>939</v>
      </c>
      <c r="J7355" s="177" t="s">
        <v>25982</v>
      </c>
      <c r="K7355" s="177" t="s">
        <v>25982</v>
      </c>
      <c r="L7355" s="177" t="s">
        <v>901</v>
      </c>
      <c r="M7355" s="177" t="s">
        <v>26442</v>
      </c>
      <c r="N7355" s="177" t="s">
        <v>19912</v>
      </c>
      <c r="O7355" s="177" t="s">
        <v>324</v>
      </c>
      <c r="P7355" s="177" t="s">
        <v>903</v>
      </c>
      <c r="Q7355" s="177" t="s">
        <v>17351</v>
      </c>
      <c r="R7355" s="177" t="s">
        <v>951</v>
      </c>
      <c r="S7355" s="177" t="s">
        <v>952</v>
      </c>
      <c r="U7355" s="177" t="s">
        <v>23278</v>
      </c>
      <c r="V7355" s="177" t="s">
        <v>954</v>
      </c>
      <c r="W7355" s="177" t="s">
        <v>908</v>
      </c>
      <c r="Y7355" s="177" t="s">
        <v>908</v>
      </c>
      <c r="Z7355" s="177" t="s">
        <v>908</v>
      </c>
      <c r="AA7355" s="177" t="s">
        <v>955</v>
      </c>
      <c r="AB7355" s="177" t="s">
        <v>910</v>
      </c>
      <c r="AC7355" s="177" t="s">
        <v>718</v>
      </c>
      <c r="AD7355" s="177" t="s">
        <v>911</v>
      </c>
      <c r="AE7355" s="177" t="s">
        <v>2014</v>
      </c>
      <c r="AF7355" s="177" t="s">
        <v>912</v>
      </c>
      <c r="AG7355" s="177" t="s">
        <v>908</v>
      </c>
      <c r="AH7355" s="177" t="s">
        <v>958</v>
      </c>
      <c r="AI7355" s="177" t="s">
        <v>908</v>
      </c>
      <c r="AJ7355" s="177" t="s">
        <v>7964</v>
      </c>
      <c r="AK7355" s="177" t="s">
        <v>982</v>
      </c>
      <c r="AL7355" s="177" t="s">
        <v>959</v>
      </c>
      <c r="AM7355" s="177" t="s">
        <v>960</v>
      </c>
      <c r="AP7355" s="177" t="s">
        <v>908</v>
      </c>
      <c r="AQ7355" s="177"/>
      <c r="AT7355" s="177"/>
      <c r="AU7355" s="177"/>
      <c r="AV7355" s="177"/>
      <c r="AW7355" s="177"/>
    </row>
    <row r="7356" spans="1:49">
      <c r="A7356" s="170" t="s">
        <v>26394</v>
      </c>
      <c r="B7356" s="177" t="s">
        <v>26395</v>
      </c>
      <c r="D7356" s="177" t="s">
        <v>508</v>
      </c>
      <c r="E7356" s="177">
        <v>5920</v>
      </c>
      <c r="F7356" s="177" t="s">
        <v>26528</v>
      </c>
      <c r="G7356" s="177" t="s">
        <v>9690</v>
      </c>
      <c r="H7356" s="177" t="s">
        <v>12423</v>
      </c>
      <c r="I7356" s="177" t="s">
        <v>939</v>
      </c>
      <c r="J7356" s="177" t="s">
        <v>25982</v>
      </c>
      <c r="K7356" s="177" t="s">
        <v>25982</v>
      </c>
      <c r="L7356" s="177" t="s">
        <v>513</v>
      </c>
      <c r="M7356" s="177" t="s">
        <v>19921</v>
      </c>
      <c r="N7356" s="177" t="s">
        <v>19912</v>
      </c>
      <c r="O7356" s="177" t="s">
        <v>280</v>
      </c>
      <c r="Q7356" s="177" t="s">
        <v>17351</v>
      </c>
      <c r="R7356" s="177" t="s">
        <v>700</v>
      </c>
      <c r="S7356" s="177" t="s">
        <v>896</v>
      </c>
      <c r="T7356" s="177" t="s">
        <v>19398</v>
      </c>
      <c r="U7356" s="177" t="s">
        <v>718</v>
      </c>
      <c r="V7356" s="177" t="s">
        <v>1128</v>
      </c>
      <c r="W7356" s="177" t="s">
        <v>26477</v>
      </c>
      <c r="X7356" s="177" t="s">
        <v>1130</v>
      </c>
      <c r="AQ7356" s="177"/>
      <c r="AT7356" s="177"/>
      <c r="AU7356" s="177"/>
      <c r="AV7356" s="177"/>
      <c r="AW7356" s="177"/>
    </row>
    <row r="7357" spans="1:49">
      <c r="A7357" s="170" t="s">
        <v>26394</v>
      </c>
      <c r="B7357" s="177" t="s">
        <v>26395</v>
      </c>
      <c r="D7357" s="177" t="s">
        <v>508</v>
      </c>
      <c r="E7357" s="177" t="s">
        <v>26529</v>
      </c>
      <c r="F7357" s="177" t="s">
        <v>26530</v>
      </c>
      <c r="G7357" s="177" t="s">
        <v>9655</v>
      </c>
      <c r="H7357" s="177" t="s">
        <v>9806</v>
      </c>
      <c r="I7357" s="177" t="s">
        <v>939</v>
      </c>
      <c r="J7357" s="177" t="s">
        <v>25982</v>
      </c>
      <c r="K7357" s="177" t="s">
        <v>25982</v>
      </c>
      <c r="L7357" s="177" t="s">
        <v>550</v>
      </c>
      <c r="M7357" s="177" t="s">
        <v>19912</v>
      </c>
      <c r="N7357" s="177" t="s">
        <v>19912</v>
      </c>
      <c r="O7357" s="177" t="s">
        <v>195</v>
      </c>
      <c r="P7357" s="177" t="s">
        <v>887</v>
      </c>
      <c r="Q7357" s="177" t="s">
        <v>26531</v>
      </c>
      <c r="R7357" s="177" t="s">
        <v>600</v>
      </c>
      <c r="S7357" s="177" t="s">
        <v>601</v>
      </c>
      <c r="T7357" s="177" t="s">
        <v>26435</v>
      </c>
      <c r="U7357" s="177" t="s">
        <v>718</v>
      </c>
      <c r="V7357" s="177" t="s">
        <v>603</v>
      </c>
      <c r="X7357" s="177" t="s">
        <v>943</v>
      </c>
      <c r="Y7357" s="177" t="s">
        <v>674</v>
      </c>
      <c r="Z7357" s="177" t="s">
        <v>718</v>
      </c>
      <c r="AA7357" s="177" t="s">
        <v>605</v>
      </c>
      <c r="AQ7357" s="177" t="s">
        <v>26532</v>
      </c>
      <c r="AT7357" s="177"/>
      <c r="AU7357" s="177"/>
      <c r="AV7357" s="177"/>
      <c r="AW7357" s="177"/>
    </row>
    <row r="7358" spans="1:49">
      <c r="A7358" s="170" t="s">
        <v>26394</v>
      </c>
      <c r="B7358" s="177" t="s">
        <v>26395</v>
      </c>
      <c r="D7358" s="177" t="s">
        <v>508</v>
      </c>
      <c r="E7358" s="177" t="s">
        <v>26533</v>
      </c>
      <c r="F7358" s="177" t="s">
        <v>26534</v>
      </c>
      <c r="G7358" s="177" t="s">
        <v>9655</v>
      </c>
      <c r="H7358" s="177" t="s">
        <v>9806</v>
      </c>
      <c r="I7358" s="177" t="s">
        <v>939</v>
      </c>
      <c r="J7358" s="177" t="s">
        <v>25982</v>
      </c>
      <c r="K7358" s="177" t="s">
        <v>25982</v>
      </c>
      <c r="L7358" s="177" t="s">
        <v>6090</v>
      </c>
      <c r="N7358" s="177" t="s">
        <v>19912</v>
      </c>
      <c r="O7358" s="177" t="s">
        <v>210</v>
      </c>
      <c r="Q7358" s="177" t="s">
        <v>26531</v>
      </c>
      <c r="R7358" s="177" t="s">
        <v>210</v>
      </c>
      <c r="S7358" s="177" t="s">
        <v>6091</v>
      </c>
      <c r="Z7358" s="177" t="s">
        <v>10512</v>
      </c>
      <c r="AA7358" s="177" t="s">
        <v>26535</v>
      </c>
      <c r="AB7358" s="177" t="s">
        <v>583</v>
      </c>
      <c r="AC7358" s="177" t="s">
        <v>10512</v>
      </c>
      <c r="AD7358" s="177" t="s">
        <v>26536</v>
      </c>
      <c r="AE7358" s="177" t="s">
        <v>583</v>
      </c>
      <c r="AQ7358" s="177" t="s">
        <v>26352</v>
      </c>
      <c r="AT7358" s="177"/>
      <c r="AU7358" s="177"/>
      <c r="AV7358" s="177"/>
      <c r="AW7358" s="177"/>
    </row>
    <row r="7359" spans="1:49">
      <c r="A7359" s="170" t="s">
        <v>26394</v>
      </c>
      <c r="B7359" s="177" t="s">
        <v>26395</v>
      </c>
      <c r="D7359" s="177" t="s">
        <v>508</v>
      </c>
      <c r="E7359" s="177" t="s">
        <v>26537</v>
      </c>
      <c r="F7359" s="177" t="s">
        <v>26538</v>
      </c>
      <c r="G7359" s="177" t="s">
        <v>9655</v>
      </c>
      <c r="H7359" s="177" t="s">
        <v>9806</v>
      </c>
      <c r="I7359" s="177" t="s">
        <v>939</v>
      </c>
      <c r="J7359" s="177" t="s">
        <v>25982</v>
      </c>
      <c r="K7359" s="177" t="s">
        <v>25982</v>
      </c>
      <c r="L7359" s="177" t="s">
        <v>550</v>
      </c>
      <c r="M7359" s="177" t="s">
        <v>19912</v>
      </c>
      <c r="N7359" s="177" t="s">
        <v>19912</v>
      </c>
      <c r="O7359" s="177" t="s">
        <v>75</v>
      </c>
      <c r="Q7359" s="177" t="s">
        <v>26531</v>
      </c>
      <c r="R7359" s="177" t="s">
        <v>1120</v>
      </c>
      <c r="S7359" s="177" t="s">
        <v>718</v>
      </c>
      <c r="T7359" s="177" t="s">
        <v>21321</v>
      </c>
      <c r="U7359" s="177" t="s">
        <v>718</v>
      </c>
      <c r="V7359" s="177" t="s">
        <v>1122</v>
      </c>
      <c r="AQ7359" s="177" t="s">
        <v>769</v>
      </c>
      <c r="AT7359" s="177"/>
      <c r="AU7359" s="177"/>
      <c r="AV7359" s="177"/>
      <c r="AW7359" s="177"/>
    </row>
    <row r="7360" spans="1:49">
      <c r="A7360" s="170" t="s">
        <v>26394</v>
      </c>
      <c r="B7360" s="177" t="s">
        <v>26395</v>
      </c>
      <c r="D7360" s="177" t="s">
        <v>508</v>
      </c>
      <c r="E7360" s="177" t="s">
        <v>2620</v>
      </c>
      <c r="F7360" s="177" t="s">
        <v>26539</v>
      </c>
      <c r="G7360" s="177" t="s">
        <v>26540</v>
      </c>
      <c r="H7360" s="177" t="s">
        <v>9806</v>
      </c>
      <c r="I7360" s="177" t="s">
        <v>939</v>
      </c>
      <c r="J7360" s="177" t="s">
        <v>25982</v>
      </c>
      <c r="K7360" s="177" t="s">
        <v>25982</v>
      </c>
      <c r="L7360" s="177" t="s">
        <v>901</v>
      </c>
      <c r="M7360" s="177" t="s">
        <v>26442</v>
      </c>
      <c r="N7360" s="177" t="s">
        <v>19912</v>
      </c>
      <c r="O7360" s="177" t="s">
        <v>324</v>
      </c>
      <c r="P7360" s="177" t="s">
        <v>903</v>
      </c>
      <c r="Q7360" s="177" t="s">
        <v>26531</v>
      </c>
      <c r="R7360" s="177" t="s">
        <v>951</v>
      </c>
      <c r="S7360" s="177" t="s">
        <v>952</v>
      </c>
      <c r="U7360" s="177" t="s">
        <v>21272</v>
      </c>
      <c r="V7360" s="177" t="s">
        <v>19724</v>
      </c>
      <c r="W7360" s="177" t="s">
        <v>908</v>
      </c>
      <c r="Y7360" s="177" t="s">
        <v>909</v>
      </c>
      <c r="Z7360" s="177" t="s">
        <v>3037</v>
      </c>
      <c r="AA7360" s="177" t="s">
        <v>955</v>
      </c>
      <c r="AB7360" s="177" t="s">
        <v>956</v>
      </c>
      <c r="AC7360" s="177" t="s">
        <v>718</v>
      </c>
      <c r="AD7360" s="177" t="s">
        <v>957</v>
      </c>
      <c r="AE7360" s="177" t="s">
        <v>5997</v>
      </c>
      <c r="AF7360" s="177" t="s">
        <v>912</v>
      </c>
      <c r="AG7360" s="177" t="s">
        <v>908</v>
      </c>
      <c r="AH7360" s="177" t="s">
        <v>958</v>
      </c>
      <c r="AI7360" s="177" t="s">
        <v>908</v>
      </c>
      <c r="AJ7360" s="177" t="s">
        <v>7964</v>
      </c>
      <c r="AK7360" s="177" t="s">
        <v>914</v>
      </c>
      <c r="AL7360" s="177" t="s">
        <v>959</v>
      </c>
      <c r="AM7360" s="177" t="s">
        <v>960</v>
      </c>
      <c r="AP7360" s="177" t="s">
        <v>908</v>
      </c>
      <c r="AQ7360" s="177"/>
      <c r="AT7360" s="177"/>
      <c r="AU7360" s="177"/>
      <c r="AV7360" s="177"/>
      <c r="AW7360" s="177"/>
    </row>
    <row r="7361" spans="1:49">
      <c r="A7361" s="170" t="s">
        <v>26394</v>
      </c>
      <c r="B7361" s="177" t="s">
        <v>26395</v>
      </c>
      <c r="D7361" s="177" t="s">
        <v>508</v>
      </c>
      <c r="E7361" s="177">
        <v>6010</v>
      </c>
      <c r="F7361" s="177" t="s">
        <v>26541</v>
      </c>
      <c r="G7361" s="177" t="s">
        <v>9655</v>
      </c>
      <c r="H7361" s="177" t="s">
        <v>9806</v>
      </c>
      <c r="I7361" s="177" t="s">
        <v>939</v>
      </c>
      <c r="J7361" s="177" t="s">
        <v>25982</v>
      </c>
      <c r="K7361" s="177" t="s">
        <v>25982</v>
      </c>
      <c r="L7361" s="177" t="s">
        <v>513</v>
      </c>
      <c r="M7361" s="177" t="s">
        <v>19921</v>
      </c>
      <c r="N7361" s="177" t="s">
        <v>19912</v>
      </c>
      <c r="O7361" s="177" t="s">
        <v>280</v>
      </c>
      <c r="Q7361" s="177" t="s">
        <v>26531</v>
      </c>
      <c r="R7361" s="177" t="s">
        <v>700</v>
      </c>
      <c r="S7361" s="177" t="s">
        <v>896</v>
      </c>
      <c r="T7361" s="177" t="s">
        <v>19398</v>
      </c>
      <c r="U7361" s="177" t="s">
        <v>718</v>
      </c>
      <c r="V7361" s="177" t="s">
        <v>1128</v>
      </c>
      <c r="W7361" s="177" t="s">
        <v>26542</v>
      </c>
      <c r="X7361" s="177" t="s">
        <v>1130</v>
      </c>
      <c r="AQ7361" s="177"/>
      <c r="AT7361" s="177"/>
      <c r="AU7361" s="177"/>
      <c r="AV7361" s="177"/>
      <c r="AW7361" s="177"/>
    </row>
    <row r="7362" spans="1:49">
      <c r="A7362" s="170" t="s">
        <v>26394</v>
      </c>
      <c r="B7362" s="177" t="s">
        <v>26395</v>
      </c>
      <c r="D7362" s="177" t="s">
        <v>508</v>
      </c>
      <c r="E7362" s="177" t="s">
        <v>20937</v>
      </c>
      <c r="F7362" s="177" t="s">
        <v>26543</v>
      </c>
      <c r="I7362" s="177" t="s">
        <v>939</v>
      </c>
      <c r="J7362" s="178" t="s">
        <v>26544</v>
      </c>
      <c r="K7362" s="178" t="s">
        <v>26544</v>
      </c>
      <c r="L7362" s="177" t="s">
        <v>513</v>
      </c>
      <c r="M7362" s="177" t="s">
        <v>26545</v>
      </c>
      <c r="N7362" s="177" t="s">
        <v>26546</v>
      </c>
      <c r="O7362" s="177" t="s">
        <v>195</v>
      </c>
      <c r="R7362" s="177" t="s">
        <v>731</v>
      </c>
      <c r="S7362" s="177" t="s">
        <v>780</v>
      </c>
      <c r="T7362" s="177" t="s">
        <v>8619</v>
      </c>
      <c r="U7362" s="177" t="s">
        <v>702</v>
      </c>
      <c r="V7362" s="177" t="s">
        <v>796</v>
      </c>
      <c r="X7362" s="177" t="s">
        <v>26025</v>
      </c>
      <c r="Z7362" s="177" t="s">
        <v>702</v>
      </c>
      <c r="AA7362" s="177" t="s">
        <v>645</v>
      </c>
      <c r="AC7362" s="177" t="s">
        <v>26547</v>
      </c>
      <c r="AD7362" s="177" t="s">
        <v>26548</v>
      </c>
      <c r="AE7362" s="177" t="s">
        <v>809</v>
      </c>
      <c r="AQ7362" s="177"/>
      <c r="AT7362" s="177"/>
      <c r="AU7362" s="177"/>
      <c r="AV7362" s="177"/>
      <c r="AW7362" s="177"/>
    </row>
    <row r="7363" spans="1:49">
      <c r="A7363" s="170" t="s">
        <v>26394</v>
      </c>
      <c r="B7363" s="177" t="s">
        <v>26395</v>
      </c>
      <c r="D7363" s="177" t="s">
        <v>508</v>
      </c>
      <c r="E7363" s="177" t="s">
        <v>26549</v>
      </c>
      <c r="F7363" s="177" t="s">
        <v>26550</v>
      </c>
      <c r="I7363" s="177" t="s">
        <v>939</v>
      </c>
      <c r="J7363" s="181" t="s">
        <v>26544</v>
      </c>
      <c r="K7363" s="181" t="s">
        <v>26544</v>
      </c>
      <c r="L7363" s="177" t="s">
        <v>550</v>
      </c>
      <c r="M7363" s="177" t="s">
        <v>26546</v>
      </c>
      <c r="N7363" s="177" t="s">
        <v>26546</v>
      </c>
      <c r="O7363" s="177" t="s">
        <v>195</v>
      </c>
      <c r="R7363" s="177" t="s">
        <v>600</v>
      </c>
      <c r="S7363" s="177" t="s">
        <v>601</v>
      </c>
      <c r="T7363" s="177" t="s">
        <v>7356</v>
      </c>
      <c r="U7363" s="177" t="s">
        <v>702</v>
      </c>
      <c r="V7363" s="177" t="s">
        <v>889</v>
      </c>
      <c r="W7363" s="177" t="s">
        <v>3559</v>
      </c>
      <c r="X7363" s="177" t="s">
        <v>943</v>
      </c>
      <c r="Y7363" s="177" t="s">
        <v>674</v>
      </c>
      <c r="Z7363" s="177" t="s">
        <v>702</v>
      </c>
      <c r="AA7363" s="177" t="s">
        <v>892</v>
      </c>
      <c r="AB7363" s="177" t="s">
        <v>751</v>
      </c>
      <c r="AC7363" s="177" t="s">
        <v>1079</v>
      </c>
      <c r="AD7363" s="177" t="s">
        <v>26551</v>
      </c>
      <c r="AE7363" s="177" t="s">
        <v>809</v>
      </c>
      <c r="AQ7363" s="177"/>
      <c r="AT7363" s="177"/>
      <c r="AU7363" s="177"/>
      <c r="AV7363" s="177"/>
      <c r="AW7363" s="177"/>
    </row>
    <row r="7364" spans="1:49">
      <c r="A7364" s="170" t="s">
        <v>26394</v>
      </c>
      <c r="B7364" s="177" t="s">
        <v>26395</v>
      </c>
      <c r="D7364" s="177" t="s">
        <v>508</v>
      </c>
      <c r="E7364" s="177" t="s">
        <v>26552</v>
      </c>
      <c r="F7364" s="177" t="s">
        <v>26553</v>
      </c>
      <c r="I7364" s="177" t="s">
        <v>939</v>
      </c>
      <c r="J7364" s="178" t="s">
        <v>26544</v>
      </c>
      <c r="K7364" s="178" t="s">
        <v>26544</v>
      </c>
      <c r="L7364" s="177" t="s">
        <v>513</v>
      </c>
      <c r="M7364" s="177" t="s">
        <v>26545</v>
      </c>
      <c r="N7364" s="177" t="s">
        <v>26546</v>
      </c>
      <c r="O7364" s="177" t="s">
        <v>195</v>
      </c>
      <c r="R7364" s="177" t="s">
        <v>731</v>
      </c>
      <c r="S7364" s="177" t="s">
        <v>780</v>
      </c>
      <c r="T7364" s="177" t="s">
        <v>10614</v>
      </c>
      <c r="U7364" s="177" t="s">
        <v>702</v>
      </c>
      <c r="V7364" s="177" t="s">
        <v>2620</v>
      </c>
      <c r="X7364" s="177" t="s">
        <v>26025</v>
      </c>
      <c r="Z7364" s="177" t="s">
        <v>702</v>
      </c>
      <c r="AA7364" s="177" t="s">
        <v>2059</v>
      </c>
      <c r="AC7364" s="177" t="s">
        <v>6966</v>
      </c>
      <c r="AD7364" s="177" t="s">
        <v>26554</v>
      </c>
      <c r="AE7364" s="177" t="s">
        <v>809</v>
      </c>
      <c r="AQ7364" s="177"/>
      <c r="AT7364" s="177"/>
      <c r="AU7364" s="177"/>
      <c r="AV7364" s="177"/>
      <c r="AW7364" s="177"/>
    </row>
    <row r="7365" spans="1:49">
      <c r="A7365" s="170" t="s">
        <v>26394</v>
      </c>
      <c r="B7365" s="177" t="s">
        <v>26395</v>
      </c>
      <c r="D7365" s="177" t="s">
        <v>508</v>
      </c>
      <c r="E7365" s="177" t="s">
        <v>667</v>
      </c>
      <c r="F7365" s="177" t="s">
        <v>26555</v>
      </c>
      <c r="I7365" s="177" t="s">
        <v>939</v>
      </c>
      <c r="J7365" s="181" t="s">
        <v>26544</v>
      </c>
      <c r="K7365" s="181" t="s">
        <v>26544</v>
      </c>
      <c r="L7365" s="177" t="s">
        <v>550</v>
      </c>
      <c r="M7365" s="177" t="s">
        <v>26546</v>
      </c>
      <c r="N7365" s="177" t="s">
        <v>26546</v>
      </c>
      <c r="O7365" s="177" t="s">
        <v>195</v>
      </c>
      <c r="R7365" s="177" t="s">
        <v>600</v>
      </c>
      <c r="S7365" s="177" t="s">
        <v>601</v>
      </c>
      <c r="T7365" s="177" t="s">
        <v>7356</v>
      </c>
      <c r="U7365" s="177" t="s">
        <v>702</v>
      </c>
      <c r="V7365" s="177" t="s">
        <v>889</v>
      </c>
      <c r="W7365" s="177" t="s">
        <v>3559</v>
      </c>
      <c r="X7365" s="177" t="s">
        <v>943</v>
      </c>
      <c r="Y7365" s="177" t="s">
        <v>674</v>
      </c>
      <c r="Z7365" s="177" t="s">
        <v>702</v>
      </c>
      <c r="AA7365" s="177" t="s">
        <v>892</v>
      </c>
      <c r="AB7365" s="177" t="s">
        <v>751</v>
      </c>
      <c r="AC7365" s="177" t="s">
        <v>1079</v>
      </c>
      <c r="AD7365" s="177" t="s">
        <v>26556</v>
      </c>
      <c r="AE7365" s="177" t="s">
        <v>809</v>
      </c>
      <c r="AQ7365" s="177"/>
      <c r="AT7365" s="177"/>
      <c r="AU7365" s="177"/>
      <c r="AV7365" s="177"/>
      <c r="AW7365" s="177"/>
    </row>
    <row r="7366" spans="1:49">
      <c r="A7366" s="170" t="s">
        <v>26394</v>
      </c>
      <c r="B7366" s="177" t="s">
        <v>26395</v>
      </c>
      <c r="D7366" s="177" t="s">
        <v>508</v>
      </c>
      <c r="E7366" s="177" t="s">
        <v>20958</v>
      </c>
      <c r="F7366" s="177" t="s">
        <v>26557</v>
      </c>
      <c r="I7366" s="177" t="s">
        <v>939</v>
      </c>
      <c r="J7366" s="178" t="s">
        <v>26544</v>
      </c>
      <c r="K7366" s="178" t="s">
        <v>26544</v>
      </c>
      <c r="L7366" s="177" t="s">
        <v>513</v>
      </c>
      <c r="M7366" s="177" t="s">
        <v>26545</v>
      </c>
      <c r="N7366" s="177" t="s">
        <v>26546</v>
      </c>
      <c r="O7366" s="177" t="s">
        <v>195</v>
      </c>
      <c r="R7366" s="177" t="s">
        <v>731</v>
      </c>
      <c r="S7366" s="177" t="s">
        <v>780</v>
      </c>
      <c r="T7366" s="177" t="s">
        <v>26558</v>
      </c>
      <c r="U7366" s="177" t="s">
        <v>555</v>
      </c>
      <c r="V7366" s="177" t="s">
        <v>2620</v>
      </c>
      <c r="X7366" s="177" t="s">
        <v>26025</v>
      </c>
      <c r="Z7366" s="177" t="s">
        <v>555</v>
      </c>
      <c r="AA7366" s="177" t="s">
        <v>2059</v>
      </c>
      <c r="AC7366" s="177" t="s">
        <v>11888</v>
      </c>
      <c r="AD7366" s="177" t="s">
        <v>26559</v>
      </c>
      <c r="AE7366" s="177" t="s">
        <v>809</v>
      </c>
      <c r="AQ7366" s="177" t="s">
        <v>26560</v>
      </c>
      <c r="AT7366" s="177"/>
      <c r="AU7366" s="177"/>
      <c r="AV7366" s="177"/>
      <c r="AW7366" s="177"/>
    </row>
    <row r="7367" spans="1:49">
      <c r="A7367" s="170" t="s">
        <v>26394</v>
      </c>
      <c r="B7367" s="177" t="s">
        <v>26395</v>
      </c>
      <c r="D7367" s="177" t="s">
        <v>508</v>
      </c>
      <c r="E7367" s="177" t="s">
        <v>26561</v>
      </c>
      <c r="F7367" s="177" t="s">
        <v>26562</v>
      </c>
      <c r="I7367" s="177" t="s">
        <v>939</v>
      </c>
      <c r="J7367" s="178" t="s">
        <v>26544</v>
      </c>
      <c r="K7367" s="178" t="s">
        <v>26544</v>
      </c>
      <c r="L7367" s="177" t="s">
        <v>513</v>
      </c>
      <c r="M7367" s="177" t="s">
        <v>26545</v>
      </c>
      <c r="N7367" s="177" t="s">
        <v>26546</v>
      </c>
      <c r="O7367" s="177" t="s">
        <v>195</v>
      </c>
      <c r="R7367" s="177" t="s">
        <v>731</v>
      </c>
      <c r="S7367" s="177" t="s">
        <v>780</v>
      </c>
      <c r="T7367" s="177" t="s">
        <v>26563</v>
      </c>
      <c r="U7367" s="177" t="s">
        <v>555</v>
      </c>
      <c r="V7367" s="177" t="s">
        <v>796</v>
      </c>
      <c r="X7367" s="177" t="s">
        <v>26025</v>
      </c>
      <c r="Z7367" s="177" t="s">
        <v>555</v>
      </c>
      <c r="AA7367" s="177" t="s">
        <v>645</v>
      </c>
      <c r="AC7367" s="177" t="s">
        <v>26564</v>
      </c>
      <c r="AD7367" s="177" t="s">
        <v>26565</v>
      </c>
      <c r="AE7367" s="177" t="s">
        <v>809</v>
      </c>
      <c r="AQ7367" s="177" t="s">
        <v>26566</v>
      </c>
      <c r="AT7367" s="177"/>
      <c r="AU7367" s="177"/>
      <c r="AV7367" s="177"/>
      <c r="AW7367" s="177"/>
    </row>
    <row r="7368" spans="1:49">
      <c r="A7368" s="170" t="s">
        <v>26394</v>
      </c>
      <c r="B7368" s="177" t="s">
        <v>26395</v>
      </c>
      <c r="D7368" s="177" t="s">
        <v>508</v>
      </c>
      <c r="E7368" s="177" t="s">
        <v>18736</v>
      </c>
      <c r="F7368" s="177" t="s">
        <v>26567</v>
      </c>
      <c r="I7368" s="177" t="s">
        <v>939</v>
      </c>
      <c r="J7368" s="178" t="s">
        <v>26544</v>
      </c>
      <c r="K7368" s="178" t="s">
        <v>26544</v>
      </c>
      <c r="L7368" s="177" t="s">
        <v>513</v>
      </c>
      <c r="M7368" s="177" t="s">
        <v>26545</v>
      </c>
      <c r="N7368" s="177" t="s">
        <v>26546</v>
      </c>
      <c r="O7368" s="177" t="s">
        <v>195</v>
      </c>
      <c r="R7368" s="177" t="s">
        <v>731</v>
      </c>
      <c r="S7368" s="177" t="s">
        <v>780</v>
      </c>
      <c r="T7368" s="177" t="s">
        <v>21266</v>
      </c>
      <c r="U7368" s="177" t="s">
        <v>555</v>
      </c>
      <c r="V7368" s="177" t="s">
        <v>6969</v>
      </c>
      <c r="X7368" s="177" t="s">
        <v>26025</v>
      </c>
      <c r="Z7368" s="177" t="s">
        <v>555</v>
      </c>
      <c r="AA7368" s="177" t="s">
        <v>3080</v>
      </c>
      <c r="AC7368" s="177" t="s">
        <v>26568</v>
      </c>
      <c r="AD7368" s="177" t="s">
        <v>26569</v>
      </c>
      <c r="AE7368" s="177" t="s">
        <v>524</v>
      </c>
      <c r="AQ7368" s="177" t="s">
        <v>26566</v>
      </c>
      <c r="AT7368" s="177"/>
      <c r="AU7368" s="177"/>
      <c r="AV7368" s="177"/>
      <c r="AW7368" s="177"/>
    </row>
    <row r="7369" spans="1:49">
      <c r="A7369" s="170" t="s">
        <v>26394</v>
      </c>
      <c r="B7369" s="177" t="s">
        <v>26395</v>
      </c>
      <c r="D7369" s="177" t="s">
        <v>508</v>
      </c>
      <c r="E7369" s="177" t="s">
        <v>20961</v>
      </c>
      <c r="F7369" s="177" t="s">
        <v>26570</v>
      </c>
      <c r="I7369" s="177" t="s">
        <v>939</v>
      </c>
      <c r="J7369" s="178" t="s">
        <v>26544</v>
      </c>
      <c r="K7369" s="178" t="s">
        <v>26544</v>
      </c>
      <c r="L7369" s="177" t="s">
        <v>513</v>
      </c>
      <c r="M7369" s="177" t="s">
        <v>26545</v>
      </c>
      <c r="N7369" s="177" t="s">
        <v>26546</v>
      </c>
      <c r="O7369" s="177" t="s">
        <v>195</v>
      </c>
      <c r="R7369" s="177" t="s">
        <v>731</v>
      </c>
      <c r="S7369" s="177" t="s">
        <v>780</v>
      </c>
      <c r="T7369" s="177" t="s">
        <v>26571</v>
      </c>
      <c r="U7369" s="177" t="s">
        <v>555</v>
      </c>
      <c r="V7369" s="177" t="s">
        <v>4535</v>
      </c>
      <c r="X7369" s="177" t="s">
        <v>26025</v>
      </c>
      <c r="Z7369" s="177" t="s">
        <v>555</v>
      </c>
      <c r="AA7369" s="177" t="s">
        <v>26572</v>
      </c>
      <c r="AC7369" s="177" t="s">
        <v>1332</v>
      </c>
      <c r="AD7369" s="177" t="s">
        <v>26573</v>
      </c>
      <c r="AE7369" s="177" t="s">
        <v>524</v>
      </c>
      <c r="AQ7369" s="177" t="s">
        <v>26566</v>
      </c>
      <c r="AT7369" s="177"/>
      <c r="AU7369" s="177"/>
      <c r="AV7369" s="177"/>
      <c r="AW7369" s="177"/>
    </row>
    <row r="7370" spans="1:49">
      <c r="A7370" s="170" t="s">
        <v>26394</v>
      </c>
      <c r="B7370" s="177" t="s">
        <v>26395</v>
      </c>
      <c r="D7370" s="177" t="s">
        <v>508</v>
      </c>
      <c r="E7370" s="177" t="s">
        <v>4348</v>
      </c>
      <c r="F7370" s="177" t="s">
        <v>26574</v>
      </c>
      <c r="I7370" s="177" t="s">
        <v>939</v>
      </c>
      <c r="J7370" s="178" t="s">
        <v>26544</v>
      </c>
      <c r="K7370" s="178" t="s">
        <v>26544</v>
      </c>
      <c r="L7370" s="177" t="s">
        <v>513</v>
      </c>
      <c r="M7370" s="177" t="s">
        <v>26545</v>
      </c>
      <c r="N7370" s="177" t="s">
        <v>26546</v>
      </c>
      <c r="O7370" s="177" t="s">
        <v>195</v>
      </c>
      <c r="R7370" s="177" t="s">
        <v>731</v>
      </c>
      <c r="S7370" s="177" t="s">
        <v>780</v>
      </c>
      <c r="T7370" s="177" t="s">
        <v>8269</v>
      </c>
      <c r="U7370" s="177" t="s">
        <v>555</v>
      </c>
      <c r="V7370" s="177" t="s">
        <v>6481</v>
      </c>
      <c r="X7370" s="177" t="s">
        <v>26025</v>
      </c>
      <c r="Z7370" s="177" t="s">
        <v>555</v>
      </c>
      <c r="AA7370" s="177" t="s">
        <v>1256</v>
      </c>
      <c r="AC7370" s="177" t="s">
        <v>1332</v>
      </c>
      <c r="AD7370" s="177" t="s">
        <v>26575</v>
      </c>
      <c r="AE7370" s="177" t="s">
        <v>524</v>
      </c>
      <c r="AQ7370" s="177" t="s">
        <v>26566</v>
      </c>
      <c r="AT7370" s="177"/>
      <c r="AU7370" s="177"/>
      <c r="AV7370" s="177"/>
      <c r="AW7370" s="177"/>
    </row>
    <row r="7371" spans="1:49">
      <c r="A7371" s="170" t="s">
        <v>26394</v>
      </c>
      <c r="B7371" s="177" t="s">
        <v>26395</v>
      </c>
      <c r="D7371" s="177" t="s">
        <v>508</v>
      </c>
      <c r="E7371" s="177" t="s">
        <v>20964</v>
      </c>
      <c r="F7371" s="177" t="s">
        <v>26576</v>
      </c>
      <c r="I7371" s="177" t="s">
        <v>939</v>
      </c>
      <c r="J7371" s="178" t="s">
        <v>26544</v>
      </c>
      <c r="K7371" s="178" t="s">
        <v>26544</v>
      </c>
      <c r="L7371" s="177" t="s">
        <v>513</v>
      </c>
      <c r="M7371" s="177" t="s">
        <v>26545</v>
      </c>
      <c r="N7371" s="177" t="s">
        <v>26546</v>
      </c>
      <c r="O7371" s="177" t="s">
        <v>195</v>
      </c>
      <c r="R7371" s="177" t="s">
        <v>731</v>
      </c>
      <c r="S7371" s="177" t="s">
        <v>780</v>
      </c>
      <c r="T7371" s="177" t="s">
        <v>2763</v>
      </c>
      <c r="U7371" s="177" t="s">
        <v>555</v>
      </c>
      <c r="V7371" s="177" t="s">
        <v>733</v>
      </c>
      <c r="X7371" s="177" t="s">
        <v>26025</v>
      </c>
      <c r="Z7371" s="177" t="s">
        <v>555</v>
      </c>
      <c r="AA7371" s="177" t="s">
        <v>2896</v>
      </c>
      <c r="AC7371" s="177" t="s">
        <v>6966</v>
      </c>
      <c r="AD7371" s="177" t="s">
        <v>26577</v>
      </c>
      <c r="AE7371" s="177" t="s">
        <v>809</v>
      </c>
      <c r="AQ7371" s="177" t="s">
        <v>26566</v>
      </c>
      <c r="AT7371" s="177"/>
      <c r="AU7371" s="177"/>
      <c r="AV7371" s="177"/>
      <c r="AW7371" s="177"/>
    </row>
    <row r="7372" spans="1:49">
      <c r="A7372" s="170" t="s">
        <v>26394</v>
      </c>
      <c r="B7372" s="177" t="s">
        <v>26395</v>
      </c>
      <c r="D7372" s="177" t="s">
        <v>508</v>
      </c>
      <c r="E7372" s="177" t="s">
        <v>26578</v>
      </c>
      <c r="F7372" s="177" t="s">
        <v>26579</v>
      </c>
      <c r="I7372" s="177" t="s">
        <v>939</v>
      </c>
      <c r="J7372" s="181" t="s">
        <v>26544</v>
      </c>
      <c r="K7372" s="181" t="s">
        <v>26544</v>
      </c>
      <c r="L7372" s="177" t="s">
        <v>550</v>
      </c>
      <c r="M7372" s="177" t="s">
        <v>26546</v>
      </c>
      <c r="N7372" s="177" t="s">
        <v>26546</v>
      </c>
      <c r="O7372" s="177" t="s">
        <v>195</v>
      </c>
      <c r="R7372" s="177" t="s">
        <v>600</v>
      </c>
      <c r="S7372" s="177" t="s">
        <v>601</v>
      </c>
      <c r="T7372" s="177" t="s">
        <v>5083</v>
      </c>
      <c r="U7372" s="177" t="s">
        <v>718</v>
      </c>
      <c r="V7372" s="177" t="s">
        <v>772</v>
      </c>
      <c r="W7372" s="177" t="s">
        <v>24731</v>
      </c>
      <c r="X7372" s="177" t="s">
        <v>943</v>
      </c>
      <c r="Y7372" s="177" t="s">
        <v>674</v>
      </c>
      <c r="Z7372" s="177" t="s">
        <v>718</v>
      </c>
      <c r="AA7372" s="177" t="s">
        <v>1011</v>
      </c>
      <c r="AB7372" s="177" t="s">
        <v>751</v>
      </c>
      <c r="AQ7372" s="177" t="s">
        <v>769</v>
      </c>
      <c r="AT7372" s="177"/>
      <c r="AU7372" s="177"/>
      <c r="AV7372" s="177"/>
      <c r="AW7372" s="177"/>
    </row>
    <row r="7373" spans="1:49">
      <c r="A7373" s="170" t="s">
        <v>26394</v>
      </c>
      <c r="B7373" s="177" t="s">
        <v>26395</v>
      </c>
      <c r="D7373" s="177" t="s">
        <v>508</v>
      </c>
      <c r="E7373" s="177" t="s">
        <v>26580</v>
      </c>
      <c r="F7373" s="177" t="s">
        <v>26581</v>
      </c>
      <c r="G7373" s="177" t="s">
        <v>8378</v>
      </c>
      <c r="I7373" s="177" t="s">
        <v>939</v>
      </c>
      <c r="J7373" s="181" t="s">
        <v>26544</v>
      </c>
      <c r="K7373" s="181" t="s">
        <v>26544</v>
      </c>
      <c r="L7373" s="177" t="s">
        <v>550</v>
      </c>
      <c r="M7373" s="177" t="s">
        <v>26546</v>
      </c>
      <c r="N7373" s="177" t="s">
        <v>26546</v>
      </c>
      <c r="O7373" s="177" t="s">
        <v>195</v>
      </c>
      <c r="R7373" s="177" t="s">
        <v>600</v>
      </c>
      <c r="S7373" s="177" t="s">
        <v>601</v>
      </c>
      <c r="T7373" s="177" t="s">
        <v>12466</v>
      </c>
      <c r="U7373" s="177" t="s">
        <v>702</v>
      </c>
      <c r="V7373" s="177" t="s">
        <v>2674</v>
      </c>
      <c r="X7373" s="177" t="s">
        <v>943</v>
      </c>
      <c r="Y7373" s="177" t="s">
        <v>674</v>
      </c>
      <c r="Z7373" s="177" t="s">
        <v>702</v>
      </c>
      <c r="AA7373" s="177" t="s">
        <v>2675</v>
      </c>
      <c r="AC7373" s="177" t="s">
        <v>1079</v>
      </c>
      <c r="AD7373" s="177" t="s">
        <v>26582</v>
      </c>
      <c r="AE7373" s="177" t="s">
        <v>1159</v>
      </c>
      <c r="AQ7373" s="177"/>
      <c r="AT7373" s="177"/>
      <c r="AU7373" s="177"/>
      <c r="AV7373" s="177"/>
      <c r="AW7373" s="177"/>
    </row>
    <row r="7374" spans="1:49">
      <c r="A7374" s="170" t="s">
        <v>26394</v>
      </c>
      <c r="B7374" s="177" t="s">
        <v>26395</v>
      </c>
      <c r="D7374" s="177" t="s">
        <v>508</v>
      </c>
      <c r="E7374" s="177" t="s">
        <v>17256</v>
      </c>
      <c r="F7374" s="177" t="s">
        <v>26583</v>
      </c>
      <c r="I7374" s="177" t="s">
        <v>939</v>
      </c>
      <c r="J7374" s="181" t="s">
        <v>26544</v>
      </c>
      <c r="K7374" s="181" t="s">
        <v>26544</v>
      </c>
      <c r="L7374" s="177" t="s">
        <v>550</v>
      </c>
      <c r="M7374" s="177" t="s">
        <v>26546</v>
      </c>
      <c r="N7374" s="177" t="s">
        <v>26546</v>
      </c>
      <c r="O7374" s="177" t="s">
        <v>195</v>
      </c>
      <c r="R7374" s="177" t="s">
        <v>600</v>
      </c>
      <c r="S7374" s="177" t="s">
        <v>601</v>
      </c>
      <c r="T7374" s="177" t="s">
        <v>26584</v>
      </c>
      <c r="U7374" s="177" t="s">
        <v>555</v>
      </c>
      <c r="V7374" s="177" t="s">
        <v>2802</v>
      </c>
      <c r="X7374" s="177" t="s">
        <v>943</v>
      </c>
      <c r="Y7374" s="177" t="s">
        <v>674</v>
      </c>
      <c r="Z7374" s="177" t="s">
        <v>555</v>
      </c>
      <c r="AA7374" s="177" t="s">
        <v>1434</v>
      </c>
      <c r="AC7374" s="177" t="s">
        <v>1079</v>
      </c>
      <c r="AD7374" s="177" t="s">
        <v>26585</v>
      </c>
      <c r="AE7374" s="177" t="s">
        <v>809</v>
      </c>
      <c r="AQ7374" s="177"/>
      <c r="AT7374" s="177"/>
      <c r="AU7374" s="177"/>
      <c r="AV7374" s="177"/>
      <c r="AW7374" s="177"/>
    </row>
    <row r="7375" spans="1:49">
      <c r="A7375" s="170" t="s">
        <v>26394</v>
      </c>
      <c r="B7375" s="177" t="s">
        <v>26395</v>
      </c>
      <c r="D7375" s="177" t="s">
        <v>508</v>
      </c>
      <c r="E7375" s="177" t="s">
        <v>1546</v>
      </c>
      <c r="F7375" s="177" t="s">
        <v>26586</v>
      </c>
      <c r="I7375" s="177" t="s">
        <v>939</v>
      </c>
      <c r="J7375" s="181" t="s">
        <v>26544</v>
      </c>
      <c r="K7375" s="181" t="s">
        <v>26544</v>
      </c>
      <c r="L7375" s="177" t="s">
        <v>550</v>
      </c>
      <c r="M7375" s="177" t="s">
        <v>26546</v>
      </c>
      <c r="N7375" s="177" t="s">
        <v>26546</v>
      </c>
      <c r="O7375" s="177" t="s">
        <v>195</v>
      </c>
      <c r="R7375" s="177" t="s">
        <v>600</v>
      </c>
      <c r="S7375" s="177" t="s">
        <v>601</v>
      </c>
      <c r="T7375" s="177" t="s">
        <v>26587</v>
      </c>
      <c r="U7375" s="177" t="s">
        <v>718</v>
      </c>
      <c r="V7375" s="177" t="s">
        <v>772</v>
      </c>
      <c r="W7375" s="177" t="s">
        <v>24731</v>
      </c>
      <c r="X7375" s="177" t="s">
        <v>943</v>
      </c>
      <c r="Y7375" s="177" t="s">
        <v>674</v>
      </c>
      <c r="Z7375" s="177" t="s">
        <v>718</v>
      </c>
      <c r="AA7375" s="177" t="s">
        <v>1011</v>
      </c>
      <c r="AB7375" s="177" t="s">
        <v>751</v>
      </c>
      <c r="AQ7375" s="177" t="s">
        <v>769</v>
      </c>
      <c r="AT7375" s="177"/>
      <c r="AU7375" s="177"/>
      <c r="AV7375" s="177"/>
      <c r="AW7375" s="177"/>
    </row>
    <row r="7376" spans="1:49">
      <c r="A7376" s="170" t="s">
        <v>26394</v>
      </c>
      <c r="B7376" s="177" t="s">
        <v>26395</v>
      </c>
      <c r="D7376" s="177" t="s">
        <v>508</v>
      </c>
      <c r="E7376" s="177" t="s">
        <v>13107</v>
      </c>
      <c r="F7376" s="177" t="s">
        <v>26588</v>
      </c>
      <c r="I7376" s="177" t="s">
        <v>939</v>
      </c>
      <c r="J7376" s="181" t="s">
        <v>26544</v>
      </c>
      <c r="K7376" s="181" t="s">
        <v>26544</v>
      </c>
      <c r="L7376" s="177" t="s">
        <v>550</v>
      </c>
      <c r="M7376" s="177" t="s">
        <v>26546</v>
      </c>
      <c r="N7376" s="177" t="s">
        <v>26546</v>
      </c>
      <c r="O7376" s="177" t="s">
        <v>195</v>
      </c>
      <c r="R7376" s="177" t="s">
        <v>600</v>
      </c>
      <c r="S7376" s="177" t="s">
        <v>601</v>
      </c>
      <c r="T7376" s="177" t="s">
        <v>25666</v>
      </c>
      <c r="U7376" s="177" t="s">
        <v>702</v>
      </c>
      <c r="V7376" s="177" t="s">
        <v>1893</v>
      </c>
      <c r="X7376" s="177" t="s">
        <v>943</v>
      </c>
      <c r="Y7376" s="177" t="s">
        <v>674</v>
      </c>
      <c r="Z7376" s="177" t="s">
        <v>702</v>
      </c>
      <c r="AA7376" s="177" t="s">
        <v>1471</v>
      </c>
      <c r="AC7376" s="177" t="s">
        <v>1079</v>
      </c>
      <c r="AD7376" s="177" t="s">
        <v>26589</v>
      </c>
      <c r="AE7376" s="177" t="s">
        <v>809</v>
      </c>
      <c r="AQ7376" s="177"/>
      <c r="AT7376" s="177"/>
      <c r="AU7376" s="177"/>
      <c r="AV7376" s="177"/>
      <c r="AW7376" s="177"/>
    </row>
    <row r="7377" spans="1:71">
      <c r="A7377" s="170" t="s">
        <v>26394</v>
      </c>
      <c r="B7377" s="177" t="s">
        <v>26395</v>
      </c>
      <c r="D7377" s="177" t="s">
        <v>508</v>
      </c>
      <c r="E7377" s="177" t="s">
        <v>11297</v>
      </c>
      <c r="F7377" s="177" t="s">
        <v>26590</v>
      </c>
      <c r="I7377" s="177" t="s">
        <v>939</v>
      </c>
      <c r="J7377" s="181" t="s">
        <v>26544</v>
      </c>
      <c r="K7377" s="181" t="s">
        <v>26544</v>
      </c>
      <c r="L7377" s="177" t="s">
        <v>550</v>
      </c>
      <c r="M7377" s="177" t="s">
        <v>26546</v>
      </c>
      <c r="N7377" s="177" t="s">
        <v>26546</v>
      </c>
      <c r="O7377" s="177" t="s">
        <v>195</v>
      </c>
      <c r="R7377" s="177" t="s">
        <v>600</v>
      </c>
      <c r="S7377" s="177" t="s">
        <v>601</v>
      </c>
      <c r="T7377" s="177" t="s">
        <v>25240</v>
      </c>
      <c r="U7377" s="177" t="s">
        <v>739</v>
      </c>
      <c r="V7377" s="177" t="s">
        <v>672</v>
      </c>
      <c r="X7377" s="177" t="s">
        <v>943</v>
      </c>
      <c r="Y7377" s="177" t="s">
        <v>674</v>
      </c>
      <c r="Z7377" s="177" t="s">
        <v>739</v>
      </c>
      <c r="AA7377" s="177" t="s">
        <v>675</v>
      </c>
      <c r="AC7377" s="177" t="s">
        <v>1086</v>
      </c>
      <c r="AD7377" s="177" t="s">
        <v>26591</v>
      </c>
      <c r="AE7377" s="177" t="s">
        <v>870</v>
      </c>
      <c r="AQ7377" s="177"/>
      <c r="AT7377" s="177"/>
      <c r="AU7377" s="177"/>
      <c r="AV7377" s="177"/>
      <c r="AW7377" s="177"/>
    </row>
    <row r="7378" spans="1:71">
      <c r="A7378" s="170" t="s">
        <v>26394</v>
      </c>
      <c r="B7378" s="177" t="s">
        <v>26395</v>
      </c>
      <c r="D7378" s="177" t="s">
        <v>508</v>
      </c>
      <c r="E7378" s="177" t="s">
        <v>772</v>
      </c>
      <c r="F7378" s="177" t="s">
        <v>26592</v>
      </c>
      <c r="I7378" s="177" t="s">
        <v>939</v>
      </c>
      <c r="J7378" s="181" t="s">
        <v>26544</v>
      </c>
      <c r="K7378" s="181" t="s">
        <v>26544</v>
      </c>
      <c r="L7378" s="177" t="s">
        <v>550</v>
      </c>
      <c r="M7378" s="177" t="s">
        <v>26546</v>
      </c>
      <c r="N7378" s="177" t="s">
        <v>26546</v>
      </c>
      <c r="O7378" s="177" t="s">
        <v>195</v>
      </c>
      <c r="R7378" s="177" t="s">
        <v>600</v>
      </c>
      <c r="S7378" s="177" t="s">
        <v>601</v>
      </c>
      <c r="T7378" s="177" t="s">
        <v>26593</v>
      </c>
      <c r="U7378" s="177" t="s">
        <v>712</v>
      </c>
      <c r="V7378" s="177" t="s">
        <v>942</v>
      </c>
      <c r="X7378" s="177" t="s">
        <v>673</v>
      </c>
      <c r="Y7378" s="177" t="s">
        <v>674</v>
      </c>
      <c r="Z7378" s="177" t="s">
        <v>712</v>
      </c>
      <c r="AA7378" s="177" t="s">
        <v>944</v>
      </c>
      <c r="AC7378" s="177" t="s">
        <v>1079</v>
      </c>
      <c r="AD7378" s="177" t="s">
        <v>26594</v>
      </c>
      <c r="AE7378" s="177" t="s">
        <v>809</v>
      </c>
      <c r="AQ7378" s="177"/>
      <c r="AT7378" s="177"/>
      <c r="AU7378" s="177"/>
      <c r="AV7378" s="177"/>
      <c r="AW7378" s="177"/>
    </row>
    <row r="7379" spans="1:71" s="177" customFormat="1">
      <c r="A7379" s="170" t="s">
        <v>26394</v>
      </c>
      <c r="B7379" s="177" t="s">
        <v>26395</v>
      </c>
      <c r="D7379" s="177" t="s">
        <v>508</v>
      </c>
      <c r="E7379" s="177" t="s">
        <v>26595</v>
      </c>
      <c r="F7379" s="177" t="s">
        <v>26596</v>
      </c>
      <c r="I7379" s="177" t="s">
        <v>939</v>
      </c>
      <c r="J7379" s="181" t="s">
        <v>26544</v>
      </c>
      <c r="K7379" s="181" t="s">
        <v>26544</v>
      </c>
      <c r="L7379" s="177" t="s">
        <v>550</v>
      </c>
      <c r="M7379" s="177" t="s">
        <v>26546</v>
      </c>
      <c r="N7379" s="177" t="s">
        <v>26546</v>
      </c>
      <c r="O7379" s="177" t="s">
        <v>195</v>
      </c>
      <c r="R7379" s="177" t="s">
        <v>600</v>
      </c>
      <c r="S7379" s="177" t="s">
        <v>601</v>
      </c>
      <c r="T7379" s="177" t="s">
        <v>26597</v>
      </c>
      <c r="U7379" s="177" t="s">
        <v>712</v>
      </c>
      <c r="V7379" s="177" t="s">
        <v>2674</v>
      </c>
      <c r="W7379" s="177" t="s">
        <v>1195</v>
      </c>
      <c r="X7379" s="177" t="s">
        <v>943</v>
      </c>
      <c r="Y7379" s="177" t="s">
        <v>674</v>
      </c>
      <c r="Z7379" s="177" t="s">
        <v>712</v>
      </c>
      <c r="AA7379" s="177" t="s">
        <v>2675</v>
      </c>
      <c r="AB7379" s="177" t="s">
        <v>751</v>
      </c>
      <c r="AC7379" s="177" t="s">
        <v>1104</v>
      </c>
      <c r="AD7379" s="177" t="s">
        <v>26598</v>
      </c>
      <c r="AE7379" s="177" t="s">
        <v>559</v>
      </c>
    </row>
    <row r="7380" spans="1:71">
      <c r="A7380" s="170" t="s">
        <v>26394</v>
      </c>
      <c r="B7380" s="177" t="s">
        <v>26395</v>
      </c>
      <c r="D7380" s="177" t="s">
        <v>508</v>
      </c>
      <c r="E7380" s="177" t="s">
        <v>26599</v>
      </c>
      <c r="F7380" s="177" t="s">
        <v>26600</v>
      </c>
      <c r="I7380" s="177" t="s">
        <v>939</v>
      </c>
      <c r="J7380" s="181" t="s">
        <v>26544</v>
      </c>
      <c r="K7380" s="181" t="s">
        <v>26544</v>
      </c>
      <c r="L7380" s="177" t="s">
        <v>550</v>
      </c>
      <c r="M7380" s="177" t="s">
        <v>26546</v>
      </c>
      <c r="N7380" s="177" t="s">
        <v>26546</v>
      </c>
      <c r="O7380" s="177" t="s">
        <v>195</v>
      </c>
      <c r="R7380" s="177" t="s">
        <v>600</v>
      </c>
      <c r="S7380" s="177" t="s">
        <v>601</v>
      </c>
      <c r="T7380" s="177" t="s">
        <v>26601</v>
      </c>
      <c r="U7380" s="177" t="s">
        <v>712</v>
      </c>
      <c r="V7380" s="177" t="s">
        <v>2374</v>
      </c>
      <c r="X7380" s="177" t="s">
        <v>943</v>
      </c>
      <c r="Y7380" s="177" t="s">
        <v>674</v>
      </c>
      <c r="Z7380" s="177" t="s">
        <v>712</v>
      </c>
      <c r="AA7380" s="177" t="s">
        <v>2375</v>
      </c>
      <c r="AC7380" s="177" t="s">
        <v>1086</v>
      </c>
      <c r="AD7380" s="177" t="s">
        <v>26602</v>
      </c>
      <c r="AE7380" s="177" t="s">
        <v>870</v>
      </c>
      <c r="AQ7380" s="177"/>
      <c r="AT7380" s="177"/>
      <c r="AU7380" s="177"/>
      <c r="AV7380" s="177"/>
      <c r="AW7380" s="177"/>
    </row>
    <row r="7381" spans="1:71">
      <c r="A7381" s="170" t="s">
        <v>26394</v>
      </c>
      <c r="B7381" s="177" t="s">
        <v>26395</v>
      </c>
      <c r="D7381" s="177" t="s">
        <v>508</v>
      </c>
      <c r="E7381" s="177" t="s">
        <v>26603</v>
      </c>
      <c r="F7381" s="177" t="s">
        <v>26604</v>
      </c>
      <c r="I7381" s="177" t="s">
        <v>939</v>
      </c>
      <c r="J7381" s="181" t="s">
        <v>26544</v>
      </c>
      <c r="K7381" s="181" t="s">
        <v>26544</v>
      </c>
      <c r="L7381" s="177" t="s">
        <v>550</v>
      </c>
      <c r="M7381" s="177" t="s">
        <v>26546</v>
      </c>
      <c r="N7381" s="177" t="s">
        <v>26546</v>
      </c>
      <c r="O7381" s="177" t="s">
        <v>195</v>
      </c>
      <c r="R7381" s="177" t="s">
        <v>600</v>
      </c>
      <c r="S7381" s="177" t="s">
        <v>601</v>
      </c>
      <c r="T7381" s="177" t="s">
        <v>26605</v>
      </c>
      <c r="U7381" s="177" t="s">
        <v>739</v>
      </c>
      <c r="V7381" s="177" t="s">
        <v>2569</v>
      </c>
      <c r="X7381" s="177" t="s">
        <v>943</v>
      </c>
      <c r="Y7381" s="177" t="s">
        <v>674</v>
      </c>
      <c r="Z7381" s="177" t="s">
        <v>739</v>
      </c>
      <c r="AA7381" s="177" t="s">
        <v>2570</v>
      </c>
      <c r="AC7381" s="177" t="s">
        <v>26606</v>
      </c>
      <c r="AD7381" s="177" t="s">
        <v>26607</v>
      </c>
      <c r="AE7381" s="177" t="s">
        <v>809</v>
      </c>
      <c r="AQ7381" s="177"/>
      <c r="AT7381" s="177"/>
      <c r="AU7381" s="177"/>
      <c r="AV7381" s="177"/>
      <c r="AW7381" s="177"/>
    </row>
    <row r="7382" spans="1:71">
      <c r="A7382" s="170" t="s">
        <v>26394</v>
      </c>
      <c r="B7382" s="177" t="s">
        <v>26395</v>
      </c>
      <c r="D7382" s="177" t="s">
        <v>508</v>
      </c>
      <c r="E7382" s="177" t="s">
        <v>4162</v>
      </c>
      <c r="F7382" s="177" t="s">
        <v>26608</v>
      </c>
      <c r="I7382" s="177" t="s">
        <v>939</v>
      </c>
      <c r="J7382" s="181" t="s">
        <v>26544</v>
      </c>
      <c r="K7382" s="181" t="s">
        <v>26544</v>
      </c>
      <c r="L7382" s="177" t="s">
        <v>550</v>
      </c>
      <c r="M7382" s="177" t="s">
        <v>26546</v>
      </c>
      <c r="N7382" s="177" t="s">
        <v>26546</v>
      </c>
      <c r="O7382" s="177" t="s">
        <v>195</v>
      </c>
      <c r="R7382" s="177" t="s">
        <v>600</v>
      </c>
      <c r="S7382" s="177" t="s">
        <v>601</v>
      </c>
      <c r="T7382" s="177" t="s">
        <v>26609</v>
      </c>
      <c r="U7382" s="177" t="s">
        <v>739</v>
      </c>
      <c r="V7382" s="177" t="s">
        <v>3361</v>
      </c>
      <c r="W7382" s="177" t="s">
        <v>3442</v>
      </c>
      <c r="X7382" s="177" t="s">
        <v>943</v>
      </c>
      <c r="Y7382" s="177" t="s">
        <v>674</v>
      </c>
      <c r="Z7382" s="177" t="s">
        <v>739</v>
      </c>
      <c r="AA7382" s="177" t="s">
        <v>1102</v>
      </c>
      <c r="AB7382" s="177" t="s">
        <v>751</v>
      </c>
      <c r="AC7382" s="177" t="s">
        <v>1104</v>
      </c>
      <c r="AD7382" s="177" t="s">
        <v>26610</v>
      </c>
      <c r="AE7382" s="177" t="s">
        <v>559</v>
      </c>
      <c r="AQ7382" s="177"/>
      <c r="AT7382" s="177"/>
      <c r="AU7382" s="177"/>
      <c r="AV7382" s="177"/>
      <c r="AW7382" s="177"/>
    </row>
    <row r="7383" spans="1:71">
      <c r="A7383" s="170" t="s">
        <v>26394</v>
      </c>
      <c r="B7383" s="177" t="s">
        <v>26395</v>
      </c>
      <c r="D7383" s="177" t="s">
        <v>508</v>
      </c>
      <c r="E7383" s="177" t="s">
        <v>26611</v>
      </c>
      <c r="F7383" s="177" t="s">
        <v>26612</v>
      </c>
      <c r="I7383" s="177" t="s">
        <v>939</v>
      </c>
      <c r="J7383" s="181" t="s">
        <v>26544</v>
      </c>
      <c r="K7383" s="181" t="s">
        <v>26544</v>
      </c>
      <c r="L7383" s="177" t="s">
        <v>550</v>
      </c>
      <c r="M7383" s="177" t="s">
        <v>26546</v>
      </c>
      <c r="N7383" s="177" t="s">
        <v>26546</v>
      </c>
      <c r="O7383" s="177" t="s">
        <v>195</v>
      </c>
      <c r="R7383" s="177" t="s">
        <v>600</v>
      </c>
      <c r="S7383" s="177" t="s">
        <v>601</v>
      </c>
      <c r="T7383" s="177" t="s">
        <v>12084</v>
      </c>
      <c r="U7383" s="177" t="s">
        <v>555</v>
      </c>
      <c r="V7383" s="177" t="s">
        <v>4459</v>
      </c>
      <c r="X7383" s="177" t="s">
        <v>943</v>
      </c>
      <c r="Y7383" s="177" t="s">
        <v>674</v>
      </c>
      <c r="Z7383" s="177" t="s">
        <v>555</v>
      </c>
      <c r="AA7383" s="177" t="s">
        <v>1190</v>
      </c>
      <c r="AC7383" s="177" t="s">
        <v>1097</v>
      </c>
      <c r="AD7383" s="177" t="s">
        <v>26613</v>
      </c>
      <c r="AE7383" s="177" t="s">
        <v>524</v>
      </c>
      <c r="AQ7383" s="177"/>
      <c r="AT7383" s="177"/>
      <c r="AU7383" s="177"/>
      <c r="AV7383" s="177"/>
      <c r="AW7383" s="177"/>
    </row>
    <row r="7384" spans="1:71">
      <c r="A7384" s="170" t="s">
        <v>26394</v>
      </c>
      <c r="B7384" s="177" t="s">
        <v>26395</v>
      </c>
      <c r="D7384" s="177" t="s">
        <v>508</v>
      </c>
      <c r="E7384" s="177" t="s">
        <v>26614</v>
      </c>
      <c r="F7384" s="177" t="s">
        <v>26615</v>
      </c>
      <c r="I7384" s="177" t="s">
        <v>939</v>
      </c>
      <c r="J7384" s="181" t="s">
        <v>26544</v>
      </c>
      <c r="K7384" s="181" t="s">
        <v>26544</v>
      </c>
      <c r="L7384" s="177" t="s">
        <v>550</v>
      </c>
      <c r="M7384" s="177" t="s">
        <v>26546</v>
      </c>
      <c r="N7384" s="177" t="s">
        <v>26546</v>
      </c>
      <c r="O7384" s="177" t="s">
        <v>195</v>
      </c>
      <c r="R7384" s="177" t="s">
        <v>600</v>
      </c>
      <c r="S7384" s="177" t="s">
        <v>601</v>
      </c>
      <c r="T7384" s="177" t="s">
        <v>7634</v>
      </c>
      <c r="U7384" s="177" t="s">
        <v>702</v>
      </c>
      <c r="V7384" s="177" t="s">
        <v>1681</v>
      </c>
      <c r="W7384" s="177" t="s">
        <v>714</v>
      </c>
      <c r="X7384" s="177" t="s">
        <v>943</v>
      </c>
      <c r="Y7384" s="177" t="s">
        <v>674</v>
      </c>
      <c r="Z7384" s="177" t="s">
        <v>702</v>
      </c>
      <c r="AA7384" s="177" t="s">
        <v>1078</v>
      </c>
      <c r="AB7384" s="177" t="s">
        <v>751</v>
      </c>
      <c r="AQ7384" s="177" t="s">
        <v>2315</v>
      </c>
      <c r="AT7384" s="177"/>
      <c r="AU7384" s="177"/>
      <c r="AV7384" s="177"/>
      <c r="AW7384" s="177"/>
    </row>
    <row r="7385" spans="1:71">
      <c r="A7385" s="170" t="s">
        <v>26394</v>
      </c>
      <c r="B7385" s="177" t="s">
        <v>26395</v>
      </c>
      <c r="D7385" s="177" t="s">
        <v>508</v>
      </c>
      <c r="E7385" s="177" t="s">
        <v>22345</v>
      </c>
      <c r="F7385" s="177" t="s">
        <v>26616</v>
      </c>
      <c r="I7385" s="177" t="s">
        <v>939</v>
      </c>
      <c r="J7385" s="181" t="s">
        <v>26544</v>
      </c>
      <c r="K7385" s="181" t="s">
        <v>26544</v>
      </c>
      <c r="L7385" s="177" t="s">
        <v>550</v>
      </c>
      <c r="M7385" s="177" t="s">
        <v>26546</v>
      </c>
      <c r="N7385" s="177" t="s">
        <v>26546</v>
      </c>
      <c r="O7385" s="177" t="s">
        <v>195</v>
      </c>
      <c r="R7385" s="177" t="s">
        <v>600</v>
      </c>
      <c r="S7385" s="177" t="s">
        <v>601</v>
      </c>
      <c r="T7385" s="177" t="s">
        <v>26617</v>
      </c>
      <c r="U7385" s="177" t="s">
        <v>555</v>
      </c>
      <c r="V7385" s="177" t="s">
        <v>4459</v>
      </c>
      <c r="X7385" s="177" t="s">
        <v>943</v>
      </c>
      <c r="Y7385" s="177" t="s">
        <v>674</v>
      </c>
      <c r="Z7385" s="177" t="s">
        <v>555</v>
      </c>
      <c r="AA7385" s="177" t="s">
        <v>1190</v>
      </c>
      <c r="AC7385" s="177" t="s">
        <v>1097</v>
      </c>
      <c r="AD7385" s="177" t="s">
        <v>26618</v>
      </c>
      <c r="AE7385" s="177" t="s">
        <v>524</v>
      </c>
      <c r="AQ7385" s="177"/>
      <c r="AT7385" s="177"/>
      <c r="AU7385" s="177"/>
      <c r="AV7385" s="177"/>
      <c r="AW7385" s="177"/>
    </row>
    <row r="7386" spans="1:71">
      <c r="A7386" s="170" t="s">
        <v>26394</v>
      </c>
      <c r="B7386" s="177" t="s">
        <v>26395</v>
      </c>
      <c r="D7386" s="177" t="s">
        <v>508</v>
      </c>
      <c r="E7386" s="177" t="s">
        <v>5649</v>
      </c>
      <c r="F7386" s="177" t="s">
        <v>26619</v>
      </c>
      <c r="I7386" s="177" t="s">
        <v>939</v>
      </c>
      <c r="J7386" s="181" t="s">
        <v>26544</v>
      </c>
      <c r="K7386" s="181" t="s">
        <v>26544</v>
      </c>
      <c r="L7386" s="177" t="s">
        <v>550</v>
      </c>
      <c r="M7386" s="177" t="s">
        <v>26546</v>
      </c>
      <c r="N7386" s="177" t="s">
        <v>26546</v>
      </c>
      <c r="O7386" s="177" t="s">
        <v>195</v>
      </c>
      <c r="R7386" s="177" t="s">
        <v>600</v>
      </c>
      <c r="S7386" s="177" t="s">
        <v>601</v>
      </c>
      <c r="T7386" s="177" t="s">
        <v>7404</v>
      </c>
      <c r="U7386" s="177" t="s">
        <v>739</v>
      </c>
      <c r="V7386" s="177" t="s">
        <v>1299</v>
      </c>
      <c r="W7386" s="177" t="s">
        <v>6543</v>
      </c>
      <c r="X7386" s="177" t="s">
        <v>943</v>
      </c>
      <c r="Y7386" s="177" t="s">
        <v>674</v>
      </c>
      <c r="Z7386" s="177" t="s">
        <v>739</v>
      </c>
      <c r="AA7386" s="177" t="s">
        <v>1092</v>
      </c>
      <c r="AB7386" s="177" t="s">
        <v>751</v>
      </c>
      <c r="AC7386" s="177" t="s">
        <v>1079</v>
      </c>
      <c r="AD7386" s="177" t="s">
        <v>26620</v>
      </c>
      <c r="AE7386" s="177" t="s">
        <v>809</v>
      </c>
      <c r="AQ7386" s="177"/>
      <c r="AT7386" s="177"/>
      <c r="AU7386" s="177"/>
      <c r="AV7386" s="177"/>
      <c r="AW7386" s="177"/>
    </row>
    <row r="7387" spans="1:71">
      <c r="A7387" s="170" t="s">
        <v>26394</v>
      </c>
      <c r="B7387" s="229" t="s">
        <v>26395</v>
      </c>
      <c r="C7387" s="229"/>
      <c r="D7387" s="229" t="s">
        <v>508</v>
      </c>
      <c r="E7387" s="229" t="s">
        <v>26621</v>
      </c>
      <c r="F7387" s="229" t="s">
        <v>26622</v>
      </c>
      <c r="G7387" s="229"/>
      <c r="H7387" s="229"/>
      <c r="I7387" s="229" t="s">
        <v>939</v>
      </c>
      <c r="J7387" s="230" t="s">
        <v>26544</v>
      </c>
      <c r="K7387" s="230" t="s">
        <v>26544</v>
      </c>
      <c r="L7387" s="229" t="s">
        <v>513</v>
      </c>
      <c r="M7387" s="229" t="s">
        <v>26623</v>
      </c>
      <c r="N7387" s="229" t="s">
        <v>26546</v>
      </c>
      <c r="O7387" s="229" t="s">
        <v>195</v>
      </c>
      <c r="P7387" s="229"/>
      <c r="Q7387" s="229"/>
      <c r="R7387" s="229" t="s">
        <v>731</v>
      </c>
      <c r="S7387" s="229" t="s">
        <v>780</v>
      </c>
      <c r="T7387" s="229"/>
      <c r="U7387" s="229" t="s">
        <v>646</v>
      </c>
      <c r="V7387" s="229" t="s">
        <v>7785</v>
      </c>
      <c r="W7387" s="229"/>
      <c r="X7387" s="229" t="s">
        <v>26025</v>
      </c>
      <c r="Y7387" s="229"/>
      <c r="Z7387" s="229" t="s">
        <v>646</v>
      </c>
      <c r="AA7387" s="229" t="s">
        <v>3815</v>
      </c>
      <c r="AB7387" s="229"/>
      <c r="AC7387" s="229"/>
      <c r="AD7387" s="229"/>
      <c r="AE7387" s="229"/>
      <c r="AF7387" s="229"/>
      <c r="AG7387" s="229"/>
      <c r="AH7387" s="229"/>
      <c r="AI7387" s="229"/>
      <c r="AJ7387" s="229"/>
      <c r="AK7387" s="229"/>
      <c r="AL7387" s="229"/>
      <c r="AM7387" s="229"/>
      <c r="AN7387" s="229"/>
      <c r="AO7387" s="229"/>
      <c r="AP7387" s="229"/>
      <c r="AQ7387" s="229" t="s">
        <v>26560</v>
      </c>
      <c r="AR7387" s="229"/>
      <c r="AS7387" s="229"/>
      <c r="AT7387" s="229"/>
      <c r="AU7387" s="229"/>
      <c r="AV7387" s="229"/>
      <c r="AW7387" s="229"/>
      <c r="AX7387" s="229"/>
      <c r="AY7387" s="229"/>
      <c r="AZ7387" s="229"/>
      <c r="BA7387" s="229"/>
      <c r="BB7387" s="229"/>
      <c r="BC7387" s="229"/>
      <c r="BD7387" s="229"/>
      <c r="BE7387" s="229"/>
      <c r="BF7387" s="229"/>
      <c r="BG7387" s="229"/>
      <c r="BH7387" s="229"/>
      <c r="BI7387" s="229"/>
      <c r="BJ7387" s="229"/>
      <c r="BK7387" s="229"/>
      <c r="BL7387" s="229"/>
      <c r="BM7387" s="229"/>
      <c r="BN7387" s="229"/>
      <c r="BO7387" s="229"/>
      <c r="BP7387" s="229"/>
      <c r="BQ7387" s="229"/>
      <c r="BR7387" s="229"/>
      <c r="BS7387" s="229"/>
    </row>
    <row r="7388" spans="1:71">
      <c r="A7388" s="170" t="s">
        <v>26394</v>
      </c>
      <c r="B7388" s="177" t="s">
        <v>26395</v>
      </c>
      <c r="D7388" s="177" t="s">
        <v>508</v>
      </c>
      <c r="E7388" s="177" t="s">
        <v>6826</v>
      </c>
      <c r="F7388" s="177" t="s">
        <v>26624</v>
      </c>
      <c r="I7388" s="177" t="s">
        <v>939</v>
      </c>
      <c r="J7388" s="178" t="s">
        <v>26544</v>
      </c>
      <c r="K7388" s="178" t="s">
        <v>26544</v>
      </c>
      <c r="L7388" s="177" t="s">
        <v>513</v>
      </c>
      <c r="M7388" s="177" t="s">
        <v>26545</v>
      </c>
      <c r="N7388" s="177" t="s">
        <v>26546</v>
      </c>
      <c r="O7388" s="177" t="s">
        <v>195</v>
      </c>
      <c r="R7388" s="177" t="s">
        <v>731</v>
      </c>
      <c r="S7388" s="177" t="s">
        <v>780</v>
      </c>
      <c r="T7388" s="177" t="s">
        <v>26625</v>
      </c>
      <c r="U7388" s="177" t="s">
        <v>646</v>
      </c>
      <c r="V7388" s="177" t="s">
        <v>1323</v>
      </c>
      <c r="X7388" s="177" t="s">
        <v>26025</v>
      </c>
      <c r="Z7388" s="177" t="s">
        <v>646</v>
      </c>
      <c r="AA7388" s="177" t="s">
        <v>2896</v>
      </c>
      <c r="AC7388" s="177" t="s">
        <v>787</v>
      </c>
      <c r="AD7388" s="177" t="s">
        <v>26626</v>
      </c>
      <c r="AE7388" s="177" t="s">
        <v>559</v>
      </c>
      <c r="AQ7388" s="177" t="s">
        <v>26566</v>
      </c>
      <c r="AT7388" s="177"/>
      <c r="AU7388" s="177"/>
      <c r="AV7388" s="177"/>
      <c r="AW7388" s="177"/>
    </row>
    <row r="7389" spans="1:71">
      <c r="A7389" s="170" t="s">
        <v>26394</v>
      </c>
      <c r="B7389" s="229" t="s">
        <v>26395</v>
      </c>
      <c r="C7389" s="229"/>
      <c r="D7389" s="229" t="s">
        <v>508</v>
      </c>
      <c r="E7389" s="229" t="s">
        <v>8421</v>
      </c>
      <c r="F7389" s="229" t="s">
        <v>26627</v>
      </c>
      <c r="G7389" s="229"/>
      <c r="H7389" s="229"/>
      <c r="I7389" s="229" t="s">
        <v>939</v>
      </c>
      <c r="J7389" s="230" t="s">
        <v>26544</v>
      </c>
      <c r="K7389" s="230" t="s">
        <v>26544</v>
      </c>
      <c r="L7389" s="229" t="s">
        <v>513</v>
      </c>
      <c r="M7389" s="229" t="s">
        <v>26623</v>
      </c>
      <c r="N7389" s="229" t="s">
        <v>26546</v>
      </c>
      <c r="O7389" s="229" t="s">
        <v>195</v>
      </c>
      <c r="P7389" s="229"/>
      <c r="Q7389" s="229"/>
      <c r="R7389" s="229" t="s">
        <v>731</v>
      </c>
      <c r="S7389" s="229" t="s">
        <v>780</v>
      </c>
      <c r="T7389" s="229"/>
      <c r="U7389" s="229" t="s">
        <v>646</v>
      </c>
      <c r="V7389" s="229" t="s">
        <v>7785</v>
      </c>
      <c r="W7389" s="229"/>
      <c r="X7389" s="229" t="s">
        <v>26025</v>
      </c>
      <c r="Y7389" s="229"/>
      <c r="Z7389" s="229" t="s">
        <v>646</v>
      </c>
      <c r="AA7389" s="229" t="s">
        <v>3815</v>
      </c>
      <c r="AB7389" s="229"/>
      <c r="AC7389" s="229"/>
      <c r="AD7389" s="229"/>
      <c r="AE7389" s="229"/>
      <c r="AF7389" s="229"/>
      <c r="AG7389" s="229"/>
      <c r="AH7389" s="229"/>
      <c r="AI7389" s="229"/>
      <c r="AJ7389" s="229"/>
      <c r="AK7389" s="229"/>
      <c r="AL7389" s="229"/>
      <c r="AM7389" s="229"/>
      <c r="AN7389" s="229"/>
      <c r="AO7389" s="229"/>
      <c r="AP7389" s="229"/>
      <c r="AQ7389" s="229" t="s">
        <v>26560</v>
      </c>
      <c r="AR7389" s="229"/>
      <c r="AS7389" s="229"/>
      <c r="AT7389" s="229"/>
      <c r="AU7389" s="229"/>
      <c r="AV7389" s="229"/>
      <c r="AW7389" s="229"/>
      <c r="AX7389" s="229"/>
      <c r="AY7389" s="229"/>
      <c r="AZ7389" s="229"/>
      <c r="BA7389" s="229"/>
      <c r="BB7389" s="229"/>
      <c r="BC7389" s="229"/>
      <c r="BD7389" s="229"/>
      <c r="BE7389" s="229"/>
      <c r="BF7389" s="229"/>
      <c r="BG7389" s="229"/>
      <c r="BH7389" s="229"/>
      <c r="BI7389" s="229"/>
      <c r="BJ7389" s="229"/>
      <c r="BK7389" s="229"/>
      <c r="BL7389" s="229"/>
      <c r="BM7389" s="229"/>
      <c r="BN7389" s="229"/>
      <c r="BO7389" s="229"/>
      <c r="BP7389" s="229"/>
      <c r="BQ7389" s="229"/>
      <c r="BR7389" s="229"/>
      <c r="BS7389" s="229"/>
    </row>
    <row r="7390" spans="1:71">
      <c r="A7390" s="170" t="s">
        <v>26394</v>
      </c>
      <c r="B7390" s="177" t="s">
        <v>26395</v>
      </c>
      <c r="D7390" s="177" t="s">
        <v>508</v>
      </c>
      <c r="E7390" s="177" t="s">
        <v>26628</v>
      </c>
      <c r="F7390" s="177" t="s">
        <v>26629</v>
      </c>
      <c r="I7390" s="177" t="s">
        <v>939</v>
      </c>
      <c r="J7390" s="178" t="s">
        <v>26544</v>
      </c>
      <c r="K7390" s="178" t="s">
        <v>26544</v>
      </c>
      <c r="L7390" s="177" t="s">
        <v>513</v>
      </c>
      <c r="M7390" s="177" t="s">
        <v>26545</v>
      </c>
      <c r="N7390" s="177" t="s">
        <v>26546</v>
      </c>
      <c r="O7390" s="177" t="s">
        <v>195</v>
      </c>
      <c r="R7390" s="177" t="s">
        <v>731</v>
      </c>
      <c r="S7390" s="177" t="s">
        <v>780</v>
      </c>
      <c r="T7390" s="177" t="s">
        <v>26625</v>
      </c>
      <c r="U7390" s="177" t="s">
        <v>646</v>
      </c>
      <c r="V7390" s="177" t="s">
        <v>1323</v>
      </c>
      <c r="X7390" s="177" t="s">
        <v>26025</v>
      </c>
      <c r="Z7390" s="177" t="s">
        <v>646</v>
      </c>
      <c r="AA7390" s="177" t="s">
        <v>2896</v>
      </c>
      <c r="AC7390" s="177" t="s">
        <v>787</v>
      </c>
      <c r="AD7390" s="177" t="s">
        <v>26630</v>
      </c>
      <c r="AE7390" s="177" t="s">
        <v>559</v>
      </c>
      <c r="AQ7390" s="177" t="s">
        <v>26566</v>
      </c>
      <c r="AT7390" s="177"/>
      <c r="AU7390" s="177"/>
      <c r="AV7390" s="177"/>
      <c r="AW7390" s="177"/>
    </row>
    <row r="7391" spans="1:71">
      <c r="A7391" s="170" t="s">
        <v>26394</v>
      </c>
      <c r="B7391" s="177" t="s">
        <v>26395</v>
      </c>
      <c r="D7391" s="177" t="s">
        <v>508</v>
      </c>
      <c r="E7391" s="177" t="s">
        <v>26631</v>
      </c>
      <c r="F7391" s="177" t="s">
        <v>26632</v>
      </c>
      <c r="I7391" s="177" t="s">
        <v>939</v>
      </c>
      <c r="J7391" s="178" t="s">
        <v>26544</v>
      </c>
      <c r="K7391" s="178" t="s">
        <v>26544</v>
      </c>
      <c r="L7391" s="177" t="s">
        <v>513</v>
      </c>
      <c r="M7391" s="177" t="s">
        <v>26545</v>
      </c>
      <c r="N7391" s="177" t="s">
        <v>26546</v>
      </c>
      <c r="O7391" s="177" t="s">
        <v>195</v>
      </c>
      <c r="R7391" s="177" t="s">
        <v>731</v>
      </c>
      <c r="S7391" s="177" t="s">
        <v>780</v>
      </c>
      <c r="T7391" s="177" t="s">
        <v>8254</v>
      </c>
      <c r="U7391" s="177" t="s">
        <v>646</v>
      </c>
      <c r="V7391" s="177" t="s">
        <v>796</v>
      </c>
      <c r="X7391" s="177" t="s">
        <v>26025</v>
      </c>
      <c r="Z7391" s="177" t="s">
        <v>646</v>
      </c>
      <c r="AA7391" s="177" t="s">
        <v>645</v>
      </c>
      <c r="AC7391" s="177" t="s">
        <v>6966</v>
      </c>
      <c r="AD7391" s="177" t="s">
        <v>26633</v>
      </c>
      <c r="AE7391" s="177" t="s">
        <v>809</v>
      </c>
      <c r="AQ7391" s="177" t="s">
        <v>26566</v>
      </c>
      <c r="AT7391" s="177"/>
      <c r="AU7391" s="177"/>
      <c r="AV7391" s="177"/>
      <c r="AW7391" s="177"/>
    </row>
    <row r="7392" spans="1:71">
      <c r="A7392" s="170" t="s">
        <v>26394</v>
      </c>
      <c r="B7392" s="177" t="s">
        <v>26395</v>
      </c>
      <c r="D7392" s="177" t="s">
        <v>508</v>
      </c>
      <c r="E7392" s="177" t="s">
        <v>519</v>
      </c>
      <c r="F7392" s="177" t="s">
        <v>26634</v>
      </c>
      <c r="I7392" s="177" t="s">
        <v>939</v>
      </c>
      <c r="J7392" s="178" t="s">
        <v>26544</v>
      </c>
      <c r="K7392" s="178" t="s">
        <v>26544</v>
      </c>
      <c r="L7392" s="177" t="s">
        <v>513</v>
      </c>
      <c r="M7392" s="177" t="s">
        <v>26545</v>
      </c>
      <c r="N7392" s="177" t="s">
        <v>26546</v>
      </c>
      <c r="O7392" s="177" t="s">
        <v>195</v>
      </c>
      <c r="R7392" s="177" t="s">
        <v>731</v>
      </c>
      <c r="S7392" s="177" t="s">
        <v>780</v>
      </c>
      <c r="T7392" s="177" t="s">
        <v>8311</v>
      </c>
      <c r="U7392" s="177" t="s">
        <v>646</v>
      </c>
      <c r="V7392" s="177" t="s">
        <v>796</v>
      </c>
      <c r="X7392" s="177" t="s">
        <v>26025</v>
      </c>
      <c r="Z7392" s="177" t="s">
        <v>646</v>
      </c>
      <c r="AA7392" s="177" t="s">
        <v>645</v>
      </c>
      <c r="AC7392" s="177" t="s">
        <v>6966</v>
      </c>
      <c r="AD7392" s="177" t="s">
        <v>26635</v>
      </c>
      <c r="AE7392" s="177" t="s">
        <v>809</v>
      </c>
      <c r="AQ7392" s="177" t="s">
        <v>26566</v>
      </c>
      <c r="AT7392" s="177"/>
      <c r="AU7392" s="177"/>
      <c r="AV7392" s="177"/>
      <c r="AW7392" s="177"/>
    </row>
    <row r="7393" spans="1:71">
      <c r="A7393" s="170" t="s">
        <v>26394</v>
      </c>
      <c r="B7393" s="177" t="s">
        <v>26395</v>
      </c>
      <c r="D7393" s="177" t="s">
        <v>508</v>
      </c>
      <c r="E7393" s="177" t="s">
        <v>26636</v>
      </c>
      <c r="F7393" s="177" t="s">
        <v>26637</v>
      </c>
      <c r="I7393" s="177" t="s">
        <v>939</v>
      </c>
      <c r="J7393" s="181" t="s">
        <v>26544</v>
      </c>
      <c r="K7393" s="181" t="s">
        <v>26544</v>
      </c>
      <c r="L7393" s="177" t="s">
        <v>550</v>
      </c>
      <c r="M7393" s="177" t="s">
        <v>26546</v>
      </c>
      <c r="N7393" s="177" t="s">
        <v>26546</v>
      </c>
      <c r="O7393" s="177" t="s">
        <v>195</v>
      </c>
      <c r="R7393" s="177" t="s">
        <v>600</v>
      </c>
      <c r="S7393" s="177" t="s">
        <v>601</v>
      </c>
      <c r="T7393" s="177" t="s">
        <v>12848</v>
      </c>
      <c r="U7393" s="177" t="s">
        <v>739</v>
      </c>
      <c r="V7393" s="177" t="s">
        <v>3361</v>
      </c>
      <c r="W7393" s="177" t="s">
        <v>26638</v>
      </c>
      <c r="X7393" s="177" t="s">
        <v>943</v>
      </c>
      <c r="Y7393" s="177" t="s">
        <v>674</v>
      </c>
      <c r="Z7393" s="177" t="s">
        <v>739</v>
      </c>
      <c r="AA7393" s="177" t="s">
        <v>1102</v>
      </c>
      <c r="AB7393" s="177" t="s">
        <v>751</v>
      </c>
      <c r="AC7393" s="177" t="s">
        <v>1104</v>
      </c>
      <c r="AD7393" s="177" t="s">
        <v>26639</v>
      </c>
      <c r="AE7393" s="177" t="s">
        <v>559</v>
      </c>
      <c r="AQ7393" s="177"/>
      <c r="AT7393" s="177"/>
      <c r="AU7393" s="177"/>
      <c r="AV7393" s="177"/>
      <c r="AW7393" s="177"/>
    </row>
    <row r="7394" spans="1:71">
      <c r="A7394" s="170" t="s">
        <v>26394</v>
      </c>
      <c r="B7394" s="229" t="s">
        <v>26395</v>
      </c>
      <c r="C7394" s="229"/>
      <c r="D7394" s="229" t="s">
        <v>508</v>
      </c>
      <c r="E7394" s="229" t="s">
        <v>26640</v>
      </c>
      <c r="F7394" s="229" t="s">
        <v>26641</v>
      </c>
      <c r="G7394" s="229"/>
      <c r="H7394" s="229"/>
      <c r="I7394" s="229" t="s">
        <v>939</v>
      </c>
      <c r="J7394" s="181">
        <v>45425</v>
      </c>
      <c r="K7394" s="181">
        <v>45425</v>
      </c>
      <c r="L7394" s="229" t="s">
        <v>513</v>
      </c>
      <c r="M7394" s="229" t="s">
        <v>26642</v>
      </c>
      <c r="N7394" s="229" t="s">
        <v>26546</v>
      </c>
      <c r="O7394" s="229" t="s">
        <v>195</v>
      </c>
      <c r="P7394" s="229"/>
      <c r="Q7394" s="229"/>
      <c r="R7394" s="229" t="s">
        <v>731</v>
      </c>
      <c r="S7394" s="229" t="s">
        <v>780</v>
      </c>
      <c r="T7394" s="229" t="s">
        <v>3040</v>
      </c>
      <c r="U7394" s="229" t="s">
        <v>739</v>
      </c>
      <c r="V7394" s="229" t="s">
        <v>2887</v>
      </c>
      <c r="W7394" s="229"/>
      <c r="X7394" s="229" t="s">
        <v>26025</v>
      </c>
      <c r="Y7394" s="229"/>
      <c r="Z7394" s="229" t="s">
        <v>739</v>
      </c>
      <c r="AA7394" s="229" t="s">
        <v>1212</v>
      </c>
      <c r="AB7394" s="229"/>
      <c r="AC7394" s="229"/>
      <c r="AD7394" s="229"/>
      <c r="AE7394" s="229"/>
      <c r="AF7394" s="229"/>
      <c r="AG7394" s="229"/>
      <c r="AH7394" s="229"/>
      <c r="AI7394" s="229"/>
      <c r="AJ7394" s="229"/>
      <c r="AK7394" s="229"/>
      <c r="AL7394" s="229"/>
      <c r="AM7394" s="229"/>
      <c r="AN7394" s="229"/>
      <c r="AO7394" s="229"/>
      <c r="AP7394" s="229"/>
      <c r="AQ7394" s="229" t="s">
        <v>26560</v>
      </c>
      <c r="AR7394" s="229"/>
      <c r="AS7394" s="229"/>
      <c r="AT7394" s="229"/>
      <c r="AU7394" s="229"/>
      <c r="AV7394" s="229"/>
      <c r="AW7394" s="229"/>
      <c r="AX7394" s="229"/>
      <c r="AY7394" s="229"/>
      <c r="AZ7394" s="229"/>
      <c r="BA7394" s="229"/>
      <c r="BB7394" s="229"/>
      <c r="BC7394" s="229"/>
      <c r="BD7394" s="229"/>
      <c r="BE7394" s="229"/>
      <c r="BF7394" s="229"/>
      <c r="BG7394" s="229"/>
      <c r="BH7394" s="229"/>
      <c r="BI7394" s="229"/>
      <c r="BJ7394" s="229"/>
      <c r="BK7394" s="229"/>
      <c r="BL7394" s="229"/>
      <c r="BM7394" s="229"/>
      <c r="BN7394" s="229"/>
      <c r="BO7394" s="229"/>
      <c r="BP7394" s="229"/>
      <c r="BQ7394" s="229"/>
      <c r="BR7394" s="229"/>
      <c r="BS7394" s="229"/>
    </row>
    <row r="7395" spans="1:71">
      <c r="A7395" s="170" t="s">
        <v>26394</v>
      </c>
      <c r="B7395" s="177" t="s">
        <v>26395</v>
      </c>
      <c r="D7395" s="177" t="s">
        <v>508</v>
      </c>
      <c r="E7395" s="177" t="s">
        <v>26643</v>
      </c>
      <c r="F7395" s="177" t="s">
        <v>26644</v>
      </c>
      <c r="I7395" s="177" t="s">
        <v>939</v>
      </c>
      <c r="J7395" s="181" t="s">
        <v>26544</v>
      </c>
      <c r="K7395" s="181" t="s">
        <v>26544</v>
      </c>
      <c r="L7395" s="177" t="s">
        <v>550</v>
      </c>
      <c r="M7395" s="177" t="s">
        <v>26546</v>
      </c>
      <c r="N7395" s="177" t="s">
        <v>26546</v>
      </c>
      <c r="O7395" s="177" t="s">
        <v>195</v>
      </c>
      <c r="R7395" s="177" t="s">
        <v>600</v>
      </c>
      <c r="S7395" s="177" t="s">
        <v>601</v>
      </c>
      <c r="T7395" s="177" t="s">
        <v>26645</v>
      </c>
      <c r="U7395" s="177" t="s">
        <v>712</v>
      </c>
      <c r="V7395" s="177" t="s">
        <v>713</v>
      </c>
      <c r="X7395" s="177" t="s">
        <v>943</v>
      </c>
      <c r="Y7395" s="177" t="s">
        <v>674</v>
      </c>
      <c r="Z7395" s="177" t="s">
        <v>712</v>
      </c>
      <c r="AA7395" s="177" t="s">
        <v>715</v>
      </c>
      <c r="AC7395" s="177" t="s">
        <v>1079</v>
      </c>
      <c r="AD7395" s="177" t="s">
        <v>26646</v>
      </c>
      <c r="AE7395" s="177" t="s">
        <v>809</v>
      </c>
      <c r="AQ7395" s="177"/>
      <c r="AT7395" s="177"/>
      <c r="AU7395" s="177"/>
      <c r="AV7395" s="177"/>
      <c r="AW7395" s="177"/>
    </row>
    <row r="7396" spans="1:71">
      <c r="A7396" s="170" t="s">
        <v>26394</v>
      </c>
      <c r="B7396" s="177" t="s">
        <v>26395</v>
      </c>
      <c r="D7396" s="177" t="s">
        <v>508</v>
      </c>
      <c r="E7396" s="177" t="s">
        <v>26647</v>
      </c>
      <c r="F7396" s="177" t="s">
        <v>26648</v>
      </c>
      <c r="I7396" s="177" t="s">
        <v>939</v>
      </c>
      <c r="J7396" s="181" t="s">
        <v>26544</v>
      </c>
      <c r="K7396" s="181" t="s">
        <v>26544</v>
      </c>
      <c r="L7396" s="177" t="s">
        <v>550</v>
      </c>
      <c r="M7396" s="177" t="s">
        <v>26546</v>
      </c>
      <c r="N7396" s="177" t="s">
        <v>26546</v>
      </c>
      <c r="O7396" s="177" t="s">
        <v>195</v>
      </c>
      <c r="R7396" s="177" t="s">
        <v>600</v>
      </c>
      <c r="S7396" s="177" t="s">
        <v>601</v>
      </c>
      <c r="T7396" s="177" t="s">
        <v>26649</v>
      </c>
      <c r="U7396" s="177" t="s">
        <v>739</v>
      </c>
      <c r="V7396" s="177" t="s">
        <v>672</v>
      </c>
      <c r="X7396" s="177" t="s">
        <v>943</v>
      </c>
      <c r="Y7396" s="177" t="s">
        <v>674</v>
      </c>
      <c r="Z7396" s="177" t="s">
        <v>739</v>
      </c>
      <c r="AA7396" s="177" t="s">
        <v>675</v>
      </c>
      <c r="AC7396" s="177" t="s">
        <v>1086</v>
      </c>
      <c r="AD7396" s="177" t="s">
        <v>26650</v>
      </c>
      <c r="AE7396" s="177" t="s">
        <v>870</v>
      </c>
      <c r="AQ7396" s="177"/>
      <c r="AT7396" s="177"/>
      <c r="AU7396" s="177"/>
      <c r="AV7396" s="177"/>
      <c r="AW7396" s="177"/>
    </row>
    <row r="7397" spans="1:71">
      <c r="A7397" s="170" t="s">
        <v>26394</v>
      </c>
      <c r="B7397" s="177" t="s">
        <v>26395</v>
      </c>
      <c r="D7397" s="177" t="s">
        <v>508</v>
      </c>
      <c r="E7397" s="177" t="s">
        <v>26651</v>
      </c>
      <c r="F7397" s="177" t="s">
        <v>26652</v>
      </c>
      <c r="I7397" s="177" t="s">
        <v>939</v>
      </c>
      <c r="J7397" s="181" t="s">
        <v>26544</v>
      </c>
      <c r="K7397" s="181" t="s">
        <v>26544</v>
      </c>
      <c r="L7397" s="177" t="s">
        <v>550</v>
      </c>
      <c r="M7397" s="177" t="s">
        <v>26546</v>
      </c>
      <c r="N7397" s="177" t="s">
        <v>26546</v>
      </c>
      <c r="O7397" s="177" t="s">
        <v>195</v>
      </c>
      <c r="R7397" s="177" t="s">
        <v>600</v>
      </c>
      <c r="S7397" s="177" t="s">
        <v>601</v>
      </c>
      <c r="T7397" s="177" t="s">
        <v>535</v>
      </c>
      <c r="U7397" s="177" t="s">
        <v>739</v>
      </c>
      <c r="V7397" s="177" t="s">
        <v>713</v>
      </c>
      <c r="W7397" s="177" t="s">
        <v>557</v>
      </c>
      <c r="X7397" s="177" t="s">
        <v>943</v>
      </c>
      <c r="Y7397" s="177" t="s">
        <v>674</v>
      </c>
      <c r="Z7397" s="177" t="s">
        <v>739</v>
      </c>
      <c r="AA7397" s="177" t="s">
        <v>715</v>
      </c>
      <c r="AB7397" s="177" t="s">
        <v>751</v>
      </c>
      <c r="AC7397" s="177" t="s">
        <v>1079</v>
      </c>
      <c r="AD7397" s="177" t="s">
        <v>26653</v>
      </c>
      <c r="AE7397" s="177" t="s">
        <v>809</v>
      </c>
      <c r="AQ7397" s="177"/>
      <c r="AT7397" s="177"/>
      <c r="AU7397" s="177"/>
      <c r="AV7397" s="177"/>
      <c r="AW7397" s="177"/>
    </row>
    <row r="7398" spans="1:71">
      <c r="A7398" s="170" t="s">
        <v>26394</v>
      </c>
      <c r="B7398" s="177" t="s">
        <v>26395</v>
      </c>
      <c r="D7398" s="177" t="s">
        <v>508</v>
      </c>
      <c r="E7398" s="177" t="s">
        <v>580</v>
      </c>
      <c r="F7398" s="177" t="s">
        <v>26654</v>
      </c>
      <c r="I7398" s="177" t="s">
        <v>939</v>
      </c>
      <c r="J7398" s="181" t="s">
        <v>26544</v>
      </c>
      <c r="K7398" s="181" t="s">
        <v>26544</v>
      </c>
      <c r="L7398" s="177" t="s">
        <v>550</v>
      </c>
      <c r="M7398" s="177" t="s">
        <v>26546</v>
      </c>
      <c r="N7398" s="177" t="s">
        <v>26546</v>
      </c>
      <c r="O7398" s="177" t="s">
        <v>195</v>
      </c>
      <c r="R7398" s="177" t="s">
        <v>600</v>
      </c>
      <c r="S7398" s="177" t="s">
        <v>601</v>
      </c>
      <c r="T7398" s="177" t="s">
        <v>26655</v>
      </c>
      <c r="U7398" s="177" t="s">
        <v>702</v>
      </c>
      <c r="V7398" s="177" t="s">
        <v>672</v>
      </c>
      <c r="X7398" s="177" t="s">
        <v>943</v>
      </c>
      <c r="Y7398" s="177" t="s">
        <v>674</v>
      </c>
      <c r="Z7398" s="177" t="s">
        <v>702</v>
      </c>
      <c r="AA7398" s="177" t="s">
        <v>675</v>
      </c>
      <c r="AC7398" s="177" t="s">
        <v>26656</v>
      </c>
      <c r="AD7398" s="177" t="s">
        <v>26657</v>
      </c>
      <c r="AE7398" s="177" t="s">
        <v>870</v>
      </c>
      <c r="AQ7398" s="177"/>
      <c r="AT7398" s="177"/>
      <c r="AU7398" s="177"/>
      <c r="AV7398" s="177"/>
      <c r="AW7398" s="177"/>
    </row>
    <row r="7399" spans="1:71">
      <c r="A7399" s="170" t="s">
        <v>26394</v>
      </c>
      <c r="B7399" s="177" t="s">
        <v>26395</v>
      </c>
      <c r="D7399" s="177" t="s">
        <v>508</v>
      </c>
      <c r="E7399" s="177" t="s">
        <v>26658</v>
      </c>
      <c r="F7399" s="177" t="s">
        <v>26659</v>
      </c>
      <c r="I7399" s="177" t="s">
        <v>939</v>
      </c>
      <c r="J7399" s="181" t="s">
        <v>26544</v>
      </c>
      <c r="K7399" s="181" t="s">
        <v>26544</v>
      </c>
      <c r="L7399" s="177" t="s">
        <v>550</v>
      </c>
      <c r="M7399" s="177" t="s">
        <v>26546</v>
      </c>
      <c r="N7399" s="177" t="s">
        <v>26546</v>
      </c>
      <c r="O7399" s="177" t="s">
        <v>195</v>
      </c>
      <c r="R7399" s="177" t="s">
        <v>600</v>
      </c>
      <c r="S7399" s="177" t="s">
        <v>601</v>
      </c>
      <c r="T7399" s="177" t="s">
        <v>7634</v>
      </c>
      <c r="U7399" s="177" t="s">
        <v>702</v>
      </c>
      <c r="V7399" s="177" t="s">
        <v>1681</v>
      </c>
      <c r="W7399" s="177" t="s">
        <v>714</v>
      </c>
      <c r="X7399" s="177" t="s">
        <v>943</v>
      </c>
      <c r="Y7399" s="177" t="s">
        <v>674</v>
      </c>
      <c r="Z7399" s="177" t="s">
        <v>702</v>
      </c>
      <c r="AA7399" s="177" t="s">
        <v>1078</v>
      </c>
      <c r="AB7399" s="177" t="s">
        <v>751</v>
      </c>
      <c r="AC7399" s="177" t="s">
        <v>1104</v>
      </c>
      <c r="AD7399" s="177" t="s">
        <v>26660</v>
      </c>
      <c r="AE7399" s="177" t="s">
        <v>559</v>
      </c>
      <c r="AQ7399" s="177"/>
      <c r="AT7399" s="177"/>
      <c r="AU7399" s="177"/>
      <c r="AV7399" s="177"/>
      <c r="AW7399" s="177"/>
    </row>
    <row r="7400" spans="1:71">
      <c r="A7400" s="170" t="s">
        <v>26394</v>
      </c>
      <c r="B7400" s="177" t="s">
        <v>26395</v>
      </c>
      <c r="D7400" s="177" t="s">
        <v>508</v>
      </c>
      <c r="E7400" s="177" t="s">
        <v>26661</v>
      </c>
      <c r="F7400" s="177" t="s">
        <v>26662</v>
      </c>
      <c r="I7400" s="177" t="s">
        <v>939</v>
      </c>
      <c r="J7400" s="181" t="s">
        <v>26544</v>
      </c>
      <c r="K7400" s="181" t="s">
        <v>26544</v>
      </c>
      <c r="L7400" s="177" t="s">
        <v>550</v>
      </c>
      <c r="M7400" s="177" t="s">
        <v>26546</v>
      </c>
      <c r="N7400" s="177" t="s">
        <v>26546</v>
      </c>
      <c r="O7400" s="177" t="s">
        <v>195</v>
      </c>
      <c r="R7400" s="177" t="s">
        <v>600</v>
      </c>
      <c r="S7400" s="177" t="s">
        <v>601</v>
      </c>
      <c r="T7400" s="177" t="s">
        <v>12751</v>
      </c>
      <c r="U7400" s="177" t="s">
        <v>739</v>
      </c>
      <c r="V7400" s="177" t="s">
        <v>4676</v>
      </c>
      <c r="W7400" s="177" t="s">
        <v>26319</v>
      </c>
      <c r="X7400" s="177" t="s">
        <v>943</v>
      </c>
      <c r="Y7400" s="177" t="s">
        <v>674</v>
      </c>
      <c r="Z7400" s="177" t="s">
        <v>739</v>
      </c>
      <c r="AA7400" s="177" t="s">
        <v>4302</v>
      </c>
      <c r="AB7400" s="177" t="s">
        <v>751</v>
      </c>
      <c r="AC7400" s="177" t="s">
        <v>1104</v>
      </c>
      <c r="AD7400" s="177" t="s">
        <v>26663</v>
      </c>
      <c r="AE7400" s="177" t="s">
        <v>559</v>
      </c>
      <c r="AQ7400" s="177"/>
      <c r="AT7400" s="177"/>
      <c r="AU7400" s="177"/>
      <c r="AV7400" s="177"/>
      <c r="AW7400" s="177"/>
    </row>
    <row r="7401" spans="1:71">
      <c r="A7401" s="170" t="s">
        <v>26394</v>
      </c>
      <c r="B7401" s="177" t="s">
        <v>26395</v>
      </c>
      <c r="D7401" s="177" t="s">
        <v>508</v>
      </c>
      <c r="E7401" s="177" t="s">
        <v>26664</v>
      </c>
      <c r="F7401" s="177" t="s">
        <v>26665</v>
      </c>
      <c r="I7401" s="177" t="s">
        <v>939</v>
      </c>
      <c r="J7401" s="181" t="s">
        <v>26544</v>
      </c>
      <c r="K7401" s="181" t="s">
        <v>26544</v>
      </c>
      <c r="L7401" s="177" t="s">
        <v>550</v>
      </c>
      <c r="M7401" s="177" t="s">
        <v>26546</v>
      </c>
      <c r="N7401" s="177" t="s">
        <v>26546</v>
      </c>
      <c r="O7401" s="177" t="s">
        <v>195</v>
      </c>
      <c r="R7401" s="177" t="s">
        <v>600</v>
      </c>
      <c r="S7401" s="177" t="s">
        <v>601</v>
      </c>
      <c r="T7401" s="177" t="s">
        <v>1475</v>
      </c>
      <c r="U7401" s="177" t="s">
        <v>739</v>
      </c>
      <c r="V7401" s="177" t="s">
        <v>2024</v>
      </c>
      <c r="X7401" s="177" t="s">
        <v>943</v>
      </c>
      <c r="Y7401" s="177" t="s">
        <v>674</v>
      </c>
      <c r="Z7401" s="177" t="s">
        <v>739</v>
      </c>
      <c r="AA7401" s="177" t="s">
        <v>1084</v>
      </c>
      <c r="AC7401" s="177" t="s">
        <v>1086</v>
      </c>
      <c r="AD7401" s="177" t="s">
        <v>26666</v>
      </c>
      <c r="AE7401" s="177" t="s">
        <v>870</v>
      </c>
      <c r="AQ7401" s="177"/>
      <c r="AT7401" s="177"/>
      <c r="AU7401" s="177"/>
      <c r="AV7401" s="177"/>
      <c r="AW7401" s="177"/>
    </row>
    <row r="7402" spans="1:71">
      <c r="A7402" s="170" t="s">
        <v>26394</v>
      </c>
      <c r="B7402" s="177" t="s">
        <v>26395</v>
      </c>
      <c r="D7402" s="177" t="s">
        <v>508</v>
      </c>
      <c r="E7402" s="177" t="s">
        <v>26667</v>
      </c>
      <c r="F7402" s="177" t="s">
        <v>26668</v>
      </c>
      <c r="I7402" s="177" t="s">
        <v>939</v>
      </c>
      <c r="J7402" s="181" t="s">
        <v>26544</v>
      </c>
      <c r="K7402" s="181" t="s">
        <v>26544</v>
      </c>
      <c r="L7402" s="177" t="s">
        <v>550</v>
      </c>
      <c r="M7402" s="177" t="s">
        <v>26546</v>
      </c>
      <c r="N7402" s="177" t="s">
        <v>26546</v>
      </c>
      <c r="O7402" s="177" t="s">
        <v>195</v>
      </c>
      <c r="R7402" s="177" t="s">
        <v>600</v>
      </c>
      <c r="S7402" s="177" t="s">
        <v>601</v>
      </c>
      <c r="T7402" s="177" t="s">
        <v>1475</v>
      </c>
      <c r="U7402" s="177" t="s">
        <v>739</v>
      </c>
      <c r="V7402" s="177" t="s">
        <v>2024</v>
      </c>
      <c r="X7402" s="177" t="s">
        <v>943</v>
      </c>
      <c r="Y7402" s="177" t="s">
        <v>674</v>
      </c>
      <c r="Z7402" s="177" t="s">
        <v>739</v>
      </c>
      <c r="AA7402" s="177" t="s">
        <v>1084</v>
      </c>
      <c r="AC7402" s="177" t="s">
        <v>1086</v>
      </c>
      <c r="AD7402" s="177" t="s">
        <v>26669</v>
      </c>
      <c r="AE7402" s="177" t="s">
        <v>870</v>
      </c>
      <c r="AQ7402" s="177"/>
      <c r="AT7402" s="177"/>
      <c r="AU7402" s="177"/>
      <c r="AV7402" s="177"/>
      <c r="AW7402" s="177"/>
    </row>
    <row r="7403" spans="1:71">
      <c r="A7403" s="170" t="s">
        <v>26394</v>
      </c>
      <c r="B7403" s="177" t="s">
        <v>26395</v>
      </c>
      <c r="D7403" s="177" t="s">
        <v>508</v>
      </c>
      <c r="E7403" s="177" t="s">
        <v>7001</v>
      </c>
      <c r="F7403" s="177" t="s">
        <v>26670</v>
      </c>
      <c r="I7403" s="177" t="s">
        <v>939</v>
      </c>
      <c r="J7403" s="181" t="s">
        <v>26544</v>
      </c>
      <c r="K7403" s="181" t="s">
        <v>26544</v>
      </c>
      <c r="L7403" s="177" t="s">
        <v>550</v>
      </c>
      <c r="M7403" s="177" t="s">
        <v>26546</v>
      </c>
      <c r="N7403" s="177" t="s">
        <v>26546</v>
      </c>
      <c r="O7403" s="177" t="s">
        <v>195</v>
      </c>
      <c r="R7403" s="177" t="s">
        <v>600</v>
      </c>
      <c r="S7403" s="177" t="s">
        <v>601</v>
      </c>
      <c r="T7403" s="177" t="s">
        <v>21063</v>
      </c>
      <c r="U7403" s="177" t="s">
        <v>739</v>
      </c>
      <c r="V7403" s="177" t="s">
        <v>2374</v>
      </c>
      <c r="X7403" s="177" t="s">
        <v>943</v>
      </c>
      <c r="Y7403" s="177" t="s">
        <v>674</v>
      </c>
      <c r="Z7403" s="177" t="s">
        <v>739</v>
      </c>
      <c r="AA7403" s="177" t="s">
        <v>2375</v>
      </c>
      <c r="AC7403" s="177" t="s">
        <v>1086</v>
      </c>
      <c r="AD7403" s="177" t="s">
        <v>26671</v>
      </c>
      <c r="AE7403" s="177" t="s">
        <v>870</v>
      </c>
      <c r="AQ7403" s="177"/>
      <c r="AT7403" s="177"/>
      <c r="AU7403" s="177"/>
      <c r="AV7403" s="177"/>
      <c r="AW7403" s="177"/>
    </row>
    <row r="7404" spans="1:71">
      <c r="A7404" s="170" t="s">
        <v>26394</v>
      </c>
      <c r="B7404" s="177" t="s">
        <v>26395</v>
      </c>
      <c r="D7404" s="177" t="s">
        <v>508</v>
      </c>
      <c r="E7404" s="177" t="s">
        <v>26672</v>
      </c>
      <c r="F7404" s="177" t="s">
        <v>26673</v>
      </c>
      <c r="I7404" s="177" t="s">
        <v>939</v>
      </c>
      <c r="J7404" s="181" t="s">
        <v>26544</v>
      </c>
      <c r="K7404" s="181" t="s">
        <v>26544</v>
      </c>
      <c r="L7404" s="177" t="s">
        <v>550</v>
      </c>
      <c r="M7404" s="177" t="s">
        <v>26546</v>
      </c>
      <c r="N7404" s="177" t="s">
        <v>26546</v>
      </c>
      <c r="O7404" s="177" t="s">
        <v>195</v>
      </c>
      <c r="R7404" s="177" t="s">
        <v>600</v>
      </c>
      <c r="S7404" s="177" t="s">
        <v>601</v>
      </c>
      <c r="T7404" s="177" t="s">
        <v>26674</v>
      </c>
      <c r="U7404" s="177" t="s">
        <v>702</v>
      </c>
      <c r="V7404" s="177" t="s">
        <v>26675</v>
      </c>
      <c r="W7404" s="177" t="s">
        <v>1195</v>
      </c>
      <c r="X7404" s="177" t="s">
        <v>943</v>
      </c>
      <c r="Y7404" s="177" t="s">
        <v>674</v>
      </c>
      <c r="Z7404" s="177" t="s">
        <v>702</v>
      </c>
      <c r="AA7404" s="177" t="s">
        <v>15283</v>
      </c>
      <c r="AB7404" s="177" t="s">
        <v>751</v>
      </c>
      <c r="AC7404" s="177" t="s">
        <v>1104</v>
      </c>
      <c r="AD7404" s="177" t="s">
        <v>26676</v>
      </c>
      <c r="AE7404" s="177" t="s">
        <v>559</v>
      </c>
      <c r="AQ7404" s="177"/>
      <c r="AT7404" s="177"/>
      <c r="AU7404" s="177"/>
      <c r="AV7404" s="177"/>
      <c r="AW7404" s="177"/>
    </row>
    <row r="7405" spans="1:71">
      <c r="A7405" s="170" t="s">
        <v>26394</v>
      </c>
      <c r="B7405" s="177" t="s">
        <v>26395</v>
      </c>
      <c r="D7405" s="177" t="s">
        <v>508</v>
      </c>
      <c r="E7405" s="177" t="s">
        <v>26677</v>
      </c>
      <c r="F7405" s="177" t="s">
        <v>26678</v>
      </c>
      <c r="I7405" s="177" t="s">
        <v>939</v>
      </c>
      <c r="J7405" s="181" t="s">
        <v>26544</v>
      </c>
      <c r="K7405" s="181" t="s">
        <v>26544</v>
      </c>
      <c r="L7405" s="177" t="s">
        <v>513</v>
      </c>
      <c r="M7405" s="177" t="s">
        <v>26545</v>
      </c>
      <c r="N7405" s="177" t="s">
        <v>26546</v>
      </c>
      <c r="O7405" s="177" t="s">
        <v>267</v>
      </c>
      <c r="R7405" s="177" t="s">
        <v>267</v>
      </c>
      <c r="S7405" s="177" t="s">
        <v>1336</v>
      </c>
      <c r="T7405" s="177" t="s">
        <v>851</v>
      </c>
      <c r="U7405" s="177" t="s">
        <v>1336</v>
      </c>
      <c r="V7405" s="177" t="s">
        <v>733</v>
      </c>
      <c r="W7405" s="177" t="s">
        <v>1338</v>
      </c>
      <c r="X7405" s="177" t="s">
        <v>26679</v>
      </c>
      <c r="Y7405" s="177" t="s">
        <v>1064</v>
      </c>
      <c r="Z7405" s="177" t="s">
        <v>1340</v>
      </c>
      <c r="AA7405" s="177" t="s">
        <v>26680</v>
      </c>
      <c r="AB7405" s="177" t="s">
        <v>1064</v>
      </c>
      <c r="AC7405" s="177" t="s">
        <v>10555</v>
      </c>
      <c r="AD7405" s="177" t="s">
        <v>26681</v>
      </c>
      <c r="AF7405" s="177" t="s">
        <v>6682</v>
      </c>
      <c r="AG7405" s="177" t="s">
        <v>976</v>
      </c>
      <c r="AQ7405" s="177"/>
      <c r="AT7405" s="177"/>
      <c r="AU7405" s="177"/>
      <c r="AV7405" s="177"/>
      <c r="AW7405" s="177"/>
    </row>
    <row r="7406" spans="1:71">
      <c r="A7406" s="170" t="s">
        <v>26394</v>
      </c>
      <c r="B7406" s="177" t="s">
        <v>26395</v>
      </c>
      <c r="D7406" s="177" t="s">
        <v>508</v>
      </c>
      <c r="E7406" s="177" t="s">
        <v>2657</v>
      </c>
      <c r="F7406" s="177" t="s">
        <v>26682</v>
      </c>
      <c r="I7406" s="177" t="s">
        <v>939</v>
      </c>
      <c r="J7406" s="181" t="s">
        <v>26544</v>
      </c>
      <c r="K7406" s="181" t="s">
        <v>26544</v>
      </c>
      <c r="L7406" s="177" t="s">
        <v>513</v>
      </c>
      <c r="M7406" s="177" t="s">
        <v>26545</v>
      </c>
      <c r="N7406" s="177" t="s">
        <v>26546</v>
      </c>
      <c r="O7406" s="177" t="s">
        <v>195</v>
      </c>
      <c r="R7406" s="177" t="s">
        <v>731</v>
      </c>
      <c r="S7406" s="177" t="s">
        <v>780</v>
      </c>
      <c r="T7406" s="177" t="s">
        <v>18601</v>
      </c>
      <c r="U7406" s="177" t="s">
        <v>702</v>
      </c>
      <c r="V7406" s="177" t="s">
        <v>26683</v>
      </c>
      <c r="X7406" s="177" t="s">
        <v>26025</v>
      </c>
      <c r="Z7406" s="177" t="s">
        <v>702</v>
      </c>
      <c r="AA7406" s="177" t="s">
        <v>743</v>
      </c>
      <c r="AC7406" s="177" t="s">
        <v>1303</v>
      </c>
      <c r="AD7406" s="177" t="s">
        <v>26684</v>
      </c>
      <c r="AE7406" s="177" t="s">
        <v>809</v>
      </c>
      <c r="AQ7406" s="177" t="s">
        <v>26566</v>
      </c>
      <c r="AT7406" s="177"/>
      <c r="AU7406" s="177"/>
      <c r="AV7406" s="177"/>
      <c r="AW7406" s="177"/>
    </row>
    <row r="7407" spans="1:71">
      <c r="A7407" s="170" t="s">
        <v>26394</v>
      </c>
      <c r="B7407" s="177" t="s">
        <v>26395</v>
      </c>
      <c r="D7407" s="177" t="s">
        <v>508</v>
      </c>
      <c r="E7407" s="177" t="s">
        <v>26685</v>
      </c>
      <c r="F7407" s="177" t="s">
        <v>26686</v>
      </c>
      <c r="I7407" s="177" t="s">
        <v>939</v>
      </c>
      <c r="J7407" s="181" t="s">
        <v>26544</v>
      </c>
      <c r="K7407" s="181" t="s">
        <v>26544</v>
      </c>
      <c r="L7407" s="177" t="s">
        <v>550</v>
      </c>
      <c r="M7407" s="177" t="s">
        <v>26546</v>
      </c>
      <c r="N7407" s="177" t="s">
        <v>26546</v>
      </c>
      <c r="O7407" s="177" t="s">
        <v>195</v>
      </c>
      <c r="R7407" s="177" t="s">
        <v>600</v>
      </c>
      <c r="S7407" s="177" t="s">
        <v>601</v>
      </c>
      <c r="T7407" s="177" t="s">
        <v>26687</v>
      </c>
      <c r="U7407" s="177" t="s">
        <v>712</v>
      </c>
      <c r="V7407" s="177" t="s">
        <v>2024</v>
      </c>
      <c r="X7407" s="177" t="s">
        <v>673</v>
      </c>
      <c r="Y7407" s="177" t="s">
        <v>674</v>
      </c>
      <c r="Z7407" s="177" t="s">
        <v>712</v>
      </c>
      <c r="AA7407" s="177" t="s">
        <v>1084</v>
      </c>
      <c r="AC7407" s="177" t="s">
        <v>1079</v>
      </c>
      <c r="AD7407" s="177" t="s">
        <v>26688</v>
      </c>
      <c r="AE7407" s="177" t="s">
        <v>809</v>
      </c>
      <c r="AQ7407" s="177"/>
      <c r="AT7407" s="177"/>
      <c r="AU7407" s="177"/>
      <c r="AV7407" s="177"/>
      <c r="AW7407" s="177"/>
    </row>
    <row r="7408" spans="1:71">
      <c r="A7408" s="170" t="s">
        <v>26394</v>
      </c>
      <c r="B7408" s="177" t="s">
        <v>26395</v>
      </c>
      <c r="D7408" s="177" t="s">
        <v>508</v>
      </c>
      <c r="E7408" s="177" t="s">
        <v>6580</v>
      </c>
      <c r="F7408" s="177" t="s">
        <v>26689</v>
      </c>
      <c r="I7408" s="177" t="s">
        <v>939</v>
      </c>
      <c r="J7408" s="181" t="s">
        <v>26544</v>
      </c>
      <c r="K7408" s="181" t="s">
        <v>26544</v>
      </c>
      <c r="L7408" s="177" t="s">
        <v>550</v>
      </c>
      <c r="M7408" s="177" t="s">
        <v>26546</v>
      </c>
      <c r="N7408" s="177" t="s">
        <v>26546</v>
      </c>
      <c r="O7408" s="177" t="s">
        <v>195</v>
      </c>
      <c r="R7408" s="177" t="s">
        <v>600</v>
      </c>
      <c r="S7408" s="177" t="s">
        <v>601</v>
      </c>
      <c r="T7408" s="177" t="s">
        <v>26690</v>
      </c>
      <c r="U7408" s="177" t="s">
        <v>646</v>
      </c>
      <c r="V7408" s="177" t="s">
        <v>8187</v>
      </c>
      <c r="W7408" s="177" t="s">
        <v>2405</v>
      </c>
      <c r="X7408" s="177" t="s">
        <v>2347</v>
      </c>
      <c r="Z7408" s="177" t="s">
        <v>646</v>
      </c>
      <c r="AA7408" s="177" t="s">
        <v>1572</v>
      </c>
      <c r="AB7408" s="177" t="s">
        <v>1045</v>
      </c>
      <c r="AC7408" s="177" t="s">
        <v>4087</v>
      </c>
      <c r="AD7408" s="177" t="s">
        <v>26691</v>
      </c>
      <c r="AE7408" s="177" t="s">
        <v>1048</v>
      </c>
      <c r="AF7408" s="177" t="s">
        <v>651</v>
      </c>
      <c r="AQ7408" s="177"/>
      <c r="AT7408" s="177"/>
      <c r="AU7408" s="177"/>
      <c r="AV7408" s="177"/>
      <c r="AW7408" s="177"/>
    </row>
    <row r="7409" spans="1:58">
      <c r="A7409" s="170" t="s">
        <v>26692</v>
      </c>
      <c r="B7409" s="177" t="s">
        <v>26693</v>
      </c>
      <c r="D7409" s="177" t="s">
        <v>508</v>
      </c>
      <c r="F7409" s="177" t="s">
        <v>26694</v>
      </c>
      <c r="I7409" s="177" t="s">
        <v>1647</v>
      </c>
      <c r="J7409" s="181" t="s">
        <v>512</v>
      </c>
      <c r="K7409" s="178" t="s">
        <v>512</v>
      </c>
      <c r="L7409" s="177" t="s">
        <v>513</v>
      </c>
      <c r="M7409" s="177" t="s">
        <v>26695</v>
      </c>
      <c r="N7409" s="177" t="s">
        <v>26696</v>
      </c>
      <c r="O7409" s="177" t="s">
        <v>195</v>
      </c>
      <c r="R7409" s="177" t="s">
        <v>600</v>
      </c>
      <c r="S7409" s="177" t="s">
        <v>689</v>
      </c>
      <c r="T7409" s="177" t="s">
        <v>822</v>
      </c>
      <c r="U7409" s="177" t="s">
        <v>646</v>
      </c>
      <c r="V7409" s="177" t="s">
        <v>645</v>
      </c>
      <c r="X7409" s="177" t="s">
        <v>7064</v>
      </c>
      <c r="Z7409" s="177" t="s">
        <v>646</v>
      </c>
      <c r="AA7409" s="177" t="s">
        <v>26697</v>
      </c>
      <c r="AC7409" s="177" t="s">
        <v>26698</v>
      </c>
      <c r="AD7409" s="177" t="s">
        <v>26699</v>
      </c>
      <c r="AE7409" s="177" t="s">
        <v>21895</v>
      </c>
      <c r="AQ7409" s="177" t="s">
        <v>26700</v>
      </c>
      <c r="AT7409" s="177"/>
      <c r="AU7409" s="177"/>
      <c r="AV7409" s="177"/>
      <c r="AW7409" s="177"/>
    </row>
    <row r="7410" spans="1:58">
      <c r="A7410" s="170" t="s">
        <v>26692</v>
      </c>
      <c r="B7410" s="177" t="s">
        <v>26693</v>
      </c>
      <c r="D7410" s="177" t="s">
        <v>508</v>
      </c>
      <c r="F7410" s="177" t="s">
        <v>26710</v>
      </c>
      <c r="I7410" s="177" t="s">
        <v>2334</v>
      </c>
      <c r="J7410" s="181" t="s">
        <v>512</v>
      </c>
      <c r="K7410" s="178" t="s">
        <v>512</v>
      </c>
      <c r="L7410" s="177" t="s">
        <v>2772</v>
      </c>
      <c r="M7410" s="177" t="s">
        <v>26711</v>
      </c>
      <c r="N7410" s="177" t="s">
        <v>26703</v>
      </c>
      <c r="O7410" s="177" t="s">
        <v>273</v>
      </c>
      <c r="R7410" s="177" t="s">
        <v>876</v>
      </c>
      <c r="S7410" s="177" t="s">
        <v>26712</v>
      </c>
      <c r="V7410" s="177" t="s">
        <v>26713</v>
      </c>
      <c r="W7410" s="177" t="s">
        <v>26714</v>
      </c>
      <c r="X7410" s="177" t="s">
        <v>26715</v>
      </c>
      <c r="Y7410" s="177" t="s">
        <v>881</v>
      </c>
      <c r="Z7410" s="177" t="s">
        <v>882</v>
      </c>
      <c r="AC7410" s="177" t="s">
        <v>3755</v>
      </c>
      <c r="AQ7410" s="177"/>
      <c r="AT7410" s="177"/>
      <c r="AU7410" s="177"/>
      <c r="AV7410" s="177"/>
      <c r="AW7410" s="177"/>
    </row>
    <row r="7411" spans="1:58">
      <c r="A7411" s="170" t="s">
        <v>26692</v>
      </c>
      <c r="B7411" s="177" t="s">
        <v>26693</v>
      </c>
      <c r="D7411" s="177" t="s">
        <v>508</v>
      </c>
      <c r="F7411" s="177" t="s">
        <v>26716</v>
      </c>
      <c r="I7411" s="177" t="s">
        <v>2334</v>
      </c>
      <c r="J7411" s="181" t="s">
        <v>512</v>
      </c>
      <c r="K7411" s="178" t="s">
        <v>512</v>
      </c>
      <c r="L7411" s="177" t="s">
        <v>2772</v>
      </c>
      <c r="M7411" s="177" t="s">
        <v>26717</v>
      </c>
      <c r="N7411" s="177" t="s">
        <v>26703</v>
      </c>
      <c r="O7411" s="177" t="s">
        <v>273</v>
      </c>
      <c r="R7411" s="177" t="s">
        <v>876</v>
      </c>
      <c r="S7411" s="177" t="s">
        <v>26712</v>
      </c>
      <c r="V7411" s="177" t="s">
        <v>26718</v>
      </c>
      <c r="W7411" s="177" t="s">
        <v>26719</v>
      </c>
      <c r="X7411" s="177" t="s">
        <v>3889</v>
      </c>
      <c r="Y7411" s="177" t="s">
        <v>881</v>
      </c>
      <c r="Z7411" s="177" t="s">
        <v>882</v>
      </c>
      <c r="AC7411" s="177" t="s">
        <v>3755</v>
      </c>
      <c r="AQ7411" s="177"/>
      <c r="AT7411" s="177"/>
      <c r="AU7411" s="177"/>
      <c r="AV7411" s="177"/>
      <c r="AW7411" s="177"/>
    </row>
    <row r="7412" spans="1:58">
      <c r="A7412" s="170" t="s">
        <v>26692</v>
      </c>
      <c r="B7412" s="177" t="s">
        <v>26693</v>
      </c>
      <c r="D7412" s="177" t="s">
        <v>508</v>
      </c>
      <c r="F7412" s="177" t="s">
        <v>26701</v>
      </c>
      <c r="I7412" s="177" t="s">
        <v>2334</v>
      </c>
      <c r="J7412" s="181" t="s">
        <v>512</v>
      </c>
      <c r="K7412" s="178" t="s">
        <v>512</v>
      </c>
      <c r="L7412" s="177" t="s">
        <v>513</v>
      </c>
      <c r="M7412" s="177" t="s">
        <v>26702</v>
      </c>
      <c r="N7412" s="177" t="s">
        <v>26703</v>
      </c>
      <c r="O7412" s="177" t="s">
        <v>355</v>
      </c>
      <c r="R7412" s="177" t="s">
        <v>355</v>
      </c>
      <c r="T7412" s="177" t="s">
        <v>2620</v>
      </c>
      <c r="U7412" s="177" t="s">
        <v>646</v>
      </c>
      <c r="V7412" s="177" t="s">
        <v>850</v>
      </c>
      <c r="W7412" s="177" t="s">
        <v>23128</v>
      </c>
      <c r="X7412" s="177" t="s">
        <v>26704</v>
      </c>
      <c r="Y7412" s="177" t="s">
        <v>526</v>
      </c>
      <c r="Z7412" s="177" t="s">
        <v>10377</v>
      </c>
      <c r="AA7412" s="177" t="s">
        <v>23128</v>
      </c>
      <c r="AB7412" s="177" t="s">
        <v>26705</v>
      </c>
      <c r="AC7412" s="177" t="s">
        <v>526</v>
      </c>
      <c r="AQ7412" s="177"/>
      <c r="AT7412" s="177"/>
      <c r="AU7412" s="177"/>
      <c r="AV7412" s="177"/>
      <c r="AW7412" s="177"/>
    </row>
    <row r="7413" spans="1:58">
      <c r="A7413" s="170" t="s">
        <v>26692</v>
      </c>
      <c r="B7413" s="177" t="s">
        <v>26693</v>
      </c>
      <c r="D7413" s="177" t="s">
        <v>508</v>
      </c>
      <c r="F7413" s="177" t="s">
        <v>26706</v>
      </c>
      <c r="I7413" s="177" t="s">
        <v>2334</v>
      </c>
      <c r="J7413" s="181" t="s">
        <v>512</v>
      </c>
      <c r="K7413" s="178" t="s">
        <v>512</v>
      </c>
      <c r="L7413" s="177" t="s">
        <v>513</v>
      </c>
      <c r="M7413" s="177" t="s">
        <v>26702</v>
      </c>
      <c r="N7413" s="177" t="s">
        <v>26703</v>
      </c>
      <c r="O7413" s="177" t="s">
        <v>437</v>
      </c>
      <c r="P7413" s="177" t="s">
        <v>10343</v>
      </c>
      <c r="R7413" s="177" t="s">
        <v>10343</v>
      </c>
      <c r="T7413" s="177" t="s">
        <v>733</v>
      </c>
      <c r="U7413" s="177" t="s">
        <v>535</v>
      </c>
      <c r="V7413" s="177" t="s">
        <v>603</v>
      </c>
      <c r="W7413" s="177" t="s">
        <v>520</v>
      </c>
      <c r="X7413" s="177" t="s">
        <v>557</v>
      </c>
      <c r="AQ7413" s="177" t="s">
        <v>893</v>
      </c>
      <c r="AT7413" s="177"/>
      <c r="AU7413" s="177"/>
      <c r="AV7413" s="177"/>
      <c r="AW7413" s="177"/>
      <c r="BF7413" s="177" t="s">
        <v>26707</v>
      </c>
    </row>
    <row r="7414" spans="1:58">
      <c r="A7414" s="170" t="s">
        <v>26692</v>
      </c>
      <c r="B7414" s="177" t="s">
        <v>26693</v>
      </c>
      <c r="D7414" s="177" t="s">
        <v>508</v>
      </c>
      <c r="F7414" s="177" t="s">
        <v>26708</v>
      </c>
      <c r="I7414" s="177" t="s">
        <v>2334</v>
      </c>
      <c r="J7414" s="181" t="s">
        <v>512</v>
      </c>
      <c r="K7414" s="178" t="s">
        <v>512</v>
      </c>
      <c r="L7414" s="177" t="s">
        <v>513</v>
      </c>
      <c r="M7414" s="177" t="s">
        <v>26702</v>
      </c>
      <c r="N7414" s="177" t="s">
        <v>26703</v>
      </c>
      <c r="O7414" s="177" t="s">
        <v>437</v>
      </c>
      <c r="P7414" s="177" t="s">
        <v>973</v>
      </c>
      <c r="R7414" s="177" t="s">
        <v>973</v>
      </c>
      <c r="S7414" s="177" t="s">
        <v>973</v>
      </c>
      <c r="T7414" s="177" t="s">
        <v>2657</v>
      </c>
      <c r="U7414" s="177" t="s">
        <v>535</v>
      </c>
      <c r="V7414" s="177" t="s">
        <v>796</v>
      </c>
      <c r="W7414" s="177" t="s">
        <v>3015</v>
      </c>
      <c r="X7414" s="177" t="s">
        <v>1195</v>
      </c>
      <c r="Y7414" s="177" t="s">
        <v>2450</v>
      </c>
      <c r="Z7414" s="177" t="s">
        <v>26709</v>
      </c>
      <c r="AA7414" s="177" t="s">
        <v>524</v>
      </c>
      <c r="AQ7414" s="177" t="s">
        <v>893</v>
      </c>
      <c r="AT7414" s="177"/>
      <c r="AU7414" s="177"/>
      <c r="AV7414" s="177"/>
      <c r="AW7414" s="177"/>
      <c r="BA7414" s="177" t="s">
        <v>14863</v>
      </c>
    </row>
    <row r="7415" spans="1:58">
      <c r="A7415" s="170" t="s">
        <v>26692</v>
      </c>
      <c r="B7415" s="177" t="s">
        <v>26693</v>
      </c>
      <c r="D7415" s="177" t="s">
        <v>508</v>
      </c>
      <c r="E7415" s="177" t="s">
        <v>661</v>
      </c>
      <c r="F7415" s="177" t="s">
        <v>26720</v>
      </c>
      <c r="I7415" s="177" t="s">
        <v>2010</v>
      </c>
      <c r="J7415" s="181" t="s">
        <v>512</v>
      </c>
      <c r="K7415" s="178" t="s">
        <v>512</v>
      </c>
      <c r="L7415" s="177" t="s">
        <v>550</v>
      </c>
      <c r="M7415" s="177" t="s">
        <v>26721</v>
      </c>
      <c r="N7415" s="177" t="s">
        <v>26721</v>
      </c>
      <c r="O7415" s="177" t="s">
        <v>110</v>
      </c>
      <c r="R7415" s="177" t="s">
        <v>565</v>
      </c>
      <c r="S7415" s="177" t="s">
        <v>26722</v>
      </c>
      <c r="T7415" s="177" t="s">
        <v>2063</v>
      </c>
      <c r="U7415" s="177" t="s">
        <v>2064</v>
      </c>
      <c r="V7415" s="177" t="s">
        <v>26723</v>
      </c>
      <c r="W7415" s="177" t="s">
        <v>1904</v>
      </c>
      <c r="AG7415" s="177" t="s">
        <v>3931</v>
      </c>
      <c r="AH7415" s="177" t="s">
        <v>26724</v>
      </c>
      <c r="AI7415" s="177" t="s">
        <v>1048</v>
      </c>
      <c r="AJ7415" s="177" t="s">
        <v>26725</v>
      </c>
      <c r="AK7415" s="177" t="s">
        <v>26726</v>
      </c>
      <c r="AL7415" s="177" t="s">
        <v>1048</v>
      </c>
      <c r="AP7415" s="177" t="s">
        <v>3287</v>
      </c>
      <c r="AQ7415" s="177"/>
      <c r="AT7415" s="177" t="s">
        <v>26727</v>
      </c>
      <c r="AU7415" s="177" t="s">
        <v>2005</v>
      </c>
      <c r="AV7415" s="177"/>
      <c r="AW7415" s="177"/>
    </row>
    <row r="7416" spans="1:58">
      <c r="A7416" s="170" t="s">
        <v>26692</v>
      </c>
      <c r="B7416" s="177" t="s">
        <v>26693</v>
      </c>
      <c r="D7416" s="177" t="s">
        <v>508</v>
      </c>
      <c r="F7416" s="177" t="s">
        <v>26728</v>
      </c>
      <c r="I7416" s="177" t="s">
        <v>777</v>
      </c>
      <c r="J7416" s="178">
        <v>43542</v>
      </c>
      <c r="K7416" s="178">
        <v>43542</v>
      </c>
      <c r="L7416" s="177" t="s">
        <v>550</v>
      </c>
      <c r="M7416" s="177" t="s">
        <v>26729</v>
      </c>
      <c r="N7416" s="177" t="s">
        <v>26729</v>
      </c>
      <c r="O7416" s="177" t="s">
        <v>195</v>
      </c>
      <c r="P7416" s="177" t="s">
        <v>589</v>
      </c>
      <c r="R7416" s="177" t="s">
        <v>553</v>
      </c>
      <c r="S7416" s="177" t="s">
        <v>1611</v>
      </c>
      <c r="T7416" s="177" t="s">
        <v>26730</v>
      </c>
      <c r="U7416" s="177" t="s">
        <v>579</v>
      </c>
      <c r="V7416" s="177" t="s">
        <v>16160</v>
      </c>
      <c r="W7416" s="177" t="s">
        <v>656</v>
      </c>
      <c r="X7416" s="177" t="s">
        <v>734</v>
      </c>
      <c r="Z7416" s="177" t="s">
        <v>579</v>
      </c>
      <c r="AA7416" s="177" t="s">
        <v>3271</v>
      </c>
      <c r="AB7416" s="177" t="s">
        <v>1045</v>
      </c>
      <c r="AC7416" s="177" t="s">
        <v>3238</v>
      </c>
      <c r="AD7416" s="177" t="s">
        <v>26731</v>
      </c>
      <c r="AF7416" s="177" t="s">
        <v>651</v>
      </c>
      <c r="AQ7416" s="177"/>
      <c r="AT7416" s="177"/>
      <c r="AU7416" s="177"/>
      <c r="AV7416" s="177"/>
      <c r="AW7416" s="177"/>
    </row>
    <row r="7417" spans="1:58">
      <c r="A7417" s="170" t="s">
        <v>26692</v>
      </c>
      <c r="B7417" s="177" t="s">
        <v>26693</v>
      </c>
      <c r="D7417" s="177" t="s">
        <v>508</v>
      </c>
      <c r="E7417" s="177" t="s">
        <v>661</v>
      </c>
      <c r="F7417" s="177" t="s">
        <v>26732</v>
      </c>
      <c r="I7417" s="177" t="s">
        <v>979</v>
      </c>
      <c r="J7417" s="178">
        <v>44538</v>
      </c>
      <c r="K7417" s="178">
        <v>44538</v>
      </c>
      <c r="L7417" s="177" t="s">
        <v>550</v>
      </c>
      <c r="M7417" s="177" t="s">
        <v>26733</v>
      </c>
      <c r="N7417" s="177" t="s">
        <v>26733</v>
      </c>
      <c r="O7417" s="177" t="s">
        <v>195</v>
      </c>
      <c r="P7417" s="177" t="s">
        <v>887</v>
      </c>
      <c r="Q7417" s="177" t="s">
        <v>888</v>
      </c>
      <c r="R7417" s="177" t="s">
        <v>600</v>
      </c>
      <c r="S7417" s="177" t="s">
        <v>601</v>
      </c>
      <c r="U7417" s="177" t="s">
        <v>718</v>
      </c>
      <c r="V7417" s="177" t="s">
        <v>942</v>
      </c>
      <c r="Z7417" s="177" t="s">
        <v>718</v>
      </c>
      <c r="AA7417" s="177" t="s">
        <v>944</v>
      </c>
      <c r="AC7417" s="177" t="s">
        <v>26734</v>
      </c>
      <c r="AD7417" s="177" t="s">
        <v>26735</v>
      </c>
      <c r="AE7417" s="177" t="s">
        <v>694</v>
      </c>
      <c r="AQ7417" s="177" t="s">
        <v>937</v>
      </c>
      <c r="AT7417" s="177"/>
      <c r="AU7417" s="177"/>
      <c r="AV7417" s="177"/>
      <c r="AW7417" s="177"/>
    </row>
    <row r="7418" spans="1:58">
      <c r="A7418" s="170" t="s">
        <v>26692</v>
      </c>
      <c r="B7418" s="177" t="s">
        <v>26693</v>
      </c>
      <c r="D7418" s="177" t="s">
        <v>508</v>
      </c>
      <c r="E7418" s="177" t="s">
        <v>669</v>
      </c>
      <c r="F7418" s="177" t="s">
        <v>26736</v>
      </c>
      <c r="I7418" s="177" t="s">
        <v>979</v>
      </c>
      <c r="J7418" s="178">
        <v>44538</v>
      </c>
      <c r="K7418" s="178">
        <v>44538</v>
      </c>
      <c r="L7418" s="177" t="s">
        <v>550</v>
      </c>
      <c r="M7418" s="177" t="s">
        <v>26733</v>
      </c>
      <c r="N7418" s="177" t="s">
        <v>26733</v>
      </c>
      <c r="O7418" s="177" t="s">
        <v>75</v>
      </c>
      <c r="P7418" s="177" t="s">
        <v>699</v>
      </c>
      <c r="R7418" s="177" t="s">
        <v>1120</v>
      </c>
      <c r="S7418" s="177" t="s">
        <v>718</v>
      </c>
      <c r="U7418" s="177" t="s">
        <v>718</v>
      </c>
      <c r="V7418" s="177" t="s">
        <v>1122</v>
      </c>
      <c r="AQ7418" s="177" t="s">
        <v>937</v>
      </c>
      <c r="AT7418" s="177"/>
      <c r="AU7418" s="177"/>
      <c r="AV7418" s="177"/>
      <c r="AW7418" s="177"/>
    </row>
    <row r="7419" spans="1:58">
      <c r="A7419" s="170" t="s">
        <v>26692</v>
      </c>
      <c r="B7419" s="177" t="s">
        <v>26693</v>
      </c>
      <c r="D7419" s="177" t="s">
        <v>508</v>
      </c>
      <c r="E7419" s="177" t="s">
        <v>685</v>
      </c>
      <c r="F7419" s="177" t="s">
        <v>26737</v>
      </c>
      <c r="G7419" s="177" t="s">
        <v>26738</v>
      </c>
      <c r="I7419" s="177" t="s">
        <v>979</v>
      </c>
      <c r="J7419" s="178">
        <v>44538</v>
      </c>
      <c r="K7419" s="178">
        <v>44538</v>
      </c>
      <c r="L7419" s="177" t="s">
        <v>901</v>
      </c>
      <c r="M7419" s="177" t="s">
        <v>26739</v>
      </c>
      <c r="N7419" s="177" t="s">
        <v>26733</v>
      </c>
      <c r="O7419" s="177" t="s">
        <v>324</v>
      </c>
      <c r="P7419" s="177" t="s">
        <v>903</v>
      </c>
      <c r="Q7419" s="177" t="s">
        <v>26740</v>
      </c>
      <c r="R7419" s="177" t="s">
        <v>951</v>
      </c>
      <c r="S7419" s="177" t="s">
        <v>952</v>
      </c>
      <c r="U7419" s="177" t="s">
        <v>26741</v>
      </c>
      <c r="V7419" s="177" t="s">
        <v>907</v>
      </c>
      <c r="W7419" s="177" t="s">
        <v>908</v>
      </c>
      <c r="Y7419" s="177" t="s">
        <v>908</v>
      </c>
      <c r="Z7419" s="177" t="s">
        <v>908</v>
      </c>
      <c r="AA7419" s="177" t="s">
        <v>955</v>
      </c>
      <c r="AB7419" s="177" t="s">
        <v>956</v>
      </c>
      <c r="AC7419" s="177">
        <v>2000</v>
      </c>
      <c r="AD7419" s="177" t="s">
        <v>957</v>
      </c>
      <c r="AE7419" s="177">
        <v>575</v>
      </c>
      <c r="AF7419" s="177" t="s">
        <v>912</v>
      </c>
      <c r="AG7419" s="177" t="s">
        <v>908</v>
      </c>
      <c r="AH7419" s="177" t="s">
        <v>958</v>
      </c>
      <c r="AI7419" s="177" t="s">
        <v>908</v>
      </c>
      <c r="AJ7419" s="177" t="s">
        <v>7964</v>
      </c>
      <c r="AK7419" s="177" t="s">
        <v>982</v>
      </c>
      <c r="AL7419" s="177" t="s">
        <v>959</v>
      </c>
      <c r="AM7419" s="177" t="s">
        <v>960</v>
      </c>
      <c r="AP7419" s="177" t="s">
        <v>960</v>
      </c>
      <c r="AQ7419" s="177"/>
      <c r="AT7419" s="177"/>
      <c r="AU7419" s="177" t="s">
        <v>746</v>
      </c>
      <c r="AV7419" s="177"/>
      <c r="AW7419" s="177"/>
    </row>
    <row r="7420" spans="1:58">
      <c r="A7420" s="170" t="s">
        <v>26692</v>
      </c>
      <c r="B7420" s="177" t="s">
        <v>26693</v>
      </c>
      <c r="D7420" s="177" t="s">
        <v>508</v>
      </c>
      <c r="E7420" s="177" t="s">
        <v>704</v>
      </c>
      <c r="F7420" s="177" t="s">
        <v>26746</v>
      </c>
      <c r="I7420" s="177" t="s">
        <v>979</v>
      </c>
      <c r="J7420" s="178">
        <v>44538</v>
      </c>
      <c r="K7420" s="178">
        <v>44538</v>
      </c>
      <c r="L7420" s="177" t="s">
        <v>513</v>
      </c>
      <c r="M7420" s="177" t="s">
        <v>26747</v>
      </c>
      <c r="N7420" s="177" t="s">
        <v>26733</v>
      </c>
      <c r="O7420" s="177" t="s">
        <v>280</v>
      </c>
      <c r="R7420" s="177" t="s">
        <v>700</v>
      </c>
      <c r="S7420" s="177" t="s">
        <v>896</v>
      </c>
      <c r="T7420" s="177" t="s">
        <v>764</v>
      </c>
      <c r="U7420" s="177" t="s">
        <v>718</v>
      </c>
      <c r="AQ7420" s="177" t="s">
        <v>893</v>
      </c>
      <c r="AT7420" s="177"/>
      <c r="AU7420" s="177"/>
      <c r="AV7420" s="177"/>
      <c r="AW7420" s="177"/>
    </row>
    <row r="7421" spans="1:58">
      <c r="A7421" s="170" t="s">
        <v>26692</v>
      </c>
      <c r="B7421" s="177" t="s">
        <v>26693</v>
      </c>
      <c r="D7421" s="177" t="s">
        <v>508</v>
      </c>
      <c r="E7421" s="177" t="s">
        <v>704</v>
      </c>
      <c r="F7421" s="177" t="s">
        <v>26742</v>
      </c>
      <c r="G7421" s="177" t="s">
        <v>2327</v>
      </c>
      <c r="I7421" s="177" t="s">
        <v>979</v>
      </c>
      <c r="J7421" s="178">
        <v>44538</v>
      </c>
      <c r="K7421" s="178">
        <v>44538</v>
      </c>
      <c r="L7421" s="177" t="s">
        <v>901</v>
      </c>
      <c r="M7421" s="177" t="s">
        <v>26739</v>
      </c>
      <c r="N7421" s="177" t="s">
        <v>26733</v>
      </c>
      <c r="O7421" s="177" t="s">
        <v>324</v>
      </c>
      <c r="P7421" s="177" t="s">
        <v>903</v>
      </c>
      <c r="Q7421" s="177" t="s">
        <v>26743</v>
      </c>
      <c r="R7421" s="177" t="s">
        <v>951</v>
      </c>
      <c r="S7421" s="177" t="s">
        <v>952</v>
      </c>
      <c r="U7421" s="177" t="s">
        <v>26744</v>
      </c>
      <c r="V7421" s="177" t="s">
        <v>3333</v>
      </c>
      <c r="W7421" s="177" t="s">
        <v>908</v>
      </c>
      <c r="Y7421" s="177" t="s">
        <v>909</v>
      </c>
      <c r="Z7421" s="177" t="s">
        <v>908</v>
      </c>
      <c r="AA7421" s="177" t="s">
        <v>955</v>
      </c>
      <c r="AB7421" s="177" t="s">
        <v>910</v>
      </c>
      <c r="AC7421" s="177">
        <v>2800</v>
      </c>
      <c r="AD7421" s="177" t="s">
        <v>911</v>
      </c>
      <c r="AE7421" s="177">
        <v>1375</v>
      </c>
      <c r="AF7421" s="177" t="s">
        <v>912</v>
      </c>
      <c r="AG7421" s="177" t="s">
        <v>908</v>
      </c>
      <c r="AH7421" s="177" t="s">
        <v>958</v>
      </c>
      <c r="AI7421" s="177" t="s">
        <v>908</v>
      </c>
      <c r="AJ7421" s="177" t="s">
        <v>7964</v>
      </c>
      <c r="AK7421" s="177" t="s">
        <v>914</v>
      </c>
      <c r="AL7421" s="177" t="s">
        <v>959</v>
      </c>
      <c r="AM7421" s="177" t="s">
        <v>960</v>
      </c>
      <c r="AP7421" s="177" t="s">
        <v>960</v>
      </c>
      <c r="AQ7421" s="177"/>
      <c r="AT7421" s="177"/>
      <c r="AU7421" s="177" t="s">
        <v>26745</v>
      </c>
      <c r="AV7421" s="177"/>
      <c r="AW7421" s="177"/>
    </row>
    <row r="7422" spans="1:58">
      <c r="A7422" s="170" t="s">
        <v>26692</v>
      </c>
      <c r="B7422" s="177" t="s">
        <v>26693</v>
      </c>
      <c r="D7422" s="177" t="s">
        <v>508</v>
      </c>
      <c r="E7422" s="177" t="s">
        <v>719</v>
      </c>
      <c r="F7422" s="177" t="s">
        <v>26748</v>
      </c>
      <c r="I7422" s="177" t="s">
        <v>979</v>
      </c>
      <c r="J7422" s="178">
        <v>44538</v>
      </c>
      <c r="K7422" s="178">
        <v>44538</v>
      </c>
      <c r="L7422" s="177" t="s">
        <v>550</v>
      </c>
      <c r="M7422" s="177" t="s">
        <v>26733</v>
      </c>
      <c r="N7422" s="177" t="s">
        <v>26733</v>
      </c>
      <c r="O7422" s="177" t="s">
        <v>195</v>
      </c>
      <c r="P7422" s="177" t="s">
        <v>887</v>
      </c>
      <c r="Q7422" s="177" t="s">
        <v>888</v>
      </c>
      <c r="R7422" s="177" t="s">
        <v>600</v>
      </c>
      <c r="S7422" s="177" t="s">
        <v>601</v>
      </c>
      <c r="T7422" s="177" t="s">
        <v>7243</v>
      </c>
      <c r="U7422" s="177" t="s">
        <v>702</v>
      </c>
      <c r="V7422" s="177" t="s">
        <v>2024</v>
      </c>
      <c r="Z7422" s="177" t="s">
        <v>702</v>
      </c>
      <c r="AA7422" s="177" t="s">
        <v>1084</v>
      </c>
      <c r="AC7422" s="177" t="s">
        <v>1097</v>
      </c>
      <c r="AD7422" s="177" t="s">
        <v>26749</v>
      </c>
      <c r="AE7422" s="177" t="s">
        <v>524</v>
      </c>
      <c r="AQ7422" s="177" t="s">
        <v>937</v>
      </c>
      <c r="AT7422" s="177"/>
      <c r="AU7422" s="177"/>
      <c r="AV7422" s="177"/>
      <c r="AW7422" s="177"/>
    </row>
    <row r="7423" spans="1:58">
      <c r="A7423" s="170" t="s">
        <v>26692</v>
      </c>
      <c r="B7423" s="177" t="s">
        <v>26693</v>
      </c>
      <c r="D7423" s="177" t="s">
        <v>508</v>
      </c>
      <c r="E7423" s="177" t="s">
        <v>737</v>
      </c>
      <c r="F7423" s="177" t="s">
        <v>26753</v>
      </c>
      <c r="I7423" s="177" t="s">
        <v>979</v>
      </c>
      <c r="J7423" s="178">
        <v>44538</v>
      </c>
      <c r="K7423" s="178">
        <v>44538</v>
      </c>
      <c r="L7423" s="177" t="s">
        <v>513</v>
      </c>
      <c r="M7423" s="177" t="s">
        <v>26747</v>
      </c>
      <c r="N7423" s="177" t="s">
        <v>26733</v>
      </c>
      <c r="O7423" s="177" t="s">
        <v>280</v>
      </c>
      <c r="R7423" s="177" t="s">
        <v>700</v>
      </c>
      <c r="S7423" s="177" t="s">
        <v>896</v>
      </c>
      <c r="T7423" s="177" t="s">
        <v>555</v>
      </c>
      <c r="U7423" s="177" t="s">
        <v>702</v>
      </c>
      <c r="V7423" s="177" t="s">
        <v>16038</v>
      </c>
      <c r="W7423" s="177" t="s">
        <v>26754</v>
      </c>
      <c r="X7423" s="177" t="s">
        <v>2200</v>
      </c>
      <c r="AQ7423" s="177"/>
      <c r="AT7423" s="177"/>
      <c r="AU7423" s="177"/>
      <c r="AV7423" s="177"/>
      <c r="AW7423" s="177"/>
    </row>
    <row r="7424" spans="1:58">
      <c r="A7424" s="170" t="s">
        <v>26692</v>
      </c>
      <c r="B7424" s="177" t="s">
        <v>26693</v>
      </c>
      <c r="D7424" s="177" t="s">
        <v>508</v>
      </c>
      <c r="E7424" s="177" t="s">
        <v>737</v>
      </c>
      <c r="F7424" s="177" t="s">
        <v>26750</v>
      </c>
      <c r="G7424" s="177" t="s">
        <v>2329</v>
      </c>
      <c r="I7424" s="177" t="s">
        <v>979</v>
      </c>
      <c r="J7424" s="178">
        <v>44538</v>
      </c>
      <c r="K7424" s="178">
        <v>44538</v>
      </c>
      <c r="L7424" s="177" t="s">
        <v>901</v>
      </c>
      <c r="M7424" s="177" t="s">
        <v>26739</v>
      </c>
      <c r="N7424" s="177" t="s">
        <v>26733</v>
      </c>
      <c r="O7424" s="177" t="s">
        <v>324</v>
      </c>
      <c r="P7424" s="177" t="s">
        <v>903</v>
      </c>
      <c r="Q7424" s="177" t="s">
        <v>1376</v>
      </c>
      <c r="R7424" s="177" t="s">
        <v>951</v>
      </c>
      <c r="S7424" s="177" t="s">
        <v>952</v>
      </c>
      <c r="U7424" s="177" t="s">
        <v>26751</v>
      </c>
      <c r="V7424" s="177" t="s">
        <v>907</v>
      </c>
      <c r="W7424" s="177" t="s">
        <v>908</v>
      </c>
      <c r="Y7424" s="177" t="s">
        <v>908</v>
      </c>
      <c r="Z7424" s="177" t="s">
        <v>908</v>
      </c>
      <c r="AA7424" s="177" t="s">
        <v>955</v>
      </c>
      <c r="AB7424" s="177" t="s">
        <v>910</v>
      </c>
      <c r="AC7424" s="177">
        <v>1400</v>
      </c>
      <c r="AD7424" s="177" t="s">
        <v>911</v>
      </c>
      <c r="AE7424" s="177">
        <v>1375</v>
      </c>
      <c r="AF7424" s="177" t="s">
        <v>912</v>
      </c>
      <c r="AG7424" s="177" t="s">
        <v>908</v>
      </c>
      <c r="AH7424" s="177" t="s">
        <v>958</v>
      </c>
      <c r="AI7424" s="177" t="s">
        <v>908</v>
      </c>
      <c r="AJ7424" s="177" t="s">
        <v>7964</v>
      </c>
      <c r="AK7424" s="177" t="s">
        <v>982</v>
      </c>
      <c r="AL7424" s="177" t="s">
        <v>959</v>
      </c>
      <c r="AM7424" s="177" t="s">
        <v>960</v>
      </c>
      <c r="AP7424" s="177" t="s">
        <v>908</v>
      </c>
      <c r="AQ7424" s="177"/>
      <c r="AT7424" s="177"/>
      <c r="AU7424" s="177" t="s">
        <v>26752</v>
      </c>
      <c r="AV7424" s="177"/>
      <c r="AW7424" s="177"/>
    </row>
    <row r="7425" spans="1:71">
      <c r="A7425" s="170" t="s">
        <v>26692</v>
      </c>
      <c r="B7425" s="177" t="s">
        <v>26693</v>
      </c>
      <c r="D7425" s="177" t="s">
        <v>508</v>
      </c>
      <c r="F7425" s="177" t="s">
        <v>26755</v>
      </c>
      <c r="I7425" s="177" t="s">
        <v>979</v>
      </c>
      <c r="J7425" s="178">
        <v>44538</v>
      </c>
      <c r="K7425" s="178">
        <v>44538</v>
      </c>
      <c r="L7425" s="177" t="s">
        <v>2772</v>
      </c>
      <c r="M7425" s="177" t="s">
        <v>26755</v>
      </c>
      <c r="N7425" s="177" t="s">
        <v>26733</v>
      </c>
      <c r="O7425" s="177" t="s">
        <v>273</v>
      </c>
      <c r="P7425" s="177" t="s">
        <v>2773</v>
      </c>
      <c r="S7425" s="177" t="s">
        <v>26756</v>
      </c>
      <c r="AQ7425" s="177"/>
      <c r="AT7425" s="177"/>
      <c r="AU7425" s="177"/>
      <c r="AV7425" s="177"/>
      <c r="AW7425" s="177"/>
    </row>
    <row r="7426" spans="1:71">
      <c r="A7426" s="170" t="s">
        <v>26692</v>
      </c>
      <c r="B7426" s="177" t="s">
        <v>26693</v>
      </c>
      <c r="D7426" s="177" t="s">
        <v>508</v>
      </c>
      <c r="F7426" s="177" t="s">
        <v>26757</v>
      </c>
      <c r="I7426" s="177" t="s">
        <v>1930</v>
      </c>
      <c r="J7426" s="181" t="s">
        <v>512</v>
      </c>
      <c r="K7426" s="178" t="s">
        <v>512</v>
      </c>
      <c r="L7426" s="177" t="s">
        <v>513</v>
      </c>
      <c r="M7426" s="177" t="s">
        <v>26757</v>
      </c>
      <c r="N7426" s="177" t="s">
        <v>26757</v>
      </c>
      <c r="O7426" s="177" t="s">
        <v>437</v>
      </c>
      <c r="P7426" s="177" t="s">
        <v>613</v>
      </c>
      <c r="R7426" s="177" t="s">
        <v>615</v>
      </c>
      <c r="S7426" s="177" t="s">
        <v>613</v>
      </c>
      <c r="U7426" s="177" t="s">
        <v>535</v>
      </c>
      <c r="V7426" s="177" t="s">
        <v>616</v>
      </c>
      <c r="W7426" s="177" t="s">
        <v>617</v>
      </c>
      <c r="X7426" s="177" t="s">
        <v>618</v>
      </c>
      <c r="AQ7426" s="177" t="s">
        <v>26758</v>
      </c>
      <c r="AT7426" s="177"/>
      <c r="AU7426" s="177"/>
      <c r="AV7426" s="177"/>
      <c r="AW7426" s="177"/>
      <c r="BJ7426" s="177" t="s">
        <v>4055</v>
      </c>
    </row>
    <row r="7427" spans="1:71">
      <c r="A7427" s="170" t="s">
        <v>26692</v>
      </c>
      <c r="B7427" s="177" t="s">
        <v>26693</v>
      </c>
      <c r="D7427" s="177" t="s">
        <v>508</v>
      </c>
      <c r="E7427" s="177" t="s">
        <v>685</v>
      </c>
      <c r="F7427" s="177" t="s">
        <v>26759</v>
      </c>
      <c r="I7427" s="177" t="s">
        <v>1647</v>
      </c>
      <c r="J7427" s="181" t="s">
        <v>512</v>
      </c>
      <c r="K7427" s="178" t="s">
        <v>512</v>
      </c>
      <c r="L7427" s="177" t="s">
        <v>513</v>
      </c>
      <c r="M7427" s="177" t="s">
        <v>26695</v>
      </c>
      <c r="N7427" s="177" t="s">
        <v>26695</v>
      </c>
      <c r="O7427" s="177" t="s">
        <v>280</v>
      </c>
      <c r="P7427" s="177" t="s">
        <v>699</v>
      </c>
      <c r="R7427" s="177" t="s">
        <v>700</v>
      </c>
      <c r="S7427" s="177" t="s">
        <v>701</v>
      </c>
      <c r="U7427" s="177" t="s">
        <v>646</v>
      </c>
      <c r="AQ7427" s="177" t="s">
        <v>893</v>
      </c>
      <c r="AT7427" s="177"/>
      <c r="AU7427" s="177"/>
      <c r="AV7427" s="177"/>
      <c r="AW7427" s="177"/>
    </row>
    <row r="7428" spans="1:71">
      <c r="A7428" s="170" t="s">
        <v>26692</v>
      </c>
      <c r="B7428" s="177" t="s">
        <v>26693</v>
      </c>
      <c r="D7428" s="177" t="s">
        <v>508</v>
      </c>
      <c r="F7428" s="177" t="s">
        <v>26760</v>
      </c>
      <c r="I7428" s="177" t="s">
        <v>5719</v>
      </c>
      <c r="J7428" s="181" t="s">
        <v>512</v>
      </c>
      <c r="K7428" s="178" t="s">
        <v>512</v>
      </c>
      <c r="L7428" s="177" t="s">
        <v>550</v>
      </c>
      <c r="M7428" s="177" t="s">
        <v>26761</v>
      </c>
      <c r="N7428" s="177" t="s">
        <v>26761</v>
      </c>
      <c r="O7428" s="177" t="s">
        <v>110</v>
      </c>
      <c r="R7428" s="177" t="s">
        <v>565</v>
      </c>
      <c r="S7428" s="177" t="s">
        <v>3431</v>
      </c>
      <c r="AQ7428" s="177" t="s">
        <v>893</v>
      </c>
      <c r="AT7428" s="177"/>
      <c r="AU7428" s="177"/>
      <c r="AV7428" s="177"/>
      <c r="AW7428" s="177"/>
    </row>
    <row r="7429" spans="1:71">
      <c r="A7429" s="170"/>
      <c r="B7429" s="177" t="s">
        <v>26762</v>
      </c>
      <c r="D7429" s="177" t="s">
        <v>508</v>
      </c>
      <c r="E7429" s="170" t="s">
        <v>1819</v>
      </c>
      <c r="F7429" s="177" t="s">
        <v>26763</v>
      </c>
      <c r="I7429" s="177" t="s">
        <v>1979</v>
      </c>
      <c r="J7429" s="178">
        <v>41183</v>
      </c>
      <c r="K7429" s="178">
        <v>41183</v>
      </c>
      <c r="L7429" s="177" t="s">
        <v>550</v>
      </c>
      <c r="M7429" s="177" t="s">
        <v>21655</v>
      </c>
      <c r="N7429" s="177" t="s">
        <v>21655</v>
      </c>
      <c r="O7429" s="177" t="s">
        <v>195</v>
      </c>
      <c r="P7429" s="177" t="s">
        <v>1193</v>
      </c>
      <c r="Q7429" s="177" t="s">
        <v>515</v>
      </c>
      <c r="R7429" s="177" t="s">
        <v>600</v>
      </c>
      <c r="S7429" s="177" t="s">
        <v>601</v>
      </c>
      <c r="T7429" s="177" t="s">
        <v>3644</v>
      </c>
      <c r="U7429" s="177" t="s">
        <v>702</v>
      </c>
      <c r="V7429" s="177" t="s">
        <v>1681</v>
      </c>
      <c r="X7429" s="177" t="s">
        <v>890</v>
      </c>
      <c r="Y7429" s="177" t="s">
        <v>891</v>
      </c>
      <c r="Z7429" s="177" t="s">
        <v>702</v>
      </c>
      <c r="AA7429" s="177" t="s">
        <v>1078</v>
      </c>
      <c r="AC7429" s="177" t="s">
        <v>3501</v>
      </c>
      <c r="AD7429" s="177" t="s">
        <v>21835</v>
      </c>
      <c r="AE7429" s="177" t="s">
        <v>526</v>
      </c>
      <c r="AQ7429" s="177" t="s">
        <v>26764</v>
      </c>
      <c r="AT7429" s="177"/>
      <c r="AU7429" s="177"/>
      <c r="AV7429" s="177"/>
      <c r="AW7429" s="177"/>
    </row>
    <row r="7430" spans="1:71">
      <c r="A7430" s="170" t="s">
        <v>26765</v>
      </c>
      <c r="B7430" s="177" t="s">
        <v>26766</v>
      </c>
      <c r="C7430" s="177" t="s">
        <v>1564</v>
      </c>
      <c r="D7430" s="177" t="s">
        <v>508</v>
      </c>
      <c r="E7430" s="177" t="s">
        <v>661</v>
      </c>
      <c r="F7430" s="177" t="s">
        <v>26767</v>
      </c>
      <c r="I7430" s="177" t="s">
        <v>979</v>
      </c>
      <c r="J7430" s="178">
        <v>44412</v>
      </c>
      <c r="K7430" s="178">
        <v>44412</v>
      </c>
      <c r="L7430" s="177" t="s">
        <v>550</v>
      </c>
      <c r="M7430" s="177" t="s">
        <v>26768</v>
      </c>
      <c r="N7430" s="177" t="s">
        <v>26768</v>
      </c>
      <c r="O7430" s="177" t="s">
        <v>110</v>
      </c>
      <c r="R7430" s="177" t="s">
        <v>565</v>
      </c>
      <c r="S7430" s="177" t="s">
        <v>630</v>
      </c>
      <c r="T7430" s="177" t="s">
        <v>2845</v>
      </c>
      <c r="U7430" s="177" t="s">
        <v>3317</v>
      </c>
      <c r="V7430" s="177" t="s">
        <v>26769</v>
      </c>
      <c r="W7430" s="177" t="s">
        <v>1904</v>
      </c>
      <c r="AA7430" s="177" t="s">
        <v>1964</v>
      </c>
      <c r="AB7430" s="177" t="s">
        <v>26770</v>
      </c>
      <c r="AC7430" s="177" t="s">
        <v>870</v>
      </c>
      <c r="AG7430" s="177" t="s">
        <v>9153</v>
      </c>
      <c r="AH7430" s="177" t="s">
        <v>26771</v>
      </c>
      <c r="AI7430" s="177" t="s">
        <v>1048</v>
      </c>
      <c r="AM7430" s="177" t="s">
        <v>2233</v>
      </c>
      <c r="AN7430" s="177" t="s">
        <v>26772</v>
      </c>
      <c r="AO7430" s="177" t="s">
        <v>1034</v>
      </c>
      <c r="AP7430" s="177" t="s">
        <v>2267</v>
      </c>
      <c r="AQ7430" s="177"/>
      <c r="AT7430" s="177" t="s">
        <v>26773</v>
      </c>
      <c r="AU7430" s="177" t="s">
        <v>809</v>
      </c>
      <c r="AV7430" s="177" t="s">
        <v>1854</v>
      </c>
      <c r="AW7430" s="177" t="s">
        <v>26774</v>
      </c>
      <c r="AX7430" s="177" t="s">
        <v>559</v>
      </c>
    </row>
    <row r="7431" spans="1:71">
      <c r="A7431" s="170" t="s">
        <v>26765</v>
      </c>
      <c r="B7431" s="177" t="s">
        <v>26766</v>
      </c>
      <c r="D7431" s="177" t="s">
        <v>508</v>
      </c>
      <c r="F7431" s="177" t="s">
        <v>16228</v>
      </c>
      <c r="I7431" s="177" t="s">
        <v>1647</v>
      </c>
      <c r="J7431" s="181" t="s">
        <v>512</v>
      </c>
      <c r="K7431" s="178" t="s">
        <v>512</v>
      </c>
      <c r="L7431" s="177" t="s">
        <v>901</v>
      </c>
      <c r="M7431" s="177" t="s">
        <v>26363</v>
      </c>
      <c r="N7431" s="177" t="s">
        <v>26363</v>
      </c>
      <c r="O7431" s="177" t="s">
        <v>324</v>
      </c>
      <c r="R7431" s="177" t="s">
        <v>2149</v>
      </c>
      <c r="S7431" s="177" t="s">
        <v>2149</v>
      </c>
      <c r="U7431" s="177" t="s">
        <v>18965</v>
      </c>
      <c r="AQ7431" s="177" t="s">
        <v>26364</v>
      </c>
      <c r="AT7431" s="177"/>
      <c r="AU7431" s="177"/>
      <c r="AV7431" s="177"/>
      <c r="AW7431" s="177"/>
    </row>
    <row r="7432" spans="1:71">
      <c r="A7432" s="170" t="s">
        <v>26775</v>
      </c>
      <c r="B7432" s="177" t="s">
        <v>26776</v>
      </c>
      <c r="C7432" s="177" t="s">
        <v>1564</v>
      </c>
      <c r="D7432" s="177" t="s">
        <v>508</v>
      </c>
      <c r="E7432" s="177" t="s">
        <v>1514</v>
      </c>
      <c r="F7432" s="177" t="s">
        <v>26777</v>
      </c>
      <c r="I7432" s="177" t="s">
        <v>1979</v>
      </c>
      <c r="J7432" s="178">
        <v>41183</v>
      </c>
      <c r="K7432" s="178">
        <v>41183</v>
      </c>
      <c r="L7432" s="177" t="s">
        <v>550</v>
      </c>
      <c r="M7432" s="177" t="s">
        <v>21655</v>
      </c>
      <c r="N7432" s="177" t="s">
        <v>21655</v>
      </c>
      <c r="O7432" s="177" t="s">
        <v>110</v>
      </c>
      <c r="R7432" s="177" t="s">
        <v>565</v>
      </c>
      <c r="S7432" s="177" t="s">
        <v>1558</v>
      </c>
      <c r="U7432" s="177" t="s">
        <v>1902</v>
      </c>
      <c r="V7432" s="177" t="s">
        <v>26778</v>
      </c>
      <c r="W7432" s="177" t="s">
        <v>1620</v>
      </c>
      <c r="X7432" s="177" t="s">
        <v>1902</v>
      </c>
      <c r="Y7432" s="177" t="s">
        <v>26779</v>
      </c>
      <c r="Z7432" s="177" t="s">
        <v>1620</v>
      </c>
      <c r="AA7432" s="177" t="s">
        <v>1997</v>
      </c>
      <c r="AB7432" s="177" t="s">
        <v>26780</v>
      </c>
      <c r="AC7432" s="177" t="s">
        <v>583</v>
      </c>
      <c r="AG7432" s="177" t="s">
        <v>26781</v>
      </c>
      <c r="AH7432" s="177" t="s">
        <v>26782</v>
      </c>
      <c r="AI7432" s="177" t="s">
        <v>618</v>
      </c>
      <c r="AM7432" s="177" t="s">
        <v>2855</v>
      </c>
      <c r="AN7432" s="177" t="s">
        <v>26783</v>
      </c>
      <c r="AO7432" s="177" t="s">
        <v>1034</v>
      </c>
      <c r="AP7432" s="177" t="s">
        <v>4023</v>
      </c>
      <c r="AQ7432" s="177" t="s">
        <v>26764</v>
      </c>
      <c r="AT7432" s="177" t="s">
        <v>26784</v>
      </c>
      <c r="AU7432" s="177" t="s">
        <v>1911</v>
      </c>
      <c r="AV7432" s="177" t="s">
        <v>26785</v>
      </c>
      <c r="AW7432" s="177" t="s">
        <v>26786</v>
      </c>
      <c r="AX7432" s="177" t="s">
        <v>559</v>
      </c>
    </row>
    <row r="7433" spans="1:71">
      <c r="A7433" s="170" t="s">
        <v>26775</v>
      </c>
      <c r="B7433" s="177" t="s">
        <v>26776</v>
      </c>
      <c r="D7433" s="177" t="s">
        <v>508</v>
      </c>
      <c r="F7433" s="177" t="s">
        <v>26787</v>
      </c>
      <c r="I7433" s="177" t="s">
        <v>2056</v>
      </c>
      <c r="J7433" s="181">
        <v>43206</v>
      </c>
      <c r="K7433" s="181">
        <v>43206</v>
      </c>
      <c r="L7433" s="177" t="s">
        <v>901</v>
      </c>
      <c r="M7433" s="177" t="s">
        <v>26788</v>
      </c>
      <c r="N7433" s="183" t="s">
        <v>26789</v>
      </c>
      <c r="O7433" s="177" t="s">
        <v>324</v>
      </c>
      <c r="P7433" s="177" t="s">
        <v>903</v>
      </c>
      <c r="R7433" s="177" t="s">
        <v>904</v>
      </c>
      <c r="S7433" s="177" t="s">
        <v>905</v>
      </c>
      <c r="U7433" s="177" t="s">
        <v>3984</v>
      </c>
      <c r="V7433" s="177" t="s">
        <v>907</v>
      </c>
      <c r="W7433" s="177" t="s">
        <v>908</v>
      </c>
      <c r="Y7433" s="177" t="s">
        <v>908</v>
      </c>
      <c r="AB7433" s="177" t="s">
        <v>910</v>
      </c>
      <c r="AC7433" s="177">
        <v>1400</v>
      </c>
      <c r="AD7433" s="177" t="s">
        <v>911</v>
      </c>
      <c r="AE7433" s="177">
        <v>1375</v>
      </c>
      <c r="AF7433" s="177" t="s">
        <v>912</v>
      </c>
      <c r="AG7433" s="177" t="s">
        <v>908</v>
      </c>
      <c r="AH7433" s="177" t="s">
        <v>913</v>
      </c>
      <c r="AI7433" s="177" t="s">
        <v>908</v>
      </c>
      <c r="AK7433" s="177" t="s">
        <v>908</v>
      </c>
      <c r="AL7433" s="177" t="s">
        <v>915</v>
      </c>
      <c r="AP7433" s="177" t="s">
        <v>908</v>
      </c>
      <c r="AQ7433" s="177"/>
      <c r="AT7433" s="177"/>
      <c r="AU7433" s="177"/>
      <c r="AV7433" s="177"/>
      <c r="AW7433" s="177"/>
    </row>
    <row r="7434" spans="1:71">
      <c r="A7434" s="170" t="s">
        <v>26775</v>
      </c>
      <c r="B7434" s="177" t="s">
        <v>26776</v>
      </c>
      <c r="D7434" s="177" t="s">
        <v>508</v>
      </c>
      <c r="F7434" s="177" t="s">
        <v>26790</v>
      </c>
      <c r="I7434" s="177" t="s">
        <v>2056</v>
      </c>
      <c r="J7434" s="181">
        <v>43206</v>
      </c>
      <c r="K7434" s="181">
        <v>43206</v>
      </c>
      <c r="L7434" s="177" t="s">
        <v>901</v>
      </c>
      <c r="M7434" s="177" t="s">
        <v>26788</v>
      </c>
      <c r="N7434" s="183" t="s">
        <v>26789</v>
      </c>
      <c r="O7434" s="177" t="s">
        <v>324</v>
      </c>
      <c r="P7434" s="177" t="s">
        <v>903</v>
      </c>
      <c r="R7434" s="177" t="s">
        <v>904</v>
      </c>
      <c r="S7434" s="177" t="s">
        <v>905</v>
      </c>
      <c r="U7434" s="177" t="s">
        <v>3984</v>
      </c>
      <c r="V7434" s="177" t="s">
        <v>907</v>
      </c>
      <c r="W7434" s="177" t="s">
        <v>908</v>
      </c>
      <c r="Y7434" s="177" t="s">
        <v>908</v>
      </c>
      <c r="AB7434" s="177" t="s">
        <v>910</v>
      </c>
      <c r="AC7434" s="177">
        <v>1400</v>
      </c>
      <c r="AD7434" s="177" t="s">
        <v>911</v>
      </c>
      <c r="AE7434" s="177">
        <v>1375</v>
      </c>
      <c r="AF7434" s="177" t="s">
        <v>912</v>
      </c>
      <c r="AG7434" s="177" t="s">
        <v>908</v>
      </c>
      <c r="AH7434" s="177" t="s">
        <v>913</v>
      </c>
      <c r="AI7434" s="177" t="s">
        <v>908</v>
      </c>
      <c r="AK7434" s="177" t="s">
        <v>908</v>
      </c>
      <c r="AL7434" s="177" t="s">
        <v>915</v>
      </c>
      <c r="AP7434" s="177" t="s">
        <v>908</v>
      </c>
      <c r="AQ7434" s="177"/>
      <c r="AT7434" s="177"/>
      <c r="AU7434" s="177"/>
      <c r="AV7434" s="177"/>
      <c r="AW7434" s="177"/>
    </row>
    <row r="7435" spans="1:71">
      <c r="A7435" s="170" t="s">
        <v>26775</v>
      </c>
      <c r="B7435" s="177" t="s">
        <v>26776</v>
      </c>
      <c r="D7435" s="177" t="s">
        <v>508</v>
      </c>
      <c r="F7435" s="177" t="s">
        <v>26791</v>
      </c>
      <c r="I7435" s="177" t="s">
        <v>2056</v>
      </c>
      <c r="J7435" s="181">
        <v>43206</v>
      </c>
      <c r="K7435" s="181">
        <v>43206</v>
      </c>
      <c r="L7435" s="177" t="s">
        <v>901</v>
      </c>
      <c r="M7435" s="177" t="s">
        <v>26788</v>
      </c>
      <c r="N7435" s="183" t="s">
        <v>26789</v>
      </c>
      <c r="O7435" s="177" t="s">
        <v>324</v>
      </c>
      <c r="P7435" s="177" t="s">
        <v>903</v>
      </c>
      <c r="R7435" s="177" t="s">
        <v>904</v>
      </c>
      <c r="S7435" s="177" t="s">
        <v>905</v>
      </c>
      <c r="U7435" s="177" t="s">
        <v>3984</v>
      </c>
      <c r="V7435" s="177" t="s">
        <v>907</v>
      </c>
      <c r="W7435" s="177" t="s">
        <v>908</v>
      </c>
      <c r="Y7435" s="177" t="s">
        <v>908</v>
      </c>
      <c r="AB7435" s="177" t="s">
        <v>910</v>
      </c>
      <c r="AC7435" s="177">
        <v>1400</v>
      </c>
      <c r="AD7435" s="177" t="s">
        <v>911</v>
      </c>
      <c r="AE7435" s="177">
        <v>1375</v>
      </c>
      <c r="AF7435" s="177" t="s">
        <v>912</v>
      </c>
      <c r="AG7435" s="177" t="s">
        <v>908</v>
      </c>
      <c r="AH7435" s="177" t="s">
        <v>913</v>
      </c>
      <c r="AI7435" s="177" t="s">
        <v>908</v>
      </c>
      <c r="AK7435" s="177" t="s">
        <v>908</v>
      </c>
      <c r="AL7435" s="177" t="s">
        <v>915</v>
      </c>
      <c r="AP7435" s="177" t="s">
        <v>908</v>
      </c>
      <c r="AQ7435" s="231"/>
      <c r="AT7435" s="177"/>
      <c r="AU7435" s="177"/>
      <c r="AV7435" s="177"/>
      <c r="AW7435" s="177"/>
    </row>
    <row r="7436" spans="1:71">
      <c r="A7436" s="170" t="s">
        <v>26775</v>
      </c>
      <c r="B7436" s="177" t="s">
        <v>26776</v>
      </c>
      <c r="D7436" s="177" t="s">
        <v>508</v>
      </c>
      <c r="F7436" s="177" t="s">
        <v>26792</v>
      </c>
      <c r="I7436" s="177" t="s">
        <v>924</v>
      </c>
      <c r="J7436" s="178">
        <v>43962</v>
      </c>
      <c r="K7436" s="178">
        <v>43962</v>
      </c>
      <c r="L7436" s="177" t="s">
        <v>901</v>
      </c>
      <c r="M7436" s="177" t="s">
        <v>26793</v>
      </c>
      <c r="N7436" s="177" t="s">
        <v>26794</v>
      </c>
      <c r="O7436" s="177" t="s">
        <v>324</v>
      </c>
      <c r="P7436" s="177" t="s">
        <v>903</v>
      </c>
      <c r="R7436" s="177" t="s">
        <v>904</v>
      </c>
      <c r="S7436" s="177" t="s">
        <v>905</v>
      </c>
      <c r="U7436" s="177" t="s">
        <v>26795</v>
      </c>
      <c r="V7436" s="177" t="s">
        <v>3333</v>
      </c>
      <c r="W7436" s="177" t="s">
        <v>908</v>
      </c>
      <c r="Y7436" s="177" t="s">
        <v>909</v>
      </c>
      <c r="Z7436" s="177" t="s">
        <v>908</v>
      </c>
      <c r="AA7436" s="177" t="s">
        <v>955</v>
      </c>
      <c r="AB7436" s="177" t="s">
        <v>910</v>
      </c>
      <c r="AC7436" s="177">
        <v>1000</v>
      </c>
      <c r="AD7436" s="177" t="s">
        <v>911</v>
      </c>
      <c r="AE7436" s="177">
        <v>915</v>
      </c>
      <c r="AF7436" s="177" t="s">
        <v>912</v>
      </c>
      <c r="AG7436" s="177" t="s">
        <v>908</v>
      </c>
      <c r="AH7436" s="177" t="s">
        <v>913</v>
      </c>
      <c r="AI7436" s="177" t="s">
        <v>908</v>
      </c>
      <c r="AJ7436" s="177">
        <v>1</v>
      </c>
      <c r="AK7436" s="177" t="s">
        <v>914</v>
      </c>
      <c r="AL7436" s="177" t="s">
        <v>959</v>
      </c>
      <c r="AM7436" s="177" t="s">
        <v>960</v>
      </c>
      <c r="AQ7436" s="177"/>
      <c r="AT7436" s="177"/>
      <c r="AU7436" s="177"/>
      <c r="AV7436" s="177"/>
      <c r="AW7436" s="177"/>
    </row>
    <row r="7437" spans="1:71">
      <c r="A7437" s="170" t="s">
        <v>26796</v>
      </c>
      <c r="B7437" s="177" t="s">
        <v>26797</v>
      </c>
      <c r="D7437" s="177" t="s">
        <v>610</v>
      </c>
      <c r="E7437" s="177" t="s">
        <v>661</v>
      </c>
      <c r="F7437" s="177" t="s">
        <v>26798</v>
      </c>
      <c r="H7437" s="177" t="s">
        <v>4453</v>
      </c>
      <c r="I7437" s="177" t="s">
        <v>1647</v>
      </c>
      <c r="J7437" s="178">
        <v>40910</v>
      </c>
      <c r="K7437" s="178">
        <v>40910</v>
      </c>
      <c r="L7437" s="177" t="s">
        <v>550</v>
      </c>
      <c r="M7437" s="177" t="s">
        <v>26799</v>
      </c>
      <c r="N7437" s="177" t="s">
        <v>26799</v>
      </c>
      <c r="O7437" s="177" t="s">
        <v>232</v>
      </c>
      <c r="R7437" s="177" t="s">
        <v>926</v>
      </c>
      <c r="S7437" s="177" t="s">
        <v>927</v>
      </c>
      <c r="U7437" s="177" t="s">
        <v>646</v>
      </c>
      <c r="V7437" s="177" t="s">
        <v>26800</v>
      </c>
      <c r="X7437" s="177" t="s">
        <v>651</v>
      </c>
      <c r="Y7437" s="177" t="s">
        <v>646</v>
      </c>
      <c r="Z7437" s="177" t="s">
        <v>2445</v>
      </c>
      <c r="AB7437" s="177" t="s">
        <v>26801</v>
      </c>
      <c r="AC7437" s="177" t="s">
        <v>26802</v>
      </c>
      <c r="AD7437" s="177" t="s">
        <v>572</v>
      </c>
      <c r="AE7437" s="177" t="s">
        <v>22730</v>
      </c>
      <c r="AF7437" s="177" t="s">
        <v>26803</v>
      </c>
      <c r="AG7437" s="177" t="s">
        <v>618</v>
      </c>
      <c r="AQ7437" s="177" t="s">
        <v>26804</v>
      </c>
      <c r="AT7437" s="177"/>
      <c r="AU7437" s="177"/>
      <c r="AV7437" s="177"/>
      <c r="AW7437" s="177"/>
    </row>
    <row r="7438" spans="1:71">
      <c r="A7438" s="170" t="s">
        <v>26796</v>
      </c>
      <c r="B7438" s="177" t="s">
        <v>26797</v>
      </c>
      <c r="D7438" s="177" t="s">
        <v>508</v>
      </c>
      <c r="E7438" s="177" t="s">
        <v>669</v>
      </c>
      <c r="F7438" s="177" t="s">
        <v>26805</v>
      </c>
      <c r="H7438" s="177" t="s">
        <v>2561</v>
      </c>
      <c r="I7438" s="177" t="s">
        <v>1647</v>
      </c>
      <c r="J7438" s="178">
        <v>40910</v>
      </c>
      <c r="K7438" s="178">
        <v>40910</v>
      </c>
      <c r="L7438" s="177" t="s">
        <v>550</v>
      </c>
      <c r="M7438" s="177" t="s">
        <v>26799</v>
      </c>
      <c r="N7438" s="177" t="s">
        <v>26799</v>
      </c>
      <c r="O7438" s="177" t="s">
        <v>195</v>
      </c>
      <c r="P7438" s="177" t="s">
        <v>552</v>
      </c>
      <c r="R7438" s="177" t="s">
        <v>553</v>
      </c>
      <c r="S7438" s="177" t="s">
        <v>644</v>
      </c>
      <c r="T7438" s="177" t="s">
        <v>2988</v>
      </c>
      <c r="U7438" s="177" t="s">
        <v>832</v>
      </c>
      <c r="V7438" s="177" t="s">
        <v>1299</v>
      </c>
      <c r="X7438" s="177" t="s">
        <v>1043</v>
      </c>
      <c r="Z7438" s="177" t="s">
        <v>832</v>
      </c>
      <c r="AB7438" s="177" t="s">
        <v>1257</v>
      </c>
      <c r="AC7438" s="177" t="s">
        <v>26806</v>
      </c>
      <c r="AD7438" s="177" t="s">
        <v>26807</v>
      </c>
      <c r="AE7438" s="177" t="s">
        <v>526</v>
      </c>
      <c r="AF7438" s="177" t="s">
        <v>1049</v>
      </c>
      <c r="AQ7438" s="177" t="s">
        <v>584</v>
      </c>
      <c r="AT7438" s="177"/>
      <c r="AU7438" s="177"/>
      <c r="AV7438" s="177"/>
      <c r="AW7438" s="177"/>
    </row>
    <row r="7439" spans="1:71">
      <c r="A7439" s="170" t="s">
        <v>26796</v>
      </c>
      <c r="B7439" s="177" t="s">
        <v>26797</v>
      </c>
      <c r="D7439" s="177" t="s">
        <v>508</v>
      </c>
      <c r="E7439" s="177" t="s">
        <v>685</v>
      </c>
      <c r="F7439" s="177" t="s">
        <v>26808</v>
      </c>
      <c r="H7439" s="177" t="s">
        <v>2568</v>
      </c>
      <c r="I7439" s="177" t="s">
        <v>1647</v>
      </c>
      <c r="J7439" s="178">
        <v>40910</v>
      </c>
      <c r="K7439" s="178">
        <v>40910</v>
      </c>
      <c r="L7439" s="177" t="s">
        <v>550</v>
      </c>
      <c r="M7439" s="177" t="s">
        <v>26799</v>
      </c>
      <c r="N7439" s="177" t="s">
        <v>26799</v>
      </c>
      <c r="O7439" s="177" t="s">
        <v>195</v>
      </c>
      <c r="P7439" s="177" t="s">
        <v>589</v>
      </c>
      <c r="R7439" s="177" t="s">
        <v>553</v>
      </c>
      <c r="S7439" s="177" t="s">
        <v>644</v>
      </c>
      <c r="T7439" s="177" t="s">
        <v>4085</v>
      </c>
      <c r="U7439" s="177" t="s">
        <v>832</v>
      </c>
      <c r="V7439" s="177" t="s">
        <v>8587</v>
      </c>
      <c r="W7439" s="177" t="s">
        <v>26809</v>
      </c>
      <c r="X7439" s="177" t="s">
        <v>1043</v>
      </c>
      <c r="Z7439" s="177" t="s">
        <v>832</v>
      </c>
      <c r="AC7439" s="177" t="s">
        <v>19697</v>
      </c>
      <c r="AD7439" s="177" t="s">
        <v>26810</v>
      </c>
      <c r="AE7439" s="177" t="s">
        <v>694</v>
      </c>
      <c r="AF7439" s="177" t="s">
        <v>1049</v>
      </c>
      <c r="AQ7439" s="177" t="s">
        <v>584</v>
      </c>
      <c r="AT7439" s="177"/>
      <c r="AU7439" s="177"/>
      <c r="AV7439" s="177"/>
      <c r="AW7439" s="177"/>
    </row>
    <row r="7440" spans="1:71">
      <c r="A7440" s="170" t="s">
        <v>26796</v>
      </c>
      <c r="B7440" s="177" t="s">
        <v>26797</v>
      </c>
      <c r="D7440" s="177" t="s">
        <v>508</v>
      </c>
      <c r="E7440" s="177" t="s">
        <v>704</v>
      </c>
      <c r="F7440" s="177" t="s">
        <v>26811</v>
      </c>
      <c r="H7440" s="177" t="s">
        <v>2581</v>
      </c>
      <c r="I7440" s="177" t="s">
        <v>1647</v>
      </c>
      <c r="J7440" s="178">
        <v>40910</v>
      </c>
      <c r="K7440" s="178">
        <v>40910</v>
      </c>
      <c r="L7440" s="177" t="s">
        <v>550</v>
      </c>
      <c r="M7440" s="177" t="s">
        <v>26799</v>
      </c>
      <c r="N7440" s="177" t="s">
        <v>26799</v>
      </c>
      <c r="O7440" s="177" t="s">
        <v>195</v>
      </c>
      <c r="P7440" s="177" t="s">
        <v>2442</v>
      </c>
      <c r="R7440" s="177" t="s">
        <v>600</v>
      </c>
      <c r="S7440" s="177" t="s">
        <v>601</v>
      </c>
      <c r="T7440" s="177" t="s">
        <v>1061</v>
      </c>
      <c r="U7440" s="177" t="s">
        <v>579</v>
      </c>
      <c r="V7440" s="177" t="s">
        <v>1612</v>
      </c>
      <c r="X7440" s="177" t="s">
        <v>943</v>
      </c>
      <c r="Y7440" s="177" t="s">
        <v>674</v>
      </c>
      <c r="Z7440" s="177" t="s">
        <v>579</v>
      </c>
      <c r="AA7440" s="177" t="s">
        <v>4163</v>
      </c>
      <c r="AC7440" s="177" t="s">
        <v>26812</v>
      </c>
      <c r="AD7440" s="177" t="s">
        <v>26813</v>
      </c>
      <c r="AE7440" s="177" t="s">
        <v>1048</v>
      </c>
      <c r="AQ7440" s="177"/>
      <c r="AT7440" s="177"/>
      <c r="AU7440" s="177"/>
      <c r="AV7440" s="177"/>
      <c r="AW7440" s="177"/>
      <c r="AY7440" s="170"/>
      <c r="AZ7440" s="170"/>
      <c r="BA7440" s="170"/>
      <c r="BB7440" s="170"/>
      <c r="BC7440" s="170"/>
      <c r="BD7440" s="170"/>
      <c r="BE7440" s="170"/>
      <c r="BF7440" s="170"/>
      <c r="BG7440" s="170"/>
      <c r="BH7440" s="170"/>
      <c r="BI7440" s="170"/>
      <c r="BJ7440" s="170"/>
      <c r="BK7440" s="170"/>
      <c r="BL7440" s="170"/>
      <c r="BM7440" s="170"/>
      <c r="BN7440" s="170"/>
      <c r="BO7440" s="170"/>
      <c r="BP7440" s="170"/>
      <c r="BQ7440" s="170"/>
      <c r="BR7440" s="170"/>
      <c r="BS7440" s="170"/>
    </row>
    <row r="7441" spans="1:71">
      <c r="A7441" s="170" t="s">
        <v>26796</v>
      </c>
      <c r="B7441" s="177" t="s">
        <v>26797</v>
      </c>
      <c r="D7441" s="177" t="s">
        <v>508</v>
      </c>
      <c r="E7441" s="177" t="s">
        <v>719</v>
      </c>
      <c r="F7441" s="177" t="s">
        <v>26814</v>
      </c>
      <c r="H7441" s="177" t="s">
        <v>6130</v>
      </c>
      <c r="I7441" s="177" t="s">
        <v>1647</v>
      </c>
      <c r="J7441" s="178">
        <v>40910</v>
      </c>
      <c r="K7441" s="178">
        <v>40910</v>
      </c>
      <c r="L7441" s="177" t="s">
        <v>2772</v>
      </c>
      <c r="M7441" s="177" t="s">
        <v>26814</v>
      </c>
      <c r="N7441" s="177" t="s">
        <v>26799</v>
      </c>
      <c r="O7441" s="177" t="s">
        <v>273</v>
      </c>
      <c r="P7441" s="177" t="s">
        <v>2773</v>
      </c>
      <c r="Q7441" s="177" t="s">
        <v>6112</v>
      </c>
      <c r="R7441" s="177" t="s">
        <v>876</v>
      </c>
      <c r="S7441" s="177" t="s">
        <v>26815</v>
      </c>
      <c r="U7441" s="177" t="s">
        <v>2155</v>
      </c>
      <c r="X7441" s="177" t="s">
        <v>1620</v>
      </c>
      <c r="Y7441" s="177" t="s">
        <v>881</v>
      </c>
      <c r="Z7441" s="177" t="s">
        <v>882</v>
      </c>
      <c r="AB7441" s="177" t="s">
        <v>883</v>
      </c>
      <c r="AC7441" s="177" t="s">
        <v>748</v>
      </c>
      <c r="AQ7441" s="177" t="s">
        <v>1125</v>
      </c>
      <c r="AT7441" s="177"/>
      <c r="AU7441" s="177"/>
      <c r="AV7441" s="177"/>
      <c r="AW7441" s="177"/>
    </row>
    <row r="7442" spans="1:71">
      <c r="A7442" s="170" t="s">
        <v>26796</v>
      </c>
      <c r="B7442" s="177" t="s">
        <v>26797</v>
      </c>
      <c r="D7442" s="177" t="s">
        <v>508</v>
      </c>
      <c r="E7442" s="177" t="s">
        <v>719</v>
      </c>
      <c r="F7442" s="177" t="s">
        <v>26816</v>
      </c>
      <c r="H7442" s="177" t="s">
        <v>20776</v>
      </c>
      <c r="I7442" s="177" t="s">
        <v>1647</v>
      </c>
      <c r="J7442" s="178">
        <v>40910</v>
      </c>
      <c r="K7442" s="178">
        <v>40910</v>
      </c>
      <c r="L7442" s="177" t="s">
        <v>2772</v>
      </c>
      <c r="M7442" s="177" t="s">
        <v>26814</v>
      </c>
      <c r="N7442" s="177" t="s">
        <v>26799</v>
      </c>
      <c r="O7442" s="177" t="s">
        <v>299</v>
      </c>
      <c r="Q7442" s="177" t="s">
        <v>6112</v>
      </c>
      <c r="R7442" s="177" t="s">
        <v>3478</v>
      </c>
      <c r="S7442" s="177" t="s">
        <v>26817</v>
      </c>
      <c r="T7442" s="177" t="s">
        <v>7414</v>
      </c>
      <c r="U7442" s="177" t="s">
        <v>26818</v>
      </c>
      <c r="V7442" s="177" t="s">
        <v>8461</v>
      </c>
      <c r="W7442" s="177" t="s">
        <v>10236</v>
      </c>
      <c r="X7442" s="177" t="s">
        <v>26819</v>
      </c>
      <c r="Y7442" s="177" t="s">
        <v>526</v>
      </c>
      <c r="Z7442" s="177" t="s">
        <v>1227</v>
      </c>
      <c r="AQ7442" s="177"/>
      <c r="AT7442" s="177"/>
      <c r="AU7442" s="177"/>
      <c r="AV7442" s="177"/>
      <c r="AW7442" s="177"/>
    </row>
    <row r="7443" spans="1:71">
      <c r="A7443" s="170" t="s">
        <v>26796</v>
      </c>
      <c r="B7443" s="177" t="s">
        <v>26797</v>
      </c>
      <c r="D7443" s="177" t="s">
        <v>508</v>
      </c>
      <c r="E7443" s="177" t="s">
        <v>729</v>
      </c>
      <c r="F7443" s="177" t="s">
        <v>26820</v>
      </c>
      <c r="H7443" s="177" t="s">
        <v>4473</v>
      </c>
      <c r="I7443" s="177" t="s">
        <v>1647</v>
      </c>
      <c r="J7443" s="178">
        <v>40910</v>
      </c>
      <c r="K7443" s="178">
        <v>40910</v>
      </c>
      <c r="L7443" s="177" t="s">
        <v>550</v>
      </c>
      <c r="M7443" s="177" t="s">
        <v>26799</v>
      </c>
      <c r="N7443" s="177" t="s">
        <v>26799</v>
      </c>
      <c r="O7443" s="177" t="s">
        <v>195</v>
      </c>
      <c r="P7443" s="177" t="s">
        <v>1023</v>
      </c>
      <c r="R7443" s="177" t="s">
        <v>600</v>
      </c>
      <c r="S7443" s="177" t="s">
        <v>601</v>
      </c>
      <c r="T7443" s="177" t="s">
        <v>748</v>
      </c>
      <c r="U7443" s="177" t="s">
        <v>579</v>
      </c>
      <c r="V7443" s="177" t="s">
        <v>1445</v>
      </c>
      <c r="X7443" s="177" t="s">
        <v>943</v>
      </c>
      <c r="Y7443" s="177" t="s">
        <v>674</v>
      </c>
      <c r="Z7443" s="177" t="s">
        <v>579</v>
      </c>
      <c r="AA7443" s="177" t="s">
        <v>1812</v>
      </c>
      <c r="AC7443" s="177" t="s">
        <v>13948</v>
      </c>
      <c r="AD7443" s="177" t="s">
        <v>26821</v>
      </c>
      <c r="AE7443" s="177" t="s">
        <v>870</v>
      </c>
      <c r="AQ7443" s="177"/>
      <c r="AT7443" s="177"/>
      <c r="AU7443" s="177"/>
      <c r="AV7443" s="177"/>
      <c r="AW7443" s="177"/>
    </row>
    <row r="7444" spans="1:71">
      <c r="A7444" s="170" t="s">
        <v>26796</v>
      </c>
      <c r="B7444" s="177" t="s">
        <v>26797</v>
      </c>
      <c r="D7444" s="177" t="s">
        <v>508</v>
      </c>
      <c r="E7444" s="177" t="s">
        <v>737</v>
      </c>
      <c r="F7444" s="177" t="s">
        <v>26822</v>
      </c>
      <c r="H7444" s="177" t="s">
        <v>4476</v>
      </c>
      <c r="I7444" s="177" t="s">
        <v>1647</v>
      </c>
      <c r="J7444" s="178">
        <v>40910</v>
      </c>
      <c r="K7444" s="178">
        <v>40910</v>
      </c>
      <c r="L7444" s="177" t="s">
        <v>550</v>
      </c>
      <c r="M7444" s="177" t="s">
        <v>26799</v>
      </c>
      <c r="N7444" s="177" t="s">
        <v>26799</v>
      </c>
      <c r="O7444" s="177" t="s">
        <v>195</v>
      </c>
      <c r="P7444" s="177" t="s">
        <v>1023</v>
      </c>
      <c r="R7444" s="177" t="s">
        <v>600</v>
      </c>
      <c r="S7444" s="177" t="s">
        <v>601</v>
      </c>
      <c r="T7444" s="177" t="s">
        <v>2748</v>
      </c>
      <c r="U7444" s="177" t="s">
        <v>579</v>
      </c>
      <c r="V7444" s="177" t="s">
        <v>942</v>
      </c>
      <c r="X7444" s="177" t="s">
        <v>943</v>
      </c>
      <c r="Y7444" s="177" t="s">
        <v>674</v>
      </c>
      <c r="Z7444" s="177" t="s">
        <v>579</v>
      </c>
      <c r="AA7444" s="177" t="s">
        <v>944</v>
      </c>
      <c r="AC7444" s="177" t="s">
        <v>13952</v>
      </c>
      <c r="AD7444" s="177" t="s">
        <v>26823</v>
      </c>
      <c r="AE7444" s="177" t="s">
        <v>583</v>
      </c>
      <c r="AQ7444" s="177"/>
      <c r="AT7444" s="177"/>
      <c r="AU7444" s="177"/>
      <c r="AV7444" s="177"/>
      <c r="AW7444" s="177"/>
    </row>
    <row r="7445" spans="1:71">
      <c r="A7445" s="170" t="s">
        <v>26796</v>
      </c>
      <c r="B7445" s="177" t="s">
        <v>26797</v>
      </c>
      <c r="D7445" s="177" t="s">
        <v>508</v>
      </c>
      <c r="E7445" s="170" t="s">
        <v>23173</v>
      </c>
      <c r="F7445" s="177" t="s">
        <v>26824</v>
      </c>
      <c r="H7445" s="177" t="s">
        <v>26825</v>
      </c>
      <c r="I7445" s="177" t="s">
        <v>1647</v>
      </c>
      <c r="J7445" s="178">
        <v>40910</v>
      </c>
      <c r="K7445" s="178">
        <v>40910</v>
      </c>
      <c r="L7445" s="177" t="s">
        <v>550</v>
      </c>
      <c r="M7445" s="177" t="s">
        <v>26799</v>
      </c>
      <c r="N7445" s="177" t="s">
        <v>26799</v>
      </c>
      <c r="O7445" s="177" t="s">
        <v>195</v>
      </c>
      <c r="P7445" s="177" t="s">
        <v>1023</v>
      </c>
      <c r="R7445" s="177" t="s">
        <v>600</v>
      </c>
      <c r="S7445" s="177" t="s">
        <v>601</v>
      </c>
      <c r="T7445" s="177" t="s">
        <v>2748</v>
      </c>
      <c r="U7445" s="177" t="s">
        <v>579</v>
      </c>
      <c r="V7445" s="177" t="s">
        <v>942</v>
      </c>
      <c r="X7445" s="177" t="s">
        <v>943</v>
      </c>
      <c r="Y7445" s="177" t="s">
        <v>674</v>
      </c>
      <c r="Z7445" s="177" t="s">
        <v>579</v>
      </c>
      <c r="AA7445" s="177" t="s">
        <v>944</v>
      </c>
      <c r="AC7445" s="177" t="s">
        <v>26826</v>
      </c>
      <c r="AD7445" s="177" t="s">
        <v>26827</v>
      </c>
      <c r="AE7445" s="177" t="s">
        <v>583</v>
      </c>
      <c r="AQ7445" s="177"/>
      <c r="AT7445" s="177"/>
      <c r="AU7445" s="177"/>
      <c r="AV7445" s="177"/>
      <c r="AW7445" s="177"/>
    </row>
    <row r="7446" spans="1:71">
      <c r="A7446" s="170" t="s">
        <v>26796</v>
      </c>
      <c r="B7446" s="177" t="s">
        <v>26797</v>
      </c>
      <c r="D7446" s="177" t="s">
        <v>508</v>
      </c>
      <c r="E7446" s="177" t="s">
        <v>740</v>
      </c>
      <c r="F7446" s="177" t="s">
        <v>26828</v>
      </c>
      <c r="H7446" s="177" t="s">
        <v>26829</v>
      </c>
      <c r="I7446" s="177" t="s">
        <v>1647</v>
      </c>
      <c r="J7446" s="178">
        <v>40910</v>
      </c>
      <c r="K7446" s="178">
        <v>40910</v>
      </c>
      <c r="L7446" s="177" t="s">
        <v>550</v>
      </c>
      <c r="M7446" s="177" t="s">
        <v>26799</v>
      </c>
      <c r="N7446" s="177" t="s">
        <v>26799</v>
      </c>
      <c r="O7446" s="177" t="s">
        <v>195</v>
      </c>
      <c r="P7446" s="177" t="s">
        <v>1023</v>
      </c>
      <c r="R7446" s="177" t="s">
        <v>600</v>
      </c>
      <c r="S7446" s="177" t="s">
        <v>601</v>
      </c>
      <c r="T7446" s="177" t="s">
        <v>667</v>
      </c>
      <c r="U7446" s="177" t="s">
        <v>579</v>
      </c>
      <c r="V7446" s="177" t="s">
        <v>4311</v>
      </c>
      <c r="X7446" s="177" t="s">
        <v>943</v>
      </c>
      <c r="Y7446" s="177" t="s">
        <v>674</v>
      </c>
      <c r="Z7446" s="177" t="s">
        <v>579</v>
      </c>
      <c r="AA7446" s="177" t="s">
        <v>1096</v>
      </c>
      <c r="AB7446" s="170" t="s">
        <v>26830</v>
      </c>
      <c r="AC7446" s="177" t="s">
        <v>21666</v>
      </c>
      <c r="AD7446" s="177" t="s">
        <v>26831</v>
      </c>
      <c r="AE7446" s="177" t="s">
        <v>524</v>
      </c>
      <c r="AQ7446" s="177"/>
      <c r="AT7446" s="177"/>
      <c r="AU7446" s="177"/>
      <c r="AV7446" s="177"/>
      <c r="AW7446" s="177"/>
    </row>
    <row r="7447" spans="1:71">
      <c r="A7447" s="170" t="s">
        <v>26796</v>
      </c>
      <c r="B7447" s="177" t="s">
        <v>26797</v>
      </c>
      <c r="D7447" s="177" t="s">
        <v>508</v>
      </c>
      <c r="E7447" s="177" t="s">
        <v>746</v>
      </c>
      <c r="F7447" s="177" t="s">
        <v>26832</v>
      </c>
      <c r="H7447" s="177" t="s">
        <v>26833</v>
      </c>
      <c r="I7447" s="177" t="s">
        <v>1647</v>
      </c>
      <c r="J7447" s="178">
        <v>40910</v>
      </c>
      <c r="K7447" s="178">
        <v>40910</v>
      </c>
      <c r="L7447" s="177" t="s">
        <v>550</v>
      </c>
      <c r="M7447" s="177" t="s">
        <v>26799</v>
      </c>
      <c r="N7447" s="177" t="s">
        <v>26799</v>
      </c>
      <c r="O7447" s="177" t="s">
        <v>195</v>
      </c>
      <c r="P7447" s="177" t="s">
        <v>1023</v>
      </c>
      <c r="R7447" s="177" t="s">
        <v>600</v>
      </c>
      <c r="S7447" s="177" t="s">
        <v>601</v>
      </c>
      <c r="T7447" s="177" t="s">
        <v>672</v>
      </c>
      <c r="U7447" s="177" t="s">
        <v>579</v>
      </c>
      <c r="V7447" s="177" t="s">
        <v>5142</v>
      </c>
      <c r="W7447" s="177" t="s">
        <v>694</v>
      </c>
      <c r="X7447" s="177" t="s">
        <v>943</v>
      </c>
      <c r="Y7447" s="177" t="s">
        <v>674</v>
      </c>
      <c r="Z7447" s="177" t="s">
        <v>579</v>
      </c>
      <c r="AA7447" s="177" t="s">
        <v>5143</v>
      </c>
      <c r="AB7447" s="170" t="s">
        <v>15588</v>
      </c>
      <c r="AC7447" s="177" t="s">
        <v>26834</v>
      </c>
      <c r="AD7447" s="177" t="s">
        <v>26835</v>
      </c>
      <c r="AE7447" s="177" t="s">
        <v>559</v>
      </c>
      <c r="AQ7447" s="177"/>
      <c r="AT7447" s="177"/>
      <c r="AU7447" s="177"/>
      <c r="AV7447" s="177"/>
      <c r="AW7447" s="177"/>
    </row>
    <row r="7448" spans="1:71">
      <c r="A7448" s="170" t="s">
        <v>26796</v>
      </c>
      <c r="B7448" s="177" t="s">
        <v>26797</v>
      </c>
      <c r="D7448" s="177" t="s">
        <v>508</v>
      </c>
      <c r="E7448" s="177" t="s">
        <v>752</v>
      </c>
      <c r="F7448" s="177" t="s">
        <v>26836</v>
      </c>
      <c r="H7448" s="177" t="s">
        <v>26837</v>
      </c>
      <c r="I7448" s="177" t="s">
        <v>1647</v>
      </c>
      <c r="J7448" s="178">
        <v>40910</v>
      </c>
      <c r="K7448" s="178">
        <v>40910</v>
      </c>
      <c r="L7448" s="177" t="s">
        <v>550</v>
      </c>
      <c r="M7448" s="177" t="s">
        <v>26799</v>
      </c>
      <c r="N7448" s="177" t="s">
        <v>26799</v>
      </c>
      <c r="O7448" s="177" t="s">
        <v>195</v>
      </c>
      <c r="P7448" s="177" t="s">
        <v>1023</v>
      </c>
      <c r="R7448" s="177" t="s">
        <v>600</v>
      </c>
      <c r="S7448" s="177" t="s">
        <v>601</v>
      </c>
      <c r="T7448" s="177" t="s">
        <v>2823</v>
      </c>
      <c r="U7448" s="177" t="s">
        <v>579</v>
      </c>
      <c r="V7448" s="177" t="s">
        <v>2569</v>
      </c>
      <c r="X7448" s="177" t="s">
        <v>943</v>
      </c>
      <c r="Y7448" s="177" t="s">
        <v>674</v>
      </c>
      <c r="Z7448" s="177" t="s">
        <v>579</v>
      </c>
      <c r="AA7448" s="177" t="s">
        <v>2570</v>
      </c>
      <c r="AC7448" s="177" t="s">
        <v>3011</v>
      </c>
      <c r="AD7448" s="177" t="s">
        <v>26838</v>
      </c>
      <c r="AE7448" s="177" t="s">
        <v>526</v>
      </c>
      <c r="AQ7448" s="177"/>
      <c r="AT7448" s="177"/>
      <c r="AU7448" s="177"/>
      <c r="AV7448" s="177"/>
      <c r="AW7448" s="177"/>
    </row>
    <row r="7449" spans="1:71">
      <c r="A7449" s="170" t="s">
        <v>26796</v>
      </c>
      <c r="B7449" s="177" t="s">
        <v>26797</v>
      </c>
      <c r="D7449" s="177" t="s">
        <v>508</v>
      </c>
      <c r="E7449" s="177" t="s">
        <v>756</v>
      </c>
      <c r="F7449" s="177" t="s">
        <v>26839</v>
      </c>
      <c r="H7449" s="177" t="s">
        <v>6139</v>
      </c>
      <c r="I7449" s="177" t="s">
        <v>1647</v>
      </c>
      <c r="J7449" s="178">
        <v>40910</v>
      </c>
      <c r="K7449" s="178">
        <v>40910</v>
      </c>
      <c r="L7449" s="177" t="s">
        <v>513</v>
      </c>
      <c r="M7449" s="177" t="s">
        <v>26840</v>
      </c>
      <c r="N7449" s="177" t="s">
        <v>26799</v>
      </c>
      <c r="O7449" s="177" t="s">
        <v>437</v>
      </c>
      <c r="P7449" s="177" t="s">
        <v>613</v>
      </c>
      <c r="R7449" s="177" t="s">
        <v>615</v>
      </c>
      <c r="S7449" s="177" t="s">
        <v>613</v>
      </c>
      <c r="T7449" s="177" t="s">
        <v>7976</v>
      </c>
      <c r="U7449" s="177" t="s">
        <v>666</v>
      </c>
      <c r="V7449" s="177" t="s">
        <v>15561</v>
      </c>
      <c r="W7449" s="177" t="s">
        <v>617</v>
      </c>
      <c r="X7449" s="177" t="s">
        <v>714</v>
      </c>
      <c r="Y7449" s="177" t="s">
        <v>2480</v>
      </c>
      <c r="Z7449" s="177" t="s">
        <v>26841</v>
      </c>
      <c r="AA7449" s="177" t="s">
        <v>1064</v>
      </c>
      <c r="AB7449" s="177" t="s">
        <v>2480</v>
      </c>
      <c r="AC7449" s="177" t="s">
        <v>26842</v>
      </c>
      <c r="AD7449" s="177" t="s">
        <v>1064</v>
      </c>
      <c r="AE7449" s="177" t="s">
        <v>2480</v>
      </c>
      <c r="AF7449" s="177" t="s">
        <v>26843</v>
      </c>
      <c r="AG7449" s="177" t="s">
        <v>1064</v>
      </c>
      <c r="AQ7449" s="177" t="s">
        <v>26844</v>
      </c>
      <c r="AT7449" s="177"/>
      <c r="AU7449" s="177"/>
      <c r="AV7449" s="177"/>
      <c r="AW7449" s="177"/>
      <c r="BJ7449" s="177" t="s">
        <v>26845</v>
      </c>
    </row>
    <row r="7450" spans="1:71">
      <c r="A7450" s="170" t="s">
        <v>26796</v>
      </c>
      <c r="B7450" s="177" t="s">
        <v>26797</v>
      </c>
      <c r="D7450" s="177" t="s">
        <v>508</v>
      </c>
      <c r="E7450" s="177" t="s">
        <v>836</v>
      </c>
      <c r="F7450" s="177" t="s">
        <v>26846</v>
      </c>
      <c r="H7450" s="177" t="s">
        <v>2592</v>
      </c>
      <c r="I7450" s="177" t="s">
        <v>1647</v>
      </c>
      <c r="J7450" s="178">
        <v>40910</v>
      </c>
      <c r="K7450" s="178">
        <v>40910</v>
      </c>
      <c r="L7450" s="177" t="s">
        <v>550</v>
      </c>
      <c r="M7450" s="177" t="s">
        <v>26799</v>
      </c>
      <c r="N7450" s="177" t="s">
        <v>26799</v>
      </c>
      <c r="O7450" s="177" t="s">
        <v>195</v>
      </c>
      <c r="P7450" s="177" t="s">
        <v>1023</v>
      </c>
      <c r="R7450" s="177" t="s">
        <v>600</v>
      </c>
      <c r="S7450" s="177" t="s">
        <v>601</v>
      </c>
      <c r="T7450" s="177" t="s">
        <v>2374</v>
      </c>
      <c r="U7450" s="177" t="s">
        <v>646</v>
      </c>
      <c r="V7450" s="177" t="s">
        <v>889</v>
      </c>
      <c r="X7450" s="177" t="s">
        <v>943</v>
      </c>
      <c r="Y7450" s="177" t="s">
        <v>891</v>
      </c>
      <c r="Z7450" s="177" t="s">
        <v>646</v>
      </c>
      <c r="AA7450" s="177" t="s">
        <v>892</v>
      </c>
      <c r="AC7450" s="177" t="s">
        <v>13952</v>
      </c>
      <c r="AD7450" s="177" t="s">
        <v>26847</v>
      </c>
      <c r="AE7450" s="177" t="s">
        <v>583</v>
      </c>
      <c r="AQ7450" s="177"/>
      <c r="AT7450" s="177"/>
      <c r="AU7450" s="177"/>
      <c r="AV7450" s="177"/>
      <c r="AW7450" s="177"/>
    </row>
    <row r="7451" spans="1:71">
      <c r="A7451" s="170" t="s">
        <v>26796</v>
      </c>
      <c r="B7451" s="177" t="s">
        <v>26797</v>
      </c>
      <c r="D7451" s="177" t="s">
        <v>508</v>
      </c>
      <c r="E7451" s="177" t="s">
        <v>840</v>
      </c>
      <c r="F7451" s="177" t="s">
        <v>26848</v>
      </c>
      <c r="H7451" s="177" t="s">
        <v>2598</v>
      </c>
      <c r="I7451" s="177" t="s">
        <v>1647</v>
      </c>
      <c r="J7451" s="178">
        <v>40910</v>
      </c>
      <c r="K7451" s="178">
        <v>40910</v>
      </c>
      <c r="L7451" s="177" t="s">
        <v>550</v>
      </c>
      <c r="M7451" s="177" t="s">
        <v>26799</v>
      </c>
      <c r="N7451" s="177" t="s">
        <v>26799</v>
      </c>
      <c r="O7451" s="177" t="s">
        <v>195</v>
      </c>
      <c r="P7451" s="177" t="s">
        <v>2442</v>
      </c>
      <c r="R7451" s="177" t="s">
        <v>600</v>
      </c>
      <c r="S7451" s="177" t="s">
        <v>601</v>
      </c>
      <c r="T7451" s="177" t="s">
        <v>690</v>
      </c>
      <c r="U7451" s="177" t="s">
        <v>702</v>
      </c>
      <c r="V7451" s="177" t="s">
        <v>26849</v>
      </c>
      <c r="W7451" s="177" t="s">
        <v>1484</v>
      </c>
      <c r="X7451" s="177" t="s">
        <v>943</v>
      </c>
      <c r="Y7451" s="177" t="s">
        <v>674</v>
      </c>
      <c r="Z7451" s="177" t="s">
        <v>702</v>
      </c>
      <c r="AA7451" s="177" t="s">
        <v>26850</v>
      </c>
      <c r="AB7451" s="170" t="s">
        <v>26851</v>
      </c>
      <c r="AC7451" s="177" t="s">
        <v>26812</v>
      </c>
      <c r="AD7451" s="177" t="s">
        <v>26852</v>
      </c>
      <c r="AE7451" s="177" t="s">
        <v>1048</v>
      </c>
      <c r="AQ7451" s="177"/>
      <c r="AT7451" s="177"/>
      <c r="AU7451" s="177"/>
      <c r="AV7451" s="177"/>
      <c r="AW7451" s="177"/>
      <c r="AY7451" s="170"/>
      <c r="AZ7451" s="170"/>
      <c r="BA7451" s="170"/>
      <c r="BB7451" s="170"/>
      <c r="BC7451" s="170"/>
      <c r="BD7451" s="170"/>
      <c r="BE7451" s="170"/>
      <c r="BF7451" s="170"/>
      <c r="BG7451" s="170"/>
      <c r="BH7451" s="170"/>
      <c r="BI7451" s="170"/>
      <c r="BJ7451" s="170"/>
      <c r="BK7451" s="170"/>
      <c r="BL7451" s="170"/>
      <c r="BM7451" s="170"/>
      <c r="BN7451" s="170"/>
      <c r="BO7451" s="170"/>
      <c r="BP7451" s="170"/>
      <c r="BQ7451" s="170"/>
      <c r="BR7451" s="170"/>
      <c r="BS7451" s="170"/>
    </row>
    <row r="7452" spans="1:71">
      <c r="A7452" s="170" t="s">
        <v>26796</v>
      </c>
      <c r="B7452" s="177" t="s">
        <v>26797</v>
      </c>
      <c r="D7452" s="177" t="s">
        <v>508</v>
      </c>
      <c r="E7452" s="177" t="s">
        <v>847</v>
      </c>
      <c r="F7452" s="177" t="s">
        <v>26853</v>
      </c>
      <c r="H7452" s="177" t="s">
        <v>2587</v>
      </c>
      <c r="I7452" s="177" t="s">
        <v>1647</v>
      </c>
      <c r="J7452" s="178">
        <v>40910</v>
      </c>
      <c r="K7452" s="178">
        <v>40910</v>
      </c>
      <c r="L7452" s="177" t="s">
        <v>550</v>
      </c>
      <c r="M7452" s="177" t="s">
        <v>26799</v>
      </c>
      <c r="N7452" s="177" t="s">
        <v>26799</v>
      </c>
      <c r="O7452" s="177" t="s">
        <v>195</v>
      </c>
      <c r="P7452" s="177" t="s">
        <v>1023</v>
      </c>
      <c r="R7452" s="177" t="s">
        <v>600</v>
      </c>
      <c r="S7452" s="177" t="s">
        <v>601</v>
      </c>
      <c r="T7452" s="177" t="s">
        <v>2104</v>
      </c>
      <c r="U7452" s="177" t="s">
        <v>579</v>
      </c>
      <c r="V7452" s="177" t="s">
        <v>1757</v>
      </c>
      <c r="X7452" s="177" t="s">
        <v>890</v>
      </c>
      <c r="Y7452" s="177" t="s">
        <v>891</v>
      </c>
      <c r="Z7452" s="177" t="s">
        <v>579</v>
      </c>
      <c r="AA7452" s="177" t="s">
        <v>1185</v>
      </c>
      <c r="AC7452" s="177" t="s">
        <v>3011</v>
      </c>
      <c r="AD7452" s="177" t="s">
        <v>26854</v>
      </c>
      <c r="AE7452" s="177" t="s">
        <v>526</v>
      </c>
      <c r="AQ7452" s="177"/>
      <c r="AT7452" s="177"/>
      <c r="AU7452" s="177"/>
      <c r="AV7452" s="177"/>
      <c r="AW7452" s="177"/>
      <c r="AY7452" s="170"/>
      <c r="AZ7452" s="170"/>
      <c r="BA7452" s="170"/>
      <c r="BB7452" s="170"/>
      <c r="BC7452" s="170"/>
      <c r="BD7452" s="170"/>
      <c r="BE7452" s="170"/>
      <c r="BF7452" s="170"/>
      <c r="BG7452" s="170"/>
      <c r="BH7452" s="170"/>
      <c r="BI7452" s="170"/>
      <c r="BJ7452" s="170"/>
      <c r="BK7452" s="170"/>
      <c r="BL7452" s="170"/>
      <c r="BM7452" s="170"/>
      <c r="BN7452" s="170"/>
      <c r="BO7452" s="170"/>
      <c r="BP7452" s="170"/>
      <c r="BQ7452" s="170"/>
      <c r="BR7452" s="170"/>
      <c r="BS7452" s="170"/>
    </row>
    <row r="7453" spans="1:71">
      <c r="A7453" s="170" t="s">
        <v>26796</v>
      </c>
      <c r="B7453" s="177" t="s">
        <v>26797</v>
      </c>
      <c r="D7453" s="177" t="s">
        <v>508</v>
      </c>
      <c r="E7453" s="177" t="s">
        <v>1021</v>
      </c>
      <c r="F7453" s="177" t="s">
        <v>26855</v>
      </c>
      <c r="H7453" s="177" t="s">
        <v>4509</v>
      </c>
      <c r="I7453" s="177" t="s">
        <v>1647</v>
      </c>
      <c r="J7453" s="178">
        <v>40910</v>
      </c>
      <c r="K7453" s="178">
        <v>40910</v>
      </c>
      <c r="L7453" s="177" t="s">
        <v>550</v>
      </c>
      <c r="M7453" s="177" t="s">
        <v>26799</v>
      </c>
      <c r="N7453" s="177" t="s">
        <v>26799</v>
      </c>
      <c r="O7453" s="177" t="s">
        <v>195</v>
      </c>
      <c r="P7453" s="177" t="s">
        <v>1816</v>
      </c>
      <c r="R7453" s="177" t="s">
        <v>600</v>
      </c>
      <c r="S7453" s="177" t="s">
        <v>601</v>
      </c>
      <c r="T7453" s="177" t="s">
        <v>4769</v>
      </c>
      <c r="U7453" s="177" t="s">
        <v>579</v>
      </c>
      <c r="V7453" s="177" t="s">
        <v>20338</v>
      </c>
      <c r="W7453" s="177" t="s">
        <v>1788</v>
      </c>
      <c r="X7453" s="177" t="s">
        <v>2589</v>
      </c>
      <c r="Y7453" s="177" t="s">
        <v>674</v>
      </c>
      <c r="Z7453" s="177" t="s">
        <v>579</v>
      </c>
      <c r="AA7453" s="177" t="s">
        <v>20339</v>
      </c>
      <c r="AC7453" s="177" t="s">
        <v>23152</v>
      </c>
      <c r="AD7453" s="177" t="s">
        <v>26856</v>
      </c>
      <c r="AE7453" s="177" t="s">
        <v>1064</v>
      </c>
      <c r="AQ7453" s="177"/>
      <c r="AT7453" s="177"/>
      <c r="AU7453" s="177"/>
      <c r="AV7453" s="177"/>
      <c r="AW7453" s="177"/>
    </row>
    <row r="7454" spans="1:71">
      <c r="A7454" s="170" t="s">
        <v>26796</v>
      </c>
      <c r="B7454" s="177" t="s">
        <v>26797</v>
      </c>
      <c r="D7454" s="177" t="s">
        <v>508</v>
      </c>
      <c r="E7454" s="177" t="s">
        <v>1141</v>
      </c>
      <c r="F7454" s="177" t="s">
        <v>26857</v>
      </c>
      <c r="H7454" s="177" t="s">
        <v>26858</v>
      </c>
      <c r="I7454" s="177" t="s">
        <v>1647</v>
      </c>
      <c r="J7454" s="178">
        <v>40910</v>
      </c>
      <c r="K7454" s="178">
        <v>40910</v>
      </c>
      <c r="L7454" s="177" t="s">
        <v>550</v>
      </c>
      <c r="M7454" s="177" t="s">
        <v>26799</v>
      </c>
      <c r="N7454" s="177" t="s">
        <v>26799</v>
      </c>
      <c r="O7454" s="177" t="s">
        <v>195</v>
      </c>
      <c r="P7454" s="177" t="s">
        <v>1023</v>
      </c>
      <c r="Q7454" s="177" t="s">
        <v>10749</v>
      </c>
      <c r="R7454" s="177" t="s">
        <v>600</v>
      </c>
      <c r="S7454" s="177" t="s">
        <v>601</v>
      </c>
      <c r="T7454" s="177" t="s">
        <v>646</v>
      </c>
      <c r="U7454" s="177" t="s">
        <v>712</v>
      </c>
      <c r="V7454" s="177" t="s">
        <v>2802</v>
      </c>
      <c r="X7454" s="177" t="s">
        <v>943</v>
      </c>
      <c r="Y7454" s="177" t="s">
        <v>674</v>
      </c>
      <c r="Z7454" s="177" t="s">
        <v>712</v>
      </c>
      <c r="AA7454" s="177" t="s">
        <v>1434</v>
      </c>
      <c r="AC7454" s="177" t="s">
        <v>13952</v>
      </c>
      <c r="AD7454" s="177" t="s">
        <v>26859</v>
      </c>
      <c r="AE7454" s="177" t="s">
        <v>583</v>
      </c>
      <c r="AQ7454" s="177"/>
      <c r="AT7454" s="177"/>
      <c r="AU7454" s="177"/>
      <c r="AV7454" s="177"/>
      <c r="AW7454" s="177"/>
    </row>
    <row r="7455" spans="1:71">
      <c r="A7455" s="170" t="s">
        <v>26796</v>
      </c>
      <c r="B7455" s="177" t="s">
        <v>26797</v>
      </c>
      <c r="D7455" s="177" t="s">
        <v>610</v>
      </c>
      <c r="E7455" s="177" t="s">
        <v>2639</v>
      </c>
      <c r="F7455" s="177" t="s">
        <v>26860</v>
      </c>
      <c r="H7455" s="177" t="s">
        <v>26861</v>
      </c>
      <c r="I7455" s="177" t="s">
        <v>1647</v>
      </c>
      <c r="J7455" s="178">
        <v>40910</v>
      </c>
      <c r="K7455" s="178">
        <v>40910</v>
      </c>
      <c r="L7455" s="177" t="s">
        <v>513</v>
      </c>
      <c r="M7455" s="177" t="s">
        <v>26840</v>
      </c>
      <c r="N7455" s="177" t="s">
        <v>26799</v>
      </c>
      <c r="O7455" s="177" t="s">
        <v>437</v>
      </c>
      <c r="P7455" s="177" t="s">
        <v>515</v>
      </c>
      <c r="Q7455" s="177" t="s">
        <v>963</v>
      </c>
      <c r="R7455" s="177" t="s">
        <v>516</v>
      </c>
      <c r="S7455" s="177" t="s">
        <v>517</v>
      </c>
      <c r="T7455" s="177" t="s">
        <v>2620</v>
      </c>
      <c r="U7455" s="177" t="s">
        <v>666</v>
      </c>
      <c r="V7455" s="177" t="s">
        <v>667</v>
      </c>
      <c r="W7455" s="177" t="s">
        <v>520</v>
      </c>
      <c r="X7455" s="177" t="s">
        <v>677</v>
      </c>
      <c r="Y7455" s="177" t="s">
        <v>2450</v>
      </c>
      <c r="Z7455" s="177" t="s">
        <v>26862</v>
      </c>
      <c r="AA7455" s="177" t="s">
        <v>524</v>
      </c>
      <c r="AB7455" s="177" t="s">
        <v>2450</v>
      </c>
      <c r="AC7455" s="177" t="s">
        <v>26863</v>
      </c>
      <c r="AD7455" s="177" t="s">
        <v>524</v>
      </c>
      <c r="AE7455" s="177" t="s">
        <v>2450</v>
      </c>
      <c r="AF7455" s="177" t="s">
        <v>26864</v>
      </c>
      <c r="AG7455" s="177" t="s">
        <v>524</v>
      </c>
      <c r="AQ7455" s="177"/>
      <c r="AT7455" s="177"/>
      <c r="AU7455" s="177"/>
      <c r="AV7455" s="177"/>
      <c r="AW7455" s="177"/>
      <c r="BF7455" s="177" t="s">
        <v>2624</v>
      </c>
    </row>
    <row r="7456" spans="1:71">
      <c r="A7456" s="170" t="s">
        <v>26796</v>
      </c>
      <c r="B7456" s="177" t="s">
        <v>26797</v>
      </c>
      <c r="D7456" s="177" t="s">
        <v>610</v>
      </c>
      <c r="E7456" s="177" t="s">
        <v>2639</v>
      </c>
      <c r="F7456" s="177" t="s">
        <v>26865</v>
      </c>
      <c r="H7456" s="177" t="s">
        <v>26866</v>
      </c>
      <c r="I7456" s="177" t="s">
        <v>1647</v>
      </c>
      <c r="J7456" s="178">
        <v>40910</v>
      </c>
      <c r="K7456" s="178">
        <v>40910</v>
      </c>
      <c r="L7456" s="177" t="s">
        <v>513</v>
      </c>
      <c r="M7456" s="177" t="s">
        <v>26840</v>
      </c>
      <c r="N7456" s="177" t="s">
        <v>26799</v>
      </c>
      <c r="O7456" s="177" t="s">
        <v>437</v>
      </c>
      <c r="P7456" s="177" t="s">
        <v>515</v>
      </c>
      <c r="Q7456" s="177" t="s">
        <v>968</v>
      </c>
      <c r="R7456" s="177" t="s">
        <v>516</v>
      </c>
      <c r="S7456" s="177" t="s">
        <v>517</v>
      </c>
      <c r="T7456" s="177" t="s">
        <v>2620</v>
      </c>
      <c r="U7456" s="177" t="s">
        <v>518</v>
      </c>
      <c r="V7456" s="177" t="s">
        <v>667</v>
      </c>
      <c r="W7456" s="177" t="s">
        <v>520</v>
      </c>
      <c r="X7456" s="177" t="s">
        <v>714</v>
      </c>
      <c r="Y7456" s="177" t="s">
        <v>2450</v>
      </c>
      <c r="Z7456" s="177" t="s">
        <v>26867</v>
      </c>
      <c r="AA7456" s="177" t="s">
        <v>524</v>
      </c>
      <c r="AB7456" s="177" t="s">
        <v>2450</v>
      </c>
      <c r="AC7456" s="177" t="s">
        <v>26868</v>
      </c>
      <c r="AD7456" s="177" t="s">
        <v>524</v>
      </c>
      <c r="AE7456" s="177" t="s">
        <v>2450</v>
      </c>
      <c r="AF7456" s="177" t="s">
        <v>26869</v>
      </c>
      <c r="AG7456" s="177" t="s">
        <v>524</v>
      </c>
      <c r="AQ7456" s="177"/>
      <c r="AT7456" s="177"/>
      <c r="AU7456" s="177"/>
      <c r="AV7456" s="177"/>
      <c r="AW7456" s="177"/>
      <c r="BF7456" s="177" t="s">
        <v>991</v>
      </c>
    </row>
    <row r="7457" spans="1:58">
      <c r="A7457" s="170" t="s">
        <v>26796</v>
      </c>
      <c r="B7457" s="177" t="s">
        <v>26797</v>
      </c>
      <c r="D7457" s="177" t="s">
        <v>508</v>
      </c>
      <c r="E7457" s="177" t="s">
        <v>1146</v>
      </c>
      <c r="F7457" s="177" t="s">
        <v>26870</v>
      </c>
      <c r="H7457" s="177" t="s">
        <v>26871</v>
      </c>
      <c r="I7457" s="177" t="s">
        <v>1647</v>
      </c>
      <c r="J7457" s="178">
        <v>40910</v>
      </c>
      <c r="K7457" s="178">
        <v>40910</v>
      </c>
      <c r="L7457" s="177" t="s">
        <v>513</v>
      </c>
      <c r="M7457" s="177" t="s">
        <v>26840</v>
      </c>
      <c r="N7457" s="177" t="s">
        <v>26799</v>
      </c>
      <c r="O7457" s="177" t="s">
        <v>437</v>
      </c>
      <c r="P7457" s="177" t="s">
        <v>973</v>
      </c>
      <c r="R7457" s="177" t="s">
        <v>973</v>
      </c>
      <c r="S7457" s="177" t="s">
        <v>973</v>
      </c>
      <c r="T7457" s="177" t="s">
        <v>645</v>
      </c>
      <c r="U7457" s="177" t="s">
        <v>518</v>
      </c>
      <c r="V7457" s="177" t="s">
        <v>667</v>
      </c>
      <c r="W7457" s="177" t="s">
        <v>520</v>
      </c>
      <c r="X7457" s="177" t="s">
        <v>714</v>
      </c>
      <c r="Y7457" s="177" t="s">
        <v>2480</v>
      </c>
      <c r="Z7457" s="177" t="s">
        <v>26872</v>
      </c>
      <c r="AA7457" s="177" t="s">
        <v>524</v>
      </c>
      <c r="AB7457" s="177" t="s">
        <v>2480</v>
      </c>
      <c r="AC7457" s="177" t="s">
        <v>26873</v>
      </c>
      <c r="AD7457" s="177" t="s">
        <v>524</v>
      </c>
      <c r="AQ7457" s="177"/>
      <c r="AT7457" s="177"/>
      <c r="AU7457" s="177"/>
      <c r="AV7457" s="177"/>
      <c r="AW7457" s="177"/>
      <c r="BF7457" s="177" t="s">
        <v>26874</v>
      </c>
    </row>
    <row r="7458" spans="1:58">
      <c r="A7458" s="170" t="s">
        <v>26796</v>
      </c>
      <c r="B7458" s="177" t="s">
        <v>26797</v>
      </c>
      <c r="D7458" s="177" t="s">
        <v>508</v>
      </c>
      <c r="E7458" s="177" t="s">
        <v>1151</v>
      </c>
      <c r="F7458" s="177" t="s">
        <v>26875</v>
      </c>
      <c r="H7458" s="177" t="s">
        <v>26876</v>
      </c>
      <c r="I7458" s="177" t="s">
        <v>1647</v>
      </c>
      <c r="J7458" s="178">
        <v>40910</v>
      </c>
      <c r="K7458" s="178">
        <v>40910</v>
      </c>
      <c r="L7458" s="177" t="s">
        <v>2772</v>
      </c>
      <c r="M7458" s="177" t="s">
        <v>26877</v>
      </c>
      <c r="N7458" s="177" t="s">
        <v>26799</v>
      </c>
      <c r="O7458" s="177" t="s">
        <v>273</v>
      </c>
      <c r="P7458" s="177" t="s">
        <v>5024</v>
      </c>
      <c r="Q7458" s="177" t="s">
        <v>680</v>
      </c>
      <c r="S7458" s="177" t="s">
        <v>26878</v>
      </c>
      <c r="U7458" s="177" t="s">
        <v>713</v>
      </c>
      <c r="V7458" s="177" t="s">
        <v>24894</v>
      </c>
      <c r="W7458" s="177" t="s">
        <v>26879</v>
      </c>
      <c r="X7458" s="177" t="s">
        <v>1064</v>
      </c>
      <c r="Y7458" s="177" t="s">
        <v>881</v>
      </c>
      <c r="Z7458" s="177" t="s">
        <v>882</v>
      </c>
      <c r="AB7458" s="177" t="s">
        <v>2763</v>
      </c>
      <c r="AC7458" s="177" t="s">
        <v>26880</v>
      </c>
      <c r="AQ7458" s="177"/>
      <c r="AT7458" s="177"/>
      <c r="AU7458" s="177"/>
      <c r="AV7458" s="177"/>
      <c r="AW7458" s="177"/>
    </row>
    <row r="7459" spans="1:58">
      <c r="A7459" s="170" t="s">
        <v>26796</v>
      </c>
      <c r="B7459" s="177" t="s">
        <v>26797</v>
      </c>
      <c r="D7459" s="177" t="s">
        <v>508</v>
      </c>
      <c r="E7459" s="177" t="s">
        <v>1151</v>
      </c>
      <c r="F7459" s="177" t="s">
        <v>26881</v>
      </c>
      <c r="H7459" s="177" t="s">
        <v>26882</v>
      </c>
      <c r="I7459" s="177" t="s">
        <v>1647</v>
      </c>
      <c r="J7459" s="178">
        <v>40910</v>
      </c>
      <c r="K7459" s="178">
        <v>40910</v>
      </c>
      <c r="L7459" s="177" t="s">
        <v>513</v>
      </c>
      <c r="M7459" s="177" t="s">
        <v>26840</v>
      </c>
      <c r="N7459" s="177" t="s">
        <v>26799</v>
      </c>
      <c r="O7459" s="177" t="s">
        <v>437</v>
      </c>
      <c r="P7459" s="177" t="s">
        <v>680</v>
      </c>
      <c r="R7459" s="177" t="s">
        <v>680</v>
      </c>
      <c r="S7459" s="177" t="s">
        <v>680</v>
      </c>
      <c r="T7459" s="177" t="s">
        <v>806</v>
      </c>
      <c r="U7459" s="177" t="s">
        <v>666</v>
      </c>
      <c r="V7459" s="177" t="s">
        <v>681</v>
      </c>
      <c r="W7459" s="177" t="s">
        <v>520</v>
      </c>
      <c r="X7459" s="177" t="s">
        <v>682</v>
      </c>
      <c r="Y7459" s="177" t="s">
        <v>2450</v>
      </c>
      <c r="Z7459" s="177" t="s">
        <v>26883</v>
      </c>
      <c r="AA7459" s="177" t="s">
        <v>524</v>
      </c>
      <c r="AB7459" s="177" t="s">
        <v>2450</v>
      </c>
      <c r="AC7459" s="177" t="s">
        <v>26884</v>
      </c>
      <c r="AD7459" s="177" t="s">
        <v>524</v>
      </c>
      <c r="AE7459" s="177" t="s">
        <v>2450</v>
      </c>
      <c r="AF7459" s="177" t="s">
        <v>26885</v>
      </c>
      <c r="AG7459" s="177" t="s">
        <v>524</v>
      </c>
      <c r="AH7459" s="177" t="s">
        <v>2450</v>
      </c>
      <c r="AI7459" s="177" t="s">
        <v>26886</v>
      </c>
      <c r="AJ7459" s="177" t="s">
        <v>524</v>
      </c>
      <c r="AQ7459" s="177"/>
      <c r="AT7459" s="177"/>
      <c r="AU7459" s="177"/>
      <c r="AV7459" s="177"/>
      <c r="AW7459" s="177"/>
      <c r="BF7459" s="177" t="s">
        <v>3641</v>
      </c>
    </row>
    <row r="7460" spans="1:58">
      <c r="A7460" s="170" t="s">
        <v>26796</v>
      </c>
      <c r="B7460" s="177" t="s">
        <v>26797</v>
      </c>
      <c r="D7460" s="177" t="s">
        <v>508</v>
      </c>
      <c r="E7460" s="177" t="s">
        <v>1154</v>
      </c>
      <c r="F7460" s="177" t="s">
        <v>26887</v>
      </c>
      <c r="H7460" s="177" t="s">
        <v>2655</v>
      </c>
      <c r="I7460" s="177" t="s">
        <v>1647</v>
      </c>
      <c r="J7460" s="178">
        <v>40910</v>
      </c>
      <c r="K7460" s="178">
        <v>40910</v>
      </c>
      <c r="L7460" s="177" t="s">
        <v>513</v>
      </c>
      <c r="M7460" s="177" t="s">
        <v>26840</v>
      </c>
      <c r="N7460" s="177" t="s">
        <v>26799</v>
      </c>
      <c r="O7460" s="177" t="s">
        <v>195</v>
      </c>
      <c r="P7460" s="177" t="s">
        <v>1193</v>
      </c>
      <c r="Q7460" s="177" t="s">
        <v>2459</v>
      </c>
      <c r="R7460" s="177" t="s">
        <v>731</v>
      </c>
      <c r="S7460" s="177" t="s">
        <v>2609</v>
      </c>
      <c r="T7460" s="177" t="s">
        <v>805</v>
      </c>
      <c r="U7460" s="177" t="s">
        <v>646</v>
      </c>
      <c r="V7460" s="177" t="s">
        <v>645</v>
      </c>
      <c r="W7460" s="177" t="s">
        <v>783</v>
      </c>
      <c r="X7460" s="177" t="s">
        <v>2444</v>
      </c>
      <c r="Z7460" s="177" t="s">
        <v>646</v>
      </c>
      <c r="AA7460" s="177" t="s">
        <v>20392</v>
      </c>
      <c r="AB7460" s="177" t="s">
        <v>26888</v>
      </c>
      <c r="AC7460" s="177" t="s">
        <v>2461</v>
      </c>
      <c r="AD7460" s="177" t="s">
        <v>26889</v>
      </c>
      <c r="AE7460" s="177" t="s">
        <v>526</v>
      </c>
      <c r="AQ7460" s="177"/>
      <c r="AT7460" s="177"/>
      <c r="AU7460" s="177"/>
      <c r="AV7460" s="177"/>
      <c r="AW7460" s="177"/>
    </row>
    <row r="7461" spans="1:58">
      <c r="A7461" s="170" t="s">
        <v>26796</v>
      </c>
      <c r="B7461" s="177" t="s">
        <v>26797</v>
      </c>
      <c r="D7461" s="177" t="s">
        <v>508</v>
      </c>
      <c r="E7461" s="177" t="s">
        <v>2662</v>
      </c>
      <c r="F7461" s="177" t="s">
        <v>26890</v>
      </c>
      <c r="H7461" s="177" t="s">
        <v>2644</v>
      </c>
      <c r="I7461" s="177" t="s">
        <v>1647</v>
      </c>
      <c r="J7461" s="178">
        <v>40910</v>
      </c>
      <c r="K7461" s="178">
        <v>40910</v>
      </c>
      <c r="L7461" s="177" t="s">
        <v>550</v>
      </c>
      <c r="M7461" s="177" t="s">
        <v>26799</v>
      </c>
      <c r="N7461" s="177" t="s">
        <v>26799</v>
      </c>
      <c r="O7461" s="177" t="s">
        <v>195</v>
      </c>
      <c r="P7461" s="177" t="s">
        <v>1023</v>
      </c>
      <c r="Q7461" s="177" t="s">
        <v>2615</v>
      </c>
      <c r="R7461" s="177" t="s">
        <v>731</v>
      </c>
      <c r="S7461" s="177" t="s">
        <v>4709</v>
      </c>
      <c r="T7461" s="177" t="s">
        <v>1565</v>
      </c>
      <c r="U7461" s="177" t="s">
        <v>712</v>
      </c>
      <c r="V7461" s="177" t="s">
        <v>733</v>
      </c>
      <c r="W7461" s="177" t="s">
        <v>557</v>
      </c>
      <c r="X7461" s="177" t="s">
        <v>1954</v>
      </c>
      <c r="Y7461" s="177" t="s">
        <v>4901</v>
      </c>
      <c r="Z7461" s="177" t="s">
        <v>712</v>
      </c>
      <c r="AA7461" s="177" t="s">
        <v>736</v>
      </c>
      <c r="AB7461" s="177" t="s">
        <v>751</v>
      </c>
      <c r="AC7461" s="177" t="s">
        <v>13952</v>
      </c>
      <c r="AD7461" s="177" t="s">
        <v>26891</v>
      </c>
      <c r="AE7461" s="177" t="s">
        <v>583</v>
      </c>
      <c r="AQ7461" s="177"/>
      <c r="AT7461" s="177"/>
      <c r="AU7461" s="177"/>
      <c r="AV7461" s="177"/>
      <c r="AW7461" s="177"/>
    </row>
    <row r="7462" spans="1:58">
      <c r="A7462" s="170" t="s">
        <v>26796</v>
      </c>
      <c r="B7462" s="177" t="s">
        <v>26797</v>
      </c>
      <c r="D7462" s="177" t="s">
        <v>508</v>
      </c>
      <c r="E7462" s="177" t="s">
        <v>1160</v>
      </c>
      <c r="F7462" s="177" t="s">
        <v>26892</v>
      </c>
      <c r="H7462" s="177" t="s">
        <v>2678</v>
      </c>
      <c r="I7462" s="177" t="s">
        <v>1647</v>
      </c>
      <c r="J7462" s="178">
        <v>40910</v>
      </c>
      <c r="K7462" s="178">
        <v>40910</v>
      </c>
      <c r="L7462" s="177" t="s">
        <v>550</v>
      </c>
      <c r="M7462" s="177" t="s">
        <v>26799</v>
      </c>
      <c r="N7462" s="177" t="s">
        <v>26799</v>
      </c>
      <c r="O7462" s="177" t="s">
        <v>195</v>
      </c>
      <c r="P7462" s="177" t="s">
        <v>1023</v>
      </c>
      <c r="Q7462" s="177" t="s">
        <v>26893</v>
      </c>
      <c r="R7462" s="177" t="s">
        <v>731</v>
      </c>
      <c r="S7462" s="177" t="s">
        <v>4709</v>
      </c>
      <c r="T7462" s="177" t="s">
        <v>748</v>
      </c>
      <c r="U7462" s="177" t="s">
        <v>712</v>
      </c>
      <c r="V7462" s="177" t="s">
        <v>754</v>
      </c>
      <c r="W7462" s="177" t="s">
        <v>557</v>
      </c>
      <c r="X7462" s="177" t="s">
        <v>1954</v>
      </c>
      <c r="Y7462" s="177" t="s">
        <v>4901</v>
      </c>
      <c r="Z7462" s="177" t="s">
        <v>712</v>
      </c>
      <c r="AA7462" s="177" t="s">
        <v>755</v>
      </c>
      <c r="AB7462" s="177" t="s">
        <v>751</v>
      </c>
      <c r="AC7462" s="177" t="s">
        <v>13952</v>
      </c>
      <c r="AD7462" s="177" t="s">
        <v>26894</v>
      </c>
      <c r="AE7462" s="177" t="s">
        <v>583</v>
      </c>
      <c r="AQ7462" s="177"/>
      <c r="AT7462" s="177"/>
      <c r="AU7462" s="177"/>
      <c r="AV7462" s="177"/>
      <c r="AW7462" s="177"/>
    </row>
    <row r="7463" spans="1:58">
      <c r="A7463" s="170" t="s">
        <v>26796</v>
      </c>
      <c r="B7463" s="177" t="s">
        <v>26797</v>
      </c>
      <c r="D7463" s="177" t="s">
        <v>508</v>
      </c>
      <c r="E7463" s="177" t="s">
        <v>1166</v>
      </c>
      <c r="F7463" s="177" t="s">
        <v>26895</v>
      </c>
      <c r="H7463" s="177" t="s">
        <v>2629</v>
      </c>
      <c r="I7463" s="177" t="s">
        <v>1647</v>
      </c>
      <c r="J7463" s="178">
        <v>40910</v>
      </c>
      <c r="K7463" s="178">
        <v>40910</v>
      </c>
      <c r="L7463" s="177" t="s">
        <v>513</v>
      </c>
      <c r="M7463" s="177" t="s">
        <v>26840</v>
      </c>
      <c r="N7463" s="177" t="s">
        <v>26799</v>
      </c>
      <c r="O7463" s="177" t="s">
        <v>195</v>
      </c>
      <c r="P7463" s="177" t="s">
        <v>1193</v>
      </c>
      <c r="Q7463" s="177" t="s">
        <v>3587</v>
      </c>
      <c r="R7463" s="177" t="s">
        <v>731</v>
      </c>
      <c r="S7463" s="177" t="s">
        <v>2609</v>
      </c>
      <c r="T7463" s="177" t="s">
        <v>646</v>
      </c>
      <c r="U7463" s="177" t="s">
        <v>646</v>
      </c>
      <c r="V7463" s="177" t="s">
        <v>6885</v>
      </c>
      <c r="W7463" s="177" t="s">
        <v>3010</v>
      </c>
      <c r="X7463" s="177" t="s">
        <v>2444</v>
      </c>
      <c r="Z7463" s="177" t="s">
        <v>646</v>
      </c>
      <c r="AA7463" s="177" t="s">
        <v>22888</v>
      </c>
      <c r="AB7463" s="177" t="s">
        <v>26888</v>
      </c>
      <c r="AC7463" s="177" t="s">
        <v>2461</v>
      </c>
      <c r="AD7463" s="177" t="s">
        <v>26896</v>
      </c>
      <c r="AE7463" s="177" t="s">
        <v>526</v>
      </c>
      <c r="AQ7463" s="177"/>
      <c r="AT7463" s="177"/>
      <c r="AU7463" s="177"/>
      <c r="AV7463" s="177"/>
      <c r="AW7463" s="177"/>
    </row>
    <row r="7464" spans="1:58">
      <c r="A7464" s="170" t="s">
        <v>26796</v>
      </c>
      <c r="B7464" s="177" t="s">
        <v>26797</v>
      </c>
      <c r="D7464" s="177" t="s">
        <v>508</v>
      </c>
      <c r="E7464" s="177" t="s">
        <v>1172</v>
      </c>
      <c r="F7464" s="177" t="s">
        <v>26897</v>
      </c>
      <c r="H7464" s="177" t="s">
        <v>2641</v>
      </c>
      <c r="I7464" s="177" t="s">
        <v>1647</v>
      </c>
      <c r="J7464" s="178">
        <v>40910</v>
      </c>
      <c r="K7464" s="178">
        <v>40910</v>
      </c>
      <c r="L7464" s="177" t="s">
        <v>550</v>
      </c>
      <c r="M7464" s="177" t="s">
        <v>26799</v>
      </c>
      <c r="N7464" s="177" t="s">
        <v>26799</v>
      </c>
      <c r="O7464" s="177" t="s">
        <v>195</v>
      </c>
      <c r="P7464" s="177" t="s">
        <v>1023</v>
      </c>
      <c r="Q7464" s="177" t="s">
        <v>3587</v>
      </c>
      <c r="R7464" s="177" t="s">
        <v>600</v>
      </c>
      <c r="S7464" s="177" t="s">
        <v>601</v>
      </c>
      <c r="T7464" s="177" t="s">
        <v>748</v>
      </c>
      <c r="U7464" s="177" t="s">
        <v>712</v>
      </c>
      <c r="V7464" s="177" t="s">
        <v>772</v>
      </c>
      <c r="W7464" s="177" t="s">
        <v>557</v>
      </c>
      <c r="X7464" s="177" t="s">
        <v>943</v>
      </c>
      <c r="Y7464" s="177" t="s">
        <v>674</v>
      </c>
      <c r="Z7464" s="177" t="s">
        <v>712</v>
      </c>
      <c r="AA7464" s="177" t="s">
        <v>1011</v>
      </c>
      <c r="AC7464" s="177" t="s">
        <v>13952</v>
      </c>
      <c r="AD7464" s="177" t="s">
        <v>26898</v>
      </c>
      <c r="AE7464" s="177" t="s">
        <v>583</v>
      </c>
      <c r="AQ7464" s="177" t="s">
        <v>26899</v>
      </c>
      <c r="AT7464" s="177"/>
      <c r="AU7464" s="177"/>
      <c r="AV7464" s="177"/>
      <c r="AW7464" s="177"/>
    </row>
    <row r="7465" spans="1:58">
      <c r="A7465" s="170" t="s">
        <v>26796</v>
      </c>
      <c r="B7465" s="177" t="s">
        <v>26797</v>
      </c>
      <c r="D7465" s="177" t="s">
        <v>508</v>
      </c>
      <c r="E7465" s="177" t="s">
        <v>1175</v>
      </c>
      <c r="F7465" s="177" t="s">
        <v>26900</v>
      </c>
      <c r="H7465" s="177" t="s">
        <v>2607</v>
      </c>
      <c r="I7465" s="177" t="s">
        <v>1647</v>
      </c>
      <c r="J7465" s="178">
        <v>40910</v>
      </c>
      <c r="K7465" s="178">
        <v>40910</v>
      </c>
      <c r="L7465" s="177" t="s">
        <v>550</v>
      </c>
      <c r="M7465" s="177" t="s">
        <v>26799</v>
      </c>
      <c r="N7465" s="177" t="s">
        <v>26799</v>
      </c>
      <c r="O7465" s="177" t="s">
        <v>195</v>
      </c>
      <c r="P7465" s="177" t="s">
        <v>1023</v>
      </c>
      <c r="Q7465" s="177" t="s">
        <v>3543</v>
      </c>
      <c r="R7465" s="177" t="s">
        <v>600</v>
      </c>
      <c r="S7465" s="177" t="s">
        <v>601</v>
      </c>
      <c r="T7465" s="177" t="s">
        <v>2374</v>
      </c>
      <c r="U7465" s="177" t="s">
        <v>702</v>
      </c>
      <c r="V7465" s="177" t="s">
        <v>942</v>
      </c>
      <c r="X7465" s="177" t="s">
        <v>890</v>
      </c>
      <c r="Y7465" s="177" t="s">
        <v>891</v>
      </c>
      <c r="Z7465" s="177" t="s">
        <v>702</v>
      </c>
      <c r="AA7465" s="177" t="s">
        <v>944</v>
      </c>
      <c r="AC7465" s="177" t="s">
        <v>13952</v>
      </c>
      <c r="AD7465" s="177" t="s">
        <v>26901</v>
      </c>
      <c r="AE7465" s="177" t="s">
        <v>583</v>
      </c>
      <c r="AQ7465" s="177"/>
      <c r="AT7465" s="177"/>
      <c r="AU7465" s="177"/>
      <c r="AV7465" s="177"/>
      <c r="AW7465" s="177"/>
    </row>
    <row r="7466" spans="1:58">
      <c r="A7466" s="170" t="s">
        <v>26796</v>
      </c>
      <c r="B7466" s="177" t="s">
        <v>26797</v>
      </c>
      <c r="D7466" s="177" t="s">
        <v>508</v>
      </c>
      <c r="E7466" s="177" t="s">
        <v>1774</v>
      </c>
      <c r="F7466" s="177" t="s">
        <v>26902</v>
      </c>
      <c r="H7466" s="177" t="s">
        <v>4561</v>
      </c>
      <c r="I7466" s="177" t="s">
        <v>1647</v>
      </c>
      <c r="J7466" s="178">
        <v>40910</v>
      </c>
      <c r="K7466" s="178">
        <v>40910</v>
      </c>
      <c r="L7466" s="177" t="s">
        <v>550</v>
      </c>
      <c r="M7466" s="177" t="s">
        <v>26799</v>
      </c>
      <c r="N7466" s="177" t="s">
        <v>26799</v>
      </c>
      <c r="O7466" s="177" t="s">
        <v>195</v>
      </c>
      <c r="P7466" s="177" t="s">
        <v>1023</v>
      </c>
      <c r="Q7466" s="177" t="s">
        <v>3568</v>
      </c>
      <c r="R7466" s="177" t="s">
        <v>600</v>
      </c>
      <c r="S7466" s="177" t="s">
        <v>601</v>
      </c>
      <c r="T7466" s="177" t="s">
        <v>2114</v>
      </c>
      <c r="U7466" s="177" t="s">
        <v>702</v>
      </c>
      <c r="V7466" s="177" t="s">
        <v>7976</v>
      </c>
      <c r="W7466" s="177" t="s">
        <v>1484</v>
      </c>
      <c r="X7466" s="177" t="s">
        <v>890</v>
      </c>
      <c r="Y7466" s="177" t="s">
        <v>891</v>
      </c>
      <c r="Z7466" s="177" t="s">
        <v>702</v>
      </c>
      <c r="AA7466" s="177" t="s">
        <v>26903</v>
      </c>
      <c r="AC7466" s="177" t="s">
        <v>3011</v>
      </c>
      <c r="AD7466" s="177" t="s">
        <v>26904</v>
      </c>
      <c r="AE7466" s="177" t="s">
        <v>526</v>
      </c>
      <c r="AQ7466" s="177" t="s">
        <v>26899</v>
      </c>
      <c r="AT7466" s="177"/>
      <c r="AU7466" s="177"/>
      <c r="AV7466" s="177"/>
      <c r="AW7466" s="177"/>
    </row>
    <row r="7467" spans="1:58">
      <c r="A7467" s="170" t="s">
        <v>26796</v>
      </c>
      <c r="B7467" s="177" t="s">
        <v>26797</v>
      </c>
      <c r="D7467" s="177" t="s">
        <v>508</v>
      </c>
      <c r="E7467" s="177" t="s">
        <v>1181</v>
      </c>
      <c r="F7467" s="177" t="s">
        <v>26905</v>
      </c>
      <c r="H7467" s="177" t="s">
        <v>4526</v>
      </c>
      <c r="I7467" s="177" t="s">
        <v>1647</v>
      </c>
      <c r="J7467" s="178">
        <v>40910</v>
      </c>
      <c r="K7467" s="178">
        <v>40910</v>
      </c>
      <c r="L7467" s="177" t="s">
        <v>550</v>
      </c>
      <c r="M7467" s="177" t="s">
        <v>26799</v>
      </c>
      <c r="N7467" s="177" t="s">
        <v>26799</v>
      </c>
      <c r="O7467" s="177" t="s">
        <v>195</v>
      </c>
      <c r="P7467" s="177" t="s">
        <v>589</v>
      </c>
      <c r="Q7467" s="177" t="s">
        <v>1821</v>
      </c>
      <c r="R7467" s="177" t="s">
        <v>600</v>
      </c>
      <c r="S7467" s="177" t="s">
        <v>601</v>
      </c>
      <c r="T7467" s="177" t="s">
        <v>1445</v>
      </c>
      <c r="U7467" s="177" t="s">
        <v>646</v>
      </c>
      <c r="V7467" s="177" t="s">
        <v>5940</v>
      </c>
      <c r="W7467" s="177" t="s">
        <v>682</v>
      </c>
      <c r="X7467" s="177" t="s">
        <v>943</v>
      </c>
      <c r="Y7467" s="177" t="s">
        <v>674</v>
      </c>
      <c r="Z7467" s="177" t="s">
        <v>646</v>
      </c>
      <c r="AA7467" s="177" t="s">
        <v>6647</v>
      </c>
      <c r="AB7467" s="170" t="s">
        <v>25224</v>
      </c>
      <c r="AC7467" s="177" t="s">
        <v>3011</v>
      </c>
      <c r="AD7467" s="177" t="s">
        <v>26906</v>
      </c>
      <c r="AE7467" s="177" t="s">
        <v>526</v>
      </c>
      <c r="AQ7467" s="177" t="s">
        <v>26899</v>
      </c>
      <c r="AT7467" s="177"/>
      <c r="AU7467" s="177"/>
      <c r="AV7467" s="177"/>
      <c r="AW7467" s="177"/>
    </row>
    <row r="7468" spans="1:58">
      <c r="A7468" s="170" t="s">
        <v>26796</v>
      </c>
      <c r="B7468" s="177" t="s">
        <v>26797</v>
      </c>
      <c r="D7468" s="177" t="s">
        <v>508</v>
      </c>
      <c r="E7468" s="177" t="s">
        <v>760</v>
      </c>
      <c r="F7468" s="177" t="s">
        <v>26907</v>
      </c>
      <c r="H7468" s="177" t="s">
        <v>4598</v>
      </c>
      <c r="I7468" s="177" t="s">
        <v>1647</v>
      </c>
      <c r="J7468" s="178">
        <v>40910</v>
      </c>
      <c r="K7468" s="178">
        <v>40910</v>
      </c>
      <c r="L7468" s="177" t="s">
        <v>550</v>
      </c>
      <c r="M7468" s="177" t="s">
        <v>26799</v>
      </c>
      <c r="N7468" s="177" t="s">
        <v>26799</v>
      </c>
      <c r="O7468" s="177" t="s">
        <v>195</v>
      </c>
      <c r="P7468" s="177" t="s">
        <v>552</v>
      </c>
      <c r="R7468" s="177" t="s">
        <v>600</v>
      </c>
      <c r="S7468" s="177" t="s">
        <v>601</v>
      </c>
      <c r="T7468" s="177" t="s">
        <v>2374</v>
      </c>
      <c r="U7468" s="177" t="s">
        <v>646</v>
      </c>
      <c r="V7468" s="177" t="s">
        <v>2024</v>
      </c>
      <c r="X7468" s="177" t="s">
        <v>890</v>
      </c>
      <c r="Y7468" s="177" t="s">
        <v>891</v>
      </c>
      <c r="Z7468" s="177" t="s">
        <v>646</v>
      </c>
      <c r="AA7468" s="177" t="s">
        <v>1084</v>
      </c>
      <c r="AC7468" s="177" t="s">
        <v>13962</v>
      </c>
      <c r="AD7468" s="177" t="s">
        <v>26908</v>
      </c>
      <c r="AE7468" s="177" t="s">
        <v>524</v>
      </c>
      <c r="AQ7468" s="177"/>
      <c r="AT7468" s="177"/>
      <c r="AU7468" s="177"/>
      <c r="AV7468" s="177"/>
      <c r="AW7468" s="177"/>
    </row>
    <row r="7469" spans="1:58">
      <c r="A7469" s="170" t="s">
        <v>26796</v>
      </c>
      <c r="B7469" s="177" t="s">
        <v>26797</v>
      </c>
      <c r="D7469" s="177" t="s">
        <v>508</v>
      </c>
      <c r="E7469" s="177" t="s">
        <v>770</v>
      </c>
      <c r="F7469" s="177" t="s">
        <v>26909</v>
      </c>
      <c r="H7469" s="177" t="s">
        <v>26910</v>
      </c>
      <c r="I7469" s="177" t="s">
        <v>1647</v>
      </c>
      <c r="J7469" s="178">
        <v>40910</v>
      </c>
      <c r="K7469" s="178">
        <v>40910</v>
      </c>
      <c r="L7469" s="177" t="s">
        <v>550</v>
      </c>
      <c r="M7469" s="177" t="s">
        <v>26799</v>
      </c>
      <c r="N7469" s="177" t="s">
        <v>26799</v>
      </c>
      <c r="O7469" s="177" t="s">
        <v>280</v>
      </c>
      <c r="R7469" s="177" t="s">
        <v>700</v>
      </c>
      <c r="S7469" s="177" t="s">
        <v>701</v>
      </c>
      <c r="U7469" s="177" t="s">
        <v>646</v>
      </c>
      <c r="V7469" s="177" t="s">
        <v>2198</v>
      </c>
      <c r="W7469" s="177" t="s">
        <v>26911</v>
      </c>
      <c r="X7469" s="177" t="s">
        <v>2200</v>
      </c>
      <c r="AQ7469" s="177"/>
      <c r="AT7469" s="177"/>
      <c r="AU7469" s="177"/>
      <c r="AV7469" s="177"/>
      <c r="AW7469" s="177"/>
    </row>
    <row r="7470" spans="1:58">
      <c r="A7470" s="170" t="s">
        <v>26796</v>
      </c>
      <c r="B7470" s="177" t="s">
        <v>26797</v>
      </c>
      <c r="D7470" s="177" t="s">
        <v>610</v>
      </c>
      <c r="E7470" s="183" t="s">
        <v>11761</v>
      </c>
      <c r="F7470" s="177" t="s">
        <v>26912</v>
      </c>
      <c r="G7470" s="177" t="s">
        <v>2329</v>
      </c>
      <c r="H7470" s="177" t="s">
        <v>26913</v>
      </c>
      <c r="I7470" s="177" t="s">
        <v>2049</v>
      </c>
      <c r="J7470" s="178">
        <v>40910</v>
      </c>
      <c r="K7470" s="178">
        <v>40910</v>
      </c>
      <c r="L7470" s="177" t="s">
        <v>901</v>
      </c>
      <c r="M7470" s="177">
        <v>10011019</v>
      </c>
      <c r="N7470" s="177" t="s">
        <v>26799</v>
      </c>
      <c r="O7470" s="177" t="s">
        <v>324</v>
      </c>
      <c r="P7470" s="177" t="s">
        <v>903</v>
      </c>
      <c r="R7470" s="177" t="s">
        <v>3311</v>
      </c>
      <c r="S7470" s="177" t="s">
        <v>3312</v>
      </c>
      <c r="U7470" s="177" t="s">
        <v>23324</v>
      </c>
      <c r="V7470" s="177" t="s">
        <v>907</v>
      </c>
      <c r="W7470" s="177" t="s">
        <v>908</v>
      </c>
      <c r="Y7470" s="177" t="s">
        <v>2866</v>
      </c>
      <c r="AB7470" s="177" t="s">
        <v>910</v>
      </c>
      <c r="AC7470" s="177">
        <v>2000</v>
      </c>
      <c r="AD7470" s="177" t="s">
        <v>911</v>
      </c>
      <c r="AE7470" s="177" t="s">
        <v>908</v>
      </c>
      <c r="AF7470" s="177" t="s">
        <v>912</v>
      </c>
      <c r="AG7470" s="177" t="s">
        <v>908</v>
      </c>
      <c r="AH7470" s="177" t="s">
        <v>2867</v>
      </c>
      <c r="AI7470" s="177" t="s">
        <v>908</v>
      </c>
      <c r="AK7470" s="177" t="s">
        <v>908</v>
      </c>
      <c r="AL7470" s="177">
        <v>480</v>
      </c>
      <c r="AQ7470" s="177" t="s">
        <v>26914</v>
      </c>
      <c r="AT7470" s="177"/>
      <c r="AU7470" s="177"/>
      <c r="AV7470" s="177"/>
      <c r="AW7470" s="177"/>
    </row>
    <row r="7471" spans="1:58">
      <c r="A7471" s="170" t="s">
        <v>26796</v>
      </c>
      <c r="B7471" s="177" t="s">
        <v>26797</v>
      </c>
      <c r="D7471" s="177" t="s">
        <v>508</v>
      </c>
      <c r="E7471" s="177" t="s">
        <v>1206</v>
      </c>
      <c r="F7471" s="177" t="s">
        <v>26915</v>
      </c>
      <c r="H7471" s="177" t="s">
        <v>26916</v>
      </c>
      <c r="I7471" s="177" t="s">
        <v>1647</v>
      </c>
      <c r="J7471" s="178">
        <v>40910</v>
      </c>
      <c r="K7471" s="178">
        <v>40910</v>
      </c>
      <c r="L7471" s="177" t="s">
        <v>550</v>
      </c>
      <c r="M7471" s="177" t="s">
        <v>26799</v>
      </c>
      <c r="N7471" s="177" t="s">
        <v>26799</v>
      </c>
      <c r="O7471" s="177" t="s">
        <v>195</v>
      </c>
      <c r="P7471" s="177" t="s">
        <v>1816</v>
      </c>
      <c r="Q7471" s="177" t="s">
        <v>1821</v>
      </c>
      <c r="R7471" s="177" t="s">
        <v>600</v>
      </c>
      <c r="S7471" s="177" t="s">
        <v>601</v>
      </c>
      <c r="T7471" s="177" t="s">
        <v>748</v>
      </c>
      <c r="U7471" s="177" t="s">
        <v>702</v>
      </c>
      <c r="V7471" s="177" t="s">
        <v>672</v>
      </c>
      <c r="X7471" s="177" t="s">
        <v>890</v>
      </c>
      <c r="Y7471" s="177" t="s">
        <v>891</v>
      </c>
      <c r="Z7471" s="177" t="s">
        <v>702</v>
      </c>
      <c r="AA7471" s="177" t="s">
        <v>675</v>
      </c>
      <c r="AC7471" s="177" t="s">
        <v>3011</v>
      </c>
      <c r="AD7471" s="177" t="s">
        <v>26917</v>
      </c>
      <c r="AE7471" s="177" t="s">
        <v>526</v>
      </c>
      <c r="AQ7471" s="177"/>
      <c r="AT7471" s="177"/>
      <c r="AU7471" s="177"/>
      <c r="AV7471" s="177"/>
      <c r="AW7471" s="177"/>
    </row>
    <row r="7472" spans="1:58">
      <c r="A7472" s="170" t="s">
        <v>26796</v>
      </c>
      <c r="B7472" s="177" t="s">
        <v>26797</v>
      </c>
      <c r="D7472" s="177" t="s">
        <v>508</v>
      </c>
      <c r="E7472" s="177" t="s">
        <v>1225</v>
      </c>
      <c r="F7472" s="177" t="s">
        <v>26918</v>
      </c>
      <c r="H7472" s="177" t="s">
        <v>4680</v>
      </c>
      <c r="I7472" s="177" t="s">
        <v>1647</v>
      </c>
      <c r="J7472" s="178">
        <v>40910</v>
      </c>
      <c r="K7472" s="178">
        <v>40910</v>
      </c>
      <c r="L7472" s="177" t="s">
        <v>550</v>
      </c>
      <c r="M7472" s="177" t="s">
        <v>26799</v>
      </c>
      <c r="N7472" s="177" t="s">
        <v>26799</v>
      </c>
      <c r="O7472" s="177" t="s">
        <v>195</v>
      </c>
      <c r="P7472" s="177" t="s">
        <v>1193</v>
      </c>
      <c r="Q7472" s="177" t="s">
        <v>1188</v>
      </c>
      <c r="R7472" s="177" t="s">
        <v>600</v>
      </c>
      <c r="S7472" s="177" t="s">
        <v>601</v>
      </c>
      <c r="T7472" s="177" t="s">
        <v>2748</v>
      </c>
      <c r="U7472" s="177" t="s">
        <v>739</v>
      </c>
      <c r="V7472" s="177" t="s">
        <v>5940</v>
      </c>
      <c r="X7472" s="177" t="s">
        <v>943</v>
      </c>
      <c r="Y7472" s="177" t="s">
        <v>674</v>
      </c>
      <c r="Z7472" s="177" t="s">
        <v>739</v>
      </c>
      <c r="AA7472" s="177" t="s">
        <v>6647</v>
      </c>
      <c r="AC7472" s="177" t="s">
        <v>3011</v>
      </c>
      <c r="AD7472" s="177" t="s">
        <v>26919</v>
      </c>
      <c r="AE7472" s="177" t="s">
        <v>526</v>
      </c>
      <c r="AQ7472" s="177"/>
      <c r="AT7472" s="177"/>
      <c r="AU7472" s="177"/>
      <c r="AV7472" s="177"/>
      <c r="AW7472" s="177"/>
    </row>
    <row r="7473" spans="1:58">
      <c r="A7473" s="170" t="s">
        <v>26796</v>
      </c>
      <c r="B7473" s="177" t="s">
        <v>26797</v>
      </c>
      <c r="D7473" s="177" t="s">
        <v>508</v>
      </c>
      <c r="E7473" s="177" t="s">
        <v>1231</v>
      </c>
      <c r="F7473" s="177" t="s">
        <v>26920</v>
      </c>
      <c r="H7473" s="177" t="s">
        <v>4656</v>
      </c>
      <c r="I7473" s="177" t="s">
        <v>1647</v>
      </c>
      <c r="J7473" s="178">
        <v>40910</v>
      </c>
      <c r="K7473" s="178">
        <v>40910</v>
      </c>
      <c r="L7473" s="177" t="s">
        <v>550</v>
      </c>
      <c r="M7473" s="177" t="s">
        <v>26799</v>
      </c>
      <c r="N7473" s="177" t="s">
        <v>26799</v>
      </c>
      <c r="O7473" s="177" t="s">
        <v>195</v>
      </c>
      <c r="P7473" s="177" t="s">
        <v>1193</v>
      </c>
      <c r="Q7473" s="177" t="s">
        <v>1188</v>
      </c>
      <c r="R7473" s="177" t="s">
        <v>600</v>
      </c>
      <c r="S7473" s="177" t="s">
        <v>601</v>
      </c>
      <c r="T7473" s="177" t="s">
        <v>2104</v>
      </c>
      <c r="U7473" s="177" t="s">
        <v>579</v>
      </c>
      <c r="V7473" s="177" t="s">
        <v>1757</v>
      </c>
      <c r="W7473" s="177" t="s">
        <v>6361</v>
      </c>
      <c r="X7473" s="177" t="s">
        <v>943</v>
      </c>
      <c r="Y7473" s="177" t="s">
        <v>674</v>
      </c>
      <c r="Z7473" s="177" t="s">
        <v>579</v>
      </c>
      <c r="AA7473" s="177" t="s">
        <v>1185</v>
      </c>
      <c r="AC7473" s="177" t="s">
        <v>26834</v>
      </c>
      <c r="AD7473" s="177" t="s">
        <v>26921</v>
      </c>
      <c r="AE7473" s="177" t="s">
        <v>559</v>
      </c>
      <c r="AQ7473" s="177" t="s">
        <v>26899</v>
      </c>
      <c r="AT7473" s="177"/>
      <c r="AU7473" s="177"/>
      <c r="AV7473" s="177"/>
      <c r="AW7473" s="177"/>
    </row>
    <row r="7474" spans="1:58">
      <c r="A7474" s="170" t="s">
        <v>26796</v>
      </c>
      <c r="B7474" s="177" t="s">
        <v>26797</v>
      </c>
      <c r="D7474" s="177" t="s">
        <v>508</v>
      </c>
      <c r="E7474" s="177" t="s">
        <v>1236</v>
      </c>
      <c r="F7474" s="177" t="s">
        <v>26922</v>
      </c>
      <c r="H7474" s="177" t="s">
        <v>4659</v>
      </c>
      <c r="I7474" s="177" t="s">
        <v>1647</v>
      </c>
      <c r="J7474" s="178">
        <v>40910</v>
      </c>
      <c r="K7474" s="178">
        <v>40910</v>
      </c>
      <c r="L7474" s="177" t="s">
        <v>550</v>
      </c>
      <c r="M7474" s="177" t="s">
        <v>26799</v>
      </c>
      <c r="N7474" s="177" t="s">
        <v>26799</v>
      </c>
      <c r="O7474" s="177" t="s">
        <v>195</v>
      </c>
      <c r="P7474" s="177" t="s">
        <v>552</v>
      </c>
      <c r="R7474" s="177" t="s">
        <v>600</v>
      </c>
      <c r="S7474" s="177" t="s">
        <v>601</v>
      </c>
      <c r="T7474" s="177" t="s">
        <v>2374</v>
      </c>
      <c r="U7474" s="177" t="s">
        <v>646</v>
      </c>
      <c r="V7474" s="177" t="s">
        <v>2024</v>
      </c>
      <c r="X7474" s="177" t="s">
        <v>943</v>
      </c>
      <c r="Y7474" s="177" t="s">
        <v>674</v>
      </c>
      <c r="Z7474" s="177" t="s">
        <v>646</v>
      </c>
      <c r="AA7474" s="177" t="s">
        <v>1084</v>
      </c>
      <c r="AC7474" s="177" t="s">
        <v>26834</v>
      </c>
      <c r="AD7474" s="177" t="s">
        <v>26923</v>
      </c>
      <c r="AE7474" s="177" t="s">
        <v>524</v>
      </c>
      <c r="AQ7474" s="177"/>
      <c r="AT7474" s="177"/>
      <c r="AU7474" s="177"/>
      <c r="AV7474" s="177"/>
      <c r="AW7474" s="177"/>
    </row>
    <row r="7475" spans="1:58">
      <c r="A7475" s="170" t="s">
        <v>26796</v>
      </c>
      <c r="B7475" s="177" t="s">
        <v>26797</v>
      </c>
      <c r="D7475" s="177" t="s">
        <v>508</v>
      </c>
      <c r="E7475" s="177" t="s">
        <v>1242</v>
      </c>
      <c r="F7475" s="177" t="s">
        <v>26924</v>
      </c>
      <c r="H7475" s="177" t="s">
        <v>26925</v>
      </c>
      <c r="I7475" s="177" t="s">
        <v>1647</v>
      </c>
      <c r="J7475" s="178">
        <v>40910</v>
      </c>
      <c r="K7475" s="178">
        <v>40910</v>
      </c>
      <c r="L7475" s="177" t="s">
        <v>550</v>
      </c>
      <c r="M7475" s="177" t="s">
        <v>26799</v>
      </c>
      <c r="N7475" s="177" t="s">
        <v>26799</v>
      </c>
      <c r="O7475" s="177" t="s">
        <v>280</v>
      </c>
      <c r="R7475" s="177" t="s">
        <v>1013</v>
      </c>
      <c r="S7475" s="177" t="s">
        <v>1014</v>
      </c>
      <c r="T7475" s="177" t="s">
        <v>1565</v>
      </c>
      <c r="U7475" s="177" t="s">
        <v>646</v>
      </c>
      <c r="V7475" s="177" t="s">
        <v>2198</v>
      </c>
      <c r="W7475" s="177" t="s">
        <v>26911</v>
      </c>
      <c r="X7475" s="183" t="s">
        <v>1130</v>
      </c>
      <c r="Y7475" s="177" t="s">
        <v>646</v>
      </c>
      <c r="Z7475" s="177" t="s">
        <v>832</v>
      </c>
      <c r="AB7475" s="177" t="s">
        <v>10421</v>
      </c>
      <c r="AD7475" s="177" t="s">
        <v>646</v>
      </c>
      <c r="AE7475" s="177" t="s">
        <v>20510</v>
      </c>
      <c r="AG7475" s="177" t="s">
        <v>13968</v>
      </c>
      <c r="AH7475" s="177" t="s">
        <v>26926</v>
      </c>
      <c r="AI7475" s="177" t="s">
        <v>1034</v>
      </c>
      <c r="AQ7475" s="177"/>
      <c r="AT7475" s="177"/>
      <c r="AU7475" s="177"/>
      <c r="AV7475" s="177"/>
      <c r="AW7475" s="177"/>
    </row>
    <row r="7476" spans="1:58">
      <c r="A7476" s="170" t="s">
        <v>26796</v>
      </c>
      <c r="B7476" s="177" t="s">
        <v>26797</v>
      </c>
      <c r="D7476" s="177" t="s">
        <v>610</v>
      </c>
      <c r="E7476" s="183" t="s">
        <v>1814</v>
      </c>
      <c r="F7476" s="177" t="s">
        <v>26927</v>
      </c>
      <c r="G7476" s="177" t="s">
        <v>2327</v>
      </c>
      <c r="H7476" s="177" t="s">
        <v>4783</v>
      </c>
      <c r="I7476" s="177" t="s">
        <v>2049</v>
      </c>
      <c r="J7476" s="178">
        <v>40910</v>
      </c>
      <c r="K7476" s="178">
        <v>40910</v>
      </c>
      <c r="L7476" s="177" t="s">
        <v>901</v>
      </c>
      <c r="M7476" s="177">
        <v>10011019</v>
      </c>
      <c r="N7476" s="177" t="s">
        <v>26799</v>
      </c>
      <c r="O7476" s="177" t="s">
        <v>324</v>
      </c>
      <c r="P7476" s="177" t="s">
        <v>903</v>
      </c>
      <c r="R7476" s="177" t="s">
        <v>3311</v>
      </c>
      <c r="S7476" s="177" t="s">
        <v>3312</v>
      </c>
      <c r="U7476" s="177" t="s">
        <v>23324</v>
      </c>
      <c r="V7476" s="177" t="s">
        <v>907</v>
      </c>
      <c r="W7476" s="177" t="s">
        <v>908</v>
      </c>
      <c r="Y7476" s="177" t="s">
        <v>2866</v>
      </c>
      <c r="AB7476" s="177" t="s">
        <v>910</v>
      </c>
      <c r="AC7476" s="177">
        <v>2000</v>
      </c>
      <c r="AD7476" s="177" t="s">
        <v>911</v>
      </c>
      <c r="AE7476" s="177" t="s">
        <v>908</v>
      </c>
      <c r="AF7476" s="177" t="s">
        <v>1512</v>
      </c>
      <c r="AG7476" s="177" t="s">
        <v>908</v>
      </c>
      <c r="AH7476" s="177" t="s">
        <v>1659</v>
      </c>
      <c r="AI7476" s="177" t="s">
        <v>1659</v>
      </c>
      <c r="AK7476" s="177" t="s">
        <v>908</v>
      </c>
      <c r="AL7476" s="177">
        <v>480</v>
      </c>
      <c r="AQ7476" s="177" t="s">
        <v>26928</v>
      </c>
      <c r="AT7476" s="177"/>
      <c r="AU7476" s="177"/>
      <c r="AV7476" s="177"/>
      <c r="AW7476" s="177"/>
    </row>
    <row r="7477" spans="1:58">
      <c r="A7477" s="170" t="s">
        <v>26796</v>
      </c>
      <c r="B7477" s="177" t="s">
        <v>26797</v>
      </c>
      <c r="D7477" s="177" t="s">
        <v>508</v>
      </c>
      <c r="E7477" s="177" t="s">
        <v>1246</v>
      </c>
      <c r="F7477" s="177" t="s">
        <v>26929</v>
      </c>
      <c r="H7477" s="177" t="s">
        <v>4672</v>
      </c>
      <c r="I7477" s="177" t="s">
        <v>1647</v>
      </c>
      <c r="J7477" s="178">
        <v>40910</v>
      </c>
      <c r="K7477" s="178">
        <v>40910</v>
      </c>
      <c r="L7477" s="177" t="s">
        <v>550</v>
      </c>
      <c r="M7477" s="177" t="s">
        <v>26799</v>
      </c>
      <c r="N7477" s="177" t="s">
        <v>26799</v>
      </c>
      <c r="O7477" s="177" t="s">
        <v>195</v>
      </c>
      <c r="P7477" s="177" t="s">
        <v>1023</v>
      </c>
      <c r="Q7477" s="177" t="s">
        <v>2740</v>
      </c>
      <c r="R7477" s="177" t="s">
        <v>600</v>
      </c>
      <c r="S7477" s="177" t="s">
        <v>601</v>
      </c>
      <c r="T7477" s="177" t="s">
        <v>555</v>
      </c>
      <c r="U7477" s="177" t="s">
        <v>739</v>
      </c>
      <c r="V7477" s="177" t="s">
        <v>1445</v>
      </c>
      <c r="X7477" s="177" t="s">
        <v>890</v>
      </c>
      <c r="Y7477" s="177" t="s">
        <v>891</v>
      </c>
      <c r="Z7477" s="177" t="s">
        <v>739</v>
      </c>
      <c r="AA7477" s="177" t="s">
        <v>1812</v>
      </c>
      <c r="AC7477" s="177" t="s">
        <v>13948</v>
      </c>
      <c r="AD7477" s="177" t="s">
        <v>26930</v>
      </c>
      <c r="AE7477" s="177" t="s">
        <v>870</v>
      </c>
      <c r="AQ7477" s="177"/>
      <c r="AT7477" s="177"/>
      <c r="AU7477" s="177"/>
      <c r="AV7477" s="177"/>
      <c r="AW7477" s="177"/>
    </row>
    <row r="7478" spans="1:58">
      <c r="A7478" s="170" t="s">
        <v>26796</v>
      </c>
      <c r="B7478" s="177" t="s">
        <v>26797</v>
      </c>
      <c r="D7478" s="177" t="s">
        <v>508</v>
      </c>
      <c r="E7478" s="177" t="s">
        <v>1252</v>
      </c>
      <c r="F7478" s="177" t="s">
        <v>26931</v>
      </c>
      <c r="H7478" s="177" t="s">
        <v>4675</v>
      </c>
      <c r="I7478" s="177" t="s">
        <v>1647</v>
      </c>
      <c r="J7478" s="178">
        <v>40910</v>
      </c>
      <c r="K7478" s="178">
        <v>40910</v>
      </c>
      <c r="L7478" s="177" t="s">
        <v>550</v>
      </c>
      <c r="M7478" s="177" t="s">
        <v>26799</v>
      </c>
      <c r="N7478" s="177" t="s">
        <v>26799</v>
      </c>
      <c r="O7478" s="177" t="s">
        <v>195</v>
      </c>
      <c r="P7478" s="177" t="s">
        <v>589</v>
      </c>
      <c r="Q7478" s="177" t="s">
        <v>2740</v>
      </c>
      <c r="R7478" s="177" t="s">
        <v>600</v>
      </c>
      <c r="S7478" s="177" t="s">
        <v>601</v>
      </c>
      <c r="T7478" s="177" t="s">
        <v>691</v>
      </c>
      <c r="U7478" s="177" t="s">
        <v>739</v>
      </c>
      <c r="V7478" s="177" t="s">
        <v>655</v>
      </c>
      <c r="W7478" s="177" t="s">
        <v>677</v>
      </c>
      <c r="X7478" s="177" t="s">
        <v>890</v>
      </c>
      <c r="Y7478" s="177" t="s">
        <v>891</v>
      </c>
      <c r="Z7478" s="177" t="s">
        <v>739</v>
      </c>
      <c r="AA7478" s="177" t="s">
        <v>6318</v>
      </c>
      <c r="AC7478" s="177" t="s">
        <v>3011</v>
      </c>
      <c r="AD7478" s="177" t="s">
        <v>26932</v>
      </c>
      <c r="AE7478" s="177" t="s">
        <v>526</v>
      </c>
      <c r="AQ7478" s="177" t="s">
        <v>26899</v>
      </c>
      <c r="AT7478" s="177"/>
      <c r="AU7478" s="177"/>
      <c r="AV7478" s="177"/>
      <c r="AW7478" s="177"/>
    </row>
    <row r="7479" spans="1:58">
      <c r="A7479" s="170" t="s">
        <v>26796</v>
      </c>
      <c r="B7479" s="177" t="s">
        <v>26797</v>
      </c>
      <c r="D7479" s="177" t="s">
        <v>508</v>
      </c>
      <c r="E7479" s="177" t="s">
        <v>1260</v>
      </c>
      <c r="F7479" s="177" t="s">
        <v>26933</v>
      </c>
      <c r="H7479" s="177" t="s">
        <v>2648</v>
      </c>
      <c r="I7479" s="177" t="s">
        <v>1647</v>
      </c>
      <c r="J7479" s="178">
        <v>40910</v>
      </c>
      <c r="K7479" s="178">
        <v>40910</v>
      </c>
      <c r="L7479" s="177" t="s">
        <v>550</v>
      </c>
      <c r="M7479" s="177" t="s">
        <v>26799</v>
      </c>
      <c r="N7479" s="177" t="s">
        <v>26799</v>
      </c>
      <c r="O7479" s="177" t="s">
        <v>195</v>
      </c>
      <c r="P7479" s="177" t="s">
        <v>1023</v>
      </c>
      <c r="Q7479" s="177" t="s">
        <v>1188</v>
      </c>
      <c r="R7479" s="177" t="s">
        <v>600</v>
      </c>
      <c r="S7479" s="177" t="s">
        <v>601</v>
      </c>
      <c r="T7479" s="177" t="s">
        <v>555</v>
      </c>
      <c r="U7479" s="177" t="s">
        <v>739</v>
      </c>
      <c r="V7479" s="177" t="s">
        <v>1445</v>
      </c>
      <c r="X7479" s="177" t="s">
        <v>943</v>
      </c>
      <c r="Y7479" s="177" t="s">
        <v>674</v>
      </c>
      <c r="Z7479" s="177" t="s">
        <v>739</v>
      </c>
      <c r="AA7479" s="177" t="s">
        <v>1812</v>
      </c>
      <c r="AC7479" s="177" t="s">
        <v>13948</v>
      </c>
      <c r="AD7479" s="177" t="s">
        <v>26934</v>
      </c>
      <c r="AE7479" s="177" t="s">
        <v>870</v>
      </c>
      <c r="AQ7479" s="177"/>
      <c r="AT7479" s="177"/>
      <c r="AU7479" s="177"/>
      <c r="AV7479" s="177"/>
      <c r="AW7479" s="177"/>
    </row>
    <row r="7480" spans="1:58">
      <c r="A7480" s="170" t="s">
        <v>26796</v>
      </c>
      <c r="B7480" s="177" t="s">
        <v>26797</v>
      </c>
      <c r="D7480" s="177" t="s">
        <v>508</v>
      </c>
      <c r="E7480" s="177" t="s">
        <v>1264</v>
      </c>
      <c r="F7480" s="177" t="s">
        <v>26935</v>
      </c>
      <c r="H7480" s="177" t="s">
        <v>4779</v>
      </c>
      <c r="I7480" s="177" t="s">
        <v>1647</v>
      </c>
      <c r="J7480" s="178">
        <v>40910</v>
      </c>
      <c r="K7480" s="178">
        <v>40910</v>
      </c>
      <c r="L7480" s="177" t="s">
        <v>550</v>
      </c>
      <c r="M7480" s="177" t="s">
        <v>26799</v>
      </c>
      <c r="N7480" s="177" t="s">
        <v>26799</v>
      </c>
      <c r="O7480" s="177" t="s">
        <v>195</v>
      </c>
      <c r="P7480" s="177" t="s">
        <v>589</v>
      </c>
      <c r="Q7480" s="177" t="s">
        <v>1188</v>
      </c>
      <c r="R7480" s="177" t="s">
        <v>731</v>
      </c>
      <c r="S7480" s="177" t="s">
        <v>4709</v>
      </c>
      <c r="T7480" s="177" t="s">
        <v>764</v>
      </c>
      <c r="U7480" s="177" t="s">
        <v>712</v>
      </c>
      <c r="V7480" s="177" t="s">
        <v>1323</v>
      </c>
      <c r="W7480" s="177" t="s">
        <v>557</v>
      </c>
      <c r="X7480" s="177" t="s">
        <v>1954</v>
      </c>
      <c r="Y7480" s="177" t="s">
        <v>4901</v>
      </c>
      <c r="Z7480" s="177" t="s">
        <v>712</v>
      </c>
      <c r="AA7480" s="177" t="s">
        <v>17677</v>
      </c>
      <c r="AC7480" s="177" t="s">
        <v>3011</v>
      </c>
      <c r="AD7480" s="177" t="s">
        <v>26936</v>
      </c>
      <c r="AE7480" s="177" t="s">
        <v>526</v>
      </c>
      <c r="AQ7480" s="177" t="s">
        <v>26899</v>
      </c>
      <c r="AT7480" s="177"/>
      <c r="AU7480" s="177"/>
      <c r="AV7480" s="177"/>
      <c r="AW7480" s="177"/>
    </row>
    <row r="7481" spans="1:58">
      <c r="A7481" s="170" t="s">
        <v>26796</v>
      </c>
      <c r="B7481" s="177" t="s">
        <v>26797</v>
      </c>
      <c r="D7481" s="177" t="s">
        <v>508</v>
      </c>
      <c r="E7481" s="170" t="s">
        <v>1269</v>
      </c>
      <c r="F7481" s="177" t="s">
        <v>26937</v>
      </c>
      <c r="H7481" s="177" t="s">
        <v>4802</v>
      </c>
      <c r="I7481" s="177" t="s">
        <v>1647</v>
      </c>
      <c r="J7481" s="178">
        <v>40910</v>
      </c>
      <c r="K7481" s="178">
        <v>40910</v>
      </c>
      <c r="L7481" s="177" t="s">
        <v>550</v>
      </c>
      <c r="M7481" s="177" t="s">
        <v>26799</v>
      </c>
      <c r="N7481" s="177" t="s">
        <v>26799</v>
      </c>
      <c r="O7481" s="177" t="s">
        <v>195</v>
      </c>
      <c r="P7481" s="177" t="s">
        <v>552</v>
      </c>
      <c r="Q7481" s="177" t="s">
        <v>4095</v>
      </c>
      <c r="R7481" s="177" t="s">
        <v>731</v>
      </c>
      <c r="S7481" s="177" t="s">
        <v>4709</v>
      </c>
      <c r="T7481" s="177" t="s">
        <v>2763</v>
      </c>
      <c r="U7481" s="177" t="s">
        <v>712</v>
      </c>
      <c r="V7481" s="177" t="s">
        <v>1299</v>
      </c>
      <c r="W7481" s="177" t="s">
        <v>557</v>
      </c>
      <c r="X7481" s="177" t="s">
        <v>1954</v>
      </c>
      <c r="Y7481" s="177" t="s">
        <v>4901</v>
      </c>
      <c r="Z7481" s="177" t="s">
        <v>712</v>
      </c>
      <c r="AA7481" s="177" t="s">
        <v>26938</v>
      </c>
      <c r="AC7481" s="177" t="s">
        <v>13952</v>
      </c>
      <c r="AD7481" s="177" t="s">
        <v>26939</v>
      </c>
      <c r="AE7481" s="177" t="s">
        <v>583</v>
      </c>
      <c r="AQ7481" s="177" t="s">
        <v>26899</v>
      </c>
      <c r="AT7481" s="177"/>
      <c r="AU7481" s="177"/>
      <c r="AV7481" s="177"/>
      <c r="AW7481" s="177"/>
    </row>
    <row r="7482" spans="1:58">
      <c r="A7482" s="170" t="s">
        <v>26796</v>
      </c>
      <c r="B7482" s="177" t="s">
        <v>26797</v>
      </c>
      <c r="D7482" s="177" t="s">
        <v>508</v>
      </c>
      <c r="E7482" s="177" t="s">
        <v>1286</v>
      </c>
      <c r="F7482" s="177" t="s">
        <v>26940</v>
      </c>
      <c r="H7482" s="177" t="s">
        <v>26941</v>
      </c>
      <c r="I7482" s="177" t="s">
        <v>1647</v>
      </c>
      <c r="J7482" s="178">
        <v>40910</v>
      </c>
      <c r="K7482" s="178">
        <v>40910</v>
      </c>
      <c r="L7482" s="177" t="s">
        <v>513</v>
      </c>
      <c r="M7482" s="177" t="s">
        <v>26840</v>
      </c>
      <c r="N7482" s="177" t="s">
        <v>26799</v>
      </c>
      <c r="O7482" s="177" t="s">
        <v>437</v>
      </c>
      <c r="P7482" s="177" t="s">
        <v>533</v>
      </c>
      <c r="R7482" s="177" t="s">
        <v>533</v>
      </c>
      <c r="S7482" s="177" t="s">
        <v>534</v>
      </c>
      <c r="T7482" s="177" t="s">
        <v>6725</v>
      </c>
      <c r="U7482" s="177" t="s">
        <v>535</v>
      </c>
      <c r="V7482" s="177" t="s">
        <v>11297</v>
      </c>
      <c r="W7482" s="177" t="s">
        <v>995</v>
      </c>
      <c r="X7482" s="177" t="s">
        <v>3559</v>
      </c>
      <c r="Y7482" s="177" t="s">
        <v>2480</v>
      </c>
      <c r="Z7482" s="177" t="s">
        <v>26942</v>
      </c>
      <c r="AA7482" s="177" t="s">
        <v>524</v>
      </c>
      <c r="AB7482" s="177" t="s">
        <v>2480</v>
      </c>
      <c r="AC7482" s="177" t="s">
        <v>26943</v>
      </c>
      <c r="AD7482" s="177" t="s">
        <v>524</v>
      </c>
      <c r="AE7482" s="177" t="s">
        <v>2480</v>
      </c>
      <c r="AF7482" s="177" t="s">
        <v>26944</v>
      </c>
      <c r="AG7482" s="177" t="s">
        <v>524</v>
      </c>
      <c r="AQ7482" s="177"/>
      <c r="AT7482" s="177"/>
      <c r="AU7482" s="177"/>
      <c r="AV7482" s="177"/>
      <c r="AW7482" s="177"/>
      <c r="BA7482" s="177" t="s">
        <v>26945</v>
      </c>
      <c r="BF7482" s="177" t="s">
        <v>26946</v>
      </c>
    </row>
    <row r="7483" spans="1:58">
      <c r="A7483" s="170" t="s">
        <v>26796</v>
      </c>
      <c r="B7483" s="177" t="s">
        <v>26797</v>
      </c>
      <c r="D7483" s="177" t="s">
        <v>508</v>
      </c>
      <c r="E7483" s="177" t="s">
        <v>2745</v>
      </c>
      <c r="F7483" s="177" t="s">
        <v>2142</v>
      </c>
      <c r="I7483" s="177" t="s">
        <v>1647</v>
      </c>
      <c r="J7483" s="178">
        <v>40910</v>
      </c>
      <c r="K7483" s="178">
        <v>40910</v>
      </c>
      <c r="L7483" s="177" t="s">
        <v>2772</v>
      </c>
      <c r="M7483" s="177" t="s">
        <v>26949</v>
      </c>
      <c r="N7483" s="177" t="s">
        <v>26799</v>
      </c>
      <c r="O7483" s="177" t="s">
        <v>238</v>
      </c>
      <c r="Q7483" s="177" t="s">
        <v>6205</v>
      </c>
      <c r="R7483" s="177" t="s">
        <v>3469</v>
      </c>
      <c r="S7483" s="177" t="s">
        <v>26954</v>
      </c>
      <c r="U7483" s="177" t="s">
        <v>691</v>
      </c>
      <c r="V7483" s="177" t="s">
        <v>748</v>
      </c>
      <c r="W7483" s="177" t="s">
        <v>26955</v>
      </c>
      <c r="X7483" s="177" t="s">
        <v>13792</v>
      </c>
      <c r="Y7483" s="177" t="s">
        <v>3613</v>
      </c>
      <c r="Z7483" s="177" t="s">
        <v>7575</v>
      </c>
      <c r="AA7483" s="177" t="s">
        <v>26956</v>
      </c>
      <c r="AB7483" s="177" t="s">
        <v>20810</v>
      </c>
      <c r="AD7483" s="177" t="s">
        <v>1130</v>
      </c>
      <c r="AQ7483" s="177" t="s">
        <v>20811</v>
      </c>
      <c r="AT7483" s="177"/>
      <c r="AU7483" s="177"/>
      <c r="AV7483" s="177"/>
      <c r="AW7483" s="177"/>
    </row>
    <row r="7484" spans="1:58">
      <c r="A7484" s="170" t="s">
        <v>26796</v>
      </c>
      <c r="B7484" s="177" t="s">
        <v>26797</v>
      </c>
      <c r="D7484" s="177" t="s">
        <v>508</v>
      </c>
      <c r="E7484" s="177" t="s">
        <v>2745</v>
      </c>
      <c r="F7484" s="177" t="s">
        <v>26947</v>
      </c>
      <c r="H7484" s="177" t="s">
        <v>26948</v>
      </c>
      <c r="I7484" s="177" t="s">
        <v>1647</v>
      </c>
      <c r="J7484" s="178">
        <v>40910</v>
      </c>
      <c r="K7484" s="178">
        <v>40910</v>
      </c>
      <c r="L7484" s="177" t="s">
        <v>2772</v>
      </c>
      <c r="M7484" s="177" t="s">
        <v>26949</v>
      </c>
      <c r="N7484" s="177" t="s">
        <v>26799</v>
      </c>
      <c r="O7484" s="177" t="s">
        <v>273</v>
      </c>
      <c r="P7484" s="177" t="s">
        <v>355</v>
      </c>
      <c r="R7484" s="177" t="s">
        <v>2775</v>
      </c>
      <c r="S7484" s="177" t="s">
        <v>26950</v>
      </c>
      <c r="T7484" s="177" t="s">
        <v>26951</v>
      </c>
      <c r="U7484" s="177" t="s">
        <v>17644</v>
      </c>
      <c r="V7484" s="177" t="s">
        <v>26952</v>
      </c>
      <c r="W7484" s="177" t="s">
        <v>26953</v>
      </c>
      <c r="X7484" s="177" t="s">
        <v>618</v>
      </c>
      <c r="Y7484" s="177" t="s">
        <v>2741</v>
      </c>
      <c r="Z7484" s="177" t="s">
        <v>882</v>
      </c>
      <c r="AC7484" s="177" t="s">
        <v>691</v>
      </c>
      <c r="AQ7484" s="177"/>
      <c r="AT7484" s="177"/>
      <c r="AU7484" s="177"/>
      <c r="AV7484" s="177"/>
      <c r="AW7484" s="177"/>
    </row>
    <row r="7485" spans="1:58">
      <c r="A7485" s="170" t="s">
        <v>26796</v>
      </c>
      <c r="B7485" s="177" t="s">
        <v>26797</v>
      </c>
      <c r="D7485" s="177" t="s">
        <v>508</v>
      </c>
      <c r="E7485" s="177" t="s">
        <v>2745</v>
      </c>
      <c r="F7485" s="177" t="s">
        <v>26957</v>
      </c>
      <c r="H7485" s="177" t="s">
        <v>26958</v>
      </c>
      <c r="I7485" s="177" t="s">
        <v>1647</v>
      </c>
      <c r="J7485" s="178">
        <v>40910</v>
      </c>
      <c r="K7485" s="178">
        <v>40910</v>
      </c>
      <c r="L7485" s="177" t="s">
        <v>513</v>
      </c>
      <c r="M7485" s="177" t="s">
        <v>26840</v>
      </c>
      <c r="N7485" s="177" t="s">
        <v>26799</v>
      </c>
      <c r="O7485" s="177" t="s">
        <v>355</v>
      </c>
      <c r="R7485" s="177" t="s">
        <v>355</v>
      </c>
      <c r="S7485" s="177" t="s">
        <v>579</v>
      </c>
      <c r="T7485" s="177" t="s">
        <v>796</v>
      </c>
      <c r="U7485" s="177" t="s">
        <v>579</v>
      </c>
      <c r="V7485" s="177" t="s">
        <v>805</v>
      </c>
      <c r="W7485" s="177" t="s">
        <v>10375</v>
      </c>
      <c r="X7485" s="177" t="s">
        <v>26959</v>
      </c>
      <c r="Y7485" s="177" t="s">
        <v>583</v>
      </c>
      <c r="Z7485" s="177" t="s">
        <v>10377</v>
      </c>
      <c r="AA7485" s="177" t="s">
        <v>10378</v>
      </c>
      <c r="AB7485" s="177" t="s">
        <v>26960</v>
      </c>
      <c r="AC7485" s="177" t="s">
        <v>526</v>
      </c>
      <c r="AQ7485" s="177" t="s">
        <v>26961</v>
      </c>
      <c r="AT7485" s="177"/>
      <c r="AU7485" s="177"/>
      <c r="AV7485" s="177"/>
      <c r="AW7485" s="177"/>
    </row>
    <row r="7486" spans="1:58">
      <c r="A7486" s="170" t="s">
        <v>26796</v>
      </c>
      <c r="B7486" s="177" t="s">
        <v>26797</v>
      </c>
      <c r="D7486" s="177" t="s">
        <v>508</v>
      </c>
      <c r="E7486" s="170" t="s">
        <v>1305</v>
      </c>
      <c r="F7486" s="177" t="s">
        <v>26962</v>
      </c>
      <c r="H7486" s="177" t="s">
        <v>4593</v>
      </c>
      <c r="I7486" s="177" t="s">
        <v>1647</v>
      </c>
      <c r="J7486" s="178">
        <v>40910</v>
      </c>
      <c r="K7486" s="178">
        <v>40910</v>
      </c>
      <c r="L7486" s="177" t="s">
        <v>550</v>
      </c>
      <c r="M7486" s="177" t="s">
        <v>26799</v>
      </c>
      <c r="N7486" s="177" t="s">
        <v>26799</v>
      </c>
      <c r="O7486" s="177" t="s">
        <v>195</v>
      </c>
      <c r="P7486" s="177" t="s">
        <v>1023</v>
      </c>
      <c r="Q7486" s="177" t="s">
        <v>2740</v>
      </c>
      <c r="R7486" s="177" t="s">
        <v>600</v>
      </c>
      <c r="S7486" s="177" t="s">
        <v>601</v>
      </c>
      <c r="T7486" s="177" t="s">
        <v>748</v>
      </c>
      <c r="U7486" s="177" t="s">
        <v>742</v>
      </c>
      <c r="V7486" s="177" t="s">
        <v>2802</v>
      </c>
      <c r="W7486" s="177" t="s">
        <v>3559</v>
      </c>
      <c r="X7486" s="177" t="s">
        <v>673</v>
      </c>
      <c r="Y7486" s="177" t="s">
        <v>674</v>
      </c>
      <c r="AA7486" s="177" t="s">
        <v>1434</v>
      </c>
      <c r="AC7486" s="177" t="s">
        <v>13952</v>
      </c>
      <c r="AD7486" s="177" t="s">
        <v>26963</v>
      </c>
      <c r="AE7486" s="177" t="s">
        <v>583</v>
      </c>
      <c r="AQ7486" s="177" t="s">
        <v>26899</v>
      </c>
      <c r="AT7486" s="177"/>
      <c r="AU7486" s="177"/>
      <c r="AV7486" s="177"/>
      <c r="AW7486" s="177"/>
    </row>
    <row r="7487" spans="1:58">
      <c r="A7487" s="170" t="s">
        <v>26796</v>
      </c>
      <c r="B7487" s="177" t="s">
        <v>26797</v>
      </c>
      <c r="D7487" s="177" t="s">
        <v>508</v>
      </c>
      <c r="E7487" s="177" t="s">
        <v>7013</v>
      </c>
      <c r="F7487" s="177" t="s">
        <v>26964</v>
      </c>
      <c r="H7487" s="177" t="s">
        <v>26965</v>
      </c>
      <c r="I7487" s="177" t="s">
        <v>1647</v>
      </c>
      <c r="J7487" s="178">
        <v>40910</v>
      </c>
      <c r="K7487" s="178">
        <v>40910</v>
      </c>
      <c r="L7487" s="177" t="s">
        <v>550</v>
      </c>
      <c r="M7487" s="177" t="s">
        <v>26799</v>
      </c>
      <c r="N7487" s="177" t="s">
        <v>26799</v>
      </c>
      <c r="O7487" s="177" t="s">
        <v>195</v>
      </c>
      <c r="P7487" s="177" t="s">
        <v>1023</v>
      </c>
      <c r="Q7487" s="177" t="s">
        <v>3789</v>
      </c>
      <c r="R7487" s="177" t="s">
        <v>600</v>
      </c>
      <c r="S7487" s="177" t="s">
        <v>601</v>
      </c>
      <c r="T7487" s="177" t="s">
        <v>578</v>
      </c>
      <c r="U7487" s="177" t="s">
        <v>739</v>
      </c>
      <c r="V7487" s="177" t="s">
        <v>6797</v>
      </c>
      <c r="W7487" s="177" t="s">
        <v>682</v>
      </c>
      <c r="X7487" s="177" t="s">
        <v>673</v>
      </c>
      <c r="Y7487" s="177" t="s">
        <v>674</v>
      </c>
      <c r="Z7487" s="177" t="s">
        <v>739</v>
      </c>
      <c r="AA7487" s="177" t="s">
        <v>6798</v>
      </c>
      <c r="AC7487" s="177" t="s">
        <v>26834</v>
      </c>
      <c r="AD7487" s="177" t="s">
        <v>26966</v>
      </c>
      <c r="AE7487" s="177" t="s">
        <v>559</v>
      </c>
      <c r="AQ7487" s="177" t="s">
        <v>26899</v>
      </c>
      <c r="AT7487" s="177"/>
      <c r="AU7487" s="177"/>
      <c r="AV7487" s="177"/>
      <c r="AW7487" s="177"/>
    </row>
    <row r="7488" spans="1:58">
      <c r="A7488" s="170" t="s">
        <v>26796</v>
      </c>
      <c r="B7488" s="177" t="s">
        <v>26797</v>
      </c>
      <c r="D7488" s="177" t="s">
        <v>508</v>
      </c>
      <c r="E7488" s="177" t="s">
        <v>2757</v>
      </c>
      <c r="F7488" s="177" t="s">
        <v>26967</v>
      </c>
      <c r="H7488" s="177" t="s">
        <v>15755</v>
      </c>
      <c r="I7488" s="177" t="s">
        <v>1647</v>
      </c>
      <c r="J7488" s="178">
        <v>40910</v>
      </c>
      <c r="K7488" s="178">
        <v>40910</v>
      </c>
      <c r="L7488" s="177" t="s">
        <v>513</v>
      </c>
      <c r="M7488" s="177" t="s">
        <v>26840</v>
      </c>
      <c r="N7488" s="177" t="s">
        <v>26799</v>
      </c>
      <c r="O7488" s="177" t="s">
        <v>195</v>
      </c>
      <c r="P7488" s="177" t="s">
        <v>1023</v>
      </c>
      <c r="Q7488" s="177" t="s">
        <v>2894</v>
      </c>
      <c r="R7488" s="177" t="s">
        <v>731</v>
      </c>
      <c r="S7488" s="177" t="s">
        <v>2609</v>
      </c>
      <c r="T7488" s="177" t="s">
        <v>748</v>
      </c>
      <c r="U7488" s="177" t="s">
        <v>712</v>
      </c>
      <c r="V7488" s="177" t="s">
        <v>733</v>
      </c>
      <c r="W7488" s="177" t="s">
        <v>1049</v>
      </c>
      <c r="X7488" s="177" t="s">
        <v>2444</v>
      </c>
      <c r="Z7488" s="177" t="s">
        <v>712</v>
      </c>
      <c r="AA7488" s="177" t="s">
        <v>26968</v>
      </c>
      <c r="AC7488" s="177" t="s">
        <v>2461</v>
      </c>
      <c r="AD7488" s="177" t="s">
        <v>26969</v>
      </c>
      <c r="AE7488" s="177" t="s">
        <v>526</v>
      </c>
      <c r="AQ7488" s="177"/>
      <c r="AT7488" s="177"/>
      <c r="AU7488" s="177"/>
      <c r="AV7488" s="177"/>
      <c r="AW7488" s="177"/>
    </row>
    <row r="7489" spans="1:71">
      <c r="A7489" s="170" t="s">
        <v>26796</v>
      </c>
      <c r="B7489" s="177" t="s">
        <v>26797</v>
      </c>
      <c r="D7489" s="177" t="s">
        <v>508</v>
      </c>
      <c r="E7489" s="170" t="s">
        <v>1819</v>
      </c>
      <c r="F7489" s="177" t="s">
        <v>26970</v>
      </c>
      <c r="H7489" s="177" t="s">
        <v>15770</v>
      </c>
      <c r="I7489" s="177" t="s">
        <v>1647</v>
      </c>
      <c r="J7489" s="178">
        <v>40910</v>
      </c>
      <c r="K7489" s="178">
        <v>40910</v>
      </c>
      <c r="L7489" s="177" t="s">
        <v>513</v>
      </c>
      <c r="M7489" s="177" t="s">
        <v>26840</v>
      </c>
      <c r="N7489" s="177" t="s">
        <v>26799</v>
      </c>
      <c r="O7489" s="177" t="s">
        <v>195</v>
      </c>
      <c r="P7489" s="177" t="s">
        <v>1023</v>
      </c>
      <c r="Q7489" s="177" t="s">
        <v>2894</v>
      </c>
      <c r="R7489" s="177" t="s">
        <v>731</v>
      </c>
      <c r="S7489" s="177" t="s">
        <v>2609</v>
      </c>
      <c r="T7489" s="177" t="s">
        <v>748</v>
      </c>
      <c r="U7489" s="177" t="s">
        <v>739</v>
      </c>
      <c r="V7489" s="177" t="s">
        <v>2620</v>
      </c>
      <c r="X7489" s="177" t="s">
        <v>2444</v>
      </c>
      <c r="Z7489" s="177" t="s">
        <v>739</v>
      </c>
      <c r="AA7489" s="177" t="s">
        <v>26971</v>
      </c>
      <c r="AC7489" s="177" t="s">
        <v>2461</v>
      </c>
      <c r="AD7489" s="177" t="s">
        <v>26972</v>
      </c>
      <c r="AE7489" s="177" t="s">
        <v>526</v>
      </c>
      <c r="AQ7489" s="177"/>
      <c r="AT7489" s="177"/>
      <c r="AU7489" s="177"/>
      <c r="AV7489" s="177"/>
      <c r="AW7489" s="177"/>
    </row>
    <row r="7490" spans="1:71">
      <c r="A7490" s="170" t="s">
        <v>26796</v>
      </c>
      <c r="B7490" s="177" t="s">
        <v>26797</v>
      </c>
      <c r="D7490" s="177" t="s">
        <v>508</v>
      </c>
      <c r="E7490" s="170" t="s">
        <v>1320</v>
      </c>
      <c r="F7490" s="177" t="s">
        <v>26973</v>
      </c>
      <c r="H7490" s="177" t="s">
        <v>15774</v>
      </c>
      <c r="I7490" s="177" t="s">
        <v>1647</v>
      </c>
      <c r="J7490" s="178">
        <v>40910</v>
      </c>
      <c r="K7490" s="178">
        <v>40910</v>
      </c>
      <c r="L7490" s="177" t="s">
        <v>513</v>
      </c>
      <c r="M7490" s="177" t="s">
        <v>26840</v>
      </c>
      <c r="N7490" s="177" t="s">
        <v>26799</v>
      </c>
      <c r="O7490" s="177" t="s">
        <v>195</v>
      </c>
      <c r="P7490" s="177" t="s">
        <v>1193</v>
      </c>
      <c r="Q7490" s="177" t="s">
        <v>2894</v>
      </c>
      <c r="R7490" s="177" t="s">
        <v>731</v>
      </c>
      <c r="S7490" s="177" t="s">
        <v>2609</v>
      </c>
      <c r="T7490" s="177" t="s">
        <v>827</v>
      </c>
      <c r="U7490" s="177" t="s">
        <v>739</v>
      </c>
      <c r="V7490" s="177" t="s">
        <v>1323</v>
      </c>
      <c r="W7490" s="177" t="s">
        <v>677</v>
      </c>
      <c r="X7490" s="177" t="s">
        <v>26974</v>
      </c>
      <c r="Z7490" s="177" t="s">
        <v>739</v>
      </c>
      <c r="AA7490" s="177" t="s">
        <v>4640</v>
      </c>
      <c r="AB7490" s="177" t="s">
        <v>26975</v>
      </c>
      <c r="AC7490" s="177" t="s">
        <v>2461</v>
      </c>
      <c r="AD7490" s="177" t="s">
        <v>26976</v>
      </c>
      <c r="AE7490" s="177" t="s">
        <v>526</v>
      </c>
      <c r="AQ7490" s="177"/>
      <c r="AT7490" s="177"/>
      <c r="AU7490" s="177"/>
      <c r="AV7490" s="177"/>
      <c r="AW7490" s="177"/>
    </row>
    <row r="7491" spans="1:71">
      <c r="A7491" s="170" t="s">
        <v>26796</v>
      </c>
      <c r="B7491" s="177" t="s">
        <v>26797</v>
      </c>
      <c r="D7491" s="177" t="s">
        <v>508</v>
      </c>
      <c r="E7491" s="177" t="s">
        <v>3703</v>
      </c>
      <c r="F7491" s="177" t="s">
        <v>26977</v>
      </c>
      <c r="H7491" s="177" t="s">
        <v>2717</v>
      </c>
      <c r="I7491" s="177" t="s">
        <v>1647</v>
      </c>
      <c r="J7491" s="178">
        <v>40910</v>
      </c>
      <c r="K7491" s="178">
        <v>40910</v>
      </c>
      <c r="L7491" s="177" t="s">
        <v>550</v>
      </c>
      <c r="M7491" s="177" t="s">
        <v>26799</v>
      </c>
      <c r="N7491" s="177" t="s">
        <v>26799</v>
      </c>
      <c r="O7491" s="177" t="s">
        <v>195</v>
      </c>
      <c r="P7491" s="177" t="s">
        <v>589</v>
      </c>
      <c r="Q7491" s="177" t="s">
        <v>1188</v>
      </c>
      <c r="R7491" s="177" t="s">
        <v>600</v>
      </c>
      <c r="S7491" s="177" t="s">
        <v>601</v>
      </c>
      <c r="T7491" s="177" t="s">
        <v>3762</v>
      </c>
      <c r="U7491" s="177" t="s">
        <v>555</v>
      </c>
      <c r="V7491" s="177" t="s">
        <v>2424</v>
      </c>
      <c r="W7491" s="177" t="s">
        <v>1195</v>
      </c>
      <c r="X7491" s="177" t="s">
        <v>943</v>
      </c>
      <c r="Y7491" s="177" t="s">
        <v>674</v>
      </c>
      <c r="Z7491" s="177" t="s">
        <v>555</v>
      </c>
      <c r="AA7491" s="177" t="s">
        <v>7881</v>
      </c>
      <c r="AC7491" s="177" t="s">
        <v>21666</v>
      </c>
      <c r="AD7491" s="177" t="s">
        <v>26978</v>
      </c>
      <c r="AE7491" s="177" t="s">
        <v>524</v>
      </c>
      <c r="AQ7491" s="177" t="s">
        <v>26899</v>
      </c>
      <c r="AT7491" s="177"/>
      <c r="AU7491" s="177"/>
      <c r="AV7491" s="177"/>
      <c r="AW7491" s="177"/>
      <c r="AY7491" s="170"/>
      <c r="AZ7491" s="170"/>
      <c r="BA7491" s="170"/>
      <c r="BB7491" s="170"/>
      <c r="BC7491" s="170"/>
      <c r="BD7491" s="170"/>
      <c r="BE7491" s="170"/>
      <c r="BF7491" s="170"/>
      <c r="BG7491" s="170"/>
      <c r="BH7491" s="170"/>
      <c r="BI7491" s="170"/>
      <c r="BJ7491" s="170"/>
      <c r="BK7491" s="170"/>
      <c r="BL7491" s="170"/>
      <c r="BM7491" s="170"/>
      <c r="BN7491" s="170"/>
      <c r="BO7491" s="170"/>
      <c r="BP7491" s="170"/>
      <c r="BQ7491" s="170"/>
      <c r="BR7491" s="170"/>
      <c r="BS7491" s="170"/>
    </row>
    <row r="7492" spans="1:71">
      <c r="A7492" s="170" t="s">
        <v>26796</v>
      </c>
      <c r="B7492" s="177" t="s">
        <v>26797</v>
      </c>
      <c r="D7492" s="177" t="s">
        <v>508</v>
      </c>
      <c r="E7492" s="177" t="s">
        <v>1327</v>
      </c>
      <c r="F7492" s="177" t="s">
        <v>26979</v>
      </c>
      <c r="H7492" s="177" t="s">
        <v>2733</v>
      </c>
      <c r="I7492" s="177" t="s">
        <v>1647</v>
      </c>
      <c r="J7492" s="178">
        <v>40910</v>
      </c>
      <c r="K7492" s="178">
        <v>40910</v>
      </c>
      <c r="L7492" s="177" t="s">
        <v>1307</v>
      </c>
      <c r="N7492" s="177" t="s">
        <v>26799</v>
      </c>
      <c r="O7492" s="177" t="s">
        <v>295</v>
      </c>
      <c r="R7492" s="177" t="s">
        <v>1308</v>
      </c>
      <c r="S7492" s="177" t="s">
        <v>26980</v>
      </c>
      <c r="T7492" s="177" t="s">
        <v>11049</v>
      </c>
      <c r="U7492" s="177" t="s">
        <v>555</v>
      </c>
      <c r="W7492" s="177" t="s">
        <v>26981</v>
      </c>
      <c r="X7492" s="177" t="s">
        <v>26982</v>
      </c>
      <c r="Y7492" s="177" t="s">
        <v>526</v>
      </c>
      <c r="AQ7492" s="177" t="s">
        <v>26983</v>
      </c>
      <c r="AT7492" s="177"/>
      <c r="AU7492" s="177"/>
      <c r="AV7492" s="177"/>
      <c r="AW7492" s="177"/>
      <c r="AY7492" s="170"/>
      <c r="AZ7492" s="170"/>
      <c r="BA7492" s="170"/>
      <c r="BB7492" s="170"/>
      <c r="BC7492" s="170"/>
      <c r="BD7492" s="170"/>
      <c r="BE7492" s="170"/>
      <c r="BF7492" s="170"/>
      <c r="BG7492" s="170"/>
      <c r="BH7492" s="170"/>
      <c r="BI7492" s="170"/>
      <c r="BJ7492" s="170"/>
      <c r="BK7492" s="170"/>
      <c r="BL7492" s="170"/>
      <c r="BM7492" s="170"/>
      <c r="BN7492" s="170"/>
      <c r="BO7492" s="170"/>
      <c r="BP7492" s="170"/>
      <c r="BQ7492" s="170"/>
      <c r="BR7492" s="170"/>
      <c r="BS7492" s="170"/>
    </row>
    <row r="7493" spans="1:71">
      <c r="A7493" s="170" t="s">
        <v>26796</v>
      </c>
      <c r="B7493" s="177" t="s">
        <v>26797</v>
      </c>
      <c r="D7493" s="177" t="s">
        <v>508</v>
      </c>
      <c r="E7493" s="177" t="s">
        <v>1334</v>
      </c>
      <c r="F7493" s="177" t="s">
        <v>26984</v>
      </c>
      <c r="H7493" s="177" t="s">
        <v>2739</v>
      </c>
      <c r="I7493" s="177" t="s">
        <v>1647</v>
      </c>
      <c r="J7493" s="178">
        <v>40910</v>
      </c>
      <c r="K7493" s="178">
        <v>40910</v>
      </c>
      <c r="L7493" s="177" t="s">
        <v>550</v>
      </c>
      <c r="M7493" s="177" t="s">
        <v>26799</v>
      </c>
      <c r="N7493" s="177" t="s">
        <v>26799</v>
      </c>
      <c r="O7493" s="177" t="s">
        <v>195</v>
      </c>
      <c r="P7493" s="177" t="s">
        <v>589</v>
      </c>
      <c r="Q7493" s="177" t="s">
        <v>1188</v>
      </c>
      <c r="R7493" s="177" t="s">
        <v>600</v>
      </c>
      <c r="S7493" s="177" t="s">
        <v>601</v>
      </c>
      <c r="T7493" s="177" t="s">
        <v>2114</v>
      </c>
      <c r="U7493" s="177" t="s">
        <v>702</v>
      </c>
      <c r="V7493" s="177" t="s">
        <v>603</v>
      </c>
      <c r="W7493" s="177" t="s">
        <v>1195</v>
      </c>
      <c r="X7493" s="177" t="s">
        <v>943</v>
      </c>
      <c r="Y7493" s="177" t="s">
        <v>674</v>
      </c>
      <c r="Z7493" s="177" t="s">
        <v>702</v>
      </c>
      <c r="AA7493" s="177" t="s">
        <v>605</v>
      </c>
      <c r="AC7493" s="177" t="s">
        <v>3011</v>
      </c>
      <c r="AD7493" s="177" t="s">
        <v>26985</v>
      </c>
      <c r="AE7493" s="177" t="s">
        <v>526</v>
      </c>
      <c r="AQ7493" s="177" t="s">
        <v>26899</v>
      </c>
      <c r="AT7493" s="177"/>
      <c r="AU7493" s="177"/>
      <c r="AV7493" s="177"/>
      <c r="AW7493" s="177"/>
      <c r="AY7493" s="170"/>
      <c r="AZ7493" s="170"/>
      <c r="BA7493" s="170"/>
      <c r="BB7493" s="170"/>
      <c r="BC7493" s="170"/>
      <c r="BD7493" s="170"/>
      <c r="BE7493" s="170"/>
      <c r="BF7493" s="170"/>
      <c r="BG7493" s="170"/>
      <c r="BH7493" s="170"/>
      <c r="BI7493" s="170"/>
      <c r="BJ7493" s="170"/>
      <c r="BK7493" s="170"/>
      <c r="BL7493" s="170"/>
      <c r="BM7493" s="170"/>
      <c r="BN7493" s="170"/>
      <c r="BO7493" s="170"/>
      <c r="BP7493" s="170"/>
      <c r="BQ7493" s="170"/>
      <c r="BR7493" s="170"/>
      <c r="BS7493" s="170"/>
    </row>
    <row r="7494" spans="1:71">
      <c r="A7494" s="170" t="s">
        <v>26796</v>
      </c>
      <c r="B7494" s="177" t="s">
        <v>26797</v>
      </c>
      <c r="D7494" s="177" t="s">
        <v>508</v>
      </c>
      <c r="E7494" s="177" t="s">
        <v>2781</v>
      </c>
      <c r="F7494" s="177" t="s">
        <v>26986</v>
      </c>
      <c r="H7494" s="177" t="s">
        <v>2747</v>
      </c>
      <c r="I7494" s="177" t="s">
        <v>1647</v>
      </c>
      <c r="J7494" s="178">
        <v>40910</v>
      </c>
      <c r="K7494" s="178">
        <v>40910</v>
      </c>
      <c r="L7494" s="177" t="s">
        <v>550</v>
      </c>
      <c r="M7494" s="177" t="s">
        <v>26799</v>
      </c>
      <c r="N7494" s="177" t="s">
        <v>26799</v>
      </c>
      <c r="O7494" s="177" t="s">
        <v>195</v>
      </c>
      <c r="P7494" s="177" t="s">
        <v>552</v>
      </c>
      <c r="R7494" s="177" t="s">
        <v>600</v>
      </c>
      <c r="S7494" s="177" t="s">
        <v>601</v>
      </c>
      <c r="T7494" s="177" t="s">
        <v>1169</v>
      </c>
      <c r="U7494" s="177" t="s">
        <v>702</v>
      </c>
      <c r="V7494" s="177" t="s">
        <v>889</v>
      </c>
      <c r="X7494" s="177" t="s">
        <v>943</v>
      </c>
      <c r="Y7494" s="177" t="s">
        <v>674</v>
      </c>
      <c r="Z7494" s="177" t="s">
        <v>702</v>
      </c>
      <c r="AA7494" s="177" t="s">
        <v>892</v>
      </c>
      <c r="AC7494" s="177" t="s">
        <v>13962</v>
      </c>
      <c r="AD7494" s="177" t="s">
        <v>26987</v>
      </c>
      <c r="AE7494" s="177" t="s">
        <v>524</v>
      </c>
      <c r="AQ7494" s="177" t="s">
        <v>26988</v>
      </c>
      <c r="AT7494" s="177"/>
      <c r="AU7494" s="177"/>
      <c r="AV7494" s="177"/>
      <c r="AW7494" s="177"/>
      <c r="AY7494" s="170"/>
      <c r="AZ7494" s="170"/>
      <c r="BA7494" s="170"/>
      <c r="BB7494" s="170"/>
      <c r="BC7494" s="170"/>
      <c r="BD7494" s="170"/>
      <c r="BE7494" s="170"/>
      <c r="BF7494" s="170"/>
      <c r="BG7494" s="170"/>
      <c r="BH7494" s="170"/>
      <c r="BI7494" s="170"/>
      <c r="BJ7494" s="170"/>
      <c r="BK7494" s="170"/>
      <c r="BL7494" s="170"/>
      <c r="BM7494" s="170"/>
      <c r="BN7494" s="170"/>
      <c r="BO7494" s="170"/>
      <c r="BP7494" s="170"/>
      <c r="BQ7494" s="170"/>
      <c r="BR7494" s="170"/>
      <c r="BS7494" s="170"/>
    </row>
    <row r="7495" spans="1:71">
      <c r="A7495" s="170" t="s">
        <v>26796</v>
      </c>
      <c r="B7495" s="177" t="s">
        <v>26797</v>
      </c>
      <c r="D7495" s="177" t="s">
        <v>508</v>
      </c>
      <c r="E7495" s="170" t="s">
        <v>26989</v>
      </c>
      <c r="F7495" s="177" t="s">
        <v>26990</v>
      </c>
      <c r="H7495" s="177" t="s">
        <v>26991</v>
      </c>
      <c r="I7495" s="177" t="s">
        <v>1647</v>
      </c>
      <c r="J7495" s="178">
        <v>40910</v>
      </c>
      <c r="K7495" s="178">
        <v>40910</v>
      </c>
      <c r="L7495" s="177" t="s">
        <v>550</v>
      </c>
      <c r="M7495" s="177" t="s">
        <v>26799</v>
      </c>
      <c r="N7495" s="177" t="s">
        <v>26799</v>
      </c>
      <c r="O7495" s="177" t="s">
        <v>280</v>
      </c>
      <c r="R7495" s="177" t="s">
        <v>700</v>
      </c>
      <c r="S7495" s="177" t="s">
        <v>701</v>
      </c>
      <c r="U7495" s="177" t="s">
        <v>702</v>
      </c>
      <c r="V7495" s="177" t="s">
        <v>2198</v>
      </c>
      <c r="W7495" s="177" t="s">
        <v>26992</v>
      </c>
      <c r="X7495" s="177" t="s">
        <v>2200</v>
      </c>
      <c r="AQ7495" s="177"/>
      <c r="AT7495" s="177"/>
      <c r="AU7495" s="177"/>
      <c r="AV7495" s="177"/>
      <c r="AW7495" s="177"/>
      <c r="AY7495" s="170"/>
      <c r="AZ7495" s="170"/>
      <c r="BA7495" s="170"/>
      <c r="BB7495" s="170"/>
      <c r="BC7495" s="170"/>
      <c r="BD7495" s="170"/>
      <c r="BE7495" s="170"/>
      <c r="BF7495" s="170"/>
      <c r="BG7495" s="170"/>
      <c r="BH7495" s="170"/>
      <c r="BI7495" s="170"/>
      <c r="BJ7495" s="170"/>
      <c r="BK7495" s="170"/>
      <c r="BL7495" s="170"/>
      <c r="BM7495" s="170"/>
      <c r="BN7495" s="170"/>
      <c r="BO7495" s="170"/>
      <c r="BP7495" s="170"/>
      <c r="BQ7495" s="170"/>
      <c r="BR7495" s="170"/>
      <c r="BS7495" s="170"/>
    </row>
    <row r="7496" spans="1:71">
      <c r="A7496" s="170" t="s">
        <v>26796</v>
      </c>
      <c r="B7496" s="177" t="s">
        <v>26797</v>
      </c>
      <c r="D7496" s="177" t="s">
        <v>610</v>
      </c>
      <c r="E7496" s="183" t="s">
        <v>20812</v>
      </c>
      <c r="F7496" s="177" t="s">
        <v>26993</v>
      </c>
      <c r="G7496" s="177" t="s">
        <v>2331</v>
      </c>
      <c r="H7496" s="177" t="s">
        <v>26994</v>
      </c>
      <c r="I7496" s="177" t="s">
        <v>2049</v>
      </c>
      <c r="J7496" s="178">
        <v>40910</v>
      </c>
      <c r="K7496" s="178">
        <v>40910</v>
      </c>
      <c r="L7496" s="177" t="s">
        <v>901</v>
      </c>
      <c r="M7496" s="177">
        <v>10011019</v>
      </c>
      <c r="N7496" s="177" t="s">
        <v>26799</v>
      </c>
      <c r="O7496" s="177" t="s">
        <v>324</v>
      </c>
      <c r="P7496" s="177" t="s">
        <v>903</v>
      </c>
      <c r="R7496" s="177" t="s">
        <v>3311</v>
      </c>
      <c r="S7496" s="177" t="s">
        <v>3312</v>
      </c>
      <c r="U7496" s="177" t="s">
        <v>19249</v>
      </c>
      <c r="V7496" s="177" t="s">
        <v>2013</v>
      </c>
      <c r="W7496" s="177" t="s">
        <v>908</v>
      </c>
      <c r="Y7496" s="177" t="s">
        <v>908</v>
      </c>
      <c r="AB7496" s="177" t="s">
        <v>910</v>
      </c>
      <c r="AC7496" s="177">
        <v>1400</v>
      </c>
      <c r="AD7496" s="177" t="s">
        <v>957</v>
      </c>
      <c r="AE7496" s="177" t="s">
        <v>908</v>
      </c>
      <c r="AF7496" s="177" t="s">
        <v>912</v>
      </c>
      <c r="AG7496" s="177" t="s">
        <v>908</v>
      </c>
      <c r="AH7496" s="177" t="s">
        <v>2867</v>
      </c>
      <c r="AI7496" s="177" t="s">
        <v>908</v>
      </c>
      <c r="AK7496" s="177" t="s">
        <v>908</v>
      </c>
      <c r="AL7496" s="177">
        <v>480</v>
      </c>
      <c r="AQ7496" s="177" t="s">
        <v>26995</v>
      </c>
      <c r="AT7496" s="177"/>
      <c r="AU7496" s="177"/>
      <c r="AV7496" s="177"/>
      <c r="AW7496" s="177"/>
    </row>
    <row r="7497" spans="1:71">
      <c r="A7497" s="170" t="s">
        <v>26796</v>
      </c>
      <c r="B7497" s="177" t="s">
        <v>26797</v>
      </c>
      <c r="D7497" s="177" t="s">
        <v>508</v>
      </c>
      <c r="E7497" s="177" t="s">
        <v>2793</v>
      </c>
      <c r="F7497" s="177" t="s">
        <v>26996</v>
      </c>
      <c r="H7497" s="177" t="s">
        <v>26997</v>
      </c>
      <c r="I7497" s="177" t="s">
        <v>1647</v>
      </c>
      <c r="J7497" s="178">
        <v>40910</v>
      </c>
      <c r="K7497" s="178">
        <v>40910</v>
      </c>
      <c r="L7497" s="177" t="s">
        <v>550</v>
      </c>
      <c r="M7497" s="177" t="s">
        <v>26799</v>
      </c>
      <c r="N7497" s="177" t="s">
        <v>26799</v>
      </c>
      <c r="O7497" s="177" t="s">
        <v>195</v>
      </c>
      <c r="P7497" s="177" t="s">
        <v>1816</v>
      </c>
      <c r="Q7497" s="177" t="s">
        <v>1361</v>
      </c>
      <c r="R7497" s="177" t="s">
        <v>600</v>
      </c>
      <c r="S7497" s="177" t="s">
        <v>601</v>
      </c>
      <c r="T7497" s="177" t="s">
        <v>555</v>
      </c>
      <c r="U7497" s="177" t="s">
        <v>739</v>
      </c>
      <c r="V7497" s="177" t="s">
        <v>672</v>
      </c>
      <c r="X7497" s="177" t="s">
        <v>943</v>
      </c>
      <c r="Y7497" s="177" t="s">
        <v>674</v>
      </c>
      <c r="Z7497" s="177" t="s">
        <v>739</v>
      </c>
      <c r="AA7497" s="177" t="s">
        <v>675</v>
      </c>
      <c r="AC7497" s="177" t="s">
        <v>13948</v>
      </c>
      <c r="AD7497" s="177" t="s">
        <v>26998</v>
      </c>
      <c r="AE7497" s="177" t="s">
        <v>870</v>
      </c>
      <c r="AQ7497" s="177"/>
      <c r="AT7497" s="177"/>
      <c r="AU7497" s="177"/>
      <c r="AV7497" s="177"/>
      <c r="AW7497" s="177"/>
      <c r="AY7497" s="170"/>
      <c r="AZ7497" s="170"/>
      <c r="BA7497" s="170"/>
      <c r="BB7497" s="170"/>
      <c r="BC7497" s="170"/>
      <c r="BD7497" s="170"/>
      <c r="BE7497" s="170"/>
      <c r="BF7497" s="170"/>
      <c r="BG7497" s="170"/>
      <c r="BH7497" s="170"/>
      <c r="BI7497" s="170"/>
      <c r="BJ7497" s="170"/>
      <c r="BK7497" s="170"/>
      <c r="BL7497" s="170"/>
      <c r="BM7497" s="170"/>
      <c r="BN7497" s="170"/>
      <c r="BO7497" s="170"/>
      <c r="BP7497" s="170"/>
      <c r="BQ7497" s="170"/>
      <c r="BR7497" s="170"/>
      <c r="BS7497" s="170"/>
    </row>
    <row r="7498" spans="1:71">
      <c r="A7498" s="170" t="s">
        <v>26796</v>
      </c>
      <c r="B7498" s="177" t="s">
        <v>26797</v>
      </c>
      <c r="D7498" s="177" t="s">
        <v>508</v>
      </c>
      <c r="E7498" s="170" t="s">
        <v>2796</v>
      </c>
      <c r="F7498" s="177" t="s">
        <v>26999</v>
      </c>
      <c r="H7498" s="177" t="s">
        <v>2893</v>
      </c>
      <c r="I7498" s="177" t="s">
        <v>1647</v>
      </c>
      <c r="J7498" s="178">
        <v>40910</v>
      </c>
      <c r="K7498" s="178">
        <v>40910</v>
      </c>
      <c r="L7498" s="177" t="s">
        <v>550</v>
      </c>
      <c r="M7498" s="177" t="s">
        <v>26799</v>
      </c>
      <c r="N7498" s="177" t="s">
        <v>26799</v>
      </c>
      <c r="O7498" s="177" t="s">
        <v>195</v>
      </c>
      <c r="P7498" s="177" t="s">
        <v>1023</v>
      </c>
      <c r="Q7498" s="177" t="s">
        <v>6788</v>
      </c>
      <c r="R7498" s="177" t="s">
        <v>600</v>
      </c>
      <c r="S7498" s="177" t="s">
        <v>601</v>
      </c>
      <c r="T7498" s="177" t="s">
        <v>1565</v>
      </c>
      <c r="U7498" s="177" t="s">
        <v>739</v>
      </c>
      <c r="V7498" s="177" t="s">
        <v>1336</v>
      </c>
      <c r="X7498" s="177" t="s">
        <v>943</v>
      </c>
      <c r="Y7498" s="177" t="s">
        <v>674</v>
      </c>
      <c r="Z7498" s="177" t="s">
        <v>739</v>
      </c>
      <c r="AA7498" s="177" t="s">
        <v>1404</v>
      </c>
      <c r="AC7498" s="177" t="s">
        <v>13948</v>
      </c>
      <c r="AD7498" s="177" t="s">
        <v>27000</v>
      </c>
      <c r="AE7498" s="177" t="s">
        <v>870</v>
      </c>
      <c r="AQ7498" s="177"/>
      <c r="AT7498" s="177"/>
      <c r="AU7498" s="177"/>
      <c r="AV7498" s="177"/>
      <c r="AW7498" s="177"/>
      <c r="AY7498" s="170"/>
      <c r="AZ7498" s="170"/>
      <c r="BA7498" s="170"/>
      <c r="BB7498" s="170"/>
      <c r="BC7498" s="170"/>
      <c r="BD7498" s="170"/>
      <c r="BE7498" s="170"/>
      <c r="BF7498" s="170"/>
      <c r="BG7498" s="170"/>
      <c r="BH7498" s="170"/>
      <c r="BI7498" s="170"/>
      <c r="BJ7498" s="170"/>
      <c r="BK7498" s="170"/>
      <c r="BL7498" s="170"/>
      <c r="BM7498" s="170"/>
      <c r="BN7498" s="170"/>
      <c r="BO7498" s="170"/>
      <c r="BP7498" s="170"/>
      <c r="BQ7498" s="170"/>
      <c r="BR7498" s="170"/>
      <c r="BS7498" s="170"/>
    </row>
    <row r="7499" spans="1:71">
      <c r="A7499" s="170" t="s">
        <v>26796</v>
      </c>
      <c r="B7499" s="177" t="s">
        <v>26797</v>
      </c>
      <c r="D7499" s="177" t="s">
        <v>508</v>
      </c>
      <c r="E7499" s="170" t="s">
        <v>2799</v>
      </c>
      <c r="F7499" s="177" t="s">
        <v>27001</v>
      </c>
      <c r="H7499" s="177" t="s">
        <v>27002</v>
      </c>
      <c r="I7499" s="177" t="s">
        <v>1647</v>
      </c>
      <c r="J7499" s="178">
        <v>40910</v>
      </c>
      <c r="K7499" s="178">
        <v>40910</v>
      </c>
      <c r="L7499" s="177" t="s">
        <v>550</v>
      </c>
      <c r="M7499" s="177" t="s">
        <v>26799</v>
      </c>
      <c r="N7499" s="177" t="s">
        <v>26799</v>
      </c>
      <c r="O7499" s="177" t="s">
        <v>195</v>
      </c>
      <c r="P7499" s="177" t="s">
        <v>1816</v>
      </c>
      <c r="Q7499" s="177" t="s">
        <v>1376</v>
      </c>
      <c r="R7499" s="177" t="s">
        <v>600</v>
      </c>
      <c r="S7499" s="177" t="s">
        <v>601</v>
      </c>
      <c r="T7499" s="177" t="s">
        <v>579</v>
      </c>
      <c r="U7499" s="177" t="s">
        <v>739</v>
      </c>
      <c r="V7499" s="177" t="s">
        <v>11139</v>
      </c>
      <c r="W7499" s="177" t="s">
        <v>1484</v>
      </c>
      <c r="X7499" s="177" t="s">
        <v>943</v>
      </c>
      <c r="Y7499" s="177" t="s">
        <v>674</v>
      </c>
      <c r="Z7499" s="177" t="s">
        <v>739</v>
      </c>
      <c r="AA7499" s="177" t="s">
        <v>17388</v>
      </c>
      <c r="AB7499" s="170" t="s">
        <v>27003</v>
      </c>
      <c r="AC7499" s="177" t="s">
        <v>3011</v>
      </c>
      <c r="AD7499" s="177" t="s">
        <v>27004</v>
      </c>
      <c r="AE7499" s="177" t="s">
        <v>526</v>
      </c>
      <c r="AQ7499" s="177"/>
      <c r="AT7499" s="177"/>
      <c r="AU7499" s="177"/>
      <c r="AV7499" s="177"/>
      <c r="AW7499" s="177"/>
      <c r="AY7499" s="170"/>
      <c r="AZ7499" s="170"/>
      <c r="BA7499" s="170"/>
      <c r="BB7499" s="170"/>
      <c r="BC7499" s="170"/>
      <c r="BD7499" s="170"/>
      <c r="BE7499" s="170"/>
      <c r="BF7499" s="170"/>
      <c r="BG7499" s="170"/>
      <c r="BH7499" s="170"/>
      <c r="BI7499" s="170"/>
      <c r="BJ7499" s="170"/>
      <c r="BK7499" s="170"/>
      <c r="BL7499" s="170"/>
      <c r="BM7499" s="170"/>
      <c r="BN7499" s="170"/>
      <c r="BO7499" s="170"/>
      <c r="BP7499" s="170"/>
      <c r="BQ7499" s="170"/>
      <c r="BR7499" s="170"/>
      <c r="BS7499" s="170"/>
    </row>
    <row r="7500" spans="1:71">
      <c r="A7500" s="170" t="s">
        <v>26796</v>
      </c>
      <c r="B7500" s="177" t="s">
        <v>26797</v>
      </c>
      <c r="D7500" s="177" t="s">
        <v>508</v>
      </c>
      <c r="E7500" s="170" t="s">
        <v>1348</v>
      </c>
      <c r="F7500" s="177" t="s">
        <v>27005</v>
      </c>
      <c r="H7500" s="177" t="s">
        <v>27006</v>
      </c>
      <c r="I7500" s="177" t="s">
        <v>1647</v>
      </c>
      <c r="J7500" s="178">
        <v>40910</v>
      </c>
      <c r="K7500" s="178">
        <v>40910</v>
      </c>
      <c r="L7500" s="177" t="s">
        <v>550</v>
      </c>
      <c r="M7500" s="177" t="s">
        <v>26799</v>
      </c>
      <c r="N7500" s="177" t="s">
        <v>26799</v>
      </c>
      <c r="O7500" s="177" t="s">
        <v>195</v>
      </c>
      <c r="P7500" s="177" t="s">
        <v>552</v>
      </c>
      <c r="R7500" s="177" t="s">
        <v>600</v>
      </c>
      <c r="S7500" s="177" t="s">
        <v>601</v>
      </c>
      <c r="T7500" s="177" t="s">
        <v>748</v>
      </c>
      <c r="U7500" s="177" t="s">
        <v>712</v>
      </c>
      <c r="V7500" s="177" t="s">
        <v>772</v>
      </c>
      <c r="X7500" s="177" t="s">
        <v>943</v>
      </c>
      <c r="Y7500" s="177" t="s">
        <v>674</v>
      </c>
      <c r="Z7500" s="177" t="s">
        <v>712</v>
      </c>
      <c r="AA7500" s="177" t="s">
        <v>1011</v>
      </c>
      <c r="AC7500" s="177" t="s">
        <v>13962</v>
      </c>
      <c r="AD7500" s="177" t="s">
        <v>27007</v>
      </c>
      <c r="AE7500" s="177" t="s">
        <v>524</v>
      </c>
      <c r="AQ7500" s="177"/>
      <c r="AT7500" s="177"/>
      <c r="AU7500" s="177"/>
      <c r="AV7500" s="177"/>
      <c r="AW7500" s="177"/>
      <c r="AY7500" s="170"/>
      <c r="AZ7500" s="170"/>
      <c r="BA7500" s="170"/>
      <c r="BB7500" s="170"/>
      <c r="BC7500" s="170"/>
      <c r="BD7500" s="170"/>
      <c r="BE7500" s="170"/>
      <c r="BF7500" s="170"/>
      <c r="BG7500" s="170"/>
      <c r="BH7500" s="170"/>
      <c r="BI7500" s="170"/>
      <c r="BJ7500" s="170"/>
      <c r="BK7500" s="170"/>
      <c r="BL7500" s="170"/>
      <c r="BM7500" s="170"/>
      <c r="BN7500" s="170"/>
      <c r="BO7500" s="170"/>
      <c r="BP7500" s="170"/>
      <c r="BQ7500" s="170"/>
      <c r="BR7500" s="170"/>
      <c r="BS7500" s="170"/>
    </row>
    <row r="7501" spans="1:71">
      <c r="A7501" s="170" t="s">
        <v>26796</v>
      </c>
      <c r="B7501" s="177" t="s">
        <v>26797</v>
      </c>
      <c r="D7501" s="177" t="s">
        <v>508</v>
      </c>
      <c r="E7501" s="177" t="s">
        <v>1353</v>
      </c>
      <c r="F7501" s="177" t="s">
        <v>27008</v>
      </c>
      <c r="H7501" s="177" t="s">
        <v>27009</v>
      </c>
      <c r="I7501" s="177" t="s">
        <v>1647</v>
      </c>
      <c r="J7501" s="178">
        <v>40910</v>
      </c>
      <c r="K7501" s="178">
        <v>40910</v>
      </c>
      <c r="L7501" s="177" t="s">
        <v>550</v>
      </c>
      <c r="M7501" s="177" t="s">
        <v>26799</v>
      </c>
      <c r="N7501" s="177" t="s">
        <v>26799</v>
      </c>
      <c r="O7501" s="177" t="s">
        <v>280</v>
      </c>
      <c r="R7501" s="177" t="s">
        <v>1013</v>
      </c>
      <c r="S7501" s="177" t="s">
        <v>1014</v>
      </c>
      <c r="T7501" s="177" t="s">
        <v>1565</v>
      </c>
      <c r="U7501" s="177" t="s">
        <v>712</v>
      </c>
      <c r="V7501" s="177" t="s">
        <v>2198</v>
      </c>
      <c r="W7501" s="177" t="s">
        <v>27010</v>
      </c>
      <c r="X7501" s="183" t="s">
        <v>1130</v>
      </c>
      <c r="Y7501" s="177" t="s">
        <v>712</v>
      </c>
      <c r="Z7501" s="177" t="s">
        <v>832</v>
      </c>
      <c r="AB7501" s="177" t="s">
        <v>10421</v>
      </c>
      <c r="AD7501" s="177" t="s">
        <v>712</v>
      </c>
      <c r="AE7501" s="177" t="s">
        <v>20510</v>
      </c>
      <c r="AG7501" s="177" t="s">
        <v>13968</v>
      </c>
      <c r="AH7501" s="177" t="s">
        <v>27011</v>
      </c>
      <c r="AI7501" s="177" t="s">
        <v>1034</v>
      </c>
      <c r="AQ7501" s="177"/>
      <c r="AT7501" s="177"/>
      <c r="AU7501" s="177"/>
      <c r="AV7501" s="177"/>
      <c r="AW7501" s="177"/>
      <c r="AY7501" s="170"/>
      <c r="AZ7501" s="170"/>
      <c r="BA7501" s="170"/>
      <c r="BB7501" s="170"/>
      <c r="BC7501" s="170"/>
      <c r="BD7501" s="170"/>
      <c r="BE7501" s="170"/>
      <c r="BF7501" s="170"/>
      <c r="BG7501" s="170"/>
      <c r="BH7501" s="170"/>
      <c r="BI7501" s="170"/>
      <c r="BJ7501" s="170"/>
      <c r="BK7501" s="170"/>
      <c r="BL7501" s="170"/>
      <c r="BM7501" s="170"/>
      <c r="BN7501" s="170"/>
      <c r="BO7501" s="170"/>
      <c r="BP7501" s="170"/>
      <c r="BQ7501" s="170"/>
      <c r="BR7501" s="170"/>
      <c r="BS7501" s="170"/>
    </row>
    <row r="7502" spans="1:71">
      <c r="A7502" s="170" t="s">
        <v>26796</v>
      </c>
      <c r="B7502" s="177" t="s">
        <v>26797</v>
      </c>
      <c r="D7502" s="177" t="s">
        <v>610</v>
      </c>
      <c r="E7502" s="183" t="s">
        <v>1356</v>
      </c>
      <c r="F7502" s="177" t="s">
        <v>27012</v>
      </c>
      <c r="G7502" s="177" t="s">
        <v>12196</v>
      </c>
      <c r="H7502" s="177" t="s">
        <v>27009</v>
      </c>
      <c r="I7502" s="177" t="s">
        <v>2049</v>
      </c>
      <c r="J7502" s="178">
        <v>40910</v>
      </c>
      <c r="K7502" s="178">
        <v>40910</v>
      </c>
      <c r="L7502" s="177" t="s">
        <v>901</v>
      </c>
      <c r="M7502" s="177">
        <v>10011019</v>
      </c>
      <c r="N7502" s="177" t="s">
        <v>26799</v>
      </c>
      <c r="O7502" s="177" t="s">
        <v>324</v>
      </c>
      <c r="P7502" s="177" t="s">
        <v>903</v>
      </c>
      <c r="R7502" s="177" t="s">
        <v>3311</v>
      </c>
      <c r="S7502" s="177" t="s">
        <v>3312</v>
      </c>
      <c r="U7502" s="177" t="s">
        <v>27013</v>
      </c>
      <c r="V7502" s="177" t="s">
        <v>2013</v>
      </c>
      <c r="W7502" s="177" t="s">
        <v>908</v>
      </c>
      <c r="Y7502" s="177" t="s">
        <v>908</v>
      </c>
      <c r="AB7502" s="177" t="s">
        <v>910</v>
      </c>
      <c r="AC7502" s="177">
        <v>1000</v>
      </c>
      <c r="AD7502" s="177" t="s">
        <v>911</v>
      </c>
      <c r="AE7502" s="177" t="s">
        <v>908</v>
      </c>
      <c r="AF7502" s="177" t="s">
        <v>1512</v>
      </c>
      <c r="AG7502" s="177" t="s">
        <v>908</v>
      </c>
      <c r="AH7502" s="177" t="s">
        <v>1659</v>
      </c>
      <c r="AI7502" s="177" t="s">
        <v>1659</v>
      </c>
      <c r="AK7502" s="177" t="s">
        <v>908</v>
      </c>
      <c r="AL7502" s="177">
        <v>480</v>
      </c>
      <c r="AQ7502" s="177" t="s">
        <v>27014</v>
      </c>
      <c r="AT7502" s="177"/>
      <c r="AU7502" s="177"/>
      <c r="AV7502" s="177"/>
      <c r="AW7502" s="177"/>
    </row>
    <row r="7503" spans="1:71">
      <c r="A7503" s="170" t="s">
        <v>26796</v>
      </c>
      <c r="B7503" s="177" t="s">
        <v>26797</v>
      </c>
      <c r="D7503" s="177" t="s">
        <v>508</v>
      </c>
      <c r="E7503" s="177" t="s">
        <v>2816</v>
      </c>
      <c r="F7503" s="177" t="s">
        <v>27015</v>
      </c>
      <c r="H7503" s="177" t="s">
        <v>27016</v>
      </c>
      <c r="I7503" s="177" t="s">
        <v>1647</v>
      </c>
      <c r="J7503" s="178">
        <v>40910</v>
      </c>
      <c r="K7503" s="178">
        <v>40910</v>
      </c>
      <c r="L7503" s="177" t="s">
        <v>550</v>
      </c>
      <c r="M7503" s="177" t="s">
        <v>26799</v>
      </c>
      <c r="N7503" s="177" t="s">
        <v>26799</v>
      </c>
      <c r="O7503" s="177" t="s">
        <v>195</v>
      </c>
      <c r="P7503" s="177" t="s">
        <v>1023</v>
      </c>
      <c r="Q7503" s="177" t="s">
        <v>1533</v>
      </c>
      <c r="R7503" s="177" t="s">
        <v>600</v>
      </c>
      <c r="S7503" s="177" t="s">
        <v>601</v>
      </c>
      <c r="T7503" s="177" t="s">
        <v>748</v>
      </c>
      <c r="U7503" s="177" t="s">
        <v>742</v>
      </c>
      <c r="V7503" s="177" t="s">
        <v>2024</v>
      </c>
      <c r="X7503" s="177" t="s">
        <v>943</v>
      </c>
      <c r="Y7503" s="177" t="s">
        <v>674</v>
      </c>
      <c r="Z7503" s="177" t="s">
        <v>742</v>
      </c>
      <c r="AA7503" s="177" t="s">
        <v>1084</v>
      </c>
      <c r="AC7503" s="177" t="s">
        <v>13948</v>
      </c>
      <c r="AD7503" s="177" t="s">
        <v>27017</v>
      </c>
      <c r="AE7503" s="177" t="s">
        <v>870</v>
      </c>
      <c r="AQ7503" s="177"/>
      <c r="AT7503" s="177"/>
      <c r="AU7503" s="177"/>
      <c r="AV7503" s="177"/>
      <c r="AW7503" s="177"/>
      <c r="AY7503" s="170"/>
      <c r="AZ7503" s="170"/>
      <c r="BA7503" s="170"/>
      <c r="BB7503" s="170"/>
      <c r="BC7503" s="170"/>
      <c r="BD7503" s="170"/>
      <c r="BE7503" s="170"/>
      <c r="BF7503" s="170"/>
      <c r="BG7503" s="170"/>
      <c r="BH7503" s="170"/>
      <c r="BI7503" s="170"/>
      <c r="BJ7503" s="170"/>
      <c r="BK7503" s="170"/>
      <c r="BL7503" s="170"/>
      <c r="BM7503" s="170"/>
      <c r="BN7503" s="170"/>
      <c r="BO7503" s="170"/>
      <c r="BP7503" s="170"/>
      <c r="BQ7503" s="170"/>
      <c r="BR7503" s="170"/>
      <c r="BS7503" s="170"/>
    </row>
    <row r="7504" spans="1:71">
      <c r="A7504" s="170" t="s">
        <v>26796</v>
      </c>
      <c r="B7504" s="177" t="s">
        <v>26797</v>
      </c>
      <c r="D7504" s="177" t="s">
        <v>508</v>
      </c>
      <c r="E7504" s="177" t="s">
        <v>1359</v>
      </c>
      <c r="F7504" s="177" t="s">
        <v>27018</v>
      </c>
      <c r="H7504" s="177" t="s">
        <v>27019</v>
      </c>
      <c r="I7504" s="177" t="s">
        <v>1647</v>
      </c>
      <c r="J7504" s="178">
        <v>40910</v>
      </c>
      <c r="K7504" s="178">
        <v>40910</v>
      </c>
      <c r="L7504" s="177" t="s">
        <v>550</v>
      </c>
      <c r="M7504" s="177" t="s">
        <v>26799</v>
      </c>
      <c r="N7504" s="177" t="s">
        <v>26799</v>
      </c>
      <c r="O7504" s="177" t="s">
        <v>195</v>
      </c>
      <c r="P7504" s="177" t="s">
        <v>1023</v>
      </c>
      <c r="Q7504" s="177" t="s">
        <v>20225</v>
      </c>
      <c r="R7504" s="177" t="s">
        <v>600</v>
      </c>
      <c r="S7504" s="177" t="s">
        <v>601</v>
      </c>
      <c r="T7504" s="177" t="s">
        <v>1565</v>
      </c>
      <c r="U7504" s="177" t="s">
        <v>742</v>
      </c>
      <c r="V7504" s="177" t="s">
        <v>672</v>
      </c>
      <c r="X7504" s="177" t="s">
        <v>943</v>
      </c>
      <c r="Y7504" s="177" t="s">
        <v>674</v>
      </c>
      <c r="Z7504" s="177" t="s">
        <v>742</v>
      </c>
      <c r="AA7504" s="177" t="s">
        <v>675</v>
      </c>
      <c r="AC7504" s="177" t="s">
        <v>13948</v>
      </c>
      <c r="AD7504" s="177" t="s">
        <v>27020</v>
      </c>
      <c r="AE7504" s="177" t="s">
        <v>870</v>
      </c>
      <c r="AQ7504" s="177"/>
      <c r="AT7504" s="177"/>
      <c r="AU7504" s="177"/>
      <c r="AV7504" s="177"/>
      <c r="AW7504" s="177"/>
      <c r="AY7504" s="170"/>
      <c r="AZ7504" s="170"/>
      <c r="BA7504" s="170"/>
      <c r="BB7504" s="170"/>
      <c r="BC7504" s="170"/>
      <c r="BD7504" s="170"/>
      <c r="BE7504" s="170"/>
      <c r="BF7504" s="170"/>
      <c r="BG7504" s="170"/>
      <c r="BH7504" s="170"/>
      <c r="BI7504" s="170"/>
      <c r="BJ7504" s="170"/>
      <c r="BK7504" s="170"/>
      <c r="BL7504" s="170"/>
      <c r="BM7504" s="170"/>
      <c r="BN7504" s="170"/>
      <c r="BO7504" s="170"/>
      <c r="BP7504" s="170"/>
      <c r="BQ7504" s="170"/>
      <c r="BR7504" s="170"/>
      <c r="BS7504" s="170"/>
    </row>
    <row r="7505" spans="1:71">
      <c r="A7505" s="170" t="s">
        <v>26796</v>
      </c>
      <c r="B7505" s="177" t="s">
        <v>26797</v>
      </c>
      <c r="D7505" s="177" t="s">
        <v>508</v>
      </c>
      <c r="E7505" s="177" t="s">
        <v>1364</v>
      </c>
      <c r="F7505" s="177" t="s">
        <v>27021</v>
      </c>
      <c r="H7505" s="177" t="s">
        <v>15878</v>
      </c>
      <c r="I7505" s="177" t="s">
        <v>1647</v>
      </c>
      <c r="J7505" s="178">
        <v>40910</v>
      </c>
      <c r="K7505" s="178">
        <v>40910</v>
      </c>
      <c r="L7505" s="177" t="s">
        <v>550</v>
      </c>
      <c r="M7505" s="177" t="s">
        <v>26799</v>
      </c>
      <c r="N7505" s="177" t="s">
        <v>26799</v>
      </c>
      <c r="O7505" s="177" t="s">
        <v>195</v>
      </c>
      <c r="P7505" s="177" t="s">
        <v>1023</v>
      </c>
      <c r="Q7505" s="177" t="s">
        <v>7310</v>
      </c>
      <c r="R7505" s="177" t="s">
        <v>600</v>
      </c>
      <c r="S7505" s="177" t="s">
        <v>601</v>
      </c>
      <c r="T7505" s="177" t="s">
        <v>2763</v>
      </c>
      <c r="U7505" s="177" t="s">
        <v>739</v>
      </c>
      <c r="V7505" s="177" t="s">
        <v>2367</v>
      </c>
      <c r="X7505" s="177" t="s">
        <v>943</v>
      </c>
      <c r="Y7505" s="177" t="s">
        <v>674</v>
      </c>
      <c r="Z7505" s="177" t="s">
        <v>739</v>
      </c>
      <c r="AA7505" s="177" t="s">
        <v>1399</v>
      </c>
      <c r="AC7505" s="177" t="s">
        <v>13948</v>
      </c>
      <c r="AD7505" s="177" t="s">
        <v>27022</v>
      </c>
      <c r="AE7505" s="177" t="s">
        <v>870</v>
      </c>
      <c r="AQ7505" s="177"/>
      <c r="AT7505" s="177"/>
      <c r="AU7505" s="177"/>
      <c r="AV7505" s="177"/>
      <c r="AW7505" s="177"/>
      <c r="AY7505" s="170"/>
      <c r="AZ7505" s="170"/>
      <c r="BA7505" s="170"/>
      <c r="BB7505" s="170"/>
      <c r="BC7505" s="170"/>
      <c r="BD7505" s="170"/>
      <c r="BE7505" s="170"/>
      <c r="BF7505" s="170"/>
      <c r="BG7505" s="170"/>
      <c r="BH7505" s="170"/>
      <c r="BI7505" s="170"/>
      <c r="BJ7505" s="170"/>
      <c r="BK7505" s="170"/>
      <c r="BL7505" s="170"/>
      <c r="BM7505" s="170"/>
      <c r="BN7505" s="170"/>
      <c r="BO7505" s="170"/>
      <c r="BP7505" s="170"/>
      <c r="BQ7505" s="170"/>
      <c r="BR7505" s="170"/>
      <c r="BS7505" s="170"/>
    </row>
    <row r="7506" spans="1:71">
      <c r="A7506" s="170" t="s">
        <v>26796</v>
      </c>
      <c r="B7506" s="177" t="s">
        <v>26797</v>
      </c>
      <c r="D7506" s="177" t="s">
        <v>508</v>
      </c>
      <c r="E7506" s="183" t="s">
        <v>1369</v>
      </c>
      <c r="F7506" s="183" t="s">
        <v>27023</v>
      </c>
      <c r="H7506" s="177" t="s">
        <v>27024</v>
      </c>
      <c r="I7506" s="177" t="s">
        <v>1647</v>
      </c>
      <c r="J7506" s="178">
        <v>40910</v>
      </c>
      <c r="K7506" s="178">
        <v>40910</v>
      </c>
      <c r="L7506" s="177" t="s">
        <v>1575</v>
      </c>
      <c r="N7506" s="177" t="s">
        <v>26799</v>
      </c>
      <c r="O7506" s="177" t="s">
        <v>255</v>
      </c>
      <c r="R7506" s="177" t="s">
        <v>255</v>
      </c>
      <c r="AQ7506" s="177" t="s">
        <v>1575</v>
      </c>
      <c r="AT7506" s="177"/>
      <c r="AU7506" s="177"/>
      <c r="AV7506" s="177"/>
      <c r="AW7506" s="177"/>
      <c r="AY7506" s="170"/>
      <c r="AZ7506" s="170"/>
      <c r="BA7506" s="170"/>
      <c r="BB7506" s="170"/>
      <c r="BC7506" s="170"/>
      <c r="BD7506" s="170"/>
      <c r="BE7506" s="170"/>
      <c r="BF7506" s="170"/>
      <c r="BG7506" s="170"/>
      <c r="BH7506" s="170"/>
      <c r="BI7506" s="170"/>
      <c r="BJ7506" s="170"/>
      <c r="BK7506" s="170"/>
      <c r="BL7506" s="170"/>
      <c r="BM7506" s="170"/>
      <c r="BN7506" s="170"/>
      <c r="BO7506" s="170"/>
      <c r="BP7506" s="170"/>
      <c r="BQ7506" s="170"/>
      <c r="BR7506" s="170"/>
      <c r="BS7506" s="170"/>
    </row>
    <row r="7507" spans="1:71">
      <c r="A7507" s="170" t="s">
        <v>26796</v>
      </c>
      <c r="B7507" s="177" t="s">
        <v>26797</v>
      </c>
      <c r="D7507" s="177" t="s">
        <v>508</v>
      </c>
      <c r="E7507" s="177" t="s">
        <v>2828</v>
      </c>
      <c r="F7507" s="177" t="s">
        <v>27025</v>
      </c>
      <c r="H7507" s="177" t="s">
        <v>27026</v>
      </c>
      <c r="I7507" s="177" t="s">
        <v>1647</v>
      </c>
      <c r="J7507" s="178">
        <v>40910</v>
      </c>
      <c r="K7507" s="178">
        <v>40910</v>
      </c>
      <c r="L7507" s="177" t="s">
        <v>550</v>
      </c>
      <c r="M7507" s="177" t="s">
        <v>26799</v>
      </c>
      <c r="N7507" s="177" t="s">
        <v>26799</v>
      </c>
      <c r="O7507" s="177" t="s">
        <v>195</v>
      </c>
      <c r="P7507" s="177" t="s">
        <v>1816</v>
      </c>
      <c r="Q7507" s="177" t="s">
        <v>2774</v>
      </c>
      <c r="R7507" s="177" t="s">
        <v>600</v>
      </c>
      <c r="S7507" s="177" t="s">
        <v>601</v>
      </c>
      <c r="T7507" s="177" t="s">
        <v>1880</v>
      </c>
      <c r="U7507" s="177" t="s">
        <v>742</v>
      </c>
      <c r="V7507" s="177" t="s">
        <v>2823</v>
      </c>
      <c r="X7507" s="177" t="s">
        <v>943</v>
      </c>
      <c r="Y7507" s="177" t="s">
        <v>674</v>
      </c>
      <c r="Z7507" s="177" t="s">
        <v>742</v>
      </c>
      <c r="AA7507" s="177" t="s">
        <v>1587</v>
      </c>
      <c r="AC7507" s="177" t="s">
        <v>13948</v>
      </c>
      <c r="AD7507" s="177" t="s">
        <v>27027</v>
      </c>
      <c r="AE7507" s="177" t="s">
        <v>870</v>
      </c>
      <c r="AQ7507" s="177"/>
      <c r="AT7507" s="177"/>
      <c r="AU7507" s="177"/>
      <c r="AV7507" s="177"/>
      <c r="AW7507" s="177"/>
      <c r="AY7507" s="170"/>
      <c r="AZ7507" s="170"/>
      <c r="BA7507" s="170"/>
      <c r="BB7507" s="170"/>
      <c r="BC7507" s="170"/>
      <c r="BD7507" s="170"/>
      <c r="BE7507" s="170"/>
      <c r="BF7507" s="170"/>
      <c r="BG7507" s="170"/>
      <c r="BH7507" s="170"/>
      <c r="BI7507" s="170"/>
      <c r="BJ7507" s="170"/>
      <c r="BK7507" s="170"/>
      <c r="BL7507" s="170"/>
      <c r="BM7507" s="170"/>
      <c r="BN7507" s="170"/>
      <c r="BO7507" s="170"/>
      <c r="BP7507" s="170"/>
      <c r="BQ7507" s="170"/>
      <c r="BR7507" s="170"/>
      <c r="BS7507" s="170"/>
    </row>
    <row r="7508" spans="1:71">
      <c r="A7508" s="170" t="s">
        <v>26796</v>
      </c>
      <c r="B7508" s="177" t="s">
        <v>26797</v>
      </c>
      <c r="D7508" s="177" t="s">
        <v>508</v>
      </c>
      <c r="E7508" s="177" t="s">
        <v>1379</v>
      </c>
      <c r="F7508" s="177" t="s">
        <v>27028</v>
      </c>
      <c r="H7508" s="177" t="s">
        <v>27029</v>
      </c>
      <c r="I7508" s="177" t="s">
        <v>1647</v>
      </c>
      <c r="J7508" s="178">
        <v>40910</v>
      </c>
      <c r="K7508" s="178">
        <v>40910</v>
      </c>
      <c r="L7508" s="177" t="s">
        <v>2772</v>
      </c>
      <c r="M7508" s="177" t="s">
        <v>27030</v>
      </c>
      <c r="N7508" s="177" t="s">
        <v>26799</v>
      </c>
      <c r="O7508" s="177" t="s">
        <v>273</v>
      </c>
      <c r="P7508" s="177" t="s">
        <v>2773</v>
      </c>
      <c r="Q7508" s="177" t="s">
        <v>2774</v>
      </c>
      <c r="R7508" s="177" t="s">
        <v>2775</v>
      </c>
      <c r="S7508" s="177" t="s">
        <v>15344</v>
      </c>
      <c r="T7508" s="177" t="s">
        <v>2777</v>
      </c>
      <c r="U7508" s="177" t="s">
        <v>2778</v>
      </c>
      <c r="V7508" s="177" t="s">
        <v>27031</v>
      </c>
      <c r="W7508" s="177" t="s">
        <v>27032</v>
      </c>
      <c r="X7508" s="177" t="s">
        <v>27033</v>
      </c>
      <c r="Y7508" s="177" t="s">
        <v>881</v>
      </c>
      <c r="Z7508" s="177" t="s">
        <v>882</v>
      </c>
      <c r="AB7508" s="177" t="s">
        <v>3731</v>
      </c>
      <c r="AC7508" s="177" t="s">
        <v>17226</v>
      </c>
      <c r="AQ7508" s="177"/>
      <c r="AT7508" s="177"/>
      <c r="AU7508" s="177"/>
      <c r="AV7508" s="177"/>
      <c r="AW7508" s="177"/>
      <c r="AY7508" s="170"/>
      <c r="AZ7508" s="170"/>
      <c r="BA7508" s="170"/>
      <c r="BB7508" s="170"/>
      <c r="BC7508" s="170"/>
      <c r="BD7508" s="170"/>
      <c r="BE7508" s="170"/>
      <c r="BF7508" s="170"/>
      <c r="BG7508" s="170"/>
      <c r="BH7508" s="170"/>
      <c r="BI7508" s="170"/>
      <c r="BJ7508" s="170"/>
      <c r="BK7508" s="170"/>
      <c r="BL7508" s="170"/>
      <c r="BM7508" s="170"/>
      <c r="BN7508" s="170"/>
      <c r="BO7508" s="170"/>
      <c r="BP7508" s="170"/>
      <c r="BQ7508" s="170"/>
      <c r="BR7508" s="170"/>
      <c r="BS7508" s="170"/>
    </row>
    <row r="7509" spans="1:71">
      <c r="A7509" s="170" t="s">
        <v>26796</v>
      </c>
      <c r="B7509" s="177" t="s">
        <v>26797</v>
      </c>
      <c r="D7509" s="177" t="s">
        <v>508</v>
      </c>
      <c r="E7509" s="177" t="s">
        <v>1383</v>
      </c>
      <c r="F7509" s="177" t="s">
        <v>27034</v>
      </c>
      <c r="H7509" s="177" t="s">
        <v>27035</v>
      </c>
      <c r="I7509" s="177" t="s">
        <v>1647</v>
      </c>
      <c r="J7509" s="178">
        <v>40910</v>
      </c>
      <c r="K7509" s="178">
        <v>40910</v>
      </c>
      <c r="L7509" s="177" t="s">
        <v>550</v>
      </c>
      <c r="M7509" s="177" t="s">
        <v>26799</v>
      </c>
      <c r="N7509" s="177" t="s">
        <v>26799</v>
      </c>
      <c r="O7509" s="177" t="s">
        <v>195</v>
      </c>
      <c r="P7509" s="177" t="s">
        <v>1023</v>
      </c>
      <c r="Q7509" s="177" t="s">
        <v>10749</v>
      </c>
      <c r="R7509" s="177" t="s">
        <v>600</v>
      </c>
      <c r="S7509" s="177" t="s">
        <v>601</v>
      </c>
      <c r="T7509" s="177" t="s">
        <v>764</v>
      </c>
      <c r="U7509" s="177" t="s">
        <v>739</v>
      </c>
      <c r="V7509" s="183" t="s">
        <v>942</v>
      </c>
      <c r="W7509" s="177" t="s">
        <v>3559</v>
      </c>
      <c r="X7509" s="177" t="s">
        <v>943</v>
      </c>
      <c r="Y7509" s="177" t="s">
        <v>674</v>
      </c>
      <c r="Z7509" s="177" t="s">
        <v>739</v>
      </c>
      <c r="AA7509" s="183" t="s">
        <v>944</v>
      </c>
      <c r="AB7509" s="170" t="s">
        <v>10412</v>
      </c>
      <c r="AC7509" s="177" t="s">
        <v>13952</v>
      </c>
      <c r="AD7509" s="177" t="s">
        <v>27036</v>
      </c>
      <c r="AE7509" s="177" t="s">
        <v>583</v>
      </c>
      <c r="AQ7509" s="177" t="s">
        <v>27037</v>
      </c>
      <c r="AT7509" s="177"/>
      <c r="AU7509" s="177"/>
      <c r="AV7509" s="177"/>
      <c r="AW7509" s="177"/>
      <c r="AY7509" s="170"/>
      <c r="AZ7509" s="170"/>
      <c r="BA7509" s="170"/>
      <c r="BB7509" s="170"/>
      <c r="BC7509" s="170"/>
      <c r="BD7509" s="170"/>
      <c r="BE7509" s="170"/>
      <c r="BF7509" s="170"/>
      <c r="BG7509" s="170"/>
      <c r="BH7509" s="170"/>
      <c r="BI7509" s="170"/>
      <c r="BJ7509" s="170"/>
      <c r="BK7509" s="170"/>
      <c r="BL7509" s="170"/>
      <c r="BM7509" s="170"/>
      <c r="BN7509" s="170"/>
      <c r="BO7509" s="170"/>
      <c r="BP7509" s="170"/>
      <c r="BQ7509" s="170"/>
      <c r="BR7509" s="170"/>
      <c r="BS7509" s="170"/>
    </row>
    <row r="7510" spans="1:71">
      <c r="A7510" s="170" t="s">
        <v>26796</v>
      </c>
      <c r="B7510" s="177" t="s">
        <v>26797</v>
      </c>
      <c r="D7510" s="177" t="s">
        <v>508</v>
      </c>
      <c r="E7510" s="177" t="s">
        <v>1388</v>
      </c>
      <c r="F7510" s="177" t="s">
        <v>27038</v>
      </c>
      <c r="H7510" s="177" t="s">
        <v>27039</v>
      </c>
      <c r="I7510" s="177" t="s">
        <v>1647</v>
      </c>
      <c r="J7510" s="178">
        <v>40910</v>
      </c>
      <c r="K7510" s="178">
        <v>40910</v>
      </c>
      <c r="L7510" s="177" t="s">
        <v>550</v>
      </c>
      <c r="M7510" s="177" t="s">
        <v>26799</v>
      </c>
      <c r="N7510" s="177" t="s">
        <v>26799</v>
      </c>
      <c r="O7510" s="177" t="s">
        <v>195</v>
      </c>
      <c r="P7510" s="177" t="s">
        <v>1193</v>
      </c>
      <c r="Q7510" s="177" t="s">
        <v>10749</v>
      </c>
      <c r="R7510" s="177" t="s">
        <v>600</v>
      </c>
      <c r="S7510" s="177" t="s">
        <v>601</v>
      </c>
      <c r="T7510" s="177" t="s">
        <v>805</v>
      </c>
      <c r="U7510" s="177" t="s">
        <v>739</v>
      </c>
      <c r="V7510" s="177" t="s">
        <v>1681</v>
      </c>
      <c r="W7510" s="177" t="s">
        <v>559</v>
      </c>
      <c r="X7510" s="177" t="s">
        <v>943</v>
      </c>
      <c r="Y7510" s="177" t="s">
        <v>674</v>
      </c>
      <c r="Z7510" s="177" t="s">
        <v>739</v>
      </c>
      <c r="AA7510" s="177" t="s">
        <v>1078</v>
      </c>
      <c r="AC7510" s="177" t="s">
        <v>3011</v>
      </c>
      <c r="AD7510" s="177" t="s">
        <v>27040</v>
      </c>
      <c r="AE7510" s="177" t="s">
        <v>526</v>
      </c>
      <c r="AQ7510" s="177" t="s">
        <v>26899</v>
      </c>
      <c r="AT7510" s="177"/>
      <c r="AU7510" s="177"/>
      <c r="AV7510" s="177"/>
      <c r="AW7510" s="177"/>
      <c r="AY7510" s="170"/>
      <c r="AZ7510" s="170"/>
      <c r="BA7510" s="170"/>
      <c r="BB7510" s="170"/>
      <c r="BC7510" s="170"/>
      <c r="BD7510" s="170"/>
      <c r="BE7510" s="170"/>
      <c r="BF7510" s="170"/>
      <c r="BG7510" s="170"/>
      <c r="BH7510" s="170"/>
      <c r="BI7510" s="170"/>
      <c r="BJ7510" s="170"/>
      <c r="BK7510" s="170"/>
      <c r="BL7510" s="170"/>
      <c r="BM7510" s="170"/>
      <c r="BN7510" s="170"/>
      <c r="BO7510" s="170"/>
      <c r="BP7510" s="170"/>
      <c r="BQ7510" s="170"/>
      <c r="BR7510" s="170"/>
      <c r="BS7510" s="170"/>
    </row>
    <row r="7511" spans="1:71">
      <c r="A7511" s="170" t="s">
        <v>26796</v>
      </c>
      <c r="B7511" s="177" t="s">
        <v>26797</v>
      </c>
      <c r="D7511" s="177" t="s">
        <v>508</v>
      </c>
      <c r="E7511" s="177" t="s">
        <v>3777</v>
      </c>
      <c r="F7511" s="177" t="s">
        <v>27041</v>
      </c>
      <c r="H7511" s="177" t="s">
        <v>2636</v>
      </c>
      <c r="I7511" s="177" t="s">
        <v>1647</v>
      </c>
      <c r="J7511" s="178">
        <v>40910</v>
      </c>
      <c r="K7511" s="178">
        <v>40910</v>
      </c>
      <c r="L7511" s="177" t="s">
        <v>550</v>
      </c>
      <c r="M7511" s="177" t="s">
        <v>26799</v>
      </c>
      <c r="N7511" s="177" t="s">
        <v>26799</v>
      </c>
      <c r="O7511" s="177" t="s">
        <v>195</v>
      </c>
      <c r="P7511" s="177" t="s">
        <v>1023</v>
      </c>
      <c r="Q7511" s="177" t="s">
        <v>26531</v>
      </c>
      <c r="R7511" s="177" t="s">
        <v>600</v>
      </c>
      <c r="S7511" s="177" t="s">
        <v>601</v>
      </c>
      <c r="T7511" s="177" t="s">
        <v>2374</v>
      </c>
      <c r="U7511" s="177" t="s">
        <v>742</v>
      </c>
      <c r="V7511" s="177" t="s">
        <v>5940</v>
      </c>
      <c r="X7511" s="177" t="s">
        <v>943</v>
      </c>
      <c r="Y7511" s="177" t="s">
        <v>674</v>
      </c>
      <c r="Z7511" s="177" t="s">
        <v>742</v>
      </c>
      <c r="AA7511" s="177" t="s">
        <v>6647</v>
      </c>
      <c r="AC7511" s="177" t="s">
        <v>27042</v>
      </c>
      <c r="AD7511" s="177" t="s">
        <v>27043</v>
      </c>
      <c r="AE7511" s="177" t="s">
        <v>526</v>
      </c>
      <c r="AQ7511" s="177"/>
      <c r="AT7511" s="177"/>
      <c r="AU7511" s="177"/>
      <c r="AV7511" s="177"/>
      <c r="AW7511" s="177"/>
      <c r="AY7511" s="170"/>
      <c r="AZ7511" s="170"/>
      <c r="BA7511" s="170"/>
      <c r="BB7511" s="170"/>
      <c r="BC7511" s="170"/>
      <c r="BD7511" s="170"/>
      <c r="BE7511" s="170"/>
      <c r="BF7511" s="170"/>
      <c r="BG7511" s="170"/>
      <c r="BH7511" s="170"/>
      <c r="BI7511" s="170"/>
      <c r="BJ7511" s="170"/>
      <c r="BK7511" s="170"/>
      <c r="BL7511" s="170"/>
      <c r="BM7511" s="170"/>
      <c r="BN7511" s="170"/>
      <c r="BO7511" s="170"/>
      <c r="BP7511" s="170"/>
      <c r="BQ7511" s="170"/>
      <c r="BR7511" s="170"/>
      <c r="BS7511" s="170"/>
    </row>
    <row r="7512" spans="1:71">
      <c r="A7512" s="170" t="s">
        <v>26796</v>
      </c>
      <c r="B7512" s="177" t="s">
        <v>26797</v>
      </c>
      <c r="D7512" s="177" t="s">
        <v>508</v>
      </c>
      <c r="E7512" s="170" t="s">
        <v>1395</v>
      </c>
      <c r="F7512" s="177" t="s">
        <v>27044</v>
      </c>
      <c r="H7512" s="177" t="s">
        <v>2614</v>
      </c>
      <c r="I7512" s="177" t="s">
        <v>1647</v>
      </c>
      <c r="J7512" s="178">
        <v>40910</v>
      </c>
      <c r="K7512" s="178">
        <v>40910</v>
      </c>
      <c r="L7512" s="177" t="s">
        <v>550</v>
      </c>
      <c r="M7512" s="177" t="s">
        <v>26799</v>
      </c>
      <c r="N7512" s="177" t="s">
        <v>26799</v>
      </c>
      <c r="O7512" s="177" t="s">
        <v>195</v>
      </c>
      <c r="P7512" s="177" t="s">
        <v>1816</v>
      </c>
      <c r="Q7512" s="177" t="s">
        <v>3543</v>
      </c>
      <c r="R7512" s="177" t="s">
        <v>600</v>
      </c>
      <c r="S7512" s="177" t="s">
        <v>601</v>
      </c>
      <c r="T7512" s="177" t="s">
        <v>1772</v>
      </c>
      <c r="U7512" s="177" t="s">
        <v>702</v>
      </c>
      <c r="V7512" s="177" t="s">
        <v>942</v>
      </c>
      <c r="X7512" s="177" t="s">
        <v>890</v>
      </c>
      <c r="Y7512" s="177" t="s">
        <v>891</v>
      </c>
      <c r="Z7512" s="177" t="s">
        <v>702</v>
      </c>
      <c r="AA7512" s="177" t="s">
        <v>944</v>
      </c>
      <c r="AC7512" s="177" t="s">
        <v>3011</v>
      </c>
      <c r="AD7512" s="177" t="s">
        <v>27045</v>
      </c>
      <c r="AE7512" s="177" t="s">
        <v>526</v>
      </c>
      <c r="AQ7512" s="177"/>
      <c r="AT7512" s="177"/>
      <c r="AU7512" s="177"/>
      <c r="AV7512" s="177"/>
      <c r="AW7512" s="177"/>
      <c r="AY7512" s="170"/>
      <c r="AZ7512" s="170"/>
      <c r="BA7512" s="170"/>
      <c r="BB7512" s="170"/>
      <c r="BC7512" s="170"/>
      <c r="BD7512" s="170"/>
      <c r="BE7512" s="170"/>
      <c r="BF7512" s="170"/>
      <c r="BG7512" s="170"/>
      <c r="BH7512" s="170"/>
      <c r="BI7512" s="170"/>
      <c r="BJ7512" s="170"/>
      <c r="BK7512" s="170"/>
      <c r="BL7512" s="170"/>
      <c r="BM7512" s="170"/>
      <c r="BN7512" s="170"/>
      <c r="BO7512" s="170"/>
      <c r="BP7512" s="170"/>
      <c r="BQ7512" s="170"/>
      <c r="BR7512" s="170"/>
      <c r="BS7512" s="170"/>
    </row>
    <row r="7513" spans="1:71">
      <c r="A7513" s="170" t="s">
        <v>26796</v>
      </c>
      <c r="B7513" s="177" t="s">
        <v>26797</v>
      </c>
      <c r="D7513" s="177" t="s">
        <v>508</v>
      </c>
      <c r="E7513" s="177" t="s">
        <v>1401</v>
      </c>
      <c r="F7513" s="177" t="s">
        <v>27046</v>
      </c>
      <c r="H7513" s="177" t="s">
        <v>15584</v>
      </c>
      <c r="I7513" s="177" t="s">
        <v>1647</v>
      </c>
      <c r="J7513" s="178">
        <v>40910</v>
      </c>
      <c r="K7513" s="178">
        <v>40910</v>
      </c>
      <c r="L7513" s="177" t="s">
        <v>550</v>
      </c>
      <c r="M7513" s="177" t="s">
        <v>26799</v>
      </c>
      <c r="N7513" s="177" t="s">
        <v>26799</v>
      </c>
      <c r="O7513" s="177" t="s">
        <v>195</v>
      </c>
      <c r="P7513" s="177" t="s">
        <v>1816</v>
      </c>
      <c r="Q7513" s="177" t="s">
        <v>5575</v>
      </c>
      <c r="R7513" s="177" t="s">
        <v>600</v>
      </c>
      <c r="S7513" s="177" t="s">
        <v>601</v>
      </c>
      <c r="T7513" s="177" t="s">
        <v>1772</v>
      </c>
      <c r="U7513" s="177" t="s">
        <v>702</v>
      </c>
      <c r="V7513" s="177" t="s">
        <v>2802</v>
      </c>
      <c r="X7513" s="177" t="s">
        <v>890</v>
      </c>
      <c r="Y7513" s="177" t="s">
        <v>891</v>
      </c>
      <c r="Z7513" s="177" t="s">
        <v>702</v>
      </c>
      <c r="AA7513" s="177" t="s">
        <v>1434</v>
      </c>
      <c r="AC7513" s="177" t="s">
        <v>3011</v>
      </c>
      <c r="AD7513" s="177" t="s">
        <v>27047</v>
      </c>
      <c r="AE7513" s="177" t="s">
        <v>526</v>
      </c>
      <c r="AQ7513" s="177"/>
      <c r="AT7513" s="177"/>
      <c r="AU7513" s="177"/>
      <c r="AV7513" s="177"/>
      <c r="AW7513" s="177"/>
      <c r="AY7513" s="170"/>
      <c r="AZ7513" s="170"/>
      <c r="BA7513" s="170"/>
      <c r="BB7513" s="170"/>
      <c r="BC7513" s="170"/>
      <c r="BD7513" s="170"/>
      <c r="BE7513" s="170"/>
      <c r="BF7513" s="170"/>
      <c r="BG7513" s="170"/>
      <c r="BH7513" s="170"/>
      <c r="BI7513" s="170"/>
      <c r="BJ7513" s="170"/>
      <c r="BK7513" s="170"/>
      <c r="BL7513" s="170"/>
      <c r="BM7513" s="170"/>
      <c r="BN7513" s="170"/>
      <c r="BO7513" s="170"/>
      <c r="BP7513" s="170"/>
      <c r="BQ7513" s="170"/>
      <c r="BR7513" s="170"/>
      <c r="BS7513" s="170"/>
    </row>
    <row r="7514" spans="1:71">
      <c r="A7514" s="170" t="s">
        <v>26796</v>
      </c>
      <c r="B7514" s="177" t="s">
        <v>26797</v>
      </c>
      <c r="D7514" s="177" t="s">
        <v>508</v>
      </c>
      <c r="E7514" s="177" t="s">
        <v>1407</v>
      </c>
      <c r="F7514" s="177" t="s">
        <v>27048</v>
      </c>
      <c r="H7514" s="177" t="s">
        <v>15697</v>
      </c>
      <c r="I7514" s="177" t="s">
        <v>1647</v>
      </c>
      <c r="J7514" s="178">
        <v>40910</v>
      </c>
      <c r="K7514" s="178">
        <v>40910</v>
      </c>
      <c r="L7514" s="177" t="s">
        <v>550</v>
      </c>
      <c r="M7514" s="177" t="s">
        <v>26799</v>
      </c>
      <c r="N7514" s="177" t="s">
        <v>26799</v>
      </c>
      <c r="O7514" s="177" t="s">
        <v>168</v>
      </c>
      <c r="P7514" s="177" t="s">
        <v>1208</v>
      </c>
      <c r="Q7514" s="177" t="s">
        <v>515</v>
      </c>
      <c r="R7514" s="177" t="s">
        <v>1209</v>
      </c>
      <c r="S7514" s="177" t="s">
        <v>644</v>
      </c>
      <c r="T7514" s="177" t="s">
        <v>8586</v>
      </c>
      <c r="U7514" s="177" t="s">
        <v>646</v>
      </c>
      <c r="V7514" s="177" t="s">
        <v>2445</v>
      </c>
      <c r="X7514" s="177" t="s">
        <v>1699</v>
      </c>
      <c r="Z7514" s="177" t="s">
        <v>646</v>
      </c>
      <c r="AA7514" s="177" t="s">
        <v>20041</v>
      </c>
      <c r="AC7514" s="177" t="s">
        <v>27049</v>
      </c>
      <c r="AD7514" s="177" t="s">
        <v>27050</v>
      </c>
      <c r="AE7514" s="177" t="s">
        <v>20695</v>
      </c>
      <c r="AF7514" s="177" t="s">
        <v>1702</v>
      </c>
      <c r="AG7514" s="177" t="s">
        <v>27051</v>
      </c>
      <c r="AH7514" s="177" t="s">
        <v>15702</v>
      </c>
      <c r="AI7514" s="177" t="s">
        <v>1702</v>
      </c>
      <c r="AJ7514" s="177" t="s">
        <v>27052</v>
      </c>
      <c r="AK7514" s="177" t="s">
        <v>15702</v>
      </c>
      <c r="AL7514" s="177" t="s">
        <v>651</v>
      </c>
      <c r="AQ7514" s="177"/>
      <c r="AT7514" s="177"/>
      <c r="AU7514" s="177"/>
      <c r="AV7514" s="177"/>
      <c r="AW7514" s="177"/>
      <c r="AY7514" s="170"/>
      <c r="AZ7514" s="170"/>
      <c r="BA7514" s="170"/>
      <c r="BB7514" s="170"/>
      <c r="BC7514" s="170"/>
      <c r="BD7514" s="170"/>
      <c r="BE7514" s="170"/>
      <c r="BF7514" s="170"/>
      <c r="BG7514" s="170"/>
      <c r="BH7514" s="170"/>
      <c r="BI7514" s="170"/>
      <c r="BJ7514" s="170"/>
      <c r="BK7514" s="170"/>
      <c r="BL7514" s="170"/>
      <c r="BM7514" s="170"/>
      <c r="BN7514" s="170"/>
      <c r="BO7514" s="170"/>
      <c r="BP7514" s="170"/>
      <c r="BQ7514" s="170"/>
      <c r="BR7514" s="170"/>
      <c r="BS7514" s="170"/>
    </row>
    <row r="7515" spans="1:71">
      <c r="A7515" s="170" t="s">
        <v>26796</v>
      </c>
      <c r="B7515" s="177" t="s">
        <v>26797</v>
      </c>
      <c r="D7515" s="177" t="s">
        <v>508</v>
      </c>
      <c r="E7515" s="177" t="s">
        <v>1413</v>
      </c>
      <c r="F7515" s="177" t="s">
        <v>27053</v>
      </c>
      <c r="H7515" s="177" t="s">
        <v>15708</v>
      </c>
      <c r="I7515" s="177" t="s">
        <v>1647</v>
      </c>
      <c r="J7515" s="178">
        <v>40910</v>
      </c>
      <c r="K7515" s="178">
        <v>40910</v>
      </c>
      <c r="L7515" s="177" t="s">
        <v>550</v>
      </c>
      <c r="M7515" s="177" t="s">
        <v>26799</v>
      </c>
      <c r="N7515" s="177" t="s">
        <v>26799</v>
      </c>
      <c r="O7515" s="177" t="s">
        <v>168</v>
      </c>
      <c r="P7515" s="177" t="s">
        <v>1208</v>
      </c>
      <c r="Q7515" s="177" t="s">
        <v>614</v>
      </c>
      <c r="R7515" s="177" t="s">
        <v>1209</v>
      </c>
      <c r="S7515" s="177" t="s">
        <v>644</v>
      </c>
      <c r="T7515" s="177" t="s">
        <v>8586</v>
      </c>
      <c r="U7515" s="177" t="s">
        <v>646</v>
      </c>
      <c r="V7515" s="177" t="s">
        <v>2445</v>
      </c>
      <c r="X7515" s="177" t="s">
        <v>1699</v>
      </c>
      <c r="Z7515" s="177" t="s">
        <v>646</v>
      </c>
      <c r="AA7515" s="177" t="s">
        <v>20041</v>
      </c>
      <c r="AC7515" s="177" t="s">
        <v>27049</v>
      </c>
      <c r="AD7515" s="177" t="s">
        <v>27054</v>
      </c>
      <c r="AE7515" s="177" t="s">
        <v>20695</v>
      </c>
      <c r="AF7515" s="177" t="s">
        <v>1702</v>
      </c>
      <c r="AG7515" s="177" t="s">
        <v>27055</v>
      </c>
      <c r="AH7515" s="177" t="s">
        <v>15702</v>
      </c>
      <c r="AI7515" s="177" t="s">
        <v>1702</v>
      </c>
      <c r="AJ7515" s="177" t="s">
        <v>27056</v>
      </c>
      <c r="AK7515" s="177" t="s">
        <v>15702</v>
      </c>
      <c r="AL7515" s="177" t="s">
        <v>651</v>
      </c>
      <c r="AQ7515" s="177"/>
      <c r="AT7515" s="177"/>
      <c r="AU7515" s="177"/>
      <c r="AV7515" s="177"/>
      <c r="AW7515" s="177"/>
      <c r="AY7515" s="170"/>
      <c r="AZ7515" s="170"/>
      <c r="BA7515" s="170"/>
      <c r="BB7515" s="170"/>
      <c r="BC7515" s="170"/>
      <c r="BD7515" s="170"/>
      <c r="BE7515" s="170"/>
      <c r="BF7515" s="170"/>
      <c r="BG7515" s="170"/>
      <c r="BH7515" s="170"/>
      <c r="BI7515" s="170"/>
      <c r="BJ7515" s="170"/>
      <c r="BK7515" s="170"/>
      <c r="BL7515" s="170"/>
      <c r="BM7515" s="170"/>
      <c r="BN7515" s="170"/>
      <c r="BO7515" s="170"/>
      <c r="BP7515" s="170"/>
      <c r="BQ7515" s="170"/>
      <c r="BR7515" s="170"/>
      <c r="BS7515" s="170"/>
    </row>
    <row r="7516" spans="1:71">
      <c r="A7516" s="170" t="s">
        <v>26796</v>
      </c>
      <c r="B7516" s="177" t="s">
        <v>26797</v>
      </c>
      <c r="D7516" s="177" t="s">
        <v>508</v>
      </c>
      <c r="E7516" s="177" t="s">
        <v>1418</v>
      </c>
      <c r="F7516" s="177" t="s">
        <v>27057</v>
      </c>
      <c r="H7516" s="177" t="s">
        <v>2502</v>
      </c>
      <c r="I7516" s="177" t="s">
        <v>1647</v>
      </c>
      <c r="J7516" s="178">
        <v>40910</v>
      </c>
      <c r="K7516" s="178">
        <v>40910</v>
      </c>
      <c r="L7516" s="177" t="s">
        <v>550</v>
      </c>
      <c r="M7516" s="177" t="s">
        <v>26799</v>
      </c>
      <c r="N7516" s="177" t="s">
        <v>26799</v>
      </c>
      <c r="O7516" s="177" t="s">
        <v>195</v>
      </c>
      <c r="P7516" s="177" t="s">
        <v>12273</v>
      </c>
      <c r="Q7516" s="177" t="s">
        <v>515</v>
      </c>
      <c r="R7516" s="177" t="s">
        <v>600</v>
      </c>
      <c r="S7516" s="177" t="s">
        <v>601</v>
      </c>
      <c r="T7516" s="177" t="s">
        <v>1445</v>
      </c>
      <c r="U7516" s="177" t="s">
        <v>702</v>
      </c>
      <c r="V7516" s="177" t="s">
        <v>1898</v>
      </c>
      <c r="X7516" s="177" t="s">
        <v>943</v>
      </c>
      <c r="Y7516" s="177" t="s">
        <v>891</v>
      </c>
      <c r="Z7516" s="177" t="s">
        <v>702</v>
      </c>
      <c r="AA7516" s="177" t="s">
        <v>1517</v>
      </c>
      <c r="AC7516" s="177" t="s">
        <v>26834</v>
      </c>
      <c r="AD7516" s="177" t="s">
        <v>27058</v>
      </c>
      <c r="AE7516" s="177" t="s">
        <v>559</v>
      </c>
      <c r="AQ7516" s="177"/>
      <c r="AT7516" s="177"/>
      <c r="AU7516" s="177"/>
      <c r="AV7516" s="177"/>
      <c r="AW7516" s="177"/>
      <c r="AY7516" s="170"/>
      <c r="AZ7516" s="170"/>
      <c r="BA7516" s="170"/>
      <c r="BB7516" s="170"/>
      <c r="BC7516" s="170"/>
      <c r="BD7516" s="170"/>
      <c r="BE7516" s="170"/>
      <c r="BF7516" s="170"/>
      <c r="BG7516" s="170"/>
      <c r="BH7516" s="170"/>
      <c r="BI7516" s="170"/>
      <c r="BJ7516" s="170"/>
      <c r="BK7516" s="170"/>
      <c r="BL7516" s="170"/>
      <c r="BM7516" s="170"/>
      <c r="BN7516" s="170"/>
      <c r="BO7516" s="170"/>
      <c r="BP7516" s="170"/>
      <c r="BQ7516" s="170"/>
      <c r="BR7516" s="170"/>
      <c r="BS7516" s="170"/>
    </row>
    <row r="7517" spans="1:71">
      <c r="A7517" s="170" t="s">
        <v>26796</v>
      </c>
      <c r="B7517" s="177" t="s">
        <v>26797</v>
      </c>
      <c r="D7517" s="177" t="s">
        <v>508</v>
      </c>
      <c r="E7517" s="177" t="s">
        <v>1430</v>
      </c>
      <c r="F7517" s="177" t="s">
        <v>27059</v>
      </c>
      <c r="H7517" s="177" t="s">
        <v>2508</v>
      </c>
      <c r="I7517" s="177" t="s">
        <v>1647</v>
      </c>
      <c r="J7517" s="178">
        <v>40910</v>
      </c>
      <c r="K7517" s="178">
        <v>40910</v>
      </c>
      <c r="L7517" s="177" t="s">
        <v>550</v>
      </c>
      <c r="M7517" s="177" t="s">
        <v>26799</v>
      </c>
      <c r="N7517" s="177" t="s">
        <v>26799</v>
      </c>
      <c r="O7517" s="177" t="s">
        <v>195</v>
      </c>
      <c r="P7517" s="177" t="s">
        <v>12273</v>
      </c>
      <c r="Q7517" s="177" t="s">
        <v>614</v>
      </c>
      <c r="R7517" s="177" t="s">
        <v>600</v>
      </c>
      <c r="S7517" s="177" t="s">
        <v>601</v>
      </c>
      <c r="T7517" s="177" t="s">
        <v>1445</v>
      </c>
      <c r="U7517" s="177" t="s">
        <v>702</v>
      </c>
      <c r="V7517" s="177" t="s">
        <v>1898</v>
      </c>
      <c r="X7517" s="177" t="s">
        <v>943</v>
      </c>
      <c r="Y7517" s="177" t="s">
        <v>891</v>
      </c>
      <c r="Z7517" s="177" t="s">
        <v>702</v>
      </c>
      <c r="AA7517" s="177" t="s">
        <v>1517</v>
      </c>
      <c r="AC7517" s="177" t="s">
        <v>26834</v>
      </c>
      <c r="AD7517" s="177" t="s">
        <v>27060</v>
      </c>
      <c r="AE7517" s="177" t="s">
        <v>559</v>
      </c>
      <c r="AQ7517" s="177"/>
      <c r="AT7517" s="177"/>
      <c r="AU7517" s="177"/>
      <c r="AV7517" s="177"/>
      <c r="AW7517" s="177"/>
      <c r="AY7517" s="170"/>
      <c r="AZ7517" s="170"/>
      <c r="BA7517" s="170"/>
      <c r="BB7517" s="170"/>
      <c r="BC7517" s="170"/>
      <c r="BD7517" s="170"/>
      <c r="BE7517" s="170"/>
      <c r="BF7517" s="170"/>
      <c r="BG7517" s="170"/>
      <c r="BH7517" s="170"/>
      <c r="BI7517" s="170"/>
      <c r="BJ7517" s="170"/>
      <c r="BK7517" s="170"/>
      <c r="BL7517" s="170"/>
      <c r="BM7517" s="170"/>
      <c r="BN7517" s="170"/>
      <c r="BO7517" s="170"/>
      <c r="BP7517" s="170"/>
      <c r="BQ7517" s="170"/>
      <c r="BR7517" s="170"/>
      <c r="BS7517" s="170"/>
    </row>
    <row r="7518" spans="1:71">
      <c r="A7518" s="170" t="s">
        <v>26796</v>
      </c>
      <c r="B7518" s="177" t="s">
        <v>26797</v>
      </c>
      <c r="D7518" s="177" t="s">
        <v>508</v>
      </c>
      <c r="E7518" s="177" t="s">
        <v>1436</v>
      </c>
      <c r="F7518" s="177" t="s">
        <v>27061</v>
      </c>
      <c r="I7518" s="177" t="s">
        <v>1647</v>
      </c>
      <c r="J7518" s="178">
        <v>40910</v>
      </c>
      <c r="K7518" s="178">
        <v>40910</v>
      </c>
      <c r="L7518" s="177" t="s">
        <v>550</v>
      </c>
      <c r="M7518" s="177" t="s">
        <v>26799</v>
      </c>
      <c r="N7518" s="177" t="s">
        <v>26799</v>
      </c>
      <c r="O7518" s="177" t="s">
        <v>195</v>
      </c>
      <c r="P7518" s="177" t="s">
        <v>552</v>
      </c>
      <c r="Q7518" s="177" t="s">
        <v>15874</v>
      </c>
      <c r="R7518" s="177" t="s">
        <v>600</v>
      </c>
      <c r="S7518" s="177" t="s">
        <v>601</v>
      </c>
      <c r="T7518" s="177" t="s">
        <v>929</v>
      </c>
      <c r="U7518" s="177" t="s">
        <v>646</v>
      </c>
      <c r="V7518" s="177" t="s">
        <v>25258</v>
      </c>
      <c r="X7518" s="177" t="s">
        <v>734</v>
      </c>
      <c r="Y7518" s="177" t="s">
        <v>651</v>
      </c>
      <c r="Z7518" s="177" t="s">
        <v>646</v>
      </c>
      <c r="AA7518" s="177" t="s">
        <v>25259</v>
      </c>
      <c r="AC7518" s="177" t="s">
        <v>27062</v>
      </c>
      <c r="AD7518" s="177" t="s">
        <v>27063</v>
      </c>
      <c r="AE7518" s="177" t="s">
        <v>524</v>
      </c>
      <c r="AQ7518" s="177"/>
      <c r="AT7518" s="177"/>
      <c r="AU7518" s="177"/>
      <c r="AV7518" s="177"/>
      <c r="AW7518" s="177"/>
      <c r="AY7518" s="170"/>
      <c r="AZ7518" s="170"/>
      <c r="BA7518" s="170"/>
      <c r="BB7518" s="170"/>
      <c r="BC7518" s="170"/>
      <c r="BD7518" s="170"/>
      <c r="BE7518" s="170"/>
      <c r="BF7518" s="170"/>
      <c r="BG7518" s="170"/>
      <c r="BH7518" s="170"/>
      <c r="BI7518" s="170"/>
      <c r="BJ7518" s="170"/>
      <c r="BK7518" s="170"/>
      <c r="BL7518" s="170"/>
      <c r="BM7518" s="170"/>
      <c r="BN7518" s="170"/>
      <c r="BO7518" s="170"/>
      <c r="BP7518" s="170"/>
      <c r="BQ7518" s="170"/>
      <c r="BR7518" s="170"/>
      <c r="BS7518" s="170"/>
    </row>
    <row r="7519" spans="1:71">
      <c r="A7519" s="170" t="s">
        <v>26796</v>
      </c>
      <c r="B7519" s="177" t="s">
        <v>26797</v>
      </c>
      <c r="D7519" s="177" t="s">
        <v>508</v>
      </c>
      <c r="E7519" s="177" t="s">
        <v>1443</v>
      </c>
      <c r="F7519" s="177" t="s">
        <v>27064</v>
      </c>
      <c r="I7519" s="177" t="s">
        <v>1647</v>
      </c>
      <c r="J7519" s="178">
        <v>40910</v>
      </c>
      <c r="K7519" s="178">
        <v>40910</v>
      </c>
      <c r="L7519" s="177" t="s">
        <v>550</v>
      </c>
      <c r="M7519" s="177" t="s">
        <v>26799</v>
      </c>
      <c r="N7519" s="177" t="s">
        <v>26799</v>
      </c>
      <c r="O7519" s="177" t="s">
        <v>195</v>
      </c>
      <c r="P7519" s="177" t="s">
        <v>589</v>
      </c>
      <c r="Q7519" s="177" t="s">
        <v>15874</v>
      </c>
      <c r="R7519" s="177" t="s">
        <v>553</v>
      </c>
      <c r="S7519" s="177" t="s">
        <v>644</v>
      </c>
      <c r="T7519" s="177" t="s">
        <v>1955</v>
      </c>
      <c r="U7519" s="177" t="s">
        <v>646</v>
      </c>
      <c r="V7519" s="177" t="s">
        <v>1617</v>
      </c>
      <c r="W7519" s="177" t="s">
        <v>648</v>
      </c>
      <c r="X7519" s="177" t="s">
        <v>734</v>
      </c>
      <c r="Z7519" s="177" t="s">
        <v>646</v>
      </c>
      <c r="AA7519" s="177" t="s">
        <v>3481</v>
      </c>
      <c r="AC7519" s="177" t="s">
        <v>2053</v>
      </c>
      <c r="AD7519" s="177" t="s">
        <v>27065</v>
      </c>
      <c r="AE7519" s="177" t="s">
        <v>1048</v>
      </c>
      <c r="AF7519" s="177" t="s">
        <v>1049</v>
      </c>
      <c r="AQ7519" s="177"/>
      <c r="AT7519" s="177"/>
      <c r="AU7519" s="177"/>
      <c r="AV7519" s="177"/>
      <c r="AW7519" s="177"/>
      <c r="AY7519" s="170"/>
      <c r="AZ7519" s="170"/>
      <c r="BA7519" s="170"/>
      <c r="BB7519" s="170"/>
      <c r="BC7519" s="170"/>
      <c r="BD7519" s="170"/>
      <c r="BE7519" s="170"/>
      <c r="BF7519" s="170"/>
      <c r="BG7519" s="170"/>
      <c r="BH7519" s="170"/>
      <c r="BI7519" s="170"/>
      <c r="BJ7519" s="170"/>
      <c r="BK7519" s="170"/>
      <c r="BL7519" s="170"/>
      <c r="BM7519" s="170"/>
      <c r="BN7519" s="170"/>
      <c r="BO7519" s="170"/>
      <c r="BP7519" s="170"/>
      <c r="BQ7519" s="170"/>
      <c r="BR7519" s="170"/>
      <c r="BS7519" s="170"/>
    </row>
    <row r="7520" spans="1:71">
      <c r="A7520" s="170" t="s">
        <v>26796</v>
      </c>
      <c r="B7520" s="177" t="s">
        <v>26797</v>
      </c>
      <c r="D7520" s="177" t="s">
        <v>508</v>
      </c>
      <c r="E7520" s="177" t="s">
        <v>1447</v>
      </c>
      <c r="F7520" s="177" t="s">
        <v>27066</v>
      </c>
      <c r="I7520" s="177" t="s">
        <v>1647</v>
      </c>
      <c r="J7520" s="178">
        <v>40910</v>
      </c>
      <c r="K7520" s="178">
        <v>40910</v>
      </c>
      <c r="L7520" s="177" t="s">
        <v>550</v>
      </c>
      <c r="M7520" s="177" t="s">
        <v>26799</v>
      </c>
      <c r="N7520" s="177" t="s">
        <v>26799</v>
      </c>
      <c r="O7520" s="177" t="s">
        <v>195</v>
      </c>
      <c r="P7520" s="177" t="s">
        <v>552</v>
      </c>
      <c r="Q7520" s="177" t="s">
        <v>15874</v>
      </c>
      <c r="R7520" s="177" t="s">
        <v>553</v>
      </c>
      <c r="S7520" s="177" t="s">
        <v>644</v>
      </c>
      <c r="T7520" s="177" t="s">
        <v>3108</v>
      </c>
      <c r="U7520" s="177" t="s">
        <v>646</v>
      </c>
      <c r="V7520" s="177" t="s">
        <v>4905</v>
      </c>
      <c r="X7520" s="177" t="s">
        <v>734</v>
      </c>
      <c r="Z7520" s="177" t="s">
        <v>646</v>
      </c>
      <c r="AA7520" s="177" t="s">
        <v>6882</v>
      </c>
      <c r="AC7520" s="177" t="s">
        <v>27067</v>
      </c>
      <c r="AD7520" s="177" t="s">
        <v>27068</v>
      </c>
      <c r="AE7520" s="177" t="s">
        <v>1064</v>
      </c>
      <c r="AF7520" s="177" t="s">
        <v>1049</v>
      </c>
      <c r="AQ7520" s="177"/>
      <c r="AT7520" s="177"/>
      <c r="AU7520" s="177"/>
      <c r="AV7520" s="177"/>
      <c r="AW7520" s="177"/>
      <c r="AY7520" s="170"/>
      <c r="AZ7520" s="170"/>
      <c r="BA7520" s="170"/>
      <c r="BB7520" s="170"/>
      <c r="BC7520" s="170"/>
      <c r="BD7520" s="170"/>
      <c r="BE7520" s="170"/>
      <c r="BF7520" s="170"/>
      <c r="BG7520" s="170"/>
      <c r="BH7520" s="170"/>
      <c r="BI7520" s="170"/>
      <c r="BJ7520" s="170"/>
      <c r="BK7520" s="170"/>
      <c r="BL7520" s="170"/>
      <c r="BM7520" s="170"/>
      <c r="BN7520" s="170"/>
      <c r="BO7520" s="170"/>
      <c r="BP7520" s="170"/>
      <c r="BQ7520" s="170"/>
      <c r="BR7520" s="170"/>
      <c r="BS7520" s="170"/>
    </row>
    <row r="7521" spans="1:71">
      <c r="A7521" s="170" t="s">
        <v>26796</v>
      </c>
      <c r="B7521" s="177" t="s">
        <v>26797</v>
      </c>
      <c r="D7521" s="177" t="s">
        <v>508</v>
      </c>
      <c r="E7521" s="177" t="s">
        <v>1455</v>
      </c>
      <c r="F7521" s="177" t="s">
        <v>27069</v>
      </c>
      <c r="I7521" s="177" t="s">
        <v>1647</v>
      </c>
      <c r="J7521" s="178">
        <v>40910</v>
      </c>
      <c r="K7521" s="178">
        <v>40910</v>
      </c>
      <c r="L7521" s="177" t="s">
        <v>550</v>
      </c>
      <c r="M7521" s="177" t="s">
        <v>26799</v>
      </c>
      <c r="N7521" s="177" t="s">
        <v>26799</v>
      </c>
      <c r="O7521" s="177" t="s">
        <v>195</v>
      </c>
      <c r="P7521" s="177" t="s">
        <v>552</v>
      </c>
      <c r="Q7521" s="177" t="s">
        <v>10009</v>
      </c>
      <c r="R7521" s="177" t="s">
        <v>553</v>
      </c>
      <c r="S7521" s="177" t="s">
        <v>644</v>
      </c>
      <c r="T7521" s="177" t="s">
        <v>2404</v>
      </c>
      <c r="U7521" s="177" t="s">
        <v>646</v>
      </c>
      <c r="V7521" s="177" t="s">
        <v>4694</v>
      </c>
      <c r="X7521" s="177" t="s">
        <v>734</v>
      </c>
      <c r="Z7521" s="177" t="s">
        <v>646</v>
      </c>
      <c r="AA7521" s="177" t="s">
        <v>9900</v>
      </c>
      <c r="AC7521" s="177" t="s">
        <v>27070</v>
      </c>
      <c r="AD7521" s="177" t="s">
        <v>27071</v>
      </c>
      <c r="AE7521" s="177" t="s">
        <v>583</v>
      </c>
      <c r="AF7521" s="177" t="s">
        <v>1049</v>
      </c>
      <c r="AQ7521" s="177"/>
      <c r="AT7521" s="177"/>
      <c r="AU7521" s="177"/>
      <c r="AV7521" s="177"/>
      <c r="AW7521" s="177"/>
      <c r="AY7521" s="170"/>
      <c r="AZ7521" s="170"/>
      <c r="BA7521" s="170"/>
      <c r="BB7521" s="170"/>
      <c r="BC7521" s="170"/>
      <c r="BD7521" s="170"/>
      <c r="BE7521" s="170"/>
      <c r="BF7521" s="170"/>
      <c r="BG7521" s="170"/>
      <c r="BH7521" s="170"/>
      <c r="BI7521" s="170"/>
      <c r="BJ7521" s="170"/>
      <c r="BK7521" s="170"/>
      <c r="BL7521" s="170"/>
      <c r="BM7521" s="170"/>
      <c r="BN7521" s="170"/>
      <c r="BO7521" s="170"/>
      <c r="BP7521" s="170"/>
      <c r="BQ7521" s="170"/>
      <c r="BR7521" s="170"/>
      <c r="BS7521" s="170"/>
    </row>
    <row r="7522" spans="1:71">
      <c r="A7522" s="170" t="s">
        <v>26796</v>
      </c>
      <c r="B7522" s="177" t="s">
        <v>26797</v>
      </c>
      <c r="D7522" s="177" t="s">
        <v>508</v>
      </c>
      <c r="E7522" s="177" t="s">
        <v>1459</v>
      </c>
      <c r="F7522" s="177" t="s">
        <v>27072</v>
      </c>
      <c r="I7522" s="177" t="s">
        <v>1647</v>
      </c>
      <c r="J7522" s="178">
        <v>40910</v>
      </c>
      <c r="K7522" s="178">
        <v>40910</v>
      </c>
      <c r="L7522" s="177" t="s">
        <v>550</v>
      </c>
      <c r="M7522" s="177" t="s">
        <v>26799</v>
      </c>
      <c r="N7522" s="177" t="s">
        <v>26799</v>
      </c>
      <c r="O7522" s="177" t="s">
        <v>195</v>
      </c>
      <c r="P7522" s="177" t="s">
        <v>589</v>
      </c>
      <c r="Q7522" s="177" t="s">
        <v>10009</v>
      </c>
      <c r="R7522" s="177" t="s">
        <v>553</v>
      </c>
      <c r="S7522" s="177" t="s">
        <v>644</v>
      </c>
      <c r="U7522" s="177" t="s">
        <v>646</v>
      </c>
      <c r="V7522" s="177" t="s">
        <v>9074</v>
      </c>
      <c r="W7522" s="177" t="s">
        <v>1560</v>
      </c>
      <c r="X7522" s="177" t="s">
        <v>734</v>
      </c>
      <c r="Z7522" s="177" t="s">
        <v>646</v>
      </c>
      <c r="AA7522" s="177" t="s">
        <v>27073</v>
      </c>
      <c r="AC7522" s="177" t="s">
        <v>27074</v>
      </c>
      <c r="AD7522" s="177" t="s">
        <v>27075</v>
      </c>
      <c r="AE7522" s="177" t="s">
        <v>694</v>
      </c>
      <c r="AF7522" s="177" t="s">
        <v>1049</v>
      </c>
      <c r="AQ7522" s="177"/>
      <c r="AT7522" s="177"/>
      <c r="AU7522" s="177"/>
      <c r="AV7522" s="177"/>
      <c r="AW7522" s="177"/>
      <c r="AY7522" s="170"/>
      <c r="AZ7522" s="170"/>
      <c r="BA7522" s="170"/>
      <c r="BB7522" s="170"/>
      <c r="BC7522" s="170"/>
      <c r="BD7522" s="170"/>
      <c r="BE7522" s="170"/>
      <c r="BF7522" s="170"/>
      <c r="BG7522" s="170"/>
      <c r="BH7522" s="170"/>
      <c r="BI7522" s="170"/>
      <c r="BJ7522" s="170"/>
      <c r="BK7522" s="170"/>
      <c r="BL7522" s="170"/>
      <c r="BM7522" s="170"/>
      <c r="BN7522" s="170"/>
      <c r="BO7522" s="170"/>
      <c r="BP7522" s="170"/>
      <c r="BQ7522" s="170"/>
      <c r="BR7522" s="170"/>
      <c r="BS7522" s="170"/>
    </row>
    <row r="7523" spans="1:71">
      <c r="A7523" s="170" t="s">
        <v>26796</v>
      </c>
      <c r="B7523" s="177" t="s">
        <v>26797</v>
      </c>
      <c r="D7523" s="177" t="s">
        <v>508</v>
      </c>
      <c r="E7523" s="177" t="s">
        <v>1463</v>
      </c>
      <c r="F7523" s="177" t="s">
        <v>27076</v>
      </c>
      <c r="I7523" s="177" t="s">
        <v>1647</v>
      </c>
      <c r="J7523" s="178">
        <v>40910</v>
      </c>
      <c r="K7523" s="178">
        <v>40910</v>
      </c>
      <c r="L7523" s="177" t="s">
        <v>550</v>
      </c>
      <c r="M7523" s="177" t="s">
        <v>26799</v>
      </c>
      <c r="N7523" s="177" t="s">
        <v>26799</v>
      </c>
      <c r="O7523" s="177" t="s">
        <v>110</v>
      </c>
      <c r="R7523" s="177" t="s">
        <v>565</v>
      </c>
      <c r="S7523" s="177" t="s">
        <v>921</v>
      </c>
      <c r="T7523" s="177" t="s">
        <v>1983</v>
      </c>
      <c r="U7523" s="177" t="s">
        <v>2064</v>
      </c>
      <c r="V7523" s="177" t="s">
        <v>27077</v>
      </c>
      <c r="W7523" s="177" t="s">
        <v>6136</v>
      </c>
      <c r="AA7523" s="177" t="s">
        <v>3418</v>
      </c>
      <c r="AB7523" s="177" t="s">
        <v>27078</v>
      </c>
      <c r="AC7523" s="177" t="s">
        <v>583</v>
      </c>
      <c r="AG7523" s="177" t="s">
        <v>3931</v>
      </c>
      <c r="AH7523" s="177" t="s">
        <v>27079</v>
      </c>
      <c r="AI7523" s="177" t="s">
        <v>1048</v>
      </c>
      <c r="AM7523" s="177" t="s">
        <v>2855</v>
      </c>
      <c r="AN7523" s="177" t="s">
        <v>27080</v>
      </c>
      <c r="AO7523" s="177" t="s">
        <v>1034</v>
      </c>
      <c r="AP7523" s="177" t="s">
        <v>1909</v>
      </c>
      <c r="AQ7523" s="177"/>
      <c r="AT7523" s="177" t="s">
        <v>27081</v>
      </c>
      <c r="AU7523" s="177" t="s">
        <v>809</v>
      </c>
      <c r="AV7523" s="177" t="s">
        <v>3287</v>
      </c>
      <c r="AW7523" s="177" t="s">
        <v>27082</v>
      </c>
      <c r="AX7523" s="177" t="s">
        <v>2005</v>
      </c>
      <c r="AY7523" s="170"/>
      <c r="AZ7523" s="170"/>
      <c r="BA7523" s="170"/>
      <c r="BB7523" s="170"/>
      <c r="BC7523" s="170"/>
      <c r="BD7523" s="170"/>
      <c r="BE7523" s="170"/>
      <c r="BF7523" s="170"/>
      <c r="BG7523" s="170"/>
      <c r="BH7523" s="170"/>
      <c r="BI7523" s="170"/>
      <c r="BJ7523" s="170"/>
      <c r="BK7523" s="170"/>
      <c r="BL7523" s="170"/>
      <c r="BM7523" s="170"/>
      <c r="BN7523" s="170"/>
      <c r="BO7523" s="170"/>
      <c r="BP7523" s="170"/>
      <c r="BQ7523" s="170"/>
      <c r="BR7523" s="170"/>
      <c r="BS7523" s="170"/>
    </row>
    <row r="7524" spans="1:71">
      <c r="A7524" s="170" t="s">
        <v>26796</v>
      </c>
      <c r="B7524" s="177" t="s">
        <v>26797</v>
      </c>
      <c r="D7524" s="177" t="s">
        <v>508</v>
      </c>
      <c r="E7524" s="183" t="s">
        <v>11761</v>
      </c>
      <c r="F7524" s="177" t="s">
        <v>27083</v>
      </c>
      <c r="G7524" s="177" t="s">
        <v>2329</v>
      </c>
      <c r="H7524" s="177" t="s">
        <v>26913</v>
      </c>
      <c r="I7524" s="177" t="s">
        <v>2056</v>
      </c>
      <c r="J7524" s="178">
        <v>43535</v>
      </c>
      <c r="K7524" s="178">
        <v>43535</v>
      </c>
      <c r="L7524" s="177" t="s">
        <v>901</v>
      </c>
      <c r="M7524" s="177" t="s">
        <v>27084</v>
      </c>
      <c r="N7524" s="177" t="s">
        <v>26400</v>
      </c>
      <c r="O7524" s="177" t="s">
        <v>324</v>
      </c>
      <c r="P7524" s="177" t="s">
        <v>903</v>
      </c>
      <c r="R7524" s="177" t="s">
        <v>904</v>
      </c>
      <c r="S7524" s="177" t="s">
        <v>905</v>
      </c>
      <c r="U7524" s="177" t="s">
        <v>906</v>
      </c>
      <c r="V7524" s="177" t="s">
        <v>907</v>
      </c>
      <c r="W7524" s="177" t="s">
        <v>908</v>
      </c>
      <c r="Y7524" s="177" t="s">
        <v>909</v>
      </c>
      <c r="AB7524" s="177" t="s">
        <v>910</v>
      </c>
      <c r="AC7524" s="177">
        <v>2000</v>
      </c>
      <c r="AD7524" s="177" t="s">
        <v>911</v>
      </c>
      <c r="AE7524" s="177">
        <v>915</v>
      </c>
      <c r="AF7524" s="177" t="s">
        <v>912</v>
      </c>
      <c r="AG7524" s="177" t="s">
        <v>908</v>
      </c>
      <c r="AH7524" s="177" t="s">
        <v>913</v>
      </c>
      <c r="AI7524" s="177" t="s">
        <v>908</v>
      </c>
      <c r="AK7524" s="177" t="s">
        <v>914</v>
      </c>
      <c r="AL7524" s="177" t="s">
        <v>915</v>
      </c>
      <c r="AQ7524" s="177" t="s">
        <v>27085</v>
      </c>
      <c r="AT7524" s="177"/>
      <c r="AU7524" s="177"/>
      <c r="AV7524" s="177"/>
      <c r="AW7524" s="177"/>
    </row>
    <row r="7525" spans="1:71">
      <c r="A7525" s="170" t="s">
        <v>26796</v>
      </c>
      <c r="B7525" s="177" t="s">
        <v>26797</v>
      </c>
      <c r="D7525" s="177" t="s">
        <v>508</v>
      </c>
      <c r="E7525" s="183" t="s">
        <v>20812</v>
      </c>
      <c r="F7525" s="177" t="s">
        <v>27086</v>
      </c>
      <c r="G7525" s="177" t="s">
        <v>2331</v>
      </c>
      <c r="H7525" s="177" t="s">
        <v>26994</v>
      </c>
      <c r="I7525" s="177" t="s">
        <v>2056</v>
      </c>
      <c r="J7525" s="178">
        <v>43535</v>
      </c>
      <c r="K7525" s="178">
        <v>43535</v>
      </c>
      <c r="L7525" s="177" t="s">
        <v>901</v>
      </c>
      <c r="M7525" s="177" t="s">
        <v>27084</v>
      </c>
      <c r="N7525" s="177" t="s">
        <v>26400</v>
      </c>
      <c r="O7525" s="177" t="s">
        <v>324</v>
      </c>
      <c r="P7525" s="177" t="s">
        <v>903</v>
      </c>
      <c r="R7525" s="177" t="s">
        <v>904</v>
      </c>
      <c r="S7525" s="177" t="s">
        <v>905</v>
      </c>
      <c r="U7525" s="177" t="s">
        <v>17930</v>
      </c>
      <c r="V7525" s="177" t="s">
        <v>907</v>
      </c>
      <c r="W7525" s="177" t="s">
        <v>908</v>
      </c>
      <c r="Y7525" s="177" t="s">
        <v>27087</v>
      </c>
      <c r="AB7525" s="177" t="s">
        <v>910</v>
      </c>
      <c r="AC7525" s="177">
        <v>1400</v>
      </c>
      <c r="AD7525" s="177" t="s">
        <v>957</v>
      </c>
      <c r="AE7525" s="177">
        <v>575</v>
      </c>
      <c r="AF7525" s="177" t="s">
        <v>912</v>
      </c>
      <c r="AG7525" s="177" t="s">
        <v>908</v>
      </c>
      <c r="AH7525" s="177" t="s">
        <v>913</v>
      </c>
      <c r="AI7525" s="177" t="s">
        <v>908</v>
      </c>
      <c r="AK7525" s="177" t="s">
        <v>914</v>
      </c>
      <c r="AL7525" s="177" t="s">
        <v>915</v>
      </c>
      <c r="AQ7525" s="177" t="s">
        <v>27088</v>
      </c>
      <c r="AT7525" s="177"/>
      <c r="AU7525" s="177"/>
      <c r="AV7525" s="177"/>
      <c r="AW7525" s="177"/>
    </row>
    <row r="7526" spans="1:71">
      <c r="A7526" s="170" t="s">
        <v>26796</v>
      </c>
      <c r="B7526" s="177" t="s">
        <v>26797</v>
      </c>
      <c r="D7526" s="177" t="s">
        <v>508</v>
      </c>
      <c r="E7526" s="183" t="s">
        <v>1356</v>
      </c>
      <c r="F7526" s="177" t="s">
        <v>27089</v>
      </c>
      <c r="G7526" s="177" t="s">
        <v>12196</v>
      </c>
      <c r="H7526" s="177" t="s">
        <v>27009</v>
      </c>
      <c r="I7526" s="177" t="s">
        <v>777</v>
      </c>
      <c r="J7526" s="178">
        <v>43535</v>
      </c>
      <c r="K7526" s="178">
        <v>43535</v>
      </c>
      <c r="L7526" s="177" t="s">
        <v>901</v>
      </c>
      <c r="M7526" s="177" t="s">
        <v>27090</v>
      </c>
      <c r="N7526" s="177" t="s">
        <v>21237</v>
      </c>
      <c r="O7526" s="177" t="s">
        <v>324</v>
      </c>
      <c r="P7526" s="177" t="s">
        <v>903</v>
      </c>
      <c r="R7526" s="177" t="s">
        <v>904</v>
      </c>
      <c r="S7526" s="177" t="s">
        <v>905</v>
      </c>
      <c r="U7526" s="177" t="s">
        <v>27091</v>
      </c>
      <c r="V7526" s="177" t="s">
        <v>907</v>
      </c>
      <c r="W7526" s="177" t="s">
        <v>908</v>
      </c>
      <c r="Y7526" s="177" t="s">
        <v>908</v>
      </c>
      <c r="AB7526" s="177" t="s">
        <v>910</v>
      </c>
      <c r="AC7526" s="177">
        <v>1000</v>
      </c>
      <c r="AD7526" s="177" t="s">
        <v>957</v>
      </c>
      <c r="AE7526" s="177">
        <v>500</v>
      </c>
      <c r="AF7526" s="177" t="s">
        <v>1512</v>
      </c>
      <c r="AG7526" s="177" t="s">
        <v>1513</v>
      </c>
      <c r="AH7526" s="177" t="s">
        <v>913</v>
      </c>
      <c r="AI7526" s="177" t="s">
        <v>913</v>
      </c>
      <c r="AK7526" s="177" t="s">
        <v>914</v>
      </c>
      <c r="AL7526" s="177" t="s">
        <v>915</v>
      </c>
      <c r="AQ7526" s="177" t="s">
        <v>27092</v>
      </c>
      <c r="AT7526" s="177"/>
      <c r="AU7526" s="177"/>
      <c r="AV7526" s="177"/>
      <c r="AW7526" s="177"/>
    </row>
    <row r="7527" spans="1:71">
      <c r="A7527" s="170" t="s">
        <v>26796</v>
      </c>
      <c r="B7527" s="177" t="s">
        <v>26797</v>
      </c>
      <c r="D7527" s="177" t="s">
        <v>508</v>
      </c>
      <c r="E7527" s="183" t="s">
        <v>1814</v>
      </c>
      <c r="F7527" s="177" t="s">
        <v>27093</v>
      </c>
      <c r="G7527" s="177" t="s">
        <v>2327</v>
      </c>
      <c r="H7527" s="177" t="s">
        <v>4783</v>
      </c>
      <c r="I7527" s="177" t="s">
        <v>979</v>
      </c>
      <c r="J7527" s="178">
        <v>44683</v>
      </c>
      <c r="K7527" s="178">
        <v>44683</v>
      </c>
      <c r="L7527" s="177" t="s">
        <v>901</v>
      </c>
      <c r="M7527" s="177" t="s">
        <v>27094</v>
      </c>
      <c r="N7527" s="177" t="s">
        <v>19909</v>
      </c>
      <c r="O7527" s="177" t="s">
        <v>324</v>
      </c>
      <c r="P7527" s="177" t="s">
        <v>903</v>
      </c>
      <c r="R7527" s="177" t="s">
        <v>951</v>
      </c>
      <c r="S7527" s="177" t="s">
        <v>952</v>
      </c>
      <c r="U7527" s="177" t="s">
        <v>27095</v>
      </c>
      <c r="V7527" s="177" t="s">
        <v>3333</v>
      </c>
      <c r="W7527" s="177" t="s">
        <v>908</v>
      </c>
      <c r="Y7527" s="177" t="s">
        <v>909</v>
      </c>
      <c r="Z7527" s="177" t="s">
        <v>908</v>
      </c>
      <c r="AA7527" s="177" t="s">
        <v>1148</v>
      </c>
      <c r="AB7527" s="177" t="s">
        <v>910</v>
      </c>
      <c r="AC7527" s="177">
        <v>2000</v>
      </c>
      <c r="AD7527" s="177" t="s">
        <v>911</v>
      </c>
      <c r="AE7527" s="177">
        <v>915</v>
      </c>
      <c r="AF7527" s="177" t="s">
        <v>1512</v>
      </c>
      <c r="AG7527" s="177" t="s">
        <v>1513</v>
      </c>
      <c r="AH7527" s="177" t="s">
        <v>958</v>
      </c>
      <c r="AI7527" s="177" t="s">
        <v>958</v>
      </c>
      <c r="AJ7527" s="177" t="s">
        <v>7964</v>
      </c>
      <c r="AK7527" s="177" t="s">
        <v>982</v>
      </c>
      <c r="AL7527" s="177" t="s">
        <v>959</v>
      </c>
      <c r="AM7527" s="177" t="s">
        <v>960</v>
      </c>
      <c r="AQ7527" s="177" t="s">
        <v>27096</v>
      </c>
      <c r="AT7527" s="177"/>
      <c r="AU7527" s="177"/>
      <c r="AV7527" s="177"/>
      <c r="AW7527" s="177"/>
    </row>
    <row r="7528" spans="1:71">
      <c r="A7528" s="170" t="s">
        <v>26796</v>
      </c>
      <c r="B7528" s="177" t="s">
        <v>26797</v>
      </c>
      <c r="D7528" s="177" t="s">
        <v>508</v>
      </c>
      <c r="E7528" s="183" t="s">
        <v>21040</v>
      </c>
      <c r="F7528" s="183" t="s">
        <v>27097</v>
      </c>
      <c r="I7528" s="177" t="s">
        <v>1028</v>
      </c>
      <c r="J7528" s="178">
        <v>44865</v>
      </c>
      <c r="K7528" s="178">
        <v>44865</v>
      </c>
      <c r="L7528" s="177" t="s">
        <v>550</v>
      </c>
      <c r="M7528" s="183" t="s">
        <v>27098</v>
      </c>
      <c r="N7528" s="183" t="s">
        <v>27098</v>
      </c>
      <c r="O7528" s="177" t="s">
        <v>75</v>
      </c>
      <c r="R7528" s="177" t="s">
        <v>1120</v>
      </c>
      <c r="S7528" s="177" t="s">
        <v>646</v>
      </c>
      <c r="U7528" s="177" t="s">
        <v>646</v>
      </c>
      <c r="V7528" s="177" t="s">
        <v>1393</v>
      </c>
      <c r="W7528" s="177" t="s">
        <v>1123</v>
      </c>
      <c r="AQ7528" s="177" t="s">
        <v>1125</v>
      </c>
      <c r="AT7528" s="177"/>
      <c r="AU7528" s="177"/>
      <c r="AV7528" s="177"/>
      <c r="AW7528" s="177"/>
    </row>
    <row r="7529" spans="1:71">
      <c r="A7529" s="170" t="s">
        <v>26796</v>
      </c>
      <c r="B7529" s="177" t="s">
        <v>26797</v>
      </c>
      <c r="D7529" s="177" t="s">
        <v>508</v>
      </c>
      <c r="E7529" s="183" t="s">
        <v>15676</v>
      </c>
      <c r="F7529" s="183" t="s">
        <v>27099</v>
      </c>
      <c r="I7529" s="177" t="s">
        <v>1028</v>
      </c>
      <c r="J7529" s="178">
        <v>44865</v>
      </c>
      <c r="K7529" s="178">
        <v>44865</v>
      </c>
      <c r="L7529" s="177" t="s">
        <v>550</v>
      </c>
      <c r="M7529" s="183" t="s">
        <v>27098</v>
      </c>
      <c r="N7529" s="183" t="s">
        <v>27098</v>
      </c>
      <c r="O7529" s="177" t="s">
        <v>75</v>
      </c>
      <c r="R7529" s="177" t="s">
        <v>1120</v>
      </c>
      <c r="S7529" s="177" t="s">
        <v>646</v>
      </c>
      <c r="U7529" s="177" t="s">
        <v>646</v>
      </c>
      <c r="V7529" s="177" t="s">
        <v>1393</v>
      </c>
      <c r="W7529" s="177" t="s">
        <v>1123</v>
      </c>
      <c r="AQ7529" s="177" t="s">
        <v>1125</v>
      </c>
      <c r="AT7529" s="177"/>
      <c r="AU7529" s="177"/>
      <c r="AV7529" s="177"/>
      <c r="AW7529" s="177"/>
    </row>
    <row r="7530" spans="1:71">
      <c r="A7530" s="170" t="s">
        <v>26796</v>
      </c>
      <c r="B7530" s="177" t="s">
        <v>26797</v>
      </c>
      <c r="D7530" s="177" t="s">
        <v>508</v>
      </c>
      <c r="E7530" s="177" t="s">
        <v>765</v>
      </c>
      <c r="F7530" s="177" t="s">
        <v>27100</v>
      </c>
      <c r="H7530" s="177" t="s">
        <v>1115</v>
      </c>
      <c r="I7530" s="177" t="s">
        <v>939</v>
      </c>
      <c r="J7530" s="181" t="s">
        <v>2287</v>
      </c>
      <c r="K7530" s="178" t="s">
        <v>2287</v>
      </c>
      <c r="L7530" s="177" t="s">
        <v>550</v>
      </c>
      <c r="M7530" s="177" t="s">
        <v>19912</v>
      </c>
      <c r="N7530" s="177" t="s">
        <v>19912</v>
      </c>
      <c r="O7530" s="177" t="s">
        <v>195</v>
      </c>
      <c r="P7530" s="177" t="s">
        <v>2310</v>
      </c>
      <c r="Q7530" s="177" t="s">
        <v>20128</v>
      </c>
      <c r="R7530" s="177" t="s">
        <v>600</v>
      </c>
      <c r="S7530" s="177" t="s">
        <v>601</v>
      </c>
      <c r="T7530" s="177" t="s">
        <v>27101</v>
      </c>
      <c r="U7530" s="177" t="s">
        <v>718</v>
      </c>
      <c r="V7530" s="177">
        <v>6400</v>
      </c>
      <c r="X7530" s="177" t="s">
        <v>943</v>
      </c>
      <c r="Y7530" s="177" t="s">
        <v>674</v>
      </c>
      <c r="Z7530" s="177" t="s">
        <v>718</v>
      </c>
      <c r="AA7530" s="177">
        <v>13585</v>
      </c>
      <c r="AQ7530" s="177" t="s">
        <v>2349</v>
      </c>
      <c r="AT7530" s="177"/>
      <c r="AU7530" s="177"/>
      <c r="AV7530" s="177"/>
      <c r="AW7530" s="177"/>
    </row>
    <row r="7531" spans="1:71">
      <c r="A7531" s="170" t="s">
        <v>26796</v>
      </c>
      <c r="B7531" s="177" t="s">
        <v>26797</v>
      </c>
      <c r="D7531" s="177" t="s">
        <v>508</v>
      </c>
      <c r="E7531" s="177" t="s">
        <v>27102</v>
      </c>
      <c r="F7531" s="177" t="s">
        <v>27103</v>
      </c>
      <c r="H7531" s="177" t="s">
        <v>1115</v>
      </c>
      <c r="I7531" s="177" t="s">
        <v>939</v>
      </c>
      <c r="J7531" s="181" t="s">
        <v>2287</v>
      </c>
      <c r="K7531" s="178" t="s">
        <v>2287</v>
      </c>
      <c r="L7531" s="177" t="s">
        <v>901</v>
      </c>
      <c r="M7531" s="177" t="s">
        <v>27104</v>
      </c>
      <c r="N7531" s="177" t="s">
        <v>19912</v>
      </c>
      <c r="O7531" s="177" t="s">
        <v>324</v>
      </c>
      <c r="P7531" s="177" t="s">
        <v>903</v>
      </c>
      <c r="Q7531" s="177" t="s">
        <v>20128</v>
      </c>
      <c r="R7531" s="177" t="s">
        <v>951</v>
      </c>
      <c r="S7531" s="177" t="s">
        <v>952</v>
      </c>
      <c r="U7531" s="177" t="s">
        <v>27105</v>
      </c>
      <c r="V7531" s="177" t="s">
        <v>19724</v>
      </c>
      <c r="W7531" s="177" t="s">
        <v>908</v>
      </c>
      <c r="Y7531" s="177" t="s">
        <v>909</v>
      </c>
      <c r="Z7531" s="177" t="s">
        <v>3037</v>
      </c>
      <c r="AA7531" s="177" t="s">
        <v>1366</v>
      </c>
      <c r="AB7531" s="177" t="s">
        <v>956</v>
      </c>
      <c r="AC7531" s="177" t="s">
        <v>718</v>
      </c>
      <c r="AD7531" s="177" t="s">
        <v>957</v>
      </c>
      <c r="AE7531" s="177" t="s">
        <v>5997</v>
      </c>
      <c r="AF7531" s="177" t="s">
        <v>912</v>
      </c>
      <c r="AG7531" s="177" t="s">
        <v>908</v>
      </c>
      <c r="AH7531" s="177" t="s">
        <v>958</v>
      </c>
      <c r="AI7531" s="177" t="s">
        <v>908</v>
      </c>
      <c r="AJ7531" s="177" t="s">
        <v>21552</v>
      </c>
      <c r="AK7531" s="177" t="s">
        <v>982</v>
      </c>
      <c r="AL7531" s="177" t="s">
        <v>959</v>
      </c>
      <c r="AM7531" s="177" t="s">
        <v>960</v>
      </c>
      <c r="AP7531" s="177" t="s">
        <v>908</v>
      </c>
      <c r="AQ7531" s="177" t="s">
        <v>1731</v>
      </c>
      <c r="AT7531" s="177" t="s">
        <v>1134</v>
      </c>
      <c r="AU7531" s="177"/>
      <c r="AV7531" s="177"/>
      <c r="AW7531" s="177"/>
    </row>
    <row r="7532" spans="1:71">
      <c r="A7532" s="170" t="s">
        <v>26796</v>
      </c>
      <c r="B7532" s="177" t="s">
        <v>26797</v>
      </c>
      <c r="D7532" s="177" t="s">
        <v>508</v>
      </c>
      <c r="E7532" s="177" t="s">
        <v>19766</v>
      </c>
      <c r="F7532" s="177" t="s">
        <v>27106</v>
      </c>
      <c r="H7532" s="177" t="s">
        <v>1115</v>
      </c>
      <c r="I7532" s="177" t="s">
        <v>939</v>
      </c>
      <c r="J7532" s="181" t="s">
        <v>2287</v>
      </c>
      <c r="K7532" s="178" t="s">
        <v>2287</v>
      </c>
      <c r="L7532" s="177" t="s">
        <v>513</v>
      </c>
      <c r="M7532" s="177" t="s">
        <v>19921</v>
      </c>
      <c r="N7532" s="177" t="s">
        <v>19912</v>
      </c>
      <c r="O7532" s="177" t="s">
        <v>280</v>
      </c>
      <c r="Q7532" s="177" t="s">
        <v>20128</v>
      </c>
      <c r="R7532" s="177" t="s">
        <v>700</v>
      </c>
      <c r="S7532" s="177" t="s">
        <v>896</v>
      </c>
      <c r="T7532" s="177" t="s">
        <v>19398</v>
      </c>
      <c r="U7532" s="177" t="s">
        <v>718</v>
      </c>
      <c r="AQ7532" s="170" t="s">
        <v>948</v>
      </c>
      <c r="AT7532" s="177"/>
      <c r="AU7532" s="177"/>
      <c r="AV7532" s="177"/>
      <c r="AW7532" s="177"/>
    </row>
    <row r="7533" spans="1:71">
      <c r="A7533" s="170" t="s">
        <v>26796</v>
      </c>
      <c r="B7533" s="177" t="s">
        <v>26797</v>
      </c>
      <c r="D7533" s="177" t="s">
        <v>508</v>
      </c>
      <c r="E7533" s="177" t="s">
        <v>19760</v>
      </c>
      <c r="F7533" s="177" t="s">
        <v>27107</v>
      </c>
      <c r="H7533" s="177" t="s">
        <v>1115</v>
      </c>
      <c r="I7533" s="177" t="s">
        <v>939</v>
      </c>
      <c r="J7533" s="181" t="s">
        <v>2287</v>
      </c>
      <c r="K7533" s="178" t="s">
        <v>2287</v>
      </c>
      <c r="L7533" s="177" t="s">
        <v>550</v>
      </c>
      <c r="M7533" s="177" t="s">
        <v>19912</v>
      </c>
      <c r="N7533" s="177" t="s">
        <v>19912</v>
      </c>
      <c r="O7533" s="177" t="s">
        <v>75</v>
      </c>
      <c r="Q7533" s="177" t="s">
        <v>20128</v>
      </c>
      <c r="R7533" s="177" t="s">
        <v>1120</v>
      </c>
      <c r="S7533" s="177" t="s">
        <v>718</v>
      </c>
      <c r="T7533" s="177" t="s">
        <v>21321</v>
      </c>
      <c r="U7533" s="177" t="s">
        <v>718</v>
      </c>
      <c r="V7533" s="177" t="s">
        <v>1122</v>
      </c>
      <c r="AQ7533" s="177" t="s">
        <v>1125</v>
      </c>
      <c r="AT7533" s="177"/>
      <c r="AU7533" s="177"/>
      <c r="AV7533" s="177"/>
      <c r="AW7533" s="177"/>
    </row>
    <row r="7534" spans="1:71">
      <c r="A7534" s="170" t="s">
        <v>26796</v>
      </c>
      <c r="B7534" s="177" t="s">
        <v>26797</v>
      </c>
      <c r="D7534" s="177" t="s">
        <v>508</v>
      </c>
      <c r="E7534" s="177" t="s">
        <v>811</v>
      </c>
      <c r="F7534" s="177" t="s">
        <v>27108</v>
      </c>
      <c r="H7534" s="177" t="s">
        <v>1148</v>
      </c>
      <c r="I7534" s="177" t="s">
        <v>939</v>
      </c>
      <c r="J7534" s="181" t="s">
        <v>2287</v>
      </c>
      <c r="K7534" s="178" t="s">
        <v>2287</v>
      </c>
      <c r="L7534" s="177" t="s">
        <v>550</v>
      </c>
      <c r="M7534" s="177" t="s">
        <v>19912</v>
      </c>
      <c r="N7534" s="177" t="s">
        <v>19912</v>
      </c>
      <c r="O7534" s="177" t="s">
        <v>195</v>
      </c>
      <c r="P7534" s="177" t="s">
        <v>2310</v>
      </c>
      <c r="Q7534" s="177" t="s">
        <v>20137</v>
      </c>
      <c r="R7534" s="177" t="s">
        <v>600</v>
      </c>
      <c r="S7534" s="177" t="s">
        <v>601</v>
      </c>
      <c r="T7534" s="177" t="s">
        <v>27101</v>
      </c>
      <c r="U7534" s="177" t="s">
        <v>718</v>
      </c>
      <c r="V7534" s="177" t="s">
        <v>2024</v>
      </c>
      <c r="X7534" s="177" t="s">
        <v>943</v>
      </c>
      <c r="Y7534" s="177" t="s">
        <v>674</v>
      </c>
      <c r="Z7534" s="177" t="s">
        <v>718</v>
      </c>
      <c r="AA7534" s="177" t="s">
        <v>1084</v>
      </c>
      <c r="AQ7534" s="177" t="s">
        <v>2349</v>
      </c>
      <c r="AT7534" s="177"/>
      <c r="AU7534" s="177"/>
      <c r="AV7534" s="177"/>
      <c r="AW7534" s="177"/>
    </row>
    <row r="7535" spans="1:71">
      <c r="A7535" s="170" t="s">
        <v>26796</v>
      </c>
      <c r="B7535" s="177" t="s">
        <v>26797</v>
      </c>
      <c r="D7535" s="177" t="s">
        <v>508</v>
      </c>
      <c r="E7535" s="177" t="s">
        <v>20276</v>
      </c>
      <c r="F7535" s="177" t="s">
        <v>27109</v>
      </c>
      <c r="H7535" s="177" t="s">
        <v>1148</v>
      </c>
      <c r="I7535" s="177" t="s">
        <v>939</v>
      </c>
      <c r="J7535" s="181" t="s">
        <v>2287</v>
      </c>
      <c r="K7535" s="178" t="s">
        <v>2287</v>
      </c>
      <c r="L7535" s="177" t="s">
        <v>901</v>
      </c>
      <c r="M7535" s="177" t="s">
        <v>27104</v>
      </c>
      <c r="N7535" s="177" t="s">
        <v>19912</v>
      </c>
      <c r="O7535" s="177" t="s">
        <v>324</v>
      </c>
      <c r="P7535" s="177" t="s">
        <v>903</v>
      </c>
      <c r="Q7535" s="177" t="s">
        <v>20137</v>
      </c>
      <c r="R7535" s="177" t="s">
        <v>951</v>
      </c>
      <c r="S7535" s="177" t="s">
        <v>952</v>
      </c>
      <c r="U7535" s="177" t="s">
        <v>27105</v>
      </c>
      <c r="V7535" s="177" t="s">
        <v>19724</v>
      </c>
      <c r="W7535" s="177" t="s">
        <v>908</v>
      </c>
      <c r="Y7535" s="177" t="s">
        <v>909</v>
      </c>
      <c r="Z7535" s="177" t="s">
        <v>3037</v>
      </c>
      <c r="AA7535" s="177" t="s">
        <v>1366</v>
      </c>
      <c r="AB7535" s="177" t="s">
        <v>956</v>
      </c>
      <c r="AC7535" s="177" t="s">
        <v>718</v>
      </c>
      <c r="AD7535" s="177" t="s">
        <v>957</v>
      </c>
      <c r="AE7535" s="177" t="s">
        <v>5997</v>
      </c>
      <c r="AF7535" s="177" t="s">
        <v>912</v>
      </c>
      <c r="AG7535" s="177" t="s">
        <v>908</v>
      </c>
      <c r="AH7535" s="177" t="s">
        <v>958</v>
      </c>
      <c r="AI7535" s="177" t="s">
        <v>908</v>
      </c>
      <c r="AJ7535" s="177" t="s">
        <v>21552</v>
      </c>
      <c r="AK7535" s="177" t="s">
        <v>914</v>
      </c>
      <c r="AL7535" s="177" t="s">
        <v>959</v>
      </c>
      <c r="AM7535" s="177" t="s">
        <v>960</v>
      </c>
      <c r="AP7535" s="177" t="s">
        <v>908</v>
      </c>
      <c r="AQ7535" s="177" t="s">
        <v>1731</v>
      </c>
      <c r="AT7535" s="177" t="s">
        <v>1134</v>
      </c>
      <c r="AU7535" s="177"/>
      <c r="AV7535" s="177"/>
      <c r="AW7535" s="177"/>
    </row>
    <row r="7536" spans="1:71">
      <c r="A7536" s="170" t="s">
        <v>26796</v>
      </c>
      <c r="B7536" s="177" t="s">
        <v>26797</v>
      </c>
      <c r="D7536" s="177" t="s">
        <v>508</v>
      </c>
      <c r="E7536" s="177" t="s">
        <v>20504</v>
      </c>
      <c r="F7536" s="177" t="s">
        <v>27110</v>
      </c>
      <c r="H7536" s="177" t="s">
        <v>1148</v>
      </c>
      <c r="I7536" s="177" t="s">
        <v>939</v>
      </c>
      <c r="J7536" s="181" t="s">
        <v>2287</v>
      </c>
      <c r="K7536" s="178" t="s">
        <v>2287</v>
      </c>
      <c r="L7536" s="177" t="s">
        <v>550</v>
      </c>
      <c r="M7536" s="177" t="s">
        <v>19912</v>
      </c>
      <c r="N7536" s="177" t="s">
        <v>19912</v>
      </c>
      <c r="O7536" s="177" t="s">
        <v>75</v>
      </c>
      <c r="Q7536" s="177" t="s">
        <v>20137</v>
      </c>
      <c r="R7536" s="177" t="s">
        <v>1120</v>
      </c>
      <c r="S7536" s="177" t="s">
        <v>718</v>
      </c>
      <c r="T7536" s="177" t="s">
        <v>21321</v>
      </c>
      <c r="U7536" s="177" t="s">
        <v>718</v>
      </c>
      <c r="V7536" s="177" t="s">
        <v>1122</v>
      </c>
      <c r="AQ7536" s="177" t="s">
        <v>1125</v>
      </c>
      <c r="AT7536" s="177"/>
      <c r="AU7536" s="177"/>
      <c r="AV7536" s="177"/>
      <c r="AW7536" s="177"/>
    </row>
    <row r="7537" spans="1:52">
      <c r="A7537" s="170" t="s">
        <v>26796</v>
      </c>
      <c r="B7537" s="177" t="s">
        <v>26797</v>
      </c>
      <c r="D7537" s="177" t="s">
        <v>508</v>
      </c>
      <c r="E7537" s="177" t="s">
        <v>3667</v>
      </c>
      <c r="F7537" s="177" t="s">
        <v>27111</v>
      </c>
      <c r="H7537" s="177" t="s">
        <v>1350</v>
      </c>
      <c r="I7537" s="177" t="s">
        <v>939</v>
      </c>
      <c r="J7537" s="181" t="s">
        <v>2287</v>
      </c>
      <c r="K7537" s="178" t="s">
        <v>2287</v>
      </c>
      <c r="L7537" s="177" t="s">
        <v>550</v>
      </c>
      <c r="M7537" s="177" t="s">
        <v>19912</v>
      </c>
      <c r="N7537" s="177" t="s">
        <v>19912</v>
      </c>
      <c r="O7537" s="177" t="s">
        <v>195</v>
      </c>
      <c r="P7537" s="177" t="s">
        <v>2310</v>
      </c>
      <c r="Q7537" s="177" t="s">
        <v>20150</v>
      </c>
      <c r="R7537" s="177" t="s">
        <v>600</v>
      </c>
      <c r="S7537" s="177" t="s">
        <v>601</v>
      </c>
      <c r="T7537" s="177" t="s">
        <v>27101</v>
      </c>
      <c r="U7537" s="177" t="s">
        <v>718</v>
      </c>
      <c r="V7537" s="177">
        <v>6400</v>
      </c>
      <c r="X7537" s="177" t="s">
        <v>943</v>
      </c>
      <c r="Y7537" s="177" t="s">
        <v>674</v>
      </c>
      <c r="Z7537" s="177" t="s">
        <v>718</v>
      </c>
      <c r="AA7537" s="177">
        <v>13585</v>
      </c>
      <c r="AQ7537" s="177" t="s">
        <v>2349</v>
      </c>
      <c r="AT7537" s="177"/>
      <c r="AU7537" s="177"/>
      <c r="AV7537" s="177"/>
      <c r="AW7537" s="177"/>
    </row>
    <row r="7538" spans="1:52">
      <c r="A7538" s="170" t="s">
        <v>26796</v>
      </c>
      <c r="B7538" s="177" t="s">
        <v>26797</v>
      </c>
      <c r="D7538" s="177" t="s">
        <v>508</v>
      </c>
      <c r="E7538" s="177" t="s">
        <v>27112</v>
      </c>
      <c r="F7538" s="177" t="s">
        <v>27113</v>
      </c>
      <c r="H7538" s="177" t="s">
        <v>1350</v>
      </c>
      <c r="I7538" s="177" t="s">
        <v>939</v>
      </c>
      <c r="J7538" s="181" t="s">
        <v>2287</v>
      </c>
      <c r="K7538" s="178" t="s">
        <v>2287</v>
      </c>
      <c r="L7538" s="177" t="s">
        <v>901</v>
      </c>
      <c r="M7538" s="177" t="s">
        <v>27104</v>
      </c>
      <c r="N7538" s="177" t="s">
        <v>19912</v>
      </c>
      <c r="O7538" s="177" t="s">
        <v>324</v>
      </c>
      <c r="P7538" s="177" t="s">
        <v>903</v>
      </c>
      <c r="Q7538" s="177" t="s">
        <v>20150</v>
      </c>
      <c r="R7538" s="177" t="s">
        <v>951</v>
      </c>
      <c r="S7538" s="177" t="s">
        <v>952</v>
      </c>
      <c r="U7538" s="177" t="s">
        <v>27114</v>
      </c>
      <c r="V7538" s="177" t="s">
        <v>1136</v>
      </c>
      <c r="W7538" s="177" t="s">
        <v>908</v>
      </c>
      <c r="Y7538" s="177" t="s">
        <v>909</v>
      </c>
      <c r="Z7538" s="177" t="s">
        <v>908</v>
      </c>
      <c r="AA7538" s="177" t="s">
        <v>1366</v>
      </c>
      <c r="AB7538" s="177" t="s">
        <v>910</v>
      </c>
      <c r="AC7538" s="177" t="s">
        <v>718</v>
      </c>
      <c r="AD7538" s="177" t="s">
        <v>911</v>
      </c>
      <c r="AE7538" s="177" t="s">
        <v>2014</v>
      </c>
      <c r="AF7538" s="177" t="s">
        <v>912</v>
      </c>
      <c r="AG7538" s="177" t="s">
        <v>908</v>
      </c>
      <c r="AH7538" s="177" t="s">
        <v>958</v>
      </c>
      <c r="AI7538" s="177" t="s">
        <v>908</v>
      </c>
      <c r="AJ7538" s="177" t="s">
        <v>21552</v>
      </c>
      <c r="AK7538" s="177" t="s">
        <v>914</v>
      </c>
      <c r="AL7538" s="177" t="s">
        <v>959</v>
      </c>
      <c r="AM7538" s="177" t="s">
        <v>960</v>
      </c>
      <c r="AP7538" s="177" t="s">
        <v>908</v>
      </c>
      <c r="AQ7538" s="177" t="s">
        <v>1731</v>
      </c>
      <c r="AT7538" s="177"/>
      <c r="AU7538" s="177"/>
      <c r="AV7538" s="177"/>
      <c r="AW7538" s="177"/>
    </row>
    <row r="7539" spans="1:52">
      <c r="A7539" s="170" t="s">
        <v>26796</v>
      </c>
      <c r="B7539" s="177" t="s">
        <v>26797</v>
      </c>
      <c r="D7539" s="177" t="s">
        <v>508</v>
      </c>
      <c r="E7539" s="177" t="s">
        <v>20697</v>
      </c>
      <c r="F7539" s="177" t="s">
        <v>27115</v>
      </c>
      <c r="H7539" s="177" t="s">
        <v>1350</v>
      </c>
      <c r="I7539" s="177" t="s">
        <v>939</v>
      </c>
      <c r="J7539" s="181" t="s">
        <v>2287</v>
      </c>
      <c r="K7539" s="178" t="s">
        <v>2287</v>
      </c>
      <c r="L7539" s="177" t="s">
        <v>513</v>
      </c>
      <c r="M7539" s="177" t="s">
        <v>19921</v>
      </c>
      <c r="N7539" s="177" t="s">
        <v>19912</v>
      </c>
      <c r="O7539" s="177" t="s">
        <v>280</v>
      </c>
      <c r="Q7539" s="177" t="s">
        <v>20150</v>
      </c>
      <c r="R7539" s="177" t="s">
        <v>700</v>
      </c>
      <c r="S7539" s="177" t="s">
        <v>896</v>
      </c>
      <c r="T7539" s="177" t="s">
        <v>9347</v>
      </c>
      <c r="U7539" s="177" t="s">
        <v>718</v>
      </c>
      <c r="AQ7539" s="170" t="s">
        <v>948</v>
      </c>
      <c r="AT7539" s="177"/>
      <c r="AU7539" s="177"/>
      <c r="AV7539" s="177"/>
      <c r="AW7539" s="177"/>
    </row>
    <row r="7540" spans="1:52">
      <c r="A7540" s="170" t="s">
        <v>26796</v>
      </c>
      <c r="B7540" s="177" t="s">
        <v>26797</v>
      </c>
      <c r="D7540" s="177" t="s">
        <v>508</v>
      </c>
      <c r="E7540" s="177" t="s">
        <v>20381</v>
      </c>
      <c r="F7540" s="177" t="s">
        <v>27116</v>
      </c>
      <c r="H7540" s="177" t="s">
        <v>1350</v>
      </c>
      <c r="I7540" s="177" t="s">
        <v>939</v>
      </c>
      <c r="J7540" s="181" t="s">
        <v>2287</v>
      </c>
      <c r="K7540" s="178" t="s">
        <v>2287</v>
      </c>
      <c r="L7540" s="177" t="s">
        <v>550</v>
      </c>
      <c r="M7540" s="177" t="s">
        <v>19912</v>
      </c>
      <c r="N7540" s="177" t="s">
        <v>19912</v>
      </c>
      <c r="O7540" s="177" t="s">
        <v>75</v>
      </c>
      <c r="Q7540" s="177" t="s">
        <v>20150</v>
      </c>
      <c r="R7540" s="177" t="s">
        <v>1120</v>
      </c>
      <c r="S7540" s="177" t="s">
        <v>718</v>
      </c>
      <c r="T7540" s="177" t="s">
        <v>21321</v>
      </c>
      <c r="U7540" s="177" t="s">
        <v>718</v>
      </c>
      <c r="V7540" s="177" t="s">
        <v>1122</v>
      </c>
      <c r="AQ7540" s="177" t="s">
        <v>1125</v>
      </c>
      <c r="AT7540" s="177"/>
      <c r="AU7540" s="177"/>
      <c r="AV7540" s="177"/>
      <c r="AW7540" s="177"/>
    </row>
    <row r="7541" spans="1:52">
      <c r="A7541" s="170" t="s">
        <v>26796</v>
      </c>
      <c r="B7541" s="177" t="s">
        <v>26797</v>
      </c>
      <c r="D7541" s="177" t="s">
        <v>508</v>
      </c>
      <c r="E7541" s="177" t="s">
        <v>7022</v>
      </c>
      <c r="F7541" s="177" t="s">
        <v>27117</v>
      </c>
      <c r="H7541" s="177" t="s">
        <v>1366</v>
      </c>
      <c r="I7541" s="177" t="s">
        <v>939</v>
      </c>
      <c r="J7541" s="181" t="s">
        <v>2287</v>
      </c>
      <c r="K7541" s="178" t="s">
        <v>2287</v>
      </c>
      <c r="L7541" s="177" t="s">
        <v>550</v>
      </c>
      <c r="M7541" s="177" t="s">
        <v>19912</v>
      </c>
      <c r="N7541" s="177" t="s">
        <v>19912</v>
      </c>
      <c r="O7541" s="177" t="s">
        <v>195</v>
      </c>
      <c r="P7541" s="177" t="s">
        <v>2310</v>
      </c>
      <c r="Q7541" s="177" t="s">
        <v>1361</v>
      </c>
      <c r="R7541" s="177" t="s">
        <v>600</v>
      </c>
      <c r="S7541" s="177" t="s">
        <v>601</v>
      </c>
      <c r="T7541" s="177" t="s">
        <v>23272</v>
      </c>
      <c r="U7541" s="177" t="s">
        <v>718</v>
      </c>
      <c r="V7541" s="177" t="s">
        <v>2024</v>
      </c>
      <c r="X7541" s="177" t="s">
        <v>943</v>
      </c>
      <c r="Y7541" s="177" t="s">
        <v>674</v>
      </c>
      <c r="Z7541" s="177" t="s">
        <v>718</v>
      </c>
      <c r="AA7541" s="177">
        <v>13585</v>
      </c>
      <c r="AQ7541" s="177" t="s">
        <v>2349</v>
      </c>
      <c r="AT7541" s="177"/>
      <c r="AU7541" s="177"/>
      <c r="AV7541" s="177"/>
      <c r="AW7541" s="177"/>
    </row>
    <row r="7542" spans="1:52">
      <c r="A7542" s="170" t="s">
        <v>26796</v>
      </c>
      <c r="B7542" s="177" t="s">
        <v>26797</v>
      </c>
      <c r="D7542" s="177" t="s">
        <v>508</v>
      </c>
      <c r="E7542" s="177" t="s">
        <v>21998</v>
      </c>
      <c r="F7542" s="177" t="s">
        <v>27118</v>
      </c>
      <c r="H7542" s="177" t="s">
        <v>1366</v>
      </c>
      <c r="I7542" s="177" t="s">
        <v>939</v>
      </c>
      <c r="J7542" s="181" t="s">
        <v>2287</v>
      </c>
      <c r="K7542" s="178" t="s">
        <v>2287</v>
      </c>
      <c r="L7542" s="177" t="s">
        <v>901</v>
      </c>
      <c r="M7542" s="177" t="s">
        <v>27104</v>
      </c>
      <c r="N7542" s="177" t="s">
        <v>19912</v>
      </c>
      <c r="O7542" s="177" t="s">
        <v>324</v>
      </c>
      <c r="P7542" s="177" t="s">
        <v>903</v>
      </c>
      <c r="Q7542" s="177" t="s">
        <v>1361</v>
      </c>
      <c r="R7542" s="177" t="s">
        <v>951</v>
      </c>
      <c r="S7542" s="177" t="s">
        <v>952</v>
      </c>
      <c r="U7542" s="177" t="s">
        <v>27114</v>
      </c>
      <c r="V7542" s="177" t="s">
        <v>1136</v>
      </c>
      <c r="W7542" s="177" t="s">
        <v>908</v>
      </c>
      <c r="Y7542" s="177" t="s">
        <v>909</v>
      </c>
      <c r="Z7542" s="177" t="s">
        <v>908</v>
      </c>
      <c r="AA7542" s="177" t="s">
        <v>1366</v>
      </c>
      <c r="AB7542" s="177" t="s">
        <v>910</v>
      </c>
      <c r="AC7542" s="177" t="s">
        <v>718</v>
      </c>
      <c r="AD7542" s="177" t="s">
        <v>911</v>
      </c>
      <c r="AE7542" s="177" t="s">
        <v>2014</v>
      </c>
      <c r="AF7542" s="177" t="s">
        <v>912</v>
      </c>
      <c r="AG7542" s="177" t="s">
        <v>908</v>
      </c>
      <c r="AH7542" s="177" t="s">
        <v>958</v>
      </c>
      <c r="AI7542" s="177" t="s">
        <v>908</v>
      </c>
      <c r="AJ7542" s="177" t="s">
        <v>21552</v>
      </c>
      <c r="AK7542" s="177" t="s">
        <v>914</v>
      </c>
      <c r="AL7542" s="177" t="s">
        <v>959</v>
      </c>
      <c r="AM7542" s="177" t="s">
        <v>960</v>
      </c>
      <c r="AP7542" s="177" t="s">
        <v>908</v>
      </c>
      <c r="AQ7542" s="177" t="s">
        <v>1731</v>
      </c>
      <c r="AT7542" s="177"/>
      <c r="AU7542" s="177"/>
      <c r="AV7542" s="177"/>
      <c r="AW7542" s="177"/>
    </row>
    <row r="7543" spans="1:52">
      <c r="A7543" s="170" t="s">
        <v>26796</v>
      </c>
      <c r="B7543" s="177" t="s">
        <v>26797</v>
      </c>
      <c r="D7543" s="177" t="s">
        <v>508</v>
      </c>
      <c r="E7543" s="177" t="s">
        <v>13265</v>
      </c>
      <c r="F7543" s="177" t="s">
        <v>27119</v>
      </c>
      <c r="H7543" s="177" t="s">
        <v>1366</v>
      </c>
      <c r="I7543" s="177" t="s">
        <v>939</v>
      </c>
      <c r="J7543" s="181" t="s">
        <v>2287</v>
      </c>
      <c r="K7543" s="178" t="s">
        <v>2287</v>
      </c>
      <c r="L7543" s="177" t="s">
        <v>513</v>
      </c>
      <c r="M7543" s="177" t="s">
        <v>19921</v>
      </c>
      <c r="N7543" s="177" t="s">
        <v>19912</v>
      </c>
      <c r="O7543" s="177" t="s">
        <v>280</v>
      </c>
      <c r="Q7543" s="177" t="s">
        <v>1361</v>
      </c>
      <c r="R7543" s="177" t="s">
        <v>700</v>
      </c>
      <c r="S7543" s="177" t="s">
        <v>896</v>
      </c>
      <c r="T7543" s="177" t="s">
        <v>9347</v>
      </c>
      <c r="U7543" s="177" t="s">
        <v>718</v>
      </c>
      <c r="AQ7543" s="170" t="s">
        <v>948</v>
      </c>
      <c r="AT7543" s="177"/>
      <c r="AU7543" s="177"/>
      <c r="AV7543" s="177"/>
      <c r="AW7543" s="177"/>
    </row>
    <row r="7544" spans="1:52">
      <c r="A7544" s="170" t="s">
        <v>26796</v>
      </c>
      <c r="B7544" s="177" t="s">
        <v>26797</v>
      </c>
      <c r="D7544" s="177" t="s">
        <v>508</v>
      </c>
      <c r="E7544" s="177" t="s">
        <v>672</v>
      </c>
      <c r="F7544" s="177" t="s">
        <v>27120</v>
      </c>
      <c r="H7544" s="177" t="s">
        <v>1385</v>
      </c>
      <c r="I7544" s="177" t="s">
        <v>939</v>
      </c>
      <c r="J7544" s="181" t="s">
        <v>2287</v>
      </c>
      <c r="K7544" s="178" t="s">
        <v>2287</v>
      </c>
      <c r="L7544" s="177" t="s">
        <v>550</v>
      </c>
      <c r="M7544" s="177" t="s">
        <v>19912</v>
      </c>
      <c r="N7544" s="177" t="s">
        <v>19912</v>
      </c>
      <c r="O7544" s="177" t="s">
        <v>195</v>
      </c>
      <c r="P7544" s="177" t="s">
        <v>2310</v>
      </c>
      <c r="Q7544" s="177" t="s">
        <v>21116</v>
      </c>
      <c r="R7544" s="177" t="s">
        <v>600</v>
      </c>
      <c r="S7544" s="177" t="s">
        <v>601</v>
      </c>
      <c r="T7544" s="177" t="s">
        <v>27121</v>
      </c>
      <c r="U7544" s="177" t="s">
        <v>718</v>
      </c>
      <c r="V7544" s="177" t="s">
        <v>2024</v>
      </c>
      <c r="X7544" s="177" t="s">
        <v>943</v>
      </c>
      <c r="Y7544" s="177" t="s">
        <v>674</v>
      </c>
      <c r="Z7544" s="177" t="s">
        <v>718</v>
      </c>
      <c r="AA7544" s="177" t="s">
        <v>1084</v>
      </c>
      <c r="AQ7544" s="177" t="s">
        <v>2349</v>
      </c>
      <c r="AT7544" s="177"/>
      <c r="AU7544" s="177"/>
      <c r="AV7544" s="177"/>
      <c r="AW7544" s="177"/>
    </row>
    <row r="7545" spans="1:52">
      <c r="A7545" s="170" t="s">
        <v>26796</v>
      </c>
      <c r="B7545" s="177" t="s">
        <v>26797</v>
      </c>
      <c r="D7545" s="177" t="s">
        <v>508</v>
      </c>
      <c r="E7545" s="177" t="s">
        <v>27122</v>
      </c>
      <c r="F7545" s="177" t="s">
        <v>27123</v>
      </c>
      <c r="H7545" s="177" t="s">
        <v>1385</v>
      </c>
      <c r="I7545" s="177" t="s">
        <v>939</v>
      </c>
      <c r="J7545" s="181" t="s">
        <v>2287</v>
      </c>
      <c r="K7545" s="178" t="s">
        <v>2287</v>
      </c>
      <c r="L7545" s="177" t="s">
        <v>901</v>
      </c>
      <c r="M7545" s="177" t="s">
        <v>27104</v>
      </c>
      <c r="N7545" s="177" t="s">
        <v>19912</v>
      </c>
      <c r="O7545" s="177" t="s">
        <v>324</v>
      </c>
      <c r="P7545" s="177" t="s">
        <v>903</v>
      </c>
      <c r="Q7545" s="177" t="s">
        <v>21116</v>
      </c>
      <c r="R7545" s="177" t="s">
        <v>951</v>
      </c>
      <c r="S7545" s="177" t="s">
        <v>952</v>
      </c>
      <c r="U7545" s="177" t="s">
        <v>27124</v>
      </c>
      <c r="V7545" s="177" t="s">
        <v>1136</v>
      </c>
      <c r="W7545" s="177" t="s">
        <v>908</v>
      </c>
      <c r="Y7545" s="177" t="s">
        <v>909</v>
      </c>
      <c r="Z7545" s="177" t="s">
        <v>908</v>
      </c>
      <c r="AA7545" s="177" t="s">
        <v>1366</v>
      </c>
      <c r="AB7545" s="177" t="s">
        <v>956</v>
      </c>
      <c r="AC7545" s="177" t="s">
        <v>718</v>
      </c>
      <c r="AD7545" s="177" t="s">
        <v>957</v>
      </c>
      <c r="AE7545" s="177" t="s">
        <v>5997</v>
      </c>
      <c r="AF7545" s="177" t="s">
        <v>912</v>
      </c>
      <c r="AG7545" s="177" t="s">
        <v>908</v>
      </c>
      <c r="AH7545" s="177" t="s">
        <v>958</v>
      </c>
      <c r="AI7545" s="177" t="s">
        <v>908</v>
      </c>
      <c r="AJ7545" s="177" t="s">
        <v>21552</v>
      </c>
      <c r="AK7545" s="177" t="s">
        <v>914</v>
      </c>
      <c r="AL7545" s="177" t="s">
        <v>959</v>
      </c>
      <c r="AM7545" s="177" t="s">
        <v>960</v>
      </c>
      <c r="AQ7545" s="177" t="s">
        <v>1731</v>
      </c>
      <c r="AT7545" s="177"/>
      <c r="AU7545" s="177"/>
      <c r="AV7545" s="177"/>
      <c r="AW7545" s="177"/>
      <c r="AZ7545" s="177" t="s">
        <v>5059</v>
      </c>
    </row>
    <row r="7546" spans="1:52">
      <c r="A7546" s="170" t="s">
        <v>26796</v>
      </c>
      <c r="B7546" s="177" t="s">
        <v>26797</v>
      </c>
      <c r="D7546" s="177" t="s">
        <v>508</v>
      </c>
      <c r="E7546" s="177" t="s">
        <v>13638</v>
      </c>
      <c r="F7546" s="177" t="s">
        <v>27125</v>
      </c>
      <c r="H7546" s="177" t="s">
        <v>1385</v>
      </c>
      <c r="I7546" s="177" t="s">
        <v>939</v>
      </c>
      <c r="J7546" s="181" t="s">
        <v>2287</v>
      </c>
      <c r="K7546" s="178" t="s">
        <v>2287</v>
      </c>
      <c r="L7546" s="177" t="s">
        <v>513</v>
      </c>
      <c r="M7546" s="177" t="s">
        <v>19921</v>
      </c>
      <c r="N7546" s="177" t="s">
        <v>19912</v>
      </c>
      <c r="O7546" s="177" t="s">
        <v>280</v>
      </c>
      <c r="Q7546" s="177" t="s">
        <v>21116</v>
      </c>
      <c r="R7546" s="177" t="s">
        <v>700</v>
      </c>
      <c r="S7546" s="177" t="s">
        <v>896</v>
      </c>
      <c r="T7546" s="177" t="s">
        <v>9347</v>
      </c>
      <c r="U7546" s="177" t="s">
        <v>718</v>
      </c>
      <c r="AQ7546" s="177" t="s">
        <v>2282</v>
      </c>
      <c r="AT7546" s="177"/>
      <c r="AU7546" s="177"/>
      <c r="AV7546" s="177"/>
      <c r="AW7546" s="177"/>
    </row>
    <row r="7547" spans="1:52">
      <c r="A7547" s="170" t="s">
        <v>26796</v>
      </c>
      <c r="B7547" s="177" t="s">
        <v>26797</v>
      </c>
      <c r="D7547" s="177" t="s">
        <v>508</v>
      </c>
      <c r="E7547" s="177" t="s">
        <v>27126</v>
      </c>
      <c r="F7547" s="177" t="s">
        <v>27127</v>
      </c>
      <c r="H7547" s="177" t="s">
        <v>955</v>
      </c>
      <c r="I7547" s="177" t="s">
        <v>939</v>
      </c>
      <c r="J7547" s="181" t="s">
        <v>2287</v>
      </c>
      <c r="K7547" s="178" t="s">
        <v>2287</v>
      </c>
      <c r="L7547" s="177" t="s">
        <v>550</v>
      </c>
      <c r="M7547" s="177" t="s">
        <v>19912</v>
      </c>
      <c r="N7547" s="177" t="s">
        <v>19912</v>
      </c>
      <c r="O7547" s="177" t="s">
        <v>195</v>
      </c>
      <c r="P7547" s="177" t="s">
        <v>2310</v>
      </c>
      <c r="Q7547" s="177" t="s">
        <v>21240</v>
      </c>
      <c r="R7547" s="177" t="s">
        <v>600</v>
      </c>
      <c r="S7547" s="177" t="s">
        <v>601</v>
      </c>
      <c r="T7547" s="177" t="s">
        <v>27121</v>
      </c>
      <c r="U7547" s="177" t="s">
        <v>718</v>
      </c>
      <c r="V7547" s="177" t="s">
        <v>2024</v>
      </c>
      <c r="X7547" s="177" t="s">
        <v>943</v>
      </c>
      <c r="Y7547" s="177" t="s">
        <v>674</v>
      </c>
      <c r="Z7547" s="177" t="s">
        <v>718</v>
      </c>
      <c r="AA7547" s="177">
        <v>13585</v>
      </c>
      <c r="AQ7547" s="177" t="s">
        <v>2349</v>
      </c>
      <c r="AT7547" s="177"/>
      <c r="AU7547" s="177"/>
      <c r="AV7547" s="177"/>
      <c r="AW7547" s="177"/>
    </row>
    <row r="7548" spans="1:52">
      <c r="A7548" s="170" t="s">
        <v>26796</v>
      </c>
      <c r="B7548" s="177" t="s">
        <v>26797</v>
      </c>
      <c r="D7548" s="177" t="s">
        <v>508</v>
      </c>
      <c r="E7548" s="177" t="s">
        <v>7328</v>
      </c>
      <c r="F7548" s="177" t="s">
        <v>27128</v>
      </c>
      <c r="H7548" s="177" t="s">
        <v>955</v>
      </c>
      <c r="I7548" s="177" t="s">
        <v>939</v>
      </c>
      <c r="J7548" s="181" t="s">
        <v>2287</v>
      </c>
      <c r="K7548" s="178" t="s">
        <v>2287</v>
      </c>
      <c r="L7548" s="177" t="s">
        <v>901</v>
      </c>
      <c r="M7548" s="177" t="s">
        <v>27104</v>
      </c>
      <c r="N7548" s="177" t="s">
        <v>19912</v>
      </c>
      <c r="O7548" s="177" t="s">
        <v>324</v>
      </c>
      <c r="P7548" s="177" t="s">
        <v>903</v>
      </c>
      <c r="Q7548" s="177" t="s">
        <v>21240</v>
      </c>
      <c r="R7548" s="177" t="s">
        <v>951</v>
      </c>
      <c r="S7548" s="177" t="s">
        <v>952</v>
      </c>
      <c r="U7548" s="177" t="s">
        <v>27129</v>
      </c>
      <c r="V7548" s="177" t="s">
        <v>15023</v>
      </c>
      <c r="W7548" s="177" t="s">
        <v>908</v>
      </c>
      <c r="Y7548" s="177" t="s">
        <v>908</v>
      </c>
      <c r="Z7548" s="177" t="s">
        <v>3037</v>
      </c>
      <c r="AA7548" s="177" t="s">
        <v>1366</v>
      </c>
      <c r="AB7548" s="177" t="s">
        <v>956</v>
      </c>
      <c r="AC7548" s="177" t="s">
        <v>718</v>
      </c>
      <c r="AD7548" s="177" t="s">
        <v>957</v>
      </c>
      <c r="AE7548" s="177" t="s">
        <v>5997</v>
      </c>
      <c r="AF7548" s="177" t="s">
        <v>912</v>
      </c>
      <c r="AG7548" s="177" t="s">
        <v>908</v>
      </c>
      <c r="AH7548" s="177" t="s">
        <v>958</v>
      </c>
      <c r="AI7548" s="177" t="s">
        <v>908</v>
      </c>
      <c r="AJ7548" s="177" t="s">
        <v>21552</v>
      </c>
      <c r="AK7548" s="177" t="s">
        <v>982</v>
      </c>
      <c r="AL7548" s="177" t="s">
        <v>959</v>
      </c>
      <c r="AM7548" s="177" t="s">
        <v>960</v>
      </c>
      <c r="AQ7548" s="177" t="s">
        <v>1731</v>
      </c>
      <c r="AT7548" s="177"/>
      <c r="AU7548" s="177"/>
      <c r="AV7548" s="177"/>
      <c r="AW7548" s="177"/>
      <c r="AZ7548" s="177" t="s">
        <v>5059</v>
      </c>
    </row>
    <row r="7549" spans="1:52">
      <c r="A7549" s="170" t="s">
        <v>26796</v>
      </c>
      <c r="B7549" s="177" t="s">
        <v>26797</v>
      </c>
      <c r="D7549" s="177" t="s">
        <v>508</v>
      </c>
      <c r="E7549" s="177" t="s">
        <v>27130</v>
      </c>
      <c r="F7549" s="177" t="s">
        <v>27131</v>
      </c>
      <c r="H7549" s="177" t="s">
        <v>955</v>
      </c>
      <c r="I7549" s="177" t="s">
        <v>939</v>
      </c>
      <c r="J7549" s="181" t="s">
        <v>2287</v>
      </c>
      <c r="K7549" s="178" t="s">
        <v>2287</v>
      </c>
      <c r="L7549" s="177" t="s">
        <v>513</v>
      </c>
      <c r="M7549" s="177" t="s">
        <v>19921</v>
      </c>
      <c r="N7549" s="177" t="s">
        <v>19912</v>
      </c>
      <c r="O7549" s="177" t="s">
        <v>280</v>
      </c>
      <c r="Q7549" s="177" t="s">
        <v>27132</v>
      </c>
      <c r="R7549" s="177" t="s">
        <v>700</v>
      </c>
      <c r="S7549" s="177" t="s">
        <v>896</v>
      </c>
      <c r="T7549" s="177" t="s">
        <v>8350</v>
      </c>
      <c r="U7549" s="177" t="s">
        <v>718</v>
      </c>
      <c r="AQ7549" s="177" t="s">
        <v>2282</v>
      </c>
      <c r="AT7549" s="177"/>
      <c r="AU7549" s="177"/>
      <c r="AV7549" s="177"/>
      <c r="AW7549" s="177"/>
    </row>
    <row r="7550" spans="1:52">
      <c r="A7550" s="170" t="s">
        <v>26796</v>
      </c>
      <c r="B7550" s="177" t="s">
        <v>26797</v>
      </c>
      <c r="D7550" s="177" t="s">
        <v>508</v>
      </c>
      <c r="E7550" s="177" t="s">
        <v>796</v>
      </c>
      <c r="F7550" s="177" t="s">
        <v>27133</v>
      </c>
      <c r="H7550" s="177" t="s">
        <v>1469</v>
      </c>
      <c r="I7550" s="177" t="s">
        <v>939</v>
      </c>
      <c r="J7550" s="181" t="s">
        <v>2287</v>
      </c>
      <c r="K7550" s="178" t="s">
        <v>2287</v>
      </c>
      <c r="L7550" s="177" t="s">
        <v>550</v>
      </c>
      <c r="M7550" s="177" t="s">
        <v>19912</v>
      </c>
      <c r="N7550" s="177" t="s">
        <v>19912</v>
      </c>
      <c r="O7550" s="177" t="s">
        <v>195</v>
      </c>
      <c r="P7550" s="177" t="s">
        <v>2310</v>
      </c>
      <c r="Q7550" s="177" t="s">
        <v>3789</v>
      </c>
      <c r="R7550" s="177" t="s">
        <v>600</v>
      </c>
      <c r="S7550" s="177" t="s">
        <v>601</v>
      </c>
      <c r="T7550" s="177" t="s">
        <v>27101</v>
      </c>
      <c r="U7550" s="177" t="s">
        <v>718</v>
      </c>
      <c r="V7550" s="177" t="s">
        <v>2024</v>
      </c>
      <c r="X7550" s="177" t="s">
        <v>943</v>
      </c>
      <c r="Y7550" s="177" t="s">
        <v>674</v>
      </c>
      <c r="Z7550" s="177" t="s">
        <v>718</v>
      </c>
      <c r="AA7550" s="177">
        <v>13585</v>
      </c>
      <c r="AQ7550" s="177" t="s">
        <v>2349</v>
      </c>
      <c r="AT7550" s="177"/>
      <c r="AU7550" s="177"/>
      <c r="AV7550" s="177"/>
      <c r="AW7550" s="177"/>
    </row>
    <row r="7551" spans="1:52">
      <c r="A7551" s="170" t="s">
        <v>26796</v>
      </c>
      <c r="B7551" s="177" t="s">
        <v>26797</v>
      </c>
      <c r="D7551" s="177" t="s">
        <v>508</v>
      </c>
      <c r="E7551" s="177" t="s">
        <v>27134</v>
      </c>
      <c r="F7551" s="177" t="s">
        <v>27135</v>
      </c>
      <c r="H7551" s="177" t="s">
        <v>1469</v>
      </c>
      <c r="I7551" s="177" t="s">
        <v>939</v>
      </c>
      <c r="J7551" s="181" t="s">
        <v>2287</v>
      </c>
      <c r="K7551" s="178" t="s">
        <v>2287</v>
      </c>
      <c r="L7551" s="177" t="s">
        <v>901</v>
      </c>
      <c r="M7551" s="177" t="s">
        <v>27104</v>
      </c>
      <c r="N7551" s="177" t="s">
        <v>19912</v>
      </c>
      <c r="O7551" s="177" t="s">
        <v>324</v>
      </c>
      <c r="P7551" s="177" t="s">
        <v>903</v>
      </c>
      <c r="Q7551" s="177" t="s">
        <v>3789</v>
      </c>
      <c r="R7551" s="177" t="s">
        <v>951</v>
      </c>
      <c r="S7551" s="177" t="s">
        <v>952</v>
      </c>
      <c r="U7551" s="177" t="s">
        <v>27136</v>
      </c>
      <c r="V7551" s="177" t="s">
        <v>954</v>
      </c>
      <c r="W7551" s="177" t="s">
        <v>908</v>
      </c>
      <c r="Y7551" s="177" t="s">
        <v>908</v>
      </c>
      <c r="Z7551" s="177" t="s">
        <v>908</v>
      </c>
      <c r="AA7551" s="177" t="s">
        <v>1366</v>
      </c>
      <c r="AB7551" s="177" t="s">
        <v>910</v>
      </c>
      <c r="AC7551" s="177" t="s">
        <v>718</v>
      </c>
      <c r="AD7551" s="177" t="s">
        <v>911</v>
      </c>
      <c r="AE7551" s="177" t="s">
        <v>2014</v>
      </c>
      <c r="AF7551" s="177" t="s">
        <v>912</v>
      </c>
      <c r="AG7551" s="177" t="s">
        <v>908</v>
      </c>
      <c r="AH7551" s="177" t="s">
        <v>958</v>
      </c>
      <c r="AI7551" s="177" t="s">
        <v>908</v>
      </c>
      <c r="AJ7551" s="177" t="s">
        <v>21552</v>
      </c>
      <c r="AK7551" s="177" t="s">
        <v>914</v>
      </c>
      <c r="AL7551" s="177" t="s">
        <v>959</v>
      </c>
      <c r="AM7551" s="177" t="s">
        <v>960</v>
      </c>
      <c r="AP7551" s="177" t="s">
        <v>908</v>
      </c>
      <c r="AQ7551" s="177" t="s">
        <v>1731</v>
      </c>
      <c r="AT7551" s="177"/>
      <c r="AU7551" s="177"/>
      <c r="AV7551" s="177"/>
      <c r="AW7551" s="177"/>
    </row>
    <row r="7552" spans="1:52">
      <c r="A7552" s="170" t="s">
        <v>26796</v>
      </c>
      <c r="B7552" s="177" t="s">
        <v>26797</v>
      </c>
      <c r="D7552" s="177" t="s">
        <v>508</v>
      </c>
      <c r="E7552" s="177" t="s">
        <v>27137</v>
      </c>
      <c r="F7552" s="177" t="s">
        <v>27138</v>
      </c>
      <c r="H7552" s="177" t="s">
        <v>1469</v>
      </c>
      <c r="I7552" s="177" t="s">
        <v>939</v>
      </c>
      <c r="J7552" s="181" t="s">
        <v>2287</v>
      </c>
      <c r="K7552" s="178" t="s">
        <v>2287</v>
      </c>
      <c r="L7552" s="177" t="s">
        <v>513</v>
      </c>
      <c r="M7552" s="177" t="s">
        <v>27139</v>
      </c>
      <c r="N7552" s="177" t="s">
        <v>19912</v>
      </c>
      <c r="O7552" s="177" t="s">
        <v>280</v>
      </c>
      <c r="Q7552" s="177" t="s">
        <v>3789</v>
      </c>
      <c r="R7552" s="177" t="s">
        <v>700</v>
      </c>
      <c r="S7552" s="177" t="s">
        <v>896</v>
      </c>
      <c r="T7552" s="177" t="s">
        <v>8350</v>
      </c>
      <c r="U7552" s="177" t="s">
        <v>718</v>
      </c>
      <c r="AQ7552" s="170" t="s">
        <v>948</v>
      </c>
      <c r="AT7552" s="177"/>
      <c r="AU7552" s="177"/>
      <c r="AV7552" s="177"/>
      <c r="AW7552" s="177"/>
    </row>
    <row r="7553" spans="1:62">
      <c r="A7553" s="170" t="s">
        <v>26796</v>
      </c>
      <c r="B7553" s="177" t="s">
        <v>26797</v>
      </c>
      <c r="D7553" s="177" t="s">
        <v>508</v>
      </c>
      <c r="E7553" s="177" t="s">
        <v>13729</v>
      </c>
      <c r="F7553" s="177" t="s">
        <v>27140</v>
      </c>
      <c r="H7553" s="177" t="s">
        <v>1469</v>
      </c>
      <c r="I7553" s="177" t="s">
        <v>939</v>
      </c>
      <c r="J7553" s="181" t="s">
        <v>2287</v>
      </c>
      <c r="K7553" s="178" t="s">
        <v>2287</v>
      </c>
      <c r="L7553" s="177" t="s">
        <v>550</v>
      </c>
      <c r="M7553" s="177" t="s">
        <v>19912</v>
      </c>
      <c r="N7553" s="177" t="s">
        <v>19912</v>
      </c>
      <c r="O7553" s="177" t="s">
        <v>75</v>
      </c>
      <c r="Q7553" s="177" t="s">
        <v>3789</v>
      </c>
      <c r="R7553" s="177" t="s">
        <v>1120</v>
      </c>
      <c r="S7553" s="177" t="s">
        <v>718</v>
      </c>
      <c r="T7553" s="177" t="s">
        <v>21321</v>
      </c>
      <c r="U7553" s="177" t="s">
        <v>718</v>
      </c>
      <c r="V7553" s="177" t="s">
        <v>1122</v>
      </c>
      <c r="AQ7553" s="177" t="s">
        <v>1125</v>
      </c>
      <c r="AT7553" s="177"/>
      <c r="AU7553" s="177"/>
      <c r="AV7553" s="177"/>
      <c r="AW7553" s="177"/>
    </row>
    <row r="7554" spans="1:62">
      <c r="A7554" s="170" t="s">
        <v>26796</v>
      </c>
      <c r="B7554" s="177" t="s">
        <v>26797</v>
      </c>
      <c r="D7554" s="177" t="s">
        <v>508</v>
      </c>
      <c r="E7554" s="177" t="s">
        <v>661</v>
      </c>
      <c r="F7554" s="183" t="s">
        <v>27141</v>
      </c>
      <c r="I7554" s="177" t="s">
        <v>2271</v>
      </c>
      <c r="J7554" s="181" t="s">
        <v>2287</v>
      </c>
      <c r="K7554" s="178" t="s">
        <v>2287</v>
      </c>
      <c r="L7554" s="177" t="s">
        <v>550</v>
      </c>
      <c r="M7554" s="183" t="s">
        <v>27142</v>
      </c>
      <c r="N7554" s="183" t="s">
        <v>27142</v>
      </c>
      <c r="O7554" s="177" t="s">
        <v>232</v>
      </c>
      <c r="R7554" s="177" t="s">
        <v>926</v>
      </c>
      <c r="S7554" s="177" t="s">
        <v>927</v>
      </c>
      <c r="U7554" s="177" t="s">
        <v>646</v>
      </c>
      <c r="V7554" s="177" t="s">
        <v>828</v>
      </c>
      <c r="X7554" s="177" t="s">
        <v>21600</v>
      </c>
      <c r="Y7554" s="177" t="s">
        <v>646</v>
      </c>
      <c r="Z7554" s="177" t="s">
        <v>2445</v>
      </c>
      <c r="AQ7554" s="177" t="s">
        <v>27143</v>
      </c>
      <c r="AT7554" s="177"/>
      <c r="AU7554" s="177"/>
      <c r="AV7554" s="177"/>
      <c r="AW7554" s="177"/>
    </row>
    <row r="7555" spans="1:62">
      <c r="A7555" s="170" t="s">
        <v>26796</v>
      </c>
      <c r="B7555" s="177" t="s">
        <v>26797</v>
      </c>
      <c r="D7555" s="177" t="s">
        <v>508</v>
      </c>
      <c r="E7555" s="177" t="s">
        <v>2639</v>
      </c>
      <c r="F7555" s="177" t="s">
        <v>27144</v>
      </c>
      <c r="H7555" s="177" t="s">
        <v>26861</v>
      </c>
      <c r="I7555" s="177" t="s">
        <v>1028</v>
      </c>
      <c r="J7555" s="178">
        <v>44683</v>
      </c>
      <c r="K7555" s="178">
        <v>44683</v>
      </c>
      <c r="L7555" s="177" t="s">
        <v>513</v>
      </c>
      <c r="M7555" s="177" t="s">
        <v>27145</v>
      </c>
      <c r="N7555" s="177" t="s">
        <v>27145</v>
      </c>
      <c r="O7555" s="177" t="s">
        <v>437</v>
      </c>
      <c r="P7555" s="177" t="s">
        <v>515</v>
      </c>
      <c r="Q7555" s="177" t="s">
        <v>963</v>
      </c>
      <c r="R7555" s="177" t="s">
        <v>516</v>
      </c>
      <c r="S7555" s="177" t="s">
        <v>517</v>
      </c>
      <c r="U7555" s="177" t="s">
        <v>666</v>
      </c>
      <c r="V7555" s="177" t="s">
        <v>667</v>
      </c>
      <c r="W7555" s="177" t="s">
        <v>964</v>
      </c>
      <c r="X7555" s="177" t="s">
        <v>965</v>
      </c>
      <c r="Y7555" s="177" t="s">
        <v>6532</v>
      </c>
      <c r="Z7555" s="177" t="s">
        <v>27146</v>
      </c>
      <c r="AA7555" s="177" t="s">
        <v>1048</v>
      </c>
      <c r="AB7555" s="177" t="s">
        <v>9409</v>
      </c>
      <c r="AC7555" s="177" t="s">
        <v>27147</v>
      </c>
      <c r="AD7555" s="177" t="s">
        <v>524</v>
      </c>
      <c r="AE7555" s="177" t="s">
        <v>9409</v>
      </c>
      <c r="AF7555" s="177" t="s">
        <v>27147</v>
      </c>
      <c r="AG7555" s="177" t="s">
        <v>524</v>
      </c>
      <c r="AQ7555" s="177" t="s">
        <v>27148</v>
      </c>
      <c r="AT7555" s="177"/>
      <c r="AU7555" s="177"/>
      <c r="AV7555" s="177"/>
      <c r="AW7555" s="177"/>
      <c r="BG7555" s="177" t="s">
        <v>27149</v>
      </c>
    </row>
    <row r="7556" spans="1:62">
      <c r="A7556" s="170" t="s">
        <v>26796</v>
      </c>
      <c r="B7556" s="177" t="s">
        <v>26797</v>
      </c>
      <c r="D7556" s="177" t="s">
        <v>508</v>
      </c>
      <c r="E7556" s="183" t="s">
        <v>2639</v>
      </c>
      <c r="F7556" s="177" t="s">
        <v>27150</v>
      </c>
      <c r="H7556" s="177" t="s">
        <v>26866</v>
      </c>
      <c r="I7556" s="177" t="s">
        <v>1028</v>
      </c>
      <c r="J7556" s="178">
        <v>44683</v>
      </c>
      <c r="K7556" s="178">
        <v>44683</v>
      </c>
      <c r="L7556" s="177" t="s">
        <v>513</v>
      </c>
      <c r="M7556" s="177" t="s">
        <v>27145</v>
      </c>
      <c r="N7556" s="177" t="s">
        <v>27145</v>
      </c>
      <c r="O7556" s="177" t="s">
        <v>437</v>
      </c>
      <c r="P7556" s="177" t="s">
        <v>515</v>
      </c>
      <c r="Q7556" s="177" t="s">
        <v>968</v>
      </c>
      <c r="R7556" s="177" t="s">
        <v>516</v>
      </c>
      <c r="S7556" s="177" t="s">
        <v>517</v>
      </c>
      <c r="U7556" s="177" t="s">
        <v>666</v>
      </c>
      <c r="V7556" s="177" t="s">
        <v>667</v>
      </c>
      <c r="W7556" s="177" t="s">
        <v>964</v>
      </c>
      <c r="X7556" s="177" t="s">
        <v>965</v>
      </c>
      <c r="Y7556" s="177" t="s">
        <v>9409</v>
      </c>
      <c r="Z7556" s="177" t="s">
        <v>27151</v>
      </c>
      <c r="AA7556" s="177" t="s">
        <v>524</v>
      </c>
      <c r="AB7556" s="177" t="s">
        <v>9409</v>
      </c>
      <c r="AC7556" s="177" t="s">
        <v>27152</v>
      </c>
      <c r="AD7556" s="177" t="s">
        <v>524</v>
      </c>
      <c r="AE7556" s="177" t="s">
        <v>9409</v>
      </c>
      <c r="AF7556" s="177" t="s">
        <v>27152</v>
      </c>
      <c r="AG7556" s="177" t="s">
        <v>524</v>
      </c>
      <c r="AQ7556" s="177"/>
      <c r="AT7556" s="177"/>
      <c r="AU7556" s="177"/>
      <c r="AV7556" s="177"/>
      <c r="AW7556" s="177"/>
      <c r="BG7556" s="177" t="s">
        <v>27153</v>
      </c>
    </row>
    <row r="7557" spans="1:62">
      <c r="A7557" s="170" t="s">
        <v>26796</v>
      </c>
      <c r="B7557" s="177" t="s">
        <v>27154</v>
      </c>
      <c r="D7557" s="177" t="s">
        <v>508</v>
      </c>
      <c r="E7557" s="177" t="s">
        <v>7407</v>
      </c>
      <c r="F7557" s="177" t="s">
        <v>27155</v>
      </c>
      <c r="H7557" s="177" t="s">
        <v>1148</v>
      </c>
      <c r="I7557" s="177" t="s">
        <v>939</v>
      </c>
      <c r="J7557" s="181" t="s">
        <v>2287</v>
      </c>
      <c r="K7557" s="178" t="s">
        <v>2287</v>
      </c>
      <c r="L7557" s="177" t="s">
        <v>513</v>
      </c>
      <c r="M7557" s="177" t="s">
        <v>19921</v>
      </c>
      <c r="N7557" s="177" t="s">
        <v>19912</v>
      </c>
      <c r="O7557" s="177" t="s">
        <v>280</v>
      </c>
      <c r="Q7557" s="177" t="s">
        <v>20137</v>
      </c>
      <c r="R7557" s="177" t="s">
        <v>700</v>
      </c>
      <c r="S7557" s="177" t="s">
        <v>896</v>
      </c>
      <c r="T7557" s="177" t="s">
        <v>19398</v>
      </c>
      <c r="U7557" s="177" t="s">
        <v>718</v>
      </c>
      <c r="AQ7557" s="170" t="s">
        <v>948</v>
      </c>
      <c r="AT7557" s="177"/>
      <c r="AU7557" s="177"/>
      <c r="AV7557" s="177"/>
      <c r="AW7557" s="177"/>
    </row>
    <row r="7558" spans="1:62">
      <c r="A7558" s="170" t="s">
        <v>27156</v>
      </c>
      <c r="B7558" s="177" t="s">
        <v>27157</v>
      </c>
      <c r="D7558" s="177" t="s">
        <v>508</v>
      </c>
      <c r="E7558" s="177" t="s">
        <v>661</v>
      </c>
      <c r="F7558" s="177" t="s">
        <v>27158</v>
      </c>
      <c r="H7558" s="177" t="s">
        <v>4453</v>
      </c>
      <c r="I7558" s="177" t="s">
        <v>2049</v>
      </c>
      <c r="J7558" s="178">
        <v>40518</v>
      </c>
      <c r="K7558" s="178">
        <v>40518</v>
      </c>
      <c r="L7558" s="177" t="s">
        <v>550</v>
      </c>
      <c r="M7558" s="177" t="s">
        <v>27159</v>
      </c>
      <c r="N7558" s="177" t="s">
        <v>27159</v>
      </c>
      <c r="O7558" s="177" t="s">
        <v>232</v>
      </c>
      <c r="R7558" s="177" t="s">
        <v>926</v>
      </c>
      <c r="S7558" s="177" t="s">
        <v>927</v>
      </c>
      <c r="T7558" s="177" t="s">
        <v>1698</v>
      </c>
      <c r="U7558" s="177" t="s">
        <v>646</v>
      </c>
      <c r="V7558" s="177" t="s">
        <v>27160</v>
      </c>
      <c r="X7558" s="177" t="s">
        <v>651</v>
      </c>
      <c r="Y7558" s="177" t="s">
        <v>646</v>
      </c>
      <c r="Z7558" s="177" t="s">
        <v>8461</v>
      </c>
      <c r="AB7558" s="177" t="s">
        <v>27161</v>
      </c>
      <c r="AC7558" s="177" t="s">
        <v>27162</v>
      </c>
      <c r="AD7558" s="177" t="s">
        <v>1034</v>
      </c>
      <c r="AE7558" s="177" t="s">
        <v>22730</v>
      </c>
      <c r="AF7558" s="177" t="s">
        <v>27163</v>
      </c>
      <c r="AG7558" s="177" t="s">
        <v>618</v>
      </c>
      <c r="AQ7558" s="177" t="s">
        <v>12142</v>
      </c>
      <c r="AT7558" s="177"/>
      <c r="AU7558" s="177"/>
      <c r="AV7558" s="177"/>
      <c r="AW7558" s="177"/>
    </row>
    <row r="7559" spans="1:62">
      <c r="A7559" s="170" t="s">
        <v>27156</v>
      </c>
      <c r="B7559" s="177" t="s">
        <v>27157</v>
      </c>
      <c r="D7559" s="177" t="s">
        <v>508</v>
      </c>
      <c r="E7559" s="177" t="s">
        <v>669</v>
      </c>
      <c r="F7559" s="177" t="s">
        <v>27164</v>
      </c>
      <c r="H7559" s="177" t="s">
        <v>2561</v>
      </c>
      <c r="I7559" s="177" t="s">
        <v>2049</v>
      </c>
      <c r="J7559" s="178">
        <v>40518</v>
      </c>
      <c r="K7559" s="178">
        <v>40518</v>
      </c>
      <c r="L7559" s="177" t="s">
        <v>550</v>
      </c>
      <c r="M7559" s="177" t="s">
        <v>27159</v>
      </c>
      <c r="N7559" s="177" t="s">
        <v>27159</v>
      </c>
      <c r="O7559" s="177" t="s">
        <v>195</v>
      </c>
      <c r="P7559" s="177" t="s">
        <v>552</v>
      </c>
      <c r="R7559" s="177" t="s">
        <v>553</v>
      </c>
      <c r="S7559" s="177" t="s">
        <v>644</v>
      </c>
      <c r="T7559" s="177" t="s">
        <v>27165</v>
      </c>
      <c r="U7559" s="177" t="s">
        <v>832</v>
      </c>
      <c r="V7559" s="177" t="s">
        <v>782</v>
      </c>
      <c r="Z7559" s="177" t="s">
        <v>832</v>
      </c>
      <c r="AC7559" s="177" t="s">
        <v>1562</v>
      </c>
      <c r="AD7559" s="177" t="s">
        <v>27166</v>
      </c>
      <c r="AE7559" s="177" t="s">
        <v>583</v>
      </c>
      <c r="AQ7559" s="177" t="s">
        <v>27167</v>
      </c>
      <c r="AT7559" s="177"/>
      <c r="AU7559" s="177"/>
      <c r="AV7559" s="177"/>
      <c r="AW7559" s="177"/>
    </row>
    <row r="7560" spans="1:62">
      <c r="A7560" s="170" t="s">
        <v>27156</v>
      </c>
      <c r="B7560" s="177" t="s">
        <v>27157</v>
      </c>
      <c r="D7560" s="177" t="s">
        <v>610</v>
      </c>
      <c r="E7560" s="177" t="s">
        <v>685</v>
      </c>
      <c r="F7560" s="177" t="s">
        <v>27168</v>
      </c>
      <c r="H7560" s="177" t="s">
        <v>2568</v>
      </c>
      <c r="I7560" s="177" t="s">
        <v>2049</v>
      </c>
      <c r="J7560" s="178">
        <v>40518</v>
      </c>
      <c r="K7560" s="178">
        <v>40518</v>
      </c>
      <c r="L7560" s="177" t="s">
        <v>550</v>
      </c>
      <c r="M7560" s="177" t="s">
        <v>27159</v>
      </c>
      <c r="N7560" s="177" t="s">
        <v>27159</v>
      </c>
      <c r="O7560" s="177" t="s">
        <v>195</v>
      </c>
      <c r="P7560" s="177" t="s">
        <v>589</v>
      </c>
      <c r="R7560" s="177" t="s">
        <v>553</v>
      </c>
      <c r="S7560" s="177" t="s">
        <v>644</v>
      </c>
      <c r="T7560" s="177" t="s">
        <v>27169</v>
      </c>
      <c r="U7560" s="177" t="s">
        <v>832</v>
      </c>
      <c r="V7560" s="177" t="s">
        <v>2548</v>
      </c>
      <c r="X7560" s="177" t="s">
        <v>1043</v>
      </c>
      <c r="Z7560" s="177" t="s">
        <v>832</v>
      </c>
      <c r="AB7560" s="177" t="s">
        <v>27170</v>
      </c>
      <c r="AC7560" s="177" t="s">
        <v>27171</v>
      </c>
      <c r="AD7560" s="177" t="s">
        <v>27172</v>
      </c>
      <c r="AE7560" s="177" t="s">
        <v>1048</v>
      </c>
      <c r="AF7560" s="177" t="s">
        <v>1049</v>
      </c>
      <c r="AQ7560" s="177" t="s">
        <v>27173</v>
      </c>
      <c r="AT7560" s="177"/>
      <c r="AU7560" s="177"/>
      <c r="AV7560" s="177"/>
      <c r="AW7560" s="177"/>
    </row>
    <row r="7561" spans="1:62">
      <c r="A7561" s="170" t="s">
        <v>27156</v>
      </c>
      <c r="B7561" s="177" t="s">
        <v>27157</v>
      </c>
      <c r="D7561" s="177" t="s">
        <v>508</v>
      </c>
      <c r="E7561" s="177" t="s">
        <v>729</v>
      </c>
      <c r="F7561" s="177" t="s">
        <v>27174</v>
      </c>
      <c r="H7561" s="177" t="s">
        <v>4473</v>
      </c>
      <c r="I7561" s="177" t="s">
        <v>2049</v>
      </c>
      <c r="J7561" s="178">
        <v>40518</v>
      </c>
      <c r="K7561" s="178">
        <v>40518</v>
      </c>
      <c r="L7561" s="177" t="s">
        <v>550</v>
      </c>
      <c r="M7561" s="177" t="s">
        <v>27159</v>
      </c>
      <c r="N7561" s="177" t="s">
        <v>27159</v>
      </c>
      <c r="O7561" s="177" t="s">
        <v>195</v>
      </c>
      <c r="P7561" s="177" t="s">
        <v>1023</v>
      </c>
      <c r="Q7561" s="177" t="s">
        <v>17145</v>
      </c>
      <c r="R7561" s="177" t="s">
        <v>600</v>
      </c>
      <c r="S7561" s="177" t="s">
        <v>601</v>
      </c>
      <c r="T7561" s="177" t="s">
        <v>702</v>
      </c>
      <c r="U7561" s="177" t="s">
        <v>579</v>
      </c>
      <c r="V7561" s="177" t="s">
        <v>1445</v>
      </c>
      <c r="X7561" s="177" t="s">
        <v>673</v>
      </c>
      <c r="Y7561" s="177" t="s">
        <v>674</v>
      </c>
      <c r="Z7561" s="177" t="s">
        <v>579</v>
      </c>
      <c r="AA7561" s="177" t="s">
        <v>1812</v>
      </c>
      <c r="AC7561" s="177" t="s">
        <v>27175</v>
      </c>
      <c r="AD7561" s="177" t="s">
        <v>27176</v>
      </c>
      <c r="AE7561" s="177" t="s">
        <v>526</v>
      </c>
      <c r="AQ7561" s="177" t="s">
        <v>27177</v>
      </c>
      <c r="AT7561" s="177"/>
      <c r="AU7561" s="177"/>
      <c r="AV7561" s="177"/>
      <c r="AW7561" s="177"/>
    </row>
    <row r="7562" spans="1:62">
      <c r="A7562" s="170" t="s">
        <v>27156</v>
      </c>
      <c r="B7562" s="177" t="s">
        <v>27157</v>
      </c>
      <c r="D7562" s="177" t="s">
        <v>508</v>
      </c>
      <c r="E7562" s="177" t="s">
        <v>737</v>
      </c>
      <c r="F7562" s="177" t="s">
        <v>27178</v>
      </c>
      <c r="H7562" s="177" t="s">
        <v>4476</v>
      </c>
      <c r="I7562" s="177" t="s">
        <v>2049</v>
      </c>
      <c r="J7562" s="178">
        <v>40518</v>
      </c>
      <c r="K7562" s="178">
        <v>40518</v>
      </c>
      <c r="L7562" s="177" t="s">
        <v>550</v>
      </c>
      <c r="M7562" s="177" t="s">
        <v>27159</v>
      </c>
      <c r="N7562" s="177" t="s">
        <v>27159</v>
      </c>
      <c r="O7562" s="177" t="s">
        <v>195</v>
      </c>
      <c r="P7562" s="177" t="s">
        <v>1023</v>
      </c>
      <c r="Q7562" s="177" t="s">
        <v>17154</v>
      </c>
      <c r="R7562" s="177" t="s">
        <v>600</v>
      </c>
      <c r="S7562" s="177" t="s">
        <v>601</v>
      </c>
      <c r="T7562" s="177" t="s">
        <v>2748</v>
      </c>
      <c r="U7562" s="177" t="s">
        <v>579</v>
      </c>
      <c r="V7562" s="177" t="s">
        <v>942</v>
      </c>
      <c r="X7562" s="177" t="s">
        <v>673</v>
      </c>
      <c r="Y7562" s="177" t="s">
        <v>674</v>
      </c>
      <c r="Z7562" s="177" t="s">
        <v>579</v>
      </c>
      <c r="AA7562" s="177" t="s">
        <v>944</v>
      </c>
      <c r="AC7562" s="177" t="s">
        <v>3011</v>
      </c>
      <c r="AD7562" s="177" t="s">
        <v>27176</v>
      </c>
      <c r="AE7562" s="177" t="s">
        <v>526</v>
      </c>
      <c r="AQ7562" s="177"/>
      <c r="AT7562" s="177"/>
      <c r="AU7562" s="177"/>
      <c r="AV7562" s="177"/>
      <c r="AW7562" s="177"/>
    </row>
    <row r="7563" spans="1:62">
      <c r="A7563" s="170" t="s">
        <v>27156</v>
      </c>
      <c r="B7563" s="177" t="s">
        <v>27157</v>
      </c>
      <c r="D7563" s="177" t="s">
        <v>508</v>
      </c>
      <c r="E7563" s="177" t="s">
        <v>740</v>
      </c>
      <c r="F7563" s="177" t="s">
        <v>27179</v>
      </c>
      <c r="H7563" s="177" t="s">
        <v>26825</v>
      </c>
      <c r="I7563" s="177" t="s">
        <v>2049</v>
      </c>
      <c r="J7563" s="178">
        <v>40518</v>
      </c>
      <c r="K7563" s="178">
        <v>40518</v>
      </c>
      <c r="L7563" s="177" t="s">
        <v>550</v>
      </c>
      <c r="M7563" s="177" t="s">
        <v>27159</v>
      </c>
      <c r="N7563" s="177" t="s">
        <v>27159</v>
      </c>
      <c r="O7563" s="177" t="s">
        <v>195</v>
      </c>
      <c r="P7563" s="177" t="s">
        <v>1023</v>
      </c>
      <c r="Q7563" s="177" t="s">
        <v>27180</v>
      </c>
      <c r="R7563" s="177" t="s">
        <v>600</v>
      </c>
      <c r="S7563" s="177" t="s">
        <v>601</v>
      </c>
      <c r="T7563" s="177" t="s">
        <v>2748</v>
      </c>
      <c r="U7563" s="177" t="s">
        <v>579</v>
      </c>
      <c r="V7563" s="177" t="s">
        <v>942</v>
      </c>
      <c r="X7563" s="177" t="s">
        <v>673</v>
      </c>
      <c r="Y7563" s="177" t="s">
        <v>674</v>
      </c>
      <c r="Z7563" s="177" t="s">
        <v>579</v>
      </c>
      <c r="AA7563" s="177" t="s">
        <v>944</v>
      </c>
      <c r="AC7563" s="177" t="s">
        <v>27042</v>
      </c>
      <c r="AD7563" s="177" t="s">
        <v>27181</v>
      </c>
      <c r="AE7563" s="177" t="s">
        <v>526</v>
      </c>
      <c r="AQ7563" s="177"/>
      <c r="AT7563" s="177"/>
      <c r="AU7563" s="177"/>
      <c r="AV7563" s="177"/>
      <c r="AW7563" s="177"/>
    </row>
    <row r="7564" spans="1:62">
      <c r="A7564" s="170" t="s">
        <v>27156</v>
      </c>
      <c r="B7564" s="177" t="s">
        <v>27157</v>
      </c>
      <c r="D7564" s="177" t="s">
        <v>508</v>
      </c>
      <c r="E7564" s="177" t="s">
        <v>746</v>
      </c>
      <c r="F7564" s="177" t="s">
        <v>27182</v>
      </c>
      <c r="H7564" s="177" t="s">
        <v>26965</v>
      </c>
      <c r="I7564" s="177" t="s">
        <v>2049</v>
      </c>
      <c r="J7564" s="178">
        <v>40518</v>
      </c>
      <c r="K7564" s="178">
        <v>40518</v>
      </c>
      <c r="L7564" s="177" t="s">
        <v>550</v>
      </c>
      <c r="M7564" s="177" t="s">
        <v>27159</v>
      </c>
      <c r="N7564" s="177" t="s">
        <v>27159</v>
      </c>
      <c r="O7564" s="177" t="s">
        <v>195</v>
      </c>
      <c r="P7564" s="177" t="s">
        <v>1023</v>
      </c>
      <c r="Q7564" s="177" t="s">
        <v>27183</v>
      </c>
      <c r="R7564" s="177" t="s">
        <v>600</v>
      </c>
      <c r="S7564" s="177" t="s">
        <v>601</v>
      </c>
      <c r="T7564" s="177" t="s">
        <v>14821</v>
      </c>
      <c r="U7564" s="177" t="s">
        <v>579</v>
      </c>
      <c r="V7564" s="177" t="s">
        <v>3668</v>
      </c>
      <c r="W7564" s="177" t="s">
        <v>618</v>
      </c>
      <c r="X7564" s="177" t="s">
        <v>8802</v>
      </c>
      <c r="Y7564" s="177" t="s">
        <v>674</v>
      </c>
      <c r="Z7564" s="177" t="s">
        <v>579</v>
      </c>
      <c r="AA7564" s="177" t="s">
        <v>3669</v>
      </c>
      <c r="AB7564" s="170" t="s">
        <v>27184</v>
      </c>
      <c r="AC7564" s="177" t="s">
        <v>21666</v>
      </c>
      <c r="AD7564" s="177" t="s">
        <v>27185</v>
      </c>
      <c r="AE7564" s="177" t="s">
        <v>524</v>
      </c>
      <c r="AQ7564" s="177" t="s">
        <v>27186</v>
      </c>
      <c r="AT7564" s="177"/>
      <c r="AU7564" s="177"/>
      <c r="AV7564" s="177"/>
      <c r="AW7564" s="177"/>
    </row>
    <row r="7565" spans="1:62">
      <c r="A7565" s="170" t="s">
        <v>27156</v>
      </c>
      <c r="B7565" s="177" t="s">
        <v>27157</v>
      </c>
      <c r="D7565" s="177" t="s">
        <v>508</v>
      </c>
      <c r="E7565" s="177" t="s">
        <v>752</v>
      </c>
      <c r="F7565" s="177" t="s">
        <v>27187</v>
      </c>
      <c r="H7565" s="177" t="s">
        <v>26829</v>
      </c>
      <c r="I7565" s="177" t="s">
        <v>2049</v>
      </c>
      <c r="J7565" s="178">
        <v>40518</v>
      </c>
      <c r="K7565" s="178">
        <v>40518</v>
      </c>
      <c r="L7565" s="177" t="s">
        <v>550</v>
      </c>
      <c r="M7565" s="177" t="s">
        <v>27159</v>
      </c>
      <c r="N7565" s="177" t="s">
        <v>27159</v>
      </c>
      <c r="O7565" s="177" t="s">
        <v>195</v>
      </c>
      <c r="P7565" s="177" t="s">
        <v>1023</v>
      </c>
      <c r="Q7565" s="177" t="s">
        <v>27188</v>
      </c>
      <c r="R7565" s="177" t="s">
        <v>600</v>
      </c>
      <c r="S7565" s="177" t="s">
        <v>601</v>
      </c>
      <c r="U7565" s="177" t="s">
        <v>832</v>
      </c>
      <c r="V7565" s="177" t="s">
        <v>1893</v>
      </c>
      <c r="X7565" s="177" t="s">
        <v>673</v>
      </c>
      <c r="Y7565" s="177" t="s">
        <v>674</v>
      </c>
      <c r="Z7565" s="177" t="s">
        <v>832</v>
      </c>
      <c r="AA7565" s="177" t="s">
        <v>1471</v>
      </c>
      <c r="AQ7565" s="177" t="s">
        <v>683</v>
      </c>
      <c r="AT7565" s="177"/>
      <c r="AU7565" s="177"/>
      <c r="AV7565" s="177"/>
      <c r="AW7565" s="177"/>
    </row>
    <row r="7566" spans="1:62">
      <c r="A7566" s="170" t="s">
        <v>27156</v>
      </c>
      <c r="B7566" s="177" t="s">
        <v>27157</v>
      </c>
      <c r="D7566" s="177" t="s">
        <v>508</v>
      </c>
      <c r="E7566" s="177" t="s">
        <v>756</v>
      </c>
      <c r="F7566" s="177" t="s">
        <v>27189</v>
      </c>
      <c r="H7566" s="177" t="s">
        <v>26833</v>
      </c>
      <c r="I7566" s="177" t="s">
        <v>2049</v>
      </c>
      <c r="J7566" s="178">
        <v>40518</v>
      </c>
      <c r="K7566" s="178">
        <v>40518</v>
      </c>
      <c r="L7566" s="177" t="s">
        <v>550</v>
      </c>
      <c r="M7566" s="177" t="s">
        <v>27159</v>
      </c>
      <c r="N7566" s="177" t="s">
        <v>27159</v>
      </c>
      <c r="O7566" s="177" t="s">
        <v>195</v>
      </c>
      <c r="P7566" s="177" t="s">
        <v>1023</v>
      </c>
      <c r="Q7566" s="177" t="s">
        <v>27190</v>
      </c>
      <c r="R7566" s="177" t="s">
        <v>600</v>
      </c>
      <c r="S7566" s="177" t="s">
        <v>601</v>
      </c>
      <c r="U7566" s="177" t="s">
        <v>832</v>
      </c>
      <c r="V7566" s="177" t="s">
        <v>7120</v>
      </c>
      <c r="W7566" s="177" t="s">
        <v>3010</v>
      </c>
      <c r="X7566" s="177" t="s">
        <v>673</v>
      </c>
      <c r="Y7566" s="177" t="s">
        <v>674</v>
      </c>
      <c r="Z7566" s="177" t="s">
        <v>832</v>
      </c>
      <c r="AA7566" s="177" t="s">
        <v>1223</v>
      </c>
      <c r="AB7566" s="170" t="s">
        <v>27191</v>
      </c>
      <c r="AC7566" s="177" t="s">
        <v>23152</v>
      </c>
      <c r="AD7566" s="177" t="s">
        <v>27192</v>
      </c>
      <c r="AE7566" s="177" t="s">
        <v>1064</v>
      </c>
      <c r="AQ7566" s="177" t="s">
        <v>14517</v>
      </c>
      <c r="AT7566" s="177"/>
      <c r="AU7566" s="177"/>
      <c r="AV7566" s="177"/>
      <c r="AW7566" s="177"/>
    </row>
    <row r="7567" spans="1:62">
      <c r="A7567" s="170" t="s">
        <v>27156</v>
      </c>
      <c r="B7567" s="177" t="s">
        <v>27157</v>
      </c>
      <c r="D7567" s="177" t="s">
        <v>508</v>
      </c>
      <c r="E7567" s="177" t="s">
        <v>836</v>
      </c>
      <c r="F7567" s="177" t="s">
        <v>27193</v>
      </c>
      <c r="H7567" s="177" t="s">
        <v>26837</v>
      </c>
      <c r="I7567" s="177" t="s">
        <v>2049</v>
      </c>
      <c r="J7567" s="178">
        <v>40518</v>
      </c>
      <c r="K7567" s="178">
        <v>40518</v>
      </c>
      <c r="L7567" s="177" t="s">
        <v>550</v>
      </c>
      <c r="M7567" s="177" t="s">
        <v>27159</v>
      </c>
      <c r="N7567" s="177" t="s">
        <v>27159</v>
      </c>
      <c r="O7567" s="177" t="s">
        <v>195</v>
      </c>
      <c r="P7567" s="177" t="s">
        <v>1023</v>
      </c>
      <c r="Q7567" s="177" t="s">
        <v>10749</v>
      </c>
      <c r="R7567" s="177" t="s">
        <v>600</v>
      </c>
      <c r="S7567" s="177" t="s">
        <v>601</v>
      </c>
      <c r="U7567" s="177" t="s">
        <v>702</v>
      </c>
      <c r="V7567" s="177" t="s">
        <v>2024</v>
      </c>
      <c r="X7567" s="177" t="s">
        <v>673</v>
      </c>
      <c r="Y7567" s="177" t="s">
        <v>674</v>
      </c>
      <c r="Z7567" s="177" t="s">
        <v>702</v>
      </c>
      <c r="AA7567" s="177" t="s">
        <v>1084</v>
      </c>
      <c r="AC7567" s="177" t="s">
        <v>3011</v>
      </c>
      <c r="AD7567" s="177" t="s">
        <v>27194</v>
      </c>
      <c r="AE7567" s="177" t="s">
        <v>526</v>
      </c>
      <c r="AQ7567" s="177"/>
      <c r="AT7567" s="177"/>
      <c r="AU7567" s="177"/>
      <c r="AV7567" s="177"/>
      <c r="AW7567" s="177"/>
    </row>
    <row r="7568" spans="1:62">
      <c r="A7568" s="170" t="s">
        <v>27156</v>
      </c>
      <c r="B7568" s="177" t="s">
        <v>27157</v>
      </c>
      <c r="D7568" s="177" t="s">
        <v>508</v>
      </c>
      <c r="E7568" s="177" t="s">
        <v>840</v>
      </c>
      <c r="F7568" s="177" t="s">
        <v>27195</v>
      </c>
      <c r="H7568" s="177" t="s">
        <v>6139</v>
      </c>
      <c r="I7568" s="177" t="s">
        <v>2049</v>
      </c>
      <c r="J7568" s="178">
        <v>40518</v>
      </c>
      <c r="K7568" s="178">
        <v>40518</v>
      </c>
      <c r="L7568" s="177" t="s">
        <v>513</v>
      </c>
      <c r="M7568" s="177" t="s">
        <v>27196</v>
      </c>
      <c r="N7568" s="177" t="s">
        <v>27159</v>
      </c>
      <c r="O7568" s="177" t="s">
        <v>437</v>
      </c>
      <c r="P7568" s="177" t="s">
        <v>613</v>
      </c>
      <c r="R7568" s="177" t="s">
        <v>615</v>
      </c>
      <c r="S7568" s="177" t="s">
        <v>613</v>
      </c>
      <c r="T7568" s="177" t="s">
        <v>512</v>
      </c>
      <c r="U7568" s="177" t="s">
        <v>666</v>
      </c>
      <c r="V7568" s="177" t="s">
        <v>645</v>
      </c>
      <c r="W7568" s="177" t="s">
        <v>617</v>
      </c>
      <c r="X7568" s="177" t="s">
        <v>714</v>
      </c>
      <c r="Y7568" s="177" t="s">
        <v>27197</v>
      </c>
      <c r="Z7568" s="177" t="s">
        <v>27198</v>
      </c>
      <c r="AA7568" s="177" t="s">
        <v>1064</v>
      </c>
      <c r="AB7568" s="177" t="s">
        <v>27197</v>
      </c>
      <c r="AC7568" s="177" t="s">
        <v>27199</v>
      </c>
      <c r="AD7568" s="177" t="s">
        <v>1064</v>
      </c>
      <c r="AE7568" s="177" t="s">
        <v>27197</v>
      </c>
      <c r="AF7568" s="177" t="s">
        <v>27200</v>
      </c>
      <c r="AG7568" s="177" t="s">
        <v>1064</v>
      </c>
      <c r="AQ7568" s="177" t="s">
        <v>27177</v>
      </c>
      <c r="AT7568" s="177"/>
      <c r="AU7568" s="177"/>
      <c r="AV7568" s="177"/>
      <c r="AW7568" s="177"/>
      <c r="BJ7568" s="177" t="s">
        <v>27201</v>
      </c>
    </row>
    <row r="7569" spans="1:58">
      <c r="A7569" s="170" t="s">
        <v>27156</v>
      </c>
      <c r="B7569" s="177" t="s">
        <v>27157</v>
      </c>
      <c r="D7569" s="177" t="s">
        <v>508</v>
      </c>
      <c r="E7569" s="177" t="s">
        <v>847</v>
      </c>
      <c r="F7569" s="177" t="s">
        <v>27202</v>
      </c>
      <c r="H7569" s="177" t="s">
        <v>2607</v>
      </c>
      <c r="I7569" s="177" t="s">
        <v>2049</v>
      </c>
      <c r="J7569" s="178">
        <v>40518</v>
      </c>
      <c r="K7569" s="178">
        <v>40518</v>
      </c>
      <c r="L7569" s="177" t="s">
        <v>550</v>
      </c>
      <c r="M7569" s="177" t="s">
        <v>27159</v>
      </c>
      <c r="N7569" s="177" t="s">
        <v>27159</v>
      </c>
      <c r="O7569" s="177" t="s">
        <v>195</v>
      </c>
      <c r="P7569" s="177" t="s">
        <v>1023</v>
      </c>
      <c r="Q7569" s="177" t="s">
        <v>4629</v>
      </c>
      <c r="R7569" s="177" t="s">
        <v>600</v>
      </c>
      <c r="S7569" s="177" t="s">
        <v>601</v>
      </c>
      <c r="T7569" s="177" t="s">
        <v>2374</v>
      </c>
      <c r="U7569" s="177" t="s">
        <v>646</v>
      </c>
      <c r="V7569" s="177" t="s">
        <v>1336</v>
      </c>
      <c r="X7569" s="177" t="s">
        <v>673</v>
      </c>
      <c r="Y7569" s="177" t="s">
        <v>674</v>
      </c>
      <c r="Z7569" s="177" t="s">
        <v>646</v>
      </c>
      <c r="AA7569" s="177" t="s">
        <v>1404</v>
      </c>
      <c r="AC7569" s="177" t="s">
        <v>27203</v>
      </c>
      <c r="AD7569" s="177" t="s">
        <v>27204</v>
      </c>
      <c r="AE7569" s="177" t="s">
        <v>870</v>
      </c>
      <c r="AQ7569" s="177"/>
      <c r="AT7569" s="177"/>
      <c r="AU7569" s="177"/>
      <c r="AV7569" s="177"/>
      <c r="AW7569" s="177"/>
    </row>
    <row r="7570" spans="1:58">
      <c r="A7570" s="170" t="s">
        <v>27156</v>
      </c>
      <c r="B7570" s="177" t="s">
        <v>27157</v>
      </c>
      <c r="D7570" s="177" t="s">
        <v>508</v>
      </c>
      <c r="E7570" s="177" t="s">
        <v>852</v>
      </c>
      <c r="F7570" s="177" t="s">
        <v>27205</v>
      </c>
      <c r="H7570" s="177" t="s">
        <v>4628</v>
      </c>
      <c r="I7570" s="177" t="s">
        <v>2049</v>
      </c>
      <c r="J7570" s="178">
        <v>40518</v>
      </c>
      <c r="K7570" s="178">
        <v>40518</v>
      </c>
      <c r="L7570" s="177" t="s">
        <v>550</v>
      </c>
      <c r="M7570" s="177" t="s">
        <v>27159</v>
      </c>
      <c r="N7570" s="177" t="s">
        <v>27159</v>
      </c>
      <c r="O7570" s="177" t="s">
        <v>195</v>
      </c>
      <c r="P7570" s="177" t="s">
        <v>599</v>
      </c>
      <c r="Q7570" s="177" t="s">
        <v>515</v>
      </c>
      <c r="R7570" s="177" t="s">
        <v>600</v>
      </c>
      <c r="S7570" s="177" t="s">
        <v>601</v>
      </c>
      <c r="T7570" s="177" t="s">
        <v>690</v>
      </c>
      <c r="U7570" s="177" t="s">
        <v>702</v>
      </c>
      <c r="V7570" s="177" t="s">
        <v>7608</v>
      </c>
      <c r="X7570" s="177" t="s">
        <v>673</v>
      </c>
      <c r="Y7570" s="177" t="s">
        <v>674</v>
      </c>
      <c r="Z7570" s="177" t="s">
        <v>702</v>
      </c>
      <c r="AA7570" s="177" t="s">
        <v>16725</v>
      </c>
      <c r="AB7570" s="177" t="s">
        <v>27206</v>
      </c>
      <c r="AC7570" s="177" t="s">
        <v>26812</v>
      </c>
      <c r="AD7570" s="177" t="s">
        <v>27207</v>
      </c>
      <c r="AE7570" s="177" t="s">
        <v>1048</v>
      </c>
      <c r="AQ7570" s="177" t="s">
        <v>27208</v>
      </c>
      <c r="AT7570" s="177"/>
      <c r="AU7570" s="177"/>
      <c r="AV7570" s="177"/>
      <c r="AW7570" s="177"/>
    </row>
    <row r="7571" spans="1:58">
      <c r="A7571" s="170" t="s">
        <v>27156</v>
      </c>
      <c r="B7571" s="177" t="s">
        <v>27157</v>
      </c>
      <c r="D7571" s="177" t="s">
        <v>508</v>
      </c>
      <c r="E7571" s="177" t="s">
        <v>1021</v>
      </c>
      <c r="F7571" s="177" t="s">
        <v>27209</v>
      </c>
      <c r="H7571" s="177" t="s">
        <v>2587</v>
      </c>
      <c r="I7571" s="177" t="s">
        <v>2049</v>
      </c>
      <c r="J7571" s="178">
        <v>40518</v>
      </c>
      <c r="K7571" s="178">
        <v>40518</v>
      </c>
      <c r="L7571" s="177" t="s">
        <v>550</v>
      </c>
      <c r="M7571" s="177" t="s">
        <v>27159</v>
      </c>
      <c r="N7571" s="177" t="s">
        <v>27159</v>
      </c>
      <c r="O7571" s="177" t="s">
        <v>195</v>
      </c>
      <c r="P7571" s="177" t="s">
        <v>1023</v>
      </c>
      <c r="Q7571" s="177" t="s">
        <v>614</v>
      </c>
      <c r="R7571" s="177" t="s">
        <v>600</v>
      </c>
      <c r="S7571" s="177" t="s">
        <v>601</v>
      </c>
      <c r="T7571" s="177" t="s">
        <v>2104</v>
      </c>
      <c r="U7571" s="177" t="s">
        <v>579</v>
      </c>
      <c r="V7571" s="177" t="s">
        <v>1757</v>
      </c>
      <c r="X7571" s="177" t="s">
        <v>890</v>
      </c>
      <c r="Y7571" s="177" t="s">
        <v>891</v>
      </c>
      <c r="Z7571" s="177" t="s">
        <v>579</v>
      </c>
      <c r="AA7571" s="177" t="s">
        <v>1185</v>
      </c>
      <c r="AC7571" s="177" t="s">
        <v>3011</v>
      </c>
      <c r="AD7571" s="177" t="s">
        <v>27210</v>
      </c>
      <c r="AE7571" s="177" t="s">
        <v>526</v>
      </c>
      <c r="AQ7571" s="177"/>
      <c r="AT7571" s="177"/>
      <c r="AU7571" s="177"/>
      <c r="AV7571" s="177"/>
      <c r="AW7571" s="177"/>
    </row>
    <row r="7572" spans="1:58">
      <c r="A7572" s="170" t="s">
        <v>27156</v>
      </c>
      <c r="B7572" s="177" t="s">
        <v>27157</v>
      </c>
      <c r="D7572" s="177" t="s">
        <v>508</v>
      </c>
      <c r="E7572" s="177" t="s">
        <v>2639</v>
      </c>
      <c r="F7572" s="177" t="s">
        <v>27211</v>
      </c>
      <c r="H7572" s="177" t="s">
        <v>4509</v>
      </c>
      <c r="I7572" s="177" t="s">
        <v>2049</v>
      </c>
      <c r="J7572" s="178">
        <v>40518</v>
      </c>
      <c r="K7572" s="178">
        <v>40518</v>
      </c>
      <c r="L7572" s="177" t="s">
        <v>550</v>
      </c>
      <c r="M7572" s="177" t="s">
        <v>27159</v>
      </c>
      <c r="N7572" s="177" t="s">
        <v>27159</v>
      </c>
      <c r="O7572" s="177" t="s">
        <v>195</v>
      </c>
      <c r="P7572" s="177" t="s">
        <v>1816</v>
      </c>
      <c r="Q7572" s="177" t="s">
        <v>614</v>
      </c>
      <c r="R7572" s="177" t="s">
        <v>600</v>
      </c>
      <c r="S7572" s="177" t="s">
        <v>601</v>
      </c>
      <c r="U7572" s="177" t="s">
        <v>579</v>
      </c>
      <c r="V7572" s="177" t="s">
        <v>11064</v>
      </c>
      <c r="W7572" s="177" t="s">
        <v>1788</v>
      </c>
      <c r="X7572" s="177" t="s">
        <v>890</v>
      </c>
      <c r="Y7572" s="177" t="s">
        <v>891</v>
      </c>
      <c r="Z7572" s="177" t="s">
        <v>579</v>
      </c>
      <c r="AA7572" s="177" t="s">
        <v>20339</v>
      </c>
      <c r="AB7572" s="177" t="s">
        <v>27212</v>
      </c>
      <c r="AC7572" s="177" t="s">
        <v>27213</v>
      </c>
      <c r="AD7572" s="177" t="s">
        <v>27214</v>
      </c>
      <c r="AE7572" s="177" t="s">
        <v>1048</v>
      </c>
      <c r="AQ7572" s="177" t="s">
        <v>27215</v>
      </c>
      <c r="AT7572" s="177"/>
      <c r="AU7572" s="177"/>
      <c r="AV7572" s="177"/>
      <c r="AW7572" s="177"/>
    </row>
    <row r="7573" spans="1:58">
      <c r="A7573" s="170" t="s">
        <v>27156</v>
      </c>
      <c r="B7573" s="177" t="s">
        <v>27157</v>
      </c>
      <c r="D7573" s="177" t="s">
        <v>508</v>
      </c>
      <c r="E7573" s="177" t="s">
        <v>1146</v>
      </c>
      <c r="F7573" s="177" t="s">
        <v>27216</v>
      </c>
      <c r="H7573" s="177" t="s">
        <v>26858</v>
      </c>
      <c r="I7573" s="177" t="s">
        <v>2049</v>
      </c>
      <c r="J7573" s="178">
        <v>40518</v>
      </c>
      <c r="K7573" s="178">
        <v>40518</v>
      </c>
      <c r="L7573" s="177" t="s">
        <v>550</v>
      </c>
      <c r="M7573" s="177" t="s">
        <v>27159</v>
      </c>
      <c r="N7573" s="177" t="s">
        <v>27159</v>
      </c>
      <c r="O7573" s="177" t="s">
        <v>195</v>
      </c>
      <c r="P7573" s="177" t="s">
        <v>1023</v>
      </c>
      <c r="Q7573" s="177" t="s">
        <v>2464</v>
      </c>
      <c r="R7573" s="177" t="s">
        <v>600</v>
      </c>
      <c r="S7573" s="177" t="s">
        <v>601</v>
      </c>
      <c r="T7573" s="177" t="s">
        <v>718</v>
      </c>
      <c r="U7573" s="177" t="s">
        <v>712</v>
      </c>
      <c r="V7573" s="177" t="s">
        <v>5940</v>
      </c>
      <c r="X7573" s="177" t="s">
        <v>673</v>
      </c>
      <c r="Y7573" s="177" t="s">
        <v>674</v>
      </c>
      <c r="Z7573" s="177" t="s">
        <v>712</v>
      </c>
      <c r="AA7573" s="177" t="s">
        <v>6647</v>
      </c>
      <c r="AC7573" s="177" t="s">
        <v>3011</v>
      </c>
      <c r="AD7573" s="177" t="s">
        <v>27217</v>
      </c>
      <c r="AE7573" s="177" t="s">
        <v>526</v>
      </c>
      <c r="AQ7573" s="177"/>
      <c r="AT7573" s="177"/>
      <c r="AU7573" s="177"/>
      <c r="AV7573" s="177"/>
      <c r="AW7573" s="177"/>
    </row>
    <row r="7574" spans="1:58">
      <c r="A7574" s="170" t="s">
        <v>27156</v>
      </c>
      <c r="B7574" s="177" t="s">
        <v>27157</v>
      </c>
      <c r="D7574" s="177" t="s">
        <v>610</v>
      </c>
      <c r="E7574" s="170" t="s">
        <v>27218</v>
      </c>
      <c r="F7574" s="177" t="s">
        <v>27219</v>
      </c>
      <c r="H7574" s="177" t="s">
        <v>15596</v>
      </c>
      <c r="I7574" s="177" t="s">
        <v>2049</v>
      </c>
      <c r="J7574" s="178">
        <v>40518</v>
      </c>
      <c r="K7574" s="178">
        <v>40518</v>
      </c>
      <c r="L7574" s="177" t="s">
        <v>513</v>
      </c>
      <c r="M7574" s="177" t="s">
        <v>27196</v>
      </c>
      <c r="N7574" s="177" t="s">
        <v>27159</v>
      </c>
      <c r="O7574" s="177" t="s">
        <v>437</v>
      </c>
      <c r="P7574" s="177" t="s">
        <v>515</v>
      </c>
      <c r="Q7574" s="177" t="s">
        <v>963</v>
      </c>
      <c r="R7574" s="177" t="s">
        <v>516</v>
      </c>
      <c r="S7574" s="177" t="s">
        <v>517</v>
      </c>
      <c r="T7574" s="177" t="s">
        <v>512</v>
      </c>
      <c r="U7574" s="177" t="s">
        <v>666</v>
      </c>
      <c r="V7574" s="177" t="s">
        <v>667</v>
      </c>
      <c r="W7574" s="177" t="s">
        <v>520</v>
      </c>
      <c r="X7574" s="177" t="s">
        <v>677</v>
      </c>
      <c r="Y7574" s="177" t="s">
        <v>2480</v>
      </c>
      <c r="Z7574" s="177" t="s">
        <v>27220</v>
      </c>
      <c r="AA7574" s="177" t="s">
        <v>524</v>
      </c>
      <c r="AB7574" s="177" t="s">
        <v>2480</v>
      </c>
      <c r="AC7574" s="177" t="s">
        <v>27221</v>
      </c>
      <c r="AD7574" s="177" t="s">
        <v>524</v>
      </c>
      <c r="AE7574" s="177" t="s">
        <v>2480</v>
      </c>
      <c r="AF7574" s="177" t="s">
        <v>27222</v>
      </c>
      <c r="AG7574" s="177" t="s">
        <v>524</v>
      </c>
      <c r="AQ7574" s="177" t="s">
        <v>27223</v>
      </c>
      <c r="AT7574" s="177"/>
      <c r="AU7574" s="177"/>
      <c r="AV7574" s="177"/>
      <c r="AW7574" s="177"/>
      <c r="BF7574" s="177" t="s">
        <v>2624</v>
      </c>
    </row>
    <row r="7575" spans="1:58">
      <c r="A7575" s="170" t="s">
        <v>27156</v>
      </c>
      <c r="B7575" s="177" t="s">
        <v>27157</v>
      </c>
      <c r="D7575" s="177" t="s">
        <v>610</v>
      </c>
      <c r="E7575" s="170" t="s">
        <v>27224</v>
      </c>
      <c r="F7575" s="177" t="s">
        <v>27225</v>
      </c>
      <c r="H7575" s="177" t="s">
        <v>27226</v>
      </c>
      <c r="I7575" s="177" t="s">
        <v>2049</v>
      </c>
      <c r="J7575" s="178">
        <v>40518</v>
      </c>
      <c r="K7575" s="178">
        <v>40518</v>
      </c>
      <c r="L7575" s="177" t="s">
        <v>513</v>
      </c>
      <c r="M7575" s="177" t="s">
        <v>27196</v>
      </c>
      <c r="N7575" s="177" t="s">
        <v>27159</v>
      </c>
      <c r="O7575" s="177" t="s">
        <v>437</v>
      </c>
      <c r="P7575" s="177" t="s">
        <v>515</v>
      </c>
      <c r="Q7575" s="177" t="s">
        <v>968</v>
      </c>
      <c r="R7575" s="177" t="s">
        <v>516</v>
      </c>
      <c r="S7575" s="177" t="s">
        <v>517</v>
      </c>
      <c r="T7575" s="177" t="s">
        <v>512</v>
      </c>
      <c r="U7575" s="177" t="s">
        <v>666</v>
      </c>
      <c r="V7575" s="177" t="s">
        <v>667</v>
      </c>
      <c r="W7575" s="177" t="s">
        <v>520</v>
      </c>
      <c r="X7575" s="177" t="s">
        <v>677</v>
      </c>
      <c r="Y7575" s="177" t="s">
        <v>2480</v>
      </c>
      <c r="Z7575" s="177" t="s">
        <v>27227</v>
      </c>
      <c r="AA7575" s="177" t="s">
        <v>524</v>
      </c>
      <c r="AB7575" s="177" t="s">
        <v>2480</v>
      </c>
      <c r="AC7575" s="177" t="s">
        <v>27228</v>
      </c>
      <c r="AD7575" s="177" t="s">
        <v>524</v>
      </c>
      <c r="AE7575" s="177" t="s">
        <v>2480</v>
      </c>
      <c r="AF7575" s="177" t="s">
        <v>27229</v>
      </c>
      <c r="AG7575" s="177" t="s">
        <v>524</v>
      </c>
      <c r="AQ7575" s="177" t="s">
        <v>27223</v>
      </c>
      <c r="AT7575" s="177"/>
      <c r="AU7575" s="177"/>
      <c r="AV7575" s="177"/>
      <c r="AW7575" s="177"/>
      <c r="BF7575" s="177" t="s">
        <v>991</v>
      </c>
    </row>
    <row r="7576" spans="1:58">
      <c r="A7576" s="170" t="s">
        <v>27156</v>
      </c>
      <c r="B7576" s="177" t="s">
        <v>27157</v>
      </c>
      <c r="D7576" s="177" t="s">
        <v>508</v>
      </c>
      <c r="E7576" s="177" t="s">
        <v>1154</v>
      </c>
      <c r="F7576" s="177" t="s">
        <v>27230</v>
      </c>
      <c r="H7576" s="177" t="s">
        <v>27231</v>
      </c>
      <c r="I7576" s="177" t="s">
        <v>2049</v>
      </c>
      <c r="J7576" s="178">
        <v>40518</v>
      </c>
      <c r="K7576" s="178">
        <v>40518</v>
      </c>
      <c r="L7576" s="177" t="s">
        <v>513</v>
      </c>
      <c r="M7576" s="177" t="s">
        <v>27196</v>
      </c>
      <c r="N7576" s="177" t="s">
        <v>27159</v>
      </c>
      <c r="O7576" s="177" t="s">
        <v>437</v>
      </c>
      <c r="P7576" s="177" t="s">
        <v>973</v>
      </c>
      <c r="R7576" s="177" t="s">
        <v>973</v>
      </c>
      <c r="S7576" s="177" t="s">
        <v>973</v>
      </c>
      <c r="T7576" s="177" t="s">
        <v>512</v>
      </c>
      <c r="U7576" s="177" t="s">
        <v>518</v>
      </c>
      <c r="V7576" s="177" t="s">
        <v>667</v>
      </c>
      <c r="W7576" s="177" t="s">
        <v>520</v>
      </c>
      <c r="X7576" s="177" t="s">
        <v>714</v>
      </c>
      <c r="Y7576" s="177" t="s">
        <v>2480</v>
      </c>
      <c r="Z7576" s="177" t="s">
        <v>27232</v>
      </c>
      <c r="AA7576" s="177" t="s">
        <v>524</v>
      </c>
      <c r="AB7576" s="177" t="s">
        <v>2480</v>
      </c>
      <c r="AC7576" s="177" t="s">
        <v>27233</v>
      </c>
      <c r="AD7576" s="177" t="s">
        <v>524</v>
      </c>
      <c r="AQ7576" s="177"/>
      <c r="AT7576" s="177"/>
      <c r="AU7576" s="177"/>
      <c r="AV7576" s="177"/>
      <c r="AW7576" s="177"/>
      <c r="BF7576" s="177" t="s">
        <v>17557</v>
      </c>
    </row>
    <row r="7577" spans="1:58">
      <c r="A7577" s="170" t="s">
        <v>27156</v>
      </c>
      <c r="B7577" s="177" t="s">
        <v>27157</v>
      </c>
      <c r="D7577" s="177" t="s">
        <v>508</v>
      </c>
      <c r="E7577" s="177" t="s">
        <v>1160</v>
      </c>
      <c r="F7577" s="177" t="s">
        <v>27234</v>
      </c>
      <c r="H7577" s="177" t="s">
        <v>27235</v>
      </c>
      <c r="I7577" s="177" t="s">
        <v>2049</v>
      </c>
      <c r="J7577" s="178">
        <v>40518</v>
      </c>
      <c r="K7577" s="178">
        <v>40518</v>
      </c>
      <c r="L7577" s="177" t="s">
        <v>513</v>
      </c>
      <c r="M7577" s="177" t="s">
        <v>27196</v>
      </c>
      <c r="N7577" s="177" t="s">
        <v>27159</v>
      </c>
      <c r="O7577" s="177" t="s">
        <v>437</v>
      </c>
      <c r="P7577" s="177" t="s">
        <v>680</v>
      </c>
      <c r="R7577" s="177" t="s">
        <v>680</v>
      </c>
      <c r="S7577" s="177" t="s">
        <v>680</v>
      </c>
      <c r="T7577" s="177" t="s">
        <v>512</v>
      </c>
      <c r="U7577" s="177" t="s">
        <v>666</v>
      </c>
      <c r="V7577" s="177" t="s">
        <v>681</v>
      </c>
      <c r="W7577" s="177" t="s">
        <v>520</v>
      </c>
      <c r="X7577" s="177" t="s">
        <v>3442</v>
      </c>
      <c r="Y7577" s="177" t="s">
        <v>2480</v>
      </c>
      <c r="Z7577" s="177" t="s">
        <v>27232</v>
      </c>
      <c r="AA7577" s="177" t="s">
        <v>524</v>
      </c>
      <c r="AB7577" s="177" t="s">
        <v>2480</v>
      </c>
      <c r="AC7577" s="177" t="s">
        <v>27232</v>
      </c>
      <c r="AD7577" s="177" t="s">
        <v>524</v>
      </c>
      <c r="AE7577" s="177" t="s">
        <v>2480</v>
      </c>
      <c r="AF7577" s="177" t="s">
        <v>27233</v>
      </c>
      <c r="AG7577" s="177" t="s">
        <v>524</v>
      </c>
      <c r="AH7577" s="177" t="s">
        <v>2480</v>
      </c>
      <c r="AI7577" s="177" t="s">
        <v>27236</v>
      </c>
      <c r="AJ7577" s="177" t="s">
        <v>524</v>
      </c>
      <c r="AQ7577" s="177"/>
      <c r="AT7577" s="177"/>
      <c r="AU7577" s="177"/>
      <c r="AV7577" s="177"/>
      <c r="AW7577" s="177"/>
      <c r="BF7577" s="177" t="s">
        <v>3641</v>
      </c>
    </row>
    <row r="7578" spans="1:58">
      <c r="A7578" s="170" t="s">
        <v>27156</v>
      </c>
      <c r="B7578" s="177" t="s">
        <v>27157</v>
      </c>
      <c r="D7578" s="177" t="s">
        <v>508</v>
      </c>
      <c r="E7578" s="177" t="s">
        <v>1166</v>
      </c>
      <c r="F7578" s="177" t="s">
        <v>27237</v>
      </c>
      <c r="H7578" s="177" t="s">
        <v>2655</v>
      </c>
      <c r="I7578" s="177" t="s">
        <v>2049</v>
      </c>
      <c r="J7578" s="178">
        <v>40518</v>
      </c>
      <c r="K7578" s="178">
        <v>40518</v>
      </c>
      <c r="L7578" s="177" t="s">
        <v>513</v>
      </c>
      <c r="M7578" s="177" t="s">
        <v>27196</v>
      </c>
      <c r="N7578" s="177" t="s">
        <v>27159</v>
      </c>
      <c r="O7578" s="177" t="s">
        <v>195</v>
      </c>
      <c r="P7578" s="177" t="s">
        <v>1023</v>
      </c>
      <c r="Q7578" s="177" t="s">
        <v>2608</v>
      </c>
      <c r="R7578" s="177" t="s">
        <v>731</v>
      </c>
      <c r="S7578" s="177" t="s">
        <v>2609</v>
      </c>
      <c r="T7578" s="177" t="s">
        <v>2374</v>
      </c>
      <c r="U7578" s="177" t="s">
        <v>646</v>
      </c>
      <c r="V7578" s="177" t="s">
        <v>1292</v>
      </c>
      <c r="W7578" s="177" t="s">
        <v>3010</v>
      </c>
      <c r="X7578" s="177" t="s">
        <v>784</v>
      </c>
      <c r="Z7578" s="177" t="s">
        <v>646</v>
      </c>
      <c r="AA7578" s="177" t="s">
        <v>8927</v>
      </c>
      <c r="AB7578" s="177" t="s">
        <v>27238</v>
      </c>
      <c r="AC7578" s="177" t="s">
        <v>2461</v>
      </c>
      <c r="AD7578" s="177" t="s">
        <v>27239</v>
      </c>
      <c r="AE7578" s="177" t="s">
        <v>526</v>
      </c>
      <c r="AQ7578" s="177"/>
      <c r="AT7578" s="177"/>
      <c r="AU7578" s="177"/>
      <c r="AV7578" s="177"/>
      <c r="AW7578" s="177"/>
    </row>
    <row r="7579" spans="1:58">
      <c r="A7579" s="170" t="s">
        <v>27156</v>
      </c>
      <c r="B7579" s="177" t="s">
        <v>27157</v>
      </c>
      <c r="D7579" s="177" t="s">
        <v>508</v>
      </c>
      <c r="E7579" s="177" t="s">
        <v>1172</v>
      </c>
      <c r="F7579" s="177" t="s">
        <v>27240</v>
      </c>
      <c r="H7579" s="177" t="s">
        <v>2678</v>
      </c>
      <c r="I7579" s="177" t="s">
        <v>2049</v>
      </c>
      <c r="J7579" s="178">
        <v>40518</v>
      </c>
      <c r="K7579" s="178">
        <v>40518</v>
      </c>
      <c r="L7579" s="177" t="s">
        <v>550</v>
      </c>
      <c r="M7579" s="177" t="s">
        <v>27159</v>
      </c>
      <c r="N7579" s="177" t="s">
        <v>27159</v>
      </c>
      <c r="O7579" s="177" t="s">
        <v>195</v>
      </c>
      <c r="P7579" s="177" t="s">
        <v>1023</v>
      </c>
      <c r="Q7579" s="177" t="s">
        <v>2615</v>
      </c>
      <c r="R7579" s="177" t="s">
        <v>731</v>
      </c>
      <c r="S7579" s="177" t="s">
        <v>27241</v>
      </c>
      <c r="U7579" s="177" t="s">
        <v>712</v>
      </c>
      <c r="V7579" s="177" t="s">
        <v>828</v>
      </c>
      <c r="W7579" s="177" t="s">
        <v>708</v>
      </c>
      <c r="X7579" s="177" t="s">
        <v>734</v>
      </c>
      <c r="Y7579" s="177" t="s">
        <v>735</v>
      </c>
      <c r="Z7579" s="177" t="s">
        <v>712</v>
      </c>
      <c r="AA7579" s="177" t="s">
        <v>20557</v>
      </c>
      <c r="AB7579" s="170" t="s">
        <v>27242</v>
      </c>
      <c r="AC7579" s="177" t="s">
        <v>13952</v>
      </c>
      <c r="AD7579" s="177" t="s">
        <v>27243</v>
      </c>
      <c r="AE7579" s="177" t="s">
        <v>583</v>
      </c>
      <c r="AQ7579" s="177" t="s">
        <v>27244</v>
      </c>
      <c r="AT7579" s="177"/>
      <c r="AU7579" s="177"/>
      <c r="AV7579" s="177"/>
      <c r="AW7579" s="177"/>
    </row>
    <row r="7580" spans="1:58">
      <c r="A7580" s="170" t="s">
        <v>27156</v>
      </c>
      <c r="B7580" s="177" t="s">
        <v>27157</v>
      </c>
      <c r="D7580" s="177" t="s">
        <v>508</v>
      </c>
      <c r="E7580" s="177" t="s">
        <v>1175</v>
      </c>
      <c r="F7580" s="177" t="s">
        <v>27245</v>
      </c>
      <c r="H7580" s="177" t="s">
        <v>15755</v>
      </c>
      <c r="I7580" s="177" t="s">
        <v>2049</v>
      </c>
      <c r="J7580" s="178">
        <v>40518</v>
      </c>
      <c r="K7580" s="178">
        <v>40518</v>
      </c>
      <c r="L7580" s="177" t="s">
        <v>550</v>
      </c>
      <c r="M7580" s="177" t="s">
        <v>27159</v>
      </c>
      <c r="N7580" s="177" t="s">
        <v>27159</v>
      </c>
      <c r="O7580" s="177" t="s">
        <v>195</v>
      </c>
      <c r="P7580" s="177" t="s">
        <v>1023</v>
      </c>
      <c r="Q7580" s="177" t="s">
        <v>26893</v>
      </c>
      <c r="R7580" s="177" t="s">
        <v>731</v>
      </c>
      <c r="S7580" s="177" t="s">
        <v>4709</v>
      </c>
      <c r="U7580" s="177" t="s">
        <v>712</v>
      </c>
      <c r="V7580" s="177" t="s">
        <v>754</v>
      </c>
      <c r="W7580" s="177" t="s">
        <v>557</v>
      </c>
      <c r="X7580" s="177" t="s">
        <v>734</v>
      </c>
      <c r="Y7580" s="177" t="s">
        <v>735</v>
      </c>
      <c r="Z7580" s="177" t="s">
        <v>712</v>
      </c>
      <c r="AA7580" s="177" t="s">
        <v>755</v>
      </c>
      <c r="AB7580" s="170" t="s">
        <v>27242</v>
      </c>
      <c r="AC7580" s="177" t="s">
        <v>13952</v>
      </c>
      <c r="AD7580" s="177" t="s">
        <v>27243</v>
      </c>
      <c r="AE7580" s="177" t="s">
        <v>583</v>
      </c>
      <c r="AQ7580" s="177" t="s">
        <v>27244</v>
      </c>
      <c r="AT7580" s="177"/>
      <c r="AU7580" s="177"/>
      <c r="AV7580" s="177"/>
      <c r="AW7580" s="177"/>
    </row>
    <row r="7581" spans="1:58">
      <c r="A7581" s="170" t="s">
        <v>27156</v>
      </c>
      <c r="B7581" s="177" t="s">
        <v>27157</v>
      </c>
      <c r="D7581" s="177" t="s">
        <v>508</v>
      </c>
      <c r="E7581" s="177" t="s">
        <v>1774</v>
      </c>
      <c r="F7581" s="177" t="s">
        <v>27246</v>
      </c>
      <c r="H7581" s="177" t="s">
        <v>2629</v>
      </c>
      <c r="I7581" s="177" t="s">
        <v>2049</v>
      </c>
      <c r="J7581" s="178">
        <v>40518</v>
      </c>
      <c r="K7581" s="178">
        <v>40518</v>
      </c>
      <c r="L7581" s="177" t="s">
        <v>513</v>
      </c>
      <c r="M7581" s="177" t="s">
        <v>27196</v>
      </c>
      <c r="N7581" s="177" t="s">
        <v>27159</v>
      </c>
      <c r="O7581" s="177" t="s">
        <v>195</v>
      </c>
      <c r="P7581" s="177" t="s">
        <v>1023</v>
      </c>
      <c r="Q7581" s="177" t="s">
        <v>27247</v>
      </c>
      <c r="R7581" s="177" t="s">
        <v>731</v>
      </c>
      <c r="S7581" s="177" t="s">
        <v>2609</v>
      </c>
      <c r="T7581" s="177" t="s">
        <v>7551</v>
      </c>
      <c r="U7581" s="177" t="s">
        <v>646</v>
      </c>
      <c r="V7581" s="177" t="s">
        <v>2620</v>
      </c>
      <c r="X7581" s="177" t="s">
        <v>784</v>
      </c>
      <c r="Z7581" s="177" t="s">
        <v>646</v>
      </c>
      <c r="AA7581" s="177" t="s">
        <v>2051</v>
      </c>
      <c r="AB7581" s="177" t="s">
        <v>27248</v>
      </c>
      <c r="AC7581" s="177" t="s">
        <v>2461</v>
      </c>
      <c r="AD7581" s="177" t="s">
        <v>27249</v>
      </c>
      <c r="AE7581" s="177" t="s">
        <v>526</v>
      </c>
      <c r="AQ7581" s="177"/>
      <c r="AT7581" s="177"/>
      <c r="AU7581" s="177"/>
      <c r="AV7581" s="177"/>
      <c r="AW7581" s="177"/>
    </row>
    <row r="7582" spans="1:58">
      <c r="A7582" s="170" t="s">
        <v>27156</v>
      </c>
      <c r="B7582" s="177" t="s">
        <v>27157</v>
      </c>
      <c r="D7582" s="177" t="s">
        <v>508</v>
      </c>
      <c r="E7582" s="177" t="s">
        <v>1181</v>
      </c>
      <c r="F7582" s="177" t="s">
        <v>27250</v>
      </c>
      <c r="H7582" s="177" t="s">
        <v>4659</v>
      </c>
      <c r="I7582" s="177" t="s">
        <v>2049</v>
      </c>
      <c r="J7582" s="178">
        <v>40518</v>
      </c>
      <c r="K7582" s="178">
        <v>40518</v>
      </c>
      <c r="L7582" s="177" t="s">
        <v>550</v>
      </c>
      <c r="M7582" s="177" t="s">
        <v>27159</v>
      </c>
      <c r="N7582" s="177" t="s">
        <v>27159</v>
      </c>
      <c r="O7582" s="177" t="s">
        <v>195</v>
      </c>
      <c r="P7582" s="177" t="s">
        <v>1023</v>
      </c>
      <c r="Q7582" s="177" t="s">
        <v>1188</v>
      </c>
      <c r="R7582" s="177" t="s">
        <v>600</v>
      </c>
      <c r="S7582" s="177" t="s">
        <v>601</v>
      </c>
      <c r="T7582" s="177" t="s">
        <v>748</v>
      </c>
      <c r="U7582" s="177" t="s">
        <v>555</v>
      </c>
      <c r="V7582" s="177" t="s">
        <v>2367</v>
      </c>
      <c r="X7582" s="177" t="s">
        <v>673</v>
      </c>
      <c r="Y7582" s="177" t="s">
        <v>674</v>
      </c>
      <c r="Z7582" s="177" t="s">
        <v>555</v>
      </c>
      <c r="AA7582" s="177" t="s">
        <v>1399</v>
      </c>
      <c r="AB7582" s="170" t="s">
        <v>27251</v>
      </c>
      <c r="AC7582" s="177" t="s">
        <v>27252</v>
      </c>
      <c r="AD7582" s="177" t="s">
        <v>27253</v>
      </c>
      <c r="AE7582" s="177" t="s">
        <v>583</v>
      </c>
      <c r="AQ7582" s="177" t="s">
        <v>26489</v>
      </c>
      <c r="AT7582" s="177"/>
      <c r="AU7582" s="177"/>
      <c r="AV7582" s="177"/>
      <c r="AW7582" s="177"/>
    </row>
    <row r="7583" spans="1:58">
      <c r="A7583" s="170" t="s">
        <v>27156</v>
      </c>
      <c r="B7583" s="177" t="s">
        <v>27157</v>
      </c>
      <c r="D7583" s="177" t="s">
        <v>508</v>
      </c>
      <c r="E7583" s="177" t="s">
        <v>760</v>
      </c>
      <c r="F7583" s="177" t="s">
        <v>27254</v>
      </c>
      <c r="H7583" s="177" t="s">
        <v>4593</v>
      </c>
      <c r="I7583" s="177" t="s">
        <v>2049</v>
      </c>
      <c r="J7583" s="178">
        <v>40518</v>
      </c>
      <c r="K7583" s="178">
        <v>40518</v>
      </c>
      <c r="L7583" s="177" t="s">
        <v>550</v>
      </c>
      <c r="M7583" s="177" t="s">
        <v>27159</v>
      </c>
      <c r="N7583" s="177" t="s">
        <v>27159</v>
      </c>
      <c r="O7583" s="177" t="s">
        <v>195</v>
      </c>
      <c r="P7583" s="177" t="s">
        <v>1023</v>
      </c>
      <c r="Q7583" s="177" t="s">
        <v>2630</v>
      </c>
      <c r="R7583" s="177" t="s">
        <v>600</v>
      </c>
      <c r="S7583" s="177" t="s">
        <v>601</v>
      </c>
      <c r="T7583" s="177" t="s">
        <v>1336</v>
      </c>
      <c r="U7583" s="177" t="s">
        <v>702</v>
      </c>
      <c r="V7583" s="177" t="s">
        <v>743</v>
      </c>
      <c r="X7583" s="177" t="s">
        <v>890</v>
      </c>
      <c r="Y7583" s="177" t="s">
        <v>891</v>
      </c>
      <c r="Z7583" s="177" t="s">
        <v>702</v>
      </c>
      <c r="AA7583" s="177" t="s">
        <v>744</v>
      </c>
      <c r="AC7583" s="177" t="s">
        <v>3011</v>
      </c>
      <c r="AD7583" s="177" t="s">
        <v>27255</v>
      </c>
      <c r="AE7583" s="177" t="s">
        <v>526</v>
      </c>
      <c r="AQ7583" s="177"/>
      <c r="AT7583" s="177"/>
      <c r="AU7583" s="177"/>
      <c r="AV7583" s="177"/>
      <c r="AW7583" s="177"/>
    </row>
    <row r="7584" spans="1:58">
      <c r="A7584" s="170" t="s">
        <v>27156</v>
      </c>
      <c r="B7584" s="177" t="s">
        <v>27157</v>
      </c>
      <c r="D7584" s="177" t="s">
        <v>508</v>
      </c>
      <c r="E7584" s="177" t="s">
        <v>770</v>
      </c>
      <c r="F7584" s="177" t="s">
        <v>27256</v>
      </c>
      <c r="H7584" s="177" t="s">
        <v>4672</v>
      </c>
      <c r="I7584" s="177" t="s">
        <v>2049</v>
      </c>
      <c r="J7584" s="178">
        <v>40518</v>
      </c>
      <c r="K7584" s="178">
        <v>40518</v>
      </c>
      <c r="L7584" s="177" t="s">
        <v>550</v>
      </c>
      <c r="M7584" s="177" t="s">
        <v>27159</v>
      </c>
      <c r="N7584" s="177" t="s">
        <v>27159</v>
      </c>
      <c r="O7584" s="177" t="s">
        <v>195</v>
      </c>
      <c r="P7584" s="177" t="s">
        <v>1023</v>
      </c>
      <c r="Q7584" s="177" t="s">
        <v>5544</v>
      </c>
      <c r="R7584" s="177" t="s">
        <v>600</v>
      </c>
      <c r="S7584" s="177" t="s">
        <v>601</v>
      </c>
      <c r="T7584" s="177" t="s">
        <v>1336</v>
      </c>
      <c r="U7584" s="177" t="s">
        <v>702</v>
      </c>
      <c r="V7584" s="177" t="s">
        <v>743</v>
      </c>
      <c r="X7584" s="177" t="s">
        <v>890</v>
      </c>
      <c r="Y7584" s="177" t="s">
        <v>891</v>
      </c>
      <c r="Z7584" s="177" t="s">
        <v>702</v>
      </c>
      <c r="AA7584" s="177" t="s">
        <v>744</v>
      </c>
      <c r="AC7584" s="177" t="s">
        <v>3011</v>
      </c>
      <c r="AD7584" s="177" t="s">
        <v>27194</v>
      </c>
      <c r="AE7584" s="177" t="s">
        <v>526</v>
      </c>
      <c r="AQ7584" s="177"/>
      <c r="AT7584" s="177"/>
      <c r="AU7584" s="177"/>
      <c r="AV7584" s="177"/>
      <c r="AW7584" s="177"/>
    </row>
    <row r="7585" spans="1:58">
      <c r="A7585" s="170" t="s">
        <v>27156</v>
      </c>
      <c r="B7585" s="177" t="s">
        <v>27157</v>
      </c>
      <c r="D7585" s="177" t="s">
        <v>508</v>
      </c>
      <c r="E7585" s="177" t="s">
        <v>1200</v>
      </c>
      <c r="F7585" s="177" t="s">
        <v>27257</v>
      </c>
      <c r="G7585" s="177" t="s">
        <v>1200</v>
      </c>
      <c r="H7585" s="177" t="s">
        <v>15655</v>
      </c>
      <c r="I7585" s="177" t="s">
        <v>2049</v>
      </c>
      <c r="J7585" s="178">
        <v>40518</v>
      </c>
      <c r="K7585" s="178">
        <v>40518</v>
      </c>
      <c r="L7585" s="177" t="s">
        <v>550</v>
      </c>
      <c r="M7585" s="177" t="s">
        <v>27159</v>
      </c>
      <c r="N7585" s="177" t="s">
        <v>27159</v>
      </c>
      <c r="O7585" s="177" t="s">
        <v>195</v>
      </c>
      <c r="P7585" s="177" t="s">
        <v>1023</v>
      </c>
      <c r="Q7585" s="177" t="s">
        <v>1821</v>
      </c>
      <c r="R7585" s="177" t="s">
        <v>600</v>
      </c>
      <c r="S7585" s="177" t="s">
        <v>601</v>
      </c>
      <c r="T7585" s="177" t="s">
        <v>764</v>
      </c>
      <c r="U7585" s="177" t="s">
        <v>718</v>
      </c>
      <c r="V7585" s="177" t="s">
        <v>5940</v>
      </c>
      <c r="X7585" s="177" t="s">
        <v>943</v>
      </c>
      <c r="Y7585" s="177" t="s">
        <v>674</v>
      </c>
      <c r="Z7585" s="177" t="s">
        <v>718</v>
      </c>
      <c r="AA7585" s="177" t="s">
        <v>6647</v>
      </c>
      <c r="AB7585" s="170" t="s">
        <v>27258</v>
      </c>
      <c r="AC7585" s="177" t="s">
        <v>27259</v>
      </c>
      <c r="AD7585" s="177" t="s">
        <v>27260</v>
      </c>
      <c r="AE7585" s="177" t="s">
        <v>559</v>
      </c>
      <c r="AQ7585" s="177" t="s">
        <v>27261</v>
      </c>
      <c r="AT7585" s="177"/>
      <c r="AU7585" s="177"/>
      <c r="AV7585" s="177"/>
      <c r="AW7585" s="177"/>
    </row>
    <row r="7586" spans="1:58">
      <c r="A7586" s="170" t="s">
        <v>27156</v>
      </c>
      <c r="B7586" s="177" t="s">
        <v>27157</v>
      </c>
      <c r="D7586" s="177" t="s">
        <v>508</v>
      </c>
      <c r="E7586" s="177" t="s">
        <v>1206</v>
      </c>
      <c r="F7586" s="177" t="s">
        <v>27262</v>
      </c>
      <c r="G7586" s="177" t="s">
        <v>1206</v>
      </c>
      <c r="H7586" s="177" t="s">
        <v>15685</v>
      </c>
      <c r="I7586" s="177" t="s">
        <v>2049</v>
      </c>
      <c r="J7586" s="178">
        <v>40518</v>
      </c>
      <c r="K7586" s="178">
        <v>40518</v>
      </c>
      <c r="L7586" s="177" t="s">
        <v>550</v>
      </c>
      <c r="M7586" s="177" t="s">
        <v>27159</v>
      </c>
      <c r="N7586" s="177" t="s">
        <v>27159</v>
      </c>
      <c r="O7586" s="177" t="s">
        <v>195</v>
      </c>
      <c r="P7586" s="177" t="s">
        <v>552</v>
      </c>
      <c r="Q7586" s="177" t="s">
        <v>888</v>
      </c>
      <c r="R7586" s="177" t="s">
        <v>600</v>
      </c>
      <c r="S7586" s="177" t="s">
        <v>601</v>
      </c>
      <c r="U7586" s="177" t="s">
        <v>718</v>
      </c>
      <c r="V7586" s="177" t="s">
        <v>2024</v>
      </c>
      <c r="X7586" s="177" t="s">
        <v>943</v>
      </c>
      <c r="Y7586" s="177" t="s">
        <v>674</v>
      </c>
      <c r="Z7586" s="177" t="s">
        <v>718</v>
      </c>
      <c r="AA7586" s="177" t="s">
        <v>1084</v>
      </c>
      <c r="AC7586" s="177" t="s">
        <v>13962</v>
      </c>
      <c r="AD7586" s="177" t="s">
        <v>27263</v>
      </c>
      <c r="AE7586" s="177" t="s">
        <v>524</v>
      </c>
      <c r="AQ7586" s="177" t="s">
        <v>27264</v>
      </c>
      <c r="AT7586" s="177"/>
      <c r="AU7586" s="177"/>
      <c r="AV7586" s="177"/>
      <c r="AW7586" s="177"/>
    </row>
    <row r="7587" spans="1:58">
      <c r="A7587" s="170" t="s">
        <v>27156</v>
      </c>
      <c r="B7587" s="177" t="s">
        <v>27157</v>
      </c>
      <c r="D7587" s="177" t="s">
        <v>508</v>
      </c>
      <c r="E7587" s="170" t="s">
        <v>1784</v>
      </c>
      <c r="F7587" s="177" t="s">
        <v>27265</v>
      </c>
      <c r="H7587" s="177" t="s">
        <v>27266</v>
      </c>
      <c r="I7587" s="177" t="s">
        <v>2049</v>
      </c>
      <c r="J7587" s="178">
        <v>40518</v>
      </c>
      <c r="K7587" s="178">
        <v>40518</v>
      </c>
      <c r="L7587" s="177" t="s">
        <v>901</v>
      </c>
      <c r="M7587" s="177">
        <v>12101011</v>
      </c>
      <c r="N7587" s="177" t="s">
        <v>27159</v>
      </c>
      <c r="O7587" s="177" t="s">
        <v>324</v>
      </c>
      <c r="P7587" s="177" t="s">
        <v>903</v>
      </c>
      <c r="Q7587" s="177" t="s">
        <v>1821</v>
      </c>
      <c r="R7587" s="177" t="s">
        <v>904</v>
      </c>
      <c r="S7587" s="177" t="s">
        <v>905</v>
      </c>
      <c r="T7587" s="177" t="s">
        <v>1904</v>
      </c>
      <c r="U7587" s="177" t="s">
        <v>2012</v>
      </c>
      <c r="V7587" s="177" t="s">
        <v>2013</v>
      </c>
      <c r="W7587" s="177" t="s">
        <v>908</v>
      </c>
      <c r="Y7587" s="177" t="s">
        <v>909</v>
      </c>
      <c r="AB7587" s="177" t="s">
        <v>910</v>
      </c>
      <c r="AC7587" s="177">
        <v>2800</v>
      </c>
      <c r="AD7587" s="177" t="s">
        <v>911</v>
      </c>
      <c r="AE7587" s="177">
        <v>1375</v>
      </c>
      <c r="AF7587" s="177" t="s">
        <v>912</v>
      </c>
      <c r="AG7587" s="177" t="s">
        <v>908</v>
      </c>
      <c r="AH7587" s="177" t="s">
        <v>2015</v>
      </c>
      <c r="AI7587" s="177" t="s">
        <v>908</v>
      </c>
      <c r="AK7587" s="177" t="s">
        <v>908</v>
      </c>
      <c r="AL7587" s="177">
        <v>480</v>
      </c>
      <c r="AQ7587" s="177" t="s">
        <v>27267</v>
      </c>
      <c r="AT7587" s="177"/>
      <c r="AU7587" s="177"/>
      <c r="AV7587" s="177" t="s">
        <v>1620</v>
      </c>
      <c r="AW7587" s="177"/>
    </row>
    <row r="7588" spans="1:58">
      <c r="A7588" s="170" t="s">
        <v>27156</v>
      </c>
      <c r="B7588" s="177" t="s">
        <v>27157</v>
      </c>
      <c r="D7588" s="177" t="s">
        <v>508</v>
      </c>
      <c r="E7588" s="177" t="s">
        <v>1219</v>
      </c>
      <c r="F7588" s="177" t="s">
        <v>27268</v>
      </c>
      <c r="G7588" s="177" t="s">
        <v>1219</v>
      </c>
      <c r="H7588" s="177" t="s">
        <v>27269</v>
      </c>
      <c r="I7588" s="177" t="s">
        <v>2049</v>
      </c>
      <c r="J7588" s="178">
        <v>40518</v>
      </c>
      <c r="K7588" s="178">
        <v>40518</v>
      </c>
      <c r="L7588" s="177" t="s">
        <v>550</v>
      </c>
      <c r="M7588" s="177" t="s">
        <v>27159</v>
      </c>
      <c r="N7588" s="177" t="s">
        <v>27159</v>
      </c>
      <c r="O7588" s="177" t="s">
        <v>280</v>
      </c>
      <c r="R7588" s="177" t="s">
        <v>700</v>
      </c>
      <c r="S7588" s="177" t="s">
        <v>701</v>
      </c>
      <c r="T7588" s="177" t="s">
        <v>742</v>
      </c>
      <c r="U7588" s="177" t="s">
        <v>718</v>
      </c>
      <c r="V7588" s="177" t="s">
        <v>2198</v>
      </c>
      <c r="W7588" s="177" t="s">
        <v>27270</v>
      </c>
      <c r="X7588" s="177" t="s">
        <v>2200</v>
      </c>
      <c r="AQ7588" s="177" t="s">
        <v>27271</v>
      </c>
      <c r="AT7588" s="177"/>
      <c r="AU7588" s="177"/>
      <c r="AV7588" s="177"/>
      <c r="AW7588" s="177"/>
    </row>
    <row r="7589" spans="1:58">
      <c r="A7589" s="170" t="s">
        <v>27156</v>
      </c>
      <c r="B7589" s="177" t="s">
        <v>27157</v>
      </c>
      <c r="D7589" s="177" t="s">
        <v>508</v>
      </c>
      <c r="E7589" s="177" t="s">
        <v>1231</v>
      </c>
      <c r="F7589" s="177" t="s">
        <v>27272</v>
      </c>
      <c r="H7589" s="177" t="s">
        <v>27273</v>
      </c>
      <c r="I7589" s="177" t="s">
        <v>2049</v>
      </c>
      <c r="J7589" s="178">
        <v>40518</v>
      </c>
      <c r="K7589" s="178">
        <v>40518</v>
      </c>
      <c r="L7589" s="177" t="s">
        <v>550</v>
      </c>
      <c r="M7589" s="177" t="s">
        <v>27159</v>
      </c>
      <c r="N7589" s="177" t="s">
        <v>27159</v>
      </c>
      <c r="O7589" s="177" t="s">
        <v>195</v>
      </c>
      <c r="P7589" s="177" t="s">
        <v>1816</v>
      </c>
      <c r="Q7589" s="177" t="s">
        <v>1821</v>
      </c>
      <c r="R7589" s="177" t="s">
        <v>600</v>
      </c>
      <c r="S7589" s="177" t="s">
        <v>601</v>
      </c>
      <c r="U7589" s="177" t="s">
        <v>702</v>
      </c>
      <c r="V7589" s="177" t="s">
        <v>2367</v>
      </c>
      <c r="X7589" s="177" t="s">
        <v>890</v>
      </c>
      <c r="Y7589" s="177" t="s">
        <v>891</v>
      </c>
      <c r="Z7589" s="177" t="s">
        <v>702</v>
      </c>
      <c r="AA7589" s="177" t="s">
        <v>1399</v>
      </c>
      <c r="AC7589" s="177" t="s">
        <v>3011</v>
      </c>
      <c r="AD7589" s="177" t="s">
        <v>27274</v>
      </c>
      <c r="AE7589" s="177" t="s">
        <v>526</v>
      </c>
      <c r="AQ7589" s="177"/>
      <c r="AT7589" s="177"/>
      <c r="AU7589" s="177"/>
      <c r="AV7589" s="177"/>
      <c r="AW7589" s="177"/>
    </row>
    <row r="7590" spans="1:58">
      <c r="A7590" s="170" t="s">
        <v>27156</v>
      </c>
      <c r="B7590" s="177" t="s">
        <v>27157</v>
      </c>
      <c r="D7590" s="177" t="s">
        <v>508</v>
      </c>
      <c r="E7590" s="177" t="s">
        <v>1242</v>
      </c>
      <c r="F7590" s="177" t="s">
        <v>27275</v>
      </c>
      <c r="H7590" s="177" t="s">
        <v>4680</v>
      </c>
      <c r="I7590" s="177" t="s">
        <v>2049</v>
      </c>
      <c r="J7590" s="178">
        <v>40518</v>
      </c>
      <c r="K7590" s="178">
        <v>40518</v>
      </c>
      <c r="L7590" s="177" t="s">
        <v>550</v>
      </c>
      <c r="M7590" s="177" t="s">
        <v>27159</v>
      </c>
      <c r="N7590" s="177" t="s">
        <v>27159</v>
      </c>
      <c r="O7590" s="177" t="s">
        <v>195</v>
      </c>
      <c r="P7590" s="177" t="s">
        <v>711</v>
      </c>
      <c r="Q7590" s="177" t="s">
        <v>1188</v>
      </c>
      <c r="R7590" s="177" t="s">
        <v>600</v>
      </c>
      <c r="S7590" s="177" t="s">
        <v>601</v>
      </c>
      <c r="T7590" s="177" t="s">
        <v>718</v>
      </c>
      <c r="U7590" s="177" t="s">
        <v>712</v>
      </c>
      <c r="V7590" s="177" t="s">
        <v>5940</v>
      </c>
      <c r="X7590" s="177" t="s">
        <v>673</v>
      </c>
      <c r="Y7590" s="177" t="s">
        <v>674</v>
      </c>
      <c r="Z7590" s="177" t="s">
        <v>712</v>
      </c>
      <c r="AA7590" s="177" t="s">
        <v>6647</v>
      </c>
      <c r="AC7590" s="177" t="s">
        <v>3011</v>
      </c>
      <c r="AD7590" s="177" t="s">
        <v>27276</v>
      </c>
      <c r="AE7590" s="177" t="s">
        <v>526</v>
      </c>
      <c r="AQ7590" s="177"/>
      <c r="AT7590" s="177"/>
      <c r="AU7590" s="177"/>
      <c r="AV7590" s="177"/>
      <c r="AW7590" s="177"/>
    </row>
    <row r="7591" spans="1:58">
      <c r="A7591" s="170" t="s">
        <v>27156</v>
      </c>
      <c r="B7591" s="177" t="s">
        <v>27157</v>
      </c>
      <c r="D7591" s="177" t="s">
        <v>508</v>
      </c>
      <c r="E7591" s="177" t="s">
        <v>1246</v>
      </c>
      <c r="F7591" s="177" t="s">
        <v>27277</v>
      </c>
      <c r="H7591" s="177" t="s">
        <v>4693</v>
      </c>
      <c r="I7591" s="177" t="s">
        <v>2049</v>
      </c>
      <c r="J7591" s="178">
        <v>40518</v>
      </c>
      <c r="K7591" s="178">
        <v>40518</v>
      </c>
      <c r="L7591" s="177" t="s">
        <v>550</v>
      </c>
      <c r="M7591" s="177" t="s">
        <v>27159</v>
      </c>
      <c r="N7591" s="177" t="s">
        <v>27159</v>
      </c>
      <c r="O7591" s="177" t="s">
        <v>195</v>
      </c>
      <c r="P7591" s="177" t="s">
        <v>589</v>
      </c>
      <c r="Q7591" s="177" t="s">
        <v>1188</v>
      </c>
      <c r="R7591" s="177" t="s">
        <v>600</v>
      </c>
      <c r="S7591" s="177" t="s">
        <v>601</v>
      </c>
      <c r="T7591" s="177" t="s">
        <v>2104</v>
      </c>
      <c r="U7591" s="177" t="s">
        <v>579</v>
      </c>
      <c r="V7591" s="177" t="s">
        <v>1757</v>
      </c>
      <c r="X7591" s="177" t="s">
        <v>673</v>
      </c>
      <c r="Y7591" s="177" t="s">
        <v>674</v>
      </c>
      <c r="Z7591" s="177" t="s">
        <v>579</v>
      </c>
      <c r="AA7591" s="177" t="s">
        <v>1185</v>
      </c>
      <c r="AB7591" s="170" t="s">
        <v>27278</v>
      </c>
      <c r="AC7591" s="177" t="s">
        <v>26834</v>
      </c>
      <c r="AD7591" s="177" t="s">
        <v>27279</v>
      </c>
      <c r="AE7591" s="177" t="s">
        <v>559</v>
      </c>
      <c r="AQ7591" s="177" t="s">
        <v>27280</v>
      </c>
      <c r="AT7591" s="177"/>
      <c r="AU7591" s="177"/>
      <c r="AV7591" s="177"/>
      <c r="AW7591" s="177"/>
    </row>
    <row r="7592" spans="1:58">
      <c r="A7592" s="170" t="s">
        <v>27156</v>
      </c>
      <c r="B7592" s="177" t="s">
        <v>27157</v>
      </c>
      <c r="D7592" s="177" t="s">
        <v>508</v>
      </c>
      <c r="E7592" s="177" t="s">
        <v>1252</v>
      </c>
      <c r="F7592" s="177" t="s">
        <v>27281</v>
      </c>
      <c r="H7592" s="177" t="s">
        <v>4714</v>
      </c>
      <c r="I7592" s="177" t="s">
        <v>2049</v>
      </c>
      <c r="J7592" s="178">
        <v>40518</v>
      </c>
      <c r="K7592" s="178">
        <v>40518</v>
      </c>
      <c r="L7592" s="177" t="s">
        <v>550</v>
      </c>
      <c r="M7592" s="177" t="s">
        <v>27159</v>
      </c>
      <c r="N7592" s="177" t="s">
        <v>27159</v>
      </c>
      <c r="O7592" s="177" t="s">
        <v>195</v>
      </c>
      <c r="P7592" s="177" t="s">
        <v>552</v>
      </c>
      <c r="Q7592" s="177" t="s">
        <v>888</v>
      </c>
      <c r="R7592" s="177" t="s">
        <v>600</v>
      </c>
      <c r="S7592" s="177" t="s">
        <v>601</v>
      </c>
      <c r="T7592" s="177" t="s">
        <v>2374</v>
      </c>
      <c r="U7592" s="177" t="s">
        <v>646</v>
      </c>
      <c r="V7592" s="177" t="s">
        <v>2024</v>
      </c>
      <c r="X7592" s="177" t="s">
        <v>673</v>
      </c>
      <c r="Y7592" s="177" t="s">
        <v>674</v>
      </c>
      <c r="Z7592" s="177" t="s">
        <v>646</v>
      </c>
      <c r="AA7592" s="177" t="s">
        <v>1084</v>
      </c>
      <c r="AC7592" s="177" t="s">
        <v>13962</v>
      </c>
      <c r="AD7592" s="177" t="s">
        <v>27263</v>
      </c>
      <c r="AE7592" s="177" t="s">
        <v>524</v>
      </c>
      <c r="AQ7592" s="177"/>
      <c r="AT7592" s="177"/>
      <c r="AU7592" s="177"/>
      <c r="AV7592" s="177"/>
      <c r="AW7592" s="177"/>
    </row>
    <row r="7593" spans="1:58">
      <c r="A7593" s="170" t="s">
        <v>27156</v>
      </c>
      <c r="B7593" s="177" t="s">
        <v>27157</v>
      </c>
      <c r="D7593" s="177" t="s">
        <v>610</v>
      </c>
      <c r="E7593" s="170" t="s">
        <v>20129</v>
      </c>
      <c r="F7593" s="177" t="s">
        <v>27282</v>
      </c>
      <c r="G7593" s="177" t="s">
        <v>2327</v>
      </c>
      <c r="H7593" s="177" t="s">
        <v>27283</v>
      </c>
      <c r="I7593" s="177" t="s">
        <v>2049</v>
      </c>
      <c r="J7593" s="178">
        <v>40518</v>
      </c>
      <c r="K7593" s="178">
        <v>40518</v>
      </c>
      <c r="L7593" s="177" t="s">
        <v>901</v>
      </c>
      <c r="M7593" s="177" t="s">
        <v>27284</v>
      </c>
      <c r="N7593" s="177" t="s">
        <v>27159</v>
      </c>
      <c r="O7593" s="177" t="s">
        <v>324</v>
      </c>
      <c r="P7593" s="177" t="s">
        <v>903</v>
      </c>
      <c r="Q7593" s="177" t="s">
        <v>1188</v>
      </c>
      <c r="R7593" s="177" t="s">
        <v>11504</v>
      </c>
      <c r="S7593" s="177" t="s">
        <v>5979</v>
      </c>
      <c r="U7593" s="177" t="s">
        <v>4616</v>
      </c>
      <c r="V7593" s="177" t="s">
        <v>908</v>
      </c>
      <c r="W7593" s="177" t="s">
        <v>908</v>
      </c>
      <c r="Y7593" s="177" t="s">
        <v>2866</v>
      </c>
      <c r="AB7593" s="177" t="s">
        <v>908</v>
      </c>
      <c r="AC7593" s="177">
        <v>2000</v>
      </c>
      <c r="AD7593" s="177" t="s">
        <v>957</v>
      </c>
      <c r="AE7593" s="177" t="s">
        <v>908</v>
      </c>
      <c r="AF7593" s="177" t="s">
        <v>1512</v>
      </c>
      <c r="AG7593" s="177" t="s">
        <v>908</v>
      </c>
      <c r="AH7593" s="177" t="s">
        <v>1659</v>
      </c>
      <c r="AI7593" s="177" t="s">
        <v>1659</v>
      </c>
      <c r="AK7593" s="177" t="s">
        <v>908</v>
      </c>
      <c r="AL7593" s="177">
        <v>480</v>
      </c>
      <c r="AQ7593" s="177" t="s">
        <v>27285</v>
      </c>
      <c r="AT7593" s="177"/>
      <c r="AU7593" s="177"/>
      <c r="AV7593" s="177"/>
      <c r="AW7593" s="177"/>
    </row>
    <row r="7594" spans="1:58">
      <c r="A7594" s="170" t="s">
        <v>27156</v>
      </c>
      <c r="B7594" s="177" t="s">
        <v>27157</v>
      </c>
      <c r="D7594" s="177" t="s">
        <v>508</v>
      </c>
      <c r="E7594" s="177" t="s">
        <v>1260</v>
      </c>
      <c r="F7594" s="177" t="s">
        <v>27286</v>
      </c>
      <c r="H7594" s="177" t="s">
        <v>15668</v>
      </c>
      <c r="I7594" s="177" t="s">
        <v>2049</v>
      </c>
      <c r="J7594" s="178">
        <v>40518</v>
      </c>
      <c r="K7594" s="178">
        <v>40518</v>
      </c>
      <c r="L7594" s="177" t="s">
        <v>550</v>
      </c>
      <c r="M7594" s="177" t="s">
        <v>27159</v>
      </c>
      <c r="N7594" s="177" t="s">
        <v>27159</v>
      </c>
      <c r="O7594" s="177" t="s">
        <v>280</v>
      </c>
      <c r="Q7594" s="177" t="s">
        <v>1188</v>
      </c>
      <c r="R7594" s="177" t="s">
        <v>1013</v>
      </c>
      <c r="S7594" s="177" t="s">
        <v>1014</v>
      </c>
      <c r="T7594" s="177" t="s">
        <v>702</v>
      </c>
      <c r="U7594" s="177" t="s">
        <v>646</v>
      </c>
      <c r="V7594" s="177" t="s">
        <v>2198</v>
      </c>
      <c r="W7594" s="177" t="s">
        <v>27287</v>
      </c>
      <c r="X7594" s="177" t="s">
        <v>2200</v>
      </c>
      <c r="Y7594" s="177" t="s">
        <v>646</v>
      </c>
      <c r="Z7594" s="177" t="s">
        <v>832</v>
      </c>
      <c r="AB7594" s="177" t="s">
        <v>10421</v>
      </c>
      <c r="AD7594" s="177" t="s">
        <v>646</v>
      </c>
      <c r="AE7594" s="177" t="s">
        <v>20510</v>
      </c>
      <c r="AG7594" s="177" t="s">
        <v>13968</v>
      </c>
      <c r="AH7594" s="177" t="s">
        <v>27288</v>
      </c>
      <c r="AI7594" s="177" t="s">
        <v>1034</v>
      </c>
      <c r="AQ7594" s="177"/>
      <c r="AT7594" s="177"/>
      <c r="AU7594" s="177"/>
      <c r="AV7594" s="177"/>
      <c r="AW7594" s="177"/>
    </row>
    <row r="7595" spans="1:58">
      <c r="A7595" s="170" t="s">
        <v>27156</v>
      </c>
      <c r="B7595" s="177" t="s">
        <v>27157</v>
      </c>
      <c r="D7595" s="177" t="s">
        <v>508</v>
      </c>
      <c r="E7595" s="177" t="s">
        <v>1264</v>
      </c>
      <c r="F7595" s="177" t="s">
        <v>27289</v>
      </c>
      <c r="H7595" s="177" t="s">
        <v>15671</v>
      </c>
      <c r="I7595" s="177" t="s">
        <v>2049</v>
      </c>
      <c r="J7595" s="178">
        <v>40518</v>
      </c>
      <c r="K7595" s="178">
        <v>40518</v>
      </c>
      <c r="L7595" s="177" t="s">
        <v>550</v>
      </c>
      <c r="M7595" s="177" t="s">
        <v>27159</v>
      </c>
      <c r="N7595" s="177" t="s">
        <v>27159</v>
      </c>
      <c r="O7595" s="177" t="s">
        <v>195</v>
      </c>
      <c r="P7595" s="177" t="s">
        <v>1023</v>
      </c>
      <c r="Q7595" s="177" t="s">
        <v>6593</v>
      </c>
      <c r="R7595" s="177" t="s">
        <v>600</v>
      </c>
      <c r="S7595" s="177" t="s">
        <v>601</v>
      </c>
      <c r="T7595" s="177" t="s">
        <v>555</v>
      </c>
      <c r="U7595" s="177" t="s">
        <v>739</v>
      </c>
      <c r="V7595" s="177" t="s">
        <v>1445</v>
      </c>
      <c r="X7595" s="177" t="s">
        <v>890</v>
      </c>
      <c r="Y7595" s="177" t="s">
        <v>891</v>
      </c>
      <c r="Z7595" s="177" t="s">
        <v>739</v>
      </c>
      <c r="AA7595" s="177" t="s">
        <v>1812</v>
      </c>
      <c r="AC7595" s="177" t="s">
        <v>13948</v>
      </c>
      <c r="AD7595" s="177" t="s">
        <v>27290</v>
      </c>
      <c r="AE7595" s="177" t="s">
        <v>870</v>
      </c>
      <c r="AQ7595" s="177"/>
      <c r="AT7595" s="177"/>
      <c r="AU7595" s="177"/>
      <c r="AV7595" s="177"/>
      <c r="AW7595" s="177"/>
    </row>
    <row r="7596" spans="1:58">
      <c r="A7596" s="170" t="s">
        <v>27156</v>
      </c>
      <c r="B7596" s="177" t="s">
        <v>27157</v>
      </c>
      <c r="D7596" s="177" t="s">
        <v>508</v>
      </c>
      <c r="E7596" s="170" t="s">
        <v>1269</v>
      </c>
      <c r="F7596" s="177" t="s">
        <v>27291</v>
      </c>
      <c r="H7596" s="177" t="s">
        <v>15690</v>
      </c>
      <c r="I7596" s="177" t="s">
        <v>2049</v>
      </c>
      <c r="J7596" s="178">
        <v>40518</v>
      </c>
      <c r="K7596" s="178">
        <v>40518</v>
      </c>
      <c r="L7596" s="177" t="s">
        <v>550</v>
      </c>
      <c r="M7596" s="177" t="s">
        <v>27159</v>
      </c>
      <c r="N7596" s="177" t="s">
        <v>27159</v>
      </c>
      <c r="O7596" s="177" t="s">
        <v>195</v>
      </c>
      <c r="P7596" s="177" t="s">
        <v>1023</v>
      </c>
      <c r="Q7596" s="177" t="s">
        <v>6593</v>
      </c>
      <c r="R7596" s="177" t="s">
        <v>600</v>
      </c>
      <c r="S7596" s="177" t="s">
        <v>601</v>
      </c>
      <c r="T7596" s="177" t="s">
        <v>3644</v>
      </c>
      <c r="U7596" s="177" t="s">
        <v>712</v>
      </c>
      <c r="V7596" s="177" t="s">
        <v>1445</v>
      </c>
      <c r="W7596" s="177" t="s">
        <v>677</v>
      </c>
      <c r="X7596" s="177" t="s">
        <v>890</v>
      </c>
      <c r="Y7596" s="177" t="s">
        <v>891</v>
      </c>
      <c r="Z7596" s="177" t="s">
        <v>712</v>
      </c>
      <c r="AA7596" s="177" t="s">
        <v>6318</v>
      </c>
      <c r="AB7596" s="170" t="s">
        <v>27292</v>
      </c>
      <c r="AC7596" s="177" t="s">
        <v>26834</v>
      </c>
      <c r="AD7596" s="177" t="s">
        <v>27293</v>
      </c>
      <c r="AE7596" s="177" t="s">
        <v>559</v>
      </c>
      <c r="AQ7596" s="177" t="s">
        <v>27294</v>
      </c>
      <c r="AT7596" s="177"/>
      <c r="AU7596" s="177"/>
      <c r="AV7596" s="177"/>
      <c r="AW7596" s="177"/>
    </row>
    <row r="7597" spans="1:58">
      <c r="A7597" s="170" t="s">
        <v>27156</v>
      </c>
      <c r="B7597" s="177" t="s">
        <v>27157</v>
      </c>
      <c r="D7597" s="177" t="s">
        <v>508</v>
      </c>
      <c r="E7597" s="177" t="s">
        <v>1286</v>
      </c>
      <c r="F7597" s="177" t="s">
        <v>27295</v>
      </c>
      <c r="H7597" s="177" t="s">
        <v>15817</v>
      </c>
      <c r="I7597" s="177" t="s">
        <v>2049</v>
      </c>
      <c r="J7597" s="178">
        <v>40518</v>
      </c>
      <c r="K7597" s="178">
        <v>40518</v>
      </c>
      <c r="L7597" s="177" t="s">
        <v>550</v>
      </c>
      <c r="M7597" s="177" t="s">
        <v>27159</v>
      </c>
      <c r="N7597" s="177" t="s">
        <v>27159</v>
      </c>
      <c r="O7597" s="177" t="s">
        <v>195</v>
      </c>
      <c r="P7597" s="177" t="s">
        <v>1023</v>
      </c>
      <c r="Q7597" s="177" t="s">
        <v>1188</v>
      </c>
      <c r="R7597" s="177" t="s">
        <v>600</v>
      </c>
      <c r="S7597" s="177" t="s">
        <v>601</v>
      </c>
      <c r="T7597" s="177" t="s">
        <v>1565</v>
      </c>
      <c r="U7597" s="177" t="s">
        <v>739</v>
      </c>
      <c r="V7597" s="177" t="s">
        <v>1336</v>
      </c>
      <c r="X7597" s="177" t="s">
        <v>673</v>
      </c>
      <c r="Y7597" s="177" t="s">
        <v>674</v>
      </c>
      <c r="Z7597" s="177" t="s">
        <v>739</v>
      </c>
      <c r="AA7597" s="177" t="s">
        <v>1404</v>
      </c>
      <c r="AC7597" s="177" t="s">
        <v>13948</v>
      </c>
      <c r="AD7597" s="177" t="s">
        <v>27296</v>
      </c>
      <c r="AE7597" s="177" t="s">
        <v>870</v>
      </c>
      <c r="AQ7597" s="177"/>
      <c r="AT7597" s="177"/>
      <c r="AU7597" s="177"/>
      <c r="AV7597" s="177"/>
      <c r="AW7597" s="177"/>
    </row>
    <row r="7598" spans="1:58">
      <c r="A7598" s="170" t="s">
        <v>27156</v>
      </c>
      <c r="B7598" s="177" t="s">
        <v>27157</v>
      </c>
      <c r="D7598" s="177" t="s">
        <v>508</v>
      </c>
      <c r="E7598" s="177" t="s">
        <v>2745</v>
      </c>
      <c r="F7598" s="177" t="s">
        <v>27297</v>
      </c>
      <c r="H7598" s="177" t="s">
        <v>4779</v>
      </c>
      <c r="I7598" s="177" t="s">
        <v>2049</v>
      </c>
      <c r="J7598" s="178">
        <v>40518</v>
      </c>
      <c r="K7598" s="178">
        <v>40518</v>
      </c>
      <c r="L7598" s="177" t="s">
        <v>550</v>
      </c>
      <c r="M7598" s="177" t="s">
        <v>27159</v>
      </c>
      <c r="N7598" s="177" t="s">
        <v>27159</v>
      </c>
      <c r="O7598" s="177" t="s">
        <v>195</v>
      </c>
      <c r="P7598" s="177" t="s">
        <v>1023</v>
      </c>
      <c r="Q7598" s="177" t="s">
        <v>1188</v>
      </c>
      <c r="R7598" s="177" t="s">
        <v>731</v>
      </c>
      <c r="S7598" s="177" t="s">
        <v>4709</v>
      </c>
      <c r="T7598" s="187" t="s">
        <v>2465</v>
      </c>
      <c r="U7598" s="177" t="s">
        <v>712</v>
      </c>
      <c r="V7598" s="177" t="s">
        <v>4694</v>
      </c>
      <c r="X7598" s="177" t="s">
        <v>734</v>
      </c>
      <c r="Y7598" s="177" t="s">
        <v>735</v>
      </c>
      <c r="Z7598" s="177" t="s">
        <v>712</v>
      </c>
      <c r="AA7598" s="177" t="s">
        <v>4695</v>
      </c>
      <c r="AB7598" s="170" t="s">
        <v>27242</v>
      </c>
      <c r="AC7598" s="177" t="s">
        <v>3011</v>
      </c>
      <c r="AD7598" s="177" t="s">
        <v>27298</v>
      </c>
      <c r="AE7598" s="177" t="s">
        <v>526</v>
      </c>
      <c r="AQ7598" s="177" t="s">
        <v>27244</v>
      </c>
      <c r="AT7598" s="177"/>
      <c r="AU7598" s="177"/>
      <c r="AV7598" s="177"/>
      <c r="AW7598" s="177"/>
    </row>
    <row r="7599" spans="1:58">
      <c r="A7599" s="170" t="s">
        <v>27156</v>
      </c>
      <c r="B7599" s="177" t="s">
        <v>27157</v>
      </c>
      <c r="D7599" s="177" t="s">
        <v>508</v>
      </c>
      <c r="E7599" s="177" t="s">
        <v>1296</v>
      </c>
      <c r="F7599" s="177" t="s">
        <v>27299</v>
      </c>
      <c r="H7599" s="177" t="s">
        <v>4802</v>
      </c>
      <c r="I7599" s="177" t="s">
        <v>2049</v>
      </c>
      <c r="J7599" s="178">
        <v>40518</v>
      </c>
      <c r="K7599" s="178">
        <v>40518</v>
      </c>
      <c r="L7599" s="177" t="s">
        <v>550</v>
      </c>
      <c r="M7599" s="177" t="s">
        <v>27159</v>
      </c>
      <c r="N7599" s="177" t="s">
        <v>27159</v>
      </c>
      <c r="O7599" s="177" t="s">
        <v>195</v>
      </c>
      <c r="P7599" s="177" t="s">
        <v>552</v>
      </c>
      <c r="Q7599" s="177" t="s">
        <v>4095</v>
      </c>
      <c r="R7599" s="177" t="s">
        <v>731</v>
      </c>
      <c r="S7599" s="177" t="s">
        <v>4709</v>
      </c>
      <c r="T7599" s="177" t="s">
        <v>748</v>
      </c>
      <c r="U7599" s="177" t="s">
        <v>712</v>
      </c>
      <c r="V7599" s="177" t="s">
        <v>1299</v>
      </c>
      <c r="W7599" s="177" t="s">
        <v>557</v>
      </c>
      <c r="X7599" s="177" t="s">
        <v>734</v>
      </c>
      <c r="Y7599" s="177" t="s">
        <v>735</v>
      </c>
      <c r="Z7599" s="177" t="s">
        <v>712</v>
      </c>
      <c r="AA7599" s="177" t="s">
        <v>26938</v>
      </c>
      <c r="AB7599" s="170" t="s">
        <v>27242</v>
      </c>
      <c r="AC7599" s="177" t="s">
        <v>13952</v>
      </c>
      <c r="AD7599" s="177" t="s">
        <v>27300</v>
      </c>
      <c r="AE7599" s="177" t="s">
        <v>583</v>
      </c>
      <c r="AQ7599" s="177" t="s">
        <v>27244</v>
      </c>
      <c r="AT7599" s="177"/>
      <c r="AU7599" s="177"/>
      <c r="AV7599" s="177"/>
      <c r="AW7599" s="177"/>
    </row>
    <row r="7600" spans="1:58">
      <c r="A7600" s="170" t="s">
        <v>27156</v>
      </c>
      <c r="B7600" s="177" t="s">
        <v>27157</v>
      </c>
      <c r="D7600" s="177" t="s">
        <v>508</v>
      </c>
      <c r="E7600" s="170" t="s">
        <v>1305</v>
      </c>
      <c r="F7600" s="177" t="s">
        <v>27301</v>
      </c>
      <c r="H7600" s="177" t="s">
        <v>26941</v>
      </c>
      <c r="I7600" s="177" t="s">
        <v>2049</v>
      </c>
      <c r="J7600" s="178">
        <v>40518</v>
      </c>
      <c r="K7600" s="178">
        <v>40518</v>
      </c>
      <c r="L7600" s="177" t="s">
        <v>513</v>
      </c>
      <c r="M7600" s="177" t="s">
        <v>27196</v>
      </c>
      <c r="N7600" s="177" t="s">
        <v>27159</v>
      </c>
      <c r="O7600" s="177" t="s">
        <v>437</v>
      </c>
      <c r="P7600" s="177" t="s">
        <v>533</v>
      </c>
      <c r="R7600" s="177" t="s">
        <v>533</v>
      </c>
      <c r="S7600" s="177" t="s">
        <v>534</v>
      </c>
      <c r="T7600" s="177" t="s">
        <v>512</v>
      </c>
      <c r="U7600" s="177" t="s">
        <v>535</v>
      </c>
      <c r="V7600" s="177" t="s">
        <v>11297</v>
      </c>
      <c r="W7600" s="177" t="s">
        <v>995</v>
      </c>
      <c r="X7600" s="177" t="s">
        <v>3559</v>
      </c>
      <c r="Y7600" s="177" t="s">
        <v>2480</v>
      </c>
      <c r="Z7600" s="177" t="s">
        <v>27302</v>
      </c>
      <c r="AA7600" s="177" t="s">
        <v>524</v>
      </c>
      <c r="AB7600" s="177" t="s">
        <v>2480</v>
      </c>
      <c r="AC7600" s="177" t="s">
        <v>27303</v>
      </c>
      <c r="AD7600" s="177" t="s">
        <v>524</v>
      </c>
      <c r="AE7600" s="177" t="s">
        <v>2480</v>
      </c>
      <c r="AF7600" s="177" t="s">
        <v>27304</v>
      </c>
      <c r="AG7600" s="177" t="s">
        <v>524</v>
      </c>
      <c r="AQ7600" s="177"/>
      <c r="AT7600" s="177"/>
      <c r="AU7600" s="177"/>
      <c r="AV7600" s="177"/>
      <c r="AW7600" s="177"/>
      <c r="BA7600" s="177" t="s">
        <v>27305</v>
      </c>
      <c r="BF7600" s="177" t="s">
        <v>17217</v>
      </c>
    </row>
    <row r="7601" spans="1:49">
      <c r="A7601" s="170" t="s">
        <v>27156</v>
      </c>
      <c r="B7601" s="177" t="s">
        <v>27157</v>
      </c>
      <c r="D7601" s="177" t="s">
        <v>508</v>
      </c>
      <c r="E7601" s="177" t="s">
        <v>7013</v>
      </c>
      <c r="F7601" s="177" t="s">
        <v>27306</v>
      </c>
      <c r="H7601" s="177" t="s">
        <v>27307</v>
      </c>
      <c r="I7601" s="177" t="s">
        <v>2049</v>
      </c>
      <c r="J7601" s="178">
        <v>40518</v>
      </c>
      <c r="K7601" s="178">
        <v>40518</v>
      </c>
      <c r="L7601" s="177" t="s">
        <v>513</v>
      </c>
      <c r="M7601" s="177" t="s">
        <v>27196</v>
      </c>
      <c r="N7601" s="177" t="s">
        <v>27159</v>
      </c>
      <c r="O7601" s="177" t="s">
        <v>355</v>
      </c>
      <c r="R7601" s="177" t="s">
        <v>355</v>
      </c>
      <c r="S7601" s="177" t="s">
        <v>646</v>
      </c>
      <c r="U7601" s="177" t="s">
        <v>646</v>
      </c>
      <c r="V7601" s="177" t="s">
        <v>805</v>
      </c>
      <c r="W7601" s="177" t="s">
        <v>10375</v>
      </c>
      <c r="X7601" s="177" t="s">
        <v>27308</v>
      </c>
      <c r="Y7601" s="177" t="s">
        <v>583</v>
      </c>
      <c r="Z7601" s="177" t="s">
        <v>3731</v>
      </c>
      <c r="AA7601" s="177" t="s">
        <v>10378</v>
      </c>
      <c r="AB7601" s="177" t="s">
        <v>27309</v>
      </c>
      <c r="AC7601" s="177" t="s">
        <v>526</v>
      </c>
      <c r="AQ7601" s="177" t="s">
        <v>27310</v>
      </c>
      <c r="AT7601" s="177"/>
      <c r="AU7601" s="177"/>
      <c r="AV7601" s="177"/>
      <c r="AW7601" s="177"/>
    </row>
    <row r="7602" spans="1:49">
      <c r="A7602" s="170" t="s">
        <v>27156</v>
      </c>
      <c r="B7602" s="177" t="s">
        <v>27157</v>
      </c>
      <c r="D7602" s="177" t="s">
        <v>508</v>
      </c>
      <c r="E7602" s="170" t="s">
        <v>1819</v>
      </c>
      <c r="F7602" s="177" t="s">
        <v>27311</v>
      </c>
      <c r="H7602" s="177" t="s">
        <v>15649</v>
      </c>
      <c r="I7602" s="177" t="s">
        <v>2049</v>
      </c>
      <c r="J7602" s="178">
        <v>40518</v>
      </c>
      <c r="K7602" s="178">
        <v>40518</v>
      </c>
      <c r="L7602" s="177" t="s">
        <v>550</v>
      </c>
      <c r="M7602" s="177" t="s">
        <v>27159</v>
      </c>
      <c r="N7602" s="177" t="s">
        <v>27159</v>
      </c>
      <c r="O7602" s="177" t="s">
        <v>195</v>
      </c>
      <c r="P7602" s="177" t="s">
        <v>1023</v>
      </c>
      <c r="Q7602" s="177" t="s">
        <v>2740</v>
      </c>
      <c r="R7602" s="177" t="s">
        <v>600</v>
      </c>
      <c r="S7602" s="177" t="s">
        <v>601</v>
      </c>
      <c r="T7602" s="177" t="s">
        <v>805</v>
      </c>
      <c r="U7602" s="177" t="s">
        <v>702</v>
      </c>
      <c r="V7602" s="177" t="s">
        <v>2285</v>
      </c>
      <c r="X7602" s="177" t="s">
        <v>890</v>
      </c>
      <c r="Y7602" s="177" t="s">
        <v>891</v>
      </c>
      <c r="Z7602" s="177" t="s">
        <v>702</v>
      </c>
      <c r="AA7602" s="177" t="s">
        <v>1092</v>
      </c>
      <c r="AC7602" s="177" t="s">
        <v>27312</v>
      </c>
      <c r="AD7602" s="177" t="s">
        <v>27313</v>
      </c>
      <c r="AE7602" s="177" t="s">
        <v>809</v>
      </c>
      <c r="AQ7602" s="177" t="s">
        <v>26489</v>
      </c>
      <c r="AT7602" s="177"/>
      <c r="AU7602" s="177"/>
      <c r="AV7602" s="177"/>
      <c r="AW7602" s="177"/>
    </row>
    <row r="7603" spans="1:49">
      <c r="A7603" s="170" t="s">
        <v>27156</v>
      </c>
      <c r="B7603" s="177" t="s">
        <v>27157</v>
      </c>
      <c r="D7603" s="177" t="s">
        <v>508</v>
      </c>
      <c r="E7603" s="170" t="s">
        <v>1320</v>
      </c>
      <c r="F7603" s="177" t="s">
        <v>27314</v>
      </c>
      <c r="H7603" s="177" t="s">
        <v>15770</v>
      </c>
      <c r="I7603" s="177" t="s">
        <v>2049</v>
      </c>
      <c r="J7603" s="178">
        <v>40518</v>
      </c>
      <c r="K7603" s="178">
        <v>40518</v>
      </c>
      <c r="L7603" s="177" t="s">
        <v>513</v>
      </c>
      <c r="M7603" s="177" t="s">
        <v>27196</v>
      </c>
      <c r="N7603" s="177" t="s">
        <v>27159</v>
      </c>
      <c r="O7603" s="177" t="s">
        <v>195</v>
      </c>
      <c r="P7603" s="177" t="s">
        <v>1023</v>
      </c>
      <c r="Q7603" s="177" t="s">
        <v>2894</v>
      </c>
      <c r="R7603" s="177" t="s">
        <v>731</v>
      </c>
      <c r="S7603" s="177" t="s">
        <v>2609</v>
      </c>
      <c r="T7603" s="177" t="s">
        <v>1721</v>
      </c>
      <c r="U7603" s="177" t="s">
        <v>579</v>
      </c>
      <c r="V7603" s="177" t="s">
        <v>645</v>
      </c>
      <c r="X7603" s="177" t="s">
        <v>784</v>
      </c>
      <c r="Z7603" s="177" t="s">
        <v>579</v>
      </c>
      <c r="AA7603" s="177" t="s">
        <v>16160</v>
      </c>
      <c r="AC7603" s="177" t="s">
        <v>2461</v>
      </c>
      <c r="AD7603" s="177" t="s">
        <v>27315</v>
      </c>
      <c r="AE7603" s="177" t="s">
        <v>526</v>
      </c>
      <c r="AQ7603" s="177"/>
      <c r="AT7603" s="177"/>
      <c r="AU7603" s="177"/>
      <c r="AV7603" s="177"/>
      <c r="AW7603" s="177"/>
    </row>
    <row r="7604" spans="1:49">
      <c r="A7604" s="170" t="s">
        <v>27156</v>
      </c>
      <c r="B7604" s="177" t="s">
        <v>27157</v>
      </c>
      <c r="D7604" s="177" t="s">
        <v>508</v>
      </c>
      <c r="E7604" s="177" t="s">
        <v>3703</v>
      </c>
      <c r="F7604" s="177" t="s">
        <v>27316</v>
      </c>
      <c r="H7604" s="177" t="s">
        <v>15774</v>
      </c>
      <c r="I7604" s="177" t="s">
        <v>2049</v>
      </c>
      <c r="J7604" s="178">
        <v>40518</v>
      </c>
      <c r="K7604" s="178">
        <v>40518</v>
      </c>
      <c r="L7604" s="177" t="s">
        <v>550</v>
      </c>
      <c r="M7604" s="177" t="s">
        <v>27159</v>
      </c>
      <c r="N7604" s="177" t="s">
        <v>27159</v>
      </c>
      <c r="O7604" s="177" t="s">
        <v>195</v>
      </c>
      <c r="P7604" s="177" t="s">
        <v>1023</v>
      </c>
      <c r="Q7604" s="177" t="s">
        <v>27317</v>
      </c>
      <c r="R7604" s="177" t="s">
        <v>600</v>
      </c>
      <c r="S7604" s="177" t="s">
        <v>601</v>
      </c>
      <c r="T7604" s="177" t="s">
        <v>2123</v>
      </c>
      <c r="U7604" s="177" t="s">
        <v>555</v>
      </c>
      <c r="V7604" s="177" t="s">
        <v>3668</v>
      </c>
      <c r="X7604" s="177" t="s">
        <v>673</v>
      </c>
      <c r="Y7604" s="177" t="s">
        <v>674</v>
      </c>
      <c r="Z7604" s="177" t="s">
        <v>555</v>
      </c>
      <c r="AA7604" s="177" t="s">
        <v>3669</v>
      </c>
      <c r="AB7604" s="170" t="s">
        <v>27318</v>
      </c>
      <c r="AC7604" s="177" t="s">
        <v>21666</v>
      </c>
      <c r="AD7604" s="177" t="s">
        <v>27319</v>
      </c>
      <c r="AE7604" s="177" t="s">
        <v>524</v>
      </c>
      <c r="AQ7604" s="177" t="s">
        <v>27320</v>
      </c>
      <c r="AT7604" s="177"/>
      <c r="AU7604" s="177"/>
      <c r="AV7604" s="177"/>
      <c r="AW7604" s="177"/>
    </row>
    <row r="7605" spans="1:49">
      <c r="A7605" s="170" t="s">
        <v>27156</v>
      </c>
      <c r="B7605" s="177" t="s">
        <v>27157</v>
      </c>
      <c r="D7605" s="177" t="s">
        <v>508</v>
      </c>
      <c r="E7605" s="177" t="s">
        <v>1327</v>
      </c>
      <c r="F7605" s="177" t="s">
        <v>27321</v>
      </c>
      <c r="G7605" s="177" t="s">
        <v>1327</v>
      </c>
      <c r="H7605" s="177" t="s">
        <v>2717</v>
      </c>
      <c r="I7605" s="177" t="s">
        <v>2049</v>
      </c>
      <c r="J7605" s="178">
        <v>40518</v>
      </c>
      <c r="K7605" s="178">
        <v>40518</v>
      </c>
      <c r="L7605" s="177" t="s">
        <v>550</v>
      </c>
      <c r="M7605" s="177" t="s">
        <v>27159</v>
      </c>
      <c r="N7605" s="177" t="s">
        <v>27159</v>
      </c>
      <c r="O7605" s="177" t="s">
        <v>195</v>
      </c>
      <c r="P7605" s="177" t="s">
        <v>1023</v>
      </c>
      <c r="Q7605" s="177" t="s">
        <v>1188</v>
      </c>
      <c r="R7605" s="177" t="s">
        <v>600</v>
      </c>
      <c r="S7605" s="177" t="s">
        <v>601</v>
      </c>
      <c r="T7605" s="177" t="s">
        <v>667</v>
      </c>
      <c r="U7605" s="177" t="s">
        <v>702</v>
      </c>
      <c r="V7605" s="177" t="s">
        <v>2424</v>
      </c>
      <c r="X7605" s="177" t="s">
        <v>673</v>
      </c>
      <c r="Y7605" s="177" t="s">
        <v>674</v>
      </c>
      <c r="Z7605" s="177" t="s">
        <v>702</v>
      </c>
      <c r="AA7605" s="177" t="s">
        <v>7881</v>
      </c>
      <c r="AB7605" s="177" t="s">
        <v>27322</v>
      </c>
      <c r="AC7605" s="177" t="s">
        <v>21666</v>
      </c>
      <c r="AD7605" s="177" t="s">
        <v>27323</v>
      </c>
      <c r="AE7605" s="177" t="s">
        <v>524</v>
      </c>
      <c r="AQ7605" s="177" t="s">
        <v>27324</v>
      </c>
      <c r="AT7605" s="177"/>
      <c r="AU7605" s="177"/>
      <c r="AV7605" s="177"/>
      <c r="AW7605" s="177"/>
    </row>
    <row r="7606" spans="1:49">
      <c r="A7606" s="170" t="s">
        <v>27156</v>
      </c>
      <c r="B7606" s="177" t="s">
        <v>27157</v>
      </c>
      <c r="D7606" s="177" t="s">
        <v>508</v>
      </c>
      <c r="E7606" s="177" t="s">
        <v>1334</v>
      </c>
      <c r="F7606" s="177" t="s">
        <v>27325</v>
      </c>
      <c r="G7606" s="177" t="s">
        <v>1334</v>
      </c>
      <c r="H7606" s="177" t="s">
        <v>2733</v>
      </c>
      <c r="I7606" s="177" t="s">
        <v>2049</v>
      </c>
      <c r="J7606" s="178">
        <v>40518</v>
      </c>
      <c r="K7606" s="178">
        <v>40518</v>
      </c>
      <c r="L7606" s="177" t="s">
        <v>1307</v>
      </c>
      <c r="N7606" s="177" t="s">
        <v>27159</v>
      </c>
      <c r="O7606" s="177" t="s">
        <v>295</v>
      </c>
      <c r="P7606" s="177" t="s">
        <v>4228</v>
      </c>
      <c r="R7606" s="177" t="s">
        <v>1308</v>
      </c>
      <c r="S7606" s="177" t="s">
        <v>27326</v>
      </c>
      <c r="T7606" s="177" t="s">
        <v>1061</v>
      </c>
      <c r="U7606" s="177" t="s">
        <v>805</v>
      </c>
      <c r="W7606" s="177" t="s">
        <v>26981</v>
      </c>
      <c r="X7606" s="177" t="s">
        <v>27327</v>
      </c>
      <c r="Y7606" s="177" t="s">
        <v>526</v>
      </c>
      <c r="AQ7606" s="177" t="s">
        <v>27328</v>
      </c>
      <c r="AT7606" s="177"/>
      <c r="AU7606" s="177"/>
      <c r="AV7606" s="177"/>
      <c r="AW7606" s="177"/>
    </row>
    <row r="7607" spans="1:49">
      <c r="A7607" s="170" t="s">
        <v>27156</v>
      </c>
      <c r="B7607" s="177" t="s">
        <v>27157</v>
      </c>
      <c r="D7607" s="177" t="s">
        <v>508</v>
      </c>
      <c r="E7607" s="177" t="s">
        <v>2781</v>
      </c>
      <c r="F7607" s="177" t="s">
        <v>27329</v>
      </c>
      <c r="G7607" s="177" t="s">
        <v>2781</v>
      </c>
      <c r="H7607" s="177" t="s">
        <v>2739</v>
      </c>
      <c r="I7607" s="177" t="s">
        <v>2049</v>
      </c>
      <c r="J7607" s="178">
        <v>40518</v>
      </c>
      <c r="K7607" s="178">
        <v>40518</v>
      </c>
      <c r="L7607" s="177" t="s">
        <v>550</v>
      </c>
      <c r="M7607" s="177" t="s">
        <v>27159</v>
      </c>
      <c r="N7607" s="177" t="s">
        <v>27159</v>
      </c>
      <c r="O7607" s="177" t="s">
        <v>195</v>
      </c>
      <c r="P7607" s="177" t="s">
        <v>1023</v>
      </c>
      <c r="Q7607" s="177" t="s">
        <v>1188</v>
      </c>
      <c r="R7607" s="177" t="s">
        <v>600</v>
      </c>
      <c r="S7607" s="177" t="s">
        <v>601</v>
      </c>
      <c r="U7607" s="177" t="s">
        <v>646</v>
      </c>
      <c r="V7607" s="177" t="s">
        <v>1757</v>
      </c>
      <c r="X7607" s="177" t="s">
        <v>673</v>
      </c>
      <c r="Y7607" s="177" t="s">
        <v>674</v>
      </c>
      <c r="Z7607" s="177" t="s">
        <v>646</v>
      </c>
      <c r="AA7607" s="177" t="s">
        <v>1185</v>
      </c>
      <c r="AB7607" s="170" t="s">
        <v>27330</v>
      </c>
      <c r="AC7607" s="177" t="s">
        <v>3011</v>
      </c>
      <c r="AD7607" s="177" t="s">
        <v>27331</v>
      </c>
      <c r="AE7607" s="177" t="s">
        <v>526</v>
      </c>
      <c r="AQ7607" s="177" t="s">
        <v>27332</v>
      </c>
      <c r="AT7607" s="177"/>
      <c r="AU7607" s="177"/>
      <c r="AV7607" s="177"/>
      <c r="AW7607" s="177"/>
    </row>
    <row r="7608" spans="1:49">
      <c r="A7608" s="170" t="s">
        <v>27156</v>
      </c>
      <c r="B7608" s="177" t="s">
        <v>27157</v>
      </c>
      <c r="D7608" s="177" t="s">
        <v>610</v>
      </c>
      <c r="E7608" s="177" t="s">
        <v>2786</v>
      </c>
      <c r="F7608" s="177" t="s">
        <v>27333</v>
      </c>
      <c r="G7608" s="177" t="s">
        <v>2786</v>
      </c>
      <c r="H7608" s="177" t="s">
        <v>2747</v>
      </c>
      <c r="I7608" s="177" t="s">
        <v>2049</v>
      </c>
      <c r="J7608" s="178">
        <v>40518</v>
      </c>
      <c r="K7608" s="178">
        <v>40518</v>
      </c>
      <c r="L7608" s="177" t="s">
        <v>550</v>
      </c>
      <c r="M7608" s="177" t="s">
        <v>27159</v>
      </c>
      <c r="N7608" s="177" t="s">
        <v>27159</v>
      </c>
      <c r="O7608" s="177" t="s">
        <v>195</v>
      </c>
      <c r="P7608" s="177" t="s">
        <v>552</v>
      </c>
      <c r="Q7608" s="177" t="s">
        <v>888</v>
      </c>
      <c r="R7608" s="177" t="s">
        <v>600</v>
      </c>
      <c r="S7608" s="177" t="s">
        <v>601</v>
      </c>
      <c r="T7608" s="177" t="s">
        <v>1772</v>
      </c>
      <c r="U7608" s="177" t="s">
        <v>646</v>
      </c>
      <c r="V7608" s="177" t="s">
        <v>806</v>
      </c>
      <c r="X7608" s="177" t="s">
        <v>673</v>
      </c>
      <c r="Y7608" s="177" t="s">
        <v>674</v>
      </c>
      <c r="Z7608" s="177" t="s">
        <v>646</v>
      </c>
      <c r="AA7608" s="177" t="s">
        <v>892</v>
      </c>
      <c r="AQ7608" s="177" t="s">
        <v>27334</v>
      </c>
      <c r="AT7608" s="177"/>
      <c r="AU7608" s="177"/>
      <c r="AV7608" s="177"/>
      <c r="AW7608" s="177"/>
    </row>
    <row r="7609" spans="1:49">
      <c r="A7609" s="170" t="s">
        <v>27156</v>
      </c>
      <c r="B7609" s="177" t="s">
        <v>27157</v>
      </c>
      <c r="D7609" s="177" t="s">
        <v>610</v>
      </c>
      <c r="E7609" s="170" t="s">
        <v>20812</v>
      </c>
      <c r="F7609" s="177" t="s">
        <v>27335</v>
      </c>
      <c r="G7609" s="177" t="s">
        <v>2331</v>
      </c>
      <c r="H7609" s="177" t="s">
        <v>16207</v>
      </c>
      <c r="I7609" s="177" t="s">
        <v>2049</v>
      </c>
      <c r="J7609" s="178">
        <v>40518</v>
      </c>
      <c r="K7609" s="178">
        <v>40518</v>
      </c>
      <c r="L7609" s="177" t="s">
        <v>901</v>
      </c>
      <c r="M7609" s="177" t="s">
        <v>27284</v>
      </c>
      <c r="N7609" s="177" t="s">
        <v>27159</v>
      </c>
      <c r="O7609" s="177" t="s">
        <v>324</v>
      </c>
      <c r="P7609" s="177" t="s">
        <v>903</v>
      </c>
      <c r="Q7609" s="177" t="s">
        <v>1361</v>
      </c>
      <c r="R7609" s="177" t="s">
        <v>1008</v>
      </c>
      <c r="S7609" s="177" t="s">
        <v>14853</v>
      </c>
      <c r="U7609" s="177" t="s">
        <v>15780</v>
      </c>
      <c r="V7609" s="177" t="s">
        <v>908</v>
      </c>
      <c r="W7609" s="177" t="s">
        <v>908</v>
      </c>
      <c r="Y7609" s="177" t="s">
        <v>908</v>
      </c>
      <c r="AB7609" s="177" t="s">
        <v>908</v>
      </c>
      <c r="AC7609" s="177">
        <v>2000</v>
      </c>
      <c r="AD7609" s="177" t="s">
        <v>957</v>
      </c>
      <c r="AE7609" s="177" t="s">
        <v>908</v>
      </c>
      <c r="AF7609" s="177" t="s">
        <v>912</v>
      </c>
      <c r="AG7609" s="177" t="s">
        <v>908</v>
      </c>
      <c r="AH7609" s="177" t="s">
        <v>2867</v>
      </c>
      <c r="AI7609" s="177" t="s">
        <v>908</v>
      </c>
      <c r="AK7609" s="177" t="s">
        <v>908</v>
      </c>
      <c r="AL7609" s="177">
        <v>480</v>
      </c>
      <c r="AQ7609" s="177" t="s">
        <v>27336</v>
      </c>
      <c r="AT7609" s="177"/>
      <c r="AU7609" s="177"/>
      <c r="AV7609" s="177"/>
      <c r="AW7609" s="177"/>
    </row>
    <row r="7610" spans="1:49">
      <c r="A7610" s="170" t="s">
        <v>27156</v>
      </c>
      <c r="B7610" s="177" t="s">
        <v>27157</v>
      </c>
      <c r="D7610" s="177" t="s">
        <v>610</v>
      </c>
      <c r="E7610" s="177" t="s">
        <v>2790</v>
      </c>
      <c r="F7610" s="177" t="s">
        <v>27337</v>
      </c>
      <c r="G7610" s="177" t="s">
        <v>2790</v>
      </c>
      <c r="H7610" s="177" t="s">
        <v>26991</v>
      </c>
      <c r="I7610" s="177" t="s">
        <v>2049</v>
      </c>
      <c r="J7610" s="178">
        <v>40518</v>
      </c>
      <c r="K7610" s="178">
        <v>40518</v>
      </c>
      <c r="L7610" s="177" t="s">
        <v>550</v>
      </c>
      <c r="M7610" s="177" t="s">
        <v>27159</v>
      </c>
      <c r="N7610" s="177" t="s">
        <v>27159</v>
      </c>
      <c r="O7610" s="177" t="s">
        <v>280</v>
      </c>
      <c r="Q7610" s="177" t="s">
        <v>1361</v>
      </c>
      <c r="R7610" s="177" t="s">
        <v>700</v>
      </c>
      <c r="S7610" s="177" t="s">
        <v>701</v>
      </c>
      <c r="T7610" s="177" t="s">
        <v>739</v>
      </c>
      <c r="U7610" s="177" t="s">
        <v>646</v>
      </c>
      <c r="V7610" s="177" t="s">
        <v>2198</v>
      </c>
      <c r="W7610" s="177" t="s">
        <v>27338</v>
      </c>
      <c r="X7610" s="177" t="s">
        <v>2200</v>
      </c>
      <c r="AQ7610" s="177" t="s">
        <v>27339</v>
      </c>
      <c r="AT7610" s="177"/>
      <c r="AU7610" s="177"/>
      <c r="AV7610" s="177"/>
      <c r="AW7610" s="177"/>
    </row>
    <row r="7611" spans="1:49">
      <c r="A7611" s="170" t="s">
        <v>27156</v>
      </c>
      <c r="B7611" s="177" t="s">
        <v>27157</v>
      </c>
      <c r="D7611" s="177" t="s">
        <v>508</v>
      </c>
      <c r="E7611" s="170" t="s">
        <v>2796</v>
      </c>
      <c r="F7611" s="177" t="s">
        <v>27340</v>
      </c>
      <c r="H7611" s="177" t="s">
        <v>26997</v>
      </c>
      <c r="I7611" s="177" t="s">
        <v>2049</v>
      </c>
      <c r="J7611" s="178">
        <v>40518</v>
      </c>
      <c r="K7611" s="178">
        <v>40518</v>
      </c>
      <c r="L7611" s="177" t="s">
        <v>550</v>
      </c>
      <c r="M7611" s="177" t="s">
        <v>27159</v>
      </c>
      <c r="N7611" s="177" t="s">
        <v>27159</v>
      </c>
      <c r="O7611" s="177" t="s">
        <v>195</v>
      </c>
      <c r="P7611" s="177" t="s">
        <v>1816</v>
      </c>
      <c r="Q7611" s="177" t="s">
        <v>1361</v>
      </c>
      <c r="R7611" s="177" t="s">
        <v>600</v>
      </c>
      <c r="S7611" s="177" t="s">
        <v>601</v>
      </c>
      <c r="T7611" s="177" t="s">
        <v>555</v>
      </c>
      <c r="U7611" s="177" t="s">
        <v>739</v>
      </c>
      <c r="V7611" s="177" t="s">
        <v>1445</v>
      </c>
      <c r="X7611" s="177" t="s">
        <v>673</v>
      </c>
      <c r="Y7611" s="177" t="s">
        <v>674</v>
      </c>
      <c r="Z7611" s="177" t="s">
        <v>739</v>
      </c>
      <c r="AA7611" s="177" t="s">
        <v>1812</v>
      </c>
      <c r="AC7611" s="177" t="s">
        <v>13948</v>
      </c>
      <c r="AD7611" s="177" t="s">
        <v>27341</v>
      </c>
      <c r="AE7611" s="177" t="s">
        <v>870</v>
      </c>
      <c r="AQ7611" s="177"/>
      <c r="AT7611" s="177"/>
      <c r="AU7611" s="177"/>
      <c r="AV7611" s="177"/>
      <c r="AW7611" s="177"/>
    </row>
    <row r="7612" spans="1:49">
      <c r="A7612" s="170" t="s">
        <v>27156</v>
      </c>
      <c r="B7612" s="177" t="s">
        <v>27157</v>
      </c>
      <c r="D7612" s="177" t="s">
        <v>508</v>
      </c>
      <c r="E7612" s="170" t="s">
        <v>1342</v>
      </c>
      <c r="F7612" s="177" t="s">
        <v>27342</v>
      </c>
      <c r="H7612" s="177" t="s">
        <v>2893</v>
      </c>
      <c r="I7612" s="177" t="s">
        <v>2049</v>
      </c>
      <c r="J7612" s="178">
        <v>40518</v>
      </c>
      <c r="K7612" s="178">
        <v>40518</v>
      </c>
      <c r="L7612" s="177" t="s">
        <v>550</v>
      </c>
      <c r="M7612" s="177" t="s">
        <v>27159</v>
      </c>
      <c r="N7612" s="177" t="s">
        <v>27159</v>
      </c>
      <c r="O7612" s="177" t="s">
        <v>195</v>
      </c>
      <c r="P7612" s="177" t="s">
        <v>1023</v>
      </c>
      <c r="Q7612" s="177" t="s">
        <v>1188</v>
      </c>
      <c r="R7612" s="177" t="s">
        <v>600</v>
      </c>
      <c r="S7612" s="177" t="s">
        <v>601</v>
      </c>
      <c r="U7612" s="177" t="s">
        <v>739</v>
      </c>
      <c r="V7612" s="177" t="s">
        <v>1336</v>
      </c>
      <c r="X7612" s="177" t="s">
        <v>673</v>
      </c>
      <c r="Y7612" s="177" t="s">
        <v>674</v>
      </c>
      <c r="Z7612" s="177" t="s">
        <v>739</v>
      </c>
      <c r="AA7612" s="177" t="s">
        <v>1404</v>
      </c>
      <c r="AC7612" s="177" t="s">
        <v>27203</v>
      </c>
      <c r="AD7612" s="177" t="s">
        <v>27343</v>
      </c>
      <c r="AE7612" s="177" t="s">
        <v>870</v>
      </c>
      <c r="AQ7612" s="177"/>
      <c r="AT7612" s="177"/>
      <c r="AU7612" s="177"/>
      <c r="AV7612" s="177"/>
      <c r="AW7612" s="177"/>
    </row>
    <row r="7613" spans="1:49">
      <c r="A7613" s="170" t="s">
        <v>27156</v>
      </c>
      <c r="B7613" s="177" t="s">
        <v>27157</v>
      </c>
      <c r="D7613" s="177" t="s">
        <v>508</v>
      </c>
      <c r="E7613" s="170" t="s">
        <v>1348</v>
      </c>
      <c r="F7613" s="177" t="s">
        <v>27344</v>
      </c>
      <c r="H7613" s="177" t="s">
        <v>27002</v>
      </c>
      <c r="I7613" s="177" t="s">
        <v>2049</v>
      </c>
      <c r="J7613" s="178">
        <v>40518</v>
      </c>
      <c r="K7613" s="178">
        <v>40518</v>
      </c>
      <c r="L7613" s="177" t="s">
        <v>550</v>
      </c>
      <c r="M7613" s="177" t="s">
        <v>27159</v>
      </c>
      <c r="N7613" s="177" t="s">
        <v>27159</v>
      </c>
      <c r="O7613" s="177" t="s">
        <v>195</v>
      </c>
      <c r="P7613" s="177" t="s">
        <v>1604</v>
      </c>
      <c r="Q7613" s="177" t="s">
        <v>680</v>
      </c>
      <c r="R7613" s="177" t="s">
        <v>600</v>
      </c>
      <c r="S7613" s="177" t="s">
        <v>601</v>
      </c>
      <c r="T7613" s="177" t="s">
        <v>781</v>
      </c>
      <c r="U7613" s="177" t="s">
        <v>739</v>
      </c>
      <c r="V7613" s="177" t="s">
        <v>10410</v>
      </c>
      <c r="X7613" s="177" t="s">
        <v>673</v>
      </c>
      <c r="Y7613" s="177" t="s">
        <v>674</v>
      </c>
      <c r="Z7613" s="177" t="s">
        <v>739</v>
      </c>
      <c r="AA7613" s="177" t="s">
        <v>10411</v>
      </c>
      <c r="AC7613" s="177" t="s">
        <v>3011</v>
      </c>
      <c r="AD7613" s="177" t="s">
        <v>27345</v>
      </c>
      <c r="AE7613" s="177" t="s">
        <v>526</v>
      </c>
      <c r="AQ7613" s="177"/>
      <c r="AT7613" s="177"/>
      <c r="AU7613" s="177"/>
      <c r="AV7613" s="177"/>
      <c r="AW7613" s="177"/>
    </row>
    <row r="7614" spans="1:49">
      <c r="A7614" s="170" t="s">
        <v>27156</v>
      </c>
      <c r="B7614" s="177" t="s">
        <v>27157</v>
      </c>
      <c r="D7614" s="177" t="s">
        <v>508</v>
      </c>
      <c r="E7614" s="177" t="s">
        <v>1359</v>
      </c>
      <c r="F7614" s="177" t="s">
        <v>27346</v>
      </c>
      <c r="H7614" s="177" t="s">
        <v>15883</v>
      </c>
      <c r="I7614" s="177" t="s">
        <v>2049</v>
      </c>
      <c r="J7614" s="178">
        <v>40518</v>
      </c>
      <c r="K7614" s="178">
        <v>40518</v>
      </c>
      <c r="L7614" s="177" t="s">
        <v>550</v>
      </c>
      <c r="M7614" s="177" t="s">
        <v>27159</v>
      </c>
      <c r="N7614" s="177" t="s">
        <v>27159</v>
      </c>
      <c r="O7614" s="177" t="s">
        <v>195</v>
      </c>
      <c r="P7614" s="177" t="s">
        <v>1816</v>
      </c>
      <c r="Q7614" s="177" t="s">
        <v>255</v>
      </c>
      <c r="R7614" s="177" t="s">
        <v>600</v>
      </c>
      <c r="S7614" s="177" t="s">
        <v>601</v>
      </c>
      <c r="T7614" s="177" t="s">
        <v>712</v>
      </c>
      <c r="U7614" s="177" t="s">
        <v>739</v>
      </c>
      <c r="V7614" s="177" t="s">
        <v>2823</v>
      </c>
      <c r="X7614" s="177" t="s">
        <v>673</v>
      </c>
      <c r="Y7614" s="177" t="s">
        <v>674</v>
      </c>
      <c r="Z7614" s="177" t="s">
        <v>739</v>
      </c>
      <c r="AA7614" s="177" t="s">
        <v>1587</v>
      </c>
      <c r="AC7614" s="177" t="s">
        <v>13948</v>
      </c>
      <c r="AD7614" s="177" t="s">
        <v>27347</v>
      </c>
      <c r="AE7614" s="177" t="s">
        <v>870</v>
      </c>
      <c r="AQ7614" s="177"/>
      <c r="AT7614" s="177"/>
      <c r="AU7614" s="177"/>
      <c r="AV7614" s="177"/>
      <c r="AW7614" s="177"/>
    </row>
    <row r="7615" spans="1:49">
      <c r="A7615" s="170" t="s">
        <v>27156</v>
      </c>
      <c r="B7615" s="177" t="s">
        <v>27157</v>
      </c>
      <c r="D7615" s="177" t="s">
        <v>508</v>
      </c>
      <c r="E7615" s="177" t="s">
        <v>1364</v>
      </c>
      <c r="F7615" s="177" t="s">
        <v>2142</v>
      </c>
      <c r="H7615" s="177" t="s">
        <v>27029</v>
      </c>
      <c r="I7615" s="177" t="s">
        <v>2049</v>
      </c>
      <c r="J7615" s="178">
        <v>40518</v>
      </c>
      <c r="K7615" s="178">
        <v>40518</v>
      </c>
      <c r="M7615" s="177" t="s">
        <v>27159</v>
      </c>
      <c r="N7615" s="177" t="s">
        <v>27159</v>
      </c>
      <c r="O7615" s="177" t="s">
        <v>273</v>
      </c>
      <c r="P7615" s="177" t="s">
        <v>2773</v>
      </c>
      <c r="Q7615" s="177" t="s">
        <v>680</v>
      </c>
      <c r="V7615" s="177" t="s">
        <v>27348</v>
      </c>
      <c r="W7615" s="177" t="s">
        <v>27349</v>
      </c>
      <c r="X7615" s="177" t="s">
        <v>569</v>
      </c>
      <c r="Y7615" s="177" t="s">
        <v>881</v>
      </c>
      <c r="AQ7615" s="177" t="s">
        <v>27350</v>
      </c>
      <c r="AT7615" s="177"/>
      <c r="AU7615" s="177"/>
      <c r="AV7615" s="177"/>
      <c r="AW7615" s="177"/>
    </row>
    <row r="7616" spans="1:49">
      <c r="A7616" s="170" t="s">
        <v>27156</v>
      </c>
      <c r="B7616" s="177" t="s">
        <v>27157</v>
      </c>
      <c r="D7616" s="177" t="s">
        <v>508</v>
      </c>
      <c r="E7616" s="177" t="s">
        <v>1369</v>
      </c>
      <c r="F7616" s="177" t="s">
        <v>27351</v>
      </c>
      <c r="H7616" s="177" t="s">
        <v>27026</v>
      </c>
      <c r="I7616" s="177" t="s">
        <v>2049</v>
      </c>
      <c r="J7616" s="178">
        <v>40518</v>
      </c>
      <c r="K7616" s="178">
        <v>40518</v>
      </c>
      <c r="L7616" s="177" t="s">
        <v>550</v>
      </c>
      <c r="M7616" s="177" t="s">
        <v>27159</v>
      </c>
      <c r="N7616" s="177" t="s">
        <v>27159</v>
      </c>
      <c r="O7616" s="177" t="s">
        <v>195</v>
      </c>
      <c r="P7616" s="177" t="s">
        <v>1023</v>
      </c>
      <c r="Q7616" s="177" t="s">
        <v>10749</v>
      </c>
      <c r="R7616" s="177" t="s">
        <v>600</v>
      </c>
      <c r="S7616" s="177" t="s">
        <v>601</v>
      </c>
      <c r="T7616" s="177" t="s">
        <v>2763</v>
      </c>
      <c r="U7616" s="177" t="s">
        <v>739</v>
      </c>
      <c r="V7616" s="177" t="s">
        <v>2367</v>
      </c>
      <c r="W7616" s="177" t="s">
        <v>3559</v>
      </c>
      <c r="X7616" s="177" t="s">
        <v>673</v>
      </c>
      <c r="Y7616" s="177" t="s">
        <v>674</v>
      </c>
      <c r="Z7616" s="177" t="s">
        <v>739</v>
      </c>
      <c r="AA7616" s="177" t="s">
        <v>1399</v>
      </c>
      <c r="AB7616" s="170" t="s">
        <v>27352</v>
      </c>
      <c r="AC7616" s="177" t="s">
        <v>27203</v>
      </c>
      <c r="AD7616" s="177" t="s">
        <v>27353</v>
      </c>
      <c r="AE7616" s="177" t="s">
        <v>870</v>
      </c>
      <c r="AQ7616" s="177" t="s">
        <v>27354</v>
      </c>
      <c r="AT7616" s="177"/>
      <c r="AU7616" s="177"/>
      <c r="AV7616" s="177"/>
      <c r="AW7616" s="177"/>
    </row>
    <row r="7617" spans="1:49">
      <c r="A7617" s="170" t="s">
        <v>27156</v>
      </c>
      <c r="B7617" s="177" t="s">
        <v>27157</v>
      </c>
      <c r="D7617" s="177" t="s">
        <v>508</v>
      </c>
      <c r="E7617" s="177" t="s">
        <v>2828</v>
      </c>
      <c r="F7617" s="177" t="s">
        <v>27355</v>
      </c>
      <c r="H7617" s="177" t="s">
        <v>27035</v>
      </c>
      <c r="I7617" s="177" t="s">
        <v>2049</v>
      </c>
      <c r="J7617" s="178">
        <v>40518</v>
      </c>
      <c r="K7617" s="178">
        <v>40518</v>
      </c>
      <c r="L7617" s="177" t="s">
        <v>550</v>
      </c>
      <c r="M7617" s="177" t="s">
        <v>27159</v>
      </c>
      <c r="N7617" s="177" t="s">
        <v>27159</v>
      </c>
      <c r="O7617" s="177" t="s">
        <v>195</v>
      </c>
      <c r="P7617" s="177" t="s">
        <v>1023</v>
      </c>
      <c r="Q7617" s="177" t="s">
        <v>10749</v>
      </c>
      <c r="R7617" s="177" t="s">
        <v>600</v>
      </c>
      <c r="S7617" s="177" t="s">
        <v>601</v>
      </c>
      <c r="T7617" s="177" t="s">
        <v>764</v>
      </c>
      <c r="U7617" s="177" t="s">
        <v>742</v>
      </c>
      <c r="V7617" s="177" t="s">
        <v>2802</v>
      </c>
      <c r="W7617" s="177" t="s">
        <v>1195</v>
      </c>
      <c r="X7617" s="177" t="s">
        <v>673</v>
      </c>
      <c r="Y7617" s="177" t="s">
        <v>674</v>
      </c>
      <c r="Z7617" s="177" t="s">
        <v>742</v>
      </c>
      <c r="AA7617" s="177" t="s">
        <v>1434</v>
      </c>
      <c r="AB7617" s="170" t="s">
        <v>27356</v>
      </c>
      <c r="AC7617" s="177" t="s">
        <v>27203</v>
      </c>
      <c r="AD7617" s="177" t="s">
        <v>27357</v>
      </c>
      <c r="AE7617" s="177" t="s">
        <v>583</v>
      </c>
      <c r="AQ7617" s="177" t="s">
        <v>27358</v>
      </c>
      <c r="AT7617" s="177"/>
      <c r="AU7617" s="177"/>
      <c r="AV7617" s="177"/>
      <c r="AW7617" s="177"/>
    </row>
    <row r="7618" spans="1:49">
      <c r="A7618" s="170" t="s">
        <v>27156</v>
      </c>
      <c r="B7618" s="177" t="s">
        <v>27157</v>
      </c>
      <c r="D7618" s="177" t="s">
        <v>508</v>
      </c>
      <c r="E7618" s="170" t="s">
        <v>1374</v>
      </c>
      <c r="F7618" s="177" t="s">
        <v>27359</v>
      </c>
      <c r="H7618" s="177" t="s">
        <v>27360</v>
      </c>
      <c r="I7618" s="177" t="s">
        <v>2049</v>
      </c>
      <c r="J7618" s="178">
        <v>40518</v>
      </c>
      <c r="K7618" s="178">
        <v>40518</v>
      </c>
      <c r="L7618" s="177" t="s">
        <v>550</v>
      </c>
      <c r="M7618" s="177" t="s">
        <v>27159</v>
      </c>
      <c r="N7618" s="177" t="s">
        <v>27159</v>
      </c>
      <c r="O7618" s="177" t="s">
        <v>195</v>
      </c>
      <c r="P7618" s="177" t="s">
        <v>1023</v>
      </c>
      <c r="Q7618" s="177" t="s">
        <v>20673</v>
      </c>
      <c r="R7618" s="177" t="s">
        <v>600</v>
      </c>
      <c r="S7618" s="177" t="s">
        <v>601</v>
      </c>
      <c r="T7618" s="177" t="s">
        <v>712</v>
      </c>
      <c r="U7618" s="177" t="s">
        <v>742</v>
      </c>
      <c r="V7618" s="177" t="s">
        <v>1336</v>
      </c>
      <c r="X7618" s="177" t="s">
        <v>673</v>
      </c>
      <c r="Y7618" s="177" t="s">
        <v>674</v>
      </c>
      <c r="Z7618" s="177" t="s">
        <v>742</v>
      </c>
      <c r="AA7618" s="177" t="s">
        <v>1404</v>
      </c>
      <c r="AC7618" s="177" t="s">
        <v>27203</v>
      </c>
      <c r="AD7618" s="177" t="s">
        <v>27361</v>
      </c>
      <c r="AE7618" s="177" t="s">
        <v>870</v>
      </c>
      <c r="AQ7618" s="177"/>
      <c r="AT7618" s="177"/>
      <c r="AU7618" s="177"/>
      <c r="AV7618" s="177"/>
      <c r="AW7618" s="177"/>
    </row>
    <row r="7619" spans="1:49">
      <c r="A7619" s="170" t="s">
        <v>27156</v>
      </c>
      <c r="B7619" s="177" t="s">
        <v>27157</v>
      </c>
      <c r="D7619" s="177" t="s">
        <v>508</v>
      </c>
      <c r="E7619" s="177" t="s">
        <v>1379</v>
      </c>
      <c r="F7619" s="177" t="s">
        <v>27362</v>
      </c>
      <c r="H7619" s="177" t="s">
        <v>2636</v>
      </c>
      <c r="I7619" s="177" t="s">
        <v>2049</v>
      </c>
      <c r="J7619" s="178">
        <v>40518</v>
      </c>
      <c r="K7619" s="178">
        <v>40518</v>
      </c>
      <c r="L7619" s="177" t="s">
        <v>550</v>
      </c>
      <c r="M7619" s="177" t="s">
        <v>27159</v>
      </c>
      <c r="N7619" s="177" t="s">
        <v>27159</v>
      </c>
      <c r="O7619" s="177" t="s">
        <v>195</v>
      </c>
      <c r="P7619" s="177" t="s">
        <v>1023</v>
      </c>
      <c r="Q7619" s="177" t="s">
        <v>515</v>
      </c>
      <c r="R7619" s="177" t="s">
        <v>600</v>
      </c>
      <c r="S7619" s="177" t="s">
        <v>601</v>
      </c>
      <c r="U7619" s="177" t="s">
        <v>742</v>
      </c>
      <c r="V7619" s="177" t="s">
        <v>5940</v>
      </c>
      <c r="X7619" s="177" t="s">
        <v>673</v>
      </c>
      <c r="Y7619" s="177" t="s">
        <v>674</v>
      </c>
      <c r="Z7619" s="177" t="s">
        <v>742</v>
      </c>
      <c r="AA7619" s="177" t="s">
        <v>6647</v>
      </c>
      <c r="AC7619" s="177" t="s">
        <v>27042</v>
      </c>
      <c r="AE7619" s="177" t="s">
        <v>526</v>
      </c>
      <c r="AQ7619" s="177" t="s">
        <v>27363</v>
      </c>
      <c r="AT7619" s="177"/>
      <c r="AU7619" s="177"/>
      <c r="AV7619" s="177"/>
      <c r="AW7619" s="177"/>
    </row>
    <row r="7620" spans="1:49">
      <c r="A7620" s="170" t="s">
        <v>27156</v>
      </c>
      <c r="B7620" s="177" t="s">
        <v>27157</v>
      </c>
      <c r="D7620" s="177" t="s">
        <v>508</v>
      </c>
      <c r="E7620" s="177" t="s">
        <v>1383</v>
      </c>
      <c r="F7620" s="177" t="s">
        <v>27364</v>
      </c>
      <c r="H7620" s="177" t="s">
        <v>4526</v>
      </c>
      <c r="I7620" s="177" t="s">
        <v>2049</v>
      </c>
      <c r="J7620" s="178">
        <v>40518</v>
      </c>
      <c r="K7620" s="178">
        <v>40518</v>
      </c>
      <c r="L7620" s="177" t="s">
        <v>550</v>
      </c>
      <c r="M7620" s="177" t="s">
        <v>27159</v>
      </c>
      <c r="N7620" s="177" t="s">
        <v>27159</v>
      </c>
      <c r="O7620" s="177" t="s">
        <v>195</v>
      </c>
      <c r="P7620" s="177" t="s">
        <v>1816</v>
      </c>
      <c r="Q7620" s="177" t="s">
        <v>515</v>
      </c>
      <c r="R7620" s="177" t="s">
        <v>600</v>
      </c>
      <c r="S7620" s="177" t="s">
        <v>601</v>
      </c>
      <c r="T7620" s="177" t="s">
        <v>2374</v>
      </c>
      <c r="U7620" s="177" t="s">
        <v>702</v>
      </c>
      <c r="V7620" s="177" t="s">
        <v>942</v>
      </c>
      <c r="X7620" s="177" t="s">
        <v>890</v>
      </c>
      <c r="Y7620" s="177" t="s">
        <v>891</v>
      </c>
      <c r="Z7620" s="177" t="s">
        <v>702</v>
      </c>
      <c r="AA7620" s="177" t="s">
        <v>944</v>
      </c>
      <c r="AC7620" s="177" t="s">
        <v>3011</v>
      </c>
      <c r="AD7620" s="177" t="s">
        <v>27365</v>
      </c>
      <c r="AE7620" s="177" t="s">
        <v>526</v>
      </c>
      <c r="AQ7620" s="177"/>
      <c r="AT7620" s="177"/>
      <c r="AU7620" s="177"/>
      <c r="AV7620" s="177"/>
      <c r="AW7620" s="177"/>
    </row>
    <row r="7621" spans="1:49">
      <c r="A7621" s="170" t="s">
        <v>27156</v>
      </c>
      <c r="B7621" s="177" t="s">
        <v>27157</v>
      </c>
      <c r="D7621" s="177" t="s">
        <v>508</v>
      </c>
      <c r="E7621" s="177" t="s">
        <v>1388</v>
      </c>
      <c r="F7621" s="177" t="s">
        <v>27366</v>
      </c>
      <c r="H7621" s="177" t="s">
        <v>15690</v>
      </c>
      <c r="I7621" s="177" t="s">
        <v>2049</v>
      </c>
      <c r="J7621" s="178">
        <v>40518</v>
      </c>
      <c r="K7621" s="178">
        <v>40518</v>
      </c>
      <c r="L7621" s="177" t="s">
        <v>550</v>
      </c>
      <c r="M7621" s="177" t="s">
        <v>27159</v>
      </c>
      <c r="N7621" s="177" t="s">
        <v>27159</v>
      </c>
      <c r="O7621" s="177" t="s">
        <v>195</v>
      </c>
      <c r="P7621" s="177" t="s">
        <v>1816</v>
      </c>
      <c r="Q7621" s="177" t="s">
        <v>515</v>
      </c>
      <c r="R7621" s="177" t="s">
        <v>600</v>
      </c>
      <c r="S7621" s="177" t="s">
        <v>601</v>
      </c>
      <c r="T7621" s="187" t="s">
        <v>521</v>
      </c>
      <c r="U7621" s="177" t="s">
        <v>702</v>
      </c>
      <c r="V7621" s="177" t="s">
        <v>2802</v>
      </c>
      <c r="X7621" s="177" t="s">
        <v>890</v>
      </c>
      <c r="Y7621" s="177" t="s">
        <v>891</v>
      </c>
      <c r="Z7621" s="177" t="s">
        <v>702</v>
      </c>
      <c r="AA7621" s="177" t="s">
        <v>1434</v>
      </c>
      <c r="AC7621" s="177" t="s">
        <v>3011</v>
      </c>
      <c r="AD7621" s="177" t="s">
        <v>27367</v>
      </c>
      <c r="AE7621" s="177" t="s">
        <v>526</v>
      </c>
      <c r="AQ7621" s="177"/>
      <c r="AT7621" s="177"/>
      <c r="AU7621" s="177"/>
      <c r="AV7621" s="177"/>
      <c r="AW7621" s="177"/>
    </row>
    <row r="7622" spans="1:49">
      <c r="A7622" s="170" t="s">
        <v>27156</v>
      </c>
      <c r="B7622" s="177" t="s">
        <v>27157</v>
      </c>
      <c r="D7622" s="177" t="s">
        <v>508</v>
      </c>
      <c r="E7622" s="177" t="s">
        <v>3777</v>
      </c>
      <c r="F7622" s="177" t="s">
        <v>27368</v>
      </c>
      <c r="H7622" s="177" t="s">
        <v>2517</v>
      </c>
      <c r="I7622" s="177" t="s">
        <v>2049</v>
      </c>
      <c r="J7622" s="178">
        <v>40518</v>
      </c>
      <c r="K7622" s="178">
        <v>40518</v>
      </c>
      <c r="L7622" s="177" t="s">
        <v>550</v>
      </c>
      <c r="M7622" s="177" t="s">
        <v>27159</v>
      </c>
      <c r="N7622" s="177" t="s">
        <v>27159</v>
      </c>
      <c r="O7622" s="177" t="s">
        <v>168</v>
      </c>
      <c r="P7622" s="177" t="s">
        <v>1208</v>
      </c>
      <c r="Q7622" s="177" t="s">
        <v>6593</v>
      </c>
      <c r="R7622" s="177" t="s">
        <v>1209</v>
      </c>
      <c r="S7622" s="177" t="s">
        <v>644</v>
      </c>
      <c r="T7622" s="177" t="s">
        <v>2887</v>
      </c>
      <c r="U7622" s="177" t="s">
        <v>646</v>
      </c>
      <c r="V7622" s="177" t="s">
        <v>2445</v>
      </c>
      <c r="X7622" s="177" t="s">
        <v>1699</v>
      </c>
      <c r="Z7622" s="177" t="s">
        <v>646</v>
      </c>
      <c r="AC7622" s="177" t="s">
        <v>27369</v>
      </c>
      <c r="AD7622" s="177" t="s">
        <v>27370</v>
      </c>
      <c r="AE7622" s="177" t="s">
        <v>27371</v>
      </c>
      <c r="AL7622" s="177" t="s">
        <v>651</v>
      </c>
      <c r="AQ7622" s="177" t="s">
        <v>1801</v>
      </c>
      <c r="AT7622" s="177"/>
      <c r="AU7622" s="177"/>
      <c r="AV7622" s="177"/>
      <c r="AW7622" s="177"/>
    </row>
    <row r="7623" spans="1:49">
      <c r="A7623" s="170" t="s">
        <v>27156</v>
      </c>
      <c r="B7623" s="177" t="s">
        <v>27157</v>
      </c>
      <c r="D7623" s="177" t="s">
        <v>508</v>
      </c>
      <c r="E7623" s="170" t="s">
        <v>1395</v>
      </c>
      <c r="F7623" s="177" t="s">
        <v>27372</v>
      </c>
      <c r="H7623" s="177" t="s">
        <v>2693</v>
      </c>
      <c r="I7623" s="177" t="s">
        <v>2049</v>
      </c>
      <c r="J7623" s="178">
        <v>40518</v>
      </c>
      <c r="K7623" s="178">
        <v>40518</v>
      </c>
      <c r="L7623" s="177" t="s">
        <v>550</v>
      </c>
      <c r="M7623" s="177" t="s">
        <v>27159</v>
      </c>
      <c r="N7623" s="177" t="s">
        <v>27159</v>
      </c>
      <c r="O7623" s="177" t="s">
        <v>168</v>
      </c>
      <c r="P7623" s="177" t="s">
        <v>1208</v>
      </c>
      <c r="Q7623" s="177" t="s">
        <v>614</v>
      </c>
      <c r="R7623" s="177" t="s">
        <v>1209</v>
      </c>
      <c r="S7623" s="177" t="s">
        <v>644</v>
      </c>
      <c r="T7623" s="177" t="s">
        <v>2887</v>
      </c>
      <c r="U7623" s="177" t="s">
        <v>646</v>
      </c>
      <c r="V7623" s="177" t="s">
        <v>2445</v>
      </c>
      <c r="X7623" s="177" t="s">
        <v>1699</v>
      </c>
      <c r="Z7623" s="177" t="s">
        <v>646</v>
      </c>
      <c r="AC7623" s="177" t="s">
        <v>27369</v>
      </c>
      <c r="AD7623" s="177" t="s">
        <v>27373</v>
      </c>
      <c r="AE7623" s="177" t="s">
        <v>27371</v>
      </c>
      <c r="AL7623" s="177" t="s">
        <v>651</v>
      </c>
      <c r="AQ7623" s="177" t="s">
        <v>1801</v>
      </c>
      <c r="AT7623" s="177"/>
      <c r="AU7623" s="177"/>
      <c r="AV7623" s="177"/>
      <c r="AW7623" s="177"/>
    </row>
    <row r="7624" spans="1:49">
      <c r="A7624" s="170" t="s">
        <v>27156</v>
      </c>
      <c r="B7624" s="177" t="s">
        <v>27157</v>
      </c>
      <c r="D7624" s="177" t="s">
        <v>508</v>
      </c>
      <c r="E7624" s="177" t="s">
        <v>1401</v>
      </c>
      <c r="F7624" s="177" t="s">
        <v>27374</v>
      </c>
      <c r="H7624" s="177" t="s">
        <v>2502</v>
      </c>
      <c r="I7624" s="177" t="s">
        <v>2049</v>
      </c>
      <c r="J7624" s="178">
        <v>40518</v>
      </c>
      <c r="K7624" s="178">
        <v>40518</v>
      </c>
      <c r="L7624" s="177" t="s">
        <v>550</v>
      </c>
      <c r="M7624" s="177" t="s">
        <v>27159</v>
      </c>
      <c r="N7624" s="177" t="s">
        <v>27159</v>
      </c>
      <c r="O7624" s="177" t="s">
        <v>195</v>
      </c>
      <c r="P7624" s="177" t="s">
        <v>711</v>
      </c>
      <c r="Q7624" s="177" t="s">
        <v>6593</v>
      </c>
      <c r="R7624" s="177" t="s">
        <v>600</v>
      </c>
      <c r="S7624" s="177" t="s">
        <v>601</v>
      </c>
      <c r="T7624" s="177" t="s">
        <v>690</v>
      </c>
      <c r="U7624" s="177" t="s">
        <v>702</v>
      </c>
      <c r="V7624" s="177" t="s">
        <v>1898</v>
      </c>
      <c r="X7624" s="177" t="s">
        <v>943</v>
      </c>
      <c r="Y7624" s="177" t="s">
        <v>891</v>
      </c>
      <c r="Z7624" s="177" t="s">
        <v>702</v>
      </c>
      <c r="AA7624" s="177" t="s">
        <v>1517</v>
      </c>
      <c r="AC7624" s="177" t="s">
        <v>26834</v>
      </c>
      <c r="AD7624" s="177" t="s">
        <v>27375</v>
      </c>
      <c r="AE7624" s="177" t="s">
        <v>559</v>
      </c>
      <c r="AQ7624" s="177"/>
      <c r="AT7624" s="177"/>
      <c r="AU7624" s="177"/>
      <c r="AV7624" s="177"/>
      <c r="AW7624" s="177"/>
    </row>
    <row r="7625" spans="1:49">
      <c r="A7625" s="170" t="s">
        <v>27156</v>
      </c>
      <c r="B7625" s="177" t="s">
        <v>27157</v>
      </c>
      <c r="D7625" s="177" t="s">
        <v>508</v>
      </c>
      <c r="E7625" s="177" t="s">
        <v>1407</v>
      </c>
      <c r="F7625" s="177" t="s">
        <v>27376</v>
      </c>
      <c r="H7625" s="177" t="s">
        <v>2508</v>
      </c>
      <c r="I7625" s="177" t="s">
        <v>2049</v>
      </c>
      <c r="J7625" s="178">
        <v>40518</v>
      </c>
      <c r="K7625" s="178">
        <v>40518</v>
      </c>
      <c r="L7625" s="177" t="s">
        <v>550</v>
      </c>
      <c r="M7625" s="177" t="s">
        <v>27159</v>
      </c>
      <c r="N7625" s="177" t="s">
        <v>27159</v>
      </c>
      <c r="O7625" s="177" t="s">
        <v>195</v>
      </c>
      <c r="P7625" s="177" t="s">
        <v>711</v>
      </c>
      <c r="Q7625" s="177" t="s">
        <v>614</v>
      </c>
      <c r="R7625" s="177" t="s">
        <v>600</v>
      </c>
      <c r="S7625" s="177" t="s">
        <v>601</v>
      </c>
      <c r="U7625" s="177" t="s">
        <v>702</v>
      </c>
      <c r="V7625" s="177" t="s">
        <v>1898</v>
      </c>
      <c r="X7625" s="177" t="s">
        <v>943</v>
      </c>
      <c r="Y7625" s="177" t="s">
        <v>891</v>
      </c>
      <c r="Z7625" s="177" t="s">
        <v>702</v>
      </c>
      <c r="AA7625" s="177" t="s">
        <v>1517</v>
      </c>
      <c r="AC7625" s="177" t="s">
        <v>26834</v>
      </c>
      <c r="AD7625" s="177" t="s">
        <v>27375</v>
      </c>
      <c r="AE7625" s="177" t="s">
        <v>559</v>
      </c>
      <c r="AQ7625" s="177"/>
      <c r="AT7625" s="177"/>
      <c r="AU7625" s="177"/>
      <c r="AV7625" s="177"/>
      <c r="AW7625" s="177"/>
    </row>
    <row r="7626" spans="1:49">
      <c r="A7626" s="170" t="s">
        <v>27156</v>
      </c>
      <c r="B7626" s="177" t="s">
        <v>27157</v>
      </c>
      <c r="D7626" s="177" t="s">
        <v>508</v>
      </c>
      <c r="E7626" s="177" t="s">
        <v>1418</v>
      </c>
      <c r="F7626" s="177" t="s">
        <v>27377</v>
      </c>
      <c r="H7626" s="177" t="s">
        <v>27378</v>
      </c>
      <c r="I7626" s="177" t="s">
        <v>2049</v>
      </c>
      <c r="J7626" s="178">
        <v>40518</v>
      </c>
      <c r="K7626" s="178">
        <v>40518</v>
      </c>
      <c r="L7626" s="177" t="s">
        <v>550</v>
      </c>
      <c r="M7626" s="177" t="s">
        <v>27159</v>
      </c>
      <c r="N7626" s="177" t="s">
        <v>27159</v>
      </c>
      <c r="O7626" s="177" t="s">
        <v>195</v>
      </c>
      <c r="P7626" s="177" t="s">
        <v>552</v>
      </c>
      <c r="Q7626" s="177" t="s">
        <v>110</v>
      </c>
      <c r="R7626" s="177" t="s">
        <v>553</v>
      </c>
      <c r="S7626" s="177" t="s">
        <v>644</v>
      </c>
      <c r="T7626" s="177" t="s">
        <v>27379</v>
      </c>
      <c r="U7626" s="177" t="s">
        <v>646</v>
      </c>
      <c r="V7626" s="177" t="s">
        <v>27380</v>
      </c>
      <c r="W7626" s="177" t="s">
        <v>557</v>
      </c>
      <c r="X7626" s="177" t="s">
        <v>734</v>
      </c>
      <c r="Z7626" s="177" t="s">
        <v>646</v>
      </c>
      <c r="AA7626" s="177" t="s">
        <v>27381</v>
      </c>
      <c r="AB7626" s="177" t="s">
        <v>27382</v>
      </c>
      <c r="AC7626" s="177" t="s">
        <v>19697</v>
      </c>
      <c r="AD7626" s="177" t="s">
        <v>27383</v>
      </c>
      <c r="AE7626" s="177" t="s">
        <v>694</v>
      </c>
      <c r="AF7626" s="177" t="s">
        <v>651</v>
      </c>
      <c r="AQ7626" s="177" t="s">
        <v>27384</v>
      </c>
      <c r="AT7626" s="177"/>
      <c r="AU7626" s="177"/>
      <c r="AV7626" s="177"/>
      <c r="AW7626" s="177"/>
    </row>
    <row r="7627" spans="1:49">
      <c r="A7627" s="170" t="s">
        <v>27156</v>
      </c>
      <c r="B7627" s="177" t="s">
        <v>27157</v>
      </c>
      <c r="D7627" s="177" t="s">
        <v>508</v>
      </c>
      <c r="E7627" s="177" t="s">
        <v>3805</v>
      </c>
      <c r="F7627" s="177" t="s">
        <v>27385</v>
      </c>
      <c r="H7627" s="177" t="s">
        <v>27386</v>
      </c>
      <c r="I7627" s="177" t="s">
        <v>2049</v>
      </c>
      <c r="J7627" s="178">
        <v>40518</v>
      </c>
      <c r="K7627" s="178">
        <v>40518</v>
      </c>
      <c r="L7627" s="177" t="s">
        <v>550</v>
      </c>
      <c r="M7627" s="177" t="s">
        <v>27159</v>
      </c>
      <c r="N7627" s="177" t="s">
        <v>27159</v>
      </c>
      <c r="O7627" s="177" t="s">
        <v>195</v>
      </c>
      <c r="P7627" s="177" t="s">
        <v>552</v>
      </c>
      <c r="Q7627" s="177" t="s">
        <v>27387</v>
      </c>
      <c r="R7627" s="177" t="s">
        <v>600</v>
      </c>
      <c r="S7627" s="177" t="s">
        <v>601</v>
      </c>
      <c r="U7627" s="177" t="s">
        <v>579</v>
      </c>
      <c r="V7627" s="177" t="s">
        <v>14328</v>
      </c>
      <c r="W7627" s="177" t="s">
        <v>677</v>
      </c>
      <c r="X7627" s="177" t="s">
        <v>673</v>
      </c>
      <c r="Y7627" s="177" t="s">
        <v>674</v>
      </c>
      <c r="Z7627" s="177" t="s">
        <v>579</v>
      </c>
      <c r="AA7627" s="177" t="s">
        <v>27388</v>
      </c>
      <c r="AB7627" s="170" t="s">
        <v>27389</v>
      </c>
      <c r="AC7627" s="177" t="s">
        <v>26812</v>
      </c>
      <c r="AD7627" s="177" t="s">
        <v>27390</v>
      </c>
      <c r="AE7627" s="177" t="s">
        <v>1048</v>
      </c>
      <c r="AQ7627" s="177" t="s">
        <v>27391</v>
      </c>
      <c r="AT7627" s="177"/>
      <c r="AU7627" s="177"/>
      <c r="AV7627" s="177"/>
      <c r="AW7627" s="177"/>
    </row>
    <row r="7628" spans="1:49">
      <c r="A7628" s="170" t="s">
        <v>27156</v>
      </c>
      <c r="B7628" s="177" t="s">
        <v>27157</v>
      </c>
      <c r="D7628" s="177" t="s">
        <v>508</v>
      </c>
      <c r="E7628" s="177" t="s">
        <v>1443</v>
      </c>
      <c r="F7628" s="177" t="s">
        <v>27392</v>
      </c>
      <c r="H7628" s="177" t="s">
        <v>2826</v>
      </c>
      <c r="I7628" s="177" t="s">
        <v>2049</v>
      </c>
      <c r="J7628" s="178">
        <v>40518</v>
      </c>
      <c r="K7628" s="178">
        <v>40518</v>
      </c>
      <c r="L7628" s="177" t="s">
        <v>550</v>
      </c>
      <c r="M7628" s="177" t="s">
        <v>27159</v>
      </c>
      <c r="N7628" s="177" t="s">
        <v>27159</v>
      </c>
      <c r="O7628" s="177" t="s">
        <v>195</v>
      </c>
      <c r="P7628" s="177" t="s">
        <v>552</v>
      </c>
      <c r="R7628" s="177" t="s">
        <v>553</v>
      </c>
      <c r="S7628" s="177" t="s">
        <v>644</v>
      </c>
      <c r="U7628" s="177" t="s">
        <v>646</v>
      </c>
      <c r="V7628" s="177" t="s">
        <v>4535</v>
      </c>
      <c r="Z7628" s="177" t="s">
        <v>646</v>
      </c>
      <c r="AQ7628" s="177" t="s">
        <v>27393</v>
      </c>
      <c r="AT7628" s="177"/>
      <c r="AU7628" s="177"/>
      <c r="AV7628" s="177"/>
      <c r="AW7628" s="177"/>
    </row>
    <row r="7629" spans="1:49">
      <c r="A7629" s="170" t="s">
        <v>27156</v>
      </c>
      <c r="B7629" s="177" t="s">
        <v>27157</v>
      </c>
      <c r="D7629" s="177" t="s">
        <v>508</v>
      </c>
      <c r="E7629" s="177" t="s">
        <v>1447</v>
      </c>
      <c r="F7629" s="177" t="s">
        <v>27394</v>
      </c>
      <c r="H7629" s="177" t="s">
        <v>2830</v>
      </c>
      <c r="I7629" s="177" t="s">
        <v>2049</v>
      </c>
      <c r="J7629" s="178">
        <v>40518</v>
      </c>
      <c r="K7629" s="178">
        <v>40518</v>
      </c>
      <c r="L7629" s="177" t="s">
        <v>550</v>
      </c>
      <c r="M7629" s="177" t="s">
        <v>27159</v>
      </c>
      <c r="N7629" s="177" t="s">
        <v>27159</v>
      </c>
      <c r="O7629" s="177" t="s">
        <v>195</v>
      </c>
      <c r="P7629" s="177" t="s">
        <v>589</v>
      </c>
      <c r="Q7629" s="177" t="s">
        <v>110</v>
      </c>
      <c r="R7629" s="177" t="s">
        <v>553</v>
      </c>
      <c r="S7629" s="177" t="s">
        <v>644</v>
      </c>
      <c r="U7629" s="177" t="s">
        <v>646</v>
      </c>
      <c r="V7629" s="177" t="s">
        <v>2887</v>
      </c>
      <c r="W7629" s="177" t="s">
        <v>656</v>
      </c>
      <c r="X7629" s="177" t="s">
        <v>734</v>
      </c>
      <c r="Z7629" s="177" t="s">
        <v>646</v>
      </c>
      <c r="AC7629" s="177" t="s">
        <v>27395</v>
      </c>
      <c r="AD7629" s="177" t="s">
        <v>27396</v>
      </c>
      <c r="AE7629" s="177" t="s">
        <v>618</v>
      </c>
      <c r="AF7629" s="177" t="s">
        <v>1049</v>
      </c>
      <c r="AQ7629" s="177" t="s">
        <v>1801</v>
      </c>
      <c r="AT7629" s="177"/>
      <c r="AU7629" s="177"/>
      <c r="AV7629" s="177"/>
      <c r="AW7629" s="177"/>
    </row>
    <row r="7630" spans="1:49">
      <c r="A7630" s="170" t="s">
        <v>27156</v>
      </c>
      <c r="B7630" s="177" t="s">
        <v>27157</v>
      </c>
      <c r="D7630" s="177" t="s">
        <v>508</v>
      </c>
      <c r="E7630" s="177" t="s">
        <v>1467</v>
      </c>
      <c r="F7630" s="177" t="s">
        <v>27397</v>
      </c>
      <c r="H7630" s="177" t="s">
        <v>2614</v>
      </c>
      <c r="I7630" s="177" t="s">
        <v>2049</v>
      </c>
      <c r="J7630" s="178">
        <v>40518</v>
      </c>
      <c r="K7630" s="178">
        <v>40518</v>
      </c>
      <c r="L7630" s="177" t="s">
        <v>550</v>
      </c>
      <c r="M7630" s="177" t="s">
        <v>27159</v>
      </c>
      <c r="N7630" s="177" t="s">
        <v>27159</v>
      </c>
      <c r="O7630" s="177" t="s">
        <v>195</v>
      </c>
      <c r="P7630" s="177" t="s">
        <v>2113</v>
      </c>
      <c r="Q7630" s="177" t="s">
        <v>2593</v>
      </c>
      <c r="R7630" s="177" t="s">
        <v>600</v>
      </c>
      <c r="S7630" s="177" t="s">
        <v>601</v>
      </c>
      <c r="T7630" s="177" t="s">
        <v>1565</v>
      </c>
      <c r="U7630" s="177" t="s">
        <v>739</v>
      </c>
      <c r="V7630" s="177" t="s">
        <v>1336</v>
      </c>
      <c r="X7630" s="177" t="s">
        <v>673</v>
      </c>
      <c r="Y7630" s="177" t="s">
        <v>674</v>
      </c>
      <c r="Z7630" s="177" t="s">
        <v>739</v>
      </c>
      <c r="AA7630" s="177" t="s">
        <v>1404</v>
      </c>
      <c r="AB7630" s="170" t="s">
        <v>20309</v>
      </c>
      <c r="AC7630" s="177" t="s">
        <v>27042</v>
      </c>
      <c r="AD7630" s="177" t="s">
        <v>27398</v>
      </c>
      <c r="AE7630" s="177" t="s">
        <v>526</v>
      </c>
      <c r="AQ7630" s="177" t="s">
        <v>27354</v>
      </c>
      <c r="AT7630" s="177"/>
      <c r="AU7630" s="177"/>
      <c r="AV7630" s="177"/>
      <c r="AW7630" s="177"/>
    </row>
    <row r="7631" spans="1:49">
      <c r="A7631" s="170" t="s">
        <v>27156</v>
      </c>
      <c r="B7631" s="177" t="s">
        <v>27157</v>
      </c>
      <c r="D7631" s="177" t="s">
        <v>508</v>
      </c>
      <c r="E7631" s="170" t="s">
        <v>1473</v>
      </c>
      <c r="F7631" s="177" t="s">
        <v>27399</v>
      </c>
      <c r="H7631" s="177" t="s">
        <v>15584</v>
      </c>
      <c r="I7631" s="177" t="s">
        <v>2049</v>
      </c>
      <c r="J7631" s="178">
        <v>40518</v>
      </c>
      <c r="K7631" s="178">
        <v>40518</v>
      </c>
      <c r="L7631" s="177" t="s">
        <v>550</v>
      </c>
      <c r="M7631" s="177" t="s">
        <v>27159</v>
      </c>
      <c r="N7631" s="177" t="s">
        <v>27159</v>
      </c>
      <c r="O7631" s="177" t="s">
        <v>195</v>
      </c>
      <c r="P7631" s="177" t="s">
        <v>2113</v>
      </c>
      <c r="Q7631" s="177" t="s">
        <v>2593</v>
      </c>
      <c r="R7631" s="177" t="s">
        <v>600</v>
      </c>
      <c r="S7631" s="177" t="s">
        <v>601</v>
      </c>
      <c r="T7631" s="177" t="s">
        <v>1565</v>
      </c>
      <c r="U7631" s="177" t="s">
        <v>739</v>
      </c>
      <c r="V7631" s="177" t="s">
        <v>1336</v>
      </c>
      <c r="X7631" s="177" t="s">
        <v>673</v>
      </c>
      <c r="Y7631" s="177" t="s">
        <v>674</v>
      </c>
      <c r="Z7631" s="177" t="s">
        <v>739</v>
      </c>
      <c r="AA7631" s="177" t="s">
        <v>1404</v>
      </c>
      <c r="AB7631" s="170" t="s">
        <v>20309</v>
      </c>
      <c r="AC7631" s="177" t="s">
        <v>27042</v>
      </c>
      <c r="AD7631" s="177" t="s">
        <v>27400</v>
      </c>
      <c r="AE7631" s="177" t="s">
        <v>526</v>
      </c>
      <c r="AQ7631" s="177" t="s">
        <v>27354</v>
      </c>
      <c r="AT7631" s="177"/>
      <c r="AU7631" s="177"/>
      <c r="AV7631" s="177"/>
      <c r="AW7631" s="177"/>
    </row>
    <row r="7632" spans="1:49">
      <c r="A7632" s="170" t="s">
        <v>27156</v>
      </c>
      <c r="B7632" s="177" t="s">
        <v>27157</v>
      </c>
      <c r="D7632" s="177" t="s">
        <v>508</v>
      </c>
      <c r="E7632" s="177" t="s">
        <v>1480</v>
      </c>
      <c r="F7632" s="177" t="s">
        <v>27401</v>
      </c>
      <c r="H7632" s="177" t="s">
        <v>4635</v>
      </c>
      <c r="I7632" s="177" t="s">
        <v>2049</v>
      </c>
      <c r="J7632" s="178">
        <v>40518</v>
      </c>
      <c r="K7632" s="178">
        <v>40518</v>
      </c>
      <c r="L7632" s="177" t="s">
        <v>550</v>
      </c>
      <c r="M7632" s="177" t="s">
        <v>27159</v>
      </c>
      <c r="N7632" s="177" t="s">
        <v>27159</v>
      </c>
      <c r="O7632" s="177" t="s">
        <v>195</v>
      </c>
      <c r="P7632" s="177" t="s">
        <v>2442</v>
      </c>
      <c r="Q7632" s="177" t="s">
        <v>515</v>
      </c>
      <c r="R7632" s="177" t="s">
        <v>600</v>
      </c>
      <c r="S7632" s="177" t="s">
        <v>601</v>
      </c>
      <c r="T7632" s="177" t="s">
        <v>3009</v>
      </c>
      <c r="U7632" s="177" t="s">
        <v>702</v>
      </c>
      <c r="V7632" s="177" t="s">
        <v>7608</v>
      </c>
      <c r="X7632" s="177" t="s">
        <v>673</v>
      </c>
      <c r="Y7632" s="177" t="s">
        <v>674</v>
      </c>
      <c r="Z7632" s="177" t="s">
        <v>702</v>
      </c>
      <c r="AA7632" s="177" t="s">
        <v>16725</v>
      </c>
      <c r="AB7632" s="170" t="s">
        <v>27206</v>
      </c>
      <c r="AC7632" s="177" t="s">
        <v>26812</v>
      </c>
      <c r="AD7632" s="177" t="s">
        <v>27402</v>
      </c>
      <c r="AE7632" s="177" t="s">
        <v>1048</v>
      </c>
      <c r="AQ7632" s="177" t="s">
        <v>27403</v>
      </c>
      <c r="AT7632" s="177"/>
      <c r="AU7632" s="177"/>
      <c r="AV7632" s="177"/>
      <c r="AW7632" s="177"/>
    </row>
    <row r="7633" spans="1:59">
      <c r="A7633" s="170" t="s">
        <v>27156</v>
      </c>
      <c r="B7633" s="177" t="s">
        <v>27157</v>
      </c>
      <c r="D7633" s="177" t="s">
        <v>508</v>
      </c>
      <c r="E7633" s="170" t="s">
        <v>1492</v>
      </c>
      <c r="F7633" s="177" t="s">
        <v>27404</v>
      </c>
      <c r="I7633" s="177" t="s">
        <v>1028</v>
      </c>
      <c r="J7633" s="178">
        <v>44732</v>
      </c>
      <c r="K7633" s="178">
        <v>44732</v>
      </c>
      <c r="L7633" s="177" t="s">
        <v>513</v>
      </c>
      <c r="M7633" s="177" t="s">
        <v>27405</v>
      </c>
      <c r="N7633" s="177" t="s">
        <v>27159</v>
      </c>
      <c r="O7633" s="177" t="s">
        <v>437</v>
      </c>
      <c r="P7633" s="177" t="s">
        <v>515</v>
      </c>
      <c r="Q7633" s="177" t="s">
        <v>963</v>
      </c>
      <c r="R7633" s="177" t="s">
        <v>516</v>
      </c>
      <c r="S7633" s="177" t="s">
        <v>517</v>
      </c>
      <c r="T7633" s="177" t="s">
        <v>512</v>
      </c>
      <c r="U7633" s="177" t="s">
        <v>666</v>
      </c>
      <c r="V7633" s="177" t="s">
        <v>667</v>
      </c>
      <c r="W7633" s="177" t="s">
        <v>12175</v>
      </c>
      <c r="X7633" s="177" t="s">
        <v>965</v>
      </c>
      <c r="Y7633" s="177" t="s">
        <v>9409</v>
      </c>
      <c r="Z7633" s="177" t="s">
        <v>27406</v>
      </c>
      <c r="AA7633" s="177" t="s">
        <v>524</v>
      </c>
      <c r="AB7633" s="177" t="s">
        <v>9409</v>
      </c>
      <c r="AC7633" s="170" t="s">
        <v>27407</v>
      </c>
      <c r="AD7633" s="177" t="s">
        <v>524</v>
      </c>
      <c r="AE7633" s="177" t="s">
        <v>9409</v>
      </c>
      <c r="AF7633" s="170" t="s">
        <v>27408</v>
      </c>
      <c r="AG7633" s="177" t="s">
        <v>524</v>
      </c>
      <c r="AQ7633" s="177" t="s">
        <v>27409</v>
      </c>
      <c r="AT7633" s="177"/>
      <c r="AU7633" s="177"/>
      <c r="AV7633" s="177"/>
      <c r="AW7633" s="177"/>
      <c r="BG7633" s="177" t="s">
        <v>966</v>
      </c>
    </row>
    <row r="7634" spans="1:59">
      <c r="A7634" s="170" t="s">
        <v>27156</v>
      </c>
      <c r="B7634" s="177" t="s">
        <v>27157</v>
      </c>
      <c r="D7634" s="177" t="s">
        <v>508</v>
      </c>
      <c r="E7634" s="170" t="s">
        <v>1492</v>
      </c>
      <c r="F7634" s="177" t="s">
        <v>27410</v>
      </c>
      <c r="I7634" s="177" t="s">
        <v>1028</v>
      </c>
      <c r="J7634" s="178">
        <v>44732</v>
      </c>
      <c r="K7634" s="178">
        <v>44732</v>
      </c>
      <c r="L7634" s="177" t="s">
        <v>513</v>
      </c>
      <c r="M7634" s="177" t="s">
        <v>27405</v>
      </c>
      <c r="N7634" s="177" t="s">
        <v>27159</v>
      </c>
      <c r="O7634" s="177" t="s">
        <v>437</v>
      </c>
      <c r="P7634" s="177" t="s">
        <v>515</v>
      </c>
      <c r="Q7634" s="177" t="s">
        <v>968</v>
      </c>
      <c r="R7634" s="177" t="s">
        <v>516</v>
      </c>
      <c r="S7634" s="177" t="s">
        <v>517</v>
      </c>
      <c r="T7634" s="177" t="s">
        <v>512</v>
      </c>
      <c r="U7634" s="177" t="s">
        <v>666</v>
      </c>
      <c r="V7634" s="177" t="s">
        <v>667</v>
      </c>
      <c r="W7634" s="177" t="s">
        <v>12175</v>
      </c>
      <c r="X7634" s="177" t="s">
        <v>965</v>
      </c>
      <c r="Y7634" s="177" t="s">
        <v>9409</v>
      </c>
      <c r="Z7634" s="177" t="s">
        <v>27411</v>
      </c>
      <c r="AA7634" s="177" t="s">
        <v>524</v>
      </c>
      <c r="AB7634" s="177" t="s">
        <v>9409</v>
      </c>
      <c r="AC7634" s="177" t="s">
        <v>27412</v>
      </c>
      <c r="AD7634" s="177" t="s">
        <v>524</v>
      </c>
      <c r="AE7634" s="177" t="s">
        <v>9409</v>
      </c>
      <c r="AF7634" s="177" t="s">
        <v>27413</v>
      </c>
      <c r="AG7634" s="177" t="s">
        <v>524</v>
      </c>
      <c r="AQ7634" s="177" t="s">
        <v>27414</v>
      </c>
      <c r="AT7634" s="177"/>
      <c r="AU7634" s="177"/>
      <c r="AV7634" s="177"/>
      <c r="AW7634" s="177"/>
      <c r="BG7634" s="177" t="s">
        <v>21107</v>
      </c>
    </row>
    <row r="7635" spans="1:59">
      <c r="A7635" s="170" t="s">
        <v>27156</v>
      </c>
      <c r="B7635" s="177" t="s">
        <v>27157</v>
      </c>
      <c r="D7635" s="177" t="s">
        <v>610</v>
      </c>
      <c r="E7635" s="170" t="s">
        <v>27415</v>
      </c>
      <c r="F7635" s="177" t="s">
        <v>27416</v>
      </c>
      <c r="H7635" s="177" t="s">
        <v>15638</v>
      </c>
      <c r="I7635" s="177" t="s">
        <v>2049</v>
      </c>
      <c r="J7635" s="178">
        <v>40518</v>
      </c>
      <c r="K7635" s="178">
        <v>40518</v>
      </c>
      <c r="L7635" s="177" t="s">
        <v>513</v>
      </c>
      <c r="M7635" s="177" t="s">
        <v>27196</v>
      </c>
      <c r="N7635" s="177" t="s">
        <v>27159</v>
      </c>
      <c r="O7635" s="177" t="s">
        <v>437</v>
      </c>
      <c r="P7635" s="177" t="s">
        <v>515</v>
      </c>
      <c r="Q7635" s="177" t="s">
        <v>963</v>
      </c>
      <c r="R7635" s="177" t="s">
        <v>516</v>
      </c>
      <c r="S7635" s="177" t="s">
        <v>517</v>
      </c>
      <c r="T7635" s="177" t="s">
        <v>512</v>
      </c>
      <c r="U7635" s="177" t="s">
        <v>666</v>
      </c>
      <c r="V7635" s="177" t="s">
        <v>667</v>
      </c>
      <c r="W7635" s="177" t="s">
        <v>520</v>
      </c>
      <c r="X7635" s="177" t="s">
        <v>677</v>
      </c>
      <c r="Y7635" s="177" t="s">
        <v>2480</v>
      </c>
      <c r="Z7635" s="177" t="s">
        <v>27417</v>
      </c>
      <c r="AA7635" s="177" t="s">
        <v>524</v>
      </c>
      <c r="AB7635" s="177" t="s">
        <v>2480</v>
      </c>
      <c r="AC7635" s="177" t="s">
        <v>27418</v>
      </c>
      <c r="AD7635" s="177" t="s">
        <v>524</v>
      </c>
      <c r="AE7635" s="177" t="s">
        <v>2480</v>
      </c>
      <c r="AF7635" s="177" t="s">
        <v>27419</v>
      </c>
      <c r="AG7635" s="177" t="s">
        <v>524</v>
      </c>
      <c r="AQ7635" s="177" t="s">
        <v>27420</v>
      </c>
      <c r="AT7635" s="177"/>
      <c r="AU7635" s="177"/>
      <c r="AV7635" s="177"/>
      <c r="AW7635" s="177"/>
      <c r="BF7635" s="177" t="s">
        <v>2624</v>
      </c>
    </row>
    <row r="7636" spans="1:59">
      <c r="A7636" s="170" t="s">
        <v>27156</v>
      </c>
      <c r="B7636" s="177" t="s">
        <v>27157</v>
      </c>
      <c r="D7636" s="177" t="s">
        <v>610</v>
      </c>
      <c r="E7636" s="170" t="s">
        <v>27421</v>
      </c>
      <c r="F7636" s="177" t="s">
        <v>27422</v>
      </c>
      <c r="H7636" s="177" t="s">
        <v>27423</v>
      </c>
      <c r="I7636" s="177" t="s">
        <v>2049</v>
      </c>
      <c r="J7636" s="178">
        <v>40518</v>
      </c>
      <c r="K7636" s="178">
        <v>40518</v>
      </c>
      <c r="L7636" s="177" t="s">
        <v>513</v>
      </c>
      <c r="M7636" s="177" t="s">
        <v>27196</v>
      </c>
      <c r="N7636" s="177" t="s">
        <v>27159</v>
      </c>
      <c r="O7636" s="177" t="s">
        <v>437</v>
      </c>
      <c r="P7636" s="177" t="s">
        <v>515</v>
      </c>
      <c r="Q7636" s="177" t="s">
        <v>968</v>
      </c>
      <c r="R7636" s="177" t="s">
        <v>516</v>
      </c>
      <c r="S7636" s="177" t="s">
        <v>517</v>
      </c>
      <c r="T7636" s="177" t="s">
        <v>512</v>
      </c>
      <c r="U7636" s="177" t="s">
        <v>666</v>
      </c>
      <c r="V7636" s="177" t="s">
        <v>667</v>
      </c>
      <c r="W7636" s="177" t="s">
        <v>520</v>
      </c>
      <c r="X7636" s="177" t="s">
        <v>677</v>
      </c>
      <c r="Y7636" s="177" t="s">
        <v>2480</v>
      </c>
      <c r="Z7636" s="177" t="s">
        <v>27424</v>
      </c>
      <c r="AA7636" s="177" t="s">
        <v>524</v>
      </c>
      <c r="AB7636" s="177" t="s">
        <v>2480</v>
      </c>
      <c r="AC7636" s="177" t="s">
        <v>27425</v>
      </c>
      <c r="AD7636" s="177" t="s">
        <v>524</v>
      </c>
      <c r="AE7636" s="177" t="s">
        <v>2480</v>
      </c>
      <c r="AF7636" s="177" t="s">
        <v>27426</v>
      </c>
      <c r="AG7636" s="177" t="s">
        <v>524</v>
      </c>
      <c r="AQ7636" s="177" t="s">
        <v>27427</v>
      </c>
      <c r="AT7636" s="177"/>
      <c r="AU7636" s="177"/>
      <c r="AV7636" s="177"/>
      <c r="AW7636" s="177"/>
      <c r="BF7636" s="177" t="s">
        <v>991</v>
      </c>
    </row>
    <row r="7637" spans="1:59">
      <c r="A7637" s="170" t="s">
        <v>27156</v>
      </c>
      <c r="B7637" s="177" t="s">
        <v>27157</v>
      </c>
      <c r="D7637" s="177" t="s">
        <v>508</v>
      </c>
      <c r="E7637" s="177" t="s">
        <v>1498</v>
      </c>
      <c r="F7637" s="177" t="s">
        <v>27428</v>
      </c>
      <c r="I7637" s="177" t="s">
        <v>2049</v>
      </c>
      <c r="J7637" s="178">
        <v>40518</v>
      </c>
      <c r="K7637" s="178">
        <v>40518</v>
      </c>
      <c r="L7637" s="177" t="s">
        <v>513</v>
      </c>
      <c r="M7637" s="177" t="s">
        <v>27196</v>
      </c>
      <c r="N7637" s="177" t="s">
        <v>27159</v>
      </c>
      <c r="O7637" s="177" t="s">
        <v>437</v>
      </c>
      <c r="P7637" s="177" t="s">
        <v>973</v>
      </c>
      <c r="R7637" s="177" t="s">
        <v>973</v>
      </c>
      <c r="S7637" s="177" t="s">
        <v>973</v>
      </c>
      <c r="T7637" s="177" t="s">
        <v>512</v>
      </c>
      <c r="U7637" s="177" t="s">
        <v>518</v>
      </c>
      <c r="V7637" s="177" t="s">
        <v>667</v>
      </c>
      <c r="W7637" s="177" t="s">
        <v>520</v>
      </c>
      <c r="X7637" s="177" t="s">
        <v>714</v>
      </c>
      <c r="Y7637" s="177" t="s">
        <v>2480</v>
      </c>
      <c r="Z7637" s="177" t="s">
        <v>27429</v>
      </c>
      <c r="AA7637" s="177" t="s">
        <v>524</v>
      </c>
      <c r="AB7637" s="177" t="s">
        <v>2480</v>
      </c>
      <c r="AC7637" s="177" t="s">
        <v>27430</v>
      </c>
      <c r="AD7637" s="177" t="s">
        <v>524</v>
      </c>
      <c r="AQ7637" s="177"/>
      <c r="AT7637" s="177"/>
      <c r="AU7637" s="177"/>
      <c r="AV7637" s="177"/>
      <c r="AW7637" s="177"/>
      <c r="BF7637" s="177" t="s">
        <v>17557</v>
      </c>
    </row>
    <row r="7638" spans="1:59">
      <c r="A7638" s="170" t="s">
        <v>27156</v>
      </c>
      <c r="B7638" s="177" t="s">
        <v>27157</v>
      </c>
      <c r="D7638" s="177" t="s">
        <v>508</v>
      </c>
      <c r="E7638" s="177" t="s">
        <v>1503</v>
      </c>
      <c r="F7638" s="177" t="s">
        <v>27431</v>
      </c>
      <c r="I7638" s="177" t="s">
        <v>2049</v>
      </c>
      <c r="J7638" s="178">
        <v>40518</v>
      </c>
      <c r="K7638" s="178">
        <v>40518</v>
      </c>
      <c r="L7638" s="177" t="s">
        <v>513</v>
      </c>
      <c r="M7638" s="177" t="s">
        <v>27196</v>
      </c>
      <c r="N7638" s="177" t="s">
        <v>27159</v>
      </c>
      <c r="O7638" s="177" t="s">
        <v>437</v>
      </c>
      <c r="P7638" s="177" t="s">
        <v>680</v>
      </c>
      <c r="R7638" s="177" t="s">
        <v>680</v>
      </c>
      <c r="S7638" s="177" t="s">
        <v>680</v>
      </c>
      <c r="T7638" s="177" t="s">
        <v>512</v>
      </c>
      <c r="U7638" s="177" t="s">
        <v>666</v>
      </c>
      <c r="V7638" s="177" t="s">
        <v>667</v>
      </c>
      <c r="W7638" s="177" t="s">
        <v>520</v>
      </c>
      <c r="X7638" s="177" t="s">
        <v>677</v>
      </c>
      <c r="Y7638" s="177" t="s">
        <v>2480</v>
      </c>
      <c r="Z7638" s="177" t="s">
        <v>27432</v>
      </c>
      <c r="AA7638" s="177" t="s">
        <v>524</v>
      </c>
      <c r="AB7638" s="177" t="s">
        <v>2480</v>
      </c>
      <c r="AC7638" s="177" t="s">
        <v>27432</v>
      </c>
      <c r="AD7638" s="177" t="s">
        <v>524</v>
      </c>
      <c r="AE7638" s="177" t="s">
        <v>2480</v>
      </c>
      <c r="AF7638" s="177" t="s">
        <v>27433</v>
      </c>
      <c r="AG7638" s="177" t="s">
        <v>524</v>
      </c>
      <c r="AH7638" s="177" t="s">
        <v>2480</v>
      </c>
      <c r="AI7638" s="177" t="s">
        <v>27434</v>
      </c>
      <c r="AJ7638" s="177" t="s">
        <v>524</v>
      </c>
      <c r="AQ7638" s="177"/>
      <c r="AT7638" s="177"/>
      <c r="AU7638" s="177"/>
      <c r="AV7638" s="177"/>
      <c r="AW7638" s="177"/>
      <c r="BF7638" s="177" t="s">
        <v>3641</v>
      </c>
    </row>
    <row r="7639" spans="1:59">
      <c r="A7639" s="170" t="s">
        <v>27156</v>
      </c>
      <c r="B7639" s="177" t="s">
        <v>27157</v>
      </c>
      <c r="D7639" s="177" t="s">
        <v>508</v>
      </c>
      <c r="E7639" s="177" t="s">
        <v>8016</v>
      </c>
      <c r="F7639" s="177" t="s">
        <v>27435</v>
      </c>
      <c r="H7639" s="177" t="s">
        <v>2644</v>
      </c>
      <c r="I7639" s="177" t="s">
        <v>2049</v>
      </c>
      <c r="J7639" s="178">
        <v>40518</v>
      </c>
      <c r="K7639" s="178">
        <v>40518</v>
      </c>
      <c r="L7639" s="177" t="s">
        <v>513</v>
      </c>
      <c r="M7639" s="177" t="s">
        <v>27196</v>
      </c>
      <c r="N7639" s="177" t="s">
        <v>27159</v>
      </c>
      <c r="O7639" s="177" t="s">
        <v>195</v>
      </c>
      <c r="P7639" s="177" t="s">
        <v>1023</v>
      </c>
      <c r="Q7639" s="177" t="s">
        <v>2608</v>
      </c>
      <c r="R7639" s="177" t="s">
        <v>731</v>
      </c>
      <c r="S7639" s="177" t="s">
        <v>2609</v>
      </c>
      <c r="T7639" s="177" t="s">
        <v>6197</v>
      </c>
      <c r="U7639" s="177" t="s">
        <v>646</v>
      </c>
      <c r="V7639" s="177" t="s">
        <v>645</v>
      </c>
      <c r="W7639" s="177" t="s">
        <v>3559</v>
      </c>
      <c r="X7639" s="177" t="s">
        <v>784</v>
      </c>
      <c r="Z7639" s="177" t="s">
        <v>646</v>
      </c>
      <c r="AA7639" s="177" t="s">
        <v>16160</v>
      </c>
      <c r="AB7639" s="177" t="s">
        <v>27436</v>
      </c>
      <c r="AC7639" s="177" t="s">
        <v>2461</v>
      </c>
      <c r="AD7639" s="177" t="s">
        <v>27437</v>
      </c>
      <c r="AE7639" s="177" t="s">
        <v>526</v>
      </c>
      <c r="AQ7639" s="177"/>
      <c r="AT7639" s="177"/>
      <c r="AU7639" s="177"/>
      <c r="AV7639" s="177"/>
      <c r="AW7639" s="177"/>
    </row>
    <row r="7640" spans="1:59">
      <c r="A7640" s="170" t="s">
        <v>27156</v>
      </c>
      <c r="B7640" s="177" t="s">
        <v>27157</v>
      </c>
      <c r="D7640" s="177" t="s">
        <v>508</v>
      </c>
      <c r="E7640" s="177" t="s">
        <v>1514</v>
      </c>
      <c r="F7640" s="177" t="s">
        <v>27438</v>
      </c>
      <c r="H7640" s="177" t="s">
        <v>2641</v>
      </c>
      <c r="I7640" s="177" t="s">
        <v>2049</v>
      </c>
      <c r="J7640" s="178">
        <v>40518</v>
      </c>
      <c r="K7640" s="178">
        <v>40518</v>
      </c>
      <c r="L7640" s="177" t="s">
        <v>513</v>
      </c>
      <c r="M7640" s="177" t="s">
        <v>27196</v>
      </c>
      <c r="N7640" s="177" t="s">
        <v>27159</v>
      </c>
      <c r="O7640" s="177" t="s">
        <v>195</v>
      </c>
      <c r="P7640" s="177" t="s">
        <v>1023</v>
      </c>
      <c r="Q7640" s="177" t="s">
        <v>27247</v>
      </c>
      <c r="R7640" s="177" t="s">
        <v>731</v>
      </c>
      <c r="S7640" s="177" t="s">
        <v>2609</v>
      </c>
      <c r="T7640" s="177" t="s">
        <v>7551</v>
      </c>
      <c r="U7640" s="177" t="s">
        <v>646</v>
      </c>
      <c r="V7640" s="177" t="s">
        <v>2620</v>
      </c>
      <c r="X7640" s="177" t="s">
        <v>784</v>
      </c>
      <c r="Z7640" s="177" t="s">
        <v>646</v>
      </c>
      <c r="AA7640" s="177" t="s">
        <v>2051</v>
      </c>
      <c r="AB7640" s="177" t="s">
        <v>27248</v>
      </c>
      <c r="AC7640" s="177" t="s">
        <v>2461</v>
      </c>
      <c r="AD7640" s="177" t="s">
        <v>27249</v>
      </c>
      <c r="AE7640" s="177" t="s">
        <v>526</v>
      </c>
      <c r="AQ7640" s="177"/>
      <c r="AT7640" s="177"/>
      <c r="AU7640" s="177"/>
      <c r="AV7640" s="177"/>
      <c r="AW7640" s="177"/>
    </row>
    <row r="7641" spans="1:59">
      <c r="A7641" s="170" t="s">
        <v>27156</v>
      </c>
      <c r="B7641" s="177" t="s">
        <v>27157</v>
      </c>
      <c r="D7641" s="177" t="s">
        <v>508</v>
      </c>
      <c r="E7641" s="170" t="s">
        <v>1519</v>
      </c>
      <c r="F7641" s="177" t="s">
        <v>27439</v>
      </c>
      <c r="H7641" s="177" t="s">
        <v>4656</v>
      </c>
      <c r="I7641" s="177" t="s">
        <v>2049</v>
      </c>
      <c r="J7641" s="178">
        <v>40518</v>
      </c>
      <c r="K7641" s="178">
        <v>40518</v>
      </c>
      <c r="L7641" s="177" t="s">
        <v>550</v>
      </c>
      <c r="M7641" s="177" t="s">
        <v>27159</v>
      </c>
      <c r="N7641" s="177" t="s">
        <v>27159</v>
      </c>
      <c r="O7641" s="177" t="s">
        <v>195</v>
      </c>
      <c r="P7641" s="177" t="s">
        <v>1023</v>
      </c>
      <c r="R7641" s="177" t="s">
        <v>600</v>
      </c>
      <c r="S7641" s="177" t="s">
        <v>601</v>
      </c>
      <c r="T7641" s="177" t="s">
        <v>748</v>
      </c>
      <c r="U7641" s="177" t="s">
        <v>555</v>
      </c>
      <c r="V7641" s="177" t="s">
        <v>2367</v>
      </c>
      <c r="X7641" s="177" t="s">
        <v>673</v>
      </c>
      <c r="Y7641" s="177" t="s">
        <v>674</v>
      </c>
      <c r="Z7641" s="177" t="s">
        <v>555</v>
      </c>
      <c r="AA7641" s="177" t="s">
        <v>1399</v>
      </c>
      <c r="AC7641" s="177" t="s">
        <v>13948</v>
      </c>
      <c r="AD7641" s="177" t="s">
        <v>27440</v>
      </c>
      <c r="AE7641" s="177" t="s">
        <v>870</v>
      </c>
      <c r="AQ7641" s="177"/>
      <c r="AT7641" s="177"/>
      <c r="AU7641" s="177"/>
      <c r="AV7641" s="177"/>
      <c r="AW7641" s="177"/>
    </row>
    <row r="7642" spans="1:59">
      <c r="A7642" s="170" t="s">
        <v>27156</v>
      </c>
      <c r="B7642" s="177" t="s">
        <v>27157</v>
      </c>
      <c r="D7642" s="177" t="s">
        <v>508</v>
      </c>
      <c r="E7642" s="187" t="s">
        <v>1535</v>
      </c>
      <c r="F7642" s="177" t="s">
        <v>27441</v>
      </c>
      <c r="H7642" s="177" t="s">
        <v>27442</v>
      </c>
      <c r="I7642" s="177" t="s">
        <v>2049</v>
      </c>
      <c r="J7642" s="178">
        <v>40518</v>
      </c>
      <c r="K7642" s="178">
        <v>40518</v>
      </c>
      <c r="L7642" s="177" t="s">
        <v>550</v>
      </c>
      <c r="M7642" s="177" t="s">
        <v>27159</v>
      </c>
      <c r="N7642" s="177" t="s">
        <v>27159</v>
      </c>
      <c r="O7642" s="177" t="s">
        <v>195</v>
      </c>
      <c r="P7642" s="177" t="s">
        <v>5824</v>
      </c>
      <c r="R7642" s="177" t="s">
        <v>600</v>
      </c>
      <c r="S7642" s="177" t="s">
        <v>601</v>
      </c>
      <c r="U7642" s="177" t="s">
        <v>712</v>
      </c>
      <c r="AQ7642" s="177" t="s">
        <v>27443</v>
      </c>
      <c r="AT7642" s="177"/>
      <c r="AU7642" s="177"/>
      <c r="AV7642" s="177"/>
      <c r="AW7642" s="177"/>
    </row>
    <row r="7643" spans="1:59">
      <c r="A7643" s="170" t="s">
        <v>27156</v>
      </c>
      <c r="B7643" s="177" t="s">
        <v>27157</v>
      </c>
      <c r="D7643" s="177" t="s">
        <v>508</v>
      </c>
      <c r="E7643" s="177" t="s">
        <v>3214</v>
      </c>
      <c r="F7643" s="177" t="s">
        <v>27444</v>
      </c>
      <c r="H7643" s="177" t="s">
        <v>2581</v>
      </c>
      <c r="I7643" s="177" t="s">
        <v>2049</v>
      </c>
      <c r="J7643" s="178">
        <v>40518</v>
      </c>
      <c r="K7643" s="178">
        <v>40518</v>
      </c>
      <c r="L7643" s="177" t="s">
        <v>550</v>
      </c>
      <c r="M7643" s="177" t="s">
        <v>27159</v>
      </c>
      <c r="N7643" s="177" t="s">
        <v>27159</v>
      </c>
      <c r="O7643" s="177" t="s">
        <v>195</v>
      </c>
      <c r="P7643" s="177" t="s">
        <v>2442</v>
      </c>
      <c r="R7643" s="177" t="s">
        <v>600</v>
      </c>
      <c r="S7643" s="177" t="s">
        <v>601</v>
      </c>
      <c r="T7643" s="177" t="s">
        <v>672</v>
      </c>
      <c r="U7643" s="177" t="s">
        <v>579</v>
      </c>
      <c r="V7643" s="177" t="s">
        <v>6531</v>
      </c>
      <c r="Z7643" s="177" t="s">
        <v>579</v>
      </c>
      <c r="AC7643" s="177" t="s">
        <v>21666</v>
      </c>
      <c r="AD7643" s="177" t="s">
        <v>27445</v>
      </c>
      <c r="AE7643" s="177" t="s">
        <v>1064</v>
      </c>
      <c r="AQ7643" s="177" t="s">
        <v>937</v>
      </c>
      <c r="AT7643" s="177"/>
      <c r="AU7643" s="177"/>
      <c r="AV7643" s="177"/>
      <c r="AW7643" s="177"/>
    </row>
    <row r="7644" spans="1:59">
      <c r="A7644" s="170" t="s">
        <v>27156</v>
      </c>
      <c r="B7644" s="177" t="s">
        <v>27157</v>
      </c>
      <c r="D7644" s="177" t="s">
        <v>508</v>
      </c>
      <c r="E7644" s="177" t="s">
        <v>1548</v>
      </c>
      <c r="F7644" s="177" t="s">
        <v>27446</v>
      </c>
      <c r="H7644" s="177" t="s">
        <v>4561</v>
      </c>
      <c r="I7644" s="177" t="s">
        <v>2049</v>
      </c>
      <c r="J7644" s="178">
        <v>40518</v>
      </c>
      <c r="K7644" s="178">
        <v>40518</v>
      </c>
      <c r="L7644" s="177" t="s">
        <v>550</v>
      </c>
      <c r="M7644" s="177" t="s">
        <v>27159</v>
      </c>
      <c r="N7644" s="177" t="s">
        <v>27159</v>
      </c>
      <c r="O7644" s="177" t="s">
        <v>195</v>
      </c>
      <c r="P7644" s="177" t="s">
        <v>2593</v>
      </c>
      <c r="R7644" s="177" t="s">
        <v>600</v>
      </c>
      <c r="S7644" s="177" t="s">
        <v>601</v>
      </c>
      <c r="T7644" s="177" t="s">
        <v>2763</v>
      </c>
      <c r="U7644" s="177" t="s">
        <v>646</v>
      </c>
      <c r="V7644" s="177" t="s">
        <v>2374</v>
      </c>
      <c r="X7644" s="177" t="s">
        <v>673</v>
      </c>
      <c r="Y7644" s="177" t="s">
        <v>674</v>
      </c>
      <c r="Z7644" s="177" t="s">
        <v>646</v>
      </c>
      <c r="AA7644" s="177" t="s">
        <v>2375</v>
      </c>
      <c r="AC7644" s="177" t="s">
        <v>27203</v>
      </c>
      <c r="AD7644" s="177" t="s">
        <v>27447</v>
      </c>
      <c r="AE7644" s="177" t="s">
        <v>870</v>
      </c>
      <c r="AQ7644" s="177" t="s">
        <v>27186</v>
      </c>
      <c r="AT7644" s="177"/>
      <c r="AU7644" s="177"/>
      <c r="AV7644" s="177"/>
      <c r="AW7644" s="177"/>
    </row>
    <row r="7645" spans="1:59">
      <c r="A7645" s="170" t="s">
        <v>27156</v>
      </c>
      <c r="B7645" s="177" t="s">
        <v>27157</v>
      </c>
      <c r="D7645" s="177" t="s">
        <v>508</v>
      </c>
      <c r="E7645" s="177" t="s">
        <v>1565</v>
      </c>
      <c r="F7645" s="177" t="s">
        <v>27448</v>
      </c>
      <c r="H7645" s="177" t="s">
        <v>27449</v>
      </c>
      <c r="I7645" s="177" t="s">
        <v>2049</v>
      </c>
      <c r="J7645" s="178">
        <v>40518</v>
      </c>
      <c r="K7645" s="178">
        <v>40518</v>
      </c>
      <c r="L7645" s="177" t="s">
        <v>550</v>
      </c>
      <c r="M7645" s="177" t="s">
        <v>27159</v>
      </c>
      <c r="N7645" s="177" t="s">
        <v>27159</v>
      </c>
      <c r="O7645" s="177" t="s">
        <v>195</v>
      </c>
      <c r="P7645" s="177" t="s">
        <v>1816</v>
      </c>
      <c r="Q7645" s="177" t="s">
        <v>515</v>
      </c>
      <c r="R7645" s="177" t="s">
        <v>600</v>
      </c>
      <c r="S7645" s="177" t="s">
        <v>601</v>
      </c>
      <c r="T7645" s="177" t="s">
        <v>1772</v>
      </c>
      <c r="U7645" s="177" t="s">
        <v>702</v>
      </c>
      <c r="V7645" s="177" t="s">
        <v>2802</v>
      </c>
      <c r="X7645" s="177" t="s">
        <v>890</v>
      </c>
      <c r="Y7645" s="177" t="s">
        <v>891</v>
      </c>
      <c r="Z7645" s="177" t="s">
        <v>702</v>
      </c>
      <c r="AA7645" s="177" t="s">
        <v>1434</v>
      </c>
      <c r="AC7645" s="177" t="s">
        <v>27042</v>
      </c>
      <c r="AD7645" s="177" t="s">
        <v>27450</v>
      </c>
      <c r="AE7645" s="177" t="s">
        <v>526</v>
      </c>
      <c r="AQ7645" s="177"/>
      <c r="AT7645" s="177"/>
      <c r="AU7645" s="177"/>
      <c r="AV7645" s="177"/>
      <c r="AW7645" s="177"/>
    </row>
    <row r="7646" spans="1:59">
      <c r="A7646" s="170" t="s">
        <v>27156</v>
      </c>
      <c r="B7646" s="177" t="s">
        <v>27157</v>
      </c>
      <c r="D7646" s="177" t="s">
        <v>610</v>
      </c>
      <c r="E7646" s="177" t="s">
        <v>1568</v>
      </c>
      <c r="F7646" s="177" t="s">
        <v>27451</v>
      </c>
      <c r="H7646" s="177" t="s">
        <v>27006</v>
      </c>
      <c r="I7646" s="177" t="s">
        <v>2049</v>
      </c>
      <c r="J7646" s="178">
        <v>40518</v>
      </c>
      <c r="K7646" s="178">
        <v>40518</v>
      </c>
      <c r="L7646" s="177" t="s">
        <v>550</v>
      </c>
      <c r="M7646" s="177" t="s">
        <v>27159</v>
      </c>
      <c r="N7646" s="177" t="s">
        <v>27159</v>
      </c>
      <c r="O7646" s="177" t="s">
        <v>195</v>
      </c>
      <c r="P7646" s="177" t="s">
        <v>552</v>
      </c>
      <c r="Q7646" s="177" t="s">
        <v>888</v>
      </c>
      <c r="R7646" s="177" t="s">
        <v>600</v>
      </c>
      <c r="S7646" s="177" t="s">
        <v>601</v>
      </c>
      <c r="T7646" s="177" t="s">
        <v>748</v>
      </c>
      <c r="U7646" s="177" t="s">
        <v>712</v>
      </c>
      <c r="V7646" s="177" t="s">
        <v>772</v>
      </c>
      <c r="X7646" s="177" t="s">
        <v>673</v>
      </c>
      <c r="Y7646" s="177" t="s">
        <v>674</v>
      </c>
      <c r="Z7646" s="177" t="s">
        <v>712</v>
      </c>
      <c r="AA7646" s="177" t="s">
        <v>1011</v>
      </c>
      <c r="AC7646" s="177" t="s">
        <v>13962</v>
      </c>
      <c r="AD7646" s="177" t="s">
        <v>27452</v>
      </c>
      <c r="AE7646" s="177" t="s">
        <v>524</v>
      </c>
      <c r="AQ7646" s="177" t="s">
        <v>27453</v>
      </c>
      <c r="AT7646" s="177"/>
      <c r="AU7646" s="177"/>
      <c r="AV7646" s="177"/>
      <c r="AW7646" s="177"/>
    </row>
    <row r="7647" spans="1:59">
      <c r="A7647" s="170" t="s">
        <v>27156</v>
      </c>
      <c r="B7647" s="177" t="s">
        <v>27157</v>
      </c>
      <c r="D7647" s="177" t="s">
        <v>610</v>
      </c>
      <c r="E7647" s="170" t="s">
        <v>27454</v>
      </c>
      <c r="F7647" s="177" t="s">
        <v>27455</v>
      </c>
      <c r="G7647" s="177" t="s">
        <v>2329</v>
      </c>
      <c r="H7647" s="177" t="s">
        <v>16207</v>
      </c>
      <c r="I7647" s="177" t="s">
        <v>2049</v>
      </c>
      <c r="J7647" s="178">
        <v>40518</v>
      </c>
      <c r="K7647" s="178">
        <v>40518</v>
      </c>
      <c r="L7647" s="177" t="s">
        <v>901</v>
      </c>
      <c r="M7647" s="177" t="s">
        <v>27284</v>
      </c>
      <c r="N7647" s="177" t="s">
        <v>27159</v>
      </c>
      <c r="O7647" s="177" t="s">
        <v>324</v>
      </c>
      <c r="P7647" s="177" t="s">
        <v>903</v>
      </c>
      <c r="Q7647" s="177" t="s">
        <v>6355</v>
      </c>
      <c r="R7647" s="177" t="s">
        <v>1008</v>
      </c>
      <c r="S7647" s="177" t="s">
        <v>5483</v>
      </c>
      <c r="U7647" s="177" t="s">
        <v>27456</v>
      </c>
      <c r="V7647" s="177" t="s">
        <v>908</v>
      </c>
      <c r="W7647" s="177" t="s">
        <v>908</v>
      </c>
      <c r="Y7647" s="177" t="s">
        <v>908</v>
      </c>
      <c r="AB7647" s="177" t="s">
        <v>908</v>
      </c>
      <c r="AC7647" s="177">
        <v>1000</v>
      </c>
      <c r="AD7647" s="177" t="s">
        <v>957</v>
      </c>
      <c r="AE7647" s="177" t="s">
        <v>908</v>
      </c>
      <c r="AF7647" s="177" t="s">
        <v>1512</v>
      </c>
      <c r="AG7647" s="177" t="s">
        <v>908</v>
      </c>
      <c r="AH7647" s="177" t="s">
        <v>1659</v>
      </c>
      <c r="AI7647" s="177" t="s">
        <v>1659</v>
      </c>
      <c r="AK7647" s="177" t="s">
        <v>908</v>
      </c>
      <c r="AL7647" s="177">
        <v>480</v>
      </c>
      <c r="AQ7647" s="177" t="s">
        <v>27457</v>
      </c>
      <c r="AT7647" s="177"/>
      <c r="AU7647" s="177"/>
      <c r="AV7647" s="177"/>
      <c r="AW7647" s="177"/>
    </row>
    <row r="7648" spans="1:59">
      <c r="A7648" s="170" t="s">
        <v>27156</v>
      </c>
      <c r="B7648" s="177" t="s">
        <v>27157</v>
      </c>
      <c r="D7648" s="177" t="s">
        <v>610</v>
      </c>
      <c r="E7648" s="177" t="s">
        <v>1475</v>
      </c>
      <c r="F7648" s="177" t="s">
        <v>27458</v>
      </c>
      <c r="H7648" s="177" t="s">
        <v>27459</v>
      </c>
      <c r="I7648" s="177" t="s">
        <v>2049</v>
      </c>
      <c r="J7648" s="178">
        <v>40518</v>
      </c>
      <c r="K7648" s="178">
        <v>40518</v>
      </c>
      <c r="L7648" s="177" t="s">
        <v>550</v>
      </c>
      <c r="M7648" s="177" t="s">
        <v>27159</v>
      </c>
      <c r="N7648" s="177" t="s">
        <v>27159</v>
      </c>
      <c r="O7648" s="177" t="s">
        <v>280</v>
      </c>
      <c r="Q7648" s="177" t="s">
        <v>6355</v>
      </c>
      <c r="R7648" s="177" t="s">
        <v>1013</v>
      </c>
      <c r="S7648" s="177" t="s">
        <v>1014</v>
      </c>
      <c r="T7648" s="177" t="s">
        <v>1565</v>
      </c>
      <c r="U7648" s="177" t="s">
        <v>712</v>
      </c>
      <c r="V7648" s="177" t="s">
        <v>2198</v>
      </c>
      <c r="W7648" s="177" t="s">
        <v>27460</v>
      </c>
      <c r="X7648" s="177" t="s">
        <v>2200</v>
      </c>
      <c r="Y7648" s="177" t="s">
        <v>712</v>
      </c>
      <c r="Z7648" s="177" t="s">
        <v>832</v>
      </c>
      <c r="AB7648" s="177" t="s">
        <v>10421</v>
      </c>
      <c r="AD7648" s="177" t="s">
        <v>712</v>
      </c>
      <c r="AE7648" s="177" t="s">
        <v>20510</v>
      </c>
      <c r="AG7648" s="177" t="s">
        <v>13968</v>
      </c>
      <c r="AH7648" s="177" t="s">
        <v>27461</v>
      </c>
      <c r="AI7648" s="177" t="s">
        <v>1034</v>
      </c>
      <c r="AQ7648" s="177" t="s">
        <v>27462</v>
      </c>
      <c r="AT7648" s="177"/>
      <c r="AU7648" s="177"/>
      <c r="AV7648" s="177"/>
      <c r="AW7648" s="177"/>
    </row>
    <row r="7649" spans="1:62">
      <c r="A7649" s="170" t="s">
        <v>27156</v>
      </c>
      <c r="B7649" s="177" t="s">
        <v>27157</v>
      </c>
      <c r="D7649" s="177" t="s">
        <v>508</v>
      </c>
      <c r="F7649" s="177" t="s">
        <v>2142</v>
      </c>
      <c r="I7649" s="177" t="s">
        <v>1647</v>
      </c>
      <c r="J7649" s="178">
        <v>40518</v>
      </c>
      <c r="K7649" s="178">
        <v>40518</v>
      </c>
      <c r="L7649" s="177" t="s">
        <v>2772</v>
      </c>
      <c r="M7649" s="177" t="s">
        <v>27463</v>
      </c>
      <c r="N7649" s="177" t="s">
        <v>27159</v>
      </c>
      <c r="O7649" s="177" t="s">
        <v>238</v>
      </c>
      <c r="R7649" s="177" t="s">
        <v>3469</v>
      </c>
      <c r="S7649" s="177" t="s">
        <v>27464</v>
      </c>
      <c r="U7649" s="177" t="s">
        <v>20806</v>
      </c>
      <c r="V7649" s="177" t="s">
        <v>5076</v>
      </c>
      <c r="W7649" s="177" t="s">
        <v>27465</v>
      </c>
      <c r="X7649" s="177" t="s">
        <v>22155</v>
      </c>
      <c r="Y7649" s="177" t="s">
        <v>6862</v>
      </c>
      <c r="Z7649" s="177" t="s">
        <v>10608</v>
      </c>
      <c r="AA7649" s="177" t="s">
        <v>21271</v>
      </c>
      <c r="AB7649" s="177" t="s">
        <v>20810</v>
      </c>
      <c r="AD7649" s="177" t="s">
        <v>1130</v>
      </c>
      <c r="AQ7649" s="177" t="s">
        <v>27466</v>
      </c>
      <c r="AT7649" s="177"/>
      <c r="AU7649" s="177"/>
      <c r="AV7649" s="177"/>
      <c r="AW7649" s="177"/>
    </row>
    <row r="7650" spans="1:62">
      <c r="A7650" s="170" t="s">
        <v>27156</v>
      </c>
      <c r="B7650" s="177" t="s">
        <v>27157</v>
      </c>
      <c r="D7650" s="177" t="s">
        <v>508</v>
      </c>
      <c r="F7650" s="177" t="s">
        <v>27467</v>
      </c>
      <c r="I7650" s="177" t="s">
        <v>2049</v>
      </c>
      <c r="J7650" s="178">
        <v>40518</v>
      </c>
      <c r="K7650" s="178">
        <v>40518</v>
      </c>
      <c r="L7650" s="177" t="s">
        <v>2772</v>
      </c>
      <c r="M7650" s="177" t="s">
        <v>27467</v>
      </c>
      <c r="N7650" s="177" t="s">
        <v>27159</v>
      </c>
      <c r="O7650" s="177" t="s">
        <v>273</v>
      </c>
      <c r="R7650" s="177" t="s">
        <v>2775</v>
      </c>
      <c r="S7650" s="177" t="s">
        <v>15344</v>
      </c>
      <c r="U7650" s="177" t="s">
        <v>2778</v>
      </c>
      <c r="X7650" s="177" t="s">
        <v>569</v>
      </c>
      <c r="Y7650" s="177" t="s">
        <v>881</v>
      </c>
      <c r="Z7650" s="177" t="s">
        <v>882</v>
      </c>
      <c r="AB7650" s="177" t="s">
        <v>3754</v>
      </c>
      <c r="AC7650" s="177" t="s">
        <v>7076</v>
      </c>
      <c r="AQ7650" s="177" t="s">
        <v>2137</v>
      </c>
      <c r="AT7650" s="177"/>
      <c r="AU7650" s="177"/>
      <c r="AV7650" s="177"/>
      <c r="AW7650" s="177"/>
    </row>
    <row r="7651" spans="1:62">
      <c r="A7651" s="170" t="s">
        <v>27156</v>
      </c>
      <c r="B7651" s="177" t="s">
        <v>27157</v>
      </c>
      <c r="D7651" s="177" t="s">
        <v>508</v>
      </c>
      <c r="F7651" s="177" t="s">
        <v>27468</v>
      </c>
      <c r="I7651" s="177" t="s">
        <v>2049</v>
      </c>
      <c r="J7651" s="178">
        <v>40518</v>
      </c>
      <c r="K7651" s="178">
        <v>40518</v>
      </c>
      <c r="L7651" s="177" t="s">
        <v>2772</v>
      </c>
      <c r="M7651" s="177" t="s">
        <v>27468</v>
      </c>
      <c r="N7651" s="177" t="s">
        <v>27159</v>
      </c>
      <c r="O7651" s="177" t="s">
        <v>273</v>
      </c>
      <c r="R7651" s="177" t="s">
        <v>876</v>
      </c>
      <c r="S7651" s="177" t="s">
        <v>27469</v>
      </c>
      <c r="U7651" s="177" t="s">
        <v>27470</v>
      </c>
      <c r="X7651" s="177" t="s">
        <v>1620</v>
      </c>
      <c r="Y7651" s="177" t="s">
        <v>881</v>
      </c>
      <c r="Z7651" s="177" t="s">
        <v>882</v>
      </c>
      <c r="AB7651" s="177" t="s">
        <v>883</v>
      </c>
      <c r="AC7651" s="177" t="s">
        <v>832</v>
      </c>
      <c r="AQ7651" s="177" t="s">
        <v>2137</v>
      </c>
      <c r="AT7651" s="177"/>
      <c r="AU7651" s="177"/>
      <c r="AV7651" s="177"/>
      <c r="AW7651" s="177"/>
    </row>
    <row r="7652" spans="1:62">
      <c r="A7652" s="170" t="s">
        <v>27156</v>
      </c>
      <c r="B7652" s="177" t="s">
        <v>27157</v>
      </c>
      <c r="D7652" s="177" t="s">
        <v>508</v>
      </c>
      <c r="E7652" s="177" t="s">
        <v>661</v>
      </c>
      <c r="F7652" s="177" t="s">
        <v>27471</v>
      </c>
      <c r="I7652" s="177" t="s">
        <v>777</v>
      </c>
      <c r="J7652" s="178">
        <v>43787</v>
      </c>
      <c r="K7652" s="178">
        <v>43787</v>
      </c>
      <c r="L7652" s="177" t="s">
        <v>550</v>
      </c>
      <c r="M7652" s="177" t="s">
        <v>27472</v>
      </c>
      <c r="N7652" s="177" t="s">
        <v>27472</v>
      </c>
      <c r="O7652" s="177" t="s">
        <v>232</v>
      </c>
      <c r="R7652" s="177" t="s">
        <v>926</v>
      </c>
      <c r="S7652" s="177" t="s">
        <v>927</v>
      </c>
      <c r="T7652" s="177" t="s">
        <v>1867</v>
      </c>
      <c r="U7652" s="177" t="s">
        <v>646</v>
      </c>
      <c r="V7652" s="177" t="s">
        <v>1323</v>
      </c>
      <c r="X7652" s="177" t="s">
        <v>651</v>
      </c>
      <c r="Y7652" s="177" t="s">
        <v>646</v>
      </c>
      <c r="Z7652" s="177" t="s">
        <v>8461</v>
      </c>
      <c r="AB7652" s="177" t="s">
        <v>1032</v>
      </c>
      <c r="AC7652" s="177" t="s">
        <v>27473</v>
      </c>
      <c r="AD7652" s="177" t="s">
        <v>1034</v>
      </c>
      <c r="AE7652" s="177" t="s">
        <v>932</v>
      </c>
      <c r="AF7652" s="177" t="s">
        <v>27474</v>
      </c>
      <c r="AG7652" s="177" t="s">
        <v>618</v>
      </c>
      <c r="AQ7652" s="177" t="s">
        <v>27475</v>
      </c>
      <c r="AT7652" s="177"/>
      <c r="AU7652" s="177"/>
      <c r="AV7652" s="177"/>
      <c r="AW7652" s="177"/>
    </row>
    <row r="7653" spans="1:62">
      <c r="A7653" s="170" t="s">
        <v>27156</v>
      </c>
      <c r="B7653" s="177" t="s">
        <v>27157</v>
      </c>
      <c r="D7653" s="177" t="s">
        <v>508</v>
      </c>
      <c r="E7653" s="177" t="s">
        <v>661</v>
      </c>
      <c r="F7653" s="177" t="s">
        <v>27476</v>
      </c>
      <c r="I7653" s="177" t="s">
        <v>777</v>
      </c>
      <c r="J7653" s="178">
        <v>43616</v>
      </c>
      <c r="K7653" s="178">
        <v>43616</v>
      </c>
      <c r="L7653" s="177" t="s">
        <v>550</v>
      </c>
      <c r="M7653" s="177" t="s">
        <v>27477</v>
      </c>
      <c r="N7653" s="177" t="s">
        <v>27477</v>
      </c>
      <c r="O7653" s="177" t="s">
        <v>110</v>
      </c>
      <c r="R7653" s="177" t="s">
        <v>565</v>
      </c>
      <c r="S7653" s="177" t="s">
        <v>630</v>
      </c>
      <c r="U7653" s="177" t="s">
        <v>3317</v>
      </c>
      <c r="V7653" s="177" t="s">
        <v>27478</v>
      </c>
      <c r="W7653" s="177" t="s">
        <v>1904</v>
      </c>
      <c r="AG7653" s="177" t="s">
        <v>3244</v>
      </c>
      <c r="AH7653" s="177" t="s">
        <v>27479</v>
      </c>
      <c r="AI7653" s="177" t="s">
        <v>1048</v>
      </c>
      <c r="AQ7653" s="177"/>
      <c r="AT7653" s="177" t="s">
        <v>27480</v>
      </c>
      <c r="AU7653" s="177" t="s">
        <v>809</v>
      </c>
      <c r="AV7653" s="177" t="s">
        <v>1854</v>
      </c>
      <c r="AW7653" s="177" t="s">
        <v>27481</v>
      </c>
      <c r="AX7653" s="177" t="s">
        <v>559</v>
      </c>
      <c r="BE7653" s="177" t="s">
        <v>13458</v>
      </c>
      <c r="BF7653" s="177" t="s">
        <v>27482</v>
      </c>
      <c r="BG7653" s="177" t="s">
        <v>809</v>
      </c>
      <c r="BH7653" s="177" t="s">
        <v>27483</v>
      </c>
      <c r="BI7653" s="177" t="s">
        <v>27484</v>
      </c>
      <c r="BJ7653" s="177" t="s">
        <v>27485</v>
      </c>
    </row>
    <row r="7654" spans="1:62">
      <c r="A7654" s="170" t="s">
        <v>27156</v>
      </c>
      <c r="B7654" s="177" t="s">
        <v>27157</v>
      </c>
      <c r="D7654" s="177" t="s">
        <v>508</v>
      </c>
      <c r="E7654" s="177" t="s">
        <v>661</v>
      </c>
      <c r="F7654" s="177" t="s">
        <v>27486</v>
      </c>
      <c r="H7654" s="177" t="s">
        <v>2568</v>
      </c>
      <c r="I7654" s="177" t="s">
        <v>777</v>
      </c>
      <c r="J7654" s="178">
        <v>43717</v>
      </c>
      <c r="K7654" s="178">
        <v>43717</v>
      </c>
      <c r="L7654" s="177" t="s">
        <v>550</v>
      </c>
      <c r="M7654" s="177" t="s">
        <v>27487</v>
      </c>
      <c r="N7654" s="177" t="s">
        <v>27487</v>
      </c>
      <c r="O7654" s="177" t="s">
        <v>195</v>
      </c>
      <c r="P7654" s="177" t="s">
        <v>589</v>
      </c>
      <c r="R7654" s="177" t="s">
        <v>553</v>
      </c>
      <c r="S7654" s="177" t="s">
        <v>1611</v>
      </c>
      <c r="U7654" s="177" t="s">
        <v>832</v>
      </c>
      <c r="V7654" s="177" t="s">
        <v>2548</v>
      </c>
      <c r="W7654" s="177" t="s">
        <v>592</v>
      </c>
      <c r="X7654" s="177" t="s">
        <v>1043</v>
      </c>
      <c r="Z7654" s="177" t="s">
        <v>832</v>
      </c>
      <c r="AA7654" s="177" t="s">
        <v>9147</v>
      </c>
      <c r="AB7654" s="177" t="s">
        <v>1581</v>
      </c>
      <c r="AC7654" s="177" t="s">
        <v>4087</v>
      </c>
      <c r="AD7654" s="177" t="s">
        <v>27488</v>
      </c>
      <c r="AE7654" s="177" t="s">
        <v>1048</v>
      </c>
      <c r="AF7654" s="177" t="s">
        <v>1049</v>
      </c>
      <c r="AQ7654" s="177" t="s">
        <v>27489</v>
      </c>
      <c r="AT7654" s="177"/>
      <c r="AU7654" s="177"/>
      <c r="AV7654" s="177"/>
      <c r="AW7654" s="177"/>
    </row>
    <row r="7655" spans="1:62">
      <c r="A7655" s="170" t="s">
        <v>27156</v>
      </c>
      <c r="B7655" s="177" t="s">
        <v>27157</v>
      </c>
      <c r="D7655" s="177" t="s">
        <v>508</v>
      </c>
      <c r="E7655" s="170" t="s">
        <v>20129</v>
      </c>
      <c r="F7655" s="177" t="s">
        <v>27490</v>
      </c>
      <c r="H7655" s="177" t="s">
        <v>27283</v>
      </c>
      <c r="I7655" s="177" t="s">
        <v>1028</v>
      </c>
      <c r="J7655" s="178">
        <v>44663</v>
      </c>
      <c r="K7655" s="178">
        <v>44663</v>
      </c>
      <c r="L7655" s="177" t="s">
        <v>901</v>
      </c>
      <c r="M7655" s="177" t="s">
        <v>27491</v>
      </c>
      <c r="N7655" s="177" t="s">
        <v>27492</v>
      </c>
      <c r="O7655" s="177" t="s">
        <v>324</v>
      </c>
      <c r="P7655" s="177" t="s">
        <v>903</v>
      </c>
      <c r="R7655" s="177" t="s">
        <v>951</v>
      </c>
      <c r="S7655" s="177" t="s">
        <v>952</v>
      </c>
      <c r="T7655" s="177" t="s">
        <v>10612</v>
      </c>
      <c r="U7655" s="177" t="s">
        <v>21260</v>
      </c>
      <c r="V7655" s="177" t="s">
        <v>1136</v>
      </c>
      <c r="W7655" s="177" t="s">
        <v>908</v>
      </c>
      <c r="Y7655" s="177" t="s">
        <v>909</v>
      </c>
      <c r="Z7655" s="177" t="s">
        <v>908</v>
      </c>
      <c r="AA7655" s="177" t="s">
        <v>955</v>
      </c>
      <c r="AB7655" s="177" t="s">
        <v>910</v>
      </c>
      <c r="AC7655" s="177">
        <v>2000</v>
      </c>
      <c r="AD7655" s="177" t="s">
        <v>911</v>
      </c>
      <c r="AE7655" s="177">
        <v>915</v>
      </c>
      <c r="AF7655" s="177" t="s">
        <v>1512</v>
      </c>
      <c r="AG7655" s="177" t="s">
        <v>1513</v>
      </c>
      <c r="AH7655" s="177" t="s">
        <v>958</v>
      </c>
      <c r="AI7655" s="177" t="s">
        <v>958</v>
      </c>
      <c r="AJ7655" s="177" t="s">
        <v>7964</v>
      </c>
      <c r="AK7655" s="177" t="s">
        <v>982</v>
      </c>
      <c r="AL7655" s="177" t="s">
        <v>959</v>
      </c>
      <c r="AM7655" s="177" t="s">
        <v>960</v>
      </c>
      <c r="AP7655" s="177" t="s">
        <v>908</v>
      </c>
      <c r="AQ7655" s="177" t="s">
        <v>27493</v>
      </c>
      <c r="AT7655" s="177"/>
      <c r="AU7655" s="177"/>
      <c r="AV7655" s="177" t="s">
        <v>3041</v>
      </c>
      <c r="AW7655" s="177"/>
    </row>
    <row r="7656" spans="1:62">
      <c r="A7656" s="170" t="s">
        <v>27156</v>
      </c>
      <c r="B7656" s="177" t="s">
        <v>27157</v>
      </c>
      <c r="D7656" s="177" t="s">
        <v>508</v>
      </c>
      <c r="E7656" s="177" t="s">
        <v>2786</v>
      </c>
      <c r="F7656" s="177" t="s">
        <v>27494</v>
      </c>
      <c r="I7656" s="177" t="s">
        <v>1028</v>
      </c>
      <c r="J7656" s="178">
        <v>44732</v>
      </c>
      <c r="K7656" s="178">
        <v>44732</v>
      </c>
      <c r="L7656" s="177" t="s">
        <v>550</v>
      </c>
      <c r="M7656" s="177" t="s">
        <v>27492</v>
      </c>
      <c r="N7656" s="177" t="s">
        <v>27492</v>
      </c>
      <c r="O7656" s="177" t="s">
        <v>195</v>
      </c>
      <c r="P7656" s="177" t="s">
        <v>887</v>
      </c>
      <c r="Q7656" s="177" t="s">
        <v>1361</v>
      </c>
      <c r="R7656" s="177" t="s">
        <v>600</v>
      </c>
      <c r="S7656" s="177" t="s">
        <v>601</v>
      </c>
      <c r="T7656" s="210" t="s">
        <v>27495</v>
      </c>
      <c r="U7656" s="177" t="s">
        <v>718</v>
      </c>
      <c r="V7656" s="177" t="s">
        <v>889</v>
      </c>
      <c r="X7656" s="177" t="s">
        <v>943</v>
      </c>
      <c r="Y7656" s="177" t="s">
        <v>674</v>
      </c>
      <c r="Z7656" s="177" t="s">
        <v>718</v>
      </c>
      <c r="AA7656" s="177" t="s">
        <v>892</v>
      </c>
      <c r="AQ7656" s="177" t="s">
        <v>27496</v>
      </c>
      <c r="AT7656" s="177"/>
      <c r="AU7656" s="177"/>
      <c r="AV7656" s="177"/>
      <c r="AW7656" s="177"/>
    </row>
    <row r="7657" spans="1:62">
      <c r="A7657" s="170" t="s">
        <v>27156</v>
      </c>
      <c r="B7657" s="177" t="s">
        <v>27157</v>
      </c>
      <c r="D7657" s="177" t="s">
        <v>508</v>
      </c>
      <c r="E7657" s="170" t="s">
        <v>20812</v>
      </c>
      <c r="F7657" s="177" t="s">
        <v>27497</v>
      </c>
      <c r="H7657" s="177" t="s">
        <v>16207</v>
      </c>
      <c r="I7657" s="177" t="s">
        <v>1028</v>
      </c>
      <c r="J7657" s="178">
        <v>44732</v>
      </c>
      <c r="K7657" s="178">
        <v>44732</v>
      </c>
      <c r="L7657" s="177" t="s">
        <v>901</v>
      </c>
      <c r="M7657" s="177" t="s">
        <v>27491</v>
      </c>
      <c r="N7657" s="177" t="s">
        <v>27492</v>
      </c>
      <c r="O7657" s="177" t="s">
        <v>324</v>
      </c>
      <c r="P7657" s="177" t="s">
        <v>903</v>
      </c>
      <c r="Q7657" s="177" t="s">
        <v>1361</v>
      </c>
      <c r="R7657" s="177" t="s">
        <v>951</v>
      </c>
      <c r="S7657" s="177" t="s">
        <v>952</v>
      </c>
      <c r="T7657" s="177" t="s">
        <v>11706</v>
      </c>
      <c r="U7657" s="177" t="s">
        <v>10525</v>
      </c>
      <c r="V7657" s="177" t="s">
        <v>1136</v>
      </c>
      <c r="W7657" s="177" t="s">
        <v>908</v>
      </c>
      <c r="Y7657" s="177" t="s">
        <v>909</v>
      </c>
      <c r="Z7657" s="177" t="s">
        <v>908</v>
      </c>
      <c r="AA7657" s="177" t="s">
        <v>955</v>
      </c>
      <c r="AB7657" s="177" t="s">
        <v>956</v>
      </c>
      <c r="AC7657" s="177">
        <v>2800</v>
      </c>
      <c r="AD7657" s="177" t="s">
        <v>957</v>
      </c>
      <c r="AE7657" s="177">
        <v>575</v>
      </c>
      <c r="AF7657" s="177" t="s">
        <v>912</v>
      </c>
      <c r="AG7657" s="177" t="s">
        <v>908</v>
      </c>
      <c r="AH7657" s="177" t="s">
        <v>958</v>
      </c>
      <c r="AI7657" s="177" t="s">
        <v>908</v>
      </c>
      <c r="AJ7657" s="177" t="s">
        <v>7964</v>
      </c>
      <c r="AK7657" s="177" t="s">
        <v>982</v>
      </c>
      <c r="AL7657" s="177" t="s">
        <v>959</v>
      </c>
      <c r="AM7657" s="177" t="s">
        <v>960</v>
      </c>
      <c r="AP7657" s="177" t="s">
        <v>908</v>
      </c>
      <c r="AQ7657" s="177" t="s">
        <v>27498</v>
      </c>
      <c r="AT7657" s="177"/>
      <c r="AU7657" s="177"/>
      <c r="AV7657" s="177" t="s">
        <v>15024</v>
      </c>
      <c r="AW7657" s="177"/>
    </row>
    <row r="7658" spans="1:62">
      <c r="A7658" s="170" t="s">
        <v>27156</v>
      </c>
      <c r="B7658" s="177" t="s">
        <v>27157</v>
      </c>
      <c r="D7658" s="177" t="s">
        <v>508</v>
      </c>
      <c r="E7658" s="177" t="s">
        <v>2790</v>
      </c>
      <c r="F7658" s="177" t="s">
        <v>27499</v>
      </c>
      <c r="I7658" s="177" t="s">
        <v>1028</v>
      </c>
      <c r="J7658" s="178">
        <v>44732</v>
      </c>
      <c r="K7658" s="178">
        <v>44732</v>
      </c>
      <c r="L7658" s="177" t="s">
        <v>550</v>
      </c>
      <c r="M7658" s="177" t="s">
        <v>27492</v>
      </c>
      <c r="N7658" s="177" t="s">
        <v>27492</v>
      </c>
      <c r="O7658" s="177" t="s">
        <v>280</v>
      </c>
      <c r="Q7658" s="177" t="s">
        <v>1361</v>
      </c>
      <c r="R7658" s="177" t="s">
        <v>700</v>
      </c>
      <c r="S7658" s="177" t="s">
        <v>701</v>
      </c>
      <c r="T7658" s="210" t="s">
        <v>27500</v>
      </c>
      <c r="U7658" s="177" t="s">
        <v>718</v>
      </c>
      <c r="AQ7658" s="177" t="s">
        <v>27501</v>
      </c>
      <c r="AT7658" s="177"/>
      <c r="AU7658" s="177"/>
      <c r="AV7658" s="177"/>
      <c r="AW7658" s="177"/>
    </row>
    <row r="7659" spans="1:62">
      <c r="A7659" s="170" t="s">
        <v>27156</v>
      </c>
      <c r="B7659" s="177" t="s">
        <v>27157</v>
      </c>
      <c r="D7659" s="177" t="s">
        <v>508</v>
      </c>
      <c r="E7659" s="177" t="s">
        <v>1568</v>
      </c>
      <c r="F7659" s="177" t="s">
        <v>27502</v>
      </c>
      <c r="H7659" s="177" t="s">
        <v>27006</v>
      </c>
      <c r="I7659" s="177" t="s">
        <v>1028</v>
      </c>
      <c r="J7659" s="178">
        <v>44732</v>
      </c>
      <c r="K7659" s="178">
        <v>44732</v>
      </c>
      <c r="L7659" s="177" t="s">
        <v>550</v>
      </c>
      <c r="M7659" s="177" t="s">
        <v>27492</v>
      </c>
      <c r="N7659" s="177" t="s">
        <v>27492</v>
      </c>
      <c r="O7659" s="177" t="s">
        <v>195</v>
      </c>
      <c r="P7659" s="177" t="s">
        <v>887</v>
      </c>
      <c r="Q7659" s="177" t="s">
        <v>6355</v>
      </c>
      <c r="R7659" s="177" t="s">
        <v>600</v>
      </c>
      <c r="S7659" s="177" t="s">
        <v>601</v>
      </c>
      <c r="T7659" s="210" t="s">
        <v>23600</v>
      </c>
      <c r="U7659" s="177" t="s">
        <v>702</v>
      </c>
      <c r="V7659" s="177" t="s">
        <v>889</v>
      </c>
      <c r="X7659" s="177" t="s">
        <v>943</v>
      </c>
      <c r="Y7659" s="177" t="s">
        <v>674</v>
      </c>
      <c r="Z7659" s="177" t="s">
        <v>702</v>
      </c>
      <c r="AA7659" s="177" t="s">
        <v>892</v>
      </c>
      <c r="AC7659" s="177" t="s">
        <v>1097</v>
      </c>
      <c r="AD7659" s="177" t="s">
        <v>27503</v>
      </c>
      <c r="AE7659" s="177" t="s">
        <v>524</v>
      </c>
      <c r="AQ7659" s="177" t="s">
        <v>27504</v>
      </c>
      <c r="AT7659" s="177"/>
      <c r="AU7659" s="177"/>
      <c r="AV7659" s="177"/>
      <c r="AW7659" s="177"/>
    </row>
    <row r="7660" spans="1:62">
      <c r="A7660" s="170" t="s">
        <v>27156</v>
      </c>
      <c r="B7660" s="177" t="s">
        <v>27157</v>
      </c>
      <c r="D7660" s="177" t="s">
        <v>508</v>
      </c>
      <c r="E7660" s="170" t="s">
        <v>27454</v>
      </c>
      <c r="F7660" s="177" t="s">
        <v>27505</v>
      </c>
      <c r="H7660" s="177" t="s">
        <v>27506</v>
      </c>
      <c r="I7660" s="177" t="s">
        <v>1028</v>
      </c>
      <c r="J7660" s="178">
        <v>44732</v>
      </c>
      <c r="K7660" s="178">
        <v>44732</v>
      </c>
      <c r="L7660" s="177" t="s">
        <v>901</v>
      </c>
      <c r="M7660" s="177" t="s">
        <v>27491</v>
      </c>
      <c r="N7660" s="177" t="s">
        <v>27492</v>
      </c>
      <c r="O7660" s="177" t="s">
        <v>324</v>
      </c>
      <c r="P7660" s="177" t="s">
        <v>903</v>
      </c>
      <c r="Q7660" s="177" t="s">
        <v>6355</v>
      </c>
      <c r="R7660" s="177" t="s">
        <v>951</v>
      </c>
      <c r="S7660" s="177" t="s">
        <v>952</v>
      </c>
      <c r="T7660" s="177" t="s">
        <v>13714</v>
      </c>
      <c r="U7660" s="177" t="s">
        <v>10525</v>
      </c>
      <c r="V7660" s="177" t="s">
        <v>954</v>
      </c>
      <c r="W7660" s="177" t="s">
        <v>908</v>
      </c>
      <c r="Y7660" s="177" t="s">
        <v>908</v>
      </c>
      <c r="Z7660" s="177" t="s">
        <v>908</v>
      </c>
      <c r="AA7660" s="177" t="s">
        <v>955</v>
      </c>
      <c r="AB7660" s="177" t="s">
        <v>910</v>
      </c>
      <c r="AC7660" s="177">
        <v>1400</v>
      </c>
      <c r="AD7660" s="177" t="s">
        <v>911</v>
      </c>
      <c r="AE7660" s="177">
        <v>1375</v>
      </c>
      <c r="AF7660" s="177" t="s">
        <v>1512</v>
      </c>
      <c r="AG7660" s="177" t="s">
        <v>1513</v>
      </c>
      <c r="AH7660" s="177" t="s">
        <v>958</v>
      </c>
      <c r="AI7660" s="177" t="s">
        <v>958</v>
      </c>
      <c r="AJ7660" s="177" t="s">
        <v>7964</v>
      </c>
      <c r="AK7660" s="177" t="s">
        <v>982</v>
      </c>
      <c r="AL7660" s="177" t="s">
        <v>959</v>
      </c>
      <c r="AM7660" s="177" t="s">
        <v>960</v>
      </c>
      <c r="AP7660" s="177" t="s">
        <v>908</v>
      </c>
      <c r="AQ7660" s="177" t="s">
        <v>27507</v>
      </c>
      <c r="AT7660" s="177"/>
      <c r="AU7660" s="177"/>
      <c r="AV7660" s="177" t="s">
        <v>20841</v>
      </c>
      <c r="AW7660" s="177"/>
    </row>
    <row r="7661" spans="1:62">
      <c r="A7661" s="170" t="s">
        <v>27156</v>
      </c>
      <c r="B7661" s="177" t="s">
        <v>27157</v>
      </c>
      <c r="D7661" s="177" t="s">
        <v>508</v>
      </c>
      <c r="E7661" s="177" t="s">
        <v>1475</v>
      </c>
      <c r="F7661" s="177" t="s">
        <v>27508</v>
      </c>
      <c r="H7661" s="177" t="s">
        <v>27459</v>
      </c>
      <c r="I7661" s="177" t="s">
        <v>1028</v>
      </c>
      <c r="J7661" s="178">
        <v>44732</v>
      </c>
      <c r="K7661" s="178">
        <v>44732</v>
      </c>
      <c r="L7661" s="177" t="s">
        <v>550</v>
      </c>
      <c r="M7661" s="177" t="s">
        <v>27492</v>
      </c>
      <c r="N7661" s="177" t="s">
        <v>27492</v>
      </c>
      <c r="O7661" s="177" t="s">
        <v>280</v>
      </c>
      <c r="Q7661" s="177" t="s">
        <v>6355</v>
      </c>
      <c r="R7661" s="177" t="s">
        <v>1013</v>
      </c>
      <c r="S7661" s="177" t="s">
        <v>1014</v>
      </c>
      <c r="T7661" s="210" t="s">
        <v>27509</v>
      </c>
      <c r="U7661" s="177" t="s">
        <v>702</v>
      </c>
      <c r="V7661" s="177" t="s">
        <v>2198</v>
      </c>
      <c r="W7661" s="177" t="s">
        <v>27510</v>
      </c>
      <c r="X7661" s="177" t="s">
        <v>2200</v>
      </c>
      <c r="AQ7661" s="177" t="s">
        <v>27511</v>
      </c>
      <c r="AT7661" s="177"/>
      <c r="AU7661" s="177"/>
      <c r="AV7661" s="177"/>
      <c r="AW7661" s="177"/>
    </row>
    <row r="7662" spans="1:62">
      <c r="A7662" s="170" t="s">
        <v>27156</v>
      </c>
      <c r="B7662" s="177" t="s">
        <v>27157</v>
      </c>
      <c r="D7662" s="177" t="s">
        <v>508</v>
      </c>
      <c r="E7662" s="170" t="s">
        <v>1781</v>
      </c>
      <c r="F7662" s="177" t="s">
        <v>27512</v>
      </c>
      <c r="I7662" s="177" t="s">
        <v>1028</v>
      </c>
      <c r="J7662" s="178">
        <v>44879</v>
      </c>
      <c r="K7662" s="178">
        <v>44879</v>
      </c>
      <c r="L7662" s="177" t="s">
        <v>550</v>
      </c>
      <c r="M7662" s="177" t="s">
        <v>27513</v>
      </c>
      <c r="N7662" s="177" t="s">
        <v>27513</v>
      </c>
      <c r="O7662" s="177" t="s">
        <v>75</v>
      </c>
      <c r="R7662" s="177" t="s">
        <v>1120</v>
      </c>
      <c r="S7662" s="177" t="s">
        <v>718</v>
      </c>
      <c r="T7662" s="210" t="s">
        <v>23600</v>
      </c>
      <c r="U7662" s="177" t="s">
        <v>718</v>
      </c>
      <c r="V7662" s="177" t="s">
        <v>1122</v>
      </c>
      <c r="W7662" s="177" t="s">
        <v>1123</v>
      </c>
      <c r="Y7662" s="177" t="s">
        <v>1124</v>
      </c>
      <c r="Z7662" s="177" t="s">
        <v>1123</v>
      </c>
      <c r="AB7662" s="177">
        <v>1.18</v>
      </c>
      <c r="AC7662" s="177" t="s">
        <v>1123</v>
      </c>
      <c r="AE7662" s="177">
        <v>1.18</v>
      </c>
      <c r="AF7662" s="177" t="s">
        <v>1123</v>
      </c>
      <c r="AH7662" s="177">
        <v>1.18</v>
      </c>
      <c r="AI7662" s="177" t="s">
        <v>1123</v>
      </c>
      <c r="AK7662" s="177">
        <v>1.18</v>
      </c>
      <c r="AL7662" s="177" t="s">
        <v>1123</v>
      </c>
      <c r="AN7662" s="177">
        <v>1.18</v>
      </c>
      <c r="AO7662" s="177" t="s">
        <v>1123</v>
      </c>
      <c r="AQ7662" s="177" t="s">
        <v>27514</v>
      </c>
      <c r="AT7662" s="177">
        <v>1.18</v>
      </c>
      <c r="AU7662" s="177"/>
      <c r="AV7662" s="177"/>
      <c r="AW7662" s="177"/>
    </row>
    <row r="7663" spans="1:62">
      <c r="A7663" s="170" t="s">
        <v>27156</v>
      </c>
      <c r="B7663" s="177" t="s">
        <v>27157</v>
      </c>
      <c r="D7663" s="177" t="s">
        <v>508</v>
      </c>
      <c r="E7663" s="170" t="s">
        <v>11101</v>
      </c>
      <c r="F7663" s="177" t="s">
        <v>27515</v>
      </c>
      <c r="I7663" s="177" t="s">
        <v>1028</v>
      </c>
      <c r="J7663" s="178">
        <v>44879</v>
      </c>
      <c r="K7663" s="178">
        <v>44879</v>
      </c>
      <c r="L7663" s="177" t="s">
        <v>9022</v>
      </c>
      <c r="M7663" s="177" t="s">
        <v>27516</v>
      </c>
      <c r="N7663" s="177" t="s">
        <v>27513</v>
      </c>
      <c r="O7663" s="177" t="s">
        <v>75</v>
      </c>
      <c r="R7663" s="177" t="s">
        <v>9024</v>
      </c>
      <c r="S7663" s="177" t="s">
        <v>646</v>
      </c>
      <c r="U7663" s="177" t="s">
        <v>646</v>
      </c>
      <c r="V7663" s="177" t="s">
        <v>1393</v>
      </c>
      <c r="AQ7663" s="177" t="s">
        <v>27517</v>
      </c>
      <c r="AT7663" s="177"/>
      <c r="AU7663" s="177"/>
      <c r="AV7663" s="177"/>
      <c r="AW7663" s="177"/>
    </row>
    <row r="7664" spans="1:62">
      <c r="A7664" s="170" t="s">
        <v>27156</v>
      </c>
      <c r="B7664" s="177" t="s">
        <v>27157</v>
      </c>
      <c r="D7664" s="177" t="s">
        <v>508</v>
      </c>
      <c r="E7664" s="177" t="s">
        <v>3596</v>
      </c>
      <c r="F7664" s="177" t="s">
        <v>27518</v>
      </c>
      <c r="H7664" s="177" t="s">
        <v>1115</v>
      </c>
      <c r="I7664" s="177" t="s">
        <v>939</v>
      </c>
      <c r="J7664" s="177" t="s">
        <v>27519</v>
      </c>
      <c r="K7664" s="177" t="s">
        <v>27519</v>
      </c>
      <c r="L7664" s="177" t="s">
        <v>550</v>
      </c>
      <c r="M7664" s="177" t="s">
        <v>19912</v>
      </c>
      <c r="N7664" s="177" t="s">
        <v>19912</v>
      </c>
      <c r="O7664" s="177" t="s">
        <v>195</v>
      </c>
      <c r="P7664" s="177" t="s">
        <v>887</v>
      </c>
      <c r="Q7664" s="177" t="s">
        <v>27520</v>
      </c>
      <c r="R7664" s="177" t="s">
        <v>600</v>
      </c>
      <c r="S7664" s="177" t="s">
        <v>601</v>
      </c>
      <c r="T7664" s="177" t="s">
        <v>3491</v>
      </c>
      <c r="U7664" s="177" t="s">
        <v>718</v>
      </c>
      <c r="V7664" s="177" t="s">
        <v>2024</v>
      </c>
      <c r="X7664" s="177" t="s">
        <v>943</v>
      </c>
      <c r="Y7664" s="177" t="s">
        <v>674</v>
      </c>
      <c r="Z7664" s="177" t="s">
        <v>718</v>
      </c>
      <c r="AA7664" s="177" t="s">
        <v>1084</v>
      </c>
      <c r="AQ7664" s="177" t="s">
        <v>27521</v>
      </c>
      <c r="AT7664" s="177"/>
      <c r="AU7664" s="177"/>
      <c r="AV7664" s="177"/>
      <c r="AW7664" s="177"/>
    </row>
    <row r="7665" spans="1:49">
      <c r="A7665" s="170" t="s">
        <v>27156</v>
      </c>
      <c r="B7665" s="177" t="s">
        <v>27157</v>
      </c>
      <c r="D7665" s="177" t="s">
        <v>508</v>
      </c>
      <c r="E7665" s="177" t="s">
        <v>27522</v>
      </c>
      <c r="F7665" s="177" t="s">
        <v>27523</v>
      </c>
      <c r="H7665" s="177" t="s">
        <v>1115</v>
      </c>
      <c r="I7665" s="177" t="s">
        <v>939</v>
      </c>
      <c r="J7665" s="177" t="s">
        <v>27519</v>
      </c>
      <c r="K7665" s="177" t="s">
        <v>27519</v>
      </c>
      <c r="L7665" s="177" t="s">
        <v>550</v>
      </c>
      <c r="M7665" s="177" t="s">
        <v>19912</v>
      </c>
      <c r="N7665" s="177" t="s">
        <v>19912</v>
      </c>
      <c r="O7665" s="177" t="s">
        <v>217</v>
      </c>
      <c r="Q7665" s="177" t="s">
        <v>1765</v>
      </c>
      <c r="R7665" s="177" t="s">
        <v>1766</v>
      </c>
      <c r="S7665" s="177" t="s">
        <v>718</v>
      </c>
      <c r="T7665" s="177" t="s">
        <v>512</v>
      </c>
      <c r="U7665" s="177" t="s">
        <v>718</v>
      </c>
      <c r="V7665" s="177" t="s">
        <v>7912</v>
      </c>
      <c r="W7665" s="177" t="s">
        <v>8697</v>
      </c>
      <c r="AQ7665" s="177"/>
      <c r="AT7665" s="177"/>
      <c r="AU7665" s="177"/>
      <c r="AV7665" s="177"/>
      <c r="AW7665" s="177"/>
    </row>
    <row r="7666" spans="1:49">
      <c r="A7666" s="170" t="s">
        <v>27156</v>
      </c>
      <c r="B7666" s="177" t="s">
        <v>27157</v>
      </c>
      <c r="D7666" s="177" t="s">
        <v>508</v>
      </c>
      <c r="E7666" s="177" t="s">
        <v>10608</v>
      </c>
      <c r="F7666" s="177" t="s">
        <v>27524</v>
      </c>
      <c r="H7666" s="177" t="s">
        <v>1115</v>
      </c>
      <c r="I7666" s="177" t="s">
        <v>939</v>
      </c>
      <c r="J7666" s="177" t="s">
        <v>27519</v>
      </c>
      <c r="K7666" s="177" t="s">
        <v>27519</v>
      </c>
      <c r="L7666" s="177" t="s">
        <v>901</v>
      </c>
      <c r="M7666" s="177" t="s">
        <v>27525</v>
      </c>
      <c r="N7666" s="177" t="s">
        <v>19912</v>
      </c>
      <c r="O7666" s="177" t="s">
        <v>324</v>
      </c>
      <c r="P7666" s="177" t="s">
        <v>903</v>
      </c>
      <c r="Q7666" s="177" t="s">
        <v>27520</v>
      </c>
      <c r="R7666" s="177" t="s">
        <v>951</v>
      </c>
      <c r="S7666" s="177" t="s">
        <v>952</v>
      </c>
      <c r="T7666" s="177" t="s">
        <v>512</v>
      </c>
      <c r="U7666" s="177" t="s">
        <v>27526</v>
      </c>
      <c r="V7666" s="177" t="s">
        <v>19724</v>
      </c>
      <c r="W7666" s="177" t="s">
        <v>908</v>
      </c>
      <c r="Y7666" s="177" t="s">
        <v>909</v>
      </c>
      <c r="Z7666" s="177" t="s">
        <v>3037</v>
      </c>
      <c r="AC7666" s="177" t="s">
        <v>718</v>
      </c>
      <c r="AN7666" s="177" t="s">
        <v>2866</v>
      </c>
      <c r="AP7666" s="177" t="s">
        <v>908</v>
      </c>
      <c r="AQ7666" s="177" t="s">
        <v>27527</v>
      </c>
      <c r="AT7666" s="177"/>
      <c r="AU7666" s="177"/>
      <c r="AV7666" s="177"/>
      <c r="AW7666" s="177"/>
    </row>
    <row r="7667" spans="1:49">
      <c r="A7667" s="170" t="s">
        <v>27156</v>
      </c>
      <c r="B7667" s="177" t="s">
        <v>27157</v>
      </c>
      <c r="D7667" s="177" t="s">
        <v>508</v>
      </c>
      <c r="E7667" s="177" t="s">
        <v>4197</v>
      </c>
      <c r="F7667" s="177" t="s">
        <v>27528</v>
      </c>
      <c r="H7667" s="177" t="s">
        <v>1115</v>
      </c>
      <c r="I7667" s="177" t="s">
        <v>939</v>
      </c>
      <c r="J7667" s="177" t="s">
        <v>27519</v>
      </c>
      <c r="K7667" s="177" t="s">
        <v>27519</v>
      </c>
      <c r="L7667" s="177" t="s">
        <v>513</v>
      </c>
      <c r="M7667" s="177" t="s">
        <v>19921</v>
      </c>
      <c r="N7667" s="177" t="s">
        <v>19912</v>
      </c>
      <c r="O7667" s="177" t="s">
        <v>280</v>
      </c>
      <c r="Q7667" s="177" t="s">
        <v>27520</v>
      </c>
      <c r="R7667" s="177" t="s">
        <v>700</v>
      </c>
      <c r="S7667" s="177" t="s">
        <v>896</v>
      </c>
      <c r="T7667" s="177" t="s">
        <v>832</v>
      </c>
      <c r="U7667" s="177" t="s">
        <v>718</v>
      </c>
      <c r="V7667" s="177" t="s">
        <v>1128</v>
      </c>
      <c r="W7667" s="177" t="s">
        <v>27529</v>
      </c>
      <c r="X7667" s="177" t="s">
        <v>1130</v>
      </c>
      <c r="AQ7667" s="177"/>
      <c r="AT7667" s="177"/>
      <c r="AU7667" s="177"/>
      <c r="AV7667" s="177"/>
      <c r="AW7667" s="177"/>
    </row>
    <row r="7668" spans="1:49">
      <c r="A7668" s="170" t="s">
        <v>27156</v>
      </c>
      <c r="B7668" s="177" t="s">
        <v>27157</v>
      </c>
      <c r="D7668" s="177" t="s">
        <v>508</v>
      </c>
      <c r="E7668" s="177" t="s">
        <v>22539</v>
      </c>
      <c r="F7668" s="177" t="s">
        <v>27530</v>
      </c>
      <c r="H7668" s="177" t="s">
        <v>1115</v>
      </c>
      <c r="I7668" s="177" t="s">
        <v>939</v>
      </c>
      <c r="J7668" s="177" t="s">
        <v>27519</v>
      </c>
      <c r="K7668" s="177" t="s">
        <v>27519</v>
      </c>
      <c r="L7668" s="177" t="s">
        <v>550</v>
      </c>
      <c r="M7668" s="177" t="s">
        <v>19912</v>
      </c>
      <c r="N7668" s="177" t="s">
        <v>19912</v>
      </c>
      <c r="O7668" s="177" t="s">
        <v>75</v>
      </c>
      <c r="Q7668" s="177" t="s">
        <v>27520</v>
      </c>
      <c r="R7668" s="177" t="s">
        <v>1120</v>
      </c>
      <c r="S7668" s="177" t="s">
        <v>718</v>
      </c>
      <c r="T7668" s="177" t="s">
        <v>512</v>
      </c>
      <c r="U7668" s="177" t="s">
        <v>718</v>
      </c>
      <c r="V7668" s="177" t="s">
        <v>1122</v>
      </c>
      <c r="W7668" s="177" t="s">
        <v>19924</v>
      </c>
      <c r="Y7668" s="177" t="s">
        <v>19925</v>
      </c>
      <c r="AQ7668" s="177" t="s">
        <v>769</v>
      </c>
      <c r="AT7668" s="177"/>
      <c r="AU7668" s="177"/>
      <c r="AV7668" s="177"/>
      <c r="AW7668" s="177"/>
    </row>
    <row r="7669" spans="1:49">
      <c r="A7669" s="170" t="s">
        <v>27156</v>
      </c>
      <c r="B7669" s="177" t="s">
        <v>27157</v>
      </c>
      <c r="D7669" s="177" t="s">
        <v>508</v>
      </c>
      <c r="E7669" s="177" t="s">
        <v>718</v>
      </c>
      <c r="F7669" s="177" t="s">
        <v>27531</v>
      </c>
      <c r="H7669" s="177" t="s">
        <v>1148</v>
      </c>
      <c r="I7669" s="177" t="s">
        <v>939</v>
      </c>
      <c r="J7669" s="177" t="s">
        <v>27519</v>
      </c>
      <c r="K7669" s="177" t="s">
        <v>27519</v>
      </c>
      <c r="L7669" s="177" t="s">
        <v>550</v>
      </c>
      <c r="M7669" s="177" t="s">
        <v>19912</v>
      </c>
      <c r="N7669" s="177" t="s">
        <v>19912</v>
      </c>
      <c r="O7669" s="177" t="s">
        <v>195</v>
      </c>
      <c r="P7669" s="177" t="s">
        <v>887</v>
      </c>
      <c r="Q7669" s="177" t="s">
        <v>27520</v>
      </c>
      <c r="R7669" s="177" t="s">
        <v>600</v>
      </c>
      <c r="S7669" s="177" t="s">
        <v>601</v>
      </c>
      <c r="T7669" s="177" t="s">
        <v>3491</v>
      </c>
      <c r="U7669" s="177" t="s">
        <v>718</v>
      </c>
      <c r="V7669" s="177" t="s">
        <v>2024</v>
      </c>
      <c r="X7669" s="177" t="s">
        <v>943</v>
      </c>
      <c r="Y7669" s="177" t="s">
        <v>674</v>
      </c>
      <c r="Z7669" s="177" t="s">
        <v>718</v>
      </c>
      <c r="AA7669" s="177" t="s">
        <v>1084</v>
      </c>
      <c r="AQ7669" s="177" t="s">
        <v>27521</v>
      </c>
      <c r="AT7669" s="177"/>
      <c r="AU7669" s="177"/>
      <c r="AV7669" s="177"/>
      <c r="AW7669" s="177"/>
    </row>
    <row r="7670" spans="1:49">
      <c r="A7670" s="170" t="s">
        <v>27156</v>
      </c>
      <c r="B7670" s="177" t="s">
        <v>27157</v>
      </c>
      <c r="D7670" s="177" t="s">
        <v>508</v>
      </c>
      <c r="E7670" s="177" t="s">
        <v>16114</v>
      </c>
      <c r="F7670" s="177" t="s">
        <v>27532</v>
      </c>
      <c r="H7670" s="177" t="s">
        <v>1148</v>
      </c>
      <c r="I7670" s="177" t="s">
        <v>939</v>
      </c>
      <c r="J7670" s="177" t="s">
        <v>27519</v>
      </c>
      <c r="K7670" s="177" t="s">
        <v>27519</v>
      </c>
      <c r="L7670" s="177" t="s">
        <v>550</v>
      </c>
      <c r="M7670" s="177" t="s">
        <v>19912</v>
      </c>
      <c r="N7670" s="177" t="s">
        <v>19912</v>
      </c>
      <c r="O7670" s="177" t="s">
        <v>217</v>
      </c>
      <c r="Q7670" s="177" t="s">
        <v>1765</v>
      </c>
      <c r="R7670" s="177" t="s">
        <v>1766</v>
      </c>
      <c r="S7670" s="177" t="s">
        <v>718</v>
      </c>
      <c r="T7670" s="177" t="s">
        <v>512</v>
      </c>
      <c r="U7670" s="177" t="s">
        <v>718</v>
      </c>
      <c r="V7670" s="177" t="s">
        <v>7912</v>
      </c>
      <c r="W7670" s="177" t="s">
        <v>8697</v>
      </c>
      <c r="AQ7670" s="177"/>
      <c r="AT7670" s="177"/>
      <c r="AU7670" s="177"/>
      <c r="AV7670" s="177"/>
      <c r="AW7670" s="177"/>
    </row>
    <row r="7671" spans="1:49">
      <c r="A7671" s="170" t="s">
        <v>27156</v>
      </c>
      <c r="B7671" s="177" t="s">
        <v>27157</v>
      </c>
      <c r="D7671" s="177" t="s">
        <v>508</v>
      </c>
      <c r="E7671" s="177" t="s">
        <v>27533</v>
      </c>
      <c r="F7671" s="177" t="s">
        <v>27534</v>
      </c>
      <c r="H7671" s="177" t="s">
        <v>1148</v>
      </c>
      <c r="I7671" s="177" t="s">
        <v>939</v>
      </c>
      <c r="J7671" s="177" t="s">
        <v>27519</v>
      </c>
      <c r="K7671" s="177" t="s">
        <v>27519</v>
      </c>
      <c r="L7671" s="177" t="s">
        <v>901</v>
      </c>
      <c r="M7671" s="177" t="s">
        <v>27525</v>
      </c>
      <c r="N7671" s="177" t="s">
        <v>19912</v>
      </c>
      <c r="O7671" s="177" t="s">
        <v>324</v>
      </c>
      <c r="P7671" s="177" t="s">
        <v>903</v>
      </c>
      <c r="Q7671" s="177" t="s">
        <v>27520</v>
      </c>
      <c r="R7671" s="177" t="s">
        <v>951</v>
      </c>
      <c r="S7671" s="177" t="s">
        <v>952</v>
      </c>
      <c r="T7671" s="177" t="s">
        <v>512</v>
      </c>
      <c r="U7671" s="177" t="s">
        <v>27526</v>
      </c>
      <c r="V7671" s="177" t="s">
        <v>19724</v>
      </c>
      <c r="W7671" s="177" t="s">
        <v>908</v>
      </c>
      <c r="Y7671" s="177" t="s">
        <v>909</v>
      </c>
      <c r="Z7671" s="177" t="s">
        <v>3037</v>
      </c>
      <c r="AC7671" s="177" t="s">
        <v>718</v>
      </c>
      <c r="AP7671" s="177" t="s">
        <v>908</v>
      </c>
      <c r="AQ7671" s="177" t="s">
        <v>27527</v>
      </c>
      <c r="AT7671" s="177"/>
      <c r="AU7671" s="177"/>
      <c r="AV7671" s="177"/>
      <c r="AW7671" s="177"/>
    </row>
    <row r="7672" spans="1:49">
      <c r="A7672" s="170" t="s">
        <v>27156</v>
      </c>
      <c r="B7672" s="177" t="s">
        <v>27157</v>
      </c>
      <c r="D7672" s="177" t="s">
        <v>508</v>
      </c>
      <c r="E7672" s="177" t="s">
        <v>27535</v>
      </c>
      <c r="F7672" s="177" t="s">
        <v>27536</v>
      </c>
      <c r="H7672" s="177" t="s">
        <v>1148</v>
      </c>
      <c r="I7672" s="177" t="s">
        <v>939</v>
      </c>
      <c r="J7672" s="177" t="s">
        <v>27519</v>
      </c>
      <c r="K7672" s="177" t="s">
        <v>27519</v>
      </c>
      <c r="L7672" s="177" t="s">
        <v>513</v>
      </c>
      <c r="M7672" s="177" t="s">
        <v>19921</v>
      </c>
      <c r="N7672" s="177" t="s">
        <v>19912</v>
      </c>
      <c r="O7672" s="177" t="s">
        <v>280</v>
      </c>
      <c r="Q7672" s="177" t="s">
        <v>27520</v>
      </c>
      <c r="R7672" s="177" t="s">
        <v>700</v>
      </c>
      <c r="S7672" s="177" t="s">
        <v>896</v>
      </c>
      <c r="T7672" s="177" t="s">
        <v>832</v>
      </c>
      <c r="U7672" s="177" t="s">
        <v>718</v>
      </c>
      <c r="V7672" s="177" t="s">
        <v>1128</v>
      </c>
      <c r="W7672" s="177" t="s">
        <v>27537</v>
      </c>
      <c r="X7672" s="177" t="s">
        <v>1130</v>
      </c>
      <c r="AQ7672" s="177"/>
      <c r="AT7672" s="177"/>
      <c r="AU7672" s="177"/>
      <c r="AV7672" s="177"/>
      <c r="AW7672" s="177"/>
    </row>
    <row r="7673" spans="1:49">
      <c r="A7673" s="170" t="s">
        <v>27156</v>
      </c>
      <c r="B7673" s="177" t="s">
        <v>27157</v>
      </c>
      <c r="D7673" s="177" t="s">
        <v>508</v>
      </c>
      <c r="E7673" s="177" t="s">
        <v>27538</v>
      </c>
      <c r="F7673" s="177" t="s">
        <v>27539</v>
      </c>
      <c r="H7673" s="177" t="s">
        <v>1148</v>
      </c>
      <c r="I7673" s="177" t="s">
        <v>939</v>
      </c>
      <c r="J7673" s="177" t="s">
        <v>27519</v>
      </c>
      <c r="K7673" s="177" t="s">
        <v>27519</v>
      </c>
      <c r="L7673" s="177" t="s">
        <v>550</v>
      </c>
      <c r="M7673" s="177" t="s">
        <v>19912</v>
      </c>
      <c r="N7673" s="177" t="s">
        <v>19912</v>
      </c>
      <c r="O7673" s="177" t="s">
        <v>75</v>
      </c>
      <c r="Q7673" s="177" t="s">
        <v>27520</v>
      </c>
      <c r="R7673" s="177" t="s">
        <v>1120</v>
      </c>
      <c r="S7673" s="177" t="s">
        <v>718</v>
      </c>
      <c r="T7673" s="177" t="s">
        <v>512</v>
      </c>
      <c r="U7673" s="177" t="s">
        <v>718</v>
      </c>
      <c r="V7673" s="177" t="s">
        <v>1122</v>
      </c>
      <c r="W7673" s="177" t="s">
        <v>19924</v>
      </c>
      <c r="Y7673" s="177" t="s">
        <v>19925</v>
      </c>
      <c r="AQ7673" s="177" t="s">
        <v>769</v>
      </c>
      <c r="AT7673" s="177"/>
      <c r="AU7673" s="177"/>
      <c r="AV7673" s="177"/>
      <c r="AW7673" s="177"/>
    </row>
    <row r="7674" spans="1:49">
      <c r="A7674" s="170" t="s">
        <v>27156</v>
      </c>
      <c r="B7674" s="177" t="s">
        <v>27157</v>
      </c>
      <c r="D7674" s="177" t="s">
        <v>508</v>
      </c>
      <c r="E7674" s="177" t="s">
        <v>6860</v>
      </c>
      <c r="F7674" s="177" t="s">
        <v>27540</v>
      </c>
      <c r="H7674" s="177" t="s">
        <v>1350</v>
      </c>
      <c r="I7674" s="177" t="s">
        <v>939</v>
      </c>
      <c r="J7674" s="177" t="s">
        <v>27519</v>
      </c>
      <c r="K7674" s="177" t="s">
        <v>27519</v>
      </c>
      <c r="L7674" s="177" t="s">
        <v>550</v>
      </c>
      <c r="M7674" s="177" t="s">
        <v>19912</v>
      </c>
      <c r="N7674" s="177" t="s">
        <v>19912</v>
      </c>
      <c r="O7674" s="177" t="s">
        <v>195</v>
      </c>
      <c r="P7674" s="177" t="s">
        <v>887</v>
      </c>
      <c r="Q7674" s="177" t="s">
        <v>27541</v>
      </c>
      <c r="R7674" s="177" t="s">
        <v>600</v>
      </c>
      <c r="S7674" s="177" t="s">
        <v>601</v>
      </c>
      <c r="T7674" s="177" t="s">
        <v>3491</v>
      </c>
      <c r="U7674" s="177" t="s">
        <v>718</v>
      </c>
      <c r="V7674" s="177" t="s">
        <v>2024</v>
      </c>
      <c r="X7674" s="177" t="s">
        <v>943</v>
      </c>
      <c r="Y7674" s="177" t="s">
        <v>674</v>
      </c>
      <c r="Z7674" s="177" t="s">
        <v>718</v>
      </c>
      <c r="AA7674" s="177" t="s">
        <v>1084</v>
      </c>
      <c r="AC7674" s="177" t="s">
        <v>19764</v>
      </c>
      <c r="AD7674" s="177" t="s">
        <v>27542</v>
      </c>
      <c r="AE7674" s="177" t="s">
        <v>1178</v>
      </c>
      <c r="AQ7674" s="177"/>
      <c r="AT7674" s="177"/>
      <c r="AU7674" s="177"/>
      <c r="AV7674" s="177"/>
      <c r="AW7674" s="177"/>
    </row>
    <row r="7675" spans="1:49">
      <c r="A7675" s="170" t="s">
        <v>27156</v>
      </c>
      <c r="B7675" s="177" t="s">
        <v>27157</v>
      </c>
      <c r="D7675" s="177" t="s">
        <v>508</v>
      </c>
      <c r="E7675" s="177" t="s">
        <v>12442</v>
      </c>
      <c r="F7675" s="177" t="s">
        <v>27543</v>
      </c>
      <c r="H7675" s="177" t="s">
        <v>1350</v>
      </c>
      <c r="I7675" s="177" t="s">
        <v>939</v>
      </c>
      <c r="J7675" s="177" t="s">
        <v>27519</v>
      </c>
      <c r="K7675" s="177" t="s">
        <v>27519</v>
      </c>
      <c r="L7675" s="177" t="s">
        <v>550</v>
      </c>
      <c r="M7675" s="177" t="s">
        <v>19912</v>
      </c>
      <c r="N7675" s="177" t="s">
        <v>19912</v>
      </c>
      <c r="O7675" s="177" t="s">
        <v>217</v>
      </c>
      <c r="Q7675" s="177" t="s">
        <v>1765</v>
      </c>
      <c r="R7675" s="177" t="s">
        <v>1766</v>
      </c>
      <c r="S7675" s="177" t="s">
        <v>718</v>
      </c>
      <c r="T7675" s="177" t="s">
        <v>512</v>
      </c>
      <c r="U7675" s="177" t="s">
        <v>718</v>
      </c>
      <c r="V7675" s="177" t="s">
        <v>7912</v>
      </c>
      <c r="W7675" s="177" t="s">
        <v>8697</v>
      </c>
      <c r="AQ7675" s="177"/>
      <c r="AT7675" s="177"/>
      <c r="AU7675" s="177"/>
      <c r="AV7675" s="177"/>
      <c r="AW7675" s="177"/>
    </row>
    <row r="7676" spans="1:49">
      <c r="A7676" s="170" t="s">
        <v>27156</v>
      </c>
      <c r="B7676" s="177" t="s">
        <v>27157</v>
      </c>
      <c r="D7676" s="177" t="s">
        <v>508</v>
      </c>
      <c r="E7676" s="177" t="s">
        <v>12448</v>
      </c>
      <c r="F7676" s="177" t="s">
        <v>27544</v>
      </c>
      <c r="H7676" s="177" t="s">
        <v>1350</v>
      </c>
      <c r="I7676" s="177" t="s">
        <v>939</v>
      </c>
      <c r="J7676" s="177" t="s">
        <v>27519</v>
      </c>
      <c r="K7676" s="177" t="s">
        <v>27519</v>
      </c>
      <c r="L7676" s="177" t="s">
        <v>901</v>
      </c>
      <c r="M7676" s="177" t="s">
        <v>27525</v>
      </c>
      <c r="N7676" s="177" t="s">
        <v>19912</v>
      </c>
      <c r="O7676" s="177" t="s">
        <v>324</v>
      </c>
      <c r="P7676" s="177" t="s">
        <v>903</v>
      </c>
      <c r="Q7676" s="177" t="s">
        <v>27541</v>
      </c>
      <c r="R7676" s="177" t="s">
        <v>951</v>
      </c>
      <c r="S7676" s="177" t="s">
        <v>952</v>
      </c>
      <c r="T7676" s="177" t="s">
        <v>512</v>
      </c>
      <c r="U7676" s="177" t="s">
        <v>27545</v>
      </c>
      <c r="V7676" s="177" t="s">
        <v>27546</v>
      </c>
      <c r="W7676" s="177" t="s">
        <v>908</v>
      </c>
      <c r="Y7676" s="177" t="s">
        <v>909</v>
      </c>
      <c r="AC7676" s="177" t="s">
        <v>718</v>
      </c>
      <c r="AQ7676" s="177" t="s">
        <v>27527</v>
      </c>
      <c r="AT7676" s="177"/>
      <c r="AU7676" s="177"/>
      <c r="AV7676" s="177"/>
      <c r="AW7676" s="177"/>
    </row>
    <row r="7677" spans="1:49">
      <c r="A7677" s="170" t="s">
        <v>27156</v>
      </c>
      <c r="B7677" s="177" t="s">
        <v>27157</v>
      </c>
      <c r="D7677" s="177" t="s">
        <v>508</v>
      </c>
      <c r="E7677" s="177" t="s">
        <v>10040</v>
      </c>
      <c r="F7677" s="177" t="s">
        <v>27547</v>
      </c>
      <c r="H7677" s="177" t="s">
        <v>1350</v>
      </c>
      <c r="I7677" s="177" t="s">
        <v>939</v>
      </c>
      <c r="J7677" s="177" t="s">
        <v>27519</v>
      </c>
      <c r="K7677" s="177" t="s">
        <v>27519</v>
      </c>
      <c r="L7677" s="177" t="s">
        <v>513</v>
      </c>
      <c r="M7677" s="177" t="s">
        <v>19921</v>
      </c>
      <c r="N7677" s="177" t="s">
        <v>19912</v>
      </c>
      <c r="O7677" s="177" t="s">
        <v>280</v>
      </c>
      <c r="Q7677" s="177" t="s">
        <v>27541</v>
      </c>
      <c r="R7677" s="177" t="s">
        <v>700</v>
      </c>
      <c r="S7677" s="177" t="s">
        <v>896</v>
      </c>
      <c r="T7677" s="177" t="s">
        <v>832</v>
      </c>
      <c r="U7677" s="177" t="s">
        <v>718</v>
      </c>
      <c r="V7677" s="177" t="s">
        <v>1128</v>
      </c>
      <c r="W7677" s="177" t="s">
        <v>27548</v>
      </c>
      <c r="X7677" s="177" t="s">
        <v>1130</v>
      </c>
      <c r="AQ7677" s="177"/>
      <c r="AT7677" s="177"/>
      <c r="AU7677" s="177"/>
      <c r="AV7677" s="177"/>
      <c r="AW7677" s="177"/>
    </row>
    <row r="7678" spans="1:49">
      <c r="A7678" s="170" t="s">
        <v>27156</v>
      </c>
      <c r="B7678" s="177" t="s">
        <v>27157</v>
      </c>
      <c r="D7678" s="177" t="s">
        <v>508</v>
      </c>
      <c r="E7678" s="177" t="s">
        <v>12459</v>
      </c>
      <c r="F7678" s="177" t="s">
        <v>27549</v>
      </c>
      <c r="H7678" s="177" t="s">
        <v>1350</v>
      </c>
      <c r="I7678" s="177" t="s">
        <v>939</v>
      </c>
      <c r="J7678" s="177" t="s">
        <v>27519</v>
      </c>
      <c r="K7678" s="177" t="s">
        <v>27519</v>
      </c>
      <c r="L7678" s="177" t="s">
        <v>550</v>
      </c>
      <c r="M7678" s="177" t="s">
        <v>19912</v>
      </c>
      <c r="N7678" s="177" t="s">
        <v>19912</v>
      </c>
      <c r="O7678" s="177" t="s">
        <v>75</v>
      </c>
      <c r="Q7678" s="177" t="s">
        <v>27541</v>
      </c>
      <c r="R7678" s="177" t="s">
        <v>1120</v>
      </c>
      <c r="S7678" s="177" t="s">
        <v>718</v>
      </c>
      <c r="T7678" s="177" t="s">
        <v>512</v>
      </c>
      <c r="U7678" s="177" t="s">
        <v>718</v>
      </c>
      <c r="V7678" s="177" t="s">
        <v>1122</v>
      </c>
      <c r="W7678" s="177" t="s">
        <v>19924</v>
      </c>
      <c r="Y7678" s="177" t="s">
        <v>19925</v>
      </c>
      <c r="AQ7678" s="177" t="s">
        <v>769</v>
      </c>
      <c r="AT7678" s="177"/>
      <c r="AU7678" s="177"/>
      <c r="AV7678" s="177"/>
      <c r="AW7678" s="177"/>
    </row>
    <row r="7679" spans="1:49">
      <c r="A7679" s="170" t="s">
        <v>27156</v>
      </c>
      <c r="B7679" s="177" t="s">
        <v>27157</v>
      </c>
      <c r="D7679" s="177" t="s">
        <v>508</v>
      </c>
      <c r="E7679" s="177" t="s">
        <v>2823</v>
      </c>
      <c r="F7679" s="177" t="s">
        <v>27550</v>
      </c>
      <c r="H7679" s="177" t="s">
        <v>1366</v>
      </c>
      <c r="I7679" s="177" t="s">
        <v>939</v>
      </c>
      <c r="J7679" s="177" t="s">
        <v>27519</v>
      </c>
      <c r="K7679" s="177" t="s">
        <v>27519</v>
      </c>
      <c r="L7679" s="177" t="s">
        <v>550</v>
      </c>
      <c r="M7679" s="177" t="s">
        <v>19912</v>
      </c>
      <c r="N7679" s="177" t="s">
        <v>19912</v>
      </c>
      <c r="O7679" s="177" t="s">
        <v>195</v>
      </c>
      <c r="P7679" s="177" t="s">
        <v>887</v>
      </c>
      <c r="Q7679" s="177" t="s">
        <v>27551</v>
      </c>
      <c r="R7679" s="177" t="s">
        <v>600</v>
      </c>
      <c r="S7679" s="177" t="s">
        <v>601</v>
      </c>
      <c r="T7679" s="177" t="s">
        <v>3491</v>
      </c>
      <c r="U7679" s="177" t="s">
        <v>718</v>
      </c>
      <c r="V7679" s="177" t="s">
        <v>2024</v>
      </c>
      <c r="X7679" s="177" t="s">
        <v>943</v>
      </c>
      <c r="Y7679" s="177" t="s">
        <v>674</v>
      </c>
      <c r="Z7679" s="177" t="s">
        <v>718</v>
      </c>
      <c r="AA7679" s="177" t="s">
        <v>1084</v>
      </c>
      <c r="AC7679" s="177" t="s">
        <v>1722</v>
      </c>
      <c r="AD7679" s="177" t="s">
        <v>27552</v>
      </c>
      <c r="AE7679" s="177" t="s">
        <v>1064</v>
      </c>
      <c r="AQ7679" s="177"/>
      <c r="AT7679" s="177"/>
      <c r="AU7679" s="177"/>
      <c r="AV7679" s="177"/>
      <c r="AW7679" s="177"/>
    </row>
    <row r="7680" spans="1:49">
      <c r="A7680" s="170" t="s">
        <v>27156</v>
      </c>
      <c r="B7680" s="177" t="s">
        <v>27157</v>
      </c>
      <c r="D7680" s="177" t="s">
        <v>508</v>
      </c>
      <c r="E7680" s="177" t="s">
        <v>27553</v>
      </c>
      <c r="F7680" s="177" t="s">
        <v>27554</v>
      </c>
      <c r="H7680" s="177" t="s">
        <v>1366</v>
      </c>
      <c r="I7680" s="177" t="s">
        <v>939</v>
      </c>
      <c r="J7680" s="177" t="s">
        <v>27519</v>
      </c>
      <c r="K7680" s="177" t="s">
        <v>27519</v>
      </c>
      <c r="L7680" s="177" t="s">
        <v>550</v>
      </c>
      <c r="M7680" s="177" t="s">
        <v>19912</v>
      </c>
      <c r="N7680" s="177" t="s">
        <v>19912</v>
      </c>
      <c r="O7680" s="177" t="s">
        <v>217</v>
      </c>
      <c r="Q7680" s="177" t="s">
        <v>1765</v>
      </c>
      <c r="R7680" s="177" t="s">
        <v>1766</v>
      </c>
      <c r="S7680" s="177" t="s">
        <v>718</v>
      </c>
      <c r="T7680" s="177" t="s">
        <v>512</v>
      </c>
      <c r="U7680" s="177" t="s">
        <v>718</v>
      </c>
      <c r="V7680" s="177" t="s">
        <v>7912</v>
      </c>
      <c r="W7680" s="177" t="s">
        <v>8697</v>
      </c>
      <c r="AQ7680" s="177"/>
      <c r="AT7680" s="177"/>
      <c r="AU7680" s="177"/>
      <c r="AV7680" s="177"/>
      <c r="AW7680" s="177"/>
    </row>
    <row r="7681" spans="1:49">
      <c r="A7681" s="170" t="s">
        <v>27156</v>
      </c>
      <c r="B7681" s="177" t="s">
        <v>27157</v>
      </c>
      <c r="D7681" s="177" t="s">
        <v>508</v>
      </c>
      <c r="E7681" s="177" t="s">
        <v>12714</v>
      </c>
      <c r="F7681" s="177" t="s">
        <v>27555</v>
      </c>
      <c r="H7681" s="177" t="s">
        <v>1366</v>
      </c>
      <c r="I7681" s="177" t="s">
        <v>939</v>
      </c>
      <c r="J7681" s="177" t="s">
        <v>27519</v>
      </c>
      <c r="K7681" s="177" t="s">
        <v>27519</v>
      </c>
      <c r="L7681" s="177" t="s">
        <v>901</v>
      </c>
      <c r="M7681" s="177" t="s">
        <v>27525</v>
      </c>
      <c r="N7681" s="177" t="s">
        <v>19912</v>
      </c>
      <c r="O7681" s="177" t="s">
        <v>324</v>
      </c>
      <c r="P7681" s="177" t="s">
        <v>903</v>
      </c>
      <c r="Q7681" s="177" t="s">
        <v>27551</v>
      </c>
      <c r="R7681" s="177" t="s">
        <v>951</v>
      </c>
      <c r="S7681" s="177" t="s">
        <v>952</v>
      </c>
      <c r="T7681" s="177" t="s">
        <v>512</v>
      </c>
      <c r="U7681" s="177" t="s">
        <v>27526</v>
      </c>
      <c r="V7681" s="177" t="s">
        <v>19724</v>
      </c>
      <c r="W7681" s="177" t="s">
        <v>908</v>
      </c>
      <c r="Y7681" s="177" t="s">
        <v>909</v>
      </c>
      <c r="Z7681" s="177" t="s">
        <v>3037</v>
      </c>
      <c r="AC7681" s="177" t="s">
        <v>718</v>
      </c>
      <c r="AQ7681" s="177" t="s">
        <v>27527</v>
      </c>
      <c r="AT7681" s="177"/>
      <c r="AU7681" s="177"/>
      <c r="AV7681" s="177"/>
      <c r="AW7681" s="177"/>
    </row>
    <row r="7682" spans="1:49">
      <c r="A7682" s="170" t="s">
        <v>27156</v>
      </c>
      <c r="B7682" s="177" t="s">
        <v>27157</v>
      </c>
      <c r="D7682" s="177" t="s">
        <v>508</v>
      </c>
      <c r="E7682" s="177" t="s">
        <v>12466</v>
      </c>
      <c r="F7682" s="177" t="s">
        <v>27556</v>
      </c>
      <c r="H7682" s="177" t="s">
        <v>1366</v>
      </c>
      <c r="I7682" s="177" t="s">
        <v>939</v>
      </c>
      <c r="J7682" s="177" t="s">
        <v>27519</v>
      </c>
      <c r="K7682" s="177" t="s">
        <v>27519</v>
      </c>
      <c r="L7682" s="177" t="s">
        <v>513</v>
      </c>
      <c r="M7682" s="177" t="s">
        <v>19921</v>
      </c>
      <c r="N7682" s="177" t="s">
        <v>19912</v>
      </c>
      <c r="O7682" s="177" t="s">
        <v>280</v>
      </c>
      <c r="Q7682" s="177" t="s">
        <v>27551</v>
      </c>
      <c r="R7682" s="177" t="s">
        <v>700</v>
      </c>
      <c r="S7682" s="177" t="s">
        <v>896</v>
      </c>
      <c r="T7682" s="177" t="s">
        <v>832</v>
      </c>
      <c r="U7682" s="177" t="s">
        <v>718</v>
      </c>
      <c r="V7682" s="177" t="s">
        <v>1128</v>
      </c>
      <c r="W7682" s="177" t="s">
        <v>27557</v>
      </c>
      <c r="X7682" s="177" t="s">
        <v>1130</v>
      </c>
      <c r="AQ7682" s="177"/>
      <c r="AT7682" s="177"/>
      <c r="AU7682" s="177"/>
      <c r="AV7682" s="177"/>
      <c r="AW7682" s="177"/>
    </row>
    <row r="7683" spans="1:49">
      <c r="A7683" s="170" t="s">
        <v>27156</v>
      </c>
      <c r="B7683" s="177" t="s">
        <v>27157</v>
      </c>
      <c r="D7683" s="177" t="s">
        <v>508</v>
      </c>
      <c r="E7683" s="177" t="s">
        <v>7076</v>
      </c>
      <c r="F7683" s="177" t="s">
        <v>27558</v>
      </c>
      <c r="H7683" s="177" t="s">
        <v>1366</v>
      </c>
      <c r="I7683" s="177" t="s">
        <v>939</v>
      </c>
      <c r="J7683" s="177" t="s">
        <v>27519</v>
      </c>
      <c r="K7683" s="177" t="s">
        <v>27519</v>
      </c>
      <c r="L7683" s="177" t="s">
        <v>550</v>
      </c>
      <c r="M7683" s="177" t="s">
        <v>19912</v>
      </c>
      <c r="N7683" s="177" t="s">
        <v>19912</v>
      </c>
      <c r="O7683" s="177" t="s">
        <v>75</v>
      </c>
      <c r="Q7683" s="177" t="s">
        <v>27551</v>
      </c>
      <c r="R7683" s="177" t="s">
        <v>1120</v>
      </c>
      <c r="S7683" s="177" t="s">
        <v>718</v>
      </c>
      <c r="T7683" s="177" t="s">
        <v>512</v>
      </c>
      <c r="U7683" s="177" t="s">
        <v>718</v>
      </c>
      <c r="V7683" s="177" t="s">
        <v>1122</v>
      </c>
      <c r="W7683" s="177" t="s">
        <v>19924</v>
      </c>
      <c r="Y7683" s="177" t="s">
        <v>19925</v>
      </c>
      <c r="AQ7683" s="177" t="s">
        <v>769</v>
      </c>
      <c r="AT7683" s="177"/>
      <c r="AU7683" s="177"/>
      <c r="AV7683" s="177"/>
      <c r="AW7683" s="177"/>
    </row>
    <row r="7684" spans="1:49">
      <c r="A7684" s="170" t="s">
        <v>27156</v>
      </c>
      <c r="B7684" s="177" t="s">
        <v>27157</v>
      </c>
      <c r="D7684" s="177" t="s">
        <v>508</v>
      </c>
      <c r="E7684" s="177" t="s">
        <v>8269</v>
      </c>
      <c r="F7684" s="177" t="s">
        <v>27559</v>
      </c>
      <c r="H7684" s="177" t="s">
        <v>1385</v>
      </c>
      <c r="I7684" s="177" t="s">
        <v>939</v>
      </c>
      <c r="J7684" s="177" t="s">
        <v>27519</v>
      </c>
      <c r="K7684" s="177" t="s">
        <v>27519</v>
      </c>
      <c r="L7684" s="177" t="s">
        <v>550</v>
      </c>
      <c r="M7684" s="177" t="s">
        <v>19912</v>
      </c>
      <c r="N7684" s="177" t="s">
        <v>19912</v>
      </c>
      <c r="O7684" s="177" t="s">
        <v>195</v>
      </c>
      <c r="P7684" s="177" t="s">
        <v>887</v>
      </c>
      <c r="Q7684" s="177" t="s">
        <v>20157</v>
      </c>
      <c r="R7684" s="177" t="s">
        <v>600</v>
      </c>
      <c r="S7684" s="177" t="s">
        <v>601</v>
      </c>
      <c r="T7684" s="177" t="s">
        <v>3491</v>
      </c>
      <c r="U7684" s="177" t="s">
        <v>718</v>
      </c>
      <c r="V7684" s="177" t="s">
        <v>2024</v>
      </c>
      <c r="X7684" s="177" t="s">
        <v>943</v>
      </c>
      <c r="Y7684" s="177" t="s">
        <v>674</v>
      </c>
      <c r="Z7684" s="177" t="s">
        <v>718</v>
      </c>
      <c r="AA7684" s="177" t="s">
        <v>1084</v>
      </c>
      <c r="AC7684" s="177" t="s">
        <v>1722</v>
      </c>
      <c r="AD7684" s="177" t="s">
        <v>27560</v>
      </c>
      <c r="AE7684" s="177" t="s">
        <v>1064</v>
      </c>
      <c r="AQ7684" s="177"/>
      <c r="AT7684" s="177"/>
      <c r="AU7684" s="177"/>
      <c r="AV7684" s="177"/>
      <c r="AW7684" s="177"/>
    </row>
    <row r="7685" spans="1:49">
      <c r="A7685" s="170" t="s">
        <v>27156</v>
      </c>
      <c r="B7685" s="177" t="s">
        <v>27157</v>
      </c>
      <c r="D7685" s="177" t="s">
        <v>508</v>
      </c>
      <c r="E7685" s="177" t="s">
        <v>17647</v>
      </c>
      <c r="F7685" s="177" t="s">
        <v>27561</v>
      </c>
      <c r="H7685" s="177" t="s">
        <v>1385</v>
      </c>
      <c r="I7685" s="177" t="s">
        <v>939</v>
      </c>
      <c r="J7685" s="177" t="s">
        <v>27519</v>
      </c>
      <c r="K7685" s="177" t="s">
        <v>27519</v>
      </c>
      <c r="L7685" s="177" t="s">
        <v>550</v>
      </c>
      <c r="M7685" s="177" t="s">
        <v>19912</v>
      </c>
      <c r="N7685" s="177" t="s">
        <v>19912</v>
      </c>
      <c r="O7685" s="177" t="s">
        <v>217</v>
      </c>
      <c r="Q7685" s="177" t="s">
        <v>1765</v>
      </c>
      <c r="R7685" s="177" t="s">
        <v>1766</v>
      </c>
      <c r="S7685" s="177" t="s">
        <v>718</v>
      </c>
      <c r="T7685" s="177" t="s">
        <v>512</v>
      </c>
      <c r="U7685" s="177" t="s">
        <v>718</v>
      </c>
      <c r="V7685" s="177" t="s">
        <v>7912</v>
      </c>
      <c r="W7685" s="177" t="s">
        <v>8697</v>
      </c>
      <c r="AQ7685" s="177"/>
      <c r="AT7685" s="177"/>
      <c r="AU7685" s="177"/>
      <c r="AV7685" s="177"/>
      <c r="AW7685" s="177"/>
    </row>
    <row r="7686" spans="1:49">
      <c r="A7686" s="170" t="s">
        <v>27156</v>
      </c>
      <c r="B7686" s="177" t="s">
        <v>27157</v>
      </c>
      <c r="D7686" s="177" t="s">
        <v>508</v>
      </c>
      <c r="E7686" s="177" t="s">
        <v>12472</v>
      </c>
      <c r="F7686" s="177" t="s">
        <v>27562</v>
      </c>
      <c r="H7686" s="177" t="s">
        <v>1385</v>
      </c>
      <c r="I7686" s="177" t="s">
        <v>939</v>
      </c>
      <c r="J7686" s="177" t="s">
        <v>27519</v>
      </c>
      <c r="K7686" s="177" t="s">
        <v>27519</v>
      </c>
      <c r="L7686" s="177" t="s">
        <v>901</v>
      </c>
      <c r="M7686" s="177" t="s">
        <v>27525</v>
      </c>
      <c r="N7686" s="177" t="s">
        <v>19912</v>
      </c>
      <c r="O7686" s="177" t="s">
        <v>324</v>
      </c>
      <c r="P7686" s="177" t="s">
        <v>903</v>
      </c>
      <c r="Q7686" s="177" t="s">
        <v>20157</v>
      </c>
      <c r="R7686" s="177" t="s">
        <v>951</v>
      </c>
      <c r="S7686" s="177" t="s">
        <v>952</v>
      </c>
      <c r="T7686" s="177" t="s">
        <v>512</v>
      </c>
      <c r="U7686" s="177" t="s">
        <v>27545</v>
      </c>
      <c r="V7686" s="177" t="s">
        <v>27546</v>
      </c>
      <c r="Y7686" s="177" t="s">
        <v>909</v>
      </c>
      <c r="AC7686" s="177" t="s">
        <v>718</v>
      </c>
      <c r="AQ7686" s="177" t="s">
        <v>27527</v>
      </c>
      <c r="AT7686" s="177"/>
      <c r="AU7686" s="177"/>
      <c r="AV7686" s="177"/>
      <c r="AW7686" s="177"/>
    </row>
    <row r="7687" spans="1:49">
      <c r="A7687" s="170" t="s">
        <v>27156</v>
      </c>
      <c r="B7687" s="177" t="s">
        <v>27157</v>
      </c>
      <c r="D7687" s="177" t="s">
        <v>508</v>
      </c>
      <c r="E7687" s="177" t="s">
        <v>12474</v>
      </c>
      <c r="F7687" s="177" t="s">
        <v>27563</v>
      </c>
      <c r="H7687" s="177" t="s">
        <v>1385</v>
      </c>
      <c r="I7687" s="177" t="s">
        <v>939</v>
      </c>
      <c r="J7687" s="177" t="s">
        <v>27519</v>
      </c>
      <c r="K7687" s="177" t="s">
        <v>27519</v>
      </c>
      <c r="L7687" s="177" t="s">
        <v>513</v>
      </c>
      <c r="M7687" s="177" t="s">
        <v>19921</v>
      </c>
      <c r="N7687" s="177" t="s">
        <v>19912</v>
      </c>
      <c r="O7687" s="177" t="s">
        <v>280</v>
      </c>
      <c r="Q7687" s="177" t="s">
        <v>20157</v>
      </c>
      <c r="R7687" s="177" t="s">
        <v>700</v>
      </c>
      <c r="S7687" s="177" t="s">
        <v>896</v>
      </c>
      <c r="T7687" s="177" t="s">
        <v>832</v>
      </c>
      <c r="U7687" s="177" t="s">
        <v>718</v>
      </c>
      <c r="V7687" s="177" t="s">
        <v>1128</v>
      </c>
      <c r="W7687" s="177" t="s">
        <v>27564</v>
      </c>
      <c r="X7687" s="177" t="s">
        <v>1130</v>
      </c>
      <c r="AQ7687" s="177"/>
      <c r="AT7687" s="177"/>
      <c r="AU7687" s="177"/>
      <c r="AV7687" s="177"/>
      <c r="AW7687" s="177"/>
    </row>
    <row r="7688" spans="1:49">
      <c r="A7688" s="170" t="s">
        <v>27156</v>
      </c>
      <c r="B7688" s="177" t="s">
        <v>27157</v>
      </c>
      <c r="D7688" s="177" t="s">
        <v>508</v>
      </c>
      <c r="E7688" s="177" t="s">
        <v>6116</v>
      </c>
      <c r="F7688" s="177" t="s">
        <v>27565</v>
      </c>
      <c r="H7688" s="177" t="s">
        <v>1385</v>
      </c>
      <c r="I7688" s="177" t="s">
        <v>939</v>
      </c>
      <c r="J7688" s="177" t="s">
        <v>27519</v>
      </c>
      <c r="K7688" s="177" t="s">
        <v>27519</v>
      </c>
      <c r="L7688" s="177" t="s">
        <v>550</v>
      </c>
      <c r="M7688" s="177" t="s">
        <v>19912</v>
      </c>
      <c r="N7688" s="177" t="s">
        <v>19912</v>
      </c>
      <c r="O7688" s="177" t="s">
        <v>75</v>
      </c>
      <c r="Q7688" s="177" t="s">
        <v>20157</v>
      </c>
      <c r="R7688" s="177" t="s">
        <v>1120</v>
      </c>
      <c r="S7688" s="177" t="s">
        <v>718</v>
      </c>
      <c r="T7688" s="177" t="s">
        <v>512</v>
      </c>
      <c r="U7688" s="177" t="s">
        <v>718</v>
      </c>
      <c r="V7688" s="177" t="s">
        <v>1122</v>
      </c>
      <c r="W7688" s="177" t="s">
        <v>19924</v>
      </c>
      <c r="Y7688" s="177" t="s">
        <v>19925</v>
      </c>
      <c r="AQ7688" s="177" t="s">
        <v>769</v>
      </c>
      <c r="AT7688" s="177"/>
      <c r="AU7688" s="177"/>
      <c r="AV7688" s="177"/>
      <c r="AW7688" s="177"/>
    </row>
    <row r="7689" spans="1:49">
      <c r="A7689" s="170" t="s">
        <v>27156</v>
      </c>
      <c r="B7689" s="177" t="s">
        <v>27157</v>
      </c>
      <c r="D7689" s="177" t="s">
        <v>508</v>
      </c>
      <c r="E7689" s="177" t="s">
        <v>691</v>
      </c>
      <c r="F7689" s="177" t="s">
        <v>27566</v>
      </c>
      <c r="H7689" s="177" t="s">
        <v>955</v>
      </c>
      <c r="I7689" s="177" t="s">
        <v>939</v>
      </c>
      <c r="J7689" s="177" t="s">
        <v>27519</v>
      </c>
      <c r="K7689" s="177" t="s">
        <v>27519</v>
      </c>
      <c r="L7689" s="177" t="s">
        <v>550</v>
      </c>
      <c r="M7689" s="177" t="s">
        <v>19912</v>
      </c>
      <c r="N7689" s="177" t="s">
        <v>19912</v>
      </c>
      <c r="O7689" s="177" t="s">
        <v>195</v>
      </c>
      <c r="P7689" s="177" t="s">
        <v>887</v>
      </c>
      <c r="Q7689" s="177" t="s">
        <v>27567</v>
      </c>
      <c r="R7689" s="177" t="s">
        <v>600</v>
      </c>
      <c r="S7689" s="177" t="s">
        <v>601</v>
      </c>
      <c r="T7689" s="177" t="s">
        <v>3491</v>
      </c>
      <c r="U7689" s="177" t="s">
        <v>718</v>
      </c>
      <c r="V7689" s="177" t="s">
        <v>2024</v>
      </c>
      <c r="X7689" s="177" t="s">
        <v>943</v>
      </c>
      <c r="Y7689" s="177" t="s">
        <v>674</v>
      </c>
      <c r="Z7689" s="177" t="s">
        <v>718</v>
      </c>
      <c r="AA7689" s="177" t="s">
        <v>1084</v>
      </c>
      <c r="AC7689" s="177" t="s">
        <v>1097</v>
      </c>
      <c r="AD7689" s="177" t="s">
        <v>27568</v>
      </c>
      <c r="AE7689" s="177" t="s">
        <v>1064</v>
      </c>
      <c r="AQ7689" s="177"/>
      <c r="AT7689" s="177"/>
      <c r="AU7689" s="177"/>
      <c r="AV7689" s="177"/>
      <c r="AW7689" s="177"/>
    </row>
    <row r="7690" spans="1:49">
      <c r="A7690" s="170" t="s">
        <v>27156</v>
      </c>
      <c r="B7690" s="177" t="s">
        <v>27157</v>
      </c>
      <c r="D7690" s="177" t="s">
        <v>508</v>
      </c>
      <c r="E7690" s="177" t="s">
        <v>27569</v>
      </c>
      <c r="F7690" s="177" t="s">
        <v>27570</v>
      </c>
      <c r="H7690" s="177" t="s">
        <v>955</v>
      </c>
      <c r="I7690" s="177" t="s">
        <v>939</v>
      </c>
      <c r="J7690" s="177" t="s">
        <v>27519</v>
      </c>
      <c r="K7690" s="177" t="s">
        <v>27519</v>
      </c>
      <c r="L7690" s="177" t="s">
        <v>550</v>
      </c>
      <c r="M7690" s="177" t="s">
        <v>19912</v>
      </c>
      <c r="N7690" s="177" t="s">
        <v>19912</v>
      </c>
      <c r="O7690" s="177" t="s">
        <v>217</v>
      </c>
      <c r="Q7690" s="177" t="s">
        <v>1765</v>
      </c>
      <c r="R7690" s="177" t="s">
        <v>1766</v>
      </c>
      <c r="S7690" s="177" t="s">
        <v>718</v>
      </c>
      <c r="T7690" s="177" t="s">
        <v>512</v>
      </c>
      <c r="U7690" s="177" t="s">
        <v>718</v>
      </c>
      <c r="V7690" s="177" t="s">
        <v>7912</v>
      </c>
      <c r="W7690" s="177" t="s">
        <v>8697</v>
      </c>
      <c r="AQ7690" s="177"/>
      <c r="AT7690" s="177"/>
      <c r="AU7690" s="177"/>
      <c r="AV7690" s="177"/>
      <c r="AW7690" s="177"/>
    </row>
    <row r="7691" spans="1:49">
      <c r="A7691" s="170" t="s">
        <v>27156</v>
      </c>
      <c r="B7691" s="177" t="s">
        <v>27157</v>
      </c>
      <c r="D7691" s="177" t="s">
        <v>508</v>
      </c>
      <c r="E7691" s="177" t="s">
        <v>12481</v>
      </c>
      <c r="F7691" s="177" t="s">
        <v>27571</v>
      </c>
      <c r="H7691" s="177" t="s">
        <v>955</v>
      </c>
      <c r="I7691" s="177" t="s">
        <v>939</v>
      </c>
      <c r="J7691" s="177" t="s">
        <v>27519</v>
      </c>
      <c r="K7691" s="177" t="s">
        <v>27519</v>
      </c>
      <c r="L7691" s="177" t="s">
        <v>901</v>
      </c>
      <c r="M7691" s="177" t="s">
        <v>27525</v>
      </c>
      <c r="N7691" s="177" t="s">
        <v>19912</v>
      </c>
      <c r="O7691" s="177" t="s">
        <v>324</v>
      </c>
      <c r="P7691" s="177" t="s">
        <v>903</v>
      </c>
      <c r="Q7691" s="177" t="s">
        <v>27567</v>
      </c>
      <c r="R7691" s="177" t="s">
        <v>951</v>
      </c>
      <c r="S7691" s="177" t="s">
        <v>952</v>
      </c>
      <c r="T7691" s="177" t="s">
        <v>512</v>
      </c>
      <c r="U7691" s="177" t="s">
        <v>27545</v>
      </c>
      <c r="V7691" s="177" t="s">
        <v>27546</v>
      </c>
      <c r="Y7691" s="177" t="s">
        <v>909</v>
      </c>
      <c r="AC7691" s="177" t="s">
        <v>718</v>
      </c>
      <c r="AQ7691" s="177" t="s">
        <v>27527</v>
      </c>
      <c r="AT7691" s="177"/>
      <c r="AU7691" s="177"/>
      <c r="AV7691" s="177"/>
      <c r="AW7691" s="177"/>
    </row>
    <row r="7692" spans="1:49">
      <c r="A7692" s="170" t="s">
        <v>27156</v>
      </c>
      <c r="B7692" s="177" t="s">
        <v>27157</v>
      </c>
      <c r="D7692" s="177" t="s">
        <v>508</v>
      </c>
      <c r="E7692" s="177" t="s">
        <v>22611</v>
      </c>
      <c r="F7692" s="177" t="s">
        <v>27572</v>
      </c>
      <c r="H7692" s="177" t="s">
        <v>955</v>
      </c>
      <c r="I7692" s="177" t="s">
        <v>939</v>
      </c>
      <c r="J7692" s="177" t="s">
        <v>27519</v>
      </c>
      <c r="K7692" s="177" t="s">
        <v>27519</v>
      </c>
      <c r="L7692" s="177" t="s">
        <v>513</v>
      </c>
      <c r="M7692" s="177" t="s">
        <v>19921</v>
      </c>
      <c r="N7692" s="177" t="s">
        <v>19912</v>
      </c>
      <c r="O7692" s="177" t="s">
        <v>280</v>
      </c>
      <c r="Q7692" s="177" t="s">
        <v>27567</v>
      </c>
      <c r="R7692" s="177" t="s">
        <v>700</v>
      </c>
      <c r="S7692" s="177" t="s">
        <v>896</v>
      </c>
      <c r="T7692" s="177" t="s">
        <v>832</v>
      </c>
      <c r="U7692" s="177" t="s">
        <v>718</v>
      </c>
      <c r="V7692" s="177" t="s">
        <v>1128</v>
      </c>
      <c r="W7692" s="177" t="s">
        <v>27573</v>
      </c>
      <c r="X7692" s="177" t="s">
        <v>1130</v>
      </c>
      <c r="AQ7692" s="177"/>
      <c r="AT7692" s="177"/>
      <c r="AU7692" s="177"/>
      <c r="AV7692" s="177"/>
      <c r="AW7692" s="177"/>
    </row>
    <row r="7693" spans="1:49">
      <c r="A7693" s="170" t="s">
        <v>27156</v>
      </c>
      <c r="B7693" s="177" t="s">
        <v>27157</v>
      </c>
      <c r="D7693" s="177" t="s">
        <v>508</v>
      </c>
      <c r="E7693" s="177" t="s">
        <v>3491</v>
      </c>
      <c r="F7693" s="177" t="s">
        <v>27574</v>
      </c>
      <c r="H7693" s="177" t="s">
        <v>1469</v>
      </c>
      <c r="I7693" s="177" t="s">
        <v>939</v>
      </c>
      <c r="J7693" s="177" t="s">
        <v>27519</v>
      </c>
      <c r="K7693" s="177" t="s">
        <v>27519</v>
      </c>
      <c r="L7693" s="177" t="s">
        <v>550</v>
      </c>
      <c r="M7693" s="177" t="s">
        <v>19912</v>
      </c>
      <c r="N7693" s="177" t="s">
        <v>19912</v>
      </c>
      <c r="O7693" s="177" t="s">
        <v>195</v>
      </c>
      <c r="P7693" s="177" t="s">
        <v>887</v>
      </c>
      <c r="Q7693" s="177" t="s">
        <v>1376</v>
      </c>
      <c r="R7693" s="177" t="s">
        <v>600</v>
      </c>
      <c r="S7693" s="177" t="s">
        <v>601</v>
      </c>
      <c r="T7693" s="177" t="s">
        <v>3491</v>
      </c>
      <c r="U7693" s="177" t="s">
        <v>718</v>
      </c>
      <c r="V7693" s="177" t="s">
        <v>2024</v>
      </c>
      <c r="X7693" s="177" t="s">
        <v>943</v>
      </c>
      <c r="Y7693" s="177" t="s">
        <v>674</v>
      </c>
      <c r="Z7693" s="177" t="s">
        <v>718</v>
      </c>
      <c r="AA7693" s="177" t="s">
        <v>1084</v>
      </c>
      <c r="AQ7693" s="177" t="s">
        <v>27521</v>
      </c>
      <c r="AT7693" s="177"/>
      <c r="AU7693" s="177"/>
      <c r="AV7693" s="177"/>
      <c r="AW7693" s="177"/>
    </row>
    <row r="7694" spans="1:49">
      <c r="A7694" s="170" t="s">
        <v>27156</v>
      </c>
      <c r="B7694" s="177" t="s">
        <v>27157</v>
      </c>
      <c r="D7694" s="177" t="s">
        <v>508</v>
      </c>
      <c r="E7694" s="177" t="s">
        <v>27575</v>
      </c>
      <c r="F7694" s="177" t="s">
        <v>27576</v>
      </c>
      <c r="H7694" s="177" t="s">
        <v>1469</v>
      </c>
      <c r="I7694" s="177" t="s">
        <v>939</v>
      </c>
      <c r="J7694" s="177" t="s">
        <v>27519</v>
      </c>
      <c r="K7694" s="177" t="s">
        <v>27519</v>
      </c>
      <c r="L7694" s="177" t="s">
        <v>550</v>
      </c>
      <c r="M7694" s="177" t="s">
        <v>19912</v>
      </c>
      <c r="N7694" s="177" t="s">
        <v>19912</v>
      </c>
      <c r="O7694" s="177" t="s">
        <v>217</v>
      </c>
      <c r="Q7694" s="177" t="s">
        <v>1765</v>
      </c>
      <c r="R7694" s="177" t="s">
        <v>1766</v>
      </c>
      <c r="S7694" s="177" t="s">
        <v>718</v>
      </c>
      <c r="T7694" s="177" t="s">
        <v>512</v>
      </c>
      <c r="U7694" s="177" t="s">
        <v>718</v>
      </c>
      <c r="V7694" s="177" t="s">
        <v>7912</v>
      </c>
      <c r="W7694" s="177" t="s">
        <v>8697</v>
      </c>
      <c r="AQ7694" s="177"/>
      <c r="AT7694" s="177"/>
      <c r="AU7694" s="177"/>
      <c r="AV7694" s="177"/>
      <c r="AW7694" s="177"/>
    </row>
    <row r="7695" spans="1:49">
      <c r="A7695" s="170" t="s">
        <v>27156</v>
      </c>
      <c r="B7695" s="177" t="s">
        <v>27157</v>
      </c>
      <c r="D7695" s="177" t="s">
        <v>508</v>
      </c>
      <c r="E7695" s="177" t="s">
        <v>12094</v>
      </c>
      <c r="F7695" s="177" t="s">
        <v>27577</v>
      </c>
      <c r="H7695" s="177" t="s">
        <v>1469</v>
      </c>
      <c r="I7695" s="177" t="s">
        <v>939</v>
      </c>
      <c r="J7695" s="177" t="s">
        <v>27519</v>
      </c>
      <c r="K7695" s="177" t="s">
        <v>27519</v>
      </c>
      <c r="L7695" s="177" t="s">
        <v>901</v>
      </c>
      <c r="M7695" s="177" t="s">
        <v>27525</v>
      </c>
      <c r="N7695" s="177" t="s">
        <v>19912</v>
      </c>
      <c r="O7695" s="177" t="s">
        <v>324</v>
      </c>
      <c r="P7695" s="177" t="s">
        <v>903</v>
      </c>
      <c r="Q7695" s="177" t="s">
        <v>1376</v>
      </c>
      <c r="R7695" s="177" t="s">
        <v>951</v>
      </c>
      <c r="S7695" s="177" t="s">
        <v>952</v>
      </c>
      <c r="T7695" s="177" t="s">
        <v>512</v>
      </c>
      <c r="U7695" s="177" t="s">
        <v>27578</v>
      </c>
      <c r="V7695" s="177" t="s">
        <v>954</v>
      </c>
      <c r="AC7695" s="177" t="s">
        <v>718</v>
      </c>
      <c r="AQ7695" s="177" t="s">
        <v>27527</v>
      </c>
      <c r="AT7695" s="177"/>
      <c r="AU7695" s="177"/>
      <c r="AV7695" s="177"/>
      <c r="AW7695" s="177"/>
    </row>
    <row r="7696" spans="1:49">
      <c r="A7696" s="170" t="s">
        <v>27156</v>
      </c>
      <c r="B7696" s="177" t="s">
        <v>27157</v>
      </c>
      <c r="D7696" s="177" t="s">
        <v>508</v>
      </c>
      <c r="E7696" s="177" t="s">
        <v>27579</v>
      </c>
      <c r="F7696" s="177" t="s">
        <v>27580</v>
      </c>
      <c r="H7696" s="177" t="s">
        <v>1469</v>
      </c>
      <c r="I7696" s="177" t="s">
        <v>939</v>
      </c>
      <c r="J7696" s="177" t="s">
        <v>27519</v>
      </c>
      <c r="K7696" s="177" t="s">
        <v>27519</v>
      </c>
      <c r="L7696" s="177" t="s">
        <v>513</v>
      </c>
      <c r="M7696" s="177" t="s">
        <v>19921</v>
      </c>
      <c r="N7696" s="177" t="s">
        <v>19912</v>
      </c>
      <c r="O7696" s="177" t="s">
        <v>280</v>
      </c>
      <c r="Q7696" s="177" t="s">
        <v>1376</v>
      </c>
      <c r="R7696" s="177" t="s">
        <v>700</v>
      </c>
      <c r="S7696" s="177" t="s">
        <v>896</v>
      </c>
      <c r="T7696" s="177" t="s">
        <v>832</v>
      </c>
      <c r="U7696" s="177" t="s">
        <v>718</v>
      </c>
      <c r="V7696" s="177" t="s">
        <v>1128</v>
      </c>
      <c r="W7696" s="177" t="s">
        <v>27581</v>
      </c>
      <c r="X7696" s="177" t="s">
        <v>1130</v>
      </c>
      <c r="AQ7696" s="177"/>
      <c r="AT7696" s="177"/>
      <c r="AU7696" s="177"/>
      <c r="AV7696" s="177"/>
      <c r="AW7696" s="177"/>
    </row>
    <row r="7697" spans="1:49">
      <c r="A7697" s="170" t="s">
        <v>27156</v>
      </c>
      <c r="B7697" s="177" t="s">
        <v>27157</v>
      </c>
      <c r="D7697" s="177" t="s">
        <v>508</v>
      </c>
      <c r="E7697" s="177" t="s">
        <v>2104</v>
      </c>
      <c r="F7697" s="177" t="s">
        <v>27582</v>
      </c>
      <c r="H7697" s="177" t="s">
        <v>1500</v>
      </c>
      <c r="I7697" s="177" t="s">
        <v>939</v>
      </c>
      <c r="J7697" s="177" t="s">
        <v>27519</v>
      </c>
      <c r="K7697" s="177" t="s">
        <v>27519</v>
      </c>
      <c r="L7697" s="177" t="s">
        <v>550</v>
      </c>
      <c r="M7697" s="177" t="s">
        <v>19912</v>
      </c>
      <c r="N7697" s="177" t="s">
        <v>19912</v>
      </c>
      <c r="O7697" s="177" t="s">
        <v>195</v>
      </c>
      <c r="P7697" s="177" t="s">
        <v>887</v>
      </c>
      <c r="Q7697" s="177" t="s">
        <v>27583</v>
      </c>
      <c r="R7697" s="177" t="s">
        <v>600</v>
      </c>
      <c r="S7697" s="177" t="s">
        <v>601</v>
      </c>
      <c r="T7697" s="177" t="s">
        <v>3491</v>
      </c>
      <c r="U7697" s="177" t="s">
        <v>718</v>
      </c>
      <c r="V7697" s="177" t="s">
        <v>2024</v>
      </c>
      <c r="X7697" s="177" t="s">
        <v>943</v>
      </c>
      <c r="Y7697" s="177" t="s">
        <v>674</v>
      </c>
      <c r="Z7697" s="177" t="s">
        <v>718</v>
      </c>
      <c r="AA7697" s="177" t="s">
        <v>1084</v>
      </c>
      <c r="AQ7697" s="177" t="s">
        <v>27521</v>
      </c>
      <c r="AT7697" s="177"/>
      <c r="AU7697" s="177"/>
      <c r="AV7697" s="177"/>
      <c r="AW7697" s="177"/>
    </row>
    <row r="7698" spans="1:49">
      <c r="A7698" s="170" t="s">
        <v>27156</v>
      </c>
      <c r="B7698" s="177" t="s">
        <v>27157</v>
      </c>
      <c r="D7698" s="177" t="s">
        <v>508</v>
      </c>
      <c r="E7698" s="177" t="s">
        <v>16638</v>
      </c>
      <c r="F7698" s="177" t="s">
        <v>27584</v>
      </c>
      <c r="H7698" s="177" t="s">
        <v>1500</v>
      </c>
      <c r="I7698" s="177" t="s">
        <v>939</v>
      </c>
      <c r="J7698" s="177" t="s">
        <v>27519</v>
      </c>
      <c r="K7698" s="177" t="s">
        <v>27519</v>
      </c>
      <c r="L7698" s="177" t="s">
        <v>550</v>
      </c>
      <c r="M7698" s="177" t="s">
        <v>19912</v>
      </c>
      <c r="N7698" s="177" t="s">
        <v>19912</v>
      </c>
      <c r="O7698" s="177" t="s">
        <v>217</v>
      </c>
      <c r="Q7698" s="177" t="s">
        <v>1765</v>
      </c>
      <c r="R7698" s="177" t="s">
        <v>1766</v>
      </c>
      <c r="S7698" s="177" t="s">
        <v>718</v>
      </c>
      <c r="T7698" s="177" t="s">
        <v>512</v>
      </c>
      <c r="U7698" s="177" t="s">
        <v>718</v>
      </c>
      <c r="V7698" s="177" t="s">
        <v>7912</v>
      </c>
      <c r="W7698" s="177" t="s">
        <v>8697</v>
      </c>
      <c r="AQ7698" s="177"/>
      <c r="AT7698" s="177"/>
      <c r="AU7698" s="177"/>
      <c r="AV7698" s="177"/>
      <c r="AW7698" s="177"/>
    </row>
    <row r="7699" spans="1:49">
      <c r="A7699" s="170" t="s">
        <v>27156</v>
      </c>
      <c r="B7699" s="177" t="s">
        <v>27157</v>
      </c>
      <c r="D7699" s="177" t="s">
        <v>508</v>
      </c>
      <c r="E7699" s="177" t="s">
        <v>22690</v>
      </c>
      <c r="F7699" s="177" t="s">
        <v>27585</v>
      </c>
      <c r="H7699" s="177" t="s">
        <v>1500</v>
      </c>
      <c r="I7699" s="177" t="s">
        <v>939</v>
      </c>
      <c r="J7699" s="177" t="s">
        <v>27519</v>
      </c>
      <c r="K7699" s="177" t="s">
        <v>27519</v>
      </c>
      <c r="L7699" s="177" t="s">
        <v>901</v>
      </c>
      <c r="M7699" s="177" t="s">
        <v>27525</v>
      </c>
      <c r="N7699" s="177" t="s">
        <v>19912</v>
      </c>
      <c r="O7699" s="177" t="s">
        <v>324</v>
      </c>
      <c r="P7699" s="177" t="s">
        <v>903</v>
      </c>
      <c r="Q7699" s="177" t="s">
        <v>27583</v>
      </c>
      <c r="R7699" s="177" t="s">
        <v>951</v>
      </c>
      <c r="S7699" s="177" t="s">
        <v>952</v>
      </c>
      <c r="T7699" s="177" t="s">
        <v>512</v>
      </c>
      <c r="U7699" s="177" t="s">
        <v>27586</v>
      </c>
      <c r="V7699" s="177" t="s">
        <v>15023</v>
      </c>
      <c r="Z7699" s="177" t="s">
        <v>3037</v>
      </c>
      <c r="AC7699" s="177" t="s">
        <v>718</v>
      </c>
      <c r="AQ7699" s="177" t="s">
        <v>27527</v>
      </c>
      <c r="AT7699" s="177"/>
      <c r="AU7699" s="177"/>
      <c r="AV7699" s="177"/>
      <c r="AW7699" s="177"/>
    </row>
    <row r="7700" spans="1:49">
      <c r="A7700" s="170" t="s">
        <v>27156</v>
      </c>
      <c r="B7700" s="177" t="s">
        <v>27157</v>
      </c>
      <c r="D7700" s="177" t="s">
        <v>508</v>
      </c>
      <c r="E7700" s="177" t="s">
        <v>22695</v>
      </c>
      <c r="F7700" s="177" t="s">
        <v>27587</v>
      </c>
      <c r="H7700" s="177" t="s">
        <v>1500</v>
      </c>
      <c r="I7700" s="177" t="s">
        <v>939</v>
      </c>
      <c r="J7700" s="177" t="s">
        <v>27519</v>
      </c>
      <c r="K7700" s="177" t="s">
        <v>27519</v>
      </c>
      <c r="L7700" s="177" t="s">
        <v>513</v>
      </c>
      <c r="M7700" s="177" t="s">
        <v>19921</v>
      </c>
      <c r="N7700" s="177" t="s">
        <v>19912</v>
      </c>
      <c r="O7700" s="177" t="s">
        <v>280</v>
      </c>
      <c r="Q7700" s="177" t="s">
        <v>27583</v>
      </c>
      <c r="R7700" s="177" t="s">
        <v>700</v>
      </c>
      <c r="S7700" s="177" t="s">
        <v>896</v>
      </c>
      <c r="T7700" s="177" t="s">
        <v>832</v>
      </c>
      <c r="U7700" s="177" t="s">
        <v>718</v>
      </c>
      <c r="V7700" s="177" t="s">
        <v>1128</v>
      </c>
      <c r="W7700" s="177" t="s">
        <v>27588</v>
      </c>
      <c r="X7700" s="177" t="s">
        <v>1130</v>
      </c>
      <c r="AQ7700" s="177"/>
      <c r="AT7700" s="177"/>
      <c r="AU7700" s="177"/>
      <c r="AV7700" s="177"/>
      <c r="AW7700" s="177"/>
    </row>
    <row r="7701" spans="1:49">
      <c r="A7701" s="170" t="s">
        <v>27156</v>
      </c>
      <c r="B7701" s="177" t="s">
        <v>27157</v>
      </c>
      <c r="D7701" s="177" t="s">
        <v>508</v>
      </c>
      <c r="E7701" s="177" t="s">
        <v>883</v>
      </c>
      <c r="F7701" s="177" t="s">
        <v>27589</v>
      </c>
      <c r="H7701" s="177" t="s">
        <v>9690</v>
      </c>
      <c r="I7701" s="177" t="s">
        <v>939</v>
      </c>
      <c r="J7701" s="177" t="s">
        <v>27519</v>
      </c>
      <c r="K7701" s="177" t="s">
        <v>27519</v>
      </c>
      <c r="L7701" s="177" t="s">
        <v>550</v>
      </c>
      <c r="M7701" s="177" t="s">
        <v>19912</v>
      </c>
      <c r="N7701" s="177" t="s">
        <v>19912</v>
      </c>
      <c r="O7701" s="177" t="s">
        <v>195</v>
      </c>
      <c r="P7701" s="177" t="s">
        <v>887</v>
      </c>
      <c r="Q7701" s="177" t="s">
        <v>27590</v>
      </c>
      <c r="R7701" s="177" t="s">
        <v>600</v>
      </c>
      <c r="S7701" s="177" t="s">
        <v>601</v>
      </c>
      <c r="T7701" s="177" t="s">
        <v>3491</v>
      </c>
      <c r="U7701" s="177" t="s">
        <v>718</v>
      </c>
      <c r="V7701" s="177" t="s">
        <v>2024</v>
      </c>
      <c r="X7701" s="177" t="s">
        <v>943</v>
      </c>
      <c r="Y7701" s="177" t="s">
        <v>674</v>
      </c>
      <c r="Z7701" s="177" t="s">
        <v>718</v>
      </c>
      <c r="AA7701" s="177" t="s">
        <v>1084</v>
      </c>
      <c r="AQ7701" s="177" t="s">
        <v>27521</v>
      </c>
      <c r="AT7701" s="177"/>
      <c r="AU7701" s="177"/>
      <c r="AV7701" s="177"/>
      <c r="AW7701" s="177"/>
    </row>
    <row r="7702" spans="1:49">
      <c r="A7702" s="170" t="s">
        <v>27156</v>
      </c>
      <c r="B7702" s="177" t="s">
        <v>27157</v>
      </c>
      <c r="D7702" s="177" t="s">
        <v>508</v>
      </c>
      <c r="E7702" s="177" t="s">
        <v>27591</v>
      </c>
      <c r="F7702" s="177" t="s">
        <v>27592</v>
      </c>
      <c r="H7702" s="177" t="s">
        <v>9690</v>
      </c>
      <c r="I7702" s="177" t="s">
        <v>939</v>
      </c>
      <c r="J7702" s="177" t="s">
        <v>27519</v>
      </c>
      <c r="K7702" s="177" t="s">
        <v>27519</v>
      </c>
      <c r="L7702" s="177" t="s">
        <v>550</v>
      </c>
      <c r="M7702" s="177" t="s">
        <v>19912</v>
      </c>
      <c r="N7702" s="177" t="s">
        <v>19912</v>
      </c>
      <c r="O7702" s="177" t="s">
        <v>217</v>
      </c>
      <c r="Q7702" s="177" t="s">
        <v>1765</v>
      </c>
      <c r="R7702" s="177" t="s">
        <v>1766</v>
      </c>
      <c r="S7702" s="177" t="s">
        <v>718</v>
      </c>
      <c r="T7702" s="177" t="s">
        <v>512</v>
      </c>
      <c r="U7702" s="177" t="s">
        <v>718</v>
      </c>
      <c r="V7702" s="177" t="s">
        <v>7912</v>
      </c>
      <c r="W7702" s="177" t="s">
        <v>8697</v>
      </c>
      <c r="AQ7702" s="177"/>
      <c r="AT7702" s="177"/>
      <c r="AU7702" s="177"/>
      <c r="AV7702" s="177"/>
      <c r="AW7702" s="177"/>
    </row>
    <row r="7703" spans="1:49">
      <c r="A7703" s="170" t="s">
        <v>27156</v>
      </c>
      <c r="B7703" s="177" t="s">
        <v>27157</v>
      </c>
      <c r="D7703" s="177" t="s">
        <v>508</v>
      </c>
      <c r="E7703" s="177" t="s">
        <v>7056</v>
      </c>
      <c r="F7703" s="177" t="s">
        <v>27593</v>
      </c>
      <c r="H7703" s="177" t="s">
        <v>9690</v>
      </c>
      <c r="I7703" s="177" t="s">
        <v>939</v>
      </c>
      <c r="J7703" s="177" t="s">
        <v>27519</v>
      </c>
      <c r="K7703" s="177" t="s">
        <v>27519</v>
      </c>
      <c r="L7703" s="177" t="s">
        <v>901</v>
      </c>
      <c r="M7703" s="177" t="s">
        <v>27525</v>
      </c>
      <c r="N7703" s="177" t="s">
        <v>19912</v>
      </c>
      <c r="O7703" s="177" t="s">
        <v>324</v>
      </c>
      <c r="P7703" s="177" t="s">
        <v>903</v>
      </c>
      <c r="Q7703" s="177" t="s">
        <v>27590</v>
      </c>
      <c r="R7703" s="177" t="s">
        <v>951</v>
      </c>
      <c r="S7703" s="177" t="s">
        <v>952</v>
      </c>
      <c r="T7703" s="177" t="s">
        <v>512</v>
      </c>
      <c r="U7703" s="177" t="s">
        <v>27578</v>
      </c>
      <c r="V7703" s="177" t="s">
        <v>954</v>
      </c>
      <c r="AC7703" s="177" t="s">
        <v>718</v>
      </c>
      <c r="AQ7703" s="177" t="s">
        <v>27527</v>
      </c>
      <c r="AT7703" s="177"/>
      <c r="AU7703" s="177"/>
      <c r="AV7703" s="177"/>
      <c r="AW7703" s="177"/>
    </row>
    <row r="7704" spans="1:49">
      <c r="A7704" s="170" t="s">
        <v>27156</v>
      </c>
      <c r="B7704" s="177" t="s">
        <v>27157</v>
      </c>
      <c r="D7704" s="177" t="s">
        <v>508</v>
      </c>
      <c r="E7704" s="177" t="s">
        <v>22710</v>
      </c>
      <c r="F7704" s="177" t="s">
        <v>27594</v>
      </c>
      <c r="H7704" s="177" t="s">
        <v>9806</v>
      </c>
      <c r="I7704" s="177" t="s">
        <v>939</v>
      </c>
      <c r="J7704" s="177" t="s">
        <v>27519</v>
      </c>
      <c r="K7704" s="177" t="s">
        <v>27519</v>
      </c>
      <c r="L7704" s="177" t="s">
        <v>513</v>
      </c>
      <c r="M7704" s="177" t="s">
        <v>19921</v>
      </c>
      <c r="N7704" s="177" t="s">
        <v>19912</v>
      </c>
      <c r="O7704" s="177" t="s">
        <v>280</v>
      </c>
      <c r="Q7704" s="177" t="s">
        <v>27595</v>
      </c>
      <c r="R7704" s="177" t="s">
        <v>700</v>
      </c>
      <c r="S7704" s="177" t="s">
        <v>896</v>
      </c>
      <c r="T7704" s="177" t="s">
        <v>1169</v>
      </c>
      <c r="U7704" s="177" t="s">
        <v>718</v>
      </c>
      <c r="V7704" s="177" t="s">
        <v>1128</v>
      </c>
      <c r="W7704" s="177" t="s">
        <v>27596</v>
      </c>
      <c r="X7704" s="177" t="s">
        <v>1130</v>
      </c>
      <c r="AQ7704" s="177"/>
      <c r="AT7704" s="177"/>
      <c r="AU7704" s="177"/>
      <c r="AV7704" s="177"/>
      <c r="AW7704" s="177"/>
    </row>
    <row r="7705" spans="1:49">
      <c r="A7705" s="170" t="s">
        <v>27156</v>
      </c>
      <c r="B7705" s="177" t="s">
        <v>27157</v>
      </c>
      <c r="D7705" s="177" t="s">
        <v>508</v>
      </c>
      <c r="E7705" s="177" t="s">
        <v>3644</v>
      </c>
      <c r="F7705" s="177" t="s">
        <v>27597</v>
      </c>
      <c r="H7705" s="177" t="s">
        <v>9655</v>
      </c>
      <c r="I7705" s="177" t="s">
        <v>939</v>
      </c>
      <c r="J7705" s="177" t="s">
        <v>27519</v>
      </c>
      <c r="K7705" s="177" t="s">
        <v>27519</v>
      </c>
      <c r="L7705" s="177" t="s">
        <v>550</v>
      </c>
      <c r="M7705" s="177" t="s">
        <v>19912</v>
      </c>
      <c r="N7705" s="177" t="s">
        <v>19912</v>
      </c>
      <c r="O7705" s="177" t="s">
        <v>195</v>
      </c>
      <c r="P7705" s="177" t="s">
        <v>887</v>
      </c>
      <c r="Q7705" s="177" t="s">
        <v>1082</v>
      </c>
      <c r="R7705" s="177" t="s">
        <v>600</v>
      </c>
      <c r="S7705" s="177" t="s">
        <v>601</v>
      </c>
      <c r="T7705" s="177" t="s">
        <v>3491</v>
      </c>
      <c r="U7705" s="177" t="s">
        <v>718</v>
      </c>
      <c r="V7705" s="177" t="s">
        <v>2024</v>
      </c>
      <c r="X7705" s="177" t="s">
        <v>943</v>
      </c>
      <c r="Y7705" s="177" t="s">
        <v>674</v>
      </c>
      <c r="Z7705" s="177" t="s">
        <v>718</v>
      </c>
      <c r="AA7705" s="177" t="s">
        <v>1084</v>
      </c>
      <c r="AC7705" s="177" t="s">
        <v>1722</v>
      </c>
      <c r="AD7705" s="177" t="s">
        <v>27598</v>
      </c>
      <c r="AE7705" s="177" t="s">
        <v>1064</v>
      </c>
      <c r="AQ7705" s="177"/>
      <c r="AT7705" s="177"/>
      <c r="AU7705" s="177"/>
      <c r="AV7705" s="177"/>
      <c r="AW7705" s="177"/>
    </row>
    <row r="7706" spans="1:49">
      <c r="A7706" s="170" t="s">
        <v>27156</v>
      </c>
      <c r="B7706" s="177" t="s">
        <v>27157</v>
      </c>
      <c r="D7706" s="177" t="s">
        <v>508</v>
      </c>
      <c r="E7706" s="177" t="s">
        <v>27599</v>
      </c>
      <c r="F7706" s="177" t="s">
        <v>27600</v>
      </c>
      <c r="H7706" s="177" t="s">
        <v>9655</v>
      </c>
      <c r="I7706" s="177" t="s">
        <v>939</v>
      </c>
      <c r="J7706" s="177" t="s">
        <v>27519</v>
      </c>
      <c r="K7706" s="177" t="s">
        <v>27519</v>
      </c>
      <c r="L7706" s="177" t="s">
        <v>550</v>
      </c>
      <c r="M7706" s="177" t="s">
        <v>19912</v>
      </c>
      <c r="N7706" s="177" t="s">
        <v>19912</v>
      </c>
      <c r="O7706" s="177" t="s">
        <v>217</v>
      </c>
      <c r="Q7706" s="177" t="s">
        <v>1765</v>
      </c>
      <c r="R7706" s="177" t="s">
        <v>1766</v>
      </c>
      <c r="S7706" s="177" t="s">
        <v>718</v>
      </c>
      <c r="T7706" s="177" t="s">
        <v>512</v>
      </c>
      <c r="U7706" s="177" t="s">
        <v>718</v>
      </c>
      <c r="V7706" s="177" t="s">
        <v>7912</v>
      </c>
      <c r="W7706" s="177" t="s">
        <v>8697</v>
      </c>
      <c r="AQ7706" s="177"/>
      <c r="AT7706" s="177"/>
      <c r="AU7706" s="177"/>
      <c r="AV7706" s="177"/>
      <c r="AW7706" s="177"/>
    </row>
    <row r="7707" spans="1:49">
      <c r="A7707" s="170" t="s">
        <v>27156</v>
      </c>
      <c r="B7707" s="177" t="s">
        <v>27157</v>
      </c>
      <c r="D7707" s="177" t="s">
        <v>508</v>
      </c>
      <c r="E7707" s="177" t="s">
        <v>11060</v>
      </c>
      <c r="F7707" s="177" t="s">
        <v>27601</v>
      </c>
      <c r="H7707" s="177" t="s">
        <v>9655</v>
      </c>
      <c r="I7707" s="177" t="s">
        <v>939</v>
      </c>
      <c r="J7707" s="177" t="s">
        <v>27519</v>
      </c>
      <c r="K7707" s="177" t="s">
        <v>27519</v>
      </c>
      <c r="L7707" s="177" t="s">
        <v>901</v>
      </c>
      <c r="M7707" s="177" t="s">
        <v>27525</v>
      </c>
      <c r="N7707" s="177" t="s">
        <v>19912</v>
      </c>
      <c r="O7707" s="177" t="s">
        <v>324</v>
      </c>
      <c r="P7707" s="177" t="s">
        <v>903</v>
      </c>
      <c r="Q7707" s="177" t="s">
        <v>1082</v>
      </c>
      <c r="R7707" s="177" t="s">
        <v>951</v>
      </c>
      <c r="S7707" s="177" t="s">
        <v>952</v>
      </c>
      <c r="T7707" s="177" t="s">
        <v>512</v>
      </c>
      <c r="U7707" s="177" t="s">
        <v>27602</v>
      </c>
      <c r="V7707" s="177" t="s">
        <v>27546</v>
      </c>
      <c r="Y7707" s="177" t="s">
        <v>909</v>
      </c>
      <c r="AC7707" s="177" t="s">
        <v>718</v>
      </c>
      <c r="AQ7707" s="177" t="s">
        <v>27527</v>
      </c>
      <c r="AT7707" s="177"/>
      <c r="AU7707" s="177"/>
      <c r="AV7707" s="177"/>
      <c r="AW7707" s="177"/>
    </row>
    <row r="7708" spans="1:49">
      <c r="A7708" s="170" t="s">
        <v>27156</v>
      </c>
      <c r="B7708" s="177" t="s">
        <v>27157</v>
      </c>
      <c r="D7708" s="177" t="s">
        <v>508</v>
      </c>
      <c r="E7708" s="177" t="s">
        <v>7717</v>
      </c>
      <c r="F7708" s="177" t="s">
        <v>27603</v>
      </c>
      <c r="H7708" s="177" t="s">
        <v>9690</v>
      </c>
      <c r="I7708" s="177" t="s">
        <v>939</v>
      </c>
      <c r="J7708" s="177" t="s">
        <v>27519</v>
      </c>
      <c r="K7708" s="177" t="s">
        <v>27519</v>
      </c>
      <c r="L7708" s="177" t="s">
        <v>513</v>
      </c>
      <c r="M7708" s="177" t="s">
        <v>19921</v>
      </c>
      <c r="N7708" s="177" t="s">
        <v>19912</v>
      </c>
      <c r="O7708" s="177" t="s">
        <v>280</v>
      </c>
      <c r="Q7708" s="177" t="s">
        <v>27590</v>
      </c>
      <c r="R7708" s="177" t="s">
        <v>700</v>
      </c>
      <c r="S7708" s="177" t="s">
        <v>896</v>
      </c>
      <c r="T7708" s="177" t="s">
        <v>832</v>
      </c>
      <c r="U7708" s="177" t="s">
        <v>718</v>
      </c>
      <c r="V7708" s="177" t="s">
        <v>1128</v>
      </c>
      <c r="W7708" s="177" t="s">
        <v>27604</v>
      </c>
      <c r="X7708" s="177" t="s">
        <v>1130</v>
      </c>
      <c r="AQ7708" s="177"/>
      <c r="AT7708" s="177"/>
      <c r="AU7708" s="177"/>
      <c r="AV7708" s="177"/>
      <c r="AW7708" s="177"/>
    </row>
    <row r="7709" spans="1:49">
      <c r="A7709" s="170" t="s">
        <v>27156</v>
      </c>
      <c r="B7709" s="177" t="s">
        <v>27157</v>
      </c>
      <c r="D7709" s="177" t="s">
        <v>508</v>
      </c>
      <c r="E7709" s="177" t="s">
        <v>13074</v>
      </c>
      <c r="F7709" s="177" t="s">
        <v>27605</v>
      </c>
      <c r="H7709" s="177" t="s">
        <v>9655</v>
      </c>
      <c r="I7709" s="177" t="s">
        <v>939</v>
      </c>
      <c r="J7709" s="177" t="s">
        <v>27519</v>
      </c>
      <c r="K7709" s="177" t="s">
        <v>27519</v>
      </c>
      <c r="L7709" s="177" t="s">
        <v>550</v>
      </c>
      <c r="M7709" s="177" t="s">
        <v>19912</v>
      </c>
      <c r="N7709" s="177" t="s">
        <v>19912</v>
      </c>
      <c r="O7709" s="177" t="s">
        <v>75</v>
      </c>
      <c r="Q7709" s="177" t="s">
        <v>1082</v>
      </c>
      <c r="R7709" s="177" t="s">
        <v>1120</v>
      </c>
      <c r="S7709" s="177" t="s">
        <v>718</v>
      </c>
      <c r="T7709" s="177" t="s">
        <v>512</v>
      </c>
      <c r="U7709" s="177" t="s">
        <v>718</v>
      </c>
      <c r="V7709" s="177" t="s">
        <v>1122</v>
      </c>
      <c r="W7709" s="177" t="s">
        <v>19924</v>
      </c>
      <c r="Y7709" s="177" t="s">
        <v>19925</v>
      </c>
      <c r="AQ7709" s="177" t="s">
        <v>769</v>
      </c>
      <c r="AT7709" s="177"/>
      <c r="AU7709" s="177"/>
      <c r="AV7709" s="177"/>
      <c r="AW7709" s="177"/>
    </row>
    <row r="7710" spans="1:49">
      <c r="A7710" s="170" t="s">
        <v>27156</v>
      </c>
      <c r="B7710" s="177" t="s">
        <v>27157</v>
      </c>
      <c r="D7710" s="177" t="s">
        <v>508</v>
      </c>
      <c r="E7710" s="177" t="s">
        <v>7059</v>
      </c>
      <c r="F7710" s="177" t="s">
        <v>27606</v>
      </c>
      <c r="H7710" s="177" t="s">
        <v>9806</v>
      </c>
      <c r="I7710" s="177" t="s">
        <v>939</v>
      </c>
      <c r="J7710" s="177" t="s">
        <v>27519</v>
      </c>
      <c r="K7710" s="177" t="s">
        <v>27519</v>
      </c>
      <c r="L7710" s="177" t="s">
        <v>550</v>
      </c>
      <c r="M7710" s="177" t="s">
        <v>19912</v>
      </c>
      <c r="N7710" s="177" t="s">
        <v>19912</v>
      </c>
      <c r="O7710" s="177" t="s">
        <v>195</v>
      </c>
      <c r="P7710" s="177" t="s">
        <v>887</v>
      </c>
      <c r="Q7710" s="177" t="s">
        <v>27595</v>
      </c>
      <c r="R7710" s="177" t="s">
        <v>600</v>
      </c>
      <c r="S7710" s="177" t="s">
        <v>601</v>
      </c>
      <c r="T7710" s="177" t="s">
        <v>3491</v>
      </c>
      <c r="U7710" s="177" t="s">
        <v>718</v>
      </c>
      <c r="V7710" s="177" t="s">
        <v>2024</v>
      </c>
      <c r="X7710" s="177" t="s">
        <v>943</v>
      </c>
      <c r="Y7710" s="177" t="s">
        <v>674</v>
      </c>
      <c r="Z7710" s="177" t="s">
        <v>718</v>
      </c>
      <c r="AA7710" s="177" t="s">
        <v>1084</v>
      </c>
      <c r="AQ7710" s="177" t="s">
        <v>27521</v>
      </c>
      <c r="AT7710" s="177"/>
      <c r="AU7710" s="177"/>
      <c r="AV7710" s="177"/>
      <c r="AW7710" s="177"/>
    </row>
    <row r="7711" spans="1:49">
      <c r="A7711" s="170" t="s">
        <v>27156</v>
      </c>
      <c r="B7711" s="177" t="s">
        <v>27157</v>
      </c>
      <c r="D7711" s="177" t="s">
        <v>508</v>
      </c>
      <c r="E7711" s="177" t="s">
        <v>27607</v>
      </c>
      <c r="F7711" s="177" t="s">
        <v>27608</v>
      </c>
      <c r="H7711" s="177" t="s">
        <v>9806</v>
      </c>
      <c r="I7711" s="177" t="s">
        <v>939</v>
      </c>
      <c r="J7711" s="177" t="s">
        <v>27519</v>
      </c>
      <c r="K7711" s="177" t="s">
        <v>27519</v>
      </c>
      <c r="L7711" s="177" t="s">
        <v>550</v>
      </c>
      <c r="M7711" s="177" t="s">
        <v>19912</v>
      </c>
      <c r="N7711" s="177" t="s">
        <v>19912</v>
      </c>
      <c r="O7711" s="177" t="s">
        <v>217</v>
      </c>
      <c r="Q7711" s="177" t="s">
        <v>1765</v>
      </c>
      <c r="R7711" s="177" t="s">
        <v>1766</v>
      </c>
      <c r="S7711" s="177" t="s">
        <v>718</v>
      </c>
      <c r="T7711" s="177" t="s">
        <v>512</v>
      </c>
      <c r="U7711" s="177" t="s">
        <v>718</v>
      </c>
      <c r="V7711" s="177" t="s">
        <v>7912</v>
      </c>
      <c r="W7711" s="177" t="s">
        <v>8697</v>
      </c>
      <c r="AQ7711" s="177"/>
      <c r="AT7711" s="177"/>
      <c r="AU7711" s="177"/>
      <c r="AV7711" s="177"/>
      <c r="AW7711" s="177"/>
    </row>
    <row r="7712" spans="1:49">
      <c r="A7712" s="170" t="s">
        <v>27156</v>
      </c>
      <c r="B7712" s="177" t="s">
        <v>27157</v>
      </c>
      <c r="D7712" s="177" t="s">
        <v>508</v>
      </c>
      <c r="E7712" s="177" t="s">
        <v>10621</v>
      </c>
      <c r="F7712" s="177" t="s">
        <v>27609</v>
      </c>
      <c r="H7712" s="177" t="s">
        <v>9806</v>
      </c>
      <c r="I7712" s="177" t="s">
        <v>939</v>
      </c>
      <c r="J7712" s="177" t="s">
        <v>27519</v>
      </c>
      <c r="K7712" s="177" t="s">
        <v>27519</v>
      </c>
      <c r="L7712" s="177" t="s">
        <v>901</v>
      </c>
      <c r="M7712" s="177" t="s">
        <v>27525</v>
      </c>
      <c r="N7712" s="177" t="s">
        <v>19912</v>
      </c>
      <c r="O7712" s="177" t="s">
        <v>324</v>
      </c>
      <c r="P7712" s="177" t="s">
        <v>903</v>
      </c>
      <c r="Q7712" s="177" t="s">
        <v>27595</v>
      </c>
      <c r="R7712" s="177" t="s">
        <v>951</v>
      </c>
      <c r="S7712" s="177" t="s">
        <v>952</v>
      </c>
      <c r="T7712" s="177" t="s">
        <v>512</v>
      </c>
      <c r="U7712" s="177" t="s">
        <v>27578</v>
      </c>
      <c r="V7712" s="177" t="s">
        <v>954</v>
      </c>
      <c r="AC7712" s="177" t="s">
        <v>718</v>
      </c>
      <c r="AQ7712" s="177" t="s">
        <v>27527</v>
      </c>
      <c r="AT7712" s="177"/>
      <c r="AU7712" s="177"/>
      <c r="AV7712" s="177"/>
      <c r="AW7712" s="177"/>
    </row>
    <row r="7713" spans="1:62">
      <c r="A7713" s="170" t="s">
        <v>27156</v>
      </c>
      <c r="B7713" s="177" t="s">
        <v>27157</v>
      </c>
      <c r="D7713" s="177" t="s">
        <v>508</v>
      </c>
      <c r="E7713" s="177" t="s">
        <v>27610</v>
      </c>
      <c r="F7713" s="177" t="s">
        <v>27611</v>
      </c>
      <c r="H7713" s="177" t="s">
        <v>9655</v>
      </c>
      <c r="I7713" s="177" t="s">
        <v>939</v>
      </c>
      <c r="J7713" s="177" t="s">
        <v>27519</v>
      </c>
      <c r="K7713" s="177" t="s">
        <v>27519</v>
      </c>
      <c r="L7713" s="177" t="s">
        <v>513</v>
      </c>
      <c r="M7713" s="177" t="s">
        <v>19921</v>
      </c>
      <c r="N7713" s="177" t="s">
        <v>19912</v>
      </c>
      <c r="O7713" s="177" t="s">
        <v>280</v>
      </c>
      <c r="Q7713" s="177" t="s">
        <v>1082</v>
      </c>
      <c r="R7713" s="177" t="s">
        <v>700</v>
      </c>
      <c r="S7713" s="177" t="s">
        <v>896</v>
      </c>
      <c r="T7713" s="177" t="s">
        <v>832</v>
      </c>
      <c r="U7713" s="177" t="s">
        <v>718</v>
      </c>
      <c r="V7713" s="177" t="s">
        <v>1128</v>
      </c>
      <c r="W7713" s="177" t="s">
        <v>27612</v>
      </c>
      <c r="X7713" s="177" t="s">
        <v>1130</v>
      </c>
      <c r="AQ7713" s="177"/>
      <c r="AT7713" s="177"/>
      <c r="AU7713" s="177"/>
      <c r="AV7713" s="177"/>
      <c r="AW7713" s="177"/>
    </row>
    <row r="7714" spans="1:62">
      <c r="A7714" s="170" t="s">
        <v>27156</v>
      </c>
      <c r="B7714" s="177" t="s">
        <v>27157</v>
      </c>
      <c r="D7714" s="177" t="s">
        <v>508</v>
      </c>
      <c r="E7714" s="177" t="s">
        <v>18703</v>
      </c>
      <c r="F7714" s="177" t="s">
        <v>27613</v>
      </c>
      <c r="H7714" s="177" t="s">
        <v>9806</v>
      </c>
      <c r="I7714" s="177" t="s">
        <v>939</v>
      </c>
      <c r="J7714" s="177" t="s">
        <v>27519</v>
      </c>
      <c r="K7714" s="177" t="s">
        <v>27519</v>
      </c>
      <c r="L7714" s="177" t="s">
        <v>550</v>
      </c>
      <c r="M7714" s="177" t="s">
        <v>19912</v>
      </c>
      <c r="N7714" s="177" t="s">
        <v>19912</v>
      </c>
      <c r="O7714" s="177" t="s">
        <v>75</v>
      </c>
      <c r="Q7714" s="177" t="s">
        <v>27595</v>
      </c>
      <c r="R7714" s="177" t="s">
        <v>1120</v>
      </c>
      <c r="S7714" s="177" t="s">
        <v>718</v>
      </c>
      <c r="T7714" s="177" t="s">
        <v>512</v>
      </c>
      <c r="U7714" s="177" t="s">
        <v>718</v>
      </c>
      <c r="V7714" s="177" t="s">
        <v>1122</v>
      </c>
      <c r="W7714" s="177" t="s">
        <v>19924</v>
      </c>
      <c r="Y7714" s="177" t="s">
        <v>19925</v>
      </c>
      <c r="AQ7714" s="177" t="s">
        <v>769</v>
      </c>
      <c r="AT7714" s="177"/>
      <c r="AU7714" s="177"/>
      <c r="AV7714" s="177"/>
      <c r="AW7714" s="177"/>
    </row>
    <row r="7715" spans="1:62">
      <c r="A7715" s="170" t="s">
        <v>27156</v>
      </c>
      <c r="B7715" s="177" t="s">
        <v>27157</v>
      </c>
      <c r="D7715" s="177" t="s">
        <v>508</v>
      </c>
      <c r="E7715" s="177" t="s">
        <v>661</v>
      </c>
      <c r="F7715" s="177" t="s">
        <v>27614</v>
      </c>
      <c r="I7715" s="177" t="s">
        <v>939</v>
      </c>
      <c r="J7715" s="181">
        <v>45446</v>
      </c>
      <c r="K7715" s="181">
        <v>45446</v>
      </c>
      <c r="L7715" s="177" t="s">
        <v>550</v>
      </c>
      <c r="M7715" s="177" t="s">
        <v>27615</v>
      </c>
      <c r="N7715" s="177" t="s">
        <v>27615</v>
      </c>
      <c r="O7715" s="177" t="s">
        <v>110</v>
      </c>
      <c r="R7715" s="177" t="s">
        <v>565</v>
      </c>
      <c r="S7715" s="177" t="s">
        <v>921</v>
      </c>
      <c r="T7715" s="177" t="s">
        <v>27616</v>
      </c>
      <c r="U7715" s="177" t="s">
        <v>3317</v>
      </c>
      <c r="V7715" s="177" t="s">
        <v>27617</v>
      </c>
      <c r="W7715" s="177" t="s">
        <v>1904</v>
      </c>
      <c r="AA7715" s="177" t="s">
        <v>1964</v>
      </c>
      <c r="AB7715" s="177" t="s">
        <v>27618</v>
      </c>
      <c r="AC7715" s="177" t="s">
        <v>870</v>
      </c>
      <c r="AG7715" s="177" t="s">
        <v>3244</v>
      </c>
      <c r="AH7715" s="177" t="s">
        <v>27619</v>
      </c>
      <c r="AI7715" s="177" t="s">
        <v>1064</v>
      </c>
      <c r="AM7715" s="177" t="s">
        <v>2233</v>
      </c>
      <c r="AN7715" s="177" t="s">
        <v>27620</v>
      </c>
      <c r="AO7715" s="177" t="s">
        <v>1034</v>
      </c>
      <c r="AP7715" s="177" t="s">
        <v>2267</v>
      </c>
      <c r="AQ7715" s="177"/>
      <c r="AT7715" s="177" t="s">
        <v>27621</v>
      </c>
      <c r="AU7715" s="177" t="s">
        <v>809</v>
      </c>
      <c r="AV7715" s="177" t="s">
        <v>1854</v>
      </c>
      <c r="AW7715" s="177" t="s">
        <v>27622</v>
      </c>
      <c r="AX7715" s="177" t="s">
        <v>559</v>
      </c>
      <c r="BB7715" s="177" t="s">
        <v>2236</v>
      </c>
      <c r="BC7715" s="177" t="s">
        <v>27623</v>
      </c>
      <c r="BD7715" s="177" t="s">
        <v>1064</v>
      </c>
    </row>
    <row r="7716" spans="1:62">
      <c r="A7716" s="170" t="s">
        <v>27156</v>
      </c>
      <c r="B7716" s="177" t="s">
        <v>27157</v>
      </c>
      <c r="D7716" s="177" t="s">
        <v>508</v>
      </c>
      <c r="E7716" s="177" t="s">
        <v>661</v>
      </c>
      <c r="F7716" s="177" t="s">
        <v>27624</v>
      </c>
      <c r="I7716" s="177" t="s">
        <v>939</v>
      </c>
      <c r="J7716" s="181">
        <v>45446</v>
      </c>
      <c r="K7716" s="181">
        <v>45446</v>
      </c>
      <c r="L7716" s="177" t="s">
        <v>550</v>
      </c>
      <c r="M7716" s="177" t="s">
        <v>27625</v>
      </c>
      <c r="N7716" s="177" t="s">
        <v>27625</v>
      </c>
      <c r="O7716" s="177" t="s">
        <v>232</v>
      </c>
      <c r="R7716" s="177" t="s">
        <v>926</v>
      </c>
      <c r="S7716" s="177" t="s">
        <v>3450</v>
      </c>
      <c r="U7716" s="177" t="s">
        <v>646</v>
      </c>
      <c r="V7716" s="177" t="s">
        <v>2059</v>
      </c>
      <c r="X7716" s="177" t="s">
        <v>651</v>
      </c>
      <c r="Y7716" s="177" t="s">
        <v>646</v>
      </c>
      <c r="Z7716" s="177" t="s">
        <v>27626</v>
      </c>
      <c r="AB7716" s="177" t="s">
        <v>932</v>
      </c>
      <c r="AC7716" s="177" t="s">
        <v>27474</v>
      </c>
      <c r="AD7716" s="177" t="s">
        <v>618</v>
      </c>
      <c r="AE7716" s="177" t="s">
        <v>1032</v>
      </c>
      <c r="AF7716" s="177" t="s">
        <v>27473</v>
      </c>
      <c r="AG7716" s="177" t="s">
        <v>1034</v>
      </c>
      <c r="AQ7716" s="177" t="s">
        <v>27627</v>
      </c>
      <c r="AT7716" s="177"/>
      <c r="AU7716" s="177"/>
      <c r="AV7716" s="177"/>
      <c r="AW7716" s="177"/>
    </row>
    <row r="7717" spans="1:62">
      <c r="A7717" s="170" t="s">
        <v>27156</v>
      </c>
      <c r="B7717" s="177" t="s">
        <v>27157</v>
      </c>
      <c r="D7717" s="177" t="s">
        <v>508</v>
      </c>
      <c r="E7717" s="177" t="s">
        <v>669</v>
      </c>
      <c r="F7717" s="177" t="s">
        <v>27628</v>
      </c>
      <c r="I7717" s="177" t="s">
        <v>939</v>
      </c>
      <c r="J7717" s="181">
        <v>45446</v>
      </c>
      <c r="K7717" s="181">
        <v>45446</v>
      </c>
      <c r="L7717" s="177" t="s">
        <v>550</v>
      </c>
      <c r="M7717" s="177" t="s">
        <v>27625</v>
      </c>
      <c r="N7717" s="177" t="s">
        <v>27625</v>
      </c>
      <c r="O7717" s="177" t="s">
        <v>195</v>
      </c>
      <c r="P7717" s="177" t="s">
        <v>589</v>
      </c>
      <c r="R7717" s="177" t="s">
        <v>553</v>
      </c>
      <c r="S7717" s="177" t="s">
        <v>1611</v>
      </c>
      <c r="T7717" s="177" t="s">
        <v>27629</v>
      </c>
      <c r="U7717" s="177" t="s">
        <v>646</v>
      </c>
      <c r="V7717" s="177" t="s">
        <v>3019</v>
      </c>
      <c r="W7717" s="177" t="s">
        <v>557</v>
      </c>
      <c r="X7717" s="177" t="s">
        <v>2347</v>
      </c>
      <c r="Z7717" s="177" t="s">
        <v>646</v>
      </c>
      <c r="AA7717" s="177" t="s">
        <v>27630</v>
      </c>
      <c r="AC7717" s="177" t="s">
        <v>27631</v>
      </c>
      <c r="AD7717" s="177" t="s">
        <v>27632</v>
      </c>
      <c r="AE7717" s="177" t="s">
        <v>694</v>
      </c>
      <c r="AF7717" s="177" t="s">
        <v>651</v>
      </c>
      <c r="AQ7717" s="177" t="s">
        <v>27633</v>
      </c>
      <c r="AT7717" s="177"/>
      <c r="AU7717" s="177"/>
      <c r="AV7717" s="177"/>
      <c r="AW7717" s="177"/>
    </row>
    <row r="7718" spans="1:62">
      <c r="A7718" s="170" t="s">
        <v>27156</v>
      </c>
      <c r="B7718" s="177" t="s">
        <v>27157</v>
      </c>
      <c r="D7718" s="177" t="s">
        <v>508</v>
      </c>
      <c r="E7718" s="177" t="s">
        <v>704</v>
      </c>
      <c r="F7718" s="177" t="s">
        <v>27634</v>
      </c>
      <c r="I7718" s="177" t="s">
        <v>939</v>
      </c>
      <c r="J7718" s="181">
        <v>45446</v>
      </c>
      <c r="K7718" s="181">
        <v>45446</v>
      </c>
      <c r="L7718" s="177" t="s">
        <v>513</v>
      </c>
      <c r="M7718" s="177" t="s">
        <v>27635</v>
      </c>
      <c r="N7718" s="177" t="s">
        <v>27625</v>
      </c>
      <c r="O7718" s="177" t="s">
        <v>195</v>
      </c>
      <c r="R7718" s="177" t="s">
        <v>731</v>
      </c>
      <c r="S7718" s="177" t="s">
        <v>780</v>
      </c>
      <c r="T7718" s="177" t="s">
        <v>3644</v>
      </c>
      <c r="U7718" s="177" t="s">
        <v>832</v>
      </c>
      <c r="V7718" s="177" t="s">
        <v>2978</v>
      </c>
      <c r="X7718" s="177" t="s">
        <v>7979</v>
      </c>
      <c r="Z7718" s="177" t="s">
        <v>832</v>
      </c>
      <c r="AA7718" s="177" t="s">
        <v>4948</v>
      </c>
      <c r="AC7718" s="177" t="s">
        <v>815</v>
      </c>
      <c r="AD7718" s="177" t="s">
        <v>27636</v>
      </c>
      <c r="AE7718" s="177" t="s">
        <v>559</v>
      </c>
      <c r="AQ7718" s="177"/>
      <c r="AT7718" s="177"/>
      <c r="AU7718" s="177"/>
      <c r="AV7718" s="177"/>
      <c r="AW7718" s="177"/>
    </row>
    <row r="7719" spans="1:62">
      <c r="A7719" s="170" t="s">
        <v>27156</v>
      </c>
      <c r="B7719" s="177" t="s">
        <v>27157</v>
      </c>
      <c r="D7719" s="177" t="s">
        <v>508</v>
      </c>
      <c r="E7719" s="177" t="s">
        <v>719</v>
      </c>
      <c r="F7719" s="177" t="s">
        <v>27637</v>
      </c>
      <c r="I7719" s="177" t="s">
        <v>939</v>
      </c>
      <c r="J7719" s="181">
        <v>45446</v>
      </c>
      <c r="K7719" s="181">
        <v>45446</v>
      </c>
      <c r="L7719" s="177" t="s">
        <v>550</v>
      </c>
      <c r="M7719" s="177" t="s">
        <v>27625</v>
      </c>
      <c r="N7719" s="177" t="s">
        <v>27625</v>
      </c>
      <c r="O7719" s="177" t="s">
        <v>195</v>
      </c>
      <c r="R7719" s="177" t="s">
        <v>600</v>
      </c>
      <c r="S7719" s="177" t="s">
        <v>7232</v>
      </c>
      <c r="T7719" s="177" t="s">
        <v>27638</v>
      </c>
      <c r="U7719" s="177" t="s">
        <v>579</v>
      </c>
      <c r="V7719" s="177" t="s">
        <v>772</v>
      </c>
      <c r="X7719" s="177" t="s">
        <v>673</v>
      </c>
      <c r="Y7719" s="177" t="s">
        <v>674</v>
      </c>
      <c r="Z7719" s="177" t="s">
        <v>579</v>
      </c>
      <c r="AA7719" s="177" t="s">
        <v>1011</v>
      </c>
      <c r="AC7719" s="177" t="s">
        <v>27639</v>
      </c>
      <c r="AD7719" s="177" t="s">
        <v>27640</v>
      </c>
      <c r="AE7719" s="177" t="s">
        <v>870</v>
      </c>
      <c r="AQ7719" s="177" t="s">
        <v>7384</v>
      </c>
      <c r="AT7719" s="177"/>
      <c r="AU7719" s="177"/>
      <c r="AV7719" s="177"/>
      <c r="AW7719" s="177"/>
    </row>
    <row r="7720" spans="1:62">
      <c r="A7720" s="170" t="s">
        <v>27156</v>
      </c>
      <c r="B7720" s="177" t="s">
        <v>27157</v>
      </c>
      <c r="D7720" s="177" t="s">
        <v>508</v>
      </c>
      <c r="E7720" s="177" t="s">
        <v>752</v>
      </c>
      <c r="F7720" s="177" t="s">
        <v>27641</v>
      </c>
      <c r="I7720" s="177" t="s">
        <v>939</v>
      </c>
      <c r="J7720" s="181">
        <v>45446</v>
      </c>
      <c r="K7720" s="181">
        <v>45446</v>
      </c>
      <c r="L7720" s="177" t="s">
        <v>550</v>
      </c>
      <c r="M7720" s="177" t="s">
        <v>27625</v>
      </c>
      <c r="N7720" s="177" t="s">
        <v>27625</v>
      </c>
      <c r="O7720" s="177" t="s">
        <v>195</v>
      </c>
      <c r="R7720" s="177" t="s">
        <v>600</v>
      </c>
      <c r="S7720" s="177" t="s">
        <v>7232</v>
      </c>
      <c r="T7720" s="177" t="s">
        <v>9405</v>
      </c>
      <c r="U7720" s="177" t="s">
        <v>579</v>
      </c>
      <c r="V7720" s="177" t="s">
        <v>743</v>
      </c>
      <c r="Z7720" s="177" t="s">
        <v>579</v>
      </c>
      <c r="AA7720" s="177" t="s">
        <v>744</v>
      </c>
      <c r="AQ7720" s="177" t="s">
        <v>27642</v>
      </c>
      <c r="AT7720" s="177"/>
      <c r="AU7720" s="177"/>
      <c r="AV7720" s="177"/>
      <c r="AW7720" s="177"/>
    </row>
    <row r="7721" spans="1:62">
      <c r="A7721" s="170" t="s">
        <v>27156</v>
      </c>
      <c r="B7721" s="177" t="s">
        <v>27157</v>
      </c>
      <c r="D7721" s="177" t="s">
        <v>508</v>
      </c>
      <c r="E7721" s="177" t="s">
        <v>756</v>
      </c>
      <c r="F7721" s="177" t="s">
        <v>27643</v>
      </c>
      <c r="I7721" s="177" t="s">
        <v>939</v>
      </c>
      <c r="J7721" s="181">
        <v>45446</v>
      </c>
      <c r="K7721" s="181">
        <v>45446</v>
      </c>
      <c r="L7721" s="177" t="s">
        <v>550</v>
      </c>
      <c r="M7721" s="177" t="s">
        <v>27625</v>
      </c>
      <c r="N7721" s="177" t="s">
        <v>27625</v>
      </c>
      <c r="O7721" s="177" t="s">
        <v>195</v>
      </c>
      <c r="R7721" s="177" t="s">
        <v>600</v>
      </c>
      <c r="S7721" s="177" t="s">
        <v>7232</v>
      </c>
      <c r="T7721" s="177" t="s">
        <v>6715</v>
      </c>
      <c r="U7721" s="177" t="s">
        <v>579</v>
      </c>
      <c r="V7721" s="177" t="s">
        <v>889</v>
      </c>
      <c r="W7721" s="177" t="s">
        <v>1178</v>
      </c>
      <c r="Z7721" s="177" t="s">
        <v>579</v>
      </c>
      <c r="AA7721" s="177" t="s">
        <v>892</v>
      </c>
      <c r="AC7721" s="177" t="s">
        <v>1086</v>
      </c>
      <c r="AD7721" s="177" t="s">
        <v>27644</v>
      </c>
      <c r="AE7721" s="177" t="s">
        <v>870</v>
      </c>
      <c r="AQ7721" s="177" t="s">
        <v>27645</v>
      </c>
      <c r="AT7721" s="177"/>
      <c r="AU7721" s="177"/>
      <c r="AV7721" s="177"/>
      <c r="AW7721" s="177"/>
    </row>
    <row r="7722" spans="1:62">
      <c r="A7722" s="170" t="s">
        <v>27156</v>
      </c>
      <c r="B7722" s="177" t="s">
        <v>27157</v>
      </c>
      <c r="D7722" s="177" t="s">
        <v>508</v>
      </c>
      <c r="E7722" s="177" t="s">
        <v>836</v>
      </c>
      <c r="F7722" s="177" t="s">
        <v>27646</v>
      </c>
      <c r="I7722" s="177" t="s">
        <v>939</v>
      </c>
      <c r="J7722" s="181">
        <v>45446</v>
      </c>
      <c r="K7722" s="181">
        <v>45446</v>
      </c>
      <c r="L7722" s="177" t="s">
        <v>513</v>
      </c>
      <c r="M7722" s="177" t="s">
        <v>27635</v>
      </c>
      <c r="N7722" s="177" t="s">
        <v>27625</v>
      </c>
      <c r="O7722" s="177" t="s">
        <v>437</v>
      </c>
      <c r="P7722" s="177" t="s">
        <v>613</v>
      </c>
      <c r="R7722" s="177" t="s">
        <v>615</v>
      </c>
      <c r="S7722" s="177" t="s">
        <v>613</v>
      </c>
      <c r="T7722" s="177" t="s">
        <v>4941</v>
      </c>
      <c r="U7722" s="177" t="s">
        <v>666</v>
      </c>
      <c r="V7722" s="177" t="s">
        <v>987</v>
      </c>
      <c r="W7722" s="177" t="s">
        <v>617</v>
      </c>
      <c r="X7722" s="177" t="s">
        <v>618</v>
      </c>
      <c r="Y7722" s="177" t="s">
        <v>1070</v>
      </c>
      <c r="Z7722" s="177" t="s">
        <v>27647</v>
      </c>
      <c r="AA7722" s="177" t="s">
        <v>1064</v>
      </c>
      <c r="AB7722" s="177" t="s">
        <v>5752</v>
      </c>
      <c r="AC7722" s="177" t="s">
        <v>27648</v>
      </c>
      <c r="AD7722" s="177" t="s">
        <v>1064</v>
      </c>
      <c r="AQ7722" s="177"/>
      <c r="AT7722" s="177"/>
      <c r="AU7722" s="177"/>
      <c r="AV7722" s="177"/>
      <c r="AW7722" s="177"/>
      <c r="BJ7722" s="177" t="s">
        <v>27649</v>
      </c>
    </row>
    <row r="7723" spans="1:62">
      <c r="A7723" s="170" t="s">
        <v>27156</v>
      </c>
      <c r="B7723" s="177" t="s">
        <v>27157</v>
      </c>
      <c r="D7723" s="177" t="s">
        <v>508</v>
      </c>
      <c r="E7723" s="177" t="s">
        <v>840</v>
      </c>
      <c r="F7723" s="177" t="s">
        <v>27650</v>
      </c>
      <c r="I7723" s="177" t="s">
        <v>939</v>
      </c>
      <c r="J7723" s="181">
        <v>45446</v>
      </c>
      <c r="K7723" s="181">
        <v>45446</v>
      </c>
      <c r="L7723" s="177" t="s">
        <v>513</v>
      </c>
      <c r="M7723" s="177" t="s">
        <v>27635</v>
      </c>
      <c r="N7723" s="177" t="s">
        <v>27625</v>
      </c>
      <c r="O7723" s="177" t="s">
        <v>195</v>
      </c>
      <c r="R7723" s="177" t="s">
        <v>600</v>
      </c>
      <c r="S7723" s="177" t="s">
        <v>1052</v>
      </c>
      <c r="T7723" s="177" t="s">
        <v>512</v>
      </c>
      <c r="U7723" s="177" t="s">
        <v>579</v>
      </c>
      <c r="V7723" s="177" t="s">
        <v>782</v>
      </c>
      <c r="X7723" s="177" t="s">
        <v>7979</v>
      </c>
      <c r="Z7723" s="177" t="s">
        <v>579</v>
      </c>
      <c r="AA7723" s="177" t="s">
        <v>785</v>
      </c>
      <c r="AQ7723" s="177" t="s">
        <v>2349</v>
      </c>
      <c r="AT7723" s="177"/>
      <c r="AU7723" s="177"/>
      <c r="AV7723" s="177"/>
      <c r="AW7723" s="177"/>
    </row>
    <row r="7724" spans="1:62">
      <c r="A7724" s="170" t="s">
        <v>27156</v>
      </c>
      <c r="B7724" s="177" t="s">
        <v>27157</v>
      </c>
      <c r="D7724" s="177" t="s">
        <v>508</v>
      </c>
      <c r="E7724" s="177" t="s">
        <v>847</v>
      </c>
      <c r="F7724" s="177" t="s">
        <v>27651</v>
      </c>
      <c r="I7724" s="177" t="s">
        <v>939</v>
      </c>
      <c r="J7724" s="181">
        <v>45446</v>
      </c>
      <c r="K7724" s="181">
        <v>45446</v>
      </c>
      <c r="L7724" s="177" t="s">
        <v>550</v>
      </c>
      <c r="M7724" s="177" t="s">
        <v>27625</v>
      </c>
      <c r="N7724" s="177" t="s">
        <v>27625</v>
      </c>
      <c r="O7724" s="177" t="s">
        <v>195</v>
      </c>
      <c r="R7724" s="177" t="s">
        <v>600</v>
      </c>
      <c r="S7724" s="177" t="s">
        <v>7232</v>
      </c>
      <c r="T7724" s="177" t="s">
        <v>20662</v>
      </c>
      <c r="U7724" s="177" t="s">
        <v>579</v>
      </c>
      <c r="V7724" s="177" t="s">
        <v>7120</v>
      </c>
      <c r="Z7724" s="177" t="s">
        <v>579</v>
      </c>
      <c r="AA7724" s="177" t="s">
        <v>1223</v>
      </c>
      <c r="AC7724" s="177" t="s">
        <v>1097</v>
      </c>
      <c r="AD7724" s="177" t="s">
        <v>27652</v>
      </c>
      <c r="AE7724" s="177" t="s">
        <v>524</v>
      </c>
      <c r="AQ7724" s="177" t="s">
        <v>27627</v>
      </c>
      <c r="AT7724" s="177"/>
      <c r="AU7724" s="177"/>
      <c r="AV7724" s="177"/>
      <c r="AW7724" s="177"/>
    </row>
    <row r="7725" spans="1:62">
      <c r="A7725" s="170" t="s">
        <v>27156</v>
      </c>
      <c r="B7725" s="177" t="s">
        <v>27157</v>
      </c>
      <c r="D7725" s="177" t="s">
        <v>508</v>
      </c>
      <c r="E7725" s="177" t="s">
        <v>852</v>
      </c>
      <c r="F7725" s="177" t="s">
        <v>27653</v>
      </c>
      <c r="I7725" s="177" t="s">
        <v>939</v>
      </c>
      <c r="J7725" s="181">
        <v>45446</v>
      </c>
      <c r="K7725" s="181">
        <v>45446</v>
      </c>
      <c r="L7725" s="177" t="s">
        <v>513</v>
      </c>
      <c r="M7725" s="177" t="s">
        <v>27635</v>
      </c>
      <c r="N7725" s="177" t="s">
        <v>27625</v>
      </c>
      <c r="O7725" s="177" t="s">
        <v>195</v>
      </c>
      <c r="R7725" s="177" t="s">
        <v>731</v>
      </c>
      <c r="S7725" s="177" t="s">
        <v>780</v>
      </c>
      <c r="T7725" s="177" t="s">
        <v>646</v>
      </c>
      <c r="U7725" s="177" t="s">
        <v>2374</v>
      </c>
      <c r="V7725" s="177" t="s">
        <v>796</v>
      </c>
      <c r="X7725" s="177" t="s">
        <v>7979</v>
      </c>
      <c r="Z7725" s="177" t="s">
        <v>2374</v>
      </c>
      <c r="AA7725" s="177" t="s">
        <v>3206</v>
      </c>
      <c r="AC7725" s="177" t="s">
        <v>7007</v>
      </c>
      <c r="AD7725" s="177" t="s">
        <v>27654</v>
      </c>
      <c r="AE7725" s="177" t="s">
        <v>809</v>
      </c>
      <c r="AQ7725" s="177"/>
      <c r="AT7725" s="177"/>
      <c r="AU7725" s="177"/>
      <c r="AV7725" s="177"/>
      <c r="AW7725" s="177"/>
    </row>
    <row r="7726" spans="1:62">
      <c r="A7726" s="170" t="s">
        <v>27156</v>
      </c>
      <c r="B7726" s="177" t="s">
        <v>27157</v>
      </c>
      <c r="D7726" s="177" t="s">
        <v>508</v>
      </c>
      <c r="E7726" s="177" t="s">
        <v>2662</v>
      </c>
      <c r="F7726" s="177" t="s">
        <v>27655</v>
      </c>
      <c r="I7726" s="177" t="s">
        <v>939</v>
      </c>
      <c r="J7726" s="181">
        <v>45446</v>
      </c>
      <c r="K7726" s="181">
        <v>45446</v>
      </c>
      <c r="L7726" s="177" t="s">
        <v>550</v>
      </c>
      <c r="M7726" s="177" t="s">
        <v>27625</v>
      </c>
      <c r="N7726" s="177" t="s">
        <v>27625</v>
      </c>
      <c r="O7726" s="177" t="s">
        <v>195</v>
      </c>
      <c r="R7726" s="177" t="s">
        <v>600</v>
      </c>
      <c r="S7726" s="177" t="s">
        <v>7232</v>
      </c>
      <c r="T7726" s="177" t="s">
        <v>12472</v>
      </c>
      <c r="U7726" s="177" t="s">
        <v>832</v>
      </c>
      <c r="V7726" s="177" t="s">
        <v>5940</v>
      </c>
      <c r="Z7726" s="177" t="s">
        <v>832</v>
      </c>
      <c r="AA7726" s="177" t="s">
        <v>6647</v>
      </c>
      <c r="AC7726" s="177" t="s">
        <v>19395</v>
      </c>
      <c r="AD7726" s="177" t="s">
        <v>27656</v>
      </c>
      <c r="AE7726" s="177" t="s">
        <v>559</v>
      </c>
      <c r="AQ7726" s="177" t="s">
        <v>27627</v>
      </c>
      <c r="AT7726" s="177"/>
      <c r="AU7726" s="177"/>
      <c r="AV7726" s="177"/>
      <c r="AW7726" s="177"/>
    </row>
    <row r="7727" spans="1:62">
      <c r="A7727" s="170" t="s">
        <v>27156</v>
      </c>
      <c r="B7727" s="177" t="s">
        <v>27157</v>
      </c>
      <c r="D7727" s="177" t="s">
        <v>508</v>
      </c>
      <c r="E7727" s="177" t="s">
        <v>1166</v>
      </c>
      <c r="F7727" s="177" t="s">
        <v>27657</v>
      </c>
      <c r="I7727" s="177" t="s">
        <v>939</v>
      </c>
      <c r="J7727" s="181">
        <v>45446</v>
      </c>
      <c r="K7727" s="181">
        <v>45446</v>
      </c>
      <c r="L7727" s="177" t="s">
        <v>550</v>
      </c>
      <c r="M7727" s="177" t="s">
        <v>27625</v>
      </c>
      <c r="N7727" s="177" t="s">
        <v>27625</v>
      </c>
      <c r="O7727" s="177" t="s">
        <v>186</v>
      </c>
      <c r="P7727" s="177" t="s">
        <v>8986</v>
      </c>
      <c r="R7727" s="177" t="s">
        <v>186</v>
      </c>
      <c r="T7727" s="177" t="s">
        <v>14844</v>
      </c>
      <c r="AQ7727" s="177" t="s">
        <v>17309</v>
      </c>
      <c r="AT7727" s="177"/>
      <c r="AU7727" s="177"/>
      <c r="AV7727" s="177"/>
      <c r="AW7727" s="177"/>
    </row>
    <row r="7728" spans="1:62">
      <c r="A7728" s="170" t="s">
        <v>27156</v>
      </c>
      <c r="B7728" s="177" t="s">
        <v>27157</v>
      </c>
      <c r="D7728" s="177" t="s">
        <v>508</v>
      </c>
      <c r="E7728" s="177" t="s">
        <v>1172</v>
      </c>
      <c r="F7728" s="177" t="s">
        <v>27658</v>
      </c>
      <c r="I7728" s="177" t="s">
        <v>939</v>
      </c>
      <c r="J7728" s="181">
        <v>45446</v>
      </c>
      <c r="K7728" s="181">
        <v>45446</v>
      </c>
      <c r="L7728" s="177" t="s">
        <v>550</v>
      </c>
      <c r="M7728" s="177" t="s">
        <v>27625</v>
      </c>
      <c r="N7728" s="177" t="s">
        <v>27625</v>
      </c>
      <c r="O7728" s="177" t="s">
        <v>186</v>
      </c>
      <c r="P7728" s="177" t="s">
        <v>8986</v>
      </c>
      <c r="R7728" s="177" t="s">
        <v>186</v>
      </c>
      <c r="AQ7728" s="177" t="s">
        <v>17309</v>
      </c>
      <c r="AT7728" s="177"/>
      <c r="AU7728" s="177"/>
      <c r="AV7728" s="177"/>
      <c r="AW7728" s="177"/>
    </row>
    <row r="7729" spans="1:65">
      <c r="A7729" s="170" t="s">
        <v>27156</v>
      </c>
      <c r="B7729" s="177" t="s">
        <v>27157</v>
      </c>
      <c r="D7729" s="177" t="s">
        <v>508</v>
      </c>
      <c r="E7729" s="177" t="s">
        <v>712</v>
      </c>
      <c r="F7729" s="177" t="s">
        <v>27659</v>
      </c>
      <c r="I7729" s="177" t="s">
        <v>939</v>
      </c>
      <c r="J7729" s="181">
        <v>45446</v>
      </c>
      <c r="K7729" s="181">
        <v>45446</v>
      </c>
      <c r="L7729" s="177" t="s">
        <v>550</v>
      </c>
      <c r="M7729" s="177" t="s">
        <v>27625</v>
      </c>
      <c r="N7729" s="177" t="s">
        <v>27625</v>
      </c>
      <c r="O7729" s="177" t="s">
        <v>195</v>
      </c>
      <c r="P7729" s="177" t="s">
        <v>589</v>
      </c>
      <c r="R7729" s="177" t="s">
        <v>553</v>
      </c>
      <c r="S7729" s="177" t="s">
        <v>1611</v>
      </c>
      <c r="T7729" s="177" t="s">
        <v>27660</v>
      </c>
      <c r="U7729" s="177" t="s">
        <v>646</v>
      </c>
      <c r="V7729" s="177" t="s">
        <v>27661</v>
      </c>
      <c r="X7729" s="177" t="s">
        <v>2347</v>
      </c>
      <c r="Z7729" s="177" t="s">
        <v>646</v>
      </c>
      <c r="AA7729" s="177" t="s">
        <v>27662</v>
      </c>
      <c r="AC7729" s="177" t="s">
        <v>9830</v>
      </c>
      <c r="AD7729" s="177" t="s">
        <v>27663</v>
      </c>
      <c r="AE7729" s="177" t="s">
        <v>618</v>
      </c>
      <c r="AF7729" s="177" t="s">
        <v>651</v>
      </c>
      <c r="AQ7729" s="177" t="s">
        <v>27664</v>
      </c>
      <c r="AT7729" s="177"/>
      <c r="AU7729" s="177"/>
      <c r="AV7729" s="177"/>
      <c r="AW7729" s="177"/>
    </row>
    <row r="7730" spans="1:65">
      <c r="A7730" s="170" t="s">
        <v>27156</v>
      </c>
      <c r="B7730" s="177" t="s">
        <v>27157</v>
      </c>
      <c r="D7730" s="177" t="s">
        <v>508</v>
      </c>
      <c r="E7730" s="177" t="s">
        <v>1531</v>
      </c>
      <c r="F7730" s="177" t="s">
        <v>27665</v>
      </c>
      <c r="I7730" s="177" t="s">
        <v>939</v>
      </c>
      <c r="J7730" s="181">
        <v>45446</v>
      </c>
      <c r="K7730" s="181">
        <v>45446</v>
      </c>
      <c r="L7730" s="177" t="s">
        <v>550</v>
      </c>
      <c r="M7730" s="177" t="s">
        <v>27625</v>
      </c>
      <c r="N7730" s="177" t="s">
        <v>27625</v>
      </c>
      <c r="O7730" s="177" t="s">
        <v>195</v>
      </c>
      <c r="P7730" s="177" t="s">
        <v>589</v>
      </c>
      <c r="R7730" s="177" t="s">
        <v>553</v>
      </c>
      <c r="S7730" s="177" t="s">
        <v>1611</v>
      </c>
      <c r="T7730" s="177" t="s">
        <v>27666</v>
      </c>
      <c r="U7730" s="177" t="s">
        <v>646</v>
      </c>
      <c r="V7730" s="177" t="s">
        <v>9817</v>
      </c>
      <c r="X7730" s="177" t="s">
        <v>2347</v>
      </c>
      <c r="Z7730" s="177" t="s">
        <v>646</v>
      </c>
      <c r="AA7730" s="177" t="s">
        <v>9817</v>
      </c>
      <c r="AC7730" s="177" t="s">
        <v>9830</v>
      </c>
      <c r="AD7730" s="177" t="s">
        <v>27667</v>
      </c>
      <c r="AE7730" s="177" t="s">
        <v>618</v>
      </c>
      <c r="AF7730" s="177" t="s">
        <v>651</v>
      </c>
      <c r="AQ7730" s="177" t="s">
        <v>27664</v>
      </c>
      <c r="AT7730" s="177"/>
      <c r="AU7730" s="177"/>
      <c r="AV7730" s="177"/>
      <c r="AW7730" s="177"/>
    </row>
    <row r="7731" spans="1:65">
      <c r="A7731" s="170" t="s">
        <v>27156</v>
      </c>
      <c r="B7731" s="177" t="s">
        <v>27157</v>
      </c>
      <c r="D7731" s="177" t="s">
        <v>508</v>
      </c>
      <c r="E7731" s="177" t="s">
        <v>1535</v>
      </c>
      <c r="F7731" s="177" t="s">
        <v>27668</v>
      </c>
      <c r="I7731" s="177" t="s">
        <v>939</v>
      </c>
      <c r="J7731" s="181">
        <v>45446</v>
      </c>
      <c r="K7731" s="181">
        <v>45446</v>
      </c>
      <c r="L7731" s="177" t="s">
        <v>550</v>
      </c>
      <c r="M7731" s="177" t="s">
        <v>27625</v>
      </c>
      <c r="N7731" s="177" t="s">
        <v>27625</v>
      </c>
      <c r="O7731" s="177" t="s">
        <v>195</v>
      </c>
      <c r="P7731" s="177" t="s">
        <v>589</v>
      </c>
      <c r="R7731" s="177" t="s">
        <v>553</v>
      </c>
      <c r="S7731" s="177" t="s">
        <v>1611</v>
      </c>
      <c r="T7731" s="177" t="s">
        <v>27669</v>
      </c>
      <c r="U7731" s="177" t="s">
        <v>646</v>
      </c>
      <c r="V7731" s="177" t="s">
        <v>4531</v>
      </c>
      <c r="W7731" s="177" t="s">
        <v>557</v>
      </c>
      <c r="X7731" s="177" t="s">
        <v>2347</v>
      </c>
      <c r="Z7731" s="177" t="s">
        <v>646</v>
      </c>
      <c r="AA7731" s="177" t="s">
        <v>27670</v>
      </c>
      <c r="AC7731" s="177" t="s">
        <v>4372</v>
      </c>
      <c r="AD7731" s="177" t="s">
        <v>27671</v>
      </c>
      <c r="AE7731" s="177" t="s">
        <v>1048</v>
      </c>
      <c r="AF7731" s="177" t="s">
        <v>651</v>
      </c>
      <c r="AQ7731" s="177" t="s">
        <v>26352</v>
      </c>
      <c r="AT7731" s="177"/>
      <c r="AU7731" s="177"/>
      <c r="AV7731" s="177"/>
      <c r="AW7731" s="177"/>
    </row>
    <row r="7732" spans="1:65">
      <c r="A7732" s="170" t="s">
        <v>27156</v>
      </c>
      <c r="B7732" s="177" t="s">
        <v>27157</v>
      </c>
      <c r="D7732" s="177" t="s">
        <v>508</v>
      </c>
      <c r="E7732" s="177" t="s">
        <v>1537</v>
      </c>
      <c r="F7732" s="177" t="s">
        <v>27672</v>
      </c>
      <c r="I7732" s="177" t="s">
        <v>939</v>
      </c>
      <c r="J7732" s="181">
        <v>45446</v>
      </c>
      <c r="K7732" s="181">
        <v>45446</v>
      </c>
      <c r="L7732" s="177" t="s">
        <v>550</v>
      </c>
      <c r="M7732" s="177" t="s">
        <v>27673</v>
      </c>
      <c r="N7732" s="177" t="s">
        <v>27625</v>
      </c>
      <c r="O7732" s="177" t="s">
        <v>195</v>
      </c>
      <c r="P7732" s="177" t="s">
        <v>589</v>
      </c>
      <c r="R7732" s="177" t="s">
        <v>553</v>
      </c>
      <c r="S7732" s="177" t="s">
        <v>1611</v>
      </c>
      <c r="T7732" s="177" t="s">
        <v>27674</v>
      </c>
      <c r="U7732" s="177" t="s">
        <v>646</v>
      </c>
      <c r="V7732" s="177" t="s">
        <v>4825</v>
      </c>
      <c r="W7732" s="177" t="s">
        <v>26319</v>
      </c>
      <c r="X7732" s="177" t="s">
        <v>2347</v>
      </c>
      <c r="Z7732" s="177" t="s">
        <v>646</v>
      </c>
      <c r="AA7732" s="177" t="s">
        <v>4825</v>
      </c>
      <c r="AC7732" s="177" t="s">
        <v>2220</v>
      </c>
      <c r="AD7732" s="177" t="s">
        <v>27675</v>
      </c>
      <c r="AE7732" s="177" t="s">
        <v>1064</v>
      </c>
      <c r="AF7732" s="177" t="s">
        <v>651</v>
      </c>
      <c r="AQ7732" s="177" t="s">
        <v>27664</v>
      </c>
      <c r="AT7732" s="177"/>
      <c r="AU7732" s="177"/>
      <c r="AV7732" s="177"/>
      <c r="AW7732" s="177"/>
    </row>
    <row r="7733" spans="1:65">
      <c r="A7733" s="170" t="s">
        <v>27156</v>
      </c>
      <c r="B7733" s="177" t="s">
        <v>27157</v>
      </c>
      <c r="D7733" s="177" t="s">
        <v>508</v>
      </c>
      <c r="E7733" s="177" t="s">
        <v>1540</v>
      </c>
      <c r="F7733" s="177" t="s">
        <v>27676</v>
      </c>
      <c r="I7733" s="177" t="s">
        <v>939</v>
      </c>
      <c r="J7733" s="181">
        <v>45446</v>
      </c>
      <c r="K7733" s="181">
        <v>45446</v>
      </c>
      <c r="L7733" s="177" t="s">
        <v>550</v>
      </c>
      <c r="M7733" s="177" t="s">
        <v>27625</v>
      </c>
      <c r="N7733" s="177" t="s">
        <v>27625</v>
      </c>
      <c r="O7733" s="177" t="s">
        <v>195</v>
      </c>
      <c r="P7733" s="177" t="s">
        <v>589</v>
      </c>
      <c r="R7733" s="177" t="s">
        <v>553</v>
      </c>
      <c r="S7733" s="177" t="s">
        <v>1611</v>
      </c>
      <c r="T7733" s="177" t="s">
        <v>27677</v>
      </c>
      <c r="U7733" s="177" t="s">
        <v>646</v>
      </c>
      <c r="V7733" s="177" t="s">
        <v>1698</v>
      </c>
      <c r="W7733" s="177" t="s">
        <v>557</v>
      </c>
      <c r="X7733" s="177" t="s">
        <v>2347</v>
      </c>
      <c r="Z7733" s="177" t="s">
        <v>646</v>
      </c>
      <c r="AA7733" s="177" t="s">
        <v>1617</v>
      </c>
      <c r="AC7733" s="177" t="s">
        <v>2220</v>
      </c>
      <c r="AD7733" s="177" t="s">
        <v>27678</v>
      </c>
      <c r="AE7733" s="177" t="s">
        <v>1064</v>
      </c>
      <c r="AF7733" s="177" t="s">
        <v>651</v>
      </c>
      <c r="AQ7733" s="177" t="s">
        <v>27664</v>
      </c>
      <c r="AT7733" s="177"/>
      <c r="AU7733" s="177"/>
      <c r="AV7733" s="177"/>
      <c r="AW7733" s="177"/>
    </row>
    <row r="7734" spans="1:65">
      <c r="A7734" s="170" t="s">
        <v>27156</v>
      </c>
      <c r="B7734" s="177" t="s">
        <v>27157</v>
      </c>
      <c r="D7734" s="177" t="s">
        <v>508</v>
      </c>
      <c r="E7734" s="177" t="s">
        <v>2205</v>
      </c>
      <c r="F7734" s="177" t="s">
        <v>27679</v>
      </c>
      <c r="I7734" s="177" t="s">
        <v>939</v>
      </c>
      <c r="J7734" s="181">
        <v>45446</v>
      </c>
      <c r="K7734" s="181">
        <v>45446</v>
      </c>
      <c r="L7734" s="177" t="s">
        <v>550</v>
      </c>
      <c r="M7734" s="177" t="s">
        <v>27625</v>
      </c>
      <c r="N7734" s="177" t="s">
        <v>27625</v>
      </c>
      <c r="O7734" s="177" t="s">
        <v>186</v>
      </c>
      <c r="P7734" s="177" t="s">
        <v>8986</v>
      </c>
      <c r="R7734" s="177" t="s">
        <v>186</v>
      </c>
      <c r="AQ7734" s="177" t="s">
        <v>17309</v>
      </c>
      <c r="AT7734" s="177"/>
      <c r="AU7734" s="177"/>
      <c r="AV7734" s="177"/>
      <c r="AW7734" s="177"/>
    </row>
    <row r="7735" spans="1:65">
      <c r="A7735" s="170" t="s">
        <v>27156</v>
      </c>
      <c r="B7735" s="177" t="s">
        <v>27157</v>
      </c>
      <c r="D7735" s="177" t="s">
        <v>508</v>
      </c>
      <c r="E7735" s="177" t="s">
        <v>661</v>
      </c>
      <c r="F7735" s="177" t="s">
        <v>27680</v>
      </c>
      <c r="I7735" s="177" t="s">
        <v>939</v>
      </c>
      <c r="J7735" s="181">
        <v>45446</v>
      </c>
      <c r="K7735" s="181">
        <v>45446</v>
      </c>
      <c r="L7735" s="177" t="s">
        <v>550</v>
      </c>
      <c r="M7735" s="177" t="s">
        <v>27681</v>
      </c>
      <c r="N7735" s="177" t="s">
        <v>27681</v>
      </c>
      <c r="O7735" s="177" t="s">
        <v>110</v>
      </c>
      <c r="R7735" s="177" t="s">
        <v>565</v>
      </c>
      <c r="S7735" s="177" t="s">
        <v>921</v>
      </c>
      <c r="T7735" s="177" t="s">
        <v>19534</v>
      </c>
      <c r="U7735" s="177" t="s">
        <v>3317</v>
      </c>
      <c r="V7735" s="177" t="s">
        <v>27682</v>
      </c>
      <c r="W7735" s="177" t="s">
        <v>4017</v>
      </c>
      <c r="AA7735" s="177" t="s">
        <v>1964</v>
      </c>
      <c r="AB7735" s="177" t="s">
        <v>27683</v>
      </c>
      <c r="AC7735" s="177" t="s">
        <v>870</v>
      </c>
      <c r="AD7735" s="177" t="s">
        <v>1964</v>
      </c>
      <c r="AE7735" s="177" t="s">
        <v>27684</v>
      </c>
      <c r="AF7735" s="177" t="s">
        <v>870</v>
      </c>
      <c r="AM7735" s="177" t="s">
        <v>2233</v>
      </c>
      <c r="AN7735" s="177" t="s">
        <v>27685</v>
      </c>
      <c r="AO7735" s="177" t="s">
        <v>5069</v>
      </c>
      <c r="AP7735" s="177" t="s">
        <v>2267</v>
      </c>
      <c r="AQ7735" s="177"/>
      <c r="AT7735" s="177" t="s">
        <v>27686</v>
      </c>
      <c r="AU7735" s="177" t="s">
        <v>809</v>
      </c>
      <c r="AV7735" s="177" t="s">
        <v>1854</v>
      </c>
      <c r="AW7735" s="177" t="s">
        <v>27687</v>
      </c>
      <c r="AX7735" s="177" t="s">
        <v>559</v>
      </c>
      <c r="BB7735" s="177" t="s">
        <v>2236</v>
      </c>
      <c r="BC7735" s="177" t="s">
        <v>27688</v>
      </c>
      <c r="BD7735" s="177" t="s">
        <v>1064</v>
      </c>
      <c r="BK7735" s="177" t="s">
        <v>2236</v>
      </c>
      <c r="BL7735" s="177" t="s">
        <v>27688</v>
      </c>
      <c r="BM7735" s="177" t="s">
        <v>1064</v>
      </c>
    </row>
    <row r="7736" spans="1:65">
      <c r="A7736" s="170" t="s">
        <v>27156</v>
      </c>
      <c r="B7736" s="177" t="s">
        <v>27157</v>
      </c>
      <c r="D7736" s="177" t="s">
        <v>508</v>
      </c>
      <c r="E7736" s="177" t="s">
        <v>1151</v>
      </c>
      <c r="F7736" s="177" t="s">
        <v>27689</v>
      </c>
      <c r="I7736" s="177" t="s">
        <v>1028</v>
      </c>
      <c r="J7736" s="178">
        <v>44732</v>
      </c>
      <c r="K7736" s="178">
        <v>44732</v>
      </c>
      <c r="L7736" s="177" t="s">
        <v>513</v>
      </c>
      <c r="M7736" s="177" t="s">
        <v>27405</v>
      </c>
      <c r="N7736" s="177" t="s">
        <v>27405</v>
      </c>
      <c r="O7736" s="177" t="s">
        <v>437</v>
      </c>
      <c r="P7736" s="177" t="s">
        <v>515</v>
      </c>
      <c r="Q7736" s="177" t="s">
        <v>963</v>
      </c>
      <c r="R7736" s="177" t="s">
        <v>516</v>
      </c>
      <c r="S7736" s="177" t="s">
        <v>517</v>
      </c>
      <c r="T7736" s="177" t="s">
        <v>512</v>
      </c>
      <c r="U7736" s="177" t="s">
        <v>666</v>
      </c>
      <c r="V7736" s="177" t="s">
        <v>667</v>
      </c>
      <c r="W7736" s="177" t="s">
        <v>12175</v>
      </c>
      <c r="X7736" s="177" t="s">
        <v>965</v>
      </c>
      <c r="Y7736" s="177" t="s">
        <v>9409</v>
      </c>
      <c r="Z7736" s="177" t="s">
        <v>27690</v>
      </c>
      <c r="AA7736" s="177" t="s">
        <v>524</v>
      </c>
      <c r="AB7736" s="177" t="s">
        <v>9409</v>
      </c>
      <c r="AC7736" s="177" t="s">
        <v>27691</v>
      </c>
      <c r="AD7736" s="177" t="s">
        <v>524</v>
      </c>
      <c r="AE7736" s="177" t="s">
        <v>9409</v>
      </c>
      <c r="AF7736" s="177" t="s">
        <v>27692</v>
      </c>
      <c r="AG7736" s="177" t="s">
        <v>524</v>
      </c>
      <c r="AQ7736" s="177" t="s">
        <v>27409</v>
      </c>
      <c r="AT7736" s="177"/>
      <c r="AU7736" s="177"/>
      <c r="AV7736" s="177"/>
      <c r="AW7736" s="177"/>
      <c r="BG7736" s="177" t="s">
        <v>966</v>
      </c>
    </row>
    <row r="7737" spans="1:65">
      <c r="A7737" s="170" t="s">
        <v>27156</v>
      </c>
      <c r="B7737" s="177" t="s">
        <v>27157</v>
      </c>
      <c r="D7737" s="177" t="s">
        <v>508</v>
      </c>
      <c r="E7737" s="177" t="s">
        <v>1151</v>
      </c>
      <c r="F7737" s="177" t="s">
        <v>27693</v>
      </c>
      <c r="I7737" s="177" t="s">
        <v>1028</v>
      </c>
      <c r="J7737" s="178">
        <v>44732</v>
      </c>
      <c r="K7737" s="178">
        <v>44732</v>
      </c>
      <c r="L7737" s="177" t="s">
        <v>513</v>
      </c>
      <c r="M7737" s="177" t="s">
        <v>27405</v>
      </c>
      <c r="N7737" s="177" t="s">
        <v>27405</v>
      </c>
      <c r="O7737" s="177" t="s">
        <v>437</v>
      </c>
      <c r="P7737" s="177" t="s">
        <v>515</v>
      </c>
      <c r="Q7737" s="177" t="s">
        <v>968</v>
      </c>
      <c r="R7737" s="177" t="s">
        <v>516</v>
      </c>
      <c r="S7737" s="177" t="s">
        <v>517</v>
      </c>
      <c r="T7737" s="177" t="s">
        <v>512</v>
      </c>
      <c r="U7737" s="177" t="s">
        <v>666</v>
      </c>
      <c r="V7737" s="177" t="s">
        <v>667</v>
      </c>
      <c r="W7737" s="177" t="s">
        <v>12175</v>
      </c>
      <c r="X7737" s="177" t="s">
        <v>965</v>
      </c>
      <c r="Y7737" s="177" t="s">
        <v>9409</v>
      </c>
      <c r="Z7737" s="177" t="s">
        <v>27694</v>
      </c>
      <c r="AA7737" s="177" t="s">
        <v>524</v>
      </c>
      <c r="AB7737" s="177" t="s">
        <v>9409</v>
      </c>
      <c r="AC7737" s="177" t="s">
        <v>27695</v>
      </c>
      <c r="AD7737" s="177" t="s">
        <v>524</v>
      </c>
      <c r="AE7737" s="177" t="s">
        <v>9409</v>
      </c>
      <c r="AF7737" s="177" t="s">
        <v>27696</v>
      </c>
      <c r="AG7737" s="177" t="s">
        <v>524</v>
      </c>
      <c r="AQ7737" s="177" t="s">
        <v>27409</v>
      </c>
      <c r="AT7737" s="177"/>
      <c r="AU7737" s="177"/>
      <c r="AV7737" s="177"/>
      <c r="AW7737" s="177"/>
      <c r="BG7737" s="177" t="s">
        <v>21107</v>
      </c>
    </row>
    <row r="7738" spans="1:65">
      <c r="A7738" s="170" t="s">
        <v>27156</v>
      </c>
      <c r="B7738" s="177" t="s">
        <v>27157</v>
      </c>
      <c r="D7738" s="177" t="s">
        <v>508</v>
      </c>
      <c r="E7738" s="177" t="s">
        <v>1160</v>
      </c>
      <c r="F7738" s="177" t="s">
        <v>27697</v>
      </c>
      <c r="I7738" s="177" t="s">
        <v>939</v>
      </c>
      <c r="J7738" s="181" t="s">
        <v>27519</v>
      </c>
      <c r="K7738" s="181" t="s">
        <v>27519</v>
      </c>
      <c r="L7738" s="177" t="s">
        <v>513</v>
      </c>
      <c r="M7738" s="177" t="s">
        <v>27698</v>
      </c>
      <c r="N7738" s="177" t="s">
        <v>27698</v>
      </c>
      <c r="O7738" s="177" t="s">
        <v>437</v>
      </c>
      <c r="P7738" s="177" t="s">
        <v>517</v>
      </c>
      <c r="Q7738" s="177" t="s">
        <v>963</v>
      </c>
      <c r="R7738" s="177" t="s">
        <v>516</v>
      </c>
      <c r="S7738" s="177" t="s">
        <v>517</v>
      </c>
      <c r="T7738" s="177" t="s">
        <v>1000</v>
      </c>
      <c r="U7738" s="177" t="s">
        <v>2322</v>
      </c>
      <c r="V7738" s="177" t="s">
        <v>667</v>
      </c>
      <c r="W7738" s="177" t="s">
        <v>964</v>
      </c>
      <c r="X7738" s="177" t="s">
        <v>965</v>
      </c>
      <c r="Y7738" s="177" t="s">
        <v>9409</v>
      </c>
      <c r="Z7738" s="177" t="s">
        <v>27699</v>
      </c>
      <c r="AA7738" s="177" t="s">
        <v>1064</v>
      </c>
      <c r="AB7738" s="177" t="s">
        <v>9409</v>
      </c>
      <c r="AC7738" s="177" t="s">
        <v>27700</v>
      </c>
      <c r="AD7738" s="177" t="s">
        <v>1064</v>
      </c>
      <c r="AQ7738" s="177"/>
      <c r="AT7738" s="177"/>
      <c r="AU7738" s="177"/>
      <c r="AV7738" s="177"/>
      <c r="AW7738" s="177"/>
      <c r="BG7738" s="177" t="s">
        <v>22862</v>
      </c>
    </row>
    <row r="7739" spans="1:65">
      <c r="A7739" s="170" t="s">
        <v>27156</v>
      </c>
      <c r="B7739" s="177" t="s">
        <v>27157</v>
      </c>
      <c r="D7739" s="177" t="s">
        <v>508</v>
      </c>
      <c r="E7739" s="177" t="s">
        <v>1160</v>
      </c>
      <c r="F7739" s="177" t="s">
        <v>27701</v>
      </c>
      <c r="I7739" s="177" t="s">
        <v>939</v>
      </c>
      <c r="J7739" s="181" t="s">
        <v>27519</v>
      </c>
      <c r="K7739" s="181" t="s">
        <v>27519</v>
      </c>
      <c r="L7739" s="177" t="s">
        <v>513</v>
      </c>
      <c r="M7739" s="177" t="s">
        <v>27698</v>
      </c>
      <c r="N7739" s="177" t="s">
        <v>27698</v>
      </c>
      <c r="O7739" s="177" t="s">
        <v>437</v>
      </c>
      <c r="P7739" s="177" t="s">
        <v>517</v>
      </c>
      <c r="Q7739" s="177" t="s">
        <v>968</v>
      </c>
      <c r="R7739" s="177" t="s">
        <v>516</v>
      </c>
      <c r="S7739" s="177" t="s">
        <v>517</v>
      </c>
      <c r="T7739" s="177" t="s">
        <v>603</v>
      </c>
      <c r="U7739" s="177" t="s">
        <v>2322</v>
      </c>
      <c r="V7739" s="177" t="s">
        <v>772</v>
      </c>
      <c r="W7739" s="177" t="s">
        <v>964</v>
      </c>
      <c r="X7739" s="177" t="s">
        <v>790</v>
      </c>
      <c r="Y7739" s="177" t="s">
        <v>1062</v>
      </c>
      <c r="Z7739" s="177" t="s">
        <v>27702</v>
      </c>
      <c r="AA7739" s="177" t="s">
        <v>1064</v>
      </c>
      <c r="AB7739" s="177" t="s">
        <v>1062</v>
      </c>
      <c r="AC7739" s="177" t="s">
        <v>27703</v>
      </c>
      <c r="AD7739" s="177" t="s">
        <v>1064</v>
      </c>
      <c r="AQ7739" s="177"/>
      <c r="AT7739" s="177"/>
      <c r="AU7739" s="177"/>
      <c r="AV7739" s="177"/>
      <c r="AW7739" s="177"/>
      <c r="BG7739" s="177" t="s">
        <v>20174</v>
      </c>
    </row>
    <row r="7740" spans="1:65">
      <c r="A7740" s="170" t="s">
        <v>27156</v>
      </c>
      <c r="B7740" s="177" t="s">
        <v>27157</v>
      </c>
      <c r="D7740" s="177" t="s">
        <v>508</v>
      </c>
      <c r="E7740" s="177" t="s">
        <v>1246</v>
      </c>
      <c r="F7740" s="177" t="s">
        <v>27704</v>
      </c>
      <c r="I7740" s="177" t="s">
        <v>939</v>
      </c>
      <c r="J7740" s="181" t="s">
        <v>27519</v>
      </c>
      <c r="K7740" s="181" t="s">
        <v>27519</v>
      </c>
      <c r="L7740" s="177" t="s">
        <v>513</v>
      </c>
      <c r="M7740" s="177" t="s">
        <v>27698</v>
      </c>
      <c r="N7740" s="177" t="s">
        <v>27698</v>
      </c>
      <c r="O7740" s="177" t="s">
        <v>195</v>
      </c>
      <c r="R7740" s="177" t="s">
        <v>731</v>
      </c>
      <c r="S7740" s="177" t="s">
        <v>780</v>
      </c>
      <c r="T7740" s="177" t="s">
        <v>764</v>
      </c>
      <c r="U7740" s="177" t="s">
        <v>555</v>
      </c>
      <c r="V7740" s="177" t="s">
        <v>1061</v>
      </c>
      <c r="X7740" s="177" t="s">
        <v>7979</v>
      </c>
      <c r="Z7740" s="177" t="s">
        <v>555</v>
      </c>
      <c r="AA7740" s="177" t="s">
        <v>3199</v>
      </c>
      <c r="AC7740" s="177" t="s">
        <v>1303</v>
      </c>
      <c r="AD7740" s="177" t="s">
        <v>27705</v>
      </c>
      <c r="AE7740" s="177" t="s">
        <v>809</v>
      </c>
      <c r="AQ7740" s="177"/>
      <c r="AT7740" s="177"/>
      <c r="AU7740" s="177"/>
      <c r="AV7740" s="177"/>
      <c r="AW7740" s="177"/>
    </row>
    <row r="7741" spans="1:65">
      <c r="A7741" s="170" t="s">
        <v>27156</v>
      </c>
      <c r="B7741" s="177" t="s">
        <v>27157</v>
      </c>
      <c r="D7741" s="177" t="s">
        <v>508</v>
      </c>
      <c r="E7741" s="170" t="s">
        <v>11101</v>
      </c>
      <c r="F7741" s="177" t="s">
        <v>27706</v>
      </c>
      <c r="I7741" s="177" t="s">
        <v>939</v>
      </c>
      <c r="J7741" s="181" t="s">
        <v>27519</v>
      </c>
      <c r="K7741" s="181" t="s">
        <v>27519</v>
      </c>
      <c r="L7741" s="177" t="s">
        <v>513</v>
      </c>
      <c r="M7741" s="177" t="s">
        <v>27698</v>
      </c>
      <c r="N7741" s="177" t="s">
        <v>27698</v>
      </c>
      <c r="O7741" s="177" t="s">
        <v>220</v>
      </c>
      <c r="R7741" s="177" t="s">
        <v>5823</v>
      </c>
      <c r="S7741" s="177" t="s">
        <v>5824</v>
      </c>
      <c r="T7741" s="177" t="s">
        <v>512</v>
      </c>
      <c r="U7741" s="177" t="s">
        <v>718</v>
      </c>
      <c r="V7741" s="177" t="s">
        <v>7804</v>
      </c>
      <c r="Y7741" s="177" t="s">
        <v>1130</v>
      </c>
      <c r="AQ7741" s="177"/>
      <c r="AT7741" s="177"/>
      <c r="AU7741" s="177"/>
      <c r="AV7741" s="177"/>
      <c r="AW7741" s="177"/>
    </row>
    <row r="7742" spans="1:65">
      <c r="A7742" s="170" t="s">
        <v>27156</v>
      </c>
      <c r="B7742" s="177" t="s">
        <v>27157</v>
      </c>
      <c r="D7742" s="177" t="s">
        <v>508</v>
      </c>
      <c r="E7742" s="177" t="s">
        <v>1252</v>
      </c>
      <c r="F7742" s="177" t="s">
        <v>27707</v>
      </c>
      <c r="I7742" s="177" t="s">
        <v>939</v>
      </c>
      <c r="J7742" s="181" t="s">
        <v>27519</v>
      </c>
      <c r="K7742" s="181" t="s">
        <v>27519</v>
      </c>
      <c r="L7742" s="177" t="s">
        <v>513</v>
      </c>
      <c r="M7742" s="177" t="s">
        <v>27698</v>
      </c>
      <c r="N7742" s="177" t="s">
        <v>27698</v>
      </c>
      <c r="O7742" s="177" t="s">
        <v>195</v>
      </c>
      <c r="R7742" s="177" t="s">
        <v>731</v>
      </c>
      <c r="S7742" s="177" t="s">
        <v>780</v>
      </c>
      <c r="T7742" s="177" t="s">
        <v>512</v>
      </c>
      <c r="U7742" s="177" t="s">
        <v>555</v>
      </c>
      <c r="V7742" s="177" t="s">
        <v>691</v>
      </c>
      <c r="X7742" s="177" t="s">
        <v>7979</v>
      </c>
      <c r="Z7742" s="177" t="s">
        <v>555</v>
      </c>
      <c r="AA7742" s="177" t="s">
        <v>4966</v>
      </c>
      <c r="AQ7742" s="177" t="s">
        <v>2349</v>
      </c>
      <c r="AT7742" s="177"/>
      <c r="AU7742" s="177"/>
      <c r="AV7742" s="177"/>
      <c r="AW7742" s="177"/>
    </row>
    <row r="7743" spans="1:65">
      <c r="A7743" s="170" t="s">
        <v>27156</v>
      </c>
      <c r="B7743" s="177" t="s">
        <v>27157</v>
      </c>
      <c r="D7743" s="177" t="s">
        <v>508</v>
      </c>
      <c r="E7743" s="177" t="s">
        <v>1475</v>
      </c>
      <c r="F7743" s="177" t="s">
        <v>27708</v>
      </c>
      <c r="G7743" s="177" t="s">
        <v>20821</v>
      </c>
      <c r="I7743" s="177" t="s">
        <v>1979</v>
      </c>
      <c r="J7743" s="181" t="s">
        <v>512</v>
      </c>
      <c r="K7743" s="178" t="s">
        <v>512</v>
      </c>
      <c r="L7743" s="177" t="s">
        <v>901</v>
      </c>
      <c r="M7743" s="177" t="s">
        <v>27709</v>
      </c>
      <c r="N7743" s="177" t="s">
        <v>27709</v>
      </c>
      <c r="O7743" s="177" t="s">
        <v>324</v>
      </c>
      <c r="P7743" s="177" t="s">
        <v>903</v>
      </c>
      <c r="Q7743" s="177" t="s">
        <v>2740</v>
      </c>
      <c r="R7743" s="177" t="s">
        <v>904</v>
      </c>
      <c r="S7743" s="177" t="s">
        <v>905</v>
      </c>
      <c r="T7743" s="177" t="s">
        <v>1904</v>
      </c>
      <c r="U7743" s="177" t="s">
        <v>2012</v>
      </c>
      <c r="V7743" s="177" t="s">
        <v>2013</v>
      </c>
      <c r="W7743" s="177" t="s">
        <v>908</v>
      </c>
      <c r="Y7743" s="177" t="s">
        <v>909</v>
      </c>
      <c r="AB7743" s="177" t="s">
        <v>910</v>
      </c>
      <c r="AC7743" s="177">
        <v>2800</v>
      </c>
      <c r="AD7743" s="177" t="s">
        <v>911</v>
      </c>
      <c r="AE7743" s="177">
        <v>1375</v>
      </c>
      <c r="AF7743" s="177" t="s">
        <v>912</v>
      </c>
      <c r="AG7743" s="177" t="s">
        <v>908</v>
      </c>
      <c r="AH7743" s="177" t="s">
        <v>2015</v>
      </c>
      <c r="AI7743" s="177" t="s">
        <v>908</v>
      </c>
      <c r="AK7743" s="177" t="s">
        <v>908</v>
      </c>
      <c r="AL7743" s="177">
        <v>480</v>
      </c>
      <c r="AQ7743" s="177" t="s">
        <v>27710</v>
      </c>
      <c r="AT7743" s="177"/>
      <c r="AU7743" s="177"/>
      <c r="AV7743" s="177" t="s">
        <v>1620</v>
      </c>
      <c r="AW7743" s="177"/>
    </row>
    <row r="7744" spans="1:65">
      <c r="A7744" s="170" t="s">
        <v>27156</v>
      </c>
      <c r="B7744" s="177" t="s">
        <v>27157</v>
      </c>
      <c r="D7744" s="177" t="s">
        <v>508</v>
      </c>
      <c r="F7744" s="177" t="s">
        <v>27711</v>
      </c>
      <c r="I7744" s="177" t="s">
        <v>511</v>
      </c>
      <c r="J7744" s="181" t="s">
        <v>512</v>
      </c>
      <c r="K7744" s="178" t="s">
        <v>512</v>
      </c>
      <c r="L7744" s="177" t="s">
        <v>550</v>
      </c>
      <c r="M7744" s="177" t="s">
        <v>27712</v>
      </c>
      <c r="N7744" s="177" t="s">
        <v>27712</v>
      </c>
      <c r="O7744" s="177" t="s">
        <v>195</v>
      </c>
      <c r="P7744" s="177" t="s">
        <v>552</v>
      </c>
      <c r="Q7744" s="177" t="s">
        <v>1604</v>
      </c>
      <c r="R7744" s="177" t="s">
        <v>553</v>
      </c>
      <c r="S7744" s="177" t="s">
        <v>554</v>
      </c>
      <c r="T7744" s="177" t="s">
        <v>822</v>
      </c>
      <c r="U7744" s="177" t="s">
        <v>832</v>
      </c>
      <c r="Z7744" s="177" t="s">
        <v>832</v>
      </c>
      <c r="AC7744" s="177" t="s">
        <v>27713</v>
      </c>
      <c r="AD7744" s="177" t="s">
        <v>27714</v>
      </c>
      <c r="AE7744" s="177" t="s">
        <v>526</v>
      </c>
      <c r="AQ7744" s="177" t="s">
        <v>27715</v>
      </c>
      <c r="AT7744" s="177"/>
      <c r="AU7744" s="177"/>
      <c r="AV7744" s="177"/>
      <c r="AW7744" s="177"/>
    </row>
    <row r="7745" spans="1:49">
      <c r="A7745" s="170" t="s">
        <v>27156</v>
      </c>
      <c r="B7745" s="177" t="s">
        <v>27157</v>
      </c>
      <c r="D7745" s="177" t="s">
        <v>508</v>
      </c>
      <c r="E7745" s="177" t="s">
        <v>547</v>
      </c>
      <c r="F7745" s="177" t="s">
        <v>27716</v>
      </c>
      <c r="I7745" s="177" t="s">
        <v>531</v>
      </c>
      <c r="J7745" s="181" t="s">
        <v>512</v>
      </c>
      <c r="K7745" s="178" t="s">
        <v>512</v>
      </c>
      <c r="L7745" s="177" t="s">
        <v>550</v>
      </c>
      <c r="M7745" s="177" t="s">
        <v>27717</v>
      </c>
      <c r="N7745" s="177" t="s">
        <v>27717</v>
      </c>
      <c r="O7745" s="177" t="s">
        <v>110</v>
      </c>
      <c r="R7745" s="177" t="s">
        <v>565</v>
      </c>
      <c r="S7745" s="177" t="s">
        <v>1558</v>
      </c>
      <c r="T7745" s="177" t="s">
        <v>3816</v>
      </c>
      <c r="U7745" s="177" t="s">
        <v>27718</v>
      </c>
      <c r="V7745" s="177" t="s">
        <v>27719</v>
      </c>
      <c r="W7745" s="177" t="s">
        <v>1620</v>
      </c>
      <c r="X7745" s="177" t="s">
        <v>27718</v>
      </c>
      <c r="Y7745" s="177" t="s">
        <v>27720</v>
      </c>
      <c r="Z7745" s="177" t="s">
        <v>1620</v>
      </c>
      <c r="AA7745" s="177" t="s">
        <v>1905</v>
      </c>
      <c r="AB7745" s="177" t="s">
        <v>27721</v>
      </c>
      <c r="AC7745" s="177" t="s">
        <v>583</v>
      </c>
      <c r="AM7745" s="177" t="s">
        <v>27722</v>
      </c>
      <c r="AN7745" s="177" t="s">
        <v>27723</v>
      </c>
      <c r="AO7745" s="177" t="s">
        <v>1034</v>
      </c>
      <c r="AP7745" s="177" t="s">
        <v>27724</v>
      </c>
      <c r="AQ7745" s="177" t="s">
        <v>27725</v>
      </c>
      <c r="AT7745" s="177" t="s">
        <v>27726</v>
      </c>
      <c r="AU7745" s="177" t="s">
        <v>559</v>
      </c>
      <c r="AV7745" s="177"/>
      <c r="AW7745" s="177"/>
    </row>
    <row r="7746" spans="1:49">
      <c r="A7746" s="170" t="s">
        <v>27156</v>
      </c>
      <c r="B7746" s="177" t="s">
        <v>27157</v>
      </c>
      <c r="D7746" s="177" t="s">
        <v>508</v>
      </c>
      <c r="E7746" s="177" t="s">
        <v>661</v>
      </c>
      <c r="F7746" s="177" t="s">
        <v>27727</v>
      </c>
      <c r="I7746" s="177" t="s">
        <v>628</v>
      </c>
      <c r="J7746" s="181" t="s">
        <v>512</v>
      </c>
      <c r="K7746" s="178" t="s">
        <v>512</v>
      </c>
      <c r="L7746" s="177" t="s">
        <v>550</v>
      </c>
      <c r="M7746" s="177" t="s">
        <v>27728</v>
      </c>
      <c r="N7746" s="177" t="s">
        <v>27728</v>
      </c>
      <c r="O7746" s="177" t="s">
        <v>396</v>
      </c>
      <c r="R7746" s="177" t="s">
        <v>396</v>
      </c>
      <c r="S7746" s="177" t="s">
        <v>14089</v>
      </c>
      <c r="T7746" s="177" t="s">
        <v>691</v>
      </c>
      <c r="U7746" s="177" t="s">
        <v>748</v>
      </c>
      <c r="V7746" s="177" t="s">
        <v>2748</v>
      </c>
      <c r="W7746" s="177" t="s">
        <v>17449</v>
      </c>
      <c r="X7746" s="177" t="s">
        <v>27729</v>
      </c>
      <c r="Y7746" s="177" t="s">
        <v>17451</v>
      </c>
      <c r="AQ7746" s="177" t="s">
        <v>27730</v>
      </c>
      <c r="AT7746" s="177"/>
      <c r="AU7746" s="177"/>
      <c r="AV7746" s="177"/>
      <c r="AW7746" s="177"/>
    </row>
    <row r="7747" spans="1:49">
      <c r="A7747" s="170" t="s">
        <v>27156</v>
      </c>
      <c r="B7747" s="177" t="s">
        <v>27731</v>
      </c>
      <c r="D7747" s="177" t="s">
        <v>508</v>
      </c>
      <c r="F7747" s="177" t="s">
        <v>27732</v>
      </c>
      <c r="I7747" s="177" t="s">
        <v>1647</v>
      </c>
      <c r="J7747" s="178">
        <v>40869</v>
      </c>
      <c r="K7747" s="178">
        <v>40869</v>
      </c>
      <c r="L7747" s="177" t="s">
        <v>550</v>
      </c>
      <c r="M7747" s="177" t="s">
        <v>14794</v>
      </c>
      <c r="N7747" s="177" t="s">
        <v>14794</v>
      </c>
      <c r="O7747" s="177" t="s">
        <v>195</v>
      </c>
      <c r="P7747" s="177" t="s">
        <v>1193</v>
      </c>
      <c r="S7747" s="177" t="s">
        <v>601</v>
      </c>
      <c r="T7747" s="177" t="s">
        <v>1000</v>
      </c>
      <c r="U7747" s="177" t="s">
        <v>555</v>
      </c>
      <c r="V7747" s="177" t="s">
        <v>15378</v>
      </c>
      <c r="X7747" s="177" t="s">
        <v>673</v>
      </c>
      <c r="Y7747" s="177" t="s">
        <v>674</v>
      </c>
      <c r="Z7747" s="177" t="s">
        <v>555</v>
      </c>
      <c r="AA7747" s="177" t="s">
        <v>15379</v>
      </c>
      <c r="AC7747" s="177" t="s">
        <v>23152</v>
      </c>
      <c r="AD7747" s="177" t="s">
        <v>27733</v>
      </c>
      <c r="AE7747" s="177" t="s">
        <v>1064</v>
      </c>
      <c r="AQ7747" s="177" t="s">
        <v>27734</v>
      </c>
      <c r="AT7747" s="177"/>
      <c r="AU7747" s="177"/>
      <c r="AV7747" s="177"/>
      <c r="AW7747" s="177"/>
    </row>
    <row r="7748" spans="1:49">
      <c r="A7748" s="170" t="s">
        <v>27156</v>
      </c>
      <c r="B7748" s="177" t="s">
        <v>27731</v>
      </c>
      <c r="D7748" s="177" t="s">
        <v>610</v>
      </c>
      <c r="E7748" s="177" t="s">
        <v>661</v>
      </c>
      <c r="F7748" s="177" t="s">
        <v>27727</v>
      </c>
      <c r="I7748" s="177" t="s">
        <v>628</v>
      </c>
      <c r="J7748" s="181" t="s">
        <v>512</v>
      </c>
      <c r="K7748" s="178" t="s">
        <v>512</v>
      </c>
      <c r="L7748" s="177" t="s">
        <v>550</v>
      </c>
      <c r="M7748" s="177" t="s">
        <v>27728</v>
      </c>
      <c r="N7748" s="177" t="s">
        <v>27728</v>
      </c>
      <c r="O7748" s="177" t="s">
        <v>396</v>
      </c>
      <c r="R7748" s="177" t="s">
        <v>396</v>
      </c>
      <c r="S7748" s="177" t="s">
        <v>14089</v>
      </c>
      <c r="T7748" s="177" t="s">
        <v>691</v>
      </c>
      <c r="U7748" s="177" t="s">
        <v>748</v>
      </c>
      <c r="V7748" s="177" t="s">
        <v>2748</v>
      </c>
      <c r="W7748" s="177" t="s">
        <v>17449</v>
      </c>
      <c r="X7748" s="177" t="s">
        <v>27729</v>
      </c>
      <c r="Y7748" s="177" t="s">
        <v>694</v>
      </c>
      <c r="AQ7748" s="177" t="s">
        <v>27735</v>
      </c>
      <c r="AT7748" s="177"/>
      <c r="AU7748" s="177"/>
      <c r="AV7748" s="177"/>
      <c r="AW7748" s="177"/>
    </row>
    <row r="7749" spans="1:49">
      <c r="A7749" s="170" t="s">
        <v>27736</v>
      </c>
      <c r="B7749" s="177" t="s">
        <v>27737</v>
      </c>
      <c r="E7749" s="177" t="s">
        <v>661</v>
      </c>
      <c r="F7749" s="177" t="s">
        <v>27738</v>
      </c>
      <c r="I7749" s="177" t="s">
        <v>663</v>
      </c>
      <c r="J7749" s="181" t="s">
        <v>512</v>
      </c>
      <c r="K7749" s="178" t="s">
        <v>512</v>
      </c>
      <c r="L7749" s="177" t="s">
        <v>550</v>
      </c>
      <c r="M7749" s="177" t="s">
        <v>27739</v>
      </c>
      <c r="N7749" s="177" t="s">
        <v>27739</v>
      </c>
      <c r="O7749" s="177" t="s">
        <v>195</v>
      </c>
      <c r="R7749" s="177" t="s">
        <v>600</v>
      </c>
      <c r="S7749" s="177" t="s">
        <v>601</v>
      </c>
      <c r="T7749" s="177" t="s">
        <v>512</v>
      </c>
      <c r="U7749" s="177" t="s">
        <v>718</v>
      </c>
      <c r="V7749" s="177" t="s">
        <v>889</v>
      </c>
      <c r="X7749" s="177" t="s">
        <v>673</v>
      </c>
      <c r="Y7749" s="177" t="s">
        <v>674</v>
      </c>
      <c r="Z7749" s="177" t="s">
        <v>718</v>
      </c>
      <c r="AA7749" s="177" t="s">
        <v>892</v>
      </c>
      <c r="AC7749" s="177" t="s">
        <v>5393</v>
      </c>
      <c r="AD7749" s="177" t="s">
        <v>27740</v>
      </c>
      <c r="AE7749" s="177" t="s">
        <v>524</v>
      </c>
      <c r="AQ7749" s="177"/>
      <c r="AT7749" s="177"/>
      <c r="AU7749" s="177"/>
      <c r="AV7749" s="177"/>
      <c r="AW7749" s="177"/>
    </row>
    <row r="7750" spans="1:49">
      <c r="A7750" s="170" t="s">
        <v>27736</v>
      </c>
      <c r="B7750" s="177" t="s">
        <v>27737</v>
      </c>
      <c r="E7750" s="177" t="s">
        <v>669</v>
      </c>
      <c r="F7750" s="177" t="s">
        <v>27741</v>
      </c>
      <c r="I7750" s="177" t="s">
        <v>663</v>
      </c>
      <c r="J7750" s="181" t="s">
        <v>512</v>
      </c>
      <c r="K7750" s="178" t="s">
        <v>512</v>
      </c>
      <c r="L7750" s="177" t="s">
        <v>550</v>
      </c>
      <c r="M7750" s="177" t="s">
        <v>27739</v>
      </c>
      <c r="N7750" s="177" t="s">
        <v>27739</v>
      </c>
      <c r="O7750" s="177" t="s">
        <v>280</v>
      </c>
      <c r="R7750" s="177" t="s">
        <v>700</v>
      </c>
      <c r="S7750" s="177" t="s">
        <v>701</v>
      </c>
      <c r="T7750" s="177" t="s">
        <v>512</v>
      </c>
      <c r="U7750" s="177" t="s">
        <v>718</v>
      </c>
      <c r="AQ7750" s="177" t="s">
        <v>27742</v>
      </c>
      <c r="AT7750" s="177"/>
      <c r="AU7750" s="177"/>
      <c r="AV7750" s="177"/>
      <c r="AW7750" s="177"/>
    </row>
    <row r="7751" spans="1:49">
      <c r="A7751" s="170" t="s">
        <v>27736</v>
      </c>
      <c r="B7751" s="177" t="s">
        <v>27737</v>
      </c>
      <c r="E7751" s="177" t="s">
        <v>685</v>
      </c>
      <c r="F7751" s="177" t="s">
        <v>27743</v>
      </c>
      <c r="I7751" s="177" t="s">
        <v>663</v>
      </c>
      <c r="J7751" s="181" t="s">
        <v>512</v>
      </c>
      <c r="K7751" s="178" t="s">
        <v>512</v>
      </c>
      <c r="L7751" s="177" t="s">
        <v>901</v>
      </c>
      <c r="M7751" s="177">
        <v>81015</v>
      </c>
      <c r="N7751" s="177" t="s">
        <v>27739</v>
      </c>
      <c r="O7751" s="177" t="s">
        <v>324</v>
      </c>
      <c r="P7751" s="177" t="s">
        <v>903</v>
      </c>
      <c r="R7751" s="177" t="s">
        <v>2871</v>
      </c>
      <c r="U7751" s="177" t="s">
        <v>4668</v>
      </c>
      <c r="V7751" s="177" t="s">
        <v>908</v>
      </c>
      <c r="W7751" s="177" t="s">
        <v>908</v>
      </c>
      <c r="Y7751" s="177" t="s">
        <v>908</v>
      </c>
      <c r="AB7751" s="177" t="s">
        <v>908</v>
      </c>
      <c r="AC7751" s="177">
        <v>2800</v>
      </c>
      <c r="AD7751" s="177" t="s">
        <v>908</v>
      </c>
      <c r="AE7751" s="177" t="s">
        <v>908</v>
      </c>
      <c r="AF7751" s="177" t="s">
        <v>912</v>
      </c>
      <c r="AG7751" s="177" t="s">
        <v>908</v>
      </c>
      <c r="AH7751" s="177" t="s">
        <v>2867</v>
      </c>
      <c r="AI7751" s="177" t="s">
        <v>908</v>
      </c>
      <c r="AK7751" s="177" t="s">
        <v>908</v>
      </c>
      <c r="AL7751" s="177" t="s">
        <v>908</v>
      </c>
      <c r="AQ7751" s="177" t="s">
        <v>27744</v>
      </c>
      <c r="AT7751" s="177"/>
      <c r="AU7751" s="177"/>
      <c r="AV7751" s="177"/>
      <c r="AW7751" s="177"/>
    </row>
    <row r="7752" spans="1:49">
      <c r="A7752" s="170" t="s">
        <v>27736</v>
      </c>
      <c r="B7752" s="177" t="s">
        <v>27737</v>
      </c>
      <c r="C7752" s="177" t="s">
        <v>1564</v>
      </c>
      <c r="D7752" s="177" t="s">
        <v>508</v>
      </c>
      <c r="E7752" s="177" t="s">
        <v>685</v>
      </c>
      <c r="F7752" s="177" t="s">
        <v>27745</v>
      </c>
      <c r="I7752" s="177" t="s">
        <v>2844</v>
      </c>
      <c r="J7752" s="181" t="s">
        <v>512</v>
      </c>
      <c r="K7752" s="178" t="s">
        <v>512</v>
      </c>
      <c r="L7752" s="177" t="s">
        <v>550</v>
      </c>
      <c r="M7752" s="177" t="s">
        <v>27746</v>
      </c>
      <c r="N7752" s="177" t="s">
        <v>27746</v>
      </c>
      <c r="O7752" s="177" t="s">
        <v>110</v>
      </c>
      <c r="R7752" s="177" t="s">
        <v>565</v>
      </c>
      <c r="S7752" s="177" t="s">
        <v>1994</v>
      </c>
      <c r="T7752" s="177" t="s">
        <v>6882</v>
      </c>
      <c r="U7752" s="177" t="s">
        <v>27747</v>
      </c>
      <c r="V7752" s="177" t="s">
        <v>27748</v>
      </c>
      <c r="W7752" s="177" t="s">
        <v>1620</v>
      </c>
      <c r="X7752" s="177" t="s">
        <v>27747</v>
      </c>
      <c r="Y7752" s="177" t="s">
        <v>27749</v>
      </c>
      <c r="Z7752" s="177" t="s">
        <v>1620</v>
      </c>
      <c r="AA7752" s="177" t="s">
        <v>3051</v>
      </c>
      <c r="AB7752" s="177" t="s">
        <v>27750</v>
      </c>
      <c r="AC7752" s="177" t="s">
        <v>583</v>
      </c>
      <c r="AG7752" s="177" t="s">
        <v>27751</v>
      </c>
      <c r="AH7752" s="177" t="s">
        <v>27752</v>
      </c>
      <c r="AI7752" s="177" t="s">
        <v>1048</v>
      </c>
      <c r="AM7752" s="177" t="s">
        <v>4837</v>
      </c>
      <c r="AN7752" s="177" t="s">
        <v>27753</v>
      </c>
      <c r="AO7752" s="177" t="s">
        <v>1034</v>
      </c>
      <c r="AP7752" s="177" t="s">
        <v>3937</v>
      </c>
      <c r="AQ7752" s="177" t="s">
        <v>20189</v>
      </c>
      <c r="AT7752" s="177" t="s">
        <v>27754</v>
      </c>
      <c r="AU7752" s="177" t="s">
        <v>559</v>
      </c>
      <c r="AV7752" s="177"/>
      <c r="AW7752" s="177"/>
    </row>
    <row r="7753" spans="1:49">
      <c r="A7753" s="170" t="s">
        <v>27736</v>
      </c>
      <c r="B7753" s="177" t="s">
        <v>27737</v>
      </c>
      <c r="D7753" s="177" t="s">
        <v>508</v>
      </c>
      <c r="E7753" s="183" t="s">
        <v>1172</v>
      </c>
      <c r="F7753" s="177" t="s">
        <v>27760</v>
      </c>
      <c r="H7753" s="177" t="s">
        <v>1115</v>
      </c>
      <c r="I7753" s="177" t="s">
        <v>939</v>
      </c>
      <c r="J7753" s="177" t="s">
        <v>27757</v>
      </c>
      <c r="K7753" s="177" t="s">
        <v>27757</v>
      </c>
      <c r="L7753" s="177" t="s">
        <v>550</v>
      </c>
      <c r="M7753" s="177" t="s">
        <v>19912</v>
      </c>
      <c r="N7753" s="177" t="s">
        <v>19912</v>
      </c>
      <c r="O7753" s="177" t="s">
        <v>75</v>
      </c>
      <c r="Q7753" s="177" t="s">
        <v>27759</v>
      </c>
      <c r="R7753" s="177" t="s">
        <v>1120</v>
      </c>
      <c r="S7753" s="177" t="s">
        <v>718</v>
      </c>
      <c r="U7753" s="177" t="s">
        <v>718</v>
      </c>
      <c r="V7753" s="177" t="s">
        <v>1122</v>
      </c>
      <c r="W7753" s="177" t="s">
        <v>19924</v>
      </c>
      <c r="Y7753" s="177" t="s">
        <v>19925</v>
      </c>
      <c r="AQ7753" s="177" t="s">
        <v>695</v>
      </c>
      <c r="AT7753" s="177"/>
      <c r="AU7753" s="177"/>
      <c r="AV7753" s="177"/>
      <c r="AW7753" s="177"/>
    </row>
    <row r="7754" spans="1:49">
      <c r="A7754" s="170" t="s">
        <v>27736</v>
      </c>
      <c r="B7754" s="177" t="s">
        <v>27737</v>
      </c>
      <c r="D7754" s="177" t="s">
        <v>508</v>
      </c>
      <c r="E7754" s="183" t="s">
        <v>1172</v>
      </c>
      <c r="F7754" s="177" t="s">
        <v>27761</v>
      </c>
      <c r="H7754" s="177" t="s">
        <v>1115</v>
      </c>
      <c r="I7754" s="177" t="s">
        <v>939</v>
      </c>
      <c r="J7754" s="177" t="s">
        <v>27757</v>
      </c>
      <c r="K7754" s="177" t="s">
        <v>27757</v>
      </c>
      <c r="L7754" s="177" t="s">
        <v>550</v>
      </c>
      <c r="M7754" s="177" t="s">
        <v>19912</v>
      </c>
      <c r="N7754" s="177" t="s">
        <v>19912</v>
      </c>
      <c r="O7754" s="177" t="s">
        <v>195</v>
      </c>
      <c r="Q7754" s="177" t="s">
        <v>27759</v>
      </c>
      <c r="R7754" s="177" t="s">
        <v>600</v>
      </c>
      <c r="S7754" s="177" t="s">
        <v>601</v>
      </c>
      <c r="T7754" s="177" t="s">
        <v>23807</v>
      </c>
      <c r="U7754" s="177" t="s">
        <v>718</v>
      </c>
      <c r="V7754" s="177" t="s">
        <v>2024</v>
      </c>
      <c r="X7754" s="177" t="s">
        <v>943</v>
      </c>
      <c r="Y7754" s="177" t="s">
        <v>674</v>
      </c>
      <c r="Z7754" s="177" t="s">
        <v>718</v>
      </c>
      <c r="AA7754" s="177" t="s">
        <v>1084</v>
      </c>
      <c r="AQ7754" s="177" t="s">
        <v>14550</v>
      </c>
      <c r="AT7754" s="177"/>
      <c r="AU7754" s="177"/>
      <c r="AV7754" s="177"/>
      <c r="AW7754" s="177"/>
    </row>
    <row r="7755" spans="1:49">
      <c r="A7755" s="170" t="s">
        <v>27736</v>
      </c>
      <c r="B7755" s="177" t="s">
        <v>27737</v>
      </c>
      <c r="D7755" s="177" t="s">
        <v>508</v>
      </c>
      <c r="E7755" s="183" t="s">
        <v>1172</v>
      </c>
      <c r="F7755" s="177" t="s">
        <v>27762</v>
      </c>
      <c r="H7755" s="177" t="s">
        <v>1115</v>
      </c>
      <c r="I7755" s="177" t="s">
        <v>939</v>
      </c>
      <c r="J7755" s="177" t="s">
        <v>27757</v>
      </c>
      <c r="K7755" s="177" t="s">
        <v>27757</v>
      </c>
      <c r="L7755" s="177" t="s">
        <v>550</v>
      </c>
      <c r="M7755" s="177" t="s">
        <v>19912</v>
      </c>
      <c r="N7755" s="177" t="s">
        <v>19912</v>
      </c>
      <c r="O7755" s="177" t="s">
        <v>217</v>
      </c>
      <c r="Q7755" s="177" t="s">
        <v>27759</v>
      </c>
      <c r="R7755" s="177" t="s">
        <v>1766</v>
      </c>
      <c r="T7755" s="177" t="s">
        <v>11964</v>
      </c>
      <c r="U7755" s="177" t="s">
        <v>718</v>
      </c>
      <c r="V7755" s="177" t="s">
        <v>7912</v>
      </c>
      <c r="W7755" s="177" t="s">
        <v>8697</v>
      </c>
      <c r="AQ7755" s="177"/>
      <c r="AT7755" s="177"/>
      <c r="AU7755" s="177"/>
      <c r="AV7755" s="177"/>
      <c r="AW7755" s="177"/>
    </row>
    <row r="7756" spans="1:49">
      <c r="A7756" s="170" t="s">
        <v>27736</v>
      </c>
      <c r="B7756" s="177" t="s">
        <v>27737</v>
      </c>
      <c r="D7756" s="177" t="s">
        <v>508</v>
      </c>
      <c r="E7756" s="183" t="s">
        <v>1172</v>
      </c>
      <c r="F7756" s="177" t="s">
        <v>27763</v>
      </c>
      <c r="H7756" s="177" t="s">
        <v>1115</v>
      </c>
      <c r="I7756" s="177" t="s">
        <v>939</v>
      </c>
      <c r="J7756" s="177" t="s">
        <v>27757</v>
      </c>
      <c r="K7756" s="177" t="s">
        <v>27757</v>
      </c>
      <c r="L7756" s="177" t="s">
        <v>513</v>
      </c>
      <c r="M7756" s="177" t="s">
        <v>19921</v>
      </c>
      <c r="N7756" s="177" t="s">
        <v>19912</v>
      </c>
      <c r="O7756" s="177" t="s">
        <v>280</v>
      </c>
      <c r="Q7756" s="177" t="s">
        <v>27759</v>
      </c>
      <c r="R7756" s="177" t="s">
        <v>700</v>
      </c>
      <c r="S7756" s="177" t="s">
        <v>896</v>
      </c>
      <c r="T7756" s="177" t="s">
        <v>19398</v>
      </c>
      <c r="U7756" s="177" t="s">
        <v>718</v>
      </c>
      <c r="AQ7756" s="177" t="s">
        <v>2282</v>
      </c>
      <c r="AT7756" s="177"/>
      <c r="AU7756" s="177"/>
      <c r="AV7756" s="177"/>
      <c r="AW7756" s="177"/>
    </row>
    <row r="7757" spans="1:49">
      <c r="A7757" s="170" t="s">
        <v>27736</v>
      </c>
      <c r="B7757" s="177" t="s">
        <v>27737</v>
      </c>
      <c r="D7757" s="177" t="s">
        <v>508</v>
      </c>
      <c r="E7757" s="183" t="s">
        <v>1172</v>
      </c>
      <c r="F7757" s="177" t="s">
        <v>27755</v>
      </c>
      <c r="G7757" s="177" t="s">
        <v>27756</v>
      </c>
      <c r="H7757" s="177" t="s">
        <v>1115</v>
      </c>
      <c r="I7757" s="177" t="s">
        <v>939</v>
      </c>
      <c r="J7757" s="181" t="s">
        <v>27757</v>
      </c>
      <c r="K7757" s="181" t="s">
        <v>27757</v>
      </c>
      <c r="L7757" s="177" t="s">
        <v>901</v>
      </c>
      <c r="M7757" s="177" t="s">
        <v>27758</v>
      </c>
      <c r="N7757" s="177" t="s">
        <v>19912</v>
      </c>
      <c r="O7757" s="177" t="s">
        <v>324</v>
      </c>
      <c r="P7757" s="177" t="s">
        <v>903</v>
      </c>
      <c r="Q7757" s="177" t="s">
        <v>27759</v>
      </c>
      <c r="R7757" s="177" t="s">
        <v>951</v>
      </c>
      <c r="S7757" s="177" t="s">
        <v>952</v>
      </c>
      <c r="U7757" s="177" t="s">
        <v>20133</v>
      </c>
      <c r="V7757" s="177" t="s">
        <v>19724</v>
      </c>
      <c r="W7757" s="177" t="s">
        <v>908</v>
      </c>
      <c r="Y7757" s="177" t="s">
        <v>909</v>
      </c>
      <c r="Z7757" s="177" t="s">
        <v>3037</v>
      </c>
      <c r="AA7757" s="177" t="s">
        <v>955</v>
      </c>
      <c r="AB7757" s="177" t="s">
        <v>956</v>
      </c>
      <c r="AC7757" s="177" t="s">
        <v>718</v>
      </c>
      <c r="AD7757" s="177" t="s">
        <v>957</v>
      </c>
      <c r="AE7757" s="177" t="s">
        <v>5997</v>
      </c>
      <c r="AF7757" s="177" t="s">
        <v>912</v>
      </c>
      <c r="AG7757" s="177" t="s">
        <v>908</v>
      </c>
      <c r="AH7757" s="177" t="s">
        <v>958</v>
      </c>
      <c r="AI7757" s="177" t="s">
        <v>908</v>
      </c>
      <c r="AJ7757" s="177" t="s">
        <v>7964</v>
      </c>
      <c r="AK7757" s="177" t="s">
        <v>914</v>
      </c>
      <c r="AL7757" s="177" t="s">
        <v>959</v>
      </c>
      <c r="AM7757" s="177" t="s">
        <v>960</v>
      </c>
      <c r="AN7757" s="177" t="s">
        <v>2866</v>
      </c>
      <c r="AP7757" s="177" t="s">
        <v>908</v>
      </c>
      <c r="AQ7757" s="177"/>
      <c r="AT7757" s="177"/>
      <c r="AU7757" s="177"/>
      <c r="AV7757" s="177"/>
      <c r="AW7757" s="177"/>
    </row>
    <row r="7758" spans="1:49">
      <c r="A7758" s="170" t="s">
        <v>27736</v>
      </c>
      <c r="B7758" s="177" t="s">
        <v>27737</v>
      </c>
      <c r="D7758" s="177" t="s">
        <v>508</v>
      </c>
      <c r="E7758" s="183" t="s">
        <v>1242</v>
      </c>
      <c r="F7758" s="177" t="s">
        <v>27767</v>
      </c>
      <c r="H7758" s="177" t="s">
        <v>1148</v>
      </c>
      <c r="I7758" s="177" t="s">
        <v>939</v>
      </c>
      <c r="J7758" s="177" t="s">
        <v>27757</v>
      </c>
      <c r="K7758" s="177" t="s">
        <v>27757</v>
      </c>
      <c r="L7758" s="177" t="s">
        <v>550</v>
      </c>
      <c r="M7758" s="177" t="s">
        <v>19912</v>
      </c>
      <c r="N7758" s="177" t="s">
        <v>19912</v>
      </c>
      <c r="O7758" s="177" t="s">
        <v>75</v>
      </c>
      <c r="Q7758" s="177" t="s">
        <v>27766</v>
      </c>
      <c r="R7758" s="177" t="s">
        <v>1120</v>
      </c>
      <c r="S7758" s="177" t="s">
        <v>718</v>
      </c>
      <c r="U7758" s="177" t="s">
        <v>718</v>
      </c>
      <c r="V7758" s="177" t="s">
        <v>1122</v>
      </c>
      <c r="W7758" s="177" t="s">
        <v>19924</v>
      </c>
      <c r="Y7758" s="177" t="s">
        <v>19925</v>
      </c>
      <c r="AQ7758" s="177" t="s">
        <v>695</v>
      </c>
      <c r="AT7758" s="177"/>
      <c r="AU7758" s="177"/>
      <c r="AV7758" s="177"/>
      <c r="AW7758" s="177"/>
    </row>
    <row r="7759" spans="1:49">
      <c r="A7759" s="170" t="s">
        <v>27736</v>
      </c>
      <c r="B7759" s="177" t="s">
        <v>27737</v>
      </c>
      <c r="D7759" s="177" t="s">
        <v>508</v>
      </c>
      <c r="E7759" s="183" t="s">
        <v>1242</v>
      </c>
      <c r="F7759" s="177" t="s">
        <v>27768</v>
      </c>
      <c r="H7759" s="177" t="s">
        <v>1148</v>
      </c>
      <c r="I7759" s="177" t="s">
        <v>939</v>
      </c>
      <c r="J7759" s="177" t="s">
        <v>27757</v>
      </c>
      <c r="K7759" s="177" t="s">
        <v>27757</v>
      </c>
      <c r="L7759" s="177" t="s">
        <v>550</v>
      </c>
      <c r="M7759" s="177" t="s">
        <v>19912</v>
      </c>
      <c r="N7759" s="177" t="s">
        <v>19912</v>
      </c>
      <c r="O7759" s="177" t="s">
        <v>195</v>
      </c>
      <c r="Q7759" s="177" t="s">
        <v>27766</v>
      </c>
      <c r="R7759" s="177" t="s">
        <v>600</v>
      </c>
      <c r="S7759" s="177" t="s">
        <v>601</v>
      </c>
      <c r="T7759" s="177" t="s">
        <v>23807</v>
      </c>
      <c r="U7759" s="177" t="s">
        <v>718</v>
      </c>
      <c r="V7759" s="177" t="s">
        <v>2024</v>
      </c>
      <c r="X7759" s="177" t="s">
        <v>943</v>
      </c>
      <c r="Y7759" s="177" t="s">
        <v>674</v>
      </c>
      <c r="Z7759" s="177" t="s">
        <v>718</v>
      </c>
      <c r="AA7759" s="177" t="s">
        <v>1084</v>
      </c>
      <c r="AQ7759" s="177" t="s">
        <v>14550</v>
      </c>
      <c r="AT7759" s="177"/>
      <c r="AU7759" s="177"/>
      <c r="AV7759" s="177"/>
      <c r="AW7759" s="177"/>
    </row>
    <row r="7760" spans="1:49">
      <c r="A7760" s="170" t="s">
        <v>27736</v>
      </c>
      <c r="B7760" s="177" t="s">
        <v>27737</v>
      </c>
      <c r="D7760" s="177" t="s">
        <v>508</v>
      </c>
      <c r="E7760" s="183" t="s">
        <v>1242</v>
      </c>
      <c r="F7760" s="177" t="s">
        <v>27769</v>
      </c>
      <c r="H7760" s="177" t="s">
        <v>1148</v>
      </c>
      <c r="I7760" s="177" t="s">
        <v>939</v>
      </c>
      <c r="J7760" s="177" t="s">
        <v>27757</v>
      </c>
      <c r="K7760" s="177" t="s">
        <v>27757</v>
      </c>
      <c r="L7760" s="177" t="s">
        <v>550</v>
      </c>
      <c r="M7760" s="177" t="s">
        <v>19912</v>
      </c>
      <c r="N7760" s="177" t="s">
        <v>19912</v>
      </c>
      <c r="O7760" s="177" t="s">
        <v>217</v>
      </c>
      <c r="Q7760" s="177" t="s">
        <v>27766</v>
      </c>
      <c r="R7760" s="177" t="s">
        <v>1766</v>
      </c>
      <c r="T7760" s="177" t="s">
        <v>11964</v>
      </c>
      <c r="U7760" s="177" t="s">
        <v>718</v>
      </c>
      <c r="V7760" s="177" t="s">
        <v>7912</v>
      </c>
      <c r="W7760" s="177" t="s">
        <v>8697</v>
      </c>
      <c r="AQ7760" s="177"/>
      <c r="AT7760" s="177"/>
      <c r="AU7760" s="177"/>
      <c r="AV7760" s="177"/>
      <c r="AW7760" s="177"/>
    </row>
    <row r="7761" spans="1:49">
      <c r="A7761" s="170" t="s">
        <v>27736</v>
      </c>
      <c r="B7761" s="177" t="s">
        <v>27737</v>
      </c>
      <c r="D7761" s="177" t="s">
        <v>508</v>
      </c>
      <c r="E7761" s="183" t="s">
        <v>1242</v>
      </c>
      <c r="F7761" s="177" t="s">
        <v>27770</v>
      </c>
      <c r="H7761" s="177" t="s">
        <v>1148</v>
      </c>
      <c r="I7761" s="177" t="s">
        <v>939</v>
      </c>
      <c r="J7761" s="177" t="s">
        <v>27757</v>
      </c>
      <c r="K7761" s="177" t="s">
        <v>27757</v>
      </c>
      <c r="L7761" s="177" t="s">
        <v>513</v>
      </c>
      <c r="M7761" s="177" t="s">
        <v>19921</v>
      </c>
      <c r="N7761" s="177" t="s">
        <v>19912</v>
      </c>
      <c r="O7761" s="177" t="s">
        <v>280</v>
      </c>
      <c r="Q7761" s="177" t="s">
        <v>27766</v>
      </c>
      <c r="R7761" s="177" t="s">
        <v>700</v>
      </c>
      <c r="S7761" s="177" t="s">
        <v>896</v>
      </c>
      <c r="T7761" s="177" t="s">
        <v>19398</v>
      </c>
      <c r="U7761" s="177" t="s">
        <v>718</v>
      </c>
      <c r="AQ7761" s="177" t="s">
        <v>2282</v>
      </c>
      <c r="AT7761" s="177"/>
      <c r="AU7761" s="177"/>
      <c r="AV7761" s="177"/>
      <c r="AW7761" s="177"/>
    </row>
    <row r="7762" spans="1:49">
      <c r="A7762" s="170" t="s">
        <v>27736</v>
      </c>
      <c r="B7762" s="177" t="s">
        <v>27737</v>
      </c>
      <c r="D7762" s="177" t="s">
        <v>508</v>
      </c>
      <c r="E7762" s="183" t="s">
        <v>1242</v>
      </c>
      <c r="F7762" s="177" t="s">
        <v>27764</v>
      </c>
      <c r="G7762" s="177" t="s">
        <v>27765</v>
      </c>
      <c r="H7762" s="177" t="s">
        <v>1148</v>
      </c>
      <c r="I7762" s="177" t="s">
        <v>939</v>
      </c>
      <c r="J7762" s="181" t="s">
        <v>27757</v>
      </c>
      <c r="K7762" s="181" t="s">
        <v>27757</v>
      </c>
      <c r="L7762" s="177" t="s">
        <v>901</v>
      </c>
      <c r="M7762" s="177" t="s">
        <v>27758</v>
      </c>
      <c r="N7762" s="177" t="s">
        <v>19912</v>
      </c>
      <c r="O7762" s="177" t="s">
        <v>324</v>
      </c>
      <c r="P7762" s="177" t="s">
        <v>903</v>
      </c>
      <c r="Q7762" s="177" t="s">
        <v>27766</v>
      </c>
      <c r="R7762" s="177" t="s">
        <v>951</v>
      </c>
      <c r="S7762" s="177" t="s">
        <v>952</v>
      </c>
      <c r="U7762" s="177" t="s">
        <v>20133</v>
      </c>
      <c r="V7762" s="177" t="s">
        <v>19724</v>
      </c>
      <c r="W7762" s="177" t="s">
        <v>908</v>
      </c>
      <c r="Y7762" s="177" t="s">
        <v>909</v>
      </c>
      <c r="Z7762" s="177" t="s">
        <v>3037</v>
      </c>
      <c r="AA7762" s="177" t="s">
        <v>955</v>
      </c>
      <c r="AB7762" s="177" t="s">
        <v>956</v>
      </c>
      <c r="AC7762" s="177" t="s">
        <v>718</v>
      </c>
      <c r="AD7762" s="177" t="s">
        <v>957</v>
      </c>
      <c r="AE7762" s="177" t="s">
        <v>5997</v>
      </c>
      <c r="AF7762" s="177" t="s">
        <v>912</v>
      </c>
      <c r="AG7762" s="177" t="s">
        <v>908</v>
      </c>
      <c r="AH7762" s="177" t="s">
        <v>958</v>
      </c>
      <c r="AI7762" s="177" t="s">
        <v>908</v>
      </c>
      <c r="AJ7762" s="177" t="s">
        <v>7964</v>
      </c>
      <c r="AK7762" s="177" t="s">
        <v>982</v>
      </c>
      <c r="AL7762" s="177" t="s">
        <v>959</v>
      </c>
      <c r="AM7762" s="177" t="s">
        <v>960</v>
      </c>
      <c r="AP7762" s="177" t="s">
        <v>908</v>
      </c>
      <c r="AQ7762" s="177"/>
      <c r="AT7762" s="177"/>
      <c r="AU7762" s="177"/>
      <c r="AV7762" s="177"/>
      <c r="AW7762" s="177"/>
    </row>
    <row r="7763" spans="1:49">
      <c r="A7763" s="170" t="s">
        <v>27736</v>
      </c>
      <c r="B7763" s="177" t="s">
        <v>27737</v>
      </c>
      <c r="D7763" s="177" t="s">
        <v>508</v>
      </c>
      <c r="E7763" s="183" t="s">
        <v>1246</v>
      </c>
      <c r="F7763" s="177" t="s">
        <v>27774</v>
      </c>
      <c r="H7763" s="177" t="s">
        <v>1350</v>
      </c>
      <c r="I7763" s="177" t="s">
        <v>939</v>
      </c>
      <c r="J7763" s="177" t="s">
        <v>27757</v>
      </c>
      <c r="K7763" s="177" t="s">
        <v>27757</v>
      </c>
      <c r="L7763" s="177" t="s">
        <v>550</v>
      </c>
      <c r="M7763" s="177" t="s">
        <v>19912</v>
      </c>
      <c r="N7763" s="177" t="s">
        <v>19912</v>
      </c>
      <c r="O7763" s="177" t="s">
        <v>75</v>
      </c>
      <c r="Q7763" s="177" t="s">
        <v>27773</v>
      </c>
      <c r="R7763" s="177" t="s">
        <v>1120</v>
      </c>
      <c r="S7763" s="177" t="s">
        <v>718</v>
      </c>
      <c r="U7763" s="177" t="s">
        <v>718</v>
      </c>
      <c r="V7763" s="177" t="s">
        <v>1122</v>
      </c>
      <c r="W7763" s="177" t="s">
        <v>19924</v>
      </c>
      <c r="Y7763" s="177" t="s">
        <v>19925</v>
      </c>
      <c r="AQ7763" s="177" t="s">
        <v>695</v>
      </c>
      <c r="AT7763" s="177"/>
      <c r="AU7763" s="177"/>
      <c r="AV7763" s="177"/>
      <c r="AW7763" s="177"/>
    </row>
    <row r="7764" spans="1:49">
      <c r="A7764" s="170" t="s">
        <v>27736</v>
      </c>
      <c r="B7764" s="177" t="s">
        <v>27737</v>
      </c>
      <c r="D7764" s="177" t="s">
        <v>508</v>
      </c>
      <c r="E7764" s="183" t="s">
        <v>1246</v>
      </c>
      <c r="F7764" s="177" t="s">
        <v>27775</v>
      </c>
      <c r="H7764" s="177" t="s">
        <v>1350</v>
      </c>
      <c r="I7764" s="177" t="s">
        <v>939</v>
      </c>
      <c r="J7764" s="177" t="s">
        <v>27757</v>
      </c>
      <c r="K7764" s="177" t="s">
        <v>27757</v>
      </c>
      <c r="L7764" s="177" t="s">
        <v>550</v>
      </c>
      <c r="M7764" s="177" t="s">
        <v>19912</v>
      </c>
      <c r="N7764" s="177" t="s">
        <v>19912</v>
      </c>
      <c r="O7764" s="177" t="s">
        <v>195</v>
      </c>
      <c r="Q7764" s="177" t="s">
        <v>27773</v>
      </c>
      <c r="R7764" s="177" t="s">
        <v>600</v>
      </c>
      <c r="S7764" s="177" t="s">
        <v>601</v>
      </c>
      <c r="T7764" s="177" t="s">
        <v>23807</v>
      </c>
      <c r="U7764" s="177" t="s">
        <v>718</v>
      </c>
      <c r="V7764" s="177" t="s">
        <v>2024</v>
      </c>
      <c r="X7764" s="177" t="s">
        <v>943</v>
      </c>
      <c r="Y7764" s="177" t="s">
        <v>674</v>
      </c>
      <c r="Z7764" s="177" t="s">
        <v>718</v>
      </c>
      <c r="AA7764" s="177" t="s">
        <v>1084</v>
      </c>
      <c r="AQ7764" s="177" t="s">
        <v>14550</v>
      </c>
      <c r="AT7764" s="177"/>
      <c r="AU7764" s="177"/>
      <c r="AV7764" s="177"/>
      <c r="AW7764" s="177"/>
    </row>
    <row r="7765" spans="1:49">
      <c r="A7765" s="170" t="s">
        <v>27736</v>
      </c>
      <c r="B7765" s="177" t="s">
        <v>27737</v>
      </c>
      <c r="D7765" s="177" t="s">
        <v>508</v>
      </c>
      <c r="E7765" s="183" t="s">
        <v>1246</v>
      </c>
      <c r="F7765" s="177" t="s">
        <v>27776</v>
      </c>
      <c r="H7765" s="177" t="s">
        <v>1350</v>
      </c>
      <c r="I7765" s="177" t="s">
        <v>939</v>
      </c>
      <c r="J7765" s="177" t="s">
        <v>27757</v>
      </c>
      <c r="K7765" s="177" t="s">
        <v>27757</v>
      </c>
      <c r="L7765" s="177" t="s">
        <v>550</v>
      </c>
      <c r="M7765" s="177" t="s">
        <v>19912</v>
      </c>
      <c r="N7765" s="177" t="s">
        <v>19912</v>
      </c>
      <c r="O7765" s="177" t="s">
        <v>217</v>
      </c>
      <c r="Q7765" s="177" t="s">
        <v>27773</v>
      </c>
      <c r="R7765" s="177" t="s">
        <v>1766</v>
      </c>
      <c r="T7765" s="177" t="s">
        <v>11964</v>
      </c>
      <c r="U7765" s="177" t="s">
        <v>718</v>
      </c>
      <c r="V7765" s="177" t="s">
        <v>7912</v>
      </c>
      <c r="W7765" s="177" t="s">
        <v>8697</v>
      </c>
      <c r="AQ7765" s="177"/>
      <c r="AT7765" s="177"/>
      <c r="AU7765" s="177"/>
      <c r="AV7765" s="177"/>
      <c r="AW7765" s="177"/>
    </row>
    <row r="7766" spans="1:49">
      <c r="A7766" s="170" t="s">
        <v>27736</v>
      </c>
      <c r="B7766" s="177" t="s">
        <v>27737</v>
      </c>
      <c r="D7766" s="177" t="s">
        <v>508</v>
      </c>
      <c r="E7766" s="183" t="s">
        <v>1246</v>
      </c>
      <c r="F7766" s="177" t="s">
        <v>27777</v>
      </c>
      <c r="H7766" s="177" t="s">
        <v>1350</v>
      </c>
      <c r="I7766" s="177" t="s">
        <v>939</v>
      </c>
      <c r="J7766" s="177" t="s">
        <v>27757</v>
      </c>
      <c r="K7766" s="177" t="s">
        <v>27757</v>
      </c>
      <c r="L7766" s="177" t="s">
        <v>513</v>
      </c>
      <c r="M7766" s="177" t="s">
        <v>19921</v>
      </c>
      <c r="N7766" s="177" t="s">
        <v>19912</v>
      </c>
      <c r="O7766" s="177" t="s">
        <v>280</v>
      </c>
      <c r="Q7766" s="177" t="s">
        <v>27773</v>
      </c>
      <c r="R7766" s="177" t="s">
        <v>700</v>
      </c>
      <c r="S7766" s="177" t="s">
        <v>896</v>
      </c>
      <c r="T7766" s="177" t="s">
        <v>19398</v>
      </c>
      <c r="U7766" s="177" t="s">
        <v>718</v>
      </c>
      <c r="AQ7766" s="177" t="s">
        <v>2282</v>
      </c>
      <c r="AT7766" s="177"/>
      <c r="AU7766" s="177"/>
      <c r="AV7766" s="177"/>
      <c r="AW7766" s="177"/>
    </row>
    <row r="7767" spans="1:49">
      <c r="A7767" s="170" t="s">
        <v>27736</v>
      </c>
      <c r="B7767" s="177" t="s">
        <v>27737</v>
      </c>
      <c r="D7767" s="177" t="s">
        <v>508</v>
      </c>
      <c r="E7767" s="183" t="s">
        <v>1246</v>
      </c>
      <c r="F7767" s="177" t="s">
        <v>27771</v>
      </c>
      <c r="G7767" s="177" t="s">
        <v>27772</v>
      </c>
      <c r="H7767" s="177" t="s">
        <v>1350</v>
      </c>
      <c r="I7767" s="177" t="s">
        <v>939</v>
      </c>
      <c r="J7767" s="181" t="s">
        <v>27757</v>
      </c>
      <c r="K7767" s="181" t="s">
        <v>27757</v>
      </c>
      <c r="L7767" s="177" t="s">
        <v>901</v>
      </c>
      <c r="M7767" s="177" t="s">
        <v>27758</v>
      </c>
      <c r="N7767" s="177" t="s">
        <v>19912</v>
      </c>
      <c r="O7767" s="177" t="s">
        <v>324</v>
      </c>
      <c r="P7767" s="177" t="s">
        <v>903</v>
      </c>
      <c r="Q7767" s="177" t="s">
        <v>27773</v>
      </c>
      <c r="R7767" s="177" t="s">
        <v>951</v>
      </c>
      <c r="S7767" s="177" t="s">
        <v>952</v>
      </c>
      <c r="U7767" s="177" t="s">
        <v>20133</v>
      </c>
      <c r="V7767" s="177" t="s">
        <v>19724</v>
      </c>
      <c r="W7767" s="177" t="s">
        <v>908</v>
      </c>
      <c r="Y7767" s="177" t="s">
        <v>909</v>
      </c>
      <c r="Z7767" s="177" t="s">
        <v>3037</v>
      </c>
      <c r="AA7767" s="177" t="s">
        <v>955</v>
      </c>
      <c r="AB7767" s="177" t="s">
        <v>956</v>
      </c>
      <c r="AC7767" s="177" t="s">
        <v>718</v>
      </c>
      <c r="AD7767" s="177" t="s">
        <v>957</v>
      </c>
      <c r="AE7767" s="177" t="s">
        <v>5997</v>
      </c>
      <c r="AF7767" s="177" t="s">
        <v>912</v>
      </c>
      <c r="AG7767" s="177" t="s">
        <v>908</v>
      </c>
      <c r="AH7767" s="177" t="s">
        <v>958</v>
      </c>
      <c r="AI7767" s="177" t="s">
        <v>908</v>
      </c>
      <c r="AJ7767" s="177" t="s">
        <v>7964</v>
      </c>
      <c r="AK7767" s="177" t="s">
        <v>914</v>
      </c>
      <c r="AL7767" s="177" t="s">
        <v>959</v>
      </c>
      <c r="AM7767" s="177" t="s">
        <v>960</v>
      </c>
      <c r="AP7767" s="177" t="s">
        <v>908</v>
      </c>
      <c r="AQ7767" s="177"/>
      <c r="AT7767" s="177"/>
      <c r="AU7767" s="177"/>
      <c r="AV7767" s="177"/>
      <c r="AW7767" s="177"/>
    </row>
    <row r="7768" spans="1:49">
      <c r="A7768" s="170" t="s">
        <v>27736</v>
      </c>
      <c r="B7768" s="177" t="s">
        <v>27737</v>
      </c>
      <c r="D7768" s="177" t="s">
        <v>508</v>
      </c>
      <c r="E7768" s="183" t="s">
        <v>1269</v>
      </c>
      <c r="F7768" s="177" t="s">
        <v>27781</v>
      </c>
      <c r="H7768" s="177" t="s">
        <v>1366</v>
      </c>
      <c r="I7768" s="177" t="s">
        <v>939</v>
      </c>
      <c r="J7768" s="177" t="s">
        <v>27757</v>
      </c>
      <c r="K7768" s="177" t="s">
        <v>27757</v>
      </c>
      <c r="L7768" s="177" t="s">
        <v>550</v>
      </c>
      <c r="M7768" s="177" t="s">
        <v>19912</v>
      </c>
      <c r="N7768" s="177" t="s">
        <v>19912</v>
      </c>
      <c r="O7768" s="177" t="s">
        <v>75</v>
      </c>
      <c r="Q7768" s="177" t="s">
        <v>27780</v>
      </c>
      <c r="R7768" s="177" t="s">
        <v>1120</v>
      </c>
      <c r="S7768" s="177" t="s">
        <v>718</v>
      </c>
      <c r="U7768" s="177" t="s">
        <v>718</v>
      </c>
      <c r="V7768" s="177" t="s">
        <v>1122</v>
      </c>
      <c r="W7768" s="177" t="s">
        <v>19924</v>
      </c>
      <c r="Y7768" s="177" t="s">
        <v>19925</v>
      </c>
      <c r="AQ7768" s="177" t="s">
        <v>695</v>
      </c>
      <c r="AT7768" s="177"/>
      <c r="AU7768" s="177"/>
      <c r="AV7768" s="177"/>
      <c r="AW7768" s="177"/>
    </row>
    <row r="7769" spans="1:49">
      <c r="A7769" s="170" t="s">
        <v>27736</v>
      </c>
      <c r="B7769" s="177" t="s">
        <v>27737</v>
      </c>
      <c r="D7769" s="177" t="s">
        <v>508</v>
      </c>
      <c r="E7769" s="183" t="s">
        <v>1269</v>
      </c>
      <c r="F7769" s="177" t="s">
        <v>27782</v>
      </c>
      <c r="H7769" s="177" t="s">
        <v>1366</v>
      </c>
      <c r="I7769" s="177" t="s">
        <v>939</v>
      </c>
      <c r="J7769" s="177" t="s">
        <v>27757</v>
      </c>
      <c r="K7769" s="177" t="s">
        <v>27757</v>
      </c>
      <c r="L7769" s="177" t="s">
        <v>550</v>
      </c>
      <c r="M7769" s="177" t="s">
        <v>19912</v>
      </c>
      <c r="N7769" s="177" t="s">
        <v>19912</v>
      </c>
      <c r="O7769" s="177" t="s">
        <v>195</v>
      </c>
      <c r="Q7769" s="177" t="s">
        <v>27780</v>
      </c>
      <c r="R7769" s="177" t="s">
        <v>600</v>
      </c>
      <c r="S7769" s="177" t="s">
        <v>601</v>
      </c>
      <c r="T7769" s="177" t="s">
        <v>23807</v>
      </c>
      <c r="U7769" s="177" t="s">
        <v>718</v>
      </c>
      <c r="V7769" s="177" t="s">
        <v>2024</v>
      </c>
      <c r="X7769" s="177" t="s">
        <v>943</v>
      </c>
      <c r="Y7769" s="177" t="s">
        <v>674</v>
      </c>
      <c r="Z7769" s="177" t="s">
        <v>718</v>
      </c>
      <c r="AA7769" s="177" t="s">
        <v>1084</v>
      </c>
      <c r="AQ7769" s="177" t="s">
        <v>14550</v>
      </c>
      <c r="AS7769" s="177" t="s">
        <v>7351</v>
      </c>
      <c r="AT7769" s="177"/>
      <c r="AU7769" s="177"/>
      <c r="AV7769" s="177"/>
      <c r="AW7769" s="177"/>
    </row>
    <row r="7770" spans="1:49">
      <c r="A7770" s="170" t="s">
        <v>27736</v>
      </c>
      <c r="B7770" s="177" t="s">
        <v>27737</v>
      </c>
      <c r="D7770" s="177" t="s">
        <v>508</v>
      </c>
      <c r="E7770" s="183" t="s">
        <v>1269</v>
      </c>
      <c r="F7770" s="177" t="s">
        <v>27783</v>
      </c>
      <c r="H7770" s="177" t="s">
        <v>1366</v>
      </c>
      <c r="I7770" s="177" t="s">
        <v>939</v>
      </c>
      <c r="J7770" s="177" t="s">
        <v>27757</v>
      </c>
      <c r="K7770" s="177" t="s">
        <v>27757</v>
      </c>
      <c r="L7770" s="177" t="s">
        <v>550</v>
      </c>
      <c r="M7770" s="177" t="s">
        <v>19912</v>
      </c>
      <c r="N7770" s="177" t="s">
        <v>19912</v>
      </c>
      <c r="O7770" s="177" t="s">
        <v>217</v>
      </c>
      <c r="Q7770" s="177" t="s">
        <v>27780</v>
      </c>
      <c r="R7770" s="177" t="s">
        <v>1766</v>
      </c>
      <c r="T7770" s="177" t="s">
        <v>11964</v>
      </c>
      <c r="U7770" s="177" t="s">
        <v>718</v>
      </c>
      <c r="V7770" s="177" t="s">
        <v>7912</v>
      </c>
      <c r="W7770" s="177" t="s">
        <v>8697</v>
      </c>
      <c r="AQ7770" s="177"/>
      <c r="AT7770" s="177"/>
      <c r="AU7770" s="177"/>
      <c r="AV7770" s="177"/>
      <c r="AW7770" s="177"/>
    </row>
    <row r="7771" spans="1:49">
      <c r="A7771" s="170" t="s">
        <v>27736</v>
      </c>
      <c r="B7771" s="177" t="s">
        <v>27737</v>
      </c>
      <c r="D7771" s="177" t="s">
        <v>508</v>
      </c>
      <c r="E7771" s="183" t="s">
        <v>1269</v>
      </c>
      <c r="F7771" s="177" t="s">
        <v>27784</v>
      </c>
      <c r="H7771" s="177" t="s">
        <v>1366</v>
      </c>
      <c r="I7771" s="177" t="s">
        <v>939</v>
      </c>
      <c r="J7771" s="177" t="s">
        <v>27757</v>
      </c>
      <c r="K7771" s="177" t="s">
        <v>27757</v>
      </c>
      <c r="L7771" s="177" t="s">
        <v>513</v>
      </c>
      <c r="M7771" s="177" t="s">
        <v>19921</v>
      </c>
      <c r="N7771" s="177" t="s">
        <v>19912</v>
      </c>
      <c r="O7771" s="177" t="s">
        <v>280</v>
      </c>
      <c r="Q7771" s="177" t="s">
        <v>27780</v>
      </c>
      <c r="R7771" s="177" t="s">
        <v>700</v>
      </c>
      <c r="S7771" s="177" t="s">
        <v>896</v>
      </c>
      <c r="T7771" s="177" t="s">
        <v>9347</v>
      </c>
      <c r="U7771" s="177" t="s">
        <v>718</v>
      </c>
      <c r="AQ7771" s="177" t="s">
        <v>2282</v>
      </c>
      <c r="AT7771" s="177"/>
      <c r="AU7771" s="177"/>
      <c r="AV7771" s="177"/>
      <c r="AW7771" s="177"/>
    </row>
    <row r="7772" spans="1:49">
      <c r="A7772" s="170" t="s">
        <v>27736</v>
      </c>
      <c r="B7772" s="177" t="s">
        <v>27737</v>
      </c>
      <c r="D7772" s="177" t="s">
        <v>508</v>
      </c>
      <c r="E7772" s="183" t="s">
        <v>1269</v>
      </c>
      <c r="F7772" s="177" t="s">
        <v>27778</v>
      </c>
      <c r="G7772" s="177" t="s">
        <v>27779</v>
      </c>
      <c r="H7772" s="177" t="s">
        <v>1366</v>
      </c>
      <c r="I7772" s="177" t="s">
        <v>939</v>
      </c>
      <c r="J7772" s="181" t="s">
        <v>27757</v>
      </c>
      <c r="K7772" s="181" t="s">
        <v>27757</v>
      </c>
      <c r="L7772" s="177" t="s">
        <v>901</v>
      </c>
      <c r="M7772" s="177" t="s">
        <v>27758</v>
      </c>
      <c r="N7772" s="177" t="s">
        <v>19912</v>
      </c>
      <c r="O7772" s="177" t="s">
        <v>324</v>
      </c>
      <c r="P7772" s="177" t="s">
        <v>903</v>
      </c>
      <c r="Q7772" s="177" t="s">
        <v>27780</v>
      </c>
      <c r="R7772" s="177" t="s">
        <v>951</v>
      </c>
      <c r="S7772" s="177" t="s">
        <v>952</v>
      </c>
      <c r="U7772" s="177" t="s">
        <v>20146</v>
      </c>
      <c r="V7772" s="177" t="s">
        <v>1136</v>
      </c>
      <c r="W7772" s="177" t="s">
        <v>908</v>
      </c>
      <c r="Y7772" s="177" t="s">
        <v>909</v>
      </c>
      <c r="Z7772" s="177" t="s">
        <v>908</v>
      </c>
      <c r="AA7772" s="177" t="s">
        <v>955</v>
      </c>
      <c r="AB7772" s="177" t="s">
        <v>910</v>
      </c>
      <c r="AC7772" s="177" t="s">
        <v>718</v>
      </c>
      <c r="AD7772" s="177" t="s">
        <v>911</v>
      </c>
      <c r="AE7772" s="177" t="s">
        <v>2014</v>
      </c>
      <c r="AF7772" s="177" t="s">
        <v>912</v>
      </c>
      <c r="AG7772" s="177" t="s">
        <v>908</v>
      </c>
      <c r="AH7772" s="177" t="s">
        <v>958</v>
      </c>
      <c r="AI7772" s="177" t="s">
        <v>908</v>
      </c>
      <c r="AJ7772" s="177" t="s">
        <v>7964</v>
      </c>
      <c r="AK7772" s="177" t="s">
        <v>982</v>
      </c>
      <c r="AL7772" s="177" t="s">
        <v>959</v>
      </c>
      <c r="AM7772" s="177" t="s">
        <v>960</v>
      </c>
      <c r="AP7772" s="177" t="s">
        <v>908</v>
      </c>
      <c r="AQ7772" s="177"/>
      <c r="AT7772" s="177"/>
      <c r="AU7772" s="177"/>
      <c r="AV7772" s="177"/>
      <c r="AW7772" s="177"/>
    </row>
    <row r="7773" spans="1:49">
      <c r="A7773" s="170" t="s">
        <v>27736</v>
      </c>
      <c r="B7773" s="177" t="s">
        <v>27737</v>
      </c>
      <c r="D7773" s="177" t="s">
        <v>508</v>
      </c>
      <c r="E7773" s="183" t="s">
        <v>2793</v>
      </c>
      <c r="F7773" s="177" t="s">
        <v>27787</v>
      </c>
      <c r="H7773" s="177" t="s">
        <v>1385</v>
      </c>
      <c r="I7773" s="177" t="s">
        <v>939</v>
      </c>
      <c r="J7773" s="177" t="s">
        <v>27757</v>
      </c>
      <c r="K7773" s="177" t="s">
        <v>27757</v>
      </c>
      <c r="L7773" s="177" t="s">
        <v>550</v>
      </c>
      <c r="M7773" s="177" t="s">
        <v>19912</v>
      </c>
      <c r="N7773" s="177" t="s">
        <v>19912</v>
      </c>
      <c r="O7773" s="177" t="s">
        <v>195</v>
      </c>
      <c r="Q7773" s="177" t="s">
        <v>1361</v>
      </c>
      <c r="R7773" s="177" t="s">
        <v>600</v>
      </c>
      <c r="S7773" s="177" t="s">
        <v>601</v>
      </c>
      <c r="T7773" s="177" t="s">
        <v>23807</v>
      </c>
      <c r="U7773" s="177" t="s">
        <v>718</v>
      </c>
      <c r="V7773" s="177" t="s">
        <v>2024</v>
      </c>
      <c r="X7773" s="177" t="s">
        <v>943</v>
      </c>
      <c r="Y7773" s="177" t="s">
        <v>674</v>
      </c>
      <c r="Z7773" s="177" t="s">
        <v>718</v>
      </c>
      <c r="AA7773" s="177" t="s">
        <v>1084</v>
      </c>
      <c r="AQ7773" s="177" t="s">
        <v>14550</v>
      </c>
      <c r="AT7773" s="177"/>
      <c r="AU7773" s="177"/>
      <c r="AV7773" s="177"/>
      <c r="AW7773" s="177"/>
    </row>
    <row r="7774" spans="1:49">
      <c r="A7774" s="170" t="s">
        <v>27736</v>
      </c>
      <c r="B7774" s="177" t="s">
        <v>27737</v>
      </c>
      <c r="D7774" s="177" t="s">
        <v>508</v>
      </c>
      <c r="E7774" s="183" t="s">
        <v>2793</v>
      </c>
      <c r="F7774" s="177" t="s">
        <v>27788</v>
      </c>
      <c r="H7774" s="177" t="s">
        <v>1385</v>
      </c>
      <c r="I7774" s="177" t="s">
        <v>939</v>
      </c>
      <c r="J7774" s="177" t="s">
        <v>27757</v>
      </c>
      <c r="K7774" s="177" t="s">
        <v>27757</v>
      </c>
      <c r="L7774" s="177" t="s">
        <v>550</v>
      </c>
      <c r="M7774" s="177" t="s">
        <v>19912</v>
      </c>
      <c r="N7774" s="177" t="s">
        <v>19912</v>
      </c>
      <c r="O7774" s="177" t="s">
        <v>217</v>
      </c>
      <c r="Q7774" s="177" t="s">
        <v>1361</v>
      </c>
      <c r="R7774" s="177" t="s">
        <v>1766</v>
      </c>
      <c r="T7774" s="177" t="s">
        <v>11964</v>
      </c>
      <c r="U7774" s="177" t="s">
        <v>718</v>
      </c>
      <c r="V7774" s="177" t="s">
        <v>7912</v>
      </c>
      <c r="W7774" s="177" t="s">
        <v>8697</v>
      </c>
      <c r="AQ7774" s="177"/>
      <c r="AT7774" s="177"/>
      <c r="AU7774" s="177"/>
      <c r="AV7774" s="177"/>
      <c r="AW7774" s="177"/>
    </row>
    <row r="7775" spans="1:49">
      <c r="A7775" s="170" t="s">
        <v>27736</v>
      </c>
      <c r="B7775" s="177" t="s">
        <v>27737</v>
      </c>
      <c r="D7775" s="177" t="s">
        <v>508</v>
      </c>
      <c r="E7775" s="183" t="s">
        <v>2793</v>
      </c>
      <c r="F7775" s="177" t="s">
        <v>27789</v>
      </c>
      <c r="H7775" s="177" t="s">
        <v>1385</v>
      </c>
      <c r="I7775" s="177" t="s">
        <v>939</v>
      </c>
      <c r="J7775" s="177" t="s">
        <v>27757</v>
      </c>
      <c r="K7775" s="177" t="s">
        <v>27757</v>
      </c>
      <c r="L7775" s="177" t="s">
        <v>513</v>
      </c>
      <c r="M7775" s="177" t="s">
        <v>19921</v>
      </c>
      <c r="N7775" s="177" t="s">
        <v>19912</v>
      </c>
      <c r="O7775" s="177" t="s">
        <v>280</v>
      </c>
      <c r="Q7775" s="177" t="s">
        <v>1361</v>
      </c>
      <c r="R7775" s="177" t="s">
        <v>700</v>
      </c>
      <c r="S7775" s="177" t="s">
        <v>896</v>
      </c>
      <c r="T7775" s="177" t="s">
        <v>9347</v>
      </c>
      <c r="U7775" s="177" t="s">
        <v>718</v>
      </c>
      <c r="AQ7775" s="177" t="s">
        <v>2282</v>
      </c>
      <c r="AT7775" s="177"/>
      <c r="AU7775" s="177"/>
      <c r="AV7775" s="177"/>
      <c r="AW7775" s="177"/>
    </row>
    <row r="7776" spans="1:49">
      <c r="A7776" s="170" t="s">
        <v>27736</v>
      </c>
      <c r="B7776" s="177" t="s">
        <v>27737</v>
      </c>
      <c r="D7776" s="177" t="s">
        <v>508</v>
      </c>
      <c r="E7776" s="183" t="s">
        <v>2793</v>
      </c>
      <c r="F7776" s="177" t="s">
        <v>27785</v>
      </c>
      <c r="G7776" s="177" t="s">
        <v>27786</v>
      </c>
      <c r="H7776" s="177" t="s">
        <v>1385</v>
      </c>
      <c r="I7776" s="177" t="s">
        <v>939</v>
      </c>
      <c r="J7776" s="181" t="s">
        <v>27757</v>
      </c>
      <c r="K7776" s="181" t="s">
        <v>27757</v>
      </c>
      <c r="L7776" s="177" t="s">
        <v>901</v>
      </c>
      <c r="M7776" s="177" t="s">
        <v>27758</v>
      </c>
      <c r="N7776" s="177" t="s">
        <v>19912</v>
      </c>
      <c r="O7776" s="177" t="s">
        <v>324</v>
      </c>
      <c r="P7776" s="177" t="s">
        <v>903</v>
      </c>
      <c r="Q7776" s="177" t="s">
        <v>1361</v>
      </c>
      <c r="R7776" s="177" t="s">
        <v>951</v>
      </c>
      <c r="S7776" s="177" t="s">
        <v>952</v>
      </c>
      <c r="U7776" s="177" t="s">
        <v>20146</v>
      </c>
      <c r="V7776" s="177" t="s">
        <v>1136</v>
      </c>
      <c r="W7776" s="177" t="s">
        <v>908</v>
      </c>
      <c r="Y7776" s="177" t="s">
        <v>909</v>
      </c>
      <c r="Z7776" s="177" t="s">
        <v>908</v>
      </c>
      <c r="AA7776" s="177" t="s">
        <v>955</v>
      </c>
      <c r="AB7776" s="177" t="s">
        <v>910</v>
      </c>
      <c r="AC7776" s="177" t="s">
        <v>718</v>
      </c>
      <c r="AD7776" s="177" t="s">
        <v>911</v>
      </c>
      <c r="AE7776" s="177" t="s">
        <v>2014</v>
      </c>
      <c r="AF7776" s="177" t="s">
        <v>912</v>
      </c>
      <c r="AG7776" s="177" t="s">
        <v>908</v>
      </c>
      <c r="AH7776" s="177" t="s">
        <v>958</v>
      </c>
      <c r="AI7776" s="177" t="s">
        <v>908</v>
      </c>
      <c r="AJ7776" s="177" t="s">
        <v>7964</v>
      </c>
      <c r="AK7776" s="177" t="s">
        <v>914</v>
      </c>
      <c r="AL7776" s="177" t="s">
        <v>959</v>
      </c>
      <c r="AM7776" s="177" t="s">
        <v>960</v>
      </c>
      <c r="AP7776" s="177" t="s">
        <v>908</v>
      </c>
      <c r="AQ7776" s="177"/>
      <c r="AT7776" s="177"/>
      <c r="AU7776" s="177"/>
      <c r="AV7776" s="177"/>
      <c r="AW7776" s="177"/>
    </row>
    <row r="7777" spans="1:49">
      <c r="A7777" s="170" t="s">
        <v>27736</v>
      </c>
      <c r="B7777" s="177" t="s">
        <v>27737</v>
      </c>
      <c r="D7777" s="177" t="s">
        <v>508</v>
      </c>
      <c r="E7777" s="183" t="s">
        <v>2796</v>
      </c>
      <c r="F7777" s="177" t="s">
        <v>27793</v>
      </c>
      <c r="H7777" s="177" t="s">
        <v>955</v>
      </c>
      <c r="I7777" s="177" t="s">
        <v>939</v>
      </c>
      <c r="J7777" s="177" t="s">
        <v>27757</v>
      </c>
      <c r="K7777" s="177" t="s">
        <v>27757</v>
      </c>
      <c r="L7777" s="177" t="s">
        <v>550</v>
      </c>
      <c r="M7777" s="177" t="s">
        <v>19912</v>
      </c>
      <c r="N7777" s="177" t="s">
        <v>19912</v>
      </c>
      <c r="O7777" s="177" t="s">
        <v>195</v>
      </c>
      <c r="Q7777" s="177" t="s">
        <v>27792</v>
      </c>
      <c r="R7777" s="177" t="s">
        <v>600</v>
      </c>
      <c r="S7777" s="177" t="s">
        <v>601</v>
      </c>
      <c r="T7777" s="177" t="s">
        <v>23807</v>
      </c>
      <c r="U7777" s="177" t="s">
        <v>718</v>
      </c>
      <c r="V7777" s="177" t="s">
        <v>2024</v>
      </c>
      <c r="X7777" s="177" t="s">
        <v>943</v>
      </c>
      <c r="Y7777" s="177" t="s">
        <v>674</v>
      </c>
      <c r="Z7777" s="177" t="s">
        <v>718</v>
      </c>
      <c r="AA7777" s="177" t="s">
        <v>1084</v>
      </c>
      <c r="AQ7777" s="177" t="s">
        <v>14550</v>
      </c>
      <c r="AT7777" s="177"/>
      <c r="AU7777" s="177"/>
      <c r="AV7777" s="177"/>
      <c r="AW7777" s="177"/>
    </row>
    <row r="7778" spans="1:49">
      <c r="A7778" s="170" t="s">
        <v>27736</v>
      </c>
      <c r="B7778" s="177" t="s">
        <v>27737</v>
      </c>
      <c r="D7778" s="177" t="s">
        <v>508</v>
      </c>
      <c r="E7778" s="183" t="s">
        <v>2796</v>
      </c>
      <c r="F7778" s="177" t="s">
        <v>27794</v>
      </c>
      <c r="H7778" s="177" t="s">
        <v>955</v>
      </c>
      <c r="I7778" s="177" t="s">
        <v>939</v>
      </c>
      <c r="J7778" s="177" t="s">
        <v>27757</v>
      </c>
      <c r="K7778" s="177" t="s">
        <v>27757</v>
      </c>
      <c r="L7778" s="177" t="s">
        <v>550</v>
      </c>
      <c r="M7778" s="177" t="s">
        <v>19912</v>
      </c>
      <c r="N7778" s="177" t="s">
        <v>19912</v>
      </c>
      <c r="O7778" s="177" t="s">
        <v>217</v>
      </c>
      <c r="Q7778" s="177" t="s">
        <v>27792</v>
      </c>
      <c r="R7778" s="177" t="s">
        <v>1766</v>
      </c>
      <c r="T7778" s="177" t="s">
        <v>11964</v>
      </c>
      <c r="U7778" s="177" t="s">
        <v>718</v>
      </c>
      <c r="V7778" s="177" t="s">
        <v>7912</v>
      </c>
      <c r="W7778" s="177" t="s">
        <v>8697</v>
      </c>
      <c r="AQ7778" s="177"/>
      <c r="AT7778" s="177"/>
      <c r="AU7778" s="177"/>
      <c r="AV7778" s="177"/>
      <c r="AW7778" s="177"/>
    </row>
    <row r="7779" spans="1:49">
      <c r="A7779" s="170" t="s">
        <v>27736</v>
      </c>
      <c r="B7779" s="177" t="s">
        <v>27737</v>
      </c>
      <c r="D7779" s="177" t="s">
        <v>508</v>
      </c>
      <c r="E7779" s="183" t="s">
        <v>2796</v>
      </c>
      <c r="F7779" s="177" t="s">
        <v>27795</v>
      </c>
      <c r="H7779" s="177" t="s">
        <v>955</v>
      </c>
      <c r="I7779" s="177" t="s">
        <v>939</v>
      </c>
      <c r="J7779" s="177" t="s">
        <v>27757</v>
      </c>
      <c r="K7779" s="177" t="s">
        <v>27757</v>
      </c>
      <c r="L7779" s="177" t="s">
        <v>513</v>
      </c>
      <c r="M7779" s="177" t="s">
        <v>19921</v>
      </c>
      <c r="N7779" s="177" t="s">
        <v>19912</v>
      </c>
      <c r="O7779" s="177" t="s">
        <v>280</v>
      </c>
      <c r="Q7779" s="177" t="s">
        <v>27792</v>
      </c>
      <c r="R7779" s="177" t="s">
        <v>700</v>
      </c>
      <c r="S7779" s="177" t="s">
        <v>896</v>
      </c>
      <c r="T7779" s="177" t="s">
        <v>9347</v>
      </c>
      <c r="U7779" s="177" t="s">
        <v>718</v>
      </c>
      <c r="AQ7779" s="177" t="s">
        <v>2282</v>
      </c>
      <c r="AT7779" s="177"/>
      <c r="AU7779" s="177"/>
      <c r="AV7779" s="177"/>
      <c r="AW7779" s="177"/>
    </row>
    <row r="7780" spans="1:49">
      <c r="A7780" s="170" t="s">
        <v>27736</v>
      </c>
      <c r="B7780" s="177" t="s">
        <v>27737</v>
      </c>
      <c r="D7780" s="177" t="s">
        <v>508</v>
      </c>
      <c r="E7780" s="183" t="s">
        <v>2796</v>
      </c>
      <c r="F7780" s="177" t="s">
        <v>27790</v>
      </c>
      <c r="G7780" s="177" t="s">
        <v>27791</v>
      </c>
      <c r="H7780" s="177" t="s">
        <v>955</v>
      </c>
      <c r="I7780" s="177" t="s">
        <v>939</v>
      </c>
      <c r="J7780" s="181" t="s">
        <v>27757</v>
      </c>
      <c r="K7780" s="181" t="s">
        <v>27757</v>
      </c>
      <c r="L7780" s="177" t="s">
        <v>901</v>
      </c>
      <c r="M7780" s="177" t="s">
        <v>27758</v>
      </c>
      <c r="N7780" s="177" t="s">
        <v>19912</v>
      </c>
      <c r="O7780" s="177" t="s">
        <v>324</v>
      </c>
      <c r="P7780" s="177" t="s">
        <v>903</v>
      </c>
      <c r="Q7780" s="177" t="s">
        <v>27792</v>
      </c>
      <c r="R7780" s="177" t="s">
        <v>951</v>
      </c>
      <c r="S7780" s="177" t="s">
        <v>952</v>
      </c>
      <c r="U7780" s="177" t="s">
        <v>20146</v>
      </c>
      <c r="V7780" s="177" t="s">
        <v>1136</v>
      </c>
      <c r="W7780" s="177" t="s">
        <v>908</v>
      </c>
      <c r="Y7780" s="177" t="s">
        <v>909</v>
      </c>
      <c r="Z7780" s="177" t="s">
        <v>908</v>
      </c>
      <c r="AA7780" s="177" t="s">
        <v>955</v>
      </c>
      <c r="AB7780" s="177" t="s">
        <v>910</v>
      </c>
      <c r="AC7780" s="177" t="s">
        <v>718</v>
      </c>
      <c r="AD7780" s="177" t="s">
        <v>911</v>
      </c>
      <c r="AE7780" s="177" t="s">
        <v>2014</v>
      </c>
      <c r="AF7780" s="177" t="s">
        <v>912</v>
      </c>
      <c r="AG7780" s="177" t="s">
        <v>908</v>
      </c>
      <c r="AH7780" s="177" t="s">
        <v>958</v>
      </c>
      <c r="AI7780" s="177" t="s">
        <v>908</v>
      </c>
      <c r="AJ7780" s="177" t="s">
        <v>7964</v>
      </c>
      <c r="AK7780" s="177" t="s">
        <v>914</v>
      </c>
      <c r="AL7780" s="177" t="s">
        <v>959</v>
      </c>
      <c r="AM7780" s="177" t="s">
        <v>960</v>
      </c>
      <c r="AP7780" s="177" t="s">
        <v>908</v>
      </c>
      <c r="AQ7780" s="177"/>
      <c r="AT7780" s="177"/>
      <c r="AU7780" s="177"/>
      <c r="AV7780" s="177"/>
      <c r="AW7780" s="177"/>
    </row>
    <row r="7781" spans="1:49">
      <c r="A7781" s="170" t="s">
        <v>27736</v>
      </c>
      <c r="B7781" s="177" t="s">
        <v>27737</v>
      </c>
      <c r="D7781" s="177" t="s">
        <v>508</v>
      </c>
      <c r="E7781" s="183" t="s">
        <v>2799</v>
      </c>
      <c r="F7781" s="177" t="s">
        <v>27799</v>
      </c>
      <c r="H7781" s="177" t="s">
        <v>1469</v>
      </c>
      <c r="I7781" s="177" t="s">
        <v>939</v>
      </c>
      <c r="J7781" s="177" t="s">
        <v>27757</v>
      </c>
      <c r="K7781" s="177" t="s">
        <v>27757</v>
      </c>
      <c r="L7781" s="177" t="s">
        <v>550</v>
      </c>
      <c r="M7781" s="177" t="s">
        <v>19912</v>
      </c>
      <c r="N7781" s="177" t="s">
        <v>19912</v>
      </c>
      <c r="O7781" s="177" t="s">
        <v>195</v>
      </c>
      <c r="Q7781" s="177" t="s">
        <v>27798</v>
      </c>
      <c r="R7781" s="177" t="s">
        <v>600</v>
      </c>
      <c r="S7781" s="177" t="s">
        <v>601</v>
      </c>
      <c r="T7781" s="177" t="s">
        <v>23807</v>
      </c>
      <c r="U7781" s="177" t="s">
        <v>718</v>
      </c>
      <c r="V7781" s="177" t="s">
        <v>2024</v>
      </c>
      <c r="X7781" s="177" t="s">
        <v>943</v>
      </c>
      <c r="Y7781" s="177" t="s">
        <v>674</v>
      </c>
      <c r="Z7781" s="177" t="s">
        <v>718</v>
      </c>
      <c r="AA7781" s="177" t="s">
        <v>1084</v>
      </c>
      <c r="AQ7781" s="177" t="s">
        <v>14550</v>
      </c>
      <c r="AT7781" s="177"/>
      <c r="AU7781" s="177"/>
      <c r="AV7781" s="177"/>
      <c r="AW7781" s="177"/>
    </row>
    <row r="7782" spans="1:49">
      <c r="A7782" s="170" t="s">
        <v>27736</v>
      </c>
      <c r="B7782" s="177" t="s">
        <v>27737</v>
      </c>
      <c r="D7782" s="177" t="s">
        <v>508</v>
      </c>
      <c r="E7782" s="183" t="s">
        <v>2799</v>
      </c>
      <c r="F7782" s="177" t="s">
        <v>27800</v>
      </c>
      <c r="H7782" s="177" t="s">
        <v>1469</v>
      </c>
      <c r="I7782" s="177" t="s">
        <v>939</v>
      </c>
      <c r="J7782" s="177" t="s">
        <v>27757</v>
      </c>
      <c r="K7782" s="177" t="s">
        <v>27757</v>
      </c>
      <c r="L7782" s="177" t="s">
        <v>550</v>
      </c>
      <c r="M7782" s="177" t="s">
        <v>19912</v>
      </c>
      <c r="N7782" s="177" t="s">
        <v>19912</v>
      </c>
      <c r="O7782" s="177" t="s">
        <v>217</v>
      </c>
      <c r="Q7782" s="177" t="s">
        <v>27798</v>
      </c>
      <c r="R7782" s="177" t="s">
        <v>1766</v>
      </c>
      <c r="T7782" s="177" t="s">
        <v>11964</v>
      </c>
      <c r="U7782" s="177" t="s">
        <v>718</v>
      </c>
      <c r="V7782" s="177" t="s">
        <v>7912</v>
      </c>
      <c r="W7782" s="177" t="s">
        <v>8697</v>
      </c>
      <c r="AQ7782" s="177"/>
      <c r="AT7782" s="177"/>
      <c r="AU7782" s="177"/>
      <c r="AV7782" s="177"/>
      <c r="AW7782" s="177"/>
    </row>
    <row r="7783" spans="1:49">
      <c r="A7783" s="170" t="s">
        <v>27736</v>
      </c>
      <c r="B7783" s="177" t="s">
        <v>27737</v>
      </c>
      <c r="D7783" s="177" t="s">
        <v>508</v>
      </c>
      <c r="E7783" s="183" t="s">
        <v>2799</v>
      </c>
      <c r="F7783" s="177" t="s">
        <v>27801</v>
      </c>
      <c r="H7783" s="177" t="s">
        <v>1469</v>
      </c>
      <c r="I7783" s="177" t="s">
        <v>939</v>
      </c>
      <c r="J7783" s="177" t="s">
        <v>27757</v>
      </c>
      <c r="K7783" s="177" t="s">
        <v>27757</v>
      </c>
      <c r="L7783" s="177" t="s">
        <v>513</v>
      </c>
      <c r="M7783" s="177" t="s">
        <v>19921</v>
      </c>
      <c r="N7783" s="177" t="s">
        <v>19912</v>
      </c>
      <c r="O7783" s="177" t="s">
        <v>280</v>
      </c>
      <c r="Q7783" s="177" t="s">
        <v>27798</v>
      </c>
      <c r="R7783" s="177" t="s">
        <v>700</v>
      </c>
      <c r="S7783" s="177" t="s">
        <v>896</v>
      </c>
      <c r="T7783" s="177" t="s">
        <v>9347</v>
      </c>
      <c r="U7783" s="177" t="s">
        <v>718</v>
      </c>
      <c r="AQ7783" s="177" t="s">
        <v>2282</v>
      </c>
      <c r="AT7783" s="177"/>
      <c r="AU7783" s="177"/>
      <c r="AV7783" s="177"/>
      <c r="AW7783" s="177"/>
    </row>
    <row r="7784" spans="1:49">
      <c r="A7784" s="170" t="s">
        <v>27736</v>
      </c>
      <c r="B7784" s="177" t="s">
        <v>27737</v>
      </c>
      <c r="D7784" s="177" t="s">
        <v>508</v>
      </c>
      <c r="E7784" s="183" t="s">
        <v>2799</v>
      </c>
      <c r="F7784" s="177" t="s">
        <v>27796</v>
      </c>
      <c r="G7784" s="177" t="s">
        <v>27797</v>
      </c>
      <c r="H7784" s="177" t="s">
        <v>1469</v>
      </c>
      <c r="I7784" s="177" t="s">
        <v>939</v>
      </c>
      <c r="J7784" s="181" t="s">
        <v>27757</v>
      </c>
      <c r="K7784" s="181" t="s">
        <v>27757</v>
      </c>
      <c r="L7784" s="177" t="s">
        <v>901</v>
      </c>
      <c r="M7784" s="177" t="s">
        <v>27758</v>
      </c>
      <c r="N7784" s="177" t="s">
        <v>19912</v>
      </c>
      <c r="O7784" s="177" t="s">
        <v>324</v>
      </c>
      <c r="P7784" s="177" t="s">
        <v>903</v>
      </c>
      <c r="Q7784" s="177" t="s">
        <v>27798</v>
      </c>
      <c r="R7784" s="177" t="s">
        <v>951</v>
      </c>
      <c r="S7784" s="177" t="s">
        <v>952</v>
      </c>
      <c r="U7784" s="177" t="s">
        <v>23885</v>
      </c>
      <c r="V7784" s="177" t="s">
        <v>15023</v>
      </c>
      <c r="W7784" s="177" t="s">
        <v>908</v>
      </c>
      <c r="Y7784" s="177" t="s">
        <v>908</v>
      </c>
      <c r="Z7784" s="177" t="s">
        <v>3037</v>
      </c>
      <c r="AA7784" s="177" t="s">
        <v>955</v>
      </c>
      <c r="AB7784" s="177" t="s">
        <v>956</v>
      </c>
      <c r="AC7784" s="177" t="s">
        <v>718</v>
      </c>
      <c r="AD7784" s="177" t="s">
        <v>957</v>
      </c>
      <c r="AE7784" s="177" t="s">
        <v>5997</v>
      </c>
      <c r="AF7784" s="177" t="s">
        <v>912</v>
      </c>
      <c r="AG7784" s="177" t="s">
        <v>908</v>
      </c>
      <c r="AH7784" s="177" t="s">
        <v>958</v>
      </c>
      <c r="AI7784" s="177" t="s">
        <v>908</v>
      </c>
      <c r="AJ7784" s="177" t="s">
        <v>7964</v>
      </c>
      <c r="AK7784" s="177" t="s">
        <v>982</v>
      </c>
      <c r="AL7784" s="177" t="s">
        <v>959</v>
      </c>
      <c r="AM7784" s="177" t="s">
        <v>960</v>
      </c>
      <c r="AP7784" s="177" t="s">
        <v>908</v>
      </c>
      <c r="AQ7784" s="177"/>
      <c r="AT7784" s="177"/>
      <c r="AU7784" s="177"/>
      <c r="AV7784" s="177"/>
      <c r="AW7784" s="177"/>
    </row>
    <row r="7785" spans="1:49">
      <c r="A7785" s="170" t="s">
        <v>27736</v>
      </c>
      <c r="B7785" s="177" t="s">
        <v>27737</v>
      </c>
      <c r="D7785" s="177" t="s">
        <v>508</v>
      </c>
      <c r="E7785" s="183" t="s">
        <v>2828</v>
      </c>
      <c r="F7785" s="201" t="s">
        <v>27804</v>
      </c>
      <c r="H7785" s="177" t="s">
        <v>1500</v>
      </c>
      <c r="I7785" s="177" t="s">
        <v>939</v>
      </c>
      <c r="J7785" s="177" t="s">
        <v>27757</v>
      </c>
      <c r="K7785" s="177" t="s">
        <v>27757</v>
      </c>
      <c r="L7785" s="177" t="s">
        <v>550</v>
      </c>
      <c r="M7785" s="177" t="s">
        <v>19912</v>
      </c>
      <c r="N7785" s="177" t="s">
        <v>19912</v>
      </c>
      <c r="O7785" s="177" t="s">
        <v>75</v>
      </c>
      <c r="Q7785" s="177" t="s">
        <v>1082</v>
      </c>
      <c r="R7785" s="177" t="s">
        <v>1120</v>
      </c>
      <c r="S7785" s="177" t="s">
        <v>718</v>
      </c>
      <c r="U7785" s="177" t="s">
        <v>718</v>
      </c>
      <c r="V7785" s="177" t="s">
        <v>1122</v>
      </c>
      <c r="W7785" s="177" t="s">
        <v>1123</v>
      </c>
      <c r="Y7785" s="184" t="s">
        <v>1124</v>
      </c>
      <c r="AQ7785" s="177" t="s">
        <v>27805</v>
      </c>
      <c r="AT7785" s="177"/>
      <c r="AU7785" s="177"/>
      <c r="AV7785" s="177"/>
      <c r="AW7785" s="177"/>
    </row>
    <row r="7786" spans="1:49">
      <c r="A7786" s="170" t="s">
        <v>27736</v>
      </c>
      <c r="B7786" s="177" t="s">
        <v>27737</v>
      </c>
      <c r="D7786" s="177" t="s">
        <v>508</v>
      </c>
      <c r="E7786" s="183" t="s">
        <v>2828</v>
      </c>
      <c r="F7786" s="177" t="s">
        <v>27806</v>
      </c>
      <c r="H7786" s="177" t="s">
        <v>1500</v>
      </c>
      <c r="I7786" s="177" t="s">
        <v>939</v>
      </c>
      <c r="J7786" s="177" t="s">
        <v>27757</v>
      </c>
      <c r="K7786" s="177" t="s">
        <v>27757</v>
      </c>
      <c r="L7786" s="177" t="s">
        <v>550</v>
      </c>
      <c r="M7786" s="177" t="s">
        <v>19912</v>
      </c>
      <c r="N7786" s="177" t="s">
        <v>19912</v>
      </c>
      <c r="O7786" s="177" t="s">
        <v>195</v>
      </c>
      <c r="Q7786" s="177" t="s">
        <v>1082</v>
      </c>
      <c r="R7786" s="177" t="s">
        <v>600</v>
      </c>
      <c r="S7786" s="177" t="s">
        <v>601</v>
      </c>
      <c r="T7786" s="177" t="s">
        <v>23807</v>
      </c>
      <c r="U7786" s="177" t="s">
        <v>718</v>
      </c>
      <c r="V7786" s="177" t="s">
        <v>2024</v>
      </c>
      <c r="X7786" s="177" t="s">
        <v>943</v>
      </c>
      <c r="Y7786" s="177" t="s">
        <v>674</v>
      </c>
      <c r="Z7786" s="177" t="s">
        <v>718</v>
      </c>
      <c r="AA7786" s="177" t="s">
        <v>1084</v>
      </c>
      <c r="AQ7786" s="177" t="s">
        <v>14550</v>
      </c>
      <c r="AT7786" s="177"/>
      <c r="AU7786" s="177"/>
      <c r="AV7786" s="177"/>
      <c r="AW7786" s="177"/>
    </row>
    <row r="7787" spans="1:49">
      <c r="A7787" s="170" t="s">
        <v>27736</v>
      </c>
      <c r="B7787" s="177" t="s">
        <v>27737</v>
      </c>
      <c r="D7787" s="177" t="s">
        <v>508</v>
      </c>
      <c r="E7787" s="183" t="s">
        <v>2828</v>
      </c>
      <c r="F7787" s="177" t="s">
        <v>27807</v>
      </c>
      <c r="H7787" s="177" t="s">
        <v>1500</v>
      </c>
      <c r="I7787" s="177" t="s">
        <v>939</v>
      </c>
      <c r="J7787" s="177" t="s">
        <v>27757</v>
      </c>
      <c r="K7787" s="177" t="s">
        <v>27757</v>
      </c>
      <c r="L7787" s="177" t="s">
        <v>550</v>
      </c>
      <c r="M7787" s="177" t="s">
        <v>19912</v>
      </c>
      <c r="N7787" s="177" t="s">
        <v>19912</v>
      </c>
      <c r="O7787" s="177" t="s">
        <v>217</v>
      </c>
      <c r="Q7787" s="177" t="s">
        <v>1082</v>
      </c>
      <c r="R7787" s="177" t="s">
        <v>1766</v>
      </c>
      <c r="T7787" s="177" t="s">
        <v>11964</v>
      </c>
      <c r="U7787" s="177" t="s">
        <v>718</v>
      </c>
      <c r="V7787" s="177" t="s">
        <v>7912</v>
      </c>
      <c r="W7787" s="177" t="s">
        <v>8697</v>
      </c>
      <c r="AQ7787" s="177"/>
      <c r="AT7787" s="177"/>
      <c r="AU7787" s="177"/>
      <c r="AV7787" s="177"/>
      <c r="AW7787" s="177"/>
    </row>
    <row r="7788" spans="1:49">
      <c r="A7788" s="170" t="s">
        <v>27736</v>
      </c>
      <c r="B7788" s="177" t="s">
        <v>27737</v>
      </c>
      <c r="D7788" s="177" t="s">
        <v>508</v>
      </c>
      <c r="E7788" s="183" t="s">
        <v>2828</v>
      </c>
      <c r="F7788" s="177" t="s">
        <v>27808</v>
      </c>
      <c r="H7788" s="177" t="s">
        <v>1500</v>
      </c>
      <c r="I7788" s="177" t="s">
        <v>939</v>
      </c>
      <c r="J7788" s="177" t="s">
        <v>27757</v>
      </c>
      <c r="K7788" s="177" t="s">
        <v>27757</v>
      </c>
      <c r="L7788" s="177" t="s">
        <v>513</v>
      </c>
      <c r="M7788" s="177" t="s">
        <v>19921</v>
      </c>
      <c r="N7788" s="177" t="s">
        <v>19912</v>
      </c>
      <c r="O7788" s="177" t="s">
        <v>280</v>
      </c>
      <c r="Q7788" s="177" t="s">
        <v>1082</v>
      </c>
      <c r="R7788" s="177" t="s">
        <v>700</v>
      </c>
      <c r="S7788" s="177" t="s">
        <v>896</v>
      </c>
      <c r="T7788" s="177" t="s">
        <v>9347</v>
      </c>
      <c r="U7788" s="177" t="s">
        <v>718</v>
      </c>
      <c r="AQ7788" s="177" t="s">
        <v>2282</v>
      </c>
      <c r="AT7788" s="177"/>
      <c r="AU7788" s="177"/>
      <c r="AV7788" s="177"/>
      <c r="AW7788" s="177"/>
    </row>
    <row r="7789" spans="1:49">
      <c r="A7789" s="170" t="s">
        <v>27736</v>
      </c>
      <c r="B7789" s="177" t="s">
        <v>27737</v>
      </c>
      <c r="D7789" s="177" t="s">
        <v>508</v>
      </c>
      <c r="E7789" s="183" t="s">
        <v>2828</v>
      </c>
      <c r="F7789" s="177" t="s">
        <v>27802</v>
      </c>
      <c r="G7789" s="177" t="s">
        <v>27803</v>
      </c>
      <c r="H7789" s="177" t="s">
        <v>1500</v>
      </c>
      <c r="I7789" s="177" t="s">
        <v>939</v>
      </c>
      <c r="J7789" s="181" t="s">
        <v>27757</v>
      </c>
      <c r="K7789" s="181" t="s">
        <v>27757</v>
      </c>
      <c r="L7789" s="177" t="s">
        <v>901</v>
      </c>
      <c r="M7789" s="177" t="s">
        <v>27758</v>
      </c>
      <c r="N7789" s="177" t="s">
        <v>19912</v>
      </c>
      <c r="O7789" s="177" t="s">
        <v>324</v>
      </c>
      <c r="P7789" s="177" t="s">
        <v>903</v>
      </c>
      <c r="Q7789" s="177" t="s">
        <v>1082</v>
      </c>
      <c r="R7789" s="177" t="s">
        <v>951</v>
      </c>
      <c r="S7789" s="177" t="s">
        <v>952</v>
      </c>
      <c r="U7789" s="177" t="s">
        <v>20146</v>
      </c>
      <c r="V7789" s="177" t="s">
        <v>1136</v>
      </c>
      <c r="W7789" s="177" t="s">
        <v>908</v>
      </c>
      <c r="Y7789" s="177" t="s">
        <v>909</v>
      </c>
      <c r="Z7789" s="177" t="s">
        <v>908</v>
      </c>
      <c r="AA7789" s="177" t="s">
        <v>955</v>
      </c>
      <c r="AB7789" s="177" t="s">
        <v>910</v>
      </c>
      <c r="AC7789" s="177" t="s">
        <v>718</v>
      </c>
      <c r="AD7789" s="177" t="s">
        <v>911</v>
      </c>
      <c r="AE7789" s="177" t="s">
        <v>2014</v>
      </c>
      <c r="AF7789" s="177" t="s">
        <v>912</v>
      </c>
      <c r="AG7789" s="177" t="s">
        <v>908</v>
      </c>
      <c r="AH7789" s="177" t="s">
        <v>958</v>
      </c>
      <c r="AI7789" s="177" t="s">
        <v>908</v>
      </c>
      <c r="AJ7789" s="177" t="s">
        <v>7964</v>
      </c>
      <c r="AK7789" s="177" t="s">
        <v>982</v>
      </c>
      <c r="AL7789" s="177" t="s">
        <v>959</v>
      </c>
      <c r="AM7789" s="177" t="s">
        <v>960</v>
      </c>
      <c r="AP7789" s="177" t="s">
        <v>908</v>
      </c>
      <c r="AQ7789" s="177"/>
      <c r="AT7789" s="177"/>
      <c r="AU7789" s="177"/>
      <c r="AV7789" s="177"/>
      <c r="AW7789" s="177"/>
    </row>
    <row r="7790" spans="1:49">
      <c r="A7790" s="170" t="s">
        <v>27736</v>
      </c>
      <c r="B7790" s="177" t="s">
        <v>27737</v>
      </c>
      <c r="D7790" s="177" t="s">
        <v>508</v>
      </c>
      <c r="E7790" s="183" t="s">
        <v>3777</v>
      </c>
      <c r="F7790" s="201" t="s">
        <v>27812</v>
      </c>
      <c r="H7790" s="177" t="s">
        <v>9690</v>
      </c>
      <c r="I7790" s="177" t="s">
        <v>939</v>
      </c>
      <c r="J7790" s="177" t="s">
        <v>27757</v>
      </c>
      <c r="K7790" s="177" t="s">
        <v>27757</v>
      </c>
      <c r="L7790" s="177" t="s">
        <v>550</v>
      </c>
      <c r="M7790" s="177" t="s">
        <v>19912</v>
      </c>
      <c r="N7790" s="177" t="s">
        <v>19912</v>
      </c>
      <c r="O7790" s="177" t="s">
        <v>75</v>
      </c>
      <c r="Q7790" s="177" t="s">
        <v>27811</v>
      </c>
      <c r="R7790" s="177" t="s">
        <v>1120</v>
      </c>
      <c r="S7790" s="177" t="s">
        <v>718</v>
      </c>
      <c r="U7790" s="177" t="s">
        <v>718</v>
      </c>
      <c r="V7790" s="177" t="s">
        <v>1122</v>
      </c>
      <c r="W7790" s="177" t="s">
        <v>1123</v>
      </c>
      <c r="Y7790" s="203" t="s">
        <v>1124</v>
      </c>
      <c r="AQ7790" s="177" t="s">
        <v>27805</v>
      </c>
      <c r="AT7790" s="177"/>
      <c r="AU7790" s="177"/>
      <c r="AV7790" s="177"/>
      <c r="AW7790" s="177"/>
    </row>
    <row r="7791" spans="1:49">
      <c r="A7791" s="170" t="s">
        <v>27736</v>
      </c>
      <c r="B7791" s="177" t="s">
        <v>27737</v>
      </c>
      <c r="D7791" s="177" t="s">
        <v>508</v>
      </c>
      <c r="E7791" s="183" t="s">
        <v>3777</v>
      </c>
      <c r="F7791" s="177" t="s">
        <v>27813</v>
      </c>
      <c r="H7791" s="177" t="s">
        <v>9690</v>
      </c>
      <c r="I7791" s="177" t="s">
        <v>939</v>
      </c>
      <c r="J7791" s="177" t="s">
        <v>27757</v>
      </c>
      <c r="K7791" s="177" t="s">
        <v>27757</v>
      </c>
      <c r="L7791" s="177" t="s">
        <v>550</v>
      </c>
      <c r="M7791" s="177" t="s">
        <v>19912</v>
      </c>
      <c r="N7791" s="177" t="s">
        <v>19912</v>
      </c>
      <c r="O7791" s="177" t="s">
        <v>195</v>
      </c>
      <c r="Q7791" s="177" t="s">
        <v>27811</v>
      </c>
      <c r="R7791" s="177" t="s">
        <v>600</v>
      </c>
      <c r="S7791" s="177" t="s">
        <v>601</v>
      </c>
      <c r="T7791" s="177" t="s">
        <v>23807</v>
      </c>
      <c r="U7791" s="177" t="s">
        <v>718</v>
      </c>
      <c r="V7791" s="177" t="s">
        <v>2024</v>
      </c>
      <c r="X7791" s="177" t="s">
        <v>943</v>
      </c>
      <c r="Y7791" s="177" t="s">
        <v>674</v>
      </c>
      <c r="Z7791" s="177" t="s">
        <v>718</v>
      </c>
      <c r="AA7791" s="177" t="s">
        <v>1084</v>
      </c>
      <c r="AQ7791" s="177" t="s">
        <v>14550</v>
      </c>
      <c r="AT7791" s="177"/>
      <c r="AU7791" s="177"/>
      <c r="AV7791" s="177"/>
      <c r="AW7791" s="177"/>
    </row>
    <row r="7792" spans="1:49">
      <c r="A7792" s="170" t="s">
        <v>27736</v>
      </c>
      <c r="B7792" s="177" t="s">
        <v>27737</v>
      </c>
      <c r="D7792" s="177" t="s">
        <v>508</v>
      </c>
      <c r="E7792" s="183" t="s">
        <v>3777</v>
      </c>
      <c r="F7792" s="177" t="s">
        <v>27814</v>
      </c>
      <c r="H7792" s="177" t="s">
        <v>9690</v>
      </c>
      <c r="I7792" s="177" t="s">
        <v>939</v>
      </c>
      <c r="J7792" s="177" t="s">
        <v>27757</v>
      </c>
      <c r="K7792" s="177" t="s">
        <v>27757</v>
      </c>
      <c r="L7792" s="177" t="s">
        <v>550</v>
      </c>
      <c r="M7792" s="177" t="s">
        <v>19912</v>
      </c>
      <c r="N7792" s="177" t="s">
        <v>19912</v>
      </c>
      <c r="O7792" s="177" t="s">
        <v>217</v>
      </c>
      <c r="Q7792" s="177" t="s">
        <v>27811</v>
      </c>
      <c r="R7792" s="177" t="s">
        <v>1766</v>
      </c>
      <c r="T7792" s="177" t="s">
        <v>11964</v>
      </c>
      <c r="U7792" s="177" t="s">
        <v>718</v>
      </c>
      <c r="V7792" s="177" t="s">
        <v>7912</v>
      </c>
      <c r="W7792" s="177" t="s">
        <v>8697</v>
      </c>
      <c r="AQ7792" s="177"/>
      <c r="AT7792" s="177"/>
      <c r="AU7792" s="177"/>
      <c r="AV7792" s="177"/>
      <c r="AW7792" s="177"/>
    </row>
    <row r="7793" spans="1:61">
      <c r="A7793" s="170" t="s">
        <v>27736</v>
      </c>
      <c r="B7793" s="177" t="s">
        <v>27737</v>
      </c>
      <c r="D7793" s="177" t="s">
        <v>508</v>
      </c>
      <c r="E7793" s="183" t="s">
        <v>3777</v>
      </c>
      <c r="F7793" s="177" t="s">
        <v>27815</v>
      </c>
      <c r="H7793" s="177" t="s">
        <v>9690</v>
      </c>
      <c r="I7793" s="177" t="s">
        <v>939</v>
      </c>
      <c r="J7793" s="177" t="s">
        <v>27757</v>
      </c>
      <c r="K7793" s="177" t="s">
        <v>27757</v>
      </c>
      <c r="L7793" s="177" t="s">
        <v>513</v>
      </c>
      <c r="M7793" s="177" t="s">
        <v>19921</v>
      </c>
      <c r="N7793" s="177" t="s">
        <v>19912</v>
      </c>
      <c r="O7793" s="177" t="s">
        <v>280</v>
      </c>
      <c r="Q7793" s="177" t="s">
        <v>27811</v>
      </c>
      <c r="R7793" s="177" t="s">
        <v>700</v>
      </c>
      <c r="S7793" s="177" t="s">
        <v>896</v>
      </c>
      <c r="T7793" s="177" t="s">
        <v>9347</v>
      </c>
      <c r="U7793" s="177" t="s">
        <v>718</v>
      </c>
      <c r="AQ7793" s="177" t="s">
        <v>2282</v>
      </c>
      <c r="AT7793" s="177"/>
      <c r="AU7793" s="177"/>
      <c r="AV7793" s="177"/>
      <c r="AW7793" s="177"/>
    </row>
    <row r="7794" spans="1:61">
      <c r="A7794" s="170" t="s">
        <v>27736</v>
      </c>
      <c r="B7794" s="177" t="s">
        <v>27737</v>
      </c>
      <c r="D7794" s="177" t="s">
        <v>508</v>
      </c>
      <c r="E7794" s="183" t="s">
        <v>3777</v>
      </c>
      <c r="F7794" s="177" t="s">
        <v>27809</v>
      </c>
      <c r="G7794" s="177" t="s">
        <v>27810</v>
      </c>
      <c r="H7794" s="177" t="s">
        <v>9690</v>
      </c>
      <c r="I7794" s="177" t="s">
        <v>939</v>
      </c>
      <c r="J7794" s="181" t="s">
        <v>27757</v>
      </c>
      <c r="K7794" s="181" t="s">
        <v>27757</v>
      </c>
      <c r="L7794" s="177" t="s">
        <v>901</v>
      </c>
      <c r="M7794" s="177" t="s">
        <v>27758</v>
      </c>
      <c r="N7794" s="177" t="s">
        <v>19912</v>
      </c>
      <c r="O7794" s="177" t="s">
        <v>324</v>
      </c>
      <c r="P7794" s="177" t="s">
        <v>903</v>
      </c>
      <c r="Q7794" s="177" t="s">
        <v>27811</v>
      </c>
      <c r="R7794" s="177" t="s">
        <v>951</v>
      </c>
      <c r="S7794" s="177" t="s">
        <v>952</v>
      </c>
      <c r="U7794" s="177" t="s">
        <v>23278</v>
      </c>
      <c r="V7794" s="177" t="s">
        <v>954</v>
      </c>
      <c r="W7794" s="177" t="s">
        <v>908</v>
      </c>
      <c r="Y7794" s="177" t="s">
        <v>908</v>
      </c>
      <c r="Z7794" s="177" t="s">
        <v>908</v>
      </c>
      <c r="AA7794" s="177" t="s">
        <v>955</v>
      </c>
      <c r="AB7794" s="177" t="s">
        <v>910</v>
      </c>
      <c r="AC7794" s="177" t="s">
        <v>718</v>
      </c>
      <c r="AD7794" s="177" t="s">
        <v>911</v>
      </c>
      <c r="AE7794" s="177" t="s">
        <v>2014</v>
      </c>
      <c r="AF7794" s="177" t="s">
        <v>912</v>
      </c>
      <c r="AG7794" s="177" t="s">
        <v>908</v>
      </c>
      <c r="AH7794" s="177" t="s">
        <v>958</v>
      </c>
      <c r="AI7794" s="177" t="s">
        <v>908</v>
      </c>
      <c r="AJ7794" s="177" t="s">
        <v>7964</v>
      </c>
      <c r="AK7794" s="177" t="s">
        <v>914</v>
      </c>
      <c r="AL7794" s="177" t="s">
        <v>959</v>
      </c>
      <c r="AM7794" s="177" t="s">
        <v>960</v>
      </c>
      <c r="AP7794" s="177" t="s">
        <v>908</v>
      </c>
      <c r="AQ7794" s="177"/>
      <c r="AT7794" s="177"/>
      <c r="AU7794" s="177"/>
      <c r="AV7794" s="177"/>
      <c r="AW7794" s="177"/>
    </row>
    <row r="7795" spans="1:61">
      <c r="A7795" s="170" t="s">
        <v>27736</v>
      </c>
      <c r="B7795" s="177" t="s">
        <v>27737</v>
      </c>
      <c r="D7795" s="177" t="s">
        <v>508</v>
      </c>
      <c r="E7795" s="177" t="s">
        <v>661</v>
      </c>
      <c r="F7795" s="177" t="s">
        <v>27816</v>
      </c>
      <c r="I7795" s="177" t="s">
        <v>939</v>
      </c>
      <c r="J7795" s="181" t="s">
        <v>27817</v>
      </c>
      <c r="K7795" s="181" t="s">
        <v>27817</v>
      </c>
      <c r="L7795" s="177" t="s">
        <v>550</v>
      </c>
      <c r="M7795" s="177" t="s">
        <v>27818</v>
      </c>
      <c r="N7795" s="177" t="s">
        <v>27818</v>
      </c>
      <c r="O7795" s="177" t="s">
        <v>232</v>
      </c>
      <c r="R7795" s="177" t="s">
        <v>926</v>
      </c>
      <c r="S7795" s="177" t="s">
        <v>3450</v>
      </c>
      <c r="T7795" s="177" t="s">
        <v>27819</v>
      </c>
      <c r="U7795" s="177" t="s">
        <v>646</v>
      </c>
      <c r="V7795" s="177" t="s">
        <v>828</v>
      </c>
      <c r="X7795" s="177" t="s">
        <v>651</v>
      </c>
      <c r="Y7795" s="177" t="s">
        <v>646</v>
      </c>
      <c r="Z7795" s="177" t="s">
        <v>2445</v>
      </c>
      <c r="AQ7795" s="177" t="s">
        <v>1530</v>
      </c>
      <c r="AT7795" s="177"/>
      <c r="AU7795" s="177"/>
      <c r="AV7795" s="177"/>
      <c r="AW7795" s="177"/>
    </row>
    <row r="7796" spans="1:61">
      <c r="A7796" s="170" t="s">
        <v>27736</v>
      </c>
      <c r="B7796" s="177" t="s">
        <v>27737</v>
      </c>
      <c r="D7796" s="177" t="s">
        <v>508</v>
      </c>
      <c r="E7796" s="177" t="s">
        <v>685</v>
      </c>
      <c r="F7796" s="177" t="s">
        <v>27820</v>
      </c>
      <c r="I7796" s="177" t="s">
        <v>939</v>
      </c>
      <c r="J7796" s="181" t="s">
        <v>27817</v>
      </c>
      <c r="K7796" s="181" t="s">
        <v>27817</v>
      </c>
      <c r="L7796" s="177" t="s">
        <v>550</v>
      </c>
      <c r="M7796" s="177" t="s">
        <v>27818</v>
      </c>
      <c r="N7796" s="177" t="s">
        <v>27818</v>
      </c>
      <c r="O7796" s="177" t="s">
        <v>195</v>
      </c>
      <c r="R7796" s="177" t="s">
        <v>553</v>
      </c>
      <c r="S7796" s="177" t="s">
        <v>1611</v>
      </c>
      <c r="T7796" s="177" t="s">
        <v>18823</v>
      </c>
      <c r="U7796" s="177" t="s">
        <v>646</v>
      </c>
      <c r="V7796" s="177" t="s">
        <v>13836</v>
      </c>
      <c r="W7796" s="177" t="s">
        <v>557</v>
      </c>
      <c r="X7796" s="177" t="s">
        <v>2347</v>
      </c>
      <c r="Z7796" s="177" t="s">
        <v>646</v>
      </c>
      <c r="AA7796" s="177" t="s">
        <v>20745</v>
      </c>
      <c r="AB7796" s="177" t="s">
        <v>1045</v>
      </c>
      <c r="AF7796" s="177" t="s">
        <v>1049</v>
      </c>
      <c r="AQ7796" s="177" t="s">
        <v>14550</v>
      </c>
      <c r="AT7796" s="177"/>
      <c r="AU7796" s="177"/>
      <c r="AV7796" s="177"/>
      <c r="AW7796" s="177"/>
    </row>
    <row r="7797" spans="1:61">
      <c r="A7797" s="170" t="s">
        <v>27736</v>
      </c>
      <c r="B7797" s="177" t="s">
        <v>27737</v>
      </c>
      <c r="D7797" s="177" t="s">
        <v>508</v>
      </c>
      <c r="E7797" s="177" t="s">
        <v>704</v>
      </c>
      <c r="F7797" s="177" t="s">
        <v>27821</v>
      </c>
      <c r="I7797" s="177" t="s">
        <v>939</v>
      </c>
      <c r="J7797" s="181" t="s">
        <v>27817</v>
      </c>
      <c r="K7797" s="181" t="s">
        <v>27817</v>
      </c>
      <c r="L7797" s="177" t="s">
        <v>513</v>
      </c>
      <c r="M7797" s="177" t="s">
        <v>27822</v>
      </c>
      <c r="N7797" s="177" t="s">
        <v>27818</v>
      </c>
      <c r="O7797" s="177" t="s">
        <v>195</v>
      </c>
      <c r="R7797" s="177" t="s">
        <v>600</v>
      </c>
      <c r="S7797" s="177" t="s">
        <v>1052</v>
      </c>
      <c r="T7797" s="177" t="s">
        <v>9610</v>
      </c>
      <c r="U7797" s="177" t="s">
        <v>832</v>
      </c>
      <c r="V7797" s="177" t="s">
        <v>707</v>
      </c>
      <c r="X7797" s="177" t="s">
        <v>7064</v>
      </c>
      <c r="Z7797" s="177" t="s">
        <v>832</v>
      </c>
      <c r="AA7797" s="177" t="s">
        <v>8677</v>
      </c>
      <c r="AQ7797" s="177" t="s">
        <v>14550</v>
      </c>
      <c r="AT7797" s="177"/>
      <c r="AU7797" s="177"/>
      <c r="AV7797" s="177"/>
      <c r="AW7797" s="177"/>
    </row>
    <row r="7798" spans="1:61">
      <c r="A7798" s="170" t="s">
        <v>27736</v>
      </c>
      <c r="B7798" s="177" t="s">
        <v>27737</v>
      </c>
      <c r="D7798" s="177" t="s">
        <v>508</v>
      </c>
      <c r="E7798" s="177" t="s">
        <v>719</v>
      </c>
      <c r="F7798" s="177" t="s">
        <v>27823</v>
      </c>
      <c r="I7798" s="177" t="s">
        <v>939</v>
      </c>
      <c r="J7798" s="181" t="s">
        <v>27817</v>
      </c>
      <c r="K7798" s="181" t="s">
        <v>27817</v>
      </c>
      <c r="L7798" s="177" t="s">
        <v>513</v>
      </c>
      <c r="M7798" s="177" t="s">
        <v>27822</v>
      </c>
      <c r="N7798" s="177" t="s">
        <v>27818</v>
      </c>
      <c r="O7798" s="177" t="s">
        <v>437</v>
      </c>
      <c r="P7798" s="177" t="s">
        <v>613</v>
      </c>
      <c r="Q7798" s="177" t="s">
        <v>614</v>
      </c>
      <c r="R7798" s="177" t="s">
        <v>615</v>
      </c>
      <c r="S7798" s="177" t="s">
        <v>613</v>
      </c>
      <c r="T7798" s="177" t="s">
        <v>512</v>
      </c>
      <c r="U7798" s="177" t="s">
        <v>666</v>
      </c>
      <c r="V7798" s="177" t="s">
        <v>645</v>
      </c>
      <c r="W7798" s="177" t="s">
        <v>617</v>
      </c>
      <c r="X7798" s="177" t="s">
        <v>714</v>
      </c>
      <c r="AQ7798" s="177" t="s">
        <v>1530</v>
      </c>
      <c r="AT7798" s="177"/>
      <c r="AU7798" s="177"/>
      <c r="AV7798" s="177"/>
      <c r="AW7798" s="177"/>
      <c r="BI7798" s="177" t="s">
        <v>27824</v>
      </c>
    </row>
    <row r="7799" spans="1:61">
      <c r="A7799" s="170" t="s">
        <v>27736</v>
      </c>
      <c r="B7799" s="177" t="s">
        <v>27737</v>
      </c>
      <c r="D7799" s="177" t="s">
        <v>508</v>
      </c>
      <c r="E7799" s="177" t="s">
        <v>737</v>
      </c>
      <c r="F7799" s="177" t="s">
        <v>27825</v>
      </c>
      <c r="I7799" s="177" t="s">
        <v>939</v>
      </c>
      <c r="J7799" s="181" t="s">
        <v>27817</v>
      </c>
      <c r="K7799" s="181" t="s">
        <v>27817</v>
      </c>
      <c r="L7799" s="177" t="s">
        <v>550</v>
      </c>
      <c r="M7799" s="177" t="s">
        <v>27818</v>
      </c>
      <c r="N7799" s="177" t="s">
        <v>27818</v>
      </c>
      <c r="O7799" s="177" t="s">
        <v>195</v>
      </c>
      <c r="R7799" s="177" t="s">
        <v>600</v>
      </c>
      <c r="S7799" s="177" t="s">
        <v>601</v>
      </c>
      <c r="T7799" s="177" t="s">
        <v>27826</v>
      </c>
      <c r="U7799" s="177" t="s">
        <v>579</v>
      </c>
      <c r="V7799" s="177" t="s">
        <v>1757</v>
      </c>
      <c r="X7799" s="177" t="s">
        <v>943</v>
      </c>
      <c r="Y7799" s="177" t="s">
        <v>674</v>
      </c>
      <c r="Z7799" s="177" t="s">
        <v>579</v>
      </c>
      <c r="AA7799" s="177" t="s">
        <v>1185</v>
      </c>
      <c r="AQ7799" s="177" t="s">
        <v>14550</v>
      </c>
      <c r="AT7799" s="177"/>
      <c r="AU7799" s="177"/>
      <c r="AV7799" s="177"/>
      <c r="AW7799" s="177"/>
    </row>
    <row r="7800" spans="1:61">
      <c r="A7800" s="170" t="s">
        <v>27736</v>
      </c>
      <c r="B7800" s="177" t="s">
        <v>27737</v>
      </c>
      <c r="D7800" s="177" t="s">
        <v>508</v>
      </c>
      <c r="E7800" s="177" t="s">
        <v>746</v>
      </c>
      <c r="F7800" s="177" t="s">
        <v>27827</v>
      </c>
      <c r="I7800" s="177" t="s">
        <v>939</v>
      </c>
      <c r="J7800" s="181" t="s">
        <v>27817</v>
      </c>
      <c r="K7800" s="181" t="s">
        <v>27817</v>
      </c>
      <c r="L7800" s="177" t="s">
        <v>513</v>
      </c>
      <c r="M7800" s="177" t="s">
        <v>27822</v>
      </c>
      <c r="N7800" s="177" t="s">
        <v>27818</v>
      </c>
      <c r="O7800" s="177" t="s">
        <v>195</v>
      </c>
      <c r="R7800" s="177" t="s">
        <v>731</v>
      </c>
      <c r="S7800" s="177" t="s">
        <v>780</v>
      </c>
      <c r="T7800" s="177" t="s">
        <v>16091</v>
      </c>
      <c r="U7800" s="177" t="s">
        <v>646</v>
      </c>
      <c r="V7800" s="177" t="s">
        <v>733</v>
      </c>
      <c r="X7800" s="177" t="s">
        <v>1054</v>
      </c>
      <c r="Z7800" s="177" t="s">
        <v>646</v>
      </c>
      <c r="AA7800" s="177" t="s">
        <v>8211</v>
      </c>
      <c r="AQ7800" s="177" t="s">
        <v>14550</v>
      </c>
      <c r="AT7800" s="177"/>
      <c r="AU7800" s="177"/>
      <c r="AV7800" s="177"/>
      <c r="AW7800" s="177"/>
    </row>
    <row r="7801" spans="1:61">
      <c r="A7801" s="170" t="s">
        <v>27736</v>
      </c>
      <c r="B7801" s="177" t="s">
        <v>27737</v>
      </c>
      <c r="D7801" s="177" t="s">
        <v>508</v>
      </c>
      <c r="E7801" s="177" t="s">
        <v>752</v>
      </c>
      <c r="F7801" s="177" t="s">
        <v>27828</v>
      </c>
      <c r="I7801" s="177" t="s">
        <v>939</v>
      </c>
      <c r="J7801" s="181" t="s">
        <v>27817</v>
      </c>
      <c r="K7801" s="181" t="s">
        <v>27817</v>
      </c>
      <c r="L7801" s="177" t="s">
        <v>513</v>
      </c>
      <c r="M7801" s="177" t="s">
        <v>27822</v>
      </c>
      <c r="N7801" s="177" t="s">
        <v>27818</v>
      </c>
      <c r="O7801" s="177" t="s">
        <v>195</v>
      </c>
      <c r="R7801" s="177" t="s">
        <v>731</v>
      </c>
      <c r="S7801" s="177" t="s">
        <v>780</v>
      </c>
      <c r="T7801" s="177" t="s">
        <v>27829</v>
      </c>
      <c r="U7801" s="177" t="s">
        <v>579</v>
      </c>
      <c r="V7801" s="177" t="s">
        <v>754</v>
      </c>
      <c r="W7801" s="177" t="s">
        <v>1195</v>
      </c>
      <c r="X7801" s="177" t="s">
        <v>23624</v>
      </c>
      <c r="Z7801" s="177" t="s">
        <v>579</v>
      </c>
      <c r="AA7801" s="177" t="s">
        <v>4935</v>
      </c>
      <c r="AB7801" s="177" t="s">
        <v>24297</v>
      </c>
      <c r="AQ7801" s="177" t="s">
        <v>14550</v>
      </c>
      <c r="AT7801" s="177"/>
      <c r="AU7801" s="177"/>
      <c r="AV7801" s="177"/>
      <c r="AW7801" s="177"/>
    </row>
    <row r="7802" spans="1:61">
      <c r="A7802" s="170" t="s">
        <v>27736</v>
      </c>
      <c r="B7802" s="177" t="s">
        <v>27737</v>
      </c>
      <c r="D7802" s="177" t="s">
        <v>508</v>
      </c>
      <c r="E7802" s="177" t="s">
        <v>756</v>
      </c>
      <c r="F7802" s="177" t="s">
        <v>27830</v>
      </c>
      <c r="I7802" s="177" t="s">
        <v>939</v>
      </c>
      <c r="J7802" s="181" t="s">
        <v>27817</v>
      </c>
      <c r="K7802" s="181" t="s">
        <v>27817</v>
      </c>
      <c r="L7802" s="177" t="s">
        <v>550</v>
      </c>
      <c r="M7802" s="177" t="s">
        <v>27818</v>
      </c>
      <c r="N7802" s="177" t="s">
        <v>27818</v>
      </c>
      <c r="O7802" s="177" t="s">
        <v>195</v>
      </c>
      <c r="R7802" s="177" t="s">
        <v>600</v>
      </c>
      <c r="S7802" s="177" t="s">
        <v>601</v>
      </c>
      <c r="T7802" s="177" t="s">
        <v>7656</v>
      </c>
      <c r="U7802" s="177" t="s">
        <v>579</v>
      </c>
      <c r="V7802" s="177" t="s">
        <v>3553</v>
      </c>
      <c r="X7802" s="177" t="s">
        <v>943</v>
      </c>
      <c r="Y7802" s="177" t="s">
        <v>674</v>
      </c>
      <c r="Z7802" s="177" t="s">
        <v>579</v>
      </c>
      <c r="AA7802" s="177" t="s">
        <v>3554</v>
      </c>
      <c r="AQ7802" s="177" t="s">
        <v>14550</v>
      </c>
      <c r="AT7802" s="177"/>
      <c r="AU7802" s="177"/>
      <c r="AV7802" s="177"/>
      <c r="AW7802" s="177"/>
    </row>
    <row r="7803" spans="1:61">
      <c r="A7803" s="170" t="s">
        <v>27736</v>
      </c>
      <c r="B7803" s="177" t="s">
        <v>27737</v>
      </c>
      <c r="D7803" s="177" t="s">
        <v>508</v>
      </c>
      <c r="E7803" s="177" t="s">
        <v>836</v>
      </c>
      <c r="F7803" s="177" t="s">
        <v>27831</v>
      </c>
      <c r="I7803" s="177" t="s">
        <v>939</v>
      </c>
      <c r="J7803" s="181" t="s">
        <v>27817</v>
      </c>
      <c r="K7803" s="181" t="s">
        <v>27817</v>
      </c>
      <c r="L7803" s="177" t="s">
        <v>550</v>
      </c>
      <c r="M7803" s="177" t="s">
        <v>27818</v>
      </c>
      <c r="N7803" s="177" t="s">
        <v>27818</v>
      </c>
      <c r="O7803" s="177" t="s">
        <v>195</v>
      </c>
      <c r="R7803" s="177" t="s">
        <v>600</v>
      </c>
      <c r="S7803" s="177" t="s">
        <v>601</v>
      </c>
      <c r="T7803" s="177" t="s">
        <v>27832</v>
      </c>
      <c r="U7803" s="177" t="s">
        <v>579</v>
      </c>
      <c r="V7803" s="177" t="s">
        <v>603</v>
      </c>
      <c r="X7803" s="177" t="s">
        <v>943</v>
      </c>
      <c r="Y7803" s="177" t="s">
        <v>674</v>
      </c>
      <c r="Z7803" s="177" t="s">
        <v>579</v>
      </c>
      <c r="AA7803" s="177" t="s">
        <v>605</v>
      </c>
      <c r="AQ7803" s="177" t="s">
        <v>14550</v>
      </c>
      <c r="AT7803" s="177"/>
      <c r="AU7803" s="177"/>
      <c r="AV7803" s="177"/>
      <c r="AW7803" s="177"/>
    </row>
    <row r="7804" spans="1:61">
      <c r="A7804" s="170" t="s">
        <v>27736</v>
      </c>
      <c r="B7804" s="177" t="s">
        <v>27737</v>
      </c>
      <c r="D7804" s="177" t="s">
        <v>508</v>
      </c>
      <c r="E7804" s="177" t="s">
        <v>840</v>
      </c>
      <c r="F7804" s="177" t="s">
        <v>27833</v>
      </c>
      <c r="I7804" s="177" t="s">
        <v>939</v>
      </c>
      <c r="J7804" s="181" t="s">
        <v>27817</v>
      </c>
      <c r="K7804" s="181" t="s">
        <v>27817</v>
      </c>
      <c r="L7804" s="177" t="s">
        <v>550</v>
      </c>
      <c r="M7804" s="177" t="s">
        <v>27818</v>
      </c>
      <c r="N7804" s="177" t="s">
        <v>27818</v>
      </c>
      <c r="O7804" s="177" t="s">
        <v>195</v>
      </c>
      <c r="R7804" s="177" t="s">
        <v>600</v>
      </c>
      <c r="S7804" s="177" t="s">
        <v>601</v>
      </c>
      <c r="T7804" s="177" t="s">
        <v>27834</v>
      </c>
      <c r="U7804" s="177" t="s">
        <v>579</v>
      </c>
      <c r="V7804" s="177" t="s">
        <v>2569</v>
      </c>
      <c r="X7804" s="177" t="s">
        <v>943</v>
      </c>
      <c r="Y7804" s="177" t="s">
        <v>674</v>
      </c>
      <c r="Z7804" s="177" t="s">
        <v>579</v>
      </c>
      <c r="AA7804" s="177" t="s">
        <v>2570</v>
      </c>
      <c r="AQ7804" s="177" t="s">
        <v>14550</v>
      </c>
      <c r="AT7804" s="177"/>
      <c r="AU7804" s="177"/>
      <c r="AV7804" s="177"/>
      <c r="AW7804" s="177"/>
    </row>
    <row r="7805" spans="1:61">
      <c r="A7805" s="170" t="s">
        <v>27736</v>
      </c>
      <c r="B7805" s="177" t="s">
        <v>27737</v>
      </c>
      <c r="D7805" s="177" t="s">
        <v>508</v>
      </c>
      <c r="E7805" s="177" t="s">
        <v>847</v>
      </c>
      <c r="F7805" s="177" t="s">
        <v>27835</v>
      </c>
      <c r="I7805" s="177" t="s">
        <v>939</v>
      </c>
      <c r="J7805" s="181" t="s">
        <v>27817</v>
      </c>
      <c r="K7805" s="181" t="s">
        <v>27817</v>
      </c>
      <c r="L7805" s="177" t="s">
        <v>550</v>
      </c>
      <c r="M7805" s="177" t="s">
        <v>27818</v>
      </c>
      <c r="N7805" s="177" t="s">
        <v>27818</v>
      </c>
      <c r="O7805" s="177" t="s">
        <v>195</v>
      </c>
      <c r="R7805" s="177" t="s">
        <v>600</v>
      </c>
      <c r="S7805" s="177" t="s">
        <v>601</v>
      </c>
      <c r="T7805" s="177" t="s">
        <v>27836</v>
      </c>
      <c r="U7805" s="177" t="s">
        <v>712</v>
      </c>
      <c r="V7805" s="177" t="s">
        <v>1445</v>
      </c>
      <c r="X7805" s="177" t="s">
        <v>943</v>
      </c>
      <c r="Y7805" s="177" t="s">
        <v>674</v>
      </c>
      <c r="Z7805" s="177" t="s">
        <v>712</v>
      </c>
      <c r="AA7805" s="177" t="s">
        <v>1812</v>
      </c>
      <c r="AQ7805" s="177" t="s">
        <v>14550</v>
      </c>
      <c r="AT7805" s="177"/>
      <c r="AU7805" s="177"/>
      <c r="AV7805" s="177"/>
      <c r="AW7805" s="177"/>
    </row>
    <row r="7806" spans="1:61">
      <c r="A7806" s="170" t="s">
        <v>27736</v>
      </c>
      <c r="B7806" s="177" t="s">
        <v>27737</v>
      </c>
      <c r="D7806" s="177" t="s">
        <v>508</v>
      </c>
      <c r="E7806" s="177" t="s">
        <v>852</v>
      </c>
      <c r="F7806" s="177" t="s">
        <v>27837</v>
      </c>
      <c r="I7806" s="177" t="s">
        <v>939</v>
      </c>
      <c r="J7806" s="181" t="s">
        <v>27817</v>
      </c>
      <c r="K7806" s="181" t="s">
        <v>27817</v>
      </c>
      <c r="L7806" s="177" t="s">
        <v>550</v>
      </c>
      <c r="M7806" s="177" t="s">
        <v>27818</v>
      </c>
      <c r="N7806" s="177" t="s">
        <v>27818</v>
      </c>
      <c r="O7806" s="177" t="s">
        <v>195</v>
      </c>
      <c r="R7806" s="177" t="s">
        <v>600</v>
      </c>
      <c r="S7806" s="177" t="s">
        <v>601</v>
      </c>
      <c r="T7806" s="177" t="s">
        <v>14368</v>
      </c>
      <c r="U7806" s="177" t="s">
        <v>555</v>
      </c>
      <c r="V7806" s="177" t="s">
        <v>2569</v>
      </c>
      <c r="X7806" s="177" t="s">
        <v>943</v>
      </c>
      <c r="Y7806" s="177" t="s">
        <v>674</v>
      </c>
      <c r="Z7806" s="177" t="s">
        <v>555</v>
      </c>
      <c r="AA7806" s="177" t="s">
        <v>2570</v>
      </c>
      <c r="AQ7806" s="177" t="s">
        <v>14550</v>
      </c>
      <c r="AT7806" s="177"/>
      <c r="AU7806" s="177"/>
      <c r="AV7806" s="177"/>
      <c r="AW7806" s="177"/>
    </row>
    <row r="7807" spans="1:61">
      <c r="A7807" s="170" t="s">
        <v>27736</v>
      </c>
      <c r="B7807" s="177" t="s">
        <v>27737</v>
      </c>
      <c r="D7807" s="177" t="s">
        <v>508</v>
      </c>
      <c r="E7807" s="177" t="s">
        <v>1021</v>
      </c>
      <c r="F7807" s="177" t="s">
        <v>27838</v>
      </c>
      <c r="I7807" s="177" t="s">
        <v>939</v>
      </c>
      <c r="J7807" s="181" t="s">
        <v>27817</v>
      </c>
      <c r="K7807" s="181" t="s">
        <v>27817</v>
      </c>
      <c r="L7807" s="177" t="s">
        <v>550</v>
      </c>
      <c r="M7807" s="177" t="s">
        <v>27818</v>
      </c>
      <c r="N7807" s="177" t="s">
        <v>27818</v>
      </c>
      <c r="O7807" s="177" t="s">
        <v>195</v>
      </c>
      <c r="R7807" s="177" t="s">
        <v>600</v>
      </c>
      <c r="S7807" s="177" t="s">
        <v>601</v>
      </c>
      <c r="T7807" s="177" t="s">
        <v>27839</v>
      </c>
      <c r="U7807" s="177" t="s">
        <v>555</v>
      </c>
      <c r="V7807" s="177" t="s">
        <v>1898</v>
      </c>
      <c r="W7807" s="177" t="s">
        <v>798</v>
      </c>
      <c r="X7807" s="177" t="s">
        <v>943</v>
      </c>
      <c r="Y7807" s="177" t="s">
        <v>674</v>
      </c>
      <c r="Z7807" s="177" t="s">
        <v>555</v>
      </c>
      <c r="AA7807" s="177" t="s">
        <v>1517</v>
      </c>
      <c r="AB7807" s="177" t="s">
        <v>9406</v>
      </c>
      <c r="AQ7807" s="177" t="s">
        <v>14550</v>
      </c>
      <c r="AT7807" s="177"/>
      <c r="AU7807" s="177"/>
      <c r="AV7807" s="177"/>
      <c r="AW7807" s="177"/>
    </row>
    <row r="7808" spans="1:61">
      <c r="A7808" s="170" t="s">
        <v>27736</v>
      </c>
      <c r="B7808" s="177" t="s">
        <v>27737</v>
      </c>
      <c r="D7808" s="177" t="s">
        <v>508</v>
      </c>
      <c r="E7808" s="177" t="s">
        <v>1141</v>
      </c>
      <c r="F7808" s="177" t="s">
        <v>27840</v>
      </c>
      <c r="I7808" s="177" t="s">
        <v>939</v>
      </c>
      <c r="J7808" s="181" t="s">
        <v>27817</v>
      </c>
      <c r="K7808" s="181" t="s">
        <v>27817</v>
      </c>
      <c r="L7808" s="177" t="s">
        <v>550</v>
      </c>
      <c r="M7808" s="177" t="s">
        <v>27818</v>
      </c>
      <c r="N7808" s="177" t="s">
        <v>27818</v>
      </c>
      <c r="O7808" s="177" t="s">
        <v>195</v>
      </c>
      <c r="R7808" s="177" t="s">
        <v>600</v>
      </c>
      <c r="S7808" s="177" t="s">
        <v>601</v>
      </c>
      <c r="T7808" s="177" t="s">
        <v>1457</v>
      </c>
      <c r="U7808" s="177" t="s">
        <v>579</v>
      </c>
      <c r="V7808" s="177" t="s">
        <v>772</v>
      </c>
      <c r="X7808" s="177" t="s">
        <v>943</v>
      </c>
      <c r="Y7808" s="177" t="s">
        <v>674</v>
      </c>
      <c r="Z7808" s="177" t="s">
        <v>579</v>
      </c>
      <c r="AA7808" s="177" t="s">
        <v>1011</v>
      </c>
      <c r="AQ7808" s="177" t="s">
        <v>14550</v>
      </c>
      <c r="AT7808" s="177"/>
      <c r="AU7808" s="177"/>
      <c r="AV7808" s="177"/>
      <c r="AW7808" s="177"/>
    </row>
    <row r="7809" spans="1:59">
      <c r="A7809" s="170" t="s">
        <v>27736</v>
      </c>
      <c r="B7809" s="177" t="s">
        <v>27737</v>
      </c>
      <c r="D7809" s="177" t="s">
        <v>508</v>
      </c>
      <c r="E7809" s="177" t="s">
        <v>1455</v>
      </c>
      <c r="F7809" s="177" t="s">
        <v>27841</v>
      </c>
      <c r="I7809" s="177" t="s">
        <v>939</v>
      </c>
      <c r="J7809" s="181" t="s">
        <v>27817</v>
      </c>
      <c r="K7809" s="181" t="s">
        <v>27817</v>
      </c>
      <c r="L7809" s="177" t="s">
        <v>550</v>
      </c>
      <c r="M7809" s="177" t="s">
        <v>27842</v>
      </c>
      <c r="N7809" s="177" t="s">
        <v>27842</v>
      </c>
      <c r="O7809" s="177" t="s">
        <v>168</v>
      </c>
      <c r="P7809" s="177" t="s">
        <v>1208</v>
      </c>
      <c r="Q7809" s="177" t="s">
        <v>27843</v>
      </c>
      <c r="R7809" s="177" t="s">
        <v>1209</v>
      </c>
      <c r="S7809" s="177" t="s">
        <v>644</v>
      </c>
      <c r="U7809" s="177">
        <v>2000</v>
      </c>
      <c r="V7809" s="177" t="s">
        <v>4694</v>
      </c>
      <c r="X7809" s="177" t="s">
        <v>1211</v>
      </c>
      <c r="Z7809" s="177">
        <v>2000</v>
      </c>
      <c r="AA7809" s="177" t="s">
        <v>9900</v>
      </c>
      <c r="AL7809" s="177" t="s">
        <v>651</v>
      </c>
      <c r="AQ7809" s="177" t="s">
        <v>1530</v>
      </c>
      <c r="AT7809" s="177"/>
      <c r="AU7809" s="177"/>
      <c r="AV7809" s="177"/>
      <c r="AW7809" s="177"/>
    </row>
    <row r="7810" spans="1:59">
      <c r="A7810" s="170" t="s">
        <v>27736</v>
      </c>
      <c r="B7810" s="177" t="s">
        <v>27737</v>
      </c>
      <c r="D7810" s="177" t="s">
        <v>508</v>
      </c>
      <c r="E7810" s="177" t="s">
        <v>1459</v>
      </c>
      <c r="F7810" s="177" t="s">
        <v>27844</v>
      </c>
      <c r="I7810" s="177" t="s">
        <v>939</v>
      </c>
      <c r="J7810" s="181" t="s">
        <v>27817</v>
      </c>
      <c r="K7810" s="181" t="s">
        <v>27817</v>
      </c>
      <c r="L7810" s="177" t="s">
        <v>550</v>
      </c>
      <c r="M7810" s="177" t="s">
        <v>27842</v>
      </c>
      <c r="N7810" s="177" t="s">
        <v>27842</v>
      </c>
      <c r="O7810" s="177" t="s">
        <v>168</v>
      </c>
      <c r="P7810" s="177" t="s">
        <v>1208</v>
      </c>
      <c r="Q7810" s="177" t="s">
        <v>17138</v>
      </c>
      <c r="R7810" s="177" t="s">
        <v>1209</v>
      </c>
      <c r="S7810" s="177" t="s">
        <v>644</v>
      </c>
      <c r="U7810" s="177">
        <v>2000</v>
      </c>
      <c r="V7810" s="177" t="s">
        <v>4694</v>
      </c>
      <c r="X7810" s="177" t="s">
        <v>1211</v>
      </c>
      <c r="Z7810" s="177">
        <v>2000</v>
      </c>
      <c r="AA7810" s="177" t="s">
        <v>9900</v>
      </c>
      <c r="AL7810" s="177" t="s">
        <v>651</v>
      </c>
      <c r="AQ7810" s="177" t="s">
        <v>1530</v>
      </c>
      <c r="AT7810" s="177"/>
      <c r="AU7810" s="177"/>
      <c r="AV7810" s="177"/>
      <c r="AW7810" s="177"/>
    </row>
    <row r="7811" spans="1:59">
      <c r="A7811" s="170" t="s">
        <v>27736</v>
      </c>
      <c r="B7811" s="177" t="s">
        <v>27737</v>
      </c>
      <c r="D7811" s="177" t="s">
        <v>508</v>
      </c>
      <c r="E7811" s="177" t="s">
        <v>1463</v>
      </c>
      <c r="F7811" s="177" t="s">
        <v>27845</v>
      </c>
      <c r="I7811" s="177" t="s">
        <v>939</v>
      </c>
      <c r="J7811" s="181" t="s">
        <v>27817</v>
      </c>
      <c r="K7811" s="181" t="s">
        <v>27817</v>
      </c>
      <c r="L7811" s="177" t="s">
        <v>550</v>
      </c>
      <c r="M7811" s="177" t="s">
        <v>27842</v>
      </c>
      <c r="N7811" s="177" t="s">
        <v>27842</v>
      </c>
      <c r="O7811" s="177" t="s">
        <v>168</v>
      </c>
      <c r="P7811" s="177" t="s">
        <v>1208</v>
      </c>
      <c r="Q7811" s="177" t="s">
        <v>27846</v>
      </c>
      <c r="R7811" s="177" t="s">
        <v>1209</v>
      </c>
      <c r="S7811" s="177" t="s">
        <v>644</v>
      </c>
      <c r="U7811" s="177">
        <v>2000</v>
      </c>
      <c r="V7811" s="177" t="s">
        <v>4694</v>
      </c>
      <c r="X7811" s="177" t="s">
        <v>1211</v>
      </c>
      <c r="Z7811" s="177">
        <v>2000</v>
      </c>
      <c r="AA7811" s="177" t="s">
        <v>9900</v>
      </c>
      <c r="AL7811" s="177" t="s">
        <v>651</v>
      </c>
      <c r="AQ7811" s="177" t="s">
        <v>1530</v>
      </c>
      <c r="AT7811" s="177"/>
      <c r="AU7811" s="177"/>
      <c r="AV7811" s="177"/>
      <c r="AW7811" s="177"/>
    </row>
    <row r="7812" spans="1:59">
      <c r="A7812" s="170" t="s">
        <v>27736</v>
      </c>
      <c r="B7812" s="177" t="s">
        <v>27737</v>
      </c>
      <c r="D7812" s="177" t="s">
        <v>508</v>
      </c>
      <c r="E7812" s="177" t="s">
        <v>1467</v>
      </c>
      <c r="F7812" s="177" t="s">
        <v>27847</v>
      </c>
      <c r="I7812" s="177" t="s">
        <v>939</v>
      </c>
      <c r="J7812" s="181" t="s">
        <v>27817</v>
      </c>
      <c r="K7812" s="181" t="s">
        <v>27817</v>
      </c>
      <c r="L7812" s="177" t="s">
        <v>550</v>
      </c>
      <c r="M7812" s="177" t="s">
        <v>27842</v>
      </c>
      <c r="N7812" s="177" t="s">
        <v>27842</v>
      </c>
      <c r="O7812" s="177" t="s">
        <v>168</v>
      </c>
      <c r="P7812" s="177" t="s">
        <v>1208</v>
      </c>
      <c r="Q7812" s="177" t="s">
        <v>614</v>
      </c>
      <c r="R7812" s="177" t="s">
        <v>1209</v>
      </c>
      <c r="S7812" s="177" t="s">
        <v>644</v>
      </c>
      <c r="U7812" s="177">
        <v>2000</v>
      </c>
      <c r="V7812" s="177" t="s">
        <v>4694</v>
      </c>
      <c r="X7812" s="177" t="s">
        <v>1211</v>
      </c>
      <c r="Z7812" s="177">
        <v>2000</v>
      </c>
      <c r="AA7812" s="177" t="s">
        <v>9900</v>
      </c>
      <c r="AL7812" s="177" t="s">
        <v>651</v>
      </c>
      <c r="AQ7812" s="177" t="s">
        <v>1530</v>
      </c>
      <c r="AT7812" s="177"/>
      <c r="AU7812" s="177"/>
      <c r="AV7812" s="177"/>
      <c r="AW7812" s="177"/>
    </row>
    <row r="7813" spans="1:59">
      <c r="A7813" s="170" t="s">
        <v>27736</v>
      </c>
      <c r="B7813" s="177" t="s">
        <v>27737</v>
      </c>
      <c r="D7813" s="177" t="s">
        <v>508</v>
      </c>
      <c r="E7813" s="177" t="s">
        <v>661</v>
      </c>
      <c r="F7813" s="177" t="s">
        <v>27848</v>
      </c>
      <c r="I7813" s="177" t="s">
        <v>939</v>
      </c>
      <c r="J7813" s="181" t="s">
        <v>27757</v>
      </c>
      <c r="K7813" s="181" t="s">
        <v>27757</v>
      </c>
      <c r="L7813" s="177" t="s">
        <v>550</v>
      </c>
      <c r="M7813" s="177" t="s">
        <v>27849</v>
      </c>
      <c r="N7813" s="177" t="s">
        <v>27849</v>
      </c>
      <c r="O7813" s="177" t="s">
        <v>110</v>
      </c>
      <c r="R7813" s="177" t="s">
        <v>565</v>
      </c>
      <c r="S7813" s="177" t="s">
        <v>921</v>
      </c>
      <c r="AQ7813" s="177" t="s">
        <v>1005</v>
      </c>
      <c r="AT7813" s="177"/>
      <c r="AU7813" s="177"/>
      <c r="AV7813" s="177"/>
      <c r="AW7813" s="177"/>
    </row>
    <row r="7814" spans="1:59">
      <c r="A7814" s="170" t="s">
        <v>27736</v>
      </c>
      <c r="B7814" s="177" t="s">
        <v>27737</v>
      </c>
      <c r="D7814" s="177" t="s">
        <v>508</v>
      </c>
      <c r="E7814" s="177" t="s">
        <v>1172</v>
      </c>
      <c r="F7814" s="177" t="s">
        <v>27850</v>
      </c>
      <c r="I7814" s="177" t="s">
        <v>939</v>
      </c>
      <c r="J7814" s="181" t="s">
        <v>27757</v>
      </c>
      <c r="K7814" s="181" t="s">
        <v>27757</v>
      </c>
      <c r="L7814" s="177" t="s">
        <v>513</v>
      </c>
      <c r="M7814" s="177" t="s">
        <v>27851</v>
      </c>
      <c r="N7814" s="177" t="s">
        <v>27851</v>
      </c>
      <c r="O7814" s="177" t="s">
        <v>195</v>
      </c>
      <c r="R7814" s="177" t="s">
        <v>731</v>
      </c>
      <c r="S7814" s="177" t="s">
        <v>780</v>
      </c>
      <c r="T7814" s="177" t="s">
        <v>20761</v>
      </c>
      <c r="U7814" s="177" t="s">
        <v>646</v>
      </c>
      <c r="V7814" s="177" t="s">
        <v>2059</v>
      </c>
      <c r="W7814" s="177" t="s">
        <v>521</v>
      </c>
      <c r="X7814" s="177" t="s">
        <v>12146</v>
      </c>
      <c r="Z7814" s="177" t="s">
        <v>646</v>
      </c>
      <c r="AA7814" s="177" t="s">
        <v>3223</v>
      </c>
      <c r="AQ7814" s="177" t="s">
        <v>27852</v>
      </c>
      <c r="AT7814" s="177"/>
      <c r="AU7814" s="177"/>
      <c r="AV7814" s="177"/>
      <c r="AW7814" s="177"/>
    </row>
    <row r="7815" spans="1:59">
      <c r="A7815" s="170" t="s">
        <v>27736</v>
      </c>
      <c r="B7815" s="177" t="s">
        <v>27737</v>
      </c>
      <c r="D7815" s="177" t="s">
        <v>508</v>
      </c>
      <c r="E7815" s="177" t="s">
        <v>1175</v>
      </c>
      <c r="F7815" s="177" t="s">
        <v>27853</v>
      </c>
      <c r="I7815" s="177" t="s">
        <v>939</v>
      </c>
      <c r="J7815" s="181" t="s">
        <v>27757</v>
      </c>
      <c r="K7815" s="181" t="s">
        <v>27757</v>
      </c>
      <c r="L7815" s="177" t="s">
        <v>513</v>
      </c>
      <c r="M7815" s="177" t="s">
        <v>27851</v>
      </c>
      <c r="N7815" s="177" t="s">
        <v>27851</v>
      </c>
      <c r="O7815" s="177" t="s">
        <v>437</v>
      </c>
      <c r="P7815" s="177" t="s">
        <v>517</v>
      </c>
      <c r="R7815" s="177" t="s">
        <v>516</v>
      </c>
      <c r="S7815" s="177" t="s">
        <v>517</v>
      </c>
      <c r="T7815" s="177" t="s">
        <v>512</v>
      </c>
      <c r="U7815" s="177" t="s">
        <v>2322</v>
      </c>
      <c r="V7815" s="177" t="s">
        <v>889</v>
      </c>
      <c r="W7815" s="177" t="s">
        <v>964</v>
      </c>
      <c r="X7815" s="177" t="s">
        <v>618</v>
      </c>
      <c r="AQ7815" s="177" t="s">
        <v>14546</v>
      </c>
      <c r="AT7815" s="177"/>
      <c r="AU7815" s="177"/>
      <c r="AV7815" s="177"/>
      <c r="AW7815" s="177"/>
      <c r="BG7815" s="177" t="s">
        <v>27854</v>
      </c>
    </row>
    <row r="7816" spans="1:59">
      <c r="A7816" s="170" t="s">
        <v>27736</v>
      </c>
      <c r="B7816" s="177" t="s">
        <v>27737</v>
      </c>
      <c r="D7816" s="177" t="s">
        <v>508</v>
      </c>
      <c r="E7816" s="177" t="s">
        <v>760</v>
      </c>
      <c r="F7816" s="177" t="s">
        <v>27855</v>
      </c>
      <c r="I7816" s="177" t="s">
        <v>939</v>
      </c>
      <c r="J7816" s="181" t="s">
        <v>27757</v>
      </c>
      <c r="K7816" s="181" t="s">
        <v>27757</v>
      </c>
      <c r="L7816" s="177" t="s">
        <v>513</v>
      </c>
      <c r="M7816" s="177" t="s">
        <v>27851</v>
      </c>
      <c r="N7816" s="177" t="s">
        <v>27851</v>
      </c>
      <c r="O7816" s="177" t="s">
        <v>195</v>
      </c>
      <c r="R7816" s="177" t="s">
        <v>731</v>
      </c>
      <c r="S7816" s="177" t="s">
        <v>780</v>
      </c>
      <c r="T7816" s="177" t="s">
        <v>27856</v>
      </c>
      <c r="U7816" s="177" t="s">
        <v>2374</v>
      </c>
      <c r="V7816" s="177" t="s">
        <v>850</v>
      </c>
      <c r="W7816" s="177" t="s">
        <v>783</v>
      </c>
      <c r="X7816" s="177" t="s">
        <v>12146</v>
      </c>
      <c r="Z7816" s="177" t="s">
        <v>2374</v>
      </c>
      <c r="AA7816" s="177" t="s">
        <v>3195</v>
      </c>
      <c r="AQ7816" s="177" t="s">
        <v>27852</v>
      </c>
      <c r="AT7816" s="177"/>
      <c r="AU7816" s="177"/>
      <c r="AV7816" s="177"/>
      <c r="AW7816" s="177"/>
    </row>
    <row r="7817" spans="1:59">
      <c r="A7817" s="170" t="s">
        <v>27736</v>
      </c>
      <c r="B7817" s="177" t="s">
        <v>27737</v>
      </c>
      <c r="D7817" s="177" t="s">
        <v>508</v>
      </c>
      <c r="E7817" s="177" t="s">
        <v>770</v>
      </c>
      <c r="F7817" s="177" t="s">
        <v>27857</v>
      </c>
      <c r="I7817" s="177" t="s">
        <v>939</v>
      </c>
      <c r="J7817" s="181" t="s">
        <v>27757</v>
      </c>
      <c r="K7817" s="181" t="s">
        <v>27757</v>
      </c>
      <c r="L7817" s="177" t="s">
        <v>513</v>
      </c>
      <c r="M7817" s="177" t="s">
        <v>27851</v>
      </c>
      <c r="N7817" s="177" t="s">
        <v>27851</v>
      </c>
      <c r="O7817" s="177" t="s">
        <v>195</v>
      </c>
      <c r="P7817" s="177" t="s">
        <v>2113</v>
      </c>
      <c r="R7817" s="177" t="s">
        <v>731</v>
      </c>
      <c r="S7817" s="177" t="s">
        <v>780</v>
      </c>
      <c r="T7817" s="177" t="s">
        <v>10564</v>
      </c>
      <c r="U7817" s="177" t="s">
        <v>555</v>
      </c>
      <c r="V7817" s="177" t="s">
        <v>822</v>
      </c>
      <c r="X7817" s="177" t="s">
        <v>12146</v>
      </c>
      <c r="Z7817" s="177" t="s">
        <v>555</v>
      </c>
      <c r="AA7817" s="177" t="s">
        <v>3212</v>
      </c>
      <c r="AQ7817" s="177" t="s">
        <v>14550</v>
      </c>
      <c r="AT7817" s="177"/>
      <c r="AU7817" s="177"/>
      <c r="AV7817" s="177"/>
      <c r="AW7817" s="177"/>
    </row>
    <row r="7818" spans="1:59">
      <c r="A7818" s="170" t="s">
        <v>27736</v>
      </c>
      <c r="B7818" s="177" t="s">
        <v>27737</v>
      </c>
      <c r="D7818" s="177" t="s">
        <v>508</v>
      </c>
      <c r="E7818" s="183" t="s">
        <v>11761</v>
      </c>
      <c r="F7818" s="177" t="s">
        <v>27858</v>
      </c>
      <c r="I7818" s="177" t="s">
        <v>939</v>
      </c>
      <c r="J7818" s="181" t="s">
        <v>27757</v>
      </c>
      <c r="K7818" s="181" t="s">
        <v>27757</v>
      </c>
      <c r="L7818" s="177" t="s">
        <v>513</v>
      </c>
      <c r="M7818" s="177" t="s">
        <v>27851</v>
      </c>
      <c r="N7818" s="177" t="s">
        <v>27851</v>
      </c>
      <c r="O7818" s="177" t="s">
        <v>220</v>
      </c>
      <c r="Q7818" s="177" t="s">
        <v>195</v>
      </c>
      <c r="R7818" s="177" t="s">
        <v>5823</v>
      </c>
      <c r="S7818" s="177" t="s">
        <v>5824</v>
      </c>
      <c r="T7818" s="177" t="s">
        <v>27859</v>
      </c>
      <c r="U7818" s="177" t="s">
        <v>702</v>
      </c>
      <c r="V7818" s="177" t="s">
        <v>7804</v>
      </c>
      <c r="Y7818" s="177" t="s">
        <v>1130</v>
      </c>
      <c r="AQ7818" s="177" t="s">
        <v>14550</v>
      </c>
      <c r="AT7818" s="177"/>
      <c r="AU7818" s="177"/>
      <c r="AV7818" s="177"/>
      <c r="AW7818" s="177"/>
    </row>
    <row r="7819" spans="1:59">
      <c r="A7819" s="170" t="s">
        <v>27736</v>
      </c>
      <c r="B7819" s="177" t="s">
        <v>27737</v>
      </c>
      <c r="D7819" s="177" t="s">
        <v>508</v>
      </c>
      <c r="E7819" s="177" t="s">
        <v>1200</v>
      </c>
      <c r="F7819" s="177" t="s">
        <v>27860</v>
      </c>
      <c r="I7819" s="177" t="s">
        <v>939</v>
      </c>
      <c r="J7819" s="181" t="s">
        <v>27757</v>
      </c>
      <c r="K7819" s="181" t="s">
        <v>27757</v>
      </c>
      <c r="L7819" s="177" t="s">
        <v>513</v>
      </c>
      <c r="M7819" s="177" t="s">
        <v>27851</v>
      </c>
      <c r="N7819" s="177" t="s">
        <v>27851</v>
      </c>
      <c r="O7819" s="177" t="s">
        <v>195</v>
      </c>
      <c r="P7819" s="177" t="s">
        <v>2113</v>
      </c>
      <c r="R7819" s="177" t="s">
        <v>731</v>
      </c>
      <c r="S7819" s="177" t="s">
        <v>780</v>
      </c>
      <c r="T7819" s="177" t="s">
        <v>8390</v>
      </c>
      <c r="U7819" s="177" t="s">
        <v>555</v>
      </c>
      <c r="V7819" s="177" t="s">
        <v>822</v>
      </c>
      <c r="X7819" s="177" t="s">
        <v>12146</v>
      </c>
      <c r="Z7819" s="177" t="s">
        <v>555</v>
      </c>
      <c r="AA7819" s="177" t="s">
        <v>3212</v>
      </c>
      <c r="AQ7819" s="177" t="s">
        <v>14550</v>
      </c>
      <c r="AT7819" s="177"/>
      <c r="AU7819" s="177"/>
      <c r="AV7819" s="177"/>
      <c r="AW7819" s="177"/>
    </row>
    <row r="7820" spans="1:59">
      <c r="A7820" s="170" t="s">
        <v>27861</v>
      </c>
      <c r="B7820" s="177" t="s">
        <v>27862</v>
      </c>
      <c r="D7820" s="177" t="s">
        <v>508</v>
      </c>
      <c r="E7820" s="183" t="s">
        <v>7557</v>
      </c>
      <c r="F7820" s="177" t="s">
        <v>27863</v>
      </c>
      <c r="G7820" s="183" t="s">
        <v>2219</v>
      </c>
      <c r="H7820" s="177" t="s">
        <v>1115</v>
      </c>
      <c r="I7820" s="177" t="s">
        <v>939</v>
      </c>
      <c r="J7820" s="181" t="s">
        <v>2287</v>
      </c>
      <c r="K7820" s="178" t="s">
        <v>2287</v>
      </c>
      <c r="L7820" s="177" t="s">
        <v>550</v>
      </c>
      <c r="M7820" s="177" t="s">
        <v>19912</v>
      </c>
      <c r="N7820" s="177" t="s">
        <v>19912</v>
      </c>
      <c r="O7820" s="177" t="s">
        <v>195</v>
      </c>
      <c r="P7820" s="177" t="s">
        <v>887</v>
      </c>
      <c r="Q7820" s="177" t="s">
        <v>3543</v>
      </c>
      <c r="R7820" s="177" t="s">
        <v>600</v>
      </c>
      <c r="S7820" s="177" t="s">
        <v>601</v>
      </c>
      <c r="T7820" s="177" t="s">
        <v>23807</v>
      </c>
      <c r="U7820" s="177" t="s">
        <v>718</v>
      </c>
      <c r="V7820" s="177" t="s">
        <v>2024</v>
      </c>
      <c r="X7820" s="177" t="s">
        <v>943</v>
      </c>
      <c r="Y7820" s="177" t="s">
        <v>674</v>
      </c>
      <c r="Z7820" s="177" t="s">
        <v>718</v>
      </c>
      <c r="AA7820" s="177" t="s">
        <v>1084</v>
      </c>
      <c r="AQ7820" s="177" t="s">
        <v>769</v>
      </c>
      <c r="AT7820" s="177"/>
      <c r="AU7820" s="177"/>
      <c r="AV7820" s="177"/>
      <c r="AW7820" s="177"/>
    </row>
    <row r="7821" spans="1:59">
      <c r="A7821" s="170" t="s">
        <v>27861</v>
      </c>
      <c r="B7821" s="177" t="s">
        <v>27862</v>
      </c>
      <c r="D7821" s="177" t="s">
        <v>508</v>
      </c>
      <c r="E7821" s="183" t="s">
        <v>3610</v>
      </c>
      <c r="F7821" s="177" t="s">
        <v>27864</v>
      </c>
      <c r="G7821" s="183" t="s">
        <v>2219</v>
      </c>
      <c r="H7821" s="177" t="s">
        <v>1115</v>
      </c>
      <c r="I7821" s="177" t="s">
        <v>939</v>
      </c>
      <c r="J7821" s="181" t="s">
        <v>2287</v>
      </c>
      <c r="K7821" s="178" t="s">
        <v>2287</v>
      </c>
      <c r="L7821" s="177" t="s">
        <v>901</v>
      </c>
      <c r="M7821" s="177" t="s">
        <v>27865</v>
      </c>
      <c r="N7821" s="177" t="s">
        <v>19912</v>
      </c>
      <c r="O7821" s="177" t="s">
        <v>324</v>
      </c>
      <c r="P7821" s="177" t="s">
        <v>903</v>
      </c>
      <c r="Q7821" s="177" t="s">
        <v>3543</v>
      </c>
      <c r="R7821" s="177" t="s">
        <v>951</v>
      </c>
      <c r="S7821" s="177" t="s">
        <v>952</v>
      </c>
      <c r="U7821" s="177" t="s">
        <v>20133</v>
      </c>
      <c r="V7821" s="177" t="s">
        <v>19724</v>
      </c>
      <c r="W7821" s="177" t="s">
        <v>908</v>
      </c>
      <c r="Y7821" s="177" t="s">
        <v>909</v>
      </c>
      <c r="Z7821" s="177" t="s">
        <v>3037</v>
      </c>
      <c r="AA7821" s="177" t="s">
        <v>955</v>
      </c>
      <c r="AB7821" s="177" t="s">
        <v>956</v>
      </c>
      <c r="AC7821" s="177" t="s">
        <v>718</v>
      </c>
      <c r="AD7821" s="177" t="s">
        <v>957</v>
      </c>
      <c r="AE7821" s="177" t="s">
        <v>5997</v>
      </c>
      <c r="AF7821" s="177" t="s">
        <v>912</v>
      </c>
      <c r="AG7821" s="177" t="s">
        <v>908</v>
      </c>
      <c r="AH7821" s="177" t="s">
        <v>958</v>
      </c>
      <c r="AI7821" s="177" t="s">
        <v>908</v>
      </c>
      <c r="AJ7821" s="177" t="s">
        <v>7964</v>
      </c>
      <c r="AK7821" s="177" t="s">
        <v>982</v>
      </c>
      <c r="AL7821" s="177" t="s">
        <v>959</v>
      </c>
      <c r="AM7821" s="177" t="s">
        <v>960</v>
      </c>
      <c r="AP7821" s="177" t="s">
        <v>908</v>
      </c>
      <c r="AQ7821" s="177" t="s">
        <v>769</v>
      </c>
      <c r="AT7821" s="177"/>
      <c r="AU7821" s="177"/>
      <c r="AV7821" s="177"/>
      <c r="AW7821" s="177"/>
    </row>
    <row r="7822" spans="1:59">
      <c r="A7822" s="170" t="s">
        <v>27861</v>
      </c>
      <c r="B7822" s="177" t="s">
        <v>27862</v>
      </c>
      <c r="D7822" s="177" t="s">
        <v>508</v>
      </c>
      <c r="E7822" s="183" t="s">
        <v>6730</v>
      </c>
      <c r="F7822" s="177" t="s">
        <v>27866</v>
      </c>
      <c r="G7822" s="183" t="s">
        <v>2219</v>
      </c>
      <c r="H7822" s="177" t="s">
        <v>1115</v>
      </c>
      <c r="I7822" s="177" t="s">
        <v>939</v>
      </c>
      <c r="J7822" s="181" t="s">
        <v>2287</v>
      </c>
      <c r="K7822" s="178" t="s">
        <v>2287</v>
      </c>
      <c r="L7822" s="177" t="s">
        <v>513</v>
      </c>
      <c r="M7822" s="177" t="s">
        <v>19921</v>
      </c>
      <c r="N7822" s="177" t="s">
        <v>19912</v>
      </c>
      <c r="O7822" s="177" t="s">
        <v>280</v>
      </c>
      <c r="Q7822" s="177" t="s">
        <v>3543</v>
      </c>
      <c r="R7822" s="177" t="s">
        <v>700</v>
      </c>
      <c r="S7822" s="177" t="s">
        <v>896</v>
      </c>
      <c r="T7822" s="177" t="s">
        <v>19398</v>
      </c>
      <c r="U7822" s="177" t="s">
        <v>718</v>
      </c>
      <c r="AQ7822" s="177" t="s">
        <v>769</v>
      </c>
      <c r="AT7822" s="177"/>
      <c r="AU7822" s="177"/>
      <c r="AV7822" s="177"/>
      <c r="AW7822" s="177"/>
    </row>
    <row r="7823" spans="1:59">
      <c r="A7823" s="170" t="s">
        <v>27861</v>
      </c>
      <c r="B7823" s="177" t="s">
        <v>27862</v>
      </c>
      <c r="D7823" s="177" t="s">
        <v>508</v>
      </c>
      <c r="E7823" s="183" t="s">
        <v>4443</v>
      </c>
      <c r="F7823" s="177" t="s">
        <v>27867</v>
      </c>
      <c r="G7823" s="183" t="s">
        <v>2219</v>
      </c>
      <c r="H7823" s="177" t="s">
        <v>1115</v>
      </c>
      <c r="I7823" s="177" t="s">
        <v>939</v>
      </c>
      <c r="J7823" s="181" t="s">
        <v>2287</v>
      </c>
      <c r="K7823" s="178" t="s">
        <v>2287</v>
      </c>
      <c r="L7823" s="177" t="s">
        <v>550</v>
      </c>
      <c r="M7823" s="177" t="s">
        <v>19912</v>
      </c>
      <c r="N7823" s="177" t="s">
        <v>19912</v>
      </c>
      <c r="O7823" s="177" t="s">
        <v>75</v>
      </c>
      <c r="Q7823" s="177" t="s">
        <v>3543</v>
      </c>
      <c r="R7823" s="177" t="s">
        <v>1120</v>
      </c>
      <c r="S7823" s="177" t="s">
        <v>718</v>
      </c>
      <c r="T7823" s="177" t="s">
        <v>21321</v>
      </c>
      <c r="U7823" s="177" t="s">
        <v>718</v>
      </c>
      <c r="V7823" s="177" t="s">
        <v>1122</v>
      </c>
      <c r="W7823" s="177" t="s">
        <v>19924</v>
      </c>
      <c r="Y7823" s="177" t="s">
        <v>19925</v>
      </c>
      <c r="Z7823" s="177" t="s">
        <v>19924</v>
      </c>
      <c r="AB7823" s="177" t="s">
        <v>19925</v>
      </c>
      <c r="AC7823" s="177" t="s">
        <v>19924</v>
      </c>
      <c r="AE7823" s="177" t="s">
        <v>19925</v>
      </c>
      <c r="AF7823" s="177" t="s">
        <v>19924</v>
      </c>
      <c r="AH7823" s="177" t="s">
        <v>19925</v>
      </c>
      <c r="AI7823" s="177" t="s">
        <v>19924</v>
      </c>
      <c r="AK7823" s="177" t="s">
        <v>19925</v>
      </c>
      <c r="AL7823" s="177" t="s">
        <v>19924</v>
      </c>
      <c r="AN7823" s="177" t="s">
        <v>19925</v>
      </c>
      <c r="AO7823" s="177" t="s">
        <v>19924</v>
      </c>
      <c r="AQ7823" s="177" t="s">
        <v>769</v>
      </c>
      <c r="AT7823" s="177" t="s">
        <v>19925</v>
      </c>
      <c r="AU7823" s="177"/>
      <c r="AV7823" s="177"/>
      <c r="AW7823" s="177"/>
    </row>
    <row r="7824" spans="1:59">
      <c r="A7824" s="170" t="s">
        <v>27861</v>
      </c>
      <c r="B7824" s="177" t="s">
        <v>27862</v>
      </c>
      <c r="D7824" s="177" t="s">
        <v>508</v>
      </c>
      <c r="E7824" s="183" t="s">
        <v>646</v>
      </c>
      <c r="F7824" s="177" t="s">
        <v>27868</v>
      </c>
      <c r="G7824" s="183" t="s">
        <v>22106</v>
      </c>
      <c r="H7824" s="177" t="s">
        <v>1148</v>
      </c>
      <c r="I7824" s="177" t="s">
        <v>939</v>
      </c>
      <c r="J7824" s="181" t="s">
        <v>2287</v>
      </c>
      <c r="K7824" s="178" t="s">
        <v>2287</v>
      </c>
      <c r="L7824" s="177" t="s">
        <v>550</v>
      </c>
      <c r="M7824" s="177" t="s">
        <v>19912</v>
      </c>
      <c r="N7824" s="177" t="s">
        <v>19912</v>
      </c>
      <c r="O7824" s="177" t="s">
        <v>195</v>
      </c>
      <c r="P7824" s="177" t="s">
        <v>887</v>
      </c>
      <c r="Q7824" s="177" t="s">
        <v>3568</v>
      </c>
      <c r="R7824" s="177" t="s">
        <v>600</v>
      </c>
      <c r="S7824" s="177" t="s">
        <v>601</v>
      </c>
      <c r="T7824" s="177" t="s">
        <v>23807</v>
      </c>
      <c r="U7824" s="177" t="s">
        <v>718</v>
      </c>
      <c r="V7824" s="177" t="s">
        <v>2024</v>
      </c>
      <c r="X7824" s="177" t="s">
        <v>943</v>
      </c>
      <c r="Y7824" s="177" t="s">
        <v>674</v>
      </c>
      <c r="Z7824" s="177" t="s">
        <v>718</v>
      </c>
      <c r="AA7824" s="177" t="s">
        <v>1084</v>
      </c>
      <c r="AQ7824" s="177" t="s">
        <v>769</v>
      </c>
      <c r="AT7824" s="177"/>
      <c r="AU7824" s="177"/>
      <c r="AV7824" s="177"/>
      <c r="AW7824" s="177"/>
    </row>
    <row r="7825" spans="1:49">
      <c r="A7825" s="170" t="s">
        <v>27861</v>
      </c>
      <c r="B7825" s="177" t="s">
        <v>27862</v>
      </c>
      <c r="D7825" s="177" t="s">
        <v>508</v>
      </c>
      <c r="E7825" s="183" t="s">
        <v>2049</v>
      </c>
      <c r="F7825" s="177" t="s">
        <v>27869</v>
      </c>
      <c r="G7825" s="183" t="s">
        <v>22106</v>
      </c>
      <c r="H7825" s="177" t="s">
        <v>1148</v>
      </c>
      <c r="I7825" s="177" t="s">
        <v>939</v>
      </c>
      <c r="J7825" s="181" t="s">
        <v>2287</v>
      </c>
      <c r="K7825" s="178" t="s">
        <v>2287</v>
      </c>
      <c r="L7825" s="177" t="s">
        <v>901</v>
      </c>
      <c r="M7825" s="177" t="s">
        <v>27865</v>
      </c>
      <c r="N7825" s="177" t="s">
        <v>19912</v>
      </c>
      <c r="O7825" s="177" t="s">
        <v>324</v>
      </c>
      <c r="P7825" s="177" t="s">
        <v>903</v>
      </c>
      <c r="Q7825" s="177" t="s">
        <v>3568</v>
      </c>
      <c r="R7825" s="177" t="s">
        <v>951</v>
      </c>
      <c r="S7825" s="177" t="s">
        <v>952</v>
      </c>
      <c r="U7825" s="177" t="s">
        <v>20133</v>
      </c>
      <c r="V7825" s="177" t="s">
        <v>19724</v>
      </c>
      <c r="W7825" s="177" t="s">
        <v>908</v>
      </c>
      <c r="Y7825" s="177" t="s">
        <v>909</v>
      </c>
      <c r="Z7825" s="177" t="s">
        <v>3037</v>
      </c>
      <c r="AA7825" s="177" t="s">
        <v>955</v>
      </c>
      <c r="AB7825" s="177" t="s">
        <v>956</v>
      </c>
      <c r="AC7825" s="177" t="s">
        <v>718</v>
      </c>
      <c r="AD7825" s="177" t="s">
        <v>957</v>
      </c>
      <c r="AE7825" s="177" t="s">
        <v>5997</v>
      </c>
      <c r="AF7825" s="177" t="s">
        <v>912</v>
      </c>
      <c r="AG7825" s="177" t="s">
        <v>908</v>
      </c>
      <c r="AH7825" s="177" t="s">
        <v>958</v>
      </c>
      <c r="AI7825" s="177" t="s">
        <v>908</v>
      </c>
      <c r="AJ7825" s="177" t="s">
        <v>7964</v>
      </c>
      <c r="AK7825" s="177" t="s">
        <v>982</v>
      </c>
      <c r="AL7825" s="177" t="s">
        <v>959</v>
      </c>
      <c r="AM7825" s="177" t="s">
        <v>960</v>
      </c>
      <c r="AP7825" s="177" t="s">
        <v>908</v>
      </c>
      <c r="AQ7825" s="177" t="s">
        <v>769</v>
      </c>
      <c r="AT7825" s="177"/>
      <c r="AU7825" s="177"/>
      <c r="AV7825" s="177"/>
      <c r="AW7825" s="177"/>
    </row>
    <row r="7826" spans="1:49">
      <c r="A7826" s="170" t="s">
        <v>27861</v>
      </c>
      <c r="B7826" s="177" t="s">
        <v>27862</v>
      </c>
      <c r="D7826" s="177" t="s">
        <v>508</v>
      </c>
      <c r="E7826" s="183" t="s">
        <v>924</v>
      </c>
      <c r="F7826" s="177" t="s">
        <v>27870</v>
      </c>
      <c r="G7826" s="183" t="s">
        <v>22106</v>
      </c>
      <c r="H7826" s="177" t="s">
        <v>1148</v>
      </c>
      <c r="I7826" s="177" t="s">
        <v>939</v>
      </c>
      <c r="J7826" s="181" t="s">
        <v>2287</v>
      </c>
      <c r="K7826" s="178" t="s">
        <v>2287</v>
      </c>
      <c r="L7826" s="177" t="s">
        <v>513</v>
      </c>
      <c r="M7826" s="177" t="s">
        <v>19921</v>
      </c>
      <c r="N7826" s="177" t="s">
        <v>19912</v>
      </c>
      <c r="O7826" s="177" t="s">
        <v>280</v>
      </c>
      <c r="Q7826" s="177" t="s">
        <v>3568</v>
      </c>
      <c r="R7826" s="177" t="s">
        <v>700</v>
      </c>
      <c r="S7826" s="177" t="s">
        <v>896</v>
      </c>
      <c r="T7826" s="177" t="s">
        <v>19398</v>
      </c>
      <c r="U7826" s="177" t="s">
        <v>718</v>
      </c>
      <c r="AQ7826" s="177" t="s">
        <v>769</v>
      </c>
      <c r="AT7826" s="177"/>
      <c r="AU7826" s="177"/>
      <c r="AV7826" s="177"/>
      <c r="AW7826" s="177"/>
    </row>
    <row r="7827" spans="1:49">
      <c r="A7827" s="170" t="s">
        <v>27861</v>
      </c>
      <c r="B7827" s="177" t="s">
        <v>27862</v>
      </c>
      <c r="D7827" s="177" t="s">
        <v>508</v>
      </c>
      <c r="E7827" s="183" t="s">
        <v>518</v>
      </c>
      <c r="F7827" s="177" t="s">
        <v>27871</v>
      </c>
      <c r="G7827" s="183" t="s">
        <v>22106</v>
      </c>
      <c r="H7827" s="177" t="s">
        <v>1148</v>
      </c>
      <c r="I7827" s="177" t="s">
        <v>939</v>
      </c>
      <c r="J7827" s="181" t="s">
        <v>2287</v>
      </c>
      <c r="K7827" s="178" t="s">
        <v>2287</v>
      </c>
      <c r="L7827" s="177" t="s">
        <v>550</v>
      </c>
      <c r="M7827" s="177" t="s">
        <v>19912</v>
      </c>
      <c r="N7827" s="177" t="s">
        <v>19912</v>
      </c>
      <c r="O7827" s="177" t="s">
        <v>75</v>
      </c>
      <c r="Q7827" s="177" t="s">
        <v>3568</v>
      </c>
      <c r="R7827" s="177" t="s">
        <v>1120</v>
      </c>
      <c r="S7827" s="177" t="s">
        <v>718</v>
      </c>
      <c r="T7827" s="177" t="s">
        <v>21321</v>
      </c>
      <c r="U7827" s="177" t="s">
        <v>718</v>
      </c>
      <c r="V7827" s="177" t="s">
        <v>1122</v>
      </c>
      <c r="W7827" s="177" t="s">
        <v>19924</v>
      </c>
      <c r="Y7827" s="177" t="s">
        <v>19925</v>
      </c>
      <c r="Z7827" s="177" t="s">
        <v>19924</v>
      </c>
      <c r="AB7827" s="177" t="s">
        <v>19925</v>
      </c>
      <c r="AC7827" s="177" t="s">
        <v>19924</v>
      </c>
      <c r="AE7827" s="177" t="s">
        <v>19925</v>
      </c>
      <c r="AF7827" s="177" t="s">
        <v>19924</v>
      </c>
      <c r="AH7827" s="177" t="s">
        <v>19925</v>
      </c>
      <c r="AI7827" s="177" t="s">
        <v>19924</v>
      </c>
      <c r="AK7827" s="177" t="s">
        <v>19925</v>
      </c>
      <c r="AL7827" s="177" t="s">
        <v>19924</v>
      </c>
      <c r="AN7827" s="177" t="s">
        <v>19925</v>
      </c>
      <c r="AO7827" s="177" t="s">
        <v>19924</v>
      </c>
      <c r="AQ7827" s="177" t="s">
        <v>769</v>
      </c>
      <c r="AT7827" s="177" t="s">
        <v>19925</v>
      </c>
      <c r="AU7827" s="177"/>
      <c r="AV7827" s="177"/>
      <c r="AW7827" s="177"/>
    </row>
    <row r="7828" spans="1:49">
      <c r="A7828" s="170" t="s">
        <v>27861</v>
      </c>
      <c r="B7828" s="177" t="s">
        <v>27862</v>
      </c>
      <c r="D7828" s="177" t="s">
        <v>508</v>
      </c>
      <c r="E7828" s="183" t="s">
        <v>7571</v>
      </c>
      <c r="F7828" s="177" t="s">
        <v>27872</v>
      </c>
      <c r="G7828" s="183" t="s">
        <v>538</v>
      </c>
      <c r="H7828" s="177" t="s">
        <v>1350</v>
      </c>
      <c r="I7828" s="177" t="s">
        <v>939</v>
      </c>
      <c r="J7828" s="181" t="s">
        <v>2287</v>
      </c>
      <c r="K7828" s="178" t="s">
        <v>2287</v>
      </c>
      <c r="L7828" s="177" t="s">
        <v>550</v>
      </c>
      <c r="M7828" s="177" t="s">
        <v>19912</v>
      </c>
      <c r="N7828" s="177" t="s">
        <v>19912</v>
      </c>
      <c r="O7828" s="177" t="s">
        <v>195</v>
      </c>
      <c r="P7828" s="177" t="s">
        <v>887</v>
      </c>
      <c r="Q7828" s="177" t="s">
        <v>20150</v>
      </c>
      <c r="R7828" s="177" t="s">
        <v>600</v>
      </c>
      <c r="S7828" s="177" t="s">
        <v>601</v>
      </c>
      <c r="T7828" s="177" t="s">
        <v>23807</v>
      </c>
      <c r="U7828" s="177" t="s">
        <v>718</v>
      </c>
      <c r="V7828" s="177" t="s">
        <v>2024</v>
      </c>
      <c r="X7828" s="177" t="s">
        <v>943</v>
      </c>
      <c r="Y7828" s="177" t="s">
        <v>674</v>
      </c>
      <c r="Z7828" s="177" t="s">
        <v>718</v>
      </c>
      <c r="AA7828" s="177" t="s">
        <v>1084</v>
      </c>
      <c r="AQ7828" s="177" t="s">
        <v>769</v>
      </c>
      <c r="AT7828" s="177"/>
      <c r="AU7828" s="177"/>
      <c r="AV7828" s="177"/>
      <c r="AW7828" s="177"/>
    </row>
    <row r="7829" spans="1:49">
      <c r="A7829" s="170" t="s">
        <v>27861</v>
      </c>
      <c r="B7829" s="177" t="s">
        <v>27862</v>
      </c>
      <c r="D7829" s="177" t="s">
        <v>508</v>
      </c>
      <c r="E7829" s="183" t="s">
        <v>7573</v>
      </c>
      <c r="F7829" s="177" t="s">
        <v>27873</v>
      </c>
      <c r="G7829" s="183" t="s">
        <v>538</v>
      </c>
      <c r="H7829" s="177" t="s">
        <v>1350</v>
      </c>
      <c r="I7829" s="177" t="s">
        <v>939</v>
      </c>
      <c r="J7829" s="181" t="s">
        <v>2287</v>
      </c>
      <c r="K7829" s="178" t="s">
        <v>2287</v>
      </c>
      <c r="L7829" s="177" t="s">
        <v>901</v>
      </c>
      <c r="M7829" s="177" t="s">
        <v>27865</v>
      </c>
      <c r="N7829" s="177" t="s">
        <v>19912</v>
      </c>
      <c r="O7829" s="177" t="s">
        <v>324</v>
      </c>
      <c r="P7829" s="177" t="s">
        <v>903</v>
      </c>
      <c r="Q7829" s="177" t="s">
        <v>20150</v>
      </c>
      <c r="R7829" s="177" t="s">
        <v>951</v>
      </c>
      <c r="S7829" s="177" t="s">
        <v>952</v>
      </c>
      <c r="U7829" s="177" t="s">
        <v>20146</v>
      </c>
      <c r="V7829" s="177" t="s">
        <v>1136</v>
      </c>
      <c r="W7829" s="177" t="s">
        <v>908</v>
      </c>
      <c r="Y7829" s="177" t="s">
        <v>909</v>
      </c>
      <c r="Z7829" s="177" t="s">
        <v>908</v>
      </c>
      <c r="AA7829" s="177" t="s">
        <v>955</v>
      </c>
      <c r="AB7829" s="177" t="s">
        <v>910</v>
      </c>
      <c r="AC7829" s="177" t="s">
        <v>718</v>
      </c>
      <c r="AD7829" s="177" t="s">
        <v>911</v>
      </c>
      <c r="AE7829" s="177" t="s">
        <v>2014</v>
      </c>
      <c r="AF7829" s="177" t="s">
        <v>912</v>
      </c>
      <c r="AG7829" s="177" t="s">
        <v>908</v>
      </c>
      <c r="AH7829" s="177" t="s">
        <v>958</v>
      </c>
      <c r="AI7829" s="177" t="s">
        <v>908</v>
      </c>
      <c r="AJ7829" s="177" t="s">
        <v>7964</v>
      </c>
      <c r="AK7829" s="177" t="s">
        <v>982</v>
      </c>
      <c r="AL7829" s="177" t="s">
        <v>959</v>
      </c>
      <c r="AM7829" s="177" t="s">
        <v>960</v>
      </c>
      <c r="AP7829" s="177" t="s">
        <v>908</v>
      </c>
      <c r="AQ7829" s="177" t="s">
        <v>769</v>
      </c>
      <c r="AT7829" s="177"/>
      <c r="AU7829" s="177"/>
      <c r="AV7829" s="177"/>
      <c r="AW7829" s="177"/>
    </row>
    <row r="7830" spans="1:49">
      <c r="A7830" s="170" t="s">
        <v>27861</v>
      </c>
      <c r="B7830" s="177" t="s">
        <v>27862</v>
      </c>
      <c r="D7830" s="177" t="s">
        <v>508</v>
      </c>
      <c r="E7830" s="183" t="s">
        <v>7575</v>
      </c>
      <c r="F7830" s="177" t="s">
        <v>27874</v>
      </c>
      <c r="G7830" s="183" t="s">
        <v>538</v>
      </c>
      <c r="H7830" s="177" t="s">
        <v>1350</v>
      </c>
      <c r="I7830" s="177" t="s">
        <v>939</v>
      </c>
      <c r="J7830" s="181" t="s">
        <v>2287</v>
      </c>
      <c r="K7830" s="178" t="s">
        <v>2287</v>
      </c>
      <c r="L7830" s="177" t="s">
        <v>513</v>
      </c>
      <c r="M7830" s="177" t="s">
        <v>19921</v>
      </c>
      <c r="N7830" s="177" t="s">
        <v>19912</v>
      </c>
      <c r="O7830" s="177" t="s">
        <v>280</v>
      </c>
      <c r="Q7830" s="177" t="s">
        <v>20150</v>
      </c>
      <c r="R7830" s="177" t="s">
        <v>700</v>
      </c>
      <c r="S7830" s="177" t="s">
        <v>896</v>
      </c>
      <c r="T7830" s="177" t="s">
        <v>19398</v>
      </c>
      <c r="U7830" s="177" t="s">
        <v>718</v>
      </c>
      <c r="AQ7830" s="177" t="s">
        <v>769</v>
      </c>
      <c r="AT7830" s="177"/>
      <c r="AU7830" s="177"/>
      <c r="AV7830" s="177"/>
      <c r="AW7830" s="177"/>
    </row>
    <row r="7831" spans="1:49">
      <c r="A7831" s="170" t="s">
        <v>27861</v>
      </c>
      <c r="B7831" s="177" t="s">
        <v>27862</v>
      </c>
      <c r="D7831" s="177" t="s">
        <v>508</v>
      </c>
      <c r="E7831" s="183" t="s">
        <v>7579</v>
      </c>
      <c r="F7831" s="177" t="s">
        <v>27875</v>
      </c>
      <c r="G7831" s="183" t="s">
        <v>538</v>
      </c>
      <c r="H7831" s="177" t="s">
        <v>1350</v>
      </c>
      <c r="I7831" s="177" t="s">
        <v>939</v>
      </c>
      <c r="J7831" s="181" t="s">
        <v>2287</v>
      </c>
      <c r="K7831" s="178" t="s">
        <v>2287</v>
      </c>
      <c r="L7831" s="177" t="s">
        <v>550</v>
      </c>
      <c r="M7831" s="177" t="s">
        <v>19912</v>
      </c>
      <c r="N7831" s="177" t="s">
        <v>19912</v>
      </c>
      <c r="O7831" s="177" t="s">
        <v>75</v>
      </c>
      <c r="Q7831" s="177" t="s">
        <v>20150</v>
      </c>
      <c r="R7831" s="177" t="s">
        <v>1120</v>
      </c>
      <c r="S7831" s="177" t="s">
        <v>718</v>
      </c>
      <c r="T7831" s="177" t="s">
        <v>21321</v>
      </c>
      <c r="U7831" s="177" t="s">
        <v>718</v>
      </c>
      <c r="V7831" s="177" t="s">
        <v>1122</v>
      </c>
      <c r="W7831" s="177" t="s">
        <v>19924</v>
      </c>
      <c r="Y7831" s="177" t="s">
        <v>19925</v>
      </c>
      <c r="Z7831" s="177" t="s">
        <v>19924</v>
      </c>
      <c r="AB7831" s="177" t="s">
        <v>19925</v>
      </c>
      <c r="AC7831" s="177" t="s">
        <v>19924</v>
      </c>
      <c r="AE7831" s="177" t="s">
        <v>19925</v>
      </c>
      <c r="AF7831" s="177" t="s">
        <v>19924</v>
      </c>
      <c r="AH7831" s="177" t="s">
        <v>19925</v>
      </c>
      <c r="AI7831" s="177" t="s">
        <v>19924</v>
      </c>
      <c r="AK7831" s="177" t="s">
        <v>19925</v>
      </c>
      <c r="AL7831" s="177" t="s">
        <v>19924</v>
      </c>
      <c r="AN7831" s="177" t="s">
        <v>19925</v>
      </c>
      <c r="AO7831" s="177" t="s">
        <v>19924</v>
      </c>
      <c r="AQ7831" s="177" t="s">
        <v>769</v>
      </c>
      <c r="AT7831" s="177" t="s">
        <v>19925</v>
      </c>
      <c r="AU7831" s="177"/>
      <c r="AV7831" s="177"/>
      <c r="AW7831" s="177"/>
    </row>
    <row r="7832" spans="1:49">
      <c r="A7832" s="170" t="s">
        <v>27861</v>
      </c>
      <c r="B7832" s="177" t="s">
        <v>27862</v>
      </c>
      <c r="D7832" s="177" t="s">
        <v>508</v>
      </c>
      <c r="E7832" s="183" t="s">
        <v>781</v>
      </c>
      <c r="F7832" s="177" t="s">
        <v>27876</v>
      </c>
      <c r="G7832" s="183" t="s">
        <v>11349</v>
      </c>
      <c r="H7832" s="177" t="s">
        <v>1366</v>
      </c>
      <c r="I7832" s="177" t="s">
        <v>939</v>
      </c>
      <c r="J7832" s="181" t="s">
        <v>2287</v>
      </c>
      <c r="K7832" s="178" t="s">
        <v>2287</v>
      </c>
      <c r="L7832" s="177" t="s">
        <v>550</v>
      </c>
      <c r="M7832" s="177" t="s">
        <v>19912</v>
      </c>
      <c r="N7832" s="177" t="s">
        <v>19912</v>
      </c>
      <c r="O7832" s="177" t="s">
        <v>195</v>
      </c>
      <c r="P7832" s="177" t="s">
        <v>887</v>
      </c>
      <c r="Q7832" s="177" t="s">
        <v>27877</v>
      </c>
      <c r="R7832" s="177" t="s">
        <v>600</v>
      </c>
      <c r="S7832" s="177" t="s">
        <v>601</v>
      </c>
      <c r="T7832" s="177" t="s">
        <v>23807</v>
      </c>
      <c r="U7832" s="177" t="s">
        <v>718</v>
      </c>
      <c r="V7832" s="177" t="s">
        <v>2024</v>
      </c>
      <c r="X7832" s="177" t="s">
        <v>943</v>
      </c>
      <c r="Y7832" s="177" t="s">
        <v>674</v>
      </c>
      <c r="Z7832" s="177" t="s">
        <v>718</v>
      </c>
      <c r="AA7832" s="177" t="s">
        <v>1084</v>
      </c>
      <c r="AQ7832" s="177" t="s">
        <v>769</v>
      </c>
      <c r="AT7832" s="177"/>
      <c r="AU7832" s="177"/>
      <c r="AV7832" s="177"/>
      <c r="AW7832" s="177"/>
    </row>
    <row r="7833" spans="1:49">
      <c r="A7833" s="170" t="s">
        <v>27861</v>
      </c>
      <c r="B7833" s="177" t="s">
        <v>27862</v>
      </c>
      <c r="D7833" s="177" t="s">
        <v>508</v>
      </c>
      <c r="E7833" s="183" t="s">
        <v>7583</v>
      </c>
      <c r="F7833" s="177" t="s">
        <v>27878</v>
      </c>
      <c r="G7833" s="183" t="s">
        <v>11349</v>
      </c>
      <c r="H7833" s="177" t="s">
        <v>1366</v>
      </c>
      <c r="I7833" s="177" t="s">
        <v>939</v>
      </c>
      <c r="J7833" s="181" t="s">
        <v>2287</v>
      </c>
      <c r="K7833" s="178" t="s">
        <v>2287</v>
      </c>
      <c r="L7833" s="177" t="s">
        <v>901</v>
      </c>
      <c r="M7833" s="177" t="s">
        <v>27865</v>
      </c>
      <c r="N7833" s="177" t="s">
        <v>19912</v>
      </c>
      <c r="O7833" s="177" t="s">
        <v>324</v>
      </c>
      <c r="P7833" s="177" t="s">
        <v>903</v>
      </c>
      <c r="Q7833" s="177" t="s">
        <v>27877</v>
      </c>
      <c r="R7833" s="177" t="s">
        <v>951</v>
      </c>
      <c r="S7833" s="177" t="s">
        <v>952</v>
      </c>
      <c r="U7833" s="177" t="s">
        <v>20133</v>
      </c>
      <c r="V7833" s="177" t="s">
        <v>19724</v>
      </c>
      <c r="W7833" s="177" t="s">
        <v>908</v>
      </c>
      <c r="Y7833" s="177" t="s">
        <v>909</v>
      </c>
      <c r="Z7833" s="177" t="s">
        <v>3037</v>
      </c>
      <c r="AA7833" s="177" t="s">
        <v>955</v>
      </c>
      <c r="AB7833" s="177" t="s">
        <v>956</v>
      </c>
      <c r="AC7833" s="177" t="s">
        <v>718</v>
      </c>
      <c r="AD7833" s="177" t="s">
        <v>957</v>
      </c>
      <c r="AE7833" s="177" t="s">
        <v>5997</v>
      </c>
      <c r="AF7833" s="177" t="s">
        <v>912</v>
      </c>
      <c r="AG7833" s="177" t="s">
        <v>908</v>
      </c>
      <c r="AH7833" s="177" t="s">
        <v>958</v>
      </c>
      <c r="AI7833" s="177" t="s">
        <v>908</v>
      </c>
      <c r="AJ7833" s="177" t="s">
        <v>7964</v>
      </c>
      <c r="AK7833" s="177" t="s">
        <v>982</v>
      </c>
      <c r="AL7833" s="177" t="s">
        <v>959</v>
      </c>
      <c r="AM7833" s="177" t="s">
        <v>960</v>
      </c>
      <c r="AP7833" s="177" t="s">
        <v>908</v>
      </c>
      <c r="AQ7833" s="177" t="s">
        <v>769</v>
      </c>
      <c r="AT7833" s="177"/>
      <c r="AU7833" s="177"/>
      <c r="AV7833" s="177"/>
      <c r="AW7833" s="177"/>
    </row>
    <row r="7834" spans="1:49">
      <c r="A7834" s="170" t="s">
        <v>27861</v>
      </c>
      <c r="B7834" s="177" t="s">
        <v>27862</v>
      </c>
      <c r="D7834" s="177" t="s">
        <v>508</v>
      </c>
      <c r="E7834" s="183" t="s">
        <v>7072</v>
      </c>
      <c r="F7834" s="177" t="s">
        <v>27879</v>
      </c>
      <c r="G7834" s="183" t="s">
        <v>11349</v>
      </c>
      <c r="H7834" s="177" t="s">
        <v>1366</v>
      </c>
      <c r="I7834" s="177" t="s">
        <v>939</v>
      </c>
      <c r="J7834" s="181" t="s">
        <v>2287</v>
      </c>
      <c r="K7834" s="178" t="s">
        <v>2287</v>
      </c>
      <c r="L7834" s="177" t="s">
        <v>513</v>
      </c>
      <c r="M7834" s="177" t="s">
        <v>19921</v>
      </c>
      <c r="N7834" s="177" t="s">
        <v>19912</v>
      </c>
      <c r="O7834" s="177" t="s">
        <v>280</v>
      </c>
      <c r="Q7834" s="177" t="s">
        <v>27877</v>
      </c>
      <c r="R7834" s="177" t="s">
        <v>700</v>
      </c>
      <c r="S7834" s="177" t="s">
        <v>896</v>
      </c>
      <c r="T7834" s="177" t="s">
        <v>19398</v>
      </c>
      <c r="U7834" s="177" t="s">
        <v>718</v>
      </c>
      <c r="AQ7834" s="177" t="s">
        <v>769</v>
      </c>
      <c r="AT7834" s="177"/>
      <c r="AU7834" s="177"/>
      <c r="AV7834" s="177"/>
      <c r="AW7834" s="177"/>
    </row>
    <row r="7835" spans="1:49">
      <c r="A7835" s="170" t="s">
        <v>27861</v>
      </c>
      <c r="B7835" s="177" t="s">
        <v>27862</v>
      </c>
      <c r="D7835" s="177" t="s">
        <v>508</v>
      </c>
      <c r="E7835" s="183" t="s">
        <v>7152</v>
      </c>
      <c r="F7835" s="177" t="s">
        <v>27880</v>
      </c>
      <c r="G7835" s="183" t="s">
        <v>11349</v>
      </c>
      <c r="H7835" s="177" t="s">
        <v>1366</v>
      </c>
      <c r="I7835" s="177" t="s">
        <v>939</v>
      </c>
      <c r="J7835" s="181" t="s">
        <v>2287</v>
      </c>
      <c r="K7835" s="178" t="s">
        <v>2287</v>
      </c>
      <c r="L7835" s="177" t="s">
        <v>550</v>
      </c>
      <c r="M7835" s="177" t="s">
        <v>19912</v>
      </c>
      <c r="N7835" s="177" t="s">
        <v>19912</v>
      </c>
      <c r="O7835" s="177" t="s">
        <v>75</v>
      </c>
      <c r="Q7835" s="177" t="s">
        <v>27877</v>
      </c>
      <c r="R7835" s="177" t="s">
        <v>1120</v>
      </c>
      <c r="S7835" s="177" t="s">
        <v>718</v>
      </c>
      <c r="T7835" s="177" t="s">
        <v>21321</v>
      </c>
      <c r="U7835" s="177" t="s">
        <v>718</v>
      </c>
      <c r="V7835" s="177" t="s">
        <v>1122</v>
      </c>
      <c r="W7835" s="177" t="s">
        <v>19924</v>
      </c>
      <c r="Y7835" s="177" t="s">
        <v>19925</v>
      </c>
      <c r="Z7835" s="177" t="s">
        <v>19924</v>
      </c>
      <c r="AB7835" s="177" t="s">
        <v>19925</v>
      </c>
      <c r="AC7835" s="177" t="s">
        <v>19924</v>
      </c>
      <c r="AE7835" s="177" t="s">
        <v>19925</v>
      </c>
      <c r="AF7835" s="177" t="s">
        <v>19924</v>
      </c>
      <c r="AH7835" s="177" t="s">
        <v>19925</v>
      </c>
      <c r="AI7835" s="177" t="s">
        <v>19924</v>
      </c>
      <c r="AK7835" s="177" t="s">
        <v>19925</v>
      </c>
      <c r="AL7835" s="177" t="s">
        <v>19924</v>
      </c>
      <c r="AN7835" s="177" t="s">
        <v>19925</v>
      </c>
      <c r="AO7835" s="177" t="s">
        <v>19924</v>
      </c>
      <c r="AQ7835" s="177" t="s">
        <v>769</v>
      </c>
      <c r="AT7835" s="177" t="s">
        <v>19925</v>
      </c>
      <c r="AU7835" s="177"/>
      <c r="AV7835" s="177"/>
      <c r="AW7835" s="177"/>
    </row>
    <row r="7836" spans="1:49">
      <c r="A7836" s="170" t="s">
        <v>27861</v>
      </c>
      <c r="B7836" s="177" t="s">
        <v>27862</v>
      </c>
      <c r="D7836" s="177" t="s">
        <v>508</v>
      </c>
      <c r="E7836" s="183" t="s">
        <v>1317</v>
      </c>
      <c r="F7836" s="177" t="s">
        <v>27881</v>
      </c>
      <c r="G7836" s="183" t="s">
        <v>18810</v>
      </c>
      <c r="H7836" s="177" t="s">
        <v>1385</v>
      </c>
      <c r="I7836" s="177" t="s">
        <v>939</v>
      </c>
      <c r="J7836" s="181" t="s">
        <v>2287</v>
      </c>
      <c r="K7836" s="178" t="s">
        <v>2287</v>
      </c>
      <c r="L7836" s="177" t="s">
        <v>550</v>
      </c>
      <c r="M7836" s="177" t="s">
        <v>19912</v>
      </c>
      <c r="N7836" s="177" t="s">
        <v>19912</v>
      </c>
      <c r="O7836" s="177" t="s">
        <v>195</v>
      </c>
      <c r="P7836" s="177" t="s">
        <v>887</v>
      </c>
      <c r="Q7836" s="177" t="s">
        <v>20157</v>
      </c>
      <c r="R7836" s="177" t="s">
        <v>600</v>
      </c>
      <c r="S7836" s="177" t="s">
        <v>601</v>
      </c>
      <c r="T7836" s="177" t="s">
        <v>23807</v>
      </c>
      <c r="U7836" s="177" t="s">
        <v>718</v>
      </c>
      <c r="V7836" s="177" t="s">
        <v>2024</v>
      </c>
      <c r="X7836" s="177" t="s">
        <v>943</v>
      </c>
      <c r="Y7836" s="177" t="s">
        <v>674</v>
      </c>
      <c r="Z7836" s="177" t="s">
        <v>718</v>
      </c>
      <c r="AA7836" s="177" t="s">
        <v>1084</v>
      </c>
      <c r="AQ7836" s="177" t="s">
        <v>769</v>
      </c>
      <c r="AT7836" s="177"/>
      <c r="AU7836" s="177"/>
      <c r="AV7836" s="177"/>
      <c r="AW7836" s="177"/>
    </row>
    <row r="7837" spans="1:49">
      <c r="A7837" s="170" t="s">
        <v>27861</v>
      </c>
      <c r="B7837" s="177" t="s">
        <v>27862</v>
      </c>
      <c r="D7837" s="177" t="s">
        <v>508</v>
      </c>
      <c r="E7837" s="183" t="s">
        <v>4541</v>
      </c>
      <c r="F7837" s="177" t="s">
        <v>27882</v>
      </c>
      <c r="G7837" s="183" t="s">
        <v>18810</v>
      </c>
      <c r="H7837" s="177" t="s">
        <v>1385</v>
      </c>
      <c r="I7837" s="177" t="s">
        <v>939</v>
      </c>
      <c r="J7837" s="181" t="s">
        <v>2287</v>
      </c>
      <c r="K7837" s="178" t="s">
        <v>2287</v>
      </c>
      <c r="L7837" s="177" t="s">
        <v>901</v>
      </c>
      <c r="M7837" s="177" t="s">
        <v>27865</v>
      </c>
      <c r="N7837" s="177" t="s">
        <v>19912</v>
      </c>
      <c r="O7837" s="177" t="s">
        <v>324</v>
      </c>
      <c r="P7837" s="177" t="s">
        <v>903</v>
      </c>
      <c r="Q7837" s="177" t="s">
        <v>20157</v>
      </c>
      <c r="R7837" s="177" t="s">
        <v>951</v>
      </c>
      <c r="S7837" s="177" t="s">
        <v>952</v>
      </c>
      <c r="U7837" s="177" t="s">
        <v>20146</v>
      </c>
      <c r="V7837" s="177" t="s">
        <v>1136</v>
      </c>
      <c r="W7837" s="177" t="s">
        <v>908</v>
      </c>
      <c r="Y7837" s="177" t="s">
        <v>909</v>
      </c>
      <c r="Z7837" s="177" t="s">
        <v>908</v>
      </c>
      <c r="AA7837" s="177" t="s">
        <v>955</v>
      </c>
      <c r="AB7837" s="177" t="s">
        <v>910</v>
      </c>
      <c r="AC7837" s="177" t="s">
        <v>718</v>
      </c>
      <c r="AD7837" s="177" t="s">
        <v>911</v>
      </c>
      <c r="AE7837" s="177" t="s">
        <v>2014</v>
      </c>
      <c r="AF7837" s="177" t="s">
        <v>912</v>
      </c>
      <c r="AG7837" s="177" t="s">
        <v>908</v>
      </c>
      <c r="AH7837" s="177" t="s">
        <v>958</v>
      </c>
      <c r="AI7837" s="177" t="s">
        <v>908</v>
      </c>
      <c r="AJ7837" s="177" t="s">
        <v>7964</v>
      </c>
      <c r="AK7837" s="177" t="s">
        <v>982</v>
      </c>
      <c r="AL7837" s="177" t="s">
        <v>959</v>
      </c>
      <c r="AM7837" s="177" t="s">
        <v>960</v>
      </c>
      <c r="AQ7837" s="177" t="s">
        <v>769</v>
      </c>
      <c r="AT7837" s="177"/>
      <c r="AU7837" s="177"/>
      <c r="AV7837" s="177"/>
      <c r="AW7837" s="177"/>
    </row>
    <row r="7838" spans="1:49">
      <c r="A7838" s="170" t="s">
        <v>27861</v>
      </c>
      <c r="B7838" s="177" t="s">
        <v>27862</v>
      </c>
      <c r="D7838" s="177" t="s">
        <v>508</v>
      </c>
      <c r="E7838" s="183" t="s">
        <v>15952</v>
      </c>
      <c r="F7838" s="177" t="s">
        <v>27883</v>
      </c>
      <c r="G7838" s="183" t="s">
        <v>18810</v>
      </c>
      <c r="H7838" s="177" t="s">
        <v>1385</v>
      </c>
      <c r="I7838" s="177" t="s">
        <v>939</v>
      </c>
      <c r="J7838" s="181" t="s">
        <v>2287</v>
      </c>
      <c r="K7838" s="178" t="s">
        <v>2287</v>
      </c>
      <c r="L7838" s="177" t="s">
        <v>513</v>
      </c>
      <c r="M7838" s="177" t="s">
        <v>19921</v>
      </c>
      <c r="N7838" s="177" t="s">
        <v>19912</v>
      </c>
      <c r="O7838" s="177" t="s">
        <v>280</v>
      </c>
      <c r="Q7838" s="177" t="s">
        <v>20157</v>
      </c>
      <c r="R7838" s="177" t="s">
        <v>700</v>
      </c>
      <c r="S7838" s="177" t="s">
        <v>896</v>
      </c>
      <c r="T7838" s="177" t="s">
        <v>19398</v>
      </c>
      <c r="U7838" s="177" t="s">
        <v>718</v>
      </c>
      <c r="AQ7838" s="177" t="s">
        <v>769</v>
      </c>
      <c r="AT7838" s="177"/>
      <c r="AU7838" s="177"/>
      <c r="AV7838" s="177"/>
      <c r="AW7838" s="177"/>
    </row>
    <row r="7839" spans="1:49">
      <c r="A7839" s="170" t="s">
        <v>27861</v>
      </c>
      <c r="B7839" s="177" t="s">
        <v>27862</v>
      </c>
      <c r="D7839" s="177" t="s">
        <v>508</v>
      </c>
      <c r="E7839" s="183" t="s">
        <v>1721</v>
      </c>
      <c r="F7839" s="177" t="s">
        <v>27884</v>
      </c>
      <c r="G7839" s="183" t="s">
        <v>18810</v>
      </c>
      <c r="H7839" s="177" t="s">
        <v>1385</v>
      </c>
      <c r="I7839" s="177" t="s">
        <v>939</v>
      </c>
      <c r="J7839" s="181" t="s">
        <v>2287</v>
      </c>
      <c r="K7839" s="178" t="s">
        <v>2287</v>
      </c>
      <c r="L7839" s="177" t="s">
        <v>550</v>
      </c>
      <c r="M7839" s="177" t="s">
        <v>19912</v>
      </c>
      <c r="N7839" s="177" t="s">
        <v>19912</v>
      </c>
      <c r="O7839" s="177" t="s">
        <v>75</v>
      </c>
      <c r="Q7839" s="177" t="s">
        <v>20157</v>
      </c>
      <c r="R7839" s="177" t="s">
        <v>1120</v>
      </c>
      <c r="S7839" s="177" t="s">
        <v>718</v>
      </c>
      <c r="T7839" s="177" t="s">
        <v>21321</v>
      </c>
      <c r="U7839" s="177" t="s">
        <v>718</v>
      </c>
      <c r="V7839" s="177" t="s">
        <v>1122</v>
      </c>
      <c r="W7839" s="177" t="s">
        <v>19924</v>
      </c>
      <c r="Y7839" s="177" t="s">
        <v>19925</v>
      </c>
      <c r="Z7839" s="177" t="s">
        <v>19924</v>
      </c>
      <c r="AB7839" s="177" t="s">
        <v>19925</v>
      </c>
      <c r="AC7839" s="177" t="s">
        <v>19924</v>
      </c>
      <c r="AE7839" s="177" t="s">
        <v>19925</v>
      </c>
      <c r="AF7839" s="177" t="s">
        <v>19924</v>
      </c>
      <c r="AH7839" s="177" t="s">
        <v>19925</v>
      </c>
      <c r="AI7839" s="177" t="s">
        <v>19924</v>
      </c>
      <c r="AK7839" s="177" t="s">
        <v>19925</v>
      </c>
      <c r="AL7839" s="177" t="s">
        <v>19924</v>
      </c>
      <c r="AN7839" s="177" t="s">
        <v>19925</v>
      </c>
      <c r="AO7839" s="177" t="s">
        <v>19924</v>
      </c>
      <c r="AQ7839" s="177" t="s">
        <v>769</v>
      </c>
      <c r="AT7839" s="177" t="s">
        <v>19925</v>
      </c>
      <c r="AU7839" s="177"/>
      <c r="AV7839" s="177"/>
      <c r="AW7839" s="177"/>
    </row>
    <row r="7840" spans="1:49">
      <c r="A7840" s="170" t="s">
        <v>27861</v>
      </c>
      <c r="B7840" s="177" t="s">
        <v>27862</v>
      </c>
      <c r="D7840" s="177" t="s">
        <v>508</v>
      </c>
      <c r="E7840" s="183" t="s">
        <v>2114</v>
      </c>
      <c r="F7840" s="177" t="s">
        <v>27885</v>
      </c>
      <c r="G7840" s="183" t="s">
        <v>1936</v>
      </c>
      <c r="H7840" s="177" t="s">
        <v>9690</v>
      </c>
      <c r="I7840" s="177" t="s">
        <v>939</v>
      </c>
      <c r="J7840" s="181" t="s">
        <v>2287</v>
      </c>
      <c r="K7840" s="178" t="s">
        <v>2287</v>
      </c>
      <c r="L7840" s="177" t="s">
        <v>550</v>
      </c>
      <c r="M7840" s="177" t="s">
        <v>19912</v>
      </c>
      <c r="N7840" s="177" t="s">
        <v>19912</v>
      </c>
      <c r="O7840" s="177" t="s">
        <v>195</v>
      </c>
      <c r="P7840" s="177" t="s">
        <v>887</v>
      </c>
      <c r="Q7840" s="177" t="s">
        <v>27886</v>
      </c>
      <c r="R7840" s="177" t="s">
        <v>600</v>
      </c>
      <c r="S7840" s="177" t="s">
        <v>601</v>
      </c>
      <c r="T7840" s="177" t="s">
        <v>23807</v>
      </c>
      <c r="U7840" s="177" t="s">
        <v>718</v>
      </c>
      <c r="V7840" s="177" t="s">
        <v>2024</v>
      </c>
      <c r="X7840" s="177" t="s">
        <v>943</v>
      </c>
      <c r="Y7840" s="177" t="s">
        <v>674</v>
      </c>
      <c r="Z7840" s="177" t="s">
        <v>718</v>
      </c>
      <c r="AA7840" s="177" t="s">
        <v>1084</v>
      </c>
      <c r="AQ7840" s="177" t="s">
        <v>769</v>
      </c>
      <c r="AT7840" s="177"/>
      <c r="AU7840" s="177"/>
      <c r="AV7840" s="177"/>
      <c r="AW7840" s="177"/>
    </row>
    <row r="7841" spans="1:49">
      <c r="A7841" s="170" t="s">
        <v>27861</v>
      </c>
      <c r="B7841" s="177" t="s">
        <v>27862</v>
      </c>
      <c r="D7841" s="177" t="s">
        <v>508</v>
      </c>
      <c r="E7841" s="183" t="s">
        <v>7596</v>
      </c>
      <c r="F7841" s="177" t="s">
        <v>27887</v>
      </c>
      <c r="G7841" s="183" t="s">
        <v>1936</v>
      </c>
      <c r="H7841" s="177" t="s">
        <v>9690</v>
      </c>
      <c r="I7841" s="177" t="s">
        <v>939</v>
      </c>
      <c r="J7841" s="181" t="s">
        <v>2287</v>
      </c>
      <c r="K7841" s="178" t="s">
        <v>2287</v>
      </c>
      <c r="L7841" s="177" t="s">
        <v>901</v>
      </c>
      <c r="M7841" s="177" t="s">
        <v>27865</v>
      </c>
      <c r="N7841" s="177" t="s">
        <v>19912</v>
      </c>
      <c r="O7841" s="177" t="s">
        <v>324</v>
      </c>
      <c r="P7841" s="177" t="s">
        <v>903</v>
      </c>
      <c r="Q7841" s="177" t="s">
        <v>27886</v>
      </c>
      <c r="R7841" s="177" t="s">
        <v>951</v>
      </c>
      <c r="S7841" s="177" t="s">
        <v>952</v>
      </c>
      <c r="U7841" s="177" t="s">
        <v>23278</v>
      </c>
      <c r="V7841" s="177" t="s">
        <v>954</v>
      </c>
      <c r="W7841" s="177" t="s">
        <v>908</v>
      </c>
      <c r="Y7841" s="177" t="s">
        <v>908</v>
      </c>
      <c r="Z7841" s="177" t="s">
        <v>908</v>
      </c>
      <c r="AA7841" s="177" t="s">
        <v>955</v>
      </c>
      <c r="AB7841" s="177" t="s">
        <v>910</v>
      </c>
      <c r="AC7841" s="177" t="s">
        <v>718</v>
      </c>
      <c r="AD7841" s="177" t="s">
        <v>911</v>
      </c>
      <c r="AE7841" s="177" t="s">
        <v>2014</v>
      </c>
      <c r="AF7841" s="177" t="s">
        <v>912</v>
      </c>
      <c r="AG7841" s="177" t="s">
        <v>908</v>
      </c>
      <c r="AH7841" s="177" t="s">
        <v>958</v>
      </c>
      <c r="AI7841" s="177" t="s">
        <v>908</v>
      </c>
      <c r="AJ7841" s="177" t="s">
        <v>7964</v>
      </c>
      <c r="AK7841" s="177" t="s">
        <v>982</v>
      </c>
      <c r="AL7841" s="177" t="s">
        <v>959</v>
      </c>
      <c r="AM7841" s="177" t="s">
        <v>960</v>
      </c>
      <c r="AP7841" s="177" t="s">
        <v>908</v>
      </c>
      <c r="AQ7841" s="177" t="s">
        <v>769</v>
      </c>
      <c r="AT7841" s="177"/>
      <c r="AU7841" s="177"/>
      <c r="AV7841" s="177"/>
      <c r="AW7841" s="177"/>
    </row>
    <row r="7842" spans="1:49">
      <c r="A7842" s="170" t="s">
        <v>27861</v>
      </c>
      <c r="B7842" s="177" t="s">
        <v>27862</v>
      </c>
      <c r="D7842" s="177" t="s">
        <v>508</v>
      </c>
      <c r="E7842" s="183" t="s">
        <v>2895</v>
      </c>
      <c r="F7842" s="177" t="s">
        <v>27888</v>
      </c>
      <c r="G7842" s="183" t="s">
        <v>1936</v>
      </c>
      <c r="H7842" s="177" t="s">
        <v>9690</v>
      </c>
      <c r="I7842" s="177" t="s">
        <v>939</v>
      </c>
      <c r="J7842" s="181" t="s">
        <v>2287</v>
      </c>
      <c r="K7842" s="178" t="s">
        <v>2287</v>
      </c>
      <c r="L7842" s="177" t="s">
        <v>513</v>
      </c>
      <c r="M7842" s="183" t="s">
        <v>19921</v>
      </c>
      <c r="N7842" s="177" t="s">
        <v>19912</v>
      </c>
      <c r="O7842" s="177" t="s">
        <v>280</v>
      </c>
      <c r="Q7842" s="177" t="s">
        <v>27886</v>
      </c>
      <c r="R7842" s="177" t="s">
        <v>700</v>
      </c>
      <c r="S7842" s="177" t="s">
        <v>896</v>
      </c>
      <c r="T7842" s="177" t="s">
        <v>19398</v>
      </c>
      <c r="U7842" s="177" t="s">
        <v>718</v>
      </c>
      <c r="AQ7842" s="177" t="s">
        <v>769</v>
      </c>
      <c r="AT7842" s="177"/>
      <c r="AU7842" s="177"/>
      <c r="AV7842" s="177"/>
      <c r="AW7842" s="177"/>
    </row>
    <row r="7843" spans="1:49">
      <c r="A7843" s="170" t="s">
        <v>27861</v>
      </c>
      <c r="B7843" s="177" t="s">
        <v>27862</v>
      </c>
      <c r="D7843" s="177" t="s">
        <v>508</v>
      </c>
      <c r="E7843" s="183" t="s">
        <v>7602</v>
      </c>
      <c r="F7843" s="177" t="s">
        <v>27889</v>
      </c>
      <c r="G7843" s="183" t="s">
        <v>1936</v>
      </c>
      <c r="H7843" s="177" t="s">
        <v>9690</v>
      </c>
      <c r="I7843" s="177" t="s">
        <v>939</v>
      </c>
      <c r="J7843" s="181" t="s">
        <v>2287</v>
      </c>
      <c r="K7843" s="178" t="s">
        <v>2287</v>
      </c>
      <c r="L7843" s="177" t="s">
        <v>550</v>
      </c>
      <c r="M7843" s="177" t="s">
        <v>19912</v>
      </c>
      <c r="N7843" s="177" t="s">
        <v>19912</v>
      </c>
      <c r="O7843" s="177" t="s">
        <v>75</v>
      </c>
      <c r="Q7843" s="177" t="s">
        <v>27886</v>
      </c>
      <c r="R7843" s="177" t="s">
        <v>1120</v>
      </c>
      <c r="S7843" s="177" t="s">
        <v>718</v>
      </c>
      <c r="T7843" s="177" t="s">
        <v>21321</v>
      </c>
      <c r="U7843" s="177" t="s">
        <v>718</v>
      </c>
      <c r="V7843" s="177" t="s">
        <v>1122</v>
      </c>
      <c r="W7843" s="177" t="s">
        <v>19924</v>
      </c>
      <c r="Y7843" s="177" t="s">
        <v>19925</v>
      </c>
      <c r="Z7843" s="177" t="s">
        <v>19924</v>
      </c>
      <c r="AB7843" s="177" t="s">
        <v>19925</v>
      </c>
      <c r="AC7843" s="177" t="s">
        <v>19924</v>
      </c>
      <c r="AE7843" s="177" t="s">
        <v>19925</v>
      </c>
      <c r="AF7843" s="177" t="s">
        <v>19924</v>
      </c>
      <c r="AH7843" s="177" t="s">
        <v>19925</v>
      </c>
      <c r="AI7843" s="177" t="s">
        <v>19924</v>
      </c>
      <c r="AK7843" s="177" t="s">
        <v>19925</v>
      </c>
      <c r="AL7843" s="177" t="s">
        <v>19924</v>
      </c>
      <c r="AN7843" s="177" t="s">
        <v>19925</v>
      </c>
      <c r="AO7843" s="177" t="s">
        <v>19924</v>
      </c>
      <c r="AQ7843" s="177" t="s">
        <v>769</v>
      </c>
      <c r="AT7843" s="177" t="s">
        <v>19925</v>
      </c>
      <c r="AU7843" s="177"/>
      <c r="AV7843" s="177"/>
      <c r="AW7843" s="177"/>
    </row>
    <row r="7844" spans="1:49">
      <c r="A7844" s="170" t="s">
        <v>27861</v>
      </c>
      <c r="B7844" s="177" t="s">
        <v>27862</v>
      </c>
      <c r="D7844" s="177" t="s">
        <v>508</v>
      </c>
      <c r="E7844" s="183" t="s">
        <v>827</v>
      </c>
      <c r="F7844" s="177" t="s">
        <v>27890</v>
      </c>
      <c r="G7844" s="183" t="s">
        <v>9881</v>
      </c>
      <c r="H7844" s="177" t="s">
        <v>9806</v>
      </c>
      <c r="I7844" s="177" t="s">
        <v>939</v>
      </c>
      <c r="J7844" s="181" t="s">
        <v>2287</v>
      </c>
      <c r="K7844" s="178" t="s">
        <v>2287</v>
      </c>
      <c r="L7844" s="177" t="s">
        <v>550</v>
      </c>
      <c r="M7844" s="177" t="s">
        <v>19912</v>
      </c>
      <c r="N7844" s="177" t="s">
        <v>19912</v>
      </c>
      <c r="O7844" s="177" t="s">
        <v>195</v>
      </c>
      <c r="P7844" s="177" t="s">
        <v>887</v>
      </c>
      <c r="Q7844" s="177" t="s">
        <v>3789</v>
      </c>
      <c r="R7844" s="177" t="s">
        <v>600</v>
      </c>
      <c r="S7844" s="177" t="s">
        <v>601</v>
      </c>
      <c r="T7844" s="177" t="s">
        <v>23807</v>
      </c>
      <c r="U7844" s="177" t="s">
        <v>718</v>
      </c>
      <c r="V7844" s="177" t="s">
        <v>2024</v>
      </c>
      <c r="X7844" s="177" t="s">
        <v>943</v>
      </c>
      <c r="Y7844" s="177" t="s">
        <v>674</v>
      </c>
      <c r="Z7844" s="177" t="s">
        <v>718</v>
      </c>
      <c r="AA7844" s="177" t="s">
        <v>1084</v>
      </c>
      <c r="AQ7844" s="177" t="s">
        <v>769</v>
      </c>
      <c r="AT7844" s="177"/>
      <c r="AU7844" s="177"/>
      <c r="AV7844" s="177"/>
      <c r="AW7844" s="177"/>
    </row>
    <row r="7845" spans="1:49">
      <c r="A7845" s="170" t="s">
        <v>27861</v>
      </c>
      <c r="B7845" s="177" t="s">
        <v>27862</v>
      </c>
      <c r="D7845" s="177" t="s">
        <v>508</v>
      </c>
      <c r="E7845" s="183" t="s">
        <v>7606</v>
      </c>
      <c r="F7845" s="177" t="s">
        <v>27891</v>
      </c>
      <c r="G7845" s="183" t="s">
        <v>9881</v>
      </c>
      <c r="H7845" s="177" t="s">
        <v>9806</v>
      </c>
      <c r="I7845" s="177" t="s">
        <v>939</v>
      </c>
      <c r="J7845" s="181" t="s">
        <v>2287</v>
      </c>
      <c r="K7845" s="178" t="s">
        <v>2287</v>
      </c>
      <c r="L7845" s="177" t="s">
        <v>901</v>
      </c>
      <c r="M7845" s="177" t="s">
        <v>27865</v>
      </c>
      <c r="N7845" s="177" t="s">
        <v>19912</v>
      </c>
      <c r="O7845" s="177" t="s">
        <v>324</v>
      </c>
      <c r="P7845" s="177" t="s">
        <v>903</v>
      </c>
      <c r="Q7845" s="177" t="s">
        <v>3789</v>
      </c>
      <c r="R7845" s="177" t="s">
        <v>951</v>
      </c>
      <c r="S7845" s="177" t="s">
        <v>952</v>
      </c>
      <c r="U7845" s="177" t="s">
        <v>23278</v>
      </c>
      <c r="V7845" s="177" t="s">
        <v>954</v>
      </c>
      <c r="W7845" s="177" t="s">
        <v>908</v>
      </c>
      <c r="Y7845" s="177" t="s">
        <v>908</v>
      </c>
      <c r="Z7845" s="177" t="s">
        <v>908</v>
      </c>
      <c r="AA7845" s="177" t="s">
        <v>955</v>
      </c>
      <c r="AB7845" s="177" t="s">
        <v>910</v>
      </c>
      <c r="AC7845" s="177" t="s">
        <v>718</v>
      </c>
      <c r="AD7845" s="177" t="s">
        <v>911</v>
      </c>
      <c r="AE7845" s="177" t="s">
        <v>2014</v>
      </c>
      <c r="AF7845" s="177" t="s">
        <v>912</v>
      </c>
      <c r="AG7845" s="177" t="s">
        <v>908</v>
      </c>
      <c r="AH7845" s="177" t="s">
        <v>958</v>
      </c>
      <c r="AI7845" s="177" t="s">
        <v>908</v>
      </c>
      <c r="AJ7845" s="177" t="s">
        <v>7964</v>
      </c>
      <c r="AK7845" s="177" t="s">
        <v>982</v>
      </c>
      <c r="AL7845" s="177" t="s">
        <v>959</v>
      </c>
      <c r="AM7845" s="177" t="s">
        <v>960</v>
      </c>
      <c r="AP7845" s="177" t="s">
        <v>908</v>
      </c>
      <c r="AQ7845" s="177" t="s">
        <v>769</v>
      </c>
      <c r="AT7845" s="177"/>
      <c r="AU7845" s="177"/>
      <c r="AV7845" s="177"/>
      <c r="AW7845" s="177"/>
    </row>
    <row r="7846" spans="1:49">
      <c r="A7846" s="170" t="s">
        <v>27861</v>
      </c>
      <c r="B7846" s="177" t="s">
        <v>27862</v>
      </c>
      <c r="D7846" s="177" t="s">
        <v>508</v>
      </c>
      <c r="E7846" s="183" t="s">
        <v>7609</v>
      </c>
      <c r="F7846" s="177" t="s">
        <v>27892</v>
      </c>
      <c r="G7846" s="183" t="s">
        <v>9881</v>
      </c>
      <c r="H7846" s="177" t="s">
        <v>9806</v>
      </c>
      <c r="I7846" s="177" t="s">
        <v>939</v>
      </c>
      <c r="J7846" s="181" t="s">
        <v>2287</v>
      </c>
      <c r="K7846" s="178" t="s">
        <v>2287</v>
      </c>
      <c r="L7846" s="177" t="s">
        <v>513</v>
      </c>
      <c r="M7846" s="177" t="s">
        <v>19921</v>
      </c>
      <c r="N7846" s="177" t="s">
        <v>19912</v>
      </c>
      <c r="O7846" s="177" t="s">
        <v>280</v>
      </c>
      <c r="Q7846" s="177" t="s">
        <v>3789</v>
      </c>
      <c r="R7846" s="177" t="s">
        <v>700</v>
      </c>
      <c r="S7846" s="177" t="s">
        <v>896</v>
      </c>
      <c r="T7846" s="177" t="s">
        <v>19398</v>
      </c>
      <c r="U7846" s="177" t="s">
        <v>718</v>
      </c>
      <c r="AQ7846" s="177" t="s">
        <v>769</v>
      </c>
      <c r="AT7846" s="177"/>
      <c r="AU7846" s="177"/>
      <c r="AV7846" s="177"/>
      <c r="AW7846" s="177"/>
    </row>
    <row r="7847" spans="1:49">
      <c r="A7847" s="170" t="s">
        <v>27861</v>
      </c>
      <c r="B7847" s="177" t="s">
        <v>27862</v>
      </c>
      <c r="D7847" s="177" t="s">
        <v>508</v>
      </c>
      <c r="E7847" s="183" t="s">
        <v>27893</v>
      </c>
      <c r="F7847" s="177" t="s">
        <v>27894</v>
      </c>
      <c r="G7847" s="183" t="s">
        <v>9881</v>
      </c>
      <c r="H7847" s="177" t="s">
        <v>9806</v>
      </c>
      <c r="I7847" s="177" t="s">
        <v>939</v>
      </c>
      <c r="J7847" s="181" t="s">
        <v>2287</v>
      </c>
      <c r="K7847" s="178" t="s">
        <v>2287</v>
      </c>
      <c r="L7847" s="177" t="s">
        <v>550</v>
      </c>
      <c r="M7847" s="177" t="s">
        <v>19912</v>
      </c>
      <c r="N7847" s="177" t="s">
        <v>19912</v>
      </c>
      <c r="O7847" s="177" t="s">
        <v>75</v>
      </c>
      <c r="Q7847" s="177" t="s">
        <v>3789</v>
      </c>
      <c r="R7847" s="177" t="s">
        <v>1120</v>
      </c>
      <c r="S7847" s="177" t="s">
        <v>718</v>
      </c>
      <c r="T7847" s="177" t="s">
        <v>21321</v>
      </c>
      <c r="U7847" s="177" t="s">
        <v>718</v>
      </c>
      <c r="V7847" s="177" t="s">
        <v>1122</v>
      </c>
      <c r="W7847" s="177" t="s">
        <v>19924</v>
      </c>
      <c r="Y7847" s="177" t="s">
        <v>19925</v>
      </c>
      <c r="Z7847" s="177" t="s">
        <v>19924</v>
      </c>
      <c r="AB7847" s="177" t="s">
        <v>19925</v>
      </c>
      <c r="AC7847" s="177" t="s">
        <v>19924</v>
      </c>
      <c r="AE7847" s="177" t="s">
        <v>19925</v>
      </c>
      <c r="AF7847" s="177" t="s">
        <v>19924</v>
      </c>
      <c r="AH7847" s="177" t="s">
        <v>19925</v>
      </c>
      <c r="AI7847" s="177" t="s">
        <v>19924</v>
      </c>
      <c r="AK7847" s="177" t="s">
        <v>19925</v>
      </c>
      <c r="AL7847" s="177" t="s">
        <v>19924</v>
      </c>
      <c r="AN7847" s="177" t="s">
        <v>19925</v>
      </c>
      <c r="AO7847" s="177" t="s">
        <v>19924</v>
      </c>
      <c r="AQ7847" s="177" t="s">
        <v>769</v>
      </c>
      <c r="AT7847" s="177" t="s">
        <v>19925</v>
      </c>
      <c r="AU7847" s="177"/>
      <c r="AV7847" s="177"/>
      <c r="AW7847" s="177"/>
    </row>
    <row r="7848" spans="1:49">
      <c r="A7848" s="170" t="s">
        <v>27861</v>
      </c>
      <c r="B7848" s="177" t="s">
        <v>27862</v>
      </c>
      <c r="D7848" s="177" t="s">
        <v>508</v>
      </c>
      <c r="F7848" s="177" t="s">
        <v>27895</v>
      </c>
      <c r="I7848" s="177" t="s">
        <v>939</v>
      </c>
      <c r="J7848" s="181" t="s">
        <v>2287</v>
      </c>
      <c r="K7848" s="178" t="s">
        <v>2287</v>
      </c>
      <c r="L7848" s="177" t="s">
        <v>550</v>
      </c>
      <c r="M7848" s="183" t="s">
        <v>27896</v>
      </c>
      <c r="N7848" s="183" t="s">
        <v>27896</v>
      </c>
      <c r="O7848" s="177" t="s">
        <v>110</v>
      </c>
      <c r="R7848" s="177" t="s">
        <v>565</v>
      </c>
      <c r="S7848" s="177" t="s">
        <v>1558</v>
      </c>
      <c r="T7848" s="177" t="s">
        <v>27897</v>
      </c>
      <c r="AQ7848" s="177" t="s">
        <v>769</v>
      </c>
      <c r="AT7848" s="177"/>
      <c r="AU7848" s="177"/>
      <c r="AV7848" s="177"/>
      <c r="AW7848" s="177"/>
    </row>
    <row r="7849" spans="1:49">
      <c r="A7849" s="170" t="s">
        <v>27861</v>
      </c>
      <c r="B7849" s="177" t="s">
        <v>27862</v>
      </c>
      <c r="D7849" s="177" t="s">
        <v>508</v>
      </c>
      <c r="F7849" s="177" t="s">
        <v>27898</v>
      </c>
      <c r="I7849" s="177" t="s">
        <v>939</v>
      </c>
      <c r="J7849" s="181" t="s">
        <v>2287</v>
      </c>
      <c r="K7849" s="178" t="s">
        <v>2287</v>
      </c>
      <c r="L7849" s="177" t="s">
        <v>550</v>
      </c>
      <c r="M7849" s="183" t="s">
        <v>27896</v>
      </c>
      <c r="N7849" s="183" t="s">
        <v>27896</v>
      </c>
      <c r="O7849" s="177" t="s">
        <v>195</v>
      </c>
      <c r="P7849" s="177" t="s">
        <v>589</v>
      </c>
      <c r="Q7849" s="177" t="s">
        <v>110</v>
      </c>
      <c r="R7849" s="177" t="s">
        <v>553</v>
      </c>
      <c r="S7849" s="177" t="s">
        <v>1611</v>
      </c>
      <c r="T7849" s="177" t="s">
        <v>27899</v>
      </c>
      <c r="U7849" s="177" t="s">
        <v>579</v>
      </c>
      <c r="V7849" s="177" t="s">
        <v>27900</v>
      </c>
      <c r="W7849" s="177" t="s">
        <v>2544</v>
      </c>
      <c r="X7849" s="177" t="s">
        <v>734</v>
      </c>
      <c r="Y7849" s="177" t="s">
        <v>735</v>
      </c>
      <c r="Z7849" s="177" t="s">
        <v>579</v>
      </c>
      <c r="AA7849" s="177" t="s">
        <v>27901</v>
      </c>
      <c r="AB7849" s="177" t="s">
        <v>1045</v>
      </c>
      <c r="AF7849" s="177" t="s">
        <v>1049</v>
      </c>
      <c r="AQ7849" s="177" t="s">
        <v>769</v>
      </c>
      <c r="AT7849" s="177"/>
      <c r="AU7849" s="177"/>
      <c r="AV7849" s="177"/>
      <c r="AW7849" s="177"/>
    </row>
    <row r="7850" spans="1:49">
      <c r="A7850" s="170" t="s">
        <v>27861</v>
      </c>
      <c r="B7850" s="177" t="s">
        <v>27862</v>
      </c>
      <c r="D7850" s="177" t="s">
        <v>508</v>
      </c>
      <c r="F7850" s="177" t="s">
        <v>27902</v>
      </c>
      <c r="I7850" s="177" t="s">
        <v>939</v>
      </c>
      <c r="J7850" s="181" t="s">
        <v>2287</v>
      </c>
      <c r="K7850" s="178" t="s">
        <v>2287</v>
      </c>
      <c r="L7850" s="177" t="s">
        <v>550</v>
      </c>
      <c r="M7850" s="183" t="s">
        <v>27903</v>
      </c>
      <c r="N7850" s="183" t="s">
        <v>27903</v>
      </c>
      <c r="O7850" s="177" t="s">
        <v>195</v>
      </c>
      <c r="R7850" s="177" t="s">
        <v>553</v>
      </c>
      <c r="S7850" s="177" t="s">
        <v>1611</v>
      </c>
      <c r="T7850" s="177" t="s">
        <v>27904</v>
      </c>
      <c r="U7850" s="177" t="s">
        <v>646</v>
      </c>
      <c r="V7850" s="177" t="s">
        <v>2658</v>
      </c>
      <c r="X7850" s="177" t="s">
        <v>7045</v>
      </c>
      <c r="Y7850" s="177" t="s">
        <v>735</v>
      </c>
      <c r="Z7850" s="177" t="s">
        <v>646</v>
      </c>
      <c r="AA7850" s="177" t="s">
        <v>3825</v>
      </c>
      <c r="AB7850" s="177" t="s">
        <v>1257</v>
      </c>
      <c r="AF7850" s="177" t="s">
        <v>1049</v>
      </c>
      <c r="AQ7850" s="177" t="s">
        <v>769</v>
      </c>
      <c r="AT7850" s="177"/>
      <c r="AU7850" s="177"/>
      <c r="AV7850" s="177"/>
      <c r="AW7850" s="177"/>
    </row>
    <row r="7851" spans="1:49">
      <c r="A7851" s="170" t="s">
        <v>27861</v>
      </c>
      <c r="B7851" s="177" t="s">
        <v>27862</v>
      </c>
      <c r="D7851" s="177" t="s">
        <v>508</v>
      </c>
      <c r="F7851" s="177" t="s">
        <v>27905</v>
      </c>
      <c r="I7851" s="177" t="s">
        <v>939</v>
      </c>
      <c r="J7851" s="181" t="s">
        <v>2287</v>
      </c>
      <c r="K7851" s="178" t="s">
        <v>2287</v>
      </c>
      <c r="L7851" s="177" t="s">
        <v>550</v>
      </c>
      <c r="M7851" s="183" t="s">
        <v>27903</v>
      </c>
      <c r="N7851" s="183" t="s">
        <v>27903</v>
      </c>
      <c r="O7851" s="177" t="s">
        <v>195</v>
      </c>
      <c r="R7851" s="177" t="s">
        <v>553</v>
      </c>
      <c r="S7851" s="177" t="s">
        <v>1611</v>
      </c>
      <c r="T7851" s="177" t="s">
        <v>15203</v>
      </c>
      <c r="U7851" s="177" t="s">
        <v>646</v>
      </c>
      <c r="V7851" s="177" t="s">
        <v>14557</v>
      </c>
      <c r="W7851" s="177" t="s">
        <v>648</v>
      </c>
      <c r="X7851" s="177" t="s">
        <v>7045</v>
      </c>
      <c r="Y7851" s="177" t="s">
        <v>735</v>
      </c>
      <c r="Z7851" s="177" t="s">
        <v>646</v>
      </c>
      <c r="AA7851" s="177" t="s">
        <v>14515</v>
      </c>
      <c r="AB7851" s="177" t="s">
        <v>1045</v>
      </c>
      <c r="AF7851" s="177" t="s">
        <v>1049</v>
      </c>
      <c r="AQ7851" s="177" t="s">
        <v>769</v>
      </c>
      <c r="AT7851" s="177"/>
      <c r="AU7851" s="177"/>
      <c r="AV7851" s="177"/>
      <c r="AW7851" s="177"/>
    </row>
    <row r="7852" spans="1:49">
      <c r="A7852" s="170" t="s">
        <v>27861</v>
      </c>
      <c r="B7852" s="177" t="s">
        <v>27862</v>
      </c>
      <c r="D7852" s="177" t="s">
        <v>508</v>
      </c>
      <c r="F7852" s="177" t="s">
        <v>27906</v>
      </c>
      <c r="I7852" s="177" t="s">
        <v>939</v>
      </c>
      <c r="J7852" s="181" t="s">
        <v>2287</v>
      </c>
      <c r="K7852" s="178" t="s">
        <v>2287</v>
      </c>
      <c r="L7852" s="177" t="s">
        <v>550</v>
      </c>
      <c r="M7852" s="183" t="s">
        <v>27903</v>
      </c>
      <c r="N7852" s="183" t="s">
        <v>27903</v>
      </c>
      <c r="O7852" s="177" t="s">
        <v>195</v>
      </c>
      <c r="R7852" s="177" t="s">
        <v>600</v>
      </c>
      <c r="S7852" s="177" t="s">
        <v>601</v>
      </c>
      <c r="T7852" s="177" t="s">
        <v>27907</v>
      </c>
      <c r="U7852" s="177" t="s">
        <v>832</v>
      </c>
      <c r="V7852" s="177" t="s">
        <v>9576</v>
      </c>
      <c r="W7852" s="177" t="s">
        <v>1484</v>
      </c>
      <c r="X7852" s="177" t="s">
        <v>943</v>
      </c>
      <c r="Y7852" s="177" t="s">
        <v>674</v>
      </c>
      <c r="Z7852" s="177" t="s">
        <v>832</v>
      </c>
      <c r="AA7852" s="177" t="s">
        <v>27908</v>
      </c>
      <c r="AB7852" s="177" t="s">
        <v>27909</v>
      </c>
      <c r="AQ7852" s="177" t="s">
        <v>769</v>
      </c>
      <c r="AT7852" s="177"/>
      <c r="AU7852" s="177"/>
      <c r="AV7852" s="177"/>
      <c r="AW7852" s="177"/>
    </row>
    <row r="7853" spans="1:49">
      <c r="A7853" s="170" t="s">
        <v>27861</v>
      </c>
      <c r="B7853" s="177" t="s">
        <v>27862</v>
      </c>
      <c r="D7853" s="177" t="s">
        <v>508</v>
      </c>
      <c r="F7853" s="177" t="s">
        <v>27910</v>
      </c>
      <c r="I7853" s="177" t="s">
        <v>939</v>
      </c>
      <c r="J7853" s="181" t="s">
        <v>2287</v>
      </c>
      <c r="K7853" s="178" t="s">
        <v>2287</v>
      </c>
      <c r="L7853" s="177" t="s">
        <v>550</v>
      </c>
      <c r="M7853" s="183" t="s">
        <v>27903</v>
      </c>
      <c r="N7853" s="183" t="s">
        <v>27903</v>
      </c>
      <c r="O7853" s="177" t="s">
        <v>195</v>
      </c>
      <c r="R7853" s="177" t="s">
        <v>600</v>
      </c>
      <c r="S7853" s="177" t="s">
        <v>601</v>
      </c>
      <c r="T7853" s="177" t="s">
        <v>27911</v>
      </c>
      <c r="U7853" s="177" t="s">
        <v>579</v>
      </c>
      <c r="V7853" s="177" t="s">
        <v>772</v>
      </c>
      <c r="W7853" s="177" t="s">
        <v>1122</v>
      </c>
      <c r="X7853" s="177" t="s">
        <v>943</v>
      </c>
      <c r="Y7853" s="177" t="s">
        <v>674</v>
      </c>
      <c r="Z7853" s="177" t="s">
        <v>579</v>
      </c>
      <c r="AA7853" s="177" t="s">
        <v>1011</v>
      </c>
      <c r="AQ7853" s="177" t="s">
        <v>769</v>
      </c>
      <c r="AT7853" s="177"/>
      <c r="AU7853" s="177"/>
      <c r="AV7853" s="177"/>
      <c r="AW7853" s="177"/>
    </row>
    <row r="7854" spans="1:49">
      <c r="A7854" s="170" t="s">
        <v>27861</v>
      </c>
      <c r="B7854" s="177" t="s">
        <v>27862</v>
      </c>
      <c r="D7854" s="177" t="s">
        <v>508</v>
      </c>
      <c r="F7854" s="177" t="s">
        <v>27912</v>
      </c>
      <c r="I7854" s="177" t="s">
        <v>939</v>
      </c>
      <c r="J7854" s="181" t="s">
        <v>2287</v>
      </c>
      <c r="K7854" s="178" t="s">
        <v>2287</v>
      </c>
      <c r="L7854" s="177" t="s">
        <v>550</v>
      </c>
      <c r="M7854" s="183" t="s">
        <v>27903</v>
      </c>
      <c r="N7854" s="183" t="s">
        <v>27903</v>
      </c>
      <c r="O7854" s="177" t="s">
        <v>195</v>
      </c>
      <c r="R7854" s="177" t="s">
        <v>600</v>
      </c>
      <c r="S7854" s="177" t="s">
        <v>601</v>
      </c>
      <c r="T7854" s="177" t="s">
        <v>23172</v>
      </c>
      <c r="U7854" s="177" t="s">
        <v>579</v>
      </c>
      <c r="V7854" s="177" t="s">
        <v>1445</v>
      </c>
      <c r="X7854" s="177" t="s">
        <v>943</v>
      </c>
      <c r="Y7854" s="177" t="s">
        <v>674</v>
      </c>
      <c r="Z7854" s="177" t="s">
        <v>579</v>
      </c>
      <c r="AA7854" s="177" t="s">
        <v>1812</v>
      </c>
      <c r="AQ7854" s="177" t="s">
        <v>769</v>
      </c>
      <c r="AT7854" s="177"/>
      <c r="AU7854" s="177"/>
      <c r="AV7854" s="177"/>
      <c r="AW7854" s="177"/>
    </row>
    <row r="7855" spans="1:49">
      <c r="A7855" s="170" t="s">
        <v>27861</v>
      </c>
      <c r="B7855" s="177" t="s">
        <v>27862</v>
      </c>
      <c r="D7855" s="177" t="s">
        <v>508</v>
      </c>
      <c r="F7855" s="177" t="s">
        <v>27913</v>
      </c>
      <c r="I7855" s="177" t="s">
        <v>939</v>
      </c>
      <c r="J7855" s="181" t="s">
        <v>2287</v>
      </c>
      <c r="K7855" s="178" t="s">
        <v>2287</v>
      </c>
      <c r="L7855" s="177" t="s">
        <v>550</v>
      </c>
      <c r="M7855" s="183" t="s">
        <v>27903</v>
      </c>
      <c r="N7855" s="183" t="s">
        <v>27903</v>
      </c>
      <c r="O7855" s="177" t="s">
        <v>195</v>
      </c>
      <c r="R7855" s="177" t="s">
        <v>600</v>
      </c>
      <c r="S7855" s="177" t="s">
        <v>601</v>
      </c>
      <c r="T7855" s="177" t="s">
        <v>27914</v>
      </c>
      <c r="U7855" s="177" t="s">
        <v>702</v>
      </c>
      <c r="V7855" s="177" t="s">
        <v>1336</v>
      </c>
      <c r="X7855" s="177" t="s">
        <v>943</v>
      </c>
      <c r="Y7855" s="177" t="s">
        <v>674</v>
      </c>
      <c r="Z7855" s="177" t="s">
        <v>702</v>
      </c>
      <c r="AA7855" s="177" t="s">
        <v>1404</v>
      </c>
      <c r="AQ7855" s="177" t="s">
        <v>769</v>
      </c>
      <c r="AT7855" s="177"/>
      <c r="AU7855" s="177"/>
      <c r="AV7855" s="177"/>
      <c r="AW7855" s="177"/>
    </row>
    <row r="7856" spans="1:49">
      <c r="A7856" s="170" t="s">
        <v>27861</v>
      </c>
      <c r="B7856" s="177" t="s">
        <v>27862</v>
      </c>
      <c r="D7856" s="177" t="s">
        <v>508</v>
      </c>
      <c r="F7856" s="177" t="s">
        <v>27915</v>
      </c>
      <c r="I7856" s="177" t="s">
        <v>939</v>
      </c>
      <c r="J7856" s="181" t="s">
        <v>2287</v>
      </c>
      <c r="K7856" s="178" t="s">
        <v>2287</v>
      </c>
      <c r="L7856" s="177" t="s">
        <v>550</v>
      </c>
      <c r="M7856" s="183" t="s">
        <v>27903</v>
      </c>
      <c r="N7856" s="183" t="s">
        <v>27903</v>
      </c>
      <c r="O7856" s="177" t="s">
        <v>195</v>
      </c>
      <c r="R7856" s="177" t="s">
        <v>600</v>
      </c>
      <c r="S7856" s="177" t="s">
        <v>601</v>
      </c>
      <c r="T7856" s="177" t="s">
        <v>27916</v>
      </c>
      <c r="U7856" s="177" t="s">
        <v>702</v>
      </c>
      <c r="V7856" s="177" t="s">
        <v>4311</v>
      </c>
      <c r="W7856" s="177" t="s">
        <v>1393</v>
      </c>
      <c r="X7856" s="177" t="s">
        <v>943</v>
      </c>
      <c r="Y7856" s="177" t="s">
        <v>674</v>
      </c>
      <c r="Z7856" s="177" t="s">
        <v>702</v>
      </c>
      <c r="AA7856" s="177" t="s">
        <v>1096</v>
      </c>
      <c r="AQ7856" s="177" t="s">
        <v>769</v>
      </c>
      <c r="AT7856" s="177"/>
      <c r="AU7856" s="177"/>
      <c r="AV7856" s="177"/>
      <c r="AW7856" s="177"/>
    </row>
    <row r="7857" spans="1:61">
      <c r="A7857" s="170" t="s">
        <v>27861</v>
      </c>
      <c r="B7857" s="177" t="s">
        <v>27862</v>
      </c>
      <c r="D7857" s="177" t="s">
        <v>508</v>
      </c>
      <c r="F7857" s="177" t="s">
        <v>27917</v>
      </c>
      <c r="I7857" s="177" t="s">
        <v>939</v>
      </c>
      <c r="J7857" s="181" t="s">
        <v>2287</v>
      </c>
      <c r="K7857" s="178" t="s">
        <v>2287</v>
      </c>
      <c r="L7857" s="177" t="s">
        <v>550</v>
      </c>
      <c r="M7857" s="183" t="s">
        <v>27903</v>
      </c>
      <c r="N7857" s="183" t="s">
        <v>27903</v>
      </c>
      <c r="O7857" s="177" t="s">
        <v>195</v>
      </c>
      <c r="R7857" s="177" t="s">
        <v>600</v>
      </c>
      <c r="S7857" s="177" t="s">
        <v>601</v>
      </c>
      <c r="T7857" s="177" t="s">
        <v>15245</v>
      </c>
      <c r="U7857" s="177" t="s">
        <v>702</v>
      </c>
      <c r="V7857" s="177" t="s">
        <v>672</v>
      </c>
      <c r="W7857" s="177" t="s">
        <v>1195</v>
      </c>
      <c r="X7857" s="177" t="s">
        <v>943</v>
      </c>
      <c r="Y7857" s="177" t="s">
        <v>674</v>
      </c>
      <c r="Z7857" s="177" t="s">
        <v>702</v>
      </c>
      <c r="AA7857" s="177" t="s">
        <v>675</v>
      </c>
      <c r="AB7857" s="177" t="s">
        <v>27918</v>
      </c>
      <c r="AQ7857" s="177" t="s">
        <v>769</v>
      </c>
      <c r="AT7857" s="177"/>
      <c r="AU7857" s="177"/>
      <c r="AV7857" s="177"/>
      <c r="AW7857" s="177"/>
    </row>
    <row r="7858" spans="1:61">
      <c r="A7858" s="170" t="s">
        <v>27861</v>
      </c>
      <c r="B7858" s="177" t="s">
        <v>27862</v>
      </c>
      <c r="D7858" s="177" t="s">
        <v>508</v>
      </c>
      <c r="F7858" s="177" t="s">
        <v>27919</v>
      </c>
      <c r="I7858" s="177" t="s">
        <v>939</v>
      </c>
      <c r="J7858" s="181" t="s">
        <v>2287</v>
      </c>
      <c r="K7858" s="178" t="s">
        <v>2287</v>
      </c>
      <c r="L7858" s="177" t="s">
        <v>550</v>
      </c>
      <c r="M7858" s="183" t="s">
        <v>27903</v>
      </c>
      <c r="N7858" s="183" t="s">
        <v>27903</v>
      </c>
      <c r="O7858" s="177" t="s">
        <v>195</v>
      </c>
      <c r="R7858" s="177" t="s">
        <v>600</v>
      </c>
      <c r="S7858" s="177" t="s">
        <v>601</v>
      </c>
      <c r="T7858" s="177" t="s">
        <v>27920</v>
      </c>
      <c r="U7858" s="177" t="s">
        <v>702</v>
      </c>
      <c r="V7858" s="177" t="s">
        <v>6531</v>
      </c>
      <c r="W7858" s="177" t="s">
        <v>1393</v>
      </c>
      <c r="X7858" s="177" t="s">
        <v>943</v>
      </c>
      <c r="Y7858" s="177" t="s">
        <v>674</v>
      </c>
      <c r="Z7858" s="177" t="s">
        <v>702</v>
      </c>
      <c r="AA7858" s="177" t="s">
        <v>1416</v>
      </c>
      <c r="AQ7858" s="177" t="s">
        <v>769</v>
      </c>
      <c r="AT7858" s="177"/>
      <c r="AU7858" s="177"/>
      <c r="AV7858" s="177"/>
      <c r="AW7858" s="177"/>
    </row>
    <row r="7859" spans="1:61">
      <c r="A7859" s="170" t="s">
        <v>27861</v>
      </c>
      <c r="B7859" s="177" t="s">
        <v>27862</v>
      </c>
      <c r="D7859" s="177" t="s">
        <v>508</v>
      </c>
      <c r="F7859" s="177" t="s">
        <v>27921</v>
      </c>
      <c r="I7859" s="177" t="s">
        <v>939</v>
      </c>
      <c r="J7859" s="181" t="s">
        <v>2287</v>
      </c>
      <c r="K7859" s="178" t="s">
        <v>2287</v>
      </c>
      <c r="L7859" s="177" t="s">
        <v>550</v>
      </c>
      <c r="M7859" s="183" t="s">
        <v>27903</v>
      </c>
      <c r="N7859" s="183" t="s">
        <v>27903</v>
      </c>
      <c r="O7859" s="177" t="s">
        <v>195</v>
      </c>
      <c r="R7859" s="177" t="s">
        <v>600</v>
      </c>
      <c r="S7859" s="177" t="s">
        <v>601</v>
      </c>
      <c r="T7859" s="177" t="s">
        <v>27922</v>
      </c>
      <c r="U7859" s="177" t="s">
        <v>702</v>
      </c>
      <c r="V7859" s="177" t="s">
        <v>2831</v>
      </c>
      <c r="W7859" s="177" t="s">
        <v>1706</v>
      </c>
      <c r="X7859" s="177" t="s">
        <v>943</v>
      </c>
      <c r="Y7859" s="177" t="s">
        <v>674</v>
      </c>
      <c r="Z7859" s="177" t="s">
        <v>702</v>
      </c>
      <c r="AA7859" s="177" t="s">
        <v>1170</v>
      </c>
      <c r="AB7859" s="177" t="s">
        <v>27923</v>
      </c>
      <c r="AQ7859" s="177" t="s">
        <v>769</v>
      </c>
      <c r="AT7859" s="177"/>
      <c r="AU7859" s="177"/>
      <c r="AV7859" s="177"/>
      <c r="AW7859" s="177"/>
    </row>
    <row r="7860" spans="1:61">
      <c r="A7860" s="170" t="s">
        <v>27861</v>
      </c>
      <c r="B7860" s="177" t="s">
        <v>27862</v>
      </c>
      <c r="D7860" s="177" t="s">
        <v>508</v>
      </c>
      <c r="F7860" s="177" t="s">
        <v>27924</v>
      </c>
      <c r="I7860" s="177" t="s">
        <v>939</v>
      </c>
      <c r="J7860" s="181" t="s">
        <v>2287</v>
      </c>
      <c r="K7860" s="178" t="s">
        <v>2287</v>
      </c>
      <c r="L7860" s="177" t="s">
        <v>550</v>
      </c>
      <c r="M7860" s="183" t="s">
        <v>27903</v>
      </c>
      <c r="N7860" s="183" t="s">
        <v>27903</v>
      </c>
      <c r="O7860" s="177" t="s">
        <v>195</v>
      </c>
      <c r="R7860" s="177" t="s">
        <v>600</v>
      </c>
      <c r="S7860" s="177" t="s">
        <v>601</v>
      </c>
      <c r="T7860" s="177" t="s">
        <v>27925</v>
      </c>
      <c r="U7860" s="177" t="s">
        <v>579</v>
      </c>
      <c r="V7860" s="177" t="s">
        <v>2802</v>
      </c>
      <c r="X7860" s="177" t="s">
        <v>943</v>
      </c>
      <c r="Y7860" s="177" t="s">
        <v>674</v>
      </c>
      <c r="Z7860" s="177" t="s">
        <v>579</v>
      </c>
      <c r="AA7860" s="177" t="s">
        <v>1434</v>
      </c>
      <c r="AQ7860" s="177" t="s">
        <v>769</v>
      </c>
      <c r="AT7860" s="177"/>
      <c r="AU7860" s="177"/>
      <c r="AV7860" s="177"/>
      <c r="AW7860" s="177"/>
    </row>
    <row r="7861" spans="1:61">
      <c r="A7861" s="170" t="s">
        <v>27861</v>
      </c>
      <c r="B7861" s="177" t="s">
        <v>27862</v>
      </c>
      <c r="D7861" s="177" t="s">
        <v>508</v>
      </c>
      <c r="F7861" s="177" t="s">
        <v>27935</v>
      </c>
      <c r="I7861" s="177" t="s">
        <v>939</v>
      </c>
      <c r="J7861" s="181" t="s">
        <v>2287</v>
      </c>
      <c r="K7861" s="178" t="s">
        <v>2287</v>
      </c>
      <c r="L7861" s="177" t="s">
        <v>550</v>
      </c>
      <c r="M7861" s="177" t="s">
        <v>27903</v>
      </c>
      <c r="N7861" s="177" t="s">
        <v>27903</v>
      </c>
      <c r="O7861" s="177" t="s">
        <v>232</v>
      </c>
      <c r="R7861" s="177" t="s">
        <v>926</v>
      </c>
      <c r="S7861" s="177" t="s">
        <v>1030</v>
      </c>
      <c r="T7861" s="177" t="s">
        <v>27936</v>
      </c>
      <c r="U7861" s="177" t="s">
        <v>579</v>
      </c>
      <c r="V7861" s="177" t="s">
        <v>2896</v>
      </c>
      <c r="X7861" s="177" t="s">
        <v>1049</v>
      </c>
      <c r="Y7861" s="177" t="s">
        <v>579</v>
      </c>
      <c r="Z7861" s="177" t="s">
        <v>7452</v>
      </c>
      <c r="AQ7861" s="177" t="s">
        <v>769</v>
      </c>
      <c r="AT7861" s="177"/>
      <c r="AU7861" s="177"/>
      <c r="AV7861" s="177"/>
      <c r="AW7861" s="177"/>
    </row>
    <row r="7862" spans="1:61">
      <c r="A7862" s="170" t="s">
        <v>27861</v>
      </c>
      <c r="B7862" s="177" t="s">
        <v>27862</v>
      </c>
      <c r="D7862" s="177" t="s">
        <v>508</v>
      </c>
      <c r="F7862" s="177" t="s">
        <v>27926</v>
      </c>
      <c r="I7862" s="177" t="s">
        <v>939</v>
      </c>
      <c r="J7862" s="181" t="s">
        <v>2287</v>
      </c>
      <c r="K7862" s="178" t="s">
        <v>2287</v>
      </c>
      <c r="L7862" s="177" t="s">
        <v>513</v>
      </c>
      <c r="M7862" s="183" t="s">
        <v>27927</v>
      </c>
      <c r="N7862" s="183" t="s">
        <v>27903</v>
      </c>
      <c r="O7862" s="177" t="s">
        <v>195</v>
      </c>
      <c r="R7862" s="177" t="s">
        <v>600</v>
      </c>
      <c r="S7862" s="177" t="s">
        <v>1052</v>
      </c>
      <c r="T7862" s="177" t="s">
        <v>27928</v>
      </c>
      <c r="U7862" s="177" t="s">
        <v>832</v>
      </c>
      <c r="V7862" s="177" t="s">
        <v>6969</v>
      </c>
      <c r="X7862" s="177" t="s">
        <v>7064</v>
      </c>
      <c r="Z7862" s="177" t="s">
        <v>832</v>
      </c>
      <c r="AA7862" s="177" t="s">
        <v>27929</v>
      </c>
      <c r="AQ7862" s="177" t="s">
        <v>14550</v>
      </c>
      <c r="AT7862" s="177"/>
      <c r="AU7862" s="177"/>
      <c r="AV7862" s="177"/>
      <c r="AW7862" s="177"/>
    </row>
    <row r="7863" spans="1:61">
      <c r="A7863" s="170" t="s">
        <v>27861</v>
      </c>
      <c r="B7863" s="177" t="s">
        <v>27862</v>
      </c>
      <c r="D7863" s="177" t="s">
        <v>508</v>
      </c>
      <c r="F7863" s="177" t="s">
        <v>27930</v>
      </c>
      <c r="I7863" s="177" t="s">
        <v>939</v>
      </c>
      <c r="J7863" s="181" t="s">
        <v>2287</v>
      </c>
      <c r="K7863" s="178" t="s">
        <v>2287</v>
      </c>
      <c r="L7863" s="177" t="s">
        <v>513</v>
      </c>
      <c r="M7863" s="183" t="s">
        <v>27927</v>
      </c>
      <c r="N7863" s="183" t="s">
        <v>27903</v>
      </c>
      <c r="O7863" s="177" t="s">
        <v>195</v>
      </c>
      <c r="R7863" s="177" t="s">
        <v>731</v>
      </c>
      <c r="S7863" s="177" t="s">
        <v>780</v>
      </c>
      <c r="T7863" s="177" t="s">
        <v>27931</v>
      </c>
      <c r="U7863" s="177" t="s">
        <v>646</v>
      </c>
      <c r="V7863" s="177" t="s">
        <v>6969</v>
      </c>
      <c r="W7863" s="177" t="s">
        <v>1049</v>
      </c>
      <c r="X7863" s="177" t="s">
        <v>1054</v>
      </c>
      <c r="Z7863" s="177" t="s">
        <v>646</v>
      </c>
      <c r="AA7863" s="177" t="s">
        <v>27929</v>
      </c>
      <c r="AQ7863" s="177" t="s">
        <v>14550</v>
      </c>
      <c r="AT7863" s="177"/>
      <c r="AU7863" s="177"/>
      <c r="AV7863" s="177"/>
      <c r="AW7863" s="177"/>
    </row>
    <row r="7864" spans="1:61" ht="120">
      <c r="A7864" s="170" t="s">
        <v>27861</v>
      </c>
      <c r="B7864" s="177" t="s">
        <v>27862</v>
      </c>
      <c r="D7864" s="177" t="s">
        <v>508</v>
      </c>
      <c r="F7864" s="177" t="s">
        <v>27932</v>
      </c>
      <c r="I7864" s="177" t="s">
        <v>939</v>
      </c>
      <c r="J7864" s="181" t="s">
        <v>2287</v>
      </c>
      <c r="K7864" s="178" t="s">
        <v>2287</v>
      </c>
      <c r="L7864" s="177" t="s">
        <v>513</v>
      </c>
      <c r="M7864" s="183" t="s">
        <v>27927</v>
      </c>
      <c r="N7864" s="183" t="s">
        <v>27903</v>
      </c>
      <c r="O7864" s="177" t="s">
        <v>195</v>
      </c>
      <c r="R7864" s="177" t="s">
        <v>731</v>
      </c>
      <c r="S7864" s="177" t="s">
        <v>780</v>
      </c>
      <c r="T7864" s="177" t="s">
        <v>27933</v>
      </c>
      <c r="U7864" s="177" t="s">
        <v>646</v>
      </c>
      <c r="V7864" s="177" t="s">
        <v>722</v>
      </c>
      <c r="W7864" s="177" t="s">
        <v>1195</v>
      </c>
      <c r="X7864" s="177" t="s">
        <v>1054</v>
      </c>
      <c r="Z7864" s="177" t="s">
        <v>646</v>
      </c>
      <c r="AA7864" s="177" t="s">
        <v>3219</v>
      </c>
      <c r="AB7864" s="195" t="s">
        <v>27934</v>
      </c>
      <c r="AQ7864" s="177" t="s">
        <v>14550</v>
      </c>
      <c r="AT7864" s="177"/>
      <c r="AU7864" s="177"/>
      <c r="AV7864" s="177"/>
      <c r="AW7864" s="177"/>
    </row>
    <row r="7865" spans="1:61">
      <c r="A7865" s="170" t="s">
        <v>27861</v>
      </c>
      <c r="B7865" s="177" t="s">
        <v>27862</v>
      </c>
      <c r="D7865" s="177" t="s">
        <v>508</v>
      </c>
      <c r="F7865" s="177" t="s">
        <v>27937</v>
      </c>
      <c r="I7865" s="177" t="s">
        <v>939</v>
      </c>
      <c r="J7865" s="181" t="s">
        <v>2287</v>
      </c>
      <c r="K7865" s="178" t="s">
        <v>2287</v>
      </c>
      <c r="L7865" s="177" t="s">
        <v>513</v>
      </c>
      <c r="M7865" s="177" t="s">
        <v>27927</v>
      </c>
      <c r="N7865" s="177" t="s">
        <v>27903</v>
      </c>
      <c r="O7865" s="177" t="s">
        <v>437</v>
      </c>
      <c r="P7865" s="177" t="s">
        <v>613</v>
      </c>
      <c r="Q7865" s="177" t="s">
        <v>614</v>
      </c>
      <c r="R7865" s="177" t="s">
        <v>615</v>
      </c>
      <c r="S7865" s="177" t="s">
        <v>613</v>
      </c>
      <c r="T7865" s="177" t="s">
        <v>27938</v>
      </c>
      <c r="U7865" s="177" t="s">
        <v>518</v>
      </c>
      <c r="V7865" s="177" t="s">
        <v>987</v>
      </c>
      <c r="W7865" s="177" t="s">
        <v>617</v>
      </c>
      <c r="X7865" s="177" t="s">
        <v>618</v>
      </c>
      <c r="AQ7865" s="177" t="s">
        <v>769</v>
      </c>
      <c r="AT7865" s="177"/>
      <c r="AU7865" s="177"/>
      <c r="AV7865" s="177"/>
      <c r="AW7865" s="177"/>
      <c r="BI7865" s="177" t="s">
        <v>27939</v>
      </c>
    </row>
    <row r="7866" spans="1:61">
      <c r="A7866" s="170" t="s">
        <v>27861</v>
      </c>
      <c r="B7866" s="177" t="s">
        <v>27862</v>
      </c>
      <c r="D7866" s="177" t="s">
        <v>508</v>
      </c>
      <c r="E7866" s="183" t="s">
        <v>661</v>
      </c>
      <c r="F7866" s="177" t="s">
        <v>27940</v>
      </c>
      <c r="I7866" s="177" t="s">
        <v>939</v>
      </c>
      <c r="J7866" s="181" t="s">
        <v>2287</v>
      </c>
      <c r="K7866" s="178" t="s">
        <v>2287</v>
      </c>
      <c r="L7866" s="177" t="s">
        <v>550</v>
      </c>
      <c r="M7866" s="177" t="s">
        <v>27941</v>
      </c>
      <c r="N7866" s="177" t="s">
        <v>27941</v>
      </c>
      <c r="O7866" s="177" t="s">
        <v>195</v>
      </c>
      <c r="P7866" s="177" t="s">
        <v>887</v>
      </c>
      <c r="Q7866" s="177" t="s">
        <v>1361</v>
      </c>
      <c r="R7866" s="177" t="s">
        <v>600</v>
      </c>
      <c r="S7866" s="177" t="s">
        <v>601</v>
      </c>
      <c r="T7866" s="177" t="s">
        <v>19232</v>
      </c>
      <c r="U7866" s="177" t="s">
        <v>646</v>
      </c>
      <c r="V7866" s="177" t="s">
        <v>2024</v>
      </c>
      <c r="X7866" s="177" t="s">
        <v>943</v>
      </c>
      <c r="Y7866" s="177" t="s">
        <v>674</v>
      </c>
      <c r="Z7866" s="177" t="s">
        <v>646</v>
      </c>
      <c r="AA7866" s="177" t="s">
        <v>1084</v>
      </c>
      <c r="AQ7866" s="177" t="s">
        <v>769</v>
      </c>
      <c r="AT7866" s="177"/>
      <c r="AU7866" s="177"/>
      <c r="AV7866" s="177"/>
      <c r="AW7866" s="177"/>
    </row>
    <row r="7867" spans="1:61">
      <c r="A7867" s="170" t="s">
        <v>27861</v>
      </c>
      <c r="B7867" s="177" t="s">
        <v>27862</v>
      </c>
      <c r="D7867" s="177" t="s">
        <v>508</v>
      </c>
      <c r="E7867" s="183" t="s">
        <v>669</v>
      </c>
      <c r="F7867" s="177" t="s">
        <v>27942</v>
      </c>
      <c r="I7867" s="177" t="s">
        <v>939</v>
      </c>
      <c r="J7867" s="181" t="s">
        <v>2287</v>
      </c>
      <c r="K7867" s="178" t="s">
        <v>2287</v>
      </c>
      <c r="L7867" s="177" t="s">
        <v>513</v>
      </c>
      <c r="M7867" s="177" t="s">
        <v>27943</v>
      </c>
      <c r="N7867" s="177" t="s">
        <v>27941</v>
      </c>
      <c r="O7867" s="177" t="s">
        <v>280</v>
      </c>
      <c r="Q7867" s="177" t="s">
        <v>1361</v>
      </c>
      <c r="R7867" s="177" t="s">
        <v>700</v>
      </c>
      <c r="S7867" s="177" t="s">
        <v>896</v>
      </c>
      <c r="T7867" s="177" t="s">
        <v>4242</v>
      </c>
      <c r="U7867" s="177" t="s">
        <v>646</v>
      </c>
      <c r="AQ7867" s="177" t="s">
        <v>769</v>
      </c>
      <c r="AT7867" s="177"/>
      <c r="AU7867" s="177"/>
      <c r="AV7867" s="177"/>
      <c r="AW7867" s="177"/>
    </row>
    <row r="7868" spans="1:61">
      <c r="A7868" s="170" t="s">
        <v>27861</v>
      </c>
      <c r="B7868" s="177" t="s">
        <v>27862</v>
      </c>
      <c r="D7868" s="177" t="s">
        <v>508</v>
      </c>
      <c r="E7868" s="177" t="s">
        <v>3031</v>
      </c>
      <c r="F7868" s="177" t="s">
        <v>27944</v>
      </c>
      <c r="I7868" s="177" t="s">
        <v>939</v>
      </c>
      <c r="J7868" s="181" t="s">
        <v>2287</v>
      </c>
      <c r="K7868" s="178" t="s">
        <v>2287</v>
      </c>
      <c r="L7868" s="177" t="s">
        <v>550</v>
      </c>
      <c r="M7868" s="177" t="s">
        <v>27941</v>
      </c>
      <c r="N7868" s="177" t="s">
        <v>27941</v>
      </c>
      <c r="O7868" s="177" t="s">
        <v>217</v>
      </c>
      <c r="Q7868" s="177" t="s">
        <v>1361</v>
      </c>
      <c r="R7868" s="177" t="s">
        <v>1766</v>
      </c>
      <c r="S7868" s="177" t="s">
        <v>646</v>
      </c>
      <c r="T7868" s="177" t="s">
        <v>16273</v>
      </c>
      <c r="U7868" s="177" t="s">
        <v>646</v>
      </c>
      <c r="V7868" s="177" t="s">
        <v>8696</v>
      </c>
      <c r="W7868" s="177" t="s">
        <v>8697</v>
      </c>
      <c r="AQ7868" s="177"/>
      <c r="AT7868" s="177"/>
      <c r="AU7868" s="177"/>
      <c r="AV7868" s="177"/>
      <c r="AW7868" s="177"/>
    </row>
    <row r="7869" spans="1:61">
      <c r="A7869" s="170" t="s">
        <v>27861</v>
      </c>
      <c r="B7869" s="177" t="s">
        <v>27862</v>
      </c>
      <c r="D7869" s="177" t="s">
        <v>508</v>
      </c>
      <c r="E7869" s="183" t="s">
        <v>15445</v>
      </c>
      <c r="F7869" s="177" t="s">
        <v>27945</v>
      </c>
      <c r="H7869" s="177" t="s">
        <v>955</v>
      </c>
      <c r="I7869" s="177" t="s">
        <v>939</v>
      </c>
      <c r="J7869" s="181" t="s">
        <v>2287</v>
      </c>
      <c r="K7869" s="178" t="s">
        <v>2287</v>
      </c>
      <c r="L7869" s="177" t="s">
        <v>901</v>
      </c>
      <c r="M7869" s="177" t="s">
        <v>27946</v>
      </c>
      <c r="N7869" s="177" t="s">
        <v>27941</v>
      </c>
      <c r="O7869" s="177" t="s">
        <v>324</v>
      </c>
      <c r="P7869" s="177" t="s">
        <v>903</v>
      </c>
      <c r="Q7869" s="177" t="s">
        <v>1361</v>
      </c>
      <c r="R7869" s="177" t="s">
        <v>951</v>
      </c>
      <c r="S7869" s="177" t="s">
        <v>952</v>
      </c>
      <c r="U7869" s="177" t="s">
        <v>27947</v>
      </c>
      <c r="V7869" s="177" t="s">
        <v>1136</v>
      </c>
      <c r="W7869" s="177" t="s">
        <v>908</v>
      </c>
      <c r="Y7869" s="177" t="s">
        <v>909</v>
      </c>
      <c r="Z7869" s="177" t="s">
        <v>908</v>
      </c>
      <c r="AA7869" s="177" t="s">
        <v>955</v>
      </c>
      <c r="AB7869" s="177" t="s">
        <v>910</v>
      </c>
      <c r="AC7869" s="177" t="s">
        <v>646</v>
      </c>
      <c r="AD7869" s="177" t="s">
        <v>911</v>
      </c>
      <c r="AE7869" s="177" t="s">
        <v>1730</v>
      </c>
      <c r="AF7869" s="177" t="s">
        <v>912</v>
      </c>
      <c r="AG7869" s="177" t="s">
        <v>908</v>
      </c>
      <c r="AH7869" s="177" t="s">
        <v>958</v>
      </c>
      <c r="AI7869" s="177" t="s">
        <v>908</v>
      </c>
      <c r="AJ7869" s="177" t="s">
        <v>7964</v>
      </c>
      <c r="AK7869" s="177" t="s">
        <v>982</v>
      </c>
      <c r="AL7869" s="177" t="s">
        <v>959</v>
      </c>
      <c r="AM7869" s="177" t="s">
        <v>960</v>
      </c>
      <c r="AP7869" s="177" t="s">
        <v>908</v>
      </c>
      <c r="AQ7869" s="177" t="s">
        <v>769</v>
      </c>
      <c r="AT7869" s="177"/>
      <c r="AU7869" s="177"/>
      <c r="AV7869" s="177"/>
      <c r="AW7869" s="177"/>
    </row>
    <row r="7870" spans="1:61">
      <c r="A7870" s="170" t="s">
        <v>27861</v>
      </c>
      <c r="B7870" s="177" t="s">
        <v>27862</v>
      </c>
      <c r="D7870" s="177" t="s">
        <v>508</v>
      </c>
      <c r="E7870" s="183" t="s">
        <v>8984</v>
      </c>
      <c r="F7870" s="177" t="s">
        <v>27948</v>
      </c>
      <c r="I7870" s="177" t="s">
        <v>939</v>
      </c>
      <c r="J7870" s="181" t="s">
        <v>2287</v>
      </c>
      <c r="K7870" s="178" t="s">
        <v>2287</v>
      </c>
      <c r="L7870" s="177" t="s">
        <v>550</v>
      </c>
      <c r="M7870" s="177" t="s">
        <v>27941</v>
      </c>
      <c r="N7870" s="177" t="s">
        <v>27941</v>
      </c>
      <c r="O7870" s="177" t="s">
        <v>195</v>
      </c>
      <c r="P7870" s="177" t="s">
        <v>887</v>
      </c>
      <c r="Q7870" s="177" t="s">
        <v>1376</v>
      </c>
      <c r="R7870" s="177" t="s">
        <v>600</v>
      </c>
      <c r="S7870" s="177" t="s">
        <v>601</v>
      </c>
      <c r="T7870" s="177" t="s">
        <v>19232</v>
      </c>
      <c r="U7870" s="177" t="s">
        <v>646</v>
      </c>
      <c r="V7870" s="177" t="s">
        <v>2024</v>
      </c>
      <c r="X7870" s="177" t="s">
        <v>943</v>
      </c>
      <c r="Y7870" s="177" t="s">
        <v>674</v>
      </c>
      <c r="Z7870" s="177" t="s">
        <v>646</v>
      </c>
      <c r="AA7870" s="177" t="s">
        <v>1084</v>
      </c>
      <c r="AQ7870" s="177" t="s">
        <v>769</v>
      </c>
      <c r="AT7870" s="177"/>
      <c r="AU7870" s="177"/>
      <c r="AV7870" s="177"/>
      <c r="AW7870" s="177"/>
    </row>
    <row r="7871" spans="1:61">
      <c r="A7871" s="170" t="s">
        <v>27861</v>
      </c>
      <c r="B7871" s="177" t="s">
        <v>27862</v>
      </c>
      <c r="D7871" s="177" t="s">
        <v>508</v>
      </c>
      <c r="E7871" s="183" t="s">
        <v>4384</v>
      </c>
      <c r="F7871" s="177" t="s">
        <v>27949</v>
      </c>
      <c r="I7871" s="177" t="s">
        <v>939</v>
      </c>
      <c r="J7871" s="181" t="s">
        <v>2287</v>
      </c>
      <c r="K7871" s="178" t="s">
        <v>2287</v>
      </c>
      <c r="L7871" s="177" t="s">
        <v>513</v>
      </c>
      <c r="M7871" s="177" t="s">
        <v>27943</v>
      </c>
      <c r="N7871" s="177" t="s">
        <v>27941</v>
      </c>
      <c r="O7871" s="177" t="s">
        <v>280</v>
      </c>
      <c r="Q7871" s="177" t="s">
        <v>1376</v>
      </c>
      <c r="R7871" s="177" t="s">
        <v>700</v>
      </c>
      <c r="S7871" s="177" t="s">
        <v>896</v>
      </c>
      <c r="T7871" s="177" t="s">
        <v>4242</v>
      </c>
      <c r="U7871" s="177" t="s">
        <v>646</v>
      </c>
      <c r="AQ7871" s="177" t="s">
        <v>769</v>
      </c>
      <c r="AT7871" s="177"/>
      <c r="AU7871" s="177"/>
      <c r="AV7871" s="177"/>
      <c r="AW7871" s="177"/>
    </row>
    <row r="7872" spans="1:61">
      <c r="A7872" s="170" t="s">
        <v>27861</v>
      </c>
      <c r="B7872" s="177" t="s">
        <v>27862</v>
      </c>
      <c r="D7872" s="177" t="s">
        <v>508</v>
      </c>
      <c r="E7872" s="177" t="s">
        <v>719</v>
      </c>
      <c r="F7872" s="177" t="s">
        <v>27950</v>
      </c>
      <c r="I7872" s="177" t="s">
        <v>939</v>
      </c>
      <c r="J7872" s="181" t="s">
        <v>2287</v>
      </c>
      <c r="K7872" s="178" t="s">
        <v>2287</v>
      </c>
      <c r="L7872" s="177" t="s">
        <v>550</v>
      </c>
      <c r="M7872" s="177" t="s">
        <v>27941</v>
      </c>
      <c r="N7872" s="177" t="s">
        <v>27941</v>
      </c>
      <c r="O7872" s="177" t="s">
        <v>217</v>
      </c>
      <c r="Q7872" s="177" t="s">
        <v>1376</v>
      </c>
      <c r="R7872" s="177" t="s">
        <v>1766</v>
      </c>
      <c r="S7872" s="177" t="s">
        <v>646</v>
      </c>
      <c r="T7872" s="177" t="s">
        <v>16273</v>
      </c>
      <c r="U7872" s="177" t="s">
        <v>646</v>
      </c>
      <c r="V7872" s="177" t="s">
        <v>8696</v>
      </c>
      <c r="W7872" s="177" t="s">
        <v>8697</v>
      </c>
      <c r="AQ7872" s="177"/>
      <c r="AT7872" s="177"/>
      <c r="AU7872" s="177"/>
      <c r="AV7872" s="177"/>
      <c r="AW7872" s="177"/>
    </row>
    <row r="7873" spans="1:59">
      <c r="A7873" s="170" t="s">
        <v>27861</v>
      </c>
      <c r="B7873" s="177" t="s">
        <v>27862</v>
      </c>
      <c r="D7873" s="177" t="s">
        <v>508</v>
      </c>
      <c r="E7873" s="183" t="s">
        <v>729</v>
      </c>
      <c r="F7873" s="177" t="s">
        <v>27951</v>
      </c>
      <c r="H7873" s="177" t="s">
        <v>1469</v>
      </c>
      <c r="I7873" s="177" t="s">
        <v>939</v>
      </c>
      <c r="J7873" s="181" t="s">
        <v>2287</v>
      </c>
      <c r="K7873" s="178" t="s">
        <v>2287</v>
      </c>
      <c r="L7873" s="177" t="s">
        <v>901</v>
      </c>
      <c r="M7873" s="177" t="s">
        <v>27946</v>
      </c>
      <c r="N7873" s="177" t="s">
        <v>27941</v>
      </c>
      <c r="O7873" s="177" t="s">
        <v>324</v>
      </c>
      <c r="P7873" s="177" t="s">
        <v>903</v>
      </c>
      <c r="Q7873" s="177" t="s">
        <v>1376</v>
      </c>
      <c r="R7873" s="177" t="s">
        <v>951</v>
      </c>
      <c r="S7873" s="177" t="s">
        <v>952</v>
      </c>
      <c r="U7873" s="177" t="s">
        <v>25185</v>
      </c>
      <c r="V7873" s="177" t="s">
        <v>954</v>
      </c>
      <c r="W7873" s="177" t="s">
        <v>908</v>
      </c>
      <c r="Y7873" s="177" t="s">
        <v>908</v>
      </c>
      <c r="Z7873" s="177" t="s">
        <v>908</v>
      </c>
      <c r="AA7873" s="177" t="s">
        <v>955</v>
      </c>
      <c r="AB7873" s="177" t="s">
        <v>910</v>
      </c>
      <c r="AC7873" s="177" t="s">
        <v>646</v>
      </c>
      <c r="AD7873" s="177" t="s">
        <v>911</v>
      </c>
      <c r="AE7873" s="177" t="s">
        <v>1730</v>
      </c>
      <c r="AF7873" s="177" t="s">
        <v>912</v>
      </c>
      <c r="AG7873" s="177" t="s">
        <v>908</v>
      </c>
      <c r="AH7873" s="177" t="s">
        <v>958</v>
      </c>
      <c r="AI7873" s="177" t="s">
        <v>908</v>
      </c>
      <c r="AJ7873" s="177" t="s">
        <v>7964</v>
      </c>
      <c r="AK7873" s="177" t="s">
        <v>982</v>
      </c>
      <c r="AL7873" s="177" t="s">
        <v>959</v>
      </c>
      <c r="AM7873" s="177" t="s">
        <v>960</v>
      </c>
      <c r="AP7873" s="177" t="s">
        <v>908</v>
      </c>
      <c r="AQ7873" s="177" t="s">
        <v>769</v>
      </c>
      <c r="AT7873" s="177"/>
      <c r="AU7873" s="177"/>
      <c r="AV7873" s="177"/>
      <c r="AW7873" s="177"/>
    </row>
    <row r="7874" spans="1:59">
      <c r="A7874" s="170" t="s">
        <v>27861</v>
      </c>
      <c r="B7874" s="177" t="s">
        <v>27862</v>
      </c>
      <c r="D7874" s="177" t="s">
        <v>508</v>
      </c>
      <c r="E7874" s="183" t="s">
        <v>737</v>
      </c>
      <c r="F7874" s="177" t="s">
        <v>27952</v>
      </c>
      <c r="I7874" s="177" t="s">
        <v>939</v>
      </c>
      <c r="J7874" s="181" t="s">
        <v>2287</v>
      </c>
      <c r="K7874" s="178" t="s">
        <v>2287</v>
      </c>
      <c r="L7874" s="177" t="s">
        <v>550</v>
      </c>
      <c r="M7874" s="177" t="s">
        <v>27941</v>
      </c>
      <c r="N7874" s="177" t="s">
        <v>27941</v>
      </c>
      <c r="O7874" s="177" t="s">
        <v>195</v>
      </c>
      <c r="P7874" s="177" t="s">
        <v>887</v>
      </c>
      <c r="Q7874" s="177" t="s">
        <v>1397</v>
      </c>
      <c r="R7874" s="177" t="s">
        <v>600</v>
      </c>
      <c r="S7874" s="177" t="s">
        <v>601</v>
      </c>
      <c r="T7874" s="177" t="s">
        <v>27953</v>
      </c>
      <c r="U7874" s="177" t="s">
        <v>702</v>
      </c>
      <c r="V7874" s="177" t="s">
        <v>2024</v>
      </c>
      <c r="X7874" s="177" t="s">
        <v>943</v>
      </c>
      <c r="Y7874" s="177" t="s">
        <v>674</v>
      </c>
      <c r="Z7874" s="177" t="s">
        <v>702</v>
      </c>
      <c r="AA7874" s="177" t="s">
        <v>1084</v>
      </c>
      <c r="AQ7874" s="177" t="s">
        <v>769</v>
      </c>
      <c r="AT7874" s="177"/>
      <c r="AU7874" s="177"/>
      <c r="AV7874" s="177"/>
      <c r="AW7874" s="177"/>
    </row>
    <row r="7875" spans="1:59">
      <c r="A7875" s="170" t="s">
        <v>27861</v>
      </c>
      <c r="B7875" s="177" t="s">
        <v>27862</v>
      </c>
      <c r="D7875" s="177" t="s">
        <v>508</v>
      </c>
      <c r="E7875" s="183" t="s">
        <v>740</v>
      </c>
      <c r="F7875" s="177" t="s">
        <v>27954</v>
      </c>
      <c r="I7875" s="177" t="s">
        <v>939</v>
      </c>
      <c r="J7875" s="181" t="s">
        <v>2287</v>
      </c>
      <c r="K7875" s="178" t="s">
        <v>2287</v>
      </c>
      <c r="L7875" s="177" t="s">
        <v>550</v>
      </c>
      <c r="M7875" s="183" t="s">
        <v>27941</v>
      </c>
      <c r="N7875" s="183" t="s">
        <v>27941</v>
      </c>
      <c r="O7875" s="177" t="s">
        <v>75</v>
      </c>
      <c r="Q7875" s="177" t="s">
        <v>1397</v>
      </c>
      <c r="R7875" s="177" t="s">
        <v>1120</v>
      </c>
      <c r="S7875" s="177" t="s">
        <v>702</v>
      </c>
      <c r="T7875" s="177" t="s">
        <v>23594</v>
      </c>
      <c r="U7875" s="177" t="s">
        <v>702</v>
      </c>
      <c r="V7875" s="177" t="s">
        <v>809</v>
      </c>
      <c r="W7875" s="177" t="s">
        <v>1123</v>
      </c>
      <c r="Y7875" s="177" t="s">
        <v>1124</v>
      </c>
      <c r="Z7875" s="177" t="s">
        <v>1123</v>
      </c>
      <c r="AB7875" s="177" t="s">
        <v>1124</v>
      </c>
      <c r="AC7875" s="177" t="s">
        <v>1123</v>
      </c>
      <c r="AE7875" s="177" t="s">
        <v>1124</v>
      </c>
      <c r="AQ7875" s="177" t="s">
        <v>769</v>
      </c>
      <c r="AT7875" s="177"/>
      <c r="AU7875" s="177"/>
      <c r="AV7875" s="177"/>
      <c r="AW7875" s="177"/>
    </row>
    <row r="7876" spans="1:59">
      <c r="A7876" s="170" t="s">
        <v>27861</v>
      </c>
      <c r="B7876" s="177" t="s">
        <v>27862</v>
      </c>
      <c r="D7876" s="177" t="s">
        <v>508</v>
      </c>
      <c r="E7876" s="177" t="s">
        <v>27955</v>
      </c>
      <c r="F7876" s="177" t="s">
        <v>27956</v>
      </c>
      <c r="I7876" s="177" t="s">
        <v>939</v>
      </c>
      <c r="J7876" s="181" t="s">
        <v>2287</v>
      </c>
      <c r="K7876" s="178" t="s">
        <v>2287</v>
      </c>
      <c r="L7876" s="177" t="s">
        <v>550</v>
      </c>
      <c r="M7876" s="177" t="s">
        <v>27941</v>
      </c>
      <c r="N7876" s="177" t="s">
        <v>27941</v>
      </c>
      <c r="O7876" s="177" t="s">
        <v>217</v>
      </c>
      <c r="Q7876" s="177" t="s">
        <v>1397</v>
      </c>
      <c r="R7876" s="177" t="s">
        <v>1766</v>
      </c>
      <c r="S7876" s="177" t="s">
        <v>702</v>
      </c>
      <c r="T7876" s="177" t="s">
        <v>557</v>
      </c>
      <c r="U7876" s="177" t="s">
        <v>702</v>
      </c>
      <c r="V7876" s="177" t="s">
        <v>1880</v>
      </c>
      <c r="W7876" s="177" t="s">
        <v>742</v>
      </c>
      <c r="AQ7876" s="177"/>
      <c r="AT7876" s="177"/>
      <c r="AU7876" s="177"/>
      <c r="AV7876" s="177"/>
      <c r="AW7876" s="177"/>
    </row>
    <row r="7877" spans="1:59">
      <c r="A7877" s="170" t="s">
        <v>27861</v>
      </c>
      <c r="B7877" s="177" t="s">
        <v>27862</v>
      </c>
      <c r="D7877" s="177" t="s">
        <v>508</v>
      </c>
      <c r="E7877" s="183" t="s">
        <v>22022</v>
      </c>
      <c r="F7877" s="177" t="s">
        <v>27957</v>
      </c>
      <c r="H7877" s="177" t="s">
        <v>1500</v>
      </c>
      <c r="I7877" s="177" t="s">
        <v>939</v>
      </c>
      <c r="J7877" s="181" t="s">
        <v>2287</v>
      </c>
      <c r="K7877" s="178" t="s">
        <v>2287</v>
      </c>
      <c r="L7877" s="177" t="s">
        <v>901</v>
      </c>
      <c r="M7877" s="177" t="s">
        <v>27946</v>
      </c>
      <c r="N7877" s="177" t="s">
        <v>27941</v>
      </c>
      <c r="O7877" s="177" t="s">
        <v>324</v>
      </c>
      <c r="P7877" s="177" t="s">
        <v>903</v>
      </c>
      <c r="Q7877" s="177" t="s">
        <v>1397</v>
      </c>
      <c r="R7877" s="177" t="s">
        <v>951</v>
      </c>
      <c r="S7877" s="177" t="s">
        <v>952</v>
      </c>
      <c r="U7877" s="177" t="s">
        <v>27958</v>
      </c>
      <c r="V7877" s="177" t="s">
        <v>1136</v>
      </c>
      <c r="W7877" s="177" t="s">
        <v>908</v>
      </c>
      <c r="Y7877" s="177" t="s">
        <v>909</v>
      </c>
      <c r="Z7877" s="177" t="s">
        <v>908</v>
      </c>
      <c r="AA7877" s="177" t="s">
        <v>955</v>
      </c>
      <c r="AB7877" s="177" t="s">
        <v>910</v>
      </c>
      <c r="AC7877" s="177" t="s">
        <v>702</v>
      </c>
      <c r="AD7877" s="177" t="s">
        <v>911</v>
      </c>
      <c r="AE7877" s="177" t="s">
        <v>2014</v>
      </c>
      <c r="AF7877" s="177" t="s">
        <v>912</v>
      </c>
      <c r="AG7877" s="177" t="s">
        <v>908</v>
      </c>
      <c r="AH7877" s="177" t="s">
        <v>958</v>
      </c>
      <c r="AI7877" s="177" t="s">
        <v>908</v>
      </c>
      <c r="AJ7877" s="177" t="s">
        <v>7964</v>
      </c>
      <c r="AK7877" s="177" t="s">
        <v>982</v>
      </c>
      <c r="AL7877" s="177" t="s">
        <v>959</v>
      </c>
      <c r="AM7877" s="177" t="s">
        <v>960</v>
      </c>
      <c r="AP7877" s="177" t="s">
        <v>908</v>
      </c>
      <c r="AQ7877" s="177" t="s">
        <v>769</v>
      </c>
      <c r="AT7877" s="177"/>
      <c r="AU7877" s="177"/>
      <c r="AV7877" s="177"/>
      <c r="AW7877" s="177"/>
    </row>
    <row r="7878" spans="1:59">
      <c r="A7878" s="170" t="s">
        <v>27861</v>
      </c>
      <c r="B7878" s="177" t="s">
        <v>27862</v>
      </c>
      <c r="D7878" s="177" t="s">
        <v>508</v>
      </c>
      <c r="E7878" s="183" t="s">
        <v>9071</v>
      </c>
      <c r="F7878" s="177" t="s">
        <v>27959</v>
      </c>
      <c r="I7878" s="177" t="s">
        <v>939</v>
      </c>
      <c r="J7878" s="181" t="s">
        <v>2287</v>
      </c>
      <c r="K7878" s="178" t="s">
        <v>2287</v>
      </c>
      <c r="L7878" s="177" t="s">
        <v>513</v>
      </c>
      <c r="M7878" s="177" t="s">
        <v>27943</v>
      </c>
      <c r="N7878" s="177" t="s">
        <v>27941</v>
      </c>
      <c r="O7878" s="177" t="s">
        <v>280</v>
      </c>
      <c r="Q7878" s="177" t="s">
        <v>1397</v>
      </c>
      <c r="R7878" s="177" t="s">
        <v>700</v>
      </c>
      <c r="S7878" s="177" t="s">
        <v>896</v>
      </c>
      <c r="T7878" s="177" t="s">
        <v>4256</v>
      </c>
      <c r="U7878" s="177" t="s">
        <v>702</v>
      </c>
      <c r="AQ7878" s="177" t="s">
        <v>769</v>
      </c>
      <c r="AT7878" s="177"/>
      <c r="AU7878" s="177"/>
      <c r="AV7878" s="177"/>
      <c r="AW7878" s="177"/>
    </row>
    <row r="7879" spans="1:59">
      <c r="A7879" s="170" t="s">
        <v>27861</v>
      </c>
      <c r="B7879" s="177" t="s">
        <v>27862</v>
      </c>
      <c r="D7879" s="177" t="s">
        <v>508</v>
      </c>
      <c r="E7879" s="183" t="s">
        <v>9115</v>
      </c>
      <c r="F7879" s="177" t="s">
        <v>27960</v>
      </c>
      <c r="I7879" s="177" t="s">
        <v>939</v>
      </c>
      <c r="J7879" s="181" t="s">
        <v>2287</v>
      </c>
      <c r="K7879" s="178" t="s">
        <v>2287</v>
      </c>
      <c r="L7879" s="177" t="s">
        <v>550</v>
      </c>
      <c r="M7879" s="177" t="s">
        <v>27941</v>
      </c>
      <c r="N7879" s="177" t="s">
        <v>27941</v>
      </c>
      <c r="O7879" s="177" t="s">
        <v>195</v>
      </c>
      <c r="P7879" s="177" t="s">
        <v>887</v>
      </c>
      <c r="Q7879" s="177" t="s">
        <v>1082</v>
      </c>
      <c r="R7879" s="177" t="s">
        <v>600</v>
      </c>
      <c r="S7879" s="177" t="s">
        <v>601</v>
      </c>
      <c r="T7879" s="177" t="s">
        <v>9347</v>
      </c>
      <c r="U7879" s="177" t="s">
        <v>702</v>
      </c>
      <c r="V7879" s="177" t="s">
        <v>2024</v>
      </c>
      <c r="X7879" s="177" t="s">
        <v>943</v>
      </c>
      <c r="Y7879" s="177" t="s">
        <v>674</v>
      </c>
      <c r="Z7879" s="177" t="s">
        <v>702</v>
      </c>
      <c r="AA7879" s="177" t="s">
        <v>1084</v>
      </c>
      <c r="AQ7879" s="177" t="s">
        <v>769</v>
      </c>
      <c r="AT7879" s="177"/>
      <c r="AU7879" s="177"/>
      <c r="AV7879" s="177"/>
      <c r="AW7879" s="177"/>
    </row>
    <row r="7880" spans="1:59">
      <c r="A7880" s="170" t="s">
        <v>27861</v>
      </c>
      <c r="B7880" s="177" t="s">
        <v>27862</v>
      </c>
      <c r="D7880" s="177" t="s">
        <v>508</v>
      </c>
      <c r="E7880" s="177" t="s">
        <v>836</v>
      </c>
      <c r="F7880" s="177" t="s">
        <v>27961</v>
      </c>
      <c r="I7880" s="177" t="s">
        <v>939</v>
      </c>
      <c r="J7880" s="181" t="s">
        <v>2287</v>
      </c>
      <c r="K7880" s="178" t="s">
        <v>2287</v>
      </c>
      <c r="L7880" s="177" t="s">
        <v>550</v>
      </c>
      <c r="M7880" s="177" t="s">
        <v>27941</v>
      </c>
      <c r="N7880" s="177" t="s">
        <v>27941</v>
      </c>
      <c r="O7880" s="177" t="s">
        <v>217</v>
      </c>
      <c r="Q7880" s="177" t="s">
        <v>1082</v>
      </c>
      <c r="R7880" s="177" t="s">
        <v>1766</v>
      </c>
      <c r="S7880" s="177" t="s">
        <v>702</v>
      </c>
      <c r="T7880" s="177" t="s">
        <v>557</v>
      </c>
      <c r="U7880" s="177" t="s">
        <v>702</v>
      </c>
      <c r="V7880" s="177" t="s">
        <v>1880</v>
      </c>
      <c r="W7880" s="177" t="s">
        <v>742</v>
      </c>
      <c r="AQ7880" s="177"/>
      <c r="AT7880" s="177"/>
      <c r="AU7880" s="177"/>
      <c r="AV7880" s="177"/>
      <c r="AW7880" s="177"/>
    </row>
    <row r="7881" spans="1:59">
      <c r="A7881" s="170" t="s">
        <v>27861</v>
      </c>
      <c r="B7881" s="177" t="s">
        <v>27862</v>
      </c>
      <c r="D7881" s="177" t="s">
        <v>508</v>
      </c>
      <c r="E7881" s="183" t="s">
        <v>840</v>
      </c>
      <c r="F7881" s="177" t="s">
        <v>27962</v>
      </c>
      <c r="H7881" s="177" t="s">
        <v>9655</v>
      </c>
      <c r="I7881" s="177" t="s">
        <v>939</v>
      </c>
      <c r="J7881" s="181" t="s">
        <v>2287</v>
      </c>
      <c r="K7881" s="178" t="s">
        <v>2287</v>
      </c>
      <c r="L7881" s="177" t="s">
        <v>901</v>
      </c>
      <c r="M7881" s="177" t="s">
        <v>27946</v>
      </c>
      <c r="N7881" s="177" t="s">
        <v>27941</v>
      </c>
      <c r="O7881" s="177" t="s">
        <v>324</v>
      </c>
      <c r="P7881" s="177" t="s">
        <v>903</v>
      </c>
      <c r="Q7881" s="177" t="s">
        <v>1082</v>
      </c>
      <c r="R7881" s="177" t="s">
        <v>951</v>
      </c>
      <c r="S7881" s="177" t="s">
        <v>952</v>
      </c>
      <c r="U7881" s="177" t="s">
        <v>27958</v>
      </c>
      <c r="V7881" s="177" t="s">
        <v>1136</v>
      </c>
      <c r="W7881" s="177" t="s">
        <v>908</v>
      </c>
      <c r="Y7881" s="177" t="s">
        <v>909</v>
      </c>
      <c r="Z7881" s="177" t="s">
        <v>908</v>
      </c>
      <c r="AA7881" s="177" t="s">
        <v>955</v>
      </c>
      <c r="AB7881" s="177" t="s">
        <v>910</v>
      </c>
      <c r="AC7881" s="177" t="s">
        <v>702</v>
      </c>
      <c r="AD7881" s="177" t="s">
        <v>911</v>
      </c>
      <c r="AE7881" s="177" t="s">
        <v>2014</v>
      </c>
      <c r="AF7881" s="177" t="s">
        <v>912</v>
      </c>
      <c r="AG7881" s="177" t="s">
        <v>908</v>
      </c>
      <c r="AH7881" s="177" t="s">
        <v>958</v>
      </c>
      <c r="AI7881" s="177" t="s">
        <v>908</v>
      </c>
      <c r="AJ7881" s="177" t="s">
        <v>7964</v>
      </c>
      <c r="AK7881" s="177" t="s">
        <v>982</v>
      </c>
      <c r="AL7881" s="177" t="s">
        <v>959</v>
      </c>
      <c r="AM7881" s="177" t="s">
        <v>960</v>
      </c>
      <c r="AP7881" s="177" t="s">
        <v>908</v>
      </c>
      <c r="AQ7881" s="177" t="s">
        <v>769</v>
      </c>
      <c r="AT7881" s="177"/>
      <c r="AU7881" s="177"/>
      <c r="AV7881" s="177"/>
      <c r="AW7881" s="177"/>
    </row>
    <row r="7882" spans="1:59">
      <c r="A7882" s="170" t="s">
        <v>27861</v>
      </c>
      <c r="B7882" s="177" t="s">
        <v>27862</v>
      </c>
      <c r="D7882" s="177" t="s">
        <v>508</v>
      </c>
      <c r="E7882" s="183" t="s">
        <v>847</v>
      </c>
      <c r="F7882" s="177" t="s">
        <v>27963</v>
      </c>
      <c r="I7882" s="177" t="s">
        <v>939</v>
      </c>
      <c r="J7882" s="181" t="s">
        <v>2287</v>
      </c>
      <c r="K7882" s="178" t="s">
        <v>2287</v>
      </c>
      <c r="L7882" s="177" t="s">
        <v>513</v>
      </c>
      <c r="M7882" s="177" t="s">
        <v>27943</v>
      </c>
      <c r="N7882" s="177" t="s">
        <v>27941</v>
      </c>
      <c r="O7882" s="177" t="s">
        <v>280</v>
      </c>
      <c r="Q7882" s="177" t="s">
        <v>1082</v>
      </c>
      <c r="R7882" s="177" t="s">
        <v>700</v>
      </c>
      <c r="S7882" s="177" t="s">
        <v>896</v>
      </c>
      <c r="T7882" s="177" t="s">
        <v>4256</v>
      </c>
      <c r="U7882" s="177" t="s">
        <v>702</v>
      </c>
      <c r="AQ7882" s="177" t="s">
        <v>769</v>
      </c>
      <c r="AT7882" s="177"/>
      <c r="AU7882" s="177"/>
      <c r="AV7882" s="177"/>
      <c r="AW7882" s="177"/>
    </row>
    <row r="7883" spans="1:59">
      <c r="A7883" s="170" t="s">
        <v>27861</v>
      </c>
      <c r="B7883" s="177" t="s">
        <v>27862</v>
      </c>
      <c r="D7883" s="177" t="s">
        <v>508</v>
      </c>
      <c r="F7883" s="177" t="s">
        <v>27964</v>
      </c>
      <c r="I7883" s="177" t="s">
        <v>939</v>
      </c>
      <c r="J7883" s="181" t="s">
        <v>2287</v>
      </c>
      <c r="K7883" s="178" t="s">
        <v>2287</v>
      </c>
      <c r="L7883" s="177" t="s">
        <v>550</v>
      </c>
      <c r="M7883" s="183" t="s">
        <v>27965</v>
      </c>
      <c r="N7883" s="183" t="s">
        <v>27965</v>
      </c>
      <c r="O7883" s="177" t="s">
        <v>168</v>
      </c>
      <c r="P7883" s="177" t="s">
        <v>1208</v>
      </c>
      <c r="R7883" s="177" t="s">
        <v>1209</v>
      </c>
      <c r="S7883" s="177" t="s">
        <v>1611</v>
      </c>
      <c r="T7883" s="177" t="s">
        <v>27966</v>
      </c>
      <c r="U7883" s="177" t="s">
        <v>748</v>
      </c>
      <c r="V7883" s="177" t="s">
        <v>773</v>
      </c>
      <c r="X7883" s="177" t="s">
        <v>2686</v>
      </c>
      <c r="Y7883" s="177" t="s">
        <v>2687</v>
      </c>
      <c r="Z7883" s="177" t="s">
        <v>748</v>
      </c>
      <c r="AA7883" s="177" t="s">
        <v>6848</v>
      </c>
      <c r="AL7883" s="177" t="s">
        <v>651</v>
      </c>
      <c r="AQ7883" s="177" t="s">
        <v>769</v>
      </c>
      <c r="AT7883" s="177"/>
      <c r="AU7883" s="177"/>
      <c r="AV7883" s="177"/>
      <c r="AW7883" s="177"/>
    </row>
    <row r="7884" spans="1:59">
      <c r="A7884" s="170" t="s">
        <v>27861</v>
      </c>
      <c r="B7884" s="177" t="s">
        <v>27862</v>
      </c>
      <c r="D7884" s="177" t="s">
        <v>508</v>
      </c>
      <c r="F7884" s="177" t="s">
        <v>27967</v>
      </c>
      <c r="I7884" s="177" t="s">
        <v>939</v>
      </c>
      <c r="J7884" s="181" t="s">
        <v>2287</v>
      </c>
      <c r="K7884" s="178" t="s">
        <v>2287</v>
      </c>
      <c r="L7884" s="177" t="s">
        <v>550</v>
      </c>
      <c r="M7884" s="183" t="s">
        <v>27965</v>
      </c>
      <c r="N7884" s="183" t="s">
        <v>27965</v>
      </c>
      <c r="O7884" s="177" t="s">
        <v>168</v>
      </c>
      <c r="P7884" s="177" t="s">
        <v>1208</v>
      </c>
      <c r="R7884" s="177" t="s">
        <v>1209</v>
      </c>
      <c r="S7884" s="177" t="s">
        <v>1611</v>
      </c>
      <c r="T7884" s="177" t="s">
        <v>27968</v>
      </c>
      <c r="U7884" s="177" t="s">
        <v>748</v>
      </c>
      <c r="V7884" s="177" t="s">
        <v>773</v>
      </c>
      <c r="X7884" s="177" t="s">
        <v>2686</v>
      </c>
      <c r="Y7884" s="177" t="s">
        <v>2687</v>
      </c>
      <c r="Z7884" s="177" t="s">
        <v>748</v>
      </c>
      <c r="AA7884" s="177" t="s">
        <v>6848</v>
      </c>
      <c r="AL7884" s="177" t="s">
        <v>651</v>
      </c>
      <c r="AQ7884" s="177" t="s">
        <v>769</v>
      </c>
      <c r="AT7884" s="177"/>
      <c r="AU7884" s="177"/>
      <c r="AV7884" s="177"/>
      <c r="AW7884" s="177"/>
    </row>
    <row r="7885" spans="1:59">
      <c r="A7885" s="170" t="s">
        <v>27861</v>
      </c>
      <c r="B7885" s="177" t="s">
        <v>27862</v>
      </c>
      <c r="D7885" s="177" t="s">
        <v>508</v>
      </c>
      <c r="F7885" s="177" t="s">
        <v>27969</v>
      </c>
      <c r="I7885" s="177" t="s">
        <v>939</v>
      </c>
      <c r="J7885" s="181" t="s">
        <v>2287</v>
      </c>
      <c r="K7885" s="178" t="s">
        <v>2287</v>
      </c>
      <c r="L7885" s="177" t="s">
        <v>550</v>
      </c>
      <c r="M7885" s="183" t="s">
        <v>27965</v>
      </c>
      <c r="N7885" s="183" t="s">
        <v>27965</v>
      </c>
      <c r="O7885" s="177" t="s">
        <v>168</v>
      </c>
      <c r="P7885" s="177" t="s">
        <v>1208</v>
      </c>
      <c r="Q7885" s="177" t="s">
        <v>614</v>
      </c>
      <c r="R7885" s="177" t="s">
        <v>1209</v>
      </c>
      <c r="S7885" s="177" t="s">
        <v>1611</v>
      </c>
      <c r="T7885" s="177" t="s">
        <v>27970</v>
      </c>
      <c r="U7885" s="177" t="s">
        <v>646</v>
      </c>
      <c r="V7885" s="177" t="s">
        <v>4905</v>
      </c>
      <c r="X7885" s="177" t="s">
        <v>1699</v>
      </c>
      <c r="Y7885" s="177" t="s">
        <v>2687</v>
      </c>
      <c r="Z7885" s="177" t="s">
        <v>646</v>
      </c>
      <c r="AA7885" s="177" t="s">
        <v>6882</v>
      </c>
      <c r="AL7885" s="177" t="s">
        <v>651</v>
      </c>
      <c r="AQ7885" s="177" t="s">
        <v>769</v>
      </c>
      <c r="AT7885" s="177"/>
      <c r="AU7885" s="177"/>
      <c r="AV7885" s="177"/>
      <c r="AW7885" s="177"/>
    </row>
    <row r="7886" spans="1:59">
      <c r="A7886" s="170" t="s">
        <v>27861</v>
      </c>
      <c r="B7886" s="177" t="s">
        <v>27862</v>
      </c>
      <c r="D7886" s="177" t="s">
        <v>508</v>
      </c>
      <c r="F7886" s="177" t="s">
        <v>27971</v>
      </c>
      <c r="I7886" s="177" t="s">
        <v>939</v>
      </c>
      <c r="J7886" s="181" t="s">
        <v>2287</v>
      </c>
      <c r="K7886" s="178" t="s">
        <v>2287</v>
      </c>
      <c r="L7886" s="177" t="s">
        <v>550</v>
      </c>
      <c r="M7886" s="183" t="s">
        <v>27965</v>
      </c>
      <c r="N7886" s="183" t="s">
        <v>27965</v>
      </c>
      <c r="O7886" s="177" t="s">
        <v>168</v>
      </c>
      <c r="P7886" s="177" t="s">
        <v>1208</v>
      </c>
      <c r="Q7886" s="177" t="s">
        <v>17138</v>
      </c>
      <c r="R7886" s="177" t="s">
        <v>1209</v>
      </c>
      <c r="S7886" s="177" t="s">
        <v>1611</v>
      </c>
      <c r="T7886" s="177" t="s">
        <v>27972</v>
      </c>
      <c r="U7886" s="177" t="s">
        <v>646</v>
      </c>
      <c r="V7886" s="177" t="s">
        <v>6969</v>
      </c>
      <c r="X7886" s="177" t="s">
        <v>2686</v>
      </c>
      <c r="Y7886" s="177" t="s">
        <v>2687</v>
      </c>
      <c r="Z7886" s="177" t="s">
        <v>646</v>
      </c>
      <c r="AA7886" s="177" t="s">
        <v>3080</v>
      </c>
      <c r="AL7886" s="177" t="s">
        <v>651</v>
      </c>
      <c r="AQ7886" s="177" t="s">
        <v>769</v>
      </c>
      <c r="AT7886" s="177"/>
      <c r="AU7886" s="177"/>
      <c r="AV7886" s="177"/>
      <c r="AW7886" s="177"/>
    </row>
    <row r="7887" spans="1:59">
      <c r="A7887" s="170" t="s">
        <v>27861</v>
      </c>
      <c r="B7887" s="177" t="s">
        <v>27862</v>
      </c>
      <c r="D7887" s="177" t="s">
        <v>508</v>
      </c>
      <c r="E7887" s="177" t="s">
        <v>840</v>
      </c>
      <c r="F7887" s="177" t="s">
        <v>27973</v>
      </c>
      <c r="I7887" s="177" t="s">
        <v>939</v>
      </c>
      <c r="J7887" s="181" t="s">
        <v>2287</v>
      </c>
      <c r="K7887" s="178" t="s">
        <v>2287</v>
      </c>
      <c r="L7887" s="177" t="s">
        <v>513</v>
      </c>
      <c r="M7887" s="177" t="s">
        <v>27974</v>
      </c>
      <c r="N7887" s="177" t="s">
        <v>27974</v>
      </c>
      <c r="O7887" s="177" t="s">
        <v>195</v>
      </c>
      <c r="Q7887" s="177" t="s">
        <v>515</v>
      </c>
      <c r="R7887" s="177" t="s">
        <v>731</v>
      </c>
      <c r="S7887" s="177" t="s">
        <v>780</v>
      </c>
      <c r="T7887" s="177" t="s">
        <v>27975</v>
      </c>
      <c r="U7887" s="177" t="s">
        <v>646</v>
      </c>
      <c r="V7887" s="177" t="s">
        <v>2978</v>
      </c>
      <c r="X7887" s="177" t="s">
        <v>27976</v>
      </c>
      <c r="Z7887" s="177" t="s">
        <v>646</v>
      </c>
      <c r="AA7887" s="177" t="s">
        <v>4948</v>
      </c>
      <c r="AQ7887" s="177" t="s">
        <v>769</v>
      </c>
      <c r="AT7887" s="177"/>
      <c r="AU7887" s="177"/>
      <c r="AV7887" s="177"/>
      <c r="AW7887" s="177"/>
    </row>
    <row r="7888" spans="1:59">
      <c r="A7888" s="170" t="s">
        <v>27861</v>
      </c>
      <c r="B7888" s="177" t="s">
        <v>27862</v>
      </c>
      <c r="D7888" s="177" t="s">
        <v>508</v>
      </c>
      <c r="E7888" s="177" t="s">
        <v>16833</v>
      </c>
      <c r="F7888" s="177" t="s">
        <v>27977</v>
      </c>
      <c r="I7888" s="177" t="s">
        <v>939</v>
      </c>
      <c r="J7888" s="181" t="s">
        <v>2287</v>
      </c>
      <c r="K7888" s="178" t="s">
        <v>2287</v>
      </c>
      <c r="L7888" s="177" t="s">
        <v>513</v>
      </c>
      <c r="M7888" s="177" t="s">
        <v>27974</v>
      </c>
      <c r="N7888" s="177" t="s">
        <v>27974</v>
      </c>
      <c r="O7888" s="177" t="s">
        <v>437</v>
      </c>
      <c r="P7888" s="177" t="s">
        <v>515</v>
      </c>
      <c r="Q7888" s="177" t="s">
        <v>963</v>
      </c>
      <c r="R7888" s="177" t="s">
        <v>516</v>
      </c>
      <c r="S7888" s="177" t="s">
        <v>517</v>
      </c>
      <c r="T7888" s="177" t="s">
        <v>27978</v>
      </c>
      <c r="U7888" s="177" t="s">
        <v>2322</v>
      </c>
      <c r="V7888" s="177" t="s">
        <v>667</v>
      </c>
      <c r="W7888" s="177" t="s">
        <v>12175</v>
      </c>
      <c r="X7888" s="177" t="s">
        <v>965</v>
      </c>
      <c r="AQ7888" s="177" t="s">
        <v>769</v>
      </c>
      <c r="AT7888" s="177"/>
      <c r="AU7888" s="177"/>
      <c r="AV7888" s="177"/>
      <c r="AW7888" s="177"/>
      <c r="BG7888" s="177" t="s">
        <v>27979</v>
      </c>
    </row>
    <row r="7889" spans="1:68">
      <c r="A7889" s="170" t="s">
        <v>27861</v>
      </c>
      <c r="B7889" s="177" t="s">
        <v>27862</v>
      </c>
      <c r="D7889" s="177" t="s">
        <v>508</v>
      </c>
      <c r="E7889" s="177" t="s">
        <v>2625</v>
      </c>
      <c r="F7889" s="177" t="s">
        <v>27980</v>
      </c>
      <c r="I7889" s="177" t="s">
        <v>939</v>
      </c>
      <c r="J7889" s="181" t="s">
        <v>2287</v>
      </c>
      <c r="K7889" s="178" t="s">
        <v>2287</v>
      </c>
      <c r="L7889" s="177" t="s">
        <v>513</v>
      </c>
      <c r="M7889" s="177" t="s">
        <v>27974</v>
      </c>
      <c r="N7889" s="177" t="s">
        <v>27974</v>
      </c>
      <c r="O7889" s="177" t="s">
        <v>437</v>
      </c>
      <c r="P7889" s="177" t="s">
        <v>515</v>
      </c>
      <c r="Q7889" s="177" t="s">
        <v>968</v>
      </c>
      <c r="R7889" s="177" t="s">
        <v>516</v>
      </c>
      <c r="S7889" s="177" t="s">
        <v>517</v>
      </c>
      <c r="T7889" s="177" t="s">
        <v>27978</v>
      </c>
      <c r="U7889" s="177" t="s">
        <v>2322</v>
      </c>
      <c r="V7889" s="177" t="s">
        <v>772</v>
      </c>
      <c r="W7889" s="177" t="s">
        <v>12175</v>
      </c>
      <c r="X7889" s="177" t="s">
        <v>790</v>
      </c>
      <c r="AQ7889" s="177" t="s">
        <v>769</v>
      </c>
      <c r="AT7889" s="177"/>
      <c r="AU7889" s="177"/>
      <c r="AV7889" s="177"/>
      <c r="AW7889" s="177"/>
      <c r="BG7889" s="177" t="s">
        <v>27981</v>
      </c>
    </row>
    <row r="7890" spans="1:68">
      <c r="A7890" s="170" t="s">
        <v>27861</v>
      </c>
      <c r="B7890" s="177" t="s">
        <v>27862</v>
      </c>
      <c r="D7890" s="177" t="s">
        <v>508</v>
      </c>
      <c r="E7890" s="177" t="s">
        <v>1175</v>
      </c>
      <c r="F7890" s="177" t="s">
        <v>27982</v>
      </c>
      <c r="I7890" s="177" t="s">
        <v>939</v>
      </c>
      <c r="J7890" s="181" t="s">
        <v>2287</v>
      </c>
      <c r="K7890" s="178" t="s">
        <v>2287</v>
      </c>
      <c r="L7890" s="177" t="s">
        <v>513</v>
      </c>
      <c r="M7890" s="177" t="s">
        <v>27974</v>
      </c>
      <c r="N7890" s="177" t="s">
        <v>27974</v>
      </c>
      <c r="O7890" s="177" t="s">
        <v>195</v>
      </c>
      <c r="Q7890" s="177" t="s">
        <v>515</v>
      </c>
      <c r="R7890" s="177" t="s">
        <v>731</v>
      </c>
      <c r="S7890" s="177" t="s">
        <v>780</v>
      </c>
      <c r="T7890" s="177" t="s">
        <v>10839</v>
      </c>
      <c r="U7890" s="177" t="s">
        <v>2374</v>
      </c>
      <c r="V7890" s="177" t="s">
        <v>796</v>
      </c>
      <c r="X7890" s="177" t="s">
        <v>27976</v>
      </c>
      <c r="Z7890" s="177" t="s">
        <v>646</v>
      </c>
      <c r="AA7890" s="177" t="s">
        <v>3206</v>
      </c>
      <c r="AQ7890" s="177" t="s">
        <v>769</v>
      </c>
      <c r="AT7890" s="177"/>
      <c r="AU7890" s="177"/>
      <c r="AV7890" s="177"/>
      <c r="AW7890" s="177"/>
    </row>
    <row r="7891" spans="1:68">
      <c r="A7891" s="170" t="s">
        <v>27861</v>
      </c>
      <c r="B7891" s="177" t="s">
        <v>27983</v>
      </c>
      <c r="D7891" s="177" t="s">
        <v>508</v>
      </c>
      <c r="F7891" s="177" t="s">
        <v>27984</v>
      </c>
      <c r="I7891" s="177" t="s">
        <v>3434</v>
      </c>
      <c r="J7891" s="181" t="s">
        <v>512</v>
      </c>
      <c r="K7891" s="178" t="s">
        <v>512</v>
      </c>
      <c r="L7891" s="177" t="s">
        <v>550</v>
      </c>
      <c r="M7891" s="177" t="s">
        <v>27985</v>
      </c>
      <c r="N7891" s="177" t="s">
        <v>27985</v>
      </c>
      <c r="O7891" s="177" t="s">
        <v>110</v>
      </c>
      <c r="R7891" s="177" t="s">
        <v>565</v>
      </c>
      <c r="S7891" s="177" t="s">
        <v>8552</v>
      </c>
      <c r="U7891" s="177" t="s">
        <v>17415</v>
      </c>
      <c r="V7891" s="177" t="s">
        <v>27986</v>
      </c>
      <c r="W7891" s="177" t="s">
        <v>1936</v>
      </c>
      <c r="AA7891" s="177" t="s">
        <v>2169</v>
      </c>
      <c r="AB7891" s="177" t="s">
        <v>27987</v>
      </c>
      <c r="AC7891" s="177" t="s">
        <v>583</v>
      </c>
      <c r="AD7891" s="177" t="s">
        <v>2169</v>
      </c>
      <c r="AE7891" s="177" t="s">
        <v>27988</v>
      </c>
      <c r="AF7891" s="177" t="s">
        <v>583</v>
      </c>
      <c r="AG7891" s="177" t="s">
        <v>27989</v>
      </c>
      <c r="AH7891" s="177" t="s">
        <v>27990</v>
      </c>
      <c r="AI7891" s="177" t="s">
        <v>25346</v>
      </c>
      <c r="AM7891" s="177" t="s">
        <v>5350</v>
      </c>
      <c r="AN7891" s="177" t="s">
        <v>27991</v>
      </c>
      <c r="AO7891" s="177" t="s">
        <v>1034</v>
      </c>
      <c r="AQ7891" s="177" t="s">
        <v>26074</v>
      </c>
      <c r="AT7891" s="177"/>
      <c r="AU7891" s="177"/>
      <c r="AV7891" s="177"/>
      <c r="AW7891" s="177"/>
      <c r="BN7891" s="177" t="s">
        <v>25948</v>
      </c>
      <c r="BO7891" s="177" t="s">
        <v>25949</v>
      </c>
      <c r="BP7891" s="177" t="s">
        <v>694</v>
      </c>
    </row>
    <row r="7892" spans="1:68">
      <c r="A7892" s="170" t="s">
        <v>27861</v>
      </c>
      <c r="B7892" s="177" t="s">
        <v>27983</v>
      </c>
      <c r="D7892" s="177" t="s">
        <v>508</v>
      </c>
      <c r="F7892" s="177" t="s">
        <v>27992</v>
      </c>
      <c r="I7892" s="177" t="s">
        <v>3434</v>
      </c>
      <c r="J7892" s="181" t="s">
        <v>512</v>
      </c>
      <c r="K7892" s="178" t="s">
        <v>512</v>
      </c>
      <c r="L7892" s="177" t="s">
        <v>550</v>
      </c>
      <c r="M7892" s="177" t="s">
        <v>27985</v>
      </c>
      <c r="N7892" s="177" t="s">
        <v>27985</v>
      </c>
      <c r="O7892" s="177" t="s">
        <v>195</v>
      </c>
      <c r="P7892" s="177" t="s">
        <v>552</v>
      </c>
      <c r="R7892" s="177" t="s">
        <v>553</v>
      </c>
      <c r="S7892" s="177" t="s">
        <v>554</v>
      </c>
      <c r="U7892" s="177" t="s">
        <v>646</v>
      </c>
      <c r="AC7892" s="177" t="s">
        <v>27993</v>
      </c>
      <c r="AD7892" s="177" t="s">
        <v>27994</v>
      </c>
      <c r="AE7892" s="177" t="s">
        <v>870</v>
      </c>
      <c r="AQ7892" s="177" t="s">
        <v>26074</v>
      </c>
      <c r="AT7892" s="177"/>
      <c r="AU7892" s="177"/>
      <c r="AV7892" s="177"/>
      <c r="AW7892" s="177"/>
    </row>
    <row r="7893" spans="1:68">
      <c r="A7893" s="170" t="s">
        <v>27861</v>
      </c>
      <c r="B7893" s="177" t="s">
        <v>27983</v>
      </c>
      <c r="D7893" s="177" t="s">
        <v>508</v>
      </c>
      <c r="F7893" s="177" t="s">
        <v>27995</v>
      </c>
      <c r="I7893" s="177" t="s">
        <v>3434</v>
      </c>
      <c r="J7893" s="181" t="s">
        <v>512</v>
      </c>
      <c r="K7893" s="178" t="s">
        <v>512</v>
      </c>
      <c r="L7893" s="177" t="s">
        <v>550</v>
      </c>
      <c r="M7893" s="177" t="s">
        <v>27985</v>
      </c>
      <c r="N7893" s="177" t="s">
        <v>27985</v>
      </c>
      <c r="O7893" s="177" t="s">
        <v>195</v>
      </c>
      <c r="P7893" s="177" t="s">
        <v>589</v>
      </c>
      <c r="R7893" s="177" t="s">
        <v>553</v>
      </c>
      <c r="S7893" s="177" t="s">
        <v>554</v>
      </c>
      <c r="U7893" s="177" t="s">
        <v>646</v>
      </c>
      <c r="AC7893" s="177" t="s">
        <v>27996</v>
      </c>
      <c r="AD7893" s="177" t="s">
        <v>27997</v>
      </c>
      <c r="AE7893" s="177" t="s">
        <v>559</v>
      </c>
      <c r="AQ7893" s="177" t="s">
        <v>26074</v>
      </c>
      <c r="AT7893" s="177"/>
      <c r="AU7893" s="177"/>
      <c r="AV7893" s="177"/>
      <c r="AW7893" s="177"/>
    </row>
    <row r="7894" spans="1:68">
      <c r="A7894" s="170"/>
      <c r="B7894" s="177" t="s">
        <v>27998</v>
      </c>
      <c r="D7894" s="177" t="s">
        <v>508</v>
      </c>
      <c r="F7894" s="177" t="s">
        <v>27999</v>
      </c>
      <c r="I7894" s="177" t="s">
        <v>3141</v>
      </c>
      <c r="J7894" s="181" t="s">
        <v>512</v>
      </c>
      <c r="K7894" s="178" t="s">
        <v>512</v>
      </c>
      <c r="L7894" s="177" t="s">
        <v>550</v>
      </c>
      <c r="M7894" s="177" t="s">
        <v>28000</v>
      </c>
      <c r="N7894" s="177" t="s">
        <v>28000</v>
      </c>
      <c r="O7894" s="177" t="s">
        <v>110</v>
      </c>
      <c r="R7894" s="177" t="s">
        <v>565</v>
      </c>
      <c r="S7894" s="177" t="s">
        <v>3149</v>
      </c>
      <c r="U7894" s="177" t="s">
        <v>28001</v>
      </c>
      <c r="V7894" s="177" t="s">
        <v>28002</v>
      </c>
      <c r="W7894" s="177" t="s">
        <v>557</v>
      </c>
      <c r="AA7894" s="177" t="s">
        <v>28003</v>
      </c>
      <c r="AB7894" s="177" t="s">
        <v>28004</v>
      </c>
      <c r="AC7894" s="177" t="s">
        <v>572</v>
      </c>
      <c r="AQ7894" s="177" t="s">
        <v>2172</v>
      </c>
      <c r="AT7894" s="177"/>
      <c r="AU7894" s="177"/>
      <c r="AV7894" s="177"/>
      <c r="AW7894" s="177"/>
      <c r="BN7894" s="177" t="s">
        <v>28005</v>
      </c>
      <c r="BO7894" s="177" t="s">
        <v>28006</v>
      </c>
      <c r="BP7894" s="177" t="s">
        <v>524</v>
      </c>
    </row>
    <row r="7895" spans="1:68">
      <c r="A7895" s="170"/>
      <c r="B7895" s="177" t="s">
        <v>27998</v>
      </c>
      <c r="D7895" s="177" t="s">
        <v>508</v>
      </c>
      <c r="F7895" s="177" t="s">
        <v>28007</v>
      </c>
      <c r="I7895" s="177" t="s">
        <v>3141</v>
      </c>
      <c r="J7895" s="181" t="s">
        <v>512</v>
      </c>
      <c r="K7895" s="178" t="s">
        <v>512</v>
      </c>
      <c r="L7895" s="177" t="s">
        <v>550</v>
      </c>
      <c r="M7895" s="177" t="s">
        <v>28000</v>
      </c>
      <c r="N7895" s="177" t="s">
        <v>28000</v>
      </c>
      <c r="O7895" s="177" t="s">
        <v>195</v>
      </c>
      <c r="P7895" s="177" t="s">
        <v>589</v>
      </c>
      <c r="R7895" s="177" t="s">
        <v>553</v>
      </c>
      <c r="S7895" s="177" t="s">
        <v>554</v>
      </c>
      <c r="U7895" s="177" t="s">
        <v>555</v>
      </c>
      <c r="Z7895" s="177" t="s">
        <v>555</v>
      </c>
      <c r="AC7895" s="177" t="s">
        <v>28008</v>
      </c>
      <c r="AD7895" s="177" t="s">
        <v>28009</v>
      </c>
      <c r="AE7895" s="177" t="s">
        <v>559</v>
      </c>
      <c r="AF7895" s="177" t="s">
        <v>2091</v>
      </c>
      <c r="AQ7895" s="177" t="s">
        <v>2172</v>
      </c>
      <c r="AT7895" s="177"/>
      <c r="AU7895" s="177"/>
      <c r="AV7895" s="177"/>
      <c r="AW7895" s="177"/>
    </row>
    <row r="7896" spans="1:68">
      <c r="A7896" s="170"/>
      <c r="B7896" s="177" t="s">
        <v>27998</v>
      </c>
      <c r="D7896" s="177" t="s">
        <v>508</v>
      </c>
      <c r="F7896" s="177" t="s">
        <v>28010</v>
      </c>
      <c r="I7896" s="177" t="s">
        <v>4443</v>
      </c>
      <c r="J7896" s="181" t="s">
        <v>512</v>
      </c>
      <c r="K7896" s="178" t="s">
        <v>512</v>
      </c>
      <c r="L7896" s="177" t="s">
        <v>550</v>
      </c>
      <c r="M7896" s="177" t="s">
        <v>28011</v>
      </c>
      <c r="N7896" s="177" t="s">
        <v>28011</v>
      </c>
      <c r="O7896" s="177" t="s">
        <v>195</v>
      </c>
      <c r="P7896" s="177" t="s">
        <v>1604</v>
      </c>
      <c r="R7896" s="177" t="s">
        <v>600</v>
      </c>
      <c r="AC7896" s="177" t="s">
        <v>28012</v>
      </c>
      <c r="AD7896" s="177" t="s">
        <v>28013</v>
      </c>
      <c r="AE7896" s="177" t="s">
        <v>559</v>
      </c>
      <c r="AQ7896" s="177" t="s">
        <v>2172</v>
      </c>
      <c r="AT7896" s="177"/>
      <c r="AU7896" s="177"/>
      <c r="AV7896" s="177"/>
      <c r="AW7896" s="177"/>
    </row>
    <row r="7897" spans="1:68">
      <c r="A7897" s="170"/>
      <c r="B7897" s="177" t="s">
        <v>27998</v>
      </c>
      <c r="D7897" s="177" t="s">
        <v>508</v>
      </c>
      <c r="F7897" s="177" t="s">
        <v>2142</v>
      </c>
      <c r="I7897" s="177"/>
      <c r="J7897" s="181" t="s">
        <v>512</v>
      </c>
      <c r="K7897" s="178" t="s">
        <v>512</v>
      </c>
      <c r="L7897" s="177" t="s">
        <v>550</v>
      </c>
      <c r="M7897" s="177" t="s">
        <v>28011</v>
      </c>
      <c r="N7897" s="177" t="s">
        <v>28011</v>
      </c>
      <c r="O7897" s="177" t="s">
        <v>195</v>
      </c>
      <c r="P7897" s="177" t="s">
        <v>589</v>
      </c>
      <c r="R7897" s="177" t="s">
        <v>553</v>
      </c>
      <c r="S7897" s="177" t="s">
        <v>554</v>
      </c>
      <c r="U7897" s="177" t="s">
        <v>555</v>
      </c>
      <c r="AC7897" s="177" t="s">
        <v>28014</v>
      </c>
      <c r="AD7897" s="177" t="s">
        <v>28015</v>
      </c>
      <c r="AE7897" s="177" t="s">
        <v>2556</v>
      </c>
      <c r="AF7897" s="177" t="s">
        <v>2091</v>
      </c>
      <c r="AQ7897" s="177"/>
      <c r="AT7897" s="177"/>
      <c r="AU7897" s="177"/>
      <c r="AV7897" s="177"/>
      <c r="AW7897" s="177"/>
    </row>
    <row r="7898" spans="1:68">
      <c r="A7898" s="170" t="s">
        <v>28016</v>
      </c>
      <c r="B7898" s="177" t="s">
        <v>28017</v>
      </c>
      <c r="D7898" s="177" t="s">
        <v>508</v>
      </c>
      <c r="E7898" s="177" t="s">
        <v>661</v>
      </c>
      <c r="F7898" s="177" t="s">
        <v>28018</v>
      </c>
      <c r="I7898" s="177" t="s">
        <v>2010</v>
      </c>
      <c r="J7898" s="181" t="s">
        <v>512</v>
      </c>
      <c r="K7898" s="178" t="s">
        <v>512</v>
      </c>
      <c r="L7898" s="177" t="s">
        <v>550</v>
      </c>
      <c r="M7898" s="177" t="s">
        <v>28019</v>
      </c>
      <c r="N7898" s="177" t="s">
        <v>28019</v>
      </c>
      <c r="O7898" s="177" t="s">
        <v>195</v>
      </c>
      <c r="P7898" s="177" t="s">
        <v>552</v>
      </c>
      <c r="R7898" s="177" t="s">
        <v>600</v>
      </c>
      <c r="S7898" s="177" t="s">
        <v>601</v>
      </c>
      <c r="T7898" s="177" t="s">
        <v>764</v>
      </c>
      <c r="U7898" s="177" t="s">
        <v>702</v>
      </c>
      <c r="V7898" s="177" t="s">
        <v>772</v>
      </c>
      <c r="X7898" s="177" t="s">
        <v>943</v>
      </c>
      <c r="Y7898" s="177" t="s">
        <v>674</v>
      </c>
      <c r="Z7898" s="177" t="s">
        <v>702</v>
      </c>
      <c r="AA7898" s="177" t="s">
        <v>1011</v>
      </c>
      <c r="AC7898" s="177" t="s">
        <v>3655</v>
      </c>
      <c r="AD7898" s="177" t="s">
        <v>28020</v>
      </c>
      <c r="AE7898" s="177" t="s">
        <v>524</v>
      </c>
      <c r="AQ7898" s="177"/>
      <c r="AT7898" s="177"/>
      <c r="AU7898" s="177"/>
      <c r="AV7898" s="177"/>
      <c r="AW7898" s="177"/>
    </row>
    <row r="7899" spans="1:68">
      <c r="A7899" s="170" t="s">
        <v>28016</v>
      </c>
      <c r="B7899" s="177" t="s">
        <v>28017</v>
      </c>
      <c r="D7899" s="177" t="s">
        <v>508</v>
      </c>
      <c r="E7899" s="177" t="s">
        <v>669</v>
      </c>
      <c r="F7899" s="177" t="s">
        <v>28021</v>
      </c>
      <c r="I7899" s="177" t="s">
        <v>2010</v>
      </c>
      <c r="J7899" s="181" t="s">
        <v>512</v>
      </c>
      <c r="K7899" s="178" t="s">
        <v>512</v>
      </c>
      <c r="L7899" s="177" t="s">
        <v>550</v>
      </c>
      <c r="M7899" s="177" t="s">
        <v>28019</v>
      </c>
      <c r="N7899" s="177" t="s">
        <v>28019</v>
      </c>
      <c r="O7899" s="177" t="s">
        <v>280</v>
      </c>
      <c r="R7899" s="177" t="s">
        <v>700</v>
      </c>
      <c r="S7899" s="177" t="s">
        <v>701</v>
      </c>
      <c r="T7899" s="177" t="s">
        <v>3683</v>
      </c>
      <c r="U7899" s="177" t="s">
        <v>702</v>
      </c>
      <c r="V7899" s="177" t="s">
        <v>5952</v>
      </c>
      <c r="W7899" s="177" t="s">
        <v>28022</v>
      </c>
      <c r="X7899" s="177" t="s">
        <v>2200</v>
      </c>
      <c r="AQ7899" s="177"/>
      <c r="AT7899" s="177"/>
      <c r="AU7899" s="177"/>
      <c r="AV7899" s="177"/>
      <c r="AW7899" s="177"/>
    </row>
    <row r="7900" spans="1:68">
      <c r="A7900" s="170" t="s">
        <v>28016</v>
      </c>
      <c r="B7900" s="177" t="s">
        <v>28017</v>
      </c>
      <c r="D7900" s="177" t="s">
        <v>508</v>
      </c>
      <c r="E7900" s="177" t="s">
        <v>685</v>
      </c>
      <c r="F7900" s="177" t="s">
        <v>28023</v>
      </c>
      <c r="I7900" s="177" t="s">
        <v>2010</v>
      </c>
      <c r="J7900" s="181" t="s">
        <v>512</v>
      </c>
      <c r="K7900" s="178" t="s">
        <v>512</v>
      </c>
      <c r="L7900" s="177" t="s">
        <v>550</v>
      </c>
      <c r="M7900" s="177" t="s">
        <v>28019</v>
      </c>
      <c r="N7900" s="177" t="s">
        <v>28019</v>
      </c>
      <c r="O7900" s="177" t="s">
        <v>195</v>
      </c>
      <c r="P7900" s="177" t="s">
        <v>552</v>
      </c>
      <c r="R7900" s="177" t="s">
        <v>600</v>
      </c>
      <c r="S7900" s="177" t="s">
        <v>601</v>
      </c>
      <c r="T7900" s="177" t="s">
        <v>748</v>
      </c>
      <c r="U7900" s="177" t="s">
        <v>742</v>
      </c>
      <c r="V7900" s="177" t="s">
        <v>772</v>
      </c>
      <c r="X7900" s="177" t="s">
        <v>943</v>
      </c>
      <c r="Y7900" s="177" t="s">
        <v>674</v>
      </c>
      <c r="Z7900" s="177" t="s">
        <v>742</v>
      </c>
      <c r="AA7900" s="177" t="s">
        <v>1011</v>
      </c>
      <c r="AC7900" s="177" t="s">
        <v>3655</v>
      </c>
      <c r="AD7900" s="177" t="s">
        <v>28020</v>
      </c>
      <c r="AE7900" s="177" t="s">
        <v>524</v>
      </c>
      <c r="AQ7900" s="177"/>
      <c r="AT7900" s="177"/>
      <c r="AU7900" s="177"/>
      <c r="AV7900" s="177"/>
      <c r="AW7900" s="177"/>
    </row>
    <row r="7901" spans="1:68">
      <c r="A7901" s="170" t="s">
        <v>28016</v>
      </c>
      <c r="B7901" s="177" t="s">
        <v>28017</v>
      </c>
      <c r="D7901" s="177" t="s">
        <v>508</v>
      </c>
      <c r="E7901" s="177" t="s">
        <v>704</v>
      </c>
      <c r="F7901" s="177" t="s">
        <v>28024</v>
      </c>
      <c r="I7901" s="177" t="s">
        <v>2010</v>
      </c>
      <c r="J7901" s="181" t="s">
        <v>512</v>
      </c>
      <c r="K7901" s="178" t="s">
        <v>512</v>
      </c>
      <c r="L7901" s="177" t="s">
        <v>550</v>
      </c>
      <c r="M7901" s="177" t="s">
        <v>28019</v>
      </c>
      <c r="N7901" s="177" t="s">
        <v>28019</v>
      </c>
      <c r="O7901" s="177" t="s">
        <v>280</v>
      </c>
      <c r="R7901" s="177" t="s">
        <v>700</v>
      </c>
      <c r="S7901" s="177" t="s">
        <v>701</v>
      </c>
      <c r="T7901" s="177" t="s">
        <v>742</v>
      </c>
      <c r="U7901" s="177" t="s">
        <v>712</v>
      </c>
      <c r="V7901" s="177" t="s">
        <v>5952</v>
      </c>
      <c r="W7901" s="177" t="s">
        <v>28025</v>
      </c>
      <c r="X7901" s="177" t="s">
        <v>2200</v>
      </c>
      <c r="AQ7901" s="177"/>
      <c r="AT7901" s="177"/>
      <c r="AU7901" s="177"/>
      <c r="AV7901" s="177"/>
      <c r="AW7901" s="177"/>
    </row>
    <row r="7902" spans="1:68">
      <c r="A7902" s="170" t="s">
        <v>28016</v>
      </c>
      <c r="B7902" s="177" t="s">
        <v>28017</v>
      </c>
      <c r="D7902" s="177" t="s">
        <v>508</v>
      </c>
      <c r="E7902" s="177" t="s">
        <v>709</v>
      </c>
      <c r="F7902" s="177" t="s">
        <v>28026</v>
      </c>
      <c r="I7902" s="177" t="s">
        <v>2010</v>
      </c>
      <c r="J7902" s="181" t="s">
        <v>512</v>
      </c>
      <c r="K7902" s="178" t="s">
        <v>512</v>
      </c>
      <c r="L7902" s="177" t="s">
        <v>550</v>
      </c>
      <c r="M7902" s="177" t="s">
        <v>28019</v>
      </c>
      <c r="N7902" s="177" t="s">
        <v>28019</v>
      </c>
      <c r="O7902" s="177" t="s">
        <v>195</v>
      </c>
      <c r="P7902" s="177" t="s">
        <v>552</v>
      </c>
      <c r="R7902" s="177" t="s">
        <v>600</v>
      </c>
      <c r="S7902" s="177" t="s">
        <v>601</v>
      </c>
      <c r="T7902" s="177" t="s">
        <v>2763</v>
      </c>
      <c r="U7902" s="177" t="s">
        <v>742</v>
      </c>
      <c r="V7902" s="177" t="s">
        <v>772</v>
      </c>
      <c r="X7902" s="177" t="s">
        <v>943</v>
      </c>
      <c r="Y7902" s="177" t="s">
        <v>674</v>
      </c>
      <c r="Z7902" s="177" t="s">
        <v>742</v>
      </c>
      <c r="AA7902" s="177" t="s">
        <v>772</v>
      </c>
      <c r="AC7902" s="177" t="s">
        <v>3655</v>
      </c>
      <c r="AD7902" s="177" t="s">
        <v>28027</v>
      </c>
      <c r="AE7902" s="177" t="s">
        <v>524</v>
      </c>
      <c r="AQ7902" s="177"/>
      <c r="AT7902" s="177"/>
      <c r="AU7902" s="177"/>
      <c r="AV7902" s="177"/>
      <c r="AW7902" s="177"/>
    </row>
    <row r="7903" spans="1:68">
      <c r="A7903" s="170" t="s">
        <v>28016</v>
      </c>
      <c r="B7903" s="177" t="s">
        <v>28017</v>
      </c>
      <c r="D7903" s="177" t="s">
        <v>508</v>
      </c>
      <c r="E7903" s="177" t="s">
        <v>719</v>
      </c>
      <c r="F7903" s="177" t="s">
        <v>28028</v>
      </c>
      <c r="I7903" s="177" t="s">
        <v>2010</v>
      </c>
      <c r="J7903" s="181" t="s">
        <v>512</v>
      </c>
      <c r="K7903" s="178" t="s">
        <v>512</v>
      </c>
      <c r="L7903" s="177" t="s">
        <v>550</v>
      </c>
      <c r="M7903" s="177" t="s">
        <v>28019</v>
      </c>
      <c r="N7903" s="177" t="s">
        <v>28019</v>
      </c>
      <c r="O7903" s="177" t="s">
        <v>280</v>
      </c>
      <c r="R7903" s="177" t="s">
        <v>700</v>
      </c>
      <c r="S7903" s="177" t="s">
        <v>701</v>
      </c>
      <c r="T7903" s="177" t="s">
        <v>742</v>
      </c>
      <c r="U7903" s="177" t="s">
        <v>742</v>
      </c>
      <c r="V7903" s="177" t="s">
        <v>5952</v>
      </c>
      <c r="W7903" s="177" t="s">
        <v>28029</v>
      </c>
      <c r="X7903" s="177" t="s">
        <v>2200</v>
      </c>
      <c r="AQ7903" s="177"/>
      <c r="AT7903" s="177"/>
      <c r="AU7903" s="177"/>
      <c r="AV7903" s="177"/>
      <c r="AW7903" s="177"/>
    </row>
    <row r="7904" spans="1:68">
      <c r="A7904" s="170" t="s">
        <v>28016</v>
      </c>
      <c r="B7904" s="177" t="s">
        <v>28017</v>
      </c>
      <c r="D7904" s="177" t="s">
        <v>508</v>
      </c>
      <c r="F7904" s="177" t="s">
        <v>28030</v>
      </c>
      <c r="I7904" s="177" t="s">
        <v>2334</v>
      </c>
      <c r="J7904" s="181" t="s">
        <v>512</v>
      </c>
      <c r="K7904" s="178" t="s">
        <v>512</v>
      </c>
      <c r="L7904" s="177" t="s">
        <v>901</v>
      </c>
      <c r="M7904" s="177">
        <v>13101018</v>
      </c>
      <c r="N7904" s="177" t="s">
        <v>28019</v>
      </c>
      <c r="O7904" s="177" t="s">
        <v>324</v>
      </c>
      <c r="P7904" s="177" t="s">
        <v>903</v>
      </c>
      <c r="R7904" s="177" t="s">
        <v>904</v>
      </c>
      <c r="S7904" s="177" t="s">
        <v>905</v>
      </c>
      <c r="U7904" s="177" t="s">
        <v>2372</v>
      </c>
      <c r="V7904" s="177" t="s">
        <v>2013</v>
      </c>
      <c r="W7904" s="177" t="s">
        <v>908</v>
      </c>
      <c r="Y7904" s="177" t="s">
        <v>908</v>
      </c>
      <c r="AB7904" s="177" t="s">
        <v>910</v>
      </c>
      <c r="AC7904" s="177" t="s">
        <v>702</v>
      </c>
      <c r="AD7904" s="177" t="s">
        <v>911</v>
      </c>
      <c r="AE7904" s="177" t="s">
        <v>2014</v>
      </c>
      <c r="AF7904" s="177" t="s">
        <v>912</v>
      </c>
      <c r="AG7904" s="177" t="s">
        <v>908</v>
      </c>
      <c r="AH7904" s="177" t="s">
        <v>908</v>
      </c>
      <c r="AI7904" s="177" t="s">
        <v>908</v>
      </c>
      <c r="AK7904" s="177" t="s">
        <v>908</v>
      </c>
      <c r="AQ7904" s="177"/>
      <c r="AT7904" s="177"/>
      <c r="AU7904" s="177"/>
      <c r="AV7904" s="177"/>
      <c r="AW7904" s="177"/>
    </row>
    <row r="7905" spans="1:68">
      <c r="A7905" s="170" t="s">
        <v>28016</v>
      </c>
      <c r="B7905" s="177" t="s">
        <v>28017</v>
      </c>
      <c r="D7905" s="177" t="s">
        <v>508</v>
      </c>
      <c r="F7905" s="177" t="s">
        <v>28031</v>
      </c>
      <c r="I7905" s="177" t="s">
        <v>2334</v>
      </c>
      <c r="J7905" s="181" t="s">
        <v>512</v>
      </c>
      <c r="K7905" s="178" t="s">
        <v>512</v>
      </c>
      <c r="L7905" s="177" t="s">
        <v>901</v>
      </c>
      <c r="M7905" s="177">
        <v>13101018</v>
      </c>
      <c r="N7905" s="177" t="s">
        <v>28019</v>
      </c>
      <c r="O7905" s="177" t="s">
        <v>324</v>
      </c>
      <c r="P7905" s="177" t="s">
        <v>903</v>
      </c>
      <c r="R7905" s="177" t="s">
        <v>904</v>
      </c>
      <c r="S7905" s="177" t="s">
        <v>905</v>
      </c>
      <c r="U7905" s="177" t="s">
        <v>3717</v>
      </c>
      <c r="V7905" s="177" t="s">
        <v>2013</v>
      </c>
      <c r="W7905" s="177" t="s">
        <v>908</v>
      </c>
      <c r="Y7905" s="177" t="s">
        <v>908</v>
      </c>
      <c r="AB7905" s="177" t="s">
        <v>910</v>
      </c>
      <c r="AC7905" s="177" t="s">
        <v>712</v>
      </c>
      <c r="AD7905" s="177" t="s">
        <v>911</v>
      </c>
      <c r="AE7905" s="177" t="s">
        <v>1730</v>
      </c>
      <c r="AF7905" s="177" t="s">
        <v>912</v>
      </c>
      <c r="AG7905" s="177" t="s">
        <v>908</v>
      </c>
      <c r="AH7905" s="177" t="s">
        <v>908</v>
      </c>
      <c r="AI7905" s="177" t="s">
        <v>908</v>
      </c>
      <c r="AK7905" s="177" t="s">
        <v>908</v>
      </c>
      <c r="AQ7905" s="177"/>
      <c r="AT7905" s="177"/>
      <c r="AU7905" s="177"/>
      <c r="AV7905" s="177"/>
      <c r="AW7905" s="177"/>
    </row>
    <row r="7906" spans="1:68">
      <c r="A7906" s="170" t="s">
        <v>28016</v>
      </c>
      <c r="B7906" s="177" t="s">
        <v>28017</v>
      </c>
      <c r="D7906" s="177" t="s">
        <v>508</v>
      </c>
      <c r="F7906" s="177" t="s">
        <v>28032</v>
      </c>
      <c r="I7906" s="177" t="s">
        <v>2334</v>
      </c>
      <c r="J7906" s="181" t="s">
        <v>512</v>
      </c>
      <c r="K7906" s="178" t="s">
        <v>512</v>
      </c>
      <c r="L7906" s="177" t="s">
        <v>901</v>
      </c>
      <c r="M7906" s="177">
        <v>13101018</v>
      </c>
      <c r="N7906" s="177" t="s">
        <v>28019</v>
      </c>
      <c r="O7906" s="177" t="s">
        <v>324</v>
      </c>
      <c r="P7906" s="177" t="s">
        <v>903</v>
      </c>
      <c r="R7906" s="177" t="s">
        <v>904</v>
      </c>
      <c r="S7906" s="177" t="s">
        <v>905</v>
      </c>
      <c r="U7906" s="177" t="s">
        <v>28033</v>
      </c>
      <c r="V7906" s="177" t="s">
        <v>2013</v>
      </c>
      <c r="W7906" s="177" t="s">
        <v>908</v>
      </c>
      <c r="Y7906" s="177" t="s">
        <v>908</v>
      </c>
      <c r="AB7906" s="177" t="s">
        <v>910</v>
      </c>
      <c r="AC7906" s="177" t="s">
        <v>742</v>
      </c>
      <c r="AD7906" s="177" t="s">
        <v>957</v>
      </c>
      <c r="AE7906" s="177" t="s">
        <v>2671</v>
      </c>
      <c r="AF7906" s="177" t="s">
        <v>912</v>
      </c>
      <c r="AG7906" s="177" t="s">
        <v>908</v>
      </c>
      <c r="AH7906" s="177" t="s">
        <v>908</v>
      </c>
      <c r="AI7906" s="177" t="s">
        <v>908</v>
      </c>
      <c r="AK7906" s="177" t="s">
        <v>908</v>
      </c>
      <c r="AQ7906" s="177"/>
      <c r="AT7906" s="177"/>
      <c r="AU7906" s="177"/>
      <c r="AV7906" s="177"/>
      <c r="AW7906" s="177"/>
    </row>
    <row r="7907" spans="1:68">
      <c r="A7907" s="170" t="s">
        <v>28016</v>
      </c>
      <c r="B7907" s="177" t="s">
        <v>28017</v>
      </c>
      <c r="D7907" s="177" t="s">
        <v>508</v>
      </c>
      <c r="E7907" s="177" t="s">
        <v>547</v>
      </c>
      <c r="F7907" s="177" t="s">
        <v>28034</v>
      </c>
      <c r="I7907" s="177" t="s">
        <v>628</v>
      </c>
      <c r="J7907" s="181" t="s">
        <v>512</v>
      </c>
      <c r="K7907" s="178" t="s">
        <v>512</v>
      </c>
      <c r="L7907" s="177" t="s">
        <v>550</v>
      </c>
      <c r="M7907" s="177" t="s">
        <v>28035</v>
      </c>
      <c r="N7907" s="177" t="s">
        <v>28035</v>
      </c>
      <c r="O7907" s="177" t="s">
        <v>110</v>
      </c>
      <c r="R7907" s="177" t="s">
        <v>565</v>
      </c>
      <c r="S7907" s="177" t="s">
        <v>7735</v>
      </c>
      <c r="T7907" s="177" t="s">
        <v>1256</v>
      </c>
      <c r="U7907" s="177" t="s">
        <v>17543</v>
      </c>
      <c r="V7907" s="177" t="s">
        <v>28036</v>
      </c>
      <c r="W7907" s="177" t="s">
        <v>1620</v>
      </c>
      <c r="AA7907" s="177" t="s">
        <v>635</v>
      </c>
      <c r="AB7907" s="177" t="s">
        <v>28037</v>
      </c>
      <c r="AC7907" s="177" t="s">
        <v>583</v>
      </c>
      <c r="AM7907" s="177" t="s">
        <v>2855</v>
      </c>
      <c r="AN7907" s="177" t="s">
        <v>28038</v>
      </c>
      <c r="AO7907" s="177" t="s">
        <v>1034</v>
      </c>
      <c r="AP7907" s="177" t="s">
        <v>2957</v>
      </c>
      <c r="AQ7907" s="177"/>
      <c r="AT7907" s="177" t="s">
        <v>28039</v>
      </c>
      <c r="AU7907" s="177" t="s">
        <v>583</v>
      </c>
      <c r="AV7907" s="177" t="s">
        <v>2859</v>
      </c>
      <c r="AW7907" s="177"/>
      <c r="AX7907" s="177" t="s">
        <v>642</v>
      </c>
      <c r="BN7907" s="177" t="s">
        <v>2432</v>
      </c>
      <c r="BO7907" s="177" t="s">
        <v>28040</v>
      </c>
      <c r="BP7907" s="177" t="s">
        <v>694</v>
      </c>
    </row>
    <row r="7908" spans="1:68">
      <c r="A7908" s="170" t="s">
        <v>28016</v>
      </c>
      <c r="B7908" s="177" t="s">
        <v>28017</v>
      </c>
      <c r="D7908" s="177" t="s">
        <v>508</v>
      </c>
      <c r="F7908" s="177" t="s">
        <v>28041</v>
      </c>
      <c r="I7908" s="177" t="s">
        <v>628</v>
      </c>
      <c r="J7908" s="181" t="s">
        <v>512</v>
      </c>
      <c r="K7908" s="178" t="s">
        <v>512</v>
      </c>
      <c r="L7908" s="177" t="s">
        <v>550</v>
      </c>
      <c r="M7908" s="177" t="s">
        <v>19277</v>
      </c>
      <c r="N7908" s="177" t="s">
        <v>19277</v>
      </c>
      <c r="O7908" s="177" t="s">
        <v>195</v>
      </c>
      <c r="R7908" s="177" t="s">
        <v>553</v>
      </c>
      <c r="S7908" s="177" t="s">
        <v>554</v>
      </c>
      <c r="U7908" s="177" t="s">
        <v>748</v>
      </c>
      <c r="AQ7908" s="177" t="s">
        <v>2137</v>
      </c>
      <c r="AT7908" s="177"/>
      <c r="AU7908" s="177"/>
      <c r="AV7908" s="177"/>
      <c r="AW7908" s="177"/>
    </row>
    <row r="7909" spans="1:68">
      <c r="A7909" s="170" t="s">
        <v>28042</v>
      </c>
      <c r="B7909" s="177" t="s">
        <v>28043</v>
      </c>
      <c r="D7909" s="177" t="s">
        <v>508</v>
      </c>
      <c r="E7909" s="177" t="s">
        <v>661</v>
      </c>
      <c r="F7909" s="177" t="s">
        <v>28044</v>
      </c>
      <c r="I7909" s="177" t="s">
        <v>777</v>
      </c>
      <c r="J7909" s="178">
        <v>43651</v>
      </c>
      <c r="K7909" s="178">
        <v>43651</v>
      </c>
      <c r="L7909" s="177" t="s">
        <v>550</v>
      </c>
      <c r="M7909" s="177" t="s">
        <v>28045</v>
      </c>
      <c r="N7909" s="177" t="s">
        <v>28045</v>
      </c>
      <c r="O7909" s="177" t="s">
        <v>195</v>
      </c>
      <c r="P7909" s="177" t="s">
        <v>887</v>
      </c>
      <c r="Q7909" s="177" t="s">
        <v>888</v>
      </c>
      <c r="R7909" s="177" t="s">
        <v>600</v>
      </c>
      <c r="S7909" s="177" t="s">
        <v>601</v>
      </c>
      <c r="U7909" s="177" t="s">
        <v>718</v>
      </c>
      <c r="V7909" s="177" t="s">
        <v>889</v>
      </c>
      <c r="X7909" s="177" t="s">
        <v>943</v>
      </c>
      <c r="Y7909" s="177" t="s">
        <v>674</v>
      </c>
      <c r="Z7909" s="177" t="s">
        <v>718</v>
      </c>
      <c r="AA7909" s="177" t="s">
        <v>892</v>
      </c>
      <c r="AQ7909" s="177" t="s">
        <v>893</v>
      </c>
      <c r="AT7909" s="177"/>
      <c r="AU7909" s="177"/>
      <c r="AV7909" s="177"/>
      <c r="AW7909" s="177"/>
    </row>
    <row r="7910" spans="1:68">
      <c r="A7910" s="170" t="s">
        <v>28042</v>
      </c>
      <c r="B7910" s="177" t="s">
        <v>28043</v>
      </c>
      <c r="D7910" s="177" t="s">
        <v>508</v>
      </c>
      <c r="E7910" s="177" t="s">
        <v>669</v>
      </c>
      <c r="F7910" s="177" t="s">
        <v>28046</v>
      </c>
      <c r="I7910" s="177" t="s">
        <v>777</v>
      </c>
      <c r="J7910" s="178">
        <v>43651</v>
      </c>
      <c r="K7910" s="178">
        <v>43651</v>
      </c>
      <c r="L7910" s="177" t="s">
        <v>550</v>
      </c>
      <c r="M7910" s="177" t="s">
        <v>28045</v>
      </c>
      <c r="N7910" s="177" t="s">
        <v>28045</v>
      </c>
      <c r="O7910" s="177" t="s">
        <v>280</v>
      </c>
      <c r="R7910" s="177" t="s">
        <v>700</v>
      </c>
      <c r="S7910" s="177" t="s">
        <v>896</v>
      </c>
      <c r="U7910" s="177" t="s">
        <v>718</v>
      </c>
      <c r="AQ7910" s="177" t="s">
        <v>893</v>
      </c>
      <c r="AT7910" s="177"/>
      <c r="AU7910" s="177"/>
      <c r="AV7910" s="177"/>
      <c r="AW7910" s="177"/>
    </row>
    <row r="7911" spans="1:68">
      <c r="A7911" s="170" t="s">
        <v>28042</v>
      </c>
      <c r="B7911" s="177" t="s">
        <v>28043</v>
      </c>
      <c r="D7911" s="177" t="s">
        <v>508</v>
      </c>
      <c r="F7911" s="177" t="s">
        <v>28047</v>
      </c>
      <c r="I7911" s="177" t="s">
        <v>777</v>
      </c>
      <c r="J7911" s="181" t="e">
        <v>#N/A</v>
      </c>
      <c r="K7911" s="178" t="e">
        <v>#N/A</v>
      </c>
      <c r="L7911" s="177" t="s">
        <v>901</v>
      </c>
      <c r="M7911" s="177" t="s">
        <v>28048</v>
      </c>
      <c r="N7911" s="177" t="s">
        <v>28048</v>
      </c>
      <c r="O7911" s="177" t="s">
        <v>324</v>
      </c>
      <c r="P7911" s="177" t="s">
        <v>903</v>
      </c>
      <c r="R7911" s="177" t="s">
        <v>904</v>
      </c>
      <c r="S7911" s="177" t="s">
        <v>905</v>
      </c>
      <c r="T7911" s="177" t="s">
        <v>1904</v>
      </c>
      <c r="U7911" s="177" t="s">
        <v>2255</v>
      </c>
      <c r="V7911" s="177" t="s">
        <v>907</v>
      </c>
      <c r="W7911" s="177" t="s">
        <v>908</v>
      </c>
      <c r="Y7911" s="177" t="s">
        <v>908</v>
      </c>
      <c r="AB7911" s="177" t="s">
        <v>910</v>
      </c>
      <c r="AC7911" s="177" t="s">
        <v>718</v>
      </c>
      <c r="AD7911" s="177" t="s">
        <v>911</v>
      </c>
      <c r="AE7911" s="177" t="s">
        <v>2014</v>
      </c>
      <c r="AF7911" s="177" t="s">
        <v>912</v>
      </c>
      <c r="AG7911" s="177" t="s">
        <v>908</v>
      </c>
      <c r="AH7911" s="177" t="s">
        <v>913</v>
      </c>
      <c r="AI7911" s="177" t="s">
        <v>908</v>
      </c>
      <c r="AK7911" s="177" t="s">
        <v>982</v>
      </c>
      <c r="AL7911" s="177" t="s">
        <v>5847</v>
      </c>
      <c r="AQ7911" s="177"/>
      <c r="AT7911" s="177"/>
      <c r="AU7911" s="177"/>
      <c r="AV7911" s="177" t="s">
        <v>1620</v>
      </c>
      <c r="AW7911" s="177"/>
    </row>
    <row r="7912" spans="1:68">
      <c r="A7912" s="170" t="s">
        <v>28049</v>
      </c>
      <c r="B7912" s="177" t="s">
        <v>28050</v>
      </c>
      <c r="D7912" s="177" t="s">
        <v>508</v>
      </c>
      <c r="E7912" s="177" t="s">
        <v>661</v>
      </c>
      <c r="F7912" s="177" t="s">
        <v>28051</v>
      </c>
      <c r="G7912" s="177" t="s">
        <v>2552</v>
      </c>
      <c r="I7912" s="177" t="s">
        <v>2844</v>
      </c>
      <c r="J7912" s="181" t="s">
        <v>512</v>
      </c>
      <c r="K7912" s="178" t="s">
        <v>512</v>
      </c>
      <c r="L7912" s="177" t="s">
        <v>550</v>
      </c>
      <c r="M7912" s="177" t="s">
        <v>14389</v>
      </c>
      <c r="N7912" s="177" t="s">
        <v>14389</v>
      </c>
      <c r="O7912" s="177" t="s">
        <v>232</v>
      </c>
      <c r="R7912" s="177" t="s">
        <v>926</v>
      </c>
      <c r="S7912" s="177" t="s">
        <v>1030</v>
      </c>
      <c r="T7912" s="177" t="s">
        <v>4534</v>
      </c>
      <c r="U7912" s="177" t="s">
        <v>646</v>
      </c>
      <c r="V7912" s="177" t="s">
        <v>1961</v>
      </c>
      <c r="X7912" s="177" t="s">
        <v>651</v>
      </c>
      <c r="Y7912" s="177" t="s">
        <v>646</v>
      </c>
      <c r="Z7912" s="177" t="s">
        <v>3074</v>
      </c>
      <c r="AB7912" s="177" t="s">
        <v>4455</v>
      </c>
      <c r="AC7912" s="177" t="s">
        <v>28052</v>
      </c>
      <c r="AD7912" s="177" t="s">
        <v>1676</v>
      </c>
      <c r="AE7912" s="177" t="s">
        <v>2557</v>
      </c>
      <c r="AF7912" s="177" t="s">
        <v>28053</v>
      </c>
      <c r="AG7912" s="177" t="s">
        <v>618</v>
      </c>
      <c r="AQ7912" s="177" t="s">
        <v>937</v>
      </c>
      <c r="AT7912" s="177"/>
      <c r="AU7912" s="177"/>
      <c r="AV7912" s="177"/>
      <c r="AW7912" s="177"/>
    </row>
    <row r="7913" spans="1:68">
      <c r="A7913" s="170" t="s">
        <v>28049</v>
      </c>
      <c r="B7913" s="177" t="s">
        <v>28050</v>
      </c>
      <c r="D7913" s="177" t="s">
        <v>508</v>
      </c>
      <c r="E7913" s="177" t="s">
        <v>669</v>
      </c>
      <c r="F7913" s="177" t="s">
        <v>28054</v>
      </c>
      <c r="G7913" s="177" t="s">
        <v>2561</v>
      </c>
      <c r="I7913" s="177" t="s">
        <v>2844</v>
      </c>
      <c r="J7913" s="181" t="s">
        <v>512</v>
      </c>
      <c r="K7913" s="178" t="s">
        <v>512</v>
      </c>
      <c r="L7913" s="177" t="s">
        <v>550</v>
      </c>
      <c r="M7913" s="177" t="s">
        <v>14389</v>
      </c>
      <c r="N7913" s="177" t="s">
        <v>14389</v>
      </c>
      <c r="O7913" s="177" t="s">
        <v>195</v>
      </c>
      <c r="P7913" s="177" t="s">
        <v>589</v>
      </c>
      <c r="R7913" s="177" t="s">
        <v>553</v>
      </c>
      <c r="S7913" s="177" t="s">
        <v>644</v>
      </c>
      <c r="T7913" s="177" t="s">
        <v>2404</v>
      </c>
      <c r="U7913" s="177" t="s">
        <v>646</v>
      </c>
      <c r="V7913" s="177" t="s">
        <v>1605</v>
      </c>
      <c r="W7913" s="177" t="s">
        <v>592</v>
      </c>
      <c r="Z7913" s="177" t="s">
        <v>646</v>
      </c>
      <c r="AA7913" s="177" t="s">
        <v>7342</v>
      </c>
      <c r="AC7913" s="177" t="s">
        <v>4462</v>
      </c>
      <c r="AD7913" s="177" t="s">
        <v>28055</v>
      </c>
      <c r="AE7913" s="177" t="s">
        <v>1048</v>
      </c>
      <c r="AF7913" s="177" t="s">
        <v>651</v>
      </c>
      <c r="AQ7913" s="177" t="s">
        <v>937</v>
      </c>
      <c r="AT7913" s="177"/>
      <c r="AU7913" s="177"/>
      <c r="AV7913" s="177"/>
      <c r="AW7913" s="177"/>
    </row>
    <row r="7914" spans="1:68">
      <c r="A7914" s="170" t="s">
        <v>28049</v>
      </c>
      <c r="B7914" s="177" t="s">
        <v>28050</v>
      </c>
      <c r="D7914" s="177" t="s">
        <v>508</v>
      </c>
      <c r="E7914" s="177" t="s">
        <v>685</v>
      </c>
      <c r="F7914" s="177" t="s">
        <v>28056</v>
      </c>
      <c r="G7914" s="177" t="s">
        <v>2568</v>
      </c>
      <c r="I7914" s="177" t="s">
        <v>2844</v>
      </c>
      <c r="J7914" s="181" t="s">
        <v>512</v>
      </c>
      <c r="K7914" s="178" t="s">
        <v>512</v>
      </c>
      <c r="L7914" s="177" t="s">
        <v>550</v>
      </c>
      <c r="M7914" s="177" t="s">
        <v>14389</v>
      </c>
      <c r="N7914" s="177" t="s">
        <v>14389</v>
      </c>
      <c r="O7914" s="177" t="s">
        <v>195</v>
      </c>
      <c r="P7914" s="177" t="s">
        <v>1604</v>
      </c>
      <c r="R7914" s="177" t="s">
        <v>600</v>
      </c>
      <c r="S7914" s="177" t="s">
        <v>601</v>
      </c>
      <c r="T7914" s="177" t="s">
        <v>796</v>
      </c>
      <c r="U7914" s="177" t="s">
        <v>832</v>
      </c>
      <c r="V7914" s="177" t="s">
        <v>28057</v>
      </c>
      <c r="W7914" s="177" t="s">
        <v>618</v>
      </c>
      <c r="X7914" s="177" t="s">
        <v>673</v>
      </c>
      <c r="Y7914" s="177" t="s">
        <v>674</v>
      </c>
      <c r="Z7914" s="177" t="s">
        <v>832</v>
      </c>
      <c r="AA7914" s="177" t="s">
        <v>17268</v>
      </c>
      <c r="AB7914" s="177" t="s">
        <v>4511</v>
      </c>
      <c r="AC7914" s="177" t="s">
        <v>14213</v>
      </c>
      <c r="AD7914" s="177" t="s">
        <v>28058</v>
      </c>
      <c r="AE7914" s="177" t="s">
        <v>524</v>
      </c>
      <c r="AQ7914" s="177" t="s">
        <v>1695</v>
      </c>
      <c r="AT7914" s="177"/>
      <c r="AU7914" s="177"/>
      <c r="AV7914" s="177"/>
      <c r="AW7914" s="177"/>
    </row>
    <row r="7915" spans="1:68">
      <c r="A7915" s="170" t="s">
        <v>28049</v>
      </c>
      <c r="B7915" s="177" t="s">
        <v>28050</v>
      </c>
      <c r="D7915" s="177" t="s">
        <v>508</v>
      </c>
      <c r="E7915" s="177" t="s">
        <v>709</v>
      </c>
      <c r="F7915" s="177" t="s">
        <v>28059</v>
      </c>
      <c r="G7915" s="177" t="s">
        <v>6139</v>
      </c>
      <c r="I7915" s="177" t="s">
        <v>2844</v>
      </c>
      <c r="J7915" s="181" t="s">
        <v>512</v>
      </c>
      <c r="K7915" s="178" t="s">
        <v>512</v>
      </c>
      <c r="L7915" s="177" t="s">
        <v>513</v>
      </c>
      <c r="M7915" s="177" t="s">
        <v>28060</v>
      </c>
      <c r="N7915" s="177" t="s">
        <v>14389</v>
      </c>
      <c r="O7915" s="177" t="s">
        <v>437</v>
      </c>
      <c r="P7915" s="177" t="s">
        <v>613</v>
      </c>
      <c r="R7915" s="177" t="s">
        <v>615</v>
      </c>
      <c r="S7915" s="177" t="s">
        <v>613</v>
      </c>
      <c r="T7915" s="177" t="s">
        <v>512</v>
      </c>
      <c r="U7915" s="177" t="s">
        <v>666</v>
      </c>
      <c r="V7915" s="177" t="s">
        <v>645</v>
      </c>
      <c r="W7915" s="177" t="s">
        <v>617</v>
      </c>
      <c r="X7915" s="177" t="s">
        <v>714</v>
      </c>
      <c r="Y7915" s="177" t="s">
        <v>4498</v>
      </c>
      <c r="Z7915" s="177" t="s">
        <v>28061</v>
      </c>
      <c r="AA7915" s="177" t="s">
        <v>1064</v>
      </c>
      <c r="AB7915" s="177" t="s">
        <v>4498</v>
      </c>
      <c r="AC7915" s="177" t="s">
        <v>28062</v>
      </c>
      <c r="AD7915" s="177" t="s">
        <v>1064</v>
      </c>
      <c r="AE7915" s="177" t="s">
        <v>4498</v>
      </c>
      <c r="AF7915" s="177" t="s">
        <v>28063</v>
      </c>
      <c r="AG7915" s="177" t="s">
        <v>1064</v>
      </c>
      <c r="AQ7915" s="177"/>
      <c r="AT7915" s="177"/>
      <c r="AU7915" s="177"/>
      <c r="AV7915" s="177"/>
      <c r="AW7915" s="177"/>
      <c r="BJ7915" s="177" t="s">
        <v>4502</v>
      </c>
    </row>
    <row r="7916" spans="1:68">
      <c r="A7916" s="170" t="s">
        <v>28049</v>
      </c>
      <c r="B7916" s="177" t="s">
        <v>28050</v>
      </c>
      <c r="D7916" s="177" t="s">
        <v>508</v>
      </c>
      <c r="E7916" s="177" t="s">
        <v>719</v>
      </c>
      <c r="F7916" s="177" t="s">
        <v>28064</v>
      </c>
      <c r="G7916" s="177" t="s">
        <v>2592</v>
      </c>
      <c r="I7916" s="177" t="s">
        <v>2844</v>
      </c>
      <c r="J7916" s="181" t="s">
        <v>512</v>
      </c>
      <c r="K7916" s="178" t="s">
        <v>512</v>
      </c>
      <c r="L7916" s="177" t="s">
        <v>513</v>
      </c>
      <c r="M7916" s="177" t="s">
        <v>28060</v>
      </c>
      <c r="N7916" s="177" t="s">
        <v>14389</v>
      </c>
      <c r="O7916" s="177" t="s">
        <v>195</v>
      </c>
      <c r="P7916" s="177" t="s">
        <v>2113</v>
      </c>
      <c r="Q7916" s="177" t="s">
        <v>28065</v>
      </c>
      <c r="R7916" s="177" t="s">
        <v>688</v>
      </c>
      <c r="S7916" s="177" t="s">
        <v>763</v>
      </c>
      <c r="T7916" s="177" t="s">
        <v>2114</v>
      </c>
      <c r="U7916" s="177" t="s">
        <v>712</v>
      </c>
      <c r="V7916" s="177" t="s">
        <v>645</v>
      </c>
      <c r="X7916" s="177" t="s">
        <v>692</v>
      </c>
      <c r="Z7916" s="177" t="s">
        <v>712</v>
      </c>
      <c r="AA7916" s="177" t="s">
        <v>28066</v>
      </c>
      <c r="AB7916" s="177" t="s">
        <v>28067</v>
      </c>
      <c r="AC7916" s="177" t="s">
        <v>4544</v>
      </c>
      <c r="AD7916" s="177" t="s">
        <v>28068</v>
      </c>
      <c r="AE7916" s="177" t="s">
        <v>559</v>
      </c>
      <c r="AQ7916" s="177"/>
      <c r="AT7916" s="177"/>
      <c r="AU7916" s="177"/>
      <c r="AV7916" s="177"/>
      <c r="AW7916" s="177"/>
    </row>
    <row r="7917" spans="1:68">
      <c r="A7917" s="170" t="s">
        <v>28049</v>
      </c>
      <c r="B7917" s="177" t="s">
        <v>28050</v>
      </c>
      <c r="D7917" s="177" t="s">
        <v>508</v>
      </c>
      <c r="E7917" s="177" t="s">
        <v>729</v>
      </c>
      <c r="F7917" s="177" t="s">
        <v>28069</v>
      </c>
      <c r="G7917" s="177" t="s">
        <v>2598</v>
      </c>
      <c r="I7917" s="177" t="s">
        <v>2844</v>
      </c>
      <c r="J7917" s="181" t="s">
        <v>512</v>
      </c>
      <c r="K7917" s="178" t="s">
        <v>512</v>
      </c>
      <c r="L7917" s="177" t="s">
        <v>513</v>
      </c>
      <c r="M7917" s="177" t="s">
        <v>28060</v>
      </c>
      <c r="N7917" s="177" t="s">
        <v>14389</v>
      </c>
      <c r="O7917" s="177" t="s">
        <v>195</v>
      </c>
      <c r="P7917" s="177" t="s">
        <v>2113</v>
      </c>
      <c r="Q7917" s="177" t="s">
        <v>28070</v>
      </c>
      <c r="R7917" s="177" t="s">
        <v>688</v>
      </c>
      <c r="S7917" s="177" t="s">
        <v>763</v>
      </c>
      <c r="T7917" s="177" t="s">
        <v>2114</v>
      </c>
      <c r="U7917" s="177" t="s">
        <v>712</v>
      </c>
      <c r="V7917" s="177" t="s">
        <v>645</v>
      </c>
      <c r="X7917" s="177" t="s">
        <v>692</v>
      </c>
      <c r="Z7917" s="177" t="s">
        <v>712</v>
      </c>
      <c r="AA7917" s="177" t="s">
        <v>28071</v>
      </c>
      <c r="AB7917" s="177" t="s">
        <v>4543</v>
      </c>
      <c r="AC7917" s="177" t="s">
        <v>2595</v>
      </c>
      <c r="AD7917" s="177" t="s">
        <v>28072</v>
      </c>
      <c r="AE7917" s="177" t="s">
        <v>559</v>
      </c>
      <c r="AQ7917" s="177"/>
      <c r="AT7917" s="177"/>
      <c r="AU7917" s="177"/>
      <c r="AV7917" s="177"/>
      <c r="AW7917" s="177"/>
    </row>
    <row r="7918" spans="1:68">
      <c r="A7918" s="170" t="s">
        <v>28049</v>
      </c>
      <c r="B7918" s="177" t="s">
        <v>28050</v>
      </c>
      <c r="D7918" s="177" t="s">
        <v>508</v>
      </c>
      <c r="E7918" s="177" t="s">
        <v>737</v>
      </c>
      <c r="F7918" s="177" t="s">
        <v>28073</v>
      </c>
      <c r="G7918" s="177" t="s">
        <v>4550</v>
      </c>
      <c r="I7918" s="177" t="s">
        <v>2844</v>
      </c>
      <c r="J7918" s="181" t="s">
        <v>512</v>
      </c>
      <c r="K7918" s="178" t="s">
        <v>512</v>
      </c>
      <c r="L7918" s="177" t="s">
        <v>513</v>
      </c>
      <c r="M7918" s="177" t="s">
        <v>28060</v>
      </c>
      <c r="N7918" s="177" t="s">
        <v>14389</v>
      </c>
      <c r="O7918" s="177" t="s">
        <v>195</v>
      </c>
      <c r="Q7918" s="177" t="s">
        <v>7115</v>
      </c>
      <c r="R7918" s="177" t="s">
        <v>688</v>
      </c>
      <c r="S7918" s="177" t="s">
        <v>763</v>
      </c>
      <c r="T7918" s="177" t="s">
        <v>805</v>
      </c>
      <c r="U7918" s="177" t="s">
        <v>646</v>
      </c>
      <c r="V7918" s="177" t="s">
        <v>2620</v>
      </c>
      <c r="X7918" s="177" t="s">
        <v>692</v>
      </c>
      <c r="Z7918" s="177" t="s">
        <v>646</v>
      </c>
      <c r="AA7918" s="177" t="s">
        <v>4552</v>
      </c>
      <c r="AB7918" s="177" t="s">
        <v>28074</v>
      </c>
      <c r="AC7918" s="177" t="s">
        <v>2583</v>
      </c>
      <c r="AD7918" s="177" t="s">
        <v>28075</v>
      </c>
      <c r="AE7918" s="177" t="s">
        <v>526</v>
      </c>
      <c r="AQ7918" s="177"/>
      <c r="AT7918" s="177"/>
      <c r="AU7918" s="177"/>
      <c r="AV7918" s="177"/>
      <c r="AW7918" s="177"/>
    </row>
    <row r="7919" spans="1:68">
      <c r="A7919" s="170" t="s">
        <v>28049</v>
      </c>
      <c r="B7919" s="177" t="s">
        <v>28050</v>
      </c>
      <c r="D7919" s="177" t="s">
        <v>508</v>
      </c>
      <c r="E7919" s="177" t="s">
        <v>740</v>
      </c>
      <c r="F7919" s="177" t="s">
        <v>28076</v>
      </c>
      <c r="G7919" s="177" t="s">
        <v>2581</v>
      </c>
      <c r="I7919" s="177" t="s">
        <v>2844</v>
      </c>
      <c r="J7919" s="181" t="s">
        <v>512</v>
      </c>
      <c r="K7919" s="178" t="s">
        <v>512</v>
      </c>
      <c r="L7919" s="177" t="s">
        <v>513</v>
      </c>
      <c r="M7919" s="177" t="s">
        <v>28060</v>
      </c>
      <c r="N7919" s="177" t="s">
        <v>14389</v>
      </c>
      <c r="O7919" s="177" t="s">
        <v>195</v>
      </c>
      <c r="P7919" s="177" t="s">
        <v>1023</v>
      </c>
      <c r="Q7919" s="177" t="s">
        <v>2696</v>
      </c>
      <c r="R7919" s="177" t="s">
        <v>688</v>
      </c>
      <c r="S7919" s="177" t="s">
        <v>763</v>
      </c>
      <c r="T7919" s="177" t="s">
        <v>3731</v>
      </c>
      <c r="U7919" s="177" t="s">
        <v>579</v>
      </c>
      <c r="V7919" s="177" t="s">
        <v>754</v>
      </c>
      <c r="X7919" s="177" t="s">
        <v>15611</v>
      </c>
      <c r="Z7919" s="177" t="s">
        <v>579</v>
      </c>
      <c r="AA7919" s="177" t="s">
        <v>14551</v>
      </c>
      <c r="AB7919" s="177" t="s">
        <v>28077</v>
      </c>
      <c r="AC7919" s="177" t="s">
        <v>2595</v>
      </c>
      <c r="AD7919" s="177" t="s">
        <v>28078</v>
      </c>
      <c r="AE7919" s="177" t="s">
        <v>559</v>
      </c>
      <c r="AQ7919" s="177"/>
      <c r="AT7919" s="177"/>
      <c r="AU7919" s="177"/>
      <c r="AV7919" s="177"/>
      <c r="AW7919" s="177"/>
    </row>
    <row r="7920" spans="1:68">
      <c r="A7920" s="170" t="s">
        <v>28049</v>
      </c>
      <c r="B7920" s="177" t="s">
        <v>28050</v>
      </c>
      <c r="D7920" s="177" t="s">
        <v>508</v>
      </c>
      <c r="E7920" s="177" t="s">
        <v>752</v>
      </c>
      <c r="F7920" s="177" t="s">
        <v>28079</v>
      </c>
      <c r="G7920" s="177" t="s">
        <v>2607</v>
      </c>
      <c r="I7920" s="177" t="s">
        <v>2844</v>
      </c>
      <c r="J7920" s="181" t="s">
        <v>512</v>
      </c>
      <c r="K7920" s="178" t="s">
        <v>512</v>
      </c>
      <c r="L7920" s="177" t="s">
        <v>513</v>
      </c>
      <c r="M7920" s="177" t="s">
        <v>28060</v>
      </c>
      <c r="N7920" s="177" t="s">
        <v>14389</v>
      </c>
      <c r="O7920" s="177" t="s">
        <v>195</v>
      </c>
      <c r="P7920" s="177" t="s">
        <v>2442</v>
      </c>
      <c r="Q7920" s="177" t="s">
        <v>28080</v>
      </c>
      <c r="R7920" s="177" t="s">
        <v>688</v>
      </c>
      <c r="S7920" s="177" t="s">
        <v>2443</v>
      </c>
      <c r="T7920" s="177" t="s">
        <v>512</v>
      </c>
      <c r="U7920" s="177" t="s">
        <v>579</v>
      </c>
      <c r="V7920" s="177" t="s">
        <v>28081</v>
      </c>
      <c r="W7920" s="177" t="s">
        <v>557</v>
      </c>
      <c r="X7920" s="177" t="s">
        <v>692</v>
      </c>
      <c r="Z7920" s="177" t="s">
        <v>579</v>
      </c>
      <c r="AA7920" s="177" t="s">
        <v>28082</v>
      </c>
      <c r="AB7920" s="177" t="s">
        <v>28083</v>
      </c>
      <c r="AC7920" s="177" t="s">
        <v>4512</v>
      </c>
      <c r="AD7920" s="177" t="s">
        <v>28084</v>
      </c>
      <c r="AE7920" s="177" t="s">
        <v>1064</v>
      </c>
      <c r="AQ7920" s="177"/>
      <c r="AT7920" s="177"/>
      <c r="AU7920" s="177"/>
      <c r="AV7920" s="177"/>
      <c r="AW7920" s="177"/>
    </row>
    <row r="7921" spans="1:58">
      <c r="A7921" s="170" t="s">
        <v>28049</v>
      </c>
      <c r="B7921" s="177" t="s">
        <v>28050</v>
      </c>
      <c r="D7921" s="177" t="s">
        <v>508</v>
      </c>
      <c r="E7921" s="177" t="s">
        <v>756</v>
      </c>
      <c r="F7921" s="177" t="s">
        <v>28085</v>
      </c>
      <c r="G7921" s="177" t="s">
        <v>4561</v>
      </c>
      <c r="I7921" s="177" t="s">
        <v>2844</v>
      </c>
      <c r="J7921" s="181" t="s">
        <v>512</v>
      </c>
      <c r="K7921" s="178" t="s">
        <v>512</v>
      </c>
      <c r="L7921" s="177" t="s">
        <v>513</v>
      </c>
      <c r="M7921" s="177" t="s">
        <v>28060</v>
      </c>
      <c r="N7921" s="177" t="s">
        <v>14389</v>
      </c>
      <c r="O7921" s="177" t="s">
        <v>195</v>
      </c>
      <c r="P7921" s="177" t="e">
        <v>#N/A</v>
      </c>
      <c r="Q7921" s="177" t="s">
        <v>28086</v>
      </c>
      <c r="R7921" s="177" t="s">
        <v>688</v>
      </c>
      <c r="S7921" s="177" t="s">
        <v>2443</v>
      </c>
      <c r="T7921" s="177" t="s">
        <v>512</v>
      </c>
      <c r="U7921" s="177" t="s">
        <v>579</v>
      </c>
      <c r="V7921" s="177" t="s">
        <v>28087</v>
      </c>
      <c r="W7921" s="177" t="s">
        <v>1195</v>
      </c>
      <c r="X7921" s="177" t="s">
        <v>692</v>
      </c>
      <c r="Z7921" s="177" t="s">
        <v>579</v>
      </c>
      <c r="AA7921" s="177" t="s">
        <v>28088</v>
      </c>
      <c r="AB7921" s="177" t="s">
        <v>28083</v>
      </c>
      <c r="AC7921" s="177" t="s">
        <v>4512</v>
      </c>
      <c r="AD7921" s="177" t="s">
        <v>28089</v>
      </c>
      <c r="AE7921" s="177" t="s">
        <v>1064</v>
      </c>
      <c r="AQ7921" s="177" t="s">
        <v>28090</v>
      </c>
      <c r="AT7921" s="177"/>
      <c r="AU7921" s="177"/>
      <c r="AV7921" s="177"/>
      <c r="AW7921" s="177"/>
    </row>
    <row r="7922" spans="1:58">
      <c r="A7922" s="170" t="s">
        <v>28049</v>
      </c>
      <c r="B7922" s="177" t="s">
        <v>28050</v>
      </c>
      <c r="D7922" s="177" t="s">
        <v>508</v>
      </c>
      <c r="E7922" s="177" t="s">
        <v>836</v>
      </c>
      <c r="F7922" s="177" t="s">
        <v>28091</v>
      </c>
      <c r="G7922" s="177" t="s">
        <v>2587</v>
      </c>
      <c r="I7922" s="177" t="s">
        <v>2844</v>
      </c>
      <c r="J7922" s="181" t="s">
        <v>512</v>
      </c>
      <c r="K7922" s="178" t="s">
        <v>512</v>
      </c>
      <c r="L7922" s="177" t="s">
        <v>550</v>
      </c>
      <c r="M7922" s="177" t="s">
        <v>14389</v>
      </c>
      <c r="N7922" s="177" t="s">
        <v>14389</v>
      </c>
      <c r="O7922" s="177" t="s">
        <v>195</v>
      </c>
      <c r="P7922" s="177" t="s">
        <v>1604</v>
      </c>
      <c r="Q7922" s="177" t="s">
        <v>28092</v>
      </c>
      <c r="R7922" s="177" t="s">
        <v>600</v>
      </c>
      <c r="S7922" s="177" t="s">
        <v>601</v>
      </c>
      <c r="T7922" s="177" t="s">
        <v>16999</v>
      </c>
      <c r="U7922" s="177" t="s">
        <v>579</v>
      </c>
      <c r="V7922" s="177" t="s">
        <v>6803</v>
      </c>
      <c r="X7922" s="177" t="s">
        <v>3367</v>
      </c>
      <c r="Z7922" s="177" t="s">
        <v>579</v>
      </c>
      <c r="AA7922" s="177" t="s">
        <v>6804</v>
      </c>
      <c r="AC7922" s="177" t="s">
        <v>28093</v>
      </c>
      <c r="AD7922" s="177" t="s">
        <v>28094</v>
      </c>
      <c r="AE7922" s="177" t="s">
        <v>694</v>
      </c>
      <c r="AQ7922" s="177" t="s">
        <v>937</v>
      </c>
      <c r="AT7922" s="177"/>
      <c r="AU7922" s="177"/>
      <c r="AV7922" s="177"/>
      <c r="AW7922" s="177"/>
    </row>
    <row r="7923" spans="1:58">
      <c r="A7923" s="170" t="s">
        <v>28049</v>
      </c>
      <c r="B7923" s="177" t="s">
        <v>28050</v>
      </c>
      <c r="D7923" s="177" t="s">
        <v>508</v>
      </c>
      <c r="E7923" s="177" t="s">
        <v>840</v>
      </c>
      <c r="F7923" s="177" t="s">
        <v>28095</v>
      </c>
      <c r="G7923" s="177" t="s">
        <v>4564</v>
      </c>
      <c r="I7923" s="177" t="s">
        <v>2844</v>
      </c>
      <c r="J7923" s="181" t="s">
        <v>512</v>
      </c>
      <c r="K7923" s="178" t="s">
        <v>512</v>
      </c>
      <c r="L7923" s="177" t="s">
        <v>550</v>
      </c>
      <c r="M7923" s="177" t="s">
        <v>14389</v>
      </c>
      <c r="N7923" s="177" t="s">
        <v>14389</v>
      </c>
      <c r="O7923" s="177" t="s">
        <v>195</v>
      </c>
      <c r="P7923" s="177" t="s">
        <v>1023</v>
      </c>
      <c r="Q7923" s="177" t="s">
        <v>2464</v>
      </c>
      <c r="R7923" s="177" t="s">
        <v>600</v>
      </c>
      <c r="S7923" s="177" t="s">
        <v>601</v>
      </c>
      <c r="T7923" s="177" t="s">
        <v>3731</v>
      </c>
      <c r="U7923" s="177" t="s">
        <v>739</v>
      </c>
      <c r="V7923" s="177" t="s">
        <v>5142</v>
      </c>
      <c r="X7923" s="177" t="s">
        <v>5106</v>
      </c>
      <c r="Z7923" s="177" t="s">
        <v>739</v>
      </c>
      <c r="AA7923" s="177" t="s">
        <v>5143</v>
      </c>
      <c r="AC7923" s="177" t="s">
        <v>2583</v>
      </c>
      <c r="AD7923" s="177" t="s">
        <v>28096</v>
      </c>
      <c r="AE7923" s="177" t="s">
        <v>526</v>
      </c>
      <c r="AQ7923" s="177" t="s">
        <v>937</v>
      </c>
      <c r="AT7923" s="177"/>
      <c r="AU7923" s="177"/>
      <c r="AV7923" s="177"/>
      <c r="AW7923" s="177"/>
    </row>
    <row r="7924" spans="1:58">
      <c r="A7924" s="170" t="s">
        <v>28049</v>
      </c>
      <c r="B7924" s="177" t="s">
        <v>28050</v>
      </c>
      <c r="D7924" s="177" t="s">
        <v>508</v>
      </c>
      <c r="E7924" s="177" t="s">
        <v>847</v>
      </c>
      <c r="F7924" s="177" t="s">
        <v>28097</v>
      </c>
      <c r="G7924" s="177" t="s">
        <v>4473</v>
      </c>
      <c r="I7924" s="177" t="s">
        <v>2844</v>
      </c>
      <c r="J7924" s="181" t="s">
        <v>512</v>
      </c>
      <c r="K7924" s="178" t="s">
        <v>512</v>
      </c>
      <c r="L7924" s="177" t="s">
        <v>550</v>
      </c>
      <c r="M7924" s="177" t="s">
        <v>14389</v>
      </c>
      <c r="N7924" s="177" t="s">
        <v>14389</v>
      </c>
      <c r="O7924" s="177" t="s">
        <v>195</v>
      </c>
      <c r="P7924" s="177" t="s">
        <v>1023</v>
      </c>
      <c r="Q7924" s="177" t="s">
        <v>23717</v>
      </c>
      <c r="R7924" s="177" t="s">
        <v>600</v>
      </c>
      <c r="S7924" s="177" t="s">
        <v>601</v>
      </c>
      <c r="T7924" s="177" t="s">
        <v>781</v>
      </c>
      <c r="U7924" s="177" t="s">
        <v>739</v>
      </c>
      <c r="V7924" s="177" t="s">
        <v>2285</v>
      </c>
      <c r="X7924" s="177" t="s">
        <v>5583</v>
      </c>
      <c r="Z7924" s="177" t="s">
        <v>739</v>
      </c>
      <c r="AA7924" s="177" t="s">
        <v>1092</v>
      </c>
      <c r="AC7924" s="177" t="s">
        <v>2583</v>
      </c>
      <c r="AD7924" s="177" t="s">
        <v>28098</v>
      </c>
      <c r="AE7924" s="177" t="s">
        <v>526</v>
      </c>
      <c r="AQ7924" s="177" t="s">
        <v>937</v>
      </c>
      <c r="AT7924" s="177"/>
      <c r="AU7924" s="177"/>
      <c r="AV7924" s="177"/>
      <c r="AW7924" s="177"/>
    </row>
    <row r="7925" spans="1:58">
      <c r="A7925" s="170" t="s">
        <v>28049</v>
      </c>
      <c r="B7925" s="177" t="s">
        <v>28050</v>
      </c>
      <c r="D7925" s="177" t="s">
        <v>508</v>
      </c>
      <c r="E7925" s="177" t="s">
        <v>852</v>
      </c>
      <c r="F7925" s="177" t="s">
        <v>28099</v>
      </c>
      <c r="G7925" s="177" t="s">
        <v>28100</v>
      </c>
      <c r="I7925" s="177" t="s">
        <v>2844</v>
      </c>
      <c r="J7925" s="181" t="s">
        <v>512</v>
      </c>
      <c r="K7925" s="178" t="s">
        <v>512</v>
      </c>
      <c r="L7925" s="177" t="s">
        <v>550</v>
      </c>
      <c r="M7925" s="177" t="s">
        <v>14389</v>
      </c>
      <c r="N7925" s="177" t="s">
        <v>14389</v>
      </c>
      <c r="O7925" s="177" t="s">
        <v>195</v>
      </c>
      <c r="P7925" s="177" t="s">
        <v>1193</v>
      </c>
      <c r="Q7925" s="177" t="s">
        <v>28101</v>
      </c>
      <c r="R7925" s="177" t="s">
        <v>600</v>
      </c>
      <c r="S7925" s="177" t="s">
        <v>601</v>
      </c>
      <c r="T7925" s="177" t="s">
        <v>2748</v>
      </c>
      <c r="U7925" s="177" t="s">
        <v>739</v>
      </c>
      <c r="V7925" s="177" t="s">
        <v>1893</v>
      </c>
      <c r="X7925" s="177" t="s">
        <v>5583</v>
      </c>
      <c r="Z7925" s="177" t="s">
        <v>739</v>
      </c>
      <c r="AA7925" s="177" t="s">
        <v>1471</v>
      </c>
      <c r="AC7925" s="177" t="s">
        <v>2583</v>
      </c>
      <c r="AD7925" s="177" t="s">
        <v>28075</v>
      </c>
      <c r="AE7925" s="177" t="s">
        <v>526</v>
      </c>
      <c r="AQ7925" s="177" t="s">
        <v>937</v>
      </c>
      <c r="AT7925" s="177"/>
      <c r="AU7925" s="177"/>
      <c r="AV7925" s="177"/>
      <c r="AW7925" s="177"/>
    </row>
    <row r="7926" spans="1:58">
      <c r="A7926" s="170" t="s">
        <v>28049</v>
      </c>
      <c r="B7926" s="177" t="s">
        <v>28050</v>
      </c>
      <c r="D7926" s="177" t="s">
        <v>508</v>
      </c>
      <c r="E7926" s="170" t="s">
        <v>28102</v>
      </c>
      <c r="F7926" s="177" t="s">
        <v>28103</v>
      </c>
      <c r="G7926" s="177" t="s">
        <v>28104</v>
      </c>
      <c r="I7926" s="177" t="s">
        <v>2844</v>
      </c>
      <c r="J7926" s="181" t="s">
        <v>512</v>
      </c>
      <c r="K7926" s="178" t="s">
        <v>512</v>
      </c>
      <c r="L7926" s="177" t="s">
        <v>513</v>
      </c>
      <c r="M7926" s="177" t="s">
        <v>28060</v>
      </c>
      <c r="N7926" s="177" t="s">
        <v>14389</v>
      </c>
      <c r="O7926" s="177" t="s">
        <v>437</v>
      </c>
      <c r="P7926" s="177" t="s">
        <v>517</v>
      </c>
      <c r="Q7926" s="177" t="s">
        <v>28105</v>
      </c>
      <c r="R7926" s="177" t="s">
        <v>516</v>
      </c>
      <c r="S7926" s="177" t="s">
        <v>517</v>
      </c>
      <c r="T7926" s="177" t="s">
        <v>512</v>
      </c>
      <c r="U7926" s="177" t="s">
        <v>666</v>
      </c>
      <c r="V7926" s="177" t="s">
        <v>667</v>
      </c>
      <c r="W7926" s="177" t="s">
        <v>520</v>
      </c>
      <c r="X7926" s="177" t="s">
        <v>677</v>
      </c>
      <c r="Y7926" s="177" t="s">
        <v>1886</v>
      </c>
      <c r="Z7926" s="177" t="s">
        <v>28106</v>
      </c>
      <c r="AA7926" s="177" t="s">
        <v>524</v>
      </c>
      <c r="AB7926" s="177" t="s">
        <v>1886</v>
      </c>
      <c r="AC7926" s="177" t="s">
        <v>28107</v>
      </c>
      <c r="AD7926" s="177" t="s">
        <v>524</v>
      </c>
      <c r="AE7926" s="177" t="s">
        <v>1886</v>
      </c>
      <c r="AF7926" s="177" t="s">
        <v>28108</v>
      </c>
      <c r="AG7926" s="177" t="s">
        <v>524</v>
      </c>
      <c r="AQ7926" s="177"/>
      <c r="AT7926" s="177"/>
      <c r="AU7926" s="177"/>
      <c r="AV7926" s="177"/>
      <c r="AW7926" s="177"/>
      <c r="BF7926" s="177" t="s">
        <v>2624</v>
      </c>
    </row>
    <row r="7927" spans="1:58">
      <c r="A7927" s="170" t="s">
        <v>28049</v>
      </c>
      <c r="B7927" s="177" t="s">
        <v>28050</v>
      </c>
      <c r="D7927" s="177" t="s">
        <v>508</v>
      </c>
      <c r="E7927" s="170" t="s">
        <v>28109</v>
      </c>
      <c r="F7927" s="177" t="s">
        <v>28110</v>
      </c>
      <c r="G7927" s="177" t="s">
        <v>27226</v>
      </c>
      <c r="I7927" s="177" t="s">
        <v>2844</v>
      </c>
      <c r="J7927" s="181" t="s">
        <v>512</v>
      </c>
      <c r="K7927" s="178" t="s">
        <v>512</v>
      </c>
      <c r="L7927" s="177" t="s">
        <v>513</v>
      </c>
      <c r="M7927" s="177" t="s">
        <v>28060</v>
      </c>
      <c r="N7927" s="177" t="s">
        <v>14389</v>
      </c>
      <c r="O7927" s="177" t="s">
        <v>437</v>
      </c>
      <c r="P7927" s="177" t="s">
        <v>517</v>
      </c>
      <c r="Q7927" s="177" t="s">
        <v>28111</v>
      </c>
      <c r="R7927" s="177" t="s">
        <v>516</v>
      </c>
      <c r="S7927" s="177" t="s">
        <v>517</v>
      </c>
      <c r="T7927" s="177" t="s">
        <v>512</v>
      </c>
      <c r="U7927" s="177" t="s">
        <v>666</v>
      </c>
      <c r="V7927" s="177" t="s">
        <v>889</v>
      </c>
      <c r="W7927" s="177" t="s">
        <v>520</v>
      </c>
      <c r="X7927" s="177" t="s">
        <v>521</v>
      </c>
      <c r="Y7927" s="177" t="s">
        <v>1886</v>
      </c>
      <c r="Z7927" s="177" t="s">
        <v>28112</v>
      </c>
      <c r="AA7927" s="177" t="s">
        <v>524</v>
      </c>
      <c r="AB7927" s="177" t="s">
        <v>1886</v>
      </c>
      <c r="AC7927" s="177" t="s">
        <v>28112</v>
      </c>
      <c r="AD7927" s="177" t="s">
        <v>524</v>
      </c>
      <c r="AE7927" s="177" t="s">
        <v>1886</v>
      </c>
      <c r="AF7927" s="177" t="s">
        <v>28113</v>
      </c>
      <c r="AG7927" s="177" t="s">
        <v>524</v>
      </c>
      <c r="AQ7927" s="177"/>
      <c r="AT7927" s="177" t="s">
        <v>2855</v>
      </c>
      <c r="AU7927" s="177" t="s">
        <v>28114</v>
      </c>
      <c r="AV7927" s="177" t="s">
        <v>1034</v>
      </c>
      <c r="AW7927" s="177"/>
      <c r="BF7927" s="177" t="s">
        <v>2627</v>
      </c>
    </row>
    <row r="7928" spans="1:58">
      <c r="A7928" s="170" t="s">
        <v>28049</v>
      </c>
      <c r="B7928" s="177" t="s">
        <v>28050</v>
      </c>
      <c r="D7928" s="177" t="s">
        <v>508</v>
      </c>
      <c r="E7928" s="170" t="s">
        <v>28115</v>
      </c>
      <c r="F7928" s="177" t="s">
        <v>28116</v>
      </c>
      <c r="G7928" s="177" t="s">
        <v>28117</v>
      </c>
      <c r="I7928" s="177" t="s">
        <v>2844</v>
      </c>
      <c r="J7928" s="181" t="s">
        <v>512</v>
      </c>
      <c r="K7928" s="178" t="s">
        <v>512</v>
      </c>
      <c r="L7928" s="177" t="s">
        <v>513</v>
      </c>
      <c r="M7928" s="177" t="s">
        <v>28060</v>
      </c>
      <c r="N7928" s="177" t="s">
        <v>14389</v>
      </c>
      <c r="O7928" s="177" t="s">
        <v>437</v>
      </c>
      <c r="P7928" s="177" t="s">
        <v>517</v>
      </c>
      <c r="Q7928" s="177" t="s">
        <v>28118</v>
      </c>
      <c r="R7928" s="177" t="s">
        <v>516</v>
      </c>
      <c r="S7928" s="177" t="s">
        <v>517</v>
      </c>
      <c r="T7928" s="177" t="s">
        <v>512</v>
      </c>
      <c r="U7928" s="177" t="s">
        <v>666</v>
      </c>
      <c r="V7928" s="177" t="s">
        <v>667</v>
      </c>
      <c r="W7928" s="177" t="s">
        <v>520</v>
      </c>
      <c r="X7928" s="177" t="s">
        <v>677</v>
      </c>
      <c r="Y7928" s="177" t="s">
        <v>1886</v>
      </c>
      <c r="Z7928" s="177" t="s">
        <v>28119</v>
      </c>
      <c r="AA7928" s="177" t="s">
        <v>524</v>
      </c>
      <c r="AB7928" s="177" t="s">
        <v>1886</v>
      </c>
      <c r="AC7928" s="177" t="s">
        <v>28120</v>
      </c>
      <c r="AD7928" s="177" t="s">
        <v>524</v>
      </c>
      <c r="AE7928" s="177" t="s">
        <v>1886</v>
      </c>
      <c r="AF7928" s="177" t="s">
        <v>28121</v>
      </c>
      <c r="AG7928" s="177" t="s">
        <v>524</v>
      </c>
      <c r="AQ7928" s="177"/>
      <c r="AT7928" s="177"/>
      <c r="AU7928" s="177"/>
      <c r="AV7928" s="177"/>
      <c r="AW7928" s="177"/>
      <c r="BF7928" s="177" t="s">
        <v>2624</v>
      </c>
    </row>
    <row r="7929" spans="1:58">
      <c r="A7929" s="170" t="s">
        <v>28049</v>
      </c>
      <c r="B7929" s="177" t="s">
        <v>28050</v>
      </c>
      <c r="D7929" s="177" t="s">
        <v>508</v>
      </c>
      <c r="E7929" s="170" t="s">
        <v>28122</v>
      </c>
      <c r="F7929" s="177" t="s">
        <v>28123</v>
      </c>
      <c r="G7929" s="177" t="s">
        <v>27423</v>
      </c>
      <c r="I7929" s="177" t="s">
        <v>2844</v>
      </c>
      <c r="J7929" s="181" t="s">
        <v>512</v>
      </c>
      <c r="K7929" s="178" t="s">
        <v>512</v>
      </c>
      <c r="L7929" s="177" t="s">
        <v>513</v>
      </c>
      <c r="M7929" s="177" t="s">
        <v>28060</v>
      </c>
      <c r="N7929" s="177" t="s">
        <v>14389</v>
      </c>
      <c r="O7929" s="177" t="s">
        <v>437</v>
      </c>
      <c r="P7929" s="177" t="s">
        <v>517</v>
      </c>
      <c r="Q7929" s="177" t="s">
        <v>28124</v>
      </c>
      <c r="R7929" s="177" t="s">
        <v>516</v>
      </c>
      <c r="S7929" s="177" t="s">
        <v>517</v>
      </c>
      <c r="T7929" s="177" t="s">
        <v>512</v>
      </c>
      <c r="U7929" s="177" t="s">
        <v>666</v>
      </c>
      <c r="V7929" s="177" t="s">
        <v>889</v>
      </c>
      <c r="W7929" s="177" t="s">
        <v>520</v>
      </c>
      <c r="X7929" s="177" t="s">
        <v>521</v>
      </c>
      <c r="Y7929" s="177" t="s">
        <v>1886</v>
      </c>
      <c r="Z7929" s="177" t="s">
        <v>28125</v>
      </c>
      <c r="AA7929" s="177" t="s">
        <v>524</v>
      </c>
      <c r="AB7929" s="177" t="s">
        <v>1886</v>
      </c>
      <c r="AC7929" s="177" t="s">
        <v>28126</v>
      </c>
      <c r="AD7929" s="177" t="s">
        <v>524</v>
      </c>
      <c r="AE7929" s="177" t="s">
        <v>1886</v>
      </c>
      <c r="AF7929" s="177" t="s">
        <v>28125</v>
      </c>
      <c r="AG7929" s="177" t="s">
        <v>524</v>
      </c>
      <c r="AQ7929" s="177"/>
      <c r="AT7929" s="177" t="s">
        <v>2855</v>
      </c>
      <c r="AU7929" s="177" t="s">
        <v>28127</v>
      </c>
      <c r="AV7929" s="177" t="s">
        <v>1034</v>
      </c>
      <c r="AW7929" s="177"/>
      <c r="BF7929" s="177" t="s">
        <v>2627</v>
      </c>
    </row>
    <row r="7930" spans="1:58">
      <c r="A7930" s="170" t="s">
        <v>28049</v>
      </c>
      <c r="B7930" s="177" t="s">
        <v>28050</v>
      </c>
      <c r="D7930" s="177" t="s">
        <v>508</v>
      </c>
      <c r="E7930" s="177" t="s">
        <v>2639</v>
      </c>
      <c r="F7930" s="177" t="s">
        <v>28128</v>
      </c>
      <c r="G7930" s="177" t="s">
        <v>4593</v>
      </c>
      <c r="I7930" s="177" t="s">
        <v>2844</v>
      </c>
      <c r="J7930" s="181" t="s">
        <v>512</v>
      </c>
      <c r="K7930" s="178" t="s">
        <v>512</v>
      </c>
      <c r="L7930" s="177" t="s">
        <v>513</v>
      </c>
      <c r="M7930" s="177" t="s">
        <v>28060</v>
      </c>
      <c r="N7930" s="177" t="s">
        <v>14389</v>
      </c>
      <c r="O7930" s="177" t="s">
        <v>195</v>
      </c>
      <c r="P7930" s="177" t="s">
        <v>1023</v>
      </c>
      <c r="Q7930" s="177" t="s">
        <v>28129</v>
      </c>
      <c r="R7930" s="177" t="s">
        <v>688</v>
      </c>
      <c r="S7930" s="177" t="s">
        <v>763</v>
      </c>
      <c r="T7930" s="177" t="s">
        <v>718</v>
      </c>
      <c r="U7930" s="177" t="s">
        <v>702</v>
      </c>
      <c r="V7930" s="177" t="s">
        <v>833</v>
      </c>
      <c r="X7930" s="177" t="s">
        <v>15611</v>
      </c>
      <c r="Z7930" s="177" t="s">
        <v>702</v>
      </c>
      <c r="AA7930" s="177" t="s">
        <v>15619</v>
      </c>
      <c r="AC7930" s="177" t="s">
        <v>2595</v>
      </c>
      <c r="AD7930" s="177" t="s">
        <v>28130</v>
      </c>
      <c r="AE7930" s="177" t="s">
        <v>559</v>
      </c>
      <c r="AQ7930" s="177"/>
      <c r="AT7930" s="177"/>
      <c r="AU7930" s="177"/>
      <c r="AV7930" s="177"/>
      <c r="AW7930" s="177"/>
    </row>
    <row r="7931" spans="1:58">
      <c r="A7931" s="170" t="s">
        <v>28049</v>
      </c>
      <c r="B7931" s="177" t="s">
        <v>28050</v>
      </c>
      <c r="D7931" s="177" t="s">
        <v>508</v>
      </c>
      <c r="E7931" s="177" t="s">
        <v>1146</v>
      </c>
      <c r="F7931" s="177" t="s">
        <v>28131</v>
      </c>
      <c r="G7931" s="177" t="s">
        <v>4526</v>
      </c>
      <c r="I7931" s="177" t="s">
        <v>2844</v>
      </c>
      <c r="J7931" s="181" t="s">
        <v>512</v>
      </c>
      <c r="K7931" s="178" t="s">
        <v>512</v>
      </c>
      <c r="L7931" s="177" t="s">
        <v>550</v>
      </c>
      <c r="M7931" s="177" t="s">
        <v>14389</v>
      </c>
      <c r="N7931" s="177" t="s">
        <v>14389</v>
      </c>
      <c r="O7931" s="177" t="s">
        <v>195</v>
      </c>
      <c r="P7931" s="177" t="s">
        <v>1193</v>
      </c>
      <c r="Q7931" s="177" t="s">
        <v>2630</v>
      </c>
      <c r="R7931" s="177" t="s">
        <v>600</v>
      </c>
      <c r="S7931" s="177" t="s">
        <v>601</v>
      </c>
      <c r="T7931" s="177" t="s">
        <v>579</v>
      </c>
      <c r="U7931" s="177" t="s">
        <v>702</v>
      </c>
      <c r="V7931" s="177" t="s">
        <v>672</v>
      </c>
      <c r="X7931" s="177" t="s">
        <v>5583</v>
      </c>
      <c r="Z7931" s="177" t="s">
        <v>702</v>
      </c>
      <c r="AA7931" s="177" t="s">
        <v>675</v>
      </c>
      <c r="AC7931" s="177" t="s">
        <v>2583</v>
      </c>
      <c r="AD7931" s="177" t="s">
        <v>28132</v>
      </c>
      <c r="AE7931" s="177" t="s">
        <v>526</v>
      </c>
      <c r="AQ7931" s="177" t="s">
        <v>937</v>
      </c>
      <c r="AT7931" s="177"/>
      <c r="AU7931" s="177"/>
      <c r="AV7931" s="177"/>
      <c r="AW7931" s="177"/>
    </row>
    <row r="7932" spans="1:58">
      <c r="A7932" s="170" t="s">
        <v>28049</v>
      </c>
      <c r="B7932" s="177" t="s">
        <v>28050</v>
      </c>
      <c r="D7932" s="177" t="s">
        <v>508</v>
      </c>
      <c r="E7932" s="177" t="s">
        <v>1151</v>
      </c>
      <c r="F7932" s="177" t="s">
        <v>28133</v>
      </c>
      <c r="G7932" s="177" t="s">
        <v>4645</v>
      </c>
      <c r="I7932" s="177" t="s">
        <v>2844</v>
      </c>
      <c r="J7932" s="181" t="s">
        <v>512</v>
      </c>
      <c r="K7932" s="178" t="s">
        <v>512</v>
      </c>
      <c r="L7932" s="177" t="s">
        <v>550</v>
      </c>
      <c r="M7932" s="177" t="s">
        <v>14389</v>
      </c>
      <c r="N7932" s="177" t="s">
        <v>14389</v>
      </c>
      <c r="O7932" s="177" t="s">
        <v>195</v>
      </c>
      <c r="P7932" s="177" t="s">
        <v>887</v>
      </c>
      <c r="Q7932" s="177" t="s">
        <v>28134</v>
      </c>
      <c r="R7932" s="177" t="s">
        <v>600</v>
      </c>
      <c r="S7932" s="177" t="s">
        <v>601</v>
      </c>
      <c r="T7932" s="177" t="s">
        <v>2374</v>
      </c>
      <c r="U7932" s="177" t="s">
        <v>646</v>
      </c>
      <c r="V7932" s="177" t="s">
        <v>2024</v>
      </c>
      <c r="X7932" s="177" t="s">
        <v>5583</v>
      </c>
      <c r="Z7932" s="177" t="s">
        <v>646</v>
      </c>
      <c r="AA7932" s="177" t="s">
        <v>1084</v>
      </c>
      <c r="AC7932" s="177" t="s">
        <v>2571</v>
      </c>
      <c r="AD7932" s="177" t="s">
        <v>28135</v>
      </c>
      <c r="AE7932" s="177" t="s">
        <v>524</v>
      </c>
      <c r="AQ7932" s="177" t="s">
        <v>937</v>
      </c>
      <c r="AT7932" s="177"/>
      <c r="AU7932" s="177"/>
      <c r="AV7932" s="177"/>
      <c r="AW7932" s="177"/>
    </row>
    <row r="7933" spans="1:58">
      <c r="A7933" s="170" t="s">
        <v>28049</v>
      </c>
      <c r="B7933" s="177" t="s">
        <v>28050</v>
      </c>
      <c r="D7933" s="177" t="s">
        <v>508</v>
      </c>
      <c r="E7933" s="177" t="s">
        <v>1154</v>
      </c>
      <c r="F7933" s="177" t="s">
        <v>28136</v>
      </c>
      <c r="G7933" s="177" t="s">
        <v>28137</v>
      </c>
      <c r="I7933" s="177" t="s">
        <v>2844</v>
      </c>
      <c r="J7933" s="181" t="s">
        <v>512</v>
      </c>
      <c r="K7933" s="178" t="s">
        <v>512</v>
      </c>
      <c r="L7933" s="177" t="s">
        <v>550</v>
      </c>
      <c r="M7933" s="177" t="s">
        <v>14389</v>
      </c>
      <c r="N7933" s="177" t="s">
        <v>14389</v>
      </c>
      <c r="O7933" s="177" t="s">
        <v>280</v>
      </c>
      <c r="R7933" s="177" t="s">
        <v>700</v>
      </c>
      <c r="S7933" s="177" t="s">
        <v>701</v>
      </c>
      <c r="T7933" s="177" t="s">
        <v>739</v>
      </c>
      <c r="U7933" s="177" t="s">
        <v>646</v>
      </c>
      <c r="V7933" s="177" t="s">
        <v>2198</v>
      </c>
      <c r="W7933" s="177" t="s">
        <v>28138</v>
      </c>
      <c r="X7933" s="177" t="s">
        <v>1130</v>
      </c>
      <c r="AQ7933" s="177"/>
      <c r="AT7933" s="177"/>
      <c r="AU7933" s="177"/>
      <c r="AV7933" s="177"/>
      <c r="AW7933" s="177"/>
    </row>
    <row r="7934" spans="1:58">
      <c r="A7934" s="170" t="s">
        <v>28049</v>
      </c>
      <c r="B7934" s="177" t="s">
        <v>28050</v>
      </c>
      <c r="D7934" s="177" t="s">
        <v>508</v>
      </c>
      <c r="E7934" s="177" t="s">
        <v>1160</v>
      </c>
      <c r="F7934" s="177" t="s">
        <v>28139</v>
      </c>
      <c r="G7934" s="177" t="s">
        <v>4997</v>
      </c>
      <c r="I7934" s="177" t="s">
        <v>2844</v>
      </c>
      <c r="J7934" s="181" t="s">
        <v>512</v>
      </c>
      <c r="K7934" s="178" t="s">
        <v>512</v>
      </c>
      <c r="L7934" s="177" t="s">
        <v>550</v>
      </c>
      <c r="M7934" s="177" t="s">
        <v>14389</v>
      </c>
      <c r="N7934" s="177" t="s">
        <v>14389</v>
      </c>
      <c r="O7934" s="177" t="s">
        <v>195</v>
      </c>
      <c r="P7934" s="177" t="s">
        <v>1023</v>
      </c>
      <c r="Q7934" s="177" t="s">
        <v>1188</v>
      </c>
      <c r="R7934" s="177" t="s">
        <v>600</v>
      </c>
      <c r="S7934" s="177" t="s">
        <v>1024</v>
      </c>
      <c r="T7934" s="177" t="s">
        <v>2671</v>
      </c>
      <c r="U7934" s="177" t="s">
        <v>739</v>
      </c>
      <c r="V7934" s="177" t="s">
        <v>3644</v>
      </c>
      <c r="X7934" s="177" t="s">
        <v>5275</v>
      </c>
      <c r="Z7934" s="177" t="s">
        <v>739</v>
      </c>
      <c r="AA7934" s="177" t="s">
        <v>28140</v>
      </c>
      <c r="AC7934" s="177" t="s">
        <v>2743</v>
      </c>
      <c r="AD7934" s="177" t="s">
        <v>28141</v>
      </c>
      <c r="AE7934" s="177" t="s">
        <v>1034</v>
      </c>
      <c r="AQ7934" s="177" t="s">
        <v>937</v>
      </c>
      <c r="AT7934" s="177"/>
      <c r="AU7934" s="177"/>
      <c r="AV7934" s="177"/>
      <c r="AW7934" s="177"/>
    </row>
    <row r="7935" spans="1:58">
      <c r="A7935" s="170" t="s">
        <v>28049</v>
      </c>
      <c r="B7935" s="177" t="s">
        <v>28050</v>
      </c>
      <c r="D7935" s="177" t="s">
        <v>508</v>
      </c>
      <c r="E7935" s="177" t="s">
        <v>1166</v>
      </c>
      <c r="F7935" s="177" t="s">
        <v>28142</v>
      </c>
      <c r="G7935" s="177" t="s">
        <v>4628</v>
      </c>
      <c r="I7935" s="177" t="s">
        <v>2844</v>
      </c>
      <c r="J7935" s="181" t="s">
        <v>512</v>
      </c>
      <c r="K7935" s="178" t="s">
        <v>512</v>
      </c>
      <c r="L7935" s="177" t="s">
        <v>513</v>
      </c>
      <c r="M7935" s="177" t="s">
        <v>28060</v>
      </c>
      <c r="N7935" s="177" t="s">
        <v>14389</v>
      </c>
      <c r="O7935" s="177" t="s">
        <v>195</v>
      </c>
      <c r="P7935" s="177" t="s">
        <v>1023</v>
      </c>
      <c r="Q7935" s="177" t="s">
        <v>28143</v>
      </c>
      <c r="R7935" s="177" t="s">
        <v>688</v>
      </c>
      <c r="S7935" s="177" t="s">
        <v>689</v>
      </c>
      <c r="T7935" s="177" t="s">
        <v>512</v>
      </c>
      <c r="U7935" s="177" t="s">
        <v>646</v>
      </c>
      <c r="V7935" s="177" t="s">
        <v>4769</v>
      </c>
      <c r="X7935" s="177" t="s">
        <v>15611</v>
      </c>
      <c r="Z7935" s="177" t="s">
        <v>646</v>
      </c>
      <c r="AA7935" s="177" t="s">
        <v>28066</v>
      </c>
      <c r="AB7935" s="177" t="s">
        <v>28067</v>
      </c>
      <c r="AC7935" s="177" t="s">
        <v>14470</v>
      </c>
      <c r="AD7935" s="177" t="s">
        <v>28144</v>
      </c>
      <c r="AE7935" s="177" t="s">
        <v>559</v>
      </c>
      <c r="AQ7935" s="177"/>
      <c r="AT7935" s="177"/>
      <c r="AU7935" s="177"/>
      <c r="AV7935" s="177"/>
      <c r="AW7935" s="177"/>
    </row>
    <row r="7936" spans="1:58">
      <c r="A7936" s="170" t="s">
        <v>28049</v>
      </c>
      <c r="B7936" s="177" t="s">
        <v>28050</v>
      </c>
      <c r="D7936" s="177" t="s">
        <v>508</v>
      </c>
      <c r="E7936" s="177" t="s">
        <v>1172</v>
      </c>
      <c r="F7936" s="177" t="s">
        <v>28145</v>
      </c>
      <c r="G7936" s="177" t="s">
        <v>4638</v>
      </c>
      <c r="I7936" s="177" t="s">
        <v>2844</v>
      </c>
      <c r="J7936" s="181" t="s">
        <v>512</v>
      </c>
      <c r="K7936" s="178" t="s">
        <v>512</v>
      </c>
      <c r="L7936" s="177" t="s">
        <v>550</v>
      </c>
      <c r="M7936" s="177" t="s">
        <v>14389</v>
      </c>
      <c r="N7936" s="177" t="s">
        <v>14389</v>
      </c>
      <c r="O7936" s="177" t="s">
        <v>195</v>
      </c>
      <c r="P7936" s="177" t="s">
        <v>887</v>
      </c>
      <c r="Q7936" s="177" t="s">
        <v>28146</v>
      </c>
      <c r="R7936" s="177" t="s">
        <v>600</v>
      </c>
      <c r="S7936" s="177" t="s">
        <v>601</v>
      </c>
      <c r="T7936" s="177" t="s">
        <v>690</v>
      </c>
      <c r="U7936" s="177" t="s">
        <v>646</v>
      </c>
      <c r="V7936" s="177" t="s">
        <v>1681</v>
      </c>
      <c r="X7936" s="177" t="s">
        <v>5583</v>
      </c>
      <c r="Z7936" s="177" t="s">
        <v>646</v>
      </c>
      <c r="AA7936" s="177" t="s">
        <v>1078</v>
      </c>
      <c r="AC7936" s="177" t="s">
        <v>4745</v>
      </c>
      <c r="AD7936" s="177" t="s">
        <v>28147</v>
      </c>
      <c r="AE7936" s="177" t="s">
        <v>1064</v>
      </c>
      <c r="AQ7936" s="177" t="s">
        <v>937</v>
      </c>
      <c r="AT7936" s="177"/>
      <c r="AU7936" s="177"/>
      <c r="AV7936" s="177"/>
      <c r="AW7936" s="177"/>
    </row>
    <row r="7937" spans="1:71">
      <c r="A7937" s="170" t="s">
        <v>28049</v>
      </c>
      <c r="B7937" s="177" t="s">
        <v>28050</v>
      </c>
      <c r="D7937" s="177" t="s">
        <v>508</v>
      </c>
      <c r="E7937" s="177" t="s">
        <v>1175</v>
      </c>
      <c r="F7937" s="177" t="s">
        <v>28148</v>
      </c>
      <c r="G7937" s="177" t="s">
        <v>15674</v>
      </c>
      <c r="I7937" s="177" t="s">
        <v>2844</v>
      </c>
      <c r="J7937" s="181" t="s">
        <v>512</v>
      </c>
      <c r="K7937" s="178" t="s">
        <v>512</v>
      </c>
      <c r="L7937" s="177" t="s">
        <v>550</v>
      </c>
      <c r="M7937" s="177" t="s">
        <v>14389</v>
      </c>
      <c r="N7937" s="177" t="s">
        <v>14389</v>
      </c>
      <c r="O7937" s="177" t="s">
        <v>280</v>
      </c>
      <c r="R7937" s="177" t="s">
        <v>700</v>
      </c>
      <c r="S7937" s="177" t="s">
        <v>701</v>
      </c>
      <c r="T7937" s="177" t="s">
        <v>739</v>
      </c>
      <c r="U7937" s="177" t="s">
        <v>646</v>
      </c>
      <c r="V7937" s="177" t="s">
        <v>5952</v>
      </c>
      <c r="W7937" s="177" t="s">
        <v>28149</v>
      </c>
      <c r="X7937" s="177" t="s">
        <v>1130</v>
      </c>
      <c r="AQ7937" s="177"/>
      <c r="AT7937" s="177"/>
      <c r="AU7937" s="177"/>
      <c r="AV7937" s="177"/>
      <c r="AW7937" s="177"/>
    </row>
    <row r="7938" spans="1:71">
      <c r="A7938" s="170" t="s">
        <v>28049</v>
      </c>
      <c r="B7938" s="177" t="s">
        <v>28050</v>
      </c>
      <c r="D7938" s="177" t="s">
        <v>508</v>
      </c>
      <c r="E7938" s="177" t="s">
        <v>1181</v>
      </c>
      <c r="F7938" s="177" t="s">
        <v>28150</v>
      </c>
      <c r="G7938" s="177" t="s">
        <v>4964</v>
      </c>
      <c r="I7938" s="177" t="s">
        <v>2844</v>
      </c>
      <c r="J7938" s="181" t="s">
        <v>512</v>
      </c>
      <c r="K7938" s="178" t="s">
        <v>512</v>
      </c>
      <c r="L7938" s="177" t="s">
        <v>550</v>
      </c>
      <c r="M7938" s="177" t="s">
        <v>14389</v>
      </c>
      <c r="N7938" s="177" t="s">
        <v>14389</v>
      </c>
      <c r="O7938" s="177" t="s">
        <v>195</v>
      </c>
      <c r="P7938" s="177" t="s">
        <v>1023</v>
      </c>
      <c r="Q7938" s="177" t="s">
        <v>1188</v>
      </c>
      <c r="R7938" s="177" t="s">
        <v>600</v>
      </c>
      <c r="S7938" s="177" t="s">
        <v>1024</v>
      </c>
      <c r="T7938" s="177" t="s">
        <v>2671</v>
      </c>
      <c r="U7938" s="177" t="s">
        <v>739</v>
      </c>
      <c r="V7938" s="177" t="s">
        <v>3644</v>
      </c>
      <c r="X7938" s="177" t="s">
        <v>5275</v>
      </c>
      <c r="Z7938" s="177" t="s">
        <v>739</v>
      </c>
      <c r="AA7938" s="177" t="s">
        <v>28140</v>
      </c>
      <c r="AC7938" s="177" t="s">
        <v>2743</v>
      </c>
      <c r="AD7938" s="177" t="s">
        <v>28151</v>
      </c>
      <c r="AE7938" s="177" t="s">
        <v>1034</v>
      </c>
      <c r="AQ7938" s="177" t="s">
        <v>937</v>
      </c>
      <c r="AT7938" s="177"/>
      <c r="AU7938" s="177"/>
      <c r="AV7938" s="177"/>
      <c r="AW7938" s="177"/>
    </row>
    <row r="7939" spans="1:71">
      <c r="A7939" s="170" t="s">
        <v>28049</v>
      </c>
      <c r="B7939" s="177" t="s">
        <v>28050</v>
      </c>
      <c r="D7939" s="177" t="s">
        <v>508</v>
      </c>
      <c r="E7939" s="177" t="s">
        <v>760</v>
      </c>
      <c r="F7939" s="177" t="s">
        <v>28152</v>
      </c>
      <c r="G7939" s="177" t="s">
        <v>4635</v>
      </c>
      <c r="I7939" s="177" t="s">
        <v>2844</v>
      </c>
      <c r="J7939" s="181" t="s">
        <v>512</v>
      </c>
      <c r="K7939" s="178" t="s">
        <v>512</v>
      </c>
      <c r="L7939" s="177" t="s">
        <v>550</v>
      </c>
      <c r="M7939" s="177" t="s">
        <v>14389</v>
      </c>
      <c r="N7939" s="177" t="s">
        <v>14389</v>
      </c>
      <c r="O7939" s="177" t="s">
        <v>195</v>
      </c>
      <c r="P7939" s="177" t="s">
        <v>1193</v>
      </c>
      <c r="Q7939" s="177" t="s">
        <v>1188</v>
      </c>
      <c r="R7939" s="177" t="s">
        <v>600</v>
      </c>
      <c r="S7939" s="177" t="s">
        <v>601</v>
      </c>
      <c r="T7939" s="177" t="s">
        <v>764</v>
      </c>
      <c r="U7939" s="177" t="s">
        <v>739</v>
      </c>
      <c r="V7939" s="177" t="s">
        <v>2024</v>
      </c>
      <c r="W7939" s="177" t="s">
        <v>694</v>
      </c>
      <c r="X7939" s="177" t="s">
        <v>1001</v>
      </c>
      <c r="Z7939" s="177" t="s">
        <v>739</v>
      </c>
      <c r="AA7939" s="177" t="s">
        <v>1084</v>
      </c>
      <c r="AB7939" s="177" t="s">
        <v>2741</v>
      </c>
      <c r="AC7939" s="177" t="s">
        <v>2583</v>
      </c>
      <c r="AD7939" s="177" t="s">
        <v>28153</v>
      </c>
      <c r="AE7939" s="177" t="s">
        <v>526</v>
      </c>
      <c r="AQ7939" s="177" t="s">
        <v>28154</v>
      </c>
      <c r="AT7939" s="177"/>
      <c r="AU7939" s="177"/>
      <c r="AV7939" s="177"/>
      <c r="AW7939" s="177"/>
    </row>
    <row r="7940" spans="1:71">
      <c r="A7940" s="170" t="s">
        <v>28049</v>
      </c>
      <c r="B7940" s="202" t="s">
        <v>28050</v>
      </c>
      <c r="C7940" s="202"/>
      <c r="D7940" s="202" t="s">
        <v>508</v>
      </c>
      <c r="E7940" s="202" t="s">
        <v>770</v>
      </c>
      <c r="F7940" s="202" t="s">
        <v>28155</v>
      </c>
      <c r="G7940" s="202" t="s">
        <v>2614</v>
      </c>
      <c r="H7940" s="202"/>
      <c r="I7940" s="202" t="s">
        <v>2844</v>
      </c>
      <c r="J7940" s="181" t="s">
        <v>512</v>
      </c>
      <c r="K7940" s="212" t="s">
        <v>512</v>
      </c>
      <c r="L7940" s="202" t="s">
        <v>513</v>
      </c>
      <c r="M7940" s="202" t="s">
        <v>28060</v>
      </c>
      <c r="N7940" s="202" t="s">
        <v>14389</v>
      </c>
      <c r="O7940" s="202" t="s">
        <v>195</v>
      </c>
      <c r="P7940" s="202" t="s">
        <v>1023</v>
      </c>
      <c r="Q7940" s="202" t="s">
        <v>28156</v>
      </c>
      <c r="R7940" s="202" t="s">
        <v>688</v>
      </c>
      <c r="S7940" s="202" t="s">
        <v>763</v>
      </c>
      <c r="T7940" s="202" t="s">
        <v>28157</v>
      </c>
      <c r="U7940" s="202" t="s">
        <v>28158</v>
      </c>
      <c r="V7940" s="202" t="s">
        <v>2896</v>
      </c>
      <c r="W7940" s="202" t="s">
        <v>1195</v>
      </c>
      <c r="X7940" s="177" t="s">
        <v>692</v>
      </c>
      <c r="Y7940" s="202"/>
      <c r="Z7940" s="202" t="s">
        <v>2896</v>
      </c>
      <c r="AA7940" s="202" t="s">
        <v>28159</v>
      </c>
      <c r="AB7940" s="202" t="s">
        <v>28160</v>
      </c>
      <c r="AC7940" s="202" t="s">
        <v>606</v>
      </c>
      <c r="AD7940" s="202" t="s">
        <v>28161</v>
      </c>
      <c r="AE7940" s="202" t="s">
        <v>524</v>
      </c>
      <c r="AF7940" s="202"/>
      <c r="AG7940" s="202"/>
      <c r="AH7940" s="202"/>
      <c r="AI7940" s="202"/>
      <c r="AJ7940" s="202"/>
      <c r="AK7940" s="202"/>
      <c r="AL7940" s="202"/>
      <c r="AM7940" s="202"/>
      <c r="AN7940" s="202"/>
      <c r="AO7940" s="202"/>
      <c r="AP7940" s="202"/>
      <c r="AQ7940" s="202"/>
      <c r="AR7940" s="202"/>
      <c r="AS7940" s="202"/>
      <c r="AT7940" s="202"/>
      <c r="AU7940" s="202"/>
      <c r="AV7940" s="202"/>
      <c r="AW7940" s="202"/>
      <c r="AX7940" s="202"/>
      <c r="AY7940" s="202"/>
      <c r="AZ7940" s="202"/>
      <c r="BA7940" s="202"/>
      <c r="BB7940" s="202"/>
      <c r="BC7940" s="202"/>
      <c r="BD7940" s="202"/>
      <c r="BE7940" s="202"/>
      <c r="BF7940" s="202"/>
      <c r="BG7940" s="202"/>
      <c r="BH7940" s="202"/>
      <c r="BI7940" s="202"/>
      <c r="BJ7940" s="202"/>
      <c r="BK7940" s="202"/>
      <c r="BL7940" s="202"/>
      <c r="BM7940" s="202"/>
      <c r="BN7940" s="202"/>
      <c r="BO7940" s="202"/>
      <c r="BP7940" s="202"/>
      <c r="BQ7940" s="202"/>
      <c r="BR7940" s="202"/>
      <c r="BS7940" s="202"/>
    </row>
    <row r="7941" spans="1:71">
      <c r="A7941" s="170" t="s">
        <v>28049</v>
      </c>
      <c r="B7941" s="177" t="s">
        <v>28050</v>
      </c>
      <c r="D7941" s="177" t="s">
        <v>508</v>
      </c>
      <c r="E7941" s="177" t="s">
        <v>1200</v>
      </c>
      <c r="F7941" s="177" t="s">
        <v>28162</v>
      </c>
      <c r="G7941" s="177" t="s">
        <v>15584</v>
      </c>
      <c r="I7941" s="177" t="s">
        <v>2844</v>
      </c>
      <c r="J7941" s="181" t="s">
        <v>512</v>
      </c>
      <c r="K7941" s="178" t="s">
        <v>512</v>
      </c>
      <c r="L7941" s="177" t="s">
        <v>513</v>
      </c>
      <c r="M7941" s="177" t="s">
        <v>28060</v>
      </c>
      <c r="N7941" s="177" t="s">
        <v>14389</v>
      </c>
      <c r="O7941" s="177" t="s">
        <v>195</v>
      </c>
      <c r="P7941" s="177" t="s">
        <v>1023</v>
      </c>
      <c r="Q7941" s="177" t="s">
        <v>28163</v>
      </c>
      <c r="R7941" s="177" t="s">
        <v>688</v>
      </c>
      <c r="S7941" s="177" t="s">
        <v>763</v>
      </c>
      <c r="T7941" s="177" t="s">
        <v>822</v>
      </c>
      <c r="U7941" s="177" t="s">
        <v>646</v>
      </c>
      <c r="V7941" s="177" t="s">
        <v>2896</v>
      </c>
      <c r="W7941" s="177" t="s">
        <v>1195</v>
      </c>
      <c r="X7941" s="177" t="s">
        <v>692</v>
      </c>
      <c r="Z7941" s="177" t="s">
        <v>646</v>
      </c>
      <c r="AA7941" s="177" t="s">
        <v>28159</v>
      </c>
      <c r="AB7941" s="177" t="s">
        <v>28160</v>
      </c>
      <c r="AC7941" s="177" t="s">
        <v>606</v>
      </c>
      <c r="AD7941" s="177" t="s">
        <v>28164</v>
      </c>
      <c r="AE7941" s="177" t="s">
        <v>524</v>
      </c>
      <c r="AQ7941" s="177"/>
      <c r="AT7941" s="177"/>
      <c r="AU7941" s="177"/>
      <c r="AV7941" s="177"/>
      <c r="AW7941" s="177"/>
    </row>
    <row r="7942" spans="1:71">
      <c r="A7942" s="170" t="s">
        <v>28049</v>
      </c>
      <c r="B7942" s="177" t="s">
        <v>28050</v>
      </c>
      <c r="D7942" s="177" t="s">
        <v>508</v>
      </c>
      <c r="E7942" s="177" t="s">
        <v>1206</v>
      </c>
      <c r="F7942" s="177" t="s">
        <v>28165</v>
      </c>
      <c r="G7942" s="177" t="s">
        <v>15623</v>
      </c>
      <c r="I7942" s="177" t="s">
        <v>2844</v>
      </c>
      <c r="J7942" s="181" t="s">
        <v>512</v>
      </c>
      <c r="K7942" s="178" t="s">
        <v>512</v>
      </c>
      <c r="L7942" s="177" t="s">
        <v>513</v>
      </c>
      <c r="M7942" s="177" t="s">
        <v>28060</v>
      </c>
      <c r="N7942" s="177" t="s">
        <v>14389</v>
      </c>
      <c r="O7942" s="177" t="s">
        <v>437</v>
      </c>
      <c r="P7942" s="177" t="s">
        <v>680</v>
      </c>
      <c r="Q7942" s="177" t="s">
        <v>4957</v>
      </c>
      <c r="R7942" s="177" t="s">
        <v>680</v>
      </c>
      <c r="S7942" s="177" t="s">
        <v>680</v>
      </c>
      <c r="T7942" s="177" t="s">
        <v>512</v>
      </c>
      <c r="U7942" s="177" t="s">
        <v>666</v>
      </c>
      <c r="V7942" s="177" t="s">
        <v>681</v>
      </c>
      <c r="W7942" s="177" t="s">
        <v>520</v>
      </c>
      <c r="X7942" s="177" t="s">
        <v>682</v>
      </c>
      <c r="Y7942" s="177" t="s">
        <v>1886</v>
      </c>
      <c r="Z7942" s="177" t="s">
        <v>28166</v>
      </c>
      <c r="AA7942" s="177" t="s">
        <v>524</v>
      </c>
      <c r="AB7942" s="177" t="s">
        <v>1886</v>
      </c>
      <c r="AC7942" s="177" t="s">
        <v>28167</v>
      </c>
      <c r="AD7942" s="177" t="s">
        <v>524</v>
      </c>
      <c r="AE7942" s="177" t="s">
        <v>1886</v>
      </c>
      <c r="AF7942" s="177" t="s">
        <v>28168</v>
      </c>
      <c r="AG7942" s="177" t="s">
        <v>524</v>
      </c>
      <c r="AH7942" s="177" t="s">
        <v>1886</v>
      </c>
      <c r="AI7942" s="177" t="s">
        <v>28169</v>
      </c>
      <c r="AJ7942" s="177" t="s">
        <v>524</v>
      </c>
      <c r="AQ7942" s="177"/>
      <c r="AT7942" s="177" t="s">
        <v>2855</v>
      </c>
      <c r="AU7942" s="177" t="s">
        <v>28127</v>
      </c>
      <c r="AV7942" s="177" t="s">
        <v>1034</v>
      </c>
      <c r="AW7942" s="177" t="s">
        <v>28170</v>
      </c>
      <c r="AX7942" s="177" t="s">
        <v>28171</v>
      </c>
      <c r="AY7942" s="177" t="s">
        <v>1064</v>
      </c>
      <c r="BF7942" s="177" t="s">
        <v>684</v>
      </c>
    </row>
    <row r="7943" spans="1:71">
      <c r="A7943" s="170" t="s">
        <v>28049</v>
      </c>
      <c r="B7943" s="177" t="s">
        <v>28050</v>
      </c>
      <c r="D7943" s="177" t="s">
        <v>508</v>
      </c>
      <c r="E7943" s="177" t="s">
        <v>1219</v>
      </c>
      <c r="F7943" s="177" t="s">
        <v>28172</v>
      </c>
      <c r="G7943" s="177" t="s">
        <v>15658</v>
      </c>
      <c r="I7943" s="177" t="s">
        <v>2844</v>
      </c>
      <c r="J7943" s="181" t="s">
        <v>512</v>
      </c>
      <c r="K7943" s="178" t="s">
        <v>512</v>
      </c>
      <c r="L7943" s="177" t="s">
        <v>513</v>
      </c>
      <c r="M7943" s="177" t="s">
        <v>28060</v>
      </c>
      <c r="N7943" s="177" t="s">
        <v>14389</v>
      </c>
      <c r="O7943" s="177" t="s">
        <v>437</v>
      </c>
      <c r="P7943" s="177" t="s">
        <v>680</v>
      </c>
      <c r="Q7943" s="177" t="s">
        <v>4992</v>
      </c>
      <c r="R7943" s="177" t="s">
        <v>680</v>
      </c>
      <c r="S7943" s="177" t="s">
        <v>680</v>
      </c>
      <c r="T7943" s="177" t="s">
        <v>512</v>
      </c>
      <c r="U7943" s="177" t="s">
        <v>666</v>
      </c>
      <c r="V7943" s="177" t="s">
        <v>681</v>
      </c>
      <c r="W7943" s="177" t="s">
        <v>520</v>
      </c>
      <c r="X7943" s="177" t="s">
        <v>682</v>
      </c>
      <c r="Y7943" s="177" t="s">
        <v>1886</v>
      </c>
      <c r="Z7943" s="177" t="s">
        <v>28173</v>
      </c>
      <c r="AA7943" s="177" t="s">
        <v>524</v>
      </c>
      <c r="AB7943" s="177" t="s">
        <v>1886</v>
      </c>
      <c r="AC7943" s="177" t="s">
        <v>28174</v>
      </c>
      <c r="AD7943" s="177" t="s">
        <v>524</v>
      </c>
      <c r="AE7943" s="177" t="s">
        <v>1886</v>
      </c>
      <c r="AF7943" s="177" t="s">
        <v>28175</v>
      </c>
      <c r="AG7943" s="177" t="s">
        <v>524</v>
      </c>
      <c r="AH7943" s="177" t="s">
        <v>1886</v>
      </c>
      <c r="AI7943" s="177" t="s">
        <v>28176</v>
      </c>
      <c r="AJ7943" s="177" t="s">
        <v>524</v>
      </c>
      <c r="AQ7943" s="177"/>
      <c r="AT7943" s="177" t="s">
        <v>2855</v>
      </c>
      <c r="AU7943" s="177" t="s">
        <v>28127</v>
      </c>
      <c r="AV7943" s="177" t="s">
        <v>1034</v>
      </c>
      <c r="AW7943" s="177" t="s">
        <v>28170</v>
      </c>
      <c r="AX7943" s="177" t="s">
        <v>28177</v>
      </c>
      <c r="AY7943" s="177" t="s">
        <v>1064</v>
      </c>
      <c r="BF7943" s="177" t="s">
        <v>684</v>
      </c>
    </row>
    <row r="7944" spans="1:71">
      <c r="A7944" s="170" t="s">
        <v>28049</v>
      </c>
      <c r="B7944" s="177" t="s">
        <v>28050</v>
      </c>
      <c r="D7944" s="177" t="s">
        <v>508</v>
      </c>
      <c r="E7944" s="177" t="s">
        <v>1225</v>
      </c>
      <c r="F7944" s="177" t="s">
        <v>28178</v>
      </c>
      <c r="G7944" s="177" t="s">
        <v>4672</v>
      </c>
      <c r="I7944" s="177" t="s">
        <v>2844</v>
      </c>
      <c r="J7944" s="181" t="s">
        <v>512</v>
      </c>
      <c r="K7944" s="178" t="s">
        <v>512</v>
      </c>
      <c r="L7944" s="177" t="s">
        <v>550</v>
      </c>
      <c r="M7944" s="177" t="s">
        <v>14389</v>
      </c>
      <c r="N7944" s="177" t="s">
        <v>14389</v>
      </c>
      <c r="O7944" s="177" t="s">
        <v>195</v>
      </c>
      <c r="P7944" s="177" t="s">
        <v>887</v>
      </c>
      <c r="Q7944" s="177" t="s">
        <v>28179</v>
      </c>
      <c r="R7944" s="177" t="s">
        <v>600</v>
      </c>
      <c r="S7944" s="177" t="s">
        <v>601</v>
      </c>
      <c r="T7944" s="177" t="s">
        <v>667</v>
      </c>
      <c r="U7944" s="177" t="s">
        <v>718</v>
      </c>
      <c r="V7944" s="177" t="s">
        <v>743</v>
      </c>
      <c r="W7944" s="177" t="s">
        <v>809</v>
      </c>
      <c r="X7944" s="177" t="s">
        <v>1001</v>
      </c>
      <c r="Z7944" s="177" t="s">
        <v>718</v>
      </c>
      <c r="AA7944" s="177" t="s">
        <v>744</v>
      </c>
      <c r="AC7944" s="177" t="s">
        <v>5264</v>
      </c>
      <c r="AD7944" s="177" t="s">
        <v>28180</v>
      </c>
      <c r="AE7944" s="177" t="s">
        <v>1048</v>
      </c>
      <c r="AQ7944" s="177" t="s">
        <v>937</v>
      </c>
      <c r="AT7944" s="177"/>
      <c r="AU7944" s="177"/>
      <c r="AV7944" s="177"/>
      <c r="AW7944" s="177"/>
    </row>
    <row r="7945" spans="1:71">
      <c r="A7945" s="170" t="s">
        <v>28049</v>
      </c>
      <c r="B7945" s="177" t="s">
        <v>28050</v>
      </c>
      <c r="D7945" s="177" t="s">
        <v>508</v>
      </c>
      <c r="E7945" s="177" t="s">
        <v>1231</v>
      </c>
      <c r="F7945" s="177" t="s">
        <v>28181</v>
      </c>
      <c r="G7945" s="177" t="s">
        <v>28182</v>
      </c>
      <c r="I7945" s="177" t="s">
        <v>2844</v>
      </c>
      <c r="J7945" s="181" t="s">
        <v>512</v>
      </c>
      <c r="K7945" s="178" t="s">
        <v>512</v>
      </c>
      <c r="L7945" s="177" t="s">
        <v>550</v>
      </c>
      <c r="M7945" s="177" t="s">
        <v>14389</v>
      </c>
      <c r="N7945" s="177" t="s">
        <v>14389</v>
      </c>
      <c r="O7945" s="177" t="s">
        <v>280</v>
      </c>
      <c r="R7945" s="177" t="s">
        <v>700</v>
      </c>
      <c r="S7945" s="177" t="s">
        <v>701</v>
      </c>
      <c r="T7945" s="177" t="s">
        <v>1565</v>
      </c>
      <c r="U7945" s="177" t="s">
        <v>718</v>
      </c>
      <c r="V7945" s="177" t="s">
        <v>2198</v>
      </c>
      <c r="W7945" s="177" t="s">
        <v>28183</v>
      </c>
      <c r="X7945" s="177" t="s">
        <v>1130</v>
      </c>
      <c r="AQ7945" s="177"/>
      <c r="AT7945" s="177"/>
      <c r="AU7945" s="177"/>
      <c r="AV7945" s="177"/>
      <c r="AW7945" s="177"/>
    </row>
    <row r="7946" spans="1:71">
      <c r="A7946" s="170" t="s">
        <v>28049</v>
      </c>
      <c r="B7946" s="177" t="s">
        <v>28050</v>
      </c>
      <c r="D7946" s="177" t="s">
        <v>508</v>
      </c>
      <c r="E7946" s="177" t="s">
        <v>1236</v>
      </c>
      <c r="F7946" s="177" t="s">
        <v>28184</v>
      </c>
      <c r="G7946" s="177" t="s">
        <v>2641</v>
      </c>
      <c r="I7946" s="177" t="s">
        <v>2844</v>
      </c>
      <c r="J7946" s="181" t="s">
        <v>512</v>
      </c>
      <c r="K7946" s="178" t="s">
        <v>512</v>
      </c>
      <c r="L7946" s="177" t="s">
        <v>550</v>
      </c>
      <c r="M7946" s="177" t="s">
        <v>14389</v>
      </c>
      <c r="N7946" s="177" t="s">
        <v>14389</v>
      </c>
      <c r="O7946" s="177" t="s">
        <v>195</v>
      </c>
      <c r="P7946" s="177" t="s">
        <v>1023</v>
      </c>
      <c r="Q7946" s="177" t="s">
        <v>21199</v>
      </c>
      <c r="R7946" s="177" t="s">
        <v>600</v>
      </c>
      <c r="S7946" s="177" t="s">
        <v>601</v>
      </c>
      <c r="T7946" s="177" t="s">
        <v>2763</v>
      </c>
      <c r="U7946" s="177" t="s">
        <v>739</v>
      </c>
      <c r="V7946" s="177" t="s">
        <v>672</v>
      </c>
      <c r="X7946" s="177" t="s">
        <v>5106</v>
      </c>
      <c r="Z7946" s="177" t="s">
        <v>739</v>
      </c>
      <c r="AA7946" s="177" t="s">
        <v>675</v>
      </c>
      <c r="AC7946" s="177" t="s">
        <v>28185</v>
      </c>
      <c r="AD7946" s="177" t="s">
        <v>28186</v>
      </c>
      <c r="AE7946" s="177" t="s">
        <v>526</v>
      </c>
      <c r="AQ7946" s="177" t="s">
        <v>28187</v>
      </c>
      <c r="AT7946" s="177"/>
      <c r="AU7946" s="177"/>
      <c r="AV7946" s="177"/>
      <c r="AW7946" s="177"/>
    </row>
    <row r="7947" spans="1:71">
      <c r="A7947" s="170" t="s">
        <v>28049</v>
      </c>
      <c r="B7947" s="177" t="s">
        <v>28050</v>
      </c>
      <c r="D7947" s="177" t="s">
        <v>508</v>
      </c>
      <c r="E7947" s="177" t="s">
        <v>1242</v>
      </c>
      <c r="F7947" s="177" t="s">
        <v>28188</v>
      </c>
      <c r="G7947" s="177" t="s">
        <v>4656</v>
      </c>
      <c r="I7947" s="177" t="s">
        <v>2844</v>
      </c>
      <c r="J7947" s="181" t="s">
        <v>512</v>
      </c>
      <c r="K7947" s="178" t="s">
        <v>512</v>
      </c>
      <c r="L7947" s="177" t="s">
        <v>550</v>
      </c>
      <c r="M7947" s="177" t="s">
        <v>14389</v>
      </c>
      <c r="N7947" s="177" t="s">
        <v>14389</v>
      </c>
      <c r="O7947" s="177" t="s">
        <v>195</v>
      </c>
      <c r="P7947" s="177" t="s">
        <v>1193</v>
      </c>
      <c r="Q7947" s="177" t="s">
        <v>21199</v>
      </c>
      <c r="R7947" s="177" t="s">
        <v>731</v>
      </c>
      <c r="S7947" s="177" t="s">
        <v>4709</v>
      </c>
      <c r="T7947" s="177" t="s">
        <v>579</v>
      </c>
      <c r="U7947" s="177" t="s">
        <v>739</v>
      </c>
      <c r="V7947" s="177" t="s">
        <v>782</v>
      </c>
      <c r="W7947" s="177" t="s">
        <v>618</v>
      </c>
      <c r="X7947" s="177" t="s">
        <v>734</v>
      </c>
      <c r="Y7947" s="177" t="s">
        <v>735</v>
      </c>
      <c r="Z7947" s="177" t="s">
        <v>739</v>
      </c>
      <c r="AA7947" s="177" t="s">
        <v>4902</v>
      </c>
      <c r="AB7947" s="177" t="s">
        <v>751</v>
      </c>
      <c r="AC7947" s="177" t="s">
        <v>2571</v>
      </c>
      <c r="AD7947" s="177" t="s">
        <v>28189</v>
      </c>
      <c r="AE7947" s="177" t="s">
        <v>524</v>
      </c>
      <c r="AQ7947" s="177"/>
      <c r="AT7947" s="177"/>
      <c r="AU7947" s="177"/>
      <c r="AV7947" s="177"/>
      <c r="AW7947" s="177"/>
    </row>
    <row r="7948" spans="1:71">
      <c r="A7948" s="170" t="s">
        <v>28049</v>
      </c>
      <c r="B7948" s="177" t="s">
        <v>28050</v>
      </c>
      <c r="D7948" s="177" t="s">
        <v>508</v>
      </c>
      <c r="E7948" s="177" t="s">
        <v>1246</v>
      </c>
      <c r="F7948" s="177" t="s">
        <v>28190</v>
      </c>
      <c r="G7948" s="177" t="s">
        <v>4659</v>
      </c>
      <c r="I7948" s="177" t="s">
        <v>2844</v>
      </c>
      <c r="J7948" s="181" t="s">
        <v>512</v>
      </c>
      <c r="K7948" s="178" t="s">
        <v>512</v>
      </c>
      <c r="L7948" s="177" t="s">
        <v>513</v>
      </c>
      <c r="M7948" s="177" t="s">
        <v>28060</v>
      </c>
      <c r="N7948" s="177" t="s">
        <v>14389</v>
      </c>
      <c r="O7948" s="177" t="s">
        <v>195</v>
      </c>
      <c r="P7948" s="177" t="s">
        <v>1023</v>
      </c>
      <c r="Q7948" s="177" t="s">
        <v>1188</v>
      </c>
      <c r="R7948" s="177" t="s">
        <v>688</v>
      </c>
      <c r="S7948" s="177" t="s">
        <v>763</v>
      </c>
      <c r="T7948" s="177" t="s">
        <v>822</v>
      </c>
      <c r="U7948" s="177" t="s">
        <v>646</v>
      </c>
      <c r="V7948" s="177" t="s">
        <v>2896</v>
      </c>
      <c r="X7948" s="177" t="s">
        <v>692</v>
      </c>
      <c r="Z7948" s="177" t="s">
        <v>646</v>
      </c>
      <c r="AA7948" s="177" t="s">
        <v>28159</v>
      </c>
      <c r="AC7948" s="177" t="s">
        <v>13878</v>
      </c>
      <c r="AD7948" s="177" t="s">
        <v>28191</v>
      </c>
      <c r="AE7948" s="177" t="s">
        <v>524</v>
      </c>
      <c r="AQ7948" s="177"/>
      <c r="AT7948" s="177"/>
      <c r="AU7948" s="177"/>
      <c r="AV7948" s="177"/>
      <c r="AW7948" s="177"/>
    </row>
    <row r="7949" spans="1:71">
      <c r="A7949" s="170" t="s">
        <v>28049</v>
      </c>
      <c r="B7949" s="177" t="s">
        <v>28050</v>
      </c>
      <c r="D7949" s="177" t="s">
        <v>508</v>
      </c>
      <c r="E7949" s="177" t="s">
        <v>1252</v>
      </c>
      <c r="F7949" s="177" t="s">
        <v>28192</v>
      </c>
      <c r="G7949" s="177" t="s">
        <v>4680</v>
      </c>
      <c r="I7949" s="177" t="s">
        <v>2844</v>
      </c>
      <c r="J7949" s="181" t="s">
        <v>512</v>
      </c>
      <c r="K7949" s="178" t="s">
        <v>512</v>
      </c>
      <c r="L7949" s="177" t="s">
        <v>550</v>
      </c>
      <c r="M7949" s="177" t="s">
        <v>14389</v>
      </c>
      <c r="N7949" s="177" t="s">
        <v>14389</v>
      </c>
      <c r="O7949" s="177" t="s">
        <v>195</v>
      </c>
      <c r="P7949" s="177" t="s">
        <v>1193</v>
      </c>
      <c r="Q7949" s="177" t="s">
        <v>4629</v>
      </c>
      <c r="R7949" s="177" t="s">
        <v>600</v>
      </c>
      <c r="S7949" s="177" t="s">
        <v>601</v>
      </c>
      <c r="T7949" s="177" t="s">
        <v>1715</v>
      </c>
      <c r="U7949" s="177" t="s">
        <v>702</v>
      </c>
      <c r="V7949" s="177" t="s">
        <v>2831</v>
      </c>
      <c r="W7949" s="177" t="s">
        <v>521</v>
      </c>
      <c r="X7949" s="177" t="s">
        <v>1001</v>
      </c>
      <c r="Z7949" s="177" t="s">
        <v>702</v>
      </c>
      <c r="AA7949" s="177" t="s">
        <v>1170</v>
      </c>
      <c r="AB7949" s="177" t="s">
        <v>2741</v>
      </c>
      <c r="AC7949" s="177" t="s">
        <v>28193</v>
      </c>
      <c r="AD7949" s="177" t="s">
        <v>28194</v>
      </c>
      <c r="AE7949" s="177" t="s">
        <v>526</v>
      </c>
      <c r="AQ7949" s="177" t="s">
        <v>28195</v>
      </c>
      <c r="AT7949" s="177"/>
      <c r="AU7949" s="177"/>
      <c r="AV7949" s="177"/>
      <c r="AW7949" s="177"/>
    </row>
    <row r="7950" spans="1:71">
      <c r="A7950" s="170" t="s">
        <v>28049</v>
      </c>
      <c r="B7950" s="177" t="s">
        <v>28050</v>
      </c>
      <c r="D7950" s="177" t="s">
        <v>508</v>
      </c>
      <c r="E7950" s="177" t="s">
        <v>1260</v>
      </c>
      <c r="F7950" s="177" t="s">
        <v>28196</v>
      </c>
      <c r="G7950" s="177" t="s">
        <v>4693</v>
      </c>
      <c r="I7950" s="177" t="s">
        <v>2844</v>
      </c>
      <c r="J7950" s="181" t="s">
        <v>512</v>
      </c>
      <c r="K7950" s="178" t="s">
        <v>512</v>
      </c>
      <c r="L7950" s="177" t="s">
        <v>1307</v>
      </c>
      <c r="M7950" s="177" t="s">
        <v>14389</v>
      </c>
      <c r="N7950" s="177" t="s">
        <v>14389</v>
      </c>
      <c r="O7950" s="177" t="s">
        <v>295</v>
      </c>
      <c r="P7950" s="177" t="s">
        <v>4228</v>
      </c>
      <c r="R7950" s="177" t="s">
        <v>1308</v>
      </c>
      <c r="S7950" s="177" t="s">
        <v>28197</v>
      </c>
      <c r="T7950" s="177" t="s">
        <v>3886</v>
      </c>
      <c r="W7950" s="177" t="s">
        <v>5454</v>
      </c>
      <c r="X7950" s="177" t="s">
        <v>28198</v>
      </c>
      <c r="Y7950" s="177" t="s">
        <v>526</v>
      </c>
      <c r="AA7950" s="177" t="s">
        <v>702</v>
      </c>
      <c r="AD7950" s="177" t="s">
        <v>1316</v>
      </c>
      <c r="AQ7950" s="177" t="s">
        <v>2172</v>
      </c>
      <c r="AT7950" s="177"/>
      <c r="AU7950" s="177"/>
      <c r="AV7950" s="177"/>
      <c r="AW7950" s="177"/>
    </row>
    <row r="7951" spans="1:71">
      <c r="A7951" s="170" t="s">
        <v>28049</v>
      </c>
      <c r="B7951" s="177" t="s">
        <v>28050</v>
      </c>
      <c r="D7951" s="177" t="s">
        <v>508</v>
      </c>
      <c r="E7951" s="177" t="s">
        <v>1264</v>
      </c>
      <c r="F7951" s="177" t="s">
        <v>28199</v>
      </c>
      <c r="G7951" s="177" t="s">
        <v>4714</v>
      </c>
      <c r="I7951" s="177" t="s">
        <v>2844</v>
      </c>
      <c r="J7951" s="181" t="s">
        <v>512</v>
      </c>
      <c r="K7951" s="178" t="s">
        <v>512</v>
      </c>
      <c r="L7951" s="177" t="s">
        <v>550</v>
      </c>
      <c r="M7951" s="177" t="s">
        <v>14389</v>
      </c>
      <c r="N7951" s="177" t="s">
        <v>14389</v>
      </c>
      <c r="O7951" s="177" t="s">
        <v>195</v>
      </c>
      <c r="P7951" s="177" t="s">
        <v>1023</v>
      </c>
      <c r="Q7951" s="177" t="s">
        <v>28200</v>
      </c>
      <c r="R7951" s="177" t="s">
        <v>600</v>
      </c>
      <c r="S7951" s="177" t="s">
        <v>601</v>
      </c>
      <c r="T7951" s="177" t="s">
        <v>2763</v>
      </c>
      <c r="U7951" s="177" t="s">
        <v>739</v>
      </c>
      <c r="V7951" s="177" t="s">
        <v>672</v>
      </c>
      <c r="X7951" s="177" t="s">
        <v>5106</v>
      </c>
      <c r="Z7951" s="177" t="s">
        <v>739</v>
      </c>
      <c r="AA7951" s="177" t="s">
        <v>675</v>
      </c>
      <c r="AC7951" s="177" t="s">
        <v>2583</v>
      </c>
      <c r="AD7951" s="177" t="s">
        <v>28201</v>
      </c>
      <c r="AE7951" s="177" t="s">
        <v>526</v>
      </c>
      <c r="AQ7951" s="177" t="s">
        <v>937</v>
      </c>
      <c r="AT7951" s="177"/>
      <c r="AU7951" s="177"/>
      <c r="AV7951" s="177"/>
      <c r="AW7951" s="177"/>
    </row>
    <row r="7952" spans="1:71">
      <c r="A7952" s="170" t="s">
        <v>28049</v>
      </c>
      <c r="B7952" s="177" t="s">
        <v>28050</v>
      </c>
      <c r="D7952" s="177" t="s">
        <v>508</v>
      </c>
      <c r="E7952" s="170" t="s">
        <v>1269</v>
      </c>
      <c r="F7952" s="177" t="s">
        <v>28202</v>
      </c>
      <c r="G7952" s="177" t="s">
        <v>4727</v>
      </c>
      <c r="I7952" s="177" t="s">
        <v>2844</v>
      </c>
      <c r="J7952" s="181" t="s">
        <v>512</v>
      </c>
      <c r="K7952" s="178" t="s">
        <v>512</v>
      </c>
      <c r="L7952" s="177" t="s">
        <v>550</v>
      </c>
      <c r="M7952" s="177" t="s">
        <v>14389</v>
      </c>
      <c r="N7952" s="177" t="s">
        <v>14389</v>
      </c>
      <c r="O7952" s="177" t="s">
        <v>195</v>
      </c>
      <c r="P7952" s="177" t="s">
        <v>1193</v>
      </c>
      <c r="Q7952" s="177" t="s">
        <v>4629</v>
      </c>
      <c r="R7952" s="177" t="s">
        <v>731</v>
      </c>
      <c r="S7952" s="177" t="s">
        <v>4709</v>
      </c>
      <c r="T7952" s="177" t="s">
        <v>2114</v>
      </c>
      <c r="U7952" s="177" t="s">
        <v>748</v>
      </c>
      <c r="V7952" s="177" t="s">
        <v>828</v>
      </c>
      <c r="W7952" s="177" t="s">
        <v>28203</v>
      </c>
      <c r="X7952" s="177" t="s">
        <v>5571</v>
      </c>
      <c r="Z7952" s="177" t="s">
        <v>748</v>
      </c>
      <c r="AA7952" s="177" t="s">
        <v>20557</v>
      </c>
      <c r="AB7952" s="177" t="s">
        <v>2741</v>
      </c>
      <c r="AC7952" s="177" t="s">
        <v>2571</v>
      </c>
      <c r="AD7952" s="177" t="s">
        <v>28204</v>
      </c>
      <c r="AE7952" s="177" t="s">
        <v>524</v>
      </c>
      <c r="AQ7952" s="177" t="s">
        <v>937</v>
      </c>
      <c r="AT7952" s="177"/>
      <c r="AU7952" s="177"/>
      <c r="AV7952" s="177"/>
      <c r="AW7952" s="177"/>
    </row>
    <row r="7953" spans="1:58">
      <c r="A7953" s="170" t="s">
        <v>28049</v>
      </c>
      <c r="B7953" s="177" t="s">
        <v>28050</v>
      </c>
      <c r="D7953" s="177" t="s">
        <v>508</v>
      </c>
      <c r="E7953" s="177" t="s">
        <v>2745</v>
      </c>
      <c r="F7953" s="177" t="s">
        <v>28205</v>
      </c>
      <c r="G7953" s="177" t="s">
        <v>5002</v>
      </c>
      <c r="I7953" s="177" t="s">
        <v>2844</v>
      </c>
      <c r="J7953" s="181" t="s">
        <v>512</v>
      </c>
      <c r="K7953" s="178" t="s">
        <v>512</v>
      </c>
      <c r="L7953" s="177" t="s">
        <v>550</v>
      </c>
      <c r="M7953" s="177" t="s">
        <v>14389</v>
      </c>
      <c r="N7953" s="177" t="s">
        <v>14389</v>
      </c>
      <c r="O7953" s="177" t="s">
        <v>195</v>
      </c>
      <c r="P7953" s="177" t="s">
        <v>1604</v>
      </c>
      <c r="Q7953" s="177" t="s">
        <v>28206</v>
      </c>
      <c r="R7953" s="177" t="s">
        <v>600</v>
      </c>
      <c r="S7953" s="177" t="s">
        <v>601</v>
      </c>
      <c r="T7953" s="177" t="s">
        <v>3731</v>
      </c>
      <c r="U7953" s="177" t="s">
        <v>702</v>
      </c>
      <c r="V7953" s="177" t="s">
        <v>6771</v>
      </c>
      <c r="W7953" s="177" t="s">
        <v>1484</v>
      </c>
      <c r="X7953" s="177" t="s">
        <v>3367</v>
      </c>
      <c r="Z7953" s="177" t="s">
        <v>702</v>
      </c>
      <c r="AA7953" s="177" t="s">
        <v>6772</v>
      </c>
      <c r="AC7953" s="177" t="s">
        <v>2571</v>
      </c>
      <c r="AD7953" s="177" t="s">
        <v>28207</v>
      </c>
      <c r="AE7953" s="177" t="s">
        <v>524</v>
      </c>
      <c r="AQ7953" s="177" t="s">
        <v>937</v>
      </c>
      <c r="AT7953" s="177"/>
      <c r="AU7953" s="177"/>
      <c r="AV7953" s="177"/>
      <c r="AW7953" s="177"/>
    </row>
    <row r="7954" spans="1:58">
      <c r="A7954" s="170" t="s">
        <v>28049</v>
      </c>
      <c r="B7954" s="177" t="s">
        <v>28050</v>
      </c>
      <c r="D7954" s="177" t="s">
        <v>508</v>
      </c>
      <c r="E7954" s="177" t="s">
        <v>1296</v>
      </c>
      <c r="F7954" s="177" t="s">
        <v>28208</v>
      </c>
      <c r="G7954" s="177" t="s">
        <v>15633</v>
      </c>
      <c r="I7954" s="177" t="s">
        <v>2844</v>
      </c>
      <c r="J7954" s="181" t="s">
        <v>512</v>
      </c>
      <c r="K7954" s="178" t="s">
        <v>512</v>
      </c>
      <c r="L7954" s="177" t="s">
        <v>550</v>
      </c>
      <c r="M7954" s="177" t="s">
        <v>14389</v>
      </c>
      <c r="N7954" s="177" t="s">
        <v>14389</v>
      </c>
      <c r="O7954" s="177" t="s">
        <v>195</v>
      </c>
      <c r="P7954" s="177" t="s">
        <v>1604</v>
      </c>
      <c r="Q7954" s="177" t="s">
        <v>28209</v>
      </c>
      <c r="R7954" s="177" t="s">
        <v>600</v>
      </c>
      <c r="S7954" s="177" t="s">
        <v>601</v>
      </c>
      <c r="T7954" s="177" t="s">
        <v>3731</v>
      </c>
      <c r="U7954" s="177" t="s">
        <v>702</v>
      </c>
      <c r="V7954" s="177" t="s">
        <v>6771</v>
      </c>
      <c r="W7954" s="177" t="s">
        <v>1484</v>
      </c>
      <c r="X7954" s="177" t="s">
        <v>3367</v>
      </c>
      <c r="Z7954" s="177" t="s">
        <v>702</v>
      </c>
      <c r="AA7954" s="177" t="s">
        <v>6772</v>
      </c>
      <c r="AC7954" s="177" t="s">
        <v>2571</v>
      </c>
      <c r="AD7954" s="177" t="s">
        <v>28210</v>
      </c>
      <c r="AE7954" s="177" t="s">
        <v>524</v>
      </c>
      <c r="AQ7954" s="177" t="s">
        <v>937</v>
      </c>
      <c r="AT7954" s="177"/>
      <c r="AU7954" s="177"/>
      <c r="AV7954" s="177"/>
      <c r="AW7954" s="177"/>
    </row>
    <row r="7955" spans="1:58">
      <c r="A7955" s="170" t="s">
        <v>28049</v>
      </c>
      <c r="B7955" s="177" t="s">
        <v>28050</v>
      </c>
      <c r="D7955" s="177" t="s">
        <v>508</v>
      </c>
      <c r="E7955" s="170" t="s">
        <v>1305</v>
      </c>
      <c r="F7955" s="177" t="s">
        <v>28211</v>
      </c>
      <c r="G7955" s="177" t="s">
        <v>4675</v>
      </c>
      <c r="I7955" s="177" t="s">
        <v>2844</v>
      </c>
      <c r="J7955" s="181" t="s">
        <v>512</v>
      </c>
      <c r="K7955" s="178" t="s">
        <v>512</v>
      </c>
      <c r="L7955" s="177" t="s">
        <v>550</v>
      </c>
      <c r="M7955" s="177" t="s">
        <v>14389</v>
      </c>
      <c r="N7955" s="177" t="s">
        <v>14389</v>
      </c>
      <c r="O7955" s="177" t="s">
        <v>195</v>
      </c>
      <c r="P7955" s="177" t="s">
        <v>1604</v>
      </c>
      <c r="Q7955" s="177" t="s">
        <v>1821</v>
      </c>
      <c r="R7955" s="177" t="s">
        <v>600</v>
      </c>
      <c r="S7955" s="177" t="s">
        <v>601</v>
      </c>
      <c r="T7955" s="177" t="s">
        <v>2748</v>
      </c>
      <c r="U7955" s="177" t="s">
        <v>702</v>
      </c>
      <c r="V7955" s="177" t="s">
        <v>1292</v>
      </c>
      <c r="W7955" s="177" t="s">
        <v>1484</v>
      </c>
      <c r="X7955" s="177" t="s">
        <v>3367</v>
      </c>
      <c r="Z7955" s="177" t="s">
        <v>702</v>
      </c>
      <c r="AA7955" s="177" t="s">
        <v>2679</v>
      </c>
      <c r="AC7955" s="177" t="s">
        <v>2571</v>
      </c>
      <c r="AD7955" s="177" t="s">
        <v>28212</v>
      </c>
      <c r="AE7955" s="177" t="s">
        <v>524</v>
      </c>
      <c r="AQ7955" s="177" t="s">
        <v>937</v>
      </c>
      <c r="AT7955" s="177"/>
      <c r="AU7955" s="177"/>
      <c r="AV7955" s="177"/>
      <c r="AW7955" s="177"/>
    </row>
    <row r="7956" spans="1:58">
      <c r="A7956" s="170" t="s">
        <v>28049</v>
      </c>
      <c r="B7956" s="177" t="s">
        <v>28050</v>
      </c>
      <c r="D7956" s="177" t="s">
        <v>508</v>
      </c>
      <c r="E7956" s="177" t="s">
        <v>7013</v>
      </c>
      <c r="F7956" s="177" t="s">
        <v>28213</v>
      </c>
      <c r="G7956" s="177" t="s">
        <v>4598</v>
      </c>
      <c r="I7956" s="177" t="s">
        <v>2844</v>
      </c>
      <c r="J7956" s="181" t="s">
        <v>512</v>
      </c>
      <c r="K7956" s="178" t="s">
        <v>512</v>
      </c>
      <c r="L7956" s="177" t="s">
        <v>550</v>
      </c>
      <c r="M7956" s="177" t="s">
        <v>14389</v>
      </c>
      <c r="N7956" s="177" t="s">
        <v>14389</v>
      </c>
      <c r="O7956" s="177" t="s">
        <v>195</v>
      </c>
      <c r="P7956" s="177" t="s">
        <v>1023</v>
      </c>
      <c r="Q7956" s="177" t="s">
        <v>1879</v>
      </c>
      <c r="R7956" s="177" t="s">
        <v>600</v>
      </c>
      <c r="S7956" s="177" t="s">
        <v>601</v>
      </c>
      <c r="T7956" s="177" t="s">
        <v>1169</v>
      </c>
      <c r="U7956" s="177" t="s">
        <v>712</v>
      </c>
      <c r="V7956" s="177" t="s">
        <v>1000</v>
      </c>
      <c r="W7956" s="177" t="s">
        <v>714</v>
      </c>
      <c r="X7956" s="177" t="s">
        <v>3367</v>
      </c>
      <c r="Z7956" s="177" t="s">
        <v>712</v>
      </c>
      <c r="AA7956" s="177" t="s">
        <v>1002</v>
      </c>
      <c r="AC7956" s="177" t="s">
        <v>2583</v>
      </c>
      <c r="AD7956" s="177" t="s">
        <v>28214</v>
      </c>
      <c r="AE7956" s="177" t="s">
        <v>526</v>
      </c>
      <c r="AQ7956" s="177" t="s">
        <v>937</v>
      </c>
      <c r="AT7956" s="177"/>
      <c r="AU7956" s="177"/>
      <c r="AV7956" s="177"/>
      <c r="AW7956" s="177"/>
    </row>
    <row r="7957" spans="1:58">
      <c r="A7957" s="170" t="s">
        <v>28049</v>
      </c>
      <c r="B7957" s="177" t="s">
        <v>28050</v>
      </c>
      <c r="D7957" s="177" t="s">
        <v>508</v>
      </c>
      <c r="E7957" s="177" t="s">
        <v>2757</v>
      </c>
      <c r="F7957" s="177" t="s">
        <v>28215</v>
      </c>
      <c r="G7957" s="177" t="s">
        <v>4567</v>
      </c>
      <c r="I7957" s="177" t="s">
        <v>2844</v>
      </c>
      <c r="J7957" s="181" t="s">
        <v>512</v>
      </c>
      <c r="K7957" s="178" t="s">
        <v>512</v>
      </c>
      <c r="L7957" s="177" t="s">
        <v>550</v>
      </c>
      <c r="M7957" s="177" t="s">
        <v>14389</v>
      </c>
      <c r="N7957" s="177" t="s">
        <v>14389</v>
      </c>
      <c r="O7957" s="177" t="s">
        <v>195</v>
      </c>
      <c r="P7957" s="177" t="s">
        <v>1193</v>
      </c>
      <c r="Q7957" s="177" t="s">
        <v>2464</v>
      </c>
      <c r="R7957" s="177" t="s">
        <v>600</v>
      </c>
      <c r="S7957" s="177" t="s">
        <v>601</v>
      </c>
      <c r="T7957" s="177" t="s">
        <v>3762</v>
      </c>
      <c r="U7957" s="177" t="s">
        <v>712</v>
      </c>
      <c r="V7957" s="177" t="s">
        <v>4895</v>
      </c>
      <c r="X7957" s="177" t="s">
        <v>5106</v>
      </c>
      <c r="Z7957" s="177" t="s">
        <v>712</v>
      </c>
      <c r="AA7957" s="177" t="s">
        <v>4896</v>
      </c>
      <c r="AC7957" s="177" t="s">
        <v>4512</v>
      </c>
      <c r="AD7957" s="177" t="s">
        <v>28216</v>
      </c>
      <c r="AE7957" s="177" t="s">
        <v>1064</v>
      </c>
      <c r="AQ7957" s="177" t="s">
        <v>937</v>
      </c>
      <c r="AT7957" s="177"/>
      <c r="AU7957" s="177"/>
      <c r="AV7957" s="177"/>
      <c r="AW7957" s="177"/>
    </row>
    <row r="7958" spans="1:58">
      <c r="A7958" s="170" t="s">
        <v>28049</v>
      </c>
      <c r="B7958" s="177" t="s">
        <v>28050</v>
      </c>
      <c r="D7958" s="177" t="s">
        <v>508</v>
      </c>
      <c r="E7958" s="170" t="s">
        <v>1819</v>
      </c>
      <c r="F7958" s="177" t="s">
        <v>28217</v>
      </c>
      <c r="G7958" s="177" t="s">
        <v>28218</v>
      </c>
      <c r="I7958" s="177" t="s">
        <v>2844</v>
      </c>
      <c r="J7958" s="181" t="s">
        <v>512</v>
      </c>
      <c r="K7958" s="178" t="s">
        <v>512</v>
      </c>
      <c r="L7958" s="177" t="s">
        <v>550</v>
      </c>
      <c r="M7958" s="177" t="s">
        <v>14389</v>
      </c>
      <c r="N7958" s="177" t="s">
        <v>14389</v>
      </c>
      <c r="O7958" s="177" t="s">
        <v>195</v>
      </c>
      <c r="P7958" s="177" t="s">
        <v>1193</v>
      </c>
      <c r="Q7958" s="177" t="s">
        <v>2464</v>
      </c>
      <c r="R7958" s="177" t="s">
        <v>600</v>
      </c>
      <c r="S7958" s="177" t="s">
        <v>601</v>
      </c>
      <c r="T7958" s="177" t="s">
        <v>805</v>
      </c>
      <c r="U7958" s="177" t="s">
        <v>712</v>
      </c>
      <c r="V7958" s="177" t="s">
        <v>833</v>
      </c>
      <c r="X7958" s="177" t="s">
        <v>673</v>
      </c>
      <c r="Y7958" s="177" t="s">
        <v>674</v>
      </c>
      <c r="Z7958" s="177" t="s">
        <v>712</v>
      </c>
      <c r="AA7958" s="177" t="s">
        <v>2570</v>
      </c>
      <c r="AB7958" s="177" t="s">
        <v>745</v>
      </c>
      <c r="AC7958" s="177" t="s">
        <v>2583</v>
      </c>
      <c r="AD7958" s="177" t="s">
        <v>28219</v>
      </c>
      <c r="AE7958" s="177" t="s">
        <v>526</v>
      </c>
      <c r="AQ7958" s="177"/>
      <c r="AT7958" s="177"/>
      <c r="AU7958" s="177"/>
      <c r="AV7958" s="177"/>
      <c r="AW7958" s="177"/>
    </row>
    <row r="7959" spans="1:58">
      <c r="A7959" s="170" t="s">
        <v>28049</v>
      </c>
      <c r="B7959" s="177" t="s">
        <v>28050</v>
      </c>
      <c r="D7959" s="177" t="s">
        <v>508</v>
      </c>
      <c r="E7959" s="170" t="s">
        <v>1320</v>
      </c>
      <c r="F7959" s="177" t="s">
        <v>28220</v>
      </c>
      <c r="G7959" s="177" t="s">
        <v>2629</v>
      </c>
      <c r="I7959" s="177" t="s">
        <v>2844</v>
      </c>
      <c r="J7959" s="181" t="s">
        <v>512</v>
      </c>
      <c r="K7959" s="178" t="s">
        <v>512</v>
      </c>
      <c r="L7959" s="177" t="s">
        <v>550</v>
      </c>
      <c r="M7959" s="177" t="s">
        <v>14389</v>
      </c>
      <c r="N7959" s="177" t="s">
        <v>14389</v>
      </c>
      <c r="O7959" s="177" t="s">
        <v>195</v>
      </c>
      <c r="P7959" s="177" t="s">
        <v>1023</v>
      </c>
      <c r="Q7959" s="177" t="s">
        <v>1188</v>
      </c>
      <c r="R7959" s="177" t="s">
        <v>731</v>
      </c>
      <c r="S7959" s="177" t="s">
        <v>4709</v>
      </c>
      <c r="T7959" s="177" t="s">
        <v>805</v>
      </c>
      <c r="U7959" s="177" t="s">
        <v>739</v>
      </c>
      <c r="V7959" s="177" t="s">
        <v>6969</v>
      </c>
      <c r="X7959" s="177" t="s">
        <v>734</v>
      </c>
      <c r="Y7959" s="177" t="s">
        <v>735</v>
      </c>
      <c r="Z7959" s="177" t="s">
        <v>739</v>
      </c>
      <c r="AA7959" s="177" t="s">
        <v>28221</v>
      </c>
      <c r="AC7959" s="177" t="s">
        <v>2571</v>
      </c>
      <c r="AD7959" s="177" t="s">
        <v>28222</v>
      </c>
      <c r="AE7959" s="177" t="s">
        <v>524</v>
      </c>
      <c r="AQ7959" s="177"/>
      <c r="AT7959" s="177"/>
      <c r="AU7959" s="177"/>
      <c r="AV7959" s="177"/>
      <c r="AW7959" s="177"/>
    </row>
    <row r="7960" spans="1:58">
      <c r="A7960" s="170" t="s">
        <v>28049</v>
      </c>
      <c r="B7960" s="177" t="s">
        <v>28050</v>
      </c>
      <c r="D7960" s="177" t="s">
        <v>508</v>
      </c>
      <c r="E7960" s="177" t="s">
        <v>3703</v>
      </c>
      <c r="F7960" s="177" t="s">
        <v>28223</v>
      </c>
      <c r="G7960" s="177" t="s">
        <v>5431</v>
      </c>
      <c r="I7960" s="177" t="s">
        <v>2844</v>
      </c>
      <c r="J7960" s="181" t="s">
        <v>512</v>
      </c>
      <c r="K7960" s="178" t="s">
        <v>512</v>
      </c>
      <c r="L7960" s="177" t="s">
        <v>550</v>
      </c>
      <c r="M7960" s="177" t="s">
        <v>14389</v>
      </c>
      <c r="N7960" s="177" t="s">
        <v>14389</v>
      </c>
      <c r="O7960" s="177" t="s">
        <v>195</v>
      </c>
      <c r="P7960" s="177" t="s">
        <v>1023</v>
      </c>
      <c r="Q7960" s="177" t="s">
        <v>28224</v>
      </c>
      <c r="R7960" s="177" t="s">
        <v>600</v>
      </c>
      <c r="S7960" s="177" t="s">
        <v>601</v>
      </c>
      <c r="T7960" s="177" t="s">
        <v>2620</v>
      </c>
      <c r="U7960" s="177" t="s">
        <v>702</v>
      </c>
      <c r="V7960" s="177" t="s">
        <v>11333</v>
      </c>
      <c r="X7960" s="177" t="s">
        <v>890</v>
      </c>
      <c r="Y7960" s="187" t="s">
        <v>1393</v>
      </c>
      <c r="Z7960" s="177" t="s">
        <v>702</v>
      </c>
      <c r="AA7960" s="177" t="s">
        <v>11334</v>
      </c>
      <c r="AB7960" s="177" t="s">
        <v>4511</v>
      </c>
      <c r="AC7960" s="177" t="s">
        <v>4512</v>
      </c>
      <c r="AD7960" s="177" t="s">
        <v>28225</v>
      </c>
      <c r="AE7960" s="177" t="s">
        <v>1064</v>
      </c>
      <c r="AQ7960" s="177" t="s">
        <v>28226</v>
      </c>
      <c r="AT7960" s="177"/>
      <c r="AU7960" s="177"/>
      <c r="AV7960" s="177"/>
      <c r="AW7960" s="177"/>
    </row>
    <row r="7961" spans="1:58">
      <c r="A7961" s="170" t="s">
        <v>28049</v>
      </c>
      <c r="B7961" s="177" t="s">
        <v>28050</v>
      </c>
      <c r="D7961" s="177" t="s">
        <v>508</v>
      </c>
      <c r="E7961" s="177" t="s">
        <v>1327</v>
      </c>
      <c r="F7961" s="177" t="s">
        <v>28227</v>
      </c>
      <c r="G7961" s="177" t="s">
        <v>4755</v>
      </c>
      <c r="I7961" s="177" t="s">
        <v>2844</v>
      </c>
      <c r="J7961" s="181" t="s">
        <v>512</v>
      </c>
      <c r="K7961" s="178" t="s">
        <v>512</v>
      </c>
      <c r="L7961" s="177" t="s">
        <v>550</v>
      </c>
      <c r="M7961" s="177" t="s">
        <v>14389</v>
      </c>
      <c r="N7961" s="177" t="s">
        <v>14389</v>
      </c>
      <c r="O7961" s="177" t="s">
        <v>168</v>
      </c>
      <c r="P7961" s="177" t="s">
        <v>1208</v>
      </c>
      <c r="Q7961" s="177" t="s">
        <v>614</v>
      </c>
      <c r="R7961" s="177" t="s">
        <v>1209</v>
      </c>
      <c r="S7961" s="177" t="s">
        <v>554</v>
      </c>
      <c r="T7961" s="177" t="s">
        <v>5797</v>
      </c>
      <c r="U7961" s="177" t="s">
        <v>748</v>
      </c>
      <c r="V7961" s="177" t="s">
        <v>28228</v>
      </c>
      <c r="X7961" s="177" t="s">
        <v>5434</v>
      </c>
      <c r="Z7961" s="177" t="s">
        <v>748</v>
      </c>
      <c r="AA7961" s="177" t="s">
        <v>28229</v>
      </c>
      <c r="AC7961" s="177" t="s">
        <v>2688</v>
      </c>
      <c r="AD7961" s="177" t="s">
        <v>28230</v>
      </c>
      <c r="AE7961" s="177" t="s">
        <v>10886</v>
      </c>
      <c r="AL7961" s="177" t="s">
        <v>2091</v>
      </c>
      <c r="AQ7961" s="177" t="s">
        <v>28231</v>
      </c>
      <c r="AT7961" s="177"/>
      <c r="AU7961" s="177"/>
      <c r="AV7961" s="177"/>
      <c r="AW7961" s="177"/>
    </row>
    <row r="7962" spans="1:58">
      <c r="A7962" s="170" t="s">
        <v>28049</v>
      </c>
      <c r="B7962" s="177" t="s">
        <v>28050</v>
      </c>
      <c r="D7962" s="177" t="s">
        <v>508</v>
      </c>
      <c r="E7962" s="177" t="s">
        <v>1334</v>
      </c>
      <c r="F7962" s="177" t="s">
        <v>28232</v>
      </c>
      <c r="G7962" s="177" t="s">
        <v>5418</v>
      </c>
      <c r="I7962" s="177" t="s">
        <v>2844</v>
      </c>
      <c r="J7962" s="181" t="s">
        <v>512</v>
      </c>
      <c r="K7962" s="178" t="s">
        <v>512</v>
      </c>
      <c r="L7962" s="177" t="s">
        <v>550</v>
      </c>
      <c r="M7962" s="177" t="s">
        <v>14389</v>
      </c>
      <c r="N7962" s="177" t="s">
        <v>14389</v>
      </c>
      <c r="O7962" s="177" t="s">
        <v>195</v>
      </c>
      <c r="P7962" s="177" t="s">
        <v>1023</v>
      </c>
      <c r="Q7962" s="177" t="s">
        <v>28233</v>
      </c>
      <c r="R7962" s="177" t="s">
        <v>600</v>
      </c>
      <c r="S7962" s="177" t="s">
        <v>601</v>
      </c>
      <c r="T7962" s="177" t="s">
        <v>772</v>
      </c>
      <c r="U7962" s="177" t="s">
        <v>555</v>
      </c>
      <c r="V7962" s="177" t="s">
        <v>2710</v>
      </c>
      <c r="X7962" s="177" t="s">
        <v>943</v>
      </c>
      <c r="Y7962" s="177" t="s">
        <v>891</v>
      </c>
      <c r="Z7962" s="177" t="s">
        <v>555</v>
      </c>
      <c r="AA7962" s="177" t="s">
        <v>2711</v>
      </c>
      <c r="AC7962" s="177" t="s">
        <v>4512</v>
      </c>
      <c r="AD7962" s="177" t="s">
        <v>28234</v>
      </c>
      <c r="AE7962" s="177" t="s">
        <v>1064</v>
      </c>
      <c r="AQ7962" s="177"/>
      <c r="AT7962" s="177"/>
      <c r="AU7962" s="177"/>
      <c r="AV7962" s="177"/>
      <c r="AW7962" s="177"/>
    </row>
    <row r="7963" spans="1:58">
      <c r="A7963" s="170" t="s">
        <v>28049</v>
      </c>
      <c r="B7963" s="177" t="s">
        <v>28050</v>
      </c>
      <c r="D7963" s="177" t="s">
        <v>508</v>
      </c>
      <c r="E7963" s="177" t="s">
        <v>2781</v>
      </c>
      <c r="F7963" s="177" t="s">
        <v>28235</v>
      </c>
      <c r="G7963" s="177" t="s">
        <v>28236</v>
      </c>
      <c r="I7963" s="177" t="s">
        <v>2844</v>
      </c>
      <c r="J7963" s="181" t="s">
        <v>512</v>
      </c>
      <c r="K7963" s="178" t="s">
        <v>512</v>
      </c>
      <c r="L7963" s="177" t="s">
        <v>550</v>
      </c>
      <c r="M7963" s="177" t="s">
        <v>14389</v>
      </c>
      <c r="N7963" s="177" t="s">
        <v>14389</v>
      </c>
      <c r="O7963" s="177" t="s">
        <v>168</v>
      </c>
      <c r="P7963" s="177" t="s">
        <v>1208</v>
      </c>
      <c r="Q7963" s="177" t="s">
        <v>1821</v>
      </c>
      <c r="R7963" s="177" t="s">
        <v>1209</v>
      </c>
      <c r="S7963" s="177" t="s">
        <v>554</v>
      </c>
      <c r="T7963" s="177" t="s">
        <v>5797</v>
      </c>
      <c r="U7963" s="177" t="s">
        <v>748</v>
      </c>
      <c r="V7963" s="177" t="s">
        <v>28228</v>
      </c>
      <c r="X7963" s="177" t="s">
        <v>5434</v>
      </c>
      <c r="Z7963" s="177" t="s">
        <v>748</v>
      </c>
      <c r="AA7963" s="177" t="s">
        <v>28229</v>
      </c>
      <c r="AC7963" s="177" t="s">
        <v>2688</v>
      </c>
      <c r="AD7963" s="177" t="s">
        <v>28237</v>
      </c>
      <c r="AE7963" s="177" t="s">
        <v>10886</v>
      </c>
      <c r="AL7963" s="177" t="s">
        <v>2091</v>
      </c>
      <c r="AQ7963" s="177" t="s">
        <v>28231</v>
      </c>
      <c r="AT7963" s="177"/>
      <c r="AU7963" s="177"/>
      <c r="AV7963" s="177"/>
      <c r="AW7963" s="177"/>
    </row>
    <row r="7964" spans="1:58">
      <c r="A7964" s="170" t="s">
        <v>28049</v>
      </c>
      <c r="B7964" s="177" t="s">
        <v>28050</v>
      </c>
      <c r="D7964" s="177" t="s">
        <v>508</v>
      </c>
      <c r="E7964" s="177" t="s">
        <v>2786</v>
      </c>
      <c r="F7964" s="177" t="s">
        <v>28238</v>
      </c>
      <c r="G7964" s="177" t="s">
        <v>5438</v>
      </c>
      <c r="I7964" s="177" t="s">
        <v>2844</v>
      </c>
      <c r="J7964" s="181" t="s">
        <v>512</v>
      </c>
      <c r="K7964" s="178" t="s">
        <v>512</v>
      </c>
      <c r="L7964" s="177" t="s">
        <v>550</v>
      </c>
      <c r="M7964" s="177" t="s">
        <v>14389</v>
      </c>
      <c r="N7964" s="177" t="s">
        <v>14389</v>
      </c>
      <c r="O7964" s="177" t="s">
        <v>195</v>
      </c>
      <c r="P7964" s="177" t="s">
        <v>1023</v>
      </c>
      <c r="Q7964" s="177" t="s">
        <v>28239</v>
      </c>
      <c r="R7964" s="177" t="s">
        <v>600</v>
      </c>
      <c r="S7964" s="177" t="s">
        <v>601</v>
      </c>
      <c r="T7964" s="177" t="s">
        <v>772</v>
      </c>
      <c r="U7964" s="177" t="s">
        <v>555</v>
      </c>
      <c r="V7964" s="177" t="s">
        <v>2710</v>
      </c>
      <c r="X7964" s="177" t="s">
        <v>943</v>
      </c>
      <c r="Y7964" s="177" t="s">
        <v>891</v>
      </c>
      <c r="Z7964" s="177" t="s">
        <v>555</v>
      </c>
      <c r="AA7964" s="177" t="s">
        <v>2711</v>
      </c>
      <c r="AC7964" s="177" t="s">
        <v>4512</v>
      </c>
      <c r="AD7964" s="177" t="s">
        <v>28240</v>
      </c>
      <c r="AE7964" s="177" t="s">
        <v>1064</v>
      </c>
      <c r="AQ7964" s="177"/>
      <c r="AT7964" s="177"/>
      <c r="AU7964" s="177"/>
      <c r="AV7964" s="177"/>
      <c r="AW7964" s="177"/>
    </row>
    <row r="7965" spans="1:58">
      <c r="A7965" s="170" t="s">
        <v>28049</v>
      </c>
      <c r="B7965" s="177" t="s">
        <v>28050</v>
      </c>
      <c r="D7965" s="177" t="s">
        <v>508</v>
      </c>
      <c r="E7965" s="177" t="s">
        <v>2790</v>
      </c>
      <c r="F7965" s="177" t="s">
        <v>28241</v>
      </c>
      <c r="G7965" s="177" t="s">
        <v>28242</v>
      </c>
      <c r="I7965" s="177" t="s">
        <v>2844</v>
      </c>
      <c r="J7965" s="181" t="s">
        <v>512</v>
      </c>
      <c r="K7965" s="178" t="s">
        <v>512</v>
      </c>
      <c r="L7965" s="177" t="s">
        <v>550</v>
      </c>
      <c r="M7965" s="177" t="s">
        <v>14389</v>
      </c>
      <c r="N7965" s="177" t="s">
        <v>14389</v>
      </c>
      <c r="O7965" s="177" t="s">
        <v>168</v>
      </c>
      <c r="P7965" s="177" t="s">
        <v>1208</v>
      </c>
      <c r="Q7965" s="177" t="s">
        <v>1879</v>
      </c>
      <c r="R7965" s="177" t="s">
        <v>1209</v>
      </c>
      <c r="S7965" s="177" t="s">
        <v>554</v>
      </c>
      <c r="T7965" s="177" t="s">
        <v>5797</v>
      </c>
      <c r="U7965" s="177" t="s">
        <v>748</v>
      </c>
      <c r="V7965" s="177" t="s">
        <v>28228</v>
      </c>
      <c r="X7965" s="177" t="s">
        <v>5434</v>
      </c>
      <c r="Z7965" s="177" t="s">
        <v>748</v>
      </c>
      <c r="AA7965" s="177" t="s">
        <v>28229</v>
      </c>
      <c r="AC7965" s="177" t="s">
        <v>2688</v>
      </c>
      <c r="AD7965" s="177" t="s">
        <v>28243</v>
      </c>
      <c r="AE7965" s="177" t="s">
        <v>10886</v>
      </c>
      <c r="AL7965" s="177" t="s">
        <v>2091</v>
      </c>
      <c r="AQ7965" s="177" t="s">
        <v>28231</v>
      </c>
      <c r="AT7965" s="177"/>
      <c r="AU7965" s="177"/>
      <c r="AV7965" s="177"/>
      <c r="AW7965" s="177"/>
    </row>
    <row r="7966" spans="1:58">
      <c r="A7966" s="170" t="s">
        <v>28049</v>
      </c>
      <c r="B7966" s="177" t="s">
        <v>28050</v>
      </c>
      <c r="D7966" s="177" t="s">
        <v>508</v>
      </c>
      <c r="E7966" s="170" t="s">
        <v>2796</v>
      </c>
      <c r="F7966" s="177" t="s">
        <v>28244</v>
      </c>
      <c r="G7966" s="177" t="s">
        <v>28245</v>
      </c>
      <c r="I7966" s="177" t="s">
        <v>2844</v>
      </c>
      <c r="J7966" s="181" t="s">
        <v>512</v>
      </c>
      <c r="K7966" s="178" t="s">
        <v>512</v>
      </c>
      <c r="L7966" s="177" t="s">
        <v>513</v>
      </c>
      <c r="M7966" s="177" t="s">
        <v>28060</v>
      </c>
      <c r="N7966" s="177" t="s">
        <v>14389</v>
      </c>
      <c r="O7966" s="177" t="s">
        <v>437</v>
      </c>
      <c r="P7966" s="177" t="s">
        <v>533</v>
      </c>
      <c r="R7966" s="177" t="s">
        <v>533</v>
      </c>
      <c r="S7966" s="177" t="s">
        <v>534</v>
      </c>
      <c r="T7966" s="177" t="s">
        <v>833</v>
      </c>
      <c r="U7966" s="177" t="s">
        <v>535</v>
      </c>
      <c r="V7966" s="177" t="s">
        <v>28246</v>
      </c>
      <c r="W7966" s="177" t="s">
        <v>5459</v>
      </c>
      <c r="X7966" s="177" t="s">
        <v>28247</v>
      </c>
      <c r="Y7966" s="177" t="s">
        <v>1886</v>
      </c>
      <c r="Z7966" s="177" t="s">
        <v>28248</v>
      </c>
      <c r="AA7966" s="177" t="s">
        <v>524</v>
      </c>
      <c r="AB7966" s="177" t="s">
        <v>1886</v>
      </c>
      <c r="AC7966" s="177" t="s">
        <v>28249</v>
      </c>
      <c r="AD7966" s="177" t="s">
        <v>524</v>
      </c>
      <c r="AE7966" s="177" t="s">
        <v>1886</v>
      </c>
      <c r="AF7966" s="177" t="s">
        <v>28250</v>
      </c>
      <c r="AG7966" s="177" t="s">
        <v>524</v>
      </c>
      <c r="AH7966" s="177" t="s">
        <v>1886</v>
      </c>
      <c r="AI7966" s="177" t="s">
        <v>28251</v>
      </c>
      <c r="AJ7966" s="177" t="s">
        <v>524</v>
      </c>
      <c r="AQ7966" s="177"/>
      <c r="AT7966" s="177"/>
      <c r="AU7966" s="177"/>
      <c r="AV7966" s="177"/>
      <c r="AW7966" s="177"/>
      <c r="BA7966" s="177" t="s">
        <v>10356</v>
      </c>
      <c r="BF7966" s="177" t="s">
        <v>23734</v>
      </c>
    </row>
    <row r="7967" spans="1:58">
      <c r="A7967" s="170" t="s">
        <v>28049</v>
      </c>
      <c r="B7967" s="177" t="s">
        <v>28050</v>
      </c>
      <c r="D7967" s="177" t="s">
        <v>508</v>
      </c>
      <c r="E7967" s="170" t="s">
        <v>2799</v>
      </c>
      <c r="F7967" s="177" t="s">
        <v>28252</v>
      </c>
      <c r="G7967" s="177" t="s">
        <v>2655</v>
      </c>
      <c r="I7967" s="177" t="s">
        <v>2844</v>
      </c>
      <c r="J7967" s="181" t="s">
        <v>512</v>
      </c>
      <c r="K7967" s="178" t="s">
        <v>512</v>
      </c>
      <c r="L7967" s="177" t="s">
        <v>513</v>
      </c>
      <c r="M7967" s="177" t="s">
        <v>28060</v>
      </c>
      <c r="N7967" s="177" t="s">
        <v>14389</v>
      </c>
      <c r="O7967" s="177" t="s">
        <v>195</v>
      </c>
      <c r="P7967" s="177" t="s">
        <v>1023</v>
      </c>
      <c r="Q7967" s="177" t="s">
        <v>28253</v>
      </c>
      <c r="R7967" s="177" t="s">
        <v>731</v>
      </c>
      <c r="S7967" s="177" t="s">
        <v>28254</v>
      </c>
      <c r="T7967" s="177" t="s">
        <v>512</v>
      </c>
      <c r="U7967" s="187" t="s">
        <v>28255</v>
      </c>
      <c r="V7967" s="177" t="s">
        <v>2620</v>
      </c>
      <c r="X7967" s="177" t="s">
        <v>784</v>
      </c>
      <c r="Z7967" s="187" t="s">
        <v>2657</v>
      </c>
      <c r="AA7967" s="177" t="s">
        <v>28256</v>
      </c>
      <c r="AC7967" s="177" t="s">
        <v>2595</v>
      </c>
      <c r="AD7967" s="177" t="s">
        <v>28257</v>
      </c>
      <c r="AE7967" s="177" t="s">
        <v>559</v>
      </c>
      <c r="AQ7967" s="177"/>
      <c r="AT7967" s="177"/>
      <c r="AU7967" s="177"/>
      <c r="AV7967" s="177"/>
      <c r="AW7967" s="177"/>
    </row>
    <row r="7968" spans="1:58">
      <c r="A7968" s="170" t="s">
        <v>28049</v>
      </c>
      <c r="B7968" s="177" t="s">
        <v>28050</v>
      </c>
      <c r="D7968" s="177" t="s">
        <v>508</v>
      </c>
      <c r="E7968" s="170" t="s">
        <v>1342</v>
      </c>
      <c r="F7968" s="177" t="s">
        <v>28258</v>
      </c>
      <c r="G7968" s="177" t="s">
        <v>2644</v>
      </c>
      <c r="I7968" s="177" t="s">
        <v>2844</v>
      </c>
      <c r="J7968" s="181" t="s">
        <v>512</v>
      </c>
      <c r="K7968" s="178" t="s">
        <v>512</v>
      </c>
      <c r="L7968" s="177" t="s">
        <v>513</v>
      </c>
      <c r="M7968" s="177" t="s">
        <v>28060</v>
      </c>
      <c r="N7968" s="177" t="s">
        <v>14389</v>
      </c>
      <c r="O7968" s="177" t="s">
        <v>195</v>
      </c>
      <c r="P7968" s="177" t="s">
        <v>1193</v>
      </c>
      <c r="Q7968" s="177" t="s">
        <v>2894</v>
      </c>
      <c r="R7968" s="177" t="s">
        <v>731</v>
      </c>
      <c r="S7968" s="177" t="s">
        <v>28254</v>
      </c>
      <c r="T7968" s="177" t="s">
        <v>512</v>
      </c>
      <c r="U7968" s="177" t="s">
        <v>712</v>
      </c>
      <c r="V7968" s="177" t="s">
        <v>4568</v>
      </c>
      <c r="X7968" s="177" t="s">
        <v>784</v>
      </c>
      <c r="Z7968" s="177" t="s">
        <v>712</v>
      </c>
      <c r="AA7968" s="177" t="s">
        <v>3269</v>
      </c>
      <c r="AC7968" s="177" t="s">
        <v>2595</v>
      </c>
      <c r="AD7968" s="177" t="s">
        <v>28259</v>
      </c>
      <c r="AE7968" s="177" t="s">
        <v>559</v>
      </c>
      <c r="AQ7968" s="177"/>
      <c r="AT7968" s="177"/>
      <c r="AU7968" s="177"/>
      <c r="AV7968" s="177"/>
      <c r="AW7968" s="177"/>
    </row>
    <row r="7969" spans="1:71">
      <c r="A7969" s="170" t="s">
        <v>28049</v>
      </c>
      <c r="B7969" s="177" t="s">
        <v>28050</v>
      </c>
      <c r="D7969" s="177" t="s">
        <v>508</v>
      </c>
      <c r="E7969" s="170" t="s">
        <v>1348</v>
      </c>
      <c r="F7969" s="177" t="s">
        <v>28260</v>
      </c>
      <c r="G7969" s="177" t="s">
        <v>2678</v>
      </c>
      <c r="I7969" s="177" t="s">
        <v>2844</v>
      </c>
      <c r="J7969" s="181" t="s">
        <v>512</v>
      </c>
      <c r="K7969" s="178" t="s">
        <v>512</v>
      </c>
      <c r="L7969" s="177" t="s">
        <v>513</v>
      </c>
      <c r="M7969" s="177" t="s">
        <v>28060</v>
      </c>
      <c r="N7969" s="177" t="s">
        <v>14389</v>
      </c>
      <c r="O7969" s="177" t="s">
        <v>195</v>
      </c>
      <c r="P7969" s="177" t="s">
        <v>1604</v>
      </c>
      <c r="Q7969" s="177" t="s">
        <v>2894</v>
      </c>
      <c r="R7969" s="177" t="s">
        <v>688</v>
      </c>
      <c r="S7969" s="177" t="s">
        <v>763</v>
      </c>
      <c r="T7969" s="177" t="s">
        <v>512</v>
      </c>
      <c r="U7969" s="177" t="s">
        <v>739</v>
      </c>
      <c r="V7969" s="177" t="s">
        <v>782</v>
      </c>
      <c r="X7969" s="177" t="s">
        <v>784</v>
      </c>
      <c r="Z7969" s="177" t="s">
        <v>739</v>
      </c>
      <c r="AA7969" s="177" t="s">
        <v>28261</v>
      </c>
      <c r="AC7969" s="177" t="s">
        <v>2595</v>
      </c>
      <c r="AD7969" s="177" t="s">
        <v>28262</v>
      </c>
      <c r="AE7969" s="177" t="s">
        <v>559</v>
      </c>
      <c r="AQ7969" s="177"/>
      <c r="AT7969" s="177"/>
      <c r="AU7969" s="177"/>
      <c r="AV7969" s="177"/>
      <c r="AW7969" s="177"/>
    </row>
    <row r="7970" spans="1:71">
      <c r="A7970" s="170" t="s">
        <v>28049</v>
      </c>
      <c r="B7970" s="177" t="s">
        <v>28050</v>
      </c>
      <c r="D7970" s="177" t="s">
        <v>508</v>
      </c>
      <c r="E7970" s="177" t="s">
        <v>2816</v>
      </c>
      <c r="F7970" s="177" t="s">
        <v>28263</v>
      </c>
      <c r="G7970" s="177" t="s">
        <v>15755</v>
      </c>
      <c r="I7970" s="177" t="s">
        <v>2844</v>
      </c>
      <c r="J7970" s="181" t="s">
        <v>512</v>
      </c>
      <c r="K7970" s="178" t="s">
        <v>512</v>
      </c>
      <c r="L7970" s="177" t="s">
        <v>513</v>
      </c>
      <c r="M7970" s="177" t="s">
        <v>28060</v>
      </c>
      <c r="N7970" s="177" t="s">
        <v>14389</v>
      </c>
      <c r="O7970" s="177" t="s">
        <v>195</v>
      </c>
      <c r="P7970" s="177" t="s">
        <v>1023</v>
      </c>
      <c r="Q7970" s="177" t="s">
        <v>2894</v>
      </c>
      <c r="R7970" s="177" t="s">
        <v>731</v>
      </c>
      <c r="S7970" s="177" t="s">
        <v>2609</v>
      </c>
      <c r="T7970" s="177" t="s">
        <v>512</v>
      </c>
      <c r="U7970" s="187" t="s">
        <v>28264</v>
      </c>
      <c r="V7970" s="177" t="s">
        <v>2509</v>
      </c>
      <c r="X7970" s="177" t="s">
        <v>784</v>
      </c>
      <c r="Z7970" s="187" t="s">
        <v>712</v>
      </c>
      <c r="AA7970" s="177" t="s">
        <v>10324</v>
      </c>
      <c r="AC7970" s="177" t="s">
        <v>2595</v>
      </c>
      <c r="AD7970" s="177" t="s">
        <v>28265</v>
      </c>
      <c r="AE7970" s="177" t="s">
        <v>559</v>
      </c>
      <c r="AQ7970" s="177"/>
      <c r="AT7970" s="177"/>
      <c r="AU7970" s="177"/>
      <c r="AV7970" s="177"/>
      <c r="AW7970" s="177"/>
    </row>
    <row r="7971" spans="1:71">
      <c r="A7971" s="170" t="s">
        <v>28049</v>
      </c>
      <c r="B7971" s="177" t="s">
        <v>28050</v>
      </c>
      <c r="D7971" s="177" t="s">
        <v>508</v>
      </c>
      <c r="E7971" s="177" t="s">
        <v>1359</v>
      </c>
      <c r="F7971" s="177" t="s">
        <v>28266</v>
      </c>
      <c r="G7971" s="177" t="s">
        <v>4731</v>
      </c>
      <c r="I7971" s="177" t="s">
        <v>2844</v>
      </c>
      <c r="J7971" s="181" t="s">
        <v>512</v>
      </c>
      <c r="K7971" s="178" t="s">
        <v>512</v>
      </c>
      <c r="L7971" s="177" t="s">
        <v>550</v>
      </c>
      <c r="M7971" s="177" t="s">
        <v>14389</v>
      </c>
      <c r="N7971" s="177" t="s">
        <v>14389</v>
      </c>
      <c r="O7971" s="177" t="s">
        <v>195</v>
      </c>
      <c r="P7971" s="177" t="s">
        <v>887</v>
      </c>
      <c r="Q7971" s="177" t="s">
        <v>28267</v>
      </c>
      <c r="R7971" s="177" t="s">
        <v>600</v>
      </c>
      <c r="S7971" s="177" t="s">
        <v>601</v>
      </c>
      <c r="T7971" s="177" t="s">
        <v>1772</v>
      </c>
      <c r="U7971" s="177" t="s">
        <v>646</v>
      </c>
      <c r="V7971" s="177" t="s">
        <v>889</v>
      </c>
      <c r="X7971" s="177" t="s">
        <v>673</v>
      </c>
      <c r="Y7971" s="177" t="s">
        <v>674</v>
      </c>
      <c r="Z7971" s="177" t="s">
        <v>646</v>
      </c>
      <c r="AA7971" s="177" t="s">
        <v>892</v>
      </c>
      <c r="AC7971" s="177" t="s">
        <v>2571</v>
      </c>
      <c r="AD7971" s="177" t="s">
        <v>28268</v>
      </c>
      <c r="AE7971" s="177" t="s">
        <v>524</v>
      </c>
      <c r="AQ7971" s="177"/>
      <c r="AT7971" s="177"/>
      <c r="AU7971" s="177"/>
      <c r="AV7971" s="177"/>
      <c r="AW7971" s="177"/>
    </row>
    <row r="7972" spans="1:71">
      <c r="A7972" s="170" t="s">
        <v>28049</v>
      </c>
      <c r="B7972" s="177" t="s">
        <v>28050</v>
      </c>
      <c r="D7972" s="177" t="s">
        <v>508</v>
      </c>
      <c r="E7972" s="177" t="s">
        <v>1364</v>
      </c>
      <c r="F7972" s="177" t="s">
        <v>28269</v>
      </c>
      <c r="G7972" s="177" t="s">
        <v>28270</v>
      </c>
      <c r="I7972" s="177" t="s">
        <v>2844</v>
      </c>
      <c r="J7972" s="181" t="s">
        <v>512</v>
      </c>
      <c r="K7972" s="178" t="s">
        <v>512</v>
      </c>
      <c r="L7972" s="177" t="s">
        <v>550</v>
      </c>
      <c r="M7972" s="177" t="s">
        <v>14389</v>
      </c>
      <c r="N7972" s="177" t="s">
        <v>14389</v>
      </c>
      <c r="O7972" s="177" t="s">
        <v>280</v>
      </c>
      <c r="R7972" s="177" t="s">
        <v>700</v>
      </c>
      <c r="S7972" s="177" t="s">
        <v>701</v>
      </c>
      <c r="T7972" s="177" t="s">
        <v>739</v>
      </c>
      <c r="U7972" s="177" t="s">
        <v>646</v>
      </c>
      <c r="V7972" s="177" t="s">
        <v>2198</v>
      </c>
      <c r="W7972" s="177" t="s">
        <v>28271</v>
      </c>
      <c r="X7972" s="177" t="s">
        <v>1130</v>
      </c>
      <c r="AQ7972" s="177"/>
      <c r="AT7972" s="177"/>
      <c r="AU7972" s="177"/>
      <c r="AV7972" s="177"/>
      <c r="AW7972" s="177"/>
    </row>
    <row r="7973" spans="1:71">
      <c r="A7973" s="170" t="s">
        <v>28049</v>
      </c>
      <c r="B7973" s="177" t="s">
        <v>28050</v>
      </c>
      <c r="D7973" s="177" t="s">
        <v>508</v>
      </c>
      <c r="E7973" s="177" t="s">
        <v>2828</v>
      </c>
      <c r="F7973" s="177" t="s">
        <v>28272</v>
      </c>
      <c r="G7973" s="177" t="s">
        <v>28273</v>
      </c>
      <c r="I7973" s="177" t="s">
        <v>2844</v>
      </c>
      <c r="J7973" s="181" t="s">
        <v>512</v>
      </c>
      <c r="K7973" s="178" t="s">
        <v>512</v>
      </c>
      <c r="L7973" s="177" t="s">
        <v>550</v>
      </c>
      <c r="M7973" s="177" t="s">
        <v>14389</v>
      </c>
      <c r="N7973" s="177" t="s">
        <v>14389</v>
      </c>
      <c r="O7973" s="177" t="s">
        <v>195</v>
      </c>
      <c r="P7973" s="177" t="s">
        <v>1023</v>
      </c>
      <c r="Q7973" s="177" t="s">
        <v>28274</v>
      </c>
      <c r="R7973" s="177" t="s">
        <v>600</v>
      </c>
      <c r="S7973" s="177" t="s">
        <v>1024</v>
      </c>
      <c r="T7973" s="177" t="s">
        <v>2741</v>
      </c>
      <c r="U7973" s="177" t="s">
        <v>739</v>
      </c>
      <c r="V7973" s="177" t="s">
        <v>2114</v>
      </c>
      <c r="X7973" s="177" t="s">
        <v>28275</v>
      </c>
      <c r="Z7973" s="177" t="s">
        <v>739</v>
      </c>
      <c r="AA7973" s="177" t="s">
        <v>2742</v>
      </c>
      <c r="AQ7973" s="177" t="s">
        <v>28276</v>
      </c>
      <c r="AT7973" s="177"/>
      <c r="AU7973" s="177"/>
      <c r="AV7973" s="177"/>
      <c r="AW7973" s="177"/>
    </row>
    <row r="7974" spans="1:71">
      <c r="A7974" s="170" t="s">
        <v>28049</v>
      </c>
      <c r="B7974" s="177" t="s">
        <v>28050</v>
      </c>
      <c r="D7974" s="177" t="s">
        <v>508</v>
      </c>
      <c r="E7974" s="170" t="s">
        <v>1374</v>
      </c>
      <c r="F7974" s="177" t="s">
        <v>28277</v>
      </c>
      <c r="G7974" s="177" t="s">
        <v>2636</v>
      </c>
      <c r="I7974" s="177" t="s">
        <v>2844</v>
      </c>
      <c r="J7974" s="181" t="s">
        <v>512</v>
      </c>
      <c r="K7974" s="178" t="s">
        <v>512</v>
      </c>
      <c r="L7974" s="177" t="s">
        <v>550</v>
      </c>
      <c r="M7974" s="177" t="s">
        <v>14389</v>
      </c>
      <c r="N7974" s="177" t="s">
        <v>14389</v>
      </c>
      <c r="O7974" s="177" t="s">
        <v>195</v>
      </c>
      <c r="P7974" s="177" t="e">
        <v>#N/A</v>
      </c>
      <c r="Q7974" s="177" t="s">
        <v>1188</v>
      </c>
      <c r="R7974" s="177" t="s">
        <v>600</v>
      </c>
      <c r="S7974" s="177" t="s">
        <v>601</v>
      </c>
      <c r="T7974" s="177" t="s">
        <v>691</v>
      </c>
      <c r="U7974" s="177" t="s">
        <v>579</v>
      </c>
      <c r="V7974" s="177" t="s">
        <v>2569</v>
      </c>
      <c r="W7974" s="177" t="s">
        <v>1195</v>
      </c>
      <c r="X7974" s="177" t="s">
        <v>1001</v>
      </c>
      <c r="Z7974" s="177" t="s">
        <v>579</v>
      </c>
      <c r="AA7974" s="177" t="s">
        <v>2570</v>
      </c>
      <c r="AB7974" s="177" t="s">
        <v>2741</v>
      </c>
      <c r="AC7974" s="177" t="s">
        <v>4512</v>
      </c>
      <c r="AD7974" s="177" t="s">
        <v>28278</v>
      </c>
      <c r="AE7974" s="177" t="s">
        <v>1064</v>
      </c>
      <c r="AQ7974" s="177" t="s">
        <v>28154</v>
      </c>
      <c r="AT7974" s="177"/>
      <c r="AU7974" s="177"/>
      <c r="AV7974" s="177"/>
      <c r="AW7974" s="177"/>
    </row>
    <row r="7975" spans="1:71">
      <c r="A7975" s="170" t="s">
        <v>28049</v>
      </c>
      <c r="B7975" s="187" t="s">
        <v>28050</v>
      </c>
      <c r="C7975" s="187"/>
      <c r="D7975" s="187" t="s">
        <v>508</v>
      </c>
      <c r="E7975" s="170" t="s">
        <v>28279</v>
      </c>
      <c r="F7975" s="187" t="s">
        <v>28280</v>
      </c>
      <c r="G7975" s="187"/>
      <c r="H7975" s="187"/>
      <c r="I7975" s="187" t="s">
        <v>2844</v>
      </c>
      <c r="J7975" s="181" t="s">
        <v>512</v>
      </c>
      <c r="K7975" s="192" t="s">
        <v>512</v>
      </c>
      <c r="L7975" s="187" t="s">
        <v>550</v>
      </c>
      <c r="M7975" s="187" t="s">
        <v>14389</v>
      </c>
      <c r="N7975" s="187" t="s">
        <v>14389</v>
      </c>
      <c r="O7975" s="187" t="s">
        <v>195</v>
      </c>
      <c r="P7975" s="187"/>
      <c r="Q7975" s="187"/>
      <c r="R7975" s="187"/>
      <c r="S7975" s="187"/>
      <c r="T7975" s="187"/>
      <c r="U7975" s="187"/>
      <c r="V7975" s="187"/>
      <c r="W7975" s="187"/>
      <c r="X7975" s="187"/>
      <c r="Y7975" s="187"/>
      <c r="Z7975" s="187"/>
      <c r="AA7975" s="187"/>
      <c r="AB7975" s="187"/>
      <c r="AC7975" s="187"/>
      <c r="AD7975" s="187"/>
      <c r="AE7975" s="187"/>
      <c r="AF7975" s="187"/>
      <c r="AG7975" s="187"/>
      <c r="AH7975" s="187"/>
      <c r="AI7975" s="187"/>
      <c r="AJ7975" s="187"/>
      <c r="AK7975" s="187"/>
      <c r="AL7975" s="187"/>
      <c r="AM7975" s="187"/>
      <c r="AN7975" s="187"/>
      <c r="AO7975" s="187"/>
      <c r="AP7975" s="187"/>
      <c r="AQ7975" s="187"/>
      <c r="AR7975" s="187"/>
      <c r="AS7975" s="187"/>
      <c r="AT7975" s="187"/>
      <c r="AU7975" s="187"/>
      <c r="AV7975" s="187"/>
      <c r="AW7975" s="187"/>
      <c r="AX7975" s="187"/>
      <c r="AY7975" s="187"/>
      <c r="AZ7975" s="187"/>
      <c r="BA7975" s="187"/>
      <c r="BB7975" s="187"/>
      <c r="BC7975" s="187"/>
      <c r="BD7975" s="187"/>
      <c r="BE7975" s="187"/>
      <c r="BF7975" s="187"/>
      <c r="BG7975" s="187"/>
      <c r="BH7975" s="187"/>
      <c r="BI7975" s="187"/>
      <c r="BJ7975" s="187"/>
      <c r="BK7975" s="187"/>
      <c r="BL7975" s="187"/>
      <c r="BM7975" s="187"/>
      <c r="BN7975" s="187"/>
      <c r="BO7975" s="187"/>
      <c r="BP7975" s="187"/>
      <c r="BQ7975" s="187"/>
      <c r="BR7975" s="187"/>
      <c r="BS7975" s="187"/>
    </row>
    <row r="7976" spans="1:71">
      <c r="A7976" s="170" t="s">
        <v>28049</v>
      </c>
      <c r="B7976" s="177" t="s">
        <v>28050</v>
      </c>
      <c r="D7976" s="177" t="s">
        <v>508</v>
      </c>
      <c r="E7976" s="177" t="s">
        <v>1379</v>
      </c>
      <c r="F7976" s="177" t="s">
        <v>28281</v>
      </c>
      <c r="G7976" s="177" t="s">
        <v>2648</v>
      </c>
      <c r="I7976" s="177" t="s">
        <v>2844</v>
      </c>
      <c r="J7976" s="181" t="s">
        <v>512</v>
      </c>
      <c r="K7976" s="178" t="s">
        <v>512</v>
      </c>
      <c r="L7976" s="177" t="s">
        <v>550</v>
      </c>
      <c r="M7976" s="177" t="s">
        <v>14389</v>
      </c>
      <c r="N7976" s="177" t="s">
        <v>14389</v>
      </c>
      <c r="O7976" s="177" t="s">
        <v>195</v>
      </c>
      <c r="P7976" s="177" t="s">
        <v>1023</v>
      </c>
      <c r="Q7976" s="177" t="s">
        <v>28282</v>
      </c>
      <c r="R7976" s="177" t="s">
        <v>600</v>
      </c>
      <c r="S7976" s="177" t="s">
        <v>1024</v>
      </c>
      <c r="T7976" s="177" t="s">
        <v>3683</v>
      </c>
      <c r="U7976" s="177" t="s">
        <v>555</v>
      </c>
      <c r="V7976" s="177" t="s">
        <v>765</v>
      </c>
      <c r="X7976" s="177" t="s">
        <v>28275</v>
      </c>
      <c r="Z7976" s="177" t="s">
        <v>555</v>
      </c>
      <c r="AA7976" s="177" t="s">
        <v>28283</v>
      </c>
      <c r="AC7976" s="177" t="s">
        <v>2743</v>
      </c>
      <c r="AD7976" s="177" t="s">
        <v>28284</v>
      </c>
      <c r="AE7976" s="177" t="s">
        <v>1034</v>
      </c>
      <c r="AQ7976" s="177" t="s">
        <v>937</v>
      </c>
      <c r="AT7976" s="177"/>
      <c r="AU7976" s="177"/>
      <c r="AV7976" s="177"/>
      <c r="AW7976" s="177"/>
    </row>
    <row r="7977" spans="1:71">
      <c r="A7977" s="170" t="s">
        <v>28049</v>
      </c>
      <c r="B7977" s="177" t="s">
        <v>28050</v>
      </c>
      <c r="D7977" s="177" t="s">
        <v>508</v>
      </c>
      <c r="E7977" s="177" t="s">
        <v>1383</v>
      </c>
      <c r="F7977" s="177" t="s">
        <v>28285</v>
      </c>
      <c r="G7977" s="177" t="s">
        <v>4779</v>
      </c>
      <c r="I7977" s="177" t="s">
        <v>2844</v>
      </c>
      <c r="J7977" s="181" t="s">
        <v>512</v>
      </c>
      <c r="K7977" s="178" t="s">
        <v>512</v>
      </c>
      <c r="L7977" s="177" t="s">
        <v>550</v>
      </c>
      <c r="M7977" s="177" t="s">
        <v>14389</v>
      </c>
      <c r="N7977" s="177" t="s">
        <v>14389</v>
      </c>
      <c r="O7977" s="177" t="s">
        <v>195</v>
      </c>
      <c r="P7977" s="177" t="s">
        <v>887</v>
      </c>
      <c r="Q7977" s="177" t="s">
        <v>28286</v>
      </c>
      <c r="R7977" s="177" t="s">
        <v>600</v>
      </c>
      <c r="S7977" s="177" t="s">
        <v>601</v>
      </c>
      <c r="T7977" s="177" t="s">
        <v>1772</v>
      </c>
      <c r="U7977" s="177" t="s">
        <v>646</v>
      </c>
      <c r="V7977" s="177" t="s">
        <v>889</v>
      </c>
      <c r="X7977" s="177" t="s">
        <v>673</v>
      </c>
      <c r="Y7977" s="177" t="s">
        <v>674</v>
      </c>
      <c r="Z7977" s="177" t="s">
        <v>646</v>
      </c>
      <c r="AA7977" s="177" t="s">
        <v>892</v>
      </c>
      <c r="AC7977" s="177" t="s">
        <v>2571</v>
      </c>
      <c r="AD7977" s="177" t="s">
        <v>28287</v>
      </c>
      <c r="AE7977" s="177" t="s">
        <v>524</v>
      </c>
      <c r="AQ7977" s="177"/>
      <c r="AT7977" s="177"/>
      <c r="AU7977" s="177"/>
      <c r="AV7977" s="177"/>
      <c r="AW7977" s="177"/>
    </row>
    <row r="7978" spans="1:71">
      <c r="A7978" s="170" t="s">
        <v>28049</v>
      </c>
      <c r="B7978" s="177" t="s">
        <v>28050</v>
      </c>
      <c r="D7978" s="177" t="s">
        <v>508</v>
      </c>
      <c r="E7978" s="177" t="s">
        <v>1388</v>
      </c>
      <c r="F7978" s="177" t="s">
        <v>28288</v>
      </c>
      <c r="G7978" s="177" t="s">
        <v>28289</v>
      </c>
      <c r="I7978" s="177" t="s">
        <v>2844</v>
      </c>
      <c r="J7978" s="181" t="s">
        <v>512</v>
      </c>
      <c r="K7978" s="178" t="s">
        <v>512</v>
      </c>
      <c r="L7978" s="177" t="s">
        <v>550</v>
      </c>
      <c r="M7978" s="177" t="s">
        <v>14389</v>
      </c>
      <c r="N7978" s="177" t="s">
        <v>14389</v>
      </c>
      <c r="O7978" s="177" t="s">
        <v>280</v>
      </c>
      <c r="R7978" s="177" t="s">
        <v>1013</v>
      </c>
      <c r="S7978" s="177" t="s">
        <v>1014</v>
      </c>
      <c r="T7978" s="177" t="s">
        <v>739</v>
      </c>
      <c r="U7978" s="177" t="s">
        <v>646</v>
      </c>
      <c r="V7978" s="177" t="s">
        <v>2198</v>
      </c>
      <c r="W7978" s="177" t="s">
        <v>28290</v>
      </c>
      <c r="X7978" s="177" t="s">
        <v>1130</v>
      </c>
      <c r="Y7978" s="177" t="s">
        <v>646</v>
      </c>
      <c r="AD7978" s="177" t="s">
        <v>646</v>
      </c>
      <c r="AG7978" s="177" t="s">
        <v>2743</v>
      </c>
      <c r="AH7978" s="177" t="s">
        <v>28291</v>
      </c>
      <c r="AI7978" s="177" t="s">
        <v>1034</v>
      </c>
      <c r="AQ7978" s="177" t="s">
        <v>28292</v>
      </c>
      <c r="AT7978" s="177"/>
      <c r="AU7978" s="177"/>
      <c r="AV7978" s="177"/>
      <c r="AW7978" s="177"/>
    </row>
    <row r="7979" spans="1:71">
      <c r="A7979" s="170" t="s">
        <v>28049</v>
      </c>
      <c r="B7979" s="177" t="s">
        <v>28050</v>
      </c>
      <c r="D7979" s="177" t="s">
        <v>508</v>
      </c>
      <c r="E7979" s="170" t="s">
        <v>1395</v>
      </c>
      <c r="F7979" s="177" t="s">
        <v>28293</v>
      </c>
      <c r="G7979" s="177" t="s">
        <v>2717</v>
      </c>
      <c r="I7979" s="177" t="s">
        <v>2844</v>
      </c>
      <c r="J7979" s="181" t="s">
        <v>512</v>
      </c>
      <c r="K7979" s="178" t="s">
        <v>512</v>
      </c>
      <c r="L7979" s="177" t="s">
        <v>550</v>
      </c>
      <c r="M7979" s="177" t="s">
        <v>14389</v>
      </c>
      <c r="N7979" s="177" t="s">
        <v>14389</v>
      </c>
      <c r="O7979" s="177" t="s">
        <v>195</v>
      </c>
      <c r="P7979" s="177" t="s">
        <v>1023</v>
      </c>
      <c r="Q7979" s="177" t="s">
        <v>28294</v>
      </c>
      <c r="R7979" s="177" t="s">
        <v>600</v>
      </c>
      <c r="S7979" s="177" t="s">
        <v>1024</v>
      </c>
      <c r="T7979" s="177" t="s">
        <v>2671</v>
      </c>
      <c r="U7979" s="177" t="s">
        <v>739</v>
      </c>
      <c r="V7979" s="177" t="s">
        <v>3644</v>
      </c>
      <c r="X7979" s="177" t="s">
        <v>5275</v>
      </c>
      <c r="Z7979" s="177" t="s">
        <v>739</v>
      </c>
      <c r="AA7979" s="177" t="s">
        <v>28140</v>
      </c>
      <c r="AC7979" s="177" t="s">
        <v>2743</v>
      </c>
      <c r="AD7979" s="177" t="s">
        <v>28295</v>
      </c>
      <c r="AE7979" s="177" t="s">
        <v>1034</v>
      </c>
      <c r="AQ7979" s="177" t="s">
        <v>937</v>
      </c>
      <c r="AT7979" s="177"/>
      <c r="AU7979" s="177"/>
      <c r="AV7979" s="177"/>
      <c r="AW7979" s="177"/>
    </row>
    <row r="7980" spans="1:71">
      <c r="A7980" s="170" t="s">
        <v>28049</v>
      </c>
      <c r="B7980" s="177" t="s">
        <v>28050</v>
      </c>
      <c r="D7980" s="177" t="s">
        <v>508</v>
      </c>
      <c r="E7980" s="177" t="s">
        <v>1401</v>
      </c>
      <c r="F7980" s="177" t="s">
        <v>28296</v>
      </c>
      <c r="G7980" s="177" t="s">
        <v>2733</v>
      </c>
      <c r="I7980" s="177" t="s">
        <v>2844</v>
      </c>
      <c r="J7980" s="181" t="s">
        <v>512</v>
      </c>
      <c r="K7980" s="178" t="s">
        <v>512</v>
      </c>
      <c r="L7980" s="177" t="s">
        <v>550</v>
      </c>
      <c r="M7980" s="177" t="s">
        <v>14389</v>
      </c>
      <c r="N7980" s="177" t="s">
        <v>14389</v>
      </c>
      <c r="O7980" s="177" t="s">
        <v>195</v>
      </c>
      <c r="P7980" s="177" t="s">
        <v>1193</v>
      </c>
      <c r="Q7980" s="177" t="s">
        <v>18716</v>
      </c>
      <c r="R7980" s="177" t="s">
        <v>600</v>
      </c>
      <c r="S7980" s="177" t="s">
        <v>601</v>
      </c>
      <c r="T7980" s="177" t="s">
        <v>748</v>
      </c>
      <c r="U7980" s="177" t="s">
        <v>739</v>
      </c>
      <c r="V7980" s="177" t="s">
        <v>772</v>
      </c>
      <c r="W7980" s="177" t="s">
        <v>1178</v>
      </c>
      <c r="X7980" s="177" t="s">
        <v>1001</v>
      </c>
      <c r="Z7980" s="177" t="s">
        <v>739</v>
      </c>
      <c r="AA7980" s="177" t="s">
        <v>1011</v>
      </c>
      <c r="AB7980" s="177" t="s">
        <v>2741</v>
      </c>
      <c r="AC7980" s="177" t="s">
        <v>2583</v>
      </c>
      <c r="AD7980" s="177" t="s">
        <v>28297</v>
      </c>
      <c r="AE7980" s="177" t="s">
        <v>526</v>
      </c>
      <c r="AQ7980" s="177" t="s">
        <v>28154</v>
      </c>
      <c r="AT7980" s="177"/>
      <c r="AU7980" s="177"/>
      <c r="AV7980" s="177"/>
      <c r="AW7980" s="177"/>
    </row>
    <row r="7981" spans="1:71">
      <c r="A7981" s="170" t="s">
        <v>28049</v>
      </c>
      <c r="B7981" s="177" t="s">
        <v>28050</v>
      </c>
      <c r="D7981" s="177" t="s">
        <v>508</v>
      </c>
      <c r="E7981" s="177" t="s">
        <v>1407</v>
      </c>
      <c r="F7981" s="177" t="s">
        <v>28298</v>
      </c>
      <c r="G7981" s="177" t="s">
        <v>2739</v>
      </c>
      <c r="I7981" s="177" t="s">
        <v>2844</v>
      </c>
      <c r="J7981" s="181" t="s">
        <v>512</v>
      </c>
      <c r="K7981" s="178" t="s">
        <v>512</v>
      </c>
      <c r="L7981" s="177" t="s">
        <v>550</v>
      </c>
      <c r="M7981" s="177" t="s">
        <v>14389</v>
      </c>
      <c r="N7981" s="177" t="s">
        <v>14389</v>
      </c>
      <c r="O7981" s="177" t="s">
        <v>195</v>
      </c>
      <c r="P7981" s="177" t="s">
        <v>1193</v>
      </c>
      <c r="Q7981" s="177" t="s">
        <v>18716</v>
      </c>
      <c r="R7981" s="177" t="s">
        <v>600</v>
      </c>
      <c r="S7981" s="177" t="s">
        <v>601</v>
      </c>
      <c r="T7981" s="177" t="s">
        <v>602</v>
      </c>
      <c r="U7981" s="177" t="s">
        <v>739</v>
      </c>
      <c r="V7981" s="177" t="s">
        <v>5940</v>
      </c>
      <c r="W7981" s="177" t="s">
        <v>798</v>
      </c>
      <c r="X7981" s="177" t="s">
        <v>1001</v>
      </c>
      <c r="Z7981" s="177" t="s">
        <v>739</v>
      </c>
      <c r="AA7981" s="177" t="s">
        <v>6647</v>
      </c>
      <c r="AB7981" s="177" t="s">
        <v>2741</v>
      </c>
      <c r="AC7981" s="177" t="s">
        <v>2583</v>
      </c>
      <c r="AD7981" s="177" t="s">
        <v>28299</v>
      </c>
      <c r="AE7981" s="177" t="s">
        <v>526</v>
      </c>
      <c r="AQ7981" s="177" t="s">
        <v>28154</v>
      </c>
      <c r="AT7981" s="177"/>
      <c r="AU7981" s="177"/>
      <c r="AV7981" s="177"/>
      <c r="AW7981" s="177"/>
    </row>
    <row r="7982" spans="1:71">
      <c r="A7982" s="170" t="s">
        <v>28049</v>
      </c>
      <c r="B7982" s="177" t="s">
        <v>28050</v>
      </c>
      <c r="D7982" s="177" t="s">
        <v>508</v>
      </c>
      <c r="E7982" s="177" t="s">
        <v>1413</v>
      </c>
      <c r="F7982" s="177" t="s">
        <v>28300</v>
      </c>
      <c r="G7982" s="177" t="s">
        <v>2747</v>
      </c>
      <c r="I7982" s="177" t="s">
        <v>2844</v>
      </c>
      <c r="J7982" s="181" t="s">
        <v>512</v>
      </c>
      <c r="K7982" s="178" t="s">
        <v>512</v>
      </c>
      <c r="L7982" s="177" t="s">
        <v>550</v>
      </c>
      <c r="M7982" s="177" t="s">
        <v>14389</v>
      </c>
      <c r="N7982" s="177" t="s">
        <v>14389</v>
      </c>
      <c r="O7982" s="177" t="s">
        <v>195</v>
      </c>
      <c r="P7982" s="177" t="s">
        <v>1604</v>
      </c>
      <c r="Q7982" s="177" t="s">
        <v>18716</v>
      </c>
      <c r="R7982" s="177" t="s">
        <v>600</v>
      </c>
      <c r="S7982" s="177" t="s">
        <v>601</v>
      </c>
      <c r="T7982" s="177" t="s">
        <v>512</v>
      </c>
      <c r="U7982" s="177" t="s">
        <v>739</v>
      </c>
      <c r="V7982" s="177" t="s">
        <v>7438</v>
      </c>
      <c r="X7982" s="177" t="s">
        <v>5106</v>
      </c>
      <c r="Z7982" s="177" t="s">
        <v>739</v>
      </c>
      <c r="AA7982" s="177" t="s">
        <v>9458</v>
      </c>
      <c r="AC7982" s="177" t="s">
        <v>606</v>
      </c>
      <c r="AD7982" s="177" t="s">
        <v>28301</v>
      </c>
      <c r="AE7982" s="177" t="s">
        <v>524</v>
      </c>
      <c r="AQ7982" s="177" t="s">
        <v>937</v>
      </c>
      <c r="AT7982" s="177"/>
      <c r="AU7982" s="177"/>
      <c r="AV7982" s="177"/>
      <c r="AW7982" s="177"/>
    </row>
    <row r="7983" spans="1:71">
      <c r="A7983" s="170" t="s">
        <v>28049</v>
      </c>
      <c r="B7983" s="177" t="s">
        <v>28050</v>
      </c>
      <c r="D7983" s="177" t="s">
        <v>508</v>
      </c>
      <c r="E7983" s="177" t="s">
        <v>1418</v>
      </c>
      <c r="F7983" s="177" t="s">
        <v>28302</v>
      </c>
      <c r="G7983" s="177" t="s">
        <v>28303</v>
      </c>
      <c r="I7983" s="177" t="s">
        <v>2844</v>
      </c>
      <c r="J7983" s="181" t="s">
        <v>512</v>
      </c>
      <c r="K7983" s="178" t="s">
        <v>512</v>
      </c>
      <c r="L7983" s="177" t="s">
        <v>550</v>
      </c>
      <c r="M7983" s="177" t="s">
        <v>14389</v>
      </c>
      <c r="N7983" s="177" t="s">
        <v>14389</v>
      </c>
      <c r="O7983" s="177" t="s">
        <v>195</v>
      </c>
      <c r="P7983" s="177" t="s">
        <v>1023</v>
      </c>
      <c r="Q7983" s="177" t="s">
        <v>1090</v>
      </c>
      <c r="R7983" s="177" t="s">
        <v>600</v>
      </c>
      <c r="S7983" s="177" t="s">
        <v>1024</v>
      </c>
      <c r="T7983" s="177" t="s">
        <v>2741</v>
      </c>
      <c r="U7983" s="177" t="s">
        <v>739</v>
      </c>
      <c r="V7983" s="177" t="s">
        <v>2114</v>
      </c>
      <c r="X7983" s="177" t="s">
        <v>5275</v>
      </c>
      <c r="Z7983" s="177" t="s">
        <v>739</v>
      </c>
      <c r="AA7983" s="177" t="s">
        <v>2742</v>
      </c>
      <c r="AC7983" s="177" t="s">
        <v>2743</v>
      </c>
      <c r="AD7983" s="177" t="s">
        <v>28304</v>
      </c>
      <c r="AE7983" s="177" t="s">
        <v>1034</v>
      </c>
      <c r="AQ7983" s="177" t="s">
        <v>937</v>
      </c>
      <c r="AT7983" s="177"/>
      <c r="AU7983" s="177"/>
      <c r="AV7983" s="177"/>
      <c r="AW7983" s="177"/>
    </row>
    <row r="7984" spans="1:71">
      <c r="A7984" s="170" t="s">
        <v>28049</v>
      </c>
      <c r="B7984" s="177" t="s">
        <v>28050</v>
      </c>
      <c r="D7984" s="177" t="s">
        <v>508</v>
      </c>
      <c r="E7984" s="177" t="s">
        <v>1430</v>
      </c>
      <c r="F7984" s="177" t="s">
        <v>28305</v>
      </c>
      <c r="G7984" s="177" t="s">
        <v>26997</v>
      </c>
      <c r="I7984" s="177" t="s">
        <v>2844</v>
      </c>
      <c r="J7984" s="181" t="s">
        <v>512</v>
      </c>
      <c r="K7984" s="178" t="s">
        <v>512</v>
      </c>
      <c r="L7984" s="177" t="s">
        <v>550</v>
      </c>
      <c r="M7984" s="177" t="s">
        <v>14389</v>
      </c>
      <c r="N7984" s="177" t="s">
        <v>14389</v>
      </c>
      <c r="O7984" s="177" t="s">
        <v>195</v>
      </c>
      <c r="P7984" s="177" t="s">
        <v>1193</v>
      </c>
      <c r="Q7984" s="177" t="s">
        <v>28306</v>
      </c>
      <c r="R7984" s="177" t="s">
        <v>600</v>
      </c>
      <c r="S7984" s="177" t="s">
        <v>1024</v>
      </c>
      <c r="T7984" s="177" t="s">
        <v>2191</v>
      </c>
      <c r="U7984" s="177" t="s">
        <v>739</v>
      </c>
      <c r="V7984" s="177" t="s">
        <v>764</v>
      </c>
      <c r="X7984" s="177" t="s">
        <v>5275</v>
      </c>
      <c r="Z7984" s="177" t="s">
        <v>739</v>
      </c>
      <c r="AA7984" s="177" t="s">
        <v>4776</v>
      </c>
      <c r="AC7984" s="177" t="s">
        <v>2743</v>
      </c>
      <c r="AD7984" s="177" t="s">
        <v>28307</v>
      </c>
      <c r="AE7984" s="177" t="s">
        <v>1034</v>
      </c>
      <c r="AQ7984" s="177" t="s">
        <v>937</v>
      </c>
      <c r="AT7984" s="177"/>
      <c r="AU7984" s="177"/>
      <c r="AV7984" s="177"/>
      <c r="AW7984" s="177"/>
    </row>
    <row r="7985" spans="1:49">
      <c r="A7985" s="170" t="s">
        <v>28049</v>
      </c>
      <c r="B7985" s="177" t="s">
        <v>28050</v>
      </c>
      <c r="D7985" s="177" t="s">
        <v>508</v>
      </c>
      <c r="E7985" s="177" t="s">
        <v>1436</v>
      </c>
      <c r="F7985" s="177" t="s">
        <v>28308</v>
      </c>
      <c r="G7985" s="177" t="s">
        <v>15801</v>
      </c>
      <c r="I7985" s="177" t="s">
        <v>2844</v>
      </c>
      <c r="J7985" s="181" t="s">
        <v>512</v>
      </c>
      <c r="K7985" s="178" t="s">
        <v>512</v>
      </c>
      <c r="L7985" s="177" t="s">
        <v>550</v>
      </c>
      <c r="M7985" s="177" t="s">
        <v>14389</v>
      </c>
      <c r="N7985" s="177" t="s">
        <v>14389</v>
      </c>
      <c r="O7985" s="177" t="s">
        <v>195</v>
      </c>
      <c r="P7985" s="177" t="s">
        <v>887</v>
      </c>
      <c r="Q7985" s="177" t="s">
        <v>28309</v>
      </c>
      <c r="R7985" s="177" t="s">
        <v>600</v>
      </c>
      <c r="S7985" s="177" t="s">
        <v>601</v>
      </c>
      <c r="T7985" s="177" t="s">
        <v>578</v>
      </c>
      <c r="U7985" s="177" t="s">
        <v>718</v>
      </c>
      <c r="V7985" s="177" t="s">
        <v>603</v>
      </c>
      <c r="X7985" s="177" t="s">
        <v>5106</v>
      </c>
      <c r="Z7985" s="177" t="s">
        <v>718</v>
      </c>
      <c r="AA7985" s="177" t="s">
        <v>605</v>
      </c>
      <c r="AC7985" s="177" t="s">
        <v>2571</v>
      </c>
      <c r="AD7985" s="177" t="s">
        <v>28310</v>
      </c>
      <c r="AE7985" s="177" t="s">
        <v>524</v>
      </c>
      <c r="AQ7985" s="177" t="s">
        <v>937</v>
      </c>
      <c r="AT7985" s="177"/>
      <c r="AU7985" s="177"/>
      <c r="AV7985" s="177"/>
      <c r="AW7985" s="177"/>
    </row>
    <row r="7986" spans="1:49">
      <c r="A7986" s="170" t="s">
        <v>28049</v>
      </c>
      <c r="B7986" s="177" t="s">
        <v>28050</v>
      </c>
      <c r="D7986" s="177" t="s">
        <v>508</v>
      </c>
      <c r="E7986" s="177" t="s">
        <v>1443</v>
      </c>
      <c r="F7986" s="177" t="s">
        <v>28311</v>
      </c>
      <c r="G7986" s="177" t="s">
        <v>28312</v>
      </c>
      <c r="I7986" s="177" t="s">
        <v>2844</v>
      </c>
      <c r="J7986" s="181" t="s">
        <v>512</v>
      </c>
      <c r="K7986" s="178" t="s">
        <v>512</v>
      </c>
      <c r="L7986" s="177" t="s">
        <v>550</v>
      </c>
      <c r="M7986" s="177" t="s">
        <v>14389</v>
      </c>
      <c r="N7986" s="177" t="s">
        <v>14389</v>
      </c>
      <c r="O7986" s="177" t="s">
        <v>280</v>
      </c>
      <c r="R7986" s="177" t="s">
        <v>700</v>
      </c>
      <c r="S7986" s="177" t="s">
        <v>701</v>
      </c>
      <c r="T7986" s="177" t="s">
        <v>1565</v>
      </c>
      <c r="U7986" s="177" t="s">
        <v>718</v>
      </c>
      <c r="V7986" s="177" t="s">
        <v>2198</v>
      </c>
      <c r="W7986" s="177" t="s">
        <v>28313</v>
      </c>
      <c r="X7986" s="177" t="s">
        <v>1130</v>
      </c>
      <c r="AQ7986" s="177"/>
      <c r="AT7986" s="177"/>
      <c r="AU7986" s="177"/>
      <c r="AV7986" s="177"/>
      <c r="AW7986" s="177"/>
    </row>
    <row r="7987" spans="1:49">
      <c r="A7987" s="170" t="s">
        <v>28049</v>
      </c>
      <c r="B7987" s="177" t="s">
        <v>28050</v>
      </c>
      <c r="D7987" s="177" t="s">
        <v>508</v>
      </c>
      <c r="E7987" s="170" t="s">
        <v>3819</v>
      </c>
      <c r="F7987" s="177" t="s">
        <v>28314</v>
      </c>
      <c r="G7987" s="177" t="s">
        <v>4798</v>
      </c>
      <c r="I7987" s="177" t="s">
        <v>2844</v>
      </c>
      <c r="J7987" s="181" t="s">
        <v>512</v>
      </c>
      <c r="K7987" s="178" t="s">
        <v>512</v>
      </c>
      <c r="L7987" s="177" t="s">
        <v>550</v>
      </c>
      <c r="M7987" s="177" t="s">
        <v>14389</v>
      </c>
      <c r="N7987" s="177" t="s">
        <v>14389</v>
      </c>
      <c r="O7987" s="177" t="s">
        <v>195</v>
      </c>
      <c r="P7987" s="177" t="s">
        <v>1023</v>
      </c>
      <c r="Q7987" s="177" t="s">
        <v>28315</v>
      </c>
      <c r="R7987" s="177" t="s">
        <v>600</v>
      </c>
      <c r="S7987" s="177" t="s">
        <v>1024</v>
      </c>
      <c r="T7987" s="177" t="s">
        <v>2191</v>
      </c>
      <c r="U7987" s="177" t="s">
        <v>742</v>
      </c>
      <c r="V7987" s="177" t="s">
        <v>764</v>
      </c>
      <c r="X7987" s="177" t="s">
        <v>5275</v>
      </c>
      <c r="Z7987" s="177" t="s">
        <v>742</v>
      </c>
      <c r="AA7987" s="177" t="s">
        <v>4776</v>
      </c>
      <c r="AC7987" s="177" t="s">
        <v>2743</v>
      </c>
      <c r="AD7987" s="177" t="s">
        <v>28316</v>
      </c>
      <c r="AE7987" s="177" t="s">
        <v>1034</v>
      </c>
      <c r="AQ7987" s="177" t="s">
        <v>937</v>
      </c>
      <c r="AT7987" s="177"/>
      <c r="AU7987" s="177"/>
      <c r="AV7987" s="177"/>
      <c r="AW7987" s="177"/>
    </row>
    <row r="7988" spans="1:49">
      <c r="A7988" s="170" t="s">
        <v>28049</v>
      </c>
      <c r="B7988" s="177" t="s">
        <v>28050</v>
      </c>
      <c r="D7988" s="177" t="s">
        <v>508</v>
      </c>
      <c r="E7988" s="177" t="s">
        <v>1455</v>
      </c>
      <c r="F7988" s="177" t="s">
        <v>28317</v>
      </c>
      <c r="G7988" s="177" t="s">
        <v>28318</v>
      </c>
      <c r="I7988" s="177" t="s">
        <v>2844</v>
      </c>
      <c r="J7988" s="181" t="s">
        <v>512</v>
      </c>
      <c r="K7988" s="178" t="s">
        <v>512</v>
      </c>
      <c r="L7988" s="177" t="s">
        <v>550</v>
      </c>
      <c r="M7988" s="177" t="s">
        <v>14389</v>
      </c>
      <c r="N7988" s="177" t="s">
        <v>14389</v>
      </c>
      <c r="O7988" s="177" t="s">
        <v>195</v>
      </c>
      <c r="P7988" s="177" t="s">
        <v>1193</v>
      </c>
      <c r="Q7988" s="177" t="s">
        <v>28319</v>
      </c>
      <c r="R7988" s="177" t="s">
        <v>600</v>
      </c>
      <c r="S7988" s="177" t="s">
        <v>601</v>
      </c>
      <c r="T7988" s="177" t="s">
        <v>1715</v>
      </c>
      <c r="U7988" s="177" t="s">
        <v>702</v>
      </c>
      <c r="V7988" s="177" t="s">
        <v>2831</v>
      </c>
      <c r="W7988" s="177" t="s">
        <v>677</v>
      </c>
      <c r="X7988" s="177" t="s">
        <v>673</v>
      </c>
      <c r="Y7988" s="177" t="s">
        <v>674</v>
      </c>
      <c r="Z7988" s="177" t="s">
        <v>702</v>
      </c>
      <c r="AA7988" s="177" t="s">
        <v>1170</v>
      </c>
      <c r="AB7988" s="177" t="s">
        <v>745</v>
      </c>
      <c r="AC7988" s="177" t="s">
        <v>28320</v>
      </c>
      <c r="AD7988" s="177" t="s">
        <v>28321</v>
      </c>
      <c r="AE7988" s="177" t="s">
        <v>526</v>
      </c>
      <c r="AQ7988" s="177" t="s">
        <v>28322</v>
      </c>
      <c r="AT7988" s="177"/>
      <c r="AU7988" s="177"/>
      <c r="AV7988" s="177"/>
      <c r="AW7988" s="177"/>
    </row>
    <row r="7989" spans="1:49">
      <c r="A7989" s="170" t="s">
        <v>28049</v>
      </c>
      <c r="B7989" s="177" t="s">
        <v>28050</v>
      </c>
      <c r="D7989" s="177" t="s">
        <v>508</v>
      </c>
      <c r="E7989" s="177" t="s">
        <v>1459</v>
      </c>
      <c r="F7989" s="177" t="s">
        <v>28323</v>
      </c>
      <c r="G7989" s="177" t="s">
        <v>28324</v>
      </c>
      <c r="I7989" s="177" t="s">
        <v>2844</v>
      </c>
      <c r="J7989" s="181" t="s">
        <v>512</v>
      </c>
      <c r="K7989" s="178" t="s">
        <v>512</v>
      </c>
      <c r="L7989" s="177" t="s">
        <v>550</v>
      </c>
      <c r="M7989" s="177" t="s">
        <v>14389</v>
      </c>
      <c r="N7989" s="177" t="s">
        <v>14389</v>
      </c>
      <c r="O7989" s="177" t="s">
        <v>195</v>
      </c>
      <c r="P7989" s="177" t="s">
        <v>887</v>
      </c>
      <c r="Q7989" s="177" t="s">
        <v>28319</v>
      </c>
      <c r="R7989" s="177" t="s">
        <v>600</v>
      </c>
      <c r="S7989" s="177" t="s">
        <v>601</v>
      </c>
      <c r="T7989" s="177" t="s">
        <v>646</v>
      </c>
      <c r="U7989" s="177" t="s">
        <v>702</v>
      </c>
      <c r="V7989" s="177" t="s">
        <v>889</v>
      </c>
      <c r="X7989" s="177" t="s">
        <v>5106</v>
      </c>
      <c r="Z7989" s="177" t="s">
        <v>702</v>
      </c>
      <c r="AA7989" s="177" t="s">
        <v>892</v>
      </c>
      <c r="AC7989" s="177" t="s">
        <v>2571</v>
      </c>
      <c r="AD7989" s="177" t="s">
        <v>28268</v>
      </c>
      <c r="AE7989" s="177" t="s">
        <v>524</v>
      </c>
      <c r="AQ7989" s="177" t="s">
        <v>937</v>
      </c>
      <c r="AT7989" s="177"/>
      <c r="AU7989" s="177"/>
      <c r="AV7989" s="177"/>
      <c r="AW7989" s="177"/>
    </row>
    <row r="7990" spans="1:49">
      <c r="A7990" s="170" t="s">
        <v>28049</v>
      </c>
      <c r="B7990" s="177" t="s">
        <v>28050</v>
      </c>
      <c r="D7990" s="177" t="s">
        <v>508</v>
      </c>
      <c r="E7990" s="177" t="s">
        <v>1463</v>
      </c>
      <c r="F7990" s="177" t="s">
        <v>28325</v>
      </c>
      <c r="G7990" s="177" t="s">
        <v>15293</v>
      </c>
      <c r="I7990" s="177" t="s">
        <v>2844</v>
      </c>
      <c r="J7990" s="181" t="s">
        <v>512</v>
      </c>
      <c r="K7990" s="178" t="s">
        <v>512</v>
      </c>
      <c r="L7990" s="177" t="s">
        <v>550</v>
      </c>
      <c r="M7990" s="177" t="s">
        <v>14389</v>
      </c>
      <c r="N7990" s="177" t="s">
        <v>14389</v>
      </c>
      <c r="O7990" s="177" t="s">
        <v>280</v>
      </c>
      <c r="R7990" s="177" t="s">
        <v>700</v>
      </c>
      <c r="S7990" s="177" t="s">
        <v>701</v>
      </c>
      <c r="T7990" s="177" t="s">
        <v>3683</v>
      </c>
      <c r="U7990" s="177" t="s">
        <v>702</v>
      </c>
      <c r="V7990" s="177" t="s">
        <v>2198</v>
      </c>
      <c r="W7990" s="177" t="s">
        <v>28326</v>
      </c>
      <c r="X7990" s="177" t="s">
        <v>1130</v>
      </c>
      <c r="AQ7990" s="177"/>
      <c r="AT7990" s="177"/>
      <c r="AU7990" s="177"/>
      <c r="AV7990" s="177"/>
      <c r="AW7990" s="177"/>
    </row>
    <row r="7991" spans="1:49">
      <c r="A7991" s="170" t="s">
        <v>28049</v>
      </c>
      <c r="B7991" s="177" t="s">
        <v>28050</v>
      </c>
      <c r="D7991" s="177" t="s">
        <v>508</v>
      </c>
      <c r="E7991" s="177" t="s">
        <v>4829</v>
      </c>
      <c r="F7991" s="177" t="s">
        <v>28327</v>
      </c>
      <c r="G7991" s="177" t="s">
        <v>28328</v>
      </c>
      <c r="I7991" s="177" t="s">
        <v>2844</v>
      </c>
      <c r="J7991" s="181" t="s">
        <v>512</v>
      </c>
      <c r="K7991" s="178" t="s">
        <v>512</v>
      </c>
      <c r="L7991" s="177" t="s">
        <v>550</v>
      </c>
      <c r="M7991" s="177" t="s">
        <v>14389</v>
      </c>
      <c r="N7991" s="177" t="s">
        <v>14389</v>
      </c>
      <c r="O7991" s="177" t="s">
        <v>195</v>
      </c>
      <c r="P7991" s="177" t="s">
        <v>1604</v>
      </c>
      <c r="Q7991" s="177" t="s">
        <v>2774</v>
      </c>
      <c r="R7991" s="177" t="s">
        <v>600</v>
      </c>
      <c r="S7991" s="177" t="s">
        <v>601</v>
      </c>
      <c r="T7991" s="177" t="s">
        <v>748</v>
      </c>
      <c r="U7991" s="177" t="s">
        <v>555</v>
      </c>
      <c r="V7991" s="177" t="s">
        <v>672</v>
      </c>
      <c r="X7991" s="177" t="s">
        <v>673</v>
      </c>
      <c r="Y7991" s="177" t="s">
        <v>674</v>
      </c>
      <c r="Z7991" s="177" t="s">
        <v>702</v>
      </c>
      <c r="AA7991" s="177" t="s">
        <v>675</v>
      </c>
      <c r="AC7991" s="177" t="s">
        <v>2583</v>
      </c>
      <c r="AD7991" s="177" t="s">
        <v>28329</v>
      </c>
      <c r="AE7991" s="177" t="s">
        <v>526</v>
      </c>
      <c r="AQ7991" s="177"/>
      <c r="AT7991" s="177"/>
      <c r="AU7991" s="177"/>
      <c r="AV7991" s="177"/>
      <c r="AW7991" s="177"/>
    </row>
    <row r="7992" spans="1:49">
      <c r="A7992" s="170" t="s">
        <v>28049</v>
      </c>
      <c r="B7992" s="177" t="s">
        <v>28050</v>
      </c>
      <c r="D7992" s="177" t="s">
        <v>508</v>
      </c>
      <c r="E7992" s="177" t="s">
        <v>1480</v>
      </c>
      <c r="F7992" s="177" t="s">
        <v>28330</v>
      </c>
      <c r="G7992" s="177" t="s">
        <v>4708</v>
      </c>
      <c r="I7992" s="177" t="s">
        <v>2844</v>
      </c>
      <c r="J7992" s="181" t="s">
        <v>512</v>
      </c>
      <c r="K7992" s="178" t="s">
        <v>512</v>
      </c>
      <c r="L7992" s="177" t="s">
        <v>550</v>
      </c>
      <c r="M7992" s="177" t="s">
        <v>14389</v>
      </c>
      <c r="N7992" s="177" t="s">
        <v>14389</v>
      </c>
      <c r="O7992" s="177" t="s">
        <v>195</v>
      </c>
      <c r="P7992" s="177" t="s">
        <v>1023</v>
      </c>
      <c r="Q7992" s="177" t="s">
        <v>28331</v>
      </c>
      <c r="R7992" s="177" t="s">
        <v>600</v>
      </c>
      <c r="S7992" s="177" t="s">
        <v>1024</v>
      </c>
      <c r="T7992" s="177" t="s">
        <v>512</v>
      </c>
      <c r="U7992" s="177" t="s">
        <v>742</v>
      </c>
      <c r="V7992" s="177" t="s">
        <v>2632</v>
      </c>
      <c r="X7992" s="177" t="s">
        <v>5275</v>
      </c>
      <c r="Z7992" s="177" t="s">
        <v>742</v>
      </c>
      <c r="AA7992" s="177" t="s">
        <v>28332</v>
      </c>
      <c r="AQ7992" s="177" t="s">
        <v>20811</v>
      </c>
      <c r="AT7992" s="177"/>
      <c r="AU7992" s="177"/>
      <c r="AV7992" s="177"/>
      <c r="AW7992" s="177"/>
    </row>
    <row r="7993" spans="1:49">
      <c r="A7993" s="170" t="s">
        <v>28049</v>
      </c>
      <c r="B7993" s="177" t="s">
        <v>28050</v>
      </c>
      <c r="D7993" s="177" t="s">
        <v>508</v>
      </c>
      <c r="E7993" s="177" t="s">
        <v>1488</v>
      </c>
      <c r="F7993" s="177" t="s">
        <v>28333</v>
      </c>
      <c r="G7993" s="177" t="s">
        <v>15817</v>
      </c>
      <c r="I7993" s="177" t="s">
        <v>2844</v>
      </c>
      <c r="J7993" s="181" t="s">
        <v>512</v>
      </c>
      <c r="K7993" s="178" t="s">
        <v>512</v>
      </c>
      <c r="L7993" s="177" t="s">
        <v>550</v>
      </c>
      <c r="M7993" s="177" t="s">
        <v>14389</v>
      </c>
      <c r="N7993" s="177" t="s">
        <v>14389</v>
      </c>
      <c r="O7993" s="177" t="s">
        <v>195</v>
      </c>
      <c r="P7993" s="177" t="s">
        <v>1023</v>
      </c>
      <c r="Q7993" s="177" t="s">
        <v>28315</v>
      </c>
      <c r="R7993" s="177" t="s">
        <v>600</v>
      </c>
      <c r="S7993" s="177" t="s">
        <v>601</v>
      </c>
      <c r="T7993" s="177" t="s">
        <v>1715</v>
      </c>
      <c r="U7993" s="177" t="s">
        <v>742</v>
      </c>
      <c r="V7993" s="177" t="s">
        <v>2052</v>
      </c>
      <c r="X7993" s="177" t="s">
        <v>673</v>
      </c>
      <c r="Y7993" s="177" t="s">
        <v>674</v>
      </c>
      <c r="Z7993" s="177" t="s">
        <v>742</v>
      </c>
      <c r="AA7993" s="177" t="s">
        <v>3737</v>
      </c>
      <c r="AC7993" s="177" t="s">
        <v>2583</v>
      </c>
      <c r="AD7993" s="177" t="s">
        <v>28334</v>
      </c>
      <c r="AE7993" s="177" t="s">
        <v>526</v>
      </c>
      <c r="AQ7993" s="177"/>
      <c r="AT7993" s="177"/>
      <c r="AU7993" s="177"/>
      <c r="AV7993" s="177"/>
      <c r="AW7993" s="177"/>
    </row>
    <row r="7994" spans="1:49">
      <c r="A7994" s="170" t="s">
        <v>28049</v>
      </c>
      <c r="B7994" s="177" t="s">
        <v>28050</v>
      </c>
      <c r="D7994" s="177" t="s">
        <v>508</v>
      </c>
      <c r="E7994" s="177" t="s">
        <v>5750</v>
      </c>
      <c r="F7994" s="177" t="s">
        <v>28335</v>
      </c>
      <c r="G7994" s="177" t="s">
        <v>28336</v>
      </c>
      <c r="I7994" s="177" t="s">
        <v>2844</v>
      </c>
      <c r="J7994" s="181" t="s">
        <v>512</v>
      </c>
      <c r="K7994" s="178" t="s">
        <v>512</v>
      </c>
      <c r="L7994" s="177" t="s">
        <v>550</v>
      </c>
      <c r="M7994" s="177" t="s">
        <v>14389</v>
      </c>
      <c r="N7994" s="177" t="s">
        <v>14389</v>
      </c>
      <c r="O7994" s="177" t="s">
        <v>195</v>
      </c>
      <c r="P7994" s="177" t="s">
        <v>1023</v>
      </c>
      <c r="Q7994" s="177" t="s">
        <v>28337</v>
      </c>
      <c r="R7994" s="177" t="s">
        <v>600</v>
      </c>
      <c r="S7994" s="177" t="s">
        <v>601</v>
      </c>
      <c r="T7994" s="177" t="s">
        <v>2114</v>
      </c>
      <c r="U7994" s="177" t="s">
        <v>742</v>
      </c>
      <c r="V7994" s="177" t="s">
        <v>2569</v>
      </c>
      <c r="X7994" s="177" t="s">
        <v>673</v>
      </c>
      <c r="Y7994" s="177" t="s">
        <v>674</v>
      </c>
      <c r="Z7994" s="177" t="s">
        <v>742</v>
      </c>
      <c r="AA7994" s="177" t="s">
        <v>2570</v>
      </c>
      <c r="AC7994" s="177" t="s">
        <v>2583</v>
      </c>
      <c r="AD7994" s="177" t="s">
        <v>28338</v>
      </c>
      <c r="AE7994" s="177" t="s">
        <v>526</v>
      </c>
      <c r="AQ7994" s="177"/>
      <c r="AT7994" s="177"/>
      <c r="AU7994" s="177"/>
      <c r="AV7994" s="177"/>
      <c r="AW7994" s="177"/>
    </row>
    <row r="7995" spans="1:49">
      <c r="A7995" s="170" t="s">
        <v>28049</v>
      </c>
      <c r="B7995" s="177" t="s">
        <v>28050</v>
      </c>
      <c r="D7995" s="177" t="s">
        <v>508</v>
      </c>
      <c r="E7995" s="170" t="s">
        <v>1492</v>
      </c>
      <c r="F7995" s="177" t="s">
        <v>28339</v>
      </c>
      <c r="G7995" s="177" t="s">
        <v>28340</v>
      </c>
      <c r="I7995" s="177" t="s">
        <v>2844</v>
      </c>
      <c r="J7995" s="181" t="s">
        <v>512</v>
      </c>
      <c r="K7995" s="178" t="s">
        <v>512</v>
      </c>
      <c r="L7995" s="177" t="s">
        <v>550</v>
      </c>
      <c r="M7995" s="177" t="s">
        <v>14389</v>
      </c>
      <c r="N7995" s="177" t="s">
        <v>14389</v>
      </c>
      <c r="O7995" s="177" t="s">
        <v>195</v>
      </c>
      <c r="P7995" s="177" t="s">
        <v>1023</v>
      </c>
      <c r="Q7995" s="177" t="s">
        <v>28341</v>
      </c>
      <c r="R7995" s="177" t="s">
        <v>600</v>
      </c>
      <c r="S7995" s="177" t="s">
        <v>1024</v>
      </c>
      <c r="T7995" s="177" t="s">
        <v>1880</v>
      </c>
      <c r="U7995" s="177" t="s">
        <v>742</v>
      </c>
      <c r="V7995" s="177" t="s">
        <v>12615</v>
      </c>
      <c r="X7995" s="177" t="s">
        <v>10421</v>
      </c>
      <c r="Z7995" s="177" t="s">
        <v>742</v>
      </c>
      <c r="AA7995" s="177" t="s">
        <v>28342</v>
      </c>
      <c r="AC7995" s="177" t="s">
        <v>5440</v>
      </c>
      <c r="AD7995" s="177" t="s">
        <v>28343</v>
      </c>
      <c r="AE7995" s="177" t="s">
        <v>9855</v>
      </c>
      <c r="AQ7995" s="177" t="s">
        <v>937</v>
      </c>
      <c r="AT7995" s="177"/>
      <c r="AU7995" s="177"/>
      <c r="AV7995" s="177"/>
      <c r="AW7995" s="177"/>
    </row>
    <row r="7996" spans="1:49">
      <c r="A7996" s="170" t="s">
        <v>28049</v>
      </c>
      <c r="B7996" s="177" t="s">
        <v>28050</v>
      </c>
      <c r="D7996" s="177" t="s">
        <v>508</v>
      </c>
      <c r="E7996" s="177" t="s">
        <v>1498</v>
      </c>
      <c r="F7996" s="177" t="s">
        <v>28344</v>
      </c>
      <c r="G7996" s="177" t="s">
        <v>28345</v>
      </c>
      <c r="I7996" s="177" t="s">
        <v>2844</v>
      </c>
      <c r="J7996" s="181" t="s">
        <v>512</v>
      </c>
      <c r="K7996" s="178" t="s">
        <v>512</v>
      </c>
      <c r="L7996" s="177" t="s">
        <v>550</v>
      </c>
      <c r="M7996" s="177" t="s">
        <v>14389</v>
      </c>
      <c r="N7996" s="177" t="s">
        <v>14389</v>
      </c>
      <c r="O7996" s="177" t="s">
        <v>195</v>
      </c>
      <c r="P7996" s="177" t="s">
        <v>1023</v>
      </c>
      <c r="Q7996" s="177" t="s">
        <v>28346</v>
      </c>
      <c r="R7996" s="177" t="s">
        <v>600</v>
      </c>
      <c r="S7996" s="177" t="s">
        <v>601</v>
      </c>
      <c r="T7996" s="177" t="s">
        <v>1772</v>
      </c>
      <c r="U7996" s="177" t="s">
        <v>739</v>
      </c>
      <c r="V7996" s="177" t="s">
        <v>2569</v>
      </c>
      <c r="X7996" s="177" t="s">
        <v>673</v>
      </c>
      <c r="Y7996" s="177" t="s">
        <v>674</v>
      </c>
      <c r="Z7996" s="177" t="s">
        <v>739</v>
      </c>
      <c r="AA7996" s="177" t="s">
        <v>2570</v>
      </c>
      <c r="AC7996" s="177" t="s">
        <v>2583</v>
      </c>
      <c r="AD7996" s="177" t="s">
        <v>28347</v>
      </c>
      <c r="AE7996" s="177" t="s">
        <v>526</v>
      </c>
      <c r="AQ7996" s="177"/>
      <c r="AT7996" s="177"/>
      <c r="AU7996" s="177"/>
      <c r="AV7996" s="177"/>
      <c r="AW7996" s="177"/>
    </row>
    <row r="7997" spans="1:49">
      <c r="A7997" s="170" t="s">
        <v>28049</v>
      </c>
      <c r="B7997" s="177" t="s">
        <v>28050</v>
      </c>
      <c r="D7997" s="177" t="s">
        <v>508</v>
      </c>
      <c r="E7997" s="177" t="s">
        <v>1503</v>
      </c>
      <c r="F7997" s="177" t="s">
        <v>28348</v>
      </c>
      <c r="G7997" s="177" t="s">
        <v>28349</v>
      </c>
      <c r="I7997" s="177" t="s">
        <v>2844</v>
      </c>
      <c r="J7997" s="181" t="s">
        <v>512</v>
      </c>
      <c r="K7997" s="178" t="s">
        <v>512</v>
      </c>
      <c r="L7997" s="177" t="s">
        <v>550</v>
      </c>
      <c r="M7997" s="177" t="s">
        <v>14389</v>
      </c>
      <c r="N7997" s="177" t="s">
        <v>14389</v>
      </c>
      <c r="O7997" s="177" t="s">
        <v>168</v>
      </c>
      <c r="P7997" s="177" t="s">
        <v>1208</v>
      </c>
      <c r="Q7997" s="177" t="s">
        <v>2718</v>
      </c>
      <c r="R7997" s="177" t="s">
        <v>1209</v>
      </c>
      <c r="S7997" s="177" t="s">
        <v>554</v>
      </c>
      <c r="T7997" s="177" t="s">
        <v>8971</v>
      </c>
      <c r="U7997" s="177" t="s">
        <v>748</v>
      </c>
      <c r="V7997" s="177" t="s">
        <v>28350</v>
      </c>
      <c r="X7997" s="177" t="s">
        <v>734</v>
      </c>
      <c r="Z7997" s="177" t="s">
        <v>748</v>
      </c>
      <c r="AA7997" s="177" t="s">
        <v>28351</v>
      </c>
      <c r="AC7997" s="177" t="s">
        <v>2688</v>
      </c>
      <c r="AD7997" s="177" t="s">
        <v>28352</v>
      </c>
      <c r="AE7997" s="177" t="s">
        <v>10886</v>
      </c>
      <c r="AL7997" s="177" t="s">
        <v>2091</v>
      </c>
      <c r="AQ7997" s="177" t="s">
        <v>28231</v>
      </c>
      <c r="AT7997" s="177"/>
      <c r="AU7997" s="177"/>
      <c r="AV7997" s="177"/>
      <c r="AW7997" s="177"/>
    </row>
    <row r="7998" spans="1:49">
      <c r="A7998" s="170" t="s">
        <v>28049</v>
      </c>
      <c r="B7998" s="177" t="s">
        <v>28050</v>
      </c>
      <c r="D7998" s="177" t="s">
        <v>508</v>
      </c>
      <c r="E7998" s="177" t="s">
        <v>8016</v>
      </c>
      <c r="F7998" s="177" t="s">
        <v>28353</v>
      </c>
      <c r="G7998" s="177" t="s">
        <v>28354</v>
      </c>
      <c r="I7998" s="177" t="s">
        <v>2844</v>
      </c>
      <c r="J7998" s="181" t="s">
        <v>512</v>
      </c>
      <c r="K7998" s="178" t="s">
        <v>512</v>
      </c>
      <c r="L7998" s="177" t="s">
        <v>550</v>
      </c>
      <c r="M7998" s="177" t="s">
        <v>14389</v>
      </c>
      <c r="N7998" s="177" t="s">
        <v>14389</v>
      </c>
      <c r="O7998" s="177" t="s">
        <v>168</v>
      </c>
      <c r="P7998" s="177" t="s">
        <v>1208</v>
      </c>
      <c r="Q7998" s="177" t="s">
        <v>1490</v>
      </c>
      <c r="R7998" s="177" t="s">
        <v>1209</v>
      </c>
      <c r="S7998" s="177" t="s">
        <v>554</v>
      </c>
      <c r="T7998" s="177" t="s">
        <v>5940</v>
      </c>
      <c r="U7998" s="177" t="s">
        <v>646</v>
      </c>
      <c r="V7998" s="177" t="s">
        <v>5567</v>
      </c>
      <c r="X7998" s="177" t="s">
        <v>734</v>
      </c>
      <c r="Z7998" s="177" t="s">
        <v>646</v>
      </c>
      <c r="AA7998" s="177" t="s">
        <v>28355</v>
      </c>
      <c r="AC7998" s="177" t="s">
        <v>2688</v>
      </c>
      <c r="AD7998" s="177" t="s">
        <v>28356</v>
      </c>
      <c r="AE7998" s="177" t="s">
        <v>10886</v>
      </c>
      <c r="AL7998" s="177" t="s">
        <v>2091</v>
      </c>
      <c r="AQ7998" s="177" t="s">
        <v>28231</v>
      </c>
      <c r="AT7998" s="177"/>
      <c r="AU7998" s="177"/>
      <c r="AV7998" s="177"/>
      <c r="AW7998" s="177"/>
    </row>
    <row r="7999" spans="1:49">
      <c r="A7999" s="170" t="s">
        <v>28049</v>
      </c>
      <c r="B7999" s="177" t="s">
        <v>28050</v>
      </c>
      <c r="D7999" s="177" t="s">
        <v>508</v>
      </c>
      <c r="E7999" s="177" t="s">
        <v>1514</v>
      </c>
      <c r="F7999" s="177" t="s">
        <v>28357</v>
      </c>
      <c r="G7999" s="177" t="s">
        <v>28358</v>
      </c>
      <c r="I7999" s="177" t="s">
        <v>2844</v>
      </c>
      <c r="J7999" s="181" t="s">
        <v>512</v>
      </c>
      <c r="K7999" s="178" t="s">
        <v>512</v>
      </c>
      <c r="L7999" s="177" t="s">
        <v>550</v>
      </c>
      <c r="M7999" s="177" t="s">
        <v>14389</v>
      </c>
      <c r="N7999" s="177" t="s">
        <v>14389</v>
      </c>
      <c r="O7999" s="177" t="s">
        <v>168</v>
      </c>
      <c r="P7999" s="177" t="s">
        <v>1208</v>
      </c>
      <c r="Q7999" s="177" t="s">
        <v>2740</v>
      </c>
      <c r="R7999" s="177" t="s">
        <v>1209</v>
      </c>
      <c r="S7999" s="177" t="s">
        <v>554</v>
      </c>
      <c r="T7999" s="177" t="s">
        <v>8971</v>
      </c>
      <c r="U7999" s="177" t="s">
        <v>748</v>
      </c>
      <c r="V7999" s="177" t="s">
        <v>28350</v>
      </c>
      <c r="X7999" s="177" t="s">
        <v>1699</v>
      </c>
      <c r="Z7999" s="177" t="s">
        <v>748</v>
      </c>
      <c r="AA7999" s="177" t="s">
        <v>28351</v>
      </c>
      <c r="AC7999" s="177" t="s">
        <v>28359</v>
      </c>
      <c r="AD7999" s="177" t="s">
        <v>28360</v>
      </c>
      <c r="AE7999" s="177" t="s">
        <v>10886</v>
      </c>
      <c r="AL7999" s="177" t="s">
        <v>2091</v>
      </c>
      <c r="AQ7999" s="177" t="s">
        <v>28231</v>
      </c>
      <c r="AT7999" s="177"/>
      <c r="AU7999" s="177"/>
      <c r="AV7999" s="177"/>
      <c r="AW7999" s="177"/>
    </row>
    <row r="8000" spans="1:49">
      <c r="A8000" s="170" t="s">
        <v>28049</v>
      </c>
      <c r="B8000" s="177" t="s">
        <v>28050</v>
      </c>
      <c r="D8000" s="177" t="s">
        <v>508</v>
      </c>
      <c r="E8000" s="170" t="s">
        <v>1519</v>
      </c>
      <c r="F8000" s="177" t="s">
        <v>28361</v>
      </c>
      <c r="G8000" s="177" t="s">
        <v>28362</v>
      </c>
      <c r="I8000" s="177" t="s">
        <v>2844</v>
      </c>
      <c r="J8000" s="181" t="s">
        <v>512</v>
      </c>
      <c r="K8000" s="178" t="s">
        <v>512</v>
      </c>
      <c r="L8000" s="177" t="s">
        <v>550</v>
      </c>
      <c r="M8000" s="177" t="s">
        <v>14389</v>
      </c>
      <c r="N8000" s="177" t="s">
        <v>14389</v>
      </c>
      <c r="O8000" s="177" t="s">
        <v>168</v>
      </c>
      <c r="P8000" s="177" t="s">
        <v>1208</v>
      </c>
      <c r="Q8000" s="177" t="s">
        <v>2464</v>
      </c>
      <c r="R8000" s="177" t="s">
        <v>1209</v>
      </c>
      <c r="S8000" s="177" t="s">
        <v>554</v>
      </c>
      <c r="T8000" s="177" t="s">
        <v>5940</v>
      </c>
      <c r="U8000" s="177" t="s">
        <v>646</v>
      </c>
      <c r="V8000" s="177" t="s">
        <v>5567</v>
      </c>
      <c r="X8000" s="177" t="s">
        <v>734</v>
      </c>
      <c r="Z8000" s="177" t="s">
        <v>646</v>
      </c>
      <c r="AA8000" s="177" t="s">
        <v>28355</v>
      </c>
      <c r="AC8000" s="177" t="s">
        <v>2688</v>
      </c>
      <c r="AD8000" s="177" t="s">
        <v>28363</v>
      </c>
      <c r="AE8000" s="177" t="s">
        <v>10886</v>
      </c>
      <c r="AL8000" s="177" t="s">
        <v>2091</v>
      </c>
      <c r="AQ8000" s="177" t="s">
        <v>28231</v>
      </c>
      <c r="AT8000" s="177"/>
      <c r="AU8000" s="177"/>
      <c r="AV8000" s="177"/>
      <c r="AW8000" s="177"/>
    </row>
    <row r="8001" spans="1:71">
      <c r="A8001" s="170" t="s">
        <v>28049</v>
      </c>
      <c r="B8001" s="177" t="s">
        <v>28050</v>
      </c>
      <c r="D8001" s="177" t="s">
        <v>508</v>
      </c>
      <c r="E8001" s="177" t="s">
        <v>712</v>
      </c>
      <c r="F8001" s="177" t="s">
        <v>28364</v>
      </c>
      <c r="G8001" s="177" t="s">
        <v>28365</v>
      </c>
      <c r="I8001" s="177" t="s">
        <v>2844</v>
      </c>
      <c r="J8001" s="181" t="s">
        <v>512</v>
      </c>
      <c r="K8001" s="178" t="s">
        <v>512</v>
      </c>
      <c r="L8001" s="177" t="s">
        <v>550</v>
      </c>
      <c r="M8001" s="177" t="s">
        <v>14389</v>
      </c>
      <c r="N8001" s="177" t="s">
        <v>14389</v>
      </c>
      <c r="O8001" s="177" t="s">
        <v>168</v>
      </c>
      <c r="P8001" s="177" t="s">
        <v>1208</v>
      </c>
      <c r="Q8001" s="177" t="s">
        <v>1482</v>
      </c>
      <c r="R8001" s="177" t="s">
        <v>1209</v>
      </c>
      <c r="S8001" s="177" t="s">
        <v>554</v>
      </c>
      <c r="T8001" s="177" t="s">
        <v>5940</v>
      </c>
      <c r="U8001" s="177" t="s">
        <v>646</v>
      </c>
      <c r="V8001" s="177" t="s">
        <v>5567</v>
      </c>
      <c r="X8001" s="177" t="s">
        <v>734</v>
      </c>
      <c r="Z8001" s="177" t="s">
        <v>646</v>
      </c>
      <c r="AA8001" s="177" t="s">
        <v>28355</v>
      </c>
      <c r="AC8001" s="177" t="s">
        <v>2688</v>
      </c>
      <c r="AD8001" s="177" t="s">
        <v>28366</v>
      </c>
      <c r="AE8001" s="177" t="s">
        <v>10886</v>
      </c>
      <c r="AL8001" s="177" t="s">
        <v>2091</v>
      </c>
      <c r="AQ8001" s="177" t="s">
        <v>28231</v>
      </c>
      <c r="AT8001" s="177"/>
      <c r="AU8001" s="177"/>
      <c r="AV8001" s="177"/>
      <c r="AW8001" s="177"/>
    </row>
    <row r="8002" spans="1:71">
      <c r="A8002" s="170" t="s">
        <v>28049</v>
      </c>
      <c r="B8002" s="177" t="s">
        <v>28050</v>
      </c>
      <c r="D8002" s="177" t="s">
        <v>508</v>
      </c>
      <c r="E8002" s="177" t="s">
        <v>1531</v>
      </c>
      <c r="F8002" s="177" t="s">
        <v>28367</v>
      </c>
      <c r="G8002" s="177" t="s">
        <v>28368</v>
      </c>
      <c r="I8002" s="177" t="s">
        <v>2844</v>
      </c>
      <c r="J8002" s="181" t="s">
        <v>512</v>
      </c>
      <c r="K8002" s="178" t="s">
        <v>512</v>
      </c>
      <c r="L8002" s="177" t="s">
        <v>550</v>
      </c>
      <c r="M8002" s="177" t="s">
        <v>14389</v>
      </c>
      <c r="N8002" s="177" t="s">
        <v>14389</v>
      </c>
      <c r="O8002" s="177" t="s">
        <v>168</v>
      </c>
      <c r="P8002" s="177" t="s">
        <v>1208</v>
      </c>
      <c r="Q8002" s="177" t="s">
        <v>5291</v>
      </c>
      <c r="R8002" s="177" t="s">
        <v>1209</v>
      </c>
      <c r="S8002" s="177" t="s">
        <v>554</v>
      </c>
      <c r="T8002" s="177" t="s">
        <v>8971</v>
      </c>
      <c r="U8002" s="177" t="s">
        <v>748</v>
      </c>
      <c r="V8002" s="177" t="s">
        <v>28350</v>
      </c>
      <c r="X8002" s="177" t="s">
        <v>734</v>
      </c>
      <c r="Z8002" s="177" t="s">
        <v>748</v>
      </c>
      <c r="AA8002" s="177" t="s">
        <v>28351</v>
      </c>
      <c r="AC8002" s="177" t="s">
        <v>2688</v>
      </c>
      <c r="AD8002" s="177" t="s">
        <v>28369</v>
      </c>
      <c r="AE8002" s="177" t="s">
        <v>10886</v>
      </c>
      <c r="AL8002" s="177" t="s">
        <v>2091</v>
      </c>
      <c r="AQ8002" s="177" t="s">
        <v>28231</v>
      </c>
      <c r="AT8002" s="177"/>
      <c r="AU8002" s="177"/>
      <c r="AV8002" s="177"/>
      <c r="AW8002" s="177"/>
    </row>
    <row r="8003" spans="1:71">
      <c r="A8003" s="170" t="s">
        <v>28049</v>
      </c>
      <c r="B8003" s="177" t="s">
        <v>28050</v>
      </c>
      <c r="D8003" s="177" t="s">
        <v>508</v>
      </c>
      <c r="E8003" s="177" t="s">
        <v>1535</v>
      </c>
      <c r="F8003" s="177" t="s">
        <v>28370</v>
      </c>
      <c r="G8003" s="177" t="s">
        <v>28371</v>
      </c>
      <c r="I8003" s="177" t="s">
        <v>2844</v>
      </c>
      <c r="J8003" s="181" t="s">
        <v>512</v>
      </c>
      <c r="K8003" s="178" t="s">
        <v>512</v>
      </c>
      <c r="L8003" s="177" t="s">
        <v>550</v>
      </c>
      <c r="M8003" s="177" t="s">
        <v>14389</v>
      </c>
      <c r="N8003" s="177" t="s">
        <v>14389</v>
      </c>
      <c r="O8003" s="177" t="s">
        <v>168</v>
      </c>
      <c r="P8003" s="177" t="s">
        <v>1208</v>
      </c>
      <c r="Q8003" s="177" t="s">
        <v>28372</v>
      </c>
      <c r="R8003" s="177" t="s">
        <v>1209</v>
      </c>
      <c r="S8003" s="177" t="s">
        <v>554</v>
      </c>
      <c r="T8003" s="177" t="s">
        <v>5940</v>
      </c>
      <c r="U8003" s="177" t="s">
        <v>646</v>
      </c>
      <c r="V8003" s="177" t="s">
        <v>5567</v>
      </c>
      <c r="X8003" s="177" t="s">
        <v>734</v>
      </c>
      <c r="Z8003" s="177" t="s">
        <v>646</v>
      </c>
      <c r="AA8003" s="177" t="s">
        <v>28355</v>
      </c>
      <c r="AC8003" s="177" t="s">
        <v>2688</v>
      </c>
      <c r="AD8003" s="177" t="s">
        <v>28373</v>
      </c>
      <c r="AE8003" s="177" t="s">
        <v>10886</v>
      </c>
      <c r="AL8003" s="177" t="s">
        <v>2091</v>
      </c>
      <c r="AQ8003" s="177" t="s">
        <v>28231</v>
      </c>
      <c r="AT8003" s="177"/>
      <c r="AU8003" s="177"/>
      <c r="AV8003" s="177"/>
      <c r="AW8003" s="177"/>
    </row>
    <row r="8004" spans="1:71">
      <c r="A8004" s="170" t="s">
        <v>28049</v>
      </c>
      <c r="B8004" s="177" t="s">
        <v>28050</v>
      </c>
      <c r="D8004" s="177" t="s">
        <v>508</v>
      </c>
      <c r="E8004" s="177" t="s">
        <v>1537</v>
      </c>
      <c r="F8004" s="177" t="s">
        <v>28374</v>
      </c>
      <c r="G8004" s="177" t="s">
        <v>28375</v>
      </c>
      <c r="I8004" s="177" t="s">
        <v>2844</v>
      </c>
      <c r="J8004" s="181" t="s">
        <v>512</v>
      </c>
      <c r="K8004" s="178" t="s">
        <v>512</v>
      </c>
      <c r="L8004" s="177" t="s">
        <v>550</v>
      </c>
      <c r="M8004" s="177" t="s">
        <v>14389</v>
      </c>
      <c r="N8004" s="177" t="s">
        <v>14389</v>
      </c>
      <c r="O8004" s="177" t="s">
        <v>168</v>
      </c>
      <c r="P8004" s="177" t="s">
        <v>1208</v>
      </c>
      <c r="Q8004" s="177" t="s">
        <v>1361</v>
      </c>
      <c r="R8004" s="177" t="s">
        <v>1209</v>
      </c>
      <c r="S8004" s="177" t="s">
        <v>554</v>
      </c>
      <c r="T8004" s="177" t="s">
        <v>5940</v>
      </c>
      <c r="U8004" s="177" t="s">
        <v>646</v>
      </c>
      <c r="V8004" s="177" t="s">
        <v>5567</v>
      </c>
      <c r="X8004" s="177" t="s">
        <v>734</v>
      </c>
      <c r="Z8004" s="177" t="s">
        <v>646</v>
      </c>
      <c r="AA8004" s="177" t="s">
        <v>28355</v>
      </c>
      <c r="AC8004" s="177" t="s">
        <v>28359</v>
      </c>
      <c r="AD8004" s="177" t="s">
        <v>28376</v>
      </c>
      <c r="AE8004" s="177" t="s">
        <v>10886</v>
      </c>
      <c r="AL8004" s="177" t="s">
        <v>2091</v>
      </c>
      <c r="AQ8004" s="177" t="s">
        <v>28231</v>
      </c>
      <c r="AT8004" s="177"/>
      <c r="AU8004" s="177"/>
      <c r="AV8004" s="177"/>
      <c r="AW8004" s="177"/>
    </row>
    <row r="8005" spans="1:71">
      <c r="A8005" s="170" t="s">
        <v>28049</v>
      </c>
      <c r="B8005" s="187" t="s">
        <v>28050</v>
      </c>
      <c r="C8005" s="187"/>
      <c r="D8005" s="187" t="s">
        <v>508</v>
      </c>
      <c r="E8005" s="187" t="s">
        <v>974</v>
      </c>
      <c r="F8005" s="187" t="s">
        <v>28377</v>
      </c>
      <c r="G8005" s="187"/>
      <c r="H8005" s="187"/>
      <c r="I8005" s="187" t="s">
        <v>2844</v>
      </c>
      <c r="J8005" s="181" t="s">
        <v>512</v>
      </c>
      <c r="K8005" s="192" t="s">
        <v>512</v>
      </c>
      <c r="L8005" s="187" t="s">
        <v>550</v>
      </c>
      <c r="M8005" s="187" t="s">
        <v>14389</v>
      </c>
      <c r="N8005" s="187" t="s">
        <v>14389</v>
      </c>
      <c r="O8005" s="187" t="s">
        <v>195</v>
      </c>
      <c r="P8005" s="187"/>
      <c r="Q8005" s="187"/>
      <c r="R8005" s="187" t="s">
        <v>553</v>
      </c>
      <c r="S8005" s="187" t="s">
        <v>644</v>
      </c>
      <c r="T8005" s="187" t="s">
        <v>512</v>
      </c>
      <c r="U8005" s="187" t="s">
        <v>646</v>
      </c>
      <c r="V8005" s="187" t="s">
        <v>24651</v>
      </c>
      <c r="W8005" s="187" t="s">
        <v>648</v>
      </c>
      <c r="X8005" s="187"/>
      <c r="Y8005" s="187"/>
      <c r="Z8005" s="187" t="s">
        <v>646</v>
      </c>
      <c r="AA8005" s="187" t="s">
        <v>28378</v>
      </c>
      <c r="AB8005" s="187"/>
      <c r="AC8005" s="187"/>
      <c r="AD8005" s="187"/>
      <c r="AE8005" s="187"/>
      <c r="AF8005" s="187" t="s">
        <v>651</v>
      </c>
      <c r="AG8005" s="187"/>
      <c r="AH8005" s="187"/>
      <c r="AI8005" s="187"/>
      <c r="AJ8005" s="187"/>
      <c r="AK8005" s="187"/>
      <c r="AL8005" s="187"/>
      <c r="AM8005" s="187"/>
      <c r="AN8005" s="187"/>
      <c r="AO8005" s="187"/>
      <c r="AP8005" s="187"/>
      <c r="AQ8005" s="187" t="s">
        <v>28379</v>
      </c>
      <c r="AR8005" s="187"/>
      <c r="AS8005" s="187"/>
      <c r="AT8005" s="187"/>
      <c r="AU8005" s="187"/>
      <c r="AV8005" s="187"/>
      <c r="AW8005" s="187"/>
      <c r="AX8005" s="187"/>
      <c r="AY8005" s="187"/>
      <c r="AZ8005" s="187"/>
      <c r="BA8005" s="187"/>
      <c r="BB8005" s="187"/>
      <c r="BC8005" s="187"/>
      <c r="BD8005" s="187"/>
      <c r="BE8005" s="187"/>
      <c r="BF8005" s="187"/>
      <c r="BG8005" s="187"/>
      <c r="BH8005" s="187"/>
      <c r="BI8005" s="187"/>
      <c r="BJ8005" s="187"/>
      <c r="BK8005" s="187"/>
      <c r="BL8005" s="187"/>
      <c r="BM8005" s="187"/>
      <c r="BN8005" s="187"/>
      <c r="BO8005" s="187"/>
      <c r="BP8005" s="187"/>
      <c r="BQ8005" s="187"/>
      <c r="BR8005" s="187"/>
      <c r="BS8005" s="187"/>
    </row>
    <row r="8006" spans="1:71">
      <c r="A8006" s="170" t="s">
        <v>28049</v>
      </c>
      <c r="B8006" s="187" t="s">
        <v>28050</v>
      </c>
      <c r="C8006" s="187"/>
      <c r="D8006" s="187" t="s">
        <v>508</v>
      </c>
      <c r="E8006" s="187" t="s">
        <v>1548</v>
      </c>
      <c r="F8006" s="187" t="s">
        <v>28380</v>
      </c>
      <c r="G8006" s="187"/>
      <c r="H8006" s="187"/>
      <c r="I8006" s="187" t="s">
        <v>2844</v>
      </c>
      <c r="J8006" s="181" t="s">
        <v>512</v>
      </c>
      <c r="K8006" s="192" t="s">
        <v>512</v>
      </c>
      <c r="L8006" s="187" t="s">
        <v>550</v>
      </c>
      <c r="M8006" s="187" t="s">
        <v>14389</v>
      </c>
      <c r="N8006" s="187" t="s">
        <v>14389</v>
      </c>
      <c r="O8006" s="187" t="s">
        <v>195</v>
      </c>
      <c r="P8006" s="187"/>
      <c r="Q8006" s="187"/>
      <c r="R8006" s="187" t="s">
        <v>553</v>
      </c>
      <c r="S8006" s="187" t="s">
        <v>644</v>
      </c>
      <c r="T8006" s="187" t="s">
        <v>512</v>
      </c>
      <c r="U8006" s="187" t="s">
        <v>646</v>
      </c>
      <c r="V8006" s="187" t="s">
        <v>1580</v>
      </c>
      <c r="W8006" s="187"/>
      <c r="X8006" s="187" t="s">
        <v>734</v>
      </c>
      <c r="Y8006" s="187"/>
      <c r="Z8006" s="187" t="s">
        <v>646</v>
      </c>
      <c r="AA8006" s="187" t="s">
        <v>3456</v>
      </c>
      <c r="AB8006" s="187" t="s">
        <v>1257</v>
      </c>
      <c r="AC8006" s="187"/>
      <c r="AD8006" s="187"/>
      <c r="AE8006" s="187"/>
      <c r="AF8006" s="187" t="s">
        <v>651</v>
      </c>
      <c r="AG8006" s="187"/>
      <c r="AH8006" s="187"/>
      <c r="AI8006" s="187"/>
      <c r="AJ8006" s="187"/>
      <c r="AK8006" s="187"/>
      <c r="AL8006" s="187"/>
      <c r="AM8006" s="187"/>
      <c r="AN8006" s="187"/>
      <c r="AO8006" s="187"/>
      <c r="AP8006" s="187"/>
      <c r="AQ8006" s="187" t="s">
        <v>28381</v>
      </c>
      <c r="AR8006" s="187"/>
      <c r="AS8006" s="187"/>
      <c r="AT8006" s="187"/>
      <c r="AU8006" s="187"/>
      <c r="AV8006" s="187"/>
      <c r="AW8006" s="187"/>
      <c r="AX8006" s="187"/>
      <c r="AY8006" s="187"/>
      <c r="AZ8006" s="187"/>
      <c r="BA8006" s="187"/>
      <c r="BB8006" s="187"/>
      <c r="BC8006" s="187"/>
      <c r="BD8006" s="187"/>
      <c r="BE8006" s="187"/>
      <c r="BF8006" s="187"/>
      <c r="BG8006" s="187"/>
      <c r="BH8006" s="187"/>
      <c r="BI8006" s="187"/>
      <c r="BJ8006" s="187"/>
      <c r="BK8006" s="187"/>
      <c r="BL8006" s="187"/>
      <c r="BM8006" s="187"/>
      <c r="BN8006" s="187"/>
      <c r="BO8006" s="187"/>
      <c r="BP8006" s="187"/>
      <c r="BQ8006" s="187"/>
      <c r="BR8006" s="187"/>
      <c r="BS8006" s="187"/>
    </row>
    <row r="8007" spans="1:71">
      <c r="A8007" s="170" t="s">
        <v>28049</v>
      </c>
      <c r="B8007" s="177" t="s">
        <v>28050</v>
      </c>
      <c r="D8007" s="177" t="s">
        <v>508</v>
      </c>
      <c r="E8007" s="170" t="s">
        <v>1556</v>
      </c>
      <c r="F8007" s="177" t="s">
        <v>28382</v>
      </c>
      <c r="I8007" s="177" t="s">
        <v>2844</v>
      </c>
      <c r="J8007" s="181" t="s">
        <v>512</v>
      </c>
      <c r="K8007" s="178" t="s">
        <v>512</v>
      </c>
      <c r="L8007" s="177" t="s">
        <v>550</v>
      </c>
      <c r="M8007" s="177" t="s">
        <v>14389</v>
      </c>
      <c r="N8007" s="177" t="s">
        <v>14389</v>
      </c>
      <c r="O8007" s="177" t="s">
        <v>195</v>
      </c>
      <c r="R8007" s="177" t="s">
        <v>553</v>
      </c>
      <c r="S8007" s="177" t="s">
        <v>644</v>
      </c>
      <c r="T8007" s="177" t="s">
        <v>512</v>
      </c>
      <c r="U8007" s="177" t="s">
        <v>579</v>
      </c>
      <c r="V8007" s="177" t="s">
        <v>28383</v>
      </c>
      <c r="W8007" s="177" t="s">
        <v>648</v>
      </c>
      <c r="X8007" s="177" t="s">
        <v>734</v>
      </c>
      <c r="Z8007" s="177" t="s">
        <v>579</v>
      </c>
      <c r="AA8007" s="177" t="s">
        <v>28384</v>
      </c>
      <c r="AB8007" s="177" t="s">
        <v>1045</v>
      </c>
      <c r="AF8007" s="177" t="s">
        <v>651</v>
      </c>
      <c r="AQ8007" s="177" t="s">
        <v>28381</v>
      </c>
      <c r="AT8007" s="177"/>
      <c r="AU8007" s="177"/>
      <c r="AV8007" s="177"/>
      <c r="AW8007" s="177"/>
    </row>
    <row r="8008" spans="1:71">
      <c r="A8008" s="170" t="s">
        <v>28049</v>
      </c>
      <c r="B8008" s="177" t="s">
        <v>28050</v>
      </c>
      <c r="D8008" s="177" t="s">
        <v>508</v>
      </c>
      <c r="E8008" s="177" t="s">
        <v>1565</v>
      </c>
      <c r="F8008" s="177" t="s">
        <v>28385</v>
      </c>
      <c r="I8008" s="177" t="s">
        <v>2844</v>
      </c>
      <c r="J8008" s="181" t="s">
        <v>512</v>
      </c>
      <c r="K8008" s="178" t="s">
        <v>512</v>
      </c>
      <c r="L8008" s="177" t="s">
        <v>550</v>
      </c>
      <c r="M8008" s="177" t="s">
        <v>14389</v>
      </c>
      <c r="N8008" s="177" t="s">
        <v>14389</v>
      </c>
      <c r="O8008" s="177" t="s">
        <v>195</v>
      </c>
      <c r="R8008" s="177" t="s">
        <v>553</v>
      </c>
      <c r="S8008" s="177" t="s">
        <v>644</v>
      </c>
      <c r="T8008" s="177" t="s">
        <v>512</v>
      </c>
      <c r="U8008" s="177" t="s">
        <v>579</v>
      </c>
      <c r="V8008" s="177" t="s">
        <v>2548</v>
      </c>
      <c r="W8008" s="177" t="s">
        <v>648</v>
      </c>
      <c r="X8008" s="177" t="s">
        <v>734</v>
      </c>
      <c r="Z8008" s="177" t="s">
        <v>579</v>
      </c>
      <c r="AA8008" s="177" t="s">
        <v>9147</v>
      </c>
      <c r="AB8008" s="177" t="s">
        <v>1257</v>
      </c>
      <c r="AF8008" s="177" t="s">
        <v>651</v>
      </c>
      <c r="AQ8008" s="177" t="s">
        <v>28381</v>
      </c>
      <c r="AT8008" s="177"/>
      <c r="AU8008" s="177"/>
      <c r="AV8008" s="177"/>
      <c r="AW8008" s="177"/>
    </row>
    <row r="8009" spans="1:71">
      <c r="A8009" s="170" t="s">
        <v>28049</v>
      </c>
      <c r="B8009" s="177" t="s">
        <v>28050</v>
      </c>
      <c r="D8009" s="177" t="s">
        <v>508</v>
      </c>
      <c r="E8009" s="177" t="s">
        <v>1475</v>
      </c>
      <c r="F8009" s="177" t="s">
        <v>28386</v>
      </c>
      <c r="I8009" s="177" t="s">
        <v>2844</v>
      </c>
      <c r="J8009" s="181" t="s">
        <v>512</v>
      </c>
      <c r="K8009" s="178" t="s">
        <v>512</v>
      </c>
      <c r="L8009" s="177" t="s">
        <v>550</v>
      </c>
      <c r="M8009" s="177" t="s">
        <v>14389</v>
      </c>
      <c r="N8009" s="177" t="s">
        <v>14389</v>
      </c>
      <c r="O8009" s="177" t="s">
        <v>195</v>
      </c>
      <c r="R8009" s="177" t="s">
        <v>600</v>
      </c>
      <c r="S8009" s="177" t="s">
        <v>601</v>
      </c>
      <c r="T8009" s="177" t="s">
        <v>512</v>
      </c>
      <c r="U8009" s="177" t="s">
        <v>702</v>
      </c>
      <c r="V8009" s="177" t="s">
        <v>772</v>
      </c>
      <c r="X8009" s="177" t="s">
        <v>5106</v>
      </c>
      <c r="Z8009" s="177" t="s">
        <v>702</v>
      </c>
      <c r="AA8009" s="177" t="s">
        <v>1011</v>
      </c>
      <c r="AQ8009" s="177" t="s">
        <v>28381</v>
      </c>
      <c r="AT8009" s="177"/>
      <c r="AU8009" s="177"/>
      <c r="AV8009" s="177"/>
      <c r="AW8009" s="177"/>
    </row>
    <row r="8010" spans="1:71">
      <c r="A8010" s="170" t="s">
        <v>28049</v>
      </c>
      <c r="B8010" s="202" t="s">
        <v>28050</v>
      </c>
      <c r="C8010" s="202"/>
      <c r="D8010" s="202" t="s">
        <v>508</v>
      </c>
      <c r="E8010" s="202" t="s">
        <v>7305</v>
      </c>
      <c r="F8010" s="202" t="s">
        <v>28387</v>
      </c>
      <c r="G8010" s="202" t="s">
        <v>28388</v>
      </c>
      <c r="H8010" s="202"/>
      <c r="I8010" s="202" t="s">
        <v>2844</v>
      </c>
      <c r="J8010" s="181" t="s">
        <v>512</v>
      </c>
      <c r="K8010" s="212" t="s">
        <v>512</v>
      </c>
      <c r="L8010" s="202" t="s">
        <v>550</v>
      </c>
      <c r="M8010" s="202" t="s">
        <v>14389</v>
      </c>
      <c r="N8010" s="202" t="s">
        <v>14389</v>
      </c>
      <c r="O8010" s="202" t="s">
        <v>195</v>
      </c>
      <c r="P8010" s="202" t="s">
        <v>1023</v>
      </c>
      <c r="Q8010" s="202" t="s">
        <v>28389</v>
      </c>
      <c r="R8010" s="202" t="s">
        <v>600</v>
      </c>
      <c r="S8010" s="202" t="s">
        <v>1024</v>
      </c>
      <c r="T8010" s="202" t="s">
        <v>2191</v>
      </c>
      <c r="U8010" s="202" t="s">
        <v>739</v>
      </c>
      <c r="V8010" s="202"/>
      <c r="W8010" s="202"/>
      <c r="X8010" s="202"/>
      <c r="Y8010" s="202"/>
      <c r="Z8010" s="202" t="s">
        <v>739</v>
      </c>
      <c r="AA8010" s="202"/>
      <c r="AB8010" s="202"/>
      <c r="AC8010" s="202" t="s">
        <v>2743</v>
      </c>
      <c r="AD8010" s="202" t="s">
        <v>28390</v>
      </c>
      <c r="AE8010" s="202" t="s">
        <v>1034</v>
      </c>
      <c r="AF8010" s="202"/>
      <c r="AG8010" s="202"/>
      <c r="AH8010" s="202"/>
      <c r="AI8010" s="202"/>
      <c r="AJ8010" s="202"/>
      <c r="AK8010" s="202"/>
      <c r="AL8010" s="202"/>
      <c r="AM8010" s="202"/>
      <c r="AN8010" s="202"/>
      <c r="AO8010" s="202"/>
      <c r="AP8010" s="202"/>
      <c r="AQ8010" s="202" t="s">
        <v>28391</v>
      </c>
      <c r="AR8010" s="202"/>
      <c r="AS8010" s="202"/>
      <c r="AT8010" s="202"/>
      <c r="AU8010" s="202"/>
      <c r="AV8010" s="202"/>
      <c r="AW8010" s="202"/>
      <c r="AX8010" s="202"/>
      <c r="AY8010" s="202"/>
      <c r="AZ8010" s="202"/>
      <c r="BA8010" s="202"/>
      <c r="BB8010" s="202"/>
      <c r="BC8010" s="202"/>
      <c r="BD8010" s="202"/>
      <c r="BE8010" s="202"/>
      <c r="BF8010" s="202"/>
      <c r="BG8010" s="202"/>
      <c r="BH8010" s="202"/>
      <c r="BI8010" s="202"/>
      <c r="BJ8010" s="202"/>
      <c r="BK8010" s="202"/>
      <c r="BL8010" s="202"/>
      <c r="BM8010" s="202"/>
      <c r="BN8010" s="202"/>
      <c r="BO8010" s="202"/>
      <c r="BP8010" s="202"/>
      <c r="BQ8010" s="202"/>
      <c r="BR8010" s="202"/>
      <c r="BS8010" s="202"/>
    </row>
    <row r="8011" spans="1:71">
      <c r="A8011" s="170" t="s">
        <v>28049</v>
      </c>
      <c r="B8011" s="202" t="s">
        <v>28050</v>
      </c>
      <c r="C8011" s="202"/>
      <c r="D8011" s="202" t="s">
        <v>508</v>
      </c>
      <c r="E8011" s="202" t="s">
        <v>7307</v>
      </c>
      <c r="F8011" s="202" t="s">
        <v>28392</v>
      </c>
      <c r="G8011" s="202"/>
      <c r="H8011" s="202"/>
      <c r="I8011" s="202" t="s">
        <v>2844</v>
      </c>
      <c r="J8011" s="181" t="s">
        <v>512</v>
      </c>
      <c r="K8011" s="212" t="s">
        <v>512</v>
      </c>
      <c r="L8011" s="202" t="s">
        <v>550</v>
      </c>
      <c r="M8011" s="202" t="s">
        <v>14389</v>
      </c>
      <c r="N8011" s="202" t="s">
        <v>14389</v>
      </c>
      <c r="O8011" s="202" t="s">
        <v>195</v>
      </c>
      <c r="P8011" s="202" t="s">
        <v>1023</v>
      </c>
      <c r="Q8011" s="202"/>
      <c r="R8011" s="202" t="s">
        <v>600</v>
      </c>
      <c r="S8011" s="202" t="s">
        <v>1024</v>
      </c>
      <c r="T8011" s="202" t="s">
        <v>512</v>
      </c>
      <c r="U8011" s="202" t="s">
        <v>742</v>
      </c>
      <c r="V8011" s="202" t="s">
        <v>764</v>
      </c>
      <c r="W8011" s="202"/>
      <c r="X8011" s="202" t="s">
        <v>5275</v>
      </c>
      <c r="Y8011" s="202"/>
      <c r="Z8011" s="202" t="s">
        <v>742</v>
      </c>
      <c r="AA8011" s="202" t="s">
        <v>4776</v>
      </c>
      <c r="AB8011" s="202"/>
      <c r="AC8011" s="202"/>
      <c r="AD8011" s="202"/>
      <c r="AE8011" s="202"/>
      <c r="AF8011" s="202"/>
      <c r="AG8011" s="202"/>
      <c r="AH8011" s="202"/>
      <c r="AI8011" s="202"/>
      <c r="AJ8011" s="202"/>
      <c r="AK8011" s="202"/>
      <c r="AL8011" s="202"/>
      <c r="AM8011" s="202"/>
      <c r="AN8011" s="202"/>
      <c r="AO8011" s="202"/>
      <c r="AP8011" s="202"/>
      <c r="AQ8011" s="202" t="s">
        <v>28276</v>
      </c>
      <c r="AR8011" s="202"/>
      <c r="AS8011" s="202"/>
      <c r="AT8011" s="202"/>
      <c r="AU8011" s="202"/>
      <c r="AV8011" s="202"/>
      <c r="AW8011" s="202"/>
      <c r="AX8011" s="202"/>
      <c r="AY8011" s="202"/>
      <c r="AZ8011" s="202"/>
      <c r="BA8011" s="202"/>
      <c r="BB8011" s="202"/>
      <c r="BC8011" s="202"/>
      <c r="BD8011" s="202"/>
      <c r="BE8011" s="202"/>
      <c r="BF8011" s="202"/>
      <c r="BG8011" s="202"/>
      <c r="BH8011" s="202"/>
      <c r="BI8011" s="202"/>
      <c r="BJ8011" s="202"/>
      <c r="BK8011" s="202"/>
      <c r="BL8011" s="202"/>
      <c r="BM8011" s="202"/>
      <c r="BN8011" s="202"/>
      <c r="BO8011" s="202"/>
      <c r="BP8011" s="202"/>
      <c r="BQ8011" s="202"/>
      <c r="BR8011" s="202"/>
      <c r="BS8011" s="202"/>
    </row>
    <row r="8012" spans="1:71">
      <c r="A8012" s="170" t="s">
        <v>28049</v>
      </c>
      <c r="B8012" s="177" t="s">
        <v>28050</v>
      </c>
      <c r="D8012" s="177" t="s">
        <v>508</v>
      </c>
      <c r="F8012" s="177" t="s">
        <v>28393</v>
      </c>
      <c r="I8012" s="177" t="s">
        <v>2844</v>
      </c>
      <c r="J8012" s="181" t="s">
        <v>512</v>
      </c>
      <c r="K8012" s="178" t="s">
        <v>512</v>
      </c>
      <c r="L8012" s="177" t="s">
        <v>901</v>
      </c>
      <c r="M8012" s="177" t="s">
        <v>24610</v>
      </c>
      <c r="N8012" s="177" t="s">
        <v>14389</v>
      </c>
      <c r="O8012" s="177" t="s">
        <v>324</v>
      </c>
      <c r="R8012" s="177" t="s">
        <v>1008</v>
      </c>
      <c r="U8012" s="177" t="s">
        <v>4737</v>
      </c>
      <c r="AQ8012" s="177" t="s">
        <v>28394</v>
      </c>
      <c r="AT8012" s="177"/>
      <c r="AU8012" s="177"/>
      <c r="AV8012" s="177"/>
      <c r="AW8012" s="177"/>
    </row>
    <row r="8013" spans="1:71">
      <c r="A8013" s="170" t="s">
        <v>28049</v>
      </c>
      <c r="B8013" s="177" t="s">
        <v>28050</v>
      </c>
      <c r="D8013" s="177" t="s">
        <v>508</v>
      </c>
      <c r="F8013" s="177" t="s">
        <v>28395</v>
      </c>
      <c r="I8013" s="177" t="s">
        <v>2844</v>
      </c>
      <c r="J8013" s="181" t="s">
        <v>512</v>
      </c>
      <c r="K8013" s="178" t="s">
        <v>512</v>
      </c>
      <c r="L8013" s="177" t="s">
        <v>901</v>
      </c>
      <c r="M8013" s="177" t="s">
        <v>24610</v>
      </c>
      <c r="N8013" s="177" t="s">
        <v>14389</v>
      </c>
      <c r="O8013" s="177" t="s">
        <v>324</v>
      </c>
      <c r="R8013" s="177" t="s">
        <v>1008</v>
      </c>
      <c r="U8013" s="177" t="s">
        <v>4718</v>
      </c>
      <c r="AQ8013" s="177" t="s">
        <v>28396</v>
      </c>
      <c r="AT8013" s="177"/>
      <c r="AU8013" s="177"/>
      <c r="AV8013" s="177"/>
      <c r="AW8013" s="177"/>
    </row>
    <row r="8014" spans="1:71">
      <c r="A8014" s="170" t="s">
        <v>28049</v>
      </c>
      <c r="B8014" s="177" t="s">
        <v>28050</v>
      </c>
      <c r="D8014" s="177" t="s">
        <v>508</v>
      </c>
      <c r="F8014" s="177" t="s">
        <v>28397</v>
      </c>
      <c r="I8014" s="177" t="s">
        <v>2844</v>
      </c>
      <c r="J8014" s="181" t="s">
        <v>512</v>
      </c>
      <c r="K8014" s="178" t="s">
        <v>512</v>
      </c>
      <c r="L8014" s="177" t="s">
        <v>901</v>
      </c>
      <c r="M8014" s="177" t="s">
        <v>24610</v>
      </c>
      <c r="N8014" s="177" t="s">
        <v>14389</v>
      </c>
      <c r="O8014" s="177" t="s">
        <v>324</v>
      </c>
      <c r="R8014" s="177" t="s">
        <v>1008</v>
      </c>
      <c r="U8014" s="177" t="s">
        <v>4749</v>
      </c>
      <c r="AQ8014" s="177" t="s">
        <v>28398</v>
      </c>
      <c r="AT8014" s="177"/>
      <c r="AU8014" s="177"/>
      <c r="AV8014" s="177"/>
      <c r="AW8014" s="177"/>
    </row>
    <row r="8015" spans="1:71">
      <c r="A8015" s="170" t="s">
        <v>28049</v>
      </c>
      <c r="B8015" s="177" t="s">
        <v>28050</v>
      </c>
      <c r="D8015" s="177" t="s">
        <v>508</v>
      </c>
      <c r="F8015" s="177" t="s">
        <v>28399</v>
      </c>
      <c r="I8015" s="177" t="s">
        <v>2844</v>
      </c>
      <c r="J8015" s="181" t="s">
        <v>512</v>
      </c>
      <c r="K8015" s="178" t="s">
        <v>512</v>
      </c>
      <c r="L8015" s="177" t="s">
        <v>901</v>
      </c>
      <c r="M8015" s="177" t="s">
        <v>24610</v>
      </c>
      <c r="N8015" s="177" t="s">
        <v>14389</v>
      </c>
      <c r="O8015" s="177" t="s">
        <v>324</v>
      </c>
      <c r="R8015" s="177" t="s">
        <v>2871</v>
      </c>
      <c r="U8015" s="177" t="s">
        <v>28400</v>
      </c>
      <c r="AQ8015" s="177" t="s">
        <v>28401</v>
      </c>
      <c r="AT8015" s="177"/>
      <c r="AU8015" s="177"/>
      <c r="AV8015" s="177"/>
      <c r="AW8015" s="177"/>
    </row>
    <row r="8016" spans="1:71">
      <c r="A8016" s="170" t="s">
        <v>28049</v>
      </c>
      <c r="B8016" s="177" t="s">
        <v>28050</v>
      </c>
      <c r="D8016" s="177" t="s">
        <v>508</v>
      </c>
      <c r="F8016" s="177" t="s">
        <v>28402</v>
      </c>
      <c r="I8016" s="177" t="s">
        <v>2844</v>
      </c>
      <c r="J8016" s="181" t="s">
        <v>512</v>
      </c>
      <c r="K8016" s="178" t="s">
        <v>512</v>
      </c>
      <c r="L8016" s="177" t="s">
        <v>901</v>
      </c>
      <c r="M8016" s="177" t="s">
        <v>24610</v>
      </c>
      <c r="N8016" s="177" t="s">
        <v>14389</v>
      </c>
      <c r="O8016" s="177" t="s">
        <v>324</v>
      </c>
      <c r="R8016" s="177" t="s">
        <v>2871</v>
      </c>
      <c r="U8016" s="177" t="s">
        <v>28400</v>
      </c>
      <c r="AQ8016" s="177" t="s">
        <v>28403</v>
      </c>
      <c r="AT8016" s="177"/>
      <c r="AU8016" s="177"/>
      <c r="AV8016" s="177"/>
      <c r="AW8016" s="177"/>
    </row>
    <row r="8017" spans="1:68">
      <c r="A8017" s="170" t="s">
        <v>28049</v>
      </c>
      <c r="B8017" s="177" t="s">
        <v>28050</v>
      </c>
      <c r="D8017" s="177" t="s">
        <v>610</v>
      </c>
      <c r="F8017" s="177" t="s">
        <v>24609</v>
      </c>
      <c r="I8017" s="177" t="s">
        <v>2844</v>
      </c>
      <c r="J8017" s="181" t="s">
        <v>512</v>
      </c>
      <c r="K8017" s="178" t="s">
        <v>512</v>
      </c>
      <c r="L8017" s="177" t="s">
        <v>901</v>
      </c>
      <c r="M8017" s="177" t="s">
        <v>24610</v>
      </c>
      <c r="N8017" s="177" t="s">
        <v>14389</v>
      </c>
      <c r="O8017" s="177" t="s">
        <v>324</v>
      </c>
      <c r="R8017" s="177" t="s">
        <v>2871</v>
      </c>
      <c r="U8017" s="177" t="s">
        <v>24611</v>
      </c>
      <c r="AQ8017" s="177" t="s">
        <v>28404</v>
      </c>
      <c r="AT8017" s="177"/>
      <c r="AU8017" s="177"/>
      <c r="AV8017" s="177"/>
      <c r="AW8017" s="177"/>
    </row>
    <row r="8018" spans="1:68">
      <c r="A8018" s="170" t="s">
        <v>28049</v>
      </c>
      <c r="B8018" s="177" t="s">
        <v>28050</v>
      </c>
      <c r="D8018" s="177" t="s">
        <v>508</v>
      </c>
      <c r="F8018" s="177" t="s">
        <v>28405</v>
      </c>
      <c r="I8018" s="177" t="s">
        <v>2844</v>
      </c>
      <c r="J8018" s="181" t="s">
        <v>512</v>
      </c>
      <c r="K8018" s="178" t="s">
        <v>512</v>
      </c>
      <c r="L8018" s="177" t="s">
        <v>901</v>
      </c>
      <c r="M8018" s="177" t="s">
        <v>24610</v>
      </c>
      <c r="N8018" s="177" t="s">
        <v>14389</v>
      </c>
      <c r="O8018" s="177" t="s">
        <v>324</v>
      </c>
      <c r="P8018" s="177" t="s">
        <v>903</v>
      </c>
      <c r="R8018" s="177" t="s">
        <v>903</v>
      </c>
      <c r="U8018" s="177" t="s">
        <v>28406</v>
      </c>
      <c r="AQ8018" s="177" t="s">
        <v>28407</v>
      </c>
      <c r="AT8018" s="177"/>
      <c r="AU8018" s="177"/>
      <c r="AV8018" s="177"/>
      <c r="AW8018" s="177"/>
    </row>
    <row r="8019" spans="1:68">
      <c r="A8019" s="170" t="s">
        <v>28049</v>
      </c>
      <c r="B8019" s="177" t="s">
        <v>28408</v>
      </c>
      <c r="D8019" s="177" t="s">
        <v>508</v>
      </c>
      <c r="E8019" s="177" t="s">
        <v>661</v>
      </c>
      <c r="F8019" s="177" t="s">
        <v>28409</v>
      </c>
      <c r="I8019" s="177" t="s">
        <v>2056</v>
      </c>
      <c r="J8019" s="178">
        <v>43392</v>
      </c>
      <c r="K8019" s="178">
        <v>43392</v>
      </c>
      <c r="L8019" s="177" t="s">
        <v>550</v>
      </c>
      <c r="M8019" s="177" t="s">
        <v>28410</v>
      </c>
      <c r="N8019" s="177" t="s">
        <v>28410</v>
      </c>
      <c r="O8019" s="177" t="s">
        <v>195</v>
      </c>
      <c r="P8019" s="177" t="s">
        <v>552</v>
      </c>
      <c r="R8019" s="177" t="s">
        <v>553</v>
      </c>
      <c r="S8019" s="177" t="s">
        <v>1611</v>
      </c>
      <c r="T8019" s="177" t="s">
        <v>16918</v>
      </c>
      <c r="U8019" s="177" t="s">
        <v>832</v>
      </c>
      <c r="V8019" s="177" t="s">
        <v>16810</v>
      </c>
      <c r="W8019" s="177" t="s">
        <v>656</v>
      </c>
      <c r="X8019" s="177" t="s">
        <v>734</v>
      </c>
      <c r="Z8019" s="177" t="s">
        <v>832</v>
      </c>
      <c r="AA8019" s="177" t="s">
        <v>28411</v>
      </c>
      <c r="AB8019" s="177" t="s">
        <v>1045</v>
      </c>
      <c r="AC8019" s="177" t="s">
        <v>1582</v>
      </c>
      <c r="AD8019" s="177" t="s">
        <v>28412</v>
      </c>
      <c r="AE8019" s="177" t="s">
        <v>524</v>
      </c>
      <c r="AF8019" s="177" t="s">
        <v>651</v>
      </c>
      <c r="AQ8019" s="177"/>
      <c r="AT8019" s="177"/>
      <c r="AU8019" s="177"/>
      <c r="AV8019" s="177"/>
      <c r="AW8019" s="177"/>
    </row>
    <row r="8020" spans="1:68">
      <c r="A8020" s="170" t="s">
        <v>28413</v>
      </c>
      <c r="B8020" s="189" t="s">
        <v>28414</v>
      </c>
      <c r="C8020" s="177" t="s">
        <v>1564</v>
      </c>
      <c r="D8020" s="177" t="s">
        <v>508</v>
      </c>
      <c r="E8020" s="177" t="s">
        <v>669</v>
      </c>
      <c r="F8020" s="177" t="s">
        <v>28415</v>
      </c>
      <c r="I8020" s="177" t="s">
        <v>2334</v>
      </c>
      <c r="J8020" s="178">
        <v>41507</v>
      </c>
      <c r="K8020" s="178">
        <v>41507</v>
      </c>
      <c r="L8020" s="177" t="s">
        <v>550</v>
      </c>
      <c r="M8020" s="177" t="s">
        <v>28416</v>
      </c>
      <c r="N8020" s="177" t="s">
        <v>28416</v>
      </c>
      <c r="O8020" s="177" t="s">
        <v>110</v>
      </c>
      <c r="R8020" s="177" t="s">
        <v>565</v>
      </c>
      <c r="S8020" s="177" t="s">
        <v>1932</v>
      </c>
      <c r="U8020" s="177" t="s">
        <v>2426</v>
      </c>
      <c r="V8020" s="177" t="s">
        <v>28417</v>
      </c>
      <c r="W8020" s="177" t="s">
        <v>1936</v>
      </c>
      <c r="AA8020" s="177" t="s">
        <v>2068</v>
      </c>
      <c r="AB8020" s="177" t="s">
        <v>28418</v>
      </c>
      <c r="AC8020" s="177" t="s">
        <v>583</v>
      </c>
      <c r="AG8020" s="177" t="s">
        <v>28419</v>
      </c>
      <c r="AH8020" s="177" t="s">
        <v>28420</v>
      </c>
      <c r="AI8020" s="177" t="s">
        <v>1064</v>
      </c>
      <c r="AM8020" s="177" t="s">
        <v>23248</v>
      </c>
      <c r="AN8020" s="177" t="s">
        <v>28421</v>
      </c>
      <c r="AP8020" s="177" t="s">
        <v>1939</v>
      </c>
      <c r="AQ8020" s="177"/>
      <c r="AT8020" s="177" t="s">
        <v>28422</v>
      </c>
      <c r="AU8020" s="177" t="s">
        <v>2136</v>
      </c>
      <c r="AV8020" s="177"/>
      <c r="AW8020" s="177"/>
    </row>
    <row r="8021" spans="1:68">
      <c r="A8021" s="170" t="s">
        <v>28413</v>
      </c>
      <c r="B8021" s="189" t="s">
        <v>28414</v>
      </c>
      <c r="C8021" s="177" t="s">
        <v>1564</v>
      </c>
      <c r="D8021" s="177" t="s">
        <v>508</v>
      </c>
      <c r="E8021" s="177" t="s">
        <v>661</v>
      </c>
      <c r="F8021" s="177" t="s">
        <v>28423</v>
      </c>
      <c r="I8021" s="177" t="s">
        <v>979</v>
      </c>
      <c r="J8021" s="178">
        <v>44377</v>
      </c>
      <c r="K8021" s="178">
        <v>44377</v>
      </c>
      <c r="L8021" s="177" t="s">
        <v>550</v>
      </c>
      <c r="M8021" s="177" t="s">
        <v>28424</v>
      </c>
      <c r="N8021" s="177" t="s">
        <v>28424</v>
      </c>
      <c r="O8021" s="177" t="s">
        <v>110</v>
      </c>
      <c r="R8021" s="177" t="s">
        <v>565</v>
      </c>
      <c r="S8021" s="177" t="s">
        <v>1558</v>
      </c>
      <c r="T8021" s="177" t="s">
        <v>1844</v>
      </c>
      <c r="U8021" s="177" t="s">
        <v>1845</v>
      </c>
      <c r="V8021" s="177" t="s">
        <v>28425</v>
      </c>
      <c r="W8021" s="177" t="s">
        <v>1620</v>
      </c>
      <c r="X8021" s="177" t="s">
        <v>1845</v>
      </c>
      <c r="Y8021" s="177" t="s">
        <v>28426</v>
      </c>
      <c r="Z8021" s="177" t="s">
        <v>1620</v>
      </c>
      <c r="AA8021" s="177" t="s">
        <v>1964</v>
      </c>
      <c r="AB8021" s="177" t="s">
        <v>28427</v>
      </c>
      <c r="AC8021" s="177" t="s">
        <v>870</v>
      </c>
      <c r="AG8021" s="177" t="s">
        <v>9153</v>
      </c>
      <c r="AH8021" s="177" t="s">
        <v>28428</v>
      </c>
      <c r="AI8021" s="177" t="s">
        <v>1048</v>
      </c>
      <c r="AM8021" s="177" t="s">
        <v>2233</v>
      </c>
      <c r="AN8021" s="177" t="s">
        <v>28429</v>
      </c>
      <c r="AO8021" s="177" t="s">
        <v>1034</v>
      </c>
      <c r="AP8021" s="177" t="s">
        <v>1848</v>
      </c>
      <c r="AQ8021" s="177"/>
      <c r="AT8021" s="177" t="s">
        <v>28430</v>
      </c>
      <c r="AU8021" s="177" t="s">
        <v>809</v>
      </c>
      <c r="AV8021" s="177" t="s">
        <v>1854</v>
      </c>
      <c r="AW8021" s="177" t="s">
        <v>28431</v>
      </c>
      <c r="AX8021" s="177" t="s">
        <v>559</v>
      </c>
    </row>
    <row r="8022" spans="1:68">
      <c r="A8022" s="170" t="s">
        <v>28432</v>
      </c>
      <c r="B8022" s="177" t="s">
        <v>28433</v>
      </c>
      <c r="D8022" s="177" t="s">
        <v>508</v>
      </c>
      <c r="E8022" s="177" t="s">
        <v>661</v>
      </c>
      <c r="F8022" s="177" t="s">
        <v>28434</v>
      </c>
      <c r="I8022" s="177" t="s">
        <v>2010</v>
      </c>
      <c r="J8022" s="181">
        <v>40620</v>
      </c>
      <c r="K8022" s="178"/>
      <c r="L8022" s="177" t="s">
        <v>550</v>
      </c>
      <c r="M8022" s="177" t="s">
        <v>28435</v>
      </c>
      <c r="N8022" s="177" t="s">
        <v>28436</v>
      </c>
      <c r="O8022" s="177" t="s">
        <v>232</v>
      </c>
      <c r="R8022" s="177" t="s">
        <v>926</v>
      </c>
      <c r="S8022" s="177" t="s">
        <v>644</v>
      </c>
      <c r="U8022" s="177" t="s">
        <v>646</v>
      </c>
      <c r="V8022" s="177" t="s">
        <v>707</v>
      </c>
      <c r="X8022" s="177" t="s">
        <v>651</v>
      </c>
      <c r="Y8022" s="177" t="s">
        <v>646</v>
      </c>
      <c r="Z8022" s="177" t="s">
        <v>929</v>
      </c>
      <c r="AB8022" s="177" t="s">
        <v>28437</v>
      </c>
      <c r="AC8022" s="177" t="s">
        <v>28438</v>
      </c>
      <c r="AD8022" s="177" t="s">
        <v>2556</v>
      </c>
      <c r="AE8022" s="177" t="s">
        <v>22730</v>
      </c>
      <c r="AF8022" s="177" t="s">
        <v>28439</v>
      </c>
      <c r="AG8022" s="177" t="s">
        <v>618</v>
      </c>
      <c r="AQ8022" s="177" t="s">
        <v>28440</v>
      </c>
      <c r="AT8022" s="177"/>
      <c r="AU8022" s="177"/>
      <c r="AV8022" s="177"/>
      <c r="AW8022" s="177"/>
    </row>
    <row r="8023" spans="1:68">
      <c r="A8023" s="170" t="s">
        <v>28432</v>
      </c>
      <c r="B8023" s="177" t="s">
        <v>28433</v>
      </c>
      <c r="D8023" s="177" t="s">
        <v>508</v>
      </c>
      <c r="E8023" s="177" t="s">
        <v>847</v>
      </c>
      <c r="F8023" s="177" t="s">
        <v>28441</v>
      </c>
      <c r="I8023" s="177" t="s">
        <v>2010</v>
      </c>
      <c r="J8023" s="181" t="s">
        <v>512</v>
      </c>
      <c r="K8023" s="178" t="s">
        <v>512</v>
      </c>
      <c r="L8023" s="177" t="s">
        <v>550</v>
      </c>
      <c r="M8023" s="177" t="s">
        <v>28436</v>
      </c>
      <c r="N8023" s="177" t="s">
        <v>28436</v>
      </c>
      <c r="O8023" s="177" t="s">
        <v>195</v>
      </c>
      <c r="R8023" s="177" t="s">
        <v>600</v>
      </c>
      <c r="S8023" s="177" t="s">
        <v>601</v>
      </c>
      <c r="U8023" s="177" t="s">
        <v>646</v>
      </c>
      <c r="V8023" s="177" t="s">
        <v>889</v>
      </c>
      <c r="X8023" s="177" t="s">
        <v>22937</v>
      </c>
      <c r="Z8023" s="177" t="s">
        <v>646</v>
      </c>
      <c r="AA8023" s="183" t="s">
        <v>892</v>
      </c>
      <c r="AQ8023" s="177" t="s">
        <v>28442</v>
      </c>
      <c r="AT8023" s="177"/>
      <c r="AU8023" s="177"/>
      <c r="AV8023" s="177"/>
      <c r="AW8023" s="177"/>
    </row>
    <row r="8024" spans="1:68">
      <c r="A8024" s="170" t="s">
        <v>28432</v>
      </c>
      <c r="B8024" s="177" t="s">
        <v>28433</v>
      </c>
      <c r="C8024" s="177" t="s">
        <v>1564</v>
      </c>
      <c r="D8024" s="177" t="s">
        <v>508</v>
      </c>
      <c r="E8024" s="177" t="s">
        <v>661</v>
      </c>
      <c r="F8024" s="177" t="s">
        <v>28443</v>
      </c>
      <c r="I8024" s="177" t="s">
        <v>2334</v>
      </c>
      <c r="J8024" s="181" t="s">
        <v>512</v>
      </c>
      <c r="K8024" s="178" t="s">
        <v>512</v>
      </c>
      <c r="L8024" s="177" t="s">
        <v>550</v>
      </c>
      <c r="M8024" s="177" t="s">
        <v>28444</v>
      </c>
      <c r="N8024" s="177" t="s">
        <v>28444</v>
      </c>
      <c r="O8024" s="177" t="s">
        <v>110</v>
      </c>
      <c r="R8024" s="177" t="s">
        <v>565</v>
      </c>
      <c r="S8024" s="177" t="s">
        <v>1932</v>
      </c>
      <c r="T8024" s="177" t="s">
        <v>3825</v>
      </c>
      <c r="U8024" s="177" t="s">
        <v>2426</v>
      </c>
      <c r="V8024" s="177" t="s">
        <v>28445</v>
      </c>
      <c r="W8024" s="177" t="s">
        <v>1936</v>
      </c>
      <c r="AG8024" s="177" t="s">
        <v>3933</v>
      </c>
      <c r="AH8024" s="177" t="s">
        <v>28446</v>
      </c>
      <c r="AI8024" s="177" t="s">
        <v>1064</v>
      </c>
      <c r="AN8024" s="177" t="s">
        <v>28447</v>
      </c>
      <c r="AO8024" s="177" t="s">
        <v>1034</v>
      </c>
      <c r="AQ8024" s="177"/>
      <c r="AT8024" s="177" t="s">
        <v>28448</v>
      </c>
      <c r="AU8024" s="177" t="s">
        <v>1941</v>
      </c>
      <c r="AV8024" s="177"/>
      <c r="AW8024" s="177"/>
      <c r="BO8024" s="177" t="s">
        <v>28449</v>
      </c>
      <c r="BP8024" s="177" t="s">
        <v>694</v>
      </c>
    </row>
    <row r="8025" spans="1:68">
      <c r="A8025" s="170" t="s">
        <v>28432</v>
      </c>
      <c r="B8025" s="177" t="s">
        <v>28433</v>
      </c>
      <c r="D8025" s="177" t="s">
        <v>610</v>
      </c>
      <c r="E8025" s="177" t="s">
        <v>661</v>
      </c>
      <c r="F8025" s="177" t="s">
        <v>28450</v>
      </c>
      <c r="I8025" s="177" t="s">
        <v>1661</v>
      </c>
      <c r="J8025" s="181" t="s">
        <v>28451</v>
      </c>
      <c r="K8025" s="181" t="s">
        <v>28451</v>
      </c>
      <c r="L8025" s="177" t="s">
        <v>550</v>
      </c>
      <c r="M8025" s="177" t="s">
        <v>28452</v>
      </c>
      <c r="N8025" s="177" t="s">
        <v>28452</v>
      </c>
      <c r="O8025" s="177" t="s">
        <v>232</v>
      </c>
      <c r="R8025" s="177" t="s">
        <v>926</v>
      </c>
      <c r="S8025" s="177" t="s">
        <v>644</v>
      </c>
      <c r="U8025" s="177" t="s">
        <v>646</v>
      </c>
      <c r="X8025" s="177" t="s">
        <v>651</v>
      </c>
      <c r="Y8025" s="177" t="s">
        <v>646</v>
      </c>
      <c r="AQ8025" s="177" t="s">
        <v>28453</v>
      </c>
      <c r="AT8025" s="177"/>
      <c r="AU8025" s="177"/>
      <c r="AV8025" s="177"/>
      <c r="AW8025" s="177"/>
    </row>
    <row r="8026" spans="1:68">
      <c r="A8026" s="170" t="s">
        <v>28432</v>
      </c>
      <c r="B8026" s="177" t="s">
        <v>28433</v>
      </c>
      <c r="D8026" s="177" t="s">
        <v>610</v>
      </c>
      <c r="E8026" s="177" t="s">
        <v>669</v>
      </c>
      <c r="F8026" s="177" t="s">
        <v>28454</v>
      </c>
      <c r="I8026" s="177" t="s">
        <v>1661</v>
      </c>
      <c r="J8026" s="181" t="s">
        <v>28451</v>
      </c>
      <c r="K8026" s="181" t="s">
        <v>28451</v>
      </c>
      <c r="L8026" s="177" t="s">
        <v>550</v>
      </c>
      <c r="M8026" s="177" t="s">
        <v>28452</v>
      </c>
      <c r="N8026" s="177" t="s">
        <v>28452</v>
      </c>
      <c r="O8026" s="177" t="s">
        <v>195</v>
      </c>
      <c r="R8026" s="177" t="s">
        <v>553</v>
      </c>
      <c r="S8026" s="177" t="s">
        <v>1611</v>
      </c>
      <c r="U8026" s="177" t="s">
        <v>832</v>
      </c>
      <c r="V8026" s="177" t="s">
        <v>21945</v>
      </c>
      <c r="W8026" s="177" t="s">
        <v>557</v>
      </c>
      <c r="X8026" s="177" t="s">
        <v>20712</v>
      </c>
      <c r="Z8026" s="177" t="s">
        <v>832</v>
      </c>
      <c r="AA8026" s="177" t="s">
        <v>3816</v>
      </c>
      <c r="AB8026" s="177" t="s">
        <v>1045</v>
      </c>
      <c r="AC8026" s="177" t="s">
        <v>651</v>
      </c>
      <c r="AQ8026" s="177" t="s">
        <v>1530</v>
      </c>
      <c r="AT8026" s="177"/>
      <c r="AU8026" s="177"/>
      <c r="AV8026" s="177"/>
      <c r="AW8026" s="177"/>
    </row>
    <row r="8027" spans="1:68">
      <c r="A8027" s="170" t="s">
        <v>28432</v>
      </c>
      <c r="B8027" s="177" t="s">
        <v>28433</v>
      </c>
      <c r="D8027" s="177" t="s">
        <v>508</v>
      </c>
      <c r="E8027" s="177" t="s">
        <v>685</v>
      </c>
      <c r="F8027" s="177" t="s">
        <v>28455</v>
      </c>
      <c r="I8027" s="177" t="s">
        <v>1661</v>
      </c>
      <c r="J8027" s="181" t="s">
        <v>28451</v>
      </c>
      <c r="K8027" s="181" t="s">
        <v>28451</v>
      </c>
      <c r="L8027" s="177" t="s">
        <v>550</v>
      </c>
      <c r="M8027" s="177" t="s">
        <v>28452</v>
      </c>
      <c r="N8027" s="177" t="s">
        <v>28452</v>
      </c>
      <c r="O8027" s="177" t="s">
        <v>195</v>
      </c>
      <c r="R8027" s="177" t="s">
        <v>600</v>
      </c>
      <c r="S8027" s="177" t="s">
        <v>601</v>
      </c>
      <c r="U8027" s="177" t="s">
        <v>579</v>
      </c>
      <c r="V8027" s="177" t="s">
        <v>1898</v>
      </c>
      <c r="X8027" s="177" t="s">
        <v>943</v>
      </c>
      <c r="Y8027" s="177" t="s">
        <v>674</v>
      </c>
      <c r="Z8027" s="177" t="s">
        <v>579</v>
      </c>
      <c r="AA8027" s="177" t="s">
        <v>28456</v>
      </c>
      <c r="AQ8027" s="177" t="s">
        <v>1530</v>
      </c>
      <c r="AT8027" s="177"/>
      <c r="AU8027" s="177"/>
      <c r="AV8027" s="177"/>
      <c r="AW8027" s="177"/>
    </row>
    <row r="8028" spans="1:68">
      <c r="A8028" s="170" t="s">
        <v>28432</v>
      </c>
      <c r="B8028" s="177" t="s">
        <v>28433</v>
      </c>
      <c r="D8028" s="177" t="s">
        <v>508</v>
      </c>
      <c r="E8028" s="177" t="s">
        <v>719</v>
      </c>
      <c r="F8028" s="177" t="s">
        <v>28457</v>
      </c>
      <c r="I8028" s="177" t="s">
        <v>1661</v>
      </c>
      <c r="J8028" s="181" t="s">
        <v>28451</v>
      </c>
      <c r="K8028" s="181" t="s">
        <v>28451</v>
      </c>
      <c r="L8028" s="177" t="s">
        <v>550</v>
      </c>
      <c r="M8028" s="177" t="s">
        <v>28452</v>
      </c>
      <c r="N8028" s="177" t="s">
        <v>28452</v>
      </c>
      <c r="O8028" s="177" t="s">
        <v>195</v>
      </c>
      <c r="R8028" s="177" t="s">
        <v>600</v>
      </c>
      <c r="S8028" s="177" t="s">
        <v>601</v>
      </c>
      <c r="U8028" s="177" t="s">
        <v>579</v>
      </c>
      <c r="V8028" s="177" t="s">
        <v>4757</v>
      </c>
      <c r="X8028" s="177" t="s">
        <v>890</v>
      </c>
      <c r="Y8028" s="177" t="s">
        <v>891</v>
      </c>
      <c r="Z8028" s="177" t="s">
        <v>579</v>
      </c>
      <c r="AA8028" s="177" t="s">
        <v>5986</v>
      </c>
      <c r="AQ8028" s="177" t="s">
        <v>1530</v>
      </c>
      <c r="AT8028" s="177"/>
      <c r="AU8028" s="177"/>
      <c r="AV8028" s="177"/>
      <c r="AW8028" s="177"/>
    </row>
    <row r="8029" spans="1:68">
      <c r="A8029" s="170" t="s">
        <v>28432</v>
      </c>
      <c r="B8029" s="177" t="s">
        <v>28433</v>
      </c>
      <c r="D8029" s="177" t="s">
        <v>508</v>
      </c>
      <c r="E8029" s="177" t="s">
        <v>737</v>
      </c>
      <c r="F8029" s="177" t="s">
        <v>28458</v>
      </c>
      <c r="I8029" s="177" t="s">
        <v>1661</v>
      </c>
      <c r="J8029" s="181" t="s">
        <v>28451</v>
      </c>
      <c r="K8029" s="181" t="s">
        <v>28451</v>
      </c>
      <c r="L8029" s="177" t="s">
        <v>550</v>
      </c>
      <c r="M8029" s="177" t="s">
        <v>28452</v>
      </c>
      <c r="N8029" s="177" t="s">
        <v>28452</v>
      </c>
      <c r="O8029" s="177" t="s">
        <v>195</v>
      </c>
      <c r="R8029" s="177" t="s">
        <v>600</v>
      </c>
      <c r="S8029" s="177" t="s">
        <v>601</v>
      </c>
      <c r="U8029" s="177" t="s">
        <v>739</v>
      </c>
      <c r="V8029" s="177" t="s">
        <v>9379</v>
      </c>
      <c r="W8029" s="177" t="s">
        <v>618</v>
      </c>
      <c r="X8029" s="177" t="s">
        <v>943</v>
      </c>
      <c r="Y8029" s="177" t="s">
        <v>674</v>
      </c>
      <c r="Z8029" s="177" t="s">
        <v>739</v>
      </c>
      <c r="AA8029" s="177" t="s">
        <v>28459</v>
      </c>
      <c r="AB8029" s="177" t="s">
        <v>28460</v>
      </c>
      <c r="AQ8029" s="177" t="s">
        <v>1530</v>
      </c>
      <c r="AT8029" s="177"/>
      <c r="AU8029" s="177"/>
      <c r="AV8029" s="177"/>
      <c r="AW8029" s="177"/>
    </row>
    <row r="8030" spans="1:68">
      <c r="A8030" s="170" t="s">
        <v>28432</v>
      </c>
      <c r="B8030" s="177" t="s">
        <v>28433</v>
      </c>
      <c r="D8030" s="177" t="s">
        <v>508</v>
      </c>
      <c r="E8030" s="177" t="s">
        <v>740</v>
      </c>
      <c r="F8030" s="177" t="s">
        <v>28461</v>
      </c>
      <c r="I8030" s="177" t="s">
        <v>1661</v>
      </c>
      <c r="J8030" s="181" t="s">
        <v>28451</v>
      </c>
      <c r="K8030" s="181" t="s">
        <v>28451</v>
      </c>
      <c r="L8030" s="177" t="s">
        <v>550</v>
      </c>
      <c r="M8030" s="177" t="s">
        <v>28452</v>
      </c>
      <c r="N8030" s="177" t="s">
        <v>28452</v>
      </c>
      <c r="O8030" s="177" t="s">
        <v>195</v>
      </c>
      <c r="R8030" s="177" t="s">
        <v>600</v>
      </c>
      <c r="S8030" s="177" t="s">
        <v>601</v>
      </c>
      <c r="U8030" s="177" t="s">
        <v>555</v>
      </c>
      <c r="V8030" s="177" t="s">
        <v>4814</v>
      </c>
      <c r="W8030" s="177" t="s">
        <v>694</v>
      </c>
      <c r="X8030" s="177" t="s">
        <v>943</v>
      </c>
      <c r="Y8030" s="177" t="s">
        <v>674</v>
      </c>
      <c r="Z8030" s="177" t="s">
        <v>555</v>
      </c>
      <c r="AA8030" s="177" t="s">
        <v>28462</v>
      </c>
      <c r="AB8030" s="170" t="s">
        <v>28463</v>
      </c>
      <c r="AQ8030" s="177" t="s">
        <v>1530</v>
      </c>
      <c r="AT8030" s="177"/>
      <c r="AU8030" s="177"/>
      <c r="AV8030" s="177"/>
      <c r="AW8030" s="177"/>
    </row>
    <row r="8031" spans="1:68">
      <c r="A8031" s="170" t="s">
        <v>28432</v>
      </c>
      <c r="B8031" s="177" t="s">
        <v>28433</v>
      </c>
      <c r="D8031" s="177" t="s">
        <v>508</v>
      </c>
      <c r="E8031" s="177" t="s">
        <v>746</v>
      </c>
      <c r="F8031" s="177" t="s">
        <v>28464</v>
      </c>
      <c r="I8031" s="177" t="s">
        <v>1661</v>
      </c>
      <c r="J8031" s="181" t="s">
        <v>28451</v>
      </c>
      <c r="K8031" s="181" t="s">
        <v>28451</v>
      </c>
      <c r="L8031" s="177" t="s">
        <v>550</v>
      </c>
      <c r="M8031" s="177" t="s">
        <v>28452</v>
      </c>
      <c r="N8031" s="177" t="s">
        <v>28452</v>
      </c>
      <c r="O8031" s="177" t="s">
        <v>195</v>
      </c>
      <c r="R8031" s="177" t="s">
        <v>600</v>
      </c>
      <c r="S8031" s="177" t="s">
        <v>601</v>
      </c>
      <c r="U8031" s="177" t="s">
        <v>579</v>
      </c>
      <c r="V8031" s="177" t="s">
        <v>28465</v>
      </c>
      <c r="W8031" s="177" t="s">
        <v>8363</v>
      </c>
      <c r="X8031" s="177" t="s">
        <v>943</v>
      </c>
      <c r="Y8031" s="177" t="s">
        <v>674</v>
      </c>
      <c r="Z8031" s="177" t="s">
        <v>579</v>
      </c>
      <c r="AA8031" s="177" t="s">
        <v>28466</v>
      </c>
      <c r="AB8031" s="177" t="s">
        <v>1693</v>
      </c>
      <c r="AQ8031" s="177" t="s">
        <v>1530</v>
      </c>
      <c r="AT8031" s="177"/>
      <c r="AU8031" s="177"/>
      <c r="AV8031" s="177"/>
      <c r="AW8031" s="177"/>
    </row>
    <row r="8032" spans="1:68">
      <c r="A8032" s="170" t="s">
        <v>28432</v>
      </c>
      <c r="B8032" s="177" t="s">
        <v>28433</v>
      </c>
      <c r="D8032" s="177" t="s">
        <v>508</v>
      </c>
      <c r="E8032" s="177" t="s">
        <v>752</v>
      </c>
      <c r="F8032" s="177" t="s">
        <v>28467</v>
      </c>
      <c r="I8032" s="177" t="s">
        <v>1661</v>
      </c>
      <c r="J8032" s="181" t="s">
        <v>28451</v>
      </c>
      <c r="K8032" s="181" t="s">
        <v>28451</v>
      </c>
      <c r="L8032" s="177" t="s">
        <v>550</v>
      </c>
      <c r="M8032" s="177" t="s">
        <v>28452</v>
      </c>
      <c r="N8032" s="177" t="s">
        <v>28452</v>
      </c>
      <c r="O8032" s="177" t="s">
        <v>195</v>
      </c>
      <c r="R8032" s="177" t="s">
        <v>600</v>
      </c>
      <c r="S8032" s="177" t="s">
        <v>601</v>
      </c>
      <c r="U8032" s="177" t="s">
        <v>579</v>
      </c>
      <c r="V8032" s="177" t="s">
        <v>15897</v>
      </c>
      <c r="W8032" s="177" t="s">
        <v>976</v>
      </c>
      <c r="X8032" s="177" t="s">
        <v>943</v>
      </c>
      <c r="Y8032" s="177" t="s">
        <v>674</v>
      </c>
      <c r="Z8032" s="177" t="s">
        <v>579</v>
      </c>
      <c r="AA8032" s="177" t="s">
        <v>28468</v>
      </c>
      <c r="AB8032" s="177" t="s">
        <v>1693</v>
      </c>
      <c r="AQ8032" s="177" t="s">
        <v>1530</v>
      </c>
      <c r="AT8032" s="177"/>
      <c r="AU8032" s="177"/>
      <c r="AV8032" s="177"/>
      <c r="AW8032" s="177"/>
    </row>
    <row r="8033" spans="1:62">
      <c r="A8033" s="170" t="s">
        <v>28432</v>
      </c>
      <c r="B8033" s="177" t="s">
        <v>28433</v>
      </c>
      <c r="D8033" s="177" t="s">
        <v>508</v>
      </c>
      <c r="E8033" s="177" t="s">
        <v>756</v>
      </c>
      <c r="F8033" s="177" t="s">
        <v>28469</v>
      </c>
      <c r="I8033" s="177" t="s">
        <v>1661</v>
      </c>
      <c r="J8033" s="181" t="s">
        <v>28451</v>
      </c>
      <c r="K8033" s="181" t="s">
        <v>28451</v>
      </c>
      <c r="L8033" s="177" t="s">
        <v>550</v>
      </c>
      <c r="M8033" s="177" t="s">
        <v>28452</v>
      </c>
      <c r="N8033" s="177" t="s">
        <v>28452</v>
      </c>
      <c r="O8033" s="177" t="s">
        <v>195</v>
      </c>
      <c r="R8033" s="177" t="s">
        <v>600</v>
      </c>
      <c r="S8033" s="177" t="s">
        <v>601</v>
      </c>
      <c r="U8033" s="177" t="s">
        <v>579</v>
      </c>
      <c r="V8033" s="177" t="s">
        <v>2632</v>
      </c>
      <c r="X8033" s="177" t="s">
        <v>943</v>
      </c>
      <c r="Y8033" s="177" t="s">
        <v>674</v>
      </c>
      <c r="Z8033" s="177" t="s">
        <v>579</v>
      </c>
      <c r="AA8033" s="177" t="s">
        <v>28470</v>
      </c>
      <c r="AQ8033" s="177" t="s">
        <v>1530</v>
      </c>
      <c r="AT8033" s="177"/>
      <c r="AU8033" s="177"/>
      <c r="AV8033" s="177"/>
      <c r="AW8033" s="177"/>
    </row>
    <row r="8034" spans="1:62">
      <c r="A8034" s="170" t="s">
        <v>28432</v>
      </c>
      <c r="B8034" s="177" t="s">
        <v>28433</v>
      </c>
      <c r="D8034" s="177" t="s">
        <v>508</v>
      </c>
      <c r="E8034" s="177" t="s">
        <v>836</v>
      </c>
      <c r="F8034" s="177" t="s">
        <v>28471</v>
      </c>
      <c r="I8034" s="177" t="s">
        <v>1661</v>
      </c>
      <c r="J8034" s="181" t="s">
        <v>28451</v>
      </c>
      <c r="K8034" s="181" t="s">
        <v>28451</v>
      </c>
      <c r="L8034" s="177" t="s">
        <v>550</v>
      </c>
      <c r="M8034" s="177" t="s">
        <v>28452</v>
      </c>
      <c r="N8034" s="177" t="s">
        <v>28452</v>
      </c>
      <c r="O8034" s="177" t="s">
        <v>195</v>
      </c>
      <c r="R8034" s="177" t="s">
        <v>600</v>
      </c>
      <c r="S8034" s="177" t="s">
        <v>601</v>
      </c>
      <c r="U8034" s="177" t="s">
        <v>646</v>
      </c>
      <c r="V8034" s="177" t="s">
        <v>5590</v>
      </c>
      <c r="X8034" s="177" t="s">
        <v>943</v>
      </c>
      <c r="Y8034" s="177" t="s">
        <v>674</v>
      </c>
      <c r="Z8034" s="177" t="s">
        <v>646</v>
      </c>
      <c r="AA8034" s="177" t="s">
        <v>28472</v>
      </c>
      <c r="AQ8034" s="177" t="s">
        <v>1530</v>
      </c>
      <c r="AT8034" s="177"/>
      <c r="AU8034" s="177"/>
      <c r="AV8034" s="177"/>
      <c r="AW8034" s="177"/>
    </row>
    <row r="8035" spans="1:62">
      <c r="A8035" s="170" t="s">
        <v>28432</v>
      </c>
      <c r="B8035" s="177" t="s">
        <v>28433</v>
      </c>
      <c r="D8035" s="177" t="s">
        <v>508</v>
      </c>
      <c r="E8035" s="177" t="s">
        <v>840</v>
      </c>
      <c r="F8035" s="177" t="s">
        <v>28473</v>
      </c>
      <c r="I8035" s="177" t="s">
        <v>1661</v>
      </c>
      <c r="J8035" s="181" t="s">
        <v>28451</v>
      </c>
      <c r="K8035" s="181" t="s">
        <v>28451</v>
      </c>
      <c r="L8035" s="177" t="s">
        <v>550</v>
      </c>
      <c r="M8035" s="177" t="s">
        <v>28452</v>
      </c>
      <c r="N8035" s="177" t="s">
        <v>28452</v>
      </c>
      <c r="O8035" s="177" t="s">
        <v>195</v>
      </c>
      <c r="R8035" s="177" t="s">
        <v>600</v>
      </c>
      <c r="S8035" s="177" t="s">
        <v>601</v>
      </c>
      <c r="U8035" s="177" t="s">
        <v>646</v>
      </c>
      <c r="V8035" s="177" t="s">
        <v>5590</v>
      </c>
      <c r="W8035" s="177" t="s">
        <v>1393</v>
      </c>
      <c r="X8035" s="177" t="s">
        <v>943</v>
      </c>
      <c r="Y8035" s="177" t="s">
        <v>674</v>
      </c>
      <c r="Z8035" s="177" t="s">
        <v>646</v>
      </c>
      <c r="AA8035" s="177" t="s">
        <v>28472</v>
      </c>
      <c r="AQ8035" s="177" t="s">
        <v>1530</v>
      </c>
      <c r="AT8035" s="177"/>
      <c r="AU8035" s="177"/>
      <c r="AV8035" s="177"/>
      <c r="AW8035" s="177"/>
    </row>
    <row r="8036" spans="1:62">
      <c r="A8036" s="170" t="s">
        <v>28432</v>
      </c>
      <c r="B8036" s="177" t="s">
        <v>28433</v>
      </c>
      <c r="D8036" s="177" t="s">
        <v>508</v>
      </c>
      <c r="E8036" s="177" t="s">
        <v>847</v>
      </c>
      <c r="F8036" s="177" t="s">
        <v>28474</v>
      </c>
      <c r="I8036" s="177" t="s">
        <v>1661</v>
      </c>
      <c r="J8036" s="181" t="s">
        <v>28451</v>
      </c>
      <c r="K8036" s="181" t="s">
        <v>28451</v>
      </c>
      <c r="L8036" s="177" t="s">
        <v>550</v>
      </c>
      <c r="M8036" s="177" t="s">
        <v>28452</v>
      </c>
      <c r="N8036" s="177" t="s">
        <v>28452</v>
      </c>
      <c r="O8036" s="177" t="s">
        <v>195</v>
      </c>
      <c r="R8036" s="177" t="s">
        <v>600</v>
      </c>
      <c r="S8036" s="177" t="s">
        <v>601</v>
      </c>
      <c r="U8036" s="177" t="s">
        <v>712</v>
      </c>
      <c r="V8036" s="177" t="s">
        <v>1715</v>
      </c>
      <c r="X8036" s="177" t="s">
        <v>943</v>
      </c>
      <c r="Y8036" s="177" t="s">
        <v>674</v>
      </c>
      <c r="Z8036" s="177" t="s">
        <v>712</v>
      </c>
      <c r="AA8036" s="177" t="s">
        <v>28475</v>
      </c>
      <c r="AB8036" s="170" t="s">
        <v>28476</v>
      </c>
      <c r="AQ8036" s="177" t="s">
        <v>1530</v>
      </c>
      <c r="AT8036" s="177"/>
      <c r="AU8036" s="177"/>
      <c r="AV8036" s="177"/>
      <c r="AW8036" s="177"/>
    </row>
    <row r="8037" spans="1:62">
      <c r="A8037" s="170" t="s">
        <v>28432</v>
      </c>
      <c r="B8037" s="177" t="s">
        <v>28433</v>
      </c>
      <c r="D8037" s="177" t="s">
        <v>508</v>
      </c>
      <c r="E8037" s="177" t="s">
        <v>852</v>
      </c>
      <c r="F8037" s="177" t="s">
        <v>28477</v>
      </c>
      <c r="I8037" s="177" t="s">
        <v>1661</v>
      </c>
      <c r="J8037" s="181" t="s">
        <v>28451</v>
      </c>
      <c r="K8037" s="181" t="s">
        <v>28451</v>
      </c>
      <c r="L8037" s="177" t="s">
        <v>550</v>
      </c>
      <c r="M8037" s="177" t="s">
        <v>28452</v>
      </c>
      <c r="N8037" s="177" t="s">
        <v>28452</v>
      </c>
      <c r="O8037" s="177" t="s">
        <v>195</v>
      </c>
      <c r="R8037" s="177" t="s">
        <v>600</v>
      </c>
      <c r="S8037" s="177" t="s">
        <v>601</v>
      </c>
      <c r="U8037" s="177" t="s">
        <v>712</v>
      </c>
      <c r="V8037" s="177" t="s">
        <v>1715</v>
      </c>
      <c r="X8037" s="177" t="s">
        <v>943</v>
      </c>
      <c r="Y8037" s="177" t="s">
        <v>674</v>
      </c>
      <c r="Z8037" s="177" t="s">
        <v>712</v>
      </c>
      <c r="AA8037" s="177" t="s">
        <v>28475</v>
      </c>
      <c r="AB8037" s="170" t="s">
        <v>28476</v>
      </c>
      <c r="AQ8037" s="177" t="s">
        <v>1530</v>
      </c>
      <c r="AT8037" s="177"/>
      <c r="AU8037" s="177"/>
      <c r="AV8037" s="177"/>
      <c r="AW8037" s="177"/>
    </row>
    <row r="8038" spans="1:62">
      <c r="A8038" s="170" t="s">
        <v>28432</v>
      </c>
      <c r="B8038" s="177" t="s">
        <v>28433</v>
      </c>
      <c r="D8038" s="177" t="s">
        <v>508</v>
      </c>
      <c r="E8038" s="177" t="s">
        <v>1141</v>
      </c>
      <c r="F8038" s="177" t="s">
        <v>28478</v>
      </c>
      <c r="I8038" s="177" t="s">
        <v>1661</v>
      </c>
      <c r="J8038" s="181" t="s">
        <v>28451</v>
      </c>
      <c r="K8038" s="181" t="s">
        <v>28451</v>
      </c>
      <c r="L8038" s="177" t="s">
        <v>550</v>
      </c>
      <c r="M8038" s="177" t="s">
        <v>28452</v>
      </c>
      <c r="N8038" s="177" t="s">
        <v>28452</v>
      </c>
      <c r="O8038" s="177" t="s">
        <v>195</v>
      </c>
      <c r="R8038" s="177" t="s">
        <v>600</v>
      </c>
      <c r="S8038" s="177" t="s">
        <v>721</v>
      </c>
      <c r="U8038" s="177" t="s">
        <v>555</v>
      </c>
      <c r="V8038" s="177" t="s">
        <v>1961</v>
      </c>
      <c r="W8038" s="177" t="s">
        <v>557</v>
      </c>
      <c r="X8038" s="177" t="s">
        <v>943</v>
      </c>
      <c r="Y8038" s="177" t="s">
        <v>674</v>
      </c>
      <c r="Z8038" s="177" t="s">
        <v>555</v>
      </c>
      <c r="AA8038" s="177" t="s">
        <v>28479</v>
      </c>
      <c r="AB8038" s="177" t="s">
        <v>724</v>
      </c>
      <c r="AQ8038" s="177" t="s">
        <v>1530</v>
      </c>
      <c r="AT8038" s="177"/>
      <c r="AU8038" s="177"/>
      <c r="AV8038" s="177"/>
      <c r="AW8038" s="177"/>
    </row>
    <row r="8039" spans="1:62">
      <c r="A8039" s="170" t="s">
        <v>28432</v>
      </c>
      <c r="B8039" s="177" t="s">
        <v>28433</v>
      </c>
      <c r="D8039" s="177" t="s">
        <v>508</v>
      </c>
      <c r="E8039" s="177" t="s">
        <v>2639</v>
      </c>
      <c r="F8039" s="177" t="s">
        <v>28480</v>
      </c>
      <c r="I8039" s="177" t="s">
        <v>1661</v>
      </c>
      <c r="J8039" s="181" t="s">
        <v>28451</v>
      </c>
      <c r="K8039" s="181" t="s">
        <v>28451</v>
      </c>
      <c r="L8039" s="177" t="s">
        <v>21140</v>
      </c>
      <c r="M8039" s="177" t="s">
        <v>28481</v>
      </c>
      <c r="N8039" s="177" t="s">
        <v>28452</v>
      </c>
      <c r="O8039" s="177" t="s">
        <v>355</v>
      </c>
      <c r="R8039" s="177" t="s">
        <v>355</v>
      </c>
      <c r="S8039" s="177" t="s">
        <v>646</v>
      </c>
      <c r="T8039" s="177" t="s">
        <v>512</v>
      </c>
      <c r="U8039" s="177" t="s">
        <v>646</v>
      </c>
      <c r="V8039" s="183" t="s">
        <v>805</v>
      </c>
      <c r="Z8039" s="177" t="s">
        <v>10377</v>
      </c>
      <c r="AQ8039" s="177" t="s">
        <v>1530</v>
      </c>
      <c r="AT8039" s="177"/>
      <c r="AU8039" s="177"/>
      <c r="AV8039" s="177"/>
      <c r="AW8039" s="177"/>
    </row>
    <row r="8040" spans="1:62">
      <c r="A8040" s="170" t="s">
        <v>28432</v>
      </c>
      <c r="B8040" s="177" t="s">
        <v>28433</v>
      </c>
      <c r="D8040" s="177" t="s">
        <v>508</v>
      </c>
      <c r="E8040" s="177" t="s">
        <v>1146</v>
      </c>
      <c r="F8040" s="177" t="s">
        <v>28482</v>
      </c>
      <c r="I8040" s="177" t="s">
        <v>1661</v>
      </c>
      <c r="J8040" s="181" t="s">
        <v>28451</v>
      </c>
      <c r="K8040" s="181" t="s">
        <v>28451</v>
      </c>
      <c r="L8040" s="177" t="s">
        <v>550</v>
      </c>
      <c r="M8040" s="177" t="s">
        <v>28452</v>
      </c>
      <c r="N8040" s="177" t="s">
        <v>28452</v>
      </c>
      <c r="O8040" s="177" t="s">
        <v>195</v>
      </c>
      <c r="R8040" s="177" t="s">
        <v>600</v>
      </c>
      <c r="S8040" s="177" t="s">
        <v>601</v>
      </c>
      <c r="U8040" s="177" t="s">
        <v>739</v>
      </c>
      <c r="V8040" s="177" t="s">
        <v>772</v>
      </c>
      <c r="X8040" s="177" t="s">
        <v>943</v>
      </c>
      <c r="Y8040" s="177" t="s">
        <v>674</v>
      </c>
      <c r="Z8040" s="177" t="s">
        <v>739</v>
      </c>
      <c r="AA8040" s="177" t="s">
        <v>28483</v>
      </c>
      <c r="AQ8040" s="177" t="s">
        <v>1530</v>
      </c>
      <c r="AT8040" s="177"/>
      <c r="AU8040" s="177"/>
      <c r="AV8040" s="177"/>
      <c r="AW8040" s="177"/>
    </row>
    <row r="8041" spans="1:62">
      <c r="A8041" s="170" t="s">
        <v>28432</v>
      </c>
      <c r="B8041" s="177" t="s">
        <v>28433</v>
      </c>
      <c r="D8041" s="177" t="s">
        <v>508</v>
      </c>
      <c r="E8041" s="177" t="s">
        <v>1151</v>
      </c>
      <c r="F8041" s="177" t="s">
        <v>28484</v>
      </c>
      <c r="I8041" s="177" t="s">
        <v>1661</v>
      </c>
      <c r="J8041" s="181" t="s">
        <v>28451</v>
      </c>
      <c r="K8041" s="181" t="s">
        <v>28451</v>
      </c>
      <c r="L8041" s="177" t="s">
        <v>550</v>
      </c>
      <c r="M8041" s="177" t="s">
        <v>28452</v>
      </c>
      <c r="N8041" s="177" t="s">
        <v>28452</v>
      </c>
      <c r="O8041" s="177" t="s">
        <v>195</v>
      </c>
      <c r="R8041" s="177" t="s">
        <v>600</v>
      </c>
      <c r="S8041" s="177" t="s">
        <v>601</v>
      </c>
      <c r="U8041" s="177" t="s">
        <v>646</v>
      </c>
      <c r="V8041" s="177" t="s">
        <v>4757</v>
      </c>
      <c r="X8041" s="177" t="s">
        <v>943</v>
      </c>
      <c r="Y8041" s="177" t="s">
        <v>674</v>
      </c>
      <c r="Z8041" s="177" t="s">
        <v>646</v>
      </c>
      <c r="AA8041" s="177" t="s">
        <v>5986</v>
      </c>
      <c r="AQ8041" s="177" t="s">
        <v>1530</v>
      </c>
      <c r="AT8041" s="177"/>
      <c r="AU8041" s="177"/>
      <c r="AV8041" s="177"/>
      <c r="AW8041" s="177"/>
    </row>
    <row r="8042" spans="1:62">
      <c r="A8042" s="170" t="s">
        <v>28432</v>
      </c>
      <c r="B8042" s="177" t="s">
        <v>28433</v>
      </c>
      <c r="D8042" s="177" t="s">
        <v>508</v>
      </c>
      <c r="E8042" s="177" t="s">
        <v>1160</v>
      </c>
      <c r="F8042" s="177" t="s">
        <v>28485</v>
      </c>
      <c r="I8042" s="177" t="s">
        <v>1661</v>
      </c>
      <c r="J8042" s="181" t="s">
        <v>28451</v>
      </c>
      <c r="K8042" s="181" t="s">
        <v>28451</v>
      </c>
      <c r="L8042" s="177" t="s">
        <v>550</v>
      </c>
      <c r="M8042" s="177" t="s">
        <v>28452</v>
      </c>
      <c r="N8042" s="177" t="s">
        <v>28452</v>
      </c>
      <c r="O8042" s="177" t="s">
        <v>195</v>
      </c>
      <c r="R8042" s="177" t="s">
        <v>553</v>
      </c>
      <c r="S8042" s="177" t="s">
        <v>1611</v>
      </c>
      <c r="U8042" s="177" t="s">
        <v>739</v>
      </c>
      <c r="V8042" s="177" t="s">
        <v>4694</v>
      </c>
      <c r="W8042" s="177" t="s">
        <v>557</v>
      </c>
      <c r="X8042" s="177" t="s">
        <v>20712</v>
      </c>
      <c r="Y8042" s="177" t="s">
        <v>735</v>
      </c>
      <c r="Z8042" s="177" t="s">
        <v>739</v>
      </c>
      <c r="AA8042" s="177" t="s">
        <v>4695</v>
      </c>
      <c r="AB8042" s="170" t="s">
        <v>4696</v>
      </c>
      <c r="AQ8042" s="177" t="s">
        <v>1530</v>
      </c>
      <c r="AT8042" s="177"/>
      <c r="AU8042" s="177"/>
      <c r="AV8042" s="177"/>
      <c r="AW8042" s="177"/>
    </row>
    <row r="8043" spans="1:62">
      <c r="A8043" s="170" t="s">
        <v>28432</v>
      </c>
      <c r="B8043" s="177" t="s">
        <v>28433</v>
      </c>
      <c r="D8043" s="177" t="s">
        <v>508</v>
      </c>
      <c r="E8043" s="177" t="s">
        <v>1166</v>
      </c>
      <c r="F8043" s="177" t="s">
        <v>28486</v>
      </c>
      <c r="I8043" s="177" t="s">
        <v>1661</v>
      </c>
      <c r="J8043" s="181" t="s">
        <v>28451</v>
      </c>
      <c r="K8043" s="181" t="s">
        <v>28451</v>
      </c>
      <c r="L8043" s="177" t="s">
        <v>550</v>
      </c>
      <c r="M8043" s="177" t="s">
        <v>28452</v>
      </c>
      <c r="N8043" s="177" t="s">
        <v>28452</v>
      </c>
      <c r="O8043" s="177" t="s">
        <v>195</v>
      </c>
      <c r="R8043" s="177" t="s">
        <v>600</v>
      </c>
      <c r="S8043" s="177" t="s">
        <v>601</v>
      </c>
      <c r="U8043" s="177" t="s">
        <v>739</v>
      </c>
      <c r="V8043" s="177" t="s">
        <v>17560</v>
      </c>
      <c r="X8043" s="177" t="s">
        <v>943</v>
      </c>
      <c r="Y8043" s="177" t="s">
        <v>674</v>
      </c>
      <c r="Z8043" s="177" t="s">
        <v>739</v>
      </c>
      <c r="AA8043" s="177" t="s">
        <v>28487</v>
      </c>
      <c r="AQ8043" s="177" t="s">
        <v>1530</v>
      </c>
      <c r="AT8043" s="177"/>
      <c r="AU8043" s="177"/>
      <c r="AV8043" s="177"/>
      <c r="AW8043" s="177"/>
    </row>
    <row r="8044" spans="1:62">
      <c r="A8044" s="170" t="s">
        <v>28432</v>
      </c>
      <c r="B8044" s="177" t="s">
        <v>28433</v>
      </c>
      <c r="D8044" s="177" t="s">
        <v>508</v>
      </c>
      <c r="E8044" s="177" t="s">
        <v>1175</v>
      </c>
      <c r="F8044" s="177" t="s">
        <v>28488</v>
      </c>
      <c r="I8044" s="177" t="s">
        <v>1661</v>
      </c>
      <c r="J8044" s="181" t="s">
        <v>28451</v>
      </c>
      <c r="K8044" s="181" t="s">
        <v>28451</v>
      </c>
      <c r="L8044" s="177" t="s">
        <v>550</v>
      </c>
      <c r="M8044" s="177" t="s">
        <v>28452</v>
      </c>
      <c r="N8044" s="177" t="s">
        <v>28452</v>
      </c>
      <c r="O8044" s="177" t="s">
        <v>195</v>
      </c>
      <c r="R8044" s="177" t="s">
        <v>600</v>
      </c>
      <c r="S8044" s="177" t="s">
        <v>601</v>
      </c>
      <c r="U8044" s="177" t="s">
        <v>739</v>
      </c>
      <c r="V8044" s="177" t="s">
        <v>10148</v>
      </c>
      <c r="W8044" s="177" t="s">
        <v>557</v>
      </c>
      <c r="X8044" s="177" t="s">
        <v>943</v>
      </c>
      <c r="Y8044" s="177" t="s">
        <v>674</v>
      </c>
      <c r="Z8044" s="177" t="s">
        <v>739</v>
      </c>
      <c r="AA8044" s="177" t="s">
        <v>28489</v>
      </c>
      <c r="AB8044" s="170" t="s">
        <v>28490</v>
      </c>
      <c r="AQ8044" s="177" t="s">
        <v>1530</v>
      </c>
      <c r="AT8044" s="177"/>
      <c r="AU8044" s="177"/>
      <c r="AV8044" s="177"/>
      <c r="AW8044" s="177"/>
    </row>
    <row r="8045" spans="1:62">
      <c r="A8045" s="170" t="s">
        <v>28432</v>
      </c>
      <c r="B8045" s="177" t="s">
        <v>28433</v>
      </c>
      <c r="D8045" s="177" t="s">
        <v>508</v>
      </c>
      <c r="E8045" s="177" t="s">
        <v>760</v>
      </c>
      <c r="F8045" s="177" t="s">
        <v>28491</v>
      </c>
      <c r="I8045" s="177" t="s">
        <v>1661</v>
      </c>
      <c r="J8045" s="181" t="s">
        <v>28451</v>
      </c>
      <c r="K8045" s="181" t="s">
        <v>28451</v>
      </c>
      <c r="L8045" s="177" t="s">
        <v>550</v>
      </c>
      <c r="M8045" s="177" t="s">
        <v>28452</v>
      </c>
      <c r="N8045" s="177" t="s">
        <v>28452</v>
      </c>
      <c r="O8045" s="177" t="s">
        <v>195</v>
      </c>
      <c r="R8045" s="177" t="s">
        <v>600</v>
      </c>
      <c r="S8045" s="177" t="s">
        <v>601</v>
      </c>
      <c r="U8045" s="177" t="s">
        <v>579</v>
      </c>
      <c r="V8045" s="177" t="s">
        <v>7269</v>
      </c>
      <c r="W8045" s="177" t="s">
        <v>1195</v>
      </c>
      <c r="X8045" s="177" t="s">
        <v>943</v>
      </c>
      <c r="Y8045" s="177" t="s">
        <v>674</v>
      </c>
      <c r="Z8045" s="177" t="s">
        <v>579</v>
      </c>
      <c r="AA8045" s="177" t="s">
        <v>28492</v>
      </c>
      <c r="AB8045" s="170" t="s">
        <v>28493</v>
      </c>
      <c r="AQ8045" s="177" t="s">
        <v>1530</v>
      </c>
      <c r="AT8045" s="177"/>
      <c r="AU8045" s="177"/>
      <c r="AV8045" s="177"/>
      <c r="AW8045" s="177"/>
    </row>
    <row r="8046" spans="1:62">
      <c r="A8046" s="170" t="s">
        <v>28432</v>
      </c>
      <c r="B8046" s="177" t="s">
        <v>28433</v>
      </c>
      <c r="D8046" s="177" t="s">
        <v>508</v>
      </c>
      <c r="E8046" s="177" t="s">
        <v>770</v>
      </c>
      <c r="F8046" s="177" t="s">
        <v>28494</v>
      </c>
      <c r="I8046" s="177" t="s">
        <v>1661</v>
      </c>
      <c r="J8046" s="181" t="s">
        <v>28451</v>
      </c>
      <c r="K8046" s="181" t="s">
        <v>28451</v>
      </c>
      <c r="L8046" s="177" t="s">
        <v>550</v>
      </c>
      <c r="M8046" s="177" t="s">
        <v>28452</v>
      </c>
      <c r="N8046" s="177" t="s">
        <v>28452</v>
      </c>
      <c r="O8046" s="177" t="s">
        <v>195</v>
      </c>
      <c r="R8046" s="177" t="s">
        <v>600</v>
      </c>
      <c r="S8046" s="177" t="s">
        <v>601</v>
      </c>
      <c r="U8046" s="177" t="s">
        <v>579</v>
      </c>
      <c r="V8046" s="177" t="s">
        <v>23750</v>
      </c>
      <c r="X8046" s="177" t="s">
        <v>943</v>
      </c>
      <c r="Y8046" s="177" t="s">
        <v>674</v>
      </c>
      <c r="Z8046" s="177" t="s">
        <v>579</v>
      </c>
      <c r="AA8046" s="177" t="s">
        <v>28495</v>
      </c>
      <c r="AQ8046" s="177" t="s">
        <v>1530</v>
      </c>
      <c r="AT8046" s="177"/>
      <c r="AU8046" s="177"/>
      <c r="AV8046" s="177"/>
      <c r="AW8046" s="177"/>
    </row>
    <row r="8047" spans="1:62">
      <c r="A8047" s="170" t="s">
        <v>28432</v>
      </c>
      <c r="B8047" s="177" t="s">
        <v>28433</v>
      </c>
      <c r="D8047" s="177" t="s">
        <v>508</v>
      </c>
      <c r="F8047" s="177" t="s">
        <v>28496</v>
      </c>
      <c r="I8047" s="177" t="s">
        <v>2010</v>
      </c>
      <c r="K8047" s="181" t="s">
        <v>28451</v>
      </c>
      <c r="L8047" s="177" t="s">
        <v>513</v>
      </c>
      <c r="M8047" s="177" t="s">
        <v>28452</v>
      </c>
      <c r="N8047" s="177" t="s">
        <v>28452</v>
      </c>
      <c r="O8047" s="177" t="s">
        <v>437</v>
      </c>
      <c r="P8047" s="177" t="s">
        <v>613</v>
      </c>
      <c r="Q8047" s="177" t="s">
        <v>614</v>
      </c>
      <c r="R8047" s="177" t="s">
        <v>615</v>
      </c>
      <c r="S8047" s="177" t="s">
        <v>613</v>
      </c>
      <c r="T8047" s="177" t="s">
        <v>512</v>
      </c>
      <c r="U8047" s="177" t="s">
        <v>518</v>
      </c>
      <c r="V8047" s="177" t="s">
        <v>12615</v>
      </c>
      <c r="W8047" s="177" t="s">
        <v>617</v>
      </c>
      <c r="X8047" s="177" t="s">
        <v>714</v>
      </c>
      <c r="AQ8047" s="177" t="s">
        <v>28497</v>
      </c>
      <c r="AT8047" s="177"/>
      <c r="AU8047" s="177"/>
      <c r="AV8047" s="177"/>
      <c r="AW8047" s="177"/>
      <c r="BJ8047" s="177" t="s">
        <v>28498</v>
      </c>
    </row>
    <row r="8048" spans="1:62">
      <c r="A8048" s="170" t="s">
        <v>28432</v>
      </c>
      <c r="B8048" s="177" t="s">
        <v>28433</v>
      </c>
      <c r="D8048" s="177" t="s">
        <v>610</v>
      </c>
      <c r="F8048" s="177" t="s">
        <v>28496</v>
      </c>
      <c r="I8048" s="177" t="s">
        <v>1661</v>
      </c>
      <c r="K8048" s="181" t="s">
        <v>28451</v>
      </c>
      <c r="L8048" s="177" t="s">
        <v>513</v>
      </c>
      <c r="M8048" s="177" t="s">
        <v>28452</v>
      </c>
      <c r="N8048" s="177" t="s">
        <v>28452</v>
      </c>
      <c r="O8048" s="177" t="s">
        <v>437</v>
      </c>
      <c r="R8048" s="177" t="s">
        <v>615</v>
      </c>
      <c r="S8048" s="177" t="s">
        <v>613</v>
      </c>
      <c r="U8048" s="177" t="s">
        <v>518</v>
      </c>
      <c r="V8048" s="177" t="s">
        <v>12615</v>
      </c>
      <c r="W8048" s="177" t="s">
        <v>617</v>
      </c>
      <c r="X8048" s="177" t="s">
        <v>714</v>
      </c>
      <c r="AQ8048" s="177" t="s">
        <v>1530</v>
      </c>
      <c r="AT8048" s="177"/>
      <c r="AU8048" s="177"/>
      <c r="AV8048" s="177"/>
      <c r="AW8048" s="177"/>
    </row>
    <row r="8049" spans="1:49">
      <c r="A8049" s="170" t="s">
        <v>28432</v>
      </c>
      <c r="B8049" s="177" t="s">
        <v>28433</v>
      </c>
      <c r="D8049" s="177" t="s">
        <v>508</v>
      </c>
      <c r="E8049" s="177" t="s">
        <v>661</v>
      </c>
      <c r="F8049" s="177" t="s">
        <v>28499</v>
      </c>
      <c r="I8049" s="177" t="s">
        <v>2056</v>
      </c>
      <c r="J8049" s="181" t="e">
        <v>#N/A</v>
      </c>
      <c r="K8049" s="178" t="e">
        <v>#N/A</v>
      </c>
      <c r="L8049" s="177" t="s">
        <v>901</v>
      </c>
      <c r="M8049" s="177" t="s">
        <v>28500</v>
      </c>
      <c r="N8049" s="177" t="s">
        <v>28501</v>
      </c>
      <c r="O8049" s="177" t="s">
        <v>324</v>
      </c>
      <c r="P8049" s="177" t="s">
        <v>903</v>
      </c>
      <c r="R8049" s="177" t="s">
        <v>904</v>
      </c>
      <c r="S8049" s="177" t="s">
        <v>905</v>
      </c>
      <c r="U8049" s="177" t="s">
        <v>906</v>
      </c>
      <c r="V8049" s="177" t="s">
        <v>907</v>
      </c>
      <c r="W8049" s="177" t="s">
        <v>908</v>
      </c>
      <c r="Y8049" s="177" t="s">
        <v>909</v>
      </c>
      <c r="AB8049" s="177" t="s">
        <v>910</v>
      </c>
      <c r="AC8049" s="177">
        <v>2000</v>
      </c>
      <c r="AD8049" s="177" t="s">
        <v>911</v>
      </c>
      <c r="AE8049" s="177">
        <v>915</v>
      </c>
      <c r="AF8049" s="177" t="s">
        <v>912</v>
      </c>
      <c r="AG8049" s="177" t="s">
        <v>908</v>
      </c>
      <c r="AH8049" s="177" t="s">
        <v>913</v>
      </c>
      <c r="AI8049" s="177" t="s">
        <v>908</v>
      </c>
      <c r="AK8049" s="177" t="s">
        <v>914</v>
      </c>
      <c r="AL8049" s="177" t="s">
        <v>915</v>
      </c>
      <c r="AP8049" s="177" t="s">
        <v>908</v>
      </c>
      <c r="AQ8049" s="177" t="s">
        <v>1530</v>
      </c>
      <c r="AT8049" s="177"/>
      <c r="AU8049" s="177"/>
      <c r="AV8049" s="177"/>
      <c r="AW8049" s="177"/>
    </row>
    <row r="8050" spans="1:49">
      <c r="A8050" s="170" t="s">
        <v>28432</v>
      </c>
      <c r="B8050" s="177" t="s">
        <v>28433</v>
      </c>
      <c r="D8050" s="177" t="s">
        <v>508</v>
      </c>
      <c r="F8050" s="175" t="s">
        <v>28502</v>
      </c>
      <c r="H8050" s="177" t="s">
        <v>2327</v>
      </c>
      <c r="I8050" s="177" t="s">
        <v>2056</v>
      </c>
      <c r="J8050" s="181" t="e">
        <v>#N/A</v>
      </c>
      <c r="K8050" s="178" t="e">
        <v>#N/A</v>
      </c>
      <c r="L8050" s="177" t="s">
        <v>901</v>
      </c>
      <c r="M8050" s="177" t="s">
        <v>28500</v>
      </c>
      <c r="N8050" s="177" t="s">
        <v>28501</v>
      </c>
      <c r="O8050" s="177" t="s">
        <v>324</v>
      </c>
      <c r="P8050" s="177" t="s">
        <v>903</v>
      </c>
      <c r="R8050" s="177" t="s">
        <v>904</v>
      </c>
      <c r="S8050" s="177" t="s">
        <v>905</v>
      </c>
      <c r="U8050" s="177" t="s">
        <v>906</v>
      </c>
      <c r="V8050" s="177" t="s">
        <v>907</v>
      </c>
      <c r="W8050" s="177" t="s">
        <v>908</v>
      </c>
      <c r="Y8050" s="177" t="s">
        <v>908</v>
      </c>
      <c r="AB8050" s="177" t="s">
        <v>910</v>
      </c>
      <c r="AC8050" s="177">
        <v>2000</v>
      </c>
      <c r="AD8050" s="177" t="s">
        <v>911</v>
      </c>
      <c r="AE8050" s="177">
        <v>915</v>
      </c>
      <c r="AF8050" s="177" t="s">
        <v>912</v>
      </c>
      <c r="AG8050" s="177" t="s">
        <v>908</v>
      </c>
      <c r="AH8050" s="177" t="s">
        <v>913</v>
      </c>
      <c r="AI8050" s="177" t="s">
        <v>908</v>
      </c>
      <c r="AK8050" s="177" t="s">
        <v>914</v>
      </c>
      <c r="AL8050" s="177" t="s">
        <v>915</v>
      </c>
      <c r="AQ8050" s="177"/>
      <c r="AT8050" s="177"/>
      <c r="AU8050" s="177"/>
      <c r="AV8050" s="177"/>
      <c r="AW8050" s="177"/>
    </row>
    <row r="8051" spans="1:49">
      <c r="A8051" s="170" t="s">
        <v>28432</v>
      </c>
      <c r="B8051" s="177" t="s">
        <v>28433</v>
      </c>
      <c r="D8051" s="177" t="s">
        <v>508</v>
      </c>
      <c r="F8051" s="170" t="s">
        <v>28499</v>
      </c>
      <c r="H8051" s="177" t="s">
        <v>2329</v>
      </c>
      <c r="I8051" s="177" t="s">
        <v>2056</v>
      </c>
      <c r="J8051" s="181" t="e">
        <v>#N/A</v>
      </c>
      <c r="K8051" s="178" t="e">
        <v>#N/A</v>
      </c>
      <c r="L8051" s="177" t="s">
        <v>901</v>
      </c>
      <c r="M8051" s="177" t="s">
        <v>28500</v>
      </c>
      <c r="N8051" s="177" t="s">
        <v>28501</v>
      </c>
      <c r="O8051" s="177" t="s">
        <v>324</v>
      </c>
      <c r="P8051" s="177" t="s">
        <v>903</v>
      </c>
      <c r="R8051" s="177" t="s">
        <v>904</v>
      </c>
      <c r="S8051" s="177" t="s">
        <v>905</v>
      </c>
      <c r="U8051" s="177" t="s">
        <v>906</v>
      </c>
      <c r="V8051" s="177" t="s">
        <v>907</v>
      </c>
      <c r="W8051" s="177" t="s">
        <v>908</v>
      </c>
      <c r="Y8051" s="177" t="s">
        <v>909</v>
      </c>
      <c r="AB8051" s="177" t="s">
        <v>910</v>
      </c>
      <c r="AC8051" s="177">
        <v>2000</v>
      </c>
      <c r="AD8051" s="177" t="s">
        <v>911</v>
      </c>
      <c r="AE8051" s="177">
        <v>915</v>
      </c>
      <c r="AF8051" s="177" t="s">
        <v>912</v>
      </c>
      <c r="AG8051" s="177" t="s">
        <v>908</v>
      </c>
      <c r="AH8051" s="177" t="s">
        <v>913</v>
      </c>
      <c r="AI8051" s="177" t="s">
        <v>908</v>
      </c>
      <c r="AK8051" s="177" t="s">
        <v>914</v>
      </c>
      <c r="AL8051" s="177" t="s">
        <v>915</v>
      </c>
      <c r="AQ8051" s="177"/>
      <c r="AT8051" s="177"/>
      <c r="AU8051" s="177"/>
      <c r="AV8051" s="177"/>
      <c r="AW8051" s="177"/>
    </row>
    <row r="8052" spans="1:49">
      <c r="A8052" s="170" t="s">
        <v>28432</v>
      </c>
      <c r="B8052" s="177" t="s">
        <v>28433</v>
      </c>
      <c r="D8052" s="177" t="s">
        <v>508</v>
      </c>
      <c r="F8052" s="177" t="s">
        <v>28502</v>
      </c>
      <c r="I8052" s="177" t="s">
        <v>2056</v>
      </c>
      <c r="J8052" s="181" t="e">
        <v>#N/A</v>
      </c>
      <c r="K8052" s="178" t="e">
        <v>#N/A</v>
      </c>
      <c r="L8052" s="177" t="s">
        <v>901</v>
      </c>
      <c r="M8052" s="177" t="s">
        <v>28500</v>
      </c>
      <c r="N8052" s="177" t="s">
        <v>28501</v>
      </c>
      <c r="O8052" s="177" t="s">
        <v>324</v>
      </c>
      <c r="P8052" s="177" t="s">
        <v>903</v>
      </c>
      <c r="R8052" s="177" t="s">
        <v>904</v>
      </c>
      <c r="S8052" s="177" t="s">
        <v>905</v>
      </c>
      <c r="U8052" s="177" t="s">
        <v>906</v>
      </c>
      <c r="V8052" s="177" t="s">
        <v>907</v>
      </c>
      <c r="W8052" s="177" t="s">
        <v>908</v>
      </c>
      <c r="Y8052" s="177" t="s">
        <v>908</v>
      </c>
      <c r="AB8052" s="177" t="s">
        <v>910</v>
      </c>
      <c r="AC8052" s="177">
        <v>2000</v>
      </c>
      <c r="AD8052" s="177" t="s">
        <v>911</v>
      </c>
      <c r="AE8052" s="177">
        <v>915</v>
      </c>
      <c r="AF8052" s="177" t="s">
        <v>912</v>
      </c>
      <c r="AG8052" s="177" t="s">
        <v>908</v>
      </c>
      <c r="AH8052" s="177" t="s">
        <v>913</v>
      </c>
      <c r="AI8052" s="177" t="s">
        <v>908</v>
      </c>
      <c r="AK8052" s="177" t="s">
        <v>914</v>
      </c>
      <c r="AL8052" s="177" t="s">
        <v>915</v>
      </c>
      <c r="AP8052" s="177" t="s">
        <v>908</v>
      </c>
      <c r="AQ8052" s="177" t="s">
        <v>1530</v>
      </c>
      <c r="AT8052" s="177"/>
      <c r="AU8052" s="177"/>
      <c r="AV8052" s="177"/>
      <c r="AW8052" s="177"/>
    </row>
    <row r="8053" spans="1:49">
      <c r="A8053" s="170" t="s">
        <v>28432</v>
      </c>
      <c r="B8053" s="177" t="s">
        <v>28433</v>
      </c>
      <c r="D8053" s="177" t="s">
        <v>508</v>
      </c>
      <c r="E8053" s="177" t="s">
        <v>661</v>
      </c>
      <c r="F8053" s="177" t="s">
        <v>28503</v>
      </c>
      <c r="I8053" s="177" t="s">
        <v>2056</v>
      </c>
      <c r="J8053" s="181" t="s">
        <v>28504</v>
      </c>
      <c r="K8053" s="181" t="s">
        <v>28504</v>
      </c>
      <c r="L8053" s="177" t="s">
        <v>550</v>
      </c>
      <c r="M8053" s="177" t="s">
        <v>28505</v>
      </c>
      <c r="N8053" s="177" t="s">
        <v>28505</v>
      </c>
      <c r="O8053" s="177" t="s">
        <v>195</v>
      </c>
      <c r="P8053" s="177" t="s">
        <v>589</v>
      </c>
      <c r="R8053" s="177" t="s">
        <v>553</v>
      </c>
      <c r="S8053" s="177" t="s">
        <v>1611</v>
      </c>
      <c r="U8053" s="177" t="s">
        <v>555</v>
      </c>
      <c r="V8053" s="177" t="s">
        <v>18949</v>
      </c>
      <c r="W8053" s="177" t="s">
        <v>557</v>
      </c>
      <c r="X8053" s="177" t="s">
        <v>20712</v>
      </c>
      <c r="Z8053" s="177" t="s">
        <v>555</v>
      </c>
      <c r="AA8053" s="177" t="s">
        <v>28506</v>
      </c>
      <c r="AB8053" s="177" t="s">
        <v>1045</v>
      </c>
      <c r="AC8053" s="177" t="s">
        <v>651</v>
      </c>
      <c r="AQ8053" s="177" t="s">
        <v>1530</v>
      </c>
      <c r="AT8053" s="177"/>
      <c r="AU8053" s="177"/>
      <c r="AV8053" s="177"/>
      <c r="AW8053" s="177"/>
    </row>
    <row r="8054" spans="1:49">
      <c r="A8054" s="170" t="s">
        <v>28432</v>
      </c>
      <c r="B8054" s="177" t="s">
        <v>28433</v>
      </c>
      <c r="D8054" s="177" t="s">
        <v>508</v>
      </c>
      <c r="E8054" s="177" t="s">
        <v>661</v>
      </c>
      <c r="F8054" s="177" t="s">
        <v>28507</v>
      </c>
      <c r="I8054" s="177" t="s">
        <v>979</v>
      </c>
      <c r="J8054" s="181" t="s">
        <v>28508</v>
      </c>
      <c r="K8054" s="181" t="s">
        <v>28508</v>
      </c>
      <c r="L8054" s="177" t="s">
        <v>550</v>
      </c>
      <c r="M8054" s="177" t="s">
        <v>28509</v>
      </c>
      <c r="N8054" s="177" t="s">
        <v>28509</v>
      </c>
      <c r="O8054" s="177" t="s">
        <v>232</v>
      </c>
      <c r="R8054" s="177" t="s">
        <v>926</v>
      </c>
      <c r="S8054" s="177" t="s">
        <v>644</v>
      </c>
      <c r="U8054" s="177" t="s">
        <v>646</v>
      </c>
      <c r="V8054" s="177" t="s">
        <v>3597</v>
      </c>
      <c r="X8054" s="177" t="s">
        <v>651</v>
      </c>
      <c r="Y8054" s="177" t="s">
        <v>646</v>
      </c>
      <c r="Z8054" s="177" t="s">
        <v>631</v>
      </c>
      <c r="AQ8054" s="177" t="s">
        <v>1530</v>
      </c>
      <c r="AT8054" s="177"/>
      <c r="AU8054" s="177"/>
      <c r="AV8054" s="177"/>
      <c r="AW8054" s="177"/>
    </row>
    <row r="8055" spans="1:49">
      <c r="A8055" s="170" t="s">
        <v>28432</v>
      </c>
      <c r="B8055" s="177" t="s">
        <v>28433</v>
      </c>
      <c r="D8055" s="177" t="s">
        <v>508</v>
      </c>
      <c r="E8055" s="177" t="s">
        <v>669</v>
      </c>
      <c r="F8055" s="177" t="s">
        <v>28510</v>
      </c>
      <c r="I8055" s="177" t="s">
        <v>979</v>
      </c>
      <c r="J8055" s="181" t="s">
        <v>28508</v>
      </c>
      <c r="K8055" s="181" t="s">
        <v>28508</v>
      </c>
      <c r="L8055" s="177" t="s">
        <v>550</v>
      </c>
      <c r="M8055" s="177" t="s">
        <v>28509</v>
      </c>
      <c r="N8055" s="177" t="s">
        <v>28509</v>
      </c>
      <c r="O8055" s="177" t="s">
        <v>195</v>
      </c>
      <c r="P8055" s="177" t="s">
        <v>589</v>
      </c>
      <c r="R8055" s="177" t="s">
        <v>553</v>
      </c>
      <c r="S8055" s="177" t="s">
        <v>1611</v>
      </c>
      <c r="U8055" s="177" t="s">
        <v>832</v>
      </c>
      <c r="V8055" s="177" t="s">
        <v>3815</v>
      </c>
      <c r="W8055" s="177" t="s">
        <v>557</v>
      </c>
      <c r="X8055" s="177" t="s">
        <v>20712</v>
      </c>
      <c r="Y8055" s="177" t="s">
        <v>832</v>
      </c>
      <c r="Z8055" s="177" t="s">
        <v>3816</v>
      </c>
      <c r="AA8055" s="183" t="s">
        <v>3816</v>
      </c>
      <c r="AB8055" s="177" t="s">
        <v>28511</v>
      </c>
      <c r="AC8055" s="177" t="s">
        <v>651</v>
      </c>
      <c r="AQ8055" s="177" t="s">
        <v>1530</v>
      </c>
      <c r="AT8055" s="177"/>
      <c r="AU8055" s="177"/>
      <c r="AV8055" s="177"/>
      <c r="AW8055" s="177"/>
    </row>
    <row r="8056" spans="1:49">
      <c r="A8056" s="170" t="s">
        <v>28432</v>
      </c>
      <c r="B8056" s="177" t="s">
        <v>28433</v>
      </c>
      <c r="D8056" s="177" t="s">
        <v>508</v>
      </c>
      <c r="E8056" s="177" t="s">
        <v>661</v>
      </c>
      <c r="F8056" s="177" t="s">
        <v>28512</v>
      </c>
      <c r="H8056" s="177" t="s">
        <v>1115</v>
      </c>
      <c r="I8056" s="177" t="s">
        <v>979</v>
      </c>
      <c r="J8056" s="181" t="s">
        <v>28513</v>
      </c>
      <c r="K8056" s="181" t="s">
        <v>28513</v>
      </c>
      <c r="L8056" s="177" t="s">
        <v>550</v>
      </c>
      <c r="M8056" s="177" t="s">
        <v>28514</v>
      </c>
      <c r="N8056" s="177" t="s">
        <v>28514</v>
      </c>
      <c r="O8056" s="177" t="s">
        <v>75</v>
      </c>
      <c r="R8056" s="177" t="s">
        <v>1120</v>
      </c>
      <c r="S8056" s="177" t="s">
        <v>646</v>
      </c>
      <c r="T8056" s="177" t="s">
        <v>1393</v>
      </c>
      <c r="U8056" s="177" t="s">
        <v>28515</v>
      </c>
      <c r="AQ8056" s="177" t="s">
        <v>1530</v>
      </c>
      <c r="AT8056" s="177"/>
      <c r="AU8056" s="177"/>
      <c r="AV8056" s="177"/>
      <c r="AW8056" s="177"/>
    </row>
    <row r="8057" spans="1:49">
      <c r="A8057" s="170" t="s">
        <v>28432</v>
      </c>
      <c r="B8057" s="177" t="s">
        <v>28433</v>
      </c>
      <c r="D8057" s="177" t="s">
        <v>508</v>
      </c>
      <c r="E8057" s="177" t="s">
        <v>661</v>
      </c>
      <c r="F8057" s="177" t="s">
        <v>28516</v>
      </c>
      <c r="G8057" s="177" t="s">
        <v>1115</v>
      </c>
      <c r="I8057" s="177" t="s">
        <v>939</v>
      </c>
      <c r="J8057" s="181">
        <v>45532</v>
      </c>
      <c r="K8057" s="181">
        <v>45532</v>
      </c>
      <c r="L8057" s="177" t="s">
        <v>550</v>
      </c>
      <c r="M8057" s="177" t="s">
        <v>28517</v>
      </c>
      <c r="N8057" s="177" t="s">
        <v>28517</v>
      </c>
      <c r="O8057" s="177" t="s">
        <v>195</v>
      </c>
      <c r="P8057" s="177" t="s">
        <v>21265</v>
      </c>
      <c r="Q8057" s="177" t="s">
        <v>28518</v>
      </c>
      <c r="R8057" s="177" t="s">
        <v>600</v>
      </c>
      <c r="S8057" s="177" t="s">
        <v>601</v>
      </c>
      <c r="T8057" s="177" t="s">
        <v>28519</v>
      </c>
      <c r="U8057" s="177" t="s">
        <v>718</v>
      </c>
      <c r="V8057" s="177" t="s">
        <v>2024</v>
      </c>
      <c r="X8057" s="177" t="s">
        <v>943</v>
      </c>
      <c r="Y8057" s="177" t="s">
        <v>674</v>
      </c>
      <c r="Z8057" s="177" t="s">
        <v>718</v>
      </c>
      <c r="AA8057" s="177" t="s">
        <v>1084</v>
      </c>
      <c r="AC8057" s="177" t="s">
        <v>28520</v>
      </c>
      <c r="AD8057" s="177" t="s">
        <v>28521</v>
      </c>
      <c r="AE8057" s="177" t="s">
        <v>694</v>
      </c>
      <c r="AQ8057" s="177"/>
      <c r="AT8057" s="177"/>
      <c r="AU8057" s="177"/>
      <c r="AV8057" s="177"/>
      <c r="AW8057" s="177"/>
    </row>
    <row r="8058" spans="1:49">
      <c r="A8058" s="170" t="s">
        <v>28432</v>
      </c>
      <c r="B8058" s="177" t="s">
        <v>28433</v>
      </c>
      <c r="D8058" s="177" t="s">
        <v>508</v>
      </c>
      <c r="E8058" s="177" t="s">
        <v>669</v>
      </c>
      <c r="F8058" s="177" t="s">
        <v>28522</v>
      </c>
      <c r="G8058" s="177" t="s">
        <v>1115</v>
      </c>
      <c r="I8058" s="177" t="s">
        <v>939</v>
      </c>
      <c r="J8058" s="181">
        <v>45532</v>
      </c>
      <c r="K8058" s="181">
        <v>45532</v>
      </c>
      <c r="L8058" s="177" t="s">
        <v>550</v>
      </c>
      <c r="M8058" s="177" t="s">
        <v>28517</v>
      </c>
      <c r="N8058" s="177" t="s">
        <v>28517</v>
      </c>
      <c r="O8058" s="177" t="s">
        <v>75</v>
      </c>
      <c r="Q8058" s="177" t="s">
        <v>28518</v>
      </c>
      <c r="R8058" s="177" t="s">
        <v>1120</v>
      </c>
      <c r="S8058" s="177" t="s">
        <v>718</v>
      </c>
      <c r="T8058" s="177" t="s">
        <v>16044</v>
      </c>
      <c r="U8058" s="177" t="s">
        <v>718</v>
      </c>
      <c r="V8058" s="177" t="s">
        <v>1122</v>
      </c>
      <c r="W8058" s="177" t="s">
        <v>1123</v>
      </c>
      <c r="Y8058" s="177" t="s">
        <v>1124</v>
      </c>
      <c r="Z8058" s="177" t="s">
        <v>1123</v>
      </c>
      <c r="AB8058" s="177" t="s">
        <v>1124</v>
      </c>
      <c r="AC8058" s="177" t="s">
        <v>1123</v>
      </c>
      <c r="AE8058" s="177" t="s">
        <v>1124</v>
      </c>
      <c r="AF8058" s="177" t="s">
        <v>1123</v>
      </c>
      <c r="AH8058" s="177" t="s">
        <v>1124</v>
      </c>
      <c r="AI8058" s="177" t="s">
        <v>1123</v>
      </c>
      <c r="AK8058" s="177" t="s">
        <v>1124</v>
      </c>
      <c r="AL8058" s="177" t="s">
        <v>1123</v>
      </c>
      <c r="AN8058" s="177" t="s">
        <v>1124</v>
      </c>
      <c r="AO8058" s="177" t="s">
        <v>1123</v>
      </c>
      <c r="AQ8058" s="177" t="s">
        <v>1125</v>
      </c>
      <c r="AT8058" s="177" t="s">
        <v>1124</v>
      </c>
      <c r="AU8058" s="177"/>
      <c r="AV8058" s="177"/>
      <c r="AW8058" s="177"/>
    </row>
    <row r="8059" spans="1:49">
      <c r="A8059" s="170" t="s">
        <v>28432</v>
      </c>
      <c r="B8059" s="177" t="s">
        <v>28433</v>
      </c>
      <c r="D8059" s="177" t="s">
        <v>508</v>
      </c>
      <c r="E8059" s="177" t="s">
        <v>3031</v>
      </c>
      <c r="F8059" s="177" t="s">
        <v>28523</v>
      </c>
      <c r="G8059" s="177" t="s">
        <v>1115</v>
      </c>
      <c r="I8059" s="177" t="s">
        <v>939</v>
      </c>
      <c r="J8059" s="181">
        <v>45532</v>
      </c>
      <c r="K8059" s="181">
        <v>45532</v>
      </c>
      <c r="L8059" s="177" t="s">
        <v>901</v>
      </c>
      <c r="M8059" s="177" t="s">
        <v>28524</v>
      </c>
      <c r="N8059" s="177" t="s">
        <v>28517</v>
      </c>
      <c r="O8059" s="177" t="s">
        <v>324</v>
      </c>
      <c r="P8059" s="177" t="s">
        <v>903</v>
      </c>
      <c r="Q8059" s="177" t="s">
        <v>28518</v>
      </c>
      <c r="R8059" s="177" t="s">
        <v>951</v>
      </c>
      <c r="S8059" s="177" t="s">
        <v>952</v>
      </c>
      <c r="T8059" s="177" t="s">
        <v>28525</v>
      </c>
      <c r="U8059" s="177" t="s">
        <v>19951</v>
      </c>
      <c r="V8059" s="177" t="s">
        <v>1136</v>
      </c>
      <c r="W8059" s="177" t="s">
        <v>908</v>
      </c>
      <c r="Y8059" s="177" t="s">
        <v>909</v>
      </c>
      <c r="Z8059" s="177" t="s">
        <v>908</v>
      </c>
      <c r="AA8059" s="177" t="s">
        <v>1148</v>
      </c>
      <c r="AB8059" s="177" t="s">
        <v>910</v>
      </c>
      <c r="AC8059" s="177">
        <v>2800</v>
      </c>
      <c r="AD8059" s="177" t="s">
        <v>911</v>
      </c>
      <c r="AE8059" s="177">
        <v>1375</v>
      </c>
      <c r="AF8059" s="177" t="s">
        <v>912</v>
      </c>
      <c r="AG8059" s="177" t="s">
        <v>908</v>
      </c>
      <c r="AH8059" s="177" t="s">
        <v>958</v>
      </c>
      <c r="AI8059" s="177" t="s">
        <v>908</v>
      </c>
      <c r="AJ8059" s="177" t="s">
        <v>7964</v>
      </c>
      <c r="AK8059" s="177" t="s">
        <v>982</v>
      </c>
      <c r="AL8059" s="177" t="s">
        <v>959</v>
      </c>
      <c r="AM8059" s="177" t="s">
        <v>960</v>
      </c>
      <c r="AN8059" s="177" t="s">
        <v>2866</v>
      </c>
      <c r="AP8059" s="177" t="s">
        <v>908</v>
      </c>
      <c r="AQ8059" s="177"/>
      <c r="AT8059" s="177"/>
      <c r="AU8059" s="177"/>
      <c r="AV8059" s="177"/>
      <c r="AW8059" s="177"/>
    </row>
    <row r="8060" spans="1:49">
      <c r="A8060" s="170" t="s">
        <v>28432</v>
      </c>
      <c r="B8060" s="177" t="s">
        <v>28433</v>
      </c>
      <c r="D8060" s="177" t="s">
        <v>508</v>
      </c>
      <c r="E8060" s="177" t="s">
        <v>685</v>
      </c>
      <c r="F8060" s="177" t="s">
        <v>28526</v>
      </c>
      <c r="G8060" s="177" t="s">
        <v>1115</v>
      </c>
      <c r="I8060" s="177" t="s">
        <v>939</v>
      </c>
      <c r="J8060" s="181">
        <v>45532</v>
      </c>
      <c r="K8060" s="181">
        <v>45532</v>
      </c>
      <c r="L8060" s="177" t="s">
        <v>513</v>
      </c>
      <c r="M8060" s="177" t="s">
        <v>28527</v>
      </c>
      <c r="N8060" s="177" t="s">
        <v>28517</v>
      </c>
      <c r="O8060" s="177" t="s">
        <v>280</v>
      </c>
      <c r="Q8060" s="177" t="s">
        <v>28518</v>
      </c>
      <c r="R8060" s="177" t="s">
        <v>700</v>
      </c>
      <c r="S8060" s="177" t="s">
        <v>896</v>
      </c>
      <c r="T8060" s="177" t="s">
        <v>9347</v>
      </c>
      <c r="U8060" s="177" t="s">
        <v>718</v>
      </c>
      <c r="V8060" s="177" t="s">
        <v>1128</v>
      </c>
      <c r="W8060" s="177" t="s">
        <v>28528</v>
      </c>
      <c r="X8060" s="177" t="s">
        <v>1130</v>
      </c>
      <c r="Y8060" s="177" t="s">
        <v>718</v>
      </c>
      <c r="AQ8060" s="177"/>
      <c r="AT8060" s="177"/>
      <c r="AU8060" s="177"/>
      <c r="AV8060" s="177"/>
      <c r="AW8060" s="177"/>
    </row>
    <row r="8061" spans="1:49">
      <c r="A8061" s="170" t="s">
        <v>28432</v>
      </c>
      <c r="B8061" s="177" t="s">
        <v>28433</v>
      </c>
      <c r="D8061" s="177" t="s">
        <v>508</v>
      </c>
      <c r="E8061" s="177" t="s">
        <v>704</v>
      </c>
      <c r="F8061" s="177" t="s">
        <v>28529</v>
      </c>
      <c r="G8061" s="177" t="s">
        <v>1148</v>
      </c>
      <c r="I8061" s="177" t="s">
        <v>939</v>
      </c>
      <c r="J8061" s="181">
        <v>45532</v>
      </c>
      <c r="K8061" s="181">
        <v>45532</v>
      </c>
      <c r="L8061" s="177" t="s">
        <v>550</v>
      </c>
      <c r="M8061" s="177" t="s">
        <v>28517</v>
      </c>
      <c r="N8061" s="177" t="s">
        <v>28517</v>
      </c>
      <c r="O8061" s="177" t="s">
        <v>195</v>
      </c>
      <c r="P8061" s="177" t="s">
        <v>21265</v>
      </c>
      <c r="Q8061" s="177" t="s">
        <v>28518</v>
      </c>
      <c r="R8061" s="177" t="s">
        <v>600</v>
      </c>
      <c r="S8061" s="177" t="s">
        <v>601</v>
      </c>
      <c r="T8061" s="177" t="s">
        <v>28519</v>
      </c>
      <c r="U8061" s="177" t="s">
        <v>718</v>
      </c>
      <c r="V8061" s="177" t="s">
        <v>2024</v>
      </c>
      <c r="X8061" s="177" t="s">
        <v>943</v>
      </c>
      <c r="Y8061" s="177" t="s">
        <v>674</v>
      </c>
      <c r="Z8061" s="177" t="s">
        <v>718</v>
      </c>
      <c r="AA8061" s="177" t="s">
        <v>1084</v>
      </c>
      <c r="AC8061" s="177" t="s">
        <v>28520</v>
      </c>
      <c r="AD8061" s="177" t="s">
        <v>28530</v>
      </c>
      <c r="AE8061" s="177" t="s">
        <v>694</v>
      </c>
      <c r="AQ8061" s="177"/>
      <c r="AT8061" s="177"/>
      <c r="AU8061" s="177"/>
      <c r="AV8061" s="177"/>
      <c r="AW8061" s="177"/>
    </row>
    <row r="8062" spans="1:49">
      <c r="A8062" s="170" t="s">
        <v>28432</v>
      </c>
      <c r="B8062" s="177" t="s">
        <v>28433</v>
      </c>
      <c r="D8062" s="177" t="s">
        <v>508</v>
      </c>
      <c r="E8062" s="177" t="s">
        <v>709</v>
      </c>
      <c r="F8062" s="177" t="s">
        <v>28531</v>
      </c>
      <c r="G8062" s="177" t="s">
        <v>1148</v>
      </c>
      <c r="I8062" s="177" t="s">
        <v>939</v>
      </c>
      <c r="J8062" s="181">
        <v>45532</v>
      </c>
      <c r="K8062" s="181">
        <v>45532</v>
      </c>
      <c r="L8062" s="177" t="s">
        <v>550</v>
      </c>
      <c r="M8062" s="177" t="s">
        <v>28517</v>
      </c>
      <c r="N8062" s="177" t="s">
        <v>28517</v>
      </c>
      <c r="O8062" s="177" t="s">
        <v>75</v>
      </c>
      <c r="Q8062" s="177" t="s">
        <v>28518</v>
      </c>
      <c r="R8062" s="177" t="s">
        <v>1120</v>
      </c>
      <c r="S8062" s="177" t="s">
        <v>718</v>
      </c>
      <c r="T8062" s="177" t="s">
        <v>16044</v>
      </c>
      <c r="U8062" s="177" t="s">
        <v>718</v>
      </c>
      <c r="V8062" s="177" t="s">
        <v>1122</v>
      </c>
      <c r="W8062" s="177" t="s">
        <v>1123</v>
      </c>
      <c r="Y8062" s="177" t="s">
        <v>1124</v>
      </c>
      <c r="Z8062" s="177" t="s">
        <v>1123</v>
      </c>
      <c r="AB8062" s="177" t="s">
        <v>1124</v>
      </c>
      <c r="AC8062" s="177" t="s">
        <v>1123</v>
      </c>
      <c r="AE8062" s="177" t="s">
        <v>1124</v>
      </c>
      <c r="AF8062" s="177" t="s">
        <v>1123</v>
      </c>
      <c r="AH8062" s="177" t="s">
        <v>1124</v>
      </c>
      <c r="AI8062" s="177" t="s">
        <v>1123</v>
      </c>
      <c r="AK8062" s="177" t="s">
        <v>1124</v>
      </c>
      <c r="AL8062" s="177" t="s">
        <v>1123</v>
      </c>
      <c r="AN8062" s="177" t="s">
        <v>1124</v>
      </c>
      <c r="AO8062" s="177" t="s">
        <v>1123</v>
      </c>
      <c r="AQ8062" s="177" t="s">
        <v>1125</v>
      </c>
      <c r="AT8062" s="177" t="s">
        <v>1124</v>
      </c>
      <c r="AU8062" s="177"/>
      <c r="AV8062" s="177"/>
      <c r="AW8062" s="177"/>
    </row>
    <row r="8063" spans="1:49">
      <c r="A8063" s="170" t="s">
        <v>28432</v>
      </c>
      <c r="B8063" s="177" t="s">
        <v>28433</v>
      </c>
      <c r="D8063" s="177" t="s">
        <v>508</v>
      </c>
      <c r="E8063" s="177" t="s">
        <v>4384</v>
      </c>
      <c r="F8063" s="177" t="s">
        <v>28532</v>
      </c>
      <c r="G8063" s="177" t="s">
        <v>1148</v>
      </c>
      <c r="I8063" s="177" t="s">
        <v>939</v>
      </c>
      <c r="J8063" s="181">
        <v>45532</v>
      </c>
      <c r="K8063" s="181">
        <v>45532</v>
      </c>
      <c r="L8063" s="177" t="s">
        <v>901</v>
      </c>
      <c r="M8063" s="177" t="s">
        <v>28524</v>
      </c>
      <c r="N8063" s="177" t="s">
        <v>28517</v>
      </c>
      <c r="O8063" s="177" t="s">
        <v>324</v>
      </c>
      <c r="P8063" s="177" t="s">
        <v>903</v>
      </c>
      <c r="Q8063" s="177" t="s">
        <v>28518</v>
      </c>
      <c r="R8063" s="177" t="s">
        <v>951</v>
      </c>
      <c r="S8063" s="177" t="s">
        <v>952</v>
      </c>
      <c r="U8063" s="177" t="s">
        <v>19951</v>
      </c>
      <c r="V8063" s="177" t="s">
        <v>1136</v>
      </c>
      <c r="W8063" s="177" t="s">
        <v>908</v>
      </c>
      <c r="Y8063" s="177" t="s">
        <v>909</v>
      </c>
      <c r="Z8063" s="177" t="s">
        <v>908</v>
      </c>
      <c r="AA8063" s="177" t="s">
        <v>1148</v>
      </c>
      <c r="AB8063" s="177" t="s">
        <v>910</v>
      </c>
      <c r="AC8063" s="177">
        <v>2800</v>
      </c>
      <c r="AD8063" s="177" t="s">
        <v>911</v>
      </c>
      <c r="AE8063" s="177">
        <v>1375</v>
      </c>
      <c r="AF8063" s="177" t="s">
        <v>912</v>
      </c>
      <c r="AG8063" s="177" t="s">
        <v>908</v>
      </c>
      <c r="AH8063" s="177" t="s">
        <v>958</v>
      </c>
      <c r="AI8063" s="177" t="s">
        <v>908</v>
      </c>
      <c r="AJ8063" s="177" t="s">
        <v>7964</v>
      </c>
      <c r="AK8063" s="177" t="s">
        <v>982</v>
      </c>
      <c r="AL8063" s="177" t="s">
        <v>959</v>
      </c>
      <c r="AM8063" s="177" t="s">
        <v>960</v>
      </c>
      <c r="AP8063" s="177" t="s">
        <v>908</v>
      </c>
      <c r="AQ8063" s="177"/>
      <c r="AT8063" s="177"/>
      <c r="AU8063" s="177"/>
      <c r="AV8063" s="177"/>
      <c r="AW8063" s="177"/>
    </row>
    <row r="8064" spans="1:49">
      <c r="A8064" s="170" t="s">
        <v>28432</v>
      </c>
      <c r="B8064" s="177" t="s">
        <v>28433</v>
      </c>
      <c r="D8064" s="177" t="s">
        <v>508</v>
      </c>
      <c r="E8064" s="177" t="s">
        <v>719</v>
      </c>
      <c r="F8064" s="177" t="s">
        <v>28533</v>
      </c>
      <c r="G8064" s="177" t="s">
        <v>1148</v>
      </c>
      <c r="I8064" s="177" t="s">
        <v>939</v>
      </c>
      <c r="J8064" s="181">
        <v>45532</v>
      </c>
      <c r="K8064" s="181">
        <v>45532</v>
      </c>
      <c r="L8064" s="177" t="s">
        <v>513</v>
      </c>
      <c r="M8064" s="177" t="s">
        <v>28527</v>
      </c>
      <c r="N8064" s="177" t="s">
        <v>28517</v>
      </c>
      <c r="O8064" s="177" t="s">
        <v>280</v>
      </c>
      <c r="Q8064" s="177" t="s">
        <v>28518</v>
      </c>
      <c r="R8064" s="177" t="s">
        <v>700</v>
      </c>
      <c r="S8064" s="177" t="s">
        <v>896</v>
      </c>
      <c r="T8064" s="177" t="s">
        <v>9347</v>
      </c>
      <c r="U8064" s="177" t="s">
        <v>718</v>
      </c>
      <c r="V8064" s="177" t="s">
        <v>1128</v>
      </c>
      <c r="W8064" s="177" t="s">
        <v>28534</v>
      </c>
      <c r="X8064" s="177" t="s">
        <v>1130</v>
      </c>
      <c r="Y8064" s="177" t="s">
        <v>718</v>
      </c>
      <c r="AQ8064" s="177"/>
      <c r="AT8064" s="177"/>
      <c r="AU8064" s="177"/>
      <c r="AV8064" s="177"/>
      <c r="AW8064" s="177"/>
    </row>
    <row r="8065" spans="1:49">
      <c r="A8065" s="170" t="s">
        <v>28432</v>
      </c>
      <c r="B8065" s="177" t="s">
        <v>28433</v>
      </c>
      <c r="D8065" s="177" t="s">
        <v>508</v>
      </c>
      <c r="E8065" s="177" t="s">
        <v>737</v>
      </c>
      <c r="F8065" s="177" t="s">
        <v>28535</v>
      </c>
      <c r="G8065" s="177" t="s">
        <v>1350</v>
      </c>
      <c r="I8065" s="177" t="s">
        <v>939</v>
      </c>
      <c r="J8065" s="181">
        <v>45532</v>
      </c>
      <c r="K8065" s="181">
        <v>45532</v>
      </c>
      <c r="L8065" s="177" t="s">
        <v>550</v>
      </c>
      <c r="M8065" s="177" t="s">
        <v>28517</v>
      </c>
      <c r="N8065" s="177" t="s">
        <v>28517</v>
      </c>
      <c r="O8065" s="177" t="s">
        <v>195</v>
      </c>
      <c r="P8065" s="177" t="s">
        <v>21265</v>
      </c>
      <c r="Q8065" s="177" t="s">
        <v>28518</v>
      </c>
      <c r="R8065" s="177" t="s">
        <v>600</v>
      </c>
      <c r="S8065" s="177" t="s">
        <v>601</v>
      </c>
      <c r="T8065" s="177" t="s">
        <v>28519</v>
      </c>
      <c r="U8065" s="177" t="s">
        <v>718</v>
      </c>
      <c r="V8065" s="177" t="s">
        <v>2024</v>
      </c>
      <c r="X8065" s="177" t="s">
        <v>943</v>
      </c>
      <c r="Y8065" s="177" t="s">
        <v>674</v>
      </c>
      <c r="Z8065" s="177" t="s">
        <v>718</v>
      </c>
      <c r="AA8065" s="177" t="s">
        <v>1084</v>
      </c>
      <c r="AC8065" s="177" t="s">
        <v>28520</v>
      </c>
      <c r="AD8065" s="177" t="s">
        <v>28536</v>
      </c>
      <c r="AE8065" s="177" t="s">
        <v>694</v>
      </c>
      <c r="AQ8065" s="177"/>
      <c r="AT8065" s="177"/>
      <c r="AU8065" s="177"/>
      <c r="AV8065" s="177"/>
      <c r="AW8065" s="177"/>
    </row>
    <row r="8066" spans="1:49">
      <c r="A8066" s="170" t="s">
        <v>28432</v>
      </c>
      <c r="B8066" s="177" t="s">
        <v>28433</v>
      </c>
      <c r="D8066" s="177" t="s">
        <v>508</v>
      </c>
      <c r="E8066" s="177" t="s">
        <v>740</v>
      </c>
      <c r="F8066" s="177" t="s">
        <v>28537</v>
      </c>
      <c r="G8066" s="177" t="s">
        <v>1350</v>
      </c>
      <c r="I8066" s="177" t="s">
        <v>939</v>
      </c>
      <c r="J8066" s="181">
        <v>45532</v>
      </c>
      <c r="K8066" s="181">
        <v>45532</v>
      </c>
      <c r="L8066" s="177" t="s">
        <v>550</v>
      </c>
      <c r="M8066" s="177" t="s">
        <v>28517</v>
      </c>
      <c r="N8066" s="177" t="s">
        <v>28517</v>
      </c>
      <c r="O8066" s="177" t="s">
        <v>75</v>
      </c>
      <c r="Q8066" s="177" t="s">
        <v>28518</v>
      </c>
      <c r="R8066" s="177" t="s">
        <v>1120</v>
      </c>
      <c r="S8066" s="177" t="s">
        <v>718</v>
      </c>
      <c r="T8066" s="177" t="s">
        <v>16044</v>
      </c>
      <c r="U8066" s="177" t="s">
        <v>718</v>
      </c>
      <c r="V8066" s="177" t="s">
        <v>1122</v>
      </c>
      <c r="W8066" s="177" t="s">
        <v>1123</v>
      </c>
      <c r="Y8066" s="177" t="s">
        <v>1124</v>
      </c>
      <c r="Z8066" s="177" t="s">
        <v>1123</v>
      </c>
      <c r="AB8066" s="177" t="s">
        <v>1124</v>
      </c>
      <c r="AC8066" s="177" t="s">
        <v>1123</v>
      </c>
      <c r="AE8066" s="177" t="s">
        <v>1124</v>
      </c>
      <c r="AF8066" s="177" t="s">
        <v>1123</v>
      </c>
      <c r="AH8066" s="177" t="s">
        <v>1124</v>
      </c>
      <c r="AI8066" s="177" t="s">
        <v>1123</v>
      </c>
      <c r="AK8066" s="177" t="s">
        <v>1124</v>
      </c>
      <c r="AL8066" s="177" t="s">
        <v>1123</v>
      </c>
      <c r="AN8066" s="177" t="s">
        <v>1124</v>
      </c>
      <c r="AO8066" s="177" t="s">
        <v>1123</v>
      </c>
      <c r="AQ8066" s="177" t="s">
        <v>1125</v>
      </c>
      <c r="AT8066" s="177" t="s">
        <v>1124</v>
      </c>
      <c r="AU8066" s="177"/>
      <c r="AV8066" s="177"/>
      <c r="AW8066" s="177"/>
    </row>
    <row r="8067" spans="1:49">
      <c r="A8067" s="170" t="s">
        <v>28432</v>
      </c>
      <c r="B8067" s="177" t="s">
        <v>28433</v>
      </c>
      <c r="D8067" s="177" t="s">
        <v>508</v>
      </c>
      <c r="E8067" s="177" t="s">
        <v>27955</v>
      </c>
      <c r="F8067" s="177" t="s">
        <v>28538</v>
      </c>
      <c r="G8067" s="177" t="s">
        <v>1350</v>
      </c>
      <c r="I8067" s="177" t="s">
        <v>939</v>
      </c>
      <c r="J8067" s="181">
        <v>45532</v>
      </c>
      <c r="K8067" s="181">
        <v>45532</v>
      </c>
      <c r="L8067" s="177" t="s">
        <v>901</v>
      </c>
      <c r="M8067" s="177" t="s">
        <v>28524</v>
      </c>
      <c r="N8067" s="177" t="s">
        <v>28517</v>
      </c>
      <c r="O8067" s="177" t="s">
        <v>324</v>
      </c>
      <c r="P8067" s="177" t="s">
        <v>903</v>
      </c>
      <c r="Q8067" s="177" t="s">
        <v>28518</v>
      </c>
      <c r="R8067" s="177" t="s">
        <v>951</v>
      </c>
      <c r="S8067" s="177" t="s">
        <v>952</v>
      </c>
      <c r="T8067" s="177" t="s">
        <v>28525</v>
      </c>
      <c r="U8067" s="177" t="s">
        <v>19951</v>
      </c>
      <c r="V8067" s="177" t="s">
        <v>1136</v>
      </c>
      <c r="W8067" s="177" t="s">
        <v>908</v>
      </c>
      <c r="Y8067" s="177" t="s">
        <v>909</v>
      </c>
      <c r="Z8067" s="177" t="s">
        <v>908</v>
      </c>
      <c r="AA8067" s="177" t="s">
        <v>1148</v>
      </c>
      <c r="AB8067" s="177" t="s">
        <v>910</v>
      </c>
      <c r="AC8067" s="177">
        <v>2800</v>
      </c>
      <c r="AD8067" s="177" t="s">
        <v>911</v>
      </c>
      <c r="AE8067" s="177">
        <v>1375</v>
      </c>
      <c r="AF8067" s="177" t="s">
        <v>912</v>
      </c>
      <c r="AG8067" s="177" t="s">
        <v>908</v>
      </c>
      <c r="AH8067" s="177" t="s">
        <v>958</v>
      </c>
      <c r="AI8067" s="177" t="s">
        <v>908</v>
      </c>
      <c r="AJ8067" s="177" t="s">
        <v>7964</v>
      </c>
      <c r="AK8067" s="177" t="s">
        <v>982</v>
      </c>
      <c r="AL8067" s="177" t="s">
        <v>959</v>
      </c>
      <c r="AM8067" s="177" t="s">
        <v>960</v>
      </c>
      <c r="AP8067" s="177" t="s">
        <v>908</v>
      </c>
      <c r="AQ8067" s="177"/>
      <c r="AT8067" s="177"/>
      <c r="AU8067" s="177"/>
      <c r="AV8067" s="177"/>
      <c r="AW8067" s="177"/>
    </row>
    <row r="8068" spans="1:49">
      <c r="A8068" s="170" t="s">
        <v>28432</v>
      </c>
      <c r="B8068" s="177" t="s">
        <v>28433</v>
      </c>
      <c r="D8068" s="177" t="s">
        <v>508</v>
      </c>
      <c r="E8068" s="177" t="s">
        <v>746</v>
      </c>
      <c r="F8068" s="177" t="s">
        <v>28539</v>
      </c>
      <c r="G8068" s="177" t="s">
        <v>1350</v>
      </c>
      <c r="I8068" s="177" t="s">
        <v>939</v>
      </c>
      <c r="J8068" s="181">
        <v>45532</v>
      </c>
      <c r="K8068" s="181">
        <v>45532</v>
      </c>
      <c r="L8068" s="177" t="s">
        <v>513</v>
      </c>
      <c r="M8068" s="177" t="s">
        <v>28527</v>
      </c>
      <c r="N8068" s="177" t="s">
        <v>28517</v>
      </c>
      <c r="O8068" s="177" t="s">
        <v>280</v>
      </c>
      <c r="Q8068" s="177" t="s">
        <v>28518</v>
      </c>
      <c r="R8068" s="177" t="s">
        <v>700</v>
      </c>
      <c r="S8068" s="177" t="s">
        <v>896</v>
      </c>
      <c r="T8068" s="177" t="s">
        <v>9347</v>
      </c>
      <c r="U8068" s="177" t="s">
        <v>718</v>
      </c>
      <c r="V8068" s="177" t="s">
        <v>1128</v>
      </c>
      <c r="W8068" s="177" t="s">
        <v>28540</v>
      </c>
      <c r="X8068" s="177" t="s">
        <v>1130</v>
      </c>
      <c r="AQ8068" s="177"/>
      <c r="AT8068" s="177"/>
      <c r="AU8068" s="177"/>
      <c r="AV8068" s="177"/>
      <c r="AW8068" s="177"/>
    </row>
    <row r="8069" spans="1:49">
      <c r="A8069" s="170" t="s">
        <v>28432</v>
      </c>
      <c r="B8069" s="177" t="s">
        <v>28433</v>
      </c>
      <c r="D8069" s="177" t="s">
        <v>508</v>
      </c>
      <c r="E8069" s="177" t="s">
        <v>752</v>
      </c>
      <c r="F8069" s="177" t="s">
        <v>28541</v>
      </c>
      <c r="G8069" s="177" t="s">
        <v>1366</v>
      </c>
      <c r="I8069" s="177" t="s">
        <v>939</v>
      </c>
      <c r="J8069" s="181">
        <v>45532</v>
      </c>
      <c r="K8069" s="181">
        <v>45532</v>
      </c>
      <c r="L8069" s="177" t="s">
        <v>550</v>
      </c>
      <c r="M8069" s="177" t="s">
        <v>28517</v>
      </c>
      <c r="N8069" s="177" t="s">
        <v>28517</v>
      </c>
      <c r="O8069" s="177" t="s">
        <v>195</v>
      </c>
      <c r="P8069" s="177" t="s">
        <v>21265</v>
      </c>
      <c r="Q8069" s="177" t="s">
        <v>28518</v>
      </c>
      <c r="R8069" s="177" t="s">
        <v>600</v>
      </c>
      <c r="S8069" s="177" t="s">
        <v>601</v>
      </c>
      <c r="T8069" s="177" t="s">
        <v>28519</v>
      </c>
      <c r="U8069" s="177" t="s">
        <v>718</v>
      </c>
      <c r="V8069" s="177" t="s">
        <v>2024</v>
      </c>
      <c r="X8069" s="177" t="s">
        <v>943</v>
      </c>
      <c r="Y8069" s="177" t="s">
        <v>674</v>
      </c>
      <c r="Z8069" s="177" t="s">
        <v>718</v>
      </c>
      <c r="AA8069" s="177" t="s">
        <v>1084</v>
      </c>
      <c r="AC8069" s="177" t="s">
        <v>28520</v>
      </c>
      <c r="AD8069" s="177" t="s">
        <v>28542</v>
      </c>
      <c r="AE8069" s="177" t="s">
        <v>694</v>
      </c>
      <c r="AQ8069" s="177"/>
      <c r="AT8069" s="177"/>
      <c r="AU8069" s="177"/>
      <c r="AV8069" s="177"/>
      <c r="AW8069" s="177"/>
    </row>
    <row r="8070" spans="1:49">
      <c r="A8070" s="170" t="s">
        <v>28432</v>
      </c>
      <c r="B8070" s="177" t="s">
        <v>28433</v>
      </c>
      <c r="D8070" s="177" t="s">
        <v>508</v>
      </c>
      <c r="E8070" s="177" t="s">
        <v>756</v>
      </c>
      <c r="F8070" s="177" t="s">
        <v>28543</v>
      </c>
      <c r="G8070" s="177" t="s">
        <v>1366</v>
      </c>
      <c r="I8070" s="177" t="s">
        <v>939</v>
      </c>
      <c r="J8070" s="181">
        <v>45532</v>
      </c>
      <c r="K8070" s="181">
        <v>45532</v>
      </c>
      <c r="L8070" s="177" t="s">
        <v>550</v>
      </c>
      <c r="M8070" s="177" t="s">
        <v>28517</v>
      </c>
      <c r="N8070" s="177" t="s">
        <v>28517</v>
      </c>
      <c r="O8070" s="177" t="s">
        <v>75</v>
      </c>
      <c r="Q8070" s="177" t="s">
        <v>28518</v>
      </c>
      <c r="R8070" s="177" t="s">
        <v>1120</v>
      </c>
      <c r="S8070" s="177" t="s">
        <v>718</v>
      </c>
      <c r="T8070" s="177" t="s">
        <v>16044</v>
      </c>
      <c r="U8070" s="177" t="s">
        <v>718</v>
      </c>
      <c r="V8070" s="177" t="s">
        <v>1122</v>
      </c>
      <c r="W8070" s="177" t="s">
        <v>1123</v>
      </c>
      <c r="Y8070" s="177" t="s">
        <v>1124</v>
      </c>
      <c r="Z8070" s="177" t="s">
        <v>1123</v>
      </c>
      <c r="AB8070" s="177" t="s">
        <v>1124</v>
      </c>
      <c r="AC8070" s="177" t="s">
        <v>1123</v>
      </c>
      <c r="AE8070" s="177" t="s">
        <v>1124</v>
      </c>
      <c r="AF8070" s="177" t="s">
        <v>1123</v>
      </c>
      <c r="AH8070" s="177" t="s">
        <v>1124</v>
      </c>
      <c r="AI8070" s="177" t="s">
        <v>1123</v>
      </c>
      <c r="AK8070" s="177" t="s">
        <v>1124</v>
      </c>
      <c r="AL8070" s="177" t="s">
        <v>1123</v>
      </c>
      <c r="AN8070" s="177" t="s">
        <v>1124</v>
      </c>
      <c r="AO8070" s="177" t="s">
        <v>1123</v>
      </c>
      <c r="AQ8070" s="177" t="s">
        <v>1125</v>
      </c>
      <c r="AT8070" s="177" t="s">
        <v>1124</v>
      </c>
      <c r="AU8070" s="177"/>
      <c r="AV8070" s="177"/>
      <c r="AW8070" s="177"/>
    </row>
    <row r="8071" spans="1:49">
      <c r="A8071" s="170" t="s">
        <v>28432</v>
      </c>
      <c r="B8071" s="177" t="s">
        <v>28433</v>
      </c>
      <c r="D8071" s="177" t="s">
        <v>508</v>
      </c>
      <c r="E8071" s="177" t="s">
        <v>9115</v>
      </c>
      <c r="F8071" s="177" t="s">
        <v>28544</v>
      </c>
      <c r="G8071" s="177" t="s">
        <v>1366</v>
      </c>
      <c r="I8071" s="177" t="s">
        <v>939</v>
      </c>
      <c r="J8071" s="181">
        <v>45532</v>
      </c>
      <c r="K8071" s="181">
        <v>45532</v>
      </c>
      <c r="L8071" s="177" t="s">
        <v>901</v>
      </c>
      <c r="M8071" s="177" t="s">
        <v>28524</v>
      </c>
      <c r="N8071" s="177" t="s">
        <v>28517</v>
      </c>
      <c r="O8071" s="177" t="s">
        <v>324</v>
      </c>
      <c r="P8071" s="177" t="s">
        <v>903</v>
      </c>
      <c r="Q8071" s="177" t="s">
        <v>28518</v>
      </c>
      <c r="R8071" s="177" t="s">
        <v>951</v>
      </c>
      <c r="S8071" s="177" t="s">
        <v>952</v>
      </c>
      <c r="T8071" s="177" t="s">
        <v>28525</v>
      </c>
      <c r="U8071" s="177" t="s">
        <v>19951</v>
      </c>
      <c r="V8071" s="177" t="s">
        <v>1136</v>
      </c>
      <c r="W8071" s="177" t="s">
        <v>908</v>
      </c>
      <c r="Y8071" s="177" t="s">
        <v>909</v>
      </c>
      <c r="Z8071" s="177" t="s">
        <v>908</v>
      </c>
      <c r="AA8071" s="177" t="s">
        <v>1148</v>
      </c>
      <c r="AB8071" s="177" t="s">
        <v>910</v>
      </c>
      <c r="AC8071" s="177">
        <v>2800</v>
      </c>
      <c r="AD8071" s="177" t="s">
        <v>911</v>
      </c>
      <c r="AE8071" s="177">
        <v>1375</v>
      </c>
      <c r="AF8071" s="177" t="s">
        <v>912</v>
      </c>
      <c r="AG8071" s="177" t="s">
        <v>908</v>
      </c>
      <c r="AH8071" s="177" t="s">
        <v>958</v>
      </c>
      <c r="AI8071" s="177" t="s">
        <v>908</v>
      </c>
      <c r="AJ8071" s="177" t="s">
        <v>7964</v>
      </c>
      <c r="AK8071" s="177" t="s">
        <v>982</v>
      </c>
      <c r="AL8071" s="177" t="s">
        <v>959</v>
      </c>
      <c r="AM8071" s="177" t="s">
        <v>960</v>
      </c>
      <c r="AP8071" s="177" t="s">
        <v>908</v>
      </c>
      <c r="AQ8071" s="177"/>
      <c r="AT8071" s="177"/>
      <c r="AU8071" s="177"/>
      <c r="AV8071" s="177"/>
      <c r="AW8071" s="177"/>
    </row>
    <row r="8072" spans="1:49">
      <c r="A8072" s="170" t="s">
        <v>28432</v>
      </c>
      <c r="B8072" s="177" t="s">
        <v>28433</v>
      </c>
      <c r="D8072" s="177" t="s">
        <v>508</v>
      </c>
      <c r="E8072" s="177" t="s">
        <v>836</v>
      </c>
      <c r="F8072" s="177" t="s">
        <v>28545</v>
      </c>
      <c r="G8072" s="177" t="s">
        <v>1366</v>
      </c>
      <c r="I8072" s="177" t="s">
        <v>939</v>
      </c>
      <c r="J8072" s="181">
        <v>45532</v>
      </c>
      <c r="K8072" s="181">
        <v>45532</v>
      </c>
      <c r="L8072" s="177" t="s">
        <v>513</v>
      </c>
      <c r="M8072" s="177" t="s">
        <v>28527</v>
      </c>
      <c r="N8072" s="177" t="s">
        <v>28517</v>
      </c>
      <c r="O8072" s="177" t="s">
        <v>280</v>
      </c>
      <c r="Q8072" s="177" t="s">
        <v>28518</v>
      </c>
      <c r="R8072" s="177" t="s">
        <v>700</v>
      </c>
      <c r="S8072" s="177" t="s">
        <v>896</v>
      </c>
      <c r="T8072" s="177" t="s">
        <v>9347</v>
      </c>
      <c r="U8072" s="177" t="s">
        <v>718</v>
      </c>
      <c r="V8072" s="177" t="s">
        <v>1128</v>
      </c>
      <c r="W8072" s="177" t="s">
        <v>28546</v>
      </c>
      <c r="X8072" s="177" t="s">
        <v>1130</v>
      </c>
      <c r="AQ8072" s="177"/>
      <c r="AT8072" s="177"/>
      <c r="AU8072" s="177"/>
      <c r="AV8072" s="177"/>
      <c r="AW8072" s="177"/>
    </row>
    <row r="8073" spans="1:49">
      <c r="A8073" s="170" t="s">
        <v>28432</v>
      </c>
      <c r="B8073" s="177" t="s">
        <v>28433</v>
      </c>
      <c r="D8073" s="177" t="s">
        <v>508</v>
      </c>
      <c r="E8073" s="177" t="s">
        <v>847</v>
      </c>
      <c r="F8073" s="177" t="s">
        <v>28547</v>
      </c>
      <c r="G8073" s="177" t="s">
        <v>1385</v>
      </c>
      <c r="I8073" s="177" t="s">
        <v>939</v>
      </c>
      <c r="J8073" s="181">
        <v>45532</v>
      </c>
      <c r="K8073" s="181">
        <v>45532</v>
      </c>
      <c r="L8073" s="177" t="s">
        <v>550</v>
      </c>
      <c r="M8073" s="177" t="s">
        <v>28517</v>
      </c>
      <c r="N8073" s="177" t="s">
        <v>28517</v>
      </c>
      <c r="O8073" s="177" t="s">
        <v>195</v>
      </c>
      <c r="P8073" s="177" t="s">
        <v>21265</v>
      </c>
      <c r="Q8073" s="177" t="s">
        <v>17351</v>
      </c>
      <c r="R8073" s="177" t="s">
        <v>600</v>
      </c>
      <c r="S8073" s="177" t="s">
        <v>601</v>
      </c>
      <c r="T8073" s="177" t="s">
        <v>28519</v>
      </c>
      <c r="U8073" s="177" t="s">
        <v>718</v>
      </c>
      <c r="V8073" s="177" t="s">
        <v>2024</v>
      </c>
      <c r="X8073" s="177" t="s">
        <v>943</v>
      </c>
      <c r="Y8073" s="177" t="s">
        <v>674</v>
      </c>
      <c r="Z8073" s="177" t="s">
        <v>718</v>
      </c>
      <c r="AA8073" s="177" t="s">
        <v>1084</v>
      </c>
      <c r="AC8073" s="177" t="s">
        <v>28520</v>
      </c>
      <c r="AD8073" s="177" t="s">
        <v>28548</v>
      </c>
      <c r="AE8073" s="177" t="s">
        <v>694</v>
      </c>
      <c r="AQ8073" s="177"/>
      <c r="AT8073" s="177"/>
      <c r="AU8073" s="177"/>
      <c r="AV8073" s="177"/>
      <c r="AW8073" s="177"/>
    </row>
    <row r="8074" spans="1:49">
      <c r="A8074" s="170" t="s">
        <v>28432</v>
      </c>
      <c r="B8074" s="177" t="s">
        <v>28433</v>
      </c>
      <c r="D8074" s="177" t="s">
        <v>508</v>
      </c>
      <c r="E8074" s="177" t="s">
        <v>1736</v>
      </c>
      <c r="F8074" s="177" t="s">
        <v>28549</v>
      </c>
      <c r="G8074" s="177" t="s">
        <v>1385</v>
      </c>
      <c r="I8074" s="177" t="s">
        <v>939</v>
      </c>
      <c r="J8074" s="181">
        <v>45532</v>
      </c>
      <c r="K8074" s="181">
        <v>45532</v>
      </c>
      <c r="L8074" s="177" t="s">
        <v>550</v>
      </c>
      <c r="M8074" s="177" t="s">
        <v>28517</v>
      </c>
      <c r="N8074" s="177" t="s">
        <v>28517</v>
      </c>
      <c r="O8074" s="177" t="s">
        <v>217</v>
      </c>
      <c r="Q8074" s="177" t="s">
        <v>17351</v>
      </c>
      <c r="R8074" s="177" t="s">
        <v>1766</v>
      </c>
      <c r="S8074" s="177" t="s">
        <v>718</v>
      </c>
      <c r="T8074" s="177" t="s">
        <v>28550</v>
      </c>
      <c r="U8074" s="177" t="s">
        <v>718</v>
      </c>
      <c r="V8074" s="177" t="s">
        <v>7912</v>
      </c>
      <c r="W8074" s="177" t="s">
        <v>8697</v>
      </c>
      <c r="AQ8074" s="177"/>
      <c r="AT8074" s="177"/>
      <c r="AU8074" s="177"/>
      <c r="AV8074" s="177"/>
      <c r="AW8074" s="177"/>
    </row>
    <row r="8075" spans="1:49">
      <c r="A8075" s="170" t="s">
        <v>28432</v>
      </c>
      <c r="B8075" s="177" t="s">
        <v>28433</v>
      </c>
      <c r="D8075" s="177" t="s">
        <v>508</v>
      </c>
      <c r="E8075" s="177" t="s">
        <v>852</v>
      </c>
      <c r="F8075" s="177" t="s">
        <v>28551</v>
      </c>
      <c r="G8075" s="177" t="s">
        <v>1385</v>
      </c>
      <c r="I8075" s="177" t="s">
        <v>939</v>
      </c>
      <c r="J8075" s="181">
        <v>45532</v>
      </c>
      <c r="K8075" s="181">
        <v>45532</v>
      </c>
      <c r="L8075" s="177" t="s">
        <v>550</v>
      </c>
      <c r="M8075" s="177" t="s">
        <v>28517</v>
      </c>
      <c r="N8075" s="177" t="s">
        <v>28517</v>
      </c>
      <c r="O8075" s="177" t="s">
        <v>75</v>
      </c>
      <c r="Q8075" s="177" t="s">
        <v>17351</v>
      </c>
      <c r="R8075" s="177" t="s">
        <v>1120</v>
      </c>
      <c r="S8075" s="177" t="s">
        <v>718</v>
      </c>
      <c r="T8075" s="177" t="s">
        <v>16044</v>
      </c>
      <c r="U8075" s="177" t="s">
        <v>718</v>
      </c>
      <c r="V8075" s="177" t="s">
        <v>1122</v>
      </c>
      <c r="W8075" s="177" t="s">
        <v>1123</v>
      </c>
      <c r="Y8075" s="177" t="s">
        <v>1124</v>
      </c>
      <c r="Z8075" s="177" t="s">
        <v>1123</v>
      </c>
      <c r="AB8075" s="177" t="s">
        <v>1124</v>
      </c>
      <c r="AC8075" s="177" t="s">
        <v>1123</v>
      </c>
      <c r="AE8075" s="177" t="s">
        <v>1124</v>
      </c>
      <c r="AF8075" s="177" t="s">
        <v>1123</v>
      </c>
      <c r="AH8075" s="177" t="s">
        <v>1124</v>
      </c>
      <c r="AI8075" s="177" t="s">
        <v>1123</v>
      </c>
      <c r="AK8075" s="177" t="s">
        <v>1124</v>
      </c>
      <c r="AL8075" s="177" t="s">
        <v>1123</v>
      </c>
      <c r="AN8075" s="177" t="s">
        <v>1124</v>
      </c>
      <c r="AO8075" s="177" t="s">
        <v>1123</v>
      </c>
      <c r="AQ8075" s="177" t="s">
        <v>1125</v>
      </c>
      <c r="AT8075" s="177" t="s">
        <v>1124</v>
      </c>
      <c r="AU8075" s="177"/>
      <c r="AV8075" s="177"/>
      <c r="AW8075" s="177"/>
    </row>
    <row r="8076" spans="1:49">
      <c r="A8076" s="170" t="s">
        <v>28432</v>
      </c>
      <c r="B8076" s="177" t="s">
        <v>28433</v>
      </c>
      <c r="D8076" s="177" t="s">
        <v>508</v>
      </c>
      <c r="E8076" s="177" t="s">
        <v>1131</v>
      </c>
      <c r="F8076" s="177" t="s">
        <v>28552</v>
      </c>
      <c r="G8076" s="177" t="s">
        <v>1385</v>
      </c>
      <c r="I8076" s="177" t="s">
        <v>939</v>
      </c>
      <c r="J8076" s="181">
        <v>45532</v>
      </c>
      <c r="K8076" s="181">
        <v>45532</v>
      </c>
      <c r="L8076" s="177" t="s">
        <v>901</v>
      </c>
      <c r="M8076" s="177" t="s">
        <v>28524</v>
      </c>
      <c r="N8076" s="177" t="s">
        <v>28517</v>
      </c>
      <c r="O8076" s="177" t="s">
        <v>324</v>
      </c>
      <c r="P8076" s="177" t="s">
        <v>903</v>
      </c>
      <c r="Q8076" s="177" t="s">
        <v>17351</v>
      </c>
      <c r="R8076" s="177" t="s">
        <v>951</v>
      </c>
      <c r="S8076" s="177" t="s">
        <v>952</v>
      </c>
      <c r="T8076" s="177" t="s">
        <v>28553</v>
      </c>
      <c r="U8076" s="177" t="s">
        <v>19951</v>
      </c>
      <c r="V8076" s="177" t="s">
        <v>1136</v>
      </c>
      <c r="W8076" s="177" t="s">
        <v>908</v>
      </c>
      <c r="Y8076" s="177" t="s">
        <v>909</v>
      </c>
      <c r="Z8076" s="177" t="s">
        <v>908</v>
      </c>
      <c r="AA8076" s="177" t="s">
        <v>1148</v>
      </c>
      <c r="AB8076" s="177" t="s">
        <v>910</v>
      </c>
      <c r="AC8076" s="177">
        <v>2800</v>
      </c>
      <c r="AD8076" s="177" t="s">
        <v>911</v>
      </c>
      <c r="AE8076" s="177">
        <v>1375</v>
      </c>
      <c r="AF8076" s="177" t="s">
        <v>912</v>
      </c>
      <c r="AG8076" s="177" t="s">
        <v>908</v>
      </c>
      <c r="AH8076" s="177" t="s">
        <v>958</v>
      </c>
      <c r="AI8076" s="177" t="s">
        <v>908</v>
      </c>
      <c r="AJ8076" s="177" t="s">
        <v>7964</v>
      </c>
      <c r="AK8076" s="177" t="s">
        <v>982</v>
      </c>
      <c r="AL8076" s="177" t="s">
        <v>959</v>
      </c>
      <c r="AM8076" s="177" t="s">
        <v>960</v>
      </c>
      <c r="AP8076" s="177" t="s">
        <v>908</v>
      </c>
      <c r="AQ8076" s="177"/>
      <c r="AT8076" s="177"/>
      <c r="AU8076" s="177"/>
      <c r="AV8076" s="177"/>
      <c r="AW8076" s="177"/>
    </row>
    <row r="8077" spans="1:49">
      <c r="A8077" s="170" t="s">
        <v>28432</v>
      </c>
      <c r="B8077" s="177" t="s">
        <v>28433</v>
      </c>
      <c r="D8077" s="177" t="s">
        <v>508</v>
      </c>
      <c r="E8077" s="177" t="s">
        <v>1021</v>
      </c>
      <c r="F8077" s="177" t="s">
        <v>28554</v>
      </c>
      <c r="G8077" s="177" t="s">
        <v>1385</v>
      </c>
      <c r="I8077" s="177" t="s">
        <v>939</v>
      </c>
      <c r="J8077" s="181">
        <v>45532</v>
      </c>
      <c r="K8077" s="181">
        <v>45532</v>
      </c>
      <c r="L8077" s="177" t="s">
        <v>513</v>
      </c>
      <c r="M8077" s="177" t="s">
        <v>28527</v>
      </c>
      <c r="N8077" s="177" t="s">
        <v>28517</v>
      </c>
      <c r="O8077" s="177" t="s">
        <v>280</v>
      </c>
      <c r="Q8077" s="177" t="s">
        <v>17351</v>
      </c>
      <c r="R8077" s="177" t="s">
        <v>700</v>
      </c>
      <c r="S8077" s="177" t="s">
        <v>896</v>
      </c>
      <c r="T8077" s="177" t="s">
        <v>9347</v>
      </c>
      <c r="U8077" s="177" t="s">
        <v>718</v>
      </c>
      <c r="V8077" s="177" t="s">
        <v>1128</v>
      </c>
      <c r="W8077" s="177" t="s">
        <v>28555</v>
      </c>
      <c r="X8077" s="177" t="s">
        <v>1130</v>
      </c>
      <c r="AQ8077" s="177"/>
      <c r="AT8077" s="177"/>
      <c r="AU8077" s="177"/>
      <c r="AV8077" s="177"/>
      <c r="AW8077" s="177"/>
    </row>
    <row r="8078" spans="1:49">
      <c r="A8078" s="170" t="s">
        <v>28432</v>
      </c>
      <c r="B8078" s="177" t="s">
        <v>28433</v>
      </c>
      <c r="D8078" s="177" t="s">
        <v>508</v>
      </c>
      <c r="E8078" s="177" t="s">
        <v>1141</v>
      </c>
      <c r="F8078" s="177" t="s">
        <v>28556</v>
      </c>
      <c r="G8078" s="177" t="s">
        <v>955</v>
      </c>
      <c r="I8078" s="177" t="s">
        <v>939</v>
      </c>
      <c r="J8078" s="181">
        <v>45532</v>
      </c>
      <c r="K8078" s="181">
        <v>45532</v>
      </c>
      <c r="L8078" s="177" t="s">
        <v>550</v>
      </c>
      <c r="M8078" s="177" t="s">
        <v>28517</v>
      </c>
      <c r="N8078" s="177" t="s">
        <v>28517</v>
      </c>
      <c r="O8078" s="177" t="s">
        <v>195</v>
      </c>
      <c r="P8078" s="177" t="s">
        <v>21265</v>
      </c>
      <c r="Q8078" s="177" t="s">
        <v>20673</v>
      </c>
      <c r="R8078" s="177" t="s">
        <v>600</v>
      </c>
      <c r="S8078" s="177" t="s">
        <v>601</v>
      </c>
      <c r="T8078" s="177" t="s">
        <v>28519</v>
      </c>
      <c r="U8078" s="177" t="s">
        <v>718</v>
      </c>
      <c r="V8078" s="177" t="s">
        <v>2024</v>
      </c>
      <c r="X8078" s="177" t="s">
        <v>943</v>
      </c>
      <c r="Y8078" s="177" t="s">
        <v>674</v>
      </c>
      <c r="Z8078" s="177" t="s">
        <v>718</v>
      </c>
      <c r="AA8078" s="177" t="s">
        <v>1084</v>
      </c>
      <c r="AC8078" s="177" t="s">
        <v>28520</v>
      </c>
      <c r="AD8078" s="177" t="s">
        <v>28557</v>
      </c>
      <c r="AE8078" s="177" t="s">
        <v>694</v>
      </c>
      <c r="AQ8078" s="177"/>
      <c r="AT8078" s="177"/>
      <c r="AU8078" s="177"/>
      <c r="AV8078" s="177"/>
      <c r="AW8078" s="177"/>
    </row>
    <row r="8079" spans="1:49">
      <c r="A8079" s="170" t="s">
        <v>28432</v>
      </c>
      <c r="B8079" s="177" t="s">
        <v>28433</v>
      </c>
      <c r="D8079" s="177" t="s">
        <v>508</v>
      </c>
      <c r="E8079" s="177" t="s">
        <v>1742</v>
      </c>
      <c r="F8079" s="177" t="s">
        <v>28558</v>
      </c>
      <c r="G8079" s="177" t="s">
        <v>955</v>
      </c>
      <c r="I8079" s="177" t="s">
        <v>939</v>
      </c>
      <c r="J8079" s="181">
        <v>45532</v>
      </c>
      <c r="K8079" s="181">
        <v>45532</v>
      </c>
      <c r="L8079" s="177" t="s">
        <v>550</v>
      </c>
      <c r="M8079" s="177" t="s">
        <v>28517</v>
      </c>
      <c r="N8079" s="177" t="s">
        <v>28517</v>
      </c>
      <c r="O8079" s="177" t="s">
        <v>217</v>
      </c>
      <c r="Q8079" s="177" t="s">
        <v>20673</v>
      </c>
      <c r="R8079" s="177" t="s">
        <v>1766</v>
      </c>
      <c r="S8079" s="177" t="s">
        <v>718</v>
      </c>
      <c r="T8079" s="177" t="s">
        <v>28550</v>
      </c>
      <c r="U8079" s="177" t="s">
        <v>718</v>
      </c>
      <c r="V8079" s="177" t="s">
        <v>7912</v>
      </c>
      <c r="W8079" s="177" t="s">
        <v>8697</v>
      </c>
      <c r="AQ8079" s="177"/>
      <c r="AT8079" s="177"/>
      <c r="AU8079" s="177"/>
      <c r="AV8079" s="177"/>
      <c r="AW8079" s="177"/>
    </row>
    <row r="8080" spans="1:49">
      <c r="A8080" s="170" t="s">
        <v>28432</v>
      </c>
      <c r="B8080" s="177" t="s">
        <v>28433</v>
      </c>
      <c r="D8080" s="177" t="s">
        <v>508</v>
      </c>
      <c r="E8080" s="177" t="s">
        <v>2639</v>
      </c>
      <c r="F8080" s="177" t="s">
        <v>28559</v>
      </c>
      <c r="G8080" s="177" t="s">
        <v>955</v>
      </c>
      <c r="I8080" s="177" t="s">
        <v>939</v>
      </c>
      <c r="J8080" s="181">
        <v>45532</v>
      </c>
      <c r="K8080" s="181">
        <v>45532</v>
      </c>
      <c r="L8080" s="177" t="s">
        <v>550</v>
      </c>
      <c r="M8080" s="177" t="s">
        <v>28517</v>
      </c>
      <c r="N8080" s="177" t="s">
        <v>28517</v>
      </c>
      <c r="O8080" s="177" t="s">
        <v>75</v>
      </c>
      <c r="Q8080" s="177" t="s">
        <v>20673</v>
      </c>
      <c r="R8080" s="177" t="s">
        <v>1120</v>
      </c>
      <c r="S8080" s="177" t="s">
        <v>718</v>
      </c>
      <c r="T8080" s="177" t="s">
        <v>16044</v>
      </c>
      <c r="U8080" s="177" t="s">
        <v>718</v>
      </c>
      <c r="V8080" s="177" t="s">
        <v>1122</v>
      </c>
      <c r="W8080" s="177" t="s">
        <v>1123</v>
      </c>
      <c r="Y8080" s="177" t="s">
        <v>1124</v>
      </c>
      <c r="Z8080" s="177" t="s">
        <v>1123</v>
      </c>
      <c r="AB8080" s="177" t="s">
        <v>1124</v>
      </c>
      <c r="AC8080" s="177" t="s">
        <v>1123</v>
      </c>
      <c r="AE8080" s="177" t="s">
        <v>1124</v>
      </c>
      <c r="AF8080" s="177" t="s">
        <v>1123</v>
      </c>
      <c r="AH8080" s="177" t="s">
        <v>1124</v>
      </c>
      <c r="AI8080" s="177" t="s">
        <v>1123</v>
      </c>
      <c r="AK8080" s="177" t="s">
        <v>1124</v>
      </c>
      <c r="AL8080" s="177" t="s">
        <v>1123</v>
      </c>
      <c r="AN8080" s="177" t="s">
        <v>1124</v>
      </c>
      <c r="AO8080" s="177" t="s">
        <v>1123</v>
      </c>
      <c r="AQ8080" s="177" t="s">
        <v>1125</v>
      </c>
      <c r="AT8080" s="177" t="s">
        <v>1124</v>
      </c>
      <c r="AU8080" s="177"/>
      <c r="AV8080" s="177"/>
      <c r="AW8080" s="177"/>
    </row>
    <row r="8081" spans="1:49">
      <c r="A8081" s="170" t="s">
        <v>28432</v>
      </c>
      <c r="B8081" s="177" t="s">
        <v>28433</v>
      </c>
      <c r="D8081" s="177" t="s">
        <v>508</v>
      </c>
      <c r="E8081" s="177" t="s">
        <v>1747</v>
      </c>
      <c r="F8081" s="177" t="s">
        <v>28560</v>
      </c>
      <c r="G8081" s="177" t="s">
        <v>955</v>
      </c>
      <c r="I8081" s="177" t="s">
        <v>939</v>
      </c>
      <c r="J8081" s="181">
        <v>45532</v>
      </c>
      <c r="K8081" s="181">
        <v>45532</v>
      </c>
      <c r="L8081" s="177" t="s">
        <v>901</v>
      </c>
      <c r="M8081" s="177" t="s">
        <v>28524</v>
      </c>
      <c r="N8081" s="177" t="s">
        <v>28517</v>
      </c>
      <c r="O8081" s="177" t="s">
        <v>324</v>
      </c>
      <c r="P8081" s="177" t="s">
        <v>903</v>
      </c>
      <c r="Q8081" s="177" t="s">
        <v>20673</v>
      </c>
      <c r="R8081" s="177" t="s">
        <v>951</v>
      </c>
      <c r="S8081" s="177" t="s">
        <v>952</v>
      </c>
      <c r="T8081" s="177" t="s">
        <v>28525</v>
      </c>
      <c r="U8081" s="177" t="s">
        <v>19951</v>
      </c>
      <c r="V8081" s="177" t="s">
        <v>1136</v>
      </c>
      <c r="W8081" s="177" t="s">
        <v>908</v>
      </c>
      <c r="Y8081" s="177" t="s">
        <v>909</v>
      </c>
      <c r="Z8081" s="177" t="s">
        <v>908</v>
      </c>
      <c r="AA8081" s="177" t="s">
        <v>1148</v>
      </c>
      <c r="AB8081" s="177" t="s">
        <v>910</v>
      </c>
      <c r="AC8081" s="177">
        <v>2800</v>
      </c>
      <c r="AD8081" s="177" t="s">
        <v>911</v>
      </c>
      <c r="AE8081" s="177">
        <v>1375</v>
      </c>
      <c r="AF8081" s="177" t="s">
        <v>912</v>
      </c>
      <c r="AG8081" s="177" t="s">
        <v>908</v>
      </c>
      <c r="AH8081" s="177" t="s">
        <v>958</v>
      </c>
      <c r="AI8081" s="177" t="s">
        <v>908</v>
      </c>
      <c r="AJ8081" s="177" t="s">
        <v>7964</v>
      </c>
      <c r="AK8081" s="177" t="s">
        <v>982</v>
      </c>
      <c r="AL8081" s="177" t="s">
        <v>959</v>
      </c>
      <c r="AM8081" s="177" t="s">
        <v>960</v>
      </c>
      <c r="AP8081" s="177" t="s">
        <v>908</v>
      </c>
      <c r="AQ8081" s="177"/>
      <c r="AT8081" s="177"/>
      <c r="AU8081" s="177"/>
      <c r="AV8081" s="177"/>
      <c r="AW8081" s="177"/>
    </row>
    <row r="8082" spans="1:49">
      <c r="A8082" s="170" t="s">
        <v>28432</v>
      </c>
      <c r="B8082" s="177" t="s">
        <v>28433</v>
      </c>
      <c r="D8082" s="177" t="s">
        <v>508</v>
      </c>
      <c r="E8082" s="177" t="s">
        <v>1146</v>
      </c>
      <c r="F8082" s="177" t="s">
        <v>28561</v>
      </c>
      <c r="G8082" s="177" t="s">
        <v>955</v>
      </c>
      <c r="I8082" s="177" t="s">
        <v>939</v>
      </c>
      <c r="J8082" s="181">
        <v>45532</v>
      </c>
      <c r="K8082" s="181">
        <v>45532</v>
      </c>
      <c r="L8082" s="177" t="s">
        <v>513</v>
      </c>
      <c r="M8082" s="177" t="s">
        <v>28527</v>
      </c>
      <c r="N8082" s="177" t="s">
        <v>28517</v>
      </c>
      <c r="O8082" s="177" t="s">
        <v>280</v>
      </c>
      <c r="Q8082" s="177" t="s">
        <v>20673</v>
      </c>
      <c r="R8082" s="177" t="s">
        <v>700</v>
      </c>
      <c r="S8082" s="177" t="s">
        <v>896</v>
      </c>
      <c r="T8082" s="177" t="s">
        <v>9347</v>
      </c>
      <c r="U8082" s="177" t="s">
        <v>718</v>
      </c>
      <c r="V8082" s="177" t="s">
        <v>1128</v>
      </c>
      <c r="W8082" s="177" t="s">
        <v>28562</v>
      </c>
      <c r="X8082" s="177" t="s">
        <v>1130</v>
      </c>
      <c r="AQ8082" s="177"/>
      <c r="AT8082" s="177"/>
      <c r="AU8082" s="177"/>
      <c r="AV8082" s="177"/>
      <c r="AW8082" s="177"/>
    </row>
    <row r="8083" spans="1:49">
      <c r="A8083" s="170" t="s">
        <v>28432</v>
      </c>
      <c r="B8083" s="177" t="s">
        <v>28433</v>
      </c>
      <c r="D8083" s="177" t="s">
        <v>508</v>
      </c>
      <c r="E8083" s="177" t="s">
        <v>1151</v>
      </c>
      <c r="F8083" s="177" t="s">
        <v>28563</v>
      </c>
      <c r="G8083" s="177" t="s">
        <v>1469</v>
      </c>
      <c r="I8083" s="177" t="s">
        <v>939</v>
      </c>
      <c r="J8083" s="181">
        <v>45532</v>
      </c>
      <c r="K8083" s="181">
        <v>45532</v>
      </c>
      <c r="L8083" s="177" t="s">
        <v>550</v>
      </c>
      <c r="M8083" s="177" t="s">
        <v>28517</v>
      </c>
      <c r="N8083" s="177" t="s">
        <v>28517</v>
      </c>
      <c r="O8083" s="177" t="s">
        <v>195</v>
      </c>
      <c r="P8083" s="177" t="s">
        <v>21265</v>
      </c>
      <c r="Q8083" s="177" t="s">
        <v>17351</v>
      </c>
      <c r="R8083" s="177" t="s">
        <v>600</v>
      </c>
      <c r="S8083" s="177" t="s">
        <v>601</v>
      </c>
      <c r="T8083" s="177" t="s">
        <v>28519</v>
      </c>
      <c r="U8083" s="177" t="s">
        <v>718</v>
      </c>
      <c r="V8083" s="177" t="s">
        <v>2024</v>
      </c>
      <c r="X8083" s="177" t="s">
        <v>943</v>
      </c>
      <c r="Y8083" s="177" t="s">
        <v>674</v>
      </c>
      <c r="Z8083" s="177" t="s">
        <v>718</v>
      </c>
      <c r="AA8083" s="177" t="s">
        <v>1084</v>
      </c>
      <c r="AC8083" s="177" t="s">
        <v>28520</v>
      </c>
      <c r="AD8083" s="177" t="s">
        <v>28564</v>
      </c>
      <c r="AE8083" s="177" t="s">
        <v>694</v>
      </c>
      <c r="AQ8083" s="177"/>
      <c r="AT8083" s="177"/>
      <c r="AU8083" s="177"/>
      <c r="AV8083" s="177"/>
      <c r="AW8083" s="177"/>
    </row>
    <row r="8084" spans="1:49">
      <c r="A8084" s="170" t="s">
        <v>28432</v>
      </c>
      <c r="B8084" s="177" t="s">
        <v>28433</v>
      </c>
      <c r="D8084" s="177" t="s">
        <v>508</v>
      </c>
      <c r="E8084" s="177" t="s">
        <v>28565</v>
      </c>
      <c r="F8084" s="177" t="s">
        <v>28566</v>
      </c>
      <c r="G8084" s="177" t="s">
        <v>1469</v>
      </c>
      <c r="I8084" s="177" t="s">
        <v>939</v>
      </c>
      <c r="J8084" s="181">
        <v>45532</v>
      </c>
      <c r="K8084" s="181">
        <v>45532</v>
      </c>
      <c r="L8084" s="177" t="s">
        <v>550</v>
      </c>
      <c r="M8084" s="177" t="s">
        <v>28517</v>
      </c>
      <c r="N8084" s="177" t="s">
        <v>28517</v>
      </c>
      <c r="O8084" s="177" t="s">
        <v>217</v>
      </c>
      <c r="Q8084" s="177" t="s">
        <v>17351</v>
      </c>
      <c r="R8084" s="177" t="s">
        <v>1766</v>
      </c>
      <c r="S8084" s="177" t="s">
        <v>718</v>
      </c>
      <c r="T8084" s="177" t="s">
        <v>28550</v>
      </c>
      <c r="U8084" s="177" t="s">
        <v>718</v>
      </c>
      <c r="V8084" s="177" t="s">
        <v>7912</v>
      </c>
      <c r="W8084" s="177" t="s">
        <v>8697</v>
      </c>
      <c r="AQ8084" s="177"/>
      <c r="AT8084" s="177"/>
      <c r="AU8084" s="177"/>
      <c r="AV8084" s="177"/>
      <c r="AW8084" s="177"/>
    </row>
    <row r="8085" spans="1:49">
      <c r="A8085" s="170" t="s">
        <v>28432</v>
      </c>
      <c r="B8085" s="177" t="s">
        <v>28433</v>
      </c>
      <c r="D8085" s="177" t="s">
        <v>508</v>
      </c>
      <c r="E8085" s="177" t="s">
        <v>1154</v>
      </c>
      <c r="F8085" s="177" t="s">
        <v>28567</v>
      </c>
      <c r="G8085" s="177" t="s">
        <v>1469</v>
      </c>
      <c r="I8085" s="177" t="s">
        <v>939</v>
      </c>
      <c r="J8085" s="181">
        <v>45532</v>
      </c>
      <c r="K8085" s="181">
        <v>45532</v>
      </c>
      <c r="L8085" s="177" t="s">
        <v>550</v>
      </c>
      <c r="M8085" s="177" t="s">
        <v>28517</v>
      </c>
      <c r="N8085" s="177" t="s">
        <v>28517</v>
      </c>
      <c r="O8085" s="177" t="s">
        <v>75</v>
      </c>
      <c r="Q8085" s="177" t="s">
        <v>17351</v>
      </c>
      <c r="R8085" s="177" t="s">
        <v>1120</v>
      </c>
      <c r="S8085" s="177" t="s">
        <v>718</v>
      </c>
      <c r="T8085" s="177" t="s">
        <v>16044</v>
      </c>
      <c r="U8085" s="177" t="s">
        <v>718</v>
      </c>
      <c r="V8085" s="177" t="s">
        <v>1122</v>
      </c>
      <c r="W8085" s="177" t="s">
        <v>1123</v>
      </c>
      <c r="Y8085" s="177" t="s">
        <v>1124</v>
      </c>
      <c r="Z8085" s="177" t="s">
        <v>1123</v>
      </c>
      <c r="AB8085" s="177" t="s">
        <v>1124</v>
      </c>
      <c r="AC8085" s="177" t="s">
        <v>1123</v>
      </c>
      <c r="AE8085" s="177" t="s">
        <v>1124</v>
      </c>
      <c r="AF8085" s="177" t="s">
        <v>1123</v>
      </c>
      <c r="AH8085" s="177" t="s">
        <v>1124</v>
      </c>
      <c r="AI8085" s="177" t="s">
        <v>1123</v>
      </c>
      <c r="AK8085" s="177" t="s">
        <v>1124</v>
      </c>
      <c r="AL8085" s="177" t="s">
        <v>1123</v>
      </c>
      <c r="AN8085" s="177" t="s">
        <v>1124</v>
      </c>
      <c r="AO8085" s="177" t="s">
        <v>1123</v>
      </c>
      <c r="AQ8085" s="177" t="s">
        <v>1125</v>
      </c>
      <c r="AT8085" s="177" t="s">
        <v>1124</v>
      </c>
      <c r="AU8085" s="177"/>
      <c r="AV8085" s="177"/>
      <c r="AW8085" s="177"/>
    </row>
    <row r="8086" spans="1:49">
      <c r="A8086" s="170" t="s">
        <v>28432</v>
      </c>
      <c r="B8086" s="177" t="s">
        <v>28433</v>
      </c>
      <c r="D8086" s="177" t="s">
        <v>508</v>
      </c>
      <c r="E8086" s="177" t="s">
        <v>1157</v>
      </c>
      <c r="F8086" s="177" t="s">
        <v>28568</v>
      </c>
      <c r="G8086" s="177" t="s">
        <v>1469</v>
      </c>
      <c r="I8086" s="177" t="s">
        <v>939</v>
      </c>
      <c r="J8086" s="181">
        <v>45532</v>
      </c>
      <c r="K8086" s="181">
        <v>45532</v>
      </c>
      <c r="L8086" s="177" t="s">
        <v>901</v>
      </c>
      <c r="M8086" s="177" t="s">
        <v>28524</v>
      </c>
      <c r="N8086" s="177" t="s">
        <v>28517</v>
      </c>
      <c r="O8086" s="177" t="s">
        <v>324</v>
      </c>
      <c r="P8086" s="177" t="s">
        <v>903</v>
      </c>
      <c r="Q8086" s="177" t="s">
        <v>17351</v>
      </c>
      <c r="R8086" s="177" t="s">
        <v>951</v>
      </c>
      <c r="S8086" s="177" t="s">
        <v>952</v>
      </c>
      <c r="T8086" s="177" t="s">
        <v>28525</v>
      </c>
      <c r="U8086" s="177" t="s">
        <v>19951</v>
      </c>
      <c r="V8086" s="177" t="s">
        <v>1136</v>
      </c>
      <c r="W8086" s="177" t="s">
        <v>908</v>
      </c>
      <c r="Y8086" s="177" t="s">
        <v>909</v>
      </c>
      <c r="Z8086" s="177" t="s">
        <v>908</v>
      </c>
      <c r="AA8086" s="177" t="s">
        <v>1148</v>
      </c>
      <c r="AB8086" s="177" t="s">
        <v>910</v>
      </c>
      <c r="AC8086" s="177">
        <v>2800</v>
      </c>
      <c r="AD8086" s="177" t="s">
        <v>911</v>
      </c>
      <c r="AE8086" s="177">
        <v>1375</v>
      </c>
      <c r="AF8086" s="177" t="s">
        <v>912</v>
      </c>
      <c r="AG8086" s="177" t="s">
        <v>908</v>
      </c>
      <c r="AH8086" s="177" t="s">
        <v>958</v>
      </c>
      <c r="AI8086" s="177" t="s">
        <v>908</v>
      </c>
      <c r="AJ8086" s="177" t="s">
        <v>7964</v>
      </c>
      <c r="AK8086" s="177" t="s">
        <v>982</v>
      </c>
      <c r="AL8086" s="177" t="s">
        <v>959</v>
      </c>
      <c r="AM8086" s="177" t="s">
        <v>960</v>
      </c>
      <c r="AP8086" s="177" t="s">
        <v>908</v>
      </c>
      <c r="AQ8086" s="177"/>
      <c r="AT8086" s="177"/>
      <c r="AU8086" s="177"/>
      <c r="AV8086" s="177"/>
      <c r="AW8086" s="177"/>
    </row>
    <row r="8087" spans="1:49">
      <c r="A8087" s="170" t="s">
        <v>28432</v>
      </c>
      <c r="B8087" s="177" t="s">
        <v>28433</v>
      </c>
      <c r="D8087" s="177" t="s">
        <v>508</v>
      </c>
      <c r="E8087" s="177" t="s">
        <v>2662</v>
      </c>
      <c r="F8087" s="177" t="s">
        <v>28569</v>
      </c>
      <c r="G8087" s="177" t="s">
        <v>1469</v>
      </c>
      <c r="I8087" s="177" t="s">
        <v>939</v>
      </c>
      <c r="J8087" s="181">
        <v>45532</v>
      </c>
      <c r="K8087" s="181">
        <v>45532</v>
      </c>
      <c r="L8087" s="177" t="s">
        <v>513</v>
      </c>
      <c r="M8087" s="177" t="s">
        <v>28527</v>
      </c>
      <c r="N8087" s="177" t="s">
        <v>28517</v>
      </c>
      <c r="O8087" s="177" t="s">
        <v>280</v>
      </c>
      <c r="Q8087" s="177" t="s">
        <v>17351</v>
      </c>
      <c r="R8087" s="177" t="s">
        <v>700</v>
      </c>
      <c r="S8087" s="177" t="s">
        <v>896</v>
      </c>
      <c r="T8087" s="177" t="s">
        <v>9347</v>
      </c>
      <c r="U8087" s="177" t="s">
        <v>718</v>
      </c>
      <c r="V8087" s="177" t="s">
        <v>1128</v>
      </c>
      <c r="W8087" s="177" t="s">
        <v>28570</v>
      </c>
      <c r="X8087" s="177" t="s">
        <v>1130</v>
      </c>
      <c r="AQ8087" s="177"/>
      <c r="AT8087" s="177"/>
      <c r="AU8087" s="177"/>
      <c r="AV8087" s="177"/>
      <c r="AW8087" s="177"/>
    </row>
    <row r="8088" spans="1:49">
      <c r="A8088" s="170" t="s">
        <v>28432</v>
      </c>
      <c r="B8088" s="177" t="s">
        <v>28433</v>
      </c>
      <c r="D8088" s="177" t="s">
        <v>508</v>
      </c>
      <c r="E8088" s="177" t="s">
        <v>1166</v>
      </c>
      <c r="F8088" s="177" t="s">
        <v>28571</v>
      </c>
      <c r="G8088" s="177" t="s">
        <v>1500</v>
      </c>
      <c r="I8088" s="177" t="s">
        <v>939</v>
      </c>
      <c r="J8088" s="181">
        <v>45532</v>
      </c>
      <c r="K8088" s="181">
        <v>45532</v>
      </c>
      <c r="L8088" s="177" t="s">
        <v>550</v>
      </c>
      <c r="M8088" s="177" t="s">
        <v>28517</v>
      </c>
      <c r="N8088" s="177" t="s">
        <v>28517</v>
      </c>
      <c r="O8088" s="177" t="s">
        <v>195</v>
      </c>
      <c r="P8088" s="177" t="s">
        <v>552</v>
      </c>
      <c r="Q8088" s="177" t="s">
        <v>20673</v>
      </c>
      <c r="R8088" s="177" t="s">
        <v>600</v>
      </c>
      <c r="S8088" s="177" t="s">
        <v>601</v>
      </c>
      <c r="T8088" s="177" t="s">
        <v>28519</v>
      </c>
      <c r="U8088" s="177" t="s">
        <v>718</v>
      </c>
      <c r="V8088" s="177" t="s">
        <v>2024</v>
      </c>
      <c r="X8088" s="177" t="s">
        <v>943</v>
      </c>
      <c r="Y8088" s="177" t="s">
        <v>674</v>
      </c>
      <c r="Z8088" s="177" t="s">
        <v>718</v>
      </c>
      <c r="AA8088" s="177" t="s">
        <v>1084</v>
      </c>
      <c r="AC8088" s="177" t="s">
        <v>22321</v>
      </c>
      <c r="AD8088" s="177" t="s">
        <v>28572</v>
      </c>
      <c r="AE8088" s="177" t="s">
        <v>524</v>
      </c>
      <c r="AQ8088" s="177"/>
      <c r="AT8088" s="177"/>
      <c r="AU8088" s="177"/>
      <c r="AV8088" s="177"/>
      <c r="AW8088" s="177"/>
    </row>
    <row r="8089" spans="1:49">
      <c r="A8089" s="170" t="s">
        <v>28432</v>
      </c>
      <c r="B8089" s="177" t="s">
        <v>28433</v>
      </c>
      <c r="D8089" s="177" t="s">
        <v>508</v>
      </c>
      <c r="E8089" s="177" t="s">
        <v>12758</v>
      </c>
      <c r="F8089" s="177" t="s">
        <v>28573</v>
      </c>
      <c r="G8089" s="177" t="s">
        <v>1500</v>
      </c>
      <c r="I8089" s="177" t="s">
        <v>939</v>
      </c>
      <c r="J8089" s="181">
        <v>45532</v>
      </c>
      <c r="K8089" s="181">
        <v>45532</v>
      </c>
      <c r="L8089" s="177" t="s">
        <v>901</v>
      </c>
      <c r="M8089" s="177" t="s">
        <v>28524</v>
      </c>
      <c r="N8089" s="177" t="s">
        <v>28517</v>
      </c>
      <c r="O8089" s="177" t="s">
        <v>324</v>
      </c>
      <c r="P8089" s="177" t="s">
        <v>903</v>
      </c>
      <c r="Q8089" s="177" t="s">
        <v>20673</v>
      </c>
      <c r="R8089" s="177" t="s">
        <v>951</v>
      </c>
      <c r="S8089" s="177" t="s">
        <v>952</v>
      </c>
      <c r="T8089" s="177" t="s">
        <v>28525</v>
      </c>
      <c r="U8089" s="177" t="s">
        <v>19951</v>
      </c>
      <c r="V8089" s="177" t="s">
        <v>1136</v>
      </c>
      <c r="W8089" s="177" t="s">
        <v>908</v>
      </c>
      <c r="Y8089" s="177" t="s">
        <v>909</v>
      </c>
      <c r="Z8089" s="177" t="s">
        <v>908</v>
      </c>
      <c r="AA8089" s="177" t="s">
        <v>1148</v>
      </c>
      <c r="AB8089" s="177" t="s">
        <v>910</v>
      </c>
      <c r="AC8089" s="177">
        <v>2800</v>
      </c>
      <c r="AD8089" s="177" t="s">
        <v>911</v>
      </c>
      <c r="AE8089" s="177">
        <v>1375</v>
      </c>
      <c r="AF8089" s="177" t="s">
        <v>912</v>
      </c>
      <c r="AG8089" s="177" t="s">
        <v>908</v>
      </c>
      <c r="AH8089" s="177" t="s">
        <v>958</v>
      </c>
      <c r="AI8089" s="177" t="s">
        <v>908</v>
      </c>
      <c r="AJ8089" s="177" t="s">
        <v>7964</v>
      </c>
      <c r="AK8089" s="177" t="s">
        <v>982</v>
      </c>
      <c r="AL8089" s="177" t="s">
        <v>959</v>
      </c>
      <c r="AM8089" s="177" t="s">
        <v>960</v>
      </c>
      <c r="AP8089" s="177" t="s">
        <v>908</v>
      </c>
      <c r="AQ8089" s="177"/>
      <c r="AT8089" s="177"/>
      <c r="AU8089" s="177"/>
      <c r="AV8089" s="177"/>
      <c r="AW8089" s="177"/>
    </row>
    <row r="8090" spans="1:49">
      <c r="A8090" s="170" t="s">
        <v>28432</v>
      </c>
      <c r="B8090" s="177" t="s">
        <v>28433</v>
      </c>
      <c r="D8090" s="177" t="s">
        <v>508</v>
      </c>
      <c r="E8090" s="177" t="s">
        <v>1172</v>
      </c>
      <c r="F8090" s="177" t="s">
        <v>28574</v>
      </c>
      <c r="G8090" s="177" t="s">
        <v>1500</v>
      </c>
      <c r="I8090" s="177" t="s">
        <v>939</v>
      </c>
      <c r="J8090" s="181">
        <v>45532</v>
      </c>
      <c r="K8090" s="181">
        <v>45532</v>
      </c>
      <c r="L8090" s="177" t="s">
        <v>513</v>
      </c>
      <c r="M8090" s="177" t="s">
        <v>28527</v>
      </c>
      <c r="N8090" s="177" t="s">
        <v>28517</v>
      </c>
      <c r="O8090" s="177" t="s">
        <v>280</v>
      </c>
      <c r="Q8090" s="177" t="s">
        <v>20673</v>
      </c>
      <c r="R8090" s="177" t="s">
        <v>700</v>
      </c>
      <c r="S8090" s="177" t="s">
        <v>896</v>
      </c>
      <c r="T8090" s="177" t="s">
        <v>9347</v>
      </c>
      <c r="U8090" s="177" t="s">
        <v>718</v>
      </c>
      <c r="V8090" s="177" t="s">
        <v>1128</v>
      </c>
      <c r="W8090" s="177" t="s">
        <v>28575</v>
      </c>
      <c r="X8090" s="177" t="s">
        <v>1130</v>
      </c>
      <c r="AQ8090" s="177"/>
      <c r="AT8090" s="177"/>
      <c r="AU8090" s="177"/>
      <c r="AV8090" s="177"/>
      <c r="AW8090" s="177"/>
    </row>
    <row r="8091" spans="1:49">
      <c r="A8091" s="170" t="s">
        <v>28432</v>
      </c>
      <c r="B8091" s="177" t="s">
        <v>28433</v>
      </c>
      <c r="D8091" s="177" t="s">
        <v>508</v>
      </c>
      <c r="E8091" s="177" t="s">
        <v>1175</v>
      </c>
      <c r="F8091" s="177" t="s">
        <v>28576</v>
      </c>
      <c r="G8091" s="177" t="s">
        <v>9690</v>
      </c>
      <c r="I8091" s="177" t="s">
        <v>939</v>
      </c>
      <c r="J8091" s="181">
        <v>45532</v>
      </c>
      <c r="K8091" s="181">
        <v>45532</v>
      </c>
      <c r="L8091" s="177" t="s">
        <v>550</v>
      </c>
      <c r="M8091" s="177" t="s">
        <v>28517</v>
      </c>
      <c r="N8091" s="177" t="s">
        <v>28517</v>
      </c>
      <c r="O8091" s="177" t="s">
        <v>195</v>
      </c>
      <c r="P8091" s="177" t="s">
        <v>552</v>
      </c>
      <c r="Q8091" s="177" t="s">
        <v>17351</v>
      </c>
      <c r="R8091" s="177" t="s">
        <v>600</v>
      </c>
      <c r="S8091" s="177" t="s">
        <v>601</v>
      </c>
      <c r="T8091" s="177" t="s">
        <v>28519</v>
      </c>
      <c r="U8091" s="177" t="s">
        <v>718</v>
      </c>
      <c r="V8091" s="177" t="s">
        <v>2024</v>
      </c>
      <c r="X8091" s="177" t="s">
        <v>943</v>
      </c>
      <c r="Y8091" s="177" t="s">
        <v>674</v>
      </c>
      <c r="Z8091" s="177" t="s">
        <v>718</v>
      </c>
      <c r="AA8091" s="177" t="s">
        <v>1084</v>
      </c>
      <c r="AC8091" s="177" t="s">
        <v>22321</v>
      </c>
      <c r="AD8091" s="177" t="s">
        <v>28577</v>
      </c>
      <c r="AE8091" s="177" t="s">
        <v>524</v>
      </c>
      <c r="AQ8091" s="177"/>
      <c r="AT8091" s="177"/>
      <c r="AU8091" s="177"/>
      <c r="AV8091" s="177"/>
      <c r="AW8091" s="177"/>
    </row>
    <row r="8092" spans="1:49">
      <c r="A8092" s="170" t="s">
        <v>28432</v>
      </c>
      <c r="B8092" s="177" t="s">
        <v>28433</v>
      </c>
      <c r="D8092" s="177" t="s">
        <v>508</v>
      </c>
      <c r="E8092" s="177" t="s">
        <v>5603</v>
      </c>
      <c r="F8092" s="177" t="s">
        <v>28578</v>
      </c>
      <c r="G8092" s="177" t="s">
        <v>9690</v>
      </c>
      <c r="I8092" s="177" t="s">
        <v>939</v>
      </c>
      <c r="J8092" s="181">
        <v>45532</v>
      </c>
      <c r="K8092" s="181">
        <v>45532</v>
      </c>
      <c r="L8092" s="177" t="s">
        <v>901</v>
      </c>
      <c r="M8092" s="177" t="s">
        <v>28524</v>
      </c>
      <c r="N8092" s="177" t="s">
        <v>28517</v>
      </c>
      <c r="O8092" s="177" t="s">
        <v>324</v>
      </c>
      <c r="P8092" s="177" t="s">
        <v>903</v>
      </c>
      <c r="Q8092" s="177" t="s">
        <v>17351</v>
      </c>
      <c r="R8092" s="177" t="s">
        <v>951</v>
      </c>
      <c r="S8092" s="177" t="s">
        <v>952</v>
      </c>
      <c r="T8092" s="177" t="s">
        <v>28525</v>
      </c>
      <c r="U8092" s="177" t="s">
        <v>19951</v>
      </c>
      <c r="V8092" s="177" t="s">
        <v>1136</v>
      </c>
      <c r="W8092" s="177" t="s">
        <v>908</v>
      </c>
      <c r="Y8092" s="177" t="s">
        <v>909</v>
      </c>
      <c r="Z8092" s="177" t="s">
        <v>908</v>
      </c>
      <c r="AA8092" s="177" t="s">
        <v>1148</v>
      </c>
      <c r="AB8092" s="177" t="s">
        <v>910</v>
      </c>
      <c r="AC8092" s="177">
        <v>2800</v>
      </c>
      <c r="AD8092" s="177" t="s">
        <v>911</v>
      </c>
      <c r="AE8092" s="177">
        <v>1375</v>
      </c>
      <c r="AF8092" s="177" t="s">
        <v>912</v>
      </c>
      <c r="AG8092" s="177" t="s">
        <v>908</v>
      </c>
      <c r="AH8092" s="177" t="s">
        <v>958</v>
      </c>
      <c r="AI8092" s="177" t="s">
        <v>908</v>
      </c>
      <c r="AJ8092" s="177" t="s">
        <v>7964</v>
      </c>
      <c r="AK8092" s="177" t="s">
        <v>982</v>
      </c>
      <c r="AL8092" s="177" t="s">
        <v>959</v>
      </c>
      <c r="AM8092" s="177" t="s">
        <v>960</v>
      </c>
      <c r="AP8092" s="177" t="s">
        <v>908</v>
      </c>
      <c r="AQ8092" s="177"/>
      <c r="AT8092" s="177"/>
      <c r="AU8092" s="177"/>
      <c r="AV8092" s="177"/>
      <c r="AW8092" s="177"/>
    </row>
    <row r="8093" spans="1:49">
      <c r="A8093" s="170" t="s">
        <v>28432</v>
      </c>
      <c r="B8093" s="177" t="s">
        <v>28433</v>
      </c>
      <c r="D8093" s="177" t="s">
        <v>508</v>
      </c>
      <c r="E8093" s="177" t="s">
        <v>1774</v>
      </c>
      <c r="F8093" s="177" t="s">
        <v>28579</v>
      </c>
      <c r="G8093" s="177" t="s">
        <v>9690</v>
      </c>
      <c r="I8093" s="177" t="s">
        <v>939</v>
      </c>
      <c r="J8093" s="181">
        <v>45532</v>
      </c>
      <c r="K8093" s="181">
        <v>45532</v>
      </c>
      <c r="L8093" s="177" t="s">
        <v>513</v>
      </c>
      <c r="M8093" s="177" t="s">
        <v>28527</v>
      </c>
      <c r="N8093" s="177" t="s">
        <v>28517</v>
      </c>
      <c r="O8093" s="177" t="s">
        <v>280</v>
      </c>
      <c r="Q8093" s="177" t="s">
        <v>17351</v>
      </c>
      <c r="R8093" s="177" t="s">
        <v>700</v>
      </c>
      <c r="S8093" s="177" t="s">
        <v>896</v>
      </c>
      <c r="T8093" s="177" t="s">
        <v>9347</v>
      </c>
      <c r="U8093" s="177" t="s">
        <v>718</v>
      </c>
      <c r="V8093" s="177" t="s">
        <v>1128</v>
      </c>
      <c r="W8093" s="177" t="s">
        <v>28580</v>
      </c>
      <c r="X8093" s="177" t="s">
        <v>1130</v>
      </c>
      <c r="AQ8093" s="177"/>
      <c r="AT8093" s="177"/>
      <c r="AU8093" s="177"/>
      <c r="AV8093" s="177"/>
      <c r="AW8093" s="177"/>
    </row>
    <row r="8094" spans="1:49">
      <c r="A8094" s="170" t="s">
        <v>28432</v>
      </c>
      <c r="B8094" s="177" t="s">
        <v>28433</v>
      </c>
      <c r="D8094" s="177" t="s">
        <v>508</v>
      </c>
      <c r="E8094" s="177" t="s">
        <v>1181</v>
      </c>
      <c r="F8094" s="177" t="s">
        <v>28581</v>
      </c>
      <c r="G8094" s="177" t="s">
        <v>16138</v>
      </c>
      <c r="I8094" s="177" t="s">
        <v>939</v>
      </c>
      <c r="J8094" s="181">
        <v>45532</v>
      </c>
      <c r="K8094" s="181">
        <v>45532</v>
      </c>
      <c r="L8094" s="177" t="s">
        <v>550</v>
      </c>
      <c r="M8094" s="177" t="s">
        <v>28517</v>
      </c>
      <c r="N8094" s="177" t="s">
        <v>28517</v>
      </c>
      <c r="O8094" s="177" t="s">
        <v>195</v>
      </c>
      <c r="P8094" s="177" t="s">
        <v>21265</v>
      </c>
      <c r="Q8094" s="177" t="s">
        <v>27843</v>
      </c>
      <c r="R8094" s="177" t="s">
        <v>600</v>
      </c>
      <c r="S8094" s="177" t="s">
        <v>601</v>
      </c>
      <c r="T8094" s="177" t="s">
        <v>28519</v>
      </c>
      <c r="U8094" s="177" t="s">
        <v>718</v>
      </c>
      <c r="V8094" s="177" t="s">
        <v>2024</v>
      </c>
      <c r="X8094" s="177" t="s">
        <v>943</v>
      </c>
      <c r="Y8094" s="177" t="s">
        <v>674</v>
      </c>
      <c r="Z8094" s="177" t="s">
        <v>718</v>
      </c>
      <c r="AA8094" s="177" t="s">
        <v>1084</v>
      </c>
      <c r="AC8094" s="177" t="s">
        <v>28520</v>
      </c>
      <c r="AD8094" s="177" t="s">
        <v>28582</v>
      </c>
      <c r="AE8094" s="177" t="s">
        <v>694</v>
      </c>
      <c r="AQ8094" s="177"/>
      <c r="AT8094" s="177"/>
      <c r="AU8094" s="177"/>
      <c r="AV8094" s="177"/>
      <c r="AW8094" s="177"/>
    </row>
    <row r="8095" spans="1:49">
      <c r="A8095" s="170" t="s">
        <v>28432</v>
      </c>
      <c r="B8095" s="177" t="s">
        <v>28433</v>
      </c>
      <c r="D8095" s="177" t="s">
        <v>508</v>
      </c>
      <c r="E8095" s="177" t="s">
        <v>760</v>
      </c>
      <c r="F8095" s="177" t="s">
        <v>28583</v>
      </c>
      <c r="G8095" s="177" t="s">
        <v>16138</v>
      </c>
      <c r="I8095" s="177" t="s">
        <v>939</v>
      </c>
      <c r="J8095" s="181">
        <v>45532</v>
      </c>
      <c r="K8095" s="181">
        <v>45532</v>
      </c>
      <c r="L8095" s="177" t="s">
        <v>9022</v>
      </c>
      <c r="M8095" s="177" t="s">
        <v>9023</v>
      </c>
      <c r="N8095" s="177" t="s">
        <v>28517</v>
      </c>
      <c r="O8095" s="177" t="s">
        <v>75</v>
      </c>
      <c r="Q8095" s="177" t="s">
        <v>27843</v>
      </c>
      <c r="R8095" s="177" t="s">
        <v>9024</v>
      </c>
      <c r="S8095" s="177" t="s">
        <v>718</v>
      </c>
      <c r="U8095" s="177" t="s">
        <v>718</v>
      </c>
      <c r="V8095" s="177" t="s">
        <v>1122</v>
      </c>
      <c r="W8095" s="177" t="s">
        <v>22579</v>
      </c>
      <c r="X8095" s="177" t="s">
        <v>28584</v>
      </c>
      <c r="Y8095" s="177" t="s">
        <v>1130</v>
      </c>
      <c r="Z8095" s="177" t="s">
        <v>22579</v>
      </c>
      <c r="AA8095" s="177" t="s">
        <v>28584</v>
      </c>
      <c r="AB8095" s="177" t="s">
        <v>1130</v>
      </c>
      <c r="AC8095" s="177" t="s">
        <v>22579</v>
      </c>
      <c r="AD8095" s="177" t="s">
        <v>28584</v>
      </c>
      <c r="AE8095" s="177" t="s">
        <v>1130</v>
      </c>
      <c r="AF8095" s="177" t="s">
        <v>22579</v>
      </c>
      <c r="AG8095" s="177" t="s">
        <v>28584</v>
      </c>
      <c r="AH8095" s="177" t="s">
        <v>1130</v>
      </c>
      <c r="AI8095" s="177" t="s">
        <v>22579</v>
      </c>
      <c r="AJ8095" s="177" t="s">
        <v>28584</v>
      </c>
      <c r="AK8095" s="177" t="s">
        <v>1130</v>
      </c>
      <c r="AL8095" s="177" t="s">
        <v>22579</v>
      </c>
      <c r="AM8095" s="177" t="s">
        <v>28584</v>
      </c>
      <c r="AN8095" s="177" t="s">
        <v>1130</v>
      </c>
      <c r="AO8095" s="177" t="s">
        <v>22579</v>
      </c>
      <c r="AP8095" s="177" t="s">
        <v>28584</v>
      </c>
      <c r="AQ8095" s="170" t="s">
        <v>28585</v>
      </c>
      <c r="AT8095" s="177" t="s">
        <v>1130</v>
      </c>
      <c r="AU8095" s="177"/>
      <c r="AV8095" s="177"/>
      <c r="AW8095" s="177"/>
    </row>
    <row r="8096" spans="1:49">
      <c r="A8096" s="170" t="s">
        <v>28432</v>
      </c>
      <c r="B8096" s="177" t="s">
        <v>28433</v>
      </c>
      <c r="D8096" s="177" t="s">
        <v>508</v>
      </c>
      <c r="E8096" s="177" t="s">
        <v>21040</v>
      </c>
      <c r="F8096" s="177" t="s">
        <v>28586</v>
      </c>
      <c r="G8096" s="177" t="s">
        <v>16138</v>
      </c>
      <c r="I8096" s="177" t="s">
        <v>939</v>
      </c>
      <c r="J8096" s="181">
        <v>45532</v>
      </c>
      <c r="K8096" s="181">
        <v>45532</v>
      </c>
      <c r="L8096" s="177" t="s">
        <v>901</v>
      </c>
      <c r="M8096" s="177" t="s">
        <v>28524</v>
      </c>
      <c r="N8096" s="177" t="s">
        <v>28517</v>
      </c>
      <c r="O8096" s="177" t="s">
        <v>324</v>
      </c>
      <c r="P8096" s="177" t="s">
        <v>903</v>
      </c>
      <c r="Q8096" s="177" t="s">
        <v>27843</v>
      </c>
      <c r="R8096" s="177" t="s">
        <v>951</v>
      </c>
      <c r="S8096" s="177" t="s">
        <v>952</v>
      </c>
      <c r="T8096" s="177" t="s">
        <v>28525</v>
      </c>
      <c r="U8096" s="177" t="s">
        <v>19951</v>
      </c>
      <c r="V8096" s="177" t="s">
        <v>1136</v>
      </c>
      <c r="W8096" s="177" t="s">
        <v>908</v>
      </c>
      <c r="Y8096" s="177" t="s">
        <v>909</v>
      </c>
      <c r="Z8096" s="177" t="s">
        <v>908</v>
      </c>
      <c r="AA8096" s="177" t="s">
        <v>1148</v>
      </c>
      <c r="AB8096" s="177" t="s">
        <v>910</v>
      </c>
      <c r="AC8096" s="177">
        <v>2800</v>
      </c>
      <c r="AD8096" s="177" t="s">
        <v>911</v>
      </c>
      <c r="AE8096" s="177">
        <v>1375</v>
      </c>
      <c r="AF8096" s="177" t="s">
        <v>912</v>
      </c>
      <c r="AG8096" s="177" t="s">
        <v>908</v>
      </c>
      <c r="AH8096" s="177" t="s">
        <v>958</v>
      </c>
      <c r="AI8096" s="177" t="s">
        <v>908</v>
      </c>
      <c r="AJ8096" s="177" t="s">
        <v>7964</v>
      </c>
      <c r="AK8096" s="177" t="s">
        <v>982</v>
      </c>
      <c r="AL8096" s="177" t="s">
        <v>959</v>
      </c>
      <c r="AM8096" s="177" t="s">
        <v>960</v>
      </c>
      <c r="AP8096" s="177" t="s">
        <v>908</v>
      </c>
      <c r="AQ8096" s="177"/>
      <c r="AT8096" s="177"/>
      <c r="AU8096" s="177"/>
      <c r="AV8096" s="177"/>
      <c r="AW8096" s="177"/>
    </row>
    <row r="8097" spans="1:49">
      <c r="A8097" s="170" t="s">
        <v>28432</v>
      </c>
      <c r="B8097" s="177" t="s">
        <v>28433</v>
      </c>
      <c r="D8097" s="177" t="s">
        <v>508</v>
      </c>
      <c r="E8097" s="177" t="s">
        <v>770</v>
      </c>
      <c r="F8097" s="177" t="s">
        <v>28587</v>
      </c>
      <c r="G8097" s="177" t="s">
        <v>16138</v>
      </c>
      <c r="I8097" s="177" t="s">
        <v>939</v>
      </c>
      <c r="J8097" s="181">
        <v>45532</v>
      </c>
      <c r="K8097" s="181">
        <v>45532</v>
      </c>
      <c r="L8097" s="177" t="s">
        <v>513</v>
      </c>
      <c r="M8097" s="177" t="s">
        <v>28527</v>
      </c>
      <c r="N8097" s="177" t="s">
        <v>28517</v>
      </c>
      <c r="O8097" s="177" t="s">
        <v>280</v>
      </c>
      <c r="Q8097" s="177" t="s">
        <v>27843</v>
      </c>
      <c r="R8097" s="177" t="s">
        <v>700</v>
      </c>
      <c r="S8097" s="177" t="s">
        <v>896</v>
      </c>
      <c r="T8097" s="177" t="s">
        <v>9347</v>
      </c>
      <c r="U8097" s="177" t="s">
        <v>718</v>
      </c>
      <c r="V8097" s="177" t="s">
        <v>1128</v>
      </c>
      <c r="W8097" s="177" t="s">
        <v>28588</v>
      </c>
      <c r="X8097" s="177" t="s">
        <v>1130</v>
      </c>
      <c r="AQ8097" s="177"/>
      <c r="AT8097" s="177"/>
      <c r="AU8097" s="177"/>
      <c r="AV8097" s="177"/>
      <c r="AW8097" s="177"/>
    </row>
    <row r="8098" spans="1:49">
      <c r="A8098" s="170" t="s">
        <v>28432</v>
      </c>
      <c r="B8098" s="177" t="s">
        <v>28433</v>
      </c>
      <c r="D8098" s="177" t="s">
        <v>508</v>
      </c>
      <c r="E8098" s="177" t="s">
        <v>1206</v>
      </c>
      <c r="F8098" s="177" t="s">
        <v>28589</v>
      </c>
      <c r="G8098" s="177" t="s">
        <v>9655</v>
      </c>
      <c r="I8098" s="177" t="s">
        <v>939</v>
      </c>
      <c r="J8098" s="181">
        <v>45532</v>
      </c>
      <c r="K8098" s="181">
        <v>45532</v>
      </c>
      <c r="L8098" s="177" t="s">
        <v>550</v>
      </c>
      <c r="M8098" s="177" t="s">
        <v>28517</v>
      </c>
      <c r="N8098" s="177" t="s">
        <v>28517</v>
      </c>
      <c r="O8098" s="177" t="s">
        <v>195</v>
      </c>
      <c r="P8098" s="177" t="s">
        <v>552</v>
      </c>
      <c r="Q8098" s="177" t="s">
        <v>1361</v>
      </c>
      <c r="R8098" s="177" t="s">
        <v>600</v>
      </c>
      <c r="S8098" s="177" t="s">
        <v>601</v>
      </c>
      <c r="T8098" s="177" t="s">
        <v>6116</v>
      </c>
      <c r="U8098" s="177" t="s">
        <v>718</v>
      </c>
      <c r="V8098" s="177" t="s">
        <v>2024</v>
      </c>
      <c r="X8098" s="177" t="s">
        <v>943</v>
      </c>
      <c r="Y8098" s="177" t="s">
        <v>674</v>
      </c>
      <c r="Z8098" s="177" t="s">
        <v>718</v>
      </c>
      <c r="AA8098" s="177" t="s">
        <v>1084</v>
      </c>
      <c r="AC8098" s="177" t="s">
        <v>22321</v>
      </c>
      <c r="AD8098" s="177" t="s">
        <v>28590</v>
      </c>
      <c r="AE8098" s="177" t="s">
        <v>524</v>
      </c>
      <c r="AQ8098" s="177"/>
      <c r="AT8098" s="177"/>
      <c r="AU8098" s="177"/>
      <c r="AV8098" s="177"/>
      <c r="AW8098" s="177"/>
    </row>
    <row r="8099" spans="1:49">
      <c r="A8099" s="170" t="s">
        <v>28432</v>
      </c>
      <c r="B8099" s="177" t="s">
        <v>28433</v>
      </c>
      <c r="D8099" s="177" t="s">
        <v>508</v>
      </c>
      <c r="E8099" s="177" t="s">
        <v>1784</v>
      </c>
      <c r="F8099" s="177" t="s">
        <v>28591</v>
      </c>
      <c r="G8099" s="177" t="s">
        <v>9655</v>
      </c>
      <c r="I8099" s="177" t="s">
        <v>939</v>
      </c>
      <c r="J8099" s="181">
        <v>45532</v>
      </c>
      <c r="K8099" s="181">
        <v>45532</v>
      </c>
      <c r="L8099" s="177" t="s">
        <v>901</v>
      </c>
      <c r="M8099" s="177" t="s">
        <v>28524</v>
      </c>
      <c r="N8099" s="177" t="s">
        <v>28517</v>
      </c>
      <c r="O8099" s="177" t="s">
        <v>324</v>
      </c>
      <c r="P8099" s="177" t="s">
        <v>903</v>
      </c>
      <c r="Q8099" s="177" t="s">
        <v>1361</v>
      </c>
      <c r="R8099" s="177" t="s">
        <v>951</v>
      </c>
      <c r="S8099" s="177" t="s">
        <v>952</v>
      </c>
      <c r="T8099" s="177" t="s">
        <v>28525</v>
      </c>
      <c r="U8099" s="177" t="s">
        <v>19951</v>
      </c>
      <c r="V8099" s="177" t="s">
        <v>1136</v>
      </c>
      <c r="W8099" s="177" t="s">
        <v>908</v>
      </c>
      <c r="Y8099" s="177" t="s">
        <v>909</v>
      </c>
      <c r="Z8099" s="177" t="s">
        <v>908</v>
      </c>
      <c r="AA8099" s="177" t="s">
        <v>1148</v>
      </c>
      <c r="AB8099" s="177" t="s">
        <v>910</v>
      </c>
      <c r="AC8099" s="177">
        <v>2800</v>
      </c>
      <c r="AD8099" s="177" t="s">
        <v>911</v>
      </c>
      <c r="AE8099" s="177">
        <v>1375</v>
      </c>
      <c r="AF8099" s="177" t="s">
        <v>912</v>
      </c>
      <c r="AG8099" s="177" t="s">
        <v>908</v>
      </c>
      <c r="AH8099" s="177" t="s">
        <v>958</v>
      </c>
      <c r="AI8099" s="177" t="s">
        <v>908</v>
      </c>
      <c r="AJ8099" s="177" t="s">
        <v>7964</v>
      </c>
      <c r="AK8099" s="177" t="s">
        <v>982</v>
      </c>
      <c r="AL8099" s="177" t="s">
        <v>959</v>
      </c>
      <c r="AM8099" s="177" t="s">
        <v>960</v>
      </c>
      <c r="AP8099" s="177" t="s">
        <v>908</v>
      </c>
      <c r="AQ8099" s="177"/>
      <c r="AT8099" s="177"/>
      <c r="AU8099" s="177"/>
      <c r="AV8099" s="177"/>
      <c r="AW8099" s="177"/>
    </row>
    <row r="8100" spans="1:49">
      <c r="A8100" s="170" t="s">
        <v>28432</v>
      </c>
      <c r="B8100" s="177" t="s">
        <v>28433</v>
      </c>
      <c r="D8100" s="177" t="s">
        <v>508</v>
      </c>
      <c r="E8100" s="177" t="s">
        <v>1219</v>
      </c>
      <c r="F8100" s="177" t="s">
        <v>28592</v>
      </c>
      <c r="G8100" s="177" t="s">
        <v>9655</v>
      </c>
      <c r="I8100" s="177" t="s">
        <v>939</v>
      </c>
      <c r="J8100" s="181">
        <v>45532</v>
      </c>
      <c r="K8100" s="181">
        <v>45532</v>
      </c>
      <c r="L8100" s="177" t="s">
        <v>513</v>
      </c>
      <c r="M8100" s="177" t="s">
        <v>28527</v>
      </c>
      <c r="N8100" s="177" t="s">
        <v>28517</v>
      </c>
      <c r="O8100" s="177" t="s">
        <v>280</v>
      </c>
      <c r="Q8100" s="177" t="s">
        <v>1361</v>
      </c>
      <c r="R8100" s="177" t="s">
        <v>700</v>
      </c>
      <c r="S8100" s="177" t="s">
        <v>896</v>
      </c>
      <c r="T8100" s="177" t="s">
        <v>9347</v>
      </c>
      <c r="U8100" s="177" t="s">
        <v>718</v>
      </c>
      <c r="V8100" s="177" t="s">
        <v>1128</v>
      </c>
      <c r="W8100" s="177" t="s">
        <v>28593</v>
      </c>
      <c r="X8100" s="177" t="s">
        <v>1130</v>
      </c>
      <c r="AQ8100" s="177"/>
      <c r="AT8100" s="177"/>
      <c r="AU8100" s="177"/>
      <c r="AV8100" s="177"/>
      <c r="AW8100" s="177"/>
    </row>
    <row r="8101" spans="1:49">
      <c r="A8101" s="170" t="s">
        <v>28432</v>
      </c>
      <c r="B8101" s="177" t="s">
        <v>28433</v>
      </c>
      <c r="D8101" s="177" t="s">
        <v>508</v>
      </c>
      <c r="E8101" s="177" t="s">
        <v>1252</v>
      </c>
      <c r="F8101" s="177" t="s">
        <v>28594</v>
      </c>
      <c r="G8101" s="177" t="s">
        <v>12461</v>
      </c>
      <c r="I8101" s="177" t="s">
        <v>939</v>
      </c>
      <c r="J8101" s="181">
        <v>45532</v>
      </c>
      <c r="K8101" s="181">
        <v>45532</v>
      </c>
      <c r="L8101" s="177" t="s">
        <v>550</v>
      </c>
      <c r="M8101" s="177" t="s">
        <v>28517</v>
      </c>
      <c r="N8101" s="177" t="s">
        <v>28517</v>
      </c>
      <c r="O8101" s="177" t="s">
        <v>195</v>
      </c>
      <c r="P8101" s="177" t="s">
        <v>552</v>
      </c>
      <c r="Q8101" s="177" t="s">
        <v>28595</v>
      </c>
      <c r="R8101" s="177" t="s">
        <v>600</v>
      </c>
      <c r="S8101" s="177" t="s">
        <v>601</v>
      </c>
      <c r="T8101" s="177" t="s">
        <v>7429</v>
      </c>
      <c r="U8101" s="177" t="s">
        <v>702</v>
      </c>
      <c r="V8101" s="177" t="s">
        <v>2024</v>
      </c>
      <c r="X8101" s="177" t="s">
        <v>943</v>
      </c>
      <c r="Y8101" s="177" t="s">
        <v>674</v>
      </c>
      <c r="Z8101" s="177" t="s">
        <v>702</v>
      </c>
      <c r="AA8101" s="177" t="s">
        <v>1084</v>
      </c>
      <c r="AC8101" s="177" t="s">
        <v>22321</v>
      </c>
      <c r="AD8101" s="177" t="s">
        <v>28596</v>
      </c>
      <c r="AE8101" s="177" t="s">
        <v>524</v>
      </c>
      <c r="AQ8101" s="177"/>
      <c r="AT8101" s="177"/>
      <c r="AU8101" s="177"/>
      <c r="AV8101" s="177"/>
      <c r="AW8101" s="177"/>
    </row>
    <row r="8102" spans="1:49">
      <c r="A8102" s="170" t="s">
        <v>28432</v>
      </c>
      <c r="B8102" s="177" t="s">
        <v>28433</v>
      </c>
      <c r="D8102" s="177" t="s">
        <v>508</v>
      </c>
      <c r="E8102" s="177" t="s">
        <v>20129</v>
      </c>
      <c r="F8102" s="177" t="s">
        <v>28597</v>
      </c>
      <c r="G8102" s="177" t="s">
        <v>12461</v>
      </c>
      <c r="I8102" s="177" t="s">
        <v>939</v>
      </c>
      <c r="J8102" s="181">
        <v>45532</v>
      </c>
      <c r="K8102" s="181">
        <v>45532</v>
      </c>
      <c r="L8102" s="177" t="s">
        <v>901</v>
      </c>
      <c r="M8102" s="177" t="s">
        <v>28524</v>
      </c>
      <c r="N8102" s="177" t="s">
        <v>28517</v>
      </c>
      <c r="O8102" s="177" t="s">
        <v>324</v>
      </c>
      <c r="P8102" s="177" t="s">
        <v>903</v>
      </c>
      <c r="Q8102" s="177" t="s">
        <v>28595</v>
      </c>
      <c r="R8102" s="177" t="s">
        <v>951</v>
      </c>
      <c r="S8102" s="177" t="s">
        <v>952</v>
      </c>
      <c r="T8102" s="177" t="s">
        <v>28525</v>
      </c>
      <c r="U8102" s="177" t="s">
        <v>23596</v>
      </c>
      <c r="V8102" s="177" t="s">
        <v>1136</v>
      </c>
      <c r="W8102" s="177" t="s">
        <v>908</v>
      </c>
      <c r="Y8102" s="177" t="s">
        <v>909</v>
      </c>
      <c r="Z8102" s="177" t="s">
        <v>908</v>
      </c>
      <c r="AA8102" s="177" t="s">
        <v>1148</v>
      </c>
      <c r="AB8102" s="177" t="s">
        <v>910</v>
      </c>
      <c r="AC8102" s="177">
        <v>1400</v>
      </c>
      <c r="AD8102" s="177" t="s">
        <v>911</v>
      </c>
      <c r="AE8102" s="177">
        <v>1375</v>
      </c>
      <c r="AF8102" s="177" t="s">
        <v>912</v>
      </c>
      <c r="AG8102" s="177" t="s">
        <v>908</v>
      </c>
      <c r="AH8102" s="177" t="s">
        <v>958</v>
      </c>
      <c r="AI8102" s="177" t="s">
        <v>908</v>
      </c>
      <c r="AJ8102" s="177" t="s">
        <v>7964</v>
      </c>
      <c r="AK8102" s="177" t="s">
        <v>982</v>
      </c>
      <c r="AL8102" s="177" t="s">
        <v>959</v>
      </c>
      <c r="AM8102" s="177" t="s">
        <v>960</v>
      </c>
      <c r="AP8102" s="177" t="s">
        <v>908</v>
      </c>
      <c r="AQ8102" s="177"/>
      <c r="AT8102" s="177"/>
      <c r="AU8102" s="177"/>
      <c r="AV8102" s="177"/>
      <c r="AW8102" s="177"/>
    </row>
    <row r="8103" spans="1:49">
      <c r="A8103" s="170" t="s">
        <v>28432</v>
      </c>
      <c r="B8103" s="177" t="s">
        <v>28433</v>
      </c>
      <c r="D8103" s="177" t="s">
        <v>508</v>
      </c>
      <c r="E8103" s="177" t="s">
        <v>1260</v>
      </c>
      <c r="F8103" s="177" t="s">
        <v>28598</v>
      </c>
      <c r="G8103" s="177" t="s">
        <v>12461</v>
      </c>
      <c r="I8103" s="177" t="s">
        <v>939</v>
      </c>
      <c r="J8103" s="181">
        <v>45532</v>
      </c>
      <c r="K8103" s="181">
        <v>45532</v>
      </c>
      <c r="L8103" s="177" t="s">
        <v>513</v>
      </c>
      <c r="M8103" s="177" t="s">
        <v>28527</v>
      </c>
      <c r="N8103" s="177" t="s">
        <v>28517</v>
      </c>
      <c r="O8103" s="177" t="s">
        <v>280</v>
      </c>
      <c r="Q8103" s="177" t="s">
        <v>28595</v>
      </c>
      <c r="R8103" s="177" t="s">
        <v>700</v>
      </c>
      <c r="S8103" s="177" t="s">
        <v>896</v>
      </c>
      <c r="T8103" s="177" t="s">
        <v>1565</v>
      </c>
      <c r="U8103" s="177" t="s">
        <v>702</v>
      </c>
      <c r="V8103" s="177" t="s">
        <v>1128</v>
      </c>
      <c r="W8103" s="177" t="s">
        <v>28599</v>
      </c>
      <c r="X8103" s="177" t="s">
        <v>1130</v>
      </c>
      <c r="AQ8103" s="177"/>
      <c r="AT8103" s="177"/>
      <c r="AU8103" s="177"/>
      <c r="AV8103" s="177"/>
      <c r="AW8103" s="177"/>
    </row>
    <row r="8104" spans="1:49">
      <c r="A8104" s="170" t="s">
        <v>28432</v>
      </c>
      <c r="B8104" s="177" t="s">
        <v>28433</v>
      </c>
      <c r="D8104" s="177" t="s">
        <v>508</v>
      </c>
      <c r="E8104" s="177" t="s">
        <v>1269</v>
      </c>
      <c r="F8104" s="177" t="s">
        <v>28600</v>
      </c>
      <c r="G8104" s="177" t="s">
        <v>12423</v>
      </c>
      <c r="I8104" s="177" t="s">
        <v>939</v>
      </c>
      <c r="J8104" s="181">
        <v>45532</v>
      </c>
      <c r="K8104" s="181">
        <v>45532</v>
      </c>
      <c r="L8104" s="177" t="s">
        <v>550</v>
      </c>
      <c r="M8104" s="177" t="s">
        <v>28517</v>
      </c>
      <c r="N8104" s="177" t="s">
        <v>28517</v>
      </c>
      <c r="O8104" s="177" t="s">
        <v>195</v>
      </c>
      <c r="P8104" s="177" t="s">
        <v>552</v>
      </c>
      <c r="Q8104" s="177" t="s">
        <v>28601</v>
      </c>
      <c r="R8104" s="177" t="s">
        <v>600</v>
      </c>
      <c r="S8104" s="177" t="s">
        <v>601</v>
      </c>
      <c r="T8104" s="177" t="s">
        <v>28602</v>
      </c>
      <c r="U8104" s="177" t="s">
        <v>718</v>
      </c>
      <c r="V8104" s="177" t="s">
        <v>2024</v>
      </c>
      <c r="X8104" s="177" t="s">
        <v>943</v>
      </c>
      <c r="Y8104" s="177" t="s">
        <v>674</v>
      </c>
      <c r="Z8104" s="177" t="s">
        <v>718</v>
      </c>
      <c r="AA8104" s="177" t="s">
        <v>1084</v>
      </c>
      <c r="AC8104" s="177" t="s">
        <v>22321</v>
      </c>
      <c r="AD8104" s="177" t="s">
        <v>28603</v>
      </c>
      <c r="AE8104" s="177" t="s">
        <v>524</v>
      </c>
      <c r="AQ8104" s="177"/>
      <c r="AT8104" s="177"/>
      <c r="AU8104" s="177"/>
      <c r="AV8104" s="177"/>
      <c r="AW8104" s="177"/>
    </row>
    <row r="8105" spans="1:49">
      <c r="A8105" s="170" t="s">
        <v>28432</v>
      </c>
      <c r="B8105" s="177" t="s">
        <v>28433</v>
      </c>
      <c r="D8105" s="177" t="s">
        <v>508</v>
      </c>
      <c r="E8105" s="177" t="s">
        <v>1279</v>
      </c>
      <c r="F8105" s="177" t="s">
        <v>28604</v>
      </c>
      <c r="G8105" s="177" t="s">
        <v>12423</v>
      </c>
      <c r="I8105" s="177" t="s">
        <v>939</v>
      </c>
      <c r="J8105" s="181">
        <v>45532</v>
      </c>
      <c r="K8105" s="181">
        <v>45532</v>
      </c>
      <c r="L8105" s="177" t="s">
        <v>901</v>
      </c>
      <c r="M8105" s="177" t="s">
        <v>28524</v>
      </c>
      <c r="N8105" s="177" t="s">
        <v>28517</v>
      </c>
      <c r="O8105" s="177" t="s">
        <v>324</v>
      </c>
      <c r="P8105" s="177" t="s">
        <v>903</v>
      </c>
      <c r="Q8105" s="177" t="s">
        <v>28601</v>
      </c>
      <c r="R8105" s="177" t="s">
        <v>951</v>
      </c>
      <c r="S8105" s="177" t="s">
        <v>952</v>
      </c>
      <c r="T8105" s="177" t="s">
        <v>28525</v>
      </c>
      <c r="U8105" s="177" t="s">
        <v>28605</v>
      </c>
      <c r="V8105" s="177" t="s">
        <v>954</v>
      </c>
      <c r="W8105" s="177" t="s">
        <v>908</v>
      </c>
      <c r="Y8105" s="177" t="s">
        <v>908</v>
      </c>
      <c r="Z8105" s="177" t="s">
        <v>908</v>
      </c>
      <c r="AA8105" s="177" t="s">
        <v>1148</v>
      </c>
      <c r="AB8105" s="177" t="s">
        <v>956</v>
      </c>
      <c r="AC8105" s="177">
        <v>2800</v>
      </c>
      <c r="AD8105" s="177" t="s">
        <v>957</v>
      </c>
      <c r="AE8105" s="177">
        <v>575</v>
      </c>
      <c r="AF8105" s="177" t="s">
        <v>912</v>
      </c>
      <c r="AG8105" s="177" t="s">
        <v>908</v>
      </c>
      <c r="AH8105" s="177" t="s">
        <v>958</v>
      </c>
      <c r="AI8105" s="177" t="s">
        <v>908</v>
      </c>
      <c r="AJ8105" s="177" t="s">
        <v>7964</v>
      </c>
      <c r="AK8105" s="177" t="s">
        <v>982</v>
      </c>
      <c r="AL8105" s="177" t="s">
        <v>959</v>
      </c>
      <c r="AM8105" s="177" t="s">
        <v>960</v>
      </c>
      <c r="AP8105" s="177" t="s">
        <v>5059</v>
      </c>
      <c r="AQ8105" s="177"/>
      <c r="AT8105" s="177"/>
      <c r="AU8105" s="177"/>
      <c r="AV8105" s="177"/>
      <c r="AW8105" s="177"/>
    </row>
    <row r="8106" spans="1:49">
      <c r="A8106" s="170" t="s">
        <v>28432</v>
      </c>
      <c r="B8106" s="177" t="s">
        <v>28433</v>
      </c>
      <c r="D8106" s="177" t="s">
        <v>508</v>
      </c>
      <c r="E8106" s="177" t="s">
        <v>1286</v>
      </c>
      <c r="F8106" s="177" t="s">
        <v>28606</v>
      </c>
      <c r="G8106" s="177" t="s">
        <v>12423</v>
      </c>
      <c r="I8106" s="177" t="s">
        <v>939</v>
      </c>
      <c r="J8106" s="181">
        <v>45532</v>
      </c>
      <c r="K8106" s="181">
        <v>45532</v>
      </c>
      <c r="L8106" s="177" t="s">
        <v>513</v>
      </c>
      <c r="M8106" s="177" t="s">
        <v>28527</v>
      </c>
      <c r="N8106" s="177" t="s">
        <v>28517</v>
      </c>
      <c r="O8106" s="177" t="s">
        <v>280</v>
      </c>
      <c r="Q8106" s="177" t="s">
        <v>28601</v>
      </c>
      <c r="R8106" s="177" t="s">
        <v>700</v>
      </c>
      <c r="S8106" s="177" t="s">
        <v>896</v>
      </c>
      <c r="T8106" s="177" t="s">
        <v>10627</v>
      </c>
      <c r="U8106" s="177" t="s">
        <v>718</v>
      </c>
      <c r="V8106" s="177" t="s">
        <v>1128</v>
      </c>
      <c r="W8106" s="177" t="s">
        <v>28607</v>
      </c>
      <c r="X8106" s="177" t="s">
        <v>1130</v>
      </c>
      <c r="Y8106" s="177" t="s">
        <v>718</v>
      </c>
      <c r="AA8106" s="177" t="s">
        <v>28608</v>
      </c>
      <c r="AQ8106" s="177"/>
      <c r="AT8106" s="177"/>
      <c r="AU8106" s="177"/>
      <c r="AV8106" s="177"/>
      <c r="AW8106" s="177"/>
    </row>
    <row r="8107" spans="1:49">
      <c r="A8107" s="170" t="s">
        <v>28432</v>
      </c>
      <c r="B8107" s="177" t="s">
        <v>28433</v>
      </c>
      <c r="D8107" s="177" t="s">
        <v>508</v>
      </c>
      <c r="E8107" s="183" t="s">
        <v>709</v>
      </c>
      <c r="F8107" s="177" t="s">
        <v>28609</v>
      </c>
      <c r="I8107" s="183" t="s">
        <v>939</v>
      </c>
      <c r="J8107" s="181">
        <v>45532</v>
      </c>
      <c r="K8107" s="178">
        <v>45532</v>
      </c>
      <c r="L8107" s="177" t="s">
        <v>550</v>
      </c>
      <c r="M8107" s="183" t="s">
        <v>19912</v>
      </c>
      <c r="N8107" s="183" t="s">
        <v>19912</v>
      </c>
      <c r="O8107" s="177" t="s">
        <v>195</v>
      </c>
      <c r="P8107" s="177" t="s">
        <v>2310</v>
      </c>
      <c r="R8107" s="177" t="s">
        <v>600</v>
      </c>
      <c r="S8107" s="177" t="s">
        <v>601</v>
      </c>
      <c r="T8107" s="183" t="s">
        <v>23807</v>
      </c>
      <c r="U8107" s="183" t="s">
        <v>718</v>
      </c>
      <c r="V8107" s="183" t="s">
        <v>2024</v>
      </c>
      <c r="X8107" s="177" t="s">
        <v>673</v>
      </c>
      <c r="Y8107" s="177" t="s">
        <v>674</v>
      </c>
      <c r="Z8107" s="183" t="s">
        <v>718</v>
      </c>
      <c r="AA8107" s="183" t="s">
        <v>1084</v>
      </c>
      <c r="AC8107" s="177" t="s">
        <v>1117</v>
      </c>
      <c r="AD8107" s="177" t="s">
        <v>28610</v>
      </c>
      <c r="AE8107" s="177" t="s">
        <v>1064</v>
      </c>
      <c r="AQ8107" s="177"/>
      <c r="AT8107" s="177"/>
      <c r="AU8107" s="177"/>
      <c r="AV8107" s="177"/>
      <c r="AW8107" s="177"/>
    </row>
    <row r="8108" spans="1:49">
      <c r="A8108" s="170" t="s">
        <v>28432</v>
      </c>
      <c r="B8108" s="177" t="s">
        <v>28433</v>
      </c>
      <c r="D8108" s="177" t="s">
        <v>508</v>
      </c>
      <c r="E8108" s="183" t="s">
        <v>4384</v>
      </c>
      <c r="F8108" s="177" t="s">
        <v>28611</v>
      </c>
      <c r="I8108" s="183" t="s">
        <v>939</v>
      </c>
      <c r="J8108" s="181">
        <v>45532</v>
      </c>
      <c r="K8108" s="178">
        <v>45532</v>
      </c>
      <c r="L8108" s="177" t="s">
        <v>550</v>
      </c>
      <c r="M8108" s="183" t="s">
        <v>19912</v>
      </c>
      <c r="N8108" s="183" t="s">
        <v>19912</v>
      </c>
      <c r="O8108" s="177" t="s">
        <v>217</v>
      </c>
      <c r="R8108" s="177" t="s">
        <v>1766</v>
      </c>
      <c r="S8108" s="177" t="s">
        <v>718</v>
      </c>
      <c r="T8108" s="177" t="s">
        <v>11964</v>
      </c>
      <c r="U8108" s="177" t="s">
        <v>718</v>
      </c>
      <c r="V8108" s="177" t="s">
        <v>7912</v>
      </c>
      <c r="W8108" s="177" t="s">
        <v>8697</v>
      </c>
      <c r="AQ8108" s="177"/>
      <c r="AT8108" s="177"/>
      <c r="AU8108" s="177"/>
      <c r="AV8108" s="177"/>
      <c r="AW8108" s="177"/>
    </row>
    <row r="8109" spans="1:49">
      <c r="A8109" s="170" t="s">
        <v>28432</v>
      </c>
      <c r="B8109" s="177" t="s">
        <v>28433</v>
      </c>
      <c r="D8109" s="177" t="s">
        <v>508</v>
      </c>
      <c r="E8109" s="183" t="s">
        <v>719</v>
      </c>
      <c r="F8109" s="177" t="s">
        <v>28612</v>
      </c>
      <c r="I8109" s="183" t="s">
        <v>939</v>
      </c>
      <c r="J8109" s="181">
        <v>45532</v>
      </c>
      <c r="K8109" s="178">
        <v>45532</v>
      </c>
      <c r="L8109" s="177" t="s">
        <v>901</v>
      </c>
      <c r="M8109" s="183" t="s">
        <v>28613</v>
      </c>
      <c r="N8109" s="183" t="s">
        <v>19912</v>
      </c>
      <c r="O8109" s="177" t="s">
        <v>324</v>
      </c>
      <c r="P8109" s="177" t="s">
        <v>903</v>
      </c>
      <c r="R8109" s="177" t="s">
        <v>951</v>
      </c>
      <c r="S8109" s="177" t="s">
        <v>952</v>
      </c>
      <c r="U8109" s="177" t="s">
        <v>3974</v>
      </c>
      <c r="V8109" s="177" t="s">
        <v>954</v>
      </c>
      <c r="W8109" s="177" t="s">
        <v>908</v>
      </c>
      <c r="Y8109" s="177" t="s">
        <v>908</v>
      </c>
      <c r="Z8109" s="177" t="s">
        <v>908</v>
      </c>
      <c r="AA8109" s="177" t="s">
        <v>1148</v>
      </c>
      <c r="AB8109" s="177" t="s">
        <v>910</v>
      </c>
      <c r="AC8109" s="177">
        <v>2800</v>
      </c>
      <c r="AD8109" s="177" t="s">
        <v>911</v>
      </c>
      <c r="AE8109" s="177">
        <v>1375</v>
      </c>
      <c r="AF8109" s="177" t="s">
        <v>912</v>
      </c>
      <c r="AG8109" s="177" t="s">
        <v>908</v>
      </c>
      <c r="AH8109" s="177" t="s">
        <v>958</v>
      </c>
      <c r="AI8109" s="177" t="s">
        <v>908</v>
      </c>
      <c r="AJ8109" s="177" t="s">
        <v>7964</v>
      </c>
      <c r="AK8109" s="177" t="s">
        <v>982</v>
      </c>
      <c r="AL8109" s="177" t="s">
        <v>959</v>
      </c>
      <c r="AM8109" s="177" t="s">
        <v>960</v>
      </c>
      <c r="AQ8109" s="177" t="s">
        <v>2315</v>
      </c>
      <c r="AT8109" s="177"/>
      <c r="AU8109" s="177"/>
      <c r="AV8109" s="177"/>
      <c r="AW8109" s="177"/>
    </row>
    <row r="8110" spans="1:49">
      <c r="A8110" s="170" t="s">
        <v>28432</v>
      </c>
      <c r="B8110" s="177" t="s">
        <v>28433</v>
      </c>
      <c r="D8110" s="177" t="s">
        <v>508</v>
      </c>
      <c r="E8110" s="183" t="s">
        <v>737</v>
      </c>
      <c r="F8110" s="177" t="s">
        <v>28614</v>
      </c>
      <c r="I8110" s="183" t="s">
        <v>939</v>
      </c>
      <c r="J8110" s="181">
        <v>45532</v>
      </c>
      <c r="K8110" s="178">
        <v>45532</v>
      </c>
      <c r="L8110" s="177" t="s">
        <v>9022</v>
      </c>
      <c r="M8110" s="183" t="s">
        <v>9023</v>
      </c>
      <c r="N8110" s="183" t="s">
        <v>19912</v>
      </c>
      <c r="O8110" s="177" t="s">
        <v>75</v>
      </c>
      <c r="R8110" s="177" t="s">
        <v>9024</v>
      </c>
      <c r="S8110" s="177" t="s">
        <v>718</v>
      </c>
      <c r="U8110" s="177" t="s">
        <v>718</v>
      </c>
      <c r="V8110" s="177" t="s">
        <v>1122</v>
      </c>
      <c r="W8110" s="177" t="s">
        <v>22579</v>
      </c>
      <c r="X8110" s="177" t="s">
        <v>28615</v>
      </c>
      <c r="Y8110" s="177" t="s">
        <v>1130</v>
      </c>
      <c r="Z8110" s="177" t="s">
        <v>22579</v>
      </c>
      <c r="AA8110" s="177" t="s">
        <v>28615</v>
      </c>
      <c r="AB8110" s="177" t="s">
        <v>1130</v>
      </c>
      <c r="AC8110" s="177" t="s">
        <v>22579</v>
      </c>
      <c r="AD8110" s="177" t="s">
        <v>28615</v>
      </c>
      <c r="AE8110" s="177" t="s">
        <v>1130</v>
      </c>
      <c r="AF8110" s="177" t="s">
        <v>22579</v>
      </c>
      <c r="AG8110" s="177" t="s">
        <v>28615</v>
      </c>
      <c r="AH8110" s="177" t="s">
        <v>1130</v>
      </c>
      <c r="AI8110" s="177" t="s">
        <v>22579</v>
      </c>
      <c r="AJ8110" s="177" t="s">
        <v>28615</v>
      </c>
      <c r="AK8110" s="177" t="s">
        <v>1130</v>
      </c>
      <c r="AL8110" s="177" t="s">
        <v>22579</v>
      </c>
      <c r="AM8110" s="177" t="s">
        <v>28615</v>
      </c>
      <c r="AN8110" s="177" t="s">
        <v>1130</v>
      </c>
      <c r="AO8110" s="177" t="s">
        <v>22579</v>
      </c>
      <c r="AP8110" s="177" t="s">
        <v>28615</v>
      </c>
      <c r="AQ8110" s="177"/>
      <c r="AT8110" s="177" t="s">
        <v>1130</v>
      </c>
      <c r="AU8110" s="177"/>
      <c r="AV8110" s="177"/>
      <c r="AW8110" s="177"/>
    </row>
    <row r="8111" spans="1:49">
      <c r="A8111" s="170" t="s">
        <v>28432</v>
      </c>
      <c r="B8111" s="177" t="s">
        <v>28433</v>
      </c>
      <c r="D8111" s="177" t="s">
        <v>508</v>
      </c>
      <c r="E8111" s="183" t="s">
        <v>1021</v>
      </c>
      <c r="F8111" s="177" t="s">
        <v>28616</v>
      </c>
      <c r="I8111" s="177" t="s">
        <v>939</v>
      </c>
      <c r="J8111" s="181">
        <v>45532</v>
      </c>
      <c r="K8111" s="178">
        <v>45532</v>
      </c>
      <c r="L8111" s="177" t="s">
        <v>513</v>
      </c>
      <c r="M8111" s="177" t="s">
        <v>19921</v>
      </c>
      <c r="N8111" s="177" t="s">
        <v>19912</v>
      </c>
      <c r="O8111" s="177" t="s">
        <v>280</v>
      </c>
      <c r="R8111" s="177" t="s">
        <v>700</v>
      </c>
      <c r="S8111" s="177" t="s">
        <v>896</v>
      </c>
      <c r="AQ8111" s="177" t="s">
        <v>28617</v>
      </c>
      <c r="AT8111" s="177"/>
      <c r="AU8111" s="177"/>
      <c r="AV8111" s="177"/>
      <c r="AW8111" s="177"/>
    </row>
    <row r="8112" spans="1:49">
      <c r="A8112" s="170" t="s">
        <v>28432</v>
      </c>
      <c r="B8112" s="177" t="s">
        <v>28433</v>
      </c>
      <c r="D8112" s="177" t="s">
        <v>508</v>
      </c>
      <c r="E8112" s="177" t="s">
        <v>661</v>
      </c>
      <c r="F8112" s="177" t="s">
        <v>28618</v>
      </c>
      <c r="I8112" s="177" t="s">
        <v>939</v>
      </c>
      <c r="J8112" s="181">
        <v>45532</v>
      </c>
      <c r="K8112" s="178">
        <v>45532</v>
      </c>
      <c r="L8112" s="177" t="s">
        <v>550</v>
      </c>
      <c r="M8112" s="177" t="s">
        <v>28619</v>
      </c>
      <c r="N8112" s="177" t="s">
        <v>28620</v>
      </c>
      <c r="O8112" s="177" t="s">
        <v>186</v>
      </c>
      <c r="P8112" s="177" t="s">
        <v>8986</v>
      </c>
      <c r="Q8112" s="177" t="s">
        <v>110</v>
      </c>
      <c r="R8112" s="177" t="s">
        <v>186</v>
      </c>
      <c r="AQ8112" s="177" t="s">
        <v>28621</v>
      </c>
      <c r="AT8112" s="177"/>
      <c r="AU8112" s="177"/>
      <c r="AV8112" s="177"/>
      <c r="AW8112" s="177"/>
    </row>
    <row r="8113" spans="1:62">
      <c r="A8113" s="170" t="s">
        <v>28432</v>
      </c>
      <c r="B8113" s="177" t="s">
        <v>28433</v>
      </c>
      <c r="D8113" s="177" t="s">
        <v>508</v>
      </c>
      <c r="E8113" s="177" t="s">
        <v>669</v>
      </c>
      <c r="F8113" s="177" t="s">
        <v>28622</v>
      </c>
      <c r="I8113" s="177" t="s">
        <v>939</v>
      </c>
      <c r="J8113" s="181">
        <v>45532</v>
      </c>
      <c r="K8113" s="178">
        <v>45532</v>
      </c>
      <c r="L8113" s="177" t="s">
        <v>550</v>
      </c>
      <c r="M8113" s="177" t="s">
        <v>28620</v>
      </c>
      <c r="N8113" s="177" t="s">
        <v>28620</v>
      </c>
      <c r="O8113" s="177" t="s">
        <v>110</v>
      </c>
      <c r="R8113" s="177" t="s">
        <v>565</v>
      </c>
      <c r="S8113" s="177" t="s">
        <v>921</v>
      </c>
      <c r="T8113" s="177" t="s">
        <v>6979</v>
      </c>
      <c r="U8113" s="177" t="s">
        <v>3317</v>
      </c>
      <c r="V8113" s="177" t="s">
        <v>28623</v>
      </c>
      <c r="W8113" s="177" t="s">
        <v>1904</v>
      </c>
      <c r="AA8113" s="177" t="s">
        <v>1964</v>
      </c>
      <c r="AB8113" s="177" t="s">
        <v>28624</v>
      </c>
      <c r="AC8113" s="177" t="s">
        <v>870</v>
      </c>
      <c r="AG8113" s="177" t="s">
        <v>3244</v>
      </c>
      <c r="AH8113" s="177" t="s">
        <v>28625</v>
      </c>
      <c r="AI8113" s="177" t="s">
        <v>1064</v>
      </c>
      <c r="AM8113" s="177" t="s">
        <v>1854</v>
      </c>
      <c r="AN8113" s="177" t="s">
        <v>28626</v>
      </c>
      <c r="AO8113" s="177" t="s">
        <v>559</v>
      </c>
      <c r="AP8113" s="177" t="s">
        <v>2267</v>
      </c>
      <c r="AQ8113" s="177"/>
      <c r="AT8113" s="177" t="s">
        <v>28627</v>
      </c>
      <c r="AU8113" s="177" t="s">
        <v>809</v>
      </c>
      <c r="AV8113" s="177" t="s">
        <v>2233</v>
      </c>
      <c r="AW8113" s="177" t="s">
        <v>28628</v>
      </c>
      <c r="AX8113" s="177" t="s">
        <v>1034</v>
      </c>
    </row>
    <row r="8114" spans="1:62">
      <c r="A8114" s="170" t="s">
        <v>28432</v>
      </c>
      <c r="B8114" s="177" t="s">
        <v>28433</v>
      </c>
      <c r="D8114" s="177" t="s">
        <v>508</v>
      </c>
      <c r="E8114" s="177" t="s">
        <v>1774</v>
      </c>
      <c r="F8114" s="177" t="s">
        <v>28629</v>
      </c>
      <c r="I8114" s="177" t="s">
        <v>1028</v>
      </c>
      <c r="J8114" s="181">
        <v>45532</v>
      </c>
      <c r="K8114" s="178">
        <v>45532</v>
      </c>
      <c r="L8114" s="177" t="s">
        <v>513</v>
      </c>
      <c r="M8114" s="177" t="s">
        <v>28630</v>
      </c>
      <c r="N8114" s="177" t="s">
        <v>28630</v>
      </c>
      <c r="O8114" s="177" t="s">
        <v>437</v>
      </c>
      <c r="P8114" s="177" t="s">
        <v>515</v>
      </c>
      <c r="Q8114" s="177" t="s">
        <v>963</v>
      </c>
      <c r="R8114" s="177" t="s">
        <v>516</v>
      </c>
      <c r="S8114" s="177" t="s">
        <v>517</v>
      </c>
      <c r="U8114" s="177" t="s">
        <v>666</v>
      </c>
      <c r="V8114" s="177" t="s">
        <v>772</v>
      </c>
      <c r="W8114" s="177" t="s">
        <v>964</v>
      </c>
      <c r="X8114" s="177" t="s">
        <v>965</v>
      </c>
      <c r="Y8114" s="177" t="s">
        <v>9409</v>
      </c>
      <c r="Z8114" s="177" t="s">
        <v>28631</v>
      </c>
      <c r="AA8114" s="177" t="s">
        <v>524</v>
      </c>
      <c r="AB8114" s="177" t="s">
        <v>9409</v>
      </c>
      <c r="AC8114" s="177" t="s">
        <v>28632</v>
      </c>
      <c r="AD8114" s="177" t="s">
        <v>524</v>
      </c>
      <c r="AE8114" s="177" t="s">
        <v>9409</v>
      </c>
      <c r="AF8114" s="177" t="s">
        <v>28633</v>
      </c>
      <c r="AG8114" s="177" t="s">
        <v>524</v>
      </c>
      <c r="AQ8114" s="177"/>
      <c r="AT8114" s="177"/>
      <c r="AU8114" s="177"/>
      <c r="AV8114" s="177"/>
      <c r="AW8114" s="177"/>
      <c r="BG8114" s="177" t="s">
        <v>28634</v>
      </c>
    </row>
    <row r="8115" spans="1:62">
      <c r="A8115" s="170" t="s">
        <v>28432</v>
      </c>
      <c r="B8115" s="177" t="s">
        <v>28433</v>
      </c>
      <c r="D8115" s="177" t="s">
        <v>508</v>
      </c>
      <c r="E8115" s="177" t="s">
        <v>1774</v>
      </c>
      <c r="F8115" s="177" t="s">
        <v>28635</v>
      </c>
      <c r="I8115" s="177" t="s">
        <v>1028</v>
      </c>
      <c r="J8115" s="181">
        <v>45532</v>
      </c>
      <c r="K8115" s="178">
        <v>45532</v>
      </c>
      <c r="L8115" s="177" t="s">
        <v>513</v>
      </c>
      <c r="M8115" s="177" t="s">
        <v>28630</v>
      </c>
      <c r="N8115" s="177" t="s">
        <v>28630</v>
      </c>
      <c r="O8115" s="177" t="s">
        <v>437</v>
      </c>
      <c r="P8115" s="177" t="s">
        <v>515</v>
      </c>
      <c r="Q8115" s="177" t="s">
        <v>968</v>
      </c>
      <c r="R8115" s="177" t="s">
        <v>516</v>
      </c>
      <c r="S8115" s="177" t="s">
        <v>517</v>
      </c>
      <c r="U8115" s="177" t="s">
        <v>666</v>
      </c>
      <c r="V8115" s="177" t="s">
        <v>772</v>
      </c>
      <c r="W8115" s="177" t="s">
        <v>964</v>
      </c>
      <c r="X8115" s="177" t="s">
        <v>790</v>
      </c>
      <c r="Y8115" s="177" t="s">
        <v>9409</v>
      </c>
      <c r="Z8115" s="177" t="s">
        <v>28636</v>
      </c>
      <c r="AA8115" s="177" t="s">
        <v>524</v>
      </c>
      <c r="AB8115" s="177" t="s">
        <v>9409</v>
      </c>
      <c r="AC8115" s="177" t="s">
        <v>28637</v>
      </c>
      <c r="AD8115" s="177" t="s">
        <v>524</v>
      </c>
      <c r="AE8115" s="177" t="s">
        <v>9409</v>
      </c>
      <c r="AF8115" s="177" t="s">
        <v>28638</v>
      </c>
      <c r="AG8115" s="177" t="s">
        <v>524</v>
      </c>
      <c r="AQ8115" s="177"/>
      <c r="AT8115" s="177"/>
      <c r="AU8115" s="177"/>
      <c r="AV8115" s="177"/>
      <c r="AW8115" s="177"/>
      <c r="BG8115" s="177" t="s">
        <v>28639</v>
      </c>
    </row>
    <row r="8116" spans="1:62">
      <c r="A8116" s="170" t="s">
        <v>28432</v>
      </c>
      <c r="B8116" s="177" t="s">
        <v>28433</v>
      </c>
      <c r="D8116" s="177" t="s">
        <v>508</v>
      </c>
      <c r="E8116" s="177" t="s">
        <v>1181</v>
      </c>
      <c r="F8116" s="177" t="s">
        <v>28640</v>
      </c>
      <c r="I8116" s="177" t="s">
        <v>1028</v>
      </c>
      <c r="J8116" s="181">
        <v>45532</v>
      </c>
      <c r="K8116" s="178">
        <v>45532</v>
      </c>
      <c r="L8116" s="177" t="s">
        <v>513</v>
      </c>
      <c r="M8116" s="177" t="s">
        <v>28630</v>
      </c>
      <c r="N8116" s="177" t="s">
        <v>28630</v>
      </c>
      <c r="O8116" s="177" t="s">
        <v>437</v>
      </c>
      <c r="P8116" s="177" t="s">
        <v>515</v>
      </c>
      <c r="Q8116" s="177" t="s">
        <v>963</v>
      </c>
      <c r="R8116" s="177" t="s">
        <v>516</v>
      </c>
      <c r="S8116" s="177" t="s">
        <v>517</v>
      </c>
      <c r="U8116" s="177" t="s">
        <v>666</v>
      </c>
      <c r="V8116" s="177" t="s">
        <v>667</v>
      </c>
      <c r="W8116" s="177" t="s">
        <v>964</v>
      </c>
      <c r="X8116" s="177" t="s">
        <v>965</v>
      </c>
      <c r="Y8116" s="177" t="s">
        <v>9409</v>
      </c>
      <c r="Z8116" s="177" t="s">
        <v>28641</v>
      </c>
      <c r="AA8116" s="177" t="s">
        <v>524</v>
      </c>
      <c r="AB8116" s="177" t="s">
        <v>9409</v>
      </c>
      <c r="AC8116" s="177" t="s">
        <v>28642</v>
      </c>
      <c r="AD8116" s="177" t="s">
        <v>524</v>
      </c>
      <c r="AE8116" s="177" t="s">
        <v>9409</v>
      </c>
      <c r="AF8116" s="177" t="s">
        <v>28643</v>
      </c>
      <c r="AG8116" s="177" t="s">
        <v>524</v>
      </c>
      <c r="AQ8116" s="177"/>
      <c r="AT8116" s="177"/>
      <c r="AU8116" s="177"/>
      <c r="AV8116" s="177"/>
      <c r="AW8116" s="177"/>
      <c r="BG8116" s="177" t="s">
        <v>28634</v>
      </c>
    </row>
    <row r="8117" spans="1:62">
      <c r="A8117" s="170" t="s">
        <v>28432</v>
      </c>
      <c r="B8117" s="177" t="s">
        <v>28433</v>
      </c>
      <c r="D8117" s="177" t="s">
        <v>508</v>
      </c>
      <c r="E8117" s="177" t="s">
        <v>1181</v>
      </c>
      <c r="F8117" s="177" t="s">
        <v>28644</v>
      </c>
      <c r="I8117" s="177" t="s">
        <v>1028</v>
      </c>
      <c r="J8117" s="181">
        <v>45532</v>
      </c>
      <c r="K8117" s="178">
        <v>45532</v>
      </c>
      <c r="L8117" s="177" t="s">
        <v>513</v>
      </c>
      <c r="M8117" s="177" t="s">
        <v>28630</v>
      </c>
      <c r="N8117" s="177" t="s">
        <v>28630</v>
      </c>
      <c r="O8117" s="177" t="s">
        <v>437</v>
      </c>
      <c r="P8117" s="177" t="s">
        <v>515</v>
      </c>
      <c r="Q8117" s="177" t="s">
        <v>968</v>
      </c>
      <c r="R8117" s="177" t="s">
        <v>516</v>
      </c>
      <c r="S8117" s="177" t="s">
        <v>517</v>
      </c>
      <c r="U8117" s="177" t="s">
        <v>666</v>
      </c>
      <c r="V8117" s="177" t="s">
        <v>772</v>
      </c>
      <c r="W8117" s="177" t="s">
        <v>964</v>
      </c>
      <c r="X8117" s="177" t="s">
        <v>790</v>
      </c>
      <c r="Y8117" s="177" t="s">
        <v>9409</v>
      </c>
      <c r="Z8117" s="177" t="s">
        <v>28645</v>
      </c>
      <c r="AA8117" s="177" t="s">
        <v>524</v>
      </c>
      <c r="AB8117" s="177" t="s">
        <v>9409</v>
      </c>
      <c r="AC8117" s="177" t="s">
        <v>28646</v>
      </c>
      <c r="AD8117" s="177" t="s">
        <v>524</v>
      </c>
      <c r="AE8117" s="177" t="s">
        <v>9409</v>
      </c>
      <c r="AF8117" s="177" t="s">
        <v>28647</v>
      </c>
      <c r="AG8117" s="177" t="s">
        <v>524</v>
      </c>
      <c r="AQ8117" s="177"/>
      <c r="AT8117" s="177"/>
      <c r="AU8117" s="177"/>
      <c r="AV8117" s="177"/>
      <c r="AW8117" s="177"/>
      <c r="BG8117" s="177" t="s">
        <v>28639</v>
      </c>
    </row>
    <row r="8118" spans="1:62">
      <c r="A8118" s="170" t="s">
        <v>28648</v>
      </c>
      <c r="B8118" s="177" t="s">
        <v>28649</v>
      </c>
      <c r="D8118" s="177" t="s">
        <v>508</v>
      </c>
      <c r="E8118" s="177" t="s">
        <v>661</v>
      </c>
      <c r="F8118" s="177" t="s">
        <v>28650</v>
      </c>
      <c r="I8118" s="177" t="s">
        <v>777</v>
      </c>
      <c r="J8118" s="178">
        <v>43928</v>
      </c>
      <c r="K8118" s="178">
        <v>43928</v>
      </c>
      <c r="L8118" s="177" t="s">
        <v>550</v>
      </c>
      <c r="M8118" s="177" t="s">
        <v>28651</v>
      </c>
      <c r="N8118" s="177" t="s">
        <v>28651</v>
      </c>
      <c r="O8118" s="177" t="s">
        <v>195</v>
      </c>
      <c r="P8118" s="177" t="s">
        <v>887</v>
      </c>
      <c r="R8118" s="177" t="s">
        <v>600</v>
      </c>
      <c r="S8118" s="177" t="s">
        <v>601</v>
      </c>
      <c r="T8118" s="177" t="s">
        <v>7568</v>
      </c>
      <c r="U8118" s="177" t="s">
        <v>718</v>
      </c>
      <c r="V8118" s="177" t="s">
        <v>2024</v>
      </c>
      <c r="X8118" s="177" t="s">
        <v>943</v>
      </c>
      <c r="Y8118" s="177" t="s">
        <v>674</v>
      </c>
      <c r="Z8118" s="177" t="s">
        <v>718</v>
      </c>
      <c r="AA8118" s="177" t="s">
        <v>1084</v>
      </c>
      <c r="AC8118" s="177" t="s">
        <v>28652</v>
      </c>
      <c r="AQ8118" s="177" t="s">
        <v>28653</v>
      </c>
      <c r="AT8118" s="177"/>
      <c r="AU8118" s="177"/>
      <c r="AV8118" s="177"/>
      <c r="AW8118" s="177"/>
    </row>
    <row r="8119" spans="1:62">
      <c r="A8119" s="170" t="s">
        <v>28648</v>
      </c>
      <c r="B8119" s="177" t="s">
        <v>28649</v>
      </c>
      <c r="D8119" s="177" t="s">
        <v>508</v>
      </c>
      <c r="E8119" s="177" t="s">
        <v>661</v>
      </c>
      <c r="F8119" s="177" t="s">
        <v>28654</v>
      </c>
      <c r="I8119" s="177" t="s">
        <v>777</v>
      </c>
      <c r="J8119" s="178">
        <v>43928</v>
      </c>
      <c r="K8119" s="178">
        <v>43928</v>
      </c>
      <c r="L8119" s="177" t="s">
        <v>550</v>
      </c>
      <c r="M8119" s="177" t="s">
        <v>28655</v>
      </c>
      <c r="N8119" s="177" t="s">
        <v>28651</v>
      </c>
      <c r="O8119" s="177" t="s">
        <v>232</v>
      </c>
      <c r="R8119" s="177" t="s">
        <v>926</v>
      </c>
      <c r="S8119" s="177" t="s">
        <v>927</v>
      </c>
      <c r="T8119" s="177" t="s">
        <v>28656</v>
      </c>
      <c r="U8119" s="177" t="s">
        <v>646</v>
      </c>
      <c r="V8119" s="177" t="s">
        <v>1323</v>
      </c>
      <c r="X8119" s="177" t="s">
        <v>651</v>
      </c>
      <c r="Y8119" s="177" t="s">
        <v>646</v>
      </c>
      <c r="Z8119" s="177" t="s">
        <v>8461</v>
      </c>
      <c r="AB8119" s="177" t="s">
        <v>930</v>
      </c>
      <c r="AC8119" s="177" t="s">
        <v>28657</v>
      </c>
      <c r="AD8119" s="177" t="s">
        <v>1676</v>
      </c>
      <c r="AE8119" s="177" t="s">
        <v>932</v>
      </c>
      <c r="AF8119" s="177" t="s">
        <v>28658</v>
      </c>
      <c r="AG8119" s="177" t="s">
        <v>618</v>
      </c>
      <c r="AQ8119" s="177"/>
      <c r="AT8119" s="177"/>
      <c r="AU8119" s="177"/>
      <c r="AV8119" s="177"/>
      <c r="AW8119" s="177"/>
    </row>
    <row r="8120" spans="1:62">
      <c r="A8120" s="170" t="s">
        <v>28648</v>
      </c>
      <c r="B8120" s="177" t="s">
        <v>28649</v>
      </c>
      <c r="D8120" s="177" t="s">
        <v>508</v>
      </c>
      <c r="E8120" s="177" t="s">
        <v>3964</v>
      </c>
      <c r="F8120" s="177" t="s">
        <v>28659</v>
      </c>
      <c r="I8120" s="177" t="s">
        <v>777</v>
      </c>
      <c r="J8120" s="178">
        <v>43928</v>
      </c>
      <c r="K8120" s="178">
        <v>43928</v>
      </c>
      <c r="L8120" s="177" t="s">
        <v>550</v>
      </c>
      <c r="M8120" s="177" t="s">
        <v>28651</v>
      </c>
      <c r="N8120" s="177" t="s">
        <v>28651</v>
      </c>
      <c r="O8120" s="177" t="s">
        <v>75</v>
      </c>
      <c r="R8120" s="177" t="s">
        <v>1120</v>
      </c>
      <c r="S8120" s="177" t="s">
        <v>718</v>
      </c>
      <c r="U8120" s="177" t="s">
        <v>718</v>
      </c>
      <c r="V8120" s="177" t="s">
        <v>1122</v>
      </c>
      <c r="W8120" s="177" t="s">
        <v>1123</v>
      </c>
      <c r="Y8120" s="177" t="s">
        <v>1124</v>
      </c>
      <c r="Z8120" s="177" t="s">
        <v>1123</v>
      </c>
      <c r="AB8120" s="177">
        <v>1.18</v>
      </c>
      <c r="AC8120" s="177" t="s">
        <v>1123</v>
      </c>
      <c r="AE8120" s="177">
        <v>1.18</v>
      </c>
      <c r="AF8120" s="177" t="s">
        <v>1123</v>
      </c>
      <c r="AH8120" s="177">
        <v>1.18</v>
      </c>
      <c r="AI8120" s="177" t="s">
        <v>1123</v>
      </c>
      <c r="AK8120" s="177">
        <v>1.18</v>
      </c>
      <c r="AL8120" s="177" t="s">
        <v>1123</v>
      </c>
      <c r="AN8120" s="177">
        <v>1.18</v>
      </c>
      <c r="AO8120" s="177" t="s">
        <v>1123</v>
      </c>
      <c r="AQ8120" s="177" t="s">
        <v>28660</v>
      </c>
      <c r="AT8120" s="177">
        <v>1.18</v>
      </c>
      <c r="AU8120" s="177"/>
      <c r="AV8120" s="177"/>
      <c r="AW8120" s="177"/>
    </row>
    <row r="8121" spans="1:62">
      <c r="A8121" s="170" t="s">
        <v>28648</v>
      </c>
      <c r="B8121" s="177" t="s">
        <v>28649</v>
      </c>
      <c r="D8121" s="177" t="s">
        <v>508</v>
      </c>
      <c r="E8121" s="177" t="s">
        <v>669</v>
      </c>
      <c r="F8121" s="177" t="s">
        <v>28661</v>
      </c>
      <c r="I8121" s="177" t="s">
        <v>777</v>
      </c>
      <c r="J8121" s="178">
        <v>43928</v>
      </c>
      <c r="K8121" s="178">
        <v>43928</v>
      </c>
      <c r="L8121" s="177" t="s">
        <v>550</v>
      </c>
      <c r="M8121" s="177" t="s">
        <v>28655</v>
      </c>
      <c r="N8121" s="177" t="s">
        <v>28651</v>
      </c>
      <c r="O8121" s="177" t="s">
        <v>195</v>
      </c>
      <c r="P8121" s="177" t="s">
        <v>589</v>
      </c>
      <c r="R8121" s="177" t="s">
        <v>553</v>
      </c>
      <c r="S8121" s="177" t="s">
        <v>644</v>
      </c>
      <c r="T8121" s="177" t="s">
        <v>28662</v>
      </c>
      <c r="U8121" s="177" t="s">
        <v>646</v>
      </c>
      <c r="V8121" s="177" t="s">
        <v>5621</v>
      </c>
      <c r="W8121" s="177" t="s">
        <v>656</v>
      </c>
      <c r="X8121" s="177" t="s">
        <v>1043</v>
      </c>
      <c r="Z8121" s="177" t="s">
        <v>646</v>
      </c>
      <c r="AA8121" s="177" t="s">
        <v>28663</v>
      </c>
      <c r="AB8121" s="177" t="s">
        <v>1045</v>
      </c>
      <c r="AC8121" s="177" t="s">
        <v>28664</v>
      </c>
      <c r="AD8121" s="177" t="s">
        <v>28665</v>
      </c>
      <c r="AE8121" s="177" t="s">
        <v>559</v>
      </c>
      <c r="AF8121" s="177" t="s">
        <v>1049</v>
      </c>
      <c r="AQ8121" s="177"/>
      <c r="AT8121" s="177"/>
      <c r="AU8121" s="177"/>
      <c r="AV8121" s="177"/>
      <c r="AW8121" s="177"/>
    </row>
    <row r="8122" spans="1:62">
      <c r="A8122" s="170" t="s">
        <v>28648</v>
      </c>
      <c r="B8122" s="177" t="s">
        <v>28649</v>
      </c>
      <c r="D8122" s="177" t="s">
        <v>508</v>
      </c>
      <c r="E8122" s="177" t="s">
        <v>669</v>
      </c>
      <c r="F8122" s="177" t="s">
        <v>28666</v>
      </c>
      <c r="I8122" s="177" t="s">
        <v>777</v>
      </c>
      <c r="J8122" s="178">
        <v>43928</v>
      </c>
      <c r="K8122" s="178">
        <v>43928</v>
      </c>
      <c r="L8122" s="177" t="s">
        <v>901</v>
      </c>
      <c r="M8122" s="177" t="s">
        <v>28667</v>
      </c>
      <c r="N8122" s="177" t="s">
        <v>28651</v>
      </c>
      <c r="O8122" s="177" t="s">
        <v>324</v>
      </c>
      <c r="P8122" s="177" t="s">
        <v>903</v>
      </c>
      <c r="Q8122" s="177" t="s">
        <v>28668</v>
      </c>
      <c r="R8122" s="177" t="s">
        <v>904</v>
      </c>
      <c r="S8122" s="177" t="s">
        <v>905</v>
      </c>
      <c r="T8122" s="177" t="s">
        <v>1904</v>
      </c>
      <c r="U8122" s="177" t="s">
        <v>2255</v>
      </c>
      <c r="V8122" s="177" t="s">
        <v>907</v>
      </c>
      <c r="W8122" s="177" t="s">
        <v>908</v>
      </c>
      <c r="Y8122" s="177" t="s">
        <v>909</v>
      </c>
      <c r="AB8122" s="177" t="s">
        <v>910</v>
      </c>
      <c r="AC8122" s="177">
        <v>2800</v>
      </c>
      <c r="AD8122" s="177" t="s">
        <v>911</v>
      </c>
      <c r="AE8122" s="177">
        <v>1375</v>
      </c>
      <c r="AF8122" s="177" t="s">
        <v>912</v>
      </c>
      <c r="AG8122" s="177" t="s">
        <v>908</v>
      </c>
      <c r="AH8122" s="177" t="s">
        <v>913</v>
      </c>
      <c r="AI8122" s="177" t="s">
        <v>908</v>
      </c>
      <c r="AK8122" s="177" t="s">
        <v>914</v>
      </c>
      <c r="AL8122" s="177" t="s">
        <v>915</v>
      </c>
      <c r="AP8122" s="177" t="s">
        <v>908</v>
      </c>
      <c r="AQ8122" s="177"/>
      <c r="AT8122" s="177"/>
      <c r="AU8122" s="177"/>
      <c r="AV8122" s="177" t="s">
        <v>1620</v>
      </c>
      <c r="AW8122" s="177"/>
    </row>
    <row r="8123" spans="1:62">
      <c r="A8123" s="170" t="s">
        <v>28648</v>
      </c>
      <c r="B8123" s="177" t="s">
        <v>28649</v>
      </c>
      <c r="D8123" s="177" t="s">
        <v>610</v>
      </c>
      <c r="E8123" s="177" t="s">
        <v>685</v>
      </c>
      <c r="F8123" s="177" t="s">
        <v>28669</v>
      </c>
      <c r="I8123" s="177" t="s">
        <v>777</v>
      </c>
      <c r="J8123" s="178">
        <v>43928</v>
      </c>
      <c r="K8123" s="178">
        <v>43928</v>
      </c>
      <c r="L8123" s="177" t="s">
        <v>513</v>
      </c>
      <c r="M8123" s="177" t="s">
        <v>28670</v>
      </c>
      <c r="N8123" s="177" t="s">
        <v>28651</v>
      </c>
      <c r="O8123" s="177" t="s">
        <v>195</v>
      </c>
      <c r="P8123" s="177" t="s">
        <v>2442</v>
      </c>
      <c r="R8123" s="177" t="s">
        <v>731</v>
      </c>
      <c r="S8123" s="177" t="s">
        <v>780</v>
      </c>
      <c r="T8123" s="177" t="s">
        <v>2104</v>
      </c>
      <c r="U8123" s="177" t="s">
        <v>579</v>
      </c>
      <c r="V8123" s="177" t="s">
        <v>1061</v>
      </c>
      <c r="X8123" s="177" t="s">
        <v>1054</v>
      </c>
      <c r="Z8123" s="177" t="s">
        <v>579</v>
      </c>
      <c r="AA8123" s="177" t="s">
        <v>28671</v>
      </c>
      <c r="AC8123" s="177" t="s">
        <v>9572</v>
      </c>
      <c r="AD8123" s="177" t="s">
        <v>28672</v>
      </c>
      <c r="AE8123" s="177" t="s">
        <v>1064</v>
      </c>
      <c r="AQ8123" s="177" t="s">
        <v>28673</v>
      </c>
      <c r="AT8123" s="177"/>
      <c r="AU8123" s="177"/>
      <c r="AV8123" s="177"/>
      <c r="AW8123" s="177"/>
    </row>
    <row r="8124" spans="1:62">
      <c r="A8124" s="170" t="s">
        <v>28648</v>
      </c>
      <c r="B8124" s="177" t="s">
        <v>28649</v>
      </c>
      <c r="D8124" s="177" t="s">
        <v>508</v>
      </c>
      <c r="E8124" s="177" t="s">
        <v>704</v>
      </c>
      <c r="F8124" s="177" t="s">
        <v>28674</v>
      </c>
      <c r="I8124" s="177" t="s">
        <v>777</v>
      </c>
      <c r="J8124" s="178">
        <v>43928</v>
      </c>
      <c r="K8124" s="178">
        <v>43928</v>
      </c>
      <c r="L8124" s="177" t="s">
        <v>550</v>
      </c>
      <c r="M8124" s="177" t="s">
        <v>28651</v>
      </c>
      <c r="N8124" s="177" t="s">
        <v>28651</v>
      </c>
      <c r="O8124" s="177" t="s">
        <v>195</v>
      </c>
      <c r="P8124" s="177" t="s">
        <v>887</v>
      </c>
      <c r="R8124" s="177" t="s">
        <v>600</v>
      </c>
      <c r="S8124" s="177" t="s">
        <v>601</v>
      </c>
      <c r="T8124" s="177" t="s">
        <v>12481</v>
      </c>
      <c r="U8124" s="177" t="s">
        <v>718</v>
      </c>
      <c r="V8124" s="177" t="s">
        <v>2024</v>
      </c>
      <c r="X8124" s="177" t="s">
        <v>943</v>
      </c>
      <c r="Y8124" s="177" t="s">
        <v>674</v>
      </c>
      <c r="Z8124" s="177" t="s">
        <v>718</v>
      </c>
      <c r="AA8124" s="177" t="s">
        <v>1084</v>
      </c>
      <c r="AC8124" s="177" t="s">
        <v>28652</v>
      </c>
      <c r="AE8124" s="177" t="s">
        <v>1064</v>
      </c>
      <c r="AQ8124" s="177" t="s">
        <v>28653</v>
      </c>
      <c r="AT8124" s="177"/>
      <c r="AU8124" s="177"/>
      <c r="AV8124" s="177"/>
      <c r="AW8124" s="177"/>
    </row>
    <row r="8125" spans="1:62">
      <c r="A8125" s="170" t="s">
        <v>28648</v>
      </c>
      <c r="B8125" s="177" t="s">
        <v>28649</v>
      </c>
      <c r="D8125" s="177" t="s">
        <v>508</v>
      </c>
      <c r="E8125" s="177" t="s">
        <v>704</v>
      </c>
      <c r="F8125" s="177" t="s">
        <v>28675</v>
      </c>
      <c r="I8125" s="177" t="s">
        <v>777</v>
      </c>
      <c r="J8125" s="178">
        <v>43928</v>
      </c>
      <c r="K8125" s="178">
        <v>43928</v>
      </c>
      <c r="L8125" s="177" t="s">
        <v>513</v>
      </c>
      <c r="M8125" s="177" t="s">
        <v>28670</v>
      </c>
      <c r="N8125" s="177" t="s">
        <v>28651</v>
      </c>
      <c r="O8125" s="177" t="s">
        <v>437</v>
      </c>
      <c r="P8125" s="177" t="s">
        <v>613</v>
      </c>
      <c r="R8125" s="177" t="s">
        <v>615</v>
      </c>
      <c r="S8125" s="177" t="s">
        <v>613</v>
      </c>
      <c r="T8125" s="177" t="s">
        <v>4941</v>
      </c>
      <c r="U8125" s="177" t="s">
        <v>666</v>
      </c>
      <c r="V8125" s="177" t="s">
        <v>987</v>
      </c>
      <c r="W8125" s="177" t="s">
        <v>617</v>
      </c>
      <c r="X8125" s="177" t="s">
        <v>618</v>
      </c>
      <c r="Y8125" s="177" t="s">
        <v>5752</v>
      </c>
      <c r="Z8125" s="177" t="s">
        <v>28676</v>
      </c>
      <c r="AA8125" s="177" t="s">
        <v>1064</v>
      </c>
      <c r="AB8125" s="177" t="s">
        <v>5752</v>
      </c>
      <c r="AC8125" s="177" t="s">
        <v>28677</v>
      </c>
      <c r="AD8125" s="177" t="s">
        <v>1064</v>
      </c>
      <c r="AQ8125" s="177"/>
      <c r="AT8125" s="177"/>
      <c r="AU8125" s="177"/>
      <c r="AV8125" s="177"/>
      <c r="AW8125" s="177"/>
      <c r="BJ8125" s="177" t="s">
        <v>28678</v>
      </c>
    </row>
    <row r="8126" spans="1:62">
      <c r="A8126" s="170" t="s">
        <v>28648</v>
      </c>
      <c r="B8126" s="177" t="s">
        <v>28649</v>
      </c>
      <c r="D8126" s="177" t="s">
        <v>508</v>
      </c>
      <c r="E8126" s="177" t="s">
        <v>8984</v>
      </c>
      <c r="F8126" s="177" t="s">
        <v>28679</v>
      </c>
      <c r="I8126" s="177" t="s">
        <v>777</v>
      </c>
      <c r="J8126" s="178">
        <v>43928</v>
      </c>
      <c r="K8126" s="178">
        <v>43928</v>
      </c>
      <c r="L8126" s="177" t="s">
        <v>550</v>
      </c>
      <c r="M8126" s="177" t="s">
        <v>28651</v>
      </c>
      <c r="N8126" s="177" t="s">
        <v>28651</v>
      </c>
      <c r="O8126" s="177" t="s">
        <v>75</v>
      </c>
      <c r="R8126" s="177" t="s">
        <v>1120</v>
      </c>
      <c r="S8126" s="177" t="s">
        <v>718</v>
      </c>
      <c r="U8126" s="177" t="s">
        <v>718</v>
      </c>
      <c r="V8126" s="177" t="s">
        <v>1122</v>
      </c>
      <c r="W8126" s="177" t="s">
        <v>1123</v>
      </c>
      <c r="Y8126" s="177" t="s">
        <v>1124</v>
      </c>
      <c r="Z8126" s="177" t="s">
        <v>1123</v>
      </c>
      <c r="AB8126" s="177">
        <v>1.18</v>
      </c>
      <c r="AC8126" s="177" t="s">
        <v>1123</v>
      </c>
      <c r="AE8126" s="177">
        <v>1.18</v>
      </c>
      <c r="AF8126" s="177" t="s">
        <v>1123</v>
      </c>
      <c r="AH8126" s="177">
        <v>1.18</v>
      </c>
      <c r="AI8126" s="177" t="s">
        <v>1123</v>
      </c>
      <c r="AK8126" s="177">
        <v>1.18</v>
      </c>
      <c r="AL8126" s="177" t="s">
        <v>1123</v>
      </c>
      <c r="AN8126" s="177">
        <v>1.18</v>
      </c>
      <c r="AO8126" s="177" t="s">
        <v>1123</v>
      </c>
      <c r="AQ8126" s="177" t="s">
        <v>28680</v>
      </c>
      <c r="AT8126" s="177">
        <v>1.18</v>
      </c>
      <c r="AU8126" s="177"/>
      <c r="AV8126" s="177"/>
      <c r="AW8126" s="177"/>
    </row>
    <row r="8127" spans="1:62">
      <c r="A8127" s="170" t="s">
        <v>28648</v>
      </c>
      <c r="B8127" s="177" t="s">
        <v>28649</v>
      </c>
      <c r="D8127" s="177" t="s">
        <v>508</v>
      </c>
      <c r="E8127" s="177" t="s">
        <v>709</v>
      </c>
      <c r="F8127" s="177" t="s">
        <v>28681</v>
      </c>
      <c r="I8127" s="177" t="s">
        <v>777</v>
      </c>
      <c r="J8127" s="178">
        <v>43928</v>
      </c>
      <c r="K8127" s="178">
        <v>43928</v>
      </c>
      <c r="L8127" s="177" t="s">
        <v>513</v>
      </c>
      <c r="M8127" s="177" t="s">
        <v>28670</v>
      </c>
      <c r="N8127" s="177" t="s">
        <v>28651</v>
      </c>
      <c r="O8127" s="177" t="s">
        <v>195</v>
      </c>
      <c r="P8127" s="177" t="s">
        <v>6204</v>
      </c>
      <c r="R8127" s="177" t="s">
        <v>731</v>
      </c>
      <c r="S8127" s="177" t="s">
        <v>3204</v>
      </c>
      <c r="U8127" s="177" t="s">
        <v>579</v>
      </c>
      <c r="V8127" s="177" t="s">
        <v>828</v>
      </c>
      <c r="X8127" s="177" t="s">
        <v>1054</v>
      </c>
      <c r="Z8127" s="177" t="s">
        <v>579</v>
      </c>
      <c r="AA8127" s="177" t="s">
        <v>829</v>
      </c>
      <c r="AC8127" s="177" t="s">
        <v>9572</v>
      </c>
      <c r="AD8127" s="177" t="s">
        <v>28682</v>
      </c>
      <c r="AE8127" s="177" t="s">
        <v>1064</v>
      </c>
      <c r="AQ8127" s="177" t="s">
        <v>7384</v>
      </c>
      <c r="AT8127" s="177"/>
      <c r="AU8127" s="177"/>
      <c r="AV8127" s="177"/>
      <c r="AW8127" s="177"/>
    </row>
    <row r="8128" spans="1:62">
      <c r="A8128" s="170" t="s">
        <v>28648</v>
      </c>
      <c r="B8128" s="177" t="s">
        <v>28649</v>
      </c>
      <c r="D8128" s="177" t="s">
        <v>508</v>
      </c>
      <c r="E8128" s="177" t="s">
        <v>709</v>
      </c>
      <c r="F8128" s="177" t="s">
        <v>28683</v>
      </c>
      <c r="I8128" s="177" t="s">
        <v>777</v>
      </c>
      <c r="J8128" s="178">
        <v>43928</v>
      </c>
      <c r="K8128" s="178">
        <v>43928</v>
      </c>
      <c r="L8128" s="177" t="s">
        <v>901</v>
      </c>
      <c r="M8128" s="177" t="s">
        <v>28667</v>
      </c>
      <c r="N8128" s="177" t="s">
        <v>28651</v>
      </c>
      <c r="O8128" s="177" t="s">
        <v>324</v>
      </c>
      <c r="P8128" s="177" t="s">
        <v>903</v>
      </c>
      <c r="Q8128" s="177" t="s">
        <v>28668</v>
      </c>
      <c r="R8128" s="177" t="s">
        <v>904</v>
      </c>
      <c r="S8128" s="177" t="s">
        <v>905</v>
      </c>
      <c r="T8128" s="177" t="s">
        <v>1904</v>
      </c>
      <c r="U8128" s="177" t="s">
        <v>2255</v>
      </c>
      <c r="V8128" s="177" t="s">
        <v>907</v>
      </c>
      <c r="W8128" s="177" t="s">
        <v>908</v>
      </c>
      <c r="Y8128" s="177" t="s">
        <v>909</v>
      </c>
      <c r="AB8128" s="177" t="s">
        <v>910</v>
      </c>
      <c r="AC8128" s="177">
        <v>2800</v>
      </c>
      <c r="AD8128" s="177" t="s">
        <v>911</v>
      </c>
      <c r="AE8128" s="177">
        <v>1375</v>
      </c>
      <c r="AF8128" s="177" t="s">
        <v>912</v>
      </c>
      <c r="AG8128" s="177" t="s">
        <v>908</v>
      </c>
      <c r="AH8128" s="177" t="s">
        <v>913</v>
      </c>
      <c r="AI8128" s="177" t="s">
        <v>908</v>
      </c>
      <c r="AK8128" s="177" t="s">
        <v>914</v>
      </c>
      <c r="AL8128" s="177" t="s">
        <v>915</v>
      </c>
      <c r="AP8128" s="177" t="s">
        <v>908</v>
      </c>
      <c r="AQ8128" s="177"/>
      <c r="AT8128" s="177"/>
      <c r="AU8128" s="177"/>
      <c r="AV8128" s="177" t="s">
        <v>1620</v>
      </c>
      <c r="AW8128" s="177"/>
    </row>
    <row r="8129" spans="1:49">
      <c r="A8129" s="170" t="s">
        <v>28648</v>
      </c>
      <c r="B8129" s="177" t="s">
        <v>28649</v>
      </c>
      <c r="D8129" s="177" t="s">
        <v>508</v>
      </c>
      <c r="E8129" s="170" t="s">
        <v>4384</v>
      </c>
      <c r="F8129" s="177" t="s">
        <v>28684</v>
      </c>
      <c r="I8129" s="177" t="s">
        <v>777</v>
      </c>
      <c r="J8129" s="178">
        <v>43928</v>
      </c>
      <c r="K8129" s="178">
        <v>43928</v>
      </c>
      <c r="L8129" s="177" t="s">
        <v>513</v>
      </c>
      <c r="M8129" s="177" t="s">
        <v>28685</v>
      </c>
      <c r="N8129" s="177" t="s">
        <v>28651</v>
      </c>
      <c r="O8129" s="177" t="s">
        <v>280</v>
      </c>
      <c r="R8129" s="177" t="s">
        <v>700</v>
      </c>
      <c r="S8129" s="177" t="s">
        <v>896</v>
      </c>
      <c r="T8129" s="177" t="s">
        <v>1313</v>
      </c>
      <c r="V8129" s="177" t="s">
        <v>2198</v>
      </c>
      <c r="W8129" s="177" t="s">
        <v>28686</v>
      </c>
      <c r="X8129" s="177" t="s">
        <v>1130</v>
      </c>
      <c r="AQ8129" s="177" t="s">
        <v>5456</v>
      </c>
      <c r="AT8129" s="177"/>
      <c r="AU8129" s="177"/>
      <c r="AV8129" s="177"/>
      <c r="AW8129" s="177"/>
    </row>
    <row r="8130" spans="1:49">
      <c r="A8130" s="170" t="s">
        <v>28648</v>
      </c>
      <c r="B8130" s="177" t="s">
        <v>28649</v>
      </c>
      <c r="D8130" s="177" t="s">
        <v>508</v>
      </c>
      <c r="E8130" s="177" t="s">
        <v>719</v>
      </c>
      <c r="F8130" s="177" t="s">
        <v>28687</v>
      </c>
      <c r="I8130" s="177" t="s">
        <v>777</v>
      </c>
      <c r="J8130" s="178">
        <v>43928</v>
      </c>
      <c r="K8130" s="178">
        <v>43928</v>
      </c>
      <c r="L8130" s="177" t="s">
        <v>513</v>
      </c>
      <c r="M8130" s="177" t="s">
        <v>28670</v>
      </c>
      <c r="N8130" s="177" t="s">
        <v>28651</v>
      </c>
      <c r="O8130" s="177" t="s">
        <v>195</v>
      </c>
      <c r="P8130" s="177" t="s">
        <v>552</v>
      </c>
      <c r="R8130" s="177" t="s">
        <v>731</v>
      </c>
      <c r="S8130" s="177" t="s">
        <v>780</v>
      </c>
      <c r="T8130" s="177" t="s">
        <v>765</v>
      </c>
      <c r="U8130" s="177" t="s">
        <v>646</v>
      </c>
      <c r="V8130" s="177" t="s">
        <v>1961</v>
      </c>
      <c r="X8130" s="177" t="s">
        <v>1054</v>
      </c>
      <c r="Z8130" s="177" t="s">
        <v>646</v>
      </c>
      <c r="AA8130" s="177" t="s">
        <v>1256</v>
      </c>
      <c r="AB8130" s="177" t="s">
        <v>28688</v>
      </c>
      <c r="AC8130" s="177" t="s">
        <v>3186</v>
      </c>
      <c r="AD8130" s="177" t="s">
        <v>28689</v>
      </c>
      <c r="AE8130" s="177" t="s">
        <v>524</v>
      </c>
      <c r="AQ8130" s="177"/>
      <c r="AT8130" s="177"/>
      <c r="AU8130" s="177"/>
      <c r="AV8130" s="177"/>
      <c r="AW8130" s="177"/>
    </row>
    <row r="8131" spans="1:49">
      <c r="A8131" s="170" t="s">
        <v>28648</v>
      </c>
      <c r="B8131" s="177" t="s">
        <v>28649</v>
      </c>
      <c r="D8131" s="177" t="s">
        <v>508</v>
      </c>
      <c r="E8131" s="177" t="s">
        <v>729</v>
      </c>
      <c r="F8131" s="177" t="s">
        <v>28690</v>
      </c>
      <c r="I8131" s="177" t="s">
        <v>777</v>
      </c>
      <c r="J8131" s="178">
        <v>43928</v>
      </c>
      <c r="K8131" s="178">
        <v>43928</v>
      </c>
      <c r="L8131" s="177" t="s">
        <v>550</v>
      </c>
      <c r="M8131" s="177" t="s">
        <v>28651</v>
      </c>
      <c r="N8131" s="177" t="s">
        <v>28651</v>
      </c>
      <c r="O8131" s="177" t="s">
        <v>195</v>
      </c>
      <c r="P8131" s="177" t="s">
        <v>887</v>
      </c>
      <c r="R8131" s="177" t="s">
        <v>600</v>
      </c>
      <c r="S8131" s="177" t="s">
        <v>601</v>
      </c>
      <c r="T8131" s="177" t="s">
        <v>691</v>
      </c>
      <c r="U8131" s="177" t="s">
        <v>718</v>
      </c>
      <c r="V8131" s="177" t="s">
        <v>2024</v>
      </c>
      <c r="X8131" s="177" t="s">
        <v>943</v>
      </c>
      <c r="Y8131" s="177" t="s">
        <v>674</v>
      </c>
      <c r="Z8131" s="177" t="s">
        <v>718</v>
      </c>
      <c r="AA8131" s="177" t="s">
        <v>1084</v>
      </c>
      <c r="AC8131" s="177" t="s">
        <v>28652</v>
      </c>
      <c r="AE8131" s="177" t="s">
        <v>1064</v>
      </c>
      <c r="AQ8131" s="177" t="s">
        <v>28653</v>
      </c>
      <c r="AT8131" s="177"/>
      <c r="AU8131" s="177"/>
      <c r="AV8131" s="177"/>
      <c r="AW8131" s="177"/>
    </row>
    <row r="8132" spans="1:49">
      <c r="A8132" s="170" t="s">
        <v>28648</v>
      </c>
      <c r="B8132" s="177" t="s">
        <v>28649</v>
      </c>
      <c r="D8132" s="177" t="s">
        <v>508</v>
      </c>
      <c r="E8132" s="170" t="s">
        <v>12585</v>
      </c>
      <c r="F8132" s="177" t="s">
        <v>28691</v>
      </c>
      <c r="I8132" s="177" t="s">
        <v>777</v>
      </c>
      <c r="J8132" s="178">
        <v>43928</v>
      </c>
      <c r="K8132" s="178">
        <v>43928</v>
      </c>
      <c r="L8132" s="177" t="s">
        <v>550</v>
      </c>
      <c r="M8132" s="177" t="s">
        <v>28651</v>
      </c>
      <c r="N8132" s="177" t="s">
        <v>28651</v>
      </c>
      <c r="O8132" s="177" t="s">
        <v>75</v>
      </c>
      <c r="R8132" s="177" t="s">
        <v>1120</v>
      </c>
      <c r="S8132" s="177" t="s">
        <v>718</v>
      </c>
      <c r="U8132" s="177" t="s">
        <v>718</v>
      </c>
      <c r="V8132" s="177" t="s">
        <v>1122</v>
      </c>
      <c r="W8132" s="177" t="s">
        <v>1123</v>
      </c>
      <c r="Y8132" s="177" t="s">
        <v>1124</v>
      </c>
      <c r="Z8132" s="177" t="s">
        <v>1123</v>
      </c>
      <c r="AB8132" s="177">
        <v>1.18</v>
      </c>
      <c r="AC8132" s="177" t="s">
        <v>1123</v>
      </c>
      <c r="AE8132" s="177">
        <v>1.18</v>
      </c>
      <c r="AF8132" s="177" t="s">
        <v>1123</v>
      </c>
      <c r="AH8132" s="177">
        <v>1.18</v>
      </c>
      <c r="AI8132" s="177" t="s">
        <v>1123</v>
      </c>
      <c r="AK8132" s="177">
        <v>1.18</v>
      </c>
      <c r="AL8132" s="177" t="s">
        <v>1123</v>
      </c>
      <c r="AN8132" s="177">
        <v>1.18</v>
      </c>
      <c r="AO8132" s="177" t="s">
        <v>1123</v>
      </c>
      <c r="AQ8132" s="177" t="s">
        <v>28660</v>
      </c>
      <c r="AT8132" s="177">
        <v>1.18</v>
      </c>
      <c r="AU8132" s="177"/>
      <c r="AV8132" s="177"/>
      <c r="AW8132" s="177"/>
    </row>
    <row r="8133" spans="1:49">
      <c r="A8133" s="170" t="s">
        <v>28648</v>
      </c>
      <c r="B8133" s="177" t="s">
        <v>28649</v>
      </c>
      <c r="D8133" s="177" t="s">
        <v>508</v>
      </c>
      <c r="E8133" s="177" t="s">
        <v>737</v>
      </c>
      <c r="F8133" s="177" t="s">
        <v>28692</v>
      </c>
      <c r="I8133" s="177" t="s">
        <v>777</v>
      </c>
      <c r="J8133" s="178">
        <v>43928</v>
      </c>
      <c r="K8133" s="178">
        <v>43928</v>
      </c>
      <c r="L8133" s="177" t="s">
        <v>901</v>
      </c>
      <c r="M8133" s="177" t="s">
        <v>28667</v>
      </c>
      <c r="N8133" s="177" t="s">
        <v>28651</v>
      </c>
      <c r="O8133" s="177" t="s">
        <v>324</v>
      </c>
      <c r="P8133" s="177" t="s">
        <v>903</v>
      </c>
      <c r="Q8133" s="177" t="s">
        <v>28693</v>
      </c>
      <c r="R8133" s="177" t="s">
        <v>904</v>
      </c>
      <c r="S8133" s="177" t="s">
        <v>905</v>
      </c>
      <c r="T8133" s="177" t="s">
        <v>1904</v>
      </c>
      <c r="U8133" s="177" t="s">
        <v>2255</v>
      </c>
      <c r="V8133" s="177" t="s">
        <v>907</v>
      </c>
      <c r="W8133" s="177" t="s">
        <v>908</v>
      </c>
      <c r="Y8133" s="177" t="s">
        <v>909</v>
      </c>
      <c r="AB8133" s="177" t="s">
        <v>910</v>
      </c>
      <c r="AC8133" s="177">
        <v>2800</v>
      </c>
      <c r="AD8133" s="177" t="s">
        <v>911</v>
      </c>
      <c r="AE8133" s="177">
        <v>1375</v>
      </c>
      <c r="AF8133" s="177" t="s">
        <v>912</v>
      </c>
      <c r="AG8133" s="177" t="s">
        <v>908</v>
      </c>
      <c r="AH8133" s="177" t="s">
        <v>913</v>
      </c>
      <c r="AI8133" s="177" t="s">
        <v>908</v>
      </c>
      <c r="AK8133" s="177" t="s">
        <v>914</v>
      </c>
      <c r="AL8133" s="177" t="s">
        <v>915</v>
      </c>
      <c r="AP8133" s="177" t="s">
        <v>908</v>
      </c>
      <c r="AQ8133" s="177"/>
      <c r="AT8133" s="177"/>
      <c r="AU8133" s="177"/>
      <c r="AV8133" s="177" t="s">
        <v>1620</v>
      </c>
      <c r="AW8133" s="177"/>
    </row>
    <row r="8134" spans="1:49">
      <c r="A8134" s="170" t="s">
        <v>28648</v>
      </c>
      <c r="B8134" s="177" t="s">
        <v>28649</v>
      </c>
      <c r="D8134" s="177" t="s">
        <v>508</v>
      </c>
      <c r="E8134" s="170" t="s">
        <v>23173</v>
      </c>
      <c r="F8134" s="177" t="s">
        <v>28694</v>
      </c>
      <c r="I8134" s="177" t="s">
        <v>777</v>
      </c>
      <c r="J8134" s="178">
        <v>43928</v>
      </c>
      <c r="K8134" s="178">
        <v>43928</v>
      </c>
      <c r="L8134" s="177" t="s">
        <v>513</v>
      </c>
      <c r="M8134" s="177" t="s">
        <v>28685</v>
      </c>
      <c r="N8134" s="177" t="s">
        <v>28651</v>
      </c>
      <c r="O8134" s="177" t="s">
        <v>280</v>
      </c>
      <c r="R8134" s="177" t="s">
        <v>700</v>
      </c>
      <c r="S8134" s="177" t="s">
        <v>896</v>
      </c>
      <c r="T8134" s="177" t="s">
        <v>1313</v>
      </c>
      <c r="V8134" s="177" t="s">
        <v>28695</v>
      </c>
      <c r="W8134" s="177" t="s">
        <v>28696</v>
      </c>
      <c r="X8134" s="177" t="s">
        <v>1130</v>
      </c>
      <c r="AQ8134" s="177" t="s">
        <v>5456</v>
      </c>
      <c r="AT8134" s="177"/>
      <c r="AU8134" s="177"/>
      <c r="AV8134" s="177"/>
      <c r="AW8134" s="177"/>
    </row>
    <row r="8135" spans="1:49">
      <c r="A8135" s="170" t="s">
        <v>28648</v>
      </c>
      <c r="B8135" s="177" t="s">
        <v>28649</v>
      </c>
      <c r="D8135" s="177" t="s">
        <v>508</v>
      </c>
      <c r="E8135" s="177" t="s">
        <v>746</v>
      </c>
      <c r="F8135" s="177" t="s">
        <v>28697</v>
      </c>
      <c r="I8135" s="177" t="s">
        <v>777</v>
      </c>
      <c r="J8135" s="178">
        <v>43928</v>
      </c>
      <c r="K8135" s="178">
        <v>43928</v>
      </c>
      <c r="L8135" s="177" t="s">
        <v>550</v>
      </c>
      <c r="M8135" s="177" t="s">
        <v>28651</v>
      </c>
      <c r="N8135" s="177" t="s">
        <v>28651</v>
      </c>
      <c r="O8135" s="177" t="s">
        <v>195</v>
      </c>
      <c r="P8135" s="177" t="s">
        <v>887</v>
      </c>
      <c r="R8135" s="177" t="s">
        <v>600</v>
      </c>
      <c r="S8135" s="177" t="s">
        <v>601</v>
      </c>
      <c r="U8135" s="177" t="s">
        <v>718</v>
      </c>
      <c r="V8135" s="177" t="s">
        <v>2024</v>
      </c>
      <c r="X8135" s="177" t="s">
        <v>943</v>
      </c>
      <c r="Y8135" s="177" t="s">
        <v>674</v>
      </c>
      <c r="Z8135" s="177" t="s">
        <v>718</v>
      </c>
      <c r="AA8135" s="177" t="s">
        <v>1084</v>
      </c>
      <c r="AC8135" s="177" t="s">
        <v>1097</v>
      </c>
      <c r="AD8135" s="177" t="s">
        <v>28698</v>
      </c>
      <c r="AE8135" s="177" t="s">
        <v>524</v>
      </c>
      <c r="AQ8135" s="177" t="s">
        <v>28699</v>
      </c>
      <c r="AT8135" s="177"/>
      <c r="AU8135" s="177"/>
      <c r="AV8135" s="177"/>
      <c r="AW8135" s="177"/>
    </row>
    <row r="8136" spans="1:49">
      <c r="A8136" s="170" t="s">
        <v>28648</v>
      </c>
      <c r="B8136" s="177" t="s">
        <v>28649</v>
      </c>
      <c r="D8136" s="177" t="s">
        <v>508</v>
      </c>
      <c r="E8136" s="177" t="s">
        <v>752</v>
      </c>
      <c r="F8136" s="177" t="s">
        <v>28700</v>
      </c>
      <c r="I8136" s="177" t="s">
        <v>777</v>
      </c>
      <c r="J8136" s="178">
        <v>43928</v>
      </c>
      <c r="K8136" s="178">
        <v>43928</v>
      </c>
      <c r="L8136" s="177" t="s">
        <v>901</v>
      </c>
      <c r="M8136" s="177" t="s">
        <v>28667</v>
      </c>
      <c r="N8136" s="177" t="s">
        <v>28651</v>
      </c>
      <c r="O8136" s="177" t="s">
        <v>324</v>
      </c>
      <c r="P8136" s="177" t="s">
        <v>903</v>
      </c>
      <c r="Q8136" s="177" t="s">
        <v>28701</v>
      </c>
      <c r="R8136" s="177" t="s">
        <v>904</v>
      </c>
      <c r="S8136" s="177" t="s">
        <v>905</v>
      </c>
      <c r="T8136" s="177" t="s">
        <v>1904</v>
      </c>
      <c r="U8136" s="177" t="s">
        <v>2255</v>
      </c>
      <c r="V8136" s="177" t="s">
        <v>907</v>
      </c>
      <c r="W8136" s="177" t="s">
        <v>908</v>
      </c>
      <c r="Y8136" s="177" t="s">
        <v>909</v>
      </c>
      <c r="AB8136" s="177" t="s">
        <v>910</v>
      </c>
      <c r="AC8136" s="177">
        <v>2800</v>
      </c>
      <c r="AD8136" s="177" t="s">
        <v>911</v>
      </c>
      <c r="AE8136" s="177">
        <v>1375</v>
      </c>
      <c r="AF8136" s="177" t="s">
        <v>912</v>
      </c>
      <c r="AG8136" s="177" t="s">
        <v>908</v>
      </c>
      <c r="AH8136" s="177" t="s">
        <v>913</v>
      </c>
      <c r="AI8136" s="177" t="s">
        <v>908</v>
      </c>
      <c r="AK8136" s="177" t="s">
        <v>914</v>
      </c>
      <c r="AL8136" s="177" t="s">
        <v>915</v>
      </c>
      <c r="AP8136" s="177" t="s">
        <v>908</v>
      </c>
      <c r="AQ8136" s="177"/>
      <c r="AT8136" s="177"/>
      <c r="AU8136" s="177"/>
      <c r="AV8136" s="177" t="s">
        <v>1620</v>
      </c>
      <c r="AW8136" s="177"/>
    </row>
    <row r="8137" spans="1:49">
      <c r="A8137" s="170" t="s">
        <v>28648</v>
      </c>
      <c r="B8137" s="177" t="s">
        <v>28649</v>
      </c>
      <c r="D8137" s="177" t="s">
        <v>508</v>
      </c>
      <c r="E8137" s="177" t="s">
        <v>9071</v>
      </c>
      <c r="F8137" s="177" t="s">
        <v>28702</v>
      </c>
      <c r="I8137" s="177" t="s">
        <v>777</v>
      </c>
      <c r="J8137" s="178">
        <v>43928</v>
      </c>
      <c r="K8137" s="178">
        <v>43928</v>
      </c>
      <c r="L8137" s="177" t="s">
        <v>513</v>
      </c>
      <c r="M8137" s="177" t="s">
        <v>28685</v>
      </c>
      <c r="N8137" s="177" t="s">
        <v>28651</v>
      </c>
      <c r="O8137" s="177" t="s">
        <v>280</v>
      </c>
      <c r="R8137" s="177" t="s">
        <v>700</v>
      </c>
      <c r="S8137" s="177" t="s">
        <v>896</v>
      </c>
      <c r="T8137" s="177" t="s">
        <v>1313</v>
      </c>
      <c r="V8137" s="177" t="s">
        <v>28695</v>
      </c>
      <c r="W8137" s="177" t="s">
        <v>28703</v>
      </c>
      <c r="X8137" s="177" t="s">
        <v>1130</v>
      </c>
      <c r="AQ8137" s="177" t="s">
        <v>28704</v>
      </c>
      <c r="AT8137" s="177"/>
      <c r="AU8137" s="177"/>
      <c r="AV8137" s="177"/>
      <c r="AW8137" s="177"/>
    </row>
    <row r="8138" spans="1:49">
      <c r="A8138" s="170" t="s">
        <v>28648</v>
      </c>
      <c r="B8138" s="177" t="s">
        <v>28649</v>
      </c>
      <c r="D8138" s="177" t="s">
        <v>508</v>
      </c>
      <c r="E8138" s="177" t="s">
        <v>836</v>
      </c>
      <c r="F8138" s="177" t="s">
        <v>28705</v>
      </c>
      <c r="I8138" s="177" t="s">
        <v>777</v>
      </c>
      <c r="J8138" s="178">
        <v>43928</v>
      </c>
      <c r="K8138" s="178">
        <v>43928</v>
      </c>
      <c r="L8138" s="177" t="s">
        <v>550</v>
      </c>
      <c r="M8138" s="177" t="s">
        <v>28655</v>
      </c>
      <c r="N8138" s="177" t="s">
        <v>28651</v>
      </c>
      <c r="O8138" s="177" t="s">
        <v>195</v>
      </c>
      <c r="P8138" s="177" t="s">
        <v>887</v>
      </c>
      <c r="R8138" s="177" t="s">
        <v>600</v>
      </c>
      <c r="S8138" s="177" t="s">
        <v>601</v>
      </c>
      <c r="T8138" s="177" t="s">
        <v>7535</v>
      </c>
      <c r="U8138" s="177" t="s">
        <v>646</v>
      </c>
      <c r="V8138" s="177" t="s">
        <v>2024</v>
      </c>
      <c r="X8138" s="177" t="s">
        <v>943</v>
      </c>
      <c r="Y8138" s="177" t="s">
        <v>674</v>
      </c>
      <c r="Z8138" s="177" t="s">
        <v>646</v>
      </c>
      <c r="AA8138" s="177" t="s">
        <v>1084</v>
      </c>
      <c r="AC8138" s="177" t="s">
        <v>1097</v>
      </c>
      <c r="AD8138" s="177" t="s">
        <v>28706</v>
      </c>
      <c r="AE8138" s="177" t="s">
        <v>524</v>
      </c>
      <c r="AQ8138" s="177"/>
      <c r="AT8138" s="177"/>
      <c r="AU8138" s="177"/>
      <c r="AV8138" s="177"/>
      <c r="AW8138" s="177"/>
    </row>
    <row r="8139" spans="1:49">
      <c r="A8139" s="170" t="s">
        <v>28648</v>
      </c>
      <c r="B8139" s="177" t="s">
        <v>28649</v>
      </c>
      <c r="D8139" s="177" t="s">
        <v>508</v>
      </c>
      <c r="E8139" s="177" t="s">
        <v>840</v>
      </c>
      <c r="F8139" s="177" t="s">
        <v>28707</v>
      </c>
      <c r="I8139" s="177" t="s">
        <v>777</v>
      </c>
      <c r="J8139" s="178">
        <v>43928</v>
      </c>
      <c r="K8139" s="178">
        <v>43928</v>
      </c>
      <c r="L8139" s="177" t="s">
        <v>901</v>
      </c>
      <c r="M8139" s="177" t="s">
        <v>28667</v>
      </c>
      <c r="N8139" s="177" t="s">
        <v>28651</v>
      </c>
      <c r="O8139" s="177" t="s">
        <v>324</v>
      </c>
      <c r="P8139" s="177" t="s">
        <v>903</v>
      </c>
      <c r="Q8139" s="177" t="s">
        <v>1361</v>
      </c>
      <c r="R8139" s="177" t="s">
        <v>904</v>
      </c>
      <c r="S8139" s="177" t="s">
        <v>905</v>
      </c>
      <c r="T8139" s="177" t="s">
        <v>1904</v>
      </c>
      <c r="U8139" s="177" t="s">
        <v>906</v>
      </c>
      <c r="V8139" s="177" t="s">
        <v>907</v>
      </c>
      <c r="W8139" s="177" t="s">
        <v>908</v>
      </c>
      <c r="Y8139" s="177" t="s">
        <v>908</v>
      </c>
      <c r="AB8139" s="177" t="s">
        <v>910</v>
      </c>
      <c r="AC8139" s="177">
        <v>2000</v>
      </c>
      <c r="AD8139" s="177" t="s">
        <v>911</v>
      </c>
      <c r="AE8139" s="183" t="s">
        <v>1730</v>
      </c>
      <c r="AF8139" s="177" t="s">
        <v>912</v>
      </c>
      <c r="AG8139" s="177" t="s">
        <v>908</v>
      </c>
      <c r="AH8139" s="177" t="s">
        <v>913</v>
      </c>
      <c r="AI8139" s="177" t="s">
        <v>908</v>
      </c>
      <c r="AK8139" s="177" t="s">
        <v>914</v>
      </c>
      <c r="AL8139" s="177" t="s">
        <v>915</v>
      </c>
      <c r="AP8139" s="177" t="s">
        <v>908</v>
      </c>
      <c r="AQ8139" s="177"/>
      <c r="AT8139" s="177"/>
      <c r="AU8139" s="177"/>
      <c r="AV8139" s="177" t="s">
        <v>4486</v>
      </c>
      <c r="AW8139" s="177"/>
    </row>
    <row r="8140" spans="1:49">
      <c r="A8140" s="170" t="s">
        <v>28648</v>
      </c>
      <c r="B8140" s="177" t="s">
        <v>28649</v>
      </c>
      <c r="D8140" s="177" t="s">
        <v>508</v>
      </c>
      <c r="E8140" s="177" t="s">
        <v>9045</v>
      </c>
      <c r="F8140" s="177" t="s">
        <v>28708</v>
      </c>
      <c r="I8140" s="177" t="s">
        <v>777</v>
      </c>
      <c r="J8140" s="178">
        <v>43928</v>
      </c>
      <c r="K8140" s="178">
        <v>43928</v>
      </c>
      <c r="L8140" s="177" t="s">
        <v>550</v>
      </c>
      <c r="M8140" s="177" t="s">
        <v>28651</v>
      </c>
      <c r="N8140" s="177" t="s">
        <v>28651</v>
      </c>
      <c r="O8140" s="177" t="s">
        <v>280</v>
      </c>
      <c r="R8140" s="177" t="s">
        <v>700</v>
      </c>
      <c r="S8140" s="177" t="s">
        <v>701</v>
      </c>
      <c r="T8140" s="177" t="s">
        <v>2197</v>
      </c>
      <c r="V8140" s="177" t="s">
        <v>2198</v>
      </c>
      <c r="W8140" s="177" t="s">
        <v>28709</v>
      </c>
      <c r="X8140" s="177" t="s">
        <v>1130</v>
      </c>
      <c r="AQ8140" s="177" t="s">
        <v>28704</v>
      </c>
      <c r="AT8140" s="177"/>
      <c r="AU8140" s="177"/>
      <c r="AV8140" s="177"/>
      <c r="AW8140" s="177"/>
    </row>
    <row r="8141" spans="1:49">
      <c r="A8141" s="170" t="s">
        <v>28648</v>
      </c>
      <c r="B8141" s="177" t="s">
        <v>28649</v>
      </c>
      <c r="D8141" s="177" t="s">
        <v>508</v>
      </c>
      <c r="E8141" s="177" t="s">
        <v>852</v>
      </c>
      <c r="F8141" s="177" t="s">
        <v>28710</v>
      </c>
      <c r="I8141" s="177" t="s">
        <v>777</v>
      </c>
      <c r="J8141" s="178">
        <v>43928</v>
      </c>
      <c r="K8141" s="178">
        <v>43928</v>
      </c>
      <c r="L8141" s="177" t="s">
        <v>550</v>
      </c>
      <c r="M8141" s="177" t="s">
        <v>28655</v>
      </c>
      <c r="N8141" s="177" t="s">
        <v>28651</v>
      </c>
      <c r="O8141" s="177" t="s">
        <v>195</v>
      </c>
      <c r="P8141" s="177" t="s">
        <v>887</v>
      </c>
      <c r="R8141" s="177" t="s">
        <v>600</v>
      </c>
      <c r="S8141" s="177" t="s">
        <v>601</v>
      </c>
      <c r="T8141" s="177" t="s">
        <v>7520</v>
      </c>
      <c r="U8141" s="177" t="s">
        <v>646</v>
      </c>
      <c r="V8141" s="177" t="s">
        <v>2024</v>
      </c>
      <c r="X8141" s="177" t="s">
        <v>943</v>
      </c>
      <c r="Y8141" s="177" t="s">
        <v>674</v>
      </c>
      <c r="Z8141" s="177" t="s">
        <v>646</v>
      </c>
      <c r="AA8141" s="177" t="s">
        <v>1084</v>
      </c>
      <c r="AC8141" s="177" t="s">
        <v>1097</v>
      </c>
      <c r="AD8141" s="177" t="s">
        <v>28711</v>
      </c>
      <c r="AE8141" s="177" t="s">
        <v>524</v>
      </c>
      <c r="AQ8141" s="177"/>
      <c r="AT8141" s="177"/>
      <c r="AU8141" s="177"/>
      <c r="AV8141" s="177"/>
      <c r="AW8141" s="177"/>
    </row>
    <row r="8142" spans="1:49">
      <c r="A8142" s="170" t="s">
        <v>28648</v>
      </c>
      <c r="B8142" s="177" t="s">
        <v>28649</v>
      </c>
      <c r="D8142" s="177" t="s">
        <v>508</v>
      </c>
      <c r="E8142" s="177" t="s">
        <v>1021</v>
      </c>
      <c r="F8142" s="177" t="s">
        <v>28712</v>
      </c>
      <c r="I8142" s="177" t="s">
        <v>777</v>
      </c>
      <c r="J8142" s="178">
        <v>43928</v>
      </c>
      <c r="K8142" s="178">
        <v>43928</v>
      </c>
      <c r="L8142" s="177" t="s">
        <v>901</v>
      </c>
      <c r="M8142" s="177" t="s">
        <v>28667</v>
      </c>
      <c r="N8142" s="177" t="s">
        <v>28651</v>
      </c>
      <c r="O8142" s="177" t="s">
        <v>324</v>
      </c>
      <c r="P8142" s="177" t="s">
        <v>903</v>
      </c>
      <c r="Q8142" s="177" t="s">
        <v>1376</v>
      </c>
      <c r="R8142" s="177" t="s">
        <v>904</v>
      </c>
      <c r="S8142" s="177" t="s">
        <v>905</v>
      </c>
      <c r="T8142" s="177" t="s">
        <v>1904</v>
      </c>
      <c r="U8142" s="177" t="s">
        <v>906</v>
      </c>
      <c r="V8142" s="177" t="s">
        <v>907</v>
      </c>
      <c r="W8142" s="177" t="s">
        <v>908</v>
      </c>
      <c r="Y8142" s="177" t="s">
        <v>908</v>
      </c>
      <c r="AB8142" s="177" t="s">
        <v>910</v>
      </c>
      <c r="AC8142" s="177">
        <v>2000</v>
      </c>
      <c r="AD8142" s="177" t="s">
        <v>911</v>
      </c>
      <c r="AE8142" s="183" t="s">
        <v>1730</v>
      </c>
      <c r="AF8142" s="177" t="s">
        <v>912</v>
      </c>
      <c r="AG8142" s="177" t="s">
        <v>908</v>
      </c>
      <c r="AH8142" s="177" t="s">
        <v>913</v>
      </c>
      <c r="AI8142" s="177" t="s">
        <v>908</v>
      </c>
      <c r="AK8142" s="177" t="s">
        <v>914</v>
      </c>
      <c r="AL8142" s="177" t="s">
        <v>915</v>
      </c>
      <c r="AP8142" s="177" t="s">
        <v>908</v>
      </c>
      <c r="AQ8142" s="177"/>
      <c r="AT8142" s="177"/>
      <c r="AU8142" s="177"/>
      <c r="AV8142" s="177" t="s">
        <v>4486</v>
      </c>
      <c r="AW8142" s="177"/>
    </row>
    <row r="8143" spans="1:49">
      <c r="A8143" s="170" t="s">
        <v>28648</v>
      </c>
      <c r="B8143" s="177" t="s">
        <v>28649</v>
      </c>
      <c r="D8143" s="177" t="s">
        <v>508</v>
      </c>
      <c r="E8143" s="170" t="s">
        <v>11702</v>
      </c>
      <c r="F8143" s="177" t="s">
        <v>28713</v>
      </c>
      <c r="I8143" s="177" t="s">
        <v>777</v>
      </c>
      <c r="J8143" s="178">
        <v>43928</v>
      </c>
      <c r="K8143" s="178">
        <v>43928</v>
      </c>
      <c r="L8143" s="177" t="s">
        <v>550</v>
      </c>
      <c r="M8143" s="177" t="s">
        <v>28651</v>
      </c>
      <c r="N8143" s="177" t="s">
        <v>28651</v>
      </c>
      <c r="O8143" s="177" t="s">
        <v>280</v>
      </c>
      <c r="R8143" s="177" t="s">
        <v>700</v>
      </c>
      <c r="S8143" s="177" t="s">
        <v>701</v>
      </c>
      <c r="T8143" s="177" t="s">
        <v>2197</v>
      </c>
      <c r="V8143" s="177" t="s">
        <v>2198</v>
      </c>
      <c r="W8143" s="177" t="s">
        <v>28714</v>
      </c>
      <c r="X8143" s="177" t="s">
        <v>1130</v>
      </c>
      <c r="AQ8143" s="177" t="s">
        <v>28704</v>
      </c>
      <c r="AT8143" s="177"/>
      <c r="AU8143" s="177"/>
      <c r="AV8143" s="177"/>
      <c r="AW8143" s="177"/>
    </row>
    <row r="8144" spans="1:49">
      <c r="A8144" s="170" t="s">
        <v>28648</v>
      </c>
      <c r="B8144" s="177" t="s">
        <v>28649</v>
      </c>
      <c r="D8144" s="177" t="s">
        <v>508</v>
      </c>
      <c r="E8144" s="177" t="s">
        <v>2639</v>
      </c>
      <c r="F8144" s="177" t="s">
        <v>28715</v>
      </c>
      <c r="I8144" s="177" t="s">
        <v>777</v>
      </c>
      <c r="J8144" s="178">
        <v>43928</v>
      </c>
      <c r="K8144" s="178">
        <v>43928</v>
      </c>
      <c r="L8144" s="177" t="s">
        <v>550</v>
      </c>
      <c r="M8144" s="177" t="s">
        <v>28655</v>
      </c>
      <c r="N8144" s="177" t="s">
        <v>28651</v>
      </c>
      <c r="O8144" s="177" t="s">
        <v>195</v>
      </c>
      <c r="P8144" s="177" t="s">
        <v>887</v>
      </c>
      <c r="R8144" s="177" t="s">
        <v>600</v>
      </c>
      <c r="S8144" s="177" t="s">
        <v>601</v>
      </c>
      <c r="T8144" s="177" t="s">
        <v>2197</v>
      </c>
      <c r="U8144" s="177" t="s">
        <v>702</v>
      </c>
      <c r="V8144" s="177" t="s">
        <v>2024</v>
      </c>
      <c r="X8144" s="177" t="s">
        <v>943</v>
      </c>
      <c r="Y8144" s="177" t="s">
        <v>674</v>
      </c>
      <c r="Z8144" s="177" t="s">
        <v>702</v>
      </c>
      <c r="AA8144" s="177" t="s">
        <v>1084</v>
      </c>
      <c r="AC8144" s="177" t="s">
        <v>1097</v>
      </c>
      <c r="AD8144" s="177" t="s">
        <v>28716</v>
      </c>
      <c r="AE8144" s="177" t="s">
        <v>524</v>
      </c>
      <c r="AQ8144" s="177"/>
      <c r="AT8144" s="177"/>
      <c r="AU8144" s="177"/>
      <c r="AV8144" s="177"/>
      <c r="AW8144" s="177"/>
    </row>
    <row r="8145" spans="1:59">
      <c r="A8145" s="170" t="s">
        <v>28648</v>
      </c>
      <c r="B8145" s="177" t="s">
        <v>28649</v>
      </c>
      <c r="D8145" s="177" t="s">
        <v>508</v>
      </c>
      <c r="E8145" s="177" t="s">
        <v>1146</v>
      </c>
      <c r="F8145" s="177" t="s">
        <v>28717</v>
      </c>
      <c r="I8145" s="177" t="s">
        <v>777</v>
      </c>
      <c r="J8145" s="178">
        <v>43928</v>
      </c>
      <c r="K8145" s="178">
        <v>43928</v>
      </c>
      <c r="L8145" s="177" t="s">
        <v>901</v>
      </c>
      <c r="M8145" s="177" t="s">
        <v>28667</v>
      </c>
      <c r="N8145" s="177" t="s">
        <v>28651</v>
      </c>
      <c r="O8145" s="177" t="s">
        <v>324</v>
      </c>
      <c r="P8145" s="177" t="s">
        <v>903</v>
      </c>
      <c r="Q8145" s="177" t="s">
        <v>1397</v>
      </c>
      <c r="R8145" s="177" t="s">
        <v>904</v>
      </c>
      <c r="S8145" s="177" t="s">
        <v>905</v>
      </c>
      <c r="T8145" s="177" t="s">
        <v>1936</v>
      </c>
      <c r="U8145" s="177" t="s">
        <v>3984</v>
      </c>
      <c r="V8145" s="177" t="s">
        <v>907</v>
      </c>
      <c r="W8145" s="177" t="s">
        <v>908</v>
      </c>
      <c r="Y8145" s="177" t="s">
        <v>908</v>
      </c>
      <c r="AB8145" s="177" t="s">
        <v>910</v>
      </c>
      <c r="AC8145" s="177">
        <v>1400</v>
      </c>
      <c r="AD8145" s="177" t="s">
        <v>911</v>
      </c>
      <c r="AE8145" s="177">
        <v>1375</v>
      </c>
      <c r="AF8145" s="177" t="s">
        <v>912</v>
      </c>
      <c r="AG8145" s="177" t="s">
        <v>908</v>
      </c>
      <c r="AH8145" s="177" t="s">
        <v>913</v>
      </c>
      <c r="AI8145" s="177" t="s">
        <v>908</v>
      </c>
      <c r="AK8145" s="177" t="s">
        <v>914</v>
      </c>
      <c r="AL8145" s="177" t="s">
        <v>915</v>
      </c>
      <c r="AP8145" s="177" t="s">
        <v>908</v>
      </c>
      <c r="AQ8145" s="177"/>
      <c r="AT8145" s="177"/>
      <c r="AU8145" s="177"/>
      <c r="AV8145" s="177" t="s">
        <v>2219</v>
      </c>
      <c r="AW8145" s="177"/>
    </row>
    <row r="8146" spans="1:59">
      <c r="A8146" s="170" t="s">
        <v>28648</v>
      </c>
      <c r="B8146" s="177" t="s">
        <v>28649</v>
      </c>
      <c r="D8146" s="177" t="s">
        <v>508</v>
      </c>
      <c r="E8146" s="177" t="s">
        <v>1750</v>
      </c>
      <c r="F8146" s="177" t="s">
        <v>28718</v>
      </c>
      <c r="I8146" s="177" t="s">
        <v>777</v>
      </c>
      <c r="J8146" s="178">
        <v>43928</v>
      </c>
      <c r="K8146" s="178">
        <v>43928</v>
      </c>
      <c r="L8146" s="177" t="s">
        <v>550</v>
      </c>
      <c r="M8146" s="177" t="s">
        <v>28651</v>
      </c>
      <c r="N8146" s="177" t="s">
        <v>28651</v>
      </c>
      <c r="O8146" s="177" t="s">
        <v>280</v>
      </c>
      <c r="R8146" s="177" t="s">
        <v>700</v>
      </c>
      <c r="S8146" s="177" t="s">
        <v>701</v>
      </c>
      <c r="T8146" s="177" t="s">
        <v>7348</v>
      </c>
      <c r="V8146" s="177" t="s">
        <v>2198</v>
      </c>
      <c r="W8146" s="177" t="s">
        <v>28719</v>
      </c>
      <c r="X8146" s="177" t="s">
        <v>1130</v>
      </c>
      <c r="AQ8146" s="177" t="s">
        <v>28704</v>
      </c>
      <c r="AT8146" s="177"/>
      <c r="AU8146" s="177"/>
      <c r="AV8146" s="177"/>
      <c r="AW8146" s="177"/>
    </row>
    <row r="8147" spans="1:59">
      <c r="A8147" s="170" t="s">
        <v>28648</v>
      </c>
      <c r="B8147" s="177" t="s">
        <v>28649</v>
      </c>
      <c r="D8147" s="177" t="s">
        <v>508</v>
      </c>
      <c r="E8147" s="177" t="s">
        <v>1154</v>
      </c>
      <c r="F8147" s="177" t="s">
        <v>28720</v>
      </c>
      <c r="I8147" s="177" t="s">
        <v>777</v>
      </c>
      <c r="J8147" s="178">
        <v>43928</v>
      </c>
      <c r="K8147" s="178">
        <v>43928</v>
      </c>
      <c r="L8147" s="177" t="s">
        <v>550</v>
      </c>
      <c r="M8147" s="177" t="s">
        <v>28655</v>
      </c>
      <c r="N8147" s="177" t="s">
        <v>28651</v>
      </c>
      <c r="O8147" s="177" t="s">
        <v>195</v>
      </c>
      <c r="P8147" s="177" t="s">
        <v>887</v>
      </c>
      <c r="R8147" s="177" t="s">
        <v>600</v>
      </c>
      <c r="S8147" s="177" t="s">
        <v>601</v>
      </c>
      <c r="T8147" s="177" t="s">
        <v>12466</v>
      </c>
      <c r="U8147" s="177" t="s">
        <v>718</v>
      </c>
      <c r="V8147" s="177" t="s">
        <v>2024</v>
      </c>
      <c r="X8147" s="177" t="s">
        <v>943</v>
      </c>
      <c r="Y8147" s="177" t="s">
        <v>674</v>
      </c>
      <c r="Z8147" s="177" t="s">
        <v>718</v>
      </c>
      <c r="AA8147" s="177" t="s">
        <v>1084</v>
      </c>
      <c r="AC8147" s="177" t="s">
        <v>1097</v>
      </c>
      <c r="AD8147" s="177" t="s">
        <v>28721</v>
      </c>
      <c r="AE8147" s="177" t="s">
        <v>524</v>
      </c>
      <c r="AQ8147" s="177"/>
      <c r="AT8147" s="177"/>
      <c r="AU8147" s="177"/>
      <c r="AV8147" s="177"/>
      <c r="AW8147" s="177"/>
    </row>
    <row r="8148" spans="1:59">
      <c r="A8148" s="170" t="s">
        <v>28648</v>
      </c>
      <c r="B8148" s="177" t="s">
        <v>28649</v>
      </c>
      <c r="D8148" s="177" t="s">
        <v>508</v>
      </c>
      <c r="E8148" s="177" t="s">
        <v>2662</v>
      </c>
      <c r="F8148" s="177" t="s">
        <v>28722</v>
      </c>
      <c r="I8148" s="177" t="s">
        <v>777</v>
      </c>
      <c r="J8148" s="178">
        <v>43928</v>
      </c>
      <c r="K8148" s="178">
        <v>43928</v>
      </c>
      <c r="L8148" s="177" t="s">
        <v>901</v>
      </c>
      <c r="M8148" s="177" t="s">
        <v>28667</v>
      </c>
      <c r="N8148" s="177" t="s">
        <v>28651</v>
      </c>
      <c r="O8148" s="177" t="s">
        <v>324</v>
      </c>
      <c r="P8148" s="177" t="s">
        <v>903</v>
      </c>
      <c r="Q8148" s="177" t="s">
        <v>28723</v>
      </c>
      <c r="R8148" s="177" t="s">
        <v>904</v>
      </c>
      <c r="S8148" s="177" t="s">
        <v>905</v>
      </c>
      <c r="T8148" s="177" t="s">
        <v>1904</v>
      </c>
      <c r="U8148" s="177" t="s">
        <v>2255</v>
      </c>
      <c r="V8148" s="177" t="s">
        <v>907</v>
      </c>
      <c r="W8148" s="177" t="s">
        <v>908</v>
      </c>
      <c r="Y8148" s="177" t="s">
        <v>908</v>
      </c>
      <c r="AB8148" s="177" t="s">
        <v>910</v>
      </c>
      <c r="AC8148" s="177">
        <v>2800</v>
      </c>
      <c r="AD8148" s="177" t="s">
        <v>911</v>
      </c>
      <c r="AE8148" s="177">
        <v>1375</v>
      </c>
      <c r="AF8148" s="177" t="s">
        <v>912</v>
      </c>
      <c r="AG8148" s="177" t="s">
        <v>908</v>
      </c>
      <c r="AH8148" s="177" t="s">
        <v>913</v>
      </c>
      <c r="AI8148" s="177" t="s">
        <v>908</v>
      </c>
      <c r="AK8148" s="177" t="s">
        <v>914</v>
      </c>
      <c r="AL8148" s="177" t="s">
        <v>915</v>
      </c>
      <c r="AP8148" s="177" t="s">
        <v>908</v>
      </c>
      <c r="AQ8148" s="177"/>
      <c r="AT8148" s="177"/>
      <c r="AU8148" s="177"/>
      <c r="AV8148" s="177" t="s">
        <v>1620</v>
      </c>
      <c r="AW8148" s="177"/>
    </row>
    <row r="8149" spans="1:59">
      <c r="A8149" s="170" t="s">
        <v>28648</v>
      </c>
      <c r="B8149" s="177" t="s">
        <v>28649</v>
      </c>
      <c r="D8149" s="177" t="s">
        <v>508</v>
      </c>
      <c r="E8149" s="170" t="s">
        <v>20302</v>
      </c>
      <c r="F8149" s="177" t="s">
        <v>28724</v>
      </c>
      <c r="I8149" s="177" t="s">
        <v>777</v>
      </c>
      <c r="J8149" s="178">
        <v>43928</v>
      </c>
      <c r="K8149" s="178">
        <v>43928</v>
      </c>
      <c r="L8149" s="177" t="s">
        <v>550</v>
      </c>
      <c r="M8149" s="177" t="s">
        <v>28651</v>
      </c>
      <c r="N8149" s="177" t="s">
        <v>28651</v>
      </c>
      <c r="O8149" s="177" t="s">
        <v>280</v>
      </c>
      <c r="R8149" s="177" t="s">
        <v>700</v>
      </c>
      <c r="S8149" s="177" t="s">
        <v>701</v>
      </c>
      <c r="T8149" s="177" t="s">
        <v>7583</v>
      </c>
      <c r="V8149" s="177" t="s">
        <v>2198</v>
      </c>
      <c r="W8149" s="177" t="s">
        <v>28725</v>
      </c>
      <c r="X8149" s="177" t="s">
        <v>1130</v>
      </c>
      <c r="AQ8149" s="177" t="s">
        <v>28704</v>
      </c>
      <c r="AT8149" s="177"/>
      <c r="AU8149" s="177"/>
      <c r="AV8149" s="177"/>
      <c r="AW8149" s="177"/>
    </row>
    <row r="8150" spans="1:59">
      <c r="A8150" s="170" t="s">
        <v>28648</v>
      </c>
      <c r="B8150" s="177" t="s">
        <v>28649</v>
      </c>
      <c r="D8150" s="177" t="s">
        <v>508</v>
      </c>
      <c r="E8150" s="177" t="s">
        <v>1166</v>
      </c>
      <c r="F8150" s="177" t="s">
        <v>28726</v>
      </c>
      <c r="I8150" s="177" t="s">
        <v>777</v>
      </c>
      <c r="J8150" s="178">
        <v>43928</v>
      </c>
      <c r="K8150" s="178">
        <v>43928</v>
      </c>
      <c r="L8150" s="177" t="s">
        <v>550</v>
      </c>
      <c r="M8150" s="177" t="s">
        <v>28655</v>
      </c>
      <c r="N8150" s="177" t="s">
        <v>28651</v>
      </c>
      <c r="O8150" s="177" t="s">
        <v>195</v>
      </c>
      <c r="P8150" s="177" t="s">
        <v>887</v>
      </c>
      <c r="R8150" s="177" t="s">
        <v>600</v>
      </c>
      <c r="S8150" s="177" t="s">
        <v>601</v>
      </c>
      <c r="T8150" s="177" t="s">
        <v>7404</v>
      </c>
      <c r="U8150" s="177" t="s">
        <v>702</v>
      </c>
      <c r="V8150" s="177" t="s">
        <v>2024</v>
      </c>
      <c r="X8150" s="177" t="s">
        <v>943</v>
      </c>
      <c r="Y8150" s="177" t="s">
        <v>674</v>
      </c>
      <c r="Z8150" s="177" t="s">
        <v>702</v>
      </c>
      <c r="AA8150" s="177" t="s">
        <v>1084</v>
      </c>
      <c r="AC8150" s="177" t="s">
        <v>1097</v>
      </c>
      <c r="AD8150" s="177" t="s">
        <v>28727</v>
      </c>
      <c r="AE8150" s="177" t="s">
        <v>524</v>
      </c>
      <c r="AQ8150" s="177"/>
      <c r="AT8150" s="177"/>
      <c r="AU8150" s="177"/>
      <c r="AV8150" s="177"/>
      <c r="AW8150" s="177"/>
    </row>
    <row r="8151" spans="1:59">
      <c r="A8151" s="170" t="s">
        <v>28648</v>
      </c>
      <c r="B8151" s="177" t="s">
        <v>28649</v>
      </c>
      <c r="D8151" s="177" t="s">
        <v>508</v>
      </c>
      <c r="E8151" s="177" t="s">
        <v>1172</v>
      </c>
      <c r="F8151" s="177" t="s">
        <v>28728</v>
      </c>
      <c r="I8151" s="177" t="s">
        <v>777</v>
      </c>
      <c r="J8151" s="178">
        <v>43928</v>
      </c>
      <c r="K8151" s="178">
        <v>43928</v>
      </c>
      <c r="L8151" s="177" t="s">
        <v>550</v>
      </c>
      <c r="M8151" s="177" t="s">
        <v>28655</v>
      </c>
      <c r="N8151" s="177" t="s">
        <v>28651</v>
      </c>
      <c r="O8151" s="177" t="s">
        <v>280</v>
      </c>
      <c r="R8151" s="177" t="s">
        <v>700</v>
      </c>
      <c r="S8151" s="177" t="s">
        <v>701</v>
      </c>
      <c r="V8151" s="177" t="s">
        <v>2198</v>
      </c>
      <c r="AQ8151" s="177" t="s">
        <v>28680</v>
      </c>
      <c r="AT8151" s="177"/>
      <c r="AU8151" s="177"/>
      <c r="AV8151" s="177"/>
      <c r="AW8151" s="177"/>
    </row>
    <row r="8152" spans="1:59">
      <c r="A8152" s="170" t="s">
        <v>28648</v>
      </c>
      <c r="B8152" s="177" t="s">
        <v>28649</v>
      </c>
      <c r="D8152" s="177" t="s">
        <v>508</v>
      </c>
      <c r="E8152" s="177" t="s">
        <v>1172</v>
      </c>
      <c r="F8152" s="177" t="s">
        <v>28729</v>
      </c>
      <c r="I8152" s="177" t="s">
        <v>777</v>
      </c>
      <c r="J8152" s="178">
        <v>43928</v>
      </c>
      <c r="K8152" s="178">
        <v>43928</v>
      </c>
      <c r="L8152" s="177" t="s">
        <v>901</v>
      </c>
      <c r="M8152" s="177" t="s">
        <v>28667</v>
      </c>
      <c r="N8152" s="177" t="s">
        <v>28651</v>
      </c>
      <c r="O8152" s="177" t="s">
        <v>324</v>
      </c>
      <c r="P8152" s="177" t="s">
        <v>903</v>
      </c>
      <c r="Q8152" s="177" t="s">
        <v>28730</v>
      </c>
      <c r="R8152" s="177" t="s">
        <v>904</v>
      </c>
      <c r="S8152" s="177" t="s">
        <v>905</v>
      </c>
      <c r="T8152" s="177" t="s">
        <v>1936</v>
      </c>
      <c r="U8152" s="177" t="s">
        <v>3984</v>
      </c>
      <c r="V8152" s="177" t="s">
        <v>907</v>
      </c>
      <c r="W8152" s="177" t="s">
        <v>908</v>
      </c>
      <c r="Y8152" s="177" t="s">
        <v>909</v>
      </c>
      <c r="AB8152" s="177" t="s">
        <v>910</v>
      </c>
      <c r="AC8152" s="177">
        <v>1400</v>
      </c>
      <c r="AD8152" s="177" t="s">
        <v>911</v>
      </c>
      <c r="AE8152" s="177">
        <v>1375</v>
      </c>
      <c r="AF8152" s="177" t="s">
        <v>912</v>
      </c>
      <c r="AG8152" s="177" t="s">
        <v>908</v>
      </c>
      <c r="AH8152" s="177" t="s">
        <v>913</v>
      </c>
      <c r="AI8152" s="177" t="s">
        <v>908</v>
      </c>
      <c r="AK8152" s="177" t="s">
        <v>914</v>
      </c>
      <c r="AL8152" s="177" t="s">
        <v>915</v>
      </c>
      <c r="AP8152" s="177" t="s">
        <v>908</v>
      </c>
      <c r="AQ8152" s="177"/>
      <c r="AT8152" s="177"/>
      <c r="AU8152" s="177"/>
      <c r="AV8152" s="177" t="s">
        <v>2219</v>
      </c>
      <c r="AW8152" s="177"/>
    </row>
    <row r="8153" spans="1:59">
      <c r="A8153" s="170" t="s">
        <v>28648</v>
      </c>
      <c r="B8153" s="177" t="s">
        <v>28649</v>
      </c>
      <c r="D8153" s="177" t="s">
        <v>508</v>
      </c>
      <c r="E8153" s="177" t="s">
        <v>1774</v>
      </c>
      <c r="F8153" s="177" t="s">
        <v>28731</v>
      </c>
      <c r="I8153" s="177" t="s">
        <v>777</v>
      </c>
      <c r="J8153" s="178">
        <v>43928</v>
      </c>
      <c r="K8153" s="178">
        <v>43928</v>
      </c>
      <c r="L8153" s="177" t="s">
        <v>550</v>
      </c>
      <c r="M8153" s="177" t="s">
        <v>28651</v>
      </c>
      <c r="N8153" s="177" t="s">
        <v>28651</v>
      </c>
      <c r="O8153" s="177" t="s">
        <v>195</v>
      </c>
      <c r="P8153" s="177" t="s">
        <v>552</v>
      </c>
      <c r="R8153" s="177" t="s">
        <v>553</v>
      </c>
      <c r="S8153" s="177" t="s">
        <v>644</v>
      </c>
      <c r="U8153" s="177" t="s">
        <v>646</v>
      </c>
      <c r="V8153" s="177" t="s">
        <v>28732</v>
      </c>
      <c r="W8153" s="177" t="s">
        <v>656</v>
      </c>
      <c r="X8153" s="177" t="s">
        <v>734</v>
      </c>
      <c r="Z8153" s="177" t="s">
        <v>646</v>
      </c>
      <c r="AA8153" s="177" t="s">
        <v>7512</v>
      </c>
      <c r="AB8153" s="177" t="s">
        <v>1045</v>
      </c>
      <c r="AF8153" s="177" t="s">
        <v>1049</v>
      </c>
      <c r="AQ8153" s="177" t="s">
        <v>2282</v>
      </c>
      <c r="AT8153" s="177"/>
      <c r="AU8153" s="177"/>
      <c r="AV8153" s="177"/>
      <c r="AW8153" s="177"/>
    </row>
    <row r="8154" spans="1:59">
      <c r="A8154" s="170" t="s">
        <v>28648</v>
      </c>
      <c r="B8154" s="177" t="s">
        <v>28649</v>
      </c>
      <c r="D8154" s="177" t="s">
        <v>508</v>
      </c>
      <c r="E8154" s="177" t="s">
        <v>1181</v>
      </c>
      <c r="F8154" s="177" t="s">
        <v>28733</v>
      </c>
      <c r="I8154" s="177" t="s">
        <v>777</v>
      </c>
      <c r="J8154" s="178">
        <v>43928</v>
      </c>
      <c r="K8154" s="178">
        <v>43928</v>
      </c>
      <c r="L8154" s="177" t="s">
        <v>550</v>
      </c>
      <c r="M8154" s="177" t="s">
        <v>28651</v>
      </c>
      <c r="N8154" s="177" t="s">
        <v>28651</v>
      </c>
      <c r="O8154" s="177" t="s">
        <v>195</v>
      </c>
      <c r="P8154" s="177" t="s">
        <v>552</v>
      </c>
      <c r="R8154" s="177" t="s">
        <v>553</v>
      </c>
      <c r="S8154" s="177" t="s">
        <v>644</v>
      </c>
      <c r="U8154" s="177" t="s">
        <v>646</v>
      </c>
      <c r="V8154" s="177" t="s">
        <v>7023</v>
      </c>
      <c r="W8154" s="177" t="s">
        <v>656</v>
      </c>
      <c r="X8154" s="177" t="s">
        <v>734</v>
      </c>
      <c r="Z8154" s="177" t="s">
        <v>646</v>
      </c>
      <c r="AA8154" s="177" t="s">
        <v>7512</v>
      </c>
      <c r="AB8154" s="177" t="s">
        <v>1045</v>
      </c>
      <c r="AC8154" s="177" t="s">
        <v>1562</v>
      </c>
      <c r="AD8154" s="177" t="s">
        <v>28734</v>
      </c>
      <c r="AE8154" s="177" t="s">
        <v>694</v>
      </c>
      <c r="AF8154" s="177" t="s">
        <v>1049</v>
      </c>
      <c r="AQ8154" s="177"/>
      <c r="AT8154" s="177"/>
      <c r="AU8154" s="177"/>
      <c r="AV8154" s="177"/>
      <c r="AW8154" s="177"/>
    </row>
    <row r="8155" spans="1:59">
      <c r="A8155" s="170" t="s">
        <v>28648</v>
      </c>
      <c r="B8155" s="177" t="s">
        <v>28649</v>
      </c>
      <c r="D8155" s="177" t="s">
        <v>508</v>
      </c>
      <c r="E8155" s="177" t="s">
        <v>1242</v>
      </c>
      <c r="F8155" s="177" t="s">
        <v>28735</v>
      </c>
      <c r="I8155" s="177" t="s">
        <v>777</v>
      </c>
      <c r="J8155" s="178">
        <v>43928</v>
      </c>
      <c r="K8155" s="178">
        <v>43928</v>
      </c>
      <c r="L8155" s="177" t="s">
        <v>550</v>
      </c>
      <c r="M8155" s="177" t="s">
        <v>28651</v>
      </c>
      <c r="N8155" s="177" t="s">
        <v>28651</v>
      </c>
      <c r="O8155" s="177" t="s">
        <v>195</v>
      </c>
      <c r="P8155" s="177" t="s">
        <v>552</v>
      </c>
      <c r="R8155" s="177" t="s">
        <v>553</v>
      </c>
      <c r="S8155" s="177" t="s">
        <v>644</v>
      </c>
      <c r="T8155" s="177" t="s">
        <v>28736</v>
      </c>
      <c r="U8155" s="177" t="s">
        <v>646</v>
      </c>
      <c r="V8155" s="177" t="s">
        <v>28737</v>
      </c>
      <c r="W8155" s="177" t="s">
        <v>2405</v>
      </c>
      <c r="X8155" s="177" t="s">
        <v>734</v>
      </c>
      <c r="Z8155" s="177" t="s">
        <v>646</v>
      </c>
      <c r="AB8155" s="177" t="s">
        <v>1045</v>
      </c>
      <c r="AC8155" s="177" t="s">
        <v>28738</v>
      </c>
      <c r="AD8155" s="177" t="s">
        <v>28739</v>
      </c>
      <c r="AE8155" s="177" t="s">
        <v>1048</v>
      </c>
      <c r="AF8155" s="177" t="s">
        <v>1049</v>
      </c>
      <c r="AQ8155" s="177" t="s">
        <v>28740</v>
      </c>
      <c r="AT8155" s="177"/>
      <c r="AU8155" s="177"/>
      <c r="AV8155" s="177"/>
      <c r="AW8155" s="177"/>
    </row>
    <row r="8156" spans="1:59">
      <c r="A8156" s="170" t="s">
        <v>28648</v>
      </c>
      <c r="B8156" s="177" t="s">
        <v>28649</v>
      </c>
      <c r="D8156" s="177" t="s">
        <v>508</v>
      </c>
      <c r="E8156" s="177" t="s">
        <v>1531</v>
      </c>
      <c r="F8156" s="177" t="s">
        <v>28741</v>
      </c>
      <c r="I8156" s="177" t="s">
        <v>777</v>
      </c>
      <c r="J8156" s="178">
        <v>43928</v>
      </c>
      <c r="K8156" s="178">
        <v>43928</v>
      </c>
      <c r="L8156" s="177" t="s">
        <v>513</v>
      </c>
      <c r="M8156" s="177" t="s">
        <v>28670</v>
      </c>
      <c r="N8156" s="177" t="s">
        <v>28651</v>
      </c>
      <c r="O8156" s="177" t="s">
        <v>437</v>
      </c>
      <c r="P8156" s="177" t="s">
        <v>515</v>
      </c>
      <c r="Q8156" s="177" t="s">
        <v>963</v>
      </c>
      <c r="R8156" s="177" t="s">
        <v>516</v>
      </c>
      <c r="S8156" s="177" t="s">
        <v>517</v>
      </c>
      <c r="T8156" s="177" t="s">
        <v>16999</v>
      </c>
      <c r="U8156" s="177" t="s">
        <v>2322</v>
      </c>
      <c r="V8156" s="177" t="s">
        <v>667</v>
      </c>
      <c r="W8156" s="177" t="s">
        <v>12175</v>
      </c>
      <c r="X8156" s="177" t="s">
        <v>965</v>
      </c>
      <c r="Y8156" s="177" t="s">
        <v>28742</v>
      </c>
      <c r="Z8156" s="177" t="s">
        <v>28743</v>
      </c>
      <c r="AA8156" s="177" t="s">
        <v>1064</v>
      </c>
      <c r="AB8156" s="177" t="s">
        <v>28742</v>
      </c>
      <c r="AC8156" s="177" t="s">
        <v>28744</v>
      </c>
      <c r="AD8156" s="177" t="s">
        <v>1064</v>
      </c>
      <c r="AE8156" s="177" t="s">
        <v>28742</v>
      </c>
      <c r="AF8156" s="177" t="s">
        <v>28745</v>
      </c>
      <c r="AG8156" s="177" t="s">
        <v>1064</v>
      </c>
      <c r="AQ8156" s="177"/>
      <c r="AT8156" s="177"/>
      <c r="AU8156" s="177"/>
      <c r="AV8156" s="177"/>
      <c r="AW8156" s="177"/>
      <c r="BG8156" s="177" t="s">
        <v>22862</v>
      </c>
    </row>
    <row r="8157" spans="1:59">
      <c r="A8157" s="170" t="s">
        <v>28648</v>
      </c>
      <c r="B8157" s="177" t="s">
        <v>28649</v>
      </c>
      <c r="D8157" s="177" t="s">
        <v>508</v>
      </c>
      <c r="E8157" s="170" t="s">
        <v>8679</v>
      </c>
      <c r="F8157" s="177" t="s">
        <v>28746</v>
      </c>
      <c r="I8157" s="177" t="s">
        <v>777</v>
      </c>
      <c r="J8157" s="178">
        <v>43928</v>
      </c>
      <c r="K8157" s="178">
        <v>43928</v>
      </c>
      <c r="L8157" s="177" t="s">
        <v>513</v>
      </c>
      <c r="M8157" s="177" t="s">
        <v>28670</v>
      </c>
      <c r="N8157" s="177" t="s">
        <v>28651</v>
      </c>
      <c r="O8157" s="177" t="s">
        <v>437</v>
      </c>
      <c r="P8157" s="177" t="s">
        <v>515</v>
      </c>
      <c r="Q8157" s="177" t="s">
        <v>968</v>
      </c>
      <c r="R8157" s="177" t="s">
        <v>516</v>
      </c>
      <c r="S8157" s="177" t="s">
        <v>517</v>
      </c>
      <c r="T8157" s="177" t="s">
        <v>603</v>
      </c>
      <c r="U8157" s="177" t="s">
        <v>2322</v>
      </c>
      <c r="V8157" s="177" t="s">
        <v>667</v>
      </c>
      <c r="W8157" s="177" t="s">
        <v>12175</v>
      </c>
      <c r="X8157" s="177" t="s">
        <v>790</v>
      </c>
      <c r="AQ8157" s="177" t="s">
        <v>695</v>
      </c>
      <c r="AT8157" s="177"/>
      <c r="AU8157" s="177"/>
      <c r="AV8157" s="177"/>
      <c r="AW8157" s="177"/>
      <c r="BG8157" s="177" t="s">
        <v>20174</v>
      </c>
    </row>
    <row r="8158" spans="1:59">
      <c r="A8158" s="170" t="s">
        <v>28648</v>
      </c>
      <c r="B8158" s="177" t="s">
        <v>28649</v>
      </c>
      <c r="D8158" s="177" t="s">
        <v>508</v>
      </c>
      <c r="E8158" s="177" t="s">
        <v>661</v>
      </c>
      <c r="F8158" s="177" t="s">
        <v>28747</v>
      </c>
      <c r="I8158" s="177" t="s">
        <v>979</v>
      </c>
      <c r="J8158" s="178">
        <v>44375</v>
      </c>
      <c r="K8158" s="178">
        <v>44375</v>
      </c>
      <c r="L8158" s="177" t="s">
        <v>550</v>
      </c>
      <c r="M8158" s="177" t="s">
        <v>28748</v>
      </c>
      <c r="N8158" s="177" t="s">
        <v>28748</v>
      </c>
      <c r="O8158" s="177" t="s">
        <v>217</v>
      </c>
      <c r="R8158" s="177" t="s">
        <v>1766</v>
      </c>
      <c r="S8158" s="177" t="s">
        <v>718</v>
      </c>
      <c r="U8158" s="177" t="s">
        <v>718</v>
      </c>
      <c r="V8158" s="177" t="s">
        <v>579</v>
      </c>
      <c r="W8158" s="177" t="s">
        <v>28749</v>
      </c>
      <c r="AQ8158" s="177"/>
      <c r="AT8158" s="177"/>
      <c r="AU8158" s="177"/>
      <c r="AV8158" s="177"/>
      <c r="AW8158" s="177"/>
    </row>
    <row r="8159" spans="1:59">
      <c r="A8159" s="170" t="s">
        <v>28648</v>
      </c>
      <c r="B8159" s="177" t="s">
        <v>28649</v>
      </c>
      <c r="D8159" s="177" t="s">
        <v>508</v>
      </c>
      <c r="E8159" s="177" t="s">
        <v>669</v>
      </c>
      <c r="F8159" s="177" t="s">
        <v>28750</v>
      </c>
      <c r="I8159" s="177" t="s">
        <v>979</v>
      </c>
      <c r="J8159" s="178">
        <v>44375</v>
      </c>
      <c r="K8159" s="178">
        <v>44375</v>
      </c>
      <c r="L8159" s="177" t="s">
        <v>550</v>
      </c>
      <c r="M8159" s="177" t="s">
        <v>28748</v>
      </c>
      <c r="N8159" s="177" t="s">
        <v>28748</v>
      </c>
      <c r="O8159" s="177" t="s">
        <v>195</v>
      </c>
      <c r="P8159" s="177" t="s">
        <v>887</v>
      </c>
      <c r="Q8159" s="177" t="s">
        <v>888</v>
      </c>
      <c r="R8159" s="177" t="s">
        <v>600</v>
      </c>
      <c r="S8159" s="177" t="s">
        <v>601</v>
      </c>
      <c r="T8159" s="177" t="s">
        <v>1108</v>
      </c>
      <c r="U8159" s="177" t="s">
        <v>718</v>
      </c>
      <c r="V8159" s="177" t="s">
        <v>2802</v>
      </c>
      <c r="X8159" s="177" t="s">
        <v>943</v>
      </c>
      <c r="Y8159" s="177" t="s">
        <v>674</v>
      </c>
      <c r="Z8159" s="177" t="s">
        <v>718</v>
      </c>
      <c r="AA8159" s="177" t="s">
        <v>1434</v>
      </c>
      <c r="AC8159" s="177" t="s">
        <v>28751</v>
      </c>
      <c r="AD8159" s="177" t="s">
        <v>28752</v>
      </c>
      <c r="AE8159" s="177" t="s">
        <v>694</v>
      </c>
      <c r="AQ8159" s="177" t="s">
        <v>6121</v>
      </c>
      <c r="AT8159" s="177"/>
      <c r="AU8159" s="177"/>
      <c r="AV8159" s="177"/>
      <c r="AW8159" s="177"/>
    </row>
    <row r="8160" spans="1:59">
      <c r="A8160" s="170" t="s">
        <v>28648</v>
      </c>
      <c r="B8160" s="177" t="s">
        <v>28649</v>
      </c>
      <c r="D8160" s="177" t="s">
        <v>508</v>
      </c>
      <c r="E8160" s="177" t="s">
        <v>685</v>
      </c>
      <c r="F8160" s="177" t="s">
        <v>28753</v>
      </c>
      <c r="I8160" s="177" t="s">
        <v>979</v>
      </c>
      <c r="J8160" s="178">
        <v>44375</v>
      </c>
      <c r="K8160" s="178">
        <v>44375</v>
      </c>
      <c r="L8160" s="177" t="s">
        <v>550</v>
      </c>
      <c r="M8160" s="177" t="s">
        <v>28748</v>
      </c>
      <c r="N8160" s="177" t="s">
        <v>28748</v>
      </c>
      <c r="O8160" s="177" t="s">
        <v>75</v>
      </c>
      <c r="R8160" s="177" t="s">
        <v>1120</v>
      </c>
      <c r="S8160" s="177" t="s">
        <v>718</v>
      </c>
      <c r="T8160" s="177" t="s">
        <v>28754</v>
      </c>
      <c r="U8160" s="177" t="s">
        <v>718</v>
      </c>
      <c r="V8160" s="177" t="s">
        <v>1122</v>
      </c>
      <c r="W8160" s="177" t="s">
        <v>1123</v>
      </c>
      <c r="Y8160" s="177" t="s">
        <v>1124</v>
      </c>
      <c r="Z8160" s="177" t="s">
        <v>1123</v>
      </c>
      <c r="AB8160" s="177">
        <v>1.18</v>
      </c>
      <c r="AC8160" s="177" t="s">
        <v>1123</v>
      </c>
      <c r="AE8160" s="177">
        <v>1.18</v>
      </c>
      <c r="AF8160" s="177" t="s">
        <v>1123</v>
      </c>
      <c r="AH8160" s="177">
        <v>1.18</v>
      </c>
      <c r="AI8160" s="177" t="s">
        <v>1123</v>
      </c>
      <c r="AK8160" s="177">
        <v>1.18</v>
      </c>
      <c r="AL8160" s="177" t="s">
        <v>1123</v>
      </c>
      <c r="AN8160" s="177">
        <v>1.18</v>
      </c>
      <c r="AO8160" s="177" t="s">
        <v>1123</v>
      </c>
      <c r="AQ8160" s="177" t="s">
        <v>28755</v>
      </c>
      <c r="AT8160" s="177">
        <v>1.18</v>
      </c>
      <c r="AU8160" s="177"/>
      <c r="AV8160" s="177"/>
      <c r="AW8160" s="177"/>
    </row>
    <row r="8161" spans="1:50">
      <c r="A8161" s="170" t="s">
        <v>28648</v>
      </c>
      <c r="B8161" s="177" t="s">
        <v>28649</v>
      </c>
      <c r="D8161" s="177" t="s">
        <v>508</v>
      </c>
      <c r="E8161" s="177" t="s">
        <v>704</v>
      </c>
      <c r="F8161" s="177" t="s">
        <v>28756</v>
      </c>
      <c r="I8161" s="177" t="s">
        <v>979</v>
      </c>
      <c r="J8161" s="178">
        <v>44375</v>
      </c>
      <c r="K8161" s="178">
        <v>44375</v>
      </c>
      <c r="L8161" s="177" t="s">
        <v>513</v>
      </c>
      <c r="M8161" s="177" t="s">
        <v>28757</v>
      </c>
      <c r="N8161" s="177" t="s">
        <v>28748</v>
      </c>
      <c r="O8161" s="177" t="s">
        <v>280</v>
      </c>
      <c r="R8161" s="177" t="s">
        <v>700</v>
      </c>
      <c r="S8161" s="177" t="s">
        <v>896</v>
      </c>
      <c r="T8161" s="177" t="s">
        <v>1313</v>
      </c>
      <c r="V8161" s="177" t="s">
        <v>1128</v>
      </c>
      <c r="W8161" s="177" t="s">
        <v>28758</v>
      </c>
      <c r="X8161" s="177" t="s">
        <v>1130</v>
      </c>
      <c r="AQ8161" s="177"/>
      <c r="AT8161" s="177"/>
      <c r="AU8161" s="177"/>
      <c r="AV8161" s="177"/>
      <c r="AW8161" s="177"/>
    </row>
    <row r="8162" spans="1:50">
      <c r="A8162" s="170" t="s">
        <v>28648</v>
      </c>
      <c r="B8162" s="177" t="s">
        <v>28649</v>
      </c>
      <c r="D8162" s="177" t="s">
        <v>508</v>
      </c>
      <c r="E8162" s="177" t="s">
        <v>709</v>
      </c>
      <c r="F8162" s="177" t="s">
        <v>28759</v>
      </c>
      <c r="I8162" s="177" t="s">
        <v>979</v>
      </c>
      <c r="J8162" s="178">
        <v>44375</v>
      </c>
      <c r="K8162" s="178">
        <v>44375</v>
      </c>
      <c r="L8162" s="177" t="s">
        <v>901</v>
      </c>
      <c r="M8162" s="177" t="s">
        <v>28760</v>
      </c>
      <c r="N8162" s="177" t="s">
        <v>28748</v>
      </c>
      <c r="O8162" s="177" t="s">
        <v>324</v>
      </c>
      <c r="P8162" s="177" t="s">
        <v>903</v>
      </c>
      <c r="R8162" s="177" t="s">
        <v>951</v>
      </c>
      <c r="S8162" s="177" t="s">
        <v>952</v>
      </c>
      <c r="T8162" s="177" t="s">
        <v>6960</v>
      </c>
      <c r="U8162" s="177" t="s">
        <v>28761</v>
      </c>
      <c r="V8162" s="177" t="s">
        <v>3333</v>
      </c>
      <c r="W8162" s="177" t="s">
        <v>908</v>
      </c>
      <c r="Y8162" s="177" t="s">
        <v>909</v>
      </c>
      <c r="Z8162" s="177" t="s">
        <v>908</v>
      </c>
      <c r="AA8162" s="177" t="s">
        <v>955</v>
      </c>
      <c r="AB8162" s="177" t="s">
        <v>910</v>
      </c>
      <c r="AC8162" s="177" t="s">
        <v>718</v>
      </c>
      <c r="AD8162" s="177" t="s">
        <v>911</v>
      </c>
      <c r="AE8162" s="177" t="s">
        <v>2014</v>
      </c>
      <c r="AF8162" s="177" t="s">
        <v>912</v>
      </c>
      <c r="AG8162" s="177" t="s">
        <v>908</v>
      </c>
      <c r="AH8162" s="177" t="s">
        <v>958</v>
      </c>
      <c r="AI8162" s="177" t="s">
        <v>908</v>
      </c>
      <c r="AJ8162" s="177" t="s">
        <v>908</v>
      </c>
      <c r="AK8162" s="177" t="s">
        <v>982</v>
      </c>
      <c r="AL8162" s="177" t="s">
        <v>959</v>
      </c>
      <c r="AM8162" s="177" t="s">
        <v>960</v>
      </c>
      <c r="AP8162" s="177" t="s">
        <v>908</v>
      </c>
      <c r="AQ8162" s="177"/>
      <c r="AT8162" s="177"/>
      <c r="AU8162" s="177"/>
      <c r="AV8162" s="177" t="s">
        <v>15024</v>
      </c>
      <c r="AW8162" s="177"/>
    </row>
    <row r="8163" spans="1:50">
      <c r="A8163" s="170" t="s">
        <v>28648</v>
      </c>
      <c r="B8163" s="177" t="s">
        <v>28649</v>
      </c>
      <c r="D8163" s="177" t="s">
        <v>508</v>
      </c>
      <c r="E8163" s="177" t="s">
        <v>2781</v>
      </c>
      <c r="F8163" s="177" t="s">
        <v>28762</v>
      </c>
      <c r="I8163" s="177" t="s">
        <v>979</v>
      </c>
      <c r="J8163" s="178">
        <v>44358</v>
      </c>
      <c r="K8163" s="178">
        <v>44358</v>
      </c>
      <c r="L8163" s="177" t="s">
        <v>550</v>
      </c>
      <c r="M8163" s="177" t="s">
        <v>28763</v>
      </c>
      <c r="N8163" s="177" t="s">
        <v>28763</v>
      </c>
      <c r="O8163" s="177" t="s">
        <v>195</v>
      </c>
      <c r="P8163" s="177" t="s">
        <v>589</v>
      </c>
      <c r="R8163" s="177" t="s">
        <v>553</v>
      </c>
      <c r="S8163" s="177" t="s">
        <v>644</v>
      </c>
      <c r="T8163" s="177" t="s">
        <v>28764</v>
      </c>
      <c r="U8163" s="177" t="s">
        <v>646</v>
      </c>
      <c r="V8163" s="177" t="s">
        <v>1989</v>
      </c>
      <c r="W8163" s="177" t="s">
        <v>28765</v>
      </c>
      <c r="X8163" s="177" t="s">
        <v>734</v>
      </c>
      <c r="Z8163" s="177" t="s">
        <v>646</v>
      </c>
      <c r="AB8163" s="177" t="s">
        <v>1045</v>
      </c>
      <c r="AC8163" s="177" t="s">
        <v>2220</v>
      </c>
      <c r="AD8163" s="177" t="s">
        <v>28766</v>
      </c>
      <c r="AE8163" s="177" t="s">
        <v>1064</v>
      </c>
      <c r="AF8163" s="177" t="s">
        <v>1049</v>
      </c>
      <c r="AQ8163" s="177" t="s">
        <v>28767</v>
      </c>
      <c r="AT8163" s="177"/>
      <c r="AU8163" s="177"/>
      <c r="AV8163" s="177"/>
      <c r="AW8163" s="177"/>
    </row>
    <row r="8164" spans="1:50">
      <c r="A8164" s="170" t="s">
        <v>28648</v>
      </c>
      <c r="B8164" s="177" t="s">
        <v>28649</v>
      </c>
      <c r="D8164" s="177" t="s">
        <v>508</v>
      </c>
      <c r="E8164" s="177" t="s">
        <v>22022</v>
      </c>
      <c r="F8164" s="177" t="s">
        <v>28768</v>
      </c>
      <c r="I8164" s="177" t="s">
        <v>1028</v>
      </c>
      <c r="J8164" s="178">
        <v>44907</v>
      </c>
      <c r="K8164" s="178">
        <v>44907</v>
      </c>
      <c r="L8164" s="177" t="s">
        <v>550</v>
      </c>
      <c r="M8164" s="177" t="s">
        <v>28651</v>
      </c>
      <c r="N8164" s="177" t="s">
        <v>28769</v>
      </c>
      <c r="O8164" s="177" t="s">
        <v>75</v>
      </c>
      <c r="R8164" s="177" t="s">
        <v>1120</v>
      </c>
      <c r="S8164" s="177" t="s">
        <v>718</v>
      </c>
      <c r="U8164" s="177" t="s">
        <v>718</v>
      </c>
      <c r="V8164" s="177" t="s">
        <v>1122</v>
      </c>
      <c r="W8164" s="177" t="s">
        <v>1123</v>
      </c>
      <c r="X8164" s="177" t="s">
        <v>28770</v>
      </c>
      <c r="Y8164" s="177" t="s">
        <v>1124</v>
      </c>
      <c r="Z8164" s="177" t="s">
        <v>1123</v>
      </c>
      <c r="AB8164" s="177">
        <v>1.18</v>
      </c>
      <c r="AC8164" s="177" t="s">
        <v>1123</v>
      </c>
      <c r="AE8164" s="177">
        <v>1.18</v>
      </c>
      <c r="AF8164" s="177" t="s">
        <v>1123</v>
      </c>
      <c r="AH8164" s="177">
        <v>1.18</v>
      </c>
      <c r="AI8164" s="177" t="s">
        <v>1123</v>
      </c>
      <c r="AK8164" s="177">
        <v>1.18</v>
      </c>
      <c r="AL8164" s="177" t="s">
        <v>1123</v>
      </c>
      <c r="AN8164" s="177">
        <v>1.18</v>
      </c>
      <c r="AO8164" s="177" t="s">
        <v>1123</v>
      </c>
      <c r="AQ8164" s="177" t="s">
        <v>1807</v>
      </c>
      <c r="AT8164" s="177">
        <v>1.18</v>
      </c>
      <c r="AU8164" s="177"/>
      <c r="AV8164" s="177"/>
      <c r="AW8164" s="177"/>
    </row>
    <row r="8165" spans="1:50">
      <c r="A8165" s="170" t="s">
        <v>28648</v>
      </c>
      <c r="B8165" s="177" t="s">
        <v>28649</v>
      </c>
      <c r="D8165" s="177" t="s">
        <v>508</v>
      </c>
      <c r="E8165" s="183" t="s">
        <v>729</v>
      </c>
      <c r="F8165" s="177" t="s">
        <v>28771</v>
      </c>
      <c r="I8165" s="183" t="s">
        <v>939</v>
      </c>
      <c r="J8165" s="181">
        <v>45464</v>
      </c>
      <c r="K8165" s="178">
        <v>45464</v>
      </c>
      <c r="L8165" s="177" t="s">
        <v>513</v>
      </c>
      <c r="M8165" s="183" t="s">
        <v>19921</v>
      </c>
      <c r="N8165" s="183" t="s">
        <v>19912</v>
      </c>
      <c r="O8165" s="177" t="s">
        <v>280</v>
      </c>
      <c r="R8165" s="177" t="s">
        <v>700</v>
      </c>
      <c r="S8165" s="177" t="s">
        <v>896</v>
      </c>
      <c r="T8165" s="183" t="s">
        <v>9347</v>
      </c>
      <c r="U8165" s="177" t="s">
        <v>718</v>
      </c>
      <c r="AQ8165" s="177" t="s">
        <v>28772</v>
      </c>
      <c r="AT8165" s="177"/>
      <c r="AU8165" s="177"/>
      <c r="AV8165" s="177"/>
      <c r="AW8165" s="177"/>
    </row>
    <row r="8166" spans="1:50">
      <c r="A8166" s="170" t="s">
        <v>28648</v>
      </c>
      <c r="B8166" s="177" t="s">
        <v>28649</v>
      </c>
      <c r="D8166" s="177" t="s">
        <v>508</v>
      </c>
      <c r="E8166" s="183" t="s">
        <v>847</v>
      </c>
      <c r="F8166" s="177" t="s">
        <v>28773</v>
      </c>
      <c r="I8166" s="177" t="s">
        <v>939</v>
      </c>
      <c r="J8166" s="181">
        <v>45464</v>
      </c>
      <c r="K8166" s="178">
        <v>45464</v>
      </c>
      <c r="L8166" s="177" t="s">
        <v>550</v>
      </c>
      <c r="M8166" s="177" t="s">
        <v>19912</v>
      </c>
      <c r="N8166" s="177" t="s">
        <v>19912</v>
      </c>
      <c r="O8166" s="177" t="s">
        <v>195</v>
      </c>
      <c r="P8166" s="177" t="s">
        <v>887</v>
      </c>
      <c r="R8166" s="177" t="s">
        <v>600</v>
      </c>
      <c r="S8166" s="177" t="s">
        <v>601</v>
      </c>
      <c r="T8166" s="210" t="s">
        <v>23807</v>
      </c>
      <c r="U8166" s="177" t="s">
        <v>718</v>
      </c>
      <c r="V8166" s="177" t="s">
        <v>2024</v>
      </c>
      <c r="X8166" s="177" t="s">
        <v>943</v>
      </c>
      <c r="Y8166" s="177" t="s">
        <v>674</v>
      </c>
      <c r="Z8166" s="177" t="s">
        <v>718</v>
      </c>
      <c r="AA8166" s="177" t="s">
        <v>1084</v>
      </c>
      <c r="AQ8166" s="177" t="s">
        <v>695</v>
      </c>
      <c r="AT8166" s="177"/>
      <c r="AU8166" s="177"/>
      <c r="AV8166" s="177"/>
      <c r="AW8166" s="177"/>
    </row>
    <row r="8167" spans="1:50">
      <c r="A8167" s="170" t="s">
        <v>28648</v>
      </c>
      <c r="B8167" s="177" t="s">
        <v>28649</v>
      </c>
      <c r="D8167" s="177" t="s">
        <v>508</v>
      </c>
      <c r="E8167" s="183" t="s">
        <v>1736</v>
      </c>
      <c r="F8167" s="177" t="s">
        <v>28774</v>
      </c>
      <c r="I8167" s="177" t="s">
        <v>939</v>
      </c>
      <c r="J8167" s="181">
        <v>45464</v>
      </c>
      <c r="K8167" s="178">
        <v>45464</v>
      </c>
      <c r="L8167" s="177" t="s">
        <v>550</v>
      </c>
      <c r="M8167" s="177" t="s">
        <v>19912</v>
      </c>
      <c r="N8167" s="177" t="s">
        <v>19912</v>
      </c>
      <c r="O8167" s="177" t="s">
        <v>217</v>
      </c>
      <c r="R8167" s="177" t="s">
        <v>1766</v>
      </c>
      <c r="S8167" s="177" t="s">
        <v>718</v>
      </c>
      <c r="T8167" s="210" t="s">
        <v>11964</v>
      </c>
      <c r="U8167" s="177" t="s">
        <v>718</v>
      </c>
      <c r="V8167" s="177" t="s">
        <v>7912</v>
      </c>
      <c r="W8167" s="177" t="s">
        <v>8697</v>
      </c>
      <c r="AQ8167" s="177"/>
      <c r="AT8167" s="177"/>
      <c r="AU8167" s="177"/>
      <c r="AV8167" s="177"/>
      <c r="AW8167" s="177"/>
    </row>
    <row r="8168" spans="1:50">
      <c r="A8168" s="170" t="s">
        <v>28648</v>
      </c>
      <c r="B8168" s="177" t="s">
        <v>28649</v>
      </c>
      <c r="D8168" s="177" t="s">
        <v>508</v>
      </c>
      <c r="E8168" s="183" t="s">
        <v>852</v>
      </c>
      <c r="F8168" s="177" t="s">
        <v>28775</v>
      </c>
      <c r="I8168" s="177" t="s">
        <v>939</v>
      </c>
      <c r="J8168" s="181">
        <v>45464</v>
      </c>
      <c r="K8168" s="178">
        <v>45464</v>
      </c>
      <c r="L8168" s="177" t="s">
        <v>9022</v>
      </c>
      <c r="M8168" s="170" t="s">
        <v>9023</v>
      </c>
      <c r="N8168" s="177" t="s">
        <v>19912</v>
      </c>
      <c r="O8168" s="177" t="s">
        <v>75</v>
      </c>
      <c r="R8168" s="177" t="s">
        <v>9024</v>
      </c>
      <c r="S8168" s="177" t="s">
        <v>718</v>
      </c>
      <c r="U8168" s="177" t="s">
        <v>718</v>
      </c>
      <c r="V8168" s="177" t="s">
        <v>1122</v>
      </c>
      <c r="AQ8168" s="177" t="s">
        <v>28776</v>
      </c>
      <c r="AT8168" s="177"/>
      <c r="AU8168" s="177"/>
      <c r="AV8168" s="177"/>
      <c r="AW8168" s="177"/>
    </row>
    <row r="8169" spans="1:50">
      <c r="A8169" s="170" t="s">
        <v>28648</v>
      </c>
      <c r="B8169" s="177" t="s">
        <v>28649</v>
      </c>
      <c r="D8169" s="177" t="s">
        <v>508</v>
      </c>
      <c r="E8169" s="177" t="s">
        <v>1141</v>
      </c>
      <c r="F8169" s="197" t="s">
        <v>28777</v>
      </c>
      <c r="I8169" s="177" t="s">
        <v>939</v>
      </c>
      <c r="J8169" s="181">
        <v>45464</v>
      </c>
      <c r="K8169" s="178">
        <v>45464</v>
      </c>
      <c r="L8169" s="177" t="s">
        <v>901</v>
      </c>
      <c r="M8169" s="177" t="s">
        <v>28778</v>
      </c>
      <c r="N8169" s="177" t="s">
        <v>19912</v>
      </c>
      <c r="O8169" s="177" t="s">
        <v>324</v>
      </c>
      <c r="P8169" s="177" t="s">
        <v>903</v>
      </c>
      <c r="R8169" s="177" t="s">
        <v>951</v>
      </c>
      <c r="S8169" s="177" t="s">
        <v>952</v>
      </c>
      <c r="T8169" s="177" t="s">
        <v>6960</v>
      </c>
      <c r="U8169" s="177" t="s">
        <v>17332</v>
      </c>
      <c r="V8169" s="177" t="s">
        <v>954</v>
      </c>
      <c r="W8169" s="177" t="s">
        <v>908</v>
      </c>
      <c r="Y8169" s="177" t="s">
        <v>908</v>
      </c>
      <c r="Z8169" s="177" t="s">
        <v>908</v>
      </c>
      <c r="AA8169" s="177" t="s">
        <v>955</v>
      </c>
      <c r="AB8169" s="177" t="s">
        <v>910</v>
      </c>
      <c r="AC8169" s="177" t="s">
        <v>718</v>
      </c>
      <c r="AD8169" s="177" t="s">
        <v>911</v>
      </c>
      <c r="AE8169" s="177" t="s">
        <v>2014</v>
      </c>
      <c r="AF8169" s="177" t="s">
        <v>912</v>
      </c>
      <c r="AG8169" s="177" t="s">
        <v>908</v>
      </c>
      <c r="AH8169" s="177" t="s">
        <v>958</v>
      </c>
      <c r="AI8169" s="177" t="s">
        <v>908</v>
      </c>
      <c r="AJ8169" s="177" t="s">
        <v>7964</v>
      </c>
      <c r="AK8169" s="177" t="s">
        <v>982</v>
      </c>
      <c r="AL8169" s="177" t="s">
        <v>959</v>
      </c>
      <c r="AM8169" s="177" t="s">
        <v>960</v>
      </c>
      <c r="AP8169" s="177" t="s">
        <v>908</v>
      </c>
      <c r="AQ8169" s="177" t="s">
        <v>1731</v>
      </c>
      <c r="AT8169" s="177"/>
      <c r="AU8169" s="177"/>
      <c r="AV8169" s="177" t="s">
        <v>15024</v>
      </c>
      <c r="AW8169" s="177"/>
    </row>
    <row r="8170" spans="1:50">
      <c r="A8170" s="170" t="s">
        <v>28648</v>
      </c>
      <c r="B8170" s="177" t="s">
        <v>28649</v>
      </c>
      <c r="D8170" s="177" t="s">
        <v>508</v>
      </c>
      <c r="E8170" s="177" t="s">
        <v>1537</v>
      </c>
      <c r="F8170" s="177" t="s">
        <v>28779</v>
      </c>
      <c r="I8170" s="177" t="s">
        <v>1028</v>
      </c>
      <c r="J8170" s="178">
        <v>43928</v>
      </c>
      <c r="K8170" s="178">
        <v>43928</v>
      </c>
      <c r="L8170" s="177" t="s">
        <v>513</v>
      </c>
      <c r="M8170" s="177" t="s">
        <v>28670</v>
      </c>
      <c r="N8170" s="177" t="s">
        <v>28670</v>
      </c>
      <c r="O8170" s="177" t="s">
        <v>195</v>
      </c>
      <c r="R8170" s="177" t="s">
        <v>600</v>
      </c>
      <c r="S8170" s="177" t="s">
        <v>1052</v>
      </c>
      <c r="T8170" s="210" t="s">
        <v>28780</v>
      </c>
      <c r="U8170" s="177" t="s">
        <v>832</v>
      </c>
      <c r="V8170" s="177" t="s">
        <v>1323</v>
      </c>
      <c r="W8170" s="177" t="s">
        <v>1788</v>
      </c>
      <c r="X8170" s="177" t="s">
        <v>7979</v>
      </c>
      <c r="Z8170" s="177" t="s">
        <v>832</v>
      </c>
      <c r="AA8170" s="177" t="s">
        <v>7452</v>
      </c>
      <c r="AQ8170" s="177" t="s">
        <v>28781</v>
      </c>
      <c r="AT8170" s="177"/>
      <c r="AU8170" s="177"/>
      <c r="AV8170" s="177"/>
      <c r="AW8170" s="177"/>
    </row>
    <row r="8171" spans="1:50">
      <c r="A8171" s="170" t="s">
        <v>28648</v>
      </c>
      <c r="B8171" s="177" t="s">
        <v>28649</v>
      </c>
      <c r="D8171" s="177" t="s">
        <v>508</v>
      </c>
      <c r="E8171" s="177" t="s">
        <v>597</v>
      </c>
      <c r="F8171" s="177" t="s">
        <v>26372</v>
      </c>
      <c r="I8171" s="177" t="s">
        <v>531</v>
      </c>
      <c r="J8171" s="178">
        <v>43895</v>
      </c>
      <c r="K8171" s="178">
        <v>43895</v>
      </c>
      <c r="L8171" s="177" t="s">
        <v>550</v>
      </c>
      <c r="M8171" s="177" t="s">
        <v>26368</v>
      </c>
      <c r="N8171" s="177" t="s">
        <v>26368</v>
      </c>
      <c r="O8171" s="177" t="s">
        <v>110</v>
      </c>
      <c r="R8171" s="177" t="s">
        <v>565</v>
      </c>
      <c r="S8171" s="177" t="s">
        <v>1558</v>
      </c>
      <c r="T8171" s="177" t="s">
        <v>1844</v>
      </c>
      <c r="U8171" s="177" t="s">
        <v>1902</v>
      </c>
      <c r="V8171" s="177" t="s">
        <v>26373</v>
      </c>
      <c r="W8171" s="177" t="s">
        <v>1620</v>
      </c>
      <c r="X8171" s="177" t="s">
        <v>1902</v>
      </c>
      <c r="Y8171" s="177" t="s">
        <v>26373</v>
      </c>
      <c r="Z8171" s="177" t="s">
        <v>1620</v>
      </c>
      <c r="AA8171" s="177" t="s">
        <v>3051</v>
      </c>
      <c r="AB8171" s="177" t="s">
        <v>26374</v>
      </c>
      <c r="AC8171" s="177" t="s">
        <v>583</v>
      </c>
      <c r="AM8171" s="177" t="s">
        <v>2855</v>
      </c>
      <c r="AN8171" s="177" t="s">
        <v>26375</v>
      </c>
      <c r="AO8171" s="177" t="s">
        <v>1034</v>
      </c>
      <c r="AP8171" s="177" t="s">
        <v>3937</v>
      </c>
      <c r="AQ8171" s="177" t="s">
        <v>28782</v>
      </c>
      <c r="AT8171" s="177" t="s">
        <v>26377</v>
      </c>
      <c r="AU8171" s="177" t="s">
        <v>559</v>
      </c>
      <c r="AV8171" s="177" t="s">
        <v>25959</v>
      </c>
      <c r="AW8171" s="177" t="s">
        <v>26378</v>
      </c>
    </row>
    <row r="8172" spans="1:50">
      <c r="A8172" s="170" t="s">
        <v>28648</v>
      </c>
      <c r="B8172" s="177" t="s">
        <v>28649</v>
      </c>
      <c r="D8172" s="177" t="s">
        <v>508</v>
      </c>
      <c r="E8172" s="177" t="s">
        <v>547</v>
      </c>
      <c r="F8172" s="177" t="s">
        <v>28783</v>
      </c>
      <c r="I8172" s="177" t="s">
        <v>1913</v>
      </c>
      <c r="J8172" s="178">
        <v>43895</v>
      </c>
      <c r="K8172" s="178">
        <v>43895</v>
      </c>
      <c r="L8172" s="177" t="s">
        <v>550</v>
      </c>
      <c r="M8172" s="177" t="s">
        <v>28784</v>
      </c>
      <c r="N8172" s="177" t="s">
        <v>28784</v>
      </c>
      <c r="O8172" s="177" t="s">
        <v>110</v>
      </c>
      <c r="R8172" s="177" t="s">
        <v>565</v>
      </c>
      <c r="S8172" s="177" t="s">
        <v>921</v>
      </c>
      <c r="U8172" s="177" t="s">
        <v>2064</v>
      </c>
      <c r="W8172" s="177" t="s">
        <v>1904</v>
      </c>
      <c r="AA8172" s="177" t="s">
        <v>1905</v>
      </c>
      <c r="AB8172" s="177" t="s">
        <v>28785</v>
      </c>
      <c r="AC8172" s="177" t="s">
        <v>583</v>
      </c>
      <c r="AG8172" s="177" t="s">
        <v>1907</v>
      </c>
      <c r="AH8172" s="177" t="s">
        <v>28786</v>
      </c>
      <c r="AI8172" s="177" t="s">
        <v>1048</v>
      </c>
      <c r="AM8172" s="177" t="s">
        <v>2855</v>
      </c>
      <c r="AN8172" s="177" t="s">
        <v>28787</v>
      </c>
      <c r="AO8172" s="177" t="s">
        <v>1034</v>
      </c>
      <c r="AQ8172" s="177" t="s">
        <v>28788</v>
      </c>
      <c r="AT8172" s="177"/>
      <c r="AU8172" s="177"/>
      <c r="AV8172" s="177" t="s">
        <v>3287</v>
      </c>
      <c r="AW8172" s="177" t="s">
        <v>2004</v>
      </c>
      <c r="AX8172" s="177" t="s">
        <v>28789</v>
      </c>
    </row>
    <row r="8173" spans="1:50">
      <c r="A8173" s="170" t="s">
        <v>28790</v>
      </c>
      <c r="B8173" s="177" t="s">
        <v>28791</v>
      </c>
      <c r="D8173" s="177" t="s">
        <v>610</v>
      </c>
      <c r="F8173" s="177" t="s">
        <v>28393</v>
      </c>
      <c r="I8173" s="177" t="s">
        <v>2844</v>
      </c>
      <c r="J8173" s="181" t="s">
        <v>512</v>
      </c>
      <c r="K8173" s="178" t="s">
        <v>512</v>
      </c>
      <c r="L8173" s="177" t="s">
        <v>901</v>
      </c>
      <c r="M8173" s="177" t="s">
        <v>24610</v>
      </c>
      <c r="N8173" s="177" t="s">
        <v>14389</v>
      </c>
      <c r="O8173" s="177" t="s">
        <v>324</v>
      </c>
      <c r="R8173" s="177" t="s">
        <v>1008</v>
      </c>
      <c r="S8173" s="177" t="s">
        <v>14853</v>
      </c>
      <c r="U8173" s="177" t="s">
        <v>4737</v>
      </c>
      <c r="AQ8173" s="177" t="s">
        <v>28792</v>
      </c>
      <c r="AT8173" s="177"/>
      <c r="AU8173" s="177"/>
      <c r="AV8173" s="177"/>
      <c r="AW8173" s="177"/>
    </row>
    <row r="8174" spans="1:50">
      <c r="A8174" s="170" t="s">
        <v>28790</v>
      </c>
      <c r="B8174" s="177" t="s">
        <v>28791</v>
      </c>
      <c r="D8174" s="177" t="s">
        <v>610</v>
      </c>
      <c r="F8174" s="177" t="s">
        <v>28395</v>
      </c>
      <c r="I8174" s="177" t="s">
        <v>2844</v>
      </c>
      <c r="J8174" s="181" t="s">
        <v>512</v>
      </c>
      <c r="K8174" s="178" t="s">
        <v>512</v>
      </c>
      <c r="L8174" s="177" t="s">
        <v>901</v>
      </c>
      <c r="M8174" s="177" t="s">
        <v>24610</v>
      </c>
      <c r="N8174" s="177" t="s">
        <v>14389</v>
      </c>
      <c r="O8174" s="177" t="s">
        <v>324</v>
      </c>
      <c r="R8174" s="177" t="s">
        <v>1008</v>
      </c>
      <c r="S8174" s="177" t="s">
        <v>14853</v>
      </c>
      <c r="U8174" s="177" t="s">
        <v>4718</v>
      </c>
      <c r="AQ8174" s="177" t="s">
        <v>28792</v>
      </c>
      <c r="AT8174" s="177"/>
      <c r="AU8174" s="177"/>
      <c r="AV8174" s="177"/>
      <c r="AW8174" s="177"/>
    </row>
    <row r="8175" spans="1:50">
      <c r="A8175" s="170" t="s">
        <v>28790</v>
      </c>
      <c r="B8175" s="177" t="s">
        <v>28791</v>
      </c>
      <c r="D8175" s="177" t="s">
        <v>610</v>
      </c>
      <c r="F8175" s="177" t="s">
        <v>28397</v>
      </c>
      <c r="I8175" s="177" t="s">
        <v>2844</v>
      </c>
      <c r="J8175" s="181" t="s">
        <v>512</v>
      </c>
      <c r="K8175" s="178" t="s">
        <v>512</v>
      </c>
      <c r="L8175" s="177" t="s">
        <v>901</v>
      </c>
      <c r="M8175" s="177" t="s">
        <v>24610</v>
      </c>
      <c r="N8175" s="177" t="s">
        <v>14389</v>
      </c>
      <c r="O8175" s="177" t="s">
        <v>324</v>
      </c>
      <c r="R8175" s="177" t="s">
        <v>1008</v>
      </c>
      <c r="S8175" s="177" t="s">
        <v>33699</v>
      </c>
      <c r="U8175" s="177" t="s">
        <v>4749</v>
      </c>
      <c r="AQ8175" s="177" t="s">
        <v>28792</v>
      </c>
      <c r="AT8175" s="177"/>
      <c r="AU8175" s="177"/>
      <c r="AV8175" s="177"/>
      <c r="AW8175" s="177"/>
    </row>
    <row r="8176" spans="1:50">
      <c r="A8176" s="170" t="s">
        <v>28790</v>
      </c>
      <c r="B8176" s="177" t="s">
        <v>28791</v>
      </c>
      <c r="D8176" s="177" t="s">
        <v>610</v>
      </c>
      <c r="F8176" s="177" t="s">
        <v>28399</v>
      </c>
      <c r="I8176" s="177" t="s">
        <v>2844</v>
      </c>
      <c r="J8176" s="181" t="s">
        <v>512</v>
      </c>
      <c r="K8176" s="178" t="s">
        <v>512</v>
      </c>
      <c r="L8176" s="177" t="s">
        <v>901</v>
      </c>
      <c r="M8176" s="177" t="s">
        <v>24610</v>
      </c>
      <c r="N8176" s="177" t="s">
        <v>14389</v>
      </c>
      <c r="O8176" s="177" t="s">
        <v>324</v>
      </c>
      <c r="R8176" s="177" t="s">
        <v>2871</v>
      </c>
      <c r="S8176" s="203" t="s">
        <v>5979</v>
      </c>
      <c r="U8176" s="177" t="s">
        <v>28400</v>
      </c>
      <c r="AQ8176" s="177" t="s">
        <v>28792</v>
      </c>
      <c r="AT8176" s="177"/>
      <c r="AU8176" s="177"/>
      <c r="AV8176" s="177"/>
      <c r="AW8176" s="177"/>
    </row>
    <row r="8177" spans="1:49">
      <c r="A8177" s="170" t="s">
        <v>28790</v>
      </c>
      <c r="B8177" s="177" t="s">
        <v>28791</v>
      </c>
      <c r="D8177" s="177" t="s">
        <v>610</v>
      </c>
      <c r="F8177" s="177" t="s">
        <v>28402</v>
      </c>
      <c r="I8177" s="177" t="s">
        <v>2844</v>
      </c>
      <c r="J8177" s="181" t="s">
        <v>512</v>
      </c>
      <c r="K8177" s="178" t="s">
        <v>512</v>
      </c>
      <c r="L8177" s="177" t="s">
        <v>901</v>
      </c>
      <c r="M8177" s="177" t="s">
        <v>24610</v>
      </c>
      <c r="N8177" s="177" t="s">
        <v>14389</v>
      </c>
      <c r="O8177" s="177" t="s">
        <v>324</v>
      </c>
      <c r="R8177" s="177" t="s">
        <v>2871</v>
      </c>
      <c r="S8177" s="203" t="s">
        <v>5979</v>
      </c>
      <c r="U8177" s="177" t="s">
        <v>28400</v>
      </c>
      <c r="AQ8177" s="177" t="s">
        <v>28792</v>
      </c>
      <c r="AT8177" s="177"/>
      <c r="AU8177" s="177"/>
      <c r="AV8177" s="177"/>
      <c r="AW8177" s="177"/>
    </row>
    <row r="8178" spans="1:49">
      <c r="A8178" s="170" t="s">
        <v>28790</v>
      </c>
      <c r="B8178" s="177" t="s">
        <v>28791</v>
      </c>
      <c r="D8178" s="177" t="s">
        <v>610</v>
      </c>
      <c r="F8178" s="177" t="s">
        <v>24609</v>
      </c>
      <c r="I8178" s="177" t="s">
        <v>2844</v>
      </c>
      <c r="J8178" s="181" t="s">
        <v>512</v>
      </c>
      <c r="K8178" s="178" t="s">
        <v>512</v>
      </c>
      <c r="L8178" s="177" t="s">
        <v>901</v>
      </c>
      <c r="M8178" s="177" t="s">
        <v>24610</v>
      </c>
      <c r="N8178" s="177" t="s">
        <v>14389</v>
      </c>
      <c r="O8178" s="177" t="s">
        <v>324</v>
      </c>
      <c r="R8178" s="177" t="s">
        <v>2871</v>
      </c>
      <c r="S8178" s="203" t="s">
        <v>16964</v>
      </c>
      <c r="U8178" s="177" t="s">
        <v>24611</v>
      </c>
      <c r="AQ8178" s="177" t="s">
        <v>28793</v>
      </c>
      <c r="AT8178" s="177"/>
      <c r="AU8178" s="177"/>
      <c r="AV8178" s="177"/>
      <c r="AW8178" s="177"/>
    </row>
    <row r="8179" spans="1:49">
      <c r="A8179" s="170" t="s">
        <v>28790</v>
      </c>
      <c r="B8179" s="177" t="s">
        <v>28791</v>
      </c>
      <c r="D8179" s="177" t="s">
        <v>610</v>
      </c>
      <c r="F8179" s="177" t="s">
        <v>28405</v>
      </c>
      <c r="I8179" s="177" t="s">
        <v>2844</v>
      </c>
      <c r="J8179" s="181" t="s">
        <v>512</v>
      </c>
      <c r="K8179" s="178" t="s">
        <v>512</v>
      </c>
      <c r="L8179" s="177" t="s">
        <v>901</v>
      </c>
      <c r="M8179" s="177" t="s">
        <v>24610</v>
      </c>
      <c r="N8179" s="177" t="s">
        <v>14389</v>
      </c>
      <c r="O8179" s="177" t="s">
        <v>324</v>
      </c>
      <c r="P8179" s="177" t="s">
        <v>903</v>
      </c>
      <c r="R8179" s="177" t="s">
        <v>903</v>
      </c>
      <c r="U8179" s="177" t="s">
        <v>28406</v>
      </c>
      <c r="AQ8179" s="177" t="s">
        <v>28792</v>
      </c>
      <c r="AT8179" s="177"/>
      <c r="AU8179" s="177"/>
      <c r="AV8179" s="177"/>
      <c r="AW8179" s="177"/>
    </row>
    <row r="8180" spans="1:49">
      <c r="A8180" s="170" t="s">
        <v>28790</v>
      </c>
      <c r="B8180" s="177" t="s">
        <v>28794</v>
      </c>
      <c r="D8180" s="177" t="s">
        <v>508</v>
      </c>
      <c r="E8180" s="177" t="s">
        <v>709</v>
      </c>
      <c r="F8180" s="177" t="s">
        <v>28795</v>
      </c>
      <c r="I8180" s="177" t="s">
        <v>1979</v>
      </c>
      <c r="J8180" s="178">
        <v>41585</v>
      </c>
      <c r="K8180" s="178">
        <v>41585</v>
      </c>
      <c r="L8180" s="177" t="s">
        <v>550</v>
      </c>
      <c r="M8180" s="177" t="s">
        <v>28796</v>
      </c>
      <c r="N8180" s="177" t="s">
        <v>28796</v>
      </c>
      <c r="O8180" s="177" t="s">
        <v>195</v>
      </c>
      <c r="P8180" s="177" t="s">
        <v>887</v>
      </c>
      <c r="Q8180" s="177" t="s">
        <v>888</v>
      </c>
      <c r="R8180" s="177" t="s">
        <v>600</v>
      </c>
      <c r="S8180" s="177" t="s">
        <v>601</v>
      </c>
      <c r="U8180" s="177" t="s">
        <v>646</v>
      </c>
      <c r="V8180" s="177" t="s">
        <v>1000</v>
      </c>
      <c r="X8180" s="177" t="s">
        <v>890</v>
      </c>
      <c r="Y8180" s="177" t="s">
        <v>891</v>
      </c>
      <c r="Z8180" s="177" t="s">
        <v>646</v>
      </c>
      <c r="AA8180" s="177" t="s">
        <v>1002</v>
      </c>
      <c r="AQ8180" s="177" t="s">
        <v>893</v>
      </c>
      <c r="AT8180" s="177"/>
      <c r="AU8180" s="177"/>
      <c r="AV8180" s="177"/>
      <c r="AW8180" s="177"/>
    </row>
    <row r="8181" spans="1:49">
      <c r="A8181" s="170" t="s">
        <v>28790</v>
      </c>
      <c r="B8181" s="177" t="s">
        <v>28794</v>
      </c>
      <c r="D8181" s="177" t="s">
        <v>508</v>
      </c>
      <c r="E8181" s="177" t="s">
        <v>719</v>
      </c>
      <c r="F8181" s="177" t="s">
        <v>28797</v>
      </c>
      <c r="I8181" s="177" t="s">
        <v>1979</v>
      </c>
      <c r="J8181" s="178">
        <v>41585</v>
      </c>
      <c r="K8181" s="178">
        <v>41585</v>
      </c>
      <c r="L8181" s="177" t="s">
        <v>550</v>
      </c>
      <c r="M8181" s="177" t="s">
        <v>28796</v>
      </c>
      <c r="N8181" s="177" t="s">
        <v>28796</v>
      </c>
      <c r="O8181" s="177" t="s">
        <v>280</v>
      </c>
      <c r="P8181" s="177" t="s">
        <v>699</v>
      </c>
      <c r="R8181" s="177" t="s">
        <v>700</v>
      </c>
      <c r="S8181" s="177" t="s">
        <v>701</v>
      </c>
      <c r="U8181" s="177" t="s">
        <v>646</v>
      </c>
      <c r="AQ8181" s="177" t="s">
        <v>893</v>
      </c>
      <c r="AT8181" s="177"/>
      <c r="AU8181" s="177"/>
      <c r="AV8181" s="177"/>
      <c r="AW8181" s="177"/>
    </row>
    <row r="8182" spans="1:49">
      <c r="A8182" s="170" t="s">
        <v>28790</v>
      </c>
      <c r="B8182" s="177" t="s">
        <v>28794</v>
      </c>
      <c r="D8182" s="177" t="s">
        <v>508</v>
      </c>
      <c r="E8182" s="177" t="s">
        <v>737</v>
      </c>
      <c r="F8182" s="177" t="s">
        <v>28798</v>
      </c>
      <c r="I8182" s="177" t="s">
        <v>1979</v>
      </c>
      <c r="J8182" s="178">
        <v>41585</v>
      </c>
      <c r="K8182" s="178">
        <v>41585</v>
      </c>
      <c r="L8182" s="177" t="s">
        <v>550</v>
      </c>
      <c r="M8182" s="177" t="s">
        <v>28796</v>
      </c>
      <c r="N8182" s="177" t="s">
        <v>28796</v>
      </c>
      <c r="O8182" s="177" t="s">
        <v>195</v>
      </c>
      <c r="P8182" s="177" t="s">
        <v>887</v>
      </c>
      <c r="Q8182" s="177" t="s">
        <v>888</v>
      </c>
      <c r="R8182" s="177" t="s">
        <v>600</v>
      </c>
      <c r="S8182" s="177" t="s">
        <v>601</v>
      </c>
      <c r="U8182" s="177" t="s">
        <v>646</v>
      </c>
      <c r="V8182" s="177" t="s">
        <v>2024</v>
      </c>
      <c r="X8182" s="177" t="s">
        <v>890</v>
      </c>
      <c r="Y8182" s="177" t="s">
        <v>891</v>
      </c>
      <c r="Z8182" s="177" t="s">
        <v>646</v>
      </c>
      <c r="AA8182" s="177" t="s">
        <v>1084</v>
      </c>
      <c r="AQ8182" s="177" t="s">
        <v>893</v>
      </c>
      <c r="AT8182" s="177"/>
      <c r="AU8182" s="177"/>
      <c r="AV8182" s="177"/>
      <c r="AW8182" s="177"/>
    </row>
    <row r="8183" spans="1:49">
      <c r="A8183" s="170" t="s">
        <v>28790</v>
      </c>
      <c r="B8183" s="177" t="s">
        <v>28794</v>
      </c>
      <c r="D8183" s="177" t="s">
        <v>508</v>
      </c>
      <c r="E8183" s="177" t="s">
        <v>740</v>
      </c>
      <c r="F8183" s="177" t="s">
        <v>28799</v>
      </c>
      <c r="I8183" s="177" t="s">
        <v>1979</v>
      </c>
      <c r="J8183" s="178">
        <v>41585</v>
      </c>
      <c r="K8183" s="178">
        <v>41585</v>
      </c>
      <c r="L8183" s="177" t="s">
        <v>550</v>
      </c>
      <c r="M8183" s="177" t="s">
        <v>28796</v>
      </c>
      <c r="N8183" s="177" t="s">
        <v>28796</v>
      </c>
      <c r="O8183" s="177" t="s">
        <v>280</v>
      </c>
      <c r="P8183" s="177" t="s">
        <v>699</v>
      </c>
      <c r="R8183" s="177" t="s">
        <v>700</v>
      </c>
      <c r="S8183" s="177" t="s">
        <v>701</v>
      </c>
      <c r="U8183" s="177" t="s">
        <v>646</v>
      </c>
      <c r="AQ8183" s="177" t="s">
        <v>893</v>
      </c>
      <c r="AT8183" s="177"/>
      <c r="AU8183" s="177"/>
      <c r="AV8183" s="177"/>
      <c r="AW8183" s="177"/>
    </row>
    <row r="8184" spans="1:49">
      <c r="A8184" s="170" t="s">
        <v>28790</v>
      </c>
      <c r="B8184" s="177" t="s">
        <v>28794</v>
      </c>
      <c r="D8184" s="177" t="s">
        <v>508</v>
      </c>
      <c r="E8184" s="177" t="s">
        <v>847</v>
      </c>
      <c r="F8184" s="177" t="s">
        <v>28800</v>
      </c>
      <c r="I8184" s="177" t="s">
        <v>1979</v>
      </c>
      <c r="J8184" s="178">
        <v>41585</v>
      </c>
      <c r="K8184" s="178">
        <v>41585</v>
      </c>
      <c r="L8184" s="177" t="s">
        <v>550</v>
      </c>
      <c r="M8184" s="177" t="s">
        <v>28796</v>
      </c>
      <c r="N8184" s="177" t="s">
        <v>28796</v>
      </c>
      <c r="O8184" s="177" t="s">
        <v>232</v>
      </c>
      <c r="R8184" s="177" t="s">
        <v>926</v>
      </c>
      <c r="S8184" s="177" t="s">
        <v>3450</v>
      </c>
      <c r="T8184" s="177" t="s">
        <v>3851</v>
      </c>
      <c r="U8184" s="177" t="s">
        <v>646</v>
      </c>
      <c r="V8184" s="177" t="s">
        <v>2599</v>
      </c>
      <c r="X8184" s="177" t="s">
        <v>651</v>
      </c>
      <c r="Y8184" s="177" t="s">
        <v>646</v>
      </c>
      <c r="AB8184" s="177" t="s">
        <v>28801</v>
      </c>
      <c r="AC8184" s="177" t="s">
        <v>28802</v>
      </c>
      <c r="AD8184" s="177" t="s">
        <v>2556</v>
      </c>
      <c r="AQ8184" s="177" t="s">
        <v>28803</v>
      </c>
      <c r="AT8184" s="177"/>
      <c r="AU8184" s="177"/>
      <c r="AV8184" s="177"/>
      <c r="AW8184" s="177"/>
    </row>
    <row r="8185" spans="1:49">
      <c r="A8185" s="170" t="s">
        <v>28790</v>
      </c>
      <c r="B8185" s="177" t="s">
        <v>28794</v>
      </c>
      <c r="D8185" s="177" t="s">
        <v>508</v>
      </c>
      <c r="E8185" s="177" t="s">
        <v>852</v>
      </c>
      <c r="F8185" s="177" t="s">
        <v>28804</v>
      </c>
      <c r="I8185" s="177" t="s">
        <v>1979</v>
      </c>
      <c r="J8185" s="178">
        <v>41585</v>
      </c>
      <c r="K8185" s="178">
        <v>41585</v>
      </c>
      <c r="L8185" s="177" t="s">
        <v>550</v>
      </c>
      <c r="M8185" s="177" t="s">
        <v>28796</v>
      </c>
      <c r="N8185" s="177" t="s">
        <v>28796</v>
      </c>
      <c r="O8185" s="177" t="s">
        <v>195</v>
      </c>
      <c r="P8185" s="177" t="s">
        <v>552</v>
      </c>
      <c r="R8185" s="177" t="s">
        <v>553</v>
      </c>
      <c r="S8185" s="177" t="s">
        <v>644</v>
      </c>
      <c r="T8185" s="177" t="s">
        <v>2988</v>
      </c>
      <c r="U8185" s="177" t="s">
        <v>832</v>
      </c>
      <c r="V8185" s="177" t="s">
        <v>722</v>
      </c>
      <c r="X8185" s="177" t="s">
        <v>1043</v>
      </c>
      <c r="Z8185" s="177" t="s">
        <v>832</v>
      </c>
      <c r="AA8185" s="177" t="s">
        <v>1961</v>
      </c>
      <c r="AB8185" s="177" t="s">
        <v>1257</v>
      </c>
      <c r="AC8185" s="177" t="s">
        <v>14531</v>
      </c>
      <c r="AD8185" s="177" t="s">
        <v>28805</v>
      </c>
      <c r="AE8185" s="177" t="s">
        <v>583</v>
      </c>
      <c r="AF8185" s="177" t="s">
        <v>651</v>
      </c>
      <c r="AQ8185" s="177"/>
      <c r="AT8185" s="177"/>
      <c r="AU8185" s="177"/>
      <c r="AV8185" s="177"/>
      <c r="AW8185" s="177"/>
    </row>
    <row r="8186" spans="1:49">
      <c r="A8186" s="170" t="s">
        <v>28790</v>
      </c>
      <c r="B8186" s="177" t="s">
        <v>28794</v>
      </c>
      <c r="D8186" s="177" t="s">
        <v>508</v>
      </c>
      <c r="E8186" s="177" t="s">
        <v>1021</v>
      </c>
      <c r="F8186" s="177" t="s">
        <v>28806</v>
      </c>
      <c r="I8186" s="177" t="s">
        <v>1979</v>
      </c>
      <c r="J8186" s="178">
        <v>41585</v>
      </c>
      <c r="K8186" s="178">
        <v>41585</v>
      </c>
      <c r="L8186" s="177" t="s">
        <v>550</v>
      </c>
      <c r="M8186" s="177" t="s">
        <v>28796</v>
      </c>
      <c r="N8186" s="177" t="s">
        <v>28796</v>
      </c>
      <c r="O8186" s="177" t="s">
        <v>195</v>
      </c>
      <c r="P8186" s="177" t="s">
        <v>589</v>
      </c>
      <c r="R8186" s="177" t="s">
        <v>553</v>
      </c>
      <c r="S8186" s="177" t="s">
        <v>644</v>
      </c>
      <c r="U8186" s="177" t="s">
        <v>832</v>
      </c>
      <c r="V8186" s="177" t="s">
        <v>1698</v>
      </c>
      <c r="X8186" s="177" t="s">
        <v>1043</v>
      </c>
      <c r="Z8186" s="177" t="s">
        <v>832</v>
      </c>
      <c r="AA8186" s="177" t="s">
        <v>1617</v>
      </c>
      <c r="AB8186" s="177" t="s">
        <v>1581</v>
      </c>
      <c r="AC8186" s="177" t="s">
        <v>6494</v>
      </c>
      <c r="AD8186" s="177" t="s">
        <v>28807</v>
      </c>
      <c r="AE8186" s="177" t="s">
        <v>524</v>
      </c>
      <c r="AF8186" s="177" t="s">
        <v>651</v>
      </c>
      <c r="AQ8186" s="177"/>
      <c r="AT8186" s="177"/>
      <c r="AU8186" s="177"/>
      <c r="AV8186" s="177"/>
      <c r="AW8186" s="177"/>
    </row>
    <row r="8187" spans="1:49">
      <c r="A8187" s="170" t="s">
        <v>28790</v>
      </c>
      <c r="B8187" s="177" t="s">
        <v>28794</v>
      </c>
      <c r="D8187" s="177" t="s">
        <v>508</v>
      </c>
      <c r="E8187" s="177" t="s">
        <v>1141</v>
      </c>
      <c r="F8187" s="177" t="s">
        <v>28808</v>
      </c>
      <c r="I8187" s="177" t="s">
        <v>1979</v>
      </c>
      <c r="J8187" s="178">
        <v>41585</v>
      </c>
      <c r="K8187" s="178">
        <v>41585</v>
      </c>
      <c r="L8187" s="177" t="s">
        <v>550</v>
      </c>
      <c r="M8187" s="177" t="s">
        <v>28796</v>
      </c>
      <c r="N8187" s="177" t="s">
        <v>28796</v>
      </c>
      <c r="O8187" s="177" t="s">
        <v>195</v>
      </c>
      <c r="P8187" s="177" t="s">
        <v>599</v>
      </c>
      <c r="R8187" s="177" t="s">
        <v>600</v>
      </c>
      <c r="S8187" s="177" t="s">
        <v>601</v>
      </c>
      <c r="T8187" s="177" t="s">
        <v>690</v>
      </c>
      <c r="U8187" s="177" t="s">
        <v>579</v>
      </c>
      <c r="V8187" s="177" t="s">
        <v>1898</v>
      </c>
      <c r="X8187" s="177" t="s">
        <v>943</v>
      </c>
      <c r="Y8187" s="177" t="s">
        <v>674</v>
      </c>
      <c r="Z8187" s="177" t="s">
        <v>579</v>
      </c>
      <c r="AA8187" s="177" t="s">
        <v>1517</v>
      </c>
      <c r="AC8187" s="177" t="s">
        <v>3655</v>
      </c>
      <c r="AD8187" s="177" t="s">
        <v>28809</v>
      </c>
      <c r="AE8187" s="177" t="s">
        <v>1064</v>
      </c>
      <c r="AQ8187" s="177"/>
      <c r="AT8187" s="177"/>
      <c r="AU8187" s="177"/>
      <c r="AV8187" s="177"/>
      <c r="AW8187" s="177"/>
    </row>
    <row r="8188" spans="1:49">
      <c r="A8188" s="170" t="s">
        <v>28790</v>
      </c>
      <c r="B8188" s="177" t="s">
        <v>28794</v>
      </c>
      <c r="D8188" s="177" t="s">
        <v>508</v>
      </c>
      <c r="E8188" s="177" t="s">
        <v>1146</v>
      </c>
      <c r="F8188" s="177" t="s">
        <v>28810</v>
      </c>
      <c r="I8188" s="177" t="s">
        <v>1979</v>
      </c>
      <c r="J8188" s="178">
        <v>41585</v>
      </c>
      <c r="K8188" s="178">
        <v>41585</v>
      </c>
      <c r="L8188" s="177" t="s">
        <v>550</v>
      </c>
      <c r="M8188" s="177" t="s">
        <v>28796</v>
      </c>
      <c r="N8188" s="177" t="s">
        <v>28796</v>
      </c>
      <c r="O8188" s="177" t="s">
        <v>195</v>
      </c>
      <c r="P8188" s="177" t="s">
        <v>2706</v>
      </c>
      <c r="Q8188" s="177" t="s">
        <v>10749</v>
      </c>
      <c r="R8188" s="177" t="s">
        <v>600</v>
      </c>
      <c r="S8188" s="177" t="s">
        <v>601</v>
      </c>
      <c r="T8188" s="177" t="s">
        <v>646</v>
      </c>
      <c r="U8188" s="177" t="s">
        <v>579</v>
      </c>
      <c r="V8188" s="177" t="s">
        <v>889</v>
      </c>
      <c r="X8188" s="177" t="s">
        <v>943</v>
      </c>
      <c r="Y8188" s="177" t="s">
        <v>674</v>
      </c>
      <c r="Z8188" s="177" t="s">
        <v>579</v>
      </c>
      <c r="AA8188" s="177" t="s">
        <v>892</v>
      </c>
      <c r="AC8188" s="177" t="s">
        <v>27203</v>
      </c>
      <c r="AD8188" s="177" t="s">
        <v>28811</v>
      </c>
      <c r="AE8188" s="177" t="s">
        <v>870</v>
      </c>
      <c r="AQ8188" s="177"/>
      <c r="AT8188" s="177"/>
      <c r="AU8188" s="177"/>
      <c r="AV8188" s="177"/>
      <c r="AW8188" s="177"/>
    </row>
    <row r="8189" spans="1:49">
      <c r="A8189" s="170" t="s">
        <v>28790</v>
      </c>
      <c r="B8189" s="177" t="s">
        <v>28794</v>
      </c>
      <c r="D8189" s="177" t="s">
        <v>508</v>
      </c>
      <c r="E8189" s="177" t="s">
        <v>1151</v>
      </c>
      <c r="F8189" s="177" t="s">
        <v>28812</v>
      </c>
      <c r="I8189" s="177" t="s">
        <v>1979</v>
      </c>
      <c r="J8189" s="178">
        <v>41585</v>
      </c>
      <c r="K8189" s="178">
        <v>41585</v>
      </c>
      <c r="L8189" s="177" t="s">
        <v>550</v>
      </c>
      <c r="M8189" s="177" t="s">
        <v>28796</v>
      </c>
      <c r="N8189" s="177" t="s">
        <v>28796</v>
      </c>
      <c r="O8189" s="177" t="s">
        <v>195</v>
      </c>
      <c r="P8189" s="177" t="s">
        <v>1193</v>
      </c>
      <c r="Q8189" s="177" t="s">
        <v>10749</v>
      </c>
      <c r="R8189" s="177" t="s">
        <v>600</v>
      </c>
      <c r="S8189" s="177" t="s">
        <v>601</v>
      </c>
      <c r="T8189" s="177" t="s">
        <v>691</v>
      </c>
      <c r="U8189" s="177" t="s">
        <v>579</v>
      </c>
      <c r="V8189" s="177" t="s">
        <v>2052</v>
      </c>
      <c r="X8189" s="177" t="s">
        <v>943</v>
      </c>
      <c r="Y8189" s="177" t="s">
        <v>674</v>
      </c>
      <c r="Z8189" s="177" t="s">
        <v>579</v>
      </c>
      <c r="AA8189" s="177" t="s">
        <v>3737</v>
      </c>
      <c r="AB8189" s="177" t="s">
        <v>28813</v>
      </c>
      <c r="AQ8189" s="177" t="s">
        <v>893</v>
      </c>
      <c r="AT8189" s="177"/>
      <c r="AU8189" s="177"/>
      <c r="AV8189" s="177"/>
      <c r="AW8189" s="177"/>
    </row>
    <row r="8190" spans="1:49">
      <c r="A8190" s="170" t="s">
        <v>28790</v>
      </c>
      <c r="B8190" s="177" t="s">
        <v>28794</v>
      </c>
      <c r="D8190" s="177" t="s">
        <v>508</v>
      </c>
      <c r="E8190" s="177" t="s">
        <v>1154</v>
      </c>
      <c r="F8190" s="177" t="s">
        <v>28814</v>
      </c>
      <c r="I8190" s="177" t="s">
        <v>1979</v>
      </c>
      <c r="J8190" s="178">
        <v>41585</v>
      </c>
      <c r="K8190" s="178">
        <v>41585</v>
      </c>
      <c r="L8190" s="177" t="s">
        <v>550</v>
      </c>
      <c r="M8190" s="177" t="s">
        <v>28796</v>
      </c>
      <c r="N8190" s="177" t="s">
        <v>28796</v>
      </c>
      <c r="O8190" s="177" t="s">
        <v>195</v>
      </c>
      <c r="P8190" s="177" t="s">
        <v>1193</v>
      </c>
      <c r="Q8190" s="177" t="s">
        <v>10749</v>
      </c>
      <c r="R8190" s="177" t="s">
        <v>600</v>
      </c>
      <c r="S8190" s="177" t="s">
        <v>601</v>
      </c>
      <c r="U8190" s="177" t="s">
        <v>579</v>
      </c>
      <c r="V8190" s="177" t="s">
        <v>603</v>
      </c>
      <c r="X8190" s="177" t="s">
        <v>943</v>
      </c>
      <c r="Y8190" s="177" t="s">
        <v>674</v>
      </c>
      <c r="Z8190" s="177" t="s">
        <v>579</v>
      </c>
      <c r="AA8190" s="177" t="s">
        <v>605</v>
      </c>
      <c r="AC8190" s="177" t="s">
        <v>3505</v>
      </c>
      <c r="AD8190" s="177" t="s">
        <v>28815</v>
      </c>
      <c r="AE8190" s="177" t="s">
        <v>583</v>
      </c>
      <c r="AQ8190" s="177"/>
      <c r="AT8190" s="177"/>
      <c r="AU8190" s="177"/>
      <c r="AV8190" s="177"/>
      <c r="AW8190" s="177"/>
    </row>
    <row r="8191" spans="1:49">
      <c r="A8191" s="170" t="s">
        <v>28790</v>
      </c>
      <c r="B8191" s="177" t="s">
        <v>28794</v>
      </c>
      <c r="D8191" s="177" t="s">
        <v>508</v>
      </c>
      <c r="E8191" s="177" t="s">
        <v>2662</v>
      </c>
      <c r="F8191" s="177" t="s">
        <v>28816</v>
      </c>
      <c r="I8191" s="177" t="s">
        <v>1979</v>
      </c>
      <c r="J8191" s="178">
        <v>41585</v>
      </c>
      <c r="K8191" s="178">
        <v>41585</v>
      </c>
      <c r="L8191" s="177" t="s">
        <v>550</v>
      </c>
      <c r="M8191" s="177" t="s">
        <v>28796</v>
      </c>
      <c r="N8191" s="177" t="s">
        <v>28796</v>
      </c>
      <c r="O8191" s="177" t="s">
        <v>195</v>
      </c>
      <c r="P8191" s="177" t="s">
        <v>2113</v>
      </c>
      <c r="Q8191" s="177" t="s">
        <v>28817</v>
      </c>
      <c r="R8191" s="177" t="s">
        <v>600</v>
      </c>
      <c r="S8191" s="177" t="s">
        <v>601</v>
      </c>
      <c r="T8191" s="177" t="s">
        <v>2763</v>
      </c>
      <c r="U8191" s="177" t="s">
        <v>579</v>
      </c>
      <c r="V8191" s="177" t="s">
        <v>2823</v>
      </c>
      <c r="X8191" s="177" t="s">
        <v>943</v>
      </c>
      <c r="Y8191" s="177" t="s">
        <v>891</v>
      </c>
      <c r="Z8191" s="177" t="s">
        <v>579</v>
      </c>
      <c r="AA8191" s="177" t="s">
        <v>1587</v>
      </c>
      <c r="AC8191" s="177" t="s">
        <v>3517</v>
      </c>
      <c r="AD8191" s="177" t="s">
        <v>28818</v>
      </c>
      <c r="AE8191" s="177" t="s">
        <v>870</v>
      </c>
      <c r="AQ8191" s="177"/>
      <c r="AT8191" s="177"/>
      <c r="AU8191" s="177"/>
      <c r="AV8191" s="177"/>
      <c r="AW8191" s="177"/>
    </row>
    <row r="8192" spans="1:49">
      <c r="A8192" s="170" t="s">
        <v>28790</v>
      </c>
      <c r="B8192" s="177" t="s">
        <v>28794</v>
      </c>
      <c r="D8192" s="177" t="s">
        <v>508</v>
      </c>
      <c r="E8192" s="177" t="s">
        <v>1160</v>
      </c>
      <c r="F8192" s="177" t="s">
        <v>28819</v>
      </c>
      <c r="I8192" s="177" t="s">
        <v>1979</v>
      </c>
      <c r="J8192" s="178">
        <v>41585</v>
      </c>
      <c r="K8192" s="178">
        <v>41585</v>
      </c>
      <c r="L8192" s="177" t="s">
        <v>550</v>
      </c>
      <c r="M8192" s="177" t="s">
        <v>28796</v>
      </c>
      <c r="N8192" s="177" t="s">
        <v>28796</v>
      </c>
      <c r="O8192" s="177" t="s">
        <v>195</v>
      </c>
      <c r="P8192" s="177" t="s">
        <v>1023</v>
      </c>
      <c r="Q8192" s="177" t="s">
        <v>10749</v>
      </c>
      <c r="R8192" s="177" t="s">
        <v>600</v>
      </c>
      <c r="S8192" s="177" t="s">
        <v>601</v>
      </c>
      <c r="T8192" s="177" t="s">
        <v>2823</v>
      </c>
      <c r="U8192" s="177" t="s">
        <v>555</v>
      </c>
      <c r="V8192" s="177" t="s">
        <v>1893</v>
      </c>
      <c r="X8192" s="177" t="s">
        <v>943</v>
      </c>
      <c r="Y8192" s="177" t="s">
        <v>674</v>
      </c>
      <c r="Z8192" s="177" t="s">
        <v>555</v>
      </c>
      <c r="AA8192" s="177" t="s">
        <v>1471</v>
      </c>
      <c r="AC8192" s="177" t="s">
        <v>3501</v>
      </c>
      <c r="AD8192" s="177" t="s">
        <v>28820</v>
      </c>
      <c r="AE8192" s="177" t="s">
        <v>526</v>
      </c>
      <c r="AQ8192" s="177"/>
      <c r="AT8192" s="177"/>
      <c r="AU8192" s="177"/>
      <c r="AV8192" s="177"/>
      <c r="AW8192" s="177"/>
    </row>
    <row r="8193" spans="1:62">
      <c r="A8193" s="170" t="s">
        <v>28790</v>
      </c>
      <c r="B8193" s="177" t="s">
        <v>28794</v>
      </c>
      <c r="D8193" s="177" t="s">
        <v>508</v>
      </c>
      <c r="E8193" s="177" t="s">
        <v>1166</v>
      </c>
      <c r="F8193" s="177" t="s">
        <v>28821</v>
      </c>
      <c r="I8193" s="177" t="s">
        <v>1979</v>
      </c>
      <c r="J8193" s="178">
        <v>41585</v>
      </c>
      <c r="K8193" s="178">
        <v>41585</v>
      </c>
      <c r="L8193" s="177" t="s">
        <v>550</v>
      </c>
      <c r="M8193" s="177" t="s">
        <v>28796</v>
      </c>
      <c r="N8193" s="177" t="s">
        <v>28796</v>
      </c>
      <c r="O8193" s="177" t="s">
        <v>195</v>
      </c>
      <c r="P8193" s="177" t="s">
        <v>1193</v>
      </c>
      <c r="Q8193" s="177" t="s">
        <v>17138</v>
      </c>
      <c r="R8193" s="177" t="s">
        <v>600</v>
      </c>
      <c r="S8193" s="177" t="s">
        <v>601</v>
      </c>
      <c r="T8193" s="177" t="s">
        <v>579</v>
      </c>
      <c r="U8193" s="177" t="s">
        <v>555</v>
      </c>
      <c r="V8193" s="177" t="s">
        <v>772</v>
      </c>
      <c r="X8193" s="177" t="s">
        <v>943</v>
      </c>
      <c r="Y8193" s="177" t="s">
        <v>674</v>
      </c>
      <c r="Z8193" s="177" t="s">
        <v>555</v>
      </c>
      <c r="AA8193" s="177" t="s">
        <v>1011</v>
      </c>
      <c r="AC8193" s="177" t="s">
        <v>28822</v>
      </c>
      <c r="AD8193" s="177" t="s">
        <v>28823</v>
      </c>
      <c r="AE8193" s="177" t="s">
        <v>870</v>
      </c>
      <c r="AQ8193" s="177"/>
      <c r="AT8193" s="177"/>
      <c r="AU8193" s="177"/>
      <c r="AV8193" s="177"/>
      <c r="AW8193" s="177"/>
    </row>
    <row r="8194" spans="1:62">
      <c r="A8194" s="170" t="s">
        <v>28790</v>
      </c>
      <c r="B8194" s="177" t="s">
        <v>28794</v>
      </c>
      <c r="D8194" s="177" t="s">
        <v>508</v>
      </c>
      <c r="E8194" s="177" t="s">
        <v>797</v>
      </c>
      <c r="F8194" s="177" t="s">
        <v>28824</v>
      </c>
      <c r="I8194" s="177" t="s">
        <v>1979</v>
      </c>
      <c r="J8194" s="178">
        <v>41585</v>
      </c>
      <c r="K8194" s="178">
        <v>41585</v>
      </c>
      <c r="L8194" s="177" t="s">
        <v>513</v>
      </c>
      <c r="M8194" s="177" t="s">
        <v>28825</v>
      </c>
      <c r="N8194" s="177" t="s">
        <v>28796</v>
      </c>
      <c r="O8194" s="177" t="s">
        <v>437</v>
      </c>
      <c r="P8194" s="177" t="s">
        <v>613</v>
      </c>
      <c r="Q8194" s="177" t="s">
        <v>614</v>
      </c>
      <c r="R8194" s="177" t="s">
        <v>615</v>
      </c>
      <c r="S8194" s="177" t="s">
        <v>613</v>
      </c>
      <c r="T8194" s="177" t="s">
        <v>3104</v>
      </c>
      <c r="U8194" s="177" t="s">
        <v>518</v>
      </c>
      <c r="V8194" s="177" t="s">
        <v>645</v>
      </c>
      <c r="W8194" s="177" t="s">
        <v>617</v>
      </c>
      <c r="X8194" s="177" t="s">
        <v>714</v>
      </c>
      <c r="Y8194" s="177" t="s">
        <v>2480</v>
      </c>
      <c r="Z8194" s="177" t="s">
        <v>28826</v>
      </c>
      <c r="AA8194" s="177" t="s">
        <v>524</v>
      </c>
      <c r="AB8194" s="177" t="s">
        <v>2480</v>
      </c>
      <c r="AC8194" s="177" t="s">
        <v>28827</v>
      </c>
      <c r="AD8194" s="177" t="s">
        <v>524</v>
      </c>
      <c r="AE8194" s="177" t="s">
        <v>2480</v>
      </c>
      <c r="AF8194" s="177" t="s">
        <v>28828</v>
      </c>
      <c r="AG8194" s="177" t="s">
        <v>524</v>
      </c>
      <c r="AQ8194" s="177"/>
      <c r="AT8194" s="177"/>
      <c r="AU8194" s="177"/>
      <c r="AV8194" s="177"/>
      <c r="AW8194" s="177"/>
      <c r="BJ8194" s="177" t="s">
        <v>28829</v>
      </c>
    </row>
    <row r="8195" spans="1:62">
      <c r="A8195" s="170" t="s">
        <v>28790</v>
      </c>
      <c r="B8195" s="177" t="s">
        <v>28794</v>
      </c>
      <c r="D8195" s="177" t="s">
        <v>508</v>
      </c>
      <c r="E8195" s="177" t="s">
        <v>1774</v>
      </c>
      <c r="F8195" s="177" t="s">
        <v>28830</v>
      </c>
      <c r="I8195" s="177" t="s">
        <v>1979</v>
      </c>
      <c r="J8195" s="178">
        <v>41585</v>
      </c>
      <c r="K8195" s="178">
        <v>41585</v>
      </c>
      <c r="L8195" s="177" t="s">
        <v>550</v>
      </c>
      <c r="M8195" s="177" t="s">
        <v>28796</v>
      </c>
      <c r="N8195" s="177" t="s">
        <v>28796</v>
      </c>
      <c r="O8195" s="177" t="s">
        <v>195</v>
      </c>
      <c r="P8195" s="177" t="s">
        <v>1816</v>
      </c>
      <c r="Q8195" s="177" t="s">
        <v>614</v>
      </c>
      <c r="R8195" s="177" t="s">
        <v>600</v>
      </c>
      <c r="S8195" s="177" t="s">
        <v>601</v>
      </c>
      <c r="T8195" s="177" t="s">
        <v>702</v>
      </c>
      <c r="U8195" s="177" t="s">
        <v>579</v>
      </c>
      <c r="V8195" s="177" t="s">
        <v>772</v>
      </c>
      <c r="X8195" s="177" t="s">
        <v>890</v>
      </c>
      <c r="Y8195" s="177" t="s">
        <v>891</v>
      </c>
      <c r="Z8195" s="177" t="s">
        <v>579</v>
      </c>
      <c r="AA8195" s="177" t="s">
        <v>1011</v>
      </c>
      <c r="AC8195" s="177" t="s">
        <v>3501</v>
      </c>
      <c r="AD8195" s="177" t="s">
        <v>28831</v>
      </c>
      <c r="AE8195" s="177" t="s">
        <v>526</v>
      </c>
      <c r="AQ8195" s="177"/>
      <c r="AT8195" s="177"/>
      <c r="AU8195" s="177"/>
      <c r="AV8195" s="177"/>
      <c r="AW8195" s="177"/>
    </row>
    <row r="8196" spans="1:62">
      <c r="A8196" s="170" t="s">
        <v>28790</v>
      </c>
      <c r="B8196" s="177" t="s">
        <v>28794</v>
      </c>
      <c r="D8196" s="177" t="s">
        <v>508</v>
      </c>
      <c r="E8196" s="177" t="s">
        <v>760</v>
      </c>
      <c r="F8196" s="177" t="s">
        <v>28832</v>
      </c>
      <c r="I8196" s="177" t="s">
        <v>1979</v>
      </c>
      <c r="J8196" s="178">
        <v>41585</v>
      </c>
      <c r="K8196" s="178">
        <v>41585</v>
      </c>
      <c r="L8196" s="177" t="s">
        <v>550</v>
      </c>
      <c r="M8196" s="177" t="s">
        <v>28796</v>
      </c>
      <c r="N8196" s="177" t="s">
        <v>28796</v>
      </c>
      <c r="O8196" s="177" t="s">
        <v>195</v>
      </c>
      <c r="P8196" s="177" t="s">
        <v>1023</v>
      </c>
      <c r="Q8196" s="177" t="s">
        <v>2593</v>
      </c>
      <c r="R8196" s="177" t="s">
        <v>600</v>
      </c>
      <c r="S8196" s="177" t="s">
        <v>601</v>
      </c>
      <c r="U8196" s="177" t="s">
        <v>646</v>
      </c>
      <c r="V8196" s="177" t="s">
        <v>1681</v>
      </c>
      <c r="X8196" s="177" t="s">
        <v>943</v>
      </c>
      <c r="Y8196" s="177" t="s">
        <v>674</v>
      </c>
      <c r="Z8196" s="177" t="s">
        <v>646</v>
      </c>
      <c r="AA8196" s="177" t="s">
        <v>1078</v>
      </c>
      <c r="AC8196" s="177" t="s">
        <v>27042</v>
      </c>
      <c r="AD8196" s="177" t="s">
        <v>28833</v>
      </c>
      <c r="AE8196" s="177" t="s">
        <v>526</v>
      </c>
      <c r="AQ8196" s="177"/>
      <c r="AT8196" s="177"/>
      <c r="AU8196" s="177"/>
      <c r="AV8196" s="177"/>
      <c r="AW8196" s="177"/>
    </row>
    <row r="8197" spans="1:62">
      <c r="A8197" s="170" t="s">
        <v>28790</v>
      </c>
      <c r="B8197" s="177" t="s">
        <v>28794</v>
      </c>
      <c r="D8197" s="177" t="s">
        <v>508</v>
      </c>
      <c r="E8197" s="177" t="s">
        <v>770</v>
      </c>
      <c r="F8197" s="177" t="s">
        <v>28834</v>
      </c>
      <c r="I8197" s="177" t="s">
        <v>1979</v>
      </c>
      <c r="J8197" s="178">
        <v>41585</v>
      </c>
      <c r="K8197" s="178">
        <v>41585</v>
      </c>
      <c r="L8197" s="177" t="s">
        <v>550</v>
      </c>
      <c r="M8197" s="177" t="s">
        <v>28796</v>
      </c>
      <c r="N8197" s="177" t="s">
        <v>28796</v>
      </c>
      <c r="O8197" s="177" t="s">
        <v>195</v>
      </c>
      <c r="P8197" s="177" t="s">
        <v>1193</v>
      </c>
      <c r="Q8197" s="177" t="s">
        <v>2593</v>
      </c>
      <c r="R8197" s="177" t="s">
        <v>600</v>
      </c>
      <c r="S8197" s="177" t="s">
        <v>601</v>
      </c>
      <c r="T8197" s="177" t="s">
        <v>781</v>
      </c>
      <c r="U8197" s="177" t="s">
        <v>579</v>
      </c>
      <c r="V8197" s="177" t="s">
        <v>2024</v>
      </c>
      <c r="X8197" s="177" t="s">
        <v>943</v>
      </c>
      <c r="Y8197" s="177" t="s">
        <v>674</v>
      </c>
      <c r="Z8197" s="177" t="s">
        <v>579</v>
      </c>
      <c r="AA8197" s="177" t="s">
        <v>1084</v>
      </c>
      <c r="AB8197" s="177" t="s">
        <v>28813</v>
      </c>
      <c r="AC8197" s="177" t="s">
        <v>3011</v>
      </c>
      <c r="AD8197" s="177" t="s">
        <v>28835</v>
      </c>
      <c r="AE8197" s="177" t="s">
        <v>526</v>
      </c>
      <c r="AQ8197" s="177"/>
      <c r="AT8197" s="177"/>
      <c r="AU8197" s="177"/>
      <c r="AV8197" s="177"/>
      <c r="AW8197" s="177"/>
    </row>
    <row r="8198" spans="1:62">
      <c r="A8198" s="170" t="s">
        <v>28790</v>
      </c>
      <c r="B8198" s="177" t="s">
        <v>28794</v>
      </c>
      <c r="D8198" s="177" t="s">
        <v>508</v>
      </c>
      <c r="E8198" s="177" t="s">
        <v>1200</v>
      </c>
      <c r="F8198" s="177" t="s">
        <v>28836</v>
      </c>
      <c r="I8198" s="177" t="s">
        <v>1979</v>
      </c>
      <c r="J8198" s="178">
        <v>41585</v>
      </c>
      <c r="K8198" s="178">
        <v>41585</v>
      </c>
      <c r="L8198" s="177" t="s">
        <v>550</v>
      </c>
      <c r="M8198" s="177" t="s">
        <v>28796</v>
      </c>
      <c r="N8198" s="177" t="s">
        <v>28796</v>
      </c>
      <c r="O8198" s="177" t="s">
        <v>195</v>
      </c>
      <c r="P8198" s="177" t="s">
        <v>552</v>
      </c>
      <c r="Q8198" s="177" t="s">
        <v>10343</v>
      </c>
      <c r="R8198" s="177" t="s">
        <v>600</v>
      </c>
      <c r="S8198" s="177" t="s">
        <v>601</v>
      </c>
      <c r="T8198" s="177" t="s">
        <v>2823</v>
      </c>
      <c r="U8198" s="177" t="s">
        <v>579</v>
      </c>
      <c r="V8198" s="177" t="s">
        <v>2569</v>
      </c>
      <c r="X8198" s="177" t="s">
        <v>943</v>
      </c>
      <c r="Y8198" s="177" t="s">
        <v>674</v>
      </c>
      <c r="Z8198" s="177" t="s">
        <v>579</v>
      </c>
      <c r="AA8198" s="177" t="s">
        <v>2570</v>
      </c>
      <c r="AB8198" s="177" t="s">
        <v>28813</v>
      </c>
      <c r="AC8198" s="177" t="s">
        <v>27042</v>
      </c>
      <c r="AD8198" s="177" t="s">
        <v>28837</v>
      </c>
      <c r="AE8198" s="177" t="s">
        <v>526</v>
      </c>
      <c r="AQ8198" s="177"/>
      <c r="AT8198" s="177"/>
      <c r="AU8198" s="177"/>
      <c r="AV8198" s="177"/>
      <c r="AW8198" s="177"/>
    </row>
    <row r="8199" spans="1:62">
      <c r="A8199" s="170" t="s">
        <v>28790</v>
      </c>
      <c r="B8199" s="177" t="s">
        <v>28794</v>
      </c>
      <c r="D8199" s="177" t="s">
        <v>508</v>
      </c>
      <c r="E8199" s="177" t="s">
        <v>520</v>
      </c>
      <c r="F8199" s="177" t="s">
        <v>28838</v>
      </c>
      <c r="I8199" s="177" t="s">
        <v>1979</v>
      </c>
      <c r="J8199" s="178">
        <v>41585</v>
      </c>
      <c r="K8199" s="178">
        <v>41585</v>
      </c>
      <c r="L8199" s="177" t="s">
        <v>513</v>
      </c>
      <c r="M8199" s="177" t="s">
        <v>28825</v>
      </c>
      <c r="N8199" s="177" t="s">
        <v>28796</v>
      </c>
      <c r="O8199" s="177" t="s">
        <v>437</v>
      </c>
      <c r="P8199" s="177" t="s">
        <v>10343</v>
      </c>
      <c r="R8199" s="177" t="s">
        <v>10343</v>
      </c>
      <c r="S8199" s="177" t="s">
        <v>10343</v>
      </c>
      <c r="T8199" s="177" t="s">
        <v>733</v>
      </c>
      <c r="U8199" s="177" t="s">
        <v>535</v>
      </c>
      <c r="V8199" s="177" t="s">
        <v>603</v>
      </c>
      <c r="W8199" s="177" t="s">
        <v>520</v>
      </c>
      <c r="X8199" s="177" t="s">
        <v>557</v>
      </c>
      <c r="Y8199" s="177" t="s">
        <v>2450</v>
      </c>
      <c r="Z8199" s="177" t="s">
        <v>28839</v>
      </c>
      <c r="AA8199" s="177" t="s">
        <v>524</v>
      </c>
      <c r="AB8199" s="177" t="s">
        <v>2450</v>
      </c>
      <c r="AC8199" s="177" t="s">
        <v>28840</v>
      </c>
      <c r="AD8199" s="177" t="s">
        <v>524</v>
      </c>
      <c r="AE8199" s="177" t="s">
        <v>2450</v>
      </c>
      <c r="AF8199" s="177" t="s">
        <v>28841</v>
      </c>
      <c r="AG8199" s="177" t="s">
        <v>524</v>
      </c>
      <c r="AH8199" s="177" t="s">
        <v>2450</v>
      </c>
      <c r="AI8199" s="177" t="s">
        <v>28842</v>
      </c>
      <c r="AJ8199" s="177" t="s">
        <v>524</v>
      </c>
      <c r="AK8199" s="177" t="s">
        <v>2450</v>
      </c>
      <c r="AL8199" s="177" t="s">
        <v>28843</v>
      </c>
      <c r="AM8199" s="177" t="s">
        <v>524</v>
      </c>
      <c r="AQ8199" s="177"/>
      <c r="AT8199" s="177"/>
      <c r="AU8199" s="177"/>
      <c r="AV8199" s="177"/>
      <c r="AW8199" s="177"/>
      <c r="BF8199" s="177" t="s">
        <v>28844</v>
      </c>
    </row>
    <row r="8200" spans="1:62">
      <c r="A8200" s="170" t="s">
        <v>28790</v>
      </c>
      <c r="B8200" s="177" t="s">
        <v>28794</v>
      </c>
      <c r="D8200" s="177" t="s">
        <v>508</v>
      </c>
      <c r="E8200" s="177" t="s">
        <v>1219</v>
      </c>
      <c r="F8200" s="177" t="s">
        <v>28845</v>
      </c>
      <c r="I8200" s="177" t="s">
        <v>1979</v>
      </c>
      <c r="J8200" s="178">
        <v>41585</v>
      </c>
      <c r="K8200" s="178">
        <v>41585</v>
      </c>
      <c r="L8200" s="177" t="s">
        <v>550</v>
      </c>
      <c r="M8200" s="177" t="s">
        <v>28796</v>
      </c>
      <c r="N8200" s="177" t="s">
        <v>28796</v>
      </c>
      <c r="O8200" s="177" t="s">
        <v>195</v>
      </c>
      <c r="P8200" s="177" t="s">
        <v>1023</v>
      </c>
      <c r="Q8200" s="177" t="s">
        <v>25389</v>
      </c>
      <c r="R8200" s="177" t="s">
        <v>600</v>
      </c>
      <c r="S8200" s="177" t="s">
        <v>601</v>
      </c>
      <c r="T8200" s="177" t="s">
        <v>691</v>
      </c>
      <c r="U8200" s="177" t="s">
        <v>579</v>
      </c>
      <c r="V8200" s="177" t="s">
        <v>1893</v>
      </c>
      <c r="X8200" s="177" t="s">
        <v>943</v>
      </c>
      <c r="Y8200" s="177" t="s">
        <v>674</v>
      </c>
      <c r="Z8200" s="177" t="s">
        <v>579</v>
      </c>
      <c r="AA8200" s="177" t="s">
        <v>1471</v>
      </c>
      <c r="AC8200" s="177" t="s">
        <v>3501</v>
      </c>
      <c r="AD8200" s="177" t="s">
        <v>28846</v>
      </c>
      <c r="AE8200" s="177" t="s">
        <v>526</v>
      </c>
      <c r="AQ8200" s="177"/>
      <c r="AT8200" s="177"/>
      <c r="AU8200" s="177"/>
      <c r="AV8200" s="177"/>
      <c r="AW8200" s="177"/>
    </row>
    <row r="8201" spans="1:62">
      <c r="A8201" s="170" t="s">
        <v>28790</v>
      </c>
      <c r="B8201" s="177" t="s">
        <v>28794</v>
      </c>
      <c r="D8201" s="177" t="s">
        <v>508</v>
      </c>
      <c r="E8201" s="177" t="s">
        <v>1225</v>
      </c>
      <c r="F8201" s="177" t="s">
        <v>28847</v>
      </c>
      <c r="I8201" s="177" t="s">
        <v>1979</v>
      </c>
      <c r="J8201" s="178">
        <v>41585</v>
      </c>
      <c r="K8201" s="178">
        <v>41585</v>
      </c>
      <c r="L8201" s="177" t="s">
        <v>550</v>
      </c>
      <c r="M8201" s="177" t="s">
        <v>28796</v>
      </c>
      <c r="N8201" s="177" t="s">
        <v>28796</v>
      </c>
      <c r="O8201" s="177" t="s">
        <v>195</v>
      </c>
      <c r="P8201" s="177" t="s">
        <v>28848</v>
      </c>
      <c r="Q8201" s="177" t="s">
        <v>25389</v>
      </c>
      <c r="R8201" s="177" t="s">
        <v>600</v>
      </c>
      <c r="S8201" s="177" t="s">
        <v>601</v>
      </c>
      <c r="T8201" s="177" t="s">
        <v>646</v>
      </c>
      <c r="U8201" s="177" t="s">
        <v>579</v>
      </c>
      <c r="V8201" s="177" t="s">
        <v>772</v>
      </c>
      <c r="X8201" s="177" t="s">
        <v>943</v>
      </c>
      <c r="Y8201" s="177" t="s">
        <v>674</v>
      </c>
      <c r="Z8201" s="177" t="s">
        <v>579</v>
      </c>
      <c r="AA8201" s="177" t="s">
        <v>1011</v>
      </c>
      <c r="AC8201" s="177" t="s">
        <v>3517</v>
      </c>
      <c r="AD8201" s="177" t="s">
        <v>28849</v>
      </c>
      <c r="AE8201" s="177" t="s">
        <v>870</v>
      </c>
      <c r="AQ8201" s="177"/>
      <c r="AT8201" s="177"/>
      <c r="AU8201" s="177"/>
      <c r="AV8201" s="177"/>
      <c r="AW8201" s="177"/>
    </row>
    <row r="8202" spans="1:62">
      <c r="A8202" s="170" t="s">
        <v>28790</v>
      </c>
      <c r="B8202" s="177" t="s">
        <v>28794</v>
      </c>
      <c r="D8202" s="177" t="s">
        <v>508</v>
      </c>
      <c r="E8202" s="177" t="s">
        <v>1231</v>
      </c>
      <c r="F8202" s="177" t="s">
        <v>28850</v>
      </c>
      <c r="I8202" s="177" t="s">
        <v>1979</v>
      </c>
      <c r="J8202" s="178">
        <v>41585</v>
      </c>
      <c r="K8202" s="178">
        <v>41585</v>
      </c>
      <c r="L8202" s="177" t="s">
        <v>550</v>
      </c>
      <c r="M8202" s="177" t="s">
        <v>28796</v>
      </c>
      <c r="N8202" s="177" t="s">
        <v>28796</v>
      </c>
      <c r="O8202" s="177" t="s">
        <v>195</v>
      </c>
      <c r="P8202" s="177" t="s">
        <v>552</v>
      </c>
      <c r="Q8202" s="177" t="s">
        <v>973</v>
      </c>
      <c r="R8202" s="177" t="s">
        <v>600</v>
      </c>
      <c r="S8202" s="177" t="s">
        <v>601</v>
      </c>
      <c r="T8202" s="177" t="s">
        <v>1336</v>
      </c>
      <c r="U8202" s="177" t="s">
        <v>579</v>
      </c>
      <c r="V8202" s="177" t="s">
        <v>5940</v>
      </c>
      <c r="X8202" s="177" t="s">
        <v>943</v>
      </c>
      <c r="Y8202" s="177" t="s">
        <v>674</v>
      </c>
      <c r="Z8202" s="177" t="s">
        <v>579</v>
      </c>
      <c r="AA8202" s="177" t="s">
        <v>6647</v>
      </c>
      <c r="AB8202" s="177" t="s">
        <v>28813</v>
      </c>
      <c r="AC8202" s="177" t="s">
        <v>3501</v>
      </c>
      <c r="AD8202" s="177" t="s">
        <v>28849</v>
      </c>
      <c r="AE8202" s="177" t="s">
        <v>870</v>
      </c>
      <c r="AQ8202" s="177"/>
      <c r="AT8202" s="177"/>
      <c r="AU8202" s="177"/>
      <c r="AV8202" s="177"/>
      <c r="AW8202" s="177"/>
    </row>
    <row r="8203" spans="1:62">
      <c r="A8203" s="170" t="s">
        <v>28790</v>
      </c>
      <c r="B8203" s="177" t="s">
        <v>28794</v>
      </c>
      <c r="D8203" s="177" t="s">
        <v>508</v>
      </c>
      <c r="E8203" s="177" t="s">
        <v>22671</v>
      </c>
      <c r="F8203" s="177" t="s">
        <v>28851</v>
      </c>
      <c r="I8203" s="177" t="s">
        <v>1979</v>
      </c>
      <c r="J8203" s="178">
        <v>41585</v>
      </c>
      <c r="K8203" s="178">
        <v>41585</v>
      </c>
      <c r="L8203" s="177" t="s">
        <v>513</v>
      </c>
      <c r="M8203" s="177" t="s">
        <v>28825</v>
      </c>
      <c r="N8203" s="177" t="s">
        <v>28796</v>
      </c>
      <c r="O8203" s="177" t="s">
        <v>437</v>
      </c>
      <c r="P8203" s="177" t="s">
        <v>973</v>
      </c>
      <c r="R8203" s="177" t="s">
        <v>973</v>
      </c>
      <c r="S8203" s="177" t="s">
        <v>973</v>
      </c>
      <c r="T8203" s="177" t="s">
        <v>987</v>
      </c>
      <c r="U8203" s="177" t="s">
        <v>535</v>
      </c>
      <c r="V8203" s="177" t="s">
        <v>822</v>
      </c>
      <c r="W8203" s="177" t="s">
        <v>520</v>
      </c>
      <c r="X8203" s="177" t="s">
        <v>708</v>
      </c>
      <c r="Y8203" s="177" t="s">
        <v>2450</v>
      </c>
      <c r="Z8203" s="177" t="s">
        <v>28852</v>
      </c>
      <c r="AA8203" s="177" t="s">
        <v>524</v>
      </c>
      <c r="AB8203" s="177" t="s">
        <v>2450</v>
      </c>
      <c r="AC8203" s="177" t="s">
        <v>28853</v>
      </c>
      <c r="AD8203" s="177" t="s">
        <v>524</v>
      </c>
      <c r="AQ8203" s="177"/>
      <c r="AT8203" s="177"/>
      <c r="AU8203" s="177"/>
      <c r="AV8203" s="177"/>
      <c r="AW8203" s="177"/>
      <c r="BF8203" s="177" t="s">
        <v>28854</v>
      </c>
    </row>
    <row r="8204" spans="1:62">
      <c r="A8204" s="170" t="s">
        <v>28790</v>
      </c>
      <c r="B8204" s="177" t="s">
        <v>28794</v>
      </c>
      <c r="D8204" s="177" t="s">
        <v>508</v>
      </c>
      <c r="E8204" s="177" t="s">
        <v>1242</v>
      </c>
      <c r="F8204" s="177" t="s">
        <v>28855</v>
      </c>
      <c r="I8204" s="177" t="s">
        <v>1979</v>
      </c>
      <c r="J8204" s="178">
        <v>41585</v>
      </c>
      <c r="K8204" s="178">
        <v>41585</v>
      </c>
      <c r="L8204" s="177" t="s">
        <v>550</v>
      </c>
      <c r="M8204" s="177" t="s">
        <v>28796</v>
      </c>
      <c r="N8204" s="177" t="s">
        <v>28796</v>
      </c>
      <c r="O8204" s="177" t="s">
        <v>195</v>
      </c>
      <c r="P8204" s="177" t="s">
        <v>1023</v>
      </c>
      <c r="Q8204" s="177" t="s">
        <v>973</v>
      </c>
      <c r="R8204" s="177" t="s">
        <v>600</v>
      </c>
      <c r="S8204" s="177" t="s">
        <v>601</v>
      </c>
      <c r="T8204" s="177" t="s">
        <v>579</v>
      </c>
      <c r="U8204" s="177" t="s">
        <v>579</v>
      </c>
      <c r="V8204" s="177" t="s">
        <v>2367</v>
      </c>
      <c r="X8204" s="177" t="s">
        <v>943</v>
      </c>
      <c r="Y8204" s="177" t="s">
        <v>674</v>
      </c>
      <c r="Z8204" s="177" t="s">
        <v>579</v>
      </c>
      <c r="AA8204" s="177" t="s">
        <v>1399</v>
      </c>
      <c r="AC8204" s="177" t="s">
        <v>3517</v>
      </c>
      <c r="AD8204" s="177" t="s">
        <v>28856</v>
      </c>
      <c r="AE8204" s="177" t="s">
        <v>870</v>
      </c>
      <c r="AQ8204" s="177"/>
      <c r="AT8204" s="177"/>
      <c r="AU8204" s="177"/>
      <c r="AV8204" s="177"/>
      <c r="AW8204" s="177"/>
    </row>
    <row r="8205" spans="1:62">
      <c r="A8205" s="170" t="s">
        <v>28790</v>
      </c>
      <c r="B8205" s="177" t="s">
        <v>28794</v>
      </c>
      <c r="D8205" s="177" t="s">
        <v>508</v>
      </c>
      <c r="E8205" s="177" t="s">
        <v>1264</v>
      </c>
      <c r="F8205" s="177" t="s">
        <v>28857</v>
      </c>
      <c r="I8205" s="177" t="s">
        <v>1979</v>
      </c>
      <c r="J8205" s="178">
        <v>41585</v>
      </c>
      <c r="K8205" s="178">
        <v>41585</v>
      </c>
      <c r="L8205" s="177" t="s">
        <v>550</v>
      </c>
      <c r="M8205" s="177" t="s">
        <v>28796</v>
      </c>
      <c r="N8205" s="177" t="s">
        <v>28796</v>
      </c>
      <c r="O8205" s="177" t="s">
        <v>195</v>
      </c>
      <c r="P8205" s="177" t="s">
        <v>1023</v>
      </c>
      <c r="Q8205" s="177" t="s">
        <v>2740</v>
      </c>
      <c r="R8205" s="177" t="s">
        <v>600</v>
      </c>
      <c r="S8205" s="177" t="s">
        <v>601</v>
      </c>
      <c r="T8205" s="177" t="s">
        <v>555</v>
      </c>
      <c r="U8205" s="177" t="s">
        <v>555</v>
      </c>
      <c r="V8205" s="177" t="s">
        <v>1445</v>
      </c>
      <c r="X8205" s="177" t="s">
        <v>890</v>
      </c>
      <c r="Y8205" s="177" t="s">
        <v>891</v>
      </c>
      <c r="Z8205" s="177" t="s">
        <v>555</v>
      </c>
      <c r="AA8205" s="177" t="s">
        <v>1812</v>
      </c>
      <c r="AC8205" s="177" t="s">
        <v>13952</v>
      </c>
      <c r="AD8205" s="177" t="s">
        <v>28858</v>
      </c>
      <c r="AE8205" s="177" t="s">
        <v>583</v>
      </c>
      <c r="AQ8205" s="177"/>
      <c r="AT8205" s="177"/>
      <c r="AU8205" s="177"/>
      <c r="AV8205" s="177"/>
      <c r="AW8205" s="177"/>
    </row>
    <row r="8206" spans="1:62">
      <c r="A8206" s="170" t="s">
        <v>28790</v>
      </c>
      <c r="B8206" s="177" t="s">
        <v>28794</v>
      </c>
      <c r="D8206" s="177" t="s">
        <v>508</v>
      </c>
      <c r="E8206" s="170" t="s">
        <v>1269</v>
      </c>
      <c r="F8206" s="177" t="s">
        <v>28859</v>
      </c>
      <c r="I8206" s="177" t="s">
        <v>1979</v>
      </c>
      <c r="J8206" s="178">
        <v>41585</v>
      </c>
      <c r="K8206" s="178">
        <v>41585</v>
      </c>
      <c r="L8206" s="177" t="s">
        <v>550</v>
      </c>
      <c r="M8206" s="177" t="s">
        <v>28796</v>
      </c>
      <c r="N8206" s="177" t="s">
        <v>28796</v>
      </c>
      <c r="O8206" s="177" t="s">
        <v>195</v>
      </c>
      <c r="P8206" s="177" t="s">
        <v>1193</v>
      </c>
      <c r="Q8206" s="177" t="s">
        <v>2740</v>
      </c>
      <c r="R8206" s="177" t="s">
        <v>600</v>
      </c>
      <c r="S8206" s="177" t="s">
        <v>601</v>
      </c>
      <c r="T8206" s="177" t="s">
        <v>690</v>
      </c>
      <c r="U8206" s="177" t="s">
        <v>555</v>
      </c>
      <c r="V8206" s="177" t="s">
        <v>3361</v>
      </c>
      <c r="X8206" s="177" t="s">
        <v>890</v>
      </c>
      <c r="Y8206" s="177" t="s">
        <v>891</v>
      </c>
      <c r="Z8206" s="177" t="s">
        <v>555</v>
      </c>
      <c r="AA8206" s="177" t="s">
        <v>1102</v>
      </c>
      <c r="AC8206" s="177" t="s">
        <v>3510</v>
      </c>
      <c r="AD8206" s="177" t="s">
        <v>28860</v>
      </c>
      <c r="AE8206" s="177" t="s">
        <v>524</v>
      </c>
      <c r="AQ8206" s="177"/>
      <c r="AT8206" s="177"/>
      <c r="AU8206" s="177"/>
      <c r="AV8206" s="177"/>
      <c r="AW8206" s="177"/>
    </row>
    <row r="8207" spans="1:62">
      <c r="A8207" s="170" t="s">
        <v>28790</v>
      </c>
      <c r="B8207" s="177" t="s">
        <v>28794</v>
      </c>
      <c r="D8207" s="177" t="s">
        <v>508</v>
      </c>
      <c r="E8207" s="177" t="s">
        <v>1286</v>
      </c>
      <c r="F8207" s="177" t="s">
        <v>28861</v>
      </c>
      <c r="I8207" s="177" t="s">
        <v>1979</v>
      </c>
      <c r="J8207" s="178">
        <v>41585</v>
      </c>
      <c r="K8207" s="178">
        <v>41585</v>
      </c>
      <c r="L8207" s="177" t="s">
        <v>550</v>
      </c>
      <c r="M8207" s="177" t="s">
        <v>28796</v>
      </c>
      <c r="N8207" s="177" t="s">
        <v>28796</v>
      </c>
      <c r="O8207" s="177" t="s">
        <v>195</v>
      </c>
      <c r="P8207" s="177" t="s">
        <v>1193</v>
      </c>
      <c r="Q8207" s="177" t="s">
        <v>2740</v>
      </c>
      <c r="R8207" s="177" t="s">
        <v>600</v>
      </c>
      <c r="S8207" s="177" t="s">
        <v>601</v>
      </c>
      <c r="T8207" s="177" t="s">
        <v>2123</v>
      </c>
      <c r="U8207" s="177" t="s">
        <v>555</v>
      </c>
      <c r="V8207" s="177" t="s">
        <v>6797</v>
      </c>
      <c r="X8207" s="177" t="s">
        <v>890</v>
      </c>
      <c r="Y8207" s="177" t="s">
        <v>891</v>
      </c>
      <c r="Z8207" s="177" t="s">
        <v>555</v>
      </c>
      <c r="AA8207" s="177" t="s">
        <v>6798</v>
      </c>
      <c r="AC8207" s="177" t="s">
        <v>3510</v>
      </c>
      <c r="AD8207" s="177" t="s">
        <v>28862</v>
      </c>
      <c r="AE8207" s="177" t="s">
        <v>524</v>
      </c>
      <c r="AQ8207" s="177"/>
      <c r="AT8207" s="177"/>
      <c r="AU8207" s="177"/>
      <c r="AV8207" s="177"/>
      <c r="AW8207" s="177"/>
    </row>
    <row r="8208" spans="1:62">
      <c r="A8208" s="170" t="s">
        <v>28790</v>
      </c>
      <c r="B8208" s="177" t="s">
        <v>28794</v>
      </c>
      <c r="D8208" s="177" t="s">
        <v>508</v>
      </c>
      <c r="E8208" s="177" t="s">
        <v>2745</v>
      </c>
      <c r="F8208" s="177" t="s">
        <v>28863</v>
      </c>
      <c r="I8208" s="177" t="s">
        <v>1979</v>
      </c>
      <c r="J8208" s="178">
        <v>41585</v>
      </c>
      <c r="K8208" s="178">
        <v>41585</v>
      </c>
      <c r="L8208" s="177" t="s">
        <v>550</v>
      </c>
      <c r="M8208" s="177" t="s">
        <v>28796</v>
      </c>
      <c r="N8208" s="177" t="s">
        <v>28796</v>
      </c>
      <c r="O8208" s="177" t="s">
        <v>195</v>
      </c>
      <c r="P8208" s="177" t="s">
        <v>1816</v>
      </c>
      <c r="Q8208" s="177" t="s">
        <v>2740</v>
      </c>
      <c r="R8208" s="177" t="s">
        <v>600</v>
      </c>
      <c r="S8208" s="177" t="s">
        <v>601</v>
      </c>
      <c r="T8208" s="177" t="s">
        <v>764</v>
      </c>
      <c r="U8208" s="177" t="s">
        <v>702</v>
      </c>
      <c r="V8208" s="177" t="s">
        <v>772</v>
      </c>
      <c r="X8208" s="177" t="s">
        <v>890</v>
      </c>
      <c r="Y8208" s="177" t="s">
        <v>891</v>
      </c>
      <c r="Z8208" s="177" t="s">
        <v>702</v>
      </c>
      <c r="AA8208" s="177" t="s">
        <v>1011</v>
      </c>
      <c r="AC8208" s="177" t="s">
        <v>3501</v>
      </c>
      <c r="AD8208" s="177" t="s">
        <v>28864</v>
      </c>
      <c r="AE8208" s="177" t="s">
        <v>526</v>
      </c>
      <c r="AQ8208" s="177"/>
      <c r="AT8208" s="177"/>
      <c r="AU8208" s="177"/>
      <c r="AV8208" s="177"/>
      <c r="AW8208" s="177"/>
    </row>
    <row r="8209" spans="1:49">
      <c r="A8209" s="170" t="s">
        <v>28790</v>
      </c>
      <c r="B8209" s="177" t="s">
        <v>28794</v>
      </c>
      <c r="D8209" s="177" t="s">
        <v>508</v>
      </c>
      <c r="E8209" s="177" t="s">
        <v>6287</v>
      </c>
      <c r="F8209" s="177" t="s">
        <v>28865</v>
      </c>
      <c r="I8209" s="177" t="s">
        <v>1979</v>
      </c>
      <c r="J8209" s="178">
        <v>41585</v>
      </c>
      <c r="K8209" s="178">
        <v>41585</v>
      </c>
      <c r="L8209" s="177" t="s">
        <v>513</v>
      </c>
      <c r="M8209" s="177" t="s">
        <v>28825</v>
      </c>
      <c r="N8209" s="177" t="s">
        <v>28796</v>
      </c>
      <c r="O8209" s="177" t="s">
        <v>195</v>
      </c>
      <c r="R8209" s="177" t="s">
        <v>731</v>
      </c>
      <c r="S8209" s="177" t="s">
        <v>2609</v>
      </c>
      <c r="T8209" s="177" t="s">
        <v>4769</v>
      </c>
      <c r="U8209" s="177" t="s">
        <v>646</v>
      </c>
      <c r="V8209" s="177" t="s">
        <v>2702</v>
      </c>
      <c r="X8209" s="177" t="s">
        <v>784</v>
      </c>
      <c r="Z8209" s="177" t="s">
        <v>646</v>
      </c>
      <c r="AA8209" s="177" t="s">
        <v>5817</v>
      </c>
      <c r="AB8209" s="177" t="s">
        <v>28866</v>
      </c>
      <c r="AC8209" s="177" t="s">
        <v>20323</v>
      </c>
      <c r="AD8209" s="177" t="s">
        <v>28867</v>
      </c>
      <c r="AE8209" s="177" t="s">
        <v>524</v>
      </c>
      <c r="AQ8209" s="177"/>
      <c r="AT8209" s="177"/>
      <c r="AU8209" s="177"/>
      <c r="AV8209" s="177"/>
      <c r="AW8209" s="177"/>
    </row>
    <row r="8210" spans="1:49">
      <c r="A8210" s="170" t="s">
        <v>28790</v>
      </c>
      <c r="B8210" s="177" t="s">
        <v>28794</v>
      </c>
      <c r="D8210" s="177" t="s">
        <v>508</v>
      </c>
      <c r="E8210" s="177" t="s">
        <v>2757</v>
      </c>
      <c r="F8210" s="177" t="s">
        <v>28868</v>
      </c>
      <c r="I8210" s="177" t="s">
        <v>1979</v>
      </c>
      <c r="J8210" s="178">
        <v>41585</v>
      </c>
      <c r="K8210" s="178">
        <v>41585</v>
      </c>
      <c r="L8210" s="177" t="s">
        <v>513</v>
      </c>
      <c r="M8210" s="177" t="s">
        <v>28825</v>
      </c>
      <c r="N8210" s="177" t="s">
        <v>28796</v>
      </c>
      <c r="O8210" s="177" t="s">
        <v>355</v>
      </c>
      <c r="R8210" s="177" t="s">
        <v>355</v>
      </c>
      <c r="T8210" s="177" t="s">
        <v>796</v>
      </c>
      <c r="U8210" s="177" t="s">
        <v>579</v>
      </c>
      <c r="V8210" s="177" t="s">
        <v>805</v>
      </c>
      <c r="W8210" s="177" t="s">
        <v>28869</v>
      </c>
      <c r="X8210" s="177" t="s">
        <v>28870</v>
      </c>
      <c r="Y8210" s="177" t="s">
        <v>526</v>
      </c>
      <c r="Z8210" s="177" t="s">
        <v>10377</v>
      </c>
      <c r="AA8210" s="177" t="s">
        <v>10378</v>
      </c>
      <c r="AB8210" s="177" t="s">
        <v>28871</v>
      </c>
      <c r="AC8210" s="177" t="s">
        <v>526</v>
      </c>
      <c r="AQ8210" s="177"/>
      <c r="AT8210" s="177"/>
      <c r="AU8210" s="177"/>
      <c r="AV8210" s="177"/>
      <c r="AW8210" s="177"/>
    </row>
    <row r="8211" spans="1:49">
      <c r="A8211" s="170" t="s">
        <v>28790</v>
      </c>
      <c r="B8211" s="177" t="s">
        <v>28794</v>
      </c>
      <c r="D8211" s="177" t="s">
        <v>508</v>
      </c>
      <c r="E8211" s="170" t="s">
        <v>1819</v>
      </c>
      <c r="F8211" s="177" t="s">
        <v>28872</v>
      </c>
      <c r="I8211" s="177" t="s">
        <v>1979</v>
      </c>
      <c r="J8211" s="178">
        <v>41585</v>
      </c>
      <c r="K8211" s="178">
        <v>41585</v>
      </c>
      <c r="L8211" s="177" t="s">
        <v>550</v>
      </c>
      <c r="M8211" s="177" t="s">
        <v>28796</v>
      </c>
      <c r="N8211" s="177" t="s">
        <v>28796</v>
      </c>
      <c r="O8211" s="177" t="s">
        <v>195</v>
      </c>
      <c r="P8211" s="177" t="s">
        <v>1023</v>
      </c>
      <c r="Q8211" s="177" t="s">
        <v>4629</v>
      </c>
      <c r="R8211" s="177" t="s">
        <v>600</v>
      </c>
      <c r="S8211" s="177" t="s">
        <v>601</v>
      </c>
      <c r="U8211" s="177" t="s">
        <v>712</v>
      </c>
      <c r="V8211" s="177" t="s">
        <v>2374</v>
      </c>
      <c r="X8211" s="177" t="s">
        <v>943</v>
      </c>
      <c r="Y8211" s="177" t="s">
        <v>674</v>
      </c>
      <c r="Z8211" s="177" t="s">
        <v>712</v>
      </c>
      <c r="AA8211" s="177" t="s">
        <v>2375</v>
      </c>
      <c r="AQ8211" s="177" t="s">
        <v>893</v>
      </c>
      <c r="AT8211" s="177"/>
      <c r="AU8211" s="177"/>
      <c r="AV8211" s="177"/>
      <c r="AW8211" s="177"/>
    </row>
    <row r="8212" spans="1:49">
      <c r="A8212" s="170" t="s">
        <v>28790</v>
      </c>
      <c r="B8212" s="177" t="s">
        <v>28794</v>
      </c>
      <c r="D8212" s="177" t="s">
        <v>508</v>
      </c>
      <c r="E8212" s="170" t="s">
        <v>1320</v>
      </c>
      <c r="F8212" s="177" t="s">
        <v>28873</v>
      </c>
      <c r="I8212" s="177" t="s">
        <v>1979</v>
      </c>
      <c r="J8212" s="178">
        <v>41585</v>
      </c>
      <c r="K8212" s="178">
        <v>41585</v>
      </c>
      <c r="L8212" s="177" t="s">
        <v>550</v>
      </c>
      <c r="M8212" s="177" t="s">
        <v>28796</v>
      </c>
      <c r="N8212" s="177" t="s">
        <v>28796</v>
      </c>
      <c r="O8212" s="177" t="s">
        <v>195</v>
      </c>
      <c r="P8212" s="177" t="s">
        <v>589</v>
      </c>
      <c r="Q8212" s="177" t="s">
        <v>1188</v>
      </c>
      <c r="R8212" s="177" t="s">
        <v>600</v>
      </c>
      <c r="S8212" s="177" t="s">
        <v>601</v>
      </c>
      <c r="T8212" s="177" t="s">
        <v>2748</v>
      </c>
      <c r="U8212" s="177" t="s">
        <v>712</v>
      </c>
      <c r="V8212" s="177" t="s">
        <v>1893</v>
      </c>
      <c r="X8212" s="177" t="s">
        <v>943</v>
      </c>
      <c r="Y8212" s="177" t="s">
        <v>674</v>
      </c>
      <c r="Z8212" s="177" t="s">
        <v>712</v>
      </c>
      <c r="AA8212" s="177" t="s">
        <v>1471</v>
      </c>
      <c r="AB8212" s="177" t="s">
        <v>4889</v>
      </c>
      <c r="AC8212" s="177" t="s">
        <v>3501</v>
      </c>
      <c r="AD8212" s="177" t="s">
        <v>28874</v>
      </c>
      <c r="AE8212" s="177" t="s">
        <v>526</v>
      </c>
      <c r="AQ8212" s="177" t="s">
        <v>28875</v>
      </c>
      <c r="AT8212" s="177"/>
      <c r="AU8212" s="177"/>
      <c r="AV8212" s="177"/>
      <c r="AW8212" s="177"/>
    </row>
    <row r="8213" spans="1:49">
      <c r="A8213" s="170" t="s">
        <v>28790</v>
      </c>
      <c r="B8213" s="177" t="s">
        <v>28794</v>
      </c>
      <c r="D8213" s="177" t="s">
        <v>508</v>
      </c>
      <c r="E8213" s="177" t="s">
        <v>3703</v>
      </c>
      <c r="F8213" s="177" t="s">
        <v>28876</v>
      </c>
      <c r="I8213" s="177" t="s">
        <v>1979</v>
      </c>
      <c r="J8213" s="178">
        <v>41585</v>
      </c>
      <c r="K8213" s="178">
        <v>41585</v>
      </c>
      <c r="L8213" s="177" t="s">
        <v>1307</v>
      </c>
      <c r="M8213" s="177" t="s">
        <v>28796</v>
      </c>
      <c r="N8213" s="177" t="s">
        <v>28796</v>
      </c>
      <c r="O8213" s="177" t="s">
        <v>295</v>
      </c>
      <c r="R8213" s="177" t="s">
        <v>1308</v>
      </c>
      <c r="S8213" s="177" t="s">
        <v>28877</v>
      </c>
      <c r="T8213" s="177" t="s">
        <v>796</v>
      </c>
      <c r="W8213" s="177" t="s">
        <v>28878</v>
      </c>
      <c r="X8213" s="177" t="s">
        <v>28879</v>
      </c>
      <c r="Y8213" s="177" t="s">
        <v>526</v>
      </c>
      <c r="AQ8213" s="177" t="s">
        <v>2172</v>
      </c>
      <c r="AT8213" s="177"/>
      <c r="AU8213" s="177"/>
      <c r="AV8213" s="177"/>
      <c r="AW8213" s="177"/>
    </row>
    <row r="8214" spans="1:49">
      <c r="A8214" s="170" t="s">
        <v>28790</v>
      </c>
      <c r="B8214" s="177" t="s">
        <v>28794</v>
      </c>
      <c r="D8214" s="177" t="s">
        <v>508</v>
      </c>
      <c r="E8214" s="177" t="s">
        <v>1327</v>
      </c>
      <c r="F8214" s="177" t="s">
        <v>28880</v>
      </c>
      <c r="I8214" s="177" t="s">
        <v>1979</v>
      </c>
      <c r="J8214" s="178">
        <v>41585</v>
      </c>
      <c r="K8214" s="178">
        <v>41585</v>
      </c>
      <c r="L8214" s="177" t="s">
        <v>550</v>
      </c>
      <c r="M8214" s="177" t="s">
        <v>28796</v>
      </c>
      <c r="N8214" s="177" t="s">
        <v>28796</v>
      </c>
      <c r="O8214" s="177" t="s">
        <v>195</v>
      </c>
      <c r="P8214" s="177" t="s">
        <v>1023</v>
      </c>
      <c r="Q8214" s="177" t="s">
        <v>2718</v>
      </c>
      <c r="R8214" s="177" t="s">
        <v>600</v>
      </c>
      <c r="S8214" s="177" t="s">
        <v>601</v>
      </c>
      <c r="T8214" s="177" t="s">
        <v>579</v>
      </c>
      <c r="U8214" s="177" t="s">
        <v>742</v>
      </c>
      <c r="V8214" s="177" t="s">
        <v>603</v>
      </c>
      <c r="X8214" s="177" t="s">
        <v>943</v>
      </c>
      <c r="Y8214" s="177" t="s">
        <v>674</v>
      </c>
      <c r="Z8214" s="177" t="s">
        <v>742</v>
      </c>
      <c r="AA8214" s="177" t="s">
        <v>605</v>
      </c>
      <c r="AC8214" s="177" t="s">
        <v>3505</v>
      </c>
      <c r="AD8214" s="177" t="s">
        <v>28881</v>
      </c>
      <c r="AE8214" s="177" t="s">
        <v>583</v>
      </c>
      <c r="AQ8214" s="177"/>
      <c r="AT8214" s="177"/>
      <c r="AU8214" s="177"/>
      <c r="AV8214" s="177"/>
      <c r="AW8214" s="177"/>
    </row>
    <row r="8215" spans="1:49">
      <c r="A8215" s="170" t="s">
        <v>28790</v>
      </c>
      <c r="B8215" s="177" t="s">
        <v>28794</v>
      </c>
      <c r="D8215" s="177" t="s">
        <v>508</v>
      </c>
      <c r="E8215" s="177" t="s">
        <v>1334</v>
      </c>
      <c r="F8215" s="177" t="s">
        <v>28882</v>
      </c>
      <c r="I8215" s="177" t="s">
        <v>1979</v>
      </c>
      <c r="J8215" s="178">
        <v>41585</v>
      </c>
      <c r="K8215" s="178">
        <v>41585</v>
      </c>
      <c r="L8215" s="177" t="s">
        <v>550</v>
      </c>
      <c r="M8215" s="177" t="s">
        <v>28796</v>
      </c>
      <c r="N8215" s="177" t="s">
        <v>28796</v>
      </c>
      <c r="O8215" s="177" t="s">
        <v>195</v>
      </c>
      <c r="P8215" s="177" t="s">
        <v>1193</v>
      </c>
      <c r="Q8215" s="177" t="s">
        <v>1188</v>
      </c>
      <c r="R8215" s="177" t="s">
        <v>600</v>
      </c>
      <c r="S8215" s="177" t="s">
        <v>601</v>
      </c>
      <c r="T8215" s="177" t="s">
        <v>2763</v>
      </c>
      <c r="U8215" s="177" t="s">
        <v>712</v>
      </c>
      <c r="V8215" s="177" t="s">
        <v>672</v>
      </c>
      <c r="X8215" s="177" t="s">
        <v>943</v>
      </c>
      <c r="Y8215" s="177" t="s">
        <v>674</v>
      </c>
      <c r="Z8215" s="177" t="s">
        <v>712</v>
      </c>
      <c r="AA8215" s="177" t="s">
        <v>675</v>
      </c>
      <c r="AB8215" s="177" t="s">
        <v>4889</v>
      </c>
      <c r="AC8215" s="177" t="s">
        <v>3517</v>
      </c>
      <c r="AD8215" s="177" t="s">
        <v>28883</v>
      </c>
      <c r="AE8215" s="177" t="s">
        <v>870</v>
      </c>
      <c r="AQ8215" s="177" t="s">
        <v>28875</v>
      </c>
      <c r="AT8215" s="177"/>
      <c r="AU8215" s="177"/>
      <c r="AV8215" s="177"/>
      <c r="AW8215" s="177"/>
    </row>
    <row r="8216" spans="1:49">
      <c r="A8216" s="170" t="s">
        <v>28790</v>
      </c>
      <c r="B8216" s="177" t="s">
        <v>28794</v>
      </c>
      <c r="D8216" s="177" t="s">
        <v>508</v>
      </c>
      <c r="E8216" s="177" t="s">
        <v>2781</v>
      </c>
      <c r="F8216" s="177" t="s">
        <v>28884</v>
      </c>
      <c r="I8216" s="177" t="s">
        <v>1979</v>
      </c>
      <c r="J8216" s="178">
        <v>41585</v>
      </c>
      <c r="K8216" s="178">
        <v>41585</v>
      </c>
      <c r="L8216" s="177" t="s">
        <v>550</v>
      </c>
      <c r="M8216" s="177" t="s">
        <v>28796</v>
      </c>
      <c r="N8216" s="177" t="s">
        <v>28796</v>
      </c>
      <c r="O8216" s="177" t="s">
        <v>195</v>
      </c>
      <c r="P8216" s="177" t="s">
        <v>589</v>
      </c>
      <c r="Q8216" s="177" t="s">
        <v>1188</v>
      </c>
      <c r="R8216" s="177" t="s">
        <v>600</v>
      </c>
      <c r="S8216" s="177" t="s">
        <v>601</v>
      </c>
      <c r="T8216" s="177" t="s">
        <v>702</v>
      </c>
      <c r="U8216" s="177" t="s">
        <v>702</v>
      </c>
      <c r="V8216" s="177" t="s">
        <v>1445</v>
      </c>
      <c r="X8216" s="177" t="s">
        <v>943</v>
      </c>
      <c r="Y8216" s="177" t="s">
        <v>674</v>
      </c>
      <c r="Z8216" s="177" t="s">
        <v>702</v>
      </c>
      <c r="AA8216" s="177" t="s">
        <v>1812</v>
      </c>
      <c r="AB8216" s="177" t="s">
        <v>14632</v>
      </c>
      <c r="AC8216" s="177" t="s">
        <v>3517</v>
      </c>
      <c r="AD8216" s="177" t="s">
        <v>28885</v>
      </c>
      <c r="AE8216" s="177" t="s">
        <v>870</v>
      </c>
      <c r="AQ8216" s="177"/>
      <c r="AT8216" s="177"/>
      <c r="AU8216" s="177"/>
      <c r="AV8216" s="177"/>
      <c r="AW8216" s="177"/>
    </row>
    <row r="8217" spans="1:49">
      <c r="A8217" s="170" t="s">
        <v>28790</v>
      </c>
      <c r="B8217" s="177" t="s">
        <v>28794</v>
      </c>
      <c r="D8217" s="177" t="s">
        <v>508</v>
      </c>
      <c r="E8217" s="177" t="s">
        <v>2786</v>
      </c>
      <c r="F8217" s="177" t="s">
        <v>28886</v>
      </c>
      <c r="I8217" s="177" t="s">
        <v>1979</v>
      </c>
      <c r="J8217" s="178">
        <v>41585</v>
      </c>
      <c r="K8217" s="178">
        <v>41585</v>
      </c>
      <c r="L8217" s="177" t="s">
        <v>550</v>
      </c>
      <c r="M8217" s="177" t="s">
        <v>28796</v>
      </c>
      <c r="N8217" s="177" t="s">
        <v>28796</v>
      </c>
      <c r="O8217" s="177" t="s">
        <v>195</v>
      </c>
      <c r="P8217" s="177" t="s">
        <v>887</v>
      </c>
      <c r="Q8217" s="177" t="s">
        <v>888</v>
      </c>
      <c r="R8217" s="177" t="s">
        <v>600</v>
      </c>
      <c r="S8217" s="177" t="s">
        <v>601</v>
      </c>
      <c r="T8217" s="177" t="s">
        <v>646</v>
      </c>
      <c r="U8217" s="177" t="s">
        <v>702</v>
      </c>
      <c r="V8217" s="177" t="s">
        <v>2024</v>
      </c>
      <c r="X8217" s="177" t="s">
        <v>943</v>
      </c>
      <c r="Y8217" s="177" t="s">
        <v>674</v>
      </c>
      <c r="Z8217" s="177" t="s">
        <v>702</v>
      </c>
      <c r="AA8217" s="177" t="s">
        <v>1084</v>
      </c>
      <c r="AC8217" s="177" t="s">
        <v>3655</v>
      </c>
      <c r="AD8217" s="177" t="s">
        <v>28887</v>
      </c>
      <c r="AE8217" s="177" t="s">
        <v>1064</v>
      </c>
      <c r="AQ8217" s="177"/>
      <c r="AT8217" s="177"/>
      <c r="AU8217" s="177"/>
      <c r="AV8217" s="177"/>
      <c r="AW8217" s="177"/>
    </row>
    <row r="8218" spans="1:49">
      <c r="A8218" s="170" t="s">
        <v>28790</v>
      </c>
      <c r="B8218" s="177" t="s">
        <v>28794</v>
      </c>
      <c r="D8218" s="177" t="s">
        <v>508</v>
      </c>
      <c r="E8218" s="177" t="s">
        <v>2790</v>
      </c>
      <c r="F8218" s="177" t="s">
        <v>28888</v>
      </c>
      <c r="I8218" s="177" t="s">
        <v>1979</v>
      </c>
      <c r="J8218" s="178">
        <v>41585</v>
      </c>
      <c r="K8218" s="178">
        <v>41585</v>
      </c>
      <c r="L8218" s="177" t="s">
        <v>550</v>
      </c>
      <c r="M8218" s="177" t="s">
        <v>28796</v>
      </c>
      <c r="N8218" s="177" t="s">
        <v>28796</v>
      </c>
      <c r="O8218" s="177" t="s">
        <v>280</v>
      </c>
      <c r="P8218" s="177" t="s">
        <v>699</v>
      </c>
      <c r="R8218" s="177" t="s">
        <v>700</v>
      </c>
      <c r="S8218" s="177" t="s">
        <v>701</v>
      </c>
      <c r="U8218" s="177" t="s">
        <v>702</v>
      </c>
      <c r="V8218" s="177" t="s">
        <v>2198</v>
      </c>
      <c r="W8218" s="177" t="s">
        <v>28889</v>
      </c>
      <c r="X8218" s="177" t="s">
        <v>2200</v>
      </c>
      <c r="AQ8218" s="177"/>
      <c r="AT8218" s="177"/>
      <c r="AU8218" s="177"/>
      <c r="AV8218" s="177"/>
      <c r="AW8218" s="177"/>
    </row>
    <row r="8219" spans="1:49">
      <c r="A8219" s="170" t="s">
        <v>28790</v>
      </c>
      <c r="B8219" s="177" t="s">
        <v>28794</v>
      </c>
      <c r="D8219" s="177" t="s">
        <v>508</v>
      </c>
      <c r="E8219" s="170" t="s">
        <v>2796</v>
      </c>
      <c r="F8219" s="177" t="s">
        <v>28890</v>
      </c>
      <c r="I8219" s="177" t="s">
        <v>1979</v>
      </c>
      <c r="J8219" s="178">
        <v>41585</v>
      </c>
      <c r="K8219" s="178">
        <v>41585</v>
      </c>
      <c r="L8219" s="177" t="s">
        <v>550</v>
      </c>
      <c r="M8219" s="177" t="s">
        <v>28796</v>
      </c>
      <c r="N8219" s="177" t="s">
        <v>28796</v>
      </c>
      <c r="O8219" s="177" t="s">
        <v>195</v>
      </c>
      <c r="P8219" s="177" t="s">
        <v>1023</v>
      </c>
      <c r="Q8219" s="177" t="s">
        <v>1361</v>
      </c>
      <c r="R8219" s="177" t="s">
        <v>600</v>
      </c>
      <c r="S8219" s="177" t="s">
        <v>601</v>
      </c>
      <c r="U8219" s="177" t="s">
        <v>742</v>
      </c>
      <c r="V8219" s="177" t="s">
        <v>1336</v>
      </c>
      <c r="X8219" s="177" t="s">
        <v>943</v>
      </c>
      <c r="Y8219" s="177" t="s">
        <v>674</v>
      </c>
      <c r="Z8219" s="177" t="s">
        <v>742</v>
      </c>
      <c r="AA8219" s="177" t="s">
        <v>1404</v>
      </c>
      <c r="AQ8219" s="177" t="s">
        <v>893</v>
      </c>
      <c r="AT8219" s="177"/>
      <c r="AU8219" s="177"/>
      <c r="AV8219" s="177"/>
      <c r="AW8219" s="177"/>
    </row>
    <row r="8220" spans="1:49">
      <c r="A8220" s="170" t="s">
        <v>28790</v>
      </c>
      <c r="B8220" s="177" t="s">
        <v>28794</v>
      </c>
      <c r="D8220" s="177" t="s">
        <v>508</v>
      </c>
      <c r="E8220" s="170" t="s">
        <v>2799</v>
      </c>
      <c r="F8220" s="177" t="s">
        <v>28891</v>
      </c>
      <c r="I8220" s="177" t="s">
        <v>1979</v>
      </c>
      <c r="J8220" s="178">
        <v>41585</v>
      </c>
      <c r="K8220" s="178">
        <v>41585</v>
      </c>
      <c r="L8220" s="177" t="s">
        <v>550</v>
      </c>
      <c r="M8220" s="177" t="s">
        <v>28796</v>
      </c>
      <c r="N8220" s="177" t="s">
        <v>28796</v>
      </c>
      <c r="O8220" s="177" t="s">
        <v>195</v>
      </c>
      <c r="P8220" s="177" t="s">
        <v>1816</v>
      </c>
      <c r="Q8220" s="177" t="s">
        <v>1361</v>
      </c>
      <c r="R8220" s="177" t="s">
        <v>600</v>
      </c>
      <c r="S8220" s="177" t="s">
        <v>601</v>
      </c>
      <c r="T8220" s="177" t="s">
        <v>781</v>
      </c>
      <c r="U8220" s="177" t="s">
        <v>742</v>
      </c>
      <c r="V8220" s="177" t="s">
        <v>15812</v>
      </c>
      <c r="X8220" s="177" t="s">
        <v>943</v>
      </c>
      <c r="Y8220" s="177" t="s">
        <v>674</v>
      </c>
      <c r="Z8220" s="177" t="s">
        <v>742</v>
      </c>
      <c r="AA8220" s="177" t="s">
        <v>15813</v>
      </c>
      <c r="AB8220" s="177" t="s">
        <v>28892</v>
      </c>
      <c r="AC8220" s="177" t="s">
        <v>3501</v>
      </c>
      <c r="AD8220" s="177" t="s">
        <v>28893</v>
      </c>
      <c r="AE8220" s="177" t="s">
        <v>526</v>
      </c>
      <c r="AQ8220" s="177"/>
      <c r="AT8220" s="177"/>
      <c r="AU8220" s="177"/>
      <c r="AV8220" s="177"/>
      <c r="AW8220" s="177"/>
    </row>
    <row r="8221" spans="1:49">
      <c r="A8221" s="170" t="s">
        <v>28790</v>
      </c>
      <c r="B8221" s="177" t="s">
        <v>28794</v>
      </c>
      <c r="D8221" s="177" t="s">
        <v>508</v>
      </c>
      <c r="E8221" s="170" t="s">
        <v>1348</v>
      </c>
      <c r="F8221" s="177" t="s">
        <v>28894</v>
      </c>
      <c r="I8221" s="177" t="s">
        <v>1979</v>
      </c>
      <c r="J8221" s="178">
        <v>41585</v>
      </c>
      <c r="K8221" s="178">
        <v>41585</v>
      </c>
      <c r="L8221" s="177" t="s">
        <v>550</v>
      </c>
      <c r="M8221" s="177" t="s">
        <v>28796</v>
      </c>
      <c r="N8221" s="177" t="s">
        <v>28796</v>
      </c>
      <c r="O8221" s="177" t="s">
        <v>195</v>
      </c>
      <c r="P8221" s="177" t="s">
        <v>671</v>
      </c>
      <c r="Q8221" s="177" t="s">
        <v>1188</v>
      </c>
      <c r="R8221" s="177" t="s">
        <v>600</v>
      </c>
      <c r="S8221" s="177" t="s">
        <v>601</v>
      </c>
      <c r="T8221" s="177" t="s">
        <v>602</v>
      </c>
      <c r="U8221" s="177" t="s">
        <v>739</v>
      </c>
      <c r="V8221" s="177" t="s">
        <v>3553</v>
      </c>
      <c r="X8221" s="177" t="s">
        <v>943</v>
      </c>
      <c r="Y8221" s="177" t="s">
        <v>674</v>
      </c>
      <c r="Z8221" s="177" t="s">
        <v>739</v>
      </c>
      <c r="AA8221" s="177" t="s">
        <v>3554</v>
      </c>
      <c r="AB8221" s="177" t="s">
        <v>4871</v>
      </c>
      <c r="AC8221" s="177" t="s">
        <v>3501</v>
      </c>
      <c r="AD8221" s="177" t="s">
        <v>28895</v>
      </c>
      <c r="AE8221" s="177" t="s">
        <v>526</v>
      </c>
      <c r="AQ8221" s="177"/>
      <c r="AT8221" s="177"/>
      <c r="AU8221" s="177"/>
      <c r="AV8221" s="177"/>
      <c r="AW8221" s="177"/>
    </row>
    <row r="8222" spans="1:49">
      <c r="A8222" s="170" t="s">
        <v>28790</v>
      </c>
      <c r="B8222" s="177" t="s">
        <v>28794</v>
      </c>
      <c r="D8222" s="177" t="s">
        <v>508</v>
      </c>
      <c r="E8222" s="177" t="s">
        <v>1353</v>
      </c>
      <c r="F8222" s="177" t="s">
        <v>28896</v>
      </c>
      <c r="I8222" s="177" t="s">
        <v>1979</v>
      </c>
      <c r="J8222" s="178">
        <v>41585</v>
      </c>
      <c r="K8222" s="178">
        <v>41585</v>
      </c>
      <c r="L8222" s="177" t="s">
        <v>550</v>
      </c>
      <c r="M8222" s="177" t="s">
        <v>28796</v>
      </c>
      <c r="N8222" s="177" t="s">
        <v>28796</v>
      </c>
      <c r="O8222" s="177" t="s">
        <v>195</v>
      </c>
      <c r="P8222" s="177" t="s">
        <v>1604</v>
      </c>
      <c r="Q8222" s="177" t="s">
        <v>1188</v>
      </c>
      <c r="R8222" s="177" t="s">
        <v>600</v>
      </c>
      <c r="S8222" s="177" t="s">
        <v>601</v>
      </c>
      <c r="T8222" s="177" t="s">
        <v>822</v>
      </c>
      <c r="U8222" s="177" t="s">
        <v>739</v>
      </c>
      <c r="V8222" s="177" t="s">
        <v>3668</v>
      </c>
      <c r="X8222" s="177" t="s">
        <v>943</v>
      </c>
      <c r="Y8222" s="177" t="s">
        <v>674</v>
      </c>
      <c r="Z8222" s="177" t="s">
        <v>739</v>
      </c>
      <c r="AA8222" s="177" t="s">
        <v>3669</v>
      </c>
      <c r="AC8222" s="177" t="s">
        <v>3510</v>
      </c>
      <c r="AD8222" s="177" t="s">
        <v>28897</v>
      </c>
      <c r="AE8222" s="177" t="s">
        <v>1064</v>
      </c>
      <c r="AQ8222" s="177"/>
      <c r="AT8222" s="177"/>
      <c r="AU8222" s="177"/>
      <c r="AV8222" s="177"/>
      <c r="AW8222" s="177"/>
    </row>
    <row r="8223" spans="1:49">
      <c r="A8223" s="170" t="s">
        <v>28790</v>
      </c>
      <c r="B8223" s="177" t="s">
        <v>28794</v>
      </c>
      <c r="D8223" s="177" t="s">
        <v>508</v>
      </c>
      <c r="E8223" s="177" t="s">
        <v>2816</v>
      </c>
      <c r="F8223" s="177">
        <v>239909</v>
      </c>
      <c r="I8223" s="177" t="s">
        <v>1979</v>
      </c>
      <c r="J8223" s="178">
        <v>41585</v>
      </c>
      <c r="K8223" s="178">
        <v>41585</v>
      </c>
      <c r="L8223" s="177" t="s">
        <v>21886</v>
      </c>
      <c r="N8223" s="177" t="s">
        <v>28796</v>
      </c>
      <c r="O8223" s="177" t="s">
        <v>255</v>
      </c>
      <c r="R8223" s="177" t="s">
        <v>255</v>
      </c>
      <c r="S8223" s="177" t="s">
        <v>28898</v>
      </c>
      <c r="W8223" s="177" t="s">
        <v>21890</v>
      </c>
      <c r="X8223" s="177" t="s">
        <v>28899</v>
      </c>
      <c r="Y8223" s="177" t="s">
        <v>21892</v>
      </c>
      <c r="Z8223" s="177" t="s">
        <v>21893</v>
      </c>
      <c r="AA8223" s="177" t="s">
        <v>28900</v>
      </c>
      <c r="AB8223" s="177" t="s">
        <v>28901</v>
      </c>
      <c r="AQ8223" s="177"/>
      <c r="AT8223" s="177"/>
      <c r="AU8223" s="177"/>
      <c r="AV8223" s="177"/>
      <c r="AW8223" s="177"/>
    </row>
    <row r="8224" spans="1:49">
      <c r="A8224" s="170" t="s">
        <v>28790</v>
      </c>
      <c r="B8224" s="177" t="s">
        <v>28794</v>
      </c>
      <c r="D8224" s="177" t="s">
        <v>508</v>
      </c>
      <c r="E8224" s="177" t="s">
        <v>1369</v>
      </c>
      <c r="F8224" s="177" t="s">
        <v>28902</v>
      </c>
      <c r="I8224" s="177" t="s">
        <v>1979</v>
      </c>
      <c r="J8224" s="178">
        <v>41585</v>
      </c>
      <c r="K8224" s="178">
        <v>41585</v>
      </c>
      <c r="L8224" s="177" t="s">
        <v>550</v>
      </c>
      <c r="M8224" s="177" t="s">
        <v>28796</v>
      </c>
      <c r="N8224" s="177" t="s">
        <v>28796</v>
      </c>
      <c r="O8224" s="177" t="s">
        <v>195</v>
      </c>
      <c r="P8224" s="177" t="s">
        <v>1816</v>
      </c>
      <c r="Q8224" s="177" t="s">
        <v>2774</v>
      </c>
      <c r="R8224" s="177" t="s">
        <v>600</v>
      </c>
      <c r="S8224" s="177" t="s">
        <v>601</v>
      </c>
      <c r="T8224" s="177" t="s">
        <v>1772</v>
      </c>
      <c r="U8224" s="177" t="s">
        <v>742</v>
      </c>
      <c r="V8224" s="177" t="s">
        <v>5940</v>
      </c>
      <c r="X8224" s="177" t="s">
        <v>943</v>
      </c>
      <c r="Y8224" s="177" t="s">
        <v>674</v>
      </c>
      <c r="Z8224" s="177" t="s">
        <v>742</v>
      </c>
      <c r="AA8224" s="177" t="s">
        <v>6647</v>
      </c>
      <c r="AC8224" s="177" t="s">
        <v>3645</v>
      </c>
      <c r="AD8224" s="177" t="s">
        <v>28903</v>
      </c>
      <c r="AE8224" s="177" t="s">
        <v>524</v>
      </c>
      <c r="AQ8224" s="177"/>
      <c r="AT8224" s="177"/>
      <c r="AU8224" s="177"/>
      <c r="AV8224" s="177"/>
      <c r="AW8224" s="177"/>
    </row>
    <row r="8225" spans="1:49">
      <c r="A8225" s="170" t="s">
        <v>28790</v>
      </c>
      <c r="B8225" s="177" t="s">
        <v>28794</v>
      </c>
      <c r="D8225" s="177" t="s">
        <v>508</v>
      </c>
      <c r="E8225" s="177" t="s">
        <v>2828</v>
      </c>
      <c r="F8225" s="177" t="s">
        <v>28904</v>
      </c>
      <c r="I8225" s="177" t="s">
        <v>1979</v>
      </c>
      <c r="J8225" s="178">
        <v>41585</v>
      </c>
      <c r="K8225" s="178">
        <v>41585</v>
      </c>
      <c r="L8225" s="177" t="s">
        <v>550</v>
      </c>
      <c r="M8225" s="177" t="s">
        <v>28796</v>
      </c>
      <c r="N8225" s="177" t="s">
        <v>28796</v>
      </c>
      <c r="O8225" s="177" t="s">
        <v>195</v>
      </c>
      <c r="P8225" s="177" t="s">
        <v>1816</v>
      </c>
      <c r="Q8225" s="177" t="s">
        <v>10749</v>
      </c>
      <c r="R8225" s="177" t="s">
        <v>600</v>
      </c>
      <c r="S8225" s="177" t="s">
        <v>601</v>
      </c>
      <c r="T8225" s="177" t="s">
        <v>2823</v>
      </c>
      <c r="U8225" s="177" t="s">
        <v>739</v>
      </c>
      <c r="V8225" s="177" t="s">
        <v>655</v>
      </c>
      <c r="X8225" s="177" t="s">
        <v>943</v>
      </c>
      <c r="Y8225" s="177" t="s">
        <v>674</v>
      </c>
      <c r="Z8225" s="177" t="s">
        <v>739</v>
      </c>
      <c r="AA8225" s="177" t="s">
        <v>6318</v>
      </c>
      <c r="AC8225" s="177" t="s">
        <v>3645</v>
      </c>
      <c r="AD8225" s="177" t="s">
        <v>28905</v>
      </c>
      <c r="AE8225" s="177" t="s">
        <v>524</v>
      </c>
      <c r="AQ8225" s="177"/>
      <c r="AT8225" s="177"/>
      <c r="AU8225" s="177"/>
      <c r="AV8225" s="177"/>
      <c r="AW8225" s="177"/>
    </row>
    <row r="8226" spans="1:49">
      <c r="A8226" s="170" t="s">
        <v>28790</v>
      </c>
      <c r="B8226" s="177" t="s">
        <v>28794</v>
      </c>
      <c r="D8226" s="177" t="s">
        <v>508</v>
      </c>
      <c r="E8226" s="170" t="s">
        <v>1374</v>
      </c>
      <c r="F8226" s="177" t="s">
        <v>28906</v>
      </c>
      <c r="I8226" s="177" t="s">
        <v>1979</v>
      </c>
      <c r="J8226" s="178">
        <v>41585</v>
      </c>
      <c r="K8226" s="178">
        <v>41585</v>
      </c>
      <c r="L8226" s="177" t="s">
        <v>550</v>
      </c>
      <c r="M8226" s="177" t="s">
        <v>28796</v>
      </c>
      <c r="N8226" s="177" t="s">
        <v>28796</v>
      </c>
      <c r="O8226" s="177" t="s">
        <v>195</v>
      </c>
      <c r="P8226" s="177" t="s">
        <v>1193</v>
      </c>
      <c r="Q8226" s="177" t="s">
        <v>10749</v>
      </c>
      <c r="R8226" s="177" t="s">
        <v>600</v>
      </c>
      <c r="S8226" s="177" t="s">
        <v>601</v>
      </c>
      <c r="U8226" s="177" t="s">
        <v>739</v>
      </c>
      <c r="V8226" s="177" t="s">
        <v>889</v>
      </c>
      <c r="X8226" s="177" t="s">
        <v>943</v>
      </c>
      <c r="Y8226" s="177" t="s">
        <v>674</v>
      </c>
      <c r="Z8226" s="177" t="s">
        <v>739</v>
      </c>
      <c r="AA8226" s="177" t="s">
        <v>892</v>
      </c>
      <c r="AQ8226" s="177" t="s">
        <v>893</v>
      </c>
      <c r="AT8226" s="177"/>
      <c r="AU8226" s="177"/>
      <c r="AV8226" s="177"/>
      <c r="AW8226" s="177"/>
    </row>
    <row r="8227" spans="1:49">
      <c r="A8227" s="170" t="s">
        <v>28790</v>
      </c>
      <c r="B8227" s="177" t="s">
        <v>28794</v>
      </c>
      <c r="D8227" s="177" t="s">
        <v>508</v>
      </c>
      <c r="E8227" s="177" t="s">
        <v>1379</v>
      </c>
      <c r="F8227" s="177" t="s">
        <v>28907</v>
      </c>
      <c r="I8227" s="177" t="s">
        <v>1979</v>
      </c>
      <c r="J8227" s="178">
        <v>41585</v>
      </c>
      <c r="K8227" s="178">
        <v>41585</v>
      </c>
      <c r="L8227" s="177" t="s">
        <v>550</v>
      </c>
      <c r="M8227" s="177" t="s">
        <v>28796</v>
      </c>
      <c r="N8227" s="177" t="s">
        <v>28796</v>
      </c>
      <c r="O8227" s="177" t="s">
        <v>195</v>
      </c>
      <c r="P8227" s="177" t="s">
        <v>1193</v>
      </c>
      <c r="Q8227" s="177" t="s">
        <v>10749</v>
      </c>
      <c r="R8227" s="177" t="s">
        <v>600</v>
      </c>
      <c r="S8227" s="177" t="s">
        <v>601</v>
      </c>
      <c r="T8227" s="177" t="s">
        <v>832</v>
      </c>
      <c r="U8227" s="177" t="s">
        <v>712</v>
      </c>
      <c r="V8227" s="177" t="s">
        <v>1000</v>
      </c>
      <c r="X8227" s="177" t="s">
        <v>943</v>
      </c>
      <c r="Y8227" s="177" t="s">
        <v>674</v>
      </c>
      <c r="Z8227" s="177" t="s">
        <v>712</v>
      </c>
      <c r="AA8227" s="177" t="s">
        <v>1002</v>
      </c>
      <c r="AC8227" s="177" t="s">
        <v>3505</v>
      </c>
      <c r="AD8227" s="177" t="s">
        <v>28908</v>
      </c>
      <c r="AE8227" s="177" t="s">
        <v>583</v>
      </c>
      <c r="AQ8227" s="177"/>
      <c r="AT8227" s="177"/>
      <c r="AU8227" s="177"/>
      <c r="AV8227" s="177"/>
      <c r="AW8227" s="177"/>
    </row>
    <row r="8228" spans="1:49">
      <c r="A8228" s="170" t="s">
        <v>28790</v>
      </c>
      <c r="B8228" s="177" t="s">
        <v>28794</v>
      </c>
      <c r="D8228" s="177" t="s">
        <v>508</v>
      </c>
      <c r="E8228" s="177" t="s">
        <v>1388</v>
      </c>
      <c r="F8228" s="177" t="s">
        <v>28909</v>
      </c>
      <c r="I8228" s="177" t="s">
        <v>1979</v>
      </c>
      <c r="J8228" s="178">
        <v>41585</v>
      </c>
      <c r="K8228" s="178">
        <v>41585</v>
      </c>
      <c r="L8228" s="177" t="s">
        <v>550</v>
      </c>
      <c r="M8228" s="177" t="s">
        <v>28796</v>
      </c>
      <c r="N8228" s="177" t="s">
        <v>28796</v>
      </c>
      <c r="O8228" s="177" t="s">
        <v>195</v>
      </c>
      <c r="P8228" s="177" t="s">
        <v>1193</v>
      </c>
      <c r="Q8228" s="177" t="s">
        <v>10749</v>
      </c>
      <c r="R8228" s="177" t="s">
        <v>600</v>
      </c>
      <c r="S8228" s="177" t="s">
        <v>601</v>
      </c>
      <c r="T8228" s="177" t="s">
        <v>578</v>
      </c>
      <c r="U8228" s="177" t="s">
        <v>712</v>
      </c>
      <c r="V8228" s="177" t="s">
        <v>1898</v>
      </c>
      <c r="X8228" s="177" t="s">
        <v>943</v>
      </c>
      <c r="Y8228" s="177" t="s">
        <v>674</v>
      </c>
      <c r="Z8228" s="177" t="s">
        <v>712</v>
      </c>
      <c r="AA8228" s="177" t="s">
        <v>1517</v>
      </c>
      <c r="AC8228" s="177" t="s">
        <v>3501</v>
      </c>
      <c r="AD8228" s="177" t="s">
        <v>28910</v>
      </c>
      <c r="AE8228" s="177" t="s">
        <v>526</v>
      </c>
      <c r="AQ8228" s="177"/>
      <c r="AT8228" s="177"/>
      <c r="AU8228" s="177"/>
      <c r="AV8228" s="177"/>
      <c r="AW8228" s="177"/>
    </row>
    <row r="8229" spans="1:49">
      <c r="A8229" s="170" t="s">
        <v>28790</v>
      </c>
      <c r="B8229" s="177" t="s">
        <v>28794</v>
      </c>
      <c r="D8229" s="177" t="s">
        <v>508</v>
      </c>
      <c r="E8229" s="177" t="s">
        <v>3777</v>
      </c>
      <c r="F8229" s="177" t="s">
        <v>28911</v>
      </c>
      <c r="I8229" s="177" t="s">
        <v>1979</v>
      </c>
      <c r="J8229" s="178">
        <v>41585</v>
      </c>
      <c r="K8229" s="178">
        <v>41585</v>
      </c>
      <c r="L8229" s="177" t="s">
        <v>550</v>
      </c>
      <c r="M8229" s="177" t="s">
        <v>28796</v>
      </c>
      <c r="N8229" s="177" t="s">
        <v>28796</v>
      </c>
      <c r="O8229" s="177" t="s">
        <v>195</v>
      </c>
      <c r="P8229" s="177" t="s">
        <v>589</v>
      </c>
      <c r="Q8229" s="177" t="s">
        <v>2740</v>
      </c>
      <c r="R8229" s="177" t="s">
        <v>600</v>
      </c>
      <c r="S8229" s="177" t="s">
        <v>601</v>
      </c>
      <c r="T8229" s="177" t="s">
        <v>691</v>
      </c>
      <c r="U8229" s="177" t="s">
        <v>702</v>
      </c>
      <c r="V8229" s="177" t="s">
        <v>1757</v>
      </c>
      <c r="W8229" s="177" t="s">
        <v>714</v>
      </c>
      <c r="X8229" s="177" t="s">
        <v>890</v>
      </c>
      <c r="Y8229" s="177" t="s">
        <v>891</v>
      </c>
      <c r="Z8229" s="177" t="s">
        <v>702</v>
      </c>
      <c r="AA8229" s="177" t="s">
        <v>1185</v>
      </c>
      <c r="AB8229" s="177" t="s">
        <v>14632</v>
      </c>
      <c r="AC8229" s="177" t="s">
        <v>3501</v>
      </c>
      <c r="AD8229" s="177" t="s">
        <v>28912</v>
      </c>
      <c r="AE8229" s="177" t="s">
        <v>526</v>
      </c>
      <c r="AQ8229" s="177"/>
      <c r="AT8229" s="177"/>
      <c r="AU8229" s="177"/>
      <c r="AV8229" s="177"/>
      <c r="AW8229" s="177"/>
    </row>
    <row r="8230" spans="1:49">
      <c r="A8230" s="170" t="s">
        <v>28790</v>
      </c>
      <c r="B8230" s="177" t="s">
        <v>28794</v>
      </c>
      <c r="D8230" s="177" t="s">
        <v>508</v>
      </c>
      <c r="E8230" s="170" t="s">
        <v>1395</v>
      </c>
      <c r="F8230" s="177" t="s">
        <v>28913</v>
      </c>
      <c r="I8230" s="177" t="s">
        <v>1979</v>
      </c>
      <c r="J8230" s="178">
        <v>41585</v>
      </c>
      <c r="K8230" s="178">
        <v>41585</v>
      </c>
      <c r="L8230" s="177" t="s">
        <v>550</v>
      </c>
      <c r="M8230" s="177" t="s">
        <v>28796</v>
      </c>
      <c r="N8230" s="177" t="s">
        <v>28796</v>
      </c>
      <c r="O8230" s="177" t="s">
        <v>195</v>
      </c>
      <c r="P8230" s="177" t="s">
        <v>1604</v>
      </c>
      <c r="Q8230" s="177" t="s">
        <v>2740</v>
      </c>
      <c r="R8230" s="177" t="s">
        <v>600</v>
      </c>
      <c r="S8230" s="177" t="s">
        <v>601</v>
      </c>
      <c r="T8230" s="177" t="s">
        <v>806</v>
      </c>
      <c r="U8230" s="177" t="s">
        <v>702</v>
      </c>
      <c r="V8230" s="177" t="s">
        <v>3019</v>
      </c>
      <c r="X8230" s="177" t="s">
        <v>890</v>
      </c>
      <c r="Y8230" s="177" t="s">
        <v>891</v>
      </c>
      <c r="Z8230" s="177" t="s">
        <v>702</v>
      </c>
      <c r="AA8230" s="177" t="s">
        <v>6225</v>
      </c>
      <c r="AC8230" s="177" t="s">
        <v>3462</v>
      </c>
      <c r="AD8230" s="177" t="s">
        <v>28914</v>
      </c>
      <c r="AE8230" s="177" t="s">
        <v>1048</v>
      </c>
      <c r="AQ8230" s="177"/>
      <c r="AT8230" s="177"/>
      <c r="AU8230" s="177"/>
      <c r="AV8230" s="177"/>
      <c r="AW8230" s="177"/>
    </row>
    <row r="8231" spans="1:49">
      <c r="A8231" s="170" t="s">
        <v>28790</v>
      </c>
      <c r="B8231" s="177" t="s">
        <v>28794</v>
      </c>
      <c r="D8231" s="177" t="s">
        <v>508</v>
      </c>
      <c r="E8231" s="177" t="s">
        <v>1459</v>
      </c>
      <c r="F8231" s="177" t="s">
        <v>28915</v>
      </c>
      <c r="I8231" s="177" t="s">
        <v>1979</v>
      </c>
      <c r="J8231" s="178">
        <v>41585</v>
      </c>
      <c r="K8231" s="178">
        <v>41585</v>
      </c>
      <c r="L8231" s="177" t="s">
        <v>550</v>
      </c>
      <c r="M8231" s="177" t="s">
        <v>28796</v>
      </c>
      <c r="N8231" s="177" t="s">
        <v>28796</v>
      </c>
      <c r="O8231" s="177" t="s">
        <v>195</v>
      </c>
      <c r="P8231" s="177" t="s">
        <v>552</v>
      </c>
      <c r="Q8231" s="177" t="s">
        <v>15874</v>
      </c>
      <c r="R8231" s="177" t="s">
        <v>553</v>
      </c>
      <c r="S8231" s="177" t="s">
        <v>14704</v>
      </c>
      <c r="T8231" s="177" t="s">
        <v>8933</v>
      </c>
      <c r="U8231" s="177" t="s">
        <v>646</v>
      </c>
      <c r="V8231" s="177" t="s">
        <v>3456</v>
      </c>
      <c r="X8231" s="177" t="s">
        <v>734</v>
      </c>
      <c r="Z8231" s="177" t="s">
        <v>646</v>
      </c>
      <c r="AA8231" s="177" t="s">
        <v>28916</v>
      </c>
      <c r="AB8231" s="177" t="s">
        <v>1984</v>
      </c>
      <c r="AC8231" s="177" t="s">
        <v>28917</v>
      </c>
      <c r="AD8231" s="177" t="s">
        <v>28918</v>
      </c>
      <c r="AE8231" s="177" t="s">
        <v>524</v>
      </c>
      <c r="AQ8231" s="177"/>
      <c r="AT8231" s="177"/>
      <c r="AU8231" s="177"/>
      <c r="AV8231" s="177"/>
      <c r="AW8231" s="177"/>
    </row>
    <row r="8232" spans="1:49">
      <c r="A8232" s="170" t="s">
        <v>28790</v>
      </c>
      <c r="B8232" s="177" t="s">
        <v>28794</v>
      </c>
      <c r="D8232" s="177" t="s">
        <v>508</v>
      </c>
      <c r="E8232" s="170" t="s">
        <v>1473</v>
      </c>
      <c r="F8232" s="177" t="s">
        <v>28919</v>
      </c>
      <c r="I8232" s="177" t="s">
        <v>1979</v>
      </c>
      <c r="J8232" s="178">
        <v>41585</v>
      </c>
      <c r="K8232" s="178">
        <v>41585</v>
      </c>
      <c r="L8232" s="177" t="s">
        <v>550</v>
      </c>
      <c r="M8232" s="177" t="s">
        <v>28796</v>
      </c>
      <c r="N8232" s="177" t="s">
        <v>28796</v>
      </c>
      <c r="O8232" s="177" t="s">
        <v>195</v>
      </c>
      <c r="P8232" s="177" t="s">
        <v>552</v>
      </c>
      <c r="Q8232" s="177" t="s">
        <v>12373</v>
      </c>
      <c r="R8232" s="177" t="s">
        <v>553</v>
      </c>
      <c r="S8232" s="177" t="s">
        <v>14704</v>
      </c>
      <c r="T8232" s="177" t="s">
        <v>8586</v>
      </c>
      <c r="U8232" s="177" t="s">
        <v>646</v>
      </c>
      <c r="V8232" s="177" t="s">
        <v>749</v>
      </c>
      <c r="X8232" s="177" t="s">
        <v>734</v>
      </c>
      <c r="Z8232" s="177" t="s">
        <v>646</v>
      </c>
      <c r="AA8232" s="177" t="s">
        <v>1572</v>
      </c>
      <c r="AB8232" s="177" t="s">
        <v>1984</v>
      </c>
      <c r="AC8232" s="177" t="s">
        <v>28920</v>
      </c>
      <c r="AD8232" s="177" t="s">
        <v>28921</v>
      </c>
      <c r="AE8232" s="177" t="s">
        <v>524</v>
      </c>
      <c r="AQ8232" s="177"/>
      <c r="AT8232" s="177"/>
      <c r="AU8232" s="177"/>
      <c r="AV8232" s="177"/>
      <c r="AW8232" s="177"/>
    </row>
    <row r="8233" spans="1:49">
      <c r="A8233" s="170" t="s">
        <v>28790</v>
      </c>
      <c r="B8233" s="177" t="s">
        <v>28794</v>
      </c>
      <c r="D8233" s="177" t="s">
        <v>508</v>
      </c>
      <c r="F8233" s="177" t="s">
        <v>28928</v>
      </c>
      <c r="I8233" s="177" t="s">
        <v>1979</v>
      </c>
      <c r="J8233" s="178">
        <v>41585</v>
      </c>
      <c r="K8233" s="178">
        <v>41585</v>
      </c>
      <c r="L8233" s="177" t="s">
        <v>2772</v>
      </c>
      <c r="M8233" s="177" t="s">
        <v>28923</v>
      </c>
      <c r="N8233" s="177" t="s">
        <v>28796</v>
      </c>
      <c r="O8233" s="177" t="s">
        <v>273</v>
      </c>
      <c r="R8233" s="177" t="s">
        <v>876</v>
      </c>
      <c r="S8233" s="177" t="s">
        <v>28929</v>
      </c>
      <c r="U8233" s="177" t="s">
        <v>23644</v>
      </c>
      <c r="V8233" s="177" t="s">
        <v>28930</v>
      </c>
      <c r="W8233" s="177" t="s">
        <v>28931</v>
      </c>
      <c r="X8233" s="177" t="s">
        <v>1620</v>
      </c>
      <c r="Y8233" s="177" t="s">
        <v>881</v>
      </c>
      <c r="Z8233" s="177" t="s">
        <v>882</v>
      </c>
      <c r="AC8233" s="177" t="s">
        <v>8241</v>
      </c>
      <c r="AQ8233" s="177"/>
      <c r="AT8233" s="177"/>
      <c r="AU8233" s="177"/>
      <c r="AV8233" s="177"/>
      <c r="AW8233" s="177"/>
    </row>
    <row r="8234" spans="1:49">
      <c r="A8234" s="170" t="s">
        <v>28790</v>
      </c>
      <c r="B8234" s="177" t="s">
        <v>28794</v>
      </c>
      <c r="D8234" s="177" t="s">
        <v>508</v>
      </c>
      <c r="F8234" s="177" t="s">
        <v>28922</v>
      </c>
      <c r="I8234" s="177" t="s">
        <v>1979</v>
      </c>
      <c r="J8234" s="178">
        <v>41585</v>
      </c>
      <c r="K8234" s="178">
        <v>41585</v>
      </c>
      <c r="L8234" s="177" t="s">
        <v>2772</v>
      </c>
      <c r="M8234" s="177" t="s">
        <v>28923</v>
      </c>
      <c r="N8234" s="177" t="s">
        <v>28796</v>
      </c>
      <c r="O8234" s="177" t="s">
        <v>299</v>
      </c>
      <c r="Q8234" s="177" t="s">
        <v>28924</v>
      </c>
      <c r="R8234" s="177" t="s">
        <v>3478</v>
      </c>
      <c r="S8234" s="177" t="s">
        <v>28925</v>
      </c>
      <c r="V8234" s="177" t="s">
        <v>2155</v>
      </c>
      <c r="W8234" s="177" t="s">
        <v>28926</v>
      </c>
      <c r="X8234" s="177" t="s">
        <v>28927</v>
      </c>
      <c r="Y8234" s="177" t="s">
        <v>559</v>
      </c>
      <c r="Z8234" s="177" t="s">
        <v>881</v>
      </c>
      <c r="AQ8234" s="177"/>
      <c r="AT8234" s="177"/>
      <c r="AU8234" s="177"/>
      <c r="AV8234" s="177"/>
      <c r="AW8234" s="177"/>
    </row>
    <row r="8235" spans="1:49">
      <c r="A8235" s="170" t="s">
        <v>28790</v>
      </c>
      <c r="B8235" s="177" t="s">
        <v>28794</v>
      </c>
      <c r="D8235" s="177" t="s">
        <v>508</v>
      </c>
      <c r="E8235" s="177" t="s">
        <v>719</v>
      </c>
      <c r="F8235" s="177" t="s">
        <v>28932</v>
      </c>
      <c r="I8235" s="177" t="s">
        <v>979</v>
      </c>
      <c r="J8235" s="178">
        <v>44628</v>
      </c>
      <c r="K8235" s="178">
        <v>44628</v>
      </c>
      <c r="L8235" s="177" t="s">
        <v>901</v>
      </c>
      <c r="M8235" s="177" t="s">
        <v>28933</v>
      </c>
      <c r="N8235" s="177" t="s">
        <v>28934</v>
      </c>
      <c r="O8235" s="177" t="s">
        <v>324</v>
      </c>
      <c r="P8235" s="177" t="s">
        <v>903</v>
      </c>
      <c r="R8235" s="177" t="s">
        <v>951</v>
      </c>
      <c r="S8235" s="177" t="s">
        <v>952</v>
      </c>
      <c r="U8235" s="177" t="s">
        <v>28935</v>
      </c>
      <c r="V8235" s="177" t="s">
        <v>19778</v>
      </c>
      <c r="W8235" s="177" t="s">
        <v>908</v>
      </c>
      <c r="Y8235" s="177" t="s">
        <v>909</v>
      </c>
      <c r="Z8235" s="177" t="s">
        <v>908</v>
      </c>
      <c r="AA8235" s="177" t="s">
        <v>1148</v>
      </c>
      <c r="AB8235" s="177" t="s">
        <v>910</v>
      </c>
      <c r="AC8235" s="177">
        <v>2000</v>
      </c>
      <c r="AD8235" s="177" t="s">
        <v>911</v>
      </c>
      <c r="AE8235" s="177">
        <v>915</v>
      </c>
      <c r="AF8235" s="177" t="s">
        <v>912</v>
      </c>
      <c r="AG8235" s="177" t="s">
        <v>908</v>
      </c>
      <c r="AH8235" s="177" t="s">
        <v>958</v>
      </c>
      <c r="AI8235" s="177" t="s">
        <v>908</v>
      </c>
      <c r="AJ8235" s="177" t="s">
        <v>7964</v>
      </c>
      <c r="AK8235" s="177" t="s">
        <v>982</v>
      </c>
      <c r="AL8235" s="177" t="s">
        <v>959</v>
      </c>
      <c r="AM8235" s="177" t="s">
        <v>960</v>
      </c>
      <c r="AQ8235" s="177"/>
      <c r="AT8235" s="177"/>
      <c r="AU8235" s="177"/>
      <c r="AV8235" s="177"/>
      <c r="AW8235" s="177"/>
    </row>
    <row r="8236" spans="1:49">
      <c r="A8236" s="170" t="s">
        <v>28790</v>
      </c>
      <c r="B8236" s="177" t="s">
        <v>28794</v>
      </c>
      <c r="D8236" s="177" t="s">
        <v>508</v>
      </c>
      <c r="E8236" s="177" t="s">
        <v>740</v>
      </c>
      <c r="F8236" s="177" t="s">
        <v>28936</v>
      </c>
      <c r="I8236" s="177" t="s">
        <v>979</v>
      </c>
      <c r="J8236" s="178">
        <v>44628</v>
      </c>
      <c r="K8236" s="178">
        <v>44628</v>
      </c>
      <c r="L8236" s="177" t="s">
        <v>901</v>
      </c>
      <c r="M8236" s="177" t="s">
        <v>28933</v>
      </c>
      <c r="N8236" s="177" t="s">
        <v>28934</v>
      </c>
      <c r="O8236" s="177" t="s">
        <v>324</v>
      </c>
      <c r="P8236" s="177" t="s">
        <v>903</v>
      </c>
      <c r="R8236" s="177" t="s">
        <v>951</v>
      </c>
      <c r="S8236" s="177" t="s">
        <v>952</v>
      </c>
      <c r="U8236" s="177" t="s">
        <v>28937</v>
      </c>
      <c r="V8236" s="177" t="s">
        <v>907</v>
      </c>
      <c r="W8236" s="177" t="s">
        <v>908</v>
      </c>
      <c r="Y8236" s="177" t="s">
        <v>908</v>
      </c>
      <c r="Z8236" s="177" t="s">
        <v>908</v>
      </c>
      <c r="AA8236" s="177" t="s">
        <v>1148</v>
      </c>
      <c r="AB8236" s="177" t="s">
        <v>910</v>
      </c>
      <c r="AC8236" s="177">
        <v>2000</v>
      </c>
      <c r="AD8236" s="177" t="s">
        <v>911</v>
      </c>
      <c r="AE8236" s="177">
        <v>915</v>
      </c>
      <c r="AF8236" s="177" t="s">
        <v>912</v>
      </c>
      <c r="AG8236" s="177" t="s">
        <v>908</v>
      </c>
      <c r="AH8236" s="177" t="s">
        <v>958</v>
      </c>
      <c r="AI8236" s="177" t="s">
        <v>908</v>
      </c>
      <c r="AJ8236" s="177" t="s">
        <v>7964</v>
      </c>
      <c r="AK8236" s="177" t="s">
        <v>982</v>
      </c>
      <c r="AL8236" s="177" t="s">
        <v>959</v>
      </c>
      <c r="AM8236" s="177" t="s">
        <v>960</v>
      </c>
      <c r="AQ8236" s="177"/>
      <c r="AT8236" s="177"/>
      <c r="AU8236" s="177"/>
      <c r="AV8236" s="177"/>
      <c r="AW8236" s="177"/>
    </row>
    <row r="8237" spans="1:49">
      <c r="A8237" s="170" t="s">
        <v>28790</v>
      </c>
      <c r="B8237" s="177" t="s">
        <v>28794</v>
      </c>
      <c r="D8237" s="177" t="s">
        <v>508</v>
      </c>
      <c r="E8237" s="177" t="s">
        <v>2790</v>
      </c>
      <c r="F8237" s="177" t="s">
        <v>28938</v>
      </c>
      <c r="I8237" s="177" t="s">
        <v>979</v>
      </c>
      <c r="J8237" s="178">
        <v>44628</v>
      </c>
      <c r="K8237" s="178">
        <v>44628</v>
      </c>
      <c r="L8237" s="177" t="s">
        <v>901</v>
      </c>
      <c r="M8237" s="177" t="s">
        <v>28933</v>
      </c>
      <c r="N8237" s="177" t="s">
        <v>28934</v>
      </c>
      <c r="O8237" s="177" t="s">
        <v>324</v>
      </c>
      <c r="P8237" s="177" t="s">
        <v>903</v>
      </c>
      <c r="R8237" s="177" t="s">
        <v>951</v>
      </c>
      <c r="S8237" s="177" t="s">
        <v>952</v>
      </c>
      <c r="U8237" s="177" t="s">
        <v>28939</v>
      </c>
      <c r="V8237" s="177" t="s">
        <v>19778</v>
      </c>
      <c r="W8237" s="177" t="s">
        <v>908</v>
      </c>
      <c r="Y8237" s="177" t="s">
        <v>909</v>
      </c>
      <c r="Z8237" s="177" t="s">
        <v>908</v>
      </c>
      <c r="AA8237" s="177" t="s">
        <v>1148</v>
      </c>
      <c r="AB8237" s="177" t="s">
        <v>910</v>
      </c>
      <c r="AC8237" s="177">
        <v>1400</v>
      </c>
      <c r="AD8237" s="177" t="s">
        <v>911</v>
      </c>
      <c r="AE8237" s="177">
        <v>1375</v>
      </c>
      <c r="AF8237" s="177" t="s">
        <v>912</v>
      </c>
      <c r="AG8237" s="177" t="s">
        <v>908</v>
      </c>
      <c r="AH8237" s="177" t="s">
        <v>958</v>
      </c>
      <c r="AI8237" s="177" t="s">
        <v>908</v>
      </c>
      <c r="AJ8237" s="177" t="s">
        <v>7964</v>
      </c>
      <c r="AK8237" s="177" t="s">
        <v>982</v>
      </c>
      <c r="AL8237" s="177" t="s">
        <v>959</v>
      </c>
      <c r="AM8237" s="177" t="s">
        <v>960</v>
      </c>
      <c r="AQ8237" s="177"/>
      <c r="AT8237" s="177"/>
      <c r="AU8237" s="177"/>
      <c r="AV8237" s="177"/>
      <c r="AW8237" s="177"/>
    </row>
    <row r="8238" spans="1:49">
      <c r="A8238" s="170" t="s">
        <v>28790</v>
      </c>
      <c r="B8238" s="177" t="s">
        <v>28794</v>
      </c>
      <c r="D8238" s="177" t="s">
        <v>610</v>
      </c>
      <c r="E8238" s="177" t="s">
        <v>719</v>
      </c>
      <c r="F8238" s="177" t="s">
        <v>19437</v>
      </c>
      <c r="I8238" s="177" t="s">
        <v>1979</v>
      </c>
      <c r="J8238" s="181" t="s">
        <v>512</v>
      </c>
      <c r="K8238" s="178" t="s">
        <v>512</v>
      </c>
      <c r="L8238" s="177" t="s">
        <v>901</v>
      </c>
      <c r="M8238" s="177">
        <v>12011005</v>
      </c>
      <c r="N8238" s="177">
        <v>12011005</v>
      </c>
      <c r="O8238" s="177" t="s">
        <v>324</v>
      </c>
      <c r="P8238" s="177" t="s">
        <v>903</v>
      </c>
      <c r="R8238" s="177" t="s">
        <v>904</v>
      </c>
      <c r="S8238" s="177" t="s">
        <v>905</v>
      </c>
      <c r="U8238" s="177" t="s">
        <v>2203</v>
      </c>
      <c r="V8238" s="177" t="s">
        <v>2013</v>
      </c>
      <c r="W8238" s="177" t="s">
        <v>908</v>
      </c>
      <c r="Y8238" s="177" t="s">
        <v>909</v>
      </c>
      <c r="AB8238" s="177" t="s">
        <v>910</v>
      </c>
      <c r="AC8238" s="177">
        <v>2000</v>
      </c>
      <c r="AD8238" s="177" t="s">
        <v>911</v>
      </c>
      <c r="AE8238" s="177">
        <v>775</v>
      </c>
      <c r="AF8238" s="177" t="s">
        <v>912</v>
      </c>
      <c r="AG8238" s="177" t="s">
        <v>908</v>
      </c>
      <c r="AH8238" s="177" t="s">
        <v>2867</v>
      </c>
      <c r="AI8238" s="177" t="s">
        <v>908</v>
      </c>
      <c r="AK8238" s="177" t="s">
        <v>908</v>
      </c>
      <c r="AL8238" s="177">
        <v>480</v>
      </c>
      <c r="AQ8238" s="177" t="s">
        <v>19438</v>
      </c>
      <c r="AT8238" s="177"/>
      <c r="AU8238" s="177"/>
      <c r="AV8238" s="177"/>
      <c r="AW8238" s="177"/>
    </row>
    <row r="8239" spans="1:49">
      <c r="A8239" s="170" t="s">
        <v>28790</v>
      </c>
      <c r="B8239" s="177" t="s">
        <v>28794</v>
      </c>
      <c r="D8239" s="177" t="s">
        <v>610</v>
      </c>
      <c r="E8239" s="177" t="s">
        <v>740</v>
      </c>
      <c r="F8239" s="177" t="s">
        <v>19439</v>
      </c>
      <c r="I8239" s="177" t="s">
        <v>1979</v>
      </c>
      <c r="J8239" s="181" t="s">
        <v>512</v>
      </c>
      <c r="K8239" s="178" t="s">
        <v>512</v>
      </c>
      <c r="L8239" s="177" t="s">
        <v>901</v>
      </c>
      <c r="M8239" s="177">
        <v>12011005</v>
      </c>
      <c r="N8239" s="177">
        <v>12011005</v>
      </c>
      <c r="O8239" s="177" t="s">
        <v>324</v>
      </c>
      <c r="P8239" s="177" t="s">
        <v>903</v>
      </c>
      <c r="R8239" s="177" t="s">
        <v>904</v>
      </c>
      <c r="S8239" s="177" t="s">
        <v>905</v>
      </c>
      <c r="U8239" s="177" t="s">
        <v>906</v>
      </c>
      <c r="V8239" s="177" t="s">
        <v>907</v>
      </c>
      <c r="W8239" s="177" t="s">
        <v>908</v>
      </c>
      <c r="Y8239" s="177" t="s">
        <v>908</v>
      </c>
      <c r="AB8239" s="177" t="s">
        <v>910</v>
      </c>
      <c r="AC8239" s="177">
        <v>2000</v>
      </c>
      <c r="AD8239" s="177" t="s">
        <v>911</v>
      </c>
      <c r="AE8239" s="177">
        <v>775</v>
      </c>
      <c r="AF8239" s="177" t="s">
        <v>912</v>
      </c>
      <c r="AG8239" s="177" t="s">
        <v>908</v>
      </c>
      <c r="AH8239" s="177" t="s">
        <v>2867</v>
      </c>
      <c r="AI8239" s="177" t="s">
        <v>908</v>
      </c>
      <c r="AK8239" s="177" t="s">
        <v>908</v>
      </c>
      <c r="AL8239" s="177">
        <v>480</v>
      </c>
      <c r="AQ8239" s="177" t="s">
        <v>19440</v>
      </c>
      <c r="AT8239" s="177"/>
      <c r="AU8239" s="177"/>
      <c r="AV8239" s="177"/>
      <c r="AW8239" s="177"/>
    </row>
    <row r="8240" spans="1:49">
      <c r="A8240" s="170" t="s">
        <v>28790</v>
      </c>
      <c r="B8240" s="177" t="s">
        <v>28794</v>
      </c>
      <c r="D8240" s="177" t="s">
        <v>610</v>
      </c>
      <c r="E8240" s="177" t="s">
        <v>2790</v>
      </c>
      <c r="F8240" s="177" t="s">
        <v>19441</v>
      </c>
      <c r="I8240" s="177" t="s">
        <v>1979</v>
      </c>
      <c r="J8240" s="181" t="s">
        <v>512</v>
      </c>
      <c r="K8240" s="178" t="s">
        <v>512</v>
      </c>
      <c r="L8240" s="177" t="s">
        <v>901</v>
      </c>
      <c r="M8240" s="177">
        <v>12011005</v>
      </c>
      <c r="N8240" s="177">
        <v>12011005</v>
      </c>
      <c r="O8240" s="177" t="s">
        <v>324</v>
      </c>
      <c r="P8240" s="177" t="s">
        <v>903</v>
      </c>
      <c r="R8240" s="177" t="s">
        <v>904</v>
      </c>
      <c r="S8240" s="177" t="s">
        <v>905</v>
      </c>
      <c r="U8240" s="177" t="s">
        <v>2372</v>
      </c>
      <c r="V8240" s="177" t="s">
        <v>2013</v>
      </c>
      <c r="W8240" s="177" t="s">
        <v>908</v>
      </c>
      <c r="Y8240" s="177" t="s">
        <v>908</v>
      </c>
      <c r="AB8240" s="177" t="s">
        <v>910</v>
      </c>
      <c r="AC8240" s="177">
        <v>1400</v>
      </c>
      <c r="AD8240" s="177" t="s">
        <v>911</v>
      </c>
      <c r="AE8240" s="177">
        <v>1225</v>
      </c>
      <c r="AF8240" s="177" t="s">
        <v>912</v>
      </c>
      <c r="AG8240" s="177" t="s">
        <v>908</v>
      </c>
      <c r="AH8240" s="177" t="s">
        <v>2867</v>
      </c>
      <c r="AI8240" s="177" t="s">
        <v>908</v>
      </c>
      <c r="AK8240" s="177" t="s">
        <v>908</v>
      </c>
      <c r="AL8240" s="177">
        <v>480</v>
      </c>
      <c r="AQ8240" s="177" t="s">
        <v>19442</v>
      </c>
      <c r="AT8240" s="177"/>
      <c r="AU8240" s="177"/>
      <c r="AV8240" s="177"/>
      <c r="AW8240" s="177"/>
    </row>
    <row r="8241" spans="1:68">
      <c r="A8241" s="170" t="s">
        <v>28790</v>
      </c>
      <c r="B8241" s="177" t="s">
        <v>28794</v>
      </c>
      <c r="D8241" s="177" t="s">
        <v>610</v>
      </c>
      <c r="E8241" s="177" t="s">
        <v>840</v>
      </c>
      <c r="F8241" s="177" t="s">
        <v>5557</v>
      </c>
      <c r="I8241" s="177" t="s">
        <v>697</v>
      </c>
      <c r="J8241" s="181" t="s">
        <v>512</v>
      </c>
      <c r="K8241" s="178" t="s">
        <v>512</v>
      </c>
      <c r="L8241" s="177" t="s">
        <v>513</v>
      </c>
      <c r="M8241" s="177" t="s">
        <v>5532</v>
      </c>
      <c r="N8241" s="177" t="s">
        <v>5532</v>
      </c>
      <c r="O8241" s="177" t="s">
        <v>437</v>
      </c>
      <c r="P8241" s="177" t="s">
        <v>680</v>
      </c>
      <c r="R8241" s="177" t="s">
        <v>680</v>
      </c>
      <c r="S8241" s="177" t="s">
        <v>680</v>
      </c>
      <c r="T8241" s="177" t="s">
        <v>733</v>
      </c>
      <c r="U8241" s="177" t="s">
        <v>666</v>
      </c>
      <c r="V8241" s="177" t="s">
        <v>681</v>
      </c>
      <c r="W8241" s="177" t="s">
        <v>520</v>
      </c>
      <c r="X8241" s="177" t="s">
        <v>682</v>
      </c>
      <c r="Y8241" s="177" t="s">
        <v>28940</v>
      </c>
      <c r="Z8241" s="177" t="s">
        <v>5559</v>
      </c>
      <c r="AA8241" s="177" t="s">
        <v>524</v>
      </c>
      <c r="AB8241" s="177" t="s">
        <v>28940</v>
      </c>
      <c r="AC8241" s="177" t="s">
        <v>5560</v>
      </c>
      <c r="AD8241" s="177" t="s">
        <v>524</v>
      </c>
      <c r="AE8241" s="177" t="s">
        <v>28940</v>
      </c>
      <c r="AF8241" s="177" t="s">
        <v>5561</v>
      </c>
      <c r="AG8241" s="177" t="s">
        <v>524</v>
      </c>
      <c r="AH8241" s="177" t="s">
        <v>28940</v>
      </c>
      <c r="AI8241" s="177" t="s">
        <v>5562</v>
      </c>
      <c r="AJ8241" s="177" t="s">
        <v>524</v>
      </c>
      <c r="AQ8241" s="177" t="s">
        <v>28941</v>
      </c>
      <c r="AT8241" s="177" t="s">
        <v>2855</v>
      </c>
      <c r="AU8241" s="177"/>
      <c r="AV8241" s="177" t="s">
        <v>1034</v>
      </c>
      <c r="AW8241" s="177" t="s">
        <v>5564</v>
      </c>
      <c r="AX8241" s="177" t="s">
        <v>5565</v>
      </c>
      <c r="AY8241" s="177" t="s">
        <v>1064</v>
      </c>
      <c r="BF8241" s="177" t="s">
        <v>684</v>
      </c>
    </row>
    <row r="8242" spans="1:68">
      <c r="A8242" s="170" t="s">
        <v>28790</v>
      </c>
      <c r="B8242" s="177" t="s">
        <v>28794</v>
      </c>
      <c r="D8242" s="177" t="s">
        <v>508</v>
      </c>
      <c r="E8242" s="177" t="s">
        <v>661</v>
      </c>
      <c r="F8242" s="177" t="s">
        <v>28942</v>
      </c>
      <c r="I8242" s="177" t="s">
        <v>531</v>
      </c>
      <c r="J8242" s="181" t="s">
        <v>512</v>
      </c>
      <c r="K8242" s="178" t="s">
        <v>512</v>
      </c>
      <c r="L8242" s="177" t="s">
        <v>550</v>
      </c>
      <c r="M8242" s="177" t="s">
        <v>28943</v>
      </c>
      <c r="N8242" s="177" t="s">
        <v>28943</v>
      </c>
      <c r="O8242" s="177" t="s">
        <v>110</v>
      </c>
      <c r="R8242" s="177" t="s">
        <v>565</v>
      </c>
      <c r="S8242" s="177" t="s">
        <v>1558</v>
      </c>
      <c r="T8242" s="177" t="s">
        <v>1274</v>
      </c>
      <c r="U8242" s="177" t="s">
        <v>1902</v>
      </c>
      <c r="V8242" s="177" t="s">
        <v>28944</v>
      </c>
      <c r="W8242" s="177" t="s">
        <v>1620</v>
      </c>
      <c r="X8242" s="177" t="s">
        <v>1902</v>
      </c>
      <c r="Y8242" s="177" t="s">
        <v>28945</v>
      </c>
      <c r="Z8242" s="177" t="s">
        <v>1620</v>
      </c>
      <c r="AA8242" s="177" t="s">
        <v>1905</v>
      </c>
      <c r="AB8242" s="177" t="s">
        <v>28946</v>
      </c>
      <c r="AC8242" s="177" t="s">
        <v>583</v>
      </c>
      <c r="AM8242" s="177" t="s">
        <v>2855</v>
      </c>
      <c r="AN8242" s="177" t="s">
        <v>28947</v>
      </c>
      <c r="AO8242" s="177" t="s">
        <v>1034</v>
      </c>
      <c r="AP8242" s="177" t="s">
        <v>28948</v>
      </c>
      <c r="AQ8242" s="177"/>
      <c r="AT8242" s="177" t="s">
        <v>28949</v>
      </c>
      <c r="AU8242" s="177" t="s">
        <v>559</v>
      </c>
      <c r="AV8242" s="177" t="s">
        <v>28950</v>
      </c>
      <c r="AW8242" s="177" t="s">
        <v>28951</v>
      </c>
      <c r="AX8242" s="177" t="s">
        <v>642</v>
      </c>
      <c r="BN8242" s="177" t="s">
        <v>3402</v>
      </c>
      <c r="BO8242" s="177" t="s">
        <v>28952</v>
      </c>
      <c r="BP8242" s="177" t="s">
        <v>694</v>
      </c>
    </row>
    <row r="8243" spans="1:68">
      <c r="A8243" s="170" t="s">
        <v>28790</v>
      </c>
      <c r="B8243" s="177" t="s">
        <v>28953</v>
      </c>
      <c r="D8243" s="177" t="s">
        <v>508</v>
      </c>
      <c r="E8243" s="177" t="s">
        <v>840</v>
      </c>
      <c r="F8243" s="177" t="s">
        <v>5557</v>
      </c>
      <c r="I8243" s="177" t="s">
        <v>697</v>
      </c>
      <c r="J8243" s="181" t="s">
        <v>512</v>
      </c>
      <c r="K8243" s="178" t="s">
        <v>512</v>
      </c>
      <c r="L8243" s="177" t="s">
        <v>513</v>
      </c>
      <c r="M8243" s="177" t="s">
        <v>5532</v>
      </c>
      <c r="N8243" s="177" t="s">
        <v>5529</v>
      </c>
      <c r="O8243" s="177" t="s">
        <v>437</v>
      </c>
      <c r="P8243" s="177" t="s">
        <v>680</v>
      </c>
      <c r="R8243" s="177" t="s">
        <v>680</v>
      </c>
      <c r="S8243" s="177" t="s">
        <v>680</v>
      </c>
      <c r="T8243" s="177" t="s">
        <v>733</v>
      </c>
      <c r="U8243" s="177" t="s">
        <v>666</v>
      </c>
      <c r="V8243" s="177" t="s">
        <v>681</v>
      </c>
      <c r="W8243" s="177" t="s">
        <v>520</v>
      </c>
      <c r="X8243" s="177" t="s">
        <v>682</v>
      </c>
      <c r="Y8243" s="177" t="s">
        <v>5558</v>
      </c>
      <c r="Z8243" s="177" t="s">
        <v>5559</v>
      </c>
      <c r="AA8243" s="177" t="s">
        <v>524</v>
      </c>
      <c r="AB8243" s="177" t="s">
        <v>5558</v>
      </c>
      <c r="AC8243" s="177" t="s">
        <v>5560</v>
      </c>
      <c r="AD8243" s="177" t="s">
        <v>524</v>
      </c>
      <c r="AE8243" s="177" t="s">
        <v>5558</v>
      </c>
      <c r="AF8243" s="177" t="s">
        <v>5561</v>
      </c>
      <c r="AG8243" s="177" t="s">
        <v>524</v>
      </c>
      <c r="AH8243" s="177" t="s">
        <v>5558</v>
      </c>
      <c r="AI8243" s="177" t="s">
        <v>5562</v>
      </c>
      <c r="AJ8243" s="177" t="s">
        <v>524</v>
      </c>
      <c r="AQ8243" s="177" t="s">
        <v>28954</v>
      </c>
      <c r="AT8243" s="177" t="s">
        <v>2855</v>
      </c>
      <c r="AU8243" s="177"/>
      <c r="AV8243" s="177" t="s">
        <v>1034</v>
      </c>
      <c r="AW8243" s="177" t="s">
        <v>5564</v>
      </c>
      <c r="AX8243" s="177" t="s">
        <v>5565</v>
      </c>
      <c r="AY8243" s="177" t="s">
        <v>1064</v>
      </c>
      <c r="BF8243" s="177" t="s">
        <v>684</v>
      </c>
    </row>
    <row r="8244" spans="1:68">
      <c r="A8244" s="170" t="s">
        <v>28955</v>
      </c>
      <c r="B8244" s="177" t="s">
        <v>28956</v>
      </c>
      <c r="D8244" s="177" t="s">
        <v>508</v>
      </c>
      <c r="E8244" s="177" t="s">
        <v>661</v>
      </c>
      <c r="F8244" s="177" t="s">
        <v>28957</v>
      </c>
      <c r="I8244" s="177" t="s">
        <v>1979</v>
      </c>
      <c r="J8244" s="181">
        <v>41183</v>
      </c>
      <c r="K8244" s="181">
        <v>41183</v>
      </c>
      <c r="L8244" s="177" t="s">
        <v>550</v>
      </c>
      <c r="M8244" s="177" t="s">
        <v>28958</v>
      </c>
      <c r="N8244" s="177" t="s">
        <v>28958</v>
      </c>
      <c r="O8244" s="177" t="s">
        <v>232</v>
      </c>
      <c r="R8244" s="177" t="s">
        <v>232</v>
      </c>
      <c r="S8244" s="177" t="s">
        <v>28959</v>
      </c>
      <c r="T8244" s="177" t="s">
        <v>655</v>
      </c>
      <c r="U8244" s="177" t="s">
        <v>646</v>
      </c>
      <c r="V8244" s="177" t="s">
        <v>707</v>
      </c>
      <c r="X8244" s="177" t="s">
        <v>651</v>
      </c>
      <c r="AB8244" s="177" t="s">
        <v>28960</v>
      </c>
      <c r="AC8244" s="177" t="s">
        <v>28961</v>
      </c>
      <c r="AD8244" s="177" t="s">
        <v>1676</v>
      </c>
      <c r="AE8244" s="177" t="s">
        <v>5872</v>
      </c>
      <c r="AF8244" s="177" t="s">
        <v>28962</v>
      </c>
      <c r="AG8244" s="177" t="s">
        <v>618</v>
      </c>
      <c r="AQ8244" s="177"/>
      <c r="AT8244" s="177"/>
      <c r="AU8244" s="177"/>
      <c r="AV8244" s="177"/>
      <c r="AW8244" s="177"/>
    </row>
    <row r="8245" spans="1:68">
      <c r="A8245" s="170" t="s">
        <v>28955</v>
      </c>
      <c r="B8245" s="177" t="s">
        <v>28956</v>
      </c>
      <c r="D8245" s="177" t="s">
        <v>508</v>
      </c>
      <c r="E8245" s="177" t="s">
        <v>669</v>
      </c>
      <c r="F8245" s="177" t="s">
        <v>28963</v>
      </c>
      <c r="I8245" s="177" t="s">
        <v>1979</v>
      </c>
      <c r="J8245" s="181">
        <v>41183</v>
      </c>
      <c r="K8245" s="181">
        <v>41183</v>
      </c>
      <c r="L8245" s="177" t="s">
        <v>550</v>
      </c>
      <c r="M8245" s="177" t="s">
        <v>28958</v>
      </c>
      <c r="N8245" s="177" t="s">
        <v>28958</v>
      </c>
      <c r="O8245" s="177" t="s">
        <v>195</v>
      </c>
      <c r="P8245" s="177" t="s">
        <v>552</v>
      </c>
      <c r="R8245" s="177" t="s">
        <v>553</v>
      </c>
      <c r="S8245" s="177" t="s">
        <v>1611</v>
      </c>
      <c r="T8245" s="177" t="s">
        <v>3189</v>
      </c>
      <c r="U8245" s="177" t="s">
        <v>832</v>
      </c>
      <c r="V8245" s="177" t="s">
        <v>1299</v>
      </c>
      <c r="X8245" s="177" t="s">
        <v>20712</v>
      </c>
      <c r="Y8245" s="177" t="s">
        <v>674</v>
      </c>
      <c r="Z8245" s="177" t="s">
        <v>832</v>
      </c>
      <c r="AA8245" s="177" t="s">
        <v>6481</v>
      </c>
      <c r="AB8245" s="177" t="s">
        <v>3831</v>
      </c>
      <c r="AC8245" s="177" t="s">
        <v>28964</v>
      </c>
      <c r="AD8245" s="177" t="s">
        <v>28965</v>
      </c>
      <c r="AE8245" s="177" t="s">
        <v>526</v>
      </c>
      <c r="AF8245" s="177" t="s">
        <v>651</v>
      </c>
      <c r="AQ8245" s="177"/>
      <c r="AT8245" s="177"/>
      <c r="AU8245" s="177"/>
      <c r="AV8245" s="177"/>
      <c r="AW8245" s="177"/>
    </row>
    <row r="8246" spans="1:68">
      <c r="A8246" s="170" t="s">
        <v>28955</v>
      </c>
      <c r="B8246" s="177" t="s">
        <v>28956</v>
      </c>
      <c r="D8246" s="177" t="s">
        <v>508</v>
      </c>
      <c r="E8246" s="177" t="s">
        <v>685</v>
      </c>
      <c r="F8246" s="177" t="s">
        <v>28966</v>
      </c>
      <c r="I8246" s="177" t="s">
        <v>1979</v>
      </c>
      <c r="J8246" s="181">
        <v>41183</v>
      </c>
      <c r="K8246" s="181">
        <v>41183</v>
      </c>
      <c r="L8246" s="177" t="s">
        <v>550</v>
      </c>
      <c r="M8246" s="177" t="s">
        <v>28958</v>
      </c>
      <c r="N8246" s="177" t="s">
        <v>28958</v>
      </c>
      <c r="O8246" s="177" t="s">
        <v>195</v>
      </c>
      <c r="P8246" s="177" t="s">
        <v>589</v>
      </c>
      <c r="R8246" s="177" t="s">
        <v>553</v>
      </c>
      <c r="S8246" s="177" t="s">
        <v>1611</v>
      </c>
      <c r="T8246" s="177" t="s">
        <v>1981</v>
      </c>
      <c r="U8246" s="177" t="s">
        <v>832</v>
      </c>
      <c r="V8246" s="177" t="s">
        <v>2887</v>
      </c>
      <c r="X8246" s="177" t="s">
        <v>20712</v>
      </c>
      <c r="Y8246" s="177" t="s">
        <v>674</v>
      </c>
      <c r="Z8246" s="177" t="s">
        <v>832</v>
      </c>
      <c r="AA8246" s="177" t="s">
        <v>8728</v>
      </c>
      <c r="AB8246" s="177" t="s">
        <v>2111</v>
      </c>
      <c r="AC8246" s="177" t="s">
        <v>5878</v>
      </c>
      <c r="AD8246" s="177" t="s">
        <v>28967</v>
      </c>
      <c r="AE8246" s="177" t="s">
        <v>1048</v>
      </c>
      <c r="AF8246" s="177" t="s">
        <v>651</v>
      </c>
      <c r="AQ8246" s="177"/>
      <c r="AT8246" s="177"/>
      <c r="AU8246" s="177"/>
      <c r="AV8246" s="177"/>
      <c r="AW8246" s="177"/>
    </row>
    <row r="8247" spans="1:68">
      <c r="A8247" s="170" t="s">
        <v>28955</v>
      </c>
      <c r="B8247" s="177" t="s">
        <v>28956</v>
      </c>
      <c r="D8247" s="177" t="s">
        <v>508</v>
      </c>
      <c r="E8247" s="177" t="s">
        <v>704</v>
      </c>
      <c r="F8247" s="177" t="s">
        <v>28968</v>
      </c>
      <c r="I8247" s="177" t="s">
        <v>1979</v>
      </c>
      <c r="J8247" s="181">
        <v>41183</v>
      </c>
      <c r="K8247" s="181">
        <v>41183</v>
      </c>
      <c r="L8247" s="177" t="s">
        <v>550</v>
      </c>
      <c r="M8247" s="177" t="s">
        <v>28958</v>
      </c>
      <c r="N8247" s="177" t="s">
        <v>28958</v>
      </c>
      <c r="O8247" s="177" t="s">
        <v>195</v>
      </c>
      <c r="P8247" s="177" t="s">
        <v>24810</v>
      </c>
      <c r="R8247" s="177" t="s">
        <v>600</v>
      </c>
      <c r="S8247" s="177" t="s">
        <v>601</v>
      </c>
      <c r="T8247" s="177" t="s">
        <v>2509</v>
      </c>
      <c r="U8247" s="177" t="s">
        <v>579</v>
      </c>
      <c r="V8247" s="177" t="s">
        <v>6797</v>
      </c>
      <c r="X8247" s="177" t="s">
        <v>943</v>
      </c>
      <c r="Y8247" s="177" t="s">
        <v>674</v>
      </c>
      <c r="Z8247" s="177" t="s">
        <v>832</v>
      </c>
      <c r="AA8247" s="177" t="s">
        <v>6798</v>
      </c>
      <c r="AC8247" s="177" t="s">
        <v>2941</v>
      </c>
      <c r="AD8247" s="176" t="s">
        <v>28969</v>
      </c>
      <c r="AE8247" s="177" t="s">
        <v>1064</v>
      </c>
      <c r="AQ8247" s="177"/>
      <c r="AT8247" s="177"/>
      <c r="AU8247" s="177"/>
      <c r="AV8247" s="177"/>
      <c r="AW8247" s="177"/>
    </row>
    <row r="8248" spans="1:68">
      <c r="A8248" s="170" t="s">
        <v>28955</v>
      </c>
      <c r="B8248" s="177" t="s">
        <v>28956</v>
      </c>
      <c r="D8248" s="177" t="s">
        <v>508</v>
      </c>
      <c r="E8248" s="177" t="s">
        <v>729</v>
      </c>
      <c r="F8248" s="177" t="s">
        <v>28970</v>
      </c>
      <c r="I8248" s="177" t="s">
        <v>1979</v>
      </c>
      <c r="J8248" s="181">
        <v>41183</v>
      </c>
      <c r="K8248" s="181">
        <v>41183</v>
      </c>
      <c r="L8248" s="177" t="s">
        <v>550</v>
      </c>
      <c r="M8248" s="177" t="s">
        <v>28958</v>
      </c>
      <c r="N8248" s="177" t="s">
        <v>28958</v>
      </c>
      <c r="O8248" s="177" t="s">
        <v>195</v>
      </c>
      <c r="P8248" s="177" t="s">
        <v>1023</v>
      </c>
      <c r="R8248" s="177" t="s">
        <v>600</v>
      </c>
      <c r="S8248" s="177" t="s">
        <v>601</v>
      </c>
      <c r="T8248" s="177" t="s">
        <v>2114</v>
      </c>
      <c r="U8248" s="177" t="s">
        <v>555</v>
      </c>
      <c r="V8248" s="177" t="s">
        <v>2802</v>
      </c>
      <c r="X8248" s="177" t="s">
        <v>943</v>
      </c>
      <c r="Y8248" s="177" t="s">
        <v>674</v>
      </c>
      <c r="Z8248" s="177" t="s">
        <v>555</v>
      </c>
      <c r="AA8248" s="177" t="s">
        <v>28971</v>
      </c>
      <c r="AC8248" s="177" t="s">
        <v>20817</v>
      </c>
      <c r="AD8248" s="176" t="s">
        <v>28972</v>
      </c>
      <c r="AE8248" s="177" t="s">
        <v>583</v>
      </c>
      <c r="AQ8248" s="177"/>
      <c r="AT8248" s="177"/>
      <c r="AU8248" s="177"/>
      <c r="AV8248" s="177"/>
      <c r="AW8248" s="177"/>
    </row>
    <row r="8249" spans="1:68">
      <c r="A8249" s="170" t="s">
        <v>28955</v>
      </c>
      <c r="B8249" s="177" t="s">
        <v>28956</v>
      </c>
      <c r="D8249" s="177" t="s">
        <v>508</v>
      </c>
      <c r="E8249" s="177" t="s">
        <v>737</v>
      </c>
      <c r="F8249" s="177" t="s">
        <v>28973</v>
      </c>
      <c r="I8249" s="177" t="s">
        <v>1979</v>
      </c>
      <c r="J8249" s="181">
        <v>41183</v>
      </c>
      <c r="K8249" s="181">
        <v>41183</v>
      </c>
      <c r="L8249" s="177" t="s">
        <v>550</v>
      </c>
      <c r="M8249" s="177" t="s">
        <v>28958</v>
      </c>
      <c r="N8249" s="177" t="s">
        <v>28958</v>
      </c>
      <c r="O8249" s="177" t="s">
        <v>195</v>
      </c>
      <c r="P8249" s="177" t="s">
        <v>1023</v>
      </c>
      <c r="R8249" s="177" t="s">
        <v>600</v>
      </c>
      <c r="S8249" s="177" t="s">
        <v>601</v>
      </c>
      <c r="T8249" s="177" t="s">
        <v>2748</v>
      </c>
      <c r="U8249" s="177" t="s">
        <v>555</v>
      </c>
      <c r="V8249" s="177" t="s">
        <v>2569</v>
      </c>
      <c r="X8249" s="177" t="s">
        <v>943</v>
      </c>
      <c r="Y8249" s="177" t="s">
        <v>674</v>
      </c>
      <c r="Z8249" s="177" t="s">
        <v>555</v>
      </c>
      <c r="AA8249" s="177" t="s">
        <v>2570</v>
      </c>
      <c r="AC8249" s="177" t="s">
        <v>5931</v>
      </c>
      <c r="AD8249" s="176" t="s">
        <v>28974</v>
      </c>
      <c r="AE8249" s="177" t="s">
        <v>526</v>
      </c>
      <c r="AQ8249" s="177"/>
      <c r="AT8249" s="177"/>
      <c r="AU8249" s="177"/>
      <c r="AV8249" s="177"/>
      <c r="AW8249" s="177"/>
    </row>
    <row r="8250" spans="1:68">
      <c r="A8250" s="170" t="s">
        <v>28955</v>
      </c>
      <c r="B8250" s="177" t="s">
        <v>28956</v>
      </c>
      <c r="D8250" s="177" t="s">
        <v>508</v>
      </c>
      <c r="E8250" s="177" t="s">
        <v>746</v>
      </c>
      <c r="F8250" s="177" t="s">
        <v>28975</v>
      </c>
      <c r="I8250" s="177" t="s">
        <v>1979</v>
      </c>
      <c r="J8250" s="181">
        <v>41183</v>
      </c>
      <c r="K8250" s="178"/>
      <c r="L8250" s="177" t="s">
        <v>513</v>
      </c>
      <c r="M8250" s="177" t="s">
        <v>28976</v>
      </c>
      <c r="N8250" s="177" t="s">
        <v>28958</v>
      </c>
      <c r="O8250" s="177" t="s">
        <v>437</v>
      </c>
      <c r="P8250" s="177" t="s">
        <v>613</v>
      </c>
      <c r="R8250" s="177" t="s">
        <v>615</v>
      </c>
      <c r="S8250" s="177" t="s">
        <v>613</v>
      </c>
      <c r="T8250" s="177" t="s">
        <v>3104</v>
      </c>
      <c r="U8250" s="177" t="s">
        <v>518</v>
      </c>
      <c r="V8250" s="177" t="s">
        <v>15561</v>
      </c>
      <c r="W8250" s="177" t="s">
        <v>617</v>
      </c>
      <c r="X8250" s="177" t="s">
        <v>714</v>
      </c>
      <c r="Y8250" s="177" t="s">
        <v>28977</v>
      </c>
      <c r="Z8250" s="177" t="s">
        <v>28978</v>
      </c>
      <c r="AA8250" s="177" t="s">
        <v>524</v>
      </c>
      <c r="AB8250" s="177" t="s">
        <v>28977</v>
      </c>
      <c r="AC8250" s="177" t="s">
        <v>28979</v>
      </c>
      <c r="AD8250" s="177" t="s">
        <v>524</v>
      </c>
      <c r="AE8250" s="177" t="s">
        <v>28977</v>
      </c>
      <c r="AF8250" s="177" t="s">
        <v>28980</v>
      </c>
      <c r="AG8250" s="177" t="s">
        <v>524</v>
      </c>
      <c r="AQ8250" s="177" t="s">
        <v>28981</v>
      </c>
      <c r="AT8250" s="177"/>
      <c r="AU8250" s="177"/>
      <c r="AV8250" s="177"/>
      <c r="AW8250" s="177"/>
      <c r="BJ8250" s="177" t="s">
        <v>28982</v>
      </c>
    </row>
    <row r="8251" spans="1:68">
      <c r="A8251" s="170" t="s">
        <v>28955</v>
      </c>
      <c r="B8251" s="177" t="s">
        <v>28956</v>
      </c>
      <c r="D8251" s="177" t="s">
        <v>610</v>
      </c>
      <c r="E8251" s="177" t="s">
        <v>746</v>
      </c>
      <c r="F8251" s="177" t="s">
        <v>28975</v>
      </c>
      <c r="I8251" s="177" t="s">
        <v>1979</v>
      </c>
      <c r="J8251" s="181">
        <v>41183</v>
      </c>
      <c r="K8251" s="181">
        <v>41183</v>
      </c>
      <c r="L8251" s="177" t="s">
        <v>513</v>
      </c>
      <c r="M8251" s="177" t="s">
        <v>28976</v>
      </c>
      <c r="N8251" s="177" t="s">
        <v>28958</v>
      </c>
      <c r="O8251" s="177" t="s">
        <v>437</v>
      </c>
      <c r="P8251" s="177" t="s">
        <v>613</v>
      </c>
      <c r="R8251" s="177" t="s">
        <v>615</v>
      </c>
      <c r="S8251" s="177" t="s">
        <v>613</v>
      </c>
      <c r="T8251" s="177" t="s">
        <v>3104</v>
      </c>
      <c r="U8251" s="177" t="s">
        <v>518</v>
      </c>
      <c r="V8251" s="177" t="s">
        <v>15561</v>
      </c>
      <c r="W8251" s="177" t="s">
        <v>617</v>
      </c>
      <c r="X8251" s="177" t="s">
        <v>714</v>
      </c>
      <c r="Y8251" s="177" t="s">
        <v>28977</v>
      </c>
      <c r="Z8251" s="177" t="s">
        <v>28978</v>
      </c>
      <c r="AA8251" s="177" t="s">
        <v>524</v>
      </c>
      <c r="AB8251" s="177" t="s">
        <v>28977</v>
      </c>
      <c r="AC8251" s="177" t="s">
        <v>28979</v>
      </c>
      <c r="AD8251" s="177" t="s">
        <v>524</v>
      </c>
      <c r="AE8251" s="177" t="s">
        <v>28977</v>
      </c>
      <c r="AF8251" s="177" t="s">
        <v>28980</v>
      </c>
      <c r="AG8251" s="177" t="s">
        <v>524</v>
      </c>
      <c r="AQ8251" s="177" t="s">
        <v>28981</v>
      </c>
      <c r="AT8251" s="177"/>
      <c r="AU8251" s="177"/>
      <c r="AV8251" s="177"/>
      <c r="AW8251" s="177"/>
      <c r="BJ8251" s="177" t="s">
        <v>28983</v>
      </c>
    </row>
    <row r="8252" spans="1:68">
      <c r="A8252" s="170" t="s">
        <v>28955</v>
      </c>
      <c r="B8252" s="177" t="s">
        <v>28956</v>
      </c>
      <c r="D8252" s="177" t="s">
        <v>508</v>
      </c>
      <c r="E8252" s="177" t="s">
        <v>752</v>
      </c>
      <c r="F8252" s="177" t="s">
        <v>28984</v>
      </c>
      <c r="I8252" s="177" t="s">
        <v>1979</v>
      </c>
      <c r="J8252" s="181">
        <v>41183</v>
      </c>
      <c r="K8252" s="181">
        <v>41183</v>
      </c>
      <c r="L8252" s="177" t="s">
        <v>550</v>
      </c>
      <c r="M8252" s="177" t="s">
        <v>28958</v>
      </c>
      <c r="N8252" s="177" t="s">
        <v>28958</v>
      </c>
      <c r="O8252" s="177" t="s">
        <v>195</v>
      </c>
      <c r="P8252" s="177" t="s">
        <v>3861</v>
      </c>
      <c r="R8252" s="177" t="s">
        <v>600</v>
      </c>
      <c r="S8252" s="177" t="s">
        <v>601</v>
      </c>
      <c r="U8252" s="177" t="s">
        <v>579</v>
      </c>
      <c r="V8252" s="177" t="s">
        <v>1000</v>
      </c>
      <c r="X8252" s="177" t="s">
        <v>890</v>
      </c>
      <c r="Y8252" s="177" t="s">
        <v>891</v>
      </c>
      <c r="Z8252" s="177" t="s">
        <v>579</v>
      </c>
      <c r="AA8252" s="177" t="s">
        <v>1002</v>
      </c>
      <c r="AC8252" s="177" t="s">
        <v>5931</v>
      </c>
      <c r="AD8252" s="176" t="s">
        <v>28985</v>
      </c>
      <c r="AE8252" s="177" t="s">
        <v>526</v>
      </c>
      <c r="AQ8252" s="177"/>
      <c r="AT8252" s="177"/>
      <c r="AU8252" s="177"/>
      <c r="AV8252" s="177"/>
      <c r="AW8252" s="177"/>
    </row>
    <row r="8253" spans="1:68">
      <c r="A8253" s="170" t="s">
        <v>28955</v>
      </c>
      <c r="B8253" s="177" t="s">
        <v>28956</v>
      </c>
      <c r="D8253" s="177" t="s">
        <v>508</v>
      </c>
      <c r="E8253" s="177" t="s">
        <v>756</v>
      </c>
      <c r="F8253" s="177" t="s">
        <v>28986</v>
      </c>
      <c r="I8253" s="177" t="s">
        <v>1979</v>
      </c>
      <c r="J8253" s="181">
        <v>41183</v>
      </c>
      <c r="K8253" s="181">
        <v>41183</v>
      </c>
      <c r="L8253" s="177" t="s">
        <v>550</v>
      </c>
      <c r="M8253" s="177" t="s">
        <v>28958</v>
      </c>
      <c r="N8253" s="177" t="s">
        <v>28958</v>
      </c>
      <c r="O8253" s="177" t="s">
        <v>195</v>
      </c>
      <c r="P8253" s="177" t="s">
        <v>1023</v>
      </c>
      <c r="R8253" s="177" t="s">
        <v>600</v>
      </c>
      <c r="S8253" s="177" t="s">
        <v>601</v>
      </c>
      <c r="T8253" s="177" t="s">
        <v>2024</v>
      </c>
      <c r="U8253" s="177" t="s">
        <v>712</v>
      </c>
      <c r="V8253" s="177" t="s">
        <v>6220</v>
      </c>
      <c r="X8253" s="177" t="s">
        <v>943</v>
      </c>
      <c r="Y8253" s="177" t="s">
        <v>674</v>
      </c>
      <c r="Z8253" s="177" t="s">
        <v>712</v>
      </c>
      <c r="AA8253" s="177" t="s">
        <v>6221</v>
      </c>
      <c r="AC8253" s="177" t="s">
        <v>2941</v>
      </c>
      <c r="AD8253" s="176" t="s">
        <v>28987</v>
      </c>
      <c r="AE8253" s="177" t="s">
        <v>28988</v>
      </c>
      <c r="AQ8253" s="177"/>
      <c r="AT8253" s="177"/>
      <c r="AU8253" s="177"/>
      <c r="AV8253" s="177"/>
      <c r="AW8253" s="177"/>
    </row>
    <row r="8254" spans="1:68">
      <c r="A8254" s="170" t="s">
        <v>28955</v>
      </c>
      <c r="B8254" s="177" t="s">
        <v>28956</v>
      </c>
      <c r="D8254" s="177" t="s">
        <v>508</v>
      </c>
      <c r="E8254" s="177" t="s">
        <v>836</v>
      </c>
      <c r="F8254" s="177" t="s">
        <v>28989</v>
      </c>
      <c r="I8254" s="177" t="s">
        <v>1979</v>
      </c>
      <c r="J8254" s="181">
        <v>41183</v>
      </c>
      <c r="K8254" s="181">
        <v>41183</v>
      </c>
      <c r="L8254" s="177" t="s">
        <v>550</v>
      </c>
      <c r="M8254" s="177" t="s">
        <v>28958</v>
      </c>
      <c r="N8254" s="177" t="s">
        <v>28958</v>
      </c>
      <c r="O8254" s="177" t="s">
        <v>195</v>
      </c>
      <c r="P8254" s="177" t="s">
        <v>1023</v>
      </c>
      <c r="R8254" s="177" t="s">
        <v>600</v>
      </c>
      <c r="S8254" s="177" t="s">
        <v>601</v>
      </c>
      <c r="T8254" s="177" t="s">
        <v>781</v>
      </c>
      <c r="U8254" s="177" t="s">
        <v>712</v>
      </c>
      <c r="V8254" s="177" t="s">
        <v>2802</v>
      </c>
      <c r="X8254" s="177" t="s">
        <v>890</v>
      </c>
      <c r="Y8254" s="177" t="s">
        <v>891</v>
      </c>
      <c r="Z8254" s="177" t="s">
        <v>712</v>
      </c>
      <c r="AA8254" s="177" t="s">
        <v>28971</v>
      </c>
      <c r="AC8254" s="177" t="s">
        <v>28990</v>
      </c>
      <c r="AD8254" s="176" t="s">
        <v>28991</v>
      </c>
      <c r="AE8254" s="177" t="s">
        <v>583</v>
      </c>
      <c r="AQ8254" s="177"/>
      <c r="AT8254" s="177"/>
      <c r="AU8254" s="177"/>
      <c r="AV8254" s="177"/>
      <c r="AW8254" s="177"/>
    </row>
    <row r="8255" spans="1:68">
      <c r="A8255" s="170" t="s">
        <v>28955</v>
      </c>
      <c r="B8255" s="177" t="s">
        <v>28956</v>
      </c>
      <c r="D8255" s="177" t="s">
        <v>508</v>
      </c>
      <c r="E8255" s="177" t="s">
        <v>840</v>
      </c>
      <c r="F8255" s="177" t="s">
        <v>28992</v>
      </c>
      <c r="I8255" s="177" t="s">
        <v>1979</v>
      </c>
      <c r="J8255" s="181">
        <v>41183</v>
      </c>
      <c r="K8255" s="181">
        <v>41183</v>
      </c>
      <c r="L8255" s="177" t="s">
        <v>550</v>
      </c>
      <c r="M8255" s="177" t="s">
        <v>28958</v>
      </c>
      <c r="N8255" s="177" t="s">
        <v>28958</v>
      </c>
      <c r="O8255" s="177" t="s">
        <v>195</v>
      </c>
      <c r="P8255" s="177" t="s">
        <v>1023</v>
      </c>
      <c r="R8255" s="177" t="s">
        <v>600</v>
      </c>
      <c r="S8255" s="177" t="s">
        <v>601</v>
      </c>
      <c r="T8255" s="177" t="s">
        <v>2748</v>
      </c>
      <c r="U8255" s="177" t="s">
        <v>739</v>
      </c>
      <c r="V8255" s="177" t="s">
        <v>5940</v>
      </c>
      <c r="X8255" s="177" t="s">
        <v>943</v>
      </c>
      <c r="Y8255" s="177" t="s">
        <v>674</v>
      </c>
      <c r="Z8255" s="177" t="s">
        <v>739</v>
      </c>
      <c r="AA8255" s="177" t="s">
        <v>6647</v>
      </c>
      <c r="AC8255" s="177" t="s">
        <v>2927</v>
      </c>
      <c r="AD8255" s="176" t="s">
        <v>28993</v>
      </c>
      <c r="AE8255" s="177" t="s">
        <v>526</v>
      </c>
      <c r="AQ8255" s="177"/>
      <c r="AT8255" s="177"/>
      <c r="AU8255" s="177"/>
      <c r="AV8255" s="177"/>
      <c r="AW8255" s="177"/>
    </row>
    <row r="8256" spans="1:68">
      <c r="A8256" s="170" t="s">
        <v>28955</v>
      </c>
      <c r="B8256" s="177" t="s">
        <v>28956</v>
      </c>
      <c r="D8256" s="177" t="s">
        <v>508</v>
      </c>
      <c r="E8256" s="177" t="s">
        <v>852</v>
      </c>
      <c r="F8256" s="177" t="s">
        <v>28994</v>
      </c>
      <c r="I8256" s="177" t="s">
        <v>1979</v>
      </c>
      <c r="J8256" s="181">
        <v>41183</v>
      </c>
      <c r="K8256" s="181">
        <v>41183</v>
      </c>
      <c r="L8256" s="177" t="s">
        <v>513</v>
      </c>
      <c r="M8256" s="177" t="s">
        <v>28976</v>
      </c>
      <c r="N8256" s="177" t="s">
        <v>28958</v>
      </c>
      <c r="O8256" s="177" t="s">
        <v>437</v>
      </c>
      <c r="P8256" s="177" t="s">
        <v>973</v>
      </c>
      <c r="R8256" s="177" t="s">
        <v>973</v>
      </c>
      <c r="S8256" s="177" t="s">
        <v>973</v>
      </c>
      <c r="U8256" s="177" t="s">
        <v>518</v>
      </c>
      <c r="V8256" s="177" t="s">
        <v>822</v>
      </c>
      <c r="W8256" s="177" t="s">
        <v>520</v>
      </c>
      <c r="X8256" s="177" t="s">
        <v>708</v>
      </c>
      <c r="Y8256" s="177" t="s">
        <v>20360</v>
      </c>
      <c r="Z8256" s="176" t="s">
        <v>28995</v>
      </c>
      <c r="AA8256" s="177" t="s">
        <v>524</v>
      </c>
      <c r="AB8256" s="177" t="s">
        <v>20360</v>
      </c>
      <c r="AC8256" s="177" t="s">
        <v>28996</v>
      </c>
      <c r="AD8256" s="177" t="s">
        <v>524</v>
      </c>
      <c r="AQ8256" s="177"/>
      <c r="AT8256" s="177"/>
      <c r="AU8256" s="177"/>
      <c r="AV8256" s="177"/>
      <c r="AW8256" s="177"/>
      <c r="BF8256" s="177" t="s">
        <v>28997</v>
      </c>
    </row>
    <row r="8257" spans="1:58">
      <c r="A8257" s="170" t="s">
        <v>28955</v>
      </c>
      <c r="B8257" s="177" t="s">
        <v>28956</v>
      </c>
      <c r="D8257" s="177" t="s">
        <v>508</v>
      </c>
      <c r="E8257" s="177" t="s">
        <v>1021</v>
      </c>
      <c r="F8257" s="177" t="s">
        <v>28998</v>
      </c>
      <c r="I8257" s="177" t="s">
        <v>1979</v>
      </c>
      <c r="J8257" s="181">
        <v>41183</v>
      </c>
      <c r="K8257" s="181">
        <v>41183</v>
      </c>
      <c r="L8257" s="177" t="s">
        <v>513</v>
      </c>
      <c r="M8257" s="177" t="s">
        <v>28976</v>
      </c>
      <c r="N8257" s="177" t="s">
        <v>28958</v>
      </c>
      <c r="O8257" s="177" t="s">
        <v>195</v>
      </c>
      <c r="P8257" s="177" t="s">
        <v>1023</v>
      </c>
      <c r="R8257" s="177" t="s">
        <v>731</v>
      </c>
      <c r="S8257" s="177" t="s">
        <v>28999</v>
      </c>
      <c r="T8257" s="177" t="s">
        <v>7022</v>
      </c>
      <c r="U8257" s="177" t="s">
        <v>739</v>
      </c>
      <c r="V8257" s="177" t="s">
        <v>3825</v>
      </c>
      <c r="X8257" s="177" t="s">
        <v>784</v>
      </c>
      <c r="Z8257" s="177" t="s">
        <v>739</v>
      </c>
      <c r="AA8257" s="177" t="s">
        <v>29000</v>
      </c>
      <c r="AB8257" s="177" t="s">
        <v>29001</v>
      </c>
      <c r="AC8257" s="177" t="s">
        <v>2927</v>
      </c>
      <c r="AD8257" s="177" t="s">
        <v>29002</v>
      </c>
      <c r="AE8257" s="177" t="s">
        <v>526</v>
      </c>
      <c r="AQ8257" s="177"/>
      <c r="AT8257" s="177"/>
      <c r="AU8257" s="177"/>
      <c r="AV8257" s="177"/>
      <c r="AW8257" s="177"/>
    </row>
    <row r="8258" spans="1:58">
      <c r="A8258" s="170" t="s">
        <v>28955</v>
      </c>
      <c r="B8258" s="177" t="s">
        <v>28956</v>
      </c>
      <c r="D8258" s="177" t="s">
        <v>508</v>
      </c>
      <c r="E8258" s="177" t="s">
        <v>1141</v>
      </c>
      <c r="F8258" s="177" t="s">
        <v>29003</v>
      </c>
      <c r="I8258" s="177" t="s">
        <v>1979</v>
      </c>
      <c r="J8258" s="181">
        <v>41183</v>
      </c>
      <c r="K8258" s="181">
        <v>41183</v>
      </c>
      <c r="L8258" s="177" t="s">
        <v>513</v>
      </c>
      <c r="M8258" s="177" t="s">
        <v>28976</v>
      </c>
      <c r="N8258" s="177" t="s">
        <v>28958</v>
      </c>
      <c r="O8258" s="177" t="s">
        <v>195</v>
      </c>
      <c r="P8258" s="177" t="s">
        <v>1023</v>
      </c>
      <c r="R8258" s="177" t="s">
        <v>600</v>
      </c>
      <c r="S8258" s="177" t="s">
        <v>601</v>
      </c>
      <c r="T8258" s="177" t="s">
        <v>806</v>
      </c>
      <c r="U8258" s="177" t="s">
        <v>646</v>
      </c>
      <c r="V8258" s="177" t="s">
        <v>7120</v>
      </c>
      <c r="X8258" s="177" t="s">
        <v>692</v>
      </c>
      <c r="Z8258" s="177" t="s">
        <v>646</v>
      </c>
      <c r="AA8258" s="177" t="s">
        <v>29004</v>
      </c>
      <c r="AB8258" s="177" t="s">
        <v>29005</v>
      </c>
      <c r="AC8258" s="177" t="s">
        <v>2941</v>
      </c>
      <c r="AD8258" s="177" t="s">
        <v>29006</v>
      </c>
      <c r="AE8258" s="177" t="s">
        <v>524</v>
      </c>
      <c r="AQ8258" s="177"/>
      <c r="AT8258" s="177"/>
      <c r="AU8258" s="177"/>
      <c r="AV8258" s="177"/>
      <c r="AW8258" s="177"/>
    </row>
    <row r="8259" spans="1:58">
      <c r="A8259" s="170" t="s">
        <v>28955</v>
      </c>
      <c r="B8259" s="177" t="s">
        <v>28956</v>
      </c>
      <c r="D8259" s="177" t="s">
        <v>508</v>
      </c>
      <c r="E8259" s="177" t="s">
        <v>2639</v>
      </c>
      <c r="F8259" s="177" t="s">
        <v>29007</v>
      </c>
      <c r="I8259" s="177" t="s">
        <v>1979</v>
      </c>
      <c r="J8259" s="181">
        <v>41183</v>
      </c>
      <c r="K8259" s="181">
        <v>41183</v>
      </c>
      <c r="L8259" s="177" t="s">
        <v>550</v>
      </c>
      <c r="M8259" s="177" t="s">
        <v>28976</v>
      </c>
      <c r="N8259" s="177" t="s">
        <v>28958</v>
      </c>
      <c r="O8259" s="177" t="s">
        <v>195</v>
      </c>
      <c r="P8259" s="177" t="s">
        <v>1023</v>
      </c>
      <c r="R8259" s="177" t="s">
        <v>600</v>
      </c>
      <c r="S8259" s="177" t="s">
        <v>601</v>
      </c>
      <c r="T8259" s="177" t="s">
        <v>7571</v>
      </c>
      <c r="U8259" s="177" t="s">
        <v>646</v>
      </c>
      <c r="V8259" s="177" t="s">
        <v>2367</v>
      </c>
      <c r="Z8259" s="177" t="s">
        <v>646</v>
      </c>
      <c r="AA8259" s="177" t="s">
        <v>1399</v>
      </c>
      <c r="AC8259" s="177" t="s">
        <v>5892</v>
      </c>
      <c r="AD8259" s="177" t="s">
        <v>29008</v>
      </c>
      <c r="AE8259" s="177" t="s">
        <v>870</v>
      </c>
      <c r="AQ8259" s="177"/>
      <c r="AT8259" s="177"/>
      <c r="AU8259" s="177"/>
      <c r="AV8259" s="177"/>
      <c r="AW8259" s="177"/>
    </row>
    <row r="8260" spans="1:58">
      <c r="A8260" s="170" t="s">
        <v>28955</v>
      </c>
      <c r="B8260" s="177" t="s">
        <v>28956</v>
      </c>
      <c r="D8260" s="177" t="s">
        <v>610</v>
      </c>
      <c r="E8260" s="177" t="s">
        <v>1146</v>
      </c>
      <c r="F8260" s="177" t="s">
        <v>29009</v>
      </c>
      <c r="I8260" s="177" t="s">
        <v>1979</v>
      </c>
      <c r="J8260" s="181">
        <v>41183</v>
      </c>
      <c r="K8260" s="181">
        <v>41183</v>
      </c>
      <c r="L8260" s="177" t="s">
        <v>513</v>
      </c>
      <c r="M8260" s="177" t="s">
        <v>28976</v>
      </c>
      <c r="N8260" s="177" t="s">
        <v>28958</v>
      </c>
      <c r="O8260" s="177" t="s">
        <v>437</v>
      </c>
      <c r="P8260" s="177" t="s">
        <v>10343</v>
      </c>
      <c r="R8260" s="177" t="s">
        <v>10343</v>
      </c>
      <c r="S8260" s="177" t="s">
        <v>10343</v>
      </c>
      <c r="U8260" s="177" t="s">
        <v>518</v>
      </c>
      <c r="V8260" s="177" t="s">
        <v>603</v>
      </c>
      <c r="W8260" s="177" t="s">
        <v>520</v>
      </c>
      <c r="X8260" s="177" t="s">
        <v>557</v>
      </c>
      <c r="Y8260" s="177" t="s">
        <v>29010</v>
      </c>
      <c r="Z8260" s="177" t="s">
        <v>29011</v>
      </c>
      <c r="AA8260" s="177" t="s">
        <v>524</v>
      </c>
      <c r="AB8260" s="177" t="s">
        <v>29010</v>
      </c>
      <c r="AC8260" s="177" t="s">
        <v>29012</v>
      </c>
      <c r="AD8260" s="177" t="s">
        <v>524</v>
      </c>
      <c r="AE8260" s="177" t="s">
        <v>29010</v>
      </c>
      <c r="AF8260" s="177" t="s">
        <v>29013</v>
      </c>
      <c r="AG8260" s="177" t="s">
        <v>524</v>
      </c>
      <c r="AH8260" s="177" t="s">
        <v>29010</v>
      </c>
      <c r="AI8260" s="177" t="s">
        <v>29014</v>
      </c>
      <c r="AJ8260" s="177" t="s">
        <v>524</v>
      </c>
      <c r="AK8260" s="177" t="s">
        <v>29010</v>
      </c>
      <c r="AL8260" s="177" t="s">
        <v>29015</v>
      </c>
      <c r="AM8260" s="177" t="s">
        <v>524</v>
      </c>
      <c r="AQ8260" s="177" t="s">
        <v>29016</v>
      </c>
      <c r="AT8260" s="177"/>
      <c r="AU8260" s="177"/>
      <c r="AV8260" s="177"/>
      <c r="AW8260" s="177"/>
      <c r="BF8260" s="177" t="s">
        <v>29017</v>
      </c>
    </row>
    <row r="8261" spans="1:58">
      <c r="A8261" s="170" t="s">
        <v>28955</v>
      </c>
      <c r="B8261" s="177" t="s">
        <v>28956</v>
      </c>
      <c r="D8261" s="177" t="s">
        <v>508</v>
      </c>
      <c r="E8261" s="177" t="s">
        <v>1151</v>
      </c>
      <c r="F8261" s="177" t="s">
        <v>29018</v>
      </c>
      <c r="I8261" s="177" t="s">
        <v>1979</v>
      </c>
      <c r="J8261" s="181">
        <v>41183</v>
      </c>
      <c r="K8261" s="181">
        <v>41183</v>
      </c>
      <c r="L8261" s="177" t="s">
        <v>550</v>
      </c>
      <c r="M8261" s="177" t="s">
        <v>28958</v>
      </c>
      <c r="N8261" s="177" t="s">
        <v>28958</v>
      </c>
      <c r="O8261" s="177" t="s">
        <v>195</v>
      </c>
      <c r="P8261" s="177" t="s">
        <v>3861</v>
      </c>
      <c r="R8261" s="177" t="s">
        <v>600</v>
      </c>
      <c r="S8261" s="177" t="s">
        <v>601</v>
      </c>
      <c r="T8261" s="177" t="s">
        <v>2748</v>
      </c>
      <c r="U8261" s="177" t="s">
        <v>702</v>
      </c>
      <c r="V8261" s="177" t="s">
        <v>20338</v>
      </c>
      <c r="X8261" s="177" t="s">
        <v>2651</v>
      </c>
      <c r="Y8261" s="177" t="s">
        <v>674</v>
      </c>
      <c r="Z8261" s="177" t="s">
        <v>702</v>
      </c>
      <c r="AA8261" s="177" t="s">
        <v>20339</v>
      </c>
      <c r="AC8261" s="177" t="s">
        <v>2941</v>
      </c>
      <c r="AD8261" s="177" t="s">
        <v>29019</v>
      </c>
      <c r="AE8261" s="177" t="s">
        <v>1064</v>
      </c>
      <c r="AQ8261" s="177"/>
      <c r="AT8261" s="177"/>
      <c r="AU8261" s="177"/>
      <c r="AV8261" s="177"/>
      <c r="AW8261" s="177"/>
    </row>
    <row r="8262" spans="1:58">
      <c r="A8262" s="170" t="s">
        <v>28955</v>
      </c>
      <c r="B8262" s="177" t="s">
        <v>28956</v>
      </c>
      <c r="D8262" s="177" t="s">
        <v>508</v>
      </c>
      <c r="E8262" s="177" t="s">
        <v>2662</v>
      </c>
      <c r="F8262" s="177" t="s">
        <v>29020</v>
      </c>
      <c r="I8262" s="177" t="s">
        <v>1979</v>
      </c>
      <c r="J8262" s="181">
        <v>41183</v>
      </c>
      <c r="K8262" s="181">
        <v>41183</v>
      </c>
      <c r="L8262" s="177" t="s">
        <v>513</v>
      </c>
      <c r="M8262" s="177" t="s">
        <v>28976</v>
      </c>
      <c r="N8262" s="177" t="s">
        <v>28958</v>
      </c>
      <c r="O8262" s="177" t="s">
        <v>195</v>
      </c>
      <c r="P8262" s="177" t="s">
        <v>1023</v>
      </c>
      <c r="R8262" s="177" t="s">
        <v>600</v>
      </c>
      <c r="S8262" s="177" t="s">
        <v>601</v>
      </c>
      <c r="T8262" s="177" t="s">
        <v>646</v>
      </c>
      <c r="U8262" s="177" t="s">
        <v>702</v>
      </c>
      <c r="V8262" s="177" t="s">
        <v>3361</v>
      </c>
      <c r="X8262" s="177" t="s">
        <v>692</v>
      </c>
      <c r="Z8262" s="177" t="s">
        <v>702</v>
      </c>
      <c r="AA8262" s="177" t="s">
        <v>2845</v>
      </c>
      <c r="AC8262" s="177" t="s">
        <v>2941</v>
      </c>
      <c r="AD8262" s="177" t="s">
        <v>29021</v>
      </c>
      <c r="AE8262" s="177" t="s">
        <v>524</v>
      </c>
      <c r="AQ8262" s="177"/>
      <c r="AT8262" s="177"/>
      <c r="AU8262" s="177"/>
      <c r="AV8262" s="177"/>
      <c r="AW8262" s="177"/>
    </row>
    <row r="8263" spans="1:58">
      <c r="A8263" s="170" t="s">
        <v>28955</v>
      </c>
      <c r="B8263" s="177" t="s">
        <v>28956</v>
      </c>
      <c r="D8263" s="177" t="s">
        <v>508</v>
      </c>
      <c r="E8263" s="177" t="s">
        <v>1160</v>
      </c>
      <c r="F8263" s="177" t="s">
        <v>29022</v>
      </c>
      <c r="I8263" s="177" t="s">
        <v>1979</v>
      </c>
      <c r="J8263" s="181">
        <v>41183</v>
      </c>
      <c r="K8263" s="181">
        <v>41183</v>
      </c>
      <c r="L8263" s="177" t="s">
        <v>513</v>
      </c>
      <c r="M8263" s="177" t="s">
        <v>28976</v>
      </c>
      <c r="N8263" s="177" t="s">
        <v>28958</v>
      </c>
      <c r="O8263" s="177" t="s">
        <v>195</v>
      </c>
      <c r="P8263" s="177" t="s">
        <v>1023</v>
      </c>
      <c r="R8263" s="177" t="s">
        <v>600</v>
      </c>
      <c r="S8263" s="177" t="s">
        <v>29023</v>
      </c>
      <c r="T8263" s="177" t="s">
        <v>822</v>
      </c>
      <c r="U8263" s="177" t="s">
        <v>579</v>
      </c>
      <c r="V8263" s="177" t="s">
        <v>2831</v>
      </c>
      <c r="X8263" s="177" t="s">
        <v>692</v>
      </c>
      <c r="Z8263" s="177" t="s">
        <v>579</v>
      </c>
      <c r="AA8263" s="177" t="s">
        <v>1170</v>
      </c>
      <c r="AB8263" s="177" t="s">
        <v>29024</v>
      </c>
      <c r="AC8263" s="177" t="s">
        <v>2941</v>
      </c>
      <c r="AD8263" s="177" t="s">
        <v>29006</v>
      </c>
      <c r="AE8263" s="177" t="s">
        <v>524</v>
      </c>
      <c r="AQ8263" s="177"/>
      <c r="AT8263" s="177"/>
      <c r="AU8263" s="177"/>
      <c r="AV8263" s="177"/>
      <c r="AW8263" s="177"/>
    </row>
    <row r="8264" spans="1:58">
      <c r="A8264" s="170" t="s">
        <v>28955</v>
      </c>
      <c r="B8264" s="177" t="s">
        <v>28956</v>
      </c>
      <c r="D8264" s="177" t="s">
        <v>508</v>
      </c>
      <c r="E8264" s="177" t="s">
        <v>1166</v>
      </c>
      <c r="F8264" s="177" t="s">
        <v>29025</v>
      </c>
      <c r="I8264" s="177" t="s">
        <v>1979</v>
      </c>
      <c r="J8264" s="181">
        <v>41183</v>
      </c>
      <c r="K8264" s="181">
        <v>41183</v>
      </c>
      <c r="L8264" s="177" t="s">
        <v>513</v>
      </c>
      <c r="M8264" s="177" t="s">
        <v>28976</v>
      </c>
      <c r="N8264" s="177" t="s">
        <v>28958</v>
      </c>
      <c r="O8264" s="177" t="s">
        <v>437</v>
      </c>
      <c r="P8264" s="177" t="s">
        <v>680</v>
      </c>
      <c r="R8264" s="177" t="s">
        <v>680</v>
      </c>
      <c r="S8264" s="177" t="s">
        <v>680</v>
      </c>
      <c r="U8264" s="177" t="s">
        <v>666</v>
      </c>
      <c r="V8264" s="177" t="s">
        <v>5689</v>
      </c>
      <c r="W8264" s="177" t="s">
        <v>520</v>
      </c>
      <c r="X8264" s="177" t="s">
        <v>682</v>
      </c>
      <c r="Y8264" s="177" t="s">
        <v>20360</v>
      </c>
      <c r="Z8264" s="177" t="s">
        <v>29026</v>
      </c>
      <c r="AA8264" s="177" t="s">
        <v>524</v>
      </c>
      <c r="AB8264" s="177" t="s">
        <v>20360</v>
      </c>
      <c r="AC8264" s="177" t="s">
        <v>29027</v>
      </c>
      <c r="AD8264" s="177" t="s">
        <v>524</v>
      </c>
      <c r="AE8264" s="177" t="s">
        <v>20360</v>
      </c>
      <c r="AF8264" s="177" t="s">
        <v>29028</v>
      </c>
      <c r="AG8264" s="177" t="s">
        <v>524</v>
      </c>
      <c r="AH8264" s="177" t="s">
        <v>20360</v>
      </c>
      <c r="AI8264" s="177" t="s">
        <v>29029</v>
      </c>
      <c r="AJ8264" s="177" t="s">
        <v>524</v>
      </c>
      <c r="AQ8264" s="177"/>
      <c r="AT8264" s="177"/>
      <c r="AU8264" s="177"/>
      <c r="AV8264" s="177"/>
      <c r="AW8264" s="177" t="s">
        <v>29030</v>
      </c>
      <c r="AX8264" s="177" t="s">
        <v>29031</v>
      </c>
      <c r="AY8264" s="177" t="s">
        <v>1064</v>
      </c>
      <c r="BF8264" s="177" t="s">
        <v>29032</v>
      </c>
    </row>
    <row r="8265" spans="1:58">
      <c r="A8265" s="170" t="s">
        <v>28955</v>
      </c>
      <c r="B8265" s="177" t="s">
        <v>28956</v>
      </c>
      <c r="D8265" s="177" t="s">
        <v>508</v>
      </c>
      <c r="E8265" s="177" t="s">
        <v>1172</v>
      </c>
      <c r="F8265" s="177" t="s">
        <v>29033</v>
      </c>
      <c r="I8265" s="177" t="s">
        <v>1979</v>
      </c>
      <c r="J8265" s="181">
        <v>41183</v>
      </c>
      <c r="K8265" s="181">
        <v>41183</v>
      </c>
      <c r="L8265" s="177" t="s">
        <v>550</v>
      </c>
      <c r="M8265" s="177" t="s">
        <v>28958</v>
      </c>
      <c r="N8265" s="177" t="s">
        <v>28958</v>
      </c>
      <c r="O8265" s="177" t="s">
        <v>195</v>
      </c>
      <c r="P8265" s="177" t="s">
        <v>1023</v>
      </c>
      <c r="R8265" s="177" t="s">
        <v>600</v>
      </c>
      <c r="S8265" s="177" t="s">
        <v>601</v>
      </c>
      <c r="T8265" s="177" t="s">
        <v>1169</v>
      </c>
      <c r="U8265" s="177" t="s">
        <v>646</v>
      </c>
      <c r="V8265" s="177" t="s">
        <v>672</v>
      </c>
      <c r="X8265" s="177" t="s">
        <v>943</v>
      </c>
      <c r="Y8265" s="177" t="s">
        <v>674</v>
      </c>
      <c r="Z8265" s="177" t="s">
        <v>646</v>
      </c>
      <c r="AA8265" s="177" t="s">
        <v>675</v>
      </c>
      <c r="AC8265" s="177" t="s">
        <v>5892</v>
      </c>
      <c r="AD8265" s="177" t="s">
        <v>29034</v>
      </c>
      <c r="AE8265" s="177" t="s">
        <v>870</v>
      </c>
      <c r="AQ8265" s="177"/>
      <c r="AT8265" s="177"/>
      <c r="AU8265" s="177"/>
      <c r="AV8265" s="177"/>
      <c r="AW8265" s="177"/>
    </row>
    <row r="8266" spans="1:58">
      <c r="A8266" s="170" t="s">
        <v>28955</v>
      </c>
      <c r="B8266" s="177" t="s">
        <v>28956</v>
      </c>
      <c r="D8266" s="177" t="s">
        <v>508</v>
      </c>
      <c r="E8266" s="177" t="s">
        <v>1175</v>
      </c>
      <c r="F8266" s="177" t="s">
        <v>29035</v>
      </c>
      <c r="I8266" s="177" t="s">
        <v>1979</v>
      </c>
      <c r="J8266" s="181">
        <v>41183</v>
      </c>
      <c r="K8266" s="181">
        <v>41183</v>
      </c>
      <c r="L8266" s="177" t="s">
        <v>550</v>
      </c>
      <c r="M8266" s="177" t="s">
        <v>28958</v>
      </c>
      <c r="N8266" s="177" t="s">
        <v>28958</v>
      </c>
      <c r="O8266" s="177" t="s">
        <v>195</v>
      </c>
      <c r="P8266" s="177" t="s">
        <v>1193</v>
      </c>
      <c r="R8266" s="177" t="s">
        <v>600</v>
      </c>
      <c r="S8266" s="177" t="s">
        <v>601</v>
      </c>
      <c r="T8266" s="177" t="s">
        <v>805</v>
      </c>
      <c r="U8266" s="177" t="s">
        <v>712</v>
      </c>
      <c r="V8266" s="177" t="s">
        <v>5190</v>
      </c>
      <c r="W8266" s="177" t="s">
        <v>618</v>
      </c>
      <c r="X8266" s="177" t="s">
        <v>2651</v>
      </c>
      <c r="Y8266" s="177" t="s">
        <v>674</v>
      </c>
      <c r="Z8266" s="177" t="s">
        <v>712</v>
      </c>
      <c r="AA8266" s="177" t="s">
        <v>5192</v>
      </c>
      <c r="AC8266" s="177" t="s">
        <v>2941</v>
      </c>
      <c r="AD8266" s="177" t="s">
        <v>29036</v>
      </c>
      <c r="AE8266" s="177" t="s">
        <v>524</v>
      </c>
      <c r="AQ8266" s="177"/>
      <c r="AT8266" s="177"/>
      <c r="AU8266" s="177"/>
      <c r="AV8266" s="177"/>
      <c r="AW8266" s="177"/>
    </row>
    <row r="8267" spans="1:58">
      <c r="A8267" s="170" t="s">
        <v>28955</v>
      </c>
      <c r="B8267" s="177" t="s">
        <v>28956</v>
      </c>
      <c r="D8267" s="177" t="s">
        <v>508</v>
      </c>
      <c r="E8267" s="177" t="s">
        <v>1774</v>
      </c>
      <c r="F8267" s="177" t="s">
        <v>29037</v>
      </c>
      <c r="I8267" s="177" t="s">
        <v>1979</v>
      </c>
      <c r="J8267" s="181">
        <v>41183</v>
      </c>
      <c r="K8267" s="181">
        <v>41183</v>
      </c>
      <c r="L8267" s="177" t="s">
        <v>550</v>
      </c>
      <c r="M8267" s="177" t="s">
        <v>28958</v>
      </c>
      <c r="N8267" s="177" t="s">
        <v>28958</v>
      </c>
      <c r="O8267" s="177" t="s">
        <v>195</v>
      </c>
      <c r="P8267" s="177" t="s">
        <v>3861</v>
      </c>
      <c r="R8267" s="177" t="s">
        <v>600</v>
      </c>
      <c r="S8267" s="177" t="s">
        <v>601</v>
      </c>
      <c r="T8267" s="177" t="s">
        <v>2104</v>
      </c>
      <c r="U8267" s="177" t="s">
        <v>712</v>
      </c>
      <c r="V8267" s="177" t="s">
        <v>655</v>
      </c>
      <c r="X8267" s="177" t="s">
        <v>890</v>
      </c>
      <c r="Y8267" s="177" t="s">
        <v>891</v>
      </c>
      <c r="Z8267" s="177" t="s">
        <v>712</v>
      </c>
      <c r="AA8267" s="177" t="s">
        <v>6318</v>
      </c>
      <c r="AC8267" s="177" t="s">
        <v>5881</v>
      </c>
      <c r="AD8267" s="177" t="s">
        <v>29038</v>
      </c>
      <c r="AE8267" s="177" t="s">
        <v>524</v>
      </c>
      <c r="AQ8267" s="177"/>
      <c r="AT8267" s="177"/>
      <c r="AU8267" s="177"/>
      <c r="AV8267" s="177"/>
      <c r="AW8267" s="177"/>
    </row>
    <row r="8268" spans="1:58">
      <c r="A8268" s="170" t="s">
        <v>28955</v>
      </c>
      <c r="B8268" s="177" t="s">
        <v>28956</v>
      </c>
      <c r="D8268" s="177" t="s">
        <v>508</v>
      </c>
      <c r="E8268" s="177" t="s">
        <v>1181</v>
      </c>
      <c r="F8268" s="177" t="s">
        <v>29039</v>
      </c>
      <c r="I8268" s="177" t="s">
        <v>1979</v>
      </c>
      <c r="J8268" s="181">
        <v>41183</v>
      </c>
      <c r="K8268" s="181">
        <v>41183</v>
      </c>
      <c r="L8268" s="177" t="s">
        <v>550</v>
      </c>
      <c r="M8268" s="177" t="s">
        <v>28958</v>
      </c>
      <c r="N8268" s="177" t="s">
        <v>28958</v>
      </c>
      <c r="O8268" s="177" t="s">
        <v>195</v>
      </c>
      <c r="P8268" s="177" t="s">
        <v>1193</v>
      </c>
      <c r="R8268" s="177" t="s">
        <v>600</v>
      </c>
      <c r="S8268" s="177" t="s">
        <v>29023</v>
      </c>
      <c r="U8268" s="177" t="s">
        <v>712</v>
      </c>
      <c r="V8268" s="177" t="s">
        <v>3553</v>
      </c>
      <c r="X8268" s="177" t="s">
        <v>29040</v>
      </c>
      <c r="Y8268" s="177" t="s">
        <v>891</v>
      </c>
      <c r="Z8268" s="177" t="s">
        <v>712</v>
      </c>
      <c r="AA8268" s="177" t="s">
        <v>6647</v>
      </c>
      <c r="AC8268" s="177" t="s">
        <v>5931</v>
      </c>
      <c r="AD8268" s="177" t="s">
        <v>29041</v>
      </c>
      <c r="AE8268" s="177" t="s">
        <v>526</v>
      </c>
      <c r="AQ8268" s="177"/>
      <c r="AT8268" s="177"/>
      <c r="AU8268" s="177"/>
      <c r="AV8268" s="177"/>
      <c r="AW8268" s="177"/>
    </row>
    <row r="8269" spans="1:58">
      <c r="A8269" s="170" t="s">
        <v>28955</v>
      </c>
      <c r="B8269" s="177" t="s">
        <v>28956</v>
      </c>
      <c r="D8269" s="177" t="s">
        <v>508</v>
      </c>
      <c r="E8269" s="177" t="s">
        <v>760</v>
      </c>
      <c r="F8269" s="177" t="s">
        <v>29042</v>
      </c>
      <c r="I8269" s="177" t="s">
        <v>1979</v>
      </c>
      <c r="J8269" s="181">
        <v>41183</v>
      </c>
      <c r="K8269" s="181">
        <v>41183</v>
      </c>
      <c r="L8269" s="177" t="s">
        <v>2772</v>
      </c>
      <c r="M8269" s="177" t="s">
        <v>29043</v>
      </c>
      <c r="N8269" s="177" t="s">
        <v>28958</v>
      </c>
      <c r="O8269" s="177" t="s">
        <v>238</v>
      </c>
      <c r="P8269" s="177" t="s">
        <v>355</v>
      </c>
      <c r="R8269" s="177" t="s">
        <v>3469</v>
      </c>
      <c r="S8269" s="177" t="s">
        <v>20545</v>
      </c>
      <c r="T8269" s="177" t="s">
        <v>21801</v>
      </c>
      <c r="AB8269" s="177" t="s">
        <v>29044</v>
      </c>
      <c r="AC8269" s="177" t="s">
        <v>29045</v>
      </c>
      <c r="AD8269" s="177" t="s">
        <v>618</v>
      </c>
      <c r="AQ8269" s="177"/>
      <c r="AT8269" s="177"/>
      <c r="AU8269" s="177"/>
      <c r="AV8269" s="177"/>
      <c r="AW8269" s="177"/>
    </row>
    <row r="8270" spans="1:58">
      <c r="A8270" s="170" t="s">
        <v>28955</v>
      </c>
      <c r="B8270" s="177" t="s">
        <v>28956</v>
      </c>
      <c r="D8270" s="177" t="s">
        <v>508</v>
      </c>
      <c r="E8270" s="177" t="s">
        <v>760</v>
      </c>
      <c r="F8270" s="177" t="s">
        <v>29046</v>
      </c>
      <c r="I8270" s="177" t="s">
        <v>1979</v>
      </c>
      <c r="J8270" s="181">
        <v>41183</v>
      </c>
      <c r="K8270" s="181">
        <v>41183</v>
      </c>
      <c r="L8270" s="177" t="s">
        <v>2772</v>
      </c>
      <c r="M8270" s="177" t="s">
        <v>29043</v>
      </c>
      <c r="N8270" s="177" t="s">
        <v>28958</v>
      </c>
      <c r="O8270" s="177" t="s">
        <v>238</v>
      </c>
      <c r="P8270" s="177" t="s">
        <v>355</v>
      </c>
      <c r="R8270" s="177" t="s">
        <v>3469</v>
      </c>
      <c r="S8270" s="177" t="s">
        <v>20545</v>
      </c>
      <c r="T8270" s="177" t="s">
        <v>21801</v>
      </c>
      <c r="AB8270" s="177" t="s">
        <v>29044</v>
      </c>
      <c r="AC8270" s="177" t="s">
        <v>29047</v>
      </c>
      <c r="AD8270" s="177" t="s">
        <v>618</v>
      </c>
      <c r="AQ8270" s="177"/>
      <c r="AT8270" s="177"/>
      <c r="AU8270" s="177"/>
      <c r="AV8270" s="177"/>
      <c r="AW8270" s="177"/>
    </row>
    <row r="8271" spans="1:58">
      <c r="A8271" s="170" t="s">
        <v>28955</v>
      </c>
      <c r="B8271" s="177" t="s">
        <v>28956</v>
      </c>
      <c r="D8271" s="177" t="s">
        <v>508</v>
      </c>
      <c r="E8271" s="177" t="s">
        <v>760</v>
      </c>
      <c r="F8271" s="177" t="s">
        <v>29048</v>
      </c>
      <c r="I8271" s="177" t="s">
        <v>1979</v>
      </c>
      <c r="J8271" s="181">
        <v>41183</v>
      </c>
      <c r="K8271" s="181">
        <v>41183</v>
      </c>
      <c r="L8271" s="177" t="s">
        <v>513</v>
      </c>
      <c r="M8271" s="177" t="s">
        <v>28976</v>
      </c>
      <c r="N8271" s="177" t="s">
        <v>28958</v>
      </c>
      <c r="O8271" s="177" t="s">
        <v>355</v>
      </c>
      <c r="R8271" s="177" t="s">
        <v>355</v>
      </c>
      <c r="S8271" s="177" t="s">
        <v>355</v>
      </c>
      <c r="T8271" s="177" t="s">
        <v>2176</v>
      </c>
      <c r="U8271" s="177" t="s">
        <v>646</v>
      </c>
      <c r="V8271" s="177" t="s">
        <v>805</v>
      </c>
      <c r="W8271" s="177" t="s">
        <v>23128</v>
      </c>
      <c r="X8271" s="177" t="s">
        <v>29049</v>
      </c>
      <c r="Y8271" s="177" t="s">
        <v>526</v>
      </c>
      <c r="Z8271" s="177" t="s">
        <v>10377</v>
      </c>
      <c r="AA8271" s="177" t="s">
        <v>10378</v>
      </c>
      <c r="AB8271" s="177" t="s">
        <v>29050</v>
      </c>
      <c r="AC8271" s="177" t="s">
        <v>526</v>
      </c>
      <c r="AD8271" s="177" t="s">
        <v>21812</v>
      </c>
      <c r="AE8271" s="177" t="s">
        <v>29051</v>
      </c>
      <c r="AF8271" s="177" t="s">
        <v>2296</v>
      </c>
      <c r="AG8271" s="177" t="s">
        <v>29052</v>
      </c>
      <c r="AH8271" s="177" t="s">
        <v>29053</v>
      </c>
      <c r="AI8271" s="177" t="s">
        <v>1130</v>
      </c>
      <c r="AQ8271" s="177"/>
      <c r="AT8271" s="177"/>
      <c r="AU8271" s="177"/>
      <c r="AV8271" s="177"/>
      <c r="AW8271" s="177"/>
    </row>
    <row r="8272" spans="1:58">
      <c r="A8272" s="170" t="s">
        <v>28955</v>
      </c>
      <c r="B8272" s="177" t="s">
        <v>28956</v>
      </c>
      <c r="D8272" s="177" t="s">
        <v>508</v>
      </c>
      <c r="E8272" s="177" t="s">
        <v>770</v>
      </c>
      <c r="F8272" s="177" t="s">
        <v>29054</v>
      </c>
      <c r="I8272" s="177" t="s">
        <v>1979</v>
      </c>
      <c r="J8272" s="181">
        <v>41183</v>
      </c>
      <c r="K8272" s="181">
        <v>41183</v>
      </c>
      <c r="L8272" s="177" t="s">
        <v>550</v>
      </c>
      <c r="M8272" s="177" t="s">
        <v>28958</v>
      </c>
      <c r="N8272" s="177" t="s">
        <v>28958</v>
      </c>
      <c r="O8272" s="177" t="s">
        <v>195</v>
      </c>
      <c r="P8272" s="177" t="s">
        <v>1023</v>
      </c>
      <c r="R8272" s="177" t="s">
        <v>600</v>
      </c>
      <c r="S8272" s="177" t="s">
        <v>601</v>
      </c>
      <c r="T8272" s="177" t="s">
        <v>1565</v>
      </c>
      <c r="U8272" s="177" t="s">
        <v>739</v>
      </c>
      <c r="V8272" s="177" t="s">
        <v>1336</v>
      </c>
      <c r="X8272" s="177" t="s">
        <v>29055</v>
      </c>
      <c r="Y8272" s="177" t="s">
        <v>891</v>
      </c>
      <c r="Z8272" s="177" t="s">
        <v>739</v>
      </c>
      <c r="AA8272" s="177" t="s">
        <v>1404</v>
      </c>
      <c r="AC8272" s="177" t="s">
        <v>5892</v>
      </c>
      <c r="AD8272" s="177" t="s">
        <v>29056</v>
      </c>
      <c r="AE8272" s="177" t="s">
        <v>870</v>
      </c>
      <c r="AQ8272" s="177"/>
      <c r="AT8272" s="177"/>
      <c r="AU8272" s="177"/>
      <c r="AV8272" s="177"/>
      <c r="AW8272" s="177"/>
    </row>
    <row r="8273" spans="1:49">
      <c r="A8273" s="170" t="s">
        <v>28955</v>
      </c>
      <c r="B8273" s="177" t="s">
        <v>28956</v>
      </c>
      <c r="D8273" s="177" t="s">
        <v>508</v>
      </c>
      <c r="E8273" s="177" t="s">
        <v>1200</v>
      </c>
      <c r="F8273" s="177" t="s">
        <v>29057</v>
      </c>
      <c r="I8273" s="177" t="s">
        <v>1979</v>
      </c>
      <c r="J8273" s="181">
        <v>41183</v>
      </c>
      <c r="K8273" s="181">
        <v>41183</v>
      </c>
      <c r="L8273" s="177" t="s">
        <v>550</v>
      </c>
      <c r="M8273" s="177" t="s">
        <v>28958</v>
      </c>
      <c r="N8273" s="177" t="s">
        <v>28958</v>
      </c>
      <c r="O8273" s="177" t="s">
        <v>195</v>
      </c>
      <c r="P8273" s="177" t="s">
        <v>3861</v>
      </c>
      <c r="R8273" s="177" t="s">
        <v>600</v>
      </c>
      <c r="S8273" s="177" t="s">
        <v>601</v>
      </c>
      <c r="T8273" s="177" t="s">
        <v>691</v>
      </c>
      <c r="U8273" s="177" t="s">
        <v>739</v>
      </c>
      <c r="AC8273" s="177" t="s">
        <v>5881</v>
      </c>
      <c r="AD8273" s="177" t="s">
        <v>29058</v>
      </c>
      <c r="AE8273" s="177" t="s">
        <v>524</v>
      </c>
      <c r="AQ8273" s="177"/>
      <c r="AT8273" s="177"/>
      <c r="AU8273" s="177"/>
      <c r="AV8273" s="177"/>
      <c r="AW8273" s="177"/>
    </row>
    <row r="8274" spans="1:49">
      <c r="A8274" s="170" t="s">
        <v>28955</v>
      </c>
      <c r="B8274" s="177" t="s">
        <v>28956</v>
      </c>
      <c r="D8274" s="177" t="s">
        <v>508</v>
      </c>
      <c r="E8274" s="177" t="s">
        <v>1206</v>
      </c>
      <c r="F8274" s="177" t="s">
        <v>29059</v>
      </c>
      <c r="I8274" s="177" t="s">
        <v>1979</v>
      </c>
      <c r="J8274" s="181">
        <v>41183</v>
      </c>
      <c r="K8274" s="181">
        <v>41183</v>
      </c>
      <c r="L8274" s="177" t="s">
        <v>550</v>
      </c>
      <c r="M8274" s="177" t="s">
        <v>28958</v>
      </c>
      <c r="N8274" s="177" t="s">
        <v>28958</v>
      </c>
      <c r="O8274" s="177" t="s">
        <v>195</v>
      </c>
      <c r="P8274" s="177" t="s">
        <v>1023</v>
      </c>
      <c r="R8274" s="177" t="s">
        <v>600</v>
      </c>
      <c r="S8274" s="177" t="s">
        <v>601</v>
      </c>
      <c r="T8274" s="177" t="s">
        <v>748</v>
      </c>
      <c r="U8274" s="177" t="s">
        <v>712</v>
      </c>
      <c r="V8274" s="177" t="s">
        <v>2367</v>
      </c>
      <c r="X8274" s="177" t="s">
        <v>943</v>
      </c>
      <c r="Y8274" s="177" t="s">
        <v>674</v>
      </c>
      <c r="Z8274" s="177" t="s">
        <v>712</v>
      </c>
      <c r="AA8274" s="177" t="s">
        <v>1399</v>
      </c>
      <c r="AC8274" s="177" t="s">
        <v>5892</v>
      </c>
      <c r="AD8274" s="177" t="s">
        <v>29060</v>
      </c>
      <c r="AE8274" s="177" t="s">
        <v>870</v>
      </c>
      <c r="AQ8274" s="177"/>
      <c r="AT8274" s="177"/>
      <c r="AU8274" s="177"/>
      <c r="AV8274" s="177"/>
      <c r="AW8274" s="177"/>
    </row>
    <row r="8275" spans="1:49">
      <c r="A8275" s="170" t="s">
        <v>28955</v>
      </c>
      <c r="B8275" s="177" t="s">
        <v>28956</v>
      </c>
      <c r="D8275" s="177" t="s">
        <v>508</v>
      </c>
      <c r="E8275" s="177" t="s">
        <v>1219</v>
      </c>
      <c r="F8275" s="177" t="s">
        <v>29061</v>
      </c>
      <c r="I8275" s="177" t="s">
        <v>1979</v>
      </c>
      <c r="J8275" s="181">
        <v>41183</v>
      </c>
      <c r="K8275" s="181">
        <v>41183</v>
      </c>
      <c r="L8275" s="177" t="s">
        <v>550</v>
      </c>
      <c r="M8275" s="177" t="s">
        <v>28958</v>
      </c>
      <c r="N8275" s="177" t="s">
        <v>28958</v>
      </c>
      <c r="O8275" s="177" t="s">
        <v>195</v>
      </c>
      <c r="P8275" s="177" t="s">
        <v>1023</v>
      </c>
      <c r="R8275" s="177" t="s">
        <v>600</v>
      </c>
      <c r="S8275" s="177" t="s">
        <v>601</v>
      </c>
      <c r="T8275" s="177" t="s">
        <v>781</v>
      </c>
      <c r="U8275" s="177" t="s">
        <v>739</v>
      </c>
      <c r="V8275" s="177" t="s">
        <v>713</v>
      </c>
      <c r="X8275" s="177" t="s">
        <v>943</v>
      </c>
      <c r="Y8275" s="177" t="s">
        <v>674</v>
      </c>
      <c r="Z8275" s="177" t="s">
        <v>739</v>
      </c>
      <c r="AA8275" s="177" t="s">
        <v>715</v>
      </c>
      <c r="AC8275" s="177" t="s">
        <v>5931</v>
      </c>
      <c r="AD8275" s="177" t="s">
        <v>29062</v>
      </c>
      <c r="AE8275" s="177" t="s">
        <v>526</v>
      </c>
      <c r="AQ8275" s="177"/>
      <c r="AT8275" s="177"/>
      <c r="AU8275" s="177"/>
      <c r="AV8275" s="177"/>
      <c r="AW8275" s="177"/>
    </row>
    <row r="8276" spans="1:49">
      <c r="A8276" s="170" t="s">
        <v>28955</v>
      </c>
      <c r="B8276" s="177" t="s">
        <v>28956</v>
      </c>
      <c r="D8276" s="177" t="s">
        <v>508</v>
      </c>
      <c r="E8276" s="177" t="s">
        <v>1225</v>
      </c>
      <c r="F8276" s="177" t="s">
        <v>29063</v>
      </c>
      <c r="I8276" s="177" t="s">
        <v>1979</v>
      </c>
      <c r="J8276" s="181">
        <v>41183</v>
      </c>
      <c r="K8276" s="181">
        <v>41183</v>
      </c>
      <c r="L8276" s="177" t="s">
        <v>550</v>
      </c>
      <c r="M8276" s="177" t="s">
        <v>28958</v>
      </c>
      <c r="N8276" s="177" t="s">
        <v>28958</v>
      </c>
      <c r="O8276" s="177" t="s">
        <v>195</v>
      </c>
      <c r="P8276" s="177" t="s">
        <v>1023</v>
      </c>
      <c r="R8276" s="177" t="s">
        <v>600</v>
      </c>
      <c r="S8276" s="177" t="s">
        <v>601</v>
      </c>
      <c r="T8276" s="177" t="s">
        <v>781</v>
      </c>
      <c r="U8276" s="177" t="s">
        <v>739</v>
      </c>
      <c r="V8276" s="177" t="s">
        <v>5595</v>
      </c>
      <c r="X8276" s="177" t="s">
        <v>943</v>
      </c>
      <c r="Y8276" s="177" t="s">
        <v>674</v>
      </c>
      <c r="Z8276" s="177" t="s">
        <v>739</v>
      </c>
      <c r="AA8276" s="177" t="s">
        <v>29064</v>
      </c>
      <c r="AC8276" s="177" t="s">
        <v>5931</v>
      </c>
      <c r="AD8276" s="177" t="s">
        <v>29065</v>
      </c>
      <c r="AE8276" s="177" t="s">
        <v>526</v>
      </c>
      <c r="AQ8276" s="177"/>
      <c r="AT8276" s="177"/>
      <c r="AU8276" s="177"/>
      <c r="AV8276" s="177"/>
      <c r="AW8276" s="177"/>
    </row>
    <row r="8277" spans="1:49">
      <c r="A8277" s="170" t="s">
        <v>28955</v>
      </c>
      <c r="B8277" s="177" t="s">
        <v>28956</v>
      </c>
      <c r="E8277" s="177" t="s">
        <v>1231</v>
      </c>
      <c r="F8277" s="177" t="s">
        <v>29066</v>
      </c>
      <c r="I8277" s="177" t="s">
        <v>1979</v>
      </c>
      <c r="J8277" s="181">
        <v>41183</v>
      </c>
      <c r="K8277" s="181">
        <v>41183</v>
      </c>
      <c r="L8277" s="177" t="s">
        <v>1307</v>
      </c>
      <c r="M8277" s="177" t="s">
        <v>28958</v>
      </c>
      <c r="N8277" s="177" t="s">
        <v>28958</v>
      </c>
      <c r="O8277" s="177" t="s">
        <v>295</v>
      </c>
      <c r="R8277" s="177" t="s">
        <v>1308</v>
      </c>
      <c r="T8277" s="177" t="s">
        <v>690</v>
      </c>
      <c r="W8277" s="177" t="s">
        <v>3732</v>
      </c>
      <c r="X8277" s="177" t="s">
        <v>29067</v>
      </c>
      <c r="Y8277" s="177" t="s">
        <v>526</v>
      </c>
      <c r="AA8277" s="177" t="s">
        <v>18506</v>
      </c>
      <c r="AQ8277" s="177"/>
      <c r="AT8277" s="177"/>
      <c r="AU8277" s="177"/>
      <c r="AV8277" s="177"/>
      <c r="AW8277" s="177"/>
    </row>
    <row r="8278" spans="1:49">
      <c r="A8278" s="170" t="s">
        <v>28955</v>
      </c>
      <c r="B8278" s="177" t="s">
        <v>28956</v>
      </c>
      <c r="D8278" s="177" t="s">
        <v>508</v>
      </c>
      <c r="E8278" s="177" t="s">
        <v>1236</v>
      </c>
      <c r="F8278" s="177" t="s">
        <v>29068</v>
      </c>
      <c r="I8278" s="177" t="s">
        <v>1979</v>
      </c>
      <c r="J8278" s="181">
        <v>41183</v>
      </c>
      <c r="K8278" s="181">
        <v>41183</v>
      </c>
      <c r="L8278" s="177" t="s">
        <v>550</v>
      </c>
      <c r="M8278" s="177" t="s">
        <v>28958</v>
      </c>
      <c r="N8278" s="177" t="s">
        <v>28958</v>
      </c>
      <c r="O8278" s="177" t="s">
        <v>195</v>
      </c>
      <c r="P8278" s="177" t="s">
        <v>552</v>
      </c>
      <c r="R8278" s="177" t="s">
        <v>600</v>
      </c>
      <c r="S8278" s="177" t="s">
        <v>601</v>
      </c>
      <c r="T8278" s="177" t="s">
        <v>764</v>
      </c>
      <c r="U8278" s="177" t="s">
        <v>702</v>
      </c>
      <c r="V8278" s="177" t="s">
        <v>2367</v>
      </c>
      <c r="X8278" s="177" t="s">
        <v>943</v>
      </c>
      <c r="Y8278" s="177" t="s">
        <v>674</v>
      </c>
      <c r="Z8278" s="177" t="s">
        <v>702</v>
      </c>
      <c r="AA8278" s="177" t="s">
        <v>1399</v>
      </c>
      <c r="AC8278" s="177" t="s">
        <v>20817</v>
      </c>
      <c r="AD8278" s="177" t="s">
        <v>29069</v>
      </c>
      <c r="AE8278" s="177" t="s">
        <v>583</v>
      </c>
      <c r="AQ8278" s="177"/>
      <c r="AT8278" s="177"/>
      <c r="AU8278" s="177"/>
      <c r="AV8278" s="177"/>
      <c r="AW8278" s="177"/>
    </row>
    <row r="8279" spans="1:49">
      <c r="A8279" s="170" t="s">
        <v>28955</v>
      </c>
      <c r="B8279" s="177" t="s">
        <v>28956</v>
      </c>
      <c r="D8279" s="177" t="s">
        <v>508</v>
      </c>
      <c r="E8279" s="177" t="s">
        <v>1242</v>
      </c>
      <c r="F8279" s="177" t="s">
        <v>29070</v>
      </c>
      <c r="I8279" s="177" t="s">
        <v>1979</v>
      </c>
      <c r="J8279" s="181">
        <v>41183</v>
      </c>
      <c r="K8279" s="181">
        <v>41183</v>
      </c>
      <c r="L8279" s="177" t="s">
        <v>550</v>
      </c>
      <c r="M8279" s="177" t="s">
        <v>28958</v>
      </c>
      <c r="N8279" s="177" t="s">
        <v>28958</v>
      </c>
      <c r="O8279" s="177" t="s">
        <v>195</v>
      </c>
      <c r="P8279" s="177" t="s">
        <v>2310</v>
      </c>
      <c r="R8279" s="177" t="s">
        <v>600</v>
      </c>
      <c r="S8279" s="177" t="s">
        <v>601</v>
      </c>
      <c r="T8279" s="177" t="s">
        <v>646</v>
      </c>
      <c r="U8279" s="177" t="s">
        <v>702</v>
      </c>
      <c r="V8279" s="177" t="s">
        <v>2024</v>
      </c>
      <c r="X8279" s="177" t="s">
        <v>943</v>
      </c>
      <c r="Y8279" s="177" t="s">
        <v>674</v>
      </c>
      <c r="Z8279" s="177" t="s">
        <v>702</v>
      </c>
      <c r="AA8279" s="177" t="s">
        <v>1084</v>
      </c>
      <c r="AC8279" s="177" t="s">
        <v>29071</v>
      </c>
      <c r="AD8279" s="177" t="s">
        <v>29072</v>
      </c>
      <c r="AE8279" s="177" t="s">
        <v>524</v>
      </c>
      <c r="AQ8279" s="177"/>
      <c r="AT8279" s="177"/>
      <c r="AU8279" s="177"/>
      <c r="AV8279" s="177"/>
      <c r="AW8279" s="177"/>
    </row>
    <row r="8280" spans="1:49">
      <c r="A8280" s="170" t="s">
        <v>28955</v>
      </c>
      <c r="B8280" s="177" t="s">
        <v>28956</v>
      </c>
      <c r="D8280" s="177" t="s">
        <v>508</v>
      </c>
      <c r="E8280" s="177" t="s">
        <v>1260</v>
      </c>
      <c r="F8280" s="177" t="s">
        <v>29073</v>
      </c>
      <c r="I8280" s="177" t="s">
        <v>1979</v>
      </c>
      <c r="J8280" s="181">
        <v>41183</v>
      </c>
      <c r="K8280" s="181">
        <v>41183</v>
      </c>
      <c r="L8280" s="177" t="s">
        <v>550</v>
      </c>
      <c r="M8280" s="177" t="s">
        <v>28958</v>
      </c>
      <c r="N8280" s="177" t="s">
        <v>28958</v>
      </c>
      <c r="O8280" s="177" t="s">
        <v>195</v>
      </c>
      <c r="P8280" s="177" t="s">
        <v>1023</v>
      </c>
      <c r="R8280" s="177" t="s">
        <v>600</v>
      </c>
      <c r="S8280" s="177" t="s">
        <v>601</v>
      </c>
      <c r="T8280" s="177" t="s">
        <v>702</v>
      </c>
      <c r="U8280" s="177" t="s">
        <v>739</v>
      </c>
      <c r="V8280" s="177" t="s">
        <v>772</v>
      </c>
      <c r="X8280" s="177" t="s">
        <v>943</v>
      </c>
      <c r="Y8280" s="177" t="s">
        <v>674</v>
      </c>
      <c r="Z8280" s="177" t="s">
        <v>739</v>
      </c>
      <c r="AA8280" s="177" t="s">
        <v>1011</v>
      </c>
      <c r="AC8280" s="177" t="s">
        <v>5892</v>
      </c>
      <c r="AD8280" s="177" t="s">
        <v>29074</v>
      </c>
      <c r="AE8280" s="177" t="s">
        <v>870</v>
      </c>
      <c r="AQ8280" s="177"/>
      <c r="AT8280" s="177"/>
      <c r="AU8280" s="177"/>
      <c r="AV8280" s="177"/>
      <c r="AW8280" s="177"/>
    </row>
    <row r="8281" spans="1:49">
      <c r="A8281" s="170" t="s">
        <v>28955</v>
      </c>
      <c r="B8281" s="177" t="s">
        <v>28956</v>
      </c>
      <c r="D8281" s="177" t="s">
        <v>508</v>
      </c>
      <c r="E8281" s="177" t="s">
        <v>1264</v>
      </c>
      <c r="F8281" s="177" t="s">
        <v>29075</v>
      </c>
      <c r="I8281" s="177" t="s">
        <v>1979</v>
      </c>
      <c r="J8281" s="181">
        <v>41183</v>
      </c>
      <c r="K8281" s="181">
        <v>41183</v>
      </c>
      <c r="L8281" s="177" t="s">
        <v>550</v>
      </c>
      <c r="M8281" s="177" t="s">
        <v>28958</v>
      </c>
      <c r="N8281" s="177" t="s">
        <v>28958</v>
      </c>
      <c r="O8281" s="177" t="s">
        <v>195</v>
      </c>
      <c r="P8281" s="177" t="s">
        <v>3861</v>
      </c>
      <c r="R8281" s="177" t="s">
        <v>600</v>
      </c>
      <c r="S8281" s="177" t="s">
        <v>601</v>
      </c>
      <c r="T8281" s="177" t="s">
        <v>1169</v>
      </c>
      <c r="U8281" s="177" t="s">
        <v>742</v>
      </c>
      <c r="V8281" s="177" t="s">
        <v>713</v>
      </c>
      <c r="X8281" s="177" t="s">
        <v>943</v>
      </c>
      <c r="Y8281" s="177" t="s">
        <v>674</v>
      </c>
      <c r="Z8281" s="177" t="s">
        <v>742</v>
      </c>
      <c r="AA8281" s="177" t="s">
        <v>715</v>
      </c>
      <c r="AC8281" s="177" t="s">
        <v>5931</v>
      </c>
      <c r="AD8281" s="177" t="s">
        <v>29076</v>
      </c>
      <c r="AE8281" s="177" t="s">
        <v>526</v>
      </c>
      <c r="AQ8281" s="177"/>
      <c r="AT8281" s="177"/>
      <c r="AU8281" s="177"/>
      <c r="AV8281" s="177"/>
      <c r="AW8281" s="177"/>
    </row>
    <row r="8282" spans="1:49">
      <c r="A8282" s="170" t="s">
        <v>28955</v>
      </c>
      <c r="B8282" s="177" t="s">
        <v>28956</v>
      </c>
      <c r="D8282" s="177" t="s">
        <v>508</v>
      </c>
      <c r="E8282" s="177" t="s">
        <v>1269</v>
      </c>
      <c r="F8282" s="177" t="s">
        <v>29077</v>
      </c>
      <c r="I8282" s="177" t="s">
        <v>1979</v>
      </c>
      <c r="J8282" s="181">
        <v>41183</v>
      </c>
      <c r="K8282" s="181">
        <v>41183</v>
      </c>
      <c r="L8282" s="177" t="s">
        <v>550</v>
      </c>
      <c r="M8282" s="177" t="s">
        <v>28958</v>
      </c>
      <c r="N8282" s="177" t="s">
        <v>28958</v>
      </c>
      <c r="O8282" s="177" t="s">
        <v>195</v>
      </c>
      <c r="P8282" s="177" t="s">
        <v>1023</v>
      </c>
      <c r="R8282" s="177" t="s">
        <v>600</v>
      </c>
      <c r="S8282" s="177" t="s">
        <v>601</v>
      </c>
      <c r="T8282" s="177" t="s">
        <v>832</v>
      </c>
      <c r="U8282" s="177" t="s">
        <v>739</v>
      </c>
      <c r="V8282" s="177" t="s">
        <v>603</v>
      </c>
      <c r="W8282" s="177" t="s">
        <v>7351</v>
      </c>
      <c r="X8282" s="177" t="s">
        <v>943</v>
      </c>
      <c r="Y8282" s="177" t="s">
        <v>674</v>
      </c>
      <c r="Z8282" s="177" t="s">
        <v>739</v>
      </c>
      <c r="AA8282" s="177" t="s">
        <v>605</v>
      </c>
      <c r="AC8282" s="177" t="s">
        <v>20817</v>
      </c>
      <c r="AD8282" s="177" t="s">
        <v>29078</v>
      </c>
      <c r="AE8282" s="177" t="s">
        <v>583</v>
      </c>
      <c r="AQ8282" s="177"/>
      <c r="AT8282" s="177"/>
      <c r="AU8282" s="177"/>
      <c r="AV8282" s="177"/>
      <c r="AW8282" s="177"/>
    </row>
    <row r="8283" spans="1:49">
      <c r="A8283" s="170" t="s">
        <v>28955</v>
      </c>
      <c r="B8283" s="177" t="s">
        <v>28956</v>
      </c>
      <c r="D8283" s="177" t="s">
        <v>508</v>
      </c>
      <c r="E8283" s="177" t="s">
        <v>1286</v>
      </c>
      <c r="F8283" s="177" t="s">
        <v>29079</v>
      </c>
      <c r="I8283" s="177" t="s">
        <v>1979</v>
      </c>
      <c r="J8283" s="181">
        <v>41183</v>
      </c>
      <c r="K8283" s="181">
        <v>41183</v>
      </c>
      <c r="L8283" s="177" t="s">
        <v>550</v>
      </c>
      <c r="M8283" s="177" t="s">
        <v>28958</v>
      </c>
      <c r="N8283" s="177" t="s">
        <v>28958</v>
      </c>
      <c r="O8283" s="177" t="s">
        <v>195</v>
      </c>
      <c r="P8283" s="177" t="s">
        <v>4282</v>
      </c>
      <c r="R8283" s="177" t="s">
        <v>600</v>
      </c>
      <c r="S8283" s="177" t="s">
        <v>601</v>
      </c>
      <c r="T8283" s="177" t="s">
        <v>2123</v>
      </c>
      <c r="U8283" s="177" t="s">
        <v>739</v>
      </c>
      <c r="V8283" s="177" t="s">
        <v>1612</v>
      </c>
      <c r="X8283" s="177" t="s">
        <v>943</v>
      </c>
      <c r="Y8283" s="177" t="s">
        <v>674</v>
      </c>
      <c r="Z8283" s="177" t="s">
        <v>739</v>
      </c>
      <c r="AA8283" s="177" t="s">
        <v>4163</v>
      </c>
      <c r="AC8283" s="177" t="s">
        <v>2941</v>
      </c>
      <c r="AD8283" s="177" t="s">
        <v>29080</v>
      </c>
      <c r="AE8283" s="177" t="s">
        <v>524</v>
      </c>
      <c r="AQ8283" s="177"/>
      <c r="AT8283" s="177"/>
      <c r="AU8283" s="177"/>
      <c r="AV8283" s="177"/>
      <c r="AW8283" s="177"/>
    </row>
    <row r="8284" spans="1:49">
      <c r="A8284" s="170" t="s">
        <v>28955</v>
      </c>
      <c r="B8284" s="177" t="s">
        <v>28956</v>
      </c>
      <c r="D8284" s="177" t="s">
        <v>508</v>
      </c>
      <c r="E8284" s="177" t="s">
        <v>1296</v>
      </c>
      <c r="F8284" s="177" t="s">
        <v>29081</v>
      </c>
      <c r="I8284" s="177" t="s">
        <v>1979</v>
      </c>
      <c r="J8284" s="181">
        <v>41183</v>
      </c>
      <c r="K8284" s="181">
        <v>41183</v>
      </c>
      <c r="L8284" s="177" t="s">
        <v>550</v>
      </c>
      <c r="M8284" s="177" t="s">
        <v>28958</v>
      </c>
      <c r="N8284" s="177" t="s">
        <v>28958</v>
      </c>
      <c r="O8284" s="177" t="s">
        <v>195</v>
      </c>
      <c r="P8284" s="177" t="s">
        <v>1023</v>
      </c>
      <c r="R8284" s="177" t="s">
        <v>600</v>
      </c>
      <c r="S8284" s="177" t="s">
        <v>601</v>
      </c>
      <c r="T8284" s="177" t="s">
        <v>2763</v>
      </c>
      <c r="U8284" s="177" t="s">
        <v>739</v>
      </c>
      <c r="V8284" s="177" t="s">
        <v>772</v>
      </c>
      <c r="X8284" s="177" t="s">
        <v>943</v>
      </c>
      <c r="Y8284" s="177" t="s">
        <v>674</v>
      </c>
      <c r="Z8284" s="177" t="s">
        <v>739</v>
      </c>
      <c r="AA8284" s="177" t="s">
        <v>1011</v>
      </c>
      <c r="AC8284" s="177" t="s">
        <v>5892</v>
      </c>
      <c r="AD8284" s="177" t="s">
        <v>29082</v>
      </c>
      <c r="AE8284" s="177" t="s">
        <v>870</v>
      </c>
      <c r="AQ8284" s="177"/>
      <c r="AT8284" s="177"/>
      <c r="AU8284" s="177"/>
      <c r="AV8284" s="177"/>
      <c r="AW8284" s="177"/>
    </row>
    <row r="8285" spans="1:49">
      <c r="A8285" s="170" t="s">
        <v>28955</v>
      </c>
      <c r="B8285" s="177" t="s">
        <v>28956</v>
      </c>
      <c r="D8285" s="177" t="s">
        <v>508</v>
      </c>
      <c r="E8285" s="177" t="s">
        <v>1305</v>
      </c>
      <c r="F8285" s="177" t="s">
        <v>29083</v>
      </c>
      <c r="I8285" s="177" t="s">
        <v>1979</v>
      </c>
      <c r="J8285" s="181">
        <v>41183</v>
      </c>
      <c r="K8285" s="181">
        <v>41183</v>
      </c>
      <c r="L8285" s="177" t="s">
        <v>550</v>
      </c>
      <c r="M8285" s="177" t="s">
        <v>28958</v>
      </c>
      <c r="N8285" s="177" t="s">
        <v>28958</v>
      </c>
      <c r="O8285" s="177" t="s">
        <v>195</v>
      </c>
      <c r="P8285" s="177" t="s">
        <v>1193</v>
      </c>
      <c r="R8285" s="177" t="s">
        <v>29084</v>
      </c>
      <c r="S8285" s="177" t="s">
        <v>601</v>
      </c>
      <c r="T8285" s="177" t="s">
        <v>796</v>
      </c>
      <c r="U8285" s="177" t="s">
        <v>739</v>
      </c>
      <c r="V8285" s="177" t="s">
        <v>2809</v>
      </c>
      <c r="W8285" s="177" t="s">
        <v>976</v>
      </c>
      <c r="X8285" s="177" t="s">
        <v>943</v>
      </c>
      <c r="Y8285" s="177" t="s">
        <v>674</v>
      </c>
      <c r="Z8285" s="177" t="s">
        <v>739</v>
      </c>
      <c r="AA8285" s="177" t="s">
        <v>2810</v>
      </c>
      <c r="AC8285" s="177" t="s">
        <v>2941</v>
      </c>
      <c r="AD8285" s="177" t="s">
        <v>29085</v>
      </c>
      <c r="AE8285" s="177" t="s">
        <v>524</v>
      </c>
      <c r="AQ8285" s="177"/>
      <c r="AT8285" s="177"/>
      <c r="AU8285" s="177"/>
      <c r="AV8285" s="177"/>
      <c r="AW8285" s="177"/>
    </row>
    <row r="8286" spans="1:49">
      <c r="A8286" s="170" t="s">
        <v>28955</v>
      </c>
      <c r="B8286" s="177" t="s">
        <v>28956</v>
      </c>
      <c r="D8286" s="177" t="s">
        <v>508</v>
      </c>
      <c r="E8286" s="177" t="s">
        <v>7013</v>
      </c>
      <c r="F8286" s="177" t="s">
        <v>29086</v>
      </c>
      <c r="I8286" s="177" t="s">
        <v>1979</v>
      </c>
      <c r="J8286" s="181">
        <v>41183</v>
      </c>
      <c r="K8286" s="181">
        <v>41183</v>
      </c>
      <c r="L8286" s="177" t="s">
        <v>550</v>
      </c>
      <c r="M8286" s="177" t="s">
        <v>28958</v>
      </c>
      <c r="N8286" s="177" t="s">
        <v>28958</v>
      </c>
      <c r="O8286" s="177" t="s">
        <v>195</v>
      </c>
      <c r="P8286" s="177" t="s">
        <v>1193</v>
      </c>
      <c r="R8286" s="177" t="s">
        <v>600</v>
      </c>
      <c r="S8286" s="177" t="s">
        <v>601</v>
      </c>
      <c r="T8286" s="177" t="s">
        <v>718</v>
      </c>
      <c r="U8286" s="177" t="s">
        <v>739</v>
      </c>
      <c r="V8286" s="177" t="s">
        <v>743</v>
      </c>
      <c r="X8286" s="177" t="s">
        <v>943</v>
      </c>
      <c r="Y8286" s="177" t="s">
        <v>674</v>
      </c>
      <c r="Z8286" s="177" t="s">
        <v>739</v>
      </c>
      <c r="AA8286" s="177" t="s">
        <v>744</v>
      </c>
      <c r="AC8286" s="177" t="s">
        <v>5931</v>
      </c>
      <c r="AD8286" s="177" t="s">
        <v>29087</v>
      </c>
      <c r="AE8286" s="177" t="s">
        <v>526</v>
      </c>
      <c r="AQ8286" s="177"/>
      <c r="AT8286" s="177"/>
      <c r="AU8286" s="177"/>
      <c r="AV8286" s="177"/>
      <c r="AW8286" s="177"/>
    </row>
    <row r="8287" spans="1:49">
      <c r="A8287" s="170" t="s">
        <v>28955</v>
      </c>
      <c r="B8287" s="177" t="s">
        <v>28956</v>
      </c>
      <c r="D8287" s="177" t="s">
        <v>508</v>
      </c>
      <c r="E8287" s="177" t="s">
        <v>2757</v>
      </c>
      <c r="F8287" s="177" t="s">
        <v>29088</v>
      </c>
      <c r="I8287" s="177" t="s">
        <v>1979</v>
      </c>
      <c r="J8287" s="181">
        <v>41183</v>
      </c>
      <c r="K8287" s="181">
        <v>41183</v>
      </c>
      <c r="L8287" s="177" t="s">
        <v>550</v>
      </c>
      <c r="M8287" s="177" t="s">
        <v>28958</v>
      </c>
      <c r="N8287" s="177" t="s">
        <v>28958</v>
      </c>
      <c r="O8287" s="177" t="s">
        <v>195</v>
      </c>
      <c r="P8287" s="177" t="s">
        <v>1193</v>
      </c>
      <c r="R8287" s="177" t="s">
        <v>600</v>
      </c>
      <c r="S8287" s="177" t="s">
        <v>601</v>
      </c>
      <c r="T8287" s="177" t="s">
        <v>2823</v>
      </c>
      <c r="U8287" s="177" t="s">
        <v>712</v>
      </c>
      <c r="V8287" s="177" t="s">
        <v>1893</v>
      </c>
      <c r="X8287" s="177" t="s">
        <v>943</v>
      </c>
      <c r="Y8287" s="177" t="s">
        <v>674</v>
      </c>
      <c r="Z8287" s="177" t="s">
        <v>712</v>
      </c>
      <c r="AA8287" s="177" t="s">
        <v>1471</v>
      </c>
      <c r="AC8287" s="177" t="s">
        <v>5931</v>
      </c>
      <c r="AD8287" s="177" t="s">
        <v>29089</v>
      </c>
      <c r="AE8287" s="177" t="s">
        <v>526</v>
      </c>
      <c r="AQ8287" s="177"/>
      <c r="AT8287" s="177"/>
      <c r="AU8287" s="177"/>
      <c r="AV8287" s="177"/>
      <c r="AW8287" s="177"/>
    </row>
    <row r="8288" spans="1:49">
      <c r="A8288" s="170" t="s">
        <v>28955</v>
      </c>
      <c r="B8288" s="177" t="s">
        <v>28956</v>
      </c>
      <c r="D8288" s="177" t="s">
        <v>508</v>
      </c>
      <c r="E8288" s="177" t="s">
        <v>1819</v>
      </c>
      <c r="F8288" s="177" t="s">
        <v>29090</v>
      </c>
      <c r="I8288" s="177" t="s">
        <v>1979</v>
      </c>
      <c r="J8288" s="181">
        <v>41183</v>
      </c>
      <c r="K8288" s="181">
        <v>41183</v>
      </c>
      <c r="L8288" s="177" t="s">
        <v>550</v>
      </c>
      <c r="M8288" s="177" t="s">
        <v>28958</v>
      </c>
      <c r="N8288" s="177" t="s">
        <v>28958</v>
      </c>
      <c r="O8288" s="177" t="s">
        <v>195</v>
      </c>
      <c r="P8288" s="177" t="s">
        <v>29091</v>
      </c>
      <c r="R8288" s="177" t="s">
        <v>600</v>
      </c>
      <c r="S8288" s="177" t="s">
        <v>601</v>
      </c>
      <c r="T8288" s="177" t="s">
        <v>712</v>
      </c>
      <c r="U8288" s="177" t="s">
        <v>712</v>
      </c>
      <c r="V8288" s="177" t="s">
        <v>2823</v>
      </c>
      <c r="X8288" s="177" t="s">
        <v>943</v>
      </c>
      <c r="Y8288" s="177" t="s">
        <v>891</v>
      </c>
      <c r="Z8288" s="177" t="s">
        <v>712</v>
      </c>
      <c r="AA8288" s="177" t="s">
        <v>1587</v>
      </c>
      <c r="AC8288" s="177" t="s">
        <v>5892</v>
      </c>
      <c r="AD8288" s="177" t="s">
        <v>29092</v>
      </c>
      <c r="AE8288" s="177" t="s">
        <v>870</v>
      </c>
      <c r="AQ8288" s="177"/>
      <c r="AT8288" s="177"/>
      <c r="AU8288" s="177"/>
      <c r="AV8288" s="177"/>
      <c r="AW8288" s="177"/>
    </row>
    <row r="8289" spans="1:68">
      <c r="A8289" s="170" t="s">
        <v>28955</v>
      </c>
      <c r="B8289" s="177" t="s">
        <v>28956</v>
      </c>
      <c r="D8289" s="177" t="s">
        <v>508</v>
      </c>
      <c r="E8289" s="177" t="s">
        <v>1320</v>
      </c>
      <c r="F8289" s="177" t="s">
        <v>29093</v>
      </c>
      <c r="I8289" s="177" t="s">
        <v>1979</v>
      </c>
      <c r="J8289" s="181">
        <v>41183</v>
      </c>
      <c r="K8289" s="181">
        <v>41183</v>
      </c>
      <c r="L8289" s="177" t="s">
        <v>550</v>
      </c>
      <c r="M8289" s="177" t="s">
        <v>28958</v>
      </c>
      <c r="N8289" s="177" t="s">
        <v>28958</v>
      </c>
      <c r="O8289" s="177" t="s">
        <v>195</v>
      </c>
      <c r="P8289" s="177" t="s">
        <v>3861</v>
      </c>
      <c r="R8289" s="177" t="s">
        <v>600</v>
      </c>
      <c r="S8289" s="177" t="s">
        <v>29023</v>
      </c>
      <c r="T8289" s="177" t="s">
        <v>1565</v>
      </c>
      <c r="U8289" s="177" t="s">
        <v>742</v>
      </c>
      <c r="V8289" s="177" t="s">
        <v>672</v>
      </c>
      <c r="X8289" s="177" t="s">
        <v>943</v>
      </c>
      <c r="Y8289" s="177" t="s">
        <v>674</v>
      </c>
      <c r="Z8289" s="177" t="s">
        <v>742</v>
      </c>
      <c r="AA8289" s="177" t="s">
        <v>675</v>
      </c>
      <c r="AC8289" s="177" t="s">
        <v>5892</v>
      </c>
      <c r="AD8289" s="177" t="s">
        <v>29094</v>
      </c>
      <c r="AE8289" s="177" t="s">
        <v>870</v>
      </c>
      <c r="AQ8289" s="177"/>
      <c r="AT8289" s="177"/>
      <c r="AU8289" s="177"/>
      <c r="AV8289" s="177"/>
      <c r="AW8289" s="177"/>
    </row>
    <row r="8290" spans="1:68">
      <c r="A8290" s="170" t="s">
        <v>28955</v>
      </c>
      <c r="B8290" s="177" t="s">
        <v>28956</v>
      </c>
      <c r="D8290" s="177" t="s">
        <v>508</v>
      </c>
      <c r="E8290" s="177" t="s">
        <v>1334</v>
      </c>
      <c r="F8290" s="177" t="s">
        <v>29095</v>
      </c>
      <c r="I8290" s="177" t="s">
        <v>1979</v>
      </c>
      <c r="J8290" s="181">
        <v>41183</v>
      </c>
      <c r="K8290" s="181">
        <v>41183</v>
      </c>
      <c r="L8290" s="177" t="s">
        <v>550</v>
      </c>
      <c r="M8290" s="177" t="s">
        <v>28958</v>
      </c>
      <c r="N8290" s="177" t="s">
        <v>28958</v>
      </c>
      <c r="O8290" s="177" t="s">
        <v>195</v>
      </c>
      <c r="P8290" s="177" t="s">
        <v>552</v>
      </c>
      <c r="R8290" s="177" t="s">
        <v>553</v>
      </c>
      <c r="S8290" s="177" t="s">
        <v>1611</v>
      </c>
      <c r="T8290" s="177" t="s">
        <v>3829</v>
      </c>
      <c r="U8290" s="177" t="s">
        <v>646</v>
      </c>
      <c r="V8290" s="177" t="s">
        <v>29096</v>
      </c>
      <c r="W8290" s="177" t="s">
        <v>592</v>
      </c>
      <c r="X8290" s="177" t="s">
        <v>22998</v>
      </c>
      <c r="Y8290" s="177" t="s">
        <v>2687</v>
      </c>
      <c r="Z8290" s="177" t="s">
        <v>6862</v>
      </c>
      <c r="AA8290" s="177" t="s">
        <v>29097</v>
      </c>
      <c r="AC8290" s="177" t="s">
        <v>5878</v>
      </c>
      <c r="AD8290" s="177" t="s">
        <v>29098</v>
      </c>
      <c r="AE8290" s="177" t="s">
        <v>1048</v>
      </c>
      <c r="AF8290" s="177" t="s">
        <v>651</v>
      </c>
      <c r="AQ8290" s="177"/>
      <c r="AT8290" s="177"/>
      <c r="AU8290" s="177"/>
      <c r="AV8290" s="177"/>
      <c r="AW8290" s="177"/>
    </row>
    <row r="8291" spans="1:68">
      <c r="A8291" s="170" t="s">
        <v>28955</v>
      </c>
      <c r="B8291" s="177" t="s">
        <v>28956</v>
      </c>
      <c r="D8291" s="177" t="s">
        <v>508</v>
      </c>
      <c r="E8291" s="177" t="s">
        <v>2786</v>
      </c>
      <c r="F8291" s="177" t="s">
        <v>29099</v>
      </c>
      <c r="I8291" s="177" t="s">
        <v>1979</v>
      </c>
      <c r="J8291" s="181">
        <v>41183</v>
      </c>
      <c r="K8291" s="181">
        <v>41183</v>
      </c>
      <c r="L8291" s="177" t="s">
        <v>550</v>
      </c>
      <c r="M8291" s="177" t="s">
        <v>28958</v>
      </c>
      <c r="N8291" s="177" t="s">
        <v>28958</v>
      </c>
      <c r="O8291" s="177" t="s">
        <v>195</v>
      </c>
      <c r="P8291" s="177" t="s">
        <v>552</v>
      </c>
      <c r="R8291" s="177" t="s">
        <v>553</v>
      </c>
      <c r="S8291" s="177" t="s">
        <v>1611</v>
      </c>
      <c r="T8291" s="177" t="s">
        <v>16810</v>
      </c>
      <c r="U8291" s="177" t="s">
        <v>646</v>
      </c>
      <c r="V8291" s="177" t="s">
        <v>631</v>
      </c>
      <c r="X8291" s="177" t="s">
        <v>22998</v>
      </c>
      <c r="Y8291" s="177" t="s">
        <v>2687</v>
      </c>
      <c r="Z8291" s="177" t="s">
        <v>6862</v>
      </c>
      <c r="AA8291" s="177" t="s">
        <v>29100</v>
      </c>
      <c r="AC8291" s="177" t="s">
        <v>29101</v>
      </c>
      <c r="AD8291" s="177" t="s">
        <v>29102</v>
      </c>
      <c r="AE8291" s="177" t="s">
        <v>524</v>
      </c>
      <c r="AF8291" s="177" t="s">
        <v>651</v>
      </c>
      <c r="AQ8291" s="177"/>
      <c r="AT8291" s="177"/>
      <c r="AU8291" s="177"/>
      <c r="AV8291" s="177"/>
      <c r="AW8291" s="177"/>
    </row>
    <row r="8292" spans="1:68">
      <c r="A8292" s="170" t="s">
        <v>28955</v>
      </c>
      <c r="B8292" s="177" t="s">
        <v>28956</v>
      </c>
      <c r="D8292" s="177" t="s">
        <v>508</v>
      </c>
      <c r="E8292" s="177" t="s">
        <v>2790</v>
      </c>
      <c r="F8292" s="177" t="s">
        <v>29103</v>
      </c>
      <c r="I8292" s="177" t="s">
        <v>1979</v>
      </c>
      <c r="J8292" s="181">
        <v>41183</v>
      </c>
      <c r="K8292" s="181">
        <v>41183</v>
      </c>
      <c r="L8292" s="177" t="s">
        <v>550</v>
      </c>
      <c r="M8292" s="177" t="s">
        <v>28958</v>
      </c>
      <c r="N8292" s="177" t="s">
        <v>28958</v>
      </c>
      <c r="O8292" s="177" t="s">
        <v>195</v>
      </c>
      <c r="P8292" s="177" t="s">
        <v>589</v>
      </c>
      <c r="R8292" s="177" t="s">
        <v>553</v>
      </c>
      <c r="S8292" s="177" t="s">
        <v>644</v>
      </c>
      <c r="U8292" s="177" t="s">
        <v>646</v>
      </c>
      <c r="V8292" s="177" t="s">
        <v>1617</v>
      </c>
      <c r="X8292" s="177" t="s">
        <v>2686</v>
      </c>
      <c r="Y8292" s="177" t="s">
        <v>2687</v>
      </c>
      <c r="Z8292" s="177" t="s">
        <v>6862</v>
      </c>
      <c r="AA8292" s="177" t="s">
        <v>3481</v>
      </c>
      <c r="AF8292" s="177" t="s">
        <v>651</v>
      </c>
      <c r="AQ8292" s="177"/>
      <c r="AT8292" s="177"/>
      <c r="AU8292" s="177"/>
      <c r="AV8292" s="177"/>
      <c r="AW8292" s="177"/>
    </row>
    <row r="8293" spans="1:68">
      <c r="A8293" s="170" t="s">
        <v>28955</v>
      </c>
      <c r="B8293" s="177" t="s">
        <v>28956</v>
      </c>
      <c r="C8293" s="177" t="s">
        <v>1564</v>
      </c>
      <c r="D8293" s="177" t="s">
        <v>508</v>
      </c>
      <c r="E8293" s="170" t="s">
        <v>2799</v>
      </c>
      <c r="F8293" s="177" t="s">
        <v>29104</v>
      </c>
      <c r="I8293" s="177" t="s">
        <v>1979</v>
      </c>
      <c r="J8293" s="178">
        <v>41183</v>
      </c>
      <c r="K8293" s="178">
        <v>41183</v>
      </c>
      <c r="L8293" s="177" t="s">
        <v>550</v>
      </c>
      <c r="M8293" s="177" t="s">
        <v>28958</v>
      </c>
      <c r="N8293" s="177" t="s">
        <v>28958</v>
      </c>
      <c r="O8293" s="177" t="s">
        <v>110</v>
      </c>
      <c r="R8293" s="177" t="s">
        <v>565</v>
      </c>
      <c r="S8293" s="177" t="s">
        <v>630</v>
      </c>
      <c r="T8293" s="177" t="s">
        <v>3074</v>
      </c>
      <c r="U8293" s="177" t="s">
        <v>2064</v>
      </c>
      <c r="V8293" s="177" t="s">
        <v>29105</v>
      </c>
      <c r="W8293" s="177" t="s">
        <v>1904</v>
      </c>
      <c r="AA8293" s="177" t="s">
        <v>1997</v>
      </c>
      <c r="AB8293" s="177" t="s">
        <v>29106</v>
      </c>
      <c r="AC8293" s="177" t="s">
        <v>583</v>
      </c>
      <c r="AG8293" s="177" t="s">
        <v>1999</v>
      </c>
      <c r="AH8293" s="177" t="s">
        <v>29107</v>
      </c>
      <c r="AI8293" s="177" t="s">
        <v>618</v>
      </c>
      <c r="AM8293" s="177" t="s">
        <v>23248</v>
      </c>
      <c r="AN8293" s="177" t="s">
        <v>29108</v>
      </c>
      <c r="AO8293" s="177" t="s">
        <v>1034</v>
      </c>
      <c r="AP8293" s="177" t="s">
        <v>3383</v>
      </c>
      <c r="AQ8293" s="177" t="s">
        <v>20189</v>
      </c>
      <c r="AT8293" s="177" t="s">
        <v>29109</v>
      </c>
      <c r="AU8293" s="177" t="s">
        <v>2960</v>
      </c>
      <c r="AV8293" s="177" t="s">
        <v>29110</v>
      </c>
      <c r="AW8293" s="177" t="s">
        <v>29111</v>
      </c>
      <c r="AX8293" s="177" t="s">
        <v>2005</v>
      </c>
      <c r="BN8293" s="177" t="s">
        <v>2432</v>
      </c>
      <c r="BO8293" s="177" t="s">
        <v>29112</v>
      </c>
      <c r="BP8293" s="177" t="s">
        <v>694</v>
      </c>
    </row>
    <row r="8294" spans="1:68">
      <c r="A8294" s="170" t="s">
        <v>28955</v>
      </c>
      <c r="B8294" s="177" t="s">
        <v>28956</v>
      </c>
      <c r="D8294" s="177" t="s">
        <v>508</v>
      </c>
      <c r="E8294" s="177" t="s">
        <v>669</v>
      </c>
      <c r="F8294" s="177" t="s">
        <v>29113</v>
      </c>
      <c r="I8294" s="177" t="s">
        <v>2334</v>
      </c>
      <c r="J8294" s="181">
        <v>41659</v>
      </c>
      <c r="K8294" s="181">
        <v>41659</v>
      </c>
      <c r="L8294" s="177" t="s">
        <v>513</v>
      </c>
      <c r="M8294" s="177" t="s">
        <v>29114</v>
      </c>
      <c r="N8294" s="177" t="s">
        <v>29115</v>
      </c>
      <c r="O8294" s="177" t="s">
        <v>437</v>
      </c>
      <c r="P8294" s="177" t="s">
        <v>973</v>
      </c>
      <c r="R8294" s="177" t="s">
        <v>973</v>
      </c>
      <c r="S8294" s="177" t="s">
        <v>973</v>
      </c>
      <c r="U8294" s="177" t="s">
        <v>535</v>
      </c>
      <c r="V8294" s="177" t="s">
        <v>3731</v>
      </c>
      <c r="W8294" s="177" t="s">
        <v>2191</v>
      </c>
      <c r="X8294" s="177" t="s">
        <v>790</v>
      </c>
      <c r="Y8294" s="177" t="s">
        <v>6155</v>
      </c>
      <c r="Z8294" s="177" t="s">
        <v>29116</v>
      </c>
      <c r="AB8294" s="177" t="s">
        <v>6155</v>
      </c>
      <c r="AC8294" s="177" t="s">
        <v>29117</v>
      </c>
      <c r="AQ8294" s="177"/>
      <c r="AT8294" s="177"/>
      <c r="AU8294" s="177"/>
      <c r="AV8294" s="177"/>
      <c r="AW8294" s="177"/>
      <c r="BE8294" s="177" t="s">
        <v>29118</v>
      </c>
    </row>
    <row r="8295" spans="1:68">
      <c r="A8295" s="170" t="s">
        <v>28955</v>
      </c>
      <c r="B8295" s="177" t="s">
        <v>28956</v>
      </c>
      <c r="D8295" s="177" t="s">
        <v>508</v>
      </c>
      <c r="E8295" s="177" t="s">
        <v>685</v>
      </c>
      <c r="F8295" s="177" t="s">
        <v>29119</v>
      </c>
      <c r="I8295" s="177" t="s">
        <v>2334</v>
      </c>
      <c r="J8295" s="181">
        <v>41659</v>
      </c>
      <c r="K8295" s="181">
        <v>41659</v>
      </c>
      <c r="L8295" s="177" t="s">
        <v>513</v>
      </c>
      <c r="M8295" s="177" t="s">
        <v>29114</v>
      </c>
      <c r="N8295" s="177" t="s">
        <v>29115</v>
      </c>
      <c r="O8295" s="177" t="s">
        <v>195</v>
      </c>
      <c r="R8295" s="177" t="s">
        <v>731</v>
      </c>
      <c r="S8295" s="177" t="s">
        <v>29120</v>
      </c>
      <c r="T8295" s="177" t="s">
        <v>3731</v>
      </c>
      <c r="U8295" s="177" t="s">
        <v>579</v>
      </c>
      <c r="V8295" s="177" t="s">
        <v>833</v>
      </c>
      <c r="W8295" s="177" t="s">
        <v>16059</v>
      </c>
      <c r="X8295" s="177" t="s">
        <v>784</v>
      </c>
      <c r="Z8295" s="177" t="s">
        <v>579</v>
      </c>
      <c r="AA8295" s="177" t="s">
        <v>834</v>
      </c>
      <c r="AC8295" s="177" t="s">
        <v>3510</v>
      </c>
      <c r="AD8295" s="177" t="s">
        <v>29121</v>
      </c>
      <c r="AE8295" s="177" t="s">
        <v>524</v>
      </c>
      <c r="AQ8295" s="177" t="s">
        <v>1530</v>
      </c>
      <c r="AT8295" s="177"/>
      <c r="AU8295" s="177"/>
      <c r="AV8295" s="177"/>
      <c r="AW8295" s="177"/>
    </row>
    <row r="8296" spans="1:68">
      <c r="A8296" s="170" t="s">
        <v>28955</v>
      </c>
      <c r="B8296" s="177" t="s">
        <v>28956</v>
      </c>
      <c r="D8296" s="177" t="s">
        <v>508</v>
      </c>
      <c r="E8296" s="177" t="s">
        <v>704</v>
      </c>
      <c r="F8296" s="177" t="s">
        <v>29122</v>
      </c>
      <c r="I8296" s="177" t="s">
        <v>2334</v>
      </c>
      <c r="J8296" s="181">
        <v>41659</v>
      </c>
      <c r="K8296" s="181">
        <v>41659</v>
      </c>
      <c r="L8296" s="177" t="s">
        <v>513</v>
      </c>
      <c r="M8296" s="177" t="s">
        <v>29114</v>
      </c>
      <c r="N8296" s="177" t="s">
        <v>29115</v>
      </c>
      <c r="O8296" s="177" t="s">
        <v>195</v>
      </c>
      <c r="R8296" s="177" t="s">
        <v>731</v>
      </c>
      <c r="S8296" s="177" t="s">
        <v>28999</v>
      </c>
      <c r="T8296" s="177" t="s">
        <v>646</v>
      </c>
      <c r="U8296" s="177" t="s">
        <v>739</v>
      </c>
      <c r="V8296" s="177" t="s">
        <v>645</v>
      </c>
      <c r="W8296" s="177" t="s">
        <v>17451</v>
      </c>
      <c r="X8296" s="177" t="s">
        <v>784</v>
      </c>
      <c r="Z8296" s="177" t="s">
        <v>739</v>
      </c>
      <c r="AA8296" s="177" t="s">
        <v>6607</v>
      </c>
      <c r="AB8296" s="177" t="s">
        <v>29123</v>
      </c>
      <c r="AC8296" s="177" t="s">
        <v>2461</v>
      </c>
      <c r="AD8296" s="177" t="s">
        <v>29124</v>
      </c>
      <c r="AE8296" s="177" t="s">
        <v>526</v>
      </c>
      <c r="AQ8296" s="177" t="s">
        <v>1530</v>
      </c>
      <c r="AT8296" s="177"/>
      <c r="AU8296" s="177"/>
      <c r="AV8296" s="177"/>
      <c r="AW8296" s="177"/>
    </row>
    <row r="8297" spans="1:68">
      <c r="A8297" s="170" t="s">
        <v>28955</v>
      </c>
      <c r="B8297" s="177" t="s">
        <v>28956</v>
      </c>
      <c r="D8297" s="177" t="s">
        <v>508</v>
      </c>
      <c r="E8297" s="177" t="s">
        <v>709</v>
      </c>
      <c r="F8297" s="177" t="s">
        <v>29125</v>
      </c>
      <c r="I8297" s="177" t="s">
        <v>2334</v>
      </c>
      <c r="J8297" s="181">
        <v>41659</v>
      </c>
      <c r="K8297" s="181">
        <v>41659</v>
      </c>
      <c r="L8297" s="177" t="s">
        <v>513</v>
      </c>
      <c r="M8297" s="177" t="s">
        <v>29114</v>
      </c>
      <c r="N8297" s="177" t="s">
        <v>29115</v>
      </c>
      <c r="O8297" s="177" t="s">
        <v>195</v>
      </c>
      <c r="R8297" s="177" t="s">
        <v>731</v>
      </c>
      <c r="S8297" s="177" t="s">
        <v>28999</v>
      </c>
      <c r="T8297" s="177" t="s">
        <v>579</v>
      </c>
      <c r="U8297" s="177" t="s">
        <v>739</v>
      </c>
      <c r="V8297" s="177" t="s">
        <v>1061</v>
      </c>
      <c r="W8297" s="177" t="s">
        <v>2465</v>
      </c>
      <c r="X8297" s="177" t="s">
        <v>784</v>
      </c>
      <c r="Z8297" s="177" t="s">
        <v>739</v>
      </c>
      <c r="AA8297" s="177" t="s">
        <v>3199</v>
      </c>
      <c r="AB8297" s="177" t="s">
        <v>29126</v>
      </c>
      <c r="AC8297" s="177" t="s">
        <v>29127</v>
      </c>
      <c r="AD8297" s="177" t="s">
        <v>29128</v>
      </c>
      <c r="AE8297" s="177" t="s">
        <v>1049</v>
      </c>
      <c r="AQ8297" s="177" t="s">
        <v>1530</v>
      </c>
      <c r="AT8297" s="177"/>
      <c r="AU8297" s="177"/>
      <c r="AV8297" s="177"/>
      <c r="AW8297" s="177"/>
    </row>
    <row r="8298" spans="1:68">
      <c r="A8298" s="170" t="s">
        <v>28955</v>
      </c>
      <c r="B8298" s="177" t="s">
        <v>28956</v>
      </c>
      <c r="D8298" s="177" t="s">
        <v>508</v>
      </c>
      <c r="E8298" s="177" t="s">
        <v>661</v>
      </c>
      <c r="F8298" s="177" t="s">
        <v>29129</v>
      </c>
      <c r="I8298" s="177" t="s">
        <v>1661</v>
      </c>
      <c r="J8298" s="181">
        <v>43101</v>
      </c>
      <c r="K8298" s="181">
        <v>43101</v>
      </c>
      <c r="L8298" s="177" t="s">
        <v>550</v>
      </c>
      <c r="M8298" s="177" t="s">
        <v>29130</v>
      </c>
      <c r="N8298" s="177" t="s">
        <v>29130</v>
      </c>
      <c r="O8298" s="177" t="s">
        <v>195</v>
      </c>
      <c r="P8298" s="177" t="s">
        <v>1023</v>
      </c>
      <c r="R8298" s="177" t="s">
        <v>600</v>
      </c>
      <c r="S8298" s="177" t="s">
        <v>601</v>
      </c>
      <c r="U8298" s="177" t="s">
        <v>579</v>
      </c>
      <c r="V8298" s="177" t="s">
        <v>2367</v>
      </c>
      <c r="X8298" s="177" t="s">
        <v>943</v>
      </c>
      <c r="Z8298" s="177" t="s">
        <v>579</v>
      </c>
      <c r="AA8298" s="177" t="s">
        <v>14108</v>
      </c>
      <c r="AQ8298" s="177"/>
      <c r="AT8298" s="177"/>
      <c r="AU8298" s="177"/>
      <c r="AV8298" s="177"/>
      <c r="AW8298" s="177"/>
    </row>
    <row r="8299" spans="1:68">
      <c r="A8299" s="170" t="s">
        <v>28955</v>
      </c>
      <c r="B8299" s="177" t="s">
        <v>28956</v>
      </c>
      <c r="D8299" s="177" t="s">
        <v>508</v>
      </c>
      <c r="E8299" s="177" t="s">
        <v>1252</v>
      </c>
      <c r="F8299" s="177" t="s">
        <v>29131</v>
      </c>
      <c r="G8299" s="177" t="s">
        <v>2327</v>
      </c>
      <c r="I8299" s="177" t="s">
        <v>2056</v>
      </c>
      <c r="J8299" s="178">
        <v>43283</v>
      </c>
      <c r="K8299" s="178">
        <v>43283</v>
      </c>
      <c r="L8299" s="177" t="s">
        <v>901</v>
      </c>
      <c r="M8299" s="177" t="s">
        <v>24620</v>
      </c>
      <c r="N8299" s="177" t="s">
        <v>25501</v>
      </c>
      <c r="O8299" s="177" t="s">
        <v>324</v>
      </c>
      <c r="P8299" s="177" t="s">
        <v>903</v>
      </c>
      <c r="R8299" s="177" t="s">
        <v>904</v>
      </c>
      <c r="S8299" s="177" t="s">
        <v>905</v>
      </c>
      <c r="U8299" s="177" t="s">
        <v>3984</v>
      </c>
      <c r="V8299" s="177" t="s">
        <v>907</v>
      </c>
      <c r="W8299" s="177" t="s">
        <v>908</v>
      </c>
      <c r="Y8299" s="177" t="s">
        <v>908</v>
      </c>
      <c r="AB8299" s="177" t="s">
        <v>910</v>
      </c>
      <c r="AC8299" s="177">
        <v>1400</v>
      </c>
      <c r="AD8299" s="177" t="s">
        <v>911</v>
      </c>
      <c r="AE8299" s="177">
        <v>1375</v>
      </c>
      <c r="AF8299" s="177" t="s">
        <v>912</v>
      </c>
      <c r="AG8299" s="177" t="s">
        <v>908</v>
      </c>
      <c r="AH8299" s="177" t="s">
        <v>913</v>
      </c>
      <c r="AI8299" s="177" t="s">
        <v>908</v>
      </c>
      <c r="AK8299" s="177" t="s">
        <v>914</v>
      </c>
      <c r="AL8299" s="177" t="s">
        <v>915</v>
      </c>
      <c r="AQ8299" s="177" t="s">
        <v>29132</v>
      </c>
      <c r="AT8299" s="177"/>
      <c r="AU8299" s="177"/>
      <c r="AV8299" s="177"/>
      <c r="AW8299" s="177"/>
    </row>
    <row r="8300" spans="1:68">
      <c r="A8300" s="170" t="s">
        <v>28955</v>
      </c>
      <c r="B8300" s="177" t="s">
        <v>28956</v>
      </c>
      <c r="D8300" s="177" t="s">
        <v>508</v>
      </c>
      <c r="F8300" s="177" t="s">
        <v>29133</v>
      </c>
      <c r="I8300" s="177" t="s">
        <v>777</v>
      </c>
      <c r="J8300" s="178">
        <v>43584</v>
      </c>
      <c r="K8300" s="178">
        <v>43584</v>
      </c>
      <c r="L8300" s="177" t="s">
        <v>901</v>
      </c>
      <c r="M8300" s="177" t="s">
        <v>29134</v>
      </c>
      <c r="N8300" s="177" t="s">
        <v>29135</v>
      </c>
      <c r="O8300" s="177" t="s">
        <v>324</v>
      </c>
      <c r="P8300" s="177" t="s">
        <v>903</v>
      </c>
      <c r="R8300" s="177" t="s">
        <v>951</v>
      </c>
      <c r="S8300" s="177" t="s">
        <v>952</v>
      </c>
      <c r="U8300" s="177" t="s">
        <v>29136</v>
      </c>
      <c r="V8300" s="177" t="s">
        <v>907</v>
      </c>
      <c r="W8300" s="177" t="s">
        <v>908</v>
      </c>
      <c r="Y8300" s="177" t="s">
        <v>909</v>
      </c>
      <c r="AB8300" s="177" t="s">
        <v>910</v>
      </c>
      <c r="AC8300" s="177">
        <v>1000</v>
      </c>
      <c r="AD8300" s="177" t="s">
        <v>911</v>
      </c>
      <c r="AE8300" s="177">
        <v>915</v>
      </c>
      <c r="AF8300" s="177" t="s">
        <v>912</v>
      </c>
      <c r="AG8300" s="177" t="s">
        <v>908</v>
      </c>
      <c r="AH8300" s="177" t="s">
        <v>913</v>
      </c>
      <c r="AI8300" s="177" t="s">
        <v>908</v>
      </c>
      <c r="AK8300" s="177" t="s">
        <v>914</v>
      </c>
      <c r="AL8300" s="177" t="s">
        <v>915</v>
      </c>
      <c r="AQ8300" s="177"/>
      <c r="AT8300" s="177"/>
      <c r="AU8300" s="177"/>
      <c r="AV8300" s="177"/>
      <c r="AW8300" s="177"/>
    </row>
    <row r="8301" spans="1:68">
      <c r="A8301" s="170" t="s">
        <v>28955</v>
      </c>
      <c r="B8301" s="177" t="s">
        <v>28956</v>
      </c>
      <c r="D8301" s="177" t="s">
        <v>508</v>
      </c>
      <c r="E8301" s="177" t="s">
        <v>1445</v>
      </c>
      <c r="F8301" s="177" t="s">
        <v>29137</v>
      </c>
      <c r="H8301" s="177" t="s">
        <v>1350</v>
      </c>
      <c r="I8301" s="177">
        <v>2023</v>
      </c>
      <c r="J8301" s="177" t="s">
        <v>27519</v>
      </c>
      <c r="K8301" s="177" t="s">
        <v>27519</v>
      </c>
      <c r="L8301" s="177" t="s">
        <v>550</v>
      </c>
      <c r="M8301" s="177" t="s">
        <v>19912</v>
      </c>
      <c r="N8301" s="177" t="s">
        <v>19912</v>
      </c>
      <c r="O8301" s="177" t="s">
        <v>195</v>
      </c>
      <c r="P8301" s="177" t="s">
        <v>2310</v>
      </c>
      <c r="Q8301" s="177" t="s">
        <v>1361</v>
      </c>
      <c r="R8301" s="177" t="s">
        <v>600</v>
      </c>
      <c r="S8301" s="177" t="s">
        <v>601</v>
      </c>
      <c r="T8301" s="183" t="s">
        <v>12474</v>
      </c>
      <c r="U8301" s="177" t="s">
        <v>718</v>
      </c>
      <c r="V8301" s="177">
        <v>6400</v>
      </c>
      <c r="X8301" s="177" t="s">
        <v>943</v>
      </c>
      <c r="Y8301" s="177" t="s">
        <v>674</v>
      </c>
      <c r="Z8301" s="177" t="s">
        <v>718</v>
      </c>
      <c r="AA8301" s="177">
        <v>13585</v>
      </c>
      <c r="AC8301" s="177" t="s">
        <v>1097</v>
      </c>
      <c r="AD8301" s="177" t="s">
        <v>29138</v>
      </c>
      <c r="AE8301" s="177" t="s">
        <v>524</v>
      </c>
      <c r="AQ8301" s="177" t="s">
        <v>29139</v>
      </c>
      <c r="AT8301" s="177"/>
      <c r="AX8301" s="170"/>
    </row>
    <row r="8302" spans="1:68">
      <c r="A8302" s="170" t="s">
        <v>28955</v>
      </c>
      <c r="B8302" s="177" t="s">
        <v>28956</v>
      </c>
      <c r="D8302" s="177" t="s">
        <v>508</v>
      </c>
      <c r="E8302" s="177" t="s">
        <v>29140</v>
      </c>
      <c r="F8302" s="177" t="s">
        <v>29141</v>
      </c>
      <c r="H8302" s="177" t="s">
        <v>1350</v>
      </c>
      <c r="I8302" s="177">
        <v>2023</v>
      </c>
      <c r="J8302" s="177" t="s">
        <v>27519</v>
      </c>
      <c r="K8302" s="177" t="s">
        <v>27519</v>
      </c>
      <c r="L8302" s="177" t="s">
        <v>550</v>
      </c>
      <c r="M8302" s="177" t="s">
        <v>19912</v>
      </c>
      <c r="N8302" s="177" t="s">
        <v>19912</v>
      </c>
      <c r="O8302" s="177" t="s">
        <v>217</v>
      </c>
      <c r="Q8302" s="177" t="s">
        <v>1361</v>
      </c>
      <c r="R8302" s="177" t="s">
        <v>1766</v>
      </c>
      <c r="S8302" s="204" t="s">
        <v>718</v>
      </c>
      <c r="T8302" s="177" t="s">
        <v>11964</v>
      </c>
      <c r="U8302" s="177" t="s">
        <v>718</v>
      </c>
      <c r="V8302" s="177" t="s">
        <v>7912</v>
      </c>
      <c r="W8302" s="177" t="s">
        <v>8697</v>
      </c>
      <c r="AQ8302" s="177"/>
      <c r="AT8302" s="177"/>
      <c r="AX8302" s="170"/>
    </row>
    <row r="8303" spans="1:68">
      <c r="A8303" s="170" t="s">
        <v>28955</v>
      </c>
      <c r="B8303" s="177" t="s">
        <v>28956</v>
      </c>
      <c r="D8303" s="177" t="s">
        <v>508</v>
      </c>
      <c r="E8303" s="177" t="s">
        <v>9056</v>
      </c>
      <c r="F8303" s="177" t="s">
        <v>29142</v>
      </c>
      <c r="H8303" s="177" t="s">
        <v>1350</v>
      </c>
      <c r="I8303" s="177">
        <v>2023</v>
      </c>
      <c r="J8303" s="177" t="s">
        <v>27519</v>
      </c>
      <c r="K8303" s="177" t="s">
        <v>27519</v>
      </c>
      <c r="L8303" s="177" t="s">
        <v>513</v>
      </c>
      <c r="M8303" s="177" t="s">
        <v>19921</v>
      </c>
      <c r="N8303" s="177" t="s">
        <v>19912</v>
      </c>
      <c r="O8303" s="177" t="s">
        <v>280</v>
      </c>
      <c r="P8303" s="177" t="s">
        <v>920</v>
      </c>
      <c r="Q8303" s="177" t="s">
        <v>1361</v>
      </c>
      <c r="R8303" s="177" t="s">
        <v>700</v>
      </c>
      <c r="S8303" s="177" t="s">
        <v>896</v>
      </c>
      <c r="T8303" s="177" t="s">
        <v>832</v>
      </c>
      <c r="U8303" s="177" t="s">
        <v>718</v>
      </c>
      <c r="V8303" s="177" t="s">
        <v>1128</v>
      </c>
      <c r="W8303" s="177" t="s">
        <v>29143</v>
      </c>
      <c r="X8303" s="177" t="s">
        <v>1130</v>
      </c>
      <c r="AQ8303" s="170"/>
      <c r="AT8303" s="177"/>
      <c r="AX8303" s="170"/>
    </row>
    <row r="8304" spans="1:68">
      <c r="A8304" s="170" t="s">
        <v>28955</v>
      </c>
      <c r="B8304" s="177" t="s">
        <v>28956</v>
      </c>
      <c r="D8304" s="177" t="s">
        <v>508</v>
      </c>
      <c r="E8304" s="177" t="s">
        <v>29144</v>
      </c>
      <c r="F8304" s="177" t="s">
        <v>29145</v>
      </c>
      <c r="G8304" s="177" t="s">
        <v>29146</v>
      </c>
      <c r="H8304" s="177" t="s">
        <v>1350</v>
      </c>
      <c r="I8304" s="177">
        <v>2023</v>
      </c>
      <c r="J8304" s="177" t="s">
        <v>27519</v>
      </c>
      <c r="K8304" s="177" t="s">
        <v>27519</v>
      </c>
      <c r="L8304" s="177" t="s">
        <v>901</v>
      </c>
      <c r="M8304" s="177" t="s">
        <v>29147</v>
      </c>
      <c r="N8304" s="177" t="s">
        <v>19912</v>
      </c>
      <c r="O8304" s="177" t="s">
        <v>324</v>
      </c>
      <c r="P8304" s="177" t="s">
        <v>903</v>
      </c>
      <c r="Q8304" s="177" t="s">
        <v>1361</v>
      </c>
      <c r="R8304" s="177" t="s">
        <v>951</v>
      </c>
      <c r="S8304" s="204" t="s">
        <v>952</v>
      </c>
      <c r="U8304" s="177" t="s">
        <v>27136</v>
      </c>
      <c r="V8304" s="177" t="s">
        <v>954</v>
      </c>
      <c r="W8304" s="177" t="s">
        <v>908</v>
      </c>
      <c r="Y8304" s="177" t="s">
        <v>908</v>
      </c>
      <c r="Z8304" s="177" t="s">
        <v>908</v>
      </c>
      <c r="AA8304" s="177" t="s">
        <v>1366</v>
      </c>
      <c r="AB8304" s="177" t="s">
        <v>910</v>
      </c>
      <c r="AC8304" s="177" t="s">
        <v>718</v>
      </c>
      <c r="AD8304" s="177" t="s">
        <v>911</v>
      </c>
      <c r="AE8304" s="177" t="s">
        <v>2014</v>
      </c>
      <c r="AF8304" s="177" t="s">
        <v>912</v>
      </c>
      <c r="AG8304" s="177" t="s">
        <v>908</v>
      </c>
      <c r="AH8304" s="177" t="s">
        <v>958</v>
      </c>
      <c r="AI8304" s="177" t="s">
        <v>908</v>
      </c>
      <c r="AJ8304" s="177" t="s">
        <v>7964</v>
      </c>
      <c r="AK8304" s="177" t="s">
        <v>914</v>
      </c>
      <c r="AL8304" s="177" t="s">
        <v>959</v>
      </c>
      <c r="AM8304" s="177" t="s">
        <v>960</v>
      </c>
      <c r="AP8304" s="177" t="s">
        <v>29148</v>
      </c>
      <c r="AQ8304" s="170"/>
      <c r="AT8304" s="177"/>
      <c r="AU8304" s="177"/>
      <c r="AV8304" s="177"/>
      <c r="AW8304" s="177"/>
    </row>
    <row r="8305" spans="1:49">
      <c r="A8305" s="170" t="s">
        <v>28955</v>
      </c>
      <c r="B8305" s="177" t="s">
        <v>28956</v>
      </c>
      <c r="D8305" s="177" t="s">
        <v>508</v>
      </c>
      <c r="E8305" s="177" t="s">
        <v>24398</v>
      </c>
      <c r="F8305" s="177" t="s">
        <v>29149</v>
      </c>
      <c r="H8305" s="177" t="s">
        <v>1366</v>
      </c>
      <c r="I8305" s="177">
        <v>2023</v>
      </c>
      <c r="J8305" s="177" t="s">
        <v>27519</v>
      </c>
      <c r="K8305" s="177" t="s">
        <v>27519</v>
      </c>
      <c r="L8305" s="177" t="s">
        <v>550</v>
      </c>
      <c r="M8305" s="177" t="s">
        <v>19912</v>
      </c>
      <c r="N8305" s="177" t="s">
        <v>19912</v>
      </c>
      <c r="O8305" s="177" t="s">
        <v>195</v>
      </c>
      <c r="P8305" s="177" t="s">
        <v>2310</v>
      </c>
      <c r="Q8305" s="177" t="s">
        <v>1376</v>
      </c>
      <c r="R8305" s="177" t="s">
        <v>600</v>
      </c>
      <c r="S8305" s="204" t="s">
        <v>601</v>
      </c>
      <c r="T8305" s="177" t="s">
        <v>12474</v>
      </c>
      <c r="U8305" s="177" t="s">
        <v>718</v>
      </c>
      <c r="V8305" s="177">
        <v>6400</v>
      </c>
      <c r="X8305" s="177" t="s">
        <v>943</v>
      </c>
      <c r="Y8305" s="177" t="s">
        <v>674</v>
      </c>
      <c r="Z8305" s="177" t="s">
        <v>718</v>
      </c>
      <c r="AA8305" s="177">
        <v>13585</v>
      </c>
      <c r="AC8305" s="177" t="s">
        <v>1097</v>
      </c>
      <c r="AD8305" s="177" t="s">
        <v>29150</v>
      </c>
      <c r="AE8305" s="177" t="s">
        <v>524</v>
      </c>
      <c r="AQ8305" s="177" t="s">
        <v>29151</v>
      </c>
      <c r="AT8305" s="177"/>
      <c r="AU8305" s="177"/>
      <c r="AV8305" s="177"/>
      <c r="AW8305" s="177"/>
    </row>
    <row r="8306" spans="1:49">
      <c r="A8306" s="170" t="s">
        <v>28955</v>
      </c>
      <c r="B8306" s="177" t="s">
        <v>28956</v>
      </c>
      <c r="D8306" s="177" t="s">
        <v>508</v>
      </c>
      <c r="E8306" s="177" t="s">
        <v>29152</v>
      </c>
      <c r="F8306" s="177" t="s">
        <v>29153</v>
      </c>
      <c r="H8306" s="177" t="s">
        <v>1366</v>
      </c>
      <c r="I8306" s="177">
        <v>2023</v>
      </c>
      <c r="J8306" s="177" t="s">
        <v>27519</v>
      </c>
      <c r="K8306" s="177" t="s">
        <v>27519</v>
      </c>
      <c r="L8306" s="177" t="s">
        <v>550</v>
      </c>
      <c r="M8306" s="177" t="s">
        <v>19912</v>
      </c>
      <c r="N8306" s="177" t="s">
        <v>19912</v>
      </c>
      <c r="O8306" s="177" t="s">
        <v>217</v>
      </c>
      <c r="Q8306" s="177" t="s">
        <v>1376</v>
      </c>
      <c r="R8306" s="177" t="s">
        <v>1766</v>
      </c>
      <c r="S8306" s="204" t="s">
        <v>718</v>
      </c>
      <c r="T8306" s="177" t="s">
        <v>11964</v>
      </c>
      <c r="U8306" s="177" t="s">
        <v>718</v>
      </c>
      <c r="V8306" s="177" t="s">
        <v>7912</v>
      </c>
      <c r="W8306" s="177" t="s">
        <v>8697</v>
      </c>
      <c r="AQ8306" s="177"/>
      <c r="AT8306" s="177"/>
      <c r="AU8306" s="177"/>
      <c r="AV8306" s="177"/>
      <c r="AW8306" s="177"/>
    </row>
    <row r="8307" spans="1:49">
      <c r="A8307" s="170" t="s">
        <v>28955</v>
      </c>
      <c r="B8307" s="177" t="s">
        <v>28956</v>
      </c>
      <c r="D8307" s="177" t="s">
        <v>508</v>
      </c>
      <c r="E8307" s="177" t="s">
        <v>14619</v>
      </c>
      <c r="F8307" s="177" t="s">
        <v>29154</v>
      </c>
      <c r="H8307" s="177" t="s">
        <v>1366</v>
      </c>
      <c r="I8307" s="177">
        <v>2023</v>
      </c>
      <c r="J8307" s="177" t="s">
        <v>27519</v>
      </c>
      <c r="K8307" s="177" t="s">
        <v>27519</v>
      </c>
      <c r="L8307" s="177" t="s">
        <v>513</v>
      </c>
      <c r="M8307" s="177" t="s">
        <v>19921</v>
      </c>
      <c r="N8307" s="177" t="s">
        <v>19912</v>
      </c>
      <c r="O8307" s="177" t="s">
        <v>280</v>
      </c>
      <c r="P8307" s="177" t="s">
        <v>920</v>
      </c>
      <c r="Q8307" s="177" t="s">
        <v>1376</v>
      </c>
      <c r="R8307" s="177" t="s">
        <v>700</v>
      </c>
      <c r="S8307" s="204" t="s">
        <v>896</v>
      </c>
      <c r="T8307" s="177" t="s">
        <v>832</v>
      </c>
      <c r="U8307" s="177" t="s">
        <v>718</v>
      </c>
      <c r="V8307" s="177" t="s">
        <v>1128</v>
      </c>
      <c r="W8307" s="177" t="s">
        <v>29155</v>
      </c>
      <c r="X8307" s="177" t="s">
        <v>1130</v>
      </c>
      <c r="AQ8307" s="170"/>
      <c r="AT8307" s="177"/>
      <c r="AU8307" s="177"/>
      <c r="AV8307" s="177"/>
      <c r="AW8307" s="177"/>
    </row>
    <row r="8308" spans="1:49">
      <c r="A8308" s="170" t="s">
        <v>28955</v>
      </c>
      <c r="B8308" s="177" t="s">
        <v>28956</v>
      </c>
      <c r="D8308" s="177" t="s">
        <v>508</v>
      </c>
      <c r="E8308" s="177" t="s">
        <v>3865</v>
      </c>
      <c r="F8308" s="177" t="s">
        <v>29156</v>
      </c>
      <c r="G8308" s="177" t="s">
        <v>29157</v>
      </c>
      <c r="H8308" s="177" t="s">
        <v>1366</v>
      </c>
      <c r="I8308" s="177">
        <v>2023</v>
      </c>
      <c r="J8308" s="177" t="s">
        <v>27519</v>
      </c>
      <c r="K8308" s="177" t="s">
        <v>27519</v>
      </c>
      <c r="L8308" s="177" t="s">
        <v>901</v>
      </c>
      <c r="M8308" s="177" t="s">
        <v>29147</v>
      </c>
      <c r="N8308" s="177" t="s">
        <v>19912</v>
      </c>
      <c r="O8308" s="177" t="s">
        <v>324</v>
      </c>
      <c r="P8308" s="177" t="s">
        <v>903</v>
      </c>
      <c r="Q8308" s="177" t="s">
        <v>1376</v>
      </c>
      <c r="R8308" s="177" t="s">
        <v>951</v>
      </c>
      <c r="S8308" s="204" t="s">
        <v>952</v>
      </c>
      <c r="U8308" s="177" t="s">
        <v>27114</v>
      </c>
      <c r="V8308" s="177" t="s">
        <v>1136</v>
      </c>
      <c r="W8308" s="177" t="s">
        <v>908</v>
      </c>
      <c r="Y8308" s="177" t="s">
        <v>909</v>
      </c>
      <c r="Z8308" s="177" t="s">
        <v>908</v>
      </c>
      <c r="AA8308" s="177" t="s">
        <v>1366</v>
      </c>
      <c r="AB8308" s="177" t="s">
        <v>910</v>
      </c>
      <c r="AC8308" s="177" t="s">
        <v>718</v>
      </c>
      <c r="AD8308" s="177" t="s">
        <v>911</v>
      </c>
      <c r="AE8308" s="177" t="s">
        <v>2014</v>
      </c>
      <c r="AF8308" s="177" t="s">
        <v>912</v>
      </c>
      <c r="AG8308" s="177" t="s">
        <v>908</v>
      </c>
      <c r="AH8308" s="177" t="s">
        <v>958</v>
      </c>
      <c r="AI8308" s="177" t="s">
        <v>908</v>
      </c>
      <c r="AJ8308" s="177" t="s">
        <v>7964</v>
      </c>
      <c r="AK8308" s="177" t="s">
        <v>914</v>
      </c>
      <c r="AL8308" s="177" t="s">
        <v>959</v>
      </c>
      <c r="AM8308" s="177" t="s">
        <v>960</v>
      </c>
      <c r="AP8308" s="177" t="s">
        <v>908</v>
      </c>
      <c r="AQ8308" s="170"/>
      <c r="AT8308" s="177"/>
      <c r="AU8308" s="177"/>
      <c r="AV8308" s="177"/>
      <c r="AW8308" s="177"/>
    </row>
    <row r="8309" spans="1:49">
      <c r="A8309" s="170" t="s">
        <v>28955</v>
      </c>
      <c r="B8309" s="177" t="s">
        <v>28956</v>
      </c>
      <c r="D8309" s="177" t="s">
        <v>508</v>
      </c>
      <c r="E8309" s="177" t="s">
        <v>822</v>
      </c>
      <c r="F8309" s="177" t="s">
        <v>29158</v>
      </c>
      <c r="H8309" s="177" t="s">
        <v>1148</v>
      </c>
      <c r="I8309" s="177">
        <v>2023</v>
      </c>
      <c r="J8309" s="177" t="s">
        <v>27519</v>
      </c>
      <c r="K8309" s="177" t="s">
        <v>27519</v>
      </c>
      <c r="L8309" s="177" t="s">
        <v>550</v>
      </c>
      <c r="M8309" s="177" t="s">
        <v>19912</v>
      </c>
      <c r="N8309" s="177" t="s">
        <v>19912</v>
      </c>
      <c r="O8309" s="177" t="s">
        <v>195</v>
      </c>
      <c r="P8309" s="177" t="s">
        <v>2310</v>
      </c>
      <c r="Q8309" s="177" t="s">
        <v>1397</v>
      </c>
      <c r="R8309" s="177" t="s">
        <v>600</v>
      </c>
      <c r="S8309" s="204" t="s">
        <v>601</v>
      </c>
      <c r="T8309" s="177" t="s">
        <v>12474</v>
      </c>
      <c r="U8309" s="177" t="s">
        <v>718</v>
      </c>
      <c r="V8309" s="177">
        <v>6400</v>
      </c>
      <c r="X8309" s="177" t="s">
        <v>943</v>
      </c>
      <c r="Y8309" s="177" t="s">
        <v>674</v>
      </c>
      <c r="Z8309" s="177" t="s">
        <v>718</v>
      </c>
      <c r="AA8309" s="177">
        <v>13585</v>
      </c>
      <c r="AC8309" s="177" t="s">
        <v>1097</v>
      </c>
      <c r="AD8309" s="177" t="s">
        <v>29159</v>
      </c>
      <c r="AE8309" s="177" t="s">
        <v>524</v>
      </c>
      <c r="AQ8309" s="177" t="s">
        <v>29139</v>
      </c>
      <c r="AT8309" s="177"/>
      <c r="AU8309" s="177"/>
      <c r="AV8309" s="177"/>
      <c r="AW8309" s="177"/>
    </row>
    <row r="8310" spans="1:49">
      <c r="A8310" s="170" t="s">
        <v>28955</v>
      </c>
      <c r="B8310" s="177" t="s">
        <v>28956</v>
      </c>
      <c r="D8310" s="177" t="s">
        <v>508</v>
      </c>
      <c r="E8310" s="177" t="s">
        <v>29160</v>
      </c>
      <c r="F8310" s="177" t="s">
        <v>29161</v>
      </c>
      <c r="H8310" s="177" t="s">
        <v>1148</v>
      </c>
      <c r="I8310" s="177">
        <v>2023</v>
      </c>
      <c r="J8310" s="177" t="s">
        <v>27519</v>
      </c>
      <c r="K8310" s="177" t="s">
        <v>27519</v>
      </c>
      <c r="L8310" s="177" t="s">
        <v>550</v>
      </c>
      <c r="M8310" s="177" t="s">
        <v>19912</v>
      </c>
      <c r="N8310" s="177" t="s">
        <v>19912</v>
      </c>
      <c r="O8310" s="177" t="s">
        <v>217</v>
      </c>
      <c r="Q8310" s="177" t="s">
        <v>1397</v>
      </c>
      <c r="R8310" s="177" t="s">
        <v>1766</v>
      </c>
      <c r="S8310" s="204" t="s">
        <v>718</v>
      </c>
      <c r="T8310" s="177" t="s">
        <v>11964</v>
      </c>
      <c r="U8310" s="177" t="s">
        <v>718</v>
      </c>
      <c r="V8310" s="177" t="s">
        <v>7912</v>
      </c>
      <c r="W8310" s="177" t="s">
        <v>8697</v>
      </c>
      <c r="AQ8310" s="177"/>
      <c r="AT8310" s="177"/>
      <c r="AU8310" s="177"/>
      <c r="AV8310" s="177"/>
      <c r="AW8310" s="177"/>
    </row>
    <row r="8311" spans="1:49">
      <c r="A8311" s="170" t="s">
        <v>28955</v>
      </c>
      <c r="B8311" s="177" t="s">
        <v>28956</v>
      </c>
      <c r="D8311" s="177" t="s">
        <v>508</v>
      </c>
      <c r="E8311" s="177" t="s">
        <v>7257</v>
      </c>
      <c r="F8311" s="177" t="s">
        <v>29162</v>
      </c>
      <c r="H8311" s="177" t="s">
        <v>1148</v>
      </c>
      <c r="I8311" s="177">
        <v>2023</v>
      </c>
      <c r="J8311" s="177" t="s">
        <v>27519</v>
      </c>
      <c r="K8311" s="177" t="s">
        <v>27519</v>
      </c>
      <c r="L8311" s="177" t="s">
        <v>513</v>
      </c>
      <c r="M8311" s="177" t="s">
        <v>19921</v>
      </c>
      <c r="N8311" s="177" t="s">
        <v>19912</v>
      </c>
      <c r="O8311" s="177" t="s">
        <v>280</v>
      </c>
      <c r="P8311" s="177" t="s">
        <v>920</v>
      </c>
      <c r="Q8311" s="177" t="s">
        <v>1397</v>
      </c>
      <c r="R8311" s="177" t="s">
        <v>700</v>
      </c>
      <c r="S8311" s="204" t="s">
        <v>896</v>
      </c>
      <c r="T8311" s="177" t="s">
        <v>832</v>
      </c>
      <c r="U8311" s="177" t="s">
        <v>718</v>
      </c>
      <c r="V8311" s="177" t="s">
        <v>1128</v>
      </c>
      <c r="W8311" s="177" t="s">
        <v>29163</v>
      </c>
      <c r="X8311" s="177" t="s">
        <v>1130</v>
      </c>
      <c r="AQ8311" s="170"/>
      <c r="AT8311" s="177"/>
      <c r="AU8311" s="177"/>
      <c r="AV8311" s="177"/>
      <c r="AW8311" s="177"/>
    </row>
    <row r="8312" spans="1:49">
      <c r="A8312" s="170" t="s">
        <v>28955</v>
      </c>
      <c r="B8312" s="177" t="s">
        <v>28956</v>
      </c>
      <c r="D8312" s="177" t="s">
        <v>508</v>
      </c>
      <c r="E8312" s="177" t="s">
        <v>13790</v>
      </c>
      <c r="F8312" s="177" t="s">
        <v>29164</v>
      </c>
      <c r="G8312" s="177" t="s">
        <v>29165</v>
      </c>
      <c r="H8312" s="177" t="s">
        <v>1148</v>
      </c>
      <c r="I8312" s="177">
        <v>2023</v>
      </c>
      <c r="J8312" s="177" t="s">
        <v>27519</v>
      </c>
      <c r="K8312" s="177" t="s">
        <v>27519</v>
      </c>
      <c r="L8312" s="177" t="s">
        <v>901</v>
      </c>
      <c r="M8312" s="177" t="s">
        <v>29147</v>
      </c>
      <c r="N8312" s="177" t="s">
        <v>19912</v>
      </c>
      <c r="O8312" s="177" t="s">
        <v>324</v>
      </c>
      <c r="P8312" s="177" t="s">
        <v>903</v>
      </c>
      <c r="Q8312" s="177" t="s">
        <v>1397</v>
      </c>
      <c r="R8312" s="177" t="s">
        <v>951</v>
      </c>
      <c r="S8312" s="204" t="s">
        <v>952</v>
      </c>
      <c r="U8312" s="177" t="s">
        <v>27136</v>
      </c>
      <c r="V8312" s="177" t="s">
        <v>954</v>
      </c>
      <c r="W8312" s="177" t="s">
        <v>908</v>
      </c>
      <c r="Y8312" s="177" t="s">
        <v>908</v>
      </c>
      <c r="Z8312" s="177" t="s">
        <v>908</v>
      </c>
      <c r="AA8312" s="177" t="s">
        <v>1366</v>
      </c>
      <c r="AB8312" s="177" t="s">
        <v>910</v>
      </c>
      <c r="AC8312" s="177" t="s">
        <v>718</v>
      </c>
      <c r="AD8312" s="177" t="s">
        <v>911</v>
      </c>
      <c r="AE8312" s="177" t="s">
        <v>2014</v>
      </c>
      <c r="AF8312" s="177" t="s">
        <v>912</v>
      </c>
      <c r="AG8312" s="177" t="s">
        <v>908</v>
      </c>
      <c r="AH8312" s="177" t="s">
        <v>958</v>
      </c>
      <c r="AI8312" s="177" t="s">
        <v>908</v>
      </c>
      <c r="AJ8312" s="177" t="s">
        <v>7964</v>
      </c>
      <c r="AK8312" s="177" t="s">
        <v>914</v>
      </c>
      <c r="AL8312" s="177" t="s">
        <v>959</v>
      </c>
      <c r="AM8312" s="177" t="s">
        <v>960</v>
      </c>
      <c r="AP8312" s="177" t="s">
        <v>908</v>
      </c>
      <c r="AQ8312" s="170"/>
      <c r="AT8312" s="177"/>
      <c r="AU8312" s="177"/>
      <c r="AV8312" s="177"/>
      <c r="AW8312" s="177"/>
    </row>
    <row r="8313" spans="1:49">
      <c r="A8313" s="170" t="s">
        <v>28955</v>
      </c>
      <c r="B8313" s="177" t="s">
        <v>28956</v>
      </c>
      <c r="D8313" s="177" t="s">
        <v>508</v>
      </c>
      <c r="E8313" s="177" t="s">
        <v>2123</v>
      </c>
      <c r="F8313" s="177" t="s">
        <v>29166</v>
      </c>
      <c r="H8313" s="177" t="s">
        <v>1115</v>
      </c>
      <c r="I8313" s="177">
        <v>2023</v>
      </c>
      <c r="J8313" s="177" t="s">
        <v>27519</v>
      </c>
      <c r="K8313" s="177" t="s">
        <v>27519</v>
      </c>
      <c r="L8313" s="177" t="s">
        <v>550</v>
      </c>
      <c r="M8313" s="177" t="s">
        <v>19912</v>
      </c>
      <c r="N8313" s="177" t="s">
        <v>19912</v>
      </c>
      <c r="O8313" s="177" t="s">
        <v>195</v>
      </c>
      <c r="P8313" s="177" t="s">
        <v>2310</v>
      </c>
      <c r="Q8313" s="177" t="s">
        <v>16236</v>
      </c>
      <c r="R8313" s="177" t="s">
        <v>600</v>
      </c>
      <c r="S8313" s="204" t="s">
        <v>601</v>
      </c>
      <c r="U8313" s="177" t="s">
        <v>718</v>
      </c>
      <c r="V8313" s="177">
        <v>6400</v>
      </c>
      <c r="X8313" s="177" t="s">
        <v>943</v>
      </c>
      <c r="Y8313" s="177" t="s">
        <v>674</v>
      </c>
      <c r="Z8313" s="177" t="s">
        <v>718</v>
      </c>
      <c r="AA8313" s="177">
        <v>13585</v>
      </c>
      <c r="AQ8313" s="177" t="s">
        <v>19914</v>
      </c>
      <c r="AT8313" s="177"/>
      <c r="AU8313" s="177"/>
      <c r="AV8313" s="177"/>
      <c r="AW8313" s="177"/>
    </row>
    <row r="8314" spans="1:49">
      <c r="A8314" s="170" t="s">
        <v>28955</v>
      </c>
      <c r="B8314" s="177" t="s">
        <v>28956</v>
      </c>
      <c r="D8314" s="177" t="s">
        <v>508</v>
      </c>
      <c r="E8314" s="177" t="s">
        <v>29167</v>
      </c>
      <c r="F8314" s="177" t="s">
        <v>29168</v>
      </c>
      <c r="H8314" s="177" t="s">
        <v>1115</v>
      </c>
      <c r="I8314" s="177">
        <v>2023</v>
      </c>
      <c r="J8314" s="177" t="s">
        <v>27519</v>
      </c>
      <c r="K8314" s="177" t="s">
        <v>27519</v>
      </c>
      <c r="L8314" s="177" t="s">
        <v>550</v>
      </c>
      <c r="M8314" s="177" t="s">
        <v>19912</v>
      </c>
      <c r="N8314" s="177" t="s">
        <v>19912</v>
      </c>
      <c r="O8314" s="177" t="s">
        <v>217</v>
      </c>
      <c r="Q8314" s="177" t="s">
        <v>16236</v>
      </c>
      <c r="R8314" s="177" t="s">
        <v>1766</v>
      </c>
      <c r="S8314" s="204" t="s">
        <v>718</v>
      </c>
      <c r="T8314" s="177" t="s">
        <v>11964</v>
      </c>
      <c r="U8314" s="177" t="s">
        <v>718</v>
      </c>
      <c r="V8314" s="177" t="s">
        <v>7912</v>
      </c>
      <c r="W8314" s="177" t="s">
        <v>8697</v>
      </c>
      <c r="AQ8314" s="177"/>
      <c r="AT8314" s="177"/>
      <c r="AU8314" s="177"/>
      <c r="AV8314" s="177"/>
      <c r="AW8314" s="177"/>
    </row>
    <row r="8315" spans="1:49">
      <c r="A8315" s="170" t="s">
        <v>28955</v>
      </c>
      <c r="B8315" s="177" t="s">
        <v>28956</v>
      </c>
      <c r="D8315" s="177" t="s">
        <v>508</v>
      </c>
      <c r="E8315" s="177" t="s">
        <v>22768</v>
      </c>
      <c r="F8315" s="177" t="s">
        <v>29169</v>
      </c>
      <c r="H8315" s="177" t="s">
        <v>1115</v>
      </c>
      <c r="I8315" s="177">
        <v>2023</v>
      </c>
      <c r="J8315" s="177" t="s">
        <v>27519</v>
      </c>
      <c r="K8315" s="177" t="s">
        <v>27519</v>
      </c>
      <c r="L8315" s="177" t="s">
        <v>513</v>
      </c>
      <c r="M8315" s="177" t="s">
        <v>19921</v>
      </c>
      <c r="N8315" s="177" t="s">
        <v>19912</v>
      </c>
      <c r="O8315" s="177" t="s">
        <v>280</v>
      </c>
      <c r="P8315" s="177" t="s">
        <v>920</v>
      </c>
      <c r="Q8315" s="177" t="s">
        <v>16236</v>
      </c>
      <c r="R8315" s="177" t="s">
        <v>700</v>
      </c>
      <c r="S8315" s="204" t="s">
        <v>896</v>
      </c>
      <c r="T8315" s="177" t="s">
        <v>832</v>
      </c>
      <c r="U8315" s="177" t="s">
        <v>718</v>
      </c>
      <c r="V8315" s="177" t="s">
        <v>1426</v>
      </c>
      <c r="W8315" s="177" t="s">
        <v>29170</v>
      </c>
      <c r="X8315" s="177" t="s">
        <v>1130</v>
      </c>
      <c r="AQ8315" s="170"/>
      <c r="AT8315" s="177"/>
      <c r="AU8315" s="177"/>
      <c r="AV8315" s="177"/>
      <c r="AW8315" s="177"/>
    </row>
    <row r="8316" spans="1:49">
      <c r="A8316" s="170" t="s">
        <v>28955</v>
      </c>
      <c r="B8316" s="177" t="s">
        <v>28956</v>
      </c>
      <c r="D8316" s="177" t="s">
        <v>508</v>
      </c>
      <c r="E8316" s="177" t="s">
        <v>22772</v>
      </c>
      <c r="F8316" s="177" t="s">
        <v>29171</v>
      </c>
      <c r="G8316" s="177" t="s">
        <v>29172</v>
      </c>
      <c r="H8316" s="177" t="s">
        <v>1115</v>
      </c>
      <c r="I8316" s="177">
        <v>2023</v>
      </c>
      <c r="J8316" s="177" t="s">
        <v>27519</v>
      </c>
      <c r="K8316" s="177" t="s">
        <v>27519</v>
      </c>
      <c r="L8316" s="177" t="s">
        <v>901</v>
      </c>
      <c r="M8316" s="177" t="s">
        <v>29147</v>
      </c>
      <c r="N8316" s="177" t="s">
        <v>19912</v>
      </c>
      <c r="O8316" s="177" t="s">
        <v>324</v>
      </c>
      <c r="P8316" s="177" t="s">
        <v>903</v>
      </c>
      <c r="Q8316" s="177" t="s">
        <v>16236</v>
      </c>
      <c r="R8316" s="177" t="s">
        <v>951</v>
      </c>
      <c r="S8316" s="204" t="s">
        <v>952</v>
      </c>
      <c r="U8316" s="177" t="s">
        <v>27114</v>
      </c>
      <c r="V8316" s="177" t="s">
        <v>1136</v>
      </c>
      <c r="W8316" s="177" t="s">
        <v>908</v>
      </c>
      <c r="Y8316" s="177" t="s">
        <v>909</v>
      </c>
      <c r="Z8316" s="177" t="s">
        <v>908</v>
      </c>
      <c r="AA8316" s="177" t="s">
        <v>1366</v>
      </c>
      <c r="AB8316" s="177" t="s">
        <v>910</v>
      </c>
      <c r="AC8316" s="177" t="s">
        <v>718</v>
      </c>
      <c r="AD8316" s="177" t="s">
        <v>911</v>
      </c>
      <c r="AE8316" s="177" t="s">
        <v>2014</v>
      </c>
      <c r="AF8316" s="177" t="s">
        <v>912</v>
      </c>
      <c r="AG8316" s="177" t="s">
        <v>908</v>
      </c>
      <c r="AH8316" s="177" t="s">
        <v>958</v>
      </c>
      <c r="AI8316" s="177" t="s">
        <v>908</v>
      </c>
      <c r="AJ8316" s="177" t="s">
        <v>7964</v>
      </c>
      <c r="AK8316" s="177" t="s">
        <v>914</v>
      </c>
      <c r="AL8316" s="177" t="s">
        <v>959</v>
      </c>
      <c r="AM8316" s="177" t="s">
        <v>960</v>
      </c>
      <c r="AP8316" s="177" t="s">
        <v>908</v>
      </c>
      <c r="AQ8316" s="170"/>
      <c r="AT8316" s="177"/>
      <c r="AU8316" s="177"/>
      <c r="AV8316" s="177"/>
      <c r="AW8316" s="177"/>
    </row>
    <row r="8317" spans="1:49">
      <c r="A8317" s="170" t="s">
        <v>28955</v>
      </c>
      <c r="B8317" s="177" t="s">
        <v>28956</v>
      </c>
      <c r="D8317" s="177" t="s">
        <v>508</v>
      </c>
      <c r="E8317" s="177" t="s">
        <v>22777</v>
      </c>
      <c r="F8317" s="177" t="s">
        <v>29173</v>
      </c>
      <c r="H8317" s="177" t="s">
        <v>1115</v>
      </c>
      <c r="I8317" s="177">
        <v>2023</v>
      </c>
      <c r="J8317" s="177" t="s">
        <v>27519</v>
      </c>
      <c r="K8317" s="177" t="s">
        <v>27519</v>
      </c>
      <c r="L8317" s="177" t="s">
        <v>550</v>
      </c>
      <c r="M8317" s="177" t="s">
        <v>19912</v>
      </c>
      <c r="N8317" s="177" t="s">
        <v>19912</v>
      </c>
      <c r="O8317" s="177" t="s">
        <v>75</v>
      </c>
      <c r="P8317" s="177" t="s">
        <v>920</v>
      </c>
      <c r="Q8317" s="177" t="s">
        <v>16236</v>
      </c>
      <c r="R8317" s="177" t="s">
        <v>1120</v>
      </c>
      <c r="S8317" s="204" t="s">
        <v>718</v>
      </c>
      <c r="U8317" s="177" t="s">
        <v>718</v>
      </c>
      <c r="V8317" s="177" t="s">
        <v>1122</v>
      </c>
      <c r="W8317" s="177" t="s">
        <v>1123</v>
      </c>
      <c r="Y8317" s="177" t="s">
        <v>1124</v>
      </c>
      <c r="Z8317" s="177" t="s">
        <v>1123</v>
      </c>
      <c r="AB8317" s="177" t="s">
        <v>1124</v>
      </c>
      <c r="AC8317" s="177" t="s">
        <v>1123</v>
      </c>
      <c r="AE8317" s="177" t="s">
        <v>1124</v>
      </c>
      <c r="AF8317" s="177" t="s">
        <v>1123</v>
      </c>
      <c r="AH8317" s="177" t="s">
        <v>1124</v>
      </c>
      <c r="AI8317" s="177" t="s">
        <v>1123</v>
      </c>
      <c r="AK8317" s="177" t="s">
        <v>1124</v>
      </c>
      <c r="AL8317" s="177" t="s">
        <v>1123</v>
      </c>
      <c r="AN8317" s="177" t="s">
        <v>1124</v>
      </c>
      <c r="AO8317" s="177" t="s">
        <v>1123</v>
      </c>
      <c r="AQ8317" s="177" t="s">
        <v>1125</v>
      </c>
      <c r="AT8317" s="177" t="s">
        <v>1124</v>
      </c>
      <c r="AU8317" s="177"/>
      <c r="AV8317" s="177"/>
      <c r="AW8317" s="177"/>
    </row>
    <row r="8318" spans="1:49">
      <c r="A8318" s="170" t="s">
        <v>28955</v>
      </c>
      <c r="B8318" s="177" t="s">
        <v>28956</v>
      </c>
      <c r="D8318" s="177" t="s">
        <v>508</v>
      </c>
      <c r="E8318" s="177" t="s">
        <v>661</v>
      </c>
      <c r="F8318" s="177" t="s">
        <v>29174</v>
      </c>
      <c r="I8318" s="177">
        <v>2023</v>
      </c>
      <c r="J8318" s="181" t="s">
        <v>27519</v>
      </c>
      <c r="K8318" s="181" t="s">
        <v>27519</v>
      </c>
      <c r="L8318" s="177" t="s">
        <v>550</v>
      </c>
      <c r="M8318" s="177" t="s">
        <v>29175</v>
      </c>
      <c r="N8318" s="177" t="s">
        <v>29175</v>
      </c>
      <c r="O8318" s="177" t="s">
        <v>195</v>
      </c>
      <c r="R8318" s="177" t="s">
        <v>600</v>
      </c>
      <c r="S8318" s="204" t="s">
        <v>601</v>
      </c>
      <c r="T8318" s="177" t="s">
        <v>25240</v>
      </c>
      <c r="U8318" s="177" t="s">
        <v>739</v>
      </c>
      <c r="V8318" s="177" t="s">
        <v>672</v>
      </c>
      <c r="X8318" s="177" t="s">
        <v>673</v>
      </c>
      <c r="Y8318" s="177" t="s">
        <v>674</v>
      </c>
      <c r="Z8318" s="177" t="s">
        <v>739</v>
      </c>
      <c r="AA8318" s="177" t="s">
        <v>675</v>
      </c>
      <c r="AQ8318" s="177" t="s">
        <v>1530</v>
      </c>
      <c r="AT8318" s="177"/>
      <c r="AU8318" s="177"/>
      <c r="AV8318" s="177"/>
      <c r="AW8318" s="177"/>
    </row>
    <row r="8319" spans="1:49">
      <c r="A8319" s="170" t="s">
        <v>28955</v>
      </c>
      <c r="B8319" s="177" t="s">
        <v>28956</v>
      </c>
      <c r="D8319" s="177" t="s">
        <v>508</v>
      </c>
      <c r="E8319" s="177" t="s">
        <v>669</v>
      </c>
      <c r="F8319" s="177" t="s">
        <v>29176</v>
      </c>
      <c r="I8319" s="177">
        <v>2023</v>
      </c>
      <c r="J8319" s="181" t="s">
        <v>27519</v>
      </c>
      <c r="K8319" s="181" t="s">
        <v>27519</v>
      </c>
      <c r="L8319" s="177" t="s">
        <v>550</v>
      </c>
      <c r="M8319" s="177" t="s">
        <v>29175</v>
      </c>
      <c r="N8319" s="177" t="s">
        <v>29175</v>
      </c>
      <c r="O8319" s="177" t="s">
        <v>195</v>
      </c>
      <c r="R8319" s="177" t="s">
        <v>600</v>
      </c>
      <c r="S8319" s="204" t="s">
        <v>601</v>
      </c>
      <c r="T8319" s="177" t="s">
        <v>564</v>
      </c>
      <c r="U8319" s="177" t="s">
        <v>739</v>
      </c>
      <c r="V8319" s="177" t="s">
        <v>743</v>
      </c>
      <c r="W8319" s="177" t="s">
        <v>557</v>
      </c>
      <c r="X8319" s="177" t="s">
        <v>673</v>
      </c>
      <c r="Y8319" s="177" t="s">
        <v>674</v>
      </c>
      <c r="Z8319" s="177" t="s">
        <v>739</v>
      </c>
      <c r="AA8319" s="177" t="s">
        <v>744</v>
      </c>
      <c r="AB8319" s="170" t="s">
        <v>29177</v>
      </c>
      <c r="AQ8319" s="177" t="s">
        <v>1530</v>
      </c>
      <c r="AT8319" s="177"/>
      <c r="AU8319" s="177"/>
      <c r="AV8319" s="177"/>
      <c r="AW8319" s="177"/>
    </row>
    <row r="8320" spans="1:49">
      <c r="A8320" s="170" t="s">
        <v>28955</v>
      </c>
      <c r="B8320" s="177" t="s">
        <v>28956</v>
      </c>
      <c r="D8320" s="177" t="s">
        <v>508</v>
      </c>
      <c r="E8320" s="177" t="s">
        <v>685</v>
      </c>
      <c r="F8320" s="177" t="s">
        <v>29178</v>
      </c>
      <c r="I8320" s="177">
        <v>2023</v>
      </c>
      <c r="J8320" s="181" t="s">
        <v>27519</v>
      </c>
      <c r="K8320" s="181" t="s">
        <v>27519</v>
      </c>
      <c r="L8320" s="177" t="s">
        <v>550</v>
      </c>
      <c r="M8320" s="177" t="s">
        <v>29175</v>
      </c>
      <c r="N8320" s="177" t="s">
        <v>29175</v>
      </c>
      <c r="O8320" s="177" t="s">
        <v>195</v>
      </c>
      <c r="R8320" s="177" t="s">
        <v>600</v>
      </c>
      <c r="S8320" s="204" t="s">
        <v>601</v>
      </c>
      <c r="T8320" s="177" t="s">
        <v>7427</v>
      </c>
      <c r="U8320" s="177" t="s">
        <v>739</v>
      </c>
      <c r="V8320" s="177" t="s">
        <v>2802</v>
      </c>
      <c r="W8320" s="177" t="s">
        <v>618</v>
      </c>
      <c r="X8320" s="177" t="s">
        <v>673</v>
      </c>
      <c r="Y8320" s="177" t="s">
        <v>674</v>
      </c>
      <c r="Z8320" s="177" t="s">
        <v>739</v>
      </c>
      <c r="AA8320" s="177" t="s">
        <v>1434</v>
      </c>
      <c r="AB8320" s="170" t="s">
        <v>16730</v>
      </c>
      <c r="AC8320" s="177" t="s">
        <v>1079</v>
      </c>
      <c r="AD8320" s="177" t="s">
        <v>29179</v>
      </c>
      <c r="AE8320" s="177" t="s">
        <v>809</v>
      </c>
      <c r="AQ8320" s="177"/>
      <c r="AT8320" s="177"/>
      <c r="AU8320" s="177"/>
      <c r="AV8320" s="177"/>
      <c r="AW8320" s="177"/>
    </row>
    <row r="8321" spans="1:49">
      <c r="A8321" s="170" t="s">
        <v>28955</v>
      </c>
      <c r="B8321" s="177" t="s">
        <v>28956</v>
      </c>
      <c r="D8321" s="177" t="s">
        <v>508</v>
      </c>
      <c r="E8321" s="177" t="s">
        <v>704</v>
      </c>
      <c r="F8321" s="177" t="s">
        <v>29180</v>
      </c>
      <c r="I8321" s="177">
        <v>2023</v>
      </c>
      <c r="J8321" s="181" t="s">
        <v>27519</v>
      </c>
      <c r="K8321" s="181" t="s">
        <v>27519</v>
      </c>
      <c r="L8321" s="177" t="s">
        <v>550</v>
      </c>
      <c r="M8321" s="177" t="s">
        <v>29175</v>
      </c>
      <c r="N8321" s="177" t="s">
        <v>29175</v>
      </c>
      <c r="O8321" s="177" t="s">
        <v>195</v>
      </c>
      <c r="R8321" s="177" t="s">
        <v>600</v>
      </c>
      <c r="S8321" s="204" t="s">
        <v>601</v>
      </c>
      <c r="T8321" s="177" t="s">
        <v>13658</v>
      </c>
      <c r="U8321" s="177" t="s">
        <v>739</v>
      </c>
      <c r="V8321" s="177" t="s">
        <v>2367</v>
      </c>
      <c r="X8321" s="177" t="s">
        <v>673</v>
      </c>
      <c r="Y8321" s="177" t="s">
        <v>674</v>
      </c>
      <c r="Z8321" s="177" t="s">
        <v>739</v>
      </c>
      <c r="AA8321" s="177" t="s">
        <v>1399</v>
      </c>
      <c r="AQ8321" s="177" t="s">
        <v>1530</v>
      </c>
      <c r="AT8321" s="177"/>
      <c r="AU8321" s="177"/>
      <c r="AV8321" s="177"/>
      <c r="AW8321" s="177"/>
    </row>
    <row r="8322" spans="1:49">
      <c r="A8322" s="170" t="s">
        <v>28955</v>
      </c>
      <c r="B8322" s="177" t="s">
        <v>28956</v>
      </c>
      <c r="D8322" s="177" t="s">
        <v>508</v>
      </c>
      <c r="E8322" s="177" t="s">
        <v>709</v>
      </c>
      <c r="F8322" s="177" t="s">
        <v>29181</v>
      </c>
      <c r="I8322" s="177">
        <v>2023</v>
      </c>
      <c r="J8322" s="181" t="s">
        <v>27519</v>
      </c>
      <c r="K8322" s="181" t="s">
        <v>27519</v>
      </c>
      <c r="L8322" s="177" t="s">
        <v>550</v>
      </c>
      <c r="M8322" s="177" t="s">
        <v>29175</v>
      </c>
      <c r="N8322" s="177" t="s">
        <v>29175</v>
      </c>
      <c r="O8322" s="177" t="s">
        <v>195</v>
      </c>
      <c r="R8322" s="177" t="s">
        <v>600</v>
      </c>
      <c r="S8322" s="204" t="s">
        <v>601</v>
      </c>
      <c r="T8322" s="177" t="s">
        <v>13658</v>
      </c>
      <c r="U8322" s="177" t="s">
        <v>739</v>
      </c>
      <c r="V8322" s="177" t="s">
        <v>2367</v>
      </c>
      <c r="X8322" s="177" t="s">
        <v>673</v>
      </c>
      <c r="Y8322" s="177" t="s">
        <v>674</v>
      </c>
      <c r="Z8322" s="177" t="s">
        <v>739</v>
      </c>
      <c r="AA8322" s="177" t="s">
        <v>1399</v>
      </c>
      <c r="AQ8322" s="177" t="s">
        <v>1530</v>
      </c>
      <c r="AT8322" s="177"/>
      <c r="AU8322" s="177"/>
      <c r="AV8322" s="177"/>
      <c r="AW8322" s="177"/>
    </row>
    <row r="8323" spans="1:49">
      <c r="A8323" s="170" t="s">
        <v>28955</v>
      </c>
      <c r="B8323" s="177" t="s">
        <v>28956</v>
      </c>
      <c r="D8323" s="177" t="s">
        <v>508</v>
      </c>
      <c r="E8323" s="177" t="s">
        <v>719</v>
      </c>
      <c r="F8323" s="177" t="s">
        <v>29182</v>
      </c>
      <c r="I8323" s="177">
        <v>2023</v>
      </c>
      <c r="J8323" s="181" t="s">
        <v>27519</v>
      </c>
      <c r="K8323" s="181" t="s">
        <v>27519</v>
      </c>
      <c r="L8323" s="177" t="s">
        <v>550</v>
      </c>
      <c r="M8323" s="177" t="s">
        <v>29175</v>
      </c>
      <c r="N8323" s="177" t="s">
        <v>29175</v>
      </c>
      <c r="O8323" s="177" t="s">
        <v>195</v>
      </c>
      <c r="R8323" s="177" t="s">
        <v>600</v>
      </c>
      <c r="S8323" s="177" t="s">
        <v>601</v>
      </c>
      <c r="T8323" s="177" t="s">
        <v>11190</v>
      </c>
      <c r="U8323" s="177" t="s">
        <v>555</v>
      </c>
      <c r="V8323" s="177" t="s">
        <v>1893</v>
      </c>
      <c r="W8323" s="177" t="s">
        <v>557</v>
      </c>
      <c r="X8323" s="177" t="s">
        <v>673</v>
      </c>
      <c r="Y8323" s="177" t="s">
        <v>674</v>
      </c>
      <c r="Z8323" s="177" t="s">
        <v>555</v>
      </c>
      <c r="AA8323" s="177" t="s">
        <v>1471</v>
      </c>
      <c r="AB8323" s="170" t="s">
        <v>29183</v>
      </c>
      <c r="AQ8323" s="177" t="s">
        <v>1530</v>
      </c>
      <c r="AT8323" s="177"/>
      <c r="AU8323" s="177"/>
      <c r="AV8323" s="177"/>
      <c r="AW8323" s="177"/>
    </row>
    <row r="8324" spans="1:49">
      <c r="A8324" s="170" t="s">
        <v>28955</v>
      </c>
      <c r="B8324" s="177" t="s">
        <v>28956</v>
      </c>
      <c r="D8324" s="177" t="s">
        <v>508</v>
      </c>
      <c r="E8324" s="177" t="s">
        <v>737</v>
      </c>
      <c r="F8324" s="177" t="s">
        <v>29184</v>
      </c>
      <c r="I8324" s="177">
        <v>2023</v>
      </c>
      <c r="J8324" s="181" t="s">
        <v>27519</v>
      </c>
      <c r="K8324" s="181" t="s">
        <v>27519</v>
      </c>
      <c r="L8324" s="177" t="s">
        <v>550</v>
      </c>
      <c r="M8324" s="177" t="s">
        <v>29175</v>
      </c>
      <c r="N8324" s="177" t="s">
        <v>29175</v>
      </c>
      <c r="O8324" s="177" t="s">
        <v>195</v>
      </c>
      <c r="R8324" s="177" t="s">
        <v>600</v>
      </c>
      <c r="S8324" s="177" t="s">
        <v>601</v>
      </c>
      <c r="T8324" s="177" t="s">
        <v>4307</v>
      </c>
      <c r="U8324" s="177" t="s">
        <v>739</v>
      </c>
      <c r="V8324" s="177" t="s">
        <v>1336</v>
      </c>
      <c r="X8324" s="177" t="s">
        <v>673</v>
      </c>
      <c r="Y8324" s="177" t="s">
        <v>674</v>
      </c>
      <c r="Z8324" s="177" t="s">
        <v>739</v>
      </c>
      <c r="AA8324" s="177" t="s">
        <v>1404</v>
      </c>
      <c r="AQ8324" s="177" t="s">
        <v>1530</v>
      </c>
      <c r="AT8324" s="177"/>
      <c r="AU8324" s="177"/>
      <c r="AV8324" s="177"/>
      <c r="AW8324" s="177"/>
    </row>
    <row r="8325" spans="1:49">
      <c r="A8325" s="170" t="s">
        <v>28955</v>
      </c>
      <c r="B8325" s="177" t="s">
        <v>28956</v>
      </c>
      <c r="D8325" s="177" t="s">
        <v>508</v>
      </c>
      <c r="E8325" s="177" t="s">
        <v>746</v>
      </c>
      <c r="F8325" s="177" t="s">
        <v>29185</v>
      </c>
      <c r="I8325" s="177">
        <v>2023</v>
      </c>
      <c r="J8325" s="181" t="s">
        <v>27519</v>
      </c>
      <c r="K8325" s="181" t="s">
        <v>27519</v>
      </c>
      <c r="L8325" s="177" t="s">
        <v>550</v>
      </c>
      <c r="M8325" s="177" t="s">
        <v>29175</v>
      </c>
      <c r="N8325" s="177" t="s">
        <v>29175</v>
      </c>
      <c r="O8325" s="177" t="s">
        <v>195</v>
      </c>
      <c r="R8325" s="177" t="s">
        <v>600</v>
      </c>
      <c r="S8325" s="177" t="s">
        <v>601</v>
      </c>
      <c r="T8325" s="177" t="s">
        <v>29186</v>
      </c>
      <c r="U8325" s="177" t="s">
        <v>739</v>
      </c>
      <c r="V8325" s="177" t="s">
        <v>772</v>
      </c>
      <c r="X8325" s="177" t="s">
        <v>673</v>
      </c>
      <c r="Y8325" s="177" t="s">
        <v>674</v>
      </c>
      <c r="Z8325" s="177" t="s">
        <v>739</v>
      </c>
      <c r="AA8325" s="177" t="s">
        <v>1011</v>
      </c>
      <c r="AQ8325" s="177" t="s">
        <v>1530</v>
      </c>
      <c r="AT8325" s="177"/>
      <c r="AU8325" s="177"/>
      <c r="AV8325" s="177"/>
      <c r="AW8325" s="177"/>
    </row>
    <row r="8326" spans="1:49">
      <c r="A8326" s="170" t="s">
        <v>28955</v>
      </c>
      <c r="B8326" s="177" t="s">
        <v>28956</v>
      </c>
      <c r="D8326" s="177" t="s">
        <v>508</v>
      </c>
      <c r="E8326" s="177" t="s">
        <v>752</v>
      </c>
      <c r="F8326" s="177" t="s">
        <v>29187</v>
      </c>
      <c r="I8326" s="177">
        <v>2023</v>
      </c>
      <c r="J8326" s="181" t="s">
        <v>27519</v>
      </c>
      <c r="K8326" s="181" t="s">
        <v>27519</v>
      </c>
      <c r="L8326" s="177" t="s">
        <v>550</v>
      </c>
      <c r="M8326" s="177" t="s">
        <v>29175</v>
      </c>
      <c r="N8326" s="177" t="s">
        <v>29175</v>
      </c>
      <c r="O8326" s="177" t="s">
        <v>195</v>
      </c>
      <c r="R8326" s="177" t="s">
        <v>600</v>
      </c>
      <c r="S8326" s="177" t="s">
        <v>601</v>
      </c>
      <c r="T8326" s="177" t="s">
        <v>29188</v>
      </c>
      <c r="U8326" s="177" t="s">
        <v>739</v>
      </c>
      <c r="V8326" s="177" t="s">
        <v>603</v>
      </c>
      <c r="W8326" s="177" t="s">
        <v>790</v>
      </c>
      <c r="X8326" s="177" t="s">
        <v>673</v>
      </c>
      <c r="Y8326" s="177" t="s">
        <v>674</v>
      </c>
      <c r="Z8326" s="177" t="s">
        <v>739</v>
      </c>
      <c r="AA8326" s="177" t="s">
        <v>605</v>
      </c>
      <c r="AB8326" s="170" t="s">
        <v>29189</v>
      </c>
      <c r="AQ8326" s="177" t="s">
        <v>1530</v>
      </c>
      <c r="AT8326" s="177"/>
      <c r="AU8326" s="177"/>
      <c r="AV8326" s="177"/>
      <c r="AW8326" s="177"/>
    </row>
    <row r="8327" spans="1:49">
      <c r="A8327" s="170" t="s">
        <v>28955</v>
      </c>
      <c r="B8327" s="177" t="s">
        <v>28956</v>
      </c>
      <c r="D8327" s="177" t="s">
        <v>508</v>
      </c>
      <c r="E8327" s="177" t="s">
        <v>756</v>
      </c>
      <c r="F8327" s="177" t="s">
        <v>29190</v>
      </c>
      <c r="I8327" s="177">
        <v>2023</v>
      </c>
      <c r="J8327" s="181" t="s">
        <v>27519</v>
      </c>
      <c r="K8327" s="181" t="s">
        <v>27519</v>
      </c>
      <c r="L8327" s="177" t="s">
        <v>550</v>
      </c>
      <c r="M8327" s="177" t="s">
        <v>29175</v>
      </c>
      <c r="N8327" s="177" t="s">
        <v>29175</v>
      </c>
      <c r="O8327" s="177" t="s">
        <v>195</v>
      </c>
      <c r="R8327" s="177" t="s">
        <v>600</v>
      </c>
      <c r="S8327" s="177" t="s">
        <v>601</v>
      </c>
      <c r="T8327" s="177" t="s">
        <v>25240</v>
      </c>
      <c r="U8327" s="177" t="s">
        <v>739</v>
      </c>
      <c r="V8327" s="177" t="s">
        <v>672</v>
      </c>
      <c r="X8327" s="177" t="s">
        <v>673</v>
      </c>
      <c r="Y8327" s="177" t="s">
        <v>674</v>
      </c>
      <c r="Z8327" s="177" t="s">
        <v>739</v>
      </c>
      <c r="AA8327" s="177" t="s">
        <v>675</v>
      </c>
      <c r="AQ8327" s="177" t="s">
        <v>1530</v>
      </c>
      <c r="AT8327" s="177"/>
      <c r="AU8327" s="177"/>
      <c r="AV8327" s="177"/>
      <c r="AW8327" s="177"/>
    </row>
    <row r="8328" spans="1:49">
      <c r="A8328" s="170" t="s">
        <v>28955</v>
      </c>
      <c r="B8328" s="177" t="s">
        <v>28956</v>
      </c>
      <c r="D8328" s="177" t="s">
        <v>508</v>
      </c>
      <c r="E8328" s="177" t="s">
        <v>836</v>
      </c>
      <c r="F8328" s="177" t="s">
        <v>29191</v>
      </c>
      <c r="I8328" s="177">
        <v>2023</v>
      </c>
      <c r="J8328" s="181" t="s">
        <v>27519</v>
      </c>
      <c r="K8328" s="181" t="s">
        <v>27519</v>
      </c>
      <c r="L8328" s="177" t="s">
        <v>550</v>
      </c>
      <c r="M8328" s="177" t="s">
        <v>29175</v>
      </c>
      <c r="N8328" s="177" t="s">
        <v>29175</v>
      </c>
      <c r="O8328" s="177" t="s">
        <v>195</v>
      </c>
      <c r="R8328" s="177" t="s">
        <v>600</v>
      </c>
      <c r="S8328" s="177" t="s">
        <v>601</v>
      </c>
      <c r="T8328" s="177" t="s">
        <v>10900</v>
      </c>
      <c r="U8328" s="177" t="s">
        <v>739</v>
      </c>
      <c r="V8328" s="177" t="s">
        <v>2823</v>
      </c>
      <c r="X8328" s="177" t="s">
        <v>673</v>
      </c>
      <c r="Y8328" s="177" t="s">
        <v>674</v>
      </c>
      <c r="Z8328" s="177" t="s">
        <v>739</v>
      </c>
      <c r="AA8328" s="177" t="s">
        <v>1587</v>
      </c>
      <c r="AQ8328" s="177" t="s">
        <v>1530</v>
      </c>
      <c r="AT8328" s="177"/>
      <c r="AU8328" s="177"/>
      <c r="AV8328" s="177"/>
      <c r="AW8328" s="177"/>
    </row>
    <row r="8329" spans="1:49">
      <c r="A8329" s="170" t="s">
        <v>28955</v>
      </c>
      <c r="B8329" s="177" t="s">
        <v>28956</v>
      </c>
      <c r="D8329" s="177" t="s">
        <v>508</v>
      </c>
      <c r="E8329" s="177" t="s">
        <v>840</v>
      </c>
      <c r="F8329" s="177" t="s">
        <v>29192</v>
      </c>
      <c r="I8329" s="177">
        <v>2023</v>
      </c>
      <c r="J8329" s="181" t="s">
        <v>27519</v>
      </c>
      <c r="K8329" s="181" t="s">
        <v>27519</v>
      </c>
      <c r="L8329" s="177" t="s">
        <v>550</v>
      </c>
      <c r="M8329" s="177" t="s">
        <v>29175</v>
      </c>
      <c r="N8329" s="177" t="s">
        <v>29175</v>
      </c>
      <c r="O8329" s="177" t="s">
        <v>195</v>
      </c>
      <c r="R8329" s="177" t="s">
        <v>600</v>
      </c>
      <c r="S8329" s="177" t="s">
        <v>601</v>
      </c>
      <c r="T8329" s="177" t="s">
        <v>4242</v>
      </c>
      <c r="U8329" s="177" t="s">
        <v>739</v>
      </c>
      <c r="V8329" s="177" t="s">
        <v>2802</v>
      </c>
      <c r="W8329" s="177" t="s">
        <v>557</v>
      </c>
      <c r="X8329" s="177" t="s">
        <v>673</v>
      </c>
      <c r="Y8329" s="177" t="s">
        <v>674</v>
      </c>
      <c r="Z8329" s="177" t="s">
        <v>739</v>
      </c>
      <c r="AA8329" s="177" t="s">
        <v>1434</v>
      </c>
      <c r="AB8329" s="170" t="s">
        <v>16730</v>
      </c>
      <c r="AQ8329" s="177" t="s">
        <v>1530</v>
      </c>
      <c r="AT8329" s="177"/>
      <c r="AU8329" s="177"/>
      <c r="AV8329" s="177"/>
      <c r="AW8329" s="177"/>
    </row>
    <row r="8330" spans="1:49">
      <c r="A8330" s="170" t="s">
        <v>28955</v>
      </c>
      <c r="B8330" s="177" t="s">
        <v>28956</v>
      </c>
      <c r="D8330" s="177" t="s">
        <v>508</v>
      </c>
      <c r="E8330" s="177" t="s">
        <v>847</v>
      </c>
      <c r="F8330" s="177" t="s">
        <v>29193</v>
      </c>
      <c r="I8330" s="177">
        <v>2023</v>
      </c>
      <c r="J8330" s="181" t="s">
        <v>27519</v>
      </c>
      <c r="K8330" s="181" t="s">
        <v>27519</v>
      </c>
      <c r="L8330" s="177" t="s">
        <v>550</v>
      </c>
      <c r="M8330" s="177" t="s">
        <v>29175</v>
      </c>
      <c r="N8330" s="177" t="s">
        <v>29175</v>
      </c>
      <c r="O8330" s="177" t="s">
        <v>195</v>
      </c>
      <c r="R8330" s="177" t="s">
        <v>600</v>
      </c>
      <c r="S8330" s="177" t="s">
        <v>601</v>
      </c>
      <c r="T8330" s="177" t="s">
        <v>29194</v>
      </c>
      <c r="U8330" s="177" t="s">
        <v>739</v>
      </c>
      <c r="V8330" s="177" t="s">
        <v>2823</v>
      </c>
      <c r="W8330" s="177" t="s">
        <v>557</v>
      </c>
      <c r="X8330" s="177" t="s">
        <v>673</v>
      </c>
      <c r="Y8330" s="177" t="s">
        <v>674</v>
      </c>
      <c r="Z8330" s="177" t="s">
        <v>739</v>
      </c>
      <c r="AA8330" s="177" t="s">
        <v>1587</v>
      </c>
      <c r="AB8330" s="177" t="s">
        <v>751</v>
      </c>
      <c r="AQ8330" s="177" t="s">
        <v>1530</v>
      </c>
      <c r="AT8330" s="177"/>
      <c r="AU8330" s="177"/>
      <c r="AV8330" s="177"/>
      <c r="AW8330" s="177"/>
    </row>
    <row r="8331" spans="1:49">
      <c r="A8331" s="170" t="s">
        <v>28955</v>
      </c>
      <c r="B8331" s="177" t="s">
        <v>28956</v>
      </c>
      <c r="D8331" s="177" t="s">
        <v>508</v>
      </c>
      <c r="E8331" s="177" t="s">
        <v>1141</v>
      </c>
      <c r="F8331" s="177" t="s">
        <v>29195</v>
      </c>
      <c r="I8331" s="177">
        <v>2023</v>
      </c>
      <c r="J8331" s="181" t="s">
        <v>27519</v>
      </c>
      <c r="K8331" s="181" t="s">
        <v>27519</v>
      </c>
      <c r="L8331" s="177" t="s">
        <v>550</v>
      </c>
      <c r="M8331" s="177" t="s">
        <v>29175</v>
      </c>
      <c r="N8331" s="177" t="s">
        <v>29175</v>
      </c>
      <c r="O8331" s="177" t="s">
        <v>195</v>
      </c>
      <c r="R8331" s="177" t="s">
        <v>600</v>
      </c>
      <c r="S8331" s="177" t="s">
        <v>601</v>
      </c>
      <c r="T8331" s="177" t="s">
        <v>29196</v>
      </c>
      <c r="U8331" s="177" t="s">
        <v>739</v>
      </c>
      <c r="V8331" s="177" t="s">
        <v>2569</v>
      </c>
      <c r="W8331" s="177" t="s">
        <v>557</v>
      </c>
      <c r="X8331" s="177" t="s">
        <v>673</v>
      </c>
      <c r="Y8331" s="177" t="s">
        <v>674</v>
      </c>
      <c r="Z8331" s="177" t="s">
        <v>739</v>
      </c>
      <c r="AA8331" s="177" t="s">
        <v>2570</v>
      </c>
      <c r="AB8331" s="177" t="s">
        <v>751</v>
      </c>
      <c r="AQ8331" s="177" t="s">
        <v>1530</v>
      </c>
      <c r="AT8331" s="177"/>
      <c r="AU8331" s="177"/>
      <c r="AV8331" s="177"/>
      <c r="AW8331" s="177"/>
    </row>
    <row r="8332" spans="1:49">
      <c r="A8332" s="170" t="s">
        <v>28955</v>
      </c>
      <c r="B8332" s="177" t="s">
        <v>28956</v>
      </c>
      <c r="D8332" s="177" t="s">
        <v>508</v>
      </c>
      <c r="E8332" s="177" t="s">
        <v>2639</v>
      </c>
      <c r="F8332" s="177" t="s">
        <v>29197</v>
      </c>
      <c r="I8332" s="177">
        <v>2023</v>
      </c>
      <c r="J8332" s="181" t="s">
        <v>27519</v>
      </c>
      <c r="K8332" s="181" t="s">
        <v>27519</v>
      </c>
      <c r="L8332" s="177" t="s">
        <v>550</v>
      </c>
      <c r="M8332" s="177" t="s">
        <v>29175</v>
      </c>
      <c r="N8332" s="177" t="s">
        <v>29175</v>
      </c>
      <c r="O8332" s="177" t="s">
        <v>195</v>
      </c>
      <c r="R8332" s="177" t="s">
        <v>600</v>
      </c>
      <c r="S8332" s="177" t="s">
        <v>601</v>
      </c>
      <c r="T8332" s="177" t="s">
        <v>29198</v>
      </c>
      <c r="U8332" s="177" t="s">
        <v>739</v>
      </c>
      <c r="V8332" s="177" t="s">
        <v>772</v>
      </c>
      <c r="X8332" s="177" t="s">
        <v>673</v>
      </c>
      <c r="Y8332" s="177" t="s">
        <v>674</v>
      </c>
      <c r="Z8332" s="177" t="s">
        <v>739</v>
      </c>
      <c r="AA8332" s="177" t="s">
        <v>1011</v>
      </c>
      <c r="AQ8332" s="177" t="s">
        <v>1530</v>
      </c>
      <c r="AT8332" s="177"/>
      <c r="AU8332" s="177"/>
      <c r="AV8332" s="177"/>
      <c r="AW8332" s="177"/>
    </row>
    <row r="8333" spans="1:49">
      <c r="A8333" s="170" t="s">
        <v>28955</v>
      </c>
      <c r="B8333" s="177" t="s">
        <v>28956</v>
      </c>
      <c r="D8333" s="177" t="s">
        <v>508</v>
      </c>
      <c r="E8333" s="177" t="s">
        <v>1146</v>
      </c>
      <c r="F8333" s="177" t="s">
        <v>29199</v>
      </c>
      <c r="I8333" s="177">
        <v>2023</v>
      </c>
      <c r="J8333" s="181" t="s">
        <v>27519</v>
      </c>
      <c r="K8333" s="181" t="s">
        <v>27519</v>
      </c>
      <c r="L8333" s="177" t="s">
        <v>550</v>
      </c>
      <c r="M8333" s="177" t="s">
        <v>29175</v>
      </c>
      <c r="N8333" s="177" t="s">
        <v>29175</v>
      </c>
      <c r="O8333" s="177" t="s">
        <v>195</v>
      </c>
      <c r="R8333" s="177" t="s">
        <v>600</v>
      </c>
      <c r="S8333" s="177" t="s">
        <v>601</v>
      </c>
      <c r="T8333" s="177" t="s">
        <v>25611</v>
      </c>
      <c r="U8333" s="177" t="s">
        <v>555</v>
      </c>
      <c r="V8333" s="177" t="s">
        <v>3553</v>
      </c>
      <c r="W8333" s="177" t="s">
        <v>790</v>
      </c>
      <c r="X8333" s="177" t="s">
        <v>673</v>
      </c>
      <c r="Y8333" s="177" t="s">
        <v>674</v>
      </c>
      <c r="Z8333" s="177" t="s">
        <v>555</v>
      </c>
      <c r="AA8333" s="177" t="s">
        <v>3554</v>
      </c>
      <c r="AB8333" s="170" t="s">
        <v>21149</v>
      </c>
      <c r="AQ8333" s="177" t="s">
        <v>1530</v>
      </c>
      <c r="AT8333" s="177"/>
      <c r="AU8333" s="177"/>
      <c r="AV8333" s="177"/>
      <c r="AW8333" s="177"/>
    </row>
    <row r="8334" spans="1:49">
      <c r="A8334" s="170" t="s">
        <v>28955</v>
      </c>
      <c r="B8334" s="177" t="s">
        <v>28956</v>
      </c>
      <c r="D8334" s="177" t="s">
        <v>508</v>
      </c>
      <c r="E8334" s="177" t="s">
        <v>1151</v>
      </c>
      <c r="F8334" s="177" t="s">
        <v>29200</v>
      </c>
      <c r="I8334" s="177">
        <v>2023</v>
      </c>
      <c r="J8334" s="181" t="s">
        <v>27519</v>
      </c>
      <c r="K8334" s="181" t="s">
        <v>27519</v>
      </c>
      <c r="L8334" s="177" t="s">
        <v>550</v>
      </c>
      <c r="M8334" s="177" t="s">
        <v>29175</v>
      </c>
      <c r="N8334" s="177" t="s">
        <v>29175</v>
      </c>
      <c r="O8334" s="177" t="s">
        <v>195</v>
      </c>
      <c r="R8334" s="177" t="s">
        <v>600</v>
      </c>
      <c r="S8334" s="177" t="s">
        <v>601</v>
      </c>
      <c r="T8334" s="177" t="s">
        <v>29201</v>
      </c>
      <c r="U8334" s="177" t="s">
        <v>739</v>
      </c>
      <c r="V8334" s="177" t="s">
        <v>2024</v>
      </c>
      <c r="W8334" s="177" t="s">
        <v>714</v>
      </c>
      <c r="X8334" s="177" t="s">
        <v>673</v>
      </c>
      <c r="Y8334" s="177" t="s">
        <v>674</v>
      </c>
      <c r="Z8334" s="177" t="s">
        <v>739</v>
      </c>
      <c r="AA8334" s="177" t="s">
        <v>1084</v>
      </c>
      <c r="AB8334" s="170" t="s">
        <v>12078</v>
      </c>
      <c r="AQ8334" s="177" t="s">
        <v>1530</v>
      </c>
      <c r="AT8334" s="177"/>
      <c r="AU8334" s="177"/>
      <c r="AV8334" s="177"/>
      <c r="AW8334" s="177"/>
    </row>
    <row r="8335" spans="1:49">
      <c r="A8335" s="170" t="s">
        <v>28955</v>
      </c>
      <c r="B8335" s="177" t="s">
        <v>28956</v>
      </c>
      <c r="D8335" s="177" t="s">
        <v>508</v>
      </c>
      <c r="E8335" s="177" t="s">
        <v>1154</v>
      </c>
      <c r="F8335" s="177" t="s">
        <v>29202</v>
      </c>
      <c r="I8335" s="177">
        <v>2023</v>
      </c>
      <c r="J8335" s="181" t="s">
        <v>27519</v>
      </c>
      <c r="K8335" s="181" t="s">
        <v>27519</v>
      </c>
      <c r="L8335" s="177" t="s">
        <v>550</v>
      </c>
      <c r="M8335" s="177" t="s">
        <v>29175</v>
      </c>
      <c r="N8335" s="177" t="s">
        <v>29175</v>
      </c>
      <c r="O8335" s="177" t="s">
        <v>195</v>
      </c>
      <c r="R8335" s="177" t="s">
        <v>600</v>
      </c>
      <c r="S8335" s="177" t="s">
        <v>601</v>
      </c>
      <c r="T8335" s="177" t="s">
        <v>29203</v>
      </c>
      <c r="U8335" s="177" t="s">
        <v>739</v>
      </c>
      <c r="V8335" s="177" t="s">
        <v>2024</v>
      </c>
      <c r="W8335" s="177" t="s">
        <v>783</v>
      </c>
      <c r="X8335" s="177" t="s">
        <v>673</v>
      </c>
      <c r="Y8335" s="177" t="s">
        <v>674</v>
      </c>
      <c r="Z8335" s="177" t="s">
        <v>739</v>
      </c>
      <c r="AA8335" s="177" t="s">
        <v>1084</v>
      </c>
      <c r="AB8335" s="170" t="s">
        <v>21211</v>
      </c>
      <c r="AQ8335" s="177" t="s">
        <v>29204</v>
      </c>
      <c r="AT8335" s="177"/>
      <c r="AU8335" s="177"/>
      <c r="AV8335" s="177"/>
      <c r="AW8335" s="177"/>
    </row>
    <row r="8336" spans="1:49">
      <c r="A8336" s="170" t="s">
        <v>28955</v>
      </c>
      <c r="B8336" s="177" t="s">
        <v>28956</v>
      </c>
      <c r="D8336" s="177" t="s">
        <v>508</v>
      </c>
      <c r="E8336" s="177" t="s">
        <v>2662</v>
      </c>
      <c r="F8336" s="177" t="s">
        <v>29205</v>
      </c>
      <c r="I8336" s="177">
        <v>2023</v>
      </c>
      <c r="J8336" s="181" t="s">
        <v>27519</v>
      </c>
      <c r="K8336" s="181" t="s">
        <v>27519</v>
      </c>
      <c r="L8336" s="177" t="s">
        <v>550</v>
      </c>
      <c r="M8336" s="177" t="s">
        <v>29175</v>
      </c>
      <c r="N8336" s="177" t="s">
        <v>29175</v>
      </c>
      <c r="O8336" s="177" t="s">
        <v>195</v>
      </c>
      <c r="R8336" s="177" t="s">
        <v>600</v>
      </c>
      <c r="S8336" s="177" t="s">
        <v>601</v>
      </c>
      <c r="T8336" s="177" t="s">
        <v>1565</v>
      </c>
      <c r="U8336" s="177" t="s">
        <v>739</v>
      </c>
      <c r="V8336" s="177" t="s">
        <v>889</v>
      </c>
      <c r="W8336" s="177" t="s">
        <v>557</v>
      </c>
      <c r="X8336" s="177" t="s">
        <v>673</v>
      </c>
      <c r="Y8336" s="177" t="s">
        <v>674</v>
      </c>
      <c r="Z8336" s="177" t="s">
        <v>739</v>
      </c>
      <c r="AA8336" s="177" t="s">
        <v>892</v>
      </c>
      <c r="AB8336" s="177" t="s">
        <v>751</v>
      </c>
      <c r="AC8336" s="177" t="s">
        <v>1086</v>
      </c>
      <c r="AD8336" s="177" t="s">
        <v>29206</v>
      </c>
      <c r="AE8336" s="177" t="s">
        <v>870</v>
      </c>
      <c r="AQ8336" s="177"/>
      <c r="AT8336" s="177"/>
      <c r="AU8336" s="177"/>
      <c r="AV8336" s="177"/>
      <c r="AW8336" s="177"/>
    </row>
    <row r="8337" spans="1:71">
      <c r="A8337" s="170" t="s">
        <v>28955</v>
      </c>
      <c r="B8337" s="177" t="s">
        <v>28956</v>
      </c>
      <c r="D8337" s="177" t="s">
        <v>508</v>
      </c>
      <c r="E8337" s="177" t="s">
        <v>1160</v>
      </c>
      <c r="F8337" s="177" t="s">
        <v>29207</v>
      </c>
      <c r="I8337" s="177">
        <v>2023</v>
      </c>
      <c r="J8337" s="181" t="s">
        <v>27519</v>
      </c>
      <c r="K8337" s="181" t="s">
        <v>27519</v>
      </c>
      <c r="L8337" s="177" t="s">
        <v>550</v>
      </c>
      <c r="M8337" s="177" t="s">
        <v>29175</v>
      </c>
      <c r="N8337" s="177" t="s">
        <v>29175</v>
      </c>
      <c r="O8337" s="177" t="s">
        <v>195</v>
      </c>
      <c r="R8337" s="177" t="s">
        <v>600</v>
      </c>
      <c r="S8337" s="177" t="s">
        <v>601</v>
      </c>
      <c r="T8337" s="177" t="s">
        <v>29208</v>
      </c>
      <c r="U8337" s="177" t="s">
        <v>555</v>
      </c>
      <c r="V8337" s="177" t="s">
        <v>743</v>
      </c>
      <c r="W8337" s="177" t="s">
        <v>557</v>
      </c>
      <c r="X8337" s="177" t="s">
        <v>673</v>
      </c>
      <c r="Y8337" s="177" t="s">
        <v>674</v>
      </c>
      <c r="Z8337" s="177" t="s">
        <v>555</v>
      </c>
      <c r="AA8337" s="177" t="s">
        <v>744</v>
      </c>
      <c r="AB8337" s="177" t="s">
        <v>751</v>
      </c>
      <c r="AQ8337" s="177" t="s">
        <v>1530</v>
      </c>
      <c r="AT8337" s="177"/>
      <c r="AU8337" s="177"/>
      <c r="AV8337" s="177"/>
      <c r="AW8337" s="177"/>
    </row>
    <row r="8338" spans="1:71">
      <c r="A8338" s="170" t="s">
        <v>28955</v>
      </c>
      <c r="B8338" s="177" t="s">
        <v>28956</v>
      </c>
      <c r="D8338" s="177" t="s">
        <v>508</v>
      </c>
      <c r="E8338" s="177" t="s">
        <v>1172</v>
      </c>
      <c r="F8338" s="177" t="s">
        <v>29209</v>
      </c>
      <c r="I8338" s="177">
        <v>2023</v>
      </c>
      <c r="J8338" s="181" t="s">
        <v>27519</v>
      </c>
      <c r="K8338" s="181" t="s">
        <v>27519</v>
      </c>
      <c r="L8338" s="177" t="s">
        <v>550</v>
      </c>
      <c r="M8338" s="177" t="s">
        <v>29175</v>
      </c>
      <c r="N8338" s="177" t="s">
        <v>29175</v>
      </c>
      <c r="O8338" s="177" t="s">
        <v>195</v>
      </c>
      <c r="R8338" s="177" t="s">
        <v>600</v>
      </c>
      <c r="S8338" s="177" t="s">
        <v>601</v>
      </c>
      <c r="T8338" s="177" t="s">
        <v>781</v>
      </c>
      <c r="U8338" s="177" t="s">
        <v>646</v>
      </c>
      <c r="V8338" s="177" t="s">
        <v>713</v>
      </c>
      <c r="X8338" s="177" t="s">
        <v>673</v>
      </c>
      <c r="Y8338" s="177" t="s">
        <v>674</v>
      </c>
      <c r="Z8338" s="177" t="s">
        <v>646</v>
      </c>
      <c r="AA8338" s="177" t="s">
        <v>715</v>
      </c>
      <c r="AC8338" s="177" t="s">
        <v>3505</v>
      </c>
      <c r="AD8338" s="177" t="s">
        <v>28991</v>
      </c>
      <c r="AE8338" s="177" t="s">
        <v>583</v>
      </c>
      <c r="AQ8338" s="177"/>
      <c r="AT8338" s="177"/>
      <c r="AU8338" s="177"/>
      <c r="AV8338" s="177"/>
      <c r="AW8338" s="177"/>
    </row>
    <row r="8339" spans="1:71">
      <c r="A8339" s="170" t="s">
        <v>28955</v>
      </c>
      <c r="B8339" s="177" t="s">
        <v>28956</v>
      </c>
      <c r="D8339" s="177" t="s">
        <v>508</v>
      </c>
      <c r="E8339" s="177" t="s">
        <v>661</v>
      </c>
      <c r="F8339" s="177" t="s">
        <v>29210</v>
      </c>
      <c r="I8339" s="177" t="s">
        <v>939</v>
      </c>
      <c r="J8339" s="178">
        <v>45432</v>
      </c>
      <c r="K8339" s="178">
        <v>45432</v>
      </c>
      <c r="L8339" s="177" t="s">
        <v>550</v>
      </c>
      <c r="M8339" s="177" t="s">
        <v>29211</v>
      </c>
      <c r="N8339" s="177" t="s">
        <v>29211</v>
      </c>
      <c r="O8339" s="177" t="s">
        <v>110</v>
      </c>
      <c r="R8339" s="177" t="s">
        <v>565</v>
      </c>
      <c r="S8339" s="177" t="s">
        <v>630</v>
      </c>
      <c r="T8339" s="177" t="s">
        <v>2845</v>
      </c>
      <c r="U8339" s="177" t="s">
        <v>3317</v>
      </c>
      <c r="V8339" s="177" t="s">
        <v>29212</v>
      </c>
      <c r="W8339" s="177" t="s">
        <v>1904</v>
      </c>
      <c r="AA8339" s="177" t="s">
        <v>1964</v>
      </c>
      <c r="AB8339" s="177" t="s">
        <v>29213</v>
      </c>
      <c r="AC8339" s="177" t="s">
        <v>870</v>
      </c>
      <c r="AG8339" s="177" t="s">
        <v>3244</v>
      </c>
      <c r="AH8339" s="177" t="s">
        <v>29214</v>
      </c>
      <c r="AI8339" s="177" t="s">
        <v>1064</v>
      </c>
      <c r="AM8339" s="177" t="s">
        <v>2233</v>
      </c>
      <c r="AN8339" s="177" t="s">
        <v>29215</v>
      </c>
      <c r="AO8339" s="177" t="s">
        <v>1034</v>
      </c>
      <c r="AP8339" s="177" t="s">
        <v>2267</v>
      </c>
      <c r="AQ8339" s="177"/>
      <c r="AT8339" s="177" t="s">
        <v>29216</v>
      </c>
      <c r="AU8339" s="177" t="s">
        <v>809</v>
      </c>
      <c r="AV8339" s="177" t="s">
        <v>1854</v>
      </c>
      <c r="AW8339" s="177" t="s">
        <v>29217</v>
      </c>
      <c r="AX8339" s="177" t="s">
        <v>559</v>
      </c>
    </row>
    <row r="8340" spans="1:71">
      <c r="A8340" s="170" t="s">
        <v>28955</v>
      </c>
      <c r="B8340" s="177" t="s">
        <v>28956</v>
      </c>
      <c r="D8340" s="177" t="s">
        <v>508</v>
      </c>
      <c r="E8340" s="177" t="s">
        <v>661</v>
      </c>
      <c r="F8340" s="177" t="s">
        <v>29218</v>
      </c>
      <c r="I8340" s="177" t="s">
        <v>2271</v>
      </c>
      <c r="J8340" s="178">
        <v>45432</v>
      </c>
      <c r="K8340" s="178">
        <v>45432</v>
      </c>
      <c r="L8340" s="177" t="s">
        <v>550</v>
      </c>
      <c r="M8340" s="177" t="s">
        <v>29219</v>
      </c>
      <c r="N8340" s="177" t="s">
        <v>29219</v>
      </c>
      <c r="O8340" s="177" t="s">
        <v>232</v>
      </c>
      <c r="R8340" s="177" t="s">
        <v>926</v>
      </c>
      <c r="S8340" s="177" t="s">
        <v>644</v>
      </c>
      <c r="T8340" s="177" t="s">
        <v>2404</v>
      </c>
      <c r="U8340" s="177" t="s">
        <v>646</v>
      </c>
      <c r="V8340" s="177" t="s">
        <v>707</v>
      </c>
      <c r="X8340" s="177" t="s">
        <v>651</v>
      </c>
      <c r="Y8340" s="183" t="s">
        <v>646</v>
      </c>
      <c r="Z8340" s="183" t="s">
        <v>929</v>
      </c>
      <c r="AB8340" s="177" t="s">
        <v>29220</v>
      </c>
      <c r="AC8340" s="177" t="s">
        <v>29221</v>
      </c>
      <c r="AD8340" s="177" t="s">
        <v>2296</v>
      </c>
      <c r="AE8340" s="177" t="s">
        <v>932</v>
      </c>
      <c r="AF8340" s="177" t="s">
        <v>29222</v>
      </c>
      <c r="AG8340" s="177" t="s">
        <v>618</v>
      </c>
      <c r="AQ8340" s="177"/>
      <c r="AT8340" s="177"/>
      <c r="AU8340" s="177"/>
      <c r="AV8340" s="177"/>
      <c r="AW8340" s="177"/>
    </row>
    <row r="8341" spans="1:71">
      <c r="A8341" s="170" t="s">
        <v>28955</v>
      </c>
      <c r="B8341" s="177" t="s">
        <v>28956</v>
      </c>
      <c r="D8341" s="177" t="s">
        <v>508</v>
      </c>
      <c r="E8341" s="177" t="s">
        <v>669</v>
      </c>
      <c r="F8341" s="177" t="s">
        <v>29223</v>
      </c>
      <c r="I8341" s="177" t="s">
        <v>2271</v>
      </c>
      <c r="J8341" s="178">
        <v>45432</v>
      </c>
      <c r="K8341" s="178">
        <v>45432</v>
      </c>
      <c r="L8341" s="177" t="s">
        <v>550</v>
      </c>
      <c r="M8341" s="177" t="s">
        <v>29219</v>
      </c>
      <c r="N8341" s="177" t="s">
        <v>29219</v>
      </c>
      <c r="O8341" s="177" t="s">
        <v>195</v>
      </c>
      <c r="R8341" s="177" t="s">
        <v>553</v>
      </c>
      <c r="S8341" s="177" t="s">
        <v>1611</v>
      </c>
      <c r="T8341" s="177" t="s">
        <v>29224</v>
      </c>
      <c r="U8341" s="177" t="s">
        <v>832</v>
      </c>
      <c r="V8341" s="177" t="s">
        <v>1299</v>
      </c>
      <c r="X8341" s="177" t="s">
        <v>2347</v>
      </c>
      <c r="Z8341" s="177" t="s">
        <v>832</v>
      </c>
      <c r="AA8341" s="177" t="s">
        <v>6481</v>
      </c>
      <c r="AB8341" s="177" t="s">
        <v>1257</v>
      </c>
      <c r="AF8341" s="177" t="s">
        <v>651</v>
      </c>
      <c r="AQ8341" s="177" t="s">
        <v>1530</v>
      </c>
      <c r="AT8341" s="177"/>
      <c r="AU8341" s="177"/>
      <c r="AV8341" s="177"/>
      <c r="AW8341" s="177"/>
    </row>
    <row r="8342" spans="1:71">
      <c r="A8342" s="170" t="s">
        <v>28955</v>
      </c>
      <c r="B8342" s="177" t="s">
        <v>28956</v>
      </c>
      <c r="D8342" s="177" t="s">
        <v>508</v>
      </c>
      <c r="E8342" s="177" t="s">
        <v>1146</v>
      </c>
      <c r="F8342" s="177" t="s">
        <v>29225</v>
      </c>
      <c r="I8342" s="177" t="s">
        <v>777</v>
      </c>
      <c r="J8342" s="181" t="s">
        <v>512</v>
      </c>
      <c r="K8342" s="178" t="s">
        <v>512</v>
      </c>
      <c r="L8342" s="177" t="s">
        <v>513</v>
      </c>
      <c r="M8342" s="177" t="s">
        <v>29226</v>
      </c>
      <c r="N8342" s="177" t="s">
        <v>29226</v>
      </c>
      <c r="O8342" s="177" t="s">
        <v>437</v>
      </c>
      <c r="P8342" s="177" t="s">
        <v>10343</v>
      </c>
      <c r="R8342" s="177" t="s">
        <v>10343</v>
      </c>
      <c r="S8342" s="177" t="s">
        <v>517</v>
      </c>
      <c r="T8342" s="177" t="s">
        <v>782</v>
      </c>
      <c r="U8342" s="177" t="s">
        <v>518</v>
      </c>
      <c r="V8342" s="177" t="s">
        <v>645</v>
      </c>
      <c r="W8342" s="177" t="s">
        <v>29227</v>
      </c>
      <c r="X8342" s="177" t="s">
        <v>3010</v>
      </c>
      <c r="Y8342" s="177" t="s">
        <v>29228</v>
      </c>
      <c r="Z8342" s="177" t="s">
        <v>29229</v>
      </c>
      <c r="AA8342" s="177" t="s">
        <v>524</v>
      </c>
      <c r="AB8342" s="177" t="s">
        <v>29230</v>
      </c>
      <c r="AC8342" s="177" t="s">
        <v>29231</v>
      </c>
      <c r="AD8342" s="177" t="s">
        <v>524</v>
      </c>
      <c r="AE8342" s="177" t="s">
        <v>799</v>
      </c>
      <c r="AF8342" s="177" t="s">
        <v>29232</v>
      </c>
      <c r="AG8342" s="177" t="s">
        <v>524</v>
      </c>
      <c r="AH8342" s="177" t="s">
        <v>29228</v>
      </c>
      <c r="AI8342" s="177" t="s">
        <v>29233</v>
      </c>
      <c r="AJ8342" s="177" t="s">
        <v>524</v>
      </c>
      <c r="AK8342" s="177" t="s">
        <v>29228</v>
      </c>
      <c r="AL8342" s="177" t="s">
        <v>29234</v>
      </c>
      <c r="AM8342" s="177" t="s">
        <v>524</v>
      </c>
      <c r="AQ8342" s="177" t="s">
        <v>29235</v>
      </c>
      <c r="AT8342" s="177"/>
      <c r="AU8342" s="177"/>
      <c r="AV8342" s="177"/>
      <c r="AW8342" s="177"/>
      <c r="BG8342" s="177" t="s">
        <v>29236</v>
      </c>
      <c r="BH8342" s="177" t="s">
        <v>29237</v>
      </c>
    </row>
    <row r="8343" spans="1:71">
      <c r="A8343" s="170" t="s">
        <v>28955</v>
      </c>
      <c r="B8343" s="177" t="s">
        <v>28956</v>
      </c>
      <c r="D8343" s="177" t="s">
        <v>508</v>
      </c>
      <c r="E8343" s="177" t="s">
        <v>1535</v>
      </c>
      <c r="F8343" s="177" t="s">
        <v>29238</v>
      </c>
      <c r="I8343" s="177" t="s">
        <v>939</v>
      </c>
      <c r="J8343" s="181">
        <v>45446</v>
      </c>
      <c r="K8343" s="181" t="s">
        <v>27519</v>
      </c>
      <c r="L8343" s="177" t="s">
        <v>513</v>
      </c>
      <c r="M8343" s="177" t="s">
        <v>29239</v>
      </c>
      <c r="N8343" s="177" t="s">
        <v>29239</v>
      </c>
      <c r="O8343" s="177" t="s">
        <v>195</v>
      </c>
      <c r="R8343" s="177" t="s">
        <v>731</v>
      </c>
      <c r="S8343" s="177" t="s">
        <v>780</v>
      </c>
      <c r="T8343" s="177" t="s">
        <v>512</v>
      </c>
      <c r="U8343" s="177" t="s">
        <v>691</v>
      </c>
      <c r="V8343" s="177" t="s">
        <v>833</v>
      </c>
      <c r="X8343" s="177" t="s">
        <v>7979</v>
      </c>
      <c r="Z8343" s="177" t="s">
        <v>691</v>
      </c>
      <c r="AA8343" s="177" t="s">
        <v>834</v>
      </c>
      <c r="AQ8343" s="177" t="s">
        <v>29240</v>
      </c>
      <c r="AT8343" s="177"/>
      <c r="AU8343" s="177"/>
      <c r="AV8343" s="177"/>
      <c r="AW8343" s="177"/>
    </row>
    <row r="8344" spans="1:71">
      <c r="A8344" s="170" t="s">
        <v>28955</v>
      </c>
      <c r="B8344" s="177" t="s">
        <v>28956</v>
      </c>
      <c r="D8344" s="177" t="s">
        <v>508</v>
      </c>
      <c r="E8344" s="177" t="s">
        <v>29241</v>
      </c>
      <c r="F8344" s="177" t="s">
        <v>29242</v>
      </c>
      <c r="I8344" s="177">
        <v>2023</v>
      </c>
      <c r="J8344" s="181">
        <v>45446</v>
      </c>
      <c r="K8344" s="181" t="s">
        <v>27519</v>
      </c>
      <c r="L8344" s="177" t="s">
        <v>513</v>
      </c>
      <c r="M8344" s="177" t="s">
        <v>29239</v>
      </c>
      <c r="N8344" s="177" t="s">
        <v>29239</v>
      </c>
      <c r="O8344" s="177" t="s">
        <v>437</v>
      </c>
      <c r="P8344" s="177" t="s">
        <v>515</v>
      </c>
      <c r="Q8344" s="177" t="s">
        <v>963</v>
      </c>
      <c r="R8344" s="177" t="s">
        <v>516</v>
      </c>
      <c r="S8344" s="177" t="s">
        <v>517</v>
      </c>
      <c r="T8344" s="183" t="s">
        <v>16999</v>
      </c>
      <c r="U8344" s="177" t="s">
        <v>2322</v>
      </c>
      <c r="V8344" s="177" t="s">
        <v>667</v>
      </c>
      <c r="W8344" s="177" t="s">
        <v>12175</v>
      </c>
      <c r="X8344" s="177" t="s">
        <v>965</v>
      </c>
      <c r="AB8344" s="177" t="s">
        <v>1109</v>
      </c>
      <c r="AC8344" s="177" t="s">
        <v>29243</v>
      </c>
      <c r="AD8344" s="177" t="s">
        <v>1064</v>
      </c>
      <c r="AE8344" s="177" t="s">
        <v>1109</v>
      </c>
      <c r="AF8344" s="177" t="s">
        <v>29244</v>
      </c>
      <c r="AG8344" s="177" t="s">
        <v>1064</v>
      </c>
      <c r="AQ8344" s="177" t="s">
        <v>29245</v>
      </c>
      <c r="AT8344" s="177"/>
      <c r="AU8344" s="177"/>
      <c r="AV8344" s="177"/>
      <c r="AW8344" s="177"/>
      <c r="BG8344" s="177" t="s">
        <v>27979</v>
      </c>
    </row>
    <row r="8345" spans="1:71">
      <c r="A8345" s="170" t="s">
        <v>28955</v>
      </c>
      <c r="B8345" s="177" t="s">
        <v>28956</v>
      </c>
      <c r="D8345" s="177" t="s">
        <v>508</v>
      </c>
      <c r="E8345" s="177" t="s">
        <v>29246</v>
      </c>
      <c r="F8345" s="177" t="s">
        <v>29247</v>
      </c>
      <c r="I8345" s="177">
        <v>2023</v>
      </c>
      <c r="J8345" s="181">
        <v>45446</v>
      </c>
      <c r="K8345" s="181" t="s">
        <v>27519</v>
      </c>
      <c r="L8345" s="177" t="s">
        <v>513</v>
      </c>
      <c r="M8345" s="177" t="s">
        <v>29239</v>
      </c>
      <c r="N8345" s="177" t="s">
        <v>29239</v>
      </c>
      <c r="O8345" s="177" t="s">
        <v>437</v>
      </c>
      <c r="P8345" s="177" t="s">
        <v>515</v>
      </c>
      <c r="Q8345" s="177" t="s">
        <v>968</v>
      </c>
      <c r="R8345" s="177" t="s">
        <v>516</v>
      </c>
      <c r="S8345" s="177" t="s">
        <v>517</v>
      </c>
      <c r="T8345" s="183" t="s">
        <v>29248</v>
      </c>
      <c r="U8345" s="177" t="s">
        <v>2322</v>
      </c>
      <c r="V8345" s="177" t="s">
        <v>772</v>
      </c>
      <c r="W8345" s="177" t="s">
        <v>12175</v>
      </c>
      <c r="X8345" s="177" t="s">
        <v>790</v>
      </c>
      <c r="Y8345" s="177" t="s">
        <v>1109</v>
      </c>
      <c r="Z8345" s="177" t="s">
        <v>29249</v>
      </c>
      <c r="AA8345" s="177" t="s">
        <v>1064</v>
      </c>
      <c r="AB8345" s="177" t="s">
        <v>29250</v>
      </c>
      <c r="AC8345" s="177" t="s">
        <v>29251</v>
      </c>
      <c r="AD8345" s="177" t="s">
        <v>1064</v>
      </c>
      <c r="AQ8345" s="177" t="s">
        <v>29252</v>
      </c>
      <c r="AT8345" s="177"/>
      <c r="AU8345" s="177"/>
      <c r="AV8345" s="177"/>
      <c r="AW8345" s="177"/>
      <c r="BG8345" s="177" t="s">
        <v>27981</v>
      </c>
    </row>
    <row r="8346" spans="1:71">
      <c r="A8346" s="170" t="s">
        <v>28955</v>
      </c>
      <c r="B8346" s="177" t="s">
        <v>28956</v>
      </c>
      <c r="D8346" s="177" t="s">
        <v>610</v>
      </c>
      <c r="E8346" s="177" t="s">
        <v>1252</v>
      </c>
      <c r="F8346" s="177" t="s">
        <v>19174</v>
      </c>
      <c r="I8346" s="177" t="s">
        <v>1647</v>
      </c>
      <c r="J8346" s="181" t="s">
        <v>512</v>
      </c>
      <c r="K8346" s="178" t="s">
        <v>512</v>
      </c>
      <c r="L8346" s="177" t="s">
        <v>901</v>
      </c>
      <c r="M8346" s="177" t="s">
        <v>19175</v>
      </c>
      <c r="N8346" s="177" t="s">
        <v>19175</v>
      </c>
      <c r="O8346" s="177" t="s">
        <v>324</v>
      </c>
      <c r="P8346" s="177" t="s">
        <v>903</v>
      </c>
      <c r="R8346" s="177" t="s">
        <v>904</v>
      </c>
      <c r="S8346" s="177" t="s">
        <v>905</v>
      </c>
      <c r="U8346" s="177" t="s">
        <v>2372</v>
      </c>
      <c r="V8346" s="177" t="s">
        <v>2013</v>
      </c>
      <c r="W8346" s="177" t="s">
        <v>908</v>
      </c>
      <c r="Y8346" s="177" t="s">
        <v>908</v>
      </c>
      <c r="AB8346" s="177" t="s">
        <v>910</v>
      </c>
      <c r="AC8346" s="177">
        <v>1400</v>
      </c>
      <c r="AD8346" s="177" t="s">
        <v>911</v>
      </c>
      <c r="AE8346" s="177">
        <v>1225</v>
      </c>
      <c r="AF8346" s="177" t="s">
        <v>912</v>
      </c>
      <c r="AG8346" s="177" t="s">
        <v>908</v>
      </c>
      <c r="AH8346" s="177" t="s">
        <v>2867</v>
      </c>
      <c r="AI8346" s="177" t="s">
        <v>908</v>
      </c>
      <c r="AK8346" s="177" t="s">
        <v>908</v>
      </c>
      <c r="AL8346" s="177">
        <v>480</v>
      </c>
      <c r="AQ8346" s="177" t="s">
        <v>29253</v>
      </c>
      <c r="AT8346" s="177"/>
      <c r="AU8346" s="177"/>
      <c r="AV8346" s="177"/>
      <c r="AW8346" s="177"/>
    </row>
    <row r="8347" spans="1:71">
      <c r="A8347" s="170" t="s">
        <v>29254</v>
      </c>
      <c r="B8347" s="177" t="s">
        <v>29255</v>
      </c>
      <c r="C8347" s="177" t="s">
        <v>29256</v>
      </c>
      <c r="D8347" s="177" t="s">
        <v>508</v>
      </c>
      <c r="E8347" s="177" t="s">
        <v>2111</v>
      </c>
      <c r="F8347" s="177" t="s">
        <v>29257</v>
      </c>
      <c r="G8347" s="177" t="s">
        <v>661</v>
      </c>
      <c r="I8347" s="177" t="s">
        <v>1661</v>
      </c>
      <c r="J8347" s="178" t="s">
        <v>29258</v>
      </c>
      <c r="K8347" s="178" t="s">
        <v>29258</v>
      </c>
      <c r="L8347" s="177" t="s">
        <v>550</v>
      </c>
      <c r="M8347" s="177" t="s">
        <v>29259</v>
      </c>
      <c r="N8347" s="177" t="s">
        <v>29259</v>
      </c>
      <c r="O8347" s="177" t="s">
        <v>195</v>
      </c>
      <c r="P8347" s="177" t="s">
        <v>552</v>
      </c>
      <c r="Q8347" s="177" t="s">
        <v>12373</v>
      </c>
      <c r="R8347" s="177" t="s">
        <v>553</v>
      </c>
      <c r="S8347" s="177" t="s">
        <v>554</v>
      </c>
      <c r="T8347" s="177" t="s">
        <v>29260</v>
      </c>
      <c r="U8347" s="177" t="s">
        <v>646</v>
      </c>
      <c r="V8347" s="177" t="s">
        <v>29261</v>
      </c>
      <c r="W8347" s="177" t="s">
        <v>656</v>
      </c>
      <c r="X8347" s="177" t="s">
        <v>1699</v>
      </c>
      <c r="Z8347" s="177" t="s">
        <v>646</v>
      </c>
      <c r="AA8347" s="177" t="s">
        <v>773</v>
      </c>
      <c r="AB8347" s="177" t="s">
        <v>25302</v>
      </c>
      <c r="AC8347" s="177" t="s">
        <v>19360</v>
      </c>
      <c r="AD8347" s="177" t="s">
        <v>29262</v>
      </c>
      <c r="AE8347" s="177" t="s">
        <v>526</v>
      </c>
      <c r="AF8347" s="177" t="s">
        <v>559</v>
      </c>
      <c r="AQ8347" s="177"/>
      <c r="AR8347" s="177" t="s">
        <v>29263</v>
      </c>
      <c r="AT8347" s="177"/>
      <c r="AU8347" s="177"/>
      <c r="AV8347" s="177"/>
      <c r="AW8347" s="177"/>
      <c r="AY8347" s="170"/>
      <c r="AZ8347" s="170"/>
      <c r="BA8347" s="170"/>
      <c r="BB8347" s="170"/>
      <c r="BC8347" s="170"/>
      <c r="BD8347" s="170"/>
      <c r="BE8347" s="170"/>
      <c r="BF8347" s="170"/>
      <c r="BG8347" s="170"/>
      <c r="BH8347" s="170"/>
      <c r="BI8347" s="170"/>
      <c r="BJ8347" s="170"/>
      <c r="BK8347" s="170"/>
      <c r="BL8347" s="170"/>
      <c r="BM8347" s="170"/>
      <c r="BN8347" s="170"/>
      <c r="BO8347" s="170"/>
      <c r="BP8347" s="170"/>
      <c r="BQ8347" s="170"/>
      <c r="BR8347" s="170"/>
      <c r="BS8347" s="170"/>
    </row>
    <row r="8348" spans="1:71">
      <c r="A8348" s="170" t="s">
        <v>29254</v>
      </c>
      <c r="B8348" s="177" t="s">
        <v>29255</v>
      </c>
      <c r="C8348" s="177" t="s">
        <v>29256</v>
      </c>
      <c r="D8348" s="177" t="s">
        <v>508</v>
      </c>
      <c r="E8348" s="177" t="s">
        <v>661</v>
      </c>
      <c r="F8348" s="177" t="s">
        <v>29264</v>
      </c>
      <c r="I8348" s="177" t="s">
        <v>979</v>
      </c>
      <c r="J8348" s="178">
        <v>44313</v>
      </c>
      <c r="K8348" s="178">
        <v>44313</v>
      </c>
      <c r="L8348" s="177" t="s">
        <v>513</v>
      </c>
      <c r="M8348" s="177" t="s">
        <v>29265</v>
      </c>
      <c r="N8348" s="177" t="s">
        <v>29266</v>
      </c>
      <c r="O8348" s="177" t="s">
        <v>195</v>
      </c>
      <c r="P8348" s="177" t="s">
        <v>887</v>
      </c>
      <c r="Q8348" s="177" t="s">
        <v>8805</v>
      </c>
      <c r="R8348" s="177" t="s">
        <v>600</v>
      </c>
      <c r="S8348" s="177" t="s">
        <v>601</v>
      </c>
      <c r="T8348" s="177" t="s">
        <v>2114</v>
      </c>
      <c r="U8348" s="177" t="s">
        <v>646</v>
      </c>
      <c r="V8348" s="177" t="s">
        <v>889</v>
      </c>
      <c r="W8348" s="177" t="s">
        <v>8647</v>
      </c>
      <c r="X8348" s="177" t="s">
        <v>29267</v>
      </c>
      <c r="Z8348" s="177" t="s">
        <v>646</v>
      </c>
      <c r="AA8348" s="177" t="s">
        <v>892</v>
      </c>
      <c r="AC8348" s="177" t="s">
        <v>1097</v>
      </c>
      <c r="AD8348" s="177" t="s">
        <v>29268</v>
      </c>
      <c r="AE8348" s="177" t="s">
        <v>524</v>
      </c>
      <c r="AQ8348" s="177"/>
      <c r="AR8348" s="177" t="s">
        <v>2244</v>
      </c>
      <c r="AT8348" s="177"/>
      <c r="AU8348" s="177"/>
      <c r="AV8348" s="177"/>
      <c r="AW8348" s="177"/>
      <c r="AY8348" s="170"/>
      <c r="AZ8348" s="170"/>
      <c r="BA8348" s="170"/>
      <c r="BB8348" s="170"/>
      <c r="BC8348" s="170"/>
      <c r="BD8348" s="170"/>
      <c r="BE8348" s="170"/>
      <c r="BF8348" s="170"/>
      <c r="BG8348" s="170"/>
      <c r="BH8348" s="170"/>
      <c r="BI8348" s="170"/>
      <c r="BJ8348" s="170"/>
      <c r="BK8348" s="170"/>
      <c r="BL8348" s="170"/>
      <c r="BM8348" s="170"/>
      <c r="BN8348" s="170"/>
      <c r="BO8348" s="170"/>
      <c r="BP8348" s="170"/>
      <c r="BQ8348" s="170"/>
      <c r="BR8348" s="170"/>
      <c r="BS8348" s="170"/>
    </row>
    <row r="8349" spans="1:71">
      <c r="A8349" s="170" t="s">
        <v>29254</v>
      </c>
      <c r="B8349" s="177" t="s">
        <v>29255</v>
      </c>
      <c r="C8349" s="177" t="s">
        <v>29256</v>
      </c>
      <c r="D8349" s="177" t="s">
        <v>508</v>
      </c>
      <c r="E8349" s="177" t="s">
        <v>669</v>
      </c>
      <c r="F8349" s="177" t="s">
        <v>29269</v>
      </c>
      <c r="I8349" s="177" t="s">
        <v>979</v>
      </c>
      <c r="J8349" s="178">
        <v>44313</v>
      </c>
      <c r="K8349" s="178">
        <v>44313</v>
      </c>
      <c r="L8349" s="177" t="s">
        <v>513</v>
      </c>
      <c r="M8349" s="177" t="s">
        <v>29265</v>
      </c>
      <c r="N8349" s="177" t="s">
        <v>29266</v>
      </c>
      <c r="O8349" s="177" t="s">
        <v>280</v>
      </c>
      <c r="Q8349" s="177" t="s">
        <v>8805</v>
      </c>
      <c r="R8349" s="177" t="s">
        <v>1013</v>
      </c>
      <c r="S8349" s="177" t="s">
        <v>29270</v>
      </c>
      <c r="T8349" s="177" t="s">
        <v>748</v>
      </c>
      <c r="U8349" s="177" t="s">
        <v>646</v>
      </c>
      <c r="V8349" s="177" t="s">
        <v>29271</v>
      </c>
      <c r="AQ8349" s="177" t="s">
        <v>759</v>
      </c>
      <c r="AR8349" s="177" t="s">
        <v>29272</v>
      </c>
      <c r="AT8349" s="177"/>
      <c r="AU8349" s="177"/>
      <c r="AV8349" s="177"/>
      <c r="AW8349" s="177"/>
      <c r="AY8349" s="170"/>
      <c r="AZ8349" s="170"/>
      <c r="BA8349" s="170"/>
      <c r="BB8349" s="170"/>
      <c r="BC8349" s="170"/>
      <c r="BD8349" s="170"/>
      <c r="BE8349" s="170"/>
      <c r="BF8349" s="170"/>
      <c r="BG8349" s="170"/>
      <c r="BH8349" s="170"/>
      <c r="BI8349" s="170"/>
      <c r="BJ8349" s="170"/>
      <c r="BK8349" s="170"/>
      <c r="BL8349" s="170"/>
      <c r="BM8349" s="170"/>
      <c r="BN8349" s="170"/>
      <c r="BO8349" s="170"/>
      <c r="BP8349" s="170"/>
      <c r="BQ8349" s="170"/>
      <c r="BR8349" s="170"/>
      <c r="BS8349" s="170"/>
    </row>
    <row r="8350" spans="1:71">
      <c r="A8350" s="170" t="s">
        <v>29254</v>
      </c>
      <c r="B8350" s="177" t="s">
        <v>29255</v>
      </c>
      <c r="C8350" s="177" t="s">
        <v>29256</v>
      </c>
      <c r="D8350" s="177" t="s">
        <v>508</v>
      </c>
      <c r="E8350" s="177" t="s">
        <v>3031</v>
      </c>
      <c r="F8350" s="177" t="s">
        <v>29273</v>
      </c>
      <c r="G8350" s="177" t="s">
        <v>20821</v>
      </c>
      <c r="I8350" s="177" t="s">
        <v>924</v>
      </c>
      <c r="J8350" s="178">
        <v>44313</v>
      </c>
      <c r="K8350" s="178">
        <v>44313</v>
      </c>
      <c r="L8350" s="177" t="s">
        <v>901</v>
      </c>
      <c r="M8350" s="177" t="s">
        <v>29274</v>
      </c>
      <c r="N8350" s="177" t="s">
        <v>29266</v>
      </c>
      <c r="O8350" s="177" t="s">
        <v>324</v>
      </c>
      <c r="P8350" s="177" t="s">
        <v>903</v>
      </c>
      <c r="Q8350" s="177" t="s">
        <v>8805</v>
      </c>
      <c r="R8350" s="177" t="s">
        <v>951</v>
      </c>
      <c r="S8350" s="177" t="s">
        <v>952</v>
      </c>
      <c r="T8350" s="177" t="s">
        <v>10612</v>
      </c>
      <c r="U8350" s="177" t="s">
        <v>29275</v>
      </c>
      <c r="V8350" s="177" t="s">
        <v>3333</v>
      </c>
      <c r="W8350" s="177" t="s">
        <v>908</v>
      </c>
      <c r="Y8350" s="177" t="s">
        <v>909</v>
      </c>
      <c r="Z8350" s="177" t="s">
        <v>908</v>
      </c>
      <c r="AA8350" s="177" t="s">
        <v>955</v>
      </c>
      <c r="AB8350" s="177" t="s">
        <v>956</v>
      </c>
      <c r="AC8350" s="177" t="s">
        <v>646</v>
      </c>
      <c r="AD8350" s="177" t="s">
        <v>911</v>
      </c>
      <c r="AE8350" s="177" t="s">
        <v>1730</v>
      </c>
      <c r="AF8350" s="177" t="s">
        <v>8834</v>
      </c>
      <c r="AG8350" s="177" t="s">
        <v>1513</v>
      </c>
      <c r="AH8350" s="177" t="s">
        <v>958</v>
      </c>
      <c r="AI8350" s="177" t="s">
        <v>913</v>
      </c>
      <c r="AJ8350" s="177" t="s">
        <v>1134</v>
      </c>
      <c r="AK8350" s="177" t="s">
        <v>982</v>
      </c>
      <c r="AL8350" s="177" t="s">
        <v>959</v>
      </c>
      <c r="AM8350" s="177" t="s">
        <v>960</v>
      </c>
      <c r="AP8350" s="177" t="s">
        <v>908</v>
      </c>
      <c r="AQ8350" s="177" t="s">
        <v>29276</v>
      </c>
      <c r="AR8350" s="177" t="s">
        <v>7592</v>
      </c>
      <c r="AT8350" s="177"/>
      <c r="AU8350" s="177"/>
      <c r="AV8350" s="177" t="s">
        <v>3041</v>
      </c>
      <c r="AW8350" s="177"/>
      <c r="BA8350" s="170"/>
      <c r="BB8350" s="170"/>
      <c r="BC8350" s="170"/>
      <c r="BD8350" s="170"/>
      <c r="BE8350" s="170"/>
      <c r="BF8350" s="170"/>
      <c r="BG8350" s="170"/>
      <c r="BH8350" s="170"/>
      <c r="BI8350" s="170"/>
      <c r="BJ8350" s="170"/>
      <c r="BK8350" s="170"/>
      <c r="BL8350" s="170"/>
      <c r="BM8350" s="170"/>
      <c r="BN8350" s="170"/>
      <c r="BO8350" s="170"/>
      <c r="BP8350" s="170"/>
      <c r="BQ8350" s="170"/>
      <c r="BR8350" s="170"/>
      <c r="BS8350" s="170"/>
    </row>
    <row r="8351" spans="1:71">
      <c r="A8351" s="170" t="s">
        <v>29254</v>
      </c>
      <c r="B8351" s="177" t="s">
        <v>29255</v>
      </c>
      <c r="C8351" s="177" t="s">
        <v>29256</v>
      </c>
      <c r="D8351" s="177" t="s">
        <v>508</v>
      </c>
      <c r="E8351" s="177" t="s">
        <v>685</v>
      </c>
      <c r="F8351" s="177" t="s">
        <v>29277</v>
      </c>
      <c r="I8351" s="177" t="s">
        <v>979</v>
      </c>
      <c r="J8351" s="178" t="s">
        <v>29278</v>
      </c>
      <c r="K8351" s="178" t="s">
        <v>29278</v>
      </c>
      <c r="L8351" s="177" t="s">
        <v>550</v>
      </c>
      <c r="M8351" s="177" t="s">
        <v>29266</v>
      </c>
      <c r="N8351" s="177" t="s">
        <v>29266</v>
      </c>
      <c r="O8351" s="177" t="s">
        <v>383</v>
      </c>
      <c r="P8351" s="177" t="s">
        <v>8504</v>
      </c>
      <c r="R8351" s="177" t="s">
        <v>383</v>
      </c>
      <c r="AQ8351" s="177"/>
      <c r="AR8351" s="177" t="s">
        <v>29279</v>
      </c>
      <c r="AT8351" s="177"/>
      <c r="AU8351" s="177"/>
      <c r="AV8351" s="177"/>
      <c r="AW8351" s="177"/>
      <c r="AY8351" s="170"/>
      <c r="AZ8351" s="170"/>
      <c r="BA8351" s="170"/>
      <c r="BB8351" s="170"/>
      <c r="BC8351" s="170"/>
      <c r="BD8351" s="170"/>
      <c r="BE8351" s="170"/>
      <c r="BF8351" s="170"/>
      <c r="BG8351" s="170"/>
      <c r="BH8351" s="170"/>
      <c r="BI8351" s="170"/>
      <c r="BJ8351" s="170"/>
      <c r="BK8351" s="170"/>
      <c r="BL8351" s="170"/>
      <c r="BM8351" s="170"/>
      <c r="BN8351" s="170"/>
      <c r="BO8351" s="170"/>
      <c r="BP8351" s="170"/>
      <c r="BQ8351" s="170"/>
      <c r="BR8351" s="170"/>
      <c r="BS8351" s="170"/>
    </row>
    <row r="8352" spans="1:71">
      <c r="A8352" s="170" t="s">
        <v>29254</v>
      </c>
      <c r="B8352" s="177" t="s">
        <v>29255</v>
      </c>
      <c r="C8352" s="177" t="s">
        <v>29256</v>
      </c>
      <c r="D8352" s="177" t="s">
        <v>508</v>
      </c>
      <c r="E8352" s="177" t="s">
        <v>704</v>
      </c>
      <c r="F8352" s="177" t="s">
        <v>29280</v>
      </c>
      <c r="I8352" s="177" t="s">
        <v>979</v>
      </c>
      <c r="J8352" s="178" t="s">
        <v>29278</v>
      </c>
      <c r="K8352" s="178" t="s">
        <v>29278</v>
      </c>
      <c r="L8352" s="177" t="s">
        <v>2772</v>
      </c>
      <c r="M8352" s="177" t="s">
        <v>29281</v>
      </c>
      <c r="N8352" s="177" t="s">
        <v>29266</v>
      </c>
      <c r="O8352" s="177" t="s">
        <v>273</v>
      </c>
      <c r="P8352" s="177" t="s">
        <v>2773</v>
      </c>
      <c r="Q8352" s="177" t="s">
        <v>1361</v>
      </c>
      <c r="R8352" s="177" t="s">
        <v>2775</v>
      </c>
      <c r="S8352" s="177" t="s">
        <v>29282</v>
      </c>
      <c r="T8352" s="177" t="s">
        <v>22666</v>
      </c>
      <c r="U8352" s="177" t="s">
        <v>29283</v>
      </c>
      <c r="V8352" s="177" t="s">
        <v>23231</v>
      </c>
      <c r="W8352" s="177" t="s">
        <v>29284</v>
      </c>
      <c r="X8352" s="177" t="s">
        <v>29285</v>
      </c>
      <c r="Y8352" s="177" t="s">
        <v>25519</v>
      </c>
      <c r="Z8352" s="177" t="s">
        <v>8517</v>
      </c>
      <c r="AA8352" s="177" t="s">
        <v>7270</v>
      </c>
      <c r="AB8352" s="177" t="s">
        <v>646</v>
      </c>
      <c r="AC8352" s="177" t="s">
        <v>3754</v>
      </c>
      <c r="AQ8352" s="177" t="s">
        <v>29286</v>
      </c>
      <c r="AR8352" s="177" t="s">
        <v>29287</v>
      </c>
      <c r="AT8352" s="177"/>
      <c r="AU8352" s="177"/>
      <c r="AV8352" s="177"/>
      <c r="AW8352" s="177"/>
      <c r="AY8352" s="170"/>
      <c r="AZ8352" s="170"/>
      <c r="BA8352" s="170"/>
      <c r="BB8352" s="170"/>
      <c r="BC8352" s="170"/>
      <c r="BD8352" s="170"/>
      <c r="BE8352" s="170"/>
      <c r="BF8352" s="170"/>
      <c r="BG8352" s="170"/>
      <c r="BH8352" s="170"/>
      <c r="BI8352" s="170"/>
      <c r="BJ8352" s="170"/>
      <c r="BK8352" s="170"/>
      <c r="BL8352" s="170"/>
      <c r="BM8352" s="170"/>
      <c r="BN8352" s="170"/>
      <c r="BO8352" s="170"/>
      <c r="BP8352" s="170"/>
      <c r="BQ8352" s="170"/>
      <c r="BR8352" s="170"/>
      <c r="BS8352" s="170"/>
    </row>
    <row r="8353" spans="1:71">
      <c r="A8353" s="170" t="s">
        <v>29254</v>
      </c>
      <c r="B8353" s="177" t="s">
        <v>29255</v>
      </c>
      <c r="C8353" s="177" t="s">
        <v>29256</v>
      </c>
      <c r="D8353" s="177" t="s">
        <v>508</v>
      </c>
      <c r="E8353" s="177" t="s">
        <v>709</v>
      </c>
      <c r="F8353" s="177" t="s">
        <v>29288</v>
      </c>
      <c r="I8353" s="177" t="s">
        <v>979</v>
      </c>
      <c r="J8353" s="178" t="s">
        <v>29278</v>
      </c>
      <c r="K8353" s="178" t="s">
        <v>29278</v>
      </c>
      <c r="L8353" s="177" t="s">
        <v>2772</v>
      </c>
      <c r="M8353" s="177" t="s">
        <v>29281</v>
      </c>
      <c r="N8353" s="177" t="s">
        <v>29266</v>
      </c>
      <c r="O8353" s="177" t="s">
        <v>273</v>
      </c>
      <c r="P8353" s="177" t="s">
        <v>2773</v>
      </c>
      <c r="Q8353" s="177" t="s">
        <v>1397</v>
      </c>
      <c r="R8353" s="177" t="s">
        <v>2775</v>
      </c>
      <c r="S8353" s="177" t="s">
        <v>29282</v>
      </c>
      <c r="T8353" s="177" t="s">
        <v>22666</v>
      </c>
      <c r="U8353" s="177" t="s">
        <v>29283</v>
      </c>
      <c r="V8353" s="177" t="s">
        <v>23231</v>
      </c>
      <c r="W8353" s="177" t="s">
        <v>29289</v>
      </c>
      <c r="X8353" s="177" t="s">
        <v>29285</v>
      </c>
      <c r="Y8353" s="177" t="s">
        <v>25519</v>
      </c>
      <c r="Z8353" s="177" t="s">
        <v>8517</v>
      </c>
      <c r="AA8353" s="177" t="s">
        <v>18830</v>
      </c>
      <c r="AB8353" s="177" t="s">
        <v>646</v>
      </c>
      <c r="AC8353" s="177" t="s">
        <v>3754</v>
      </c>
      <c r="AQ8353" s="177" t="s">
        <v>29286</v>
      </c>
      <c r="AR8353" s="177" t="s">
        <v>29290</v>
      </c>
      <c r="AT8353" s="177"/>
      <c r="AU8353" s="177"/>
      <c r="AV8353" s="177"/>
      <c r="AW8353" s="177"/>
      <c r="AY8353" s="170"/>
      <c r="AZ8353" s="170"/>
      <c r="BA8353" s="170"/>
      <c r="BB8353" s="170"/>
      <c r="BC8353" s="170"/>
      <c r="BD8353" s="170"/>
      <c r="BE8353" s="170"/>
      <c r="BF8353" s="170"/>
      <c r="BG8353" s="170"/>
      <c r="BH8353" s="170"/>
      <c r="BI8353" s="170"/>
      <c r="BJ8353" s="170"/>
      <c r="BK8353" s="170"/>
      <c r="BL8353" s="170"/>
      <c r="BM8353" s="170"/>
      <c r="BN8353" s="170"/>
      <c r="BO8353" s="170"/>
      <c r="BP8353" s="170"/>
      <c r="BQ8353" s="170"/>
      <c r="BR8353" s="170"/>
      <c r="BS8353" s="170"/>
    </row>
    <row r="8354" spans="1:71">
      <c r="A8354" s="170" t="s">
        <v>29254</v>
      </c>
      <c r="B8354" s="177" t="s">
        <v>29255</v>
      </c>
      <c r="C8354" s="177" t="s">
        <v>29256</v>
      </c>
      <c r="D8354" s="177" t="s">
        <v>508</v>
      </c>
      <c r="E8354" s="177" t="s">
        <v>547</v>
      </c>
      <c r="F8354" s="177" t="s">
        <v>29291</v>
      </c>
      <c r="I8354" s="177" t="s">
        <v>1647</v>
      </c>
      <c r="J8354" s="178">
        <v>40556</v>
      </c>
      <c r="K8354" s="178">
        <v>42217</v>
      </c>
      <c r="L8354" s="177" t="s">
        <v>513</v>
      </c>
      <c r="M8354" s="177" t="s">
        <v>29292</v>
      </c>
      <c r="N8354" s="177" t="s">
        <v>29292</v>
      </c>
      <c r="O8354" s="177" t="s">
        <v>168</v>
      </c>
      <c r="P8354" s="177" t="s">
        <v>1208</v>
      </c>
      <c r="Q8354" s="177" t="s">
        <v>232</v>
      </c>
      <c r="R8354" s="177" t="s">
        <v>688</v>
      </c>
      <c r="S8354" s="177" t="s">
        <v>763</v>
      </c>
      <c r="U8354" s="177" t="s">
        <v>702</v>
      </c>
      <c r="V8354" s="177" t="s">
        <v>2386</v>
      </c>
      <c r="X8354" s="177" t="s">
        <v>10034</v>
      </c>
      <c r="Z8354" s="177" t="s">
        <v>702</v>
      </c>
      <c r="AA8354" s="177" t="s">
        <v>2439</v>
      </c>
      <c r="AQ8354" s="177" t="s">
        <v>29293</v>
      </c>
      <c r="AR8354" s="177" t="s">
        <v>29294</v>
      </c>
      <c r="AT8354" s="177"/>
      <c r="AU8354" s="177"/>
      <c r="AV8354" s="177"/>
      <c r="AW8354" s="177"/>
      <c r="AY8354" s="170"/>
      <c r="AZ8354" s="170"/>
      <c r="BA8354" s="170"/>
      <c r="BB8354" s="170"/>
      <c r="BC8354" s="170"/>
      <c r="BD8354" s="170"/>
      <c r="BE8354" s="170"/>
      <c r="BF8354" s="170"/>
      <c r="BG8354" s="170"/>
      <c r="BH8354" s="170"/>
      <c r="BI8354" s="170"/>
      <c r="BJ8354" s="170"/>
      <c r="BK8354" s="170"/>
      <c r="BL8354" s="170"/>
      <c r="BM8354" s="170"/>
      <c r="BN8354" s="170"/>
      <c r="BO8354" s="170"/>
      <c r="BP8354" s="170"/>
      <c r="BQ8354" s="170"/>
      <c r="BR8354" s="170"/>
      <c r="BS8354" s="170"/>
    </row>
    <row r="8355" spans="1:71">
      <c r="A8355" s="170" t="s">
        <v>29254</v>
      </c>
      <c r="B8355" s="177" t="s">
        <v>29255</v>
      </c>
      <c r="C8355" s="177" t="s">
        <v>29256</v>
      </c>
      <c r="D8355" s="177" t="s">
        <v>508</v>
      </c>
      <c r="E8355" s="177" t="s">
        <v>587</v>
      </c>
      <c r="F8355" s="177" t="s">
        <v>29295</v>
      </c>
      <c r="I8355" s="177" t="s">
        <v>1647</v>
      </c>
      <c r="J8355" s="178">
        <v>40556</v>
      </c>
      <c r="K8355" s="178">
        <v>42217</v>
      </c>
      <c r="L8355" s="177" t="s">
        <v>513</v>
      </c>
      <c r="M8355" s="177" t="s">
        <v>29292</v>
      </c>
      <c r="N8355" s="177" t="s">
        <v>29292</v>
      </c>
      <c r="O8355" s="177" t="s">
        <v>195</v>
      </c>
      <c r="P8355" s="177" t="s">
        <v>589</v>
      </c>
      <c r="Q8355" s="177" t="s">
        <v>29296</v>
      </c>
      <c r="R8355" s="177" t="s">
        <v>688</v>
      </c>
      <c r="S8355" s="177" t="s">
        <v>763</v>
      </c>
      <c r="T8355" s="177" t="s">
        <v>1060</v>
      </c>
      <c r="U8355" s="177" t="s">
        <v>702</v>
      </c>
      <c r="V8355" s="177" t="s">
        <v>645</v>
      </c>
      <c r="X8355" s="177" t="s">
        <v>10041</v>
      </c>
      <c r="Z8355" s="177" t="s">
        <v>702</v>
      </c>
      <c r="AA8355" s="177" t="s">
        <v>29297</v>
      </c>
      <c r="AQ8355" s="177" t="s">
        <v>29293</v>
      </c>
      <c r="AR8355" s="177" t="s">
        <v>15952</v>
      </c>
      <c r="AT8355" s="177"/>
      <c r="AU8355" s="177"/>
      <c r="AV8355" s="177"/>
      <c r="AW8355" s="177"/>
      <c r="AY8355" s="170"/>
      <c r="AZ8355" s="170"/>
      <c r="BA8355" s="170"/>
      <c r="BB8355" s="170"/>
      <c r="BC8355" s="170"/>
      <c r="BD8355" s="170"/>
      <c r="BE8355" s="170"/>
      <c r="BF8355" s="170"/>
      <c r="BG8355" s="170"/>
      <c r="BH8355" s="170"/>
      <c r="BI8355" s="170"/>
      <c r="BJ8355" s="170"/>
      <c r="BK8355" s="170"/>
      <c r="BL8355" s="170"/>
      <c r="BM8355" s="170"/>
      <c r="BN8355" s="170"/>
      <c r="BO8355" s="170"/>
      <c r="BP8355" s="170"/>
      <c r="BQ8355" s="170"/>
      <c r="BR8355" s="170"/>
      <c r="BS8355" s="170"/>
    </row>
    <row r="8356" spans="1:71">
      <c r="A8356" s="170" t="s">
        <v>29254</v>
      </c>
      <c r="B8356" s="177" t="s">
        <v>29255</v>
      </c>
      <c r="C8356" s="177" t="s">
        <v>29256</v>
      </c>
      <c r="D8356" s="177" t="s">
        <v>508</v>
      </c>
      <c r="E8356" s="177" t="s">
        <v>597</v>
      </c>
      <c r="F8356" s="177" t="s">
        <v>29298</v>
      </c>
      <c r="I8356" s="177" t="s">
        <v>1647</v>
      </c>
      <c r="J8356" s="178">
        <v>40556</v>
      </c>
      <c r="K8356" s="178">
        <v>42217</v>
      </c>
      <c r="L8356" s="177" t="s">
        <v>513</v>
      </c>
      <c r="M8356" s="177" t="s">
        <v>29292</v>
      </c>
      <c r="N8356" s="177" t="s">
        <v>29292</v>
      </c>
      <c r="O8356" s="177" t="s">
        <v>195</v>
      </c>
      <c r="Q8356" s="177" t="s">
        <v>599</v>
      </c>
      <c r="R8356" s="177" t="s">
        <v>600</v>
      </c>
      <c r="S8356" s="177" t="s">
        <v>2443</v>
      </c>
      <c r="T8356" s="177" t="s">
        <v>555</v>
      </c>
      <c r="U8356" s="177" t="s">
        <v>702</v>
      </c>
      <c r="V8356" s="177" t="s">
        <v>2620</v>
      </c>
      <c r="X8356" s="177" t="s">
        <v>10041</v>
      </c>
      <c r="Z8356" s="177" t="s">
        <v>702</v>
      </c>
      <c r="AA8356" s="177" t="s">
        <v>2051</v>
      </c>
      <c r="AC8356" s="177" t="s">
        <v>2456</v>
      </c>
      <c r="AD8356" s="177" t="s">
        <v>29299</v>
      </c>
      <c r="AE8356" s="177" t="s">
        <v>526</v>
      </c>
      <c r="AQ8356" s="177" t="s">
        <v>29300</v>
      </c>
      <c r="AR8356" s="177" t="s">
        <v>29301</v>
      </c>
      <c r="AT8356" s="177"/>
      <c r="AU8356" s="177"/>
      <c r="AV8356" s="177"/>
      <c r="AW8356" s="177"/>
      <c r="AY8356" s="170"/>
      <c r="AZ8356" s="170"/>
      <c r="BA8356" s="170"/>
      <c r="BB8356" s="170"/>
      <c r="BC8356" s="170"/>
      <c r="BD8356" s="170"/>
      <c r="BE8356" s="170"/>
      <c r="BF8356" s="170"/>
      <c r="BG8356" s="170"/>
      <c r="BH8356" s="170"/>
      <c r="BI8356" s="170"/>
      <c r="BJ8356" s="170"/>
      <c r="BK8356" s="170"/>
      <c r="BL8356" s="170"/>
      <c r="BM8356" s="170"/>
      <c r="BN8356" s="170"/>
      <c r="BO8356" s="170"/>
      <c r="BP8356" s="170"/>
      <c r="BQ8356" s="170"/>
      <c r="BR8356" s="170"/>
      <c r="BS8356" s="170"/>
    </row>
    <row r="8357" spans="1:71">
      <c r="A8357" s="170" t="s">
        <v>29254</v>
      </c>
      <c r="B8357" s="177" t="s">
        <v>29255</v>
      </c>
      <c r="C8357" s="177" t="s">
        <v>29256</v>
      </c>
      <c r="D8357" s="177" t="s">
        <v>508</v>
      </c>
      <c r="E8357" s="177" t="s">
        <v>529</v>
      </c>
      <c r="F8357" s="177" t="s">
        <v>29302</v>
      </c>
      <c r="I8357" s="177" t="s">
        <v>1647</v>
      </c>
      <c r="J8357" s="178">
        <v>40556</v>
      </c>
      <c r="K8357" s="178">
        <v>42217</v>
      </c>
      <c r="L8357" s="177" t="s">
        <v>513</v>
      </c>
      <c r="M8357" s="177" t="s">
        <v>29292</v>
      </c>
      <c r="N8357" s="177" t="s">
        <v>29292</v>
      </c>
      <c r="O8357" s="177" t="s">
        <v>437</v>
      </c>
      <c r="P8357" s="177" t="s">
        <v>613</v>
      </c>
      <c r="R8357" s="177" t="s">
        <v>615</v>
      </c>
      <c r="S8357" s="177" t="s">
        <v>613</v>
      </c>
      <c r="T8357" s="177" t="s">
        <v>4510</v>
      </c>
      <c r="U8357" s="177" t="s">
        <v>535</v>
      </c>
      <c r="V8357" s="177" t="s">
        <v>987</v>
      </c>
      <c r="W8357" s="177" t="s">
        <v>617</v>
      </c>
      <c r="X8357" s="177" t="s">
        <v>618</v>
      </c>
      <c r="Y8357" s="177" t="s">
        <v>2450</v>
      </c>
      <c r="Z8357" s="177" t="s">
        <v>29303</v>
      </c>
      <c r="AA8357" s="177" t="s">
        <v>524</v>
      </c>
      <c r="AB8357" s="177" t="s">
        <v>2450</v>
      </c>
      <c r="AC8357" s="177" t="s">
        <v>29303</v>
      </c>
      <c r="AD8357" s="177">
        <v>5.5</v>
      </c>
      <c r="AQ8357" s="177" t="s">
        <v>29300</v>
      </c>
      <c r="AR8357" s="177" t="s">
        <v>18571</v>
      </c>
      <c r="AT8357" s="177"/>
      <c r="AU8357" s="177"/>
      <c r="AV8357" s="177"/>
      <c r="AW8357" s="177"/>
      <c r="AY8357" s="170"/>
      <c r="AZ8357" s="170"/>
      <c r="BA8357" s="170"/>
      <c r="BB8357" s="170"/>
      <c r="BC8357" s="170"/>
      <c r="BD8357" s="170"/>
      <c r="BE8357" s="170"/>
      <c r="BF8357" s="170"/>
      <c r="BG8357" s="170"/>
      <c r="BH8357" s="170"/>
      <c r="BI8357" s="170"/>
      <c r="BJ8357" s="170" t="s">
        <v>29304</v>
      </c>
      <c r="BK8357" s="170"/>
      <c r="BL8357" s="170"/>
      <c r="BM8357" s="170"/>
      <c r="BN8357" s="170"/>
      <c r="BO8357" s="170"/>
      <c r="BP8357" s="170"/>
      <c r="BQ8357" s="170"/>
      <c r="BR8357" s="170"/>
      <c r="BS8357" s="170"/>
    </row>
    <row r="8358" spans="1:71">
      <c r="A8358" s="170" t="s">
        <v>29254</v>
      </c>
      <c r="B8358" s="177" t="s">
        <v>29255</v>
      </c>
      <c r="C8358" s="177" t="s">
        <v>29256</v>
      </c>
      <c r="D8358" s="177" t="s">
        <v>508</v>
      </c>
      <c r="E8358" s="177" t="s">
        <v>1628</v>
      </c>
      <c r="F8358" s="177" t="s">
        <v>29305</v>
      </c>
      <c r="I8358" s="177" t="s">
        <v>1647</v>
      </c>
      <c r="J8358" s="178">
        <v>40556</v>
      </c>
      <c r="K8358" s="178">
        <v>42217</v>
      </c>
      <c r="L8358" s="177" t="s">
        <v>513</v>
      </c>
      <c r="M8358" s="177" t="s">
        <v>29292</v>
      </c>
      <c r="N8358" s="177" t="s">
        <v>29292</v>
      </c>
      <c r="O8358" s="177" t="s">
        <v>195</v>
      </c>
      <c r="P8358" s="177" t="s">
        <v>1816</v>
      </c>
      <c r="Q8358" s="177" t="s">
        <v>2696</v>
      </c>
      <c r="R8358" s="177" t="s">
        <v>600</v>
      </c>
      <c r="S8358" s="177" t="s">
        <v>2443</v>
      </c>
      <c r="T8358" s="177" t="s">
        <v>832</v>
      </c>
      <c r="U8358" s="177" t="s">
        <v>702</v>
      </c>
      <c r="V8358" s="177" t="s">
        <v>1061</v>
      </c>
      <c r="X8358" s="177" t="s">
        <v>10041</v>
      </c>
      <c r="Z8358" s="177" t="s">
        <v>702</v>
      </c>
      <c r="AA8358" s="177" t="s">
        <v>2059</v>
      </c>
      <c r="AC8358" s="177" t="s">
        <v>2456</v>
      </c>
      <c r="AD8358" s="177" t="s">
        <v>29306</v>
      </c>
      <c r="AE8358" s="177" t="s">
        <v>526</v>
      </c>
      <c r="AQ8358" s="177" t="s">
        <v>29300</v>
      </c>
      <c r="AR8358" s="177" t="s">
        <v>29307</v>
      </c>
      <c r="AT8358" s="177"/>
      <c r="AU8358" s="177"/>
      <c r="AV8358" s="177"/>
      <c r="AW8358" s="177"/>
      <c r="AY8358" s="170"/>
      <c r="AZ8358" s="170"/>
      <c r="BA8358" s="170"/>
      <c r="BB8358" s="170"/>
      <c r="BC8358" s="170"/>
      <c r="BD8358" s="170"/>
      <c r="BE8358" s="170"/>
      <c r="BF8358" s="170"/>
      <c r="BG8358" s="170"/>
      <c r="BH8358" s="170"/>
      <c r="BI8358" s="170"/>
      <c r="BJ8358" s="170"/>
      <c r="BK8358" s="170"/>
      <c r="BL8358" s="170"/>
      <c r="BM8358" s="170"/>
      <c r="BN8358" s="170"/>
      <c r="BO8358" s="170"/>
      <c r="BP8358" s="170"/>
      <c r="BQ8358" s="170"/>
      <c r="BR8358" s="170"/>
      <c r="BS8358" s="170"/>
    </row>
    <row r="8359" spans="1:71">
      <c r="A8359" s="170" t="s">
        <v>29254</v>
      </c>
      <c r="B8359" s="177" t="s">
        <v>29255</v>
      </c>
      <c r="C8359" s="177" t="s">
        <v>29256</v>
      </c>
      <c r="D8359" s="177" t="s">
        <v>508</v>
      </c>
      <c r="E8359" s="170" t="s">
        <v>1632</v>
      </c>
      <c r="F8359" s="177" t="s">
        <v>29308</v>
      </c>
      <c r="I8359" s="177" t="s">
        <v>1647</v>
      </c>
      <c r="J8359" s="178">
        <v>40556</v>
      </c>
      <c r="K8359" s="178">
        <v>42217</v>
      </c>
      <c r="L8359" s="177" t="s">
        <v>513</v>
      </c>
      <c r="M8359" s="177" t="s">
        <v>29292</v>
      </c>
      <c r="N8359" s="177" t="s">
        <v>29292</v>
      </c>
      <c r="O8359" s="177" t="s">
        <v>195</v>
      </c>
      <c r="P8359" s="177" t="s">
        <v>1023</v>
      </c>
      <c r="Q8359" s="177" t="s">
        <v>7115</v>
      </c>
      <c r="R8359" s="177" t="s">
        <v>688</v>
      </c>
      <c r="S8359" s="177" t="s">
        <v>763</v>
      </c>
      <c r="T8359" s="177" t="s">
        <v>578</v>
      </c>
      <c r="U8359" s="177" t="s">
        <v>579</v>
      </c>
      <c r="V8359" s="177" t="s">
        <v>2059</v>
      </c>
      <c r="X8359" s="177" t="s">
        <v>10041</v>
      </c>
      <c r="Z8359" s="177" t="s">
        <v>579</v>
      </c>
      <c r="AA8359" s="177" t="s">
        <v>2460</v>
      </c>
      <c r="AC8359" s="177" t="s">
        <v>20523</v>
      </c>
      <c r="AD8359" s="177" t="s">
        <v>29309</v>
      </c>
      <c r="AE8359" s="177" t="s">
        <v>8213</v>
      </c>
      <c r="AQ8359" s="177" t="s">
        <v>29300</v>
      </c>
      <c r="AR8359" s="177" t="s">
        <v>29310</v>
      </c>
      <c r="AT8359" s="177"/>
      <c r="AU8359" s="177"/>
      <c r="AV8359" s="177"/>
      <c r="AW8359" s="177"/>
      <c r="AY8359" s="170"/>
      <c r="AZ8359" s="170"/>
      <c r="BA8359" s="170"/>
      <c r="BB8359" s="170"/>
      <c r="BC8359" s="170"/>
      <c r="BD8359" s="170"/>
      <c r="BE8359" s="170"/>
      <c r="BF8359" s="170"/>
      <c r="BG8359" s="170"/>
      <c r="BH8359" s="170"/>
      <c r="BI8359" s="170"/>
      <c r="BJ8359" s="170"/>
      <c r="BK8359" s="170"/>
      <c r="BL8359" s="170"/>
      <c r="BM8359" s="170"/>
      <c r="BN8359" s="170"/>
      <c r="BO8359" s="170"/>
      <c r="BP8359" s="170"/>
      <c r="BQ8359" s="170"/>
      <c r="BR8359" s="170"/>
      <c r="BS8359" s="170"/>
    </row>
    <row r="8360" spans="1:71">
      <c r="A8360" s="170" t="s">
        <v>29254</v>
      </c>
      <c r="B8360" s="177" t="s">
        <v>29255</v>
      </c>
      <c r="C8360" s="177" t="s">
        <v>29256</v>
      </c>
      <c r="D8360" s="177" t="s">
        <v>508</v>
      </c>
      <c r="E8360" s="177" t="s">
        <v>1877</v>
      </c>
      <c r="F8360" s="177" t="s">
        <v>29311</v>
      </c>
      <c r="I8360" s="177" t="s">
        <v>1647</v>
      </c>
      <c r="J8360" s="178">
        <v>40556</v>
      </c>
      <c r="K8360" s="178">
        <v>42217</v>
      </c>
      <c r="L8360" s="177" t="s">
        <v>513</v>
      </c>
      <c r="M8360" s="177" t="s">
        <v>29292</v>
      </c>
      <c r="N8360" s="177" t="s">
        <v>29292</v>
      </c>
      <c r="O8360" s="177" t="s">
        <v>195</v>
      </c>
      <c r="P8360" s="177" t="s">
        <v>1193</v>
      </c>
      <c r="Q8360" s="177" t="s">
        <v>1821</v>
      </c>
      <c r="R8360" s="177" t="s">
        <v>688</v>
      </c>
      <c r="S8360" s="177" t="s">
        <v>763</v>
      </c>
      <c r="T8360" s="177" t="s">
        <v>602</v>
      </c>
      <c r="U8360" s="177" t="s">
        <v>579</v>
      </c>
      <c r="V8360" s="177" t="s">
        <v>645</v>
      </c>
      <c r="X8360" s="177" t="s">
        <v>10041</v>
      </c>
      <c r="Z8360" s="177" t="s">
        <v>579</v>
      </c>
      <c r="AA8360" s="177" t="s">
        <v>2466</v>
      </c>
      <c r="AQ8360" s="177" t="s">
        <v>29293</v>
      </c>
      <c r="AR8360" s="177" t="s">
        <v>29312</v>
      </c>
      <c r="AT8360" s="177"/>
      <c r="AU8360" s="177"/>
      <c r="AV8360" s="177"/>
      <c r="AW8360" s="177"/>
      <c r="AY8360" s="170"/>
      <c r="AZ8360" s="170"/>
      <c r="BA8360" s="170"/>
      <c r="BB8360" s="170"/>
      <c r="BC8360" s="170"/>
      <c r="BD8360" s="170"/>
      <c r="BE8360" s="170"/>
      <c r="BF8360" s="170"/>
      <c r="BG8360" s="170"/>
      <c r="BH8360" s="170"/>
      <c r="BI8360" s="170"/>
      <c r="BJ8360" s="170"/>
      <c r="BK8360" s="170"/>
      <c r="BL8360" s="170"/>
      <c r="BM8360" s="170"/>
      <c r="BN8360" s="170"/>
      <c r="BO8360" s="170"/>
      <c r="BP8360" s="170"/>
      <c r="BQ8360" s="170"/>
      <c r="BR8360" s="170"/>
      <c r="BS8360" s="170"/>
    </row>
    <row r="8361" spans="1:71">
      <c r="A8361" s="170" t="s">
        <v>29254</v>
      </c>
      <c r="B8361" s="177" t="s">
        <v>29255</v>
      </c>
      <c r="C8361" s="177" t="s">
        <v>29256</v>
      </c>
      <c r="D8361" s="177" t="s">
        <v>508</v>
      </c>
      <c r="E8361" s="177" t="s">
        <v>2117</v>
      </c>
      <c r="F8361" s="177" t="s">
        <v>29313</v>
      </c>
      <c r="G8361" s="177" t="s">
        <v>597</v>
      </c>
      <c r="I8361" s="177" t="s">
        <v>531</v>
      </c>
      <c r="J8361" s="178">
        <v>38030</v>
      </c>
      <c r="K8361" s="178">
        <v>42186</v>
      </c>
      <c r="L8361" s="177" t="s">
        <v>550</v>
      </c>
      <c r="M8361" s="177" t="s">
        <v>29314</v>
      </c>
      <c r="N8361" s="177" t="s">
        <v>29314</v>
      </c>
      <c r="O8361" s="177" t="s">
        <v>110</v>
      </c>
      <c r="R8361" s="177" t="s">
        <v>565</v>
      </c>
      <c r="S8361" s="177" t="s">
        <v>1558</v>
      </c>
      <c r="T8361" s="177" t="s">
        <v>29260</v>
      </c>
      <c r="U8361" s="177" t="s">
        <v>29315</v>
      </c>
      <c r="AA8361" s="177" t="s">
        <v>29316</v>
      </c>
      <c r="AM8361" s="177" t="s">
        <v>29317</v>
      </c>
      <c r="AQ8361" s="177" t="s">
        <v>29318</v>
      </c>
      <c r="AR8361" s="177" t="s">
        <v>23377</v>
      </c>
      <c r="AT8361" s="177"/>
      <c r="AU8361" s="177"/>
      <c r="AV8361" s="177"/>
      <c r="AW8361" s="177"/>
      <c r="AY8361" s="170"/>
      <c r="AZ8361" s="170"/>
      <c r="BA8361" s="170"/>
      <c r="BB8361" s="170"/>
      <c r="BC8361" s="170"/>
      <c r="BD8361" s="170"/>
      <c r="BE8361" s="170"/>
      <c r="BF8361" s="170"/>
      <c r="BG8361" s="170"/>
      <c r="BH8361" s="170"/>
      <c r="BI8361" s="170"/>
      <c r="BJ8361" s="170"/>
      <c r="BK8361" s="170"/>
      <c r="BL8361" s="170"/>
      <c r="BM8361" s="170"/>
      <c r="BN8361" s="170"/>
      <c r="BO8361" s="170"/>
      <c r="BP8361" s="170"/>
      <c r="BQ8361" s="170"/>
      <c r="BR8361" s="170"/>
      <c r="BS8361" s="170"/>
    </row>
    <row r="8362" spans="1:71">
      <c r="A8362" s="170" t="s">
        <v>29254</v>
      </c>
      <c r="B8362" s="177" t="s">
        <v>29255</v>
      </c>
      <c r="C8362" s="177" t="s">
        <v>29256</v>
      </c>
      <c r="D8362" s="177" t="s">
        <v>508</v>
      </c>
      <c r="E8362" s="170" t="s">
        <v>29319</v>
      </c>
      <c r="F8362" s="177" t="s">
        <v>29320</v>
      </c>
      <c r="G8362" s="177" t="s">
        <v>29321</v>
      </c>
      <c r="I8362" s="177" t="s">
        <v>531</v>
      </c>
      <c r="J8362" s="178">
        <v>38030</v>
      </c>
      <c r="K8362" s="178">
        <v>42186</v>
      </c>
      <c r="L8362" s="177" t="s">
        <v>550</v>
      </c>
      <c r="M8362" s="177" t="s">
        <v>29314</v>
      </c>
      <c r="N8362" s="177" t="s">
        <v>29314</v>
      </c>
      <c r="O8362" s="177" t="s">
        <v>303</v>
      </c>
      <c r="Q8362" s="177" t="s">
        <v>110</v>
      </c>
      <c r="R8362" s="177" t="s">
        <v>1267</v>
      </c>
      <c r="S8362" s="177" t="s">
        <v>303</v>
      </c>
      <c r="U8362" s="177" t="s">
        <v>29322</v>
      </c>
      <c r="V8362" s="177" t="s">
        <v>8516</v>
      </c>
      <c r="W8362" s="177" t="s">
        <v>8517</v>
      </c>
      <c r="AQ8362" s="177"/>
      <c r="AR8362" s="177" t="s">
        <v>29323</v>
      </c>
      <c r="AT8362" s="177"/>
      <c r="AU8362" s="177"/>
      <c r="AV8362" s="177"/>
      <c r="AW8362" s="177"/>
      <c r="AY8362" s="170"/>
      <c r="AZ8362" s="170"/>
      <c r="BA8362" s="170"/>
      <c r="BB8362" s="170"/>
      <c r="BC8362" s="170"/>
      <c r="BD8362" s="170"/>
      <c r="BE8362" s="170"/>
      <c r="BF8362" s="170"/>
      <c r="BG8362" s="170"/>
      <c r="BH8362" s="170"/>
      <c r="BI8362" s="170"/>
      <c r="BJ8362" s="170"/>
      <c r="BK8362" s="170"/>
      <c r="BL8362" s="170"/>
      <c r="BM8362" s="170"/>
      <c r="BN8362" s="170"/>
      <c r="BO8362" s="170"/>
      <c r="BP8362" s="170"/>
      <c r="BQ8362" s="170"/>
      <c r="BR8362" s="170"/>
      <c r="BS8362" s="170"/>
    </row>
    <row r="8363" spans="1:71">
      <c r="A8363" s="170"/>
      <c r="B8363" s="177" t="s">
        <v>29324</v>
      </c>
      <c r="D8363" s="177" t="s">
        <v>610</v>
      </c>
      <c r="E8363" s="177" t="s">
        <v>669</v>
      </c>
      <c r="F8363" s="177" t="s">
        <v>14857</v>
      </c>
      <c r="I8363" s="177" t="s">
        <v>1647</v>
      </c>
      <c r="J8363" s="181" t="s">
        <v>512</v>
      </c>
      <c r="K8363" s="178" t="s">
        <v>512</v>
      </c>
      <c r="L8363" s="177" t="s">
        <v>513</v>
      </c>
      <c r="M8363" s="177" t="s">
        <v>14858</v>
      </c>
      <c r="N8363" s="177" t="s">
        <v>14858</v>
      </c>
      <c r="O8363" s="177" t="s">
        <v>437</v>
      </c>
      <c r="P8363" s="177" t="s">
        <v>973</v>
      </c>
      <c r="R8363" s="177" t="s">
        <v>973</v>
      </c>
      <c r="T8363" s="177" t="s">
        <v>2657</v>
      </c>
      <c r="U8363" s="177" t="s">
        <v>535</v>
      </c>
      <c r="V8363" s="177" t="s">
        <v>796</v>
      </c>
      <c r="W8363" s="177" t="s">
        <v>3015</v>
      </c>
      <c r="X8363" s="177" t="s">
        <v>1195</v>
      </c>
      <c r="Y8363" s="177" t="s">
        <v>2450</v>
      </c>
      <c r="Z8363" s="177" t="s">
        <v>14859</v>
      </c>
      <c r="AA8363" s="177" t="s">
        <v>524</v>
      </c>
      <c r="AB8363" s="177" t="s">
        <v>2450</v>
      </c>
      <c r="AC8363" s="177" t="s">
        <v>14860</v>
      </c>
      <c r="AD8363" s="177" t="s">
        <v>524</v>
      </c>
      <c r="AE8363" s="177" t="s">
        <v>2450</v>
      </c>
      <c r="AF8363" s="177" t="s">
        <v>14861</v>
      </c>
      <c r="AG8363" s="177" t="s">
        <v>524</v>
      </c>
      <c r="AQ8363" s="177" t="s">
        <v>29325</v>
      </c>
      <c r="AT8363" s="177"/>
      <c r="AU8363" s="177"/>
      <c r="AV8363" s="177"/>
      <c r="AW8363" s="177"/>
      <c r="BA8363" s="177" t="s">
        <v>14863</v>
      </c>
    </row>
    <row r="8364" spans="1:71">
      <c r="A8364" s="170" t="s">
        <v>29326</v>
      </c>
      <c r="B8364" s="177" t="s">
        <v>29327</v>
      </c>
      <c r="D8364" s="177" t="s">
        <v>508</v>
      </c>
      <c r="E8364" s="177" t="s">
        <v>661</v>
      </c>
      <c r="F8364" s="177" t="s">
        <v>29328</v>
      </c>
      <c r="I8364" s="177" t="s">
        <v>924</v>
      </c>
      <c r="J8364" s="178">
        <v>44223</v>
      </c>
      <c r="K8364" s="178">
        <v>44223</v>
      </c>
      <c r="L8364" s="177" t="s">
        <v>550</v>
      </c>
      <c r="M8364" s="177" t="s">
        <v>29329</v>
      </c>
      <c r="N8364" s="177" t="s">
        <v>29329</v>
      </c>
      <c r="O8364" s="177" t="s">
        <v>110</v>
      </c>
      <c r="R8364" s="177" t="s">
        <v>565</v>
      </c>
      <c r="S8364" s="177" t="s">
        <v>921</v>
      </c>
      <c r="U8364" s="177" t="s">
        <v>3317</v>
      </c>
      <c r="V8364" s="177" t="s">
        <v>29330</v>
      </c>
      <c r="W8364" s="177" t="s">
        <v>1904</v>
      </c>
      <c r="AA8364" s="177" t="s">
        <v>1964</v>
      </c>
      <c r="AB8364" s="177" t="s">
        <v>29331</v>
      </c>
      <c r="AC8364" s="177" t="s">
        <v>870</v>
      </c>
      <c r="AG8364" s="177" t="s">
        <v>3244</v>
      </c>
      <c r="AH8364" s="177" t="s">
        <v>29332</v>
      </c>
      <c r="AI8364" s="177" t="s">
        <v>1064</v>
      </c>
      <c r="AM8364" s="177" t="s">
        <v>2233</v>
      </c>
      <c r="AN8364" s="177" t="s">
        <v>29333</v>
      </c>
      <c r="AO8364" s="177" t="s">
        <v>1034</v>
      </c>
      <c r="AP8364" s="177" t="s">
        <v>2267</v>
      </c>
      <c r="AQ8364" s="177"/>
      <c r="AT8364" s="177" t="s">
        <v>29334</v>
      </c>
      <c r="AU8364" s="177" t="s">
        <v>809</v>
      </c>
      <c r="AV8364" s="177" t="s">
        <v>1854</v>
      </c>
      <c r="AW8364" s="177" t="s">
        <v>29335</v>
      </c>
      <c r="AX8364" s="177" t="s">
        <v>559</v>
      </c>
    </row>
    <row r="8365" spans="1:71">
      <c r="A8365" s="170" t="s">
        <v>29336</v>
      </c>
      <c r="B8365" s="177" t="s">
        <v>29337</v>
      </c>
      <c r="D8365" s="177" t="s">
        <v>610</v>
      </c>
      <c r="E8365" s="177" t="s">
        <v>661</v>
      </c>
      <c r="F8365" s="177" t="s">
        <v>29338</v>
      </c>
      <c r="G8365" s="177" t="s">
        <v>29339</v>
      </c>
      <c r="H8365" s="177" t="s">
        <v>4453</v>
      </c>
      <c r="I8365" s="177" t="s">
        <v>2049</v>
      </c>
      <c r="J8365" s="178">
        <v>40553</v>
      </c>
      <c r="K8365" s="178">
        <v>40553</v>
      </c>
      <c r="L8365" s="177" t="s">
        <v>550</v>
      </c>
      <c r="M8365" s="177" t="s">
        <v>29340</v>
      </c>
      <c r="N8365" s="177" t="s">
        <v>29340</v>
      </c>
      <c r="O8365" s="177" t="s">
        <v>232</v>
      </c>
      <c r="R8365" s="177" t="s">
        <v>926</v>
      </c>
      <c r="S8365" s="177" t="s">
        <v>3450</v>
      </c>
      <c r="T8365" s="177" t="s">
        <v>3361</v>
      </c>
      <c r="U8365" s="177" t="s">
        <v>646</v>
      </c>
      <c r="V8365" s="177" t="s">
        <v>27160</v>
      </c>
      <c r="X8365" s="177" t="s">
        <v>651</v>
      </c>
      <c r="Y8365" s="177" t="s">
        <v>646</v>
      </c>
      <c r="Z8365" s="177" t="s">
        <v>8461</v>
      </c>
      <c r="AB8365" s="177" t="s">
        <v>22728</v>
      </c>
      <c r="AC8365" s="177" t="s">
        <v>29341</v>
      </c>
      <c r="AD8365" s="177" t="s">
        <v>1034</v>
      </c>
      <c r="AE8365" s="177" t="s">
        <v>22730</v>
      </c>
      <c r="AF8365" s="177" t="s">
        <v>29342</v>
      </c>
      <c r="AG8365" s="177" t="s">
        <v>618</v>
      </c>
      <c r="AQ8365" s="177" t="s">
        <v>29343</v>
      </c>
      <c r="AT8365" s="177"/>
      <c r="AU8365" s="177"/>
      <c r="AV8365" s="177"/>
      <c r="AW8365" s="177"/>
    </row>
    <row r="8366" spans="1:71">
      <c r="A8366" s="170" t="s">
        <v>29336</v>
      </c>
      <c r="B8366" s="177" t="s">
        <v>29337</v>
      </c>
      <c r="D8366" s="177" t="s">
        <v>610</v>
      </c>
      <c r="E8366" s="177" t="s">
        <v>669</v>
      </c>
      <c r="F8366" s="177" t="s">
        <v>29344</v>
      </c>
      <c r="G8366" s="177" t="s">
        <v>587</v>
      </c>
      <c r="H8366" s="177" t="s">
        <v>2561</v>
      </c>
      <c r="I8366" s="177" t="s">
        <v>2049</v>
      </c>
      <c r="J8366" s="178">
        <v>40553</v>
      </c>
      <c r="K8366" s="178">
        <v>40553</v>
      </c>
      <c r="L8366" s="177" t="s">
        <v>550</v>
      </c>
      <c r="M8366" s="177" t="s">
        <v>29340</v>
      </c>
      <c r="N8366" s="177" t="s">
        <v>29340</v>
      </c>
      <c r="O8366" s="177" t="s">
        <v>195</v>
      </c>
      <c r="P8366" s="177" t="s">
        <v>552</v>
      </c>
      <c r="R8366" s="177" t="s">
        <v>553</v>
      </c>
      <c r="S8366" s="177" t="s">
        <v>1611</v>
      </c>
      <c r="T8366" s="177" t="s">
        <v>590</v>
      </c>
      <c r="U8366" s="177" t="s">
        <v>832</v>
      </c>
      <c r="V8366" s="177" t="s">
        <v>782</v>
      </c>
      <c r="X8366" s="177" t="s">
        <v>1043</v>
      </c>
      <c r="Z8366" s="177" t="s">
        <v>832</v>
      </c>
      <c r="AA8366" s="177" t="s">
        <v>773</v>
      </c>
      <c r="AC8366" s="177" t="s">
        <v>27070</v>
      </c>
      <c r="AD8366" s="177" t="s">
        <v>29345</v>
      </c>
      <c r="AE8366" s="177" t="s">
        <v>583</v>
      </c>
      <c r="AF8366" s="177" t="s">
        <v>1049</v>
      </c>
      <c r="AQ8366" s="177" t="s">
        <v>29346</v>
      </c>
      <c r="AT8366" s="177"/>
      <c r="AU8366" s="177"/>
      <c r="AV8366" s="177"/>
      <c r="AW8366" s="177"/>
    </row>
    <row r="8367" spans="1:71">
      <c r="A8367" s="170" t="s">
        <v>29336</v>
      </c>
      <c r="B8367" s="177" t="s">
        <v>29337</v>
      </c>
      <c r="D8367" s="177" t="s">
        <v>610</v>
      </c>
      <c r="E8367" s="177" t="s">
        <v>685</v>
      </c>
      <c r="F8367" s="177" t="s">
        <v>29347</v>
      </c>
      <c r="G8367" s="177" t="s">
        <v>597</v>
      </c>
      <c r="H8367" s="177" t="s">
        <v>2568</v>
      </c>
      <c r="I8367" s="177" t="s">
        <v>2049</v>
      </c>
      <c r="J8367" s="178">
        <v>40553</v>
      </c>
      <c r="K8367" s="178">
        <v>40553</v>
      </c>
      <c r="L8367" s="177" t="s">
        <v>550</v>
      </c>
      <c r="M8367" s="177" t="s">
        <v>29340</v>
      </c>
      <c r="N8367" s="177" t="s">
        <v>29340</v>
      </c>
      <c r="O8367" s="177" t="s">
        <v>195</v>
      </c>
      <c r="P8367" s="177" t="s">
        <v>589</v>
      </c>
      <c r="Q8367" s="177" t="s">
        <v>599</v>
      </c>
      <c r="R8367" s="177" t="s">
        <v>553</v>
      </c>
      <c r="S8367" s="177" t="s">
        <v>1611</v>
      </c>
      <c r="U8367" s="177" t="s">
        <v>579</v>
      </c>
      <c r="V8367" s="177" t="s">
        <v>2548</v>
      </c>
      <c r="W8367" s="177" t="s">
        <v>592</v>
      </c>
      <c r="X8367" s="177" t="s">
        <v>1043</v>
      </c>
      <c r="Z8367" s="177" t="s">
        <v>579</v>
      </c>
      <c r="AA8367" s="177" t="s">
        <v>9147</v>
      </c>
      <c r="AB8367" s="177" t="s">
        <v>1581</v>
      </c>
      <c r="AC8367" s="177" t="s">
        <v>27171</v>
      </c>
      <c r="AD8367" s="177" t="s">
        <v>29348</v>
      </c>
      <c r="AE8367" s="177" t="s">
        <v>1048</v>
      </c>
      <c r="AF8367" s="177" t="s">
        <v>1049</v>
      </c>
      <c r="AQ8367" s="177" t="s">
        <v>29349</v>
      </c>
      <c r="AT8367" s="177"/>
      <c r="AU8367" s="177"/>
      <c r="AV8367" s="177"/>
      <c r="AW8367" s="177"/>
    </row>
    <row r="8368" spans="1:71">
      <c r="A8368" s="170" t="s">
        <v>29336</v>
      </c>
      <c r="B8368" s="177" t="s">
        <v>29337</v>
      </c>
      <c r="D8368" s="177" t="s">
        <v>508</v>
      </c>
      <c r="E8368" s="177" t="s">
        <v>704</v>
      </c>
      <c r="F8368" s="177" t="s">
        <v>29350</v>
      </c>
      <c r="G8368" s="177" t="s">
        <v>529</v>
      </c>
      <c r="H8368" s="177" t="s">
        <v>2581</v>
      </c>
      <c r="I8368" s="177" t="s">
        <v>2049</v>
      </c>
      <c r="J8368" s="178">
        <v>40553</v>
      </c>
      <c r="K8368" s="178">
        <v>40553</v>
      </c>
      <c r="L8368" s="177" t="s">
        <v>550</v>
      </c>
      <c r="M8368" s="177" t="s">
        <v>29340</v>
      </c>
      <c r="N8368" s="177" t="s">
        <v>29340</v>
      </c>
      <c r="O8368" s="177" t="s">
        <v>195</v>
      </c>
      <c r="P8368" s="177" t="s">
        <v>2442</v>
      </c>
      <c r="Q8368" s="177" t="s">
        <v>599</v>
      </c>
      <c r="R8368" s="177" t="s">
        <v>600</v>
      </c>
      <c r="S8368" s="177" t="s">
        <v>601</v>
      </c>
      <c r="T8368" s="177" t="s">
        <v>672</v>
      </c>
      <c r="U8368" s="177" t="s">
        <v>579</v>
      </c>
      <c r="V8368" s="177" t="s">
        <v>6531</v>
      </c>
      <c r="X8368" s="177" t="s">
        <v>673</v>
      </c>
      <c r="Y8368" s="177" t="s">
        <v>674</v>
      </c>
      <c r="Z8368" s="177" t="s">
        <v>579</v>
      </c>
      <c r="AA8368" s="177" t="s">
        <v>1416</v>
      </c>
      <c r="AC8368" s="177" t="s">
        <v>23152</v>
      </c>
      <c r="AD8368" s="177" t="s">
        <v>29351</v>
      </c>
      <c r="AE8368" s="177" t="s">
        <v>1064</v>
      </c>
      <c r="AQ8368" s="177"/>
      <c r="AT8368" s="177"/>
      <c r="AU8368" s="177"/>
      <c r="AV8368" s="177"/>
      <c r="AW8368" s="177"/>
    </row>
    <row r="8369" spans="1:62">
      <c r="A8369" s="170" t="s">
        <v>29336</v>
      </c>
      <c r="B8369" s="177" t="s">
        <v>29337</v>
      </c>
      <c r="D8369" s="177" t="s">
        <v>508</v>
      </c>
      <c r="E8369" s="177" t="s">
        <v>719</v>
      </c>
      <c r="F8369" s="177" t="s">
        <v>29355</v>
      </c>
      <c r="H8369" s="177" t="s">
        <v>20776</v>
      </c>
      <c r="I8369" s="177" t="s">
        <v>2049</v>
      </c>
      <c r="J8369" s="178">
        <v>40553</v>
      </c>
      <c r="K8369" s="178">
        <v>40553</v>
      </c>
      <c r="L8369" s="177" t="s">
        <v>2772</v>
      </c>
      <c r="M8369" s="177" t="s">
        <v>29356</v>
      </c>
      <c r="N8369" s="177" t="s">
        <v>29340</v>
      </c>
      <c r="O8369" s="177" t="s">
        <v>299</v>
      </c>
      <c r="Q8369" s="177" t="s">
        <v>3789</v>
      </c>
      <c r="R8369" s="177" t="s">
        <v>3478</v>
      </c>
      <c r="S8369" s="177" t="s">
        <v>26817</v>
      </c>
      <c r="T8369" s="177" t="s">
        <v>7414</v>
      </c>
      <c r="U8369" s="177" t="s">
        <v>26818</v>
      </c>
      <c r="V8369" s="177" t="s">
        <v>8461</v>
      </c>
      <c r="W8369" s="177" t="s">
        <v>10236</v>
      </c>
      <c r="X8369" s="177" t="s">
        <v>29357</v>
      </c>
      <c r="Y8369" s="177" t="s">
        <v>526</v>
      </c>
      <c r="Z8369" s="177" t="s">
        <v>1227</v>
      </c>
      <c r="AQ8369" s="177"/>
      <c r="AT8369" s="177"/>
      <c r="AU8369" s="177"/>
      <c r="AV8369" s="177"/>
      <c r="AW8369" s="177"/>
    </row>
    <row r="8370" spans="1:62">
      <c r="A8370" s="170" t="s">
        <v>29336</v>
      </c>
      <c r="B8370" s="177" t="s">
        <v>29337</v>
      </c>
      <c r="D8370" s="177" t="s">
        <v>508</v>
      </c>
      <c r="E8370" s="177" t="s">
        <v>719</v>
      </c>
      <c r="F8370" s="177" t="s">
        <v>29352</v>
      </c>
      <c r="H8370" s="177" t="s">
        <v>6130</v>
      </c>
      <c r="I8370" s="177" t="s">
        <v>2049</v>
      </c>
      <c r="J8370" s="178">
        <v>40553</v>
      </c>
      <c r="K8370" s="178">
        <v>40553</v>
      </c>
      <c r="L8370" s="177" t="s">
        <v>874</v>
      </c>
      <c r="N8370" s="177" t="s">
        <v>29340</v>
      </c>
      <c r="O8370" s="177" t="s">
        <v>273</v>
      </c>
      <c r="P8370" s="177" t="s">
        <v>2773</v>
      </c>
      <c r="Q8370" s="177" t="s">
        <v>3789</v>
      </c>
      <c r="R8370" s="177" t="s">
        <v>876</v>
      </c>
      <c r="S8370" s="177" t="s">
        <v>16622</v>
      </c>
      <c r="U8370" s="177" t="s">
        <v>13572</v>
      </c>
      <c r="V8370" s="177" t="s">
        <v>29353</v>
      </c>
      <c r="W8370" s="177" t="s">
        <v>29354</v>
      </c>
      <c r="X8370" s="177" t="s">
        <v>3416</v>
      </c>
      <c r="Y8370" s="177" t="s">
        <v>881</v>
      </c>
      <c r="Z8370" s="177" t="s">
        <v>882</v>
      </c>
      <c r="AB8370" s="177" t="s">
        <v>6137</v>
      </c>
      <c r="AC8370" s="177" t="s">
        <v>18118</v>
      </c>
      <c r="AQ8370" s="177"/>
      <c r="AT8370" s="177"/>
      <c r="AU8370" s="177"/>
      <c r="AV8370" s="177"/>
      <c r="AW8370" s="177"/>
    </row>
    <row r="8371" spans="1:62">
      <c r="A8371" s="170" t="s">
        <v>29336</v>
      </c>
      <c r="B8371" s="177" t="s">
        <v>29337</v>
      </c>
      <c r="D8371" s="177" t="s">
        <v>508</v>
      </c>
      <c r="E8371" s="177" t="s">
        <v>729</v>
      </c>
      <c r="F8371" s="177" t="s">
        <v>29358</v>
      </c>
      <c r="G8371" s="177" t="s">
        <v>1877</v>
      </c>
      <c r="H8371" s="177" t="s">
        <v>13977</v>
      </c>
      <c r="I8371" s="177" t="s">
        <v>2049</v>
      </c>
      <c r="J8371" s="178">
        <v>40553</v>
      </c>
      <c r="K8371" s="178">
        <v>40553</v>
      </c>
      <c r="L8371" s="177" t="s">
        <v>550</v>
      </c>
      <c r="M8371" s="177" t="s">
        <v>29340</v>
      </c>
      <c r="N8371" s="177" t="s">
        <v>29340</v>
      </c>
      <c r="O8371" s="177" t="s">
        <v>195</v>
      </c>
      <c r="P8371" s="177" t="s">
        <v>1193</v>
      </c>
      <c r="Q8371" s="177" t="s">
        <v>2464</v>
      </c>
      <c r="R8371" s="177" t="s">
        <v>600</v>
      </c>
      <c r="S8371" s="177" t="s">
        <v>601</v>
      </c>
      <c r="T8371" s="177" t="s">
        <v>748</v>
      </c>
      <c r="U8371" s="177" t="s">
        <v>579</v>
      </c>
      <c r="V8371" s="177" t="s">
        <v>1445</v>
      </c>
      <c r="X8371" s="177" t="s">
        <v>673</v>
      </c>
      <c r="Y8371" s="177" t="s">
        <v>674</v>
      </c>
      <c r="Z8371" s="177" t="s">
        <v>579</v>
      </c>
      <c r="AA8371" s="177" t="s">
        <v>1812</v>
      </c>
      <c r="AC8371" s="177" t="s">
        <v>13948</v>
      </c>
      <c r="AD8371" s="177" t="s">
        <v>29359</v>
      </c>
      <c r="AE8371" s="177" t="s">
        <v>870</v>
      </c>
      <c r="AQ8371" s="177"/>
      <c r="AT8371" s="177"/>
      <c r="AU8371" s="177"/>
      <c r="AV8371" s="177"/>
      <c r="AW8371" s="177"/>
    </row>
    <row r="8372" spans="1:62">
      <c r="A8372" s="170" t="s">
        <v>29336</v>
      </c>
      <c r="B8372" s="177" t="s">
        <v>29337</v>
      </c>
      <c r="D8372" s="177" t="s">
        <v>508</v>
      </c>
      <c r="E8372" s="177" t="s">
        <v>737</v>
      </c>
      <c r="F8372" s="177" t="s">
        <v>29360</v>
      </c>
      <c r="G8372" s="177" t="s">
        <v>1639</v>
      </c>
      <c r="H8372" s="177" t="s">
        <v>4473</v>
      </c>
      <c r="I8372" s="177" t="s">
        <v>2049</v>
      </c>
      <c r="J8372" s="178">
        <v>40553</v>
      </c>
      <c r="K8372" s="178">
        <v>40553</v>
      </c>
      <c r="L8372" s="177" t="s">
        <v>550</v>
      </c>
      <c r="M8372" s="177" t="s">
        <v>29340</v>
      </c>
      <c r="N8372" s="177" t="s">
        <v>29340</v>
      </c>
      <c r="O8372" s="177" t="s">
        <v>195</v>
      </c>
      <c r="P8372" s="177" t="s">
        <v>1193</v>
      </c>
      <c r="Q8372" s="177" t="s">
        <v>2464</v>
      </c>
      <c r="R8372" s="177" t="s">
        <v>600</v>
      </c>
      <c r="S8372" s="177" t="s">
        <v>601</v>
      </c>
      <c r="T8372" s="177" t="s">
        <v>2748</v>
      </c>
      <c r="U8372" s="177" t="s">
        <v>579</v>
      </c>
      <c r="V8372" s="177" t="s">
        <v>942</v>
      </c>
      <c r="X8372" s="177" t="s">
        <v>673</v>
      </c>
      <c r="Y8372" s="177" t="s">
        <v>674</v>
      </c>
      <c r="Z8372" s="177" t="s">
        <v>579</v>
      </c>
      <c r="AA8372" s="177" t="s">
        <v>944</v>
      </c>
      <c r="AC8372" s="177" t="s">
        <v>3011</v>
      </c>
      <c r="AD8372" s="177" t="s">
        <v>29361</v>
      </c>
      <c r="AE8372" s="177" t="s">
        <v>526</v>
      </c>
      <c r="AQ8372" s="177"/>
      <c r="AT8372" s="177"/>
      <c r="AU8372" s="177"/>
      <c r="AV8372" s="177"/>
      <c r="AW8372" s="177"/>
    </row>
    <row r="8373" spans="1:62">
      <c r="A8373" s="170" t="s">
        <v>29336</v>
      </c>
      <c r="B8373" s="177" t="s">
        <v>29337</v>
      </c>
      <c r="D8373" s="177" t="s">
        <v>508</v>
      </c>
      <c r="E8373" s="177" t="s">
        <v>740</v>
      </c>
      <c r="F8373" s="177" t="s">
        <v>29362</v>
      </c>
      <c r="G8373" s="177" t="s">
        <v>2107</v>
      </c>
      <c r="H8373" s="177" t="s">
        <v>4476</v>
      </c>
      <c r="I8373" s="177" t="s">
        <v>2049</v>
      </c>
      <c r="J8373" s="178">
        <v>40553</v>
      </c>
      <c r="K8373" s="178">
        <v>40553</v>
      </c>
      <c r="L8373" s="177" t="s">
        <v>550</v>
      </c>
      <c r="M8373" s="177" t="s">
        <v>29340</v>
      </c>
      <c r="N8373" s="177" t="s">
        <v>29340</v>
      </c>
      <c r="O8373" s="177" t="s">
        <v>195</v>
      </c>
      <c r="P8373" s="177" t="s">
        <v>1023</v>
      </c>
      <c r="Q8373" s="177" t="s">
        <v>2464</v>
      </c>
      <c r="R8373" s="177" t="s">
        <v>600</v>
      </c>
      <c r="S8373" s="177" t="s">
        <v>601</v>
      </c>
      <c r="T8373" s="177" t="s">
        <v>2748</v>
      </c>
      <c r="U8373" s="177" t="s">
        <v>579</v>
      </c>
      <c r="V8373" s="177" t="s">
        <v>942</v>
      </c>
      <c r="X8373" s="177" t="s">
        <v>673</v>
      </c>
      <c r="Y8373" s="177" t="s">
        <v>674</v>
      </c>
      <c r="Z8373" s="177" t="s">
        <v>579</v>
      </c>
      <c r="AA8373" s="177" t="s">
        <v>944</v>
      </c>
      <c r="AC8373" s="177" t="s">
        <v>27042</v>
      </c>
      <c r="AD8373" s="177" t="s">
        <v>29363</v>
      </c>
      <c r="AE8373" s="177" t="s">
        <v>526</v>
      </c>
      <c r="AQ8373" s="177"/>
      <c r="AT8373" s="177"/>
      <c r="AU8373" s="177"/>
      <c r="AV8373" s="177"/>
      <c r="AW8373" s="177"/>
    </row>
    <row r="8374" spans="1:62">
      <c r="A8374" s="170" t="s">
        <v>29336</v>
      </c>
      <c r="B8374" s="177" t="s">
        <v>29337</v>
      </c>
      <c r="D8374" s="177" t="s">
        <v>508</v>
      </c>
      <c r="E8374" s="177" t="s">
        <v>746</v>
      </c>
      <c r="F8374" s="177" t="s">
        <v>29364</v>
      </c>
      <c r="G8374" s="177" t="s">
        <v>2111</v>
      </c>
      <c r="H8374" s="177" t="s">
        <v>4564</v>
      </c>
      <c r="I8374" s="177" t="s">
        <v>2049</v>
      </c>
      <c r="J8374" s="178">
        <v>40553</v>
      </c>
      <c r="K8374" s="178">
        <v>40553</v>
      </c>
      <c r="L8374" s="177" t="s">
        <v>550</v>
      </c>
      <c r="M8374" s="177" t="s">
        <v>29340</v>
      </c>
      <c r="N8374" s="177" t="s">
        <v>29340</v>
      </c>
      <c r="O8374" s="177" t="s">
        <v>195</v>
      </c>
      <c r="P8374" s="177" t="s">
        <v>1023</v>
      </c>
      <c r="Q8374" s="177" t="s">
        <v>2464</v>
      </c>
      <c r="R8374" s="177" t="s">
        <v>600</v>
      </c>
      <c r="S8374" s="177" t="s">
        <v>601</v>
      </c>
      <c r="T8374" s="177" t="s">
        <v>2367</v>
      </c>
      <c r="U8374" s="177" t="s">
        <v>579</v>
      </c>
      <c r="V8374" s="177" t="s">
        <v>2052</v>
      </c>
      <c r="W8374" s="177" t="s">
        <v>618</v>
      </c>
      <c r="X8374" s="177" t="s">
        <v>673</v>
      </c>
      <c r="Y8374" s="177" t="s">
        <v>674</v>
      </c>
      <c r="Z8374" s="177" t="s">
        <v>579</v>
      </c>
      <c r="AA8374" s="177" t="s">
        <v>3737</v>
      </c>
      <c r="AB8374" s="170" t="s">
        <v>29365</v>
      </c>
      <c r="AC8374" s="177" t="s">
        <v>21666</v>
      </c>
      <c r="AD8374" s="177" t="s">
        <v>29366</v>
      </c>
      <c r="AE8374" s="177" t="s">
        <v>524</v>
      </c>
      <c r="AQ8374" s="177"/>
      <c r="AT8374" s="177"/>
      <c r="AU8374" s="177"/>
      <c r="AV8374" s="177"/>
      <c r="AW8374" s="177"/>
    </row>
    <row r="8375" spans="1:62">
      <c r="A8375" s="170" t="s">
        <v>29336</v>
      </c>
      <c r="B8375" s="177" t="s">
        <v>29337</v>
      </c>
      <c r="D8375" s="177" t="s">
        <v>508</v>
      </c>
      <c r="E8375" s="177" t="s">
        <v>752</v>
      </c>
      <c r="F8375" s="177" t="s">
        <v>29367</v>
      </c>
      <c r="G8375" s="177" t="s">
        <v>2117</v>
      </c>
      <c r="H8375" s="177" t="s">
        <v>4567</v>
      </c>
      <c r="I8375" s="177" t="s">
        <v>2049</v>
      </c>
      <c r="J8375" s="178">
        <v>40553</v>
      </c>
      <c r="K8375" s="178">
        <v>40553</v>
      </c>
      <c r="L8375" s="177" t="s">
        <v>550</v>
      </c>
      <c r="M8375" s="177" t="s">
        <v>29340</v>
      </c>
      <c r="N8375" s="177" t="s">
        <v>29340</v>
      </c>
      <c r="O8375" s="177" t="s">
        <v>195</v>
      </c>
      <c r="P8375" s="177" t="s">
        <v>1023</v>
      </c>
      <c r="Q8375" s="177" t="s">
        <v>2464</v>
      </c>
      <c r="R8375" s="177" t="s">
        <v>600</v>
      </c>
      <c r="S8375" s="177" t="s">
        <v>601</v>
      </c>
      <c r="T8375" s="177" t="s">
        <v>1336</v>
      </c>
      <c r="U8375" s="177" t="s">
        <v>832</v>
      </c>
      <c r="V8375" s="177" t="s">
        <v>1893</v>
      </c>
      <c r="X8375" s="177" t="s">
        <v>8802</v>
      </c>
      <c r="Y8375" s="177" t="s">
        <v>674</v>
      </c>
      <c r="Z8375" s="177" t="s">
        <v>832</v>
      </c>
      <c r="AA8375" s="177" t="s">
        <v>1471</v>
      </c>
      <c r="AC8375" s="177" t="s">
        <v>3011</v>
      </c>
      <c r="AD8375" s="177" t="s">
        <v>29368</v>
      </c>
      <c r="AE8375" s="177" t="s">
        <v>526</v>
      </c>
      <c r="AQ8375" s="177"/>
      <c r="AT8375" s="177"/>
      <c r="AU8375" s="177"/>
      <c r="AV8375" s="177"/>
      <c r="AW8375" s="177"/>
    </row>
    <row r="8376" spans="1:62">
      <c r="A8376" s="170" t="s">
        <v>29336</v>
      </c>
      <c r="B8376" s="177" t="s">
        <v>29337</v>
      </c>
      <c r="D8376" s="177" t="s">
        <v>508</v>
      </c>
      <c r="E8376" s="177" t="s">
        <v>756</v>
      </c>
      <c r="F8376" s="177" t="s">
        <v>29369</v>
      </c>
      <c r="G8376" s="177" t="s">
        <v>10776</v>
      </c>
      <c r="H8376" s="177" t="s">
        <v>28218</v>
      </c>
      <c r="I8376" s="177" t="s">
        <v>2049</v>
      </c>
      <c r="J8376" s="178">
        <v>40553</v>
      </c>
      <c r="K8376" s="178">
        <v>40553</v>
      </c>
      <c r="L8376" s="177" t="s">
        <v>550</v>
      </c>
      <c r="M8376" s="177" t="s">
        <v>29340</v>
      </c>
      <c r="N8376" s="177" t="s">
        <v>29340</v>
      </c>
      <c r="O8376" s="177" t="s">
        <v>195</v>
      </c>
      <c r="P8376" s="177" t="s">
        <v>1023</v>
      </c>
      <c r="Q8376" s="177" t="s">
        <v>29370</v>
      </c>
      <c r="R8376" s="177" t="s">
        <v>600</v>
      </c>
      <c r="S8376" s="177" t="s">
        <v>601</v>
      </c>
      <c r="T8376" s="177" t="s">
        <v>2620</v>
      </c>
      <c r="U8376" s="177" t="s">
        <v>832</v>
      </c>
      <c r="V8376" s="177" t="s">
        <v>1612</v>
      </c>
      <c r="W8376" s="177" t="s">
        <v>714</v>
      </c>
      <c r="X8376" s="177" t="s">
        <v>673</v>
      </c>
      <c r="Y8376" s="177" t="s">
        <v>674</v>
      </c>
      <c r="Z8376" s="177" t="s">
        <v>832</v>
      </c>
      <c r="AA8376" s="177" t="s">
        <v>4163</v>
      </c>
      <c r="AB8376" s="170" t="s">
        <v>29371</v>
      </c>
      <c r="AC8376" s="177" t="s">
        <v>23152</v>
      </c>
      <c r="AD8376" s="177" t="s">
        <v>29372</v>
      </c>
      <c r="AE8376" s="177" t="s">
        <v>1064</v>
      </c>
      <c r="AQ8376" s="177"/>
      <c r="AT8376" s="177"/>
      <c r="AU8376" s="177"/>
      <c r="AV8376" s="177"/>
      <c r="AW8376" s="177"/>
    </row>
    <row r="8377" spans="1:62">
      <c r="A8377" s="170" t="s">
        <v>29336</v>
      </c>
      <c r="B8377" s="177" t="s">
        <v>29337</v>
      </c>
      <c r="D8377" s="177" t="s">
        <v>508</v>
      </c>
      <c r="E8377" s="177" t="s">
        <v>836</v>
      </c>
      <c r="F8377" s="177" t="s">
        <v>29373</v>
      </c>
      <c r="G8377" s="177" t="s">
        <v>2121</v>
      </c>
      <c r="H8377" s="177" t="s">
        <v>29374</v>
      </c>
      <c r="I8377" s="177" t="s">
        <v>2049</v>
      </c>
      <c r="J8377" s="178">
        <v>40553</v>
      </c>
      <c r="K8377" s="178">
        <v>40553</v>
      </c>
      <c r="L8377" s="177" t="s">
        <v>550</v>
      </c>
      <c r="M8377" s="177" t="s">
        <v>29340</v>
      </c>
      <c r="N8377" s="177" t="s">
        <v>29340</v>
      </c>
      <c r="O8377" s="177" t="s">
        <v>195</v>
      </c>
      <c r="P8377" s="177" t="s">
        <v>1023</v>
      </c>
      <c r="Q8377" s="177" t="s">
        <v>2464</v>
      </c>
      <c r="R8377" s="177" t="s">
        <v>600</v>
      </c>
      <c r="S8377" s="177" t="s">
        <v>601</v>
      </c>
      <c r="T8377" s="177" t="s">
        <v>602</v>
      </c>
      <c r="U8377" s="177" t="s">
        <v>702</v>
      </c>
      <c r="V8377" s="177" t="s">
        <v>2569</v>
      </c>
      <c r="X8377" s="177" t="s">
        <v>673</v>
      </c>
      <c r="Y8377" s="177" t="s">
        <v>674</v>
      </c>
      <c r="Z8377" s="177" t="s">
        <v>702</v>
      </c>
      <c r="AA8377" s="177" t="s">
        <v>2570</v>
      </c>
      <c r="AC8377" s="177" t="s">
        <v>3011</v>
      </c>
      <c r="AD8377" s="177" t="s">
        <v>29375</v>
      </c>
      <c r="AE8377" s="177" t="s">
        <v>526</v>
      </c>
      <c r="AQ8377" s="177"/>
      <c r="AT8377" s="177"/>
      <c r="AU8377" s="177"/>
      <c r="AV8377" s="177"/>
      <c r="AW8377" s="177"/>
    </row>
    <row r="8378" spans="1:62">
      <c r="A8378" s="170" t="s">
        <v>29336</v>
      </c>
      <c r="B8378" s="177" t="s">
        <v>29337</v>
      </c>
      <c r="D8378" s="177" t="s">
        <v>508</v>
      </c>
      <c r="E8378" s="177" t="s">
        <v>840</v>
      </c>
      <c r="F8378" s="177" t="s">
        <v>29376</v>
      </c>
      <c r="G8378" s="177" t="s">
        <v>29377</v>
      </c>
      <c r="H8378" s="177" t="s">
        <v>6139</v>
      </c>
      <c r="I8378" s="177" t="s">
        <v>2049</v>
      </c>
      <c r="J8378" s="178">
        <v>40553</v>
      </c>
      <c r="K8378" s="178">
        <v>40553</v>
      </c>
      <c r="L8378" s="177" t="s">
        <v>513</v>
      </c>
      <c r="M8378" s="177" t="s">
        <v>29378</v>
      </c>
      <c r="N8378" s="177" t="s">
        <v>29340</v>
      </c>
      <c r="O8378" s="177" t="s">
        <v>437</v>
      </c>
      <c r="P8378" s="177" t="s">
        <v>613</v>
      </c>
      <c r="Q8378" s="177" t="s">
        <v>614</v>
      </c>
      <c r="R8378" s="177" t="s">
        <v>615</v>
      </c>
      <c r="S8378" s="177" t="s">
        <v>613</v>
      </c>
      <c r="T8378" s="177" t="s">
        <v>512</v>
      </c>
      <c r="U8378" s="177" t="s">
        <v>666</v>
      </c>
      <c r="V8378" s="177" t="s">
        <v>15561</v>
      </c>
      <c r="W8378" s="177" t="s">
        <v>617</v>
      </c>
      <c r="X8378" s="177" t="s">
        <v>714</v>
      </c>
      <c r="Y8378" s="177" t="s">
        <v>2480</v>
      </c>
      <c r="Z8378" s="177" t="s">
        <v>29379</v>
      </c>
      <c r="AA8378" s="177" t="s">
        <v>1064</v>
      </c>
      <c r="AB8378" s="177" t="s">
        <v>2480</v>
      </c>
      <c r="AC8378" s="177" t="s">
        <v>29380</v>
      </c>
      <c r="AD8378" s="177" t="s">
        <v>1064</v>
      </c>
      <c r="AE8378" s="177" t="s">
        <v>2480</v>
      </c>
      <c r="AF8378" s="177" t="s">
        <v>29381</v>
      </c>
      <c r="AG8378" s="177" t="s">
        <v>1064</v>
      </c>
      <c r="AQ8378" s="177" t="s">
        <v>29382</v>
      </c>
      <c r="AT8378" s="177"/>
      <c r="AU8378" s="177"/>
      <c r="AV8378" s="177"/>
      <c r="AW8378" s="177"/>
      <c r="BJ8378" s="177" t="s">
        <v>29383</v>
      </c>
    </row>
    <row r="8379" spans="1:62">
      <c r="A8379" s="170" t="s">
        <v>29336</v>
      </c>
      <c r="B8379" s="177" t="s">
        <v>29337</v>
      </c>
      <c r="D8379" s="177" t="s">
        <v>508</v>
      </c>
      <c r="E8379" s="177" t="s">
        <v>847</v>
      </c>
      <c r="F8379" s="177" t="s">
        <v>29384</v>
      </c>
      <c r="G8379" s="177" t="s">
        <v>2125</v>
      </c>
      <c r="H8379" s="177" t="s">
        <v>2592</v>
      </c>
      <c r="I8379" s="177" t="s">
        <v>2049</v>
      </c>
      <c r="J8379" s="178">
        <v>40553</v>
      </c>
      <c r="K8379" s="178">
        <v>40553</v>
      </c>
      <c r="L8379" s="177" t="s">
        <v>550</v>
      </c>
      <c r="M8379" s="177" t="s">
        <v>29340</v>
      </c>
      <c r="N8379" s="177" t="s">
        <v>29340</v>
      </c>
      <c r="O8379" s="177" t="s">
        <v>195</v>
      </c>
      <c r="P8379" s="177" t="s">
        <v>1023</v>
      </c>
      <c r="Q8379" s="177" t="s">
        <v>2593</v>
      </c>
      <c r="R8379" s="177" t="s">
        <v>600</v>
      </c>
      <c r="S8379" s="177" t="s">
        <v>601</v>
      </c>
      <c r="T8379" s="177" t="s">
        <v>2374</v>
      </c>
      <c r="U8379" s="177" t="s">
        <v>646</v>
      </c>
      <c r="V8379" s="177" t="s">
        <v>2024</v>
      </c>
      <c r="X8379" s="177" t="s">
        <v>673</v>
      </c>
      <c r="Y8379" s="177" t="s">
        <v>674</v>
      </c>
      <c r="Z8379" s="177" t="s">
        <v>646</v>
      </c>
      <c r="AA8379" s="177" t="s">
        <v>1084</v>
      </c>
      <c r="AC8379" s="177" t="s">
        <v>13952</v>
      </c>
      <c r="AD8379" s="177" t="s">
        <v>29385</v>
      </c>
      <c r="AE8379" s="177" t="s">
        <v>583</v>
      </c>
      <c r="AQ8379" s="177"/>
      <c r="AT8379" s="177"/>
      <c r="AU8379" s="177"/>
      <c r="AV8379" s="177"/>
      <c r="AW8379" s="177"/>
    </row>
    <row r="8380" spans="1:62">
      <c r="A8380" s="170" t="s">
        <v>29336</v>
      </c>
      <c r="B8380" s="177" t="s">
        <v>29337</v>
      </c>
      <c r="D8380" s="177" t="s">
        <v>508</v>
      </c>
      <c r="E8380" s="177" t="s">
        <v>852</v>
      </c>
      <c r="F8380" s="177" t="s">
        <v>29386</v>
      </c>
      <c r="G8380" s="177" t="s">
        <v>8349</v>
      </c>
      <c r="H8380" s="177" t="s">
        <v>2598</v>
      </c>
      <c r="I8380" s="177" t="s">
        <v>2049</v>
      </c>
      <c r="J8380" s="178">
        <v>40553</v>
      </c>
      <c r="K8380" s="178">
        <v>40553</v>
      </c>
      <c r="L8380" s="177" t="s">
        <v>513</v>
      </c>
      <c r="M8380" s="177" t="s">
        <v>29378</v>
      </c>
      <c r="N8380" s="177" t="s">
        <v>29340</v>
      </c>
      <c r="O8380" s="177" t="s">
        <v>195</v>
      </c>
      <c r="P8380" s="177" t="s">
        <v>2442</v>
      </c>
      <c r="Q8380" s="177" t="s">
        <v>515</v>
      </c>
      <c r="R8380" s="177" t="s">
        <v>600</v>
      </c>
      <c r="S8380" s="177" t="s">
        <v>2443</v>
      </c>
      <c r="U8380" s="177" t="s">
        <v>702</v>
      </c>
      <c r="V8380" s="177" t="s">
        <v>929</v>
      </c>
      <c r="W8380" s="177" t="s">
        <v>783</v>
      </c>
      <c r="X8380" s="177" t="s">
        <v>692</v>
      </c>
      <c r="Z8380" s="177" t="s">
        <v>702</v>
      </c>
      <c r="AA8380" s="177" t="s">
        <v>929</v>
      </c>
      <c r="AB8380" s="177" t="s">
        <v>29387</v>
      </c>
      <c r="AC8380" s="177" t="s">
        <v>20323</v>
      </c>
      <c r="AD8380" s="177" t="s">
        <v>29388</v>
      </c>
      <c r="AE8380" s="177" t="s">
        <v>1064</v>
      </c>
      <c r="AQ8380" s="177" t="s">
        <v>2605</v>
      </c>
      <c r="AT8380" s="177"/>
      <c r="AU8380" s="177"/>
      <c r="AV8380" s="177"/>
      <c r="AW8380" s="177"/>
    </row>
    <row r="8381" spans="1:62">
      <c r="A8381" s="170" t="s">
        <v>29336</v>
      </c>
      <c r="B8381" s="177" t="s">
        <v>29337</v>
      </c>
      <c r="D8381" s="177" t="s">
        <v>508</v>
      </c>
      <c r="E8381" s="177" t="s">
        <v>1021</v>
      </c>
      <c r="F8381" s="177" t="s">
        <v>29389</v>
      </c>
      <c r="G8381" s="177" t="s">
        <v>3613</v>
      </c>
      <c r="H8381" s="177" t="s">
        <v>2587</v>
      </c>
      <c r="I8381" s="177" t="s">
        <v>2049</v>
      </c>
      <c r="J8381" s="178">
        <v>40553</v>
      </c>
      <c r="K8381" s="178">
        <v>40553</v>
      </c>
      <c r="L8381" s="177" t="s">
        <v>550</v>
      </c>
      <c r="M8381" s="177" t="s">
        <v>29340</v>
      </c>
      <c r="N8381" s="177" t="s">
        <v>29340</v>
      </c>
      <c r="O8381" s="177" t="s">
        <v>195</v>
      </c>
      <c r="P8381" s="177" t="s">
        <v>1023</v>
      </c>
      <c r="Q8381" s="177" t="s">
        <v>614</v>
      </c>
      <c r="R8381" s="177" t="s">
        <v>600</v>
      </c>
      <c r="S8381" s="177" t="s">
        <v>601</v>
      </c>
      <c r="T8381" s="177" t="s">
        <v>2104</v>
      </c>
      <c r="U8381" s="177" t="s">
        <v>579</v>
      </c>
      <c r="V8381" s="177" t="s">
        <v>1757</v>
      </c>
      <c r="X8381" s="177" t="s">
        <v>890</v>
      </c>
      <c r="Y8381" s="177" t="s">
        <v>891</v>
      </c>
      <c r="Z8381" s="177" t="s">
        <v>579</v>
      </c>
      <c r="AA8381" s="177" t="s">
        <v>1185</v>
      </c>
      <c r="AC8381" s="177" t="s">
        <v>3011</v>
      </c>
      <c r="AD8381" s="177" t="s">
        <v>29390</v>
      </c>
      <c r="AE8381" s="177" t="s">
        <v>526</v>
      </c>
      <c r="AQ8381" s="177"/>
      <c r="AT8381" s="177"/>
      <c r="AU8381" s="177"/>
      <c r="AV8381" s="177"/>
      <c r="AW8381" s="177"/>
    </row>
    <row r="8382" spans="1:62">
      <c r="A8382" s="170" t="s">
        <v>29336</v>
      </c>
      <c r="B8382" s="177" t="s">
        <v>29337</v>
      </c>
      <c r="D8382" s="177" t="s">
        <v>508</v>
      </c>
      <c r="E8382" s="177" t="s">
        <v>2639</v>
      </c>
      <c r="F8382" s="177" t="s">
        <v>29391</v>
      </c>
      <c r="G8382" s="177" t="s">
        <v>8510</v>
      </c>
      <c r="H8382" s="177" t="s">
        <v>4509</v>
      </c>
      <c r="I8382" s="177" t="s">
        <v>2049</v>
      </c>
      <c r="J8382" s="178">
        <v>40553</v>
      </c>
      <c r="K8382" s="178">
        <v>40553</v>
      </c>
      <c r="L8382" s="177" t="s">
        <v>550</v>
      </c>
      <c r="M8382" s="177" t="s">
        <v>29340</v>
      </c>
      <c r="N8382" s="177" t="s">
        <v>29340</v>
      </c>
      <c r="O8382" s="177" t="s">
        <v>195</v>
      </c>
      <c r="P8382" s="177" t="s">
        <v>1816</v>
      </c>
      <c r="Q8382" s="177" t="s">
        <v>614</v>
      </c>
      <c r="R8382" s="177" t="s">
        <v>600</v>
      </c>
      <c r="S8382" s="177" t="s">
        <v>601</v>
      </c>
      <c r="T8382" s="177" t="s">
        <v>14821</v>
      </c>
      <c r="U8382" s="177" t="s">
        <v>579</v>
      </c>
      <c r="V8382" s="177" t="s">
        <v>20338</v>
      </c>
      <c r="X8382" s="177" t="s">
        <v>890</v>
      </c>
      <c r="Y8382" s="177" t="s">
        <v>891</v>
      </c>
      <c r="Z8382" s="177" t="s">
        <v>579</v>
      </c>
      <c r="AA8382" s="177" t="s">
        <v>20339</v>
      </c>
      <c r="AC8382" s="177" t="s">
        <v>26812</v>
      </c>
      <c r="AD8382" s="177" t="s">
        <v>29392</v>
      </c>
      <c r="AE8382" s="177" t="s">
        <v>1048</v>
      </c>
      <c r="AQ8382" s="177"/>
      <c r="AT8382" s="177"/>
      <c r="AU8382" s="177"/>
      <c r="AV8382" s="177"/>
      <c r="AW8382" s="177"/>
    </row>
    <row r="8383" spans="1:62">
      <c r="A8383" s="170" t="s">
        <v>29336</v>
      </c>
      <c r="B8383" s="177" t="s">
        <v>29337</v>
      </c>
      <c r="D8383" s="177" t="s">
        <v>508</v>
      </c>
      <c r="E8383" s="177" t="s">
        <v>1146</v>
      </c>
      <c r="F8383" s="177" t="s">
        <v>29393</v>
      </c>
      <c r="G8383" s="177" t="s">
        <v>6581</v>
      </c>
      <c r="H8383" s="177" t="s">
        <v>22694</v>
      </c>
      <c r="I8383" s="177" t="s">
        <v>2049</v>
      </c>
      <c r="J8383" s="178">
        <v>40553</v>
      </c>
      <c r="K8383" s="178">
        <v>40553</v>
      </c>
      <c r="L8383" s="177" t="s">
        <v>550</v>
      </c>
      <c r="M8383" s="177" t="s">
        <v>29340</v>
      </c>
      <c r="N8383" s="177" t="s">
        <v>29340</v>
      </c>
      <c r="O8383" s="177" t="s">
        <v>195</v>
      </c>
      <c r="P8383" s="177" t="s">
        <v>1023</v>
      </c>
      <c r="Q8383" s="177" t="s">
        <v>2464</v>
      </c>
      <c r="R8383" s="177" t="s">
        <v>600</v>
      </c>
      <c r="S8383" s="177" t="s">
        <v>601</v>
      </c>
      <c r="T8383" s="177" t="s">
        <v>2748</v>
      </c>
      <c r="U8383" s="177" t="s">
        <v>712</v>
      </c>
      <c r="V8383" s="177" t="s">
        <v>1893</v>
      </c>
      <c r="X8383" s="177" t="s">
        <v>673</v>
      </c>
      <c r="Y8383" s="177" t="s">
        <v>674</v>
      </c>
      <c r="Z8383" s="177" t="s">
        <v>712</v>
      </c>
      <c r="AA8383" s="177" t="s">
        <v>1471</v>
      </c>
      <c r="AC8383" s="177" t="s">
        <v>3011</v>
      </c>
      <c r="AD8383" s="177" t="s">
        <v>29394</v>
      </c>
      <c r="AE8383" s="177" t="s">
        <v>526</v>
      </c>
      <c r="AQ8383" s="177"/>
      <c r="AT8383" s="177"/>
      <c r="AU8383" s="177"/>
      <c r="AV8383" s="177"/>
      <c r="AW8383" s="177"/>
    </row>
    <row r="8384" spans="1:62">
      <c r="A8384" s="170" t="s">
        <v>29336</v>
      </c>
      <c r="B8384" s="177" t="s">
        <v>29337</v>
      </c>
      <c r="D8384" s="177" t="s">
        <v>610</v>
      </c>
      <c r="E8384" s="177" t="s">
        <v>1151</v>
      </c>
      <c r="F8384" s="177" t="s">
        <v>29395</v>
      </c>
      <c r="G8384" s="177" t="s">
        <v>29396</v>
      </c>
      <c r="H8384" s="177" t="s">
        <v>26861</v>
      </c>
      <c r="I8384" s="177" t="s">
        <v>2049</v>
      </c>
      <c r="J8384" s="178">
        <v>40553</v>
      </c>
      <c r="K8384" s="178">
        <v>40553</v>
      </c>
      <c r="L8384" s="177" t="s">
        <v>513</v>
      </c>
      <c r="M8384" s="177" t="s">
        <v>29378</v>
      </c>
      <c r="N8384" s="177" t="s">
        <v>29340</v>
      </c>
      <c r="O8384" s="177" t="s">
        <v>437</v>
      </c>
      <c r="P8384" s="177" t="s">
        <v>515</v>
      </c>
      <c r="Q8384" s="177" t="s">
        <v>963</v>
      </c>
      <c r="R8384" s="177" t="s">
        <v>516</v>
      </c>
      <c r="S8384" s="177" t="s">
        <v>517</v>
      </c>
      <c r="T8384" s="177" t="s">
        <v>512</v>
      </c>
      <c r="U8384" s="177" t="s">
        <v>666</v>
      </c>
      <c r="V8384" s="177" t="s">
        <v>667</v>
      </c>
      <c r="W8384" s="177" t="s">
        <v>520</v>
      </c>
      <c r="X8384" s="177" t="s">
        <v>677</v>
      </c>
      <c r="Y8384" s="177" t="s">
        <v>2480</v>
      </c>
      <c r="Z8384" s="177" t="s">
        <v>29397</v>
      </c>
      <c r="AA8384" s="177" t="s">
        <v>524</v>
      </c>
      <c r="AB8384" s="177" t="s">
        <v>2480</v>
      </c>
      <c r="AC8384" s="177" t="s">
        <v>29398</v>
      </c>
      <c r="AD8384" s="177" t="s">
        <v>524</v>
      </c>
      <c r="AE8384" s="177" t="s">
        <v>2480</v>
      </c>
      <c r="AF8384" s="177" t="s">
        <v>29399</v>
      </c>
      <c r="AG8384" s="177" t="s">
        <v>524</v>
      </c>
      <c r="AQ8384" s="177" t="s">
        <v>29400</v>
      </c>
      <c r="AT8384" s="177"/>
      <c r="AU8384" s="177"/>
      <c r="AV8384" s="177"/>
      <c r="AW8384" s="177"/>
      <c r="BF8384" s="177" t="s">
        <v>2624</v>
      </c>
    </row>
    <row r="8385" spans="1:58">
      <c r="A8385" s="170" t="s">
        <v>29336</v>
      </c>
      <c r="B8385" s="177" t="s">
        <v>29337</v>
      </c>
      <c r="D8385" s="177" t="s">
        <v>610</v>
      </c>
      <c r="E8385" s="177" t="s">
        <v>1151</v>
      </c>
      <c r="F8385" s="177" t="s">
        <v>29401</v>
      </c>
      <c r="G8385" s="177" t="s">
        <v>29402</v>
      </c>
      <c r="H8385" s="177" t="s">
        <v>29403</v>
      </c>
      <c r="I8385" s="177" t="s">
        <v>2049</v>
      </c>
      <c r="J8385" s="178">
        <v>40553</v>
      </c>
      <c r="K8385" s="178">
        <v>40553</v>
      </c>
      <c r="L8385" s="177" t="s">
        <v>513</v>
      </c>
      <c r="M8385" s="177" t="s">
        <v>29378</v>
      </c>
      <c r="N8385" s="177" t="s">
        <v>29340</v>
      </c>
      <c r="O8385" s="177" t="s">
        <v>437</v>
      </c>
      <c r="P8385" s="177" t="s">
        <v>515</v>
      </c>
      <c r="Q8385" s="177" t="s">
        <v>968</v>
      </c>
      <c r="R8385" s="177" t="s">
        <v>516</v>
      </c>
      <c r="S8385" s="177" t="s">
        <v>517</v>
      </c>
      <c r="T8385" s="177" t="s">
        <v>512</v>
      </c>
      <c r="U8385" s="177" t="s">
        <v>666</v>
      </c>
      <c r="V8385" s="177" t="s">
        <v>667</v>
      </c>
      <c r="W8385" s="177" t="s">
        <v>520</v>
      </c>
      <c r="X8385" s="177" t="s">
        <v>677</v>
      </c>
      <c r="Y8385" s="177" t="s">
        <v>2480</v>
      </c>
      <c r="Z8385" s="177" t="s">
        <v>29404</v>
      </c>
      <c r="AA8385" s="177" t="s">
        <v>524</v>
      </c>
      <c r="AB8385" s="177" t="s">
        <v>2480</v>
      </c>
      <c r="AC8385" s="177" t="s">
        <v>29405</v>
      </c>
      <c r="AD8385" s="177" t="s">
        <v>524</v>
      </c>
      <c r="AE8385" s="177" t="s">
        <v>2480</v>
      </c>
      <c r="AF8385" s="177" t="s">
        <v>29406</v>
      </c>
      <c r="AG8385" s="177" t="s">
        <v>524</v>
      </c>
      <c r="AQ8385" s="177" t="s">
        <v>29407</v>
      </c>
      <c r="AT8385" s="177"/>
      <c r="AU8385" s="177"/>
      <c r="AV8385" s="177"/>
      <c r="AW8385" s="177"/>
      <c r="BF8385" s="177" t="s">
        <v>991</v>
      </c>
    </row>
    <row r="8386" spans="1:58">
      <c r="A8386" s="170" t="s">
        <v>29336</v>
      </c>
      <c r="B8386" s="177" t="s">
        <v>29337</v>
      </c>
      <c r="D8386" s="177" t="s">
        <v>610</v>
      </c>
      <c r="E8386" s="177" t="s">
        <v>1154</v>
      </c>
      <c r="F8386" s="177" t="s">
        <v>29408</v>
      </c>
      <c r="H8386" s="177" t="s">
        <v>26871</v>
      </c>
      <c r="I8386" s="177" t="s">
        <v>2049</v>
      </c>
      <c r="J8386" s="178">
        <v>40553</v>
      </c>
      <c r="K8386" s="178">
        <v>40553</v>
      </c>
      <c r="L8386" s="177" t="s">
        <v>513</v>
      </c>
      <c r="M8386" s="177" t="s">
        <v>29378</v>
      </c>
      <c r="N8386" s="177" t="s">
        <v>29340</v>
      </c>
      <c r="O8386" s="177" t="s">
        <v>437</v>
      </c>
      <c r="P8386" s="177" t="s">
        <v>973</v>
      </c>
      <c r="R8386" s="177" t="s">
        <v>973</v>
      </c>
      <c r="S8386" s="177" t="s">
        <v>973</v>
      </c>
      <c r="T8386" s="177" t="s">
        <v>512</v>
      </c>
      <c r="U8386" s="177" t="s">
        <v>518</v>
      </c>
      <c r="V8386" s="177" t="s">
        <v>667</v>
      </c>
      <c r="W8386" s="177" t="s">
        <v>520</v>
      </c>
      <c r="X8386" s="177" t="s">
        <v>714</v>
      </c>
      <c r="Y8386" s="177" t="s">
        <v>2480</v>
      </c>
      <c r="Z8386" s="177" t="s">
        <v>29409</v>
      </c>
      <c r="AA8386" s="177" t="s">
        <v>524</v>
      </c>
      <c r="AB8386" s="177" t="s">
        <v>2480</v>
      </c>
      <c r="AC8386" s="177" t="s">
        <v>29410</v>
      </c>
      <c r="AD8386" s="177" t="s">
        <v>524</v>
      </c>
      <c r="AQ8386" s="177" t="s">
        <v>29411</v>
      </c>
      <c r="AT8386" s="177"/>
      <c r="AU8386" s="177"/>
      <c r="AV8386" s="177"/>
      <c r="AW8386" s="177"/>
      <c r="BF8386" s="177" t="s">
        <v>17557</v>
      </c>
    </row>
    <row r="8387" spans="1:58">
      <c r="A8387" s="170" t="s">
        <v>29336</v>
      </c>
      <c r="B8387" s="177" t="s">
        <v>29337</v>
      </c>
      <c r="D8387" s="177" t="s">
        <v>508</v>
      </c>
      <c r="E8387" s="177" t="s">
        <v>1160</v>
      </c>
      <c r="F8387" s="177" t="s">
        <v>29418</v>
      </c>
      <c r="G8387" s="177" t="s">
        <v>29419</v>
      </c>
      <c r="H8387" s="177" t="s">
        <v>26876</v>
      </c>
      <c r="I8387" s="177" t="s">
        <v>2049</v>
      </c>
      <c r="J8387" s="178">
        <v>40553</v>
      </c>
      <c r="K8387" s="178">
        <v>40553</v>
      </c>
      <c r="L8387" s="177" t="s">
        <v>2772</v>
      </c>
      <c r="M8387" s="177" t="s">
        <v>29420</v>
      </c>
      <c r="N8387" s="177" t="s">
        <v>29340</v>
      </c>
      <c r="O8387" s="177" t="s">
        <v>273</v>
      </c>
      <c r="P8387" s="177" t="s">
        <v>5024</v>
      </c>
      <c r="Q8387" s="177" t="s">
        <v>680</v>
      </c>
      <c r="R8387" s="177" t="s">
        <v>876</v>
      </c>
      <c r="S8387" s="177" t="s">
        <v>26878</v>
      </c>
      <c r="U8387" s="177" t="s">
        <v>713</v>
      </c>
      <c r="V8387" s="177" t="s">
        <v>29421</v>
      </c>
      <c r="W8387" s="177" t="s">
        <v>29422</v>
      </c>
      <c r="X8387" s="177" t="s">
        <v>1064</v>
      </c>
      <c r="Y8387" s="177" t="s">
        <v>881</v>
      </c>
      <c r="Z8387" s="177" t="s">
        <v>882</v>
      </c>
      <c r="AB8387" s="177" t="s">
        <v>2763</v>
      </c>
      <c r="AC8387" s="177" t="s">
        <v>832</v>
      </c>
      <c r="AQ8387" s="177"/>
      <c r="AT8387" s="177"/>
      <c r="AU8387" s="177"/>
      <c r="AV8387" s="177"/>
      <c r="AW8387" s="177"/>
    </row>
    <row r="8388" spans="1:58">
      <c r="A8388" s="170" t="s">
        <v>29336</v>
      </c>
      <c r="B8388" s="177" t="s">
        <v>29337</v>
      </c>
      <c r="D8388" s="177" t="s">
        <v>508</v>
      </c>
      <c r="E8388" s="177" t="s">
        <v>1160</v>
      </c>
      <c r="F8388" s="177" t="s">
        <v>29412</v>
      </c>
      <c r="G8388" s="177" t="s">
        <v>29413</v>
      </c>
      <c r="H8388" s="177" t="s">
        <v>26882</v>
      </c>
      <c r="I8388" s="177" t="s">
        <v>2049</v>
      </c>
      <c r="J8388" s="178">
        <v>40553</v>
      </c>
      <c r="K8388" s="178">
        <v>40553</v>
      </c>
      <c r="L8388" s="177" t="s">
        <v>513</v>
      </c>
      <c r="M8388" s="177" t="s">
        <v>29378</v>
      </c>
      <c r="N8388" s="177" t="s">
        <v>29340</v>
      </c>
      <c r="O8388" s="177" t="s">
        <v>437</v>
      </c>
      <c r="P8388" s="177" t="s">
        <v>680</v>
      </c>
      <c r="R8388" s="177" t="s">
        <v>680</v>
      </c>
      <c r="S8388" s="177" t="s">
        <v>680</v>
      </c>
      <c r="T8388" s="177" t="s">
        <v>512</v>
      </c>
      <c r="U8388" s="177" t="s">
        <v>666</v>
      </c>
      <c r="V8388" s="177" t="s">
        <v>681</v>
      </c>
      <c r="W8388" s="177" t="s">
        <v>520</v>
      </c>
      <c r="X8388" s="177" t="s">
        <v>682</v>
      </c>
      <c r="Y8388" s="177" t="s">
        <v>2480</v>
      </c>
      <c r="Z8388" s="177" t="s">
        <v>29414</v>
      </c>
      <c r="AA8388" s="177" t="s">
        <v>524</v>
      </c>
      <c r="AB8388" s="177" t="s">
        <v>2480</v>
      </c>
      <c r="AC8388" s="177" t="s">
        <v>29415</v>
      </c>
      <c r="AD8388" s="177" t="s">
        <v>524</v>
      </c>
      <c r="AE8388" s="177" t="s">
        <v>2480</v>
      </c>
      <c r="AF8388" s="177" t="s">
        <v>29416</v>
      </c>
      <c r="AG8388" s="177" t="s">
        <v>524</v>
      </c>
      <c r="AH8388" s="177" t="s">
        <v>2480</v>
      </c>
      <c r="AI8388" s="177" t="s">
        <v>29417</v>
      </c>
      <c r="AJ8388" s="177" t="s">
        <v>524</v>
      </c>
      <c r="AQ8388" s="177"/>
      <c r="AT8388" s="177"/>
      <c r="AU8388" s="177"/>
      <c r="AV8388" s="177"/>
      <c r="AW8388" s="177"/>
      <c r="BF8388" s="177" t="s">
        <v>3641</v>
      </c>
    </row>
    <row r="8389" spans="1:58">
      <c r="A8389" s="170" t="s">
        <v>29336</v>
      </c>
      <c r="B8389" s="177" t="s">
        <v>29337</v>
      </c>
      <c r="D8389" s="177" t="s">
        <v>508</v>
      </c>
      <c r="E8389" s="177" t="s">
        <v>1166</v>
      </c>
      <c r="F8389" s="177" t="s">
        <v>29423</v>
      </c>
      <c r="G8389" s="177" t="s">
        <v>6862</v>
      </c>
      <c r="H8389" s="177" t="s">
        <v>2655</v>
      </c>
      <c r="I8389" s="177" t="s">
        <v>2049</v>
      </c>
      <c r="J8389" s="178">
        <v>40553</v>
      </c>
      <c r="K8389" s="178">
        <v>40553</v>
      </c>
      <c r="L8389" s="177" t="s">
        <v>513</v>
      </c>
      <c r="M8389" s="177" t="s">
        <v>29378</v>
      </c>
      <c r="N8389" s="177" t="s">
        <v>29340</v>
      </c>
      <c r="O8389" s="177" t="s">
        <v>195</v>
      </c>
      <c r="P8389" s="177" t="s">
        <v>1023</v>
      </c>
      <c r="Q8389" s="177" t="s">
        <v>2459</v>
      </c>
      <c r="R8389" s="177" t="s">
        <v>731</v>
      </c>
      <c r="S8389" s="177" t="s">
        <v>2609</v>
      </c>
      <c r="U8389" s="177" t="s">
        <v>646</v>
      </c>
      <c r="V8389" s="177" t="s">
        <v>1299</v>
      </c>
      <c r="W8389" s="177" t="s">
        <v>1178</v>
      </c>
      <c r="X8389" s="177" t="s">
        <v>2444</v>
      </c>
      <c r="Z8389" s="177" t="s">
        <v>646</v>
      </c>
      <c r="AA8389" s="177" t="s">
        <v>5803</v>
      </c>
      <c r="AC8389" s="177" t="s">
        <v>2461</v>
      </c>
      <c r="AD8389" s="177" t="s">
        <v>29424</v>
      </c>
      <c r="AE8389" s="177" t="s">
        <v>526</v>
      </c>
      <c r="AQ8389" s="177"/>
      <c r="AT8389" s="177"/>
      <c r="AU8389" s="177"/>
      <c r="AV8389" s="177"/>
      <c r="AW8389" s="177"/>
    </row>
    <row r="8390" spans="1:58">
      <c r="A8390" s="170" t="s">
        <v>29336</v>
      </c>
      <c r="B8390" s="177" t="s">
        <v>29337</v>
      </c>
      <c r="D8390" s="177" t="s">
        <v>508</v>
      </c>
      <c r="E8390" s="177" t="s">
        <v>1172</v>
      </c>
      <c r="F8390" s="177" t="s">
        <v>29425</v>
      </c>
      <c r="G8390" s="177" t="s">
        <v>29426</v>
      </c>
      <c r="H8390" s="177" t="s">
        <v>2644</v>
      </c>
      <c r="I8390" s="177" t="s">
        <v>2049</v>
      </c>
      <c r="J8390" s="178">
        <v>40553</v>
      </c>
      <c r="K8390" s="178">
        <v>40553</v>
      </c>
      <c r="L8390" s="177" t="s">
        <v>550</v>
      </c>
      <c r="M8390" s="177" t="s">
        <v>29340</v>
      </c>
      <c r="N8390" s="177" t="s">
        <v>29340</v>
      </c>
      <c r="O8390" s="177" t="s">
        <v>195</v>
      </c>
      <c r="P8390" s="177" t="s">
        <v>1023</v>
      </c>
      <c r="Q8390" s="177" t="s">
        <v>2459</v>
      </c>
      <c r="R8390" s="177" t="s">
        <v>731</v>
      </c>
      <c r="S8390" s="177" t="s">
        <v>4709</v>
      </c>
      <c r="T8390" s="177" t="s">
        <v>832</v>
      </c>
      <c r="U8390" s="177" t="s">
        <v>712</v>
      </c>
      <c r="V8390" s="177" t="s">
        <v>4905</v>
      </c>
      <c r="W8390" s="177" t="s">
        <v>708</v>
      </c>
      <c r="X8390" s="177" t="s">
        <v>734</v>
      </c>
      <c r="Y8390" s="177" t="s">
        <v>735</v>
      </c>
      <c r="Z8390" s="177" t="s">
        <v>712</v>
      </c>
      <c r="AA8390" s="177" t="s">
        <v>4906</v>
      </c>
      <c r="AB8390" s="170" t="s">
        <v>27242</v>
      </c>
      <c r="AC8390" s="177" t="s">
        <v>13952</v>
      </c>
      <c r="AD8390" s="177" t="s">
        <v>29427</v>
      </c>
      <c r="AE8390" s="177" t="s">
        <v>583</v>
      </c>
      <c r="AQ8390" s="177" t="s">
        <v>29428</v>
      </c>
      <c r="AT8390" s="177"/>
      <c r="AU8390" s="177"/>
      <c r="AV8390" s="177"/>
      <c r="AW8390" s="177"/>
    </row>
    <row r="8391" spans="1:58">
      <c r="A8391" s="170" t="s">
        <v>29336</v>
      </c>
      <c r="B8391" s="177" t="s">
        <v>29337</v>
      </c>
      <c r="D8391" s="177" t="s">
        <v>508</v>
      </c>
      <c r="E8391" s="177" t="s">
        <v>1175</v>
      </c>
      <c r="F8391" s="177" t="s">
        <v>29429</v>
      </c>
      <c r="G8391" s="177" t="s">
        <v>1586</v>
      </c>
      <c r="H8391" s="177" t="s">
        <v>2678</v>
      </c>
      <c r="I8391" s="177" t="s">
        <v>2049</v>
      </c>
      <c r="J8391" s="178">
        <v>40553</v>
      </c>
      <c r="K8391" s="178">
        <v>40553</v>
      </c>
      <c r="L8391" s="177" t="s">
        <v>550</v>
      </c>
      <c r="M8391" s="177" t="s">
        <v>29340</v>
      </c>
      <c r="N8391" s="177" t="s">
        <v>29340</v>
      </c>
      <c r="O8391" s="177" t="s">
        <v>195</v>
      </c>
      <c r="P8391" s="177" t="s">
        <v>1023</v>
      </c>
      <c r="Q8391" s="177" t="s">
        <v>2459</v>
      </c>
      <c r="R8391" s="177" t="s">
        <v>731</v>
      </c>
      <c r="S8391" s="177" t="s">
        <v>4709</v>
      </c>
      <c r="T8391" s="177" t="s">
        <v>764</v>
      </c>
      <c r="U8391" s="177" t="s">
        <v>712</v>
      </c>
      <c r="V8391" s="177" t="s">
        <v>754</v>
      </c>
      <c r="W8391" s="177" t="s">
        <v>557</v>
      </c>
      <c r="X8391" s="177" t="s">
        <v>2347</v>
      </c>
      <c r="Y8391" s="177" t="s">
        <v>735</v>
      </c>
      <c r="Z8391" s="177" t="s">
        <v>712</v>
      </c>
      <c r="AA8391" s="177" t="s">
        <v>17629</v>
      </c>
      <c r="AB8391" s="170" t="s">
        <v>27242</v>
      </c>
      <c r="AC8391" s="177" t="s">
        <v>13952</v>
      </c>
      <c r="AD8391" s="177" t="s">
        <v>29430</v>
      </c>
      <c r="AE8391" s="177" t="s">
        <v>583</v>
      </c>
      <c r="AQ8391" s="177" t="s">
        <v>29431</v>
      </c>
      <c r="AT8391" s="177"/>
      <c r="AU8391" s="177"/>
      <c r="AV8391" s="177"/>
      <c r="AW8391" s="177"/>
    </row>
    <row r="8392" spans="1:58">
      <c r="A8392" s="170" t="s">
        <v>29336</v>
      </c>
      <c r="B8392" s="177" t="s">
        <v>29337</v>
      </c>
      <c r="D8392" s="177" t="s">
        <v>508</v>
      </c>
      <c r="E8392" s="177" t="s">
        <v>1774</v>
      </c>
      <c r="F8392" s="177" t="s">
        <v>29432</v>
      </c>
      <c r="G8392" s="177" t="s">
        <v>8385</v>
      </c>
      <c r="H8392" s="177" t="s">
        <v>2636</v>
      </c>
      <c r="I8392" s="177" t="s">
        <v>2049</v>
      </c>
      <c r="J8392" s="178">
        <v>40553</v>
      </c>
      <c r="K8392" s="178">
        <v>40553</v>
      </c>
      <c r="L8392" s="177" t="s">
        <v>513</v>
      </c>
      <c r="M8392" s="177" t="s">
        <v>29378</v>
      </c>
      <c r="N8392" s="177" t="s">
        <v>29340</v>
      </c>
      <c r="O8392" s="177" t="s">
        <v>195</v>
      </c>
      <c r="P8392" s="177" t="s">
        <v>1023</v>
      </c>
      <c r="Q8392" s="177" t="s">
        <v>4629</v>
      </c>
      <c r="R8392" s="177" t="s">
        <v>731</v>
      </c>
      <c r="S8392" s="177" t="s">
        <v>2609</v>
      </c>
      <c r="T8392" s="177" t="s">
        <v>646</v>
      </c>
      <c r="U8392" s="177" t="s">
        <v>646</v>
      </c>
      <c r="V8392" s="177" t="s">
        <v>2620</v>
      </c>
      <c r="X8392" s="177" t="s">
        <v>2444</v>
      </c>
      <c r="Z8392" s="177" t="s">
        <v>646</v>
      </c>
      <c r="AA8392" s="177" t="s">
        <v>2051</v>
      </c>
      <c r="AB8392" s="177" t="s">
        <v>29433</v>
      </c>
      <c r="AC8392" s="177" t="s">
        <v>2461</v>
      </c>
      <c r="AD8392" s="177" t="s">
        <v>29434</v>
      </c>
      <c r="AE8392" s="177" t="s">
        <v>526</v>
      </c>
      <c r="AQ8392" s="177"/>
      <c r="AT8392" s="177"/>
      <c r="AU8392" s="177"/>
      <c r="AV8392" s="177"/>
      <c r="AW8392" s="177"/>
    </row>
    <row r="8393" spans="1:58">
      <c r="A8393" s="170" t="s">
        <v>29336</v>
      </c>
      <c r="B8393" s="177" t="s">
        <v>29337</v>
      </c>
      <c r="D8393" s="177" t="s">
        <v>508</v>
      </c>
      <c r="E8393" s="177" t="s">
        <v>1181</v>
      </c>
      <c r="F8393" s="177" t="s">
        <v>29435</v>
      </c>
      <c r="G8393" s="177" t="s">
        <v>16207</v>
      </c>
      <c r="H8393" s="177" t="s">
        <v>2648</v>
      </c>
      <c r="I8393" s="177" t="s">
        <v>2049</v>
      </c>
      <c r="J8393" s="178">
        <v>40553</v>
      </c>
      <c r="K8393" s="178">
        <v>40553</v>
      </c>
      <c r="L8393" s="177" t="s">
        <v>550</v>
      </c>
      <c r="M8393" s="177" t="s">
        <v>29340</v>
      </c>
      <c r="N8393" s="177" t="s">
        <v>29340</v>
      </c>
      <c r="O8393" s="177" t="s">
        <v>195</v>
      </c>
      <c r="P8393" s="177" t="s">
        <v>1023</v>
      </c>
      <c r="Q8393" s="177" t="s">
        <v>1188</v>
      </c>
      <c r="R8393" s="177" t="s">
        <v>600</v>
      </c>
      <c r="S8393" s="177" t="s">
        <v>601</v>
      </c>
      <c r="T8393" s="177" t="s">
        <v>579</v>
      </c>
      <c r="U8393" s="177" t="s">
        <v>555</v>
      </c>
      <c r="V8393" s="177" t="s">
        <v>772</v>
      </c>
      <c r="W8393" s="177" t="s">
        <v>618</v>
      </c>
      <c r="X8393" s="177" t="s">
        <v>673</v>
      </c>
      <c r="Y8393" s="177" t="s">
        <v>674</v>
      </c>
      <c r="Z8393" s="177" t="s">
        <v>555</v>
      </c>
      <c r="AA8393" s="177" t="s">
        <v>1011</v>
      </c>
      <c r="AB8393" s="170" t="s">
        <v>29436</v>
      </c>
      <c r="AC8393" s="177" t="s">
        <v>13948</v>
      </c>
      <c r="AD8393" s="177" t="s">
        <v>29437</v>
      </c>
      <c r="AE8393" s="177" t="s">
        <v>870</v>
      </c>
      <c r="AQ8393" s="177" t="s">
        <v>27215</v>
      </c>
      <c r="AT8393" s="177"/>
      <c r="AU8393" s="177"/>
      <c r="AV8393" s="177"/>
      <c r="AW8393" s="177"/>
    </row>
    <row r="8394" spans="1:58">
      <c r="A8394" s="170" t="s">
        <v>29336</v>
      </c>
      <c r="B8394" s="177" t="s">
        <v>29337</v>
      </c>
      <c r="D8394" s="177" t="s">
        <v>508</v>
      </c>
      <c r="E8394" s="177" t="s">
        <v>760</v>
      </c>
      <c r="F8394" s="177" t="s">
        <v>29438</v>
      </c>
      <c r="G8394" s="177" t="s">
        <v>2191</v>
      </c>
      <c r="H8394" s="177" t="s">
        <v>29439</v>
      </c>
      <c r="I8394" s="177" t="s">
        <v>2049</v>
      </c>
      <c r="J8394" s="178">
        <v>40553</v>
      </c>
      <c r="K8394" s="178">
        <v>40553</v>
      </c>
      <c r="L8394" s="177" t="s">
        <v>550</v>
      </c>
      <c r="M8394" s="177" t="s">
        <v>29340</v>
      </c>
      <c r="N8394" s="177" t="s">
        <v>29340</v>
      </c>
      <c r="O8394" s="177" t="s">
        <v>195</v>
      </c>
      <c r="P8394" s="177" t="s">
        <v>1023</v>
      </c>
      <c r="Q8394" s="177" t="s">
        <v>2630</v>
      </c>
      <c r="R8394" s="177" t="s">
        <v>600</v>
      </c>
      <c r="S8394" s="177" t="s">
        <v>601</v>
      </c>
      <c r="T8394" s="177" t="s">
        <v>2374</v>
      </c>
      <c r="U8394" s="177" t="s">
        <v>702</v>
      </c>
      <c r="V8394" s="177" t="s">
        <v>743</v>
      </c>
      <c r="X8394" s="177" t="s">
        <v>890</v>
      </c>
      <c r="Y8394" s="177" t="s">
        <v>891</v>
      </c>
      <c r="Z8394" s="177" t="s">
        <v>702</v>
      </c>
      <c r="AA8394" s="177" t="s">
        <v>744</v>
      </c>
      <c r="AQ8394" s="177" t="s">
        <v>29440</v>
      </c>
      <c r="AT8394" s="177"/>
      <c r="AU8394" s="177"/>
      <c r="AV8394" s="177"/>
      <c r="AW8394" s="177"/>
    </row>
    <row r="8395" spans="1:58">
      <c r="A8395" s="170" t="s">
        <v>29336</v>
      </c>
      <c r="B8395" s="177" t="s">
        <v>29337</v>
      </c>
      <c r="D8395" s="177" t="s">
        <v>508</v>
      </c>
      <c r="E8395" s="177" t="s">
        <v>770</v>
      </c>
      <c r="F8395" s="177" t="s">
        <v>29441</v>
      </c>
      <c r="G8395" s="177" t="s">
        <v>8368</v>
      </c>
      <c r="H8395" s="177" t="s">
        <v>29442</v>
      </c>
      <c r="I8395" s="177" t="s">
        <v>2049</v>
      </c>
      <c r="J8395" s="178">
        <v>40553</v>
      </c>
      <c r="K8395" s="178">
        <v>40553</v>
      </c>
      <c r="L8395" s="177" t="s">
        <v>550</v>
      </c>
      <c r="M8395" s="177" t="s">
        <v>29340</v>
      </c>
      <c r="N8395" s="177" t="s">
        <v>29340</v>
      </c>
      <c r="O8395" s="177" t="s">
        <v>195</v>
      </c>
      <c r="P8395" s="177" t="s">
        <v>1023</v>
      </c>
      <c r="Q8395" s="177" t="s">
        <v>5544</v>
      </c>
      <c r="R8395" s="177" t="s">
        <v>600</v>
      </c>
      <c r="S8395" s="177" t="s">
        <v>601</v>
      </c>
      <c r="T8395" s="177" t="s">
        <v>2374</v>
      </c>
      <c r="U8395" s="177" t="s">
        <v>702</v>
      </c>
      <c r="V8395" s="177" t="s">
        <v>942</v>
      </c>
      <c r="X8395" s="177" t="s">
        <v>890</v>
      </c>
      <c r="Y8395" s="177" t="s">
        <v>891</v>
      </c>
      <c r="Z8395" s="177" t="s">
        <v>702</v>
      </c>
      <c r="AA8395" s="177" t="s">
        <v>944</v>
      </c>
      <c r="AC8395" s="177" t="s">
        <v>3011</v>
      </c>
      <c r="AD8395" s="177" t="s">
        <v>29443</v>
      </c>
      <c r="AE8395" s="177" t="s">
        <v>526</v>
      </c>
      <c r="AQ8395" s="177" t="s">
        <v>920</v>
      </c>
      <c r="AT8395" s="177"/>
      <c r="AU8395" s="177"/>
      <c r="AV8395" s="177"/>
      <c r="AW8395" s="177"/>
    </row>
    <row r="8396" spans="1:58">
      <c r="A8396" s="170" t="s">
        <v>29336</v>
      </c>
      <c r="B8396" s="177" t="s">
        <v>29337</v>
      </c>
      <c r="D8396" s="177" t="s">
        <v>508</v>
      </c>
      <c r="E8396" s="177" t="s">
        <v>1200</v>
      </c>
      <c r="F8396" s="177" t="s">
        <v>29444</v>
      </c>
      <c r="G8396" s="177" t="s">
        <v>29445</v>
      </c>
      <c r="H8396" s="177" t="s">
        <v>4656</v>
      </c>
      <c r="I8396" s="177" t="s">
        <v>2049</v>
      </c>
      <c r="J8396" s="178">
        <v>40553</v>
      </c>
      <c r="K8396" s="178">
        <v>40553</v>
      </c>
      <c r="L8396" s="177" t="s">
        <v>550</v>
      </c>
      <c r="M8396" s="177" t="s">
        <v>29340</v>
      </c>
      <c r="N8396" s="177" t="s">
        <v>29340</v>
      </c>
      <c r="O8396" s="177" t="s">
        <v>195</v>
      </c>
      <c r="P8396" s="177" t="s">
        <v>1023</v>
      </c>
      <c r="Q8396" s="177" t="s">
        <v>1821</v>
      </c>
      <c r="R8396" s="177" t="s">
        <v>600</v>
      </c>
      <c r="S8396" s="177" t="s">
        <v>601</v>
      </c>
      <c r="T8396" s="177" t="s">
        <v>690</v>
      </c>
      <c r="U8396" s="177" t="s">
        <v>646</v>
      </c>
      <c r="V8396" s="177" t="s">
        <v>5940</v>
      </c>
      <c r="W8396" s="177" t="s">
        <v>714</v>
      </c>
      <c r="X8396" s="177" t="s">
        <v>890</v>
      </c>
      <c r="Y8396" s="177" t="s">
        <v>891</v>
      </c>
      <c r="Z8396" s="177" t="s">
        <v>646</v>
      </c>
      <c r="AA8396" s="177" t="s">
        <v>6647</v>
      </c>
      <c r="AB8396" s="170" t="s">
        <v>29446</v>
      </c>
      <c r="AC8396" s="177" t="s">
        <v>26812</v>
      </c>
      <c r="AD8396" s="177" t="s">
        <v>29447</v>
      </c>
      <c r="AE8396" s="177" t="s">
        <v>1048</v>
      </c>
      <c r="AQ8396" s="177" t="s">
        <v>920</v>
      </c>
      <c r="AT8396" s="177"/>
      <c r="AU8396" s="177"/>
      <c r="AV8396" s="177"/>
      <c r="AW8396" s="177"/>
    </row>
    <row r="8397" spans="1:58">
      <c r="A8397" s="170" t="s">
        <v>29336</v>
      </c>
      <c r="B8397" s="177" t="s">
        <v>29337</v>
      </c>
      <c r="D8397" s="177" t="s">
        <v>508</v>
      </c>
      <c r="E8397" s="177" t="s">
        <v>1206</v>
      </c>
      <c r="F8397" s="177" t="s">
        <v>29448</v>
      </c>
      <c r="G8397" s="177" t="s">
        <v>28754</v>
      </c>
      <c r="H8397" s="177" t="s">
        <v>4659</v>
      </c>
      <c r="I8397" s="177" t="s">
        <v>2049</v>
      </c>
      <c r="J8397" s="178">
        <v>40553</v>
      </c>
      <c r="K8397" s="178">
        <v>40553</v>
      </c>
      <c r="L8397" s="177" t="s">
        <v>550</v>
      </c>
      <c r="M8397" s="177" t="s">
        <v>29340</v>
      </c>
      <c r="N8397" s="177" t="s">
        <v>29340</v>
      </c>
      <c r="O8397" s="177" t="s">
        <v>195</v>
      </c>
      <c r="P8397" s="177" t="s">
        <v>552</v>
      </c>
      <c r="Q8397" s="177" t="s">
        <v>888</v>
      </c>
      <c r="R8397" s="177" t="s">
        <v>600</v>
      </c>
      <c r="S8397" s="177" t="s">
        <v>601</v>
      </c>
      <c r="T8397" s="177" t="s">
        <v>2374</v>
      </c>
      <c r="U8397" s="177" t="s">
        <v>646</v>
      </c>
      <c r="V8397" s="177" t="s">
        <v>2024</v>
      </c>
      <c r="X8397" s="177" t="s">
        <v>890</v>
      </c>
      <c r="Y8397" s="177" t="s">
        <v>891</v>
      </c>
      <c r="Z8397" s="177" t="s">
        <v>646</v>
      </c>
      <c r="AA8397" s="177" t="s">
        <v>1084</v>
      </c>
      <c r="AC8397" s="177" t="s">
        <v>11682</v>
      </c>
      <c r="AD8397" s="177" t="s">
        <v>29449</v>
      </c>
      <c r="AE8397" s="177" t="s">
        <v>1064</v>
      </c>
      <c r="AQ8397" s="177" t="s">
        <v>29450</v>
      </c>
      <c r="AT8397" s="177"/>
      <c r="AU8397" s="177"/>
      <c r="AV8397" s="177"/>
      <c r="AW8397" s="177"/>
    </row>
    <row r="8398" spans="1:58">
      <c r="A8398" s="170" t="s">
        <v>29336</v>
      </c>
      <c r="B8398" s="177" t="s">
        <v>29337</v>
      </c>
      <c r="D8398" s="177" t="s">
        <v>508</v>
      </c>
      <c r="E8398" s="177" t="s">
        <v>1219</v>
      </c>
      <c r="F8398" s="177" t="s">
        <v>29451</v>
      </c>
      <c r="G8398" s="177" t="s">
        <v>28754</v>
      </c>
      <c r="I8398" s="177" t="s">
        <v>2049</v>
      </c>
      <c r="J8398" s="178">
        <v>40553</v>
      </c>
      <c r="K8398" s="178">
        <v>40553</v>
      </c>
      <c r="L8398" s="177" t="s">
        <v>550</v>
      </c>
      <c r="M8398" s="177" t="s">
        <v>29340</v>
      </c>
      <c r="N8398" s="177" t="s">
        <v>29340</v>
      </c>
      <c r="O8398" s="177" t="s">
        <v>280</v>
      </c>
      <c r="R8398" s="177" t="s">
        <v>700</v>
      </c>
      <c r="S8398" s="177" t="s">
        <v>701</v>
      </c>
      <c r="U8398" s="177" t="s">
        <v>646</v>
      </c>
      <c r="V8398" s="177" t="s">
        <v>29452</v>
      </c>
      <c r="W8398" s="177" t="s">
        <v>29453</v>
      </c>
      <c r="X8398" s="177" t="s">
        <v>29454</v>
      </c>
      <c r="AQ8398" s="177"/>
      <c r="AT8398" s="177"/>
      <c r="AU8398" s="177"/>
      <c r="AV8398" s="177"/>
      <c r="AW8398" s="177"/>
    </row>
    <row r="8399" spans="1:58">
      <c r="A8399" s="170" t="s">
        <v>29336</v>
      </c>
      <c r="B8399" s="177" t="s">
        <v>29337</v>
      </c>
      <c r="D8399" s="177" t="s">
        <v>610</v>
      </c>
      <c r="E8399" s="183" t="s">
        <v>1790</v>
      </c>
      <c r="F8399" s="177" t="s">
        <v>29455</v>
      </c>
      <c r="G8399" s="177" t="s">
        <v>29456</v>
      </c>
      <c r="I8399" s="177" t="s">
        <v>2049</v>
      </c>
      <c r="J8399" s="178">
        <v>40553</v>
      </c>
      <c r="K8399" s="178">
        <v>40553</v>
      </c>
      <c r="L8399" s="177" t="s">
        <v>901</v>
      </c>
      <c r="M8399" s="177" t="s">
        <v>29457</v>
      </c>
      <c r="N8399" s="177" t="s">
        <v>29340</v>
      </c>
      <c r="O8399" s="177" t="s">
        <v>324</v>
      </c>
      <c r="P8399" s="177" t="s">
        <v>903</v>
      </c>
      <c r="Q8399" s="177" t="s">
        <v>6788</v>
      </c>
      <c r="R8399" s="177" t="s">
        <v>3311</v>
      </c>
      <c r="S8399" s="177" t="s">
        <v>3312</v>
      </c>
      <c r="U8399" s="177" t="s">
        <v>29458</v>
      </c>
      <c r="V8399" s="177" t="s">
        <v>908</v>
      </c>
      <c r="W8399" s="177" t="s">
        <v>908</v>
      </c>
      <c r="Y8399" s="177" t="s">
        <v>2866</v>
      </c>
      <c r="AB8399" s="177" t="s">
        <v>908</v>
      </c>
      <c r="AC8399" s="177">
        <v>2000</v>
      </c>
      <c r="AD8399" s="177" t="s">
        <v>957</v>
      </c>
      <c r="AE8399" s="177" t="s">
        <v>908</v>
      </c>
      <c r="AF8399" s="177" t="s">
        <v>912</v>
      </c>
      <c r="AG8399" s="177" t="s">
        <v>908</v>
      </c>
      <c r="AH8399" s="177" t="s">
        <v>2867</v>
      </c>
      <c r="AI8399" s="177" t="s">
        <v>908</v>
      </c>
      <c r="AK8399" s="177" t="s">
        <v>908</v>
      </c>
      <c r="AL8399" s="177" t="s">
        <v>908</v>
      </c>
      <c r="AQ8399" s="177" t="s">
        <v>29459</v>
      </c>
      <c r="AT8399" s="177"/>
      <c r="AU8399" s="177"/>
      <c r="AV8399" s="177"/>
      <c r="AW8399" s="177"/>
    </row>
    <row r="8400" spans="1:58">
      <c r="A8400" s="170" t="s">
        <v>29336</v>
      </c>
      <c r="B8400" s="177" t="s">
        <v>29337</v>
      </c>
      <c r="D8400" s="177" t="s">
        <v>508</v>
      </c>
      <c r="E8400" s="177" t="s">
        <v>1231</v>
      </c>
      <c r="F8400" s="177" t="s">
        <v>29460</v>
      </c>
      <c r="G8400" s="177" t="s">
        <v>29461</v>
      </c>
      <c r="H8400" s="177" t="s">
        <v>4593</v>
      </c>
      <c r="I8400" s="177" t="s">
        <v>2049</v>
      </c>
      <c r="J8400" s="178">
        <v>40553</v>
      </c>
      <c r="K8400" s="178">
        <v>40553</v>
      </c>
      <c r="L8400" s="177" t="s">
        <v>550</v>
      </c>
      <c r="M8400" s="177" t="s">
        <v>29340</v>
      </c>
      <c r="N8400" s="177" t="s">
        <v>29340</v>
      </c>
      <c r="O8400" s="177" t="s">
        <v>195</v>
      </c>
      <c r="P8400" s="177" t="s">
        <v>1816</v>
      </c>
      <c r="Q8400" s="177" t="s">
        <v>1821</v>
      </c>
      <c r="R8400" s="177" t="s">
        <v>600</v>
      </c>
      <c r="S8400" s="177" t="s">
        <v>601</v>
      </c>
      <c r="T8400" s="177" t="s">
        <v>748</v>
      </c>
      <c r="U8400" s="177" t="s">
        <v>702</v>
      </c>
      <c r="V8400" s="177" t="s">
        <v>672</v>
      </c>
      <c r="X8400" s="177" t="s">
        <v>890</v>
      </c>
      <c r="Y8400" s="177" t="s">
        <v>891</v>
      </c>
      <c r="Z8400" s="177" t="s">
        <v>702</v>
      </c>
      <c r="AA8400" s="177" t="s">
        <v>675</v>
      </c>
      <c r="AC8400" s="177" t="s">
        <v>3011</v>
      </c>
      <c r="AD8400" s="177" t="s">
        <v>29462</v>
      </c>
      <c r="AE8400" s="177" t="s">
        <v>526</v>
      </c>
      <c r="AQ8400" s="177" t="s">
        <v>920</v>
      </c>
      <c r="AT8400" s="177"/>
      <c r="AU8400" s="177"/>
      <c r="AV8400" s="177"/>
      <c r="AW8400" s="177"/>
    </row>
    <row r="8401" spans="1:58">
      <c r="A8401" s="170" t="s">
        <v>29336</v>
      </c>
      <c r="B8401" s="177" t="s">
        <v>29337</v>
      </c>
      <c r="D8401" s="177" t="s">
        <v>508</v>
      </c>
      <c r="E8401" s="177" t="s">
        <v>1242</v>
      </c>
      <c r="F8401" s="177" t="s">
        <v>29463</v>
      </c>
      <c r="G8401" s="177" t="s">
        <v>10871</v>
      </c>
      <c r="H8401" s="177" t="s">
        <v>4693</v>
      </c>
      <c r="I8401" s="177" t="s">
        <v>2049</v>
      </c>
      <c r="J8401" s="178">
        <v>40553</v>
      </c>
      <c r="K8401" s="178">
        <v>40553</v>
      </c>
      <c r="L8401" s="177" t="s">
        <v>550</v>
      </c>
      <c r="M8401" s="177" t="s">
        <v>29340</v>
      </c>
      <c r="N8401" s="177" t="s">
        <v>29340</v>
      </c>
      <c r="O8401" s="177" t="s">
        <v>195</v>
      </c>
      <c r="P8401" s="177" t="s">
        <v>1193</v>
      </c>
      <c r="Q8401" s="177" t="s">
        <v>1188</v>
      </c>
      <c r="R8401" s="177" t="s">
        <v>600</v>
      </c>
      <c r="S8401" s="177" t="s">
        <v>601</v>
      </c>
      <c r="T8401" s="177" t="s">
        <v>602</v>
      </c>
      <c r="U8401" s="177" t="s">
        <v>712</v>
      </c>
      <c r="V8401" s="177" t="s">
        <v>1681</v>
      </c>
      <c r="X8401" s="177" t="s">
        <v>673</v>
      </c>
      <c r="Y8401" s="177" t="s">
        <v>674</v>
      </c>
      <c r="Z8401" s="177" t="s">
        <v>712</v>
      </c>
      <c r="AA8401" s="177" t="s">
        <v>1078</v>
      </c>
      <c r="AC8401" s="177" t="s">
        <v>3011</v>
      </c>
      <c r="AD8401" s="177" t="s">
        <v>29464</v>
      </c>
      <c r="AE8401" s="177" t="s">
        <v>526</v>
      </c>
      <c r="AQ8401" s="177" t="s">
        <v>920</v>
      </c>
      <c r="AT8401" s="177"/>
      <c r="AU8401" s="177"/>
      <c r="AV8401" s="177"/>
      <c r="AW8401" s="177"/>
    </row>
    <row r="8402" spans="1:58">
      <c r="A8402" s="170" t="s">
        <v>29336</v>
      </c>
      <c r="B8402" s="177" t="s">
        <v>29337</v>
      </c>
      <c r="D8402" s="177" t="s">
        <v>508</v>
      </c>
      <c r="E8402" s="177" t="s">
        <v>1246</v>
      </c>
      <c r="F8402" s="177" t="s">
        <v>29465</v>
      </c>
      <c r="G8402" s="177" t="s">
        <v>10849</v>
      </c>
      <c r="H8402" s="177" t="s">
        <v>4779</v>
      </c>
      <c r="I8402" s="177" t="s">
        <v>2049</v>
      </c>
      <c r="J8402" s="178">
        <v>40553</v>
      </c>
      <c r="K8402" s="178">
        <v>40553</v>
      </c>
      <c r="L8402" s="177" t="s">
        <v>550</v>
      </c>
      <c r="M8402" s="177" t="s">
        <v>29340</v>
      </c>
      <c r="N8402" s="177" t="s">
        <v>29340</v>
      </c>
      <c r="O8402" s="177" t="s">
        <v>195</v>
      </c>
      <c r="P8402" s="177" t="s">
        <v>589</v>
      </c>
      <c r="Q8402" s="177" t="s">
        <v>1188</v>
      </c>
      <c r="R8402" s="177" t="s">
        <v>600</v>
      </c>
      <c r="S8402" s="177" t="s">
        <v>601</v>
      </c>
      <c r="T8402" s="177" t="s">
        <v>2104</v>
      </c>
      <c r="U8402" s="177" t="s">
        <v>579</v>
      </c>
      <c r="V8402" s="177" t="s">
        <v>1757</v>
      </c>
      <c r="W8402" s="177" t="s">
        <v>3673</v>
      </c>
      <c r="X8402" s="177" t="s">
        <v>673</v>
      </c>
      <c r="Y8402" s="177" t="s">
        <v>674</v>
      </c>
      <c r="Z8402" s="177" t="s">
        <v>579</v>
      </c>
      <c r="AA8402" s="177" t="s">
        <v>1185</v>
      </c>
      <c r="AB8402" s="170" t="s">
        <v>29466</v>
      </c>
      <c r="AC8402" s="177" t="s">
        <v>3011</v>
      </c>
      <c r="AD8402" s="177" t="s">
        <v>29467</v>
      </c>
      <c r="AE8402" s="177" t="s">
        <v>526</v>
      </c>
      <c r="AQ8402" s="177" t="s">
        <v>920</v>
      </c>
      <c r="AT8402" s="177"/>
      <c r="AU8402" s="177"/>
      <c r="AV8402" s="177"/>
      <c r="AW8402" s="177"/>
    </row>
    <row r="8403" spans="1:58">
      <c r="A8403" s="170" t="s">
        <v>29336</v>
      </c>
      <c r="B8403" s="177" t="s">
        <v>29337</v>
      </c>
      <c r="D8403" s="177" t="s">
        <v>508</v>
      </c>
      <c r="E8403" s="177" t="s">
        <v>1252</v>
      </c>
      <c r="F8403" s="177" t="s">
        <v>29468</v>
      </c>
      <c r="G8403" s="177" t="s">
        <v>2741</v>
      </c>
      <c r="H8403" s="177" t="s">
        <v>4802</v>
      </c>
      <c r="I8403" s="177" t="s">
        <v>2049</v>
      </c>
      <c r="J8403" s="178">
        <v>40553</v>
      </c>
      <c r="K8403" s="178">
        <v>40553</v>
      </c>
      <c r="L8403" s="177" t="s">
        <v>550</v>
      </c>
      <c r="M8403" s="177" t="s">
        <v>29340</v>
      </c>
      <c r="N8403" s="177" t="s">
        <v>29340</v>
      </c>
      <c r="O8403" s="177" t="s">
        <v>195</v>
      </c>
      <c r="P8403" s="177" t="s">
        <v>552</v>
      </c>
      <c r="Q8403" s="177" t="s">
        <v>888</v>
      </c>
      <c r="R8403" s="177" t="s">
        <v>600</v>
      </c>
      <c r="S8403" s="177" t="s">
        <v>601</v>
      </c>
      <c r="T8403" s="177" t="s">
        <v>2374</v>
      </c>
      <c r="U8403" s="177" t="s">
        <v>646</v>
      </c>
      <c r="V8403" s="177" t="s">
        <v>2024</v>
      </c>
      <c r="X8403" s="177" t="s">
        <v>673</v>
      </c>
      <c r="Y8403" s="177" t="s">
        <v>674</v>
      </c>
      <c r="Z8403" s="177" t="s">
        <v>646</v>
      </c>
      <c r="AA8403" s="177" t="s">
        <v>1084</v>
      </c>
      <c r="AC8403" s="177" t="s">
        <v>11682</v>
      </c>
      <c r="AD8403" s="177" t="s">
        <v>29469</v>
      </c>
      <c r="AE8403" s="177" t="s">
        <v>1064</v>
      </c>
      <c r="AQ8403" s="177" t="s">
        <v>29470</v>
      </c>
      <c r="AT8403" s="177"/>
      <c r="AU8403" s="177"/>
      <c r="AV8403" s="177"/>
      <c r="AW8403" s="177"/>
    </row>
    <row r="8404" spans="1:58">
      <c r="A8404" s="170" t="s">
        <v>29336</v>
      </c>
      <c r="B8404" s="177" t="s">
        <v>29337</v>
      </c>
      <c r="D8404" s="177" t="s">
        <v>508</v>
      </c>
      <c r="E8404" s="177" t="s">
        <v>1260</v>
      </c>
      <c r="F8404" s="177" t="s">
        <v>29471</v>
      </c>
      <c r="G8404" s="177" t="s">
        <v>29472</v>
      </c>
      <c r="H8404" s="177" t="s">
        <v>29473</v>
      </c>
      <c r="I8404" s="177" t="s">
        <v>2049</v>
      </c>
      <c r="J8404" s="178">
        <v>40553</v>
      </c>
      <c r="K8404" s="178">
        <v>40553</v>
      </c>
      <c r="L8404" s="177" t="s">
        <v>550</v>
      </c>
      <c r="M8404" s="177" t="s">
        <v>29340</v>
      </c>
      <c r="N8404" s="177" t="s">
        <v>29340</v>
      </c>
      <c r="O8404" s="177" t="s">
        <v>280</v>
      </c>
      <c r="R8404" s="177" t="s">
        <v>1013</v>
      </c>
      <c r="S8404" s="177" t="s">
        <v>1014</v>
      </c>
      <c r="U8404" s="177" t="s">
        <v>646</v>
      </c>
      <c r="V8404" s="177" t="s">
        <v>29452</v>
      </c>
      <c r="W8404" s="177" t="s">
        <v>29474</v>
      </c>
      <c r="X8404" s="177" t="s">
        <v>29454</v>
      </c>
      <c r="Y8404" s="177" t="s">
        <v>646</v>
      </c>
      <c r="Z8404" s="177" t="s">
        <v>832</v>
      </c>
      <c r="AB8404" s="177" t="s">
        <v>10421</v>
      </c>
      <c r="AD8404" s="177" t="s">
        <v>646</v>
      </c>
      <c r="AE8404" s="177" t="s">
        <v>20510</v>
      </c>
      <c r="AG8404" s="177" t="s">
        <v>13968</v>
      </c>
      <c r="AH8404" s="177" t="s">
        <v>29475</v>
      </c>
      <c r="AI8404" s="177" t="s">
        <v>1034</v>
      </c>
      <c r="AQ8404" s="177"/>
      <c r="AT8404" s="177"/>
      <c r="AU8404" s="177"/>
      <c r="AV8404" s="177"/>
      <c r="AW8404" s="177"/>
    </row>
    <row r="8405" spans="1:58">
      <c r="A8405" s="170" t="s">
        <v>29336</v>
      </c>
      <c r="B8405" s="177" t="s">
        <v>29337</v>
      </c>
      <c r="D8405" s="177" t="s">
        <v>610</v>
      </c>
      <c r="E8405" s="170" t="s">
        <v>16853</v>
      </c>
      <c r="F8405" s="177" t="s">
        <v>29476</v>
      </c>
      <c r="G8405" s="177" t="s">
        <v>29477</v>
      </c>
      <c r="I8405" s="177" t="s">
        <v>2049</v>
      </c>
      <c r="J8405" s="178">
        <v>40553</v>
      </c>
      <c r="K8405" s="178">
        <v>40553</v>
      </c>
      <c r="L8405" s="177" t="s">
        <v>901</v>
      </c>
      <c r="M8405" s="177" t="s">
        <v>29478</v>
      </c>
      <c r="N8405" s="177" t="s">
        <v>29340</v>
      </c>
      <c r="O8405" s="177" t="s">
        <v>324</v>
      </c>
      <c r="P8405" s="177" t="s">
        <v>903</v>
      </c>
      <c r="Q8405" s="177" t="s">
        <v>2740</v>
      </c>
      <c r="R8405" s="177" t="s">
        <v>3311</v>
      </c>
      <c r="S8405" s="177" t="s">
        <v>3312</v>
      </c>
      <c r="U8405" s="177" t="s">
        <v>4616</v>
      </c>
      <c r="V8405" s="177" t="s">
        <v>908</v>
      </c>
      <c r="W8405" s="177" t="s">
        <v>908</v>
      </c>
      <c r="Y8405" s="177" t="s">
        <v>2866</v>
      </c>
      <c r="AB8405" s="177" t="s">
        <v>908</v>
      </c>
      <c r="AC8405" s="177">
        <v>2000</v>
      </c>
      <c r="AD8405" s="177" t="s">
        <v>957</v>
      </c>
      <c r="AE8405" s="177" t="s">
        <v>908</v>
      </c>
      <c r="AF8405" s="177" t="s">
        <v>1512</v>
      </c>
      <c r="AG8405" s="177" t="s">
        <v>908</v>
      </c>
      <c r="AH8405" s="177" t="s">
        <v>1659</v>
      </c>
      <c r="AI8405" s="177" t="s">
        <v>1659</v>
      </c>
      <c r="AK8405" s="177" t="s">
        <v>908</v>
      </c>
      <c r="AL8405" s="177" t="s">
        <v>908</v>
      </c>
      <c r="AQ8405" s="177" t="s">
        <v>29479</v>
      </c>
      <c r="AT8405" s="177"/>
      <c r="AU8405" s="177"/>
      <c r="AV8405" s="177"/>
      <c r="AW8405" s="177"/>
    </row>
    <row r="8406" spans="1:58">
      <c r="A8406" s="170" t="s">
        <v>29336</v>
      </c>
      <c r="B8406" s="177" t="s">
        <v>29337</v>
      </c>
      <c r="D8406" s="177" t="s">
        <v>508</v>
      </c>
      <c r="E8406" s="177" t="s">
        <v>1264</v>
      </c>
      <c r="F8406" s="177" t="s">
        <v>29480</v>
      </c>
      <c r="G8406" s="177" t="s">
        <v>3879</v>
      </c>
      <c r="H8406" s="177" t="s">
        <v>4675</v>
      </c>
      <c r="I8406" s="177" t="s">
        <v>2049</v>
      </c>
      <c r="J8406" s="178">
        <v>40553</v>
      </c>
      <c r="K8406" s="178">
        <v>40553</v>
      </c>
      <c r="L8406" s="177" t="s">
        <v>550</v>
      </c>
      <c r="M8406" s="177" t="s">
        <v>29340</v>
      </c>
      <c r="N8406" s="177" t="s">
        <v>29340</v>
      </c>
      <c r="O8406" s="177" t="s">
        <v>195</v>
      </c>
      <c r="P8406" s="177" t="s">
        <v>1023</v>
      </c>
      <c r="Q8406" s="177" t="s">
        <v>6593</v>
      </c>
      <c r="R8406" s="177" t="s">
        <v>600</v>
      </c>
      <c r="S8406" s="177" t="s">
        <v>601</v>
      </c>
      <c r="T8406" s="177" t="s">
        <v>1565</v>
      </c>
      <c r="U8406" s="177" t="s">
        <v>739</v>
      </c>
      <c r="V8406" s="177" t="s">
        <v>1445</v>
      </c>
      <c r="X8406" s="177" t="s">
        <v>890</v>
      </c>
      <c r="Y8406" s="177" t="s">
        <v>891</v>
      </c>
      <c r="Z8406" s="177" t="s">
        <v>739</v>
      </c>
      <c r="AA8406" s="177" t="s">
        <v>1812</v>
      </c>
      <c r="AC8406" s="177" t="s">
        <v>13948</v>
      </c>
      <c r="AD8406" s="177" t="s">
        <v>29481</v>
      </c>
      <c r="AE8406" s="177" t="s">
        <v>870</v>
      </c>
      <c r="AQ8406" s="177" t="s">
        <v>920</v>
      </c>
      <c r="AT8406" s="177"/>
      <c r="AU8406" s="177"/>
      <c r="AV8406" s="177"/>
      <c r="AW8406" s="177"/>
    </row>
    <row r="8407" spans="1:58">
      <c r="A8407" s="170" t="s">
        <v>29336</v>
      </c>
      <c r="B8407" s="177" t="s">
        <v>29337</v>
      </c>
      <c r="D8407" s="177" t="s">
        <v>508</v>
      </c>
      <c r="E8407" s="170" t="s">
        <v>1269</v>
      </c>
      <c r="F8407" s="177" t="s">
        <v>29482</v>
      </c>
      <c r="G8407" s="177" t="s">
        <v>8380</v>
      </c>
      <c r="H8407" s="177" t="s">
        <v>15690</v>
      </c>
      <c r="I8407" s="177" t="s">
        <v>2049</v>
      </c>
      <c r="J8407" s="178">
        <v>40553</v>
      </c>
      <c r="K8407" s="178">
        <v>40553</v>
      </c>
      <c r="L8407" s="177" t="s">
        <v>550</v>
      </c>
      <c r="M8407" s="177" t="s">
        <v>29340</v>
      </c>
      <c r="N8407" s="177" t="s">
        <v>29340</v>
      </c>
      <c r="O8407" s="177" t="s">
        <v>195</v>
      </c>
      <c r="P8407" s="177" t="s">
        <v>1023</v>
      </c>
      <c r="Q8407" s="177" t="s">
        <v>6593</v>
      </c>
      <c r="R8407" s="177" t="s">
        <v>600</v>
      </c>
      <c r="S8407" s="177" t="s">
        <v>601</v>
      </c>
      <c r="T8407" s="177" t="s">
        <v>3644</v>
      </c>
      <c r="U8407" s="177" t="s">
        <v>712</v>
      </c>
      <c r="V8407" s="177" t="s">
        <v>655</v>
      </c>
      <c r="W8407" s="177" t="s">
        <v>677</v>
      </c>
      <c r="X8407" s="177" t="s">
        <v>890</v>
      </c>
      <c r="Y8407" s="177" t="s">
        <v>891</v>
      </c>
      <c r="Z8407" s="177" t="s">
        <v>712</v>
      </c>
      <c r="AA8407" s="177" t="s">
        <v>6318</v>
      </c>
      <c r="AB8407" s="177" t="s">
        <v>29483</v>
      </c>
      <c r="AC8407" s="177" t="s">
        <v>26834</v>
      </c>
      <c r="AD8407" s="177" t="s">
        <v>29484</v>
      </c>
      <c r="AE8407" s="177" t="s">
        <v>559</v>
      </c>
      <c r="AQ8407" s="177" t="s">
        <v>920</v>
      </c>
      <c r="AT8407" s="177"/>
      <c r="AU8407" s="177"/>
      <c r="AV8407" s="177"/>
      <c r="AW8407" s="177"/>
    </row>
    <row r="8408" spans="1:58">
      <c r="A8408" s="170" t="s">
        <v>29336</v>
      </c>
      <c r="B8408" s="177" t="s">
        <v>29337</v>
      </c>
      <c r="D8408" s="177" t="s">
        <v>508</v>
      </c>
      <c r="E8408" s="177" t="s">
        <v>1286</v>
      </c>
      <c r="F8408" s="177" t="s">
        <v>29485</v>
      </c>
      <c r="G8408" s="177" t="s">
        <v>964</v>
      </c>
      <c r="H8408" s="177" t="s">
        <v>15817</v>
      </c>
      <c r="I8408" s="177" t="s">
        <v>2049</v>
      </c>
      <c r="J8408" s="178">
        <v>40553</v>
      </c>
      <c r="K8408" s="178">
        <v>40553</v>
      </c>
      <c r="L8408" s="177" t="s">
        <v>550</v>
      </c>
      <c r="M8408" s="177" t="s">
        <v>29340</v>
      </c>
      <c r="N8408" s="177" t="s">
        <v>29340</v>
      </c>
      <c r="O8408" s="177" t="s">
        <v>195</v>
      </c>
      <c r="P8408" s="177" t="s">
        <v>1023</v>
      </c>
      <c r="Q8408" s="177" t="s">
        <v>1188</v>
      </c>
      <c r="R8408" s="177" t="s">
        <v>600</v>
      </c>
      <c r="S8408" s="177" t="s">
        <v>601</v>
      </c>
      <c r="T8408" s="177" t="s">
        <v>555</v>
      </c>
      <c r="U8408" s="177" t="s">
        <v>739</v>
      </c>
      <c r="V8408" s="177" t="s">
        <v>1445</v>
      </c>
      <c r="X8408" s="177" t="s">
        <v>673</v>
      </c>
      <c r="Y8408" s="177" t="s">
        <v>674</v>
      </c>
      <c r="Z8408" s="177" t="s">
        <v>739</v>
      </c>
      <c r="AA8408" s="177" t="s">
        <v>1812</v>
      </c>
      <c r="AC8408" s="177" t="s">
        <v>13948</v>
      </c>
      <c r="AD8408" s="177" t="s">
        <v>29486</v>
      </c>
      <c r="AE8408" s="177" t="s">
        <v>870</v>
      </c>
      <c r="AQ8408" s="177" t="s">
        <v>920</v>
      </c>
      <c r="AT8408" s="177"/>
      <c r="AU8408" s="177"/>
      <c r="AV8408" s="177"/>
      <c r="AW8408" s="177"/>
    </row>
    <row r="8409" spans="1:58">
      <c r="A8409" s="170" t="s">
        <v>29336</v>
      </c>
      <c r="B8409" s="177" t="s">
        <v>29337</v>
      </c>
      <c r="D8409" s="177" t="s">
        <v>508</v>
      </c>
      <c r="E8409" s="183" t="s">
        <v>2745</v>
      </c>
      <c r="F8409" s="177" t="s">
        <v>29487</v>
      </c>
      <c r="G8409" s="177" t="s">
        <v>29194</v>
      </c>
      <c r="H8409" s="177" t="s">
        <v>28336</v>
      </c>
      <c r="I8409" s="177" t="s">
        <v>2049</v>
      </c>
      <c r="J8409" s="178">
        <v>40553</v>
      </c>
      <c r="K8409" s="178">
        <v>40553</v>
      </c>
      <c r="L8409" s="177" t="s">
        <v>550</v>
      </c>
      <c r="M8409" s="177" t="s">
        <v>29340</v>
      </c>
      <c r="N8409" s="177" t="s">
        <v>29340</v>
      </c>
      <c r="O8409" s="177" t="s">
        <v>195</v>
      </c>
      <c r="P8409" s="177" t="s">
        <v>1023</v>
      </c>
      <c r="Q8409" s="177" t="s">
        <v>15790</v>
      </c>
      <c r="R8409" s="177" t="s">
        <v>600</v>
      </c>
      <c r="S8409" s="177" t="s">
        <v>601</v>
      </c>
      <c r="U8409" s="177" t="s">
        <v>712</v>
      </c>
      <c r="V8409" s="177" t="s">
        <v>3597</v>
      </c>
      <c r="W8409" s="177" t="s">
        <v>677</v>
      </c>
      <c r="X8409" s="177" t="s">
        <v>734</v>
      </c>
      <c r="Y8409" s="177" t="s">
        <v>735</v>
      </c>
      <c r="Z8409" s="177" t="s">
        <v>712</v>
      </c>
      <c r="AA8409" s="177" t="s">
        <v>5601</v>
      </c>
      <c r="AB8409" s="170" t="s">
        <v>29488</v>
      </c>
      <c r="AE8409" s="177" t="s">
        <v>526</v>
      </c>
      <c r="AQ8409" s="177" t="s">
        <v>13709</v>
      </c>
      <c r="AT8409" s="177"/>
      <c r="AU8409" s="177"/>
      <c r="AV8409" s="177"/>
      <c r="AW8409" s="177"/>
    </row>
    <row r="8410" spans="1:58">
      <c r="A8410" s="170" t="s">
        <v>29336</v>
      </c>
      <c r="B8410" s="177" t="s">
        <v>29337</v>
      </c>
      <c r="D8410" s="177" t="s">
        <v>508</v>
      </c>
      <c r="E8410" s="183" t="s">
        <v>1296</v>
      </c>
      <c r="F8410" s="177" t="s">
        <v>29489</v>
      </c>
      <c r="G8410" s="177" t="s">
        <v>10900</v>
      </c>
      <c r="H8410" s="177" t="s">
        <v>28340</v>
      </c>
      <c r="I8410" s="177" t="s">
        <v>2049</v>
      </c>
      <c r="J8410" s="178">
        <v>40553</v>
      </c>
      <c r="K8410" s="178">
        <v>40553</v>
      </c>
      <c r="L8410" s="177" t="s">
        <v>550</v>
      </c>
      <c r="M8410" s="177" t="s">
        <v>29340</v>
      </c>
      <c r="N8410" s="177" t="s">
        <v>29340</v>
      </c>
      <c r="O8410" s="177" t="s">
        <v>195</v>
      </c>
      <c r="P8410" s="177" t="s">
        <v>552</v>
      </c>
      <c r="Q8410" s="177" t="s">
        <v>534</v>
      </c>
      <c r="R8410" s="177" t="s">
        <v>600</v>
      </c>
      <c r="S8410" s="177" t="s">
        <v>601</v>
      </c>
      <c r="U8410" s="177" t="s">
        <v>712</v>
      </c>
      <c r="V8410" s="177" t="s">
        <v>1299</v>
      </c>
      <c r="W8410" s="177" t="s">
        <v>557</v>
      </c>
      <c r="X8410" s="177" t="s">
        <v>734</v>
      </c>
      <c r="Y8410" s="177" t="s">
        <v>735</v>
      </c>
      <c r="Z8410" s="177" t="s">
        <v>712</v>
      </c>
      <c r="AA8410" s="177" t="s">
        <v>26938</v>
      </c>
      <c r="AB8410" s="170" t="s">
        <v>29490</v>
      </c>
      <c r="AE8410" s="177" t="s">
        <v>583</v>
      </c>
      <c r="AQ8410" s="177" t="s">
        <v>13709</v>
      </c>
      <c r="AT8410" s="177"/>
      <c r="AU8410" s="177"/>
      <c r="AV8410" s="177"/>
      <c r="AW8410" s="177"/>
    </row>
    <row r="8411" spans="1:58">
      <c r="A8411" s="170" t="s">
        <v>29336</v>
      </c>
      <c r="B8411" s="177" t="s">
        <v>29337</v>
      </c>
      <c r="D8411" s="177" t="s">
        <v>610</v>
      </c>
      <c r="E8411" s="170" t="s">
        <v>1305</v>
      </c>
      <c r="F8411" s="177" t="s">
        <v>29491</v>
      </c>
      <c r="H8411" s="177" t="s">
        <v>26941</v>
      </c>
      <c r="I8411" s="177" t="s">
        <v>2049</v>
      </c>
      <c r="J8411" s="178">
        <v>40553</v>
      </c>
      <c r="K8411" s="178">
        <v>40553</v>
      </c>
      <c r="L8411" s="177" t="s">
        <v>513</v>
      </c>
      <c r="M8411" s="177" t="s">
        <v>29378</v>
      </c>
      <c r="N8411" s="177" t="s">
        <v>29340</v>
      </c>
      <c r="O8411" s="177" t="s">
        <v>437</v>
      </c>
      <c r="P8411" s="177" t="s">
        <v>533</v>
      </c>
      <c r="Q8411" s="177" t="s">
        <v>534</v>
      </c>
      <c r="R8411" s="177" t="s">
        <v>533</v>
      </c>
      <c r="S8411" s="177" t="s">
        <v>534</v>
      </c>
      <c r="T8411" s="177" t="s">
        <v>512</v>
      </c>
      <c r="U8411" s="177" t="s">
        <v>535</v>
      </c>
      <c r="V8411" s="177" t="s">
        <v>11297</v>
      </c>
      <c r="W8411" s="177" t="s">
        <v>995</v>
      </c>
      <c r="X8411" s="177" t="s">
        <v>3559</v>
      </c>
      <c r="Y8411" s="177" t="s">
        <v>2480</v>
      </c>
      <c r="Z8411" s="177" t="s">
        <v>29492</v>
      </c>
      <c r="AA8411" s="177" t="s">
        <v>524</v>
      </c>
      <c r="AB8411" s="177" t="s">
        <v>2480</v>
      </c>
      <c r="AC8411" s="177" t="s">
        <v>29493</v>
      </c>
      <c r="AD8411" s="177" t="s">
        <v>524</v>
      </c>
      <c r="AE8411" s="177" t="s">
        <v>2480</v>
      </c>
      <c r="AF8411" s="177" t="s">
        <v>29494</v>
      </c>
      <c r="AG8411" s="177" t="s">
        <v>524</v>
      </c>
      <c r="AQ8411" s="177"/>
      <c r="AT8411" s="177"/>
      <c r="AU8411" s="177"/>
      <c r="AV8411" s="177"/>
      <c r="AW8411" s="177"/>
      <c r="BA8411" s="177" t="s">
        <v>17216</v>
      </c>
      <c r="BF8411" s="177" t="s">
        <v>17217</v>
      </c>
    </row>
    <row r="8412" spans="1:58">
      <c r="A8412" s="170" t="s">
        <v>29336</v>
      </c>
      <c r="B8412" s="177" t="s">
        <v>29337</v>
      </c>
      <c r="D8412" s="177" t="s">
        <v>508</v>
      </c>
      <c r="E8412" s="177" t="s">
        <v>7013</v>
      </c>
      <c r="F8412" s="177" t="s">
        <v>29495</v>
      </c>
      <c r="H8412" s="177" t="s">
        <v>29496</v>
      </c>
      <c r="I8412" s="177" t="s">
        <v>2049</v>
      </c>
      <c r="J8412" s="178">
        <v>40553</v>
      </c>
      <c r="K8412" s="178">
        <v>40553</v>
      </c>
      <c r="L8412" s="177" t="s">
        <v>2772</v>
      </c>
      <c r="M8412" s="177" t="s">
        <v>29497</v>
      </c>
      <c r="N8412" s="177" t="s">
        <v>29340</v>
      </c>
      <c r="O8412" s="177" t="s">
        <v>273</v>
      </c>
      <c r="P8412" s="177" t="s">
        <v>355</v>
      </c>
      <c r="R8412" s="177" t="s">
        <v>29498</v>
      </c>
      <c r="S8412" s="177" t="s">
        <v>26950</v>
      </c>
      <c r="T8412" s="177" t="s">
        <v>29499</v>
      </c>
      <c r="U8412" s="177" t="s">
        <v>17644</v>
      </c>
      <c r="V8412" s="177" t="s">
        <v>26952</v>
      </c>
      <c r="W8412" s="177" t="s">
        <v>29500</v>
      </c>
      <c r="X8412" s="177" t="s">
        <v>618</v>
      </c>
      <c r="Y8412" s="177" t="s">
        <v>881</v>
      </c>
      <c r="Z8412" s="177" t="s">
        <v>882</v>
      </c>
      <c r="AB8412" s="177" t="s">
        <v>883</v>
      </c>
      <c r="AC8412" s="177" t="s">
        <v>691</v>
      </c>
      <c r="AQ8412" s="177" t="s">
        <v>920</v>
      </c>
      <c r="AT8412" s="177"/>
      <c r="AU8412" s="177"/>
      <c r="AV8412" s="177"/>
      <c r="AW8412" s="177"/>
    </row>
    <row r="8413" spans="1:58">
      <c r="A8413" s="170" t="s">
        <v>29336</v>
      </c>
      <c r="B8413" s="177" t="s">
        <v>29337</v>
      </c>
      <c r="D8413" s="177" t="s">
        <v>508</v>
      </c>
      <c r="E8413" s="177" t="s">
        <v>7013</v>
      </c>
      <c r="F8413" s="177" t="s">
        <v>29501</v>
      </c>
      <c r="H8413" s="177" t="s">
        <v>28345</v>
      </c>
      <c r="I8413" s="177" t="s">
        <v>2049</v>
      </c>
      <c r="J8413" s="178">
        <v>40553</v>
      </c>
      <c r="K8413" s="178">
        <v>40553</v>
      </c>
      <c r="L8413" s="177" t="s">
        <v>513</v>
      </c>
      <c r="M8413" s="177" t="s">
        <v>29378</v>
      </c>
      <c r="N8413" s="177" t="s">
        <v>29340</v>
      </c>
      <c r="O8413" s="177" t="s">
        <v>355</v>
      </c>
      <c r="R8413" s="177" t="s">
        <v>355</v>
      </c>
      <c r="S8413" s="177" t="s">
        <v>579</v>
      </c>
      <c r="T8413" s="177" t="s">
        <v>796</v>
      </c>
      <c r="U8413" s="177" t="s">
        <v>579</v>
      </c>
      <c r="V8413" s="177" t="s">
        <v>805</v>
      </c>
      <c r="W8413" s="177" t="s">
        <v>10375</v>
      </c>
      <c r="X8413" s="177" t="s">
        <v>29502</v>
      </c>
      <c r="Y8413" s="177" t="s">
        <v>583</v>
      </c>
      <c r="Z8413" s="177" t="s">
        <v>3731</v>
      </c>
      <c r="AA8413" s="177" t="s">
        <v>10378</v>
      </c>
      <c r="AB8413" s="177" t="s">
        <v>29503</v>
      </c>
      <c r="AC8413" s="177" t="s">
        <v>526</v>
      </c>
      <c r="AF8413" s="177" t="s">
        <v>2296</v>
      </c>
      <c r="AQ8413" s="177" t="s">
        <v>29504</v>
      </c>
      <c r="AT8413" s="177"/>
      <c r="AU8413" s="177"/>
      <c r="AV8413" s="177"/>
      <c r="AW8413" s="177"/>
    </row>
    <row r="8414" spans="1:58">
      <c r="A8414" s="170" t="s">
        <v>29336</v>
      </c>
      <c r="B8414" s="177" t="s">
        <v>29337</v>
      </c>
      <c r="D8414" s="177" t="s">
        <v>508</v>
      </c>
      <c r="E8414" s="170" t="s">
        <v>1819</v>
      </c>
      <c r="F8414" s="177" t="s">
        <v>29505</v>
      </c>
      <c r="G8414" s="177" t="s">
        <v>7055</v>
      </c>
      <c r="H8414" s="177" t="s">
        <v>2641</v>
      </c>
      <c r="I8414" s="177" t="s">
        <v>2049</v>
      </c>
      <c r="J8414" s="178">
        <v>40553</v>
      </c>
      <c r="K8414" s="178">
        <v>40553</v>
      </c>
      <c r="L8414" s="177" t="s">
        <v>550</v>
      </c>
      <c r="M8414" s="177" t="s">
        <v>29340</v>
      </c>
      <c r="N8414" s="177" t="s">
        <v>29340</v>
      </c>
      <c r="O8414" s="177" t="s">
        <v>195</v>
      </c>
      <c r="P8414" s="177" t="s">
        <v>1023</v>
      </c>
      <c r="Q8414" s="177" t="s">
        <v>2740</v>
      </c>
      <c r="R8414" s="177" t="s">
        <v>600</v>
      </c>
      <c r="S8414" s="177" t="s">
        <v>601</v>
      </c>
      <c r="T8414" s="177" t="s">
        <v>646</v>
      </c>
      <c r="U8414" s="177" t="s">
        <v>739</v>
      </c>
      <c r="V8414" s="177" t="s">
        <v>2285</v>
      </c>
      <c r="W8414" s="177" t="s">
        <v>1706</v>
      </c>
      <c r="X8414" s="177" t="s">
        <v>2589</v>
      </c>
      <c r="Y8414" s="177" t="s">
        <v>674</v>
      </c>
      <c r="Z8414" s="177" t="s">
        <v>739</v>
      </c>
      <c r="AA8414" s="177" t="s">
        <v>1092</v>
      </c>
      <c r="AC8414" s="177" t="s">
        <v>3011</v>
      </c>
      <c r="AD8414" s="177" t="s">
        <v>29506</v>
      </c>
      <c r="AE8414" s="177" t="s">
        <v>526</v>
      </c>
      <c r="AQ8414" s="177" t="s">
        <v>920</v>
      </c>
      <c r="AT8414" s="177"/>
      <c r="AU8414" s="177"/>
      <c r="AV8414" s="177"/>
      <c r="AW8414" s="177"/>
    </row>
    <row r="8415" spans="1:58">
      <c r="A8415" s="170" t="s">
        <v>29336</v>
      </c>
      <c r="B8415" s="177" t="s">
        <v>29337</v>
      </c>
      <c r="D8415" s="177" t="s">
        <v>508</v>
      </c>
      <c r="E8415" s="170" t="s">
        <v>1320</v>
      </c>
      <c r="F8415" s="177" t="s">
        <v>29507</v>
      </c>
      <c r="H8415" s="177" t="s">
        <v>15755</v>
      </c>
      <c r="I8415" s="177" t="s">
        <v>2049</v>
      </c>
      <c r="J8415" s="178">
        <v>40553</v>
      </c>
      <c r="K8415" s="178">
        <v>40553</v>
      </c>
      <c r="L8415" s="177" t="s">
        <v>513</v>
      </c>
      <c r="M8415" s="177" t="s">
        <v>29378</v>
      </c>
      <c r="N8415" s="177" t="s">
        <v>29340</v>
      </c>
      <c r="O8415" s="177" t="s">
        <v>195</v>
      </c>
      <c r="P8415" s="177" t="s">
        <v>1023</v>
      </c>
      <c r="Q8415" s="177" t="s">
        <v>2894</v>
      </c>
      <c r="R8415" s="177" t="s">
        <v>731</v>
      </c>
      <c r="S8415" s="177" t="s">
        <v>2609</v>
      </c>
      <c r="T8415" s="177" t="s">
        <v>10630</v>
      </c>
      <c r="U8415" s="177" t="s">
        <v>739</v>
      </c>
      <c r="V8415" s="177" t="s">
        <v>3731</v>
      </c>
      <c r="X8415" s="177" t="s">
        <v>2444</v>
      </c>
      <c r="Z8415" s="177" t="s">
        <v>739</v>
      </c>
      <c r="AA8415" s="177" t="s">
        <v>29508</v>
      </c>
      <c r="AC8415" s="177" t="s">
        <v>2461</v>
      </c>
      <c r="AD8415" s="177" t="s">
        <v>29509</v>
      </c>
      <c r="AE8415" s="177" t="s">
        <v>526</v>
      </c>
      <c r="AQ8415" s="177" t="s">
        <v>29510</v>
      </c>
      <c r="AT8415" s="177"/>
      <c r="AU8415" s="177"/>
      <c r="AV8415" s="177"/>
      <c r="AW8415" s="177"/>
    </row>
    <row r="8416" spans="1:58">
      <c r="A8416" s="170" t="s">
        <v>29336</v>
      </c>
      <c r="B8416" s="177" t="s">
        <v>29337</v>
      </c>
      <c r="D8416" s="177" t="s">
        <v>508</v>
      </c>
      <c r="E8416" s="177" t="s">
        <v>3703</v>
      </c>
      <c r="F8416" s="177" t="s">
        <v>29511</v>
      </c>
      <c r="G8416" s="177" t="s">
        <v>3864</v>
      </c>
      <c r="H8416" s="177" t="s">
        <v>15770</v>
      </c>
      <c r="I8416" s="177" t="s">
        <v>2049</v>
      </c>
      <c r="J8416" s="178">
        <v>40553</v>
      </c>
      <c r="K8416" s="178">
        <v>40553</v>
      </c>
      <c r="L8416" s="177" t="s">
        <v>550</v>
      </c>
      <c r="M8416" s="177" t="s">
        <v>29340</v>
      </c>
      <c r="N8416" s="177" t="s">
        <v>29340</v>
      </c>
      <c r="O8416" s="177" t="s">
        <v>195</v>
      </c>
      <c r="P8416" s="177" t="s">
        <v>1023</v>
      </c>
      <c r="Q8416" s="177" t="s">
        <v>27317</v>
      </c>
      <c r="R8416" s="177" t="s">
        <v>600</v>
      </c>
      <c r="S8416" s="177" t="s">
        <v>601</v>
      </c>
      <c r="T8416" s="177" t="s">
        <v>2509</v>
      </c>
      <c r="U8416" s="177" t="s">
        <v>555</v>
      </c>
      <c r="V8416" s="177" t="s">
        <v>3668</v>
      </c>
      <c r="W8416" s="177" t="s">
        <v>694</v>
      </c>
      <c r="X8416" s="177" t="s">
        <v>673</v>
      </c>
      <c r="Y8416" s="177" t="s">
        <v>674</v>
      </c>
      <c r="Z8416" s="177" t="s">
        <v>555</v>
      </c>
      <c r="AA8416" s="177" t="s">
        <v>3669</v>
      </c>
      <c r="AB8416" s="177" t="s">
        <v>29483</v>
      </c>
      <c r="AC8416" s="177" t="s">
        <v>21666</v>
      </c>
      <c r="AD8416" s="177" t="s">
        <v>29512</v>
      </c>
      <c r="AE8416" s="177" t="s">
        <v>524</v>
      </c>
      <c r="AQ8416" s="177" t="s">
        <v>920</v>
      </c>
      <c r="AT8416" s="177"/>
      <c r="AU8416" s="177"/>
      <c r="AV8416" s="177"/>
      <c r="AW8416" s="177"/>
    </row>
    <row r="8417" spans="1:49">
      <c r="A8417" s="170" t="s">
        <v>29336</v>
      </c>
      <c r="B8417" s="177" t="s">
        <v>29337</v>
      </c>
      <c r="D8417" s="177" t="s">
        <v>508</v>
      </c>
      <c r="E8417" s="177" t="s">
        <v>1327</v>
      </c>
      <c r="F8417" s="177" t="s">
        <v>29513</v>
      </c>
      <c r="G8417" s="177" t="s">
        <v>742</v>
      </c>
      <c r="H8417" s="177" t="s">
        <v>2717</v>
      </c>
      <c r="I8417" s="177" t="s">
        <v>2049</v>
      </c>
      <c r="J8417" s="178">
        <v>40553</v>
      </c>
      <c r="K8417" s="178">
        <v>40553</v>
      </c>
      <c r="L8417" s="177" t="s">
        <v>550</v>
      </c>
      <c r="M8417" s="177" t="s">
        <v>29340</v>
      </c>
      <c r="N8417" s="177" t="s">
        <v>29340</v>
      </c>
      <c r="O8417" s="177" t="s">
        <v>195</v>
      </c>
      <c r="P8417" s="177" t="s">
        <v>1023</v>
      </c>
      <c r="Q8417" s="177" t="s">
        <v>1188</v>
      </c>
      <c r="R8417" s="177" t="s">
        <v>600</v>
      </c>
      <c r="S8417" s="177" t="s">
        <v>601</v>
      </c>
      <c r="T8417" s="177" t="s">
        <v>672</v>
      </c>
      <c r="U8417" s="177" t="s">
        <v>712</v>
      </c>
      <c r="V8417" s="177" t="s">
        <v>2710</v>
      </c>
      <c r="W8417" s="177" t="s">
        <v>714</v>
      </c>
      <c r="X8417" s="177" t="s">
        <v>673</v>
      </c>
      <c r="Y8417" s="177" t="s">
        <v>674</v>
      </c>
      <c r="Z8417" s="177" t="s">
        <v>712</v>
      </c>
      <c r="AA8417" s="177" t="s">
        <v>2711</v>
      </c>
      <c r="AB8417" s="170" t="s">
        <v>29514</v>
      </c>
      <c r="AC8417" s="177" t="s">
        <v>26834</v>
      </c>
      <c r="AD8417" s="177" t="s">
        <v>29515</v>
      </c>
      <c r="AE8417" s="177" t="s">
        <v>559</v>
      </c>
      <c r="AQ8417" s="177" t="s">
        <v>29516</v>
      </c>
      <c r="AT8417" s="177"/>
      <c r="AU8417" s="177"/>
      <c r="AV8417" s="177"/>
      <c r="AW8417" s="177"/>
    </row>
    <row r="8418" spans="1:49">
      <c r="A8418" s="170" t="s">
        <v>29336</v>
      </c>
      <c r="B8418" s="177" t="s">
        <v>29337</v>
      </c>
      <c r="D8418" s="177" t="s">
        <v>508</v>
      </c>
      <c r="E8418" s="177" t="s">
        <v>1334</v>
      </c>
      <c r="F8418" s="177" t="s">
        <v>29517</v>
      </c>
      <c r="G8418" s="177" t="s">
        <v>29518</v>
      </c>
      <c r="H8418" s="177" t="s">
        <v>2733</v>
      </c>
      <c r="I8418" s="177" t="s">
        <v>2049</v>
      </c>
      <c r="J8418" s="178">
        <v>40553</v>
      </c>
      <c r="K8418" s="178">
        <v>40553</v>
      </c>
      <c r="L8418" s="177" t="s">
        <v>1307</v>
      </c>
      <c r="N8418" s="177" t="s">
        <v>29340</v>
      </c>
      <c r="O8418" s="177" t="s">
        <v>295</v>
      </c>
      <c r="R8418" s="177" t="s">
        <v>1308</v>
      </c>
      <c r="S8418" s="177" t="s">
        <v>29519</v>
      </c>
      <c r="T8418" s="177" t="s">
        <v>29520</v>
      </c>
      <c r="U8418" s="177" t="s">
        <v>7305</v>
      </c>
      <c r="V8418" s="177" t="s">
        <v>1336</v>
      </c>
      <c r="W8418" s="177" t="s">
        <v>10401</v>
      </c>
      <c r="X8418" s="177" t="s">
        <v>29521</v>
      </c>
      <c r="Y8418" s="177" t="s">
        <v>526</v>
      </c>
      <c r="AQ8418" s="177" t="s">
        <v>29522</v>
      </c>
      <c r="AT8418" s="177"/>
      <c r="AU8418" s="177"/>
      <c r="AV8418" s="177"/>
      <c r="AW8418" s="177"/>
    </row>
    <row r="8419" spans="1:49">
      <c r="A8419" s="170" t="s">
        <v>29336</v>
      </c>
      <c r="B8419" s="177" t="s">
        <v>29337</v>
      </c>
      <c r="D8419" s="177" t="s">
        <v>508</v>
      </c>
      <c r="E8419" s="177" t="s">
        <v>2781</v>
      </c>
      <c r="F8419" s="177" t="s">
        <v>29523</v>
      </c>
      <c r="G8419" s="177" t="s">
        <v>2671</v>
      </c>
      <c r="H8419" s="177" t="s">
        <v>2739</v>
      </c>
      <c r="I8419" s="177" t="s">
        <v>2049</v>
      </c>
      <c r="J8419" s="178">
        <v>40553</v>
      </c>
      <c r="K8419" s="178">
        <v>40553</v>
      </c>
      <c r="L8419" s="177" t="s">
        <v>550</v>
      </c>
      <c r="M8419" s="177" t="s">
        <v>29340</v>
      </c>
      <c r="N8419" s="177" t="s">
        <v>29340</v>
      </c>
      <c r="O8419" s="177" t="s">
        <v>195</v>
      </c>
      <c r="P8419" s="177" t="s">
        <v>1193</v>
      </c>
      <c r="Q8419" s="177" t="s">
        <v>1361</v>
      </c>
      <c r="R8419" s="177" t="s">
        <v>600</v>
      </c>
      <c r="S8419" s="177" t="s">
        <v>601</v>
      </c>
      <c r="T8419" s="177" t="s">
        <v>3644</v>
      </c>
      <c r="U8419" s="177" t="s">
        <v>702</v>
      </c>
      <c r="V8419" s="177" t="s">
        <v>1681</v>
      </c>
      <c r="W8419" s="177" t="s">
        <v>1195</v>
      </c>
      <c r="X8419" s="177" t="s">
        <v>673</v>
      </c>
      <c r="Y8419" s="177" t="s">
        <v>674</v>
      </c>
      <c r="Z8419" s="177" t="s">
        <v>702</v>
      </c>
      <c r="AA8419" s="177" t="s">
        <v>1078</v>
      </c>
      <c r="AB8419" s="170" t="s">
        <v>29524</v>
      </c>
      <c r="AC8419" s="177" t="s">
        <v>3011</v>
      </c>
      <c r="AD8419" s="177" t="s">
        <v>29525</v>
      </c>
      <c r="AE8419" s="177" t="s">
        <v>526</v>
      </c>
      <c r="AQ8419" s="177"/>
      <c r="AT8419" s="177"/>
      <c r="AU8419" s="177"/>
      <c r="AV8419" s="177"/>
      <c r="AW8419" s="177"/>
    </row>
    <row r="8420" spans="1:49">
      <c r="A8420" s="170" t="s">
        <v>29336</v>
      </c>
      <c r="B8420" s="177" t="s">
        <v>29337</v>
      </c>
      <c r="D8420" s="177" t="s">
        <v>508</v>
      </c>
      <c r="E8420" s="177" t="s">
        <v>2786</v>
      </c>
      <c r="F8420" s="177" t="s">
        <v>29526</v>
      </c>
      <c r="G8420" s="177" t="s">
        <v>29527</v>
      </c>
      <c r="H8420" s="177" t="s">
        <v>2747</v>
      </c>
      <c r="I8420" s="177" t="s">
        <v>2049</v>
      </c>
      <c r="J8420" s="178">
        <v>40553</v>
      </c>
      <c r="K8420" s="178">
        <v>40553</v>
      </c>
      <c r="L8420" s="177" t="s">
        <v>550</v>
      </c>
      <c r="M8420" s="177" t="s">
        <v>29340</v>
      </c>
      <c r="N8420" s="177" t="s">
        <v>29340</v>
      </c>
      <c r="O8420" s="177" t="s">
        <v>195</v>
      </c>
      <c r="P8420" s="177" t="s">
        <v>552</v>
      </c>
      <c r="Q8420" s="177" t="s">
        <v>888</v>
      </c>
      <c r="R8420" s="177" t="s">
        <v>600</v>
      </c>
      <c r="S8420" s="177" t="s">
        <v>601</v>
      </c>
      <c r="T8420" s="177" t="s">
        <v>1169</v>
      </c>
      <c r="U8420" s="177" t="s">
        <v>702</v>
      </c>
      <c r="V8420" s="177" t="s">
        <v>889</v>
      </c>
      <c r="X8420" s="177" t="s">
        <v>673</v>
      </c>
      <c r="Y8420" s="177" t="s">
        <v>674</v>
      </c>
      <c r="Z8420" s="177" t="s">
        <v>702</v>
      </c>
      <c r="AA8420" s="177" t="s">
        <v>892</v>
      </c>
      <c r="AC8420" s="177" t="s">
        <v>13962</v>
      </c>
      <c r="AD8420" s="177" t="s">
        <v>29528</v>
      </c>
      <c r="AE8420" s="177" t="s">
        <v>524</v>
      </c>
      <c r="AQ8420" s="177" t="s">
        <v>29529</v>
      </c>
      <c r="AT8420" s="177"/>
      <c r="AU8420" s="177"/>
      <c r="AV8420" s="177"/>
      <c r="AW8420" s="177"/>
    </row>
    <row r="8421" spans="1:49">
      <c r="A8421" s="170" t="s">
        <v>29336</v>
      </c>
      <c r="B8421" s="177" t="s">
        <v>29337</v>
      </c>
      <c r="D8421" s="177" t="s">
        <v>508</v>
      </c>
      <c r="E8421" s="177" t="s">
        <v>2790</v>
      </c>
      <c r="F8421" s="177" t="s">
        <v>29530</v>
      </c>
      <c r="G8421" s="177" t="s">
        <v>29531</v>
      </c>
      <c r="H8421" s="177" t="s">
        <v>26991</v>
      </c>
      <c r="I8421" s="177" t="s">
        <v>2049</v>
      </c>
      <c r="J8421" s="178">
        <v>40553</v>
      </c>
      <c r="K8421" s="178">
        <v>40553</v>
      </c>
      <c r="L8421" s="177" t="s">
        <v>550</v>
      </c>
      <c r="M8421" s="177" t="s">
        <v>29340</v>
      </c>
      <c r="N8421" s="177" t="s">
        <v>29340</v>
      </c>
      <c r="O8421" s="177" t="s">
        <v>280</v>
      </c>
      <c r="R8421" s="177" t="s">
        <v>700</v>
      </c>
      <c r="S8421" s="177" t="s">
        <v>701</v>
      </c>
      <c r="U8421" s="177" t="s">
        <v>702</v>
      </c>
      <c r="V8421" s="177" t="s">
        <v>2198</v>
      </c>
      <c r="W8421" s="177" t="s">
        <v>29532</v>
      </c>
      <c r="X8421" s="177" t="s">
        <v>2200</v>
      </c>
      <c r="AQ8421" s="177"/>
      <c r="AT8421" s="177"/>
      <c r="AU8421" s="177"/>
      <c r="AV8421" s="177"/>
      <c r="AW8421" s="177"/>
    </row>
    <row r="8422" spans="1:49">
      <c r="A8422" s="170" t="s">
        <v>29336</v>
      </c>
      <c r="B8422" s="177" t="s">
        <v>29337</v>
      </c>
      <c r="D8422" s="177" t="s">
        <v>610</v>
      </c>
      <c r="E8422" s="170" t="s">
        <v>11162</v>
      </c>
      <c r="F8422" s="177" t="s">
        <v>29533</v>
      </c>
      <c r="G8422" s="177" t="s">
        <v>29534</v>
      </c>
      <c r="I8422" s="177" t="s">
        <v>2049</v>
      </c>
      <c r="J8422" s="178">
        <v>40553</v>
      </c>
      <c r="K8422" s="178">
        <v>40553</v>
      </c>
      <c r="L8422" s="177" t="s">
        <v>901</v>
      </c>
      <c r="M8422" s="177" t="s">
        <v>29478</v>
      </c>
      <c r="N8422" s="177" t="s">
        <v>29340</v>
      </c>
      <c r="O8422" s="177" t="s">
        <v>324</v>
      </c>
      <c r="P8422" s="177" t="s">
        <v>903</v>
      </c>
      <c r="Q8422" s="177" t="s">
        <v>1361</v>
      </c>
      <c r="R8422" s="177" t="s">
        <v>3311</v>
      </c>
      <c r="S8422" s="177" t="s">
        <v>3312</v>
      </c>
      <c r="U8422" s="177" t="s">
        <v>13992</v>
      </c>
      <c r="V8422" s="177" t="s">
        <v>908</v>
      </c>
      <c r="W8422" s="177" t="s">
        <v>908</v>
      </c>
      <c r="Y8422" s="177" t="s">
        <v>908</v>
      </c>
      <c r="AB8422" s="177" t="s">
        <v>908</v>
      </c>
      <c r="AC8422" s="177">
        <v>1400</v>
      </c>
      <c r="AD8422" s="177" t="s">
        <v>957</v>
      </c>
      <c r="AE8422" s="177" t="s">
        <v>908</v>
      </c>
      <c r="AF8422" s="177" t="s">
        <v>912</v>
      </c>
      <c r="AG8422" s="177" t="s">
        <v>908</v>
      </c>
      <c r="AH8422" s="177" t="s">
        <v>2867</v>
      </c>
      <c r="AI8422" s="177" t="s">
        <v>908</v>
      </c>
      <c r="AK8422" s="177" t="s">
        <v>908</v>
      </c>
      <c r="AL8422" s="177" t="s">
        <v>908</v>
      </c>
      <c r="AQ8422" s="177" t="s">
        <v>29535</v>
      </c>
      <c r="AT8422" s="177"/>
      <c r="AU8422" s="177"/>
      <c r="AV8422" s="177"/>
      <c r="AW8422" s="177"/>
    </row>
    <row r="8423" spans="1:49">
      <c r="A8423" s="170" t="s">
        <v>29336</v>
      </c>
      <c r="B8423" s="177" t="s">
        <v>29337</v>
      </c>
      <c r="D8423" s="177" t="s">
        <v>508</v>
      </c>
      <c r="E8423" s="170" t="s">
        <v>2796</v>
      </c>
      <c r="F8423" s="177" t="s">
        <v>29536</v>
      </c>
      <c r="G8423" s="177" t="s">
        <v>29537</v>
      </c>
      <c r="H8423" s="177" t="s">
        <v>15878</v>
      </c>
      <c r="I8423" s="177" t="s">
        <v>2049</v>
      </c>
      <c r="J8423" s="178">
        <v>40553</v>
      </c>
      <c r="K8423" s="178">
        <v>40553</v>
      </c>
      <c r="L8423" s="177" t="s">
        <v>550</v>
      </c>
      <c r="M8423" s="177" t="s">
        <v>29340</v>
      </c>
      <c r="N8423" s="177" t="s">
        <v>29340</v>
      </c>
      <c r="O8423" s="177" t="s">
        <v>195</v>
      </c>
      <c r="P8423" s="177" t="s">
        <v>1816</v>
      </c>
      <c r="Q8423" s="177" t="s">
        <v>1361</v>
      </c>
      <c r="R8423" s="177" t="s">
        <v>600</v>
      </c>
      <c r="S8423" s="177" t="s">
        <v>601</v>
      </c>
      <c r="U8423" s="177" t="s">
        <v>739</v>
      </c>
      <c r="V8423" s="177" t="s">
        <v>672</v>
      </c>
      <c r="X8423" s="177" t="s">
        <v>673</v>
      </c>
      <c r="Y8423" s="177" t="s">
        <v>674</v>
      </c>
      <c r="Z8423" s="177" t="s">
        <v>739</v>
      </c>
      <c r="AA8423" s="177" t="s">
        <v>675</v>
      </c>
      <c r="AC8423" s="177" t="s">
        <v>13948</v>
      </c>
      <c r="AD8423" s="177" t="s">
        <v>29538</v>
      </c>
      <c r="AE8423" s="177" t="s">
        <v>870</v>
      </c>
      <c r="AQ8423" s="177"/>
      <c r="AT8423" s="177"/>
      <c r="AU8423" s="177"/>
      <c r="AV8423" s="177"/>
      <c r="AW8423" s="177"/>
    </row>
    <row r="8424" spans="1:49">
      <c r="A8424" s="170" t="s">
        <v>29336</v>
      </c>
      <c r="B8424" s="177" t="s">
        <v>29337</v>
      </c>
      <c r="D8424" s="177" t="s">
        <v>508</v>
      </c>
      <c r="E8424" s="170" t="s">
        <v>2799</v>
      </c>
      <c r="F8424" s="177" t="s">
        <v>29539</v>
      </c>
      <c r="G8424" s="177" t="s">
        <v>7462</v>
      </c>
      <c r="H8424" s="177" t="s">
        <v>15883</v>
      </c>
      <c r="I8424" s="177" t="s">
        <v>2049</v>
      </c>
      <c r="J8424" s="178">
        <v>40553</v>
      </c>
      <c r="K8424" s="178">
        <v>40553</v>
      </c>
      <c r="L8424" s="177" t="s">
        <v>550</v>
      </c>
      <c r="M8424" s="177" t="s">
        <v>29340</v>
      </c>
      <c r="N8424" s="177" t="s">
        <v>29340</v>
      </c>
      <c r="O8424" s="177" t="s">
        <v>195</v>
      </c>
      <c r="P8424" s="177" t="s">
        <v>1023</v>
      </c>
      <c r="Q8424" s="177" t="s">
        <v>1361</v>
      </c>
      <c r="R8424" s="177" t="s">
        <v>600</v>
      </c>
      <c r="S8424" s="177" t="s">
        <v>601</v>
      </c>
      <c r="T8424" s="177" t="s">
        <v>1880</v>
      </c>
      <c r="U8424" s="177" t="s">
        <v>742</v>
      </c>
      <c r="V8424" s="177" t="s">
        <v>2823</v>
      </c>
      <c r="X8424" s="177" t="s">
        <v>673</v>
      </c>
      <c r="Y8424" s="177" t="s">
        <v>674</v>
      </c>
      <c r="Z8424" s="177" t="s">
        <v>742</v>
      </c>
      <c r="AA8424" s="177" t="s">
        <v>1587</v>
      </c>
      <c r="AC8424" s="177" t="s">
        <v>13948</v>
      </c>
      <c r="AD8424" s="177" t="s">
        <v>29540</v>
      </c>
      <c r="AE8424" s="177" t="s">
        <v>870</v>
      </c>
      <c r="AQ8424" s="177"/>
      <c r="AT8424" s="177"/>
      <c r="AU8424" s="177"/>
      <c r="AV8424" s="177"/>
      <c r="AW8424" s="177"/>
    </row>
    <row r="8425" spans="1:49">
      <c r="A8425" s="170" t="s">
        <v>29336</v>
      </c>
      <c r="B8425" s="177" t="s">
        <v>29337</v>
      </c>
      <c r="D8425" s="177" t="s">
        <v>508</v>
      </c>
      <c r="E8425" s="170" t="s">
        <v>1342</v>
      </c>
      <c r="F8425" s="177" t="s">
        <v>29541</v>
      </c>
      <c r="G8425" s="177" t="s">
        <v>29542</v>
      </c>
      <c r="H8425" s="177" t="s">
        <v>26997</v>
      </c>
      <c r="I8425" s="177" t="s">
        <v>2049</v>
      </c>
      <c r="J8425" s="178">
        <v>40553</v>
      </c>
      <c r="K8425" s="178">
        <v>40553</v>
      </c>
      <c r="L8425" s="177" t="s">
        <v>550</v>
      </c>
      <c r="M8425" s="177" t="s">
        <v>29340</v>
      </c>
      <c r="N8425" s="177" t="s">
        <v>29340</v>
      </c>
      <c r="O8425" s="177" t="s">
        <v>195</v>
      </c>
      <c r="P8425" s="177" t="s">
        <v>1023</v>
      </c>
      <c r="Q8425" s="177" t="s">
        <v>1188</v>
      </c>
      <c r="R8425" s="177" t="s">
        <v>600</v>
      </c>
      <c r="S8425" s="177" t="s">
        <v>601</v>
      </c>
      <c r="T8425" s="177" t="s">
        <v>1565</v>
      </c>
      <c r="U8425" s="177" t="s">
        <v>739</v>
      </c>
      <c r="V8425" s="177" t="s">
        <v>1336</v>
      </c>
      <c r="X8425" s="177" t="s">
        <v>673</v>
      </c>
      <c r="Y8425" s="177" t="s">
        <v>674</v>
      </c>
      <c r="Z8425" s="177" t="s">
        <v>739</v>
      </c>
      <c r="AA8425" s="177" t="s">
        <v>1404</v>
      </c>
      <c r="AC8425" s="177" t="s">
        <v>13948</v>
      </c>
      <c r="AD8425" s="177" t="s">
        <v>29543</v>
      </c>
      <c r="AE8425" s="177" t="s">
        <v>870</v>
      </c>
      <c r="AQ8425" s="177"/>
      <c r="AT8425" s="177"/>
      <c r="AU8425" s="177"/>
      <c r="AV8425" s="177"/>
      <c r="AW8425" s="177"/>
    </row>
    <row r="8426" spans="1:49">
      <c r="A8426" s="170" t="s">
        <v>29336</v>
      </c>
      <c r="B8426" s="177" t="s">
        <v>29337</v>
      </c>
      <c r="D8426" s="177" t="s">
        <v>508</v>
      </c>
      <c r="E8426" s="170" t="s">
        <v>1348</v>
      </c>
      <c r="F8426" s="177" t="s">
        <v>29544</v>
      </c>
      <c r="G8426" s="177" t="s">
        <v>16228</v>
      </c>
      <c r="H8426" s="177" t="s">
        <v>27360</v>
      </c>
      <c r="I8426" s="177" t="s">
        <v>2049</v>
      </c>
      <c r="J8426" s="178">
        <v>40553</v>
      </c>
      <c r="K8426" s="178">
        <v>40553</v>
      </c>
      <c r="L8426" s="177" t="s">
        <v>550</v>
      </c>
      <c r="M8426" s="177" t="s">
        <v>29340</v>
      </c>
      <c r="N8426" s="177" t="s">
        <v>29340</v>
      </c>
      <c r="O8426" s="177" t="s">
        <v>195</v>
      </c>
      <c r="P8426" s="177" t="s">
        <v>1604</v>
      </c>
      <c r="Q8426" s="177" t="s">
        <v>1376</v>
      </c>
      <c r="R8426" s="177" t="s">
        <v>600</v>
      </c>
      <c r="S8426" s="177" t="s">
        <v>601</v>
      </c>
      <c r="T8426" s="177" t="s">
        <v>832</v>
      </c>
      <c r="U8426" s="177" t="s">
        <v>739</v>
      </c>
      <c r="V8426" s="177" t="s">
        <v>5213</v>
      </c>
      <c r="W8426" s="177" t="s">
        <v>1788</v>
      </c>
      <c r="Z8426" s="177" t="s">
        <v>739</v>
      </c>
      <c r="AC8426" s="177" t="s">
        <v>13952</v>
      </c>
      <c r="AD8426" s="177" t="s">
        <v>29545</v>
      </c>
      <c r="AE8426" s="177" t="s">
        <v>583</v>
      </c>
      <c r="AQ8426" s="177" t="s">
        <v>29546</v>
      </c>
      <c r="AT8426" s="177"/>
      <c r="AU8426" s="177"/>
      <c r="AV8426" s="177"/>
      <c r="AW8426" s="177"/>
    </row>
    <row r="8427" spans="1:49">
      <c r="A8427" s="170" t="s">
        <v>29336</v>
      </c>
      <c r="B8427" s="177" t="s">
        <v>29337</v>
      </c>
      <c r="D8427" s="177" t="s">
        <v>508</v>
      </c>
      <c r="E8427" s="177" t="s">
        <v>2816</v>
      </c>
      <c r="F8427" s="177" t="s">
        <v>29547</v>
      </c>
      <c r="G8427" s="177" t="s">
        <v>29548</v>
      </c>
      <c r="H8427" s="177" t="s">
        <v>29549</v>
      </c>
      <c r="I8427" s="177" t="s">
        <v>2049</v>
      </c>
      <c r="J8427" s="178">
        <v>40553</v>
      </c>
      <c r="K8427" s="178">
        <v>40553</v>
      </c>
      <c r="L8427" s="177" t="s">
        <v>550</v>
      </c>
      <c r="M8427" s="177" t="s">
        <v>29340</v>
      </c>
      <c r="N8427" s="177" t="s">
        <v>29340</v>
      </c>
      <c r="O8427" s="177" t="s">
        <v>195</v>
      </c>
      <c r="P8427" s="177" t="s">
        <v>552</v>
      </c>
      <c r="Q8427" s="177" t="s">
        <v>888</v>
      </c>
      <c r="R8427" s="177" t="s">
        <v>600</v>
      </c>
      <c r="S8427" s="177" t="s">
        <v>601</v>
      </c>
      <c r="T8427" s="177" t="s">
        <v>748</v>
      </c>
      <c r="U8427" s="177" t="s">
        <v>712</v>
      </c>
      <c r="V8427" s="177" t="s">
        <v>713</v>
      </c>
      <c r="X8427" s="177" t="s">
        <v>673</v>
      </c>
      <c r="Y8427" s="177" t="s">
        <v>674</v>
      </c>
      <c r="Z8427" s="177" t="s">
        <v>712</v>
      </c>
      <c r="AA8427" s="177" t="s">
        <v>715</v>
      </c>
      <c r="AC8427" s="177" t="s">
        <v>1198</v>
      </c>
      <c r="AD8427" s="177" t="s">
        <v>29550</v>
      </c>
      <c r="AE8427" s="177" t="s">
        <v>1064</v>
      </c>
      <c r="AQ8427" s="177" t="s">
        <v>29551</v>
      </c>
      <c r="AT8427" s="177"/>
      <c r="AU8427" s="177"/>
      <c r="AV8427" s="177"/>
      <c r="AW8427" s="177"/>
    </row>
    <row r="8428" spans="1:49">
      <c r="A8428" s="170" t="s">
        <v>29336</v>
      </c>
      <c r="B8428" s="177" t="s">
        <v>29337</v>
      </c>
      <c r="D8428" s="177" t="s">
        <v>508</v>
      </c>
      <c r="E8428" s="177" t="s">
        <v>1359</v>
      </c>
      <c r="F8428" s="177" t="s">
        <v>29552</v>
      </c>
      <c r="G8428" s="177" t="s">
        <v>29553</v>
      </c>
      <c r="H8428" s="177" t="s">
        <v>29554</v>
      </c>
      <c r="I8428" s="177" t="s">
        <v>2049</v>
      </c>
      <c r="J8428" s="178">
        <v>40553</v>
      </c>
      <c r="K8428" s="178">
        <v>40553</v>
      </c>
      <c r="L8428" s="177" t="s">
        <v>550</v>
      </c>
      <c r="M8428" s="177" t="s">
        <v>29340</v>
      </c>
      <c r="N8428" s="177" t="s">
        <v>29340</v>
      </c>
      <c r="O8428" s="177" t="s">
        <v>280</v>
      </c>
      <c r="R8428" s="177" t="s">
        <v>1013</v>
      </c>
      <c r="S8428" s="177" t="s">
        <v>1014</v>
      </c>
      <c r="U8428" s="177" t="s">
        <v>712</v>
      </c>
      <c r="V8428" s="177" t="s">
        <v>29452</v>
      </c>
      <c r="W8428" s="177" t="s">
        <v>29555</v>
      </c>
      <c r="X8428" s="177" t="s">
        <v>29454</v>
      </c>
      <c r="Y8428" s="177" t="s">
        <v>712</v>
      </c>
      <c r="Z8428" s="177" t="s">
        <v>832</v>
      </c>
      <c r="AB8428" s="177" t="s">
        <v>10421</v>
      </c>
      <c r="AD8428" s="177" t="s">
        <v>712</v>
      </c>
      <c r="AE8428" s="177" t="s">
        <v>20510</v>
      </c>
      <c r="AG8428" s="177" t="s">
        <v>13968</v>
      </c>
      <c r="AH8428" s="177" t="s">
        <v>29556</v>
      </c>
      <c r="AI8428" s="177" t="s">
        <v>1034</v>
      </c>
      <c r="AQ8428" s="177"/>
      <c r="AT8428" s="177"/>
      <c r="AU8428" s="177"/>
      <c r="AV8428" s="177"/>
      <c r="AW8428" s="177"/>
    </row>
    <row r="8429" spans="1:49">
      <c r="A8429" s="170" t="s">
        <v>29336</v>
      </c>
      <c r="B8429" s="177" t="s">
        <v>29337</v>
      </c>
      <c r="D8429" s="177" t="s">
        <v>610</v>
      </c>
      <c r="E8429" s="170" t="s">
        <v>18574</v>
      </c>
      <c r="F8429" s="177" t="s">
        <v>29557</v>
      </c>
      <c r="G8429" s="177" t="s">
        <v>18333</v>
      </c>
      <c r="I8429" s="177" t="s">
        <v>2049</v>
      </c>
      <c r="J8429" s="178">
        <v>40553</v>
      </c>
      <c r="K8429" s="178">
        <v>40553</v>
      </c>
      <c r="L8429" s="177" t="s">
        <v>901</v>
      </c>
      <c r="M8429" s="177" t="s">
        <v>29478</v>
      </c>
      <c r="N8429" s="177" t="s">
        <v>29340</v>
      </c>
      <c r="O8429" s="177" t="s">
        <v>324</v>
      </c>
      <c r="P8429" s="177" t="s">
        <v>903</v>
      </c>
      <c r="Q8429" s="177" t="s">
        <v>29558</v>
      </c>
      <c r="R8429" s="177" t="s">
        <v>3311</v>
      </c>
      <c r="S8429" s="177" t="s">
        <v>3312</v>
      </c>
      <c r="U8429" s="177" t="s">
        <v>27456</v>
      </c>
      <c r="V8429" s="177" t="s">
        <v>908</v>
      </c>
      <c r="W8429" s="177" t="s">
        <v>908</v>
      </c>
      <c r="Y8429" s="177" t="s">
        <v>908</v>
      </c>
      <c r="AB8429" s="177" t="s">
        <v>908</v>
      </c>
      <c r="AC8429" s="177">
        <v>1000</v>
      </c>
      <c r="AD8429" s="177" t="s">
        <v>957</v>
      </c>
      <c r="AE8429" s="177" t="s">
        <v>908</v>
      </c>
      <c r="AF8429" s="177" t="s">
        <v>1512</v>
      </c>
      <c r="AG8429" s="177" t="s">
        <v>908</v>
      </c>
      <c r="AH8429" s="177" t="s">
        <v>1659</v>
      </c>
      <c r="AI8429" s="177" t="s">
        <v>1659</v>
      </c>
      <c r="AK8429" s="177" t="s">
        <v>908</v>
      </c>
      <c r="AL8429" s="177" t="s">
        <v>908</v>
      </c>
      <c r="AQ8429" s="177" t="s">
        <v>29559</v>
      </c>
      <c r="AT8429" s="177"/>
      <c r="AU8429" s="177"/>
      <c r="AV8429" s="177"/>
      <c r="AW8429" s="177"/>
    </row>
    <row r="8430" spans="1:49">
      <c r="A8430" s="170" t="s">
        <v>29336</v>
      </c>
      <c r="B8430" s="177" t="s">
        <v>29337</v>
      </c>
      <c r="D8430" s="177" t="s">
        <v>508</v>
      </c>
      <c r="E8430" s="177" t="s">
        <v>1364</v>
      </c>
      <c r="F8430" s="177" t="s">
        <v>29560</v>
      </c>
      <c r="G8430" s="177" t="s">
        <v>18335</v>
      </c>
      <c r="H8430" s="177" t="s">
        <v>29561</v>
      </c>
      <c r="I8430" s="177" t="s">
        <v>2049</v>
      </c>
      <c r="J8430" s="178">
        <v>40553</v>
      </c>
      <c r="K8430" s="178">
        <v>40553</v>
      </c>
      <c r="L8430" s="177" t="s">
        <v>550</v>
      </c>
      <c r="M8430" s="177" t="s">
        <v>29340</v>
      </c>
      <c r="N8430" s="177" t="s">
        <v>29340</v>
      </c>
      <c r="O8430" s="177" t="s">
        <v>195</v>
      </c>
      <c r="P8430" s="177" t="s">
        <v>1193</v>
      </c>
      <c r="Q8430" s="177" t="s">
        <v>1533</v>
      </c>
      <c r="R8430" s="177" t="s">
        <v>600</v>
      </c>
      <c r="S8430" s="177" t="s">
        <v>601</v>
      </c>
      <c r="T8430" s="177" t="s">
        <v>739</v>
      </c>
      <c r="U8430" s="177" t="s">
        <v>742</v>
      </c>
      <c r="V8430" s="177" t="s">
        <v>2374</v>
      </c>
      <c r="X8430" s="177" t="s">
        <v>673</v>
      </c>
      <c r="Y8430" s="177" t="s">
        <v>674</v>
      </c>
      <c r="Z8430" s="177" t="s">
        <v>742</v>
      </c>
      <c r="AA8430" s="177" t="s">
        <v>2375</v>
      </c>
      <c r="AC8430" s="177" t="s">
        <v>13948</v>
      </c>
      <c r="AD8430" s="177" t="s">
        <v>29562</v>
      </c>
      <c r="AE8430" s="177" t="s">
        <v>870</v>
      </c>
      <c r="AQ8430" s="177" t="s">
        <v>695</v>
      </c>
      <c r="AT8430" s="177"/>
      <c r="AU8430" s="177"/>
      <c r="AV8430" s="177"/>
      <c r="AW8430" s="177"/>
    </row>
    <row r="8431" spans="1:49">
      <c r="A8431" s="170" t="s">
        <v>29336</v>
      </c>
      <c r="B8431" s="177" t="s">
        <v>29337</v>
      </c>
      <c r="D8431" s="177" t="s">
        <v>508</v>
      </c>
      <c r="E8431" s="177" t="s">
        <v>2828</v>
      </c>
      <c r="F8431" s="177" t="s">
        <v>29563</v>
      </c>
      <c r="G8431" s="177" t="s">
        <v>6132</v>
      </c>
      <c r="H8431" s="177" t="s">
        <v>27002</v>
      </c>
      <c r="I8431" s="177" t="s">
        <v>2049</v>
      </c>
      <c r="J8431" s="178">
        <v>40553</v>
      </c>
      <c r="K8431" s="178">
        <v>40553</v>
      </c>
      <c r="L8431" s="177" t="s">
        <v>550</v>
      </c>
      <c r="M8431" s="177" t="s">
        <v>29340</v>
      </c>
      <c r="N8431" s="177" t="s">
        <v>29340</v>
      </c>
      <c r="O8431" s="177" t="s">
        <v>195</v>
      </c>
      <c r="P8431" s="177" t="s">
        <v>1816</v>
      </c>
      <c r="Q8431" s="177" t="s">
        <v>2774</v>
      </c>
      <c r="R8431" s="177" t="s">
        <v>600</v>
      </c>
      <c r="S8431" s="177" t="s">
        <v>601</v>
      </c>
      <c r="T8431" s="177" t="s">
        <v>712</v>
      </c>
      <c r="U8431" s="177" t="s">
        <v>739</v>
      </c>
      <c r="V8431" s="177" t="s">
        <v>2823</v>
      </c>
      <c r="X8431" s="177" t="s">
        <v>673</v>
      </c>
      <c r="Y8431" s="177" t="s">
        <v>674</v>
      </c>
      <c r="Z8431" s="177" t="s">
        <v>739</v>
      </c>
      <c r="AA8431" s="177" t="s">
        <v>1587</v>
      </c>
      <c r="AC8431" s="177" t="s">
        <v>13948</v>
      </c>
      <c r="AD8431" s="177" t="s">
        <v>29564</v>
      </c>
      <c r="AE8431" s="177" t="s">
        <v>870</v>
      </c>
      <c r="AQ8431" s="177" t="s">
        <v>695</v>
      </c>
      <c r="AT8431" s="177"/>
      <c r="AU8431" s="177"/>
      <c r="AV8431" s="177"/>
      <c r="AW8431" s="177"/>
    </row>
    <row r="8432" spans="1:49">
      <c r="A8432" s="170" t="s">
        <v>29336</v>
      </c>
      <c r="B8432" s="177" t="s">
        <v>29337</v>
      </c>
      <c r="D8432" s="177" t="s">
        <v>508</v>
      </c>
      <c r="E8432" s="170" t="s">
        <v>1374</v>
      </c>
      <c r="F8432" s="177" t="s">
        <v>29565</v>
      </c>
      <c r="H8432" s="177" t="s">
        <v>27029</v>
      </c>
      <c r="I8432" s="177" t="s">
        <v>2049</v>
      </c>
      <c r="J8432" s="178">
        <v>40553</v>
      </c>
      <c r="K8432" s="178">
        <v>40553</v>
      </c>
      <c r="L8432" s="177" t="s">
        <v>2772</v>
      </c>
      <c r="M8432" s="177" t="s">
        <v>29566</v>
      </c>
      <c r="N8432" s="177" t="s">
        <v>29340</v>
      </c>
      <c r="O8432" s="177" t="s">
        <v>273</v>
      </c>
      <c r="P8432" s="177" t="s">
        <v>2773</v>
      </c>
      <c r="Q8432" s="177" t="s">
        <v>2774</v>
      </c>
      <c r="R8432" s="177" t="s">
        <v>2775</v>
      </c>
      <c r="S8432" s="177" t="s">
        <v>15344</v>
      </c>
      <c r="T8432" s="177" t="s">
        <v>2777</v>
      </c>
      <c r="U8432" s="177" t="s">
        <v>2778</v>
      </c>
      <c r="V8432" s="177" t="s">
        <v>27031</v>
      </c>
      <c r="W8432" s="177" t="s">
        <v>29567</v>
      </c>
      <c r="X8432" s="177" t="s">
        <v>3753</v>
      </c>
      <c r="Y8432" s="177" t="s">
        <v>881</v>
      </c>
      <c r="Z8432" s="177" t="s">
        <v>882</v>
      </c>
      <c r="AB8432" s="177" t="s">
        <v>3731</v>
      </c>
      <c r="AC8432" s="177" t="s">
        <v>691</v>
      </c>
      <c r="AQ8432" s="177" t="s">
        <v>695</v>
      </c>
      <c r="AT8432" s="177"/>
      <c r="AU8432" s="177"/>
      <c r="AV8432" s="177"/>
      <c r="AW8432" s="177"/>
    </row>
    <row r="8433" spans="1:49">
      <c r="A8433" s="170" t="s">
        <v>29336</v>
      </c>
      <c r="B8433" s="177" t="s">
        <v>29337</v>
      </c>
      <c r="D8433" s="177" t="s">
        <v>508</v>
      </c>
      <c r="E8433" s="177" t="s">
        <v>1379</v>
      </c>
      <c r="F8433" s="177" t="s">
        <v>29568</v>
      </c>
      <c r="G8433" s="177" t="s">
        <v>29569</v>
      </c>
      <c r="H8433" s="177" t="s">
        <v>27006</v>
      </c>
      <c r="I8433" s="177" t="s">
        <v>2049</v>
      </c>
      <c r="J8433" s="178">
        <v>40553</v>
      </c>
      <c r="K8433" s="178">
        <v>40553</v>
      </c>
      <c r="L8433" s="177" t="s">
        <v>550</v>
      </c>
      <c r="M8433" s="177" t="s">
        <v>29340</v>
      </c>
      <c r="N8433" s="177" t="s">
        <v>29340</v>
      </c>
      <c r="O8433" s="177" t="s">
        <v>195</v>
      </c>
      <c r="P8433" s="177" t="s">
        <v>1023</v>
      </c>
      <c r="Q8433" s="177" t="s">
        <v>10749</v>
      </c>
      <c r="R8433" s="177" t="s">
        <v>600</v>
      </c>
      <c r="S8433" s="177" t="s">
        <v>601</v>
      </c>
      <c r="T8433" s="177" t="s">
        <v>2763</v>
      </c>
      <c r="U8433" s="177" t="s">
        <v>739</v>
      </c>
      <c r="V8433" s="177" t="s">
        <v>2367</v>
      </c>
      <c r="W8433" s="177" t="s">
        <v>3559</v>
      </c>
      <c r="X8433" s="177" t="s">
        <v>673</v>
      </c>
      <c r="Y8433" s="177" t="s">
        <v>674</v>
      </c>
      <c r="Z8433" s="177" t="s">
        <v>739</v>
      </c>
      <c r="AA8433" s="177" t="s">
        <v>1399</v>
      </c>
      <c r="AB8433" s="170" t="s">
        <v>29570</v>
      </c>
      <c r="AC8433" s="177" t="s">
        <v>27203</v>
      </c>
      <c r="AD8433" s="177" t="s">
        <v>29571</v>
      </c>
      <c r="AE8433" s="177" t="s">
        <v>870</v>
      </c>
      <c r="AQ8433" s="177" t="s">
        <v>695</v>
      </c>
      <c r="AT8433" s="177"/>
      <c r="AU8433" s="177"/>
      <c r="AV8433" s="177"/>
      <c r="AW8433" s="177"/>
    </row>
    <row r="8434" spans="1:49">
      <c r="A8434" s="170" t="s">
        <v>29336</v>
      </c>
      <c r="B8434" s="177" t="s">
        <v>29337</v>
      </c>
      <c r="D8434" s="177" t="s">
        <v>508</v>
      </c>
      <c r="E8434" s="177" t="s">
        <v>1383</v>
      </c>
      <c r="F8434" s="177" t="s">
        <v>29572</v>
      </c>
      <c r="G8434" s="177" t="s">
        <v>5731</v>
      </c>
      <c r="H8434" s="177" t="s">
        <v>29573</v>
      </c>
      <c r="I8434" s="177" t="s">
        <v>2049</v>
      </c>
      <c r="J8434" s="178">
        <v>40553</v>
      </c>
      <c r="K8434" s="178">
        <v>40553</v>
      </c>
      <c r="L8434" s="177" t="s">
        <v>550</v>
      </c>
      <c r="M8434" s="177" t="s">
        <v>29340</v>
      </c>
      <c r="N8434" s="177" t="s">
        <v>29340</v>
      </c>
      <c r="O8434" s="177" t="s">
        <v>195</v>
      </c>
      <c r="P8434" s="177" t="s">
        <v>1193</v>
      </c>
      <c r="Q8434" s="177" t="s">
        <v>2464</v>
      </c>
      <c r="R8434" s="177" t="s">
        <v>600</v>
      </c>
      <c r="S8434" s="177" t="s">
        <v>601</v>
      </c>
      <c r="T8434" s="177" t="s">
        <v>764</v>
      </c>
      <c r="U8434" s="177" t="s">
        <v>742</v>
      </c>
      <c r="V8434" s="177" t="s">
        <v>2802</v>
      </c>
      <c r="W8434" s="177" t="s">
        <v>1195</v>
      </c>
      <c r="X8434" s="177" t="s">
        <v>673</v>
      </c>
      <c r="Y8434" s="177" t="s">
        <v>674</v>
      </c>
      <c r="Z8434" s="177" t="s">
        <v>742</v>
      </c>
      <c r="AA8434" s="177" t="s">
        <v>1434</v>
      </c>
      <c r="AB8434" s="177" t="s">
        <v>29574</v>
      </c>
      <c r="AC8434" s="177" t="s">
        <v>26826</v>
      </c>
      <c r="AD8434" s="177" t="s">
        <v>29575</v>
      </c>
      <c r="AE8434" s="177" t="s">
        <v>583</v>
      </c>
      <c r="AQ8434" s="177" t="s">
        <v>695</v>
      </c>
      <c r="AT8434" s="177"/>
      <c r="AU8434" s="177"/>
      <c r="AV8434" s="177"/>
      <c r="AW8434" s="177"/>
    </row>
    <row r="8435" spans="1:49">
      <c r="A8435" s="170" t="s">
        <v>29336</v>
      </c>
      <c r="B8435" s="177" t="s">
        <v>29337</v>
      </c>
      <c r="D8435" s="177" t="s">
        <v>508</v>
      </c>
      <c r="E8435" s="177" t="s">
        <v>1388</v>
      </c>
      <c r="F8435" s="177" t="s">
        <v>29576</v>
      </c>
      <c r="G8435" s="177" t="s">
        <v>29577</v>
      </c>
      <c r="H8435" s="177" t="s">
        <v>27026</v>
      </c>
      <c r="I8435" s="177" t="s">
        <v>2049</v>
      </c>
      <c r="J8435" s="178">
        <v>40553</v>
      </c>
      <c r="K8435" s="178">
        <v>40553</v>
      </c>
      <c r="L8435" s="177" t="s">
        <v>550</v>
      </c>
      <c r="M8435" s="177" t="s">
        <v>29340</v>
      </c>
      <c r="N8435" s="177" t="s">
        <v>29340</v>
      </c>
      <c r="O8435" s="177" t="s">
        <v>195</v>
      </c>
      <c r="P8435" s="177" t="s">
        <v>1193</v>
      </c>
      <c r="Q8435" s="177" t="s">
        <v>2464</v>
      </c>
      <c r="R8435" s="177" t="s">
        <v>600</v>
      </c>
      <c r="S8435" s="177" t="s">
        <v>601</v>
      </c>
      <c r="T8435" s="177" t="s">
        <v>712</v>
      </c>
      <c r="U8435" s="177" t="s">
        <v>742</v>
      </c>
      <c r="V8435" s="177" t="s">
        <v>1336</v>
      </c>
      <c r="X8435" s="177" t="s">
        <v>673</v>
      </c>
      <c r="Y8435" s="177" t="s">
        <v>674</v>
      </c>
      <c r="Z8435" s="177" t="s">
        <v>742</v>
      </c>
      <c r="AA8435" s="177" t="s">
        <v>1404</v>
      </c>
      <c r="AC8435" s="177" t="s">
        <v>27203</v>
      </c>
      <c r="AD8435" s="177" t="s">
        <v>29578</v>
      </c>
      <c r="AE8435" s="177" t="s">
        <v>870</v>
      </c>
      <c r="AQ8435" s="177" t="s">
        <v>695</v>
      </c>
      <c r="AT8435" s="177"/>
      <c r="AU8435" s="177"/>
      <c r="AV8435" s="177"/>
      <c r="AW8435" s="177"/>
    </row>
    <row r="8436" spans="1:49">
      <c r="A8436" s="170" t="s">
        <v>29336</v>
      </c>
      <c r="B8436" s="177" t="s">
        <v>29337</v>
      </c>
      <c r="D8436" s="177" t="s">
        <v>508</v>
      </c>
      <c r="E8436" s="177" t="s">
        <v>3777</v>
      </c>
      <c r="F8436" s="177" t="s">
        <v>29579</v>
      </c>
      <c r="G8436" s="177" t="s">
        <v>23398</v>
      </c>
      <c r="H8436" s="177" t="s">
        <v>4708</v>
      </c>
      <c r="I8436" s="177" t="s">
        <v>2049</v>
      </c>
      <c r="J8436" s="178">
        <v>40553</v>
      </c>
      <c r="K8436" s="178">
        <v>40553</v>
      </c>
      <c r="L8436" s="177" t="s">
        <v>550</v>
      </c>
      <c r="M8436" s="177" t="s">
        <v>29340</v>
      </c>
      <c r="N8436" s="177" t="s">
        <v>29340</v>
      </c>
      <c r="O8436" s="177" t="s">
        <v>195</v>
      </c>
      <c r="P8436" s="177" t="s">
        <v>1023</v>
      </c>
      <c r="Q8436" s="177" t="s">
        <v>1188</v>
      </c>
      <c r="R8436" s="177" t="s">
        <v>600</v>
      </c>
      <c r="S8436" s="177" t="s">
        <v>601</v>
      </c>
      <c r="T8436" s="177" t="s">
        <v>2374</v>
      </c>
      <c r="U8436" s="177" t="s">
        <v>739</v>
      </c>
      <c r="V8436" s="177" t="s">
        <v>5940</v>
      </c>
      <c r="X8436" s="177" t="s">
        <v>673</v>
      </c>
      <c r="Y8436" s="177" t="s">
        <v>674</v>
      </c>
      <c r="Z8436" s="177" t="s">
        <v>742</v>
      </c>
      <c r="AA8436" s="177" t="s">
        <v>6647</v>
      </c>
      <c r="AC8436" s="177" t="s">
        <v>27042</v>
      </c>
      <c r="AD8436" s="177" t="s">
        <v>29580</v>
      </c>
      <c r="AE8436" s="177" t="s">
        <v>526</v>
      </c>
      <c r="AQ8436" s="177" t="s">
        <v>695</v>
      </c>
      <c r="AT8436" s="177"/>
      <c r="AU8436" s="177"/>
      <c r="AV8436" s="177"/>
      <c r="AW8436" s="177"/>
    </row>
    <row r="8437" spans="1:49">
      <c r="A8437" s="170" t="s">
        <v>29336</v>
      </c>
      <c r="B8437" s="177" t="s">
        <v>29337</v>
      </c>
      <c r="D8437" s="177" t="s">
        <v>508</v>
      </c>
      <c r="E8437" s="170" t="s">
        <v>1395</v>
      </c>
      <c r="F8437" s="177" t="s">
        <v>29581</v>
      </c>
      <c r="G8437" s="177" t="s">
        <v>9524</v>
      </c>
      <c r="H8437" s="177" t="s">
        <v>2607</v>
      </c>
      <c r="I8437" s="177" t="s">
        <v>2049</v>
      </c>
      <c r="J8437" s="178">
        <v>40553</v>
      </c>
      <c r="K8437" s="178">
        <v>40553</v>
      </c>
      <c r="L8437" s="177" t="s">
        <v>550</v>
      </c>
      <c r="M8437" s="177" t="s">
        <v>29340</v>
      </c>
      <c r="N8437" s="177" t="s">
        <v>29340</v>
      </c>
      <c r="O8437" s="177" t="s">
        <v>195</v>
      </c>
      <c r="P8437" s="177" t="s">
        <v>1816</v>
      </c>
      <c r="Q8437" s="177" t="s">
        <v>515</v>
      </c>
      <c r="R8437" s="177" t="s">
        <v>600</v>
      </c>
      <c r="S8437" s="177" t="s">
        <v>601</v>
      </c>
      <c r="T8437" s="177" t="s">
        <v>805</v>
      </c>
      <c r="U8437" s="177" t="s">
        <v>702</v>
      </c>
      <c r="V8437" s="177" t="s">
        <v>942</v>
      </c>
      <c r="X8437" s="177" t="s">
        <v>890</v>
      </c>
      <c r="Y8437" s="177" t="s">
        <v>891</v>
      </c>
      <c r="Z8437" s="177" t="s">
        <v>702</v>
      </c>
      <c r="AA8437" s="177" t="s">
        <v>944</v>
      </c>
      <c r="AC8437" s="177" t="s">
        <v>3011</v>
      </c>
      <c r="AD8437" s="177" t="s">
        <v>29582</v>
      </c>
      <c r="AE8437" s="177" t="s">
        <v>526</v>
      </c>
      <c r="AQ8437" s="177" t="s">
        <v>695</v>
      </c>
      <c r="AT8437" s="177"/>
      <c r="AU8437" s="177"/>
      <c r="AV8437" s="177"/>
      <c r="AW8437" s="177"/>
    </row>
    <row r="8438" spans="1:49">
      <c r="A8438" s="170" t="s">
        <v>29336</v>
      </c>
      <c r="B8438" s="177" t="s">
        <v>29337</v>
      </c>
      <c r="D8438" s="177" t="s">
        <v>508</v>
      </c>
      <c r="E8438" s="177" t="s">
        <v>1401</v>
      </c>
      <c r="F8438" s="177" t="s">
        <v>29583</v>
      </c>
      <c r="G8438" s="177" t="s">
        <v>1830</v>
      </c>
      <c r="H8438" s="177" t="s">
        <v>4561</v>
      </c>
      <c r="I8438" s="177" t="s">
        <v>2049</v>
      </c>
      <c r="J8438" s="178">
        <v>40553</v>
      </c>
      <c r="K8438" s="178">
        <v>40553</v>
      </c>
      <c r="L8438" s="177" t="s">
        <v>550</v>
      </c>
      <c r="M8438" s="177" t="s">
        <v>29340</v>
      </c>
      <c r="N8438" s="177" t="s">
        <v>29340</v>
      </c>
      <c r="O8438" s="177" t="s">
        <v>195</v>
      </c>
      <c r="P8438" s="177" t="s">
        <v>1816</v>
      </c>
      <c r="Q8438" s="177" t="s">
        <v>515</v>
      </c>
      <c r="R8438" s="177" t="s">
        <v>600</v>
      </c>
      <c r="S8438" s="177" t="s">
        <v>601</v>
      </c>
      <c r="T8438" s="177" t="s">
        <v>1772</v>
      </c>
      <c r="U8438" s="177" t="s">
        <v>702</v>
      </c>
      <c r="V8438" s="177" t="s">
        <v>2802</v>
      </c>
      <c r="X8438" s="177" t="s">
        <v>890</v>
      </c>
      <c r="Y8438" s="177" t="s">
        <v>891</v>
      </c>
      <c r="Z8438" s="177" t="s">
        <v>702</v>
      </c>
      <c r="AA8438" s="177" t="s">
        <v>1434</v>
      </c>
      <c r="AC8438" s="177" t="s">
        <v>3011</v>
      </c>
      <c r="AD8438" s="177" t="s">
        <v>29584</v>
      </c>
      <c r="AE8438" s="177" t="s">
        <v>526</v>
      </c>
      <c r="AQ8438" s="177" t="s">
        <v>695</v>
      </c>
      <c r="AT8438" s="177"/>
      <c r="AU8438" s="177"/>
      <c r="AV8438" s="177"/>
      <c r="AW8438" s="177"/>
    </row>
    <row r="8439" spans="1:49">
      <c r="A8439" s="170" t="s">
        <v>29336</v>
      </c>
      <c r="B8439" s="177" t="s">
        <v>29337</v>
      </c>
      <c r="D8439" s="177" t="s">
        <v>508</v>
      </c>
      <c r="E8439" s="177" t="s">
        <v>1407</v>
      </c>
      <c r="F8439" s="177" t="s">
        <v>29585</v>
      </c>
      <c r="G8439" s="177" t="s">
        <v>29586</v>
      </c>
      <c r="H8439" s="177" t="s">
        <v>15697</v>
      </c>
      <c r="I8439" s="177" t="s">
        <v>2049</v>
      </c>
      <c r="J8439" s="178">
        <v>40553</v>
      </c>
      <c r="K8439" s="178">
        <v>40553</v>
      </c>
      <c r="L8439" s="177" t="s">
        <v>550</v>
      </c>
      <c r="M8439" s="177" t="s">
        <v>29340</v>
      </c>
      <c r="N8439" s="177" t="s">
        <v>29340</v>
      </c>
      <c r="O8439" s="177" t="s">
        <v>168</v>
      </c>
      <c r="P8439" s="177" t="s">
        <v>1208</v>
      </c>
      <c r="Q8439" s="177" t="s">
        <v>6593</v>
      </c>
      <c r="R8439" s="177" t="s">
        <v>1209</v>
      </c>
      <c r="S8439" s="177" t="s">
        <v>644</v>
      </c>
      <c r="T8439" s="177" t="s">
        <v>2887</v>
      </c>
      <c r="U8439" s="177" t="s">
        <v>646</v>
      </c>
      <c r="V8439" s="177" t="s">
        <v>2445</v>
      </c>
      <c r="X8439" s="177" t="s">
        <v>1699</v>
      </c>
      <c r="Z8439" s="177" t="s">
        <v>646</v>
      </c>
      <c r="AA8439" s="177" t="s">
        <v>20041</v>
      </c>
      <c r="AC8439" s="177" t="s">
        <v>27049</v>
      </c>
      <c r="AD8439" s="177" t="s">
        <v>29587</v>
      </c>
      <c r="AE8439" s="177" t="s">
        <v>29588</v>
      </c>
      <c r="AF8439" s="177" t="s">
        <v>1702</v>
      </c>
      <c r="AG8439" s="177" t="s">
        <v>29589</v>
      </c>
      <c r="AH8439" s="183" t="s">
        <v>15702</v>
      </c>
      <c r="AI8439" s="177" t="s">
        <v>1702</v>
      </c>
      <c r="AJ8439" s="177" t="s">
        <v>29590</v>
      </c>
      <c r="AK8439" s="177" t="s">
        <v>15702</v>
      </c>
      <c r="AL8439" s="177" t="s">
        <v>651</v>
      </c>
      <c r="AQ8439" s="177" t="s">
        <v>29591</v>
      </c>
      <c r="AT8439" s="177"/>
      <c r="AU8439" s="177"/>
      <c r="AV8439" s="177"/>
      <c r="AW8439" s="177"/>
    </row>
    <row r="8440" spans="1:49">
      <c r="A8440" s="170" t="s">
        <v>29336</v>
      </c>
      <c r="B8440" s="177" t="s">
        <v>29337</v>
      </c>
      <c r="D8440" s="177" t="s">
        <v>508</v>
      </c>
      <c r="E8440" s="177" t="s">
        <v>1413</v>
      </c>
      <c r="F8440" s="177" t="s">
        <v>29592</v>
      </c>
      <c r="G8440" s="177" t="s">
        <v>4307</v>
      </c>
      <c r="I8440" s="177" t="s">
        <v>2049</v>
      </c>
      <c r="J8440" s="178">
        <v>40553</v>
      </c>
      <c r="K8440" s="178">
        <v>40553</v>
      </c>
      <c r="L8440" s="177" t="s">
        <v>550</v>
      </c>
      <c r="M8440" s="177" t="s">
        <v>29340</v>
      </c>
      <c r="N8440" s="177" t="s">
        <v>29340</v>
      </c>
      <c r="O8440" s="177" t="s">
        <v>168</v>
      </c>
      <c r="P8440" s="177" t="s">
        <v>1208</v>
      </c>
      <c r="Q8440" s="177" t="s">
        <v>614</v>
      </c>
      <c r="R8440" s="177" t="s">
        <v>1209</v>
      </c>
      <c r="S8440" s="177" t="s">
        <v>644</v>
      </c>
      <c r="T8440" s="177" t="s">
        <v>2887</v>
      </c>
      <c r="U8440" s="177" t="s">
        <v>646</v>
      </c>
      <c r="V8440" s="177" t="s">
        <v>2445</v>
      </c>
      <c r="X8440" s="177" t="s">
        <v>1699</v>
      </c>
      <c r="Z8440" s="177" t="s">
        <v>646</v>
      </c>
      <c r="AA8440" s="177" t="s">
        <v>20041</v>
      </c>
      <c r="AC8440" s="177" t="s">
        <v>27049</v>
      </c>
      <c r="AD8440" s="177" t="s">
        <v>29587</v>
      </c>
      <c r="AE8440" s="177" t="s">
        <v>29588</v>
      </c>
      <c r="AF8440" s="177" t="s">
        <v>1702</v>
      </c>
      <c r="AG8440" s="177" t="s">
        <v>29593</v>
      </c>
      <c r="AH8440" s="183" t="s">
        <v>15702</v>
      </c>
      <c r="AI8440" s="177" t="s">
        <v>1702</v>
      </c>
      <c r="AJ8440" s="177" t="s">
        <v>29594</v>
      </c>
      <c r="AK8440" s="177" t="s">
        <v>15702</v>
      </c>
      <c r="AL8440" s="177" t="s">
        <v>651</v>
      </c>
      <c r="AQ8440" s="177" t="s">
        <v>29591</v>
      </c>
      <c r="AT8440" s="177"/>
      <c r="AU8440" s="177"/>
      <c r="AV8440" s="177"/>
      <c r="AW8440" s="177"/>
    </row>
    <row r="8441" spans="1:49">
      <c r="A8441" s="170" t="s">
        <v>29336</v>
      </c>
      <c r="B8441" s="177" t="s">
        <v>29337</v>
      </c>
      <c r="D8441" s="177" t="s">
        <v>508</v>
      </c>
      <c r="E8441" s="177" t="s">
        <v>1418</v>
      </c>
      <c r="F8441" s="177" t="s">
        <v>29595</v>
      </c>
      <c r="G8441" s="177" t="s">
        <v>5733</v>
      </c>
      <c r="I8441" s="177" t="s">
        <v>2049</v>
      </c>
      <c r="J8441" s="178">
        <v>40553</v>
      </c>
      <c r="K8441" s="178">
        <v>40553</v>
      </c>
      <c r="L8441" s="177" t="s">
        <v>550</v>
      </c>
      <c r="M8441" s="177" t="s">
        <v>29340</v>
      </c>
      <c r="N8441" s="177" t="s">
        <v>29340</v>
      </c>
      <c r="O8441" s="177" t="s">
        <v>195</v>
      </c>
      <c r="P8441" s="177" t="s">
        <v>1193</v>
      </c>
      <c r="Q8441" s="177" t="s">
        <v>6593</v>
      </c>
      <c r="R8441" s="177" t="s">
        <v>600</v>
      </c>
      <c r="S8441" s="177" t="s">
        <v>601</v>
      </c>
      <c r="T8441" s="177" t="s">
        <v>690</v>
      </c>
      <c r="U8441" s="177" t="s">
        <v>702</v>
      </c>
      <c r="V8441" s="177" t="s">
        <v>1898</v>
      </c>
      <c r="X8441" s="177" t="s">
        <v>943</v>
      </c>
      <c r="Y8441" s="177" t="s">
        <v>891</v>
      </c>
      <c r="Z8441" s="177" t="s">
        <v>702</v>
      </c>
      <c r="AA8441" s="177" t="s">
        <v>1517</v>
      </c>
      <c r="AC8441" s="177" t="s">
        <v>26834</v>
      </c>
      <c r="AD8441" s="177" t="s">
        <v>29596</v>
      </c>
      <c r="AE8441" s="177" t="s">
        <v>559</v>
      </c>
      <c r="AQ8441" s="177" t="s">
        <v>695</v>
      </c>
      <c r="AT8441" s="177"/>
      <c r="AU8441" s="177"/>
      <c r="AV8441" s="177"/>
      <c r="AW8441" s="177"/>
    </row>
    <row r="8442" spans="1:49">
      <c r="A8442" s="170" t="s">
        <v>29336</v>
      </c>
      <c r="B8442" s="177" t="s">
        <v>29337</v>
      </c>
      <c r="D8442" s="177" t="s">
        <v>508</v>
      </c>
      <c r="E8442" s="177" t="s">
        <v>1430</v>
      </c>
      <c r="F8442" s="177" t="s">
        <v>29597</v>
      </c>
      <c r="G8442" s="177" t="s">
        <v>13417</v>
      </c>
      <c r="I8442" s="177" t="s">
        <v>2049</v>
      </c>
      <c r="J8442" s="178">
        <v>40553</v>
      </c>
      <c r="K8442" s="178">
        <v>40553</v>
      </c>
      <c r="L8442" s="177" t="s">
        <v>550</v>
      </c>
      <c r="M8442" s="177" t="s">
        <v>29340</v>
      </c>
      <c r="N8442" s="177" t="s">
        <v>29340</v>
      </c>
      <c r="O8442" s="177" t="s">
        <v>195</v>
      </c>
      <c r="P8442" s="177" t="s">
        <v>1193</v>
      </c>
      <c r="Q8442" s="177" t="s">
        <v>614</v>
      </c>
      <c r="R8442" s="177" t="s">
        <v>600</v>
      </c>
      <c r="S8442" s="177" t="s">
        <v>601</v>
      </c>
      <c r="T8442" s="177" t="s">
        <v>690</v>
      </c>
      <c r="U8442" s="177" t="s">
        <v>702</v>
      </c>
      <c r="V8442" s="177" t="s">
        <v>1898</v>
      </c>
      <c r="X8442" s="177" t="s">
        <v>943</v>
      </c>
      <c r="Y8442" s="177" t="s">
        <v>891</v>
      </c>
      <c r="Z8442" s="177" t="s">
        <v>702</v>
      </c>
      <c r="AA8442" s="177" t="s">
        <v>1517</v>
      </c>
      <c r="AC8442" s="177" t="s">
        <v>26834</v>
      </c>
      <c r="AD8442" s="177" t="s">
        <v>29598</v>
      </c>
      <c r="AE8442" s="177" t="s">
        <v>559</v>
      </c>
      <c r="AQ8442" s="177" t="s">
        <v>695</v>
      </c>
      <c r="AT8442" s="177"/>
      <c r="AU8442" s="177"/>
      <c r="AV8442" s="177"/>
      <c r="AW8442" s="177"/>
    </row>
    <row r="8443" spans="1:49">
      <c r="A8443" s="170" t="s">
        <v>29336</v>
      </c>
      <c r="B8443" s="177" t="s">
        <v>29337</v>
      </c>
      <c r="D8443" s="177" t="s">
        <v>610</v>
      </c>
      <c r="E8443" s="177" t="s">
        <v>1436</v>
      </c>
      <c r="F8443" s="177" t="s">
        <v>29599</v>
      </c>
      <c r="G8443" s="177" t="s">
        <v>1822</v>
      </c>
      <c r="I8443" s="177" t="s">
        <v>2049</v>
      </c>
      <c r="J8443" s="178">
        <v>40553</v>
      </c>
      <c r="K8443" s="178">
        <v>40553</v>
      </c>
      <c r="L8443" s="177" t="s">
        <v>550</v>
      </c>
      <c r="M8443" s="177" t="s">
        <v>29340</v>
      </c>
      <c r="N8443" s="177" t="s">
        <v>29340</v>
      </c>
      <c r="O8443" s="177" t="s">
        <v>195</v>
      </c>
      <c r="P8443" s="177" t="s">
        <v>552</v>
      </c>
      <c r="Q8443" s="177" t="s">
        <v>10719</v>
      </c>
      <c r="R8443" s="177" t="s">
        <v>553</v>
      </c>
      <c r="S8443" s="177" t="s">
        <v>644</v>
      </c>
      <c r="U8443" s="177" t="s">
        <v>646</v>
      </c>
      <c r="V8443" s="177" t="s">
        <v>16811</v>
      </c>
      <c r="W8443" s="177" t="s">
        <v>557</v>
      </c>
      <c r="X8443" s="177" t="s">
        <v>734</v>
      </c>
      <c r="Z8443" s="177" t="s">
        <v>646</v>
      </c>
      <c r="AB8443" s="177" t="s">
        <v>1045</v>
      </c>
      <c r="AF8443" s="177" t="s">
        <v>1049</v>
      </c>
      <c r="AQ8443" s="177" t="s">
        <v>29600</v>
      </c>
      <c r="AT8443" s="177"/>
      <c r="AU8443" s="177"/>
      <c r="AV8443" s="177"/>
      <c r="AW8443" s="177"/>
    </row>
    <row r="8444" spans="1:49">
      <c r="A8444" s="170" t="s">
        <v>29336</v>
      </c>
      <c r="B8444" s="177" t="s">
        <v>29337</v>
      </c>
      <c r="D8444" s="177" t="s">
        <v>508</v>
      </c>
      <c r="E8444" s="170" t="s">
        <v>11993</v>
      </c>
      <c r="F8444" s="177" t="s">
        <v>29601</v>
      </c>
      <c r="G8444" s="183" t="s">
        <v>16255</v>
      </c>
      <c r="H8444" s="177" t="s">
        <v>29602</v>
      </c>
      <c r="I8444" s="177" t="s">
        <v>2049</v>
      </c>
      <c r="J8444" s="178">
        <v>40553</v>
      </c>
      <c r="K8444" s="178">
        <v>40553</v>
      </c>
      <c r="L8444" s="177" t="s">
        <v>550</v>
      </c>
      <c r="M8444" s="177" t="s">
        <v>29340</v>
      </c>
      <c r="N8444" s="177" t="s">
        <v>29340</v>
      </c>
      <c r="O8444" s="177" t="s">
        <v>186</v>
      </c>
      <c r="Q8444" s="177" t="s">
        <v>6493</v>
      </c>
      <c r="R8444" s="177" t="s">
        <v>186</v>
      </c>
      <c r="V8444" s="177" t="s">
        <v>29603</v>
      </c>
      <c r="W8444" s="183" t="s">
        <v>29604</v>
      </c>
      <c r="X8444" s="177" t="s">
        <v>1034</v>
      </c>
      <c r="AQ8444" s="177"/>
      <c r="AT8444" s="177"/>
      <c r="AU8444" s="177"/>
      <c r="AV8444" s="177"/>
      <c r="AW8444" s="177"/>
    </row>
    <row r="8445" spans="1:49">
      <c r="A8445" s="170" t="s">
        <v>29336</v>
      </c>
      <c r="B8445" s="177" t="s">
        <v>29337</v>
      </c>
      <c r="D8445" s="177" t="s">
        <v>508</v>
      </c>
      <c r="E8445" s="177" t="s">
        <v>1447</v>
      </c>
      <c r="F8445" s="177" t="s">
        <v>29605</v>
      </c>
      <c r="G8445" s="177" t="s">
        <v>12001</v>
      </c>
      <c r="I8445" s="177" t="s">
        <v>2049</v>
      </c>
      <c r="J8445" s="178">
        <v>40553</v>
      </c>
      <c r="K8445" s="178">
        <v>40553</v>
      </c>
      <c r="L8445" s="177" t="s">
        <v>550</v>
      </c>
      <c r="M8445" s="177" t="s">
        <v>29340</v>
      </c>
      <c r="N8445" s="177" t="s">
        <v>29340</v>
      </c>
      <c r="O8445" s="177" t="s">
        <v>195</v>
      </c>
      <c r="P8445" s="177" t="s">
        <v>25440</v>
      </c>
      <c r="Q8445" s="177" t="s">
        <v>110</v>
      </c>
      <c r="R8445" s="177" t="s">
        <v>600</v>
      </c>
      <c r="S8445" s="177" t="s">
        <v>601</v>
      </c>
      <c r="T8445" s="177" t="s">
        <v>987</v>
      </c>
      <c r="U8445" s="177" t="s">
        <v>579</v>
      </c>
      <c r="V8445" s="177" t="s">
        <v>14328</v>
      </c>
      <c r="W8445" s="177" t="s">
        <v>783</v>
      </c>
      <c r="X8445" s="177" t="s">
        <v>673</v>
      </c>
      <c r="Y8445" s="177" t="s">
        <v>674</v>
      </c>
      <c r="Z8445" s="177" t="s">
        <v>579</v>
      </c>
      <c r="AA8445" s="177" t="s">
        <v>27388</v>
      </c>
      <c r="AB8445" s="170" t="s">
        <v>27389</v>
      </c>
      <c r="AC8445" s="177" t="s">
        <v>26812</v>
      </c>
      <c r="AD8445" s="177" t="s">
        <v>29606</v>
      </c>
      <c r="AE8445" s="177" t="s">
        <v>1048</v>
      </c>
      <c r="AQ8445" s="177" t="s">
        <v>695</v>
      </c>
      <c r="AT8445" s="177"/>
      <c r="AU8445" s="177"/>
      <c r="AV8445" s="177"/>
      <c r="AW8445" s="177"/>
    </row>
    <row r="8446" spans="1:49">
      <c r="A8446" s="170" t="s">
        <v>29336</v>
      </c>
      <c r="B8446" s="177" t="s">
        <v>29337</v>
      </c>
      <c r="D8446" s="177" t="s">
        <v>508</v>
      </c>
      <c r="E8446" s="177" t="s">
        <v>1455</v>
      </c>
      <c r="F8446" s="177" t="s">
        <v>29607</v>
      </c>
      <c r="G8446" s="177" t="s">
        <v>11589</v>
      </c>
      <c r="I8446" s="177" t="s">
        <v>2049</v>
      </c>
      <c r="J8446" s="178">
        <v>40553</v>
      </c>
      <c r="K8446" s="178">
        <v>40553</v>
      </c>
      <c r="L8446" s="177" t="s">
        <v>550</v>
      </c>
      <c r="M8446" s="177" t="s">
        <v>29340</v>
      </c>
      <c r="N8446" s="177" t="s">
        <v>29340</v>
      </c>
      <c r="O8446" s="177" t="s">
        <v>195</v>
      </c>
      <c r="P8446" s="177" t="s">
        <v>552</v>
      </c>
      <c r="Q8446" s="177" t="s">
        <v>110</v>
      </c>
      <c r="R8446" s="177" t="s">
        <v>553</v>
      </c>
      <c r="S8446" s="177" t="s">
        <v>644</v>
      </c>
      <c r="T8446" s="177" t="s">
        <v>13525</v>
      </c>
      <c r="U8446" s="177" t="s">
        <v>646</v>
      </c>
      <c r="V8446" s="177" t="s">
        <v>4535</v>
      </c>
      <c r="X8446" s="177" t="s">
        <v>734</v>
      </c>
      <c r="Z8446" s="177" t="s">
        <v>646</v>
      </c>
      <c r="AA8446" s="177" t="s">
        <v>26572</v>
      </c>
      <c r="AC8446" s="177" t="s">
        <v>29608</v>
      </c>
      <c r="AD8446" s="177" t="s">
        <v>29609</v>
      </c>
      <c r="AE8446" s="177" t="s">
        <v>524</v>
      </c>
      <c r="AF8446" s="177" t="s">
        <v>1049</v>
      </c>
      <c r="AQ8446" s="177" t="s">
        <v>29591</v>
      </c>
      <c r="AT8446" s="177"/>
      <c r="AU8446" s="177"/>
      <c r="AV8446" s="177"/>
      <c r="AW8446" s="177"/>
    </row>
    <row r="8447" spans="1:49">
      <c r="A8447" s="170" t="s">
        <v>29336</v>
      </c>
      <c r="B8447" s="177" t="s">
        <v>29337</v>
      </c>
      <c r="D8447" s="177" t="s">
        <v>508</v>
      </c>
      <c r="E8447" s="177" t="s">
        <v>1459</v>
      </c>
      <c r="F8447" s="177" t="s">
        <v>29610</v>
      </c>
      <c r="G8447" s="177" t="s">
        <v>8430</v>
      </c>
      <c r="I8447" s="177" t="s">
        <v>2049</v>
      </c>
      <c r="J8447" s="178">
        <v>40553</v>
      </c>
      <c r="K8447" s="178">
        <v>40553</v>
      </c>
      <c r="L8447" s="177" t="s">
        <v>550</v>
      </c>
      <c r="M8447" s="177" t="s">
        <v>29340</v>
      </c>
      <c r="N8447" s="177" t="s">
        <v>29340</v>
      </c>
      <c r="O8447" s="177" t="s">
        <v>195</v>
      </c>
      <c r="P8447" s="177" t="s">
        <v>589</v>
      </c>
      <c r="Q8447" s="177" t="s">
        <v>110</v>
      </c>
      <c r="R8447" s="177" t="s">
        <v>553</v>
      </c>
      <c r="S8447" s="177" t="s">
        <v>644</v>
      </c>
      <c r="T8447" s="177" t="s">
        <v>2674</v>
      </c>
      <c r="U8447" s="177" t="s">
        <v>646</v>
      </c>
      <c r="V8447" s="177" t="s">
        <v>2887</v>
      </c>
      <c r="W8447" s="177" t="s">
        <v>656</v>
      </c>
      <c r="X8447" s="177" t="s">
        <v>734</v>
      </c>
      <c r="Z8447" s="177" t="s">
        <v>646</v>
      </c>
      <c r="AA8447" s="177" t="s">
        <v>1212</v>
      </c>
      <c r="AC8447" s="177" t="s">
        <v>27395</v>
      </c>
      <c r="AD8447" s="177" t="s">
        <v>29611</v>
      </c>
      <c r="AE8447" s="177" t="s">
        <v>618</v>
      </c>
      <c r="AF8447" s="177" t="s">
        <v>1049</v>
      </c>
      <c r="AQ8447" s="177" t="s">
        <v>29591</v>
      </c>
      <c r="AT8447" s="177"/>
      <c r="AU8447" s="177"/>
      <c r="AV8447" s="177"/>
      <c r="AW8447" s="177"/>
    </row>
    <row r="8448" spans="1:49">
      <c r="A8448" s="170" t="s">
        <v>29336</v>
      </c>
      <c r="B8448" s="177" t="s">
        <v>29337</v>
      </c>
      <c r="D8448" s="177" t="s">
        <v>508</v>
      </c>
      <c r="E8448" s="177" t="s">
        <v>1498</v>
      </c>
      <c r="F8448" s="177" t="s">
        <v>29612</v>
      </c>
      <c r="G8448" s="177" t="s">
        <v>29613</v>
      </c>
      <c r="I8448" s="177" t="s">
        <v>2049</v>
      </c>
      <c r="J8448" s="178">
        <v>40553</v>
      </c>
      <c r="K8448" s="178">
        <v>40553</v>
      </c>
      <c r="L8448" s="177" t="s">
        <v>550</v>
      </c>
      <c r="M8448" s="177" t="s">
        <v>29340</v>
      </c>
      <c r="N8448" s="177" t="s">
        <v>29340</v>
      </c>
      <c r="O8448" s="177" t="s">
        <v>195</v>
      </c>
      <c r="P8448" s="177" t="s">
        <v>25440</v>
      </c>
      <c r="Q8448" s="177" t="s">
        <v>1871</v>
      </c>
      <c r="R8448" s="177" t="s">
        <v>600</v>
      </c>
      <c r="S8448" s="177" t="s">
        <v>601</v>
      </c>
      <c r="T8448" s="177" t="s">
        <v>555</v>
      </c>
      <c r="U8448" s="177" t="s">
        <v>702</v>
      </c>
      <c r="V8448" s="177" t="s">
        <v>2374</v>
      </c>
      <c r="X8448" s="177" t="s">
        <v>673</v>
      </c>
      <c r="Z8448" s="177" t="s">
        <v>702</v>
      </c>
      <c r="AA8448" s="177" t="s">
        <v>2375</v>
      </c>
      <c r="AC8448" s="177" t="s">
        <v>13948</v>
      </c>
      <c r="AD8448" s="177" t="s">
        <v>29614</v>
      </c>
      <c r="AE8448" s="177" t="s">
        <v>870</v>
      </c>
      <c r="AQ8448" s="177" t="s">
        <v>695</v>
      </c>
      <c r="AT8448" s="177"/>
      <c r="AU8448" s="177"/>
      <c r="AV8448" s="177"/>
      <c r="AW8448" s="177"/>
    </row>
    <row r="8449" spans="1:53">
      <c r="A8449" s="170" t="s">
        <v>29336</v>
      </c>
      <c r="B8449" s="177" t="s">
        <v>29337</v>
      </c>
      <c r="D8449" s="177" t="s">
        <v>508</v>
      </c>
      <c r="E8449" s="170" t="s">
        <v>11162</v>
      </c>
      <c r="F8449" s="177" t="s">
        <v>29615</v>
      </c>
      <c r="G8449" s="177" t="s">
        <v>29616</v>
      </c>
      <c r="H8449" s="177" t="s">
        <v>29617</v>
      </c>
      <c r="I8449" s="177" t="s">
        <v>2056</v>
      </c>
      <c r="J8449" s="178">
        <v>43354</v>
      </c>
      <c r="K8449" s="178">
        <v>43354</v>
      </c>
      <c r="L8449" s="177" t="s">
        <v>901</v>
      </c>
      <c r="M8449" s="177" t="s">
        <v>29618</v>
      </c>
      <c r="N8449" s="177" t="s">
        <v>25501</v>
      </c>
      <c r="O8449" s="177" t="s">
        <v>324</v>
      </c>
      <c r="P8449" s="177" t="s">
        <v>903</v>
      </c>
      <c r="Q8449" s="177" t="s">
        <v>1361</v>
      </c>
      <c r="R8449" s="177" t="s">
        <v>904</v>
      </c>
      <c r="S8449" s="177" t="s">
        <v>905</v>
      </c>
      <c r="T8449" s="177" t="s">
        <v>1936</v>
      </c>
      <c r="U8449" s="177" t="s">
        <v>29619</v>
      </c>
      <c r="V8449" s="177" t="s">
        <v>907</v>
      </c>
      <c r="W8449" s="177" t="s">
        <v>908</v>
      </c>
      <c r="Y8449" s="177" t="s">
        <v>29620</v>
      </c>
      <c r="AB8449" s="177" t="s">
        <v>910</v>
      </c>
      <c r="AC8449" s="177">
        <v>1400</v>
      </c>
      <c r="AD8449" s="177" t="s">
        <v>911</v>
      </c>
      <c r="AE8449" s="177">
        <v>1375</v>
      </c>
      <c r="AF8449" s="177" t="s">
        <v>912</v>
      </c>
      <c r="AG8449" s="177" t="s">
        <v>908</v>
      </c>
      <c r="AH8449" s="177" t="s">
        <v>913</v>
      </c>
      <c r="AI8449" s="177" t="s">
        <v>908</v>
      </c>
      <c r="AK8449" s="177" t="s">
        <v>914</v>
      </c>
      <c r="AL8449" s="177" t="s">
        <v>915</v>
      </c>
      <c r="AP8449" s="177" t="s">
        <v>908</v>
      </c>
      <c r="AQ8449" s="177" t="s">
        <v>29621</v>
      </c>
      <c r="AT8449" s="177"/>
      <c r="AU8449" s="177"/>
      <c r="AV8449" s="177" t="s">
        <v>2219</v>
      </c>
      <c r="AW8449" s="177"/>
    </row>
    <row r="8450" spans="1:53">
      <c r="A8450" s="170" t="s">
        <v>29336</v>
      </c>
      <c r="B8450" s="177" t="s">
        <v>29337</v>
      </c>
      <c r="D8450" s="177" t="s">
        <v>508</v>
      </c>
      <c r="E8450" s="170" t="s">
        <v>18574</v>
      </c>
      <c r="F8450" s="177" t="s">
        <v>29622</v>
      </c>
      <c r="G8450" s="177" t="s">
        <v>29623</v>
      </c>
      <c r="H8450" s="177" t="s">
        <v>29624</v>
      </c>
      <c r="I8450" s="177" t="s">
        <v>2056</v>
      </c>
      <c r="J8450" s="178">
        <v>43354</v>
      </c>
      <c r="K8450" s="178">
        <v>43354</v>
      </c>
      <c r="L8450" s="177" t="s">
        <v>901</v>
      </c>
      <c r="M8450" s="177" t="s">
        <v>29618</v>
      </c>
      <c r="N8450" s="177" t="s">
        <v>25501</v>
      </c>
      <c r="O8450" s="177" t="s">
        <v>324</v>
      </c>
      <c r="P8450" s="177" t="s">
        <v>903</v>
      </c>
      <c r="Q8450" s="177" t="s">
        <v>29558</v>
      </c>
      <c r="R8450" s="177" t="s">
        <v>904</v>
      </c>
      <c r="S8450" s="177" t="s">
        <v>905</v>
      </c>
      <c r="T8450" s="177" t="s">
        <v>1936</v>
      </c>
      <c r="U8450" s="177" t="s">
        <v>7711</v>
      </c>
      <c r="V8450" s="177" t="s">
        <v>907</v>
      </c>
      <c r="W8450" s="177" t="s">
        <v>908</v>
      </c>
      <c r="Y8450" s="177" t="s">
        <v>908</v>
      </c>
      <c r="AB8450" s="177" t="s">
        <v>910</v>
      </c>
      <c r="AC8450" s="177">
        <v>1000</v>
      </c>
      <c r="AD8450" s="177" t="s">
        <v>911</v>
      </c>
      <c r="AE8450" s="177">
        <v>915</v>
      </c>
      <c r="AF8450" s="177" t="s">
        <v>1512</v>
      </c>
      <c r="AG8450" s="177" t="s">
        <v>1513</v>
      </c>
      <c r="AH8450" s="177" t="s">
        <v>913</v>
      </c>
      <c r="AI8450" s="177" t="s">
        <v>913</v>
      </c>
      <c r="AK8450" s="177" t="s">
        <v>914</v>
      </c>
      <c r="AL8450" s="177" t="s">
        <v>915</v>
      </c>
      <c r="AP8450" s="177" t="s">
        <v>908</v>
      </c>
      <c r="AQ8450" s="177" t="s">
        <v>29625</v>
      </c>
      <c r="AT8450" s="177"/>
      <c r="AU8450" s="177"/>
      <c r="AV8450" s="177" t="s">
        <v>557</v>
      </c>
      <c r="AW8450" s="177"/>
    </row>
    <row r="8451" spans="1:53">
      <c r="A8451" s="170" t="s">
        <v>29336</v>
      </c>
      <c r="B8451" s="177" t="s">
        <v>29337</v>
      </c>
      <c r="D8451" s="177" t="s">
        <v>508</v>
      </c>
      <c r="E8451" s="183" t="s">
        <v>1463</v>
      </c>
      <c r="F8451" s="177" t="s">
        <v>29626</v>
      </c>
      <c r="G8451" s="177" t="s">
        <v>29627</v>
      </c>
      <c r="I8451" s="177" t="s">
        <v>777</v>
      </c>
      <c r="J8451" s="178">
        <v>43500</v>
      </c>
      <c r="K8451" s="178">
        <v>43500</v>
      </c>
      <c r="L8451" s="177" t="s">
        <v>550</v>
      </c>
      <c r="M8451" s="177" t="s">
        <v>29628</v>
      </c>
      <c r="N8451" s="177" t="s">
        <v>29628</v>
      </c>
      <c r="O8451" s="177" t="s">
        <v>110</v>
      </c>
      <c r="R8451" s="177" t="s">
        <v>565</v>
      </c>
      <c r="S8451" s="177" t="s">
        <v>921</v>
      </c>
      <c r="T8451" s="177" t="s">
        <v>922</v>
      </c>
      <c r="U8451" s="177" t="s">
        <v>3317</v>
      </c>
      <c r="V8451" s="177" t="s">
        <v>29629</v>
      </c>
      <c r="W8451" s="177" t="s">
        <v>1904</v>
      </c>
      <c r="AA8451" s="177" t="s">
        <v>1964</v>
      </c>
      <c r="AB8451" s="177" t="s">
        <v>29630</v>
      </c>
      <c r="AC8451" s="177" t="s">
        <v>870</v>
      </c>
      <c r="AG8451" s="177" t="s">
        <v>3244</v>
      </c>
      <c r="AH8451" s="177" t="s">
        <v>29631</v>
      </c>
      <c r="AI8451" s="177" t="s">
        <v>1064</v>
      </c>
      <c r="AM8451" s="177" t="s">
        <v>2233</v>
      </c>
      <c r="AN8451" s="177" t="s">
        <v>29632</v>
      </c>
      <c r="AO8451" s="177" t="s">
        <v>5069</v>
      </c>
      <c r="AP8451" s="177" t="s">
        <v>14350</v>
      </c>
      <c r="AQ8451" s="177"/>
      <c r="AT8451" s="177" t="s">
        <v>29633</v>
      </c>
      <c r="AU8451" s="177" t="s">
        <v>583</v>
      </c>
      <c r="AV8451" s="177" t="s">
        <v>1854</v>
      </c>
      <c r="AW8451" s="177" t="s">
        <v>29634</v>
      </c>
      <c r="AX8451" s="177" t="s">
        <v>2005</v>
      </c>
      <c r="AY8451" s="177" t="s">
        <v>29635</v>
      </c>
      <c r="AZ8451" s="177" t="s">
        <v>29636</v>
      </c>
      <c r="BA8451" s="177" t="s">
        <v>29637</v>
      </c>
    </row>
    <row r="8452" spans="1:53">
      <c r="A8452" s="170" t="s">
        <v>29336</v>
      </c>
      <c r="B8452" s="177" t="s">
        <v>29337</v>
      </c>
      <c r="D8452" s="177" t="s">
        <v>508</v>
      </c>
      <c r="E8452" s="183" t="s">
        <v>1790</v>
      </c>
      <c r="F8452" s="177" t="s">
        <v>29638</v>
      </c>
      <c r="G8452" s="177" t="s">
        <v>29639</v>
      </c>
      <c r="H8452" s="177" t="s">
        <v>29640</v>
      </c>
      <c r="I8452" s="177" t="s">
        <v>2056</v>
      </c>
      <c r="J8452" s="178">
        <v>43500</v>
      </c>
      <c r="K8452" s="178">
        <v>43500</v>
      </c>
      <c r="L8452" s="177" t="s">
        <v>901</v>
      </c>
      <c r="M8452" s="177" t="s">
        <v>29641</v>
      </c>
      <c r="N8452" s="177" t="s">
        <v>26400</v>
      </c>
      <c r="O8452" s="177" t="s">
        <v>324</v>
      </c>
      <c r="P8452" s="177" t="s">
        <v>903</v>
      </c>
      <c r="Q8452" s="177" t="s">
        <v>6788</v>
      </c>
      <c r="R8452" s="177" t="s">
        <v>904</v>
      </c>
      <c r="S8452" s="177" t="s">
        <v>905</v>
      </c>
      <c r="T8452" s="177" t="s">
        <v>1904</v>
      </c>
      <c r="U8452" s="177" t="s">
        <v>906</v>
      </c>
      <c r="V8452" s="177" t="s">
        <v>907</v>
      </c>
      <c r="W8452" s="177" t="s">
        <v>908</v>
      </c>
      <c r="Y8452" s="177" t="s">
        <v>909</v>
      </c>
      <c r="AB8452" s="177" t="s">
        <v>910</v>
      </c>
      <c r="AC8452" s="177">
        <v>2000</v>
      </c>
      <c r="AD8452" s="177" t="s">
        <v>911</v>
      </c>
      <c r="AE8452" s="183" t="s">
        <v>1730</v>
      </c>
      <c r="AF8452" s="177" t="s">
        <v>912</v>
      </c>
      <c r="AG8452" s="177" t="s">
        <v>908</v>
      </c>
      <c r="AH8452" s="177" t="s">
        <v>913</v>
      </c>
      <c r="AI8452" s="177" t="s">
        <v>908</v>
      </c>
      <c r="AK8452" s="177" t="s">
        <v>914</v>
      </c>
      <c r="AL8452" s="177" t="s">
        <v>915</v>
      </c>
      <c r="AP8452" s="177" t="s">
        <v>908</v>
      </c>
      <c r="AQ8452" s="177" t="s">
        <v>29642</v>
      </c>
      <c r="AT8452" s="177"/>
      <c r="AU8452" s="177"/>
      <c r="AV8452" s="177" t="s">
        <v>4486</v>
      </c>
      <c r="AW8452" s="177"/>
    </row>
    <row r="8453" spans="1:53">
      <c r="A8453" s="170" t="s">
        <v>29336</v>
      </c>
      <c r="B8453" s="177" t="s">
        <v>29337</v>
      </c>
      <c r="D8453" s="177" t="s">
        <v>508</v>
      </c>
      <c r="E8453" s="170" t="s">
        <v>16853</v>
      </c>
      <c r="F8453" s="177" t="s">
        <v>29643</v>
      </c>
      <c r="G8453" s="177" t="s">
        <v>29644</v>
      </c>
      <c r="H8453" s="177" t="s">
        <v>29645</v>
      </c>
      <c r="I8453" s="177" t="s">
        <v>777</v>
      </c>
      <c r="J8453" s="178">
        <v>43752</v>
      </c>
      <c r="K8453" s="178">
        <v>43752</v>
      </c>
      <c r="L8453" s="177" t="s">
        <v>901</v>
      </c>
      <c r="M8453" s="177" t="s">
        <v>29646</v>
      </c>
      <c r="N8453" s="177" t="s">
        <v>29647</v>
      </c>
      <c r="O8453" s="177" t="s">
        <v>324</v>
      </c>
      <c r="P8453" s="177" t="s">
        <v>903</v>
      </c>
      <c r="Q8453" s="177" t="s">
        <v>2740</v>
      </c>
      <c r="R8453" s="177" t="s">
        <v>904</v>
      </c>
      <c r="S8453" s="177" t="s">
        <v>905</v>
      </c>
      <c r="T8453" s="177" t="s">
        <v>1904</v>
      </c>
      <c r="U8453" s="177" t="s">
        <v>906</v>
      </c>
      <c r="V8453" s="177" t="s">
        <v>907</v>
      </c>
      <c r="W8453" s="177" t="s">
        <v>908</v>
      </c>
      <c r="Y8453" s="177" t="s">
        <v>909</v>
      </c>
      <c r="AB8453" s="177" t="s">
        <v>910</v>
      </c>
      <c r="AC8453" s="177">
        <v>2000</v>
      </c>
      <c r="AD8453" s="177" t="s">
        <v>911</v>
      </c>
      <c r="AE8453" s="183" t="s">
        <v>1730</v>
      </c>
      <c r="AF8453" s="177" t="s">
        <v>1512</v>
      </c>
      <c r="AG8453" s="177" t="s">
        <v>908</v>
      </c>
      <c r="AH8453" s="177" t="s">
        <v>913</v>
      </c>
      <c r="AI8453" s="177" t="s">
        <v>913</v>
      </c>
      <c r="AK8453" s="177" t="s">
        <v>914</v>
      </c>
      <c r="AL8453" s="177" t="s">
        <v>915</v>
      </c>
      <c r="AP8453" s="177" t="s">
        <v>908</v>
      </c>
      <c r="AQ8453" s="177" t="s">
        <v>29648</v>
      </c>
      <c r="AT8453" s="177"/>
      <c r="AU8453" s="177"/>
      <c r="AV8453" s="177" t="s">
        <v>4486</v>
      </c>
      <c r="AW8453" s="177"/>
    </row>
    <row r="8454" spans="1:53">
      <c r="A8454" s="170" t="s">
        <v>29336</v>
      </c>
      <c r="B8454" s="177" t="s">
        <v>29337</v>
      </c>
      <c r="D8454" s="177" t="s">
        <v>508</v>
      </c>
      <c r="E8454" s="191" t="s">
        <v>661</v>
      </c>
      <c r="F8454" s="177" t="s">
        <v>29649</v>
      </c>
      <c r="G8454" s="183" t="s">
        <v>547</v>
      </c>
      <c r="I8454" s="177" t="s">
        <v>979</v>
      </c>
      <c r="J8454" s="178">
        <v>44701</v>
      </c>
      <c r="K8454" s="178">
        <v>44701</v>
      </c>
      <c r="L8454" s="177" t="s">
        <v>550</v>
      </c>
      <c r="M8454" s="177" t="s">
        <v>29650</v>
      </c>
      <c r="N8454" s="177" t="s">
        <v>29650</v>
      </c>
      <c r="O8454" s="177" t="s">
        <v>232</v>
      </c>
      <c r="Q8454" s="177" t="s">
        <v>29651</v>
      </c>
      <c r="R8454" s="177" t="s">
        <v>926</v>
      </c>
      <c r="S8454" s="177" t="s">
        <v>644</v>
      </c>
      <c r="U8454" s="177" t="s">
        <v>646</v>
      </c>
      <c r="V8454" s="177" t="s">
        <v>1323</v>
      </c>
      <c r="X8454" s="177" t="s">
        <v>651</v>
      </c>
      <c r="Y8454" s="177" t="s">
        <v>646</v>
      </c>
      <c r="Z8454" s="177" t="s">
        <v>8461</v>
      </c>
      <c r="AQ8454" s="177" t="s">
        <v>29652</v>
      </c>
      <c r="AT8454" s="177"/>
      <c r="AU8454" s="177"/>
      <c r="AV8454" s="177"/>
      <c r="AW8454" s="177"/>
    </row>
    <row r="8455" spans="1:53">
      <c r="A8455" s="170" t="s">
        <v>29336</v>
      </c>
      <c r="B8455" s="177" t="s">
        <v>29337</v>
      </c>
      <c r="D8455" s="177" t="s">
        <v>508</v>
      </c>
      <c r="E8455" s="191" t="s">
        <v>669</v>
      </c>
      <c r="F8455" s="177" t="s">
        <v>29653</v>
      </c>
      <c r="G8455" s="177" t="s">
        <v>587</v>
      </c>
      <c r="I8455" s="177" t="s">
        <v>979</v>
      </c>
      <c r="J8455" s="178">
        <v>44701</v>
      </c>
      <c r="K8455" s="178">
        <v>44701</v>
      </c>
      <c r="L8455" s="177" t="s">
        <v>550</v>
      </c>
      <c r="M8455" s="177" t="s">
        <v>29650</v>
      </c>
      <c r="N8455" s="177" t="s">
        <v>29650</v>
      </c>
      <c r="O8455" s="177" t="s">
        <v>195</v>
      </c>
      <c r="P8455" s="177" t="s">
        <v>552</v>
      </c>
      <c r="Q8455" s="177" t="s">
        <v>599</v>
      </c>
      <c r="R8455" s="177" t="s">
        <v>553</v>
      </c>
      <c r="S8455" s="177" t="s">
        <v>1611</v>
      </c>
      <c r="U8455" s="177" t="s">
        <v>832</v>
      </c>
      <c r="V8455" s="177" t="s">
        <v>782</v>
      </c>
      <c r="X8455" s="177" t="s">
        <v>1043</v>
      </c>
      <c r="Z8455" s="177" t="s">
        <v>832</v>
      </c>
      <c r="AA8455" s="177" t="s">
        <v>773</v>
      </c>
      <c r="AB8455" s="177" t="s">
        <v>1257</v>
      </c>
      <c r="AF8455" s="177" t="s">
        <v>1049</v>
      </c>
      <c r="AQ8455" s="177" t="s">
        <v>29654</v>
      </c>
      <c r="AT8455" s="177"/>
      <c r="AU8455" s="177"/>
      <c r="AV8455" s="177"/>
      <c r="AW8455" s="177"/>
    </row>
    <row r="8456" spans="1:53">
      <c r="A8456" s="170" t="s">
        <v>29336</v>
      </c>
      <c r="B8456" s="177" t="s">
        <v>29337</v>
      </c>
      <c r="D8456" s="177" t="s">
        <v>508</v>
      </c>
      <c r="E8456" s="191" t="s">
        <v>685</v>
      </c>
      <c r="F8456" s="177" t="s">
        <v>29655</v>
      </c>
      <c r="G8456" s="177" t="s">
        <v>597</v>
      </c>
      <c r="I8456" s="177" t="s">
        <v>979</v>
      </c>
      <c r="J8456" s="178">
        <v>44701</v>
      </c>
      <c r="K8456" s="178">
        <v>44701</v>
      </c>
      <c r="L8456" s="177" t="s">
        <v>550</v>
      </c>
      <c r="M8456" s="177" t="s">
        <v>29650</v>
      </c>
      <c r="N8456" s="177" t="s">
        <v>29650</v>
      </c>
      <c r="O8456" s="177" t="s">
        <v>195</v>
      </c>
      <c r="P8456" s="177" t="s">
        <v>589</v>
      </c>
      <c r="Q8456" s="177" t="s">
        <v>599</v>
      </c>
      <c r="R8456" s="177" t="s">
        <v>553</v>
      </c>
      <c r="S8456" s="177" t="s">
        <v>1611</v>
      </c>
      <c r="U8456" s="177" t="s">
        <v>832</v>
      </c>
      <c r="V8456" s="177" t="s">
        <v>14342</v>
      </c>
      <c r="W8456" s="177" t="s">
        <v>592</v>
      </c>
      <c r="X8456" s="177" t="s">
        <v>1043</v>
      </c>
      <c r="Z8456" s="177" t="s">
        <v>832</v>
      </c>
      <c r="AA8456" s="177" t="s">
        <v>14343</v>
      </c>
      <c r="AB8456" s="177" t="s">
        <v>1581</v>
      </c>
      <c r="AF8456" s="177" t="s">
        <v>1049</v>
      </c>
      <c r="AQ8456" s="177" t="s">
        <v>29656</v>
      </c>
      <c r="AT8456" s="177"/>
      <c r="AU8456" s="177"/>
      <c r="AV8456" s="177"/>
      <c r="AW8456" s="177"/>
    </row>
    <row r="8457" spans="1:53">
      <c r="A8457" s="170" t="s">
        <v>29336</v>
      </c>
      <c r="B8457" s="177" t="s">
        <v>29337</v>
      </c>
      <c r="D8457" s="177" t="s">
        <v>508</v>
      </c>
      <c r="E8457" s="191" t="s">
        <v>1436</v>
      </c>
      <c r="F8457" s="177" t="s">
        <v>29657</v>
      </c>
      <c r="G8457" s="177" t="s">
        <v>1822</v>
      </c>
      <c r="I8457" s="177" t="s">
        <v>979</v>
      </c>
      <c r="J8457" s="178">
        <v>44911</v>
      </c>
      <c r="K8457" s="178">
        <v>44911</v>
      </c>
      <c r="L8457" s="177" t="s">
        <v>550</v>
      </c>
      <c r="M8457" s="183" t="s">
        <v>29658</v>
      </c>
      <c r="N8457" s="183" t="s">
        <v>29658</v>
      </c>
      <c r="O8457" s="177" t="s">
        <v>195</v>
      </c>
      <c r="P8457" s="177" t="s">
        <v>552</v>
      </c>
      <c r="Q8457" s="177" t="s">
        <v>10719</v>
      </c>
      <c r="R8457" s="177" t="s">
        <v>553</v>
      </c>
      <c r="S8457" s="177" t="s">
        <v>1611</v>
      </c>
      <c r="T8457" s="177" t="s">
        <v>29659</v>
      </c>
      <c r="U8457" s="177" t="s">
        <v>646</v>
      </c>
      <c r="V8457" s="177" t="s">
        <v>16811</v>
      </c>
      <c r="W8457" s="177" t="s">
        <v>557</v>
      </c>
      <c r="X8457" s="177" t="s">
        <v>1043</v>
      </c>
      <c r="Z8457" s="177" t="s">
        <v>646</v>
      </c>
      <c r="AA8457" s="177" t="s">
        <v>16812</v>
      </c>
      <c r="AB8457" s="177" t="s">
        <v>1045</v>
      </c>
      <c r="AF8457" s="177" t="s">
        <v>1049</v>
      </c>
      <c r="AQ8457" s="177" t="s">
        <v>29660</v>
      </c>
      <c r="AT8457" s="177"/>
      <c r="AU8457" s="177"/>
      <c r="AV8457" s="177"/>
      <c r="AW8457" s="177"/>
    </row>
    <row r="8458" spans="1:53">
      <c r="A8458" s="170" t="s">
        <v>29336</v>
      </c>
      <c r="B8458" s="177" t="s">
        <v>29337</v>
      </c>
      <c r="D8458" s="177" t="s">
        <v>508</v>
      </c>
      <c r="E8458" s="170" t="s">
        <v>1784</v>
      </c>
      <c r="F8458" s="177" t="s">
        <v>29661</v>
      </c>
      <c r="G8458" s="177" t="s">
        <v>28754</v>
      </c>
      <c r="I8458" s="177" t="s">
        <v>979</v>
      </c>
      <c r="J8458" s="178">
        <v>45029</v>
      </c>
      <c r="K8458" s="178">
        <v>45029</v>
      </c>
      <c r="L8458" s="177" t="s">
        <v>550</v>
      </c>
      <c r="M8458" s="177" t="s">
        <v>29662</v>
      </c>
      <c r="N8458" s="183" t="s">
        <v>29662</v>
      </c>
      <c r="O8458" s="177" t="s">
        <v>75</v>
      </c>
      <c r="R8458" s="177" t="s">
        <v>1120</v>
      </c>
      <c r="S8458" s="177" t="s">
        <v>646</v>
      </c>
      <c r="T8458" s="177" t="s">
        <v>29663</v>
      </c>
      <c r="U8458" s="177" t="s">
        <v>646</v>
      </c>
      <c r="V8458" s="177" t="s">
        <v>1393</v>
      </c>
      <c r="W8458" s="177" t="s">
        <v>1123</v>
      </c>
      <c r="Y8458" s="177" t="s">
        <v>1124</v>
      </c>
      <c r="Z8458" s="177" t="s">
        <v>1123</v>
      </c>
      <c r="AB8458" s="177">
        <v>1.18</v>
      </c>
      <c r="AC8458" s="177" t="s">
        <v>1123</v>
      </c>
      <c r="AE8458" s="177">
        <v>1.18</v>
      </c>
      <c r="AF8458" s="177" t="s">
        <v>1123</v>
      </c>
      <c r="AH8458" s="177">
        <v>1.18</v>
      </c>
      <c r="AI8458" s="177" t="s">
        <v>1123</v>
      </c>
      <c r="AK8458" s="177">
        <v>1.18</v>
      </c>
      <c r="AQ8458" s="177" t="s">
        <v>29664</v>
      </c>
      <c r="AT8458" s="177"/>
      <c r="AU8458" s="177"/>
      <c r="AV8458" s="177"/>
      <c r="AW8458" s="177"/>
    </row>
    <row r="8459" spans="1:53">
      <c r="A8459" s="170" t="s">
        <v>29336</v>
      </c>
      <c r="B8459" s="177" t="s">
        <v>29337</v>
      </c>
      <c r="D8459" s="177" t="s">
        <v>508</v>
      </c>
      <c r="E8459" s="170" t="s">
        <v>20129</v>
      </c>
      <c r="F8459" s="177" t="s">
        <v>29665</v>
      </c>
      <c r="G8459" s="177" t="s">
        <v>8378</v>
      </c>
      <c r="I8459" s="177" t="s">
        <v>979</v>
      </c>
      <c r="J8459" s="178">
        <v>45029</v>
      </c>
      <c r="K8459" s="178">
        <v>45029</v>
      </c>
      <c r="L8459" s="177" t="s">
        <v>550</v>
      </c>
      <c r="M8459" s="177" t="s">
        <v>29662</v>
      </c>
      <c r="N8459" s="183" t="s">
        <v>29662</v>
      </c>
      <c r="O8459" s="177" t="s">
        <v>75</v>
      </c>
      <c r="R8459" s="177" t="s">
        <v>1120</v>
      </c>
      <c r="S8459" s="177" t="s">
        <v>646</v>
      </c>
      <c r="T8459" s="177" t="s">
        <v>29663</v>
      </c>
      <c r="U8459" s="177" t="s">
        <v>646</v>
      </c>
      <c r="V8459" s="177" t="s">
        <v>1393</v>
      </c>
      <c r="W8459" s="177" t="s">
        <v>1123</v>
      </c>
      <c r="Y8459" s="177" t="s">
        <v>1124</v>
      </c>
      <c r="Z8459" s="177" t="s">
        <v>1123</v>
      </c>
      <c r="AB8459" s="177">
        <v>1.18</v>
      </c>
      <c r="AC8459" s="177" t="s">
        <v>1123</v>
      </c>
      <c r="AE8459" s="177">
        <v>1.18</v>
      </c>
      <c r="AF8459" s="177" t="s">
        <v>1123</v>
      </c>
      <c r="AH8459" s="177">
        <v>1.18</v>
      </c>
      <c r="AI8459" s="177" t="s">
        <v>1123</v>
      </c>
      <c r="AK8459" s="177">
        <v>1.18</v>
      </c>
      <c r="AQ8459" s="177" t="s">
        <v>29666</v>
      </c>
      <c r="AT8459" s="177"/>
      <c r="AU8459" s="177"/>
      <c r="AV8459" s="177"/>
      <c r="AW8459" s="177"/>
    </row>
    <row r="8460" spans="1:53">
      <c r="A8460" s="170" t="s">
        <v>29336</v>
      </c>
      <c r="B8460" s="177" t="s">
        <v>29337</v>
      </c>
      <c r="D8460" s="177" t="s">
        <v>508</v>
      </c>
      <c r="E8460" s="191" t="s">
        <v>669</v>
      </c>
      <c r="F8460" s="177" t="s">
        <v>29667</v>
      </c>
      <c r="G8460" s="177" t="s">
        <v>29668</v>
      </c>
      <c r="I8460" s="177" t="s">
        <v>979</v>
      </c>
      <c r="J8460" s="178">
        <v>45021</v>
      </c>
      <c r="K8460" s="178">
        <v>45021</v>
      </c>
      <c r="L8460" s="177" t="s">
        <v>550</v>
      </c>
      <c r="M8460" s="177" t="s">
        <v>29669</v>
      </c>
      <c r="N8460" s="183" t="s">
        <v>29669</v>
      </c>
      <c r="O8460" s="177" t="s">
        <v>195</v>
      </c>
      <c r="P8460" s="177" t="s">
        <v>887</v>
      </c>
      <c r="Q8460" s="183" t="s">
        <v>29670</v>
      </c>
      <c r="R8460" s="177" t="s">
        <v>600</v>
      </c>
      <c r="S8460" s="177" t="s">
        <v>601</v>
      </c>
      <c r="T8460" s="210" t="s">
        <v>29671</v>
      </c>
      <c r="U8460" s="177" t="s">
        <v>718</v>
      </c>
      <c r="V8460" s="177" t="s">
        <v>2024</v>
      </c>
      <c r="X8460" s="177" t="s">
        <v>943</v>
      </c>
      <c r="Y8460" s="177" t="s">
        <v>674</v>
      </c>
      <c r="Z8460" s="177" t="s">
        <v>718</v>
      </c>
      <c r="AA8460" s="177" t="s">
        <v>1084</v>
      </c>
      <c r="AC8460" s="177" t="s">
        <v>11682</v>
      </c>
      <c r="AD8460" s="177" t="s">
        <v>29672</v>
      </c>
      <c r="AE8460" s="177" t="s">
        <v>1064</v>
      </c>
      <c r="AQ8460" s="177"/>
      <c r="AT8460" s="177"/>
      <c r="AU8460" s="177"/>
      <c r="AV8460" s="177"/>
      <c r="AW8460" s="177"/>
    </row>
    <row r="8461" spans="1:53">
      <c r="A8461" s="170" t="s">
        <v>29336</v>
      </c>
      <c r="B8461" s="177" t="s">
        <v>29337</v>
      </c>
      <c r="D8461" s="177" t="s">
        <v>508</v>
      </c>
      <c r="E8461" s="183" t="s">
        <v>685</v>
      </c>
      <c r="F8461" s="177" t="s">
        <v>29673</v>
      </c>
      <c r="G8461" s="177" t="s">
        <v>29668</v>
      </c>
      <c r="I8461" s="177" t="s">
        <v>979</v>
      </c>
      <c r="J8461" s="178">
        <v>45021</v>
      </c>
      <c r="K8461" s="178">
        <v>45021</v>
      </c>
      <c r="L8461" s="177" t="s">
        <v>550</v>
      </c>
      <c r="M8461" s="177" t="s">
        <v>29669</v>
      </c>
      <c r="N8461" s="183" t="s">
        <v>29669</v>
      </c>
      <c r="O8461" s="177" t="s">
        <v>75</v>
      </c>
      <c r="Q8461" s="183" t="s">
        <v>29670</v>
      </c>
      <c r="R8461" s="177" t="s">
        <v>1120</v>
      </c>
      <c r="S8461" s="177" t="s">
        <v>718</v>
      </c>
      <c r="T8461" s="177" t="s">
        <v>1153</v>
      </c>
      <c r="U8461" s="177" t="s">
        <v>718</v>
      </c>
      <c r="V8461" s="177" t="s">
        <v>1122</v>
      </c>
      <c r="W8461" s="177" t="s">
        <v>1123</v>
      </c>
      <c r="Y8461" s="177" t="s">
        <v>1124</v>
      </c>
      <c r="Z8461" s="177" t="s">
        <v>1123</v>
      </c>
      <c r="AB8461" s="177">
        <v>1.18</v>
      </c>
      <c r="AC8461" s="177" t="s">
        <v>1123</v>
      </c>
      <c r="AE8461" s="177">
        <v>1.18</v>
      </c>
      <c r="AF8461" s="177" t="s">
        <v>1123</v>
      </c>
      <c r="AH8461" s="177">
        <v>1.18</v>
      </c>
      <c r="AI8461" s="177" t="s">
        <v>1123</v>
      </c>
      <c r="AK8461" s="177">
        <v>1.18</v>
      </c>
      <c r="AL8461" s="177" t="s">
        <v>1123</v>
      </c>
      <c r="AN8461" s="177">
        <v>1.18</v>
      </c>
      <c r="AO8461" s="177" t="s">
        <v>1123</v>
      </c>
      <c r="AQ8461" s="177" t="s">
        <v>15924</v>
      </c>
      <c r="AT8461" s="177">
        <v>1.18</v>
      </c>
      <c r="AU8461" s="177"/>
      <c r="AV8461" s="177"/>
      <c r="AW8461" s="177"/>
    </row>
    <row r="8462" spans="1:53">
      <c r="A8462" s="170" t="s">
        <v>29336</v>
      </c>
      <c r="B8462" s="177" t="s">
        <v>29337</v>
      </c>
      <c r="D8462" s="177" t="s">
        <v>508</v>
      </c>
      <c r="E8462" s="170" t="s">
        <v>15445</v>
      </c>
      <c r="F8462" s="177" t="s">
        <v>29674</v>
      </c>
      <c r="G8462" s="177" t="s">
        <v>29675</v>
      </c>
      <c r="H8462" s="177" t="s">
        <v>1115</v>
      </c>
      <c r="I8462" s="177" t="s">
        <v>979</v>
      </c>
      <c r="J8462" s="178">
        <v>45021</v>
      </c>
      <c r="K8462" s="178">
        <v>45021</v>
      </c>
      <c r="L8462" s="177" t="s">
        <v>901</v>
      </c>
      <c r="M8462" s="177" t="s">
        <v>29676</v>
      </c>
      <c r="N8462" s="183" t="s">
        <v>29669</v>
      </c>
      <c r="O8462" s="177" t="s">
        <v>324</v>
      </c>
      <c r="P8462" s="177" t="s">
        <v>903</v>
      </c>
      <c r="Q8462" s="183" t="s">
        <v>29670</v>
      </c>
      <c r="R8462" s="177" t="s">
        <v>951</v>
      </c>
      <c r="S8462" s="177" t="s">
        <v>952</v>
      </c>
      <c r="T8462" s="177" t="s">
        <v>11706</v>
      </c>
      <c r="U8462" s="177" t="s">
        <v>29677</v>
      </c>
      <c r="V8462" s="177" t="s">
        <v>19724</v>
      </c>
      <c r="W8462" s="177" t="s">
        <v>908</v>
      </c>
      <c r="Y8462" s="177" t="s">
        <v>909</v>
      </c>
      <c r="Z8462" s="177" t="s">
        <v>3037</v>
      </c>
      <c r="AA8462" s="177" t="s">
        <v>1148</v>
      </c>
      <c r="AB8462" s="177" t="s">
        <v>956</v>
      </c>
      <c r="AC8462" s="177" t="s">
        <v>718</v>
      </c>
      <c r="AD8462" s="177" t="s">
        <v>957</v>
      </c>
      <c r="AE8462" s="177" t="s">
        <v>5997</v>
      </c>
      <c r="AF8462" s="177" t="s">
        <v>912</v>
      </c>
      <c r="AG8462" s="177" t="s">
        <v>908</v>
      </c>
      <c r="AH8462" s="177" t="s">
        <v>958</v>
      </c>
      <c r="AI8462" s="177" t="s">
        <v>908</v>
      </c>
      <c r="AJ8462" s="177" t="s">
        <v>7964</v>
      </c>
      <c r="AK8462" s="177" t="s">
        <v>982</v>
      </c>
      <c r="AL8462" s="177" t="s">
        <v>959</v>
      </c>
      <c r="AM8462" s="177" t="s">
        <v>960</v>
      </c>
      <c r="AP8462" s="177" t="s">
        <v>908</v>
      </c>
      <c r="AQ8462" s="177" t="s">
        <v>22589</v>
      </c>
      <c r="AT8462" s="177"/>
      <c r="AU8462" s="177"/>
      <c r="AV8462" s="177" t="s">
        <v>15024</v>
      </c>
      <c r="AW8462" s="177"/>
    </row>
    <row r="8463" spans="1:53">
      <c r="A8463" s="170" t="s">
        <v>29336</v>
      </c>
      <c r="B8463" s="177" t="s">
        <v>29337</v>
      </c>
      <c r="D8463" s="177" t="s">
        <v>508</v>
      </c>
      <c r="E8463" s="191" t="s">
        <v>704</v>
      </c>
      <c r="F8463" s="177" t="s">
        <v>29678</v>
      </c>
      <c r="G8463" s="177" t="s">
        <v>29668</v>
      </c>
      <c r="I8463" s="177" t="s">
        <v>979</v>
      </c>
      <c r="J8463" s="178">
        <v>45021</v>
      </c>
      <c r="K8463" s="178">
        <v>45021</v>
      </c>
      <c r="L8463" s="177" t="s">
        <v>513</v>
      </c>
      <c r="M8463" s="177" t="s">
        <v>29679</v>
      </c>
      <c r="N8463" s="183" t="s">
        <v>29669</v>
      </c>
      <c r="O8463" s="177" t="s">
        <v>280</v>
      </c>
      <c r="Q8463" s="183" t="s">
        <v>29670</v>
      </c>
      <c r="R8463" s="177" t="s">
        <v>700</v>
      </c>
      <c r="S8463" s="177" t="s">
        <v>896</v>
      </c>
      <c r="T8463" s="177" t="s">
        <v>941</v>
      </c>
      <c r="U8463" s="177" t="s">
        <v>718</v>
      </c>
      <c r="V8463" s="177" t="s">
        <v>29680</v>
      </c>
      <c r="W8463" s="177" t="s">
        <v>29681</v>
      </c>
      <c r="X8463" s="177" t="s">
        <v>1130</v>
      </c>
      <c r="AQ8463" s="177"/>
      <c r="AT8463" s="177"/>
      <c r="AU8463" s="177"/>
      <c r="AV8463" s="177"/>
      <c r="AW8463" s="177"/>
    </row>
    <row r="8464" spans="1:53">
      <c r="A8464" s="170" t="s">
        <v>29336</v>
      </c>
      <c r="B8464" s="177" t="s">
        <v>29337</v>
      </c>
      <c r="D8464" s="177" t="s">
        <v>508</v>
      </c>
      <c r="E8464" s="191" t="s">
        <v>729</v>
      </c>
      <c r="F8464" s="177" t="s">
        <v>29682</v>
      </c>
      <c r="G8464" s="177" t="s">
        <v>29683</v>
      </c>
      <c r="I8464" s="177" t="s">
        <v>979</v>
      </c>
      <c r="J8464" s="178">
        <v>45021</v>
      </c>
      <c r="K8464" s="178">
        <v>45021</v>
      </c>
      <c r="L8464" s="177" t="s">
        <v>550</v>
      </c>
      <c r="M8464" s="177" t="s">
        <v>29669</v>
      </c>
      <c r="N8464" s="183" t="s">
        <v>29669</v>
      </c>
      <c r="O8464" s="177" t="s">
        <v>195</v>
      </c>
      <c r="P8464" s="177" t="s">
        <v>887</v>
      </c>
      <c r="Q8464" s="183" t="s">
        <v>29670</v>
      </c>
      <c r="R8464" s="177" t="s">
        <v>600</v>
      </c>
      <c r="S8464" s="177" t="s">
        <v>601</v>
      </c>
      <c r="T8464" s="210" t="s">
        <v>29671</v>
      </c>
      <c r="U8464" s="177" t="s">
        <v>718</v>
      </c>
      <c r="V8464" s="177" t="s">
        <v>2024</v>
      </c>
      <c r="X8464" s="177" t="s">
        <v>943</v>
      </c>
      <c r="Y8464" s="177" t="s">
        <v>674</v>
      </c>
      <c r="Z8464" s="177" t="s">
        <v>718</v>
      </c>
      <c r="AA8464" s="177" t="s">
        <v>1084</v>
      </c>
      <c r="AC8464" s="177" t="s">
        <v>11682</v>
      </c>
      <c r="AD8464" s="177" t="s">
        <v>29684</v>
      </c>
      <c r="AE8464" s="177" t="s">
        <v>1064</v>
      </c>
      <c r="AQ8464" s="177"/>
      <c r="AT8464" s="177"/>
      <c r="AU8464" s="177"/>
      <c r="AV8464" s="177"/>
      <c r="AW8464" s="177"/>
    </row>
    <row r="8465" spans="1:49">
      <c r="A8465" s="170" t="s">
        <v>29336</v>
      </c>
      <c r="B8465" s="177" t="s">
        <v>29337</v>
      </c>
      <c r="D8465" s="177" t="s">
        <v>508</v>
      </c>
      <c r="E8465" s="191" t="s">
        <v>737</v>
      </c>
      <c r="F8465" s="177" t="s">
        <v>29685</v>
      </c>
      <c r="G8465" s="177" t="s">
        <v>29683</v>
      </c>
      <c r="I8465" s="177" t="s">
        <v>979</v>
      </c>
      <c r="J8465" s="178">
        <v>45021</v>
      </c>
      <c r="K8465" s="178">
        <v>45021</v>
      </c>
      <c r="L8465" s="177" t="s">
        <v>550</v>
      </c>
      <c r="M8465" s="177" t="s">
        <v>29669</v>
      </c>
      <c r="N8465" s="183" t="s">
        <v>29669</v>
      </c>
      <c r="O8465" s="177" t="s">
        <v>75</v>
      </c>
      <c r="Q8465" s="183" t="s">
        <v>29670</v>
      </c>
      <c r="R8465" s="177" t="s">
        <v>1120</v>
      </c>
      <c r="S8465" s="177" t="s">
        <v>718</v>
      </c>
      <c r="T8465" s="177" t="s">
        <v>1153</v>
      </c>
      <c r="U8465" s="177" t="s">
        <v>718</v>
      </c>
      <c r="V8465" s="177" t="s">
        <v>1122</v>
      </c>
      <c r="W8465" s="177" t="s">
        <v>1123</v>
      </c>
      <c r="Y8465" s="177" t="s">
        <v>1124</v>
      </c>
      <c r="Z8465" s="177" t="s">
        <v>1123</v>
      </c>
      <c r="AB8465" s="177">
        <v>1.18</v>
      </c>
      <c r="AC8465" s="177" t="s">
        <v>1123</v>
      </c>
      <c r="AE8465" s="177">
        <v>1.18</v>
      </c>
      <c r="AF8465" s="177" t="s">
        <v>1123</v>
      </c>
      <c r="AH8465" s="177">
        <v>1.18</v>
      </c>
      <c r="AI8465" s="177" t="s">
        <v>1123</v>
      </c>
      <c r="AK8465" s="177">
        <v>1.18</v>
      </c>
      <c r="AL8465" s="177" t="s">
        <v>1123</v>
      </c>
      <c r="AN8465" s="177">
        <v>1.18</v>
      </c>
      <c r="AO8465" s="177" t="s">
        <v>1123</v>
      </c>
      <c r="AQ8465" s="177" t="s">
        <v>15924</v>
      </c>
      <c r="AT8465" s="177">
        <v>1.18</v>
      </c>
      <c r="AU8465" s="177"/>
      <c r="AV8465" s="177"/>
      <c r="AW8465" s="177"/>
    </row>
    <row r="8466" spans="1:49">
      <c r="A8466" s="170" t="s">
        <v>29336</v>
      </c>
      <c r="B8466" s="177" t="s">
        <v>29337</v>
      </c>
      <c r="D8466" s="177" t="s">
        <v>508</v>
      </c>
      <c r="E8466" s="170" t="s">
        <v>23173</v>
      </c>
      <c r="F8466" s="177" t="s">
        <v>29686</v>
      </c>
      <c r="G8466" s="177" t="s">
        <v>29687</v>
      </c>
      <c r="H8466" s="177" t="s">
        <v>1148</v>
      </c>
      <c r="I8466" s="177" t="s">
        <v>979</v>
      </c>
      <c r="J8466" s="178">
        <v>45021</v>
      </c>
      <c r="K8466" s="178">
        <v>45021</v>
      </c>
      <c r="L8466" s="177" t="s">
        <v>901</v>
      </c>
      <c r="M8466" s="177" t="s">
        <v>29676</v>
      </c>
      <c r="N8466" s="183" t="s">
        <v>29669</v>
      </c>
      <c r="O8466" s="177" t="s">
        <v>324</v>
      </c>
      <c r="P8466" s="177" t="s">
        <v>903</v>
      </c>
      <c r="Q8466" s="183" t="s">
        <v>29670</v>
      </c>
      <c r="R8466" s="177" t="s">
        <v>951</v>
      </c>
      <c r="S8466" s="177" t="s">
        <v>952</v>
      </c>
      <c r="T8466" s="177" t="s">
        <v>11706</v>
      </c>
      <c r="U8466" s="177" t="s">
        <v>29688</v>
      </c>
      <c r="V8466" s="177" t="s">
        <v>19724</v>
      </c>
      <c r="W8466" s="177" t="s">
        <v>908</v>
      </c>
      <c r="Y8466" s="177" t="s">
        <v>909</v>
      </c>
      <c r="Z8466" s="177" t="s">
        <v>3037</v>
      </c>
      <c r="AA8466" s="177" t="s">
        <v>1148</v>
      </c>
      <c r="AB8466" s="177" t="s">
        <v>956</v>
      </c>
      <c r="AC8466" s="177" t="s">
        <v>718</v>
      </c>
      <c r="AD8466" s="177" t="s">
        <v>957</v>
      </c>
      <c r="AE8466" s="177" t="s">
        <v>5997</v>
      </c>
      <c r="AF8466" s="177" t="s">
        <v>912</v>
      </c>
      <c r="AG8466" s="177" t="s">
        <v>908</v>
      </c>
      <c r="AH8466" s="177" t="s">
        <v>958</v>
      </c>
      <c r="AI8466" s="177" t="s">
        <v>908</v>
      </c>
      <c r="AJ8466" s="177" t="s">
        <v>7964</v>
      </c>
      <c r="AK8466" s="177" t="s">
        <v>982</v>
      </c>
      <c r="AL8466" s="177" t="s">
        <v>959</v>
      </c>
      <c r="AM8466" s="177" t="s">
        <v>960</v>
      </c>
      <c r="AP8466" s="177" t="s">
        <v>908</v>
      </c>
      <c r="AQ8466" s="177" t="s">
        <v>22589</v>
      </c>
      <c r="AT8466" s="177"/>
      <c r="AU8466" s="177"/>
      <c r="AV8466" s="177" t="s">
        <v>15024</v>
      </c>
      <c r="AW8466" s="177"/>
    </row>
    <row r="8467" spans="1:49">
      <c r="A8467" s="170" t="s">
        <v>29336</v>
      </c>
      <c r="B8467" s="177" t="s">
        <v>29337</v>
      </c>
      <c r="D8467" s="177" t="s">
        <v>508</v>
      </c>
      <c r="E8467" s="191" t="s">
        <v>740</v>
      </c>
      <c r="F8467" s="177" t="s">
        <v>29689</v>
      </c>
      <c r="G8467" s="177" t="s">
        <v>29683</v>
      </c>
      <c r="I8467" s="177" t="s">
        <v>979</v>
      </c>
      <c r="J8467" s="178">
        <v>45021</v>
      </c>
      <c r="K8467" s="178">
        <v>45021</v>
      </c>
      <c r="L8467" s="177" t="s">
        <v>513</v>
      </c>
      <c r="M8467" s="177" t="s">
        <v>29679</v>
      </c>
      <c r="N8467" s="183" t="s">
        <v>29669</v>
      </c>
      <c r="O8467" s="177" t="s">
        <v>280</v>
      </c>
      <c r="Q8467" s="183" t="s">
        <v>29670</v>
      </c>
      <c r="R8467" s="177" t="s">
        <v>700</v>
      </c>
      <c r="S8467" s="177" t="s">
        <v>896</v>
      </c>
      <c r="T8467" s="177" t="s">
        <v>941</v>
      </c>
      <c r="U8467" s="177" t="s">
        <v>718</v>
      </c>
      <c r="V8467" s="177" t="s">
        <v>29680</v>
      </c>
      <c r="W8467" s="177" t="s">
        <v>29690</v>
      </c>
      <c r="X8467" s="177" t="s">
        <v>1130</v>
      </c>
      <c r="AQ8467" s="177"/>
      <c r="AT8467" s="177"/>
      <c r="AU8467" s="177"/>
      <c r="AV8467" s="177"/>
      <c r="AW8467" s="177"/>
    </row>
    <row r="8468" spans="1:49">
      <c r="A8468" s="170" t="s">
        <v>29336</v>
      </c>
      <c r="B8468" s="177" t="s">
        <v>29337</v>
      </c>
      <c r="D8468" s="177" t="s">
        <v>508</v>
      </c>
      <c r="E8468" s="191" t="s">
        <v>752</v>
      </c>
      <c r="F8468" s="177" t="s">
        <v>29691</v>
      </c>
      <c r="G8468" s="177" t="s">
        <v>29692</v>
      </c>
      <c r="I8468" s="177" t="s">
        <v>979</v>
      </c>
      <c r="J8468" s="178">
        <v>45021</v>
      </c>
      <c r="K8468" s="178">
        <v>45021</v>
      </c>
      <c r="L8468" s="177" t="s">
        <v>550</v>
      </c>
      <c r="M8468" s="177" t="s">
        <v>29669</v>
      </c>
      <c r="N8468" s="183" t="s">
        <v>29669</v>
      </c>
      <c r="O8468" s="177" t="s">
        <v>195</v>
      </c>
      <c r="P8468" s="177" t="s">
        <v>887</v>
      </c>
      <c r="Q8468" s="183" t="s">
        <v>29693</v>
      </c>
      <c r="R8468" s="177" t="s">
        <v>600</v>
      </c>
      <c r="S8468" s="177" t="s">
        <v>601</v>
      </c>
      <c r="T8468" s="210" t="s">
        <v>29671</v>
      </c>
      <c r="U8468" s="177" t="s">
        <v>718</v>
      </c>
      <c r="V8468" s="177" t="s">
        <v>2024</v>
      </c>
      <c r="X8468" s="177" t="s">
        <v>943</v>
      </c>
      <c r="Y8468" s="177" t="s">
        <v>674</v>
      </c>
      <c r="Z8468" s="177" t="s">
        <v>718</v>
      </c>
      <c r="AA8468" s="177" t="s">
        <v>1084</v>
      </c>
      <c r="AQ8468" s="177" t="s">
        <v>683</v>
      </c>
      <c r="AT8468" s="177"/>
      <c r="AU8468" s="177"/>
      <c r="AV8468" s="177"/>
      <c r="AW8468" s="177"/>
    </row>
    <row r="8469" spans="1:49">
      <c r="A8469" s="170" t="s">
        <v>29336</v>
      </c>
      <c r="B8469" s="177" t="s">
        <v>29337</v>
      </c>
      <c r="D8469" s="177" t="s">
        <v>508</v>
      </c>
      <c r="E8469" s="191" t="s">
        <v>756</v>
      </c>
      <c r="F8469" s="177" t="s">
        <v>29694</v>
      </c>
      <c r="G8469" s="177" t="s">
        <v>29692</v>
      </c>
      <c r="I8469" s="177" t="s">
        <v>979</v>
      </c>
      <c r="J8469" s="178">
        <v>45021</v>
      </c>
      <c r="K8469" s="178">
        <v>45021</v>
      </c>
      <c r="L8469" s="177" t="s">
        <v>550</v>
      </c>
      <c r="M8469" s="177" t="s">
        <v>29669</v>
      </c>
      <c r="N8469" s="183" t="s">
        <v>29669</v>
      </c>
      <c r="O8469" s="177" t="s">
        <v>75</v>
      </c>
      <c r="Q8469" s="183" t="s">
        <v>29693</v>
      </c>
      <c r="R8469" s="177" t="s">
        <v>1120</v>
      </c>
      <c r="S8469" s="177" t="s">
        <v>718</v>
      </c>
      <c r="T8469" s="177" t="s">
        <v>29695</v>
      </c>
      <c r="U8469" s="177" t="s">
        <v>718</v>
      </c>
      <c r="V8469" s="177" t="s">
        <v>1122</v>
      </c>
      <c r="W8469" s="177" t="s">
        <v>1123</v>
      </c>
      <c r="Y8469" s="177" t="s">
        <v>1124</v>
      </c>
      <c r="Z8469" s="177" t="s">
        <v>1123</v>
      </c>
      <c r="AB8469" s="177">
        <v>1.18</v>
      </c>
      <c r="AC8469" s="177" t="s">
        <v>1123</v>
      </c>
      <c r="AE8469" s="177">
        <v>1.18</v>
      </c>
      <c r="AF8469" s="177" t="s">
        <v>1123</v>
      </c>
      <c r="AH8469" s="177">
        <v>1.18</v>
      </c>
      <c r="AI8469" s="177" t="s">
        <v>1123</v>
      </c>
      <c r="AK8469" s="177">
        <v>1.18</v>
      </c>
      <c r="AL8469" s="177" t="s">
        <v>1123</v>
      </c>
      <c r="AN8469" s="177">
        <v>1.18</v>
      </c>
      <c r="AO8469" s="177" t="s">
        <v>1123</v>
      </c>
      <c r="AQ8469" s="177" t="s">
        <v>15924</v>
      </c>
      <c r="AT8469" s="177">
        <v>1.18</v>
      </c>
      <c r="AU8469" s="177"/>
      <c r="AV8469" s="177"/>
      <c r="AW8469" s="177"/>
    </row>
    <row r="8470" spans="1:49">
      <c r="A8470" s="170" t="s">
        <v>29336</v>
      </c>
      <c r="B8470" s="177" t="s">
        <v>29337</v>
      </c>
      <c r="D8470" s="177" t="s">
        <v>508</v>
      </c>
      <c r="E8470" s="177" t="s">
        <v>9115</v>
      </c>
      <c r="F8470" s="177" t="s">
        <v>29696</v>
      </c>
      <c r="G8470" s="177" t="s">
        <v>29697</v>
      </c>
      <c r="H8470" s="177" t="s">
        <v>1350</v>
      </c>
      <c r="I8470" s="177" t="s">
        <v>979</v>
      </c>
      <c r="J8470" s="178">
        <v>45021</v>
      </c>
      <c r="K8470" s="178">
        <v>45021</v>
      </c>
      <c r="L8470" s="177" t="s">
        <v>901</v>
      </c>
      <c r="M8470" s="177" t="s">
        <v>29676</v>
      </c>
      <c r="N8470" s="183" t="s">
        <v>29669</v>
      </c>
      <c r="O8470" s="177" t="s">
        <v>324</v>
      </c>
      <c r="P8470" s="177" t="s">
        <v>903</v>
      </c>
      <c r="Q8470" s="183" t="s">
        <v>29693</v>
      </c>
      <c r="R8470" s="177" t="s">
        <v>951</v>
      </c>
      <c r="S8470" s="177" t="s">
        <v>952</v>
      </c>
      <c r="T8470" s="177" t="s">
        <v>6960</v>
      </c>
      <c r="U8470" s="177" t="s">
        <v>10525</v>
      </c>
      <c r="V8470" s="177" t="s">
        <v>1136</v>
      </c>
      <c r="W8470" s="177" t="s">
        <v>908</v>
      </c>
      <c r="Y8470" s="177" t="s">
        <v>909</v>
      </c>
      <c r="AA8470" s="177" t="s">
        <v>1148</v>
      </c>
      <c r="AB8470" s="177" t="s">
        <v>910</v>
      </c>
      <c r="AC8470" s="177" t="s">
        <v>718</v>
      </c>
      <c r="AD8470" s="177" t="s">
        <v>911</v>
      </c>
      <c r="AE8470" s="177" t="s">
        <v>2014</v>
      </c>
      <c r="AF8470" s="177" t="s">
        <v>912</v>
      </c>
      <c r="AG8470" s="177" t="s">
        <v>908</v>
      </c>
      <c r="AH8470" s="177" t="s">
        <v>958</v>
      </c>
      <c r="AI8470" s="177" t="s">
        <v>908</v>
      </c>
      <c r="AJ8470" s="177" t="s">
        <v>7964</v>
      </c>
      <c r="AK8470" s="177" t="s">
        <v>982</v>
      </c>
      <c r="AL8470" s="177" t="s">
        <v>959</v>
      </c>
      <c r="AM8470" s="177" t="s">
        <v>960</v>
      </c>
      <c r="AP8470" s="177" t="s">
        <v>908</v>
      </c>
      <c r="AQ8470" s="177" t="s">
        <v>29698</v>
      </c>
      <c r="AT8470" s="177"/>
      <c r="AU8470" s="177"/>
      <c r="AV8470" s="177" t="s">
        <v>15024</v>
      </c>
      <c r="AW8470" s="177"/>
    </row>
    <row r="8471" spans="1:49">
      <c r="A8471" s="170" t="s">
        <v>29336</v>
      </c>
      <c r="B8471" s="177" t="s">
        <v>29337</v>
      </c>
      <c r="D8471" s="177" t="s">
        <v>508</v>
      </c>
      <c r="E8471" s="191" t="s">
        <v>836</v>
      </c>
      <c r="F8471" s="177" t="s">
        <v>29699</v>
      </c>
      <c r="G8471" s="177" t="s">
        <v>29692</v>
      </c>
      <c r="I8471" s="177" t="s">
        <v>979</v>
      </c>
      <c r="J8471" s="178">
        <v>45021</v>
      </c>
      <c r="K8471" s="178">
        <v>45021</v>
      </c>
      <c r="L8471" s="177" t="s">
        <v>513</v>
      </c>
      <c r="M8471" s="177" t="s">
        <v>29679</v>
      </c>
      <c r="N8471" s="183" t="s">
        <v>29669</v>
      </c>
      <c r="O8471" s="177" t="s">
        <v>280</v>
      </c>
      <c r="Q8471" s="183" t="s">
        <v>29693</v>
      </c>
      <c r="R8471" s="177" t="s">
        <v>700</v>
      </c>
      <c r="S8471" s="177" t="s">
        <v>896</v>
      </c>
      <c r="T8471" s="177" t="s">
        <v>941</v>
      </c>
      <c r="U8471" s="177" t="s">
        <v>718</v>
      </c>
      <c r="AQ8471" s="177" t="s">
        <v>683</v>
      </c>
      <c r="AT8471" s="177"/>
      <c r="AU8471" s="177"/>
      <c r="AV8471" s="177"/>
      <c r="AW8471" s="177"/>
    </row>
    <row r="8472" spans="1:49">
      <c r="A8472" s="170" t="s">
        <v>29336</v>
      </c>
      <c r="B8472" s="177" t="s">
        <v>29337</v>
      </c>
      <c r="D8472" s="177" t="s">
        <v>508</v>
      </c>
      <c r="E8472" s="191" t="s">
        <v>847</v>
      </c>
      <c r="F8472" s="177" t="s">
        <v>29700</v>
      </c>
      <c r="G8472" s="177" t="s">
        <v>29701</v>
      </c>
      <c r="I8472" s="177" t="s">
        <v>979</v>
      </c>
      <c r="J8472" s="178">
        <v>45021</v>
      </c>
      <c r="K8472" s="178">
        <v>45021</v>
      </c>
      <c r="L8472" s="177" t="s">
        <v>550</v>
      </c>
      <c r="M8472" s="177" t="s">
        <v>29669</v>
      </c>
      <c r="N8472" s="183" t="s">
        <v>29669</v>
      </c>
      <c r="O8472" s="177" t="s">
        <v>195</v>
      </c>
      <c r="P8472" s="177" t="s">
        <v>887</v>
      </c>
      <c r="Q8472" s="183" t="s">
        <v>29702</v>
      </c>
      <c r="R8472" s="177" t="s">
        <v>600</v>
      </c>
      <c r="S8472" s="177" t="s">
        <v>601</v>
      </c>
      <c r="T8472" s="210" t="s">
        <v>29671</v>
      </c>
      <c r="U8472" s="177" t="s">
        <v>718</v>
      </c>
      <c r="V8472" s="177" t="s">
        <v>2024</v>
      </c>
      <c r="X8472" s="177" t="s">
        <v>943</v>
      </c>
      <c r="Y8472" s="177" t="s">
        <v>674</v>
      </c>
      <c r="Z8472" s="177" t="s">
        <v>718</v>
      </c>
      <c r="AA8472" s="177" t="s">
        <v>1084</v>
      </c>
      <c r="AC8472" s="177" t="s">
        <v>11682</v>
      </c>
      <c r="AD8472" s="177" t="s">
        <v>29703</v>
      </c>
      <c r="AE8472" s="177" t="s">
        <v>1064</v>
      </c>
      <c r="AQ8472" s="177"/>
      <c r="AT8472" s="177"/>
      <c r="AU8472" s="177"/>
      <c r="AV8472" s="177"/>
      <c r="AW8472" s="177"/>
    </row>
    <row r="8473" spans="1:49">
      <c r="A8473" s="170" t="s">
        <v>29336</v>
      </c>
      <c r="B8473" s="177" t="s">
        <v>29337</v>
      </c>
      <c r="D8473" s="177" t="s">
        <v>508</v>
      </c>
      <c r="E8473" s="191" t="s">
        <v>852</v>
      </c>
      <c r="F8473" s="177" t="s">
        <v>29704</v>
      </c>
      <c r="G8473" s="177" t="s">
        <v>29701</v>
      </c>
      <c r="I8473" s="177" t="s">
        <v>979</v>
      </c>
      <c r="J8473" s="178">
        <v>45021</v>
      </c>
      <c r="K8473" s="178">
        <v>45021</v>
      </c>
      <c r="L8473" s="177" t="s">
        <v>550</v>
      </c>
      <c r="M8473" s="177" t="s">
        <v>29669</v>
      </c>
      <c r="N8473" s="183" t="s">
        <v>29669</v>
      </c>
      <c r="O8473" s="177" t="s">
        <v>75</v>
      </c>
      <c r="Q8473" s="183" t="s">
        <v>29702</v>
      </c>
      <c r="R8473" s="177" t="s">
        <v>1120</v>
      </c>
      <c r="S8473" s="177" t="s">
        <v>718</v>
      </c>
      <c r="T8473" s="177" t="s">
        <v>29695</v>
      </c>
      <c r="U8473" s="177" t="s">
        <v>718</v>
      </c>
      <c r="V8473" s="177" t="s">
        <v>1122</v>
      </c>
      <c r="W8473" s="177" t="s">
        <v>1123</v>
      </c>
      <c r="Y8473" s="177" t="s">
        <v>1124</v>
      </c>
      <c r="Z8473" s="177" t="s">
        <v>1123</v>
      </c>
      <c r="AB8473" s="177">
        <v>1.18</v>
      </c>
      <c r="AC8473" s="177" t="s">
        <v>1123</v>
      </c>
      <c r="AE8473" s="177">
        <v>1.18</v>
      </c>
      <c r="AF8473" s="177" t="s">
        <v>1123</v>
      </c>
      <c r="AH8473" s="177">
        <v>1.18</v>
      </c>
      <c r="AI8473" s="177" t="s">
        <v>1123</v>
      </c>
      <c r="AK8473" s="177">
        <v>1.18</v>
      </c>
      <c r="AL8473" s="177" t="s">
        <v>1123</v>
      </c>
      <c r="AN8473" s="177">
        <v>1.18</v>
      </c>
      <c r="AO8473" s="177" t="s">
        <v>1123</v>
      </c>
      <c r="AQ8473" s="177" t="s">
        <v>15924</v>
      </c>
      <c r="AT8473" s="177">
        <v>1.18</v>
      </c>
      <c r="AU8473" s="177"/>
      <c r="AV8473" s="177"/>
      <c r="AW8473" s="177"/>
    </row>
    <row r="8474" spans="1:49">
      <c r="A8474" s="170" t="s">
        <v>29336</v>
      </c>
      <c r="B8474" s="177" t="s">
        <v>29337</v>
      </c>
      <c r="D8474" s="177" t="s">
        <v>508</v>
      </c>
      <c r="E8474" s="170" t="s">
        <v>1131</v>
      </c>
      <c r="F8474" s="177" t="s">
        <v>29705</v>
      </c>
      <c r="G8474" s="177" t="s">
        <v>29706</v>
      </c>
      <c r="H8474" s="177" t="s">
        <v>1366</v>
      </c>
      <c r="I8474" s="177" t="s">
        <v>979</v>
      </c>
      <c r="J8474" s="178">
        <v>45021</v>
      </c>
      <c r="K8474" s="178">
        <v>45021</v>
      </c>
      <c r="L8474" s="177" t="s">
        <v>901</v>
      </c>
      <c r="M8474" s="177" t="s">
        <v>29676</v>
      </c>
      <c r="N8474" s="183" t="s">
        <v>29669</v>
      </c>
      <c r="O8474" s="177" t="s">
        <v>324</v>
      </c>
      <c r="P8474" s="177" t="s">
        <v>903</v>
      </c>
      <c r="Q8474" s="183" t="s">
        <v>29702</v>
      </c>
      <c r="R8474" s="177" t="s">
        <v>951</v>
      </c>
      <c r="S8474" s="177" t="s">
        <v>952</v>
      </c>
      <c r="T8474" s="177" t="s">
        <v>6960</v>
      </c>
      <c r="U8474" s="177" t="s">
        <v>21260</v>
      </c>
      <c r="V8474" s="177" t="s">
        <v>1136</v>
      </c>
      <c r="W8474" s="177" t="s">
        <v>908</v>
      </c>
      <c r="Y8474" s="177" t="s">
        <v>909</v>
      </c>
      <c r="Z8474" s="177" t="s">
        <v>908</v>
      </c>
      <c r="AA8474" s="177" t="s">
        <v>1148</v>
      </c>
      <c r="AB8474" s="177" t="s">
        <v>910</v>
      </c>
      <c r="AC8474" s="177" t="s">
        <v>718</v>
      </c>
      <c r="AD8474" s="177" t="s">
        <v>911</v>
      </c>
      <c r="AE8474" s="177" t="s">
        <v>2014</v>
      </c>
      <c r="AF8474" s="177" t="s">
        <v>912</v>
      </c>
      <c r="AG8474" s="177" t="s">
        <v>908</v>
      </c>
      <c r="AH8474" s="177" t="s">
        <v>958</v>
      </c>
      <c r="AI8474" s="177" t="s">
        <v>908</v>
      </c>
      <c r="AJ8474" s="177" t="s">
        <v>7964</v>
      </c>
      <c r="AK8474" s="177" t="s">
        <v>982</v>
      </c>
      <c r="AL8474" s="177" t="s">
        <v>959</v>
      </c>
      <c r="AM8474" s="177" t="s">
        <v>960</v>
      </c>
      <c r="AP8474" s="177" t="s">
        <v>908</v>
      </c>
      <c r="AQ8474" s="177" t="s">
        <v>22589</v>
      </c>
      <c r="AT8474" s="177"/>
      <c r="AU8474" s="177"/>
      <c r="AV8474" s="177" t="s">
        <v>15024</v>
      </c>
      <c r="AW8474" s="177"/>
    </row>
    <row r="8475" spans="1:49">
      <c r="A8475" s="170" t="s">
        <v>29336</v>
      </c>
      <c r="B8475" s="177" t="s">
        <v>29337</v>
      </c>
      <c r="D8475" s="177" t="s">
        <v>508</v>
      </c>
      <c r="E8475" s="191" t="s">
        <v>1021</v>
      </c>
      <c r="F8475" s="177" t="s">
        <v>29707</v>
      </c>
      <c r="G8475" s="177" t="s">
        <v>29701</v>
      </c>
      <c r="I8475" s="177" t="s">
        <v>979</v>
      </c>
      <c r="J8475" s="178">
        <v>45021</v>
      </c>
      <c r="K8475" s="178">
        <v>45021</v>
      </c>
      <c r="L8475" s="177" t="s">
        <v>513</v>
      </c>
      <c r="M8475" s="177" t="s">
        <v>29679</v>
      </c>
      <c r="N8475" s="183" t="s">
        <v>29669</v>
      </c>
      <c r="O8475" s="177" t="s">
        <v>280</v>
      </c>
      <c r="Q8475" s="183" t="s">
        <v>29702</v>
      </c>
      <c r="R8475" s="177" t="s">
        <v>700</v>
      </c>
      <c r="S8475" s="177" t="s">
        <v>896</v>
      </c>
      <c r="T8475" s="177" t="s">
        <v>941</v>
      </c>
      <c r="U8475" s="177" t="s">
        <v>718</v>
      </c>
      <c r="V8475" s="177" t="s">
        <v>29680</v>
      </c>
      <c r="W8475" s="177" t="s">
        <v>29708</v>
      </c>
      <c r="X8475" s="177" t="s">
        <v>1130</v>
      </c>
      <c r="AQ8475" s="177"/>
      <c r="AT8475" s="177"/>
      <c r="AU8475" s="177"/>
      <c r="AV8475" s="177"/>
      <c r="AW8475" s="177"/>
    </row>
    <row r="8476" spans="1:49">
      <c r="A8476" s="170" t="s">
        <v>29336</v>
      </c>
      <c r="B8476" s="177" t="s">
        <v>29337</v>
      </c>
      <c r="D8476" s="177" t="s">
        <v>508</v>
      </c>
      <c r="E8476" s="191" t="s">
        <v>1146</v>
      </c>
      <c r="F8476" s="177" t="s">
        <v>29709</v>
      </c>
      <c r="G8476" s="177" t="s">
        <v>29710</v>
      </c>
      <c r="I8476" s="177" t="s">
        <v>979</v>
      </c>
      <c r="J8476" s="178">
        <v>45021</v>
      </c>
      <c r="K8476" s="178">
        <v>45021</v>
      </c>
      <c r="L8476" s="177" t="s">
        <v>550</v>
      </c>
      <c r="M8476" s="177" t="s">
        <v>29669</v>
      </c>
      <c r="N8476" s="183" t="s">
        <v>29669</v>
      </c>
      <c r="O8476" s="177" t="s">
        <v>195</v>
      </c>
      <c r="P8476" s="177" t="s">
        <v>887</v>
      </c>
      <c r="Q8476" s="183" t="s">
        <v>29711</v>
      </c>
      <c r="R8476" s="177" t="s">
        <v>600</v>
      </c>
      <c r="S8476" s="177" t="s">
        <v>601</v>
      </c>
      <c r="T8476" s="210" t="s">
        <v>29671</v>
      </c>
      <c r="U8476" s="177" t="s">
        <v>718</v>
      </c>
      <c r="V8476" s="177" t="s">
        <v>2024</v>
      </c>
      <c r="X8476" s="177" t="s">
        <v>943</v>
      </c>
      <c r="Y8476" s="177" t="s">
        <v>674</v>
      </c>
      <c r="Z8476" s="177" t="s">
        <v>718</v>
      </c>
      <c r="AA8476" s="177" t="s">
        <v>1084</v>
      </c>
      <c r="AC8476" s="177" t="s">
        <v>11682</v>
      </c>
      <c r="AD8476" s="177" t="s">
        <v>29712</v>
      </c>
      <c r="AE8476" s="177" t="s">
        <v>1064</v>
      </c>
      <c r="AQ8476" s="177"/>
      <c r="AT8476" s="177"/>
      <c r="AU8476" s="177"/>
      <c r="AV8476" s="177"/>
      <c r="AW8476" s="177"/>
    </row>
    <row r="8477" spans="1:49">
      <c r="A8477" s="170" t="s">
        <v>29336</v>
      </c>
      <c r="B8477" s="177" t="s">
        <v>29337</v>
      </c>
      <c r="D8477" s="177" t="s">
        <v>508</v>
      </c>
      <c r="E8477" s="191" t="s">
        <v>1151</v>
      </c>
      <c r="F8477" s="177" t="s">
        <v>29713</v>
      </c>
      <c r="G8477" s="177" t="s">
        <v>29710</v>
      </c>
      <c r="I8477" s="177" t="s">
        <v>979</v>
      </c>
      <c r="J8477" s="178">
        <v>45021</v>
      </c>
      <c r="K8477" s="178">
        <v>45021</v>
      </c>
      <c r="L8477" s="177" t="s">
        <v>550</v>
      </c>
      <c r="M8477" s="177" t="s">
        <v>29669</v>
      </c>
      <c r="N8477" s="183" t="s">
        <v>29669</v>
      </c>
      <c r="O8477" s="177" t="s">
        <v>75</v>
      </c>
      <c r="Q8477" s="183" t="s">
        <v>29711</v>
      </c>
      <c r="R8477" s="177" t="s">
        <v>1120</v>
      </c>
      <c r="S8477" s="177" t="s">
        <v>718</v>
      </c>
      <c r="T8477" s="177" t="s">
        <v>29695</v>
      </c>
      <c r="U8477" s="177" t="s">
        <v>718</v>
      </c>
      <c r="V8477" s="177" t="s">
        <v>1122</v>
      </c>
      <c r="W8477" s="177" t="s">
        <v>1123</v>
      </c>
      <c r="Y8477" s="177" t="s">
        <v>1124</v>
      </c>
      <c r="Z8477" s="177" t="s">
        <v>1123</v>
      </c>
      <c r="AB8477" s="177">
        <v>1.18</v>
      </c>
      <c r="AC8477" s="177" t="s">
        <v>1123</v>
      </c>
      <c r="AE8477" s="177">
        <v>1.18</v>
      </c>
      <c r="AF8477" s="177" t="s">
        <v>1123</v>
      </c>
      <c r="AH8477" s="177">
        <v>1.18</v>
      </c>
      <c r="AI8477" s="177" t="s">
        <v>1123</v>
      </c>
      <c r="AK8477" s="177">
        <v>1.18</v>
      </c>
      <c r="AL8477" s="177" t="s">
        <v>1123</v>
      </c>
      <c r="AN8477" s="177">
        <v>1.18</v>
      </c>
      <c r="AO8477" s="177" t="s">
        <v>1123</v>
      </c>
      <c r="AQ8477" s="177" t="s">
        <v>15924</v>
      </c>
      <c r="AT8477" s="177">
        <v>1.18</v>
      </c>
      <c r="AU8477" s="177"/>
      <c r="AV8477" s="177"/>
      <c r="AW8477" s="177"/>
    </row>
    <row r="8478" spans="1:49">
      <c r="A8478" s="170" t="s">
        <v>29336</v>
      </c>
      <c r="B8478" s="177" t="s">
        <v>29337</v>
      </c>
      <c r="D8478" s="177" t="s">
        <v>508</v>
      </c>
      <c r="E8478" s="170" t="s">
        <v>28565</v>
      </c>
      <c r="F8478" s="177" t="s">
        <v>29714</v>
      </c>
      <c r="G8478" s="177" t="s">
        <v>29715</v>
      </c>
      <c r="H8478" s="177" t="s">
        <v>1385</v>
      </c>
      <c r="I8478" s="177" t="s">
        <v>979</v>
      </c>
      <c r="J8478" s="178">
        <v>45021</v>
      </c>
      <c r="K8478" s="178">
        <v>45021</v>
      </c>
      <c r="L8478" s="177" t="s">
        <v>901</v>
      </c>
      <c r="M8478" s="177" t="s">
        <v>29676</v>
      </c>
      <c r="N8478" s="183" t="s">
        <v>29669</v>
      </c>
      <c r="O8478" s="177" t="s">
        <v>324</v>
      </c>
      <c r="P8478" s="177" t="s">
        <v>903</v>
      </c>
      <c r="Q8478" s="183" t="s">
        <v>29711</v>
      </c>
      <c r="R8478" s="177" t="s">
        <v>951</v>
      </c>
      <c r="S8478" s="177" t="s">
        <v>952</v>
      </c>
      <c r="T8478" s="177" t="s">
        <v>6960</v>
      </c>
      <c r="U8478" s="177" t="s">
        <v>28935</v>
      </c>
      <c r="V8478" s="177" t="s">
        <v>1136</v>
      </c>
      <c r="W8478" s="177" t="s">
        <v>908</v>
      </c>
      <c r="Y8478" s="177" t="s">
        <v>909</v>
      </c>
      <c r="Z8478" s="177" t="s">
        <v>908</v>
      </c>
      <c r="AA8478" s="177" t="s">
        <v>1148</v>
      </c>
      <c r="AB8478" s="177" t="s">
        <v>910</v>
      </c>
      <c r="AC8478" s="177" t="s">
        <v>718</v>
      </c>
      <c r="AD8478" s="177" t="s">
        <v>911</v>
      </c>
      <c r="AE8478" s="177" t="s">
        <v>2014</v>
      </c>
      <c r="AF8478" s="177" t="s">
        <v>912</v>
      </c>
      <c r="AG8478" s="177" t="s">
        <v>908</v>
      </c>
      <c r="AH8478" s="177" t="s">
        <v>958</v>
      </c>
      <c r="AI8478" s="177" t="s">
        <v>908</v>
      </c>
      <c r="AJ8478" s="177" t="s">
        <v>7964</v>
      </c>
      <c r="AK8478" s="177" t="s">
        <v>982</v>
      </c>
      <c r="AL8478" s="177" t="s">
        <v>959</v>
      </c>
      <c r="AM8478" s="177" t="s">
        <v>960</v>
      </c>
      <c r="AP8478" s="177" t="s">
        <v>908</v>
      </c>
      <c r="AQ8478" s="177" t="s">
        <v>22589</v>
      </c>
      <c r="AT8478" s="177"/>
      <c r="AU8478" s="177"/>
      <c r="AV8478" s="177" t="s">
        <v>15024</v>
      </c>
      <c r="AW8478" s="177"/>
    </row>
    <row r="8479" spans="1:49">
      <c r="A8479" s="170" t="s">
        <v>29336</v>
      </c>
      <c r="B8479" s="177" t="s">
        <v>29337</v>
      </c>
      <c r="D8479" s="177" t="s">
        <v>508</v>
      </c>
      <c r="E8479" s="191" t="s">
        <v>1154</v>
      </c>
      <c r="F8479" s="177" t="s">
        <v>29716</v>
      </c>
      <c r="G8479" s="177" t="s">
        <v>29710</v>
      </c>
      <c r="I8479" s="177" t="s">
        <v>979</v>
      </c>
      <c r="J8479" s="178">
        <v>45021</v>
      </c>
      <c r="K8479" s="178">
        <v>45021</v>
      </c>
      <c r="L8479" s="177" t="s">
        <v>513</v>
      </c>
      <c r="M8479" s="177" t="s">
        <v>29679</v>
      </c>
      <c r="N8479" s="183" t="s">
        <v>29669</v>
      </c>
      <c r="O8479" s="177" t="s">
        <v>280</v>
      </c>
      <c r="Q8479" s="183" t="s">
        <v>29711</v>
      </c>
      <c r="R8479" s="177" t="s">
        <v>700</v>
      </c>
      <c r="S8479" s="177" t="s">
        <v>896</v>
      </c>
      <c r="T8479" s="177" t="s">
        <v>941</v>
      </c>
      <c r="U8479" s="177" t="s">
        <v>718</v>
      </c>
      <c r="V8479" s="177" t="s">
        <v>29680</v>
      </c>
      <c r="W8479" s="177" t="s">
        <v>29717</v>
      </c>
      <c r="X8479" s="177" t="s">
        <v>1130</v>
      </c>
      <c r="AQ8479" s="177"/>
      <c r="AT8479" s="177"/>
      <c r="AU8479" s="177"/>
      <c r="AV8479" s="177"/>
      <c r="AW8479" s="177"/>
    </row>
    <row r="8480" spans="1:49">
      <c r="A8480" s="170" t="s">
        <v>29336</v>
      </c>
      <c r="B8480" s="177" t="s">
        <v>29337</v>
      </c>
      <c r="D8480" s="177" t="s">
        <v>508</v>
      </c>
      <c r="E8480" s="191" t="s">
        <v>1166</v>
      </c>
      <c r="F8480" s="177" t="s">
        <v>29718</v>
      </c>
      <c r="G8480" s="177" t="s">
        <v>29719</v>
      </c>
      <c r="I8480" s="177" t="s">
        <v>979</v>
      </c>
      <c r="J8480" s="178">
        <v>45021</v>
      </c>
      <c r="K8480" s="178">
        <v>45021</v>
      </c>
      <c r="L8480" s="177" t="s">
        <v>550</v>
      </c>
      <c r="M8480" s="177" t="s">
        <v>29669</v>
      </c>
      <c r="N8480" s="183" t="s">
        <v>29669</v>
      </c>
      <c r="O8480" s="177" t="s">
        <v>195</v>
      </c>
      <c r="P8480" s="177" t="s">
        <v>887</v>
      </c>
      <c r="Q8480" s="183" t="s">
        <v>29720</v>
      </c>
      <c r="R8480" s="177" t="s">
        <v>600</v>
      </c>
      <c r="S8480" s="177" t="s">
        <v>601</v>
      </c>
      <c r="T8480" s="210" t="s">
        <v>29721</v>
      </c>
      <c r="U8480" s="177" t="s">
        <v>718</v>
      </c>
      <c r="V8480" s="177" t="s">
        <v>2569</v>
      </c>
      <c r="X8480" s="177" t="s">
        <v>943</v>
      </c>
      <c r="Y8480" s="177" t="s">
        <v>674</v>
      </c>
      <c r="Z8480" s="177" t="s">
        <v>718</v>
      </c>
      <c r="AA8480" s="177" t="s">
        <v>2570</v>
      </c>
      <c r="AC8480" s="177" t="s">
        <v>1198</v>
      </c>
      <c r="AD8480" s="177" t="s">
        <v>29722</v>
      </c>
      <c r="AE8480" s="177" t="s">
        <v>1064</v>
      </c>
      <c r="AQ8480" s="177"/>
      <c r="AT8480" s="177"/>
      <c r="AU8480" s="177"/>
      <c r="AV8480" s="177"/>
      <c r="AW8480" s="177"/>
    </row>
    <row r="8481" spans="1:49">
      <c r="A8481" s="170" t="s">
        <v>29336</v>
      </c>
      <c r="B8481" s="177" t="s">
        <v>29337</v>
      </c>
      <c r="D8481" s="177" t="s">
        <v>508</v>
      </c>
      <c r="E8481" s="177" t="s">
        <v>12758</v>
      </c>
      <c r="F8481" s="177" t="s">
        <v>29723</v>
      </c>
      <c r="G8481" s="177" t="s">
        <v>29724</v>
      </c>
      <c r="H8481" s="177" t="s">
        <v>1469</v>
      </c>
      <c r="I8481" s="177" t="s">
        <v>979</v>
      </c>
      <c r="J8481" s="178">
        <v>45021</v>
      </c>
      <c r="K8481" s="178">
        <v>45021</v>
      </c>
      <c r="L8481" s="177" t="s">
        <v>901</v>
      </c>
      <c r="M8481" s="177" t="s">
        <v>29676</v>
      </c>
      <c r="N8481" s="183" t="s">
        <v>29669</v>
      </c>
      <c r="O8481" s="177" t="s">
        <v>324</v>
      </c>
      <c r="P8481" s="177" t="s">
        <v>903</v>
      </c>
      <c r="Q8481" s="183" t="s">
        <v>29720</v>
      </c>
      <c r="R8481" s="177" t="s">
        <v>951</v>
      </c>
      <c r="S8481" s="177" t="s">
        <v>952</v>
      </c>
      <c r="T8481" s="177" t="s">
        <v>6960</v>
      </c>
      <c r="U8481" s="177" t="s">
        <v>15022</v>
      </c>
      <c r="V8481" s="177" t="s">
        <v>1136</v>
      </c>
      <c r="W8481" s="177" t="s">
        <v>908</v>
      </c>
      <c r="Y8481" s="177" t="s">
        <v>909</v>
      </c>
      <c r="Z8481" s="177" t="s">
        <v>908</v>
      </c>
      <c r="AA8481" s="177" t="s">
        <v>1148</v>
      </c>
      <c r="AB8481" s="177" t="s">
        <v>910</v>
      </c>
      <c r="AC8481" s="177" t="s">
        <v>718</v>
      </c>
      <c r="AD8481" s="177" t="s">
        <v>911</v>
      </c>
      <c r="AE8481" s="177" t="s">
        <v>2014</v>
      </c>
      <c r="AF8481" s="177" t="s">
        <v>912</v>
      </c>
      <c r="AG8481" s="177" t="s">
        <v>908</v>
      </c>
      <c r="AH8481" s="177" t="s">
        <v>958</v>
      </c>
      <c r="AI8481" s="177" t="s">
        <v>908</v>
      </c>
      <c r="AJ8481" s="177" t="s">
        <v>7964</v>
      </c>
      <c r="AK8481" s="177" t="s">
        <v>982</v>
      </c>
      <c r="AL8481" s="177" t="s">
        <v>959</v>
      </c>
      <c r="AM8481" s="177" t="s">
        <v>960</v>
      </c>
      <c r="AP8481" s="177" t="s">
        <v>908</v>
      </c>
      <c r="AQ8481" s="177" t="s">
        <v>22589</v>
      </c>
      <c r="AT8481" s="177"/>
      <c r="AU8481" s="177"/>
      <c r="AV8481" s="177" t="s">
        <v>15024</v>
      </c>
      <c r="AW8481" s="177"/>
    </row>
    <row r="8482" spans="1:49">
      <c r="A8482" s="170" t="s">
        <v>29336</v>
      </c>
      <c r="B8482" s="177" t="s">
        <v>29337</v>
      </c>
      <c r="D8482" s="177" t="s">
        <v>508</v>
      </c>
      <c r="E8482" s="191" t="s">
        <v>1172</v>
      </c>
      <c r="F8482" s="177" t="s">
        <v>29725</v>
      </c>
      <c r="G8482" s="177" t="s">
        <v>29719</v>
      </c>
      <c r="I8482" s="177" t="s">
        <v>979</v>
      </c>
      <c r="J8482" s="178">
        <v>45021</v>
      </c>
      <c r="K8482" s="178">
        <v>45021</v>
      </c>
      <c r="L8482" s="177" t="s">
        <v>513</v>
      </c>
      <c r="M8482" s="177" t="s">
        <v>29679</v>
      </c>
      <c r="N8482" s="183" t="s">
        <v>29669</v>
      </c>
      <c r="O8482" s="177" t="s">
        <v>280</v>
      </c>
      <c r="Q8482" s="183" t="s">
        <v>29720</v>
      </c>
      <c r="R8482" s="177" t="s">
        <v>700</v>
      </c>
      <c r="S8482" s="177" t="s">
        <v>896</v>
      </c>
      <c r="T8482" s="177" t="s">
        <v>21253</v>
      </c>
      <c r="U8482" s="177" t="s">
        <v>718</v>
      </c>
      <c r="V8482" s="177" t="s">
        <v>29680</v>
      </c>
      <c r="W8482" s="177" t="s">
        <v>29726</v>
      </c>
      <c r="X8482" s="177" t="s">
        <v>1130</v>
      </c>
      <c r="AQ8482" s="177"/>
      <c r="AT8482" s="177"/>
      <c r="AU8482" s="177"/>
      <c r="AV8482" s="177"/>
      <c r="AW8482" s="177"/>
    </row>
    <row r="8483" spans="1:49">
      <c r="A8483" s="170" t="s">
        <v>29336</v>
      </c>
      <c r="B8483" s="177" t="s">
        <v>29337</v>
      </c>
      <c r="D8483" s="177" t="s">
        <v>508</v>
      </c>
      <c r="E8483" s="191" t="s">
        <v>1219</v>
      </c>
      <c r="F8483" s="177" t="s">
        <v>29727</v>
      </c>
      <c r="G8483" s="177" t="s">
        <v>29728</v>
      </c>
      <c r="I8483" s="177" t="s">
        <v>979</v>
      </c>
      <c r="J8483" s="178">
        <v>45021</v>
      </c>
      <c r="K8483" s="178">
        <v>45021</v>
      </c>
      <c r="L8483" s="177" t="s">
        <v>550</v>
      </c>
      <c r="M8483" s="177" t="s">
        <v>29669</v>
      </c>
      <c r="N8483" s="183" t="s">
        <v>29669</v>
      </c>
      <c r="O8483" s="177" t="s">
        <v>195</v>
      </c>
      <c r="P8483" s="177" t="s">
        <v>887</v>
      </c>
      <c r="Q8483" s="177" t="s">
        <v>29729</v>
      </c>
      <c r="R8483" s="177" t="s">
        <v>600</v>
      </c>
      <c r="S8483" s="177" t="s">
        <v>601</v>
      </c>
      <c r="T8483" s="210" t="s">
        <v>578</v>
      </c>
      <c r="U8483" s="177" t="s">
        <v>718</v>
      </c>
      <c r="V8483" s="177" t="s">
        <v>2024</v>
      </c>
      <c r="X8483" s="177" t="s">
        <v>943</v>
      </c>
      <c r="Y8483" s="177" t="s">
        <v>674</v>
      </c>
      <c r="Z8483" s="177" t="s">
        <v>718</v>
      </c>
      <c r="AA8483" s="177" t="s">
        <v>1084</v>
      </c>
      <c r="AC8483" s="177" t="s">
        <v>1283</v>
      </c>
      <c r="AD8483" s="177" t="s">
        <v>29730</v>
      </c>
      <c r="AE8483" s="177" t="s">
        <v>524</v>
      </c>
      <c r="AQ8483" s="177"/>
      <c r="AT8483" s="177"/>
      <c r="AU8483" s="177"/>
      <c r="AV8483" s="177"/>
      <c r="AW8483" s="177"/>
    </row>
    <row r="8484" spans="1:49">
      <c r="A8484" s="170" t="s">
        <v>29336</v>
      </c>
      <c r="B8484" s="177" t="s">
        <v>29337</v>
      </c>
      <c r="D8484" s="177" t="s">
        <v>508</v>
      </c>
      <c r="E8484" s="177" t="s">
        <v>1790</v>
      </c>
      <c r="F8484" s="177" t="s">
        <v>29731</v>
      </c>
      <c r="G8484" s="177" t="s">
        <v>29732</v>
      </c>
      <c r="H8484" s="177" t="s">
        <v>9655</v>
      </c>
      <c r="I8484" s="177" t="s">
        <v>979</v>
      </c>
      <c r="J8484" s="178">
        <v>45021</v>
      </c>
      <c r="K8484" s="178">
        <v>45021</v>
      </c>
      <c r="L8484" s="177" t="s">
        <v>901</v>
      </c>
      <c r="M8484" s="177" t="s">
        <v>29676</v>
      </c>
      <c r="N8484" s="183" t="s">
        <v>29669</v>
      </c>
      <c r="O8484" s="177" t="s">
        <v>324</v>
      </c>
      <c r="P8484" s="177" t="s">
        <v>903</v>
      </c>
      <c r="Q8484" s="177" t="s">
        <v>29729</v>
      </c>
      <c r="R8484" s="177" t="s">
        <v>951</v>
      </c>
      <c r="S8484" s="177" t="s">
        <v>952</v>
      </c>
      <c r="T8484" s="177" t="s">
        <v>11706</v>
      </c>
      <c r="U8484" s="177" t="s">
        <v>21260</v>
      </c>
      <c r="V8484" s="177" t="s">
        <v>954</v>
      </c>
      <c r="W8484" s="177" t="s">
        <v>908</v>
      </c>
      <c r="Y8484" s="177" t="s">
        <v>908</v>
      </c>
      <c r="Z8484" s="177" t="s">
        <v>908</v>
      </c>
      <c r="AA8484" s="177" t="s">
        <v>1148</v>
      </c>
      <c r="AB8484" s="177" t="s">
        <v>956</v>
      </c>
      <c r="AC8484" s="177" t="s">
        <v>718</v>
      </c>
      <c r="AD8484" s="177" t="s">
        <v>957</v>
      </c>
      <c r="AE8484" s="177" t="s">
        <v>5997</v>
      </c>
      <c r="AF8484" s="177" t="s">
        <v>912</v>
      </c>
      <c r="AG8484" s="177" t="s">
        <v>908</v>
      </c>
      <c r="AH8484" s="177" t="s">
        <v>958</v>
      </c>
      <c r="AI8484" s="177" t="s">
        <v>908</v>
      </c>
      <c r="AJ8484" s="177" t="s">
        <v>7964</v>
      </c>
      <c r="AK8484" s="177" t="s">
        <v>982</v>
      </c>
      <c r="AL8484" s="177" t="s">
        <v>959</v>
      </c>
      <c r="AM8484" s="177" t="s">
        <v>960</v>
      </c>
      <c r="AP8484" s="177" t="s">
        <v>5059</v>
      </c>
      <c r="AQ8484" s="177" t="s">
        <v>22589</v>
      </c>
      <c r="AT8484" s="177"/>
      <c r="AU8484" s="177"/>
      <c r="AV8484" s="177" t="s">
        <v>15024</v>
      </c>
      <c r="AW8484" s="177"/>
    </row>
    <row r="8485" spans="1:49">
      <c r="A8485" s="170" t="s">
        <v>29336</v>
      </c>
      <c r="B8485" s="177" t="s">
        <v>29337</v>
      </c>
      <c r="D8485" s="177" t="s">
        <v>508</v>
      </c>
      <c r="E8485" s="191" t="s">
        <v>1225</v>
      </c>
      <c r="F8485" s="177" t="s">
        <v>29733</v>
      </c>
      <c r="G8485" s="177" t="s">
        <v>29728</v>
      </c>
      <c r="I8485" s="177" t="s">
        <v>979</v>
      </c>
      <c r="J8485" s="178">
        <v>45021</v>
      </c>
      <c r="K8485" s="178">
        <v>45021</v>
      </c>
      <c r="L8485" s="177" t="s">
        <v>513</v>
      </c>
      <c r="M8485" s="177" t="s">
        <v>29679</v>
      </c>
      <c r="N8485" s="183" t="s">
        <v>29669</v>
      </c>
      <c r="O8485" s="177" t="s">
        <v>280</v>
      </c>
      <c r="Q8485" s="177" t="s">
        <v>29729</v>
      </c>
      <c r="R8485" s="177" t="s">
        <v>700</v>
      </c>
      <c r="S8485" s="177" t="s">
        <v>896</v>
      </c>
      <c r="T8485" s="177" t="s">
        <v>21253</v>
      </c>
      <c r="U8485" s="177" t="s">
        <v>718</v>
      </c>
      <c r="V8485" s="177" t="s">
        <v>29680</v>
      </c>
      <c r="W8485" s="177" t="s">
        <v>29734</v>
      </c>
      <c r="X8485" s="177" t="s">
        <v>1130</v>
      </c>
      <c r="AQ8485" s="177"/>
      <c r="AT8485" s="177"/>
      <c r="AU8485" s="177"/>
      <c r="AV8485" s="177"/>
      <c r="AW8485" s="177"/>
    </row>
    <row r="8486" spans="1:49">
      <c r="A8486" s="170" t="s">
        <v>29336</v>
      </c>
      <c r="B8486" s="177" t="s">
        <v>29337</v>
      </c>
      <c r="D8486" s="177" t="s">
        <v>508</v>
      </c>
      <c r="E8486" s="191" t="s">
        <v>1260</v>
      </c>
      <c r="F8486" s="177" t="s">
        <v>29735</v>
      </c>
      <c r="G8486" s="177" t="s">
        <v>29736</v>
      </c>
      <c r="I8486" s="177" t="s">
        <v>979</v>
      </c>
      <c r="J8486" s="178">
        <v>45021</v>
      </c>
      <c r="K8486" s="178">
        <v>45021</v>
      </c>
      <c r="L8486" s="177" t="s">
        <v>550</v>
      </c>
      <c r="M8486" s="177" t="s">
        <v>29669</v>
      </c>
      <c r="N8486" s="183" t="s">
        <v>29669</v>
      </c>
      <c r="O8486" s="177" t="s">
        <v>195</v>
      </c>
      <c r="P8486" s="177" t="s">
        <v>3799</v>
      </c>
      <c r="R8486" s="177" t="s">
        <v>600</v>
      </c>
      <c r="S8486" s="177" t="s">
        <v>601</v>
      </c>
      <c r="T8486" s="210" t="s">
        <v>29737</v>
      </c>
      <c r="U8486" s="177" t="s">
        <v>702</v>
      </c>
      <c r="V8486" s="177" t="s">
        <v>4459</v>
      </c>
      <c r="X8486" s="177" t="s">
        <v>943</v>
      </c>
      <c r="Y8486" s="177" t="s">
        <v>891</v>
      </c>
      <c r="Z8486" s="177" t="s">
        <v>702</v>
      </c>
      <c r="AA8486" s="177" t="s">
        <v>1190</v>
      </c>
      <c r="AQ8486" s="177" t="s">
        <v>683</v>
      </c>
      <c r="AT8486" s="177"/>
      <c r="AU8486" s="177"/>
      <c r="AV8486" s="177"/>
      <c r="AW8486" s="177"/>
    </row>
    <row r="8487" spans="1:49">
      <c r="A8487" s="170" t="s">
        <v>29336</v>
      </c>
      <c r="B8487" s="177" t="s">
        <v>29337</v>
      </c>
      <c r="D8487" s="177" t="s">
        <v>508</v>
      </c>
      <c r="E8487" s="191" t="s">
        <v>1264</v>
      </c>
      <c r="F8487" s="177" t="s">
        <v>29738</v>
      </c>
      <c r="G8487" s="177" t="s">
        <v>29739</v>
      </c>
      <c r="I8487" s="177" t="s">
        <v>979</v>
      </c>
      <c r="J8487" s="178">
        <v>45021</v>
      </c>
      <c r="K8487" s="178">
        <v>45021</v>
      </c>
      <c r="L8487" s="177" t="s">
        <v>550</v>
      </c>
      <c r="M8487" s="177" t="s">
        <v>29669</v>
      </c>
      <c r="N8487" s="183" t="s">
        <v>29669</v>
      </c>
      <c r="O8487" s="177" t="s">
        <v>168</v>
      </c>
      <c r="P8487" s="177" t="s">
        <v>1208</v>
      </c>
      <c r="R8487" s="177" t="s">
        <v>1209</v>
      </c>
      <c r="S8487" s="177" t="s">
        <v>1611</v>
      </c>
      <c r="T8487" s="177" t="s">
        <v>29740</v>
      </c>
      <c r="U8487" s="177" t="s">
        <v>646</v>
      </c>
      <c r="V8487" s="177" t="s">
        <v>2445</v>
      </c>
      <c r="X8487" s="177" t="s">
        <v>734</v>
      </c>
      <c r="Z8487" s="177" t="s">
        <v>646</v>
      </c>
      <c r="AA8487" s="177" t="s">
        <v>20041</v>
      </c>
      <c r="AL8487" s="177" t="s">
        <v>651</v>
      </c>
      <c r="AQ8487" s="177" t="s">
        <v>29741</v>
      </c>
      <c r="AT8487" s="177"/>
      <c r="AU8487" s="177"/>
      <c r="AV8487" s="177"/>
      <c r="AW8487" s="177"/>
    </row>
    <row r="8488" spans="1:49">
      <c r="A8488" s="170" t="s">
        <v>29336</v>
      </c>
      <c r="B8488" s="177" t="s">
        <v>29337</v>
      </c>
      <c r="D8488" s="177" t="s">
        <v>508</v>
      </c>
      <c r="E8488" s="177" t="s">
        <v>1455</v>
      </c>
      <c r="F8488" s="177" t="s">
        <v>29742</v>
      </c>
      <c r="G8488" s="177" t="s">
        <v>29743</v>
      </c>
      <c r="I8488" s="177" t="s">
        <v>939</v>
      </c>
      <c r="J8488" s="178">
        <v>44998</v>
      </c>
      <c r="K8488" s="178">
        <v>44998</v>
      </c>
      <c r="L8488" s="177" t="s">
        <v>550</v>
      </c>
      <c r="M8488" s="177" t="s">
        <v>29744</v>
      </c>
      <c r="N8488" s="177" t="s">
        <v>29744</v>
      </c>
      <c r="O8488" s="177" t="s">
        <v>195</v>
      </c>
      <c r="P8488" s="177" t="s">
        <v>552</v>
      </c>
      <c r="Q8488" s="177" t="s">
        <v>110</v>
      </c>
      <c r="R8488" s="177" t="s">
        <v>553</v>
      </c>
      <c r="S8488" s="177" t="s">
        <v>1611</v>
      </c>
      <c r="T8488" s="210" t="s">
        <v>29745</v>
      </c>
      <c r="U8488" s="177" t="s">
        <v>646</v>
      </c>
      <c r="V8488" s="177" t="s">
        <v>4535</v>
      </c>
      <c r="X8488" s="177" t="s">
        <v>734</v>
      </c>
      <c r="Z8488" s="177" t="s">
        <v>646</v>
      </c>
      <c r="AA8488" s="177" t="s">
        <v>26572</v>
      </c>
      <c r="AB8488" s="177" t="s">
        <v>1257</v>
      </c>
      <c r="AF8488" s="177" t="s">
        <v>1049</v>
      </c>
      <c r="AQ8488" s="177" t="s">
        <v>29746</v>
      </c>
      <c r="AT8488" s="177"/>
      <c r="AU8488" s="177"/>
      <c r="AV8488" s="177"/>
      <c r="AW8488" s="177"/>
    </row>
    <row r="8489" spans="1:49">
      <c r="A8489" s="170" t="s">
        <v>29336</v>
      </c>
      <c r="B8489" s="177" t="s">
        <v>29337</v>
      </c>
      <c r="D8489" s="177" t="s">
        <v>508</v>
      </c>
      <c r="E8489" s="177" t="s">
        <v>1459</v>
      </c>
      <c r="F8489" s="177" t="s">
        <v>29747</v>
      </c>
      <c r="G8489" s="177" t="s">
        <v>29748</v>
      </c>
      <c r="I8489" s="177" t="s">
        <v>939</v>
      </c>
      <c r="J8489" s="178">
        <v>44998</v>
      </c>
      <c r="K8489" s="178">
        <v>44998</v>
      </c>
      <c r="L8489" s="177" t="s">
        <v>550</v>
      </c>
      <c r="M8489" s="177" t="s">
        <v>29744</v>
      </c>
      <c r="N8489" s="177" t="s">
        <v>29744</v>
      </c>
      <c r="O8489" s="177" t="s">
        <v>195</v>
      </c>
      <c r="P8489" s="177" t="s">
        <v>589</v>
      </c>
      <c r="Q8489" s="177" t="s">
        <v>110</v>
      </c>
      <c r="R8489" s="177" t="s">
        <v>553</v>
      </c>
      <c r="S8489" s="177" t="s">
        <v>1611</v>
      </c>
      <c r="T8489" s="210" t="s">
        <v>29749</v>
      </c>
      <c r="U8489" s="177" t="s">
        <v>646</v>
      </c>
      <c r="V8489" s="177" t="s">
        <v>2887</v>
      </c>
      <c r="W8489" s="177" t="s">
        <v>656</v>
      </c>
      <c r="X8489" s="177" t="s">
        <v>734</v>
      </c>
      <c r="Z8489" s="177" t="s">
        <v>646</v>
      </c>
      <c r="AA8489" s="177" t="s">
        <v>1212</v>
      </c>
      <c r="AB8489" s="177" t="s">
        <v>1045</v>
      </c>
      <c r="AF8489" s="177" t="s">
        <v>1049</v>
      </c>
      <c r="AQ8489" s="177" t="s">
        <v>29746</v>
      </c>
      <c r="AT8489" s="177"/>
      <c r="AU8489" s="177"/>
      <c r="AV8489" s="177"/>
      <c r="AW8489" s="177"/>
    </row>
    <row r="8490" spans="1:49">
      <c r="A8490" s="170" t="s">
        <v>29336</v>
      </c>
      <c r="B8490" s="177" t="s">
        <v>29337</v>
      </c>
      <c r="D8490" s="177" t="s">
        <v>508</v>
      </c>
      <c r="E8490" s="170" t="s">
        <v>1819</v>
      </c>
      <c r="F8490" s="177" t="s">
        <v>29750</v>
      </c>
      <c r="G8490" s="177" t="s">
        <v>29751</v>
      </c>
      <c r="I8490" s="177" t="s">
        <v>979</v>
      </c>
      <c r="J8490" s="178">
        <v>44839</v>
      </c>
      <c r="K8490" s="178">
        <v>44839</v>
      </c>
      <c r="L8490" s="177" t="s">
        <v>550</v>
      </c>
      <c r="M8490" s="177" t="s">
        <v>29752</v>
      </c>
      <c r="N8490" s="177" t="s">
        <v>29752</v>
      </c>
      <c r="O8490" s="177" t="s">
        <v>195</v>
      </c>
      <c r="P8490" s="177" t="s">
        <v>589</v>
      </c>
      <c r="R8490" s="177" t="s">
        <v>600</v>
      </c>
      <c r="S8490" s="177" t="s">
        <v>601</v>
      </c>
      <c r="T8490" s="210" t="s">
        <v>29753</v>
      </c>
      <c r="U8490" s="177" t="s">
        <v>555</v>
      </c>
      <c r="V8490" s="177" t="s">
        <v>6771</v>
      </c>
      <c r="W8490" s="177" t="s">
        <v>1484</v>
      </c>
      <c r="X8490" s="177" t="s">
        <v>890</v>
      </c>
      <c r="Y8490" s="177" t="s">
        <v>891</v>
      </c>
      <c r="Z8490" s="177" t="s">
        <v>555</v>
      </c>
      <c r="AA8490" s="177" t="s">
        <v>6772</v>
      </c>
      <c r="AB8490" s="170" t="s">
        <v>29754</v>
      </c>
      <c r="AQ8490" s="177" t="s">
        <v>683</v>
      </c>
      <c r="AT8490" s="177"/>
      <c r="AU8490" s="177"/>
      <c r="AV8490" s="177"/>
      <c r="AW8490" s="177"/>
    </row>
    <row r="8491" spans="1:49">
      <c r="A8491" s="170" t="s">
        <v>29336</v>
      </c>
      <c r="B8491" s="177" t="s">
        <v>29337</v>
      </c>
      <c r="D8491" s="177" t="s">
        <v>508</v>
      </c>
      <c r="E8491" s="170" t="s">
        <v>1320</v>
      </c>
      <c r="F8491" s="177" t="s">
        <v>29755</v>
      </c>
      <c r="G8491" s="177" t="s">
        <v>29756</v>
      </c>
      <c r="I8491" s="177" t="s">
        <v>979</v>
      </c>
      <c r="J8491" s="178">
        <v>44839</v>
      </c>
      <c r="K8491" s="178">
        <v>44839</v>
      </c>
      <c r="L8491" s="177" t="s">
        <v>550</v>
      </c>
      <c r="M8491" s="177" t="s">
        <v>29752</v>
      </c>
      <c r="N8491" s="177" t="s">
        <v>29752</v>
      </c>
      <c r="O8491" s="177" t="s">
        <v>195</v>
      </c>
      <c r="P8491" s="177" t="s">
        <v>1816</v>
      </c>
      <c r="R8491" s="177" t="s">
        <v>600</v>
      </c>
      <c r="S8491" s="177" t="s">
        <v>601</v>
      </c>
      <c r="T8491" s="210" t="s">
        <v>29757</v>
      </c>
      <c r="U8491" s="177" t="s">
        <v>712</v>
      </c>
      <c r="V8491" s="177" t="s">
        <v>5142</v>
      </c>
      <c r="X8491" s="177" t="s">
        <v>890</v>
      </c>
      <c r="Y8491" s="177" t="s">
        <v>891</v>
      </c>
      <c r="Z8491" s="177" t="s">
        <v>712</v>
      </c>
      <c r="AA8491" s="177" t="s">
        <v>5143</v>
      </c>
      <c r="AQ8491" s="177" t="s">
        <v>683</v>
      </c>
      <c r="AT8491" s="177"/>
      <c r="AU8491" s="177"/>
      <c r="AV8491" s="177"/>
      <c r="AW8491" s="177"/>
    </row>
    <row r="8492" spans="1:49">
      <c r="A8492" s="170" t="s">
        <v>29336</v>
      </c>
      <c r="B8492" s="177" t="s">
        <v>29337</v>
      </c>
      <c r="D8492" s="177" t="s">
        <v>508</v>
      </c>
      <c r="E8492" s="191" t="s">
        <v>3703</v>
      </c>
      <c r="F8492" s="177" t="s">
        <v>29758</v>
      </c>
      <c r="G8492" s="177" t="s">
        <v>29759</v>
      </c>
      <c r="I8492" s="177" t="s">
        <v>979</v>
      </c>
      <c r="J8492" s="178">
        <v>44839</v>
      </c>
      <c r="K8492" s="178">
        <v>44839</v>
      </c>
      <c r="L8492" s="177" t="s">
        <v>550</v>
      </c>
      <c r="M8492" s="177" t="s">
        <v>29752</v>
      </c>
      <c r="N8492" s="177" t="s">
        <v>29752</v>
      </c>
      <c r="O8492" s="177" t="s">
        <v>195</v>
      </c>
      <c r="P8492" s="177" t="s">
        <v>589</v>
      </c>
      <c r="R8492" s="177" t="s">
        <v>600</v>
      </c>
      <c r="S8492" s="177" t="s">
        <v>601</v>
      </c>
      <c r="T8492" s="210" t="s">
        <v>10887</v>
      </c>
      <c r="U8492" s="177" t="s">
        <v>712</v>
      </c>
      <c r="V8492" s="177" t="s">
        <v>2802</v>
      </c>
      <c r="W8492" s="177" t="s">
        <v>8363</v>
      </c>
      <c r="X8492" s="177" t="s">
        <v>943</v>
      </c>
      <c r="Y8492" s="177" t="s">
        <v>674</v>
      </c>
      <c r="Z8492" s="177" t="s">
        <v>712</v>
      </c>
      <c r="AA8492" s="177" t="s">
        <v>1434</v>
      </c>
      <c r="AQ8492" s="177" t="s">
        <v>683</v>
      </c>
      <c r="AT8492" s="177"/>
      <c r="AU8492" s="177"/>
      <c r="AV8492" s="177"/>
      <c r="AW8492" s="177"/>
    </row>
    <row r="8493" spans="1:49">
      <c r="A8493" s="170" t="s">
        <v>29336</v>
      </c>
      <c r="B8493" s="177" t="s">
        <v>29337</v>
      </c>
      <c r="D8493" s="177" t="s">
        <v>508</v>
      </c>
      <c r="E8493" s="191" t="s">
        <v>1327</v>
      </c>
      <c r="F8493" s="177" t="s">
        <v>29760</v>
      </c>
      <c r="G8493" s="177" t="s">
        <v>29761</v>
      </c>
      <c r="I8493" s="177" t="s">
        <v>979</v>
      </c>
      <c r="J8493" s="178">
        <v>44839</v>
      </c>
      <c r="K8493" s="178">
        <v>44839</v>
      </c>
      <c r="L8493" s="177" t="s">
        <v>550</v>
      </c>
      <c r="M8493" s="177" t="s">
        <v>29752</v>
      </c>
      <c r="N8493" s="177" t="s">
        <v>29752</v>
      </c>
      <c r="O8493" s="177" t="s">
        <v>195</v>
      </c>
      <c r="P8493" s="177" t="s">
        <v>589</v>
      </c>
      <c r="R8493" s="177" t="s">
        <v>600</v>
      </c>
      <c r="S8493" s="177" t="s">
        <v>601</v>
      </c>
      <c r="T8493" s="210" t="s">
        <v>13065</v>
      </c>
      <c r="U8493" s="177" t="s">
        <v>579</v>
      </c>
      <c r="V8493" s="177" t="s">
        <v>2285</v>
      </c>
      <c r="W8493" s="177" t="s">
        <v>557</v>
      </c>
      <c r="X8493" s="177" t="s">
        <v>943</v>
      </c>
      <c r="Y8493" s="177" t="s">
        <v>674</v>
      </c>
      <c r="Z8493" s="177" t="s">
        <v>579</v>
      </c>
      <c r="AA8493" s="177" t="s">
        <v>1092</v>
      </c>
      <c r="AB8493" s="170" t="s">
        <v>29762</v>
      </c>
      <c r="AQ8493" s="177" t="s">
        <v>683</v>
      </c>
      <c r="AT8493" s="177"/>
      <c r="AU8493" s="177"/>
      <c r="AV8493" s="177"/>
      <c r="AW8493" s="177"/>
    </row>
    <row r="8494" spans="1:49">
      <c r="A8494" s="170" t="s">
        <v>29336</v>
      </c>
      <c r="B8494" s="177" t="s">
        <v>29337</v>
      </c>
      <c r="D8494" s="177" t="s">
        <v>508</v>
      </c>
      <c r="E8494" s="191" t="s">
        <v>1334</v>
      </c>
      <c r="F8494" s="177" t="s">
        <v>29763</v>
      </c>
      <c r="G8494" s="177" t="s">
        <v>29764</v>
      </c>
      <c r="I8494" s="177" t="s">
        <v>979</v>
      </c>
      <c r="J8494" s="178">
        <v>44839</v>
      </c>
      <c r="K8494" s="178">
        <v>44839</v>
      </c>
      <c r="L8494" s="177" t="s">
        <v>550</v>
      </c>
      <c r="M8494" s="177" t="s">
        <v>29752</v>
      </c>
      <c r="N8494" s="177" t="s">
        <v>29752</v>
      </c>
      <c r="O8494" s="177" t="s">
        <v>195</v>
      </c>
      <c r="P8494" s="177" t="s">
        <v>589</v>
      </c>
      <c r="R8494" s="177" t="s">
        <v>600</v>
      </c>
      <c r="S8494" s="177" t="s">
        <v>601</v>
      </c>
      <c r="T8494" s="210" t="s">
        <v>29765</v>
      </c>
      <c r="U8494" s="177" t="s">
        <v>555</v>
      </c>
      <c r="V8494" s="177" t="s">
        <v>29766</v>
      </c>
      <c r="W8494" s="177" t="s">
        <v>1300</v>
      </c>
      <c r="X8494" s="177" t="s">
        <v>943</v>
      </c>
      <c r="Y8494" s="177" t="s">
        <v>674</v>
      </c>
      <c r="Z8494" s="177" t="s">
        <v>555</v>
      </c>
      <c r="AA8494" s="177" t="s">
        <v>29767</v>
      </c>
      <c r="AB8494" s="177" t="s">
        <v>29768</v>
      </c>
      <c r="AQ8494" s="177" t="s">
        <v>683</v>
      </c>
      <c r="AT8494" s="177"/>
      <c r="AU8494" s="177"/>
      <c r="AV8494" s="177"/>
      <c r="AW8494" s="177"/>
    </row>
    <row r="8495" spans="1:49">
      <c r="A8495" s="170" t="s">
        <v>29336</v>
      </c>
      <c r="B8495" s="177" t="s">
        <v>29337</v>
      </c>
      <c r="D8495" s="177" t="s">
        <v>508</v>
      </c>
      <c r="E8495" s="191" t="s">
        <v>2781</v>
      </c>
      <c r="F8495" s="177" t="s">
        <v>29769</v>
      </c>
      <c r="G8495" s="177" t="s">
        <v>29770</v>
      </c>
      <c r="I8495" s="177" t="s">
        <v>979</v>
      </c>
      <c r="J8495" s="178">
        <v>44839</v>
      </c>
      <c r="K8495" s="178">
        <v>44839</v>
      </c>
      <c r="L8495" s="177" t="s">
        <v>550</v>
      </c>
      <c r="M8495" s="177" t="s">
        <v>29752</v>
      </c>
      <c r="N8495" s="177" t="s">
        <v>29752</v>
      </c>
      <c r="O8495" s="177" t="s">
        <v>195</v>
      </c>
      <c r="P8495" s="177" t="s">
        <v>1193</v>
      </c>
      <c r="R8495" s="177" t="s">
        <v>600</v>
      </c>
      <c r="S8495" s="177" t="s">
        <v>601</v>
      </c>
      <c r="T8495" s="210" t="s">
        <v>29771</v>
      </c>
      <c r="U8495" s="177" t="s">
        <v>739</v>
      </c>
      <c r="V8495" s="177" t="s">
        <v>1000</v>
      </c>
      <c r="X8495" s="177" t="s">
        <v>943</v>
      </c>
      <c r="Y8495" s="177" t="s">
        <v>674</v>
      </c>
      <c r="Z8495" s="177" t="s">
        <v>739</v>
      </c>
      <c r="AA8495" s="177" t="s">
        <v>1002</v>
      </c>
      <c r="AQ8495" s="177" t="s">
        <v>683</v>
      </c>
      <c r="AT8495" s="177"/>
      <c r="AU8495" s="177"/>
      <c r="AV8495" s="177"/>
      <c r="AW8495" s="177"/>
    </row>
    <row r="8496" spans="1:49">
      <c r="A8496" s="170" t="s">
        <v>29336</v>
      </c>
      <c r="B8496" s="177" t="s">
        <v>29337</v>
      </c>
      <c r="D8496" s="177" t="s">
        <v>508</v>
      </c>
      <c r="E8496" s="191" t="s">
        <v>2786</v>
      </c>
      <c r="F8496" s="177" t="s">
        <v>29772</v>
      </c>
      <c r="G8496" s="177" t="s">
        <v>29773</v>
      </c>
      <c r="I8496" s="177" t="s">
        <v>979</v>
      </c>
      <c r="J8496" s="178">
        <v>44839</v>
      </c>
      <c r="K8496" s="178">
        <v>44839</v>
      </c>
      <c r="L8496" s="177" t="s">
        <v>550</v>
      </c>
      <c r="M8496" s="177" t="s">
        <v>29752</v>
      </c>
      <c r="N8496" s="177" t="s">
        <v>29752</v>
      </c>
      <c r="O8496" s="177" t="s">
        <v>195</v>
      </c>
      <c r="P8496" s="177" t="s">
        <v>589</v>
      </c>
      <c r="R8496" s="177" t="s">
        <v>600</v>
      </c>
      <c r="S8496" s="177" t="s">
        <v>601</v>
      </c>
      <c r="T8496" s="210" t="s">
        <v>29774</v>
      </c>
      <c r="U8496" s="177" t="s">
        <v>712</v>
      </c>
      <c r="V8496" s="177" t="s">
        <v>655</v>
      </c>
      <c r="W8496" s="177" t="s">
        <v>976</v>
      </c>
      <c r="X8496" s="177" t="s">
        <v>943</v>
      </c>
      <c r="Y8496" s="177" t="s">
        <v>674</v>
      </c>
      <c r="Z8496" s="177" t="s">
        <v>712</v>
      </c>
      <c r="AA8496" s="177" t="s">
        <v>6318</v>
      </c>
      <c r="AQ8496" s="177" t="s">
        <v>683</v>
      </c>
      <c r="AT8496" s="177"/>
      <c r="AU8496" s="177"/>
      <c r="AV8496" s="177"/>
      <c r="AW8496" s="177"/>
    </row>
    <row r="8497" spans="1:59">
      <c r="A8497" s="170" t="s">
        <v>29336</v>
      </c>
      <c r="B8497" s="177" t="s">
        <v>29337</v>
      </c>
      <c r="D8497" s="177" t="s">
        <v>508</v>
      </c>
      <c r="E8497" s="191" t="s">
        <v>2790</v>
      </c>
      <c r="F8497" s="177" t="s">
        <v>29775</v>
      </c>
      <c r="G8497" s="177" t="s">
        <v>29776</v>
      </c>
      <c r="I8497" s="177" t="s">
        <v>979</v>
      </c>
      <c r="J8497" s="178">
        <v>44839</v>
      </c>
      <c r="K8497" s="178">
        <v>44839</v>
      </c>
      <c r="L8497" s="177" t="s">
        <v>550</v>
      </c>
      <c r="M8497" s="177" t="s">
        <v>29752</v>
      </c>
      <c r="N8497" s="177" t="s">
        <v>29752</v>
      </c>
      <c r="O8497" s="177" t="s">
        <v>195</v>
      </c>
      <c r="P8497" s="177" t="s">
        <v>589</v>
      </c>
      <c r="R8497" s="177" t="s">
        <v>600</v>
      </c>
      <c r="S8497" s="177" t="s">
        <v>601</v>
      </c>
      <c r="T8497" s="210" t="s">
        <v>29777</v>
      </c>
      <c r="U8497" s="177" t="s">
        <v>712</v>
      </c>
      <c r="V8497" s="177" t="s">
        <v>1898</v>
      </c>
      <c r="W8497" s="177" t="s">
        <v>618</v>
      </c>
      <c r="X8497" s="177" t="s">
        <v>943</v>
      </c>
      <c r="Y8497" s="177" t="s">
        <v>674</v>
      </c>
      <c r="Z8497" s="177" t="s">
        <v>712</v>
      </c>
      <c r="AA8497" s="177" t="s">
        <v>1517</v>
      </c>
      <c r="AB8497" s="177" t="s">
        <v>29778</v>
      </c>
      <c r="AQ8497" s="177" t="s">
        <v>683</v>
      </c>
      <c r="AT8497" s="177"/>
      <c r="AU8497" s="177"/>
      <c r="AV8497" s="177"/>
      <c r="AW8497" s="177"/>
    </row>
    <row r="8498" spans="1:59">
      <c r="A8498" s="170" t="s">
        <v>29336</v>
      </c>
      <c r="B8498" s="177" t="s">
        <v>29337</v>
      </c>
      <c r="D8498" s="177" t="s">
        <v>508</v>
      </c>
      <c r="E8498" s="170" t="s">
        <v>1348</v>
      </c>
      <c r="F8498" s="177" t="s">
        <v>29779</v>
      </c>
      <c r="G8498" s="177" t="s">
        <v>29780</v>
      </c>
      <c r="I8498" s="177" t="s">
        <v>979</v>
      </c>
      <c r="J8498" s="178">
        <v>44839</v>
      </c>
      <c r="K8498" s="178">
        <v>44839</v>
      </c>
      <c r="L8498" s="177" t="s">
        <v>550</v>
      </c>
      <c r="M8498" s="177" t="s">
        <v>29752</v>
      </c>
      <c r="N8498" s="177" t="s">
        <v>29752</v>
      </c>
      <c r="O8498" s="177" t="s">
        <v>195</v>
      </c>
      <c r="P8498" s="177" t="s">
        <v>589</v>
      </c>
      <c r="R8498" s="177" t="s">
        <v>600</v>
      </c>
      <c r="S8498" s="177" t="s">
        <v>601</v>
      </c>
      <c r="T8498" s="210" t="s">
        <v>4246</v>
      </c>
      <c r="U8498" s="177" t="s">
        <v>555</v>
      </c>
      <c r="V8498" s="177" t="s">
        <v>603</v>
      </c>
      <c r="W8498" s="177" t="s">
        <v>1195</v>
      </c>
      <c r="X8498" s="177" t="s">
        <v>943</v>
      </c>
      <c r="Y8498" s="177" t="s">
        <v>674</v>
      </c>
      <c r="Z8498" s="177" t="s">
        <v>555</v>
      </c>
      <c r="AA8498" s="177" t="s">
        <v>605</v>
      </c>
      <c r="AB8498" s="177" t="s">
        <v>19332</v>
      </c>
      <c r="AQ8498" s="177" t="s">
        <v>683</v>
      </c>
      <c r="AT8498" s="177"/>
      <c r="AU8498" s="177"/>
      <c r="AV8498" s="177"/>
      <c r="AW8498" s="177"/>
    </row>
    <row r="8499" spans="1:59">
      <c r="A8499" s="170" t="s">
        <v>29336</v>
      </c>
      <c r="B8499" s="177" t="s">
        <v>29337</v>
      </c>
      <c r="D8499" s="177" t="s">
        <v>508</v>
      </c>
      <c r="E8499" s="191" t="s">
        <v>1353</v>
      </c>
      <c r="F8499" s="177" t="s">
        <v>29781</v>
      </c>
      <c r="G8499" s="177" t="s">
        <v>29782</v>
      </c>
      <c r="I8499" s="177" t="s">
        <v>979</v>
      </c>
      <c r="J8499" s="178">
        <v>44839</v>
      </c>
      <c r="K8499" s="178">
        <v>44839</v>
      </c>
      <c r="L8499" s="177" t="s">
        <v>550</v>
      </c>
      <c r="M8499" s="177" t="s">
        <v>29752</v>
      </c>
      <c r="N8499" s="177" t="s">
        <v>29752</v>
      </c>
      <c r="O8499" s="177" t="s">
        <v>195</v>
      </c>
      <c r="P8499" s="177" t="s">
        <v>1023</v>
      </c>
      <c r="R8499" s="177" t="s">
        <v>600</v>
      </c>
      <c r="S8499" s="177" t="s">
        <v>601</v>
      </c>
      <c r="T8499" s="210" t="s">
        <v>29783</v>
      </c>
      <c r="U8499" s="177" t="s">
        <v>555</v>
      </c>
      <c r="V8499" s="177" t="s">
        <v>2024</v>
      </c>
      <c r="X8499" s="177" t="s">
        <v>943</v>
      </c>
      <c r="Y8499" s="177" t="s">
        <v>674</v>
      </c>
      <c r="Z8499" s="177" t="s">
        <v>555</v>
      </c>
      <c r="AA8499" s="177" t="s">
        <v>1084</v>
      </c>
      <c r="AQ8499" s="177" t="s">
        <v>683</v>
      </c>
      <c r="AT8499" s="177"/>
      <c r="AU8499" s="177"/>
      <c r="AV8499" s="177"/>
      <c r="AW8499" s="177"/>
    </row>
    <row r="8500" spans="1:59">
      <c r="A8500" s="170" t="s">
        <v>29336</v>
      </c>
      <c r="B8500" s="177" t="s">
        <v>29337</v>
      </c>
      <c r="D8500" s="177" t="s">
        <v>508</v>
      </c>
      <c r="E8500" s="177" t="s">
        <v>1146</v>
      </c>
      <c r="F8500" s="177" t="s">
        <v>29784</v>
      </c>
      <c r="G8500" s="177" t="s">
        <v>29785</v>
      </c>
      <c r="I8500" s="177" t="s">
        <v>939</v>
      </c>
      <c r="J8500" s="181">
        <v>45532</v>
      </c>
      <c r="K8500" s="181">
        <v>45532</v>
      </c>
      <c r="L8500" s="177" t="s">
        <v>550</v>
      </c>
      <c r="M8500" s="177" t="s">
        <v>19912</v>
      </c>
      <c r="N8500" s="177" t="s">
        <v>19912</v>
      </c>
      <c r="O8500" s="177" t="s">
        <v>195</v>
      </c>
      <c r="P8500" s="177" t="s">
        <v>887</v>
      </c>
      <c r="Q8500" s="177" t="s">
        <v>3789</v>
      </c>
      <c r="R8500" s="177" t="s">
        <v>600</v>
      </c>
      <c r="S8500" s="177" t="s">
        <v>601</v>
      </c>
      <c r="T8500" s="210" t="s">
        <v>23807</v>
      </c>
      <c r="U8500" s="177" t="s">
        <v>718</v>
      </c>
      <c r="V8500" s="177" t="s">
        <v>2024</v>
      </c>
      <c r="X8500" s="177" t="s">
        <v>943</v>
      </c>
      <c r="Y8500" s="177" t="s">
        <v>674</v>
      </c>
      <c r="Z8500" s="177" t="s">
        <v>718</v>
      </c>
      <c r="AA8500" s="177" t="s">
        <v>1084</v>
      </c>
      <c r="AQ8500" s="177" t="s">
        <v>27742</v>
      </c>
      <c r="AT8500" s="177"/>
      <c r="AU8500" s="177"/>
      <c r="AV8500" s="177"/>
      <c r="AW8500" s="177"/>
    </row>
    <row r="8501" spans="1:59">
      <c r="A8501" s="170" t="s">
        <v>29336</v>
      </c>
      <c r="B8501" s="177" t="s">
        <v>29337</v>
      </c>
      <c r="D8501" s="177" t="s">
        <v>508</v>
      </c>
      <c r="E8501" s="177" t="s">
        <v>1750</v>
      </c>
      <c r="F8501" s="177" t="s">
        <v>29786</v>
      </c>
      <c r="G8501" s="177" t="s">
        <v>29785</v>
      </c>
      <c r="I8501" s="177" t="s">
        <v>939</v>
      </c>
      <c r="J8501" s="181">
        <v>45532</v>
      </c>
      <c r="K8501" s="181">
        <v>45532</v>
      </c>
      <c r="L8501" s="177" t="s">
        <v>550</v>
      </c>
      <c r="M8501" s="177" t="s">
        <v>19912</v>
      </c>
      <c r="N8501" s="177" t="s">
        <v>19912</v>
      </c>
      <c r="O8501" s="177" t="s">
        <v>217</v>
      </c>
      <c r="Q8501" s="177" t="s">
        <v>3789</v>
      </c>
      <c r="R8501" s="177" t="s">
        <v>1766</v>
      </c>
      <c r="S8501" s="177" t="s">
        <v>718</v>
      </c>
      <c r="T8501" s="210" t="s">
        <v>11964</v>
      </c>
      <c r="U8501" s="177" t="s">
        <v>718</v>
      </c>
      <c r="V8501" s="177" t="s">
        <v>7912</v>
      </c>
      <c r="W8501" s="177" t="s">
        <v>8697</v>
      </c>
      <c r="AQ8501" s="177"/>
      <c r="AT8501" s="177"/>
      <c r="AU8501" s="177"/>
      <c r="AV8501" s="177"/>
      <c r="AW8501" s="177"/>
    </row>
    <row r="8502" spans="1:59">
      <c r="A8502" s="170" t="s">
        <v>29336</v>
      </c>
      <c r="B8502" s="177" t="s">
        <v>29337</v>
      </c>
      <c r="D8502" s="177" t="s">
        <v>508</v>
      </c>
      <c r="E8502" s="183" t="s">
        <v>1151</v>
      </c>
      <c r="F8502" s="177" t="s">
        <v>29787</v>
      </c>
      <c r="G8502" s="177" t="s">
        <v>29788</v>
      </c>
      <c r="I8502" s="177" t="s">
        <v>939</v>
      </c>
      <c r="J8502" s="181">
        <v>45532</v>
      </c>
      <c r="K8502" s="181">
        <v>45532</v>
      </c>
      <c r="L8502" s="177" t="s">
        <v>550</v>
      </c>
      <c r="M8502" s="177" t="s">
        <v>28517</v>
      </c>
      <c r="N8502" s="183" t="s">
        <v>19912</v>
      </c>
      <c r="O8502" s="177" t="s">
        <v>75</v>
      </c>
      <c r="Q8502" s="177" t="s">
        <v>3789</v>
      </c>
      <c r="R8502" s="177" t="s">
        <v>1120</v>
      </c>
      <c r="S8502" s="177" t="s">
        <v>718</v>
      </c>
      <c r="T8502" s="177" t="s">
        <v>16044</v>
      </c>
      <c r="U8502" s="177" t="s">
        <v>718</v>
      </c>
      <c r="V8502" s="177" t="s">
        <v>1122</v>
      </c>
      <c r="AQ8502" s="170" t="s">
        <v>29789</v>
      </c>
      <c r="AT8502" s="177"/>
      <c r="AU8502" s="177"/>
      <c r="AV8502" s="177"/>
      <c r="AW8502" s="177"/>
    </row>
    <row r="8503" spans="1:59">
      <c r="A8503" s="170" t="s">
        <v>29336</v>
      </c>
      <c r="B8503" s="177" t="s">
        <v>29337</v>
      </c>
      <c r="D8503" s="177" t="s">
        <v>508</v>
      </c>
      <c r="E8503" s="177" t="s">
        <v>1154</v>
      </c>
      <c r="F8503" s="177" t="s">
        <v>29790</v>
      </c>
      <c r="G8503" s="177" t="s">
        <v>29791</v>
      </c>
      <c r="I8503" s="177" t="s">
        <v>939</v>
      </c>
      <c r="J8503" s="181">
        <v>45532</v>
      </c>
      <c r="K8503" s="181">
        <v>45532</v>
      </c>
      <c r="L8503" s="177" t="s">
        <v>513</v>
      </c>
      <c r="M8503" s="177" t="s">
        <v>19921</v>
      </c>
      <c r="N8503" s="177" t="s">
        <v>19912</v>
      </c>
      <c r="O8503" s="177" t="s">
        <v>280</v>
      </c>
      <c r="Q8503" s="177" t="s">
        <v>3789</v>
      </c>
      <c r="R8503" s="177" t="s">
        <v>700</v>
      </c>
      <c r="S8503" s="177" t="s">
        <v>896</v>
      </c>
      <c r="T8503" s="210" t="s">
        <v>29792</v>
      </c>
      <c r="U8503" s="177" t="s">
        <v>718</v>
      </c>
      <c r="AQ8503" s="177" t="s">
        <v>695</v>
      </c>
      <c r="AT8503" s="177"/>
      <c r="AU8503" s="177"/>
      <c r="AV8503" s="177"/>
      <c r="AW8503" s="177"/>
    </row>
    <row r="8504" spans="1:59">
      <c r="A8504" s="170" t="s">
        <v>29336</v>
      </c>
      <c r="B8504" s="177" t="s">
        <v>29337</v>
      </c>
      <c r="D8504" s="177" t="s">
        <v>508</v>
      </c>
      <c r="E8504" s="177" t="s">
        <v>2662</v>
      </c>
      <c r="F8504" s="177" t="s">
        <v>29793</v>
      </c>
      <c r="G8504" s="170" t="s">
        <v>29794</v>
      </c>
      <c r="H8504" s="177" t="s">
        <v>9718</v>
      </c>
      <c r="I8504" s="177" t="s">
        <v>939</v>
      </c>
      <c r="J8504" s="178">
        <v>45532</v>
      </c>
      <c r="K8504" s="181">
        <v>45532</v>
      </c>
      <c r="L8504" s="177" t="s">
        <v>901</v>
      </c>
      <c r="M8504" s="177" t="s">
        <v>29795</v>
      </c>
      <c r="N8504" s="177" t="s">
        <v>19912</v>
      </c>
      <c r="O8504" s="177" t="s">
        <v>324</v>
      </c>
      <c r="P8504" s="177" t="s">
        <v>903</v>
      </c>
      <c r="Q8504" s="177" t="s">
        <v>3789</v>
      </c>
      <c r="R8504" s="177" t="s">
        <v>951</v>
      </c>
      <c r="S8504" s="177" t="s">
        <v>952</v>
      </c>
      <c r="U8504" s="177" t="s">
        <v>3974</v>
      </c>
      <c r="V8504" s="177" t="s">
        <v>954</v>
      </c>
      <c r="W8504" s="177" t="s">
        <v>908</v>
      </c>
      <c r="Y8504" s="177" t="s">
        <v>908</v>
      </c>
      <c r="Z8504" s="177" t="s">
        <v>908</v>
      </c>
      <c r="AA8504" s="177" t="s">
        <v>1148</v>
      </c>
      <c r="AB8504" s="177" t="s">
        <v>910</v>
      </c>
      <c r="AC8504" s="177">
        <v>2800</v>
      </c>
      <c r="AD8504" s="177" t="s">
        <v>911</v>
      </c>
      <c r="AE8504" s="177">
        <v>1375</v>
      </c>
      <c r="AF8504" s="177" t="s">
        <v>912</v>
      </c>
      <c r="AG8504" s="177" t="s">
        <v>908</v>
      </c>
      <c r="AH8504" s="177" t="s">
        <v>958</v>
      </c>
      <c r="AI8504" s="177" t="s">
        <v>908</v>
      </c>
      <c r="AJ8504" s="177" t="s">
        <v>7964</v>
      </c>
      <c r="AK8504" s="177" t="s">
        <v>982</v>
      </c>
      <c r="AL8504" s="177" t="s">
        <v>959</v>
      </c>
      <c r="AM8504" s="177" t="s">
        <v>960</v>
      </c>
      <c r="AP8504" s="177" t="s">
        <v>908</v>
      </c>
      <c r="AQ8504" s="177"/>
      <c r="AT8504" s="177"/>
      <c r="AU8504" s="177"/>
      <c r="AV8504" s="177"/>
      <c r="AW8504" s="177"/>
    </row>
    <row r="8505" spans="1:59">
      <c r="A8505" s="170" t="s">
        <v>29336</v>
      </c>
      <c r="B8505" s="177" t="s">
        <v>29337</v>
      </c>
      <c r="D8505" s="177" t="s">
        <v>508</v>
      </c>
      <c r="E8505" s="177" t="s">
        <v>661</v>
      </c>
      <c r="F8505" s="177" t="s">
        <v>29796</v>
      </c>
      <c r="G8505" s="177" t="s">
        <v>29797</v>
      </c>
      <c r="I8505" s="177" t="s">
        <v>939</v>
      </c>
      <c r="J8505" s="181" t="s">
        <v>29798</v>
      </c>
      <c r="K8505" s="181" t="s">
        <v>29798</v>
      </c>
      <c r="L8505" s="177" t="s">
        <v>550</v>
      </c>
      <c r="M8505" s="177" t="s">
        <v>29799</v>
      </c>
      <c r="N8505" s="177" t="s">
        <v>29800</v>
      </c>
      <c r="O8505" s="177" t="s">
        <v>195</v>
      </c>
      <c r="P8505" s="177" t="s">
        <v>1193</v>
      </c>
      <c r="R8505" s="177" t="s">
        <v>600</v>
      </c>
      <c r="S8505" s="177" t="s">
        <v>601</v>
      </c>
      <c r="T8505" s="177" t="s">
        <v>9511</v>
      </c>
      <c r="U8505" s="177" t="s">
        <v>702</v>
      </c>
      <c r="V8505" s="177" t="s">
        <v>1612</v>
      </c>
      <c r="W8505" s="177" t="s">
        <v>809</v>
      </c>
      <c r="X8505" s="177" t="s">
        <v>11350</v>
      </c>
      <c r="Y8505" s="177" t="s">
        <v>674</v>
      </c>
      <c r="Z8505" s="177" t="s">
        <v>702</v>
      </c>
      <c r="AE8505" s="177" t="s">
        <v>524</v>
      </c>
      <c r="AQ8505" s="177" t="s">
        <v>17374</v>
      </c>
      <c r="AT8505" s="177"/>
      <c r="AU8505" s="177"/>
      <c r="AV8505" s="177"/>
      <c r="AW8505" s="177"/>
    </row>
    <row r="8506" spans="1:59">
      <c r="A8506" s="170" t="s">
        <v>29336</v>
      </c>
      <c r="B8506" s="177" t="s">
        <v>29337</v>
      </c>
      <c r="D8506" s="177" t="s">
        <v>508</v>
      </c>
      <c r="E8506" s="177" t="s">
        <v>669</v>
      </c>
      <c r="F8506" s="177" t="s">
        <v>29801</v>
      </c>
      <c r="G8506" s="177" t="s">
        <v>29802</v>
      </c>
      <c r="I8506" s="177" t="s">
        <v>939</v>
      </c>
      <c r="J8506" s="181" t="s">
        <v>29798</v>
      </c>
      <c r="K8506" s="181" t="s">
        <v>29798</v>
      </c>
      <c r="L8506" s="177" t="s">
        <v>550</v>
      </c>
      <c r="M8506" s="177" t="s">
        <v>29799</v>
      </c>
      <c r="N8506" s="177" t="s">
        <v>29800</v>
      </c>
      <c r="O8506" s="177" t="s">
        <v>195</v>
      </c>
      <c r="P8506" s="177" t="s">
        <v>1023</v>
      </c>
      <c r="R8506" s="177" t="s">
        <v>600</v>
      </c>
      <c r="S8506" s="177" t="s">
        <v>601</v>
      </c>
      <c r="T8506" s="177" t="s">
        <v>29803</v>
      </c>
      <c r="U8506" s="177" t="s">
        <v>739</v>
      </c>
      <c r="V8506" s="177" t="s">
        <v>2569</v>
      </c>
      <c r="X8506" s="177" t="s">
        <v>11350</v>
      </c>
      <c r="Y8506" s="177" t="s">
        <v>674</v>
      </c>
      <c r="Z8506" s="177" t="s">
        <v>739</v>
      </c>
      <c r="AE8506" s="177" t="s">
        <v>809</v>
      </c>
      <c r="AQ8506" s="177" t="s">
        <v>17374</v>
      </c>
      <c r="AT8506" s="177"/>
      <c r="AU8506" s="177"/>
      <c r="AV8506" s="177"/>
      <c r="AW8506" s="177"/>
    </row>
    <row r="8507" spans="1:59">
      <c r="A8507" s="170" t="s">
        <v>29336</v>
      </c>
      <c r="B8507" s="177" t="s">
        <v>29337</v>
      </c>
      <c r="D8507" s="177" t="s">
        <v>508</v>
      </c>
      <c r="E8507" s="177" t="s">
        <v>685</v>
      </c>
      <c r="F8507" s="177" t="s">
        <v>29804</v>
      </c>
      <c r="G8507" s="177" t="s">
        <v>29805</v>
      </c>
      <c r="I8507" s="177" t="s">
        <v>939</v>
      </c>
      <c r="J8507" s="181" t="s">
        <v>29798</v>
      </c>
      <c r="K8507" s="181" t="s">
        <v>29798</v>
      </c>
      <c r="L8507" s="177" t="s">
        <v>550</v>
      </c>
      <c r="M8507" s="177" t="s">
        <v>29799</v>
      </c>
      <c r="N8507" s="177" t="s">
        <v>29800</v>
      </c>
      <c r="O8507" s="177" t="s">
        <v>195</v>
      </c>
      <c r="P8507" s="177" t="s">
        <v>1023</v>
      </c>
      <c r="R8507" s="177" t="s">
        <v>600</v>
      </c>
      <c r="S8507" s="177" t="s">
        <v>601</v>
      </c>
      <c r="T8507" s="177" t="s">
        <v>29806</v>
      </c>
      <c r="U8507" s="177" t="s">
        <v>739</v>
      </c>
      <c r="V8507" s="177" t="s">
        <v>1336</v>
      </c>
      <c r="X8507" s="177" t="s">
        <v>11350</v>
      </c>
      <c r="Y8507" s="177" t="s">
        <v>674</v>
      </c>
      <c r="Z8507" s="177" t="s">
        <v>739</v>
      </c>
      <c r="AE8507" s="177" t="s">
        <v>870</v>
      </c>
      <c r="AQ8507" s="177" t="s">
        <v>17374</v>
      </c>
      <c r="AT8507" s="177"/>
      <c r="AU8507" s="177"/>
      <c r="AV8507" s="177"/>
      <c r="AW8507" s="177"/>
    </row>
    <row r="8508" spans="1:59">
      <c r="A8508" s="170" t="s">
        <v>29336</v>
      </c>
      <c r="B8508" s="177" t="s">
        <v>29337</v>
      </c>
      <c r="D8508" s="177" t="s">
        <v>508</v>
      </c>
      <c r="E8508" s="177" t="s">
        <v>1151</v>
      </c>
      <c r="F8508" s="177" t="s">
        <v>29807</v>
      </c>
      <c r="G8508" s="177" t="s">
        <v>29396</v>
      </c>
      <c r="H8508" s="177" t="s">
        <v>26861</v>
      </c>
      <c r="I8508" s="177" t="s">
        <v>924</v>
      </c>
      <c r="J8508" s="178">
        <v>43868</v>
      </c>
      <c r="K8508" s="178">
        <v>43868</v>
      </c>
      <c r="L8508" s="177" t="s">
        <v>513</v>
      </c>
      <c r="M8508" s="177" t="s">
        <v>29808</v>
      </c>
      <c r="N8508" s="177" t="s">
        <v>29808</v>
      </c>
      <c r="O8508" s="177" t="s">
        <v>437</v>
      </c>
      <c r="P8508" s="177" t="s">
        <v>515</v>
      </c>
      <c r="Q8508" s="177" t="s">
        <v>963</v>
      </c>
      <c r="R8508" s="177" t="s">
        <v>516</v>
      </c>
      <c r="S8508" s="177" t="s">
        <v>517</v>
      </c>
      <c r="T8508" s="177" t="s">
        <v>2802</v>
      </c>
      <c r="U8508" s="177" t="s">
        <v>666</v>
      </c>
      <c r="V8508" s="177" t="s">
        <v>667</v>
      </c>
      <c r="W8508" s="177" t="s">
        <v>964</v>
      </c>
      <c r="X8508" s="177" t="s">
        <v>965</v>
      </c>
      <c r="Y8508" s="177" t="s">
        <v>9409</v>
      </c>
      <c r="Z8508" s="177" t="s">
        <v>29809</v>
      </c>
      <c r="AA8508" s="177" t="s">
        <v>524</v>
      </c>
      <c r="AB8508" s="177" t="s">
        <v>9409</v>
      </c>
      <c r="AC8508" s="177" t="s">
        <v>29810</v>
      </c>
      <c r="AD8508" s="177" t="s">
        <v>524</v>
      </c>
      <c r="AE8508" s="177" t="s">
        <v>9409</v>
      </c>
      <c r="AF8508" s="177" t="s">
        <v>29811</v>
      </c>
      <c r="AG8508" s="177" t="s">
        <v>524</v>
      </c>
      <c r="AQ8508" s="177" t="s">
        <v>29812</v>
      </c>
      <c r="AT8508" s="177"/>
      <c r="AU8508" s="177"/>
      <c r="AV8508" s="177"/>
      <c r="AW8508" s="177"/>
      <c r="BG8508" s="177" t="s">
        <v>966</v>
      </c>
    </row>
    <row r="8509" spans="1:59">
      <c r="A8509" s="170" t="s">
        <v>29336</v>
      </c>
      <c r="B8509" s="177" t="s">
        <v>29337</v>
      </c>
      <c r="D8509" s="177" t="s">
        <v>508</v>
      </c>
      <c r="E8509" s="177" t="s">
        <v>1151</v>
      </c>
      <c r="F8509" s="177" t="s">
        <v>29813</v>
      </c>
      <c r="G8509" s="177" t="s">
        <v>29402</v>
      </c>
      <c r="H8509" s="177" t="s">
        <v>29403</v>
      </c>
      <c r="I8509" s="177" t="s">
        <v>924</v>
      </c>
      <c r="J8509" s="178">
        <v>43868</v>
      </c>
      <c r="K8509" s="178">
        <v>43868</v>
      </c>
      <c r="L8509" s="177" t="s">
        <v>513</v>
      </c>
      <c r="M8509" s="177" t="s">
        <v>29808</v>
      </c>
      <c r="N8509" s="177" t="s">
        <v>29808</v>
      </c>
      <c r="O8509" s="177" t="s">
        <v>437</v>
      </c>
      <c r="P8509" s="177" t="s">
        <v>515</v>
      </c>
      <c r="Q8509" s="177" t="s">
        <v>968</v>
      </c>
      <c r="R8509" s="177" t="s">
        <v>516</v>
      </c>
      <c r="S8509" s="177" t="s">
        <v>517</v>
      </c>
      <c r="T8509" s="177" t="s">
        <v>2802</v>
      </c>
      <c r="U8509" s="177" t="s">
        <v>666</v>
      </c>
      <c r="V8509" s="177" t="s">
        <v>667</v>
      </c>
      <c r="W8509" s="177" t="s">
        <v>964</v>
      </c>
      <c r="X8509" s="177" t="s">
        <v>965</v>
      </c>
      <c r="Y8509" s="177" t="s">
        <v>9409</v>
      </c>
      <c r="Z8509" s="177" t="s">
        <v>29814</v>
      </c>
      <c r="AA8509" s="177" t="s">
        <v>524</v>
      </c>
      <c r="AB8509" s="177" t="s">
        <v>9409</v>
      </c>
      <c r="AC8509" s="177" t="s">
        <v>29815</v>
      </c>
      <c r="AD8509" s="177" t="s">
        <v>524</v>
      </c>
      <c r="AE8509" s="177" t="s">
        <v>9409</v>
      </c>
      <c r="AF8509" s="177" t="s">
        <v>29816</v>
      </c>
      <c r="AG8509" s="177" t="s">
        <v>524</v>
      </c>
      <c r="AQ8509" s="177" t="s">
        <v>29817</v>
      </c>
      <c r="AT8509" s="177"/>
      <c r="AU8509" s="177"/>
      <c r="AV8509" s="177"/>
      <c r="AW8509" s="177"/>
      <c r="BG8509" s="177" t="s">
        <v>21107</v>
      </c>
    </row>
    <row r="8510" spans="1:59">
      <c r="A8510" s="170" t="s">
        <v>29818</v>
      </c>
      <c r="B8510" s="177" t="s">
        <v>29819</v>
      </c>
      <c r="D8510" s="177" t="s">
        <v>508</v>
      </c>
      <c r="E8510" s="177" t="s">
        <v>661</v>
      </c>
      <c r="F8510" s="177" t="s">
        <v>29820</v>
      </c>
      <c r="I8510" s="177" t="s">
        <v>1647</v>
      </c>
      <c r="J8510" s="178">
        <v>40931</v>
      </c>
      <c r="K8510" s="178">
        <v>40931</v>
      </c>
      <c r="L8510" s="177" t="s">
        <v>550</v>
      </c>
      <c r="M8510" s="177" t="s">
        <v>29821</v>
      </c>
      <c r="N8510" s="177" t="s">
        <v>29821</v>
      </c>
      <c r="O8510" s="177" t="s">
        <v>195</v>
      </c>
      <c r="P8510" s="177" t="s">
        <v>552</v>
      </c>
      <c r="R8510" s="177" t="s">
        <v>553</v>
      </c>
      <c r="S8510" s="177" t="s">
        <v>644</v>
      </c>
      <c r="T8510" s="177" t="s">
        <v>8009</v>
      </c>
      <c r="U8510" s="177" t="s">
        <v>832</v>
      </c>
      <c r="V8510" s="177" t="s">
        <v>782</v>
      </c>
      <c r="X8510" s="177" t="s">
        <v>1043</v>
      </c>
      <c r="Z8510" s="177" t="s">
        <v>832</v>
      </c>
      <c r="AA8510" s="177" t="s">
        <v>773</v>
      </c>
      <c r="AB8510" s="177" t="s">
        <v>3831</v>
      </c>
      <c r="AC8510" s="177" t="s">
        <v>29822</v>
      </c>
      <c r="AD8510" s="177" t="s">
        <v>29823</v>
      </c>
      <c r="AE8510" s="177" t="s">
        <v>526</v>
      </c>
      <c r="AF8510" s="177" t="s">
        <v>651</v>
      </c>
      <c r="AQ8510" s="177" t="s">
        <v>29824</v>
      </c>
      <c r="AT8510" s="177"/>
      <c r="AU8510" s="177"/>
      <c r="AV8510" s="177"/>
      <c r="AW8510" s="177"/>
    </row>
    <row r="8511" spans="1:59">
      <c r="A8511" s="170" t="s">
        <v>29818</v>
      </c>
      <c r="B8511" s="177" t="s">
        <v>29819</v>
      </c>
      <c r="D8511" s="177" t="s">
        <v>508</v>
      </c>
      <c r="E8511" s="177" t="s">
        <v>669</v>
      </c>
      <c r="F8511" s="177" t="s">
        <v>29825</v>
      </c>
      <c r="I8511" s="177" t="s">
        <v>1647</v>
      </c>
      <c r="J8511" s="178">
        <v>40931</v>
      </c>
      <c r="K8511" s="178">
        <v>40931</v>
      </c>
      <c r="L8511" s="177" t="s">
        <v>550</v>
      </c>
      <c r="M8511" s="177" t="s">
        <v>29821</v>
      </c>
      <c r="N8511" s="177" t="s">
        <v>29821</v>
      </c>
      <c r="O8511" s="177" t="s">
        <v>195</v>
      </c>
      <c r="P8511" s="177" t="s">
        <v>552</v>
      </c>
      <c r="R8511" s="177" t="s">
        <v>553</v>
      </c>
      <c r="S8511" s="177" t="s">
        <v>644</v>
      </c>
      <c r="T8511" s="177" t="s">
        <v>3108</v>
      </c>
      <c r="U8511" s="177" t="s">
        <v>832</v>
      </c>
      <c r="V8511" s="177" t="s">
        <v>1580</v>
      </c>
      <c r="W8511" s="177" t="s">
        <v>592</v>
      </c>
      <c r="X8511" s="177" t="s">
        <v>1043</v>
      </c>
      <c r="Z8511" s="177" t="s">
        <v>832</v>
      </c>
      <c r="AA8511" s="177" t="s">
        <v>3456</v>
      </c>
      <c r="AB8511" s="177" t="s">
        <v>1581</v>
      </c>
      <c r="AC8511" s="177" t="s">
        <v>29826</v>
      </c>
      <c r="AD8511" s="177" t="s">
        <v>29827</v>
      </c>
      <c r="AE8511" s="177" t="s">
        <v>1048</v>
      </c>
      <c r="AF8511" s="177" t="s">
        <v>651</v>
      </c>
      <c r="AQ8511" s="177" t="s">
        <v>937</v>
      </c>
      <c r="AT8511" s="177"/>
      <c r="AU8511" s="177"/>
      <c r="AV8511" s="177"/>
      <c r="AW8511" s="177"/>
    </row>
    <row r="8512" spans="1:59">
      <c r="A8512" s="170" t="s">
        <v>29818</v>
      </c>
      <c r="B8512" s="177" t="s">
        <v>29819</v>
      </c>
      <c r="D8512" s="177" t="s">
        <v>508</v>
      </c>
      <c r="E8512" s="177" t="s">
        <v>685</v>
      </c>
      <c r="F8512" s="177" t="s">
        <v>29828</v>
      </c>
      <c r="I8512" s="177" t="s">
        <v>1647</v>
      </c>
      <c r="J8512" s="178">
        <v>40931</v>
      </c>
      <c r="K8512" s="178">
        <v>40931</v>
      </c>
      <c r="L8512" s="177" t="s">
        <v>550</v>
      </c>
      <c r="M8512" s="177" t="s">
        <v>29821</v>
      </c>
      <c r="N8512" s="177" t="s">
        <v>29821</v>
      </c>
      <c r="O8512" s="177" t="s">
        <v>195</v>
      </c>
      <c r="P8512" s="177" t="s">
        <v>2442</v>
      </c>
      <c r="R8512" s="177" t="s">
        <v>600</v>
      </c>
      <c r="S8512" s="177" t="s">
        <v>601</v>
      </c>
      <c r="T8512" s="177" t="s">
        <v>822</v>
      </c>
      <c r="U8512" s="177" t="s">
        <v>579</v>
      </c>
      <c r="V8512" s="177" t="s">
        <v>1898</v>
      </c>
      <c r="X8512" s="177" t="s">
        <v>943</v>
      </c>
      <c r="Y8512" s="177" t="s">
        <v>674</v>
      </c>
      <c r="Z8512" s="177" t="s">
        <v>579</v>
      </c>
      <c r="AA8512" s="177" t="s">
        <v>1517</v>
      </c>
      <c r="AC8512" s="177" t="s">
        <v>23152</v>
      </c>
      <c r="AD8512" s="177" t="s">
        <v>29829</v>
      </c>
      <c r="AE8512" s="177" t="s">
        <v>1064</v>
      </c>
      <c r="AQ8512" s="177"/>
      <c r="AT8512" s="177"/>
      <c r="AU8512" s="177"/>
      <c r="AV8512" s="177"/>
      <c r="AW8512" s="177"/>
    </row>
    <row r="8513" spans="1:62">
      <c r="A8513" s="170" t="s">
        <v>29818</v>
      </c>
      <c r="B8513" s="177" t="s">
        <v>29819</v>
      </c>
      <c r="D8513" s="177" t="s">
        <v>508</v>
      </c>
      <c r="E8513" s="177" t="s">
        <v>709</v>
      </c>
      <c r="F8513" s="177" t="s">
        <v>29833</v>
      </c>
      <c r="I8513" s="177" t="s">
        <v>1647</v>
      </c>
      <c r="J8513" s="178">
        <v>40931</v>
      </c>
      <c r="K8513" s="178">
        <v>40931</v>
      </c>
      <c r="L8513" s="177" t="s">
        <v>2772</v>
      </c>
      <c r="M8513" s="177" t="s">
        <v>29833</v>
      </c>
      <c r="N8513" s="177" t="s">
        <v>29821</v>
      </c>
      <c r="O8513" s="177" t="s">
        <v>273</v>
      </c>
      <c r="R8513" s="177" t="s">
        <v>876</v>
      </c>
      <c r="S8513" s="177" t="s">
        <v>29834</v>
      </c>
      <c r="AQ8513" s="177" t="s">
        <v>1005</v>
      </c>
      <c r="AT8513" s="177"/>
      <c r="AU8513" s="177"/>
      <c r="AV8513" s="177"/>
      <c r="AW8513" s="177"/>
    </row>
    <row r="8514" spans="1:62">
      <c r="A8514" s="170" t="s">
        <v>29818</v>
      </c>
      <c r="B8514" s="177" t="s">
        <v>29819</v>
      </c>
      <c r="D8514" s="177" t="s">
        <v>508</v>
      </c>
      <c r="E8514" s="177" t="s">
        <v>709</v>
      </c>
      <c r="F8514" s="177" t="s">
        <v>29831</v>
      </c>
      <c r="I8514" s="177" t="s">
        <v>1647</v>
      </c>
      <c r="J8514" s="178">
        <v>40931</v>
      </c>
      <c r="K8514" s="178">
        <v>40931</v>
      </c>
      <c r="L8514" s="177" t="s">
        <v>2772</v>
      </c>
      <c r="M8514" s="177" t="s">
        <v>29831</v>
      </c>
      <c r="N8514" s="177" t="s">
        <v>29821</v>
      </c>
      <c r="O8514" s="177" t="s">
        <v>273</v>
      </c>
      <c r="R8514" s="177" t="s">
        <v>876</v>
      </c>
      <c r="S8514" s="177" t="s">
        <v>29835</v>
      </c>
      <c r="AQ8514" s="177" t="s">
        <v>1005</v>
      </c>
      <c r="AT8514" s="177"/>
      <c r="AU8514" s="177"/>
      <c r="AV8514" s="177"/>
      <c r="AW8514" s="177"/>
    </row>
    <row r="8515" spans="1:62">
      <c r="A8515" s="170" t="s">
        <v>29818</v>
      </c>
      <c r="B8515" s="177" t="s">
        <v>29819</v>
      </c>
      <c r="D8515" s="177" t="s">
        <v>508</v>
      </c>
      <c r="E8515" s="177" t="s">
        <v>709</v>
      </c>
      <c r="F8515" s="177" t="s">
        <v>29830</v>
      </c>
      <c r="I8515" s="177" t="s">
        <v>1647</v>
      </c>
      <c r="J8515" s="178">
        <v>40931</v>
      </c>
      <c r="K8515" s="178">
        <v>40931</v>
      </c>
      <c r="L8515" s="177" t="s">
        <v>2772</v>
      </c>
      <c r="M8515" s="177" t="s">
        <v>29831</v>
      </c>
      <c r="N8515" s="177" t="s">
        <v>29821</v>
      </c>
      <c r="O8515" s="177" t="s">
        <v>299</v>
      </c>
      <c r="R8515" s="177" t="s">
        <v>3478</v>
      </c>
      <c r="S8515" s="177" t="s">
        <v>29832</v>
      </c>
      <c r="AQ8515" s="177"/>
      <c r="AT8515" s="177"/>
      <c r="AU8515" s="177"/>
      <c r="AV8515" s="177"/>
      <c r="AW8515" s="177"/>
    </row>
    <row r="8516" spans="1:62">
      <c r="A8516" s="170" t="s">
        <v>29818</v>
      </c>
      <c r="B8516" s="177" t="s">
        <v>29819</v>
      </c>
      <c r="D8516" s="177" t="s">
        <v>508</v>
      </c>
      <c r="E8516" s="177" t="s">
        <v>719</v>
      </c>
      <c r="F8516" s="177" t="s">
        <v>29836</v>
      </c>
      <c r="I8516" s="177" t="s">
        <v>1647</v>
      </c>
      <c r="J8516" s="178">
        <v>40931</v>
      </c>
      <c r="K8516" s="178">
        <v>40931</v>
      </c>
      <c r="L8516" s="177" t="s">
        <v>550</v>
      </c>
      <c r="M8516" s="177" t="s">
        <v>29821</v>
      </c>
      <c r="N8516" s="177" t="s">
        <v>29821</v>
      </c>
      <c r="O8516" s="177" t="s">
        <v>195</v>
      </c>
      <c r="P8516" s="177" t="s">
        <v>1023</v>
      </c>
      <c r="Q8516" s="177" t="s">
        <v>10749</v>
      </c>
      <c r="R8516" s="177" t="s">
        <v>600</v>
      </c>
      <c r="S8516" s="177" t="s">
        <v>601</v>
      </c>
      <c r="T8516" s="177" t="s">
        <v>832</v>
      </c>
      <c r="U8516" s="177" t="s">
        <v>646</v>
      </c>
      <c r="V8516" s="177" t="s">
        <v>672</v>
      </c>
      <c r="X8516" s="177" t="s">
        <v>943</v>
      </c>
      <c r="Y8516" s="177" t="s">
        <v>674</v>
      </c>
      <c r="Z8516" s="177" t="s">
        <v>646</v>
      </c>
      <c r="AA8516" s="177" t="s">
        <v>675</v>
      </c>
      <c r="AC8516" s="177" t="s">
        <v>13948</v>
      </c>
      <c r="AD8516" s="177" t="s">
        <v>29837</v>
      </c>
      <c r="AE8516" s="177" t="s">
        <v>870</v>
      </c>
      <c r="AQ8516" s="177"/>
      <c r="AT8516" s="177"/>
      <c r="AU8516" s="177"/>
      <c r="AV8516" s="177"/>
      <c r="AW8516" s="177"/>
    </row>
    <row r="8517" spans="1:62">
      <c r="A8517" s="170" t="s">
        <v>29818</v>
      </c>
      <c r="B8517" s="177" t="s">
        <v>29819</v>
      </c>
      <c r="D8517" s="177" t="s">
        <v>508</v>
      </c>
      <c r="E8517" s="177" t="s">
        <v>729</v>
      </c>
      <c r="F8517" s="177" t="s">
        <v>29838</v>
      </c>
      <c r="I8517" s="177" t="s">
        <v>1647</v>
      </c>
      <c r="J8517" s="178">
        <v>40931</v>
      </c>
      <c r="K8517" s="178">
        <v>40931</v>
      </c>
      <c r="L8517" s="177" t="s">
        <v>550</v>
      </c>
      <c r="M8517" s="177" t="s">
        <v>29821</v>
      </c>
      <c r="N8517" s="177" t="s">
        <v>29821</v>
      </c>
      <c r="O8517" s="177" t="s">
        <v>195</v>
      </c>
      <c r="P8517" s="177" t="s">
        <v>1023</v>
      </c>
      <c r="Q8517" s="177" t="s">
        <v>17154</v>
      </c>
      <c r="R8517" s="177" t="s">
        <v>600</v>
      </c>
      <c r="S8517" s="177" t="s">
        <v>601</v>
      </c>
      <c r="T8517" s="177" t="s">
        <v>1772</v>
      </c>
      <c r="U8517" s="177" t="s">
        <v>579</v>
      </c>
      <c r="V8517" s="177" t="s">
        <v>603</v>
      </c>
      <c r="X8517" s="177" t="s">
        <v>943</v>
      </c>
      <c r="Y8517" s="177" t="s">
        <v>674</v>
      </c>
      <c r="Z8517" s="177" t="s">
        <v>579</v>
      </c>
      <c r="AA8517" s="177" t="s">
        <v>605</v>
      </c>
      <c r="AC8517" s="177" t="s">
        <v>13952</v>
      </c>
      <c r="AD8517" s="177" t="s">
        <v>29839</v>
      </c>
      <c r="AE8517" s="177" t="s">
        <v>583</v>
      </c>
      <c r="AQ8517" s="177"/>
      <c r="AT8517" s="177"/>
      <c r="AU8517" s="177"/>
      <c r="AV8517" s="177"/>
      <c r="AW8517" s="177"/>
    </row>
    <row r="8518" spans="1:62">
      <c r="A8518" s="170" t="s">
        <v>29818</v>
      </c>
      <c r="B8518" s="177" t="s">
        <v>29819</v>
      </c>
      <c r="D8518" s="177" t="s">
        <v>508</v>
      </c>
      <c r="E8518" s="177" t="s">
        <v>737</v>
      </c>
      <c r="F8518" s="177" t="s">
        <v>29840</v>
      </c>
      <c r="I8518" s="177" t="s">
        <v>1647</v>
      </c>
      <c r="J8518" s="178">
        <v>40931</v>
      </c>
      <c r="K8518" s="178">
        <v>40931</v>
      </c>
      <c r="L8518" s="177" t="s">
        <v>550</v>
      </c>
      <c r="M8518" s="177" t="s">
        <v>29821</v>
      </c>
      <c r="N8518" s="177" t="s">
        <v>29821</v>
      </c>
      <c r="O8518" s="177" t="s">
        <v>195</v>
      </c>
      <c r="P8518" s="177" t="s">
        <v>1023</v>
      </c>
      <c r="Q8518" s="177" t="s">
        <v>27180</v>
      </c>
      <c r="R8518" s="177" t="s">
        <v>600</v>
      </c>
      <c r="S8518" s="177" t="s">
        <v>601</v>
      </c>
      <c r="T8518" s="177" t="s">
        <v>806</v>
      </c>
      <c r="U8518" s="177" t="s">
        <v>579</v>
      </c>
      <c r="V8518" s="177" t="s">
        <v>4895</v>
      </c>
      <c r="X8518" s="177" t="s">
        <v>943</v>
      </c>
      <c r="Y8518" s="177" t="s">
        <v>674</v>
      </c>
      <c r="Z8518" s="177" t="s">
        <v>579</v>
      </c>
      <c r="AA8518" s="177" t="s">
        <v>4896</v>
      </c>
      <c r="AC8518" s="177" t="s">
        <v>21666</v>
      </c>
      <c r="AD8518" s="177" t="s">
        <v>29841</v>
      </c>
      <c r="AE8518" s="177" t="s">
        <v>524</v>
      </c>
      <c r="AQ8518" s="177"/>
      <c r="AT8518" s="177"/>
      <c r="AU8518" s="177"/>
      <c r="AV8518" s="177"/>
      <c r="AW8518" s="177"/>
    </row>
    <row r="8519" spans="1:62">
      <c r="A8519" s="170" t="s">
        <v>29818</v>
      </c>
      <c r="B8519" s="177" t="s">
        <v>29819</v>
      </c>
      <c r="D8519" s="177" t="s">
        <v>508</v>
      </c>
      <c r="E8519" s="177" t="s">
        <v>740</v>
      </c>
      <c r="F8519" s="177" t="s">
        <v>29842</v>
      </c>
      <c r="I8519" s="177" t="s">
        <v>1647</v>
      </c>
      <c r="J8519" s="178">
        <v>40931</v>
      </c>
      <c r="K8519" s="178">
        <v>40931</v>
      </c>
      <c r="L8519" s="177" t="s">
        <v>550</v>
      </c>
      <c r="M8519" s="177" t="s">
        <v>29821</v>
      </c>
      <c r="N8519" s="177" t="s">
        <v>29821</v>
      </c>
      <c r="O8519" s="177" t="s">
        <v>168</v>
      </c>
      <c r="P8519" s="177" t="s">
        <v>1208</v>
      </c>
      <c r="Q8519" s="177" t="s">
        <v>10749</v>
      </c>
      <c r="R8519" s="177" t="s">
        <v>1209</v>
      </c>
      <c r="S8519" s="177" t="s">
        <v>644</v>
      </c>
      <c r="T8519" s="177" t="s">
        <v>512</v>
      </c>
      <c r="U8519" s="177" t="s">
        <v>646</v>
      </c>
      <c r="V8519" s="177" t="s">
        <v>2445</v>
      </c>
      <c r="X8519" s="177" t="s">
        <v>734</v>
      </c>
      <c r="Z8519" s="177" t="s">
        <v>646</v>
      </c>
      <c r="AA8519" s="177" t="s">
        <v>20041</v>
      </c>
      <c r="AL8519" s="177" t="s">
        <v>651</v>
      </c>
      <c r="AQ8519" s="177" t="s">
        <v>29843</v>
      </c>
      <c r="AT8519" s="177"/>
      <c r="AU8519" s="177"/>
      <c r="AV8519" s="177"/>
      <c r="AW8519" s="177"/>
    </row>
    <row r="8520" spans="1:62">
      <c r="A8520" s="170" t="s">
        <v>29818</v>
      </c>
      <c r="B8520" s="177" t="s">
        <v>29819</v>
      </c>
      <c r="D8520" s="177" t="s">
        <v>508</v>
      </c>
      <c r="E8520" s="177" t="s">
        <v>746</v>
      </c>
      <c r="F8520" s="177" t="s">
        <v>29844</v>
      </c>
      <c r="I8520" s="177" t="s">
        <v>1647</v>
      </c>
      <c r="J8520" s="178">
        <v>40931</v>
      </c>
      <c r="K8520" s="178">
        <v>40931</v>
      </c>
      <c r="L8520" s="177" t="s">
        <v>513</v>
      </c>
      <c r="M8520" s="177" t="s">
        <v>29845</v>
      </c>
      <c r="N8520" s="177" t="s">
        <v>29821</v>
      </c>
      <c r="O8520" s="177" t="s">
        <v>437</v>
      </c>
      <c r="P8520" s="177" t="s">
        <v>613</v>
      </c>
      <c r="Q8520" s="177" t="s">
        <v>614</v>
      </c>
      <c r="R8520" s="177" t="s">
        <v>615</v>
      </c>
      <c r="S8520" s="177" t="s">
        <v>613</v>
      </c>
      <c r="T8520" s="177" t="s">
        <v>7976</v>
      </c>
      <c r="U8520" s="177" t="s">
        <v>666</v>
      </c>
      <c r="V8520" s="177" t="s">
        <v>15561</v>
      </c>
      <c r="W8520" s="177" t="s">
        <v>617</v>
      </c>
      <c r="X8520" s="177" t="s">
        <v>714</v>
      </c>
      <c r="Y8520" s="177" t="s">
        <v>29846</v>
      </c>
      <c r="Z8520" s="177" t="s">
        <v>29847</v>
      </c>
      <c r="AA8520" s="177" t="s">
        <v>1064</v>
      </c>
      <c r="AB8520" s="177" t="s">
        <v>29846</v>
      </c>
      <c r="AC8520" s="177" t="s">
        <v>29848</v>
      </c>
      <c r="AD8520" s="177" t="s">
        <v>1064</v>
      </c>
      <c r="AE8520" s="177" t="s">
        <v>29846</v>
      </c>
      <c r="AF8520" s="177" t="s">
        <v>29849</v>
      </c>
      <c r="AG8520" s="177" t="s">
        <v>1064</v>
      </c>
      <c r="AQ8520" s="177"/>
      <c r="AT8520" s="177"/>
      <c r="AU8520" s="177"/>
      <c r="AV8520" s="177"/>
      <c r="AW8520" s="177"/>
      <c r="BJ8520" s="177" t="s">
        <v>21711</v>
      </c>
    </row>
    <row r="8521" spans="1:62">
      <c r="A8521" s="170" t="s">
        <v>29818</v>
      </c>
      <c r="B8521" s="177" t="s">
        <v>29819</v>
      </c>
      <c r="D8521" s="177" t="s">
        <v>508</v>
      </c>
      <c r="E8521" s="177" t="s">
        <v>752</v>
      </c>
      <c r="F8521" s="177" t="s">
        <v>29850</v>
      </c>
      <c r="I8521" s="177" t="s">
        <v>1647</v>
      </c>
      <c r="J8521" s="178">
        <v>40931</v>
      </c>
      <c r="K8521" s="178">
        <v>40931</v>
      </c>
      <c r="L8521" s="177" t="s">
        <v>550</v>
      </c>
      <c r="M8521" s="177" t="s">
        <v>29821</v>
      </c>
      <c r="N8521" s="177" t="s">
        <v>29821</v>
      </c>
      <c r="O8521" s="177" t="s">
        <v>195</v>
      </c>
      <c r="P8521" s="177" t="s">
        <v>1023</v>
      </c>
      <c r="Q8521" s="177" t="s">
        <v>4629</v>
      </c>
      <c r="R8521" s="177" t="s">
        <v>600</v>
      </c>
      <c r="S8521" s="177" t="s">
        <v>601</v>
      </c>
      <c r="T8521" s="177" t="s">
        <v>2763</v>
      </c>
      <c r="U8521" s="177" t="s">
        <v>646</v>
      </c>
      <c r="V8521" s="177" t="s">
        <v>2374</v>
      </c>
      <c r="X8521" s="177" t="s">
        <v>943</v>
      </c>
      <c r="Y8521" s="177" t="s">
        <v>674</v>
      </c>
      <c r="Z8521" s="177" t="s">
        <v>646</v>
      </c>
      <c r="AA8521" s="177" t="s">
        <v>2375</v>
      </c>
      <c r="AC8521" s="177" t="s">
        <v>27203</v>
      </c>
      <c r="AD8521" s="177" t="s">
        <v>29851</v>
      </c>
      <c r="AE8521" s="177" t="s">
        <v>870</v>
      </c>
      <c r="AQ8521" s="177"/>
      <c r="AT8521" s="177"/>
      <c r="AU8521" s="177"/>
      <c r="AV8521" s="177"/>
      <c r="AW8521" s="177"/>
    </row>
    <row r="8522" spans="1:62">
      <c r="A8522" s="170" t="s">
        <v>29818</v>
      </c>
      <c r="B8522" s="177" t="s">
        <v>29819</v>
      </c>
      <c r="D8522" s="177" t="s">
        <v>508</v>
      </c>
      <c r="E8522" s="177" t="s">
        <v>756</v>
      </c>
      <c r="F8522" s="177" t="s">
        <v>29852</v>
      </c>
      <c r="I8522" s="177" t="s">
        <v>1647</v>
      </c>
      <c r="J8522" s="178">
        <v>40931</v>
      </c>
      <c r="K8522" s="178">
        <v>40931</v>
      </c>
      <c r="L8522" s="177" t="s">
        <v>550</v>
      </c>
      <c r="M8522" s="177" t="s">
        <v>29821</v>
      </c>
      <c r="N8522" s="177" t="s">
        <v>29821</v>
      </c>
      <c r="O8522" s="177" t="s">
        <v>195</v>
      </c>
      <c r="P8522" s="177" t="s">
        <v>1023</v>
      </c>
      <c r="Q8522" s="177" t="s">
        <v>4629</v>
      </c>
      <c r="R8522" s="177" t="s">
        <v>600</v>
      </c>
      <c r="S8522" s="182" t="s">
        <v>601</v>
      </c>
      <c r="T8522" s="177" t="s">
        <v>748</v>
      </c>
      <c r="U8522" s="177" t="s">
        <v>646</v>
      </c>
      <c r="V8522" s="177" t="s">
        <v>1336</v>
      </c>
      <c r="X8522" s="177" t="s">
        <v>943</v>
      </c>
      <c r="Y8522" s="177" t="s">
        <v>674</v>
      </c>
      <c r="Z8522" s="177" t="s">
        <v>646</v>
      </c>
      <c r="AA8522" s="177" t="s">
        <v>1404</v>
      </c>
      <c r="AC8522" s="177" t="s">
        <v>29853</v>
      </c>
      <c r="AD8522" s="177" t="s">
        <v>27353</v>
      </c>
      <c r="AE8522" s="177" t="s">
        <v>870</v>
      </c>
      <c r="AQ8522" s="177"/>
      <c r="AT8522" s="177"/>
      <c r="AU8522" s="177"/>
      <c r="AV8522" s="177"/>
      <c r="AW8522" s="177"/>
    </row>
    <row r="8523" spans="1:62">
      <c r="A8523" s="170" t="s">
        <v>29818</v>
      </c>
      <c r="B8523" s="177" t="s">
        <v>29819</v>
      </c>
      <c r="D8523" s="177" t="s">
        <v>508</v>
      </c>
      <c r="E8523" s="177" t="s">
        <v>836</v>
      </c>
      <c r="F8523" s="177" t="s">
        <v>29854</v>
      </c>
      <c r="I8523" s="177" t="s">
        <v>1647</v>
      </c>
      <c r="J8523" s="178">
        <v>40931</v>
      </c>
      <c r="K8523" s="178">
        <v>40931</v>
      </c>
      <c r="L8523" s="177" t="s">
        <v>550</v>
      </c>
      <c r="M8523" s="177" t="s">
        <v>29821</v>
      </c>
      <c r="N8523" s="177" t="s">
        <v>29821</v>
      </c>
      <c r="O8523" s="177" t="s">
        <v>195</v>
      </c>
      <c r="P8523" s="177" t="s">
        <v>1023</v>
      </c>
      <c r="Q8523" s="177" t="s">
        <v>4629</v>
      </c>
      <c r="R8523" s="177" t="s">
        <v>600</v>
      </c>
      <c r="S8523" s="182" t="s">
        <v>601</v>
      </c>
      <c r="T8523" s="177" t="s">
        <v>1565</v>
      </c>
      <c r="U8523" s="177" t="s">
        <v>739</v>
      </c>
      <c r="V8523" s="177" t="s">
        <v>1336</v>
      </c>
      <c r="X8523" s="177" t="s">
        <v>673</v>
      </c>
      <c r="Y8523" s="177" t="s">
        <v>674</v>
      </c>
      <c r="Z8523" s="177" t="s">
        <v>739</v>
      </c>
      <c r="AA8523" s="177" t="s">
        <v>1404</v>
      </c>
      <c r="AB8523" s="177" t="s">
        <v>20309</v>
      </c>
      <c r="AC8523" s="177" t="s">
        <v>27042</v>
      </c>
      <c r="AD8523" s="177" t="s">
        <v>29855</v>
      </c>
      <c r="AE8523" s="177" t="s">
        <v>526</v>
      </c>
      <c r="AQ8523" s="177"/>
      <c r="AT8523" s="177"/>
      <c r="AU8523" s="177"/>
      <c r="AV8523" s="177"/>
      <c r="AW8523" s="177"/>
    </row>
    <row r="8524" spans="1:62">
      <c r="A8524" s="170" t="s">
        <v>29818</v>
      </c>
      <c r="B8524" s="177" t="s">
        <v>29819</v>
      </c>
      <c r="D8524" s="177" t="s">
        <v>508</v>
      </c>
      <c r="E8524" s="177" t="s">
        <v>840</v>
      </c>
      <c r="F8524" s="177" t="s">
        <v>29856</v>
      </c>
      <c r="I8524" s="177" t="s">
        <v>1647</v>
      </c>
      <c r="J8524" s="178">
        <v>40931</v>
      </c>
      <c r="K8524" s="178">
        <v>40931</v>
      </c>
      <c r="L8524" s="177" t="s">
        <v>550</v>
      </c>
      <c r="M8524" s="177" t="s">
        <v>29821</v>
      </c>
      <c r="N8524" s="177" t="s">
        <v>29821</v>
      </c>
      <c r="O8524" s="177" t="s">
        <v>195</v>
      </c>
      <c r="P8524" s="177" t="s">
        <v>1023</v>
      </c>
      <c r="Q8524" s="177" t="s">
        <v>4629</v>
      </c>
      <c r="R8524" s="177" t="s">
        <v>600</v>
      </c>
      <c r="S8524" s="182" t="s">
        <v>601</v>
      </c>
      <c r="T8524" s="177" t="s">
        <v>1565</v>
      </c>
      <c r="U8524" s="177" t="s">
        <v>739</v>
      </c>
      <c r="V8524" s="177" t="s">
        <v>1336</v>
      </c>
      <c r="X8524" s="177" t="s">
        <v>673</v>
      </c>
      <c r="Y8524" s="177" t="s">
        <v>674</v>
      </c>
      <c r="Z8524" s="177" t="s">
        <v>739</v>
      </c>
      <c r="AA8524" s="177" t="s">
        <v>1404</v>
      </c>
      <c r="AB8524" s="177" t="s">
        <v>20309</v>
      </c>
      <c r="AC8524" s="177" t="s">
        <v>27042</v>
      </c>
      <c r="AD8524" s="177" t="s">
        <v>29857</v>
      </c>
      <c r="AE8524" s="177" t="s">
        <v>526</v>
      </c>
      <c r="AQ8524" s="177"/>
      <c r="AT8524" s="177"/>
      <c r="AU8524" s="177"/>
      <c r="AV8524" s="177"/>
      <c r="AW8524" s="177"/>
    </row>
    <row r="8525" spans="1:62">
      <c r="A8525" s="170" t="s">
        <v>29818</v>
      </c>
      <c r="B8525" s="177" t="s">
        <v>29819</v>
      </c>
      <c r="D8525" s="177" t="s">
        <v>508</v>
      </c>
      <c r="E8525" s="177" t="s">
        <v>847</v>
      </c>
      <c r="F8525" s="177" t="s">
        <v>29858</v>
      </c>
      <c r="I8525" s="177" t="s">
        <v>1647</v>
      </c>
      <c r="J8525" s="178">
        <v>40931</v>
      </c>
      <c r="K8525" s="178">
        <v>40931</v>
      </c>
      <c r="L8525" s="177" t="s">
        <v>550</v>
      </c>
      <c r="M8525" s="177" t="s">
        <v>29821</v>
      </c>
      <c r="N8525" s="177" t="s">
        <v>29821</v>
      </c>
      <c r="O8525" s="177" t="s">
        <v>195</v>
      </c>
      <c r="P8525" s="177" t="s">
        <v>2442</v>
      </c>
      <c r="Q8525" s="177" t="s">
        <v>515</v>
      </c>
      <c r="R8525" s="177" t="s">
        <v>600</v>
      </c>
      <c r="S8525" s="177" t="s">
        <v>601</v>
      </c>
      <c r="U8525" s="177" t="s">
        <v>702</v>
      </c>
      <c r="V8525" s="177" t="s">
        <v>7608</v>
      </c>
      <c r="X8525" s="177" t="s">
        <v>943</v>
      </c>
      <c r="Y8525" s="177" t="s">
        <v>674</v>
      </c>
      <c r="Z8525" s="177" t="s">
        <v>702</v>
      </c>
      <c r="AA8525" s="177" t="s">
        <v>16725</v>
      </c>
      <c r="AB8525" s="177" t="s">
        <v>29859</v>
      </c>
      <c r="AQ8525" s="177" t="s">
        <v>19306</v>
      </c>
      <c r="AT8525" s="177"/>
      <c r="AU8525" s="177"/>
      <c r="AV8525" s="177"/>
      <c r="AW8525" s="177"/>
    </row>
    <row r="8526" spans="1:62">
      <c r="A8526" s="170" t="s">
        <v>29818</v>
      </c>
      <c r="B8526" s="177" t="s">
        <v>29819</v>
      </c>
      <c r="D8526" s="177" t="s">
        <v>508</v>
      </c>
      <c r="E8526" s="177" t="s">
        <v>852</v>
      </c>
      <c r="F8526" s="177" t="s">
        <v>29860</v>
      </c>
      <c r="I8526" s="177" t="s">
        <v>1647</v>
      </c>
      <c r="J8526" s="178">
        <v>40931</v>
      </c>
      <c r="K8526" s="178">
        <v>40931</v>
      </c>
      <c r="L8526" s="177" t="s">
        <v>550</v>
      </c>
      <c r="M8526" s="177" t="s">
        <v>29821</v>
      </c>
      <c r="N8526" s="177" t="s">
        <v>29821</v>
      </c>
      <c r="O8526" s="177" t="s">
        <v>195</v>
      </c>
      <c r="P8526" s="177" t="s">
        <v>1023</v>
      </c>
      <c r="Q8526" s="177" t="s">
        <v>614</v>
      </c>
      <c r="R8526" s="177" t="s">
        <v>600</v>
      </c>
      <c r="S8526" s="177" t="s">
        <v>601</v>
      </c>
      <c r="T8526" s="177" t="s">
        <v>2104</v>
      </c>
      <c r="U8526" s="177" t="s">
        <v>579</v>
      </c>
      <c r="V8526" s="177" t="s">
        <v>1757</v>
      </c>
      <c r="X8526" s="177" t="s">
        <v>890</v>
      </c>
      <c r="Y8526" s="177" t="s">
        <v>891</v>
      </c>
      <c r="Z8526" s="177" t="s">
        <v>579</v>
      </c>
      <c r="AA8526" s="177" t="s">
        <v>1185</v>
      </c>
      <c r="AC8526" s="177" t="s">
        <v>3011</v>
      </c>
      <c r="AD8526" s="177" t="s">
        <v>29861</v>
      </c>
      <c r="AE8526" s="177" t="s">
        <v>526</v>
      </c>
      <c r="AQ8526" s="177"/>
      <c r="AT8526" s="177"/>
      <c r="AU8526" s="177"/>
      <c r="AV8526" s="177"/>
      <c r="AW8526" s="177"/>
    </row>
    <row r="8527" spans="1:62">
      <c r="A8527" s="170" t="s">
        <v>29818</v>
      </c>
      <c r="B8527" s="177" t="s">
        <v>29819</v>
      </c>
      <c r="D8527" s="177" t="s">
        <v>508</v>
      </c>
      <c r="E8527" s="177" t="s">
        <v>1141</v>
      </c>
      <c r="F8527" s="177" t="s">
        <v>29862</v>
      </c>
      <c r="I8527" s="177" t="s">
        <v>1647</v>
      </c>
      <c r="J8527" s="178">
        <v>40931</v>
      </c>
      <c r="K8527" s="178">
        <v>40931</v>
      </c>
      <c r="L8527" s="177" t="s">
        <v>550</v>
      </c>
      <c r="M8527" s="177" t="s">
        <v>29821</v>
      </c>
      <c r="N8527" s="177" t="s">
        <v>29821</v>
      </c>
      <c r="O8527" s="177" t="s">
        <v>195</v>
      </c>
      <c r="P8527" s="177" t="s">
        <v>1816</v>
      </c>
      <c r="Q8527" s="177" t="s">
        <v>614</v>
      </c>
      <c r="R8527" s="177" t="s">
        <v>600</v>
      </c>
      <c r="S8527" s="177" t="s">
        <v>601</v>
      </c>
      <c r="T8527" s="177" t="s">
        <v>4769</v>
      </c>
      <c r="U8527" s="177" t="s">
        <v>579</v>
      </c>
      <c r="V8527" s="177" t="s">
        <v>29863</v>
      </c>
      <c r="X8527" s="177" t="s">
        <v>2589</v>
      </c>
      <c r="Y8527" s="177" t="s">
        <v>674</v>
      </c>
      <c r="Z8527" s="177" t="s">
        <v>579</v>
      </c>
      <c r="AA8527" s="177" t="s">
        <v>29864</v>
      </c>
      <c r="AC8527" s="177" t="s">
        <v>23152</v>
      </c>
      <c r="AD8527" s="177" t="s">
        <v>29865</v>
      </c>
      <c r="AE8527" s="177" t="s">
        <v>1064</v>
      </c>
      <c r="AQ8527" s="177"/>
      <c r="AT8527" s="177"/>
      <c r="AU8527" s="177"/>
      <c r="AV8527" s="177"/>
      <c r="AW8527" s="177"/>
    </row>
    <row r="8528" spans="1:62">
      <c r="A8528" s="170" t="s">
        <v>29818</v>
      </c>
      <c r="B8528" s="177" t="s">
        <v>29819</v>
      </c>
      <c r="D8528" s="177" t="s">
        <v>508</v>
      </c>
      <c r="E8528" s="177" t="s">
        <v>2639</v>
      </c>
      <c r="F8528" s="177" t="s">
        <v>29866</v>
      </c>
      <c r="I8528" s="177" t="s">
        <v>1647</v>
      </c>
      <c r="J8528" s="178">
        <v>40931</v>
      </c>
      <c r="K8528" s="178">
        <v>40931</v>
      </c>
      <c r="L8528" s="177" t="s">
        <v>550</v>
      </c>
      <c r="M8528" s="177" t="s">
        <v>29821</v>
      </c>
      <c r="N8528" s="177" t="s">
        <v>29821</v>
      </c>
      <c r="O8528" s="177" t="s">
        <v>195</v>
      </c>
      <c r="P8528" s="177" t="s">
        <v>711</v>
      </c>
      <c r="Q8528" s="177" t="s">
        <v>10749</v>
      </c>
      <c r="R8528" s="177" t="s">
        <v>600</v>
      </c>
      <c r="S8528" s="177" t="s">
        <v>601</v>
      </c>
      <c r="T8528" s="177" t="s">
        <v>602</v>
      </c>
      <c r="U8528" s="177" t="s">
        <v>712</v>
      </c>
      <c r="V8528" s="177" t="s">
        <v>1681</v>
      </c>
      <c r="X8528" s="177" t="s">
        <v>943</v>
      </c>
      <c r="Y8528" s="177" t="s">
        <v>674</v>
      </c>
      <c r="Z8528" s="177" t="s">
        <v>712</v>
      </c>
      <c r="AA8528" s="177" t="s">
        <v>1078</v>
      </c>
      <c r="AC8528" s="177" t="s">
        <v>3011</v>
      </c>
      <c r="AD8528" s="177" t="s">
        <v>29867</v>
      </c>
      <c r="AE8528" s="177" t="s">
        <v>526</v>
      </c>
      <c r="AQ8528" s="177"/>
      <c r="AT8528" s="177"/>
      <c r="AU8528" s="177"/>
      <c r="AV8528" s="177"/>
      <c r="AW8528" s="177"/>
    </row>
    <row r="8529" spans="1:58">
      <c r="A8529" s="170" t="s">
        <v>29818</v>
      </c>
      <c r="B8529" s="177" t="s">
        <v>29819</v>
      </c>
      <c r="D8529" s="177" t="s">
        <v>508</v>
      </c>
      <c r="E8529" s="170" t="s">
        <v>24720</v>
      </c>
      <c r="F8529" s="177" t="s">
        <v>29868</v>
      </c>
      <c r="I8529" s="177" t="s">
        <v>1647</v>
      </c>
      <c r="J8529" s="178">
        <v>40931</v>
      </c>
      <c r="K8529" s="178">
        <v>40931</v>
      </c>
      <c r="L8529" s="177" t="s">
        <v>513</v>
      </c>
      <c r="M8529" s="177" t="s">
        <v>29845</v>
      </c>
      <c r="N8529" s="177" t="s">
        <v>29821</v>
      </c>
      <c r="O8529" s="177" t="s">
        <v>437</v>
      </c>
      <c r="P8529" s="177" t="s">
        <v>517</v>
      </c>
      <c r="Q8529" s="177" t="s">
        <v>5589</v>
      </c>
      <c r="R8529" s="177" t="s">
        <v>516</v>
      </c>
      <c r="S8529" s="177" t="s">
        <v>517</v>
      </c>
      <c r="T8529" s="177" t="s">
        <v>4769</v>
      </c>
      <c r="U8529" s="177" t="s">
        <v>666</v>
      </c>
      <c r="V8529" s="177" t="s">
        <v>667</v>
      </c>
      <c r="W8529" s="177" t="s">
        <v>520</v>
      </c>
      <c r="X8529" s="177" t="s">
        <v>677</v>
      </c>
      <c r="Y8529" s="177" t="s">
        <v>29869</v>
      </c>
      <c r="Z8529" s="177" t="s">
        <v>29870</v>
      </c>
      <c r="AA8529" s="177" t="s">
        <v>524</v>
      </c>
      <c r="AB8529" s="177" t="s">
        <v>29869</v>
      </c>
      <c r="AC8529" s="177" t="s">
        <v>29871</v>
      </c>
      <c r="AD8529" s="177" t="s">
        <v>524</v>
      </c>
      <c r="AE8529" s="177" t="s">
        <v>29872</v>
      </c>
      <c r="AF8529" s="177" t="s">
        <v>29873</v>
      </c>
      <c r="AG8529" s="177" t="s">
        <v>524</v>
      </c>
      <c r="AQ8529" s="177"/>
      <c r="AT8529" s="177"/>
      <c r="AU8529" s="177"/>
      <c r="AV8529" s="177"/>
      <c r="AW8529" s="177"/>
      <c r="BF8529" s="177" t="s">
        <v>20357</v>
      </c>
    </row>
    <row r="8530" spans="1:58">
      <c r="A8530" s="170" t="s">
        <v>29818</v>
      </c>
      <c r="B8530" s="177" t="s">
        <v>29819</v>
      </c>
      <c r="D8530" s="177" t="s">
        <v>508</v>
      </c>
      <c r="E8530" s="170" t="s">
        <v>24724</v>
      </c>
      <c r="F8530" s="177" t="s">
        <v>29874</v>
      </c>
      <c r="I8530" s="177" t="s">
        <v>1647</v>
      </c>
      <c r="J8530" s="178">
        <v>40931</v>
      </c>
      <c r="K8530" s="178">
        <v>40931</v>
      </c>
      <c r="L8530" s="177" t="s">
        <v>513</v>
      </c>
      <c r="M8530" s="177" t="s">
        <v>29845</v>
      </c>
      <c r="N8530" s="177" t="s">
        <v>29821</v>
      </c>
      <c r="O8530" s="177" t="s">
        <v>437</v>
      </c>
      <c r="P8530" s="177" t="s">
        <v>517</v>
      </c>
      <c r="Q8530" s="177" t="s">
        <v>5575</v>
      </c>
      <c r="R8530" s="177" t="s">
        <v>516</v>
      </c>
      <c r="S8530" s="177" t="s">
        <v>517</v>
      </c>
      <c r="T8530" s="177" t="s">
        <v>3762</v>
      </c>
      <c r="U8530" s="177" t="s">
        <v>666</v>
      </c>
      <c r="V8530" s="177" t="s">
        <v>667</v>
      </c>
      <c r="W8530" s="177" t="s">
        <v>520</v>
      </c>
      <c r="X8530" s="177" t="s">
        <v>677</v>
      </c>
      <c r="Y8530" s="177" t="s">
        <v>2450</v>
      </c>
      <c r="Z8530" s="177" t="s">
        <v>29871</v>
      </c>
      <c r="AA8530" s="177" t="s">
        <v>524</v>
      </c>
      <c r="AB8530" s="177" t="s">
        <v>2450</v>
      </c>
      <c r="AC8530" s="177" t="s">
        <v>29870</v>
      </c>
      <c r="AD8530" s="177" t="s">
        <v>524</v>
      </c>
      <c r="AE8530" s="177" t="s">
        <v>2450</v>
      </c>
      <c r="AF8530" s="177" t="s">
        <v>29873</v>
      </c>
      <c r="AG8530" s="177" t="s">
        <v>524</v>
      </c>
      <c r="AQ8530" s="177"/>
      <c r="AT8530" s="177"/>
      <c r="AU8530" s="177"/>
      <c r="AV8530" s="177"/>
      <c r="AW8530" s="177"/>
      <c r="BF8530" s="177" t="s">
        <v>991</v>
      </c>
    </row>
    <row r="8531" spans="1:58">
      <c r="A8531" s="170" t="s">
        <v>29818</v>
      </c>
      <c r="B8531" s="177" t="s">
        <v>29819</v>
      </c>
      <c r="D8531" s="177" t="s">
        <v>508</v>
      </c>
      <c r="E8531" s="177" t="s">
        <v>1151</v>
      </c>
      <c r="F8531" s="177" t="s">
        <v>29875</v>
      </c>
      <c r="I8531" s="177" t="s">
        <v>1647</v>
      </c>
      <c r="J8531" s="178">
        <v>40931</v>
      </c>
      <c r="K8531" s="178">
        <v>40931</v>
      </c>
      <c r="L8531" s="177" t="s">
        <v>513</v>
      </c>
      <c r="M8531" s="177" t="s">
        <v>29845</v>
      </c>
      <c r="N8531" s="177" t="s">
        <v>29821</v>
      </c>
      <c r="O8531" s="177" t="s">
        <v>437</v>
      </c>
      <c r="P8531" s="177" t="s">
        <v>973</v>
      </c>
      <c r="R8531" s="177" t="s">
        <v>973</v>
      </c>
      <c r="S8531" s="177" t="s">
        <v>973</v>
      </c>
      <c r="T8531" s="177" t="s">
        <v>1893</v>
      </c>
      <c r="U8531" s="177" t="s">
        <v>518</v>
      </c>
      <c r="V8531" s="177" t="s">
        <v>667</v>
      </c>
      <c r="W8531" s="177" t="s">
        <v>520</v>
      </c>
      <c r="X8531" s="177" t="s">
        <v>714</v>
      </c>
      <c r="Y8531" s="177" t="s">
        <v>2480</v>
      </c>
      <c r="Z8531" s="177" t="s">
        <v>29876</v>
      </c>
      <c r="AA8531" s="177" t="s">
        <v>524</v>
      </c>
      <c r="AB8531" s="177" t="s">
        <v>2480</v>
      </c>
      <c r="AC8531" s="177" t="s">
        <v>29877</v>
      </c>
      <c r="AD8531" s="177" t="s">
        <v>524</v>
      </c>
      <c r="AQ8531" s="177"/>
      <c r="AT8531" s="177"/>
      <c r="AU8531" s="177"/>
      <c r="AV8531" s="177"/>
      <c r="AW8531" s="177"/>
      <c r="BF8531" s="177" t="s">
        <v>17557</v>
      </c>
    </row>
    <row r="8532" spans="1:58">
      <c r="A8532" s="170" t="s">
        <v>29818</v>
      </c>
      <c r="B8532" s="177" t="s">
        <v>29819</v>
      </c>
      <c r="D8532" s="177" t="s">
        <v>508</v>
      </c>
      <c r="E8532" s="177" t="s">
        <v>1154</v>
      </c>
      <c r="F8532" s="177" t="s">
        <v>29878</v>
      </c>
      <c r="I8532" s="177" t="s">
        <v>1647</v>
      </c>
      <c r="J8532" s="178">
        <v>40931</v>
      </c>
      <c r="K8532" s="178">
        <v>40931</v>
      </c>
      <c r="L8532" s="177" t="s">
        <v>513</v>
      </c>
      <c r="M8532" s="177" t="s">
        <v>29845</v>
      </c>
      <c r="N8532" s="177" t="s">
        <v>29821</v>
      </c>
      <c r="O8532" s="177" t="s">
        <v>437</v>
      </c>
      <c r="P8532" s="177" t="s">
        <v>680</v>
      </c>
      <c r="R8532" s="177" t="s">
        <v>680</v>
      </c>
      <c r="S8532" s="177" t="s">
        <v>680</v>
      </c>
      <c r="T8532" s="177" t="s">
        <v>2024</v>
      </c>
      <c r="U8532" s="177" t="s">
        <v>666</v>
      </c>
      <c r="V8532" s="177" t="s">
        <v>681</v>
      </c>
      <c r="W8532" s="177" t="s">
        <v>520</v>
      </c>
      <c r="X8532" s="177" t="s">
        <v>682</v>
      </c>
      <c r="Y8532" s="177" t="s">
        <v>20360</v>
      </c>
      <c r="Z8532" s="177" t="s">
        <v>29879</v>
      </c>
      <c r="AA8532" s="177" t="s">
        <v>524</v>
      </c>
      <c r="AB8532" s="177" t="s">
        <v>20360</v>
      </c>
      <c r="AC8532" s="177" t="s">
        <v>29880</v>
      </c>
      <c r="AD8532" s="177" t="s">
        <v>524</v>
      </c>
      <c r="AE8532" s="177" t="s">
        <v>20360</v>
      </c>
      <c r="AF8532" s="177" t="s">
        <v>29881</v>
      </c>
      <c r="AG8532" s="177" t="s">
        <v>524</v>
      </c>
      <c r="AQ8532" s="177"/>
      <c r="AT8532" s="177" t="s">
        <v>20360</v>
      </c>
      <c r="AU8532" s="177" t="s">
        <v>29882</v>
      </c>
      <c r="AV8532" s="177" t="s">
        <v>524</v>
      </c>
      <c r="AW8532" s="177"/>
      <c r="BF8532" s="177" t="s">
        <v>3641</v>
      </c>
    </row>
    <row r="8533" spans="1:58">
      <c r="A8533" s="170" t="s">
        <v>29818</v>
      </c>
      <c r="B8533" s="177" t="s">
        <v>29819</v>
      </c>
      <c r="D8533" s="177" t="s">
        <v>508</v>
      </c>
      <c r="E8533" s="177" t="s">
        <v>2662</v>
      </c>
      <c r="F8533" s="177" t="s">
        <v>29883</v>
      </c>
      <c r="I8533" s="177" t="s">
        <v>1647</v>
      </c>
      <c r="J8533" s="178">
        <v>40931</v>
      </c>
      <c r="K8533" s="178">
        <v>40931</v>
      </c>
      <c r="L8533" s="177" t="s">
        <v>513</v>
      </c>
      <c r="M8533" s="177" t="s">
        <v>29845</v>
      </c>
      <c r="N8533" s="177" t="s">
        <v>29821</v>
      </c>
      <c r="O8533" s="177" t="s">
        <v>195</v>
      </c>
      <c r="R8533" s="177" t="s">
        <v>731</v>
      </c>
      <c r="S8533" s="177" t="s">
        <v>2609</v>
      </c>
      <c r="T8533" s="177" t="s">
        <v>805</v>
      </c>
      <c r="U8533" s="177" t="s">
        <v>646</v>
      </c>
      <c r="V8533" s="177" t="s">
        <v>645</v>
      </c>
      <c r="W8533" s="177" t="s">
        <v>798</v>
      </c>
      <c r="X8533" s="177" t="s">
        <v>784</v>
      </c>
      <c r="Z8533" s="177" t="s">
        <v>646</v>
      </c>
      <c r="AA8533" s="177" t="s">
        <v>20392</v>
      </c>
      <c r="AB8533" s="177" t="s">
        <v>29884</v>
      </c>
      <c r="AC8533" s="177" t="s">
        <v>2461</v>
      </c>
      <c r="AD8533" s="177" t="s">
        <v>29885</v>
      </c>
      <c r="AE8533" s="177" t="s">
        <v>526</v>
      </c>
      <c r="AQ8533" s="177"/>
      <c r="AT8533" s="177"/>
      <c r="AU8533" s="177"/>
      <c r="AV8533" s="177"/>
      <c r="AW8533" s="177"/>
    </row>
    <row r="8534" spans="1:58">
      <c r="A8534" s="170" t="s">
        <v>29818</v>
      </c>
      <c r="B8534" s="177" t="s">
        <v>29819</v>
      </c>
      <c r="D8534" s="177" t="s">
        <v>508</v>
      </c>
      <c r="E8534" s="177" t="s">
        <v>1160</v>
      </c>
      <c r="F8534" s="177" t="s">
        <v>29886</v>
      </c>
      <c r="I8534" s="177" t="s">
        <v>1647</v>
      </c>
      <c r="J8534" s="178">
        <v>40931</v>
      </c>
      <c r="K8534" s="178">
        <v>40931</v>
      </c>
      <c r="L8534" s="177" t="s">
        <v>550</v>
      </c>
      <c r="M8534" s="177" t="s">
        <v>29821</v>
      </c>
      <c r="N8534" s="177" t="s">
        <v>29821</v>
      </c>
      <c r="O8534" s="177" t="s">
        <v>195</v>
      </c>
      <c r="P8534" s="177" t="s">
        <v>1023</v>
      </c>
      <c r="Q8534" s="177" t="s">
        <v>2615</v>
      </c>
      <c r="R8534" s="177" t="s">
        <v>731</v>
      </c>
      <c r="S8534" s="177" t="s">
        <v>4709</v>
      </c>
      <c r="T8534" s="177" t="s">
        <v>579</v>
      </c>
      <c r="U8534" s="177" t="s">
        <v>712</v>
      </c>
      <c r="V8534" s="177" t="s">
        <v>828</v>
      </c>
      <c r="X8534" s="177" t="s">
        <v>1954</v>
      </c>
      <c r="Y8534" s="177" t="s">
        <v>4901</v>
      </c>
      <c r="Z8534" s="177" t="s">
        <v>712</v>
      </c>
      <c r="AA8534" s="177" t="s">
        <v>20557</v>
      </c>
      <c r="AB8534" s="177" t="s">
        <v>29887</v>
      </c>
      <c r="AC8534" s="177" t="s">
        <v>13952</v>
      </c>
      <c r="AD8534" s="177" t="s">
        <v>29888</v>
      </c>
      <c r="AE8534" s="177" t="s">
        <v>583</v>
      </c>
      <c r="AQ8534" s="177"/>
      <c r="AT8534" s="177"/>
      <c r="AU8534" s="177"/>
      <c r="AV8534" s="177"/>
      <c r="AW8534" s="177"/>
    </row>
    <row r="8535" spans="1:58">
      <c r="A8535" s="170" t="s">
        <v>29818</v>
      </c>
      <c r="B8535" s="177" t="s">
        <v>29819</v>
      </c>
      <c r="D8535" s="177" t="s">
        <v>508</v>
      </c>
      <c r="E8535" s="177" t="s">
        <v>1166</v>
      </c>
      <c r="F8535" s="177" t="s">
        <v>29889</v>
      </c>
      <c r="I8535" s="177" t="s">
        <v>1647</v>
      </c>
      <c r="J8535" s="178">
        <v>40931</v>
      </c>
      <c r="K8535" s="178">
        <v>40931</v>
      </c>
      <c r="L8535" s="177" t="s">
        <v>550</v>
      </c>
      <c r="M8535" s="177" t="s">
        <v>29821</v>
      </c>
      <c r="N8535" s="177" t="s">
        <v>29821</v>
      </c>
      <c r="O8535" s="177" t="s">
        <v>195</v>
      </c>
      <c r="R8535" s="177" t="s">
        <v>731</v>
      </c>
      <c r="S8535" s="177" t="s">
        <v>4709</v>
      </c>
      <c r="T8535" s="177" t="s">
        <v>748</v>
      </c>
      <c r="U8535" s="177" t="s">
        <v>712</v>
      </c>
      <c r="V8535" s="177" t="s">
        <v>754</v>
      </c>
      <c r="W8535" s="177" t="s">
        <v>557</v>
      </c>
      <c r="X8535" s="177" t="s">
        <v>1954</v>
      </c>
      <c r="Y8535" s="177" t="s">
        <v>4901</v>
      </c>
      <c r="Z8535" s="177" t="s">
        <v>712</v>
      </c>
      <c r="AA8535" s="177" t="s">
        <v>755</v>
      </c>
      <c r="AB8535" s="177" t="s">
        <v>29890</v>
      </c>
      <c r="AC8535" s="177" t="s">
        <v>13952</v>
      </c>
      <c r="AD8535" s="177" t="s">
        <v>29891</v>
      </c>
      <c r="AE8535" s="177" t="s">
        <v>583</v>
      </c>
      <c r="AQ8535" s="177"/>
      <c r="AT8535" s="177"/>
      <c r="AU8535" s="177"/>
      <c r="AV8535" s="177"/>
      <c r="AW8535" s="177"/>
    </row>
    <row r="8536" spans="1:58">
      <c r="A8536" s="170" t="s">
        <v>29818</v>
      </c>
      <c r="B8536" s="177" t="s">
        <v>29819</v>
      </c>
      <c r="D8536" s="177" t="s">
        <v>508</v>
      </c>
      <c r="E8536" s="177" t="s">
        <v>1172</v>
      </c>
      <c r="F8536" s="177" t="s">
        <v>29892</v>
      </c>
      <c r="I8536" s="177" t="s">
        <v>1647</v>
      </c>
      <c r="J8536" s="178">
        <v>40931</v>
      </c>
      <c r="K8536" s="178">
        <v>40931</v>
      </c>
      <c r="L8536" s="177" t="s">
        <v>513</v>
      </c>
      <c r="M8536" s="177" t="s">
        <v>29845</v>
      </c>
      <c r="N8536" s="177" t="s">
        <v>29821</v>
      </c>
      <c r="O8536" s="177" t="s">
        <v>195</v>
      </c>
      <c r="R8536" s="177" t="s">
        <v>731</v>
      </c>
      <c r="S8536" s="177" t="s">
        <v>2609</v>
      </c>
      <c r="T8536" s="177" t="s">
        <v>646</v>
      </c>
      <c r="U8536" s="177" t="s">
        <v>646</v>
      </c>
      <c r="V8536" s="177" t="s">
        <v>6885</v>
      </c>
      <c r="W8536" s="177" t="s">
        <v>783</v>
      </c>
      <c r="X8536" s="177" t="s">
        <v>784</v>
      </c>
      <c r="Z8536" s="177" t="s">
        <v>646</v>
      </c>
      <c r="AA8536" s="177" t="s">
        <v>22888</v>
      </c>
      <c r="AB8536" s="177" t="s">
        <v>29893</v>
      </c>
      <c r="AC8536" s="177" t="s">
        <v>2461</v>
      </c>
      <c r="AD8536" s="177" t="s">
        <v>29894</v>
      </c>
      <c r="AE8536" s="177" t="s">
        <v>526</v>
      </c>
      <c r="AQ8536" s="177"/>
      <c r="AT8536" s="177"/>
      <c r="AU8536" s="177"/>
      <c r="AV8536" s="177"/>
      <c r="AW8536" s="177"/>
    </row>
    <row r="8537" spans="1:58">
      <c r="A8537" s="170" t="s">
        <v>29818</v>
      </c>
      <c r="B8537" s="177" t="s">
        <v>29819</v>
      </c>
      <c r="D8537" s="177" t="s">
        <v>508</v>
      </c>
      <c r="E8537" s="177" t="s">
        <v>1175</v>
      </c>
      <c r="F8537" s="177" t="s">
        <v>29895</v>
      </c>
      <c r="I8537" s="177" t="s">
        <v>1647</v>
      </c>
      <c r="J8537" s="178">
        <v>40931</v>
      </c>
      <c r="K8537" s="178">
        <v>40931</v>
      </c>
      <c r="L8537" s="177" t="s">
        <v>550</v>
      </c>
      <c r="M8537" s="177" t="s">
        <v>29821</v>
      </c>
      <c r="N8537" s="177" t="s">
        <v>29821</v>
      </c>
      <c r="O8537" s="177" t="s">
        <v>195</v>
      </c>
      <c r="R8537" s="177" t="s">
        <v>600</v>
      </c>
      <c r="S8537" s="177" t="s">
        <v>601</v>
      </c>
      <c r="T8537" s="177" t="s">
        <v>748</v>
      </c>
      <c r="U8537" s="177" t="s">
        <v>555</v>
      </c>
      <c r="V8537" s="177" t="s">
        <v>2367</v>
      </c>
      <c r="W8537" s="177" t="s">
        <v>3442</v>
      </c>
      <c r="X8537" s="177" t="s">
        <v>943</v>
      </c>
      <c r="Y8537" s="177" t="s">
        <v>674</v>
      </c>
      <c r="Z8537" s="177" t="s">
        <v>555</v>
      </c>
      <c r="AA8537" s="177" t="s">
        <v>1399</v>
      </c>
      <c r="AB8537" s="177" t="s">
        <v>29896</v>
      </c>
      <c r="AC8537" s="177" t="s">
        <v>13948</v>
      </c>
      <c r="AD8537" s="177" t="s">
        <v>29897</v>
      </c>
      <c r="AE8537" s="177" t="s">
        <v>870</v>
      </c>
      <c r="AQ8537" s="177"/>
      <c r="AT8537" s="177"/>
      <c r="AU8537" s="177"/>
      <c r="AV8537" s="177"/>
      <c r="AW8537" s="177"/>
    </row>
    <row r="8538" spans="1:58">
      <c r="A8538" s="170" t="s">
        <v>29818</v>
      </c>
      <c r="B8538" s="177" t="s">
        <v>29819</v>
      </c>
      <c r="D8538" s="177" t="s">
        <v>508</v>
      </c>
      <c r="E8538" s="177" t="s">
        <v>1774</v>
      </c>
      <c r="F8538" s="177" t="s">
        <v>29898</v>
      </c>
      <c r="I8538" s="177" t="s">
        <v>1647</v>
      </c>
      <c r="J8538" s="178">
        <v>40931</v>
      </c>
      <c r="K8538" s="178">
        <v>40931</v>
      </c>
      <c r="L8538" s="177" t="s">
        <v>550</v>
      </c>
      <c r="M8538" s="177" t="s">
        <v>29821</v>
      </c>
      <c r="N8538" s="177" t="s">
        <v>29821</v>
      </c>
      <c r="O8538" s="177" t="s">
        <v>195</v>
      </c>
      <c r="R8538" s="177" t="s">
        <v>600</v>
      </c>
      <c r="S8538" s="177" t="s">
        <v>601</v>
      </c>
      <c r="T8538" s="177" t="s">
        <v>805</v>
      </c>
      <c r="U8538" s="177" t="s">
        <v>702</v>
      </c>
      <c r="V8538" s="177" t="s">
        <v>2285</v>
      </c>
      <c r="X8538" s="177" t="s">
        <v>890</v>
      </c>
      <c r="Y8538" s="177" t="s">
        <v>891</v>
      </c>
      <c r="Z8538" s="177" t="s">
        <v>702</v>
      </c>
      <c r="AA8538" s="177" t="s">
        <v>1092</v>
      </c>
      <c r="AC8538" s="177" t="s">
        <v>3011</v>
      </c>
      <c r="AD8538" s="177" t="s">
        <v>29899</v>
      </c>
      <c r="AE8538" s="177" t="s">
        <v>526</v>
      </c>
      <c r="AQ8538" s="177"/>
      <c r="AT8538" s="177"/>
      <c r="AU8538" s="177"/>
      <c r="AV8538" s="177"/>
      <c r="AW8538" s="177"/>
    </row>
    <row r="8539" spans="1:58">
      <c r="A8539" s="170" t="s">
        <v>29818</v>
      </c>
      <c r="B8539" s="177" t="s">
        <v>29819</v>
      </c>
      <c r="D8539" s="177" t="s">
        <v>508</v>
      </c>
      <c r="E8539" s="177" t="s">
        <v>1181</v>
      </c>
      <c r="F8539" s="177" t="s">
        <v>29900</v>
      </c>
      <c r="I8539" s="177" t="s">
        <v>1647</v>
      </c>
      <c r="J8539" s="178">
        <v>40931</v>
      </c>
      <c r="K8539" s="178">
        <v>40931</v>
      </c>
      <c r="L8539" s="177" t="s">
        <v>550</v>
      </c>
      <c r="M8539" s="177" t="s">
        <v>29821</v>
      </c>
      <c r="N8539" s="177" t="s">
        <v>29821</v>
      </c>
      <c r="O8539" s="177" t="s">
        <v>195</v>
      </c>
      <c r="P8539" s="177" t="s">
        <v>1023</v>
      </c>
      <c r="Q8539" s="177" t="s">
        <v>29901</v>
      </c>
      <c r="R8539" s="177" t="s">
        <v>600</v>
      </c>
      <c r="S8539" s="177" t="s">
        <v>601</v>
      </c>
      <c r="T8539" s="177" t="s">
        <v>1772</v>
      </c>
      <c r="U8539" s="177" t="s">
        <v>702</v>
      </c>
      <c r="V8539" s="177" t="s">
        <v>2802</v>
      </c>
      <c r="X8539" s="177" t="s">
        <v>890</v>
      </c>
      <c r="Y8539" s="177" t="s">
        <v>891</v>
      </c>
      <c r="Z8539" s="177" t="s">
        <v>702</v>
      </c>
      <c r="AA8539" s="177" t="s">
        <v>1434</v>
      </c>
      <c r="AC8539" s="177" t="s">
        <v>13952</v>
      </c>
      <c r="AD8539" s="177" t="s">
        <v>29902</v>
      </c>
      <c r="AE8539" s="177" t="s">
        <v>583</v>
      </c>
      <c r="AQ8539" s="177"/>
      <c r="AT8539" s="177"/>
      <c r="AU8539" s="177"/>
      <c r="AV8539" s="177"/>
      <c r="AW8539" s="177"/>
    </row>
    <row r="8540" spans="1:58">
      <c r="A8540" s="170" t="s">
        <v>29818</v>
      </c>
      <c r="B8540" s="177" t="s">
        <v>29819</v>
      </c>
      <c r="D8540" s="177" t="s">
        <v>508</v>
      </c>
      <c r="E8540" s="177" t="s">
        <v>760</v>
      </c>
      <c r="F8540" s="177" t="s">
        <v>29903</v>
      </c>
      <c r="I8540" s="177" t="s">
        <v>1647</v>
      </c>
      <c r="J8540" s="178">
        <v>40931</v>
      </c>
      <c r="K8540" s="178">
        <v>40931</v>
      </c>
      <c r="L8540" s="177" t="s">
        <v>550</v>
      </c>
      <c r="M8540" s="177" t="s">
        <v>29821</v>
      </c>
      <c r="N8540" s="177" t="s">
        <v>29821</v>
      </c>
      <c r="O8540" s="177" t="s">
        <v>195</v>
      </c>
      <c r="R8540" s="177" t="s">
        <v>600</v>
      </c>
      <c r="S8540" s="177" t="s">
        <v>601</v>
      </c>
      <c r="T8540" s="177" t="s">
        <v>690</v>
      </c>
      <c r="U8540" s="177" t="s">
        <v>646</v>
      </c>
      <c r="V8540" s="177" t="s">
        <v>5940</v>
      </c>
      <c r="X8540" s="177" t="s">
        <v>890</v>
      </c>
      <c r="Y8540" s="177" t="s">
        <v>891</v>
      </c>
      <c r="Z8540" s="177" t="s">
        <v>646</v>
      </c>
      <c r="AA8540" s="177" t="s">
        <v>6647</v>
      </c>
      <c r="AB8540" s="177" t="s">
        <v>29904</v>
      </c>
      <c r="AC8540" s="177" t="s">
        <v>3011</v>
      </c>
      <c r="AD8540" s="177" t="s">
        <v>29905</v>
      </c>
      <c r="AE8540" s="177" t="s">
        <v>526</v>
      </c>
      <c r="AQ8540" s="177"/>
      <c r="AT8540" s="177"/>
      <c r="AU8540" s="177"/>
      <c r="AV8540" s="177"/>
      <c r="AW8540" s="177"/>
    </row>
    <row r="8541" spans="1:58">
      <c r="A8541" s="170" t="s">
        <v>29818</v>
      </c>
      <c r="B8541" s="177" t="s">
        <v>29819</v>
      </c>
      <c r="D8541" s="177" t="s">
        <v>508</v>
      </c>
      <c r="E8541" s="177" t="s">
        <v>770</v>
      </c>
      <c r="F8541" s="177" t="s">
        <v>29906</v>
      </c>
      <c r="I8541" s="177" t="s">
        <v>1647</v>
      </c>
      <c r="J8541" s="178">
        <v>40931</v>
      </c>
      <c r="K8541" s="178">
        <v>40931</v>
      </c>
      <c r="L8541" s="177" t="s">
        <v>550</v>
      </c>
      <c r="M8541" s="177" t="s">
        <v>29821</v>
      </c>
      <c r="N8541" s="177" t="s">
        <v>29821</v>
      </c>
      <c r="O8541" s="177" t="s">
        <v>195</v>
      </c>
      <c r="P8541" s="177" t="s">
        <v>887</v>
      </c>
      <c r="Q8541" s="177" t="s">
        <v>888</v>
      </c>
      <c r="R8541" s="177" t="s">
        <v>600</v>
      </c>
      <c r="S8541" s="177" t="s">
        <v>601</v>
      </c>
      <c r="T8541" s="177" t="s">
        <v>2823</v>
      </c>
      <c r="U8541" s="177" t="s">
        <v>718</v>
      </c>
      <c r="V8541" s="177" t="s">
        <v>2024</v>
      </c>
      <c r="X8541" s="177" t="s">
        <v>943</v>
      </c>
      <c r="Y8541" s="177" t="s">
        <v>674</v>
      </c>
      <c r="Z8541" s="177" t="s">
        <v>718</v>
      </c>
      <c r="AA8541" s="177" t="s">
        <v>1084</v>
      </c>
      <c r="AC8541" s="177" t="s">
        <v>11682</v>
      </c>
      <c r="AD8541" s="177" t="s">
        <v>29907</v>
      </c>
      <c r="AE8541" s="177" t="s">
        <v>1064</v>
      </c>
      <c r="AQ8541" s="177"/>
      <c r="AT8541" s="177"/>
      <c r="AU8541" s="177"/>
      <c r="AV8541" s="177"/>
      <c r="AW8541" s="177"/>
    </row>
    <row r="8542" spans="1:58">
      <c r="A8542" s="170" t="s">
        <v>29818</v>
      </c>
      <c r="B8542" s="177" t="s">
        <v>29819</v>
      </c>
      <c r="D8542" s="177" t="s">
        <v>508</v>
      </c>
      <c r="E8542" s="177" t="s">
        <v>1200</v>
      </c>
      <c r="F8542" s="177" t="s">
        <v>29910</v>
      </c>
      <c r="I8542" s="177" t="s">
        <v>1647</v>
      </c>
      <c r="J8542" s="178">
        <v>40931</v>
      </c>
      <c r="K8542" s="178">
        <v>40931</v>
      </c>
      <c r="L8542" s="177" t="s">
        <v>550</v>
      </c>
      <c r="M8542" s="177" t="s">
        <v>29821</v>
      </c>
      <c r="N8542" s="177" t="s">
        <v>29821</v>
      </c>
      <c r="O8542" s="177" t="s">
        <v>280</v>
      </c>
      <c r="R8542" s="177" t="s">
        <v>700</v>
      </c>
      <c r="S8542" s="177" t="s">
        <v>701</v>
      </c>
      <c r="T8542" s="177" t="s">
        <v>1565</v>
      </c>
      <c r="U8542" s="177" t="s">
        <v>718</v>
      </c>
      <c r="V8542" s="177" t="s">
        <v>2198</v>
      </c>
      <c r="W8542" s="177" t="s">
        <v>29911</v>
      </c>
      <c r="X8542" s="177" t="s">
        <v>1130</v>
      </c>
      <c r="AQ8542" s="177"/>
      <c r="AT8542" s="177"/>
      <c r="AU8542" s="177"/>
      <c r="AV8542" s="177"/>
      <c r="AW8542" s="177"/>
    </row>
    <row r="8543" spans="1:58">
      <c r="A8543" s="170" t="s">
        <v>29818</v>
      </c>
      <c r="B8543" s="177" t="s">
        <v>29819</v>
      </c>
      <c r="D8543" s="177" t="s">
        <v>508</v>
      </c>
      <c r="E8543" s="177" t="s">
        <v>1200</v>
      </c>
      <c r="F8543" s="177" t="s">
        <v>29908</v>
      </c>
      <c r="G8543" s="177" t="s">
        <v>2327</v>
      </c>
      <c r="I8543" s="177" t="s">
        <v>1647</v>
      </c>
      <c r="J8543" s="178">
        <v>40931</v>
      </c>
      <c r="K8543" s="178">
        <v>40931</v>
      </c>
      <c r="L8543" s="177" t="s">
        <v>901</v>
      </c>
      <c r="M8543" s="177" t="s">
        <v>29909</v>
      </c>
      <c r="N8543" s="177" t="s">
        <v>29821</v>
      </c>
      <c r="O8543" s="177" t="s">
        <v>324</v>
      </c>
      <c r="P8543" s="177" t="s">
        <v>903</v>
      </c>
      <c r="R8543" s="177" t="s">
        <v>3311</v>
      </c>
      <c r="S8543" s="177" t="s">
        <v>3312</v>
      </c>
      <c r="U8543" s="177" t="s">
        <v>19200</v>
      </c>
      <c r="V8543" s="177" t="s">
        <v>907</v>
      </c>
      <c r="W8543" s="177" t="s">
        <v>908</v>
      </c>
      <c r="Y8543" s="177" t="s">
        <v>2866</v>
      </c>
      <c r="AB8543" s="177" t="s">
        <v>910</v>
      </c>
      <c r="AC8543" s="177">
        <v>2800</v>
      </c>
      <c r="AD8543" s="177" t="s">
        <v>911</v>
      </c>
      <c r="AE8543" s="177" t="s">
        <v>908</v>
      </c>
      <c r="AF8543" s="177" t="s">
        <v>912</v>
      </c>
      <c r="AG8543" s="177" t="s">
        <v>908</v>
      </c>
      <c r="AH8543" s="177" t="s">
        <v>2867</v>
      </c>
      <c r="AI8543" s="177" t="s">
        <v>908</v>
      </c>
      <c r="AK8543" s="177" t="s">
        <v>908</v>
      </c>
      <c r="AL8543" s="177">
        <v>480</v>
      </c>
      <c r="AQ8543" s="177"/>
      <c r="AT8543" s="177"/>
      <c r="AU8543" s="177"/>
      <c r="AV8543" s="177"/>
      <c r="AW8543" s="177"/>
    </row>
    <row r="8544" spans="1:58">
      <c r="A8544" s="170" t="s">
        <v>29818</v>
      </c>
      <c r="B8544" s="177" t="s">
        <v>29819</v>
      </c>
      <c r="D8544" s="177" t="s">
        <v>508</v>
      </c>
      <c r="E8544" s="177" t="s">
        <v>1219</v>
      </c>
      <c r="F8544" s="177" t="s">
        <v>29912</v>
      </c>
      <c r="I8544" s="177" t="s">
        <v>1647</v>
      </c>
      <c r="J8544" s="178">
        <v>40931</v>
      </c>
      <c r="K8544" s="178">
        <v>40931</v>
      </c>
      <c r="L8544" s="177" t="s">
        <v>550</v>
      </c>
      <c r="M8544" s="177" t="s">
        <v>29821</v>
      </c>
      <c r="N8544" s="177" t="s">
        <v>29821</v>
      </c>
      <c r="O8544" s="177" t="s">
        <v>195</v>
      </c>
      <c r="Q8544" s="177" t="s">
        <v>1821</v>
      </c>
      <c r="R8544" s="177" t="s">
        <v>600</v>
      </c>
      <c r="S8544" s="177" t="s">
        <v>601</v>
      </c>
      <c r="T8544" s="177" t="s">
        <v>579</v>
      </c>
      <c r="U8544" s="177" t="s">
        <v>702</v>
      </c>
      <c r="V8544" s="177" t="s">
        <v>2367</v>
      </c>
      <c r="X8544" s="177" t="s">
        <v>890</v>
      </c>
      <c r="Y8544" s="177" t="s">
        <v>891</v>
      </c>
      <c r="Z8544" s="177" t="s">
        <v>702</v>
      </c>
      <c r="AA8544" s="177" t="s">
        <v>1399</v>
      </c>
      <c r="AC8544" s="177" t="s">
        <v>13952</v>
      </c>
      <c r="AD8544" s="177" t="s">
        <v>29913</v>
      </c>
      <c r="AE8544" s="177" t="s">
        <v>583</v>
      </c>
      <c r="AQ8544" s="177"/>
      <c r="AT8544" s="177"/>
      <c r="AU8544" s="177"/>
      <c r="AV8544" s="177"/>
      <c r="AW8544" s="177"/>
    </row>
    <row r="8545" spans="1:58">
      <c r="A8545" s="170" t="s">
        <v>29818</v>
      </c>
      <c r="B8545" s="177" t="s">
        <v>29819</v>
      </c>
      <c r="D8545" s="177" t="s">
        <v>508</v>
      </c>
      <c r="E8545" s="177" t="s">
        <v>1231</v>
      </c>
      <c r="F8545" s="177" t="s">
        <v>29914</v>
      </c>
      <c r="I8545" s="177" t="s">
        <v>1647</v>
      </c>
      <c r="J8545" s="178">
        <v>40931</v>
      </c>
      <c r="K8545" s="178">
        <v>40931</v>
      </c>
      <c r="L8545" s="177" t="s">
        <v>550</v>
      </c>
      <c r="M8545" s="177" t="s">
        <v>29821</v>
      </c>
      <c r="N8545" s="177" t="s">
        <v>29821</v>
      </c>
      <c r="O8545" s="177" t="s">
        <v>195</v>
      </c>
      <c r="R8545" s="177" t="s">
        <v>600</v>
      </c>
      <c r="S8545" s="177" t="s">
        <v>601</v>
      </c>
      <c r="T8545" s="177" t="s">
        <v>691</v>
      </c>
      <c r="U8545" s="177" t="s">
        <v>712</v>
      </c>
      <c r="V8545" s="177" t="s">
        <v>743</v>
      </c>
      <c r="X8545" s="177" t="s">
        <v>943</v>
      </c>
      <c r="Y8545" s="177" t="s">
        <v>674</v>
      </c>
      <c r="Z8545" s="177" t="s">
        <v>712</v>
      </c>
      <c r="AA8545" s="177" t="s">
        <v>744</v>
      </c>
      <c r="AC8545" s="177" t="s">
        <v>3011</v>
      </c>
      <c r="AD8545" s="177" t="s">
        <v>29915</v>
      </c>
      <c r="AE8545" s="177" t="s">
        <v>526</v>
      </c>
      <c r="AQ8545" s="177"/>
      <c r="AT8545" s="177"/>
      <c r="AU8545" s="177"/>
      <c r="AV8545" s="177"/>
      <c r="AW8545" s="177"/>
    </row>
    <row r="8546" spans="1:58">
      <c r="A8546" s="170" t="s">
        <v>29818</v>
      </c>
      <c r="B8546" s="177" t="s">
        <v>29819</v>
      </c>
      <c r="D8546" s="177" t="s">
        <v>508</v>
      </c>
      <c r="E8546" s="177" t="s">
        <v>1236</v>
      </c>
      <c r="F8546" s="177" t="s">
        <v>29916</v>
      </c>
      <c r="I8546" s="177" t="s">
        <v>1647</v>
      </c>
      <c r="J8546" s="178">
        <v>40931</v>
      </c>
      <c r="K8546" s="178">
        <v>40931</v>
      </c>
      <c r="L8546" s="177" t="s">
        <v>550</v>
      </c>
      <c r="M8546" s="177" t="s">
        <v>29821</v>
      </c>
      <c r="N8546" s="177" t="s">
        <v>29821</v>
      </c>
      <c r="O8546" s="177" t="s">
        <v>195</v>
      </c>
      <c r="R8546" s="177" t="s">
        <v>600</v>
      </c>
      <c r="S8546" s="177" t="s">
        <v>601</v>
      </c>
      <c r="T8546" s="177" t="s">
        <v>578</v>
      </c>
      <c r="U8546" s="177" t="s">
        <v>579</v>
      </c>
      <c r="V8546" s="177" t="s">
        <v>1757</v>
      </c>
      <c r="W8546" s="177" t="s">
        <v>14080</v>
      </c>
      <c r="X8546" s="177" t="s">
        <v>943</v>
      </c>
      <c r="Y8546" s="177" t="s">
        <v>674</v>
      </c>
      <c r="Z8546" s="177" t="s">
        <v>579</v>
      </c>
      <c r="AA8546" s="177" t="s">
        <v>1185</v>
      </c>
      <c r="AB8546" s="177" t="s">
        <v>27278</v>
      </c>
      <c r="AC8546" s="177" t="s">
        <v>22737</v>
      </c>
      <c r="AD8546" s="177" t="s">
        <v>29917</v>
      </c>
      <c r="AE8546" s="177" t="s">
        <v>524</v>
      </c>
      <c r="AQ8546" s="177"/>
      <c r="AT8546" s="177"/>
      <c r="AU8546" s="177"/>
      <c r="AV8546" s="177"/>
      <c r="AW8546" s="177"/>
    </row>
    <row r="8547" spans="1:58">
      <c r="A8547" s="170" t="s">
        <v>29818</v>
      </c>
      <c r="B8547" s="177" t="s">
        <v>29819</v>
      </c>
      <c r="D8547" s="177" t="s">
        <v>508</v>
      </c>
      <c r="E8547" s="177" t="s">
        <v>1242</v>
      </c>
      <c r="F8547" s="177" t="s">
        <v>29918</v>
      </c>
      <c r="I8547" s="177" t="s">
        <v>1647</v>
      </c>
      <c r="J8547" s="178">
        <v>40931</v>
      </c>
      <c r="K8547" s="178">
        <v>40931</v>
      </c>
      <c r="L8547" s="177" t="s">
        <v>550</v>
      </c>
      <c r="M8547" s="177" t="s">
        <v>29821</v>
      </c>
      <c r="N8547" s="177" t="s">
        <v>29821</v>
      </c>
      <c r="O8547" s="177" t="s">
        <v>195</v>
      </c>
      <c r="P8547" s="177" t="s">
        <v>887</v>
      </c>
      <c r="Q8547" s="177" t="s">
        <v>888</v>
      </c>
      <c r="R8547" s="177" t="s">
        <v>600</v>
      </c>
      <c r="S8547" s="177" t="s">
        <v>601</v>
      </c>
      <c r="T8547" s="177" t="s">
        <v>2374</v>
      </c>
      <c r="U8547" s="177" t="s">
        <v>646</v>
      </c>
      <c r="V8547" s="177" t="s">
        <v>2024</v>
      </c>
      <c r="X8547" s="177" t="s">
        <v>943</v>
      </c>
      <c r="Y8547" s="177" t="s">
        <v>674</v>
      </c>
      <c r="Z8547" s="177" t="s">
        <v>646</v>
      </c>
      <c r="AA8547" s="177" t="s">
        <v>1084</v>
      </c>
      <c r="AD8547" s="177" t="s">
        <v>29919</v>
      </c>
      <c r="AE8547" s="177" t="s">
        <v>1064</v>
      </c>
      <c r="AQ8547" s="177" t="s">
        <v>15968</v>
      </c>
      <c r="AT8547" s="177"/>
      <c r="AU8547" s="177"/>
      <c r="AV8547" s="177"/>
      <c r="AW8547" s="177"/>
    </row>
    <row r="8548" spans="1:58">
      <c r="A8548" s="170" t="s">
        <v>29818</v>
      </c>
      <c r="B8548" s="177" t="s">
        <v>29819</v>
      </c>
      <c r="D8548" s="177" t="s">
        <v>508</v>
      </c>
      <c r="E8548" s="177" t="s">
        <v>1246</v>
      </c>
      <c r="F8548" s="177" t="s">
        <v>29921</v>
      </c>
      <c r="I8548" s="177" t="s">
        <v>1647</v>
      </c>
      <c r="J8548" s="178">
        <v>40931</v>
      </c>
      <c r="K8548" s="178">
        <v>40931</v>
      </c>
      <c r="L8548" s="177" t="s">
        <v>550</v>
      </c>
      <c r="M8548" s="177" t="s">
        <v>29821</v>
      </c>
      <c r="N8548" s="177" t="s">
        <v>29821</v>
      </c>
      <c r="O8548" s="177" t="s">
        <v>280</v>
      </c>
      <c r="R8548" s="177" t="s">
        <v>1013</v>
      </c>
      <c r="S8548" s="177" t="s">
        <v>1014</v>
      </c>
      <c r="T8548" s="177" t="s">
        <v>702</v>
      </c>
      <c r="U8548" s="177" t="s">
        <v>646</v>
      </c>
      <c r="V8548" s="177" t="s">
        <v>2198</v>
      </c>
      <c r="W8548" s="177" t="s">
        <v>29922</v>
      </c>
      <c r="X8548" s="177" t="s">
        <v>1130</v>
      </c>
      <c r="AQ8548" s="177" t="s">
        <v>29923</v>
      </c>
      <c r="AT8548" s="177"/>
      <c r="AU8548" s="177"/>
      <c r="AV8548" s="177"/>
      <c r="AW8548" s="177"/>
    </row>
    <row r="8549" spans="1:58">
      <c r="A8549" s="170" t="s">
        <v>29818</v>
      </c>
      <c r="B8549" s="177" t="s">
        <v>29819</v>
      </c>
      <c r="D8549" s="177" t="s">
        <v>508</v>
      </c>
      <c r="E8549" s="177" t="s">
        <v>1246</v>
      </c>
      <c r="F8549" s="177" t="s">
        <v>29920</v>
      </c>
      <c r="G8549" s="177" t="s">
        <v>2329</v>
      </c>
      <c r="I8549" s="177" t="s">
        <v>1647</v>
      </c>
      <c r="J8549" s="178">
        <v>40931</v>
      </c>
      <c r="K8549" s="178">
        <v>40931</v>
      </c>
      <c r="L8549" s="177" t="s">
        <v>901</v>
      </c>
      <c r="M8549" s="177" t="s">
        <v>29909</v>
      </c>
      <c r="N8549" s="177" t="s">
        <v>29821</v>
      </c>
      <c r="O8549" s="177" t="s">
        <v>324</v>
      </c>
      <c r="P8549" s="177" t="s">
        <v>903</v>
      </c>
      <c r="R8549" s="177" t="s">
        <v>3311</v>
      </c>
      <c r="S8549" s="177" t="s">
        <v>3312</v>
      </c>
      <c r="U8549" s="177" t="s">
        <v>23324</v>
      </c>
      <c r="V8549" s="177" t="s">
        <v>907</v>
      </c>
      <c r="W8549" s="177" t="s">
        <v>908</v>
      </c>
      <c r="Y8549" s="177" t="s">
        <v>2866</v>
      </c>
      <c r="AB8549" s="177" t="s">
        <v>910</v>
      </c>
      <c r="AC8549" s="177">
        <v>2000</v>
      </c>
      <c r="AD8549" s="177" t="s">
        <v>911</v>
      </c>
      <c r="AE8549" s="177" t="s">
        <v>908</v>
      </c>
      <c r="AF8549" s="177" t="s">
        <v>1512</v>
      </c>
      <c r="AG8549" s="177" t="s">
        <v>908</v>
      </c>
      <c r="AH8549" s="177" t="s">
        <v>1659</v>
      </c>
      <c r="AI8549" s="177" t="s">
        <v>1659</v>
      </c>
      <c r="AK8549" s="177" t="s">
        <v>908</v>
      </c>
      <c r="AL8549" s="177">
        <v>480</v>
      </c>
      <c r="AQ8549" s="177"/>
      <c r="AT8549" s="177"/>
      <c r="AU8549" s="177"/>
      <c r="AV8549" s="177"/>
      <c r="AW8549" s="177"/>
    </row>
    <row r="8550" spans="1:58">
      <c r="A8550" s="170" t="s">
        <v>29818</v>
      </c>
      <c r="B8550" s="177" t="s">
        <v>29819</v>
      </c>
      <c r="D8550" s="177" t="s">
        <v>508</v>
      </c>
      <c r="E8550" s="177" t="s">
        <v>1252</v>
      </c>
      <c r="F8550" s="177" t="s">
        <v>29924</v>
      </c>
      <c r="I8550" s="177" t="s">
        <v>1647</v>
      </c>
      <c r="J8550" s="178">
        <v>40931</v>
      </c>
      <c r="K8550" s="178">
        <v>40931</v>
      </c>
      <c r="L8550" s="177" t="s">
        <v>550</v>
      </c>
      <c r="M8550" s="177" t="s">
        <v>29821</v>
      </c>
      <c r="N8550" s="177" t="s">
        <v>29821</v>
      </c>
      <c r="O8550" s="177" t="s">
        <v>195</v>
      </c>
      <c r="P8550" s="177" t="s">
        <v>1023</v>
      </c>
      <c r="Q8550" s="177" t="s">
        <v>2740</v>
      </c>
      <c r="R8550" s="177" t="s">
        <v>600</v>
      </c>
      <c r="S8550" s="177" t="s">
        <v>601</v>
      </c>
      <c r="T8550" s="177" t="s">
        <v>1565</v>
      </c>
      <c r="U8550" s="177" t="s">
        <v>739</v>
      </c>
      <c r="V8550" s="177" t="s">
        <v>1336</v>
      </c>
      <c r="X8550" s="177" t="s">
        <v>890</v>
      </c>
      <c r="Y8550" s="177" t="s">
        <v>891</v>
      </c>
      <c r="Z8550" s="177" t="s">
        <v>739</v>
      </c>
      <c r="AA8550" s="177" t="s">
        <v>1404</v>
      </c>
      <c r="AC8550" s="177" t="s">
        <v>13948</v>
      </c>
      <c r="AD8550" s="177" t="s">
        <v>29925</v>
      </c>
      <c r="AE8550" s="177" t="s">
        <v>870</v>
      </c>
      <c r="AQ8550" s="177"/>
      <c r="AT8550" s="177"/>
      <c r="AU8550" s="177"/>
      <c r="AV8550" s="177"/>
      <c r="AW8550" s="177"/>
    </row>
    <row r="8551" spans="1:58">
      <c r="A8551" s="170" t="s">
        <v>29818</v>
      </c>
      <c r="B8551" s="177" t="s">
        <v>29819</v>
      </c>
      <c r="D8551" s="177" t="s">
        <v>508</v>
      </c>
      <c r="E8551" s="177" t="s">
        <v>1260</v>
      </c>
      <c r="F8551" s="177" t="s">
        <v>29926</v>
      </c>
      <c r="I8551" s="177" t="s">
        <v>1647</v>
      </c>
      <c r="J8551" s="178">
        <v>40931</v>
      </c>
      <c r="K8551" s="178">
        <v>40931</v>
      </c>
      <c r="L8551" s="177" t="s">
        <v>550</v>
      </c>
      <c r="M8551" s="177" t="s">
        <v>29821</v>
      </c>
      <c r="N8551" s="177" t="s">
        <v>29821</v>
      </c>
      <c r="O8551" s="177" t="s">
        <v>195</v>
      </c>
      <c r="P8551" s="177" t="s">
        <v>589</v>
      </c>
      <c r="Q8551" s="177" t="s">
        <v>2740</v>
      </c>
      <c r="R8551" s="177" t="s">
        <v>600</v>
      </c>
      <c r="S8551" s="177" t="s">
        <v>601</v>
      </c>
      <c r="T8551" s="177" t="s">
        <v>2823</v>
      </c>
      <c r="U8551" s="177" t="s">
        <v>739</v>
      </c>
      <c r="V8551" s="177" t="s">
        <v>2831</v>
      </c>
      <c r="X8551" s="177" t="s">
        <v>890</v>
      </c>
      <c r="Y8551" s="177" t="s">
        <v>891</v>
      </c>
      <c r="Z8551" s="177" t="s">
        <v>739</v>
      </c>
      <c r="AA8551" s="177" t="s">
        <v>1170</v>
      </c>
      <c r="AB8551" s="177" t="s">
        <v>745</v>
      </c>
      <c r="AC8551" s="177" t="s">
        <v>3011</v>
      </c>
      <c r="AD8551" s="177" t="s">
        <v>29927</v>
      </c>
      <c r="AE8551" s="177" t="s">
        <v>526</v>
      </c>
      <c r="AQ8551" s="177" t="s">
        <v>1695</v>
      </c>
      <c r="AT8551" s="177"/>
      <c r="AU8551" s="177"/>
      <c r="AV8551" s="177"/>
      <c r="AW8551" s="177"/>
    </row>
    <row r="8552" spans="1:58">
      <c r="A8552" s="170" t="s">
        <v>29818</v>
      </c>
      <c r="B8552" s="177" t="s">
        <v>29819</v>
      </c>
      <c r="D8552" s="177" t="s">
        <v>508</v>
      </c>
      <c r="E8552" s="177" t="s">
        <v>1264</v>
      </c>
      <c r="F8552" s="177" t="s">
        <v>29928</v>
      </c>
      <c r="I8552" s="177" t="s">
        <v>1647</v>
      </c>
      <c r="J8552" s="178">
        <v>40931</v>
      </c>
      <c r="K8552" s="178">
        <v>40931</v>
      </c>
      <c r="L8552" s="177" t="s">
        <v>550</v>
      </c>
      <c r="M8552" s="177" t="s">
        <v>29821</v>
      </c>
      <c r="N8552" s="177" t="s">
        <v>29821</v>
      </c>
      <c r="O8552" s="177" t="s">
        <v>195</v>
      </c>
      <c r="P8552" s="177" t="s">
        <v>711</v>
      </c>
      <c r="Q8552" s="177" t="s">
        <v>1188</v>
      </c>
      <c r="R8552" s="177" t="s">
        <v>600</v>
      </c>
      <c r="S8552" s="177" t="s">
        <v>601</v>
      </c>
      <c r="T8552" s="177" t="s">
        <v>1565</v>
      </c>
      <c r="U8552" s="177" t="s">
        <v>739</v>
      </c>
      <c r="V8552" s="177" t="s">
        <v>672</v>
      </c>
      <c r="X8552" s="177" t="s">
        <v>943</v>
      </c>
      <c r="Y8552" s="177" t="s">
        <v>674</v>
      </c>
      <c r="Z8552" s="177" t="s">
        <v>739</v>
      </c>
      <c r="AA8552" s="177" t="s">
        <v>675</v>
      </c>
      <c r="AC8552" s="177" t="s">
        <v>13948</v>
      </c>
      <c r="AD8552" s="177" t="s">
        <v>29929</v>
      </c>
      <c r="AE8552" s="177" t="s">
        <v>870</v>
      </c>
      <c r="AQ8552" s="177"/>
      <c r="AT8552" s="177"/>
      <c r="AU8552" s="177"/>
      <c r="AV8552" s="177"/>
      <c r="AW8552" s="177"/>
    </row>
    <row r="8553" spans="1:58">
      <c r="A8553" s="170" t="s">
        <v>29818</v>
      </c>
      <c r="B8553" s="177" t="s">
        <v>29819</v>
      </c>
      <c r="D8553" s="177" t="s">
        <v>508</v>
      </c>
      <c r="E8553" s="170" t="s">
        <v>1269</v>
      </c>
      <c r="F8553" s="177" t="s">
        <v>29930</v>
      </c>
      <c r="I8553" s="177" t="s">
        <v>1647</v>
      </c>
      <c r="J8553" s="178">
        <v>40931</v>
      </c>
      <c r="K8553" s="178">
        <v>40931</v>
      </c>
      <c r="L8553" s="177" t="s">
        <v>550</v>
      </c>
      <c r="M8553" s="177" t="s">
        <v>29821</v>
      </c>
      <c r="N8553" s="177" t="s">
        <v>29821</v>
      </c>
      <c r="O8553" s="177" t="s">
        <v>195</v>
      </c>
      <c r="P8553" s="177" t="s">
        <v>552</v>
      </c>
      <c r="Q8553" s="177" t="s">
        <v>4095</v>
      </c>
      <c r="R8553" s="177" t="s">
        <v>731</v>
      </c>
      <c r="S8553" s="177" t="s">
        <v>4709</v>
      </c>
      <c r="T8553" s="177" t="s">
        <v>781</v>
      </c>
      <c r="U8553" s="177" t="s">
        <v>712</v>
      </c>
      <c r="V8553" s="177" t="s">
        <v>4694</v>
      </c>
      <c r="X8553" s="177" t="s">
        <v>1954</v>
      </c>
      <c r="Y8553" s="177" t="s">
        <v>4901</v>
      </c>
      <c r="Z8553" s="177" t="s">
        <v>712</v>
      </c>
      <c r="AA8553" s="177" t="s">
        <v>4695</v>
      </c>
      <c r="AB8553" s="177" t="s">
        <v>29931</v>
      </c>
      <c r="AC8553" s="177" t="s">
        <v>3011</v>
      </c>
      <c r="AD8553" s="177" t="s">
        <v>29932</v>
      </c>
      <c r="AE8553" s="177" t="s">
        <v>526</v>
      </c>
      <c r="AQ8553" s="177"/>
      <c r="AT8553" s="177"/>
      <c r="AU8553" s="177"/>
      <c r="AV8553" s="177"/>
      <c r="AW8553" s="177"/>
    </row>
    <row r="8554" spans="1:58">
      <c r="A8554" s="170" t="s">
        <v>29818</v>
      </c>
      <c r="B8554" s="177" t="s">
        <v>29819</v>
      </c>
      <c r="D8554" s="177" t="s">
        <v>508</v>
      </c>
      <c r="E8554" s="177" t="s">
        <v>1286</v>
      </c>
      <c r="F8554" s="177" t="s">
        <v>29933</v>
      </c>
      <c r="I8554" s="177" t="s">
        <v>1647</v>
      </c>
      <c r="J8554" s="178">
        <v>40931</v>
      </c>
      <c r="K8554" s="178">
        <v>40931</v>
      </c>
      <c r="L8554" s="177" t="s">
        <v>550</v>
      </c>
      <c r="M8554" s="177" t="s">
        <v>29821</v>
      </c>
      <c r="N8554" s="177" t="s">
        <v>29821</v>
      </c>
      <c r="O8554" s="177" t="s">
        <v>195</v>
      </c>
      <c r="P8554" s="177" t="s">
        <v>552</v>
      </c>
      <c r="Q8554" s="177" t="s">
        <v>4095</v>
      </c>
      <c r="R8554" s="177" t="s">
        <v>731</v>
      </c>
      <c r="S8554" s="177" t="s">
        <v>4709</v>
      </c>
      <c r="T8554" s="177" t="s">
        <v>2763</v>
      </c>
      <c r="U8554" s="177" t="s">
        <v>712</v>
      </c>
      <c r="V8554" s="177" t="s">
        <v>1299</v>
      </c>
      <c r="W8554" s="177" t="s">
        <v>557</v>
      </c>
      <c r="X8554" s="177" t="s">
        <v>1954</v>
      </c>
      <c r="Y8554" s="177" t="s">
        <v>4901</v>
      </c>
      <c r="Z8554" s="177" t="s">
        <v>712</v>
      </c>
      <c r="AA8554" s="177" t="s">
        <v>26938</v>
      </c>
      <c r="AB8554" s="177" t="s">
        <v>29934</v>
      </c>
      <c r="AC8554" s="177" t="s">
        <v>13952</v>
      </c>
      <c r="AD8554" s="177" t="s">
        <v>29935</v>
      </c>
      <c r="AE8554" s="177" t="s">
        <v>583</v>
      </c>
      <c r="AQ8554" s="177"/>
      <c r="AT8554" s="177"/>
      <c r="AU8554" s="177"/>
      <c r="AV8554" s="177"/>
      <c r="AW8554" s="177"/>
    </row>
    <row r="8555" spans="1:58">
      <c r="A8555" s="170" t="s">
        <v>29818</v>
      </c>
      <c r="B8555" s="177" t="s">
        <v>29819</v>
      </c>
      <c r="D8555" s="177" t="s">
        <v>508</v>
      </c>
      <c r="E8555" s="170" t="s">
        <v>1305</v>
      </c>
      <c r="F8555" s="177" t="s">
        <v>29936</v>
      </c>
      <c r="I8555" s="177" t="s">
        <v>1647</v>
      </c>
      <c r="J8555" s="178">
        <v>40931</v>
      </c>
      <c r="K8555" s="178">
        <v>40931</v>
      </c>
      <c r="L8555" s="177" t="s">
        <v>513</v>
      </c>
      <c r="M8555" s="177" t="s">
        <v>29845</v>
      </c>
      <c r="N8555" s="177" t="s">
        <v>29821</v>
      </c>
      <c r="O8555" s="177" t="s">
        <v>437</v>
      </c>
      <c r="P8555" s="177" t="s">
        <v>533</v>
      </c>
      <c r="Q8555" s="177" t="s">
        <v>534</v>
      </c>
      <c r="R8555" s="177" t="s">
        <v>533</v>
      </c>
      <c r="S8555" s="177" t="s">
        <v>534</v>
      </c>
      <c r="T8555" s="177" t="s">
        <v>645</v>
      </c>
      <c r="U8555" s="177" t="s">
        <v>535</v>
      </c>
      <c r="V8555" s="177" t="s">
        <v>11297</v>
      </c>
      <c r="W8555" s="177" t="s">
        <v>995</v>
      </c>
      <c r="X8555" s="177" t="s">
        <v>3559</v>
      </c>
      <c r="Y8555" s="177" t="s">
        <v>6155</v>
      </c>
      <c r="Z8555" s="177" t="s">
        <v>29937</v>
      </c>
      <c r="AA8555" s="177" t="s">
        <v>524</v>
      </c>
      <c r="AB8555" s="177" t="s">
        <v>6155</v>
      </c>
      <c r="AC8555" s="177" t="s">
        <v>29938</v>
      </c>
      <c r="AD8555" s="177" t="s">
        <v>524</v>
      </c>
      <c r="AE8555" s="177" t="s">
        <v>6155</v>
      </c>
      <c r="AF8555" s="177" t="s">
        <v>29939</v>
      </c>
      <c r="AG8555" s="177" t="s">
        <v>524</v>
      </c>
      <c r="AQ8555" s="177"/>
      <c r="AT8555" s="177"/>
      <c r="AU8555" s="177"/>
      <c r="AV8555" s="177"/>
      <c r="AW8555" s="177"/>
      <c r="BA8555" s="177" t="s">
        <v>17216</v>
      </c>
      <c r="BF8555" s="177" t="s">
        <v>17217</v>
      </c>
    </row>
    <row r="8556" spans="1:58">
      <c r="A8556" s="170" t="s">
        <v>29818</v>
      </c>
      <c r="B8556" s="177" t="s">
        <v>29819</v>
      </c>
      <c r="D8556" s="177" t="s">
        <v>508</v>
      </c>
      <c r="E8556" s="177" t="s">
        <v>7013</v>
      </c>
      <c r="F8556" s="177" t="s">
        <v>29940</v>
      </c>
      <c r="I8556" s="177" t="s">
        <v>1647</v>
      </c>
      <c r="J8556" s="178">
        <v>40931</v>
      </c>
      <c r="K8556" s="178">
        <v>40931</v>
      </c>
      <c r="L8556" s="177" t="s">
        <v>550</v>
      </c>
      <c r="M8556" s="177" t="s">
        <v>29821</v>
      </c>
      <c r="N8556" s="177" t="s">
        <v>29821</v>
      </c>
      <c r="O8556" s="177" t="s">
        <v>195</v>
      </c>
      <c r="R8556" s="177" t="s">
        <v>600</v>
      </c>
      <c r="S8556" s="177" t="s">
        <v>601</v>
      </c>
      <c r="T8556" s="177" t="s">
        <v>602</v>
      </c>
      <c r="U8556" s="177" t="s">
        <v>739</v>
      </c>
      <c r="V8556" s="177" t="s">
        <v>4895</v>
      </c>
      <c r="X8556" s="177" t="s">
        <v>943</v>
      </c>
      <c r="Y8556" s="177" t="s">
        <v>674</v>
      </c>
      <c r="Z8556" s="177" t="s">
        <v>739</v>
      </c>
      <c r="AA8556" s="177" t="s">
        <v>4896</v>
      </c>
      <c r="AB8556" s="177" t="s">
        <v>745</v>
      </c>
      <c r="AC8556" s="177" t="s">
        <v>3011</v>
      </c>
      <c r="AD8556" s="177" t="s">
        <v>29941</v>
      </c>
      <c r="AE8556" s="177" t="s">
        <v>526</v>
      </c>
      <c r="AQ8556" s="177" t="s">
        <v>1695</v>
      </c>
      <c r="AT8556" s="177"/>
      <c r="AU8556" s="177"/>
      <c r="AV8556" s="177"/>
      <c r="AW8556" s="177"/>
    </row>
    <row r="8557" spans="1:58">
      <c r="A8557" s="170" t="s">
        <v>29818</v>
      </c>
      <c r="B8557" s="177" t="s">
        <v>29819</v>
      </c>
      <c r="D8557" s="177" t="s">
        <v>508</v>
      </c>
      <c r="E8557" s="177" t="s">
        <v>7013</v>
      </c>
      <c r="F8557" s="177" t="s">
        <v>29942</v>
      </c>
      <c r="I8557" s="177" t="s">
        <v>1647</v>
      </c>
      <c r="J8557" s="178">
        <v>40931</v>
      </c>
      <c r="K8557" s="178">
        <v>40931</v>
      </c>
      <c r="L8557" s="177" t="s">
        <v>513</v>
      </c>
      <c r="M8557" s="177" t="s">
        <v>29845</v>
      </c>
      <c r="N8557" s="177" t="s">
        <v>29821</v>
      </c>
      <c r="O8557" s="177" t="s">
        <v>355</v>
      </c>
      <c r="R8557" s="177" t="s">
        <v>355</v>
      </c>
      <c r="S8557" s="177" t="s">
        <v>646</v>
      </c>
      <c r="T8557" s="177" t="s">
        <v>2176</v>
      </c>
      <c r="U8557" s="177" t="s">
        <v>646</v>
      </c>
      <c r="V8557" s="177" t="s">
        <v>805</v>
      </c>
      <c r="W8557" s="177" t="s">
        <v>29943</v>
      </c>
      <c r="X8557" s="177" t="s">
        <v>29944</v>
      </c>
      <c r="Y8557" s="177" t="s">
        <v>583</v>
      </c>
      <c r="Z8557" s="177" t="s">
        <v>10377</v>
      </c>
      <c r="AA8557" s="177" t="s">
        <v>10378</v>
      </c>
      <c r="AB8557" s="177" t="s">
        <v>29945</v>
      </c>
      <c r="AC8557" s="177" t="s">
        <v>526</v>
      </c>
      <c r="AQ8557" s="177"/>
      <c r="AT8557" s="177"/>
      <c r="AU8557" s="177"/>
      <c r="AV8557" s="177"/>
      <c r="AW8557" s="177"/>
    </row>
    <row r="8558" spans="1:58">
      <c r="A8558" s="170" t="s">
        <v>29818</v>
      </c>
      <c r="B8558" s="177" t="s">
        <v>29819</v>
      </c>
      <c r="D8558" s="177" t="s">
        <v>508</v>
      </c>
      <c r="E8558" s="170" t="s">
        <v>1320</v>
      </c>
      <c r="F8558" s="177" t="s">
        <v>29946</v>
      </c>
      <c r="I8558" s="177" t="s">
        <v>1647</v>
      </c>
      <c r="J8558" s="178">
        <v>40931</v>
      </c>
      <c r="K8558" s="178">
        <v>40931</v>
      </c>
      <c r="L8558" s="177" t="s">
        <v>513</v>
      </c>
      <c r="M8558" s="177" t="s">
        <v>29845</v>
      </c>
      <c r="N8558" s="177" t="s">
        <v>29821</v>
      </c>
      <c r="O8558" s="177" t="s">
        <v>195</v>
      </c>
      <c r="R8558" s="177" t="s">
        <v>731</v>
      </c>
      <c r="S8558" s="177" t="s">
        <v>2609</v>
      </c>
      <c r="T8558" s="177" t="s">
        <v>1565</v>
      </c>
      <c r="U8558" s="177" t="s">
        <v>739</v>
      </c>
      <c r="V8558" s="177" t="s">
        <v>691</v>
      </c>
      <c r="X8558" s="177" t="s">
        <v>784</v>
      </c>
      <c r="Z8558" s="177" t="s">
        <v>739</v>
      </c>
      <c r="AA8558" s="177" t="s">
        <v>16641</v>
      </c>
      <c r="AC8558" s="177" t="s">
        <v>2461</v>
      </c>
      <c r="AD8558" s="177" t="s">
        <v>29947</v>
      </c>
      <c r="AE8558" s="177" t="s">
        <v>526</v>
      </c>
      <c r="AQ8558" s="177"/>
      <c r="AT8558" s="177"/>
      <c r="AU8558" s="177"/>
      <c r="AV8558" s="177"/>
      <c r="AW8558" s="177"/>
    </row>
    <row r="8559" spans="1:58">
      <c r="A8559" s="170" t="s">
        <v>29818</v>
      </c>
      <c r="B8559" s="177" t="s">
        <v>29819</v>
      </c>
      <c r="D8559" s="177" t="s">
        <v>508</v>
      </c>
      <c r="E8559" s="177" t="s">
        <v>3703</v>
      </c>
      <c r="F8559" s="177" t="s">
        <v>29948</v>
      </c>
      <c r="I8559" s="177" t="s">
        <v>1647</v>
      </c>
      <c r="J8559" s="178">
        <v>40931</v>
      </c>
      <c r="K8559" s="178">
        <v>40931</v>
      </c>
      <c r="L8559" s="177" t="s">
        <v>513</v>
      </c>
      <c r="M8559" s="177" t="s">
        <v>29845</v>
      </c>
      <c r="N8559" s="177" t="s">
        <v>29821</v>
      </c>
      <c r="O8559" s="177" t="s">
        <v>195</v>
      </c>
      <c r="R8559" s="177" t="s">
        <v>731</v>
      </c>
      <c r="S8559" s="177" t="s">
        <v>2609</v>
      </c>
      <c r="T8559" s="177" t="s">
        <v>26580</v>
      </c>
      <c r="U8559" s="177" t="s">
        <v>739</v>
      </c>
      <c r="V8559" s="177" t="s">
        <v>29949</v>
      </c>
      <c r="W8559" s="177" t="s">
        <v>29950</v>
      </c>
      <c r="X8559" s="177" t="s">
        <v>784</v>
      </c>
      <c r="Z8559" s="177" t="s">
        <v>739</v>
      </c>
      <c r="AA8559" s="177" t="s">
        <v>29951</v>
      </c>
      <c r="AC8559" s="177" t="s">
        <v>3510</v>
      </c>
      <c r="AD8559" s="177" t="s">
        <v>29952</v>
      </c>
      <c r="AE8559" s="177" t="s">
        <v>524</v>
      </c>
      <c r="AQ8559" s="177"/>
      <c r="AT8559" s="177"/>
      <c r="AU8559" s="177"/>
      <c r="AV8559" s="177"/>
      <c r="AW8559" s="177"/>
    </row>
    <row r="8560" spans="1:58">
      <c r="A8560" s="170" t="s">
        <v>29818</v>
      </c>
      <c r="B8560" s="177" t="s">
        <v>29819</v>
      </c>
      <c r="D8560" s="177" t="s">
        <v>508</v>
      </c>
      <c r="E8560" s="177" t="s">
        <v>1327</v>
      </c>
      <c r="F8560" s="177" t="s">
        <v>29953</v>
      </c>
      <c r="I8560" s="177" t="s">
        <v>1647</v>
      </c>
      <c r="J8560" s="178">
        <v>40931</v>
      </c>
      <c r="K8560" s="178">
        <v>40931</v>
      </c>
      <c r="L8560" s="177" t="s">
        <v>513</v>
      </c>
      <c r="M8560" s="177" t="s">
        <v>29845</v>
      </c>
      <c r="N8560" s="177" t="s">
        <v>29821</v>
      </c>
      <c r="O8560" s="177" t="s">
        <v>195</v>
      </c>
      <c r="R8560" s="177" t="s">
        <v>731</v>
      </c>
      <c r="S8560" s="177" t="s">
        <v>2609</v>
      </c>
      <c r="T8560" s="177" t="s">
        <v>805</v>
      </c>
      <c r="U8560" s="177" t="s">
        <v>739</v>
      </c>
      <c r="V8560" s="177" t="s">
        <v>2658</v>
      </c>
      <c r="X8560" s="177" t="s">
        <v>784</v>
      </c>
      <c r="Z8560" s="177" t="s">
        <v>739</v>
      </c>
      <c r="AA8560" s="177" t="s">
        <v>7666</v>
      </c>
      <c r="AC8560" s="177" t="s">
        <v>2461</v>
      </c>
      <c r="AD8560" s="177" t="s">
        <v>29954</v>
      </c>
      <c r="AE8560" s="177" t="s">
        <v>526</v>
      </c>
      <c r="AQ8560" s="177"/>
      <c r="AT8560" s="177"/>
      <c r="AU8560" s="177"/>
      <c r="AV8560" s="177"/>
      <c r="AW8560" s="177"/>
    </row>
    <row r="8561" spans="1:49">
      <c r="A8561" s="170" t="s">
        <v>29818</v>
      </c>
      <c r="B8561" s="177" t="s">
        <v>29819</v>
      </c>
      <c r="D8561" s="177" t="s">
        <v>508</v>
      </c>
      <c r="E8561" s="177" t="s">
        <v>1334</v>
      </c>
      <c r="F8561" s="177" t="s">
        <v>29955</v>
      </c>
      <c r="I8561" s="177" t="s">
        <v>1647</v>
      </c>
      <c r="J8561" s="178">
        <v>40931</v>
      </c>
      <c r="K8561" s="178">
        <v>40931</v>
      </c>
      <c r="L8561" s="177" t="s">
        <v>550</v>
      </c>
      <c r="M8561" s="177" t="s">
        <v>29821</v>
      </c>
      <c r="N8561" s="177" t="s">
        <v>29821</v>
      </c>
      <c r="O8561" s="177" t="s">
        <v>195</v>
      </c>
      <c r="R8561" s="177" t="s">
        <v>600</v>
      </c>
      <c r="S8561" s="177" t="s">
        <v>601</v>
      </c>
      <c r="T8561" s="177" t="s">
        <v>850</v>
      </c>
      <c r="U8561" s="177" t="s">
        <v>702</v>
      </c>
      <c r="V8561" s="177" t="s">
        <v>7528</v>
      </c>
      <c r="X8561" s="177" t="s">
        <v>943</v>
      </c>
      <c r="Y8561" s="177" t="s">
        <v>674</v>
      </c>
      <c r="Z8561" s="177" t="s">
        <v>702</v>
      </c>
      <c r="AA8561" s="177" t="s">
        <v>7776</v>
      </c>
      <c r="AB8561" s="177" t="s">
        <v>29956</v>
      </c>
      <c r="AC8561" s="177" t="s">
        <v>21666</v>
      </c>
      <c r="AD8561" s="177" t="s">
        <v>29957</v>
      </c>
      <c r="AE8561" s="177" t="s">
        <v>524</v>
      </c>
      <c r="AQ8561" s="177"/>
      <c r="AT8561" s="177"/>
      <c r="AU8561" s="177"/>
      <c r="AV8561" s="177"/>
      <c r="AW8561" s="177"/>
    </row>
    <row r="8562" spans="1:49">
      <c r="A8562" s="170" t="s">
        <v>29818</v>
      </c>
      <c r="B8562" s="177" t="s">
        <v>29819</v>
      </c>
      <c r="D8562" s="177" t="s">
        <v>508</v>
      </c>
      <c r="E8562" s="177" t="s">
        <v>1334</v>
      </c>
      <c r="F8562" s="177" t="s">
        <v>29958</v>
      </c>
      <c r="I8562" s="177" t="s">
        <v>1647</v>
      </c>
      <c r="J8562" s="178">
        <v>40931</v>
      </c>
      <c r="K8562" s="178">
        <v>40931</v>
      </c>
      <c r="L8562" s="177" t="s">
        <v>513</v>
      </c>
      <c r="M8562" s="177" t="s">
        <v>29845</v>
      </c>
      <c r="N8562" s="177" t="s">
        <v>29821</v>
      </c>
      <c r="O8562" s="177" t="s">
        <v>195</v>
      </c>
      <c r="R8562" s="177" t="s">
        <v>731</v>
      </c>
      <c r="S8562" s="177" t="s">
        <v>2609</v>
      </c>
      <c r="T8562" s="177" t="s">
        <v>691</v>
      </c>
      <c r="U8562" s="177" t="s">
        <v>739</v>
      </c>
      <c r="V8562" s="177" t="s">
        <v>6481</v>
      </c>
      <c r="X8562" s="177" t="s">
        <v>784</v>
      </c>
      <c r="Z8562" s="177" t="s">
        <v>739</v>
      </c>
      <c r="AA8562" s="177" t="s">
        <v>29959</v>
      </c>
      <c r="AC8562" s="177" t="s">
        <v>2461</v>
      </c>
      <c r="AD8562" s="177" t="s">
        <v>29960</v>
      </c>
      <c r="AE8562" s="177" t="s">
        <v>526</v>
      </c>
      <c r="AQ8562" s="177"/>
      <c r="AT8562" s="177"/>
      <c r="AU8562" s="177"/>
      <c r="AV8562" s="177"/>
      <c r="AW8562" s="177"/>
    </row>
    <row r="8563" spans="1:49">
      <c r="A8563" s="170" t="s">
        <v>29818</v>
      </c>
      <c r="B8563" s="177" t="s">
        <v>29819</v>
      </c>
      <c r="D8563" s="177" t="s">
        <v>508</v>
      </c>
      <c r="E8563" s="177" t="s">
        <v>2786</v>
      </c>
      <c r="F8563" s="177" t="s">
        <v>29961</v>
      </c>
      <c r="I8563" s="177" t="s">
        <v>1647</v>
      </c>
      <c r="J8563" s="178">
        <v>40931</v>
      </c>
      <c r="K8563" s="178">
        <v>40931</v>
      </c>
      <c r="L8563" s="177" t="s">
        <v>550</v>
      </c>
      <c r="M8563" s="177" t="s">
        <v>29821</v>
      </c>
      <c r="N8563" s="177" t="s">
        <v>29821</v>
      </c>
      <c r="O8563" s="177" t="s">
        <v>195</v>
      </c>
      <c r="P8563" s="177" t="s">
        <v>589</v>
      </c>
      <c r="Q8563" s="177" t="s">
        <v>1188</v>
      </c>
      <c r="R8563" s="177" t="s">
        <v>600</v>
      </c>
      <c r="S8563" s="177" t="s">
        <v>601</v>
      </c>
      <c r="T8563" s="177" t="s">
        <v>3009</v>
      </c>
      <c r="U8563" s="177" t="s">
        <v>646</v>
      </c>
      <c r="V8563" s="177" t="s">
        <v>5940</v>
      </c>
      <c r="W8563" s="177" t="s">
        <v>1195</v>
      </c>
      <c r="X8563" s="177" t="s">
        <v>943</v>
      </c>
      <c r="Y8563" s="177" t="s">
        <v>674</v>
      </c>
      <c r="Z8563" s="177" t="s">
        <v>646</v>
      </c>
      <c r="AA8563" s="177" t="s">
        <v>6647</v>
      </c>
      <c r="AB8563" s="177" t="s">
        <v>29962</v>
      </c>
      <c r="AC8563" s="177" t="s">
        <v>29963</v>
      </c>
      <c r="AD8563" s="177" t="s">
        <v>29964</v>
      </c>
      <c r="AE8563" s="177" t="s">
        <v>524</v>
      </c>
      <c r="AQ8563" s="177"/>
      <c r="AT8563" s="177"/>
      <c r="AU8563" s="177"/>
      <c r="AV8563" s="177"/>
      <c r="AW8563" s="177"/>
    </row>
    <row r="8564" spans="1:49">
      <c r="A8564" s="170" t="s">
        <v>29818</v>
      </c>
      <c r="B8564" s="177" t="s">
        <v>29819</v>
      </c>
      <c r="D8564" s="177" t="s">
        <v>508</v>
      </c>
      <c r="E8564" s="177" t="s">
        <v>2790</v>
      </c>
      <c r="F8564" s="177" t="s">
        <v>29965</v>
      </c>
      <c r="I8564" s="177" t="s">
        <v>1647</v>
      </c>
      <c r="J8564" s="178">
        <v>40931</v>
      </c>
      <c r="K8564" s="178">
        <v>40931</v>
      </c>
      <c r="L8564" s="177" t="s">
        <v>550</v>
      </c>
      <c r="M8564" s="177" t="s">
        <v>29821</v>
      </c>
      <c r="N8564" s="177" t="s">
        <v>29821</v>
      </c>
      <c r="O8564" s="177" t="s">
        <v>195</v>
      </c>
      <c r="P8564" s="177" t="s">
        <v>552</v>
      </c>
      <c r="Q8564" s="177" t="s">
        <v>888</v>
      </c>
      <c r="R8564" s="177" t="s">
        <v>600</v>
      </c>
      <c r="S8564" s="177" t="s">
        <v>601</v>
      </c>
      <c r="T8564" s="177" t="s">
        <v>512</v>
      </c>
      <c r="U8564" s="177" t="s">
        <v>646</v>
      </c>
      <c r="V8564" s="177" t="s">
        <v>889</v>
      </c>
      <c r="X8564" s="177" t="s">
        <v>943</v>
      </c>
      <c r="Y8564" s="177" t="s">
        <v>674</v>
      </c>
      <c r="Z8564" s="177" t="s">
        <v>646</v>
      </c>
      <c r="AA8564" s="177" t="s">
        <v>892</v>
      </c>
      <c r="AQ8564" s="177" t="s">
        <v>29966</v>
      </c>
      <c r="AT8564" s="177"/>
      <c r="AU8564" s="177"/>
      <c r="AV8564" s="177"/>
      <c r="AW8564" s="177"/>
    </row>
    <row r="8565" spans="1:49">
      <c r="A8565" s="170" t="s">
        <v>29818</v>
      </c>
      <c r="B8565" s="177" t="s">
        <v>29819</v>
      </c>
      <c r="D8565" s="177" t="s">
        <v>508</v>
      </c>
      <c r="E8565" s="177" t="s">
        <v>2793</v>
      </c>
      <c r="F8565" s="177" t="s">
        <v>29969</v>
      </c>
      <c r="I8565" s="177" t="s">
        <v>1647</v>
      </c>
      <c r="J8565" s="178">
        <v>40931</v>
      </c>
      <c r="K8565" s="178">
        <v>40931</v>
      </c>
      <c r="L8565" s="177" t="s">
        <v>550</v>
      </c>
      <c r="M8565" s="177" t="s">
        <v>29821</v>
      </c>
      <c r="N8565" s="177" t="s">
        <v>29821</v>
      </c>
      <c r="O8565" s="177" t="s">
        <v>280</v>
      </c>
      <c r="R8565" s="177" t="s">
        <v>700</v>
      </c>
      <c r="S8565" s="177" t="s">
        <v>701</v>
      </c>
      <c r="T8565" s="177" t="s">
        <v>739</v>
      </c>
      <c r="U8565" s="177" t="s">
        <v>646</v>
      </c>
      <c r="V8565" s="177" t="s">
        <v>2198</v>
      </c>
      <c r="W8565" s="177" t="s">
        <v>29970</v>
      </c>
      <c r="X8565" s="177" t="s">
        <v>1130</v>
      </c>
      <c r="AQ8565" s="177"/>
      <c r="AT8565" s="177"/>
      <c r="AU8565" s="177"/>
      <c r="AV8565" s="177"/>
      <c r="AW8565" s="177"/>
    </row>
    <row r="8566" spans="1:49">
      <c r="A8566" s="170" t="s">
        <v>29818</v>
      </c>
      <c r="B8566" s="177" t="s">
        <v>29819</v>
      </c>
      <c r="D8566" s="177" t="s">
        <v>508</v>
      </c>
      <c r="E8566" s="177" t="s">
        <v>2793</v>
      </c>
      <c r="F8566" s="177" t="s">
        <v>29967</v>
      </c>
      <c r="G8566" s="177" t="s">
        <v>12196</v>
      </c>
      <c r="I8566" s="177" t="s">
        <v>1647</v>
      </c>
      <c r="J8566" s="178">
        <v>40931</v>
      </c>
      <c r="K8566" s="178">
        <v>40931</v>
      </c>
      <c r="L8566" s="177" t="s">
        <v>901</v>
      </c>
      <c r="M8566" s="177" t="s">
        <v>29909</v>
      </c>
      <c r="N8566" s="177" t="s">
        <v>29821</v>
      </c>
      <c r="O8566" s="177" t="s">
        <v>324</v>
      </c>
      <c r="P8566" s="177" t="s">
        <v>903</v>
      </c>
      <c r="R8566" s="177" t="s">
        <v>3311</v>
      </c>
      <c r="S8566" s="177" t="s">
        <v>3312</v>
      </c>
      <c r="U8566" s="177" t="s">
        <v>19203</v>
      </c>
      <c r="V8566" s="177" t="s">
        <v>2013</v>
      </c>
      <c r="W8566" s="177" t="s">
        <v>908</v>
      </c>
      <c r="Y8566" s="177" t="s">
        <v>908</v>
      </c>
      <c r="AB8566" s="177" t="s">
        <v>910</v>
      </c>
      <c r="AC8566" s="177">
        <v>2000</v>
      </c>
      <c r="AD8566" s="177" t="s">
        <v>911</v>
      </c>
      <c r="AE8566" s="177" t="s">
        <v>908</v>
      </c>
      <c r="AF8566" s="177" t="s">
        <v>912</v>
      </c>
      <c r="AG8566" s="177" t="s">
        <v>908</v>
      </c>
      <c r="AH8566" s="177" t="s">
        <v>2867</v>
      </c>
      <c r="AI8566" s="177" t="s">
        <v>908</v>
      </c>
      <c r="AK8566" s="177" t="s">
        <v>908</v>
      </c>
      <c r="AL8566" s="177">
        <v>480</v>
      </c>
      <c r="AQ8566" s="177" t="s">
        <v>29968</v>
      </c>
      <c r="AT8566" s="177"/>
      <c r="AU8566" s="177"/>
      <c r="AV8566" s="177"/>
      <c r="AW8566" s="177"/>
    </row>
    <row r="8567" spans="1:49">
      <c r="A8567" s="170" t="s">
        <v>29818</v>
      </c>
      <c r="B8567" s="177" t="s">
        <v>29819</v>
      </c>
      <c r="D8567" s="177" t="s">
        <v>508</v>
      </c>
      <c r="E8567" s="170" t="s">
        <v>2799</v>
      </c>
      <c r="F8567" s="177" t="s">
        <v>29971</v>
      </c>
      <c r="I8567" s="177" t="s">
        <v>1647</v>
      </c>
      <c r="J8567" s="178">
        <v>40931</v>
      </c>
      <c r="K8567" s="178">
        <v>40931</v>
      </c>
      <c r="L8567" s="177" t="s">
        <v>550</v>
      </c>
      <c r="M8567" s="177" t="s">
        <v>29821</v>
      </c>
      <c r="N8567" s="177" t="s">
        <v>29821</v>
      </c>
      <c r="O8567" s="177" t="s">
        <v>195</v>
      </c>
      <c r="R8567" s="177" t="s">
        <v>600</v>
      </c>
      <c r="S8567" s="177" t="s">
        <v>601</v>
      </c>
      <c r="T8567" s="177" t="s">
        <v>555</v>
      </c>
      <c r="U8567" s="177" t="s">
        <v>742</v>
      </c>
      <c r="V8567" s="177" t="s">
        <v>672</v>
      </c>
      <c r="X8567" s="177" t="s">
        <v>943</v>
      </c>
      <c r="Y8567" s="177" t="s">
        <v>674</v>
      </c>
      <c r="Z8567" s="177" t="s">
        <v>742</v>
      </c>
      <c r="AA8567" s="177" t="s">
        <v>675</v>
      </c>
      <c r="AC8567" s="177" t="s">
        <v>13948</v>
      </c>
      <c r="AD8567" s="177" t="s">
        <v>29972</v>
      </c>
      <c r="AE8567" s="177" t="s">
        <v>870</v>
      </c>
      <c r="AQ8567" s="177"/>
      <c r="AT8567" s="177"/>
      <c r="AU8567" s="177"/>
      <c r="AV8567" s="177"/>
      <c r="AW8567" s="177"/>
    </row>
    <row r="8568" spans="1:49">
      <c r="A8568" s="170" t="s">
        <v>29818</v>
      </c>
      <c r="B8568" s="177" t="s">
        <v>29819</v>
      </c>
      <c r="D8568" s="177" t="s">
        <v>508</v>
      </c>
      <c r="E8568" s="170" t="s">
        <v>1342</v>
      </c>
      <c r="F8568" s="177" t="s">
        <v>29973</v>
      </c>
      <c r="I8568" s="177" t="s">
        <v>1647</v>
      </c>
      <c r="J8568" s="178">
        <v>40931</v>
      </c>
      <c r="K8568" s="178">
        <v>40931</v>
      </c>
      <c r="L8568" s="177" t="s">
        <v>550</v>
      </c>
      <c r="M8568" s="177" t="s">
        <v>29821</v>
      </c>
      <c r="N8568" s="177" t="s">
        <v>29821</v>
      </c>
      <c r="O8568" s="177" t="s">
        <v>195</v>
      </c>
      <c r="P8568" s="177" t="s">
        <v>1023</v>
      </c>
      <c r="Q8568" s="177" t="s">
        <v>1361</v>
      </c>
      <c r="R8568" s="177" t="s">
        <v>600</v>
      </c>
      <c r="S8568" s="177" t="s">
        <v>601</v>
      </c>
      <c r="T8568" s="177" t="s">
        <v>1880</v>
      </c>
      <c r="U8568" s="177" t="s">
        <v>742</v>
      </c>
      <c r="V8568" s="177" t="s">
        <v>1445</v>
      </c>
      <c r="W8568" s="177" t="s">
        <v>1159</v>
      </c>
      <c r="X8568" s="177" t="s">
        <v>29974</v>
      </c>
      <c r="Y8568" s="177" t="s">
        <v>891</v>
      </c>
      <c r="Z8568" s="177" t="s">
        <v>742</v>
      </c>
      <c r="AA8568" s="177" t="s">
        <v>1812</v>
      </c>
      <c r="AC8568" s="177" t="s">
        <v>13948</v>
      </c>
      <c r="AD8568" s="177" t="s">
        <v>29975</v>
      </c>
      <c r="AE8568" s="177" t="s">
        <v>870</v>
      </c>
      <c r="AQ8568" s="177"/>
      <c r="AT8568" s="177"/>
      <c r="AU8568" s="177"/>
      <c r="AV8568" s="177"/>
      <c r="AW8568" s="177"/>
    </row>
    <row r="8569" spans="1:49">
      <c r="A8569" s="170" t="s">
        <v>29818</v>
      </c>
      <c r="B8569" s="177" t="s">
        <v>29819</v>
      </c>
      <c r="D8569" s="177" t="s">
        <v>508</v>
      </c>
      <c r="E8569" s="170" t="s">
        <v>1348</v>
      </c>
      <c r="F8569" s="177" t="s">
        <v>29976</v>
      </c>
      <c r="I8569" s="177" t="s">
        <v>1647</v>
      </c>
      <c r="J8569" s="178">
        <v>40931</v>
      </c>
      <c r="K8569" s="178">
        <v>40931</v>
      </c>
      <c r="L8569" s="177" t="s">
        <v>550</v>
      </c>
      <c r="M8569" s="177" t="s">
        <v>29821</v>
      </c>
      <c r="N8569" s="177" t="s">
        <v>29821</v>
      </c>
      <c r="O8569" s="177" t="s">
        <v>195</v>
      </c>
      <c r="P8569" s="177" t="s">
        <v>1023</v>
      </c>
      <c r="Q8569" s="177" t="s">
        <v>6788</v>
      </c>
      <c r="R8569" s="177" t="s">
        <v>600</v>
      </c>
      <c r="S8569" s="177" t="s">
        <v>601</v>
      </c>
      <c r="T8569" s="177" t="s">
        <v>1565</v>
      </c>
      <c r="U8569" s="177" t="s">
        <v>739</v>
      </c>
      <c r="V8569" s="177" t="s">
        <v>1445</v>
      </c>
      <c r="X8569" s="177" t="s">
        <v>943</v>
      </c>
      <c r="Y8569" s="177" t="s">
        <v>674</v>
      </c>
      <c r="Z8569" s="177" t="s">
        <v>739</v>
      </c>
      <c r="AA8569" s="177" t="s">
        <v>1812</v>
      </c>
      <c r="AC8569" s="177" t="s">
        <v>13948</v>
      </c>
      <c r="AD8569" s="177" t="s">
        <v>29977</v>
      </c>
      <c r="AE8569" s="177" t="s">
        <v>870</v>
      </c>
      <c r="AQ8569" s="177"/>
      <c r="AT8569" s="177"/>
      <c r="AU8569" s="177"/>
      <c r="AV8569" s="177"/>
      <c r="AW8569" s="177"/>
    </row>
    <row r="8570" spans="1:49">
      <c r="A8570" s="170" t="s">
        <v>29818</v>
      </c>
      <c r="B8570" s="177" t="s">
        <v>29819</v>
      </c>
      <c r="D8570" s="177" t="s">
        <v>508</v>
      </c>
      <c r="E8570" s="177" t="s">
        <v>1353</v>
      </c>
      <c r="F8570" s="177" t="s">
        <v>29978</v>
      </c>
      <c r="I8570" s="177" t="s">
        <v>1647</v>
      </c>
      <c r="J8570" s="178">
        <v>40931</v>
      </c>
      <c r="K8570" s="178">
        <v>40931</v>
      </c>
      <c r="L8570" s="177" t="s">
        <v>550</v>
      </c>
      <c r="M8570" s="177" t="s">
        <v>29821</v>
      </c>
      <c r="N8570" s="177" t="s">
        <v>29821</v>
      </c>
      <c r="O8570" s="177" t="s">
        <v>195</v>
      </c>
      <c r="P8570" s="177" t="s">
        <v>1604</v>
      </c>
      <c r="Q8570" s="177" t="s">
        <v>1376</v>
      </c>
      <c r="R8570" s="177" t="s">
        <v>600</v>
      </c>
      <c r="S8570" s="177" t="s">
        <v>601</v>
      </c>
      <c r="T8570" s="177" t="s">
        <v>748</v>
      </c>
      <c r="U8570" s="177" t="s">
        <v>739</v>
      </c>
      <c r="V8570" s="177" t="s">
        <v>1292</v>
      </c>
      <c r="X8570" s="177" t="s">
        <v>943</v>
      </c>
      <c r="Y8570" s="177" t="s">
        <v>674</v>
      </c>
      <c r="Z8570" s="177" t="s">
        <v>739</v>
      </c>
      <c r="AA8570" s="177" t="s">
        <v>2679</v>
      </c>
      <c r="AB8570" s="177" t="s">
        <v>29979</v>
      </c>
      <c r="AC8570" s="177" t="s">
        <v>3011</v>
      </c>
      <c r="AD8570" s="177" t="s">
        <v>29980</v>
      </c>
      <c r="AE8570" s="177" t="s">
        <v>526</v>
      </c>
      <c r="AQ8570" s="177"/>
      <c r="AT8570" s="177"/>
      <c r="AU8570" s="177"/>
      <c r="AV8570" s="177"/>
      <c r="AW8570" s="177"/>
    </row>
    <row r="8571" spans="1:49">
      <c r="A8571" s="170" t="s">
        <v>29818</v>
      </c>
      <c r="B8571" s="177" t="s">
        <v>29819</v>
      </c>
      <c r="D8571" s="177" t="s">
        <v>508</v>
      </c>
      <c r="E8571" s="177" t="s">
        <v>1359</v>
      </c>
      <c r="F8571" s="177" t="s">
        <v>29981</v>
      </c>
      <c r="I8571" s="177" t="s">
        <v>1647</v>
      </c>
      <c r="J8571" s="178">
        <v>40931</v>
      </c>
      <c r="K8571" s="178">
        <v>40931</v>
      </c>
      <c r="L8571" s="177" t="s">
        <v>550</v>
      </c>
      <c r="M8571" s="177" t="s">
        <v>29821</v>
      </c>
      <c r="N8571" s="177" t="s">
        <v>29821</v>
      </c>
      <c r="O8571" s="177" t="s">
        <v>195</v>
      </c>
      <c r="P8571" s="177" t="s">
        <v>552</v>
      </c>
      <c r="Q8571" s="177" t="s">
        <v>888</v>
      </c>
      <c r="R8571" s="177" t="s">
        <v>600</v>
      </c>
      <c r="S8571" s="177" t="s">
        <v>601</v>
      </c>
      <c r="T8571" s="177" t="s">
        <v>748</v>
      </c>
      <c r="U8571" s="177" t="s">
        <v>712</v>
      </c>
      <c r="V8571" s="177" t="s">
        <v>772</v>
      </c>
      <c r="X8571" s="177" t="s">
        <v>943</v>
      </c>
      <c r="Y8571" s="177" t="s">
        <v>674</v>
      </c>
      <c r="Z8571" s="177" t="s">
        <v>712</v>
      </c>
      <c r="AA8571" s="177" t="s">
        <v>1011</v>
      </c>
      <c r="AC8571" s="177" t="s">
        <v>13962</v>
      </c>
      <c r="AD8571" s="177" t="s">
        <v>29982</v>
      </c>
      <c r="AE8571" s="177" t="s">
        <v>524</v>
      </c>
      <c r="AQ8571" s="177"/>
      <c r="AT8571" s="177"/>
      <c r="AU8571" s="177"/>
      <c r="AV8571" s="177"/>
      <c r="AW8571" s="177"/>
    </row>
    <row r="8572" spans="1:49">
      <c r="A8572" s="170" t="s">
        <v>29818</v>
      </c>
      <c r="B8572" s="177" t="s">
        <v>29819</v>
      </c>
      <c r="D8572" s="177" t="s">
        <v>508</v>
      </c>
      <c r="E8572" s="177" t="s">
        <v>1364</v>
      </c>
      <c r="F8572" s="177" t="s">
        <v>29984</v>
      </c>
      <c r="I8572" s="177" t="s">
        <v>1647</v>
      </c>
      <c r="J8572" s="178">
        <v>40931</v>
      </c>
      <c r="K8572" s="178">
        <v>40931</v>
      </c>
      <c r="L8572" s="177" t="s">
        <v>550</v>
      </c>
      <c r="M8572" s="177" t="s">
        <v>29821</v>
      </c>
      <c r="N8572" s="177" t="s">
        <v>29821</v>
      </c>
      <c r="O8572" s="177" t="s">
        <v>280</v>
      </c>
      <c r="R8572" s="177" t="s">
        <v>1013</v>
      </c>
      <c r="S8572" s="177" t="s">
        <v>1014</v>
      </c>
      <c r="T8572" s="177" t="s">
        <v>512</v>
      </c>
      <c r="U8572" s="177" t="s">
        <v>712</v>
      </c>
      <c r="V8572" s="177" t="s">
        <v>2198</v>
      </c>
      <c r="W8572" s="177" t="s">
        <v>29985</v>
      </c>
      <c r="X8572" s="177" t="s">
        <v>1130</v>
      </c>
      <c r="AQ8572" s="177" t="s">
        <v>29923</v>
      </c>
      <c r="AT8572" s="177"/>
      <c r="AU8572" s="177"/>
      <c r="AV8572" s="177"/>
      <c r="AW8572" s="177"/>
    </row>
    <row r="8573" spans="1:49">
      <c r="A8573" s="170" t="s">
        <v>29818</v>
      </c>
      <c r="B8573" s="177" t="s">
        <v>29819</v>
      </c>
      <c r="D8573" s="177" t="s">
        <v>508</v>
      </c>
      <c r="E8573" s="177" t="s">
        <v>1364</v>
      </c>
      <c r="F8573" s="177" t="s">
        <v>29983</v>
      </c>
      <c r="G8573" s="177" t="s">
        <v>2331</v>
      </c>
      <c r="I8573" s="177" t="s">
        <v>1647</v>
      </c>
      <c r="J8573" s="178">
        <v>40931</v>
      </c>
      <c r="K8573" s="178">
        <v>40931</v>
      </c>
      <c r="L8573" s="177" t="s">
        <v>901</v>
      </c>
      <c r="M8573" s="177" t="s">
        <v>29909</v>
      </c>
      <c r="N8573" s="177" t="s">
        <v>29821</v>
      </c>
      <c r="O8573" s="177" t="s">
        <v>324</v>
      </c>
      <c r="P8573" s="177" t="s">
        <v>903</v>
      </c>
      <c r="R8573" s="177" t="s">
        <v>3311</v>
      </c>
      <c r="S8573" s="177" t="s">
        <v>3312</v>
      </c>
      <c r="U8573" s="177" t="s">
        <v>27013</v>
      </c>
      <c r="V8573" s="177" t="s">
        <v>2013</v>
      </c>
      <c r="W8573" s="177" t="s">
        <v>908</v>
      </c>
      <c r="Y8573" s="177" t="s">
        <v>908</v>
      </c>
      <c r="AB8573" s="177" t="s">
        <v>910</v>
      </c>
      <c r="AC8573" s="177">
        <v>1000</v>
      </c>
      <c r="AD8573" s="177" t="s">
        <v>911</v>
      </c>
      <c r="AE8573" s="177" t="s">
        <v>908</v>
      </c>
      <c r="AF8573" s="177" t="s">
        <v>1512</v>
      </c>
      <c r="AG8573" s="177" t="s">
        <v>908</v>
      </c>
      <c r="AH8573" s="177" t="s">
        <v>1659</v>
      </c>
      <c r="AI8573" s="177" t="s">
        <v>1659</v>
      </c>
      <c r="AK8573" s="177" t="s">
        <v>908</v>
      </c>
      <c r="AL8573" s="177">
        <v>480</v>
      </c>
      <c r="AQ8573" s="177"/>
      <c r="AT8573" s="177"/>
      <c r="AU8573" s="177"/>
      <c r="AV8573" s="177"/>
      <c r="AW8573" s="177"/>
    </row>
    <row r="8574" spans="1:49">
      <c r="A8574" s="170" t="s">
        <v>29818</v>
      </c>
      <c r="B8574" s="177" t="s">
        <v>29819</v>
      </c>
      <c r="D8574" s="177" t="s">
        <v>508</v>
      </c>
      <c r="E8574" s="177" t="s">
        <v>1369</v>
      </c>
      <c r="F8574" s="177" t="s">
        <v>29986</v>
      </c>
      <c r="I8574" s="177" t="s">
        <v>1647</v>
      </c>
      <c r="J8574" s="178">
        <v>40931</v>
      </c>
      <c r="K8574" s="178">
        <v>40931</v>
      </c>
      <c r="L8574" s="177" t="s">
        <v>550</v>
      </c>
      <c r="M8574" s="177" t="s">
        <v>29821</v>
      </c>
      <c r="N8574" s="177" t="s">
        <v>29821</v>
      </c>
      <c r="O8574" s="177" t="s">
        <v>195</v>
      </c>
      <c r="P8574" s="177" t="s">
        <v>1023</v>
      </c>
      <c r="Q8574" s="177" t="s">
        <v>1533</v>
      </c>
      <c r="R8574" s="177" t="s">
        <v>600</v>
      </c>
      <c r="S8574" s="177" t="s">
        <v>601</v>
      </c>
      <c r="T8574" s="177" t="s">
        <v>555</v>
      </c>
      <c r="U8574" s="177" t="s">
        <v>742</v>
      </c>
      <c r="V8574" s="177" t="s">
        <v>672</v>
      </c>
      <c r="X8574" s="177" t="s">
        <v>943</v>
      </c>
      <c r="Y8574" s="177" t="s">
        <v>674</v>
      </c>
      <c r="Z8574" s="177" t="s">
        <v>742</v>
      </c>
      <c r="AA8574" s="177" t="s">
        <v>675</v>
      </c>
      <c r="AC8574" s="177" t="s">
        <v>29987</v>
      </c>
      <c r="AD8574" s="177" t="s">
        <v>29988</v>
      </c>
      <c r="AE8574" s="177" t="s">
        <v>870</v>
      </c>
      <c r="AQ8574" s="177"/>
      <c r="AT8574" s="177"/>
      <c r="AU8574" s="177"/>
      <c r="AV8574" s="177"/>
      <c r="AW8574" s="177"/>
    </row>
    <row r="8575" spans="1:49">
      <c r="A8575" s="170" t="s">
        <v>29818</v>
      </c>
      <c r="B8575" s="177" t="s">
        <v>29819</v>
      </c>
      <c r="D8575" s="177" t="s">
        <v>508</v>
      </c>
      <c r="E8575" s="177" t="s">
        <v>2828</v>
      </c>
      <c r="F8575" s="177" t="s">
        <v>29989</v>
      </c>
      <c r="I8575" s="177" t="s">
        <v>1647</v>
      </c>
      <c r="J8575" s="178">
        <v>40931</v>
      </c>
      <c r="K8575" s="178">
        <v>40931</v>
      </c>
      <c r="L8575" s="177" t="s">
        <v>550</v>
      </c>
      <c r="M8575" s="177" t="s">
        <v>29821</v>
      </c>
      <c r="N8575" s="177" t="s">
        <v>29821</v>
      </c>
      <c r="O8575" s="177" t="s">
        <v>195</v>
      </c>
      <c r="P8575" s="177" t="s">
        <v>1023</v>
      </c>
      <c r="Q8575" s="177" t="s">
        <v>7310</v>
      </c>
      <c r="R8575" s="177" t="s">
        <v>600</v>
      </c>
      <c r="S8575" s="177" t="s">
        <v>601</v>
      </c>
      <c r="T8575" s="177" t="s">
        <v>702</v>
      </c>
      <c r="U8575" s="177" t="s">
        <v>712</v>
      </c>
      <c r="V8575" s="177" t="s">
        <v>2367</v>
      </c>
      <c r="X8575" s="177" t="s">
        <v>943</v>
      </c>
      <c r="Y8575" s="177" t="s">
        <v>674</v>
      </c>
      <c r="Z8575" s="177" t="s">
        <v>712</v>
      </c>
      <c r="AA8575" s="177" t="s">
        <v>1399</v>
      </c>
      <c r="AB8575" s="177" t="s">
        <v>745</v>
      </c>
      <c r="AC8575" s="177" t="s">
        <v>13948</v>
      </c>
      <c r="AD8575" s="177" t="s">
        <v>29990</v>
      </c>
      <c r="AE8575" s="177" t="s">
        <v>870</v>
      </c>
      <c r="AQ8575" s="177" t="s">
        <v>1695</v>
      </c>
      <c r="AT8575" s="177"/>
      <c r="AU8575" s="177"/>
      <c r="AV8575" s="177"/>
      <c r="AW8575" s="177"/>
    </row>
    <row r="8576" spans="1:49">
      <c r="A8576" s="170" t="s">
        <v>29818</v>
      </c>
      <c r="B8576" s="177" t="s">
        <v>29819</v>
      </c>
      <c r="D8576" s="177" t="s">
        <v>508</v>
      </c>
      <c r="E8576" s="177" t="s">
        <v>1379</v>
      </c>
      <c r="F8576" s="177" t="s">
        <v>29991</v>
      </c>
      <c r="I8576" s="177" t="s">
        <v>1647</v>
      </c>
      <c r="J8576" s="178">
        <v>40931</v>
      </c>
      <c r="K8576" s="178">
        <v>40931</v>
      </c>
      <c r="L8576" s="177" t="s">
        <v>550</v>
      </c>
      <c r="M8576" s="177" t="s">
        <v>29821</v>
      </c>
      <c r="N8576" s="177" t="s">
        <v>29821</v>
      </c>
      <c r="O8576" s="177" t="s">
        <v>195</v>
      </c>
      <c r="P8576" s="177" t="s">
        <v>1023</v>
      </c>
      <c r="R8576" s="177" t="s">
        <v>600</v>
      </c>
      <c r="S8576" s="177" t="s">
        <v>601</v>
      </c>
      <c r="T8576" s="177" t="s">
        <v>1880</v>
      </c>
      <c r="U8576" s="177" t="s">
        <v>742</v>
      </c>
      <c r="V8576" s="177" t="s">
        <v>1336</v>
      </c>
      <c r="X8576" s="177" t="s">
        <v>943</v>
      </c>
      <c r="Y8576" s="177" t="s">
        <v>674</v>
      </c>
      <c r="Z8576" s="177" t="s">
        <v>742</v>
      </c>
      <c r="AA8576" s="177" t="s">
        <v>1404</v>
      </c>
      <c r="AC8576" s="177" t="s">
        <v>13948</v>
      </c>
      <c r="AD8576" s="177" t="s">
        <v>29992</v>
      </c>
      <c r="AE8576" s="177" t="s">
        <v>870</v>
      </c>
      <c r="AQ8576" s="177"/>
      <c r="AT8576" s="177"/>
      <c r="AU8576" s="177"/>
      <c r="AV8576" s="177"/>
      <c r="AW8576" s="177"/>
    </row>
    <row r="8577" spans="1:49">
      <c r="A8577" s="170" t="s">
        <v>29818</v>
      </c>
      <c r="B8577" s="177" t="s">
        <v>29819</v>
      </c>
      <c r="D8577" s="177" t="s">
        <v>508</v>
      </c>
      <c r="E8577" s="177" t="s">
        <v>1388</v>
      </c>
      <c r="F8577" s="177" t="s">
        <v>29993</v>
      </c>
      <c r="I8577" s="177" t="s">
        <v>1647</v>
      </c>
      <c r="J8577" s="178">
        <v>40931</v>
      </c>
      <c r="K8577" s="178">
        <v>40931</v>
      </c>
      <c r="L8577" s="177" t="s">
        <v>550</v>
      </c>
      <c r="M8577" s="177" t="s">
        <v>29821</v>
      </c>
      <c r="N8577" s="177" t="s">
        <v>29821</v>
      </c>
      <c r="O8577" s="177" t="s">
        <v>195</v>
      </c>
      <c r="P8577" s="177" t="s">
        <v>1023</v>
      </c>
      <c r="Q8577" s="177" t="s">
        <v>10749</v>
      </c>
      <c r="R8577" s="177" t="s">
        <v>600</v>
      </c>
      <c r="S8577" s="177" t="s">
        <v>601</v>
      </c>
      <c r="T8577" s="187" t="s">
        <v>579</v>
      </c>
      <c r="U8577" s="177" t="s">
        <v>555</v>
      </c>
      <c r="V8577" s="177" t="s">
        <v>772</v>
      </c>
      <c r="X8577" s="177" t="s">
        <v>943</v>
      </c>
      <c r="Y8577" s="177" t="s">
        <v>674</v>
      </c>
      <c r="Z8577" s="177" t="s">
        <v>555</v>
      </c>
      <c r="AA8577" s="177" t="s">
        <v>1011</v>
      </c>
      <c r="AC8577" s="177" t="s">
        <v>13948</v>
      </c>
      <c r="AD8577" s="177" t="s">
        <v>29994</v>
      </c>
      <c r="AE8577" s="177" t="s">
        <v>870</v>
      </c>
      <c r="AQ8577" s="177"/>
      <c r="AT8577" s="177"/>
      <c r="AU8577" s="177"/>
      <c r="AV8577" s="177"/>
      <c r="AW8577" s="177"/>
    </row>
    <row r="8578" spans="1:49">
      <c r="A8578" s="170" t="s">
        <v>29818</v>
      </c>
      <c r="B8578" s="177" t="s">
        <v>29819</v>
      </c>
      <c r="D8578" s="177" t="s">
        <v>508</v>
      </c>
      <c r="E8578" s="177" t="s">
        <v>3777</v>
      </c>
      <c r="F8578" s="177" t="s">
        <v>29995</v>
      </c>
      <c r="I8578" s="177" t="s">
        <v>1647</v>
      </c>
      <c r="J8578" s="178">
        <v>40931</v>
      </c>
      <c r="K8578" s="178">
        <v>40931</v>
      </c>
      <c r="L8578" s="177" t="s">
        <v>550</v>
      </c>
      <c r="M8578" s="177" t="s">
        <v>29821</v>
      </c>
      <c r="N8578" s="177" t="s">
        <v>29821</v>
      </c>
      <c r="O8578" s="177" t="s">
        <v>195</v>
      </c>
      <c r="P8578" s="177" t="s">
        <v>1193</v>
      </c>
      <c r="Q8578" s="177" t="s">
        <v>10749</v>
      </c>
      <c r="R8578" s="177" t="s">
        <v>600</v>
      </c>
      <c r="S8578" s="177" t="s">
        <v>601</v>
      </c>
      <c r="T8578" s="177" t="s">
        <v>781</v>
      </c>
      <c r="U8578" s="177" t="s">
        <v>739</v>
      </c>
      <c r="V8578" s="177" t="s">
        <v>713</v>
      </c>
      <c r="X8578" s="177" t="s">
        <v>943</v>
      </c>
      <c r="Y8578" s="177" t="s">
        <v>674</v>
      </c>
      <c r="Z8578" s="177" t="s">
        <v>739</v>
      </c>
      <c r="AA8578" s="177" t="s">
        <v>715</v>
      </c>
      <c r="AC8578" s="177" t="s">
        <v>26826</v>
      </c>
      <c r="AD8578" s="177" t="s">
        <v>29996</v>
      </c>
      <c r="AE8578" s="177" t="s">
        <v>583</v>
      </c>
      <c r="AQ8578" s="177"/>
      <c r="AT8578" s="177"/>
      <c r="AU8578" s="177"/>
      <c r="AV8578" s="177"/>
      <c r="AW8578" s="177"/>
    </row>
    <row r="8579" spans="1:49">
      <c r="A8579" s="170" t="s">
        <v>29818</v>
      </c>
      <c r="B8579" s="177" t="s">
        <v>29819</v>
      </c>
      <c r="D8579" s="177" t="s">
        <v>508</v>
      </c>
      <c r="E8579" s="170" t="s">
        <v>1395</v>
      </c>
      <c r="F8579" s="177" t="s">
        <v>29997</v>
      </c>
      <c r="I8579" s="177" t="s">
        <v>1647</v>
      </c>
      <c r="J8579" s="178">
        <v>40931</v>
      </c>
      <c r="K8579" s="178">
        <v>40931</v>
      </c>
      <c r="L8579" s="177" t="s">
        <v>550</v>
      </c>
      <c r="M8579" s="177" t="s">
        <v>29821</v>
      </c>
      <c r="N8579" s="177" t="s">
        <v>29821</v>
      </c>
      <c r="O8579" s="177" t="s">
        <v>195</v>
      </c>
      <c r="P8579" s="177" t="s">
        <v>1023</v>
      </c>
      <c r="Q8579" s="177" t="s">
        <v>26531</v>
      </c>
      <c r="R8579" s="177" t="s">
        <v>600</v>
      </c>
      <c r="S8579" s="177" t="s">
        <v>601</v>
      </c>
      <c r="T8579" s="177" t="s">
        <v>2374</v>
      </c>
      <c r="U8579" s="177" t="s">
        <v>742</v>
      </c>
      <c r="V8579" s="177" t="s">
        <v>1681</v>
      </c>
      <c r="X8579" s="177" t="s">
        <v>943</v>
      </c>
      <c r="Y8579" s="177" t="s">
        <v>674</v>
      </c>
      <c r="Z8579" s="177" t="s">
        <v>742</v>
      </c>
      <c r="AA8579" s="177" t="s">
        <v>1078</v>
      </c>
      <c r="AC8579" s="177" t="s">
        <v>3011</v>
      </c>
      <c r="AD8579" s="177" t="s">
        <v>29998</v>
      </c>
      <c r="AE8579" s="177" t="s">
        <v>526</v>
      </c>
      <c r="AQ8579" s="177"/>
      <c r="AT8579" s="177"/>
      <c r="AU8579" s="177"/>
      <c r="AV8579" s="177"/>
      <c r="AW8579" s="177"/>
    </row>
    <row r="8580" spans="1:49">
      <c r="A8580" s="170" t="s">
        <v>29818</v>
      </c>
      <c r="B8580" s="177" t="s">
        <v>29819</v>
      </c>
      <c r="D8580" s="177" t="s">
        <v>508</v>
      </c>
      <c r="E8580" s="177" t="s">
        <v>1401</v>
      </c>
      <c r="F8580" s="177" t="s">
        <v>29999</v>
      </c>
      <c r="I8580" s="177" t="s">
        <v>1647</v>
      </c>
      <c r="J8580" s="178">
        <v>40931</v>
      </c>
      <c r="K8580" s="178">
        <v>40931</v>
      </c>
      <c r="L8580" s="177" t="s">
        <v>550</v>
      </c>
      <c r="M8580" s="177" t="s">
        <v>29821</v>
      </c>
      <c r="N8580" s="177" t="s">
        <v>29821</v>
      </c>
      <c r="O8580" s="177" t="s">
        <v>195</v>
      </c>
      <c r="P8580" s="177" t="s">
        <v>3341</v>
      </c>
      <c r="Q8580" s="177" t="s">
        <v>3543</v>
      </c>
      <c r="R8580" s="177" t="s">
        <v>600</v>
      </c>
      <c r="S8580" s="177" t="s">
        <v>601</v>
      </c>
      <c r="T8580" s="177" t="s">
        <v>602</v>
      </c>
      <c r="U8580" s="177" t="s">
        <v>702</v>
      </c>
      <c r="V8580" s="177" t="s">
        <v>713</v>
      </c>
      <c r="X8580" s="177" t="s">
        <v>890</v>
      </c>
      <c r="Y8580" s="177" t="s">
        <v>891</v>
      </c>
      <c r="Z8580" s="177" t="s">
        <v>702</v>
      </c>
      <c r="AA8580" s="177" t="s">
        <v>715</v>
      </c>
      <c r="AC8580" s="177" t="s">
        <v>26834</v>
      </c>
      <c r="AD8580" s="177" t="s">
        <v>30000</v>
      </c>
      <c r="AE8580" s="177" t="s">
        <v>559</v>
      </c>
      <c r="AQ8580" s="177"/>
      <c r="AT8580" s="177"/>
      <c r="AU8580" s="177"/>
      <c r="AV8580" s="177"/>
      <c r="AW8580" s="177"/>
    </row>
    <row r="8581" spans="1:49">
      <c r="A8581" s="170" t="s">
        <v>29818</v>
      </c>
      <c r="B8581" s="177" t="s">
        <v>29819</v>
      </c>
      <c r="D8581" s="177" t="s">
        <v>508</v>
      </c>
      <c r="E8581" s="177" t="s">
        <v>1407</v>
      </c>
      <c r="F8581" s="177" t="s">
        <v>30001</v>
      </c>
      <c r="I8581" s="177" t="s">
        <v>1647</v>
      </c>
      <c r="J8581" s="178">
        <v>40931</v>
      </c>
      <c r="K8581" s="178">
        <v>40931</v>
      </c>
      <c r="L8581" s="177" t="s">
        <v>550</v>
      </c>
      <c r="M8581" s="177" t="s">
        <v>29821</v>
      </c>
      <c r="N8581" s="177" t="s">
        <v>29821</v>
      </c>
      <c r="O8581" s="177" t="s">
        <v>195</v>
      </c>
      <c r="P8581" s="177" t="s">
        <v>3341</v>
      </c>
      <c r="Q8581" s="177" t="s">
        <v>3568</v>
      </c>
      <c r="R8581" s="177" t="s">
        <v>600</v>
      </c>
      <c r="S8581" s="177" t="s">
        <v>601</v>
      </c>
      <c r="T8581" s="177" t="s">
        <v>805</v>
      </c>
      <c r="U8581" s="177" t="s">
        <v>702</v>
      </c>
      <c r="V8581" s="177" t="s">
        <v>713</v>
      </c>
      <c r="X8581" s="177" t="s">
        <v>890</v>
      </c>
      <c r="Y8581" s="177" t="s">
        <v>891</v>
      </c>
      <c r="Z8581" s="177" t="s">
        <v>702</v>
      </c>
      <c r="AA8581" s="177" t="s">
        <v>715</v>
      </c>
      <c r="AC8581" s="177" t="s">
        <v>3011</v>
      </c>
      <c r="AD8581" s="177" t="s">
        <v>30002</v>
      </c>
      <c r="AE8581" s="177" t="s">
        <v>526</v>
      </c>
      <c r="AQ8581" s="177"/>
      <c r="AT8581" s="177"/>
      <c r="AU8581" s="177"/>
      <c r="AV8581" s="177"/>
      <c r="AW8581" s="177"/>
    </row>
    <row r="8582" spans="1:49">
      <c r="A8582" s="170" t="s">
        <v>29818</v>
      </c>
      <c r="B8582" s="177" t="s">
        <v>29819</v>
      </c>
      <c r="D8582" s="177" t="s">
        <v>508</v>
      </c>
      <c r="E8582" s="177" t="s">
        <v>1413</v>
      </c>
      <c r="F8582" s="177" t="s">
        <v>30003</v>
      </c>
      <c r="I8582" s="177" t="s">
        <v>1647</v>
      </c>
      <c r="J8582" s="178">
        <v>40931</v>
      </c>
      <c r="K8582" s="178">
        <v>40931</v>
      </c>
      <c r="L8582" s="177" t="s">
        <v>550</v>
      </c>
      <c r="M8582" s="177" t="s">
        <v>29821</v>
      </c>
      <c r="N8582" s="177" t="s">
        <v>29821</v>
      </c>
      <c r="O8582" s="177" t="s">
        <v>168</v>
      </c>
      <c r="P8582" s="177" t="s">
        <v>1208</v>
      </c>
      <c r="Q8582" s="177" t="s">
        <v>6593</v>
      </c>
      <c r="R8582" s="177" t="s">
        <v>1209</v>
      </c>
      <c r="S8582" s="177" t="s">
        <v>644</v>
      </c>
      <c r="T8582" s="177" t="s">
        <v>14557</v>
      </c>
      <c r="U8582" s="177" t="s">
        <v>646</v>
      </c>
      <c r="V8582" s="177" t="s">
        <v>2445</v>
      </c>
      <c r="X8582" s="177" t="s">
        <v>1699</v>
      </c>
      <c r="Z8582" s="177" t="s">
        <v>646</v>
      </c>
      <c r="AA8582" s="177" t="s">
        <v>20041</v>
      </c>
      <c r="AC8582" s="177" t="s">
        <v>27049</v>
      </c>
      <c r="AD8582" s="177" t="s">
        <v>30004</v>
      </c>
      <c r="AE8582" s="177" t="s">
        <v>27371</v>
      </c>
      <c r="AL8582" s="177" t="s">
        <v>651</v>
      </c>
      <c r="AQ8582" s="177" t="s">
        <v>30005</v>
      </c>
      <c r="AT8582" s="177"/>
      <c r="AU8582" s="177"/>
      <c r="AV8582" s="177"/>
      <c r="AW8582" s="177"/>
    </row>
    <row r="8583" spans="1:49">
      <c r="A8583" s="170" t="s">
        <v>29818</v>
      </c>
      <c r="B8583" s="177" t="s">
        <v>29819</v>
      </c>
      <c r="D8583" s="177" t="s">
        <v>508</v>
      </c>
      <c r="E8583" s="177" t="s">
        <v>1418</v>
      </c>
      <c r="F8583" s="177" t="s">
        <v>30006</v>
      </c>
      <c r="I8583" s="177" t="s">
        <v>1647</v>
      </c>
      <c r="J8583" s="178">
        <v>40931</v>
      </c>
      <c r="K8583" s="178">
        <v>40931</v>
      </c>
      <c r="L8583" s="177" t="s">
        <v>550</v>
      </c>
      <c r="M8583" s="177" t="s">
        <v>29821</v>
      </c>
      <c r="N8583" s="177" t="s">
        <v>29821</v>
      </c>
      <c r="O8583" s="177" t="s">
        <v>168</v>
      </c>
      <c r="P8583" s="177" t="s">
        <v>1208</v>
      </c>
      <c r="Q8583" s="177" t="s">
        <v>614</v>
      </c>
      <c r="R8583" s="177" t="s">
        <v>1209</v>
      </c>
      <c r="S8583" s="177" t="s">
        <v>644</v>
      </c>
      <c r="T8583" s="177" t="s">
        <v>14557</v>
      </c>
      <c r="U8583" s="177" t="s">
        <v>646</v>
      </c>
      <c r="V8583" s="177" t="s">
        <v>2445</v>
      </c>
      <c r="X8583" s="177" t="s">
        <v>1699</v>
      </c>
      <c r="Z8583" s="177" t="s">
        <v>646</v>
      </c>
      <c r="AA8583" s="177" t="s">
        <v>20041</v>
      </c>
      <c r="AC8583" s="177" t="s">
        <v>27049</v>
      </c>
      <c r="AD8583" s="177" t="s">
        <v>30007</v>
      </c>
      <c r="AE8583" s="177" t="s">
        <v>30008</v>
      </c>
      <c r="AL8583" s="177" t="s">
        <v>651</v>
      </c>
      <c r="AQ8583" s="177" t="s">
        <v>937</v>
      </c>
      <c r="AT8583" s="177"/>
      <c r="AU8583" s="177"/>
      <c r="AV8583" s="177"/>
      <c r="AW8583" s="177"/>
    </row>
    <row r="8584" spans="1:49">
      <c r="A8584" s="170" t="s">
        <v>29818</v>
      </c>
      <c r="B8584" s="177" t="s">
        <v>29819</v>
      </c>
      <c r="D8584" s="177" t="s">
        <v>508</v>
      </c>
      <c r="E8584" s="177" t="s">
        <v>1430</v>
      </c>
      <c r="F8584" s="177" t="s">
        <v>30009</v>
      </c>
      <c r="I8584" s="177" t="s">
        <v>1647</v>
      </c>
      <c r="J8584" s="178">
        <v>40931</v>
      </c>
      <c r="K8584" s="178">
        <v>40931</v>
      </c>
      <c r="L8584" s="177" t="s">
        <v>550</v>
      </c>
      <c r="M8584" s="177" t="s">
        <v>29821</v>
      </c>
      <c r="N8584" s="177" t="s">
        <v>29821</v>
      </c>
      <c r="O8584" s="177" t="s">
        <v>195</v>
      </c>
      <c r="P8584" s="177" t="s">
        <v>30010</v>
      </c>
      <c r="Q8584" s="177" t="s">
        <v>6593</v>
      </c>
      <c r="R8584" s="177" t="s">
        <v>600</v>
      </c>
      <c r="S8584" s="177" t="s">
        <v>601</v>
      </c>
      <c r="T8584" s="177" t="s">
        <v>1445</v>
      </c>
      <c r="U8584" s="177" t="s">
        <v>702</v>
      </c>
      <c r="V8584" s="177" t="s">
        <v>1898</v>
      </c>
      <c r="X8584" s="177" t="s">
        <v>29974</v>
      </c>
      <c r="Y8584" s="177" t="s">
        <v>891</v>
      </c>
      <c r="Z8584" s="177" t="s">
        <v>702</v>
      </c>
      <c r="AA8584" s="177" t="s">
        <v>1517</v>
      </c>
      <c r="AC8584" s="177" t="s">
        <v>26834</v>
      </c>
      <c r="AD8584" s="177" t="s">
        <v>30011</v>
      </c>
      <c r="AE8584" s="177" t="s">
        <v>559</v>
      </c>
      <c r="AQ8584" s="177"/>
      <c r="AT8584" s="177"/>
      <c r="AU8584" s="177"/>
      <c r="AV8584" s="177"/>
      <c r="AW8584" s="177"/>
    </row>
    <row r="8585" spans="1:49">
      <c r="A8585" s="170" t="s">
        <v>29818</v>
      </c>
      <c r="B8585" s="177" t="s">
        <v>29819</v>
      </c>
      <c r="D8585" s="177" t="s">
        <v>508</v>
      </c>
      <c r="E8585" s="177" t="s">
        <v>3805</v>
      </c>
      <c r="F8585" s="177" t="s">
        <v>30012</v>
      </c>
      <c r="I8585" s="177" t="s">
        <v>1647</v>
      </c>
      <c r="J8585" s="178">
        <v>40931</v>
      </c>
      <c r="K8585" s="178">
        <v>40931</v>
      </c>
      <c r="L8585" s="177" t="s">
        <v>550</v>
      </c>
      <c r="M8585" s="177" t="s">
        <v>29821</v>
      </c>
      <c r="N8585" s="177" t="s">
        <v>29821</v>
      </c>
      <c r="O8585" s="177" t="s">
        <v>195</v>
      </c>
      <c r="P8585" s="177" t="s">
        <v>2455</v>
      </c>
      <c r="Q8585" s="177" t="s">
        <v>614</v>
      </c>
      <c r="R8585" s="177" t="s">
        <v>600</v>
      </c>
      <c r="S8585" s="177" t="s">
        <v>601</v>
      </c>
      <c r="T8585" s="177" t="s">
        <v>1445</v>
      </c>
      <c r="U8585" s="177" t="s">
        <v>702</v>
      </c>
      <c r="V8585" s="177" t="s">
        <v>1898</v>
      </c>
      <c r="X8585" s="177" t="s">
        <v>29974</v>
      </c>
      <c r="Y8585" s="177" t="s">
        <v>891</v>
      </c>
      <c r="Z8585" s="177" t="s">
        <v>702</v>
      </c>
      <c r="AA8585" s="177" t="s">
        <v>1517</v>
      </c>
      <c r="AC8585" s="177" t="s">
        <v>26834</v>
      </c>
      <c r="AD8585" s="177" t="s">
        <v>30013</v>
      </c>
      <c r="AE8585" s="177" t="s">
        <v>559</v>
      </c>
      <c r="AQ8585" s="177"/>
      <c r="AT8585" s="177"/>
      <c r="AU8585" s="177"/>
      <c r="AV8585" s="177"/>
      <c r="AW8585" s="177"/>
    </row>
    <row r="8586" spans="1:49">
      <c r="A8586" s="170" t="s">
        <v>29818</v>
      </c>
      <c r="B8586" s="177" t="s">
        <v>29819</v>
      </c>
      <c r="D8586" s="177" t="s">
        <v>508</v>
      </c>
      <c r="E8586" s="177" t="s">
        <v>1443</v>
      </c>
      <c r="F8586" s="177" t="s">
        <v>30014</v>
      </c>
      <c r="I8586" s="177" t="s">
        <v>1647</v>
      </c>
      <c r="J8586" s="178">
        <v>40931</v>
      </c>
      <c r="K8586" s="178">
        <v>40931</v>
      </c>
      <c r="L8586" s="177" t="s">
        <v>550</v>
      </c>
      <c r="M8586" s="177" t="s">
        <v>29821</v>
      </c>
      <c r="N8586" s="177" t="s">
        <v>29821</v>
      </c>
      <c r="O8586" s="177" t="s">
        <v>195</v>
      </c>
      <c r="P8586" s="177" t="s">
        <v>552</v>
      </c>
      <c r="R8586" s="177" t="s">
        <v>553</v>
      </c>
      <c r="S8586" s="177" t="s">
        <v>644</v>
      </c>
      <c r="T8586" s="177" t="s">
        <v>3563</v>
      </c>
      <c r="U8586" s="177" t="s">
        <v>646</v>
      </c>
      <c r="X8586" s="177" t="s">
        <v>734</v>
      </c>
      <c r="Z8586" s="177" t="s">
        <v>646</v>
      </c>
      <c r="AC8586" s="177" t="s">
        <v>30015</v>
      </c>
      <c r="AD8586" s="177" t="s">
        <v>30016</v>
      </c>
      <c r="AE8586" s="177" t="s">
        <v>524</v>
      </c>
      <c r="AF8586" s="177" t="s">
        <v>651</v>
      </c>
      <c r="AQ8586" s="177" t="s">
        <v>18940</v>
      </c>
      <c r="AT8586" s="177"/>
      <c r="AU8586" s="177"/>
      <c r="AV8586" s="177"/>
      <c r="AW8586" s="177"/>
    </row>
    <row r="8587" spans="1:49">
      <c r="A8587" s="170" t="s">
        <v>29818</v>
      </c>
      <c r="B8587" s="177" t="s">
        <v>29819</v>
      </c>
      <c r="D8587" s="177" t="s">
        <v>508</v>
      </c>
      <c r="E8587" s="177" t="s">
        <v>1447</v>
      </c>
      <c r="F8587" s="177" t="s">
        <v>30017</v>
      </c>
      <c r="I8587" s="177" t="s">
        <v>1647</v>
      </c>
      <c r="J8587" s="178">
        <v>40931</v>
      </c>
      <c r="K8587" s="178">
        <v>40931</v>
      </c>
      <c r="L8587" s="177" t="s">
        <v>550</v>
      </c>
      <c r="M8587" s="177" t="s">
        <v>29821</v>
      </c>
      <c r="N8587" s="177" t="s">
        <v>29821</v>
      </c>
      <c r="O8587" s="177" t="s">
        <v>195</v>
      </c>
      <c r="P8587" s="177" t="s">
        <v>552</v>
      </c>
      <c r="R8587" s="177" t="s">
        <v>553</v>
      </c>
      <c r="S8587" s="177" t="s">
        <v>644</v>
      </c>
      <c r="T8587" s="177" t="s">
        <v>5796</v>
      </c>
      <c r="U8587" s="177" t="s">
        <v>646</v>
      </c>
      <c r="V8587" s="177" t="s">
        <v>24983</v>
      </c>
      <c r="W8587" s="177" t="s">
        <v>557</v>
      </c>
      <c r="X8587" s="177" t="s">
        <v>734</v>
      </c>
      <c r="Z8587" s="177" t="s">
        <v>646</v>
      </c>
      <c r="AA8587" s="177" t="s">
        <v>30018</v>
      </c>
      <c r="AB8587" s="177" t="s">
        <v>1045</v>
      </c>
      <c r="AC8587" s="177" t="s">
        <v>5798</v>
      </c>
      <c r="AD8587" s="177" t="s">
        <v>30019</v>
      </c>
      <c r="AE8587" s="177" t="s">
        <v>524</v>
      </c>
      <c r="AF8587" s="177" t="s">
        <v>651</v>
      </c>
      <c r="AQ8587" s="177" t="s">
        <v>937</v>
      </c>
      <c r="AT8587" s="177"/>
      <c r="AU8587" s="177"/>
      <c r="AV8587" s="177"/>
      <c r="AW8587" s="177"/>
    </row>
    <row r="8588" spans="1:49">
      <c r="A8588" s="170" t="s">
        <v>29818</v>
      </c>
      <c r="B8588" s="177" t="s">
        <v>29819</v>
      </c>
      <c r="D8588" s="177" t="s">
        <v>508</v>
      </c>
      <c r="E8588" s="177" t="s">
        <v>1455</v>
      </c>
      <c r="F8588" s="177" t="s">
        <v>30020</v>
      </c>
      <c r="I8588" s="177" t="s">
        <v>1647</v>
      </c>
      <c r="J8588" s="178">
        <v>40931</v>
      </c>
      <c r="K8588" s="178">
        <v>40931</v>
      </c>
      <c r="L8588" s="177" t="s">
        <v>550</v>
      </c>
      <c r="M8588" s="177" t="s">
        <v>29821</v>
      </c>
      <c r="N8588" s="177" t="s">
        <v>29821</v>
      </c>
      <c r="O8588" s="177" t="s">
        <v>195</v>
      </c>
      <c r="R8588" s="177" t="s">
        <v>553</v>
      </c>
      <c r="S8588" s="182" t="s">
        <v>644</v>
      </c>
      <c r="T8588" s="177" t="s">
        <v>1580</v>
      </c>
      <c r="U8588" s="177" t="s">
        <v>646</v>
      </c>
      <c r="V8588" s="177" t="s">
        <v>30021</v>
      </c>
      <c r="X8588" s="177" t="s">
        <v>734</v>
      </c>
      <c r="Z8588" s="177" t="s">
        <v>646</v>
      </c>
      <c r="AA8588" s="177" t="s">
        <v>1995</v>
      </c>
      <c r="AB8588" s="177" t="s">
        <v>1257</v>
      </c>
      <c r="AC8588" s="177" t="s">
        <v>27062</v>
      </c>
      <c r="AE8588" s="177" t="s">
        <v>524</v>
      </c>
      <c r="AF8588" s="177" t="s">
        <v>651</v>
      </c>
      <c r="AQ8588" s="177" t="s">
        <v>30022</v>
      </c>
      <c r="AT8588" s="177"/>
      <c r="AU8588" s="177"/>
      <c r="AV8588" s="177"/>
      <c r="AW8588" s="177"/>
    </row>
    <row r="8589" spans="1:49">
      <c r="A8589" s="170" t="s">
        <v>29818</v>
      </c>
      <c r="B8589" s="177" t="s">
        <v>29819</v>
      </c>
      <c r="D8589" s="177" t="s">
        <v>508</v>
      </c>
      <c r="E8589" s="177" t="s">
        <v>1459</v>
      </c>
      <c r="F8589" s="177" t="s">
        <v>30023</v>
      </c>
      <c r="I8589" s="177" t="s">
        <v>1647</v>
      </c>
      <c r="J8589" s="178">
        <v>40931</v>
      </c>
      <c r="K8589" s="178">
        <v>40931</v>
      </c>
      <c r="L8589" s="177" t="s">
        <v>550</v>
      </c>
      <c r="M8589" s="177" t="s">
        <v>29821</v>
      </c>
      <c r="N8589" s="177" t="s">
        <v>29821</v>
      </c>
      <c r="O8589" s="177" t="s">
        <v>195</v>
      </c>
      <c r="P8589" s="177" t="s">
        <v>589</v>
      </c>
      <c r="Q8589" s="177" t="s">
        <v>110</v>
      </c>
      <c r="R8589" s="177" t="s">
        <v>553</v>
      </c>
      <c r="S8589" s="177" t="s">
        <v>644</v>
      </c>
      <c r="T8589" s="177" t="s">
        <v>512</v>
      </c>
      <c r="U8589" s="177" t="s">
        <v>646</v>
      </c>
      <c r="V8589" s="177" t="s">
        <v>3577</v>
      </c>
      <c r="W8589" s="177" t="s">
        <v>656</v>
      </c>
      <c r="X8589" s="177" t="s">
        <v>734</v>
      </c>
      <c r="Z8589" s="177" t="s">
        <v>646</v>
      </c>
      <c r="AA8589" s="177" t="s">
        <v>17601</v>
      </c>
      <c r="AB8589" s="177" t="s">
        <v>1045</v>
      </c>
      <c r="AF8589" s="177" t="s">
        <v>651</v>
      </c>
      <c r="AQ8589" s="177" t="s">
        <v>29966</v>
      </c>
      <c r="AT8589" s="177"/>
      <c r="AU8589" s="177"/>
      <c r="AV8589" s="177"/>
      <c r="AW8589" s="177"/>
    </row>
    <row r="8590" spans="1:49">
      <c r="A8590" s="170" t="s">
        <v>29818</v>
      </c>
      <c r="B8590" s="177" t="s">
        <v>29819</v>
      </c>
      <c r="D8590" s="177" t="s">
        <v>508</v>
      </c>
      <c r="E8590" s="177" t="s">
        <v>1463</v>
      </c>
      <c r="F8590" s="177" t="s">
        <v>30024</v>
      </c>
      <c r="I8590" s="177" t="s">
        <v>1647</v>
      </c>
      <c r="J8590" s="178">
        <v>40931</v>
      </c>
      <c r="K8590" s="178">
        <v>40931</v>
      </c>
      <c r="L8590" s="177" t="s">
        <v>550</v>
      </c>
      <c r="M8590" s="177" t="s">
        <v>29821</v>
      </c>
      <c r="N8590" s="177" t="s">
        <v>29821</v>
      </c>
      <c r="O8590" s="177" t="s">
        <v>110</v>
      </c>
      <c r="R8590" s="177" t="s">
        <v>565</v>
      </c>
      <c r="S8590" s="177" t="s">
        <v>921</v>
      </c>
      <c r="U8590" s="177" t="s">
        <v>2064</v>
      </c>
      <c r="V8590" s="177" t="s">
        <v>30025</v>
      </c>
      <c r="W8590" s="177" t="s">
        <v>1904</v>
      </c>
      <c r="AA8590" s="177" t="s">
        <v>30026</v>
      </c>
      <c r="AB8590" s="177" t="s">
        <v>30027</v>
      </c>
      <c r="AC8590" s="177" t="s">
        <v>583</v>
      </c>
      <c r="AG8590" s="177" t="s">
        <v>3931</v>
      </c>
      <c r="AH8590" s="177" t="s">
        <v>30028</v>
      </c>
      <c r="AI8590" s="177" t="s">
        <v>1048</v>
      </c>
      <c r="AQ8590" s="177" t="s">
        <v>20189</v>
      </c>
      <c r="AT8590" s="177"/>
      <c r="AU8590" s="177"/>
      <c r="AV8590" s="177"/>
      <c r="AW8590" s="177"/>
    </row>
    <row r="8591" spans="1:49">
      <c r="A8591" s="170" t="s">
        <v>29818</v>
      </c>
      <c r="B8591" s="177" t="s">
        <v>29819</v>
      </c>
      <c r="D8591" s="177" t="s">
        <v>508</v>
      </c>
      <c r="F8591" s="177" t="s">
        <v>30029</v>
      </c>
      <c r="I8591" s="177" t="s">
        <v>2334</v>
      </c>
      <c r="J8591" s="181" t="s">
        <v>512</v>
      </c>
      <c r="K8591" s="178" t="s">
        <v>512</v>
      </c>
      <c r="L8591" s="177" t="s">
        <v>2772</v>
      </c>
      <c r="M8591" s="177" t="s">
        <v>30029</v>
      </c>
      <c r="N8591" s="177" t="s">
        <v>30030</v>
      </c>
      <c r="O8591" s="177" t="s">
        <v>238</v>
      </c>
      <c r="R8591" s="177" t="s">
        <v>3469</v>
      </c>
      <c r="S8591" s="177" t="s">
        <v>30031</v>
      </c>
      <c r="X8591" s="177" t="s">
        <v>30032</v>
      </c>
      <c r="Y8591" s="177" t="s">
        <v>3613</v>
      </c>
      <c r="Z8591" s="177" t="s">
        <v>10608</v>
      </c>
      <c r="AA8591" s="177" t="s">
        <v>30033</v>
      </c>
      <c r="AQ8591" s="177"/>
      <c r="AT8591" s="177"/>
      <c r="AU8591" s="177"/>
      <c r="AV8591" s="177"/>
      <c r="AW8591" s="177"/>
    </row>
    <row r="8592" spans="1:49">
      <c r="A8592" s="170" t="s">
        <v>29818</v>
      </c>
      <c r="B8592" s="177" t="s">
        <v>29819</v>
      </c>
      <c r="D8592" s="177" t="s">
        <v>508</v>
      </c>
      <c r="E8592" s="177" t="s">
        <v>661</v>
      </c>
      <c r="F8592" s="177" t="s">
        <v>30034</v>
      </c>
      <c r="I8592" s="177" t="s">
        <v>2334</v>
      </c>
      <c r="J8592" s="178">
        <v>41403</v>
      </c>
      <c r="K8592" s="178">
        <v>41403</v>
      </c>
      <c r="L8592" s="177" t="s">
        <v>550</v>
      </c>
      <c r="M8592" s="177" t="s">
        <v>30035</v>
      </c>
      <c r="N8592" s="177" t="s">
        <v>30035</v>
      </c>
      <c r="O8592" s="177" t="s">
        <v>186</v>
      </c>
      <c r="R8592" s="177" t="s">
        <v>186</v>
      </c>
      <c r="U8592" s="177" t="s">
        <v>827</v>
      </c>
      <c r="AQ8592" s="177" t="s">
        <v>1005</v>
      </c>
      <c r="AT8592" s="177"/>
      <c r="AU8592" s="177"/>
      <c r="AV8592" s="177"/>
      <c r="AW8592" s="177"/>
    </row>
    <row r="8593" spans="1:50">
      <c r="A8593" s="170" t="s">
        <v>29818</v>
      </c>
      <c r="B8593" s="177" t="s">
        <v>29819</v>
      </c>
      <c r="D8593" s="177" t="s">
        <v>508</v>
      </c>
      <c r="E8593" s="177" t="s">
        <v>669</v>
      </c>
      <c r="F8593" s="177" t="s">
        <v>30036</v>
      </c>
      <c r="I8593" s="177" t="s">
        <v>2334</v>
      </c>
      <c r="J8593" s="178">
        <v>41403</v>
      </c>
      <c r="K8593" s="178">
        <v>41403</v>
      </c>
      <c r="L8593" s="177" t="s">
        <v>550</v>
      </c>
      <c r="M8593" s="177" t="s">
        <v>30035</v>
      </c>
      <c r="N8593" s="177" t="s">
        <v>30035</v>
      </c>
      <c r="O8593" s="177" t="s">
        <v>195</v>
      </c>
      <c r="R8593" s="177" t="s">
        <v>600</v>
      </c>
      <c r="S8593" s="177" t="s">
        <v>601</v>
      </c>
      <c r="U8593" s="177" t="s">
        <v>579</v>
      </c>
      <c r="V8593" s="177" t="s">
        <v>2367</v>
      </c>
      <c r="X8593" s="177" t="s">
        <v>943</v>
      </c>
      <c r="Y8593" s="177" t="s">
        <v>674</v>
      </c>
      <c r="Z8593" s="177" t="s">
        <v>579</v>
      </c>
      <c r="AA8593" s="177" t="s">
        <v>1399</v>
      </c>
      <c r="AC8593" s="177" t="s">
        <v>3517</v>
      </c>
      <c r="AD8593" s="177" t="s">
        <v>30037</v>
      </c>
      <c r="AE8593" s="177" t="s">
        <v>870</v>
      </c>
      <c r="AQ8593" s="177"/>
      <c r="AT8593" s="177"/>
      <c r="AU8593" s="177"/>
      <c r="AV8593" s="177"/>
      <c r="AW8593" s="177"/>
    </row>
    <row r="8594" spans="1:50">
      <c r="A8594" s="170" t="s">
        <v>29818</v>
      </c>
      <c r="B8594" s="177" t="s">
        <v>29819</v>
      </c>
      <c r="D8594" s="177" t="s">
        <v>508</v>
      </c>
      <c r="E8594" s="177" t="s">
        <v>685</v>
      </c>
      <c r="F8594" s="177" t="s">
        <v>30038</v>
      </c>
      <c r="I8594" s="177" t="s">
        <v>2334</v>
      </c>
      <c r="J8594" s="178">
        <v>41403</v>
      </c>
      <c r="K8594" s="178">
        <v>41403</v>
      </c>
      <c r="L8594" s="177" t="s">
        <v>550</v>
      </c>
      <c r="M8594" s="177" t="s">
        <v>30035</v>
      </c>
      <c r="N8594" s="177" t="s">
        <v>30035</v>
      </c>
      <c r="O8594" s="177" t="s">
        <v>195</v>
      </c>
      <c r="R8594" s="177" t="s">
        <v>600</v>
      </c>
      <c r="S8594" s="177" t="s">
        <v>601</v>
      </c>
      <c r="U8594" s="177" t="s">
        <v>579</v>
      </c>
      <c r="V8594" s="177" t="s">
        <v>11343</v>
      </c>
      <c r="X8594" s="177" t="s">
        <v>943</v>
      </c>
      <c r="Y8594" s="177" t="s">
        <v>674</v>
      </c>
      <c r="Z8594" s="177" t="s">
        <v>579</v>
      </c>
      <c r="AA8594" s="177" t="s">
        <v>11344</v>
      </c>
      <c r="AB8594" s="177" t="s">
        <v>751</v>
      </c>
      <c r="AC8594" s="177" t="s">
        <v>3462</v>
      </c>
      <c r="AD8594" s="177" t="s">
        <v>30039</v>
      </c>
      <c r="AE8594" s="177" t="s">
        <v>1048</v>
      </c>
      <c r="AQ8594" s="177"/>
      <c r="AT8594" s="177"/>
      <c r="AU8594" s="177"/>
      <c r="AV8594" s="177"/>
      <c r="AW8594" s="177"/>
    </row>
    <row r="8595" spans="1:50">
      <c r="A8595" s="170" t="s">
        <v>29818</v>
      </c>
      <c r="B8595" s="177" t="s">
        <v>29819</v>
      </c>
      <c r="D8595" s="177" t="s">
        <v>508</v>
      </c>
      <c r="F8595" s="177" t="s">
        <v>30040</v>
      </c>
      <c r="I8595" s="177" t="s">
        <v>1028</v>
      </c>
      <c r="J8595" s="178">
        <v>44802</v>
      </c>
      <c r="K8595" s="178">
        <v>44802</v>
      </c>
      <c r="L8595" s="177" t="s">
        <v>901</v>
      </c>
      <c r="M8595" s="177" t="s">
        <v>30041</v>
      </c>
      <c r="N8595" s="177" t="s">
        <v>30042</v>
      </c>
      <c r="O8595" s="177" t="s">
        <v>324</v>
      </c>
      <c r="P8595" s="177" t="s">
        <v>903</v>
      </c>
      <c r="R8595" s="177" t="s">
        <v>951</v>
      </c>
      <c r="S8595" s="177" t="s">
        <v>952</v>
      </c>
      <c r="U8595" s="177" t="s">
        <v>30043</v>
      </c>
      <c r="V8595" s="177" t="s">
        <v>954</v>
      </c>
      <c r="W8595" s="177" t="s">
        <v>908</v>
      </c>
      <c r="Y8595" s="177" t="s">
        <v>908</v>
      </c>
      <c r="Z8595" s="177" t="s">
        <v>908</v>
      </c>
      <c r="AA8595" s="177" t="s">
        <v>1148</v>
      </c>
      <c r="AB8595" s="177" t="s">
        <v>910</v>
      </c>
      <c r="AC8595" s="177">
        <v>1000</v>
      </c>
      <c r="AD8595" s="177" t="s">
        <v>911</v>
      </c>
      <c r="AE8595" s="177">
        <v>915</v>
      </c>
      <c r="AF8595" s="177" t="s">
        <v>1512</v>
      </c>
      <c r="AG8595" s="177" t="s">
        <v>1513</v>
      </c>
      <c r="AH8595" s="177" t="s">
        <v>958</v>
      </c>
      <c r="AI8595" s="177" t="s">
        <v>958</v>
      </c>
      <c r="AJ8595" s="177" t="s">
        <v>7964</v>
      </c>
      <c r="AK8595" s="177" t="s">
        <v>982</v>
      </c>
      <c r="AL8595" s="177" t="s">
        <v>959</v>
      </c>
      <c r="AM8595" s="177" t="s">
        <v>960</v>
      </c>
      <c r="AQ8595" s="177"/>
      <c r="AT8595" s="177"/>
      <c r="AU8595" s="177"/>
      <c r="AV8595" s="177"/>
      <c r="AW8595" s="177"/>
    </row>
    <row r="8596" spans="1:50">
      <c r="A8596" s="170" t="s">
        <v>29818</v>
      </c>
      <c r="B8596" s="177" t="s">
        <v>29819</v>
      </c>
      <c r="D8596" s="177" t="s">
        <v>508</v>
      </c>
      <c r="F8596" s="177" t="s">
        <v>30044</v>
      </c>
      <c r="I8596" s="177" t="s">
        <v>1028</v>
      </c>
      <c r="J8596" s="178">
        <v>44802</v>
      </c>
      <c r="K8596" s="178">
        <v>44802</v>
      </c>
      <c r="L8596" s="177" t="s">
        <v>901</v>
      </c>
      <c r="M8596" s="177" t="s">
        <v>30041</v>
      </c>
      <c r="N8596" s="177" t="s">
        <v>30042</v>
      </c>
      <c r="O8596" s="177" t="s">
        <v>324</v>
      </c>
      <c r="P8596" s="177" t="s">
        <v>903</v>
      </c>
      <c r="R8596" s="177" t="s">
        <v>951</v>
      </c>
      <c r="S8596" s="177" t="s">
        <v>952</v>
      </c>
      <c r="U8596" s="177" t="s">
        <v>27095</v>
      </c>
      <c r="V8596" s="177" t="s">
        <v>1136</v>
      </c>
      <c r="W8596" s="177" t="s">
        <v>908</v>
      </c>
      <c r="Y8596" s="177" t="s">
        <v>909</v>
      </c>
      <c r="Z8596" s="177" t="s">
        <v>908</v>
      </c>
      <c r="AA8596" s="177" t="s">
        <v>1148</v>
      </c>
      <c r="AB8596" s="177" t="s">
        <v>910</v>
      </c>
      <c r="AC8596" s="177">
        <v>2000</v>
      </c>
      <c r="AD8596" s="177" t="s">
        <v>911</v>
      </c>
      <c r="AE8596" s="177">
        <v>915</v>
      </c>
      <c r="AF8596" s="177" t="s">
        <v>1512</v>
      </c>
      <c r="AG8596" s="177" t="s">
        <v>1513</v>
      </c>
      <c r="AH8596" s="177" t="s">
        <v>958</v>
      </c>
      <c r="AI8596" s="177" t="s">
        <v>958</v>
      </c>
      <c r="AJ8596" s="177" t="s">
        <v>7964</v>
      </c>
      <c r="AK8596" s="177" t="s">
        <v>982</v>
      </c>
      <c r="AL8596" s="177" t="s">
        <v>959</v>
      </c>
      <c r="AM8596" s="177" t="s">
        <v>960</v>
      </c>
      <c r="AQ8596" s="177"/>
      <c r="AT8596" s="177"/>
      <c r="AU8596" s="177"/>
      <c r="AV8596" s="177"/>
      <c r="AW8596" s="177"/>
    </row>
    <row r="8597" spans="1:50">
      <c r="A8597" s="170" t="s">
        <v>29818</v>
      </c>
      <c r="B8597" s="177" t="s">
        <v>29819</v>
      </c>
      <c r="D8597" s="177" t="s">
        <v>508</v>
      </c>
      <c r="F8597" s="177" t="s">
        <v>30045</v>
      </c>
      <c r="I8597" s="177" t="s">
        <v>1028</v>
      </c>
      <c r="J8597" s="178">
        <v>44802</v>
      </c>
      <c r="K8597" s="178">
        <v>44802</v>
      </c>
      <c r="L8597" s="177" t="s">
        <v>901</v>
      </c>
      <c r="M8597" s="177" t="s">
        <v>30041</v>
      </c>
      <c r="N8597" s="177" t="s">
        <v>30042</v>
      </c>
      <c r="O8597" s="177" t="s">
        <v>324</v>
      </c>
      <c r="P8597" s="177" t="s">
        <v>903</v>
      </c>
      <c r="R8597" s="177" t="s">
        <v>951</v>
      </c>
      <c r="S8597" s="177" t="s">
        <v>952</v>
      </c>
      <c r="U8597" s="177" t="s">
        <v>10525</v>
      </c>
      <c r="V8597" s="177" t="s">
        <v>1136</v>
      </c>
      <c r="W8597" s="177" t="s">
        <v>908</v>
      </c>
      <c r="Y8597" s="177" t="s">
        <v>909</v>
      </c>
      <c r="Z8597" s="177" t="s">
        <v>908</v>
      </c>
      <c r="AA8597" s="177" t="s">
        <v>1148</v>
      </c>
      <c r="AB8597" s="177" t="s">
        <v>910</v>
      </c>
      <c r="AC8597" s="177">
        <v>2800</v>
      </c>
      <c r="AD8597" s="177" t="s">
        <v>911</v>
      </c>
      <c r="AE8597" s="177">
        <v>1375</v>
      </c>
      <c r="AF8597" s="177" t="s">
        <v>912</v>
      </c>
      <c r="AG8597" s="177" t="s">
        <v>908</v>
      </c>
      <c r="AH8597" s="177" t="s">
        <v>958</v>
      </c>
      <c r="AI8597" s="177" t="s">
        <v>908</v>
      </c>
      <c r="AJ8597" s="177" t="s">
        <v>7964</v>
      </c>
      <c r="AK8597" s="177" t="s">
        <v>982</v>
      </c>
      <c r="AL8597" s="177" t="s">
        <v>959</v>
      </c>
      <c r="AM8597" s="177" t="s">
        <v>960</v>
      </c>
      <c r="AQ8597" s="177"/>
      <c r="AT8597" s="177"/>
      <c r="AU8597" s="177"/>
      <c r="AV8597" s="177"/>
      <c r="AW8597" s="177"/>
    </row>
    <row r="8598" spans="1:50">
      <c r="A8598" s="170" t="s">
        <v>29818</v>
      </c>
      <c r="B8598" s="177" t="s">
        <v>29819</v>
      </c>
      <c r="D8598" s="177" t="s">
        <v>508</v>
      </c>
      <c r="E8598" s="177" t="s">
        <v>661</v>
      </c>
      <c r="F8598" s="177" t="s">
        <v>30046</v>
      </c>
      <c r="I8598" s="177" t="s">
        <v>1028</v>
      </c>
      <c r="J8598" s="178">
        <v>44930</v>
      </c>
      <c r="K8598" s="178">
        <v>44930</v>
      </c>
      <c r="L8598" s="177" t="s">
        <v>9022</v>
      </c>
      <c r="N8598" s="177" t="s">
        <v>30047</v>
      </c>
      <c r="O8598" s="177" t="s">
        <v>75</v>
      </c>
      <c r="R8598" s="177" t="s">
        <v>9024</v>
      </c>
      <c r="S8598" s="177" t="s">
        <v>646</v>
      </c>
      <c r="T8598" s="177" t="s">
        <v>25154</v>
      </c>
      <c r="U8598" s="177" t="s">
        <v>646</v>
      </c>
      <c r="V8598" s="177" t="s">
        <v>1393</v>
      </c>
      <c r="W8598" s="177" t="s">
        <v>22579</v>
      </c>
      <c r="X8598" s="177" t="s">
        <v>30048</v>
      </c>
      <c r="Y8598" s="177" t="s">
        <v>2200</v>
      </c>
      <c r="Z8598" s="177" t="s">
        <v>22579</v>
      </c>
      <c r="AA8598" s="177" t="s">
        <v>30049</v>
      </c>
      <c r="AB8598" s="177" t="s">
        <v>2200</v>
      </c>
      <c r="AC8598" s="177" t="s">
        <v>22579</v>
      </c>
      <c r="AD8598" s="177" t="s">
        <v>30050</v>
      </c>
      <c r="AE8598" s="177" t="s">
        <v>2200</v>
      </c>
      <c r="AQ8598" s="177" t="s">
        <v>30051</v>
      </c>
      <c r="AT8598" s="177"/>
      <c r="AU8598" s="177"/>
      <c r="AV8598" s="177"/>
      <c r="AW8598" s="177"/>
    </row>
    <row r="8599" spans="1:50">
      <c r="A8599" s="170" t="s">
        <v>29818</v>
      </c>
      <c r="B8599" s="177" t="s">
        <v>29819</v>
      </c>
      <c r="D8599" s="177" t="s">
        <v>508</v>
      </c>
      <c r="E8599" s="177" t="s">
        <v>669</v>
      </c>
      <c r="F8599" s="177" t="s">
        <v>30052</v>
      </c>
      <c r="I8599" s="177" t="s">
        <v>1028</v>
      </c>
      <c r="J8599" s="178">
        <v>44930</v>
      </c>
      <c r="K8599" s="178">
        <v>44930</v>
      </c>
      <c r="L8599" s="177" t="s">
        <v>550</v>
      </c>
      <c r="M8599" s="177" t="s">
        <v>30047</v>
      </c>
      <c r="N8599" s="177" t="s">
        <v>30047</v>
      </c>
      <c r="O8599" s="177" t="s">
        <v>75</v>
      </c>
      <c r="R8599" s="177" t="s">
        <v>1120</v>
      </c>
      <c r="S8599" s="177" t="s">
        <v>718</v>
      </c>
      <c r="T8599" s="177" t="s">
        <v>30053</v>
      </c>
      <c r="U8599" s="177" t="s">
        <v>718</v>
      </c>
      <c r="V8599" s="177" t="s">
        <v>1122</v>
      </c>
      <c r="AQ8599" s="177" t="s">
        <v>30054</v>
      </c>
      <c r="AT8599" s="177"/>
      <c r="AU8599" s="177"/>
      <c r="AV8599" s="177"/>
      <c r="AW8599" s="177"/>
    </row>
    <row r="8600" spans="1:50">
      <c r="A8600" s="170" t="s">
        <v>29818</v>
      </c>
      <c r="B8600" s="177" t="s">
        <v>29819</v>
      </c>
      <c r="D8600" s="177" t="s">
        <v>508</v>
      </c>
      <c r="E8600" s="177" t="s">
        <v>669</v>
      </c>
      <c r="F8600" s="177" t="s">
        <v>30055</v>
      </c>
      <c r="I8600" s="177" t="s">
        <v>1028</v>
      </c>
      <c r="J8600" s="178">
        <v>45282</v>
      </c>
      <c r="K8600" s="178">
        <v>45282</v>
      </c>
      <c r="L8600" s="177" t="s">
        <v>550</v>
      </c>
      <c r="M8600" s="177" t="s">
        <v>30056</v>
      </c>
      <c r="N8600" s="177" t="s">
        <v>30056</v>
      </c>
      <c r="O8600" s="177" t="s">
        <v>110</v>
      </c>
      <c r="R8600" s="177" t="s">
        <v>565</v>
      </c>
      <c r="S8600" s="177" t="s">
        <v>921</v>
      </c>
      <c r="T8600" s="177" t="s">
        <v>19534</v>
      </c>
      <c r="U8600" s="177" t="s">
        <v>3317</v>
      </c>
      <c r="V8600" s="177" t="s">
        <v>30057</v>
      </c>
      <c r="W8600" s="177" t="s">
        <v>1904</v>
      </c>
      <c r="AA8600" s="177" t="s">
        <v>3244</v>
      </c>
      <c r="AB8600" s="177" t="s">
        <v>30058</v>
      </c>
      <c r="AC8600" s="177" t="s">
        <v>1064</v>
      </c>
      <c r="AM8600" s="177" t="s">
        <v>2233</v>
      </c>
      <c r="AN8600" s="177" t="s">
        <v>30059</v>
      </c>
      <c r="AO8600" s="177" t="s">
        <v>1034</v>
      </c>
      <c r="AP8600" s="177" t="s">
        <v>2267</v>
      </c>
      <c r="AQ8600" s="177"/>
      <c r="AT8600" s="177" t="s">
        <v>30060</v>
      </c>
      <c r="AU8600" s="177" t="s">
        <v>809</v>
      </c>
      <c r="AV8600" s="177" t="s">
        <v>1854</v>
      </c>
      <c r="AW8600" s="177" t="s">
        <v>30061</v>
      </c>
      <c r="AX8600" s="177" t="s">
        <v>559</v>
      </c>
    </row>
    <row r="8601" spans="1:50">
      <c r="A8601" s="170" t="s">
        <v>29818</v>
      </c>
      <c r="B8601" s="177" t="s">
        <v>29819</v>
      </c>
      <c r="D8601" s="177" t="s">
        <v>508</v>
      </c>
      <c r="F8601" s="177" t="s">
        <v>30062</v>
      </c>
      <c r="I8601" s="177" t="s">
        <v>777</v>
      </c>
      <c r="J8601" s="181" t="s">
        <v>512</v>
      </c>
      <c r="K8601" s="178" t="s">
        <v>512</v>
      </c>
      <c r="L8601" s="177" t="s">
        <v>901</v>
      </c>
      <c r="M8601" s="177" t="s">
        <v>29135</v>
      </c>
      <c r="N8601" s="177" t="s">
        <v>30063</v>
      </c>
      <c r="O8601" s="177" t="s">
        <v>324</v>
      </c>
      <c r="P8601" s="177" t="s">
        <v>903</v>
      </c>
      <c r="R8601" s="177" t="s">
        <v>904</v>
      </c>
      <c r="S8601" s="177" t="s">
        <v>905</v>
      </c>
      <c r="U8601" s="177" t="s">
        <v>906</v>
      </c>
      <c r="V8601" s="177" t="s">
        <v>907</v>
      </c>
      <c r="W8601" s="177" t="s">
        <v>908</v>
      </c>
      <c r="Y8601" s="177" t="s">
        <v>909</v>
      </c>
      <c r="AB8601" s="177" t="s">
        <v>910</v>
      </c>
      <c r="AC8601" s="177">
        <v>2000</v>
      </c>
      <c r="AD8601" s="177" t="s">
        <v>911</v>
      </c>
      <c r="AE8601" s="177">
        <v>915</v>
      </c>
      <c r="AF8601" s="177" t="s">
        <v>912</v>
      </c>
      <c r="AG8601" s="177" t="s">
        <v>908</v>
      </c>
      <c r="AH8601" s="177" t="s">
        <v>913</v>
      </c>
      <c r="AI8601" s="177" t="s">
        <v>908</v>
      </c>
      <c r="AK8601" s="177" t="s">
        <v>914</v>
      </c>
      <c r="AL8601" s="177" t="s">
        <v>915</v>
      </c>
      <c r="AQ8601" s="177"/>
      <c r="AT8601" s="177"/>
      <c r="AU8601" s="177"/>
      <c r="AV8601" s="177"/>
      <c r="AW8601" s="177"/>
    </row>
    <row r="8602" spans="1:50">
      <c r="A8602" s="170" t="s">
        <v>30064</v>
      </c>
      <c r="B8602" s="177" t="s">
        <v>30065</v>
      </c>
      <c r="D8602" s="177" t="s">
        <v>508</v>
      </c>
      <c r="F8602" s="177" t="s">
        <v>25032</v>
      </c>
      <c r="I8602" s="177" t="s">
        <v>697</v>
      </c>
      <c r="J8602" s="181" t="s">
        <v>512</v>
      </c>
      <c r="K8602" s="178" t="s">
        <v>512</v>
      </c>
      <c r="L8602" s="177" t="s">
        <v>901</v>
      </c>
      <c r="O8602" s="177" t="s">
        <v>324</v>
      </c>
      <c r="P8602" s="177" t="s">
        <v>903</v>
      </c>
      <c r="R8602" s="177" t="s">
        <v>903</v>
      </c>
      <c r="S8602" s="177" t="s">
        <v>30066</v>
      </c>
      <c r="AC8602" s="177" t="s">
        <v>702</v>
      </c>
      <c r="AQ8602" s="177" t="s">
        <v>30067</v>
      </c>
      <c r="AT8602" s="177"/>
      <c r="AU8602" s="177"/>
      <c r="AV8602" s="177"/>
      <c r="AW8602" s="177"/>
    </row>
    <row r="8603" spans="1:50">
      <c r="A8603" s="170" t="s">
        <v>30068</v>
      </c>
      <c r="B8603" s="177" t="s">
        <v>30069</v>
      </c>
      <c r="D8603" s="177" t="s">
        <v>508</v>
      </c>
      <c r="E8603" s="183" t="s">
        <v>1146</v>
      </c>
      <c r="F8603" s="183" t="s">
        <v>30070</v>
      </c>
      <c r="I8603" s="177" t="s">
        <v>1028</v>
      </c>
      <c r="J8603" s="178">
        <v>45013</v>
      </c>
      <c r="K8603" s="178">
        <v>45013</v>
      </c>
      <c r="L8603" s="177" t="s">
        <v>550</v>
      </c>
      <c r="M8603" s="183" t="s">
        <v>30071</v>
      </c>
      <c r="N8603" s="183" t="s">
        <v>30071</v>
      </c>
      <c r="O8603" s="177" t="s">
        <v>195</v>
      </c>
      <c r="P8603" s="177" t="s">
        <v>887</v>
      </c>
      <c r="Q8603" s="177" t="s">
        <v>1115</v>
      </c>
      <c r="R8603" s="177" t="s">
        <v>600</v>
      </c>
      <c r="S8603" s="177" t="s">
        <v>601</v>
      </c>
      <c r="T8603" s="210" t="s">
        <v>13797</v>
      </c>
      <c r="U8603" s="177" t="s">
        <v>718</v>
      </c>
      <c r="V8603" s="177" t="s">
        <v>2024</v>
      </c>
      <c r="X8603" s="177" t="s">
        <v>943</v>
      </c>
      <c r="Y8603" s="177" t="s">
        <v>674</v>
      </c>
      <c r="Z8603" s="177" t="s">
        <v>718</v>
      </c>
      <c r="AA8603" s="177" t="s">
        <v>1084</v>
      </c>
      <c r="AC8603" s="177" t="s">
        <v>1097</v>
      </c>
      <c r="AD8603" s="177" t="s">
        <v>30072</v>
      </c>
      <c r="AE8603" s="177" t="s">
        <v>524</v>
      </c>
      <c r="AQ8603" s="177" t="s">
        <v>30073</v>
      </c>
      <c r="AT8603" s="177"/>
      <c r="AU8603" s="177"/>
      <c r="AV8603" s="177"/>
      <c r="AW8603" s="177"/>
    </row>
    <row r="8604" spans="1:50">
      <c r="A8604" s="170" t="s">
        <v>30068</v>
      </c>
      <c r="B8604" s="177" t="s">
        <v>30069</v>
      </c>
      <c r="D8604" s="177" t="s">
        <v>508</v>
      </c>
      <c r="E8604" s="183" t="s">
        <v>1750</v>
      </c>
      <c r="F8604" s="177" t="s">
        <v>30074</v>
      </c>
      <c r="I8604" s="177" t="s">
        <v>1028</v>
      </c>
      <c r="J8604" s="178">
        <v>45013</v>
      </c>
      <c r="K8604" s="178">
        <v>45013</v>
      </c>
      <c r="L8604" s="177" t="s">
        <v>513</v>
      </c>
      <c r="M8604" s="177" t="s">
        <v>30075</v>
      </c>
      <c r="N8604" s="183" t="s">
        <v>30071</v>
      </c>
      <c r="O8604" s="177" t="s">
        <v>280</v>
      </c>
      <c r="Q8604" s="177" t="s">
        <v>1115</v>
      </c>
      <c r="R8604" s="177" t="s">
        <v>700</v>
      </c>
      <c r="S8604" s="177" t="s">
        <v>896</v>
      </c>
      <c r="T8604" s="177" t="s">
        <v>764</v>
      </c>
      <c r="U8604" s="177" t="s">
        <v>718</v>
      </c>
      <c r="V8604" s="177" t="s">
        <v>1128</v>
      </c>
      <c r="W8604" s="177" t="s">
        <v>30076</v>
      </c>
      <c r="X8604" s="177" t="s">
        <v>1130</v>
      </c>
      <c r="AQ8604" s="177" t="s">
        <v>30073</v>
      </c>
      <c r="AT8604" s="177"/>
      <c r="AU8604" s="177"/>
      <c r="AV8604" s="177"/>
      <c r="AW8604" s="177"/>
    </row>
    <row r="8605" spans="1:50">
      <c r="A8605" s="170" t="s">
        <v>30068</v>
      </c>
      <c r="B8605" s="177" t="s">
        <v>30069</v>
      </c>
      <c r="D8605" s="177" t="s">
        <v>508</v>
      </c>
      <c r="E8605" s="183" t="s">
        <v>1151</v>
      </c>
      <c r="F8605" s="185" t="s">
        <v>30077</v>
      </c>
      <c r="G8605" s="177" t="s">
        <v>1115</v>
      </c>
      <c r="I8605" s="177" t="s">
        <v>1028</v>
      </c>
      <c r="J8605" s="178">
        <v>45013</v>
      </c>
      <c r="K8605" s="178">
        <v>45013</v>
      </c>
      <c r="L8605" s="177" t="s">
        <v>901</v>
      </c>
      <c r="M8605" s="177" t="s">
        <v>30078</v>
      </c>
      <c r="N8605" s="183" t="s">
        <v>30071</v>
      </c>
      <c r="O8605" s="177" t="s">
        <v>324</v>
      </c>
      <c r="P8605" s="177" t="s">
        <v>903</v>
      </c>
      <c r="Q8605" s="177" t="s">
        <v>1115</v>
      </c>
      <c r="R8605" s="177" t="s">
        <v>951</v>
      </c>
      <c r="S8605" s="177" t="s">
        <v>952</v>
      </c>
      <c r="T8605" s="177" t="s">
        <v>6960</v>
      </c>
      <c r="U8605" s="177" t="s">
        <v>10613</v>
      </c>
      <c r="V8605" s="177" t="s">
        <v>1136</v>
      </c>
      <c r="W8605" s="177" t="s">
        <v>908</v>
      </c>
      <c r="Y8605" s="177" t="s">
        <v>909</v>
      </c>
      <c r="Z8605" s="177" t="s">
        <v>908</v>
      </c>
      <c r="AA8605" s="177" t="s">
        <v>955</v>
      </c>
      <c r="AB8605" s="177" t="s">
        <v>910</v>
      </c>
      <c r="AC8605" s="177">
        <v>2800</v>
      </c>
      <c r="AD8605" s="177" t="s">
        <v>911</v>
      </c>
      <c r="AE8605" s="177">
        <v>1375</v>
      </c>
      <c r="AF8605" s="177" t="s">
        <v>912</v>
      </c>
      <c r="AG8605" s="177" t="s">
        <v>908</v>
      </c>
      <c r="AH8605" s="177" t="s">
        <v>958</v>
      </c>
      <c r="AI8605" s="177" t="s">
        <v>908</v>
      </c>
      <c r="AJ8605" s="177" t="s">
        <v>7964</v>
      </c>
      <c r="AK8605" s="177" t="s">
        <v>982</v>
      </c>
      <c r="AL8605" s="177" t="s">
        <v>959</v>
      </c>
      <c r="AM8605" s="177" t="s">
        <v>960</v>
      </c>
      <c r="AP8605" s="177" t="s">
        <v>908</v>
      </c>
      <c r="AQ8605" s="177" t="s">
        <v>17777</v>
      </c>
      <c r="AT8605" s="177"/>
      <c r="AU8605" s="177"/>
      <c r="AV8605" s="177" t="s">
        <v>15024</v>
      </c>
      <c r="AW8605" s="177"/>
    </row>
    <row r="8606" spans="1:50">
      <c r="A8606" s="170" t="s">
        <v>30068</v>
      </c>
      <c r="B8606" s="177" t="s">
        <v>30069</v>
      </c>
      <c r="D8606" s="177" t="s">
        <v>508</v>
      </c>
      <c r="E8606" s="170" t="s">
        <v>1269</v>
      </c>
      <c r="F8606" s="183" t="s">
        <v>30079</v>
      </c>
      <c r="I8606" s="177" t="s">
        <v>1028</v>
      </c>
      <c r="J8606" s="178">
        <v>45013</v>
      </c>
      <c r="K8606" s="178">
        <v>45013</v>
      </c>
      <c r="L8606" s="177" t="s">
        <v>550</v>
      </c>
      <c r="M8606" s="183" t="s">
        <v>30071</v>
      </c>
      <c r="N8606" s="183" t="s">
        <v>30071</v>
      </c>
      <c r="O8606" s="177" t="s">
        <v>195</v>
      </c>
      <c r="P8606" s="177" t="s">
        <v>887</v>
      </c>
      <c r="Q8606" s="177" t="s">
        <v>1148</v>
      </c>
      <c r="R8606" s="177" t="s">
        <v>600</v>
      </c>
      <c r="S8606" s="177" t="s">
        <v>601</v>
      </c>
      <c r="T8606" s="177" t="s">
        <v>7573</v>
      </c>
      <c r="U8606" s="177" t="s">
        <v>646</v>
      </c>
      <c r="V8606" s="177" t="s">
        <v>2024</v>
      </c>
      <c r="X8606" s="177" t="s">
        <v>943</v>
      </c>
      <c r="Y8606" s="177" t="s">
        <v>674</v>
      </c>
      <c r="Z8606" s="177" t="s">
        <v>646</v>
      </c>
      <c r="AA8606" s="177" t="s">
        <v>1084</v>
      </c>
      <c r="AC8606" s="177" t="s">
        <v>1097</v>
      </c>
      <c r="AD8606" s="177" t="s">
        <v>30080</v>
      </c>
      <c r="AE8606" s="177" t="s">
        <v>524</v>
      </c>
      <c r="AQ8606" s="177" t="s">
        <v>30073</v>
      </c>
      <c r="AT8606" s="177"/>
      <c r="AU8606" s="177"/>
      <c r="AV8606" s="177"/>
      <c r="AW8606" s="177"/>
    </row>
    <row r="8607" spans="1:50">
      <c r="A8607" s="170" t="s">
        <v>30068</v>
      </c>
      <c r="B8607" s="177" t="s">
        <v>30069</v>
      </c>
      <c r="D8607" s="177" t="s">
        <v>508</v>
      </c>
      <c r="E8607" s="170" t="s">
        <v>1279</v>
      </c>
      <c r="F8607" s="177" t="s">
        <v>30081</v>
      </c>
      <c r="I8607" s="177" t="s">
        <v>1028</v>
      </c>
      <c r="J8607" s="178">
        <v>45013</v>
      </c>
      <c r="K8607" s="178">
        <v>45013</v>
      </c>
      <c r="L8607" s="177" t="s">
        <v>513</v>
      </c>
      <c r="M8607" s="177" t="s">
        <v>30075</v>
      </c>
      <c r="N8607" s="183" t="s">
        <v>30071</v>
      </c>
      <c r="O8607" s="177" t="s">
        <v>280</v>
      </c>
      <c r="Q8607" s="177" t="s">
        <v>1148</v>
      </c>
      <c r="R8607" s="177" t="s">
        <v>700</v>
      </c>
      <c r="S8607" s="177" t="s">
        <v>896</v>
      </c>
      <c r="T8607" s="177" t="s">
        <v>702</v>
      </c>
      <c r="U8607" s="177" t="s">
        <v>646</v>
      </c>
      <c r="V8607" s="177" t="s">
        <v>1128</v>
      </c>
      <c r="W8607" s="177" t="s">
        <v>30082</v>
      </c>
      <c r="X8607" s="177" t="s">
        <v>1130</v>
      </c>
      <c r="AQ8607" s="177" t="s">
        <v>30073</v>
      </c>
      <c r="AT8607" s="177"/>
      <c r="AU8607" s="177"/>
      <c r="AV8607" s="177"/>
      <c r="AW8607" s="177"/>
    </row>
    <row r="8608" spans="1:50">
      <c r="A8608" s="170" t="s">
        <v>30068</v>
      </c>
      <c r="B8608" s="177" t="s">
        <v>30069</v>
      </c>
      <c r="D8608" s="177" t="s">
        <v>508</v>
      </c>
      <c r="E8608" s="183" t="s">
        <v>1286</v>
      </c>
      <c r="F8608" s="177" t="s">
        <v>30083</v>
      </c>
      <c r="G8608" s="177" t="s">
        <v>1148</v>
      </c>
      <c r="I8608" s="177" t="s">
        <v>1028</v>
      </c>
      <c r="J8608" s="178">
        <v>45013</v>
      </c>
      <c r="K8608" s="178">
        <v>45013</v>
      </c>
      <c r="L8608" s="177" t="s">
        <v>901</v>
      </c>
      <c r="M8608" s="177" t="s">
        <v>30078</v>
      </c>
      <c r="N8608" s="183" t="s">
        <v>30071</v>
      </c>
      <c r="O8608" s="177" t="s">
        <v>324</v>
      </c>
      <c r="P8608" s="177" t="s">
        <v>903</v>
      </c>
      <c r="Q8608" s="177" t="s">
        <v>1148</v>
      </c>
      <c r="R8608" s="177" t="s">
        <v>951</v>
      </c>
      <c r="S8608" s="177" t="s">
        <v>952</v>
      </c>
      <c r="T8608" s="177" t="s">
        <v>10612</v>
      </c>
      <c r="U8608" s="177" t="s">
        <v>28937</v>
      </c>
      <c r="V8608" s="177" t="s">
        <v>954</v>
      </c>
      <c r="W8608" s="177" t="s">
        <v>908</v>
      </c>
      <c r="Y8608" s="177" t="s">
        <v>908</v>
      </c>
      <c r="Z8608" s="177" t="s">
        <v>908</v>
      </c>
      <c r="AA8608" s="177" t="s">
        <v>955</v>
      </c>
      <c r="AB8608" s="177" t="s">
        <v>910</v>
      </c>
      <c r="AC8608" s="177">
        <v>2000</v>
      </c>
      <c r="AD8608" s="177" t="s">
        <v>911</v>
      </c>
      <c r="AE8608" s="177">
        <v>915</v>
      </c>
      <c r="AF8608" s="177" t="s">
        <v>912</v>
      </c>
      <c r="AG8608" s="177" t="s">
        <v>908</v>
      </c>
      <c r="AH8608" s="177" t="s">
        <v>958</v>
      </c>
      <c r="AI8608" s="177" t="s">
        <v>908</v>
      </c>
      <c r="AJ8608" s="177" t="s">
        <v>7964</v>
      </c>
      <c r="AK8608" s="177" t="s">
        <v>982</v>
      </c>
      <c r="AL8608" s="177" t="s">
        <v>959</v>
      </c>
      <c r="AM8608" s="177" t="s">
        <v>960</v>
      </c>
      <c r="AP8608" s="177" t="s">
        <v>908</v>
      </c>
      <c r="AQ8608" s="177" t="s">
        <v>17777</v>
      </c>
      <c r="AT8608" s="177"/>
      <c r="AU8608" s="177"/>
      <c r="AV8608" s="177" t="s">
        <v>3041</v>
      </c>
      <c r="AW8608" s="177"/>
    </row>
    <row r="8609" spans="1:62">
      <c r="A8609" s="170"/>
      <c r="B8609" s="177" t="s">
        <v>30084</v>
      </c>
      <c r="D8609" s="177" t="s">
        <v>610</v>
      </c>
      <c r="E8609" s="177" t="s">
        <v>661</v>
      </c>
      <c r="F8609" s="177" t="s">
        <v>28434</v>
      </c>
      <c r="I8609" s="177" t="s">
        <v>1647</v>
      </c>
      <c r="J8609" s="178">
        <v>40620</v>
      </c>
      <c r="K8609" s="178">
        <v>40620</v>
      </c>
      <c r="L8609" s="177" t="s">
        <v>550</v>
      </c>
      <c r="M8609" s="177" t="s">
        <v>28435</v>
      </c>
      <c r="N8609" s="177" t="s">
        <v>28435</v>
      </c>
      <c r="O8609" s="177" t="s">
        <v>232</v>
      </c>
      <c r="R8609" s="177" t="s">
        <v>926</v>
      </c>
      <c r="S8609" s="177" t="s">
        <v>1030</v>
      </c>
      <c r="T8609" s="177" t="s">
        <v>655</v>
      </c>
      <c r="U8609" s="177" t="s">
        <v>646</v>
      </c>
      <c r="V8609" s="177" t="s">
        <v>707</v>
      </c>
      <c r="X8609" s="177" t="s">
        <v>651</v>
      </c>
      <c r="Y8609" s="177" t="s">
        <v>646</v>
      </c>
      <c r="Z8609" s="177" t="s">
        <v>929</v>
      </c>
      <c r="AB8609" s="177" t="s">
        <v>28437</v>
      </c>
      <c r="AC8609" s="177" t="s">
        <v>28438</v>
      </c>
      <c r="AD8609" s="177" t="s">
        <v>2556</v>
      </c>
      <c r="AE8609" s="177" t="s">
        <v>22730</v>
      </c>
      <c r="AF8609" s="177" t="s">
        <v>28439</v>
      </c>
      <c r="AG8609" s="177" t="s">
        <v>618</v>
      </c>
      <c r="AQ8609" s="177" t="s">
        <v>30085</v>
      </c>
      <c r="AT8609" s="177"/>
      <c r="AU8609" s="177"/>
      <c r="AV8609" s="177"/>
      <c r="AW8609" s="177"/>
    </row>
    <row r="8610" spans="1:62">
      <c r="A8610" s="170"/>
      <c r="B8610" s="177" t="s">
        <v>30084</v>
      </c>
      <c r="D8610" s="177" t="s">
        <v>508</v>
      </c>
      <c r="E8610" s="177" t="s">
        <v>669</v>
      </c>
      <c r="F8610" s="177" t="s">
        <v>30086</v>
      </c>
      <c r="I8610" s="177" t="s">
        <v>1647</v>
      </c>
      <c r="J8610" s="178">
        <v>40620</v>
      </c>
      <c r="K8610" s="178">
        <v>40620</v>
      </c>
      <c r="L8610" s="177" t="s">
        <v>550</v>
      </c>
      <c r="M8610" s="177" t="s">
        <v>28435</v>
      </c>
      <c r="N8610" s="177" t="s">
        <v>28435</v>
      </c>
      <c r="O8610" s="177" t="s">
        <v>195</v>
      </c>
      <c r="P8610" s="177" t="s">
        <v>589</v>
      </c>
      <c r="R8610" s="177" t="s">
        <v>553</v>
      </c>
      <c r="S8610" s="177" t="s">
        <v>644</v>
      </c>
      <c r="T8610" s="177" t="s">
        <v>2562</v>
      </c>
      <c r="U8610" s="177" t="s">
        <v>832</v>
      </c>
      <c r="V8610" s="177" t="s">
        <v>1961</v>
      </c>
      <c r="W8610" s="177" t="s">
        <v>557</v>
      </c>
      <c r="X8610" s="177" t="s">
        <v>1043</v>
      </c>
      <c r="Z8610" s="177" t="s">
        <v>832</v>
      </c>
      <c r="AA8610" s="177" t="s">
        <v>3074</v>
      </c>
      <c r="AB8610" s="177" t="s">
        <v>1045</v>
      </c>
      <c r="AC8610" s="177" t="s">
        <v>30087</v>
      </c>
      <c r="AD8610" s="177" t="s">
        <v>30088</v>
      </c>
      <c r="AE8610" s="177" t="s">
        <v>524</v>
      </c>
      <c r="AQ8610" s="177"/>
      <c r="AT8610" s="177"/>
      <c r="AU8610" s="177"/>
      <c r="AV8610" s="177"/>
      <c r="AW8610" s="177"/>
    </row>
    <row r="8611" spans="1:62">
      <c r="A8611" s="170"/>
      <c r="B8611" s="177" t="s">
        <v>30084</v>
      </c>
      <c r="D8611" s="177" t="s">
        <v>508</v>
      </c>
      <c r="E8611" s="177" t="s">
        <v>685</v>
      </c>
      <c r="F8611" s="177" t="s">
        <v>30089</v>
      </c>
      <c r="I8611" s="177" t="s">
        <v>1647</v>
      </c>
      <c r="J8611" s="178">
        <v>40620</v>
      </c>
      <c r="K8611" s="178">
        <v>40620</v>
      </c>
      <c r="L8611" s="177" t="s">
        <v>550</v>
      </c>
      <c r="M8611" s="177" t="s">
        <v>28435</v>
      </c>
      <c r="N8611" s="177" t="s">
        <v>28435</v>
      </c>
      <c r="O8611" s="177" t="s">
        <v>195</v>
      </c>
      <c r="P8611" s="177" t="s">
        <v>2442</v>
      </c>
      <c r="R8611" s="177" t="s">
        <v>600</v>
      </c>
      <c r="S8611" s="177" t="s">
        <v>601</v>
      </c>
      <c r="T8611" s="177" t="s">
        <v>805</v>
      </c>
      <c r="U8611" s="177" t="s">
        <v>579</v>
      </c>
      <c r="V8611" s="177" t="s">
        <v>942</v>
      </c>
      <c r="X8611" s="177" t="s">
        <v>943</v>
      </c>
      <c r="Y8611" s="177" t="s">
        <v>674</v>
      </c>
      <c r="Z8611" s="177" t="s">
        <v>579</v>
      </c>
      <c r="AA8611" s="177" t="s">
        <v>944</v>
      </c>
      <c r="AC8611" s="177" t="s">
        <v>3011</v>
      </c>
      <c r="AD8611" s="177" t="s">
        <v>30090</v>
      </c>
      <c r="AE8611" s="177" t="s">
        <v>526</v>
      </c>
      <c r="AQ8611" s="177"/>
      <c r="AT8611" s="177"/>
      <c r="AU8611" s="177"/>
      <c r="AV8611" s="177"/>
      <c r="AW8611" s="177"/>
    </row>
    <row r="8612" spans="1:62">
      <c r="A8612" s="170"/>
      <c r="B8612" s="177" t="s">
        <v>30084</v>
      </c>
      <c r="D8612" s="177" t="s">
        <v>508</v>
      </c>
      <c r="E8612" s="177" t="s">
        <v>709</v>
      </c>
      <c r="F8612" s="177" t="s">
        <v>30091</v>
      </c>
      <c r="G8612" s="177" t="s">
        <v>2574</v>
      </c>
      <c r="I8612" s="177" t="s">
        <v>1647</v>
      </c>
      <c r="J8612" s="178">
        <v>40620</v>
      </c>
      <c r="K8612" s="178">
        <v>40620</v>
      </c>
      <c r="L8612" s="177" t="s">
        <v>513</v>
      </c>
      <c r="N8612" s="177" t="s">
        <v>28435</v>
      </c>
      <c r="O8612" s="177" t="s">
        <v>437</v>
      </c>
      <c r="P8612" s="177" t="s">
        <v>613</v>
      </c>
      <c r="R8612" s="177" t="s">
        <v>615</v>
      </c>
      <c r="S8612" s="177" t="s">
        <v>613</v>
      </c>
      <c r="U8612" s="177" t="s">
        <v>535</v>
      </c>
      <c r="V8612" s="177" t="s">
        <v>987</v>
      </c>
      <c r="W8612" s="177" t="s">
        <v>617</v>
      </c>
      <c r="X8612" s="177" t="s">
        <v>618</v>
      </c>
      <c r="Y8612" s="177" t="s">
        <v>2480</v>
      </c>
      <c r="Z8612" s="177" t="s">
        <v>30092</v>
      </c>
      <c r="AA8612" s="177" t="s">
        <v>524</v>
      </c>
      <c r="AB8612" s="177" t="s">
        <v>6155</v>
      </c>
      <c r="AC8612" s="177" t="s">
        <v>30092</v>
      </c>
      <c r="AD8612" s="177" t="s">
        <v>524</v>
      </c>
      <c r="AQ8612" s="177"/>
      <c r="AT8612" s="177"/>
      <c r="AU8612" s="177"/>
      <c r="AV8612" s="177"/>
      <c r="AW8612" s="177"/>
      <c r="BJ8612" s="177" t="s">
        <v>10336</v>
      </c>
    </row>
    <row r="8613" spans="1:62">
      <c r="A8613" s="170"/>
      <c r="B8613" s="177" t="s">
        <v>30084</v>
      </c>
      <c r="D8613" s="177" t="s">
        <v>508</v>
      </c>
      <c r="E8613" s="177" t="s">
        <v>719</v>
      </c>
      <c r="F8613" s="177" t="s">
        <v>30093</v>
      </c>
      <c r="I8613" s="177" t="s">
        <v>1647</v>
      </c>
      <c r="J8613" s="178">
        <v>40620</v>
      </c>
      <c r="K8613" s="178">
        <v>40620</v>
      </c>
      <c r="L8613" s="177" t="s">
        <v>550</v>
      </c>
      <c r="M8613" s="177" t="s">
        <v>28435</v>
      </c>
      <c r="N8613" s="177" t="s">
        <v>28435</v>
      </c>
      <c r="O8613" s="177" t="s">
        <v>195</v>
      </c>
      <c r="P8613" s="177" t="s">
        <v>2593</v>
      </c>
      <c r="R8613" s="177" t="s">
        <v>600</v>
      </c>
      <c r="S8613" s="177" t="s">
        <v>601</v>
      </c>
      <c r="T8613" s="177" t="s">
        <v>2104</v>
      </c>
      <c r="U8613" s="177" t="s">
        <v>579</v>
      </c>
      <c r="V8613" s="177" t="s">
        <v>1757</v>
      </c>
      <c r="X8613" s="177" t="s">
        <v>943</v>
      </c>
      <c r="Y8613" s="177" t="s">
        <v>674</v>
      </c>
      <c r="Z8613" s="177" t="s">
        <v>579</v>
      </c>
      <c r="AA8613" s="177" t="s">
        <v>1185</v>
      </c>
      <c r="AC8613" s="177" t="s">
        <v>3011</v>
      </c>
      <c r="AD8613" s="177" t="s">
        <v>30094</v>
      </c>
      <c r="AE8613" s="177" t="s">
        <v>526</v>
      </c>
      <c r="AQ8613" s="177"/>
      <c r="AT8613" s="177"/>
      <c r="AU8613" s="177"/>
      <c r="AV8613" s="177"/>
      <c r="AW8613" s="177"/>
    </row>
    <row r="8614" spans="1:62">
      <c r="A8614" s="170"/>
      <c r="B8614" s="177" t="s">
        <v>30084</v>
      </c>
      <c r="D8614" s="177" t="s">
        <v>508</v>
      </c>
      <c r="E8614" s="177" t="s">
        <v>729</v>
      </c>
      <c r="F8614" s="177" t="s">
        <v>30095</v>
      </c>
      <c r="I8614" s="177" t="s">
        <v>1647</v>
      </c>
      <c r="J8614" s="178">
        <v>40620</v>
      </c>
      <c r="K8614" s="178">
        <v>40620</v>
      </c>
      <c r="L8614" s="177" t="s">
        <v>550</v>
      </c>
      <c r="M8614" s="177" t="s">
        <v>28435</v>
      </c>
      <c r="N8614" s="177" t="s">
        <v>28435</v>
      </c>
      <c r="O8614" s="177" t="s">
        <v>195</v>
      </c>
      <c r="P8614" s="177" t="s">
        <v>2701</v>
      </c>
      <c r="R8614" s="177" t="s">
        <v>600</v>
      </c>
      <c r="S8614" s="177" t="s">
        <v>601</v>
      </c>
      <c r="T8614" s="177" t="s">
        <v>2374</v>
      </c>
      <c r="U8614" s="177" t="s">
        <v>579</v>
      </c>
      <c r="V8614" s="177" t="s">
        <v>603</v>
      </c>
      <c r="X8614" s="177" t="s">
        <v>890</v>
      </c>
      <c r="Y8614" s="177" t="s">
        <v>891</v>
      </c>
      <c r="Z8614" s="177" t="s">
        <v>579</v>
      </c>
      <c r="AA8614" s="177" t="s">
        <v>605</v>
      </c>
      <c r="AC8614" s="177" t="s">
        <v>13952</v>
      </c>
      <c r="AD8614" s="177" t="s">
        <v>30096</v>
      </c>
      <c r="AE8614" s="177" t="s">
        <v>583</v>
      </c>
      <c r="AQ8614" s="177"/>
      <c r="AT8614" s="177"/>
      <c r="AU8614" s="177"/>
      <c r="AV8614" s="177"/>
      <c r="AW8614" s="177"/>
    </row>
    <row r="8615" spans="1:62">
      <c r="A8615" s="170"/>
      <c r="B8615" s="177" t="s">
        <v>30084</v>
      </c>
      <c r="D8615" s="177" t="s">
        <v>508</v>
      </c>
      <c r="F8615" s="177" t="s">
        <v>30097</v>
      </c>
      <c r="I8615" s="177" t="s">
        <v>549</v>
      </c>
      <c r="J8615" s="181" t="s">
        <v>512</v>
      </c>
      <c r="K8615" s="178" t="s">
        <v>512</v>
      </c>
      <c r="L8615" s="177" t="s">
        <v>513</v>
      </c>
      <c r="M8615" s="177" t="s">
        <v>30097</v>
      </c>
      <c r="N8615" s="177" t="s">
        <v>30097</v>
      </c>
      <c r="O8615" s="177" t="s">
        <v>437</v>
      </c>
      <c r="P8615" s="177" t="s">
        <v>19665</v>
      </c>
      <c r="S8615" s="177" t="s">
        <v>19665</v>
      </c>
      <c r="AQ8615" s="177" t="s">
        <v>1005</v>
      </c>
      <c r="AT8615" s="177"/>
      <c r="AU8615" s="177"/>
      <c r="AV8615" s="177"/>
      <c r="AW8615" s="177"/>
    </row>
    <row r="8616" spans="1:62">
      <c r="A8616" s="170" t="s">
        <v>30098</v>
      </c>
      <c r="B8616" s="177" t="s">
        <v>30099</v>
      </c>
      <c r="D8616" s="177" t="s">
        <v>508</v>
      </c>
      <c r="F8616" s="177" t="s">
        <v>611</v>
      </c>
      <c r="I8616" s="177" t="s">
        <v>531</v>
      </c>
      <c r="J8616" s="181" t="s">
        <v>512</v>
      </c>
      <c r="K8616" s="178" t="s">
        <v>512</v>
      </c>
      <c r="L8616" s="177" t="s">
        <v>513</v>
      </c>
      <c r="M8616" s="177" t="s">
        <v>612</v>
      </c>
      <c r="N8616" s="177" t="s">
        <v>612</v>
      </c>
      <c r="O8616" s="177" t="s">
        <v>437</v>
      </c>
      <c r="P8616" s="177" t="s">
        <v>613</v>
      </c>
      <c r="Q8616" s="177" t="s">
        <v>614</v>
      </c>
      <c r="R8616" s="177" t="s">
        <v>615</v>
      </c>
      <c r="S8616" s="177" t="s">
        <v>613</v>
      </c>
      <c r="T8616" s="177" t="s">
        <v>512</v>
      </c>
      <c r="U8616" s="177" t="s">
        <v>535</v>
      </c>
      <c r="V8616" s="177" t="s">
        <v>616</v>
      </c>
      <c r="W8616" s="177" t="s">
        <v>617</v>
      </c>
      <c r="X8616" s="177" t="s">
        <v>618</v>
      </c>
      <c r="Y8616" s="177" t="s">
        <v>522</v>
      </c>
      <c r="Z8616" s="177" t="s">
        <v>619</v>
      </c>
      <c r="AA8616" s="177" t="s">
        <v>524</v>
      </c>
      <c r="AB8616" s="177" t="s">
        <v>522</v>
      </c>
      <c r="AC8616" s="177" t="s">
        <v>620</v>
      </c>
      <c r="AD8616" s="177" t="s">
        <v>524</v>
      </c>
      <c r="AQ8616" s="177" t="s">
        <v>30100</v>
      </c>
      <c r="AT8616" s="177"/>
      <c r="AU8616" s="177"/>
      <c r="AV8616" s="177"/>
      <c r="AW8616" s="177"/>
      <c r="BJ8616" s="177" t="s">
        <v>624</v>
      </c>
    </row>
    <row r="8617" spans="1:62">
      <c r="A8617" s="170" t="s">
        <v>30101</v>
      </c>
      <c r="B8617" s="177" t="s">
        <v>30102</v>
      </c>
      <c r="D8617" s="177" t="s">
        <v>508</v>
      </c>
      <c r="E8617" s="177" t="s">
        <v>669</v>
      </c>
      <c r="F8617" s="177" t="s">
        <v>30103</v>
      </c>
      <c r="I8617" s="177" t="s">
        <v>939</v>
      </c>
      <c r="J8617" s="181">
        <v>45124</v>
      </c>
      <c r="K8617" s="181">
        <v>45124</v>
      </c>
      <c r="L8617" s="177" t="s">
        <v>550</v>
      </c>
      <c r="M8617" s="177" t="s">
        <v>30104</v>
      </c>
      <c r="N8617" s="177" t="s">
        <v>30104</v>
      </c>
      <c r="O8617" s="177" t="s">
        <v>195</v>
      </c>
      <c r="P8617" s="177" t="s">
        <v>2310</v>
      </c>
      <c r="R8617" s="177" t="s">
        <v>600</v>
      </c>
      <c r="S8617" s="177" t="s">
        <v>601</v>
      </c>
      <c r="U8617" s="177" t="s">
        <v>646</v>
      </c>
      <c r="V8617" s="177" t="s">
        <v>1000</v>
      </c>
      <c r="X8617" s="177" t="s">
        <v>673</v>
      </c>
      <c r="Y8617" s="177" t="s">
        <v>674</v>
      </c>
      <c r="Z8617" s="177" t="s">
        <v>646</v>
      </c>
      <c r="AA8617" s="177" t="s">
        <v>1002</v>
      </c>
      <c r="AQ8617" s="177" t="s">
        <v>12643</v>
      </c>
      <c r="AT8617" s="177"/>
      <c r="AU8617" s="177"/>
      <c r="AV8617" s="177"/>
      <c r="AW8617" s="177"/>
    </row>
    <row r="8618" spans="1:62">
      <c r="A8618" s="170" t="s">
        <v>30101</v>
      </c>
      <c r="B8618" s="177" t="s">
        <v>30102</v>
      </c>
      <c r="D8618" s="177" t="s">
        <v>508</v>
      </c>
      <c r="E8618" s="177" t="s">
        <v>685</v>
      </c>
      <c r="F8618" s="177" t="s">
        <v>30105</v>
      </c>
      <c r="I8618" s="177" t="s">
        <v>939</v>
      </c>
      <c r="J8618" s="181">
        <v>45124</v>
      </c>
      <c r="K8618" s="181">
        <v>45124</v>
      </c>
      <c r="L8618" s="177" t="s">
        <v>513</v>
      </c>
      <c r="M8618" s="177" t="s">
        <v>30106</v>
      </c>
      <c r="N8618" s="177" t="s">
        <v>30104</v>
      </c>
      <c r="O8618" s="177" t="s">
        <v>280</v>
      </c>
      <c r="R8618" s="177" t="s">
        <v>700</v>
      </c>
      <c r="S8618" s="177" t="s">
        <v>896</v>
      </c>
      <c r="T8618" s="177" t="s">
        <v>7360</v>
      </c>
      <c r="U8618" s="177" t="s">
        <v>646</v>
      </c>
      <c r="AQ8618" s="177" t="s">
        <v>12643</v>
      </c>
      <c r="AT8618" s="177"/>
      <c r="AU8618" s="177"/>
      <c r="AV8618" s="177"/>
      <c r="AW8618" s="177"/>
    </row>
    <row r="8619" spans="1:62">
      <c r="A8619" s="170" t="s">
        <v>30101</v>
      </c>
      <c r="B8619" s="177" t="s">
        <v>30102</v>
      </c>
      <c r="D8619" s="177" t="s">
        <v>508</v>
      </c>
      <c r="E8619" s="177" t="s">
        <v>704</v>
      </c>
      <c r="F8619" s="177" t="s">
        <v>30107</v>
      </c>
      <c r="I8619" s="177" t="s">
        <v>939</v>
      </c>
      <c r="J8619" s="181">
        <v>45124</v>
      </c>
      <c r="K8619" s="181">
        <v>45124</v>
      </c>
      <c r="L8619" s="177" t="s">
        <v>901</v>
      </c>
      <c r="N8619" s="177" t="s">
        <v>30104</v>
      </c>
      <c r="O8619" s="177" t="s">
        <v>324</v>
      </c>
      <c r="P8619" s="177" t="s">
        <v>903</v>
      </c>
      <c r="R8619" s="177" t="s">
        <v>951</v>
      </c>
      <c r="S8619" s="177" t="s">
        <v>952</v>
      </c>
      <c r="U8619" s="177" t="s">
        <v>30108</v>
      </c>
      <c r="V8619" s="177" t="s">
        <v>4071</v>
      </c>
      <c r="W8619" s="177" t="s">
        <v>908</v>
      </c>
      <c r="Y8619" s="177" t="s">
        <v>908</v>
      </c>
      <c r="Z8619" s="177" t="s">
        <v>908</v>
      </c>
      <c r="AA8619" s="177" t="s">
        <v>955</v>
      </c>
      <c r="AB8619" s="177" t="s">
        <v>910</v>
      </c>
      <c r="AC8619" s="177">
        <v>2000</v>
      </c>
      <c r="AD8619" s="177" t="s">
        <v>911</v>
      </c>
      <c r="AE8619" s="177">
        <v>915</v>
      </c>
      <c r="AF8619" s="177" t="s">
        <v>912</v>
      </c>
      <c r="AG8619" s="177" t="s">
        <v>908</v>
      </c>
      <c r="AH8619" s="177" t="s">
        <v>5358</v>
      </c>
      <c r="AI8619" s="177" t="s">
        <v>908</v>
      </c>
      <c r="AJ8619" s="177" t="s">
        <v>7964</v>
      </c>
      <c r="AK8619" s="177" t="s">
        <v>982</v>
      </c>
      <c r="AL8619" s="177" t="s">
        <v>959</v>
      </c>
      <c r="AM8619" s="177" t="s">
        <v>960</v>
      </c>
      <c r="AQ8619" s="177" t="s">
        <v>769</v>
      </c>
      <c r="AT8619" s="177"/>
      <c r="AU8619" s="177"/>
      <c r="AV8619" s="177"/>
      <c r="AW8619" s="177"/>
    </row>
    <row r="8620" spans="1:62">
      <c r="A8620" s="170" t="s">
        <v>30109</v>
      </c>
      <c r="B8620" s="177" t="s">
        <v>30110</v>
      </c>
      <c r="D8620" s="177" t="s">
        <v>508</v>
      </c>
      <c r="F8620" s="177" t="s">
        <v>30111</v>
      </c>
      <c r="I8620" s="177" t="s">
        <v>2049</v>
      </c>
      <c r="J8620" s="181" t="s">
        <v>512</v>
      </c>
      <c r="K8620" s="178" t="s">
        <v>512</v>
      </c>
      <c r="L8620" s="177" t="s">
        <v>513</v>
      </c>
      <c r="M8620" s="177" t="s">
        <v>30112</v>
      </c>
      <c r="N8620" s="177" t="s">
        <v>30112</v>
      </c>
      <c r="O8620" s="177" t="s">
        <v>195</v>
      </c>
      <c r="R8620" s="177" t="s">
        <v>731</v>
      </c>
      <c r="S8620" s="177" t="s">
        <v>2609</v>
      </c>
      <c r="T8620" s="177" t="s">
        <v>6927</v>
      </c>
      <c r="U8620" s="177" t="s">
        <v>555</v>
      </c>
      <c r="V8620" s="177" t="s">
        <v>828</v>
      </c>
      <c r="W8620" s="177" t="s">
        <v>1706</v>
      </c>
      <c r="X8620" s="177" t="s">
        <v>784</v>
      </c>
      <c r="Z8620" s="177" t="s">
        <v>555</v>
      </c>
      <c r="AA8620" s="177" t="s">
        <v>4460</v>
      </c>
      <c r="AC8620" s="177" t="s">
        <v>30113</v>
      </c>
      <c r="AD8620" s="177" t="s">
        <v>30114</v>
      </c>
      <c r="AE8620" s="177" t="s">
        <v>526</v>
      </c>
      <c r="AQ8620" s="177" t="s">
        <v>30115</v>
      </c>
      <c r="AT8620" s="177"/>
      <c r="AU8620" s="177"/>
      <c r="AV8620" s="177"/>
      <c r="AW8620" s="177"/>
    </row>
    <row r="8621" spans="1:62">
      <c r="A8621" s="170"/>
      <c r="B8621" s="177" t="s">
        <v>30116</v>
      </c>
      <c r="D8621" s="177" t="s">
        <v>610</v>
      </c>
      <c r="E8621" s="177" t="s">
        <v>661</v>
      </c>
      <c r="F8621" s="177" t="s">
        <v>30117</v>
      </c>
      <c r="I8621" s="177" t="s">
        <v>663</v>
      </c>
      <c r="J8621" s="181" t="s">
        <v>512</v>
      </c>
      <c r="K8621" s="178" t="s">
        <v>512</v>
      </c>
      <c r="L8621" s="177" t="s">
        <v>550</v>
      </c>
      <c r="M8621" s="177" t="s">
        <v>24041</v>
      </c>
      <c r="N8621" s="177" t="s">
        <v>24041</v>
      </c>
      <c r="O8621" s="177" t="s">
        <v>232</v>
      </c>
      <c r="R8621" s="177" t="s">
        <v>926</v>
      </c>
      <c r="S8621" s="177" t="s">
        <v>1030</v>
      </c>
      <c r="T8621" s="177" t="s">
        <v>5142</v>
      </c>
      <c r="U8621" s="177" t="s">
        <v>646</v>
      </c>
      <c r="V8621" s="177" t="s">
        <v>30118</v>
      </c>
      <c r="W8621" s="177" t="s">
        <v>2686</v>
      </c>
      <c r="X8621" s="177" t="s">
        <v>651</v>
      </c>
      <c r="Y8621" s="177" t="s">
        <v>646</v>
      </c>
      <c r="Z8621" s="177" t="s">
        <v>7452</v>
      </c>
      <c r="AB8621" s="177" t="s">
        <v>24553</v>
      </c>
      <c r="AC8621" s="177" t="s">
        <v>30119</v>
      </c>
      <c r="AD8621" s="177" t="s">
        <v>2296</v>
      </c>
      <c r="AE8621" s="177" t="s">
        <v>5311</v>
      </c>
      <c r="AF8621" s="177" t="s">
        <v>30120</v>
      </c>
      <c r="AG8621" s="177" t="s">
        <v>618</v>
      </c>
      <c r="AQ8621" s="177"/>
      <c r="AT8621" s="177"/>
      <c r="AU8621" s="177"/>
      <c r="AV8621" s="177"/>
      <c r="AW8621" s="177"/>
    </row>
    <row r="8622" spans="1:62">
      <c r="A8622" s="170"/>
      <c r="B8622" s="177" t="s">
        <v>30116</v>
      </c>
      <c r="D8622" s="177" t="s">
        <v>610</v>
      </c>
      <c r="E8622" s="177" t="s">
        <v>669</v>
      </c>
      <c r="F8622" s="177" t="s">
        <v>30121</v>
      </c>
      <c r="I8622" s="177" t="s">
        <v>663</v>
      </c>
      <c r="J8622" s="181" t="s">
        <v>512</v>
      </c>
      <c r="K8622" s="178" t="s">
        <v>512</v>
      </c>
      <c r="L8622" s="177" t="s">
        <v>550</v>
      </c>
      <c r="M8622" s="177" t="s">
        <v>24041</v>
      </c>
      <c r="N8622" s="177" t="s">
        <v>24041</v>
      </c>
      <c r="O8622" s="177" t="s">
        <v>195</v>
      </c>
      <c r="P8622" s="177" t="s">
        <v>552</v>
      </c>
      <c r="R8622" s="177" t="s">
        <v>553</v>
      </c>
      <c r="S8622" s="177" t="s">
        <v>644</v>
      </c>
      <c r="T8622" s="177" t="s">
        <v>5989</v>
      </c>
      <c r="U8622" s="177" t="s">
        <v>832</v>
      </c>
      <c r="V8622" s="177" t="s">
        <v>2059</v>
      </c>
      <c r="Z8622" s="177" t="s">
        <v>832</v>
      </c>
      <c r="AA8622" s="177" t="s">
        <v>1933</v>
      </c>
      <c r="AC8622" s="177" t="s">
        <v>3343</v>
      </c>
      <c r="AD8622" s="177" t="s">
        <v>30122</v>
      </c>
      <c r="AE8622" s="177" t="s">
        <v>870</v>
      </c>
      <c r="AF8622" s="177" t="s">
        <v>651</v>
      </c>
      <c r="AQ8622" s="177" t="s">
        <v>937</v>
      </c>
      <c r="AT8622" s="177"/>
      <c r="AU8622" s="177"/>
      <c r="AV8622" s="177"/>
      <c r="AW8622" s="177"/>
    </row>
    <row r="8623" spans="1:62">
      <c r="A8623" s="170"/>
      <c r="B8623" s="177" t="s">
        <v>30116</v>
      </c>
      <c r="D8623" s="177" t="s">
        <v>610</v>
      </c>
      <c r="E8623" s="177" t="s">
        <v>685</v>
      </c>
      <c r="F8623" s="177" t="s">
        <v>24040</v>
      </c>
      <c r="I8623" s="177" t="s">
        <v>663</v>
      </c>
      <c r="J8623" s="181" t="s">
        <v>512</v>
      </c>
      <c r="K8623" s="178" t="s">
        <v>512</v>
      </c>
      <c r="L8623" s="177" t="s">
        <v>550</v>
      </c>
      <c r="M8623" s="177" t="s">
        <v>24041</v>
      </c>
      <c r="N8623" s="177" t="s">
        <v>24041</v>
      </c>
      <c r="O8623" s="177" t="s">
        <v>195</v>
      </c>
      <c r="P8623" s="177" t="s">
        <v>552</v>
      </c>
      <c r="R8623" s="177" t="s">
        <v>553</v>
      </c>
      <c r="S8623" s="177" t="s">
        <v>644</v>
      </c>
      <c r="T8623" s="177" t="s">
        <v>3553</v>
      </c>
      <c r="U8623" s="177" t="s">
        <v>832</v>
      </c>
      <c r="V8623" s="177" t="s">
        <v>5803</v>
      </c>
      <c r="W8623" s="177" t="s">
        <v>557</v>
      </c>
      <c r="Z8623" s="177" t="s">
        <v>832</v>
      </c>
      <c r="AA8623" s="177" t="s">
        <v>24042</v>
      </c>
      <c r="AC8623" s="177" t="s">
        <v>24043</v>
      </c>
      <c r="AD8623" s="177" t="s">
        <v>24044</v>
      </c>
      <c r="AE8623" s="177" t="s">
        <v>1064</v>
      </c>
      <c r="AF8623" s="177" t="s">
        <v>651</v>
      </c>
      <c r="AQ8623" s="177" t="s">
        <v>30123</v>
      </c>
      <c r="AT8623" s="177"/>
      <c r="AU8623" s="177"/>
      <c r="AV8623" s="177"/>
      <c r="AW8623" s="177"/>
    </row>
    <row r="8624" spans="1:62">
      <c r="A8624" s="170"/>
      <c r="B8624" s="177" t="s">
        <v>30116</v>
      </c>
      <c r="D8624" s="177" t="s">
        <v>610</v>
      </c>
      <c r="E8624" s="177" t="s">
        <v>704</v>
      </c>
      <c r="F8624" s="177" t="s">
        <v>30124</v>
      </c>
      <c r="I8624" s="177" t="s">
        <v>663</v>
      </c>
      <c r="J8624" s="181" t="s">
        <v>512</v>
      </c>
      <c r="K8624" s="178" t="s">
        <v>512</v>
      </c>
      <c r="L8624" s="177" t="s">
        <v>550</v>
      </c>
      <c r="M8624" s="177" t="s">
        <v>24041</v>
      </c>
      <c r="N8624" s="177" t="s">
        <v>24041</v>
      </c>
      <c r="O8624" s="177" t="s">
        <v>195</v>
      </c>
      <c r="R8624" s="177" t="s">
        <v>600</v>
      </c>
      <c r="S8624" s="177" t="s">
        <v>601</v>
      </c>
      <c r="T8624" s="177" t="s">
        <v>2748</v>
      </c>
      <c r="U8624" s="177" t="s">
        <v>579</v>
      </c>
      <c r="V8624" s="177" t="s">
        <v>2285</v>
      </c>
      <c r="X8624" s="177" t="s">
        <v>673</v>
      </c>
      <c r="Y8624" s="177" t="s">
        <v>674</v>
      </c>
      <c r="Z8624" s="177" t="s">
        <v>579</v>
      </c>
      <c r="AA8624" s="177" t="s">
        <v>1092</v>
      </c>
      <c r="AC8624" s="177" t="s">
        <v>2645</v>
      </c>
      <c r="AD8624" s="177" t="s">
        <v>30125</v>
      </c>
      <c r="AE8624" s="177" t="s">
        <v>524</v>
      </c>
      <c r="AQ8624" s="177"/>
      <c r="AT8624" s="177"/>
      <c r="AU8624" s="177"/>
      <c r="AV8624" s="177"/>
      <c r="AW8624" s="177"/>
    </row>
    <row r="8625" spans="1:62">
      <c r="A8625" s="170"/>
      <c r="B8625" s="177" t="s">
        <v>30116</v>
      </c>
      <c r="D8625" s="177" t="s">
        <v>610</v>
      </c>
      <c r="E8625" s="177" t="s">
        <v>709</v>
      </c>
      <c r="F8625" s="177" t="s">
        <v>30126</v>
      </c>
      <c r="I8625" s="177" t="s">
        <v>663</v>
      </c>
      <c r="J8625" s="181" t="s">
        <v>512</v>
      </c>
      <c r="K8625" s="178" t="s">
        <v>512</v>
      </c>
      <c r="L8625" s="177" t="s">
        <v>2772</v>
      </c>
      <c r="M8625" s="177" t="s">
        <v>30127</v>
      </c>
      <c r="N8625" s="177" t="s">
        <v>24041</v>
      </c>
      <c r="O8625" s="177" t="s">
        <v>238</v>
      </c>
      <c r="R8625" s="177" t="s">
        <v>3469</v>
      </c>
      <c r="AQ8625" s="177" t="s">
        <v>30128</v>
      </c>
      <c r="AT8625" s="177"/>
      <c r="AU8625" s="177"/>
      <c r="AV8625" s="177"/>
      <c r="AW8625" s="177"/>
    </row>
    <row r="8626" spans="1:62">
      <c r="A8626" s="170"/>
      <c r="B8626" s="177" t="s">
        <v>30116</v>
      </c>
      <c r="D8626" s="177" t="s">
        <v>610</v>
      </c>
      <c r="E8626" s="177" t="s">
        <v>709</v>
      </c>
      <c r="F8626" s="177" t="s">
        <v>30130</v>
      </c>
      <c r="I8626" s="177" t="s">
        <v>663</v>
      </c>
      <c r="J8626" s="181" t="s">
        <v>512</v>
      </c>
      <c r="K8626" s="178" t="s">
        <v>512</v>
      </c>
      <c r="L8626" s="177" t="s">
        <v>2772</v>
      </c>
      <c r="M8626" s="177" t="s">
        <v>30127</v>
      </c>
      <c r="N8626" s="177" t="s">
        <v>24041</v>
      </c>
      <c r="O8626" s="177" t="s">
        <v>273</v>
      </c>
      <c r="AQ8626" s="177" t="s">
        <v>30128</v>
      </c>
      <c r="AT8626" s="177"/>
      <c r="AU8626" s="177"/>
      <c r="AV8626" s="177"/>
      <c r="AW8626" s="177"/>
    </row>
    <row r="8627" spans="1:62">
      <c r="A8627" s="170"/>
      <c r="B8627" s="177" t="s">
        <v>30116</v>
      </c>
      <c r="D8627" s="177" t="s">
        <v>610</v>
      </c>
      <c r="E8627" s="177" t="s">
        <v>709</v>
      </c>
      <c r="F8627" s="177" t="s">
        <v>30129</v>
      </c>
      <c r="I8627" s="177" t="s">
        <v>663</v>
      </c>
      <c r="J8627" s="181" t="s">
        <v>512</v>
      </c>
      <c r="K8627" s="178" t="s">
        <v>512</v>
      </c>
      <c r="L8627" s="177" t="s">
        <v>2772</v>
      </c>
      <c r="M8627" s="177" t="s">
        <v>30127</v>
      </c>
      <c r="N8627" s="177" t="s">
        <v>24041</v>
      </c>
      <c r="O8627" s="177" t="s">
        <v>299</v>
      </c>
      <c r="AQ8627" s="177" t="s">
        <v>683</v>
      </c>
      <c r="AT8627" s="177"/>
      <c r="AU8627" s="177"/>
      <c r="AV8627" s="177"/>
      <c r="AW8627" s="177"/>
    </row>
    <row r="8628" spans="1:62">
      <c r="A8628" s="170"/>
      <c r="B8628" s="177" t="s">
        <v>30116</v>
      </c>
      <c r="D8628" s="177" t="s">
        <v>610</v>
      </c>
      <c r="E8628" s="177" t="s">
        <v>719</v>
      </c>
      <c r="F8628" s="177" t="s">
        <v>30131</v>
      </c>
      <c r="I8628" s="177" t="s">
        <v>663</v>
      </c>
      <c r="J8628" s="181" t="s">
        <v>512</v>
      </c>
      <c r="K8628" s="178" t="s">
        <v>512</v>
      </c>
      <c r="L8628" s="177" t="s">
        <v>550</v>
      </c>
      <c r="M8628" s="177" t="s">
        <v>24041</v>
      </c>
      <c r="N8628" s="177" t="s">
        <v>24041</v>
      </c>
      <c r="O8628" s="177" t="s">
        <v>195</v>
      </c>
      <c r="R8628" s="177" t="s">
        <v>600</v>
      </c>
      <c r="S8628" s="177" t="s">
        <v>601</v>
      </c>
      <c r="T8628" s="177" t="s">
        <v>748</v>
      </c>
      <c r="U8628" s="177" t="s">
        <v>712</v>
      </c>
      <c r="V8628" s="177" t="s">
        <v>772</v>
      </c>
      <c r="X8628" s="177" t="s">
        <v>673</v>
      </c>
      <c r="Y8628" s="177" t="s">
        <v>674</v>
      </c>
      <c r="Z8628" s="177" t="s">
        <v>712</v>
      </c>
      <c r="AA8628" s="177" t="s">
        <v>1011</v>
      </c>
      <c r="AC8628" s="177" t="s">
        <v>2749</v>
      </c>
      <c r="AD8628" s="177" t="s">
        <v>30132</v>
      </c>
      <c r="AE8628" s="177" t="s">
        <v>526</v>
      </c>
      <c r="AQ8628" s="177"/>
      <c r="AT8628" s="177"/>
      <c r="AU8628" s="177"/>
      <c r="AV8628" s="177"/>
      <c r="AW8628" s="177"/>
    </row>
    <row r="8629" spans="1:62">
      <c r="A8629" s="170"/>
      <c r="B8629" s="177" t="s">
        <v>30116</v>
      </c>
      <c r="D8629" s="177" t="s">
        <v>610</v>
      </c>
      <c r="E8629" s="177" t="s">
        <v>729</v>
      </c>
      <c r="F8629" s="177" t="s">
        <v>30133</v>
      </c>
      <c r="I8629" s="177" t="s">
        <v>663</v>
      </c>
      <c r="J8629" s="181" t="s">
        <v>512</v>
      </c>
      <c r="K8629" s="178" t="s">
        <v>512</v>
      </c>
      <c r="L8629" s="177" t="s">
        <v>550</v>
      </c>
      <c r="M8629" s="177" t="s">
        <v>24041</v>
      </c>
      <c r="N8629" s="177" t="s">
        <v>24041</v>
      </c>
      <c r="O8629" s="177" t="s">
        <v>195</v>
      </c>
      <c r="P8629" s="177" t="s">
        <v>711</v>
      </c>
      <c r="R8629" s="177" t="s">
        <v>600</v>
      </c>
      <c r="S8629" s="177" t="s">
        <v>601</v>
      </c>
      <c r="T8629" s="177" t="s">
        <v>512</v>
      </c>
      <c r="U8629" s="177" t="s">
        <v>712</v>
      </c>
      <c r="V8629" s="177" t="s">
        <v>2024</v>
      </c>
      <c r="X8629" s="177" t="s">
        <v>673</v>
      </c>
      <c r="Y8629" s="177" t="s">
        <v>674</v>
      </c>
      <c r="Z8629" s="177" t="s">
        <v>712</v>
      </c>
      <c r="AA8629" s="177" t="s">
        <v>1084</v>
      </c>
      <c r="AQ8629" s="177" t="s">
        <v>30134</v>
      </c>
      <c r="AT8629" s="177"/>
      <c r="AU8629" s="177"/>
      <c r="AV8629" s="177"/>
      <c r="AW8629" s="177"/>
    </row>
    <row r="8630" spans="1:62">
      <c r="A8630" s="170"/>
      <c r="B8630" s="177" t="s">
        <v>30116</v>
      </c>
      <c r="D8630" s="177" t="s">
        <v>610</v>
      </c>
      <c r="E8630" s="177" t="s">
        <v>737</v>
      </c>
      <c r="F8630" s="177" t="s">
        <v>30135</v>
      </c>
      <c r="I8630" s="177" t="s">
        <v>663</v>
      </c>
      <c r="J8630" s="181" t="s">
        <v>512</v>
      </c>
      <c r="K8630" s="178" t="s">
        <v>512</v>
      </c>
      <c r="L8630" s="177" t="s">
        <v>550</v>
      </c>
      <c r="M8630" s="177" t="s">
        <v>24041</v>
      </c>
      <c r="N8630" s="177" t="s">
        <v>24041</v>
      </c>
      <c r="O8630" s="177" t="s">
        <v>195</v>
      </c>
      <c r="P8630" s="177" t="s">
        <v>711</v>
      </c>
      <c r="R8630" s="177" t="s">
        <v>600</v>
      </c>
      <c r="S8630" s="177" t="s">
        <v>601</v>
      </c>
      <c r="T8630" s="177" t="s">
        <v>2024</v>
      </c>
      <c r="U8630" s="177" t="s">
        <v>712</v>
      </c>
      <c r="V8630" s="177" t="s">
        <v>6220</v>
      </c>
      <c r="W8630" s="177" t="s">
        <v>1393</v>
      </c>
      <c r="X8630" s="177" t="s">
        <v>673</v>
      </c>
      <c r="Y8630" s="177" t="s">
        <v>674</v>
      </c>
      <c r="Z8630" s="177" t="s">
        <v>712</v>
      </c>
      <c r="AA8630" s="177" t="s">
        <v>6221</v>
      </c>
      <c r="AC8630" s="177" t="s">
        <v>2811</v>
      </c>
      <c r="AD8630" s="177" t="s">
        <v>30136</v>
      </c>
      <c r="AE8630" s="177" t="s">
        <v>1064</v>
      </c>
      <c r="AQ8630" s="177"/>
      <c r="AT8630" s="177"/>
      <c r="AU8630" s="177"/>
      <c r="AV8630" s="177"/>
      <c r="AW8630" s="177"/>
    </row>
    <row r="8631" spans="1:62">
      <c r="A8631" s="170"/>
      <c r="B8631" s="177" t="s">
        <v>30116</v>
      </c>
      <c r="D8631" s="177" t="s">
        <v>610</v>
      </c>
      <c r="E8631" s="177" t="s">
        <v>740</v>
      </c>
      <c r="F8631" s="177" t="s">
        <v>30137</v>
      </c>
      <c r="I8631" s="177" t="s">
        <v>663</v>
      </c>
      <c r="J8631" s="181" t="s">
        <v>512</v>
      </c>
      <c r="K8631" s="178" t="s">
        <v>512</v>
      </c>
      <c r="L8631" s="177" t="s">
        <v>550</v>
      </c>
      <c r="M8631" s="177" t="s">
        <v>24041</v>
      </c>
      <c r="N8631" s="177" t="s">
        <v>24041</v>
      </c>
      <c r="O8631" s="177" t="s">
        <v>195</v>
      </c>
      <c r="R8631" s="177" t="s">
        <v>600</v>
      </c>
      <c r="S8631" s="177" t="s">
        <v>601</v>
      </c>
      <c r="T8631" s="177" t="s">
        <v>748</v>
      </c>
      <c r="U8631" s="177" t="s">
        <v>712</v>
      </c>
      <c r="V8631" s="177" t="s">
        <v>772</v>
      </c>
      <c r="X8631" s="177" t="s">
        <v>673</v>
      </c>
      <c r="Y8631" s="177" t="s">
        <v>674</v>
      </c>
      <c r="Z8631" s="177" t="s">
        <v>712</v>
      </c>
      <c r="AA8631" s="177" t="s">
        <v>1011</v>
      </c>
      <c r="AC8631" s="177" t="s">
        <v>2749</v>
      </c>
      <c r="AD8631" s="177" t="s">
        <v>30138</v>
      </c>
      <c r="AE8631" s="177" t="s">
        <v>526</v>
      </c>
      <c r="AQ8631" s="177"/>
      <c r="AT8631" s="177"/>
      <c r="AU8631" s="177"/>
      <c r="AV8631" s="177"/>
      <c r="AW8631" s="177"/>
    </row>
    <row r="8632" spans="1:62">
      <c r="A8632" s="170"/>
      <c r="B8632" s="177" t="s">
        <v>30116</v>
      </c>
      <c r="D8632" s="177" t="s">
        <v>610</v>
      </c>
      <c r="E8632" s="177" t="s">
        <v>746</v>
      </c>
      <c r="F8632" s="177" t="s">
        <v>30139</v>
      </c>
      <c r="I8632" s="177" t="s">
        <v>663</v>
      </c>
      <c r="J8632" s="181" t="s">
        <v>512</v>
      </c>
      <c r="K8632" s="178" t="s">
        <v>512</v>
      </c>
      <c r="L8632" s="177" t="s">
        <v>513</v>
      </c>
      <c r="M8632" s="177" t="s">
        <v>24047</v>
      </c>
      <c r="N8632" s="177" t="s">
        <v>24041</v>
      </c>
      <c r="O8632" s="177" t="s">
        <v>437</v>
      </c>
      <c r="P8632" s="177" t="s">
        <v>613</v>
      </c>
      <c r="Q8632" s="177" t="s">
        <v>614</v>
      </c>
      <c r="R8632" s="177" t="s">
        <v>615</v>
      </c>
      <c r="S8632" s="177" t="s">
        <v>613</v>
      </c>
      <c r="T8632" s="177" t="s">
        <v>512</v>
      </c>
      <c r="U8632" s="177" t="s">
        <v>666</v>
      </c>
      <c r="V8632" s="177" t="s">
        <v>645</v>
      </c>
      <c r="W8632" s="177" t="s">
        <v>617</v>
      </c>
      <c r="X8632" s="177" t="s">
        <v>714</v>
      </c>
      <c r="AQ8632" s="177" t="s">
        <v>695</v>
      </c>
      <c r="AT8632" s="177"/>
      <c r="AU8632" s="177"/>
      <c r="AV8632" s="177"/>
      <c r="AW8632" s="177"/>
      <c r="BJ8632" s="177" t="s">
        <v>17133</v>
      </c>
    </row>
    <row r="8633" spans="1:62">
      <c r="A8633" s="170"/>
      <c r="B8633" s="177" t="s">
        <v>30116</v>
      </c>
      <c r="D8633" s="177" t="s">
        <v>610</v>
      </c>
      <c r="E8633" s="177" t="s">
        <v>752</v>
      </c>
      <c r="F8633" s="177" t="s">
        <v>30140</v>
      </c>
      <c r="I8633" s="177" t="s">
        <v>663</v>
      </c>
      <c r="J8633" s="181" t="s">
        <v>512</v>
      </c>
      <c r="K8633" s="178" t="s">
        <v>512</v>
      </c>
      <c r="L8633" s="177" t="s">
        <v>550</v>
      </c>
      <c r="M8633" s="177" t="s">
        <v>24041</v>
      </c>
      <c r="N8633" s="177" t="s">
        <v>24041</v>
      </c>
      <c r="O8633" s="177" t="s">
        <v>195</v>
      </c>
      <c r="P8633" s="177" t="s">
        <v>1604</v>
      </c>
      <c r="R8633" s="177" t="s">
        <v>600</v>
      </c>
      <c r="S8633" s="177" t="s">
        <v>601</v>
      </c>
      <c r="T8633" s="177" t="s">
        <v>646</v>
      </c>
      <c r="U8633" s="177" t="s">
        <v>579</v>
      </c>
      <c r="V8633" s="177" t="s">
        <v>889</v>
      </c>
      <c r="X8633" s="177" t="s">
        <v>890</v>
      </c>
      <c r="Y8633" s="177" t="s">
        <v>891</v>
      </c>
      <c r="Z8633" s="177" t="s">
        <v>579</v>
      </c>
      <c r="AA8633" s="177" t="s">
        <v>892</v>
      </c>
      <c r="AC8633" s="177" t="s">
        <v>12521</v>
      </c>
      <c r="AD8633" s="177" t="s">
        <v>30141</v>
      </c>
      <c r="AE8633" s="177" t="s">
        <v>559</v>
      </c>
      <c r="AQ8633" s="177"/>
      <c r="AT8633" s="177"/>
      <c r="AU8633" s="177"/>
      <c r="AV8633" s="177"/>
      <c r="AW8633" s="177"/>
    </row>
    <row r="8634" spans="1:62">
      <c r="A8634" s="170"/>
      <c r="B8634" s="177" t="s">
        <v>30116</v>
      </c>
      <c r="D8634" s="177" t="s">
        <v>610</v>
      </c>
      <c r="E8634" s="177" t="s">
        <v>756</v>
      </c>
      <c r="F8634" s="177" t="s">
        <v>30142</v>
      </c>
      <c r="I8634" s="177" t="s">
        <v>663</v>
      </c>
      <c r="J8634" s="181" t="s">
        <v>512</v>
      </c>
      <c r="K8634" s="178" t="s">
        <v>512</v>
      </c>
      <c r="L8634" s="177" t="s">
        <v>550</v>
      </c>
      <c r="M8634" s="177" t="s">
        <v>24041</v>
      </c>
      <c r="N8634" s="177" t="s">
        <v>24041</v>
      </c>
      <c r="O8634" s="177" t="s">
        <v>195</v>
      </c>
      <c r="R8634" s="177" t="s">
        <v>600</v>
      </c>
      <c r="S8634" s="177" t="s">
        <v>601</v>
      </c>
      <c r="T8634" s="177" t="s">
        <v>796</v>
      </c>
      <c r="U8634" s="177" t="s">
        <v>579</v>
      </c>
      <c r="V8634" s="177" t="s">
        <v>4459</v>
      </c>
      <c r="X8634" s="177" t="s">
        <v>890</v>
      </c>
      <c r="Y8634" s="177" t="s">
        <v>891</v>
      </c>
      <c r="Z8634" s="177" t="s">
        <v>579</v>
      </c>
      <c r="AA8634" s="177" t="s">
        <v>1190</v>
      </c>
      <c r="AB8634" s="177" t="s">
        <v>14638</v>
      </c>
      <c r="AC8634" s="177" t="s">
        <v>12521</v>
      </c>
      <c r="AD8634" s="177" t="s">
        <v>30143</v>
      </c>
      <c r="AE8634" s="177" t="s">
        <v>559</v>
      </c>
      <c r="AQ8634" s="177"/>
      <c r="AT8634" s="177"/>
      <c r="AU8634" s="177"/>
      <c r="AV8634" s="177"/>
      <c r="AW8634" s="177"/>
    </row>
    <row r="8635" spans="1:62">
      <c r="A8635" s="170"/>
      <c r="B8635" s="177" t="s">
        <v>30116</v>
      </c>
      <c r="D8635" s="177" t="s">
        <v>610</v>
      </c>
      <c r="E8635" s="177" t="s">
        <v>836</v>
      </c>
      <c r="F8635" s="177" t="s">
        <v>30144</v>
      </c>
      <c r="I8635" s="177" t="s">
        <v>663</v>
      </c>
      <c r="J8635" s="181" t="s">
        <v>512</v>
      </c>
      <c r="K8635" s="178" t="s">
        <v>512</v>
      </c>
      <c r="L8635" s="177" t="s">
        <v>550</v>
      </c>
      <c r="M8635" s="177" t="s">
        <v>24041</v>
      </c>
      <c r="N8635" s="177" t="s">
        <v>24041</v>
      </c>
      <c r="O8635" s="177" t="s">
        <v>195</v>
      </c>
      <c r="R8635" s="177" t="s">
        <v>600</v>
      </c>
      <c r="S8635" s="177" t="s">
        <v>601</v>
      </c>
      <c r="T8635" s="177" t="s">
        <v>748</v>
      </c>
      <c r="U8635" s="177" t="s">
        <v>712</v>
      </c>
      <c r="V8635" s="177" t="s">
        <v>772</v>
      </c>
      <c r="X8635" s="177" t="s">
        <v>673</v>
      </c>
      <c r="Y8635" s="177" t="s">
        <v>674</v>
      </c>
      <c r="Z8635" s="177" t="s">
        <v>712</v>
      </c>
      <c r="AA8635" s="177" t="s">
        <v>1011</v>
      </c>
      <c r="AC8635" s="177" t="s">
        <v>2749</v>
      </c>
      <c r="AD8635" s="177" t="s">
        <v>30145</v>
      </c>
      <c r="AE8635" s="177" t="s">
        <v>526</v>
      </c>
      <c r="AQ8635" s="177"/>
      <c r="AT8635" s="177"/>
      <c r="AU8635" s="177"/>
      <c r="AV8635" s="177"/>
      <c r="AW8635" s="177"/>
    </row>
    <row r="8636" spans="1:62">
      <c r="A8636" s="170"/>
      <c r="B8636" s="177" t="s">
        <v>30116</v>
      </c>
      <c r="D8636" s="177" t="s">
        <v>610</v>
      </c>
      <c r="E8636" s="177" t="s">
        <v>840</v>
      </c>
      <c r="F8636" s="177" t="s">
        <v>30146</v>
      </c>
      <c r="I8636" s="177" t="s">
        <v>663</v>
      </c>
      <c r="J8636" s="181" t="s">
        <v>512</v>
      </c>
      <c r="K8636" s="178" t="s">
        <v>512</v>
      </c>
      <c r="L8636" s="177" t="s">
        <v>550</v>
      </c>
      <c r="M8636" s="177" t="s">
        <v>24041</v>
      </c>
      <c r="N8636" s="177" t="s">
        <v>24041</v>
      </c>
      <c r="O8636" s="177" t="s">
        <v>195</v>
      </c>
      <c r="AQ8636" s="177"/>
      <c r="AT8636" s="177"/>
      <c r="AU8636" s="177"/>
      <c r="AV8636" s="177"/>
      <c r="AW8636" s="177"/>
    </row>
    <row r="8637" spans="1:62">
      <c r="A8637" s="170"/>
      <c r="B8637" s="177" t="s">
        <v>30116</v>
      </c>
      <c r="D8637" s="177" t="s">
        <v>610</v>
      </c>
      <c r="E8637" s="177" t="s">
        <v>847</v>
      </c>
      <c r="F8637" s="177" t="s">
        <v>30147</v>
      </c>
      <c r="I8637" s="177" t="s">
        <v>663</v>
      </c>
      <c r="J8637" s="181" t="s">
        <v>512</v>
      </c>
      <c r="K8637" s="178" t="s">
        <v>512</v>
      </c>
      <c r="L8637" s="177" t="s">
        <v>513</v>
      </c>
      <c r="M8637" s="177" t="s">
        <v>24047</v>
      </c>
      <c r="N8637" s="177" t="s">
        <v>24041</v>
      </c>
      <c r="O8637" s="177" t="s">
        <v>195</v>
      </c>
      <c r="R8637" s="177" t="s">
        <v>688</v>
      </c>
      <c r="S8637" s="177" t="s">
        <v>763</v>
      </c>
      <c r="T8637" s="177" t="s">
        <v>512</v>
      </c>
      <c r="U8637" s="177" t="s">
        <v>712</v>
      </c>
      <c r="V8637" s="177" t="s">
        <v>707</v>
      </c>
      <c r="X8637" s="177" t="s">
        <v>692</v>
      </c>
      <c r="Z8637" s="177" t="s">
        <v>712</v>
      </c>
      <c r="AA8637" s="177" t="s">
        <v>15572</v>
      </c>
      <c r="AB8637" s="177" t="s">
        <v>15573</v>
      </c>
      <c r="AQ8637" s="177" t="s">
        <v>30148</v>
      </c>
      <c r="AT8637" s="177"/>
      <c r="AU8637" s="177"/>
      <c r="AV8637" s="177"/>
      <c r="AW8637" s="177"/>
    </row>
    <row r="8638" spans="1:62">
      <c r="A8638" s="170"/>
      <c r="B8638" s="177" t="s">
        <v>30116</v>
      </c>
      <c r="D8638" s="177" t="s">
        <v>610</v>
      </c>
      <c r="E8638" s="177" t="s">
        <v>852</v>
      </c>
      <c r="F8638" s="177" t="s">
        <v>30149</v>
      </c>
      <c r="I8638" s="177" t="s">
        <v>663</v>
      </c>
      <c r="J8638" s="181" t="s">
        <v>512</v>
      </c>
      <c r="K8638" s="178" t="s">
        <v>512</v>
      </c>
      <c r="L8638" s="177" t="s">
        <v>550</v>
      </c>
      <c r="M8638" s="177" t="s">
        <v>24041</v>
      </c>
      <c r="N8638" s="177" t="s">
        <v>24041</v>
      </c>
      <c r="O8638" s="177" t="s">
        <v>195</v>
      </c>
      <c r="R8638" s="177" t="s">
        <v>600</v>
      </c>
      <c r="S8638" s="177" t="s">
        <v>601</v>
      </c>
      <c r="T8638" s="177" t="s">
        <v>672</v>
      </c>
      <c r="U8638" s="177" t="s">
        <v>702</v>
      </c>
      <c r="V8638" s="177" t="s">
        <v>6531</v>
      </c>
      <c r="X8638" s="177" t="s">
        <v>673</v>
      </c>
      <c r="Y8638" s="177" t="s">
        <v>674</v>
      </c>
      <c r="Z8638" s="177" t="s">
        <v>702</v>
      </c>
      <c r="AA8638" s="177" t="s">
        <v>1416</v>
      </c>
      <c r="AB8638" s="182" t="s">
        <v>745</v>
      </c>
      <c r="AC8638" s="177" t="s">
        <v>12521</v>
      </c>
      <c r="AD8638" s="177" t="s">
        <v>30150</v>
      </c>
      <c r="AE8638" s="177" t="s">
        <v>559</v>
      </c>
      <c r="AQ8638" s="177" t="s">
        <v>1695</v>
      </c>
      <c r="AT8638" s="177"/>
      <c r="AU8638" s="177"/>
      <c r="AV8638" s="177"/>
      <c r="AW8638" s="177"/>
    </row>
    <row r="8639" spans="1:62">
      <c r="A8639" s="170"/>
      <c r="B8639" s="177" t="s">
        <v>30116</v>
      </c>
      <c r="D8639" s="177" t="s">
        <v>610</v>
      </c>
      <c r="E8639" s="177" t="s">
        <v>1021</v>
      </c>
      <c r="F8639" s="177" t="s">
        <v>30151</v>
      </c>
      <c r="I8639" s="177" t="s">
        <v>663</v>
      </c>
      <c r="J8639" s="181" t="s">
        <v>512</v>
      </c>
      <c r="K8639" s="178" t="s">
        <v>512</v>
      </c>
      <c r="L8639" s="177" t="s">
        <v>513</v>
      </c>
      <c r="M8639" s="177" t="s">
        <v>24047</v>
      </c>
      <c r="N8639" s="177" t="s">
        <v>24041</v>
      </c>
      <c r="O8639" s="177" t="s">
        <v>195</v>
      </c>
      <c r="R8639" s="177" t="s">
        <v>688</v>
      </c>
      <c r="S8639" s="177" t="s">
        <v>763</v>
      </c>
      <c r="T8639" s="177" t="s">
        <v>512</v>
      </c>
      <c r="U8639" s="177" t="s">
        <v>712</v>
      </c>
      <c r="V8639" s="177" t="s">
        <v>707</v>
      </c>
      <c r="X8639" s="177" t="s">
        <v>692</v>
      </c>
      <c r="Z8639" s="177" t="s">
        <v>712</v>
      </c>
      <c r="AA8639" s="177" t="s">
        <v>15572</v>
      </c>
      <c r="AB8639" s="177" t="s">
        <v>15573</v>
      </c>
      <c r="AQ8639" s="177" t="s">
        <v>30148</v>
      </c>
      <c r="AT8639" s="177"/>
      <c r="AU8639" s="177"/>
      <c r="AV8639" s="177"/>
      <c r="AW8639" s="177"/>
    </row>
    <row r="8640" spans="1:62">
      <c r="A8640" s="170"/>
      <c r="B8640" s="177" t="s">
        <v>30116</v>
      </c>
      <c r="D8640" s="177" t="s">
        <v>610</v>
      </c>
      <c r="E8640" s="177" t="s">
        <v>1141</v>
      </c>
      <c r="F8640" s="177" t="s">
        <v>30152</v>
      </c>
      <c r="I8640" s="177" t="s">
        <v>663</v>
      </c>
      <c r="J8640" s="181" t="s">
        <v>512</v>
      </c>
      <c r="K8640" s="178" t="s">
        <v>512</v>
      </c>
      <c r="L8640" s="177" t="s">
        <v>550</v>
      </c>
      <c r="M8640" s="177" t="s">
        <v>24041</v>
      </c>
      <c r="N8640" s="177" t="s">
        <v>24041</v>
      </c>
      <c r="O8640" s="177" t="s">
        <v>195</v>
      </c>
      <c r="R8640" s="177" t="s">
        <v>600</v>
      </c>
      <c r="S8640" s="177" t="s">
        <v>601</v>
      </c>
      <c r="T8640" s="177" t="s">
        <v>672</v>
      </c>
      <c r="U8640" s="177" t="s">
        <v>702</v>
      </c>
      <c r="V8640" s="177" t="s">
        <v>6531</v>
      </c>
      <c r="X8640" s="177" t="s">
        <v>673</v>
      </c>
      <c r="Y8640" s="177" t="s">
        <v>674</v>
      </c>
      <c r="Z8640" s="177" t="s">
        <v>702</v>
      </c>
      <c r="AA8640" s="177" t="s">
        <v>1416</v>
      </c>
      <c r="AB8640" s="177" t="s">
        <v>745</v>
      </c>
      <c r="AC8640" s="177" t="s">
        <v>12521</v>
      </c>
      <c r="AD8640" s="177" t="s">
        <v>30153</v>
      </c>
      <c r="AE8640" s="177" t="s">
        <v>559</v>
      </c>
      <c r="AQ8640" s="177" t="s">
        <v>1695</v>
      </c>
      <c r="AT8640" s="177"/>
      <c r="AU8640" s="177"/>
      <c r="AV8640" s="177"/>
      <c r="AW8640" s="177"/>
    </row>
    <row r="8641" spans="1:58">
      <c r="A8641" s="170"/>
      <c r="B8641" s="177" t="s">
        <v>30116</v>
      </c>
      <c r="D8641" s="177" t="s">
        <v>610</v>
      </c>
      <c r="E8641" s="177" t="s">
        <v>2639</v>
      </c>
      <c r="F8641" s="177" t="s">
        <v>30154</v>
      </c>
      <c r="I8641" s="177" t="s">
        <v>663</v>
      </c>
      <c r="J8641" s="181" t="s">
        <v>512</v>
      </c>
      <c r="K8641" s="178" t="s">
        <v>512</v>
      </c>
      <c r="L8641" s="177" t="s">
        <v>550</v>
      </c>
      <c r="M8641" s="177" t="s">
        <v>24041</v>
      </c>
      <c r="N8641" s="177" t="s">
        <v>24041</v>
      </c>
      <c r="O8641" s="177" t="s">
        <v>195</v>
      </c>
      <c r="R8641" s="177" t="s">
        <v>600</v>
      </c>
      <c r="S8641" s="177" t="s">
        <v>601</v>
      </c>
      <c r="T8641" s="177" t="s">
        <v>691</v>
      </c>
      <c r="U8641" s="177" t="s">
        <v>702</v>
      </c>
      <c r="V8641" s="177" t="s">
        <v>1893</v>
      </c>
      <c r="X8641" s="177" t="s">
        <v>673</v>
      </c>
      <c r="Y8641" s="177" t="s">
        <v>674</v>
      </c>
      <c r="Z8641" s="177" t="s">
        <v>702</v>
      </c>
      <c r="AA8641" s="177" t="s">
        <v>1471</v>
      </c>
      <c r="AC8641" s="177" t="s">
        <v>2749</v>
      </c>
      <c r="AD8641" s="177" t="s">
        <v>30155</v>
      </c>
      <c r="AE8641" s="177" t="s">
        <v>526</v>
      </c>
      <c r="AQ8641" s="177" t="s">
        <v>30156</v>
      </c>
      <c r="AT8641" s="177"/>
      <c r="AU8641" s="177"/>
      <c r="AV8641" s="177"/>
      <c r="AW8641" s="177"/>
    </row>
    <row r="8642" spans="1:58">
      <c r="A8642" s="170"/>
      <c r="B8642" s="177" t="s">
        <v>30116</v>
      </c>
      <c r="D8642" s="177" t="s">
        <v>610</v>
      </c>
      <c r="E8642" s="177" t="s">
        <v>1146</v>
      </c>
      <c r="F8642" s="177" t="s">
        <v>30157</v>
      </c>
      <c r="I8642" s="177" t="s">
        <v>663</v>
      </c>
      <c r="J8642" s="181" t="s">
        <v>512</v>
      </c>
      <c r="K8642" s="178" t="s">
        <v>512</v>
      </c>
      <c r="L8642" s="177" t="s">
        <v>550</v>
      </c>
      <c r="M8642" s="177" t="s">
        <v>24041</v>
      </c>
      <c r="N8642" s="177" t="s">
        <v>24041</v>
      </c>
      <c r="O8642" s="177" t="s">
        <v>195</v>
      </c>
      <c r="P8642" s="177" t="s">
        <v>711</v>
      </c>
      <c r="R8642" s="177" t="s">
        <v>600</v>
      </c>
      <c r="S8642" s="177" t="s">
        <v>601</v>
      </c>
      <c r="T8642" s="177" t="s">
        <v>2374</v>
      </c>
      <c r="U8642" s="177" t="s">
        <v>702</v>
      </c>
      <c r="V8642" s="177" t="s">
        <v>1875</v>
      </c>
      <c r="X8642" s="177" t="s">
        <v>673</v>
      </c>
      <c r="Y8642" s="177" t="s">
        <v>674</v>
      </c>
      <c r="Z8642" s="177" t="s">
        <v>702</v>
      </c>
      <c r="AA8642" s="177" t="s">
        <v>30158</v>
      </c>
      <c r="AB8642" s="177" t="s">
        <v>745</v>
      </c>
      <c r="AC8642" s="177" t="s">
        <v>2645</v>
      </c>
      <c r="AD8642" s="177" t="s">
        <v>30159</v>
      </c>
      <c r="AE8642" s="177" t="s">
        <v>524</v>
      </c>
      <c r="AQ8642" s="177" t="s">
        <v>1695</v>
      </c>
      <c r="AT8642" s="177"/>
      <c r="AU8642" s="177"/>
      <c r="AV8642" s="177"/>
      <c r="AW8642" s="177"/>
    </row>
    <row r="8643" spans="1:58">
      <c r="A8643" s="170"/>
      <c r="B8643" s="177" t="s">
        <v>30116</v>
      </c>
      <c r="D8643" s="177" t="s">
        <v>610</v>
      </c>
      <c r="E8643" s="177" t="s">
        <v>1151</v>
      </c>
      <c r="F8643" s="177" t="s">
        <v>30160</v>
      </c>
      <c r="I8643" s="177" t="s">
        <v>663</v>
      </c>
      <c r="J8643" s="181" t="s">
        <v>512</v>
      </c>
      <c r="K8643" s="178" t="s">
        <v>512</v>
      </c>
      <c r="L8643" s="177" t="s">
        <v>550</v>
      </c>
      <c r="M8643" s="177" t="s">
        <v>24041</v>
      </c>
      <c r="N8643" s="177" t="s">
        <v>24041</v>
      </c>
      <c r="O8643" s="177" t="s">
        <v>195</v>
      </c>
      <c r="P8643" s="177" t="s">
        <v>711</v>
      </c>
      <c r="R8643" s="177" t="s">
        <v>600</v>
      </c>
      <c r="S8643" s="177" t="s">
        <v>601</v>
      </c>
      <c r="T8643" s="177" t="s">
        <v>764</v>
      </c>
      <c r="U8643" s="177" t="s">
        <v>712</v>
      </c>
      <c r="V8643" s="177" t="s">
        <v>2024</v>
      </c>
      <c r="X8643" s="177" t="s">
        <v>673</v>
      </c>
      <c r="Y8643" s="177" t="s">
        <v>674</v>
      </c>
      <c r="Z8643" s="177" t="s">
        <v>712</v>
      </c>
      <c r="AA8643" s="177" t="s">
        <v>1084</v>
      </c>
      <c r="AC8643" s="177" t="s">
        <v>2749</v>
      </c>
      <c r="AD8643" s="177" t="s">
        <v>30161</v>
      </c>
      <c r="AE8643" s="177" t="s">
        <v>526</v>
      </c>
      <c r="AQ8643" s="177"/>
      <c r="AT8643" s="177"/>
      <c r="AU8643" s="177"/>
      <c r="AV8643" s="177"/>
      <c r="AW8643" s="177"/>
    </row>
    <row r="8644" spans="1:58">
      <c r="A8644" s="170"/>
      <c r="B8644" s="177" t="s">
        <v>30116</v>
      </c>
      <c r="D8644" s="177" t="s">
        <v>610</v>
      </c>
      <c r="E8644" s="177" t="s">
        <v>1154</v>
      </c>
      <c r="F8644" s="177" t="s">
        <v>30162</v>
      </c>
      <c r="I8644" s="177" t="s">
        <v>663</v>
      </c>
      <c r="J8644" s="181" t="s">
        <v>512</v>
      </c>
      <c r="K8644" s="178" t="s">
        <v>512</v>
      </c>
      <c r="L8644" s="177" t="s">
        <v>550</v>
      </c>
      <c r="M8644" s="177" t="s">
        <v>24041</v>
      </c>
      <c r="N8644" s="177" t="s">
        <v>24041</v>
      </c>
      <c r="O8644" s="177" t="s">
        <v>195</v>
      </c>
      <c r="R8644" s="177" t="s">
        <v>600</v>
      </c>
      <c r="S8644" s="177" t="s">
        <v>601</v>
      </c>
      <c r="T8644" s="177" t="s">
        <v>672</v>
      </c>
      <c r="U8644" s="177" t="s">
        <v>712</v>
      </c>
      <c r="V8644" s="177" t="s">
        <v>2424</v>
      </c>
      <c r="X8644" s="177" t="s">
        <v>673</v>
      </c>
      <c r="Y8644" s="177" t="s">
        <v>674</v>
      </c>
      <c r="Z8644" s="177" t="s">
        <v>712</v>
      </c>
      <c r="AA8644" s="177" t="s">
        <v>7881</v>
      </c>
      <c r="AC8644" s="177" t="s">
        <v>2749</v>
      </c>
      <c r="AD8644" s="177" t="s">
        <v>30163</v>
      </c>
      <c r="AE8644" s="177" t="s">
        <v>526</v>
      </c>
      <c r="AQ8644" s="177"/>
      <c r="AT8644" s="177"/>
      <c r="AU8644" s="177"/>
      <c r="AV8644" s="177"/>
      <c r="AW8644" s="177"/>
    </row>
    <row r="8645" spans="1:58">
      <c r="A8645" s="170"/>
      <c r="B8645" s="177" t="s">
        <v>30116</v>
      </c>
      <c r="D8645" s="177" t="s">
        <v>610</v>
      </c>
      <c r="E8645" s="177" t="s">
        <v>2662</v>
      </c>
      <c r="F8645" s="177" t="s">
        <v>30164</v>
      </c>
      <c r="I8645" s="177" t="s">
        <v>663</v>
      </c>
      <c r="J8645" s="181" t="s">
        <v>512</v>
      </c>
      <c r="K8645" s="178" t="s">
        <v>512</v>
      </c>
      <c r="L8645" s="177" t="s">
        <v>550</v>
      </c>
      <c r="M8645" s="177" t="s">
        <v>24041</v>
      </c>
      <c r="N8645" s="177" t="s">
        <v>24041</v>
      </c>
      <c r="O8645" s="177" t="s">
        <v>195</v>
      </c>
      <c r="P8645" s="177" t="s">
        <v>711</v>
      </c>
      <c r="R8645" s="177" t="s">
        <v>600</v>
      </c>
      <c r="S8645" s="177" t="s">
        <v>601</v>
      </c>
      <c r="T8645" s="177" t="s">
        <v>3644</v>
      </c>
      <c r="U8645" s="177" t="s">
        <v>712</v>
      </c>
      <c r="V8645" s="177" t="s">
        <v>655</v>
      </c>
      <c r="W8645" s="177" t="s">
        <v>3442</v>
      </c>
      <c r="X8645" s="177" t="s">
        <v>673</v>
      </c>
      <c r="Y8645" s="177" t="s">
        <v>674</v>
      </c>
      <c r="Z8645" s="177" t="s">
        <v>712</v>
      </c>
      <c r="AA8645" s="177" t="s">
        <v>6318</v>
      </c>
      <c r="AB8645" s="177" t="s">
        <v>745</v>
      </c>
      <c r="AC8645" s="177" t="s">
        <v>2749</v>
      </c>
      <c r="AD8645" s="177" t="s">
        <v>30165</v>
      </c>
      <c r="AE8645" s="177" t="s">
        <v>526</v>
      </c>
      <c r="AQ8645" s="177" t="s">
        <v>1695</v>
      </c>
      <c r="AT8645" s="177"/>
      <c r="AU8645" s="177"/>
      <c r="AV8645" s="177"/>
      <c r="AW8645" s="177"/>
    </row>
    <row r="8646" spans="1:58">
      <c r="A8646" s="170"/>
      <c r="B8646" s="177" t="s">
        <v>30116</v>
      </c>
      <c r="D8646" s="177" t="s">
        <v>610</v>
      </c>
      <c r="E8646" s="177" t="s">
        <v>1160</v>
      </c>
      <c r="F8646" s="177" t="s">
        <v>30166</v>
      </c>
      <c r="I8646" s="177" t="s">
        <v>663</v>
      </c>
      <c r="J8646" s="181" t="s">
        <v>512</v>
      </c>
      <c r="K8646" s="178" t="s">
        <v>512</v>
      </c>
      <c r="L8646" s="177" t="s">
        <v>550</v>
      </c>
      <c r="M8646" s="177" t="s">
        <v>24041</v>
      </c>
      <c r="N8646" s="177" t="s">
        <v>24041</v>
      </c>
      <c r="O8646" s="177" t="s">
        <v>195</v>
      </c>
      <c r="AQ8646" s="177"/>
      <c r="AT8646" s="177"/>
      <c r="AU8646" s="177"/>
      <c r="AV8646" s="177"/>
      <c r="AW8646" s="177"/>
    </row>
    <row r="8647" spans="1:58">
      <c r="A8647" s="170"/>
      <c r="B8647" s="177" t="s">
        <v>30116</v>
      </c>
      <c r="D8647" s="177" t="s">
        <v>610</v>
      </c>
      <c r="E8647" s="170" t="s">
        <v>16538</v>
      </c>
      <c r="F8647" s="177" t="s">
        <v>30167</v>
      </c>
      <c r="I8647" s="177" t="s">
        <v>663</v>
      </c>
      <c r="J8647" s="181" t="s">
        <v>512</v>
      </c>
      <c r="K8647" s="178" t="s">
        <v>512</v>
      </c>
      <c r="L8647" s="177" t="s">
        <v>513</v>
      </c>
      <c r="M8647" s="177" t="s">
        <v>24047</v>
      </c>
      <c r="N8647" s="177" t="s">
        <v>24041</v>
      </c>
      <c r="O8647" s="177" t="s">
        <v>437</v>
      </c>
      <c r="P8647" s="177" t="s">
        <v>517</v>
      </c>
      <c r="Q8647" s="177" t="s">
        <v>5589</v>
      </c>
      <c r="R8647" s="177" t="s">
        <v>516</v>
      </c>
      <c r="S8647" s="177" t="s">
        <v>517</v>
      </c>
      <c r="T8647" s="177" t="s">
        <v>512</v>
      </c>
      <c r="U8647" s="177" t="s">
        <v>666</v>
      </c>
      <c r="V8647" s="177" t="s">
        <v>667</v>
      </c>
      <c r="W8647" s="177" t="s">
        <v>520</v>
      </c>
      <c r="X8647" s="177" t="s">
        <v>677</v>
      </c>
      <c r="Y8647" s="177" t="s">
        <v>2727</v>
      </c>
      <c r="Z8647" s="177" t="s">
        <v>30168</v>
      </c>
      <c r="AA8647" s="177" t="s">
        <v>524</v>
      </c>
      <c r="AB8647" s="177" t="s">
        <v>2727</v>
      </c>
      <c r="AC8647" s="177" t="s">
        <v>30169</v>
      </c>
      <c r="AD8647" s="177" t="s">
        <v>524</v>
      </c>
      <c r="AE8647" s="177" t="s">
        <v>2727</v>
      </c>
      <c r="AF8647" s="177" t="s">
        <v>30170</v>
      </c>
      <c r="AG8647" s="177" t="s">
        <v>524</v>
      </c>
      <c r="AQ8647" s="177"/>
      <c r="AT8647" s="177" t="s">
        <v>30171</v>
      </c>
      <c r="AU8647" s="177" t="s">
        <v>30172</v>
      </c>
      <c r="AV8647" s="177" t="s">
        <v>1034</v>
      </c>
      <c r="AW8647" s="177"/>
      <c r="BF8647" s="177" t="s">
        <v>2624</v>
      </c>
    </row>
    <row r="8648" spans="1:58">
      <c r="A8648" s="170"/>
      <c r="B8648" s="177" t="s">
        <v>30116</v>
      </c>
      <c r="D8648" s="177" t="s">
        <v>610</v>
      </c>
      <c r="E8648" s="170" t="s">
        <v>30173</v>
      </c>
      <c r="F8648" s="177" t="s">
        <v>30174</v>
      </c>
      <c r="I8648" s="177" t="s">
        <v>663</v>
      </c>
      <c r="J8648" s="181" t="s">
        <v>512</v>
      </c>
      <c r="K8648" s="178" t="s">
        <v>512</v>
      </c>
      <c r="L8648" s="177" t="s">
        <v>513</v>
      </c>
      <c r="M8648" s="177" t="s">
        <v>24047</v>
      </c>
      <c r="N8648" s="177" t="s">
        <v>24041</v>
      </c>
      <c r="O8648" s="177" t="s">
        <v>437</v>
      </c>
      <c r="P8648" s="177" t="s">
        <v>517</v>
      </c>
      <c r="Q8648" s="177" t="s">
        <v>5575</v>
      </c>
      <c r="R8648" s="177" t="s">
        <v>516</v>
      </c>
      <c r="S8648" s="177" t="s">
        <v>517</v>
      </c>
      <c r="T8648" s="177" t="s">
        <v>512</v>
      </c>
      <c r="U8648" s="177" t="s">
        <v>666</v>
      </c>
      <c r="V8648" s="177" t="s">
        <v>889</v>
      </c>
      <c r="W8648" s="177" t="s">
        <v>520</v>
      </c>
      <c r="X8648" s="177" t="s">
        <v>521</v>
      </c>
      <c r="Y8648" s="177" t="s">
        <v>2727</v>
      </c>
      <c r="Z8648" s="177" t="s">
        <v>30175</v>
      </c>
      <c r="AA8648" s="177" t="s">
        <v>524</v>
      </c>
      <c r="AB8648" s="177" t="s">
        <v>2727</v>
      </c>
      <c r="AC8648" s="177" t="s">
        <v>30176</v>
      </c>
      <c r="AD8648" s="177" t="s">
        <v>524</v>
      </c>
      <c r="AE8648" s="177" t="s">
        <v>2727</v>
      </c>
      <c r="AF8648" s="177" t="s">
        <v>30176</v>
      </c>
      <c r="AG8648" s="177" t="s">
        <v>524</v>
      </c>
      <c r="AQ8648" s="177"/>
      <c r="AT8648" s="177"/>
      <c r="AU8648" s="177"/>
      <c r="AV8648" s="177"/>
      <c r="AW8648" s="177"/>
      <c r="BF8648" s="177" t="s">
        <v>2627</v>
      </c>
    </row>
    <row r="8649" spans="1:58">
      <c r="A8649" s="170"/>
      <c r="B8649" s="177" t="s">
        <v>30116</v>
      </c>
      <c r="D8649" s="177" t="s">
        <v>610</v>
      </c>
      <c r="E8649" s="177" t="s">
        <v>1172</v>
      </c>
      <c r="F8649" s="177" t="s">
        <v>30177</v>
      </c>
      <c r="I8649" s="177" t="s">
        <v>663</v>
      </c>
      <c r="J8649" s="181" t="s">
        <v>512</v>
      </c>
      <c r="K8649" s="178" t="s">
        <v>512</v>
      </c>
      <c r="L8649" s="177" t="s">
        <v>513</v>
      </c>
      <c r="M8649" s="177" t="s">
        <v>24047</v>
      </c>
      <c r="N8649" s="177" t="s">
        <v>24041</v>
      </c>
      <c r="O8649" s="177" t="s">
        <v>195</v>
      </c>
      <c r="R8649" s="177" t="s">
        <v>688</v>
      </c>
      <c r="S8649" s="177" t="s">
        <v>689</v>
      </c>
      <c r="T8649" s="177" t="s">
        <v>512</v>
      </c>
      <c r="U8649" s="177" t="s">
        <v>646</v>
      </c>
      <c r="V8649" s="177" t="s">
        <v>822</v>
      </c>
      <c r="X8649" s="177" t="s">
        <v>15611</v>
      </c>
      <c r="Z8649" s="177" t="s">
        <v>646</v>
      </c>
      <c r="AA8649" s="177" t="s">
        <v>30178</v>
      </c>
      <c r="AQ8649" s="177" t="s">
        <v>30148</v>
      </c>
      <c r="AT8649" s="177"/>
      <c r="AU8649" s="177"/>
      <c r="AV8649" s="177"/>
      <c r="AW8649" s="177"/>
    </row>
    <row r="8650" spans="1:58">
      <c r="A8650" s="170"/>
      <c r="B8650" s="177" t="s">
        <v>30116</v>
      </c>
      <c r="D8650" s="177" t="s">
        <v>610</v>
      </c>
      <c r="E8650" s="177" t="s">
        <v>1175</v>
      </c>
      <c r="F8650" s="177" t="s">
        <v>30179</v>
      </c>
      <c r="I8650" s="177" t="s">
        <v>663</v>
      </c>
      <c r="J8650" s="181" t="s">
        <v>512</v>
      </c>
      <c r="K8650" s="178" t="s">
        <v>512</v>
      </c>
      <c r="L8650" s="177" t="s">
        <v>513</v>
      </c>
      <c r="M8650" s="177" t="s">
        <v>24047</v>
      </c>
      <c r="N8650" s="177" t="s">
        <v>24041</v>
      </c>
      <c r="O8650" s="177" t="s">
        <v>195</v>
      </c>
      <c r="R8650" s="177" t="s">
        <v>688</v>
      </c>
      <c r="S8650" s="177" t="s">
        <v>763</v>
      </c>
      <c r="T8650" s="177" t="s">
        <v>512</v>
      </c>
      <c r="U8650" s="177" t="s">
        <v>702</v>
      </c>
      <c r="V8650" s="177" t="s">
        <v>1299</v>
      </c>
      <c r="X8650" s="177" t="s">
        <v>15611</v>
      </c>
      <c r="Z8650" s="177" t="s">
        <v>702</v>
      </c>
      <c r="AA8650" s="177" t="s">
        <v>30180</v>
      </c>
      <c r="AQ8650" s="177" t="s">
        <v>30148</v>
      </c>
      <c r="AT8650" s="177"/>
      <c r="AU8650" s="177"/>
      <c r="AV8650" s="177"/>
      <c r="AW8650" s="177"/>
    </row>
    <row r="8651" spans="1:58">
      <c r="A8651" s="170"/>
      <c r="B8651" s="177" t="s">
        <v>30116</v>
      </c>
      <c r="D8651" s="177" t="s">
        <v>610</v>
      </c>
      <c r="E8651" s="177" t="s">
        <v>1774</v>
      </c>
      <c r="F8651" s="177" t="s">
        <v>30181</v>
      </c>
      <c r="I8651" s="177" t="s">
        <v>663</v>
      </c>
      <c r="J8651" s="181" t="s">
        <v>512</v>
      </c>
      <c r="K8651" s="178" t="s">
        <v>512</v>
      </c>
      <c r="L8651" s="177" t="s">
        <v>513</v>
      </c>
      <c r="M8651" s="177" t="s">
        <v>24047</v>
      </c>
      <c r="N8651" s="177" t="s">
        <v>24041</v>
      </c>
      <c r="O8651" s="177" t="s">
        <v>195</v>
      </c>
      <c r="R8651" s="177" t="s">
        <v>688</v>
      </c>
      <c r="S8651" s="177" t="s">
        <v>763</v>
      </c>
      <c r="T8651" s="177" t="s">
        <v>512</v>
      </c>
      <c r="U8651" s="177" t="s">
        <v>702</v>
      </c>
      <c r="V8651" s="177" t="s">
        <v>1299</v>
      </c>
      <c r="X8651" s="177" t="s">
        <v>15611</v>
      </c>
      <c r="Z8651" s="177" t="s">
        <v>702</v>
      </c>
      <c r="AA8651" s="177" t="s">
        <v>30180</v>
      </c>
      <c r="AQ8651" s="177" t="s">
        <v>30148</v>
      </c>
      <c r="AT8651" s="177"/>
      <c r="AU8651" s="177"/>
      <c r="AV8651" s="177"/>
      <c r="AW8651" s="177"/>
    </row>
    <row r="8652" spans="1:58">
      <c r="A8652" s="170"/>
      <c r="B8652" s="177" t="s">
        <v>30116</v>
      </c>
      <c r="D8652" s="177" t="s">
        <v>610</v>
      </c>
      <c r="E8652" s="177" t="s">
        <v>1181</v>
      </c>
      <c r="F8652" s="177" t="s">
        <v>30182</v>
      </c>
      <c r="I8652" s="177" t="s">
        <v>663</v>
      </c>
      <c r="J8652" s="181" t="s">
        <v>512</v>
      </c>
      <c r="K8652" s="178" t="s">
        <v>512</v>
      </c>
      <c r="L8652" s="177" t="s">
        <v>513</v>
      </c>
      <c r="M8652" s="177" t="s">
        <v>24047</v>
      </c>
      <c r="N8652" s="177" t="s">
        <v>24041</v>
      </c>
      <c r="O8652" s="177" t="s">
        <v>195</v>
      </c>
      <c r="R8652" s="177" t="s">
        <v>688</v>
      </c>
      <c r="S8652" s="177" t="s">
        <v>763</v>
      </c>
      <c r="T8652" s="177" t="s">
        <v>512</v>
      </c>
      <c r="U8652" s="177" t="s">
        <v>646</v>
      </c>
      <c r="V8652" s="177" t="s">
        <v>1698</v>
      </c>
      <c r="X8652" s="177" t="s">
        <v>692</v>
      </c>
      <c r="Z8652" s="177" t="s">
        <v>646</v>
      </c>
      <c r="AA8652" s="177" t="s">
        <v>30183</v>
      </c>
      <c r="AB8652" s="177" t="s">
        <v>30184</v>
      </c>
      <c r="AQ8652" s="177" t="s">
        <v>30148</v>
      </c>
      <c r="AT8652" s="177"/>
      <c r="AU8652" s="177"/>
      <c r="AV8652" s="177"/>
      <c r="AW8652" s="177"/>
    </row>
    <row r="8653" spans="1:58">
      <c r="A8653" s="170"/>
      <c r="B8653" s="177" t="s">
        <v>30116</v>
      </c>
      <c r="D8653" s="177" t="s">
        <v>610</v>
      </c>
      <c r="E8653" s="177" t="s">
        <v>760</v>
      </c>
      <c r="F8653" s="177" t="s">
        <v>30185</v>
      </c>
      <c r="I8653" s="177" t="s">
        <v>663</v>
      </c>
      <c r="J8653" s="181" t="s">
        <v>512</v>
      </c>
      <c r="K8653" s="178" t="s">
        <v>512</v>
      </c>
      <c r="L8653" s="177" t="s">
        <v>513</v>
      </c>
      <c r="M8653" s="177" t="s">
        <v>24047</v>
      </c>
      <c r="N8653" s="177" t="s">
        <v>24041</v>
      </c>
      <c r="O8653" s="177" t="s">
        <v>437</v>
      </c>
      <c r="P8653" s="177" t="s">
        <v>680</v>
      </c>
      <c r="R8653" s="177" t="s">
        <v>680</v>
      </c>
      <c r="S8653" s="177" t="s">
        <v>680</v>
      </c>
      <c r="T8653" s="177" t="s">
        <v>512</v>
      </c>
      <c r="U8653" s="177" t="s">
        <v>666</v>
      </c>
      <c r="V8653" s="177" t="s">
        <v>681</v>
      </c>
      <c r="W8653" s="177" t="s">
        <v>520</v>
      </c>
      <c r="X8653" s="177" t="s">
        <v>682</v>
      </c>
      <c r="AQ8653" s="177" t="s">
        <v>30186</v>
      </c>
      <c r="AT8653" s="177"/>
      <c r="AU8653" s="177"/>
      <c r="AV8653" s="177"/>
      <c r="AW8653" s="177"/>
      <c r="BF8653" s="177" t="s">
        <v>684</v>
      </c>
    </row>
    <row r="8654" spans="1:58">
      <c r="A8654" s="170"/>
      <c r="B8654" s="177" t="s">
        <v>30116</v>
      </c>
      <c r="D8654" s="177" t="s">
        <v>610</v>
      </c>
      <c r="E8654" s="177" t="s">
        <v>770</v>
      </c>
      <c r="F8654" s="177" t="s">
        <v>24046</v>
      </c>
      <c r="I8654" s="177" t="s">
        <v>663</v>
      </c>
      <c r="J8654" s="181" t="s">
        <v>512</v>
      </c>
      <c r="K8654" s="178" t="s">
        <v>512</v>
      </c>
      <c r="L8654" s="177" t="s">
        <v>513</v>
      </c>
      <c r="M8654" s="177" t="s">
        <v>24047</v>
      </c>
      <c r="N8654" s="177" t="s">
        <v>24041</v>
      </c>
      <c r="O8654" s="177" t="s">
        <v>195</v>
      </c>
      <c r="R8654" s="177" t="s">
        <v>731</v>
      </c>
      <c r="S8654" s="177" t="s">
        <v>2609</v>
      </c>
      <c r="T8654" s="177" t="s">
        <v>512</v>
      </c>
      <c r="U8654" s="177" t="s">
        <v>702</v>
      </c>
      <c r="V8654" s="177" t="s">
        <v>773</v>
      </c>
      <c r="W8654" s="177" t="s">
        <v>8363</v>
      </c>
      <c r="X8654" s="177" t="s">
        <v>784</v>
      </c>
      <c r="Z8654" s="177" t="s">
        <v>702</v>
      </c>
      <c r="AA8654" s="203" t="s">
        <v>24048</v>
      </c>
      <c r="AB8654" s="203" t="s">
        <v>24049</v>
      </c>
      <c r="AQ8654" s="177" t="s">
        <v>30187</v>
      </c>
      <c r="AT8654" s="177"/>
      <c r="AU8654" s="177"/>
      <c r="AV8654" s="177"/>
      <c r="AW8654" s="177"/>
    </row>
    <row r="8655" spans="1:58">
      <c r="A8655" s="170"/>
      <c r="B8655" s="177" t="s">
        <v>30116</v>
      </c>
      <c r="D8655" s="177" t="s">
        <v>610</v>
      </c>
      <c r="E8655" s="177" t="s">
        <v>1200</v>
      </c>
      <c r="F8655" s="177" t="s">
        <v>30188</v>
      </c>
      <c r="I8655" s="177" t="s">
        <v>663</v>
      </c>
      <c r="J8655" s="181" t="s">
        <v>512</v>
      </c>
      <c r="K8655" s="178" t="s">
        <v>512</v>
      </c>
      <c r="L8655" s="177" t="s">
        <v>513</v>
      </c>
      <c r="M8655" s="177" t="s">
        <v>24047</v>
      </c>
      <c r="N8655" s="177" t="s">
        <v>24041</v>
      </c>
      <c r="O8655" s="177" t="s">
        <v>195</v>
      </c>
      <c r="R8655" s="177" t="s">
        <v>731</v>
      </c>
      <c r="S8655" s="177" t="s">
        <v>2609</v>
      </c>
      <c r="T8655" s="177" t="s">
        <v>512</v>
      </c>
      <c r="U8655" s="177" t="s">
        <v>712</v>
      </c>
      <c r="V8655" s="177" t="s">
        <v>2599</v>
      </c>
      <c r="W8655" s="177" t="s">
        <v>8363</v>
      </c>
      <c r="X8655" s="177" t="s">
        <v>784</v>
      </c>
      <c r="Z8655" s="177" t="s">
        <v>712</v>
      </c>
      <c r="AA8655" s="177" t="s">
        <v>30189</v>
      </c>
      <c r="AB8655" s="177" t="s">
        <v>30190</v>
      </c>
      <c r="AQ8655" s="177" t="s">
        <v>30148</v>
      </c>
      <c r="AT8655" s="177"/>
      <c r="AU8655" s="177"/>
      <c r="AV8655" s="177"/>
      <c r="AW8655" s="177"/>
    </row>
    <row r="8656" spans="1:58">
      <c r="A8656" s="170"/>
      <c r="B8656" s="177" t="s">
        <v>30116</v>
      </c>
      <c r="D8656" s="177" t="s">
        <v>610</v>
      </c>
      <c r="E8656" s="177" t="s">
        <v>1206</v>
      </c>
      <c r="F8656" s="177" t="s">
        <v>30191</v>
      </c>
      <c r="I8656" s="177" t="s">
        <v>663</v>
      </c>
      <c r="J8656" s="181" t="s">
        <v>512</v>
      </c>
      <c r="K8656" s="178" t="s">
        <v>512</v>
      </c>
      <c r="L8656" s="177" t="s">
        <v>550</v>
      </c>
      <c r="M8656" s="177" t="s">
        <v>24041</v>
      </c>
      <c r="N8656" s="177" t="s">
        <v>24041</v>
      </c>
      <c r="O8656" s="177" t="s">
        <v>195</v>
      </c>
      <c r="P8656" s="177" t="s">
        <v>711</v>
      </c>
      <c r="R8656" s="177" t="s">
        <v>600</v>
      </c>
      <c r="S8656" s="177" t="s">
        <v>601</v>
      </c>
      <c r="T8656" s="177" t="s">
        <v>512</v>
      </c>
      <c r="U8656" s="177" t="s">
        <v>702</v>
      </c>
      <c r="V8656" s="177" t="s">
        <v>1000</v>
      </c>
      <c r="X8656" s="177" t="s">
        <v>673</v>
      </c>
      <c r="Y8656" s="177" t="s">
        <v>674</v>
      </c>
      <c r="Z8656" s="177" t="s">
        <v>702</v>
      </c>
      <c r="AA8656" s="177" t="s">
        <v>1002</v>
      </c>
      <c r="AQ8656" s="177" t="s">
        <v>11449</v>
      </c>
      <c r="AT8656" s="177"/>
      <c r="AU8656" s="177"/>
      <c r="AV8656" s="177"/>
      <c r="AW8656" s="177"/>
    </row>
    <row r="8657" spans="1:49">
      <c r="A8657" s="170"/>
      <c r="B8657" s="177" t="s">
        <v>30116</v>
      </c>
      <c r="D8657" s="177" t="s">
        <v>610</v>
      </c>
      <c r="E8657" s="177" t="s">
        <v>1219</v>
      </c>
      <c r="F8657" s="177" t="s">
        <v>30192</v>
      </c>
      <c r="I8657" s="177" t="s">
        <v>663</v>
      </c>
      <c r="J8657" s="181" t="s">
        <v>512</v>
      </c>
      <c r="K8657" s="178" t="s">
        <v>512</v>
      </c>
      <c r="L8657" s="177" t="s">
        <v>550</v>
      </c>
      <c r="M8657" s="177" t="s">
        <v>24041</v>
      </c>
      <c r="N8657" s="177" t="s">
        <v>24041</v>
      </c>
      <c r="O8657" s="177" t="s">
        <v>280</v>
      </c>
      <c r="R8657" s="177" t="s">
        <v>700</v>
      </c>
      <c r="S8657" s="177" t="s">
        <v>701</v>
      </c>
      <c r="U8657" s="177" t="s">
        <v>702</v>
      </c>
      <c r="AQ8657" s="177" t="s">
        <v>30193</v>
      </c>
      <c r="AT8657" s="177"/>
      <c r="AU8657" s="177"/>
      <c r="AV8657" s="177"/>
      <c r="AW8657" s="177"/>
    </row>
    <row r="8658" spans="1:49">
      <c r="A8658" s="170"/>
      <c r="B8658" s="177" t="s">
        <v>30116</v>
      </c>
      <c r="D8658" s="177" t="s">
        <v>610</v>
      </c>
      <c r="E8658" s="177" t="s">
        <v>1225</v>
      </c>
      <c r="F8658" s="177" t="s">
        <v>30194</v>
      </c>
      <c r="I8658" s="177" t="s">
        <v>663</v>
      </c>
      <c r="J8658" s="181" t="s">
        <v>512</v>
      </c>
      <c r="K8658" s="178" t="s">
        <v>512</v>
      </c>
      <c r="L8658" s="177" t="s">
        <v>550</v>
      </c>
      <c r="M8658" s="177" t="s">
        <v>24041</v>
      </c>
      <c r="N8658" s="177" t="s">
        <v>24041</v>
      </c>
      <c r="O8658" s="177" t="s">
        <v>195</v>
      </c>
      <c r="AQ8658" s="177"/>
      <c r="AT8658" s="177"/>
      <c r="AU8658" s="177"/>
      <c r="AV8658" s="177"/>
      <c r="AW8658" s="177"/>
    </row>
    <row r="8659" spans="1:49">
      <c r="A8659" s="170"/>
      <c r="B8659" s="177" t="s">
        <v>30116</v>
      </c>
      <c r="D8659" s="177" t="s">
        <v>610</v>
      </c>
      <c r="E8659" s="177" t="s">
        <v>1231</v>
      </c>
      <c r="F8659" s="177" t="s">
        <v>30195</v>
      </c>
      <c r="I8659" s="177" t="s">
        <v>663</v>
      </c>
      <c r="J8659" s="181" t="s">
        <v>512</v>
      </c>
      <c r="K8659" s="178" t="s">
        <v>512</v>
      </c>
      <c r="L8659" s="177" t="s">
        <v>550</v>
      </c>
      <c r="M8659" s="177" t="s">
        <v>24041</v>
      </c>
      <c r="N8659" s="177" t="s">
        <v>24041</v>
      </c>
      <c r="O8659" s="177" t="s">
        <v>195</v>
      </c>
      <c r="R8659" s="177" t="s">
        <v>600</v>
      </c>
      <c r="S8659" s="177" t="s">
        <v>1024</v>
      </c>
      <c r="T8659" s="177" t="s">
        <v>512</v>
      </c>
      <c r="U8659" s="177" t="s">
        <v>739</v>
      </c>
      <c r="V8659" s="177" t="s">
        <v>2114</v>
      </c>
      <c r="Z8659" s="177" t="s">
        <v>739</v>
      </c>
      <c r="AA8659" s="177" t="s">
        <v>2742</v>
      </c>
      <c r="AQ8659" s="177" t="s">
        <v>11449</v>
      </c>
      <c r="AT8659" s="177"/>
      <c r="AU8659" s="177"/>
      <c r="AV8659" s="177"/>
      <c r="AW8659" s="177"/>
    </row>
    <row r="8660" spans="1:49">
      <c r="A8660" s="170"/>
      <c r="B8660" s="177" t="s">
        <v>30116</v>
      </c>
      <c r="D8660" s="177" t="s">
        <v>610</v>
      </c>
      <c r="E8660" s="177" t="s">
        <v>1236</v>
      </c>
      <c r="F8660" s="177" t="s">
        <v>30196</v>
      </c>
      <c r="I8660" s="177" t="s">
        <v>663</v>
      </c>
      <c r="J8660" s="181" t="s">
        <v>512</v>
      </c>
      <c r="K8660" s="178" t="s">
        <v>512</v>
      </c>
      <c r="L8660" s="177" t="s">
        <v>550</v>
      </c>
      <c r="M8660" s="177" t="s">
        <v>24041</v>
      </c>
      <c r="N8660" s="177" t="s">
        <v>24041</v>
      </c>
      <c r="O8660" s="177" t="s">
        <v>195</v>
      </c>
      <c r="R8660" s="177" t="s">
        <v>600</v>
      </c>
      <c r="S8660" s="177" t="s">
        <v>601</v>
      </c>
      <c r="T8660" s="177" t="s">
        <v>691</v>
      </c>
      <c r="U8660" s="177" t="s">
        <v>739</v>
      </c>
      <c r="V8660" s="177" t="s">
        <v>655</v>
      </c>
      <c r="X8660" s="177" t="s">
        <v>673</v>
      </c>
      <c r="Y8660" s="177" t="s">
        <v>674</v>
      </c>
      <c r="Z8660" s="177" t="s">
        <v>739</v>
      </c>
      <c r="AA8660" s="177" t="s">
        <v>6318</v>
      </c>
      <c r="AB8660" s="177" t="s">
        <v>745</v>
      </c>
      <c r="AC8660" s="177" t="s">
        <v>2749</v>
      </c>
      <c r="AD8660" s="177" t="s">
        <v>30197</v>
      </c>
      <c r="AE8660" s="177" t="s">
        <v>526</v>
      </c>
      <c r="AQ8660" s="177" t="s">
        <v>1695</v>
      </c>
      <c r="AT8660" s="177"/>
      <c r="AU8660" s="177"/>
      <c r="AV8660" s="177"/>
      <c r="AW8660" s="177"/>
    </row>
    <row r="8661" spans="1:49">
      <c r="A8661" s="170"/>
      <c r="B8661" s="177" t="s">
        <v>30116</v>
      </c>
      <c r="D8661" s="177" t="s">
        <v>610</v>
      </c>
      <c r="E8661" s="177" t="s">
        <v>1242</v>
      </c>
      <c r="F8661" s="177" t="s">
        <v>30198</v>
      </c>
      <c r="I8661" s="177" t="s">
        <v>663</v>
      </c>
      <c r="J8661" s="181" t="s">
        <v>512</v>
      </c>
      <c r="K8661" s="178" t="s">
        <v>512</v>
      </c>
      <c r="L8661" s="177" t="s">
        <v>550</v>
      </c>
      <c r="M8661" s="177" t="s">
        <v>24041</v>
      </c>
      <c r="N8661" s="177" t="s">
        <v>24041</v>
      </c>
      <c r="O8661" s="177" t="s">
        <v>195</v>
      </c>
      <c r="R8661" s="177" t="s">
        <v>600</v>
      </c>
      <c r="S8661" s="177" t="s">
        <v>601</v>
      </c>
      <c r="T8661" s="177" t="s">
        <v>691</v>
      </c>
      <c r="U8661" s="177" t="s">
        <v>739</v>
      </c>
      <c r="V8661" s="177" t="s">
        <v>655</v>
      </c>
      <c r="X8661" s="177" t="s">
        <v>890</v>
      </c>
      <c r="Y8661" s="177" t="s">
        <v>891</v>
      </c>
      <c r="Z8661" s="177" t="s">
        <v>739</v>
      </c>
      <c r="AA8661" s="177" t="s">
        <v>6318</v>
      </c>
      <c r="AC8661" s="177" t="s">
        <v>2749</v>
      </c>
      <c r="AD8661" s="177" t="s">
        <v>30199</v>
      </c>
      <c r="AE8661" s="177" t="s">
        <v>526</v>
      </c>
      <c r="AQ8661" s="177"/>
      <c r="AT8661" s="177"/>
      <c r="AU8661" s="177"/>
      <c r="AV8661" s="177"/>
      <c r="AW8661" s="177"/>
    </row>
    <row r="8662" spans="1:49">
      <c r="A8662" s="170"/>
      <c r="B8662" s="177" t="s">
        <v>30116</v>
      </c>
      <c r="D8662" s="177" t="s">
        <v>610</v>
      </c>
      <c r="E8662" s="177" t="s">
        <v>1246</v>
      </c>
      <c r="F8662" s="177" t="s">
        <v>30200</v>
      </c>
      <c r="I8662" s="177" t="s">
        <v>663</v>
      </c>
      <c r="J8662" s="181" t="s">
        <v>512</v>
      </c>
      <c r="K8662" s="178" t="s">
        <v>512</v>
      </c>
      <c r="L8662" s="177" t="s">
        <v>550</v>
      </c>
      <c r="M8662" s="177" t="s">
        <v>24041</v>
      </c>
      <c r="N8662" s="177" t="s">
        <v>24041</v>
      </c>
      <c r="O8662" s="177" t="s">
        <v>195</v>
      </c>
      <c r="R8662" s="177" t="s">
        <v>600</v>
      </c>
      <c r="S8662" s="177" t="s">
        <v>601</v>
      </c>
      <c r="T8662" s="177" t="s">
        <v>2509</v>
      </c>
      <c r="U8662" s="177" t="s">
        <v>702</v>
      </c>
      <c r="V8662" s="177" t="s">
        <v>7528</v>
      </c>
      <c r="X8662" s="177" t="s">
        <v>2589</v>
      </c>
      <c r="Y8662" s="177" t="s">
        <v>674</v>
      </c>
      <c r="Z8662" s="177" t="s">
        <v>702</v>
      </c>
      <c r="AA8662" s="177" t="s">
        <v>7776</v>
      </c>
      <c r="AC8662" s="177" t="s">
        <v>2819</v>
      </c>
      <c r="AD8662" s="177" t="s">
        <v>30201</v>
      </c>
      <c r="AE8662" s="177" t="s">
        <v>524</v>
      </c>
      <c r="AQ8662" s="177"/>
      <c r="AT8662" s="177"/>
      <c r="AU8662" s="177"/>
      <c r="AV8662" s="177"/>
      <c r="AW8662" s="177"/>
    </row>
    <row r="8663" spans="1:49">
      <c r="A8663" s="170"/>
      <c r="B8663" s="177" t="s">
        <v>30116</v>
      </c>
      <c r="D8663" s="177" t="s">
        <v>610</v>
      </c>
      <c r="E8663" s="177" t="s">
        <v>1252</v>
      </c>
      <c r="F8663" s="177" t="s">
        <v>30202</v>
      </c>
      <c r="I8663" s="177" t="s">
        <v>663</v>
      </c>
      <c r="J8663" s="181" t="s">
        <v>512</v>
      </c>
      <c r="K8663" s="178" t="s">
        <v>512</v>
      </c>
      <c r="L8663" s="177" t="s">
        <v>550</v>
      </c>
      <c r="M8663" s="177" t="s">
        <v>24041</v>
      </c>
      <c r="N8663" s="177" t="s">
        <v>24041</v>
      </c>
      <c r="O8663" s="177" t="s">
        <v>195</v>
      </c>
      <c r="R8663" s="177" t="s">
        <v>600</v>
      </c>
      <c r="S8663" s="177" t="s">
        <v>601</v>
      </c>
      <c r="T8663" s="177" t="s">
        <v>512</v>
      </c>
      <c r="U8663" s="177" t="s">
        <v>646</v>
      </c>
      <c r="V8663" s="177" t="s">
        <v>1000</v>
      </c>
      <c r="X8663" s="177" t="s">
        <v>890</v>
      </c>
      <c r="Y8663" s="177" t="s">
        <v>891</v>
      </c>
      <c r="Z8663" s="177" t="s">
        <v>646</v>
      </c>
      <c r="AA8663" s="177" t="s">
        <v>1002</v>
      </c>
      <c r="AQ8663" s="177" t="s">
        <v>11449</v>
      </c>
      <c r="AT8663" s="177"/>
      <c r="AU8663" s="177"/>
      <c r="AV8663" s="177"/>
      <c r="AW8663" s="177"/>
    </row>
    <row r="8664" spans="1:49">
      <c r="A8664" s="170"/>
      <c r="B8664" s="177" t="s">
        <v>30116</v>
      </c>
      <c r="D8664" s="177" t="s">
        <v>610</v>
      </c>
      <c r="E8664" s="177" t="s">
        <v>1260</v>
      </c>
      <c r="F8664" s="177" t="s">
        <v>30203</v>
      </c>
      <c r="I8664" s="177" t="s">
        <v>663</v>
      </c>
      <c r="J8664" s="181" t="s">
        <v>512</v>
      </c>
      <c r="K8664" s="178" t="s">
        <v>512</v>
      </c>
      <c r="L8664" s="177" t="s">
        <v>550</v>
      </c>
      <c r="M8664" s="177" t="s">
        <v>24041</v>
      </c>
      <c r="N8664" s="177" t="s">
        <v>24041</v>
      </c>
      <c r="O8664" s="177" t="s">
        <v>195</v>
      </c>
      <c r="AQ8664" s="177"/>
      <c r="AT8664" s="177"/>
      <c r="AU8664" s="177"/>
      <c r="AV8664" s="177"/>
      <c r="AW8664" s="177"/>
    </row>
    <row r="8665" spans="1:49">
      <c r="A8665" s="170"/>
      <c r="B8665" s="177" t="s">
        <v>30116</v>
      </c>
      <c r="D8665" s="177" t="s">
        <v>610</v>
      </c>
      <c r="E8665" s="177" t="s">
        <v>1264</v>
      </c>
      <c r="F8665" s="177" t="s">
        <v>30204</v>
      </c>
      <c r="I8665" s="177" t="s">
        <v>663</v>
      </c>
      <c r="J8665" s="181" t="s">
        <v>512</v>
      </c>
      <c r="K8665" s="178" t="s">
        <v>512</v>
      </c>
      <c r="L8665" s="177" t="s">
        <v>550</v>
      </c>
      <c r="M8665" s="177" t="s">
        <v>24041</v>
      </c>
      <c r="N8665" s="177" t="s">
        <v>24041</v>
      </c>
      <c r="O8665" s="177" t="s">
        <v>195</v>
      </c>
      <c r="R8665" s="177" t="s">
        <v>600</v>
      </c>
      <c r="S8665" s="177" t="s">
        <v>601</v>
      </c>
      <c r="T8665" s="177" t="s">
        <v>512</v>
      </c>
      <c r="U8665" s="177" t="s">
        <v>702</v>
      </c>
      <c r="V8665" s="177" t="s">
        <v>889</v>
      </c>
      <c r="X8665" s="177" t="s">
        <v>673</v>
      </c>
      <c r="Y8665" s="177" t="s">
        <v>674</v>
      </c>
      <c r="Z8665" s="177" t="s">
        <v>702</v>
      </c>
      <c r="AA8665" s="177" t="s">
        <v>892</v>
      </c>
      <c r="AQ8665" s="177" t="s">
        <v>11449</v>
      </c>
      <c r="AT8665" s="177"/>
      <c r="AU8665" s="177"/>
      <c r="AV8665" s="177"/>
      <c r="AW8665" s="177"/>
    </row>
    <row r="8666" spans="1:49">
      <c r="A8666" s="170"/>
      <c r="B8666" s="177" t="s">
        <v>30116</v>
      </c>
      <c r="D8666" s="177" t="s">
        <v>610</v>
      </c>
      <c r="E8666" s="170" t="s">
        <v>1269</v>
      </c>
      <c r="F8666" s="177" t="s">
        <v>30205</v>
      </c>
      <c r="I8666" s="177" t="s">
        <v>663</v>
      </c>
      <c r="J8666" s="181" t="s">
        <v>512</v>
      </c>
      <c r="K8666" s="178" t="s">
        <v>512</v>
      </c>
      <c r="L8666" s="177" t="s">
        <v>550</v>
      </c>
      <c r="M8666" s="177" t="s">
        <v>24041</v>
      </c>
      <c r="N8666" s="177" t="s">
        <v>24041</v>
      </c>
      <c r="O8666" s="177" t="s">
        <v>280</v>
      </c>
      <c r="R8666" s="177" t="s">
        <v>700</v>
      </c>
      <c r="S8666" s="177" t="s">
        <v>701</v>
      </c>
      <c r="U8666" s="177" t="s">
        <v>702</v>
      </c>
      <c r="AQ8666" s="177" t="s">
        <v>30193</v>
      </c>
      <c r="AT8666" s="177"/>
      <c r="AU8666" s="177"/>
      <c r="AV8666" s="177"/>
      <c r="AW8666" s="177"/>
    </row>
    <row r="8667" spans="1:49">
      <c r="A8667" s="170"/>
      <c r="B8667" s="177" t="s">
        <v>30116</v>
      </c>
      <c r="D8667" s="177" t="s">
        <v>610</v>
      </c>
      <c r="F8667" s="177" t="s">
        <v>24051</v>
      </c>
      <c r="I8667" s="177" t="s">
        <v>2844</v>
      </c>
      <c r="J8667" s="181" t="s">
        <v>512</v>
      </c>
      <c r="K8667" s="178" t="s">
        <v>512</v>
      </c>
      <c r="L8667" s="177" t="s">
        <v>901</v>
      </c>
      <c r="N8667" s="177" t="s">
        <v>24041</v>
      </c>
      <c r="O8667" s="177" t="s">
        <v>324</v>
      </c>
      <c r="P8667" s="177" t="s">
        <v>903</v>
      </c>
      <c r="R8667" s="177" t="s">
        <v>1008</v>
      </c>
      <c r="S8667" s="177" t="s">
        <v>1009</v>
      </c>
      <c r="U8667" s="177" t="s">
        <v>2869</v>
      </c>
      <c r="AQ8667" s="177" t="s">
        <v>24053</v>
      </c>
      <c r="AT8667" s="177"/>
      <c r="AU8667" s="177"/>
      <c r="AV8667" s="177"/>
      <c r="AW8667" s="177"/>
    </row>
    <row r="8668" spans="1:49">
      <c r="A8668" s="170"/>
      <c r="B8668" s="177" t="s">
        <v>30116</v>
      </c>
      <c r="D8668" s="177" t="s">
        <v>610</v>
      </c>
      <c r="F8668" s="177" t="s">
        <v>24054</v>
      </c>
      <c r="I8668" s="177" t="s">
        <v>2844</v>
      </c>
      <c r="J8668" s="181" t="s">
        <v>512</v>
      </c>
      <c r="K8668" s="178" t="s">
        <v>512</v>
      </c>
      <c r="L8668" s="177" t="s">
        <v>901</v>
      </c>
      <c r="N8668" s="177" t="s">
        <v>24041</v>
      </c>
      <c r="O8668" s="177" t="s">
        <v>324</v>
      </c>
      <c r="P8668" s="177" t="s">
        <v>903</v>
      </c>
      <c r="R8668" s="177" t="s">
        <v>1008</v>
      </c>
      <c r="S8668" s="177" t="s">
        <v>1009</v>
      </c>
      <c r="U8668" s="177" t="s">
        <v>1009</v>
      </c>
      <c r="AQ8668" s="177" t="s">
        <v>24053</v>
      </c>
      <c r="AT8668" s="177"/>
      <c r="AU8668" s="177"/>
      <c r="AV8668" s="177"/>
      <c r="AW8668" s="177"/>
    </row>
    <row r="8669" spans="1:49">
      <c r="A8669" s="170" t="s">
        <v>30206</v>
      </c>
      <c r="B8669" s="177" t="s">
        <v>30207</v>
      </c>
      <c r="D8669" s="177" t="s">
        <v>508</v>
      </c>
      <c r="E8669" s="177" t="s">
        <v>661</v>
      </c>
      <c r="F8669" s="177" t="s">
        <v>30208</v>
      </c>
      <c r="I8669" s="177" t="s">
        <v>1979</v>
      </c>
      <c r="J8669" s="178">
        <v>41099</v>
      </c>
      <c r="K8669" s="178">
        <v>41099</v>
      </c>
      <c r="L8669" s="177" t="s">
        <v>550</v>
      </c>
      <c r="M8669" s="177" t="s">
        <v>30209</v>
      </c>
      <c r="N8669" s="177" t="s">
        <v>30209</v>
      </c>
      <c r="O8669" s="177" t="s">
        <v>232</v>
      </c>
      <c r="R8669" s="177" t="s">
        <v>926</v>
      </c>
      <c r="S8669" s="177" t="s">
        <v>1030</v>
      </c>
      <c r="T8669" s="177" t="s">
        <v>655</v>
      </c>
      <c r="U8669" s="177" t="s">
        <v>646</v>
      </c>
      <c r="V8669" s="177" t="s">
        <v>10318</v>
      </c>
      <c r="W8669" s="177" t="s">
        <v>16065</v>
      </c>
      <c r="X8669" s="177" t="s">
        <v>651</v>
      </c>
      <c r="Y8669" s="177" t="s">
        <v>646</v>
      </c>
      <c r="Z8669" s="177" t="s">
        <v>1580</v>
      </c>
      <c r="AB8669" s="177" t="s">
        <v>28960</v>
      </c>
      <c r="AC8669" s="177" t="s">
        <v>30210</v>
      </c>
      <c r="AD8669" s="177" t="s">
        <v>1676</v>
      </c>
      <c r="AE8669" s="177" t="s">
        <v>5872</v>
      </c>
      <c r="AF8669" s="177" t="s">
        <v>30211</v>
      </c>
      <c r="AG8669" s="177" t="s">
        <v>618</v>
      </c>
      <c r="AQ8669" s="177"/>
      <c r="AT8669" s="177"/>
      <c r="AU8669" s="177"/>
      <c r="AV8669" s="177"/>
      <c r="AW8669" s="177"/>
    </row>
    <row r="8670" spans="1:49">
      <c r="A8670" s="170" t="s">
        <v>30206</v>
      </c>
      <c r="B8670" s="177" t="s">
        <v>30207</v>
      </c>
      <c r="D8670" s="177" t="s">
        <v>508</v>
      </c>
      <c r="E8670" s="177" t="s">
        <v>669</v>
      </c>
      <c r="F8670" s="177" t="s">
        <v>30212</v>
      </c>
      <c r="I8670" s="177" t="s">
        <v>1979</v>
      </c>
      <c r="J8670" s="178">
        <v>41099</v>
      </c>
      <c r="K8670" s="178">
        <v>41099</v>
      </c>
      <c r="L8670" s="177" t="s">
        <v>550</v>
      </c>
      <c r="M8670" s="177" t="s">
        <v>30209</v>
      </c>
      <c r="N8670" s="177" t="s">
        <v>30209</v>
      </c>
      <c r="O8670" s="177" t="s">
        <v>195</v>
      </c>
      <c r="R8670" s="177" t="s">
        <v>553</v>
      </c>
      <c r="S8670" s="177" t="s">
        <v>644</v>
      </c>
      <c r="T8670" s="177" t="s">
        <v>987</v>
      </c>
      <c r="U8670" s="177" t="s">
        <v>832</v>
      </c>
      <c r="V8670" s="177" t="s">
        <v>733</v>
      </c>
      <c r="X8670" s="177" t="s">
        <v>1043</v>
      </c>
      <c r="Z8670" s="177" t="s">
        <v>832</v>
      </c>
      <c r="AA8670" s="177" t="s">
        <v>2896</v>
      </c>
      <c r="AB8670" s="177" t="s">
        <v>3831</v>
      </c>
      <c r="AC8670" s="177" t="s">
        <v>30213</v>
      </c>
      <c r="AD8670" s="177" t="s">
        <v>30214</v>
      </c>
      <c r="AE8670" s="177" t="s">
        <v>526</v>
      </c>
      <c r="AF8670" s="177" t="s">
        <v>651</v>
      </c>
      <c r="AQ8670" s="177" t="s">
        <v>937</v>
      </c>
      <c r="AT8670" s="177"/>
      <c r="AU8670" s="177"/>
      <c r="AV8670" s="177"/>
      <c r="AW8670" s="177"/>
    </row>
    <row r="8671" spans="1:49">
      <c r="A8671" s="170" t="s">
        <v>30206</v>
      </c>
      <c r="B8671" s="177" t="s">
        <v>30207</v>
      </c>
      <c r="D8671" s="177" t="s">
        <v>508</v>
      </c>
      <c r="E8671" s="177" t="s">
        <v>685</v>
      </c>
      <c r="F8671" s="177" t="s">
        <v>30215</v>
      </c>
      <c r="I8671" s="177" t="s">
        <v>1979</v>
      </c>
      <c r="J8671" s="178">
        <v>41099</v>
      </c>
      <c r="K8671" s="178">
        <v>41099</v>
      </c>
      <c r="L8671" s="177" t="s">
        <v>550</v>
      </c>
      <c r="M8671" s="177" t="s">
        <v>30209</v>
      </c>
      <c r="N8671" s="177" t="s">
        <v>30209</v>
      </c>
      <c r="O8671" s="177" t="s">
        <v>195</v>
      </c>
      <c r="P8671" s="177" t="s">
        <v>589</v>
      </c>
      <c r="R8671" s="177" t="s">
        <v>553</v>
      </c>
      <c r="S8671" s="177" t="s">
        <v>644</v>
      </c>
      <c r="T8671" s="177" t="s">
        <v>2978</v>
      </c>
      <c r="U8671" s="177" t="s">
        <v>832</v>
      </c>
      <c r="V8671" s="177" t="s">
        <v>1605</v>
      </c>
      <c r="W8671" s="177" t="s">
        <v>592</v>
      </c>
      <c r="X8671" s="177" t="s">
        <v>1043</v>
      </c>
      <c r="Z8671" s="177" t="s">
        <v>832</v>
      </c>
      <c r="AA8671" s="177" t="s">
        <v>7342</v>
      </c>
      <c r="AB8671" s="177" t="s">
        <v>1178</v>
      </c>
      <c r="AC8671" s="177" t="s">
        <v>5878</v>
      </c>
      <c r="AD8671" s="177" t="s">
        <v>30216</v>
      </c>
      <c r="AE8671" s="177" t="s">
        <v>1048</v>
      </c>
      <c r="AF8671" s="177" t="s">
        <v>651</v>
      </c>
      <c r="AQ8671" s="177" t="s">
        <v>937</v>
      </c>
      <c r="AT8671" s="177"/>
      <c r="AU8671" s="177"/>
      <c r="AV8671" s="177"/>
      <c r="AW8671" s="177"/>
    </row>
    <row r="8672" spans="1:49">
      <c r="A8672" s="170" t="s">
        <v>30206</v>
      </c>
      <c r="B8672" s="177" t="s">
        <v>30207</v>
      </c>
      <c r="D8672" s="177" t="s">
        <v>508</v>
      </c>
      <c r="E8672" s="177" t="s">
        <v>704</v>
      </c>
      <c r="F8672" s="177" t="s">
        <v>30217</v>
      </c>
      <c r="I8672" s="177" t="s">
        <v>1979</v>
      </c>
      <c r="J8672" s="178">
        <v>41099</v>
      </c>
      <c r="K8672" s="178">
        <v>41099</v>
      </c>
      <c r="L8672" s="177" t="s">
        <v>550</v>
      </c>
      <c r="M8672" s="177" t="s">
        <v>30209</v>
      </c>
      <c r="N8672" s="177" t="s">
        <v>30209</v>
      </c>
      <c r="O8672" s="177" t="s">
        <v>195</v>
      </c>
      <c r="R8672" s="177" t="s">
        <v>600</v>
      </c>
      <c r="S8672" s="177" t="s">
        <v>601</v>
      </c>
      <c r="T8672" s="177" t="s">
        <v>2123</v>
      </c>
      <c r="U8672" s="177" t="s">
        <v>579</v>
      </c>
      <c r="V8672" s="177" t="s">
        <v>30218</v>
      </c>
      <c r="X8672" s="177" t="s">
        <v>943</v>
      </c>
      <c r="Y8672" s="177" t="s">
        <v>674</v>
      </c>
      <c r="Z8672" s="177" t="s">
        <v>579</v>
      </c>
      <c r="AA8672" s="177" t="s">
        <v>2768</v>
      </c>
      <c r="AC8672" s="177" t="s">
        <v>2941</v>
      </c>
      <c r="AD8672" s="177" t="s">
        <v>30219</v>
      </c>
      <c r="AE8672" s="177" t="s">
        <v>1064</v>
      </c>
      <c r="AQ8672" s="177"/>
      <c r="AT8672" s="177"/>
      <c r="AU8672" s="177"/>
      <c r="AV8672" s="177"/>
      <c r="AW8672" s="177"/>
    </row>
    <row r="8673" spans="1:62">
      <c r="A8673" s="170" t="s">
        <v>30206</v>
      </c>
      <c r="B8673" s="177" t="s">
        <v>30207</v>
      </c>
      <c r="D8673" s="177" t="s">
        <v>508</v>
      </c>
      <c r="E8673" s="177" t="s">
        <v>709</v>
      </c>
      <c r="F8673" s="177" t="s">
        <v>30223</v>
      </c>
      <c r="I8673" s="177" t="s">
        <v>1979</v>
      </c>
      <c r="J8673" s="178">
        <v>41099</v>
      </c>
      <c r="K8673" s="178">
        <v>41099</v>
      </c>
      <c r="L8673" s="177" t="s">
        <v>2772</v>
      </c>
      <c r="M8673" s="177" t="s">
        <v>30223</v>
      </c>
      <c r="N8673" s="177" t="s">
        <v>30209</v>
      </c>
      <c r="O8673" s="177" t="s">
        <v>273</v>
      </c>
      <c r="R8673" s="177" t="s">
        <v>876</v>
      </c>
      <c r="S8673" s="177" t="s">
        <v>28929</v>
      </c>
      <c r="V8673" s="177" t="s">
        <v>30224</v>
      </c>
      <c r="W8673" s="177" t="s">
        <v>30225</v>
      </c>
      <c r="X8673" s="177" t="s">
        <v>1620</v>
      </c>
      <c r="Y8673" s="177" t="s">
        <v>881</v>
      </c>
      <c r="AQ8673" s="177"/>
      <c r="AT8673" s="177"/>
      <c r="AU8673" s="177"/>
      <c r="AV8673" s="177"/>
      <c r="AW8673" s="177"/>
    </row>
    <row r="8674" spans="1:62">
      <c r="A8674" s="170" t="s">
        <v>30206</v>
      </c>
      <c r="B8674" s="177" t="s">
        <v>30207</v>
      </c>
      <c r="D8674" s="177" t="s">
        <v>508</v>
      </c>
      <c r="E8674" s="177" t="s">
        <v>709</v>
      </c>
      <c r="F8674" s="177" t="s">
        <v>30220</v>
      </c>
      <c r="I8674" s="177" t="s">
        <v>1979</v>
      </c>
      <c r="J8674" s="178">
        <v>41099</v>
      </c>
      <c r="K8674" s="178">
        <v>41099</v>
      </c>
      <c r="L8674" s="177" t="s">
        <v>2772</v>
      </c>
      <c r="M8674" s="177" t="s">
        <v>30220</v>
      </c>
      <c r="N8674" s="177" t="s">
        <v>30209</v>
      </c>
      <c r="O8674" s="177" t="s">
        <v>406</v>
      </c>
      <c r="R8674" s="177" t="s">
        <v>406</v>
      </c>
      <c r="V8674" s="177" t="s">
        <v>30221</v>
      </c>
      <c r="W8674" s="177" t="s">
        <v>30222</v>
      </c>
      <c r="X8674" s="177" t="s">
        <v>526</v>
      </c>
      <c r="AQ8674" s="177"/>
      <c r="AT8674" s="177"/>
      <c r="AU8674" s="177"/>
      <c r="AV8674" s="177"/>
      <c r="AW8674" s="177"/>
    </row>
    <row r="8675" spans="1:62">
      <c r="A8675" s="170" t="s">
        <v>30206</v>
      </c>
      <c r="B8675" s="177" t="s">
        <v>30207</v>
      </c>
      <c r="D8675" s="177" t="s">
        <v>508</v>
      </c>
      <c r="E8675" s="177" t="s">
        <v>729</v>
      </c>
      <c r="F8675" s="177" t="s">
        <v>30226</v>
      </c>
      <c r="I8675" s="177" t="s">
        <v>1979</v>
      </c>
      <c r="J8675" s="178">
        <v>41099</v>
      </c>
      <c r="K8675" s="178">
        <v>41099</v>
      </c>
      <c r="L8675" s="177" t="s">
        <v>550</v>
      </c>
      <c r="M8675" s="177" t="s">
        <v>30209</v>
      </c>
      <c r="N8675" s="177" t="s">
        <v>30209</v>
      </c>
      <c r="O8675" s="177" t="s">
        <v>195</v>
      </c>
      <c r="P8675" s="177" t="s">
        <v>1023</v>
      </c>
      <c r="Q8675" s="177" t="s">
        <v>17138</v>
      </c>
      <c r="R8675" s="177" t="s">
        <v>600</v>
      </c>
      <c r="S8675" s="177" t="s">
        <v>601</v>
      </c>
      <c r="T8675" s="177" t="s">
        <v>512</v>
      </c>
      <c r="U8675" s="177" t="s">
        <v>555</v>
      </c>
      <c r="V8675" s="177" t="s">
        <v>942</v>
      </c>
      <c r="X8675" s="177" t="s">
        <v>943</v>
      </c>
      <c r="Y8675" s="177" t="s">
        <v>674</v>
      </c>
      <c r="Z8675" s="177" t="s">
        <v>555</v>
      </c>
      <c r="AA8675" s="177" t="s">
        <v>944</v>
      </c>
      <c r="AC8675" s="177" t="s">
        <v>30227</v>
      </c>
      <c r="AD8675" s="177" t="s">
        <v>30228</v>
      </c>
      <c r="AE8675" s="177" t="s">
        <v>583</v>
      </c>
      <c r="AQ8675" s="177"/>
      <c r="AT8675" s="177"/>
      <c r="AU8675" s="177"/>
      <c r="AV8675" s="177"/>
      <c r="AW8675" s="177"/>
    </row>
    <row r="8676" spans="1:62">
      <c r="A8676" s="170" t="s">
        <v>30206</v>
      </c>
      <c r="B8676" s="177" t="s">
        <v>30207</v>
      </c>
      <c r="D8676" s="177" t="s">
        <v>508</v>
      </c>
      <c r="E8676" s="177" t="s">
        <v>737</v>
      </c>
      <c r="F8676" s="177" t="s">
        <v>30229</v>
      </c>
      <c r="I8676" s="177" t="s">
        <v>1979</v>
      </c>
      <c r="J8676" s="178">
        <v>41099</v>
      </c>
      <c r="K8676" s="178">
        <v>41099</v>
      </c>
      <c r="L8676" s="177" t="s">
        <v>550</v>
      </c>
      <c r="M8676" s="177" t="s">
        <v>30209</v>
      </c>
      <c r="N8676" s="177" t="s">
        <v>30209</v>
      </c>
      <c r="O8676" s="177" t="s">
        <v>195</v>
      </c>
      <c r="P8676" s="177" t="s">
        <v>1023</v>
      </c>
      <c r="Q8676" s="177" t="s">
        <v>17138</v>
      </c>
      <c r="R8676" s="177" t="s">
        <v>600</v>
      </c>
      <c r="S8676" s="177" t="s">
        <v>601</v>
      </c>
      <c r="T8676" s="177" t="s">
        <v>2114</v>
      </c>
      <c r="U8676" s="177" t="s">
        <v>555</v>
      </c>
      <c r="V8676" s="177" t="s">
        <v>5940</v>
      </c>
      <c r="W8676" s="177" t="s">
        <v>559</v>
      </c>
      <c r="X8676" s="177" t="s">
        <v>943</v>
      </c>
      <c r="Y8676" s="177" t="s">
        <v>674</v>
      </c>
      <c r="Z8676" s="177" t="s">
        <v>555</v>
      </c>
      <c r="AA8676" s="177" t="s">
        <v>6647</v>
      </c>
      <c r="AB8676" s="177" t="s">
        <v>751</v>
      </c>
      <c r="AC8676" s="177" t="s">
        <v>30230</v>
      </c>
      <c r="AD8676" s="177" t="s">
        <v>30231</v>
      </c>
      <c r="AE8676" s="177" t="s">
        <v>583</v>
      </c>
      <c r="AQ8676" s="177"/>
      <c r="AT8676" s="177"/>
      <c r="AU8676" s="177"/>
      <c r="AV8676" s="177"/>
      <c r="AW8676" s="177"/>
    </row>
    <row r="8677" spans="1:62">
      <c r="A8677" s="170" t="s">
        <v>30206</v>
      </c>
      <c r="B8677" s="177" t="s">
        <v>30207</v>
      </c>
      <c r="D8677" s="177" t="s">
        <v>508</v>
      </c>
      <c r="E8677" s="177" t="s">
        <v>740</v>
      </c>
      <c r="F8677" s="177" t="s">
        <v>30232</v>
      </c>
      <c r="I8677" s="177" t="s">
        <v>1979</v>
      </c>
      <c r="J8677" s="178">
        <v>41099</v>
      </c>
      <c r="K8677" s="178">
        <v>41099</v>
      </c>
      <c r="L8677" s="177" t="s">
        <v>550</v>
      </c>
      <c r="M8677" s="177" t="s">
        <v>30209</v>
      </c>
      <c r="N8677" s="177" t="s">
        <v>30209</v>
      </c>
      <c r="O8677" s="177" t="s">
        <v>159</v>
      </c>
      <c r="P8677" s="177" t="s">
        <v>4346</v>
      </c>
      <c r="Q8677" s="177" t="s">
        <v>17138</v>
      </c>
      <c r="R8677" s="177" t="s">
        <v>1523</v>
      </c>
      <c r="S8677" s="177" t="s">
        <v>159</v>
      </c>
      <c r="T8677" s="177" t="s">
        <v>512</v>
      </c>
      <c r="U8677" s="177" t="s">
        <v>691</v>
      </c>
      <c r="V8677" s="177" t="s">
        <v>2784</v>
      </c>
      <c r="W8677" s="177" t="s">
        <v>2785</v>
      </c>
      <c r="AQ8677" s="177" t="s">
        <v>1125</v>
      </c>
      <c r="AT8677" s="177"/>
      <c r="AU8677" s="177"/>
      <c r="AV8677" s="177"/>
      <c r="AW8677" s="177"/>
    </row>
    <row r="8678" spans="1:62">
      <c r="A8678" s="170" t="s">
        <v>30206</v>
      </c>
      <c r="B8678" s="177" t="s">
        <v>30207</v>
      </c>
      <c r="D8678" s="177" t="s">
        <v>508</v>
      </c>
      <c r="E8678" s="177" t="s">
        <v>746</v>
      </c>
      <c r="F8678" s="177" t="s">
        <v>30233</v>
      </c>
      <c r="I8678" s="177" t="s">
        <v>1979</v>
      </c>
      <c r="J8678" s="178">
        <v>41099</v>
      </c>
      <c r="K8678" s="178">
        <v>41099</v>
      </c>
      <c r="L8678" s="177" t="s">
        <v>513</v>
      </c>
      <c r="M8678" s="177" t="s">
        <v>30234</v>
      </c>
      <c r="N8678" s="177" t="s">
        <v>30209</v>
      </c>
      <c r="O8678" s="177" t="s">
        <v>437</v>
      </c>
      <c r="P8678" s="177" t="s">
        <v>613</v>
      </c>
      <c r="R8678" s="177" t="s">
        <v>615</v>
      </c>
      <c r="S8678" s="177" t="s">
        <v>613</v>
      </c>
      <c r="T8678" s="177" t="s">
        <v>512</v>
      </c>
      <c r="U8678" s="177" t="s">
        <v>518</v>
      </c>
      <c r="V8678" s="177" t="s">
        <v>15561</v>
      </c>
      <c r="W8678" s="177" t="s">
        <v>617</v>
      </c>
      <c r="X8678" s="177" t="s">
        <v>714</v>
      </c>
      <c r="Y8678" s="177" t="s">
        <v>6155</v>
      </c>
      <c r="Z8678" s="177" t="s">
        <v>30235</v>
      </c>
      <c r="AA8678" s="177" t="s">
        <v>524</v>
      </c>
      <c r="AB8678" s="177" t="s">
        <v>6155</v>
      </c>
      <c r="AC8678" s="177" t="s">
        <v>30236</v>
      </c>
      <c r="AD8678" s="177" t="s">
        <v>524</v>
      </c>
      <c r="AE8678" s="177" t="s">
        <v>6155</v>
      </c>
      <c r="AF8678" s="177" t="s">
        <v>30237</v>
      </c>
      <c r="AG8678" s="177" t="s">
        <v>524</v>
      </c>
      <c r="AQ8678" s="177"/>
      <c r="AT8678" s="177"/>
      <c r="AU8678" s="177"/>
      <c r="AV8678" s="177"/>
      <c r="AW8678" s="177"/>
      <c r="BJ8678" s="177" t="s">
        <v>30238</v>
      </c>
    </row>
    <row r="8679" spans="1:62">
      <c r="A8679" s="170" t="s">
        <v>30206</v>
      </c>
      <c r="B8679" s="177" t="s">
        <v>30207</v>
      </c>
      <c r="D8679" s="177" t="s">
        <v>508</v>
      </c>
      <c r="E8679" s="177" t="s">
        <v>22022</v>
      </c>
      <c r="F8679" s="177" t="s">
        <v>30239</v>
      </c>
      <c r="I8679" s="177" t="s">
        <v>1979</v>
      </c>
      <c r="J8679" s="178">
        <v>41099</v>
      </c>
      <c r="K8679" s="178">
        <v>41099</v>
      </c>
      <c r="L8679" s="177" t="s">
        <v>550</v>
      </c>
      <c r="M8679" s="177" t="s">
        <v>30209</v>
      </c>
      <c r="N8679" s="177" t="s">
        <v>30209</v>
      </c>
      <c r="O8679" s="177" t="s">
        <v>195</v>
      </c>
      <c r="P8679" s="177" t="s">
        <v>1023</v>
      </c>
      <c r="Q8679" s="177" t="s">
        <v>614</v>
      </c>
      <c r="R8679" s="177" t="s">
        <v>600</v>
      </c>
      <c r="S8679" s="177" t="s">
        <v>601</v>
      </c>
      <c r="T8679" s="177" t="s">
        <v>512</v>
      </c>
      <c r="U8679" s="177" t="s">
        <v>646</v>
      </c>
      <c r="V8679" s="177" t="s">
        <v>2374</v>
      </c>
      <c r="W8679" s="177" t="s">
        <v>714</v>
      </c>
      <c r="X8679" s="177" t="s">
        <v>890</v>
      </c>
      <c r="Y8679" s="177" t="s">
        <v>891</v>
      </c>
      <c r="Z8679" s="177" t="s">
        <v>646</v>
      </c>
      <c r="AA8679" s="177" t="s">
        <v>2375</v>
      </c>
      <c r="AB8679" s="177" t="s">
        <v>751</v>
      </c>
      <c r="AQ8679" s="177" t="s">
        <v>19306</v>
      </c>
      <c r="AT8679" s="177"/>
      <c r="AU8679" s="177"/>
      <c r="AV8679" s="177"/>
      <c r="AW8679" s="177"/>
    </row>
    <row r="8680" spans="1:62">
      <c r="A8680" s="170" t="s">
        <v>30206</v>
      </c>
      <c r="B8680" s="177" t="s">
        <v>30207</v>
      </c>
      <c r="D8680" s="177" t="s">
        <v>508</v>
      </c>
      <c r="E8680" s="177" t="s">
        <v>752</v>
      </c>
      <c r="F8680" s="177" t="s">
        <v>30240</v>
      </c>
      <c r="I8680" s="177" t="s">
        <v>1979</v>
      </c>
      <c r="J8680" s="178">
        <v>41099</v>
      </c>
      <c r="K8680" s="178">
        <v>41099</v>
      </c>
      <c r="L8680" s="177" t="s">
        <v>550</v>
      </c>
      <c r="M8680" s="177" t="s">
        <v>30209</v>
      </c>
      <c r="N8680" s="177" t="s">
        <v>30209</v>
      </c>
      <c r="O8680" s="177" t="s">
        <v>195</v>
      </c>
      <c r="P8680" s="177" t="s">
        <v>1816</v>
      </c>
      <c r="Q8680" s="177" t="s">
        <v>614</v>
      </c>
      <c r="R8680" s="177" t="s">
        <v>600</v>
      </c>
      <c r="S8680" s="177" t="s">
        <v>601</v>
      </c>
      <c r="T8680" s="177" t="s">
        <v>1772</v>
      </c>
      <c r="U8680" s="177" t="s">
        <v>579</v>
      </c>
      <c r="V8680" s="177" t="s">
        <v>603</v>
      </c>
      <c r="X8680" s="177" t="s">
        <v>890</v>
      </c>
      <c r="Y8680" s="177" t="s">
        <v>891</v>
      </c>
      <c r="Z8680" s="177" t="s">
        <v>579</v>
      </c>
      <c r="AA8680" s="177" t="s">
        <v>605</v>
      </c>
      <c r="AB8680" s="177" t="s">
        <v>745</v>
      </c>
      <c r="AC8680" s="177" t="s">
        <v>5931</v>
      </c>
      <c r="AD8680" s="177" t="s">
        <v>30241</v>
      </c>
      <c r="AE8680" s="177" t="s">
        <v>526</v>
      </c>
      <c r="AQ8680" s="177"/>
      <c r="AT8680" s="177"/>
      <c r="AU8680" s="177"/>
      <c r="AV8680" s="177"/>
      <c r="AW8680" s="177"/>
    </row>
    <row r="8681" spans="1:62">
      <c r="A8681" s="170" t="s">
        <v>30206</v>
      </c>
      <c r="B8681" s="177" t="s">
        <v>30207</v>
      </c>
      <c r="D8681" s="177" t="s">
        <v>508</v>
      </c>
      <c r="E8681" s="177" t="s">
        <v>756</v>
      </c>
      <c r="F8681" s="177" t="s">
        <v>30242</v>
      </c>
      <c r="I8681" s="177" t="s">
        <v>1979</v>
      </c>
      <c r="J8681" s="178">
        <v>41099</v>
      </c>
      <c r="K8681" s="178">
        <v>41099</v>
      </c>
      <c r="L8681" s="177" t="s">
        <v>550</v>
      </c>
      <c r="M8681" s="177" t="s">
        <v>30209</v>
      </c>
      <c r="N8681" s="177" t="s">
        <v>30209</v>
      </c>
      <c r="O8681" s="177" t="s">
        <v>195</v>
      </c>
      <c r="P8681" s="177" t="s">
        <v>1023</v>
      </c>
      <c r="Q8681" s="177" t="s">
        <v>2464</v>
      </c>
      <c r="R8681" s="177" t="s">
        <v>600</v>
      </c>
      <c r="S8681" s="177" t="s">
        <v>601</v>
      </c>
      <c r="T8681" s="177" t="s">
        <v>2024</v>
      </c>
      <c r="U8681" s="177" t="s">
        <v>712</v>
      </c>
      <c r="V8681" s="177" t="s">
        <v>15890</v>
      </c>
      <c r="W8681" s="177" t="s">
        <v>559</v>
      </c>
      <c r="X8681" s="177" t="s">
        <v>943</v>
      </c>
      <c r="Y8681" s="177" t="s">
        <v>674</v>
      </c>
      <c r="Z8681" s="177" t="s">
        <v>712</v>
      </c>
      <c r="AA8681" s="177" t="s">
        <v>30243</v>
      </c>
      <c r="AB8681" s="177" t="s">
        <v>751</v>
      </c>
      <c r="AC8681" s="177" t="s">
        <v>2941</v>
      </c>
      <c r="AD8681" s="177" t="s">
        <v>30244</v>
      </c>
      <c r="AE8681" s="177" t="s">
        <v>1064</v>
      </c>
      <c r="AQ8681" s="177"/>
      <c r="AT8681" s="177"/>
      <c r="AU8681" s="177"/>
      <c r="AV8681" s="177"/>
      <c r="AW8681" s="177"/>
    </row>
    <row r="8682" spans="1:62">
      <c r="A8682" s="170" t="s">
        <v>30206</v>
      </c>
      <c r="B8682" s="177" t="s">
        <v>30207</v>
      </c>
      <c r="D8682" s="177" t="s">
        <v>508</v>
      </c>
      <c r="E8682" s="177" t="s">
        <v>836</v>
      </c>
      <c r="F8682" s="177" t="s">
        <v>30245</v>
      </c>
      <c r="I8682" s="177" t="s">
        <v>1979</v>
      </c>
      <c r="J8682" s="178">
        <v>41099</v>
      </c>
      <c r="K8682" s="178">
        <v>41099</v>
      </c>
      <c r="L8682" s="177" t="s">
        <v>550</v>
      </c>
      <c r="M8682" s="177" t="s">
        <v>30209</v>
      </c>
      <c r="N8682" s="177" t="s">
        <v>30209</v>
      </c>
      <c r="O8682" s="177" t="s">
        <v>195</v>
      </c>
      <c r="P8682" s="177" t="s">
        <v>1193</v>
      </c>
      <c r="Q8682" s="177" t="s">
        <v>2464</v>
      </c>
      <c r="R8682" s="177" t="s">
        <v>600</v>
      </c>
      <c r="S8682" s="177" t="s">
        <v>601</v>
      </c>
      <c r="T8682" s="177" t="s">
        <v>602</v>
      </c>
      <c r="U8682" s="177" t="s">
        <v>712</v>
      </c>
      <c r="V8682" s="177" t="s">
        <v>942</v>
      </c>
      <c r="W8682" s="177" t="s">
        <v>1393</v>
      </c>
      <c r="X8682" s="177" t="s">
        <v>943</v>
      </c>
      <c r="Y8682" s="177" t="s">
        <v>674</v>
      </c>
      <c r="Z8682" s="177" t="s">
        <v>712</v>
      </c>
      <c r="AA8682" s="177" t="s">
        <v>944</v>
      </c>
      <c r="AB8682" s="177" t="s">
        <v>751</v>
      </c>
      <c r="AC8682" s="177" t="s">
        <v>5931</v>
      </c>
      <c r="AD8682" s="177" t="s">
        <v>30246</v>
      </c>
      <c r="AE8682" s="177" t="s">
        <v>526</v>
      </c>
      <c r="AQ8682" s="177"/>
      <c r="AT8682" s="177"/>
      <c r="AU8682" s="177"/>
      <c r="AV8682" s="177"/>
      <c r="AW8682" s="177"/>
    </row>
    <row r="8683" spans="1:62">
      <c r="A8683" s="170" t="s">
        <v>30206</v>
      </c>
      <c r="B8683" s="177" t="s">
        <v>30207</v>
      </c>
      <c r="D8683" s="177" t="s">
        <v>508</v>
      </c>
      <c r="E8683" s="177" t="s">
        <v>840</v>
      </c>
      <c r="F8683" s="177" t="s">
        <v>30247</v>
      </c>
      <c r="I8683" s="177" t="s">
        <v>1979</v>
      </c>
      <c r="J8683" s="178">
        <v>41099</v>
      </c>
      <c r="K8683" s="178">
        <v>41099</v>
      </c>
      <c r="L8683" s="177" t="s">
        <v>550</v>
      </c>
      <c r="M8683" s="177" t="s">
        <v>30209</v>
      </c>
      <c r="N8683" s="177" t="s">
        <v>30209</v>
      </c>
      <c r="O8683" s="177" t="s">
        <v>195</v>
      </c>
      <c r="P8683" s="177" t="s">
        <v>1023</v>
      </c>
      <c r="Q8683" s="177" t="s">
        <v>515</v>
      </c>
      <c r="R8683" s="177" t="s">
        <v>600</v>
      </c>
      <c r="S8683" s="177" t="s">
        <v>601</v>
      </c>
      <c r="T8683" s="177" t="s">
        <v>781</v>
      </c>
      <c r="U8683" s="177" t="s">
        <v>712</v>
      </c>
      <c r="V8683" s="177" t="s">
        <v>942</v>
      </c>
      <c r="W8683" s="177" t="s">
        <v>976</v>
      </c>
      <c r="X8683" s="177" t="s">
        <v>890</v>
      </c>
      <c r="Y8683" s="177" t="s">
        <v>891</v>
      </c>
      <c r="Z8683" s="177" t="s">
        <v>712</v>
      </c>
      <c r="AA8683" s="177" t="s">
        <v>944</v>
      </c>
      <c r="AC8683" s="177" t="s">
        <v>20817</v>
      </c>
      <c r="AD8683" s="177" t="s">
        <v>30248</v>
      </c>
      <c r="AE8683" s="177" t="s">
        <v>583</v>
      </c>
      <c r="AQ8683" s="177"/>
      <c r="AT8683" s="177"/>
      <c r="AU8683" s="177"/>
      <c r="AV8683" s="177"/>
      <c r="AW8683" s="177"/>
    </row>
    <row r="8684" spans="1:62">
      <c r="A8684" s="170" t="s">
        <v>30206</v>
      </c>
      <c r="B8684" s="177" t="s">
        <v>30207</v>
      </c>
      <c r="D8684" s="177" t="s">
        <v>508</v>
      </c>
      <c r="E8684" s="177" t="s">
        <v>847</v>
      </c>
      <c r="F8684" s="177" t="s">
        <v>30249</v>
      </c>
      <c r="I8684" s="177" t="s">
        <v>1979</v>
      </c>
      <c r="J8684" s="178">
        <v>41099</v>
      </c>
      <c r="K8684" s="178">
        <v>41099</v>
      </c>
      <c r="L8684" s="177" t="s">
        <v>550</v>
      </c>
      <c r="M8684" s="177" t="s">
        <v>30209</v>
      </c>
      <c r="N8684" s="177" t="s">
        <v>30209</v>
      </c>
      <c r="O8684" s="177" t="s">
        <v>195</v>
      </c>
      <c r="P8684" s="177" t="s">
        <v>1023</v>
      </c>
      <c r="Q8684" s="177" t="s">
        <v>1188</v>
      </c>
      <c r="R8684" s="177" t="s">
        <v>600</v>
      </c>
      <c r="S8684" s="177" t="s">
        <v>601</v>
      </c>
      <c r="T8684" s="177" t="s">
        <v>2748</v>
      </c>
      <c r="U8684" s="177" t="s">
        <v>739</v>
      </c>
      <c r="V8684" s="177" t="s">
        <v>3553</v>
      </c>
      <c r="X8684" s="177" t="s">
        <v>943</v>
      </c>
      <c r="Y8684" s="177" t="s">
        <v>674</v>
      </c>
      <c r="Z8684" s="177" t="s">
        <v>739</v>
      </c>
      <c r="AA8684" s="177" t="s">
        <v>3554</v>
      </c>
      <c r="AC8684" s="177" t="s">
        <v>5931</v>
      </c>
      <c r="AD8684" s="177" t="s">
        <v>30250</v>
      </c>
      <c r="AE8684" s="177" t="s">
        <v>526</v>
      </c>
      <c r="AQ8684" s="177"/>
      <c r="AT8684" s="177"/>
      <c r="AU8684" s="177"/>
      <c r="AV8684" s="177"/>
      <c r="AW8684" s="177"/>
    </row>
    <row r="8685" spans="1:62">
      <c r="A8685" s="170" t="s">
        <v>30206</v>
      </c>
      <c r="B8685" s="177" t="s">
        <v>30207</v>
      </c>
      <c r="D8685" s="177" t="s">
        <v>508</v>
      </c>
      <c r="E8685" s="177" t="s">
        <v>1021</v>
      </c>
      <c r="F8685" s="177" t="s">
        <v>30251</v>
      </c>
      <c r="I8685" s="177" t="s">
        <v>1979</v>
      </c>
      <c r="J8685" s="178">
        <v>41099</v>
      </c>
      <c r="K8685" s="178">
        <v>41099</v>
      </c>
      <c r="L8685" s="177" t="s">
        <v>513</v>
      </c>
      <c r="M8685" s="177" t="s">
        <v>30234</v>
      </c>
      <c r="N8685" s="177" t="s">
        <v>30209</v>
      </c>
      <c r="O8685" s="177" t="s">
        <v>437</v>
      </c>
      <c r="P8685" s="177" t="s">
        <v>973</v>
      </c>
      <c r="R8685" s="177" t="s">
        <v>973</v>
      </c>
      <c r="S8685" s="177" t="s">
        <v>973</v>
      </c>
      <c r="T8685" s="177" t="s">
        <v>512</v>
      </c>
      <c r="U8685" s="177" t="s">
        <v>535</v>
      </c>
      <c r="V8685" s="177" t="s">
        <v>822</v>
      </c>
      <c r="W8685" s="177" t="s">
        <v>520</v>
      </c>
      <c r="X8685" s="177" t="s">
        <v>708</v>
      </c>
      <c r="Y8685" s="177" t="s">
        <v>30252</v>
      </c>
      <c r="Z8685" s="177" t="s">
        <v>30253</v>
      </c>
      <c r="AA8685" s="177" t="s">
        <v>524</v>
      </c>
      <c r="AB8685" s="177" t="s">
        <v>30252</v>
      </c>
      <c r="AC8685" s="177" t="s">
        <v>30254</v>
      </c>
      <c r="AD8685" s="177" t="s">
        <v>524</v>
      </c>
      <c r="AE8685" s="177" t="s">
        <v>30252</v>
      </c>
      <c r="AF8685" s="177" t="s">
        <v>30255</v>
      </c>
      <c r="AG8685" s="177" t="s">
        <v>524</v>
      </c>
      <c r="AQ8685" s="177"/>
      <c r="AT8685" s="177"/>
      <c r="AU8685" s="177"/>
      <c r="AV8685" s="177"/>
      <c r="AW8685" s="177"/>
      <c r="BF8685" s="177" t="s">
        <v>3584</v>
      </c>
    </row>
    <row r="8686" spans="1:62">
      <c r="A8686" s="170" t="s">
        <v>30206</v>
      </c>
      <c r="B8686" s="177" t="s">
        <v>30207</v>
      </c>
      <c r="D8686" s="177" t="s">
        <v>508</v>
      </c>
      <c r="E8686" s="177" t="s">
        <v>1141</v>
      </c>
      <c r="F8686" s="177" t="s">
        <v>30256</v>
      </c>
      <c r="I8686" s="177" t="s">
        <v>1979</v>
      </c>
      <c r="J8686" s="178">
        <v>41099</v>
      </c>
      <c r="K8686" s="178">
        <v>41099</v>
      </c>
      <c r="L8686" s="177" t="s">
        <v>513</v>
      </c>
      <c r="M8686" s="177" t="s">
        <v>30234</v>
      </c>
      <c r="N8686" s="177" t="s">
        <v>30209</v>
      </c>
      <c r="O8686" s="177" t="s">
        <v>195</v>
      </c>
      <c r="R8686" s="177" t="s">
        <v>731</v>
      </c>
      <c r="S8686" s="177" t="s">
        <v>2609</v>
      </c>
      <c r="T8686" s="177" t="s">
        <v>832</v>
      </c>
      <c r="U8686" s="177" t="s">
        <v>579</v>
      </c>
      <c r="V8686" s="177" t="s">
        <v>733</v>
      </c>
      <c r="W8686" s="177" t="s">
        <v>1393</v>
      </c>
      <c r="X8686" s="177" t="s">
        <v>784</v>
      </c>
      <c r="Z8686" s="177" t="s">
        <v>579</v>
      </c>
      <c r="AA8686" s="177" t="s">
        <v>3603</v>
      </c>
      <c r="AC8686" s="177" t="s">
        <v>2927</v>
      </c>
      <c r="AD8686" s="177" t="s">
        <v>30257</v>
      </c>
      <c r="AE8686" s="177" t="s">
        <v>526</v>
      </c>
      <c r="AQ8686" s="177" t="s">
        <v>5277</v>
      </c>
      <c r="AT8686" s="177"/>
      <c r="AU8686" s="177"/>
      <c r="AV8686" s="177"/>
      <c r="AW8686" s="177"/>
    </row>
    <row r="8687" spans="1:62">
      <c r="A8687" s="170" t="s">
        <v>30206</v>
      </c>
      <c r="B8687" s="177" t="s">
        <v>30207</v>
      </c>
      <c r="D8687" s="177" t="s">
        <v>508</v>
      </c>
      <c r="E8687" s="170" t="s">
        <v>1742</v>
      </c>
      <c r="F8687" s="177" t="s">
        <v>30258</v>
      </c>
      <c r="I8687" s="177" t="s">
        <v>1979</v>
      </c>
      <c r="J8687" s="178">
        <v>41099</v>
      </c>
      <c r="K8687" s="178">
        <v>41099</v>
      </c>
      <c r="L8687" s="177" t="s">
        <v>550</v>
      </c>
      <c r="M8687" s="177" t="s">
        <v>30209</v>
      </c>
      <c r="N8687" s="177" t="s">
        <v>30209</v>
      </c>
      <c r="O8687" s="177" t="s">
        <v>195</v>
      </c>
      <c r="P8687" s="177" t="s">
        <v>1023</v>
      </c>
      <c r="R8687" s="177" t="s">
        <v>731</v>
      </c>
      <c r="S8687" s="177" t="s">
        <v>4709</v>
      </c>
      <c r="U8687" s="177" t="s">
        <v>739</v>
      </c>
      <c r="V8687" s="177" t="s">
        <v>6969</v>
      </c>
      <c r="W8687" s="177" t="s">
        <v>1393</v>
      </c>
      <c r="X8687" s="177" t="s">
        <v>30259</v>
      </c>
      <c r="Y8687" s="177" t="s">
        <v>735</v>
      </c>
      <c r="Z8687" s="177" t="s">
        <v>739</v>
      </c>
      <c r="AA8687" s="177" t="s">
        <v>28221</v>
      </c>
      <c r="AQ8687" s="177" t="s">
        <v>1125</v>
      </c>
      <c r="AT8687" s="177"/>
      <c r="AU8687" s="177"/>
      <c r="AV8687" s="177"/>
      <c r="AW8687" s="177"/>
    </row>
    <row r="8688" spans="1:62">
      <c r="A8688" s="170" t="s">
        <v>30206</v>
      </c>
      <c r="B8688" s="177" t="s">
        <v>30207</v>
      </c>
      <c r="D8688" s="177" t="s">
        <v>508</v>
      </c>
      <c r="E8688" s="177" t="s">
        <v>2639</v>
      </c>
      <c r="F8688" s="177" t="s">
        <v>30260</v>
      </c>
      <c r="I8688" s="177" t="s">
        <v>1979</v>
      </c>
      <c r="J8688" s="178">
        <v>41099</v>
      </c>
      <c r="K8688" s="178">
        <v>41099</v>
      </c>
      <c r="L8688" s="177" t="s">
        <v>513</v>
      </c>
      <c r="M8688" s="177" t="s">
        <v>30234</v>
      </c>
      <c r="N8688" s="177" t="s">
        <v>30209</v>
      </c>
      <c r="O8688" s="177" t="s">
        <v>195</v>
      </c>
      <c r="R8688" s="177" t="s">
        <v>600</v>
      </c>
      <c r="S8688" s="177" t="s">
        <v>1003</v>
      </c>
      <c r="T8688" s="177" t="s">
        <v>806</v>
      </c>
      <c r="U8688" s="177" t="s">
        <v>646</v>
      </c>
      <c r="V8688" s="177" t="s">
        <v>7120</v>
      </c>
      <c r="X8688" s="177" t="s">
        <v>692</v>
      </c>
      <c r="Z8688" s="177" t="s">
        <v>646</v>
      </c>
      <c r="AA8688" s="177" t="s">
        <v>29004</v>
      </c>
      <c r="AB8688" s="177" t="s">
        <v>29005</v>
      </c>
      <c r="AC8688" s="177" t="s">
        <v>2941</v>
      </c>
      <c r="AD8688" s="177" t="s">
        <v>30261</v>
      </c>
      <c r="AE8688" s="177" t="s">
        <v>524</v>
      </c>
      <c r="AQ8688" s="177" t="s">
        <v>14919</v>
      </c>
      <c r="AT8688" s="177"/>
      <c r="AU8688" s="177"/>
      <c r="AV8688" s="177"/>
      <c r="AW8688" s="177"/>
    </row>
    <row r="8689" spans="1:59">
      <c r="A8689" s="170" t="s">
        <v>30206</v>
      </c>
      <c r="B8689" s="177" t="s">
        <v>30207</v>
      </c>
      <c r="D8689" s="177" t="s">
        <v>508</v>
      </c>
      <c r="E8689" s="177" t="s">
        <v>1146</v>
      </c>
      <c r="F8689" s="177" t="s">
        <v>30262</v>
      </c>
      <c r="I8689" s="177" t="s">
        <v>1979</v>
      </c>
      <c r="J8689" s="178">
        <v>41099</v>
      </c>
      <c r="K8689" s="178">
        <v>41099</v>
      </c>
      <c r="L8689" s="177" t="s">
        <v>513</v>
      </c>
      <c r="M8689" s="177" t="s">
        <v>30234</v>
      </c>
      <c r="N8689" s="177" t="s">
        <v>30209</v>
      </c>
      <c r="O8689" s="177" t="s">
        <v>195</v>
      </c>
      <c r="R8689" s="177" t="s">
        <v>600</v>
      </c>
      <c r="S8689" s="177" t="s">
        <v>1003</v>
      </c>
      <c r="T8689" s="177" t="s">
        <v>2823</v>
      </c>
      <c r="U8689" s="177" t="s">
        <v>646</v>
      </c>
      <c r="V8689" s="177" t="s">
        <v>1000</v>
      </c>
      <c r="X8689" s="177" t="s">
        <v>692</v>
      </c>
      <c r="Z8689" s="177" t="s">
        <v>646</v>
      </c>
      <c r="AA8689" s="177" t="s">
        <v>30263</v>
      </c>
      <c r="AB8689" s="177" t="s">
        <v>30264</v>
      </c>
      <c r="AC8689" s="177" t="s">
        <v>5892</v>
      </c>
      <c r="AD8689" s="177" t="s">
        <v>30265</v>
      </c>
      <c r="AE8689" s="177" t="s">
        <v>870</v>
      </c>
      <c r="AQ8689" s="177" t="s">
        <v>14919</v>
      </c>
      <c r="AT8689" s="177"/>
      <c r="AU8689" s="177"/>
      <c r="AV8689" s="177"/>
      <c r="AW8689" s="177"/>
    </row>
    <row r="8690" spans="1:59">
      <c r="A8690" s="170" t="s">
        <v>30206</v>
      </c>
      <c r="B8690" s="177" t="s">
        <v>30207</v>
      </c>
      <c r="D8690" s="177" t="s">
        <v>508</v>
      </c>
      <c r="E8690" s="177" t="s">
        <v>1151</v>
      </c>
      <c r="F8690" s="177" t="s">
        <v>30266</v>
      </c>
      <c r="I8690" s="177" t="s">
        <v>1979</v>
      </c>
      <c r="J8690" s="178">
        <v>41099</v>
      </c>
      <c r="K8690" s="178">
        <v>41099</v>
      </c>
      <c r="L8690" s="177" t="s">
        <v>513</v>
      </c>
      <c r="M8690" s="177" t="s">
        <v>30234</v>
      </c>
      <c r="N8690" s="177" t="s">
        <v>30209</v>
      </c>
      <c r="O8690" s="177" t="s">
        <v>437</v>
      </c>
      <c r="P8690" s="177" t="s">
        <v>10343</v>
      </c>
      <c r="R8690" s="177" t="s">
        <v>10343</v>
      </c>
      <c r="S8690" s="177" t="s">
        <v>10343</v>
      </c>
      <c r="T8690" s="177" t="s">
        <v>512</v>
      </c>
      <c r="U8690" s="177" t="s">
        <v>518</v>
      </c>
      <c r="V8690" s="177" t="s">
        <v>603</v>
      </c>
      <c r="W8690" s="177" t="s">
        <v>30267</v>
      </c>
      <c r="X8690" s="177" t="s">
        <v>30268</v>
      </c>
      <c r="AQ8690" s="177" t="s">
        <v>30186</v>
      </c>
      <c r="AT8690" s="177"/>
      <c r="AU8690" s="177"/>
      <c r="AV8690" s="177"/>
      <c r="AW8690" s="177"/>
      <c r="BF8690" s="177" t="s">
        <v>30269</v>
      </c>
      <c r="BG8690" s="177" t="s">
        <v>30270</v>
      </c>
    </row>
    <row r="8691" spans="1:59">
      <c r="A8691" s="170" t="s">
        <v>30206</v>
      </c>
      <c r="B8691" s="177" t="s">
        <v>30207</v>
      </c>
      <c r="D8691" s="177" t="s">
        <v>508</v>
      </c>
      <c r="E8691" s="177" t="s">
        <v>1154</v>
      </c>
      <c r="F8691" s="177" t="s">
        <v>30271</v>
      </c>
      <c r="I8691" s="177" t="s">
        <v>1979</v>
      </c>
      <c r="J8691" s="178">
        <v>41099</v>
      </c>
      <c r="K8691" s="178">
        <v>41099</v>
      </c>
      <c r="L8691" s="177" t="s">
        <v>550</v>
      </c>
      <c r="M8691" s="177" t="s">
        <v>30209</v>
      </c>
      <c r="N8691" s="177" t="s">
        <v>30209</v>
      </c>
      <c r="O8691" s="177" t="s">
        <v>195</v>
      </c>
      <c r="P8691" s="177" t="s">
        <v>1816</v>
      </c>
      <c r="Q8691" s="177" t="s">
        <v>517</v>
      </c>
      <c r="R8691" s="177" t="s">
        <v>600</v>
      </c>
      <c r="S8691" s="177" t="s">
        <v>601</v>
      </c>
      <c r="T8691" s="177" t="s">
        <v>2748</v>
      </c>
      <c r="U8691" s="177" t="s">
        <v>702</v>
      </c>
      <c r="V8691" s="177" t="s">
        <v>29863</v>
      </c>
      <c r="W8691" s="177" t="s">
        <v>1788</v>
      </c>
      <c r="X8691" s="177" t="s">
        <v>2589</v>
      </c>
      <c r="Y8691" s="177" t="s">
        <v>674</v>
      </c>
      <c r="Z8691" s="177" t="s">
        <v>702</v>
      </c>
      <c r="AA8691" s="177" t="s">
        <v>29864</v>
      </c>
      <c r="AC8691" s="177" t="s">
        <v>30272</v>
      </c>
      <c r="AD8691" s="177" t="s">
        <v>30273</v>
      </c>
      <c r="AE8691" s="177" t="s">
        <v>1048</v>
      </c>
      <c r="AQ8691" s="177"/>
      <c r="AT8691" s="177"/>
      <c r="AU8691" s="177"/>
      <c r="AV8691" s="177"/>
      <c r="AW8691" s="177"/>
    </row>
    <row r="8692" spans="1:59">
      <c r="A8692" s="170" t="s">
        <v>30206</v>
      </c>
      <c r="B8692" s="177" t="s">
        <v>30207</v>
      </c>
      <c r="D8692" s="177" t="s">
        <v>508</v>
      </c>
      <c r="E8692" s="177" t="s">
        <v>1160</v>
      </c>
      <c r="F8692" s="177" t="s">
        <v>30274</v>
      </c>
      <c r="I8692" s="177" t="s">
        <v>1979</v>
      </c>
      <c r="J8692" s="178">
        <v>41099</v>
      </c>
      <c r="K8692" s="178">
        <v>41099</v>
      </c>
      <c r="L8692" s="177" t="s">
        <v>550</v>
      </c>
      <c r="M8692" s="177" t="s">
        <v>30209</v>
      </c>
      <c r="N8692" s="177" t="s">
        <v>30209</v>
      </c>
      <c r="O8692" s="177" t="s">
        <v>195</v>
      </c>
      <c r="P8692" s="177" t="s">
        <v>1023</v>
      </c>
      <c r="Q8692" s="177" t="s">
        <v>30275</v>
      </c>
      <c r="R8692" s="177" t="s">
        <v>600</v>
      </c>
      <c r="S8692" s="177" t="s">
        <v>601</v>
      </c>
      <c r="T8692" s="177" t="s">
        <v>765</v>
      </c>
      <c r="U8692" s="177" t="s">
        <v>579</v>
      </c>
      <c r="V8692" s="177" t="s">
        <v>4459</v>
      </c>
      <c r="W8692" s="177" t="s">
        <v>1393</v>
      </c>
      <c r="X8692" s="177" t="s">
        <v>943</v>
      </c>
      <c r="Y8692" s="177" t="s">
        <v>674</v>
      </c>
      <c r="Z8692" s="177" t="s">
        <v>579</v>
      </c>
      <c r="AA8692" s="177" t="s">
        <v>1190</v>
      </c>
      <c r="AC8692" s="177" t="s">
        <v>2941</v>
      </c>
      <c r="AD8692" s="177" t="s">
        <v>30276</v>
      </c>
      <c r="AE8692" s="177" t="s">
        <v>524</v>
      </c>
      <c r="AQ8692" s="177"/>
      <c r="AT8692" s="177"/>
      <c r="AU8692" s="177"/>
      <c r="AV8692" s="177"/>
      <c r="AW8692" s="177"/>
    </row>
    <row r="8693" spans="1:59">
      <c r="A8693" s="170" t="s">
        <v>30206</v>
      </c>
      <c r="B8693" s="177" t="s">
        <v>30207</v>
      </c>
      <c r="D8693" s="177" t="s">
        <v>508</v>
      </c>
      <c r="E8693" s="177" t="s">
        <v>1166</v>
      </c>
      <c r="F8693" s="177" t="s">
        <v>30277</v>
      </c>
      <c r="I8693" s="177" t="s">
        <v>1979</v>
      </c>
      <c r="J8693" s="178">
        <v>41099</v>
      </c>
      <c r="K8693" s="178">
        <v>41099</v>
      </c>
      <c r="L8693" s="177" t="s">
        <v>513</v>
      </c>
      <c r="M8693" s="177" t="s">
        <v>30234</v>
      </c>
      <c r="N8693" s="177" t="s">
        <v>30209</v>
      </c>
      <c r="O8693" s="177" t="s">
        <v>195</v>
      </c>
      <c r="R8693" s="177" t="s">
        <v>600</v>
      </c>
      <c r="S8693" s="177" t="s">
        <v>1003</v>
      </c>
      <c r="T8693" s="177" t="s">
        <v>822</v>
      </c>
      <c r="U8693" s="177" t="s">
        <v>579</v>
      </c>
      <c r="V8693" s="177" t="s">
        <v>655</v>
      </c>
      <c r="W8693" s="177" t="s">
        <v>521</v>
      </c>
      <c r="X8693" s="177" t="s">
        <v>692</v>
      </c>
      <c r="Z8693" s="177" t="s">
        <v>579</v>
      </c>
      <c r="AA8693" s="177" t="s">
        <v>30278</v>
      </c>
      <c r="AB8693" s="177" t="s">
        <v>30279</v>
      </c>
      <c r="AC8693" s="177" t="s">
        <v>2941</v>
      </c>
      <c r="AD8693" s="177" t="s">
        <v>29008</v>
      </c>
      <c r="AE8693" s="177" t="s">
        <v>524</v>
      </c>
      <c r="AQ8693" s="177" t="s">
        <v>5277</v>
      </c>
      <c r="AT8693" s="177"/>
      <c r="AU8693" s="177"/>
      <c r="AV8693" s="177"/>
      <c r="AW8693" s="177"/>
    </row>
    <row r="8694" spans="1:59">
      <c r="A8694" s="170" t="s">
        <v>30206</v>
      </c>
      <c r="B8694" s="177" t="s">
        <v>30207</v>
      </c>
      <c r="D8694" s="177" t="s">
        <v>508</v>
      </c>
      <c r="E8694" s="177" t="s">
        <v>1175</v>
      </c>
      <c r="F8694" s="177" t="s">
        <v>30280</v>
      </c>
      <c r="I8694" s="177" t="s">
        <v>1979</v>
      </c>
      <c r="J8694" s="178">
        <v>41099</v>
      </c>
      <c r="K8694" s="178">
        <v>41099</v>
      </c>
      <c r="L8694" s="177" t="s">
        <v>550</v>
      </c>
      <c r="M8694" s="177" t="s">
        <v>30209</v>
      </c>
      <c r="N8694" s="177" t="s">
        <v>30209</v>
      </c>
      <c r="O8694" s="177" t="s">
        <v>195</v>
      </c>
      <c r="P8694" s="177" t="s">
        <v>1023</v>
      </c>
      <c r="Q8694" s="177" t="s">
        <v>1821</v>
      </c>
      <c r="R8694" s="177" t="s">
        <v>600</v>
      </c>
      <c r="S8694" s="177" t="s">
        <v>601</v>
      </c>
      <c r="T8694" s="177" t="s">
        <v>764</v>
      </c>
      <c r="U8694" s="177" t="s">
        <v>646</v>
      </c>
      <c r="V8694" s="177" t="s">
        <v>672</v>
      </c>
      <c r="W8694" s="177" t="s">
        <v>3559</v>
      </c>
      <c r="X8694" s="177" t="s">
        <v>890</v>
      </c>
      <c r="Y8694" s="177" t="s">
        <v>891</v>
      </c>
      <c r="Z8694" s="177" t="s">
        <v>646</v>
      </c>
      <c r="AA8694" s="177" t="s">
        <v>675</v>
      </c>
      <c r="AB8694" s="177" t="s">
        <v>751</v>
      </c>
      <c r="AC8694" s="177" t="s">
        <v>5892</v>
      </c>
      <c r="AD8694" s="177" t="s">
        <v>30281</v>
      </c>
      <c r="AE8694" s="177" t="s">
        <v>870</v>
      </c>
      <c r="AQ8694" s="177"/>
      <c r="AT8694" s="177"/>
      <c r="AU8694" s="177"/>
      <c r="AV8694" s="177"/>
      <c r="AW8694" s="177"/>
    </row>
    <row r="8695" spans="1:59">
      <c r="A8695" s="170" t="s">
        <v>30206</v>
      </c>
      <c r="B8695" s="177" t="s">
        <v>30207</v>
      </c>
      <c r="D8695" s="177" t="s">
        <v>508</v>
      </c>
      <c r="E8695" s="177" t="s">
        <v>1774</v>
      </c>
      <c r="F8695" s="177" t="s">
        <v>30282</v>
      </c>
      <c r="I8695" s="177" t="s">
        <v>1979</v>
      </c>
      <c r="J8695" s="178">
        <v>41099</v>
      </c>
      <c r="K8695" s="178">
        <v>41099</v>
      </c>
      <c r="L8695" s="177" t="s">
        <v>550</v>
      </c>
      <c r="M8695" s="177" t="s">
        <v>30209</v>
      </c>
      <c r="N8695" s="177" t="s">
        <v>30209</v>
      </c>
      <c r="O8695" s="177" t="s">
        <v>195</v>
      </c>
      <c r="P8695" s="177" t="s">
        <v>1193</v>
      </c>
      <c r="Q8695" s="177" t="s">
        <v>1821</v>
      </c>
      <c r="R8695" s="177" t="s">
        <v>600</v>
      </c>
      <c r="S8695" s="177" t="s">
        <v>601</v>
      </c>
      <c r="T8695" s="177" t="s">
        <v>1715</v>
      </c>
      <c r="U8695" s="177" t="s">
        <v>712</v>
      </c>
      <c r="V8695" s="177" t="s">
        <v>2588</v>
      </c>
      <c r="W8695" s="177" t="s">
        <v>1788</v>
      </c>
      <c r="X8695" s="177" t="s">
        <v>2589</v>
      </c>
      <c r="Y8695" s="177" t="s">
        <v>674</v>
      </c>
      <c r="Z8695" s="177" t="s">
        <v>712</v>
      </c>
      <c r="AA8695" s="177" t="s">
        <v>3002</v>
      </c>
      <c r="AC8695" s="177" t="s">
        <v>2941</v>
      </c>
      <c r="AD8695" s="177" t="s">
        <v>30283</v>
      </c>
      <c r="AE8695" s="177" t="s">
        <v>524</v>
      </c>
      <c r="AQ8695" s="177"/>
      <c r="AT8695" s="177"/>
      <c r="AU8695" s="177"/>
      <c r="AV8695" s="177"/>
      <c r="AW8695" s="177"/>
    </row>
    <row r="8696" spans="1:59">
      <c r="A8696" s="170" t="s">
        <v>30206</v>
      </c>
      <c r="B8696" s="177" t="s">
        <v>30207</v>
      </c>
      <c r="D8696" s="177" t="s">
        <v>508</v>
      </c>
      <c r="E8696" s="177" t="s">
        <v>1181</v>
      </c>
      <c r="F8696" s="177" t="s">
        <v>30284</v>
      </c>
      <c r="I8696" s="177" t="s">
        <v>1979</v>
      </c>
      <c r="J8696" s="178">
        <v>41099</v>
      </c>
      <c r="K8696" s="178">
        <v>41099</v>
      </c>
      <c r="L8696" s="177" t="s">
        <v>550</v>
      </c>
      <c r="M8696" s="177" t="s">
        <v>30209</v>
      </c>
      <c r="N8696" s="177" t="s">
        <v>30209</v>
      </c>
      <c r="O8696" s="177" t="s">
        <v>195</v>
      </c>
      <c r="P8696" s="177" t="s">
        <v>1816</v>
      </c>
      <c r="Q8696" s="177" t="s">
        <v>1821</v>
      </c>
      <c r="R8696" s="177" t="s">
        <v>600</v>
      </c>
      <c r="S8696" s="177" t="s">
        <v>601</v>
      </c>
      <c r="T8696" s="177" t="s">
        <v>2823</v>
      </c>
      <c r="U8696" s="177" t="s">
        <v>712</v>
      </c>
      <c r="V8696" s="177" t="s">
        <v>3553</v>
      </c>
      <c r="X8696" s="177" t="s">
        <v>890</v>
      </c>
      <c r="Y8696" s="177" t="s">
        <v>891</v>
      </c>
      <c r="Z8696" s="177" t="s">
        <v>712</v>
      </c>
      <c r="AA8696" s="177" t="s">
        <v>3554</v>
      </c>
      <c r="AC8696" s="177" t="s">
        <v>5881</v>
      </c>
      <c r="AD8696" s="177" t="s">
        <v>30285</v>
      </c>
      <c r="AE8696" s="177" t="s">
        <v>524</v>
      </c>
      <c r="AQ8696" s="177"/>
      <c r="AT8696" s="177"/>
      <c r="AU8696" s="177"/>
      <c r="AV8696" s="177"/>
      <c r="AW8696" s="177"/>
    </row>
    <row r="8697" spans="1:59">
      <c r="A8697" s="170" t="s">
        <v>30206</v>
      </c>
      <c r="B8697" s="177" t="s">
        <v>30207</v>
      </c>
      <c r="D8697" s="177" t="s">
        <v>508</v>
      </c>
      <c r="E8697" s="177" t="s">
        <v>760</v>
      </c>
      <c r="F8697" s="177" t="s">
        <v>30286</v>
      </c>
      <c r="I8697" s="177" t="s">
        <v>1979</v>
      </c>
      <c r="J8697" s="178">
        <v>41099</v>
      </c>
      <c r="K8697" s="178">
        <v>41099</v>
      </c>
      <c r="L8697" s="177" t="s">
        <v>550</v>
      </c>
      <c r="M8697" s="177" t="s">
        <v>30209</v>
      </c>
      <c r="N8697" s="177" t="s">
        <v>30209</v>
      </c>
      <c r="O8697" s="177" t="s">
        <v>195</v>
      </c>
      <c r="P8697" s="177" t="s">
        <v>1193</v>
      </c>
      <c r="Q8697" s="177" t="s">
        <v>1821</v>
      </c>
      <c r="R8697" s="177" t="s">
        <v>600</v>
      </c>
      <c r="S8697" s="177" t="s">
        <v>601</v>
      </c>
      <c r="T8697" s="177" t="s">
        <v>2823</v>
      </c>
      <c r="U8697" s="177" t="s">
        <v>712</v>
      </c>
      <c r="V8697" s="177" t="s">
        <v>3553</v>
      </c>
      <c r="X8697" s="177" t="s">
        <v>890</v>
      </c>
      <c r="Y8697" s="177" t="s">
        <v>891</v>
      </c>
      <c r="Z8697" s="177" t="s">
        <v>712</v>
      </c>
      <c r="AA8697" s="177" t="s">
        <v>3554</v>
      </c>
      <c r="AC8697" s="177" t="s">
        <v>5931</v>
      </c>
      <c r="AD8697" s="177" t="s">
        <v>30287</v>
      </c>
      <c r="AE8697" s="177" t="s">
        <v>526</v>
      </c>
      <c r="AQ8697" s="177"/>
      <c r="AT8697" s="177"/>
      <c r="AU8697" s="177"/>
      <c r="AV8697" s="177"/>
      <c r="AW8697" s="177"/>
    </row>
    <row r="8698" spans="1:59">
      <c r="A8698" s="170" t="s">
        <v>30206</v>
      </c>
      <c r="B8698" s="177" t="s">
        <v>30207</v>
      </c>
      <c r="D8698" s="177" t="s">
        <v>508</v>
      </c>
      <c r="E8698" s="177" t="s">
        <v>770</v>
      </c>
      <c r="F8698" s="177" t="s">
        <v>30288</v>
      </c>
      <c r="I8698" s="177" t="s">
        <v>1979</v>
      </c>
      <c r="J8698" s="178">
        <v>41099</v>
      </c>
      <c r="K8698" s="178">
        <v>41099</v>
      </c>
      <c r="L8698" s="177" t="s">
        <v>513</v>
      </c>
      <c r="M8698" s="177" t="s">
        <v>30234</v>
      </c>
      <c r="N8698" s="177" t="s">
        <v>30209</v>
      </c>
      <c r="O8698" s="177" t="s">
        <v>355</v>
      </c>
      <c r="R8698" s="177" t="s">
        <v>355</v>
      </c>
      <c r="S8698" s="177" t="s">
        <v>646</v>
      </c>
      <c r="T8698" s="177" t="s">
        <v>512</v>
      </c>
      <c r="U8698" s="177" t="s">
        <v>646</v>
      </c>
      <c r="V8698" s="177" t="s">
        <v>805</v>
      </c>
      <c r="W8698" s="177" t="s">
        <v>23128</v>
      </c>
      <c r="X8698" s="177" t="s">
        <v>30289</v>
      </c>
      <c r="Y8698" s="177" t="s">
        <v>526</v>
      </c>
      <c r="Z8698" s="177" t="s">
        <v>805</v>
      </c>
      <c r="AA8698" s="177" t="s">
        <v>23128</v>
      </c>
      <c r="AB8698" s="177" t="s">
        <v>30290</v>
      </c>
      <c r="AC8698" s="177" t="s">
        <v>526</v>
      </c>
      <c r="AQ8698" s="177"/>
      <c r="AT8698" s="177"/>
      <c r="AU8698" s="177"/>
      <c r="AV8698" s="177"/>
      <c r="AW8698" s="177"/>
    </row>
    <row r="8699" spans="1:59">
      <c r="A8699" s="170" t="s">
        <v>30206</v>
      </c>
      <c r="B8699" s="177" t="s">
        <v>30207</v>
      </c>
      <c r="D8699" s="177" t="s">
        <v>508</v>
      </c>
      <c r="E8699" s="177" t="s">
        <v>1200</v>
      </c>
      <c r="F8699" s="177" t="s">
        <v>30291</v>
      </c>
      <c r="I8699" s="177" t="s">
        <v>1979</v>
      </c>
      <c r="J8699" s="178">
        <v>41099</v>
      </c>
      <c r="K8699" s="178">
        <v>41099</v>
      </c>
      <c r="L8699" s="177" t="s">
        <v>550</v>
      </c>
      <c r="M8699" s="177" t="s">
        <v>30209</v>
      </c>
      <c r="N8699" s="177" t="s">
        <v>30209</v>
      </c>
      <c r="O8699" s="177" t="s">
        <v>195</v>
      </c>
      <c r="P8699" s="177" t="s">
        <v>1193</v>
      </c>
      <c r="Q8699" s="177" t="s">
        <v>2740</v>
      </c>
      <c r="R8699" s="177" t="s">
        <v>600</v>
      </c>
      <c r="S8699" s="177" t="s">
        <v>601</v>
      </c>
      <c r="T8699" s="177" t="s">
        <v>1565</v>
      </c>
      <c r="U8699" s="177" t="s">
        <v>739</v>
      </c>
      <c r="V8699" s="177" t="s">
        <v>1445</v>
      </c>
      <c r="X8699" s="177" t="s">
        <v>890</v>
      </c>
      <c r="Y8699" s="177" t="s">
        <v>891</v>
      </c>
      <c r="Z8699" s="177" t="s">
        <v>739</v>
      </c>
      <c r="AA8699" s="177" t="s">
        <v>1812</v>
      </c>
      <c r="AC8699" s="177" t="s">
        <v>5892</v>
      </c>
      <c r="AD8699" s="177" t="s">
        <v>30292</v>
      </c>
      <c r="AE8699" s="177" t="s">
        <v>870</v>
      </c>
      <c r="AQ8699" s="177"/>
      <c r="AT8699" s="177"/>
      <c r="AU8699" s="177"/>
      <c r="AV8699" s="177"/>
      <c r="AW8699" s="177"/>
    </row>
    <row r="8700" spans="1:59">
      <c r="A8700" s="170" t="s">
        <v>30206</v>
      </c>
      <c r="B8700" s="177" t="s">
        <v>30207</v>
      </c>
      <c r="D8700" s="177" t="s">
        <v>508</v>
      </c>
      <c r="E8700" s="177" t="s">
        <v>1206</v>
      </c>
      <c r="F8700" s="177" t="s">
        <v>30293</v>
      </c>
      <c r="I8700" s="177" t="s">
        <v>1979</v>
      </c>
      <c r="J8700" s="178">
        <v>41099</v>
      </c>
      <c r="K8700" s="178">
        <v>41099</v>
      </c>
      <c r="L8700" s="177" t="s">
        <v>550</v>
      </c>
      <c r="M8700" s="177" t="s">
        <v>30209</v>
      </c>
      <c r="N8700" s="177" t="s">
        <v>30209</v>
      </c>
      <c r="O8700" s="177" t="s">
        <v>195</v>
      </c>
      <c r="P8700" s="177" t="s">
        <v>1816</v>
      </c>
      <c r="Q8700" s="177" t="s">
        <v>2740</v>
      </c>
      <c r="R8700" s="177" t="s">
        <v>600</v>
      </c>
      <c r="S8700" s="177" t="s">
        <v>601</v>
      </c>
      <c r="T8700" s="177" t="s">
        <v>702</v>
      </c>
      <c r="U8700" s="177" t="s">
        <v>739</v>
      </c>
      <c r="V8700" s="177" t="s">
        <v>655</v>
      </c>
      <c r="X8700" s="177" t="s">
        <v>890</v>
      </c>
      <c r="Y8700" s="177" t="s">
        <v>891</v>
      </c>
      <c r="Z8700" s="177" t="s">
        <v>739</v>
      </c>
      <c r="AA8700" s="177" t="s">
        <v>6318</v>
      </c>
      <c r="AC8700" s="177" t="s">
        <v>5881</v>
      </c>
      <c r="AD8700" s="177" t="s">
        <v>30294</v>
      </c>
      <c r="AE8700" s="177" t="s">
        <v>524</v>
      </c>
      <c r="AQ8700" s="177"/>
      <c r="AT8700" s="177"/>
      <c r="AU8700" s="177"/>
      <c r="AV8700" s="177"/>
      <c r="AW8700" s="177"/>
    </row>
    <row r="8701" spans="1:59">
      <c r="A8701" s="170" t="s">
        <v>30206</v>
      </c>
      <c r="B8701" s="177" t="s">
        <v>30207</v>
      </c>
      <c r="D8701" s="177" t="s">
        <v>508</v>
      </c>
      <c r="E8701" s="177" t="s">
        <v>1219</v>
      </c>
      <c r="F8701" s="177" t="s">
        <v>30295</v>
      </c>
      <c r="I8701" s="177" t="s">
        <v>1979</v>
      </c>
      <c r="J8701" s="178">
        <v>41099</v>
      </c>
      <c r="K8701" s="178">
        <v>41099</v>
      </c>
      <c r="L8701" s="177" t="s">
        <v>550</v>
      </c>
      <c r="M8701" s="177" t="s">
        <v>30209</v>
      </c>
      <c r="N8701" s="177" t="s">
        <v>30209</v>
      </c>
      <c r="O8701" s="177" t="s">
        <v>195</v>
      </c>
      <c r="P8701" s="177" t="s">
        <v>1023</v>
      </c>
      <c r="Q8701" s="177" t="s">
        <v>1188</v>
      </c>
      <c r="R8701" s="177" t="s">
        <v>600</v>
      </c>
      <c r="S8701" s="177" t="s">
        <v>601</v>
      </c>
      <c r="T8701" s="177" t="s">
        <v>555</v>
      </c>
      <c r="U8701" s="177" t="s">
        <v>712</v>
      </c>
      <c r="V8701" s="177" t="s">
        <v>2367</v>
      </c>
      <c r="X8701" s="177" t="s">
        <v>943</v>
      </c>
      <c r="Y8701" s="177" t="s">
        <v>674</v>
      </c>
      <c r="Z8701" s="177" t="s">
        <v>712</v>
      </c>
      <c r="AA8701" s="177" t="s">
        <v>1399</v>
      </c>
      <c r="AC8701" s="177" t="s">
        <v>5892</v>
      </c>
      <c r="AD8701" s="177" t="s">
        <v>30296</v>
      </c>
      <c r="AE8701" s="177" t="s">
        <v>870</v>
      </c>
      <c r="AQ8701" s="177"/>
      <c r="AT8701" s="177"/>
      <c r="AU8701" s="177"/>
      <c r="AV8701" s="177"/>
      <c r="AW8701" s="177"/>
    </row>
    <row r="8702" spans="1:59">
      <c r="A8702" s="170" t="s">
        <v>30206</v>
      </c>
      <c r="B8702" s="177" t="s">
        <v>30207</v>
      </c>
      <c r="D8702" s="177" t="s">
        <v>508</v>
      </c>
      <c r="E8702" s="177" t="s">
        <v>1225</v>
      </c>
      <c r="F8702" s="177" t="s">
        <v>30297</v>
      </c>
      <c r="I8702" s="177" t="s">
        <v>1979</v>
      </c>
      <c r="J8702" s="178">
        <v>41099</v>
      </c>
      <c r="K8702" s="178">
        <v>41099</v>
      </c>
      <c r="L8702" s="177" t="s">
        <v>550</v>
      </c>
      <c r="M8702" s="177" t="s">
        <v>30209</v>
      </c>
      <c r="N8702" s="177" t="s">
        <v>30209</v>
      </c>
      <c r="O8702" s="177" t="s">
        <v>195</v>
      </c>
      <c r="P8702" s="177" t="s">
        <v>1023</v>
      </c>
      <c r="Q8702" s="177" t="s">
        <v>1188</v>
      </c>
      <c r="R8702" s="177" t="s">
        <v>600</v>
      </c>
      <c r="S8702" s="177" t="s">
        <v>601</v>
      </c>
      <c r="T8702" s="177" t="s">
        <v>781</v>
      </c>
      <c r="U8702" s="177" t="s">
        <v>739</v>
      </c>
      <c r="V8702" s="177" t="s">
        <v>713</v>
      </c>
      <c r="W8702" s="177" t="s">
        <v>2465</v>
      </c>
      <c r="X8702" s="177" t="s">
        <v>943</v>
      </c>
      <c r="Y8702" s="177" t="s">
        <v>674</v>
      </c>
      <c r="Z8702" s="177" t="s">
        <v>739</v>
      </c>
      <c r="AA8702" s="177" t="s">
        <v>715</v>
      </c>
      <c r="AB8702" s="177" t="s">
        <v>751</v>
      </c>
      <c r="AC8702" s="177" t="s">
        <v>5931</v>
      </c>
      <c r="AD8702" s="177" t="s">
        <v>30298</v>
      </c>
      <c r="AE8702" s="177" t="s">
        <v>526</v>
      </c>
      <c r="AQ8702" s="177"/>
      <c r="AT8702" s="177"/>
      <c r="AU8702" s="177"/>
      <c r="AV8702" s="177"/>
      <c r="AW8702" s="177"/>
    </row>
    <row r="8703" spans="1:59">
      <c r="A8703" s="170" t="s">
        <v>30206</v>
      </c>
      <c r="B8703" s="177" t="s">
        <v>30207</v>
      </c>
      <c r="D8703" s="177" t="s">
        <v>508</v>
      </c>
      <c r="E8703" s="177" t="s">
        <v>1231</v>
      </c>
      <c r="F8703" s="177" t="s">
        <v>30299</v>
      </c>
      <c r="I8703" s="177" t="s">
        <v>1979</v>
      </c>
      <c r="J8703" s="178">
        <v>41099</v>
      </c>
      <c r="K8703" s="178">
        <v>41099</v>
      </c>
      <c r="L8703" s="177" t="s">
        <v>550</v>
      </c>
      <c r="M8703" s="177" t="s">
        <v>30209</v>
      </c>
      <c r="N8703" s="177" t="s">
        <v>30209</v>
      </c>
      <c r="O8703" s="177" t="s">
        <v>195</v>
      </c>
      <c r="P8703" s="177" t="s">
        <v>1023</v>
      </c>
      <c r="Q8703" s="177" t="s">
        <v>1188</v>
      </c>
      <c r="R8703" s="177" t="s">
        <v>600</v>
      </c>
      <c r="S8703" s="177" t="s">
        <v>601</v>
      </c>
      <c r="T8703" s="177" t="s">
        <v>602</v>
      </c>
      <c r="U8703" s="177" t="s">
        <v>739</v>
      </c>
      <c r="V8703" s="177" t="s">
        <v>2831</v>
      </c>
      <c r="W8703" s="177" t="s">
        <v>1393</v>
      </c>
      <c r="X8703" s="177" t="s">
        <v>943</v>
      </c>
      <c r="Y8703" s="177" t="s">
        <v>674</v>
      </c>
      <c r="Z8703" s="177" t="s">
        <v>739</v>
      </c>
      <c r="AA8703" s="177" t="s">
        <v>1170</v>
      </c>
      <c r="AB8703" s="177" t="s">
        <v>751</v>
      </c>
      <c r="AC8703" s="177" t="s">
        <v>5931</v>
      </c>
      <c r="AD8703" s="177" t="s">
        <v>30300</v>
      </c>
      <c r="AE8703" s="177" t="s">
        <v>526</v>
      </c>
      <c r="AQ8703" s="177"/>
      <c r="AT8703" s="177"/>
      <c r="AU8703" s="177"/>
      <c r="AV8703" s="177"/>
      <c r="AW8703" s="177"/>
    </row>
    <row r="8704" spans="1:59">
      <c r="A8704" s="170" t="s">
        <v>30206</v>
      </c>
      <c r="B8704" s="177" t="s">
        <v>30207</v>
      </c>
      <c r="D8704" s="177" t="s">
        <v>508</v>
      </c>
      <c r="E8704" s="177" t="s">
        <v>1236</v>
      </c>
      <c r="F8704" s="177" t="s">
        <v>30301</v>
      </c>
      <c r="I8704" s="177" t="s">
        <v>1979</v>
      </c>
      <c r="J8704" s="178">
        <v>41099</v>
      </c>
      <c r="K8704" s="178">
        <v>41099</v>
      </c>
      <c r="L8704" s="177" t="s">
        <v>1307</v>
      </c>
      <c r="M8704" s="177" t="s">
        <v>30209</v>
      </c>
      <c r="N8704" s="177" t="s">
        <v>30209</v>
      </c>
      <c r="O8704" s="177" t="s">
        <v>295</v>
      </c>
      <c r="R8704" s="177" t="s">
        <v>1308</v>
      </c>
      <c r="S8704" s="177" t="s">
        <v>30302</v>
      </c>
      <c r="T8704" s="177" t="s">
        <v>690</v>
      </c>
      <c r="U8704" s="177" t="s">
        <v>739</v>
      </c>
      <c r="V8704" s="177" t="s">
        <v>7329</v>
      </c>
      <c r="W8704" s="177" t="s">
        <v>3732</v>
      </c>
      <c r="Y8704" s="177" t="s">
        <v>526</v>
      </c>
      <c r="Z8704" s="177" t="s">
        <v>11932</v>
      </c>
      <c r="AA8704" s="177" t="s">
        <v>5736</v>
      </c>
      <c r="AB8704" s="177" t="s">
        <v>13088</v>
      </c>
      <c r="AC8704" s="177" t="s">
        <v>1315</v>
      </c>
      <c r="AD8704" s="177" t="s">
        <v>1316</v>
      </c>
      <c r="AE8704" s="177" t="s">
        <v>7912</v>
      </c>
      <c r="AF8704" s="177" t="s">
        <v>30303</v>
      </c>
      <c r="AQ8704" s="177" t="s">
        <v>30304</v>
      </c>
      <c r="AT8704" s="177"/>
      <c r="AU8704" s="177"/>
      <c r="AV8704" s="177"/>
      <c r="AW8704" s="177"/>
    </row>
    <row r="8705" spans="1:71">
      <c r="A8705" s="170" t="s">
        <v>30206</v>
      </c>
      <c r="B8705" s="177" t="s">
        <v>30207</v>
      </c>
      <c r="D8705" s="177" t="s">
        <v>508</v>
      </c>
      <c r="E8705" s="177" t="s">
        <v>1242</v>
      </c>
      <c r="F8705" s="177" t="s">
        <v>30305</v>
      </c>
      <c r="I8705" s="177" t="s">
        <v>1979</v>
      </c>
      <c r="J8705" s="178">
        <v>41099</v>
      </c>
      <c r="K8705" s="178">
        <v>41099</v>
      </c>
      <c r="L8705" s="177" t="s">
        <v>550</v>
      </c>
      <c r="M8705" s="177" t="s">
        <v>30209</v>
      </c>
      <c r="N8705" s="177" t="s">
        <v>30209</v>
      </c>
      <c r="O8705" s="177" t="s">
        <v>195</v>
      </c>
      <c r="P8705" s="177" t="s">
        <v>552</v>
      </c>
      <c r="Q8705" s="177" t="s">
        <v>888</v>
      </c>
      <c r="R8705" s="177" t="s">
        <v>600</v>
      </c>
      <c r="S8705" s="177" t="s">
        <v>601</v>
      </c>
      <c r="T8705" s="177" t="s">
        <v>832</v>
      </c>
      <c r="U8705" s="177" t="s">
        <v>702</v>
      </c>
      <c r="V8705" s="177" t="s">
        <v>2367</v>
      </c>
      <c r="W8705" s="177" t="s">
        <v>2465</v>
      </c>
      <c r="X8705" s="177" t="s">
        <v>943</v>
      </c>
      <c r="Y8705" s="177" t="s">
        <v>674</v>
      </c>
      <c r="Z8705" s="177" t="s">
        <v>702</v>
      </c>
      <c r="AA8705" s="177" t="s">
        <v>1399</v>
      </c>
      <c r="AB8705" s="177" t="s">
        <v>751</v>
      </c>
      <c r="AC8705" s="177" t="s">
        <v>20817</v>
      </c>
      <c r="AD8705" s="177" t="s">
        <v>30306</v>
      </c>
      <c r="AE8705" s="177" t="s">
        <v>583</v>
      </c>
      <c r="AQ8705" s="177"/>
      <c r="AT8705" s="177"/>
      <c r="AU8705" s="177"/>
      <c r="AV8705" s="177"/>
      <c r="AW8705" s="177"/>
    </row>
    <row r="8706" spans="1:71">
      <c r="A8706" s="170" t="s">
        <v>30206</v>
      </c>
      <c r="B8706" s="177" t="s">
        <v>30207</v>
      </c>
      <c r="D8706" s="177" t="s">
        <v>508</v>
      </c>
      <c r="E8706" s="177" t="s">
        <v>1246</v>
      </c>
      <c r="F8706" s="177" t="s">
        <v>30307</v>
      </c>
      <c r="I8706" s="177" t="s">
        <v>1979</v>
      </c>
      <c r="J8706" s="178">
        <v>41099</v>
      </c>
      <c r="K8706" s="178">
        <v>41099</v>
      </c>
      <c r="L8706" s="177" t="s">
        <v>550</v>
      </c>
      <c r="M8706" s="177" t="s">
        <v>30209</v>
      </c>
      <c r="N8706" s="177" t="s">
        <v>30209</v>
      </c>
      <c r="O8706" s="177" t="s">
        <v>195</v>
      </c>
      <c r="P8706" s="177" t="s">
        <v>887</v>
      </c>
      <c r="Q8706" s="177" t="s">
        <v>888</v>
      </c>
      <c r="R8706" s="177" t="s">
        <v>600</v>
      </c>
      <c r="S8706" s="177" t="s">
        <v>601</v>
      </c>
      <c r="T8706" s="177" t="s">
        <v>646</v>
      </c>
      <c r="U8706" s="177" t="s">
        <v>702</v>
      </c>
      <c r="V8706" s="177" t="s">
        <v>2024</v>
      </c>
      <c r="X8706" s="177" t="s">
        <v>943</v>
      </c>
      <c r="Y8706" s="177" t="s">
        <v>674</v>
      </c>
      <c r="Z8706" s="177" t="s">
        <v>702</v>
      </c>
      <c r="AA8706" s="177" t="s">
        <v>1084</v>
      </c>
      <c r="AC8706" s="177" t="s">
        <v>5936</v>
      </c>
      <c r="AD8706" s="177" t="s">
        <v>30308</v>
      </c>
      <c r="AE8706" s="177" t="s">
        <v>524</v>
      </c>
      <c r="AQ8706" s="177"/>
      <c r="AT8706" s="177"/>
      <c r="AU8706" s="177"/>
      <c r="AV8706" s="177"/>
      <c r="AW8706" s="177"/>
    </row>
    <row r="8707" spans="1:71">
      <c r="A8707" s="170" t="s">
        <v>30206</v>
      </c>
      <c r="B8707" s="177" t="s">
        <v>30207</v>
      </c>
      <c r="D8707" s="177" t="s">
        <v>508</v>
      </c>
      <c r="E8707" s="177" t="s">
        <v>1252</v>
      </c>
      <c r="F8707" s="177" t="s">
        <v>30309</v>
      </c>
      <c r="I8707" s="177" t="s">
        <v>1979</v>
      </c>
      <c r="J8707" s="178">
        <v>41099</v>
      </c>
      <c r="K8707" s="178">
        <v>41099</v>
      </c>
      <c r="L8707" s="177" t="s">
        <v>550</v>
      </c>
      <c r="M8707" s="177" t="s">
        <v>30209</v>
      </c>
      <c r="N8707" s="177" t="s">
        <v>30209</v>
      </c>
      <c r="O8707" s="177" t="s">
        <v>280</v>
      </c>
      <c r="R8707" s="177" t="s">
        <v>700</v>
      </c>
      <c r="S8707" s="177" t="s">
        <v>701</v>
      </c>
      <c r="U8707" s="177" t="s">
        <v>702</v>
      </c>
      <c r="AQ8707" s="177" t="s">
        <v>695</v>
      </c>
      <c r="AT8707" s="177"/>
      <c r="AU8707" s="177"/>
      <c r="AV8707" s="177"/>
      <c r="AW8707" s="177"/>
    </row>
    <row r="8708" spans="1:71">
      <c r="A8708" s="170" t="s">
        <v>30206</v>
      </c>
      <c r="B8708" s="177" t="s">
        <v>30207</v>
      </c>
      <c r="D8708" s="177" t="s">
        <v>508</v>
      </c>
      <c r="E8708" s="177" t="s">
        <v>1264</v>
      </c>
      <c r="F8708" s="177" t="s">
        <v>30310</v>
      </c>
      <c r="I8708" s="177" t="s">
        <v>1979</v>
      </c>
      <c r="J8708" s="178">
        <v>41099</v>
      </c>
      <c r="K8708" s="178">
        <v>41099</v>
      </c>
      <c r="L8708" s="177" t="s">
        <v>550</v>
      </c>
      <c r="M8708" s="177" t="s">
        <v>30209</v>
      </c>
      <c r="N8708" s="177" t="s">
        <v>30209</v>
      </c>
      <c r="O8708" s="177" t="s">
        <v>195</v>
      </c>
      <c r="P8708" s="177" t="s">
        <v>1023</v>
      </c>
      <c r="Q8708" s="177" t="s">
        <v>1361</v>
      </c>
      <c r="R8708" s="177" t="s">
        <v>600</v>
      </c>
      <c r="S8708" s="177" t="s">
        <v>601</v>
      </c>
      <c r="T8708" s="177" t="s">
        <v>702</v>
      </c>
      <c r="U8708" s="177" t="s">
        <v>739</v>
      </c>
      <c r="V8708" s="177" t="s">
        <v>772</v>
      </c>
      <c r="W8708" s="177" t="s">
        <v>1122</v>
      </c>
      <c r="X8708" s="177" t="s">
        <v>943</v>
      </c>
      <c r="Y8708" s="177" t="s">
        <v>674</v>
      </c>
      <c r="Z8708" s="177" t="s">
        <v>739</v>
      </c>
      <c r="AA8708" s="177" t="s">
        <v>1011</v>
      </c>
      <c r="AC8708" s="177" t="s">
        <v>5892</v>
      </c>
      <c r="AD8708" s="177" t="s">
        <v>30311</v>
      </c>
      <c r="AE8708" s="177" t="s">
        <v>870</v>
      </c>
      <c r="AQ8708" s="177"/>
      <c r="AT8708" s="177"/>
      <c r="AU8708" s="177"/>
      <c r="AV8708" s="177"/>
      <c r="AW8708" s="177"/>
    </row>
    <row r="8709" spans="1:71">
      <c r="A8709" s="170" t="s">
        <v>30206</v>
      </c>
      <c r="B8709" s="177" t="s">
        <v>30207</v>
      </c>
      <c r="D8709" s="177" t="s">
        <v>508</v>
      </c>
      <c r="E8709" s="170" t="s">
        <v>1269</v>
      </c>
      <c r="F8709" s="177" t="s">
        <v>30312</v>
      </c>
      <c r="I8709" s="177" t="s">
        <v>1979</v>
      </c>
      <c r="J8709" s="178">
        <v>41099</v>
      </c>
      <c r="K8709" s="178">
        <v>41099</v>
      </c>
      <c r="L8709" s="177" t="s">
        <v>550</v>
      </c>
      <c r="M8709" s="177" t="s">
        <v>30209</v>
      </c>
      <c r="N8709" s="177" t="s">
        <v>30209</v>
      </c>
      <c r="O8709" s="177" t="s">
        <v>195</v>
      </c>
      <c r="P8709" s="177" t="s">
        <v>1816</v>
      </c>
      <c r="Q8709" s="177" t="s">
        <v>1361</v>
      </c>
      <c r="R8709" s="177" t="s">
        <v>600</v>
      </c>
      <c r="S8709" s="177" t="s">
        <v>601</v>
      </c>
      <c r="T8709" s="177" t="s">
        <v>1169</v>
      </c>
      <c r="U8709" s="177" t="s">
        <v>742</v>
      </c>
      <c r="V8709" s="177" t="s">
        <v>713</v>
      </c>
      <c r="X8709" s="177" t="s">
        <v>943</v>
      </c>
      <c r="Y8709" s="177" t="s">
        <v>674</v>
      </c>
      <c r="Z8709" s="177" t="s">
        <v>742</v>
      </c>
      <c r="AA8709" s="177" t="s">
        <v>715</v>
      </c>
      <c r="AC8709" s="177" t="s">
        <v>5931</v>
      </c>
      <c r="AD8709" s="177" t="s">
        <v>30313</v>
      </c>
      <c r="AE8709" s="177" t="s">
        <v>526</v>
      </c>
      <c r="AQ8709" s="177"/>
      <c r="AT8709" s="177"/>
      <c r="AU8709" s="177"/>
      <c r="AV8709" s="177"/>
      <c r="AW8709" s="177"/>
    </row>
    <row r="8710" spans="1:71">
      <c r="A8710" s="170" t="s">
        <v>30206</v>
      </c>
      <c r="B8710" s="177" t="s">
        <v>30207</v>
      </c>
      <c r="D8710" s="177" t="s">
        <v>508</v>
      </c>
      <c r="E8710" s="177" t="s">
        <v>1286</v>
      </c>
      <c r="F8710" s="177" t="s">
        <v>30314</v>
      </c>
      <c r="I8710" s="177" t="s">
        <v>1979</v>
      </c>
      <c r="J8710" s="178">
        <v>41099</v>
      </c>
      <c r="K8710" s="178">
        <v>41099</v>
      </c>
      <c r="L8710" s="177" t="s">
        <v>550</v>
      </c>
      <c r="M8710" s="177" t="s">
        <v>30209</v>
      </c>
      <c r="N8710" s="177" t="s">
        <v>30209</v>
      </c>
      <c r="O8710" s="177" t="s">
        <v>195</v>
      </c>
      <c r="P8710" s="177" t="s">
        <v>1023</v>
      </c>
      <c r="Q8710" s="177" t="s">
        <v>3706</v>
      </c>
      <c r="R8710" s="177" t="s">
        <v>600</v>
      </c>
      <c r="S8710" s="177" t="s">
        <v>601</v>
      </c>
      <c r="T8710" s="177" t="s">
        <v>1169</v>
      </c>
      <c r="U8710" s="177" t="s">
        <v>739</v>
      </c>
      <c r="V8710" s="177" t="s">
        <v>2802</v>
      </c>
      <c r="W8710" s="177" t="s">
        <v>1122</v>
      </c>
      <c r="X8710" s="177" t="s">
        <v>943</v>
      </c>
      <c r="Y8710" s="177" t="s">
        <v>674</v>
      </c>
      <c r="Z8710" s="177" t="s">
        <v>739</v>
      </c>
      <c r="AA8710" s="177" t="s">
        <v>1434</v>
      </c>
      <c r="AC8710" s="177" t="s">
        <v>20817</v>
      </c>
      <c r="AD8710" s="177" t="s">
        <v>30315</v>
      </c>
      <c r="AE8710" s="177" t="s">
        <v>583</v>
      </c>
      <c r="AQ8710" s="177"/>
      <c r="AT8710" s="177"/>
      <c r="AU8710" s="177"/>
      <c r="AV8710" s="177"/>
      <c r="AW8710" s="177"/>
    </row>
    <row r="8711" spans="1:71">
      <c r="A8711" s="170" t="s">
        <v>30206</v>
      </c>
      <c r="B8711" s="177" t="s">
        <v>30207</v>
      </c>
      <c r="D8711" s="177" t="s">
        <v>508</v>
      </c>
      <c r="E8711" s="177" t="s">
        <v>2745</v>
      </c>
      <c r="F8711" s="177" t="s">
        <v>30316</v>
      </c>
      <c r="I8711" s="177" t="s">
        <v>1979</v>
      </c>
      <c r="J8711" s="178">
        <v>41099</v>
      </c>
      <c r="K8711" s="178">
        <v>41099</v>
      </c>
      <c r="L8711" s="177" t="s">
        <v>550</v>
      </c>
      <c r="M8711" s="177" t="s">
        <v>30209</v>
      </c>
      <c r="N8711" s="177" t="s">
        <v>30209</v>
      </c>
      <c r="O8711" s="177" t="s">
        <v>195</v>
      </c>
      <c r="P8711" s="177" t="s">
        <v>1604</v>
      </c>
      <c r="Q8711" s="177" t="s">
        <v>3706</v>
      </c>
      <c r="R8711" s="177" t="s">
        <v>600</v>
      </c>
      <c r="S8711" s="177" t="s">
        <v>601</v>
      </c>
      <c r="T8711" s="177" t="s">
        <v>1715</v>
      </c>
      <c r="U8711" s="177" t="s">
        <v>739</v>
      </c>
      <c r="V8711" s="177" t="s">
        <v>2424</v>
      </c>
      <c r="X8711" s="177" t="s">
        <v>943</v>
      </c>
      <c r="Y8711" s="177" t="s">
        <v>674</v>
      </c>
      <c r="Z8711" s="177" t="s">
        <v>739</v>
      </c>
      <c r="AA8711" s="177" t="s">
        <v>7881</v>
      </c>
      <c r="AC8711" s="177" t="s">
        <v>2941</v>
      </c>
      <c r="AD8711" s="177" t="s">
        <v>29085</v>
      </c>
      <c r="AE8711" s="177" t="s">
        <v>524</v>
      </c>
      <c r="AQ8711" s="177"/>
      <c r="AT8711" s="177"/>
      <c r="AU8711" s="177"/>
      <c r="AV8711" s="177"/>
      <c r="AW8711" s="177"/>
    </row>
    <row r="8712" spans="1:71">
      <c r="A8712" s="170" t="s">
        <v>30206</v>
      </c>
      <c r="B8712" s="187" t="s">
        <v>30207</v>
      </c>
      <c r="C8712" s="187"/>
      <c r="D8712" s="187" t="s">
        <v>508</v>
      </c>
      <c r="E8712" s="187" t="s">
        <v>1296</v>
      </c>
      <c r="F8712" s="187" t="s">
        <v>30317</v>
      </c>
      <c r="G8712" s="187"/>
      <c r="H8712" s="187"/>
      <c r="I8712" s="187" t="s">
        <v>1979</v>
      </c>
      <c r="J8712" s="192">
        <v>41099</v>
      </c>
      <c r="K8712" s="192">
        <v>41099</v>
      </c>
      <c r="L8712" s="187" t="s">
        <v>550</v>
      </c>
      <c r="M8712" s="187" t="s">
        <v>30209</v>
      </c>
      <c r="N8712" s="187" t="s">
        <v>30209</v>
      </c>
      <c r="O8712" s="187" t="s">
        <v>195</v>
      </c>
      <c r="P8712" s="187"/>
      <c r="Q8712" s="187"/>
      <c r="R8712" s="187" t="s">
        <v>600</v>
      </c>
      <c r="S8712" s="187" t="s">
        <v>601</v>
      </c>
      <c r="T8712" s="187"/>
      <c r="U8712" s="187"/>
      <c r="V8712" s="187"/>
      <c r="W8712" s="187"/>
      <c r="X8712" s="187" t="s">
        <v>943</v>
      </c>
      <c r="Y8712" s="187" t="s">
        <v>674</v>
      </c>
      <c r="Z8712" s="187"/>
      <c r="AA8712" s="187"/>
      <c r="AB8712" s="187"/>
      <c r="AC8712" s="187"/>
      <c r="AD8712" s="187"/>
      <c r="AE8712" s="187"/>
      <c r="AF8712" s="187"/>
      <c r="AG8712" s="187"/>
      <c r="AH8712" s="187"/>
      <c r="AI8712" s="187"/>
      <c r="AJ8712" s="187"/>
      <c r="AK8712" s="187"/>
      <c r="AL8712" s="187"/>
      <c r="AM8712" s="187"/>
      <c r="AN8712" s="187"/>
      <c r="AO8712" s="187"/>
      <c r="AP8712" s="187"/>
      <c r="AQ8712" s="187"/>
      <c r="AR8712" s="187"/>
      <c r="AS8712" s="187"/>
      <c r="AT8712" s="187"/>
      <c r="AU8712" s="187"/>
      <c r="AV8712" s="187"/>
      <c r="AW8712" s="187"/>
      <c r="AX8712" s="187"/>
      <c r="AY8712" s="187"/>
      <c r="AZ8712" s="187"/>
      <c r="BA8712" s="187"/>
      <c r="BB8712" s="187"/>
      <c r="BC8712" s="187"/>
      <c r="BD8712" s="187"/>
      <c r="BE8712" s="187"/>
      <c r="BF8712" s="187"/>
      <c r="BG8712" s="187"/>
      <c r="BH8712" s="187"/>
      <c r="BI8712" s="187"/>
      <c r="BJ8712" s="187"/>
      <c r="BK8712" s="187"/>
      <c r="BL8712" s="187"/>
      <c r="BM8712" s="187"/>
      <c r="BN8712" s="187"/>
      <c r="BO8712" s="187"/>
      <c r="BP8712" s="187"/>
      <c r="BQ8712" s="187"/>
      <c r="BR8712" s="187"/>
      <c r="BS8712" s="187"/>
    </row>
    <row r="8713" spans="1:71">
      <c r="A8713" s="170" t="s">
        <v>30206</v>
      </c>
      <c r="B8713" s="177" t="s">
        <v>30207</v>
      </c>
      <c r="D8713" s="177" t="s">
        <v>508</v>
      </c>
      <c r="E8713" s="170" t="s">
        <v>1305</v>
      </c>
      <c r="F8713" s="177" t="s">
        <v>30318</v>
      </c>
      <c r="I8713" s="177" t="s">
        <v>1979</v>
      </c>
      <c r="J8713" s="178">
        <v>41099</v>
      </c>
      <c r="K8713" s="178">
        <v>41099</v>
      </c>
      <c r="L8713" s="177" t="s">
        <v>550</v>
      </c>
      <c r="M8713" s="177" t="s">
        <v>30209</v>
      </c>
      <c r="N8713" s="177" t="s">
        <v>30209</v>
      </c>
      <c r="O8713" s="177" t="s">
        <v>195</v>
      </c>
      <c r="P8713" s="177" t="s">
        <v>1023</v>
      </c>
      <c r="Q8713" s="177" t="s">
        <v>2464</v>
      </c>
      <c r="R8713" s="177" t="s">
        <v>600</v>
      </c>
      <c r="S8713" s="177" t="s">
        <v>601</v>
      </c>
      <c r="T8713" s="177" t="s">
        <v>702</v>
      </c>
      <c r="U8713" s="177" t="s">
        <v>739</v>
      </c>
      <c r="V8713" s="177" t="s">
        <v>942</v>
      </c>
      <c r="X8713" s="177" t="s">
        <v>943</v>
      </c>
      <c r="Y8713" s="177" t="s">
        <v>674</v>
      </c>
      <c r="Z8713" s="177" t="s">
        <v>739</v>
      </c>
      <c r="AA8713" s="177" t="s">
        <v>944</v>
      </c>
      <c r="AC8713" s="177" t="s">
        <v>20817</v>
      </c>
      <c r="AD8713" s="177" t="s">
        <v>30319</v>
      </c>
      <c r="AE8713" s="177" t="s">
        <v>583</v>
      </c>
      <c r="AQ8713" s="177"/>
      <c r="AT8713" s="177"/>
      <c r="AU8713" s="177"/>
      <c r="AV8713" s="177"/>
      <c r="AW8713" s="177"/>
    </row>
    <row r="8714" spans="1:71">
      <c r="A8714" s="170" t="s">
        <v>30206</v>
      </c>
      <c r="B8714" s="177" t="s">
        <v>30207</v>
      </c>
      <c r="D8714" s="177" t="s">
        <v>508</v>
      </c>
      <c r="E8714" s="170" t="s">
        <v>30320</v>
      </c>
      <c r="F8714" s="177" t="s">
        <v>30321</v>
      </c>
      <c r="I8714" s="177" t="s">
        <v>1979</v>
      </c>
      <c r="J8714" s="178">
        <v>41099</v>
      </c>
      <c r="K8714" s="178">
        <v>41099</v>
      </c>
      <c r="L8714" s="177" t="s">
        <v>550</v>
      </c>
      <c r="M8714" s="177" t="s">
        <v>30209</v>
      </c>
      <c r="N8714" s="177" t="s">
        <v>30209</v>
      </c>
      <c r="O8714" s="177" t="s">
        <v>195</v>
      </c>
      <c r="P8714" s="177" t="s">
        <v>1023</v>
      </c>
      <c r="Q8714" s="177" t="s">
        <v>2464</v>
      </c>
      <c r="R8714" s="177" t="s">
        <v>600</v>
      </c>
      <c r="S8714" s="177" t="s">
        <v>601</v>
      </c>
      <c r="T8714" s="177" t="s">
        <v>2104</v>
      </c>
      <c r="U8714" s="177" t="s">
        <v>712</v>
      </c>
      <c r="V8714" s="177" t="s">
        <v>772</v>
      </c>
      <c r="X8714" s="177" t="s">
        <v>943</v>
      </c>
      <c r="Y8714" s="177" t="s">
        <v>674</v>
      </c>
      <c r="Z8714" s="177" t="s">
        <v>712</v>
      </c>
      <c r="AA8714" s="177" t="s">
        <v>1011</v>
      </c>
      <c r="AC8714" s="177" t="s">
        <v>5892</v>
      </c>
      <c r="AD8714" s="177" t="s">
        <v>30322</v>
      </c>
      <c r="AE8714" s="177" t="s">
        <v>870</v>
      </c>
      <c r="AQ8714" s="177"/>
      <c r="AT8714" s="177"/>
      <c r="AU8714" s="177"/>
      <c r="AV8714" s="177"/>
      <c r="AW8714" s="177"/>
    </row>
    <row r="8715" spans="1:71">
      <c r="A8715" s="170" t="s">
        <v>30206</v>
      </c>
      <c r="B8715" s="177" t="s">
        <v>30207</v>
      </c>
      <c r="D8715" s="177" t="s">
        <v>508</v>
      </c>
      <c r="E8715" s="170" t="s">
        <v>10924</v>
      </c>
      <c r="F8715" s="177" t="s">
        <v>30323</v>
      </c>
      <c r="I8715" s="177" t="s">
        <v>1979</v>
      </c>
      <c r="J8715" s="178">
        <v>41099</v>
      </c>
      <c r="K8715" s="178">
        <v>41099</v>
      </c>
      <c r="L8715" s="177" t="s">
        <v>550</v>
      </c>
      <c r="M8715" s="177" t="s">
        <v>30209</v>
      </c>
      <c r="N8715" s="177" t="s">
        <v>30209</v>
      </c>
      <c r="O8715" s="177" t="s">
        <v>195</v>
      </c>
      <c r="P8715" s="177" t="s">
        <v>589</v>
      </c>
      <c r="Q8715" s="177" t="s">
        <v>2464</v>
      </c>
      <c r="R8715" s="177" t="s">
        <v>600</v>
      </c>
      <c r="S8715" s="177" t="s">
        <v>601</v>
      </c>
      <c r="T8715" s="177" t="s">
        <v>1772</v>
      </c>
      <c r="U8715" s="177" t="s">
        <v>712</v>
      </c>
      <c r="V8715" s="177" t="s">
        <v>2674</v>
      </c>
      <c r="W8715" s="177" t="s">
        <v>1159</v>
      </c>
      <c r="X8715" s="177" t="s">
        <v>943</v>
      </c>
      <c r="Y8715" s="177" t="s">
        <v>674</v>
      </c>
      <c r="Z8715" s="177" t="s">
        <v>712</v>
      </c>
      <c r="AA8715" s="177" t="s">
        <v>2675</v>
      </c>
      <c r="AB8715" s="177" t="s">
        <v>751</v>
      </c>
      <c r="AC8715" s="177" t="s">
        <v>5931</v>
      </c>
      <c r="AD8715" s="177" t="s">
        <v>30324</v>
      </c>
      <c r="AE8715" s="177" t="s">
        <v>526</v>
      </c>
      <c r="AQ8715" s="177"/>
      <c r="AT8715" s="177"/>
      <c r="AU8715" s="177"/>
      <c r="AV8715" s="177"/>
      <c r="AW8715" s="177"/>
    </row>
    <row r="8716" spans="1:71">
      <c r="A8716" s="170" t="s">
        <v>30206</v>
      </c>
      <c r="B8716" s="177" t="s">
        <v>30207</v>
      </c>
      <c r="D8716" s="177" t="s">
        <v>508</v>
      </c>
      <c r="E8716" s="170" t="s">
        <v>20842</v>
      </c>
      <c r="F8716" s="177" t="s">
        <v>30325</v>
      </c>
      <c r="I8716" s="177" t="s">
        <v>1979</v>
      </c>
      <c r="J8716" s="178">
        <v>41099</v>
      </c>
      <c r="K8716" s="178">
        <v>41099</v>
      </c>
      <c r="L8716" s="177" t="s">
        <v>550</v>
      </c>
      <c r="M8716" s="177" t="s">
        <v>30209</v>
      </c>
      <c r="N8716" s="177" t="s">
        <v>30209</v>
      </c>
      <c r="O8716" s="177" t="s">
        <v>195</v>
      </c>
      <c r="P8716" s="177" t="s">
        <v>1193</v>
      </c>
      <c r="Q8716" s="177" t="s">
        <v>2464</v>
      </c>
      <c r="R8716" s="177" t="s">
        <v>600</v>
      </c>
      <c r="S8716" s="177" t="s">
        <v>601</v>
      </c>
      <c r="T8716" s="177" t="s">
        <v>2104</v>
      </c>
      <c r="U8716" s="177" t="s">
        <v>712</v>
      </c>
      <c r="V8716" s="177" t="s">
        <v>2285</v>
      </c>
      <c r="W8716" s="177" t="s">
        <v>1393</v>
      </c>
      <c r="X8716" s="177" t="s">
        <v>943</v>
      </c>
      <c r="Y8716" s="177" t="s">
        <v>674</v>
      </c>
      <c r="Z8716" s="177" t="s">
        <v>712</v>
      </c>
      <c r="AA8716" s="177" t="s">
        <v>1092</v>
      </c>
      <c r="AB8716" s="177" t="s">
        <v>751</v>
      </c>
      <c r="AC8716" s="177" t="s">
        <v>20817</v>
      </c>
      <c r="AD8716" s="177" t="s">
        <v>30326</v>
      </c>
      <c r="AE8716" s="177" t="s">
        <v>583</v>
      </c>
      <c r="AQ8716" s="177"/>
      <c r="AT8716" s="177"/>
      <c r="AU8716" s="177"/>
      <c r="AV8716" s="177"/>
      <c r="AW8716" s="177"/>
    </row>
    <row r="8717" spans="1:71">
      <c r="A8717" s="170" t="s">
        <v>30206</v>
      </c>
      <c r="B8717" s="177" t="s">
        <v>30207</v>
      </c>
      <c r="D8717" s="177" t="s">
        <v>508</v>
      </c>
      <c r="E8717" s="170" t="s">
        <v>15319</v>
      </c>
      <c r="F8717" s="177" t="s">
        <v>30327</v>
      </c>
      <c r="I8717" s="177" t="s">
        <v>1979</v>
      </c>
      <c r="J8717" s="178">
        <v>41099</v>
      </c>
      <c r="K8717" s="178">
        <v>41099</v>
      </c>
      <c r="L8717" s="177" t="s">
        <v>550</v>
      </c>
      <c r="M8717" s="177" t="s">
        <v>30209</v>
      </c>
      <c r="N8717" s="177" t="s">
        <v>30209</v>
      </c>
      <c r="O8717" s="177" t="s">
        <v>195</v>
      </c>
      <c r="P8717" s="177" t="s">
        <v>1816</v>
      </c>
      <c r="Q8717" s="177" t="s">
        <v>5291</v>
      </c>
      <c r="R8717" s="177" t="s">
        <v>600</v>
      </c>
      <c r="S8717" s="177" t="s">
        <v>601</v>
      </c>
      <c r="T8717" s="177" t="s">
        <v>712</v>
      </c>
      <c r="U8717" s="177" t="s">
        <v>742</v>
      </c>
      <c r="V8717" s="177" t="s">
        <v>672</v>
      </c>
      <c r="X8717" s="177" t="s">
        <v>943</v>
      </c>
      <c r="Y8717" s="177" t="s">
        <v>674</v>
      </c>
      <c r="Z8717" s="177" t="s">
        <v>742</v>
      </c>
      <c r="AA8717" s="177" t="s">
        <v>675</v>
      </c>
      <c r="AC8717" s="177" t="s">
        <v>5892</v>
      </c>
      <c r="AD8717" s="177" t="s">
        <v>30328</v>
      </c>
      <c r="AE8717" s="177" t="s">
        <v>870</v>
      </c>
      <c r="AQ8717" s="177"/>
      <c r="AT8717" s="177"/>
      <c r="AU8717" s="177"/>
      <c r="AV8717" s="177"/>
      <c r="AW8717" s="177"/>
    </row>
    <row r="8718" spans="1:71">
      <c r="A8718" s="170" t="s">
        <v>30206</v>
      </c>
      <c r="B8718" s="177" t="s">
        <v>30207</v>
      </c>
      <c r="D8718" s="177" t="s">
        <v>508</v>
      </c>
      <c r="E8718" s="170" t="s">
        <v>16211</v>
      </c>
      <c r="F8718" s="177" t="s">
        <v>30329</v>
      </c>
      <c r="I8718" s="177" t="s">
        <v>1979</v>
      </c>
      <c r="J8718" s="178">
        <v>41099</v>
      </c>
      <c r="K8718" s="178">
        <v>41099</v>
      </c>
      <c r="L8718" s="177" t="s">
        <v>550</v>
      </c>
      <c r="M8718" s="177" t="s">
        <v>30209</v>
      </c>
      <c r="N8718" s="177" t="s">
        <v>30209</v>
      </c>
      <c r="O8718" s="177" t="s">
        <v>195</v>
      </c>
      <c r="P8718" s="177" t="s">
        <v>552</v>
      </c>
      <c r="Q8718" s="177" t="s">
        <v>15874</v>
      </c>
      <c r="R8718" s="177" t="s">
        <v>553</v>
      </c>
      <c r="S8718" s="177" t="s">
        <v>644</v>
      </c>
      <c r="T8718" s="177" t="s">
        <v>11286</v>
      </c>
      <c r="U8718" s="177" t="s">
        <v>646</v>
      </c>
      <c r="V8718" s="177" t="s">
        <v>27661</v>
      </c>
      <c r="W8718" s="177" t="s">
        <v>592</v>
      </c>
      <c r="X8718" s="177" t="s">
        <v>734</v>
      </c>
      <c r="Z8718" s="177" t="s">
        <v>646</v>
      </c>
      <c r="AA8718" s="177" t="s">
        <v>30330</v>
      </c>
      <c r="AB8718" s="177" t="s">
        <v>1581</v>
      </c>
      <c r="AC8718" s="177" t="s">
        <v>5878</v>
      </c>
      <c r="AD8718" s="177" t="s">
        <v>30331</v>
      </c>
      <c r="AE8718" s="177" t="s">
        <v>1048</v>
      </c>
      <c r="AF8718" s="177" t="s">
        <v>651</v>
      </c>
      <c r="AQ8718" s="177" t="s">
        <v>937</v>
      </c>
      <c r="AT8718" s="177"/>
      <c r="AU8718" s="177"/>
      <c r="AV8718" s="177"/>
      <c r="AW8718" s="177"/>
    </row>
    <row r="8719" spans="1:71">
      <c r="A8719" s="170" t="s">
        <v>30206</v>
      </c>
      <c r="B8719" s="177" t="s">
        <v>30207</v>
      </c>
      <c r="D8719" s="177" t="s">
        <v>508</v>
      </c>
      <c r="F8719" s="177" t="s">
        <v>30332</v>
      </c>
      <c r="G8719" s="177" t="s">
        <v>2327</v>
      </c>
      <c r="I8719" s="177" t="s">
        <v>1979</v>
      </c>
      <c r="J8719" s="178">
        <v>41099</v>
      </c>
      <c r="K8719" s="178">
        <v>41099</v>
      </c>
      <c r="L8719" s="177" t="s">
        <v>901</v>
      </c>
      <c r="M8719" s="177" t="s">
        <v>30333</v>
      </c>
      <c r="N8719" s="177" t="s">
        <v>30209</v>
      </c>
      <c r="O8719" s="177" t="s">
        <v>324</v>
      </c>
      <c r="P8719" s="177" t="s">
        <v>903</v>
      </c>
      <c r="R8719" s="177" t="s">
        <v>904</v>
      </c>
      <c r="S8719" s="177" t="s">
        <v>905</v>
      </c>
      <c r="U8719" s="177" t="s">
        <v>13858</v>
      </c>
      <c r="V8719" s="177" t="s">
        <v>2013</v>
      </c>
      <c r="W8719" s="177" t="s">
        <v>908</v>
      </c>
      <c r="Y8719" s="177" t="s">
        <v>908</v>
      </c>
      <c r="AB8719" s="177" t="s">
        <v>910</v>
      </c>
      <c r="AC8719" s="177">
        <v>1400</v>
      </c>
      <c r="AD8719" s="177" t="s">
        <v>911</v>
      </c>
      <c r="AE8719" s="177">
        <v>1225</v>
      </c>
      <c r="AF8719" s="177" t="s">
        <v>912</v>
      </c>
      <c r="AG8719" s="177" t="s">
        <v>908</v>
      </c>
      <c r="AH8719" s="177" t="s">
        <v>2867</v>
      </c>
      <c r="AI8719" s="177" t="s">
        <v>908</v>
      </c>
      <c r="AK8719" s="177" t="s">
        <v>908</v>
      </c>
      <c r="AL8719" s="177">
        <v>480</v>
      </c>
      <c r="AQ8719" s="177"/>
      <c r="AT8719" s="177"/>
      <c r="AU8719" s="177"/>
      <c r="AV8719" s="177"/>
      <c r="AW8719" s="177"/>
    </row>
    <row r="8720" spans="1:71">
      <c r="A8720" s="170" t="s">
        <v>30206</v>
      </c>
      <c r="B8720" s="177" t="s">
        <v>30207</v>
      </c>
      <c r="D8720" s="177" t="s">
        <v>508</v>
      </c>
      <c r="E8720" s="177" t="s">
        <v>661</v>
      </c>
      <c r="F8720" s="177" t="s">
        <v>30334</v>
      </c>
      <c r="I8720" s="177" t="s">
        <v>979</v>
      </c>
      <c r="J8720" s="178">
        <v>44342</v>
      </c>
      <c r="K8720" s="178">
        <v>44342</v>
      </c>
      <c r="L8720" s="177" t="s">
        <v>550</v>
      </c>
      <c r="M8720" s="177" t="s">
        <v>30335</v>
      </c>
      <c r="N8720" s="177" t="s">
        <v>30335</v>
      </c>
      <c r="O8720" s="177" t="s">
        <v>195</v>
      </c>
      <c r="P8720" s="177" t="s">
        <v>552</v>
      </c>
      <c r="R8720" s="177" t="s">
        <v>553</v>
      </c>
      <c r="S8720" s="177" t="s">
        <v>1611</v>
      </c>
      <c r="T8720" s="177" t="s">
        <v>30336</v>
      </c>
      <c r="U8720" s="177" t="s">
        <v>579</v>
      </c>
      <c r="V8720" s="177" t="s">
        <v>722</v>
      </c>
      <c r="X8720" s="177" t="s">
        <v>734</v>
      </c>
      <c r="Z8720" s="177" t="s">
        <v>579</v>
      </c>
      <c r="AA8720" s="177" t="s">
        <v>1961</v>
      </c>
      <c r="AB8720" s="177" t="s">
        <v>1257</v>
      </c>
      <c r="AC8720" s="177" t="s">
        <v>26315</v>
      </c>
      <c r="AD8720" s="177" t="s">
        <v>30337</v>
      </c>
      <c r="AE8720" s="177" t="s">
        <v>524</v>
      </c>
      <c r="AF8720" s="177" t="s">
        <v>651</v>
      </c>
      <c r="AQ8720" s="177"/>
      <c r="AT8720" s="177"/>
      <c r="AU8720" s="177"/>
      <c r="AV8720" s="177"/>
      <c r="AW8720" s="177"/>
    </row>
    <row r="8721" spans="1:58">
      <c r="A8721" s="170" t="s">
        <v>30206</v>
      </c>
      <c r="B8721" s="177" t="s">
        <v>30207</v>
      </c>
      <c r="D8721" s="177" t="s">
        <v>508</v>
      </c>
      <c r="E8721" s="177" t="s">
        <v>669</v>
      </c>
      <c r="F8721" s="177" t="s">
        <v>30338</v>
      </c>
      <c r="I8721" s="177" t="s">
        <v>979</v>
      </c>
      <c r="J8721" s="178">
        <v>44342</v>
      </c>
      <c r="K8721" s="178">
        <v>44342</v>
      </c>
      <c r="L8721" s="177" t="s">
        <v>550</v>
      </c>
      <c r="M8721" s="177" t="s">
        <v>30335</v>
      </c>
      <c r="N8721" s="177" t="s">
        <v>30335</v>
      </c>
      <c r="O8721" s="177" t="s">
        <v>195</v>
      </c>
      <c r="P8721" s="177" t="s">
        <v>589</v>
      </c>
      <c r="R8721" s="177" t="s">
        <v>553</v>
      </c>
      <c r="S8721" s="177" t="s">
        <v>1611</v>
      </c>
      <c r="T8721" s="177" t="s">
        <v>30339</v>
      </c>
      <c r="U8721" s="177" t="s">
        <v>579</v>
      </c>
      <c r="V8721" s="177" t="s">
        <v>929</v>
      </c>
      <c r="X8721" s="177" t="s">
        <v>734</v>
      </c>
      <c r="Z8721" s="177" t="s">
        <v>579</v>
      </c>
      <c r="AA8721" s="177" t="s">
        <v>1325</v>
      </c>
      <c r="AB8721" s="177" t="s">
        <v>1045</v>
      </c>
      <c r="AC8721" s="177" t="s">
        <v>4087</v>
      </c>
      <c r="AD8721" s="177" t="s">
        <v>30340</v>
      </c>
      <c r="AE8721" s="177" t="s">
        <v>1048</v>
      </c>
      <c r="AF8721" s="177" t="s">
        <v>651</v>
      </c>
      <c r="AQ8721" s="177"/>
      <c r="AT8721" s="177"/>
      <c r="AU8721" s="177"/>
      <c r="AV8721" s="177"/>
      <c r="AW8721" s="177"/>
    </row>
    <row r="8722" spans="1:58">
      <c r="A8722" s="170" t="s">
        <v>30341</v>
      </c>
      <c r="B8722" s="177" t="s">
        <v>30342</v>
      </c>
      <c r="D8722" s="177" t="s">
        <v>610</v>
      </c>
      <c r="E8722" s="177" t="s">
        <v>661</v>
      </c>
      <c r="F8722" s="177" t="s">
        <v>30343</v>
      </c>
      <c r="I8722" s="177" t="s">
        <v>1647</v>
      </c>
      <c r="J8722" s="178">
        <v>40835</v>
      </c>
      <c r="K8722" s="178">
        <v>40835</v>
      </c>
      <c r="L8722" s="177" t="s">
        <v>550</v>
      </c>
      <c r="M8722" s="177" t="s">
        <v>30344</v>
      </c>
      <c r="N8722" s="177" t="s">
        <v>30344</v>
      </c>
      <c r="O8722" s="177" t="s">
        <v>232</v>
      </c>
      <c r="R8722" s="177" t="s">
        <v>926</v>
      </c>
      <c r="S8722" s="177" t="s">
        <v>927</v>
      </c>
      <c r="U8722" s="177" t="s">
        <v>646</v>
      </c>
      <c r="V8722" s="177" t="s">
        <v>1674</v>
      </c>
      <c r="X8722" s="177" t="s">
        <v>651</v>
      </c>
      <c r="Y8722" s="177" t="s">
        <v>646</v>
      </c>
      <c r="Z8722" s="177" t="s">
        <v>2063</v>
      </c>
      <c r="AQ8722" s="177" t="s">
        <v>695</v>
      </c>
      <c r="AT8722" s="177"/>
      <c r="AU8722" s="177"/>
      <c r="AV8722" s="177"/>
      <c r="AW8722" s="177"/>
    </row>
    <row r="8723" spans="1:58">
      <c r="A8723" s="170" t="s">
        <v>30341</v>
      </c>
      <c r="B8723" s="177" t="s">
        <v>30342</v>
      </c>
      <c r="D8723" s="177" t="s">
        <v>610</v>
      </c>
      <c r="E8723" s="177" t="s">
        <v>685</v>
      </c>
      <c r="F8723" s="177" t="s">
        <v>30345</v>
      </c>
      <c r="I8723" s="177" t="s">
        <v>1647</v>
      </c>
      <c r="J8723" s="178">
        <v>40835</v>
      </c>
      <c r="K8723" s="178">
        <v>40835</v>
      </c>
      <c r="L8723" s="177" t="s">
        <v>513</v>
      </c>
      <c r="M8723" s="177" t="s">
        <v>30346</v>
      </c>
      <c r="N8723" s="177" t="s">
        <v>30344</v>
      </c>
      <c r="O8723" s="177" t="s">
        <v>437</v>
      </c>
      <c r="P8723" s="177" t="s">
        <v>680</v>
      </c>
      <c r="R8723" s="177" t="s">
        <v>680</v>
      </c>
      <c r="S8723" s="177" t="s">
        <v>680</v>
      </c>
      <c r="T8723" s="177" t="s">
        <v>4769</v>
      </c>
      <c r="U8723" s="177" t="s">
        <v>518</v>
      </c>
      <c r="V8723" s="177" t="s">
        <v>5689</v>
      </c>
      <c r="W8723" s="177" t="s">
        <v>520</v>
      </c>
      <c r="X8723" s="177" t="s">
        <v>682</v>
      </c>
      <c r="AQ8723" s="177" t="s">
        <v>17198</v>
      </c>
      <c r="AT8723" s="177"/>
      <c r="AU8723" s="177"/>
      <c r="AV8723" s="177"/>
      <c r="AW8723" s="177" t="s">
        <v>30347</v>
      </c>
      <c r="AY8723" s="177" t="s">
        <v>1064</v>
      </c>
      <c r="BF8723" s="177" t="s">
        <v>8830</v>
      </c>
    </row>
    <row r="8724" spans="1:58">
      <c r="A8724" s="170" t="s">
        <v>30341</v>
      </c>
      <c r="B8724" s="177" t="s">
        <v>30342</v>
      </c>
      <c r="D8724" s="177" t="s">
        <v>610</v>
      </c>
      <c r="E8724" s="177" t="s">
        <v>704</v>
      </c>
      <c r="F8724" s="177" t="s">
        <v>30348</v>
      </c>
      <c r="I8724" s="177" t="s">
        <v>1647</v>
      </c>
      <c r="J8724" s="178">
        <v>40835</v>
      </c>
      <c r="K8724" s="178">
        <v>40835</v>
      </c>
      <c r="L8724" s="177" t="s">
        <v>550</v>
      </c>
      <c r="M8724" s="177" t="s">
        <v>30344</v>
      </c>
      <c r="N8724" s="177" t="s">
        <v>30344</v>
      </c>
      <c r="O8724" s="177" t="s">
        <v>195</v>
      </c>
      <c r="P8724" s="177" t="s">
        <v>1023</v>
      </c>
      <c r="R8724" s="177" t="s">
        <v>600</v>
      </c>
      <c r="S8724" s="177" t="s">
        <v>601</v>
      </c>
      <c r="U8724" s="177" t="s">
        <v>555</v>
      </c>
      <c r="V8724" s="177" t="s">
        <v>1445</v>
      </c>
      <c r="X8724" s="177" t="s">
        <v>4103</v>
      </c>
      <c r="Y8724" s="177" t="s">
        <v>674</v>
      </c>
      <c r="Z8724" s="177" t="s">
        <v>555</v>
      </c>
      <c r="AA8724" s="177" t="s">
        <v>1812</v>
      </c>
      <c r="AB8724" s="177" t="s">
        <v>30349</v>
      </c>
      <c r="AQ8724" s="177" t="s">
        <v>695</v>
      </c>
      <c r="AT8724" s="177"/>
      <c r="AU8724" s="177"/>
      <c r="AV8724" s="177"/>
      <c r="AW8724" s="177"/>
    </row>
    <row r="8725" spans="1:58">
      <c r="A8725" s="170" t="s">
        <v>30341</v>
      </c>
      <c r="B8725" s="177" t="s">
        <v>30342</v>
      </c>
      <c r="D8725" s="177" t="s">
        <v>610</v>
      </c>
      <c r="E8725" s="177" t="s">
        <v>709</v>
      </c>
      <c r="F8725" s="177" t="s">
        <v>30350</v>
      </c>
      <c r="I8725" s="177" t="s">
        <v>1647</v>
      </c>
      <c r="J8725" s="178">
        <v>40835</v>
      </c>
      <c r="K8725" s="178">
        <v>40835</v>
      </c>
      <c r="L8725" s="177" t="s">
        <v>550</v>
      </c>
      <c r="M8725" s="177" t="s">
        <v>30344</v>
      </c>
      <c r="N8725" s="177" t="s">
        <v>30344</v>
      </c>
      <c r="O8725" s="177" t="s">
        <v>195</v>
      </c>
      <c r="P8725" s="177" t="s">
        <v>1023</v>
      </c>
      <c r="R8725" s="177" t="s">
        <v>600</v>
      </c>
      <c r="S8725" s="177" t="s">
        <v>601</v>
      </c>
      <c r="U8725" s="177" t="s">
        <v>742</v>
      </c>
      <c r="V8725" s="177" t="s">
        <v>603</v>
      </c>
      <c r="X8725" s="177" t="s">
        <v>4103</v>
      </c>
      <c r="Y8725" s="177" t="s">
        <v>674</v>
      </c>
      <c r="Z8725" s="177" t="s">
        <v>742</v>
      </c>
      <c r="AA8725" s="177" t="s">
        <v>603</v>
      </c>
      <c r="AQ8725" s="177" t="s">
        <v>30351</v>
      </c>
      <c r="AT8725" s="177"/>
      <c r="AU8725" s="177"/>
      <c r="AV8725" s="177"/>
      <c r="AW8725" s="177"/>
    </row>
    <row r="8726" spans="1:58">
      <c r="A8726" s="170" t="s">
        <v>30341</v>
      </c>
      <c r="B8726" s="177" t="s">
        <v>30342</v>
      </c>
      <c r="D8726" s="177" t="s">
        <v>610</v>
      </c>
      <c r="E8726" s="177" t="s">
        <v>719</v>
      </c>
      <c r="F8726" s="177" t="s">
        <v>30352</v>
      </c>
      <c r="I8726" s="177" t="s">
        <v>1647</v>
      </c>
      <c r="J8726" s="178">
        <v>40835</v>
      </c>
      <c r="K8726" s="178">
        <v>40835</v>
      </c>
      <c r="L8726" s="177" t="s">
        <v>513</v>
      </c>
      <c r="M8726" s="177" t="s">
        <v>30346</v>
      </c>
      <c r="N8726" s="177" t="s">
        <v>30344</v>
      </c>
      <c r="O8726" s="177" t="s">
        <v>355</v>
      </c>
      <c r="R8726" s="177" t="s">
        <v>355</v>
      </c>
      <c r="S8726" s="177" t="s">
        <v>555</v>
      </c>
      <c r="U8726" s="177" t="s">
        <v>555</v>
      </c>
      <c r="V8726" s="177" t="s">
        <v>805</v>
      </c>
      <c r="Z8726" s="177" t="s">
        <v>10377</v>
      </c>
      <c r="AQ8726" s="177" t="s">
        <v>695</v>
      </c>
      <c r="AT8726" s="177"/>
      <c r="AU8726" s="177"/>
      <c r="AV8726" s="177"/>
      <c r="AW8726" s="177"/>
    </row>
    <row r="8727" spans="1:58">
      <c r="A8727" s="170" t="s">
        <v>30341</v>
      </c>
      <c r="B8727" s="177" t="s">
        <v>30342</v>
      </c>
      <c r="D8727" s="177" t="s">
        <v>610</v>
      </c>
      <c r="E8727" s="177" t="s">
        <v>729</v>
      </c>
      <c r="F8727" s="177" t="s">
        <v>30353</v>
      </c>
      <c r="I8727" s="177" t="s">
        <v>1647</v>
      </c>
      <c r="J8727" s="178">
        <v>40835</v>
      </c>
      <c r="K8727" s="178">
        <v>40835</v>
      </c>
      <c r="L8727" s="177" t="s">
        <v>550</v>
      </c>
      <c r="M8727" s="177" t="s">
        <v>30344</v>
      </c>
      <c r="N8727" s="177" t="s">
        <v>30344</v>
      </c>
      <c r="O8727" s="177" t="s">
        <v>195</v>
      </c>
      <c r="R8727" s="177" t="s">
        <v>600</v>
      </c>
      <c r="S8727" s="177" t="s">
        <v>1024</v>
      </c>
      <c r="U8727" s="177" t="s">
        <v>712</v>
      </c>
      <c r="V8727" s="177" t="s">
        <v>765</v>
      </c>
      <c r="X8727" s="177" t="s">
        <v>2686</v>
      </c>
      <c r="Y8727" s="177" t="s">
        <v>2687</v>
      </c>
      <c r="Z8727" s="177" t="s">
        <v>712</v>
      </c>
      <c r="AA8727" s="177" t="s">
        <v>28283</v>
      </c>
      <c r="AB8727" s="177" t="s">
        <v>30354</v>
      </c>
      <c r="AQ8727" s="177" t="s">
        <v>30355</v>
      </c>
      <c r="AT8727" s="177"/>
      <c r="AU8727" s="177"/>
      <c r="AV8727" s="177"/>
      <c r="AW8727" s="177"/>
    </row>
    <row r="8728" spans="1:58">
      <c r="A8728" s="170" t="s">
        <v>30341</v>
      </c>
      <c r="B8728" s="177" t="s">
        <v>30342</v>
      </c>
      <c r="D8728" s="177" t="s">
        <v>610</v>
      </c>
      <c r="E8728" s="177" t="s">
        <v>737</v>
      </c>
      <c r="F8728" s="177" t="s">
        <v>30356</v>
      </c>
      <c r="I8728" s="177" t="s">
        <v>1647</v>
      </c>
      <c r="J8728" s="178">
        <v>40835</v>
      </c>
      <c r="K8728" s="178">
        <v>40835</v>
      </c>
      <c r="L8728" s="177" t="s">
        <v>550</v>
      </c>
      <c r="M8728" s="177" t="s">
        <v>30344</v>
      </c>
      <c r="N8728" s="177" t="s">
        <v>30344</v>
      </c>
      <c r="O8728" s="177" t="s">
        <v>195</v>
      </c>
      <c r="R8728" s="177" t="s">
        <v>600</v>
      </c>
      <c r="S8728" s="177" t="s">
        <v>1024</v>
      </c>
      <c r="U8728" s="177" t="s">
        <v>739</v>
      </c>
      <c r="V8728" s="177" t="s">
        <v>2632</v>
      </c>
      <c r="X8728" s="177" t="s">
        <v>2686</v>
      </c>
      <c r="Y8728" s="177" t="s">
        <v>2687</v>
      </c>
      <c r="Z8728" s="177" t="s">
        <v>739</v>
      </c>
      <c r="AA8728" s="177" t="s">
        <v>5280</v>
      </c>
      <c r="AB8728" s="177" t="s">
        <v>30357</v>
      </c>
      <c r="AQ8728" s="177" t="s">
        <v>30355</v>
      </c>
      <c r="AT8728" s="177"/>
      <c r="AU8728" s="177"/>
      <c r="AV8728" s="177"/>
      <c r="AW8728" s="177"/>
    </row>
    <row r="8729" spans="1:58">
      <c r="A8729" s="170" t="s">
        <v>30341</v>
      </c>
      <c r="B8729" s="177" t="s">
        <v>30342</v>
      </c>
      <c r="D8729" s="177" t="s">
        <v>610</v>
      </c>
      <c r="E8729" s="177" t="s">
        <v>740</v>
      </c>
      <c r="F8729" s="177" t="s">
        <v>30358</v>
      </c>
      <c r="I8729" s="177" t="s">
        <v>1647</v>
      </c>
      <c r="J8729" s="178">
        <v>40835</v>
      </c>
      <c r="K8729" s="178">
        <v>40835</v>
      </c>
      <c r="L8729" s="177" t="s">
        <v>550</v>
      </c>
      <c r="M8729" s="177" t="s">
        <v>30344</v>
      </c>
      <c r="N8729" s="177" t="s">
        <v>30344</v>
      </c>
      <c r="O8729" s="177" t="s">
        <v>195</v>
      </c>
      <c r="P8729" s="177" t="s">
        <v>1604</v>
      </c>
      <c r="R8729" s="177" t="s">
        <v>600</v>
      </c>
      <c r="S8729" s="177" t="s">
        <v>601</v>
      </c>
      <c r="U8729" s="177" t="s">
        <v>739</v>
      </c>
      <c r="V8729" s="177" t="s">
        <v>2823</v>
      </c>
      <c r="X8729" s="177" t="s">
        <v>2686</v>
      </c>
      <c r="Y8729" s="177" t="s">
        <v>891</v>
      </c>
      <c r="Z8729" s="177" t="s">
        <v>739</v>
      </c>
      <c r="AA8729" s="177" t="s">
        <v>1587</v>
      </c>
      <c r="AQ8729" s="177" t="s">
        <v>695</v>
      </c>
      <c r="AT8729" s="177"/>
      <c r="AU8729" s="177"/>
      <c r="AV8729" s="177"/>
      <c r="AW8729" s="177"/>
    </row>
    <row r="8730" spans="1:58">
      <c r="A8730" s="170" t="s">
        <v>30341</v>
      </c>
      <c r="B8730" s="177" t="s">
        <v>30342</v>
      </c>
      <c r="D8730" s="177" t="s">
        <v>610</v>
      </c>
      <c r="E8730" s="177" t="s">
        <v>746</v>
      </c>
      <c r="F8730" s="177" t="s">
        <v>30359</v>
      </c>
      <c r="I8730" s="177" t="s">
        <v>1647</v>
      </c>
      <c r="J8730" s="178">
        <v>40835</v>
      </c>
      <c r="K8730" s="178">
        <v>40835</v>
      </c>
      <c r="L8730" s="177" t="s">
        <v>550</v>
      </c>
      <c r="M8730" s="177" t="s">
        <v>30344</v>
      </c>
      <c r="N8730" s="177" t="s">
        <v>30344</v>
      </c>
      <c r="O8730" s="177" t="s">
        <v>195</v>
      </c>
      <c r="R8730" s="177" t="s">
        <v>600</v>
      </c>
      <c r="S8730" s="177" t="s">
        <v>721</v>
      </c>
      <c r="U8730" s="177" t="s">
        <v>555</v>
      </c>
      <c r="V8730" s="177" t="s">
        <v>647</v>
      </c>
      <c r="X8730" s="177" t="s">
        <v>943</v>
      </c>
      <c r="Y8730" s="177" t="s">
        <v>674</v>
      </c>
      <c r="Z8730" s="177" t="s">
        <v>555</v>
      </c>
      <c r="AA8730" s="177" t="s">
        <v>30360</v>
      </c>
      <c r="AB8730" s="177" t="s">
        <v>30361</v>
      </c>
      <c r="AQ8730" s="177" t="s">
        <v>695</v>
      </c>
      <c r="AT8730" s="177"/>
      <c r="AU8730" s="177"/>
      <c r="AV8730" s="177"/>
      <c r="AW8730" s="177"/>
    </row>
    <row r="8731" spans="1:58">
      <c r="A8731" s="170" t="s">
        <v>30341</v>
      </c>
      <c r="B8731" s="177" t="s">
        <v>30342</v>
      </c>
      <c r="D8731" s="177" t="s">
        <v>610</v>
      </c>
      <c r="E8731" s="177" t="s">
        <v>752</v>
      </c>
      <c r="F8731" s="177" t="s">
        <v>30362</v>
      </c>
      <c r="I8731" s="177" t="s">
        <v>1647</v>
      </c>
      <c r="J8731" s="178">
        <v>40835</v>
      </c>
      <c r="K8731" s="178">
        <v>40835</v>
      </c>
      <c r="L8731" s="177" t="s">
        <v>550</v>
      </c>
      <c r="M8731" s="177" t="s">
        <v>30344</v>
      </c>
      <c r="N8731" s="177" t="s">
        <v>30344</v>
      </c>
      <c r="O8731" s="177" t="s">
        <v>195</v>
      </c>
      <c r="P8731" s="177" t="s">
        <v>552</v>
      </c>
      <c r="R8731" s="177" t="s">
        <v>600</v>
      </c>
      <c r="S8731" s="177" t="s">
        <v>601</v>
      </c>
      <c r="U8731" s="177" t="s">
        <v>646</v>
      </c>
      <c r="V8731" s="177" t="s">
        <v>772</v>
      </c>
      <c r="X8731" s="177" t="s">
        <v>943</v>
      </c>
      <c r="Y8731" s="177" t="s">
        <v>674</v>
      </c>
      <c r="Z8731" s="177" t="s">
        <v>646</v>
      </c>
      <c r="AA8731" s="177" t="s">
        <v>1011</v>
      </c>
      <c r="AQ8731" s="177" t="s">
        <v>30363</v>
      </c>
      <c r="AT8731" s="177"/>
      <c r="AU8731" s="177"/>
      <c r="AV8731" s="177"/>
      <c r="AW8731" s="177"/>
    </row>
    <row r="8732" spans="1:58">
      <c r="A8732" s="170" t="s">
        <v>30341</v>
      </c>
      <c r="B8732" s="177" t="s">
        <v>30342</v>
      </c>
      <c r="D8732" s="177" t="s">
        <v>610</v>
      </c>
      <c r="E8732" s="177" t="s">
        <v>756</v>
      </c>
      <c r="F8732" s="177" t="s">
        <v>30364</v>
      </c>
      <c r="I8732" s="177" t="s">
        <v>1647</v>
      </c>
      <c r="J8732" s="178">
        <v>40835</v>
      </c>
      <c r="K8732" s="178">
        <v>40835</v>
      </c>
      <c r="L8732" s="177" t="s">
        <v>901</v>
      </c>
      <c r="M8732" s="177" t="s">
        <v>30365</v>
      </c>
      <c r="N8732" s="177" t="s">
        <v>30344</v>
      </c>
      <c r="O8732" s="177" t="s">
        <v>324</v>
      </c>
      <c r="P8732" s="177" t="s">
        <v>903</v>
      </c>
      <c r="R8732" s="177" t="s">
        <v>3311</v>
      </c>
      <c r="S8732" s="177" t="s">
        <v>3312</v>
      </c>
      <c r="T8732" s="177" t="s">
        <v>512</v>
      </c>
      <c r="U8732" s="177" t="s">
        <v>19203</v>
      </c>
      <c r="V8732" s="177" t="s">
        <v>2013</v>
      </c>
      <c r="W8732" s="177" t="s">
        <v>908</v>
      </c>
      <c r="Y8732" s="177" t="s">
        <v>908</v>
      </c>
      <c r="AB8732" s="177" t="s">
        <v>910</v>
      </c>
      <c r="AC8732" s="177">
        <v>2000</v>
      </c>
      <c r="AD8732" s="177" t="s">
        <v>911</v>
      </c>
      <c r="AE8732" s="177">
        <v>775</v>
      </c>
      <c r="AF8732" s="177" t="s">
        <v>912</v>
      </c>
      <c r="AG8732" s="177" t="s">
        <v>908</v>
      </c>
      <c r="AH8732" s="177" t="s">
        <v>2867</v>
      </c>
      <c r="AI8732" s="177" t="s">
        <v>908</v>
      </c>
      <c r="AK8732" s="177" t="s">
        <v>908</v>
      </c>
      <c r="AL8732" s="177">
        <v>480</v>
      </c>
      <c r="AQ8732" s="177" t="s">
        <v>17777</v>
      </c>
      <c r="AT8732" s="177"/>
      <c r="AU8732" s="177"/>
      <c r="AV8732" s="177"/>
      <c r="AW8732" s="177"/>
    </row>
    <row r="8733" spans="1:58">
      <c r="A8733" s="170" t="s">
        <v>30341</v>
      </c>
      <c r="B8733" s="177" t="s">
        <v>30342</v>
      </c>
      <c r="D8733" s="177" t="s">
        <v>610</v>
      </c>
      <c r="E8733" s="177" t="s">
        <v>24700</v>
      </c>
      <c r="F8733" s="177" t="s">
        <v>30366</v>
      </c>
      <c r="I8733" s="177" t="s">
        <v>1647</v>
      </c>
      <c r="J8733" s="178">
        <v>40835</v>
      </c>
      <c r="K8733" s="178">
        <v>40835</v>
      </c>
      <c r="L8733" s="177" t="s">
        <v>550</v>
      </c>
      <c r="M8733" s="177" t="s">
        <v>30344</v>
      </c>
      <c r="N8733" s="177" t="s">
        <v>30344</v>
      </c>
      <c r="O8733" s="177" t="s">
        <v>280</v>
      </c>
      <c r="R8733" s="177" t="s">
        <v>700</v>
      </c>
      <c r="S8733" s="177" t="s">
        <v>701</v>
      </c>
      <c r="U8733" s="177" t="s">
        <v>646</v>
      </c>
      <c r="AQ8733" s="177" t="s">
        <v>9611</v>
      </c>
      <c r="AT8733" s="177"/>
      <c r="AU8733" s="177"/>
      <c r="AV8733" s="177"/>
      <c r="AW8733" s="177"/>
    </row>
    <row r="8734" spans="1:58">
      <c r="A8734" s="170" t="s">
        <v>30341</v>
      </c>
      <c r="B8734" s="177" t="s">
        <v>30342</v>
      </c>
      <c r="D8734" s="177" t="s">
        <v>610</v>
      </c>
      <c r="E8734" s="177" t="s">
        <v>9115</v>
      </c>
      <c r="F8734" s="177" t="s">
        <v>30367</v>
      </c>
      <c r="I8734" s="177" t="s">
        <v>1647</v>
      </c>
      <c r="J8734" s="178">
        <v>40835</v>
      </c>
      <c r="K8734" s="178">
        <v>40835</v>
      </c>
      <c r="L8734" s="177" t="s">
        <v>550</v>
      </c>
      <c r="M8734" s="177" t="s">
        <v>30344</v>
      </c>
      <c r="N8734" s="177" t="s">
        <v>30344</v>
      </c>
      <c r="O8734" s="177" t="s">
        <v>195</v>
      </c>
      <c r="P8734" s="177" t="s">
        <v>1023</v>
      </c>
      <c r="R8734" s="177" t="s">
        <v>600</v>
      </c>
      <c r="S8734" s="177" t="s">
        <v>30368</v>
      </c>
      <c r="U8734" s="177" t="s">
        <v>739</v>
      </c>
      <c r="V8734" s="177" t="s">
        <v>555</v>
      </c>
      <c r="X8734" s="177" t="s">
        <v>2686</v>
      </c>
      <c r="Y8734" s="177" t="s">
        <v>2687</v>
      </c>
      <c r="Z8734" s="177" t="s">
        <v>739</v>
      </c>
      <c r="AA8734" s="177" t="s">
        <v>22717</v>
      </c>
      <c r="AQ8734" s="177" t="s">
        <v>695</v>
      </c>
      <c r="AT8734" s="177"/>
      <c r="AU8734" s="177"/>
      <c r="AV8734" s="177"/>
      <c r="AW8734" s="177"/>
    </row>
    <row r="8735" spans="1:58">
      <c r="A8735" s="170" t="s">
        <v>30341</v>
      </c>
      <c r="B8735" s="177" t="s">
        <v>30342</v>
      </c>
      <c r="D8735" s="177" t="s">
        <v>610</v>
      </c>
      <c r="E8735" s="177" t="s">
        <v>836</v>
      </c>
      <c r="F8735" s="177" t="s">
        <v>30369</v>
      </c>
      <c r="I8735" s="177" t="s">
        <v>1647</v>
      </c>
      <c r="J8735" s="178">
        <v>40835</v>
      </c>
      <c r="K8735" s="178">
        <v>40835</v>
      </c>
      <c r="L8735" s="177" t="s">
        <v>550</v>
      </c>
      <c r="M8735" s="177" t="s">
        <v>30344</v>
      </c>
      <c r="N8735" s="177" t="s">
        <v>30344</v>
      </c>
      <c r="O8735" s="177" t="s">
        <v>195</v>
      </c>
      <c r="P8735" s="177" t="s">
        <v>1023</v>
      </c>
      <c r="R8735" s="177" t="s">
        <v>600</v>
      </c>
      <c r="S8735" s="177" t="s">
        <v>1024</v>
      </c>
      <c r="U8735" s="177" t="s">
        <v>739</v>
      </c>
      <c r="V8735" s="177" t="s">
        <v>602</v>
      </c>
      <c r="X8735" s="177" t="s">
        <v>2686</v>
      </c>
      <c r="Y8735" s="177" t="s">
        <v>2687</v>
      </c>
      <c r="Z8735" s="177" t="s">
        <v>739</v>
      </c>
      <c r="AA8735" s="177" t="s">
        <v>22510</v>
      </c>
      <c r="AQ8735" s="177" t="s">
        <v>695</v>
      </c>
      <c r="AT8735" s="177"/>
      <c r="AU8735" s="177"/>
      <c r="AV8735" s="177"/>
      <c r="AW8735" s="177"/>
    </row>
    <row r="8736" spans="1:58">
      <c r="A8736" s="170" t="s">
        <v>30341</v>
      </c>
      <c r="B8736" s="177" t="s">
        <v>30342</v>
      </c>
      <c r="D8736" s="177" t="s">
        <v>610</v>
      </c>
      <c r="E8736" s="177" t="s">
        <v>840</v>
      </c>
      <c r="F8736" s="177" t="s">
        <v>30370</v>
      </c>
      <c r="I8736" s="177" t="s">
        <v>1647</v>
      </c>
      <c r="J8736" s="178">
        <v>40835</v>
      </c>
      <c r="K8736" s="178">
        <v>40835</v>
      </c>
      <c r="L8736" s="177" t="s">
        <v>550</v>
      </c>
      <c r="M8736" s="177" t="s">
        <v>30344</v>
      </c>
      <c r="N8736" s="177" t="s">
        <v>30344</v>
      </c>
      <c r="O8736" s="177" t="s">
        <v>195</v>
      </c>
      <c r="P8736" s="177" t="s">
        <v>1023</v>
      </c>
      <c r="R8736" s="177" t="s">
        <v>600</v>
      </c>
      <c r="S8736" s="177" t="s">
        <v>1024</v>
      </c>
      <c r="U8736" s="177" t="s">
        <v>739</v>
      </c>
      <c r="V8736" s="177" t="s">
        <v>4510</v>
      </c>
      <c r="X8736" s="177" t="s">
        <v>2686</v>
      </c>
      <c r="Y8736" s="177" t="s">
        <v>2687</v>
      </c>
      <c r="Z8736" s="177" t="s">
        <v>739</v>
      </c>
      <c r="AA8736" s="177" t="s">
        <v>30371</v>
      </c>
      <c r="AQ8736" s="177" t="s">
        <v>30351</v>
      </c>
      <c r="AT8736" s="177"/>
      <c r="AU8736" s="177"/>
      <c r="AV8736" s="177"/>
      <c r="AW8736" s="177"/>
    </row>
    <row r="8737" spans="1:62">
      <c r="A8737" s="170" t="s">
        <v>30341</v>
      </c>
      <c r="B8737" s="177" t="s">
        <v>30342</v>
      </c>
      <c r="D8737" s="177" t="s">
        <v>610</v>
      </c>
      <c r="E8737" s="177" t="s">
        <v>847</v>
      </c>
      <c r="F8737" s="177" t="s">
        <v>30372</v>
      </c>
      <c r="I8737" s="177" t="s">
        <v>1647</v>
      </c>
      <c r="J8737" s="178">
        <v>40835</v>
      </c>
      <c r="K8737" s="178">
        <v>40835</v>
      </c>
      <c r="L8737" s="177" t="s">
        <v>550</v>
      </c>
      <c r="M8737" s="177" t="s">
        <v>30344</v>
      </c>
      <c r="N8737" s="177" t="s">
        <v>30344</v>
      </c>
      <c r="O8737" s="177" t="s">
        <v>195</v>
      </c>
      <c r="P8737" s="177" t="s">
        <v>1023</v>
      </c>
      <c r="R8737" s="177" t="s">
        <v>600</v>
      </c>
      <c r="S8737" s="177" t="s">
        <v>601</v>
      </c>
      <c r="U8737" s="177" t="s">
        <v>739</v>
      </c>
      <c r="V8737" s="177" t="s">
        <v>5142</v>
      </c>
      <c r="X8737" s="177" t="s">
        <v>943</v>
      </c>
      <c r="Y8737" s="177" t="s">
        <v>674</v>
      </c>
      <c r="Z8737" s="177" t="s">
        <v>739</v>
      </c>
      <c r="AA8737" s="177" t="s">
        <v>5143</v>
      </c>
      <c r="AQ8737" s="177" t="s">
        <v>695</v>
      </c>
      <c r="AT8737" s="177"/>
      <c r="AU8737" s="177"/>
      <c r="AV8737" s="177"/>
      <c r="AW8737" s="177"/>
    </row>
    <row r="8738" spans="1:62">
      <c r="A8738" s="170" t="s">
        <v>30341</v>
      </c>
      <c r="B8738" s="177" t="s">
        <v>30342</v>
      </c>
      <c r="D8738" s="177" t="s">
        <v>610</v>
      </c>
      <c r="E8738" s="177" t="s">
        <v>852</v>
      </c>
      <c r="F8738" s="177" t="s">
        <v>30373</v>
      </c>
      <c r="I8738" s="177" t="s">
        <v>1647</v>
      </c>
      <c r="J8738" s="178">
        <v>40835</v>
      </c>
      <c r="K8738" s="178">
        <v>40835</v>
      </c>
      <c r="L8738" s="177" t="s">
        <v>550</v>
      </c>
      <c r="M8738" s="177" t="s">
        <v>30344</v>
      </c>
      <c r="N8738" s="177" t="s">
        <v>30344</v>
      </c>
      <c r="O8738" s="177" t="s">
        <v>195</v>
      </c>
      <c r="P8738" s="177" t="s">
        <v>1023</v>
      </c>
      <c r="R8738" s="177" t="s">
        <v>600</v>
      </c>
      <c r="S8738" s="177" t="s">
        <v>601</v>
      </c>
      <c r="U8738" s="177" t="s">
        <v>739</v>
      </c>
      <c r="V8738" s="177" t="s">
        <v>2374</v>
      </c>
      <c r="X8738" s="177" t="s">
        <v>943</v>
      </c>
      <c r="Y8738" s="177" t="s">
        <v>674</v>
      </c>
      <c r="Z8738" s="177" t="s">
        <v>739</v>
      </c>
      <c r="AA8738" s="177" t="s">
        <v>2375</v>
      </c>
      <c r="AQ8738" s="177" t="s">
        <v>695</v>
      </c>
      <c r="AT8738" s="177"/>
      <c r="AU8738" s="177"/>
      <c r="AV8738" s="177"/>
      <c r="AW8738" s="177"/>
    </row>
    <row r="8739" spans="1:62">
      <c r="A8739" s="170" t="s">
        <v>30341</v>
      </c>
      <c r="B8739" s="177" t="s">
        <v>30342</v>
      </c>
      <c r="D8739" s="177" t="s">
        <v>610</v>
      </c>
      <c r="E8739" s="177" t="s">
        <v>1021</v>
      </c>
      <c r="F8739" s="177" t="s">
        <v>30374</v>
      </c>
      <c r="I8739" s="177" t="s">
        <v>1647</v>
      </c>
      <c r="J8739" s="178">
        <v>40835</v>
      </c>
      <c r="K8739" s="178">
        <v>40835</v>
      </c>
      <c r="L8739" s="177" t="s">
        <v>550</v>
      </c>
      <c r="M8739" s="177" t="s">
        <v>30344</v>
      </c>
      <c r="N8739" s="177" t="s">
        <v>30344</v>
      </c>
      <c r="O8739" s="177" t="s">
        <v>195</v>
      </c>
      <c r="P8739" s="177" t="s">
        <v>1023</v>
      </c>
      <c r="R8739" s="177" t="s">
        <v>600</v>
      </c>
      <c r="S8739" s="177" t="s">
        <v>601</v>
      </c>
      <c r="U8739" s="177" t="s">
        <v>739</v>
      </c>
      <c r="V8739" s="177" t="s">
        <v>1445</v>
      </c>
      <c r="X8739" s="177" t="s">
        <v>943</v>
      </c>
      <c r="Y8739" s="177" t="s">
        <v>674</v>
      </c>
      <c r="Z8739" s="177" t="s">
        <v>739</v>
      </c>
      <c r="AA8739" s="177" t="s">
        <v>1812</v>
      </c>
      <c r="AQ8739" s="177" t="s">
        <v>695</v>
      </c>
      <c r="AT8739" s="177"/>
      <c r="AU8739" s="177"/>
      <c r="AV8739" s="177"/>
      <c r="AW8739" s="177"/>
    </row>
    <row r="8740" spans="1:62">
      <c r="A8740" s="170" t="s">
        <v>30341</v>
      </c>
      <c r="B8740" s="177" t="s">
        <v>30342</v>
      </c>
      <c r="D8740" s="177" t="s">
        <v>610</v>
      </c>
      <c r="E8740" s="177" t="s">
        <v>1141</v>
      </c>
      <c r="F8740" s="177" t="s">
        <v>30375</v>
      </c>
      <c r="I8740" s="177" t="s">
        <v>1647</v>
      </c>
      <c r="J8740" s="178">
        <v>40835</v>
      </c>
      <c r="K8740" s="178">
        <v>40835</v>
      </c>
      <c r="L8740" s="177" t="s">
        <v>550</v>
      </c>
      <c r="M8740" s="177" t="s">
        <v>30344</v>
      </c>
      <c r="N8740" s="177" t="s">
        <v>30344</v>
      </c>
      <c r="O8740" s="177" t="s">
        <v>195</v>
      </c>
      <c r="P8740" s="177" t="s">
        <v>1816</v>
      </c>
      <c r="R8740" s="177" t="s">
        <v>600</v>
      </c>
      <c r="S8740" s="177" t="s">
        <v>601</v>
      </c>
      <c r="U8740" s="177" t="s">
        <v>739</v>
      </c>
      <c r="V8740" s="177" t="s">
        <v>26580</v>
      </c>
      <c r="W8740" s="177" t="s">
        <v>1484</v>
      </c>
      <c r="X8740" s="177" t="s">
        <v>943</v>
      </c>
      <c r="Y8740" s="177" t="s">
        <v>674</v>
      </c>
      <c r="Z8740" s="177" t="s">
        <v>739</v>
      </c>
      <c r="AA8740" s="177" t="s">
        <v>30376</v>
      </c>
      <c r="AB8740" s="177" t="s">
        <v>30377</v>
      </c>
      <c r="AQ8740" s="177" t="s">
        <v>695</v>
      </c>
      <c r="AT8740" s="177"/>
      <c r="AU8740" s="177"/>
      <c r="AV8740" s="177"/>
      <c r="AW8740" s="177"/>
    </row>
    <row r="8741" spans="1:62">
      <c r="A8741" s="170" t="s">
        <v>30341</v>
      </c>
      <c r="B8741" s="177" t="s">
        <v>30342</v>
      </c>
      <c r="D8741" s="177" t="s">
        <v>610</v>
      </c>
      <c r="E8741" s="177" t="s">
        <v>2639</v>
      </c>
      <c r="F8741" s="177" t="s">
        <v>30378</v>
      </c>
      <c r="I8741" s="177" t="s">
        <v>1647</v>
      </c>
      <c r="J8741" s="178">
        <v>40835</v>
      </c>
      <c r="K8741" s="178">
        <v>40835</v>
      </c>
      <c r="L8741" s="177" t="s">
        <v>550</v>
      </c>
      <c r="M8741" s="177" t="s">
        <v>30344</v>
      </c>
      <c r="N8741" s="177" t="s">
        <v>30344</v>
      </c>
      <c r="O8741" s="177" t="s">
        <v>195</v>
      </c>
      <c r="R8741" s="177" t="s">
        <v>600</v>
      </c>
      <c r="S8741" s="177" t="s">
        <v>1024</v>
      </c>
      <c r="U8741" s="177" t="s">
        <v>739</v>
      </c>
      <c r="V8741" s="177" t="s">
        <v>691</v>
      </c>
      <c r="X8741" s="177" t="s">
        <v>2686</v>
      </c>
      <c r="Z8741" s="177" t="s">
        <v>739</v>
      </c>
      <c r="AA8741" s="177" t="s">
        <v>28140</v>
      </c>
      <c r="AQ8741" s="177" t="s">
        <v>695</v>
      </c>
      <c r="AT8741" s="177"/>
      <c r="AU8741" s="177"/>
      <c r="AV8741" s="177"/>
      <c r="AW8741" s="177"/>
    </row>
    <row r="8742" spans="1:62">
      <c r="A8742" s="170" t="s">
        <v>30341</v>
      </c>
      <c r="B8742" s="177" t="s">
        <v>30342</v>
      </c>
      <c r="D8742" s="177" t="s">
        <v>610</v>
      </c>
      <c r="E8742" s="177" t="s">
        <v>661</v>
      </c>
      <c r="F8742" s="177" t="s">
        <v>30379</v>
      </c>
      <c r="I8742" s="177" t="s">
        <v>1609</v>
      </c>
      <c r="J8742" s="181" t="e">
        <v>#N/A</v>
      </c>
      <c r="K8742" s="178" t="e">
        <v>#N/A</v>
      </c>
      <c r="L8742" s="177" t="s">
        <v>513</v>
      </c>
      <c r="M8742" s="177" t="s">
        <v>30380</v>
      </c>
      <c r="N8742" s="177" t="s">
        <v>30381</v>
      </c>
      <c r="O8742" s="177" t="s">
        <v>437</v>
      </c>
      <c r="P8742" s="177" t="s">
        <v>613</v>
      </c>
      <c r="R8742" s="177" t="s">
        <v>615</v>
      </c>
      <c r="S8742" s="177" t="s">
        <v>613</v>
      </c>
      <c r="T8742" s="177" t="s">
        <v>645</v>
      </c>
      <c r="U8742" s="177" t="s">
        <v>666</v>
      </c>
      <c r="V8742" s="177" t="s">
        <v>3611</v>
      </c>
      <c r="W8742" s="177" t="s">
        <v>617</v>
      </c>
      <c r="X8742" s="177" t="s">
        <v>965</v>
      </c>
      <c r="Y8742" s="177" t="s">
        <v>5752</v>
      </c>
      <c r="Z8742" s="177" t="s">
        <v>30382</v>
      </c>
      <c r="AA8742" s="177" t="s">
        <v>1064</v>
      </c>
      <c r="AB8742" s="177" t="s">
        <v>5752</v>
      </c>
      <c r="AC8742" s="177" t="s">
        <v>30383</v>
      </c>
      <c r="AD8742" s="177" t="s">
        <v>1064</v>
      </c>
      <c r="AQ8742" s="177" t="s">
        <v>30384</v>
      </c>
      <c r="AT8742" s="177"/>
      <c r="AU8742" s="177"/>
      <c r="AV8742" s="177"/>
      <c r="AW8742" s="177"/>
      <c r="BJ8742" s="177" t="s">
        <v>30385</v>
      </c>
    </row>
    <row r="8743" spans="1:62">
      <c r="A8743" s="170" t="s">
        <v>30341</v>
      </c>
      <c r="B8743" s="177" t="s">
        <v>30342</v>
      </c>
      <c r="D8743" s="177" t="s">
        <v>610</v>
      </c>
      <c r="E8743" s="177" t="s">
        <v>840</v>
      </c>
      <c r="F8743" s="177" t="s">
        <v>30386</v>
      </c>
      <c r="I8743" s="177" t="s">
        <v>1609</v>
      </c>
      <c r="J8743" s="181" t="e">
        <v>#N/A</v>
      </c>
      <c r="K8743" s="178" t="e">
        <v>#N/A</v>
      </c>
      <c r="L8743" s="177" t="s">
        <v>550</v>
      </c>
      <c r="M8743" s="177" t="s">
        <v>15007</v>
      </c>
      <c r="N8743" s="177" t="s">
        <v>15007</v>
      </c>
      <c r="O8743" s="177" t="s">
        <v>195</v>
      </c>
      <c r="P8743" s="177" t="s">
        <v>552</v>
      </c>
      <c r="R8743" s="177" t="s">
        <v>553</v>
      </c>
      <c r="S8743" s="177" t="s">
        <v>1611</v>
      </c>
      <c r="U8743" s="177" t="s">
        <v>555</v>
      </c>
      <c r="V8743" s="177" t="s">
        <v>3851</v>
      </c>
      <c r="W8743" s="177" t="s">
        <v>592</v>
      </c>
      <c r="Z8743" s="177" t="s">
        <v>555</v>
      </c>
      <c r="AC8743" s="177" t="s">
        <v>1582</v>
      </c>
      <c r="AD8743" s="177" t="s">
        <v>30387</v>
      </c>
      <c r="AE8743" s="177" t="s">
        <v>524</v>
      </c>
      <c r="AQ8743" s="177" t="s">
        <v>30388</v>
      </c>
      <c r="AT8743" s="177"/>
      <c r="AU8743" s="177"/>
      <c r="AV8743" s="177"/>
      <c r="AW8743" s="177"/>
    </row>
    <row r="8744" spans="1:62">
      <c r="A8744" s="170" t="s">
        <v>30341</v>
      </c>
      <c r="B8744" s="177" t="s">
        <v>30342</v>
      </c>
      <c r="D8744" s="177" t="s">
        <v>610</v>
      </c>
      <c r="E8744" s="177" t="s">
        <v>756</v>
      </c>
      <c r="F8744" s="177" t="s">
        <v>30389</v>
      </c>
      <c r="I8744" s="177" t="s">
        <v>777</v>
      </c>
      <c r="J8744" s="178">
        <v>43563</v>
      </c>
      <c r="K8744" s="178">
        <v>43563</v>
      </c>
      <c r="L8744" s="177" t="s">
        <v>901</v>
      </c>
      <c r="M8744" s="177" t="s">
        <v>30390</v>
      </c>
      <c r="N8744" s="177" t="s">
        <v>21237</v>
      </c>
      <c r="O8744" s="177" t="s">
        <v>324</v>
      </c>
      <c r="P8744" s="177" t="s">
        <v>903</v>
      </c>
      <c r="R8744" s="177" t="s">
        <v>904</v>
      </c>
      <c r="S8744" s="177" t="s">
        <v>905</v>
      </c>
      <c r="T8744" s="177" t="s">
        <v>512</v>
      </c>
      <c r="U8744" s="177" t="s">
        <v>906</v>
      </c>
      <c r="V8744" s="177" t="s">
        <v>907</v>
      </c>
      <c r="W8744" s="177" t="s">
        <v>908</v>
      </c>
      <c r="Y8744" s="177" t="s">
        <v>909</v>
      </c>
      <c r="AB8744" s="177" t="s">
        <v>910</v>
      </c>
      <c r="AC8744" s="177">
        <v>2000</v>
      </c>
      <c r="AD8744" s="177" t="s">
        <v>911</v>
      </c>
      <c r="AE8744" s="177">
        <v>915</v>
      </c>
      <c r="AF8744" s="177" t="s">
        <v>912</v>
      </c>
      <c r="AG8744" s="177" t="s">
        <v>908</v>
      </c>
      <c r="AH8744" s="177" t="s">
        <v>913</v>
      </c>
      <c r="AI8744" s="177" t="s">
        <v>908</v>
      </c>
      <c r="AK8744" s="177" t="s">
        <v>914</v>
      </c>
      <c r="AL8744" s="177" t="s">
        <v>915</v>
      </c>
      <c r="AP8744" s="177" t="s">
        <v>908</v>
      </c>
      <c r="AQ8744" s="177" t="s">
        <v>30391</v>
      </c>
      <c r="AT8744" s="177"/>
      <c r="AU8744" s="177"/>
      <c r="AV8744" s="177" t="s">
        <v>4486</v>
      </c>
      <c r="AW8744" s="177"/>
    </row>
    <row r="8745" spans="1:62">
      <c r="A8745" s="170" t="s">
        <v>30341</v>
      </c>
      <c r="B8745" s="177" t="s">
        <v>30342</v>
      </c>
      <c r="C8745" s="177" t="s">
        <v>1564</v>
      </c>
      <c r="D8745" s="177" t="s">
        <v>508</v>
      </c>
      <c r="E8745" s="177" t="s">
        <v>661</v>
      </c>
      <c r="F8745" s="177" t="s">
        <v>30392</v>
      </c>
      <c r="I8745" s="177" t="s">
        <v>979</v>
      </c>
      <c r="J8745" s="178">
        <v>44228</v>
      </c>
      <c r="K8745" s="178">
        <v>44228</v>
      </c>
      <c r="L8745" s="177" t="s">
        <v>550</v>
      </c>
      <c r="M8745" s="177" t="s">
        <v>30393</v>
      </c>
      <c r="N8745" s="177" t="s">
        <v>30393</v>
      </c>
      <c r="O8745" s="177" t="s">
        <v>110</v>
      </c>
      <c r="R8745" s="177" t="s">
        <v>565</v>
      </c>
      <c r="S8745" s="177" t="s">
        <v>921</v>
      </c>
      <c r="T8745" s="177" t="s">
        <v>922</v>
      </c>
      <c r="U8745" s="177" t="s">
        <v>3317</v>
      </c>
      <c r="V8745" s="177" t="s">
        <v>30394</v>
      </c>
      <c r="W8745" s="177" t="s">
        <v>1904</v>
      </c>
      <c r="AP8745" s="177" t="s">
        <v>2267</v>
      </c>
      <c r="AQ8745" s="177" t="s">
        <v>24588</v>
      </c>
      <c r="AT8745" s="177" t="s">
        <v>30395</v>
      </c>
      <c r="AU8745" s="177" t="s">
        <v>809</v>
      </c>
      <c r="AV8745" s="177" t="s">
        <v>1854</v>
      </c>
      <c r="AW8745" s="177" t="s">
        <v>30396</v>
      </c>
      <c r="AX8745" s="177" t="s">
        <v>559</v>
      </c>
    </row>
    <row r="8746" spans="1:62">
      <c r="A8746" s="170" t="s">
        <v>30341</v>
      </c>
      <c r="B8746" s="177" t="s">
        <v>30342</v>
      </c>
      <c r="D8746" s="177" t="s">
        <v>508</v>
      </c>
      <c r="E8746" s="177" t="s">
        <v>661</v>
      </c>
      <c r="F8746" s="177" t="s">
        <v>30397</v>
      </c>
      <c r="H8746" s="177" t="s">
        <v>669</v>
      </c>
      <c r="I8746" s="177" t="s">
        <v>1028</v>
      </c>
      <c r="J8746" s="178">
        <v>45139</v>
      </c>
      <c r="K8746" s="178">
        <v>45139</v>
      </c>
      <c r="L8746" s="177" t="s">
        <v>550</v>
      </c>
      <c r="M8746" s="183" t="s">
        <v>30398</v>
      </c>
      <c r="N8746" s="183" t="s">
        <v>30398</v>
      </c>
      <c r="O8746" s="177" t="s">
        <v>195</v>
      </c>
      <c r="P8746" s="177" t="s">
        <v>1023</v>
      </c>
      <c r="R8746" s="177" t="s">
        <v>600</v>
      </c>
      <c r="S8746" s="177" t="s">
        <v>601</v>
      </c>
      <c r="T8746" s="177" t="s">
        <v>2763</v>
      </c>
      <c r="U8746" s="177" t="s">
        <v>555</v>
      </c>
      <c r="V8746" s="177" t="s">
        <v>672</v>
      </c>
      <c r="W8746" s="177" t="s">
        <v>714</v>
      </c>
      <c r="X8746" s="177" t="s">
        <v>943</v>
      </c>
      <c r="Y8746" s="177" t="s">
        <v>674</v>
      </c>
      <c r="Z8746" s="177" t="s">
        <v>555</v>
      </c>
      <c r="AA8746" s="177" t="s">
        <v>675</v>
      </c>
      <c r="AQ8746" s="177" t="s">
        <v>30399</v>
      </c>
      <c r="AT8746" s="177"/>
      <c r="AU8746" s="177"/>
      <c r="AV8746" s="177"/>
      <c r="AW8746" s="177"/>
    </row>
    <row r="8747" spans="1:62">
      <c r="A8747" s="170" t="s">
        <v>30341</v>
      </c>
      <c r="B8747" s="177" t="s">
        <v>30342</v>
      </c>
      <c r="D8747" s="177" t="s">
        <v>508</v>
      </c>
      <c r="E8747" s="177" t="s">
        <v>669</v>
      </c>
      <c r="F8747" s="177" t="s">
        <v>30400</v>
      </c>
      <c r="H8747" s="177" t="s">
        <v>23029</v>
      </c>
      <c r="I8747" s="177" t="s">
        <v>1028</v>
      </c>
      <c r="J8747" s="178">
        <v>45139</v>
      </c>
      <c r="K8747" s="178">
        <v>45139</v>
      </c>
      <c r="L8747" s="177" t="s">
        <v>550</v>
      </c>
      <c r="M8747" s="183" t="s">
        <v>30398</v>
      </c>
      <c r="N8747" s="183" t="s">
        <v>30398</v>
      </c>
      <c r="O8747" s="177" t="s">
        <v>195</v>
      </c>
      <c r="P8747" s="177" t="s">
        <v>1193</v>
      </c>
      <c r="R8747" s="177" t="s">
        <v>600</v>
      </c>
      <c r="S8747" s="177" t="s">
        <v>601</v>
      </c>
      <c r="T8747" s="177" t="s">
        <v>30401</v>
      </c>
      <c r="U8747" s="177" t="s">
        <v>555</v>
      </c>
      <c r="V8747" s="177" t="s">
        <v>2710</v>
      </c>
      <c r="W8747" s="177" t="s">
        <v>809</v>
      </c>
      <c r="X8747" s="177" t="s">
        <v>943</v>
      </c>
      <c r="Y8747" s="177" t="s">
        <v>674</v>
      </c>
      <c r="Z8747" s="177" t="s">
        <v>555</v>
      </c>
      <c r="AA8747" s="177" t="s">
        <v>4896</v>
      </c>
      <c r="AB8747" s="170" t="s">
        <v>30402</v>
      </c>
      <c r="AC8747" s="177" t="s">
        <v>22321</v>
      </c>
      <c r="AD8747" s="177" t="s">
        <v>30403</v>
      </c>
      <c r="AE8747" s="177" t="s">
        <v>524</v>
      </c>
      <c r="AQ8747" s="177"/>
      <c r="AT8747" s="177"/>
      <c r="AU8747" s="177"/>
      <c r="AV8747" s="177"/>
      <c r="AW8747" s="177"/>
    </row>
    <row r="8748" spans="1:62">
      <c r="A8748" s="170" t="s">
        <v>30341</v>
      </c>
      <c r="B8748" s="177" t="s">
        <v>30342</v>
      </c>
      <c r="D8748" s="177" t="s">
        <v>508</v>
      </c>
      <c r="E8748" s="177" t="s">
        <v>685</v>
      </c>
      <c r="F8748" s="177" t="s">
        <v>30404</v>
      </c>
      <c r="H8748" s="177" t="s">
        <v>23038</v>
      </c>
      <c r="I8748" s="177" t="s">
        <v>1028</v>
      </c>
      <c r="J8748" s="178">
        <v>45139</v>
      </c>
      <c r="K8748" s="178">
        <v>45139</v>
      </c>
      <c r="L8748" s="177" t="s">
        <v>550</v>
      </c>
      <c r="M8748" s="183" t="s">
        <v>30398</v>
      </c>
      <c r="N8748" s="183" t="s">
        <v>30398</v>
      </c>
      <c r="O8748" s="177" t="s">
        <v>195</v>
      </c>
      <c r="P8748" s="177" t="s">
        <v>1023</v>
      </c>
      <c r="R8748" s="177" t="s">
        <v>600</v>
      </c>
      <c r="S8748" s="177" t="s">
        <v>601</v>
      </c>
      <c r="T8748" s="177" t="s">
        <v>7611</v>
      </c>
      <c r="U8748" s="177" t="s">
        <v>555</v>
      </c>
      <c r="V8748" s="177" t="s">
        <v>2285</v>
      </c>
      <c r="W8748" s="177" t="s">
        <v>557</v>
      </c>
      <c r="X8748" s="177" t="s">
        <v>943</v>
      </c>
      <c r="Y8748" s="177" t="s">
        <v>674</v>
      </c>
      <c r="Z8748" s="177" t="s">
        <v>555</v>
      </c>
      <c r="AA8748" s="177" t="s">
        <v>1092</v>
      </c>
      <c r="AB8748" s="170" t="s">
        <v>30405</v>
      </c>
      <c r="AQ8748" s="177" t="s">
        <v>30399</v>
      </c>
      <c r="AT8748" s="177"/>
      <c r="AU8748" s="177"/>
      <c r="AV8748" s="177"/>
      <c r="AW8748" s="177"/>
    </row>
    <row r="8749" spans="1:62">
      <c r="A8749" s="170" t="s">
        <v>30341</v>
      </c>
      <c r="B8749" s="177" t="s">
        <v>30342</v>
      </c>
      <c r="D8749" s="177" t="s">
        <v>508</v>
      </c>
      <c r="E8749" s="177" t="s">
        <v>704</v>
      </c>
      <c r="F8749" s="177" t="s">
        <v>33697</v>
      </c>
      <c r="I8749" s="177" t="s">
        <v>1028</v>
      </c>
      <c r="J8749" s="178">
        <v>45139</v>
      </c>
      <c r="K8749" s="178">
        <v>45139</v>
      </c>
      <c r="L8749" s="177" t="s">
        <v>6185</v>
      </c>
      <c r="M8749" s="177" t="s">
        <v>30407</v>
      </c>
      <c r="N8749" s="177" t="s">
        <v>30398</v>
      </c>
      <c r="O8749" s="177" t="s">
        <v>195</v>
      </c>
      <c r="P8749" s="177" t="s">
        <v>887</v>
      </c>
      <c r="Q8749" s="177" t="s">
        <v>30408</v>
      </c>
      <c r="R8749" s="177" t="s">
        <v>688</v>
      </c>
      <c r="S8749" s="177" t="s">
        <v>23964</v>
      </c>
      <c r="T8749" s="177" t="s">
        <v>832</v>
      </c>
      <c r="U8749" s="177" t="s">
        <v>646</v>
      </c>
      <c r="V8749" s="177" t="s">
        <v>2509</v>
      </c>
      <c r="X8749" s="177" t="s">
        <v>2909</v>
      </c>
      <c r="Y8749" s="189"/>
      <c r="Z8749" s="177" t="s">
        <v>646</v>
      </c>
      <c r="AA8749" s="177">
        <v>9840</v>
      </c>
      <c r="AC8749" s="177" t="s">
        <v>23965</v>
      </c>
      <c r="AE8749" s="177" t="s">
        <v>524</v>
      </c>
      <c r="AQ8749" s="177" t="s">
        <v>30409</v>
      </c>
      <c r="AT8749" s="177"/>
      <c r="AU8749" s="177"/>
      <c r="AV8749" s="177"/>
      <c r="AW8749" s="177"/>
    </row>
    <row r="8750" spans="1:62">
      <c r="A8750" s="170" t="s">
        <v>30341</v>
      </c>
      <c r="B8750" s="177" t="s">
        <v>30342</v>
      </c>
      <c r="D8750" s="177" t="s">
        <v>508</v>
      </c>
      <c r="E8750" s="170" t="s">
        <v>30410</v>
      </c>
      <c r="F8750" s="177" t="s">
        <v>30411</v>
      </c>
      <c r="I8750" s="177" t="s">
        <v>1028</v>
      </c>
      <c r="J8750" s="178">
        <v>45139</v>
      </c>
      <c r="K8750" s="178">
        <v>45139</v>
      </c>
      <c r="L8750" s="177" t="s">
        <v>6185</v>
      </c>
      <c r="M8750" s="177" t="s">
        <v>30407</v>
      </c>
      <c r="N8750" s="177" t="s">
        <v>30398</v>
      </c>
      <c r="O8750" s="177" t="s">
        <v>227</v>
      </c>
      <c r="Q8750" s="177" t="s">
        <v>30412</v>
      </c>
      <c r="R8750" s="177" t="s">
        <v>6187</v>
      </c>
      <c r="S8750" s="177" t="s">
        <v>30413</v>
      </c>
      <c r="T8750" s="177" t="s">
        <v>2114</v>
      </c>
      <c r="U8750" s="177" t="s">
        <v>6932</v>
      </c>
      <c r="V8750" s="177" t="s">
        <v>646</v>
      </c>
      <c r="W8750" s="177" t="s">
        <v>30414</v>
      </c>
      <c r="Y8750" s="189"/>
      <c r="Z8750" s="177" t="s">
        <v>809</v>
      </c>
      <c r="AA8750" s="177" t="s">
        <v>30415</v>
      </c>
      <c r="AQ8750" s="177" t="s">
        <v>27742</v>
      </c>
      <c r="AT8750" s="177"/>
      <c r="AU8750" s="177"/>
      <c r="AV8750" s="177"/>
      <c r="AW8750" s="177"/>
    </row>
    <row r="8751" spans="1:62">
      <c r="A8751" s="170" t="s">
        <v>30341</v>
      </c>
      <c r="B8751" s="177" t="s">
        <v>30342</v>
      </c>
      <c r="D8751" s="177" t="s">
        <v>508</v>
      </c>
      <c r="E8751" s="177" t="s">
        <v>30416</v>
      </c>
      <c r="F8751" s="177" t="s">
        <v>30417</v>
      </c>
      <c r="I8751" s="177" t="s">
        <v>1028</v>
      </c>
      <c r="J8751" s="178">
        <v>45139</v>
      </c>
      <c r="K8751" s="178">
        <v>45139</v>
      </c>
      <c r="L8751" s="177" t="s">
        <v>6185</v>
      </c>
      <c r="M8751" s="177" t="s">
        <v>30407</v>
      </c>
      <c r="N8751" s="177" t="s">
        <v>30398</v>
      </c>
      <c r="O8751" s="177" t="s">
        <v>273</v>
      </c>
      <c r="P8751" s="177" t="s">
        <v>6586</v>
      </c>
      <c r="Q8751" s="177" t="s">
        <v>30408</v>
      </c>
      <c r="R8751" s="177" t="s">
        <v>6206</v>
      </c>
      <c r="S8751" s="177" t="s">
        <v>30418</v>
      </c>
      <c r="T8751" s="177" t="s">
        <v>849</v>
      </c>
      <c r="X8751" s="177" t="s">
        <v>6946</v>
      </c>
      <c r="Y8751" s="189" t="s">
        <v>2741</v>
      </c>
      <c r="Z8751" s="177" t="s">
        <v>882</v>
      </c>
      <c r="AC8751" s="177" t="s">
        <v>4435</v>
      </c>
      <c r="AQ8751" s="177" t="s">
        <v>2282</v>
      </c>
      <c r="AT8751" s="177"/>
      <c r="AU8751" s="177"/>
      <c r="AV8751" s="177"/>
      <c r="AW8751" s="177"/>
    </row>
    <row r="8752" spans="1:62">
      <c r="A8752" s="170" t="s">
        <v>30341</v>
      </c>
      <c r="B8752" s="177" t="s">
        <v>30342</v>
      </c>
      <c r="D8752" s="177" t="s">
        <v>508</v>
      </c>
      <c r="E8752" s="170" t="s">
        <v>30419</v>
      </c>
      <c r="F8752" s="177" t="s">
        <v>30420</v>
      </c>
      <c r="I8752" s="177" t="s">
        <v>1028</v>
      </c>
      <c r="J8752" s="178">
        <v>45139</v>
      </c>
      <c r="K8752" s="178">
        <v>45139</v>
      </c>
      <c r="L8752" s="177" t="s">
        <v>6185</v>
      </c>
      <c r="M8752" s="177" t="s">
        <v>30407</v>
      </c>
      <c r="N8752" s="177" t="s">
        <v>30398</v>
      </c>
      <c r="O8752" s="177" t="s">
        <v>273</v>
      </c>
      <c r="P8752" s="177" t="s">
        <v>6586</v>
      </c>
      <c r="Q8752" s="177" t="s">
        <v>30421</v>
      </c>
      <c r="R8752" s="177" t="s">
        <v>6206</v>
      </c>
      <c r="S8752" s="177" t="s">
        <v>30418</v>
      </c>
      <c r="T8752" s="177" t="s">
        <v>849</v>
      </c>
      <c r="X8752" s="177" t="s">
        <v>6946</v>
      </c>
      <c r="Y8752" s="189" t="s">
        <v>2741</v>
      </c>
      <c r="Z8752" s="177" t="s">
        <v>882</v>
      </c>
      <c r="AC8752" s="177" t="s">
        <v>4435</v>
      </c>
      <c r="AQ8752" s="177" t="s">
        <v>2282</v>
      </c>
      <c r="AT8752" s="177"/>
      <c r="AU8752" s="177"/>
      <c r="AV8752" s="177"/>
      <c r="AW8752" s="177"/>
    </row>
    <row r="8753" spans="1:49">
      <c r="A8753" s="170" t="s">
        <v>30341</v>
      </c>
      <c r="B8753" s="177" t="s">
        <v>30342</v>
      </c>
      <c r="D8753" s="177" t="s">
        <v>508</v>
      </c>
      <c r="E8753" s="170" t="s">
        <v>30422</v>
      </c>
      <c r="F8753" s="177" t="s">
        <v>30423</v>
      </c>
      <c r="I8753" s="177" t="s">
        <v>1028</v>
      </c>
      <c r="J8753" s="178">
        <v>45139</v>
      </c>
      <c r="K8753" s="178">
        <v>45139</v>
      </c>
      <c r="L8753" s="177" t="s">
        <v>6185</v>
      </c>
      <c r="M8753" s="177" t="s">
        <v>30407</v>
      </c>
      <c r="N8753" s="177" t="s">
        <v>30398</v>
      </c>
      <c r="O8753" s="177" t="s">
        <v>195</v>
      </c>
      <c r="P8753" s="177" t="s">
        <v>887</v>
      </c>
      <c r="Q8753" s="177" t="s">
        <v>30424</v>
      </c>
      <c r="R8753" s="177" t="s">
        <v>688</v>
      </c>
      <c r="S8753" s="177" t="s">
        <v>30425</v>
      </c>
      <c r="T8753" s="177" t="s">
        <v>3596</v>
      </c>
      <c r="U8753" s="177" t="s">
        <v>646</v>
      </c>
      <c r="V8753" s="177" t="s">
        <v>16796</v>
      </c>
      <c r="X8753" s="177" t="s">
        <v>30426</v>
      </c>
      <c r="Y8753" s="189"/>
      <c r="Z8753" s="177" t="s">
        <v>646</v>
      </c>
      <c r="AA8753" s="177">
        <v>20890</v>
      </c>
      <c r="AC8753" s="177" t="s">
        <v>20004</v>
      </c>
      <c r="AE8753" s="177" t="s">
        <v>1064</v>
      </c>
      <c r="AQ8753" s="177" t="s">
        <v>30409</v>
      </c>
      <c r="AT8753" s="177"/>
      <c r="AU8753" s="177"/>
      <c r="AV8753" s="177"/>
      <c r="AW8753" s="177"/>
    </row>
    <row r="8754" spans="1:49">
      <c r="A8754" s="170" t="s">
        <v>30341</v>
      </c>
      <c r="B8754" s="177" t="s">
        <v>30342</v>
      </c>
      <c r="D8754" s="177" t="s">
        <v>508</v>
      </c>
      <c r="E8754" s="177" t="s">
        <v>8984</v>
      </c>
      <c r="F8754" s="177" t="s">
        <v>30427</v>
      </c>
      <c r="I8754" s="177" t="s">
        <v>1028</v>
      </c>
      <c r="J8754" s="178">
        <v>45139</v>
      </c>
      <c r="K8754" s="178">
        <v>45139</v>
      </c>
      <c r="L8754" s="177" t="s">
        <v>6185</v>
      </c>
      <c r="M8754" s="177" t="s">
        <v>30407</v>
      </c>
      <c r="N8754" s="177" t="s">
        <v>30398</v>
      </c>
      <c r="O8754" s="177" t="s">
        <v>195</v>
      </c>
      <c r="P8754" s="177" t="s">
        <v>1023</v>
      </c>
      <c r="Q8754" s="177" t="s">
        <v>30428</v>
      </c>
      <c r="R8754" s="177" t="s">
        <v>688</v>
      </c>
      <c r="S8754" s="177" t="s">
        <v>6926</v>
      </c>
      <c r="T8754" s="177" t="s">
        <v>7332</v>
      </c>
      <c r="U8754" s="177" t="s">
        <v>6927</v>
      </c>
      <c r="V8754" s="177" t="s">
        <v>4814</v>
      </c>
      <c r="X8754" s="177" t="s">
        <v>6923</v>
      </c>
      <c r="Y8754" s="189"/>
      <c r="Z8754" s="177" t="s">
        <v>6927</v>
      </c>
      <c r="AA8754" s="177">
        <v>24040</v>
      </c>
      <c r="AC8754" s="177" t="s">
        <v>20004</v>
      </c>
      <c r="AE8754" s="177" t="s">
        <v>1064</v>
      </c>
      <c r="AQ8754" s="177" t="s">
        <v>30409</v>
      </c>
      <c r="AT8754" s="177"/>
      <c r="AU8754" s="177"/>
      <c r="AV8754" s="177"/>
      <c r="AW8754" s="177"/>
    </row>
    <row r="8755" spans="1:49">
      <c r="A8755" s="170" t="s">
        <v>30341</v>
      </c>
      <c r="B8755" s="177" t="s">
        <v>30342</v>
      </c>
      <c r="D8755" s="177" t="s">
        <v>508</v>
      </c>
      <c r="E8755" s="177" t="s">
        <v>30429</v>
      </c>
      <c r="F8755" s="177" t="s">
        <v>30430</v>
      </c>
      <c r="I8755" s="177" t="s">
        <v>1028</v>
      </c>
      <c r="J8755" s="178">
        <v>45139</v>
      </c>
      <c r="K8755" s="178">
        <v>45139</v>
      </c>
      <c r="L8755" s="177" t="s">
        <v>6185</v>
      </c>
      <c r="M8755" s="177" t="s">
        <v>30407</v>
      </c>
      <c r="N8755" s="177" t="s">
        <v>30398</v>
      </c>
      <c r="O8755" s="177" t="s">
        <v>227</v>
      </c>
      <c r="Q8755" s="177" t="s">
        <v>30431</v>
      </c>
      <c r="R8755" s="177" t="s">
        <v>6187</v>
      </c>
      <c r="S8755" s="177" t="s">
        <v>30432</v>
      </c>
      <c r="T8755" s="177" t="s">
        <v>7006</v>
      </c>
      <c r="U8755" s="177" t="s">
        <v>712</v>
      </c>
      <c r="V8755" s="177" t="s">
        <v>646</v>
      </c>
      <c r="W8755" s="177" t="s">
        <v>30433</v>
      </c>
      <c r="Y8755" s="189"/>
      <c r="Z8755" s="177" t="s">
        <v>809</v>
      </c>
      <c r="AA8755" s="177" t="s">
        <v>30415</v>
      </c>
      <c r="AQ8755" s="177" t="s">
        <v>30434</v>
      </c>
      <c r="AT8755" s="177"/>
      <c r="AU8755" s="177"/>
      <c r="AV8755" s="177"/>
      <c r="AW8755" s="177"/>
    </row>
    <row r="8756" spans="1:49">
      <c r="A8756" s="170" t="s">
        <v>30341</v>
      </c>
      <c r="B8756" s="177" t="s">
        <v>30342</v>
      </c>
      <c r="D8756" s="177" t="s">
        <v>508</v>
      </c>
      <c r="E8756" s="170" t="s">
        <v>30435</v>
      </c>
      <c r="F8756" s="177" t="s">
        <v>30436</v>
      </c>
      <c r="I8756" s="177" t="s">
        <v>1028</v>
      </c>
      <c r="J8756" s="178">
        <v>45139</v>
      </c>
      <c r="K8756" s="178">
        <v>45139</v>
      </c>
      <c r="L8756" s="177" t="s">
        <v>6185</v>
      </c>
      <c r="M8756" s="177" t="s">
        <v>30407</v>
      </c>
      <c r="N8756" s="177" t="s">
        <v>30398</v>
      </c>
      <c r="O8756" s="177" t="s">
        <v>273</v>
      </c>
      <c r="P8756" s="177" t="s">
        <v>6586</v>
      </c>
      <c r="Q8756" s="177" t="s">
        <v>30431</v>
      </c>
      <c r="R8756" s="177" t="s">
        <v>6206</v>
      </c>
      <c r="S8756" s="177" t="s">
        <v>7193</v>
      </c>
      <c r="T8756" s="177" t="s">
        <v>748</v>
      </c>
      <c r="X8756" s="177" t="s">
        <v>996</v>
      </c>
      <c r="Y8756" s="189" t="s">
        <v>2741</v>
      </c>
      <c r="Z8756" s="177" t="s">
        <v>882</v>
      </c>
      <c r="AC8756" s="177" t="s">
        <v>4435</v>
      </c>
      <c r="AQ8756" s="177" t="s">
        <v>2282</v>
      </c>
      <c r="AT8756" s="177"/>
      <c r="AU8756" s="177"/>
      <c r="AV8756" s="177"/>
      <c r="AW8756" s="177"/>
    </row>
    <row r="8757" spans="1:49">
      <c r="A8757" s="170" t="s">
        <v>30341</v>
      </c>
      <c r="B8757" s="177" t="s">
        <v>30342</v>
      </c>
      <c r="D8757" s="177" t="s">
        <v>508</v>
      </c>
      <c r="E8757" s="170" t="s">
        <v>30437</v>
      </c>
      <c r="F8757" s="177" t="s">
        <v>30438</v>
      </c>
      <c r="I8757" s="177" t="s">
        <v>1028</v>
      </c>
      <c r="J8757" s="178">
        <v>45139</v>
      </c>
      <c r="K8757" s="178">
        <v>45139</v>
      </c>
      <c r="L8757" s="177" t="s">
        <v>2772</v>
      </c>
      <c r="M8757" s="177" t="s">
        <v>30439</v>
      </c>
      <c r="N8757" s="177" t="s">
        <v>30398</v>
      </c>
      <c r="O8757" s="177" t="s">
        <v>238</v>
      </c>
      <c r="Q8757" s="177" t="s">
        <v>23955</v>
      </c>
      <c r="R8757" s="177" t="s">
        <v>3469</v>
      </c>
      <c r="S8757" s="177" t="s">
        <v>30440</v>
      </c>
      <c r="U8757" s="177" t="s">
        <v>20806</v>
      </c>
      <c r="V8757" s="177" t="s">
        <v>6114</v>
      </c>
      <c r="W8757" s="177" t="s">
        <v>30441</v>
      </c>
      <c r="X8757" s="177" t="s">
        <v>8321</v>
      </c>
      <c r="Y8757" s="189" t="s">
        <v>3613</v>
      </c>
      <c r="Z8757" s="177" t="s">
        <v>1470</v>
      </c>
      <c r="AA8757" s="177" t="s">
        <v>4492</v>
      </c>
      <c r="AQ8757" s="177" t="s">
        <v>30442</v>
      </c>
      <c r="AT8757" s="177"/>
      <c r="AU8757" s="177"/>
      <c r="AV8757" s="177"/>
      <c r="AW8757" s="177"/>
    </row>
    <row r="8758" spans="1:49">
      <c r="A8758" s="170" t="s">
        <v>30341</v>
      </c>
      <c r="B8758" s="177" t="s">
        <v>30342</v>
      </c>
      <c r="D8758" s="177" t="s">
        <v>508</v>
      </c>
      <c r="E8758" s="177" t="s">
        <v>30443</v>
      </c>
      <c r="F8758" s="177" t="s">
        <v>30444</v>
      </c>
      <c r="I8758" s="177" t="s">
        <v>1028</v>
      </c>
      <c r="J8758" s="178">
        <v>45139</v>
      </c>
      <c r="K8758" s="178">
        <v>45139</v>
      </c>
      <c r="L8758" s="177" t="s">
        <v>2772</v>
      </c>
      <c r="M8758" s="177" t="s">
        <v>30439</v>
      </c>
      <c r="N8758" s="177" t="s">
        <v>30398</v>
      </c>
      <c r="O8758" s="177" t="s">
        <v>406</v>
      </c>
      <c r="R8758" s="177" t="s">
        <v>406</v>
      </c>
      <c r="S8758" s="177" t="s">
        <v>30445</v>
      </c>
      <c r="Y8758" s="189"/>
      <c r="AQ8758" s="177" t="s">
        <v>30446</v>
      </c>
      <c r="AT8758" s="177"/>
      <c r="AU8758" s="177"/>
      <c r="AV8758" s="177"/>
      <c r="AW8758" s="177"/>
    </row>
    <row r="8759" spans="1:49">
      <c r="A8759" s="170" t="s">
        <v>30341</v>
      </c>
      <c r="B8759" s="177" t="s">
        <v>30342</v>
      </c>
      <c r="D8759" s="177" t="s">
        <v>508</v>
      </c>
      <c r="E8759" s="177" t="s">
        <v>709</v>
      </c>
      <c r="F8759" s="177" t="s">
        <v>30447</v>
      </c>
      <c r="I8759" s="177" t="s">
        <v>1028</v>
      </c>
      <c r="J8759" s="178">
        <v>45139</v>
      </c>
      <c r="K8759" s="178">
        <v>45139</v>
      </c>
      <c r="L8759" s="177" t="s">
        <v>2772</v>
      </c>
      <c r="M8759" s="177" t="s">
        <v>30439</v>
      </c>
      <c r="N8759" s="177" t="s">
        <v>30398</v>
      </c>
      <c r="O8759" s="177" t="s">
        <v>165</v>
      </c>
      <c r="R8759" s="177" t="s">
        <v>23951</v>
      </c>
      <c r="S8759" s="177" t="s">
        <v>30448</v>
      </c>
      <c r="Y8759" s="189"/>
      <c r="AQ8759" s="177" t="s">
        <v>23953</v>
      </c>
      <c r="AT8759" s="177"/>
      <c r="AU8759" s="177"/>
      <c r="AV8759" s="177"/>
      <c r="AW8759" s="177"/>
    </row>
    <row r="8760" spans="1:49">
      <c r="A8760" s="170" t="s">
        <v>30341</v>
      </c>
      <c r="B8760" s="177" t="s">
        <v>30342</v>
      </c>
      <c r="D8760" s="177" t="s">
        <v>508</v>
      </c>
      <c r="E8760" s="177" t="s">
        <v>719</v>
      </c>
      <c r="F8760" s="177" t="s">
        <v>30449</v>
      </c>
      <c r="H8760" s="177" t="s">
        <v>2306</v>
      </c>
      <c r="I8760" s="177" t="s">
        <v>1028</v>
      </c>
      <c r="J8760" s="178">
        <v>45139</v>
      </c>
      <c r="K8760" s="178">
        <v>45139</v>
      </c>
      <c r="L8760" s="177" t="s">
        <v>550</v>
      </c>
      <c r="M8760" s="183" t="s">
        <v>30398</v>
      </c>
      <c r="N8760" s="183" t="s">
        <v>30398</v>
      </c>
      <c r="O8760" s="177" t="s">
        <v>195</v>
      </c>
      <c r="P8760" s="177" t="s">
        <v>887</v>
      </c>
      <c r="Q8760" s="177" t="s">
        <v>1082</v>
      </c>
      <c r="R8760" s="177" t="s">
        <v>600</v>
      </c>
      <c r="S8760" s="177" t="s">
        <v>601</v>
      </c>
      <c r="T8760" s="177" t="s">
        <v>781</v>
      </c>
      <c r="U8760" s="177" t="s">
        <v>646</v>
      </c>
      <c r="V8760" s="177" t="s">
        <v>2024</v>
      </c>
      <c r="X8760" s="177" t="s">
        <v>943</v>
      </c>
      <c r="Y8760" s="177" t="s">
        <v>674</v>
      </c>
      <c r="Z8760" s="177" t="s">
        <v>646</v>
      </c>
      <c r="AA8760" s="177" t="s">
        <v>1084</v>
      </c>
      <c r="AC8760" s="177" t="s">
        <v>22321</v>
      </c>
      <c r="AD8760" s="177" t="s">
        <v>30450</v>
      </c>
      <c r="AE8760" s="177" t="s">
        <v>524</v>
      </c>
      <c r="AQ8760" s="177"/>
      <c r="AT8760" s="177"/>
      <c r="AU8760" s="177"/>
      <c r="AV8760" s="177"/>
      <c r="AW8760" s="177"/>
    </row>
    <row r="8761" spans="1:49">
      <c r="A8761" s="170" t="s">
        <v>30341</v>
      </c>
      <c r="B8761" s="177" t="s">
        <v>30342</v>
      </c>
      <c r="D8761" s="177" t="s">
        <v>508</v>
      </c>
      <c r="E8761" s="177" t="s">
        <v>729</v>
      </c>
      <c r="F8761" s="177" t="s">
        <v>30451</v>
      </c>
      <c r="H8761" s="177" t="s">
        <v>22022</v>
      </c>
      <c r="I8761" s="177" t="s">
        <v>1028</v>
      </c>
      <c r="J8761" s="178">
        <v>45139</v>
      </c>
      <c r="K8761" s="178">
        <v>45139</v>
      </c>
      <c r="L8761" s="177" t="s">
        <v>513</v>
      </c>
      <c r="M8761" s="183" t="s">
        <v>30452</v>
      </c>
      <c r="N8761" s="183" t="s">
        <v>30398</v>
      </c>
      <c r="O8761" s="177" t="s">
        <v>280</v>
      </c>
      <c r="P8761" s="177" t="s">
        <v>920</v>
      </c>
      <c r="Q8761" s="177" t="s">
        <v>1082</v>
      </c>
      <c r="R8761" s="177" t="s">
        <v>700</v>
      </c>
      <c r="S8761" s="177" t="s">
        <v>896</v>
      </c>
      <c r="T8761" s="177" t="s">
        <v>748</v>
      </c>
      <c r="U8761" s="177">
        <v>2000</v>
      </c>
      <c r="V8761" s="177" t="s">
        <v>1128</v>
      </c>
      <c r="W8761" s="177" t="s">
        <v>30453</v>
      </c>
      <c r="X8761" s="177" t="s">
        <v>1130</v>
      </c>
      <c r="AQ8761" s="177"/>
      <c r="AT8761" s="177"/>
      <c r="AU8761" s="177"/>
      <c r="AV8761" s="177"/>
      <c r="AW8761" s="177"/>
    </row>
    <row r="8762" spans="1:49">
      <c r="A8762" s="170" t="s">
        <v>30341</v>
      </c>
      <c r="B8762" s="177" t="s">
        <v>30342</v>
      </c>
      <c r="D8762" s="177" t="s">
        <v>508</v>
      </c>
      <c r="E8762" s="177" t="s">
        <v>737</v>
      </c>
      <c r="F8762" s="177" t="s">
        <v>30454</v>
      </c>
      <c r="H8762" s="177" t="s">
        <v>22022</v>
      </c>
      <c r="I8762" s="177" t="s">
        <v>1028</v>
      </c>
      <c r="J8762" s="178">
        <v>45139</v>
      </c>
      <c r="K8762" s="178">
        <v>45139</v>
      </c>
      <c r="L8762" s="177" t="s">
        <v>901</v>
      </c>
      <c r="M8762" s="177" t="s">
        <v>30455</v>
      </c>
      <c r="N8762" s="183" t="s">
        <v>30398</v>
      </c>
      <c r="O8762" s="177" t="s">
        <v>324</v>
      </c>
      <c r="P8762" s="177" t="s">
        <v>903</v>
      </c>
      <c r="Q8762" s="177" t="s">
        <v>1082</v>
      </c>
      <c r="R8762" s="177" t="s">
        <v>951</v>
      </c>
      <c r="S8762" s="177" t="s">
        <v>952</v>
      </c>
      <c r="T8762" s="177" t="s">
        <v>512</v>
      </c>
      <c r="U8762" s="177" t="s">
        <v>23401</v>
      </c>
      <c r="V8762" s="177" t="s">
        <v>1136</v>
      </c>
      <c r="W8762" s="177" t="s">
        <v>908</v>
      </c>
      <c r="Y8762" s="177" t="s">
        <v>909</v>
      </c>
      <c r="Z8762" s="177" t="s">
        <v>908</v>
      </c>
      <c r="AA8762" s="177" t="s">
        <v>1148</v>
      </c>
      <c r="AB8762" s="177" t="s">
        <v>910</v>
      </c>
      <c r="AC8762" s="177" t="s">
        <v>646</v>
      </c>
      <c r="AD8762" s="177" t="s">
        <v>911</v>
      </c>
      <c r="AE8762" s="177" t="s">
        <v>1730</v>
      </c>
      <c r="AF8762" s="177" t="s">
        <v>912</v>
      </c>
      <c r="AG8762" s="177" t="s">
        <v>908</v>
      </c>
      <c r="AH8762" s="177" t="s">
        <v>958</v>
      </c>
      <c r="AI8762" s="177" t="s">
        <v>908</v>
      </c>
      <c r="AJ8762" s="177" t="s">
        <v>7964</v>
      </c>
      <c r="AK8762" s="177" t="s">
        <v>914</v>
      </c>
      <c r="AL8762" s="177" t="s">
        <v>959</v>
      </c>
      <c r="AM8762" s="177" t="s">
        <v>960</v>
      </c>
      <c r="AP8762" s="177" t="s">
        <v>908</v>
      </c>
      <c r="AQ8762" s="177" t="s">
        <v>6663</v>
      </c>
      <c r="AT8762" s="177"/>
      <c r="AU8762" s="177"/>
      <c r="AV8762" s="177" t="s">
        <v>3041</v>
      </c>
      <c r="AW8762" s="177"/>
    </row>
    <row r="8763" spans="1:49">
      <c r="A8763" s="170" t="s">
        <v>30341</v>
      </c>
      <c r="B8763" s="177" t="s">
        <v>30342</v>
      </c>
      <c r="D8763" s="177" t="s">
        <v>508</v>
      </c>
      <c r="E8763" s="177" t="s">
        <v>740</v>
      </c>
      <c r="F8763" s="177" t="s">
        <v>30456</v>
      </c>
      <c r="H8763" s="177" t="s">
        <v>30457</v>
      </c>
      <c r="I8763" s="177" t="s">
        <v>1028</v>
      </c>
      <c r="J8763" s="178">
        <v>45139</v>
      </c>
      <c r="K8763" s="178">
        <v>45139</v>
      </c>
      <c r="L8763" s="177" t="s">
        <v>550</v>
      </c>
      <c r="M8763" s="183" t="s">
        <v>30398</v>
      </c>
      <c r="N8763" s="183" t="s">
        <v>30398</v>
      </c>
      <c r="O8763" s="177" t="s">
        <v>195</v>
      </c>
      <c r="P8763" s="177" t="s">
        <v>887</v>
      </c>
      <c r="Q8763" s="177" t="s">
        <v>30458</v>
      </c>
      <c r="R8763" s="177" t="s">
        <v>600</v>
      </c>
      <c r="S8763" s="177" t="s">
        <v>601</v>
      </c>
      <c r="T8763" s="177" t="s">
        <v>27579</v>
      </c>
      <c r="U8763" s="177" t="s">
        <v>718</v>
      </c>
      <c r="V8763" s="177" t="s">
        <v>2024</v>
      </c>
      <c r="X8763" s="177" t="s">
        <v>943</v>
      </c>
      <c r="Y8763" s="177" t="s">
        <v>674</v>
      </c>
      <c r="Z8763" s="177" t="s">
        <v>718</v>
      </c>
      <c r="AA8763" s="177" t="s">
        <v>1084</v>
      </c>
      <c r="AC8763" s="177" t="s">
        <v>22321</v>
      </c>
      <c r="AD8763" s="177" t="s">
        <v>30459</v>
      </c>
      <c r="AE8763" s="177" t="s">
        <v>524</v>
      </c>
      <c r="AQ8763" s="177"/>
      <c r="AT8763" s="177"/>
      <c r="AU8763" s="177"/>
      <c r="AV8763" s="177"/>
      <c r="AW8763" s="177"/>
    </row>
    <row r="8764" spans="1:49">
      <c r="A8764" s="170" t="s">
        <v>30341</v>
      </c>
      <c r="B8764" s="177" t="s">
        <v>30342</v>
      </c>
      <c r="D8764" s="177" t="s">
        <v>508</v>
      </c>
      <c r="E8764" s="177" t="s">
        <v>746</v>
      </c>
      <c r="F8764" s="177" t="s">
        <v>30460</v>
      </c>
      <c r="H8764" s="177" t="s">
        <v>30457</v>
      </c>
      <c r="I8764" s="177" t="s">
        <v>1028</v>
      </c>
      <c r="J8764" s="178">
        <v>45139</v>
      </c>
      <c r="K8764" s="178">
        <v>45139</v>
      </c>
      <c r="L8764" s="177" t="s">
        <v>513</v>
      </c>
      <c r="M8764" s="183" t="s">
        <v>30452</v>
      </c>
      <c r="N8764" s="183" t="s">
        <v>30398</v>
      </c>
      <c r="O8764" s="177" t="s">
        <v>280</v>
      </c>
      <c r="P8764" s="177" t="s">
        <v>920</v>
      </c>
      <c r="Q8764" s="177" t="s">
        <v>30458</v>
      </c>
      <c r="R8764" s="177" t="s">
        <v>700</v>
      </c>
      <c r="S8764" s="177" t="s">
        <v>896</v>
      </c>
      <c r="T8764" s="177" t="s">
        <v>832</v>
      </c>
      <c r="U8764" s="177">
        <v>2800</v>
      </c>
      <c r="V8764" s="177" t="s">
        <v>1128</v>
      </c>
      <c r="W8764" s="177" t="s">
        <v>30461</v>
      </c>
      <c r="X8764" s="177" t="s">
        <v>1130</v>
      </c>
      <c r="AQ8764" s="177"/>
      <c r="AT8764" s="177"/>
      <c r="AU8764" s="177"/>
      <c r="AV8764" s="177"/>
      <c r="AW8764" s="177"/>
    </row>
    <row r="8765" spans="1:49">
      <c r="A8765" s="170" t="s">
        <v>30341</v>
      </c>
      <c r="B8765" s="177" t="s">
        <v>30342</v>
      </c>
      <c r="D8765" s="177" t="s">
        <v>508</v>
      </c>
      <c r="E8765" s="177" t="s">
        <v>752</v>
      </c>
      <c r="F8765" s="177" t="s">
        <v>30462</v>
      </c>
      <c r="G8765" s="177" t="s">
        <v>30463</v>
      </c>
      <c r="H8765" s="177" t="s">
        <v>30457</v>
      </c>
      <c r="I8765" s="177" t="s">
        <v>1028</v>
      </c>
      <c r="J8765" s="178">
        <v>45139</v>
      </c>
      <c r="K8765" s="178">
        <v>45139</v>
      </c>
      <c r="L8765" s="177" t="s">
        <v>901</v>
      </c>
      <c r="M8765" s="177" t="s">
        <v>30455</v>
      </c>
      <c r="N8765" s="183" t="s">
        <v>30398</v>
      </c>
      <c r="O8765" s="177" t="s">
        <v>324</v>
      </c>
      <c r="P8765" s="177" t="s">
        <v>903</v>
      </c>
      <c r="Q8765" s="177" t="s">
        <v>30458</v>
      </c>
      <c r="R8765" s="177" t="s">
        <v>951</v>
      </c>
      <c r="S8765" s="177" t="s">
        <v>952</v>
      </c>
      <c r="T8765" s="177" t="s">
        <v>512</v>
      </c>
      <c r="U8765" s="177" t="s">
        <v>3974</v>
      </c>
      <c r="V8765" s="177" t="s">
        <v>954</v>
      </c>
      <c r="W8765" s="177" t="s">
        <v>908</v>
      </c>
      <c r="Y8765" s="177" t="s">
        <v>908</v>
      </c>
      <c r="Z8765" s="177" t="s">
        <v>908</v>
      </c>
      <c r="AA8765" s="177" t="s">
        <v>1148</v>
      </c>
      <c r="AB8765" s="177" t="s">
        <v>910</v>
      </c>
      <c r="AC8765" s="177" t="s">
        <v>718</v>
      </c>
      <c r="AD8765" s="177" t="s">
        <v>911</v>
      </c>
      <c r="AE8765" s="177" t="s">
        <v>2014</v>
      </c>
      <c r="AF8765" s="177" t="s">
        <v>912</v>
      </c>
      <c r="AG8765" s="177" t="s">
        <v>908</v>
      </c>
      <c r="AH8765" s="177" t="s">
        <v>958</v>
      </c>
      <c r="AI8765" s="177" t="s">
        <v>908</v>
      </c>
      <c r="AJ8765" s="177" t="s">
        <v>7964</v>
      </c>
      <c r="AK8765" s="177" t="s">
        <v>914</v>
      </c>
      <c r="AL8765" s="177" t="s">
        <v>959</v>
      </c>
      <c r="AM8765" s="177" t="s">
        <v>960</v>
      </c>
      <c r="AP8765" s="177" t="s">
        <v>30464</v>
      </c>
      <c r="AQ8765" s="177"/>
      <c r="AT8765" s="177"/>
      <c r="AU8765" s="177"/>
      <c r="AV8765" s="177" t="s">
        <v>15024</v>
      </c>
      <c r="AW8765" s="177"/>
    </row>
    <row r="8766" spans="1:49">
      <c r="A8766" s="170" t="s">
        <v>30341</v>
      </c>
      <c r="B8766" s="177" t="s">
        <v>30342</v>
      </c>
      <c r="D8766" s="177" t="s">
        <v>508</v>
      </c>
      <c r="E8766" s="177" t="s">
        <v>756</v>
      </c>
      <c r="F8766" s="177" t="s">
        <v>30465</v>
      </c>
      <c r="H8766" s="177" t="s">
        <v>740</v>
      </c>
      <c r="I8766" s="177" t="s">
        <v>1028</v>
      </c>
      <c r="J8766" s="178">
        <v>45139</v>
      </c>
      <c r="K8766" s="178">
        <v>45139</v>
      </c>
      <c r="L8766" s="177" t="s">
        <v>550</v>
      </c>
      <c r="M8766" s="183" t="s">
        <v>30398</v>
      </c>
      <c r="N8766" s="183" t="s">
        <v>30398</v>
      </c>
      <c r="O8766" s="177" t="s">
        <v>195</v>
      </c>
      <c r="P8766" s="177" t="s">
        <v>887</v>
      </c>
      <c r="Q8766" s="177" t="s">
        <v>1361</v>
      </c>
      <c r="R8766" s="177" t="s">
        <v>600</v>
      </c>
      <c r="S8766" s="177" t="s">
        <v>601</v>
      </c>
      <c r="T8766" s="210" t="s">
        <v>27569</v>
      </c>
      <c r="U8766" s="177" t="s">
        <v>718</v>
      </c>
      <c r="V8766" s="177" t="s">
        <v>2024</v>
      </c>
      <c r="X8766" s="177" t="s">
        <v>943</v>
      </c>
      <c r="Y8766" s="177" t="s">
        <v>674</v>
      </c>
      <c r="Z8766" s="177" t="s">
        <v>718</v>
      </c>
      <c r="AA8766" s="177" t="s">
        <v>1084</v>
      </c>
      <c r="AC8766" s="177" t="s">
        <v>22321</v>
      </c>
      <c r="AD8766" s="177" t="s">
        <v>30466</v>
      </c>
      <c r="AE8766" s="177" t="s">
        <v>524</v>
      </c>
      <c r="AQ8766" s="177"/>
      <c r="AT8766" s="177"/>
      <c r="AU8766" s="177"/>
      <c r="AV8766" s="177"/>
      <c r="AW8766" s="177"/>
    </row>
    <row r="8767" spans="1:49">
      <c r="A8767" s="170" t="s">
        <v>30341</v>
      </c>
      <c r="B8767" s="177" t="s">
        <v>30342</v>
      </c>
      <c r="D8767" s="177" t="s">
        <v>508</v>
      </c>
      <c r="E8767" s="177" t="s">
        <v>836</v>
      </c>
      <c r="F8767" s="177" t="s">
        <v>30467</v>
      </c>
      <c r="H8767" s="177" t="s">
        <v>740</v>
      </c>
      <c r="I8767" s="177" t="s">
        <v>1028</v>
      </c>
      <c r="J8767" s="178">
        <v>45139</v>
      </c>
      <c r="K8767" s="178">
        <v>45139</v>
      </c>
      <c r="L8767" s="177" t="s">
        <v>513</v>
      </c>
      <c r="M8767" s="183" t="s">
        <v>30452</v>
      </c>
      <c r="N8767" s="183" t="s">
        <v>30398</v>
      </c>
      <c r="O8767" s="177" t="s">
        <v>280</v>
      </c>
      <c r="P8767" s="177" t="s">
        <v>920</v>
      </c>
      <c r="Q8767" s="177" t="s">
        <v>1361</v>
      </c>
      <c r="R8767" s="177" t="s">
        <v>700</v>
      </c>
      <c r="S8767" s="177" t="s">
        <v>896</v>
      </c>
      <c r="T8767" s="177" t="s">
        <v>832</v>
      </c>
      <c r="U8767" s="177">
        <v>2800</v>
      </c>
      <c r="V8767" s="177" t="s">
        <v>1128</v>
      </c>
      <c r="W8767" s="177" t="s">
        <v>30468</v>
      </c>
      <c r="X8767" s="177" t="s">
        <v>1130</v>
      </c>
      <c r="AQ8767" s="177"/>
      <c r="AT8767" s="177"/>
      <c r="AU8767" s="177"/>
      <c r="AV8767" s="177"/>
      <c r="AW8767" s="177"/>
    </row>
    <row r="8768" spans="1:49">
      <c r="A8768" s="170" t="s">
        <v>30341</v>
      </c>
      <c r="B8768" s="177" t="s">
        <v>30342</v>
      </c>
      <c r="D8768" s="177" t="s">
        <v>508</v>
      </c>
      <c r="E8768" s="177" t="s">
        <v>840</v>
      </c>
      <c r="F8768" s="177" t="s">
        <v>30469</v>
      </c>
      <c r="G8768" s="177" t="s">
        <v>30470</v>
      </c>
      <c r="H8768" s="177" t="s">
        <v>740</v>
      </c>
      <c r="I8768" s="177" t="s">
        <v>1028</v>
      </c>
      <c r="J8768" s="178">
        <v>45139</v>
      </c>
      <c r="K8768" s="178">
        <v>45139</v>
      </c>
      <c r="L8768" s="177" t="s">
        <v>901</v>
      </c>
      <c r="M8768" s="177" t="s">
        <v>30455</v>
      </c>
      <c r="N8768" s="183" t="s">
        <v>30398</v>
      </c>
      <c r="O8768" s="177" t="s">
        <v>324</v>
      </c>
      <c r="P8768" s="177" t="s">
        <v>903</v>
      </c>
      <c r="Q8768" s="177" t="s">
        <v>1361</v>
      </c>
      <c r="R8768" s="177" t="s">
        <v>951</v>
      </c>
      <c r="S8768" s="177" t="s">
        <v>952</v>
      </c>
      <c r="T8768" s="177" t="s">
        <v>512</v>
      </c>
      <c r="U8768" s="177" t="s">
        <v>19951</v>
      </c>
      <c r="V8768" s="177" t="s">
        <v>1136</v>
      </c>
      <c r="W8768" s="177" t="s">
        <v>908</v>
      </c>
      <c r="Y8768" s="177" t="s">
        <v>909</v>
      </c>
      <c r="Z8768" s="177" t="s">
        <v>908</v>
      </c>
      <c r="AA8768" s="177" t="s">
        <v>1148</v>
      </c>
      <c r="AB8768" s="177" t="s">
        <v>910</v>
      </c>
      <c r="AC8768" s="177" t="s">
        <v>718</v>
      </c>
      <c r="AD8768" s="177" t="s">
        <v>911</v>
      </c>
      <c r="AE8768" s="177" t="s">
        <v>2014</v>
      </c>
      <c r="AF8768" s="177" t="s">
        <v>912</v>
      </c>
      <c r="AG8768" s="177" t="s">
        <v>908</v>
      </c>
      <c r="AH8768" s="177" t="s">
        <v>958</v>
      </c>
      <c r="AI8768" s="177" t="s">
        <v>908</v>
      </c>
      <c r="AJ8768" s="177" t="s">
        <v>7964</v>
      </c>
      <c r="AK8768" s="177" t="s">
        <v>982</v>
      </c>
      <c r="AL8768" s="177" t="s">
        <v>959</v>
      </c>
      <c r="AM8768" s="177" t="s">
        <v>960</v>
      </c>
      <c r="AP8768" s="177" t="s">
        <v>908</v>
      </c>
      <c r="AQ8768" s="177"/>
      <c r="AT8768" s="177"/>
      <c r="AU8768" s="177"/>
      <c r="AV8768" s="177" t="s">
        <v>15024</v>
      </c>
      <c r="AW8768" s="177"/>
    </row>
    <row r="8769" spans="1:49">
      <c r="A8769" s="170" t="s">
        <v>30341</v>
      </c>
      <c r="B8769" s="177" t="s">
        <v>30342</v>
      </c>
      <c r="D8769" s="177" t="s">
        <v>508</v>
      </c>
      <c r="E8769" s="177" t="s">
        <v>847</v>
      </c>
      <c r="F8769" s="177" t="s">
        <v>30471</v>
      </c>
      <c r="H8769" s="177" t="s">
        <v>30472</v>
      </c>
      <c r="I8769" s="177" t="s">
        <v>1028</v>
      </c>
      <c r="J8769" s="178">
        <v>45139</v>
      </c>
      <c r="K8769" s="178">
        <v>45139</v>
      </c>
      <c r="L8769" s="177" t="s">
        <v>550</v>
      </c>
      <c r="M8769" s="183" t="s">
        <v>30398</v>
      </c>
      <c r="N8769" s="183" t="s">
        <v>30398</v>
      </c>
      <c r="O8769" s="177" t="s">
        <v>195</v>
      </c>
      <c r="P8769" s="177" t="s">
        <v>887</v>
      </c>
      <c r="Q8769" s="177" t="s">
        <v>1376</v>
      </c>
      <c r="R8769" s="177" t="s">
        <v>600</v>
      </c>
      <c r="S8769" s="177" t="s">
        <v>601</v>
      </c>
      <c r="T8769" s="177" t="s">
        <v>518</v>
      </c>
      <c r="U8769" s="177" t="s">
        <v>646</v>
      </c>
      <c r="V8769" s="177" t="s">
        <v>2024</v>
      </c>
      <c r="X8769" s="177" t="s">
        <v>943</v>
      </c>
      <c r="Y8769" s="177" t="s">
        <v>674</v>
      </c>
      <c r="Z8769" s="177" t="s">
        <v>646</v>
      </c>
      <c r="AA8769" s="177" t="s">
        <v>1084</v>
      </c>
      <c r="AC8769" s="177" t="s">
        <v>22321</v>
      </c>
      <c r="AD8769" s="177" t="s">
        <v>30473</v>
      </c>
      <c r="AE8769" s="177" t="s">
        <v>524</v>
      </c>
      <c r="AQ8769" s="177"/>
      <c r="AT8769" s="177"/>
      <c r="AU8769" s="177"/>
      <c r="AV8769" s="177"/>
      <c r="AW8769" s="177"/>
    </row>
    <row r="8770" spans="1:49">
      <c r="A8770" s="170" t="s">
        <v>30341</v>
      </c>
      <c r="B8770" s="177" t="s">
        <v>30342</v>
      </c>
      <c r="D8770" s="177" t="s">
        <v>508</v>
      </c>
      <c r="E8770" s="177" t="s">
        <v>852</v>
      </c>
      <c r="F8770" s="177" t="s">
        <v>30474</v>
      </c>
      <c r="H8770" s="177" t="s">
        <v>30472</v>
      </c>
      <c r="I8770" s="177" t="s">
        <v>1028</v>
      </c>
      <c r="J8770" s="178">
        <v>45139</v>
      </c>
      <c r="K8770" s="178">
        <v>45139</v>
      </c>
      <c r="L8770" s="177" t="s">
        <v>513</v>
      </c>
      <c r="M8770" s="183" t="s">
        <v>30452</v>
      </c>
      <c r="N8770" s="183" t="s">
        <v>30398</v>
      </c>
      <c r="O8770" s="177" t="s">
        <v>280</v>
      </c>
      <c r="P8770" s="177" t="s">
        <v>920</v>
      </c>
      <c r="Q8770" s="177" t="s">
        <v>1376</v>
      </c>
      <c r="R8770" s="177" t="s">
        <v>700</v>
      </c>
      <c r="S8770" s="177" t="s">
        <v>896</v>
      </c>
      <c r="T8770" s="177" t="s">
        <v>748</v>
      </c>
      <c r="U8770" s="177">
        <v>2000</v>
      </c>
      <c r="V8770" s="177" t="s">
        <v>1128</v>
      </c>
      <c r="W8770" s="177" t="s">
        <v>30475</v>
      </c>
      <c r="X8770" s="177" t="s">
        <v>1130</v>
      </c>
      <c r="AQ8770" s="177" t="s">
        <v>30476</v>
      </c>
      <c r="AT8770" s="177"/>
      <c r="AU8770" s="177"/>
      <c r="AV8770" s="177"/>
      <c r="AW8770" s="177"/>
    </row>
    <row r="8771" spans="1:49">
      <c r="A8771" s="170" t="s">
        <v>30341</v>
      </c>
      <c r="B8771" s="177" t="s">
        <v>30342</v>
      </c>
      <c r="D8771" s="177" t="s">
        <v>508</v>
      </c>
      <c r="E8771" s="177" t="s">
        <v>1021</v>
      </c>
      <c r="F8771" s="177" t="s">
        <v>30477</v>
      </c>
      <c r="G8771" s="177" t="s">
        <v>30478</v>
      </c>
      <c r="H8771" s="177" t="s">
        <v>30472</v>
      </c>
      <c r="I8771" s="177" t="s">
        <v>1028</v>
      </c>
      <c r="J8771" s="178">
        <v>45139</v>
      </c>
      <c r="K8771" s="178">
        <v>45139</v>
      </c>
      <c r="L8771" s="177" t="s">
        <v>901</v>
      </c>
      <c r="M8771" s="177" t="s">
        <v>30455</v>
      </c>
      <c r="N8771" s="183" t="s">
        <v>30398</v>
      </c>
      <c r="O8771" s="177" t="s">
        <v>324</v>
      </c>
      <c r="P8771" s="177" t="s">
        <v>903</v>
      </c>
      <c r="Q8771" s="177" t="s">
        <v>1376</v>
      </c>
      <c r="R8771" s="177" t="s">
        <v>951</v>
      </c>
      <c r="S8771" s="177" t="s">
        <v>952</v>
      </c>
      <c r="T8771" s="177" t="s">
        <v>512</v>
      </c>
      <c r="U8771" s="177" t="s">
        <v>7593</v>
      </c>
      <c r="V8771" s="177" t="s">
        <v>954</v>
      </c>
      <c r="W8771" s="177" t="s">
        <v>908</v>
      </c>
      <c r="Y8771" s="177" t="s">
        <v>908</v>
      </c>
      <c r="Z8771" s="177" t="s">
        <v>908</v>
      </c>
      <c r="AA8771" s="177" t="s">
        <v>1148</v>
      </c>
      <c r="AB8771" s="177" t="s">
        <v>910</v>
      </c>
      <c r="AC8771" s="177" t="s">
        <v>646</v>
      </c>
      <c r="AD8771" s="177" t="s">
        <v>911</v>
      </c>
      <c r="AE8771" s="177" t="s">
        <v>1730</v>
      </c>
      <c r="AF8771" s="177" t="s">
        <v>912</v>
      </c>
      <c r="AG8771" s="177" t="s">
        <v>908</v>
      </c>
      <c r="AH8771" s="177" t="s">
        <v>958</v>
      </c>
      <c r="AI8771" s="177" t="s">
        <v>908</v>
      </c>
      <c r="AJ8771" s="177" t="s">
        <v>7964</v>
      </c>
      <c r="AK8771" s="177" t="s">
        <v>982</v>
      </c>
      <c r="AL8771" s="177" t="s">
        <v>959</v>
      </c>
      <c r="AM8771" s="177" t="s">
        <v>960</v>
      </c>
      <c r="AP8771" s="177" t="s">
        <v>908</v>
      </c>
      <c r="AQ8771" s="177"/>
      <c r="AT8771" s="177"/>
      <c r="AU8771" s="177"/>
      <c r="AV8771" s="177" t="s">
        <v>3041</v>
      </c>
      <c r="AW8771" s="177"/>
    </row>
    <row r="8772" spans="1:49">
      <c r="A8772" s="170" t="s">
        <v>30341</v>
      </c>
      <c r="B8772" s="177" t="s">
        <v>30342</v>
      </c>
      <c r="D8772" s="177" t="s">
        <v>508</v>
      </c>
      <c r="E8772" s="177" t="s">
        <v>1141</v>
      </c>
      <c r="F8772" s="177" t="s">
        <v>30479</v>
      </c>
      <c r="H8772" s="177" t="s">
        <v>30480</v>
      </c>
      <c r="I8772" s="177" t="s">
        <v>1028</v>
      </c>
      <c r="J8772" s="178">
        <v>45139</v>
      </c>
      <c r="K8772" s="178">
        <v>45139</v>
      </c>
      <c r="L8772" s="177" t="s">
        <v>550</v>
      </c>
      <c r="M8772" s="183" t="s">
        <v>30398</v>
      </c>
      <c r="N8772" s="183" t="s">
        <v>30398</v>
      </c>
      <c r="O8772" s="177" t="s">
        <v>195</v>
      </c>
      <c r="P8772" s="177" t="s">
        <v>887</v>
      </c>
      <c r="Q8772" s="177" t="s">
        <v>1397</v>
      </c>
      <c r="R8772" s="177" t="s">
        <v>600</v>
      </c>
      <c r="S8772" s="177" t="s">
        <v>601</v>
      </c>
      <c r="T8772" s="210" t="s">
        <v>11177</v>
      </c>
      <c r="U8772" s="177" t="s">
        <v>646</v>
      </c>
      <c r="V8772" s="177" t="s">
        <v>2024</v>
      </c>
      <c r="X8772" s="177" t="s">
        <v>943</v>
      </c>
      <c r="Y8772" s="177" t="s">
        <v>674</v>
      </c>
      <c r="Z8772" s="177" t="s">
        <v>646</v>
      </c>
      <c r="AA8772" s="177" t="s">
        <v>1084</v>
      </c>
      <c r="AC8772" s="177" t="s">
        <v>22321</v>
      </c>
      <c r="AD8772" s="177" t="s">
        <v>30481</v>
      </c>
      <c r="AE8772" s="177" t="s">
        <v>524</v>
      </c>
      <c r="AQ8772" s="177"/>
      <c r="AT8772" s="177"/>
      <c r="AU8772" s="177"/>
      <c r="AV8772" s="177"/>
      <c r="AW8772" s="177"/>
    </row>
    <row r="8773" spans="1:49">
      <c r="A8773" s="170" t="s">
        <v>30341</v>
      </c>
      <c r="B8773" s="177" t="s">
        <v>30342</v>
      </c>
      <c r="D8773" s="177" t="s">
        <v>508</v>
      </c>
      <c r="E8773" s="177" t="s">
        <v>2639</v>
      </c>
      <c r="F8773" s="177" t="s">
        <v>30482</v>
      </c>
      <c r="H8773" s="177" t="s">
        <v>30480</v>
      </c>
      <c r="I8773" s="177" t="s">
        <v>1028</v>
      </c>
      <c r="J8773" s="178">
        <v>45139</v>
      </c>
      <c r="K8773" s="178">
        <v>45139</v>
      </c>
      <c r="L8773" s="177" t="s">
        <v>513</v>
      </c>
      <c r="M8773" s="183" t="s">
        <v>30452</v>
      </c>
      <c r="N8773" s="183" t="s">
        <v>30398</v>
      </c>
      <c r="O8773" s="177" t="s">
        <v>280</v>
      </c>
      <c r="P8773" s="177" t="s">
        <v>920</v>
      </c>
      <c r="Q8773" s="177" t="s">
        <v>1397</v>
      </c>
      <c r="R8773" s="177" t="s">
        <v>700</v>
      </c>
      <c r="S8773" s="177" t="s">
        <v>896</v>
      </c>
      <c r="T8773" s="177" t="s">
        <v>748</v>
      </c>
      <c r="U8773" s="177">
        <v>2000</v>
      </c>
      <c r="V8773" s="177" t="s">
        <v>1128</v>
      </c>
      <c r="W8773" s="177" t="s">
        <v>30483</v>
      </c>
      <c r="X8773" s="177" t="s">
        <v>1130</v>
      </c>
      <c r="AQ8773" s="177"/>
      <c r="AT8773" s="177"/>
      <c r="AU8773" s="177"/>
      <c r="AV8773" s="177"/>
      <c r="AW8773" s="177"/>
    </row>
    <row r="8774" spans="1:49">
      <c r="A8774" s="170" t="s">
        <v>30341</v>
      </c>
      <c r="B8774" s="177" t="s">
        <v>30342</v>
      </c>
      <c r="D8774" s="177" t="s">
        <v>508</v>
      </c>
      <c r="E8774" s="177" t="s">
        <v>1146</v>
      </c>
      <c r="F8774" s="177" t="s">
        <v>30484</v>
      </c>
      <c r="G8774" s="177" t="s">
        <v>30485</v>
      </c>
      <c r="H8774" s="177" t="s">
        <v>30480</v>
      </c>
      <c r="I8774" s="177" t="s">
        <v>1028</v>
      </c>
      <c r="J8774" s="178">
        <v>45139</v>
      </c>
      <c r="K8774" s="178">
        <v>45139</v>
      </c>
      <c r="L8774" s="177" t="s">
        <v>901</v>
      </c>
      <c r="M8774" s="177" t="s">
        <v>30455</v>
      </c>
      <c r="N8774" s="183" t="s">
        <v>30398</v>
      </c>
      <c r="O8774" s="177" t="s">
        <v>324</v>
      </c>
      <c r="P8774" s="177" t="s">
        <v>903</v>
      </c>
      <c r="Q8774" s="177" t="s">
        <v>1397</v>
      </c>
      <c r="R8774" s="177" t="s">
        <v>951</v>
      </c>
      <c r="S8774" s="177" t="s">
        <v>952</v>
      </c>
      <c r="T8774" s="177" t="s">
        <v>512</v>
      </c>
      <c r="U8774" s="177" t="s">
        <v>7593</v>
      </c>
      <c r="V8774" s="177" t="s">
        <v>954</v>
      </c>
      <c r="W8774" s="177" t="s">
        <v>908</v>
      </c>
      <c r="Y8774" s="177" t="s">
        <v>908</v>
      </c>
      <c r="Z8774" s="177" t="s">
        <v>908</v>
      </c>
      <c r="AA8774" s="177" t="s">
        <v>1148</v>
      </c>
      <c r="AB8774" s="177" t="s">
        <v>910</v>
      </c>
      <c r="AC8774" s="177" t="s">
        <v>646</v>
      </c>
      <c r="AD8774" s="177" t="s">
        <v>911</v>
      </c>
      <c r="AE8774" s="177" t="s">
        <v>1730</v>
      </c>
      <c r="AF8774" s="177" t="s">
        <v>912</v>
      </c>
      <c r="AG8774" s="177" t="s">
        <v>908</v>
      </c>
      <c r="AH8774" s="177" t="s">
        <v>958</v>
      </c>
      <c r="AI8774" s="177" t="s">
        <v>908</v>
      </c>
      <c r="AJ8774" s="177" t="s">
        <v>7964</v>
      </c>
      <c r="AK8774" s="177" t="s">
        <v>982</v>
      </c>
      <c r="AL8774" s="177" t="s">
        <v>959</v>
      </c>
      <c r="AM8774" s="177" t="s">
        <v>960</v>
      </c>
      <c r="AP8774" s="177" t="s">
        <v>908</v>
      </c>
      <c r="AQ8774" s="177"/>
      <c r="AT8774" s="177"/>
      <c r="AU8774" s="177"/>
      <c r="AV8774" s="177" t="s">
        <v>3041</v>
      </c>
      <c r="AW8774" s="177"/>
    </row>
    <row r="8775" spans="1:49">
      <c r="A8775" s="170" t="s">
        <v>30341</v>
      </c>
      <c r="B8775" s="177" t="s">
        <v>30342</v>
      </c>
      <c r="D8775" s="177" t="s">
        <v>508</v>
      </c>
      <c r="E8775" s="177" t="s">
        <v>1151</v>
      </c>
      <c r="F8775" s="177" t="s">
        <v>30486</v>
      </c>
      <c r="H8775" s="177" t="s">
        <v>17349</v>
      </c>
      <c r="I8775" s="177" t="s">
        <v>1028</v>
      </c>
      <c r="J8775" s="178">
        <v>45139</v>
      </c>
      <c r="K8775" s="178">
        <v>45139</v>
      </c>
      <c r="L8775" s="177" t="s">
        <v>550</v>
      </c>
      <c r="M8775" s="183" t="s">
        <v>30398</v>
      </c>
      <c r="N8775" s="183" t="s">
        <v>30398</v>
      </c>
      <c r="O8775" s="177" t="s">
        <v>195</v>
      </c>
      <c r="P8775" s="177" t="s">
        <v>887</v>
      </c>
      <c r="Q8775" s="177" t="s">
        <v>30487</v>
      </c>
      <c r="R8775" s="177" t="s">
        <v>600</v>
      </c>
      <c r="S8775" s="177" t="s">
        <v>601</v>
      </c>
      <c r="T8775" s="210" t="s">
        <v>22690</v>
      </c>
      <c r="U8775" s="177" t="s">
        <v>718</v>
      </c>
      <c r="V8775" s="177" t="s">
        <v>2024</v>
      </c>
      <c r="X8775" s="177" t="s">
        <v>943</v>
      </c>
      <c r="Y8775" s="177" t="s">
        <v>674</v>
      </c>
      <c r="Z8775" s="177" t="s">
        <v>718</v>
      </c>
      <c r="AA8775" s="177" t="s">
        <v>1084</v>
      </c>
      <c r="AC8775" s="177" t="s">
        <v>30488</v>
      </c>
      <c r="AD8775" s="177" t="s">
        <v>30489</v>
      </c>
      <c r="AE8775" s="177" t="s">
        <v>694</v>
      </c>
      <c r="AQ8775" s="177"/>
      <c r="AT8775" s="177"/>
      <c r="AU8775" s="177"/>
      <c r="AV8775" s="177"/>
      <c r="AW8775" s="177"/>
    </row>
    <row r="8776" spans="1:49">
      <c r="A8776" s="170" t="s">
        <v>30341</v>
      </c>
      <c r="B8776" s="177" t="s">
        <v>30342</v>
      </c>
      <c r="D8776" s="177" t="s">
        <v>508</v>
      </c>
      <c r="E8776" s="177" t="s">
        <v>1154</v>
      </c>
      <c r="F8776" s="177" t="s">
        <v>30490</v>
      </c>
      <c r="H8776" s="177" t="s">
        <v>17349</v>
      </c>
      <c r="I8776" s="177" t="s">
        <v>1028</v>
      </c>
      <c r="J8776" s="178">
        <v>45139</v>
      </c>
      <c r="K8776" s="178">
        <v>45139</v>
      </c>
      <c r="L8776" s="177" t="s">
        <v>550</v>
      </c>
      <c r="M8776" s="183" t="s">
        <v>30398</v>
      </c>
      <c r="N8776" s="183" t="s">
        <v>30398</v>
      </c>
      <c r="O8776" s="177" t="s">
        <v>75</v>
      </c>
      <c r="P8776" s="177" t="s">
        <v>920</v>
      </c>
      <c r="Q8776" s="177" t="s">
        <v>30487</v>
      </c>
      <c r="R8776" s="177" t="s">
        <v>1120</v>
      </c>
      <c r="S8776" s="177">
        <v>2800</v>
      </c>
      <c r="T8776" s="177" t="s">
        <v>3630</v>
      </c>
      <c r="U8776" s="177" t="s">
        <v>718</v>
      </c>
      <c r="V8776" s="177" t="s">
        <v>1122</v>
      </c>
      <c r="W8776" s="177" t="s">
        <v>1123</v>
      </c>
      <c r="Y8776" s="177" t="s">
        <v>1124</v>
      </c>
      <c r="Z8776" s="177" t="s">
        <v>1123</v>
      </c>
      <c r="AB8776" s="177">
        <v>1.18</v>
      </c>
      <c r="AC8776" s="177" t="s">
        <v>1123</v>
      </c>
      <c r="AE8776" s="177">
        <v>1.18</v>
      </c>
      <c r="AF8776" s="177" t="s">
        <v>1123</v>
      </c>
      <c r="AH8776" s="177">
        <v>1.18</v>
      </c>
      <c r="AI8776" s="177" t="s">
        <v>1123</v>
      </c>
      <c r="AK8776" s="177">
        <v>1.18</v>
      </c>
      <c r="AL8776" s="177" t="s">
        <v>1123</v>
      </c>
      <c r="AN8776" s="177">
        <v>1.18</v>
      </c>
      <c r="AO8776" s="177" t="s">
        <v>1123</v>
      </c>
      <c r="AQ8776" s="177" t="s">
        <v>1125</v>
      </c>
      <c r="AT8776" s="177">
        <v>1.18</v>
      </c>
      <c r="AU8776" s="177"/>
      <c r="AV8776" s="177"/>
      <c r="AW8776" s="177"/>
    </row>
    <row r="8777" spans="1:49">
      <c r="A8777" s="170" t="s">
        <v>30341</v>
      </c>
      <c r="B8777" s="177" t="s">
        <v>30342</v>
      </c>
      <c r="D8777" s="177" t="s">
        <v>508</v>
      </c>
      <c r="E8777" s="177" t="s">
        <v>2662</v>
      </c>
      <c r="F8777" s="177" t="s">
        <v>30491</v>
      </c>
      <c r="H8777" s="177" t="s">
        <v>17349</v>
      </c>
      <c r="I8777" s="177" t="s">
        <v>1028</v>
      </c>
      <c r="J8777" s="178">
        <v>45139</v>
      </c>
      <c r="K8777" s="178">
        <v>45139</v>
      </c>
      <c r="L8777" s="177" t="s">
        <v>513</v>
      </c>
      <c r="M8777" s="183" t="s">
        <v>30452</v>
      </c>
      <c r="N8777" s="183" t="s">
        <v>30398</v>
      </c>
      <c r="O8777" s="177" t="s">
        <v>280</v>
      </c>
      <c r="P8777" s="177" t="s">
        <v>920</v>
      </c>
      <c r="Q8777" s="177" t="s">
        <v>30487</v>
      </c>
      <c r="R8777" s="177" t="s">
        <v>700</v>
      </c>
      <c r="S8777" s="177" t="s">
        <v>896</v>
      </c>
      <c r="T8777" s="177" t="s">
        <v>832</v>
      </c>
      <c r="U8777" s="177">
        <v>2800</v>
      </c>
      <c r="V8777" s="177" t="s">
        <v>1128</v>
      </c>
      <c r="W8777" s="177" t="s">
        <v>30492</v>
      </c>
      <c r="X8777" s="177" t="s">
        <v>1130</v>
      </c>
      <c r="AQ8777" s="177"/>
      <c r="AT8777" s="177"/>
      <c r="AU8777" s="177"/>
      <c r="AV8777" s="177"/>
      <c r="AW8777" s="177"/>
    </row>
    <row r="8778" spans="1:49">
      <c r="A8778" s="170" t="s">
        <v>30341</v>
      </c>
      <c r="B8778" s="177" t="s">
        <v>30342</v>
      </c>
      <c r="D8778" s="177" t="s">
        <v>508</v>
      </c>
      <c r="E8778" s="177" t="s">
        <v>1160</v>
      </c>
      <c r="F8778" s="177" t="s">
        <v>30493</v>
      </c>
      <c r="G8778" s="177" t="s">
        <v>30494</v>
      </c>
      <c r="H8778" s="177" t="s">
        <v>17349</v>
      </c>
      <c r="I8778" s="177" t="s">
        <v>1028</v>
      </c>
      <c r="J8778" s="178">
        <v>45139</v>
      </c>
      <c r="K8778" s="178">
        <v>45139</v>
      </c>
      <c r="L8778" s="177" t="s">
        <v>901</v>
      </c>
      <c r="M8778" s="177" t="s">
        <v>30455</v>
      </c>
      <c r="N8778" s="183" t="s">
        <v>30398</v>
      </c>
      <c r="O8778" s="177" t="s">
        <v>324</v>
      </c>
      <c r="P8778" s="177" t="s">
        <v>903</v>
      </c>
      <c r="Q8778" s="177" t="s">
        <v>30487</v>
      </c>
      <c r="R8778" s="177" t="s">
        <v>951</v>
      </c>
      <c r="S8778" s="177" t="s">
        <v>952</v>
      </c>
      <c r="T8778" s="177" t="s">
        <v>512</v>
      </c>
      <c r="U8778" s="177" t="s">
        <v>19951</v>
      </c>
      <c r="V8778" s="177" t="s">
        <v>1136</v>
      </c>
      <c r="W8778" s="177" t="s">
        <v>908</v>
      </c>
      <c r="Y8778" s="177" t="s">
        <v>909</v>
      </c>
      <c r="Z8778" s="177" t="s">
        <v>908</v>
      </c>
      <c r="AA8778" s="177" t="s">
        <v>1148</v>
      </c>
      <c r="AB8778" s="177" t="s">
        <v>910</v>
      </c>
      <c r="AC8778" s="177" t="s">
        <v>718</v>
      </c>
      <c r="AD8778" s="177" t="s">
        <v>911</v>
      </c>
      <c r="AE8778" s="177" t="s">
        <v>2014</v>
      </c>
      <c r="AF8778" s="177" t="s">
        <v>912</v>
      </c>
      <c r="AG8778" s="177" t="s">
        <v>908</v>
      </c>
      <c r="AH8778" s="177" t="s">
        <v>958</v>
      </c>
      <c r="AI8778" s="177" t="s">
        <v>908</v>
      </c>
      <c r="AJ8778" s="177" t="s">
        <v>7964</v>
      </c>
      <c r="AK8778" s="177" t="s">
        <v>914</v>
      </c>
      <c r="AL8778" s="177" t="s">
        <v>959</v>
      </c>
      <c r="AM8778" s="177" t="s">
        <v>960</v>
      </c>
      <c r="AP8778" s="177" t="s">
        <v>908</v>
      </c>
      <c r="AQ8778" s="177"/>
      <c r="AT8778" s="177"/>
      <c r="AU8778" s="177"/>
      <c r="AV8778" s="177" t="s">
        <v>15024</v>
      </c>
      <c r="AW8778" s="177"/>
    </row>
    <row r="8779" spans="1:49">
      <c r="A8779" s="170" t="s">
        <v>30341</v>
      </c>
      <c r="B8779" s="177" t="s">
        <v>30342</v>
      </c>
      <c r="D8779" s="177" t="s">
        <v>508</v>
      </c>
      <c r="E8779" s="177" t="s">
        <v>1166</v>
      </c>
      <c r="F8779" s="177" t="s">
        <v>30495</v>
      </c>
      <c r="H8779" s="177" t="s">
        <v>13760</v>
      </c>
      <c r="I8779" s="177" t="s">
        <v>1028</v>
      </c>
      <c r="J8779" s="178">
        <v>45139</v>
      </c>
      <c r="K8779" s="178">
        <v>45139</v>
      </c>
      <c r="L8779" s="177" t="s">
        <v>550</v>
      </c>
      <c r="M8779" s="183" t="s">
        <v>30398</v>
      </c>
      <c r="N8779" s="183" t="s">
        <v>30398</v>
      </c>
      <c r="O8779" s="177" t="s">
        <v>195</v>
      </c>
      <c r="P8779" s="177" t="s">
        <v>887</v>
      </c>
      <c r="Q8779" s="177" t="s">
        <v>30496</v>
      </c>
      <c r="R8779" s="177" t="s">
        <v>600</v>
      </c>
      <c r="S8779" s="177" t="s">
        <v>601</v>
      </c>
      <c r="T8779" s="177" t="s">
        <v>22690</v>
      </c>
      <c r="U8779" s="177" t="s">
        <v>718</v>
      </c>
      <c r="V8779" s="177" t="s">
        <v>2024</v>
      </c>
      <c r="X8779" s="177" t="s">
        <v>943</v>
      </c>
      <c r="Y8779" s="177" t="s">
        <v>674</v>
      </c>
      <c r="Z8779" s="177" t="s">
        <v>718</v>
      </c>
      <c r="AA8779" s="177" t="s">
        <v>1084</v>
      </c>
      <c r="AC8779" s="177" t="s">
        <v>30488</v>
      </c>
      <c r="AD8779" s="177" t="s">
        <v>30497</v>
      </c>
      <c r="AE8779" s="177" t="s">
        <v>694</v>
      </c>
      <c r="AQ8779" s="177"/>
      <c r="AT8779" s="177"/>
      <c r="AU8779" s="177"/>
      <c r="AV8779" s="177"/>
      <c r="AW8779" s="177"/>
    </row>
    <row r="8780" spans="1:49">
      <c r="A8780" s="170" t="s">
        <v>30341</v>
      </c>
      <c r="B8780" s="177" t="s">
        <v>30342</v>
      </c>
      <c r="D8780" s="177" t="s">
        <v>508</v>
      </c>
      <c r="E8780" s="177" t="s">
        <v>1172</v>
      </c>
      <c r="F8780" s="177" t="s">
        <v>30498</v>
      </c>
      <c r="H8780" s="177" t="s">
        <v>13760</v>
      </c>
      <c r="I8780" s="177" t="s">
        <v>1028</v>
      </c>
      <c r="J8780" s="178">
        <v>45139</v>
      </c>
      <c r="K8780" s="178">
        <v>45139</v>
      </c>
      <c r="L8780" s="177" t="s">
        <v>550</v>
      </c>
      <c r="M8780" s="183" t="s">
        <v>30398</v>
      </c>
      <c r="N8780" s="183" t="s">
        <v>30398</v>
      </c>
      <c r="O8780" s="177" t="s">
        <v>75</v>
      </c>
      <c r="P8780" s="177" t="s">
        <v>920</v>
      </c>
      <c r="Q8780" s="177" t="s">
        <v>30496</v>
      </c>
      <c r="R8780" s="177" t="s">
        <v>1120</v>
      </c>
      <c r="S8780" s="177">
        <v>2800</v>
      </c>
      <c r="T8780" s="177" t="s">
        <v>3630</v>
      </c>
      <c r="U8780" s="177" t="s">
        <v>718</v>
      </c>
      <c r="V8780" s="177" t="s">
        <v>1122</v>
      </c>
      <c r="W8780" s="177" t="s">
        <v>1123</v>
      </c>
      <c r="Y8780" s="177" t="s">
        <v>1124</v>
      </c>
      <c r="Z8780" s="177" t="s">
        <v>1123</v>
      </c>
      <c r="AB8780" s="177">
        <v>1.18</v>
      </c>
      <c r="AC8780" s="177" t="s">
        <v>1123</v>
      </c>
      <c r="AE8780" s="177">
        <v>1.18</v>
      </c>
      <c r="AF8780" s="177" t="s">
        <v>1123</v>
      </c>
      <c r="AH8780" s="177">
        <v>1.18</v>
      </c>
      <c r="AI8780" s="177" t="s">
        <v>1123</v>
      </c>
      <c r="AK8780" s="177">
        <v>1.18</v>
      </c>
      <c r="AL8780" s="177" t="s">
        <v>1123</v>
      </c>
      <c r="AN8780" s="177">
        <v>1.18</v>
      </c>
      <c r="AO8780" s="177" t="s">
        <v>1123</v>
      </c>
      <c r="AQ8780" s="177" t="s">
        <v>1125</v>
      </c>
      <c r="AT8780" s="177">
        <v>1.18</v>
      </c>
      <c r="AU8780" s="177"/>
      <c r="AV8780" s="177"/>
      <c r="AW8780" s="177"/>
    </row>
    <row r="8781" spans="1:49">
      <c r="A8781" s="170" t="s">
        <v>30341</v>
      </c>
      <c r="B8781" s="177" t="s">
        <v>30342</v>
      </c>
      <c r="D8781" s="177" t="s">
        <v>508</v>
      </c>
      <c r="E8781" s="177" t="s">
        <v>1175</v>
      </c>
      <c r="F8781" s="177" t="s">
        <v>30499</v>
      </c>
      <c r="H8781" s="177" t="s">
        <v>13760</v>
      </c>
      <c r="I8781" s="177" t="s">
        <v>1028</v>
      </c>
      <c r="J8781" s="178">
        <v>45139</v>
      </c>
      <c r="K8781" s="178">
        <v>45139</v>
      </c>
      <c r="L8781" s="177" t="s">
        <v>513</v>
      </c>
      <c r="M8781" s="183" t="s">
        <v>30452</v>
      </c>
      <c r="N8781" s="183" t="s">
        <v>30398</v>
      </c>
      <c r="O8781" s="177" t="s">
        <v>280</v>
      </c>
      <c r="P8781" s="177" t="s">
        <v>920</v>
      </c>
      <c r="Q8781" s="177" t="s">
        <v>30496</v>
      </c>
      <c r="R8781" s="177" t="s">
        <v>700</v>
      </c>
      <c r="S8781" s="177" t="s">
        <v>896</v>
      </c>
      <c r="T8781" s="177" t="s">
        <v>832</v>
      </c>
      <c r="U8781" s="177">
        <v>2800</v>
      </c>
      <c r="V8781" s="177" t="s">
        <v>1128</v>
      </c>
      <c r="W8781" s="177" t="s">
        <v>30500</v>
      </c>
      <c r="X8781" s="177" t="s">
        <v>1130</v>
      </c>
      <c r="AQ8781" s="177"/>
      <c r="AT8781" s="177"/>
      <c r="AU8781" s="177"/>
      <c r="AV8781" s="177"/>
      <c r="AW8781" s="177"/>
    </row>
    <row r="8782" spans="1:49">
      <c r="A8782" s="170" t="s">
        <v>30341</v>
      </c>
      <c r="B8782" s="177" t="s">
        <v>30342</v>
      </c>
      <c r="D8782" s="177" t="s">
        <v>508</v>
      </c>
      <c r="E8782" s="177" t="s">
        <v>1774</v>
      </c>
      <c r="F8782" s="177" t="s">
        <v>30501</v>
      </c>
      <c r="G8782" s="177" t="s">
        <v>30502</v>
      </c>
      <c r="H8782" s="177" t="s">
        <v>13760</v>
      </c>
      <c r="I8782" s="177" t="s">
        <v>1028</v>
      </c>
      <c r="J8782" s="178">
        <v>45139</v>
      </c>
      <c r="K8782" s="178">
        <v>45139</v>
      </c>
      <c r="L8782" s="177" t="s">
        <v>901</v>
      </c>
      <c r="M8782" s="177" t="s">
        <v>30455</v>
      </c>
      <c r="N8782" s="183" t="s">
        <v>30398</v>
      </c>
      <c r="O8782" s="177" t="s">
        <v>324</v>
      </c>
      <c r="P8782" s="177" t="s">
        <v>903</v>
      </c>
      <c r="Q8782" s="177" t="s">
        <v>30496</v>
      </c>
      <c r="R8782" s="177" t="s">
        <v>951</v>
      </c>
      <c r="S8782" s="177" t="s">
        <v>952</v>
      </c>
      <c r="T8782" s="177" t="s">
        <v>512</v>
      </c>
      <c r="U8782" s="177" t="s">
        <v>19951</v>
      </c>
      <c r="V8782" s="177" t="s">
        <v>1136</v>
      </c>
      <c r="W8782" s="177" t="s">
        <v>908</v>
      </c>
      <c r="Y8782" s="177" t="s">
        <v>909</v>
      </c>
      <c r="Z8782" s="177" t="s">
        <v>908</v>
      </c>
      <c r="AA8782" s="177" t="s">
        <v>1148</v>
      </c>
      <c r="AB8782" s="177" t="s">
        <v>910</v>
      </c>
      <c r="AC8782" s="177" t="s">
        <v>718</v>
      </c>
      <c r="AD8782" s="177" t="s">
        <v>911</v>
      </c>
      <c r="AE8782" s="177" t="s">
        <v>2014</v>
      </c>
      <c r="AF8782" s="177" t="s">
        <v>912</v>
      </c>
      <c r="AG8782" s="177" t="s">
        <v>908</v>
      </c>
      <c r="AH8782" s="177" t="s">
        <v>958</v>
      </c>
      <c r="AI8782" s="177" t="s">
        <v>908</v>
      </c>
      <c r="AJ8782" s="177" t="s">
        <v>7964</v>
      </c>
      <c r="AK8782" s="177" t="s">
        <v>914</v>
      </c>
      <c r="AL8782" s="177" t="s">
        <v>959</v>
      </c>
      <c r="AM8782" s="177" t="s">
        <v>960</v>
      </c>
      <c r="AP8782" s="177" t="s">
        <v>908</v>
      </c>
      <c r="AQ8782" s="177"/>
      <c r="AT8782" s="177"/>
      <c r="AU8782" s="177"/>
      <c r="AV8782" s="177" t="s">
        <v>15024</v>
      </c>
      <c r="AW8782" s="177"/>
    </row>
    <row r="8783" spans="1:49">
      <c r="A8783" s="170" t="s">
        <v>30341</v>
      </c>
      <c r="B8783" s="177" t="s">
        <v>30342</v>
      </c>
      <c r="D8783" s="177" t="s">
        <v>508</v>
      </c>
      <c r="E8783" s="177" t="s">
        <v>1181</v>
      </c>
      <c r="F8783" s="177" t="s">
        <v>30503</v>
      </c>
      <c r="H8783" s="177" t="s">
        <v>30504</v>
      </c>
      <c r="I8783" s="177" t="s">
        <v>1028</v>
      </c>
      <c r="J8783" s="178">
        <v>45139</v>
      </c>
      <c r="K8783" s="178">
        <v>45139</v>
      </c>
      <c r="L8783" s="177" t="s">
        <v>550</v>
      </c>
      <c r="M8783" s="183" t="s">
        <v>30398</v>
      </c>
      <c r="N8783" s="183" t="s">
        <v>30398</v>
      </c>
      <c r="O8783" s="177" t="s">
        <v>195</v>
      </c>
      <c r="P8783" s="177" t="s">
        <v>887</v>
      </c>
      <c r="Q8783" s="177" t="s">
        <v>30487</v>
      </c>
      <c r="R8783" s="177" t="s">
        <v>600</v>
      </c>
      <c r="S8783" s="177" t="s">
        <v>601</v>
      </c>
      <c r="T8783" s="177" t="s">
        <v>22690</v>
      </c>
      <c r="U8783" s="177" t="s">
        <v>718</v>
      </c>
      <c r="V8783" s="177" t="s">
        <v>2024</v>
      </c>
      <c r="X8783" s="177" t="s">
        <v>943</v>
      </c>
      <c r="Y8783" s="177" t="s">
        <v>674</v>
      </c>
      <c r="Z8783" s="177" t="s">
        <v>718</v>
      </c>
      <c r="AA8783" s="177" t="s">
        <v>1084</v>
      </c>
      <c r="AC8783" s="177" t="s">
        <v>30488</v>
      </c>
      <c r="AD8783" s="177" t="s">
        <v>30505</v>
      </c>
      <c r="AE8783" s="177" t="s">
        <v>694</v>
      </c>
      <c r="AQ8783" s="177"/>
      <c r="AT8783" s="177"/>
      <c r="AU8783" s="177"/>
      <c r="AV8783" s="177"/>
      <c r="AW8783" s="177"/>
    </row>
    <row r="8784" spans="1:49">
      <c r="A8784" s="170" t="s">
        <v>30341</v>
      </c>
      <c r="B8784" s="177" t="s">
        <v>30342</v>
      </c>
      <c r="D8784" s="177" t="s">
        <v>508</v>
      </c>
      <c r="E8784" s="177" t="s">
        <v>760</v>
      </c>
      <c r="F8784" s="177" t="s">
        <v>30506</v>
      </c>
      <c r="H8784" s="177" t="s">
        <v>30504</v>
      </c>
      <c r="I8784" s="177" t="s">
        <v>1028</v>
      </c>
      <c r="J8784" s="178">
        <v>45139</v>
      </c>
      <c r="K8784" s="178">
        <v>45139</v>
      </c>
      <c r="L8784" s="177" t="s">
        <v>550</v>
      </c>
      <c r="M8784" s="183" t="s">
        <v>30398</v>
      </c>
      <c r="N8784" s="183" t="s">
        <v>30398</v>
      </c>
      <c r="O8784" s="177" t="s">
        <v>75</v>
      </c>
      <c r="P8784" s="177" t="s">
        <v>920</v>
      </c>
      <c r="Q8784" s="177" t="s">
        <v>30487</v>
      </c>
      <c r="R8784" s="177" t="s">
        <v>1120</v>
      </c>
      <c r="S8784" s="177">
        <v>2800</v>
      </c>
      <c r="T8784" s="177" t="s">
        <v>3630</v>
      </c>
      <c r="U8784" s="177" t="s">
        <v>718</v>
      </c>
      <c r="V8784" s="177" t="s">
        <v>1122</v>
      </c>
      <c r="W8784" s="177" t="s">
        <v>1123</v>
      </c>
      <c r="Y8784" s="177" t="s">
        <v>1124</v>
      </c>
      <c r="Z8784" s="177" t="s">
        <v>1123</v>
      </c>
      <c r="AB8784" s="177">
        <v>1.18</v>
      </c>
      <c r="AC8784" s="177" t="s">
        <v>1123</v>
      </c>
      <c r="AE8784" s="177">
        <v>1.18</v>
      </c>
      <c r="AF8784" s="177" t="s">
        <v>1123</v>
      </c>
      <c r="AH8784" s="177">
        <v>1.18</v>
      </c>
      <c r="AI8784" s="177" t="s">
        <v>1123</v>
      </c>
      <c r="AK8784" s="177">
        <v>1.18</v>
      </c>
      <c r="AL8784" s="177" t="s">
        <v>1123</v>
      </c>
      <c r="AN8784" s="177">
        <v>1.18</v>
      </c>
      <c r="AO8784" s="177" t="s">
        <v>1123</v>
      </c>
      <c r="AQ8784" s="177" t="s">
        <v>1125</v>
      </c>
      <c r="AT8784" s="177">
        <v>1.18</v>
      </c>
      <c r="AU8784" s="177"/>
      <c r="AV8784" s="177"/>
      <c r="AW8784" s="177"/>
    </row>
    <row r="8785" spans="1:49">
      <c r="A8785" s="170" t="s">
        <v>30341</v>
      </c>
      <c r="B8785" s="177" t="s">
        <v>30342</v>
      </c>
      <c r="D8785" s="177" t="s">
        <v>508</v>
      </c>
      <c r="E8785" s="177" t="s">
        <v>770</v>
      </c>
      <c r="F8785" s="177" t="s">
        <v>30507</v>
      </c>
      <c r="H8785" s="177" t="s">
        <v>30504</v>
      </c>
      <c r="I8785" s="177" t="s">
        <v>1028</v>
      </c>
      <c r="J8785" s="178">
        <v>45139</v>
      </c>
      <c r="K8785" s="178">
        <v>45139</v>
      </c>
      <c r="L8785" s="177" t="s">
        <v>513</v>
      </c>
      <c r="M8785" s="183" t="s">
        <v>30452</v>
      </c>
      <c r="N8785" s="183" t="s">
        <v>30398</v>
      </c>
      <c r="O8785" s="177" t="s">
        <v>280</v>
      </c>
      <c r="P8785" s="177" t="s">
        <v>920</v>
      </c>
      <c r="Q8785" s="177" t="s">
        <v>30487</v>
      </c>
      <c r="R8785" s="177" t="s">
        <v>700</v>
      </c>
      <c r="S8785" s="177" t="s">
        <v>896</v>
      </c>
      <c r="T8785" s="210" t="s">
        <v>15220</v>
      </c>
      <c r="U8785" s="177">
        <v>2800</v>
      </c>
      <c r="AQ8785" s="177" t="s">
        <v>695</v>
      </c>
      <c r="AT8785" s="177"/>
      <c r="AU8785" s="177"/>
      <c r="AV8785" s="177"/>
      <c r="AW8785" s="177"/>
    </row>
    <row r="8786" spans="1:49">
      <c r="A8786" s="170" t="s">
        <v>30341</v>
      </c>
      <c r="B8786" s="177" t="s">
        <v>30342</v>
      </c>
      <c r="D8786" s="177" t="s">
        <v>508</v>
      </c>
      <c r="E8786" s="177" t="s">
        <v>1200</v>
      </c>
      <c r="F8786" s="177" t="s">
        <v>30508</v>
      </c>
      <c r="G8786" s="177" t="s">
        <v>30509</v>
      </c>
      <c r="H8786" s="177" t="s">
        <v>30504</v>
      </c>
      <c r="I8786" s="177" t="s">
        <v>1028</v>
      </c>
      <c r="J8786" s="178">
        <v>45139</v>
      </c>
      <c r="K8786" s="178">
        <v>45139</v>
      </c>
      <c r="L8786" s="177" t="s">
        <v>901</v>
      </c>
      <c r="M8786" s="177" t="s">
        <v>30455</v>
      </c>
      <c r="N8786" s="183" t="s">
        <v>30398</v>
      </c>
      <c r="O8786" s="177" t="s">
        <v>324</v>
      </c>
      <c r="P8786" s="177" t="s">
        <v>903</v>
      </c>
      <c r="Q8786" s="177" t="s">
        <v>30487</v>
      </c>
      <c r="R8786" s="177" t="s">
        <v>951</v>
      </c>
      <c r="S8786" s="177" t="s">
        <v>952</v>
      </c>
      <c r="T8786" s="177" t="s">
        <v>512</v>
      </c>
      <c r="U8786" s="177" t="s">
        <v>30510</v>
      </c>
      <c r="V8786" s="177" t="s">
        <v>1136</v>
      </c>
      <c r="W8786" s="177" t="s">
        <v>908</v>
      </c>
      <c r="Y8786" s="177" t="s">
        <v>909</v>
      </c>
      <c r="Z8786" s="177" t="s">
        <v>908</v>
      </c>
      <c r="AA8786" s="177" t="s">
        <v>1148</v>
      </c>
      <c r="AB8786" s="177" t="s">
        <v>956</v>
      </c>
      <c r="AC8786" s="177" t="s">
        <v>718</v>
      </c>
      <c r="AD8786" s="177" t="s">
        <v>957</v>
      </c>
      <c r="AE8786" s="177" t="s">
        <v>5997</v>
      </c>
      <c r="AF8786" s="177" t="s">
        <v>912</v>
      </c>
      <c r="AG8786" s="177" t="s">
        <v>908</v>
      </c>
      <c r="AH8786" s="177" t="s">
        <v>958</v>
      </c>
      <c r="AI8786" s="177" t="s">
        <v>908</v>
      </c>
      <c r="AJ8786" s="177" t="s">
        <v>7964</v>
      </c>
      <c r="AK8786" s="177" t="s">
        <v>982</v>
      </c>
      <c r="AL8786" s="177" t="s">
        <v>959</v>
      </c>
      <c r="AM8786" s="177" t="s">
        <v>960</v>
      </c>
      <c r="AP8786" s="177" t="s">
        <v>908</v>
      </c>
      <c r="AQ8786" s="177"/>
      <c r="AT8786" s="177"/>
      <c r="AU8786" s="177"/>
      <c r="AV8786" s="177" t="s">
        <v>15024</v>
      </c>
      <c r="AW8786" s="177"/>
    </row>
    <row r="8787" spans="1:49">
      <c r="A8787" s="170" t="s">
        <v>30341</v>
      </c>
      <c r="B8787" s="177" t="s">
        <v>30342</v>
      </c>
      <c r="D8787" s="177" t="s">
        <v>508</v>
      </c>
      <c r="E8787" s="177" t="s">
        <v>1206</v>
      </c>
      <c r="F8787" s="177" t="s">
        <v>30511</v>
      </c>
      <c r="H8787" s="177" t="s">
        <v>4386</v>
      </c>
      <c r="I8787" s="177" t="s">
        <v>1028</v>
      </c>
      <c r="J8787" s="178">
        <v>45139</v>
      </c>
      <c r="K8787" s="178">
        <v>45139</v>
      </c>
      <c r="L8787" s="177" t="s">
        <v>550</v>
      </c>
      <c r="M8787" s="183" t="s">
        <v>30398</v>
      </c>
      <c r="N8787" s="183" t="s">
        <v>30398</v>
      </c>
      <c r="O8787" s="177" t="s">
        <v>195</v>
      </c>
      <c r="P8787" s="177" t="s">
        <v>887</v>
      </c>
      <c r="Q8787" s="177" t="s">
        <v>30496</v>
      </c>
      <c r="R8787" s="177" t="s">
        <v>600</v>
      </c>
      <c r="S8787" s="177" t="s">
        <v>601</v>
      </c>
      <c r="T8787" s="177" t="s">
        <v>22690</v>
      </c>
      <c r="U8787" s="177" t="s">
        <v>718</v>
      </c>
      <c r="V8787" s="177" t="s">
        <v>2024</v>
      </c>
      <c r="X8787" s="177" t="s">
        <v>943</v>
      </c>
      <c r="Y8787" s="177" t="s">
        <v>674</v>
      </c>
      <c r="Z8787" s="177" t="s">
        <v>718</v>
      </c>
      <c r="AA8787" s="177" t="s">
        <v>1084</v>
      </c>
      <c r="AC8787" s="177" t="s">
        <v>30488</v>
      </c>
      <c r="AD8787" s="177" t="s">
        <v>30512</v>
      </c>
      <c r="AE8787" s="177" t="s">
        <v>694</v>
      </c>
      <c r="AQ8787" s="177"/>
      <c r="AT8787" s="177"/>
      <c r="AU8787" s="177"/>
      <c r="AV8787" s="177"/>
      <c r="AW8787" s="177"/>
    </row>
    <row r="8788" spans="1:49">
      <c r="A8788" s="170" t="s">
        <v>30341</v>
      </c>
      <c r="B8788" s="177" t="s">
        <v>30342</v>
      </c>
      <c r="D8788" s="177" t="s">
        <v>508</v>
      </c>
      <c r="E8788" s="177" t="s">
        <v>1219</v>
      </c>
      <c r="F8788" s="177" t="s">
        <v>30513</v>
      </c>
      <c r="H8788" s="177" t="s">
        <v>4386</v>
      </c>
      <c r="I8788" s="177" t="s">
        <v>1028</v>
      </c>
      <c r="J8788" s="178">
        <v>45139</v>
      </c>
      <c r="K8788" s="178">
        <v>45139</v>
      </c>
      <c r="L8788" s="177" t="s">
        <v>550</v>
      </c>
      <c r="M8788" s="183" t="s">
        <v>30398</v>
      </c>
      <c r="N8788" s="183" t="s">
        <v>30398</v>
      </c>
      <c r="O8788" s="177" t="s">
        <v>75</v>
      </c>
      <c r="P8788" s="177" t="s">
        <v>920</v>
      </c>
      <c r="Q8788" s="177" t="s">
        <v>30496</v>
      </c>
      <c r="R8788" s="177" t="s">
        <v>1120</v>
      </c>
      <c r="S8788" s="177">
        <v>2800</v>
      </c>
      <c r="T8788" s="177" t="s">
        <v>3630</v>
      </c>
      <c r="U8788" s="177" t="s">
        <v>718</v>
      </c>
      <c r="V8788" s="177" t="s">
        <v>1122</v>
      </c>
      <c r="W8788" s="177" t="s">
        <v>1123</v>
      </c>
      <c r="Y8788" s="177" t="s">
        <v>1124</v>
      </c>
      <c r="Z8788" s="177" t="s">
        <v>1123</v>
      </c>
      <c r="AB8788" s="177">
        <v>1.18</v>
      </c>
      <c r="AC8788" s="177" t="s">
        <v>1123</v>
      </c>
      <c r="AE8788" s="177">
        <v>1.18</v>
      </c>
      <c r="AF8788" s="177" t="s">
        <v>1123</v>
      </c>
      <c r="AH8788" s="177">
        <v>1.18</v>
      </c>
      <c r="AI8788" s="177" t="s">
        <v>1123</v>
      </c>
      <c r="AK8788" s="177">
        <v>1.18</v>
      </c>
      <c r="AL8788" s="177" t="s">
        <v>1123</v>
      </c>
      <c r="AN8788" s="177">
        <v>1.18</v>
      </c>
      <c r="AO8788" s="177" t="s">
        <v>1123</v>
      </c>
      <c r="AQ8788" s="177" t="s">
        <v>1125</v>
      </c>
      <c r="AT8788" s="177">
        <v>1.18</v>
      </c>
      <c r="AU8788" s="177"/>
      <c r="AV8788" s="177"/>
      <c r="AW8788" s="177"/>
    </row>
    <row r="8789" spans="1:49">
      <c r="A8789" s="170" t="s">
        <v>30341</v>
      </c>
      <c r="B8789" s="177" t="s">
        <v>30342</v>
      </c>
      <c r="D8789" s="177" t="s">
        <v>508</v>
      </c>
      <c r="E8789" s="177" t="s">
        <v>1225</v>
      </c>
      <c r="F8789" s="177" t="s">
        <v>30514</v>
      </c>
      <c r="H8789" s="177" t="s">
        <v>4386</v>
      </c>
      <c r="I8789" s="177" t="s">
        <v>1028</v>
      </c>
      <c r="J8789" s="178">
        <v>45139</v>
      </c>
      <c r="K8789" s="178">
        <v>45139</v>
      </c>
      <c r="L8789" s="177" t="s">
        <v>513</v>
      </c>
      <c r="M8789" s="183" t="s">
        <v>30452</v>
      </c>
      <c r="N8789" s="183" t="s">
        <v>30398</v>
      </c>
      <c r="O8789" s="177" t="s">
        <v>280</v>
      </c>
      <c r="P8789" s="177" t="s">
        <v>920</v>
      </c>
      <c r="Q8789" s="177" t="s">
        <v>30496</v>
      </c>
      <c r="R8789" s="177" t="s">
        <v>700</v>
      </c>
      <c r="S8789" s="177" t="s">
        <v>896</v>
      </c>
      <c r="T8789" s="177" t="s">
        <v>832</v>
      </c>
      <c r="U8789" s="177">
        <v>2800</v>
      </c>
      <c r="V8789" s="177" t="s">
        <v>1128</v>
      </c>
      <c r="W8789" s="177" t="s">
        <v>30515</v>
      </c>
      <c r="X8789" s="177" t="s">
        <v>1130</v>
      </c>
      <c r="AQ8789" s="177"/>
      <c r="AT8789" s="177"/>
      <c r="AU8789" s="177"/>
      <c r="AV8789" s="177"/>
      <c r="AW8789" s="177"/>
    </row>
    <row r="8790" spans="1:49">
      <c r="A8790" s="170" t="s">
        <v>30341</v>
      </c>
      <c r="B8790" s="177" t="s">
        <v>30342</v>
      </c>
      <c r="D8790" s="177" t="s">
        <v>508</v>
      </c>
      <c r="E8790" s="177" t="s">
        <v>1231</v>
      </c>
      <c r="F8790" s="177" t="s">
        <v>30516</v>
      </c>
      <c r="G8790" s="177" t="s">
        <v>30517</v>
      </c>
      <c r="H8790" s="177" t="s">
        <v>4386</v>
      </c>
      <c r="I8790" s="177" t="s">
        <v>1028</v>
      </c>
      <c r="J8790" s="178">
        <v>45139</v>
      </c>
      <c r="K8790" s="178">
        <v>45139</v>
      </c>
      <c r="L8790" s="177" t="s">
        <v>901</v>
      </c>
      <c r="M8790" s="177" t="s">
        <v>30455</v>
      </c>
      <c r="N8790" s="183" t="s">
        <v>30398</v>
      </c>
      <c r="O8790" s="177" t="s">
        <v>324</v>
      </c>
      <c r="P8790" s="177" t="s">
        <v>903</v>
      </c>
      <c r="Q8790" s="177" t="s">
        <v>30496</v>
      </c>
      <c r="R8790" s="177" t="s">
        <v>951</v>
      </c>
      <c r="S8790" s="177" t="s">
        <v>952</v>
      </c>
      <c r="T8790" s="177" t="s">
        <v>512</v>
      </c>
      <c r="U8790" s="177" t="s">
        <v>19951</v>
      </c>
      <c r="V8790" s="177" t="s">
        <v>1136</v>
      </c>
      <c r="W8790" s="177" t="s">
        <v>908</v>
      </c>
      <c r="Y8790" s="177" t="s">
        <v>909</v>
      </c>
      <c r="Z8790" s="177" t="s">
        <v>908</v>
      </c>
      <c r="AA8790" s="177" t="s">
        <v>1148</v>
      </c>
      <c r="AB8790" s="177" t="s">
        <v>910</v>
      </c>
      <c r="AC8790" s="177" t="s">
        <v>718</v>
      </c>
      <c r="AD8790" s="177" t="s">
        <v>911</v>
      </c>
      <c r="AE8790" s="177" t="s">
        <v>2014</v>
      </c>
      <c r="AF8790" s="177" t="s">
        <v>912</v>
      </c>
      <c r="AG8790" s="177" t="s">
        <v>908</v>
      </c>
      <c r="AH8790" s="177" t="s">
        <v>958</v>
      </c>
      <c r="AI8790" s="177" t="s">
        <v>908</v>
      </c>
      <c r="AJ8790" s="177" t="s">
        <v>7964</v>
      </c>
      <c r="AK8790" s="177" t="s">
        <v>982</v>
      </c>
      <c r="AL8790" s="177" t="s">
        <v>959</v>
      </c>
      <c r="AM8790" s="177" t="s">
        <v>960</v>
      </c>
      <c r="AP8790" s="177" t="s">
        <v>908</v>
      </c>
      <c r="AQ8790" s="177"/>
      <c r="AT8790" s="177"/>
      <c r="AU8790" s="177"/>
      <c r="AV8790" s="177" t="s">
        <v>15024</v>
      </c>
      <c r="AW8790" s="177"/>
    </row>
    <row r="8791" spans="1:49">
      <c r="A8791" s="170" t="s">
        <v>30341</v>
      </c>
      <c r="B8791" s="177" t="s">
        <v>30342</v>
      </c>
      <c r="D8791" s="177" t="s">
        <v>508</v>
      </c>
      <c r="E8791" s="177" t="s">
        <v>1236</v>
      </c>
      <c r="F8791" s="177" t="s">
        <v>30518</v>
      </c>
      <c r="H8791" s="177" t="s">
        <v>30443</v>
      </c>
      <c r="I8791" s="177" t="s">
        <v>1028</v>
      </c>
      <c r="J8791" s="178">
        <v>45139</v>
      </c>
      <c r="K8791" s="178">
        <v>45139</v>
      </c>
      <c r="L8791" s="177" t="s">
        <v>550</v>
      </c>
      <c r="M8791" s="183" t="s">
        <v>30398</v>
      </c>
      <c r="N8791" s="183" t="s">
        <v>30398</v>
      </c>
      <c r="O8791" s="177" t="s">
        <v>195</v>
      </c>
      <c r="P8791" s="177" t="s">
        <v>887</v>
      </c>
      <c r="Q8791" s="177" t="s">
        <v>30519</v>
      </c>
      <c r="R8791" s="177" t="s">
        <v>600</v>
      </c>
      <c r="S8791" s="177" t="s">
        <v>601</v>
      </c>
      <c r="T8791" s="177" t="s">
        <v>22690</v>
      </c>
      <c r="U8791" s="177" t="s">
        <v>718</v>
      </c>
      <c r="V8791" s="177" t="s">
        <v>2024</v>
      </c>
      <c r="X8791" s="177" t="s">
        <v>943</v>
      </c>
      <c r="Y8791" s="177" t="s">
        <v>674</v>
      </c>
      <c r="Z8791" s="177" t="s">
        <v>718</v>
      </c>
      <c r="AA8791" s="177" t="s">
        <v>1084</v>
      </c>
      <c r="AC8791" s="177" t="s">
        <v>30488</v>
      </c>
      <c r="AD8791" s="177" t="s">
        <v>30520</v>
      </c>
      <c r="AE8791" s="177" t="s">
        <v>694</v>
      </c>
      <c r="AQ8791" s="177"/>
      <c r="AT8791" s="177"/>
      <c r="AU8791" s="177"/>
      <c r="AV8791" s="177"/>
      <c r="AW8791" s="177"/>
    </row>
    <row r="8792" spans="1:49">
      <c r="A8792" s="170" t="s">
        <v>30341</v>
      </c>
      <c r="B8792" s="177" t="s">
        <v>30342</v>
      </c>
      <c r="D8792" s="177" t="s">
        <v>508</v>
      </c>
      <c r="E8792" s="177" t="s">
        <v>1242</v>
      </c>
      <c r="F8792" s="177" t="s">
        <v>30521</v>
      </c>
      <c r="H8792" s="177" t="s">
        <v>30443</v>
      </c>
      <c r="I8792" s="177" t="s">
        <v>1028</v>
      </c>
      <c r="J8792" s="178">
        <v>45139</v>
      </c>
      <c r="K8792" s="178">
        <v>45139</v>
      </c>
      <c r="L8792" s="177" t="s">
        <v>550</v>
      </c>
      <c r="M8792" s="183" t="s">
        <v>30398</v>
      </c>
      <c r="N8792" s="183" t="s">
        <v>30398</v>
      </c>
      <c r="O8792" s="177" t="s">
        <v>75</v>
      </c>
      <c r="P8792" s="177" t="s">
        <v>920</v>
      </c>
      <c r="Q8792" s="177" t="s">
        <v>30519</v>
      </c>
      <c r="R8792" s="177" t="s">
        <v>1120</v>
      </c>
      <c r="S8792" s="177">
        <v>2800</v>
      </c>
      <c r="T8792" s="177" t="s">
        <v>617</v>
      </c>
      <c r="U8792" s="177" t="s">
        <v>718</v>
      </c>
      <c r="V8792" s="177" t="s">
        <v>1122</v>
      </c>
      <c r="W8792" s="177" t="s">
        <v>1123</v>
      </c>
      <c r="Y8792" s="177" t="s">
        <v>1124</v>
      </c>
      <c r="Z8792" s="177" t="s">
        <v>1123</v>
      </c>
      <c r="AB8792" s="177">
        <v>1.18</v>
      </c>
      <c r="AC8792" s="177" t="s">
        <v>1123</v>
      </c>
      <c r="AE8792" s="177">
        <v>1.18</v>
      </c>
      <c r="AF8792" s="177" t="s">
        <v>1123</v>
      </c>
      <c r="AH8792" s="177">
        <v>1.18</v>
      </c>
      <c r="AI8792" s="177" t="s">
        <v>1123</v>
      </c>
      <c r="AK8792" s="177">
        <v>1.18</v>
      </c>
      <c r="AL8792" s="177" t="s">
        <v>1123</v>
      </c>
      <c r="AN8792" s="177">
        <v>1.18</v>
      </c>
      <c r="AO8792" s="177" t="s">
        <v>1123</v>
      </c>
      <c r="AQ8792" s="177" t="s">
        <v>1125</v>
      </c>
      <c r="AT8792" s="177">
        <v>1.18</v>
      </c>
      <c r="AU8792" s="177"/>
      <c r="AV8792" s="177"/>
      <c r="AW8792" s="177"/>
    </row>
    <row r="8793" spans="1:49">
      <c r="A8793" s="170" t="s">
        <v>30341</v>
      </c>
      <c r="B8793" s="177" t="s">
        <v>30342</v>
      </c>
      <c r="D8793" s="177" t="s">
        <v>508</v>
      </c>
      <c r="E8793" s="177" t="s">
        <v>1246</v>
      </c>
      <c r="F8793" s="177" t="s">
        <v>30522</v>
      </c>
      <c r="H8793" s="177" t="s">
        <v>30443</v>
      </c>
      <c r="I8793" s="177" t="s">
        <v>1028</v>
      </c>
      <c r="J8793" s="178">
        <v>45139</v>
      </c>
      <c r="K8793" s="178">
        <v>45139</v>
      </c>
      <c r="L8793" s="177" t="s">
        <v>513</v>
      </c>
      <c r="M8793" s="183" t="s">
        <v>30452</v>
      </c>
      <c r="N8793" s="183" t="s">
        <v>30398</v>
      </c>
      <c r="O8793" s="177" t="s">
        <v>280</v>
      </c>
      <c r="P8793" s="177" t="s">
        <v>920</v>
      </c>
      <c r="Q8793" s="177" t="s">
        <v>30519</v>
      </c>
      <c r="R8793" s="177" t="s">
        <v>700</v>
      </c>
      <c r="S8793" s="177" t="s">
        <v>896</v>
      </c>
      <c r="T8793" s="177" t="s">
        <v>832</v>
      </c>
      <c r="U8793" s="177">
        <v>2800</v>
      </c>
      <c r="V8793" s="177" t="s">
        <v>1128</v>
      </c>
      <c r="W8793" s="177" t="s">
        <v>30523</v>
      </c>
      <c r="X8793" s="177" t="s">
        <v>1130</v>
      </c>
      <c r="AQ8793" s="177"/>
      <c r="AT8793" s="177"/>
      <c r="AU8793" s="177"/>
      <c r="AV8793" s="177"/>
      <c r="AW8793" s="177"/>
    </row>
    <row r="8794" spans="1:49">
      <c r="A8794" s="170" t="s">
        <v>30341</v>
      </c>
      <c r="B8794" s="177" t="s">
        <v>30342</v>
      </c>
      <c r="D8794" s="177" t="s">
        <v>508</v>
      </c>
      <c r="E8794" s="177" t="s">
        <v>1252</v>
      </c>
      <c r="F8794" s="177" t="s">
        <v>30524</v>
      </c>
      <c r="G8794" s="177" t="s">
        <v>30525</v>
      </c>
      <c r="H8794" s="177" t="s">
        <v>30443</v>
      </c>
      <c r="I8794" s="177" t="s">
        <v>1028</v>
      </c>
      <c r="J8794" s="178">
        <v>45139</v>
      </c>
      <c r="K8794" s="178">
        <v>45139</v>
      </c>
      <c r="L8794" s="177" t="s">
        <v>901</v>
      </c>
      <c r="M8794" s="177" t="s">
        <v>30455</v>
      </c>
      <c r="N8794" s="183" t="s">
        <v>30398</v>
      </c>
      <c r="O8794" s="177" t="s">
        <v>324</v>
      </c>
      <c r="P8794" s="177" t="s">
        <v>903</v>
      </c>
      <c r="Q8794" s="177" t="s">
        <v>30519</v>
      </c>
      <c r="R8794" s="177" t="s">
        <v>951</v>
      </c>
      <c r="S8794" s="177" t="s">
        <v>952</v>
      </c>
      <c r="T8794" s="177" t="s">
        <v>512</v>
      </c>
      <c r="U8794" s="177" t="s">
        <v>30526</v>
      </c>
      <c r="V8794" s="177" t="s">
        <v>19724</v>
      </c>
      <c r="W8794" s="177" t="s">
        <v>908</v>
      </c>
      <c r="Y8794" s="177" t="s">
        <v>909</v>
      </c>
      <c r="Z8794" s="177" t="s">
        <v>3037</v>
      </c>
      <c r="AA8794" s="177" t="s">
        <v>1148</v>
      </c>
      <c r="AB8794" s="177" t="s">
        <v>956</v>
      </c>
      <c r="AC8794" s="177" t="s">
        <v>718</v>
      </c>
      <c r="AD8794" s="177" t="s">
        <v>957</v>
      </c>
      <c r="AE8794" s="177" t="s">
        <v>5997</v>
      </c>
      <c r="AF8794" s="177" t="s">
        <v>912</v>
      </c>
      <c r="AG8794" s="177" t="s">
        <v>908</v>
      </c>
      <c r="AH8794" s="177" t="s">
        <v>958</v>
      </c>
      <c r="AI8794" s="177" t="s">
        <v>908</v>
      </c>
      <c r="AJ8794" s="177" t="s">
        <v>7964</v>
      </c>
      <c r="AK8794" s="177" t="s">
        <v>914</v>
      </c>
      <c r="AL8794" s="177" t="s">
        <v>959</v>
      </c>
      <c r="AM8794" s="177" t="s">
        <v>960</v>
      </c>
      <c r="AP8794" s="177" t="s">
        <v>908</v>
      </c>
      <c r="AQ8794" s="177"/>
      <c r="AT8794" s="177"/>
      <c r="AU8794" s="177"/>
      <c r="AV8794" s="177" t="s">
        <v>15024</v>
      </c>
      <c r="AW8794" s="177"/>
    </row>
    <row r="8795" spans="1:49">
      <c r="A8795" s="170" t="s">
        <v>30341</v>
      </c>
      <c r="B8795" s="177" t="s">
        <v>30342</v>
      </c>
      <c r="D8795" s="177" t="s">
        <v>508</v>
      </c>
      <c r="E8795" s="177" t="s">
        <v>1260</v>
      </c>
      <c r="F8795" s="177" t="s">
        <v>30527</v>
      </c>
      <c r="H8795" s="177" t="s">
        <v>30429</v>
      </c>
      <c r="I8795" s="177" t="s">
        <v>1028</v>
      </c>
      <c r="J8795" s="178">
        <v>45139</v>
      </c>
      <c r="K8795" s="178">
        <v>45139</v>
      </c>
      <c r="L8795" s="177" t="s">
        <v>550</v>
      </c>
      <c r="M8795" s="183" t="s">
        <v>30398</v>
      </c>
      <c r="N8795" s="183" t="s">
        <v>30398</v>
      </c>
      <c r="O8795" s="177" t="s">
        <v>195</v>
      </c>
      <c r="P8795" s="177" t="s">
        <v>887</v>
      </c>
      <c r="Q8795" s="177" t="s">
        <v>30519</v>
      </c>
      <c r="R8795" s="177" t="s">
        <v>600</v>
      </c>
      <c r="S8795" s="177" t="s">
        <v>601</v>
      </c>
      <c r="T8795" s="177" t="s">
        <v>22690</v>
      </c>
      <c r="U8795" s="177" t="s">
        <v>718</v>
      </c>
      <c r="V8795" s="177" t="s">
        <v>2024</v>
      </c>
      <c r="X8795" s="177" t="s">
        <v>943</v>
      </c>
      <c r="Y8795" s="177" t="s">
        <v>674</v>
      </c>
      <c r="Z8795" s="177" t="s">
        <v>718</v>
      </c>
      <c r="AA8795" s="177" t="s">
        <v>1084</v>
      </c>
      <c r="AC8795" s="177" t="s">
        <v>30488</v>
      </c>
      <c r="AD8795" s="177" t="s">
        <v>30528</v>
      </c>
      <c r="AE8795" s="177" t="s">
        <v>694</v>
      </c>
      <c r="AQ8795" s="177"/>
      <c r="AT8795" s="177"/>
      <c r="AU8795" s="177"/>
      <c r="AV8795" s="177"/>
      <c r="AW8795" s="177"/>
    </row>
    <row r="8796" spans="1:49">
      <c r="A8796" s="170" t="s">
        <v>30341</v>
      </c>
      <c r="B8796" s="177" t="s">
        <v>30342</v>
      </c>
      <c r="D8796" s="177" t="s">
        <v>508</v>
      </c>
      <c r="E8796" s="177" t="s">
        <v>1264</v>
      </c>
      <c r="F8796" s="177" t="s">
        <v>30529</v>
      </c>
      <c r="H8796" s="177" t="s">
        <v>30429</v>
      </c>
      <c r="I8796" s="177" t="s">
        <v>1028</v>
      </c>
      <c r="J8796" s="178">
        <v>45139</v>
      </c>
      <c r="K8796" s="178">
        <v>45139</v>
      </c>
      <c r="L8796" s="177" t="s">
        <v>550</v>
      </c>
      <c r="M8796" s="183" t="s">
        <v>30398</v>
      </c>
      <c r="N8796" s="183" t="s">
        <v>30398</v>
      </c>
      <c r="O8796" s="177" t="s">
        <v>75</v>
      </c>
      <c r="P8796" s="177" t="s">
        <v>920</v>
      </c>
      <c r="Q8796" s="177" t="s">
        <v>30519</v>
      </c>
      <c r="R8796" s="177" t="s">
        <v>1120</v>
      </c>
      <c r="S8796" s="177">
        <v>2800</v>
      </c>
      <c r="T8796" s="177" t="s">
        <v>617</v>
      </c>
      <c r="U8796" s="177" t="s">
        <v>718</v>
      </c>
      <c r="V8796" s="177" t="s">
        <v>1122</v>
      </c>
      <c r="W8796" s="177" t="s">
        <v>1123</v>
      </c>
      <c r="Y8796" s="177" t="s">
        <v>1124</v>
      </c>
      <c r="Z8796" s="177" t="s">
        <v>1123</v>
      </c>
      <c r="AB8796" s="177">
        <v>1.18</v>
      </c>
      <c r="AC8796" s="177" t="s">
        <v>1123</v>
      </c>
      <c r="AE8796" s="177">
        <v>1.18</v>
      </c>
      <c r="AF8796" s="177" t="s">
        <v>1123</v>
      </c>
      <c r="AH8796" s="177">
        <v>1.18</v>
      </c>
      <c r="AI8796" s="177" t="s">
        <v>1123</v>
      </c>
      <c r="AK8796" s="177">
        <v>1.18</v>
      </c>
      <c r="AL8796" s="177" t="s">
        <v>1123</v>
      </c>
      <c r="AN8796" s="177">
        <v>1.18</v>
      </c>
      <c r="AO8796" s="177" t="s">
        <v>1123</v>
      </c>
      <c r="AQ8796" s="177" t="s">
        <v>1125</v>
      </c>
      <c r="AT8796" s="177">
        <v>1.18</v>
      </c>
      <c r="AU8796" s="177"/>
      <c r="AV8796" s="177"/>
      <c r="AW8796" s="177"/>
    </row>
    <row r="8797" spans="1:49">
      <c r="A8797" s="170" t="s">
        <v>30341</v>
      </c>
      <c r="B8797" s="177" t="s">
        <v>30342</v>
      </c>
      <c r="D8797" s="177" t="s">
        <v>508</v>
      </c>
      <c r="E8797" s="170" t="s">
        <v>1269</v>
      </c>
      <c r="F8797" s="177" t="s">
        <v>30530</v>
      </c>
      <c r="H8797" s="177" t="s">
        <v>30429</v>
      </c>
      <c r="I8797" s="177" t="s">
        <v>1028</v>
      </c>
      <c r="J8797" s="178">
        <v>45139</v>
      </c>
      <c r="K8797" s="178">
        <v>45139</v>
      </c>
      <c r="L8797" s="177" t="s">
        <v>513</v>
      </c>
      <c r="M8797" s="183" t="s">
        <v>30452</v>
      </c>
      <c r="N8797" s="183" t="s">
        <v>30398</v>
      </c>
      <c r="O8797" s="177" t="s">
        <v>280</v>
      </c>
      <c r="P8797" s="177" t="s">
        <v>920</v>
      </c>
      <c r="Q8797" s="177" t="s">
        <v>30519</v>
      </c>
      <c r="R8797" s="177" t="s">
        <v>700</v>
      </c>
      <c r="S8797" s="177" t="s">
        <v>896</v>
      </c>
      <c r="T8797" s="177" t="s">
        <v>832</v>
      </c>
      <c r="U8797" s="177">
        <v>2800</v>
      </c>
      <c r="V8797" s="177" t="s">
        <v>1128</v>
      </c>
      <c r="W8797" s="177" t="s">
        <v>30531</v>
      </c>
      <c r="X8797" s="177" t="s">
        <v>1130</v>
      </c>
      <c r="AQ8797" s="177"/>
      <c r="AT8797" s="177"/>
      <c r="AU8797" s="177"/>
      <c r="AV8797" s="177"/>
      <c r="AW8797" s="177"/>
    </row>
    <row r="8798" spans="1:49">
      <c r="A8798" s="170" t="s">
        <v>30341</v>
      </c>
      <c r="B8798" s="177" t="s">
        <v>30342</v>
      </c>
      <c r="D8798" s="177" t="s">
        <v>508</v>
      </c>
      <c r="E8798" s="183" t="s">
        <v>1286</v>
      </c>
      <c r="F8798" s="177" t="s">
        <v>30532</v>
      </c>
      <c r="G8798" s="177" t="s">
        <v>30533</v>
      </c>
      <c r="H8798" s="177" t="s">
        <v>30429</v>
      </c>
      <c r="I8798" s="177" t="s">
        <v>1028</v>
      </c>
      <c r="J8798" s="178">
        <v>45139</v>
      </c>
      <c r="K8798" s="178">
        <v>45139</v>
      </c>
      <c r="L8798" s="177" t="s">
        <v>901</v>
      </c>
      <c r="M8798" s="177" t="s">
        <v>30455</v>
      </c>
      <c r="N8798" s="183" t="s">
        <v>30398</v>
      </c>
      <c r="O8798" s="177" t="s">
        <v>324</v>
      </c>
      <c r="P8798" s="177" t="s">
        <v>903</v>
      </c>
      <c r="Q8798" s="177" t="s">
        <v>30519</v>
      </c>
      <c r="R8798" s="177" t="s">
        <v>951</v>
      </c>
      <c r="S8798" s="177" t="s">
        <v>952</v>
      </c>
      <c r="T8798" s="177" t="s">
        <v>512</v>
      </c>
      <c r="U8798" s="177" t="s">
        <v>30526</v>
      </c>
      <c r="V8798" s="177" t="s">
        <v>19724</v>
      </c>
      <c r="W8798" s="177" t="s">
        <v>908</v>
      </c>
      <c r="Y8798" s="177" t="s">
        <v>909</v>
      </c>
      <c r="Z8798" s="177" t="s">
        <v>3037</v>
      </c>
      <c r="AA8798" s="177" t="s">
        <v>1148</v>
      </c>
      <c r="AB8798" s="177" t="s">
        <v>956</v>
      </c>
      <c r="AC8798" s="177" t="s">
        <v>718</v>
      </c>
      <c r="AD8798" s="177" t="s">
        <v>957</v>
      </c>
      <c r="AE8798" s="177" t="s">
        <v>5997</v>
      </c>
      <c r="AF8798" s="177" t="s">
        <v>912</v>
      </c>
      <c r="AG8798" s="177" t="s">
        <v>908</v>
      </c>
      <c r="AH8798" s="177" t="s">
        <v>958</v>
      </c>
      <c r="AI8798" s="177" t="s">
        <v>908</v>
      </c>
      <c r="AJ8798" s="177" t="s">
        <v>7964</v>
      </c>
      <c r="AK8798" s="177" t="s">
        <v>982</v>
      </c>
      <c r="AL8798" s="177" t="s">
        <v>959</v>
      </c>
      <c r="AM8798" s="177" t="s">
        <v>960</v>
      </c>
      <c r="AP8798" s="177" t="s">
        <v>908</v>
      </c>
      <c r="AQ8798" s="177"/>
      <c r="AT8798" s="177"/>
      <c r="AU8798" s="177"/>
      <c r="AV8798" s="177" t="s">
        <v>15024</v>
      </c>
      <c r="AW8798" s="177"/>
    </row>
    <row r="8799" spans="1:49">
      <c r="A8799" s="170" t="s">
        <v>30341</v>
      </c>
      <c r="B8799" s="177" t="s">
        <v>30342</v>
      </c>
      <c r="D8799" s="177" t="s">
        <v>508</v>
      </c>
      <c r="E8799" s="177" t="s">
        <v>2745</v>
      </c>
      <c r="F8799" s="177" t="s">
        <v>30534</v>
      </c>
      <c r="H8799" s="177" t="s">
        <v>30416</v>
      </c>
      <c r="I8799" s="177" t="s">
        <v>1028</v>
      </c>
      <c r="J8799" s="178">
        <v>45139</v>
      </c>
      <c r="K8799" s="178">
        <v>45139</v>
      </c>
      <c r="L8799" s="177" t="s">
        <v>550</v>
      </c>
      <c r="M8799" s="183" t="s">
        <v>30398</v>
      </c>
      <c r="N8799" s="183" t="s">
        <v>30398</v>
      </c>
      <c r="O8799" s="177" t="s">
        <v>195</v>
      </c>
      <c r="P8799" s="177" t="s">
        <v>887</v>
      </c>
      <c r="Q8799" s="177" t="s">
        <v>30519</v>
      </c>
      <c r="R8799" s="177" t="s">
        <v>600</v>
      </c>
      <c r="S8799" s="177" t="s">
        <v>601</v>
      </c>
      <c r="T8799" s="177" t="s">
        <v>22690</v>
      </c>
      <c r="U8799" s="177" t="s">
        <v>718</v>
      </c>
      <c r="V8799" s="177" t="s">
        <v>2024</v>
      </c>
      <c r="X8799" s="177" t="s">
        <v>943</v>
      </c>
      <c r="Y8799" s="177" t="s">
        <v>674</v>
      </c>
      <c r="Z8799" s="177" t="s">
        <v>718</v>
      </c>
      <c r="AA8799" s="177" t="s">
        <v>1084</v>
      </c>
      <c r="AC8799" s="177" t="s">
        <v>30488</v>
      </c>
      <c r="AD8799" s="177" t="s">
        <v>30535</v>
      </c>
      <c r="AE8799" s="177" t="s">
        <v>694</v>
      </c>
      <c r="AQ8799" s="177"/>
      <c r="AT8799" s="177"/>
      <c r="AU8799" s="177"/>
      <c r="AV8799" s="177"/>
      <c r="AW8799" s="177"/>
    </row>
    <row r="8800" spans="1:49">
      <c r="A8800" s="170" t="s">
        <v>30341</v>
      </c>
      <c r="B8800" s="177" t="s">
        <v>30342</v>
      </c>
      <c r="D8800" s="177" t="s">
        <v>508</v>
      </c>
      <c r="E8800" s="177" t="s">
        <v>1296</v>
      </c>
      <c r="F8800" s="177" t="s">
        <v>30536</v>
      </c>
      <c r="H8800" s="177" t="s">
        <v>30416</v>
      </c>
      <c r="I8800" s="177" t="s">
        <v>1028</v>
      </c>
      <c r="J8800" s="178">
        <v>45139</v>
      </c>
      <c r="K8800" s="178">
        <v>45139</v>
      </c>
      <c r="L8800" s="177" t="s">
        <v>550</v>
      </c>
      <c r="M8800" s="183" t="s">
        <v>30398</v>
      </c>
      <c r="N8800" s="183" t="s">
        <v>30398</v>
      </c>
      <c r="O8800" s="177" t="s">
        <v>75</v>
      </c>
      <c r="P8800" s="177" t="s">
        <v>920</v>
      </c>
      <c r="Q8800" s="177" t="s">
        <v>30519</v>
      </c>
      <c r="R8800" s="177" t="s">
        <v>1120</v>
      </c>
      <c r="S8800" s="177">
        <v>2800</v>
      </c>
      <c r="T8800" s="177" t="s">
        <v>617</v>
      </c>
      <c r="U8800" s="177" t="s">
        <v>718</v>
      </c>
      <c r="V8800" s="177" t="s">
        <v>1122</v>
      </c>
      <c r="W8800" s="177" t="s">
        <v>1123</v>
      </c>
      <c r="Y8800" s="177" t="s">
        <v>1124</v>
      </c>
      <c r="Z8800" s="177" t="s">
        <v>1123</v>
      </c>
      <c r="AB8800" s="177">
        <v>1.18</v>
      </c>
      <c r="AC8800" s="177" t="s">
        <v>1123</v>
      </c>
      <c r="AE8800" s="177">
        <v>1.18</v>
      </c>
      <c r="AF8800" s="177" t="s">
        <v>1123</v>
      </c>
      <c r="AH8800" s="177">
        <v>1.18</v>
      </c>
      <c r="AI8800" s="177" t="s">
        <v>1123</v>
      </c>
      <c r="AK8800" s="177">
        <v>1.18</v>
      </c>
      <c r="AL8800" s="177" t="s">
        <v>1123</v>
      </c>
      <c r="AN8800" s="177">
        <v>1.18</v>
      </c>
      <c r="AO8800" s="177" t="s">
        <v>1123</v>
      </c>
      <c r="AQ8800" s="177" t="s">
        <v>1125</v>
      </c>
      <c r="AT8800" s="177">
        <v>1.18</v>
      </c>
      <c r="AU8800" s="177"/>
      <c r="AV8800" s="177"/>
      <c r="AW8800" s="177"/>
    </row>
    <row r="8801" spans="1:63">
      <c r="A8801" s="170" t="s">
        <v>30341</v>
      </c>
      <c r="B8801" s="177" t="s">
        <v>30342</v>
      </c>
      <c r="D8801" s="177" t="s">
        <v>508</v>
      </c>
      <c r="E8801" s="170" t="s">
        <v>1305</v>
      </c>
      <c r="F8801" s="177" t="s">
        <v>30537</v>
      </c>
      <c r="H8801" s="177" t="s">
        <v>30416</v>
      </c>
      <c r="I8801" s="177" t="s">
        <v>1028</v>
      </c>
      <c r="J8801" s="178">
        <v>45139</v>
      </c>
      <c r="K8801" s="178">
        <v>45139</v>
      </c>
      <c r="L8801" s="177" t="s">
        <v>513</v>
      </c>
      <c r="M8801" s="183" t="s">
        <v>30452</v>
      </c>
      <c r="N8801" s="183" t="s">
        <v>30398</v>
      </c>
      <c r="O8801" s="177" t="s">
        <v>280</v>
      </c>
      <c r="P8801" s="177" t="s">
        <v>920</v>
      </c>
      <c r="Q8801" s="177" t="s">
        <v>30519</v>
      </c>
      <c r="R8801" s="177" t="s">
        <v>700</v>
      </c>
      <c r="S8801" s="177" t="s">
        <v>896</v>
      </c>
      <c r="T8801" s="177" t="s">
        <v>832</v>
      </c>
      <c r="U8801" s="177">
        <v>2800</v>
      </c>
      <c r="V8801" s="177" t="s">
        <v>1128</v>
      </c>
      <c r="W8801" s="177" t="s">
        <v>30538</v>
      </c>
      <c r="X8801" s="177" t="s">
        <v>1130</v>
      </c>
      <c r="AQ8801" s="177"/>
      <c r="AT8801" s="177"/>
      <c r="AU8801" s="177"/>
      <c r="AV8801" s="177"/>
      <c r="AW8801" s="177"/>
    </row>
    <row r="8802" spans="1:63">
      <c r="A8802" s="170" t="s">
        <v>30341</v>
      </c>
      <c r="B8802" s="177" t="s">
        <v>30342</v>
      </c>
      <c r="D8802" s="177" t="s">
        <v>508</v>
      </c>
      <c r="E8802" s="183" t="s">
        <v>7013</v>
      </c>
      <c r="F8802" s="177" t="s">
        <v>30539</v>
      </c>
      <c r="G8802" s="177" t="s">
        <v>30540</v>
      </c>
      <c r="H8802" s="177" t="s">
        <v>30416</v>
      </c>
      <c r="I8802" s="177" t="s">
        <v>1028</v>
      </c>
      <c r="J8802" s="178">
        <v>45139</v>
      </c>
      <c r="K8802" s="178">
        <v>45139</v>
      </c>
      <c r="L8802" s="177" t="s">
        <v>901</v>
      </c>
      <c r="M8802" s="177" t="s">
        <v>30455</v>
      </c>
      <c r="N8802" s="183" t="s">
        <v>30398</v>
      </c>
      <c r="O8802" s="177" t="s">
        <v>324</v>
      </c>
      <c r="P8802" s="177" t="s">
        <v>903</v>
      </c>
      <c r="Q8802" s="177" t="s">
        <v>30519</v>
      </c>
      <c r="R8802" s="177" t="s">
        <v>951</v>
      </c>
      <c r="S8802" s="177" t="s">
        <v>952</v>
      </c>
      <c r="T8802" s="177" t="s">
        <v>512</v>
      </c>
      <c r="U8802" s="177" t="s">
        <v>30526</v>
      </c>
      <c r="V8802" s="177" t="s">
        <v>19724</v>
      </c>
      <c r="W8802" s="177" t="s">
        <v>908</v>
      </c>
      <c r="Y8802" s="177" t="s">
        <v>909</v>
      </c>
      <c r="Z8802" s="177" t="s">
        <v>3037</v>
      </c>
      <c r="AA8802" s="177" t="s">
        <v>1148</v>
      </c>
      <c r="AB8802" s="177" t="s">
        <v>956</v>
      </c>
      <c r="AC8802" s="177" t="s">
        <v>718</v>
      </c>
      <c r="AD8802" s="177" t="s">
        <v>957</v>
      </c>
      <c r="AE8802" s="177" t="s">
        <v>5997</v>
      </c>
      <c r="AF8802" s="177" t="s">
        <v>912</v>
      </c>
      <c r="AG8802" s="177" t="s">
        <v>908</v>
      </c>
      <c r="AH8802" s="177" t="s">
        <v>958</v>
      </c>
      <c r="AI8802" s="177" t="s">
        <v>908</v>
      </c>
      <c r="AJ8802" s="177" t="s">
        <v>7964</v>
      </c>
      <c r="AK8802" s="177" t="s">
        <v>914</v>
      </c>
      <c r="AL8802" s="177" t="s">
        <v>959</v>
      </c>
      <c r="AM8802" s="177" t="s">
        <v>960</v>
      </c>
      <c r="AP8802" s="177" t="s">
        <v>908</v>
      </c>
      <c r="AQ8802" s="177"/>
      <c r="AT8802" s="177"/>
      <c r="AU8802" s="177"/>
      <c r="AV8802" s="177" t="s">
        <v>15024</v>
      </c>
      <c r="AW8802" s="177"/>
    </row>
    <row r="8803" spans="1:63">
      <c r="A8803" s="170" t="s">
        <v>30341</v>
      </c>
      <c r="B8803" s="177" t="s">
        <v>30342</v>
      </c>
      <c r="D8803" s="177" t="s">
        <v>508</v>
      </c>
      <c r="E8803" s="177" t="s">
        <v>2757</v>
      </c>
      <c r="F8803" s="177" t="s">
        <v>30541</v>
      </c>
      <c r="H8803" s="177" t="s">
        <v>30542</v>
      </c>
      <c r="I8803" s="177" t="s">
        <v>1028</v>
      </c>
      <c r="J8803" s="178">
        <v>45139</v>
      </c>
      <c r="K8803" s="178">
        <v>45139</v>
      </c>
      <c r="L8803" s="177" t="s">
        <v>550</v>
      </c>
      <c r="M8803" s="183" t="s">
        <v>30398</v>
      </c>
      <c r="N8803" s="183" t="s">
        <v>30398</v>
      </c>
      <c r="O8803" s="177" t="s">
        <v>195</v>
      </c>
      <c r="P8803" s="177" t="s">
        <v>887</v>
      </c>
      <c r="Q8803" s="177" t="s">
        <v>30519</v>
      </c>
      <c r="R8803" s="177" t="s">
        <v>600</v>
      </c>
      <c r="S8803" s="177" t="s">
        <v>601</v>
      </c>
      <c r="T8803" s="177" t="s">
        <v>22690</v>
      </c>
      <c r="U8803" s="177" t="s">
        <v>718</v>
      </c>
      <c r="V8803" s="177" t="s">
        <v>2024</v>
      </c>
      <c r="X8803" s="177" t="s">
        <v>943</v>
      </c>
      <c r="Y8803" s="177" t="s">
        <v>674</v>
      </c>
      <c r="Z8803" s="177" t="s">
        <v>718</v>
      </c>
      <c r="AA8803" s="177" t="s">
        <v>1084</v>
      </c>
      <c r="AC8803" s="177" t="s">
        <v>30488</v>
      </c>
      <c r="AD8803" s="177" t="s">
        <v>30543</v>
      </c>
      <c r="AE8803" s="177" t="s">
        <v>694</v>
      </c>
      <c r="AQ8803" s="177"/>
      <c r="AT8803" s="177"/>
      <c r="AU8803" s="177"/>
      <c r="AV8803" s="177"/>
      <c r="AW8803" s="177"/>
    </row>
    <row r="8804" spans="1:63">
      <c r="A8804" s="170" t="s">
        <v>30341</v>
      </c>
      <c r="B8804" s="177" t="s">
        <v>30342</v>
      </c>
      <c r="D8804" s="177" t="s">
        <v>508</v>
      </c>
      <c r="E8804" s="170" t="s">
        <v>1819</v>
      </c>
      <c r="F8804" s="177" t="s">
        <v>30544</v>
      </c>
      <c r="H8804" s="177" t="s">
        <v>30542</v>
      </c>
      <c r="I8804" s="177" t="s">
        <v>1028</v>
      </c>
      <c r="J8804" s="178">
        <v>45139</v>
      </c>
      <c r="K8804" s="178">
        <v>45139</v>
      </c>
      <c r="L8804" s="177" t="s">
        <v>550</v>
      </c>
      <c r="M8804" s="183" t="s">
        <v>30398</v>
      </c>
      <c r="N8804" s="183" t="s">
        <v>30398</v>
      </c>
      <c r="O8804" s="177" t="s">
        <v>75</v>
      </c>
      <c r="P8804" s="177" t="s">
        <v>920</v>
      </c>
      <c r="Q8804" s="177" t="s">
        <v>30519</v>
      </c>
      <c r="R8804" s="177" t="s">
        <v>1120</v>
      </c>
      <c r="S8804" s="177">
        <v>2800</v>
      </c>
      <c r="T8804" s="177" t="s">
        <v>617</v>
      </c>
      <c r="U8804" s="177" t="s">
        <v>718</v>
      </c>
      <c r="V8804" s="177" t="s">
        <v>1122</v>
      </c>
      <c r="W8804" s="177" t="s">
        <v>1123</v>
      </c>
      <c r="Y8804" s="177" t="s">
        <v>1124</v>
      </c>
      <c r="Z8804" s="177" t="s">
        <v>1123</v>
      </c>
      <c r="AB8804" s="177">
        <v>1.18</v>
      </c>
      <c r="AC8804" s="177" t="s">
        <v>1123</v>
      </c>
      <c r="AE8804" s="177">
        <v>1.18</v>
      </c>
      <c r="AF8804" s="177" t="s">
        <v>1123</v>
      </c>
      <c r="AH8804" s="177">
        <v>1.18</v>
      </c>
      <c r="AI8804" s="177" t="s">
        <v>1123</v>
      </c>
      <c r="AK8804" s="177">
        <v>1.18</v>
      </c>
      <c r="AL8804" s="177" t="s">
        <v>1123</v>
      </c>
      <c r="AN8804" s="177">
        <v>1.18</v>
      </c>
      <c r="AO8804" s="177" t="s">
        <v>1123</v>
      </c>
      <c r="AQ8804" s="177" t="s">
        <v>1125</v>
      </c>
      <c r="AT8804" s="177">
        <v>1.18</v>
      </c>
      <c r="AU8804" s="177"/>
      <c r="AV8804" s="177"/>
      <c r="AW8804" s="177"/>
    </row>
    <row r="8805" spans="1:63">
      <c r="A8805" s="170" t="s">
        <v>30341</v>
      </c>
      <c r="B8805" s="177" t="s">
        <v>30342</v>
      </c>
      <c r="D8805" s="177" t="s">
        <v>508</v>
      </c>
      <c r="E8805" s="170" t="s">
        <v>1320</v>
      </c>
      <c r="F8805" s="177" t="s">
        <v>30545</v>
      </c>
      <c r="H8805" s="177" t="s">
        <v>30542</v>
      </c>
      <c r="I8805" s="177" t="s">
        <v>1028</v>
      </c>
      <c r="J8805" s="178">
        <v>45139</v>
      </c>
      <c r="K8805" s="178">
        <v>45139</v>
      </c>
      <c r="L8805" s="177" t="s">
        <v>513</v>
      </c>
      <c r="M8805" s="183" t="s">
        <v>30452</v>
      </c>
      <c r="N8805" s="183" t="s">
        <v>30398</v>
      </c>
      <c r="O8805" s="177" t="s">
        <v>280</v>
      </c>
      <c r="P8805" s="177" t="s">
        <v>920</v>
      </c>
      <c r="Q8805" s="177" t="s">
        <v>30519</v>
      </c>
      <c r="R8805" s="177" t="s">
        <v>700</v>
      </c>
      <c r="S8805" s="177" t="s">
        <v>896</v>
      </c>
      <c r="T8805" s="177" t="s">
        <v>832</v>
      </c>
      <c r="U8805" s="177">
        <v>2800</v>
      </c>
      <c r="V8805" s="177" t="s">
        <v>1128</v>
      </c>
      <c r="W8805" s="177" t="s">
        <v>30546</v>
      </c>
      <c r="X8805" s="177" t="s">
        <v>1130</v>
      </c>
      <c r="AQ8805" s="177"/>
      <c r="AT8805" s="177"/>
      <c r="AU8805" s="177"/>
      <c r="AV8805" s="177"/>
      <c r="AW8805" s="177"/>
    </row>
    <row r="8806" spans="1:63">
      <c r="A8806" s="170" t="s">
        <v>30341</v>
      </c>
      <c r="B8806" s="177" t="s">
        <v>30342</v>
      </c>
      <c r="D8806" s="177" t="s">
        <v>508</v>
      </c>
      <c r="E8806" s="177" t="s">
        <v>3703</v>
      </c>
      <c r="F8806" s="177" t="s">
        <v>30547</v>
      </c>
      <c r="G8806" s="177" t="s">
        <v>30548</v>
      </c>
      <c r="H8806" s="177" t="s">
        <v>30542</v>
      </c>
      <c r="I8806" s="177" t="s">
        <v>1028</v>
      </c>
      <c r="J8806" s="178">
        <v>45139</v>
      </c>
      <c r="K8806" s="178">
        <v>45139</v>
      </c>
      <c r="L8806" s="177" t="s">
        <v>901</v>
      </c>
      <c r="M8806" s="177" t="s">
        <v>30455</v>
      </c>
      <c r="N8806" s="183" t="s">
        <v>30398</v>
      </c>
      <c r="O8806" s="177" t="s">
        <v>324</v>
      </c>
      <c r="P8806" s="177" t="s">
        <v>903</v>
      </c>
      <c r="Q8806" s="177" t="s">
        <v>30519</v>
      </c>
      <c r="R8806" s="177" t="s">
        <v>951</v>
      </c>
      <c r="S8806" s="177" t="s">
        <v>952</v>
      </c>
      <c r="T8806" s="177" t="s">
        <v>512</v>
      </c>
      <c r="U8806" s="177" t="s">
        <v>30526</v>
      </c>
      <c r="V8806" s="177" t="s">
        <v>19724</v>
      </c>
      <c r="W8806" s="177" t="s">
        <v>908</v>
      </c>
      <c r="Y8806" s="177" t="s">
        <v>909</v>
      </c>
      <c r="Z8806" s="177" t="s">
        <v>3037</v>
      </c>
      <c r="AA8806" s="177" t="s">
        <v>1148</v>
      </c>
      <c r="AB8806" s="177" t="s">
        <v>956</v>
      </c>
      <c r="AC8806" s="177" t="s">
        <v>718</v>
      </c>
      <c r="AD8806" s="177" t="s">
        <v>957</v>
      </c>
      <c r="AE8806" s="177" t="s">
        <v>5997</v>
      </c>
      <c r="AF8806" s="177" t="s">
        <v>912</v>
      </c>
      <c r="AG8806" s="177" t="s">
        <v>908</v>
      </c>
      <c r="AH8806" s="177" t="s">
        <v>958</v>
      </c>
      <c r="AI8806" s="177" t="s">
        <v>908</v>
      </c>
      <c r="AJ8806" s="177" t="s">
        <v>7964</v>
      </c>
      <c r="AK8806" s="177" t="s">
        <v>982</v>
      </c>
      <c r="AL8806" s="177" t="s">
        <v>959</v>
      </c>
      <c r="AM8806" s="177" t="s">
        <v>960</v>
      </c>
      <c r="AP8806" s="177" t="s">
        <v>908</v>
      </c>
      <c r="AQ8806" s="177"/>
      <c r="AT8806" s="177"/>
      <c r="AU8806" s="177"/>
      <c r="AV8806" s="177" t="s">
        <v>15024</v>
      </c>
      <c r="AW8806" s="177"/>
    </row>
    <row r="8807" spans="1:63">
      <c r="A8807" s="170" t="s">
        <v>30341</v>
      </c>
      <c r="B8807" s="177" t="s">
        <v>30342</v>
      </c>
      <c r="D8807" s="177" t="s">
        <v>508</v>
      </c>
      <c r="E8807" s="177" t="s">
        <v>1327</v>
      </c>
      <c r="F8807" s="177" t="s">
        <v>30549</v>
      </c>
      <c r="H8807" s="177" t="s">
        <v>30550</v>
      </c>
      <c r="I8807" s="177" t="s">
        <v>1028</v>
      </c>
      <c r="J8807" s="178">
        <v>45139</v>
      </c>
      <c r="K8807" s="178">
        <v>45139</v>
      </c>
      <c r="L8807" s="177" t="s">
        <v>550</v>
      </c>
      <c r="M8807" s="183" t="s">
        <v>30398</v>
      </c>
      <c r="N8807" s="183" t="s">
        <v>30398</v>
      </c>
      <c r="O8807" s="177" t="s">
        <v>195</v>
      </c>
      <c r="P8807" s="177" t="s">
        <v>887</v>
      </c>
      <c r="Q8807" s="177" t="s">
        <v>30551</v>
      </c>
      <c r="R8807" s="177" t="s">
        <v>600</v>
      </c>
      <c r="S8807" s="177" t="s">
        <v>601</v>
      </c>
      <c r="T8807" s="177" t="s">
        <v>22690</v>
      </c>
      <c r="U8807" s="177" t="s">
        <v>718</v>
      </c>
      <c r="V8807" s="177" t="s">
        <v>2024</v>
      </c>
      <c r="X8807" s="177" t="s">
        <v>943</v>
      </c>
      <c r="Y8807" s="177" t="s">
        <v>674</v>
      </c>
      <c r="Z8807" s="177" t="s">
        <v>718</v>
      </c>
      <c r="AA8807" s="177" t="s">
        <v>1084</v>
      </c>
      <c r="AC8807" s="177" t="s">
        <v>30488</v>
      </c>
      <c r="AD8807" s="177" t="s">
        <v>30552</v>
      </c>
      <c r="AE8807" s="177" t="s">
        <v>694</v>
      </c>
      <c r="AQ8807" s="177"/>
      <c r="AT8807" s="177"/>
      <c r="AU8807" s="177"/>
      <c r="AV8807" s="177"/>
      <c r="AW8807" s="177"/>
    </row>
    <row r="8808" spans="1:63">
      <c r="A8808" s="170" t="s">
        <v>30341</v>
      </c>
      <c r="B8808" s="177" t="s">
        <v>30342</v>
      </c>
      <c r="D8808" s="177" t="s">
        <v>508</v>
      </c>
      <c r="E8808" s="177" t="s">
        <v>1334</v>
      </c>
      <c r="F8808" s="177" t="s">
        <v>30553</v>
      </c>
      <c r="H8808" s="177" t="s">
        <v>30550</v>
      </c>
      <c r="I8808" s="177" t="s">
        <v>1028</v>
      </c>
      <c r="J8808" s="178">
        <v>45139</v>
      </c>
      <c r="K8808" s="178">
        <v>45139</v>
      </c>
      <c r="L8808" s="177" t="s">
        <v>550</v>
      </c>
      <c r="M8808" s="183" t="s">
        <v>30398</v>
      </c>
      <c r="N8808" s="183" t="s">
        <v>30398</v>
      </c>
      <c r="O8808" s="177" t="s">
        <v>75</v>
      </c>
      <c r="P8808" s="177" t="s">
        <v>920</v>
      </c>
      <c r="Q8808" s="177" t="s">
        <v>30551</v>
      </c>
      <c r="R8808" s="177" t="s">
        <v>1120</v>
      </c>
      <c r="S8808" s="177">
        <v>2800</v>
      </c>
      <c r="T8808" s="177" t="s">
        <v>617</v>
      </c>
      <c r="U8808" s="177" t="s">
        <v>718</v>
      </c>
      <c r="V8808" s="177" t="s">
        <v>1122</v>
      </c>
      <c r="W8808" s="177" t="s">
        <v>1123</v>
      </c>
      <c r="Y8808" s="177" t="s">
        <v>1124</v>
      </c>
      <c r="Z8808" s="177" t="s">
        <v>1123</v>
      </c>
      <c r="AB8808" s="177">
        <v>1.18</v>
      </c>
      <c r="AC8808" s="177" t="s">
        <v>1123</v>
      </c>
      <c r="AE8808" s="177">
        <v>1.18</v>
      </c>
      <c r="AF8808" s="177" t="s">
        <v>1123</v>
      </c>
      <c r="AH8808" s="177">
        <v>1.18</v>
      </c>
      <c r="AI8808" s="177" t="s">
        <v>1123</v>
      </c>
      <c r="AK8808" s="177">
        <v>1.18</v>
      </c>
      <c r="AL8808" s="177" t="s">
        <v>1123</v>
      </c>
      <c r="AN8808" s="177">
        <v>1.18</v>
      </c>
      <c r="AO8808" s="177" t="s">
        <v>1123</v>
      </c>
      <c r="AQ8808" s="177" t="s">
        <v>1125</v>
      </c>
      <c r="AT8808" s="177">
        <v>1.18</v>
      </c>
      <c r="AU8808" s="177"/>
      <c r="AV8808" s="177"/>
      <c r="AW8808" s="177"/>
    </row>
    <row r="8809" spans="1:63">
      <c r="A8809" s="170" t="s">
        <v>30341</v>
      </c>
      <c r="B8809" s="177" t="s">
        <v>30342</v>
      </c>
      <c r="D8809" s="177" t="s">
        <v>508</v>
      </c>
      <c r="E8809" s="177" t="s">
        <v>2781</v>
      </c>
      <c r="F8809" s="177" t="s">
        <v>30554</v>
      </c>
      <c r="H8809" s="177" t="s">
        <v>30550</v>
      </c>
      <c r="I8809" s="177" t="s">
        <v>1028</v>
      </c>
      <c r="J8809" s="178">
        <v>45139</v>
      </c>
      <c r="K8809" s="178">
        <v>45139</v>
      </c>
      <c r="L8809" s="177" t="s">
        <v>513</v>
      </c>
      <c r="M8809" s="183" t="s">
        <v>30452</v>
      </c>
      <c r="N8809" s="183" t="s">
        <v>30398</v>
      </c>
      <c r="O8809" s="177" t="s">
        <v>280</v>
      </c>
      <c r="P8809" s="177" t="s">
        <v>920</v>
      </c>
      <c r="Q8809" s="177" t="s">
        <v>30551</v>
      </c>
      <c r="R8809" s="177" t="s">
        <v>700</v>
      </c>
      <c r="S8809" s="177" t="s">
        <v>896</v>
      </c>
      <c r="T8809" s="177" t="s">
        <v>832</v>
      </c>
      <c r="U8809" s="177">
        <v>2800</v>
      </c>
      <c r="V8809" s="177" t="s">
        <v>1128</v>
      </c>
      <c r="W8809" s="177" t="s">
        <v>30555</v>
      </c>
      <c r="X8809" s="177" t="s">
        <v>1130</v>
      </c>
      <c r="AQ8809" s="177"/>
      <c r="AT8809" s="177"/>
      <c r="AU8809" s="177"/>
      <c r="AV8809" s="177"/>
      <c r="AW8809" s="177"/>
    </row>
    <row r="8810" spans="1:63">
      <c r="A8810" s="170" t="s">
        <v>30341</v>
      </c>
      <c r="B8810" s="177" t="s">
        <v>30342</v>
      </c>
      <c r="D8810" s="177" t="s">
        <v>508</v>
      </c>
      <c r="E8810" s="177" t="s">
        <v>2786</v>
      </c>
      <c r="F8810" s="177" t="s">
        <v>30556</v>
      </c>
      <c r="G8810" s="177" t="s">
        <v>30557</v>
      </c>
      <c r="H8810" s="177" t="s">
        <v>30550</v>
      </c>
      <c r="I8810" s="177" t="s">
        <v>1028</v>
      </c>
      <c r="J8810" s="178">
        <v>45139</v>
      </c>
      <c r="K8810" s="178">
        <v>45139</v>
      </c>
      <c r="L8810" s="177" t="s">
        <v>901</v>
      </c>
      <c r="M8810" s="177" t="s">
        <v>30455</v>
      </c>
      <c r="N8810" s="183" t="s">
        <v>30398</v>
      </c>
      <c r="O8810" s="177" t="s">
        <v>324</v>
      </c>
      <c r="P8810" s="177" t="s">
        <v>903</v>
      </c>
      <c r="Q8810" s="177" t="s">
        <v>30551</v>
      </c>
      <c r="R8810" s="177" t="s">
        <v>951</v>
      </c>
      <c r="S8810" s="177" t="s">
        <v>952</v>
      </c>
      <c r="T8810" s="177" t="s">
        <v>512</v>
      </c>
      <c r="U8810" s="177" t="s">
        <v>30526</v>
      </c>
      <c r="V8810" s="177" t="s">
        <v>19724</v>
      </c>
      <c r="W8810" s="177" t="s">
        <v>908</v>
      </c>
      <c r="Y8810" s="177" t="s">
        <v>909</v>
      </c>
      <c r="Z8810" s="177" t="s">
        <v>3037</v>
      </c>
      <c r="AA8810" s="177" t="s">
        <v>1148</v>
      </c>
      <c r="AB8810" s="177" t="s">
        <v>956</v>
      </c>
      <c r="AC8810" s="177" t="s">
        <v>718</v>
      </c>
      <c r="AD8810" s="177" t="s">
        <v>957</v>
      </c>
      <c r="AE8810" s="177" t="s">
        <v>5997</v>
      </c>
      <c r="AF8810" s="177" t="s">
        <v>912</v>
      </c>
      <c r="AG8810" s="177" t="s">
        <v>908</v>
      </c>
      <c r="AH8810" s="177" t="s">
        <v>958</v>
      </c>
      <c r="AI8810" s="177" t="s">
        <v>908</v>
      </c>
      <c r="AJ8810" s="177" t="s">
        <v>7964</v>
      </c>
      <c r="AK8810" s="177" t="s">
        <v>982</v>
      </c>
      <c r="AL8810" s="177" t="s">
        <v>959</v>
      </c>
      <c r="AM8810" s="177" t="s">
        <v>960</v>
      </c>
      <c r="AP8810" s="177" t="s">
        <v>908</v>
      </c>
      <c r="AQ8810" s="177"/>
      <c r="AT8810" s="177"/>
      <c r="AU8810" s="177"/>
      <c r="AV8810" s="177" t="s">
        <v>15024</v>
      </c>
      <c r="AW8810" s="177"/>
    </row>
    <row r="8811" spans="1:63">
      <c r="A8811" s="170" t="s">
        <v>30341</v>
      </c>
      <c r="B8811" s="177" t="s">
        <v>30342</v>
      </c>
      <c r="D8811" s="177" t="s">
        <v>508</v>
      </c>
      <c r="E8811" s="177" t="s">
        <v>2793</v>
      </c>
      <c r="F8811" s="177" t="s">
        <v>30558</v>
      </c>
      <c r="H8811" s="177" t="s">
        <v>19865</v>
      </c>
      <c r="I8811" s="177" t="s">
        <v>1028</v>
      </c>
      <c r="J8811" s="178">
        <v>45139</v>
      </c>
      <c r="K8811" s="178">
        <v>45139</v>
      </c>
      <c r="L8811" s="177" t="s">
        <v>550</v>
      </c>
      <c r="M8811" s="183" t="s">
        <v>30398</v>
      </c>
      <c r="N8811" s="183" t="s">
        <v>30398</v>
      </c>
      <c r="O8811" s="177" t="s">
        <v>232</v>
      </c>
      <c r="P8811" s="177" t="s">
        <v>920</v>
      </c>
      <c r="R8811" s="177" t="s">
        <v>926</v>
      </c>
      <c r="S8811" s="177" t="s">
        <v>927</v>
      </c>
      <c r="T8811" s="177" t="s">
        <v>30559</v>
      </c>
      <c r="U8811" s="177" t="s">
        <v>646</v>
      </c>
      <c r="V8811" s="177" t="s">
        <v>1323</v>
      </c>
      <c r="X8811" s="177" t="s">
        <v>651</v>
      </c>
      <c r="Y8811" s="177" t="s">
        <v>646</v>
      </c>
      <c r="Z8811" s="177" t="s">
        <v>8461</v>
      </c>
      <c r="AB8811" s="177" t="s">
        <v>30560</v>
      </c>
      <c r="AC8811" s="177" t="s">
        <v>30561</v>
      </c>
      <c r="AD8811" s="177" t="s">
        <v>1034</v>
      </c>
      <c r="AE8811" s="177" t="s">
        <v>18644</v>
      </c>
      <c r="AF8811" s="177" t="s">
        <v>30562</v>
      </c>
      <c r="AG8811" s="177" t="s">
        <v>618</v>
      </c>
      <c r="AQ8811" s="177" t="s">
        <v>937</v>
      </c>
      <c r="AT8811" s="177"/>
      <c r="AU8811" s="177"/>
      <c r="AV8811" s="177"/>
      <c r="AW8811" s="177"/>
    </row>
    <row r="8812" spans="1:63">
      <c r="A8812" s="170" t="s">
        <v>30341</v>
      </c>
      <c r="B8812" s="177" t="s">
        <v>30342</v>
      </c>
      <c r="D8812" s="177" t="s">
        <v>508</v>
      </c>
      <c r="E8812" s="170" t="s">
        <v>2796</v>
      </c>
      <c r="F8812" s="177" t="s">
        <v>30563</v>
      </c>
      <c r="H8812" s="177" t="s">
        <v>19870</v>
      </c>
      <c r="I8812" s="177" t="s">
        <v>1028</v>
      </c>
      <c r="J8812" s="178">
        <v>45139</v>
      </c>
      <c r="K8812" s="178">
        <v>45139</v>
      </c>
      <c r="L8812" s="177" t="s">
        <v>550</v>
      </c>
      <c r="M8812" s="183" t="s">
        <v>30398</v>
      </c>
      <c r="N8812" s="183" t="s">
        <v>30398</v>
      </c>
      <c r="O8812" s="177" t="s">
        <v>195</v>
      </c>
      <c r="P8812" s="177" t="s">
        <v>1023</v>
      </c>
      <c r="R8812" s="177" t="s">
        <v>553</v>
      </c>
      <c r="S8812" s="177" t="s">
        <v>644</v>
      </c>
      <c r="T8812" s="177" t="s">
        <v>25213</v>
      </c>
      <c r="U8812" s="177" t="s">
        <v>555</v>
      </c>
      <c r="V8812" s="177" t="s">
        <v>2658</v>
      </c>
      <c r="X8812" s="177" t="s">
        <v>1043</v>
      </c>
      <c r="Z8812" s="177" t="s">
        <v>646</v>
      </c>
      <c r="AA8812" s="177" t="s">
        <v>13436</v>
      </c>
      <c r="AB8812" s="177" t="s">
        <v>1257</v>
      </c>
      <c r="AC8812" s="177" t="s">
        <v>30564</v>
      </c>
      <c r="AD8812" s="177" t="s">
        <v>30565</v>
      </c>
      <c r="AE8812" s="177" t="s">
        <v>809</v>
      </c>
      <c r="AF8812" s="177" t="s">
        <v>1049</v>
      </c>
      <c r="AQ8812" s="177" t="s">
        <v>30566</v>
      </c>
      <c r="AT8812" s="177"/>
      <c r="AU8812" s="177"/>
      <c r="AV8812" s="177"/>
      <c r="AW8812" s="177"/>
    </row>
    <row r="8813" spans="1:63">
      <c r="A8813" s="170" t="s">
        <v>30341</v>
      </c>
      <c r="B8813" s="177" t="s">
        <v>30342</v>
      </c>
      <c r="D8813" s="177" t="s">
        <v>508</v>
      </c>
      <c r="E8813" s="170" t="s">
        <v>2799</v>
      </c>
      <c r="F8813" s="177" t="s">
        <v>30567</v>
      </c>
      <c r="H8813" s="177" t="s">
        <v>30568</v>
      </c>
      <c r="I8813" s="177" t="s">
        <v>1028</v>
      </c>
      <c r="J8813" s="178">
        <v>45139</v>
      </c>
      <c r="K8813" s="178">
        <v>45139</v>
      </c>
      <c r="L8813" s="177" t="s">
        <v>550</v>
      </c>
      <c r="M8813" s="183" t="s">
        <v>30398</v>
      </c>
      <c r="N8813" s="183" t="s">
        <v>30398</v>
      </c>
      <c r="O8813" s="177" t="s">
        <v>195</v>
      </c>
      <c r="P8813" s="177" t="s">
        <v>552</v>
      </c>
      <c r="R8813" s="177" t="s">
        <v>553</v>
      </c>
      <c r="S8813" s="177" t="s">
        <v>644</v>
      </c>
      <c r="T8813" s="177" t="s">
        <v>681</v>
      </c>
      <c r="U8813" s="177" t="s">
        <v>646</v>
      </c>
      <c r="V8813" s="177" t="s">
        <v>828</v>
      </c>
      <c r="X8813" s="177" t="s">
        <v>1043</v>
      </c>
      <c r="Z8813" s="177" t="s">
        <v>646</v>
      </c>
      <c r="AA8813" s="177" t="s">
        <v>1580</v>
      </c>
      <c r="AB8813" s="177" t="s">
        <v>1257</v>
      </c>
      <c r="AC8813" s="177" t="s">
        <v>22321</v>
      </c>
      <c r="AD8813" s="177" t="s">
        <v>30569</v>
      </c>
      <c r="AE8813" s="177" t="s">
        <v>524</v>
      </c>
      <c r="AF8813" s="177" t="s">
        <v>1049</v>
      </c>
      <c r="AQ8813" s="177" t="s">
        <v>30566</v>
      </c>
      <c r="AT8813" s="177"/>
      <c r="AU8813" s="177"/>
      <c r="AV8813" s="177"/>
      <c r="AW8813" s="177"/>
    </row>
    <row r="8814" spans="1:63">
      <c r="A8814" s="170" t="s">
        <v>30341</v>
      </c>
      <c r="B8814" s="177" t="s">
        <v>30342</v>
      </c>
      <c r="D8814" s="177" t="s">
        <v>508</v>
      </c>
      <c r="E8814" s="170" t="s">
        <v>1342</v>
      </c>
      <c r="F8814" s="177" t="s">
        <v>30570</v>
      </c>
      <c r="H8814" s="177" t="s">
        <v>30571</v>
      </c>
      <c r="I8814" s="177" t="s">
        <v>1028</v>
      </c>
      <c r="J8814" s="178">
        <v>45139</v>
      </c>
      <c r="K8814" s="178">
        <v>45139</v>
      </c>
      <c r="L8814" s="177" t="s">
        <v>550</v>
      </c>
      <c r="M8814" s="183" t="s">
        <v>30398</v>
      </c>
      <c r="N8814" s="183" t="s">
        <v>30398</v>
      </c>
      <c r="O8814" s="177" t="s">
        <v>195</v>
      </c>
      <c r="P8814" s="177" t="s">
        <v>589</v>
      </c>
      <c r="R8814" s="177" t="s">
        <v>553</v>
      </c>
      <c r="S8814" s="177" t="s">
        <v>644</v>
      </c>
      <c r="T8814" s="210" t="s">
        <v>30572</v>
      </c>
      <c r="U8814" s="177" t="s">
        <v>646</v>
      </c>
      <c r="V8814" s="177" t="s">
        <v>3342</v>
      </c>
      <c r="W8814" s="177" t="s">
        <v>648</v>
      </c>
      <c r="X8814" s="177" t="s">
        <v>1043</v>
      </c>
      <c r="Z8814" s="177" t="s">
        <v>646</v>
      </c>
      <c r="AA8814" s="177" t="s">
        <v>30573</v>
      </c>
      <c r="AB8814" s="177" t="s">
        <v>1581</v>
      </c>
      <c r="AC8814" s="177" t="s">
        <v>22875</v>
      </c>
      <c r="AD8814" s="177" t="s">
        <v>30574</v>
      </c>
      <c r="AE8814" s="177" t="s">
        <v>1048</v>
      </c>
      <c r="AF8814" s="177" t="s">
        <v>1049</v>
      </c>
      <c r="AQ8814" s="177" t="s">
        <v>30575</v>
      </c>
      <c r="AT8814" s="177"/>
      <c r="AU8814" s="177"/>
      <c r="AV8814" s="177"/>
      <c r="AW8814" s="177"/>
    </row>
    <row r="8815" spans="1:63">
      <c r="A8815" s="170" t="s">
        <v>30341</v>
      </c>
      <c r="B8815" s="177" t="s">
        <v>30342</v>
      </c>
      <c r="D8815" s="177" t="s">
        <v>508</v>
      </c>
      <c r="E8815" s="170" t="s">
        <v>1348</v>
      </c>
      <c r="F8815" s="177" t="s">
        <v>30576</v>
      </c>
      <c r="H8815" s="177" t="s">
        <v>30577</v>
      </c>
      <c r="I8815" s="177" t="s">
        <v>1028</v>
      </c>
      <c r="J8815" s="178">
        <v>45139</v>
      </c>
      <c r="K8815" s="178">
        <v>45139</v>
      </c>
      <c r="L8815" s="177" t="s">
        <v>550</v>
      </c>
      <c r="M8815" s="183" t="s">
        <v>30398</v>
      </c>
      <c r="N8815" s="183" t="s">
        <v>30398</v>
      </c>
      <c r="O8815" s="177" t="s">
        <v>195</v>
      </c>
      <c r="P8815" s="177" t="s">
        <v>552</v>
      </c>
      <c r="R8815" s="177" t="s">
        <v>600</v>
      </c>
      <c r="S8815" s="177" t="s">
        <v>601</v>
      </c>
      <c r="T8815" s="177" t="s">
        <v>6339</v>
      </c>
      <c r="U8815" s="177" t="s">
        <v>832</v>
      </c>
      <c r="V8815" s="177" t="s">
        <v>1000</v>
      </c>
      <c r="X8815" s="177" t="s">
        <v>943</v>
      </c>
      <c r="Y8815" s="177" t="s">
        <v>674</v>
      </c>
      <c r="Z8815" s="177" t="s">
        <v>832</v>
      </c>
      <c r="AA8815" s="177" t="s">
        <v>1399</v>
      </c>
      <c r="AC8815" s="177" t="s">
        <v>8431</v>
      </c>
      <c r="AD8815" s="177" t="s">
        <v>30578</v>
      </c>
      <c r="AE8815" s="177" t="s">
        <v>809</v>
      </c>
      <c r="AQ8815" s="177"/>
      <c r="AT8815" s="177"/>
      <c r="AU8815" s="177"/>
      <c r="AV8815" s="177"/>
      <c r="AW8815" s="177"/>
    </row>
    <row r="8816" spans="1:63">
      <c r="A8816" s="170" t="s">
        <v>30341</v>
      </c>
      <c r="B8816" s="177" t="s">
        <v>30342</v>
      </c>
      <c r="D8816" s="177" t="s">
        <v>508</v>
      </c>
      <c r="E8816" s="177" t="s">
        <v>1353</v>
      </c>
      <c r="F8816" s="177" t="s">
        <v>30579</v>
      </c>
      <c r="H8816" s="177" t="s">
        <v>30580</v>
      </c>
      <c r="I8816" s="177" t="s">
        <v>1028</v>
      </c>
      <c r="J8816" s="178">
        <v>45139</v>
      </c>
      <c r="K8816" s="178">
        <v>45139</v>
      </c>
      <c r="L8816" s="177" t="s">
        <v>513</v>
      </c>
      <c r="M8816" s="183" t="s">
        <v>30452</v>
      </c>
      <c r="N8816" s="183" t="s">
        <v>30398</v>
      </c>
      <c r="O8816" s="177" t="s">
        <v>437</v>
      </c>
      <c r="P8816" s="177" t="s">
        <v>613</v>
      </c>
      <c r="R8816" s="177" t="s">
        <v>615</v>
      </c>
      <c r="S8816" s="177" t="s">
        <v>613</v>
      </c>
      <c r="T8816" s="177" t="s">
        <v>6283</v>
      </c>
      <c r="U8816" s="177" t="s">
        <v>666</v>
      </c>
      <c r="V8816" s="177" t="s">
        <v>833</v>
      </c>
      <c r="W8816" s="177" t="s">
        <v>7106</v>
      </c>
      <c r="X8816" s="177" t="s">
        <v>790</v>
      </c>
      <c r="Y8816" s="177" t="s">
        <v>9361</v>
      </c>
      <c r="Z8816" s="177" t="s">
        <v>30581</v>
      </c>
      <c r="AA8816" s="177" t="s">
        <v>524</v>
      </c>
      <c r="AB8816" s="177" t="s">
        <v>9361</v>
      </c>
      <c r="AC8816" s="177" t="s">
        <v>30582</v>
      </c>
      <c r="AD8816" s="177" t="s">
        <v>524</v>
      </c>
      <c r="AE8816" s="177" t="s">
        <v>9361</v>
      </c>
      <c r="AF8816" s="177" t="s">
        <v>30583</v>
      </c>
      <c r="AG8816" s="177" t="s">
        <v>524</v>
      </c>
      <c r="AH8816" s="177" t="s">
        <v>9361</v>
      </c>
      <c r="AI8816" s="177" t="s">
        <v>30584</v>
      </c>
      <c r="AJ8816" s="177" t="s">
        <v>524</v>
      </c>
      <c r="AQ8816" s="177"/>
      <c r="AT8816" s="177"/>
      <c r="AU8816" s="177"/>
      <c r="AV8816" s="177"/>
      <c r="AW8816" s="177"/>
      <c r="BK8816" s="177" t="s">
        <v>7108</v>
      </c>
    </row>
    <row r="8817" spans="1:49">
      <c r="A8817" s="170" t="s">
        <v>30341</v>
      </c>
      <c r="B8817" s="177" t="s">
        <v>30342</v>
      </c>
      <c r="D8817" s="177" t="s">
        <v>508</v>
      </c>
      <c r="E8817" s="177" t="s">
        <v>2816</v>
      </c>
      <c r="F8817" s="177" t="s">
        <v>30585</v>
      </c>
      <c r="H8817" s="177" t="s">
        <v>30586</v>
      </c>
      <c r="I8817" s="177" t="s">
        <v>1028</v>
      </c>
      <c r="J8817" s="178">
        <v>45139</v>
      </c>
      <c r="K8817" s="178">
        <v>45139</v>
      </c>
      <c r="L8817" s="177" t="s">
        <v>550</v>
      </c>
      <c r="M8817" s="183" t="s">
        <v>30398</v>
      </c>
      <c r="N8817" s="183" t="s">
        <v>30398</v>
      </c>
      <c r="O8817" s="177" t="s">
        <v>195</v>
      </c>
      <c r="P8817" s="177" t="s">
        <v>1604</v>
      </c>
      <c r="R8817" s="177" t="s">
        <v>600</v>
      </c>
      <c r="S8817" s="177" t="s">
        <v>601</v>
      </c>
      <c r="T8817" s="177" t="s">
        <v>602</v>
      </c>
      <c r="U8817" s="177" t="s">
        <v>579</v>
      </c>
      <c r="V8817" s="177" t="s">
        <v>10368</v>
      </c>
      <c r="W8817" s="177" t="s">
        <v>1788</v>
      </c>
      <c r="X8817" s="177" t="s">
        <v>943</v>
      </c>
      <c r="Y8817" s="177" t="s">
        <v>674</v>
      </c>
      <c r="Z8817" s="177" t="s">
        <v>579</v>
      </c>
      <c r="AA8817" s="177" t="s">
        <v>1185</v>
      </c>
      <c r="AC8817" s="177" t="s">
        <v>8431</v>
      </c>
      <c r="AD8817" s="177" t="s">
        <v>30587</v>
      </c>
      <c r="AE8817" s="177" t="s">
        <v>809</v>
      </c>
      <c r="AQ8817" s="177"/>
      <c r="AT8817" s="177"/>
      <c r="AU8817" s="177"/>
      <c r="AV8817" s="177"/>
      <c r="AW8817" s="177"/>
    </row>
    <row r="8818" spans="1:49">
      <c r="A8818" s="170" t="s">
        <v>30341</v>
      </c>
      <c r="B8818" s="177" t="s">
        <v>30342</v>
      </c>
      <c r="D8818" s="177" t="s">
        <v>508</v>
      </c>
      <c r="E8818" s="177" t="s">
        <v>1364</v>
      </c>
      <c r="F8818" s="177" t="s">
        <v>30588</v>
      </c>
      <c r="H8818" s="177" t="s">
        <v>30589</v>
      </c>
      <c r="I8818" s="177" t="s">
        <v>1028</v>
      </c>
      <c r="J8818" s="178">
        <v>45139</v>
      </c>
      <c r="K8818" s="178">
        <v>45139</v>
      </c>
      <c r="L8818" s="177" t="s">
        <v>550</v>
      </c>
      <c r="M8818" s="183" t="s">
        <v>30398</v>
      </c>
      <c r="N8818" s="183" t="s">
        <v>30398</v>
      </c>
      <c r="O8818" s="177" t="s">
        <v>195</v>
      </c>
      <c r="P8818" s="177" t="s">
        <v>1023</v>
      </c>
      <c r="R8818" s="177" t="s">
        <v>600</v>
      </c>
      <c r="S8818" s="177" t="s">
        <v>601</v>
      </c>
      <c r="T8818" s="210" t="s">
        <v>30590</v>
      </c>
      <c r="U8818" s="177" t="s">
        <v>646</v>
      </c>
      <c r="V8818" s="177" t="s">
        <v>713</v>
      </c>
      <c r="X8818" s="177" t="s">
        <v>943</v>
      </c>
      <c r="Y8818" s="177" t="s">
        <v>674</v>
      </c>
      <c r="Z8818" s="177" t="s">
        <v>646</v>
      </c>
      <c r="AA8818" s="177" t="s">
        <v>715</v>
      </c>
      <c r="AQ8818" s="177" t="s">
        <v>695</v>
      </c>
      <c r="AT8818" s="177"/>
      <c r="AU8818" s="177"/>
      <c r="AV8818" s="177"/>
      <c r="AW8818" s="177"/>
    </row>
    <row r="8819" spans="1:49">
      <c r="A8819" s="170" t="s">
        <v>30341</v>
      </c>
      <c r="B8819" s="177" t="s">
        <v>30342</v>
      </c>
      <c r="D8819" s="177" t="s">
        <v>508</v>
      </c>
      <c r="E8819" s="177" t="s">
        <v>2828</v>
      </c>
      <c r="F8819" s="177" t="s">
        <v>30591</v>
      </c>
      <c r="H8819" s="177" t="s">
        <v>30592</v>
      </c>
      <c r="I8819" s="177" t="s">
        <v>1028</v>
      </c>
      <c r="J8819" s="178">
        <v>45139</v>
      </c>
      <c r="K8819" s="178">
        <v>45139</v>
      </c>
      <c r="L8819" s="177" t="s">
        <v>550</v>
      </c>
      <c r="M8819" s="183" t="s">
        <v>30398</v>
      </c>
      <c r="N8819" s="183" t="s">
        <v>30398</v>
      </c>
      <c r="O8819" s="177" t="s">
        <v>168</v>
      </c>
      <c r="P8819" s="177" t="s">
        <v>1208</v>
      </c>
      <c r="Q8819" s="177" t="s">
        <v>1397</v>
      </c>
      <c r="R8819" s="177" t="s">
        <v>1209</v>
      </c>
      <c r="S8819" s="177" t="s">
        <v>644</v>
      </c>
      <c r="T8819" s="177" t="s">
        <v>30593</v>
      </c>
      <c r="U8819" s="177" t="s">
        <v>748</v>
      </c>
      <c r="V8819" s="177" t="s">
        <v>2887</v>
      </c>
      <c r="X8819" s="177" t="s">
        <v>734</v>
      </c>
      <c r="Z8819" s="177" t="s">
        <v>748</v>
      </c>
      <c r="AA8819" s="177" t="s">
        <v>1212</v>
      </c>
      <c r="AC8819" s="177" t="s">
        <v>30594</v>
      </c>
      <c r="AD8819" s="177" t="s">
        <v>30595</v>
      </c>
      <c r="AE8819" s="177" t="s">
        <v>809</v>
      </c>
      <c r="AL8819" s="177" t="s">
        <v>651</v>
      </c>
      <c r="AQ8819" s="177" t="s">
        <v>30596</v>
      </c>
      <c r="AT8819" s="177"/>
      <c r="AU8819" s="177"/>
      <c r="AV8819" s="177"/>
      <c r="AW8819" s="177"/>
    </row>
    <row r="8820" spans="1:49">
      <c r="A8820" s="170" t="s">
        <v>30341</v>
      </c>
      <c r="B8820" s="177" t="s">
        <v>30342</v>
      </c>
      <c r="D8820" s="177" t="s">
        <v>508</v>
      </c>
      <c r="E8820" s="170" t="s">
        <v>1374</v>
      </c>
      <c r="F8820" s="177" t="s">
        <v>30597</v>
      </c>
      <c r="H8820" s="177" t="s">
        <v>30598</v>
      </c>
      <c r="I8820" s="177" t="s">
        <v>1028</v>
      </c>
      <c r="J8820" s="178">
        <v>45139</v>
      </c>
      <c r="K8820" s="178">
        <v>45139</v>
      </c>
      <c r="L8820" s="177" t="s">
        <v>550</v>
      </c>
      <c r="M8820" s="183" t="s">
        <v>30398</v>
      </c>
      <c r="N8820" s="183" t="s">
        <v>30398</v>
      </c>
      <c r="O8820" s="177" t="s">
        <v>168</v>
      </c>
      <c r="P8820" s="177" t="s">
        <v>1208</v>
      </c>
      <c r="Q8820" s="177" t="s">
        <v>1490</v>
      </c>
      <c r="R8820" s="177" t="s">
        <v>1209</v>
      </c>
      <c r="S8820" s="177" t="s">
        <v>644</v>
      </c>
      <c r="T8820" s="177" t="s">
        <v>30599</v>
      </c>
      <c r="U8820" s="177" t="s">
        <v>646</v>
      </c>
      <c r="V8820" s="177" t="s">
        <v>2887</v>
      </c>
      <c r="X8820" s="177" t="s">
        <v>734</v>
      </c>
      <c r="Z8820" s="177" t="s">
        <v>646</v>
      </c>
      <c r="AA8820" s="177" t="s">
        <v>1212</v>
      </c>
      <c r="AC8820" s="177" t="s">
        <v>30594</v>
      </c>
      <c r="AD8820" s="177" t="s">
        <v>30600</v>
      </c>
      <c r="AE8820" s="177" t="s">
        <v>809</v>
      </c>
      <c r="AL8820" s="177" t="s">
        <v>651</v>
      </c>
      <c r="AQ8820" s="177" t="s">
        <v>30596</v>
      </c>
      <c r="AT8820" s="177"/>
      <c r="AU8820" s="177"/>
      <c r="AV8820" s="177"/>
      <c r="AW8820" s="177"/>
    </row>
    <row r="8821" spans="1:49">
      <c r="A8821" s="170" t="s">
        <v>30341</v>
      </c>
      <c r="B8821" s="177" t="s">
        <v>30342</v>
      </c>
      <c r="D8821" s="177" t="s">
        <v>508</v>
      </c>
      <c r="E8821" s="177" t="s">
        <v>1379</v>
      </c>
      <c r="F8821" s="177" t="s">
        <v>30601</v>
      </c>
      <c r="H8821" s="177" t="s">
        <v>9071</v>
      </c>
      <c r="I8821" s="177" t="s">
        <v>1028</v>
      </c>
      <c r="J8821" s="178">
        <v>45139</v>
      </c>
      <c r="K8821" s="178">
        <v>45139</v>
      </c>
      <c r="L8821" s="177" t="s">
        <v>550</v>
      </c>
      <c r="M8821" s="183" t="s">
        <v>30398</v>
      </c>
      <c r="N8821" s="183" t="s">
        <v>30398</v>
      </c>
      <c r="O8821" s="177" t="s">
        <v>168</v>
      </c>
      <c r="P8821" s="177" t="s">
        <v>1208</v>
      </c>
      <c r="Q8821" s="177" t="s">
        <v>1482</v>
      </c>
      <c r="R8821" s="177" t="s">
        <v>1209</v>
      </c>
      <c r="S8821" s="177" t="s">
        <v>644</v>
      </c>
      <c r="T8821" s="177" t="s">
        <v>30602</v>
      </c>
      <c r="U8821" s="177" t="s">
        <v>748</v>
      </c>
      <c r="V8821" s="177" t="s">
        <v>2887</v>
      </c>
      <c r="X8821" s="177" t="s">
        <v>734</v>
      </c>
      <c r="Z8821" s="177" t="s">
        <v>748</v>
      </c>
      <c r="AA8821" s="177" t="s">
        <v>1212</v>
      </c>
      <c r="AC8821" s="177" t="s">
        <v>30594</v>
      </c>
      <c r="AD8821" s="177" t="s">
        <v>30603</v>
      </c>
      <c r="AE8821" s="177" t="s">
        <v>809</v>
      </c>
      <c r="AL8821" s="177" t="s">
        <v>651</v>
      </c>
      <c r="AQ8821" s="177" t="s">
        <v>30596</v>
      </c>
      <c r="AT8821" s="177"/>
      <c r="AU8821" s="177"/>
      <c r="AV8821" s="177"/>
      <c r="AW8821" s="177"/>
    </row>
    <row r="8822" spans="1:49">
      <c r="A8822" s="170" t="s">
        <v>30341</v>
      </c>
      <c r="B8822" s="177" t="s">
        <v>30342</v>
      </c>
      <c r="D8822" s="177" t="s">
        <v>508</v>
      </c>
      <c r="E8822" s="177" t="s">
        <v>1383</v>
      </c>
      <c r="F8822" s="177" t="s">
        <v>30604</v>
      </c>
      <c r="H8822" s="177" t="s">
        <v>30605</v>
      </c>
      <c r="I8822" s="177" t="s">
        <v>1028</v>
      </c>
      <c r="J8822" s="178">
        <v>45139</v>
      </c>
      <c r="K8822" s="178">
        <v>45139</v>
      </c>
      <c r="L8822" s="177" t="s">
        <v>550</v>
      </c>
      <c r="M8822" s="183" t="s">
        <v>30398</v>
      </c>
      <c r="N8822" s="183" t="s">
        <v>30398</v>
      </c>
      <c r="O8822" s="177" t="s">
        <v>168</v>
      </c>
      <c r="P8822" s="177" t="s">
        <v>1208</v>
      </c>
      <c r="Q8822" s="177" t="s">
        <v>1361</v>
      </c>
      <c r="R8822" s="177" t="s">
        <v>1209</v>
      </c>
      <c r="S8822" s="177" t="s">
        <v>644</v>
      </c>
      <c r="T8822" s="177" t="s">
        <v>30593</v>
      </c>
      <c r="U8822" s="177" t="s">
        <v>748</v>
      </c>
      <c r="V8822" s="177" t="s">
        <v>2887</v>
      </c>
      <c r="X8822" s="177" t="s">
        <v>734</v>
      </c>
      <c r="Z8822" s="177" t="s">
        <v>748</v>
      </c>
      <c r="AA8822" s="177" t="s">
        <v>1212</v>
      </c>
      <c r="AC8822" s="177" t="s">
        <v>30594</v>
      </c>
      <c r="AD8822" s="177" t="s">
        <v>30606</v>
      </c>
      <c r="AE8822" s="177" t="s">
        <v>809</v>
      </c>
      <c r="AL8822" s="177" t="s">
        <v>651</v>
      </c>
      <c r="AQ8822" s="177" t="s">
        <v>30596</v>
      </c>
      <c r="AT8822" s="177"/>
      <c r="AU8822" s="177"/>
      <c r="AV8822" s="177"/>
      <c r="AW8822" s="177"/>
    </row>
    <row r="8823" spans="1:49">
      <c r="A8823" s="170" t="s">
        <v>30341</v>
      </c>
      <c r="B8823" s="177" t="s">
        <v>30342</v>
      </c>
      <c r="D8823" s="177" t="s">
        <v>508</v>
      </c>
      <c r="E8823" s="177" t="s">
        <v>1388</v>
      </c>
      <c r="F8823" s="177" t="s">
        <v>30607</v>
      </c>
      <c r="H8823" s="177" t="s">
        <v>30608</v>
      </c>
      <c r="I8823" s="177" t="s">
        <v>1028</v>
      </c>
      <c r="J8823" s="178">
        <v>45139</v>
      </c>
      <c r="K8823" s="178">
        <v>45139</v>
      </c>
      <c r="L8823" s="177" t="s">
        <v>550</v>
      </c>
      <c r="M8823" s="183" t="s">
        <v>30398</v>
      </c>
      <c r="N8823" s="183" t="s">
        <v>30398</v>
      </c>
      <c r="O8823" s="177" t="s">
        <v>168</v>
      </c>
      <c r="P8823" s="177" t="s">
        <v>1208</v>
      </c>
      <c r="Q8823" s="177" t="s">
        <v>614</v>
      </c>
      <c r="R8823" s="177" t="s">
        <v>1209</v>
      </c>
      <c r="S8823" s="177" t="s">
        <v>644</v>
      </c>
      <c r="T8823" s="177" t="s">
        <v>2594</v>
      </c>
      <c r="U8823" s="177" t="s">
        <v>646</v>
      </c>
      <c r="V8823" s="177" t="s">
        <v>2887</v>
      </c>
      <c r="X8823" s="177" t="s">
        <v>734</v>
      </c>
      <c r="Z8823" s="177" t="s">
        <v>646</v>
      </c>
      <c r="AA8823" s="177" t="s">
        <v>1212</v>
      </c>
      <c r="AC8823" s="177" t="s">
        <v>30594</v>
      </c>
      <c r="AD8823" s="177" t="s">
        <v>30609</v>
      </c>
      <c r="AE8823" s="177" t="s">
        <v>809</v>
      </c>
      <c r="AL8823" s="177" t="s">
        <v>651</v>
      </c>
      <c r="AQ8823" s="177" t="s">
        <v>30596</v>
      </c>
      <c r="AT8823" s="177"/>
      <c r="AU8823" s="177"/>
      <c r="AV8823" s="177"/>
      <c r="AW8823" s="177"/>
    </row>
    <row r="8824" spans="1:49">
      <c r="A8824" s="170" t="s">
        <v>30341</v>
      </c>
      <c r="B8824" s="177" t="s">
        <v>30342</v>
      </c>
      <c r="D8824" s="177" t="s">
        <v>508</v>
      </c>
      <c r="E8824" s="177" t="s">
        <v>3777</v>
      </c>
      <c r="F8824" s="177" t="s">
        <v>30610</v>
      </c>
      <c r="H8824" s="177" t="s">
        <v>30611</v>
      </c>
      <c r="I8824" s="177" t="s">
        <v>1028</v>
      </c>
      <c r="J8824" s="178">
        <v>45139</v>
      </c>
      <c r="K8824" s="178">
        <v>45139</v>
      </c>
      <c r="L8824" s="177" t="s">
        <v>550</v>
      </c>
      <c r="M8824" s="183" t="s">
        <v>30398</v>
      </c>
      <c r="N8824" s="183" t="s">
        <v>30398</v>
      </c>
      <c r="O8824" s="177" t="s">
        <v>168</v>
      </c>
      <c r="P8824" s="177" t="s">
        <v>1208</v>
      </c>
      <c r="Q8824" s="177" t="s">
        <v>17138</v>
      </c>
      <c r="R8824" s="177" t="s">
        <v>1209</v>
      </c>
      <c r="S8824" s="177" t="s">
        <v>644</v>
      </c>
      <c r="T8824" s="177" t="s">
        <v>7400</v>
      </c>
      <c r="U8824" s="177" t="s">
        <v>646</v>
      </c>
      <c r="V8824" s="177" t="s">
        <v>2887</v>
      </c>
      <c r="X8824" s="177" t="s">
        <v>734</v>
      </c>
      <c r="Z8824" s="177" t="s">
        <v>646</v>
      </c>
      <c r="AA8824" s="177" t="s">
        <v>1212</v>
      </c>
      <c r="AC8824" s="177" t="s">
        <v>30594</v>
      </c>
      <c r="AD8824" s="177" t="s">
        <v>30612</v>
      </c>
      <c r="AE8824" s="177" t="s">
        <v>809</v>
      </c>
      <c r="AL8824" s="177" t="s">
        <v>651</v>
      </c>
      <c r="AQ8824" s="177" t="s">
        <v>30596</v>
      </c>
      <c r="AT8824" s="177"/>
      <c r="AU8824" s="177"/>
      <c r="AV8824" s="177"/>
      <c r="AW8824" s="177"/>
    </row>
    <row r="8825" spans="1:49">
      <c r="A8825" s="170" t="s">
        <v>30341</v>
      </c>
      <c r="B8825" s="177" t="s">
        <v>30342</v>
      </c>
      <c r="D8825" s="177" t="s">
        <v>508</v>
      </c>
      <c r="E8825" s="170" t="s">
        <v>1395</v>
      </c>
      <c r="F8825" s="177" t="s">
        <v>30613</v>
      </c>
      <c r="H8825" s="177" t="s">
        <v>30614</v>
      </c>
      <c r="I8825" s="177" t="s">
        <v>1028</v>
      </c>
      <c r="J8825" s="178">
        <v>45139</v>
      </c>
      <c r="K8825" s="178">
        <v>45139</v>
      </c>
      <c r="L8825" s="177" t="s">
        <v>550</v>
      </c>
      <c r="M8825" s="183" t="s">
        <v>30398</v>
      </c>
      <c r="N8825" s="183" t="s">
        <v>30398</v>
      </c>
      <c r="O8825" s="177" t="s">
        <v>168</v>
      </c>
      <c r="P8825" s="177" t="s">
        <v>1208</v>
      </c>
      <c r="Q8825" s="177" t="s">
        <v>2740</v>
      </c>
      <c r="R8825" s="177" t="s">
        <v>1209</v>
      </c>
      <c r="S8825" s="177" t="s">
        <v>644</v>
      </c>
      <c r="T8825" s="210" t="s">
        <v>30615</v>
      </c>
      <c r="U8825" s="177" t="s">
        <v>646</v>
      </c>
      <c r="V8825" s="177" t="s">
        <v>2887</v>
      </c>
      <c r="X8825" s="177" t="s">
        <v>734</v>
      </c>
      <c r="Z8825" s="177" t="s">
        <v>646</v>
      </c>
      <c r="AA8825" s="177" t="s">
        <v>1212</v>
      </c>
      <c r="AL8825" s="177" t="s">
        <v>651</v>
      </c>
      <c r="AQ8825" s="177" t="s">
        <v>30616</v>
      </c>
      <c r="AT8825" s="177"/>
      <c r="AU8825" s="177"/>
      <c r="AV8825" s="177"/>
      <c r="AW8825" s="177"/>
    </row>
    <row r="8826" spans="1:49">
      <c r="A8826" s="170" t="s">
        <v>30341</v>
      </c>
      <c r="B8826" s="177" t="s">
        <v>30342</v>
      </c>
      <c r="D8826" s="177" t="s">
        <v>508</v>
      </c>
      <c r="E8826" s="177" t="s">
        <v>1401</v>
      </c>
      <c r="F8826" s="177" t="s">
        <v>30617</v>
      </c>
      <c r="H8826" s="177" t="s">
        <v>756</v>
      </c>
      <c r="I8826" s="177" t="s">
        <v>1028</v>
      </c>
      <c r="J8826" s="178">
        <v>45139</v>
      </c>
      <c r="K8826" s="178">
        <v>45139</v>
      </c>
      <c r="L8826" s="177" t="s">
        <v>550</v>
      </c>
      <c r="M8826" s="183" t="s">
        <v>30398</v>
      </c>
      <c r="N8826" s="183" t="s">
        <v>30398</v>
      </c>
      <c r="O8826" s="177" t="s">
        <v>168</v>
      </c>
      <c r="P8826" s="177" t="s">
        <v>1208</v>
      </c>
      <c r="Q8826" s="177" t="s">
        <v>4353</v>
      </c>
      <c r="R8826" s="177" t="s">
        <v>1209</v>
      </c>
      <c r="S8826" s="177" t="s">
        <v>644</v>
      </c>
      <c r="T8826" s="177" t="s">
        <v>30602</v>
      </c>
      <c r="U8826" s="177" t="s">
        <v>748</v>
      </c>
      <c r="V8826" s="177" t="s">
        <v>2887</v>
      </c>
      <c r="X8826" s="177" t="s">
        <v>734</v>
      </c>
      <c r="Z8826" s="177" t="s">
        <v>748</v>
      </c>
      <c r="AA8826" s="177" t="s">
        <v>1212</v>
      </c>
      <c r="AL8826" s="177" t="s">
        <v>651</v>
      </c>
      <c r="AQ8826" s="177" t="s">
        <v>30616</v>
      </c>
      <c r="AT8826" s="177"/>
      <c r="AU8826" s="177"/>
      <c r="AV8826" s="177"/>
      <c r="AW8826" s="177"/>
    </row>
    <row r="8827" spans="1:49">
      <c r="A8827" s="170" t="s">
        <v>30341</v>
      </c>
      <c r="B8827" s="177" t="s">
        <v>30342</v>
      </c>
      <c r="D8827" s="177" t="s">
        <v>508</v>
      </c>
      <c r="E8827" s="177" t="s">
        <v>1407</v>
      </c>
      <c r="F8827" s="177" t="s">
        <v>30618</v>
      </c>
      <c r="H8827" s="177" t="s">
        <v>24700</v>
      </c>
      <c r="I8827" s="177" t="s">
        <v>1028</v>
      </c>
      <c r="J8827" s="178">
        <v>45139</v>
      </c>
      <c r="K8827" s="178">
        <v>45139</v>
      </c>
      <c r="L8827" s="177" t="s">
        <v>550</v>
      </c>
      <c r="M8827" s="183" t="s">
        <v>30398</v>
      </c>
      <c r="N8827" s="183" t="s">
        <v>30398</v>
      </c>
      <c r="O8827" s="177" t="s">
        <v>168</v>
      </c>
      <c r="P8827" s="177" t="s">
        <v>1208</v>
      </c>
      <c r="Q8827" s="177" t="s">
        <v>515</v>
      </c>
      <c r="R8827" s="177" t="s">
        <v>1209</v>
      </c>
      <c r="S8827" s="177" t="s">
        <v>644</v>
      </c>
      <c r="T8827" s="177" t="s">
        <v>30593</v>
      </c>
      <c r="U8827" s="177" t="s">
        <v>748</v>
      </c>
      <c r="V8827" s="177" t="s">
        <v>2887</v>
      </c>
      <c r="X8827" s="177" t="s">
        <v>734</v>
      </c>
      <c r="Z8827" s="177" t="s">
        <v>748</v>
      </c>
      <c r="AA8827" s="177" t="s">
        <v>1212</v>
      </c>
      <c r="AC8827" s="177" t="s">
        <v>30594</v>
      </c>
      <c r="AD8827" s="177" t="s">
        <v>30619</v>
      </c>
      <c r="AE8827" s="177" t="s">
        <v>809</v>
      </c>
      <c r="AL8827" s="177" t="s">
        <v>651</v>
      </c>
      <c r="AQ8827" s="177" t="s">
        <v>30596</v>
      </c>
      <c r="AT8827" s="177"/>
      <c r="AU8827" s="177"/>
      <c r="AV8827" s="177"/>
      <c r="AW8827" s="177"/>
    </row>
    <row r="8828" spans="1:49">
      <c r="A8828" s="170" t="s">
        <v>30341</v>
      </c>
      <c r="B8828" s="177" t="s">
        <v>30342</v>
      </c>
      <c r="D8828" s="177" t="s">
        <v>508</v>
      </c>
      <c r="F8828" s="177" t="s">
        <v>30620</v>
      </c>
      <c r="I8828" s="177" t="s">
        <v>1028</v>
      </c>
      <c r="J8828" s="178">
        <v>45139</v>
      </c>
      <c r="K8828" s="178">
        <v>45139</v>
      </c>
      <c r="L8828" s="177" t="s">
        <v>6185</v>
      </c>
      <c r="M8828" s="177" t="s">
        <v>30407</v>
      </c>
      <c r="N8828" s="177" t="s">
        <v>30398</v>
      </c>
      <c r="O8828" s="177" t="s">
        <v>227</v>
      </c>
      <c r="R8828" s="177" t="s">
        <v>6187</v>
      </c>
      <c r="T8828" s="177" t="s">
        <v>512</v>
      </c>
      <c r="Y8828" s="189"/>
      <c r="AQ8828" s="177" t="s">
        <v>30621</v>
      </c>
      <c r="AT8828" s="177"/>
      <c r="AU8828" s="177"/>
      <c r="AV8828" s="177"/>
      <c r="AW8828" s="177"/>
    </row>
    <row r="8829" spans="1:49">
      <c r="A8829" s="170" t="s">
        <v>30341</v>
      </c>
      <c r="B8829" s="177" t="s">
        <v>30342</v>
      </c>
      <c r="D8829" s="177" t="s">
        <v>508</v>
      </c>
      <c r="E8829" s="177" t="s">
        <v>1166</v>
      </c>
      <c r="F8829" s="177" t="s">
        <v>30622</v>
      </c>
      <c r="I8829" s="177" t="s">
        <v>939</v>
      </c>
      <c r="J8829" s="177" t="s">
        <v>30623</v>
      </c>
      <c r="K8829" s="177" t="s">
        <v>30623</v>
      </c>
      <c r="L8829" s="177" t="s">
        <v>550</v>
      </c>
      <c r="M8829" s="177" t="s">
        <v>19912</v>
      </c>
      <c r="N8829" s="177" t="s">
        <v>19912</v>
      </c>
      <c r="O8829" s="177" t="s">
        <v>195</v>
      </c>
      <c r="P8829" s="177" t="s">
        <v>887</v>
      </c>
      <c r="Q8829" s="177" t="s">
        <v>3789</v>
      </c>
      <c r="R8829" s="177" t="s">
        <v>600</v>
      </c>
      <c r="S8829" s="177" t="s">
        <v>601</v>
      </c>
      <c r="T8829" s="177" t="s">
        <v>23807</v>
      </c>
      <c r="U8829" s="177" t="s">
        <v>718</v>
      </c>
      <c r="V8829" s="177" t="s">
        <v>2024</v>
      </c>
      <c r="X8829" s="177" t="s">
        <v>943</v>
      </c>
      <c r="Y8829" s="189" t="s">
        <v>674</v>
      </c>
      <c r="Z8829" s="177" t="s">
        <v>718</v>
      </c>
      <c r="AA8829" s="177" t="s">
        <v>1084</v>
      </c>
      <c r="AC8829" s="177" t="s">
        <v>11682</v>
      </c>
      <c r="AD8829" s="177" t="s">
        <v>22976</v>
      </c>
      <c r="AE8829" s="177" t="s">
        <v>1064</v>
      </c>
      <c r="AQ8829" s="177" t="s">
        <v>30624</v>
      </c>
      <c r="AT8829" s="177"/>
      <c r="AU8829" s="177"/>
      <c r="AV8829" s="177"/>
      <c r="AW8829" s="177"/>
    </row>
    <row r="8830" spans="1:49">
      <c r="A8830" s="170" t="s">
        <v>30341</v>
      </c>
      <c r="B8830" s="177" t="s">
        <v>30342</v>
      </c>
      <c r="D8830" s="177" t="s">
        <v>508</v>
      </c>
      <c r="E8830" s="177" t="s">
        <v>12758</v>
      </c>
      <c r="F8830" s="177" t="s">
        <v>30625</v>
      </c>
      <c r="I8830" s="177" t="s">
        <v>939</v>
      </c>
      <c r="J8830" s="177" t="s">
        <v>30623</v>
      </c>
      <c r="K8830" s="177" t="s">
        <v>30623</v>
      </c>
      <c r="L8830" s="177" t="s">
        <v>550</v>
      </c>
      <c r="M8830" s="177" t="s">
        <v>19912</v>
      </c>
      <c r="N8830" s="177" t="s">
        <v>19912</v>
      </c>
      <c r="O8830" s="177" t="s">
        <v>217</v>
      </c>
      <c r="P8830" s="177" t="s">
        <v>1765</v>
      </c>
      <c r="Q8830" s="177" t="s">
        <v>3789</v>
      </c>
      <c r="R8830" s="177" t="s">
        <v>1766</v>
      </c>
      <c r="S8830" s="177" t="s">
        <v>718</v>
      </c>
      <c r="T8830" s="210" t="s">
        <v>11964</v>
      </c>
      <c r="U8830" s="177" t="s">
        <v>718</v>
      </c>
      <c r="V8830" s="177" t="s">
        <v>7912</v>
      </c>
      <c r="W8830" s="177" t="s">
        <v>8697</v>
      </c>
      <c r="Y8830" s="189"/>
      <c r="AQ8830" s="177"/>
      <c r="AT8830" s="177"/>
      <c r="AU8830" s="177"/>
      <c r="AV8830" s="177"/>
      <c r="AW8830" s="177"/>
    </row>
    <row r="8831" spans="1:49">
      <c r="A8831" s="170" t="s">
        <v>30341</v>
      </c>
      <c r="B8831" s="177" t="s">
        <v>30342</v>
      </c>
      <c r="D8831" s="177" t="s">
        <v>508</v>
      </c>
      <c r="E8831" s="177" t="s">
        <v>1172</v>
      </c>
      <c r="F8831" s="177" t="s">
        <v>30626</v>
      </c>
      <c r="G8831" s="177" t="s">
        <v>30627</v>
      </c>
      <c r="I8831" s="177" t="s">
        <v>939</v>
      </c>
      <c r="J8831" s="177" t="s">
        <v>30623</v>
      </c>
      <c r="K8831" s="177" t="s">
        <v>30623</v>
      </c>
      <c r="L8831" s="177" t="s">
        <v>9022</v>
      </c>
      <c r="M8831" s="177" t="s">
        <v>9023</v>
      </c>
      <c r="N8831" s="177" t="s">
        <v>19912</v>
      </c>
      <c r="O8831" s="177" t="s">
        <v>75</v>
      </c>
      <c r="Q8831" s="177" t="s">
        <v>3789</v>
      </c>
      <c r="R8831" s="177" t="s">
        <v>9024</v>
      </c>
      <c r="S8831" s="177" t="s">
        <v>718</v>
      </c>
      <c r="U8831" s="177" t="s">
        <v>718</v>
      </c>
      <c r="V8831" s="177" t="s">
        <v>1122</v>
      </c>
      <c r="AQ8831" s="177" t="s">
        <v>30628</v>
      </c>
      <c r="AT8831" s="177">
        <v>1.18</v>
      </c>
      <c r="AU8831" s="177"/>
      <c r="AV8831" s="177"/>
      <c r="AW8831" s="177"/>
    </row>
    <row r="8832" spans="1:49">
      <c r="A8832" s="170" t="s">
        <v>30341</v>
      </c>
      <c r="B8832" s="177" t="s">
        <v>30342</v>
      </c>
      <c r="D8832" s="177" t="s">
        <v>508</v>
      </c>
      <c r="E8832" s="177" t="s">
        <v>1175</v>
      </c>
      <c r="F8832" s="177" t="s">
        <v>30629</v>
      </c>
      <c r="I8832" s="177" t="s">
        <v>939</v>
      </c>
      <c r="J8832" s="177" t="s">
        <v>30623</v>
      </c>
      <c r="K8832" s="177" t="s">
        <v>30623</v>
      </c>
      <c r="L8832" s="177" t="s">
        <v>513</v>
      </c>
      <c r="M8832" s="177" t="s">
        <v>19921</v>
      </c>
      <c r="N8832" s="177" t="s">
        <v>19912</v>
      </c>
      <c r="O8832" s="177" t="s">
        <v>280</v>
      </c>
      <c r="Q8832" s="177" t="s">
        <v>3789</v>
      </c>
      <c r="R8832" s="177" t="s">
        <v>700</v>
      </c>
      <c r="S8832" s="177" t="s">
        <v>896</v>
      </c>
      <c r="T8832" s="177" t="s">
        <v>512</v>
      </c>
      <c r="U8832" s="177" t="s">
        <v>718</v>
      </c>
      <c r="Y8832" s="189"/>
      <c r="AQ8832" s="177" t="s">
        <v>695</v>
      </c>
      <c r="AT8832" s="177"/>
      <c r="AU8832" s="177"/>
      <c r="AV8832" s="177"/>
      <c r="AW8832" s="177"/>
    </row>
    <row r="8833" spans="1:58">
      <c r="A8833" s="170" t="s">
        <v>30341</v>
      </c>
      <c r="B8833" s="177" t="s">
        <v>30342</v>
      </c>
      <c r="D8833" s="177" t="s">
        <v>508</v>
      </c>
      <c r="E8833" s="177" t="s">
        <v>1774</v>
      </c>
      <c r="F8833" s="177" t="s">
        <v>30630</v>
      </c>
      <c r="I8833" s="177" t="s">
        <v>939</v>
      </c>
      <c r="J8833" s="181" t="s">
        <v>30623</v>
      </c>
      <c r="K8833" s="181" t="s">
        <v>30623</v>
      </c>
      <c r="L8833" s="177" t="s">
        <v>901</v>
      </c>
      <c r="M8833" s="177" t="s">
        <v>30631</v>
      </c>
      <c r="N8833" s="177" t="s">
        <v>19912</v>
      </c>
      <c r="O8833" s="177" t="s">
        <v>324</v>
      </c>
      <c r="P8833" s="177" t="s">
        <v>903</v>
      </c>
      <c r="Q8833" s="177" t="s">
        <v>3789</v>
      </c>
      <c r="R8833" s="177" t="s">
        <v>951</v>
      </c>
      <c r="S8833" s="177" t="s">
        <v>952</v>
      </c>
      <c r="T8833" s="177" t="s">
        <v>512</v>
      </c>
      <c r="U8833" s="177" t="s">
        <v>17332</v>
      </c>
      <c r="V8833" s="177" t="s">
        <v>954</v>
      </c>
      <c r="W8833" s="177" t="s">
        <v>908</v>
      </c>
      <c r="Y8833" s="177" t="s">
        <v>908</v>
      </c>
      <c r="Z8833" s="189" t="s">
        <v>908</v>
      </c>
      <c r="AA8833" s="177" t="s">
        <v>955</v>
      </c>
      <c r="AB8833" s="177" t="s">
        <v>910</v>
      </c>
      <c r="AC8833" s="177" t="s">
        <v>718</v>
      </c>
      <c r="AD8833" s="177" t="s">
        <v>911</v>
      </c>
      <c r="AE8833" s="177" t="s">
        <v>2014</v>
      </c>
      <c r="AF8833" s="177" t="s">
        <v>912</v>
      </c>
      <c r="AG8833" s="177" t="s">
        <v>908</v>
      </c>
      <c r="AH8833" s="177" t="s">
        <v>958</v>
      </c>
      <c r="AI8833" s="177" t="s">
        <v>908</v>
      </c>
      <c r="AJ8833" s="177" t="s">
        <v>7964</v>
      </c>
      <c r="AK8833" s="177" t="s">
        <v>982</v>
      </c>
      <c r="AL8833" s="177" t="s">
        <v>959</v>
      </c>
      <c r="AM8833" s="177" t="s">
        <v>960</v>
      </c>
      <c r="AP8833" s="177" t="s">
        <v>908</v>
      </c>
      <c r="AQ8833" s="177" t="s">
        <v>6663</v>
      </c>
      <c r="AT8833" s="177"/>
      <c r="AU8833" s="177"/>
      <c r="AV8833" s="177" t="s">
        <v>15024</v>
      </c>
      <c r="AW8833" s="177"/>
    </row>
    <row r="8834" spans="1:58">
      <c r="A8834" s="170" t="s">
        <v>30341</v>
      </c>
      <c r="B8834" s="177" t="s">
        <v>30342</v>
      </c>
      <c r="D8834" s="177" t="s">
        <v>508</v>
      </c>
      <c r="E8834" s="177" t="s">
        <v>661</v>
      </c>
      <c r="F8834" s="177" t="s">
        <v>30632</v>
      </c>
      <c r="I8834" s="177" t="s">
        <v>939</v>
      </c>
      <c r="J8834" s="178">
        <v>45091</v>
      </c>
      <c r="K8834" s="178">
        <v>45091</v>
      </c>
      <c r="L8834" s="177" t="s">
        <v>550</v>
      </c>
      <c r="M8834" s="177" t="s">
        <v>30633</v>
      </c>
      <c r="N8834" s="177" t="s">
        <v>30633</v>
      </c>
      <c r="O8834" s="177" t="s">
        <v>195</v>
      </c>
      <c r="P8834" s="177" t="s">
        <v>589</v>
      </c>
      <c r="R8834" s="177" t="s">
        <v>8994</v>
      </c>
      <c r="S8834" s="177" t="s">
        <v>30634</v>
      </c>
      <c r="T8834" s="177" t="s">
        <v>30635</v>
      </c>
      <c r="U8834" s="177" t="s">
        <v>832</v>
      </c>
      <c r="V8834" s="177" t="s">
        <v>3851</v>
      </c>
      <c r="W8834" s="177" t="s">
        <v>592</v>
      </c>
      <c r="Y8834" s="189"/>
      <c r="Z8834" s="177" t="s">
        <v>832</v>
      </c>
      <c r="AB8834" s="177" t="s">
        <v>1257</v>
      </c>
      <c r="AQ8834" s="177" t="s">
        <v>30636</v>
      </c>
      <c r="AT8834" s="177"/>
      <c r="AU8834" s="177"/>
      <c r="AV8834" s="177"/>
      <c r="AW8834" s="177"/>
    </row>
    <row r="8835" spans="1:58">
      <c r="A8835" s="170" t="s">
        <v>30341</v>
      </c>
      <c r="B8835" s="177" t="s">
        <v>30342</v>
      </c>
      <c r="D8835" s="177" t="s">
        <v>610</v>
      </c>
      <c r="E8835" s="177" t="s">
        <v>661</v>
      </c>
      <c r="F8835" s="177" t="s">
        <v>30637</v>
      </c>
      <c r="I8835" s="177" t="s">
        <v>549</v>
      </c>
      <c r="J8835" s="181" t="s">
        <v>512</v>
      </c>
      <c r="K8835" s="178" t="s">
        <v>512</v>
      </c>
      <c r="L8835" s="177" t="s">
        <v>513</v>
      </c>
      <c r="M8835" s="177" t="s">
        <v>30638</v>
      </c>
      <c r="N8835" s="177" t="s">
        <v>30638</v>
      </c>
      <c r="O8835" s="177" t="s">
        <v>437</v>
      </c>
      <c r="P8835" s="177" t="s">
        <v>680</v>
      </c>
      <c r="R8835" s="177" t="s">
        <v>680</v>
      </c>
      <c r="S8835" s="177" t="s">
        <v>680</v>
      </c>
      <c r="T8835" s="177" t="s">
        <v>512</v>
      </c>
      <c r="U8835" s="177" t="s">
        <v>666</v>
      </c>
      <c r="V8835" s="177" t="s">
        <v>5689</v>
      </c>
      <c r="W8835" s="177" t="s">
        <v>520</v>
      </c>
      <c r="X8835" s="177" t="s">
        <v>1195</v>
      </c>
      <c r="Y8835" s="177" t="s">
        <v>522</v>
      </c>
      <c r="Z8835" s="177" t="s">
        <v>30639</v>
      </c>
      <c r="AA8835" s="177" t="s">
        <v>524</v>
      </c>
      <c r="AB8835" s="177" t="s">
        <v>522</v>
      </c>
      <c r="AC8835" s="177" t="s">
        <v>30640</v>
      </c>
      <c r="AD8835" s="177" t="s">
        <v>524</v>
      </c>
      <c r="AE8835" s="177" t="s">
        <v>522</v>
      </c>
      <c r="AF8835" s="177" t="s">
        <v>30641</v>
      </c>
      <c r="AG8835" s="177" t="s">
        <v>524</v>
      </c>
      <c r="AH8835" s="177" t="s">
        <v>522</v>
      </c>
      <c r="AI8835" s="177" t="s">
        <v>30642</v>
      </c>
      <c r="AJ8835" s="177" t="s">
        <v>524</v>
      </c>
      <c r="AQ8835" s="177" t="s">
        <v>30643</v>
      </c>
      <c r="AT8835" s="177"/>
      <c r="AU8835" s="177"/>
      <c r="AV8835" s="177"/>
      <c r="AW8835" s="177"/>
      <c r="BF8835" s="177" t="s">
        <v>30644</v>
      </c>
    </row>
    <row r="8836" spans="1:58">
      <c r="A8836" s="170" t="s">
        <v>30341</v>
      </c>
      <c r="B8836" s="177" t="s">
        <v>30342</v>
      </c>
      <c r="D8836" s="177" t="s">
        <v>610</v>
      </c>
      <c r="E8836" s="177" t="s">
        <v>661</v>
      </c>
      <c r="F8836" s="177" t="s">
        <v>30645</v>
      </c>
      <c r="G8836" s="177" t="s">
        <v>30632</v>
      </c>
      <c r="I8836" s="177" t="s">
        <v>531</v>
      </c>
      <c r="J8836" s="181" t="s">
        <v>512</v>
      </c>
      <c r="K8836" s="178" t="s">
        <v>512</v>
      </c>
      <c r="L8836" s="177" t="s">
        <v>30646</v>
      </c>
      <c r="M8836" s="177" t="s">
        <v>30647</v>
      </c>
      <c r="N8836" s="177" t="s">
        <v>30647</v>
      </c>
      <c r="O8836" s="177" t="s">
        <v>195</v>
      </c>
      <c r="P8836" s="177" t="s">
        <v>589</v>
      </c>
      <c r="Q8836" s="177" t="s">
        <v>5822</v>
      </c>
      <c r="R8836" s="189" t="s">
        <v>8994</v>
      </c>
      <c r="S8836" s="177" t="s">
        <v>16065</v>
      </c>
      <c r="Y8836" s="189"/>
      <c r="AC8836" s="177" t="s">
        <v>30648</v>
      </c>
      <c r="AD8836" s="177" t="s">
        <v>30649</v>
      </c>
      <c r="AE8836" s="177" t="s">
        <v>30650</v>
      </c>
      <c r="AQ8836" s="177" t="s">
        <v>30651</v>
      </c>
      <c r="AT8836" s="177"/>
      <c r="AU8836" s="177"/>
      <c r="AV8836" s="177"/>
      <c r="AW8836" s="177"/>
    </row>
    <row r="8837" spans="1:58">
      <c r="A8837" s="170" t="s">
        <v>30341</v>
      </c>
      <c r="B8837" s="177" t="s">
        <v>30342</v>
      </c>
      <c r="D8837" s="177" t="s">
        <v>610</v>
      </c>
      <c r="E8837" s="177" t="s">
        <v>669</v>
      </c>
      <c r="F8837" s="177" t="s">
        <v>30652</v>
      </c>
      <c r="G8837" s="177" t="s">
        <v>1575</v>
      </c>
      <c r="I8837" s="177" t="s">
        <v>531</v>
      </c>
      <c r="J8837" s="181" t="s">
        <v>512</v>
      </c>
      <c r="K8837" s="178" t="s">
        <v>512</v>
      </c>
      <c r="L8837" s="177" t="s">
        <v>30646</v>
      </c>
      <c r="M8837" s="177" t="s">
        <v>30647</v>
      </c>
      <c r="N8837" s="177" t="s">
        <v>30647</v>
      </c>
      <c r="O8837" s="177" t="s">
        <v>195</v>
      </c>
      <c r="P8837" s="177" t="s">
        <v>589</v>
      </c>
      <c r="Q8837" s="177" t="s">
        <v>5822</v>
      </c>
      <c r="R8837" s="189" t="s">
        <v>8994</v>
      </c>
      <c r="S8837" s="177" t="s">
        <v>16065</v>
      </c>
      <c r="U8837" s="189"/>
      <c r="V8837" s="189"/>
      <c r="W8837" s="189"/>
      <c r="X8837" s="189"/>
      <c r="Y8837" s="189"/>
      <c r="AC8837" s="177" t="s">
        <v>30648</v>
      </c>
      <c r="AD8837" s="177" t="s">
        <v>30653</v>
      </c>
      <c r="AE8837" s="177" t="s">
        <v>559</v>
      </c>
      <c r="AQ8837" s="177" t="s">
        <v>30654</v>
      </c>
      <c r="AT8837" s="177"/>
      <c r="AU8837" s="177"/>
      <c r="AV8837" s="177"/>
      <c r="AW8837" s="177"/>
    </row>
    <row r="8838" spans="1:58">
      <c r="A8838" s="170" t="s">
        <v>30341</v>
      </c>
      <c r="B8838" s="177" t="s">
        <v>30342</v>
      </c>
      <c r="D8838" s="177" t="s">
        <v>610</v>
      </c>
      <c r="E8838" s="177" t="s">
        <v>685</v>
      </c>
      <c r="F8838" s="177" t="s">
        <v>30655</v>
      </c>
      <c r="I8838" s="177" t="s">
        <v>531</v>
      </c>
      <c r="J8838" s="181" t="s">
        <v>512</v>
      </c>
      <c r="K8838" s="178" t="s">
        <v>512</v>
      </c>
      <c r="L8838" s="177" t="s">
        <v>513</v>
      </c>
      <c r="M8838" s="177" t="s">
        <v>30647</v>
      </c>
      <c r="N8838" s="177" t="s">
        <v>30647</v>
      </c>
      <c r="O8838" s="177" t="s">
        <v>195</v>
      </c>
      <c r="P8838" s="177" t="s">
        <v>1604</v>
      </c>
      <c r="Q8838" s="177" t="s">
        <v>30656</v>
      </c>
      <c r="R8838" s="177" t="s">
        <v>688</v>
      </c>
      <c r="S8838" s="177" t="s">
        <v>2443</v>
      </c>
      <c r="U8838" s="177" t="s">
        <v>702</v>
      </c>
      <c r="V8838" s="177" t="s">
        <v>828</v>
      </c>
      <c r="X8838" s="177" t="s">
        <v>10254</v>
      </c>
      <c r="Y8838" s="189"/>
      <c r="Z8838" s="177" t="s">
        <v>702</v>
      </c>
      <c r="AA8838" s="177" t="s">
        <v>30657</v>
      </c>
      <c r="AC8838" s="177" t="s">
        <v>30648</v>
      </c>
      <c r="AD8838" s="177" t="s">
        <v>30658</v>
      </c>
      <c r="AE8838" s="177" t="s">
        <v>524</v>
      </c>
      <c r="AQ8838" s="177" t="s">
        <v>695</v>
      </c>
      <c r="AT8838" s="177"/>
      <c r="AU8838" s="177"/>
      <c r="AV8838" s="177"/>
      <c r="AW8838" s="177"/>
    </row>
    <row r="8839" spans="1:58">
      <c r="A8839" s="170" t="s">
        <v>30341</v>
      </c>
      <c r="B8839" s="177" t="s">
        <v>30342</v>
      </c>
      <c r="D8839" s="177" t="s">
        <v>610</v>
      </c>
      <c r="E8839" s="177" t="s">
        <v>704</v>
      </c>
      <c r="F8839" s="177" t="s">
        <v>30659</v>
      </c>
      <c r="I8839" s="177" t="s">
        <v>531</v>
      </c>
      <c r="J8839" s="181" t="s">
        <v>512</v>
      </c>
      <c r="K8839" s="178" t="s">
        <v>512</v>
      </c>
      <c r="L8839" s="177" t="s">
        <v>513</v>
      </c>
      <c r="M8839" s="177" t="s">
        <v>30647</v>
      </c>
      <c r="N8839" s="177" t="s">
        <v>30647</v>
      </c>
      <c r="O8839" s="177" t="s">
        <v>195</v>
      </c>
      <c r="P8839" s="177" t="s">
        <v>552</v>
      </c>
      <c r="Q8839" s="177" t="s">
        <v>190</v>
      </c>
      <c r="R8839" s="177" t="s">
        <v>688</v>
      </c>
      <c r="S8839" s="177" t="s">
        <v>763</v>
      </c>
      <c r="U8839" s="177" t="s">
        <v>702</v>
      </c>
      <c r="V8839" s="177" t="s">
        <v>2210</v>
      </c>
      <c r="X8839" s="177" t="s">
        <v>10254</v>
      </c>
      <c r="Y8839" s="189"/>
      <c r="Z8839" s="177" t="s">
        <v>702</v>
      </c>
      <c r="AA8839" s="177" t="s">
        <v>30660</v>
      </c>
      <c r="AC8839" s="177" t="s">
        <v>30661</v>
      </c>
      <c r="AD8839" s="177" t="s">
        <v>30662</v>
      </c>
      <c r="AE8839" s="177" t="s">
        <v>559</v>
      </c>
      <c r="AQ8839" s="177" t="s">
        <v>695</v>
      </c>
      <c r="AT8839" s="177"/>
      <c r="AU8839" s="177"/>
      <c r="AV8839" s="177"/>
      <c r="AW8839" s="177"/>
    </row>
    <row r="8840" spans="1:58">
      <c r="A8840" s="170" t="s">
        <v>30341</v>
      </c>
      <c r="B8840" s="177" t="s">
        <v>30342</v>
      </c>
      <c r="D8840" s="177" t="s">
        <v>610</v>
      </c>
      <c r="E8840" s="177" t="s">
        <v>729</v>
      </c>
      <c r="F8840" s="177" t="s">
        <v>30663</v>
      </c>
      <c r="I8840" s="177" t="s">
        <v>531</v>
      </c>
      <c r="J8840" s="181" t="s">
        <v>512</v>
      </c>
      <c r="K8840" s="178" t="s">
        <v>512</v>
      </c>
      <c r="L8840" s="177" t="s">
        <v>513</v>
      </c>
      <c r="M8840" s="177" t="s">
        <v>30647</v>
      </c>
      <c r="N8840" s="177" t="s">
        <v>30647</v>
      </c>
      <c r="O8840" s="177" t="s">
        <v>195</v>
      </c>
      <c r="P8840" s="177" t="s">
        <v>30664</v>
      </c>
      <c r="R8840" s="177" t="s">
        <v>688</v>
      </c>
      <c r="S8840" s="177" t="s">
        <v>763</v>
      </c>
      <c r="U8840" s="177" t="s">
        <v>702</v>
      </c>
      <c r="V8840" s="177" t="s">
        <v>987</v>
      </c>
      <c r="X8840" s="177" t="s">
        <v>10254</v>
      </c>
      <c r="Y8840" s="189"/>
      <c r="Z8840" s="177" t="s">
        <v>702</v>
      </c>
      <c r="AA8840" s="177" t="s">
        <v>30665</v>
      </c>
      <c r="AQ8840" s="177" t="s">
        <v>695</v>
      </c>
      <c r="AT8840" s="177"/>
      <c r="AU8840" s="177"/>
      <c r="AV8840" s="177"/>
      <c r="AW8840" s="177"/>
    </row>
    <row r="8841" spans="1:58">
      <c r="A8841" s="170" t="s">
        <v>30341</v>
      </c>
      <c r="B8841" s="177" t="s">
        <v>30342</v>
      </c>
      <c r="D8841" s="177" t="s">
        <v>610</v>
      </c>
      <c r="E8841" s="177" t="s">
        <v>729</v>
      </c>
      <c r="F8841" s="177" t="s">
        <v>30666</v>
      </c>
      <c r="I8841" s="177" t="s">
        <v>531</v>
      </c>
      <c r="J8841" s="181" t="s">
        <v>512</v>
      </c>
      <c r="K8841" s="178" t="s">
        <v>512</v>
      </c>
      <c r="L8841" s="177" t="s">
        <v>513</v>
      </c>
      <c r="M8841" s="177" t="s">
        <v>30647</v>
      </c>
      <c r="N8841" s="177" t="s">
        <v>30647</v>
      </c>
      <c r="O8841" s="177" t="s">
        <v>195</v>
      </c>
      <c r="P8841" s="177" t="s">
        <v>1023</v>
      </c>
      <c r="Q8841" s="177" t="s">
        <v>30667</v>
      </c>
      <c r="R8841" s="177" t="s">
        <v>688</v>
      </c>
      <c r="S8841" s="177" t="s">
        <v>763</v>
      </c>
      <c r="U8841" s="177" t="s">
        <v>646</v>
      </c>
      <c r="V8841" s="177" t="s">
        <v>987</v>
      </c>
      <c r="W8841" s="177" t="s">
        <v>1706</v>
      </c>
      <c r="X8841" s="177" t="s">
        <v>10254</v>
      </c>
      <c r="Y8841" s="189"/>
      <c r="Z8841" s="177" t="s">
        <v>646</v>
      </c>
      <c r="AA8841" s="177" t="s">
        <v>30668</v>
      </c>
      <c r="AC8841" s="177" t="s">
        <v>30669</v>
      </c>
      <c r="AD8841" s="177" t="s">
        <v>30670</v>
      </c>
      <c r="AE8841" s="177" t="s">
        <v>526</v>
      </c>
      <c r="AQ8841" s="177" t="s">
        <v>695</v>
      </c>
      <c r="AT8841" s="177"/>
      <c r="AU8841" s="177"/>
      <c r="AV8841" s="177"/>
      <c r="AW8841" s="177"/>
    </row>
    <row r="8842" spans="1:58">
      <c r="A8842" s="170" t="s">
        <v>30341</v>
      </c>
      <c r="B8842" s="177" t="s">
        <v>30342</v>
      </c>
      <c r="D8842" s="177" t="s">
        <v>610</v>
      </c>
      <c r="E8842" s="177" t="s">
        <v>737</v>
      </c>
      <c r="F8842" s="177" t="s">
        <v>30671</v>
      </c>
      <c r="I8842" s="177" t="s">
        <v>531</v>
      </c>
      <c r="J8842" s="181" t="s">
        <v>512</v>
      </c>
      <c r="K8842" s="178" t="s">
        <v>512</v>
      </c>
      <c r="L8842" s="177" t="s">
        <v>1307</v>
      </c>
      <c r="N8842" s="177" t="s">
        <v>30647</v>
      </c>
      <c r="O8842" s="177" t="s">
        <v>295</v>
      </c>
      <c r="Q8842" s="177" t="s">
        <v>13745</v>
      </c>
      <c r="R8842" s="177" t="s">
        <v>1308</v>
      </c>
      <c r="U8842" s="177" t="s">
        <v>849</v>
      </c>
      <c r="V8842" s="177" t="s">
        <v>2114</v>
      </c>
      <c r="W8842" s="177" t="s">
        <v>14585</v>
      </c>
      <c r="X8842" s="177" t="s">
        <v>30672</v>
      </c>
      <c r="Y8842" s="177" t="s">
        <v>809</v>
      </c>
      <c r="AA8842" s="177" t="s">
        <v>849</v>
      </c>
      <c r="AD8842" s="177" t="s">
        <v>1316</v>
      </c>
      <c r="AQ8842" s="177" t="s">
        <v>30673</v>
      </c>
      <c r="AT8842" s="177"/>
      <c r="AU8842" s="177"/>
      <c r="AV8842" s="177"/>
      <c r="AW8842" s="177"/>
    </row>
    <row r="8843" spans="1:58">
      <c r="A8843" s="170" t="s">
        <v>30341</v>
      </c>
      <c r="B8843" s="177" t="s">
        <v>30342</v>
      </c>
      <c r="D8843" s="177" t="s">
        <v>610</v>
      </c>
      <c r="E8843" s="177" t="s">
        <v>740</v>
      </c>
      <c r="F8843" s="177" t="s">
        <v>30674</v>
      </c>
      <c r="I8843" s="177" t="s">
        <v>531</v>
      </c>
      <c r="J8843" s="181" t="s">
        <v>512</v>
      </c>
      <c r="K8843" s="178" t="s">
        <v>512</v>
      </c>
      <c r="L8843" s="177" t="s">
        <v>513</v>
      </c>
      <c r="M8843" s="177" t="s">
        <v>30647</v>
      </c>
      <c r="N8843" s="177" t="s">
        <v>30647</v>
      </c>
      <c r="O8843" s="177" t="s">
        <v>195</v>
      </c>
      <c r="P8843" s="177" t="s">
        <v>1604</v>
      </c>
      <c r="Q8843" s="177" t="s">
        <v>7358</v>
      </c>
      <c r="R8843" s="177" t="s">
        <v>688</v>
      </c>
      <c r="S8843" s="177" t="s">
        <v>2443</v>
      </c>
      <c r="U8843" s="177" t="s">
        <v>555</v>
      </c>
      <c r="V8843" s="177" t="s">
        <v>2887</v>
      </c>
      <c r="W8843" s="177" t="s">
        <v>798</v>
      </c>
      <c r="X8843" s="177" t="s">
        <v>2909</v>
      </c>
      <c r="Y8843" s="189" t="s">
        <v>30675</v>
      </c>
      <c r="Z8843" s="177" t="s">
        <v>555</v>
      </c>
      <c r="AA8843" s="177" t="s">
        <v>30676</v>
      </c>
      <c r="AC8843" s="177" t="s">
        <v>30677</v>
      </c>
      <c r="AD8843" s="177" t="s">
        <v>30678</v>
      </c>
      <c r="AE8843" s="177" t="s">
        <v>524</v>
      </c>
      <c r="AQ8843" s="177" t="s">
        <v>695</v>
      </c>
      <c r="AT8843" s="177"/>
      <c r="AU8843" s="177"/>
      <c r="AV8843" s="177"/>
      <c r="AW8843" s="177"/>
    </row>
    <row r="8844" spans="1:58">
      <c r="A8844" s="170" t="s">
        <v>30341</v>
      </c>
      <c r="B8844" s="177" t="s">
        <v>30342</v>
      </c>
      <c r="D8844" s="177" t="s">
        <v>610</v>
      </c>
      <c r="E8844" s="177" t="s">
        <v>746</v>
      </c>
      <c r="F8844" s="177" t="s">
        <v>30679</v>
      </c>
      <c r="I8844" s="177" t="s">
        <v>531</v>
      </c>
      <c r="J8844" s="181" t="s">
        <v>512</v>
      </c>
      <c r="K8844" s="178" t="s">
        <v>512</v>
      </c>
      <c r="L8844" s="177" t="s">
        <v>513</v>
      </c>
      <c r="M8844" s="177" t="s">
        <v>30647</v>
      </c>
      <c r="N8844" s="177" t="s">
        <v>30647</v>
      </c>
      <c r="O8844" s="177" t="s">
        <v>195</v>
      </c>
      <c r="P8844" s="177" t="s">
        <v>1023</v>
      </c>
      <c r="Q8844" s="177" t="s">
        <v>30680</v>
      </c>
      <c r="R8844" s="177" t="s">
        <v>731</v>
      </c>
      <c r="S8844" s="177" t="s">
        <v>780</v>
      </c>
      <c r="U8844" s="177" t="s">
        <v>555</v>
      </c>
      <c r="V8844" s="177" t="s">
        <v>7001</v>
      </c>
      <c r="X8844" s="177" t="s">
        <v>2909</v>
      </c>
      <c r="Y8844" s="189"/>
      <c r="Z8844" s="177" t="s">
        <v>555</v>
      </c>
      <c r="AA8844" s="177" t="s">
        <v>743</v>
      </c>
      <c r="AC8844" s="177" t="s">
        <v>19481</v>
      </c>
      <c r="AD8844" s="177" t="s">
        <v>30681</v>
      </c>
      <c r="AE8844" s="177" t="s">
        <v>526</v>
      </c>
      <c r="AQ8844" s="177" t="s">
        <v>695</v>
      </c>
      <c r="AT8844" s="177"/>
      <c r="AU8844" s="177"/>
      <c r="AV8844" s="177"/>
      <c r="AW8844" s="177"/>
    </row>
    <row r="8845" spans="1:58">
      <c r="A8845" s="170" t="s">
        <v>30341</v>
      </c>
      <c r="B8845" s="177" t="s">
        <v>30342</v>
      </c>
      <c r="D8845" s="177" t="s">
        <v>610</v>
      </c>
      <c r="E8845" s="177" t="s">
        <v>752</v>
      </c>
      <c r="F8845" s="177" t="s">
        <v>30682</v>
      </c>
      <c r="I8845" s="177" t="s">
        <v>531</v>
      </c>
      <c r="J8845" s="181" t="s">
        <v>512</v>
      </c>
      <c r="K8845" s="178" t="s">
        <v>512</v>
      </c>
      <c r="L8845" s="177" t="s">
        <v>513</v>
      </c>
      <c r="M8845" s="177" t="s">
        <v>30647</v>
      </c>
      <c r="N8845" s="177" t="s">
        <v>30647</v>
      </c>
      <c r="O8845" s="177" t="s">
        <v>168</v>
      </c>
      <c r="P8845" s="177" t="s">
        <v>1208</v>
      </c>
      <c r="Q8845" s="177" t="s">
        <v>7358</v>
      </c>
      <c r="R8845" s="177" t="s">
        <v>688</v>
      </c>
      <c r="S8845" s="177" t="s">
        <v>763</v>
      </c>
      <c r="U8845" s="177" t="s">
        <v>555</v>
      </c>
      <c r="V8845" s="177" t="s">
        <v>1961</v>
      </c>
      <c r="X8845" s="177" t="s">
        <v>10254</v>
      </c>
      <c r="Y8845" s="189"/>
      <c r="Z8845" s="177" t="s">
        <v>555</v>
      </c>
      <c r="AA8845" s="177" t="s">
        <v>30683</v>
      </c>
      <c r="AQ8845" s="177" t="s">
        <v>30684</v>
      </c>
      <c r="AT8845" s="177"/>
      <c r="AU8845" s="177"/>
      <c r="AV8845" s="177"/>
      <c r="AW8845" s="177"/>
    </row>
    <row r="8846" spans="1:58">
      <c r="A8846" s="170" t="s">
        <v>30341</v>
      </c>
      <c r="B8846" s="177" t="s">
        <v>30342</v>
      </c>
      <c r="D8846" s="177" t="s">
        <v>610</v>
      </c>
      <c r="E8846" s="177" t="s">
        <v>756</v>
      </c>
      <c r="F8846" s="177" t="s">
        <v>30685</v>
      </c>
      <c r="I8846" s="177" t="s">
        <v>531</v>
      </c>
      <c r="J8846" s="181" t="s">
        <v>512</v>
      </c>
      <c r="K8846" s="178" t="s">
        <v>512</v>
      </c>
      <c r="L8846" s="177" t="s">
        <v>513</v>
      </c>
      <c r="M8846" s="177" t="s">
        <v>30647</v>
      </c>
      <c r="N8846" s="177" t="s">
        <v>30647</v>
      </c>
      <c r="O8846" s="177" t="s">
        <v>195</v>
      </c>
      <c r="P8846" s="177" t="s">
        <v>3799</v>
      </c>
      <c r="Q8846" s="177" t="s">
        <v>7358</v>
      </c>
      <c r="R8846" s="177" t="s">
        <v>688</v>
      </c>
      <c r="S8846" s="177" t="s">
        <v>763</v>
      </c>
      <c r="U8846" s="177" t="s">
        <v>702</v>
      </c>
      <c r="V8846" s="177" t="s">
        <v>987</v>
      </c>
      <c r="X8846" s="177" t="s">
        <v>10254</v>
      </c>
      <c r="Y8846" s="189"/>
      <c r="Z8846" s="177" t="s">
        <v>702</v>
      </c>
      <c r="AA8846" s="177" t="s">
        <v>30665</v>
      </c>
      <c r="AQ8846" s="177" t="s">
        <v>695</v>
      </c>
      <c r="AT8846" s="177"/>
      <c r="AU8846" s="177"/>
      <c r="AV8846" s="177"/>
      <c r="AW8846" s="177"/>
    </row>
    <row r="8847" spans="1:58">
      <c r="A8847" s="170" t="s">
        <v>30341</v>
      </c>
      <c r="B8847" s="177" t="s">
        <v>30342</v>
      </c>
      <c r="D8847" s="177" t="s">
        <v>610</v>
      </c>
      <c r="E8847" s="177" t="s">
        <v>836</v>
      </c>
      <c r="F8847" s="177" t="s">
        <v>30686</v>
      </c>
      <c r="I8847" s="177" t="s">
        <v>531</v>
      </c>
      <c r="J8847" s="181" t="s">
        <v>512</v>
      </c>
      <c r="K8847" s="178" t="s">
        <v>512</v>
      </c>
      <c r="L8847" s="177" t="s">
        <v>513</v>
      </c>
      <c r="M8847" s="177" t="s">
        <v>30647</v>
      </c>
      <c r="N8847" s="177" t="s">
        <v>30647</v>
      </c>
      <c r="Y8847" s="189"/>
      <c r="AC8847" s="177" t="s">
        <v>30687</v>
      </c>
      <c r="AD8847" s="177" t="s">
        <v>30688</v>
      </c>
      <c r="AE8847" s="177" t="s">
        <v>1676</v>
      </c>
      <c r="AQ8847" s="177" t="s">
        <v>30689</v>
      </c>
      <c r="AT8847" s="177"/>
      <c r="AU8847" s="177"/>
      <c r="AV8847" s="177"/>
      <c r="AW8847" s="177"/>
    </row>
    <row r="8848" spans="1:58">
      <c r="A8848" s="170" t="s">
        <v>30341</v>
      </c>
      <c r="B8848" s="177" t="s">
        <v>30342</v>
      </c>
      <c r="D8848" s="177" t="s">
        <v>610</v>
      </c>
      <c r="E8848" s="177" t="s">
        <v>840</v>
      </c>
      <c r="F8848" s="177" t="s">
        <v>30690</v>
      </c>
      <c r="I8848" s="177" t="s">
        <v>531</v>
      </c>
      <c r="J8848" s="181" t="s">
        <v>512</v>
      </c>
      <c r="K8848" s="178" t="s">
        <v>512</v>
      </c>
      <c r="L8848" s="177" t="s">
        <v>513</v>
      </c>
      <c r="M8848" s="177" t="s">
        <v>30647</v>
      </c>
      <c r="N8848" s="177" t="s">
        <v>30647</v>
      </c>
      <c r="O8848" s="177" t="s">
        <v>195</v>
      </c>
      <c r="P8848" s="177" t="s">
        <v>1023</v>
      </c>
      <c r="Q8848" s="177" t="s">
        <v>30691</v>
      </c>
      <c r="R8848" s="177" t="s">
        <v>731</v>
      </c>
      <c r="S8848" s="177" t="s">
        <v>2609</v>
      </c>
      <c r="U8848" s="177" t="s">
        <v>555</v>
      </c>
      <c r="V8848" s="177" t="s">
        <v>822</v>
      </c>
      <c r="X8848" s="177" t="s">
        <v>2909</v>
      </c>
      <c r="Y8848" s="189"/>
      <c r="Z8848" s="177" t="s">
        <v>555</v>
      </c>
      <c r="AA8848" s="177" t="s">
        <v>5795</v>
      </c>
      <c r="AQ8848" s="177" t="s">
        <v>30692</v>
      </c>
      <c r="AT8848" s="177"/>
      <c r="AU8848" s="177"/>
      <c r="AV8848" s="177"/>
      <c r="AW8848" s="177"/>
    </row>
    <row r="8849" spans="1:58">
      <c r="A8849" s="170" t="s">
        <v>30341</v>
      </c>
      <c r="B8849" s="177" t="s">
        <v>30342</v>
      </c>
      <c r="D8849" s="177" t="s">
        <v>610</v>
      </c>
      <c r="E8849" s="177" t="s">
        <v>847</v>
      </c>
      <c r="F8849" s="177" t="s">
        <v>30693</v>
      </c>
      <c r="I8849" s="177" t="s">
        <v>531</v>
      </c>
      <c r="J8849" s="181" t="s">
        <v>512</v>
      </c>
      <c r="K8849" s="178" t="s">
        <v>512</v>
      </c>
      <c r="L8849" s="177" t="s">
        <v>513</v>
      </c>
      <c r="M8849" s="177" t="s">
        <v>30647</v>
      </c>
      <c r="N8849" s="177" t="s">
        <v>30647</v>
      </c>
      <c r="O8849" s="177" t="s">
        <v>195</v>
      </c>
      <c r="P8849" s="177" t="s">
        <v>1023</v>
      </c>
      <c r="Q8849" s="177" t="s">
        <v>30694</v>
      </c>
      <c r="R8849" s="177" t="s">
        <v>688</v>
      </c>
      <c r="S8849" s="177" t="s">
        <v>763</v>
      </c>
      <c r="U8849" s="177" t="s">
        <v>702</v>
      </c>
      <c r="V8849" s="177" t="s">
        <v>1698</v>
      </c>
      <c r="W8849" s="177" t="s">
        <v>1393</v>
      </c>
      <c r="X8849" s="177" t="s">
        <v>10254</v>
      </c>
      <c r="Y8849" s="189"/>
      <c r="Z8849" s="177" t="s">
        <v>702</v>
      </c>
      <c r="AA8849" s="177" t="s">
        <v>30695</v>
      </c>
      <c r="AC8849" s="177" t="s">
        <v>30696</v>
      </c>
      <c r="AD8849" s="177" t="s">
        <v>30697</v>
      </c>
      <c r="AE8849" s="177" t="s">
        <v>559</v>
      </c>
      <c r="AQ8849" s="177" t="s">
        <v>695</v>
      </c>
      <c r="AT8849" s="177"/>
      <c r="AU8849" s="177"/>
      <c r="AV8849" s="177"/>
      <c r="AW8849" s="177"/>
    </row>
    <row r="8850" spans="1:58">
      <c r="A8850" s="170" t="s">
        <v>30341</v>
      </c>
      <c r="B8850" s="177" t="s">
        <v>30342</v>
      </c>
      <c r="D8850" s="177" t="s">
        <v>610</v>
      </c>
      <c r="E8850" s="177" t="s">
        <v>852</v>
      </c>
      <c r="F8850" s="177" t="s">
        <v>30698</v>
      </c>
      <c r="I8850" s="177" t="s">
        <v>531</v>
      </c>
      <c r="J8850" s="181" t="s">
        <v>512</v>
      </c>
      <c r="K8850" s="178" t="s">
        <v>512</v>
      </c>
      <c r="L8850" s="177" t="s">
        <v>513</v>
      </c>
      <c r="M8850" s="177" t="s">
        <v>30647</v>
      </c>
      <c r="N8850" s="177" t="s">
        <v>30647</v>
      </c>
      <c r="O8850" s="177" t="s">
        <v>195</v>
      </c>
      <c r="P8850" s="177" t="s">
        <v>1023</v>
      </c>
      <c r="Q8850" s="177" t="s">
        <v>4353</v>
      </c>
      <c r="R8850" s="177" t="s">
        <v>731</v>
      </c>
      <c r="S8850" s="177" t="s">
        <v>780</v>
      </c>
      <c r="U8850" s="177" t="s">
        <v>712</v>
      </c>
      <c r="V8850" s="177" t="s">
        <v>30699</v>
      </c>
      <c r="X8850" s="177" t="s">
        <v>2909</v>
      </c>
      <c r="Y8850" s="189"/>
      <c r="Z8850" s="177" t="s">
        <v>712</v>
      </c>
      <c r="AA8850" s="177" t="s">
        <v>7563</v>
      </c>
      <c r="AC8850" s="177" t="s">
        <v>19481</v>
      </c>
      <c r="AD8850" s="177" t="s">
        <v>30700</v>
      </c>
      <c r="AE8850" s="177" t="s">
        <v>526</v>
      </c>
      <c r="AQ8850" s="177" t="s">
        <v>695</v>
      </c>
      <c r="AT8850" s="177"/>
      <c r="AU8850" s="177"/>
      <c r="AV8850" s="177"/>
      <c r="AW8850" s="177"/>
    </row>
    <row r="8851" spans="1:58">
      <c r="A8851" s="170" t="s">
        <v>30341</v>
      </c>
      <c r="B8851" s="177" t="s">
        <v>30342</v>
      </c>
      <c r="D8851" s="177" t="s">
        <v>610</v>
      </c>
      <c r="E8851" s="177" t="s">
        <v>1021</v>
      </c>
      <c r="F8851" s="177" t="s">
        <v>30701</v>
      </c>
      <c r="I8851" s="177" t="s">
        <v>531</v>
      </c>
      <c r="J8851" s="181" t="s">
        <v>512</v>
      </c>
      <c r="K8851" s="178" t="s">
        <v>512</v>
      </c>
      <c r="L8851" s="177" t="s">
        <v>513</v>
      </c>
      <c r="M8851" s="177" t="s">
        <v>30647</v>
      </c>
      <c r="N8851" s="177" t="s">
        <v>30647</v>
      </c>
      <c r="O8851" s="177" t="s">
        <v>195</v>
      </c>
      <c r="P8851" s="177" t="s">
        <v>1023</v>
      </c>
      <c r="Q8851" s="177" t="s">
        <v>30702</v>
      </c>
      <c r="R8851" s="177" t="s">
        <v>688</v>
      </c>
      <c r="S8851" s="177" t="s">
        <v>763</v>
      </c>
      <c r="U8851" s="177" t="s">
        <v>646</v>
      </c>
      <c r="V8851" s="177" t="s">
        <v>3731</v>
      </c>
      <c r="X8851" s="177" t="s">
        <v>10254</v>
      </c>
      <c r="Y8851" s="189"/>
      <c r="Z8851" s="177" t="s">
        <v>646</v>
      </c>
      <c r="AA8851" s="177" t="s">
        <v>30703</v>
      </c>
      <c r="AC8851" s="177" t="s">
        <v>30704</v>
      </c>
      <c r="AD8851" s="177" t="s">
        <v>30705</v>
      </c>
      <c r="AE8851" s="177" t="s">
        <v>583</v>
      </c>
      <c r="AQ8851" s="177" t="s">
        <v>695</v>
      </c>
      <c r="AT8851" s="177"/>
      <c r="AU8851" s="177"/>
      <c r="AV8851" s="177"/>
      <c r="AW8851" s="177"/>
    </row>
    <row r="8852" spans="1:58">
      <c r="A8852" s="170" t="s">
        <v>30341</v>
      </c>
      <c r="B8852" s="177" t="s">
        <v>30342</v>
      </c>
      <c r="D8852" s="177" t="s">
        <v>610</v>
      </c>
      <c r="E8852" s="177" t="s">
        <v>1141</v>
      </c>
      <c r="F8852" s="177" t="s">
        <v>30706</v>
      </c>
      <c r="I8852" s="177" t="s">
        <v>531</v>
      </c>
      <c r="J8852" s="181" t="s">
        <v>512</v>
      </c>
      <c r="K8852" s="178" t="s">
        <v>512</v>
      </c>
      <c r="L8852" s="177" t="s">
        <v>513</v>
      </c>
      <c r="M8852" s="177" t="s">
        <v>30647</v>
      </c>
      <c r="N8852" s="177" t="s">
        <v>30647</v>
      </c>
      <c r="O8852" s="177" t="s">
        <v>195</v>
      </c>
      <c r="P8852" s="177" t="s">
        <v>1023</v>
      </c>
      <c r="Q8852" s="177" t="s">
        <v>30707</v>
      </c>
      <c r="R8852" s="177" t="s">
        <v>688</v>
      </c>
      <c r="S8852" s="177" t="s">
        <v>763</v>
      </c>
      <c r="U8852" s="177" t="s">
        <v>646</v>
      </c>
      <c r="V8852" s="177" t="s">
        <v>828</v>
      </c>
      <c r="W8852" s="177" t="s">
        <v>682</v>
      </c>
      <c r="X8852" s="177" t="s">
        <v>10254</v>
      </c>
      <c r="Y8852" s="189"/>
      <c r="Z8852" s="177" t="s">
        <v>646</v>
      </c>
      <c r="AA8852" s="177" t="s">
        <v>30657</v>
      </c>
      <c r="AB8852" s="177" t="s">
        <v>30708</v>
      </c>
      <c r="AC8852" s="177" t="s">
        <v>30696</v>
      </c>
      <c r="AD8852" s="177" t="s">
        <v>30709</v>
      </c>
      <c r="AE8852" s="177" t="s">
        <v>559</v>
      </c>
      <c r="AQ8852" s="177" t="s">
        <v>695</v>
      </c>
      <c r="AT8852" s="177"/>
      <c r="AU8852" s="177"/>
      <c r="AV8852" s="177"/>
      <c r="AW8852" s="177"/>
    </row>
    <row r="8853" spans="1:58">
      <c r="A8853" s="170" t="s">
        <v>30341</v>
      </c>
      <c r="B8853" s="177" t="s">
        <v>30342</v>
      </c>
      <c r="D8853" s="177" t="s">
        <v>610</v>
      </c>
      <c r="E8853" s="177" t="s">
        <v>1146</v>
      </c>
      <c r="F8853" s="177" t="s">
        <v>30710</v>
      </c>
      <c r="I8853" s="177" t="s">
        <v>531</v>
      </c>
      <c r="J8853" s="181" t="s">
        <v>512</v>
      </c>
      <c r="K8853" s="178" t="s">
        <v>512</v>
      </c>
      <c r="L8853" s="177" t="s">
        <v>513</v>
      </c>
      <c r="M8853" s="177" t="s">
        <v>30647</v>
      </c>
      <c r="N8853" s="177" t="s">
        <v>30647</v>
      </c>
      <c r="O8853" s="177" t="s">
        <v>195</v>
      </c>
      <c r="P8853" s="177" t="s">
        <v>1023</v>
      </c>
      <c r="Q8853" s="177" t="s">
        <v>411</v>
      </c>
      <c r="R8853" s="177" t="s">
        <v>688</v>
      </c>
      <c r="S8853" s="177" t="s">
        <v>763</v>
      </c>
      <c r="U8853" s="177" t="s">
        <v>702</v>
      </c>
      <c r="V8853" s="177" t="s">
        <v>796</v>
      </c>
      <c r="W8853" s="177" t="s">
        <v>976</v>
      </c>
      <c r="X8853" s="177" t="s">
        <v>10254</v>
      </c>
      <c r="Y8853" s="189"/>
      <c r="Z8853" s="177" t="s">
        <v>702</v>
      </c>
      <c r="AA8853" s="177" t="s">
        <v>30711</v>
      </c>
      <c r="AC8853" s="177" t="s">
        <v>30704</v>
      </c>
      <c r="AD8853" s="177" t="s">
        <v>30712</v>
      </c>
      <c r="AE8853" s="177" t="s">
        <v>583</v>
      </c>
      <c r="AQ8853" s="177" t="s">
        <v>30684</v>
      </c>
      <c r="AT8853" s="177"/>
      <c r="AU8853" s="177"/>
      <c r="AV8853" s="177"/>
      <c r="AW8853" s="177"/>
    </row>
    <row r="8854" spans="1:58">
      <c r="A8854" s="170" t="s">
        <v>30341</v>
      </c>
      <c r="B8854" s="177" t="s">
        <v>30342</v>
      </c>
      <c r="D8854" s="177" t="s">
        <v>610</v>
      </c>
      <c r="E8854" s="177" t="s">
        <v>1172</v>
      </c>
      <c r="F8854" s="177" t="s">
        <v>30713</v>
      </c>
      <c r="I8854" s="177" t="s">
        <v>531</v>
      </c>
      <c r="J8854" s="181" t="s">
        <v>512</v>
      </c>
      <c r="K8854" s="178" t="s">
        <v>512</v>
      </c>
      <c r="L8854" s="177" t="s">
        <v>513</v>
      </c>
      <c r="M8854" s="177" t="s">
        <v>30647</v>
      </c>
      <c r="N8854" s="177" t="s">
        <v>30647</v>
      </c>
      <c r="O8854" s="177" t="s">
        <v>195</v>
      </c>
      <c r="R8854" s="177" t="s">
        <v>688</v>
      </c>
      <c r="S8854" s="177" t="s">
        <v>763</v>
      </c>
      <c r="U8854" s="177" t="s">
        <v>555</v>
      </c>
      <c r="V8854" s="177" t="s">
        <v>2896</v>
      </c>
      <c r="W8854" s="177" t="s">
        <v>783</v>
      </c>
      <c r="Y8854" s="189"/>
      <c r="Z8854" s="177" t="s">
        <v>555</v>
      </c>
      <c r="AQ8854" s="177" t="s">
        <v>30684</v>
      </c>
      <c r="AT8854" s="177"/>
      <c r="AU8854" s="177"/>
      <c r="AV8854" s="177"/>
      <c r="AW8854" s="177"/>
    </row>
    <row r="8855" spans="1:58">
      <c r="A8855" s="170" t="s">
        <v>30341</v>
      </c>
      <c r="B8855" s="177" t="s">
        <v>30342</v>
      </c>
      <c r="D8855" s="177" t="s">
        <v>610</v>
      </c>
      <c r="E8855" s="177" t="s">
        <v>1175</v>
      </c>
      <c r="F8855" s="177" t="s">
        <v>30714</v>
      </c>
      <c r="I8855" s="177" t="s">
        <v>531</v>
      </c>
      <c r="J8855" s="181" t="s">
        <v>512</v>
      </c>
      <c r="K8855" s="178" t="s">
        <v>512</v>
      </c>
      <c r="L8855" s="177" t="s">
        <v>513</v>
      </c>
      <c r="M8855" s="177" t="s">
        <v>30647</v>
      </c>
      <c r="N8855" s="177" t="s">
        <v>30647</v>
      </c>
      <c r="O8855" s="177" t="s">
        <v>195</v>
      </c>
      <c r="R8855" s="177" t="s">
        <v>688</v>
      </c>
      <c r="S8855" s="177" t="s">
        <v>763</v>
      </c>
      <c r="U8855" s="177" t="s">
        <v>712</v>
      </c>
      <c r="V8855" s="177" t="s">
        <v>1580</v>
      </c>
      <c r="Y8855" s="189"/>
      <c r="Z8855" s="177" t="s">
        <v>712</v>
      </c>
      <c r="AQ8855" s="177" t="s">
        <v>30684</v>
      </c>
      <c r="AT8855" s="177"/>
      <c r="AU8855" s="177"/>
      <c r="AV8855" s="177"/>
      <c r="AW8855" s="177"/>
    </row>
    <row r="8856" spans="1:58">
      <c r="A8856" s="170" t="s">
        <v>30341</v>
      </c>
      <c r="B8856" s="177" t="s">
        <v>30342</v>
      </c>
      <c r="D8856" s="177" t="s">
        <v>610</v>
      </c>
      <c r="E8856" s="177" t="s">
        <v>1774</v>
      </c>
      <c r="F8856" s="177" t="s">
        <v>30715</v>
      </c>
      <c r="I8856" s="177" t="s">
        <v>531</v>
      </c>
      <c r="J8856" s="181" t="s">
        <v>512</v>
      </c>
      <c r="K8856" s="178" t="s">
        <v>512</v>
      </c>
      <c r="L8856" s="177" t="s">
        <v>513</v>
      </c>
      <c r="M8856" s="177" t="s">
        <v>30647</v>
      </c>
      <c r="N8856" s="177" t="s">
        <v>30647</v>
      </c>
      <c r="O8856" s="177" t="s">
        <v>195</v>
      </c>
      <c r="R8856" s="177" t="s">
        <v>688</v>
      </c>
      <c r="S8856" s="177" t="s">
        <v>763</v>
      </c>
      <c r="U8856" s="177" t="s">
        <v>702</v>
      </c>
      <c r="V8856" s="177" t="s">
        <v>833</v>
      </c>
      <c r="W8856" s="177" t="s">
        <v>1393</v>
      </c>
      <c r="Y8856" s="189"/>
      <c r="Z8856" s="177" t="s">
        <v>702</v>
      </c>
      <c r="AQ8856" s="177" t="s">
        <v>30684</v>
      </c>
      <c r="AT8856" s="177"/>
      <c r="AU8856" s="177"/>
      <c r="AV8856" s="177"/>
      <c r="AW8856" s="177"/>
    </row>
    <row r="8857" spans="1:58">
      <c r="A8857" s="170" t="s">
        <v>30341</v>
      </c>
      <c r="B8857" s="177" t="s">
        <v>30342</v>
      </c>
      <c r="D8857" s="177" t="s">
        <v>610</v>
      </c>
      <c r="E8857" s="177" t="s">
        <v>1181</v>
      </c>
      <c r="F8857" s="177" t="s">
        <v>30716</v>
      </c>
      <c r="I8857" s="214" t="s">
        <v>531</v>
      </c>
      <c r="J8857" s="181" t="s">
        <v>512</v>
      </c>
      <c r="K8857" s="178" t="s">
        <v>512</v>
      </c>
      <c r="L8857" s="177" t="s">
        <v>513</v>
      </c>
      <c r="M8857" s="177" t="s">
        <v>30647</v>
      </c>
      <c r="N8857" s="177" t="s">
        <v>30647</v>
      </c>
      <c r="O8857" s="177" t="s">
        <v>437</v>
      </c>
      <c r="S8857" s="214"/>
      <c r="T8857" s="177" t="s">
        <v>512</v>
      </c>
      <c r="U8857" s="177" t="s">
        <v>706</v>
      </c>
      <c r="V8857" s="177" t="s">
        <v>2620</v>
      </c>
      <c r="W8857" s="177" t="s">
        <v>3015</v>
      </c>
      <c r="AQ8857" s="177" t="s">
        <v>30717</v>
      </c>
      <c r="AT8857" s="177"/>
      <c r="AU8857" s="177"/>
      <c r="AV8857" s="177"/>
      <c r="AW8857" s="177"/>
    </row>
    <row r="8858" spans="1:58">
      <c r="A8858" s="170" t="s">
        <v>30341</v>
      </c>
      <c r="B8858" s="177" t="s">
        <v>30342</v>
      </c>
      <c r="D8858" s="177" t="s">
        <v>610</v>
      </c>
      <c r="E8858" s="177" t="s">
        <v>760</v>
      </c>
      <c r="F8858" s="177" t="s">
        <v>30718</v>
      </c>
      <c r="I8858" s="177" t="s">
        <v>531</v>
      </c>
      <c r="J8858" s="181" t="s">
        <v>512</v>
      </c>
      <c r="K8858" s="178" t="s">
        <v>512</v>
      </c>
      <c r="L8858" s="177" t="s">
        <v>513</v>
      </c>
      <c r="M8858" s="177" t="s">
        <v>30647</v>
      </c>
      <c r="N8858" s="177" t="s">
        <v>30647</v>
      </c>
      <c r="O8858" s="177" t="s">
        <v>195</v>
      </c>
      <c r="R8858" s="177" t="s">
        <v>688</v>
      </c>
      <c r="S8858" s="177" t="s">
        <v>763</v>
      </c>
      <c r="U8858" s="177" t="s">
        <v>702</v>
      </c>
      <c r="V8858" s="177" t="s">
        <v>796</v>
      </c>
      <c r="W8858" s="177" t="s">
        <v>976</v>
      </c>
      <c r="X8858" s="177" t="s">
        <v>30719</v>
      </c>
      <c r="Y8858" s="189"/>
      <c r="Z8858" s="177" t="s">
        <v>702</v>
      </c>
      <c r="AA8858" s="177" t="s">
        <v>30711</v>
      </c>
      <c r="AQ8858" s="177" t="s">
        <v>695</v>
      </c>
      <c r="AT8858" s="177"/>
      <c r="AU8858" s="177"/>
      <c r="AV8858" s="177"/>
      <c r="AW8858" s="177"/>
    </row>
    <row r="8859" spans="1:58">
      <c r="A8859" s="170" t="s">
        <v>30341</v>
      </c>
      <c r="B8859" s="177" t="s">
        <v>30342</v>
      </c>
      <c r="D8859" s="177" t="s">
        <v>610</v>
      </c>
      <c r="E8859" s="177" t="s">
        <v>770</v>
      </c>
      <c r="F8859" s="177" t="s">
        <v>30720</v>
      </c>
      <c r="G8859" s="177" t="s">
        <v>7947</v>
      </c>
      <c r="I8859" s="177" t="s">
        <v>531</v>
      </c>
      <c r="J8859" s="181" t="s">
        <v>512</v>
      </c>
      <c r="K8859" s="178" t="s">
        <v>512</v>
      </c>
      <c r="L8859" s="177" t="s">
        <v>513</v>
      </c>
      <c r="M8859" s="177" t="s">
        <v>30647</v>
      </c>
      <c r="N8859" s="177" t="s">
        <v>30647</v>
      </c>
      <c r="O8859" s="177" t="s">
        <v>195</v>
      </c>
      <c r="P8859" s="177" t="s">
        <v>3799</v>
      </c>
      <c r="Q8859" s="177" t="s">
        <v>7947</v>
      </c>
      <c r="Y8859" s="189"/>
      <c r="AQ8859" s="177" t="s">
        <v>30684</v>
      </c>
      <c r="AT8859" s="177"/>
      <c r="AU8859" s="177"/>
      <c r="AV8859" s="177"/>
      <c r="AW8859" s="177"/>
    </row>
    <row r="8860" spans="1:58">
      <c r="A8860" s="170" t="s">
        <v>30341</v>
      </c>
      <c r="B8860" s="177" t="s">
        <v>30342</v>
      </c>
      <c r="D8860" s="177" t="s">
        <v>610</v>
      </c>
      <c r="E8860" s="177" t="s">
        <v>661</v>
      </c>
      <c r="F8860" s="177" t="s">
        <v>30721</v>
      </c>
      <c r="I8860" s="177" t="s">
        <v>628</v>
      </c>
      <c r="J8860" s="181" t="s">
        <v>512</v>
      </c>
      <c r="K8860" s="178" t="s">
        <v>512</v>
      </c>
      <c r="L8860" s="177" t="s">
        <v>513</v>
      </c>
      <c r="M8860" s="177" t="s">
        <v>30722</v>
      </c>
      <c r="N8860" s="177" t="s">
        <v>30722</v>
      </c>
      <c r="O8860" s="177" t="s">
        <v>437</v>
      </c>
      <c r="T8860" s="177" t="s">
        <v>512</v>
      </c>
      <c r="U8860" s="177" t="s">
        <v>706</v>
      </c>
      <c r="W8860" s="177" t="s">
        <v>520</v>
      </c>
      <c r="X8860" s="177" t="s">
        <v>1195</v>
      </c>
      <c r="AQ8860" s="177" t="s">
        <v>30723</v>
      </c>
      <c r="AT8860" s="177"/>
      <c r="AU8860" s="177"/>
      <c r="AV8860" s="177"/>
      <c r="AW8860" s="177"/>
      <c r="BF8860" s="177" t="s">
        <v>30724</v>
      </c>
    </row>
    <row r="8861" spans="1:58">
      <c r="A8861" s="170" t="s">
        <v>30725</v>
      </c>
      <c r="B8861" s="177" t="s">
        <v>30726</v>
      </c>
      <c r="D8861" s="177" t="s">
        <v>508</v>
      </c>
      <c r="E8861" s="177" t="s">
        <v>661</v>
      </c>
      <c r="F8861" s="177" t="s">
        <v>30727</v>
      </c>
      <c r="I8861" s="177" t="s">
        <v>777</v>
      </c>
      <c r="J8861" s="178">
        <v>43418</v>
      </c>
      <c r="K8861" s="178">
        <v>43344</v>
      </c>
      <c r="L8861" s="177" t="s">
        <v>550</v>
      </c>
      <c r="M8861" s="177" t="s">
        <v>30728</v>
      </c>
      <c r="N8861" s="177" t="s">
        <v>30728</v>
      </c>
      <c r="O8861" s="177" t="s">
        <v>195</v>
      </c>
      <c r="R8861" s="177" t="s">
        <v>553</v>
      </c>
      <c r="S8861" s="177" t="s">
        <v>1611</v>
      </c>
      <c r="T8861" s="177" t="s">
        <v>512</v>
      </c>
      <c r="U8861" s="177" t="s">
        <v>646</v>
      </c>
      <c r="V8861" s="177" t="s">
        <v>5803</v>
      </c>
      <c r="W8861" s="177" t="s">
        <v>648</v>
      </c>
      <c r="X8861" s="177" t="s">
        <v>1699</v>
      </c>
      <c r="Z8861" s="177" t="s">
        <v>646</v>
      </c>
      <c r="AA8861" s="177" t="s">
        <v>24042</v>
      </c>
      <c r="AB8861" s="177" t="s">
        <v>1257</v>
      </c>
      <c r="AF8861" s="177" t="s">
        <v>651</v>
      </c>
      <c r="AQ8861" s="177" t="s">
        <v>16013</v>
      </c>
      <c r="AT8861" s="177"/>
      <c r="AU8861" s="177"/>
      <c r="AV8861" s="177"/>
      <c r="AW8861" s="177"/>
    </row>
    <row r="8862" spans="1:58">
      <c r="A8862" s="170" t="s">
        <v>30725</v>
      </c>
      <c r="B8862" s="177" t="s">
        <v>30726</v>
      </c>
      <c r="D8862" s="177" t="s">
        <v>508</v>
      </c>
      <c r="E8862" s="177" t="s">
        <v>669</v>
      </c>
      <c r="F8862" s="177" t="s">
        <v>30729</v>
      </c>
      <c r="I8862" s="177" t="s">
        <v>777</v>
      </c>
      <c r="J8862" s="178">
        <v>43418</v>
      </c>
      <c r="K8862" s="178">
        <v>43344</v>
      </c>
      <c r="L8862" s="177" t="s">
        <v>550</v>
      </c>
      <c r="M8862" s="177" t="s">
        <v>30728</v>
      </c>
      <c r="N8862" s="177" t="s">
        <v>30728</v>
      </c>
      <c r="O8862" s="177" t="s">
        <v>195</v>
      </c>
      <c r="R8862" s="177" t="s">
        <v>553</v>
      </c>
      <c r="S8862" s="177" t="s">
        <v>1611</v>
      </c>
      <c r="T8862" s="177" t="s">
        <v>512</v>
      </c>
      <c r="U8862" s="177" t="s">
        <v>646</v>
      </c>
      <c r="V8862" s="177" t="s">
        <v>8932</v>
      </c>
      <c r="W8862" s="177" t="s">
        <v>656</v>
      </c>
      <c r="X8862" s="177" t="s">
        <v>1699</v>
      </c>
      <c r="Z8862" s="177" t="s">
        <v>646</v>
      </c>
      <c r="AA8862" s="177" t="s">
        <v>8933</v>
      </c>
      <c r="AB8862" s="177" t="s">
        <v>1257</v>
      </c>
      <c r="AC8862" s="177" t="s">
        <v>4087</v>
      </c>
      <c r="AD8862" s="177" t="s">
        <v>30730</v>
      </c>
      <c r="AE8862" s="177" t="s">
        <v>1048</v>
      </c>
      <c r="AF8862" s="177" t="s">
        <v>651</v>
      </c>
      <c r="AQ8862" s="177" t="s">
        <v>16013</v>
      </c>
      <c r="AT8862" s="177"/>
      <c r="AU8862" s="177"/>
      <c r="AV8862" s="177"/>
      <c r="AW8862" s="177"/>
    </row>
    <row r="8863" spans="1:58">
      <c r="A8863" s="170" t="s">
        <v>30725</v>
      </c>
      <c r="B8863" s="177" t="s">
        <v>30726</v>
      </c>
      <c r="D8863" s="177" t="s">
        <v>508</v>
      </c>
      <c r="E8863" s="177" t="s">
        <v>685</v>
      </c>
      <c r="F8863" s="177" t="s">
        <v>30731</v>
      </c>
      <c r="I8863" s="177" t="s">
        <v>2056</v>
      </c>
      <c r="J8863" s="178">
        <v>43418</v>
      </c>
      <c r="K8863" s="178">
        <v>43344</v>
      </c>
      <c r="L8863" s="177" t="s">
        <v>550</v>
      </c>
      <c r="M8863" s="177" t="s">
        <v>30728</v>
      </c>
      <c r="N8863" s="177" t="s">
        <v>30728</v>
      </c>
      <c r="O8863" s="177" t="s">
        <v>110</v>
      </c>
      <c r="R8863" s="177" t="s">
        <v>565</v>
      </c>
      <c r="S8863" s="177" t="s">
        <v>1558</v>
      </c>
      <c r="T8863" s="177" t="s">
        <v>512</v>
      </c>
      <c r="AA8863" s="177" t="s">
        <v>1964</v>
      </c>
      <c r="AB8863" s="177" t="s">
        <v>30732</v>
      </c>
      <c r="AC8863" s="177" t="s">
        <v>870</v>
      </c>
      <c r="AG8863" s="177" t="s">
        <v>3244</v>
      </c>
      <c r="AH8863" s="177" t="s">
        <v>30733</v>
      </c>
      <c r="AI8863" s="177" t="s">
        <v>1064</v>
      </c>
      <c r="AQ8863" s="177" t="s">
        <v>683</v>
      </c>
      <c r="AT8863" s="177"/>
      <c r="AU8863" s="177"/>
      <c r="AV8863" s="177"/>
      <c r="AW8863" s="177"/>
    </row>
    <row r="8864" spans="1:58">
      <c r="A8864" s="177" t="s">
        <v>16399</v>
      </c>
      <c r="B8864" s="177" t="s">
        <v>16400</v>
      </c>
      <c r="D8864" s="177" t="s">
        <v>508</v>
      </c>
      <c r="E8864" s="177" t="s">
        <v>661</v>
      </c>
      <c r="F8864" s="177" t="s">
        <v>33703</v>
      </c>
      <c r="H8864" s="177" t="s">
        <v>3448</v>
      </c>
      <c r="I8864" s="177"/>
      <c r="K8864" s="178"/>
      <c r="L8864" s="177" t="s">
        <v>550</v>
      </c>
      <c r="M8864" s="177" t="s">
        <v>16403</v>
      </c>
      <c r="N8864" s="177" t="s">
        <v>16403</v>
      </c>
      <c r="O8864" s="177" t="s">
        <v>232</v>
      </c>
      <c r="S8864" s="177" t="s">
        <v>33704</v>
      </c>
      <c r="AQ8864" s="177"/>
      <c r="AT8864" s="177"/>
      <c r="AU8864" s="177"/>
      <c r="AV8864" s="177"/>
      <c r="AW8864" s="177"/>
    </row>
    <row r="8865" spans="1:49">
      <c r="A8865" s="177" t="s">
        <v>16399</v>
      </c>
      <c r="B8865" s="177" t="s">
        <v>16400</v>
      </c>
      <c r="D8865" s="177" t="s">
        <v>508</v>
      </c>
      <c r="E8865" s="177" t="s">
        <v>669</v>
      </c>
      <c r="F8865" s="177" t="s">
        <v>33705</v>
      </c>
      <c r="H8865" s="177" t="s">
        <v>3455</v>
      </c>
      <c r="I8865" s="177"/>
      <c r="K8865" s="178"/>
      <c r="L8865" s="177" t="s">
        <v>550</v>
      </c>
      <c r="M8865" s="177" t="s">
        <v>16403</v>
      </c>
      <c r="N8865" s="177" t="s">
        <v>16403</v>
      </c>
      <c r="O8865" s="177" t="s">
        <v>195</v>
      </c>
      <c r="P8865" s="177" t="s">
        <v>589</v>
      </c>
      <c r="S8865" s="177" t="s">
        <v>644</v>
      </c>
      <c r="U8865" s="177" t="s">
        <v>832</v>
      </c>
      <c r="V8865" s="177" t="s">
        <v>6283</v>
      </c>
      <c r="W8865" s="177" t="s">
        <v>592</v>
      </c>
      <c r="X8865" s="177" t="s">
        <v>11323</v>
      </c>
      <c r="Y8865" s="177" t="s">
        <v>735</v>
      </c>
      <c r="Z8865" s="177" t="s">
        <v>832</v>
      </c>
      <c r="AC8865" s="177" t="s">
        <v>14614</v>
      </c>
      <c r="AD8865" s="177" t="s">
        <v>33800</v>
      </c>
      <c r="AE8865" s="177" t="s">
        <v>524</v>
      </c>
      <c r="AQ8865" s="244" t="s">
        <v>33801</v>
      </c>
      <c r="AT8865" s="177"/>
      <c r="AU8865" s="177"/>
      <c r="AV8865" s="177"/>
      <c r="AW8865" s="177"/>
    </row>
    <row r="8866" spans="1:49">
      <c r="A8866" s="177" t="s">
        <v>16399</v>
      </c>
      <c r="B8866" s="177" t="s">
        <v>16400</v>
      </c>
      <c r="D8866" s="177" t="s">
        <v>508</v>
      </c>
      <c r="E8866" s="177" t="s">
        <v>685</v>
      </c>
      <c r="F8866" s="177" t="s">
        <v>33706</v>
      </c>
      <c r="H8866" s="177" t="s">
        <v>3460</v>
      </c>
      <c r="I8866" s="177"/>
      <c r="K8866" s="178"/>
      <c r="L8866" s="177" t="s">
        <v>550</v>
      </c>
      <c r="M8866" s="177" t="s">
        <v>16403</v>
      </c>
      <c r="N8866" s="177" t="s">
        <v>16403</v>
      </c>
      <c r="O8866" s="177" t="s">
        <v>195</v>
      </c>
      <c r="P8866" s="177" t="s">
        <v>2442</v>
      </c>
      <c r="S8866" s="177" t="s">
        <v>601</v>
      </c>
      <c r="U8866" s="177" t="s">
        <v>579</v>
      </c>
      <c r="V8866" s="177" t="s">
        <v>1681</v>
      </c>
      <c r="X8866" s="177" t="s">
        <v>11350</v>
      </c>
      <c r="Y8866" s="177" t="s">
        <v>674</v>
      </c>
      <c r="Z8866" s="177" t="s">
        <v>579</v>
      </c>
      <c r="AA8866" s="177" t="s">
        <v>1078</v>
      </c>
      <c r="AC8866" s="177" t="s">
        <v>3645</v>
      </c>
      <c r="AD8866" s="177" t="s">
        <v>33802</v>
      </c>
      <c r="AE8866" s="177" t="s">
        <v>524</v>
      </c>
      <c r="AQ8866" s="244" t="s">
        <v>7384</v>
      </c>
      <c r="AT8866" s="177"/>
      <c r="AU8866" s="177"/>
      <c r="AV8866" s="177"/>
      <c r="AW8866" s="177"/>
    </row>
    <row r="8867" spans="1:49">
      <c r="A8867" s="177" t="s">
        <v>16399</v>
      </c>
      <c r="B8867" s="177" t="s">
        <v>16400</v>
      </c>
      <c r="D8867" s="177" t="s">
        <v>508</v>
      </c>
      <c r="E8867" s="177" t="s">
        <v>704</v>
      </c>
      <c r="F8867" s="177" t="s">
        <v>33707</v>
      </c>
      <c r="H8867" s="177" t="s">
        <v>6146</v>
      </c>
      <c r="I8867" s="177"/>
      <c r="K8867" s="178"/>
      <c r="L8867" s="177" t="s">
        <v>550</v>
      </c>
      <c r="M8867" s="177" t="s">
        <v>16403</v>
      </c>
      <c r="N8867" s="177" t="s">
        <v>16403</v>
      </c>
      <c r="O8867" s="177" t="s">
        <v>195</v>
      </c>
      <c r="P8867" s="177" t="s">
        <v>589</v>
      </c>
      <c r="S8867" s="177" t="s">
        <v>601</v>
      </c>
      <c r="U8867" s="177" t="s">
        <v>579</v>
      </c>
      <c r="V8867" s="177" t="s">
        <v>1681</v>
      </c>
      <c r="X8867" s="177" t="s">
        <v>11350</v>
      </c>
      <c r="Y8867" s="177" t="s">
        <v>674</v>
      </c>
      <c r="Z8867" s="177" t="s">
        <v>579</v>
      </c>
      <c r="AA8867" s="177" t="s">
        <v>1078</v>
      </c>
      <c r="AC8867" s="177" t="s">
        <v>3501</v>
      </c>
      <c r="AD8867" s="177" t="s">
        <v>33803</v>
      </c>
      <c r="AE8867" s="177" t="s">
        <v>526</v>
      </c>
      <c r="AQ8867" s="244" t="s">
        <v>7384</v>
      </c>
      <c r="AT8867" s="177"/>
      <c r="AU8867" s="177"/>
      <c r="AV8867" s="177"/>
      <c r="AW8867" s="177"/>
    </row>
    <row r="8868" spans="1:49">
      <c r="A8868" s="177" t="s">
        <v>16399</v>
      </c>
      <c r="B8868" s="177" t="s">
        <v>16400</v>
      </c>
      <c r="D8868" s="177" t="s">
        <v>508</v>
      </c>
      <c r="E8868" s="177" t="s">
        <v>746</v>
      </c>
      <c r="F8868" s="177" t="s">
        <v>33708</v>
      </c>
      <c r="H8868" s="177" t="s">
        <v>3500</v>
      </c>
      <c r="I8868" s="177"/>
      <c r="K8868" s="178"/>
      <c r="L8868" s="177" t="s">
        <v>550</v>
      </c>
      <c r="M8868" s="177" t="s">
        <v>16403</v>
      </c>
      <c r="N8868" s="177" t="s">
        <v>16403</v>
      </c>
      <c r="O8868" s="177" t="s">
        <v>195</v>
      </c>
      <c r="P8868" s="177" t="s">
        <v>1162</v>
      </c>
      <c r="S8868" s="177" t="s">
        <v>601</v>
      </c>
      <c r="U8868" s="177" t="s">
        <v>579</v>
      </c>
      <c r="V8868" s="177" t="s">
        <v>942</v>
      </c>
      <c r="X8868" s="177" t="s">
        <v>11350</v>
      </c>
      <c r="Y8868" s="177" t="s">
        <v>674</v>
      </c>
      <c r="Z8868" s="177" t="s">
        <v>579</v>
      </c>
      <c r="AA8868" s="177" t="s">
        <v>944</v>
      </c>
      <c r="AC8868" s="177" t="s">
        <v>3505</v>
      </c>
      <c r="AD8868" s="177" t="s">
        <v>33804</v>
      </c>
      <c r="AE8868" s="177" t="s">
        <v>583</v>
      </c>
      <c r="AQ8868" s="244" t="s">
        <v>7384</v>
      </c>
      <c r="AT8868" s="177"/>
      <c r="AU8868" s="177"/>
      <c r="AV8868" s="177"/>
      <c r="AW8868" s="177"/>
    </row>
    <row r="8869" spans="1:49">
      <c r="A8869" s="177" t="s">
        <v>16399</v>
      </c>
      <c r="B8869" s="177" t="s">
        <v>16400</v>
      </c>
      <c r="D8869" s="177" t="s">
        <v>508</v>
      </c>
      <c r="E8869" s="177" t="s">
        <v>729</v>
      </c>
      <c r="F8869" s="177" t="s">
        <v>33709</v>
      </c>
      <c r="H8869" s="177" t="s">
        <v>3504</v>
      </c>
      <c r="I8869" s="177"/>
      <c r="K8869" s="178"/>
      <c r="L8869" s="177" t="s">
        <v>550</v>
      </c>
      <c r="M8869" s="177" t="s">
        <v>16403</v>
      </c>
      <c r="N8869" s="177" t="s">
        <v>16403</v>
      </c>
      <c r="O8869" s="177" t="s">
        <v>195</v>
      </c>
      <c r="P8869" s="177" t="s">
        <v>1023</v>
      </c>
      <c r="Q8869" s="177" t="s">
        <v>33710</v>
      </c>
      <c r="S8869" s="177" t="s">
        <v>601</v>
      </c>
      <c r="U8869" s="177" t="s">
        <v>646</v>
      </c>
      <c r="V8869" s="177" t="s">
        <v>1336</v>
      </c>
      <c r="X8869" s="177" t="s">
        <v>11350</v>
      </c>
      <c r="Y8869" s="177" t="s">
        <v>674</v>
      </c>
      <c r="Z8869" s="177" t="s">
        <v>646</v>
      </c>
      <c r="AA8869" s="177" t="s">
        <v>1404</v>
      </c>
      <c r="AC8869" s="177" t="s">
        <v>3517</v>
      </c>
      <c r="AD8869" s="177" t="s">
        <v>33805</v>
      </c>
      <c r="AE8869" s="177" t="s">
        <v>870</v>
      </c>
      <c r="AQ8869" s="244" t="s">
        <v>7384</v>
      </c>
      <c r="AT8869" s="177"/>
      <c r="AU8869" s="177"/>
      <c r="AV8869" s="177"/>
      <c r="AW8869" s="177"/>
    </row>
    <row r="8870" spans="1:49">
      <c r="A8870" s="177" t="s">
        <v>16399</v>
      </c>
      <c r="B8870" s="177" t="s">
        <v>16400</v>
      </c>
      <c r="D8870" s="177" t="s">
        <v>508</v>
      </c>
      <c r="E8870" s="177" t="s">
        <v>740</v>
      </c>
      <c r="F8870" s="177" t="s">
        <v>33711</v>
      </c>
      <c r="H8870" s="177" t="s">
        <v>5906</v>
      </c>
      <c r="I8870" s="177"/>
      <c r="K8870" s="178"/>
      <c r="L8870" s="177" t="s">
        <v>550</v>
      </c>
      <c r="M8870" s="177" t="s">
        <v>16403</v>
      </c>
      <c r="N8870" s="177" t="s">
        <v>16403</v>
      </c>
      <c r="O8870" s="177" t="s">
        <v>195</v>
      </c>
      <c r="P8870" s="177" t="s">
        <v>1023</v>
      </c>
      <c r="Q8870" s="177" t="s">
        <v>2459</v>
      </c>
      <c r="S8870" s="177" t="s">
        <v>601</v>
      </c>
      <c r="U8870" s="177" t="s">
        <v>579</v>
      </c>
      <c r="V8870" s="177" t="s">
        <v>2831</v>
      </c>
      <c r="W8870" s="177" t="s">
        <v>1178</v>
      </c>
      <c r="X8870" s="177" t="s">
        <v>11350</v>
      </c>
      <c r="Y8870" s="177" t="s">
        <v>674</v>
      </c>
      <c r="Z8870" s="177" t="s">
        <v>579</v>
      </c>
      <c r="AA8870" s="177" t="s">
        <v>1170</v>
      </c>
      <c r="AC8870" s="177" t="s">
        <v>3645</v>
      </c>
      <c r="AD8870" s="177" t="s">
        <v>33806</v>
      </c>
      <c r="AE8870" s="177" t="s">
        <v>524</v>
      </c>
      <c r="AQ8870" s="244" t="s">
        <v>7384</v>
      </c>
      <c r="AT8870" s="177"/>
      <c r="AU8870" s="177"/>
      <c r="AV8870" s="177"/>
      <c r="AW8870" s="177"/>
    </row>
    <row r="8871" spans="1:49">
      <c r="A8871" s="177" t="s">
        <v>16399</v>
      </c>
      <c r="B8871" s="177" t="s">
        <v>16400</v>
      </c>
      <c r="D8871" s="177" t="s">
        <v>508</v>
      </c>
      <c r="E8871" s="177" t="s">
        <v>752</v>
      </c>
      <c r="F8871" s="177" t="s">
        <v>33712</v>
      </c>
      <c r="H8871" s="177" t="s">
        <v>3542</v>
      </c>
      <c r="I8871" s="177"/>
      <c r="K8871" s="178"/>
      <c r="L8871" s="177" t="s">
        <v>550</v>
      </c>
      <c r="M8871" s="177" t="s">
        <v>16403</v>
      </c>
      <c r="N8871" s="177" t="s">
        <v>16403</v>
      </c>
      <c r="O8871" s="177" t="s">
        <v>195</v>
      </c>
      <c r="P8871" s="177" t="s">
        <v>2442</v>
      </c>
      <c r="S8871" s="177" t="s">
        <v>601</v>
      </c>
      <c r="U8871" s="177" t="s">
        <v>579</v>
      </c>
      <c r="V8871" s="177" t="s">
        <v>2650</v>
      </c>
      <c r="X8871" s="177" t="s">
        <v>11350</v>
      </c>
      <c r="Y8871" s="177" t="s">
        <v>674</v>
      </c>
      <c r="Z8871" s="177" t="s">
        <v>579</v>
      </c>
      <c r="AA8871" s="177" t="s">
        <v>2652</v>
      </c>
      <c r="AC8871" s="177" t="s">
        <v>3510</v>
      </c>
      <c r="AD8871" s="177" t="s">
        <v>33807</v>
      </c>
      <c r="AE8871" s="177" t="s">
        <v>1064</v>
      </c>
      <c r="AQ8871" s="244" t="s">
        <v>7384</v>
      </c>
      <c r="AT8871" s="177"/>
      <c r="AU8871" s="177"/>
      <c r="AV8871" s="177"/>
      <c r="AW8871" s="177"/>
    </row>
    <row r="8872" spans="1:49">
      <c r="A8872" s="177" t="s">
        <v>16399</v>
      </c>
      <c r="B8872" s="177" t="s">
        <v>16400</v>
      </c>
      <c r="D8872" s="177" t="s">
        <v>508</v>
      </c>
      <c r="E8872" s="177" t="s">
        <v>847</v>
      </c>
      <c r="F8872" s="177" t="s">
        <v>33713</v>
      </c>
      <c r="H8872" s="177" t="s">
        <v>3571</v>
      </c>
      <c r="I8872" s="177"/>
      <c r="K8872" s="178"/>
      <c r="L8872" s="177" t="s">
        <v>550</v>
      </c>
      <c r="M8872" s="177" t="s">
        <v>16403</v>
      </c>
      <c r="N8872" s="177" t="s">
        <v>16403</v>
      </c>
      <c r="O8872" s="177" t="s">
        <v>195</v>
      </c>
      <c r="P8872" s="177" t="s">
        <v>1023</v>
      </c>
      <c r="Q8872" s="177" t="s">
        <v>33714</v>
      </c>
      <c r="S8872" s="177" t="s">
        <v>601</v>
      </c>
      <c r="U8872" s="177" t="s">
        <v>702</v>
      </c>
      <c r="V8872" s="177" t="s">
        <v>772</v>
      </c>
      <c r="W8872" s="177" t="s">
        <v>809</v>
      </c>
      <c r="X8872" s="177" t="s">
        <v>11350</v>
      </c>
      <c r="Y8872" s="177" t="s">
        <v>674</v>
      </c>
      <c r="Z8872" s="177" t="s">
        <v>702</v>
      </c>
      <c r="AA8872" s="177" t="s">
        <v>1011</v>
      </c>
      <c r="AQ8872" s="244" t="s">
        <v>33808</v>
      </c>
      <c r="AT8872" s="177"/>
      <c r="AU8872" s="177"/>
      <c r="AV8872" s="177"/>
      <c r="AW8872" s="177"/>
    </row>
    <row r="8873" spans="1:49">
      <c r="A8873" s="177" t="s">
        <v>16399</v>
      </c>
      <c r="B8873" s="177" t="s">
        <v>16400</v>
      </c>
      <c r="D8873" s="177" t="s">
        <v>508</v>
      </c>
      <c r="E8873" s="177" t="s">
        <v>1021</v>
      </c>
      <c r="F8873" s="177" t="s">
        <v>33715</v>
      </c>
      <c r="H8873" s="177" t="s">
        <v>21860</v>
      </c>
      <c r="I8873" s="177"/>
      <c r="K8873" s="178"/>
      <c r="L8873" s="177" t="s">
        <v>550</v>
      </c>
      <c r="M8873" s="177" t="s">
        <v>16403</v>
      </c>
      <c r="N8873" s="177" t="s">
        <v>16403</v>
      </c>
      <c r="O8873" s="177" t="s">
        <v>195</v>
      </c>
      <c r="P8873" s="177" t="s">
        <v>1023</v>
      </c>
      <c r="Q8873" s="177" t="s">
        <v>33716</v>
      </c>
      <c r="S8873" s="177" t="s">
        <v>601</v>
      </c>
      <c r="U8873" s="177" t="s">
        <v>702</v>
      </c>
      <c r="V8873" s="177" t="s">
        <v>772</v>
      </c>
      <c r="W8873" s="177" t="s">
        <v>9100</v>
      </c>
      <c r="X8873" s="177" t="s">
        <v>11350</v>
      </c>
      <c r="Y8873" s="177" t="s">
        <v>674</v>
      </c>
      <c r="Z8873" s="177" t="s">
        <v>702</v>
      </c>
      <c r="AA8873" s="177" t="s">
        <v>1011</v>
      </c>
      <c r="AC8873" s="177" t="s">
        <v>3505</v>
      </c>
      <c r="AD8873" s="177" t="s">
        <v>33809</v>
      </c>
      <c r="AE8873" s="177" t="s">
        <v>583</v>
      </c>
      <c r="AQ8873" s="244" t="s">
        <v>7384</v>
      </c>
      <c r="AT8873" s="177"/>
      <c r="AU8873" s="177"/>
      <c r="AV8873" s="177"/>
      <c r="AW8873" s="177"/>
    </row>
    <row r="8874" spans="1:49">
      <c r="A8874" s="177" t="s">
        <v>16399</v>
      </c>
      <c r="B8874" s="177" t="s">
        <v>16400</v>
      </c>
      <c r="D8874" s="177" t="s">
        <v>508</v>
      </c>
      <c r="E8874" s="177" t="s">
        <v>1141</v>
      </c>
      <c r="F8874" s="177" t="s">
        <v>33717</v>
      </c>
      <c r="H8874" s="177" t="s">
        <v>21847</v>
      </c>
      <c r="I8874" s="177"/>
      <c r="K8874" s="178"/>
      <c r="L8874" s="177" t="s">
        <v>550</v>
      </c>
      <c r="M8874" s="177" t="s">
        <v>16403</v>
      </c>
      <c r="N8874" s="177" t="s">
        <v>16403</v>
      </c>
      <c r="O8874" s="177" t="s">
        <v>195</v>
      </c>
      <c r="P8874" s="177" t="s">
        <v>1162</v>
      </c>
      <c r="Q8874" s="177" t="s">
        <v>33716</v>
      </c>
      <c r="S8874" s="177" t="s">
        <v>601</v>
      </c>
      <c r="U8874" s="177" t="s">
        <v>555</v>
      </c>
      <c r="V8874" s="177" t="s">
        <v>4887</v>
      </c>
      <c r="X8874" s="177" t="s">
        <v>11350</v>
      </c>
      <c r="Y8874" s="177" t="s">
        <v>674</v>
      </c>
      <c r="Z8874" s="177" t="s">
        <v>555</v>
      </c>
      <c r="AA8874" s="177" t="s">
        <v>4888</v>
      </c>
      <c r="AC8874" s="177" t="s">
        <v>3645</v>
      </c>
      <c r="AD8874" s="177" t="s">
        <v>33810</v>
      </c>
      <c r="AE8874" s="177" t="s">
        <v>524</v>
      </c>
      <c r="AQ8874" s="244" t="s">
        <v>7384</v>
      </c>
      <c r="AT8874" s="177"/>
      <c r="AU8874" s="177"/>
      <c r="AV8874" s="177"/>
      <c r="AW8874" s="177"/>
    </row>
    <row r="8875" spans="1:49">
      <c r="A8875" s="177" t="s">
        <v>16399</v>
      </c>
      <c r="B8875" s="177" t="s">
        <v>16400</v>
      </c>
      <c r="D8875" s="177" t="s">
        <v>508</v>
      </c>
      <c r="E8875" s="177" t="s">
        <v>2639</v>
      </c>
      <c r="F8875" s="177" t="s">
        <v>33718</v>
      </c>
      <c r="H8875" s="177" t="s">
        <v>10650</v>
      </c>
      <c r="I8875" s="177"/>
      <c r="K8875" s="178"/>
      <c r="L8875" s="177" t="s">
        <v>513</v>
      </c>
      <c r="M8875" s="177" t="s">
        <v>33719</v>
      </c>
      <c r="N8875" s="177" t="s">
        <v>33719</v>
      </c>
      <c r="O8875" s="177" t="s">
        <v>195</v>
      </c>
      <c r="P8875" s="177" t="s">
        <v>33720</v>
      </c>
      <c r="S8875" s="177" t="s">
        <v>33721</v>
      </c>
      <c r="U8875" s="177" t="s">
        <v>646</v>
      </c>
      <c r="V8875" s="177" t="s">
        <v>850</v>
      </c>
      <c r="AE8875" s="177" t="s">
        <v>524</v>
      </c>
      <c r="AQ8875" s="244" t="s">
        <v>33813</v>
      </c>
      <c r="AT8875" s="177"/>
      <c r="AU8875" s="177"/>
      <c r="AV8875" s="177"/>
      <c r="AW8875" s="177"/>
    </row>
    <row r="8876" spans="1:49">
      <c r="A8876" s="177" t="s">
        <v>16399</v>
      </c>
      <c r="B8876" s="177" t="s">
        <v>16400</v>
      </c>
      <c r="D8876" s="177" t="s">
        <v>508</v>
      </c>
      <c r="E8876" s="177" t="s">
        <v>1146</v>
      </c>
      <c r="F8876" s="177" t="s">
        <v>33722</v>
      </c>
      <c r="H8876" s="177" t="s">
        <v>6309</v>
      </c>
      <c r="I8876" s="177"/>
      <c r="K8876" s="178"/>
      <c r="L8876" s="177" t="s">
        <v>550</v>
      </c>
      <c r="M8876" s="177" t="s">
        <v>16403</v>
      </c>
      <c r="N8876" s="177" t="s">
        <v>16403</v>
      </c>
      <c r="O8876" s="177" t="s">
        <v>195</v>
      </c>
      <c r="P8876" s="177" t="s">
        <v>1193</v>
      </c>
      <c r="Q8876" s="177" t="s">
        <v>33723</v>
      </c>
      <c r="S8876" s="177" t="s">
        <v>601</v>
      </c>
      <c r="U8876" s="177" t="s">
        <v>742</v>
      </c>
      <c r="V8876" s="177" t="s">
        <v>772</v>
      </c>
      <c r="AT8876" s="177"/>
      <c r="AU8876" s="177"/>
      <c r="AV8876" s="177"/>
      <c r="AW8876" s="177"/>
    </row>
    <row r="8877" spans="1:49">
      <c r="A8877" s="177" t="s">
        <v>16399</v>
      </c>
      <c r="B8877" s="177" t="s">
        <v>16400</v>
      </c>
      <c r="D8877" s="177" t="s">
        <v>508</v>
      </c>
      <c r="E8877" s="177" t="s">
        <v>1151</v>
      </c>
      <c r="F8877" s="177" t="s">
        <v>33724</v>
      </c>
      <c r="H8877" s="177" t="s">
        <v>6313</v>
      </c>
      <c r="I8877" s="177"/>
      <c r="K8877" s="178"/>
      <c r="L8877" s="177" t="s">
        <v>550</v>
      </c>
      <c r="M8877" s="177" t="s">
        <v>16403</v>
      </c>
      <c r="N8877" s="177" t="s">
        <v>16403</v>
      </c>
      <c r="O8877" s="177" t="s">
        <v>195</v>
      </c>
      <c r="P8877" s="177" t="s">
        <v>589</v>
      </c>
      <c r="Q8877" s="177" t="s">
        <v>33723</v>
      </c>
      <c r="S8877" s="177" t="s">
        <v>601</v>
      </c>
      <c r="U8877" s="177" t="s">
        <v>739</v>
      </c>
      <c r="V8877" s="177" t="s">
        <v>2710</v>
      </c>
      <c r="AT8877" s="177"/>
      <c r="AU8877" s="177"/>
      <c r="AV8877" s="177"/>
      <c r="AW8877" s="177"/>
    </row>
    <row r="8878" spans="1:49">
      <c r="A8878" s="177" t="s">
        <v>16399</v>
      </c>
      <c r="B8878" s="177" t="s">
        <v>16400</v>
      </c>
      <c r="D8878" s="177" t="s">
        <v>508</v>
      </c>
      <c r="E8878" s="177" t="s">
        <v>1154</v>
      </c>
      <c r="F8878" s="177" t="s">
        <v>33725</v>
      </c>
      <c r="H8878" s="177" t="s">
        <v>21900</v>
      </c>
      <c r="I8878" s="177"/>
      <c r="K8878" s="178"/>
      <c r="L8878" s="177" t="s">
        <v>550</v>
      </c>
      <c r="M8878" s="177" t="s">
        <v>16403</v>
      </c>
      <c r="N8878" s="177" t="s">
        <v>16403</v>
      </c>
      <c r="O8878" s="177" t="s">
        <v>195</v>
      </c>
      <c r="P8878" s="177" t="s">
        <v>589</v>
      </c>
      <c r="Q8878" s="177" t="s">
        <v>699</v>
      </c>
      <c r="S8878" s="177" t="s">
        <v>601</v>
      </c>
      <c r="U8878" s="177" t="s">
        <v>702</v>
      </c>
      <c r="V8878" s="177" t="s">
        <v>1000</v>
      </c>
      <c r="AT8878" s="177"/>
      <c r="AU8878" s="177"/>
      <c r="AV8878" s="177"/>
      <c r="AW8878" s="177"/>
    </row>
    <row r="8879" spans="1:49">
      <c r="A8879" s="177" t="s">
        <v>16399</v>
      </c>
      <c r="B8879" s="177" t="s">
        <v>16400</v>
      </c>
      <c r="D8879" s="177" t="s">
        <v>508</v>
      </c>
      <c r="E8879" s="177" t="s">
        <v>2662</v>
      </c>
      <c r="F8879" s="177" t="s">
        <v>33726</v>
      </c>
      <c r="H8879" s="177" t="s">
        <v>21903</v>
      </c>
      <c r="I8879" s="177"/>
      <c r="K8879" s="178"/>
      <c r="L8879" s="177" t="s">
        <v>550</v>
      </c>
      <c r="M8879" s="177" t="s">
        <v>16403</v>
      </c>
      <c r="N8879" s="177" t="s">
        <v>16403</v>
      </c>
      <c r="O8879" s="177" t="s">
        <v>195</v>
      </c>
      <c r="P8879" s="177" t="s">
        <v>33727</v>
      </c>
      <c r="Q8879" s="177" t="s">
        <v>699</v>
      </c>
      <c r="S8879" s="177" t="s">
        <v>601</v>
      </c>
      <c r="U8879" s="177" t="s">
        <v>702</v>
      </c>
      <c r="V8879" s="177" t="s">
        <v>2024</v>
      </c>
      <c r="AT8879" s="177"/>
      <c r="AU8879" s="177"/>
      <c r="AV8879" s="177"/>
      <c r="AW8879" s="177"/>
    </row>
    <row r="8880" spans="1:49">
      <c r="A8880" s="177" t="s">
        <v>16399</v>
      </c>
      <c r="B8880" s="177" t="s">
        <v>16400</v>
      </c>
      <c r="D8880" s="177" t="s">
        <v>508</v>
      </c>
      <c r="E8880" s="177" t="s">
        <v>1774</v>
      </c>
      <c r="F8880" s="177" t="s">
        <v>33728</v>
      </c>
      <c r="H8880" s="177" t="s">
        <v>33729</v>
      </c>
      <c r="I8880" s="177"/>
      <c r="K8880" s="178"/>
      <c r="L8880" s="177" t="s">
        <v>550</v>
      </c>
      <c r="M8880" s="177" t="s">
        <v>16403</v>
      </c>
      <c r="N8880" s="177" t="s">
        <v>16403</v>
      </c>
      <c r="O8880" s="177" t="s">
        <v>195</v>
      </c>
      <c r="P8880" s="177" t="s">
        <v>33727</v>
      </c>
      <c r="Q8880" s="177" t="s">
        <v>699</v>
      </c>
      <c r="S8880" s="177" t="s">
        <v>601</v>
      </c>
      <c r="U8880" s="177" t="s">
        <v>702</v>
      </c>
      <c r="V8880" s="177" t="s">
        <v>2024</v>
      </c>
      <c r="AT8880" s="177"/>
      <c r="AU8880" s="177"/>
      <c r="AV8880" s="177"/>
      <c r="AW8880" s="177"/>
    </row>
    <row r="8881" spans="1:49">
      <c r="A8881" s="177" t="s">
        <v>16399</v>
      </c>
      <c r="B8881" s="177" t="s">
        <v>16400</v>
      </c>
      <c r="D8881" s="177" t="s">
        <v>508</v>
      </c>
      <c r="E8881" s="177" t="s">
        <v>1219</v>
      </c>
      <c r="F8881" s="177" t="s">
        <v>33730</v>
      </c>
      <c r="H8881" s="177" t="s">
        <v>33731</v>
      </c>
      <c r="I8881" s="177"/>
      <c r="K8881" s="178"/>
      <c r="L8881" s="177" t="s">
        <v>550</v>
      </c>
      <c r="M8881" s="177" t="s">
        <v>16403</v>
      </c>
      <c r="N8881" s="177" t="s">
        <v>16403</v>
      </c>
      <c r="O8881" s="177" t="s">
        <v>195</v>
      </c>
      <c r="P8881" s="177" t="s">
        <v>1023</v>
      </c>
      <c r="Q8881" s="177" t="s">
        <v>33732</v>
      </c>
      <c r="S8881" s="177" t="s">
        <v>601</v>
      </c>
      <c r="U8881" s="177" t="s">
        <v>739</v>
      </c>
      <c r="V8881" s="177" t="s">
        <v>1445</v>
      </c>
      <c r="AT8881" s="177"/>
      <c r="AU8881" s="177"/>
      <c r="AV8881" s="177"/>
      <c r="AW8881" s="177"/>
    </row>
    <row r="8882" spans="1:49">
      <c r="A8882" s="177" t="s">
        <v>16399</v>
      </c>
      <c r="B8882" s="177" t="s">
        <v>16400</v>
      </c>
      <c r="D8882" s="177" t="s">
        <v>508</v>
      </c>
      <c r="E8882" s="177" t="s">
        <v>1225</v>
      </c>
      <c r="F8882" s="177" t="s">
        <v>33733</v>
      </c>
      <c r="H8882" s="177" t="s">
        <v>33734</v>
      </c>
      <c r="I8882" s="177"/>
      <c r="K8882" s="178"/>
      <c r="L8882" s="177" t="s">
        <v>550</v>
      </c>
      <c r="M8882" s="177" t="s">
        <v>16403</v>
      </c>
      <c r="N8882" s="177" t="s">
        <v>16403</v>
      </c>
      <c r="O8882" s="177" t="s">
        <v>195</v>
      </c>
      <c r="P8882" s="177" t="s">
        <v>1604</v>
      </c>
      <c r="Q8882" s="177" t="s">
        <v>33735</v>
      </c>
      <c r="S8882" s="177" t="s">
        <v>601</v>
      </c>
      <c r="U8882" s="177" t="s">
        <v>739</v>
      </c>
      <c r="V8882" s="177" t="s">
        <v>2052</v>
      </c>
      <c r="AT8882" s="177"/>
      <c r="AU8882" s="177"/>
      <c r="AV8882" s="177"/>
      <c r="AW8882" s="177"/>
    </row>
    <row r="8883" spans="1:49">
      <c r="A8883" s="177" t="s">
        <v>16399</v>
      </c>
      <c r="B8883" s="177" t="s">
        <v>16400</v>
      </c>
      <c r="D8883" s="177" t="s">
        <v>508</v>
      </c>
      <c r="E8883" s="177" t="s">
        <v>1236</v>
      </c>
      <c r="F8883" s="177" t="s">
        <v>33736</v>
      </c>
      <c r="H8883" s="177" t="s">
        <v>10654</v>
      </c>
      <c r="I8883" s="177"/>
      <c r="K8883" s="178"/>
      <c r="L8883" s="177" t="s">
        <v>1307</v>
      </c>
      <c r="M8883" s="177" t="s">
        <v>16403</v>
      </c>
      <c r="N8883" s="177" t="s">
        <v>16403</v>
      </c>
      <c r="O8883" s="177" t="s">
        <v>295</v>
      </c>
      <c r="AQ8883" s="177"/>
      <c r="AT8883" s="177"/>
      <c r="AU8883" s="177"/>
      <c r="AV8883" s="177"/>
      <c r="AW8883" s="177"/>
    </row>
    <row r="8884" spans="1:49">
      <c r="A8884" s="177" t="s">
        <v>16399</v>
      </c>
      <c r="B8884" s="177" t="s">
        <v>16400</v>
      </c>
      <c r="D8884" s="177" t="s">
        <v>508</v>
      </c>
      <c r="E8884" s="177" t="s">
        <v>1242</v>
      </c>
      <c r="F8884" s="177" t="s">
        <v>33737</v>
      </c>
      <c r="H8884" s="177" t="s">
        <v>33738</v>
      </c>
      <c r="I8884" s="177"/>
      <c r="K8884" s="178"/>
      <c r="L8884" s="177" t="s">
        <v>1307</v>
      </c>
      <c r="M8884" s="177" t="s">
        <v>16403</v>
      </c>
      <c r="N8884" s="177" t="s">
        <v>16403</v>
      </c>
      <c r="O8884" s="177" t="s">
        <v>255</v>
      </c>
      <c r="AQ8884" s="177"/>
      <c r="AT8884" s="177"/>
      <c r="AU8884" s="177"/>
      <c r="AV8884" s="177"/>
      <c r="AW8884" s="177"/>
    </row>
    <row r="8885" spans="1:49">
      <c r="A8885" s="177" t="s">
        <v>16399</v>
      </c>
      <c r="B8885" s="177" t="s">
        <v>16400</v>
      </c>
      <c r="D8885" s="177" t="s">
        <v>508</v>
      </c>
      <c r="E8885" s="177" t="s">
        <v>1246</v>
      </c>
      <c r="F8885" s="177" t="s">
        <v>33739</v>
      </c>
      <c r="H8885" s="177" t="s">
        <v>20783</v>
      </c>
      <c r="I8885" s="177"/>
      <c r="K8885" s="178"/>
      <c r="L8885" s="177" t="s">
        <v>550</v>
      </c>
      <c r="M8885" s="177" t="s">
        <v>16403</v>
      </c>
      <c r="N8885" s="177" t="s">
        <v>16403</v>
      </c>
      <c r="O8885" s="177" t="s">
        <v>195</v>
      </c>
      <c r="P8885" s="177" t="s">
        <v>1162</v>
      </c>
      <c r="S8885" s="177" t="s">
        <v>601</v>
      </c>
      <c r="U8885" s="177" t="s">
        <v>742</v>
      </c>
      <c r="V8885" s="177" t="s">
        <v>2823</v>
      </c>
      <c r="AT8885" s="177"/>
      <c r="AU8885" s="177"/>
      <c r="AV8885" s="177"/>
      <c r="AW8885" s="177"/>
    </row>
    <row r="8886" spans="1:49">
      <c r="A8886" s="177" t="s">
        <v>16399</v>
      </c>
      <c r="B8886" s="177" t="s">
        <v>16400</v>
      </c>
      <c r="D8886" s="177" t="s">
        <v>508</v>
      </c>
      <c r="E8886" s="177" t="s">
        <v>1172</v>
      </c>
      <c r="F8886" s="177" t="s">
        <v>33740</v>
      </c>
      <c r="H8886" s="177" t="s">
        <v>20552</v>
      </c>
      <c r="I8886" s="177"/>
      <c r="K8886" s="178"/>
      <c r="L8886" s="177" t="s">
        <v>550</v>
      </c>
      <c r="M8886" s="177" t="s">
        <v>16403</v>
      </c>
      <c r="N8886" s="177" t="s">
        <v>16403</v>
      </c>
      <c r="O8886" s="177" t="s">
        <v>195</v>
      </c>
      <c r="P8886" s="177" t="s">
        <v>1162</v>
      </c>
      <c r="Q8886" s="177" t="s">
        <v>1361</v>
      </c>
      <c r="S8886" s="177" t="s">
        <v>601</v>
      </c>
      <c r="U8886" s="177" t="s">
        <v>739</v>
      </c>
      <c r="V8886" s="177" t="s">
        <v>889</v>
      </c>
      <c r="AT8886" s="177"/>
      <c r="AU8886" s="177"/>
      <c r="AV8886" s="177"/>
      <c r="AW8886" s="177"/>
    </row>
    <row r="8887" spans="1:49">
      <c r="A8887" s="177" t="s">
        <v>16399</v>
      </c>
      <c r="B8887" s="177" t="s">
        <v>16400</v>
      </c>
      <c r="D8887" s="177" t="s">
        <v>508</v>
      </c>
      <c r="E8887" s="177" t="s">
        <v>770</v>
      </c>
      <c r="F8887" s="177" t="s">
        <v>33741</v>
      </c>
      <c r="H8887" s="177" t="s">
        <v>33742</v>
      </c>
      <c r="I8887" s="177"/>
      <c r="K8887" s="178"/>
      <c r="L8887" s="177" t="s">
        <v>550</v>
      </c>
      <c r="M8887" s="177" t="s">
        <v>16403</v>
      </c>
      <c r="N8887" s="177" t="s">
        <v>16403</v>
      </c>
      <c r="O8887" s="177" t="s">
        <v>195</v>
      </c>
      <c r="P8887" s="177" t="s">
        <v>1162</v>
      </c>
      <c r="Q8887" s="177" t="s">
        <v>1376</v>
      </c>
      <c r="S8887" s="177" t="s">
        <v>601</v>
      </c>
      <c r="U8887" s="177" t="s">
        <v>742</v>
      </c>
      <c r="V8887" s="177" t="s">
        <v>2024</v>
      </c>
      <c r="AT8887" s="177"/>
      <c r="AU8887" s="177"/>
      <c r="AV8887" s="177"/>
      <c r="AW8887" s="177"/>
    </row>
    <row r="8888" spans="1:49">
      <c r="A8888" s="177" t="s">
        <v>16399</v>
      </c>
      <c r="B8888" s="177" t="s">
        <v>16400</v>
      </c>
      <c r="D8888" s="177" t="s">
        <v>508</v>
      </c>
      <c r="E8888" s="177" t="s">
        <v>1264</v>
      </c>
      <c r="F8888" s="177" t="s">
        <v>33743</v>
      </c>
      <c r="H8888" s="177" t="s">
        <v>33744</v>
      </c>
      <c r="I8888" s="177"/>
      <c r="K8888" s="178"/>
      <c r="L8888" s="177" t="s">
        <v>550</v>
      </c>
      <c r="M8888" s="177" t="s">
        <v>16403</v>
      </c>
      <c r="N8888" s="177" t="s">
        <v>16403</v>
      </c>
      <c r="O8888" s="177" t="s">
        <v>195</v>
      </c>
      <c r="P8888" s="177" t="s">
        <v>1193</v>
      </c>
      <c r="Q8888" s="177" t="s">
        <v>2464</v>
      </c>
      <c r="S8888" s="177" t="s">
        <v>601</v>
      </c>
      <c r="U8888" s="177" t="s">
        <v>739</v>
      </c>
      <c r="V8888" s="177" t="s">
        <v>3342</v>
      </c>
      <c r="W8888" s="177" t="s">
        <v>809</v>
      </c>
      <c r="AT8888" s="177"/>
      <c r="AU8888" s="177"/>
      <c r="AV8888" s="177"/>
      <c r="AW8888" s="177"/>
    </row>
    <row r="8889" spans="1:49">
      <c r="A8889" s="177" t="s">
        <v>16399</v>
      </c>
      <c r="B8889" s="177" t="s">
        <v>16400</v>
      </c>
      <c r="D8889" s="177" t="s">
        <v>508</v>
      </c>
      <c r="E8889" s="177" t="s">
        <v>1327</v>
      </c>
      <c r="F8889" s="177" t="s">
        <v>33745</v>
      </c>
      <c r="H8889" s="177" t="s">
        <v>3574</v>
      </c>
      <c r="I8889" s="177"/>
      <c r="K8889" s="178"/>
      <c r="L8889" s="177" t="s">
        <v>550</v>
      </c>
      <c r="M8889" s="177" t="s">
        <v>16403</v>
      </c>
      <c r="N8889" s="177" t="s">
        <v>16403</v>
      </c>
      <c r="O8889" s="177" t="s">
        <v>195</v>
      </c>
      <c r="P8889" s="177" t="s">
        <v>1598</v>
      </c>
      <c r="S8889" s="177" t="s">
        <v>644</v>
      </c>
      <c r="U8889" s="177" t="s">
        <v>646</v>
      </c>
      <c r="V8889" s="177" t="s">
        <v>1256</v>
      </c>
      <c r="W8889" s="177" t="s">
        <v>557</v>
      </c>
      <c r="AQ8889" s="244" t="s">
        <v>33813</v>
      </c>
      <c r="AT8889" s="177"/>
      <c r="AU8889" s="177"/>
      <c r="AV8889" s="177"/>
      <c r="AW8889" s="177"/>
    </row>
    <row r="8890" spans="1:49">
      <c r="A8890" s="177" t="s">
        <v>16399</v>
      </c>
      <c r="B8890" s="177" t="s">
        <v>16400</v>
      </c>
      <c r="D8890" s="177" t="s">
        <v>508</v>
      </c>
      <c r="E8890" s="177" t="s">
        <v>1334</v>
      </c>
      <c r="F8890" s="177" t="s">
        <v>33746</v>
      </c>
      <c r="H8890" s="177" t="s">
        <v>5919</v>
      </c>
      <c r="I8890" s="177"/>
      <c r="K8890" s="178"/>
      <c r="L8890" s="177" t="s">
        <v>550</v>
      </c>
      <c r="M8890" s="177" t="s">
        <v>16403</v>
      </c>
      <c r="N8890" s="177" t="s">
        <v>16403</v>
      </c>
      <c r="O8890" s="177" t="s">
        <v>195</v>
      </c>
      <c r="P8890" s="177" t="s">
        <v>589</v>
      </c>
      <c r="S8890" s="177" t="s">
        <v>644</v>
      </c>
      <c r="U8890" s="177" t="s">
        <v>646</v>
      </c>
      <c r="V8890" s="177" t="s">
        <v>9091</v>
      </c>
      <c r="W8890" s="177" t="s">
        <v>656</v>
      </c>
      <c r="AQ8890" s="244" t="s">
        <v>33813</v>
      </c>
      <c r="AT8890" s="177"/>
      <c r="AU8890" s="177"/>
      <c r="AV8890" s="177"/>
      <c r="AW8890" s="177"/>
    </row>
    <row r="8891" spans="1:49">
      <c r="A8891" s="177" t="s">
        <v>16399</v>
      </c>
      <c r="B8891" s="177" t="s">
        <v>16400</v>
      </c>
      <c r="D8891" s="177" t="s">
        <v>508</v>
      </c>
      <c r="E8891" s="177" t="s">
        <v>2757</v>
      </c>
      <c r="F8891" s="177" t="s">
        <v>33747</v>
      </c>
      <c r="H8891" s="177" t="s">
        <v>3765</v>
      </c>
      <c r="I8891" s="177"/>
      <c r="K8891" s="178"/>
      <c r="L8891" s="177" t="s">
        <v>550</v>
      </c>
      <c r="M8891" s="177" t="s">
        <v>16403</v>
      </c>
      <c r="N8891" s="177" t="s">
        <v>16403</v>
      </c>
      <c r="O8891" s="177" t="s">
        <v>159</v>
      </c>
      <c r="P8891" s="177" t="s">
        <v>4346</v>
      </c>
      <c r="Q8891" s="177" t="s">
        <v>8689</v>
      </c>
      <c r="AQ8891" s="177"/>
      <c r="AT8891" s="177"/>
      <c r="AU8891" s="177"/>
      <c r="AV8891" s="177"/>
      <c r="AW8891" s="177"/>
    </row>
    <row r="8892" spans="1:49">
      <c r="A8892" s="177" t="s">
        <v>16399</v>
      </c>
      <c r="B8892" s="177" t="s">
        <v>16400</v>
      </c>
      <c r="D8892" s="177" t="s">
        <v>508</v>
      </c>
      <c r="E8892" s="177" t="s">
        <v>7013</v>
      </c>
      <c r="F8892" s="177" t="s">
        <v>33748</v>
      </c>
      <c r="H8892" s="177" t="s">
        <v>3770</v>
      </c>
      <c r="I8892" s="177"/>
      <c r="K8892" s="178"/>
      <c r="L8892" s="177" t="s">
        <v>550</v>
      </c>
      <c r="M8892" s="177" t="s">
        <v>16403</v>
      </c>
      <c r="N8892" s="177" t="s">
        <v>16403</v>
      </c>
      <c r="O8892" s="177" t="s">
        <v>159</v>
      </c>
      <c r="P8892" s="177" t="s">
        <v>4346</v>
      </c>
      <c r="Q8892" s="177" t="s">
        <v>33749</v>
      </c>
      <c r="AQ8892" s="177"/>
      <c r="AT8892" s="177"/>
      <c r="AU8892" s="177"/>
      <c r="AV8892" s="177"/>
      <c r="AW8892" s="177"/>
    </row>
    <row r="8893" spans="1:49">
      <c r="A8893" s="177" t="s">
        <v>16399</v>
      </c>
      <c r="B8893" s="177" t="s">
        <v>16400</v>
      </c>
      <c r="D8893" s="177" t="s">
        <v>508</v>
      </c>
      <c r="E8893" s="177" t="s">
        <v>1305</v>
      </c>
      <c r="F8893" s="177" t="s">
        <v>33750</v>
      </c>
      <c r="H8893" s="177" t="s">
        <v>3773</v>
      </c>
      <c r="I8893" s="177"/>
      <c r="K8893" s="178"/>
      <c r="L8893" s="177" t="s">
        <v>550</v>
      </c>
      <c r="M8893" s="177" t="s">
        <v>16403</v>
      </c>
      <c r="N8893" s="177" t="s">
        <v>16403</v>
      </c>
      <c r="O8893" s="177" t="s">
        <v>159</v>
      </c>
      <c r="P8893" s="177" t="s">
        <v>4346</v>
      </c>
      <c r="Q8893" s="177">
        <v>45723</v>
      </c>
      <c r="AQ8893" s="177"/>
      <c r="AT8893" s="177"/>
      <c r="AU8893" s="177"/>
      <c r="AV8893" s="177"/>
      <c r="AW8893" s="177"/>
    </row>
    <row r="8894" spans="1:49">
      <c r="A8894" s="177" t="s">
        <v>16399</v>
      </c>
      <c r="B8894" s="177" t="s">
        <v>16400</v>
      </c>
      <c r="D8894" s="177" t="s">
        <v>508</v>
      </c>
      <c r="E8894" s="177" t="s">
        <v>1296</v>
      </c>
      <c r="F8894" s="177" t="s">
        <v>33751</v>
      </c>
      <c r="H8894" s="177" t="s">
        <v>3776</v>
      </c>
      <c r="I8894" s="177"/>
      <c r="K8894" s="178"/>
      <c r="L8894" s="177" t="s">
        <v>550</v>
      </c>
      <c r="M8894" s="177" t="s">
        <v>16403</v>
      </c>
      <c r="N8894" s="177" t="s">
        <v>16403</v>
      </c>
      <c r="O8894" s="177" t="s">
        <v>159</v>
      </c>
      <c r="P8894" s="177" t="s">
        <v>4346</v>
      </c>
      <c r="Q8894" s="177" t="s">
        <v>33752</v>
      </c>
      <c r="AQ8894" s="177"/>
      <c r="AT8894" s="177"/>
      <c r="AU8894" s="177"/>
      <c r="AV8894" s="177"/>
      <c r="AW8894" s="177"/>
    </row>
    <row r="8895" spans="1:49">
      <c r="A8895" s="177" t="s">
        <v>16399</v>
      </c>
      <c r="B8895" s="177" t="s">
        <v>16400</v>
      </c>
      <c r="D8895" s="177" t="s">
        <v>508</v>
      </c>
      <c r="E8895" s="177" t="s">
        <v>2745</v>
      </c>
      <c r="F8895" s="177" t="s">
        <v>33753</v>
      </c>
      <c r="H8895" s="177" t="s">
        <v>3779</v>
      </c>
      <c r="I8895" s="177"/>
      <c r="K8895" s="178"/>
      <c r="L8895" s="177" t="s">
        <v>550</v>
      </c>
      <c r="M8895" s="177" t="s">
        <v>16403</v>
      </c>
      <c r="N8895" s="177" t="s">
        <v>16403</v>
      </c>
      <c r="O8895" s="177" t="s">
        <v>159</v>
      </c>
      <c r="P8895" s="177" t="s">
        <v>4346</v>
      </c>
      <c r="Q8895" s="177" t="s">
        <v>1361</v>
      </c>
      <c r="AQ8895" s="177"/>
      <c r="AT8895" s="177"/>
      <c r="AU8895" s="177"/>
      <c r="AV8895" s="177"/>
      <c r="AW8895" s="177"/>
    </row>
    <row r="8896" spans="1:49">
      <c r="A8896" s="177" t="s">
        <v>16399</v>
      </c>
      <c r="B8896" s="177" t="s">
        <v>16400</v>
      </c>
      <c r="D8896" s="177" t="s">
        <v>508</v>
      </c>
      <c r="E8896" s="177" t="s">
        <v>1286</v>
      </c>
      <c r="F8896" s="177" t="s">
        <v>33754</v>
      </c>
      <c r="H8896" s="177" t="s">
        <v>3782</v>
      </c>
      <c r="I8896" s="177"/>
      <c r="K8896" s="178"/>
      <c r="L8896" s="177" t="s">
        <v>550</v>
      </c>
      <c r="M8896" s="177" t="s">
        <v>16403</v>
      </c>
      <c r="N8896" s="177" t="s">
        <v>16403</v>
      </c>
      <c r="O8896" s="177" t="s">
        <v>159</v>
      </c>
      <c r="P8896" s="177" t="s">
        <v>4346</v>
      </c>
      <c r="Q8896" s="177" t="s">
        <v>1376</v>
      </c>
      <c r="AQ8896" s="177"/>
      <c r="AT8896" s="177"/>
      <c r="AU8896" s="177"/>
      <c r="AV8896" s="177"/>
      <c r="AW8896" s="177"/>
    </row>
    <row r="8897" spans="1:59">
      <c r="A8897" s="177" t="s">
        <v>16399</v>
      </c>
      <c r="B8897" s="177" t="s">
        <v>16400</v>
      </c>
      <c r="D8897" s="177" t="s">
        <v>508</v>
      </c>
      <c r="E8897" s="177" t="s">
        <v>1269</v>
      </c>
      <c r="F8897" s="177" t="s">
        <v>33755</v>
      </c>
      <c r="H8897" s="177" t="s">
        <v>3785</v>
      </c>
      <c r="I8897" s="177"/>
      <c r="K8897" s="178"/>
      <c r="L8897" s="177" t="s">
        <v>550</v>
      </c>
      <c r="M8897" s="177" t="s">
        <v>16403</v>
      </c>
      <c r="N8897" s="177" t="s">
        <v>16403</v>
      </c>
      <c r="O8897" s="177" t="s">
        <v>159</v>
      </c>
      <c r="P8897" s="177" t="s">
        <v>4346</v>
      </c>
      <c r="Q8897" s="177" t="s">
        <v>1376</v>
      </c>
      <c r="AQ8897" s="177"/>
      <c r="AT8897" s="177"/>
      <c r="AU8897" s="177"/>
      <c r="AV8897" s="177"/>
      <c r="AW8897" s="177"/>
    </row>
    <row r="8898" spans="1:59">
      <c r="A8898" s="177" t="s">
        <v>16399</v>
      </c>
      <c r="B8898" s="177" t="s">
        <v>16400</v>
      </c>
      <c r="D8898" s="177" t="s">
        <v>508</v>
      </c>
      <c r="E8898" s="177" t="s">
        <v>852</v>
      </c>
      <c r="F8898" s="177" t="s">
        <v>33756</v>
      </c>
      <c r="H8898" s="177" t="s">
        <v>4991</v>
      </c>
      <c r="I8898" s="177"/>
      <c r="K8898" s="178"/>
      <c r="L8898" s="177" t="s">
        <v>550</v>
      </c>
      <c r="M8898" s="177" t="s">
        <v>16403</v>
      </c>
      <c r="N8898" s="177" t="s">
        <v>16403</v>
      </c>
      <c r="O8898" s="177" t="s">
        <v>195</v>
      </c>
      <c r="P8898" s="177" t="s">
        <v>1162</v>
      </c>
      <c r="Q8898" s="177" t="s">
        <v>33757</v>
      </c>
      <c r="S8898" s="177" t="s">
        <v>601</v>
      </c>
      <c r="U8898" s="177" t="s">
        <v>555</v>
      </c>
      <c r="V8898" s="177" t="s">
        <v>2831</v>
      </c>
      <c r="AG8898" s="177" t="s">
        <v>33811</v>
      </c>
      <c r="AH8898" s="177" t="s">
        <v>33812</v>
      </c>
      <c r="AQ8898" s="244" t="s">
        <v>33814</v>
      </c>
      <c r="AT8898" s="177"/>
      <c r="AU8898" s="177"/>
      <c r="AV8898" s="177"/>
      <c r="AW8898" s="177"/>
    </row>
    <row r="8899" spans="1:59">
      <c r="A8899" s="177" t="s">
        <v>16399</v>
      </c>
      <c r="B8899" s="177" t="s">
        <v>16400</v>
      </c>
      <c r="D8899" s="177" t="s">
        <v>508</v>
      </c>
      <c r="E8899" s="177" t="s">
        <v>1819</v>
      </c>
      <c r="F8899" s="177" t="s">
        <v>33758</v>
      </c>
      <c r="H8899" s="177" t="s">
        <v>33759</v>
      </c>
      <c r="I8899" s="177"/>
      <c r="K8899" s="178"/>
      <c r="L8899" s="177" t="s">
        <v>550</v>
      </c>
      <c r="M8899" s="177" t="s">
        <v>16403</v>
      </c>
      <c r="N8899" s="177" t="s">
        <v>16403</v>
      </c>
      <c r="O8899" s="177" t="s">
        <v>168</v>
      </c>
      <c r="Q8899" s="177" t="s">
        <v>515</v>
      </c>
      <c r="S8899" s="177" t="s">
        <v>33760</v>
      </c>
      <c r="AQ8899" s="177"/>
      <c r="AT8899" s="177"/>
      <c r="AU8899" s="177"/>
      <c r="AV8899" s="177"/>
      <c r="AW8899" s="177"/>
    </row>
    <row r="8900" spans="1:59">
      <c r="A8900" s="177" t="s">
        <v>16399</v>
      </c>
      <c r="B8900" s="177" t="s">
        <v>16400</v>
      </c>
      <c r="D8900" s="177" t="s">
        <v>508</v>
      </c>
      <c r="E8900" s="177" t="s">
        <v>1320</v>
      </c>
      <c r="F8900" s="177" t="s">
        <v>33761</v>
      </c>
      <c r="H8900" s="177" t="s">
        <v>33762</v>
      </c>
      <c r="I8900" s="177"/>
      <c r="K8900" s="178"/>
      <c r="L8900" s="177" t="s">
        <v>550</v>
      </c>
      <c r="M8900" s="177" t="s">
        <v>16403</v>
      </c>
      <c r="N8900" s="177" t="s">
        <v>16403</v>
      </c>
      <c r="O8900" s="177" t="s">
        <v>168</v>
      </c>
      <c r="Q8900" s="177" t="s">
        <v>614</v>
      </c>
      <c r="S8900" s="177" t="s">
        <v>33760</v>
      </c>
      <c r="AQ8900" s="177"/>
      <c r="AT8900" s="177"/>
      <c r="AU8900" s="177"/>
      <c r="AV8900" s="177"/>
      <c r="AW8900" s="177"/>
    </row>
    <row r="8901" spans="1:59">
      <c r="A8901" s="177" t="s">
        <v>16399</v>
      </c>
      <c r="B8901" s="177" t="s">
        <v>16400</v>
      </c>
      <c r="D8901" s="177" t="s">
        <v>508</v>
      </c>
      <c r="H8901" s="177" t="s">
        <v>33763</v>
      </c>
      <c r="I8901" s="177"/>
      <c r="K8901" s="178"/>
      <c r="M8901" s="177" t="s">
        <v>16403</v>
      </c>
      <c r="N8901" s="177" t="s">
        <v>16403</v>
      </c>
      <c r="AQ8901" s="177"/>
      <c r="AT8901" s="177"/>
      <c r="AU8901" s="177"/>
      <c r="AV8901" s="177"/>
      <c r="AW8901" s="177"/>
    </row>
    <row r="8902" spans="1:59">
      <c r="A8902" s="177" t="s">
        <v>15114</v>
      </c>
      <c r="B8902" s="177" t="s">
        <v>15115</v>
      </c>
      <c r="D8902" s="177" t="s">
        <v>508</v>
      </c>
      <c r="E8902" s="177" t="s">
        <v>2049</v>
      </c>
      <c r="F8902" s="177" t="s">
        <v>33773</v>
      </c>
      <c r="I8902" s="177"/>
      <c r="K8902" s="178"/>
      <c r="L8902" s="177" t="s">
        <v>550</v>
      </c>
      <c r="M8902" s="177" t="s">
        <v>33774</v>
      </c>
      <c r="N8902" s="177" t="s">
        <v>33774</v>
      </c>
      <c r="O8902" s="177" t="s">
        <v>195</v>
      </c>
      <c r="P8902" s="177" t="s">
        <v>2310</v>
      </c>
      <c r="R8902" s="177" t="s">
        <v>25482</v>
      </c>
      <c r="S8902" s="177" t="s">
        <v>601</v>
      </c>
      <c r="T8902" s="177" t="s">
        <v>663</v>
      </c>
      <c r="U8902" s="177" t="s">
        <v>646</v>
      </c>
      <c r="V8902" s="177" t="s">
        <v>889</v>
      </c>
      <c r="X8902" s="177" t="s">
        <v>11350</v>
      </c>
      <c r="Y8902" s="177" t="s">
        <v>674</v>
      </c>
      <c r="Z8902" s="177" t="s">
        <v>646</v>
      </c>
      <c r="AA8902" s="177" t="s">
        <v>892</v>
      </c>
      <c r="AQ8902" s="177"/>
      <c r="AT8902" s="177"/>
      <c r="AU8902" s="177"/>
      <c r="AV8902" s="177"/>
      <c r="AW8902" s="177"/>
    </row>
    <row r="8903" spans="1:59">
      <c r="A8903" s="177" t="s">
        <v>15114</v>
      </c>
      <c r="B8903" s="177" t="s">
        <v>15115</v>
      </c>
      <c r="D8903" s="177" t="s">
        <v>508</v>
      </c>
      <c r="E8903" s="177" t="s">
        <v>518</v>
      </c>
      <c r="F8903" s="177" t="s">
        <v>33775</v>
      </c>
      <c r="I8903" s="177"/>
      <c r="K8903" s="178"/>
      <c r="L8903" s="177" t="s">
        <v>550</v>
      </c>
      <c r="M8903" s="177" t="s">
        <v>33774</v>
      </c>
      <c r="N8903" s="177" t="s">
        <v>33774</v>
      </c>
      <c r="O8903" s="177" t="s">
        <v>195</v>
      </c>
      <c r="P8903" s="177" t="s">
        <v>2310</v>
      </c>
      <c r="R8903" s="177" t="s">
        <v>25482</v>
      </c>
      <c r="S8903" s="177" t="s">
        <v>601</v>
      </c>
      <c r="T8903" s="177" t="s">
        <v>9613</v>
      </c>
      <c r="U8903" s="177" t="s">
        <v>646</v>
      </c>
      <c r="V8903" s="177" t="s">
        <v>772</v>
      </c>
      <c r="X8903" s="177" t="s">
        <v>11350</v>
      </c>
      <c r="Y8903" s="177" t="s">
        <v>674</v>
      </c>
      <c r="Z8903" s="177" t="s">
        <v>646</v>
      </c>
      <c r="AA8903" s="177" t="s">
        <v>1011</v>
      </c>
      <c r="AQ8903" s="177"/>
      <c r="AT8903" s="177"/>
      <c r="AU8903" s="177"/>
      <c r="AV8903" s="177"/>
      <c r="AW8903" s="177"/>
    </row>
    <row r="8904" spans="1:59">
      <c r="A8904" s="177" t="s">
        <v>15114</v>
      </c>
      <c r="B8904" s="177" t="s">
        <v>15115</v>
      </c>
      <c r="D8904" s="177" t="s">
        <v>508</v>
      </c>
      <c r="E8904" s="177" t="s">
        <v>7573</v>
      </c>
      <c r="F8904" s="177" t="s">
        <v>33778</v>
      </c>
      <c r="I8904" s="177"/>
      <c r="K8904" s="178"/>
      <c r="L8904" s="177" t="s">
        <v>550</v>
      </c>
      <c r="M8904" s="177" t="s">
        <v>33774</v>
      </c>
      <c r="N8904" s="177" t="s">
        <v>33774</v>
      </c>
      <c r="O8904" s="177" t="s">
        <v>195</v>
      </c>
      <c r="S8904" s="177" t="s">
        <v>601</v>
      </c>
      <c r="T8904" s="177" t="s">
        <v>33784</v>
      </c>
      <c r="U8904" s="177" t="s">
        <v>739</v>
      </c>
      <c r="V8904" s="177" t="s">
        <v>2823</v>
      </c>
      <c r="X8904" s="177" t="s">
        <v>11350</v>
      </c>
      <c r="Y8904" s="177" t="s">
        <v>674</v>
      </c>
      <c r="Z8904" s="177" t="s">
        <v>739</v>
      </c>
      <c r="AA8904" s="177" t="s">
        <v>1587</v>
      </c>
      <c r="AQ8904" s="177"/>
      <c r="AT8904" s="177"/>
      <c r="AU8904" s="177"/>
      <c r="AV8904" s="177"/>
      <c r="AW8904" s="177"/>
    </row>
    <row r="8905" spans="1:59">
      <c r="A8905" s="177" t="s">
        <v>15114</v>
      </c>
      <c r="B8905" s="177" t="s">
        <v>15115</v>
      </c>
      <c r="D8905" s="177" t="s">
        <v>508</v>
      </c>
      <c r="E8905" s="177" t="s">
        <v>7577</v>
      </c>
      <c r="F8905" s="177" t="s">
        <v>33780</v>
      </c>
      <c r="I8905" s="177"/>
      <c r="K8905" s="178"/>
      <c r="AQ8905" s="177"/>
      <c r="AT8905" s="177"/>
      <c r="AU8905" s="177"/>
      <c r="AV8905" s="177"/>
      <c r="AW8905" s="177"/>
    </row>
    <row r="8906" spans="1:59">
      <c r="A8906" s="177" t="s">
        <v>15114</v>
      </c>
      <c r="B8906" s="177" t="s">
        <v>15115</v>
      </c>
      <c r="D8906" s="177" t="s">
        <v>508</v>
      </c>
      <c r="E8906" s="177" t="s">
        <v>7579</v>
      </c>
      <c r="F8906" s="177" t="s">
        <v>33781</v>
      </c>
      <c r="I8906" s="177"/>
      <c r="K8906" s="178"/>
      <c r="L8906" s="177" t="s">
        <v>550</v>
      </c>
      <c r="M8906" s="177" t="s">
        <v>33774</v>
      </c>
      <c r="N8906" s="177" t="s">
        <v>33774</v>
      </c>
      <c r="O8906" s="177" t="s">
        <v>195</v>
      </c>
      <c r="R8906" s="177" t="s">
        <v>33786</v>
      </c>
      <c r="S8906" s="177" t="s">
        <v>601</v>
      </c>
      <c r="T8906" s="177" t="s">
        <v>10627</v>
      </c>
      <c r="U8906" s="177" t="s">
        <v>739</v>
      </c>
      <c r="V8906" s="177" t="s">
        <v>16685</v>
      </c>
      <c r="W8906" s="177" t="s">
        <v>1788</v>
      </c>
      <c r="X8906" s="177" t="s">
        <v>29055</v>
      </c>
      <c r="Y8906" s="177" t="s">
        <v>891</v>
      </c>
      <c r="Z8906" s="177" t="s">
        <v>739</v>
      </c>
      <c r="AA8906" s="177" t="s">
        <v>11140</v>
      </c>
      <c r="AQ8906" s="177"/>
      <c r="AT8906" s="177"/>
      <c r="AU8906" s="177"/>
      <c r="AV8906" s="177"/>
      <c r="AW8906" s="177"/>
    </row>
    <row r="8907" spans="1:59">
      <c r="A8907" s="177" t="s">
        <v>15114</v>
      </c>
      <c r="B8907" s="177" t="s">
        <v>15115</v>
      </c>
      <c r="D8907" s="177" t="s">
        <v>508</v>
      </c>
      <c r="E8907" s="177" t="s">
        <v>924</v>
      </c>
      <c r="F8907" s="177" t="s">
        <v>33779</v>
      </c>
      <c r="I8907" s="177"/>
      <c r="K8907" s="178"/>
      <c r="L8907" s="177" t="s">
        <v>513</v>
      </c>
      <c r="M8907" s="177" t="s">
        <v>33787</v>
      </c>
      <c r="O8907" s="177" t="s">
        <v>280</v>
      </c>
      <c r="S8907" s="177" t="s">
        <v>896</v>
      </c>
      <c r="AQ8907" s="177"/>
      <c r="AT8907" s="177"/>
      <c r="AU8907" s="177"/>
      <c r="AV8907" s="177"/>
      <c r="AW8907" s="177"/>
    </row>
    <row r="8908" spans="1:59">
      <c r="A8908" s="177" t="s">
        <v>15114</v>
      </c>
      <c r="B8908" s="177" t="s">
        <v>15115</v>
      </c>
      <c r="D8908" s="177" t="s">
        <v>508</v>
      </c>
      <c r="E8908" s="177" t="s">
        <v>7568</v>
      </c>
      <c r="F8908" s="177" t="s">
        <v>33782</v>
      </c>
      <c r="I8908" s="177"/>
      <c r="K8908" s="178"/>
      <c r="L8908" s="177" t="s">
        <v>513</v>
      </c>
      <c r="M8908" s="177" t="s">
        <v>33787</v>
      </c>
      <c r="O8908" s="177" t="s">
        <v>195</v>
      </c>
      <c r="R8908" s="177" t="s">
        <v>33788</v>
      </c>
      <c r="S8908" s="177" t="s">
        <v>33789</v>
      </c>
      <c r="T8908" s="177" t="s">
        <v>33790</v>
      </c>
      <c r="U8908" s="177" t="s">
        <v>702</v>
      </c>
      <c r="V8908" s="177" t="s">
        <v>7059</v>
      </c>
      <c r="W8908" s="177" t="s">
        <v>1936</v>
      </c>
      <c r="X8908" s="177" t="s">
        <v>33791</v>
      </c>
      <c r="Z8908" s="177" t="s">
        <v>702</v>
      </c>
      <c r="AQ8908" s="177"/>
      <c r="AT8908" s="177"/>
      <c r="AU8908" s="177"/>
      <c r="AV8908" s="177"/>
      <c r="AW8908" s="177"/>
    </row>
    <row r="8909" spans="1:59">
      <c r="A8909" s="177" t="s">
        <v>15114</v>
      </c>
      <c r="B8909" s="177" t="s">
        <v>15115</v>
      </c>
      <c r="D8909" s="177" t="s">
        <v>508</v>
      </c>
      <c r="E8909" s="177" t="s">
        <v>7571</v>
      </c>
      <c r="F8909" s="177" t="s">
        <v>33783</v>
      </c>
      <c r="I8909" s="177"/>
      <c r="K8909" s="178"/>
      <c r="L8909" s="177" t="s">
        <v>513</v>
      </c>
      <c r="M8909" s="177" t="s">
        <v>33787</v>
      </c>
      <c r="O8909" s="177" t="s">
        <v>280</v>
      </c>
      <c r="S8909" s="177" t="s">
        <v>896</v>
      </c>
      <c r="AQ8909" s="177"/>
      <c r="AT8909" s="177"/>
      <c r="AU8909" s="177"/>
      <c r="AV8909" s="177"/>
      <c r="AW8909" s="177"/>
    </row>
    <row r="8910" spans="1:59">
      <c r="A8910" s="177" t="s">
        <v>15114</v>
      </c>
      <c r="B8910" s="177" t="s">
        <v>15115</v>
      </c>
      <c r="D8910" s="177" t="s">
        <v>508</v>
      </c>
      <c r="F8910" s="177" t="s">
        <v>33776</v>
      </c>
      <c r="I8910" s="177"/>
      <c r="K8910" s="178"/>
      <c r="AQ8910" s="177"/>
      <c r="AT8910" s="177"/>
      <c r="AU8910" s="177"/>
      <c r="AV8910" s="177"/>
      <c r="AW8910" s="177"/>
    </row>
    <row r="8911" spans="1:59">
      <c r="A8911" s="177" t="s">
        <v>15114</v>
      </c>
      <c r="B8911" s="177" t="s">
        <v>15115</v>
      </c>
      <c r="D8911" s="177" t="s">
        <v>508</v>
      </c>
      <c r="F8911" s="177" t="s">
        <v>33777</v>
      </c>
      <c r="I8911" s="177"/>
      <c r="K8911" s="178"/>
      <c r="AQ8911" s="177"/>
      <c r="AT8911" s="177"/>
      <c r="AU8911" s="177"/>
      <c r="AV8911" s="177"/>
      <c r="AW8911" s="177"/>
    </row>
    <row r="8912" spans="1:59">
      <c r="A8912" s="177" t="s">
        <v>16399</v>
      </c>
      <c r="B8912" s="177" t="s">
        <v>16400</v>
      </c>
      <c r="D8912" s="177" t="s">
        <v>508</v>
      </c>
      <c r="E8912" s="177" t="s">
        <v>2781</v>
      </c>
      <c r="F8912" s="177" t="s">
        <v>16413</v>
      </c>
      <c r="I8912" s="177"/>
      <c r="K8912" s="178"/>
      <c r="L8912" s="177" t="s">
        <v>550</v>
      </c>
      <c r="M8912" s="177" t="s">
        <v>16403</v>
      </c>
      <c r="N8912" s="177" t="s">
        <v>16403</v>
      </c>
      <c r="O8912" s="177" t="s">
        <v>110</v>
      </c>
      <c r="S8912" s="177" t="s">
        <v>1994</v>
      </c>
      <c r="U8912" s="177" t="s">
        <v>1902</v>
      </c>
      <c r="V8912" s="177" t="s">
        <v>16414</v>
      </c>
      <c r="W8912" s="177" t="s">
        <v>1620</v>
      </c>
      <c r="X8912" s="177" t="s">
        <v>1902</v>
      </c>
      <c r="Y8912" s="177" t="s">
        <v>16415</v>
      </c>
      <c r="Z8912" s="177" t="s">
        <v>1620</v>
      </c>
      <c r="AA8912" s="177" t="s">
        <v>2068</v>
      </c>
      <c r="AB8912" s="177" t="s">
        <v>16416</v>
      </c>
      <c r="AC8912" s="177" t="s">
        <v>583</v>
      </c>
      <c r="AG8912" s="177" t="s">
        <v>3283</v>
      </c>
      <c r="AH8912" s="177" t="s">
        <v>16417</v>
      </c>
      <c r="AI8912" s="177" t="s">
        <v>618</v>
      </c>
      <c r="AT8912" s="177"/>
      <c r="AU8912" s="177"/>
      <c r="AV8912" s="177"/>
      <c r="AW8912" s="177"/>
      <c r="BE8912" s="177" t="s">
        <v>10375</v>
      </c>
      <c r="BF8912" s="177" t="s">
        <v>16419</v>
      </c>
      <c r="BG8912" s="177" t="s">
        <v>583</v>
      </c>
    </row>
  </sheetData>
  <sheetProtection formatCells="0" formatColumns="0" formatRows="0" insertRows="0" insertHyperlinks="0" deleteRows="0" sort="0" autoFilter="0" pivotTables="0"/>
  <phoneticPr fontId="1" type="noConversion"/>
  <conditionalFormatting sqref="E8805:E1048576">
    <cfRule type="duplicateValues" dxfId="13" priority="25"/>
  </conditionalFormatting>
  <conditionalFormatting sqref="F1573 F2:F655 F657:F1571 F1575:F8805">
    <cfRule type="duplicateValues" dxfId="12" priority="168"/>
  </conditionalFormatting>
  <conditionalFormatting sqref="F8835">
    <cfRule type="duplicateValues" dxfId="11" priority="4"/>
  </conditionalFormatting>
  <conditionalFormatting sqref="F8844:F8846">
    <cfRule type="duplicateValues" dxfId="10" priority="3"/>
  </conditionalFormatting>
  <conditionalFormatting sqref="F8856:F8857">
    <cfRule type="duplicateValues" dxfId="9" priority="2"/>
  </conditionalFormatting>
  <pageMargins left="0.25" right="0.25" top="0.75" bottom="0.75" header="0.3" footer="0.3"/>
  <pageSetup scale="10"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BDDB9-9E8D-4D33-AC9E-2CC93D9BD6F4}">
  <sheetPr codeName="Sheet5"/>
  <dimension ref="A1:F36"/>
  <sheetViews>
    <sheetView workbookViewId="0">
      <selection activeCell="B22" sqref="B22"/>
    </sheetView>
  </sheetViews>
  <sheetFormatPr defaultRowHeight="15"/>
  <cols>
    <col min="1" max="1" width="57.85546875" bestFit="1" customWidth="1"/>
    <col min="2" max="2" width="72.42578125" bestFit="1" customWidth="1"/>
    <col min="3" max="3" width="51.85546875" bestFit="1" customWidth="1"/>
    <col min="5" max="5" width="15.85546875" customWidth="1"/>
    <col min="6" max="6" width="52" bestFit="1" customWidth="1"/>
  </cols>
  <sheetData>
    <row r="1" spans="1:6">
      <c r="A1" t="s">
        <v>30734</v>
      </c>
      <c r="B1" t="s">
        <v>30735</v>
      </c>
      <c r="E1" t="s">
        <v>30734</v>
      </c>
      <c r="F1" s="74" t="s">
        <v>30736</v>
      </c>
    </row>
    <row r="2" spans="1:6">
      <c r="A2" s="1" t="s">
        <v>27727</v>
      </c>
      <c r="B2" t="s">
        <v>30737</v>
      </c>
      <c r="E2" t="s">
        <v>27158</v>
      </c>
      <c r="F2" s="75" t="s">
        <v>12142</v>
      </c>
    </row>
    <row r="3" spans="1:6">
      <c r="E3" t="s">
        <v>27164</v>
      </c>
      <c r="F3" s="75" t="s">
        <v>937</v>
      </c>
    </row>
    <row r="4" spans="1:6">
      <c r="A4" t="s">
        <v>30738</v>
      </c>
      <c r="B4" t="s">
        <v>30739</v>
      </c>
      <c r="C4" t="s">
        <v>30740</v>
      </c>
      <c r="E4" t="s">
        <v>27168</v>
      </c>
      <c r="F4" s="75" t="s">
        <v>937</v>
      </c>
    </row>
    <row r="5" spans="1:6">
      <c r="A5" t="s">
        <v>27164</v>
      </c>
      <c r="B5" t="s">
        <v>30741</v>
      </c>
      <c r="E5" t="s">
        <v>27444</v>
      </c>
      <c r="F5" s="75" t="s">
        <v>937</v>
      </c>
    </row>
    <row r="6" spans="1:6">
      <c r="A6" t="s">
        <v>27187</v>
      </c>
      <c r="B6" s="13" t="s">
        <v>683</v>
      </c>
      <c r="E6" s="76" t="s">
        <v>27368</v>
      </c>
      <c r="F6" s="75" t="s">
        <v>1801</v>
      </c>
    </row>
    <row r="7" spans="1:6">
      <c r="A7" t="s">
        <v>27277</v>
      </c>
      <c r="B7" t="s">
        <v>15786</v>
      </c>
      <c r="E7" s="76" t="s">
        <v>27372</v>
      </c>
      <c r="F7" s="75" t="s">
        <v>1801</v>
      </c>
    </row>
    <row r="8" spans="1:6">
      <c r="A8" t="s">
        <v>27286</v>
      </c>
      <c r="B8" t="s">
        <v>19450</v>
      </c>
      <c r="E8" s="76" t="s">
        <v>27377</v>
      </c>
      <c r="F8" s="75" t="s">
        <v>1801</v>
      </c>
    </row>
    <row r="9" spans="1:6">
      <c r="A9" t="s">
        <v>27362</v>
      </c>
      <c r="B9" t="s">
        <v>27363</v>
      </c>
      <c r="E9" s="76" t="s">
        <v>27392</v>
      </c>
      <c r="F9" s="75" t="s">
        <v>652</v>
      </c>
    </row>
    <row r="10" spans="1:6">
      <c r="A10" t="s">
        <v>27385</v>
      </c>
      <c r="B10" t="s">
        <v>30742</v>
      </c>
      <c r="E10" s="76" t="s">
        <v>27394</v>
      </c>
      <c r="F10" s="75" t="s">
        <v>1801</v>
      </c>
    </row>
    <row r="11" spans="1:6">
      <c r="A11" t="s">
        <v>27392</v>
      </c>
      <c r="B11" t="s">
        <v>27393</v>
      </c>
      <c r="E11" t="s">
        <v>27471</v>
      </c>
      <c r="F11" t="s">
        <v>12142</v>
      </c>
    </row>
    <row r="12" spans="1:6">
      <c r="A12" t="s">
        <v>27441</v>
      </c>
      <c r="B12" t="s">
        <v>30743</v>
      </c>
      <c r="C12" t="s">
        <v>30744</v>
      </c>
      <c r="E12" s="76" t="s">
        <v>27237</v>
      </c>
      <c r="F12" s="77" t="s">
        <v>584</v>
      </c>
    </row>
    <row r="13" spans="1:6">
      <c r="A13" t="s">
        <v>27458</v>
      </c>
      <c r="B13" t="s">
        <v>30745</v>
      </c>
      <c r="E13" s="76" t="s">
        <v>27246</v>
      </c>
      <c r="F13" s="75" t="s">
        <v>584</v>
      </c>
    </row>
    <row r="14" spans="1:6">
      <c r="A14" s="1" t="s">
        <v>719</v>
      </c>
      <c r="B14" t="s">
        <v>30746</v>
      </c>
      <c r="E14" s="78" t="s">
        <v>27314</v>
      </c>
      <c r="F14" s="80" t="s">
        <v>937</v>
      </c>
    </row>
    <row r="15" spans="1:6">
      <c r="A15" s="1" t="s">
        <v>2757</v>
      </c>
      <c r="B15" t="s">
        <v>30747</v>
      </c>
      <c r="E15" s="78" t="s">
        <v>27438</v>
      </c>
      <c r="F15" s="13" t="s">
        <v>29546</v>
      </c>
    </row>
    <row r="16" spans="1:6">
      <c r="A16" t="s">
        <v>2816</v>
      </c>
      <c r="B16" t="s">
        <v>30748</v>
      </c>
      <c r="E16" s="78" t="s">
        <v>30749</v>
      </c>
      <c r="F16" s="13" t="s">
        <v>29546</v>
      </c>
    </row>
    <row r="17" spans="1:2">
      <c r="A17" t="s">
        <v>1364</v>
      </c>
      <c r="B17" t="s">
        <v>30750</v>
      </c>
    </row>
    <row r="18" spans="1:2">
      <c r="A18" t="s">
        <v>1498</v>
      </c>
      <c r="B18" t="s">
        <v>30751</v>
      </c>
    </row>
    <row r="19" spans="1:2">
      <c r="A19" t="s">
        <v>1503</v>
      </c>
      <c r="B19" t="s">
        <v>30752</v>
      </c>
    </row>
    <row r="20" spans="1:2">
      <c r="A20" t="s">
        <v>6508</v>
      </c>
      <c r="B20" t="s">
        <v>30753</v>
      </c>
    </row>
    <row r="21" spans="1:2">
      <c r="A21" t="s">
        <v>30754</v>
      </c>
      <c r="B21" t="s">
        <v>30755</v>
      </c>
    </row>
    <row r="22" spans="1:2">
      <c r="A22" s="1" t="s">
        <v>30756</v>
      </c>
      <c r="B22" t="s">
        <v>30755</v>
      </c>
    </row>
    <row r="24" spans="1:2">
      <c r="A24" t="s">
        <v>30757</v>
      </c>
      <c r="B24" t="s">
        <v>30739</v>
      </c>
    </row>
    <row r="25" spans="1:2">
      <c r="A25" t="s">
        <v>30758</v>
      </c>
      <c r="B25" t="s">
        <v>30759</v>
      </c>
    </row>
    <row r="26" spans="1:2">
      <c r="A26" t="s">
        <v>30760</v>
      </c>
      <c r="B26" t="s">
        <v>30737</v>
      </c>
    </row>
    <row r="27" spans="1:2">
      <c r="A27" s="13" t="s">
        <v>27476</v>
      </c>
      <c r="B27" t="s">
        <v>30737</v>
      </c>
    </row>
    <row r="28" spans="1:2">
      <c r="A28" s="13" t="s">
        <v>27486</v>
      </c>
      <c r="B28" t="s">
        <v>30737</v>
      </c>
    </row>
    <row r="29" spans="1:2">
      <c r="A29" t="s">
        <v>30761</v>
      </c>
      <c r="B29" t="s">
        <v>30762</v>
      </c>
    </row>
    <row r="30" spans="1:2">
      <c r="A30" t="s">
        <v>30763</v>
      </c>
      <c r="B30" t="s">
        <v>30764</v>
      </c>
    </row>
    <row r="31" spans="1:2">
      <c r="A31" s="1" t="s">
        <v>27492</v>
      </c>
      <c r="B31" t="s">
        <v>30759</v>
      </c>
    </row>
    <row r="32" spans="1:2">
      <c r="A32" s="1" t="s">
        <v>27513</v>
      </c>
      <c r="B32" t="s">
        <v>683</v>
      </c>
    </row>
    <row r="33" spans="1:2">
      <c r="A33" s="1" t="s">
        <v>19912</v>
      </c>
      <c r="B33" t="s">
        <v>5470</v>
      </c>
    </row>
    <row r="34" spans="1:2">
      <c r="A34" s="1" t="s">
        <v>30765</v>
      </c>
      <c r="B34" t="s">
        <v>5470</v>
      </c>
    </row>
    <row r="35" spans="1:2">
      <c r="A35" t="s">
        <v>30766</v>
      </c>
      <c r="B35" t="s">
        <v>5470</v>
      </c>
    </row>
    <row r="36" spans="1:2">
      <c r="A36" s="1" t="s">
        <v>30767</v>
      </c>
      <c r="B36" t="s">
        <v>5470</v>
      </c>
    </row>
  </sheetData>
  <phoneticPr fontId="1" type="noConversion"/>
  <conditionalFormatting sqref="A5:A22 E6:E15">
    <cfRule type="duplicateValues" dxfId="8" priority="151"/>
  </conditionalFormatting>
  <pageMargins left="0.7" right="0.7" top="0.75" bottom="0.75" header="0.3" footer="0.3"/>
  <tableParts count="4">
    <tablePart r:id="rId1"/>
    <tablePart r:id="rId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46E30-CD58-48D5-A5EC-86C7457FBB9F}">
  <dimension ref="A1:N6613"/>
  <sheetViews>
    <sheetView workbookViewId="0">
      <selection activeCell="A29" sqref="A29"/>
    </sheetView>
  </sheetViews>
  <sheetFormatPr defaultColWidth="9.140625" defaultRowHeight="15"/>
  <cols>
    <col min="1" max="1" width="40" style="13" bestFit="1" customWidth="1"/>
    <col min="2" max="2" width="40" customWidth="1"/>
    <col min="3" max="3" width="14.7109375" customWidth="1"/>
    <col min="4" max="4" width="29.42578125" style="13" bestFit="1" customWidth="1"/>
    <col min="5" max="5" width="29.42578125" customWidth="1"/>
    <col min="6" max="7" width="22.5703125" style="13" bestFit="1" customWidth="1"/>
    <col min="8" max="8" width="27.7109375" style="13" customWidth="1"/>
    <col min="9" max="9" width="27.7109375" customWidth="1"/>
    <col min="10" max="10" width="9.5703125" style="13" customWidth="1"/>
    <col min="11" max="11" width="19.5703125" style="13" bestFit="1" customWidth="1"/>
    <col min="12" max="12" width="26.140625" bestFit="1" customWidth="1"/>
    <col min="13" max="13" width="9.7109375" style="13" customWidth="1"/>
    <col min="14" max="14" width="19.5703125" bestFit="1" customWidth="1"/>
    <col min="15" max="16384" width="9.140625" style="13"/>
  </cols>
  <sheetData>
    <row r="1" spans="1:14">
      <c r="A1" s="13" t="s">
        <v>30768</v>
      </c>
      <c r="B1" t="s">
        <v>13</v>
      </c>
      <c r="C1" t="s">
        <v>30769</v>
      </c>
      <c r="D1" s="13" t="s">
        <v>30770</v>
      </c>
      <c r="E1" t="s">
        <v>30771</v>
      </c>
      <c r="G1" s="13" t="s">
        <v>30772</v>
      </c>
      <c r="H1" s="13" t="s">
        <v>30771</v>
      </c>
      <c r="I1" t="s">
        <v>30770</v>
      </c>
      <c r="K1" s="13" t="s">
        <v>30768</v>
      </c>
      <c r="L1" t="s">
        <v>30773</v>
      </c>
    </row>
    <row r="2" spans="1:14">
      <c r="A2" s="13">
        <v>236187</v>
      </c>
      <c r="B2" t="e">
        <f>VLOOKUP(Table21[[#This Row],[SERIAL NUMBER]], EquipmentDB!E$1:M$13746, 9, FALSE)</f>
        <v>#N/A</v>
      </c>
      <c r="C2" s="13" t="s">
        <v>1979</v>
      </c>
      <c r="D2" s="13" t="s">
        <v>2866</v>
      </c>
      <c r="E2" t="str">
        <f>IF(COUNTIF(Table24[[SERIAL NUMBER ]], Table21[[#This Row],[SERIAL NUMBER]])&gt;0, "Yes", "No")</f>
        <v>No</v>
      </c>
      <c r="G2" s="13" t="s">
        <v>27281</v>
      </c>
      <c r="H2" s="13" t="s">
        <v>2866</v>
      </c>
      <c r="I2" t="str">
        <f>IF(COUNTIF(A:A,Table24[[#This Row],[SERIAL NUMBER ]])&gt;0, "Yes", "No")</f>
        <v>Yes</v>
      </c>
      <c r="K2" s="13">
        <v>38210414</v>
      </c>
      <c r="L2" t="s">
        <v>2866</v>
      </c>
      <c r="N2" cm="1">
        <f t="array" ref="N2:N1402">_xlfn._xlws.FILTER(Table21[SERIAL NUMBER], COUNTIF(Table24[[SERIAL NUMBER ]], Table21[SERIAL NUMBER]))</f>
        <v>38210414</v>
      </c>
    </row>
    <row r="3" spans="1:14">
      <c r="A3" s="13">
        <v>239909</v>
      </c>
      <c r="B3" t="e">
        <f>VLOOKUP(Table21[[#This Row],[SERIAL NUMBER]], EquipmentDB!E$1:M$13746, 9, FALSE)</f>
        <v>#N/A</v>
      </c>
      <c r="C3" s="13" t="s">
        <v>1979</v>
      </c>
      <c r="D3" s="13" t="s">
        <v>30774</v>
      </c>
      <c r="E3" t="str">
        <f>IF(COUNTIF(Table24[[SERIAL NUMBER ]], Table21[[#This Row],[SERIAL NUMBER]])&gt;0, "Yes", "No")</f>
        <v>No</v>
      </c>
      <c r="G3" s="13" t="s">
        <v>30775</v>
      </c>
      <c r="H3" s="13" t="s">
        <v>2866</v>
      </c>
      <c r="I3" t="str">
        <f>IF(COUNTIF(A:A,Table24[[#This Row],[SERIAL NUMBER ]])&gt;0, "Yes", "No")</f>
        <v>No</v>
      </c>
      <c r="K3" s="13" t="s">
        <v>27281</v>
      </c>
      <c r="L3" t="s">
        <v>2866</v>
      </c>
      <c r="N3" t="str">
        <v>000912-0400</v>
      </c>
    </row>
    <row r="4" spans="1:14">
      <c r="A4" s="13">
        <v>38210414</v>
      </c>
      <c r="B4" t="e">
        <f>VLOOKUP(Table21[[#This Row],[SERIAL NUMBER]], EquipmentDB!E$1:M$13746, 9, FALSE)</f>
        <v>#N/A</v>
      </c>
      <c r="C4" s="13">
        <v>2021</v>
      </c>
      <c r="D4" s="13" t="s">
        <v>2866</v>
      </c>
      <c r="E4" t="str">
        <f>IF(COUNTIF(Table24[[SERIAL NUMBER ]], Table21[[#This Row],[SERIAL NUMBER]])&gt;0, "Yes", "No")</f>
        <v>Yes</v>
      </c>
      <c r="G4" s="13" t="s">
        <v>27768</v>
      </c>
      <c r="H4" s="13" t="s">
        <v>2866</v>
      </c>
      <c r="I4" t="str">
        <f>IF(COUNTIF(A:A,Table24[[#This Row],[SERIAL NUMBER ]])&gt;0, "Yes", "No")</f>
        <v>Yes</v>
      </c>
      <c r="K4" s="13" t="s">
        <v>27262</v>
      </c>
      <c r="L4" t="s">
        <v>2866</v>
      </c>
      <c r="N4" t="str">
        <v>000912-1040</v>
      </c>
    </row>
    <row r="5" spans="1:14">
      <c r="A5" s="13" t="s">
        <v>19866</v>
      </c>
      <c r="B5" t="e">
        <f>VLOOKUP(Table21[[#This Row],[SERIAL NUMBER]], EquipmentDB!E$1:M$13746, 9, FALSE)</f>
        <v>#N/A</v>
      </c>
      <c r="C5" s="13">
        <v>0</v>
      </c>
      <c r="D5" s="13" t="s">
        <v>2866</v>
      </c>
      <c r="E5" t="str">
        <f>IF(COUNTIF(Table24[[SERIAL NUMBER ]], Table21[[#This Row],[SERIAL NUMBER]])&gt;0, "Yes", "No")</f>
        <v>No</v>
      </c>
      <c r="G5" s="13" t="s">
        <v>27262</v>
      </c>
      <c r="H5" s="13" t="s">
        <v>2866</v>
      </c>
      <c r="I5" t="str">
        <f>IF(COUNTIF(A:A,Table24[[#This Row],[SERIAL NUMBER ]])&gt;0, "Yes", "No")</f>
        <v>Yes</v>
      </c>
      <c r="K5" s="13" t="s">
        <v>29338</v>
      </c>
      <c r="L5" t="s">
        <v>2866</v>
      </c>
      <c r="N5" t="str">
        <v>001556-0010</v>
      </c>
    </row>
    <row r="6" spans="1:14">
      <c r="A6" s="13" t="s">
        <v>19185</v>
      </c>
      <c r="B6" t="e">
        <f>VLOOKUP(Table21[[#This Row],[SERIAL NUMBER]], EquipmentDB!E$1:M$13746, 9, FALSE)</f>
        <v>#N/A</v>
      </c>
      <c r="C6" s="13" t="s">
        <v>2844</v>
      </c>
      <c r="D6" s="13" t="s">
        <v>2866</v>
      </c>
      <c r="E6" t="str">
        <f>IF(COUNTIF(Table24[[SERIAL NUMBER ]], Table21[[#This Row],[SERIAL NUMBER]])&gt;0, "Yes", "No")</f>
        <v>No</v>
      </c>
      <c r="G6" s="13" t="s">
        <v>29338</v>
      </c>
      <c r="H6" s="13" t="s">
        <v>2866</v>
      </c>
      <c r="I6" t="str">
        <f>IF(COUNTIF(A:A,Table24[[#This Row],[SERIAL NUMBER ]])&gt;0, "Yes", "No")</f>
        <v>Yes</v>
      </c>
      <c r="K6" s="13" t="s">
        <v>29344</v>
      </c>
      <c r="L6" t="s">
        <v>2866</v>
      </c>
      <c r="N6" t="str">
        <v>001556-0020</v>
      </c>
    </row>
    <row r="7" spans="1:14">
      <c r="A7" s="13" t="s">
        <v>19871</v>
      </c>
      <c r="B7" t="e">
        <f>VLOOKUP(Table21[[#This Row],[SERIAL NUMBER]], EquipmentDB!E$1:M$13746, 9, FALSE)</f>
        <v>#N/A</v>
      </c>
      <c r="C7" s="13">
        <v>0</v>
      </c>
      <c r="D7" s="13" t="s">
        <v>2866</v>
      </c>
      <c r="E7" t="str">
        <f>IF(COUNTIF(Table24[[SERIAL NUMBER ]], Table21[[#This Row],[SERIAL NUMBER]])&gt;0, "Yes", "No")</f>
        <v>No</v>
      </c>
      <c r="G7" s="13" t="s">
        <v>29344</v>
      </c>
      <c r="H7" s="13" t="s">
        <v>2866</v>
      </c>
      <c r="I7" t="str">
        <f>IF(COUNTIF(A:A,Table24[[#This Row],[SERIAL NUMBER ]])&gt;0, "Yes", "No")</f>
        <v>Yes</v>
      </c>
      <c r="K7" s="13" t="s">
        <v>29347</v>
      </c>
      <c r="L7" t="s">
        <v>2866</v>
      </c>
      <c r="N7" t="str">
        <v>001556-0030</v>
      </c>
    </row>
    <row r="8" spans="1:14">
      <c r="A8" s="13" t="s">
        <v>10080</v>
      </c>
      <c r="B8" t="e">
        <f>VLOOKUP(Table21[[#This Row],[SERIAL NUMBER]], EquipmentDB!E$1:M$13746, 9, FALSE)</f>
        <v>#N/A</v>
      </c>
      <c r="C8" s="13" t="s">
        <v>2844</v>
      </c>
      <c r="D8" s="13" t="s">
        <v>2866</v>
      </c>
      <c r="E8" t="str">
        <f>IF(COUNTIF(Table24[[SERIAL NUMBER ]], Table21[[#This Row],[SERIAL NUMBER]])&gt;0, "Yes", "No")</f>
        <v>No</v>
      </c>
      <c r="G8" s="13" t="s">
        <v>29347</v>
      </c>
      <c r="H8" s="13" t="s">
        <v>2866</v>
      </c>
      <c r="I8" t="str">
        <f>IF(COUNTIF(A:A,Table24[[#This Row],[SERIAL NUMBER ]])&gt;0, "Yes", "No")</f>
        <v>Yes</v>
      </c>
      <c r="K8" s="13" t="s">
        <v>29350</v>
      </c>
      <c r="L8" t="s">
        <v>2866</v>
      </c>
      <c r="N8" t="str">
        <v>001556-0040</v>
      </c>
    </row>
    <row r="9" spans="1:14">
      <c r="A9" s="13" t="s">
        <v>10081</v>
      </c>
      <c r="B9" t="e">
        <f>VLOOKUP(Table21[[#This Row],[SERIAL NUMBER]], EquipmentDB!E$1:M$13746, 9, FALSE)</f>
        <v>#N/A</v>
      </c>
      <c r="C9" s="13" t="s">
        <v>2844</v>
      </c>
      <c r="D9" s="13" t="s">
        <v>2866</v>
      </c>
      <c r="E9" t="str">
        <f>IF(COUNTIF(Table24[[SERIAL NUMBER ]], Table21[[#This Row],[SERIAL NUMBER]])&gt;0, "Yes", "No")</f>
        <v>No</v>
      </c>
      <c r="G9" s="13" t="s">
        <v>29350</v>
      </c>
      <c r="H9" s="13" t="s">
        <v>2866</v>
      </c>
      <c r="I9" t="str">
        <f>IF(COUNTIF(A:A,Table24[[#This Row],[SERIAL NUMBER ]])&gt;0, "Yes", "No")</f>
        <v>Yes</v>
      </c>
      <c r="K9" s="13" t="s">
        <v>29358</v>
      </c>
      <c r="L9" t="s">
        <v>2866</v>
      </c>
      <c r="N9" t="str">
        <v>001556-0070</v>
      </c>
    </row>
    <row r="10" spans="1:14">
      <c r="A10" s="13" t="s">
        <v>25300</v>
      </c>
      <c r="B10" t="e">
        <f>VLOOKUP(Table21[[#This Row],[SERIAL NUMBER]], EquipmentDB!E$1:M$13746, 9, FALSE)</f>
        <v>#N/A</v>
      </c>
      <c r="C10" s="13" t="s">
        <v>2844</v>
      </c>
      <c r="D10" s="13" t="s">
        <v>2866</v>
      </c>
      <c r="E10" t="str">
        <f>IF(COUNTIF(Table24[[SERIAL NUMBER ]], Table21[[#This Row],[SERIAL NUMBER]])&gt;0, "Yes", "No")</f>
        <v>No</v>
      </c>
      <c r="G10" s="13" t="s">
        <v>29358</v>
      </c>
      <c r="H10" s="13" t="s">
        <v>2866</v>
      </c>
      <c r="I10" t="str">
        <f>IF(COUNTIF(A:A,Table24[[#This Row],[SERIAL NUMBER ]])&gt;0, "Yes", "No")</f>
        <v>Yes</v>
      </c>
      <c r="K10" s="13" t="s">
        <v>29360</v>
      </c>
      <c r="L10" t="s">
        <v>2866</v>
      </c>
      <c r="N10" t="str">
        <v>001556-0080</v>
      </c>
    </row>
    <row r="11" spans="1:14">
      <c r="A11" s="13" t="s">
        <v>25304</v>
      </c>
      <c r="B11" t="e">
        <f>VLOOKUP(Table21[[#This Row],[SERIAL NUMBER]], EquipmentDB!E$1:M$13746, 9, FALSE)</f>
        <v>#N/A</v>
      </c>
      <c r="C11" s="13" t="s">
        <v>2844</v>
      </c>
      <c r="D11" s="13" t="s">
        <v>2866</v>
      </c>
      <c r="E11" t="str">
        <f>IF(COUNTIF(Table24[[SERIAL NUMBER ]], Table21[[#This Row],[SERIAL NUMBER]])&gt;0, "Yes", "No")</f>
        <v>No</v>
      </c>
      <c r="G11" s="13" t="s">
        <v>29360</v>
      </c>
      <c r="H11" s="13" t="s">
        <v>2866</v>
      </c>
      <c r="I11" t="str">
        <f>IF(COUNTIF(A:A,Table24[[#This Row],[SERIAL NUMBER ]])&gt;0, "Yes", "No")</f>
        <v>Yes</v>
      </c>
      <c r="K11" s="13" t="s">
        <v>29362</v>
      </c>
      <c r="L11" t="s">
        <v>2866</v>
      </c>
      <c r="N11" t="str">
        <v>001556-0090</v>
      </c>
    </row>
    <row r="12" spans="1:14">
      <c r="A12" s="13" t="s">
        <v>25308</v>
      </c>
      <c r="B12" t="e">
        <f>VLOOKUP(Table21[[#This Row],[SERIAL NUMBER]], EquipmentDB!E$1:M$13746, 9, FALSE)</f>
        <v>#N/A</v>
      </c>
      <c r="C12" s="13" t="s">
        <v>2844</v>
      </c>
      <c r="D12" s="13" t="s">
        <v>2866</v>
      </c>
      <c r="E12" t="str">
        <f>IF(COUNTIF(Table24[[SERIAL NUMBER ]], Table21[[#This Row],[SERIAL NUMBER]])&gt;0, "Yes", "No")</f>
        <v>No</v>
      </c>
      <c r="G12" s="13" t="s">
        <v>29362</v>
      </c>
      <c r="H12" s="13" t="s">
        <v>2866</v>
      </c>
      <c r="I12" t="str">
        <f>IF(COUNTIF(A:A,Table24[[#This Row],[SERIAL NUMBER ]])&gt;0, "Yes", "No")</f>
        <v>Yes</v>
      </c>
      <c r="K12" s="13" t="s">
        <v>29364</v>
      </c>
      <c r="L12" t="s">
        <v>2866</v>
      </c>
      <c r="N12" t="str">
        <v>001556-0100</v>
      </c>
    </row>
    <row r="13" spans="1:14">
      <c r="A13" s="13" t="s">
        <v>8902</v>
      </c>
      <c r="B13" t="e">
        <f>VLOOKUP(Table21[[#This Row],[SERIAL NUMBER]], EquipmentDB!E$1:M$13746, 9, FALSE)</f>
        <v>#N/A</v>
      </c>
      <c r="C13" s="13" t="s">
        <v>2844</v>
      </c>
      <c r="D13" s="13" t="s">
        <v>2866</v>
      </c>
      <c r="E13" t="str">
        <f>IF(COUNTIF(Table24[[SERIAL NUMBER ]], Table21[[#This Row],[SERIAL NUMBER]])&gt;0, "Yes", "No")</f>
        <v>No</v>
      </c>
      <c r="G13" s="13" t="s">
        <v>29364</v>
      </c>
      <c r="H13" s="13" t="s">
        <v>2866</v>
      </c>
      <c r="I13" t="str">
        <f>IF(COUNTIF(A:A,Table24[[#This Row],[SERIAL NUMBER ]])&gt;0, "Yes", "No")</f>
        <v>Yes</v>
      </c>
      <c r="K13" s="13" t="s">
        <v>29367</v>
      </c>
      <c r="L13" t="s">
        <v>2866</v>
      </c>
      <c r="N13" t="str">
        <v>001556-0110</v>
      </c>
    </row>
    <row r="14" spans="1:14">
      <c r="A14" s="13" t="s">
        <v>19873</v>
      </c>
      <c r="B14" t="e">
        <f>VLOOKUP(Table21[[#This Row],[SERIAL NUMBER]], EquipmentDB!E$1:M$13746, 9, FALSE)</f>
        <v>#N/A</v>
      </c>
      <c r="C14" s="13">
        <v>0</v>
      </c>
      <c r="D14" s="13" t="s">
        <v>2866</v>
      </c>
      <c r="E14" t="str">
        <f>IF(COUNTIF(Table24[[SERIAL NUMBER ]], Table21[[#This Row],[SERIAL NUMBER]])&gt;0, "Yes", "No")</f>
        <v>No</v>
      </c>
      <c r="G14" s="13" t="s">
        <v>29367</v>
      </c>
      <c r="H14" s="13" t="s">
        <v>2866</v>
      </c>
      <c r="I14" t="str">
        <f>IF(COUNTIF(A:A,Table24[[#This Row],[SERIAL NUMBER ]])&gt;0, "Yes", "No")</f>
        <v>Yes</v>
      </c>
      <c r="K14" s="13" t="s">
        <v>29369</v>
      </c>
      <c r="L14" t="s">
        <v>2866</v>
      </c>
      <c r="N14" t="str">
        <v>001556-0120</v>
      </c>
    </row>
    <row r="15" spans="1:14">
      <c r="A15" s="13" t="s">
        <v>11284</v>
      </c>
      <c r="B15" t="e">
        <f>VLOOKUP(Table21[[#This Row],[SERIAL NUMBER]], EquipmentDB!E$1:M$13746, 9, FALSE)</f>
        <v>#N/A</v>
      </c>
      <c r="C15" s="13" t="s">
        <v>2844</v>
      </c>
      <c r="D15" s="13" t="s">
        <v>2866</v>
      </c>
      <c r="E15" t="str">
        <f>IF(COUNTIF(Table24[[SERIAL NUMBER ]], Table21[[#This Row],[SERIAL NUMBER]])&gt;0, "Yes", "No")</f>
        <v>No</v>
      </c>
      <c r="G15" s="13" t="s">
        <v>29369</v>
      </c>
      <c r="H15" s="13" t="s">
        <v>2866</v>
      </c>
      <c r="I15" t="str">
        <f>IF(COUNTIF(A:A,Table24[[#This Row],[SERIAL NUMBER ]])&gt;0, "Yes", "No")</f>
        <v>Yes</v>
      </c>
      <c r="K15" s="13" t="s">
        <v>29373</v>
      </c>
      <c r="L15" t="s">
        <v>2866</v>
      </c>
      <c r="N15" t="str">
        <v>001556-0130</v>
      </c>
    </row>
    <row r="16" spans="1:14">
      <c r="A16" s="13" t="s">
        <v>11290</v>
      </c>
      <c r="B16" t="e">
        <f>VLOOKUP(Table21[[#This Row],[SERIAL NUMBER]], EquipmentDB!E$1:M$13746, 9, FALSE)</f>
        <v>#N/A</v>
      </c>
      <c r="C16" s="13" t="s">
        <v>2844</v>
      </c>
      <c r="D16" s="13" t="s">
        <v>2866</v>
      </c>
      <c r="E16" t="str">
        <f>IF(COUNTIF(Table24[[SERIAL NUMBER ]], Table21[[#This Row],[SERIAL NUMBER]])&gt;0, "Yes", "No")</f>
        <v>No</v>
      </c>
      <c r="G16" s="13" t="s">
        <v>29373</v>
      </c>
      <c r="H16" s="13" t="s">
        <v>2866</v>
      </c>
      <c r="I16" t="str">
        <f>IF(COUNTIF(A:A,Table24[[#This Row],[SERIAL NUMBER ]])&gt;0, "Yes", "No")</f>
        <v>Yes</v>
      </c>
      <c r="K16" s="13" t="s">
        <v>29384</v>
      </c>
      <c r="L16" t="s">
        <v>2866</v>
      </c>
      <c r="N16" t="str">
        <v>001556-0150</v>
      </c>
    </row>
    <row r="17" spans="1:14">
      <c r="A17" s="13" t="s">
        <v>11292</v>
      </c>
      <c r="B17" t="e">
        <f>VLOOKUP(Table21[[#This Row],[SERIAL NUMBER]], EquipmentDB!E$1:M$13746, 9, FALSE)</f>
        <v>#N/A</v>
      </c>
      <c r="C17" s="13" t="s">
        <v>2844</v>
      </c>
      <c r="D17" s="13" t="s">
        <v>2866</v>
      </c>
      <c r="E17" t="str">
        <f>IF(COUNTIF(Table24[[SERIAL NUMBER ]], Table21[[#This Row],[SERIAL NUMBER]])&gt;0, "Yes", "No")</f>
        <v>No</v>
      </c>
      <c r="G17" s="13" t="s">
        <v>30776</v>
      </c>
      <c r="H17" s="13" t="s">
        <v>2866</v>
      </c>
      <c r="I17" t="str">
        <f>IF(COUNTIF(A:A,Table24[[#This Row],[SERIAL NUMBER ]])&gt;0, "Yes", "No")</f>
        <v>No</v>
      </c>
      <c r="K17" s="13" t="s">
        <v>29389</v>
      </c>
      <c r="L17" t="s">
        <v>2866</v>
      </c>
      <c r="N17" t="str">
        <v>001556-0170</v>
      </c>
    </row>
    <row r="18" spans="1:14">
      <c r="A18" s="13" t="s">
        <v>11308</v>
      </c>
      <c r="B18" t="e">
        <f>VLOOKUP(Table21[[#This Row],[SERIAL NUMBER]], EquipmentDB!E$1:M$13746, 9, FALSE)</f>
        <v>#N/A</v>
      </c>
      <c r="C18" s="13" t="s">
        <v>2844</v>
      </c>
      <c r="D18" s="13" t="s">
        <v>2866</v>
      </c>
      <c r="E18" t="str">
        <f>IF(COUNTIF(Table24[[SERIAL NUMBER ]], Table21[[#This Row],[SERIAL NUMBER]])&gt;0, "Yes", "No")</f>
        <v>No</v>
      </c>
      <c r="G18" s="13" t="s">
        <v>29384</v>
      </c>
      <c r="H18" s="13" t="s">
        <v>2866</v>
      </c>
      <c r="I18" t="str">
        <f>IF(COUNTIF(A:A,Table24[[#This Row],[SERIAL NUMBER ]])&gt;0, "Yes", "No")</f>
        <v>Yes</v>
      </c>
      <c r="K18" s="13" t="s">
        <v>29391</v>
      </c>
      <c r="L18" t="s">
        <v>2866</v>
      </c>
      <c r="N18" t="str">
        <v>001556-0190</v>
      </c>
    </row>
    <row r="19" spans="1:14">
      <c r="A19" s="13" t="s">
        <v>11311</v>
      </c>
      <c r="B19" t="e">
        <f>VLOOKUP(Table21[[#This Row],[SERIAL NUMBER]], EquipmentDB!E$1:M$13746, 9, FALSE)</f>
        <v>#N/A</v>
      </c>
      <c r="C19" s="13" t="s">
        <v>2844</v>
      </c>
      <c r="D19" s="13" t="s">
        <v>2866</v>
      </c>
      <c r="E19" t="str">
        <f>IF(COUNTIF(Table24[[SERIAL NUMBER ]], Table21[[#This Row],[SERIAL NUMBER]])&gt;0, "Yes", "No")</f>
        <v>No</v>
      </c>
      <c r="G19" s="13" t="s">
        <v>29389</v>
      </c>
      <c r="H19" s="13" t="s">
        <v>2866</v>
      </c>
      <c r="I19" t="str">
        <f>IF(COUNTIF(A:A,Table24[[#This Row],[SERIAL NUMBER ]])&gt;0, "Yes", "No")</f>
        <v>Yes</v>
      </c>
      <c r="K19" s="13" t="s">
        <v>29393</v>
      </c>
      <c r="L19" t="s">
        <v>2866</v>
      </c>
      <c r="N19" t="str">
        <v>001556-0200</v>
      </c>
    </row>
    <row r="20" spans="1:14">
      <c r="A20" s="13" t="s">
        <v>11315</v>
      </c>
      <c r="B20" t="e">
        <f>VLOOKUP(Table21[[#This Row],[SERIAL NUMBER]], EquipmentDB!E$1:M$13746, 9, FALSE)</f>
        <v>#N/A</v>
      </c>
      <c r="C20" s="13" t="s">
        <v>2844</v>
      </c>
      <c r="D20" s="13" t="s">
        <v>2866</v>
      </c>
      <c r="E20" t="str">
        <f>IF(COUNTIF(Table24[[SERIAL NUMBER ]], Table21[[#This Row],[SERIAL NUMBER]])&gt;0, "Yes", "No")</f>
        <v>No</v>
      </c>
      <c r="G20" s="13" t="s">
        <v>29391</v>
      </c>
      <c r="H20" s="13" t="s">
        <v>2866</v>
      </c>
      <c r="I20" t="str">
        <f>IF(COUNTIF(A:A,Table24[[#This Row],[SERIAL NUMBER ]])&gt;0, "Yes", "No")</f>
        <v>Yes</v>
      </c>
      <c r="K20" s="13" t="s">
        <v>29425</v>
      </c>
      <c r="L20" t="s">
        <v>2866</v>
      </c>
      <c r="N20" t="str">
        <v>001556-0260</v>
      </c>
    </row>
    <row r="21" spans="1:14">
      <c r="A21" s="13" t="s">
        <v>11318</v>
      </c>
      <c r="B21" t="e">
        <f>VLOOKUP(Table21[[#This Row],[SERIAL NUMBER]], EquipmentDB!E$1:M$13746, 9, FALSE)</f>
        <v>#N/A</v>
      </c>
      <c r="C21" s="13" t="s">
        <v>2844</v>
      </c>
      <c r="D21" s="13" t="s">
        <v>2866</v>
      </c>
      <c r="E21" t="str">
        <f>IF(COUNTIF(Table24[[SERIAL NUMBER ]], Table21[[#This Row],[SERIAL NUMBER]])&gt;0, "Yes", "No")</f>
        <v>No</v>
      </c>
      <c r="G21" s="13" t="s">
        <v>29393</v>
      </c>
      <c r="H21" s="13" t="s">
        <v>2866</v>
      </c>
      <c r="I21" t="str">
        <f>IF(COUNTIF(A:A,Table24[[#This Row],[SERIAL NUMBER ]])&gt;0, "Yes", "No")</f>
        <v>Yes</v>
      </c>
      <c r="K21" s="13" t="s">
        <v>29429</v>
      </c>
      <c r="L21" t="s">
        <v>2866</v>
      </c>
      <c r="N21" t="str">
        <v>001556-0270</v>
      </c>
    </row>
    <row r="22" spans="1:14">
      <c r="A22" s="13" t="s">
        <v>11320</v>
      </c>
      <c r="B22" t="e">
        <f>VLOOKUP(Table21[[#This Row],[SERIAL NUMBER]], EquipmentDB!E$1:M$13746, 9, FALSE)</f>
        <v>#N/A</v>
      </c>
      <c r="C22" s="13" t="s">
        <v>2844</v>
      </c>
      <c r="D22" s="13" t="s">
        <v>2866</v>
      </c>
      <c r="E22" t="str">
        <f>IF(COUNTIF(Table24[[SERIAL NUMBER ]], Table21[[#This Row],[SERIAL NUMBER]])&gt;0, "Yes", "No")</f>
        <v>No</v>
      </c>
      <c r="G22" s="13" t="s">
        <v>29425</v>
      </c>
      <c r="H22" s="13" t="s">
        <v>2866</v>
      </c>
      <c r="I22" t="str">
        <f>IF(COUNTIF(A:A,Table24[[#This Row],[SERIAL NUMBER ]])&gt;0, "Yes", "No")</f>
        <v>Yes</v>
      </c>
      <c r="K22" s="13" t="s">
        <v>29435</v>
      </c>
      <c r="L22" t="s">
        <v>2866</v>
      </c>
      <c r="N22" t="str">
        <v>001556-0290</v>
      </c>
    </row>
    <row r="23" spans="1:14">
      <c r="A23" s="13" t="s">
        <v>11322</v>
      </c>
      <c r="B23" t="e">
        <f>VLOOKUP(Table21[[#This Row],[SERIAL NUMBER]], EquipmentDB!E$1:M$13746, 9, FALSE)</f>
        <v>#N/A</v>
      </c>
      <c r="C23" s="13" t="s">
        <v>2844</v>
      </c>
      <c r="D23" s="13" t="s">
        <v>2866</v>
      </c>
      <c r="E23" t="str">
        <f>IF(COUNTIF(Table24[[SERIAL NUMBER ]], Table21[[#This Row],[SERIAL NUMBER]])&gt;0, "Yes", "No")</f>
        <v>No</v>
      </c>
      <c r="G23" s="13" t="s">
        <v>29429</v>
      </c>
      <c r="H23" s="13" t="s">
        <v>2866</v>
      </c>
      <c r="I23" t="str">
        <f>IF(COUNTIF(A:A,Table24[[#This Row],[SERIAL NUMBER ]])&gt;0, "Yes", "No")</f>
        <v>Yes</v>
      </c>
      <c r="K23" s="13" t="s">
        <v>29438</v>
      </c>
      <c r="L23" t="s">
        <v>2866</v>
      </c>
      <c r="N23" t="str">
        <v>001556-0300</v>
      </c>
    </row>
    <row r="24" spans="1:14">
      <c r="A24" s="13" t="s">
        <v>11326</v>
      </c>
      <c r="B24" t="e">
        <f>VLOOKUP(Table21[[#This Row],[SERIAL NUMBER]], EquipmentDB!E$1:M$13746, 9, FALSE)</f>
        <v>#N/A</v>
      </c>
      <c r="C24" s="13" t="s">
        <v>2844</v>
      </c>
      <c r="D24" s="13" t="s">
        <v>2866</v>
      </c>
      <c r="E24" t="str">
        <f>IF(COUNTIF(Table24[[SERIAL NUMBER ]], Table21[[#This Row],[SERIAL NUMBER]])&gt;0, "Yes", "No")</f>
        <v>No</v>
      </c>
      <c r="G24" s="13" t="s">
        <v>30777</v>
      </c>
      <c r="H24" s="13" t="s">
        <v>2866</v>
      </c>
      <c r="I24" t="str">
        <f>IF(COUNTIF(A:A,Table24[[#This Row],[SERIAL NUMBER ]])&gt;0, "Yes", "No")</f>
        <v>No</v>
      </c>
      <c r="K24" s="13" t="s">
        <v>29441</v>
      </c>
      <c r="L24" t="s">
        <v>2866</v>
      </c>
      <c r="N24" t="str">
        <v>001556-0310</v>
      </c>
    </row>
    <row r="25" spans="1:14">
      <c r="A25" s="13" t="s">
        <v>11328</v>
      </c>
      <c r="B25" t="e">
        <f>VLOOKUP(Table21[[#This Row],[SERIAL NUMBER]], EquipmentDB!E$1:M$13746, 9, FALSE)</f>
        <v>#N/A</v>
      </c>
      <c r="C25" s="13" t="s">
        <v>2844</v>
      </c>
      <c r="D25" s="13" t="s">
        <v>2866</v>
      </c>
      <c r="E25" t="str">
        <f>IF(COUNTIF(Table24[[SERIAL NUMBER ]], Table21[[#This Row],[SERIAL NUMBER]])&gt;0, "Yes", "No")</f>
        <v>No</v>
      </c>
      <c r="G25" s="13" t="s">
        <v>29435</v>
      </c>
      <c r="H25" s="13" t="s">
        <v>2866</v>
      </c>
      <c r="I25" t="str">
        <f>IF(COUNTIF(A:A,Table24[[#This Row],[SERIAL NUMBER ]])&gt;0, "Yes", "No")</f>
        <v>Yes</v>
      </c>
      <c r="K25" s="13" t="s">
        <v>29444</v>
      </c>
      <c r="L25" t="s">
        <v>2866</v>
      </c>
      <c r="N25" t="str">
        <v>001556-0320</v>
      </c>
    </row>
    <row r="26" spans="1:14">
      <c r="A26" s="13" t="s">
        <v>11332</v>
      </c>
      <c r="B26" t="e">
        <f>VLOOKUP(Table21[[#This Row],[SERIAL NUMBER]], EquipmentDB!E$1:M$13746, 9, FALSE)</f>
        <v>#N/A</v>
      </c>
      <c r="C26" s="13" t="s">
        <v>2844</v>
      </c>
      <c r="D26" s="13" t="s">
        <v>2866</v>
      </c>
      <c r="E26" t="str">
        <f>IF(COUNTIF(Table24[[SERIAL NUMBER ]], Table21[[#This Row],[SERIAL NUMBER]])&gt;0, "Yes", "No")</f>
        <v>No</v>
      </c>
      <c r="G26" s="13" t="s">
        <v>29438</v>
      </c>
      <c r="H26" s="13" t="s">
        <v>2866</v>
      </c>
      <c r="I26" t="str">
        <f>IF(COUNTIF(A:A,Table24[[#This Row],[SERIAL NUMBER ]])&gt;0, "Yes", "No")</f>
        <v>Yes</v>
      </c>
      <c r="K26" s="13" t="s">
        <v>29448</v>
      </c>
      <c r="L26" t="s">
        <v>2866</v>
      </c>
      <c r="N26" t="str">
        <v>001556-0330</v>
      </c>
    </row>
    <row r="27" spans="1:14">
      <c r="A27" s="13" t="s">
        <v>11337</v>
      </c>
      <c r="B27" t="e">
        <f>VLOOKUP(Table21[[#This Row],[SERIAL NUMBER]], EquipmentDB!E$1:M$13746, 9, FALSE)</f>
        <v>#N/A</v>
      </c>
      <c r="C27" s="13" t="s">
        <v>2844</v>
      </c>
      <c r="D27" s="13" t="s">
        <v>2866</v>
      </c>
      <c r="E27" t="str">
        <f>IF(COUNTIF(Table24[[SERIAL NUMBER ]], Table21[[#This Row],[SERIAL NUMBER]])&gt;0, "Yes", "No")</f>
        <v>No</v>
      </c>
      <c r="G27" s="13" t="s">
        <v>29441</v>
      </c>
      <c r="H27" s="13" t="s">
        <v>2866</v>
      </c>
      <c r="I27" t="str">
        <f>IF(COUNTIF(A:A,Table24[[#This Row],[SERIAL NUMBER ]])&gt;0, "Yes", "No")</f>
        <v>Yes</v>
      </c>
      <c r="K27" s="13" t="s">
        <v>29451</v>
      </c>
      <c r="L27" t="s">
        <v>2866</v>
      </c>
      <c r="N27" t="str">
        <v>001556-0340</v>
      </c>
    </row>
    <row r="28" spans="1:14">
      <c r="A28" s="13" t="s">
        <v>11342</v>
      </c>
      <c r="B28" t="e">
        <f>VLOOKUP(Table21[[#This Row],[SERIAL NUMBER]], EquipmentDB!E$1:M$13746, 9, FALSE)</f>
        <v>#N/A</v>
      </c>
      <c r="C28" s="13" t="s">
        <v>2844</v>
      </c>
      <c r="D28" s="13" t="s">
        <v>2866</v>
      </c>
      <c r="E28" t="str">
        <f>IF(COUNTIF(Table24[[SERIAL NUMBER ]], Table21[[#This Row],[SERIAL NUMBER]])&gt;0, "Yes", "No")</f>
        <v>No</v>
      </c>
      <c r="G28" s="13" t="s">
        <v>29444</v>
      </c>
      <c r="H28" s="13" t="s">
        <v>2866</v>
      </c>
      <c r="I28" t="str">
        <f>IF(COUNTIF(A:A,Table24[[#This Row],[SERIAL NUMBER ]])&gt;0, "Yes", "No")</f>
        <v>Yes</v>
      </c>
      <c r="K28" s="13" t="s">
        <v>29460</v>
      </c>
      <c r="L28" t="s">
        <v>2866</v>
      </c>
      <c r="N28" t="str">
        <v>001556-0360</v>
      </c>
    </row>
    <row r="29" spans="1:14">
      <c r="A29" s="13" t="s">
        <v>11346</v>
      </c>
      <c r="B29" t="e">
        <f>VLOOKUP(Table21[[#This Row],[SERIAL NUMBER]], EquipmentDB!E$1:M$13746, 9, FALSE)</f>
        <v>#N/A</v>
      </c>
      <c r="C29" s="13" t="s">
        <v>2844</v>
      </c>
      <c r="D29" s="13" t="s">
        <v>2866</v>
      </c>
      <c r="E29" t="str">
        <f>IF(COUNTIF(Table24[[SERIAL NUMBER ]], Table21[[#This Row],[SERIAL NUMBER]])&gt;0, "Yes", "No")</f>
        <v>No</v>
      </c>
      <c r="G29" s="13" t="s">
        <v>27775</v>
      </c>
      <c r="H29" s="13" t="s">
        <v>2866</v>
      </c>
      <c r="I29" t="str">
        <f>IF(COUNTIF(A:A,Table24[[#This Row],[SERIAL NUMBER ]])&gt;0, "Yes", "No")</f>
        <v>Yes</v>
      </c>
      <c r="K29" s="13" t="s">
        <v>29463</v>
      </c>
      <c r="L29" t="s">
        <v>2866</v>
      </c>
      <c r="N29" t="str">
        <v>001556-0380</v>
      </c>
    </row>
    <row r="30" spans="1:14">
      <c r="A30" s="13" t="s">
        <v>11348</v>
      </c>
      <c r="B30" t="e">
        <f>VLOOKUP(Table21[[#This Row],[SERIAL NUMBER]], EquipmentDB!E$1:M$13746, 9, FALSE)</f>
        <v>#N/A</v>
      </c>
      <c r="C30" s="13" t="s">
        <v>2844</v>
      </c>
      <c r="D30" s="13" t="s">
        <v>2866</v>
      </c>
      <c r="E30" t="str">
        <f>IF(COUNTIF(Table24[[SERIAL NUMBER ]], Table21[[#This Row],[SERIAL NUMBER]])&gt;0, "Yes", "No")</f>
        <v>No</v>
      </c>
      <c r="F30" s="14"/>
      <c r="G30" s="13" t="s">
        <v>29448</v>
      </c>
      <c r="H30" s="13" t="s">
        <v>2866</v>
      </c>
      <c r="I30" t="str">
        <f>IF(COUNTIF(A:A,Table24[[#This Row],[SERIAL NUMBER ]])&gt;0, "Yes", "No")</f>
        <v>Yes</v>
      </c>
      <c r="K30" s="13" t="s">
        <v>29465</v>
      </c>
      <c r="L30" t="s">
        <v>2866</v>
      </c>
      <c r="N30" t="str">
        <v>001556-0390</v>
      </c>
    </row>
    <row r="31" spans="1:14">
      <c r="A31" s="13" t="s">
        <v>11354</v>
      </c>
      <c r="B31" t="e">
        <f>VLOOKUP(Table21[[#This Row],[SERIAL NUMBER]], EquipmentDB!E$1:M$13746, 9, FALSE)</f>
        <v>#N/A</v>
      </c>
      <c r="C31" s="13" t="s">
        <v>2844</v>
      </c>
      <c r="D31" s="13" t="s">
        <v>2866</v>
      </c>
      <c r="E31" t="str">
        <f>IF(COUNTIF(Table24[[SERIAL NUMBER ]], Table21[[#This Row],[SERIAL NUMBER]])&gt;0, "Yes", "No")</f>
        <v>No</v>
      </c>
      <c r="F31" s="14"/>
      <c r="G31" s="13" t="s">
        <v>29451</v>
      </c>
      <c r="H31" s="13" t="s">
        <v>2866</v>
      </c>
      <c r="I31" t="str">
        <f>IF(COUNTIF(A:A,Table24[[#This Row],[SERIAL NUMBER ]])&gt;0, "Yes", "No")</f>
        <v>Yes</v>
      </c>
      <c r="K31" s="13" t="s">
        <v>29468</v>
      </c>
      <c r="L31" t="s">
        <v>2866</v>
      </c>
      <c r="N31" t="str">
        <v>001556-0400</v>
      </c>
    </row>
    <row r="32" spans="1:14">
      <c r="A32" s="13" t="s">
        <v>11357</v>
      </c>
      <c r="B32" t="e">
        <f>VLOOKUP(Table21[[#This Row],[SERIAL NUMBER]], EquipmentDB!E$1:M$13746, 9, FALSE)</f>
        <v>#N/A</v>
      </c>
      <c r="C32" s="13" t="s">
        <v>2844</v>
      </c>
      <c r="D32" s="13" t="s">
        <v>2866</v>
      </c>
      <c r="E32" t="str">
        <f>IF(COUNTIF(Table24[[SERIAL NUMBER ]], Table21[[#This Row],[SERIAL NUMBER]])&gt;0, "Yes", "No")</f>
        <v>No</v>
      </c>
      <c r="F32" s="14"/>
      <c r="G32" s="13" t="s">
        <v>29460</v>
      </c>
      <c r="H32" s="13" t="s">
        <v>2866</v>
      </c>
      <c r="I32" t="str">
        <f>IF(COUNTIF(A:A,Table24[[#This Row],[SERIAL NUMBER ]])&gt;0, "Yes", "No")</f>
        <v>Yes</v>
      </c>
      <c r="K32" s="13" t="s">
        <v>29471</v>
      </c>
      <c r="L32" t="s">
        <v>2866</v>
      </c>
      <c r="N32" t="str">
        <v>001556-0410</v>
      </c>
    </row>
    <row r="33" spans="1:14">
      <c r="A33" s="13" t="s">
        <v>11359</v>
      </c>
      <c r="B33" t="e">
        <f>VLOOKUP(Table21[[#This Row],[SERIAL NUMBER]], EquipmentDB!E$1:M$13746, 9, FALSE)</f>
        <v>#N/A</v>
      </c>
      <c r="C33" s="13" t="s">
        <v>2844</v>
      </c>
      <c r="D33" s="13" t="s">
        <v>2866</v>
      </c>
      <c r="E33" t="str">
        <f>IF(COUNTIF(Table24[[SERIAL NUMBER ]], Table21[[#This Row],[SERIAL NUMBER]])&gt;0, "Yes", "No")</f>
        <v>No</v>
      </c>
      <c r="F33" s="14"/>
      <c r="G33" s="13" t="s">
        <v>29463</v>
      </c>
      <c r="H33" s="13" t="s">
        <v>2866</v>
      </c>
      <c r="I33" t="str">
        <f>IF(COUNTIF(A:A,Table24[[#This Row],[SERIAL NUMBER ]])&gt;0, "Yes", "No")</f>
        <v>Yes</v>
      </c>
      <c r="K33" s="13" t="s">
        <v>29480</v>
      </c>
      <c r="L33" t="s">
        <v>2866</v>
      </c>
      <c r="N33" t="str">
        <v>001556-0420</v>
      </c>
    </row>
    <row r="34" spans="1:14">
      <c r="A34" s="13" t="s">
        <v>11363</v>
      </c>
      <c r="B34" t="e">
        <f>VLOOKUP(Table21[[#This Row],[SERIAL NUMBER]], EquipmentDB!E$1:M$13746, 9, FALSE)</f>
        <v>#N/A</v>
      </c>
      <c r="C34" s="13" t="s">
        <v>2844</v>
      </c>
      <c r="D34" s="13" t="s">
        <v>2866</v>
      </c>
      <c r="E34" t="str">
        <f>IF(COUNTIF(Table24[[SERIAL NUMBER ]], Table21[[#This Row],[SERIAL NUMBER]])&gt;0, "Yes", "No")</f>
        <v>No</v>
      </c>
      <c r="F34" s="14"/>
      <c r="G34" s="13" t="s">
        <v>29465</v>
      </c>
      <c r="H34" s="13" t="s">
        <v>2866</v>
      </c>
      <c r="I34" t="str">
        <f>IF(COUNTIF(A:A,Table24[[#This Row],[SERIAL NUMBER ]])&gt;0, "Yes", "No")</f>
        <v>Yes</v>
      </c>
      <c r="K34" s="13" t="s">
        <v>29482</v>
      </c>
      <c r="L34" t="s">
        <v>2866</v>
      </c>
      <c r="N34" t="str">
        <v>001556-0430</v>
      </c>
    </row>
    <row r="35" spans="1:14">
      <c r="A35" s="13" t="s">
        <v>11366</v>
      </c>
      <c r="B35" t="e">
        <f>VLOOKUP(Table21[[#This Row],[SERIAL NUMBER]], EquipmentDB!E$1:M$13746, 9, FALSE)</f>
        <v>#N/A</v>
      </c>
      <c r="C35" s="13" t="s">
        <v>2844</v>
      </c>
      <c r="D35" s="13" t="s">
        <v>2866</v>
      </c>
      <c r="E35" t="str">
        <f>IF(COUNTIF(Table24[[SERIAL NUMBER ]], Table21[[#This Row],[SERIAL NUMBER]])&gt;0, "Yes", "No")</f>
        <v>No</v>
      </c>
      <c r="F35" s="14"/>
      <c r="G35" s="13" t="s">
        <v>29468</v>
      </c>
      <c r="H35" s="13" t="s">
        <v>2866</v>
      </c>
      <c r="I35" t="str">
        <f>IF(COUNTIF(A:A,Table24[[#This Row],[SERIAL NUMBER ]])&gt;0, "Yes", "No")</f>
        <v>Yes</v>
      </c>
      <c r="K35" s="13" t="s">
        <v>29485</v>
      </c>
      <c r="L35" t="s">
        <v>2866</v>
      </c>
      <c r="N35" t="str">
        <v>001556-0440</v>
      </c>
    </row>
    <row r="36" spans="1:14">
      <c r="A36" s="13" t="s">
        <v>11368</v>
      </c>
      <c r="B36" t="e">
        <f>VLOOKUP(Table21[[#This Row],[SERIAL NUMBER]], EquipmentDB!E$1:M$13746, 9, FALSE)</f>
        <v>#N/A</v>
      </c>
      <c r="C36" s="13" t="s">
        <v>2844</v>
      </c>
      <c r="D36" s="13" t="s">
        <v>2866</v>
      </c>
      <c r="E36" t="str">
        <f>IF(COUNTIF(Table24[[SERIAL NUMBER ]], Table21[[#This Row],[SERIAL NUMBER]])&gt;0, "Yes", "No")</f>
        <v>No</v>
      </c>
      <c r="F36" s="14"/>
      <c r="G36" s="13" t="s">
        <v>29471</v>
      </c>
      <c r="H36" s="13" t="s">
        <v>2866</v>
      </c>
      <c r="I36" t="str">
        <f>IF(COUNTIF(A:A,Table24[[#This Row],[SERIAL NUMBER ]])&gt;0, "Yes", "No")</f>
        <v>Yes</v>
      </c>
      <c r="K36" s="13" t="s">
        <v>29487</v>
      </c>
      <c r="L36" t="s">
        <v>2866</v>
      </c>
      <c r="N36" t="str">
        <v>001556-0450</v>
      </c>
    </row>
    <row r="37" spans="1:14">
      <c r="A37" s="13" t="s">
        <v>11371</v>
      </c>
      <c r="B37" t="e">
        <f>VLOOKUP(Table21[[#This Row],[SERIAL NUMBER]], EquipmentDB!E$1:M$13746, 9, FALSE)</f>
        <v>#N/A</v>
      </c>
      <c r="C37" s="13" t="s">
        <v>2844</v>
      </c>
      <c r="D37" s="13" t="s">
        <v>2866</v>
      </c>
      <c r="E37" t="str">
        <f>IF(COUNTIF(Table24[[SERIAL NUMBER ]], Table21[[#This Row],[SERIAL NUMBER]])&gt;0, "Yes", "No")</f>
        <v>No</v>
      </c>
      <c r="F37" s="14"/>
      <c r="G37" s="13" t="s">
        <v>29480</v>
      </c>
      <c r="H37" s="13" t="s">
        <v>2866</v>
      </c>
      <c r="I37" t="str">
        <f>IF(COUNTIF(A:A,Table24[[#This Row],[SERIAL NUMBER ]])&gt;0, "Yes", "No")</f>
        <v>Yes</v>
      </c>
      <c r="K37" s="13" t="s">
        <v>29489</v>
      </c>
      <c r="L37" t="s">
        <v>2866</v>
      </c>
      <c r="N37" t="str">
        <v>001556-0460</v>
      </c>
    </row>
    <row r="38" spans="1:14">
      <c r="A38" s="13" t="s">
        <v>11373</v>
      </c>
      <c r="B38" t="e">
        <f>VLOOKUP(Table21[[#This Row],[SERIAL NUMBER]], EquipmentDB!E$1:M$13746, 9, FALSE)</f>
        <v>#N/A</v>
      </c>
      <c r="C38" s="13" t="s">
        <v>2844</v>
      </c>
      <c r="D38" s="13" t="s">
        <v>2866</v>
      </c>
      <c r="E38" t="str">
        <f>IF(COUNTIF(Table24[[SERIAL NUMBER ]], Table21[[#This Row],[SERIAL NUMBER]])&gt;0, "Yes", "No")</f>
        <v>No</v>
      </c>
      <c r="F38" s="14"/>
      <c r="G38" s="13" t="s">
        <v>29482</v>
      </c>
      <c r="H38" s="13" t="s">
        <v>2866</v>
      </c>
      <c r="I38" t="str">
        <f>IF(COUNTIF(A:A,Table24[[#This Row],[SERIAL NUMBER ]])&gt;0, "Yes", "No")</f>
        <v>Yes</v>
      </c>
      <c r="K38" s="13" t="s">
        <v>29505</v>
      </c>
      <c r="L38" t="s">
        <v>2866</v>
      </c>
      <c r="N38" t="str">
        <v>001556-0500</v>
      </c>
    </row>
    <row r="39" spans="1:14">
      <c r="A39" s="13" t="s">
        <v>11377</v>
      </c>
      <c r="B39" t="e">
        <f>VLOOKUP(Table21[[#This Row],[SERIAL NUMBER]], EquipmentDB!E$1:M$13746, 9, FALSE)</f>
        <v>#N/A</v>
      </c>
      <c r="C39" s="13" t="s">
        <v>2844</v>
      </c>
      <c r="D39" s="13" t="s">
        <v>2866</v>
      </c>
      <c r="E39" t="str">
        <f>IF(COUNTIF(Table24[[SERIAL NUMBER ]], Table21[[#This Row],[SERIAL NUMBER]])&gt;0, "Yes", "No")</f>
        <v>No</v>
      </c>
      <c r="F39" s="14"/>
      <c r="G39" s="13" t="s">
        <v>29485</v>
      </c>
      <c r="H39" s="13" t="s">
        <v>2866</v>
      </c>
      <c r="I39" t="str">
        <f>IF(COUNTIF(A:A,Table24[[#This Row],[SERIAL NUMBER ]])&gt;0, "Yes", "No")</f>
        <v>Yes</v>
      </c>
      <c r="K39" s="13" t="s">
        <v>29511</v>
      </c>
      <c r="L39" t="s">
        <v>2866</v>
      </c>
      <c r="N39" t="str">
        <v>001556-0520</v>
      </c>
    </row>
    <row r="40" spans="1:14">
      <c r="A40" s="13" t="s">
        <v>11379</v>
      </c>
      <c r="B40" t="e">
        <f>VLOOKUP(Table21[[#This Row],[SERIAL NUMBER]], EquipmentDB!E$1:M$13746, 9, FALSE)</f>
        <v>#N/A</v>
      </c>
      <c r="C40" s="13" t="s">
        <v>2844</v>
      </c>
      <c r="D40" s="13" t="s">
        <v>2866</v>
      </c>
      <c r="E40" t="str">
        <f>IF(COUNTIF(Table24[[SERIAL NUMBER ]], Table21[[#This Row],[SERIAL NUMBER]])&gt;0, "Yes", "No")</f>
        <v>No</v>
      </c>
      <c r="F40" s="14"/>
      <c r="G40" s="13" t="s">
        <v>29487</v>
      </c>
      <c r="H40" s="13" t="s">
        <v>2866</v>
      </c>
      <c r="I40" t="str">
        <f>IF(COUNTIF(A:A,Table24[[#This Row],[SERIAL NUMBER ]])&gt;0, "Yes", "No")</f>
        <v>Yes</v>
      </c>
      <c r="K40" s="13" t="s">
        <v>29513</v>
      </c>
      <c r="L40" t="s">
        <v>2866</v>
      </c>
      <c r="N40" t="str">
        <v>001556-0530</v>
      </c>
    </row>
    <row r="41" spans="1:14">
      <c r="A41" s="13" t="s">
        <v>11381</v>
      </c>
      <c r="B41" t="e">
        <f>VLOOKUP(Table21[[#This Row],[SERIAL NUMBER]], EquipmentDB!E$1:M$13746, 9, FALSE)</f>
        <v>#N/A</v>
      </c>
      <c r="C41" s="13" t="s">
        <v>2844</v>
      </c>
      <c r="D41" s="13" t="s">
        <v>2866</v>
      </c>
      <c r="E41" t="str">
        <f>IF(COUNTIF(Table24[[SERIAL NUMBER ]], Table21[[#This Row],[SERIAL NUMBER]])&gt;0, "Yes", "No")</f>
        <v>No</v>
      </c>
      <c r="F41" s="14"/>
      <c r="G41" s="13" t="s">
        <v>29489</v>
      </c>
      <c r="H41" s="13" t="s">
        <v>2866</v>
      </c>
      <c r="I41" t="str">
        <f>IF(COUNTIF(A:A,Table24[[#This Row],[SERIAL NUMBER ]])&gt;0, "Yes", "No")</f>
        <v>Yes</v>
      </c>
      <c r="K41" s="13" t="s">
        <v>29523</v>
      </c>
      <c r="L41" t="s">
        <v>2866</v>
      </c>
      <c r="N41" t="str">
        <v>001556-0550</v>
      </c>
    </row>
    <row r="42" spans="1:14">
      <c r="A42" s="13" t="s">
        <v>28051</v>
      </c>
      <c r="B42" t="e">
        <f>VLOOKUP(Table21[[#This Row],[SERIAL NUMBER]], EquipmentDB!E$1:M$13746, 9, FALSE)</f>
        <v>#N/A</v>
      </c>
      <c r="C42" s="13" t="s">
        <v>2844</v>
      </c>
      <c r="D42" s="13" t="s">
        <v>30774</v>
      </c>
      <c r="E42" t="str">
        <f>IF(COUNTIF(Table24[[SERIAL NUMBER ]], Table21[[#This Row],[SERIAL NUMBER]])&gt;0, "Yes", "No")</f>
        <v>No</v>
      </c>
      <c r="G42" s="13" t="s">
        <v>29505</v>
      </c>
      <c r="H42" s="13" t="s">
        <v>2866</v>
      </c>
      <c r="I42" t="str">
        <f>IF(COUNTIF(A:A,Table24[[#This Row],[SERIAL NUMBER ]])&gt;0, "Yes", "No")</f>
        <v>Yes</v>
      </c>
      <c r="K42" s="13" t="s">
        <v>29526</v>
      </c>
      <c r="L42" t="s">
        <v>2866</v>
      </c>
      <c r="N42" t="str">
        <v>001556-0560</v>
      </c>
    </row>
    <row r="43" spans="1:14">
      <c r="A43" s="13" t="s">
        <v>28054</v>
      </c>
      <c r="B43" t="e">
        <f>VLOOKUP(Table21[[#This Row],[SERIAL NUMBER]], EquipmentDB!E$1:M$13746, 9, FALSE)</f>
        <v>#N/A</v>
      </c>
      <c r="C43" s="13" t="s">
        <v>2844</v>
      </c>
      <c r="D43" s="13" t="s">
        <v>30774</v>
      </c>
      <c r="E43" t="str">
        <f>IF(COUNTIF(Table24[[SERIAL NUMBER ]], Table21[[#This Row],[SERIAL NUMBER]])&gt;0, "Yes", "No")</f>
        <v>No</v>
      </c>
      <c r="G43" s="13" t="s">
        <v>29511</v>
      </c>
      <c r="H43" s="13" t="s">
        <v>2866</v>
      </c>
      <c r="I43" t="str">
        <f>IF(COUNTIF(A:A,Table24[[#This Row],[SERIAL NUMBER ]])&gt;0, "Yes", "No")</f>
        <v>Yes</v>
      </c>
      <c r="K43" s="13" t="s">
        <v>29530</v>
      </c>
      <c r="L43" t="s">
        <v>2866</v>
      </c>
      <c r="N43" t="str">
        <v>001556-0570</v>
      </c>
    </row>
    <row r="44" spans="1:14">
      <c r="A44" s="13" t="s">
        <v>28056</v>
      </c>
      <c r="B44" t="e">
        <f>VLOOKUP(Table21[[#This Row],[SERIAL NUMBER]], EquipmentDB!E$1:M$13746, 9, FALSE)</f>
        <v>#N/A</v>
      </c>
      <c r="C44" s="13" t="s">
        <v>2844</v>
      </c>
      <c r="D44" s="13" t="s">
        <v>30774</v>
      </c>
      <c r="E44" t="str">
        <f>IF(COUNTIF(Table24[[SERIAL NUMBER ]], Table21[[#This Row],[SERIAL NUMBER]])&gt;0, "Yes", "No")</f>
        <v>No</v>
      </c>
      <c r="G44" s="13" t="s">
        <v>29513</v>
      </c>
      <c r="H44" s="13" t="s">
        <v>2866</v>
      </c>
      <c r="I44" t="str">
        <f>IF(COUNTIF(A:A,Table24[[#This Row],[SERIAL NUMBER ]])&gt;0, "Yes", "No")</f>
        <v>Yes</v>
      </c>
      <c r="K44" s="13" t="s">
        <v>29536</v>
      </c>
      <c r="L44" t="s">
        <v>2866</v>
      </c>
      <c r="N44" t="str">
        <v>001556-0590</v>
      </c>
    </row>
    <row r="45" spans="1:14">
      <c r="A45" s="13" t="s">
        <v>28091</v>
      </c>
      <c r="B45" t="e">
        <f>VLOOKUP(Table21[[#This Row],[SERIAL NUMBER]], EquipmentDB!E$1:M$13746, 9, FALSE)</f>
        <v>#N/A</v>
      </c>
      <c r="C45" s="13" t="s">
        <v>2844</v>
      </c>
      <c r="D45" s="13" t="s">
        <v>30774</v>
      </c>
      <c r="E45" t="str">
        <f>IF(COUNTIF(Table24[[SERIAL NUMBER ]], Table21[[#This Row],[SERIAL NUMBER]])&gt;0, "Yes", "No")</f>
        <v>No</v>
      </c>
      <c r="G45" s="13" t="s">
        <v>29523</v>
      </c>
      <c r="H45" s="13" t="s">
        <v>2866</v>
      </c>
      <c r="I45" t="str">
        <f>IF(COUNTIF(A:A,Table24[[#This Row],[SERIAL NUMBER ]])&gt;0, "Yes", "No")</f>
        <v>Yes</v>
      </c>
      <c r="K45" s="13" t="s">
        <v>29539</v>
      </c>
      <c r="L45" t="s">
        <v>2866</v>
      </c>
      <c r="N45" t="str">
        <v>001556-0600</v>
      </c>
    </row>
    <row r="46" spans="1:14">
      <c r="A46" s="13" t="s">
        <v>28095</v>
      </c>
      <c r="B46" t="e">
        <f>VLOOKUP(Table21[[#This Row],[SERIAL NUMBER]], EquipmentDB!E$1:M$13746, 9, FALSE)</f>
        <v>#N/A</v>
      </c>
      <c r="C46" s="13" t="s">
        <v>2844</v>
      </c>
      <c r="D46" s="13" t="s">
        <v>30774</v>
      </c>
      <c r="E46" t="str">
        <f>IF(COUNTIF(Table24[[SERIAL NUMBER ]], Table21[[#This Row],[SERIAL NUMBER]])&gt;0, "Yes", "No")</f>
        <v>No</v>
      </c>
      <c r="G46" s="13" t="s">
        <v>29526</v>
      </c>
      <c r="H46" s="13" t="s">
        <v>2866</v>
      </c>
      <c r="I46" t="str">
        <f>IF(COUNTIF(A:A,Table24[[#This Row],[SERIAL NUMBER ]])&gt;0, "Yes", "No")</f>
        <v>Yes</v>
      </c>
      <c r="K46" s="13" t="s">
        <v>29541</v>
      </c>
      <c r="L46" t="s">
        <v>2866</v>
      </c>
      <c r="N46" t="str">
        <v>001556-0610</v>
      </c>
    </row>
    <row r="47" spans="1:14">
      <c r="A47" s="13" t="s">
        <v>28097</v>
      </c>
      <c r="B47" t="e">
        <f>VLOOKUP(Table21[[#This Row],[SERIAL NUMBER]], EquipmentDB!E$1:M$13746, 9, FALSE)</f>
        <v>#N/A</v>
      </c>
      <c r="C47" s="13" t="s">
        <v>2844</v>
      </c>
      <c r="D47" s="13" t="s">
        <v>30774</v>
      </c>
      <c r="E47" t="str">
        <f>IF(COUNTIF(Table24[[SERIAL NUMBER ]], Table21[[#This Row],[SERIAL NUMBER]])&gt;0, "Yes", "No")</f>
        <v>No</v>
      </c>
      <c r="G47" s="13" t="s">
        <v>30778</v>
      </c>
      <c r="H47" s="13" t="s">
        <v>2866</v>
      </c>
      <c r="I47" t="str">
        <f>IF(COUNTIF(A:A,Table24[[#This Row],[SERIAL NUMBER ]])&gt;0, "Yes", "No")</f>
        <v>No</v>
      </c>
      <c r="K47" s="13" t="s">
        <v>29544</v>
      </c>
      <c r="L47" t="s">
        <v>2866</v>
      </c>
      <c r="N47" t="str">
        <v>001556-0620</v>
      </c>
    </row>
    <row r="48" spans="1:14">
      <c r="A48" s="13" t="s">
        <v>28099</v>
      </c>
      <c r="B48" t="e">
        <f>VLOOKUP(Table21[[#This Row],[SERIAL NUMBER]], EquipmentDB!E$1:M$13746, 9, FALSE)</f>
        <v>#N/A</v>
      </c>
      <c r="C48" s="13" t="s">
        <v>2844</v>
      </c>
      <c r="D48" s="13" t="s">
        <v>30774</v>
      </c>
      <c r="E48" t="str">
        <f>IF(COUNTIF(Table24[[SERIAL NUMBER ]], Table21[[#This Row],[SERIAL NUMBER]])&gt;0, "Yes", "No")</f>
        <v>No</v>
      </c>
      <c r="G48" s="13" t="s">
        <v>29530</v>
      </c>
      <c r="H48" s="13" t="s">
        <v>2866</v>
      </c>
      <c r="I48" t="str">
        <f>IF(COUNTIF(A:A,Table24[[#This Row],[SERIAL NUMBER ]])&gt;0, "Yes", "No")</f>
        <v>Yes</v>
      </c>
      <c r="K48" s="13" t="s">
        <v>29547</v>
      </c>
      <c r="L48" t="s">
        <v>2866</v>
      </c>
      <c r="N48" t="str">
        <v>001556-0640</v>
      </c>
    </row>
    <row r="49" spans="1:14">
      <c r="A49" s="13" t="s">
        <v>28131</v>
      </c>
      <c r="B49" t="e">
        <f>VLOOKUP(Table21[[#This Row],[SERIAL NUMBER]], EquipmentDB!E$1:M$13746, 9, FALSE)</f>
        <v>#N/A</v>
      </c>
      <c r="C49" s="13" t="s">
        <v>2844</v>
      </c>
      <c r="D49" s="13" t="s">
        <v>30774</v>
      </c>
      <c r="E49" t="str">
        <f>IF(COUNTIF(Table24[[SERIAL NUMBER ]], Table21[[#This Row],[SERIAL NUMBER]])&gt;0, "Yes", "No")</f>
        <v>No</v>
      </c>
      <c r="G49" s="13" t="s">
        <v>29536</v>
      </c>
      <c r="H49" s="13" t="s">
        <v>2866</v>
      </c>
      <c r="I49" t="str">
        <f>IF(COUNTIF(A:A,Table24[[#This Row],[SERIAL NUMBER ]])&gt;0, "Yes", "No")</f>
        <v>Yes</v>
      </c>
      <c r="K49" s="13" t="s">
        <v>29552</v>
      </c>
      <c r="L49" t="s">
        <v>2866</v>
      </c>
      <c r="N49" t="str">
        <v>001556-0650</v>
      </c>
    </row>
    <row r="50" spans="1:14">
      <c r="A50" s="13" t="s">
        <v>28133</v>
      </c>
      <c r="B50" t="e">
        <f>VLOOKUP(Table21[[#This Row],[SERIAL NUMBER]], EquipmentDB!E$1:M$13746, 9, FALSE)</f>
        <v>#N/A</v>
      </c>
      <c r="C50" s="13" t="s">
        <v>2844</v>
      </c>
      <c r="D50" s="13" t="s">
        <v>30774</v>
      </c>
      <c r="E50" t="str">
        <f>IF(COUNTIF(Table24[[SERIAL NUMBER ]], Table21[[#This Row],[SERIAL NUMBER]])&gt;0, "Yes", "No")</f>
        <v>No</v>
      </c>
      <c r="G50" s="13" t="s">
        <v>29539</v>
      </c>
      <c r="H50" s="13" t="s">
        <v>2866</v>
      </c>
      <c r="I50" t="str">
        <f>IF(COUNTIF(A:A,Table24[[#This Row],[SERIAL NUMBER ]])&gt;0, "Yes", "No")</f>
        <v>Yes</v>
      </c>
      <c r="K50" s="13" t="s">
        <v>29560</v>
      </c>
      <c r="L50" t="s">
        <v>2866</v>
      </c>
      <c r="N50" t="str">
        <v>001556-0660</v>
      </c>
    </row>
    <row r="51" spans="1:14">
      <c r="A51" s="13" t="s">
        <v>28136</v>
      </c>
      <c r="B51" t="e">
        <f>VLOOKUP(Table21[[#This Row],[SERIAL NUMBER]], EquipmentDB!E$1:M$13746, 9, FALSE)</f>
        <v>#N/A</v>
      </c>
      <c r="C51" s="13" t="s">
        <v>2844</v>
      </c>
      <c r="D51" s="13" t="s">
        <v>30774</v>
      </c>
      <c r="E51" t="str">
        <f>IF(COUNTIF(Table24[[SERIAL NUMBER ]], Table21[[#This Row],[SERIAL NUMBER]])&gt;0, "Yes", "No")</f>
        <v>No</v>
      </c>
      <c r="G51" s="13" t="s">
        <v>29541</v>
      </c>
      <c r="H51" s="13" t="s">
        <v>2866</v>
      </c>
      <c r="I51" t="str">
        <f>IF(COUNTIF(A:A,Table24[[#This Row],[SERIAL NUMBER ]])&gt;0, "Yes", "No")</f>
        <v>Yes</v>
      </c>
      <c r="K51" s="13" t="s">
        <v>29572</v>
      </c>
      <c r="L51" t="s">
        <v>2866</v>
      </c>
      <c r="N51" t="str">
        <v>001556-0710</v>
      </c>
    </row>
    <row r="52" spans="1:14">
      <c r="A52" s="13" t="s">
        <v>28139</v>
      </c>
      <c r="B52" t="e">
        <f>VLOOKUP(Table21[[#This Row],[SERIAL NUMBER]], EquipmentDB!E$1:M$13746, 9, FALSE)</f>
        <v>#N/A</v>
      </c>
      <c r="C52" s="13" t="s">
        <v>2844</v>
      </c>
      <c r="D52" s="13" t="s">
        <v>30774</v>
      </c>
      <c r="E52" t="str">
        <f>IF(COUNTIF(Table24[[SERIAL NUMBER ]], Table21[[#This Row],[SERIAL NUMBER]])&gt;0, "Yes", "No")</f>
        <v>No</v>
      </c>
      <c r="G52" s="13" t="s">
        <v>29544</v>
      </c>
      <c r="H52" s="13" t="s">
        <v>2866</v>
      </c>
      <c r="I52" t="str">
        <f>IF(COUNTIF(A:A,Table24[[#This Row],[SERIAL NUMBER ]])&gt;0, "Yes", "No")</f>
        <v>Yes</v>
      </c>
      <c r="K52" s="13" t="s">
        <v>29576</v>
      </c>
      <c r="L52" t="s">
        <v>2866</v>
      </c>
      <c r="N52" t="str">
        <v>001556-0720</v>
      </c>
    </row>
    <row r="53" spans="1:14">
      <c r="A53" s="13" t="s">
        <v>28145</v>
      </c>
      <c r="B53" t="e">
        <f>VLOOKUP(Table21[[#This Row],[SERIAL NUMBER]], EquipmentDB!E$1:M$13746, 9, FALSE)</f>
        <v>#N/A</v>
      </c>
      <c r="C53" s="13" t="s">
        <v>2844</v>
      </c>
      <c r="D53" s="13" t="s">
        <v>30774</v>
      </c>
      <c r="E53" t="str">
        <f>IF(COUNTIF(Table24[[SERIAL NUMBER ]], Table21[[#This Row],[SERIAL NUMBER]])&gt;0, "Yes", "No")</f>
        <v>No</v>
      </c>
      <c r="G53" s="13" t="s">
        <v>29547</v>
      </c>
      <c r="H53" s="13" t="s">
        <v>2866</v>
      </c>
      <c r="I53" t="str">
        <f>IF(COUNTIF(A:A,Table24[[#This Row],[SERIAL NUMBER ]])&gt;0, "Yes", "No")</f>
        <v>Yes</v>
      </c>
      <c r="K53" s="13" t="s">
        <v>29579</v>
      </c>
      <c r="L53" t="s">
        <v>2866</v>
      </c>
      <c r="N53" t="str">
        <v>001556-0730</v>
      </c>
    </row>
    <row r="54" spans="1:14">
      <c r="A54" s="13" t="s">
        <v>28148</v>
      </c>
      <c r="B54" t="e">
        <f>VLOOKUP(Table21[[#This Row],[SERIAL NUMBER]], EquipmentDB!E$1:M$13746, 9, FALSE)</f>
        <v>#N/A</v>
      </c>
      <c r="C54" s="13" t="s">
        <v>2844</v>
      </c>
      <c r="D54" s="13" t="s">
        <v>30774</v>
      </c>
      <c r="E54" t="str">
        <f>IF(COUNTIF(Table24[[SERIAL NUMBER ]], Table21[[#This Row],[SERIAL NUMBER]])&gt;0, "Yes", "No")</f>
        <v>No</v>
      </c>
      <c r="G54" s="13" t="s">
        <v>29552</v>
      </c>
      <c r="H54" s="13" t="s">
        <v>2866</v>
      </c>
      <c r="I54" t="str">
        <f>IF(COUNTIF(A:A,Table24[[#This Row],[SERIAL NUMBER ]])&gt;0, "Yes", "No")</f>
        <v>Yes</v>
      </c>
      <c r="K54" s="13" t="s">
        <v>29581</v>
      </c>
      <c r="L54" t="s">
        <v>2866</v>
      </c>
      <c r="N54" t="str">
        <v>001556-0740</v>
      </c>
    </row>
    <row r="55" spans="1:14">
      <c r="A55" s="13" t="s">
        <v>28150</v>
      </c>
      <c r="B55" t="e">
        <f>VLOOKUP(Table21[[#This Row],[SERIAL NUMBER]], EquipmentDB!E$1:M$13746, 9, FALSE)</f>
        <v>#N/A</v>
      </c>
      <c r="C55" s="13" t="s">
        <v>2844</v>
      </c>
      <c r="D55" s="13" t="s">
        <v>30774</v>
      </c>
      <c r="E55" t="str">
        <f>IF(COUNTIF(Table24[[SERIAL NUMBER ]], Table21[[#This Row],[SERIAL NUMBER]])&gt;0, "Yes", "No")</f>
        <v>No</v>
      </c>
      <c r="G55" s="13" t="s">
        <v>27816</v>
      </c>
      <c r="H55" s="13" t="s">
        <v>2866</v>
      </c>
      <c r="I55" t="str">
        <f>IF(COUNTIF(A:A,Table24[[#This Row],[SERIAL NUMBER ]])&gt;0, "Yes", "No")</f>
        <v>Yes</v>
      </c>
      <c r="K55" s="13" t="s">
        <v>29583</v>
      </c>
      <c r="L55" t="s">
        <v>2866</v>
      </c>
      <c r="N55" t="str">
        <v>001556-0750</v>
      </c>
    </row>
    <row r="56" spans="1:14">
      <c r="A56" s="13" t="s">
        <v>28152</v>
      </c>
      <c r="B56" t="e">
        <f>VLOOKUP(Table21[[#This Row],[SERIAL NUMBER]], EquipmentDB!E$1:M$13746, 9, FALSE)</f>
        <v>#N/A</v>
      </c>
      <c r="C56" s="13" t="s">
        <v>2844</v>
      </c>
      <c r="D56" s="13" t="s">
        <v>30774</v>
      </c>
      <c r="E56" t="str">
        <f>IF(COUNTIF(Table24[[SERIAL NUMBER ]], Table21[[#This Row],[SERIAL NUMBER]])&gt;0, "Yes", "No")</f>
        <v>No</v>
      </c>
      <c r="G56" s="13" t="s">
        <v>27761</v>
      </c>
      <c r="H56" s="13" t="s">
        <v>2866</v>
      </c>
      <c r="I56" t="str">
        <f>IF(COUNTIF(A:A,Table24[[#This Row],[SERIAL NUMBER ]])&gt;0, "Yes", "No")</f>
        <v>Yes</v>
      </c>
      <c r="K56" s="13" t="s">
        <v>29585</v>
      </c>
      <c r="L56" t="s">
        <v>2866</v>
      </c>
      <c r="N56" t="str">
        <v>001556-0760</v>
      </c>
    </row>
    <row r="57" spans="1:14">
      <c r="A57" s="13" t="s">
        <v>28178</v>
      </c>
      <c r="B57" t="e">
        <f>VLOOKUP(Table21[[#This Row],[SERIAL NUMBER]], EquipmentDB!E$1:M$13746, 9, FALSE)</f>
        <v>#N/A</v>
      </c>
      <c r="C57" s="13" t="s">
        <v>2844</v>
      </c>
      <c r="D57" s="13" t="s">
        <v>30774</v>
      </c>
      <c r="E57" t="str">
        <f>IF(COUNTIF(Table24[[SERIAL NUMBER ]], Table21[[#This Row],[SERIAL NUMBER]])&gt;0, "Yes", "No")</f>
        <v>No</v>
      </c>
      <c r="G57" s="13" t="s">
        <v>29560</v>
      </c>
      <c r="H57" s="13" t="s">
        <v>2866</v>
      </c>
      <c r="I57" t="str">
        <f>IF(COUNTIF(A:A,Table24[[#This Row],[SERIAL NUMBER ]])&gt;0, "Yes", "No")</f>
        <v>Yes</v>
      </c>
      <c r="K57" s="13" t="s">
        <v>29592</v>
      </c>
      <c r="L57" t="s">
        <v>2866</v>
      </c>
      <c r="N57" t="str">
        <v>001556-0770</v>
      </c>
    </row>
    <row r="58" spans="1:14">
      <c r="A58" s="13" t="s">
        <v>28181</v>
      </c>
      <c r="B58" t="e">
        <f>VLOOKUP(Table21[[#This Row],[SERIAL NUMBER]], EquipmentDB!E$1:M$13746, 9, FALSE)</f>
        <v>#N/A</v>
      </c>
      <c r="C58" s="13" t="s">
        <v>2844</v>
      </c>
      <c r="D58" s="13" t="s">
        <v>30774</v>
      </c>
      <c r="E58" t="str">
        <f>IF(COUNTIF(Table24[[SERIAL NUMBER ]], Table21[[#This Row],[SERIAL NUMBER]])&gt;0, "Yes", "No")</f>
        <v>No</v>
      </c>
      <c r="G58" s="13" t="s">
        <v>29572</v>
      </c>
      <c r="H58" s="13" t="s">
        <v>2866</v>
      </c>
      <c r="I58" t="str">
        <f>IF(COUNTIF(A:A,Table24[[#This Row],[SERIAL NUMBER ]])&gt;0, "Yes", "No")</f>
        <v>Yes</v>
      </c>
      <c r="K58" s="13" t="s">
        <v>29595</v>
      </c>
      <c r="L58" t="s">
        <v>2866</v>
      </c>
      <c r="N58" t="str">
        <v>001556-0780</v>
      </c>
    </row>
    <row r="59" spans="1:14">
      <c r="A59" s="13" t="s">
        <v>28184</v>
      </c>
      <c r="B59" t="e">
        <f>VLOOKUP(Table21[[#This Row],[SERIAL NUMBER]], EquipmentDB!E$1:M$13746, 9, FALSE)</f>
        <v>#N/A</v>
      </c>
      <c r="C59" s="13" t="s">
        <v>2844</v>
      </c>
      <c r="D59" s="13" t="s">
        <v>30774</v>
      </c>
      <c r="E59" t="str">
        <f>IF(COUNTIF(Table24[[SERIAL NUMBER ]], Table21[[#This Row],[SERIAL NUMBER]])&gt;0, "Yes", "No")</f>
        <v>No</v>
      </c>
      <c r="G59" s="13" t="s">
        <v>29576</v>
      </c>
      <c r="H59" s="13" t="s">
        <v>2866</v>
      </c>
      <c r="I59" t="str">
        <f>IF(COUNTIF(A:A,Table24[[#This Row],[SERIAL NUMBER ]])&gt;0, "Yes", "No")</f>
        <v>Yes</v>
      </c>
      <c r="K59" s="13" t="s">
        <v>29597</v>
      </c>
      <c r="L59" t="s">
        <v>2866</v>
      </c>
      <c r="N59" t="str">
        <v>001556-0790</v>
      </c>
    </row>
    <row r="60" spans="1:14">
      <c r="A60" s="13" t="s">
        <v>28188</v>
      </c>
      <c r="B60" t="e">
        <f>VLOOKUP(Table21[[#This Row],[SERIAL NUMBER]], EquipmentDB!E$1:M$13746, 9, FALSE)</f>
        <v>#N/A</v>
      </c>
      <c r="C60" s="13" t="s">
        <v>2844</v>
      </c>
      <c r="D60" s="13" t="s">
        <v>30774</v>
      </c>
      <c r="E60" t="str">
        <f>IF(COUNTIF(Table24[[SERIAL NUMBER ]], Table21[[#This Row],[SERIAL NUMBER]])&gt;0, "Yes", "No")</f>
        <v>No</v>
      </c>
      <c r="G60" s="13" t="s">
        <v>29579</v>
      </c>
      <c r="H60" s="13" t="s">
        <v>2866</v>
      </c>
      <c r="I60" t="str">
        <f>IF(COUNTIF(A:A,Table24[[#This Row],[SERIAL NUMBER ]])&gt;0, "Yes", "No")</f>
        <v>Yes</v>
      </c>
      <c r="K60" s="13" t="s">
        <v>29599</v>
      </c>
      <c r="L60" t="s">
        <v>2866</v>
      </c>
      <c r="N60" t="str">
        <v>001556-0810</v>
      </c>
    </row>
    <row r="61" spans="1:14">
      <c r="A61" s="13" t="s">
        <v>28192</v>
      </c>
      <c r="B61" t="e">
        <f>VLOOKUP(Table21[[#This Row],[SERIAL NUMBER]], EquipmentDB!E$1:M$13746, 9, FALSE)</f>
        <v>#N/A</v>
      </c>
      <c r="C61" s="13" t="s">
        <v>2844</v>
      </c>
      <c r="D61" s="13" t="s">
        <v>30774</v>
      </c>
      <c r="E61" t="str">
        <f>IF(COUNTIF(Table24[[SERIAL NUMBER ]], Table21[[#This Row],[SERIAL NUMBER]])&gt;0, "Yes", "No")</f>
        <v>No</v>
      </c>
      <c r="G61" s="13" t="s">
        <v>29581</v>
      </c>
      <c r="H61" s="13" t="s">
        <v>2866</v>
      </c>
      <c r="I61" t="str">
        <f>IF(COUNTIF(A:A,Table24[[#This Row],[SERIAL NUMBER ]])&gt;0, "Yes", "No")</f>
        <v>Yes</v>
      </c>
      <c r="K61" s="13" t="s">
        <v>29605</v>
      </c>
      <c r="L61" t="s">
        <v>2866</v>
      </c>
      <c r="N61" t="str">
        <v>001556-0830</v>
      </c>
    </row>
    <row r="62" spans="1:14">
      <c r="A62" s="13" t="s">
        <v>28199</v>
      </c>
      <c r="B62" t="e">
        <f>VLOOKUP(Table21[[#This Row],[SERIAL NUMBER]], EquipmentDB!E$1:M$13746, 9, FALSE)</f>
        <v>#N/A</v>
      </c>
      <c r="C62" s="13" t="s">
        <v>2844</v>
      </c>
      <c r="D62" s="13" t="s">
        <v>30774</v>
      </c>
      <c r="E62" t="str">
        <f>IF(COUNTIF(Table24[[SERIAL NUMBER ]], Table21[[#This Row],[SERIAL NUMBER]])&gt;0, "Yes", "No")</f>
        <v>No</v>
      </c>
      <c r="G62" s="13" t="s">
        <v>29583</v>
      </c>
      <c r="H62" s="13" t="s">
        <v>2866</v>
      </c>
      <c r="I62" t="str">
        <f>IF(COUNTIF(A:A,Table24[[#This Row],[SERIAL NUMBER ]])&gt;0, "Yes", "No")</f>
        <v>Yes</v>
      </c>
      <c r="K62" s="13" t="s">
        <v>29607</v>
      </c>
      <c r="L62" t="s">
        <v>2866</v>
      </c>
      <c r="N62" t="str">
        <v>001556-0850</v>
      </c>
    </row>
    <row r="63" spans="1:14">
      <c r="A63" s="13" t="s">
        <v>28202</v>
      </c>
      <c r="B63" t="e">
        <f>VLOOKUP(Table21[[#This Row],[SERIAL NUMBER]], EquipmentDB!E$1:M$13746, 9, FALSE)</f>
        <v>#N/A</v>
      </c>
      <c r="C63" s="13" t="s">
        <v>2844</v>
      </c>
      <c r="D63" s="13" t="s">
        <v>30774</v>
      </c>
      <c r="E63" t="str">
        <f>IF(COUNTIF(Table24[[SERIAL NUMBER ]], Table21[[#This Row],[SERIAL NUMBER]])&gt;0, "Yes", "No")</f>
        <v>No</v>
      </c>
      <c r="G63" s="13" t="s">
        <v>29585</v>
      </c>
      <c r="H63" s="13" t="s">
        <v>2866</v>
      </c>
      <c r="I63" t="str">
        <f>IF(COUNTIF(A:A,Table24[[#This Row],[SERIAL NUMBER ]])&gt;0, "Yes", "No")</f>
        <v>Yes</v>
      </c>
      <c r="K63" s="13" t="s">
        <v>29610</v>
      </c>
      <c r="L63" t="s">
        <v>2866</v>
      </c>
      <c r="N63" t="str">
        <v>001556-0860</v>
      </c>
    </row>
    <row r="64" spans="1:14">
      <c r="A64" s="13" t="s">
        <v>28205</v>
      </c>
      <c r="B64" t="e">
        <f>VLOOKUP(Table21[[#This Row],[SERIAL NUMBER]], EquipmentDB!E$1:M$13746, 9, FALSE)</f>
        <v>#N/A</v>
      </c>
      <c r="C64" s="13" t="s">
        <v>2844</v>
      </c>
      <c r="D64" s="13" t="s">
        <v>30774</v>
      </c>
      <c r="E64" t="str">
        <f>IF(COUNTIF(Table24[[SERIAL NUMBER ]], Table21[[#This Row],[SERIAL NUMBER]])&gt;0, "Yes", "No")</f>
        <v>No</v>
      </c>
      <c r="G64" s="13" t="s">
        <v>29592</v>
      </c>
      <c r="H64" s="13" t="s">
        <v>2866</v>
      </c>
      <c r="I64" t="str">
        <f>IF(COUNTIF(A:A,Table24[[#This Row],[SERIAL NUMBER ]])&gt;0, "Yes", "No")</f>
        <v>Yes</v>
      </c>
      <c r="K64" s="13" t="s">
        <v>26907</v>
      </c>
      <c r="L64" t="s">
        <v>2866</v>
      </c>
      <c r="N64" t="str">
        <v>002193-0300</v>
      </c>
    </row>
    <row r="65" spans="1:14">
      <c r="A65" s="13" t="s">
        <v>28208</v>
      </c>
      <c r="B65" t="e">
        <f>VLOOKUP(Table21[[#This Row],[SERIAL NUMBER]], EquipmentDB!E$1:M$13746, 9, FALSE)</f>
        <v>#N/A</v>
      </c>
      <c r="C65" s="13" t="s">
        <v>2844</v>
      </c>
      <c r="D65" s="13" t="s">
        <v>30774</v>
      </c>
      <c r="E65" t="str">
        <f>IF(COUNTIF(Table24[[SERIAL NUMBER ]], Table21[[#This Row],[SERIAL NUMBER]])&gt;0, "Yes", "No")</f>
        <v>No</v>
      </c>
      <c r="G65" s="13" t="s">
        <v>29595</v>
      </c>
      <c r="H65" s="13" t="s">
        <v>2866</v>
      </c>
      <c r="I65" t="str">
        <f>IF(COUNTIF(A:A,Table24[[#This Row],[SERIAL NUMBER ]])&gt;0, "Yes", "No")</f>
        <v>Yes</v>
      </c>
      <c r="K65" s="13" t="s">
        <v>26922</v>
      </c>
      <c r="L65" t="s">
        <v>2866</v>
      </c>
      <c r="N65" t="str">
        <v>002193-0370</v>
      </c>
    </row>
    <row r="66" spans="1:14">
      <c r="A66" s="13" t="s">
        <v>28211</v>
      </c>
      <c r="B66" t="e">
        <f>VLOOKUP(Table21[[#This Row],[SERIAL NUMBER]], EquipmentDB!E$1:M$13746, 9, FALSE)</f>
        <v>#N/A</v>
      </c>
      <c r="C66" s="13" t="s">
        <v>2844</v>
      </c>
      <c r="D66" s="13" t="s">
        <v>30774</v>
      </c>
      <c r="E66" t="str">
        <f>IF(COUNTIF(Table24[[SERIAL NUMBER ]], Table21[[#This Row],[SERIAL NUMBER]])&gt;0, "Yes", "No")</f>
        <v>No</v>
      </c>
      <c r="G66" s="13" t="s">
        <v>29597</v>
      </c>
      <c r="H66" s="13" t="s">
        <v>2866</v>
      </c>
      <c r="I66" t="str">
        <f>IF(COUNTIF(A:A,Table24[[#This Row],[SERIAL NUMBER ]])&gt;0, "Yes", "No")</f>
        <v>Yes</v>
      </c>
      <c r="K66" s="13" t="s">
        <v>20198</v>
      </c>
      <c r="L66" t="s">
        <v>2866</v>
      </c>
      <c r="N66" t="str">
        <v>002736-0010</v>
      </c>
    </row>
    <row r="67" spans="1:14">
      <c r="A67" s="13" t="s">
        <v>28213</v>
      </c>
      <c r="B67" t="e">
        <f>VLOOKUP(Table21[[#This Row],[SERIAL NUMBER]], EquipmentDB!E$1:M$13746, 9, FALSE)</f>
        <v>#N/A</v>
      </c>
      <c r="C67" s="13" t="s">
        <v>2844</v>
      </c>
      <c r="D67" s="13" t="s">
        <v>30774</v>
      </c>
      <c r="E67" t="str">
        <f>IF(COUNTIF(Table24[[SERIAL NUMBER ]], Table21[[#This Row],[SERIAL NUMBER]])&gt;0, "Yes", "No")</f>
        <v>No</v>
      </c>
      <c r="G67" s="13" t="s">
        <v>29599</v>
      </c>
      <c r="H67" s="13" t="s">
        <v>2866</v>
      </c>
      <c r="I67" t="str">
        <f>IF(COUNTIF(A:A,Table24[[#This Row],[SERIAL NUMBER ]])&gt;0, "Yes", "No")</f>
        <v>Yes</v>
      </c>
      <c r="K67" s="13" t="s">
        <v>20204</v>
      </c>
      <c r="L67" t="s">
        <v>2866</v>
      </c>
      <c r="N67" t="str">
        <v>002736-0020</v>
      </c>
    </row>
    <row r="68" spans="1:14">
      <c r="A68" s="13" t="s">
        <v>28215</v>
      </c>
      <c r="B68" t="e">
        <f>VLOOKUP(Table21[[#This Row],[SERIAL NUMBER]], EquipmentDB!E$1:M$13746, 9, FALSE)</f>
        <v>#N/A</v>
      </c>
      <c r="C68" s="13" t="s">
        <v>2844</v>
      </c>
      <c r="D68" s="13" t="s">
        <v>30774</v>
      </c>
      <c r="E68" t="str">
        <f>IF(COUNTIF(Table24[[SERIAL NUMBER ]], Table21[[#This Row],[SERIAL NUMBER]])&gt;0, "Yes", "No")</f>
        <v>No</v>
      </c>
      <c r="G68" s="13" t="s">
        <v>29605</v>
      </c>
      <c r="H68" s="13" t="s">
        <v>2866</v>
      </c>
      <c r="I68" t="str">
        <f>IF(COUNTIF(A:A,Table24[[#This Row],[SERIAL NUMBER ]])&gt;0, "Yes", "No")</f>
        <v>Yes</v>
      </c>
      <c r="K68" s="13" t="s">
        <v>20208</v>
      </c>
      <c r="L68" t="s">
        <v>2866</v>
      </c>
      <c r="N68" t="str">
        <v>002736-0030</v>
      </c>
    </row>
    <row r="69" spans="1:14">
      <c r="A69" s="13" t="s">
        <v>28217</v>
      </c>
      <c r="B69" t="e">
        <f>VLOOKUP(Table21[[#This Row],[SERIAL NUMBER]], EquipmentDB!E$1:M$13746, 9, FALSE)</f>
        <v>#N/A</v>
      </c>
      <c r="C69" s="13" t="s">
        <v>2844</v>
      </c>
      <c r="D69" s="13" t="s">
        <v>30774</v>
      </c>
      <c r="E69" t="str">
        <f>IF(COUNTIF(Table24[[SERIAL NUMBER ]], Table21[[#This Row],[SERIAL NUMBER]])&gt;0, "Yes", "No")</f>
        <v>No</v>
      </c>
      <c r="G69" s="13" t="s">
        <v>29607</v>
      </c>
      <c r="H69" s="13" t="s">
        <v>2866</v>
      </c>
      <c r="I69" t="str">
        <f>IF(COUNTIF(A:A,Table24[[#This Row],[SERIAL NUMBER ]])&gt;0, "Yes", "No")</f>
        <v>Yes</v>
      </c>
      <c r="K69" s="13" t="s">
        <v>20213</v>
      </c>
      <c r="L69" t="s">
        <v>2866</v>
      </c>
      <c r="N69" t="str">
        <v>002736-0040</v>
      </c>
    </row>
    <row r="70" spans="1:14">
      <c r="A70" s="13" t="s">
        <v>28220</v>
      </c>
      <c r="B70" t="e">
        <f>VLOOKUP(Table21[[#This Row],[SERIAL NUMBER]], EquipmentDB!E$1:M$13746, 9, FALSE)</f>
        <v>#N/A</v>
      </c>
      <c r="C70" s="13" t="s">
        <v>2844</v>
      </c>
      <c r="D70" s="13" t="s">
        <v>30774</v>
      </c>
      <c r="E70" t="str">
        <f>IF(COUNTIF(Table24[[SERIAL NUMBER ]], Table21[[#This Row],[SERIAL NUMBER]])&gt;0, "Yes", "No")</f>
        <v>No</v>
      </c>
      <c r="G70" s="13" t="s">
        <v>29610</v>
      </c>
      <c r="H70" s="13" t="s">
        <v>2866</v>
      </c>
      <c r="I70" t="str">
        <f>IF(COUNTIF(A:A,Table24[[#This Row],[SERIAL NUMBER ]])&gt;0, "Yes", "No")</f>
        <v>Yes</v>
      </c>
      <c r="K70" s="13" t="s">
        <v>20217</v>
      </c>
      <c r="L70" t="s">
        <v>2866</v>
      </c>
      <c r="N70" t="str">
        <v>002736-0050</v>
      </c>
    </row>
    <row r="71" spans="1:14">
      <c r="A71" s="13" t="s">
        <v>28223</v>
      </c>
      <c r="B71" t="e">
        <f>VLOOKUP(Table21[[#This Row],[SERIAL NUMBER]], EquipmentDB!E$1:M$13746, 9, FALSE)</f>
        <v>#N/A</v>
      </c>
      <c r="C71" s="13" t="s">
        <v>2844</v>
      </c>
      <c r="D71" s="13" t="s">
        <v>30774</v>
      </c>
      <c r="E71" t="str">
        <f>IF(COUNTIF(Table24[[SERIAL NUMBER ]], Table21[[#This Row],[SERIAL NUMBER]])&gt;0, "Yes", "No")</f>
        <v>No</v>
      </c>
      <c r="G71" s="13" t="s">
        <v>26907</v>
      </c>
      <c r="H71" s="13" t="s">
        <v>2866</v>
      </c>
      <c r="I71" t="str">
        <f>IF(COUNTIF(A:A,Table24[[#This Row],[SERIAL NUMBER ]])&gt;0, "Yes", "No")</f>
        <v>Yes</v>
      </c>
      <c r="K71" s="13" t="s">
        <v>20224</v>
      </c>
      <c r="L71" t="s">
        <v>2866</v>
      </c>
      <c r="N71" t="str">
        <v>002736-0060</v>
      </c>
    </row>
    <row r="72" spans="1:14">
      <c r="A72" s="13" t="s">
        <v>28227</v>
      </c>
      <c r="B72" t="e">
        <f>VLOOKUP(Table21[[#This Row],[SERIAL NUMBER]], EquipmentDB!E$1:M$13746, 9, FALSE)</f>
        <v>#N/A</v>
      </c>
      <c r="C72" s="13" t="s">
        <v>2844</v>
      </c>
      <c r="D72" s="13" t="s">
        <v>30774</v>
      </c>
      <c r="E72" t="str">
        <f>IF(COUNTIF(Table24[[SERIAL NUMBER ]], Table21[[#This Row],[SERIAL NUMBER]])&gt;0, "Yes", "No")</f>
        <v>No</v>
      </c>
      <c r="G72" s="13" t="s">
        <v>30779</v>
      </c>
      <c r="H72" s="13" t="s">
        <v>2866</v>
      </c>
      <c r="I72" t="str">
        <f>IF(COUNTIF(A:A,Table24[[#This Row],[SERIAL NUMBER ]])&gt;0, "Yes", "No")</f>
        <v>No</v>
      </c>
      <c r="K72" s="13" t="s">
        <v>20229</v>
      </c>
      <c r="L72" t="s">
        <v>2866</v>
      </c>
      <c r="N72" t="str">
        <v>002736-0070</v>
      </c>
    </row>
    <row r="73" spans="1:14">
      <c r="A73" s="13" t="s">
        <v>28232</v>
      </c>
      <c r="B73" t="e">
        <f>VLOOKUP(Table21[[#This Row],[SERIAL NUMBER]], EquipmentDB!E$1:M$13746, 9, FALSE)</f>
        <v>#N/A</v>
      </c>
      <c r="C73" s="13" t="s">
        <v>2844</v>
      </c>
      <c r="D73" s="13" t="s">
        <v>30774</v>
      </c>
      <c r="E73" t="str">
        <f>IF(COUNTIF(Table24[[SERIAL NUMBER ]], Table21[[#This Row],[SERIAL NUMBER]])&gt;0, "Yes", "No")</f>
        <v>No</v>
      </c>
      <c r="G73" s="13" t="s">
        <v>26922</v>
      </c>
      <c r="H73" s="13" t="s">
        <v>2866</v>
      </c>
      <c r="I73" t="str">
        <f>IF(COUNTIF(A:A,Table24[[#This Row],[SERIAL NUMBER ]])&gt;0, "Yes", "No")</f>
        <v>Yes</v>
      </c>
      <c r="K73" s="13" t="s">
        <v>20233</v>
      </c>
      <c r="L73" t="s">
        <v>2866</v>
      </c>
      <c r="N73" t="str">
        <v>002736-0080</v>
      </c>
    </row>
    <row r="74" spans="1:14">
      <c r="A74" s="13" t="s">
        <v>28235</v>
      </c>
      <c r="B74" t="e">
        <f>VLOOKUP(Table21[[#This Row],[SERIAL NUMBER]], EquipmentDB!E$1:M$13746, 9, FALSE)</f>
        <v>#N/A</v>
      </c>
      <c r="C74" s="13" t="s">
        <v>2844</v>
      </c>
      <c r="D74" s="13" t="s">
        <v>30774</v>
      </c>
      <c r="E74" t="str">
        <f>IF(COUNTIF(Table24[[SERIAL NUMBER ]], Table21[[#This Row],[SERIAL NUMBER]])&gt;0, "Yes", "No")</f>
        <v>No</v>
      </c>
      <c r="G74" s="13" t="s">
        <v>20198</v>
      </c>
      <c r="H74" s="13" t="s">
        <v>2866</v>
      </c>
      <c r="I74" t="str">
        <f>IF(COUNTIF(A:A,Table24[[#This Row],[SERIAL NUMBER ]])&gt;0, "Yes", "No")</f>
        <v>Yes</v>
      </c>
      <c r="K74" s="13" t="s">
        <v>20237</v>
      </c>
      <c r="L74" t="s">
        <v>2866</v>
      </c>
      <c r="N74" t="str">
        <v>002736-0090</v>
      </c>
    </row>
    <row r="75" spans="1:14">
      <c r="A75" s="13" t="s">
        <v>28238</v>
      </c>
      <c r="B75" t="e">
        <f>VLOOKUP(Table21[[#This Row],[SERIAL NUMBER]], EquipmentDB!E$1:M$13746, 9, FALSE)</f>
        <v>#N/A</v>
      </c>
      <c r="C75" s="13" t="s">
        <v>2844</v>
      </c>
      <c r="D75" s="13" t="s">
        <v>30774</v>
      </c>
      <c r="E75" t="str">
        <f>IF(COUNTIF(Table24[[SERIAL NUMBER ]], Table21[[#This Row],[SERIAL NUMBER]])&gt;0, "Yes", "No")</f>
        <v>No</v>
      </c>
      <c r="G75" s="13" t="s">
        <v>20204</v>
      </c>
      <c r="H75" s="13" t="s">
        <v>2866</v>
      </c>
      <c r="I75" t="str">
        <f>IF(COUNTIF(A:A,Table24[[#This Row],[SERIAL NUMBER ]])&gt;0, "Yes", "No")</f>
        <v>Yes</v>
      </c>
      <c r="K75" s="13" t="s">
        <v>20240</v>
      </c>
      <c r="L75" t="s">
        <v>2866</v>
      </c>
      <c r="N75" t="str">
        <v>002736-0100</v>
      </c>
    </row>
    <row r="76" spans="1:14">
      <c r="A76" s="13" t="s">
        <v>28241</v>
      </c>
      <c r="B76" t="e">
        <f>VLOOKUP(Table21[[#This Row],[SERIAL NUMBER]], EquipmentDB!E$1:M$13746, 9, FALSE)</f>
        <v>#N/A</v>
      </c>
      <c r="C76" s="13" t="s">
        <v>2844</v>
      </c>
      <c r="D76" s="13" t="s">
        <v>30774</v>
      </c>
      <c r="E76" t="str">
        <f>IF(COUNTIF(Table24[[SERIAL NUMBER ]], Table21[[#This Row],[SERIAL NUMBER]])&gt;0, "Yes", "No")</f>
        <v>No</v>
      </c>
      <c r="G76" s="13" t="s">
        <v>20208</v>
      </c>
      <c r="H76" s="13" t="s">
        <v>2866</v>
      </c>
      <c r="I76" t="str">
        <f>IF(COUNTIF(A:A,Table24[[#This Row],[SERIAL NUMBER ]])&gt;0, "Yes", "No")</f>
        <v>Yes</v>
      </c>
      <c r="K76" s="13" t="s">
        <v>20244</v>
      </c>
      <c r="L76" t="s">
        <v>2866</v>
      </c>
      <c r="N76" t="str">
        <v>002736-0110</v>
      </c>
    </row>
    <row r="77" spans="1:14">
      <c r="A77" s="13" t="s">
        <v>28266</v>
      </c>
      <c r="B77" t="e">
        <f>VLOOKUP(Table21[[#This Row],[SERIAL NUMBER]], EquipmentDB!E$1:M$13746, 9, FALSE)</f>
        <v>#N/A</v>
      </c>
      <c r="C77" s="13" t="s">
        <v>2844</v>
      </c>
      <c r="D77" s="13" t="s">
        <v>30774</v>
      </c>
      <c r="E77" t="str">
        <f>IF(COUNTIF(Table24[[SERIAL NUMBER ]], Table21[[#This Row],[SERIAL NUMBER]])&gt;0, "Yes", "No")</f>
        <v>No</v>
      </c>
      <c r="G77" s="13" t="s">
        <v>20213</v>
      </c>
      <c r="H77" s="13" t="s">
        <v>2866</v>
      </c>
      <c r="I77" t="str">
        <f>IF(COUNTIF(A:A,Table24[[#This Row],[SERIAL NUMBER ]])&gt;0, "Yes", "No")</f>
        <v>Yes</v>
      </c>
      <c r="K77" s="13" t="s">
        <v>20249</v>
      </c>
      <c r="L77" t="s">
        <v>2866</v>
      </c>
      <c r="N77" t="str">
        <v>002736-0120</v>
      </c>
    </row>
    <row r="78" spans="1:14">
      <c r="A78" s="13" t="s">
        <v>28269</v>
      </c>
      <c r="B78" t="e">
        <f>VLOOKUP(Table21[[#This Row],[SERIAL NUMBER]], EquipmentDB!E$1:M$13746, 9, FALSE)</f>
        <v>#N/A</v>
      </c>
      <c r="C78" s="13" t="s">
        <v>2844</v>
      </c>
      <c r="D78" s="13" t="s">
        <v>30774</v>
      </c>
      <c r="E78" t="str">
        <f>IF(COUNTIF(Table24[[SERIAL NUMBER ]], Table21[[#This Row],[SERIAL NUMBER]])&gt;0, "Yes", "No")</f>
        <v>No</v>
      </c>
      <c r="G78" s="13" t="s">
        <v>20217</v>
      </c>
      <c r="H78" s="13" t="s">
        <v>2866</v>
      </c>
      <c r="I78" t="str">
        <f>IF(COUNTIF(A:A,Table24[[#This Row],[SERIAL NUMBER ]])&gt;0, "Yes", "No")</f>
        <v>Yes</v>
      </c>
      <c r="K78" s="13" t="s">
        <v>20253</v>
      </c>
      <c r="L78" t="s">
        <v>2866</v>
      </c>
      <c r="N78" t="str">
        <v>002736-0130</v>
      </c>
    </row>
    <row r="79" spans="1:14">
      <c r="A79" s="13" t="s">
        <v>28272</v>
      </c>
      <c r="B79" t="e">
        <f>VLOOKUP(Table21[[#This Row],[SERIAL NUMBER]], EquipmentDB!E$1:M$13746, 9, FALSE)</f>
        <v>#N/A</v>
      </c>
      <c r="C79" s="13" t="s">
        <v>2844</v>
      </c>
      <c r="D79" s="13" t="s">
        <v>30774</v>
      </c>
      <c r="E79" t="str">
        <f>IF(COUNTIF(Table24[[SERIAL NUMBER ]], Table21[[#This Row],[SERIAL NUMBER]])&gt;0, "Yes", "No")</f>
        <v>No</v>
      </c>
      <c r="G79" s="13" t="s">
        <v>20224</v>
      </c>
      <c r="H79" s="13" t="s">
        <v>2866</v>
      </c>
      <c r="I79" t="str">
        <f>IF(COUNTIF(A:A,Table24[[#This Row],[SERIAL NUMBER ]])&gt;0, "Yes", "No")</f>
        <v>Yes</v>
      </c>
      <c r="K79" s="13" t="s">
        <v>20259</v>
      </c>
      <c r="L79" t="s">
        <v>2866</v>
      </c>
      <c r="N79" t="str">
        <v>002736-0135</v>
      </c>
    </row>
    <row r="80" spans="1:14">
      <c r="A80" s="13" t="s">
        <v>28277</v>
      </c>
      <c r="B80" t="e">
        <f>VLOOKUP(Table21[[#This Row],[SERIAL NUMBER]], EquipmentDB!E$1:M$13746, 9, FALSE)</f>
        <v>#N/A</v>
      </c>
      <c r="C80" s="13" t="s">
        <v>2844</v>
      </c>
      <c r="D80" s="13" t="s">
        <v>30774</v>
      </c>
      <c r="E80" t="str">
        <f>IF(COUNTIF(Table24[[SERIAL NUMBER ]], Table21[[#This Row],[SERIAL NUMBER]])&gt;0, "Yes", "No")</f>
        <v>No</v>
      </c>
      <c r="G80" s="13" t="s">
        <v>20229</v>
      </c>
      <c r="H80" s="13" t="s">
        <v>2866</v>
      </c>
      <c r="I80" t="str">
        <f>IF(COUNTIF(A:A,Table24[[#This Row],[SERIAL NUMBER ]])&gt;0, "Yes", "No")</f>
        <v>Yes</v>
      </c>
      <c r="K80" s="13" t="s">
        <v>20261</v>
      </c>
      <c r="L80" t="s">
        <v>2866</v>
      </c>
      <c r="N80" t="str">
        <v>002736-0160</v>
      </c>
    </row>
    <row r="81" spans="1:14">
      <c r="A81" s="13" t="s">
        <v>28280</v>
      </c>
      <c r="B81" t="e">
        <f>VLOOKUP(Table21[[#This Row],[SERIAL NUMBER]], EquipmentDB!E$1:M$13746, 9, FALSE)</f>
        <v>#N/A</v>
      </c>
      <c r="C81" s="13" t="s">
        <v>2844</v>
      </c>
      <c r="D81" s="13" t="s">
        <v>30774</v>
      </c>
      <c r="E81" t="str">
        <f>IF(COUNTIF(Table24[[SERIAL NUMBER ]], Table21[[#This Row],[SERIAL NUMBER]])&gt;0, "Yes", "No")</f>
        <v>No</v>
      </c>
      <c r="G81" s="13" t="s">
        <v>20233</v>
      </c>
      <c r="H81" s="13" t="s">
        <v>2866</v>
      </c>
      <c r="I81" t="str">
        <f>IF(COUNTIF(A:A,Table24[[#This Row],[SERIAL NUMBER ]])&gt;0, "Yes", "No")</f>
        <v>Yes</v>
      </c>
      <c r="K81" s="13" t="s">
        <v>20265</v>
      </c>
      <c r="L81" t="s">
        <v>2866</v>
      </c>
      <c r="N81" t="str">
        <v>002736-0170</v>
      </c>
    </row>
    <row r="82" spans="1:14">
      <c r="A82" s="13" t="s">
        <v>28281</v>
      </c>
      <c r="B82" t="e">
        <f>VLOOKUP(Table21[[#This Row],[SERIAL NUMBER]], EquipmentDB!E$1:M$13746, 9, FALSE)</f>
        <v>#N/A</v>
      </c>
      <c r="C82" s="13" t="s">
        <v>2844</v>
      </c>
      <c r="D82" s="13" t="s">
        <v>30774</v>
      </c>
      <c r="E82" t="str">
        <f>IF(COUNTIF(Table24[[SERIAL NUMBER ]], Table21[[#This Row],[SERIAL NUMBER]])&gt;0, "Yes", "No")</f>
        <v>No</v>
      </c>
      <c r="G82" s="13" t="s">
        <v>20237</v>
      </c>
      <c r="H82" s="13" t="s">
        <v>2866</v>
      </c>
      <c r="I82" t="str">
        <f>IF(COUNTIF(A:A,Table24[[#This Row],[SERIAL NUMBER ]])&gt;0, "Yes", "No")</f>
        <v>Yes</v>
      </c>
      <c r="K82" s="13" t="s">
        <v>20268</v>
      </c>
      <c r="L82" t="s">
        <v>2866</v>
      </c>
      <c r="N82" t="str">
        <v>002736-0180</v>
      </c>
    </row>
    <row r="83" spans="1:14">
      <c r="A83" s="13" t="s">
        <v>28285</v>
      </c>
      <c r="B83" t="e">
        <f>VLOOKUP(Table21[[#This Row],[SERIAL NUMBER]], EquipmentDB!E$1:M$13746, 9, FALSE)</f>
        <v>#N/A</v>
      </c>
      <c r="C83" s="13" t="s">
        <v>2844</v>
      </c>
      <c r="D83" s="13" t="s">
        <v>30774</v>
      </c>
      <c r="E83" t="str">
        <f>IF(COUNTIF(Table24[[SERIAL NUMBER ]], Table21[[#This Row],[SERIAL NUMBER]])&gt;0, "Yes", "No")</f>
        <v>No</v>
      </c>
      <c r="G83" s="13" t="s">
        <v>20240</v>
      </c>
      <c r="H83" s="13" t="s">
        <v>2866</v>
      </c>
      <c r="I83" t="str">
        <f>IF(COUNTIF(A:A,Table24[[#This Row],[SERIAL NUMBER ]])&gt;0, "Yes", "No")</f>
        <v>Yes</v>
      </c>
      <c r="K83" s="13" t="s">
        <v>20272</v>
      </c>
      <c r="L83" t="s">
        <v>2866</v>
      </c>
      <c r="N83" t="str">
        <v>002736-0190</v>
      </c>
    </row>
    <row r="84" spans="1:14">
      <c r="A84" s="13" t="s">
        <v>28288</v>
      </c>
      <c r="B84" t="e">
        <f>VLOOKUP(Table21[[#This Row],[SERIAL NUMBER]], EquipmentDB!E$1:M$13746, 9, FALSE)</f>
        <v>#N/A</v>
      </c>
      <c r="C84" s="13" t="s">
        <v>2844</v>
      </c>
      <c r="D84" s="13" t="s">
        <v>30774</v>
      </c>
      <c r="E84" t="str">
        <f>IF(COUNTIF(Table24[[SERIAL NUMBER ]], Table21[[#This Row],[SERIAL NUMBER]])&gt;0, "Yes", "No")</f>
        <v>No</v>
      </c>
      <c r="G84" s="13" t="s">
        <v>20244</v>
      </c>
      <c r="H84" s="13" t="s">
        <v>2866</v>
      </c>
      <c r="I84" t="str">
        <f>IF(COUNTIF(A:A,Table24[[#This Row],[SERIAL NUMBER ]])&gt;0, "Yes", "No")</f>
        <v>Yes</v>
      </c>
      <c r="K84" s="13" t="s">
        <v>20278</v>
      </c>
      <c r="L84" t="s">
        <v>2866</v>
      </c>
      <c r="N84" t="str">
        <v>002736-0200</v>
      </c>
    </row>
    <row r="85" spans="1:14">
      <c r="A85" s="13" t="s">
        <v>28293</v>
      </c>
      <c r="B85" t="e">
        <f>VLOOKUP(Table21[[#This Row],[SERIAL NUMBER]], EquipmentDB!E$1:M$13746, 9, FALSE)</f>
        <v>#N/A</v>
      </c>
      <c r="C85" s="13" t="s">
        <v>2844</v>
      </c>
      <c r="D85" s="13" t="s">
        <v>30774</v>
      </c>
      <c r="E85" t="str">
        <f>IF(COUNTIF(Table24[[SERIAL NUMBER ]], Table21[[#This Row],[SERIAL NUMBER]])&gt;0, "Yes", "No")</f>
        <v>No</v>
      </c>
      <c r="G85" s="13" t="s">
        <v>20249</v>
      </c>
      <c r="H85" s="13" t="s">
        <v>2866</v>
      </c>
      <c r="I85" t="str">
        <f>IF(COUNTIF(A:A,Table24[[#This Row],[SERIAL NUMBER ]])&gt;0, "Yes", "No")</f>
        <v>Yes</v>
      </c>
      <c r="K85" s="13" t="s">
        <v>20287</v>
      </c>
      <c r="L85" t="s">
        <v>2866</v>
      </c>
      <c r="N85" t="str">
        <v>002736-0210</v>
      </c>
    </row>
    <row r="86" spans="1:14">
      <c r="A86" s="13" t="s">
        <v>28296</v>
      </c>
      <c r="B86" t="e">
        <f>VLOOKUP(Table21[[#This Row],[SERIAL NUMBER]], EquipmentDB!E$1:M$13746, 9, FALSE)</f>
        <v>#N/A</v>
      </c>
      <c r="C86" s="13" t="s">
        <v>2844</v>
      </c>
      <c r="D86" s="13" t="s">
        <v>30774</v>
      </c>
      <c r="E86" t="str">
        <f>IF(COUNTIF(Table24[[SERIAL NUMBER ]], Table21[[#This Row],[SERIAL NUMBER]])&gt;0, "Yes", "No")</f>
        <v>No</v>
      </c>
      <c r="G86" s="13" t="s">
        <v>20253</v>
      </c>
      <c r="H86" s="13" t="s">
        <v>2866</v>
      </c>
      <c r="I86" t="str">
        <f>IF(COUNTIF(A:A,Table24[[#This Row],[SERIAL NUMBER ]])&gt;0, "Yes", "No")</f>
        <v>Yes</v>
      </c>
      <c r="K86" s="13" t="s">
        <v>20298</v>
      </c>
      <c r="L86" t="s">
        <v>2866</v>
      </c>
      <c r="N86" t="str">
        <v>002736-0230</v>
      </c>
    </row>
    <row r="87" spans="1:14">
      <c r="A87" s="13" t="s">
        <v>28298</v>
      </c>
      <c r="B87" t="e">
        <f>VLOOKUP(Table21[[#This Row],[SERIAL NUMBER]], EquipmentDB!E$1:M$13746, 9, FALSE)</f>
        <v>#N/A</v>
      </c>
      <c r="C87" s="13" t="s">
        <v>2844</v>
      </c>
      <c r="D87" s="13" t="s">
        <v>30774</v>
      </c>
      <c r="E87" t="str">
        <f>IF(COUNTIF(Table24[[SERIAL NUMBER ]], Table21[[#This Row],[SERIAL NUMBER]])&gt;0, "Yes", "No")</f>
        <v>No</v>
      </c>
      <c r="G87" s="13" t="s">
        <v>20259</v>
      </c>
      <c r="H87" s="13" t="s">
        <v>2866</v>
      </c>
      <c r="I87" t="str">
        <f>IF(COUNTIF(A:A,Table24[[#This Row],[SERIAL NUMBER ]])&gt;0, "Yes", "No")</f>
        <v>Yes</v>
      </c>
      <c r="K87" s="13" t="s">
        <v>20303</v>
      </c>
      <c r="L87" t="s">
        <v>2866</v>
      </c>
      <c r="N87" t="str">
        <v>002736-0235</v>
      </c>
    </row>
    <row r="88" spans="1:14">
      <c r="A88" s="13" t="s">
        <v>28300</v>
      </c>
      <c r="B88" t="e">
        <f>VLOOKUP(Table21[[#This Row],[SERIAL NUMBER]], EquipmentDB!E$1:M$13746, 9, FALSE)</f>
        <v>#N/A</v>
      </c>
      <c r="C88" s="13" t="s">
        <v>2844</v>
      </c>
      <c r="D88" s="13" t="s">
        <v>30774</v>
      </c>
      <c r="E88" t="str">
        <f>IF(COUNTIF(Table24[[SERIAL NUMBER ]], Table21[[#This Row],[SERIAL NUMBER]])&gt;0, "Yes", "No")</f>
        <v>No</v>
      </c>
      <c r="G88" s="13" t="s">
        <v>20261</v>
      </c>
      <c r="H88" s="13" t="s">
        <v>2866</v>
      </c>
      <c r="I88" t="str">
        <f>IF(COUNTIF(A:A,Table24[[#This Row],[SERIAL NUMBER ]])&gt;0, "Yes", "No")</f>
        <v>Yes</v>
      </c>
      <c r="K88" s="13" t="s">
        <v>20307</v>
      </c>
      <c r="L88" t="s">
        <v>2866</v>
      </c>
      <c r="N88" t="str">
        <v>002736-0240</v>
      </c>
    </row>
    <row r="89" spans="1:14">
      <c r="A89" s="13" t="s">
        <v>28302</v>
      </c>
      <c r="B89" t="e">
        <f>VLOOKUP(Table21[[#This Row],[SERIAL NUMBER]], EquipmentDB!E$1:M$13746, 9, FALSE)</f>
        <v>#N/A</v>
      </c>
      <c r="C89" s="13" t="s">
        <v>2844</v>
      </c>
      <c r="D89" s="13" t="s">
        <v>30774</v>
      </c>
      <c r="E89" t="str">
        <f>IF(COUNTIF(Table24[[SERIAL NUMBER ]], Table21[[#This Row],[SERIAL NUMBER]])&gt;0, "Yes", "No")</f>
        <v>No</v>
      </c>
      <c r="G89" s="13" t="s">
        <v>20265</v>
      </c>
      <c r="H89" s="13" t="s">
        <v>2866</v>
      </c>
      <c r="I89" t="str">
        <f>IF(COUNTIF(A:A,Table24[[#This Row],[SERIAL NUMBER ]])&gt;0, "Yes", "No")</f>
        <v>Yes</v>
      </c>
      <c r="K89" s="13" t="s">
        <v>20314</v>
      </c>
      <c r="L89" t="s">
        <v>2866</v>
      </c>
      <c r="N89" t="str">
        <v>002736-0245</v>
      </c>
    </row>
    <row r="90" spans="1:14">
      <c r="A90" s="13" t="s">
        <v>28305</v>
      </c>
      <c r="B90" t="e">
        <f>VLOOKUP(Table21[[#This Row],[SERIAL NUMBER]], EquipmentDB!E$1:M$13746, 9, FALSE)</f>
        <v>#N/A</v>
      </c>
      <c r="C90" s="13" t="s">
        <v>2844</v>
      </c>
      <c r="D90" s="13" t="s">
        <v>30774</v>
      </c>
      <c r="E90" t="str">
        <f>IF(COUNTIF(Table24[[SERIAL NUMBER ]], Table21[[#This Row],[SERIAL NUMBER]])&gt;0, "Yes", "No")</f>
        <v>No</v>
      </c>
      <c r="G90" s="13" t="s">
        <v>20268</v>
      </c>
      <c r="H90" s="13" t="s">
        <v>2866</v>
      </c>
      <c r="I90" t="str">
        <f>IF(COUNTIF(A:A,Table24[[#This Row],[SERIAL NUMBER ]])&gt;0, "Yes", "No")</f>
        <v>Yes</v>
      </c>
      <c r="K90" s="13" t="s">
        <v>20333</v>
      </c>
      <c r="L90" t="s">
        <v>2866</v>
      </c>
      <c r="N90" t="str">
        <v>002736-0270</v>
      </c>
    </row>
    <row r="91" spans="1:14">
      <c r="A91" s="13" t="s">
        <v>28308</v>
      </c>
      <c r="B91" t="e">
        <f>VLOOKUP(Table21[[#This Row],[SERIAL NUMBER]], EquipmentDB!E$1:M$13746, 9, FALSE)</f>
        <v>#N/A</v>
      </c>
      <c r="C91" s="13" t="s">
        <v>2844</v>
      </c>
      <c r="D91" s="13" t="s">
        <v>30774</v>
      </c>
      <c r="E91" t="str">
        <f>IF(COUNTIF(Table24[[SERIAL NUMBER ]], Table21[[#This Row],[SERIAL NUMBER]])&gt;0, "Yes", "No")</f>
        <v>No</v>
      </c>
      <c r="G91" s="13" t="s">
        <v>20272</v>
      </c>
      <c r="H91" s="13" t="s">
        <v>2866</v>
      </c>
      <c r="I91" t="str">
        <f>IF(COUNTIF(A:A,Table24[[#This Row],[SERIAL NUMBER ]])&gt;0, "Yes", "No")</f>
        <v>Yes</v>
      </c>
      <c r="K91" s="13" t="s">
        <v>20337</v>
      </c>
      <c r="L91" t="s">
        <v>2866</v>
      </c>
      <c r="N91" t="str">
        <v>002736-0290</v>
      </c>
    </row>
    <row r="92" spans="1:14">
      <c r="A92" s="13" t="s">
        <v>28311</v>
      </c>
      <c r="B92" t="e">
        <f>VLOOKUP(Table21[[#This Row],[SERIAL NUMBER]], EquipmentDB!E$1:M$13746, 9, FALSE)</f>
        <v>#N/A</v>
      </c>
      <c r="C92" s="13" t="s">
        <v>2844</v>
      </c>
      <c r="D92" s="13" t="s">
        <v>30774</v>
      </c>
      <c r="E92" t="str">
        <f>IF(COUNTIF(Table24[[SERIAL NUMBER ]], Table21[[#This Row],[SERIAL NUMBER]])&gt;0, "Yes", "No")</f>
        <v>No</v>
      </c>
      <c r="G92" s="13" t="s">
        <v>20278</v>
      </c>
      <c r="H92" s="13" t="s">
        <v>2866</v>
      </c>
      <c r="I92" t="str">
        <f>IF(COUNTIF(A:A,Table24[[#This Row],[SERIAL NUMBER ]])&gt;0, "Yes", "No")</f>
        <v>Yes</v>
      </c>
      <c r="K92" s="13" t="s">
        <v>20343</v>
      </c>
      <c r="L92" t="s">
        <v>2866</v>
      </c>
      <c r="N92" t="str">
        <v>002736-0300</v>
      </c>
    </row>
    <row r="93" spans="1:14">
      <c r="A93" s="13" t="s">
        <v>28314</v>
      </c>
      <c r="B93" t="e">
        <f>VLOOKUP(Table21[[#This Row],[SERIAL NUMBER]], EquipmentDB!E$1:M$13746, 9, FALSE)</f>
        <v>#N/A</v>
      </c>
      <c r="C93" s="13" t="s">
        <v>2844</v>
      </c>
      <c r="D93" s="13" t="s">
        <v>30774</v>
      </c>
      <c r="E93" t="str">
        <f>IF(COUNTIF(Table24[[SERIAL NUMBER ]], Table21[[#This Row],[SERIAL NUMBER]])&gt;0, "Yes", "No")</f>
        <v>No</v>
      </c>
      <c r="G93" s="13" t="s">
        <v>20287</v>
      </c>
      <c r="H93" s="13" t="s">
        <v>2866</v>
      </c>
      <c r="I93" t="str">
        <f>IF(COUNTIF(A:A,Table24[[#This Row],[SERIAL NUMBER ]])&gt;0, "Yes", "No")</f>
        <v>Yes</v>
      </c>
      <c r="K93" s="13" t="s">
        <v>20401</v>
      </c>
      <c r="L93" t="s">
        <v>2866</v>
      </c>
      <c r="N93" t="str">
        <v>002736-0390</v>
      </c>
    </row>
    <row r="94" spans="1:14">
      <c r="A94" s="13" t="s">
        <v>28317</v>
      </c>
      <c r="B94" t="e">
        <f>VLOOKUP(Table21[[#This Row],[SERIAL NUMBER]], EquipmentDB!E$1:M$13746, 9, FALSE)</f>
        <v>#N/A</v>
      </c>
      <c r="C94" s="13" t="s">
        <v>2844</v>
      </c>
      <c r="D94" s="13" t="s">
        <v>30774</v>
      </c>
      <c r="E94" t="str">
        <f>IF(COUNTIF(Table24[[SERIAL NUMBER ]], Table21[[#This Row],[SERIAL NUMBER]])&gt;0, "Yes", "No")</f>
        <v>No</v>
      </c>
      <c r="G94" s="13" t="s">
        <v>20298</v>
      </c>
      <c r="H94" s="13" t="s">
        <v>2866</v>
      </c>
      <c r="I94" t="str">
        <f>IF(COUNTIF(A:A,Table24[[#This Row],[SERIAL NUMBER ]])&gt;0, "Yes", "No")</f>
        <v>Yes</v>
      </c>
      <c r="K94" s="13" t="s">
        <v>20405</v>
      </c>
      <c r="L94" t="s">
        <v>2866</v>
      </c>
      <c r="N94" t="str">
        <v>002736-0395</v>
      </c>
    </row>
    <row r="95" spans="1:14">
      <c r="A95" s="13" t="s">
        <v>28323</v>
      </c>
      <c r="B95" t="e">
        <f>VLOOKUP(Table21[[#This Row],[SERIAL NUMBER]], EquipmentDB!E$1:M$13746, 9, FALSE)</f>
        <v>#N/A</v>
      </c>
      <c r="C95" s="13" t="s">
        <v>2844</v>
      </c>
      <c r="D95" s="13" t="s">
        <v>30774</v>
      </c>
      <c r="E95" t="str">
        <f>IF(COUNTIF(Table24[[SERIAL NUMBER ]], Table21[[#This Row],[SERIAL NUMBER]])&gt;0, "Yes", "No")</f>
        <v>No</v>
      </c>
      <c r="G95" s="13" t="s">
        <v>20303</v>
      </c>
      <c r="H95" s="13" t="s">
        <v>2866</v>
      </c>
      <c r="I95" t="str">
        <f>IF(COUNTIF(A:A,Table24[[#This Row],[SERIAL NUMBER ]])&gt;0, "Yes", "No")</f>
        <v>Yes</v>
      </c>
      <c r="K95" s="13" t="s">
        <v>20410</v>
      </c>
      <c r="L95" t="s">
        <v>2866</v>
      </c>
      <c r="N95" t="str">
        <v>002736-0400</v>
      </c>
    </row>
    <row r="96" spans="1:14">
      <c r="A96" s="13" t="s">
        <v>28325</v>
      </c>
      <c r="B96" t="e">
        <f>VLOOKUP(Table21[[#This Row],[SERIAL NUMBER]], EquipmentDB!E$1:M$13746, 9, FALSE)</f>
        <v>#N/A</v>
      </c>
      <c r="C96" s="13" t="s">
        <v>2844</v>
      </c>
      <c r="D96" s="13" t="s">
        <v>30774</v>
      </c>
      <c r="E96" t="str">
        <f>IF(COUNTIF(Table24[[SERIAL NUMBER ]], Table21[[#This Row],[SERIAL NUMBER]])&gt;0, "Yes", "No")</f>
        <v>No</v>
      </c>
      <c r="G96" s="13" t="s">
        <v>20307</v>
      </c>
      <c r="H96" s="13" t="s">
        <v>2866</v>
      </c>
      <c r="I96" t="str">
        <f>IF(COUNTIF(A:A,Table24[[#This Row],[SERIAL NUMBER ]])&gt;0, "Yes", "No")</f>
        <v>Yes</v>
      </c>
      <c r="K96" s="13" t="s">
        <v>20414</v>
      </c>
      <c r="L96" t="s">
        <v>2866</v>
      </c>
      <c r="N96" t="str">
        <v>002736-0410</v>
      </c>
    </row>
    <row r="97" spans="1:14">
      <c r="A97" s="13" t="s">
        <v>28327</v>
      </c>
      <c r="B97" t="e">
        <f>VLOOKUP(Table21[[#This Row],[SERIAL NUMBER]], EquipmentDB!E$1:M$13746, 9, FALSE)</f>
        <v>#N/A</v>
      </c>
      <c r="C97" s="13" t="s">
        <v>2844</v>
      </c>
      <c r="D97" s="13" t="s">
        <v>30774</v>
      </c>
      <c r="E97" t="str">
        <f>IF(COUNTIF(Table24[[SERIAL NUMBER ]], Table21[[#This Row],[SERIAL NUMBER]])&gt;0, "Yes", "No")</f>
        <v>No</v>
      </c>
      <c r="G97" s="13" t="s">
        <v>30780</v>
      </c>
      <c r="H97" s="13" t="s">
        <v>2866</v>
      </c>
      <c r="I97" t="str">
        <f>IF(COUNTIF(A:A,Table24[[#This Row],[SERIAL NUMBER ]])&gt;0, "Yes", "No")</f>
        <v>No</v>
      </c>
      <c r="K97" s="13" t="s">
        <v>20427</v>
      </c>
      <c r="L97" t="s">
        <v>2866</v>
      </c>
      <c r="N97" t="str">
        <v>002736-0440</v>
      </c>
    </row>
    <row r="98" spans="1:14">
      <c r="A98" s="13" t="s">
        <v>28330</v>
      </c>
      <c r="B98" t="e">
        <f>VLOOKUP(Table21[[#This Row],[SERIAL NUMBER]], EquipmentDB!E$1:M$13746, 9, FALSE)</f>
        <v>#N/A</v>
      </c>
      <c r="C98" s="13" t="s">
        <v>2844</v>
      </c>
      <c r="D98" s="13" t="s">
        <v>30774</v>
      </c>
      <c r="E98" t="str">
        <f>IF(COUNTIF(Table24[[SERIAL NUMBER ]], Table21[[#This Row],[SERIAL NUMBER]])&gt;0, "Yes", "No")</f>
        <v>No</v>
      </c>
      <c r="G98" s="13" t="s">
        <v>20314</v>
      </c>
      <c r="H98" s="13" t="s">
        <v>2866</v>
      </c>
      <c r="I98" t="str">
        <f>IF(COUNTIF(A:A,Table24[[#This Row],[SERIAL NUMBER ]])&gt;0, "Yes", "No")</f>
        <v>Yes</v>
      </c>
      <c r="K98" s="13" t="s">
        <v>20431</v>
      </c>
      <c r="L98" t="s">
        <v>2866</v>
      </c>
      <c r="N98" t="str">
        <v>002736-0450</v>
      </c>
    </row>
    <row r="99" spans="1:14">
      <c r="A99" s="13" t="s">
        <v>28333</v>
      </c>
      <c r="B99" t="e">
        <f>VLOOKUP(Table21[[#This Row],[SERIAL NUMBER]], EquipmentDB!E$1:M$13746, 9, FALSE)</f>
        <v>#N/A</v>
      </c>
      <c r="C99" s="13" t="s">
        <v>2844</v>
      </c>
      <c r="D99" s="13" t="s">
        <v>30774</v>
      </c>
      <c r="E99" t="str">
        <f>IF(COUNTIF(Table24[[SERIAL NUMBER ]], Table21[[#This Row],[SERIAL NUMBER]])&gt;0, "Yes", "No")</f>
        <v>No</v>
      </c>
      <c r="G99" s="13" t="s">
        <v>28592</v>
      </c>
      <c r="H99" s="13" t="s">
        <v>2866</v>
      </c>
      <c r="I99" t="str">
        <f>IF(COUNTIF(A:A,Table24[[#This Row],[SERIAL NUMBER ]])&gt;0, "Yes", "No")</f>
        <v>No</v>
      </c>
      <c r="K99" s="13" t="s">
        <v>20435</v>
      </c>
      <c r="L99" t="s">
        <v>2866</v>
      </c>
      <c r="N99" t="str">
        <v>002736-0460</v>
      </c>
    </row>
    <row r="100" spans="1:14">
      <c r="A100" s="13" t="s">
        <v>28335</v>
      </c>
      <c r="B100" t="e">
        <f>VLOOKUP(Table21[[#This Row],[SERIAL NUMBER]], EquipmentDB!E$1:M$13746, 9, FALSE)</f>
        <v>#N/A</v>
      </c>
      <c r="C100" s="13" t="s">
        <v>2844</v>
      </c>
      <c r="D100" s="13" t="s">
        <v>30774</v>
      </c>
      <c r="E100" t="str">
        <f>IF(COUNTIF(Table24[[SERIAL NUMBER ]], Table21[[#This Row],[SERIAL NUMBER]])&gt;0, "Yes", "No")</f>
        <v>No</v>
      </c>
      <c r="G100" s="13" t="s">
        <v>20333</v>
      </c>
      <c r="H100" s="13" t="s">
        <v>2866</v>
      </c>
      <c r="I100" t="str">
        <f>IF(COUNTIF(A:A,Table24[[#This Row],[SERIAL NUMBER ]])&gt;0, "Yes", "No")</f>
        <v>Yes</v>
      </c>
      <c r="K100" s="13" t="s">
        <v>20439</v>
      </c>
      <c r="L100" t="s">
        <v>2866</v>
      </c>
      <c r="N100" t="str">
        <v>002736-0480</v>
      </c>
    </row>
    <row r="101" spans="1:14">
      <c r="A101" s="13" t="s">
        <v>28339</v>
      </c>
      <c r="B101" t="e">
        <f>VLOOKUP(Table21[[#This Row],[SERIAL NUMBER]], EquipmentDB!E$1:M$13746, 9, FALSE)</f>
        <v>#N/A</v>
      </c>
      <c r="C101" s="13" t="s">
        <v>2844</v>
      </c>
      <c r="D101" s="13" t="s">
        <v>30774</v>
      </c>
      <c r="E101" t="str">
        <f>IF(COUNTIF(Table24[[SERIAL NUMBER ]], Table21[[#This Row],[SERIAL NUMBER]])&gt;0, "Yes", "No")</f>
        <v>No</v>
      </c>
      <c r="G101" s="13" t="s">
        <v>20337</v>
      </c>
      <c r="H101" s="13" t="s">
        <v>2866</v>
      </c>
      <c r="I101" t="str">
        <f>IF(COUNTIF(A:A,Table24[[#This Row],[SERIAL NUMBER ]])&gt;0, "Yes", "No")</f>
        <v>Yes</v>
      </c>
      <c r="K101" s="13" t="s">
        <v>20445</v>
      </c>
      <c r="L101" t="s">
        <v>2866</v>
      </c>
      <c r="N101" t="str">
        <v>002736-0490</v>
      </c>
    </row>
    <row r="102" spans="1:14">
      <c r="A102" s="13" t="s">
        <v>28344</v>
      </c>
      <c r="B102" t="e">
        <f>VLOOKUP(Table21[[#This Row],[SERIAL NUMBER]], EquipmentDB!E$1:M$13746, 9, FALSE)</f>
        <v>#N/A</v>
      </c>
      <c r="C102" s="13" t="s">
        <v>2844</v>
      </c>
      <c r="D102" s="13" t="s">
        <v>30774</v>
      </c>
      <c r="E102" t="str">
        <f>IF(COUNTIF(Table24[[SERIAL NUMBER ]], Table21[[#This Row],[SERIAL NUMBER]])&gt;0, "Yes", "No")</f>
        <v>No</v>
      </c>
      <c r="G102" s="13" t="s">
        <v>20343</v>
      </c>
      <c r="H102" s="13" t="s">
        <v>2866</v>
      </c>
      <c r="I102" t="str">
        <f>IF(COUNTIF(A:A,Table24[[#This Row],[SERIAL NUMBER ]])&gt;0, "Yes", "No")</f>
        <v>Yes</v>
      </c>
      <c r="K102" s="13" t="s">
        <v>20452</v>
      </c>
      <c r="L102" t="s">
        <v>2866</v>
      </c>
      <c r="N102" t="str">
        <v>002736-0500</v>
      </c>
    </row>
    <row r="103" spans="1:14">
      <c r="A103" s="13" t="s">
        <v>28348</v>
      </c>
      <c r="B103" t="e">
        <f>VLOOKUP(Table21[[#This Row],[SERIAL NUMBER]], EquipmentDB!E$1:M$13746, 9, FALSE)</f>
        <v>#N/A</v>
      </c>
      <c r="C103" s="13" t="s">
        <v>2844</v>
      </c>
      <c r="D103" s="13" t="s">
        <v>30774</v>
      </c>
      <c r="E103" t="str">
        <f>IF(COUNTIF(Table24[[SERIAL NUMBER ]], Table21[[#This Row],[SERIAL NUMBER]])&gt;0, "Yes", "No")</f>
        <v>No</v>
      </c>
      <c r="G103" s="13" t="s">
        <v>20401</v>
      </c>
      <c r="H103" s="13" t="s">
        <v>2866</v>
      </c>
      <c r="I103" t="str">
        <f>IF(COUNTIF(A:A,Table24[[#This Row],[SERIAL NUMBER ]])&gt;0, "Yes", "No")</f>
        <v>Yes</v>
      </c>
      <c r="K103" s="13" t="s">
        <v>20461</v>
      </c>
      <c r="L103" t="s">
        <v>2866</v>
      </c>
      <c r="N103" t="str">
        <v>002736-0520</v>
      </c>
    </row>
    <row r="104" spans="1:14">
      <c r="A104" s="13" t="s">
        <v>28353</v>
      </c>
      <c r="B104" t="e">
        <f>VLOOKUP(Table21[[#This Row],[SERIAL NUMBER]], EquipmentDB!E$1:M$13746, 9, FALSE)</f>
        <v>#N/A</v>
      </c>
      <c r="C104" s="13" t="s">
        <v>2844</v>
      </c>
      <c r="D104" s="13" t="s">
        <v>30774</v>
      </c>
      <c r="E104" t="str">
        <f>IF(COUNTIF(Table24[[SERIAL NUMBER ]], Table21[[#This Row],[SERIAL NUMBER]])&gt;0, "Yes", "No")</f>
        <v>No</v>
      </c>
      <c r="G104" s="13" t="s">
        <v>20405</v>
      </c>
      <c r="H104" s="13" t="s">
        <v>2866</v>
      </c>
      <c r="I104" t="str">
        <f>IF(COUNTIF(A:A,Table24[[#This Row],[SERIAL NUMBER ]])&gt;0, "Yes", "No")</f>
        <v>Yes</v>
      </c>
      <c r="K104" s="13" t="s">
        <v>20466</v>
      </c>
      <c r="L104" t="s">
        <v>2866</v>
      </c>
      <c r="N104" t="str">
        <v>002736-0550</v>
      </c>
    </row>
    <row r="105" spans="1:14">
      <c r="A105" s="13" t="s">
        <v>28357</v>
      </c>
      <c r="B105" t="e">
        <f>VLOOKUP(Table21[[#This Row],[SERIAL NUMBER]], EquipmentDB!E$1:M$13746, 9, FALSE)</f>
        <v>#N/A</v>
      </c>
      <c r="C105" s="13" t="s">
        <v>2844</v>
      </c>
      <c r="D105" s="13" t="s">
        <v>30774</v>
      </c>
      <c r="E105" t="str">
        <f>IF(COUNTIF(Table24[[SERIAL NUMBER ]], Table21[[#This Row],[SERIAL NUMBER]])&gt;0, "Yes", "No")</f>
        <v>No</v>
      </c>
      <c r="G105" s="13" t="s">
        <v>20410</v>
      </c>
      <c r="H105" s="13" t="s">
        <v>2866</v>
      </c>
      <c r="I105" t="str">
        <f>IF(COUNTIF(A:A,Table24[[#This Row],[SERIAL NUMBER ]])&gt;0, "Yes", "No")</f>
        <v>Yes</v>
      </c>
      <c r="K105" s="13" t="s">
        <v>20474</v>
      </c>
      <c r="L105" t="s">
        <v>2866</v>
      </c>
      <c r="N105" t="str">
        <v>002736-0560</v>
      </c>
    </row>
    <row r="106" spans="1:14">
      <c r="A106" s="13" t="s">
        <v>28361</v>
      </c>
      <c r="B106" t="e">
        <f>VLOOKUP(Table21[[#This Row],[SERIAL NUMBER]], EquipmentDB!E$1:M$13746, 9, FALSE)</f>
        <v>#N/A</v>
      </c>
      <c r="C106" s="13" t="s">
        <v>2844</v>
      </c>
      <c r="D106" s="13" t="s">
        <v>30774</v>
      </c>
      <c r="E106" t="str">
        <f>IF(COUNTIF(Table24[[SERIAL NUMBER ]], Table21[[#This Row],[SERIAL NUMBER]])&gt;0, "Yes", "No")</f>
        <v>No</v>
      </c>
      <c r="G106" s="13" t="s">
        <v>20414</v>
      </c>
      <c r="H106" s="13" t="s">
        <v>2866</v>
      </c>
      <c r="I106" t="str">
        <f>IF(COUNTIF(A:A,Table24[[#This Row],[SERIAL NUMBER ]])&gt;0, "Yes", "No")</f>
        <v>Yes</v>
      </c>
      <c r="K106" s="13" t="s">
        <v>20478</v>
      </c>
      <c r="L106" t="s">
        <v>2866</v>
      </c>
      <c r="N106" t="str">
        <v>002736-0570</v>
      </c>
    </row>
    <row r="107" spans="1:14">
      <c r="A107" s="13" t="s">
        <v>28364</v>
      </c>
      <c r="B107" t="e">
        <f>VLOOKUP(Table21[[#This Row],[SERIAL NUMBER]], EquipmentDB!E$1:M$13746, 9, FALSE)</f>
        <v>#N/A</v>
      </c>
      <c r="C107" s="13" t="s">
        <v>2844</v>
      </c>
      <c r="D107" s="13" t="s">
        <v>30774</v>
      </c>
      <c r="E107" t="str">
        <f>IF(COUNTIF(Table24[[SERIAL NUMBER ]], Table21[[#This Row],[SERIAL NUMBER]])&gt;0, "Yes", "No")</f>
        <v>No</v>
      </c>
      <c r="G107" s="13" t="s">
        <v>20427</v>
      </c>
      <c r="H107" s="13" t="s">
        <v>2866</v>
      </c>
      <c r="I107" t="str">
        <f>IF(COUNTIF(A:A,Table24[[#This Row],[SERIAL NUMBER ]])&gt;0, "Yes", "No")</f>
        <v>Yes</v>
      </c>
      <c r="K107" s="13" t="s">
        <v>20488</v>
      </c>
      <c r="L107" t="s">
        <v>2866</v>
      </c>
      <c r="N107" t="str">
        <v>002736-0590</v>
      </c>
    </row>
    <row r="108" spans="1:14">
      <c r="A108" s="13" t="s">
        <v>28367</v>
      </c>
      <c r="B108" t="e">
        <f>VLOOKUP(Table21[[#This Row],[SERIAL NUMBER]], EquipmentDB!E$1:M$13746, 9, FALSE)</f>
        <v>#N/A</v>
      </c>
      <c r="C108" s="13" t="s">
        <v>2844</v>
      </c>
      <c r="D108" s="13" t="s">
        <v>30774</v>
      </c>
      <c r="E108" t="str">
        <f>IF(COUNTIF(Table24[[SERIAL NUMBER ]], Table21[[#This Row],[SERIAL NUMBER]])&gt;0, "Yes", "No")</f>
        <v>No</v>
      </c>
      <c r="G108" s="13" t="s">
        <v>20431</v>
      </c>
      <c r="H108" s="13" t="s">
        <v>2866</v>
      </c>
      <c r="I108" t="str">
        <f>IF(COUNTIF(A:A,Table24[[#This Row],[SERIAL NUMBER ]])&gt;0, "Yes", "No")</f>
        <v>Yes</v>
      </c>
      <c r="K108" s="13" t="s">
        <v>20492</v>
      </c>
      <c r="L108" t="s">
        <v>2866</v>
      </c>
      <c r="N108" t="str">
        <v>002736-0600</v>
      </c>
    </row>
    <row r="109" spans="1:14">
      <c r="A109" s="13" t="s">
        <v>28370</v>
      </c>
      <c r="B109" t="e">
        <f>VLOOKUP(Table21[[#This Row],[SERIAL NUMBER]], EquipmentDB!E$1:M$13746, 9, FALSE)</f>
        <v>#N/A</v>
      </c>
      <c r="C109" s="13" t="s">
        <v>2844</v>
      </c>
      <c r="D109" s="13" t="s">
        <v>30774</v>
      </c>
      <c r="E109" t="str">
        <f>IF(COUNTIF(Table24[[SERIAL NUMBER ]], Table21[[#This Row],[SERIAL NUMBER]])&gt;0, "Yes", "No")</f>
        <v>No</v>
      </c>
      <c r="G109" s="13" t="s">
        <v>20435</v>
      </c>
      <c r="H109" s="13" t="s">
        <v>2866</v>
      </c>
      <c r="I109" t="str">
        <f>IF(COUNTIF(A:A,Table24[[#This Row],[SERIAL NUMBER ]])&gt;0, "Yes", "No")</f>
        <v>Yes</v>
      </c>
      <c r="K109" s="13" t="s">
        <v>20495</v>
      </c>
      <c r="L109" t="s">
        <v>2866</v>
      </c>
      <c r="N109" t="str">
        <v>002736-0610</v>
      </c>
    </row>
    <row r="110" spans="1:14">
      <c r="A110" s="13" t="s">
        <v>28374</v>
      </c>
      <c r="B110" t="e">
        <f>VLOOKUP(Table21[[#This Row],[SERIAL NUMBER]], EquipmentDB!E$1:M$13746, 9, FALSE)</f>
        <v>#N/A</v>
      </c>
      <c r="C110" s="13" t="s">
        <v>2844</v>
      </c>
      <c r="D110" s="13" t="s">
        <v>30774</v>
      </c>
      <c r="E110" t="str">
        <f>IF(COUNTIF(Table24[[SERIAL NUMBER ]], Table21[[#This Row],[SERIAL NUMBER]])&gt;0, "Yes", "No")</f>
        <v>No</v>
      </c>
      <c r="G110" s="13" t="s">
        <v>20439</v>
      </c>
      <c r="H110" s="13" t="s">
        <v>2866</v>
      </c>
      <c r="I110" t="str">
        <f>IF(COUNTIF(A:A,Table24[[#This Row],[SERIAL NUMBER ]])&gt;0, "Yes", "No")</f>
        <v>Yes</v>
      </c>
      <c r="K110" s="13" t="s">
        <v>20501</v>
      </c>
      <c r="L110" t="s">
        <v>2866</v>
      </c>
      <c r="N110" t="str">
        <v>002736-0620</v>
      </c>
    </row>
    <row r="111" spans="1:14">
      <c r="A111" s="13" t="s">
        <v>28377</v>
      </c>
      <c r="B111" t="e">
        <f>VLOOKUP(Table21[[#This Row],[SERIAL NUMBER]], EquipmentDB!E$1:M$13746, 9, FALSE)</f>
        <v>#N/A</v>
      </c>
      <c r="C111" s="13" t="s">
        <v>2844</v>
      </c>
      <c r="D111" s="13" t="s">
        <v>30774</v>
      </c>
      <c r="E111" t="str">
        <f>IF(COUNTIF(Table24[[SERIAL NUMBER ]], Table21[[#This Row],[SERIAL NUMBER]])&gt;0, "Yes", "No")</f>
        <v>No</v>
      </c>
      <c r="G111" s="13" t="s">
        <v>20445</v>
      </c>
      <c r="H111" s="13" t="s">
        <v>2866</v>
      </c>
      <c r="I111" t="str">
        <f>IF(COUNTIF(A:A,Table24[[#This Row],[SERIAL NUMBER ]])&gt;0, "Yes", "No")</f>
        <v>Yes</v>
      </c>
      <c r="K111" s="13" t="s">
        <v>20506</v>
      </c>
      <c r="L111" t="s">
        <v>2866</v>
      </c>
      <c r="N111" t="str">
        <v>002736-0630</v>
      </c>
    </row>
    <row r="112" spans="1:14">
      <c r="A112" s="13" t="s">
        <v>28380</v>
      </c>
      <c r="B112" t="e">
        <f>VLOOKUP(Table21[[#This Row],[SERIAL NUMBER]], EquipmentDB!E$1:M$13746, 9, FALSE)</f>
        <v>#N/A</v>
      </c>
      <c r="C112" s="13" t="s">
        <v>2844</v>
      </c>
      <c r="D112" s="13" t="s">
        <v>30774</v>
      </c>
      <c r="E112" t="str">
        <f>IF(COUNTIF(Table24[[SERIAL NUMBER ]], Table21[[#This Row],[SERIAL NUMBER]])&gt;0, "Yes", "No")</f>
        <v>No</v>
      </c>
      <c r="G112" s="13" t="s">
        <v>20452</v>
      </c>
      <c r="H112" s="13" t="s">
        <v>2866</v>
      </c>
      <c r="I112" t="str">
        <f>IF(COUNTIF(A:A,Table24[[#This Row],[SERIAL NUMBER ]])&gt;0, "Yes", "No")</f>
        <v>Yes</v>
      </c>
      <c r="K112" s="13" t="s">
        <v>20517</v>
      </c>
      <c r="L112" t="s">
        <v>2866</v>
      </c>
      <c r="N112" t="str">
        <v>002736-0640</v>
      </c>
    </row>
    <row r="113" spans="1:14">
      <c r="A113" s="13" t="s">
        <v>28382</v>
      </c>
      <c r="B113" t="e">
        <f>VLOOKUP(Table21[[#This Row],[SERIAL NUMBER]], EquipmentDB!E$1:M$13746, 9, FALSE)</f>
        <v>#N/A</v>
      </c>
      <c r="C113" s="13" t="s">
        <v>2844</v>
      </c>
      <c r="D113" s="13" t="s">
        <v>30774</v>
      </c>
      <c r="E113" t="str">
        <f>IF(COUNTIF(Table24[[SERIAL NUMBER ]], Table21[[#This Row],[SERIAL NUMBER]])&gt;0, "Yes", "No")</f>
        <v>No</v>
      </c>
      <c r="G113" s="13" t="s">
        <v>20461</v>
      </c>
      <c r="H113" s="13" t="s">
        <v>2866</v>
      </c>
      <c r="I113" t="str">
        <f>IF(COUNTIF(A:A,Table24[[#This Row],[SERIAL NUMBER ]])&gt;0, "Yes", "No")</f>
        <v>Yes</v>
      </c>
      <c r="K113" s="13" t="s">
        <v>20521</v>
      </c>
      <c r="L113" t="s">
        <v>2866</v>
      </c>
      <c r="N113" t="str">
        <v>002736-0650</v>
      </c>
    </row>
    <row r="114" spans="1:14">
      <c r="A114" s="13" t="s">
        <v>28385</v>
      </c>
      <c r="B114" t="e">
        <f>VLOOKUP(Table21[[#This Row],[SERIAL NUMBER]], EquipmentDB!E$1:M$13746, 9, FALSE)</f>
        <v>#N/A</v>
      </c>
      <c r="C114" s="13" t="s">
        <v>2844</v>
      </c>
      <c r="D114" s="13" t="s">
        <v>30774</v>
      </c>
      <c r="E114" t="str">
        <f>IF(COUNTIF(Table24[[SERIAL NUMBER ]], Table21[[#This Row],[SERIAL NUMBER]])&gt;0, "Yes", "No")</f>
        <v>No</v>
      </c>
      <c r="G114" s="13" t="s">
        <v>20466</v>
      </c>
      <c r="H114" s="13" t="s">
        <v>2866</v>
      </c>
      <c r="I114" t="str">
        <f>IF(COUNTIF(A:A,Table24[[#This Row],[SERIAL NUMBER ]])&gt;0, "Yes", "No")</f>
        <v>Yes</v>
      </c>
      <c r="K114" s="13" t="s">
        <v>20527</v>
      </c>
      <c r="L114" t="s">
        <v>2866</v>
      </c>
      <c r="N114" t="str">
        <v>002736-0660</v>
      </c>
    </row>
    <row r="115" spans="1:14">
      <c r="A115" s="13" t="s">
        <v>14388</v>
      </c>
      <c r="B115" t="e">
        <f>VLOOKUP(Table21[[#This Row],[SERIAL NUMBER]], EquipmentDB!E$1:M$13746, 9, FALSE)</f>
        <v>#N/A</v>
      </c>
      <c r="C115" s="13" t="s">
        <v>2844</v>
      </c>
      <c r="D115" s="13" t="s">
        <v>30774</v>
      </c>
      <c r="E115" t="str">
        <f>IF(COUNTIF(Table24[[SERIAL NUMBER ]], Table21[[#This Row],[SERIAL NUMBER]])&gt;0, "Yes", "No")</f>
        <v>No</v>
      </c>
      <c r="G115" s="13" t="s">
        <v>28554</v>
      </c>
      <c r="H115" s="13" t="s">
        <v>2866</v>
      </c>
      <c r="I115" t="str">
        <f>IF(COUNTIF(A:A,Table24[[#This Row],[SERIAL NUMBER ]])&gt;0, "Yes", "No")</f>
        <v>No</v>
      </c>
      <c r="K115" s="13" t="s">
        <v>20531</v>
      </c>
      <c r="L115" t="s">
        <v>2866</v>
      </c>
      <c r="N115" t="str">
        <v>002736-0670</v>
      </c>
    </row>
    <row r="116" spans="1:14">
      <c r="A116" s="13" t="s">
        <v>28386</v>
      </c>
      <c r="B116" t="e">
        <f>VLOOKUP(Table21[[#This Row],[SERIAL NUMBER]], EquipmentDB!E$1:M$13746, 9, FALSE)</f>
        <v>#N/A</v>
      </c>
      <c r="C116" s="13" t="s">
        <v>2844</v>
      </c>
      <c r="D116" s="13" t="s">
        <v>30774</v>
      </c>
      <c r="E116" t="str">
        <f>IF(COUNTIF(Table24[[SERIAL NUMBER ]], Table21[[#This Row],[SERIAL NUMBER]])&gt;0, "Yes", "No")</f>
        <v>No</v>
      </c>
      <c r="G116" s="13" t="s">
        <v>20474</v>
      </c>
      <c r="H116" s="13" t="s">
        <v>2866</v>
      </c>
      <c r="I116" t="str">
        <f>IF(COUNTIF(A:A,Table24[[#This Row],[SERIAL NUMBER ]])&gt;0, "Yes", "No")</f>
        <v>Yes</v>
      </c>
      <c r="K116" s="13" t="s">
        <v>20536</v>
      </c>
      <c r="L116" t="s">
        <v>2866</v>
      </c>
      <c r="N116" t="str">
        <v>002736-0680</v>
      </c>
    </row>
    <row r="117" spans="1:14">
      <c r="A117" s="13" t="s">
        <v>28387</v>
      </c>
      <c r="B117" t="e">
        <f>VLOOKUP(Table21[[#This Row],[SERIAL NUMBER]], EquipmentDB!E$1:M$13746, 9, FALSE)</f>
        <v>#N/A</v>
      </c>
      <c r="C117" s="13" t="s">
        <v>2844</v>
      </c>
      <c r="D117" s="13" t="s">
        <v>30774</v>
      </c>
      <c r="E117" t="str">
        <f>IF(COUNTIF(Table24[[SERIAL NUMBER ]], Table21[[#This Row],[SERIAL NUMBER]])&gt;0, "Yes", "No")</f>
        <v>No</v>
      </c>
      <c r="G117" s="13" t="s">
        <v>20478</v>
      </c>
      <c r="H117" s="13" t="s">
        <v>2866</v>
      </c>
      <c r="I117" t="str">
        <f>IF(COUNTIF(A:A,Table24[[#This Row],[SERIAL NUMBER ]])&gt;0, "Yes", "No")</f>
        <v>Yes</v>
      </c>
      <c r="K117" s="13" t="s">
        <v>20551</v>
      </c>
      <c r="L117" t="s">
        <v>2866</v>
      </c>
      <c r="N117" t="str">
        <v>002736-0720</v>
      </c>
    </row>
    <row r="118" spans="1:14">
      <c r="A118" s="13" t="s">
        <v>28392</v>
      </c>
      <c r="B118" t="e">
        <f>VLOOKUP(Table21[[#This Row],[SERIAL NUMBER]], EquipmentDB!E$1:M$13746, 9, FALSE)</f>
        <v>#N/A</v>
      </c>
      <c r="C118" s="13" t="s">
        <v>2844</v>
      </c>
      <c r="D118" s="13" t="s">
        <v>30774</v>
      </c>
      <c r="E118" t="str">
        <f>IF(COUNTIF(Table24[[SERIAL NUMBER ]], Table21[[#This Row],[SERIAL NUMBER]])&gt;0, "Yes", "No")</f>
        <v>No</v>
      </c>
      <c r="G118" s="13" t="s">
        <v>20488</v>
      </c>
      <c r="H118" s="13" t="s">
        <v>2866</v>
      </c>
      <c r="I118" t="str">
        <f>IF(COUNTIF(A:A,Table24[[#This Row],[SERIAL NUMBER ]])&gt;0, "Yes", "No")</f>
        <v>Yes</v>
      </c>
      <c r="K118" s="13" t="s">
        <v>20555</v>
      </c>
      <c r="L118" t="s">
        <v>2866</v>
      </c>
      <c r="N118" t="str">
        <v>002736-0730</v>
      </c>
    </row>
    <row r="119" spans="1:14">
      <c r="A119" s="13" t="s">
        <v>15544</v>
      </c>
      <c r="B119" t="e">
        <f>VLOOKUP(Table21[[#This Row],[SERIAL NUMBER]], EquipmentDB!E$1:M$13746, 9, FALSE)</f>
        <v>#N/A</v>
      </c>
      <c r="C119" s="13" t="s">
        <v>663</v>
      </c>
      <c r="D119" s="13" t="s">
        <v>30774</v>
      </c>
      <c r="E119" t="str">
        <f>IF(COUNTIF(Table24[[SERIAL NUMBER ]], Table21[[#This Row],[SERIAL NUMBER]])&gt;0, "Yes", "No")</f>
        <v>No</v>
      </c>
      <c r="G119" s="13" t="s">
        <v>20492</v>
      </c>
      <c r="H119" s="13" t="s">
        <v>2866</v>
      </c>
      <c r="I119" t="str">
        <f>IF(COUNTIF(A:A,Table24[[#This Row],[SERIAL NUMBER ]])&gt;0, "Yes", "No")</f>
        <v>Yes</v>
      </c>
      <c r="K119" s="13" t="s">
        <v>20563</v>
      </c>
      <c r="L119" t="s">
        <v>2866</v>
      </c>
      <c r="N119" t="str">
        <v>002736-0740</v>
      </c>
    </row>
    <row r="120" spans="1:14">
      <c r="A120" s="13" t="s">
        <v>15551</v>
      </c>
      <c r="B120" t="e">
        <f>VLOOKUP(Table21[[#This Row],[SERIAL NUMBER]], EquipmentDB!E$1:M$13746, 9, FALSE)</f>
        <v>#N/A</v>
      </c>
      <c r="C120" s="13" t="s">
        <v>663</v>
      </c>
      <c r="D120" s="13" t="s">
        <v>30774</v>
      </c>
      <c r="E120" t="str">
        <f>IF(COUNTIF(Table24[[SERIAL NUMBER ]], Table21[[#This Row],[SERIAL NUMBER]])&gt;0, "Yes", "No")</f>
        <v>No</v>
      </c>
      <c r="G120" s="13" t="s">
        <v>20495</v>
      </c>
      <c r="H120" s="13" t="s">
        <v>2866</v>
      </c>
      <c r="I120" t="str">
        <f>IF(COUNTIF(A:A,Table24[[#This Row],[SERIAL NUMBER ]])&gt;0, "Yes", "No")</f>
        <v>Yes</v>
      </c>
      <c r="K120" s="13" t="s">
        <v>20569</v>
      </c>
      <c r="L120" t="s">
        <v>2866</v>
      </c>
      <c r="N120" t="str">
        <v>002736-0750</v>
      </c>
    </row>
    <row r="121" spans="1:14">
      <c r="A121" s="13" t="s">
        <v>15553</v>
      </c>
      <c r="B121" t="e">
        <f>VLOOKUP(Table21[[#This Row],[SERIAL NUMBER]], EquipmentDB!E$1:M$13746, 9, FALSE)</f>
        <v>#N/A</v>
      </c>
      <c r="C121" s="13" t="s">
        <v>663</v>
      </c>
      <c r="D121" s="13" t="s">
        <v>30774</v>
      </c>
      <c r="E121" t="str">
        <f>IF(COUNTIF(Table24[[SERIAL NUMBER ]], Table21[[#This Row],[SERIAL NUMBER]])&gt;0, "Yes", "No")</f>
        <v>No</v>
      </c>
      <c r="G121" s="13" t="s">
        <v>20501</v>
      </c>
      <c r="H121" s="13" t="s">
        <v>2866</v>
      </c>
      <c r="I121" t="str">
        <f>IF(COUNTIF(A:A,Table24[[#This Row],[SERIAL NUMBER ]])&gt;0, "Yes", "No")</f>
        <v>Yes</v>
      </c>
      <c r="K121" s="13" t="s">
        <v>20573</v>
      </c>
      <c r="L121" t="s">
        <v>2866</v>
      </c>
      <c r="N121" t="str">
        <v>002736-0760</v>
      </c>
    </row>
    <row r="122" spans="1:14">
      <c r="A122" s="13" t="s">
        <v>15555</v>
      </c>
      <c r="B122" t="e">
        <f>VLOOKUP(Table21[[#This Row],[SERIAL NUMBER]], EquipmentDB!E$1:M$13746, 9, FALSE)</f>
        <v>#N/A</v>
      </c>
      <c r="C122" s="13" t="s">
        <v>663</v>
      </c>
      <c r="D122" s="13" t="s">
        <v>30774</v>
      </c>
      <c r="E122" t="str">
        <f>IF(COUNTIF(Table24[[SERIAL NUMBER ]], Table21[[#This Row],[SERIAL NUMBER]])&gt;0, "Yes", "No")</f>
        <v>No</v>
      </c>
      <c r="G122" s="13" t="s">
        <v>20506</v>
      </c>
      <c r="H122" s="13" t="s">
        <v>2866</v>
      </c>
      <c r="I122" t="str">
        <f>IF(COUNTIF(A:A,Table24[[#This Row],[SERIAL NUMBER ]])&gt;0, "Yes", "No")</f>
        <v>Yes</v>
      </c>
      <c r="K122" s="13" t="s">
        <v>20579</v>
      </c>
      <c r="L122" t="s">
        <v>2866</v>
      </c>
      <c r="N122" t="str">
        <v>002736-0770</v>
      </c>
    </row>
    <row r="123" spans="1:14">
      <c r="A123" s="13" t="s">
        <v>15557</v>
      </c>
      <c r="B123" t="e">
        <f>VLOOKUP(Table21[[#This Row],[SERIAL NUMBER]], EquipmentDB!E$1:M$13746, 9, FALSE)</f>
        <v>#N/A</v>
      </c>
      <c r="C123" s="13" t="s">
        <v>663</v>
      </c>
      <c r="D123" s="13" t="s">
        <v>30774</v>
      </c>
      <c r="E123" t="str">
        <f>IF(COUNTIF(Table24[[SERIAL NUMBER ]], Table21[[#This Row],[SERIAL NUMBER]])&gt;0, "Yes", "No")</f>
        <v>No</v>
      </c>
      <c r="G123" s="13" t="s">
        <v>20517</v>
      </c>
      <c r="H123" s="13" t="s">
        <v>2866</v>
      </c>
      <c r="I123" t="str">
        <f>IF(COUNTIF(A:A,Table24[[#This Row],[SERIAL NUMBER ]])&gt;0, "Yes", "No")</f>
        <v>Yes</v>
      </c>
      <c r="K123" s="13" t="s">
        <v>20585</v>
      </c>
      <c r="L123" t="s">
        <v>2866</v>
      </c>
      <c r="N123" t="str">
        <v>002736-0780</v>
      </c>
    </row>
    <row r="124" spans="1:14">
      <c r="A124" s="13" t="s">
        <v>15575</v>
      </c>
      <c r="B124" t="e">
        <f>VLOOKUP(Table21[[#This Row],[SERIAL NUMBER]], EquipmentDB!E$1:M$13746, 9, FALSE)</f>
        <v>#N/A</v>
      </c>
      <c r="C124" s="13" t="s">
        <v>663</v>
      </c>
      <c r="D124" s="13" t="s">
        <v>30774</v>
      </c>
      <c r="E124" t="str">
        <f>IF(COUNTIF(Table24[[SERIAL NUMBER ]], Table21[[#This Row],[SERIAL NUMBER]])&gt;0, "Yes", "No")</f>
        <v>No</v>
      </c>
      <c r="G124" s="13" t="s">
        <v>20521</v>
      </c>
      <c r="H124" s="13" t="s">
        <v>2866</v>
      </c>
      <c r="I124" t="str">
        <f>IF(COUNTIF(A:A,Table24[[#This Row],[SERIAL NUMBER ]])&gt;0, "Yes", "No")</f>
        <v>Yes</v>
      </c>
      <c r="K124" s="13" t="s">
        <v>20591</v>
      </c>
      <c r="L124" t="s">
        <v>2866</v>
      </c>
      <c r="N124" t="str">
        <v>002736-0790</v>
      </c>
    </row>
    <row r="125" spans="1:14">
      <c r="A125" s="13" t="s">
        <v>15578</v>
      </c>
      <c r="B125" t="e">
        <f>VLOOKUP(Table21[[#This Row],[SERIAL NUMBER]], EquipmentDB!E$1:M$13746, 9, FALSE)</f>
        <v>#N/A</v>
      </c>
      <c r="C125" s="13" t="s">
        <v>663</v>
      </c>
      <c r="D125" s="13" t="s">
        <v>30774</v>
      </c>
      <c r="E125" t="str">
        <f>IF(COUNTIF(Table24[[SERIAL NUMBER ]], Table21[[#This Row],[SERIAL NUMBER]])&gt;0, "Yes", "No")</f>
        <v>No</v>
      </c>
      <c r="G125" s="13" t="s">
        <v>30781</v>
      </c>
      <c r="H125" s="13" t="s">
        <v>2866</v>
      </c>
      <c r="I125" t="str">
        <f>IF(COUNTIF(A:A,Table24[[#This Row],[SERIAL NUMBER ]])&gt;0, "Yes", "No")</f>
        <v>Yes</v>
      </c>
      <c r="K125" s="13" t="s">
        <v>20600</v>
      </c>
      <c r="L125" t="s">
        <v>2866</v>
      </c>
      <c r="N125" t="str">
        <v>002736-0810</v>
      </c>
    </row>
    <row r="126" spans="1:14">
      <c r="A126" s="13" t="s">
        <v>15581</v>
      </c>
      <c r="B126" t="e">
        <f>VLOOKUP(Table21[[#This Row],[SERIAL NUMBER]], EquipmentDB!E$1:M$13746, 9, FALSE)</f>
        <v>#N/A</v>
      </c>
      <c r="C126" s="13" t="s">
        <v>663</v>
      </c>
      <c r="D126" s="13" t="s">
        <v>30774</v>
      </c>
      <c r="E126" t="str">
        <f>IF(COUNTIF(Table24[[SERIAL NUMBER ]], Table21[[#This Row],[SERIAL NUMBER]])&gt;0, "Yes", "No")</f>
        <v>No</v>
      </c>
      <c r="G126" s="13" t="s">
        <v>20527</v>
      </c>
      <c r="H126" s="13" t="s">
        <v>2866</v>
      </c>
      <c r="I126" t="str">
        <f>IF(COUNTIF(A:A,Table24[[#This Row],[SERIAL NUMBER ]])&gt;0, "Yes", "No")</f>
        <v>Yes</v>
      </c>
      <c r="K126" s="13" t="s">
        <v>20605</v>
      </c>
      <c r="L126" t="s">
        <v>2866</v>
      </c>
      <c r="N126" t="str">
        <v>002736-0820</v>
      </c>
    </row>
    <row r="127" spans="1:14">
      <c r="A127" s="13" t="s">
        <v>15583</v>
      </c>
      <c r="B127" t="e">
        <f>VLOOKUP(Table21[[#This Row],[SERIAL NUMBER]], EquipmentDB!E$1:M$13746, 9, FALSE)</f>
        <v>#N/A</v>
      </c>
      <c r="C127" s="13" t="s">
        <v>663</v>
      </c>
      <c r="D127" s="13" t="s">
        <v>30774</v>
      </c>
      <c r="E127" t="str">
        <f>IF(COUNTIF(Table24[[SERIAL NUMBER ]], Table21[[#This Row],[SERIAL NUMBER]])&gt;0, "Yes", "No")</f>
        <v>No</v>
      </c>
      <c r="G127" s="13" t="s">
        <v>20531</v>
      </c>
      <c r="H127" s="13" t="s">
        <v>2866</v>
      </c>
      <c r="I127" t="str">
        <f>IF(COUNTIF(A:A,Table24[[#This Row],[SERIAL NUMBER ]])&gt;0, "Yes", "No")</f>
        <v>Yes</v>
      </c>
      <c r="K127" s="13" t="s">
        <v>20610</v>
      </c>
      <c r="L127" t="s">
        <v>2866</v>
      </c>
      <c r="N127" t="str">
        <v>002736-0830</v>
      </c>
    </row>
    <row r="128" spans="1:14">
      <c r="A128" s="13" t="s">
        <v>15586</v>
      </c>
      <c r="B128" t="e">
        <f>VLOOKUP(Table21[[#This Row],[SERIAL NUMBER]], EquipmentDB!E$1:M$13746, 9, FALSE)</f>
        <v>#N/A</v>
      </c>
      <c r="C128" s="13" t="s">
        <v>663</v>
      </c>
      <c r="D128" s="13" t="s">
        <v>30774</v>
      </c>
      <c r="E128" t="str">
        <f>IF(COUNTIF(Table24[[SERIAL NUMBER ]], Table21[[#This Row],[SERIAL NUMBER]])&gt;0, "Yes", "No")</f>
        <v>No</v>
      </c>
      <c r="G128" s="13" t="s">
        <v>20536</v>
      </c>
      <c r="H128" s="13" t="s">
        <v>2866</v>
      </c>
      <c r="I128" t="str">
        <f>IF(COUNTIF(A:A,Table24[[#This Row],[SERIAL NUMBER ]])&gt;0, "Yes", "No")</f>
        <v>Yes</v>
      </c>
      <c r="K128" s="13" t="s">
        <v>20616</v>
      </c>
      <c r="L128" t="s">
        <v>2866</v>
      </c>
      <c r="N128" t="str">
        <v>002736-0840</v>
      </c>
    </row>
    <row r="129" spans="1:14">
      <c r="A129" s="13" t="s">
        <v>15590</v>
      </c>
      <c r="B129" t="e">
        <f>VLOOKUP(Table21[[#This Row],[SERIAL NUMBER]], EquipmentDB!E$1:M$13746, 9, FALSE)</f>
        <v>#N/A</v>
      </c>
      <c r="C129" s="13" t="s">
        <v>663</v>
      </c>
      <c r="D129" s="13" t="s">
        <v>30774</v>
      </c>
      <c r="E129" t="str">
        <f>IF(COUNTIF(Table24[[SERIAL NUMBER ]], Table21[[#This Row],[SERIAL NUMBER]])&gt;0, "Yes", "No")</f>
        <v>No</v>
      </c>
      <c r="G129" s="13" t="s">
        <v>20551</v>
      </c>
      <c r="H129" s="13" t="s">
        <v>2866</v>
      </c>
      <c r="I129" t="str">
        <f>IF(COUNTIF(A:A,Table24[[#This Row],[SERIAL NUMBER ]])&gt;0, "Yes", "No")</f>
        <v>Yes</v>
      </c>
      <c r="K129" s="13" t="s">
        <v>20620</v>
      </c>
      <c r="L129" t="s">
        <v>2866</v>
      </c>
      <c r="N129" t="str">
        <v>002736-0860</v>
      </c>
    </row>
    <row r="130" spans="1:14">
      <c r="A130" s="13" t="s">
        <v>15593</v>
      </c>
      <c r="B130" t="e">
        <f>VLOOKUP(Table21[[#This Row],[SERIAL NUMBER]], EquipmentDB!E$1:M$13746, 9, FALSE)</f>
        <v>#N/A</v>
      </c>
      <c r="C130" s="13" t="s">
        <v>663</v>
      </c>
      <c r="D130" s="13" t="s">
        <v>30774</v>
      </c>
      <c r="E130" t="str">
        <f>IF(COUNTIF(Table24[[SERIAL NUMBER ]], Table21[[#This Row],[SERIAL NUMBER]])&gt;0, "Yes", "No")</f>
        <v>No</v>
      </c>
      <c r="G130" s="13" t="s">
        <v>20555</v>
      </c>
      <c r="H130" s="13" t="s">
        <v>2866</v>
      </c>
      <c r="I130" t="str">
        <f>IF(COUNTIF(A:A,Table24[[#This Row],[SERIAL NUMBER ]])&gt;0, "Yes", "No")</f>
        <v>Yes</v>
      </c>
      <c r="K130" s="13" t="s">
        <v>20626</v>
      </c>
      <c r="L130" t="s">
        <v>2866</v>
      </c>
      <c r="N130" t="str">
        <v>002736-0870</v>
      </c>
    </row>
    <row r="131" spans="1:14">
      <c r="A131" s="13" t="s">
        <v>15654</v>
      </c>
      <c r="B131" t="e">
        <f>VLOOKUP(Table21[[#This Row],[SERIAL NUMBER]], EquipmentDB!E$1:M$13746, 9, FALSE)</f>
        <v>#N/A</v>
      </c>
      <c r="C131" s="13" t="s">
        <v>663</v>
      </c>
      <c r="D131" s="13" t="s">
        <v>30774</v>
      </c>
      <c r="E131" t="str">
        <f>IF(COUNTIF(Table24[[SERIAL NUMBER ]], Table21[[#This Row],[SERIAL NUMBER]])&gt;0, "Yes", "No")</f>
        <v>No</v>
      </c>
      <c r="G131" s="13" t="s">
        <v>20563</v>
      </c>
      <c r="H131" s="13" t="s">
        <v>2866</v>
      </c>
      <c r="I131" t="str">
        <f>IF(COUNTIF(A:A,Table24[[#This Row],[SERIAL NUMBER ]])&gt;0, "Yes", "No")</f>
        <v>Yes</v>
      </c>
      <c r="K131" s="13" t="s">
        <v>20636</v>
      </c>
      <c r="L131" t="s">
        <v>2866</v>
      </c>
      <c r="N131" t="str">
        <v>002736-0880</v>
      </c>
    </row>
    <row r="132" spans="1:14">
      <c r="A132" s="13" t="s">
        <v>15667</v>
      </c>
      <c r="B132" t="e">
        <f>VLOOKUP(Table21[[#This Row],[SERIAL NUMBER]], EquipmentDB!E$1:M$13746, 9, FALSE)</f>
        <v>#N/A</v>
      </c>
      <c r="C132" s="13" t="s">
        <v>663</v>
      </c>
      <c r="D132" s="13" t="s">
        <v>30774</v>
      </c>
      <c r="E132" t="str">
        <f>IF(COUNTIF(Table24[[SERIAL NUMBER ]], Table21[[#This Row],[SERIAL NUMBER]])&gt;0, "Yes", "No")</f>
        <v>No</v>
      </c>
      <c r="G132" s="13" t="s">
        <v>20569</v>
      </c>
      <c r="H132" s="13" t="s">
        <v>2866</v>
      </c>
      <c r="I132" t="str">
        <f>IF(COUNTIF(A:A,Table24[[#This Row],[SERIAL NUMBER ]])&gt;0, "Yes", "No")</f>
        <v>Yes</v>
      </c>
      <c r="K132" s="13" t="s">
        <v>20640</v>
      </c>
      <c r="L132" t="s">
        <v>2866</v>
      </c>
      <c r="N132" t="str">
        <v>002736-0890</v>
      </c>
    </row>
    <row r="133" spans="1:14">
      <c r="A133" s="13" t="s">
        <v>15670</v>
      </c>
      <c r="B133" t="e">
        <f>VLOOKUP(Table21[[#This Row],[SERIAL NUMBER]], EquipmentDB!E$1:M$13746, 9, FALSE)</f>
        <v>#N/A</v>
      </c>
      <c r="C133" s="13" t="s">
        <v>663</v>
      </c>
      <c r="D133" s="13" t="s">
        <v>30774</v>
      </c>
      <c r="E133" t="str">
        <f>IF(COUNTIF(Table24[[SERIAL NUMBER ]], Table21[[#This Row],[SERIAL NUMBER]])&gt;0, "Yes", "No")</f>
        <v>No</v>
      </c>
      <c r="G133" s="13" t="s">
        <v>20573</v>
      </c>
      <c r="H133" s="13" t="s">
        <v>2866</v>
      </c>
      <c r="I133" t="str">
        <f>IF(COUNTIF(A:A,Table24[[#This Row],[SERIAL NUMBER ]])&gt;0, "Yes", "No")</f>
        <v>Yes</v>
      </c>
      <c r="K133" s="13" t="s">
        <v>20649</v>
      </c>
      <c r="L133" t="s">
        <v>2866</v>
      </c>
      <c r="N133" t="str">
        <v>002736-0910</v>
      </c>
    </row>
    <row r="134" spans="1:14">
      <c r="A134" s="13" t="s">
        <v>15673</v>
      </c>
      <c r="B134" t="e">
        <f>VLOOKUP(Table21[[#This Row],[SERIAL NUMBER]], EquipmentDB!E$1:M$13746, 9, FALSE)</f>
        <v>#N/A</v>
      </c>
      <c r="C134" s="13" t="s">
        <v>663</v>
      </c>
      <c r="D134" s="13" t="s">
        <v>30774</v>
      </c>
      <c r="E134" t="str">
        <f>IF(COUNTIF(Table24[[SERIAL NUMBER ]], Table21[[#This Row],[SERIAL NUMBER]])&gt;0, "Yes", "No")</f>
        <v>No</v>
      </c>
      <c r="G134" s="13" t="s">
        <v>20579</v>
      </c>
      <c r="H134" s="13" t="s">
        <v>2866</v>
      </c>
      <c r="I134" t="str">
        <f>IF(COUNTIF(A:A,Table24[[#This Row],[SERIAL NUMBER ]])&gt;0, "Yes", "No")</f>
        <v>Yes</v>
      </c>
      <c r="K134" s="13" t="s">
        <v>20663</v>
      </c>
      <c r="L134" t="s">
        <v>2866</v>
      </c>
      <c r="N134" t="str">
        <v>002736-0940</v>
      </c>
    </row>
    <row r="135" spans="1:14">
      <c r="A135" s="13" t="s">
        <v>15682</v>
      </c>
      <c r="B135" t="e">
        <f>VLOOKUP(Table21[[#This Row],[SERIAL NUMBER]], EquipmentDB!E$1:M$13746, 9, FALSE)</f>
        <v>#N/A</v>
      </c>
      <c r="C135" s="13" t="s">
        <v>663</v>
      </c>
      <c r="D135" s="13" t="s">
        <v>30774</v>
      </c>
      <c r="E135" t="str">
        <f>IF(COUNTIF(Table24[[SERIAL NUMBER ]], Table21[[#This Row],[SERIAL NUMBER]])&gt;0, "Yes", "No")</f>
        <v>No</v>
      </c>
      <c r="G135" s="13" t="s">
        <v>20585</v>
      </c>
      <c r="H135" s="13" t="s">
        <v>2866</v>
      </c>
      <c r="I135" t="str">
        <f>IF(COUNTIF(A:A,Table24[[#This Row],[SERIAL NUMBER ]])&gt;0, "Yes", "No")</f>
        <v>Yes</v>
      </c>
      <c r="K135" s="13" t="s">
        <v>20668</v>
      </c>
      <c r="L135" t="s">
        <v>2866</v>
      </c>
      <c r="N135" t="str">
        <v>002736-0950</v>
      </c>
    </row>
    <row r="136" spans="1:14">
      <c r="A136" s="13" t="s">
        <v>15684</v>
      </c>
      <c r="B136" t="e">
        <f>VLOOKUP(Table21[[#This Row],[SERIAL NUMBER]], EquipmentDB!E$1:M$13746, 9, FALSE)</f>
        <v>#N/A</v>
      </c>
      <c r="C136" s="13" t="s">
        <v>663</v>
      </c>
      <c r="D136" s="13" t="s">
        <v>30774</v>
      </c>
      <c r="E136" t="str">
        <f>IF(COUNTIF(Table24[[SERIAL NUMBER ]], Table21[[#This Row],[SERIAL NUMBER]])&gt;0, "Yes", "No")</f>
        <v>No</v>
      </c>
      <c r="G136" s="13" t="s">
        <v>20591</v>
      </c>
      <c r="H136" s="13" t="s">
        <v>2866</v>
      </c>
      <c r="I136" t="str">
        <f>IF(COUNTIF(A:A,Table24[[#This Row],[SERIAL NUMBER ]])&gt;0, "Yes", "No")</f>
        <v>Yes</v>
      </c>
      <c r="K136" s="13" t="s">
        <v>20672</v>
      </c>
      <c r="L136" t="s">
        <v>2866</v>
      </c>
      <c r="N136" t="str">
        <v>002736-0960</v>
      </c>
    </row>
    <row r="137" spans="1:14">
      <c r="A137" s="13" t="s">
        <v>15689</v>
      </c>
      <c r="B137" t="e">
        <f>VLOOKUP(Table21[[#This Row],[SERIAL NUMBER]], EquipmentDB!E$1:M$13746, 9, FALSE)</f>
        <v>#N/A</v>
      </c>
      <c r="C137" s="13" t="s">
        <v>663</v>
      </c>
      <c r="D137" s="13" t="s">
        <v>30774</v>
      </c>
      <c r="E137" t="str">
        <f>IF(COUNTIF(Table24[[SERIAL NUMBER ]], Table21[[#This Row],[SERIAL NUMBER]])&gt;0, "Yes", "No")</f>
        <v>No</v>
      </c>
      <c r="G137" s="13" t="s">
        <v>20600</v>
      </c>
      <c r="H137" s="13" t="s">
        <v>2866</v>
      </c>
      <c r="I137" t="str">
        <f>IF(COUNTIF(A:A,Table24[[#This Row],[SERIAL NUMBER ]])&gt;0, "Yes", "No")</f>
        <v>Yes</v>
      </c>
      <c r="K137" s="13" t="s">
        <v>20677</v>
      </c>
      <c r="L137" t="s">
        <v>2866</v>
      </c>
      <c r="N137" t="str">
        <v>002736-0970</v>
      </c>
    </row>
    <row r="138" spans="1:14">
      <c r="A138" s="13" t="s">
        <v>15694</v>
      </c>
      <c r="B138" t="e">
        <f>VLOOKUP(Table21[[#This Row],[SERIAL NUMBER]], EquipmentDB!E$1:M$13746, 9, FALSE)</f>
        <v>#N/A</v>
      </c>
      <c r="C138" s="13" t="s">
        <v>663</v>
      </c>
      <c r="D138" s="13" t="s">
        <v>30774</v>
      </c>
      <c r="E138" t="str">
        <f>IF(COUNTIF(Table24[[SERIAL NUMBER ]], Table21[[#This Row],[SERIAL NUMBER]])&gt;0, "Yes", "No")</f>
        <v>No</v>
      </c>
      <c r="G138" s="13" t="s">
        <v>20605</v>
      </c>
      <c r="H138" s="13" t="s">
        <v>2866</v>
      </c>
      <c r="I138" t="str">
        <f>IF(COUNTIF(A:A,Table24[[#This Row],[SERIAL NUMBER ]])&gt;0, "Yes", "No")</f>
        <v>Yes</v>
      </c>
      <c r="K138" s="13" t="s">
        <v>20682</v>
      </c>
      <c r="L138" t="s">
        <v>2866</v>
      </c>
      <c r="N138" t="str">
        <v>002736-0980</v>
      </c>
    </row>
    <row r="139" spans="1:14">
      <c r="A139" s="13" t="s">
        <v>15696</v>
      </c>
      <c r="B139" t="e">
        <f>VLOOKUP(Table21[[#This Row],[SERIAL NUMBER]], EquipmentDB!E$1:M$13746, 9, FALSE)</f>
        <v>#N/A</v>
      </c>
      <c r="C139" s="13" t="s">
        <v>663</v>
      </c>
      <c r="D139" s="13" t="s">
        <v>30774</v>
      </c>
      <c r="E139" t="str">
        <f>IF(COUNTIF(Table24[[SERIAL NUMBER ]], Table21[[#This Row],[SERIAL NUMBER]])&gt;0, "Yes", "No")</f>
        <v>No</v>
      </c>
      <c r="G139" s="13" t="s">
        <v>20610</v>
      </c>
      <c r="H139" s="13" t="s">
        <v>2866</v>
      </c>
      <c r="I139" t="str">
        <f>IF(COUNTIF(A:A,Table24[[#This Row],[SERIAL NUMBER ]])&gt;0, "Yes", "No")</f>
        <v>Yes</v>
      </c>
      <c r="K139" s="13" t="s">
        <v>20688</v>
      </c>
      <c r="L139" t="s">
        <v>2866</v>
      </c>
      <c r="N139" t="str">
        <v>002736-0990</v>
      </c>
    </row>
    <row r="140" spans="1:14">
      <c r="A140" s="13" t="s">
        <v>15705</v>
      </c>
      <c r="B140" t="e">
        <f>VLOOKUP(Table21[[#This Row],[SERIAL NUMBER]], EquipmentDB!E$1:M$13746, 9, FALSE)</f>
        <v>#N/A</v>
      </c>
      <c r="C140" s="13" t="s">
        <v>663</v>
      </c>
      <c r="D140" s="13" t="s">
        <v>30774</v>
      </c>
      <c r="E140" t="str">
        <f>IF(COUNTIF(Table24[[SERIAL NUMBER ]], Table21[[#This Row],[SERIAL NUMBER]])&gt;0, "Yes", "No")</f>
        <v>No</v>
      </c>
      <c r="G140" s="13" t="s">
        <v>20616</v>
      </c>
      <c r="H140" s="13" t="s">
        <v>2866</v>
      </c>
      <c r="I140" t="str">
        <f>IF(COUNTIF(A:A,Table24[[#This Row],[SERIAL NUMBER ]])&gt;0, "Yes", "No")</f>
        <v>Yes</v>
      </c>
      <c r="K140" s="13" t="s">
        <v>20693</v>
      </c>
      <c r="L140" t="s">
        <v>2866</v>
      </c>
      <c r="N140" t="str">
        <v>002736-1000</v>
      </c>
    </row>
    <row r="141" spans="1:14">
      <c r="A141" s="13" t="s">
        <v>15707</v>
      </c>
      <c r="B141" t="e">
        <f>VLOOKUP(Table21[[#This Row],[SERIAL NUMBER]], EquipmentDB!E$1:M$13746, 9, FALSE)</f>
        <v>#N/A</v>
      </c>
      <c r="C141" s="13" t="s">
        <v>663</v>
      </c>
      <c r="D141" s="13" t="s">
        <v>30774</v>
      </c>
      <c r="E141" t="str">
        <f>IF(COUNTIF(Table24[[SERIAL NUMBER ]], Table21[[#This Row],[SERIAL NUMBER]])&gt;0, "Yes", "No")</f>
        <v>No</v>
      </c>
      <c r="G141" s="13" t="s">
        <v>20620</v>
      </c>
      <c r="H141" s="13" t="s">
        <v>2866</v>
      </c>
      <c r="I141" t="str">
        <f>IF(COUNTIF(A:A,Table24[[#This Row],[SERIAL NUMBER ]])&gt;0, "Yes", "No")</f>
        <v>Yes</v>
      </c>
      <c r="K141" s="13" t="s">
        <v>20699</v>
      </c>
      <c r="L141" t="s">
        <v>2866</v>
      </c>
      <c r="N141" t="str">
        <v>002736-1010</v>
      </c>
    </row>
    <row r="142" spans="1:14">
      <c r="A142" s="13" t="s">
        <v>15712</v>
      </c>
      <c r="B142" t="e">
        <f>VLOOKUP(Table21[[#This Row],[SERIAL NUMBER]], EquipmentDB!E$1:M$13746, 9, FALSE)</f>
        <v>#N/A</v>
      </c>
      <c r="C142" s="13" t="s">
        <v>663</v>
      </c>
      <c r="D142" s="13" t="s">
        <v>30774</v>
      </c>
      <c r="E142" t="str">
        <f>IF(COUNTIF(Table24[[SERIAL NUMBER ]], Table21[[#This Row],[SERIAL NUMBER]])&gt;0, "Yes", "No")</f>
        <v>No</v>
      </c>
      <c r="G142" s="13" t="s">
        <v>20626</v>
      </c>
      <c r="H142" s="13" t="s">
        <v>2866</v>
      </c>
      <c r="I142" t="str">
        <f>IF(COUNTIF(A:A,Table24[[#This Row],[SERIAL NUMBER ]])&gt;0, "Yes", "No")</f>
        <v>Yes</v>
      </c>
      <c r="K142" s="13" t="s">
        <v>20702</v>
      </c>
      <c r="L142" t="s">
        <v>2866</v>
      </c>
      <c r="N142" t="str">
        <v>002736-1020</v>
      </c>
    </row>
    <row r="143" spans="1:14">
      <c r="A143" s="13" t="s">
        <v>15714</v>
      </c>
      <c r="B143" t="e">
        <f>VLOOKUP(Table21[[#This Row],[SERIAL NUMBER]], EquipmentDB!E$1:M$13746, 9, FALSE)</f>
        <v>#N/A</v>
      </c>
      <c r="C143" s="13" t="s">
        <v>663</v>
      </c>
      <c r="D143" s="13" t="s">
        <v>30774</v>
      </c>
      <c r="E143" t="str">
        <f>IF(COUNTIF(Table24[[SERIAL NUMBER ]], Table21[[#This Row],[SERIAL NUMBER]])&gt;0, "Yes", "No")</f>
        <v>No</v>
      </c>
      <c r="G143" s="13" t="s">
        <v>20636</v>
      </c>
      <c r="H143" s="13" t="s">
        <v>2866</v>
      </c>
      <c r="I143" t="str">
        <f>IF(COUNTIF(A:A,Table24[[#This Row],[SERIAL NUMBER ]])&gt;0, "Yes", "No")</f>
        <v>Yes</v>
      </c>
      <c r="K143" s="13" t="s">
        <v>20707</v>
      </c>
      <c r="L143" t="s">
        <v>2866</v>
      </c>
      <c r="N143" t="str">
        <v>002736-1030</v>
      </c>
    </row>
    <row r="144" spans="1:14">
      <c r="A144" s="13" t="s">
        <v>15719</v>
      </c>
      <c r="B144" t="e">
        <f>VLOOKUP(Table21[[#This Row],[SERIAL NUMBER]], EquipmentDB!E$1:M$13746, 9, FALSE)</f>
        <v>#N/A</v>
      </c>
      <c r="C144" s="13" t="s">
        <v>663</v>
      </c>
      <c r="D144" s="13" t="s">
        <v>30774</v>
      </c>
      <c r="E144" t="str">
        <f>IF(COUNTIF(Table24[[SERIAL NUMBER ]], Table21[[#This Row],[SERIAL NUMBER]])&gt;0, "Yes", "No")</f>
        <v>No</v>
      </c>
      <c r="G144" s="13" t="s">
        <v>20640</v>
      </c>
      <c r="H144" s="13" t="s">
        <v>2866</v>
      </c>
      <c r="I144" t="str">
        <f>IF(COUNTIF(A:A,Table24[[#This Row],[SERIAL NUMBER ]])&gt;0, "Yes", "No")</f>
        <v>Yes</v>
      </c>
      <c r="K144" s="13" t="s">
        <v>20711</v>
      </c>
      <c r="L144" t="s">
        <v>2866</v>
      </c>
      <c r="N144" t="str">
        <v>002736-1050</v>
      </c>
    </row>
    <row r="145" spans="1:14">
      <c r="A145" s="13" t="s">
        <v>15721</v>
      </c>
      <c r="B145" t="e">
        <f>VLOOKUP(Table21[[#This Row],[SERIAL NUMBER]], EquipmentDB!E$1:M$13746, 9, FALSE)</f>
        <v>#N/A</v>
      </c>
      <c r="C145" s="13" t="s">
        <v>663</v>
      </c>
      <c r="D145" s="13" t="s">
        <v>30774</v>
      </c>
      <c r="E145" t="str">
        <f>IF(COUNTIF(Table24[[SERIAL NUMBER ]], Table21[[#This Row],[SERIAL NUMBER]])&gt;0, "Yes", "No")</f>
        <v>No</v>
      </c>
      <c r="G145" s="13" t="s">
        <v>20649</v>
      </c>
      <c r="H145" s="13" t="s">
        <v>2866</v>
      </c>
      <c r="I145" t="str">
        <f>IF(COUNTIF(A:A,Table24[[#This Row],[SERIAL NUMBER ]])&gt;0, "Yes", "No")</f>
        <v>Yes</v>
      </c>
      <c r="K145" s="13" t="s">
        <v>20717</v>
      </c>
      <c r="L145" t="s">
        <v>2866</v>
      </c>
      <c r="N145" t="str">
        <v>002736-1060</v>
      </c>
    </row>
    <row r="146" spans="1:14">
      <c r="A146" s="13" t="s">
        <v>15725</v>
      </c>
      <c r="B146" t="e">
        <f>VLOOKUP(Table21[[#This Row],[SERIAL NUMBER]], EquipmentDB!E$1:M$13746, 9, FALSE)</f>
        <v>#N/A</v>
      </c>
      <c r="C146" s="13" t="s">
        <v>663</v>
      </c>
      <c r="D146" s="13" t="s">
        <v>30774</v>
      </c>
      <c r="E146" t="str">
        <f>IF(COUNTIF(Table24[[SERIAL NUMBER ]], Table21[[#This Row],[SERIAL NUMBER]])&gt;0, "Yes", "No")</f>
        <v>No</v>
      </c>
      <c r="G146" s="13" t="s">
        <v>20663</v>
      </c>
      <c r="H146" s="13" t="s">
        <v>2866</v>
      </c>
      <c r="I146" t="str">
        <f>IF(COUNTIF(A:A,Table24[[#This Row],[SERIAL NUMBER ]])&gt;0, "Yes", "No")</f>
        <v>Yes</v>
      </c>
      <c r="K146" s="13" t="s">
        <v>20723</v>
      </c>
      <c r="L146" t="s">
        <v>2866</v>
      </c>
      <c r="N146" t="str">
        <v>002736-1070</v>
      </c>
    </row>
    <row r="147" spans="1:14">
      <c r="A147" s="13" t="s">
        <v>15727</v>
      </c>
      <c r="B147" t="e">
        <f>VLOOKUP(Table21[[#This Row],[SERIAL NUMBER]], EquipmentDB!E$1:M$13746, 9, FALSE)</f>
        <v>#N/A</v>
      </c>
      <c r="C147" s="13" t="s">
        <v>663</v>
      </c>
      <c r="D147" s="13" t="s">
        <v>30774</v>
      </c>
      <c r="E147" t="str">
        <f>IF(COUNTIF(Table24[[SERIAL NUMBER ]], Table21[[#This Row],[SERIAL NUMBER]])&gt;0, "Yes", "No")</f>
        <v>No</v>
      </c>
      <c r="G147" s="13" t="s">
        <v>20668</v>
      </c>
      <c r="H147" s="13" t="s">
        <v>2866</v>
      </c>
      <c r="I147" t="str">
        <f>IF(COUNTIF(A:A,Table24[[#This Row],[SERIAL NUMBER ]])&gt;0, "Yes", "No")</f>
        <v>Yes</v>
      </c>
      <c r="K147" s="13" t="s">
        <v>20729</v>
      </c>
      <c r="L147" t="s">
        <v>2866</v>
      </c>
      <c r="N147" t="str">
        <v>002736-1080</v>
      </c>
    </row>
    <row r="148" spans="1:14">
      <c r="A148" s="13" t="s">
        <v>15777</v>
      </c>
      <c r="B148" t="e">
        <f>VLOOKUP(Table21[[#This Row],[SERIAL NUMBER]], EquipmentDB!E$1:M$13746, 9, FALSE)</f>
        <v>#N/A</v>
      </c>
      <c r="C148" s="13" t="s">
        <v>663</v>
      </c>
      <c r="D148" s="13" t="s">
        <v>30774</v>
      </c>
      <c r="E148" t="str">
        <f>IF(COUNTIF(Table24[[SERIAL NUMBER ]], Table21[[#This Row],[SERIAL NUMBER]])&gt;0, "Yes", "No")</f>
        <v>No</v>
      </c>
      <c r="G148" s="13" t="s">
        <v>20672</v>
      </c>
      <c r="H148" s="13" t="s">
        <v>2866</v>
      </c>
      <c r="I148" t="str">
        <f>IF(COUNTIF(A:A,Table24[[#This Row],[SERIAL NUMBER ]])&gt;0, "Yes", "No")</f>
        <v>Yes</v>
      </c>
      <c r="K148" s="13" t="s">
        <v>20738</v>
      </c>
      <c r="L148" t="s">
        <v>2866</v>
      </c>
      <c r="N148" t="str">
        <v>002736-1100</v>
      </c>
    </row>
    <row r="149" spans="1:14">
      <c r="A149" s="13" t="s">
        <v>15782</v>
      </c>
      <c r="B149" t="e">
        <f>VLOOKUP(Table21[[#This Row],[SERIAL NUMBER]], EquipmentDB!E$1:M$13746, 9, FALSE)</f>
        <v>#N/A</v>
      </c>
      <c r="C149" s="13" t="s">
        <v>663</v>
      </c>
      <c r="D149" s="13" t="s">
        <v>30774</v>
      </c>
      <c r="E149" t="str">
        <f>IF(COUNTIF(Table24[[SERIAL NUMBER ]], Table21[[#This Row],[SERIAL NUMBER]])&gt;0, "Yes", "No")</f>
        <v>No</v>
      </c>
      <c r="G149" s="13" t="s">
        <v>20677</v>
      </c>
      <c r="H149" s="13" t="s">
        <v>2866</v>
      </c>
      <c r="I149" t="str">
        <f>IF(COUNTIF(A:A,Table24[[#This Row],[SERIAL NUMBER ]])&gt;0, "Yes", "No")</f>
        <v>Yes</v>
      </c>
      <c r="K149" s="13" t="s">
        <v>20744</v>
      </c>
      <c r="L149" t="s">
        <v>2866</v>
      </c>
      <c r="N149" t="str">
        <v>002736-1110</v>
      </c>
    </row>
    <row r="150" spans="1:14">
      <c r="A150" s="13" t="s">
        <v>15784</v>
      </c>
      <c r="B150" t="e">
        <f>VLOOKUP(Table21[[#This Row],[SERIAL NUMBER]], EquipmentDB!E$1:M$13746, 9, FALSE)</f>
        <v>#N/A</v>
      </c>
      <c r="C150" s="13" t="s">
        <v>663</v>
      </c>
      <c r="D150" s="13" t="s">
        <v>30774</v>
      </c>
      <c r="E150" t="str">
        <f>IF(COUNTIF(Table24[[SERIAL NUMBER ]], Table21[[#This Row],[SERIAL NUMBER]])&gt;0, "Yes", "No")</f>
        <v>No</v>
      </c>
      <c r="G150" s="13" t="s">
        <v>20682</v>
      </c>
      <c r="H150" s="13" t="s">
        <v>2866</v>
      </c>
      <c r="I150" t="str">
        <f>IF(COUNTIF(A:A,Table24[[#This Row],[SERIAL NUMBER ]])&gt;0, "Yes", "No")</f>
        <v>Yes</v>
      </c>
      <c r="K150" s="13" t="s">
        <v>20754</v>
      </c>
      <c r="L150" t="s">
        <v>2866</v>
      </c>
      <c r="N150" t="str">
        <v>002736-1140</v>
      </c>
    </row>
    <row r="151" spans="1:14">
      <c r="A151" s="13" t="s">
        <v>15787</v>
      </c>
      <c r="B151" t="e">
        <f>VLOOKUP(Table21[[#This Row],[SERIAL NUMBER]], EquipmentDB!E$1:M$13746, 9, FALSE)</f>
        <v>#N/A</v>
      </c>
      <c r="C151" s="13" t="s">
        <v>663</v>
      </c>
      <c r="D151" s="13" t="s">
        <v>30774</v>
      </c>
      <c r="E151" t="str">
        <f>IF(COUNTIF(Table24[[SERIAL NUMBER ]], Table21[[#This Row],[SERIAL NUMBER]])&gt;0, "Yes", "No")</f>
        <v>No</v>
      </c>
      <c r="G151" s="13" t="s">
        <v>20688</v>
      </c>
      <c r="H151" s="13" t="s">
        <v>2866</v>
      </c>
      <c r="I151" t="str">
        <f>IF(COUNTIF(A:A,Table24[[#This Row],[SERIAL NUMBER ]])&gt;0, "Yes", "No")</f>
        <v>Yes</v>
      </c>
      <c r="K151" s="13" t="s">
        <v>20758</v>
      </c>
      <c r="L151" t="s">
        <v>2866</v>
      </c>
      <c r="N151" t="str">
        <v>002736-1150</v>
      </c>
    </row>
    <row r="152" spans="1:14">
      <c r="A152" s="13" t="s">
        <v>15789</v>
      </c>
      <c r="B152" t="e">
        <f>VLOOKUP(Table21[[#This Row],[SERIAL NUMBER]], EquipmentDB!E$1:M$13746, 9, FALSE)</f>
        <v>#N/A</v>
      </c>
      <c r="C152" s="13" t="s">
        <v>663</v>
      </c>
      <c r="D152" s="13" t="s">
        <v>30774</v>
      </c>
      <c r="E152" t="str">
        <f>IF(COUNTIF(Table24[[SERIAL NUMBER ]], Table21[[#This Row],[SERIAL NUMBER]])&gt;0, "Yes", "No")</f>
        <v>No</v>
      </c>
      <c r="G152" s="13" t="s">
        <v>20693</v>
      </c>
      <c r="H152" s="13" t="s">
        <v>2866</v>
      </c>
      <c r="I152" t="str">
        <f>IF(COUNTIF(A:A,Table24[[#This Row],[SERIAL NUMBER ]])&gt;0, "Yes", "No")</f>
        <v>Yes</v>
      </c>
      <c r="K152" s="13" t="s">
        <v>20763</v>
      </c>
      <c r="L152" t="s">
        <v>2866</v>
      </c>
      <c r="N152" t="str">
        <v>002736-1160</v>
      </c>
    </row>
    <row r="153" spans="1:14">
      <c r="A153" s="13" t="s">
        <v>15793</v>
      </c>
      <c r="B153" t="e">
        <f>VLOOKUP(Table21[[#This Row],[SERIAL NUMBER]], EquipmentDB!E$1:M$13746, 9, FALSE)</f>
        <v>#N/A</v>
      </c>
      <c r="C153" s="13" t="s">
        <v>663</v>
      </c>
      <c r="D153" s="13" t="s">
        <v>30774</v>
      </c>
      <c r="E153" t="str">
        <f>IF(COUNTIF(Table24[[SERIAL NUMBER ]], Table21[[#This Row],[SERIAL NUMBER]])&gt;0, "Yes", "No")</f>
        <v>No</v>
      </c>
      <c r="G153" s="13" t="s">
        <v>20699</v>
      </c>
      <c r="H153" s="13" t="s">
        <v>2866</v>
      </c>
      <c r="I153" t="str">
        <f>IF(COUNTIF(A:A,Table24[[#This Row],[SERIAL NUMBER ]])&gt;0, "Yes", "No")</f>
        <v>Yes</v>
      </c>
      <c r="K153" s="13" t="s">
        <v>20734</v>
      </c>
      <c r="L153" t="s">
        <v>2866</v>
      </c>
      <c r="N153" t="str">
        <v>003066-1090</v>
      </c>
    </row>
    <row r="154" spans="1:14">
      <c r="A154" s="13" t="s">
        <v>15797</v>
      </c>
      <c r="B154" t="e">
        <f>VLOOKUP(Table21[[#This Row],[SERIAL NUMBER]], EquipmentDB!E$1:M$13746, 9, FALSE)</f>
        <v>#N/A</v>
      </c>
      <c r="C154" s="13" t="s">
        <v>663</v>
      </c>
      <c r="D154" s="13" t="s">
        <v>30774</v>
      </c>
      <c r="E154" t="str">
        <f>IF(COUNTIF(Table24[[SERIAL NUMBER ]], Table21[[#This Row],[SERIAL NUMBER]])&gt;0, "Yes", "No")</f>
        <v>No</v>
      </c>
      <c r="G154" s="13" t="s">
        <v>20702</v>
      </c>
      <c r="H154" s="13" t="s">
        <v>2866</v>
      </c>
      <c r="I154" t="str">
        <f>IF(COUNTIF(A:A,Table24[[#This Row],[SERIAL NUMBER ]])&gt;0, "Yes", "No")</f>
        <v>Yes</v>
      </c>
      <c r="K154" s="13" t="s">
        <v>20749</v>
      </c>
      <c r="L154" t="s">
        <v>2866</v>
      </c>
      <c r="N154" t="str">
        <v>003066-1120</v>
      </c>
    </row>
    <row r="155" spans="1:14">
      <c r="A155" s="13" t="s">
        <v>15800</v>
      </c>
      <c r="B155" t="e">
        <f>VLOOKUP(Table21[[#This Row],[SERIAL NUMBER]], EquipmentDB!E$1:M$13746, 9, FALSE)</f>
        <v>#N/A</v>
      </c>
      <c r="C155" s="13" t="s">
        <v>663</v>
      </c>
      <c r="D155" s="13" t="s">
        <v>30774</v>
      </c>
      <c r="E155" t="str">
        <f>IF(COUNTIF(Table24[[SERIAL NUMBER ]], Table21[[#This Row],[SERIAL NUMBER]])&gt;0, "Yes", "No")</f>
        <v>No</v>
      </c>
      <c r="G155" s="13" t="s">
        <v>20707</v>
      </c>
      <c r="H155" s="13" t="s">
        <v>2866</v>
      </c>
      <c r="I155" t="str">
        <f>IF(COUNTIF(A:A,Table24[[#This Row],[SERIAL NUMBER ]])&gt;0, "Yes", "No")</f>
        <v>Yes</v>
      </c>
      <c r="K155" s="13" t="s">
        <v>19739</v>
      </c>
      <c r="L155" t="s">
        <v>2866</v>
      </c>
      <c r="N155" t="str">
        <v>004614-0020</v>
      </c>
    </row>
    <row r="156" spans="1:14">
      <c r="A156" s="13" t="s">
        <v>15803</v>
      </c>
      <c r="B156" t="e">
        <f>VLOOKUP(Table21[[#This Row],[SERIAL NUMBER]], EquipmentDB!E$1:M$13746, 9, FALSE)</f>
        <v>#N/A</v>
      </c>
      <c r="C156" s="13" t="s">
        <v>663</v>
      </c>
      <c r="D156" s="13" t="s">
        <v>30774</v>
      </c>
      <c r="E156" t="str">
        <f>IF(COUNTIF(Table24[[SERIAL NUMBER ]], Table21[[#This Row],[SERIAL NUMBER]])&gt;0, "Yes", "No")</f>
        <v>No</v>
      </c>
      <c r="G156" s="13" t="s">
        <v>20711</v>
      </c>
      <c r="H156" s="13" t="s">
        <v>2866</v>
      </c>
      <c r="I156" t="str">
        <f>IF(COUNTIF(A:A,Table24[[#This Row],[SERIAL NUMBER ]])&gt;0, "Yes", "No")</f>
        <v>Yes</v>
      </c>
      <c r="K156" s="13" t="s">
        <v>13694</v>
      </c>
      <c r="L156" t="s">
        <v>2866</v>
      </c>
      <c r="N156" t="str">
        <v>004699-0010</v>
      </c>
    </row>
    <row r="157" spans="1:14">
      <c r="A157" s="13" t="s">
        <v>15809</v>
      </c>
      <c r="B157" t="e">
        <f>VLOOKUP(Table21[[#This Row],[SERIAL NUMBER]], EquipmentDB!E$1:M$13746, 9, FALSE)</f>
        <v>#N/A</v>
      </c>
      <c r="C157" s="13" t="s">
        <v>663</v>
      </c>
      <c r="D157" s="13" t="s">
        <v>30774</v>
      </c>
      <c r="E157" t="str">
        <f>IF(COUNTIF(Table24[[SERIAL NUMBER ]], Table21[[#This Row],[SERIAL NUMBER]])&gt;0, "Yes", "No")</f>
        <v>No</v>
      </c>
      <c r="G157" s="13" t="s">
        <v>20717</v>
      </c>
      <c r="H157" s="13" t="s">
        <v>2866</v>
      </c>
      <c r="I157" t="str">
        <f>IF(COUNTIF(A:A,Table24[[#This Row],[SERIAL NUMBER ]])&gt;0, "Yes", "No")</f>
        <v>Yes</v>
      </c>
      <c r="K157" s="13" t="s">
        <v>9272</v>
      </c>
      <c r="L157" t="s">
        <v>2866</v>
      </c>
      <c r="N157" t="str">
        <v>005022-0010</v>
      </c>
    </row>
    <row r="158" spans="1:14">
      <c r="A158" s="13" t="s">
        <v>15811</v>
      </c>
      <c r="B158" t="e">
        <f>VLOOKUP(Table21[[#This Row],[SERIAL NUMBER]], EquipmentDB!E$1:M$13746, 9, FALSE)</f>
        <v>#N/A</v>
      </c>
      <c r="C158" s="13" t="s">
        <v>663</v>
      </c>
      <c r="D158" s="13" t="s">
        <v>30774</v>
      </c>
      <c r="E158" t="str">
        <f>IF(COUNTIF(Table24[[SERIAL NUMBER ]], Table21[[#This Row],[SERIAL NUMBER]])&gt;0, "Yes", "No")</f>
        <v>No</v>
      </c>
      <c r="G158" s="13" t="s">
        <v>30782</v>
      </c>
      <c r="H158" s="13" t="s">
        <v>2866</v>
      </c>
      <c r="I158" t="str">
        <f>IF(COUNTIF(A:A,Table24[[#This Row],[SERIAL NUMBER ]])&gt;0, "Yes", "No")</f>
        <v>No</v>
      </c>
      <c r="K158" s="13" t="s">
        <v>24418</v>
      </c>
      <c r="L158" t="s">
        <v>2866</v>
      </c>
      <c r="N158" t="str">
        <v>005235-0010</v>
      </c>
    </row>
    <row r="159" spans="1:14">
      <c r="A159" s="13" t="s">
        <v>15816</v>
      </c>
      <c r="B159" t="e">
        <f>VLOOKUP(Table21[[#This Row],[SERIAL NUMBER]], EquipmentDB!E$1:M$13746, 9, FALSE)</f>
        <v>#N/A</v>
      </c>
      <c r="C159" s="13" t="s">
        <v>663</v>
      </c>
      <c r="D159" s="13" t="s">
        <v>30774</v>
      </c>
      <c r="E159" t="str">
        <f>IF(COUNTIF(Table24[[SERIAL NUMBER ]], Table21[[#This Row],[SERIAL NUMBER]])&gt;0, "Yes", "No")</f>
        <v>No</v>
      </c>
      <c r="G159" s="13" t="s">
        <v>20723</v>
      </c>
      <c r="H159" s="13" t="s">
        <v>2866</v>
      </c>
      <c r="I159" t="str">
        <f>IF(COUNTIF(A:A,Table24[[#This Row],[SERIAL NUMBER ]])&gt;0, "Yes", "No")</f>
        <v>Yes</v>
      </c>
      <c r="K159" s="13" t="s">
        <v>15005</v>
      </c>
      <c r="L159" t="s">
        <v>2866</v>
      </c>
      <c r="N159" t="str">
        <v>005247-0010</v>
      </c>
    </row>
    <row r="160" spans="1:14">
      <c r="A160" s="13" t="s">
        <v>15819</v>
      </c>
      <c r="B160" t="e">
        <f>VLOOKUP(Table21[[#This Row],[SERIAL NUMBER]], EquipmentDB!E$1:M$13746, 9, FALSE)</f>
        <v>#N/A</v>
      </c>
      <c r="C160" s="13" t="s">
        <v>663</v>
      </c>
      <c r="D160" s="13" t="s">
        <v>30774</v>
      </c>
      <c r="E160" t="str">
        <f>IF(COUNTIF(Table24[[SERIAL NUMBER ]], Table21[[#This Row],[SERIAL NUMBER]])&gt;0, "Yes", "No")</f>
        <v>No</v>
      </c>
      <c r="G160" s="13" t="s">
        <v>20729</v>
      </c>
      <c r="H160" s="13" t="s">
        <v>2866</v>
      </c>
      <c r="I160" t="str">
        <f>IF(COUNTIF(A:A,Table24[[#This Row],[SERIAL NUMBER ]])&gt;0, "Yes", "No")</f>
        <v>Yes</v>
      </c>
      <c r="K160" s="13" t="s">
        <v>8185</v>
      </c>
      <c r="L160" t="s">
        <v>2866</v>
      </c>
      <c r="N160" t="str">
        <v>005388-0020</v>
      </c>
    </row>
    <row r="161" spans="1:14">
      <c r="A161" s="13" t="s">
        <v>15824</v>
      </c>
      <c r="B161" t="e">
        <f>VLOOKUP(Table21[[#This Row],[SERIAL NUMBER]], EquipmentDB!E$1:M$13746, 9, FALSE)</f>
        <v>#N/A</v>
      </c>
      <c r="C161" s="13" t="s">
        <v>663</v>
      </c>
      <c r="D161" s="13" t="s">
        <v>30774</v>
      </c>
      <c r="E161" t="str">
        <f>IF(COUNTIF(Table24[[SERIAL NUMBER ]], Table21[[#This Row],[SERIAL NUMBER]])&gt;0, "Yes", "No")</f>
        <v>No</v>
      </c>
      <c r="G161" s="13" t="s">
        <v>20738</v>
      </c>
      <c r="H161" s="13" t="s">
        <v>2866</v>
      </c>
      <c r="I161" t="str">
        <f>IF(COUNTIF(A:A,Table24[[#This Row],[SERIAL NUMBER ]])&gt;0, "Yes", "No")</f>
        <v>Yes</v>
      </c>
      <c r="K161" s="13" t="s">
        <v>8222</v>
      </c>
      <c r="L161" t="s">
        <v>2866</v>
      </c>
      <c r="N161" t="str">
        <v>005388-0110</v>
      </c>
    </row>
    <row r="162" spans="1:14">
      <c r="A162" s="13" t="s">
        <v>15837</v>
      </c>
      <c r="B162" t="e">
        <f>VLOOKUP(Table21[[#This Row],[SERIAL NUMBER]], EquipmentDB!E$1:M$13746, 9, FALSE)</f>
        <v>#N/A</v>
      </c>
      <c r="C162" s="13" t="s">
        <v>663</v>
      </c>
      <c r="D162" s="13" t="s">
        <v>30774</v>
      </c>
      <c r="E162" t="str">
        <f>IF(COUNTIF(Table24[[SERIAL NUMBER ]], Table21[[#This Row],[SERIAL NUMBER]])&gt;0, "Yes", "No")</f>
        <v>No</v>
      </c>
      <c r="G162" s="13" t="s">
        <v>20744</v>
      </c>
      <c r="H162" s="13" t="s">
        <v>2866</v>
      </c>
      <c r="I162" t="str">
        <f>IF(COUNTIF(A:A,Table24[[#This Row],[SERIAL NUMBER ]])&gt;0, "Yes", "No")</f>
        <v>Yes</v>
      </c>
      <c r="K162" s="13" t="s">
        <v>8295</v>
      </c>
      <c r="L162" t="s">
        <v>2866</v>
      </c>
      <c r="N162" t="str">
        <v>005388-0230</v>
      </c>
    </row>
    <row r="163" spans="1:14">
      <c r="A163" s="13" t="s">
        <v>15841</v>
      </c>
      <c r="B163" t="e">
        <f>VLOOKUP(Table21[[#This Row],[SERIAL NUMBER]], EquipmentDB!E$1:M$13746, 9, FALSE)</f>
        <v>#N/A</v>
      </c>
      <c r="C163" s="13" t="s">
        <v>663</v>
      </c>
      <c r="D163" s="13" t="s">
        <v>30774</v>
      </c>
      <c r="E163" t="str">
        <f>IF(COUNTIF(Table24[[SERIAL NUMBER ]], Table21[[#This Row],[SERIAL NUMBER]])&gt;0, "Yes", "No")</f>
        <v>No</v>
      </c>
      <c r="G163" s="13" t="s">
        <v>20754</v>
      </c>
      <c r="H163" s="13" t="s">
        <v>2866</v>
      </c>
      <c r="I163" t="str">
        <f>IF(COUNTIF(A:A,Table24[[#This Row],[SERIAL NUMBER ]])&gt;0, "Yes", "No")</f>
        <v>Yes</v>
      </c>
      <c r="K163" s="13" t="s">
        <v>8355</v>
      </c>
      <c r="L163" t="s">
        <v>2866</v>
      </c>
      <c r="N163" t="str">
        <v>005388-0510</v>
      </c>
    </row>
    <row r="164" spans="1:14">
      <c r="A164" s="13" t="s">
        <v>15845</v>
      </c>
      <c r="B164" t="e">
        <f>VLOOKUP(Table21[[#This Row],[SERIAL NUMBER]], EquipmentDB!E$1:M$13746, 9, FALSE)</f>
        <v>#N/A</v>
      </c>
      <c r="C164" s="13" t="s">
        <v>663</v>
      </c>
      <c r="D164" s="13" t="s">
        <v>30774</v>
      </c>
      <c r="E164" t="str">
        <f>IF(COUNTIF(Table24[[SERIAL NUMBER ]], Table21[[#This Row],[SERIAL NUMBER]])&gt;0, "Yes", "No")</f>
        <v>No</v>
      </c>
      <c r="G164" s="13" t="s">
        <v>20758</v>
      </c>
      <c r="H164" s="13" t="s">
        <v>2866</v>
      </c>
      <c r="I164" t="str">
        <f>IF(COUNTIF(A:A,Table24[[#This Row],[SERIAL NUMBER ]])&gt;0, "Yes", "No")</f>
        <v>Yes</v>
      </c>
      <c r="K164" s="13" t="s">
        <v>8360</v>
      </c>
      <c r="L164" t="s">
        <v>2866</v>
      </c>
      <c r="N164" t="str">
        <v>005388-0520</v>
      </c>
    </row>
    <row r="165" spans="1:14">
      <c r="A165" s="13" t="s">
        <v>15849</v>
      </c>
      <c r="B165" t="e">
        <f>VLOOKUP(Table21[[#This Row],[SERIAL NUMBER]], EquipmentDB!E$1:M$13746, 9, FALSE)</f>
        <v>#N/A</v>
      </c>
      <c r="C165" s="13" t="s">
        <v>663</v>
      </c>
      <c r="D165" s="13" t="s">
        <v>30774</v>
      </c>
      <c r="E165" t="str">
        <f>IF(COUNTIF(Table24[[SERIAL NUMBER ]], Table21[[#This Row],[SERIAL NUMBER]])&gt;0, "Yes", "No")</f>
        <v>No</v>
      </c>
      <c r="G165" s="13" t="s">
        <v>20763</v>
      </c>
      <c r="H165" s="13" t="s">
        <v>2866</v>
      </c>
      <c r="I165" t="str">
        <f>IF(COUNTIF(A:A,Table24[[#This Row],[SERIAL NUMBER ]])&gt;0, "Yes", "No")</f>
        <v>Yes</v>
      </c>
      <c r="K165" s="13" t="s">
        <v>8386</v>
      </c>
      <c r="L165" t="s">
        <v>2866</v>
      </c>
      <c r="N165" t="str">
        <v>005388-0680</v>
      </c>
    </row>
    <row r="166" spans="1:14">
      <c r="A166" s="13" t="s">
        <v>15852</v>
      </c>
      <c r="B166" t="e">
        <f>VLOOKUP(Table21[[#This Row],[SERIAL NUMBER]], EquipmentDB!E$1:M$13746, 9, FALSE)</f>
        <v>#N/A</v>
      </c>
      <c r="C166" s="13" t="s">
        <v>663</v>
      </c>
      <c r="D166" s="13" t="s">
        <v>30774</v>
      </c>
      <c r="E166" t="str">
        <f>IF(COUNTIF(Table24[[SERIAL NUMBER ]], Table21[[#This Row],[SERIAL NUMBER]])&gt;0, "Yes", "No")</f>
        <v>No</v>
      </c>
      <c r="G166" s="13" t="s">
        <v>20734</v>
      </c>
      <c r="H166" s="13" t="s">
        <v>2866</v>
      </c>
      <c r="I166" t="str">
        <f>IF(COUNTIF(A:A,Table24[[#This Row],[SERIAL NUMBER ]])&gt;0, "Yes", "No")</f>
        <v>Yes</v>
      </c>
      <c r="K166" s="13" t="s">
        <v>8393</v>
      </c>
      <c r="L166" t="s">
        <v>2866</v>
      </c>
      <c r="N166" t="str">
        <v>005388-0730</v>
      </c>
    </row>
    <row r="167" spans="1:14">
      <c r="A167" s="13" t="s">
        <v>15855</v>
      </c>
      <c r="B167" t="e">
        <f>VLOOKUP(Table21[[#This Row],[SERIAL NUMBER]], EquipmentDB!E$1:M$13746, 9, FALSE)</f>
        <v>#N/A</v>
      </c>
      <c r="C167" s="13" t="s">
        <v>663</v>
      </c>
      <c r="D167" s="13" t="s">
        <v>30774</v>
      </c>
      <c r="E167" t="str">
        <f>IF(COUNTIF(Table24[[SERIAL NUMBER ]], Table21[[#This Row],[SERIAL NUMBER]])&gt;0, "Yes", "No")</f>
        <v>No</v>
      </c>
      <c r="G167" s="13" t="s">
        <v>20749</v>
      </c>
      <c r="H167" s="13" t="s">
        <v>2866</v>
      </c>
      <c r="I167" t="str">
        <f>IF(COUNTIF(A:A,Table24[[#This Row],[SERIAL NUMBER ]])&gt;0, "Yes", "No")</f>
        <v>Yes</v>
      </c>
      <c r="K167" s="13" t="s">
        <v>8420</v>
      </c>
      <c r="L167" t="s">
        <v>2866</v>
      </c>
      <c r="N167" t="str">
        <v>005388-0820</v>
      </c>
    </row>
    <row r="168" spans="1:14">
      <c r="A168" s="13" t="s">
        <v>15857</v>
      </c>
      <c r="B168" t="e">
        <f>VLOOKUP(Table21[[#This Row],[SERIAL NUMBER]], EquipmentDB!E$1:M$13746, 9, FALSE)</f>
        <v>#N/A</v>
      </c>
      <c r="C168" s="13" t="s">
        <v>663</v>
      </c>
      <c r="D168" s="13" t="s">
        <v>30774</v>
      </c>
      <c r="E168" t="str">
        <f>IF(COUNTIF(Table24[[SERIAL NUMBER ]], Table21[[#This Row],[SERIAL NUMBER]])&gt;0, "Yes", "No")</f>
        <v>No</v>
      </c>
      <c r="G168" s="13" t="s">
        <v>19739</v>
      </c>
      <c r="H168" s="13" t="s">
        <v>2866</v>
      </c>
      <c r="I168" t="str">
        <f>IF(COUNTIF(A:A,Table24[[#This Row],[SERIAL NUMBER ]])&gt;0, "Yes", "No")</f>
        <v>Yes</v>
      </c>
      <c r="K168" s="13" t="s">
        <v>8428</v>
      </c>
      <c r="L168" t="s">
        <v>2866</v>
      </c>
      <c r="N168" t="str">
        <v>005388-0850</v>
      </c>
    </row>
    <row r="169" spans="1:14">
      <c r="A169" s="13" t="s">
        <v>15862</v>
      </c>
      <c r="B169" t="e">
        <f>VLOOKUP(Table21[[#This Row],[SERIAL NUMBER]], EquipmentDB!E$1:M$13746, 9, FALSE)</f>
        <v>#N/A</v>
      </c>
      <c r="C169" s="13" t="s">
        <v>663</v>
      </c>
      <c r="D169" s="13" t="s">
        <v>30774</v>
      </c>
      <c r="E169" t="str">
        <f>IF(COUNTIF(Table24[[SERIAL NUMBER ]], Table21[[#This Row],[SERIAL NUMBER]])&gt;0, "Yes", "No")</f>
        <v>No</v>
      </c>
      <c r="G169" s="13" t="s">
        <v>27855</v>
      </c>
      <c r="H169" s="13" t="s">
        <v>2866</v>
      </c>
      <c r="I169" t="str">
        <f>IF(COUNTIF(A:A,Table24[[#This Row],[SERIAL NUMBER ]])&gt;0, "Yes", "No")</f>
        <v>Yes</v>
      </c>
      <c r="K169" s="13" t="s">
        <v>8435</v>
      </c>
      <c r="L169" t="s">
        <v>2866</v>
      </c>
      <c r="N169" t="str">
        <v>005388-0860</v>
      </c>
    </row>
    <row r="170" spans="1:14">
      <c r="A170" s="13" t="s">
        <v>15864</v>
      </c>
      <c r="B170" t="e">
        <f>VLOOKUP(Table21[[#This Row],[SERIAL NUMBER]], EquipmentDB!E$1:M$13746, 9, FALSE)</f>
        <v>#N/A</v>
      </c>
      <c r="C170" s="13" t="s">
        <v>663</v>
      </c>
      <c r="D170" s="13" t="s">
        <v>30774</v>
      </c>
      <c r="E170" t="str">
        <f>IF(COUNTIF(Table24[[SERIAL NUMBER ]], Table21[[#This Row],[SERIAL NUMBER]])&gt;0, "Yes", "No")</f>
        <v>No</v>
      </c>
      <c r="G170" s="13" t="s">
        <v>13694</v>
      </c>
      <c r="H170" s="13" t="s">
        <v>2866</v>
      </c>
      <c r="I170" t="str">
        <f>IF(COUNTIF(A:A,Table24[[#This Row],[SERIAL NUMBER ]])&gt;0, "Yes", "No")</f>
        <v>Yes</v>
      </c>
      <c r="K170" s="13" t="s">
        <v>8438</v>
      </c>
      <c r="L170" t="s">
        <v>2866</v>
      </c>
      <c r="N170" t="str">
        <v>005388-0870</v>
      </c>
    </row>
    <row r="171" spans="1:14">
      <c r="A171" s="13" t="s">
        <v>15867</v>
      </c>
      <c r="B171" t="e">
        <f>VLOOKUP(Table21[[#This Row],[SERIAL NUMBER]], EquipmentDB!E$1:M$13746, 9, FALSE)</f>
        <v>#N/A</v>
      </c>
      <c r="C171" s="13" t="s">
        <v>663</v>
      </c>
      <c r="D171" s="13" t="s">
        <v>30774</v>
      </c>
      <c r="E171" t="str">
        <f>IF(COUNTIF(Table24[[SERIAL NUMBER ]], Table21[[#This Row],[SERIAL NUMBER]])&gt;0, "Yes", "No")</f>
        <v>No</v>
      </c>
      <c r="G171" s="13" t="s">
        <v>9272</v>
      </c>
      <c r="H171" s="13" t="s">
        <v>2866</v>
      </c>
      <c r="I171" t="str">
        <f>IF(COUNTIF(A:A,Table24[[#This Row],[SERIAL NUMBER ]])&gt;0, "Yes", "No")</f>
        <v>Yes</v>
      </c>
      <c r="K171" s="13" t="s">
        <v>8464</v>
      </c>
      <c r="L171" t="s">
        <v>2866</v>
      </c>
      <c r="N171" t="str">
        <v>005388-0930</v>
      </c>
    </row>
    <row r="172" spans="1:14">
      <c r="A172" s="13" t="s">
        <v>15871</v>
      </c>
      <c r="B172" t="e">
        <f>VLOOKUP(Table21[[#This Row],[SERIAL NUMBER]], EquipmentDB!E$1:M$13746, 9, FALSE)</f>
        <v>#N/A</v>
      </c>
      <c r="C172" s="13" t="s">
        <v>663</v>
      </c>
      <c r="D172" s="13" t="s">
        <v>30774</v>
      </c>
      <c r="E172" t="str">
        <f>IF(COUNTIF(Table24[[SERIAL NUMBER ]], Table21[[#This Row],[SERIAL NUMBER]])&gt;0, "Yes", "No")</f>
        <v>No</v>
      </c>
      <c r="G172" s="13" t="s">
        <v>24418</v>
      </c>
      <c r="H172" s="13" t="s">
        <v>2866</v>
      </c>
      <c r="I172" t="str">
        <f>IF(COUNTIF(A:A,Table24[[#This Row],[SERIAL NUMBER ]])&gt;0, "Yes", "No")</f>
        <v>Yes</v>
      </c>
      <c r="K172" s="13" t="s">
        <v>8469</v>
      </c>
      <c r="L172" t="s">
        <v>2866</v>
      </c>
      <c r="N172" t="str">
        <v>005388-0980</v>
      </c>
    </row>
    <row r="173" spans="1:14">
      <c r="A173" s="13" t="s">
        <v>15873</v>
      </c>
      <c r="B173" t="e">
        <f>VLOOKUP(Table21[[#This Row],[SERIAL NUMBER]], EquipmentDB!E$1:M$13746, 9, FALSE)</f>
        <v>#N/A</v>
      </c>
      <c r="C173" s="13" t="s">
        <v>663</v>
      </c>
      <c r="D173" s="13" t="s">
        <v>30774</v>
      </c>
      <c r="E173" t="str">
        <f>IF(COUNTIF(Table24[[SERIAL NUMBER ]], Table21[[#This Row],[SERIAL NUMBER]])&gt;0, "Yes", "No")</f>
        <v>No</v>
      </c>
      <c r="G173" s="13" t="s">
        <v>15005</v>
      </c>
      <c r="H173" s="13" t="s">
        <v>2866</v>
      </c>
      <c r="I173" t="str">
        <f>IF(COUNTIF(A:A,Table24[[#This Row],[SERIAL NUMBER ]])&gt;0, "Yes", "No")</f>
        <v>Yes</v>
      </c>
      <c r="K173" s="13" t="s">
        <v>8472</v>
      </c>
      <c r="L173" t="s">
        <v>2866</v>
      </c>
      <c r="N173" t="str">
        <v>005388-0990</v>
      </c>
    </row>
    <row r="174" spans="1:14">
      <c r="A174" s="13" t="s">
        <v>15877</v>
      </c>
      <c r="B174" t="e">
        <f>VLOOKUP(Table21[[#This Row],[SERIAL NUMBER]], EquipmentDB!E$1:M$13746, 9, FALSE)</f>
        <v>#N/A</v>
      </c>
      <c r="C174" s="13" t="s">
        <v>663</v>
      </c>
      <c r="D174" s="13" t="s">
        <v>30774</v>
      </c>
      <c r="E174" t="str">
        <f>IF(COUNTIF(Table24[[SERIAL NUMBER ]], Table21[[#This Row],[SERIAL NUMBER]])&gt;0, "Yes", "No")</f>
        <v>No</v>
      </c>
      <c r="G174" s="13" t="s">
        <v>8185</v>
      </c>
      <c r="H174" s="13" t="s">
        <v>2866</v>
      </c>
      <c r="I174" t="str">
        <f>IF(COUNTIF(A:A,Table24[[#This Row],[SERIAL NUMBER ]])&gt;0, "Yes", "No")</f>
        <v>Yes</v>
      </c>
      <c r="K174" s="13" t="s">
        <v>8492</v>
      </c>
      <c r="L174" t="s">
        <v>2866</v>
      </c>
      <c r="N174" t="str">
        <v>005388-1120</v>
      </c>
    </row>
    <row r="175" spans="1:14">
      <c r="A175" s="13" t="s">
        <v>15882</v>
      </c>
      <c r="B175" t="e">
        <f>VLOOKUP(Table21[[#This Row],[SERIAL NUMBER]], EquipmentDB!E$1:M$13746, 9, FALSE)</f>
        <v>#N/A</v>
      </c>
      <c r="C175" s="13" t="s">
        <v>663</v>
      </c>
      <c r="D175" s="13" t="s">
        <v>30774</v>
      </c>
      <c r="E175" t="str">
        <f>IF(COUNTIF(Table24[[SERIAL NUMBER ]], Table21[[#This Row],[SERIAL NUMBER]])&gt;0, "Yes", "No")</f>
        <v>No</v>
      </c>
      <c r="G175" s="13" t="s">
        <v>8222</v>
      </c>
      <c r="H175" s="13" t="s">
        <v>2866</v>
      </c>
      <c r="I175" t="str">
        <f>IF(COUNTIF(A:A,Table24[[#This Row],[SERIAL NUMBER ]])&gt;0, "Yes", "No")</f>
        <v>Yes</v>
      </c>
      <c r="K175" s="13" t="s">
        <v>8496</v>
      </c>
      <c r="L175" t="s">
        <v>2866</v>
      </c>
      <c r="N175" t="str">
        <v>005388-1130</v>
      </c>
    </row>
    <row r="176" spans="1:14">
      <c r="A176" s="13" t="s">
        <v>10153</v>
      </c>
      <c r="B176" t="e">
        <f>VLOOKUP(Table21[[#This Row],[SERIAL NUMBER]], EquipmentDB!E$1:M$13746, 9, FALSE)</f>
        <v>#N/A</v>
      </c>
      <c r="C176" s="13" t="s">
        <v>2844</v>
      </c>
      <c r="D176" s="13" t="s">
        <v>30774</v>
      </c>
      <c r="E176" t="str">
        <f>IF(COUNTIF(Table24[[SERIAL NUMBER ]], Table21[[#This Row],[SERIAL NUMBER]])&gt;0, "Yes", "No")</f>
        <v>No</v>
      </c>
      <c r="G176" s="13" t="s">
        <v>8295</v>
      </c>
      <c r="H176" s="13" t="s">
        <v>2866</v>
      </c>
      <c r="I176" t="str">
        <f>IF(COUNTIF(A:A,Table24[[#This Row],[SERIAL NUMBER ]])&gt;0, "Yes", "No")</f>
        <v>Yes</v>
      </c>
      <c r="K176" s="13" t="s">
        <v>8514</v>
      </c>
      <c r="L176" t="s">
        <v>2866</v>
      </c>
      <c r="N176" t="str">
        <v>005388-1280</v>
      </c>
    </row>
    <row r="177" spans="1:14">
      <c r="A177" s="13" t="s">
        <v>15886</v>
      </c>
      <c r="B177" t="e">
        <f>VLOOKUP(Table21[[#This Row],[SERIAL NUMBER]], EquipmentDB!E$1:M$13746, 9, FALSE)</f>
        <v>#N/A</v>
      </c>
      <c r="C177" s="13" t="s">
        <v>663</v>
      </c>
      <c r="D177" s="13" t="s">
        <v>30774</v>
      </c>
      <c r="E177" t="str">
        <f>IF(COUNTIF(Table24[[SERIAL NUMBER ]], Table21[[#This Row],[SERIAL NUMBER]])&gt;0, "Yes", "No")</f>
        <v>No</v>
      </c>
      <c r="G177" s="13" t="s">
        <v>8355</v>
      </c>
      <c r="H177" s="13" t="s">
        <v>2866</v>
      </c>
      <c r="I177" t="str">
        <f>IF(COUNTIF(A:A,Table24[[#This Row],[SERIAL NUMBER ]])&gt;0, "Yes", "No")</f>
        <v>Yes</v>
      </c>
      <c r="K177" s="13" t="s">
        <v>14356</v>
      </c>
      <c r="L177" t="s">
        <v>2866</v>
      </c>
      <c r="N177" t="str">
        <v>005399-0020</v>
      </c>
    </row>
    <row r="178" spans="1:14">
      <c r="A178" s="13" t="s">
        <v>15033</v>
      </c>
      <c r="B178" t="e">
        <f>VLOOKUP(Table21[[#This Row],[SERIAL NUMBER]], EquipmentDB!E$1:M$13746, 9, FALSE)</f>
        <v>#N/A</v>
      </c>
      <c r="C178" s="13" t="s">
        <v>663</v>
      </c>
      <c r="D178" s="13" t="s">
        <v>30774</v>
      </c>
      <c r="E178" t="str">
        <f>IF(COUNTIF(Table24[[SERIAL NUMBER ]], Table21[[#This Row],[SERIAL NUMBER]])&gt;0, "Yes", "No")</f>
        <v>No</v>
      </c>
      <c r="G178" s="13" t="s">
        <v>8360</v>
      </c>
      <c r="H178" s="13" t="s">
        <v>2866</v>
      </c>
      <c r="I178" t="str">
        <f>IF(COUNTIF(A:A,Table24[[#This Row],[SERIAL NUMBER ]])&gt;0, "Yes", "No")</f>
        <v>Yes</v>
      </c>
      <c r="K178" s="13" t="s">
        <v>14796</v>
      </c>
      <c r="L178" t="s">
        <v>2866</v>
      </c>
      <c r="N178" t="str">
        <v>005638-0010</v>
      </c>
    </row>
    <row r="179" spans="1:14">
      <c r="A179" s="13" t="s">
        <v>15038</v>
      </c>
      <c r="B179" t="e">
        <f>VLOOKUP(Table21[[#This Row],[SERIAL NUMBER]], EquipmentDB!E$1:M$13746, 9, FALSE)</f>
        <v>#N/A</v>
      </c>
      <c r="C179" s="13" t="s">
        <v>663</v>
      </c>
      <c r="D179" s="13" t="s">
        <v>30774</v>
      </c>
      <c r="E179" t="str">
        <f>IF(COUNTIF(Table24[[SERIAL NUMBER ]], Table21[[#This Row],[SERIAL NUMBER]])&gt;0, "Yes", "No")</f>
        <v>No</v>
      </c>
      <c r="G179" s="13" t="s">
        <v>8386</v>
      </c>
      <c r="H179" s="13" t="s">
        <v>2866</v>
      </c>
      <c r="I179" t="str">
        <f>IF(COUNTIF(A:A,Table24[[#This Row],[SERIAL NUMBER ]])&gt;0, "Yes", "No")</f>
        <v>Yes</v>
      </c>
      <c r="K179" s="13" t="s">
        <v>10537</v>
      </c>
      <c r="L179" t="s">
        <v>2866</v>
      </c>
      <c r="N179" t="str">
        <v>005672-0010</v>
      </c>
    </row>
    <row r="180" spans="1:14">
      <c r="A180" s="13" t="s">
        <v>21114</v>
      </c>
      <c r="B180" t="e">
        <f>VLOOKUP(Table21[[#This Row],[SERIAL NUMBER]], EquipmentDB!E$1:M$13746, 9, FALSE)</f>
        <v>#N/A</v>
      </c>
      <c r="C180" s="13" t="s">
        <v>663</v>
      </c>
      <c r="D180" s="13" t="s">
        <v>30774</v>
      </c>
      <c r="E180" t="str">
        <f>IF(COUNTIF(Table24[[SERIAL NUMBER ]], Table21[[#This Row],[SERIAL NUMBER]])&gt;0, "Yes", "No")</f>
        <v>No</v>
      </c>
      <c r="G180" s="13" t="s">
        <v>8393</v>
      </c>
      <c r="H180" s="13" t="s">
        <v>2866</v>
      </c>
      <c r="I180" t="str">
        <f>IF(COUNTIF(A:A,Table24[[#This Row],[SERIAL NUMBER ]])&gt;0, "Yes", "No")</f>
        <v>Yes</v>
      </c>
      <c r="K180" s="13" t="s">
        <v>10937</v>
      </c>
      <c r="L180" t="s">
        <v>2866</v>
      </c>
      <c r="N180" t="str">
        <v>005769-0300</v>
      </c>
    </row>
    <row r="181" spans="1:14">
      <c r="A181" s="13" t="s">
        <v>30783</v>
      </c>
      <c r="B181" t="e">
        <f>VLOOKUP(Table21[[#This Row],[SERIAL NUMBER]], EquipmentDB!E$1:M$13746, 9, FALSE)</f>
        <v>#N/A</v>
      </c>
      <c r="C181" s="13" t="s">
        <v>2010</v>
      </c>
      <c r="D181" s="13" t="s">
        <v>30774</v>
      </c>
      <c r="E181" t="str">
        <f>IF(COUNTIF(Table24[[SERIAL NUMBER ]], Table21[[#This Row],[SERIAL NUMBER]])&gt;0, "Yes", "No")</f>
        <v>No</v>
      </c>
      <c r="G181" s="13" t="s">
        <v>8420</v>
      </c>
      <c r="H181" s="13" t="s">
        <v>2866</v>
      </c>
      <c r="I181" t="str">
        <f>IF(COUNTIF(A:A,Table24[[#This Row],[SERIAL NUMBER ]])&gt;0, "Yes", "No")</f>
        <v>Yes</v>
      </c>
      <c r="K181" s="13" t="s">
        <v>15134</v>
      </c>
      <c r="L181" t="s">
        <v>2866</v>
      </c>
      <c r="N181" t="str">
        <v>005786-0040</v>
      </c>
    </row>
    <row r="182" spans="1:14">
      <c r="A182" s="13" t="s">
        <v>4452</v>
      </c>
      <c r="B182" t="e">
        <f>VLOOKUP(Table21[[#This Row],[SERIAL NUMBER]], EquipmentDB!E$1:M$13746, 9, FALSE)</f>
        <v>#N/A</v>
      </c>
      <c r="C182" s="13" t="s">
        <v>663</v>
      </c>
      <c r="D182" s="13" t="s">
        <v>30774</v>
      </c>
      <c r="E182" t="str">
        <f>IF(COUNTIF(Table24[[SERIAL NUMBER ]], Table21[[#This Row],[SERIAL NUMBER]])&gt;0, "Yes", "No")</f>
        <v>No</v>
      </c>
      <c r="G182" s="13" t="s">
        <v>8428</v>
      </c>
      <c r="H182" s="13" t="s">
        <v>2866</v>
      </c>
      <c r="I182" t="str">
        <f>IF(COUNTIF(A:A,Table24[[#This Row],[SERIAL NUMBER ]])&gt;0, "Yes", "No")</f>
        <v>Yes</v>
      </c>
      <c r="K182" s="13" t="s">
        <v>14338</v>
      </c>
      <c r="L182" t="s">
        <v>2866</v>
      </c>
      <c r="N182" t="str">
        <v>005818-0010</v>
      </c>
    </row>
    <row r="183" spans="1:14">
      <c r="A183" s="13" t="s">
        <v>4458</v>
      </c>
      <c r="B183" t="e">
        <f>VLOOKUP(Table21[[#This Row],[SERIAL NUMBER]], EquipmentDB!E$1:M$13746, 9, FALSE)</f>
        <v>#N/A</v>
      </c>
      <c r="C183" s="13" t="s">
        <v>663</v>
      </c>
      <c r="D183" s="13" t="s">
        <v>30774</v>
      </c>
      <c r="E183" t="str">
        <f>IF(COUNTIF(Table24[[SERIAL NUMBER ]], Table21[[#This Row],[SERIAL NUMBER]])&gt;0, "Yes", "No")</f>
        <v>No</v>
      </c>
      <c r="G183" s="13" t="s">
        <v>8435</v>
      </c>
      <c r="H183" s="13" t="s">
        <v>2866</v>
      </c>
      <c r="I183" t="str">
        <f>IF(COUNTIF(A:A,Table24[[#This Row],[SERIAL NUMBER ]])&gt;0, "Yes", "No")</f>
        <v>Yes</v>
      </c>
      <c r="K183" s="13" t="s">
        <v>14346</v>
      </c>
      <c r="L183" t="s">
        <v>2866</v>
      </c>
      <c r="N183" t="str">
        <v>005818-0020</v>
      </c>
    </row>
    <row r="184" spans="1:14">
      <c r="A184" s="13" t="s">
        <v>4472</v>
      </c>
      <c r="B184" t="e">
        <f>VLOOKUP(Table21[[#This Row],[SERIAL NUMBER]], EquipmentDB!E$1:M$13746, 9, FALSE)</f>
        <v>#N/A</v>
      </c>
      <c r="C184" s="13" t="s">
        <v>663</v>
      </c>
      <c r="D184" s="13" t="s">
        <v>30774</v>
      </c>
      <c r="E184" t="str">
        <f>IF(COUNTIF(Table24[[SERIAL NUMBER ]], Table21[[#This Row],[SERIAL NUMBER]])&gt;0, "Yes", "No")</f>
        <v>No</v>
      </c>
      <c r="G184" s="13" t="s">
        <v>8438</v>
      </c>
      <c r="H184" s="13" t="s">
        <v>2866</v>
      </c>
      <c r="I184" t="str">
        <f>IF(COUNTIF(A:A,Table24[[#This Row],[SERIAL NUMBER ]])&gt;0, "Yes", "No")</f>
        <v>Yes</v>
      </c>
      <c r="K184" s="13" t="s">
        <v>29626</v>
      </c>
      <c r="L184" t="s">
        <v>2866</v>
      </c>
      <c r="N184" t="str">
        <v>005824-0030</v>
      </c>
    </row>
    <row r="185" spans="1:14">
      <c r="A185" s="13" t="s">
        <v>4475</v>
      </c>
      <c r="B185" t="e">
        <f>VLOOKUP(Table21[[#This Row],[SERIAL NUMBER]], EquipmentDB!E$1:M$13746, 9, FALSE)</f>
        <v>#N/A</v>
      </c>
      <c r="C185" s="13" t="s">
        <v>663</v>
      </c>
      <c r="D185" s="13" t="s">
        <v>30774</v>
      </c>
      <c r="E185" t="str">
        <f>IF(COUNTIF(Table24[[SERIAL NUMBER ]], Table21[[#This Row],[SERIAL NUMBER]])&gt;0, "Yes", "No")</f>
        <v>No</v>
      </c>
      <c r="G185" s="13" t="s">
        <v>8464</v>
      </c>
      <c r="H185" s="13" t="s">
        <v>2866</v>
      </c>
      <c r="I185" t="str">
        <f>IF(COUNTIF(A:A,Table24[[#This Row],[SERIAL NUMBER ]])&gt;0, "Yes", "No")</f>
        <v>Yes</v>
      </c>
      <c r="K185" s="13" t="s">
        <v>24480</v>
      </c>
      <c r="L185" t="s">
        <v>2866</v>
      </c>
      <c r="N185" t="str">
        <v>005865-0010</v>
      </c>
    </row>
    <row r="186" spans="1:14">
      <c r="A186" s="13" t="s">
        <v>4493</v>
      </c>
      <c r="B186" t="e">
        <f>VLOOKUP(Table21[[#This Row],[SERIAL NUMBER]], EquipmentDB!E$1:M$13746, 9, FALSE)</f>
        <v>#N/A</v>
      </c>
      <c r="C186" s="13" t="s">
        <v>663</v>
      </c>
      <c r="D186" s="13" t="s">
        <v>30774</v>
      </c>
      <c r="E186" t="str">
        <f>IF(COUNTIF(Table24[[SERIAL NUMBER ]], Table21[[#This Row],[SERIAL NUMBER]])&gt;0, "Yes", "No")</f>
        <v>No</v>
      </c>
      <c r="G186" s="13" t="s">
        <v>8469</v>
      </c>
      <c r="H186" s="13" t="s">
        <v>2866</v>
      </c>
      <c r="I186" t="str">
        <f>IF(COUNTIF(A:A,Table24[[#This Row],[SERIAL NUMBER ]])&gt;0, "Yes", "No")</f>
        <v>Yes</v>
      </c>
      <c r="K186" s="13" t="s">
        <v>12553</v>
      </c>
      <c r="L186" t="s">
        <v>2866</v>
      </c>
      <c r="N186" t="str">
        <v>006009-0030</v>
      </c>
    </row>
    <row r="187" spans="1:14">
      <c r="A187" s="13" t="s">
        <v>4508</v>
      </c>
      <c r="B187" t="e">
        <f>VLOOKUP(Table21[[#This Row],[SERIAL NUMBER]], EquipmentDB!E$1:M$13746, 9, FALSE)</f>
        <v>#N/A</v>
      </c>
      <c r="C187" s="13" t="s">
        <v>663</v>
      </c>
      <c r="D187" s="13" t="s">
        <v>30774</v>
      </c>
      <c r="E187" t="str">
        <f>IF(COUNTIF(Table24[[SERIAL NUMBER ]], Table21[[#This Row],[SERIAL NUMBER]])&gt;0, "Yes", "No")</f>
        <v>No</v>
      </c>
      <c r="G187" s="13" t="s">
        <v>8472</v>
      </c>
      <c r="H187" s="13" t="s">
        <v>2866</v>
      </c>
      <c r="I187" t="str">
        <f>IF(COUNTIF(A:A,Table24[[#This Row],[SERIAL NUMBER ]])&gt;0, "Yes", "No")</f>
        <v>Yes</v>
      </c>
      <c r="K187" s="13" t="s">
        <v>30784</v>
      </c>
      <c r="L187" t="s">
        <v>2866</v>
      </c>
      <c r="N187" t="str">
        <v>006009-0040</v>
      </c>
    </row>
    <row r="188" spans="1:14">
      <c r="A188" s="13" t="s">
        <v>4514</v>
      </c>
      <c r="B188" t="e">
        <f>VLOOKUP(Table21[[#This Row],[SERIAL NUMBER]], EquipmentDB!E$1:M$13746, 9, FALSE)</f>
        <v>#N/A</v>
      </c>
      <c r="C188" s="13" t="s">
        <v>663</v>
      </c>
      <c r="D188" s="13" t="s">
        <v>30774</v>
      </c>
      <c r="E188" t="str">
        <f>IF(COUNTIF(Table24[[SERIAL NUMBER ]], Table21[[#This Row],[SERIAL NUMBER]])&gt;0, "Yes", "No")</f>
        <v>No</v>
      </c>
      <c r="G188" s="13" t="s">
        <v>8492</v>
      </c>
      <c r="H188" s="13" t="s">
        <v>2866</v>
      </c>
      <c r="I188" t="str">
        <f>IF(COUNTIF(A:A,Table24[[#This Row],[SERIAL NUMBER ]])&gt;0, "Yes", "No")</f>
        <v>Yes</v>
      </c>
      <c r="K188" s="13" t="s">
        <v>12602</v>
      </c>
      <c r="L188" t="s">
        <v>2866</v>
      </c>
      <c r="N188" t="str">
        <v>006009-0090</v>
      </c>
    </row>
    <row r="189" spans="1:14">
      <c r="A189" s="13" t="s">
        <v>4519</v>
      </c>
      <c r="B189" t="e">
        <f>VLOOKUP(Table21[[#This Row],[SERIAL NUMBER]], EquipmentDB!E$1:M$13746, 9, FALSE)</f>
        <v>#N/A</v>
      </c>
      <c r="C189" s="13" t="s">
        <v>663</v>
      </c>
      <c r="D189" s="13" t="s">
        <v>30774</v>
      </c>
      <c r="E189" t="str">
        <f>IF(COUNTIF(Table24[[SERIAL NUMBER ]], Table21[[#This Row],[SERIAL NUMBER]])&gt;0, "Yes", "No")</f>
        <v>No</v>
      </c>
      <c r="G189" s="13" t="s">
        <v>8496</v>
      </c>
      <c r="H189" s="13" t="s">
        <v>2866</v>
      </c>
      <c r="I189" t="str">
        <f>IF(COUNTIF(A:A,Table24[[#This Row],[SERIAL NUMBER ]])&gt;0, "Yes", "No")</f>
        <v>Yes</v>
      </c>
      <c r="K189" s="13" t="s">
        <v>12664</v>
      </c>
      <c r="L189" t="s">
        <v>2866</v>
      </c>
      <c r="N189" t="str">
        <v>006009-0110</v>
      </c>
    </row>
    <row r="190" spans="1:14">
      <c r="A190" s="13" t="s">
        <v>4525</v>
      </c>
      <c r="B190" t="e">
        <f>VLOOKUP(Table21[[#This Row],[SERIAL NUMBER]], EquipmentDB!E$1:M$13746, 9, FALSE)</f>
        <v>#N/A</v>
      </c>
      <c r="C190" s="13" t="s">
        <v>663</v>
      </c>
      <c r="D190" s="13" t="s">
        <v>30774</v>
      </c>
      <c r="E190" t="str">
        <f>IF(COUNTIF(Table24[[SERIAL NUMBER ]], Table21[[#This Row],[SERIAL NUMBER]])&gt;0, "Yes", "No")</f>
        <v>No</v>
      </c>
      <c r="G190" s="13" t="s">
        <v>8514</v>
      </c>
      <c r="H190" s="13" t="s">
        <v>2866</v>
      </c>
      <c r="I190" t="str">
        <f>IF(COUNTIF(A:A,Table24[[#This Row],[SERIAL NUMBER ]])&gt;0, "Yes", "No")</f>
        <v>Yes</v>
      </c>
      <c r="K190" s="13" t="s">
        <v>12679</v>
      </c>
      <c r="L190" t="s">
        <v>2866</v>
      </c>
      <c r="N190" t="str">
        <v>006009-0130</v>
      </c>
    </row>
    <row r="191" spans="1:14">
      <c r="A191" s="13" t="s">
        <v>4529</v>
      </c>
      <c r="B191" t="e">
        <f>VLOOKUP(Table21[[#This Row],[SERIAL NUMBER]], EquipmentDB!E$1:M$13746, 9, FALSE)</f>
        <v>#N/A</v>
      </c>
      <c r="C191" s="13" t="s">
        <v>663</v>
      </c>
      <c r="D191" s="13" t="s">
        <v>30774</v>
      </c>
      <c r="E191" t="str">
        <f>IF(COUNTIF(Table24[[SERIAL NUMBER ]], Table21[[#This Row],[SERIAL NUMBER]])&gt;0, "Yes", "No")</f>
        <v>No</v>
      </c>
      <c r="G191" s="13" t="s">
        <v>14356</v>
      </c>
      <c r="H191" s="13" t="s">
        <v>2866</v>
      </c>
      <c r="I191" t="str">
        <f>IF(COUNTIF(A:A,Table24[[#This Row],[SERIAL NUMBER ]])&gt;0, "Yes", "No")</f>
        <v>Yes</v>
      </c>
      <c r="K191" s="13" t="s">
        <v>12692</v>
      </c>
      <c r="L191" t="s">
        <v>2866</v>
      </c>
      <c r="N191" t="str">
        <v>006009-0150</v>
      </c>
    </row>
    <row r="192" spans="1:14">
      <c r="A192" s="13" t="s">
        <v>4533</v>
      </c>
      <c r="B192" t="e">
        <f>VLOOKUP(Table21[[#This Row],[SERIAL NUMBER]], EquipmentDB!E$1:M$13746, 9, FALSE)</f>
        <v>#N/A</v>
      </c>
      <c r="C192" s="13" t="s">
        <v>663</v>
      </c>
      <c r="D192" s="13" t="s">
        <v>30774</v>
      </c>
      <c r="E192" t="str">
        <f>IF(COUNTIF(Table24[[SERIAL NUMBER ]], Table21[[#This Row],[SERIAL NUMBER]])&gt;0, "Yes", "No")</f>
        <v>No</v>
      </c>
      <c r="G192" s="13" t="s">
        <v>27777</v>
      </c>
      <c r="H192" s="13" t="s">
        <v>2866</v>
      </c>
      <c r="I192" t="str">
        <f>IF(COUNTIF(A:A,Table24[[#This Row],[SERIAL NUMBER ]])&gt;0, "Yes", "No")</f>
        <v>Yes</v>
      </c>
      <c r="K192" s="13" t="s">
        <v>12711</v>
      </c>
      <c r="L192" t="s">
        <v>2866</v>
      </c>
      <c r="N192" t="str">
        <v>006009-0170</v>
      </c>
    </row>
    <row r="193" spans="1:14">
      <c r="A193" s="13" t="s">
        <v>4563</v>
      </c>
      <c r="B193" t="e">
        <f>VLOOKUP(Table21[[#This Row],[SERIAL NUMBER]], EquipmentDB!E$1:M$13746, 9, FALSE)</f>
        <v>#N/A</v>
      </c>
      <c r="C193" s="13" t="s">
        <v>663</v>
      </c>
      <c r="D193" s="13" t="s">
        <v>30774</v>
      </c>
      <c r="E193" t="str">
        <f>IF(COUNTIF(Table24[[SERIAL NUMBER ]], Table21[[#This Row],[SERIAL NUMBER]])&gt;0, "Yes", "No")</f>
        <v>No</v>
      </c>
      <c r="G193" s="13" t="s">
        <v>14796</v>
      </c>
      <c r="H193" s="13" t="s">
        <v>2866</v>
      </c>
      <c r="I193" t="str">
        <f>IF(COUNTIF(A:A,Table24[[#This Row],[SERIAL NUMBER ]])&gt;0, "Yes", "No")</f>
        <v>Yes</v>
      </c>
      <c r="K193" s="13" t="s">
        <v>12726</v>
      </c>
      <c r="L193" t="s">
        <v>2866</v>
      </c>
      <c r="N193" t="str">
        <v>006009-0210</v>
      </c>
    </row>
    <row r="194" spans="1:14">
      <c r="A194" s="13" t="s">
        <v>4566</v>
      </c>
      <c r="B194" t="e">
        <f>VLOOKUP(Table21[[#This Row],[SERIAL NUMBER]], EquipmentDB!E$1:M$13746, 9, FALSE)</f>
        <v>#N/A</v>
      </c>
      <c r="C194" s="13" t="s">
        <v>663</v>
      </c>
      <c r="D194" s="13" t="s">
        <v>30774</v>
      </c>
      <c r="E194" t="str">
        <f>IF(COUNTIF(Table24[[SERIAL NUMBER ]], Table21[[#This Row],[SERIAL NUMBER]])&gt;0, "Yes", "No")</f>
        <v>No</v>
      </c>
      <c r="G194" s="13" t="s">
        <v>10537</v>
      </c>
      <c r="H194" s="13" t="s">
        <v>2866</v>
      </c>
      <c r="I194" t="str">
        <f>IF(COUNTIF(A:A,Table24[[#This Row],[SERIAL NUMBER ]])&gt;0, "Yes", "No")</f>
        <v>Yes</v>
      </c>
      <c r="K194" s="13" t="s">
        <v>12731</v>
      </c>
      <c r="L194" t="s">
        <v>2866</v>
      </c>
      <c r="N194" t="str">
        <v>006009-0220</v>
      </c>
    </row>
    <row r="195" spans="1:14">
      <c r="A195" s="13" t="s">
        <v>4597</v>
      </c>
      <c r="B195" t="e">
        <f>VLOOKUP(Table21[[#This Row],[SERIAL NUMBER]], EquipmentDB!E$1:M$13746, 9, FALSE)</f>
        <v>#N/A</v>
      </c>
      <c r="C195" s="13" t="s">
        <v>663</v>
      </c>
      <c r="D195" s="13" t="s">
        <v>30774</v>
      </c>
      <c r="E195" t="str">
        <f>IF(COUNTIF(Table24[[SERIAL NUMBER ]], Table21[[#This Row],[SERIAL NUMBER]])&gt;0, "Yes", "No")</f>
        <v>No</v>
      </c>
      <c r="G195" s="13" t="s">
        <v>10937</v>
      </c>
      <c r="H195" s="13" t="s">
        <v>2866</v>
      </c>
      <c r="I195" t="str">
        <f>IF(COUNTIF(A:A,Table24[[#This Row],[SERIAL NUMBER ]])&gt;0, "Yes", "No")</f>
        <v>Yes</v>
      </c>
      <c r="K195" s="13" t="s">
        <v>12781</v>
      </c>
      <c r="L195" t="s">
        <v>2866</v>
      </c>
      <c r="N195" t="str">
        <v>006009-0280</v>
      </c>
    </row>
    <row r="196" spans="1:14">
      <c r="A196" s="13" t="s">
        <v>4601</v>
      </c>
      <c r="B196" t="e">
        <f>VLOOKUP(Table21[[#This Row],[SERIAL NUMBER]], EquipmentDB!E$1:M$13746, 9, FALSE)</f>
        <v>#N/A</v>
      </c>
      <c r="C196" s="13" t="s">
        <v>663</v>
      </c>
      <c r="D196" s="13" t="s">
        <v>30774</v>
      </c>
      <c r="E196" t="str">
        <f>IF(COUNTIF(Table24[[SERIAL NUMBER ]], Table21[[#This Row],[SERIAL NUMBER]])&gt;0, "Yes", "No")</f>
        <v>No</v>
      </c>
      <c r="G196" s="13" t="s">
        <v>15134</v>
      </c>
      <c r="H196" s="13" t="s">
        <v>2866</v>
      </c>
      <c r="I196" t="str">
        <f>IF(COUNTIF(A:A,Table24[[#This Row],[SERIAL NUMBER ]])&gt;0, "Yes", "No")</f>
        <v>Yes</v>
      </c>
      <c r="K196" s="13" t="s">
        <v>12785</v>
      </c>
      <c r="L196" t="s">
        <v>2866</v>
      </c>
      <c r="N196" t="str">
        <v>006009-0290</v>
      </c>
    </row>
    <row r="197" spans="1:14">
      <c r="A197" s="13" t="s">
        <v>4603</v>
      </c>
      <c r="B197" t="e">
        <f>VLOOKUP(Table21[[#This Row],[SERIAL NUMBER]], EquipmentDB!E$1:M$13746, 9, FALSE)</f>
        <v>#N/A</v>
      </c>
      <c r="C197" s="13" t="s">
        <v>663</v>
      </c>
      <c r="D197" s="13" t="s">
        <v>30774</v>
      </c>
      <c r="E197" t="str">
        <f>IF(COUNTIF(Table24[[SERIAL NUMBER ]], Table21[[#This Row],[SERIAL NUMBER]])&gt;0, "Yes", "No")</f>
        <v>No</v>
      </c>
      <c r="G197" s="13" t="s">
        <v>14338</v>
      </c>
      <c r="H197" s="13" t="s">
        <v>2866</v>
      </c>
      <c r="I197" t="str">
        <f>IF(COUNTIF(A:A,Table24[[#This Row],[SERIAL NUMBER ]])&gt;0, "Yes", "No")</f>
        <v>Yes</v>
      </c>
      <c r="K197" s="13" t="s">
        <v>12800</v>
      </c>
      <c r="L197" t="s">
        <v>2866</v>
      </c>
      <c r="N197" t="str">
        <v>006009-0310</v>
      </c>
    </row>
    <row r="198" spans="1:14">
      <c r="A198" s="13" t="s">
        <v>4607</v>
      </c>
      <c r="B198" t="e">
        <f>VLOOKUP(Table21[[#This Row],[SERIAL NUMBER]], EquipmentDB!E$1:M$13746, 9, FALSE)</f>
        <v>#N/A</v>
      </c>
      <c r="C198" s="13" t="s">
        <v>663</v>
      </c>
      <c r="D198" s="13" t="s">
        <v>30774</v>
      </c>
      <c r="E198" t="str">
        <f>IF(COUNTIF(Table24[[SERIAL NUMBER ]], Table21[[#This Row],[SERIAL NUMBER]])&gt;0, "Yes", "No")</f>
        <v>No</v>
      </c>
      <c r="G198" s="13" t="s">
        <v>14346</v>
      </c>
      <c r="H198" s="13" t="s">
        <v>2866</v>
      </c>
      <c r="I198" t="str">
        <f>IF(COUNTIF(A:A,Table24[[#This Row],[SERIAL NUMBER ]])&gt;0, "Yes", "No")</f>
        <v>Yes</v>
      </c>
      <c r="K198" s="13" t="s">
        <v>12806</v>
      </c>
      <c r="L198" t="s">
        <v>2866</v>
      </c>
      <c r="N198" t="str">
        <v>006009-0320</v>
      </c>
    </row>
    <row r="199" spans="1:14">
      <c r="A199" s="13" t="s">
        <v>4610</v>
      </c>
      <c r="B199" t="e">
        <f>VLOOKUP(Table21[[#This Row],[SERIAL NUMBER]], EquipmentDB!E$1:M$13746, 9, FALSE)</f>
        <v>#N/A</v>
      </c>
      <c r="C199" s="13" t="s">
        <v>663</v>
      </c>
      <c r="D199" s="13" t="s">
        <v>30774</v>
      </c>
      <c r="E199" t="str">
        <f>IF(COUNTIF(Table24[[SERIAL NUMBER ]], Table21[[#This Row],[SERIAL NUMBER]])&gt;0, "Yes", "No")</f>
        <v>No</v>
      </c>
      <c r="G199" s="13" t="s">
        <v>29626</v>
      </c>
      <c r="H199" s="13" t="s">
        <v>2866</v>
      </c>
      <c r="I199" t="str">
        <f>IF(COUNTIF(A:A,Table24[[#This Row],[SERIAL NUMBER ]])&gt;0, "Yes", "No")</f>
        <v>Yes</v>
      </c>
      <c r="K199" s="13" t="s">
        <v>12850</v>
      </c>
      <c r="L199" t="s">
        <v>2866</v>
      </c>
      <c r="N199" t="str">
        <v>006009-0400</v>
      </c>
    </row>
    <row r="200" spans="1:14">
      <c r="A200" s="13" t="s">
        <v>4618</v>
      </c>
      <c r="B200" t="e">
        <f>VLOOKUP(Table21[[#This Row],[SERIAL NUMBER]], EquipmentDB!E$1:M$13746, 9, FALSE)</f>
        <v>#N/A</v>
      </c>
      <c r="C200" s="13" t="s">
        <v>663</v>
      </c>
      <c r="D200" s="13" t="s">
        <v>30774</v>
      </c>
      <c r="E200" t="str">
        <f>IF(COUNTIF(Table24[[SERIAL NUMBER ]], Table21[[#This Row],[SERIAL NUMBER]])&gt;0, "Yes", "No")</f>
        <v>No</v>
      </c>
      <c r="G200" s="13" t="s">
        <v>27782</v>
      </c>
      <c r="H200" s="13" t="s">
        <v>2866</v>
      </c>
      <c r="I200" t="str">
        <f>IF(COUNTIF(A:A,Table24[[#This Row],[SERIAL NUMBER ]])&gt;0, "Yes", "No")</f>
        <v>Yes</v>
      </c>
      <c r="K200" s="13" t="s">
        <v>12857</v>
      </c>
      <c r="L200" t="s">
        <v>2866</v>
      </c>
      <c r="N200" t="str">
        <v>006009-0410</v>
      </c>
    </row>
    <row r="201" spans="1:14">
      <c r="A201" s="13" t="s">
        <v>4623</v>
      </c>
      <c r="B201" t="e">
        <f>VLOOKUP(Table21[[#This Row],[SERIAL NUMBER]], EquipmentDB!E$1:M$13746, 9, FALSE)</f>
        <v>#N/A</v>
      </c>
      <c r="C201" s="13" t="s">
        <v>663</v>
      </c>
      <c r="D201" s="13" t="s">
        <v>30774</v>
      </c>
      <c r="E201" t="str">
        <f>IF(COUNTIF(Table24[[SERIAL NUMBER ]], Table21[[#This Row],[SERIAL NUMBER]])&gt;0, "Yes", "No")</f>
        <v>No</v>
      </c>
      <c r="G201" s="13" t="s">
        <v>24480</v>
      </c>
      <c r="H201" s="13" t="s">
        <v>2866</v>
      </c>
      <c r="I201" t="str">
        <f>IF(COUNTIF(A:A,Table24[[#This Row],[SERIAL NUMBER ]])&gt;0, "Yes", "No")</f>
        <v>Yes</v>
      </c>
      <c r="K201" s="13" t="s">
        <v>12863</v>
      </c>
      <c r="L201" t="s">
        <v>2866</v>
      </c>
      <c r="N201" t="str">
        <v>006009-0420</v>
      </c>
    </row>
    <row r="202" spans="1:14">
      <c r="A202" s="13" t="s">
        <v>4625</v>
      </c>
      <c r="B202" t="e">
        <f>VLOOKUP(Table21[[#This Row],[SERIAL NUMBER]], EquipmentDB!E$1:M$13746, 9, FALSE)</f>
        <v>#N/A</v>
      </c>
      <c r="C202" s="13" t="s">
        <v>663</v>
      </c>
      <c r="D202" s="13" t="s">
        <v>30774</v>
      </c>
      <c r="E202" t="str">
        <f>IF(COUNTIF(Table24[[SERIAL NUMBER ]], Table21[[#This Row],[SERIAL NUMBER]])&gt;0, "Yes", "No")</f>
        <v>No</v>
      </c>
      <c r="G202" s="13" t="s">
        <v>12553</v>
      </c>
      <c r="H202" s="13" t="s">
        <v>2866</v>
      </c>
      <c r="I202" t="str">
        <f>IF(COUNTIF(A:A,Table24[[#This Row],[SERIAL NUMBER ]])&gt;0, "Yes", "No")</f>
        <v>Yes</v>
      </c>
      <c r="K202" s="13" t="s">
        <v>12867</v>
      </c>
      <c r="L202" t="s">
        <v>2866</v>
      </c>
      <c r="N202" t="str">
        <v>006009-0430</v>
      </c>
    </row>
    <row r="203" spans="1:14">
      <c r="A203" s="13" t="s">
        <v>4655</v>
      </c>
      <c r="B203" t="e">
        <f>VLOOKUP(Table21[[#This Row],[SERIAL NUMBER]], EquipmentDB!E$1:M$13746, 9, FALSE)</f>
        <v>#N/A</v>
      </c>
      <c r="C203" s="13" t="s">
        <v>663</v>
      </c>
      <c r="D203" s="13" t="s">
        <v>30774</v>
      </c>
      <c r="E203" t="str">
        <f>IF(COUNTIF(Table24[[SERIAL NUMBER ]], Table21[[#This Row],[SERIAL NUMBER]])&gt;0, "Yes", "No")</f>
        <v>No</v>
      </c>
      <c r="G203" s="13" t="s">
        <v>30784</v>
      </c>
      <c r="H203" s="13" t="s">
        <v>2866</v>
      </c>
      <c r="I203" t="str">
        <f>IF(COUNTIF(A:A,Table24[[#This Row],[SERIAL NUMBER ]])&gt;0, "Yes", "No")</f>
        <v>Yes</v>
      </c>
      <c r="K203" s="13" t="s">
        <v>12881</v>
      </c>
      <c r="L203" t="s">
        <v>2866</v>
      </c>
      <c r="N203" t="str">
        <v>006009-0450</v>
      </c>
    </row>
    <row r="204" spans="1:14">
      <c r="A204" s="13" t="s">
        <v>4658</v>
      </c>
      <c r="B204" t="e">
        <f>VLOOKUP(Table21[[#This Row],[SERIAL NUMBER]], EquipmentDB!E$1:M$13746, 9, FALSE)</f>
        <v>#N/A</v>
      </c>
      <c r="C204" s="13" t="s">
        <v>663</v>
      </c>
      <c r="D204" s="13" t="s">
        <v>30774</v>
      </c>
      <c r="E204" t="str">
        <f>IF(COUNTIF(Table24[[SERIAL NUMBER ]], Table21[[#This Row],[SERIAL NUMBER]])&gt;0, "Yes", "No")</f>
        <v>No</v>
      </c>
      <c r="G204" s="13" t="s">
        <v>28545</v>
      </c>
      <c r="H204" s="13" t="s">
        <v>2866</v>
      </c>
      <c r="I204" t="str">
        <f>IF(COUNTIF(A:A,Table24[[#This Row],[SERIAL NUMBER ]])&gt;0, "Yes", "No")</f>
        <v>No</v>
      </c>
      <c r="K204" s="13" t="s">
        <v>12886</v>
      </c>
      <c r="L204" t="s">
        <v>2866</v>
      </c>
      <c r="N204" t="str">
        <v>006009-0460</v>
      </c>
    </row>
    <row r="205" spans="1:14">
      <c r="A205" s="13" t="s">
        <v>4669</v>
      </c>
      <c r="B205" t="e">
        <f>VLOOKUP(Table21[[#This Row],[SERIAL NUMBER]], EquipmentDB!E$1:M$13746, 9, FALSE)</f>
        <v>#N/A</v>
      </c>
      <c r="C205" s="13" t="s">
        <v>663</v>
      </c>
      <c r="D205" s="13" t="s">
        <v>30774</v>
      </c>
      <c r="E205" t="str">
        <f>IF(COUNTIF(Table24[[SERIAL NUMBER ]], Table21[[#This Row],[SERIAL NUMBER]])&gt;0, "Yes", "No")</f>
        <v>No</v>
      </c>
      <c r="G205" s="13" t="s">
        <v>12602</v>
      </c>
      <c r="H205" s="13" t="s">
        <v>2866</v>
      </c>
      <c r="I205" t="str">
        <f>IF(COUNTIF(A:A,Table24[[#This Row],[SERIAL NUMBER ]])&gt;0, "Yes", "No")</f>
        <v>Yes</v>
      </c>
      <c r="K205" s="13" t="s">
        <v>12895</v>
      </c>
      <c r="L205" t="s">
        <v>2866</v>
      </c>
      <c r="N205" t="str">
        <v>006009-0470</v>
      </c>
    </row>
    <row r="206" spans="1:14">
      <c r="A206" s="13" t="s">
        <v>4671</v>
      </c>
      <c r="B206" t="e">
        <f>VLOOKUP(Table21[[#This Row],[SERIAL NUMBER]], EquipmentDB!E$1:M$13746, 9, FALSE)</f>
        <v>#N/A</v>
      </c>
      <c r="C206" s="13" t="s">
        <v>663</v>
      </c>
      <c r="D206" s="13" t="s">
        <v>30774</v>
      </c>
      <c r="E206" t="str">
        <f>IF(COUNTIF(Table24[[SERIAL NUMBER ]], Table21[[#This Row],[SERIAL NUMBER]])&gt;0, "Yes", "No")</f>
        <v>No</v>
      </c>
      <c r="G206" s="13" t="s">
        <v>12664</v>
      </c>
      <c r="H206" s="13" t="s">
        <v>2866</v>
      </c>
      <c r="I206" t="str">
        <f>IF(COUNTIF(A:A,Table24[[#This Row],[SERIAL NUMBER ]])&gt;0, "Yes", "No")</f>
        <v>Yes</v>
      </c>
      <c r="K206" s="13" t="s">
        <v>12901</v>
      </c>
      <c r="L206" t="s">
        <v>2866</v>
      </c>
      <c r="N206" t="str">
        <v>006009-0480</v>
      </c>
    </row>
    <row r="207" spans="1:14">
      <c r="A207" s="13" t="s">
        <v>4674</v>
      </c>
      <c r="B207" t="e">
        <f>VLOOKUP(Table21[[#This Row],[SERIAL NUMBER]], EquipmentDB!E$1:M$13746, 9, FALSE)</f>
        <v>#N/A</v>
      </c>
      <c r="C207" s="13" t="s">
        <v>663</v>
      </c>
      <c r="D207" s="13" t="s">
        <v>30774</v>
      </c>
      <c r="E207" t="str">
        <f>IF(COUNTIF(Table24[[SERIAL NUMBER ]], Table21[[#This Row],[SERIAL NUMBER]])&gt;0, "Yes", "No")</f>
        <v>No</v>
      </c>
      <c r="G207" s="13" t="s">
        <v>12679</v>
      </c>
      <c r="H207" s="13" t="s">
        <v>2866</v>
      </c>
      <c r="I207" t="str">
        <f>IF(COUNTIF(A:A,Table24[[#This Row],[SERIAL NUMBER ]])&gt;0, "Yes", "No")</f>
        <v>Yes</v>
      </c>
      <c r="K207" s="13" t="s">
        <v>12906</v>
      </c>
      <c r="L207" t="s">
        <v>2866</v>
      </c>
      <c r="N207" t="str">
        <v>006009-0490</v>
      </c>
    </row>
    <row r="208" spans="1:14">
      <c r="A208" s="13" t="s">
        <v>4679</v>
      </c>
      <c r="B208" t="e">
        <f>VLOOKUP(Table21[[#This Row],[SERIAL NUMBER]], EquipmentDB!E$1:M$13746, 9, FALSE)</f>
        <v>#N/A</v>
      </c>
      <c r="C208" s="13" t="s">
        <v>663</v>
      </c>
      <c r="D208" s="13" t="s">
        <v>30774</v>
      </c>
      <c r="E208" t="str">
        <f>IF(COUNTIF(Table24[[SERIAL NUMBER ]], Table21[[#This Row],[SERIAL NUMBER]])&gt;0, "Yes", "No")</f>
        <v>No</v>
      </c>
      <c r="G208" s="13" t="s">
        <v>27099</v>
      </c>
      <c r="H208" s="13" t="s">
        <v>2866</v>
      </c>
      <c r="I208" t="str">
        <f>IF(COUNTIF(A:A,Table24[[#This Row],[SERIAL NUMBER ]])&gt;0, "Yes", "No")</f>
        <v>No</v>
      </c>
      <c r="K208" s="13" t="s">
        <v>12911</v>
      </c>
      <c r="L208" t="s">
        <v>2866</v>
      </c>
      <c r="N208" t="str">
        <v>006009-0500</v>
      </c>
    </row>
    <row r="209" spans="1:14">
      <c r="A209" s="13" t="s">
        <v>4683</v>
      </c>
      <c r="B209" t="e">
        <f>VLOOKUP(Table21[[#This Row],[SERIAL NUMBER]], EquipmentDB!E$1:M$13746, 9, FALSE)</f>
        <v>#N/A</v>
      </c>
      <c r="C209" s="13" t="s">
        <v>663</v>
      </c>
      <c r="D209" s="13" t="s">
        <v>30774</v>
      </c>
      <c r="E209" t="str">
        <f>IF(COUNTIF(Table24[[SERIAL NUMBER ]], Table21[[#This Row],[SERIAL NUMBER]])&gt;0, "Yes", "No")</f>
        <v>No</v>
      </c>
      <c r="G209" s="13" t="s">
        <v>12692</v>
      </c>
      <c r="H209" s="13" t="s">
        <v>2866</v>
      </c>
      <c r="I209" t="str">
        <f>IF(COUNTIF(A:A,Table24[[#This Row],[SERIAL NUMBER ]])&gt;0, "Yes", "No")</f>
        <v>Yes</v>
      </c>
      <c r="K209" s="13" t="s">
        <v>12918</v>
      </c>
      <c r="L209" t="s">
        <v>2866</v>
      </c>
      <c r="N209" t="str">
        <v>006009-0510</v>
      </c>
    </row>
    <row r="210" spans="1:14">
      <c r="A210" s="13" t="s">
        <v>4688</v>
      </c>
      <c r="B210" t="e">
        <f>VLOOKUP(Table21[[#This Row],[SERIAL NUMBER]], EquipmentDB!E$1:M$13746, 9, FALSE)</f>
        <v>#N/A</v>
      </c>
      <c r="C210" s="13" t="s">
        <v>663</v>
      </c>
      <c r="D210" s="13" t="s">
        <v>30774</v>
      </c>
      <c r="E210" t="str">
        <f>IF(COUNTIF(Table24[[SERIAL NUMBER ]], Table21[[#This Row],[SERIAL NUMBER]])&gt;0, "Yes", "No")</f>
        <v>No</v>
      </c>
      <c r="G210" s="13" t="s">
        <v>12711</v>
      </c>
      <c r="H210" s="13" t="s">
        <v>2866</v>
      </c>
      <c r="I210" t="str">
        <f>IF(COUNTIF(A:A,Table24[[#This Row],[SERIAL NUMBER ]])&gt;0, "Yes", "No")</f>
        <v>Yes</v>
      </c>
      <c r="K210" s="13" t="s">
        <v>12922</v>
      </c>
      <c r="L210" t="s">
        <v>2866</v>
      </c>
      <c r="N210" t="str">
        <v>006009-0520</v>
      </c>
    </row>
    <row r="211" spans="1:14">
      <c r="A211" s="13" t="s">
        <v>4692</v>
      </c>
      <c r="B211" t="e">
        <f>VLOOKUP(Table21[[#This Row],[SERIAL NUMBER]], EquipmentDB!E$1:M$13746, 9, FALSE)</f>
        <v>#N/A</v>
      </c>
      <c r="C211" s="13" t="s">
        <v>663</v>
      </c>
      <c r="D211" s="13" t="s">
        <v>30774</v>
      </c>
      <c r="E211" t="str">
        <f>IF(COUNTIF(Table24[[SERIAL NUMBER ]], Table21[[#This Row],[SERIAL NUMBER]])&gt;0, "Yes", "No")</f>
        <v>No</v>
      </c>
      <c r="G211" s="13" t="s">
        <v>27823</v>
      </c>
      <c r="H211" s="13" t="s">
        <v>2866</v>
      </c>
      <c r="I211" t="str">
        <f>IF(COUNTIF(A:A,Table24[[#This Row],[SERIAL NUMBER ]])&gt;0, "Yes", "No")</f>
        <v>Yes</v>
      </c>
      <c r="K211" s="13" t="s">
        <v>12929</v>
      </c>
      <c r="L211" t="s">
        <v>2866</v>
      </c>
      <c r="N211" t="str">
        <v>006009-0530</v>
      </c>
    </row>
    <row r="212" spans="1:14">
      <c r="A212" s="13" t="s">
        <v>4707</v>
      </c>
      <c r="B212" t="e">
        <f>VLOOKUP(Table21[[#This Row],[SERIAL NUMBER]], EquipmentDB!E$1:M$13746, 9, FALSE)</f>
        <v>#N/A</v>
      </c>
      <c r="C212" s="13" t="s">
        <v>663</v>
      </c>
      <c r="D212" s="13" t="s">
        <v>30774</v>
      </c>
      <c r="E212" t="str">
        <f>IF(COUNTIF(Table24[[SERIAL NUMBER ]], Table21[[#This Row],[SERIAL NUMBER]])&gt;0, "Yes", "No")</f>
        <v>No</v>
      </c>
      <c r="G212" s="13" t="s">
        <v>12726</v>
      </c>
      <c r="H212" s="13" t="s">
        <v>2866</v>
      </c>
      <c r="I212" t="str">
        <f>IF(COUNTIF(A:A,Table24[[#This Row],[SERIAL NUMBER ]])&gt;0, "Yes", "No")</f>
        <v>Yes</v>
      </c>
      <c r="K212" s="13" t="s">
        <v>12960</v>
      </c>
      <c r="L212" t="s">
        <v>2866</v>
      </c>
      <c r="N212" t="str">
        <v>006009-0620</v>
      </c>
    </row>
    <row r="213" spans="1:14">
      <c r="A213" s="13" t="s">
        <v>4713</v>
      </c>
      <c r="B213" t="e">
        <f>VLOOKUP(Table21[[#This Row],[SERIAL NUMBER]], EquipmentDB!E$1:M$13746, 9, FALSE)</f>
        <v>#N/A</v>
      </c>
      <c r="C213" s="13" t="s">
        <v>663</v>
      </c>
      <c r="D213" s="13" t="s">
        <v>30774</v>
      </c>
      <c r="E213" t="str">
        <f>IF(COUNTIF(Table24[[SERIAL NUMBER ]], Table21[[#This Row],[SERIAL NUMBER]])&gt;0, "Yes", "No")</f>
        <v>No</v>
      </c>
      <c r="G213" s="13" t="s">
        <v>12731</v>
      </c>
      <c r="H213" s="13" t="s">
        <v>2866</v>
      </c>
      <c r="I213" t="str">
        <f>IF(COUNTIF(A:A,Table24[[#This Row],[SERIAL NUMBER ]])&gt;0, "Yes", "No")</f>
        <v>Yes</v>
      </c>
      <c r="K213" s="13" t="s">
        <v>12964</v>
      </c>
      <c r="L213" t="s">
        <v>2866</v>
      </c>
      <c r="N213" t="str">
        <v>006009-0630</v>
      </c>
    </row>
    <row r="214" spans="1:14">
      <c r="A214" s="13" t="s">
        <v>4721</v>
      </c>
      <c r="B214" t="e">
        <f>VLOOKUP(Table21[[#This Row],[SERIAL NUMBER]], EquipmentDB!E$1:M$13746, 9, FALSE)</f>
        <v>#N/A</v>
      </c>
      <c r="C214" s="13" t="s">
        <v>663</v>
      </c>
      <c r="D214" s="13" t="s">
        <v>30774</v>
      </c>
      <c r="E214" t="str">
        <f>IF(COUNTIF(Table24[[SERIAL NUMBER ]], Table21[[#This Row],[SERIAL NUMBER]])&gt;0, "Yes", "No")</f>
        <v>No</v>
      </c>
      <c r="G214" s="13" t="s">
        <v>12781</v>
      </c>
      <c r="H214" s="13" t="s">
        <v>2866</v>
      </c>
      <c r="I214" t="str">
        <f>IF(COUNTIF(A:A,Table24[[#This Row],[SERIAL NUMBER ]])&gt;0, "Yes", "No")</f>
        <v>Yes</v>
      </c>
      <c r="K214" s="13" t="s">
        <v>12967</v>
      </c>
      <c r="L214" t="s">
        <v>2866</v>
      </c>
      <c r="N214" t="str">
        <v>006009-0640</v>
      </c>
    </row>
    <row r="215" spans="1:14">
      <c r="A215" s="13" t="s">
        <v>4723</v>
      </c>
      <c r="B215" t="e">
        <f>VLOOKUP(Table21[[#This Row],[SERIAL NUMBER]], EquipmentDB!E$1:M$13746, 9, FALSE)</f>
        <v>#N/A</v>
      </c>
      <c r="C215" s="13" t="s">
        <v>663</v>
      </c>
      <c r="D215" s="13" t="s">
        <v>30774</v>
      </c>
      <c r="E215" t="str">
        <f>IF(COUNTIF(Table24[[SERIAL NUMBER ]], Table21[[#This Row],[SERIAL NUMBER]])&gt;0, "Yes", "No")</f>
        <v>No</v>
      </c>
      <c r="G215" s="13" t="s">
        <v>12785</v>
      </c>
      <c r="H215" s="13" t="s">
        <v>2866</v>
      </c>
      <c r="I215" t="str">
        <f>IF(COUNTIF(A:A,Table24[[#This Row],[SERIAL NUMBER ]])&gt;0, "Yes", "No")</f>
        <v>Yes</v>
      </c>
      <c r="K215" s="13" t="s">
        <v>12972</v>
      </c>
      <c r="L215" t="s">
        <v>2866</v>
      </c>
      <c r="N215" t="str">
        <v>006009-0650</v>
      </c>
    </row>
    <row r="216" spans="1:14">
      <c r="A216" s="13" t="s">
        <v>4726</v>
      </c>
      <c r="B216" t="e">
        <f>VLOOKUP(Table21[[#This Row],[SERIAL NUMBER]], EquipmentDB!E$1:M$13746, 9, FALSE)</f>
        <v>#N/A</v>
      </c>
      <c r="C216" s="13" t="s">
        <v>663</v>
      </c>
      <c r="D216" s="13" t="s">
        <v>30774</v>
      </c>
      <c r="E216" t="str">
        <f>IF(COUNTIF(Table24[[SERIAL NUMBER ]], Table21[[#This Row],[SERIAL NUMBER]])&gt;0, "Yes", "No")</f>
        <v>No</v>
      </c>
      <c r="G216" s="13" t="s">
        <v>12800</v>
      </c>
      <c r="H216" s="13" t="s">
        <v>2866</v>
      </c>
      <c r="I216" t="str">
        <f>IF(COUNTIF(A:A,Table24[[#This Row],[SERIAL NUMBER ]])&gt;0, "Yes", "No")</f>
        <v>Yes</v>
      </c>
      <c r="K216" s="13" t="s">
        <v>12978</v>
      </c>
      <c r="L216" t="s">
        <v>2866</v>
      </c>
      <c r="N216" t="str">
        <v>006009-0670</v>
      </c>
    </row>
    <row r="217" spans="1:14">
      <c r="A217" s="13" t="s">
        <v>4730</v>
      </c>
      <c r="B217" t="e">
        <f>VLOOKUP(Table21[[#This Row],[SERIAL NUMBER]], EquipmentDB!E$1:M$13746, 9, FALSE)</f>
        <v>#N/A</v>
      </c>
      <c r="C217" s="13" t="s">
        <v>663</v>
      </c>
      <c r="D217" s="13" t="s">
        <v>30774</v>
      </c>
      <c r="E217" t="str">
        <f>IF(COUNTIF(Table24[[SERIAL NUMBER ]], Table21[[#This Row],[SERIAL NUMBER]])&gt;0, "Yes", "No")</f>
        <v>No</v>
      </c>
      <c r="G217" s="13" t="s">
        <v>12806</v>
      </c>
      <c r="H217" s="13" t="s">
        <v>2866</v>
      </c>
      <c r="I217" t="str">
        <f>IF(COUNTIF(A:A,Table24[[#This Row],[SERIAL NUMBER ]])&gt;0, "Yes", "No")</f>
        <v>Yes</v>
      </c>
      <c r="K217" s="13" t="s">
        <v>12982</v>
      </c>
      <c r="L217" t="s">
        <v>2866</v>
      </c>
      <c r="N217" t="str">
        <v>006009-0680</v>
      </c>
    </row>
    <row r="218" spans="1:14">
      <c r="A218" s="13" t="s">
        <v>4740</v>
      </c>
      <c r="B218" t="e">
        <f>VLOOKUP(Table21[[#This Row],[SERIAL NUMBER]], EquipmentDB!E$1:M$13746, 9, FALSE)</f>
        <v>#N/A</v>
      </c>
      <c r="C218" s="13" t="s">
        <v>663</v>
      </c>
      <c r="D218" s="13" t="s">
        <v>30774</v>
      </c>
      <c r="E218" t="str">
        <f>IF(COUNTIF(Table24[[SERIAL NUMBER ]], Table21[[#This Row],[SERIAL NUMBER]])&gt;0, "Yes", "No")</f>
        <v>No</v>
      </c>
      <c r="G218" s="13" t="s">
        <v>12850</v>
      </c>
      <c r="H218" s="13" t="s">
        <v>2866</v>
      </c>
      <c r="I218" t="str">
        <f>IF(COUNTIF(A:A,Table24[[#This Row],[SERIAL NUMBER ]])&gt;0, "Yes", "No")</f>
        <v>Yes</v>
      </c>
      <c r="K218" s="13" t="s">
        <v>12987</v>
      </c>
      <c r="L218" t="s">
        <v>2866</v>
      </c>
      <c r="N218" t="str">
        <v>006009-0700</v>
      </c>
    </row>
    <row r="219" spans="1:14">
      <c r="A219" s="13" t="s">
        <v>4743</v>
      </c>
      <c r="B219" t="e">
        <f>VLOOKUP(Table21[[#This Row],[SERIAL NUMBER]], EquipmentDB!E$1:M$13746, 9, FALSE)</f>
        <v>#N/A</v>
      </c>
      <c r="C219" s="13" t="s">
        <v>663</v>
      </c>
      <c r="D219" s="13" t="s">
        <v>30774</v>
      </c>
      <c r="E219" t="str">
        <f>IF(COUNTIF(Table24[[SERIAL NUMBER ]], Table21[[#This Row],[SERIAL NUMBER]])&gt;0, "Yes", "No")</f>
        <v>No</v>
      </c>
      <c r="G219" s="13" t="s">
        <v>12857</v>
      </c>
      <c r="H219" s="13" t="s">
        <v>2866</v>
      </c>
      <c r="I219" t="str">
        <f>IF(COUNTIF(A:A,Table24[[#This Row],[SERIAL NUMBER ]])&gt;0, "Yes", "No")</f>
        <v>Yes</v>
      </c>
      <c r="K219" s="13" t="s">
        <v>12991</v>
      </c>
      <c r="L219" t="s">
        <v>2866</v>
      </c>
      <c r="N219" t="str">
        <v>006009-0710</v>
      </c>
    </row>
    <row r="220" spans="1:14">
      <c r="A220" s="13" t="s">
        <v>4752</v>
      </c>
      <c r="B220" t="e">
        <f>VLOOKUP(Table21[[#This Row],[SERIAL NUMBER]], EquipmentDB!E$1:M$13746, 9, FALSE)</f>
        <v>#N/A</v>
      </c>
      <c r="C220" s="13" t="s">
        <v>663</v>
      </c>
      <c r="D220" s="13" t="s">
        <v>30774</v>
      </c>
      <c r="E220" t="str">
        <f>IF(COUNTIF(Table24[[SERIAL NUMBER ]], Table21[[#This Row],[SERIAL NUMBER]])&gt;0, "Yes", "No")</f>
        <v>No</v>
      </c>
      <c r="G220" s="13" t="s">
        <v>12863</v>
      </c>
      <c r="H220" s="13" t="s">
        <v>2866</v>
      </c>
      <c r="I220" t="str">
        <f>IF(COUNTIF(A:A,Table24[[#This Row],[SERIAL NUMBER ]])&gt;0, "Yes", "No")</f>
        <v>Yes</v>
      </c>
      <c r="K220" s="13" t="s">
        <v>12999</v>
      </c>
      <c r="L220" t="s">
        <v>2866</v>
      </c>
      <c r="N220" t="str">
        <v>006009-0720</v>
      </c>
    </row>
    <row r="221" spans="1:14">
      <c r="A221" s="13" t="s">
        <v>4754</v>
      </c>
      <c r="B221" t="e">
        <f>VLOOKUP(Table21[[#This Row],[SERIAL NUMBER]], EquipmentDB!E$1:M$13746, 9, FALSE)</f>
        <v>#N/A</v>
      </c>
      <c r="C221" s="13" t="s">
        <v>663</v>
      </c>
      <c r="D221" s="13" t="s">
        <v>30774</v>
      </c>
      <c r="E221" t="str">
        <f>IF(COUNTIF(Table24[[SERIAL NUMBER ]], Table21[[#This Row],[SERIAL NUMBER]])&gt;0, "Yes", "No")</f>
        <v>No</v>
      </c>
      <c r="G221" s="13" t="s">
        <v>12867</v>
      </c>
      <c r="H221" s="13" t="s">
        <v>2866</v>
      </c>
      <c r="I221" t="str">
        <f>IF(COUNTIF(A:A,Table24[[#This Row],[SERIAL NUMBER ]])&gt;0, "Yes", "No")</f>
        <v>Yes</v>
      </c>
      <c r="K221" s="13" t="s">
        <v>13004</v>
      </c>
      <c r="L221" t="s">
        <v>2866</v>
      </c>
      <c r="N221" t="str">
        <v>006009-0730</v>
      </c>
    </row>
    <row r="222" spans="1:14">
      <c r="A222" s="13" t="s">
        <v>4763</v>
      </c>
      <c r="B222" t="e">
        <f>VLOOKUP(Table21[[#This Row],[SERIAL NUMBER]], EquipmentDB!E$1:M$13746, 9, FALSE)</f>
        <v>#N/A</v>
      </c>
      <c r="C222" s="13" t="s">
        <v>663</v>
      </c>
      <c r="D222" s="13" t="s">
        <v>30774</v>
      </c>
      <c r="E222" t="str">
        <f>IF(COUNTIF(Table24[[SERIAL NUMBER ]], Table21[[#This Row],[SERIAL NUMBER]])&gt;0, "Yes", "No")</f>
        <v>No</v>
      </c>
      <c r="G222" s="13" t="s">
        <v>12881</v>
      </c>
      <c r="H222" s="13" t="s">
        <v>2866</v>
      </c>
      <c r="I222" t="str">
        <f>IF(COUNTIF(A:A,Table24[[#This Row],[SERIAL NUMBER ]])&gt;0, "Yes", "No")</f>
        <v>Yes</v>
      </c>
      <c r="K222" s="13" t="s">
        <v>13007</v>
      </c>
      <c r="L222" t="s">
        <v>2866</v>
      </c>
      <c r="N222" t="str">
        <v>006009-0740</v>
      </c>
    </row>
    <row r="223" spans="1:14">
      <c r="A223" s="13" t="s">
        <v>4767</v>
      </c>
      <c r="B223" t="e">
        <f>VLOOKUP(Table21[[#This Row],[SERIAL NUMBER]], EquipmentDB!E$1:M$13746, 9, FALSE)</f>
        <v>#N/A</v>
      </c>
      <c r="C223" s="13" t="s">
        <v>663</v>
      </c>
      <c r="D223" s="13" t="s">
        <v>30774</v>
      </c>
      <c r="E223" t="str">
        <f>IF(COUNTIF(Table24[[SERIAL NUMBER ]], Table21[[#This Row],[SERIAL NUMBER]])&gt;0, "Yes", "No")</f>
        <v>No</v>
      </c>
      <c r="G223" s="13" t="s">
        <v>30785</v>
      </c>
      <c r="H223" s="13" t="s">
        <v>2866</v>
      </c>
      <c r="I223" t="str">
        <f>IF(COUNTIF(A:A,Table24[[#This Row],[SERIAL NUMBER ]])&gt;0, "Yes", "No")</f>
        <v>No</v>
      </c>
      <c r="K223" s="13" t="s">
        <v>13010</v>
      </c>
      <c r="L223" t="s">
        <v>2866</v>
      </c>
      <c r="N223" t="str">
        <v>006009-0750</v>
      </c>
    </row>
    <row r="224" spans="1:14">
      <c r="A224" s="13" t="s">
        <v>4774</v>
      </c>
      <c r="B224" t="e">
        <f>VLOOKUP(Table21[[#This Row],[SERIAL NUMBER]], EquipmentDB!E$1:M$13746, 9, FALSE)</f>
        <v>#N/A</v>
      </c>
      <c r="C224" s="13" t="s">
        <v>663</v>
      </c>
      <c r="D224" s="13" t="s">
        <v>30774</v>
      </c>
      <c r="E224" t="str">
        <f>IF(COUNTIF(Table24[[SERIAL NUMBER ]], Table21[[#This Row],[SERIAL NUMBER]])&gt;0, "Yes", "No")</f>
        <v>No</v>
      </c>
      <c r="G224" s="13" t="s">
        <v>30786</v>
      </c>
      <c r="H224" s="13" t="s">
        <v>2866</v>
      </c>
      <c r="I224" t="str">
        <f>IF(COUNTIF(A:A,Table24[[#This Row],[SERIAL NUMBER ]])&gt;0, "Yes", "No")</f>
        <v>No</v>
      </c>
      <c r="K224" s="13" t="s">
        <v>13017</v>
      </c>
      <c r="L224" t="s">
        <v>2866</v>
      </c>
      <c r="N224" t="str">
        <v>006009-0760</v>
      </c>
    </row>
    <row r="225" spans="1:14">
      <c r="A225" s="13" t="s">
        <v>4778</v>
      </c>
      <c r="B225" t="e">
        <f>VLOOKUP(Table21[[#This Row],[SERIAL NUMBER]], EquipmentDB!E$1:M$13746, 9, FALSE)</f>
        <v>#N/A</v>
      </c>
      <c r="C225" s="13" t="s">
        <v>663</v>
      </c>
      <c r="D225" s="13" t="s">
        <v>30774</v>
      </c>
      <c r="E225" t="str">
        <f>IF(COUNTIF(Table24[[SERIAL NUMBER ]], Table21[[#This Row],[SERIAL NUMBER]])&gt;0, "Yes", "No")</f>
        <v>No</v>
      </c>
      <c r="G225" s="13" t="s">
        <v>12886</v>
      </c>
      <c r="H225" s="13" t="s">
        <v>2866</v>
      </c>
      <c r="I225" t="str">
        <f>IF(COUNTIF(A:A,Table24[[#This Row],[SERIAL NUMBER ]])&gt;0, "Yes", "No")</f>
        <v>Yes</v>
      </c>
      <c r="K225" s="13" t="s">
        <v>13022</v>
      </c>
      <c r="L225" t="s">
        <v>2866</v>
      </c>
      <c r="N225" t="str">
        <v>006009-0770</v>
      </c>
    </row>
    <row r="226" spans="1:14">
      <c r="A226" s="13" t="s">
        <v>4787</v>
      </c>
      <c r="B226" t="e">
        <f>VLOOKUP(Table21[[#This Row],[SERIAL NUMBER]], EquipmentDB!E$1:M$13746, 9, FALSE)</f>
        <v>#N/A</v>
      </c>
      <c r="C226" s="13" t="s">
        <v>663</v>
      </c>
      <c r="D226" s="13" t="s">
        <v>30774</v>
      </c>
      <c r="E226" t="str">
        <f>IF(COUNTIF(Table24[[SERIAL NUMBER ]], Table21[[#This Row],[SERIAL NUMBER]])&gt;0, "Yes", "No")</f>
        <v>No</v>
      </c>
      <c r="G226" s="13" t="s">
        <v>12895</v>
      </c>
      <c r="H226" s="13" t="s">
        <v>2866</v>
      </c>
      <c r="I226" t="str">
        <f>IF(COUNTIF(A:A,Table24[[#This Row],[SERIAL NUMBER ]])&gt;0, "Yes", "No")</f>
        <v>Yes</v>
      </c>
      <c r="K226" s="13" t="s">
        <v>13026</v>
      </c>
      <c r="L226" t="s">
        <v>2866</v>
      </c>
      <c r="N226" t="str">
        <v>006009-0780</v>
      </c>
    </row>
    <row r="227" spans="1:14">
      <c r="A227" s="13" t="s">
        <v>4789</v>
      </c>
      <c r="B227" t="e">
        <f>VLOOKUP(Table21[[#This Row],[SERIAL NUMBER]], EquipmentDB!E$1:M$13746, 9, FALSE)</f>
        <v>#N/A</v>
      </c>
      <c r="C227" s="13" t="s">
        <v>663</v>
      </c>
      <c r="D227" s="13" t="s">
        <v>30774</v>
      </c>
      <c r="E227" t="str">
        <f>IF(COUNTIF(Table24[[SERIAL NUMBER ]], Table21[[#This Row],[SERIAL NUMBER]])&gt;0, "Yes", "No")</f>
        <v>No</v>
      </c>
      <c r="G227" s="13" t="s">
        <v>27774</v>
      </c>
      <c r="H227" s="13" t="s">
        <v>2866</v>
      </c>
      <c r="I227" t="str">
        <f>IF(COUNTIF(A:A,Table24[[#This Row],[SERIAL NUMBER ]])&gt;0, "Yes", "No")</f>
        <v>Yes</v>
      </c>
      <c r="K227" s="13" t="s">
        <v>13031</v>
      </c>
      <c r="L227" t="s">
        <v>2866</v>
      </c>
      <c r="N227" t="str">
        <v>006009-0790</v>
      </c>
    </row>
    <row r="228" spans="1:14">
      <c r="A228" s="13" t="s">
        <v>4793</v>
      </c>
      <c r="B228" t="e">
        <f>VLOOKUP(Table21[[#This Row],[SERIAL NUMBER]], EquipmentDB!E$1:M$13746, 9, FALSE)</f>
        <v>#N/A</v>
      </c>
      <c r="C228" s="13" t="s">
        <v>663</v>
      </c>
      <c r="D228" s="13" t="s">
        <v>30774</v>
      </c>
      <c r="E228" t="str">
        <f>IF(COUNTIF(Table24[[SERIAL NUMBER ]], Table21[[#This Row],[SERIAL NUMBER]])&gt;0, "Yes", "No")</f>
        <v>No</v>
      </c>
      <c r="G228" s="13" t="s">
        <v>12901</v>
      </c>
      <c r="H228" s="13" t="s">
        <v>2866</v>
      </c>
      <c r="I228" t="str">
        <f>IF(COUNTIF(A:A,Table24[[#This Row],[SERIAL NUMBER ]])&gt;0, "Yes", "No")</f>
        <v>Yes</v>
      </c>
      <c r="K228" s="13" t="s">
        <v>13038</v>
      </c>
      <c r="L228" t="s">
        <v>2866</v>
      </c>
      <c r="N228" t="str">
        <v>006009-0800</v>
      </c>
    </row>
    <row r="229" spans="1:14">
      <c r="A229" s="13" t="s">
        <v>4797</v>
      </c>
      <c r="B229" t="e">
        <f>VLOOKUP(Table21[[#This Row],[SERIAL NUMBER]], EquipmentDB!E$1:M$13746, 9, FALSE)</f>
        <v>#N/A</v>
      </c>
      <c r="C229" s="13" t="s">
        <v>663</v>
      </c>
      <c r="D229" s="13" t="s">
        <v>30774</v>
      </c>
      <c r="E229" t="str">
        <f>IF(COUNTIF(Table24[[SERIAL NUMBER ]], Table21[[#This Row],[SERIAL NUMBER]])&gt;0, "Yes", "No")</f>
        <v>No</v>
      </c>
      <c r="G229" s="13" t="s">
        <v>12906</v>
      </c>
      <c r="H229" s="13" t="s">
        <v>2866</v>
      </c>
      <c r="I229" t="str">
        <f>IF(COUNTIF(A:A,Table24[[#This Row],[SERIAL NUMBER ]])&gt;0, "Yes", "No")</f>
        <v>Yes</v>
      </c>
      <c r="K229" s="13" t="s">
        <v>13045</v>
      </c>
      <c r="L229" t="s">
        <v>2866</v>
      </c>
      <c r="N229" t="str">
        <v>006009-0810</v>
      </c>
    </row>
    <row r="230" spans="1:14">
      <c r="A230" s="13" t="s">
        <v>4801</v>
      </c>
      <c r="B230" t="e">
        <f>VLOOKUP(Table21[[#This Row],[SERIAL NUMBER]], EquipmentDB!E$1:M$13746, 9, FALSE)</f>
        <v>#N/A</v>
      </c>
      <c r="C230" s="13" t="s">
        <v>663</v>
      </c>
      <c r="D230" s="13" t="s">
        <v>30774</v>
      </c>
      <c r="E230" t="str">
        <f>IF(COUNTIF(Table24[[SERIAL NUMBER ]], Table21[[#This Row],[SERIAL NUMBER]])&gt;0, "Yes", "No")</f>
        <v>No</v>
      </c>
      <c r="G230" s="13" t="s">
        <v>12911</v>
      </c>
      <c r="H230" s="13" t="s">
        <v>2866</v>
      </c>
      <c r="I230" t="str">
        <f>IF(COUNTIF(A:A,Table24[[#This Row],[SERIAL NUMBER ]])&gt;0, "Yes", "No")</f>
        <v>Yes</v>
      </c>
      <c r="K230" s="13" t="s">
        <v>13050</v>
      </c>
      <c r="L230" t="s">
        <v>2866</v>
      </c>
      <c r="N230" t="str">
        <v>006009-0820</v>
      </c>
    </row>
    <row r="231" spans="1:14">
      <c r="A231" s="13" t="s">
        <v>4805</v>
      </c>
      <c r="B231" t="e">
        <f>VLOOKUP(Table21[[#This Row],[SERIAL NUMBER]], EquipmentDB!E$1:M$13746, 9, FALSE)</f>
        <v>#N/A</v>
      </c>
      <c r="C231" s="13" t="s">
        <v>663</v>
      </c>
      <c r="D231" s="13" t="s">
        <v>30774</v>
      </c>
      <c r="E231" t="str">
        <f>IF(COUNTIF(Table24[[SERIAL NUMBER ]], Table21[[#This Row],[SERIAL NUMBER]])&gt;0, "Yes", "No")</f>
        <v>No</v>
      </c>
      <c r="G231" s="13" t="s">
        <v>12918</v>
      </c>
      <c r="H231" s="13" t="s">
        <v>2866</v>
      </c>
      <c r="I231" t="str">
        <f>IF(COUNTIF(A:A,Table24[[#This Row],[SERIAL NUMBER ]])&gt;0, "Yes", "No")</f>
        <v>Yes</v>
      </c>
      <c r="K231" s="13" t="s">
        <v>13056</v>
      </c>
      <c r="L231" t="s">
        <v>2866</v>
      </c>
      <c r="N231" t="str">
        <v>006009-0830</v>
      </c>
    </row>
    <row r="232" spans="1:14">
      <c r="A232" s="13" t="s">
        <v>4809</v>
      </c>
      <c r="B232" t="e">
        <f>VLOOKUP(Table21[[#This Row],[SERIAL NUMBER]], EquipmentDB!E$1:M$13746, 9, FALSE)</f>
        <v>#N/A</v>
      </c>
      <c r="C232" s="13" t="s">
        <v>663</v>
      </c>
      <c r="D232" s="13" t="s">
        <v>30774</v>
      </c>
      <c r="E232" t="str">
        <f>IF(COUNTIF(Table24[[SERIAL NUMBER ]], Table21[[#This Row],[SERIAL NUMBER]])&gt;0, "Yes", "No")</f>
        <v>No</v>
      </c>
      <c r="G232" s="13" t="s">
        <v>12922</v>
      </c>
      <c r="H232" s="13" t="s">
        <v>2866</v>
      </c>
      <c r="I232" t="str">
        <f>IF(COUNTIF(A:A,Table24[[#This Row],[SERIAL NUMBER ]])&gt;0, "Yes", "No")</f>
        <v>Yes</v>
      </c>
      <c r="K232" s="13" t="s">
        <v>13061</v>
      </c>
      <c r="L232" t="s">
        <v>2866</v>
      </c>
      <c r="N232" t="str">
        <v>006009-0840</v>
      </c>
    </row>
    <row r="233" spans="1:14">
      <c r="A233" s="13" t="s">
        <v>4812</v>
      </c>
      <c r="B233" t="e">
        <f>VLOOKUP(Table21[[#This Row],[SERIAL NUMBER]], EquipmentDB!E$1:M$13746, 9, FALSE)</f>
        <v>#N/A</v>
      </c>
      <c r="C233" s="13" t="s">
        <v>663</v>
      </c>
      <c r="D233" s="13" t="s">
        <v>30774</v>
      </c>
      <c r="E233" t="str">
        <f>IF(COUNTIF(Table24[[SERIAL NUMBER ]], Table21[[#This Row],[SERIAL NUMBER]])&gt;0, "Yes", "No")</f>
        <v>No</v>
      </c>
      <c r="G233" s="13" t="s">
        <v>12929</v>
      </c>
      <c r="H233" s="13" t="s">
        <v>2866</v>
      </c>
      <c r="I233" t="str">
        <f>IF(COUNTIF(A:A,Table24[[#This Row],[SERIAL NUMBER ]])&gt;0, "Yes", "No")</f>
        <v>Yes</v>
      </c>
      <c r="K233" s="13" t="s">
        <v>13067</v>
      </c>
      <c r="L233" t="s">
        <v>2866</v>
      </c>
      <c r="N233" t="str">
        <v>006009-0850</v>
      </c>
    </row>
    <row r="234" spans="1:14">
      <c r="A234" s="13" t="s">
        <v>4817</v>
      </c>
      <c r="B234" t="e">
        <f>VLOOKUP(Table21[[#This Row],[SERIAL NUMBER]], EquipmentDB!E$1:M$13746, 9, FALSE)</f>
        <v>#N/A</v>
      </c>
      <c r="C234" s="13" t="s">
        <v>663</v>
      </c>
      <c r="D234" s="13" t="s">
        <v>30774</v>
      </c>
      <c r="E234" t="str">
        <f>IF(COUNTIF(Table24[[SERIAL NUMBER ]], Table21[[#This Row],[SERIAL NUMBER]])&gt;0, "Yes", "No")</f>
        <v>No</v>
      </c>
      <c r="G234" s="13" t="s">
        <v>27760</v>
      </c>
      <c r="H234" s="13" t="s">
        <v>2866</v>
      </c>
      <c r="I234" t="str">
        <f>IF(COUNTIF(A:A,Table24[[#This Row],[SERIAL NUMBER ]])&gt;0, "Yes", "No")</f>
        <v>Yes</v>
      </c>
      <c r="K234" s="13" t="s">
        <v>13071</v>
      </c>
      <c r="L234" t="s">
        <v>2866</v>
      </c>
      <c r="N234" t="str">
        <v>006009-0860</v>
      </c>
    </row>
    <row r="235" spans="1:14">
      <c r="A235" s="13" t="s">
        <v>4824</v>
      </c>
      <c r="B235" t="e">
        <f>VLOOKUP(Table21[[#This Row],[SERIAL NUMBER]], EquipmentDB!E$1:M$13746, 9, FALSE)</f>
        <v>#N/A</v>
      </c>
      <c r="C235" s="13" t="s">
        <v>663</v>
      </c>
      <c r="D235" s="13" t="s">
        <v>30774</v>
      </c>
      <c r="E235" t="str">
        <f>IF(COUNTIF(Table24[[SERIAL NUMBER ]], Table21[[#This Row],[SERIAL NUMBER]])&gt;0, "Yes", "No")</f>
        <v>No</v>
      </c>
      <c r="G235" s="13" t="s">
        <v>12960</v>
      </c>
      <c r="H235" s="13" t="s">
        <v>2866</v>
      </c>
      <c r="I235" t="str">
        <f>IF(COUNTIF(A:A,Table24[[#This Row],[SERIAL NUMBER ]])&gt;0, "Yes", "No")</f>
        <v>Yes</v>
      </c>
      <c r="K235" s="13" t="s">
        <v>13079</v>
      </c>
      <c r="L235" t="s">
        <v>2866</v>
      </c>
      <c r="N235" t="str">
        <v>006009-0870</v>
      </c>
    </row>
    <row r="236" spans="1:14">
      <c r="A236" s="13" t="s">
        <v>4830</v>
      </c>
      <c r="B236" t="e">
        <f>VLOOKUP(Table21[[#This Row],[SERIAL NUMBER]], EquipmentDB!E$1:M$13746, 9, FALSE)</f>
        <v>#N/A</v>
      </c>
      <c r="C236" s="13" t="s">
        <v>2844</v>
      </c>
      <c r="D236" s="13" t="s">
        <v>30774</v>
      </c>
      <c r="E236" t="str">
        <f>IF(COUNTIF(Table24[[SERIAL NUMBER ]], Table21[[#This Row],[SERIAL NUMBER]])&gt;0, "Yes", "No")</f>
        <v>No</v>
      </c>
      <c r="G236" s="13" t="s">
        <v>12964</v>
      </c>
      <c r="H236" s="13" t="s">
        <v>2866</v>
      </c>
      <c r="I236" t="str">
        <f>IF(COUNTIF(A:A,Table24[[#This Row],[SERIAL NUMBER ]])&gt;0, "Yes", "No")</f>
        <v>Yes</v>
      </c>
      <c r="K236" s="13" t="s">
        <v>13092</v>
      </c>
      <c r="L236" t="s">
        <v>2866</v>
      </c>
      <c r="N236" t="str">
        <v>006009-0890</v>
      </c>
    </row>
    <row r="237" spans="1:14">
      <c r="A237" s="13" t="s">
        <v>15116</v>
      </c>
      <c r="B237" t="e">
        <f>VLOOKUP(Table21[[#This Row],[SERIAL NUMBER]], EquipmentDB!E$1:M$13746, 9, FALSE)</f>
        <v>#N/A</v>
      </c>
      <c r="C237" s="13" t="s">
        <v>663</v>
      </c>
      <c r="D237" s="13" t="s">
        <v>30774</v>
      </c>
      <c r="E237" t="str">
        <f>IF(COUNTIF(Table24[[SERIAL NUMBER ]], Table21[[#This Row],[SERIAL NUMBER]])&gt;0, "Yes", "No")</f>
        <v>No</v>
      </c>
      <c r="G237" s="13" t="s">
        <v>12967</v>
      </c>
      <c r="H237" s="13" t="s">
        <v>2866</v>
      </c>
      <c r="I237" t="str">
        <f>IF(COUNTIF(A:A,Table24[[#This Row],[SERIAL NUMBER ]])&gt;0, "Yes", "No")</f>
        <v>Yes</v>
      </c>
      <c r="K237" s="13" t="s">
        <v>13096</v>
      </c>
      <c r="L237" t="s">
        <v>2866</v>
      </c>
      <c r="N237" t="str">
        <v>006009-0900</v>
      </c>
    </row>
    <row r="238" spans="1:14">
      <c r="A238" s="13" t="s">
        <v>8913</v>
      </c>
      <c r="B238" t="e">
        <f>VLOOKUP(Table21[[#This Row],[SERIAL NUMBER]], EquipmentDB!E$1:M$13746, 9, FALSE)</f>
        <v>#N/A</v>
      </c>
      <c r="C238" s="13" t="s">
        <v>2844</v>
      </c>
      <c r="D238" s="13" t="s">
        <v>30774</v>
      </c>
      <c r="E238" t="str">
        <f>IF(COUNTIF(Table24[[SERIAL NUMBER ]], Table21[[#This Row],[SERIAL NUMBER]])&gt;0, "Yes", "No")</f>
        <v>No</v>
      </c>
      <c r="G238" s="13" t="s">
        <v>12972</v>
      </c>
      <c r="H238" s="13" t="s">
        <v>2866</v>
      </c>
      <c r="I238" t="str">
        <f>IF(COUNTIF(A:A,Table24[[#This Row],[SERIAL NUMBER ]])&gt;0, "Yes", "No")</f>
        <v>Yes</v>
      </c>
      <c r="K238" s="13" t="s">
        <v>13104</v>
      </c>
      <c r="L238" t="s">
        <v>2866</v>
      </c>
      <c r="N238" t="str">
        <v>006009-0910</v>
      </c>
    </row>
    <row r="239" spans="1:14">
      <c r="A239" s="13" t="s">
        <v>8918</v>
      </c>
      <c r="B239" t="e">
        <f>VLOOKUP(Table21[[#This Row],[SERIAL NUMBER]], EquipmentDB!E$1:M$13746, 9, FALSE)</f>
        <v>#N/A</v>
      </c>
      <c r="C239" s="13" t="s">
        <v>2844</v>
      </c>
      <c r="D239" s="13" t="s">
        <v>30774</v>
      </c>
      <c r="E239" t="str">
        <f>IF(COUNTIF(Table24[[SERIAL NUMBER ]], Table21[[#This Row],[SERIAL NUMBER]])&gt;0, "Yes", "No")</f>
        <v>No</v>
      </c>
      <c r="G239" s="13" t="s">
        <v>12978</v>
      </c>
      <c r="H239" s="13" t="s">
        <v>2866</v>
      </c>
      <c r="I239" t="str">
        <f>IF(COUNTIF(A:A,Table24[[#This Row],[SERIAL NUMBER ]])&gt;0, "Yes", "No")</f>
        <v>Yes</v>
      </c>
      <c r="K239" s="13" t="s">
        <v>13112</v>
      </c>
      <c r="L239" t="s">
        <v>2866</v>
      </c>
      <c r="N239" t="str">
        <v>006009-0920</v>
      </c>
    </row>
    <row r="240" spans="1:14">
      <c r="A240" s="13" t="s">
        <v>2551</v>
      </c>
      <c r="B240" t="e">
        <f>VLOOKUP(Table21[[#This Row],[SERIAL NUMBER]], EquipmentDB!E$1:M$13746, 9, FALSE)</f>
        <v>#N/A</v>
      </c>
      <c r="C240" s="13" t="s">
        <v>663</v>
      </c>
      <c r="D240" s="13" t="s">
        <v>30774</v>
      </c>
      <c r="E240" t="str">
        <f>IF(COUNTIF(Table24[[SERIAL NUMBER ]], Table21[[#This Row],[SERIAL NUMBER]])&gt;0, "Yes", "No")</f>
        <v>No</v>
      </c>
      <c r="G240" s="13" t="s">
        <v>30787</v>
      </c>
      <c r="H240" s="13" t="s">
        <v>2866</v>
      </c>
      <c r="I240" t="str">
        <f>IF(COUNTIF(A:A,Table24[[#This Row],[SERIAL NUMBER ]])&gt;0, "Yes", "No")</f>
        <v>No</v>
      </c>
      <c r="K240" s="13" t="s">
        <v>13116</v>
      </c>
      <c r="L240" t="s">
        <v>2866</v>
      </c>
      <c r="N240" t="str">
        <v>006009-0930</v>
      </c>
    </row>
    <row r="241" spans="1:14">
      <c r="A241" s="13" t="s">
        <v>2560</v>
      </c>
      <c r="B241" t="e">
        <f>VLOOKUP(Table21[[#This Row],[SERIAL NUMBER]], EquipmentDB!E$1:M$13746, 9, FALSE)</f>
        <v>#N/A</v>
      </c>
      <c r="C241" s="13" t="s">
        <v>663</v>
      </c>
      <c r="D241" s="13" t="s">
        <v>30774</v>
      </c>
      <c r="E241" t="str">
        <f>IF(COUNTIF(Table24[[SERIAL NUMBER ]], Table21[[#This Row],[SERIAL NUMBER]])&gt;0, "Yes", "No")</f>
        <v>No</v>
      </c>
      <c r="G241" s="13" t="s">
        <v>12982</v>
      </c>
      <c r="H241" s="13" t="s">
        <v>2866</v>
      </c>
      <c r="I241" t="str">
        <f>IF(COUNTIF(A:A,Table24[[#This Row],[SERIAL NUMBER ]])&gt;0, "Yes", "No")</f>
        <v>Yes</v>
      </c>
      <c r="K241" s="13" t="s">
        <v>13123</v>
      </c>
      <c r="L241" t="s">
        <v>2866</v>
      </c>
      <c r="N241" t="str">
        <v>006009-0940</v>
      </c>
    </row>
    <row r="242" spans="1:14">
      <c r="A242" s="13" t="s">
        <v>2567</v>
      </c>
      <c r="B242" t="e">
        <f>VLOOKUP(Table21[[#This Row],[SERIAL NUMBER]], EquipmentDB!E$1:M$13746, 9, FALSE)</f>
        <v>#N/A</v>
      </c>
      <c r="C242" s="13" t="s">
        <v>663</v>
      </c>
      <c r="D242" s="13" t="s">
        <v>30774</v>
      </c>
      <c r="E242" t="str">
        <f>IF(COUNTIF(Table24[[SERIAL NUMBER ]], Table21[[#This Row],[SERIAL NUMBER]])&gt;0, "Yes", "No")</f>
        <v>No</v>
      </c>
      <c r="G242" s="13" t="s">
        <v>12987</v>
      </c>
      <c r="H242" s="13" t="s">
        <v>2866</v>
      </c>
      <c r="I242" t="str">
        <f>IF(COUNTIF(A:A,Table24[[#This Row],[SERIAL NUMBER ]])&gt;0, "Yes", "No")</f>
        <v>Yes</v>
      </c>
      <c r="K242" s="13" t="s">
        <v>13129</v>
      </c>
      <c r="L242" t="s">
        <v>2866</v>
      </c>
      <c r="N242" t="str">
        <v>006009-0950</v>
      </c>
    </row>
    <row r="243" spans="1:14">
      <c r="A243" s="13" t="s">
        <v>2580</v>
      </c>
      <c r="B243" t="e">
        <f>VLOOKUP(Table21[[#This Row],[SERIAL NUMBER]], EquipmentDB!E$1:M$13746, 9, FALSE)</f>
        <v>#N/A</v>
      </c>
      <c r="C243" s="13" t="s">
        <v>663</v>
      </c>
      <c r="D243" s="13" t="s">
        <v>30774</v>
      </c>
      <c r="E243" t="str">
        <f>IF(COUNTIF(Table24[[SERIAL NUMBER ]], Table21[[#This Row],[SERIAL NUMBER]])&gt;0, "Yes", "No")</f>
        <v>No</v>
      </c>
      <c r="G243" s="13" t="s">
        <v>12991</v>
      </c>
      <c r="H243" s="13" t="s">
        <v>2866</v>
      </c>
      <c r="I243" t="str">
        <f>IF(COUNTIF(A:A,Table24[[#This Row],[SERIAL NUMBER ]])&gt;0, "Yes", "No")</f>
        <v>Yes</v>
      </c>
      <c r="K243" s="13" t="s">
        <v>13136</v>
      </c>
      <c r="L243" t="s">
        <v>2866</v>
      </c>
      <c r="N243" t="str">
        <v>006009-0960</v>
      </c>
    </row>
    <row r="244" spans="1:14">
      <c r="A244" s="13" t="s">
        <v>2586</v>
      </c>
      <c r="B244" t="e">
        <f>VLOOKUP(Table21[[#This Row],[SERIAL NUMBER]], EquipmentDB!E$1:M$13746, 9, FALSE)</f>
        <v>#N/A</v>
      </c>
      <c r="C244" s="13" t="s">
        <v>663</v>
      </c>
      <c r="D244" s="13" t="s">
        <v>30774</v>
      </c>
      <c r="E244" t="str">
        <f>IF(COUNTIF(Table24[[SERIAL NUMBER ]], Table21[[#This Row],[SERIAL NUMBER]])&gt;0, "Yes", "No")</f>
        <v>No</v>
      </c>
      <c r="G244" s="13" t="s">
        <v>12999</v>
      </c>
      <c r="H244" s="13" t="s">
        <v>2866</v>
      </c>
      <c r="I244" t="str">
        <f>IF(COUNTIF(A:A,Table24[[#This Row],[SERIAL NUMBER ]])&gt;0, "Yes", "No")</f>
        <v>Yes</v>
      </c>
      <c r="K244" s="13" t="s">
        <v>13142</v>
      </c>
      <c r="L244" t="s">
        <v>2866</v>
      </c>
      <c r="N244" t="str">
        <v>006009-0970</v>
      </c>
    </row>
    <row r="245" spans="1:14">
      <c r="A245" s="13" t="s">
        <v>2635</v>
      </c>
      <c r="B245" t="e">
        <f>VLOOKUP(Table21[[#This Row],[SERIAL NUMBER]], EquipmentDB!E$1:M$13746, 9, FALSE)</f>
        <v>#N/A</v>
      </c>
      <c r="C245" s="13" t="s">
        <v>663</v>
      </c>
      <c r="D245" s="13" t="s">
        <v>30774</v>
      </c>
      <c r="E245" t="str">
        <f>IF(COUNTIF(Table24[[SERIAL NUMBER ]], Table21[[#This Row],[SERIAL NUMBER]])&gt;0, "Yes", "No")</f>
        <v>No</v>
      </c>
      <c r="G245" s="13" t="s">
        <v>13004</v>
      </c>
      <c r="H245" s="13" t="s">
        <v>2866</v>
      </c>
      <c r="I245" t="str">
        <f>IF(COUNTIF(A:A,Table24[[#This Row],[SERIAL NUMBER ]])&gt;0, "Yes", "No")</f>
        <v>Yes</v>
      </c>
      <c r="K245" s="13" t="s">
        <v>13148</v>
      </c>
      <c r="L245" t="s">
        <v>2866</v>
      </c>
      <c r="N245" t="str">
        <v>006009-0980</v>
      </c>
    </row>
    <row r="246" spans="1:14">
      <c r="A246" s="13" t="s">
        <v>2640</v>
      </c>
      <c r="B246" t="e">
        <f>VLOOKUP(Table21[[#This Row],[SERIAL NUMBER]], EquipmentDB!E$1:M$13746, 9, FALSE)</f>
        <v>#N/A</v>
      </c>
      <c r="C246" s="13" t="s">
        <v>663</v>
      </c>
      <c r="D246" s="13" t="s">
        <v>30774</v>
      </c>
      <c r="E246" t="str">
        <f>IF(COUNTIF(Table24[[SERIAL NUMBER ]], Table21[[#This Row],[SERIAL NUMBER]])&gt;0, "Yes", "No")</f>
        <v>No</v>
      </c>
      <c r="G246" s="13" t="s">
        <v>13007</v>
      </c>
      <c r="H246" s="13" t="s">
        <v>2866</v>
      </c>
      <c r="I246" t="str">
        <f>IF(COUNTIF(A:A,Table24[[#This Row],[SERIAL NUMBER ]])&gt;0, "Yes", "No")</f>
        <v>Yes</v>
      </c>
      <c r="K246" s="13" t="s">
        <v>13152</v>
      </c>
      <c r="L246" t="s">
        <v>2866</v>
      </c>
      <c r="N246" t="str">
        <v>006009-1000</v>
      </c>
    </row>
    <row r="247" spans="1:14">
      <c r="A247" s="13" t="s">
        <v>2643</v>
      </c>
      <c r="B247" t="e">
        <f>VLOOKUP(Table21[[#This Row],[SERIAL NUMBER]], EquipmentDB!E$1:M$13746, 9, FALSE)</f>
        <v>#N/A</v>
      </c>
      <c r="C247" s="13" t="s">
        <v>663</v>
      </c>
      <c r="D247" s="13" t="s">
        <v>30774</v>
      </c>
      <c r="E247" t="str">
        <f>IF(COUNTIF(Table24[[SERIAL NUMBER ]], Table21[[#This Row],[SERIAL NUMBER]])&gt;0, "Yes", "No")</f>
        <v>No</v>
      </c>
      <c r="G247" s="13" t="s">
        <v>30788</v>
      </c>
      <c r="H247" s="13" t="s">
        <v>2866</v>
      </c>
      <c r="I247" t="str">
        <f>IF(COUNTIF(A:A,Table24[[#This Row],[SERIAL NUMBER ]])&gt;0, "Yes", "No")</f>
        <v>No</v>
      </c>
      <c r="K247" s="13" t="s">
        <v>13157</v>
      </c>
      <c r="L247" t="s">
        <v>2866</v>
      </c>
      <c r="N247" t="str">
        <v>006009-1010</v>
      </c>
    </row>
    <row r="248" spans="1:14">
      <c r="A248" s="13" t="s">
        <v>2647</v>
      </c>
      <c r="B248" t="e">
        <f>VLOOKUP(Table21[[#This Row],[SERIAL NUMBER]], EquipmentDB!E$1:M$13746, 9, FALSE)</f>
        <v>#N/A</v>
      </c>
      <c r="C248" s="13" t="s">
        <v>663</v>
      </c>
      <c r="D248" s="13" t="s">
        <v>30774</v>
      </c>
      <c r="E248" t="str">
        <f>IF(COUNTIF(Table24[[SERIAL NUMBER ]], Table21[[#This Row],[SERIAL NUMBER]])&gt;0, "Yes", "No")</f>
        <v>No</v>
      </c>
      <c r="G248" s="13" t="s">
        <v>13010</v>
      </c>
      <c r="H248" s="13" t="s">
        <v>2866</v>
      </c>
      <c r="I248" t="str">
        <f>IF(COUNTIF(A:A,Table24[[#This Row],[SERIAL NUMBER ]])&gt;0, "Yes", "No")</f>
        <v>Yes</v>
      </c>
      <c r="K248" s="13" t="s">
        <v>13162</v>
      </c>
      <c r="L248" t="s">
        <v>2866</v>
      </c>
      <c r="N248" t="str">
        <v>006009-1030</v>
      </c>
    </row>
    <row r="249" spans="1:14">
      <c r="A249" s="13" t="s">
        <v>2669</v>
      </c>
      <c r="B249" t="e">
        <f>VLOOKUP(Table21[[#This Row],[SERIAL NUMBER]], EquipmentDB!E$1:M$13746, 9, FALSE)</f>
        <v>#N/A</v>
      </c>
      <c r="C249" s="13" t="s">
        <v>663</v>
      </c>
      <c r="D249" s="13" t="s">
        <v>30774</v>
      </c>
      <c r="E249" t="str">
        <f>IF(COUNTIF(Table24[[SERIAL NUMBER ]], Table21[[#This Row],[SERIAL NUMBER]])&gt;0, "Yes", "No")</f>
        <v>No</v>
      </c>
      <c r="G249" s="13" t="s">
        <v>11897</v>
      </c>
      <c r="H249" s="13" t="s">
        <v>2866</v>
      </c>
      <c r="I249" t="str">
        <f>IF(COUNTIF(A:A,Table24[[#This Row],[SERIAL NUMBER ]])&gt;0, "Yes", "No")</f>
        <v>No</v>
      </c>
      <c r="K249" s="13" t="s">
        <v>13168</v>
      </c>
      <c r="L249" t="s">
        <v>2866</v>
      </c>
      <c r="N249" t="str">
        <v>006009-1040</v>
      </c>
    </row>
    <row r="250" spans="1:14">
      <c r="A250" s="13" t="s">
        <v>2673</v>
      </c>
      <c r="B250" t="e">
        <f>VLOOKUP(Table21[[#This Row],[SERIAL NUMBER]], EquipmentDB!E$1:M$13746, 9, FALSE)</f>
        <v>#N/A</v>
      </c>
      <c r="C250" s="13" t="s">
        <v>663</v>
      </c>
      <c r="D250" s="13" t="s">
        <v>30774</v>
      </c>
      <c r="E250" t="str">
        <f>IF(COUNTIF(Table24[[SERIAL NUMBER ]], Table21[[#This Row],[SERIAL NUMBER]])&gt;0, "Yes", "No")</f>
        <v>No</v>
      </c>
      <c r="G250" s="13" t="s">
        <v>13017</v>
      </c>
      <c r="H250" s="13" t="s">
        <v>2866</v>
      </c>
      <c r="I250" t="str">
        <f>IF(COUNTIF(A:A,Table24[[#This Row],[SERIAL NUMBER ]])&gt;0, "Yes", "No")</f>
        <v>Yes</v>
      </c>
      <c r="K250" s="13" t="s">
        <v>13184</v>
      </c>
      <c r="L250" t="s">
        <v>2866</v>
      </c>
      <c r="N250" t="str">
        <v>006009-1100</v>
      </c>
    </row>
    <row r="251" spans="1:14">
      <c r="A251" s="13" t="s">
        <v>2677</v>
      </c>
      <c r="B251" t="e">
        <f>VLOOKUP(Table21[[#This Row],[SERIAL NUMBER]], EquipmentDB!E$1:M$13746, 9, FALSE)</f>
        <v>#N/A</v>
      </c>
      <c r="C251" s="13" t="s">
        <v>663</v>
      </c>
      <c r="D251" s="13" t="s">
        <v>30774</v>
      </c>
      <c r="E251" t="str">
        <f>IF(COUNTIF(Table24[[SERIAL NUMBER ]], Table21[[#This Row],[SERIAL NUMBER]])&gt;0, "Yes", "No")</f>
        <v>No</v>
      </c>
      <c r="G251" s="13" t="s">
        <v>13022</v>
      </c>
      <c r="H251" s="13" t="s">
        <v>2866</v>
      </c>
      <c r="I251" t="str">
        <f>IF(COUNTIF(A:A,Table24[[#This Row],[SERIAL NUMBER ]])&gt;0, "Yes", "No")</f>
        <v>Yes</v>
      </c>
      <c r="K251" s="13" t="s">
        <v>13191</v>
      </c>
      <c r="L251" t="s">
        <v>2866</v>
      </c>
      <c r="N251" t="str">
        <v>006009-1110</v>
      </c>
    </row>
    <row r="252" spans="1:14">
      <c r="A252" s="13" t="s">
        <v>2681</v>
      </c>
      <c r="B252" t="e">
        <f>VLOOKUP(Table21[[#This Row],[SERIAL NUMBER]], EquipmentDB!E$1:M$13746, 9, FALSE)</f>
        <v>#N/A</v>
      </c>
      <c r="C252" s="13" t="s">
        <v>663</v>
      </c>
      <c r="D252" s="13" t="s">
        <v>30774</v>
      </c>
      <c r="E252" t="str">
        <f>IF(COUNTIF(Table24[[SERIAL NUMBER ]], Table21[[#This Row],[SERIAL NUMBER]])&gt;0, "Yes", "No")</f>
        <v>No</v>
      </c>
      <c r="G252" s="13" t="s">
        <v>13026</v>
      </c>
      <c r="H252" s="13" t="s">
        <v>2866</v>
      </c>
      <c r="I252" t="str">
        <f>IF(COUNTIF(A:A,Table24[[#This Row],[SERIAL NUMBER ]])&gt;0, "Yes", "No")</f>
        <v>Yes</v>
      </c>
      <c r="K252" s="13" t="s">
        <v>13195</v>
      </c>
      <c r="L252" t="s">
        <v>2866</v>
      </c>
      <c r="N252" t="str">
        <v>006009-1120</v>
      </c>
    </row>
    <row r="253" spans="1:14">
      <c r="A253" s="13" t="s">
        <v>2683</v>
      </c>
      <c r="B253" t="e">
        <f>VLOOKUP(Table21[[#This Row],[SERIAL NUMBER]], EquipmentDB!E$1:M$13746, 9, FALSE)</f>
        <v>#N/A</v>
      </c>
      <c r="C253" s="13" t="s">
        <v>663</v>
      </c>
      <c r="D253" s="13" t="s">
        <v>30774</v>
      </c>
      <c r="E253" t="str">
        <f>IF(COUNTIF(Table24[[SERIAL NUMBER ]], Table21[[#This Row],[SERIAL NUMBER]])&gt;0, "Yes", "No")</f>
        <v>No</v>
      </c>
      <c r="G253" s="13" t="s">
        <v>27844</v>
      </c>
      <c r="H253" s="13" t="s">
        <v>2866</v>
      </c>
      <c r="I253" t="str">
        <f>IF(COUNTIF(A:A,Table24[[#This Row],[SERIAL NUMBER ]])&gt;0, "Yes", "No")</f>
        <v>Yes</v>
      </c>
      <c r="K253" s="13" t="s">
        <v>13200</v>
      </c>
      <c r="L253" t="s">
        <v>2866</v>
      </c>
      <c r="N253" t="str">
        <v>006009-1130</v>
      </c>
    </row>
    <row r="254" spans="1:14">
      <c r="A254" s="13" t="s">
        <v>2692</v>
      </c>
      <c r="B254" t="e">
        <f>VLOOKUP(Table21[[#This Row],[SERIAL NUMBER]], EquipmentDB!E$1:M$13746, 9, FALSE)</f>
        <v>#N/A</v>
      </c>
      <c r="C254" s="13" t="s">
        <v>663</v>
      </c>
      <c r="D254" s="13" t="s">
        <v>30774</v>
      </c>
      <c r="E254" t="str">
        <f>IF(COUNTIF(Table24[[SERIAL NUMBER ]], Table21[[#This Row],[SERIAL NUMBER]])&gt;0, "Yes", "No")</f>
        <v>No</v>
      </c>
      <c r="G254" s="13" t="s">
        <v>13031</v>
      </c>
      <c r="H254" s="13" t="s">
        <v>2866</v>
      </c>
      <c r="I254" t="str">
        <f>IF(COUNTIF(A:A,Table24[[#This Row],[SERIAL NUMBER ]])&gt;0, "Yes", "No")</f>
        <v>Yes</v>
      </c>
      <c r="K254" s="13" t="s">
        <v>13206</v>
      </c>
      <c r="L254" t="s">
        <v>2866</v>
      </c>
      <c r="N254" t="str">
        <v>006009-1140</v>
      </c>
    </row>
    <row r="255" spans="1:14">
      <c r="A255" s="13" t="s">
        <v>2695</v>
      </c>
      <c r="B255" t="e">
        <f>VLOOKUP(Table21[[#This Row],[SERIAL NUMBER]], EquipmentDB!E$1:M$13746, 9, FALSE)</f>
        <v>#N/A</v>
      </c>
      <c r="C255" s="13" t="s">
        <v>663</v>
      </c>
      <c r="D255" s="13" t="s">
        <v>30774</v>
      </c>
      <c r="E255" t="str">
        <f>IF(COUNTIF(Table24[[SERIAL NUMBER ]], Table21[[#This Row],[SERIAL NUMBER]])&gt;0, "Yes", "No")</f>
        <v>No</v>
      </c>
      <c r="G255" s="13" t="s">
        <v>13038</v>
      </c>
      <c r="H255" s="13" t="s">
        <v>2866</v>
      </c>
      <c r="I255" t="str">
        <f>IF(COUNTIF(A:A,Table24[[#This Row],[SERIAL NUMBER ]])&gt;0, "Yes", "No")</f>
        <v>Yes</v>
      </c>
      <c r="K255" s="13" t="s">
        <v>13210</v>
      </c>
      <c r="L255" t="s">
        <v>2866</v>
      </c>
      <c r="N255" t="str">
        <v>006009-1150</v>
      </c>
    </row>
    <row r="256" spans="1:14">
      <c r="A256" s="13" t="s">
        <v>2699</v>
      </c>
      <c r="B256" t="e">
        <f>VLOOKUP(Table21[[#This Row],[SERIAL NUMBER]], EquipmentDB!E$1:M$13746, 9, FALSE)</f>
        <v>#N/A</v>
      </c>
      <c r="C256" s="13" t="s">
        <v>663</v>
      </c>
      <c r="D256" s="13" t="s">
        <v>30774</v>
      </c>
      <c r="E256" t="str">
        <f>IF(COUNTIF(Table24[[SERIAL NUMBER ]], Table21[[#This Row],[SERIAL NUMBER]])&gt;0, "Yes", "No")</f>
        <v>No</v>
      </c>
      <c r="G256" s="13" t="s">
        <v>13045</v>
      </c>
      <c r="H256" s="13" t="s">
        <v>2866</v>
      </c>
      <c r="I256" t="str">
        <f>IF(COUNTIF(A:A,Table24[[#This Row],[SERIAL NUMBER ]])&gt;0, "Yes", "No")</f>
        <v>Yes</v>
      </c>
      <c r="K256" s="13" t="s">
        <v>13230</v>
      </c>
      <c r="L256" t="s">
        <v>2866</v>
      </c>
      <c r="N256" t="str">
        <v>006009-1180</v>
      </c>
    </row>
    <row r="257" spans="1:14">
      <c r="A257" s="13" t="s">
        <v>2704</v>
      </c>
      <c r="B257" t="e">
        <f>VLOOKUP(Table21[[#This Row],[SERIAL NUMBER]], EquipmentDB!E$1:M$13746, 9, FALSE)</f>
        <v>#N/A</v>
      </c>
      <c r="C257" s="13" t="s">
        <v>663</v>
      </c>
      <c r="D257" s="13" t="s">
        <v>30774</v>
      </c>
      <c r="E257" t="str">
        <f>IF(COUNTIF(Table24[[SERIAL NUMBER ]], Table21[[#This Row],[SERIAL NUMBER]])&gt;0, "Yes", "No")</f>
        <v>No</v>
      </c>
      <c r="G257" s="13" t="s">
        <v>13050</v>
      </c>
      <c r="H257" s="13" t="s">
        <v>2866</v>
      </c>
      <c r="I257" t="str">
        <f>IF(COUNTIF(A:A,Table24[[#This Row],[SERIAL NUMBER ]])&gt;0, "Yes", "No")</f>
        <v>Yes</v>
      </c>
      <c r="K257" s="13" t="s">
        <v>13236</v>
      </c>
      <c r="L257" t="s">
        <v>2866</v>
      </c>
      <c r="N257" t="str">
        <v>006009-1190</v>
      </c>
    </row>
    <row r="258" spans="1:14">
      <c r="A258" s="13" t="s">
        <v>2708</v>
      </c>
      <c r="B258" t="e">
        <f>VLOOKUP(Table21[[#This Row],[SERIAL NUMBER]], EquipmentDB!E$1:M$13746, 9, FALSE)</f>
        <v>#N/A</v>
      </c>
      <c r="C258" s="13" t="s">
        <v>663</v>
      </c>
      <c r="D258" s="13" t="s">
        <v>30774</v>
      </c>
      <c r="E258" t="str">
        <f>IF(COUNTIF(Table24[[SERIAL NUMBER ]], Table21[[#This Row],[SERIAL NUMBER]])&gt;0, "Yes", "No")</f>
        <v>No</v>
      </c>
      <c r="G258" s="13" t="s">
        <v>13056</v>
      </c>
      <c r="H258" s="13" t="s">
        <v>2866</v>
      </c>
      <c r="I258" t="str">
        <f>IF(COUNTIF(A:A,Table24[[#This Row],[SERIAL NUMBER ]])&gt;0, "Yes", "No")</f>
        <v>Yes</v>
      </c>
      <c r="K258" s="13" t="s">
        <v>13247</v>
      </c>
      <c r="L258" t="s">
        <v>2866</v>
      </c>
      <c r="N258" t="str">
        <v>006009-1210</v>
      </c>
    </row>
    <row r="259" spans="1:14">
      <c r="A259" s="13" t="s">
        <v>2713</v>
      </c>
      <c r="B259" t="e">
        <f>VLOOKUP(Table21[[#This Row],[SERIAL NUMBER]], EquipmentDB!E$1:M$13746, 9, FALSE)</f>
        <v>#N/A</v>
      </c>
      <c r="C259" s="13" t="s">
        <v>663</v>
      </c>
      <c r="D259" s="13" t="s">
        <v>30774</v>
      </c>
      <c r="E259" t="str">
        <f>IF(COUNTIF(Table24[[SERIAL NUMBER ]], Table21[[#This Row],[SERIAL NUMBER]])&gt;0, "Yes", "No")</f>
        <v>No</v>
      </c>
      <c r="G259" s="13" t="s">
        <v>13061</v>
      </c>
      <c r="H259" s="13" t="s">
        <v>2866</v>
      </c>
      <c r="I259" t="str">
        <f>IF(COUNTIF(A:A,Table24[[#This Row],[SERIAL NUMBER ]])&gt;0, "Yes", "No")</f>
        <v>Yes</v>
      </c>
      <c r="K259" s="13" t="s">
        <v>13257</v>
      </c>
      <c r="L259" t="s">
        <v>2866</v>
      </c>
      <c r="N259" t="str">
        <v>006009-1220</v>
      </c>
    </row>
    <row r="260" spans="1:14">
      <c r="A260" s="13" t="s">
        <v>2716</v>
      </c>
      <c r="B260" t="e">
        <f>VLOOKUP(Table21[[#This Row],[SERIAL NUMBER]], EquipmentDB!E$1:M$13746, 9, FALSE)</f>
        <v>#N/A</v>
      </c>
      <c r="C260" s="13" t="s">
        <v>663</v>
      </c>
      <c r="D260" s="13" t="s">
        <v>30774</v>
      </c>
      <c r="E260" t="str">
        <f>IF(COUNTIF(Table24[[SERIAL NUMBER ]], Table21[[#This Row],[SERIAL NUMBER]])&gt;0, "Yes", "No")</f>
        <v>No</v>
      </c>
      <c r="G260" s="13" t="s">
        <v>13067</v>
      </c>
      <c r="H260" s="13" t="s">
        <v>2866</v>
      </c>
      <c r="I260" t="str">
        <f>IF(COUNTIF(A:A,Table24[[#This Row],[SERIAL NUMBER ]])&gt;0, "Yes", "No")</f>
        <v>Yes</v>
      </c>
      <c r="K260" s="13" t="s">
        <v>13263</v>
      </c>
      <c r="L260" t="s">
        <v>2866</v>
      </c>
      <c r="N260" t="str">
        <v>006009-1230</v>
      </c>
    </row>
    <row r="261" spans="1:14">
      <c r="A261" s="13" t="s">
        <v>2732</v>
      </c>
      <c r="B261" t="e">
        <f>VLOOKUP(Table21[[#This Row],[SERIAL NUMBER]], EquipmentDB!E$1:M$13746, 9, FALSE)</f>
        <v>#N/A</v>
      </c>
      <c r="C261" s="13" t="s">
        <v>663</v>
      </c>
      <c r="D261" s="13" t="s">
        <v>30774</v>
      </c>
      <c r="E261" t="str">
        <f>IF(COUNTIF(Table24[[SERIAL NUMBER ]], Table21[[#This Row],[SERIAL NUMBER]])&gt;0, "Yes", "No")</f>
        <v>No</v>
      </c>
      <c r="G261" s="13" t="s">
        <v>13071</v>
      </c>
      <c r="H261" s="13" t="s">
        <v>2866</v>
      </c>
      <c r="I261" t="str">
        <f>IF(COUNTIF(A:A,Table24[[#This Row],[SERIAL NUMBER ]])&gt;0, "Yes", "No")</f>
        <v>Yes</v>
      </c>
      <c r="K261" s="13" t="s">
        <v>13276</v>
      </c>
      <c r="L261" t="s">
        <v>2866</v>
      </c>
      <c r="N261" t="str">
        <v>006009-1250</v>
      </c>
    </row>
    <row r="262" spans="1:14">
      <c r="A262" s="13" t="s">
        <v>2735</v>
      </c>
      <c r="B262" t="e">
        <f>VLOOKUP(Table21[[#This Row],[SERIAL NUMBER]], EquipmentDB!E$1:M$13746, 9, FALSE)</f>
        <v>#N/A</v>
      </c>
      <c r="C262" s="13" t="s">
        <v>663</v>
      </c>
      <c r="D262" s="13" t="s">
        <v>30774</v>
      </c>
      <c r="E262" t="str">
        <f>IF(COUNTIF(Table24[[SERIAL NUMBER ]], Table21[[#This Row],[SERIAL NUMBER]])&gt;0, "Yes", "No")</f>
        <v>No</v>
      </c>
      <c r="G262" s="13" t="s">
        <v>13079</v>
      </c>
      <c r="H262" s="13" t="s">
        <v>2866</v>
      </c>
      <c r="I262" t="str">
        <f>IF(COUNTIF(A:A,Table24[[#This Row],[SERIAL NUMBER ]])&gt;0, "Yes", "No")</f>
        <v>Yes</v>
      </c>
      <c r="K262" s="13" t="s">
        <v>13281</v>
      </c>
      <c r="L262" t="s">
        <v>2866</v>
      </c>
      <c r="N262" t="str">
        <v>006009-1260</v>
      </c>
    </row>
    <row r="263" spans="1:14">
      <c r="A263" s="13" t="s">
        <v>2738</v>
      </c>
      <c r="B263" t="e">
        <f>VLOOKUP(Table21[[#This Row],[SERIAL NUMBER]], EquipmentDB!E$1:M$13746, 9, FALSE)</f>
        <v>#N/A</v>
      </c>
      <c r="C263" s="13" t="s">
        <v>663</v>
      </c>
      <c r="D263" s="13" t="s">
        <v>30774</v>
      </c>
      <c r="E263" t="str">
        <f>IF(COUNTIF(Table24[[SERIAL NUMBER ]], Table21[[#This Row],[SERIAL NUMBER]])&gt;0, "Yes", "No")</f>
        <v>No</v>
      </c>
      <c r="G263" s="13" t="s">
        <v>13092</v>
      </c>
      <c r="H263" s="13" t="s">
        <v>2866</v>
      </c>
      <c r="I263" t="str">
        <f>IF(COUNTIF(A:A,Table24[[#This Row],[SERIAL NUMBER ]])&gt;0, "Yes", "No")</f>
        <v>Yes</v>
      </c>
      <c r="K263" s="13" t="s">
        <v>13285</v>
      </c>
      <c r="L263" t="s">
        <v>2866</v>
      </c>
      <c r="N263" t="str">
        <v>006009-1270</v>
      </c>
    </row>
    <row r="264" spans="1:14">
      <c r="A264" s="13" t="s">
        <v>2746</v>
      </c>
      <c r="B264" t="e">
        <f>VLOOKUP(Table21[[#This Row],[SERIAL NUMBER]], EquipmentDB!E$1:M$13746, 9, FALSE)</f>
        <v>#N/A</v>
      </c>
      <c r="C264" s="13" t="s">
        <v>663</v>
      </c>
      <c r="D264" s="13" t="s">
        <v>30774</v>
      </c>
      <c r="E264" t="str">
        <f>IF(COUNTIF(Table24[[SERIAL NUMBER ]], Table21[[#This Row],[SERIAL NUMBER]])&gt;0, "Yes", "No")</f>
        <v>No</v>
      </c>
      <c r="G264" s="13" t="s">
        <v>30789</v>
      </c>
      <c r="H264" s="13" t="s">
        <v>2866</v>
      </c>
      <c r="I264" t="str">
        <f>IF(COUNTIF(A:A,Table24[[#This Row],[SERIAL NUMBER ]])&gt;0, "Yes", "No")</f>
        <v>No</v>
      </c>
      <c r="K264" s="13" t="s">
        <v>13289</v>
      </c>
      <c r="L264" t="s">
        <v>2866</v>
      </c>
      <c r="N264" t="str">
        <v>006009-1280</v>
      </c>
    </row>
    <row r="265" spans="1:14">
      <c r="A265" s="13" t="s">
        <v>2751</v>
      </c>
      <c r="B265" t="e">
        <f>VLOOKUP(Table21[[#This Row],[SERIAL NUMBER]], EquipmentDB!E$1:M$13746, 9, FALSE)</f>
        <v>#N/A</v>
      </c>
      <c r="C265" s="13" t="s">
        <v>663</v>
      </c>
      <c r="D265" s="13" t="s">
        <v>30774</v>
      </c>
      <c r="E265" t="str">
        <f>IF(COUNTIF(Table24[[SERIAL NUMBER ]], Table21[[#This Row],[SERIAL NUMBER]])&gt;0, "Yes", "No")</f>
        <v>No</v>
      </c>
      <c r="G265" s="13" t="s">
        <v>13096</v>
      </c>
      <c r="H265" s="13" t="s">
        <v>2866</v>
      </c>
      <c r="I265" t="str">
        <f>IF(COUNTIF(A:A,Table24[[#This Row],[SERIAL NUMBER ]])&gt;0, "Yes", "No")</f>
        <v>Yes</v>
      </c>
      <c r="K265" s="13" t="s">
        <v>13295</v>
      </c>
      <c r="L265" t="s">
        <v>2866</v>
      </c>
      <c r="N265" t="str">
        <v>006009-1290</v>
      </c>
    </row>
    <row r="266" spans="1:14">
      <c r="A266" s="13" t="s">
        <v>2754</v>
      </c>
      <c r="B266" t="e">
        <f>VLOOKUP(Table21[[#This Row],[SERIAL NUMBER]], EquipmentDB!E$1:M$13746, 9, FALSE)</f>
        <v>#N/A</v>
      </c>
      <c r="C266" s="13" t="s">
        <v>663</v>
      </c>
      <c r="D266" s="13" t="s">
        <v>30774</v>
      </c>
      <c r="E266" t="str">
        <f>IF(COUNTIF(Table24[[SERIAL NUMBER ]], Table21[[#This Row],[SERIAL NUMBER]])&gt;0, "Yes", "No")</f>
        <v>No</v>
      </c>
      <c r="G266" s="13" t="s">
        <v>13104</v>
      </c>
      <c r="H266" s="13" t="s">
        <v>2866</v>
      </c>
      <c r="I266" t="str">
        <f>IF(COUNTIF(A:A,Table24[[#This Row],[SERIAL NUMBER ]])&gt;0, "Yes", "No")</f>
        <v>Yes</v>
      </c>
      <c r="K266" s="13" t="s">
        <v>13300</v>
      </c>
      <c r="L266" t="s">
        <v>2866</v>
      </c>
      <c r="N266" t="str">
        <v>006009-1300</v>
      </c>
    </row>
    <row r="267" spans="1:14">
      <c r="A267" s="13" t="s">
        <v>2758</v>
      </c>
      <c r="B267" t="e">
        <f>VLOOKUP(Table21[[#This Row],[SERIAL NUMBER]], EquipmentDB!E$1:M$13746, 9, FALSE)</f>
        <v>#N/A</v>
      </c>
      <c r="C267" s="13" t="s">
        <v>663</v>
      </c>
      <c r="D267" s="13" t="s">
        <v>30774</v>
      </c>
      <c r="E267" t="str">
        <f>IF(COUNTIF(Table24[[SERIAL NUMBER ]], Table21[[#This Row],[SERIAL NUMBER]])&gt;0, "Yes", "No")</f>
        <v>No</v>
      </c>
      <c r="G267" s="13" t="s">
        <v>13112</v>
      </c>
      <c r="H267" s="13" t="s">
        <v>2866</v>
      </c>
      <c r="I267" t="str">
        <f>IF(COUNTIF(A:A,Table24[[#This Row],[SERIAL NUMBER ]])&gt;0, "Yes", "No")</f>
        <v>Yes</v>
      </c>
      <c r="K267" s="13" t="s">
        <v>13305</v>
      </c>
      <c r="L267" t="s">
        <v>2866</v>
      </c>
      <c r="N267" t="str">
        <v>006009-1310</v>
      </c>
    </row>
    <row r="268" spans="1:14">
      <c r="A268" s="13" t="s">
        <v>2761</v>
      </c>
      <c r="B268" t="e">
        <f>VLOOKUP(Table21[[#This Row],[SERIAL NUMBER]], EquipmentDB!E$1:M$13746, 9, FALSE)</f>
        <v>#N/A</v>
      </c>
      <c r="C268" s="13" t="s">
        <v>663</v>
      </c>
      <c r="D268" s="13" t="s">
        <v>30774</v>
      </c>
      <c r="E268" t="str">
        <f>IF(COUNTIF(Table24[[SERIAL NUMBER ]], Table21[[#This Row],[SERIAL NUMBER]])&gt;0, "Yes", "No")</f>
        <v>No</v>
      </c>
      <c r="G268" s="13" t="s">
        <v>13116</v>
      </c>
      <c r="H268" s="13" t="s">
        <v>2866</v>
      </c>
      <c r="I268" t="str">
        <f>IF(COUNTIF(A:A,Table24[[#This Row],[SERIAL NUMBER ]])&gt;0, "Yes", "No")</f>
        <v>Yes</v>
      </c>
      <c r="K268" s="13" t="s">
        <v>13309</v>
      </c>
      <c r="L268" t="s">
        <v>2866</v>
      </c>
      <c r="N268" t="str">
        <v>006009-1320</v>
      </c>
    </row>
    <row r="269" spans="1:14">
      <c r="A269" s="13" t="s">
        <v>2765</v>
      </c>
      <c r="B269" t="e">
        <f>VLOOKUP(Table21[[#This Row],[SERIAL NUMBER]], EquipmentDB!E$1:M$13746, 9, FALSE)</f>
        <v>#N/A</v>
      </c>
      <c r="C269" s="13" t="s">
        <v>663</v>
      </c>
      <c r="D269" s="13" t="s">
        <v>30774</v>
      </c>
      <c r="E269" t="str">
        <f>IF(COUNTIF(Table24[[SERIAL NUMBER ]], Table21[[#This Row],[SERIAL NUMBER]])&gt;0, "Yes", "No")</f>
        <v>No</v>
      </c>
      <c r="G269" s="13" t="s">
        <v>13123</v>
      </c>
      <c r="H269" s="13" t="s">
        <v>2866</v>
      </c>
      <c r="I269" t="str">
        <f>IF(COUNTIF(A:A,Table24[[#This Row],[SERIAL NUMBER ]])&gt;0, "Yes", "No")</f>
        <v>Yes</v>
      </c>
      <c r="K269" s="13" t="s">
        <v>13314</v>
      </c>
      <c r="L269" t="s">
        <v>2866</v>
      </c>
      <c r="N269" t="str">
        <v>006009-1330</v>
      </c>
    </row>
    <row r="270" spans="1:14">
      <c r="A270" s="13" t="s">
        <v>2782</v>
      </c>
      <c r="B270" t="e">
        <f>VLOOKUP(Table21[[#This Row],[SERIAL NUMBER]], EquipmentDB!E$1:M$13746, 9, FALSE)</f>
        <v>#N/A</v>
      </c>
      <c r="C270" s="13" t="s">
        <v>663</v>
      </c>
      <c r="D270" s="13" t="s">
        <v>30774</v>
      </c>
      <c r="E270" t="str">
        <f>IF(COUNTIF(Table24[[SERIAL NUMBER ]], Table21[[#This Row],[SERIAL NUMBER]])&gt;0, "Yes", "No")</f>
        <v>No</v>
      </c>
      <c r="G270" s="13" t="s">
        <v>13129</v>
      </c>
      <c r="H270" s="13" t="s">
        <v>2866</v>
      </c>
      <c r="I270" t="str">
        <f>IF(COUNTIF(A:A,Table24[[#This Row],[SERIAL NUMBER ]])&gt;0, "Yes", "No")</f>
        <v>Yes</v>
      </c>
      <c r="K270" s="13" t="s">
        <v>13317</v>
      </c>
      <c r="L270" t="s">
        <v>2866</v>
      </c>
      <c r="N270" t="str">
        <v>006009-1340</v>
      </c>
    </row>
    <row r="271" spans="1:14">
      <c r="A271" s="13" t="s">
        <v>2787</v>
      </c>
      <c r="B271" t="e">
        <f>VLOOKUP(Table21[[#This Row],[SERIAL NUMBER]], EquipmentDB!E$1:M$13746, 9, FALSE)</f>
        <v>#N/A</v>
      </c>
      <c r="C271" s="13" t="s">
        <v>663</v>
      </c>
      <c r="D271" s="13" t="s">
        <v>30774</v>
      </c>
      <c r="E271" t="str">
        <f>IF(COUNTIF(Table24[[SERIAL NUMBER ]], Table21[[#This Row],[SERIAL NUMBER]])&gt;0, "Yes", "No")</f>
        <v>No</v>
      </c>
      <c r="G271" s="13" t="s">
        <v>13136</v>
      </c>
      <c r="H271" s="13" t="s">
        <v>2866</v>
      </c>
      <c r="I271" t="str">
        <f>IF(COUNTIF(A:A,Table24[[#This Row],[SERIAL NUMBER ]])&gt;0, "Yes", "No")</f>
        <v>Yes</v>
      </c>
      <c r="K271" s="13" t="s">
        <v>13322</v>
      </c>
      <c r="L271" t="s">
        <v>2866</v>
      </c>
      <c r="N271" t="str">
        <v>006009-1350</v>
      </c>
    </row>
    <row r="272" spans="1:14">
      <c r="A272" s="13" t="s">
        <v>2791</v>
      </c>
      <c r="B272" t="e">
        <f>VLOOKUP(Table21[[#This Row],[SERIAL NUMBER]], EquipmentDB!E$1:M$13746, 9, FALSE)</f>
        <v>#N/A</v>
      </c>
      <c r="C272" s="13" t="s">
        <v>663</v>
      </c>
      <c r="D272" s="13" t="s">
        <v>30774</v>
      </c>
      <c r="E272" t="str">
        <f>IF(COUNTIF(Table24[[SERIAL NUMBER ]], Table21[[#This Row],[SERIAL NUMBER]])&gt;0, "Yes", "No")</f>
        <v>No</v>
      </c>
      <c r="G272" s="13" t="s">
        <v>13142</v>
      </c>
      <c r="H272" s="13" t="s">
        <v>2866</v>
      </c>
      <c r="I272" t="str">
        <f>IF(COUNTIF(A:A,Table24[[#This Row],[SERIAL NUMBER ]])&gt;0, "Yes", "No")</f>
        <v>Yes</v>
      </c>
      <c r="K272" s="13" t="s">
        <v>13327</v>
      </c>
      <c r="L272" t="s">
        <v>2866</v>
      </c>
      <c r="N272" t="str">
        <v>006009-1360</v>
      </c>
    </row>
    <row r="273" spans="1:14">
      <c r="A273" s="13" t="s">
        <v>2794</v>
      </c>
      <c r="B273" t="e">
        <f>VLOOKUP(Table21[[#This Row],[SERIAL NUMBER]], EquipmentDB!E$1:M$13746, 9, FALSE)</f>
        <v>#N/A</v>
      </c>
      <c r="C273" s="13" t="s">
        <v>663</v>
      </c>
      <c r="D273" s="13" t="s">
        <v>30774</v>
      </c>
      <c r="E273" t="str">
        <f>IF(COUNTIF(Table24[[SERIAL NUMBER ]], Table21[[#This Row],[SERIAL NUMBER]])&gt;0, "Yes", "No")</f>
        <v>No</v>
      </c>
      <c r="G273" s="13" t="s">
        <v>13148</v>
      </c>
      <c r="H273" s="13" t="s">
        <v>2866</v>
      </c>
      <c r="I273" t="str">
        <f>IF(COUNTIF(A:A,Table24[[#This Row],[SERIAL NUMBER ]])&gt;0, "Yes", "No")</f>
        <v>Yes</v>
      </c>
      <c r="K273" s="13" t="s">
        <v>13335</v>
      </c>
      <c r="L273" t="s">
        <v>2866</v>
      </c>
      <c r="N273" t="str">
        <v>006009-1370</v>
      </c>
    </row>
    <row r="274" spans="1:14">
      <c r="A274" s="13" t="s">
        <v>2797</v>
      </c>
      <c r="B274" t="e">
        <f>VLOOKUP(Table21[[#This Row],[SERIAL NUMBER]], EquipmentDB!E$1:M$13746, 9, FALSE)</f>
        <v>#N/A</v>
      </c>
      <c r="C274" s="13" t="s">
        <v>663</v>
      </c>
      <c r="D274" s="13" t="s">
        <v>30774</v>
      </c>
      <c r="E274" t="str">
        <f>IF(COUNTIF(Table24[[SERIAL NUMBER ]], Table21[[#This Row],[SERIAL NUMBER]])&gt;0, "Yes", "No")</f>
        <v>No</v>
      </c>
      <c r="G274" s="13" t="s">
        <v>13152</v>
      </c>
      <c r="H274" s="13" t="s">
        <v>2866</v>
      </c>
      <c r="I274" t="str">
        <f>IF(COUNTIF(A:A,Table24[[#This Row],[SERIAL NUMBER ]])&gt;0, "Yes", "No")</f>
        <v>Yes</v>
      </c>
      <c r="K274" s="13" t="s">
        <v>13347</v>
      </c>
      <c r="L274" t="s">
        <v>2866</v>
      </c>
      <c r="N274" t="str">
        <v>006009-1390</v>
      </c>
    </row>
    <row r="275" spans="1:14">
      <c r="A275" s="13" t="s">
        <v>2800</v>
      </c>
      <c r="B275" t="e">
        <f>VLOOKUP(Table21[[#This Row],[SERIAL NUMBER]], EquipmentDB!E$1:M$13746, 9, FALSE)</f>
        <v>#N/A</v>
      </c>
      <c r="C275" s="13" t="s">
        <v>663</v>
      </c>
      <c r="D275" s="13" t="s">
        <v>30774</v>
      </c>
      <c r="E275" t="str">
        <f>IF(COUNTIF(Table24[[SERIAL NUMBER ]], Table21[[#This Row],[SERIAL NUMBER]])&gt;0, "Yes", "No")</f>
        <v>No</v>
      </c>
      <c r="G275" s="13" t="s">
        <v>13157</v>
      </c>
      <c r="H275" s="13" t="s">
        <v>2866</v>
      </c>
      <c r="I275" t="str">
        <f>IF(COUNTIF(A:A,Table24[[#This Row],[SERIAL NUMBER ]])&gt;0, "Yes", "No")</f>
        <v>Yes</v>
      </c>
      <c r="K275" s="13" t="s">
        <v>13351</v>
      </c>
      <c r="L275" t="s">
        <v>2866</v>
      </c>
      <c r="N275" t="str">
        <v>006009-1400</v>
      </c>
    </row>
    <row r="276" spans="1:14">
      <c r="A276" s="13" t="s">
        <v>2804</v>
      </c>
      <c r="B276" t="e">
        <f>VLOOKUP(Table21[[#This Row],[SERIAL NUMBER]], EquipmentDB!E$1:M$13746, 9, FALSE)</f>
        <v>#N/A</v>
      </c>
      <c r="C276" s="13" t="s">
        <v>663</v>
      </c>
      <c r="D276" s="13" t="s">
        <v>30774</v>
      </c>
      <c r="E276" t="str">
        <f>IF(COUNTIF(Table24[[SERIAL NUMBER ]], Table21[[#This Row],[SERIAL NUMBER]])&gt;0, "Yes", "No")</f>
        <v>No</v>
      </c>
      <c r="G276" s="13" t="s">
        <v>30790</v>
      </c>
      <c r="H276" s="13" t="s">
        <v>2866</v>
      </c>
      <c r="I276" t="str">
        <f>IF(COUNTIF(A:A,Table24[[#This Row],[SERIAL NUMBER ]])&gt;0, "Yes", "No")</f>
        <v>No</v>
      </c>
      <c r="K276" s="13" t="s">
        <v>13356</v>
      </c>
      <c r="L276" t="s">
        <v>2866</v>
      </c>
      <c r="N276" t="str">
        <v>006009-1410</v>
      </c>
    </row>
    <row r="277" spans="1:14">
      <c r="A277" s="13" t="s">
        <v>2807</v>
      </c>
      <c r="B277" t="e">
        <f>VLOOKUP(Table21[[#This Row],[SERIAL NUMBER]], EquipmentDB!E$1:M$13746, 9, FALSE)</f>
        <v>#N/A</v>
      </c>
      <c r="C277" s="13" t="s">
        <v>663</v>
      </c>
      <c r="D277" s="13" t="s">
        <v>30774</v>
      </c>
      <c r="E277" t="str">
        <f>IF(COUNTIF(Table24[[SERIAL NUMBER ]], Table21[[#This Row],[SERIAL NUMBER]])&gt;0, "Yes", "No")</f>
        <v>No</v>
      </c>
      <c r="G277" s="13" t="s">
        <v>29793</v>
      </c>
      <c r="H277" s="13" t="s">
        <v>2866</v>
      </c>
      <c r="I277" t="str">
        <f>IF(COUNTIF(A:A,Table24[[#This Row],[SERIAL NUMBER ]])&gt;0, "Yes", "No")</f>
        <v>No</v>
      </c>
      <c r="K277" s="13" t="s">
        <v>13364</v>
      </c>
      <c r="L277" t="s">
        <v>2866</v>
      </c>
      <c r="N277" t="str">
        <v>006009-1420</v>
      </c>
    </row>
    <row r="278" spans="1:14">
      <c r="A278" s="13" t="s">
        <v>2813</v>
      </c>
      <c r="B278" t="e">
        <f>VLOOKUP(Table21[[#This Row],[SERIAL NUMBER]], EquipmentDB!E$1:M$13746, 9, FALSE)</f>
        <v>#N/A</v>
      </c>
      <c r="C278" s="13" t="s">
        <v>663</v>
      </c>
      <c r="D278" s="13" t="s">
        <v>30774</v>
      </c>
      <c r="E278" t="str">
        <f>IF(COUNTIF(Table24[[SERIAL NUMBER ]], Table21[[#This Row],[SERIAL NUMBER]])&gt;0, "Yes", "No")</f>
        <v>No</v>
      </c>
      <c r="G278" s="13" t="s">
        <v>27815</v>
      </c>
      <c r="H278" s="13" t="s">
        <v>2866</v>
      </c>
      <c r="I278" t="str">
        <f>IF(COUNTIF(A:A,Table24[[#This Row],[SERIAL NUMBER ]])&gt;0, "Yes", "No")</f>
        <v>Yes</v>
      </c>
      <c r="K278" s="13" t="s">
        <v>13368</v>
      </c>
      <c r="L278" t="s">
        <v>2866</v>
      </c>
      <c r="N278" t="str">
        <v>006009-1430</v>
      </c>
    </row>
    <row r="279" spans="1:14">
      <c r="A279" s="13" t="s">
        <v>2817</v>
      </c>
      <c r="B279" t="e">
        <f>VLOOKUP(Table21[[#This Row],[SERIAL NUMBER]], EquipmentDB!E$1:M$13746, 9, FALSE)</f>
        <v>#N/A</v>
      </c>
      <c r="C279" s="13" t="s">
        <v>663</v>
      </c>
      <c r="D279" s="13" t="s">
        <v>30774</v>
      </c>
      <c r="E279" t="str">
        <f>IF(COUNTIF(Table24[[SERIAL NUMBER ]], Table21[[#This Row],[SERIAL NUMBER]])&gt;0, "Yes", "No")</f>
        <v>No</v>
      </c>
      <c r="G279" s="13" t="s">
        <v>13162</v>
      </c>
      <c r="H279" s="13" t="s">
        <v>2866</v>
      </c>
      <c r="I279" t="str">
        <f>IF(COUNTIF(A:A,Table24[[#This Row],[SERIAL NUMBER ]])&gt;0, "Yes", "No")</f>
        <v>Yes</v>
      </c>
      <c r="K279" s="13" t="s">
        <v>13378</v>
      </c>
      <c r="L279" t="s">
        <v>2866</v>
      </c>
      <c r="N279" t="str">
        <v>006009-1440</v>
      </c>
    </row>
    <row r="280" spans="1:14">
      <c r="A280" s="13" t="s">
        <v>2821</v>
      </c>
      <c r="B280" t="e">
        <f>VLOOKUP(Table21[[#This Row],[SERIAL NUMBER]], EquipmentDB!E$1:M$13746, 9, FALSE)</f>
        <v>#N/A</v>
      </c>
      <c r="C280" s="13" t="s">
        <v>663</v>
      </c>
      <c r="D280" s="13" t="s">
        <v>30774</v>
      </c>
      <c r="E280" t="str">
        <f>IF(COUNTIF(Table24[[SERIAL NUMBER ]], Table21[[#This Row],[SERIAL NUMBER]])&gt;0, "Yes", "No")</f>
        <v>No</v>
      </c>
      <c r="G280" s="13" t="s">
        <v>13168</v>
      </c>
      <c r="H280" s="13" t="s">
        <v>2866</v>
      </c>
      <c r="I280" t="str">
        <f>IF(COUNTIF(A:A,Table24[[#This Row],[SERIAL NUMBER ]])&gt;0, "Yes", "No")</f>
        <v>Yes</v>
      </c>
      <c r="K280" s="13" t="s">
        <v>13385</v>
      </c>
      <c r="L280" t="s">
        <v>2866</v>
      </c>
      <c r="N280" t="str">
        <v>006009-1450</v>
      </c>
    </row>
    <row r="281" spans="1:14">
      <c r="A281" s="13" t="s">
        <v>2825</v>
      </c>
      <c r="B281" t="e">
        <f>VLOOKUP(Table21[[#This Row],[SERIAL NUMBER]], EquipmentDB!E$1:M$13746, 9, FALSE)</f>
        <v>#N/A</v>
      </c>
      <c r="C281" s="13" t="s">
        <v>663</v>
      </c>
      <c r="D281" s="13" t="s">
        <v>30774</v>
      </c>
      <c r="E281" t="str">
        <f>IF(COUNTIF(Table24[[SERIAL NUMBER ]], Table21[[#This Row],[SERIAL NUMBER]])&gt;0, "Yes", "No")</f>
        <v>No</v>
      </c>
      <c r="G281" s="13" t="s">
        <v>13184</v>
      </c>
      <c r="H281" s="13" t="s">
        <v>2866</v>
      </c>
      <c r="I281" t="str">
        <f>IF(COUNTIF(A:A,Table24[[#This Row],[SERIAL NUMBER ]])&gt;0, "Yes", "No")</f>
        <v>Yes</v>
      </c>
      <c r="K281" s="13" t="s">
        <v>13390</v>
      </c>
      <c r="L281" t="s">
        <v>2866</v>
      </c>
      <c r="N281" t="str">
        <v>006009-1460</v>
      </c>
    </row>
    <row r="282" spans="1:14">
      <c r="A282" s="13" t="s">
        <v>2829</v>
      </c>
      <c r="B282" t="e">
        <f>VLOOKUP(Table21[[#This Row],[SERIAL NUMBER]], EquipmentDB!E$1:M$13746, 9, FALSE)</f>
        <v>#N/A</v>
      </c>
      <c r="C282" s="13" t="s">
        <v>663</v>
      </c>
      <c r="D282" s="13" t="s">
        <v>30774</v>
      </c>
      <c r="E282" t="str">
        <f>IF(COUNTIF(Table24[[SERIAL NUMBER ]], Table21[[#This Row],[SERIAL NUMBER]])&gt;0, "Yes", "No")</f>
        <v>No</v>
      </c>
      <c r="G282" s="13" t="s">
        <v>13191</v>
      </c>
      <c r="H282" s="13" t="s">
        <v>2866</v>
      </c>
      <c r="I282" t="str">
        <f>IF(COUNTIF(A:A,Table24[[#This Row],[SERIAL NUMBER ]])&gt;0, "Yes", "No")</f>
        <v>Yes</v>
      </c>
      <c r="K282" s="13" t="s">
        <v>13396</v>
      </c>
      <c r="L282" t="s">
        <v>2866</v>
      </c>
      <c r="N282" t="str">
        <v>006009-1470</v>
      </c>
    </row>
    <row r="283" spans="1:14">
      <c r="A283" s="13" t="s">
        <v>2835</v>
      </c>
      <c r="B283" t="e">
        <f>VLOOKUP(Table21[[#This Row],[SERIAL NUMBER]], EquipmentDB!E$1:M$13746, 9, FALSE)</f>
        <v>#N/A</v>
      </c>
      <c r="C283" s="13" t="s">
        <v>663</v>
      </c>
      <c r="D283" s="13" t="s">
        <v>30774</v>
      </c>
      <c r="E283" t="str">
        <f>IF(COUNTIF(Table24[[SERIAL NUMBER ]], Table21[[#This Row],[SERIAL NUMBER]])&gt;0, "Yes", "No")</f>
        <v>No</v>
      </c>
      <c r="G283" s="13" t="s">
        <v>13195</v>
      </c>
      <c r="H283" s="13" t="s">
        <v>2866</v>
      </c>
      <c r="I283" t="str">
        <f>IF(COUNTIF(A:A,Table24[[#This Row],[SERIAL NUMBER ]])&gt;0, "Yes", "No")</f>
        <v>Yes</v>
      </c>
      <c r="K283" s="13" t="s">
        <v>13402</v>
      </c>
      <c r="L283" t="s">
        <v>2866</v>
      </c>
      <c r="N283" t="str">
        <v>006009-1480</v>
      </c>
    </row>
    <row r="284" spans="1:14">
      <c r="A284" s="13" t="s">
        <v>2840</v>
      </c>
      <c r="B284" t="e">
        <f>VLOOKUP(Table21[[#This Row],[SERIAL NUMBER]], EquipmentDB!E$1:M$13746, 9, FALSE)</f>
        <v>#N/A</v>
      </c>
      <c r="C284" s="13" t="s">
        <v>663</v>
      </c>
      <c r="D284" s="13" t="s">
        <v>30774</v>
      </c>
      <c r="E284" t="str">
        <f>IF(COUNTIF(Table24[[SERIAL NUMBER ]], Table21[[#This Row],[SERIAL NUMBER]])&gt;0, "Yes", "No")</f>
        <v>No</v>
      </c>
      <c r="G284" s="13" t="s">
        <v>13200</v>
      </c>
      <c r="H284" s="13" t="s">
        <v>2866</v>
      </c>
      <c r="I284" t="str">
        <f>IF(COUNTIF(A:A,Table24[[#This Row],[SERIAL NUMBER ]])&gt;0, "Yes", "No")</f>
        <v>Yes</v>
      </c>
      <c r="K284" s="13" t="s">
        <v>13410</v>
      </c>
      <c r="L284" t="s">
        <v>2866</v>
      </c>
      <c r="N284" t="str">
        <v>006009-1490</v>
      </c>
    </row>
    <row r="285" spans="1:14">
      <c r="A285" s="13" t="s">
        <v>2843</v>
      </c>
      <c r="B285" t="e">
        <f>VLOOKUP(Table21[[#This Row],[SERIAL NUMBER]], EquipmentDB!E$1:M$13746, 9, FALSE)</f>
        <v>#N/A</v>
      </c>
      <c r="C285" s="13" t="s">
        <v>2844</v>
      </c>
      <c r="D285" s="13" t="s">
        <v>30774</v>
      </c>
      <c r="E285" t="str">
        <f>IF(COUNTIF(Table24[[SERIAL NUMBER ]], Table21[[#This Row],[SERIAL NUMBER]])&gt;0, "Yes", "No")</f>
        <v>No</v>
      </c>
      <c r="G285" s="13" t="s">
        <v>13206</v>
      </c>
      <c r="H285" s="13" t="s">
        <v>2866</v>
      </c>
      <c r="I285" t="str">
        <f>IF(COUNTIF(A:A,Table24[[#This Row],[SERIAL NUMBER ]])&gt;0, "Yes", "No")</f>
        <v>Yes</v>
      </c>
      <c r="K285" s="13" t="s">
        <v>13415</v>
      </c>
      <c r="L285" t="s">
        <v>2866</v>
      </c>
      <c r="N285" t="str">
        <v>006009-1500</v>
      </c>
    </row>
    <row r="286" spans="1:14">
      <c r="A286" s="13" t="s">
        <v>14513</v>
      </c>
      <c r="B286" t="e">
        <f>VLOOKUP(Table21[[#This Row],[SERIAL NUMBER]], EquipmentDB!E$1:M$13746, 9, FALSE)</f>
        <v>#N/A</v>
      </c>
      <c r="C286" s="13" t="s">
        <v>663</v>
      </c>
      <c r="D286" s="13" t="s">
        <v>30774</v>
      </c>
      <c r="E286" t="str">
        <f>IF(COUNTIF(Table24[[SERIAL NUMBER ]], Table21[[#This Row],[SERIAL NUMBER]])&gt;0, "Yes", "No")</f>
        <v>No</v>
      </c>
      <c r="G286" s="13" t="s">
        <v>13210</v>
      </c>
      <c r="H286" s="13" t="s">
        <v>2866</v>
      </c>
      <c r="I286" t="str">
        <f>IF(COUNTIF(A:A,Table24[[#This Row],[SERIAL NUMBER ]])&gt;0, "Yes", "No")</f>
        <v>Yes</v>
      </c>
      <c r="K286" s="13" t="s">
        <v>13421</v>
      </c>
      <c r="L286" t="s">
        <v>2866</v>
      </c>
      <c r="N286" t="str">
        <v>006009-1510</v>
      </c>
    </row>
    <row r="287" spans="1:14">
      <c r="A287" s="13" t="s">
        <v>14518</v>
      </c>
      <c r="B287" t="e">
        <f>VLOOKUP(Table21[[#This Row],[SERIAL NUMBER]], EquipmentDB!E$1:M$13746, 9, FALSE)</f>
        <v>#N/A</v>
      </c>
      <c r="C287" s="13" t="s">
        <v>2844</v>
      </c>
      <c r="D287" s="13" t="s">
        <v>30774</v>
      </c>
      <c r="E287" t="str">
        <f>IF(COUNTIF(Table24[[SERIAL NUMBER ]], Table21[[#This Row],[SERIAL NUMBER]])&gt;0, "Yes", "No")</f>
        <v>No</v>
      </c>
      <c r="G287" s="13" t="s">
        <v>13230</v>
      </c>
      <c r="H287" s="13" t="s">
        <v>2866</v>
      </c>
      <c r="I287" t="str">
        <f>IF(COUNTIF(A:A,Table24[[#This Row],[SERIAL NUMBER ]])&gt;0, "Yes", "No")</f>
        <v>Yes</v>
      </c>
      <c r="K287" s="13" t="s">
        <v>13426</v>
      </c>
      <c r="L287" t="s">
        <v>2866</v>
      </c>
      <c r="N287" t="str">
        <v>006009-1520</v>
      </c>
    </row>
    <row r="288" spans="1:14">
      <c r="A288" s="13" t="s">
        <v>10311</v>
      </c>
      <c r="B288" t="e">
        <f>VLOOKUP(Table21[[#This Row],[SERIAL NUMBER]], EquipmentDB!E$1:M$13746, 9, FALSE)</f>
        <v>#N/A</v>
      </c>
      <c r="C288" s="13" t="s">
        <v>663</v>
      </c>
      <c r="D288" s="13" t="s">
        <v>30774</v>
      </c>
      <c r="E288" t="str">
        <f>IF(COUNTIF(Table24[[SERIAL NUMBER ]], Table21[[#This Row],[SERIAL NUMBER]])&gt;0, "Yes", "No")</f>
        <v>No</v>
      </c>
      <c r="G288" s="13" t="s">
        <v>13236</v>
      </c>
      <c r="H288" s="13" t="s">
        <v>2866</v>
      </c>
      <c r="I288" t="str">
        <f>IF(COUNTIF(A:A,Table24[[#This Row],[SERIAL NUMBER ]])&gt;0, "Yes", "No")</f>
        <v>Yes</v>
      </c>
      <c r="K288" s="13" t="s">
        <v>13430</v>
      </c>
      <c r="L288" t="s">
        <v>2866</v>
      </c>
      <c r="N288" t="str">
        <v>006009-1530</v>
      </c>
    </row>
    <row r="289" spans="1:14">
      <c r="A289" s="13" t="s">
        <v>10313</v>
      </c>
      <c r="B289" t="e">
        <f>VLOOKUP(Table21[[#This Row],[SERIAL NUMBER]], EquipmentDB!E$1:M$13746, 9, FALSE)</f>
        <v>#N/A</v>
      </c>
      <c r="C289" s="13" t="s">
        <v>663</v>
      </c>
      <c r="D289" s="13" t="s">
        <v>30774</v>
      </c>
      <c r="E289" t="str">
        <f>IF(COUNTIF(Table24[[SERIAL NUMBER ]], Table21[[#This Row],[SERIAL NUMBER]])&gt;0, "Yes", "No")</f>
        <v>No</v>
      </c>
      <c r="G289" s="13" t="s">
        <v>13247</v>
      </c>
      <c r="H289" s="13" t="s">
        <v>2866</v>
      </c>
      <c r="I289" t="str">
        <f>IF(COUNTIF(A:A,Table24[[#This Row],[SERIAL NUMBER ]])&gt;0, "Yes", "No")</f>
        <v>Yes</v>
      </c>
      <c r="K289" s="13" t="s">
        <v>13433</v>
      </c>
      <c r="L289" t="s">
        <v>2866</v>
      </c>
      <c r="N289" t="str">
        <v>006009-1540</v>
      </c>
    </row>
    <row r="290" spans="1:14">
      <c r="A290" s="13" t="s">
        <v>14785</v>
      </c>
      <c r="B290" t="e">
        <f>VLOOKUP(Table21[[#This Row],[SERIAL NUMBER]], EquipmentDB!E$1:M$13746, 9, FALSE)</f>
        <v>#N/A</v>
      </c>
      <c r="C290" s="13" t="s">
        <v>2844</v>
      </c>
      <c r="D290" s="13" t="s">
        <v>30774</v>
      </c>
      <c r="E290" t="str">
        <f>IF(COUNTIF(Table24[[SERIAL NUMBER ]], Table21[[#This Row],[SERIAL NUMBER]])&gt;0, "Yes", "No")</f>
        <v>No</v>
      </c>
      <c r="G290" s="13" t="s">
        <v>13257</v>
      </c>
      <c r="H290" s="13" t="s">
        <v>2866</v>
      </c>
      <c r="I290" t="str">
        <f>IF(COUNTIF(A:A,Table24[[#This Row],[SERIAL NUMBER ]])&gt;0, "Yes", "No")</f>
        <v>Yes</v>
      </c>
      <c r="K290" s="13" t="s">
        <v>13439</v>
      </c>
      <c r="L290" t="s">
        <v>2866</v>
      </c>
      <c r="N290" t="str">
        <v>006009-1550</v>
      </c>
    </row>
    <row r="291" spans="1:14">
      <c r="A291" s="13" t="s">
        <v>14788</v>
      </c>
      <c r="B291" t="e">
        <f>VLOOKUP(Table21[[#This Row],[SERIAL NUMBER]], EquipmentDB!E$1:M$13746, 9, FALSE)</f>
        <v>#N/A</v>
      </c>
      <c r="C291" s="13" t="s">
        <v>2844</v>
      </c>
      <c r="D291" s="13" t="s">
        <v>30774</v>
      </c>
      <c r="E291" t="str">
        <f>IF(COUNTIF(Table24[[SERIAL NUMBER ]], Table21[[#This Row],[SERIAL NUMBER]])&gt;0, "Yes", "No")</f>
        <v>No</v>
      </c>
      <c r="G291" s="13" t="s">
        <v>13263</v>
      </c>
      <c r="H291" s="13" t="s">
        <v>2866</v>
      </c>
      <c r="I291" t="str">
        <f>IF(COUNTIF(A:A,Table24[[#This Row],[SERIAL NUMBER ]])&gt;0, "Yes", "No")</f>
        <v>Yes</v>
      </c>
      <c r="K291" s="13" t="s">
        <v>13444</v>
      </c>
      <c r="L291" t="s">
        <v>2866</v>
      </c>
      <c r="N291" t="str">
        <v>006009-1560</v>
      </c>
    </row>
    <row r="292" spans="1:14">
      <c r="A292" s="13" t="s">
        <v>14791</v>
      </c>
      <c r="B292" t="e">
        <f>VLOOKUP(Table21[[#This Row],[SERIAL NUMBER]], EquipmentDB!E$1:M$13746, 9, FALSE)</f>
        <v>#N/A</v>
      </c>
      <c r="C292" s="13" t="s">
        <v>2844</v>
      </c>
      <c r="D292" s="13" t="s">
        <v>30774</v>
      </c>
      <c r="E292" t="str">
        <f>IF(COUNTIF(Table24[[SERIAL NUMBER ]], Table21[[#This Row],[SERIAL NUMBER]])&gt;0, "Yes", "No")</f>
        <v>No</v>
      </c>
      <c r="G292" s="13" t="s">
        <v>13276</v>
      </c>
      <c r="H292" s="13" t="s">
        <v>2866</v>
      </c>
      <c r="I292" t="str">
        <f>IF(COUNTIF(A:A,Table24[[#This Row],[SERIAL NUMBER ]])&gt;0, "Yes", "No")</f>
        <v>Yes</v>
      </c>
      <c r="K292" s="13" t="s">
        <v>21968</v>
      </c>
      <c r="L292" t="s">
        <v>2866</v>
      </c>
      <c r="N292" t="str">
        <v>006013-0010</v>
      </c>
    </row>
    <row r="293" spans="1:14">
      <c r="A293" s="13" t="s">
        <v>30117</v>
      </c>
      <c r="B293" t="e">
        <f>VLOOKUP(Table21[[#This Row],[SERIAL NUMBER]], EquipmentDB!E$1:M$13746, 9, FALSE)</f>
        <v>#N/A</v>
      </c>
      <c r="C293" s="13" t="s">
        <v>663</v>
      </c>
      <c r="D293" s="13" t="s">
        <v>30774</v>
      </c>
      <c r="E293" t="str">
        <f>IF(COUNTIF(Table24[[SERIAL NUMBER ]], Table21[[#This Row],[SERIAL NUMBER]])&gt;0, "Yes", "No")</f>
        <v>No</v>
      </c>
      <c r="G293" s="13" t="s">
        <v>13281</v>
      </c>
      <c r="H293" s="13" t="s">
        <v>2866</v>
      </c>
      <c r="I293" t="str">
        <f>IF(COUNTIF(A:A,Table24[[#This Row],[SERIAL NUMBER ]])&gt;0, "Yes", "No")</f>
        <v>Yes</v>
      </c>
      <c r="K293" s="13" t="s">
        <v>21985</v>
      </c>
      <c r="L293" t="s">
        <v>2866</v>
      </c>
      <c r="N293" t="str">
        <v>006013-0020</v>
      </c>
    </row>
    <row r="294" spans="1:14">
      <c r="A294" s="13" t="s">
        <v>30121</v>
      </c>
      <c r="B294" t="e">
        <f>VLOOKUP(Table21[[#This Row],[SERIAL NUMBER]], EquipmentDB!E$1:M$13746, 9, FALSE)</f>
        <v>#N/A</v>
      </c>
      <c r="C294" s="13" t="s">
        <v>663</v>
      </c>
      <c r="D294" s="13" t="s">
        <v>30774</v>
      </c>
      <c r="E294" t="str">
        <f>IF(COUNTIF(Table24[[SERIAL NUMBER ]], Table21[[#This Row],[SERIAL NUMBER]])&gt;0, "Yes", "No")</f>
        <v>No</v>
      </c>
      <c r="G294" s="13" t="s">
        <v>13285</v>
      </c>
      <c r="H294" s="13" t="s">
        <v>2866</v>
      </c>
      <c r="I294" t="str">
        <f>IF(COUNTIF(A:A,Table24[[#This Row],[SERIAL NUMBER ]])&gt;0, "Yes", "No")</f>
        <v>Yes</v>
      </c>
      <c r="K294" s="13" t="s">
        <v>21990</v>
      </c>
      <c r="L294" t="s">
        <v>2866</v>
      </c>
      <c r="N294" t="str">
        <v>006013-0030</v>
      </c>
    </row>
    <row r="295" spans="1:14">
      <c r="A295" s="13" t="s">
        <v>24040</v>
      </c>
      <c r="B295" t="e">
        <f>VLOOKUP(Table21[[#This Row],[SERIAL NUMBER]], EquipmentDB!E$1:M$13746, 9, FALSE)</f>
        <v>#N/A</v>
      </c>
      <c r="C295" s="13" t="s">
        <v>663</v>
      </c>
      <c r="D295" s="13" t="s">
        <v>30774</v>
      </c>
      <c r="E295" t="str">
        <f>IF(COUNTIF(Table24[[SERIAL NUMBER ]], Table21[[#This Row],[SERIAL NUMBER]])&gt;0, "Yes", "No")</f>
        <v>No</v>
      </c>
      <c r="G295" s="13" t="s">
        <v>13289</v>
      </c>
      <c r="H295" s="13" t="s">
        <v>2866</v>
      </c>
      <c r="I295" t="str">
        <f>IF(COUNTIF(A:A,Table24[[#This Row],[SERIAL NUMBER ]])&gt;0, "Yes", "No")</f>
        <v>Yes</v>
      </c>
      <c r="K295" s="13" t="s">
        <v>22008</v>
      </c>
      <c r="L295" t="s">
        <v>2866</v>
      </c>
      <c r="N295" t="str">
        <v>006013-0070</v>
      </c>
    </row>
    <row r="296" spans="1:14">
      <c r="A296" s="13" t="s">
        <v>30124</v>
      </c>
      <c r="B296" t="e">
        <f>VLOOKUP(Table21[[#This Row],[SERIAL NUMBER]], EquipmentDB!E$1:M$13746, 9, FALSE)</f>
        <v>#N/A</v>
      </c>
      <c r="C296" s="13" t="s">
        <v>663</v>
      </c>
      <c r="D296" s="13" t="s">
        <v>30774</v>
      </c>
      <c r="E296" t="str">
        <f>IF(COUNTIF(Table24[[SERIAL NUMBER ]], Table21[[#This Row],[SERIAL NUMBER]])&gt;0, "Yes", "No")</f>
        <v>No</v>
      </c>
      <c r="G296" s="13" t="s">
        <v>13295</v>
      </c>
      <c r="H296" s="13" t="s">
        <v>2866</v>
      </c>
      <c r="I296" t="str">
        <f>IF(COUNTIF(A:A,Table24[[#This Row],[SERIAL NUMBER ]])&gt;0, "Yes", "No")</f>
        <v>Yes</v>
      </c>
      <c r="K296" s="13" t="s">
        <v>22014</v>
      </c>
      <c r="L296" t="s">
        <v>2866</v>
      </c>
      <c r="N296" t="str">
        <v>006013-0080</v>
      </c>
    </row>
    <row r="297" spans="1:14">
      <c r="A297" s="13" t="s">
        <v>30131</v>
      </c>
      <c r="B297" t="e">
        <f>VLOOKUP(Table21[[#This Row],[SERIAL NUMBER]], EquipmentDB!E$1:M$13746, 9, FALSE)</f>
        <v>#N/A</v>
      </c>
      <c r="C297" s="13" t="s">
        <v>663</v>
      </c>
      <c r="D297" s="13" t="s">
        <v>30774</v>
      </c>
      <c r="E297" t="str">
        <f>IF(COUNTIF(Table24[[SERIAL NUMBER ]], Table21[[#This Row],[SERIAL NUMBER]])&gt;0, "Yes", "No")</f>
        <v>No</v>
      </c>
      <c r="G297" s="13" t="s">
        <v>13300</v>
      </c>
      <c r="H297" s="13" t="s">
        <v>2866</v>
      </c>
      <c r="I297" t="str">
        <f>IF(COUNTIF(A:A,Table24[[#This Row],[SERIAL NUMBER ]])&gt;0, "Yes", "No")</f>
        <v>Yes</v>
      </c>
      <c r="K297" s="13" t="s">
        <v>22018</v>
      </c>
      <c r="L297" t="s">
        <v>2866</v>
      </c>
      <c r="N297" t="str">
        <v>006013-0090</v>
      </c>
    </row>
    <row r="298" spans="1:14">
      <c r="A298" s="13" t="s">
        <v>30133</v>
      </c>
      <c r="B298" t="e">
        <f>VLOOKUP(Table21[[#This Row],[SERIAL NUMBER]], EquipmentDB!E$1:M$13746, 9, FALSE)</f>
        <v>#N/A</v>
      </c>
      <c r="C298" s="13" t="s">
        <v>663</v>
      </c>
      <c r="D298" s="13" t="s">
        <v>30774</v>
      </c>
      <c r="E298" t="str">
        <f>IF(COUNTIF(Table24[[SERIAL NUMBER ]], Table21[[#This Row],[SERIAL NUMBER]])&gt;0, "Yes", "No")</f>
        <v>No</v>
      </c>
      <c r="G298" s="13" t="s">
        <v>13305</v>
      </c>
      <c r="H298" s="13" t="s">
        <v>2866</v>
      </c>
      <c r="I298" t="str">
        <f>IF(COUNTIF(A:A,Table24[[#This Row],[SERIAL NUMBER ]])&gt;0, "Yes", "No")</f>
        <v>Yes</v>
      </c>
      <c r="K298" s="13" t="s">
        <v>22131</v>
      </c>
      <c r="L298" t="s">
        <v>2866</v>
      </c>
      <c r="N298" t="str">
        <v>006013-0240</v>
      </c>
    </row>
    <row r="299" spans="1:14">
      <c r="A299" s="13" t="s">
        <v>30135</v>
      </c>
      <c r="B299" t="e">
        <f>VLOOKUP(Table21[[#This Row],[SERIAL NUMBER]], EquipmentDB!E$1:M$13746, 9, FALSE)</f>
        <v>#N/A</v>
      </c>
      <c r="C299" s="13" t="s">
        <v>663</v>
      </c>
      <c r="D299" s="13" t="s">
        <v>30774</v>
      </c>
      <c r="E299" t="str">
        <f>IF(COUNTIF(Table24[[SERIAL NUMBER ]], Table21[[#This Row],[SERIAL NUMBER]])&gt;0, "Yes", "No")</f>
        <v>No</v>
      </c>
      <c r="G299" s="13" t="s">
        <v>13309</v>
      </c>
      <c r="H299" s="13" t="s">
        <v>2866</v>
      </c>
      <c r="I299" t="str">
        <f>IF(COUNTIF(A:A,Table24[[#This Row],[SERIAL NUMBER ]])&gt;0, "Yes", "No")</f>
        <v>Yes</v>
      </c>
      <c r="K299" s="13" t="s">
        <v>22134</v>
      </c>
      <c r="L299" t="s">
        <v>2866</v>
      </c>
      <c r="N299" t="str">
        <v>006013-0410</v>
      </c>
    </row>
    <row r="300" spans="1:14">
      <c r="A300" s="13" t="s">
        <v>30137</v>
      </c>
      <c r="B300" t="e">
        <f>VLOOKUP(Table21[[#This Row],[SERIAL NUMBER]], EquipmentDB!E$1:M$13746, 9, FALSE)</f>
        <v>#N/A</v>
      </c>
      <c r="C300" s="13" t="s">
        <v>663</v>
      </c>
      <c r="D300" s="13" t="s">
        <v>30774</v>
      </c>
      <c r="E300" t="str">
        <f>IF(COUNTIF(Table24[[SERIAL NUMBER ]], Table21[[#This Row],[SERIAL NUMBER]])&gt;0, "Yes", "No")</f>
        <v>No</v>
      </c>
      <c r="G300" s="13" t="s">
        <v>13314</v>
      </c>
      <c r="H300" s="13" t="s">
        <v>2866</v>
      </c>
      <c r="I300" t="str">
        <f>IF(COUNTIF(A:A,Table24[[#This Row],[SERIAL NUMBER ]])&gt;0, "Yes", "No")</f>
        <v>Yes</v>
      </c>
      <c r="K300" s="13" t="s">
        <v>22142</v>
      </c>
      <c r="L300" t="s">
        <v>2866</v>
      </c>
      <c r="N300" t="str">
        <v>006013-0420</v>
      </c>
    </row>
    <row r="301" spans="1:14">
      <c r="A301" s="13" t="s">
        <v>30140</v>
      </c>
      <c r="B301" t="e">
        <f>VLOOKUP(Table21[[#This Row],[SERIAL NUMBER]], EquipmentDB!E$1:M$13746, 9, FALSE)</f>
        <v>#N/A</v>
      </c>
      <c r="C301" s="13" t="s">
        <v>663</v>
      </c>
      <c r="D301" s="13" t="s">
        <v>30774</v>
      </c>
      <c r="E301" t="str">
        <f>IF(COUNTIF(Table24[[SERIAL NUMBER ]], Table21[[#This Row],[SERIAL NUMBER]])&gt;0, "Yes", "No")</f>
        <v>No</v>
      </c>
      <c r="G301" s="13" t="s">
        <v>13317</v>
      </c>
      <c r="H301" s="13" t="s">
        <v>2866</v>
      </c>
      <c r="I301" t="str">
        <f>IF(COUNTIF(A:A,Table24[[#This Row],[SERIAL NUMBER ]])&gt;0, "Yes", "No")</f>
        <v>Yes</v>
      </c>
      <c r="K301" s="13" t="s">
        <v>22148</v>
      </c>
      <c r="L301" t="s">
        <v>2866</v>
      </c>
      <c r="N301" t="str">
        <v>006013-0430</v>
      </c>
    </row>
    <row r="302" spans="1:14">
      <c r="A302" s="13" t="s">
        <v>30142</v>
      </c>
      <c r="B302" t="e">
        <f>VLOOKUP(Table21[[#This Row],[SERIAL NUMBER]], EquipmentDB!E$1:M$13746, 9, FALSE)</f>
        <v>#N/A</v>
      </c>
      <c r="C302" s="13" t="s">
        <v>663</v>
      </c>
      <c r="D302" s="13" t="s">
        <v>30774</v>
      </c>
      <c r="E302" t="str">
        <f>IF(COUNTIF(Table24[[SERIAL NUMBER ]], Table21[[#This Row],[SERIAL NUMBER]])&gt;0, "Yes", "No")</f>
        <v>No</v>
      </c>
      <c r="G302" s="13" t="s">
        <v>13322</v>
      </c>
      <c r="H302" s="13" t="s">
        <v>2866</v>
      </c>
      <c r="I302" t="str">
        <f>IF(COUNTIF(A:A,Table24[[#This Row],[SERIAL NUMBER ]])&gt;0, "Yes", "No")</f>
        <v>Yes</v>
      </c>
      <c r="K302" s="13" t="s">
        <v>22154</v>
      </c>
      <c r="L302" t="s">
        <v>2866</v>
      </c>
      <c r="N302" t="str">
        <v>006013-0440</v>
      </c>
    </row>
    <row r="303" spans="1:14">
      <c r="A303" s="13" t="s">
        <v>30144</v>
      </c>
      <c r="B303" t="e">
        <f>VLOOKUP(Table21[[#This Row],[SERIAL NUMBER]], EquipmentDB!E$1:M$13746, 9, FALSE)</f>
        <v>#N/A</v>
      </c>
      <c r="C303" s="13" t="s">
        <v>663</v>
      </c>
      <c r="D303" s="13" t="s">
        <v>30774</v>
      </c>
      <c r="E303" t="str">
        <f>IF(COUNTIF(Table24[[SERIAL NUMBER ]], Table21[[#This Row],[SERIAL NUMBER]])&gt;0, "Yes", "No")</f>
        <v>No</v>
      </c>
      <c r="G303" s="13" t="s">
        <v>13327</v>
      </c>
      <c r="H303" s="13" t="s">
        <v>2866</v>
      </c>
      <c r="I303" t="str">
        <f>IF(COUNTIF(A:A,Table24[[#This Row],[SERIAL NUMBER ]])&gt;0, "Yes", "No")</f>
        <v>Yes</v>
      </c>
      <c r="K303" s="13" t="s">
        <v>22288</v>
      </c>
      <c r="L303" t="s">
        <v>2866</v>
      </c>
      <c r="N303" t="str">
        <v>006013-0620</v>
      </c>
    </row>
    <row r="304" spans="1:14">
      <c r="A304" s="13" t="s">
        <v>30146</v>
      </c>
      <c r="B304" t="e">
        <f>VLOOKUP(Table21[[#This Row],[SERIAL NUMBER]], EquipmentDB!E$1:M$13746, 9, FALSE)</f>
        <v>#N/A</v>
      </c>
      <c r="C304" s="13" t="s">
        <v>663</v>
      </c>
      <c r="D304" s="13" t="s">
        <v>30774</v>
      </c>
      <c r="E304" t="str">
        <f>IF(COUNTIF(Table24[[SERIAL NUMBER ]], Table21[[#This Row],[SERIAL NUMBER]])&gt;0, "Yes", "No")</f>
        <v>No</v>
      </c>
      <c r="G304" s="13" t="s">
        <v>13335</v>
      </c>
      <c r="H304" s="13" t="s">
        <v>2866</v>
      </c>
      <c r="I304" t="str">
        <f>IF(COUNTIF(A:A,Table24[[#This Row],[SERIAL NUMBER ]])&gt;0, "Yes", "No")</f>
        <v>Yes</v>
      </c>
      <c r="K304" s="13" t="s">
        <v>22305</v>
      </c>
      <c r="L304" t="s">
        <v>2866</v>
      </c>
      <c r="N304" t="str">
        <v>006013-0640</v>
      </c>
    </row>
    <row r="305" spans="1:14">
      <c r="A305" s="13" t="s">
        <v>30149</v>
      </c>
      <c r="B305" t="e">
        <f>VLOOKUP(Table21[[#This Row],[SERIAL NUMBER]], EquipmentDB!E$1:M$13746, 9, FALSE)</f>
        <v>#N/A</v>
      </c>
      <c r="C305" s="13" t="s">
        <v>663</v>
      </c>
      <c r="D305" s="13" t="s">
        <v>30774</v>
      </c>
      <c r="E305" t="str">
        <f>IF(COUNTIF(Table24[[SERIAL NUMBER ]], Table21[[#This Row],[SERIAL NUMBER]])&gt;0, "Yes", "No")</f>
        <v>No</v>
      </c>
      <c r="G305" s="13" t="s">
        <v>13347</v>
      </c>
      <c r="H305" s="13" t="s">
        <v>2866</v>
      </c>
      <c r="I305" t="str">
        <f>IF(COUNTIF(A:A,Table24[[#This Row],[SERIAL NUMBER ]])&gt;0, "Yes", "No")</f>
        <v>Yes</v>
      </c>
      <c r="K305" s="13" t="s">
        <v>22317</v>
      </c>
      <c r="L305" t="s">
        <v>2866</v>
      </c>
      <c r="N305" t="str">
        <v>006013-0660</v>
      </c>
    </row>
    <row r="306" spans="1:14">
      <c r="A306" s="13" t="s">
        <v>30152</v>
      </c>
      <c r="B306" t="e">
        <f>VLOOKUP(Table21[[#This Row],[SERIAL NUMBER]], EquipmentDB!E$1:M$13746, 9, FALSE)</f>
        <v>#N/A</v>
      </c>
      <c r="C306" s="13" t="s">
        <v>663</v>
      </c>
      <c r="D306" s="13" t="s">
        <v>30774</v>
      </c>
      <c r="E306" t="str">
        <f>IF(COUNTIF(Table24[[SERIAL NUMBER ]], Table21[[#This Row],[SERIAL NUMBER]])&gt;0, "Yes", "No")</f>
        <v>No</v>
      </c>
      <c r="G306" s="13" t="s">
        <v>13351</v>
      </c>
      <c r="H306" s="13" t="s">
        <v>2866</v>
      </c>
      <c r="I306" t="str">
        <f>IF(COUNTIF(A:A,Table24[[#This Row],[SERIAL NUMBER ]])&gt;0, "Yes", "No")</f>
        <v>Yes</v>
      </c>
      <c r="K306" s="13" t="s">
        <v>22335</v>
      </c>
      <c r="L306" t="s">
        <v>2866</v>
      </c>
      <c r="N306" t="str">
        <v>006013-0680</v>
      </c>
    </row>
    <row r="307" spans="1:14">
      <c r="A307" s="13" t="s">
        <v>30154</v>
      </c>
      <c r="B307" t="e">
        <f>VLOOKUP(Table21[[#This Row],[SERIAL NUMBER]], EquipmentDB!E$1:M$13746, 9, FALSE)</f>
        <v>#N/A</v>
      </c>
      <c r="C307" s="13" t="s">
        <v>663</v>
      </c>
      <c r="D307" s="13" t="s">
        <v>30774</v>
      </c>
      <c r="E307" t="str">
        <f>IF(COUNTIF(Table24[[SERIAL NUMBER ]], Table21[[#This Row],[SERIAL NUMBER]])&gt;0, "Yes", "No")</f>
        <v>No</v>
      </c>
      <c r="G307" s="13" t="s">
        <v>13356</v>
      </c>
      <c r="H307" s="13" t="s">
        <v>2866</v>
      </c>
      <c r="I307" t="str">
        <f>IF(COUNTIF(A:A,Table24[[#This Row],[SERIAL NUMBER ]])&gt;0, "Yes", "No")</f>
        <v>Yes</v>
      </c>
      <c r="K307" s="13" t="s">
        <v>22349</v>
      </c>
      <c r="L307" t="s">
        <v>2866</v>
      </c>
      <c r="N307" t="str">
        <v>006013-0700</v>
      </c>
    </row>
    <row r="308" spans="1:14">
      <c r="A308" s="13" t="s">
        <v>30157</v>
      </c>
      <c r="B308" t="e">
        <f>VLOOKUP(Table21[[#This Row],[SERIAL NUMBER]], EquipmentDB!E$1:M$13746, 9, FALSE)</f>
        <v>#N/A</v>
      </c>
      <c r="C308" s="13" t="s">
        <v>663</v>
      </c>
      <c r="D308" s="13" t="s">
        <v>30774</v>
      </c>
      <c r="E308" t="str">
        <f>IF(COUNTIF(Table24[[SERIAL NUMBER ]], Table21[[#This Row],[SERIAL NUMBER]])&gt;0, "Yes", "No")</f>
        <v>No</v>
      </c>
      <c r="G308" s="13" t="s">
        <v>13364</v>
      </c>
      <c r="H308" s="13" t="s">
        <v>2866</v>
      </c>
      <c r="I308" t="str">
        <f>IF(COUNTIF(A:A,Table24[[#This Row],[SERIAL NUMBER ]])&gt;0, "Yes", "No")</f>
        <v>Yes</v>
      </c>
      <c r="K308" s="13" t="s">
        <v>22363</v>
      </c>
      <c r="L308" t="s">
        <v>2866</v>
      </c>
      <c r="N308" t="str">
        <v>006013-0720</v>
      </c>
    </row>
    <row r="309" spans="1:14">
      <c r="A309" s="13" t="s">
        <v>30160</v>
      </c>
      <c r="B309" t="e">
        <f>VLOOKUP(Table21[[#This Row],[SERIAL NUMBER]], EquipmentDB!E$1:M$13746, 9, FALSE)</f>
        <v>#N/A</v>
      </c>
      <c r="C309" s="13" t="s">
        <v>663</v>
      </c>
      <c r="D309" s="13" t="s">
        <v>30774</v>
      </c>
      <c r="E309" t="str">
        <f>IF(COUNTIF(Table24[[SERIAL NUMBER ]], Table21[[#This Row],[SERIAL NUMBER]])&gt;0, "Yes", "No")</f>
        <v>No</v>
      </c>
      <c r="G309" s="13" t="s">
        <v>13368</v>
      </c>
      <c r="H309" s="13" t="s">
        <v>2866</v>
      </c>
      <c r="I309" t="str">
        <f>IF(COUNTIF(A:A,Table24[[#This Row],[SERIAL NUMBER ]])&gt;0, "Yes", "No")</f>
        <v>Yes</v>
      </c>
      <c r="K309" s="13" t="s">
        <v>22378</v>
      </c>
      <c r="L309" t="s">
        <v>2866</v>
      </c>
      <c r="N309" t="str">
        <v>006013-0740</v>
      </c>
    </row>
    <row r="310" spans="1:14">
      <c r="A310" s="13" t="s">
        <v>30162</v>
      </c>
      <c r="B310" t="e">
        <f>VLOOKUP(Table21[[#This Row],[SERIAL NUMBER]], EquipmentDB!E$1:M$13746, 9, FALSE)</f>
        <v>#N/A</v>
      </c>
      <c r="C310" s="13" t="s">
        <v>663</v>
      </c>
      <c r="D310" s="13" t="s">
        <v>30774</v>
      </c>
      <c r="E310" t="str">
        <f>IF(COUNTIF(Table24[[SERIAL NUMBER ]], Table21[[#This Row],[SERIAL NUMBER]])&gt;0, "Yes", "No")</f>
        <v>No</v>
      </c>
      <c r="G310" s="13" t="s">
        <v>13378</v>
      </c>
      <c r="H310" s="13" t="s">
        <v>2866</v>
      </c>
      <c r="I310" t="str">
        <f>IF(COUNTIF(A:A,Table24[[#This Row],[SERIAL NUMBER ]])&gt;0, "Yes", "No")</f>
        <v>Yes</v>
      </c>
      <c r="K310" s="13" t="s">
        <v>22392</v>
      </c>
      <c r="L310" t="s">
        <v>2866</v>
      </c>
      <c r="N310" t="str">
        <v>006013-0760</v>
      </c>
    </row>
    <row r="311" spans="1:14">
      <c r="A311" s="13" t="s">
        <v>30164</v>
      </c>
      <c r="B311" t="e">
        <f>VLOOKUP(Table21[[#This Row],[SERIAL NUMBER]], EquipmentDB!E$1:M$13746, 9, FALSE)</f>
        <v>#N/A</v>
      </c>
      <c r="C311" s="13" t="s">
        <v>663</v>
      </c>
      <c r="D311" s="13" t="s">
        <v>30774</v>
      </c>
      <c r="E311" t="str">
        <f>IF(COUNTIF(Table24[[SERIAL NUMBER ]], Table21[[#This Row],[SERIAL NUMBER]])&gt;0, "Yes", "No")</f>
        <v>No</v>
      </c>
      <c r="G311" s="13" t="s">
        <v>13385</v>
      </c>
      <c r="H311" s="13" t="s">
        <v>2866</v>
      </c>
      <c r="I311" t="str">
        <f>IF(COUNTIF(A:A,Table24[[#This Row],[SERIAL NUMBER ]])&gt;0, "Yes", "No")</f>
        <v>Yes</v>
      </c>
      <c r="K311" s="13" t="s">
        <v>22407</v>
      </c>
      <c r="L311" t="s">
        <v>2866</v>
      </c>
      <c r="N311" t="str">
        <v>006013-0780</v>
      </c>
    </row>
    <row r="312" spans="1:14">
      <c r="A312" s="13" t="s">
        <v>30166</v>
      </c>
      <c r="B312" t="e">
        <f>VLOOKUP(Table21[[#This Row],[SERIAL NUMBER]], EquipmentDB!E$1:M$13746, 9, FALSE)</f>
        <v>#N/A</v>
      </c>
      <c r="C312" s="13" t="s">
        <v>663</v>
      </c>
      <c r="D312" s="13" t="s">
        <v>30774</v>
      </c>
      <c r="E312" t="str">
        <f>IF(COUNTIF(Table24[[SERIAL NUMBER ]], Table21[[#This Row],[SERIAL NUMBER]])&gt;0, "Yes", "No")</f>
        <v>No</v>
      </c>
      <c r="G312" s="13" t="s">
        <v>13390</v>
      </c>
      <c r="H312" s="13" t="s">
        <v>2866</v>
      </c>
      <c r="I312" t="str">
        <f>IF(COUNTIF(A:A,Table24[[#This Row],[SERIAL NUMBER ]])&gt;0, "Yes", "No")</f>
        <v>Yes</v>
      </c>
      <c r="K312" s="13" t="s">
        <v>22424</v>
      </c>
      <c r="L312" t="s">
        <v>2866</v>
      </c>
      <c r="N312" t="str">
        <v>006013-0800</v>
      </c>
    </row>
    <row r="313" spans="1:14">
      <c r="A313" s="13" t="s">
        <v>30191</v>
      </c>
      <c r="B313" t="e">
        <f>VLOOKUP(Table21[[#This Row],[SERIAL NUMBER]], EquipmentDB!E$1:M$13746, 9, FALSE)</f>
        <v>#N/A</v>
      </c>
      <c r="C313" s="13" t="s">
        <v>663</v>
      </c>
      <c r="D313" s="13" t="s">
        <v>30774</v>
      </c>
      <c r="E313" t="str">
        <f>IF(COUNTIF(Table24[[SERIAL NUMBER ]], Table21[[#This Row],[SERIAL NUMBER]])&gt;0, "Yes", "No")</f>
        <v>No</v>
      </c>
      <c r="G313" s="13" t="s">
        <v>13396</v>
      </c>
      <c r="H313" s="13" t="s">
        <v>2866</v>
      </c>
      <c r="I313" t="str">
        <f>IF(COUNTIF(A:A,Table24[[#This Row],[SERIAL NUMBER ]])&gt;0, "Yes", "No")</f>
        <v>Yes</v>
      </c>
      <c r="K313" s="13" t="s">
        <v>22439</v>
      </c>
      <c r="L313" t="s">
        <v>2866</v>
      </c>
      <c r="N313" t="str">
        <v>006013-0820</v>
      </c>
    </row>
    <row r="314" spans="1:14">
      <c r="A314" s="13" t="s">
        <v>30192</v>
      </c>
      <c r="B314" t="e">
        <f>VLOOKUP(Table21[[#This Row],[SERIAL NUMBER]], EquipmentDB!E$1:M$13746, 9, FALSE)</f>
        <v>#N/A</v>
      </c>
      <c r="C314" s="13" t="s">
        <v>663</v>
      </c>
      <c r="D314" s="13" t="s">
        <v>30774</v>
      </c>
      <c r="E314" t="str">
        <f>IF(COUNTIF(Table24[[SERIAL NUMBER ]], Table21[[#This Row],[SERIAL NUMBER]])&gt;0, "Yes", "No")</f>
        <v>No</v>
      </c>
      <c r="G314" s="13" t="s">
        <v>13402</v>
      </c>
      <c r="H314" s="13" t="s">
        <v>2866</v>
      </c>
      <c r="I314" t="str">
        <f>IF(COUNTIF(A:A,Table24[[#This Row],[SERIAL NUMBER ]])&gt;0, "Yes", "No")</f>
        <v>Yes</v>
      </c>
      <c r="K314" s="13" t="s">
        <v>22455</v>
      </c>
      <c r="L314" t="s">
        <v>2866</v>
      </c>
      <c r="N314" t="str">
        <v>006013-0840</v>
      </c>
    </row>
    <row r="315" spans="1:14">
      <c r="A315" s="13" t="s">
        <v>30194</v>
      </c>
      <c r="B315" t="e">
        <f>VLOOKUP(Table21[[#This Row],[SERIAL NUMBER]], EquipmentDB!E$1:M$13746, 9, FALSE)</f>
        <v>#N/A</v>
      </c>
      <c r="C315" s="13" t="s">
        <v>663</v>
      </c>
      <c r="D315" s="13" t="s">
        <v>30774</v>
      </c>
      <c r="E315" t="str">
        <f>IF(COUNTIF(Table24[[SERIAL NUMBER ]], Table21[[#This Row],[SERIAL NUMBER]])&gt;0, "Yes", "No")</f>
        <v>No</v>
      </c>
      <c r="G315" s="13" t="s">
        <v>13410</v>
      </c>
      <c r="H315" s="13" t="s">
        <v>2866</v>
      </c>
      <c r="I315" t="str">
        <f>IF(COUNTIF(A:A,Table24[[#This Row],[SERIAL NUMBER ]])&gt;0, "Yes", "No")</f>
        <v>Yes</v>
      </c>
      <c r="K315" s="13" t="s">
        <v>22470</v>
      </c>
      <c r="L315" t="s">
        <v>2866</v>
      </c>
      <c r="N315" t="str">
        <v>006013-0860</v>
      </c>
    </row>
    <row r="316" spans="1:14">
      <c r="A316" s="13" t="s">
        <v>30195</v>
      </c>
      <c r="B316" t="e">
        <f>VLOOKUP(Table21[[#This Row],[SERIAL NUMBER]], EquipmentDB!E$1:M$13746, 9, FALSE)</f>
        <v>#N/A</v>
      </c>
      <c r="C316" s="13" t="s">
        <v>663</v>
      </c>
      <c r="D316" s="13" t="s">
        <v>30774</v>
      </c>
      <c r="E316" t="str">
        <f>IF(COUNTIF(Table24[[SERIAL NUMBER ]], Table21[[#This Row],[SERIAL NUMBER]])&gt;0, "Yes", "No")</f>
        <v>No</v>
      </c>
      <c r="G316" s="13" t="s">
        <v>13415</v>
      </c>
      <c r="H316" s="13" t="s">
        <v>2866</v>
      </c>
      <c r="I316" t="str">
        <f>IF(COUNTIF(A:A,Table24[[#This Row],[SERIAL NUMBER ]])&gt;0, "Yes", "No")</f>
        <v>Yes</v>
      </c>
      <c r="K316" s="13" t="s">
        <v>22485</v>
      </c>
      <c r="L316" t="s">
        <v>2866</v>
      </c>
      <c r="N316" t="str">
        <v>006013-0880</v>
      </c>
    </row>
    <row r="317" spans="1:14">
      <c r="A317" s="13" t="s">
        <v>30196</v>
      </c>
      <c r="B317" t="e">
        <f>VLOOKUP(Table21[[#This Row],[SERIAL NUMBER]], EquipmentDB!E$1:M$13746, 9, FALSE)</f>
        <v>#N/A</v>
      </c>
      <c r="C317" s="13" t="s">
        <v>663</v>
      </c>
      <c r="D317" s="13" t="s">
        <v>30774</v>
      </c>
      <c r="E317" t="str">
        <f>IF(COUNTIF(Table24[[SERIAL NUMBER ]], Table21[[#This Row],[SERIAL NUMBER]])&gt;0, "Yes", "No")</f>
        <v>No</v>
      </c>
      <c r="G317" s="13" t="s">
        <v>13421</v>
      </c>
      <c r="H317" s="13" t="s">
        <v>2866</v>
      </c>
      <c r="I317" t="str">
        <f>IF(COUNTIF(A:A,Table24[[#This Row],[SERIAL NUMBER ]])&gt;0, "Yes", "No")</f>
        <v>Yes</v>
      </c>
      <c r="K317" s="13" t="s">
        <v>22500</v>
      </c>
      <c r="L317" t="s">
        <v>2866</v>
      </c>
      <c r="N317" t="str">
        <v>006013-0900</v>
      </c>
    </row>
    <row r="318" spans="1:14">
      <c r="A318" s="13" t="s">
        <v>30198</v>
      </c>
      <c r="B318" t="e">
        <f>VLOOKUP(Table21[[#This Row],[SERIAL NUMBER]], EquipmentDB!E$1:M$13746, 9, FALSE)</f>
        <v>#N/A</v>
      </c>
      <c r="C318" s="13" t="s">
        <v>663</v>
      </c>
      <c r="D318" s="13" t="s">
        <v>30774</v>
      </c>
      <c r="E318" t="str">
        <f>IF(COUNTIF(Table24[[SERIAL NUMBER ]], Table21[[#This Row],[SERIAL NUMBER]])&gt;0, "Yes", "No")</f>
        <v>No</v>
      </c>
      <c r="G318" s="13" t="s">
        <v>13426</v>
      </c>
      <c r="H318" s="13" t="s">
        <v>2866</v>
      </c>
      <c r="I318" t="str">
        <f>IF(COUNTIF(A:A,Table24[[#This Row],[SERIAL NUMBER ]])&gt;0, "Yes", "No")</f>
        <v>Yes</v>
      </c>
      <c r="K318" s="13" t="s">
        <v>22515</v>
      </c>
      <c r="L318" t="s">
        <v>2866</v>
      </c>
      <c r="N318" t="str">
        <v>006013-0920</v>
      </c>
    </row>
    <row r="319" spans="1:14">
      <c r="A319" s="13" t="s">
        <v>30200</v>
      </c>
      <c r="B319" t="e">
        <f>VLOOKUP(Table21[[#This Row],[SERIAL NUMBER]], EquipmentDB!E$1:M$13746, 9, FALSE)</f>
        <v>#N/A</v>
      </c>
      <c r="C319" s="13" t="s">
        <v>663</v>
      </c>
      <c r="D319" s="13" t="s">
        <v>30774</v>
      </c>
      <c r="E319" t="str">
        <f>IF(COUNTIF(Table24[[SERIAL NUMBER ]], Table21[[#This Row],[SERIAL NUMBER]])&gt;0, "Yes", "No")</f>
        <v>No</v>
      </c>
      <c r="G319" s="13" t="s">
        <v>13430</v>
      </c>
      <c r="H319" s="13" t="s">
        <v>2866</v>
      </c>
      <c r="I319" t="str">
        <f>IF(COUNTIF(A:A,Table24[[#This Row],[SERIAL NUMBER ]])&gt;0, "Yes", "No")</f>
        <v>Yes</v>
      </c>
      <c r="K319" s="13" t="s">
        <v>28697</v>
      </c>
      <c r="L319" t="s">
        <v>2866</v>
      </c>
      <c r="N319" t="str">
        <v>006048-0100</v>
      </c>
    </row>
    <row r="320" spans="1:14">
      <c r="A320" s="13" t="s">
        <v>30202</v>
      </c>
      <c r="B320" t="e">
        <f>VLOOKUP(Table21[[#This Row],[SERIAL NUMBER]], EquipmentDB!E$1:M$13746, 9, FALSE)</f>
        <v>#N/A</v>
      </c>
      <c r="C320" s="13" t="s">
        <v>663</v>
      </c>
      <c r="D320" s="13" t="s">
        <v>30774</v>
      </c>
      <c r="E320" t="str">
        <f>IF(COUNTIF(Table24[[SERIAL NUMBER ]], Table21[[#This Row],[SERIAL NUMBER]])&gt;0, "Yes", "No")</f>
        <v>No</v>
      </c>
      <c r="G320" s="13" t="s">
        <v>13433</v>
      </c>
      <c r="H320" s="13" t="s">
        <v>2866</v>
      </c>
      <c r="I320" t="str">
        <f>IF(COUNTIF(A:A,Table24[[#This Row],[SERIAL NUMBER ]])&gt;0, "Yes", "No")</f>
        <v>Yes</v>
      </c>
      <c r="K320" s="13" t="s">
        <v>27502</v>
      </c>
      <c r="L320" t="s">
        <v>2866</v>
      </c>
      <c r="N320" t="str">
        <v>006081-1110</v>
      </c>
    </row>
    <row r="321" spans="1:14">
      <c r="A321" s="13" t="s">
        <v>30203</v>
      </c>
      <c r="B321" t="e">
        <f>VLOOKUP(Table21[[#This Row],[SERIAL NUMBER]], EquipmentDB!E$1:M$13746, 9, FALSE)</f>
        <v>#N/A</v>
      </c>
      <c r="C321" s="13" t="s">
        <v>663</v>
      </c>
      <c r="D321" s="13" t="s">
        <v>30774</v>
      </c>
      <c r="E321" t="str">
        <f>IF(COUNTIF(Table24[[SERIAL NUMBER ]], Table21[[#This Row],[SERIAL NUMBER]])&gt;0, "Yes", "No")</f>
        <v>No</v>
      </c>
      <c r="G321" s="13" t="s">
        <v>13439</v>
      </c>
      <c r="H321" s="13" t="s">
        <v>2866</v>
      </c>
      <c r="I321" t="str">
        <f>IF(COUNTIF(A:A,Table24[[#This Row],[SERIAL NUMBER ]])&gt;0, "Yes", "No")</f>
        <v>Yes</v>
      </c>
      <c r="K321" s="13" t="s">
        <v>27494</v>
      </c>
      <c r="L321" t="s">
        <v>2866</v>
      </c>
      <c r="N321" t="str">
        <v>006081-1200</v>
      </c>
    </row>
    <row r="322" spans="1:14">
      <c r="A322" s="13" t="s">
        <v>30204</v>
      </c>
      <c r="B322" t="e">
        <f>VLOOKUP(Table21[[#This Row],[SERIAL NUMBER]], EquipmentDB!E$1:M$13746, 9, FALSE)</f>
        <v>#N/A</v>
      </c>
      <c r="C322" s="13" t="s">
        <v>663</v>
      </c>
      <c r="D322" s="13" t="s">
        <v>30774</v>
      </c>
      <c r="E322" t="str">
        <f>IF(COUNTIF(Table24[[SERIAL NUMBER ]], Table21[[#This Row],[SERIAL NUMBER]])&gt;0, "Yes", "No")</f>
        <v>No</v>
      </c>
      <c r="G322" s="13" t="s">
        <v>13444</v>
      </c>
      <c r="H322" s="13" t="s">
        <v>2866</v>
      </c>
      <c r="I322" t="str">
        <f>IF(COUNTIF(A:A,Table24[[#This Row],[SERIAL NUMBER ]])&gt;0, "Yes", "No")</f>
        <v>Yes</v>
      </c>
      <c r="K322" s="13" t="s">
        <v>1950</v>
      </c>
      <c r="L322" t="s">
        <v>2866</v>
      </c>
      <c r="N322" t="str">
        <v>006119-0010</v>
      </c>
    </row>
    <row r="323" spans="1:14">
      <c r="A323" s="13" t="s">
        <v>30205</v>
      </c>
      <c r="B323" t="e">
        <f>VLOOKUP(Table21[[#This Row],[SERIAL NUMBER]], EquipmentDB!E$1:M$13746, 9, FALSE)</f>
        <v>#N/A</v>
      </c>
      <c r="C323" s="13" t="s">
        <v>663</v>
      </c>
      <c r="D323" s="13" t="s">
        <v>30774</v>
      </c>
      <c r="E323" t="str">
        <f>IF(COUNTIF(Table24[[SERIAL NUMBER ]], Table21[[#This Row],[SERIAL NUMBER]])&gt;0, "Yes", "No")</f>
        <v>No</v>
      </c>
      <c r="G323" s="13" t="s">
        <v>21968</v>
      </c>
      <c r="H323" s="13" t="s">
        <v>2866</v>
      </c>
      <c r="I323" t="str">
        <f>IF(COUNTIF(A:A,Table24[[#This Row],[SERIAL NUMBER ]])&gt;0, "Yes", "No")</f>
        <v>Yes</v>
      </c>
      <c r="K323" s="13" t="s">
        <v>1959</v>
      </c>
      <c r="L323" t="s">
        <v>2866</v>
      </c>
      <c r="N323" t="str">
        <v>006119-0020</v>
      </c>
    </row>
    <row r="324" spans="1:14">
      <c r="A324" s="13" t="s">
        <v>27738</v>
      </c>
      <c r="B324" t="e">
        <f>VLOOKUP(Table21[[#This Row],[SERIAL NUMBER]], EquipmentDB!E$1:M$13746, 9, FALSE)</f>
        <v>#N/A</v>
      </c>
      <c r="C324" s="13" t="s">
        <v>663</v>
      </c>
      <c r="D324" s="13" t="s">
        <v>30774</v>
      </c>
      <c r="E324" t="str">
        <f>IF(COUNTIF(Table24[[SERIAL NUMBER ]], Table21[[#This Row],[SERIAL NUMBER]])&gt;0, "Yes", "No")</f>
        <v>No</v>
      </c>
      <c r="G324" s="13" t="s">
        <v>21985</v>
      </c>
      <c r="H324" s="13" t="s">
        <v>2866</v>
      </c>
      <c r="I324" t="str">
        <f>IF(COUNTIF(A:A,Table24[[#This Row],[SERIAL NUMBER ]])&gt;0, "Yes", "No")</f>
        <v>Yes</v>
      </c>
      <c r="K324" s="13" t="s">
        <v>10958</v>
      </c>
      <c r="L324" t="s">
        <v>2866</v>
      </c>
      <c r="N324" t="str">
        <v>006167-0010</v>
      </c>
    </row>
    <row r="325" spans="1:14">
      <c r="A325" s="13" t="s">
        <v>27741</v>
      </c>
      <c r="B325" t="e">
        <f>VLOOKUP(Table21[[#This Row],[SERIAL NUMBER]], EquipmentDB!E$1:M$13746, 9, FALSE)</f>
        <v>#N/A</v>
      </c>
      <c r="C325" s="13" t="s">
        <v>663</v>
      </c>
      <c r="D325" s="13" t="s">
        <v>30774</v>
      </c>
      <c r="E325" t="str">
        <f>IF(COUNTIF(Table24[[SERIAL NUMBER ]], Table21[[#This Row],[SERIAL NUMBER]])&gt;0, "Yes", "No")</f>
        <v>No</v>
      </c>
      <c r="G325" s="13" t="s">
        <v>21990</v>
      </c>
      <c r="H325" s="13" t="s">
        <v>2866</v>
      </c>
      <c r="I325" t="str">
        <f>IF(COUNTIF(A:A,Table24[[#This Row],[SERIAL NUMBER ]])&gt;0, "Yes", "No")</f>
        <v>Yes</v>
      </c>
      <c r="K325" s="13" t="s">
        <v>10965</v>
      </c>
      <c r="L325" t="s">
        <v>2866</v>
      </c>
      <c r="N325" t="str">
        <v>006167-0020</v>
      </c>
    </row>
    <row r="326" spans="1:14">
      <c r="A326" s="13" t="s">
        <v>27745</v>
      </c>
      <c r="B326" t="e">
        <f>VLOOKUP(Table21[[#This Row],[SERIAL NUMBER]], EquipmentDB!E$1:M$13746, 9, FALSE)</f>
        <v>#N/A</v>
      </c>
      <c r="C326" s="13" t="s">
        <v>2844</v>
      </c>
      <c r="D326" s="13" t="s">
        <v>30774</v>
      </c>
      <c r="E326" t="str">
        <f>IF(COUNTIF(Table24[[SERIAL NUMBER ]], Table21[[#This Row],[SERIAL NUMBER]])&gt;0, "Yes", "No")</f>
        <v>No</v>
      </c>
      <c r="G326" s="13" t="s">
        <v>22008</v>
      </c>
      <c r="H326" s="13" t="s">
        <v>2866</v>
      </c>
      <c r="I326" t="str">
        <f>IF(COUNTIF(A:A,Table24[[#This Row],[SERIAL NUMBER ]])&gt;0, "Yes", "No")</f>
        <v>Yes</v>
      </c>
      <c r="K326" s="13" t="s">
        <v>10970</v>
      </c>
      <c r="L326" t="s">
        <v>2866</v>
      </c>
      <c r="N326" t="str">
        <v>006167-0030</v>
      </c>
    </row>
    <row r="327" spans="1:14">
      <c r="A327" s="13" t="s">
        <v>13943</v>
      </c>
      <c r="B327" t="e">
        <f>VLOOKUP(Table21[[#This Row],[SERIAL NUMBER]], EquipmentDB!E$1:M$13746, 9, FALSE)</f>
        <v>#N/A</v>
      </c>
      <c r="C327" s="13" t="s">
        <v>663</v>
      </c>
      <c r="D327" s="13" t="s">
        <v>30774</v>
      </c>
      <c r="E327" t="str">
        <f>IF(COUNTIF(Table24[[SERIAL NUMBER ]], Table21[[#This Row],[SERIAL NUMBER]])&gt;0, "Yes", "No")</f>
        <v>No</v>
      </c>
      <c r="G327" s="13" t="s">
        <v>22014</v>
      </c>
      <c r="H327" s="13" t="s">
        <v>2866</v>
      </c>
      <c r="I327" t="str">
        <f>IF(COUNTIF(A:A,Table24[[#This Row],[SERIAL NUMBER ]])&gt;0, "Yes", "No")</f>
        <v>Yes</v>
      </c>
      <c r="K327" s="13" t="s">
        <v>10985</v>
      </c>
      <c r="L327" t="s">
        <v>2866</v>
      </c>
      <c r="N327" t="str">
        <v>006167-0070</v>
      </c>
    </row>
    <row r="328" spans="1:14">
      <c r="A328" s="13" t="s">
        <v>13947</v>
      </c>
      <c r="B328" t="e">
        <f>VLOOKUP(Table21[[#This Row],[SERIAL NUMBER]], EquipmentDB!E$1:M$13746, 9, FALSE)</f>
        <v>#N/A</v>
      </c>
      <c r="C328" s="13" t="s">
        <v>663</v>
      </c>
      <c r="D328" s="13" t="s">
        <v>30774</v>
      </c>
      <c r="E328" t="str">
        <f>IF(COUNTIF(Table24[[SERIAL NUMBER ]], Table21[[#This Row],[SERIAL NUMBER]])&gt;0, "Yes", "No")</f>
        <v>No</v>
      </c>
      <c r="G328" s="13" t="s">
        <v>22018</v>
      </c>
      <c r="H328" s="13" t="s">
        <v>2866</v>
      </c>
      <c r="I328" t="str">
        <f>IF(COUNTIF(A:A,Table24[[#This Row],[SERIAL NUMBER ]])&gt;0, "Yes", "No")</f>
        <v>Yes</v>
      </c>
      <c r="K328" s="13" t="s">
        <v>11004</v>
      </c>
      <c r="L328" t="s">
        <v>2866</v>
      </c>
      <c r="N328" t="str">
        <v>006167-0110</v>
      </c>
    </row>
    <row r="329" spans="1:14">
      <c r="A329" s="13" t="s">
        <v>13950</v>
      </c>
      <c r="B329" t="e">
        <f>VLOOKUP(Table21[[#This Row],[SERIAL NUMBER]], EquipmentDB!E$1:M$13746, 9, FALSE)</f>
        <v>#N/A</v>
      </c>
      <c r="C329" s="13" t="s">
        <v>663</v>
      </c>
      <c r="D329" s="13" t="s">
        <v>30774</v>
      </c>
      <c r="E329" t="str">
        <f>IF(COUNTIF(Table24[[SERIAL NUMBER ]], Table21[[#This Row],[SERIAL NUMBER]])&gt;0, "Yes", "No")</f>
        <v>No</v>
      </c>
      <c r="G329" s="13" t="s">
        <v>22131</v>
      </c>
      <c r="H329" s="13" t="s">
        <v>2866</v>
      </c>
      <c r="I329" t="str">
        <f>IF(COUNTIF(A:A,Table24[[#This Row],[SERIAL NUMBER ]])&gt;0, "Yes", "No")</f>
        <v>Yes</v>
      </c>
      <c r="K329" s="13" t="s">
        <v>11013</v>
      </c>
      <c r="L329" t="s">
        <v>2866</v>
      </c>
      <c r="N329" t="str">
        <v>006167-0130</v>
      </c>
    </row>
    <row r="330" spans="1:14">
      <c r="A330" s="13" t="s">
        <v>13961</v>
      </c>
      <c r="B330" t="e">
        <f>VLOOKUP(Table21[[#This Row],[SERIAL NUMBER]], EquipmentDB!E$1:M$13746, 9, FALSE)</f>
        <v>#N/A</v>
      </c>
      <c r="C330" s="13" t="s">
        <v>663</v>
      </c>
      <c r="D330" s="13" t="s">
        <v>30774</v>
      </c>
      <c r="E330" t="str">
        <f>IF(COUNTIF(Table24[[SERIAL NUMBER ]], Table21[[#This Row],[SERIAL NUMBER]])&gt;0, "Yes", "No")</f>
        <v>No</v>
      </c>
      <c r="G330" s="13" t="s">
        <v>22134</v>
      </c>
      <c r="H330" s="13" t="s">
        <v>2866</v>
      </c>
      <c r="I330" t="str">
        <f>IF(COUNTIF(A:A,Table24[[#This Row],[SERIAL NUMBER ]])&gt;0, "Yes", "No")</f>
        <v>Yes</v>
      </c>
      <c r="K330" s="13" t="s">
        <v>11027</v>
      </c>
      <c r="L330" t="s">
        <v>2866</v>
      </c>
      <c r="N330" t="str">
        <v>006167-0160</v>
      </c>
    </row>
    <row r="331" spans="1:14">
      <c r="A331" s="13" t="s">
        <v>13964</v>
      </c>
      <c r="B331" t="e">
        <f>VLOOKUP(Table21[[#This Row],[SERIAL NUMBER]], EquipmentDB!E$1:M$13746, 9, FALSE)</f>
        <v>#N/A</v>
      </c>
      <c r="C331" s="13" t="s">
        <v>663</v>
      </c>
      <c r="D331" s="13" t="s">
        <v>30774</v>
      </c>
      <c r="E331" t="str">
        <f>IF(COUNTIF(Table24[[SERIAL NUMBER ]], Table21[[#This Row],[SERIAL NUMBER]])&gt;0, "Yes", "No")</f>
        <v>No</v>
      </c>
      <c r="G331" s="13" t="s">
        <v>22142</v>
      </c>
      <c r="H331" s="13" t="s">
        <v>2866</v>
      </c>
      <c r="I331" t="str">
        <f>IF(COUNTIF(A:A,Table24[[#This Row],[SERIAL NUMBER ]])&gt;0, "Yes", "No")</f>
        <v>Yes</v>
      </c>
      <c r="K331" s="13" t="s">
        <v>11037</v>
      </c>
      <c r="L331" t="s">
        <v>2866</v>
      </c>
      <c r="N331" t="str">
        <v>006167-0190</v>
      </c>
    </row>
    <row r="332" spans="1:14">
      <c r="A332" s="13" t="s">
        <v>13973</v>
      </c>
      <c r="B332" t="e">
        <f>VLOOKUP(Table21[[#This Row],[SERIAL NUMBER]], EquipmentDB!E$1:M$13746, 9, FALSE)</f>
        <v>#N/A</v>
      </c>
      <c r="C332" s="13" t="s">
        <v>663</v>
      </c>
      <c r="D332" s="13" t="s">
        <v>30774</v>
      </c>
      <c r="E332" t="str">
        <f>IF(COUNTIF(Table24[[SERIAL NUMBER ]], Table21[[#This Row],[SERIAL NUMBER]])&gt;0, "Yes", "No")</f>
        <v>No</v>
      </c>
      <c r="G332" s="13" t="s">
        <v>22148</v>
      </c>
      <c r="H332" s="13" t="s">
        <v>2866</v>
      </c>
      <c r="I332" t="str">
        <f>IF(COUNTIF(A:A,Table24[[#This Row],[SERIAL NUMBER ]])&gt;0, "Yes", "No")</f>
        <v>Yes</v>
      </c>
      <c r="K332" s="13" t="s">
        <v>11045</v>
      </c>
      <c r="L332" t="s">
        <v>2866</v>
      </c>
      <c r="N332" t="str">
        <v>006167-0220</v>
      </c>
    </row>
    <row r="333" spans="1:14">
      <c r="A333" s="13" t="s">
        <v>13976</v>
      </c>
      <c r="B333" t="e">
        <f>VLOOKUP(Table21[[#This Row],[SERIAL NUMBER]], EquipmentDB!E$1:M$13746, 9, FALSE)</f>
        <v>#N/A</v>
      </c>
      <c r="C333" s="13" t="s">
        <v>663</v>
      </c>
      <c r="D333" s="13" t="s">
        <v>30774</v>
      </c>
      <c r="E333" t="str">
        <f>IF(COUNTIF(Table24[[SERIAL NUMBER ]], Table21[[#This Row],[SERIAL NUMBER]])&gt;0, "Yes", "No")</f>
        <v>No</v>
      </c>
      <c r="G333" s="13" t="s">
        <v>22154</v>
      </c>
      <c r="H333" s="13" t="s">
        <v>2866</v>
      </c>
      <c r="I333" t="str">
        <f>IF(COUNTIF(A:A,Table24[[#This Row],[SERIAL NUMBER ]])&gt;0, "Yes", "No")</f>
        <v>Yes</v>
      </c>
      <c r="K333" s="13" t="s">
        <v>11048</v>
      </c>
      <c r="L333" t="s">
        <v>2866</v>
      </c>
      <c r="N333" t="str">
        <v>006167-0230</v>
      </c>
    </row>
    <row r="334" spans="1:14">
      <c r="A334" s="13" t="s">
        <v>13979</v>
      </c>
      <c r="B334" t="e">
        <f>VLOOKUP(Table21[[#This Row],[SERIAL NUMBER]], EquipmentDB!E$1:M$13746, 9, FALSE)</f>
        <v>#N/A</v>
      </c>
      <c r="C334" s="13" t="s">
        <v>663</v>
      </c>
      <c r="D334" s="13" t="s">
        <v>30774</v>
      </c>
      <c r="E334" t="str">
        <f>IF(COUNTIF(Table24[[SERIAL NUMBER ]], Table21[[#This Row],[SERIAL NUMBER]])&gt;0, "Yes", "No")</f>
        <v>No</v>
      </c>
      <c r="G334" s="13" t="s">
        <v>22288</v>
      </c>
      <c r="H334" s="13" t="s">
        <v>2866</v>
      </c>
      <c r="I334" t="str">
        <f>IF(COUNTIF(A:A,Table24[[#This Row],[SERIAL NUMBER ]])&gt;0, "Yes", "No")</f>
        <v>Yes</v>
      </c>
      <c r="K334" s="13" t="s">
        <v>11055</v>
      </c>
      <c r="L334" t="s">
        <v>2866</v>
      </c>
      <c r="N334" t="str">
        <v>006167-0240</v>
      </c>
    </row>
    <row r="335" spans="1:14">
      <c r="A335" s="13" t="s">
        <v>13988</v>
      </c>
      <c r="B335" t="e">
        <f>VLOOKUP(Table21[[#This Row],[SERIAL NUMBER]], EquipmentDB!E$1:M$13746, 9, FALSE)</f>
        <v>#N/A</v>
      </c>
      <c r="C335" s="13" t="s">
        <v>2049</v>
      </c>
      <c r="D335" s="13" t="s">
        <v>30774</v>
      </c>
      <c r="E335" t="str">
        <f>IF(COUNTIF(Table24[[SERIAL NUMBER ]], Table21[[#This Row],[SERIAL NUMBER]])&gt;0, "Yes", "No")</f>
        <v>No</v>
      </c>
      <c r="G335" s="13" t="s">
        <v>22305</v>
      </c>
      <c r="H335" s="13" t="s">
        <v>2866</v>
      </c>
      <c r="I335" t="str">
        <f>IF(COUNTIF(A:A,Table24[[#This Row],[SERIAL NUMBER ]])&gt;0, "Yes", "No")</f>
        <v>Yes</v>
      </c>
      <c r="K335" s="13" t="s">
        <v>11057</v>
      </c>
      <c r="L335" t="s">
        <v>2866</v>
      </c>
      <c r="N335" t="str">
        <v>006167-0250</v>
      </c>
    </row>
    <row r="336" spans="1:14">
      <c r="A336" s="13" t="s">
        <v>13990</v>
      </c>
      <c r="B336" t="e">
        <f>VLOOKUP(Table21[[#This Row],[SERIAL NUMBER]], EquipmentDB!E$1:M$13746, 9, FALSE)</f>
        <v>#N/A</v>
      </c>
      <c r="C336" s="13" t="s">
        <v>2049</v>
      </c>
      <c r="D336" s="13" t="s">
        <v>30774</v>
      </c>
      <c r="E336" t="str">
        <f>IF(COUNTIF(Table24[[SERIAL NUMBER ]], Table21[[#This Row],[SERIAL NUMBER]])&gt;0, "Yes", "No")</f>
        <v>No</v>
      </c>
      <c r="G336" s="13" t="s">
        <v>22317</v>
      </c>
      <c r="H336" s="13" t="s">
        <v>2866</v>
      </c>
      <c r="I336" t="str">
        <f>IF(COUNTIF(A:A,Table24[[#This Row],[SERIAL NUMBER ]])&gt;0, "Yes", "No")</f>
        <v>Yes</v>
      </c>
      <c r="K336" s="13" t="s">
        <v>11059</v>
      </c>
      <c r="L336" t="s">
        <v>2866</v>
      </c>
      <c r="N336" t="str">
        <v>006167-0260</v>
      </c>
    </row>
    <row r="337" spans="1:14">
      <c r="A337" s="13" t="s">
        <v>13993</v>
      </c>
      <c r="B337" t="e">
        <f>VLOOKUP(Table21[[#This Row],[SERIAL NUMBER]], EquipmentDB!E$1:M$13746, 9, FALSE)</f>
        <v>#N/A</v>
      </c>
      <c r="C337" s="13" t="s">
        <v>2049</v>
      </c>
      <c r="D337" s="13" t="s">
        <v>30774</v>
      </c>
      <c r="E337" t="str">
        <f>IF(COUNTIF(Table24[[SERIAL NUMBER ]], Table21[[#This Row],[SERIAL NUMBER]])&gt;0, "Yes", "No")</f>
        <v>No</v>
      </c>
      <c r="G337" s="13" t="s">
        <v>22335</v>
      </c>
      <c r="H337" s="13" t="s">
        <v>2866</v>
      </c>
      <c r="I337" t="str">
        <f>IF(COUNTIF(A:A,Table24[[#This Row],[SERIAL NUMBER ]])&gt;0, "Yes", "No")</f>
        <v>Yes</v>
      </c>
      <c r="K337" s="13" t="s">
        <v>11063</v>
      </c>
      <c r="L337" t="s">
        <v>2866</v>
      </c>
      <c r="N337" t="str">
        <v>006167-0280</v>
      </c>
    </row>
    <row r="338" spans="1:14">
      <c r="A338" s="13" t="s">
        <v>13995</v>
      </c>
      <c r="B338" t="e">
        <f>VLOOKUP(Table21[[#This Row],[SERIAL NUMBER]], EquipmentDB!E$1:M$13746, 9, FALSE)</f>
        <v>#N/A</v>
      </c>
      <c r="C338" s="13" t="s">
        <v>2049</v>
      </c>
      <c r="D338" s="13" t="s">
        <v>30774</v>
      </c>
      <c r="E338" t="str">
        <f>IF(COUNTIF(Table24[[SERIAL NUMBER ]], Table21[[#This Row],[SERIAL NUMBER]])&gt;0, "Yes", "No")</f>
        <v>No</v>
      </c>
      <c r="G338" s="13" t="s">
        <v>22349</v>
      </c>
      <c r="H338" s="13" t="s">
        <v>2866</v>
      </c>
      <c r="I338" t="str">
        <f>IF(COUNTIF(A:A,Table24[[#This Row],[SERIAL NUMBER ]])&gt;0, "Yes", "No")</f>
        <v>Yes</v>
      </c>
      <c r="K338" s="13" t="s">
        <v>11075</v>
      </c>
      <c r="L338" t="s">
        <v>2866</v>
      </c>
      <c r="N338" t="str">
        <v>006167-0310</v>
      </c>
    </row>
    <row r="339" spans="1:14">
      <c r="A339" s="13" t="s">
        <v>24551</v>
      </c>
      <c r="B339" t="e">
        <f>VLOOKUP(Table21[[#This Row],[SERIAL NUMBER]], EquipmentDB!E$1:M$13746, 9, FALSE)</f>
        <v>#N/A</v>
      </c>
      <c r="C339" s="13" t="s">
        <v>663</v>
      </c>
      <c r="D339" s="13" t="s">
        <v>30774</v>
      </c>
      <c r="E339" t="str">
        <f>IF(COUNTIF(Table24[[SERIAL NUMBER ]], Table21[[#This Row],[SERIAL NUMBER]])&gt;0, "Yes", "No")</f>
        <v>No</v>
      </c>
      <c r="G339" s="13" t="s">
        <v>22363</v>
      </c>
      <c r="H339" s="13" t="s">
        <v>2866</v>
      </c>
      <c r="I339" t="str">
        <f>IF(COUNTIF(A:A,Table24[[#This Row],[SERIAL NUMBER ]])&gt;0, "Yes", "No")</f>
        <v>Yes</v>
      </c>
      <c r="K339" s="13" t="s">
        <v>11087</v>
      </c>
      <c r="L339" t="s">
        <v>2866</v>
      </c>
      <c r="N339" t="str">
        <v>006167-0330</v>
      </c>
    </row>
    <row r="340" spans="1:14">
      <c r="A340" s="13" t="s">
        <v>24556</v>
      </c>
      <c r="B340" t="e">
        <f>VLOOKUP(Table21[[#This Row],[SERIAL NUMBER]], EquipmentDB!E$1:M$13746, 9, FALSE)</f>
        <v>#N/A</v>
      </c>
      <c r="C340" s="13" t="s">
        <v>663</v>
      </c>
      <c r="D340" s="13" t="s">
        <v>30774</v>
      </c>
      <c r="E340" t="str">
        <f>IF(COUNTIF(Table24[[SERIAL NUMBER ]], Table21[[#This Row],[SERIAL NUMBER]])&gt;0, "Yes", "No")</f>
        <v>No</v>
      </c>
      <c r="G340" s="13" t="s">
        <v>22378</v>
      </c>
      <c r="H340" s="13" t="s">
        <v>2866</v>
      </c>
      <c r="I340" t="str">
        <f>IF(COUNTIF(A:A,Table24[[#This Row],[SERIAL NUMBER ]])&gt;0, "Yes", "No")</f>
        <v>Yes</v>
      </c>
      <c r="K340" s="13" t="s">
        <v>10947</v>
      </c>
      <c r="L340" t="s">
        <v>2866</v>
      </c>
      <c r="N340" t="str">
        <v>006167-0340</v>
      </c>
    </row>
    <row r="341" spans="1:14">
      <c r="A341" s="13" t="s">
        <v>24564</v>
      </c>
      <c r="B341" t="e">
        <f>VLOOKUP(Table21[[#This Row],[SERIAL NUMBER]], EquipmentDB!E$1:M$13746, 9, FALSE)</f>
        <v>#N/A</v>
      </c>
      <c r="C341" s="13" t="s">
        <v>663</v>
      </c>
      <c r="D341" s="13" t="s">
        <v>30774</v>
      </c>
      <c r="E341" t="str">
        <f>IF(COUNTIF(Table24[[SERIAL NUMBER ]], Table21[[#This Row],[SERIAL NUMBER]])&gt;0, "Yes", "No")</f>
        <v>No</v>
      </c>
      <c r="G341" s="13" t="s">
        <v>22392</v>
      </c>
      <c r="H341" s="13" t="s">
        <v>2866</v>
      </c>
      <c r="I341" t="str">
        <f>IF(COUNTIF(A:A,Table24[[#This Row],[SERIAL NUMBER ]])&gt;0, "Yes", "No")</f>
        <v>Yes</v>
      </c>
      <c r="K341" s="13" t="s">
        <v>11090</v>
      </c>
      <c r="L341" t="s">
        <v>2866</v>
      </c>
      <c r="N341" t="str">
        <v>006167-0360</v>
      </c>
    </row>
    <row r="342" spans="1:14">
      <c r="A342" s="13" t="s">
        <v>24566</v>
      </c>
      <c r="B342" t="e">
        <f>VLOOKUP(Table21[[#This Row],[SERIAL NUMBER]], EquipmentDB!E$1:M$13746, 9, FALSE)</f>
        <v>#N/A</v>
      </c>
      <c r="C342" s="13" t="s">
        <v>663</v>
      </c>
      <c r="D342" s="13" t="s">
        <v>30774</v>
      </c>
      <c r="E342" t="str">
        <f>IF(COUNTIF(Table24[[SERIAL NUMBER ]], Table21[[#This Row],[SERIAL NUMBER]])&gt;0, "Yes", "No")</f>
        <v>No</v>
      </c>
      <c r="G342" s="13" t="s">
        <v>22407</v>
      </c>
      <c r="H342" s="13" t="s">
        <v>2866</v>
      </c>
      <c r="I342" t="str">
        <f>IF(COUNTIF(A:A,Table24[[#This Row],[SERIAL NUMBER ]])&gt;0, "Yes", "No")</f>
        <v>Yes</v>
      </c>
      <c r="K342" s="13" t="s">
        <v>11093</v>
      </c>
      <c r="L342" t="s">
        <v>2866</v>
      </c>
      <c r="N342" t="str">
        <v>006167-0370</v>
      </c>
    </row>
    <row r="343" spans="1:14">
      <c r="A343" s="13" t="s">
        <v>24568</v>
      </c>
      <c r="B343" t="e">
        <f>VLOOKUP(Table21[[#This Row],[SERIAL NUMBER]], EquipmentDB!E$1:M$13746, 9, FALSE)</f>
        <v>#N/A</v>
      </c>
      <c r="C343" s="13" t="s">
        <v>663</v>
      </c>
      <c r="D343" s="13" t="s">
        <v>30774</v>
      </c>
      <c r="E343" t="str">
        <f>IF(COUNTIF(Table24[[SERIAL NUMBER ]], Table21[[#This Row],[SERIAL NUMBER]])&gt;0, "Yes", "No")</f>
        <v>No</v>
      </c>
      <c r="G343" s="13" t="s">
        <v>22424</v>
      </c>
      <c r="H343" s="13" t="s">
        <v>2866</v>
      </c>
      <c r="I343" t="str">
        <f>IF(COUNTIF(A:A,Table24[[#This Row],[SERIAL NUMBER ]])&gt;0, "Yes", "No")</f>
        <v>Yes</v>
      </c>
      <c r="K343" s="13" t="s">
        <v>11095</v>
      </c>
      <c r="L343" t="s">
        <v>2866</v>
      </c>
      <c r="N343" t="str">
        <v>006167-0380</v>
      </c>
    </row>
    <row r="344" spans="1:14">
      <c r="A344" s="13" t="s">
        <v>24572</v>
      </c>
      <c r="B344" t="e">
        <f>VLOOKUP(Table21[[#This Row],[SERIAL NUMBER]], EquipmentDB!E$1:M$13746, 9, FALSE)</f>
        <v>#N/A</v>
      </c>
      <c r="C344" s="13" t="s">
        <v>663</v>
      </c>
      <c r="D344" s="13" t="s">
        <v>30774</v>
      </c>
      <c r="E344" t="str">
        <f>IF(COUNTIF(Table24[[SERIAL NUMBER ]], Table21[[#This Row],[SERIAL NUMBER]])&gt;0, "Yes", "No")</f>
        <v>No</v>
      </c>
      <c r="G344" s="13" t="s">
        <v>22439</v>
      </c>
      <c r="H344" s="13" t="s">
        <v>2866</v>
      </c>
      <c r="I344" t="str">
        <f>IF(COUNTIF(A:A,Table24[[#This Row],[SERIAL NUMBER ]])&gt;0, "Yes", "No")</f>
        <v>Yes</v>
      </c>
      <c r="K344" s="13" t="s">
        <v>11099</v>
      </c>
      <c r="L344" t="s">
        <v>2866</v>
      </c>
      <c r="N344" t="str">
        <v>006167-0390</v>
      </c>
    </row>
    <row r="345" spans="1:14">
      <c r="A345" s="13" t="s">
        <v>27158</v>
      </c>
      <c r="B345" t="e">
        <f>VLOOKUP(Table21[[#This Row],[SERIAL NUMBER]], EquipmentDB!E$1:M$13746, 9, FALSE)</f>
        <v>#N/A</v>
      </c>
      <c r="C345" s="13" t="s">
        <v>2049</v>
      </c>
      <c r="D345" s="13" t="s">
        <v>30774</v>
      </c>
      <c r="E345" t="str">
        <f>IF(COUNTIF(Table24[[SERIAL NUMBER ]], Table21[[#This Row],[SERIAL NUMBER]])&gt;0, "Yes", "No")</f>
        <v>No</v>
      </c>
      <c r="G345" s="13" t="s">
        <v>22455</v>
      </c>
      <c r="H345" s="13" t="s">
        <v>2866</v>
      </c>
      <c r="I345" t="str">
        <f>IF(COUNTIF(A:A,Table24[[#This Row],[SERIAL NUMBER ]])&gt;0, "Yes", "No")</f>
        <v>Yes</v>
      </c>
      <c r="K345" s="13" t="s">
        <v>11107</v>
      </c>
      <c r="L345" t="s">
        <v>2866</v>
      </c>
      <c r="N345" t="str">
        <v>006167-0420</v>
      </c>
    </row>
    <row r="346" spans="1:14">
      <c r="A346" s="13" t="s">
        <v>27164</v>
      </c>
      <c r="B346" t="e">
        <f>VLOOKUP(Table21[[#This Row],[SERIAL NUMBER]], EquipmentDB!E$1:M$13746, 9, FALSE)</f>
        <v>#N/A</v>
      </c>
      <c r="C346" s="13" t="s">
        <v>2049</v>
      </c>
      <c r="D346" s="13" t="s">
        <v>30774</v>
      </c>
      <c r="E346" t="str">
        <f>IF(COUNTIF(Table24[[SERIAL NUMBER ]], Table21[[#This Row],[SERIAL NUMBER]])&gt;0, "Yes", "No")</f>
        <v>No</v>
      </c>
      <c r="G346" s="13" t="s">
        <v>22470</v>
      </c>
      <c r="H346" s="13" t="s">
        <v>2866</v>
      </c>
      <c r="I346" t="str">
        <f>IF(COUNTIF(A:A,Table24[[#This Row],[SERIAL NUMBER ]])&gt;0, "Yes", "No")</f>
        <v>Yes</v>
      </c>
      <c r="K346" s="13" t="s">
        <v>11108</v>
      </c>
      <c r="L346" t="s">
        <v>2866</v>
      </c>
      <c r="N346" t="str">
        <v>006167-0425</v>
      </c>
    </row>
    <row r="347" spans="1:14">
      <c r="A347" s="13" t="s">
        <v>27168</v>
      </c>
      <c r="B347" t="e">
        <f>VLOOKUP(Table21[[#This Row],[SERIAL NUMBER]], EquipmentDB!E$1:M$13746, 9, FALSE)</f>
        <v>#N/A</v>
      </c>
      <c r="C347" s="13" t="s">
        <v>2049</v>
      </c>
      <c r="D347" s="13" t="s">
        <v>30774</v>
      </c>
      <c r="E347" t="str">
        <f>IF(COUNTIF(Table24[[SERIAL NUMBER ]], Table21[[#This Row],[SERIAL NUMBER]])&gt;0, "Yes", "No")</f>
        <v>No</v>
      </c>
      <c r="G347" s="13" t="s">
        <v>27838</v>
      </c>
      <c r="H347" s="13" t="s">
        <v>2866</v>
      </c>
      <c r="I347" t="str">
        <f>IF(COUNTIF(A:A,Table24[[#This Row],[SERIAL NUMBER ]])&gt;0, "Yes", "No")</f>
        <v>Yes</v>
      </c>
      <c r="K347" s="13" t="s">
        <v>11112</v>
      </c>
      <c r="L347" t="s">
        <v>2866</v>
      </c>
      <c r="N347" t="str">
        <v>006167-0430</v>
      </c>
    </row>
    <row r="348" spans="1:14">
      <c r="A348" s="13" t="s">
        <v>27444</v>
      </c>
      <c r="B348" t="e">
        <f>VLOOKUP(Table21[[#This Row],[SERIAL NUMBER]], EquipmentDB!E$1:M$13746, 9, FALSE)</f>
        <v>#N/A</v>
      </c>
      <c r="C348" s="13" t="s">
        <v>2049</v>
      </c>
      <c r="D348" s="13" t="s">
        <v>30774</v>
      </c>
      <c r="E348" t="str">
        <f>IF(COUNTIF(Table24[[SERIAL NUMBER ]], Table21[[#This Row],[SERIAL NUMBER]])&gt;0, "Yes", "No")</f>
        <v>No</v>
      </c>
      <c r="G348" s="13" t="s">
        <v>22485</v>
      </c>
      <c r="H348" s="13" t="s">
        <v>2866</v>
      </c>
      <c r="I348" t="str">
        <f>IF(COUNTIF(A:A,Table24[[#This Row],[SERIAL NUMBER ]])&gt;0, "Yes", "No")</f>
        <v>Yes</v>
      </c>
      <c r="K348" s="13" t="s">
        <v>11114</v>
      </c>
      <c r="L348" t="s">
        <v>2866</v>
      </c>
      <c r="N348" t="str">
        <v>006167-0440</v>
      </c>
    </row>
    <row r="349" spans="1:14">
      <c r="A349" s="13" t="s">
        <v>27174</v>
      </c>
      <c r="B349" t="e">
        <f>VLOOKUP(Table21[[#This Row],[SERIAL NUMBER]], EquipmentDB!E$1:M$13746, 9, FALSE)</f>
        <v>#N/A</v>
      </c>
      <c r="C349" s="13" t="s">
        <v>2049</v>
      </c>
      <c r="D349" s="13" t="s">
        <v>30774</v>
      </c>
      <c r="E349" t="str">
        <f>IF(COUNTIF(Table24[[SERIAL NUMBER ]], Table21[[#This Row],[SERIAL NUMBER]])&gt;0, "Yes", "No")</f>
        <v>No</v>
      </c>
      <c r="G349" s="13" t="s">
        <v>22500</v>
      </c>
      <c r="H349" s="13" t="s">
        <v>2866</v>
      </c>
      <c r="I349" t="str">
        <f>IF(COUNTIF(A:A,Table24[[#This Row],[SERIAL NUMBER ]])&gt;0, "Yes", "No")</f>
        <v>Yes</v>
      </c>
      <c r="K349" s="13" t="s">
        <v>11121</v>
      </c>
      <c r="L349" t="s">
        <v>2866</v>
      </c>
      <c r="N349" t="str">
        <v>006167-0470</v>
      </c>
    </row>
    <row r="350" spans="1:14">
      <c r="A350" s="13" t="s">
        <v>27178</v>
      </c>
      <c r="B350" t="e">
        <f>VLOOKUP(Table21[[#This Row],[SERIAL NUMBER]], EquipmentDB!E$1:M$13746, 9, FALSE)</f>
        <v>#N/A</v>
      </c>
      <c r="C350" s="13" t="s">
        <v>2049</v>
      </c>
      <c r="D350" s="13" t="s">
        <v>30774</v>
      </c>
      <c r="E350" t="str">
        <f>IF(COUNTIF(Table24[[SERIAL NUMBER ]], Table21[[#This Row],[SERIAL NUMBER]])&gt;0, "Yes", "No")</f>
        <v>No</v>
      </c>
      <c r="G350" s="13" t="s">
        <v>22515</v>
      </c>
      <c r="H350" s="13" t="s">
        <v>2866</v>
      </c>
      <c r="I350" t="str">
        <f>IF(COUNTIF(A:A,Table24[[#This Row],[SERIAL NUMBER ]])&gt;0, "Yes", "No")</f>
        <v>Yes</v>
      </c>
      <c r="K350" s="13" t="s">
        <v>11134</v>
      </c>
      <c r="L350" t="s">
        <v>2866</v>
      </c>
      <c r="N350" t="str">
        <v>006167-0500</v>
      </c>
    </row>
    <row r="351" spans="1:14">
      <c r="A351" s="13" t="s">
        <v>27179</v>
      </c>
      <c r="B351" t="e">
        <f>VLOOKUP(Table21[[#This Row],[SERIAL NUMBER]], EquipmentDB!E$1:M$13746, 9, FALSE)</f>
        <v>#N/A</v>
      </c>
      <c r="C351" s="13" t="s">
        <v>2049</v>
      </c>
      <c r="D351" s="13" t="s">
        <v>30774</v>
      </c>
      <c r="E351" t="str">
        <f>IF(COUNTIF(Table24[[SERIAL NUMBER ]], Table21[[#This Row],[SERIAL NUMBER]])&gt;0, "Yes", "No")</f>
        <v>No</v>
      </c>
      <c r="G351" s="13" t="s">
        <v>28697</v>
      </c>
      <c r="H351" s="13" t="s">
        <v>2866</v>
      </c>
      <c r="I351" t="str">
        <f>IF(COUNTIF(A:A,Table24[[#This Row],[SERIAL NUMBER ]])&gt;0, "Yes", "No")</f>
        <v>Yes</v>
      </c>
      <c r="K351" s="13" t="s">
        <v>11138</v>
      </c>
      <c r="L351" t="s">
        <v>2866</v>
      </c>
      <c r="N351" t="str">
        <v>006167-0510</v>
      </c>
    </row>
    <row r="352" spans="1:14">
      <c r="A352" s="13" t="s">
        <v>27182</v>
      </c>
      <c r="B352" t="e">
        <f>VLOOKUP(Table21[[#This Row],[SERIAL NUMBER]], EquipmentDB!E$1:M$13746, 9, FALSE)</f>
        <v>#N/A</v>
      </c>
      <c r="C352" s="13" t="s">
        <v>2049</v>
      </c>
      <c r="D352" s="13" t="s">
        <v>30774</v>
      </c>
      <c r="E352" t="str">
        <f>IF(COUNTIF(Table24[[SERIAL NUMBER ]], Table21[[#This Row],[SERIAL NUMBER]])&gt;0, "Yes", "No")</f>
        <v>No</v>
      </c>
      <c r="G352" s="13" t="s">
        <v>27502</v>
      </c>
      <c r="H352" s="13" t="s">
        <v>2866</v>
      </c>
      <c r="I352" t="str">
        <f>IF(COUNTIF(A:A,Table24[[#This Row],[SERIAL NUMBER ]])&gt;0, "Yes", "No")</f>
        <v>Yes</v>
      </c>
      <c r="K352" s="13" t="s">
        <v>11146</v>
      </c>
      <c r="L352" t="s">
        <v>2866</v>
      </c>
      <c r="N352" t="str">
        <v>006167-0530</v>
      </c>
    </row>
    <row r="353" spans="1:14">
      <c r="A353" s="13" t="s">
        <v>27187</v>
      </c>
      <c r="B353" t="e">
        <f>VLOOKUP(Table21[[#This Row],[SERIAL NUMBER]], EquipmentDB!E$1:M$13746, 9, FALSE)</f>
        <v>#N/A</v>
      </c>
      <c r="C353" s="13" t="s">
        <v>2049</v>
      </c>
      <c r="D353" s="13" t="s">
        <v>30774</v>
      </c>
      <c r="E353" t="str">
        <f>IF(COUNTIF(Table24[[SERIAL NUMBER ]], Table21[[#This Row],[SERIAL NUMBER]])&gt;0, "Yes", "No")</f>
        <v>No</v>
      </c>
      <c r="G353" s="13" t="s">
        <v>27494</v>
      </c>
      <c r="H353" s="13" t="s">
        <v>2866</v>
      </c>
      <c r="I353" t="str">
        <f>IF(COUNTIF(A:A,Table24[[#This Row],[SERIAL NUMBER ]])&gt;0, "Yes", "No")</f>
        <v>Yes</v>
      </c>
      <c r="K353" s="13" t="s">
        <v>11150</v>
      </c>
      <c r="L353" t="s">
        <v>2866</v>
      </c>
      <c r="N353" t="str">
        <v>006167-0540</v>
      </c>
    </row>
    <row r="354" spans="1:14">
      <c r="A354" s="13" t="s">
        <v>27189</v>
      </c>
      <c r="B354" t="e">
        <f>VLOOKUP(Table21[[#This Row],[SERIAL NUMBER]], EquipmentDB!E$1:M$13746, 9, FALSE)</f>
        <v>#N/A</v>
      </c>
      <c r="C354" s="13" t="s">
        <v>2049</v>
      </c>
      <c r="D354" s="13" t="s">
        <v>30774</v>
      </c>
      <c r="E354" t="str">
        <f>IF(COUNTIF(Table24[[SERIAL NUMBER ]], Table21[[#This Row],[SERIAL NUMBER]])&gt;0, "Yes", "No")</f>
        <v>No</v>
      </c>
      <c r="G354" s="13" t="s">
        <v>1950</v>
      </c>
      <c r="H354" s="13" t="s">
        <v>2866</v>
      </c>
      <c r="I354" t="str">
        <f>IF(COUNTIF(A:A,Table24[[#This Row],[SERIAL NUMBER ]])&gt;0, "Yes", "No")</f>
        <v>Yes</v>
      </c>
      <c r="K354" s="13" t="s">
        <v>11152</v>
      </c>
      <c r="L354" t="s">
        <v>2866</v>
      </c>
      <c r="N354" t="str">
        <v>006167-0550</v>
      </c>
    </row>
    <row r="355" spans="1:14">
      <c r="A355" s="13" t="s">
        <v>27193</v>
      </c>
      <c r="B355" t="e">
        <f>VLOOKUP(Table21[[#This Row],[SERIAL NUMBER]], EquipmentDB!E$1:M$13746, 9, FALSE)</f>
        <v>#N/A</v>
      </c>
      <c r="C355" s="13" t="s">
        <v>2049</v>
      </c>
      <c r="D355" s="13" t="s">
        <v>30774</v>
      </c>
      <c r="E355" t="str">
        <f>IF(COUNTIF(Table24[[SERIAL NUMBER ]], Table21[[#This Row],[SERIAL NUMBER]])&gt;0, "Yes", "No")</f>
        <v>No</v>
      </c>
      <c r="G355" s="13" t="s">
        <v>1959</v>
      </c>
      <c r="H355" s="13" t="s">
        <v>2866</v>
      </c>
      <c r="I355" t="str">
        <f>IF(COUNTIF(A:A,Table24[[#This Row],[SERIAL NUMBER ]])&gt;0, "Yes", "No")</f>
        <v>Yes</v>
      </c>
      <c r="K355" s="13" t="s">
        <v>11156</v>
      </c>
      <c r="L355" t="s">
        <v>2866</v>
      </c>
      <c r="N355" t="str">
        <v>006167-0560</v>
      </c>
    </row>
    <row r="356" spans="1:14">
      <c r="A356" s="13" t="s">
        <v>27202</v>
      </c>
      <c r="B356" t="e">
        <f>VLOOKUP(Table21[[#This Row],[SERIAL NUMBER]], EquipmentDB!E$1:M$13746, 9, FALSE)</f>
        <v>#N/A</v>
      </c>
      <c r="C356" s="13" t="s">
        <v>2049</v>
      </c>
      <c r="D356" s="13" t="s">
        <v>30774</v>
      </c>
      <c r="E356" t="str">
        <f>IF(COUNTIF(Table24[[SERIAL NUMBER ]], Table21[[#This Row],[SERIAL NUMBER]])&gt;0, "Yes", "No")</f>
        <v>No</v>
      </c>
      <c r="G356" s="13" t="s">
        <v>10958</v>
      </c>
      <c r="H356" s="13" t="s">
        <v>2866</v>
      </c>
      <c r="I356" t="str">
        <f>IF(COUNTIF(A:A,Table24[[#This Row],[SERIAL NUMBER ]])&gt;0, "Yes", "No")</f>
        <v>Yes</v>
      </c>
      <c r="K356" s="13" t="s">
        <v>11160</v>
      </c>
      <c r="L356" t="s">
        <v>2866</v>
      </c>
      <c r="N356" t="str">
        <v>006167-0570</v>
      </c>
    </row>
    <row r="357" spans="1:14">
      <c r="A357" s="13" t="s">
        <v>27205</v>
      </c>
      <c r="B357" t="e">
        <f>VLOOKUP(Table21[[#This Row],[SERIAL NUMBER]], EquipmentDB!E$1:M$13746, 9, FALSE)</f>
        <v>#N/A</v>
      </c>
      <c r="C357" s="13" t="s">
        <v>2049</v>
      </c>
      <c r="D357" s="13" t="s">
        <v>30774</v>
      </c>
      <c r="E357" t="str">
        <f>IF(COUNTIF(Table24[[SERIAL NUMBER ]], Table21[[#This Row],[SERIAL NUMBER]])&gt;0, "Yes", "No")</f>
        <v>No</v>
      </c>
      <c r="G357" s="13" t="s">
        <v>10965</v>
      </c>
      <c r="H357" s="13" t="s">
        <v>2866</v>
      </c>
      <c r="I357" t="str">
        <f>IF(COUNTIF(A:A,Table24[[#This Row],[SERIAL NUMBER ]])&gt;0, "Yes", "No")</f>
        <v>Yes</v>
      </c>
      <c r="K357" s="13" t="s">
        <v>11163</v>
      </c>
      <c r="L357" t="s">
        <v>2866</v>
      </c>
      <c r="N357" t="str">
        <v>006167-0575</v>
      </c>
    </row>
    <row r="358" spans="1:14">
      <c r="A358" s="13" t="s">
        <v>27209</v>
      </c>
      <c r="B358" t="e">
        <f>VLOOKUP(Table21[[#This Row],[SERIAL NUMBER]], EquipmentDB!E$1:M$13746, 9, FALSE)</f>
        <v>#N/A</v>
      </c>
      <c r="C358" s="13" t="s">
        <v>2049</v>
      </c>
      <c r="D358" s="13" t="s">
        <v>30774</v>
      </c>
      <c r="E358" t="str">
        <f>IF(COUNTIF(Table24[[SERIAL NUMBER ]], Table21[[#This Row],[SERIAL NUMBER]])&gt;0, "Yes", "No")</f>
        <v>No</v>
      </c>
      <c r="G358" s="13" t="s">
        <v>10970</v>
      </c>
      <c r="H358" s="13" t="s">
        <v>2866</v>
      </c>
      <c r="I358" t="str">
        <f>IF(COUNTIF(A:A,Table24[[#This Row],[SERIAL NUMBER ]])&gt;0, "Yes", "No")</f>
        <v>Yes</v>
      </c>
      <c r="K358" s="13" t="s">
        <v>11167</v>
      </c>
      <c r="L358" t="s">
        <v>2866</v>
      </c>
      <c r="N358" t="str">
        <v>006167-0580</v>
      </c>
    </row>
    <row r="359" spans="1:14">
      <c r="A359" s="13" t="s">
        <v>27211</v>
      </c>
      <c r="B359" t="e">
        <f>VLOOKUP(Table21[[#This Row],[SERIAL NUMBER]], EquipmentDB!E$1:M$13746, 9, FALSE)</f>
        <v>#N/A</v>
      </c>
      <c r="C359" s="13" t="s">
        <v>2049</v>
      </c>
      <c r="D359" s="13" t="s">
        <v>30774</v>
      </c>
      <c r="E359" t="str">
        <f>IF(COUNTIF(Table24[[SERIAL NUMBER ]], Table21[[#This Row],[SERIAL NUMBER]])&gt;0, "Yes", "No")</f>
        <v>No</v>
      </c>
      <c r="G359" s="13" t="s">
        <v>10985</v>
      </c>
      <c r="H359" s="13" t="s">
        <v>2866</v>
      </c>
      <c r="I359" t="str">
        <f>IF(COUNTIF(A:A,Table24[[#This Row],[SERIAL NUMBER ]])&gt;0, "Yes", "No")</f>
        <v>Yes</v>
      </c>
      <c r="K359" s="13" t="s">
        <v>11170</v>
      </c>
      <c r="L359" t="s">
        <v>2866</v>
      </c>
      <c r="N359" t="str">
        <v>006167-0590</v>
      </c>
    </row>
    <row r="360" spans="1:14">
      <c r="A360" s="13" t="s">
        <v>27216</v>
      </c>
      <c r="B360" t="e">
        <f>VLOOKUP(Table21[[#This Row],[SERIAL NUMBER]], EquipmentDB!E$1:M$13746, 9, FALSE)</f>
        <v>#N/A</v>
      </c>
      <c r="C360" s="13" t="s">
        <v>2049</v>
      </c>
      <c r="D360" s="13" t="s">
        <v>30774</v>
      </c>
      <c r="E360" t="str">
        <f>IF(COUNTIF(Table24[[SERIAL NUMBER ]], Table21[[#This Row],[SERIAL NUMBER]])&gt;0, "Yes", "No")</f>
        <v>No</v>
      </c>
      <c r="G360" s="13" t="s">
        <v>11004</v>
      </c>
      <c r="H360" s="13" t="s">
        <v>2866</v>
      </c>
      <c r="I360" t="str">
        <f>IF(COUNTIF(A:A,Table24[[#This Row],[SERIAL NUMBER ]])&gt;0, "Yes", "No")</f>
        <v>Yes</v>
      </c>
      <c r="K360" s="13" t="s">
        <v>11174</v>
      </c>
      <c r="L360" t="s">
        <v>2866</v>
      </c>
      <c r="N360" t="str">
        <v>006167-0600</v>
      </c>
    </row>
    <row r="361" spans="1:14">
      <c r="A361" s="13" t="s">
        <v>27240</v>
      </c>
      <c r="B361" t="e">
        <f>VLOOKUP(Table21[[#This Row],[SERIAL NUMBER]], EquipmentDB!E$1:M$13746, 9, FALSE)</f>
        <v>#N/A</v>
      </c>
      <c r="C361" s="13" t="s">
        <v>2049</v>
      </c>
      <c r="D361" s="13" t="s">
        <v>30774</v>
      </c>
      <c r="E361" t="str">
        <f>IF(COUNTIF(Table24[[SERIAL NUMBER ]], Table21[[#This Row],[SERIAL NUMBER]])&gt;0, "Yes", "No")</f>
        <v>No</v>
      </c>
      <c r="G361" s="13" t="s">
        <v>11013</v>
      </c>
      <c r="H361" s="13" t="s">
        <v>2866</v>
      </c>
      <c r="I361" t="str">
        <f>IF(COUNTIF(A:A,Table24[[#This Row],[SERIAL NUMBER ]])&gt;0, "Yes", "No")</f>
        <v>Yes</v>
      </c>
      <c r="K361" s="13" t="s">
        <v>11187</v>
      </c>
      <c r="L361" t="s">
        <v>2866</v>
      </c>
      <c r="N361" t="str">
        <v>006167-0640</v>
      </c>
    </row>
    <row r="362" spans="1:14">
      <c r="A362" s="13" t="s">
        <v>27245</v>
      </c>
      <c r="B362" t="e">
        <f>VLOOKUP(Table21[[#This Row],[SERIAL NUMBER]], EquipmentDB!E$1:M$13746, 9, FALSE)</f>
        <v>#N/A</v>
      </c>
      <c r="C362" s="13" t="s">
        <v>2049</v>
      </c>
      <c r="D362" s="13" t="s">
        <v>30774</v>
      </c>
      <c r="E362" t="str">
        <f>IF(COUNTIF(Table24[[SERIAL NUMBER ]], Table21[[#This Row],[SERIAL NUMBER]])&gt;0, "Yes", "No")</f>
        <v>No</v>
      </c>
      <c r="G362" s="13" t="s">
        <v>11027</v>
      </c>
      <c r="H362" s="13" t="s">
        <v>2866</v>
      </c>
      <c r="I362" t="str">
        <f>IF(COUNTIF(A:A,Table24[[#This Row],[SERIAL NUMBER ]])&gt;0, "Yes", "No")</f>
        <v>Yes</v>
      </c>
      <c r="K362" s="13" t="s">
        <v>11191</v>
      </c>
      <c r="L362" t="s">
        <v>2866</v>
      </c>
      <c r="N362" t="str">
        <v>006167-0650</v>
      </c>
    </row>
    <row r="363" spans="1:14">
      <c r="A363" s="13" t="s">
        <v>27250</v>
      </c>
      <c r="B363" t="e">
        <f>VLOOKUP(Table21[[#This Row],[SERIAL NUMBER]], EquipmentDB!E$1:M$13746, 9, FALSE)</f>
        <v>#N/A</v>
      </c>
      <c r="C363" s="13" t="s">
        <v>2049</v>
      </c>
      <c r="D363" s="13" t="s">
        <v>30774</v>
      </c>
      <c r="E363" t="str">
        <f>IF(COUNTIF(Table24[[SERIAL NUMBER ]], Table21[[#This Row],[SERIAL NUMBER]])&gt;0, "Yes", "No")</f>
        <v>No</v>
      </c>
      <c r="G363" s="13" t="s">
        <v>11037</v>
      </c>
      <c r="H363" s="13" t="s">
        <v>2866</v>
      </c>
      <c r="I363" t="str">
        <f>IF(COUNTIF(A:A,Table24[[#This Row],[SERIAL NUMBER ]])&gt;0, "Yes", "No")</f>
        <v>Yes</v>
      </c>
      <c r="K363" s="13" t="s">
        <v>11195</v>
      </c>
      <c r="L363" t="s">
        <v>2866</v>
      </c>
      <c r="N363" t="str">
        <v>006167-0660</v>
      </c>
    </row>
    <row r="364" spans="1:14">
      <c r="A364" s="13" t="s">
        <v>27254</v>
      </c>
      <c r="B364" t="e">
        <f>VLOOKUP(Table21[[#This Row],[SERIAL NUMBER]], EquipmentDB!E$1:M$13746, 9, FALSE)</f>
        <v>#N/A</v>
      </c>
      <c r="C364" s="13" t="s">
        <v>2049</v>
      </c>
      <c r="D364" s="13" t="s">
        <v>30774</v>
      </c>
      <c r="E364" t="str">
        <f>IF(COUNTIF(Table24[[SERIAL NUMBER ]], Table21[[#This Row],[SERIAL NUMBER]])&gt;0, "Yes", "No")</f>
        <v>No</v>
      </c>
      <c r="G364" s="13" t="s">
        <v>11045</v>
      </c>
      <c r="H364" s="13" t="s">
        <v>2866</v>
      </c>
      <c r="I364" t="str">
        <f>IF(COUNTIF(A:A,Table24[[#This Row],[SERIAL NUMBER ]])&gt;0, "Yes", "No")</f>
        <v>Yes</v>
      </c>
      <c r="K364" s="13" t="s">
        <v>11198</v>
      </c>
      <c r="L364" t="s">
        <v>2866</v>
      </c>
      <c r="N364" t="str">
        <v>006167-0670</v>
      </c>
    </row>
    <row r="365" spans="1:14">
      <c r="A365" s="13" t="s">
        <v>27256</v>
      </c>
      <c r="B365" t="e">
        <f>VLOOKUP(Table21[[#This Row],[SERIAL NUMBER]], EquipmentDB!E$1:M$13746, 9, FALSE)</f>
        <v>#N/A</v>
      </c>
      <c r="C365" s="13" t="s">
        <v>2049</v>
      </c>
      <c r="D365" s="13" t="s">
        <v>30774</v>
      </c>
      <c r="E365" t="str">
        <f>IF(COUNTIF(Table24[[SERIAL NUMBER ]], Table21[[#This Row],[SERIAL NUMBER]])&gt;0, "Yes", "No")</f>
        <v>No</v>
      </c>
      <c r="G365" s="13" t="s">
        <v>11048</v>
      </c>
      <c r="H365" s="13" t="s">
        <v>2866</v>
      </c>
      <c r="I365" t="str">
        <f>IF(COUNTIF(A:A,Table24[[#This Row],[SERIAL NUMBER ]])&gt;0, "Yes", "No")</f>
        <v>Yes</v>
      </c>
      <c r="K365" s="13" t="s">
        <v>11204</v>
      </c>
      <c r="L365" t="s">
        <v>2866</v>
      </c>
      <c r="N365" t="str">
        <v>006167-0680</v>
      </c>
    </row>
    <row r="366" spans="1:14">
      <c r="A366" s="13" t="s">
        <v>27272</v>
      </c>
      <c r="B366" t="e">
        <f>VLOOKUP(Table21[[#This Row],[SERIAL NUMBER]], EquipmentDB!E$1:M$13746, 9, FALSE)</f>
        <v>#N/A</v>
      </c>
      <c r="C366" s="13" t="s">
        <v>2049</v>
      </c>
      <c r="D366" s="13" t="s">
        <v>30774</v>
      </c>
      <c r="E366" t="str">
        <f>IF(COUNTIF(Table24[[SERIAL NUMBER ]], Table21[[#This Row],[SERIAL NUMBER]])&gt;0, "Yes", "No")</f>
        <v>No</v>
      </c>
      <c r="G366" s="13" t="s">
        <v>30791</v>
      </c>
      <c r="H366" s="13" t="s">
        <v>2866</v>
      </c>
      <c r="I366" t="str">
        <f>IF(COUNTIF(A:A,Table24[[#This Row],[SERIAL NUMBER ]])&gt;0, "Yes", "No")</f>
        <v>No</v>
      </c>
      <c r="K366" s="13" t="s">
        <v>11217</v>
      </c>
      <c r="L366" t="s">
        <v>2866</v>
      </c>
      <c r="N366" t="str">
        <v>006167-0750</v>
      </c>
    </row>
    <row r="367" spans="1:14">
      <c r="A367" s="13" t="s">
        <v>27275</v>
      </c>
      <c r="B367" t="e">
        <f>VLOOKUP(Table21[[#This Row],[SERIAL NUMBER]], EquipmentDB!E$1:M$13746, 9, FALSE)</f>
        <v>#N/A</v>
      </c>
      <c r="C367" s="13" t="s">
        <v>2049</v>
      </c>
      <c r="D367" s="13" t="s">
        <v>30774</v>
      </c>
      <c r="E367" t="str">
        <f>IF(COUNTIF(Table24[[SERIAL NUMBER ]], Table21[[#This Row],[SERIAL NUMBER]])&gt;0, "Yes", "No")</f>
        <v>No</v>
      </c>
      <c r="G367" s="13" t="s">
        <v>11055</v>
      </c>
      <c r="H367" s="13" t="s">
        <v>2866</v>
      </c>
      <c r="I367" t="str">
        <f>IF(COUNTIF(A:A,Table24[[#This Row],[SERIAL NUMBER ]])&gt;0, "Yes", "No")</f>
        <v>Yes</v>
      </c>
      <c r="K367" s="13" t="s">
        <v>11223</v>
      </c>
      <c r="L367" t="s">
        <v>2866</v>
      </c>
      <c r="N367" t="str">
        <v>006167-0760</v>
      </c>
    </row>
    <row r="368" spans="1:14">
      <c r="A368" s="13" t="s">
        <v>27277</v>
      </c>
      <c r="B368" t="e">
        <f>VLOOKUP(Table21[[#This Row],[SERIAL NUMBER]], EquipmentDB!E$1:M$13746, 9, FALSE)</f>
        <v>#N/A</v>
      </c>
      <c r="C368" s="13" t="s">
        <v>2049</v>
      </c>
      <c r="D368" s="13" t="s">
        <v>30774</v>
      </c>
      <c r="E368" t="str">
        <f>IF(COUNTIF(Table24[[SERIAL NUMBER ]], Table21[[#This Row],[SERIAL NUMBER]])&gt;0, "Yes", "No")</f>
        <v>No</v>
      </c>
      <c r="G368" s="13" t="s">
        <v>11057</v>
      </c>
      <c r="H368" s="13" t="s">
        <v>2866</v>
      </c>
      <c r="I368" t="str">
        <f>IF(COUNTIF(A:A,Table24[[#This Row],[SERIAL NUMBER ]])&gt;0, "Yes", "No")</f>
        <v>Yes</v>
      </c>
      <c r="K368" s="13" t="s">
        <v>11230</v>
      </c>
      <c r="L368" t="s">
        <v>2866</v>
      </c>
      <c r="N368" t="str">
        <v>006167-0770</v>
      </c>
    </row>
    <row r="369" spans="1:14">
      <c r="A369" s="13" t="s">
        <v>27281</v>
      </c>
      <c r="B369" t="e">
        <f>VLOOKUP(Table21[[#This Row],[SERIAL NUMBER]], EquipmentDB!E$1:M$13746, 9, FALSE)</f>
        <v>#N/A</v>
      </c>
      <c r="C369" s="13" t="s">
        <v>2049</v>
      </c>
      <c r="D369" s="13" t="s">
        <v>30774</v>
      </c>
      <c r="E369" t="str">
        <f>IF(COUNTIF(Table24[[SERIAL NUMBER ]], Table21[[#This Row],[SERIAL NUMBER]])&gt;0, "Yes", "No")</f>
        <v>Yes</v>
      </c>
      <c r="G369" s="13" t="s">
        <v>11059</v>
      </c>
      <c r="H369" s="13" t="s">
        <v>2866</v>
      </c>
      <c r="I369" t="str">
        <f>IF(COUNTIF(A:A,Table24[[#This Row],[SERIAL NUMBER ]])&gt;0, "Yes", "No")</f>
        <v>Yes</v>
      </c>
      <c r="K369" s="13" t="s">
        <v>11233</v>
      </c>
      <c r="L369" t="s">
        <v>2866</v>
      </c>
      <c r="N369" t="str">
        <v>006167-0780</v>
      </c>
    </row>
    <row r="370" spans="1:14">
      <c r="A370" s="13" t="s">
        <v>27286</v>
      </c>
      <c r="B370" t="e">
        <f>VLOOKUP(Table21[[#This Row],[SERIAL NUMBER]], EquipmentDB!E$1:M$13746, 9, FALSE)</f>
        <v>#N/A</v>
      </c>
      <c r="C370" s="13" t="s">
        <v>2049</v>
      </c>
      <c r="D370" s="13" t="s">
        <v>30774</v>
      </c>
      <c r="E370" t="str">
        <f>IF(COUNTIF(Table24[[SERIAL NUMBER ]], Table21[[#This Row],[SERIAL NUMBER]])&gt;0, "Yes", "No")</f>
        <v>No</v>
      </c>
      <c r="G370" s="13" t="s">
        <v>11063</v>
      </c>
      <c r="H370" s="13" t="s">
        <v>2866</v>
      </c>
      <c r="I370" t="str">
        <f>IF(COUNTIF(A:A,Table24[[#This Row],[SERIAL NUMBER ]])&gt;0, "Yes", "No")</f>
        <v>Yes</v>
      </c>
      <c r="K370" s="13" t="s">
        <v>10929</v>
      </c>
      <c r="L370" t="s">
        <v>2866</v>
      </c>
      <c r="N370" t="str">
        <v>006167-0800</v>
      </c>
    </row>
    <row r="371" spans="1:14">
      <c r="A371" s="13" t="s">
        <v>27289</v>
      </c>
      <c r="B371" t="e">
        <f>VLOOKUP(Table21[[#This Row],[SERIAL NUMBER]], EquipmentDB!E$1:M$13746, 9, FALSE)</f>
        <v>#N/A</v>
      </c>
      <c r="C371" s="13" t="s">
        <v>2049</v>
      </c>
      <c r="D371" s="13" t="s">
        <v>30774</v>
      </c>
      <c r="E371" t="str">
        <f>IF(COUNTIF(Table24[[SERIAL NUMBER ]], Table21[[#This Row],[SERIAL NUMBER]])&gt;0, "Yes", "No")</f>
        <v>No</v>
      </c>
      <c r="G371" s="13" t="s">
        <v>11075</v>
      </c>
      <c r="H371" s="13" t="s">
        <v>2866</v>
      </c>
      <c r="I371" t="str">
        <f>IF(COUNTIF(A:A,Table24[[#This Row],[SERIAL NUMBER ]])&gt;0, "Yes", "No")</f>
        <v>Yes</v>
      </c>
      <c r="K371" s="13" t="s">
        <v>21515</v>
      </c>
      <c r="L371" t="s">
        <v>2866</v>
      </c>
      <c r="N371" t="str">
        <v>006175-0030</v>
      </c>
    </row>
    <row r="372" spans="1:14">
      <c r="A372" s="13" t="s">
        <v>27291</v>
      </c>
      <c r="B372" t="e">
        <f>VLOOKUP(Table21[[#This Row],[SERIAL NUMBER]], EquipmentDB!E$1:M$13746, 9, FALSE)</f>
        <v>#N/A</v>
      </c>
      <c r="C372" s="13" t="s">
        <v>2049</v>
      </c>
      <c r="D372" s="13" t="s">
        <v>30774</v>
      </c>
      <c r="E372" t="str">
        <f>IF(COUNTIF(Table24[[SERIAL NUMBER ]], Table21[[#This Row],[SERIAL NUMBER]])&gt;0, "Yes", "No")</f>
        <v>No</v>
      </c>
      <c r="G372" s="13" t="s">
        <v>27813</v>
      </c>
      <c r="H372" s="13" t="s">
        <v>2866</v>
      </c>
      <c r="I372" t="str">
        <f>IF(COUNTIF(A:A,Table24[[#This Row],[SERIAL NUMBER ]])&gt;0, "Yes", "No")</f>
        <v>Yes</v>
      </c>
      <c r="K372" s="13" t="s">
        <v>21513</v>
      </c>
      <c r="L372" t="s">
        <v>2866</v>
      </c>
      <c r="N372" t="str">
        <v>006175-0040</v>
      </c>
    </row>
    <row r="373" spans="1:14">
      <c r="A373" s="13" t="s">
        <v>27295</v>
      </c>
      <c r="B373" t="e">
        <f>VLOOKUP(Table21[[#This Row],[SERIAL NUMBER]], EquipmentDB!E$1:M$13746, 9, FALSE)</f>
        <v>#N/A</v>
      </c>
      <c r="C373" s="13" t="s">
        <v>2049</v>
      </c>
      <c r="D373" s="13" t="s">
        <v>30774</v>
      </c>
      <c r="E373" t="str">
        <f>IF(COUNTIF(Table24[[SERIAL NUMBER ]], Table21[[#This Row],[SERIAL NUMBER]])&gt;0, "Yes", "No")</f>
        <v>No</v>
      </c>
      <c r="G373" s="13" t="s">
        <v>11087</v>
      </c>
      <c r="H373" s="13" t="s">
        <v>2866</v>
      </c>
      <c r="I373" t="str">
        <f>IF(COUNTIF(A:A,Table24[[#This Row],[SERIAL NUMBER ]])&gt;0, "Yes", "No")</f>
        <v>Yes</v>
      </c>
      <c r="K373" s="13" t="s">
        <v>21475</v>
      </c>
      <c r="L373" t="s">
        <v>2866</v>
      </c>
      <c r="N373" t="str">
        <v>006175-0080</v>
      </c>
    </row>
    <row r="374" spans="1:14">
      <c r="A374" s="13" t="s">
        <v>27297</v>
      </c>
      <c r="B374" t="e">
        <f>VLOOKUP(Table21[[#This Row],[SERIAL NUMBER]], EquipmentDB!E$1:M$13746, 9, FALSE)</f>
        <v>#N/A</v>
      </c>
      <c r="C374" s="13" t="s">
        <v>2049</v>
      </c>
      <c r="D374" s="13" t="s">
        <v>30774</v>
      </c>
      <c r="E374" t="str">
        <f>IF(COUNTIF(Table24[[SERIAL NUMBER ]], Table21[[#This Row],[SERIAL NUMBER]])&gt;0, "Yes", "No")</f>
        <v>No</v>
      </c>
      <c r="G374" s="13" t="s">
        <v>10947</v>
      </c>
      <c r="H374" s="13" t="s">
        <v>2866</v>
      </c>
      <c r="I374" t="str">
        <f>IF(COUNTIF(A:A,Table24[[#This Row],[SERIAL NUMBER ]])&gt;0, "Yes", "No")</f>
        <v>Yes</v>
      </c>
      <c r="K374" s="13" t="s">
        <v>21483</v>
      </c>
      <c r="L374" t="s">
        <v>2866</v>
      </c>
      <c r="N374" t="str">
        <v>006175-0100</v>
      </c>
    </row>
    <row r="375" spans="1:14">
      <c r="A375" s="13" t="s">
        <v>27299</v>
      </c>
      <c r="B375" t="e">
        <f>VLOOKUP(Table21[[#This Row],[SERIAL NUMBER]], EquipmentDB!E$1:M$13746, 9, FALSE)</f>
        <v>#N/A</v>
      </c>
      <c r="C375" s="13" t="s">
        <v>2049</v>
      </c>
      <c r="D375" s="13" t="s">
        <v>30774</v>
      </c>
      <c r="E375" t="str">
        <f>IF(COUNTIF(Table24[[SERIAL NUMBER ]], Table21[[#This Row],[SERIAL NUMBER]])&gt;0, "Yes", "No")</f>
        <v>No</v>
      </c>
      <c r="G375" s="13" t="s">
        <v>11090</v>
      </c>
      <c r="H375" s="13" t="s">
        <v>2866</v>
      </c>
      <c r="I375" t="str">
        <f>IF(COUNTIF(A:A,Table24[[#This Row],[SERIAL NUMBER ]])&gt;0, "Yes", "No")</f>
        <v>Yes</v>
      </c>
      <c r="K375" s="13" t="s">
        <v>21480</v>
      </c>
      <c r="L375" t="s">
        <v>2866</v>
      </c>
      <c r="N375" t="str">
        <v>006175-0110</v>
      </c>
    </row>
    <row r="376" spans="1:14">
      <c r="A376" s="13" t="s">
        <v>27311</v>
      </c>
      <c r="B376" t="e">
        <f>VLOOKUP(Table21[[#This Row],[SERIAL NUMBER]], EquipmentDB!E$1:M$13746, 9, FALSE)</f>
        <v>#N/A</v>
      </c>
      <c r="C376" s="13" t="s">
        <v>2049</v>
      </c>
      <c r="D376" s="13" t="s">
        <v>30774</v>
      </c>
      <c r="E376" t="str">
        <f>IF(COUNTIF(Table24[[SERIAL NUMBER ]], Table21[[#This Row],[SERIAL NUMBER]])&gt;0, "Yes", "No")</f>
        <v>No</v>
      </c>
      <c r="G376" s="13" t="s">
        <v>11093</v>
      </c>
      <c r="H376" s="13" t="s">
        <v>2866</v>
      </c>
      <c r="I376" t="str">
        <f>IF(COUNTIF(A:A,Table24[[#This Row],[SERIAL NUMBER ]])&gt;0, "Yes", "No")</f>
        <v>Yes</v>
      </c>
      <c r="K376" s="13" t="s">
        <v>21494</v>
      </c>
      <c r="L376" t="s">
        <v>2866</v>
      </c>
      <c r="N376" t="str">
        <v>006175-0150</v>
      </c>
    </row>
    <row r="377" spans="1:14">
      <c r="A377" s="13" t="s">
        <v>27316</v>
      </c>
      <c r="B377" t="e">
        <f>VLOOKUP(Table21[[#This Row],[SERIAL NUMBER]], EquipmentDB!E$1:M$13746, 9, FALSE)</f>
        <v>#N/A</v>
      </c>
      <c r="C377" s="13" t="s">
        <v>2049</v>
      </c>
      <c r="D377" s="13" t="s">
        <v>30774</v>
      </c>
      <c r="E377" t="str">
        <f>IF(COUNTIF(Table24[[SERIAL NUMBER ]], Table21[[#This Row],[SERIAL NUMBER]])&gt;0, "Yes", "No")</f>
        <v>No</v>
      </c>
      <c r="G377" s="13" t="s">
        <v>11095</v>
      </c>
      <c r="H377" s="13" t="s">
        <v>2866</v>
      </c>
      <c r="I377" t="str">
        <f>IF(COUNTIF(A:A,Table24[[#This Row],[SERIAL NUMBER ]])&gt;0, "Yes", "No")</f>
        <v>Yes</v>
      </c>
      <c r="K377" s="13" t="s">
        <v>21496</v>
      </c>
      <c r="L377" t="s">
        <v>2866</v>
      </c>
      <c r="N377" t="str">
        <v>006175-0160</v>
      </c>
    </row>
    <row r="378" spans="1:14">
      <c r="A378" s="13" t="s">
        <v>27340</v>
      </c>
      <c r="B378" t="e">
        <f>VLOOKUP(Table21[[#This Row],[SERIAL NUMBER]], EquipmentDB!E$1:M$13746, 9, FALSE)</f>
        <v>#N/A</v>
      </c>
      <c r="C378" s="13" t="s">
        <v>2049</v>
      </c>
      <c r="D378" s="13" t="s">
        <v>30774</v>
      </c>
      <c r="E378" t="str">
        <f>IF(COUNTIF(Table24[[SERIAL NUMBER ]], Table21[[#This Row],[SERIAL NUMBER]])&gt;0, "Yes", "No")</f>
        <v>No</v>
      </c>
      <c r="G378" s="13" t="s">
        <v>27825</v>
      </c>
      <c r="H378" s="13" t="s">
        <v>2866</v>
      </c>
      <c r="I378" t="str">
        <f>IF(COUNTIF(A:A,Table24[[#This Row],[SERIAL NUMBER ]])&gt;0, "Yes", "No")</f>
        <v>Yes</v>
      </c>
      <c r="K378" s="13" t="s">
        <v>21498</v>
      </c>
      <c r="L378" t="s">
        <v>2866</v>
      </c>
      <c r="N378" t="str">
        <v>006175-0170</v>
      </c>
    </row>
    <row r="379" spans="1:14">
      <c r="A379" s="13" t="s">
        <v>27342</v>
      </c>
      <c r="B379" t="e">
        <f>VLOOKUP(Table21[[#This Row],[SERIAL NUMBER]], EquipmentDB!E$1:M$13746, 9, FALSE)</f>
        <v>#N/A</v>
      </c>
      <c r="C379" s="13" t="s">
        <v>2049</v>
      </c>
      <c r="D379" s="13" t="s">
        <v>30774</v>
      </c>
      <c r="E379" t="str">
        <f>IF(COUNTIF(Table24[[SERIAL NUMBER ]], Table21[[#This Row],[SERIAL NUMBER]])&gt;0, "Yes", "No")</f>
        <v>No</v>
      </c>
      <c r="G379" s="13" t="s">
        <v>11099</v>
      </c>
      <c r="H379" s="13" t="s">
        <v>2866</v>
      </c>
      <c r="I379" t="str">
        <f>IF(COUNTIF(A:A,Table24[[#This Row],[SERIAL NUMBER ]])&gt;0, "Yes", "No")</f>
        <v>Yes</v>
      </c>
      <c r="K379" s="13" t="s">
        <v>21503</v>
      </c>
      <c r="L379" t="s">
        <v>2866</v>
      </c>
      <c r="N379" t="str">
        <v>006175-0210</v>
      </c>
    </row>
    <row r="380" spans="1:14">
      <c r="A380" s="13" t="s">
        <v>27344</v>
      </c>
      <c r="B380" t="e">
        <f>VLOOKUP(Table21[[#This Row],[SERIAL NUMBER]], EquipmentDB!E$1:M$13746, 9, FALSE)</f>
        <v>#N/A</v>
      </c>
      <c r="C380" s="13" t="s">
        <v>2049</v>
      </c>
      <c r="D380" s="13" t="s">
        <v>30774</v>
      </c>
      <c r="E380" t="str">
        <f>IF(COUNTIF(Table24[[SERIAL NUMBER ]], Table21[[#This Row],[SERIAL NUMBER]])&gt;0, "Yes", "No")</f>
        <v>No</v>
      </c>
      <c r="G380" s="13" t="s">
        <v>11107</v>
      </c>
      <c r="H380" s="13" t="s">
        <v>2866</v>
      </c>
      <c r="I380" t="str">
        <f>IF(COUNTIF(A:A,Table24[[#This Row],[SERIAL NUMBER ]])&gt;0, "Yes", "No")</f>
        <v>Yes</v>
      </c>
      <c r="K380" s="13" t="s">
        <v>21506</v>
      </c>
      <c r="L380" t="s">
        <v>2866</v>
      </c>
      <c r="N380" t="str">
        <v>006175-0220</v>
      </c>
    </row>
    <row r="381" spans="1:14">
      <c r="A381" s="13" t="s">
        <v>27346</v>
      </c>
      <c r="B381" t="e">
        <f>VLOOKUP(Table21[[#This Row],[SERIAL NUMBER]], EquipmentDB!E$1:M$13746, 9, FALSE)</f>
        <v>#N/A</v>
      </c>
      <c r="C381" s="13" t="s">
        <v>2049</v>
      </c>
      <c r="D381" s="13" t="s">
        <v>30774</v>
      </c>
      <c r="E381" t="str">
        <f>IF(COUNTIF(Table24[[SERIAL NUMBER ]], Table21[[#This Row],[SERIAL NUMBER]])&gt;0, "Yes", "No")</f>
        <v>No</v>
      </c>
      <c r="G381" s="13" t="s">
        <v>11108</v>
      </c>
      <c r="H381" s="13" t="s">
        <v>2866</v>
      </c>
      <c r="I381" t="str">
        <f>IF(COUNTIF(A:A,Table24[[#This Row],[SERIAL NUMBER ]])&gt;0, "Yes", "No")</f>
        <v>Yes</v>
      </c>
      <c r="K381" s="13" t="s">
        <v>25508</v>
      </c>
      <c r="L381" t="s">
        <v>2866</v>
      </c>
      <c r="N381" t="str">
        <v>006370-0010</v>
      </c>
    </row>
    <row r="382" spans="1:14">
      <c r="A382" s="13" t="s">
        <v>27351</v>
      </c>
      <c r="B382" t="e">
        <f>VLOOKUP(Table21[[#This Row],[SERIAL NUMBER]], EquipmentDB!E$1:M$13746, 9, FALSE)</f>
        <v>#N/A</v>
      </c>
      <c r="C382" s="13" t="s">
        <v>2049</v>
      </c>
      <c r="D382" s="13" t="s">
        <v>30774</v>
      </c>
      <c r="E382" t="str">
        <f>IF(COUNTIF(Table24[[SERIAL NUMBER ]], Table21[[#This Row],[SERIAL NUMBER]])&gt;0, "Yes", "No")</f>
        <v>No</v>
      </c>
      <c r="G382" s="13" t="s">
        <v>11112</v>
      </c>
      <c r="H382" s="13" t="s">
        <v>2866</v>
      </c>
      <c r="I382" t="str">
        <f>IF(COUNTIF(A:A,Table24[[#This Row],[SERIAL NUMBER ]])&gt;0, "Yes", "No")</f>
        <v>Yes</v>
      </c>
      <c r="K382" s="13" t="s">
        <v>25523</v>
      </c>
      <c r="L382" t="s">
        <v>2866</v>
      </c>
      <c r="N382" t="str">
        <v>006379-0030</v>
      </c>
    </row>
    <row r="383" spans="1:14">
      <c r="A383" s="13" t="s">
        <v>27355</v>
      </c>
      <c r="B383" t="e">
        <f>VLOOKUP(Table21[[#This Row],[SERIAL NUMBER]], EquipmentDB!E$1:M$13746, 9, FALSE)</f>
        <v>#N/A</v>
      </c>
      <c r="C383" s="13" t="s">
        <v>2049</v>
      </c>
      <c r="D383" s="13" t="s">
        <v>30774</v>
      </c>
      <c r="E383" t="str">
        <f>IF(COUNTIF(Table24[[SERIAL NUMBER ]], Table21[[#This Row],[SERIAL NUMBER]])&gt;0, "Yes", "No")</f>
        <v>No</v>
      </c>
      <c r="G383" s="13" t="s">
        <v>11114</v>
      </c>
      <c r="H383" s="13" t="s">
        <v>2866</v>
      </c>
      <c r="I383" t="str">
        <f>IF(COUNTIF(A:A,Table24[[#This Row],[SERIAL NUMBER ]])&gt;0, "Yes", "No")</f>
        <v>Yes</v>
      </c>
      <c r="K383" s="13" t="s">
        <v>15520</v>
      </c>
      <c r="L383" t="s">
        <v>2866</v>
      </c>
      <c r="N383" t="str">
        <v>006501-0040</v>
      </c>
    </row>
    <row r="384" spans="1:14">
      <c r="A384" s="13" t="s">
        <v>27359</v>
      </c>
      <c r="B384" t="e">
        <f>VLOOKUP(Table21[[#This Row],[SERIAL NUMBER]], EquipmentDB!E$1:M$13746, 9, FALSE)</f>
        <v>#N/A</v>
      </c>
      <c r="C384" s="13" t="s">
        <v>2049</v>
      </c>
      <c r="D384" s="13" t="s">
        <v>30774</v>
      </c>
      <c r="E384" t="str">
        <f>IF(COUNTIF(Table24[[SERIAL NUMBER ]], Table21[[#This Row],[SERIAL NUMBER]])&gt;0, "Yes", "No")</f>
        <v>No</v>
      </c>
      <c r="G384" s="13" t="s">
        <v>11121</v>
      </c>
      <c r="H384" s="13" t="s">
        <v>2866</v>
      </c>
      <c r="I384" t="str">
        <f>IF(COUNTIF(A:A,Table24[[#This Row],[SERIAL NUMBER ]])&gt;0, "Yes", "No")</f>
        <v>Yes</v>
      </c>
      <c r="K384" s="13" t="s">
        <v>10006</v>
      </c>
      <c r="L384" t="s">
        <v>2866</v>
      </c>
      <c r="N384" t="str">
        <v>006511-0010</v>
      </c>
    </row>
    <row r="385" spans="1:14">
      <c r="A385" s="13" t="s">
        <v>27362</v>
      </c>
      <c r="B385" t="e">
        <f>VLOOKUP(Table21[[#This Row],[SERIAL NUMBER]], EquipmentDB!E$1:M$13746, 9, FALSE)</f>
        <v>#N/A</v>
      </c>
      <c r="C385" s="13" t="s">
        <v>2049</v>
      </c>
      <c r="D385" s="13" t="s">
        <v>30774</v>
      </c>
      <c r="E385" t="str">
        <f>IF(COUNTIF(Table24[[SERIAL NUMBER ]], Table21[[#This Row],[SERIAL NUMBER]])&gt;0, "Yes", "No")</f>
        <v>No</v>
      </c>
      <c r="G385" s="13" t="s">
        <v>27840</v>
      </c>
      <c r="H385" s="13" t="s">
        <v>2866</v>
      </c>
      <c r="I385" t="str">
        <f>IF(COUNTIF(A:A,Table24[[#This Row],[SERIAL NUMBER ]])&gt;0, "Yes", "No")</f>
        <v>Yes</v>
      </c>
      <c r="K385" s="13" t="s">
        <v>14325</v>
      </c>
      <c r="L385" t="s">
        <v>2866</v>
      </c>
      <c r="N385" t="str">
        <v>006590-0010</v>
      </c>
    </row>
    <row r="386" spans="1:14">
      <c r="A386" s="13" t="s">
        <v>27364</v>
      </c>
      <c r="B386" t="e">
        <f>VLOOKUP(Table21[[#This Row],[SERIAL NUMBER]], EquipmentDB!E$1:M$13746, 9, FALSE)</f>
        <v>#N/A</v>
      </c>
      <c r="C386" s="13" t="s">
        <v>2049</v>
      </c>
      <c r="D386" s="13" t="s">
        <v>30774</v>
      </c>
      <c r="E386" t="str">
        <f>IF(COUNTIF(Table24[[SERIAL NUMBER ]], Table21[[#This Row],[SERIAL NUMBER]])&gt;0, "Yes", "No")</f>
        <v>No</v>
      </c>
      <c r="G386" s="13" t="s">
        <v>11134</v>
      </c>
      <c r="H386" s="13" t="s">
        <v>2866</v>
      </c>
      <c r="I386" t="str">
        <f>IF(COUNTIF(A:A,Table24[[#This Row],[SERIAL NUMBER ]])&gt;0, "Yes", "No")</f>
        <v>Yes</v>
      </c>
      <c r="K386" s="13" t="s">
        <v>14331</v>
      </c>
      <c r="L386" t="s">
        <v>2866</v>
      </c>
      <c r="N386" t="str">
        <v>006590-0020</v>
      </c>
    </row>
    <row r="387" spans="1:14">
      <c r="A387" s="13" t="s">
        <v>27366</v>
      </c>
      <c r="B387" t="e">
        <f>VLOOKUP(Table21[[#This Row],[SERIAL NUMBER]], EquipmentDB!E$1:M$13746, 9, FALSE)</f>
        <v>#N/A</v>
      </c>
      <c r="C387" s="13" t="s">
        <v>2049</v>
      </c>
      <c r="D387" s="13" t="s">
        <v>30774</v>
      </c>
      <c r="E387" t="str">
        <f>IF(COUNTIF(Table24[[SERIAL NUMBER ]], Table21[[#This Row],[SERIAL NUMBER]])&gt;0, "Yes", "No")</f>
        <v>No</v>
      </c>
      <c r="G387" s="13" t="s">
        <v>11138</v>
      </c>
      <c r="H387" s="13" t="s">
        <v>2866</v>
      </c>
      <c r="I387" t="str">
        <f>IF(COUNTIF(A:A,Table24[[#This Row],[SERIAL NUMBER ]])&gt;0, "Yes", "No")</f>
        <v>Yes</v>
      </c>
      <c r="K387" s="13" t="s">
        <v>22551</v>
      </c>
      <c r="L387" t="s">
        <v>2866</v>
      </c>
      <c r="N387" t="str">
        <v>006612-2010</v>
      </c>
    </row>
    <row r="388" spans="1:14">
      <c r="A388" s="13" t="s">
        <v>27368</v>
      </c>
      <c r="B388" t="e">
        <f>VLOOKUP(Table21[[#This Row],[SERIAL NUMBER]], EquipmentDB!E$1:M$13746, 9, FALSE)</f>
        <v>#N/A</v>
      </c>
      <c r="C388" s="13" t="s">
        <v>2049</v>
      </c>
      <c r="D388" s="13" t="s">
        <v>30774</v>
      </c>
      <c r="E388" t="str">
        <f>IF(COUNTIF(Table24[[SERIAL NUMBER ]], Table21[[#This Row],[SERIAL NUMBER]])&gt;0, "Yes", "No")</f>
        <v>No</v>
      </c>
      <c r="G388" s="13" t="s">
        <v>11146</v>
      </c>
      <c r="H388" s="13" t="s">
        <v>2866</v>
      </c>
      <c r="I388" t="str">
        <f>IF(COUNTIF(A:A,Table24[[#This Row],[SERIAL NUMBER ]])&gt;0, "Yes", "No")</f>
        <v>Yes</v>
      </c>
      <c r="K388" s="13" t="s">
        <v>22560</v>
      </c>
      <c r="L388" t="s">
        <v>2866</v>
      </c>
      <c r="N388" t="str">
        <v>006612-2040</v>
      </c>
    </row>
    <row r="389" spans="1:14">
      <c r="A389" s="13" t="s">
        <v>27372</v>
      </c>
      <c r="B389" t="e">
        <f>VLOOKUP(Table21[[#This Row],[SERIAL NUMBER]], EquipmentDB!E$1:M$13746, 9, FALSE)</f>
        <v>#N/A</v>
      </c>
      <c r="C389" s="13" t="s">
        <v>2049</v>
      </c>
      <c r="D389" s="13" t="s">
        <v>30774</v>
      </c>
      <c r="E389" t="str">
        <f>IF(COUNTIF(Table24[[SERIAL NUMBER ]], Table21[[#This Row],[SERIAL NUMBER]])&gt;0, "Yes", "No")</f>
        <v>No</v>
      </c>
      <c r="G389" s="13" t="s">
        <v>11150</v>
      </c>
      <c r="H389" s="13" t="s">
        <v>2866</v>
      </c>
      <c r="I389" t="str">
        <f>IF(COUNTIF(A:A,Table24[[#This Row],[SERIAL NUMBER ]])&gt;0, "Yes", "No")</f>
        <v>Yes</v>
      </c>
      <c r="K389" s="13" t="s">
        <v>19750</v>
      </c>
      <c r="L389" t="s">
        <v>2866</v>
      </c>
      <c r="N389" t="str">
        <v>006639-0010</v>
      </c>
    </row>
    <row r="390" spans="1:14">
      <c r="A390" s="13" t="s">
        <v>27374</v>
      </c>
      <c r="B390" t="e">
        <f>VLOOKUP(Table21[[#This Row],[SERIAL NUMBER]], EquipmentDB!E$1:M$13746, 9, FALSE)</f>
        <v>#N/A</v>
      </c>
      <c r="C390" s="13" t="s">
        <v>2049</v>
      </c>
      <c r="D390" s="13" t="s">
        <v>30774</v>
      </c>
      <c r="E390" t="str">
        <f>IF(COUNTIF(Table24[[SERIAL NUMBER ]], Table21[[#This Row],[SERIAL NUMBER]])&gt;0, "Yes", "No")</f>
        <v>No</v>
      </c>
      <c r="G390" s="13" t="s">
        <v>11152</v>
      </c>
      <c r="H390" s="13" t="s">
        <v>2866</v>
      </c>
      <c r="I390" t="str">
        <f>IF(COUNTIF(A:A,Table24[[#This Row],[SERIAL NUMBER ]])&gt;0, "Yes", "No")</f>
        <v>Yes</v>
      </c>
      <c r="K390" s="13" t="s">
        <v>19762</v>
      </c>
      <c r="L390" t="s">
        <v>2866</v>
      </c>
      <c r="N390" t="str">
        <v>006639-0030</v>
      </c>
    </row>
    <row r="391" spans="1:14">
      <c r="A391" s="13" t="s">
        <v>27376</v>
      </c>
      <c r="B391" t="e">
        <f>VLOOKUP(Table21[[#This Row],[SERIAL NUMBER]], EquipmentDB!E$1:M$13746, 9, FALSE)</f>
        <v>#N/A</v>
      </c>
      <c r="C391" s="13" t="s">
        <v>2049</v>
      </c>
      <c r="D391" s="13" t="s">
        <v>30774</v>
      </c>
      <c r="E391" t="str">
        <f>IF(COUNTIF(Table24[[SERIAL NUMBER ]], Table21[[#This Row],[SERIAL NUMBER]])&gt;0, "Yes", "No")</f>
        <v>No</v>
      </c>
      <c r="G391" s="13" t="s">
        <v>11156</v>
      </c>
      <c r="H391" s="13" t="s">
        <v>2866</v>
      </c>
      <c r="I391" t="str">
        <f>IF(COUNTIF(A:A,Table24[[#This Row],[SERIAL NUMBER ]])&gt;0, "Yes", "No")</f>
        <v>Yes</v>
      </c>
      <c r="K391" s="13" t="s">
        <v>19779</v>
      </c>
      <c r="L391" t="s">
        <v>2866</v>
      </c>
      <c r="N391" t="str">
        <v>006639-0070</v>
      </c>
    </row>
    <row r="392" spans="1:14">
      <c r="A392" s="13" t="s">
        <v>27377</v>
      </c>
      <c r="B392" t="e">
        <f>VLOOKUP(Table21[[#This Row],[SERIAL NUMBER]], EquipmentDB!E$1:M$13746, 9, FALSE)</f>
        <v>#N/A</v>
      </c>
      <c r="C392" s="13" t="s">
        <v>2049</v>
      </c>
      <c r="D392" s="13" t="s">
        <v>30774</v>
      </c>
      <c r="E392" t="str">
        <f>IF(COUNTIF(Table24[[SERIAL NUMBER ]], Table21[[#This Row],[SERIAL NUMBER]])&gt;0, "Yes", "No")</f>
        <v>No</v>
      </c>
      <c r="G392" s="13" t="s">
        <v>11160</v>
      </c>
      <c r="H392" s="13" t="s">
        <v>2866</v>
      </c>
      <c r="I392" t="str">
        <f>IF(COUNTIF(A:A,Table24[[#This Row],[SERIAL NUMBER ]])&gt;0, "Yes", "No")</f>
        <v>Yes</v>
      </c>
      <c r="K392" s="13" t="s">
        <v>19783</v>
      </c>
      <c r="L392" t="s">
        <v>2866</v>
      </c>
      <c r="N392" t="str">
        <v>006639-0080</v>
      </c>
    </row>
    <row r="393" spans="1:14">
      <c r="A393" s="13" t="s">
        <v>27385</v>
      </c>
      <c r="B393" t="e">
        <f>VLOOKUP(Table21[[#This Row],[SERIAL NUMBER]], EquipmentDB!E$1:M$13746, 9, FALSE)</f>
        <v>#N/A</v>
      </c>
      <c r="C393" s="13" t="s">
        <v>2049</v>
      </c>
      <c r="D393" s="13" t="s">
        <v>30774</v>
      </c>
      <c r="E393" t="str">
        <f>IF(COUNTIF(Table24[[SERIAL NUMBER ]], Table21[[#This Row],[SERIAL NUMBER]])&gt;0, "Yes", "No")</f>
        <v>No</v>
      </c>
      <c r="G393" s="13" t="s">
        <v>11163</v>
      </c>
      <c r="H393" s="13" t="s">
        <v>2866</v>
      </c>
      <c r="I393" t="str">
        <f>IF(COUNTIF(A:A,Table24[[#This Row],[SERIAL NUMBER ]])&gt;0, "Yes", "No")</f>
        <v>Yes</v>
      </c>
      <c r="K393" s="13" t="s">
        <v>19788</v>
      </c>
      <c r="L393" t="s">
        <v>2866</v>
      </c>
      <c r="N393" t="str">
        <v>006639-0090</v>
      </c>
    </row>
    <row r="394" spans="1:14">
      <c r="A394" s="13" t="s">
        <v>27392</v>
      </c>
      <c r="B394" t="e">
        <f>VLOOKUP(Table21[[#This Row],[SERIAL NUMBER]], EquipmentDB!E$1:M$13746, 9, FALSE)</f>
        <v>#N/A</v>
      </c>
      <c r="C394" s="13" t="s">
        <v>2049</v>
      </c>
      <c r="D394" s="13" t="s">
        <v>30774</v>
      </c>
      <c r="E394" t="str">
        <f>IF(COUNTIF(Table24[[SERIAL NUMBER ]], Table21[[#This Row],[SERIAL NUMBER]])&gt;0, "Yes", "No")</f>
        <v>No</v>
      </c>
      <c r="G394" s="13" t="s">
        <v>11167</v>
      </c>
      <c r="H394" s="13" t="s">
        <v>2866</v>
      </c>
      <c r="I394" t="str">
        <f>IF(COUNTIF(A:A,Table24[[#This Row],[SERIAL NUMBER ]])&gt;0, "Yes", "No")</f>
        <v>Yes</v>
      </c>
      <c r="K394" s="13" t="s">
        <v>19793</v>
      </c>
      <c r="L394" t="s">
        <v>2866</v>
      </c>
      <c r="N394" t="str">
        <v>006639-0100</v>
      </c>
    </row>
    <row r="395" spans="1:14">
      <c r="A395" s="13" t="s">
        <v>27394</v>
      </c>
      <c r="B395" t="e">
        <f>VLOOKUP(Table21[[#This Row],[SERIAL NUMBER]], EquipmentDB!E$1:M$13746, 9, FALSE)</f>
        <v>#N/A</v>
      </c>
      <c r="C395" s="13" t="s">
        <v>2049</v>
      </c>
      <c r="D395" s="13" t="s">
        <v>30774</v>
      </c>
      <c r="E395" t="str">
        <f>IF(COUNTIF(Table24[[SERIAL NUMBER ]], Table21[[#This Row],[SERIAL NUMBER]])&gt;0, "Yes", "No")</f>
        <v>No</v>
      </c>
      <c r="G395" s="13" t="s">
        <v>11170</v>
      </c>
      <c r="H395" s="13" t="s">
        <v>2866</v>
      </c>
      <c r="I395" t="str">
        <f>IF(COUNTIF(A:A,Table24[[#This Row],[SERIAL NUMBER ]])&gt;0, "Yes", "No")</f>
        <v>Yes</v>
      </c>
      <c r="K395" s="13" t="s">
        <v>19797</v>
      </c>
      <c r="L395" t="s">
        <v>2866</v>
      </c>
      <c r="N395" t="str">
        <v>006639-0110</v>
      </c>
    </row>
    <row r="396" spans="1:14">
      <c r="A396" s="13" t="s">
        <v>27397</v>
      </c>
      <c r="B396" t="e">
        <f>VLOOKUP(Table21[[#This Row],[SERIAL NUMBER]], EquipmentDB!E$1:M$13746, 9, FALSE)</f>
        <v>#N/A</v>
      </c>
      <c r="C396" s="13" t="s">
        <v>2049</v>
      </c>
      <c r="D396" s="13" t="s">
        <v>30774</v>
      </c>
      <c r="E396" t="str">
        <f>IF(COUNTIF(Table24[[SERIAL NUMBER ]], Table21[[#This Row],[SERIAL NUMBER]])&gt;0, "Yes", "No")</f>
        <v>No</v>
      </c>
      <c r="G396" s="13" t="s">
        <v>11174</v>
      </c>
      <c r="H396" s="13" t="s">
        <v>2866</v>
      </c>
      <c r="I396" t="str">
        <f>IF(COUNTIF(A:A,Table24[[#This Row],[SERIAL NUMBER ]])&gt;0, "Yes", "No")</f>
        <v>Yes</v>
      </c>
      <c r="K396" s="13" t="s">
        <v>19807</v>
      </c>
      <c r="L396" t="s">
        <v>2866</v>
      </c>
      <c r="N396" t="str">
        <v>006639-0130</v>
      </c>
    </row>
    <row r="397" spans="1:14">
      <c r="A397" s="13" t="s">
        <v>27399</v>
      </c>
      <c r="B397" t="e">
        <f>VLOOKUP(Table21[[#This Row],[SERIAL NUMBER]], EquipmentDB!E$1:M$13746, 9, FALSE)</f>
        <v>#N/A</v>
      </c>
      <c r="C397" s="13" t="s">
        <v>2049</v>
      </c>
      <c r="D397" s="13" t="s">
        <v>30774</v>
      </c>
      <c r="E397" t="str">
        <f>IF(COUNTIF(Table24[[SERIAL NUMBER ]], Table21[[#This Row],[SERIAL NUMBER]])&gt;0, "Yes", "No")</f>
        <v>No</v>
      </c>
      <c r="G397" s="13" t="s">
        <v>11187</v>
      </c>
      <c r="H397" s="13" t="s">
        <v>2866</v>
      </c>
      <c r="I397" t="str">
        <f>IF(COUNTIF(A:A,Table24[[#This Row],[SERIAL NUMBER ]])&gt;0, "Yes", "No")</f>
        <v>Yes</v>
      </c>
      <c r="K397" s="13" t="s">
        <v>19812</v>
      </c>
      <c r="L397" t="s">
        <v>2866</v>
      </c>
      <c r="N397" t="str">
        <v>006639-0140</v>
      </c>
    </row>
    <row r="398" spans="1:14">
      <c r="A398" s="13" t="s">
        <v>27401</v>
      </c>
      <c r="B398" t="e">
        <f>VLOOKUP(Table21[[#This Row],[SERIAL NUMBER]], EquipmentDB!E$1:M$13746, 9, FALSE)</f>
        <v>#N/A</v>
      </c>
      <c r="C398" s="13" t="s">
        <v>2049</v>
      </c>
      <c r="D398" s="13" t="s">
        <v>30774</v>
      </c>
      <c r="E398" t="str">
        <f>IF(COUNTIF(Table24[[SERIAL NUMBER ]], Table21[[#This Row],[SERIAL NUMBER]])&gt;0, "Yes", "No")</f>
        <v>No</v>
      </c>
      <c r="G398" s="13" t="s">
        <v>11191</v>
      </c>
      <c r="H398" s="13" t="s">
        <v>2866</v>
      </c>
      <c r="I398" t="str">
        <f>IF(COUNTIF(A:A,Table24[[#This Row],[SERIAL NUMBER ]])&gt;0, "Yes", "No")</f>
        <v>Yes</v>
      </c>
      <c r="K398" s="13" t="s">
        <v>19820</v>
      </c>
      <c r="L398" t="s">
        <v>2866</v>
      </c>
      <c r="N398" t="str">
        <v>006639-0160</v>
      </c>
    </row>
    <row r="399" spans="1:14">
      <c r="A399" s="13" t="s">
        <v>27439</v>
      </c>
      <c r="B399" t="e">
        <f>VLOOKUP(Table21[[#This Row],[SERIAL NUMBER]], EquipmentDB!E$1:M$13746, 9, FALSE)</f>
        <v>#N/A</v>
      </c>
      <c r="C399" s="13" t="s">
        <v>2049</v>
      </c>
      <c r="D399" s="13" t="s">
        <v>30774</v>
      </c>
      <c r="E399" t="str">
        <f>IF(COUNTIF(Table24[[SERIAL NUMBER ]], Table21[[#This Row],[SERIAL NUMBER]])&gt;0, "Yes", "No")</f>
        <v>No</v>
      </c>
      <c r="G399" s="13" t="s">
        <v>11195</v>
      </c>
      <c r="H399" s="13" t="s">
        <v>2866</v>
      </c>
      <c r="I399" t="str">
        <f>IF(COUNTIF(A:A,Table24[[#This Row],[SERIAL NUMBER ]])&gt;0, "Yes", "No")</f>
        <v>Yes</v>
      </c>
      <c r="K399" s="13" t="s">
        <v>19825</v>
      </c>
      <c r="L399" t="s">
        <v>2866</v>
      </c>
      <c r="N399" t="str">
        <v>006639-0170</v>
      </c>
    </row>
    <row r="400" spans="1:14">
      <c r="A400" s="13" t="s">
        <v>27441</v>
      </c>
      <c r="B400" t="e">
        <f>VLOOKUP(Table21[[#This Row],[SERIAL NUMBER]], EquipmentDB!E$1:M$13746, 9, FALSE)</f>
        <v>#N/A</v>
      </c>
      <c r="C400" s="13" t="s">
        <v>2049</v>
      </c>
      <c r="D400" s="13" t="s">
        <v>30774</v>
      </c>
      <c r="E400" t="str">
        <f>IF(COUNTIF(Table24[[SERIAL NUMBER ]], Table21[[#This Row],[SERIAL NUMBER]])&gt;0, "Yes", "No")</f>
        <v>No</v>
      </c>
      <c r="G400" s="13" t="s">
        <v>11198</v>
      </c>
      <c r="H400" s="13" t="s">
        <v>2866</v>
      </c>
      <c r="I400" t="str">
        <f>IF(COUNTIF(A:A,Table24[[#This Row],[SERIAL NUMBER ]])&gt;0, "Yes", "No")</f>
        <v>Yes</v>
      </c>
      <c r="K400" s="13" t="s">
        <v>19831</v>
      </c>
      <c r="L400" t="s">
        <v>2866</v>
      </c>
      <c r="N400" t="str">
        <v>006639-0180</v>
      </c>
    </row>
    <row r="401" spans="1:14">
      <c r="A401" s="13" t="s">
        <v>27257</v>
      </c>
      <c r="B401" t="e">
        <f>VLOOKUP(Table21[[#This Row],[SERIAL NUMBER]], EquipmentDB!E$1:M$13746, 9, FALSE)</f>
        <v>#N/A</v>
      </c>
      <c r="C401" s="13" t="s">
        <v>2049</v>
      </c>
      <c r="D401" s="13" t="s">
        <v>30774</v>
      </c>
      <c r="E401" t="str">
        <f>IF(COUNTIF(Table24[[SERIAL NUMBER ]], Table21[[#This Row],[SERIAL NUMBER]])&gt;0, "Yes", "No")</f>
        <v>No</v>
      </c>
      <c r="G401" s="13" t="s">
        <v>11204</v>
      </c>
      <c r="H401" s="13" t="s">
        <v>2866</v>
      </c>
      <c r="I401" t="str">
        <f>IF(COUNTIF(A:A,Table24[[#This Row],[SERIAL NUMBER ]])&gt;0, "Yes", "No")</f>
        <v>Yes</v>
      </c>
      <c r="K401" s="13" t="s">
        <v>19835</v>
      </c>
      <c r="L401" t="s">
        <v>2866</v>
      </c>
      <c r="N401" t="str">
        <v>006639-0190</v>
      </c>
    </row>
    <row r="402" spans="1:14">
      <c r="A402" s="13" t="s">
        <v>27262</v>
      </c>
      <c r="B402" t="e">
        <f>VLOOKUP(Table21[[#This Row],[SERIAL NUMBER]], EquipmentDB!E$1:M$13746, 9, FALSE)</f>
        <v>#N/A</v>
      </c>
      <c r="C402" s="13" t="s">
        <v>2049</v>
      </c>
      <c r="D402" s="13" t="s">
        <v>30774</v>
      </c>
      <c r="E402" t="str">
        <f>IF(COUNTIF(Table24[[SERIAL NUMBER ]], Table21[[#This Row],[SERIAL NUMBER]])&gt;0, "Yes", "No")</f>
        <v>Yes</v>
      </c>
      <c r="G402" s="13" t="s">
        <v>11217</v>
      </c>
      <c r="H402" s="13" t="s">
        <v>2866</v>
      </c>
      <c r="I402" t="str">
        <f>IF(COUNTIF(A:A,Table24[[#This Row],[SERIAL NUMBER ]])&gt;0, "Yes", "No")</f>
        <v>Yes</v>
      </c>
      <c r="K402" s="13" t="s">
        <v>19843</v>
      </c>
      <c r="L402" t="s">
        <v>2866</v>
      </c>
      <c r="N402" t="str">
        <v>006639-0230</v>
      </c>
    </row>
    <row r="403" spans="1:14">
      <c r="A403" s="13" t="s">
        <v>27268</v>
      </c>
      <c r="B403" t="e">
        <f>VLOOKUP(Table21[[#This Row],[SERIAL NUMBER]], EquipmentDB!E$1:M$13746, 9, FALSE)</f>
        <v>#N/A</v>
      </c>
      <c r="C403" s="13" t="s">
        <v>2049</v>
      </c>
      <c r="D403" s="13" t="s">
        <v>30774</v>
      </c>
      <c r="E403" t="str">
        <f>IF(COUNTIF(Table24[[SERIAL NUMBER ]], Table21[[#This Row],[SERIAL NUMBER]])&gt;0, "Yes", "No")</f>
        <v>No</v>
      </c>
      <c r="G403" s="13" t="s">
        <v>11223</v>
      </c>
      <c r="H403" s="13" t="s">
        <v>2866</v>
      </c>
      <c r="I403" t="str">
        <f>IF(COUNTIF(A:A,Table24[[#This Row],[SERIAL NUMBER ]])&gt;0, "Yes", "No")</f>
        <v>Yes</v>
      </c>
      <c r="K403" s="13" t="s">
        <v>11615</v>
      </c>
      <c r="L403" t="s">
        <v>2866</v>
      </c>
      <c r="N403" t="str">
        <v>006668-0010</v>
      </c>
    </row>
    <row r="404" spans="1:14">
      <c r="A404" s="13" t="s">
        <v>27446</v>
      </c>
      <c r="B404" t="e">
        <f>VLOOKUP(Table21[[#This Row],[SERIAL NUMBER]], EquipmentDB!E$1:M$13746, 9, FALSE)</f>
        <v>#N/A</v>
      </c>
      <c r="C404" s="13" t="s">
        <v>2049</v>
      </c>
      <c r="D404" s="13" t="s">
        <v>30774</v>
      </c>
      <c r="E404" t="str">
        <f>IF(COUNTIF(Table24[[SERIAL NUMBER ]], Table21[[#This Row],[SERIAL NUMBER]])&gt;0, "Yes", "No")</f>
        <v>No</v>
      </c>
      <c r="G404" s="13" t="s">
        <v>11230</v>
      </c>
      <c r="H404" s="13" t="s">
        <v>2866</v>
      </c>
      <c r="I404" t="str">
        <f>IF(COUNTIF(A:A,Table24[[#This Row],[SERIAL NUMBER ]])&gt;0, "Yes", "No")</f>
        <v>Yes</v>
      </c>
      <c r="K404" s="13" t="s">
        <v>11622</v>
      </c>
      <c r="L404" t="s">
        <v>2866</v>
      </c>
      <c r="N404" t="str">
        <v>006668-0020</v>
      </c>
    </row>
    <row r="405" spans="1:14">
      <c r="A405" s="13" t="s">
        <v>27448</v>
      </c>
      <c r="B405" t="e">
        <f>VLOOKUP(Table21[[#This Row],[SERIAL NUMBER]], EquipmentDB!E$1:M$13746, 9, FALSE)</f>
        <v>#N/A</v>
      </c>
      <c r="C405" s="13" t="s">
        <v>2049</v>
      </c>
      <c r="D405" s="13" t="s">
        <v>30774</v>
      </c>
      <c r="E405" t="str">
        <f>IF(COUNTIF(Table24[[SERIAL NUMBER ]], Table21[[#This Row],[SERIAL NUMBER]])&gt;0, "Yes", "No")</f>
        <v>No</v>
      </c>
      <c r="G405" s="13" t="s">
        <v>11233</v>
      </c>
      <c r="H405" s="13" t="s">
        <v>2866</v>
      </c>
      <c r="I405" t="str">
        <f>IF(COUNTIF(A:A,Table24[[#This Row],[SERIAL NUMBER ]])&gt;0, "Yes", "No")</f>
        <v>Yes</v>
      </c>
      <c r="K405" s="13" t="s">
        <v>11648</v>
      </c>
      <c r="L405" t="s">
        <v>2866</v>
      </c>
      <c r="N405" t="str">
        <v>006668-0070</v>
      </c>
    </row>
    <row r="406" spans="1:14">
      <c r="A406" s="13" t="s">
        <v>27451</v>
      </c>
      <c r="B406" t="e">
        <f>VLOOKUP(Table21[[#This Row],[SERIAL NUMBER]], EquipmentDB!E$1:M$13746, 9, FALSE)</f>
        <v>#N/A</v>
      </c>
      <c r="C406" s="13" t="s">
        <v>2049</v>
      </c>
      <c r="D406" s="13" t="s">
        <v>30774</v>
      </c>
      <c r="E406" t="str">
        <f>IF(COUNTIF(Table24[[SERIAL NUMBER ]], Table21[[#This Row],[SERIAL NUMBER]])&gt;0, "Yes", "No")</f>
        <v>No</v>
      </c>
      <c r="G406" s="13" t="s">
        <v>10929</v>
      </c>
      <c r="H406" s="13" t="s">
        <v>2866</v>
      </c>
      <c r="I406" t="str">
        <f>IF(COUNTIF(A:A,Table24[[#This Row],[SERIAL NUMBER ]])&gt;0, "Yes", "No")</f>
        <v>Yes</v>
      </c>
      <c r="K406" s="13" t="s">
        <v>11651</v>
      </c>
      <c r="L406" t="s">
        <v>2866</v>
      </c>
      <c r="N406" t="str">
        <v>006668-0090</v>
      </c>
    </row>
    <row r="407" spans="1:14">
      <c r="A407" s="13" t="s">
        <v>27458</v>
      </c>
      <c r="B407" t="e">
        <f>VLOOKUP(Table21[[#This Row],[SERIAL NUMBER]], EquipmentDB!E$1:M$13746, 9, FALSE)</f>
        <v>#N/A</v>
      </c>
      <c r="C407" s="13" t="s">
        <v>2049</v>
      </c>
      <c r="D407" s="13" t="s">
        <v>30774</v>
      </c>
      <c r="E407" t="str">
        <f>IF(COUNTIF(Table24[[SERIAL NUMBER ]], Table21[[#This Row],[SERIAL NUMBER]])&gt;0, "Yes", "No")</f>
        <v>No</v>
      </c>
      <c r="G407" s="13" t="s">
        <v>21515</v>
      </c>
      <c r="H407" s="13" t="s">
        <v>2866</v>
      </c>
      <c r="I407" t="str">
        <f>IF(COUNTIF(A:A,Table24[[#This Row],[SERIAL NUMBER ]])&gt;0, "Yes", "No")</f>
        <v>Yes</v>
      </c>
      <c r="K407" s="13" t="s">
        <v>11656</v>
      </c>
      <c r="L407" t="s">
        <v>2866</v>
      </c>
      <c r="N407" t="str">
        <v>006668-0100</v>
      </c>
    </row>
    <row r="408" spans="1:14">
      <c r="A408" s="13" t="s">
        <v>27321</v>
      </c>
      <c r="B408" t="e">
        <f>VLOOKUP(Table21[[#This Row],[SERIAL NUMBER]], EquipmentDB!E$1:M$13746, 9, FALSE)</f>
        <v>#N/A</v>
      </c>
      <c r="C408" s="13" t="s">
        <v>2049</v>
      </c>
      <c r="D408" s="13" t="s">
        <v>30774</v>
      </c>
      <c r="E408" t="str">
        <f>IF(COUNTIF(Table24[[SERIAL NUMBER ]], Table21[[#This Row],[SERIAL NUMBER]])&gt;0, "Yes", "No")</f>
        <v>No</v>
      </c>
      <c r="G408" s="13" t="s">
        <v>21513</v>
      </c>
      <c r="H408" s="13" t="s">
        <v>2866</v>
      </c>
      <c r="I408" t="str">
        <f>IF(COUNTIF(A:A,Table24[[#This Row],[SERIAL NUMBER ]])&gt;0, "Yes", "No")</f>
        <v>Yes</v>
      </c>
      <c r="K408" s="13" t="s">
        <v>11660</v>
      </c>
      <c r="L408" t="s">
        <v>2866</v>
      </c>
      <c r="N408" t="str">
        <v>006668-0110</v>
      </c>
    </row>
    <row r="409" spans="1:14">
      <c r="A409" s="13" t="s">
        <v>27325</v>
      </c>
      <c r="B409" t="e">
        <f>VLOOKUP(Table21[[#This Row],[SERIAL NUMBER]], EquipmentDB!E$1:M$13746, 9, FALSE)</f>
        <v>#N/A</v>
      </c>
      <c r="C409" s="13" t="s">
        <v>2049</v>
      </c>
      <c r="D409" s="13" t="s">
        <v>30774</v>
      </c>
      <c r="E409" t="str">
        <f>IF(COUNTIF(Table24[[SERIAL NUMBER ]], Table21[[#This Row],[SERIAL NUMBER]])&gt;0, "Yes", "No")</f>
        <v>No</v>
      </c>
      <c r="G409" s="13" t="s">
        <v>21475</v>
      </c>
      <c r="H409" s="13" t="s">
        <v>2866</v>
      </c>
      <c r="I409" t="str">
        <f>IF(COUNTIF(A:A,Table24[[#This Row],[SERIAL NUMBER ]])&gt;0, "Yes", "No")</f>
        <v>Yes</v>
      </c>
      <c r="K409" s="13" t="s">
        <v>11665</v>
      </c>
      <c r="L409" t="s">
        <v>2866</v>
      </c>
      <c r="N409" t="str">
        <v>006668-0120</v>
      </c>
    </row>
    <row r="410" spans="1:14">
      <c r="A410" s="13" t="s">
        <v>27329</v>
      </c>
      <c r="B410" t="e">
        <f>VLOOKUP(Table21[[#This Row],[SERIAL NUMBER]], EquipmentDB!E$1:M$13746, 9, FALSE)</f>
        <v>#N/A</v>
      </c>
      <c r="C410" s="13" t="s">
        <v>2049</v>
      </c>
      <c r="D410" s="13" t="s">
        <v>30774</v>
      </c>
      <c r="E410" t="str">
        <f>IF(COUNTIF(Table24[[SERIAL NUMBER ]], Table21[[#This Row],[SERIAL NUMBER]])&gt;0, "Yes", "No")</f>
        <v>No</v>
      </c>
      <c r="G410" s="13" t="s">
        <v>21483</v>
      </c>
      <c r="H410" s="13" t="s">
        <v>2866</v>
      </c>
      <c r="I410" t="str">
        <f>IF(COUNTIF(A:A,Table24[[#This Row],[SERIAL NUMBER ]])&gt;0, "Yes", "No")</f>
        <v>Yes</v>
      </c>
      <c r="K410" s="13" t="s">
        <v>11679</v>
      </c>
      <c r="L410" t="s">
        <v>2866</v>
      </c>
      <c r="N410" t="str">
        <v>006668-0140</v>
      </c>
    </row>
    <row r="411" spans="1:14">
      <c r="A411" s="13" t="s">
        <v>27333</v>
      </c>
      <c r="B411" t="e">
        <f>VLOOKUP(Table21[[#This Row],[SERIAL NUMBER]], EquipmentDB!E$1:M$13746, 9, FALSE)</f>
        <v>#N/A</v>
      </c>
      <c r="C411" s="13" t="s">
        <v>2049</v>
      </c>
      <c r="D411" s="13" t="s">
        <v>30774</v>
      </c>
      <c r="E411" t="str">
        <f>IF(COUNTIF(Table24[[SERIAL NUMBER ]], Table21[[#This Row],[SERIAL NUMBER]])&gt;0, "Yes", "No")</f>
        <v>No</v>
      </c>
      <c r="G411" s="13" t="s">
        <v>21480</v>
      </c>
      <c r="H411" s="13" t="s">
        <v>2866</v>
      </c>
      <c r="I411" t="str">
        <f>IF(COUNTIF(A:A,Table24[[#This Row],[SERIAL NUMBER ]])&gt;0, "Yes", "No")</f>
        <v>Yes</v>
      </c>
      <c r="K411" s="13" t="s">
        <v>11709</v>
      </c>
      <c r="L411" t="s">
        <v>2866</v>
      </c>
      <c r="N411" t="str">
        <v>006668-0190</v>
      </c>
    </row>
    <row r="412" spans="1:14">
      <c r="A412" s="13" t="s">
        <v>27337</v>
      </c>
      <c r="B412" t="e">
        <f>VLOOKUP(Table21[[#This Row],[SERIAL NUMBER]], EquipmentDB!E$1:M$13746, 9, FALSE)</f>
        <v>#N/A</v>
      </c>
      <c r="C412" s="13" t="s">
        <v>2049</v>
      </c>
      <c r="D412" s="13" t="s">
        <v>30774</v>
      </c>
      <c r="E412" t="str">
        <f>IF(COUNTIF(Table24[[SERIAL NUMBER ]], Table21[[#This Row],[SERIAL NUMBER]])&gt;0, "Yes", "No")</f>
        <v>No</v>
      </c>
      <c r="G412" s="13" t="s">
        <v>21494</v>
      </c>
      <c r="H412" s="13" t="s">
        <v>2866</v>
      </c>
      <c r="I412" t="str">
        <f>IF(COUNTIF(A:A,Table24[[#This Row],[SERIAL NUMBER ]])&gt;0, "Yes", "No")</f>
        <v>Yes</v>
      </c>
      <c r="K412" s="13" t="s">
        <v>11715</v>
      </c>
      <c r="L412" t="s">
        <v>2866</v>
      </c>
      <c r="N412" t="str">
        <v>006668-0200</v>
      </c>
    </row>
    <row r="413" spans="1:14">
      <c r="A413" s="13" t="s">
        <v>2238</v>
      </c>
      <c r="B413" t="e">
        <f>VLOOKUP(Table21[[#This Row],[SERIAL NUMBER]], EquipmentDB!E$1:M$13746, 9, FALSE)</f>
        <v>#N/A</v>
      </c>
      <c r="C413" s="13" t="e">
        <v>#N/A</v>
      </c>
      <c r="D413" s="13" t="s">
        <v>30774</v>
      </c>
      <c r="E413" t="str">
        <f>IF(COUNTIF(Table24[[SERIAL NUMBER ]], Table21[[#This Row],[SERIAL NUMBER]])&gt;0, "Yes", "No")</f>
        <v>No</v>
      </c>
      <c r="G413" s="13" t="s">
        <v>21496</v>
      </c>
      <c r="H413" s="13" t="s">
        <v>2866</v>
      </c>
      <c r="I413" t="str">
        <f>IF(COUNTIF(A:A,Table24[[#This Row],[SERIAL NUMBER ]])&gt;0, "Yes", "No")</f>
        <v>Yes</v>
      </c>
      <c r="K413" s="13" t="s">
        <v>11719</v>
      </c>
      <c r="L413" t="s">
        <v>2866</v>
      </c>
      <c r="N413" t="str">
        <v>006668-0210</v>
      </c>
    </row>
    <row r="414" spans="1:14">
      <c r="A414" s="13" t="s">
        <v>16997</v>
      </c>
      <c r="B414" t="e">
        <f>VLOOKUP(Table21[[#This Row],[SERIAL NUMBER]], EquipmentDB!E$1:M$13746, 9, FALSE)</f>
        <v>#N/A</v>
      </c>
      <c r="C414" s="13" t="s">
        <v>663</v>
      </c>
      <c r="D414" s="13" t="s">
        <v>30774</v>
      </c>
      <c r="E414" t="str">
        <f>IF(COUNTIF(Table24[[SERIAL NUMBER ]], Table21[[#This Row],[SERIAL NUMBER]])&gt;0, "Yes", "No")</f>
        <v>No</v>
      </c>
      <c r="G414" s="13" t="s">
        <v>21498</v>
      </c>
      <c r="H414" s="13" t="s">
        <v>2866</v>
      </c>
      <c r="I414" t="str">
        <f>IF(COUNTIF(A:A,Table24[[#This Row],[SERIAL NUMBER ]])&gt;0, "Yes", "No")</f>
        <v>Yes</v>
      </c>
      <c r="K414" s="13" t="s">
        <v>11723</v>
      </c>
      <c r="L414" t="s">
        <v>2866</v>
      </c>
      <c r="N414" t="str">
        <v>006668-0220</v>
      </c>
    </row>
    <row r="415" spans="1:14">
      <c r="A415" s="13" t="s">
        <v>17003</v>
      </c>
      <c r="B415" t="e">
        <f>VLOOKUP(Table21[[#This Row],[SERIAL NUMBER]], EquipmentDB!E$1:M$13746, 9, FALSE)</f>
        <v>#N/A</v>
      </c>
      <c r="C415" s="13" t="s">
        <v>663</v>
      </c>
      <c r="D415" s="13" t="s">
        <v>30774</v>
      </c>
      <c r="E415" t="str">
        <f>IF(COUNTIF(Table24[[SERIAL NUMBER ]], Table21[[#This Row],[SERIAL NUMBER]])&gt;0, "Yes", "No")</f>
        <v>No</v>
      </c>
      <c r="G415" s="13" t="s">
        <v>21503</v>
      </c>
      <c r="H415" s="13" t="s">
        <v>2866</v>
      </c>
      <c r="I415" t="str">
        <f>IF(COUNTIF(A:A,Table24[[#This Row],[SERIAL NUMBER ]])&gt;0, "Yes", "No")</f>
        <v>Yes</v>
      </c>
      <c r="K415" s="13" t="s">
        <v>11728</v>
      </c>
      <c r="L415" t="s">
        <v>2866</v>
      </c>
      <c r="N415" t="str">
        <v>006668-0240</v>
      </c>
    </row>
    <row r="416" spans="1:14">
      <c r="A416" s="13" t="s">
        <v>17006</v>
      </c>
      <c r="B416" t="e">
        <f>VLOOKUP(Table21[[#This Row],[SERIAL NUMBER]], EquipmentDB!E$1:M$13746, 9, FALSE)</f>
        <v>#N/A</v>
      </c>
      <c r="C416" s="13" t="s">
        <v>663</v>
      </c>
      <c r="D416" s="13" t="s">
        <v>30774</v>
      </c>
      <c r="E416" t="str">
        <f>IF(COUNTIF(Table24[[SERIAL NUMBER ]], Table21[[#This Row],[SERIAL NUMBER]])&gt;0, "Yes", "No")</f>
        <v>No</v>
      </c>
      <c r="G416" s="13" t="s">
        <v>21506</v>
      </c>
      <c r="H416" s="13" t="s">
        <v>2866</v>
      </c>
      <c r="I416" t="str">
        <f>IF(COUNTIF(A:A,Table24[[#This Row],[SERIAL NUMBER ]])&gt;0, "Yes", "No")</f>
        <v>Yes</v>
      </c>
      <c r="K416" s="13" t="s">
        <v>11733</v>
      </c>
      <c r="L416" t="s">
        <v>2866</v>
      </c>
      <c r="N416" t="str">
        <v>006668-0250</v>
      </c>
    </row>
    <row r="417" spans="1:14">
      <c r="A417" s="13" t="s">
        <v>15411</v>
      </c>
      <c r="B417" t="e">
        <f>VLOOKUP(Table21[[#This Row],[SERIAL NUMBER]], EquipmentDB!E$1:M$13746, 9, FALSE)</f>
        <v>#N/A</v>
      </c>
      <c r="C417" s="13" t="s">
        <v>2844</v>
      </c>
      <c r="D417" s="13" t="s">
        <v>30774</v>
      </c>
      <c r="E417" t="str">
        <f>IF(COUNTIF(Table24[[SERIAL NUMBER ]], Table21[[#This Row],[SERIAL NUMBER]])&gt;0, "Yes", "No")</f>
        <v>No</v>
      </c>
      <c r="G417" s="13" t="s">
        <v>25508</v>
      </c>
      <c r="H417" s="13" t="s">
        <v>2866</v>
      </c>
      <c r="I417" t="str">
        <f>IF(COUNTIF(A:A,Table24[[#This Row],[SERIAL NUMBER ]])&gt;0, "Yes", "No")</f>
        <v>Yes</v>
      </c>
      <c r="K417" s="13" t="s">
        <v>11738</v>
      </c>
      <c r="L417" t="s">
        <v>2866</v>
      </c>
      <c r="N417" t="str">
        <v>006668-0260</v>
      </c>
    </row>
    <row r="418" spans="1:14">
      <c r="A418" s="13" t="s">
        <v>17585</v>
      </c>
      <c r="B418" t="e">
        <f>VLOOKUP(Table21[[#This Row],[SERIAL NUMBER]], EquipmentDB!E$1:M$13746, 9, FALSE)</f>
        <v>#N/A</v>
      </c>
      <c r="C418" s="13" t="s">
        <v>663</v>
      </c>
      <c r="D418" s="13" t="s">
        <v>30774</v>
      </c>
      <c r="E418" t="str">
        <f>IF(COUNTIF(Table24[[SERIAL NUMBER ]], Table21[[#This Row],[SERIAL NUMBER]])&gt;0, "Yes", "No")</f>
        <v>No</v>
      </c>
      <c r="G418" s="13" t="s">
        <v>25523</v>
      </c>
      <c r="H418" s="13" t="s">
        <v>2866</v>
      </c>
      <c r="I418" t="str">
        <f>IF(COUNTIF(A:A,Table24[[#This Row],[SERIAL NUMBER ]])&gt;0, "Yes", "No")</f>
        <v>Yes</v>
      </c>
      <c r="K418" s="13" t="s">
        <v>11747</v>
      </c>
      <c r="L418" t="s">
        <v>2866</v>
      </c>
      <c r="N418" t="str">
        <v>006668-0280</v>
      </c>
    </row>
    <row r="419" spans="1:14">
      <c r="A419" s="13" t="s">
        <v>17587</v>
      </c>
      <c r="B419" t="e">
        <f>VLOOKUP(Table21[[#This Row],[SERIAL NUMBER]], EquipmentDB!E$1:M$13746, 9, FALSE)</f>
        <v>#N/A</v>
      </c>
      <c r="C419" s="13" t="s">
        <v>663</v>
      </c>
      <c r="D419" s="13" t="s">
        <v>30774</v>
      </c>
      <c r="E419" t="str">
        <f>IF(COUNTIF(Table24[[SERIAL NUMBER ]], Table21[[#This Row],[SERIAL NUMBER]])&gt;0, "Yes", "No")</f>
        <v>No</v>
      </c>
      <c r="G419" s="13" t="s">
        <v>15520</v>
      </c>
      <c r="H419" s="13" t="s">
        <v>2866</v>
      </c>
      <c r="I419" t="str">
        <f>IF(COUNTIF(A:A,Table24[[#This Row],[SERIAL NUMBER ]])&gt;0, "Yes", "No")</f>
        <v>Yes</v>
      </c>
      <c r="K419" s="13" t="s">
        <v>11766</v>
      </c>
      <c r="L419" t="s">
        <v>2866</v>
      </c>
      <c r="N419" t="str">
        <v>006668-0330</v>
      </c>
    </row>
    <row r="420" spans="1:14">
      <c r="A420" s="13" t="s">
        <v>670</v>
      </c>
      <c r="B420" t="e">
        <f>VLOOKUP(Table21[[#This Row],[SERIAL NUMBER]], EquipmentDB!E$1:M$13746, 9, FALSE)</f>
        <v>#N/A</v>
      </c>
      <c r="C420" s="13" t="e">
        <v>#N/A</v>
      </c>
      <c r="D420" s="13" t="s">
        <v>30774</v>
      </c>
      <c r="E420" t="str">
        <f>IF(COUNTIF(Table24[[SERIAL NUMBER ]], Table21[[#This Row],[SERIAL NUMBER]])&gt;0, "Yes", "No")</f>
        <v>No</v>
      </c>
      <c r="G420" s="13" t="s">
        <v>10006</v>
      </c>
      <c r="H420" s="13" t="s">
        <v>2866</v>
      </c>
      <c r="I420" t="str">
        <f>IF(COUNTIF(A:A,Table24[[#This Row],[SERIAL NUMBER ]])&gt;0, "Yes", "No")</f>
        <v>Yes</v>
      </c>
      <c r="K420" s="13" t="s">
        <v>11788</v>
      </c>
      <c r="L420" t="s">
        <v>2866</v>
      </c>
      <c r="N420" t="str">
        <v>006668-0380</v>
      </c>
    </row>
    <row r="421" spans="1:14">
      <c r="A421" s="13" t="s">
        <v>710</v>
      </c>
      <c r="B421" t="e">
        <f>VLOOKUP(Table21[[#This Row],[SERIAL NUMBER]], EquipmentDB!E$1:M$13746, 9, FALSE)</f>
        <v>#N/A</v>
      </c>
      <c r="C421" s="13" t="e">
        <v>#N/A</v>
      </c>
      <c r="D421" s="13" t="s">
        <v>30774</v>
      </c>
      <c r="E421" t="str">
        <f>IF(COUNTIF(Table24[[SERIAL NUMBER ]], Table21[[#This Row],[SERIAL NUMBER]])&gt;0, "Yes", "No")</f>
        <v>No</v>
      </c>
      <c r="G421" s="13" t="s">
        <v>14325</v>
      </c>
      <c r="H421" s="13" t="s">
        <v>2866</v>
      </c>
      <c r="I421" t="str">
        <f>IF(COUNTIF(A:A,Table24[[#This Row],[SERIAL NUMBER ]])&gt;0, "Yes", "No")</f>
        <v>Yes</v>
      </c>
      <c r="K421" s="13" t="s">
        <v>11793</v>
      </c>
      <c r="L421" t="s">
        <v>2866</v>
      </c>
      <c r="N421" t="str">
        <v>006668-0390</v>
      </c>
    </row>
    <row r="422" spans="1:14">
      <c r="A422" s="13" t="s">
        <v>720</v>
      </c>
      <c r="B422" t="e">
        <f>VLOOKUP(Table21[[#This Row],[SERIAL NUMBER]], EquipmentDB!E$1:M$13746, 9, FALSE)</f>
        <v>#N/A</v>
      </c>
      <c r="C422" s="13" t="e">
        <v>#N/A</v>
      </c>
      <c r="D422" s="13" t="s">
        <v>30774</v>
      </c>
      <c r="E422" t="str">
        <f>IF(COUNTIF(Table24[[SERIAL NUMBER ]], Table21[[#This Row],[SERIAL NUMBER]])&gt;0, "Yes", "No")</f>
        <v>No</v>
      </c>
      <c r="G422" s="13" t="s">
        <v>14331</v>
      </c>
      <c r="H422" s="13" t="s">
        <v>2866</v>
      </c>
      <c r="I422" t="str">
        <f>IF(COUNTIF(A:A,Table24[[#This Row],[SERIAL NUMBER ]])&gt;0, "Yes", "No")</f>
        <v>Yes</v>
      </c>
      <c r="K422" s="13" t="s">
        <v>11809</v>
      </c>
      <c r="L422" t="s">
        <v>2866</v>
      </c>
      <c r="N422" t="str">
        <v>006668-0410</v>
      </c>
    </row>
    <row r="423" spans="1:14">
      <c r="A423" s="13" t="s">
        <v>730</v>
      </c>
      <c r="B423" t="e">
        <f>VLOOKUP(Table21[[#This Row],[SERIAL NUMBER]], EquipmentDB!E$1:M$13746, 9, FALSE)</f>
        <v>#N/A</v>
      </c>
      <c r="C423" s="13" t="e">
        <v>#N/A</v>
      </c>
      <c r="D423" s="13" t="s">
        <v>30774</v>
      </c>
      <c r="E423" t="str">
        <f>IF(COUNTIF(Table24[[SERIAL NUMBER ]], Table21[[#This Row],[SERIAL NUMBER]])&gt;0, "Yes", "No")</f>
        <v>No</v>
      </c>
      <c r="G423" s="13" t="s">
        <v>22551</v>
      </c>
      <c r="H423" s="13" t="s">
        <v>2866</v>
      </c>
      <c r="I423" t="str">
        <f>IF(COUNTIF(A:A,Table24[[#This Row],[SERIAL NUMBER ]])&gt;0, "Yes", "No")</f>
        <v>Yes</v>
      </c>
      <c r="K423" s="13" t="s">
        <v>11814</v>
      </c>
      <c r="L423" t="s">
        <v>2866</v>
      </c>
      <c r="N423" t="str">
        <v>006668-0420</v>
      </c>
    </row>
    <row r="424" spans="1:14">
      <c r="A424" s="13" t="s">
        <v>738</v>
      </c>
      <c r="B424" t="e">
        <f>VLOOKUP(Table21[[#This Row],[SERIAL NUMBER]], EquipmentDB!E$1:M$13746, 9, FALSE)</f>
        <v>#N/A</v>
      </c>
      <c r="C424" s="13" t="e">
        <v>#N/A</v>
      </c>
      <c r="D424" s="13" t="s">
        <v>30774</v>
      </c>
      <c r="E424" t="str">
        <f>IF(COUNTIF(Table24[[SERIAL NUMBER ]], Table21[[#This Row],[SERIAL NUMBER]])&gt;0, "Yes", "No")</f>
        <v>No</v>
      </c>
      <c r="G424" s="13" t="s">
        <v>22560</v>
      </c>
      <c r="H424" s="13" t="s">
        <v>2866</v>
      </c>
      <c r="I424" t="str">
        <f>IF(COUNTIF(A:A,Table24[[#This Row],[SERIAL NUMBER ]])&gt;0, "Yes", "No")</f>
        <v>Yes</v>
      </c>
      <c r="K424" s="13" t="s">
        <v>11837</v>
      </c>
      <c r="L424" t="s">
        <v>2866</v>
      </c>
      <c r="N424" t="str">
        <v>006668-0460</v>
      </c>
    </row>
    <row r="425" spans="1:14">
      <c r="A425" s="13" t="s">
        <v>741</v>
      </c>
      <c r="B425" t="e">
        <f>VLOOKUP(Table21[[#This Row],[SERIAL NUMBER]], EquipmentDB!E$1:M$13746, 9, FALSE)</f>
        <v>#N/A</v>
      </c>
      <c r="C425" s="13" t="e">
        <v>#N/A</v>
      </c>
      <c r="D425" s="13" t="s">
        <v>30774</v>
      </c>
      <c r="E425" t="str">
        <f>IF(COUNTIF(Table24[[SERIAL NUMBER ]], Table21[[#This Row],[SERIAL NUMBER]])&gt;0, "Yes", "No")</f>
        <v>No</v>
      </c>
      <c r="G425" s="13" t="s">
        <v>19750</v>
      </c>
      <c r="H425" s="13" t="s">
        <v>2866</v>
      </c>
      <c r="I425" t="str">
        <f>IF(COUNTIF(A:A,Table24[[#This Row],[SERIAL NUMBER ]])&gt;0, "Yes", "No")</f>
        <v>Yes</v>
      </c>
      <c r="K425" s="13" t="s">
        <v>11841</v>
      </c>
      <c r="L425" t="s">
        <v>2866</v>
      </c>
      <c r="N425" t="str">
        <v>006668-0470</v>
      </c>
    </row>
    <row r="426" spans="1:14">
      <c r="A426" s="13" t="s">
        <v>747</v>
      </c>
      <c r="B426" t="e">
        <f>VLOOKUP(Table21[[#This Row],[SERIAL NUMBER]], EquipmentDB!E$1:M$13746, 9, FALSE)</f>
        <v>#N/A</v>
      </c>
      <c r="C426" s="13" t="e">
        <v>#N/A</v>
      </c>
      <c r="D426" s="13" t="s">
        <v>30774</v>
      </c>
      <c r="E426" t="str">
        <f>IF(COUNTIF(Table24[[SERIAL NUMBER ]], Table21[[#This Row],[SERIAL NUMBER]])&gt;0, "Yes", "No")</f>
        <v>No</v>
      </c>
      <c r="G426" s="13" t="s">
        <v>19762</v>
      </c>
      <c r="H426" s="13" t="s">
        <v>2866</v>
      </c>
      <c r="I426" t="str">
        <f>IF(COUNTIF(A:A,Table24[[#This Row],[SERIAL NUMBER ]])&gt;0, "Yes", "No")</f>
        <v>Yes</v>
      </c>
      <c r="K426" s="13" t="s">
        <v>11844</v>
      </c>
      <c r="L426" t="s">
        <v>2866</v>
      </c>
      <c r="N426" t="str">
        <v>006668-0480</v>
      </c>
    </row>
    <row r="427" spans="1:14">
      <c r="A427" s="13" t="s">
        <v>753</v>
      </c>
      <c r="B427" t="e">
        <f>VLOOKUP(Table21[[#This Row],[SERIAL NUMBER]], EquipmentDB!E$1:M$13746, 9, FALSE)</f>
        <v>#N/A</v>
      </c>
      <c r="C427" s="13" t="e">
        <v>#N/A</v>
      </c>
      <c r="D427" s="13" t="s">
        <v>30774</v>
      </c>
      <c r="E427" t="str">
        <f>IF(COUNTIF(Table24[[SERIAL NUMBER ]], Table21[[#This Row],[SERIAL NUMBER]])&gt;0, "Yes", "No")</f>
        <v>No</v>
      </c>
      <c r="G427" s="13" t="s">
        <v>19779</v>
      </c>
      <c r="H427" s="13" t="s">
        <v>2866</v>
      </c>
      <c r="I427" t="str">
        <f>IF(COUNTIF(A:A,Table24[[#This Row],[SERIAL NUMBER ]])&gt;0, "Yes", "No")</f>
        <v>Yes</v>
      </c>
      <c r="K427" s="13" t="s">
        <v>11848</v>
      </c>
      <c r="L427" t="s">
        <v>2866</v>
      </c>
      <c r="N427" t="str">
        <v>006668-0490</v>
      </c>
    </row>
    <row r="428" spans="1:14">
      <c r="A428" s="13" t="s">
        <v>757</v>
      </c>
      <c r="B428" t="e">
        <f>VLOOKUP(Table21[[#This Row],[SERIAL NUMBER]], EquipmentDB!E$1:M$13746, 9, FALSE)</f>
        <v>#N/A</v>
      </c>
      <c r="C428" s="13" t="e">
        <v>#N/A</v>
      </c>
      <c r="D428" s="13" t="s">
        <v>30774</v>
      </c>
      <c r="E428" t="str">
        <f>IF(COUNTIF(Table24[[SERIAL NUMBER ]], Table21[[#This Row],[SERIAL NUMBER]])&gt;0, "Yes", "No")</f>
        <v>No</v>
      </c>
      <c r="G428" s="13" t="s">
        <v>19783</v>
      </c>
      <c r="H428" s="13" t="s">
        <v>2866</v>
      </c>
      <c r="I428" t="str">
        <f>IF(COUNTIF(A:A,Table24[[#This Row],[SERIAL NUMBER ]])&gt;0, "Yes", "No")</f>
        <v>Yes</v>
      </c>
      <c r="K428" s="13" t="s">
        <v>11852</v>
      </c>
      <c r="L428" t="s">
        <v>2866</v>
      </c>
      <c r="N428" t="str">
        <v>006668-0500</v>
      </c>
    </row>
    <row r="429" spans="1:14">
      <c r="A429" s="13" t="s">
        <v>23095</v>
      </c>
      <c r="B429" t="e">
        <f>VLOOKUP(Table21[[#This Row],[SERIAL NUMBER]], EquipmentDB!E$1:M$13746, 9, FALSE)</f>
        <v>#N/A</v>
      </c>
      <c r="C429" s="13" t="s">
        <v>2049</v>
      </c>
      <c r="D429" s="13" t="s">
        <v>30774</v>
      </c>
      <c r="E429" t="str">
        <f>IF(COUNTIF(Table24[[SERIAL NUMBER ]], Table21[[#This Row],[SERIAL NUMBER]])&gt;0, "Yes", "No")</f>
        <v>No</v>
      </c>
      <c r="G429" s="13" t="s">
        <v>19788</v>
      </c>
      <c r="H429" s="13" t="s">
        <v>2866</v>
      </c>
      <c r="I429" t="str">
        <f>IF(COUNTIF(A:A,Table24[[#This Row],[SERIAL NUMBER ]])&gt;0, "Yes", "No")</f>
        <v>Yes</v>
      </c>
      <c r="K429" s="13" t="s">
        <v>11865</v>
      </c>
      <c r="L429" t="s">
        <v>2866</v>
      </c>
      <c r="N429" t="str">
        <v>006668-0540</v>
      </c>
    </row>
    <row r="430" spans="1:14">
      <c r="A430" s="13" t="s">
        <v>23100</v>
      </c>
      <c r="B430" t="e">
        <f>VLOOKUP(Table21[[#This Row],[SERIAL NUMBER]], EquipmentDB!E$1:M$13746, 9, FALSE)</f>
        <v>#N/A</v>
      </c>
      <c r="C430" s="13" t="s">
        <v>2049</v>
      </c>
      <c r="D430" s="13" t="s">
        <v>30774</v>
      </c>
      <c r="E430" t="str">
        <f>IF(COUNTIF(Table24[[SERIAL NUMBER ]], Table21[[#This Row],[SERIAL NUMBER]])&gt;0, "Yes", "No")</f>
        <v>No</v>
      </c>
      <c r="G430" s="13" t="s">
        <v>19793</v>
      </c>
      <c r="H430" s="13" t="s">
        <v>2866</v>
      </c>
      <c r="I430" t="str">
        <f>IF(COUNTIF(A:A,Table24[[#This Row],[SERIAL NUMBER ]])&gt;0, "Yes", "No")</f>
        <v>Yes</v>
      </c>
      <c r="K430" s="13" t="s">
        <v>11869</v>
      </c>
      <c r="L430" t="s">
        <v>2866</v>
      </c>
      <c r="N430" t="str">
        <v>006668-0550</v>
      </c>
    </row>
    <row r="431" spans="1:14">
      <c r="A431" s="13" t="s">
        <v>23103</v>
      </c>
      <c r="B431" t="e">
        <f>VLOOKUP(Table21[[#This Row],[SERIAL NUMBER]], EquipmentDB!E$1:M$13746, 9, FALSE)</f>
        <v>#N/A</v>
      </c>
      <c r="C431" s="13" t="s">
        <v>2049</v>
      </c>
      <c r="D431" s="13" t="s">
        <v>30774</v>
      </c>
      <c r="E431" t="str">
        <f>IF(COUNTIF(Table24[[SERIAL NUMBER ]], Table21[[#This Row],[SERIAL NUMBER]])&gt;0, "Yes", "No")</f>
        <v>No</v>
      </c>
      <c r="G431" s="13" t="s">
        <v>19797</v>
      </c>
      <c r="H431" s="13" t="s">
        <v>2866</v>
      </c>
      <c r="I431" t="str">
        <f>IF(COUNTIF(A:A,Table24[[#This Row],[SERIAL NUMBER ]])&gt;0, "Yes", "No")</f>
        <v>Yes</v>
      </c>
      <c r="K431" s="13" t="s">
        <v>11920</v>
      </c>
      <c r="L431" t="s">
        <v>2866</v>
      </c>
      <c r="N431" t="str">
        <v>006668-0630</v>
      </c>
    </row>
    <row r="432" spans="1:14">
      <c r="A432" s="13" t="s">
        <v>23107</v>
      </c>
      <c r="B432" t="e">
        <f>VLOOKUP(Table21[[#This Row],[SERIAL NUMBER]], EquipmentDB!E$1:M$13746, 9, FALSE)</f>
        <v>#N/A</v>
      </c>
      <c r="C432" s="13" t="s">
        <v>2049</v>
      </c>
      <c r="D432" s="13" t="s">
        <v>30774</v>
      </c>
      <c r="E432" t="str">
        <f>IF(COUNTIF(Table24[[SERIAL NUMBER ]], Table21[[#This Row],[SERIAL NUMBER]])&gt;0, "Yes", "No")</f>
        <v>No</v>
      </c>
      <c r="G432" s="13" t="s">
        <v>19807</v>
      </c>
      <c r="H432" s="13" t="s">
        <v>2866</v>
      </c>
      <c r="I432" t="str">
        <f>IF(COUNTIF(A:A,Table24[[#This Row],[SERIAL NUMBER ]])&gt;0, "Yes", "No")</f>
        <v>Yes</v>
      </c>
      <c r="K432" s="13" t="s">
        <v>11933</v>
      </c>
      <c r="L432" t="s">
        <v>2866</v>
      </c>
      <c r="N432" t="str">
        <v>006668-0650</v>
      </c>
    </row>
    <row r="433" spans="1:14">
      <c r="A433" s="13" t="s">
        <v>23114</v>
      </c>
      <c r="B433" t="e">
        <f>VLOOKUP(Table21[[#This Row],[SERIAL NUMBER]], EquipmentDB!E$1:M$13746, 9, FALSE)</f>
        <v>#N/A</v>
      </c>
      <c r="C433" s="13" t="s">
        <v>2049</v>
      </c>
      <c r="D433" s="13" t="s">
        <v>30774</v>
      </c>
      <c r="E433" t="str">
        <f>IF(COUNTIF(Table24[[SERIAL NUMBER ]], Table21[[#This Row],[SERIAL NUMBER]])&gt;0, "Yes", "No")</f>
        <v>No</v>
      </c>
      <c r="G433" s="13" t="s">
        <v>19812</v>
      </c>
      <c r="H433" s="13" t="s">
        <v>2866</v>
      </c>
      <c r="I433" t="str">
        <f>IF(COUNTIF(A:A,Table24[[#This Row],[SERIAL NUMBER ]])&gt;0, "Yes", "No")</f>
        <v>Yes</v>
      </c>
      <c r="K433" s="13" t="s">
        <v>11940</v>
      </c>
      <c r="L433" t="s">
        <v>2866</v>
      </c>
      <c r="N433" t="str">
        <v>006668-0680</v>
      </c>
    </row>
    <row r="434" spans="1:14">
      <c r="A434" s="13" t="s">
        <v>23130</v>
      </c>
      <c r="B434" t="e">
        <f>VLOOKUP(Table21[[#This Row],[SERIAL NUMBER]], EquipmentDB!E$1:M$13746, 9, FALSE)</f>
        <v>#N/A</v>
      </c>
      <c r="C434" s="13" t="s">
        <v>2049</v>
      </c>
      <c r="D434" s="13" t="s">
        <v>30774</v>
      </c>
      <c r="E434" t="str">
        <f>IF(COUNTIF(Table24[[SERIAL NUMBER ]], Table21[[#This Row],[SERIAL NUMBER]])&gt;0, "Yes", "No")</f>
        <v>No</v>
      </c>
      <c r="G434" s="13" t="s">
        <v>19820</v>
      </c>
      <c r="H434" s="13" t="s">
        <v>2866</v>
      </c>
      <c r="I434" t="str">
        <f>IF(COUNTIF(A:A,Table24[[#This Row],[SERIAL NUMBER ]])&gt;0, "Yes", "No")</f>
        <v>Yes</v>
      </c>
      <c r="K434" s="13" t="s">
        <v>11947</v>
      </c>
      <c r="L434" t="s">
        <v>2866</v>
      </c>
      <c r="N434" t="str">
        <v>006668-0700</v>
      </c>
    </row>
    <row r="435" spans="1:14">
      <c r="A435" s="13" t="s">
        <v>23132</v>
      </c>
      <c r="B435" t="e">
        <f>VLOOKUP(Table21[[#This Row],[SERIAL NUMBER]], EquipmentDB!E$1:M$13746, 9, FALSE)</f>
        <v>#N/A</v>
      </c>
      <c r="C435" s="13" t="s">
        <v>2049</v>
      </c>
      <c r="D435" s="13" t="s">
        <v>30774</v>
      </c>
      <c r="E435" t="str">
        <f>IF(COUNTIF(Table24[[SERIAL NUMBER ]], Table21[[#This Row],[SERIAL NUMBER]])&gt;0, "Yes", "No")</f>
        <v>No</v>
      </c>
      <c r="G435" s="13" t="s">
        <v>19825</v>
      </c>
      <c r="H435" s="13" t="s">
        <v>2866</v>
      </c>
      <c r="I435" t="str">
        <f>IF(COUNTIF(A:A,Table24[[#This Row],[SERIAL NUMBER ]])&gt;0, "Yes", "No")</f>
        <v>Yes</v>
      </c>
      <c r="K435" s="13" t="s">
        <v>11952</v>
      </c>
      <c r="L435" t="s">
        <v>2866</v>
      </c>
      <c r="N435" t="str">
        <v>006668-0710</v>
      </c>
    </row>
    <row r="436" spans="1:14">
      <c r="A436" s="13" t="s">
        <v>23136</v>
      </c>
      <c r="B436" t="e">
        <f>VLOOKUP(Table21[[#This Row],[SERIAL NUMBER]], EquipmentDB!E$1:M$13746, 9, FALSE)</f>
        <v>#N/A</v>
      </c>
      <c r="C436" s="13" t="s">
        <v>2049</v>
      </c>
      <c r="D436" s="13" t="s">
        <v>30774</v>
      </c>
      <c r="E436" t="str">
        <f>IF(COUNTIF(Table24[[SERIAL NUMBER ]], Table21[[#This Row],[SERIAL NUMBER]])&gt;0, "Yes", "No")</f>
        <v>No</v>
      </c>
      <c r="G436" s="13" t="s">
        <v>19831</v>
      </c>
      <c r="H436" s="13" t="s">
        <v>2866</v>
      </c>
      <c r="I436" t="str">
        <f>IF(COUNTIF(A:A,Table24[[#This Row],[SERIAL NUMBER ]])&gt;0, "Yes", "No")</f>
        <v>Yes</v>
      </c>
      <c r="K436" s="13" t="s">
        <v>11957</v>
      </c>
      <c r="L436" t="s">
        <v>2866</v>
      </c>
      <c r="N436" t="str">
        <v>006668-0720</v>
      </c>
    </row>
    <row r="437" spans="1:14">
      <c r="A437" s="13" t="s">
        <v>23138</v>
      </c>
      <c r="B437" t="e">
        <f>VLOOKUP(Table21[[#This Row],[SERIAL NUMBER]], EquipmentDB!E$1:M$13746, 9, FALSE)</f>
        <v>#N/A</v>
      </c>
      <c r="C437" s="13" t="s">
        <v>2049</v>
      </c>
      <c r="D437" s="13" t="s">
        <v>30774</v>
      </c>
      <c r="E437" t="str">
        <f>IF(COUNTIF(Table24[[SERIAL NUMBER ]], Table21[[#This Row],[SERIAL NUMBER]])&gt;0, "Yes", "No")</f>
        <v>No</v>
      </c>
      <c r="G437" s="13" t="s">
        <v>19835</v>
      </c>
      <c r="H437" s="13" t="s">
        <v>2866</v>
      </c>
      <c r="I437" t="str">
        <f>IF(COUNTIF(A:A,Table24[[#This Row],[SERIAL NUMBER ]])&gt;0, "Yes", "No")</f>
        <v>Yes</v>
      </c>
      <c r="K437" s="13" t="s">
        <v>11966</v>
      </c>
      <c r="L437" t="s">
        <v>2866</v>
      </c>
      <c r="N437" t="str">
        <v>006668-0740</v>
      </c>
    </row>
    <row r="438" spans="1:14">
      <c r="A438" s="13" t="s">
        <v>23143</v>
      </c>
      <c r="B438" t="e">
        <f>VLOOKUP(Table21[[#This Row],[SERIAL NUMBER]], EquipmentDB!E$1:M$13746, 9, FALSE)</f>
        <v>#N/A</v>
      </c>
      <c r="C438" s="13" t="s">
        <v>2049</v>
      </c>
      <c r="D438" s="13" t="s">
        <v>30774</v>
      </c>
      <c r="E438" t="str">
        <f>IF(COUNTIF(Table24[[SERIAL NUMBER ]], Table21[[#This Row],[SERIAL NUMBER]])&gt;0, "Yes", "No")</f>
        <v>No</v>
      </c>
      <c r="G438" s="13" t="s">
        <v>19843</v>
      </c>
      <c r="H438" s="13" t="s">
        <v>2866</v>
      </c>
      <c r="I438" t="str">
        <f>IF(COUNTIF(A:A,Table24[[#This Row],[SERIAL NUMBER ]])&gt;0, "Yes", "No")</f>
        <v>Yes</v>
      </c>
      <c r="K438" s="13" t="s">
        <v>11971</v>
      </c>
      <c r="L438" t="s">
        <v>2866</v>
      </c>
      <c r="N438" t="str">
        <v>006668-0750</v>
      </c>
    </row>
    <row r="439" spans="1:14">
      <c r="A439" s="13" t="s">
        <v>23148</v>
      </c>
      <c r="B439" t="e">
        <f>VLOOKUP(Table21[[#This Row],[SERIAL NUMBER]], EquipmentDB!E$1:M$13746, 9, FALSE)</f>
        <v>#N/A</v>
      </c>
      <c r="C439" s="13" t="s">
        <v>2049</v>
      </c>
      <c r="D439" s="13" t="s">
        <v>30774</v>
      </c>
      <c r="E439" t="str">
        <f>IF(COUNTIF(Table24[[SERIAL NUMBER ]], Table21[[#This Row],[SERIAL NUMBER]])&gt;0, "Yes", "No")</f>
        <v>No</v>
      </c>
      <c r="G439" s="13" t="s">
        <v>11615</v>
      </c>
      <c r="H439" s="13" t="s">
        <v>2866</v>
      </c>
      <c r="I439" t="str">
        <f>IF(COUNTIF(A:A,Table24[[#This Row],[SERIAL NUMBER ]])&gt;0, "Yes", "No")</f>
        <v>Yes</v>
      </c>
      <c r="K439" s="13" t="s">
        <v>11980</v>
      </c>
      <c r="L439" t="s">
        <v>2866</v>
      </c>
      <c r="N439" t="str">
        <v>006668-0770</v>
      </c>
    </row>
    <row r="440" spans="1:14">
      <c r="A440" s="13" t="s">
        <v>23151</v>
      </c>
      <c r="B440" t="e">
        <f>VLOOKUP(Table21[[#This Row],[SERIAL NUMBER]], EquipmentDB!E$1:M$13746, 9, FALSE)</f>
        <v>#N/A</v>
      </c>
      <c r="C440" s="13" t="s">
        <v>2049</v>
      </c>
      <c r="D440" s="13" t="s">
        <v>30774</v>
      </c>
      <c r="E440" t="str">
        <f>IF(COUNTIF(Table24[[SERIAL NUMBER ]], Table21[[#This Row],[SERIAL NUMBER]])&gt;0, "Yes", "No")</f>
        <v>No</v>
      </c>
      <c r="G440" s="13" t="s">
        <v>28606</v>
      </c>
      <c r="H440" s="13" t="s">
        <v>2866</v>
      </c>
      <c r="I440" t="str">
        <f>IF(COUNTIF(A:A,Table24[[#This Row],[SERIAL NUMBER ]])&gt;0, "Yes", "No")</f>
        <v>No</v>
      </c>
      <c r="K440" s="13" t="s">
        <v>11984</v>
      </c>
      <c r="L440" t="s">
        <v>2866</v>
      </c>
      <c r="N440" t="str">
        <v>006668-0780</v>
      </c>
    </row>
    <row r="441" spans="1:14">
      <c r="A441" s="13" t="s">
        <v>23154</v>
      </c>
      <c r="B441" t="e">
        <f>VLOOKUP(Table21[[#This Row],[SERIAL NUMBER]], EquipmentDB!E$1:M$13746, 9, FALSE)</f>
        <v>#N/A</v>
      </c>
      <c r="C441" s="13" t="s">
        <v>2049</v>
      </c>
      <c r="D441" s="13" t="s">
        <v>30774</v>
      </c>
      <c r="E441" t="str">
        <f>IF(COUNTIF(Table24[[SERIAL NUMBER ]], Table21[[#This Row],[SERIAL NUMBER]])&gt;0, "Yes", "No")</f>
        <v>No</v>
      </c>
      <c r="G441" s="13" t="s">
        <v>11622</v>
      </c>
      <c r="H441" s="13" t="s">
        <v>2866</v>
      </c>
      <c r="I441" t="str">
        <f>IF(COUNTIF(A:A,Table24[[#This Row],[SERIAL NUMBER ]])&gt;0, "Yes", "No")</f>
        <v>Yes</v>
      </c>
      <c r="K441" s="13" t="s">
        <v>11998</v>
      </c>
      <c r="L441" t="s">
        <v>2866</v>
      </c>
      <c r="N441" t="str">
        <v>006668-0830</v>
      </c>
    </row>
    <row r="442" spans="1:14">
      <c r="A442" s="13" t="s">
        <v>18866</v>
      </c>
      <c r="B442" t="e">
        <f>VLOOKUP(Table21[[#This Row],[SERIAL NUMBER]], EquipmentDB!E$1:M$13746, 9, FALSE)</f>
        <v>#N/A</v>
      </c>
      <c r="C442" s="13" t="s">
        <v>2049</v>
      </c>
      <c r="D442" s="13" t="s">
        <v>30774</v>
      </c>
      <c r="E442" t="str">
        <f>IF(COUNTIF(Table24[[SERIAL NUMBER ]], Table21[[#This Row],[SERIAL NUMBER]])&gt;0, "Yes", "No")</f>
        <v>No</v>
      </c>
      <c r="G442" s="13" t="s">
        <v>27845</v>
      </c>
      <c r="H442" s="13" t="s">
        <v>2866</v>
      </c>
      <c r="I442" t="str">
        <f>IF(COUNTIF(A:A,Table24[[#This Row],[SERIAL NUMBER ]])&gt;0, "Yes", "No")</f>
        <v>Yes</v>
      </c>
      <c r="K442" s="13" t="s">
        <v>12004</v>
      </c>
      <c r="L442" t="s">
        <v>2866</v>
      </c>
      <c r="N442" t="str">
        <v>006668-0840</v>
      </c>
    </row>
    <row r="443" spans="1:14">
      <c r="A443" s="13" t="s">
        <v>18868</v>
      </c>
      <c r="B443" t="e">
        <f>VLOOKUP(Table21[[#This Row],[SERIAL NUMBER]], EquipmentDB!E$1:M$13746, 9, FALSE)</f>
        <v>#N/A</v>
      </c>
      <c r="C443" s="13" t="s">
        <v>2049</v>
      </c>
      <c r="D443" s="13" t="s">
        <v>30774</v>
      </c>
      <c r="E443" t="str">
        <f>IF(COUNTIF(Table24[[SERIAL NUMBER ]], Table21[[#This Row],[SERIAL NUMBER]])&gt;0, "Yes", "No")</f>
        <v>No</v>
      </c>
      <c r="G443" s="13" t="s">
        <v>11648</v>
      </c>
      <c r="H443" s="13" t="s">
        <v>2866</v>
      </c>
      <c r="I443" t="str">
        <f>IF(COUNTIF(A:A,Table24[[#This Row],[SERIAL NUMBER ]])&gt;0, "Yes", "No")</f>
        <v>Yes</v>
      </c>
      <c r="K443" s="13" t="s">
        <v>12008</v>
      </c>
      <c r="L443" t="s">
        <v>2866</v>
      </c>
      <c r="N443" t="str">
        <v>006668-0850</v>
      </c>
    </row>
    <row r="444" spans="1:14">
      <c r="A444" s="13" t="s">
        <v>29338</v>
      </c>
      <c r="B444" t="e">
        <f>VLOOKUP(Table21[[#This Row],[SERIAL NUMBER]], EquipmentDB!E$1:M$13746, 9, FALSE)</f>
        <v>#N/A</v>
      </c>
      <c r="C444" s="13" t="s">
        <v>2049</v>
      </c>
      <c r="D444" s="13" t="s">
        <v>30774</v>
      </c>
      <c r="E444" t="str">
        <f>IF(COUNTIF(Table24[[SERIAL NUMBER ]], Table21[[#This Row],[SERIAL NUMBER]])&gt;0, "Yes", "No")</f>
        <v>Yes</v>
      </c>
      <c r="G444" s="13" t="s">
        <v>11651</v>
      </c>
      <c r="H444" s="13" t="s">
        <v>2866</v>
      </c>
      <c r="I444" t="str">
        <f>IF(COUNTIF(A:A,Table24[[#This Row],[SERIAL NUMBER ]])&gt;0, "Yes", "No")</f>
        <v>Yes</v>
      </c>
      <c r="K444" s="13" t="s">
        <v>12013</v>
      </c>
      <c r="L444" t="s">
        <v>2866</v>
      </c>
      <c r="N444" t="str">
        <v>006668-0860</v>
      </c>
    </row>
    <row r="445" spans="1:14">
      <c r="A445" s="13" t="s">
        <v>29344</v>
      </c>
      <c r="B445" t="e">
        <f>VLOOKUP(Table21[[#This Row],[SERIAL NUMBER]], EquipmentDB!E$1:M$13746, 9, FALSE)</f>
        <v>#N/A</v>
      </c>
      <c r="C445" s="13" t="s">
        <v>2049</v>
      </c>
      <c r="D445" s="13" t="s">
        <v>30774</v>
      </c>
      <c r="E445" t="str">
        <f>IF(COUNTIF(Table24[[SERIAL NUMBER ]], Table21[[#This Row],[SERIAL NUMBER]])&gt;0, "Yes", "No")</f>
        <v>Yes</v>
      </c>
      <c r="G445" s="13" t="s">
        <v>11656</v>
      </c>
      <c r="H445" s="13" t="s">
        <v>2866</v>
      </c>
      <c r="I445" t="str">
        <f>IF(COUNTIF(A:A,Table24[[#This Row],[SERIAL NUMBER ]])&gt;0, "Yes", "No")</f>
        <v>Yes</v>
      </c>
      <c r="K445" s="13" t="s">
        <v>12024</v>
      </c>
      <c r="L445" t="s">
        <v>2866</v>
      </c>
      <c r="N445" t="str">
        <v>006668-0880</v>
      </c>
    </row>
    <row r="446" spans="1:14">
      <c r="A446" s="13" t="s">
        <v>29347</v>
      </c>
      <c r="B446" t="e">
        <f>VLOOKUP(Table21[[#This Row],[SERIAL NUMBER]], EquipmentDB!E$1:M$13746, 9, FALSE)</f>
        <v>#N/A</v>
      </c>
      <c r="C446" s="13" t="s">
        <v>2049</v>
      </c>
      <c r="D446" s="13" t="s">
        <v>30774</v>
      </c>
      <c r="E446" t="str">
        <f>IF(COUNTIF(Table24[[SERIAL NUMBER ]], Table21[[#This Row],[SERIAL NUMBER]])&gt;0, "Yes", "No")</f>
        <v>Yes</v>
      </c>
      <c r="G446" s="13" t="s">
        <v>11660</v>
      </c>
      <c r="H446" s="13" t="s">
        <v>2866</v>
      </c>
      <c r="I446" t="str">
        <f>IF(COUNTIF(A:A,Table24[[#This Row],[SERIAL NUMBER ]])&gt;0, "Yes", "No")</f>
        <v>Yes</v>
      </c>
      <c r="K446" s="13" t="s">
        <v>12028</v>
      </c>
      <c r="L446" t="s">
        <v>2866</v>
      </c>
      <c r="N446" t="str">
        <v>006668-0890</v>
      </c>
    </row>
    <row r="447" spans="1:14">
      <c r="A447" s="13" t="s">
        <v>29350</v>
      </c>
      <c r="B447" t="e">
        <f>VLOOKUP(Table21[[#This Row],[SERIAL NUMBER]], EquipmentDB!E$1:M$13746, 9, FALSE)</f>
        <v>#N/A</v>
      </c>
      <c r="C447" s="13" t="s">
        <v>2049</v>
      </c>
      <c r="D447" s="13" t="s">
        <v>30774</v>
      </c>
      <c r="E447" t="str">
        <f>IF(COUNTIF(Table24[[SERIAL NUMBER ]], Table21[[#This Row],[SERIAL NUMBER]])&gt;0, "Yes", "No")</f>
        <v>Yes</v>
      </c>
      <c r="G447" s="13" t="s">
        <v>11665</v>
      </c>
      <c r="H447" s="13" t="s">
        <v>2866</v>
      </c>
      <c r="I447" t="str">
        <f>IF(COUNTIF(A:A,Table24[[#This Row],[SERIAL NUMBER ]])&gt;0, "Yes", "No")</f>
        <v>Yes</v>
      </c>
      <c r="K447" s="13" t="s">
        <v>12035</v>
      </c>
      <c r="L447" t="s">
        <v>2866</v>
      </c>
      <c r="N447" t="str">
        <v>006668-0900</v>
      </c>
    </row>
    <row r="448" spans="1:14">
      <c r="A448" s="13" t="s">
        <v>29358</v>
      </c>
      <c r="B448" t="e">
        <f>VLOOKUP(Table21[[#This Row],[SERIAL NUMBER]], EquipmentDB!E$1:M$13746, 9, FALSE)</f>
        <v>#N/A</v>
      </c>
      <c r="C448" s="13" t="s">
        <v>2049</v>
      </c>
      <c r="D448" s="13" t="s">
        <v>30774</v>
      </c>
      <c r="E448" t="str">
        <f>IF(COUNTIF(Table24[[SERIAL NUMBER ]], Table21[[#This Row],[SERIAL NUMBER]])&gt;0, "Yes", "No")</f>
        <v>Yes</v>
      </c>
      <c r="G448" s="13" t="s">
        <v>11679</v>
      </c>
      <c r="H448" s="13" t="s">
        <v>2866</v>
      </c>
      <c r="I448" t="str">
        <f>IF(COUNTIF(A:A,Table24[[#This Row],[SERIAL NUMBER ]])&gt;0, "Yes", "No")</f>
        <v>Yes</v>
      </c>
      <c r="K448" s="13" t="s">
        <v>12040</v>
      </c>
      <c r="L448" t="s">
        <v>2866</v>
      </c>
      <c r="N448" t="str">
        <v>006668-0910</v>
      </c>
    </row>
    <row r="449" spans="1:14">
      <c r="A449" s="13" t="s">
        <v>29360</v>
      </c>
      <c r="B449" t="e">
        <f>VLOOKUP(Table21[[#This Row],[SERIAL NUMBER]], EquipmentDB!E$1:M$13746, 9, FALSE)</f>
        <v>#N/A</v>
      </c>
      <c r="C449" s="13" t="s">
        <v>2049</v>
      </c>
      <c r="D449" s="13" t="s">
        <v>30774</v>
      </c>
      <c r="E449" t="str">
        <f>IF(COUNTIF(Table24[[SERIAL NUMBER ]], Table21[[#This Row],[SERIAL NUMBER]])&gt;0, "Yes", "No")</f>
        <v>Yes</v>
      </c>
      <c r="G449" s="13" t="s">
        <v>11709</v>
      </c>
      <c r="H449" s="13" t="s">
        <v>2866</v>
      </c>
      <c r="I449" t="str">
        <f>IF(COUNTIF(A:A,Table24[[#This Row],[SERIAL NUMBER ]])&gt;0, "Yes", "No")</f>
        <v>Yes</v>
      </c>
      <c r="K449" s="13" t="s">
        <v>12049</v>
      </c>
      <c r="L449" t="s">
        <v>2866</v>
      </c>
      <c r="N449" t="str">
        <v>006668-0920</v>
      </c>
    </row>
    <row r="450" spans="1:14">
      <c r="A450" s="13" t="s">
        <v>29362</v>
      </c>
      <c r="B450" t="e">
        <f>VLOOKUP(Table21[[#This Row],[SERIAL NUMBER]], EquipmentDB!E$1:M$13746, 9, FALSE)</f>
        <v>#N/A</v>
      </c>
      <c r="C450" s="13" t="s">
        <v>2049</v>
      </c>
      <c r="D450" s="13" t="s">
        <v>30774</v>
      </c>
      <c r="E450" t="str">
        <f>IF(COUNTIF(Table24[[SERIAL NUMBER ]], Table21[[#This Row],[SERIAL NUMBER]])&gt;0, "Yes", "No")</f>
        <v>Yes</v>
      </c>
      <c r="G450" s="13" t="s">
        <v>11715</v>
      </c>
      <c r="H450" s="13" t="s">
        <v>2866</v>
      </c>
      <c r="I450" t="str">
        <f>IF(COUNTIF(A:A,Table24[[#This Row],[SERIAL NUMBER ]])&gt;0, "Yes", "No")</f>
        <v>Yes</v>
      </c>
      <c r="K450" s="13" t="s">
        <v>12054</v>
      </c>
      <c r="L450" t="s">
        <v>2866</v>
      </c>
      <c r="N450" t="str">
        <v>006668-0930</v>
      </c>
    </row>
    <row r="451" spans="1:14">
      <c r="A451" s="13" t="s">
        <v>29364</v>
      </c>
      <c r="B451" t="e">
        <f>VLOOKUP(Table21[[#This Row],[SERIAL NUMBER]], EquipmentDB!E$1:M$13746, 9, FALSE)</f>
        <v>#N/A</v>
      </c>
      <c r="C451" s="13" t="s">
        <v>2049</v>
      </c>
      <c r="D451" s="13" t="s">
        <v>30774</v>
      </c>
      <c r="E451" t="str">
        <f>IF(COUNTIF(Table24[[SERIAL NUMBER ]], Table21[[#This Row],[SERIAL NUMBER]])&gt;0, "Yes", "No")</f>
        <v>Yes</v>
      </c>
      <c r="G451" s="13" t="s">
        <v>11719</v>
      </c>
      <c r="H451" s="13" t="s">
        <v>2866</v>
      </c>
      <c r="I451" t="str">
        <f>IF(COUNTIF(A:A,Table24[[#This Row],[SERIAL NUMBER ]])&gt;0, "Yes", "No")</f>
        <v>Yes</v>
      </c>
      <c r="K451" s="13" t="s">
        <v>12059</v>
      </c>
      <c r="L451" t="s">
        <v>2866</v>
      </c>
      <c r="N451" t="str">
        <v>006668-0940</v>
      </c>
    </row>
    <row r="452" spans="1:14">
      <c r="A452" s="13" t="s">
        <v>29367</v>
      </c>
      <c r="B452" t="e">
        <f>VLOOKUP(Table21[[#This Row],[SERIAL NUMBER]], EquipmentDB!E$1:M$13746, 9, FALSE)</f>
        <v>#N/A</v>
      </c>
      <c r="C452" s="13" t="s">
        <v>2049</v>
      </c>
      <c r="D452" s="13" t="s">
        <v>30774</v>
      </c>
      <c r="E452" t="str">
        <f>IF(COUNTIF(Table24[[SERIAL NUMBER ]], Table21[[#This Row],[SERIAL NUMBER]])&gt;0, "Yes", "No")</f>
        <v>Yes</v>
      </c>
      <c r="G452" s="13" t="s">
        <v>11723</v>
      </c>
      <c r="H452" s="13" t="s">
        <v>2866</v>
      </c>
      <c r="I452" t="str">
        <f>IF(COUNTIF(A:A,Table24[[#This Row],[SERIAL NUMBER ]])&gt;0, "Yes", "No")</f>
        <v>Yes</v>
      </c>
      <c r="K452" s="13" t="s">
        <v>12075</v>
      </c>
      <c r="L452" t="s">
        <v>2866</v>
      </c>
      <c r="N452" t="str">
        <v>006668-0970</v>
      </c>
    </row>
    <row r="453" spans="1:14">
      <c r="A453" s="13" t="s">
        <v>29369</v>
      </c>
      <c r="B453" t="e">
        <f>VLOOKUP(Table21[[#This Row],[SERIAL NUMBER]], EquipmentDB!E$1:M$13746, 9, FALSE)</f>
        <v>#N/A</v>
      </c>
      <c r="C453" s="13" t="s">
        <v>2049</v>
      </c>
      <c r="D453" s="13" t="s">
        <v>30774</v>
      </c>
      <c r="E453" t="str">
        <f>IF(COUNTIF(Table24[[SERIAL NUMBER ]], Table21[[#This Row],[SERIAL NUMBER]])&gt;0, "Yes", "No")</f>
        <v>Yes</v>
      </c>
      <c r="G453" s="13" t="s">
        <v>11728</v>
      </c>
      <c r="H453" s="13" t="s">
        <v>2866</v>
      </c>
      <c r="I453" t="str">
        <f>IF(COUNTIF(A:A,Table24[[#This Row],[SERIAL NUMBER ]])&gt;0, "Yes", "No")</f>
        <v>Yes</v>
      </c>
      <c r="K453" s="13" t="s">
        <v>12081</v>
      </c>
      <c r="L453" t="s">
        <v>2866</v>
      </c>
      <c r="N453" t="str">
        <v>006668-0980</v>
      </c>
    </row>
    <row r="454" spans="1:14">
      <c r="A454" s="13" t="s">
        <v>29373</v>
      </c>
      <c r="B454" t="e">
        <f>VLOOKUP(Table21[[#This Row],[SERIAL NUMBER]], EquipmentDB!E$1:M$13746, 9, FALSE)</f>
        <v>#N/A</v>
      </c>
      <c r="C454" s="13" t="s">
        <v>2049</v>
      </c>
      <c r="D454" s="13" t="s">
        <v>30774</v>
      </c>
      <c r="E454" t="str">
        <f>IF(COUNTIF(Table24[[SERIAL NUMBER ]], Table21[[#This Row],[SERIAL NUMBER]])&gt;0, "Yes", "No")</f>
        <v>Yes</v>
      </c>
      <c r="G454" s="13" t="s">
        <v>11733</v>
      </c>
      <c r="H454" s="13" t="s">
        <v>2866</v>
      </c>
      <c r="I454" t="str">
        <f>IF(COUNTIF(A:A,Table24[[#This Row],[SERIAL NUMBER ]])&gt;0, "Yes", "No")</f>
        <v>Yes</v>
      </c>
      <c r="K454" s="13" t="s">
        <v>12088</v>
      </c>
      <c r="L454" t="s">
        <v>2866</v>
      </c>
      <c r="N454" t="str">
        <v>006668-0990</v>
      </c>
    </row>
    <row r="455" spans="1:14">
      <c r="A455" s="13" t="s">
        <v>29384</v>
      </c>
      <c r="B455" t="e">
        <f>VLOOKUP(Table21[[#This Row],[SERIAL NUMBER]], EquipmentDB!E$1:M$13746, 9, FALSE)</f>
        <v>#N/A</v>
      </c>
      <c r="C455" s="13" t="s">
        <v>2049</v>
      </c>
      <c r="D455" s="13" t="s">
        <v>30774</v>
      </c>
      <c r="E455" t="str">
        <f>IF(COUNTIF(Table24[[SERIAL NUMBER ]], Table21[[#This Row],[SERIAL NUMBER]])&gt;0, "Yes", "No")</f>
        <v>Yes</v>
      </c>
      <c r="G455" s="13" t="s">
        <v>11738</v>
      </c>
      <c r="H455" s="13" t="s">
        <v>2866</v>
      </c>
      <c r="I455" t="str">
        <f>IF(COUNTIF(A:A,Table24[[#This Row],[SERIAL NUMBER ]])&gt;0, "Yes", "No")</f>
        <v>Yes</v>
      </c>
      <c r="K455" s="13" t="s">
        <v>12093</v>
      </c>
      <c r="L455" t="s">
        <v>2866</v>
      </c>
      <c r="N455" t="str">
        <v>006668-1000</v>
      </c>
    </row>
    <row r="456" spans="1:14">
      <c r="A456" s="13" t="s">
        <v>29389</v>
      </c>
      <c r="B456" t="e">
        <f>VLOOKUP(Table21[[#This Row],[SERIAL NUMBER]], EquipmentDB!E$1:M$13746, 9, FALSE)</f>
        <v>#N/A</v>
      </c>
      <c r="C456" s="13" t="s">
        <v>2049</v>
      </c>
      <c r="D456" s="13" t="s">
        <v>30774</v>
      </c>
      <c r="E456" t="str">
        <f>IF(COUNTIF(Table24[[SERIAL NUMBER ]], Table21[[#This Row],[SERIAL NUMBER]])&gt;0, "Yes", "No")</f>
        <v>Yes</v>
      </c>
      <c r="G456" s="13" t="s">
        <v>11747</v>
      </c>
      <c r="H456" s="13" t="s">
        <v>2866</v>
      </c>
      <c r="I456" t="str">
        <f>IF(COUNTIF(A:A,Table24[[#This Row],[SERIAL NUMBER ]])&gt;0, "Yes", "No")</f>
        <v>Yes</v>
      </c>
      <c r="K456" s="13" t="s">
        <v>12098</v>
      </c>
      <c r="L456" t="s">
        <v>2866</v>
      </c>
      <c r="N456" t="str">
        <v>006668-1010</v>
      </c>
    </row>
    <row r="457" spans="1:14">
      <c r="A457" s="13" t="s">
        <v>29391</v>
      </c>
      <c r="B457" t="e">
        <f>VLOOKUP(Table21[[#This Row],[SERIAL NUMBER]], EquipmentDB!E$1:M$13746, 9, FALSE)</f>
        <v>#N/A</v>
      </c>
      <c r="C457" s="13" t="s">
        <v>2049</v>
      </c>
      <c r="D457" s="13" t="s">
        <v>30774</v>
      </c>
      <c r="E457" t="str">
        <f>IF(COUNTIF(Table24[[SERIAL NUMBER ]], Table21[[#This Row],[SERIAL NUMBER]])&gt;0, "Yes", "No")</f>
        <v>Yes</v>
      </c>
      <c r="G457" s="13" t="s">
        <v>11766</v>
      </c>
      <c r="H457" s="13" t="s">
        <v>2866</v>
      </c>
      <c r="I457" t="str">
        <f>IF(COUNTIF(A:A,Table24[[#This Row],[SERIAL NUMBER ]])&gt;0, "Yes", "No")</f>
        <v>Yes</v>
      </c>
      <c r="K457" s="13" t="s">
        <v>12102</v>
      </c>
      <c r="L457" t="s">
        <v>2866</v>
      </c>
      <c r="N457" t="str">
        <v>006668-1020</v>
      </c>
    </row>
    <row r="458" spans="1:14">
      <c r="A458" s="13" t="s">
        <v>29393</v>
      </c>
      <c r="B458" t="e">
        <f>VLOOKUP(Table21[[#This Row],[SERIAL NUMBER]], EquipmentDB!E$1:M$13746, 9, FALSE)</f>
        <v>#N/A</v>
      </c>
      <c r="C458" s="13" t="s">
        <v>2049</v>
      </c>
      <c r="D458" s="13" t="s">
        <v>30774</v>
      </c>
      <c r="E458" t="str">
        <f>IF(COUNTIF(Table24[[SERIAL NUMBER ]], Table21[[#This Row],[SERIAL NUMBER]])&gt;0, "Yes", "No")</f>
        <v>Yes</v>
      </c>
      <c r="G458" s="13" t="s">
        <v>11788</v>
      </c>
      <c r="H458" s="13" t="s">
        <v>2866</v>
      </c>
      <c r="I458" t="str">
        <f>IF(COUNTIF(A:A,Table24[[#This Row],[SERIAL NUMBER ]])&gt;0, "Yes", "No")</f>
        <v>Yes</v>
      </c>
      <c r="K458" s="13" t="s">
        <v>12106</v>
      </c>
      <c r="L458" t="s">
        <v>2866</v>
      </c>
      <c r="N458" t="str">
        <v>006668-1030</v>
      </c>
    </row>
    <row r="459" spans="1:14">
      <c r="A459" s="13" t="s">
        <v>29425</v>
      </c>
      <c r="B459" t="e">
        <f>VLOOKUP(Table21[[#This Row],[SERIAL NUMBER]], EquipmentDB!E$1:M$13746, 9, FALSE)</f>
        <v>#N/A</v>
      </c>
      <c r="C459" s="13" t="s">
        <v>2049</v>
      </c>
      <c r="D459" s="13" t="s">
        <v>30774</v>
      </c>
      <c r="E459" t="str">
        <f>IF(COUNTIF(Table24[[SERIAL NUMBER ]], Table21[[#This Row],[SERIAL NUMBER]])&gt;0, "Yes", "No")</f>
        <v>Yes</v>
      </c>
      <c r="G459" s="13" t="s">
        <v>11793</v>
      </c>
      <c r="H459" s="13" t="s">
        <v>2866</v>
      </c>
      <c r="I459" t="str">
        <f>IF(COUNTIF(A:A,Table24[[#This Row],[SERIAL NUMBER ]])&gt;0, "Yes", "No")</f>
        <v>Yes</v>
      </c>
      <c r="K459" s="13" t="s">
        <v>12117</v>
      </c>
      <c r="L459" t="s">
        <v>2866</v>
      </c>
      <c r="N459" t="str">
        <v>006668-1050</v>
      </c>
    </row>
    <row r="460" spans="1:14">
      <c r="A460" s="13" t="s">
        <v>29429</v>
      </c>
      <c r="B460" t="e">
        <f>VLOOKUP(Table21[[#This Row],[SERIAL NUMBER]], EquipmentDB!E$1:M$13746, 9, FALSE)</f>
        <v>#N/A</v>
      </c>
      <c r="C460" s="13" t="s">
        <v>2049</v>
      </c>
      <c r="D460" s="13" t="s">
        <v>30774</v>
      </c>
      <c r="E460" t="str">
        <f>IF(COUNTIF(Table24[[SERIAL NUMBER ]], Table21[[#This Row],[SERIAL NUMBER]])&gt;0, "Yes", "No")</f>
        <v>Yes</v>
      </c>
      <c r="G460" s="13" t="s">
        <v>11809</v>
      </c>
      <c r="H460" s="13" t="s">
        <v>2866</v>
      </c>
      <c r="I460" t="str">
        <f>IF(COUNTIF(A:A,Table24[[#This Row],[SERIAL NUMBER ]])&gt;0, "Yes", "No")</f>
        <v>Yes</v>
      </c>
      <c r="K460" s="13" t="s">
        <v>12131</v>
      </c>
      <c r="L460" t="s">
        <v>2866</v>
      </c>
      <c r="N460" t="str">
        <v>006668-1090</v>
      </c>
    </row>
    <row r="461" spans="1:14">
      <c r="A461" s="13" t="s">
        <v>29435</v>
      </c>
      <c r="B461" t="e">
        <f>VLOOKUP(Table21[[#This Row],[SERIAL NUMBER]], EquipmentDB!E$1:M$13746, 9, FALSE)</f>
        <v>#N/A</v>
      </c>
      <c r="C461" s="13" t="s">
        <v>2049</v>
      </c>
      <c r="D461" s="13" t="s">
        <v>30774</v>
      </c>
      <c r="E461" t="str">
        <f>IF(COUNTIF(Table24[[SERIAL NUMBER ]], Table21[[#This Row],[SERIAL NUMBER]])&gt;0, "Yes", "No")</f>
        <v>Yes</v>
      </c>
      <c r="G461" s="13" t="s">
        <v>11814</v>
      </c>
      <c r="H461" s="13" t="s">
        <v>2866</v>
      </c>
      <c r="I461" t="str">
        <f>IF(COUNTIF(A:A,Table24[[#This Row],[SERIAL NUMBER ]])&gt;0, "Yes", "No")</f>
        <v>Yes</v>
      </c>
      <c r="K461" s="13" t="s">
        <v>12137</v>
      </c>
      <c r="L461" t="s">
        <v>2866</v>
      </c>
      <c r="N461" t="str">
        <v>006668-1100</v>
      </c>
    </row>
    <row r="462" spans="1:14">
      <c r="A462" s="13" t="s">
        <v>29438</v>
      </c>
      <c r="B462" t="e">
        <f>VLOOKUP(Table21[[#This Row],[SERIAL NUMBER]], EquipmentDB!E$1:M$13746, 9, FALSE)</f>
        <v>#N/A</v>
      </c>
      <c r="C462" s="13" t="s">
        <v>2049</v>
      </c>
      <c r="D462" s="13" t="s">
        <v>30774</v>
      </c>
      <c r="E462" t="str">
        <f>IF(COUNTIF(Table24[[SERIAL NUMBER ]], Table21[[#This Row],[SERIAL NUMBER]])&gt;0, "Yes", "No")</f>
        <v>Yes</v>
      </c>
      <c r="G462" s="13" t="s">
        <v>11837</v>
      </c>
      <c r="H462" s="13" t="s">
        <v>2866</v>
      </c>
      <c r="I462" t="str">
        <f>IF(COUNTIF(A:A,Table24[[#This Row],[SERIAL NUMBER ]])&gt;0, "Yes", "No")</f>
        <v>Yes</v>
      </c>
      <c r="K462" s="13" t="s">
        <v>12161</v>
      </c>
      <c r="L462" t="s">
        <v>2866</v>
      </c>
      <c r="N462" t="str">
        <v>006668-1140</v>
      </c>
    </row>
    <row r="463" spans="1:14">
      <c r="A463" s="13" t="s">
        <v>29441</v>
      </c>
      <c r="B463" t="e">
        <f>VLOOKUP(Table21[[#This Row],[SERIAL NUMBER]], EquipmentDB!E$1:M$13746, 9, FALSE)</f>
        <v>#N/A</v>
      </c>
      <c r="C463" s="13" t="s">
        <v>2049</v>
      </c>
      <c r="D463" s="13" t="s">
        <v>30774</v>
      </c>
      <c r="E463" t="str">
        <f>IF(COUNTIF(Table24[[SERIAL NUMBER ]], Table21[[#This Row],[SERIAL NUMBER]])&gt;0, "Yes", "No")</f>
        <v>Yes</v>
      </c>
      <c r="G463" s="13" t="s">
        <v>11841</v>
      </c>
      <c r="H463" s="13" t="s">
        <v>2866</v>
      </c>
      <c r="I463" t="str">
        <f>IF(COUNTIF(A:A,Table24[[#This Row],[SERIAL NUMBER ]])&gt;0, "Yes", "No")</f>
        <v>Yes</v>
      </c>
      <c r="K463" s="13" t="s">
        <v>12167</v>
      </c>
      <c r="L463" t="s">
        <v>2866</v>
      </c>
      <c r="N463" t="str">
        <v>006668-1150</v>
      </c>
    </row>
    <row r="464" spans="1:14">
      <c r="A464" s="13" t="s">
        <v>29444</v>
      </c>
      <c r="B464" t="e">
        <f>VLOOKUP(Table21[[#This Row],[SERIAL NUMBER]], EquipmentDB!E$1:M$13746, 9, FALSE)</f>
        <v>#N/A</v>
      </c>
      <c r="C464" s="13" t="s">
        <v>2049</v>
      </c>
      <c r="D464" s="13" t="s">
        <v>30774</v>
      </c>
      <c r="E464" t="str">
        <f>IF(COUNTIF(Table24[[SERIAL NUMBER ]], Table21[[#This Row],[SERIAL NUMBER]])&gt;0, "Yes", "No")</f>
        <v>Yes</v>
      </c>
      <c r="G464" s="13" t="s">
        <v>11844</v>
      </c>
      <c r="H464" s="13" t="s">
        <v>2866</v>
      </c>
      <c r="I464" t="str">
        <f>IF(COUNTIF(A:A,Table24[[#This Row],[SERIAL NUMBER ]])&gt;0, "Yes", "No")</f>
        <v>Yes</v>
      </c>
      <c r="K464" s="13" t="s">
        <v>12180</v>
      </c>
      <c r="L464" t="s">
        <v>2866</v>
      </c>
      <c r="N464" t="str">
        <v>006668-1170</v>
      </c>
    </row>
    <row r="465" spans="1:14">
      <c r="A465" s="13" t="s">
        <v>29448</v>
      </c>
      <c r="B465" t="e">
        <f>VLOOKUP(Table21[[#This Row],[SERIAL NUMBER]], EquipmentDB!E$1:M$13746, 9, FALSE)</f>
        <v>#N/A</v>
      </c>
      <c r="C465" s="13" t="s">
        <v>2049</v>
      </c>
      <c r="D465" s="13" t="s">
        <v>30774</v>
      </c>
      <c r="E465" t="str">
        <f>IF(COUNTIF(Table24[[SERIAL NUMBER ]], Table21[[#This Row],[SERIAL NUMBER]])&gt;0, "Yes", "No")</f>
        <v>Yes</v>
      </c>
      <c r="G465" s="13" t="s">
        <v>11848</v>
      </c>
      <c r="H465" s="13" t="s">
        <v>2866</v>
      </c>
      <c r="I465" t="str">
        <f>IF(COUNTIF(A:A,Table24[[#This Row],[SERIAL NUMBER ]])&gt;0, "Yes", "No")</f>
        <v>Yes</v>
      </c>
      <c r="K465" s="13" t="s">
        <v>12207</v>
      </c>
      <c r="L465" t="s">
        <v>2866</v>
      </c>
      <c r="N465" t="str">
        <v>006668-1230</v>
      </c>
    </row>
    <row r="466" spans="1:14">
      <c r="A466" s="13" t="s">
        <v>29451</v>
      </c>
      <c r="B466" t="e">
        <f>VLOOKUP(Table21[[#This Row],[SERIAL NUMBER]], EquipmentDB!E$1:M$13746, 9, FALSE)</f>
        <v>#N/A</v>
      </c>
      <c r="C466" s="13" t="s">
        <v>2049</v>
      </c>
      <c r="D466" s="13" t="s">
        <v>30774</v>
      </c>
      <c r="E466" t="str">
        <f>IF(COUNTIF(Table24[[SERIAL NUMBER ]], Table21[[#This Row],[SERIAL NUMBER]])&gt;0, "Yes", "No")</f>
        <v>Yes</v>
      </c>
      <c r="G466" s="13" t="s">
        <v>11852</v>
      </c>
      <c r="H466" s="13" t="s">
        <v>2866</v>
      </c>
      <c r="I466" t="str">
        <f>IF(COUNTIF(A:A,Table24[[#This Row],[SERIAL NUMBER ]])&gt;0, "Yes", "No")</f>
        <v>Yes</v>
      </c>
      <c r="K466" s="13" t="s">
        <v>12213</v>
      </c>
      <c r="L466" t="s">
        <v>2866</v>
      </c>
      <c r="N466" t="str">
        <v>006668-1240</v>
      </c>
    </row>
    <row r="467" spans="1:14">
      <c r="A467" s="13" t="s">
        <v>29460</v>
      </c>
      <c r="B467" t="e">
        <f>VLOOKUP(Table21[[#This Row],[SERIAL NUMBER]], EquipmentDB!E$1:M$13746, 9, FALSE)</f>
        <v>#N/A</v>
      </c>
      <c r="C467" s="13" t="s">
        <v>2049</v>
      </c>
      <c r="D467" s="13" t="s">
        <v>30774</v>
      </c>
      <c r="E467" t="str">
        <f>IF(COUNTIF(Table24[[SERIAL NUMBER ]], Table21[[#This Row],[SERIAL NUMBER]])&gt;0, "Yes", "No")</f>
        <v>Yes</v>
      </c>
      <c r="G467" s="13" t="s">
        <v>30792</v>
      </c>
      <c r="H467" s="13" t="s">
        <v>2866</v>
      </c>
      <c r="I467" t="str">
        <f>IF(COUNTIF(A:A,Table24[[#This Row],[SERIAL NUMBER ]])&gt;0, "Yes", "No")</f>
        <v>No</v>
      </c>
      <c r="K467" s="13" t="s">
        <v>12228</v>
      </c>
      <c r="L467" t="s">
        <v>2866</v>
      </c>
      <c r="N467" t="str">
        <v>006668-1260</v>
      </c>
    </row>
    <row r="468" spans="1:14">
      <c r="A468" s="13" t="s">
        <v>29463</v>
      </c>
      <c r="B468" t="e">
        <f>VLOOKUP(Table21[[#This Row],[SERIAL NUMBER]], EquipmentDB!E$1:M$13746, 9, FALSE)</f>
        <v>#N/A</v>
      </c>
      <c r="C468" s="13" t="s">
        <v>2049</v>
      </c>
      <c r="D468" s="13" t="s">
        <v>30774</v>
      </c>
      <c r="E468" t="str">
        <f>IF(COUNTIF(Table24[[SERIAL NUMBER ]], Table21[[#This Row],[SERIAL NUMBER]])&gt;0, "Yes", "No")</f>
        <v>Yes</v>
      </c>
      <c r="G468" s="13" t="s">
        <v>11865</v>
      </c>
      <c r="H468" s="13" t="s">
        <v>2866</v>
      </c>
      <c r="I468" t="str">
        <f>IF(COUNTIF(A:A,Table24[[#This Row],[SERIAL NUMBER ]])&gt;0, "Yes", "No")</f>
        <v>Yes</v>
      </c>
      <c r="K468" s="13" t="s">
        <v>12234</v>
      </c>
      <c r="L468" t="s">
        <v>2866</v>
      </c>
      <c r="N468" t="str">
        <v>006668-1270</v>
      </c>
    </row>
    <row r="469" spans="1:14">
      <c r="A469" s="13" t="s">
        <v>29465</v>
      </c>
      <c r="B469" t="e">
        <f>VLOOKUP(Table21[[#This Row],[SERIAL NUMBER]], EquipmentDB!E$1:M$13746, 9, FALSE)</f>
        <v>#N/A</v>
      </c>
      <c r="C469" s="13" t="s">
        <v>2049</v>
      </c>
      <c r="D469" s="13" t="s">
        <v>30774</v>
      </c>
      <c r="E469" t="str">
        <f>IF(COUNTIF(Table24[[SERIAL NUMBER ]], Table21[[#This Row],[SERIAL NUMBER]])&gt;0, "Yes", "No")</f>
        <v>Yes</v>
      </c>
      <c r="G469" s="13" t="s">
        <v>11869</v>
      </c>
      <c r="H469" s="13" t="s">
        <v>2866</v>
      </c>
      <c r="I469" t="str">
        <f>IF(COUNTIF(A:A,Table24[[#This Row],[SERIAL NUMBER ]])&gt;0, "Yes", "No")</f>
        <v>Yes</v>
      </c>
      <c r="K469" s="13" t="s">
        <v>12271</v>
      </c>
      <c r="L469" t="s">
        <v>2866</v>
      </c>
      <c r="N469" t="str">
        <v>006668-1370</v>
      </c>
    </row>
    <row r="470" spans="1:14">
      <c r="A470" s="13" t="s">
        <v>29468</v>
      </c>
      <c r="B470" t="e">
        <f>VLOOKUP(Table21[[#This Row],[SERIAL NUMBER]], EquipmentDB!E$1:M$13746, 9, FALSE)</f>
        <v>#N/A</v>
      </c>
      <c r="C470" s="13" t="s">
        <v>2049</v>
      </c>
      <c r="D470" s="13" t="s">
        <v>30774</v>
      </c>
      <c r="E470" t="str">
        <f>IF(COUNTIF(Table24[[SERIAL NUMBER ]], Table21[[#This Row],[SERIAL NUMBER]])&gt;0, "Yes", "No")</f>
        <v>Yes</v>
      </c>
      <c r="G470" s="13" t="s">
        <v>27808</v>
      </c>
      <c r="H470" s="13" t="s">
        <v>2866</v>
      </c>
      <c r="I470" t="str">
        <f>IF(COUNTIF(A:A,Table24[[#This Row],[SERIAL NUMBER ]])&gt;0, "Yes", "No")</f>
        <v>Yes</v>
      </c>
      <c r="K470" s="13" t="s">
        <v>12276</v>
      </c>
      <c r="L470" t="s">
        <v>2866</v>
      </c>
      <c r="N470" t="str">
        <v>006668-1380</v>
      </c>
    </row>
    <row r="471" spans="1:14">
      <c r="A471" s="13" t="s">
        <v>29471</v>
      </c>
      <c r="B471" t="e">
        <f>VLOOKUP(Table21[[#This Row],[SERIAL NUMBER]], EquipmentDB!E$1:M$13746, 9, FALSE)</f>
        <v>#N/A</v>
      </c>
      <c r="C471" s="13" t="s">
        <v>2049</v>
      </c>
      <c r="D471" s="13" t="s">
        <v>30774</v>
      </c>
      <c r="E471" t="str">
        <f>IF(COUNTIF(Table24[[SERIAL NUMBER ]], Table21[[#This Row],[SERIAL NUMBER]])&gt;0, "Yes", "No")</f>
        <v>Yes</v>
      </c>
      <c r="G471" s="13" t="s">
        <v>27763</v>
      </c>
      <c r="H471" s="13" t="s">
        <v>2866</v>
      </c>
      <c r="I471" t="str">
        <f>IF(COUNTIF(A:A,Table24[[#This Row],[SERIAL NUMBER ]])&gt;0, "Yes", "No")</f>
        <v>Yes</v>
      </c>
      <c r="K471" s="13" t="s">
        <v>12280</v>
      </c>
      <c r="L471" t="s">
        <v>2866</v>
      </c>
      <c r="N471" t="str">
        <v>006668-1390</v>
      </c>
    </row>
    <row r="472" spans="1:14">
      <c r="A472" s="13" t="s">
        <v>29480</v>
      </c>
      <c r="B472" t="e">
        <f>VLOOKUP(Table21[[#This Row],[SERIAL NUMBER]], EquipmentDB!E$1:M$13746, 9, FALSE)</f>
        <v>#N/A</v>
      </c>
      <c r="C472" s="13" t="s">
        <v>2049</v>
      </c>
      <c r="D472" s="13" t="s">
        <v>30774</v>
      </c>
      <c r="E472" t="str">
        <f>IF(COUNTIF(Table24[[SERIAL NUMBER ]], Table21[[#This Row],[SERIAL NUMBER]])&gt;0, "Yes", "No")</f>
        <v>Yes</v>
      </c>
      <c r="G472" s="13" t="s">
        <v>11920</v>
      </c>
      <c r="H472" s="13" t="s">
        <v>2866</v>
      </c>
      <c r="I472" t="str">
        <f>IF(COUNTIF(A:A,Table24[[#This Row],[SERIAL NUMBER ]])&gt;0, "Yes", "No")</f>
        <v>Yes</v>
      </c>
      <c r="K472" s="13" t="s">
        <v>12284</v>
      </c>
      <c r="L472" t="s">
        <v>2866</v>
      </c>
      <c r="N472" t="str">
        <v>006668-1400</v>
      </c>
    </row>
    <row r="473" spans="1:14">
      <c r="A473" s="13" t="s">
        <v>29482</v>
      </c>
      <c r="B473" t="e">
        <f>VLOOKUP(Table21[[#This Row],[SERIAL NUMBER]], EquipmentDB!E$1:M$13746, 9, FALSE)</f>
        <v>#N/A</v>
      </c>
      <c r="C473" s="13" t="s">
        <v>2049</v>
      </c>
      <c r="D473" s="13" t="s">
        <v>30774</v>
      </c>
      <c r="E473" t="str">
        <f>IF(COUNTIF(Table24[[SERIAL NUMBER ]], Table21[[#This Row],[SERIAL NUMBER]])&gt;0, "Yes", "No")</f>
        <v>Yes</v>
      </c>
      <c r="G473" s="13" t="s">
        <v>11933</v>
      </c>
      <c r="H473" s="13" t="s">
        <v>2866</v>
      </c>
      <c r="I473" t="str">
        <f>IF(COUNTIF(A:A,Table24[[#This Row],[SERIAL NUMBER ]])&gt;0, "Yes", "No")</f>
        <v>Yes</v>
      </c>
      <c r="K473" s="13" t="s">
        <v>12288</v>
      </c>
      <c r="L473" t="s">
        <v>2866</v>
      </c>
      <c r="N473" t="str">
        <v>006668-1410</v>
      </c>
    </row>
    <row r="474" spans="1:14">
      <c r="A474" s="13" t="s">
        <v>29485</v>
      </c>
      <c r="B474" t="e">
        <f>VLOOKUP(Table21[[#This Row],[SERIAL NUMBER]], EquipmentDB!E$1:M$13746, 9, FALSE)</f>
        <v>#N/A</v>
      </c>
      <c r="C474" s="13" t="s">
        <v>2049</v>
      </c>
      <c r="D474" s="13" t="s">
        <v>30774</v>
      </c>
      <c r="E474" t="str">
        <f>IF(COUNTIF(Table24[[SERIAL NUMBER ]], Table21[[#This Row],[SERIAL NUMBER]])&gt;0, "Yes", "No")</f>
        <v>Yes</v>
      </c>
      <c r="G474" s="13" t="s">
        <v>11940</v>
      </c>
      <c r="H474" s="13" t="s">
        <v>2866</v>
      </c>
      <c r="I474" t="str">
        <f>IF(COUNTIF(A:A,Table24[[#This Row],[SERIAL NUMBER ]])&gt;0, "Yes", "No")</f>
        <v>Yes</v>
      </c>
      <c r="K474" s="13" t="s">
        <v>12292</v>
      </c>
      <c r="L474" t="s">
        <v>2866</v>
      </c>
      <c r="N474" t="str">
        <v>006668-1420</v>
      </c>
    </row>
    <row r="475" spans="1:14">
      <c r="A475" s="13" t="s">
        <v>29487</v>
      </c>
      <c r="B475" t="e">
        <f>VLOOKUP(Table21[[#This Row],[SERIAL NUMBER]], EquipmentDB!E$1:M$13746, 9, FALSE)</f>
        <v>#N/A</v>
      </c>
      <c r="C475" s="13" t="s">
        <v>2049</v>
      </c>
      <c r="D475" s="13" t="s">
        <v>30774</v>
      </c>
      <c r="E475" t="str">
        <f>IF(COUNTIF(Table24[[SERIAL NUMBER ]], Table21[[#This Row],[SERIAL NUMBER]])&gt;0, "Yes", "No")</f>
        <v>Yes</v>
      </c>
      <c r="G475" s="13" t="s">
        <v>11947</v>
      </c>
      <c r="H475" s="13" t="s">
        <v>2866</v>
      </c>
      <c r="I475" t="str">
        <f>IF(COUNTIF(A:A,Table24[[#This Row],[SERIAL NUMBER ]])&gt;0, "Yes", "No")</f>
        <v>Yes</v>
      </c>
      <c r="K475" s="13" t="s">
        <v>12296</v>
      </c>
      <c r="L475" t="s">
        <v>2866</v>
      </c>
      <c r="N475" t="str">
        <v>006668-1430</v>
      </c>
    </row>
    <row r="476" spans="1:14">
      <c r="A476" s="13" t="s">
        <v>29489</v>
      </c>
      <c r="B476" t="e">
        <f>VLOOKUP(Table21[[#This Row],[SERIAL NUMBER]], EquipmentDB!E$1:M$13746, 9, FALSE)</f>
        <v>#N/A</v>
      </c>
      <c r="C476" s="13" t="s">
        <v>2049</v>
      </c>
      <c r="D476" s="13" t="s">
        <v>30774</v>
      </c>
      <c r="E476" t="str">
        <f>IF(COUNTIF(Table24[[SERIAL NUMBER ]], Table21[[#This Row],[SERIAL NUMBER]])&gt;0, "Yes", "No")</f>
        <v>Yes</v>
      </c>
      <c r="G476" s="13" t="s">
        <v>11952</v>
      </c>
      <c r="H476" s="13" t="s">
        <v>2866</v>
      </c>
      <c r="I476" t="str">
        <f>IF(COUNTIF(A:A,Table24[[#This Row],[SERIAL NUMBER ]])&gt;0, "Yes", "No")</f>
        <v>Yes</v>
      </c>
      <c r="K476" s="13" t="s">
        <v>12301</v>
      </c>
      <c r="L476" t="s">
        <v>2866</v>
      </c>
      <c r="N476" t="str">
        <v>006668-1440</v>
      </c>
    </row>
    <row r="477" spans="1:14">
      <c r="A477" s="13" t="s">
        <v>29505</v>
      </c>
      <c r="B477" t="e">
        <f>VLOOKUP(Table21[[#This Row],[SERIAL NUMBER]], EquipmentDB!E$1:M$13746, 9, FALSE)</f>
        <v>#N/A</v>
      </c>
      <c r="C477" s="13" t="s">
        <v>2049</v>
      </c>
      <c r="D477" s="13" t="s">
        <v>30774</v>
      </c>
      <c r="E477" t="str">
        <f>IF(COUNTIF(Table24[[SERIAL NUMBER ]], Table21[[#This Row],[SERIAL NUMBER]])&gt;0, "Yes", "No")</f>
        <v>Yes</v>
      </c>
      <c r="G477" s="13" t="s">
        <v>11957</v>
      </c>
      <c r="H477" s="13" t="s">
        <v>2866</v>
      </c>
      <c r="I477" t="str">
        <f>IF(COUNTIF(A:A,Table24[[#This Row],[SERIAL NUMBER ]])&gt;0, "Yes", "No")</f>
        <v>Yes</v>
      </c>
      <c r="K477" s="13" t="s">
        <v>12304</v>
      </c>
      <c r="L477" t="s">
        <v>2866</v>
      </c>
      <c r="N477" t="str">
        <v>006668-1450</v>
      </c>
    </row>
    <row r="478" spans="1:14">
      <c r="A478" s="13" t="s">
        <v>29511</v>
      </c>
      <c r="B478" t="e">
        <f>VLOOKUP(Table21[[#This Row],[SERIAL NUMBER]], EquipmentDB!E$1:M$13746, 9, FALSE)</f>
        <v>#N/A</v>
      </c>
      <c r="C478" s="13" t="s">
        <v>2049</v>
      </c>
      <c r="D478" s="13" t="s">
        <v>30774</v>
      </c>
      <c r="E478" t="str">
        <f>IF(COUNTIF(Table24[[SERIAL NUMBER ]], Table21[[#This Row],[SERIAL NUMBER]])&gt;0, "Yes", "No")</f>
        <v>Yes</v>
      </c>
      <c r="G478" s="13" t="s">
        <v>11966</v>
      </c>
      <c r="H478" s="13" t="s">
        <v>2866</v>
      </c>
      <c r="I478" t="str">
        <f>IF(COUNTIF(A:A,Table24[[#This Row],[SERIAL NUMBER ]])&gt;0, "Yes", "No")</f>
        <v>Yes</v>
      </c>
      <c r="K478" s="13" t="s">
        <v>12308</v>
      </c>
      <c r="L478" t="s">
        <v>2866</v>
      </c>
      <c r="N478" t="str">
        <v>006668-1460</v>
      </c>
    </row>
    <row r="479" spans="1:14">
      <c r="A479" s="13" t="s">
        <v>29513</v>
      </c>
      <c r="B479" t="e">
        <f>VLOOKUP(Table21[[#This Row],[SERIAL NUMBER]], EquipmentDB!E$1:M$13746, 9, FALSE)</f>
        <v>#N/A</v>
      </c>
      <c r="C479" s="13" t="s">
        <v>2049</v>
      </c>
      <c r="D479" s="13" t="s">
        <v>30774</v>
      </c>
      <c r="E479" t="str">
        <f>IF(COUNTIF(Table24[[SERIAL NUMBER ]], Table21[[#This Row],[SERIAL NUMBER]])&gt;0, "Yes", "No")</f>
        <v>Yes</v>
      </c>
      <c r="G479" s="13" t="s">
        <v>11971</v>
      </c>
      <c r="H479" s="13" t="s">
        <v>2866</v>
      </c>
      <c r="I479" t="str">
        <f>IF(COUNTIF(A:A,Table24[[#This Row],[SERIAL NUMBER ]])&gt;0, "Yes", "No")</f>
        <v>Yes</v>
      </c>
      <c r="K479" s="13" t="s">
        <v>12313</v>
      </c>
      <c r="L479" t="s">
        <v>2866</v>
      </c>
      <c r="N479" t="str">
        <v>006668-1470</v>
      </c>
    </row>
    <row r="480" spans="1:14">
      <c r="A480" s="13" t="s">
        <v>29517</v>
      </c>
      <c r="B480" t="e">
        <f>VLOOKUP(Table21[[#This Row],[SERIAL NUMBER]], EquipmentDB!E$1:M$13746, 9, FALSE)</f>
        <v>#N/A</v>
      </c>
      <c r="C480" s="13" t="s">
        <v>2049</v>
      </c>
      <c r="D480" s="13" t="s">
        <v>30774</v>
      </c>
      <c r="E480" t="str">
        <f>IF(COUNTIF(Table24[[SERIAL NUMBER ]], Table21[[#This Row],[SERIAL NUMBER]])&gt;0, "Yes", "No")</f>
        <v>No</v>
      </c>
      <c r="G480" s="13" t="s">
        <v>11980</v>
      </c>
      <c r="H480" s="13" t="s">
        <v>2866</v>
      </c>
      <c r="I480" t="str">
        <f>IF(COUNTIF(A:A,Table24[[#This Row],[SERIAL NUMBER ]])&gt;0, "Yes", "No")</f>
        <v>Yes</v>
      </c>
      <c r="K480" s="13" t="s">
        <v>12317</v>
      </c>
      <c r="L480" t="s">
        <v>2866</v>
      </c>
      <c r="N480" t="str">
        <v>006668-1480</v>
      </c>
    </row>
    <row r="481" spans="1:14">
      <c r="A481" s="13" t="s">
        <v>29523</v>
      </c>
      <c r="B481" t="e">
        <f>VLOOKUP(Table21[[#This Row],[SERIAL NUMBER]], EquipmentDB!E$1:M$13746, 9, FALSE)</f>
        <v>#N/A</v>
      </c>
      <c r="C481" s="13" t="s">
        <v>2049</v>
      </c>
      <c r="D481" s="13" t="s">
        <v>30774</v>
      </c>
      <c r="E481" t="str">
        <f>IF(COUNTIF(Table24[[SERIAL NUMBER ]], Table21[[#This Row],[SERIAL NUMBER]])&gt;0, "Yes", "No")</f>
        <v>Yes</v>
      </c>
      <c r="G481" s="13" t="s">
        <v>11984</v>
      </c>
      <c r="H481" s="13" t="s">
        <v>2866</v>
      </c>
      <c r="I481" t="str">
        <f>IF(COUNTIF(A:A,Table24[[#This Row],[SERIAL NUMBER ]])&gt;0, "Yes", "No")</f>
        <v>Yes</v>
      </c>
      <c r="K481" s="13" t="s">
        <v>12320</v>
      </c>
      <c r="L481" t="s">
        <v>2866</v>
      </c>
      <c r="N481" t="str">
        <v>006668-1490</v>
      </c>
    </row>
    <row r="482" spans="1:14">
      <c r="A482" s="13" t="s">
        <v>29526</v>
      </c>
      <c r="B482" t="e">
        <f>VLOOKUP(Table21[[#This Row],[SERIAL NUMBER]], EquipmentDB!E$1:M$13746, 9, FALSE)</f>
        <v>#N/A</v>
      </c>
      <c r="C482" s="13" t="s">
        <v>2049</v>
      </c>
      <c r="D482" s="13" t="s">
        <v>30774</v>
      </c>
      <c r="E482" t="str">
        <f>IF(COUNTIF(Table24[[SERIAL NUMBER ]], Table21[[#This Row],[SERIAL NUMBER]])&gt;0, "Yes", "No")</f>
        <v>Yes</v>
      </c>
      <c r="G482" s="13" t="s">
        <v>11998</v>
      </c>
      <c r="H482" s="13" t="s">
        <v>2866</v>
      </c>
      <c r="I482" t="str">
        <f>IF(COUNTIF(A:A,Table24[[#This Row],[SERIAL NUMBER ]])&gt;0, "Yes", "No")</f>
        <v>Yes</v>
      </c>
      <c r="K482" s="13" t="s">
        <v>12325</v>
      </c>
      <c r="L482" t="s">
        <v>2866</v>
      </c>
      <c r="N482" t="str">
        <v>006668-1495</v>
      </c>
    </row>
    <row r="483" spans="1:14">
      <c r="A483" s="13" t="s">
        <v>29530</v>
      </c>
      <c r="B483" t="e">
        <f>VLOOKUP(Table21[[#This Row],[SERIAL NUMBER]], EquipmentDB!E$1:M$13746, 9, FALSE)</f>
        <v>#N/A</v>
      </c>
      <c r="C483" s="13" t="s">
        <v>2049</v>
      </c>
      <c r="D483" s="13" t="s">
        <v>30774</v>
      </c>
      <c r="E483" t="str">
        <f>IF(COUNTIF(Table24[[SERIAL NUMBER ]], Table21[[#This Row],[SERIAL NUMBER]])&gt;0, "Yes", "No")</f>
        <v>Yes</v>
      </c>
      <c r="G483" s="13" t="s">
        <v>12004</v>
      </c>
      <c r="H483" s="13" t="s">
        <v>2866</v>
      </c>
      <c r="I483" t="str">
        <f>IF(COUNTIF(A:A,Table24[[#This Row],[SERIAL NUMBER ]])&gt;0, "Yes", "No")</f>
        <v>Yes</v>
      </c>
      <c r="K483" s="13" t="s">
        <v>12328</v>
      </c>
      <c r="L483" t="s">
        <v>2866</v>
      </c>
      <c r="N483" t="str">
        <v>006668-1500</v>
      </c>
    </row>
    <row r="484" spans="1:14">
      <c r="A484" s="13" t="s">
        <v>29536</v>
      </c>
      <c r="B484" t="e">
        <f>VLOOKUP(Table21[[#This Row],[SERIAL NUMBER]], EquipmentDB!E$1:M$13746, 9, FALSE)</f>
        <v>#N/A</v>
      </c>
      <c r="C484" s="13" t="s">
        <v>2049</v>
      </c>
      <c r="D484" s="13" t="s">
        <v>30774</v>
      </c>
      <c r="E484" t="str">
        <f>IF(COUNTIF(Table24[[SERIAL NUMBER ]], Table21[[#This Row],[SERIAL NUMBER]])&gt;0, "Yes", "No")</f>
        <v>Yes</v>
      </c>
      <c r="G484" s="13" t="s">
        <v>12008</v>
      </c>
      <c r="H484" s="13" t="s">
        <v>2866</v>
      </c>
      <c r="I484" t="str">
        <f>IF(COUNTIF(A:A,Table24[[#This Row],[SERIAL NUMBER ]])&gt;0, "Yes", "No")</f>
        <v>Yes</v>
      </c>
      <c r="K484" s="13" t="s">
        <v>12333</v>
      </c>
      <c r="L484" t="s">
        <v>2866</v>
      </c>
      <c r="N484" t="str">
        <v>006668-1510</v>
      </c>
    </row>
    <row r="485" spans="1:14">
      <c r="A485" s="13" t="s">
        <v>29539</v>
      </c>
      <c r="B485" t="e">
        <f>VLOOKUP(Table21[[#This Row],[SERIAL NUMBER]], EquipmentDB!E$1:M$13746, 9, FALSE)</f>
        <v>#N/A</v>
      </c>
      <c r="C485" s="13" t="s">
        <v>2049</v>
      </c>
      <c r="D485" s="13" t="s">
        <v>30774</v>
      </c>
      <c r="E485" t="str">
        <f>IF(COUNTIF(Table24[[SERIAL NUMBER ]], Table21[[#This Row],[SERIAL NUMBER]])&gt;0, "Yes", "No")</f>
        <v>Yes</v>
      </c>
      <c r="G485" s="13" t="s">
        <v>30793</v>
      </c>
      <c r="H485" s="13" t="s">
        <v>2866</v>
      </c>
      <c r="I485" t="str">
        <f>IF(COUNTIF(A:A,Table24[[#This Row],[SERIAL NUMBER ]])&gt;0, "Yes", "No")</f>
        <v>No</v>
      </c>
      <c r="K485" s="13" t="s">
        <v>12337</v>
      </c>
      <c r="L485" t="s">
        <v>2866</v>
      </c>
      <c r="N485" t="str">
        <v>006668-1520</v>
      </c>
    </row>
    <row r="486" spans="1:14">
      <c r="A486" s="13" t="s">
        <v>29541</v>
      </c>
      <c r="B486" t="e">
        <f>VLOOKUP(Table21[[#This Row],[SERIAL NUMBER]], EquipmentDB!E$1:M$13746, 9, FALSE)</f>
        <v>#N/A</v>
      </c>
      <c r="C486" s="13" t="s">
        <v>2049</v>
      </c>
      <c r="D486" s="13" t="s">
        <v>30774</v>
      </c>
      <c r="E486" t="str">
        <f>IF(COUNTIF(Table24[[SERIAL NUMBER ]], Table21[[#This Row],[SERIAL NUMBER]])&gt;0, "Yes", "No")</f>
        <v>Yes</v>
      </c>
      <c r="G486" s="13" t="s">
        <v>12013</v>
      </c>
      <c r="H486" s="13" t="s">
        <v>2866</v>
      </c>
      <c r="I486" t="str">
        <f>IF(COUNTIF(A:A,Table24[[#This Row],[SERIAL NUMBER ]])&gt;0, "Yes", "No")</f>
        <v>Yes</v>
      </c>
      <c r="K486" s="13" t="s">
        <v>12351</v>
      </c>
      <c r="L486" t="s">
        <v>2866</v>
      </c>
      <c r="N486" t="str">
        <v>006668-1550</v>
      </c>
    </row>
    <row r="487" spans="1:14">
      <c r="A487" s="13" t="s">
        <v>29544</v>
      </c>
      <c r="B487" t="e">
        <f>VLOOKUP(Table21[[#This Row],[SERIAL NUMBER]], EquipmentDB!E$1:M$13746, 9, FALSE)</f>
        <v>#N/A</v>
      </c>
      <c r="C487" s="13" t="s">
        <v>2049</v>
      </c>
      <c r="D487" s="13" t="s">
        <v>30774</v>
      </c>
      <c r="E487" t="str">
        <f>IF(COUNTIF(Table24[[SERIAL NUMBER ]], Table21[[#This Row],[SERIAL NUMBER]])&gt;0, "Yes", "No")</f>
        <v>Yes</v>
      </c>
      <c r="G487" s="13" t="s">
        <v>1739</v>
      </c>
      <c r="H487" s="13" t="s">
        <v>2866</v>
      </c>
      <c r="I487" t="str">
        <f>IF(COUNTIF(A:A,Table24[[#This Row],[SERIAL NUMBER ]])&gt;0, "Yes", "No")</f>
        <v>Yes</v>
      </c>
      <c r="K487" s="13" t="s">
        <v>12357</v>
      </c>
      <c r="L487" t="s">
        <v>2866</v>
      </c>
      <c r="N487" t="str">
        <v>006668-1560</v>
      </c>
    </row>
    <row r="488" spans="1:14">
      <c r="A488" s="13" t="s">
        <v>29547</v>
      </c>
      <c r="B488" t="e">
        <f>VLOOKUP(Table21[[#This Row],[SERIAL NUMBER]], EquipmentDB!E$1:M$13746, 9, FALSE)</f>
        <v>#N/A</v>
      </c>
      <c r="C488" s="13" t="s">
        <v>2049</v>
      </c>
      <c r="D488" s="13" t="s">
        <v>30774</v>
      </c>
      <c r="E488" t="str">
        <f>IF(COUNTIF(Table24[[SERIAL NUMBER ]], Table21[[#This Row],[SERIAL NUMBER]])&gt;0, "Yes", "No")</f>
        <v>Yes</v>
      </c>
      <c r="G488" s="13" t="s">
        <v>27835</v>
      </c>
      <c r="H488" s="13" t="s">
        <v>2866</v>
      </c>
      <c r="I488" t="str">
        <f>IF(COUNTIF(A:A,Table24[[#This Row],[SERIAL NUMBER ]])&gt;0, "Yes", "No")</f>
        <v>Yes</v>
      </c>
      <c r="K488" s="13" t="s">
        <v>12362</v>
      </c>
      <c r="L488" t="s">
        <v>2866</v>
      </c>
      <c r="N488" t="str">
        <v>006668-1570</v>
      </c>
    </row>
    <row r="489" spans="1:14">
      <c r="A489" s="13" t="s">
        <v>29552</v>
      </c>
      <c r="B489" t="e">
        <f>VLOOKUP(Table21[[#This Row],[SERIAL NUMBER]], EquipmentDB!E$1:M$13746, 9, FALSE)</f>
        <v>#N/A</v>
      </c>
      <c r="C489" s="13" t="s">
        <v>2049</v>
      </c>
      <c r="D489" s="13" t="s">
        <v>30774</v>
      </c>
      <c r="E489" t="str">
        <f>IF(COUNTIF(Table24[[SERIAL NUMBER ]], Table21[[#This Row],[SERIAL NUMBER]])&gt;0, "Yes", "No")</f>
        <v>Yes</v>
      </c>
      <c r="G489" s="13" t="s">
        <v>12024</v>
      </c>
      <c r="H489" s="13" t="s">
        <v>2866</v>
      </c>
      <c r="I489" t="str">
        <f>IF(COUNTIF(A:A,Table24[[#This Row],[SERIAL NUMBER ]])&gt;0, "Yes", "No")</f>
        <v>Yes</v>
      </c>
      <c r="K489" s="13" t="s">
        <v>12367</v>
      </c>
      <c r="L489" t="s">
        <v>2866</v>
      </c>
      <c r="N489" t="str">
        <v>006668-1590</v>
      </c>
    </row>
    <row r="490" spans="1:14">
      <c r="A490" s="13" t="s">
        <v>29560</v>
      </c>
      <c r="B490" t="e">
        <f>VLOOKUP(Table21[[#This Row],[SERIAL NUMBER]], EquipmentDB!E$1:M$13746, 9, FALSE)</f>
        <v>#N/A</v>
      </c>
      <c r="C490" s="13" t="s">
        <v>2049</v>
      </c>
      <c r="D490" s="13" t="s">
        <v>30774</v>
      </c>
      <c r="E490" t="str">
        <f>IF(COUNTIF(Table24[[SERIAL NUMBER ]], Table21[[#This Row],[SERIAL NUMBER]])&gt;0, "Yes", "No")</f>
        <v>Yes</v>
      </c>
      <c r="G490" s="13" t="s">
        <v>12028</v>
      </c>
      <c r="H490" s="13" t="s">
        <v>2866</v>
      </c>
      <c r="I490" t="str">
        <f>IF(COUNTIF(A:A,Table24[[#This Row],[SERIAL NUMBER ]])&gt;0, "Yes", "No")</f>
        <v>Yes</v>
      </c>
      <c r="K490" s="13" t="s">
        <v>12371</v>
      </c>
      <c r="L490" t="s">
        <v>2866</v>
      </c>
      <c r="N490" t="str">
        <v>006668-1600</v>
      </c>
    </row>
    <row r="491" spans="1:14">
      <c r="A491" s="13" t="s">
        <v>29563</v>
      </c>
      <c r="B491" t="e">
        <f>VLOOKUP(Table21[[#This Row],[SERIAL NUMBER]], EquipmentDB!E$1:M$13746, 9, FALSE)</f>
        <v>#N/A</v>
      </c>
      <c r="C491" s="13" t="s">
        <v>2049</v>
      </c>
      <c r="D491" s="13" t="s">
        <v>30774</v>
      </c>
      <c r="E491" t="str">
        <f>IF(COUNTIF(Table24[[SERIAL NUMBER ]], Table21[[#This Row],[SERIAL NUMBER]])&gt;0, "Yes", "No")</f>
        <v>No</v>
      </c>
      <c r="G491" s="13" t="s">
        <v>12035</v>
      </c>
      <c r="H491" s="13" t="s">
        <v>2866</v>
      </c>
      <c r="I491" t="str">
        <f>IF(COUNTIF(A:A,Table24[[#This Row],[SERIAL NUMBER ]])&gt;0, "Yes", "No")</f>
        <v>Yes</v>
      </c>
      <c r="K491" s="13" t="s">
        <v>12377</v>
      </c>
      <c r="L491" t="s">
        <v>2866</v>
      </c>
      <c r="N491" t="str">
        <v>006668-1610</v>
      </c>
    </row>
    <row r="492" spans="1:14">
      <c r="A492" s="13" t="s">
        <v>29568</v>
      </c>
      <c r="B492" t="e">
        <f>VLOOKUP(Table21[[#This Row],[SERIAL NUMBER]], EquipmentDB!E$1:M$13746, 9, FALSE)</f>
        <v>#N/A</v>
      </c>
      <c r="C492" s="13" t="s">
        <v>2049</v>
      </c>
      <c r="D492" s="13" t="s">
        <v>30774</v>
      </c>
      <c r="E492" t="str">
        <f>IF(COUNTIF(Table24[[SERIAL NUMBER ]], Table21[[#This Row],[SERIAL NUMBER]])&gt;0, "Yes", "No")</f>
        <v>No</v>
      </c>
      <c r="G492" s="13" t="s">
        <v>12040</v>
      </c>
      <c r="H492" s="13" t="s">
        <v>2866</v>
      </c>
      <c r="I492" t="str">
        <f>IF(COUNTIF(A:A,Table24[[#This Row],[SERIAL NUMBER ]])&gt;0, "Yes", "No")</f>
        <v>Yes</v>
      </c>
      <c r="K492" s="13" t="s">
        <v>13706</v>
      </c>
      <c r="L492" t="s">
        <v>2866</v>
      </c>
      <c r="N492" t="str">
        <v>006676-0010</v>
      </c>
    </row>
    <row r="493" spans="1:14">
      <c r="A493" s="13" t="s">
        <v>29572</v>
      </c>
      <c r="B493" t="e">
        <f>VLOOKUP(Table21[[#This Row],[SERIAL NUMBER]], EquipmentDB!E$1:M$13746, 9, FALSE)</f>
        <v>#N/A</v>
      </c>
      <c r="C493" s="13" t="s">
        <v>2049</v>
      </c>
      <c r="D493" s="13" t="s">
        <v>30774</v>
      </c>
      <c r="E493" t="str">
        <f>IF(COUNTIF(Table24[[SERIAL NUMBER ]], Table21[[#This Row],[SERIAL NUMBER]])&gt;0, "Yes", "No")</f>
        <v>Yes</v>
      </c>
      <c r="G493" s="13" t="s">
        <v>12049</v>
      </c>
      <c r="H493" s="13" t="s">
        <v>2866</v>
      </c>
      <c r="I493" t="str">
        <f>IF(COUNTIF(A:A,Table24[[#This Row],[SERIAL NUMBER ]])&gt;0, "Yes", "No")</f>
        <v>Yes</v>
      </c>
      <c r="K493" s="13" t="s">
        <v>24061</v>
      </c>
      <c r="L493" t="s">
        <v>2866</v>
      </c>
      <c r="N493" t="str">
        <v>006686-0010</v>
      </c>
    </row>
    <row r="494" spans="1:14">
      <c r="A494" s="13" t="s">
        <v>29576</v>
      </c>
      <c r="B494" t="e">
        <f>VLOOKUP(Table21[[#This Row],[SERIAL NUMBER]], EquipmentDB!E$1:M$13746, 9, FALSE)</f>
        <v>#N/A</v>
      </c>
      <c r="C494" s="13" t="s">
        <v>2049</v>
      </c>
      <c r="D494" s="13" t="s">
        <v>30774</v>
      </c>
      <c r="E494" t="str">
        <f>IF(COUNTIF(Table24[[SERIAL NUMBER ]], Table21[[#This Row],[SERIAL NUMBER]])&gt;0, "Yes", "No")</f>
        <v>Yes</v>
      </c>
      <c r="G494" s="13" t="s">
        <v>12054</v>
      </c>
      <c r="H494" s="13" t="s">
        <v>2866</v>
      </c>
      <c r="I494" t="str">
        <f>IF(COUNTIF(A:A,Table24[[#This Row],[SERIAL NUMBER ]])&gt;0, "Yes", "No")</f>
        <v>Yes</v>
      </c>
      <c r="K494" s="13" t="s">
        <v>24067</v>
      </c>
      <c r="L494" t="s">
        <v>2866</v>
      </c>
      <c r="N494" t="str">
        <v>006686-0020</v>
      </c>
    </row>
    <row r="495" spans="1:14">
      <c r="A495" s="13" t="s">
        <v>29579</v>
      </c>
      <c r="B495" t="e">
        <f>VLOOKUP(Table21[[#This Row],[SERIAL NUMBER]], EquipmentDB!E$1:M$13746, 9, FALSE)</f>
        <v>#N/A</v>
      </c>
      <c r="C495" s="13" t="s">
        <v>2049</v>
      </c>
      <c r="D495" s="13" t="s">
        <v>30774</v>
      </c>
      <c r="E495" t="str">
        <f>IF(COUNTIF(Table24[[SERIAL NUMBER ]], Table21[[#This Row],[SERIAL NUMBER]])&gt;0, "Yes", "No")</f>
        <v>Yes</v>
      </c>
      <c r="G495" s="13" t="s">
        <v>12059</v>
      </c>
      <c r="H495" s="13" t="s">
        <v>2866</v>
      </c>
      <c r="I495" t="str">
        <f>IF(COUNTIF(A:A,Table24[[#This Row],[SERIAL NUMBER ]])&gt;0, "Yes", "No")</f>
        <v>Yes</v>
      </c>
      <c r="K495" s="13" t="s">
        <v>24074</v>
      </c>
      <c r="L495" t="s">
        <v>2866</v>
      </c>
      <c r="N495" t="str">
        <v>006686-0050</v>
      </c>
    </row>
    <row r="496" spans="1:14">
      <c r="A496" s="13" t="s">
        <v>29581</v>
      </c>
      <c r="B496" t="e">
        <f>VLOOKUP(Table21[[#This Row],[SERIAL NUMBER]], EquipmentDB!E$1:M$13746, 9, FALSE)</f>
        <v>#N/A</v>
      </c>
      <c r="C496" s="13" t="s">
        <v>2049</v>
      </c>
      <c r="D496" s="13" t="s">
        <v>30774</v>
      </c>
      <c r="E496" t="str">
        <f>IF(COUNTIF(Table24[[SERIAL NUMBER ]], Table21[[#This Row],[SERIAL NUMBER]])&gt;0, "Yes", "No")</f>
        <v>Yes</v>
      </c>
      <c r="G496" s="13" t="s">
        <v>12075</v>
      </c>
      <c r="H496" s="13" t="s">
        <v>2866</v>
      </c>
      <c r="I496" t="str">
        <f>IF(COUNTIF(A:A,Table24[[#This Row],[SERIAL NUMBER ]])&gt;0, "Yes", "No")</f>
        <v>Yes</v>
      </c>
      <c r="K496" s="13" t="s">
        <v>24076</v>
      </c>
      <c r="L496" t="s">
        <v>2866</v>
      </c>
      <c r="N496" t="str">
        <v>006686-0060</v>
      </c>
    </row>
    <row r="497" spans="1:14">
      <c r="A497" s="13" t="s">
        <v>29583</v>
      </c>
      <c r="B497" t="e">
        <f>VLOOKUP(Table21[[#This Row],[SERIAL NUMBER]], EquipmentDB!E$1:M$13746, 9, FALSE)</f>
        <v>#N/A</v>
      </c>
      <c r="C497" s="13" t="s">
        <v>2049</v>
      </c>
      <c r="D497" s="13" t="s">
        <v>30774</v>
      </c>
      <c r="E497" t="str">
        <f>IF(COUNTIF(Table24[[SERIAL NUMBER ]], Table21[[#This Row],[SERIAL NUMBER]])&gt;0, "Yes", "No")</f>
        <v>Yes</v>
      </c>
      <c r="G497" s="13" t="s">
        <v>12081</v>
      </c>
      <c r="H497" s="13" t="s">
        <v>2866</v>
      </c>
      <c r="I497" t="str">
        <f>IF(COUNTIF(A:A,Table24[[#This Row],[SERIAL NUMBER ]])&gt;0, "Yes", "No")</f>
        <v>Yes</v>
      </c>
      <c r="K497" s="13" t="s">
        <v>24078</v>
      </c>
      <c r="L497" t="s">
        <v>2866</v>
      </c>
      <c r="N497" t="str">
        <v>006686-0070</v>
      </c>
    </row>
    <row r="498" spans="1:14">
      <c r="A498" s="13" t="s">
        <v>29585</v>
      </c>
      <c r="B498" t="e">
        <f>VLOOKUP(Table21[[#This Row],[SERIAL NUMBER]], EquipmentDB!E$1:M$13746, 9, FALSE)</f>
        <v>#N/A</v>
      </c>
      <c r="C498" s="13" t="s">
        <v>2049</v>
      </c>
      <c r="D498" s="13" t="s">
        <v>30774</v>
      </c>
      <c r="E498" t="str">
        <f>IF(COUNTIF(Table24[[SERIAL NUMBER ]], Table21[[#This Row],[SERIAL NUMBER]])&gt;0, "Yes", "No")</f>
        <v>Yes</v>
      </c>
      <c r="G498" s="13" t="s">
        <v>12088</v>
      </c>
      <c r="H498" s="13" t="s">
        <v>2866</v>
      </c>
      <c r="I498" t="str">
        <f>IF(COUNTIF(A:A,Table24[[#This Row],[SERIAL NUMBER ]])&gt;0, "Yes", "No")</f>
        <v>Yes</v>
      </c>
      <c r="K498" s="13" t="s">
        <v>24081</v>
      </c>
      <c r="L498" t="s">
        <v>2866</v>
      </c>
      <c r="N498" t="str">
        <v>006686-0080</v>
      </c>
    </row>
    <row r="499" spans="1:14">
      <c r="A499" s="13" t="s">
        <v>29592</v>
      </c>
      <c r="B499" t="e">
        <f>VLOOKUP(Table21[[#This Row],[SERIAL NUMBER]], EquipmentDB!E$1:M$13746, 9, FALSE)</f>
        <v>#N/A</v>
      </c>
      <c r="C499" s="13" t="s">
        <v>2049</v>
      </c>
      <c r="D499" s="13" t="s">
        <v>30774</v>
      </c>
      <c r="E499" t="str">
        <f>IF(COUNTIF(Table24[[SERIAL NUMBER ]], Table21[[#This Row],[SERIAL NUMBER]])&gt;0, "Yes", "No")</f>
        <v>Yes</v>
      </c>
      <c r="G499" s="13" t="s">
        <v>12093</v>
      </c>
      <c r="H499" s="13" t="s">
        <v>2866</v>
      </c>
      <c r="I499" t="str">
        <f>IF(COUNTIF(A:A,Table24[[#This Row],[SERIAL NUMBER ]])&gt;0, "Yes", "No")</f>
        <v>Yes</v>
      </c>
      <c r="K499" s="13" t="s">
        <v>24084</v>
      </c>
      <c r="L499" t="s">
        <v>2866</v>
      </c>
      <c r="N499" t="str">
        <v>006686-0090</v>
      </c>
    </row>
    <row r="500" spans="1:14">
      <c r="A500" s="13" t="s">
        <v>29595</v>
      </c>
      <c r="B500" t="e">
        <f>VLOOKUP(Table21[[#This Row],[SERIAL NUMBER]], EquipmentDB!E$1:M$13746, 9, FALSE)</f>
        <v>#N/A</v>
      </c>
      <c r="C500" s="13" t="s">
        <v>2049</v>
      </c>
      <c r="D500" s="13" t="s">
        <v>30774</v>
      </c>
      <c r="E500" t="str">
        <f>IF(COUNTIF(Table24[[SERIAL NUMBER ]], Table21[[#This Row],[SERIAL NUMBER]])&gt;0, "Yes", "No")</f>
        <v>Yes</v>
      </c>
      <c r="G500" s="13" t="s">
        <v>12098</v>
      </c>
      <c r="H500" s="13" t="s">
        <v>2866</v>
      </c>
      <c r="I500" t="str">
        <f>IF(COUNTIF(A:A,Table24[[#This Row],[SERIAL NUMBER ]])&gt;0, "Yes", "No")</f>
        <v>Yes</v>
      </c>
      <c r="K500" s="13" t="s">
        <v>24087</v>
      </c>
      <c r="L500" t="s">
        <v>2866</v>
      </c>
      <c r="N500" t="str">
        <v>006686-0100</v>
      </c>
    </row>
    <row r="501" spans="1:14">
      <c r="A501" s="13" t="s">
        <v>29597</v>
      </c>
      <c r="B501" t="e">
        <f>VLOOKUP(Table21[[#This Row],[SERIAL NUMBER]], EquipmentDB!E$1:M$13746, 9, FALSE)</f>
        <v>#N/A</v>
      </c>
      <c r="C501" s="13" t="s">
        <v>2049</v>
      </c>
      <c r="D501" s="13" t="s">
        <v>30774</v>
      </c>
      <c r="E501" t="str">
        <f>IF(COUNTIF(Table24[[SERIAL NUMBER ]], Table21[[#This Row],[SERIAL NUMBER]])&gt;0, "Yes", "No")</f>
        <v>Yes</v>
      </c>
      <c r="G501" s="13" t="s">
        <v>12102</v>
      </c>
      <c r="H501" s="13" t="s">
        <v>2866</v>
      </c>
      <c r="I501" t="str">
        <f>IF(COUNTIF(A:A,Table24[[#This Row],[SERIAL NUMBER ]])&gt;0, "Yes", "No")</f>
        <v>Yes</v>
      </c>
      <c r="K501" s="13" t="s">
        <v>24100</v>
      </c>
      <c r="L501" t="s">
        <v>2866</v>
      </c>
      <c r="N501" t="str">
        <v>006686-0150</v>
      </c>
    </row>
    <row r="502" spans="1:14">
      <c r="A502" s="13" t="s">
        <v>29599</v>
      </c>
      <c r="B502" t="e">
        <f>VLOOKUP(Table21[[#This Row],[SERIAL NUMBER]], EquipmentDB!E$1:M$13746, 9, FALSE)</f>
        <v>#N/A</v>
      </c>
      <c r="C502" s="13" t="s">
        <v>2049</v>
      </c>
      <c r="D502" s="13" t="s">
        <v>30774</v>
      </c>
      <c r="E502" t="str">
        <f>IF(COUNTIF(Table24[[SERIAL NUMBER ]], Table21[[#This Row],[SERIAL NUMBER]])&gt;0, "Yes", "No")</f>
        <v>Yes</v>
      </c>
      <c r="G502" s="13" t="s">
        <v>12106</v>
      </c>
      <c r="H502" s="13" t="s">
        <v>2866</v>
      </c>
      <c r="I502" t="str">
        <f>IF(COUNTIF(A:A,Table24[[#This Row],[SERIAL NUMBER ]])&gt;0, "Yes", "No")</f>
        <v>Yes</v>
      </c>
      <c r="K502" s="13" t="s">
        <v>24103</v>
      </c>
      <c r="L502" t="s">
        <v>2866</v>
      </c>
      <c r="N502" t="str">
        <v>006686-0160</v>
      </c>
    </row>
    <row r="503" spans="1:14">
      <c r="A503" s="13" t="s">
        <v>29601</v>
      </c>
      <c r="B503" t="e">
        <f>VLOOKUP(Table21[[#This Row],[SERIAL NUMBER]], EquipmentDB!E$1:M$13746, 9, FALSE)</f>
        <v>#N/A</v>
      </c>
      <c r="C503" s="13" t="s">
        <v>2049</v>
      </c>
      <c r="D503" s="13" t="s">
        <v>30774</v>
      </c>
      <c r="E503" t="str">
        <f>IF(COUNTIF(Table24[[SERIAL NUMBER ]], Table21[[#This Row],[SERIAL NUMBER]])&gt;0, "Yes", "No")</f>
        <v>No</v>
      </c>
      <c r="G503" s="13" t="s">
        <v>12117</v>
      </c>
      <c r="H503" s="13" t="s">
        <v>2866</v>
      </c>
      <c r="I503" t="str">
        <f>IF(COUNTIF(A:A,Table24[[#This Row],[SERIAL NUMBER ]])&gt;0, "Yes", "No")</f>
        <v>Yes</v>
      </c>
      <c r="K503" s="13" t="s">
        <v>24106</v>
      </c>
      <c r="L503" t="s">
        <v>2866</v>
      </c>
      <c r="N503" t="str">
        <v>006686-0170</v>
      </c>
    </row>
    <row r="504" spans="1:14">
      <c r="A504" s="13" t="s">
        <v>29605</v>
      </c>
      <c r="B504" t="e">
        <f>VLOOKUP(Table21[[#This Row],[SERIAL NUMBER]], EquipmentDB!E$1:M$13746, 9, FALSE)</f>
        <v>#N/A</v>
      </c>
      <c r="C504" s="13" t="s">
        <v>2049</v>
      </c>
      <c r="D504" s="13" t="s">
        <v>30774</v>
      </c>
      <c r="E504" t="str">
        <f>IF(COUNTIF(Table24[[SERIAL NUMBER ]], Table21[[#This Row],[SERIAL NUMBER]])&gt;0, "Yes", "No")</f>
        <v>Yes</v>
      </c>
      <c r="G504" s="13" t="s">
        <v>12131</v>
      </c>
      <c r="H504" s="13" t="s">
        <v>2866</v>
      </c>
      <c r="I504" t="str">
        <f>IF(COUNTIF(A:A,Table24[[#This Row],[SERIAL NUMBER ]])&gt;0, "Yes", "No")</f>
        <v>Yes</v>
      </c>
      <c r="K504" s="13" t="s">
        <v>24138</v>
      </c>
      <c r="L504" t="s">
        <v>2866</v>
      </c>
      <c r="N504" t="str">
        <v>006686-0280</v>
      </c>
    </row>
    <row r="505" spans="1:14">
      <c r="A505" s="13" t="s">
        <v>29607</v>
      </c>
      <c r="B505" t="e">
        <f>VLOOKUP(Table21[[#This Row],[SERIAL NUMBER]], EquipmentDB!E$1:M$13746, 9, FALSE)</f>
        <v>#N/A</v>
      </c>
      <c r="C505" s="13" t="s">
        <v>2049</v>
      </c>
      <c r="D505" s="13" t="s">
        <v>30774</v>
      </c>
      <c r="E505" t="str">
        <f>IF(COUNTIF(Table24[[SERIAL NUMBER ]], Table21[[#This Row],[SERIAL NUMBER]])&gt;0, "Yes", "No")</f>
        <v>Yes</v>
      </c>
      <c r="G505" s="13" t="s">
        <v>12137</v>
      </c>
      <c r="H505" s="13" t="s">
        <v>2866</v>
      </c>
      <c r="I505" t="str">
        <f>IF(COUNTIF(A:A,Table24[[#This Row],[SERIAL NUMBER ]])&gt;0, "Yes", "No")</f>
        <v>Yes</v>
      </c>
      <c r="K505" s="13" t="s">
        <v>24143</v>
      </c>
      <c r="L505" t="s">
        <v>2866</v>
      </c>
      <c r="N505" t="str">
        <v>006686-0300</v>
      </c>
    </row>
    <row r="506" spans="1:14">
      <c r="A506" s="13" t="s">
        <v>29610</v>
      </c>
      <c r="B506" t="e">
        <f>VLOOKUP(Table21[[#This Row],[SERIAL NUMBER]], EquipmentDB!E$1:M$13746, 9, FALSE)</f>
        <v>#N/A</v>
      </c>
      <c r="C506" s="13" t="s">
        <v>2049</v>
      </c>
      <c r="D506" s="13" t="s">
        <v>30774</v>
      </c>
      <c r="E506" t="str">
        <f>IF(COUNTIF(Table24[[SERIAL NUMBER ]], Table21[[#This Row],[SERIAL NUMBER]])&gt;0, "Yes", "No")</f>
        <v>Yes</v>
      </c>
      <c r="G506" s="13" t="s">
        <v>12161</v>
      </c>
      <c r="H506" s="13" t="s">
        <v>2866</v>
      </c>
      <c r="I506" t="str">
        <f>IF(COUNTIF(A:A,Table24[[#This Row],[SERIAL NUMBER ]])&gt;0, "Yes", "No")</f>
        <v>Yes</v>
      </c>
      <c r="K506" s="13" t="s">
        <v>24155</v>
      </c>
      <c r="L506" t="s">
        <v>2866</v>
      </c>
      <c r="N506" t="str">
        <v>006686-0370</v>
      </c>
    </row>
    <row r="507" spans="1:14">
      <c r="A507" s="13" t="s">
        <v>29612</v>
      </c>
      <c r="B507" t="e">
        <f>VLOOKUP(Table21[[#This Row],[SERIAL NUMBER]], EquipmentDB!E$1:M$13746, 9, FALSE)</f>
        <v>#N/A</v>
      </c>
      <c r="C507" s="13" t="s">
        <v>2049</v>
      </c>
      <c r="D507" s="13" t="s">
        <v>30774</v>
      </c>
      <c r="E507" t="str">
        <f>IF(COUNTIF(Table24[[SERIAL NUMBER ]], Table21[[#This Row],[SERIAL NUMBER]])&gt;0, "Yes", "No")</f>
        <v>No</v>
      </c>
      <c r="G507" s="13" t="s">
        <v>12167</v>
      </c>
      <c r="H507" s="13" t="s">
        <v>2866</v>
      </c>
      <c r="I507" t="str">
        <f>IF(COUNTIF(A:A,Table24[[#This Row],[SERIAL NUMBER ]])&gt;0, "Yes", "No")</f>
        <v>Yes</v>
      </c>
      <c r="K507" s="13" t="s">
        <v>24159</v>
      </c>
      <c r="L507" t="s">
        <v>2866</v>
      </c>
      <c r="N507" t="str">
        <v>006686-0380</v>
      </c>
    </row>
    <row r="508" spans="1:14">
      <c r="A508" s="13" t="s">
        <v>30794</v>
      </c>
      <c r="B508" t="e">
        <f>VLOOKUP(Table21[[#This Row],[SERIAL NUMBER]], EquipmentDB!E$1:M$13746, 9, FALSE)</f>
        <v>#N/A</v>
      </c>
      <c r="C508" s="13" t="s">
        <v>1609</v>
      </c>
      <c r="D508" s="13" t="s">
        <v>30774</v>
      </c>
      <c r="E508" t="str">
        <f>IF(COUNTIF(Table24[[SERIAL NUMBER ]], Table21[[#This Row],[SERIAL NUMBER]])&gt;0, "Yes", "No")</f>
        <v>No</v>
      </c>
      <c r="G508" s="13" t="s">
        <v>12180</v>
      </c>
      <c r="H508" s="13" t="s">
        <v>2866</v>
      </c>
      <c r="I508" t="str">
        <f>IF(COUNTIF(A:A,Table24[[#This Row],[SERIAL NUMBER ]])&gt;0, "Yes", "No")</f>
        <v>Yes</v>
      </c>
      <c r="K508" s="13" t="s">
        <v>24163</v>
      </c>
      <c r="L508" t="s">
        <v>2866</v>
      </c>
      <c r="N508" t="str">
        <v>006686-0390</v>
      </c>
    </row>
    <row r="509" spans="1:14">
      <c r="A509" s="13" t="s">
        <v>17494</v>
      </c>
      <c r="B509" t="e">
        <f>VLOOKUP(Table21[[#This Row],[SERIAL NUMBER]], EquipmentDB!E$1:M$13746, 9, FALSE)</f>
        <v>#N/A</v>
      </c>
      <c r="C509" s="13" t="s">
        <v>1647</v>
      </c>
      <c r="D509" s="13" t="s">
        <v>30774</v>
      </c>
      <c r="E509" t="str">
        <f>IF(COUNTIF(Table24[[SERIAL NUMBER ]], Table21[[#This Row],[SERIAL NUMBER]])&gt;0, "Yes", "No")</f>
        <v>No</v>
      </c>
      <c r="G509" s="13" t="s">
        <v>12207</v>
      </c>
      <c r="H509" s="13" t="s">
        <v>2866</v>
      </c>
      <c r="I509" t="str">
        <f>IF(COUNTIF(A:A,Table24[[#This Row],[SERIAL NUMBER ]])&gt;0, "Yes", "No")</f>
        <v>Yes</v>
      </c>
      <c r="K509" s="13" t="s">
        <v>24165</v>
      </c>
      <c r="L509" t="s">
        <v>2866</v>
      </c>
      <c r="N509" t="str">
        <v>006686-0400</v>
      </c>
    </row>
    <row r="510" spans="1:14">
      <c r="A510" s="13" t="s">
        <v>17498</v>
      </c>
      <c r="B510" t="e">
        <f>VLOOKUP(Table21[[#This Row],[SERIAL NUMBER]], EquipmentDB!E$1:M$13746, 9, FALSE)</f>
        <v>#N/A</v>
      </c>
      <c r="C510" s="13" t="s">
        <v>1647</v>
      </c>
      <c r="D510" s="13" t="s">
        <v>30774</v>
      </c>
      <c r="E510" t="str">
        <f>IF(COUNTIF(Table24[[SERIAL NUMBER ]], Table21[[#This Row],[SERIAL NUMBER]])&gt;0, "Yes", "No")</f>
        <v>No</v>
      </c>
      <c r="G510" s="13" t="s">
        <v>12213</v>
      </c>
      <c r="H510" s="13" t="s">
        <v>2866</v>
      </c>
      <c r="I510" t="str">
        <f>IF(COUNTIF(A:A,Table24[[#This Row],[SERIAL NUMBER ]])&gt;0, "Yes", "No")</f>
        <v>Yes</v>
      </c>
      <c r="K510" s="13" t="s">
        <v>24173</v>
      </c>
      <c r="L510" t="s">
        <v>2866</v>
      </c>
      <c r="N510" t="str">
        <v>006686-0420</v>
      </c>
    </row>
    <row r="511" spans="1:14">
      <c r="A511" s="13" t="s">
        <v>17501</v>
      </c>
      <c r="B511" t="e">
        <f>VLOOKUP(Table21[[#This Row],[SERIAL NUMBER]], EquipmentDB!E$1:M$13746, 9, FALSE)</f>
        <v>#N/A</v>
      </c>
      <c r="C511" s="13" t="s">
        <v>1647</v>
      </c>
      <c r="D511" s="13" t="s">
        <v>30774</v>
      </c>
      <c r="E511" t="str">
        <f>IF(COUNTIF(Table24[[SERIAL NUMBER ]], Table21[[#This Row],[SERIAL NUMBER]])&gt;0, "Yes", "No")</f>
        <v>No</v>
      </c>
      <c r="G511" s="13" t="s">
        <v>12228</v>
      </c>
      <c r="H511" s="13" t="s">
        <v>2866</v>
      </c>
      <c r="I511" t="str">
        <f>IF(COUNTIF(A:A,Table24[[#This Row],[SERIAL NUMBER ]])&gt;0, "Yes", "No")</f>
        <v>Yes</v>
      </c>
      <c r="K511" s="13" t="s">
        <v>24186</v>
      </c>
      <c r="L511" t="s">
        <v>2866</v>
      </c>
      <c r="N511" t="str">
        <v>006686-0460</v>
      </c>
    </row>
    <row r="512" spans="1:14">
      <c r="A512" s="13" t="s">
        <v>17510</v>
      </c>
      <c r="B512" t="e">
        <f>VLOOKUP(Table21[[#This Row],[SERIAL NUMBER]], EquipmentDB!E$1:M$13746, 9, FALSE)</f>
        <v>#N/A</v>
      </c>
      <c r="C512" s="13" t="s">
        <v>1647</v>
      </c>
      <c r="D512" s="13" t="s">
        <v>30774</v>
      </c>
      <c r="E512" t="str">
        <f>IF(COUNTIF(Table24[[SERIAL NUMBER ]], Table21[[#This Row],[SERIAL NUMBER]])&gt;0, "Yes", "No")</f>
        <v>No</v>
      </c>
      <c r="G512" s="13" t="s">
        <v>12234</v>
      </c>
      <c r="H512" s="13" t="s">
        <v>2866</v>
      </c>
      <c r="I512" t="str">
        <f>IF(COUNTIF(A:A,Table24[[#This Row],[SERIAL NUMBER ]])&gt;0, "Yes", "No")</f>
        <v>Yes</v>
      </c>
      <c r="K512" s="13" t="s">
        <v>24190</v>
      </c>
      <c r="L512" t="s">
        <v>2866</v>
      </c>
      <c r="N512" t="str">
        <v>006686-0470</v>
      </c>
    </row>
    <row r="513" spans="1:14">
      <c r="A513" s="13" t="s">
        <v>17512</v>
      </c>
      <c r="B513" t="e">
        <f>VLOOKUP(Table21[[#This Row],[SERIAL NUMBER]], EquipmentDB!E$1:M$13746, 9, FALSE)</f>
        <v>#N/A</v>
      </c>
      <c r="C513" s="13" t="s">
        <v>1647</v>
      </c>
      <c r="D513" s="13" t="s">
        <v>30774</v>
      </c>
      <c r="E513" t="str">
        <f>IF(COUNTIF(Table24[[SERIAL NUMBER ]], Table21[[#This Row],[SERIAL NUMBER]])&gt;0, "Yes", "No")</f>
        <v>No</v>
      </c>
      <c r="G513" s="13" t="s">
        <v>12271</v>
      </c>
      <c r="H513" s="13" t="s">
        <v>2866</v>
      </c>
      <c r="I513" t="str">
        <f>IF(COUNTIF(A:A,Table24[[#This Row],[SERIAL NUMBER ]])&gt;0, "Yes", "No")</f>
        <v>Yes</v>
      </c>
      <c r="K513" s="13" t="s">
        <v>24193</v>
      </c>
      <c r="L513" t="s">
        <v>2866</v>
      </c>
      <c r="N513" t="str">
        <v>006686-0480</v>
      </c>
    </row>
    <row r="514" spans="1:14">
      <c r="A514" s="13" t="s">
        <v>17514</v>
      </c>
      <c r="B514" t="e">
        <f>VLOOKUP(Table21[[#This Row],[SERIAL NUMBER]], EquipmentDB!E$1:M$13746, 9, FALSE)</f>
        <v>#N/A</v>
      </c>
      <c r="C514" s="13" t="s">
        <v>1647</v>
      </c>
      <c r="D514" s="13" t="s">
        <v>30774</v>
      </c>
      <c r="E514" t="str">
        <f>IF(COUNTIF(Table24[[SERIAL NUMBER ]], Table21[[#This Row],[SERIAL NUMBER]])&gt;0, "Yes", "No")</f>
        <v>No</v>
      </c>
      <c r="G514" s="13" t="s">
        <v>12276</v>
      </c>
      <c r="H514" s="13" t="s">
        <v>2866</v>
      </c>
      <c r="I514" t="str">
        <f>IF(COUNTIF(A:A,Table24[[#This Row],[SERIAL NUMBER ]])&gt;0, "Yes", "No")</f>
        <v>Yes</v>
      </c>
      <c r="K514" s="13" t="s">
        <v>24196</v>
      </c>
      <c r="L514" t="s">
        <v>2866</v>
      </c>
      <c r="N514" t="str">
        <v>006686-0490</v>
      </c>
    </row>
    <row r="515" spans="1:14">
      <c r="A515" s="13" t="s">
        <v>17517</v>
      </c>
      <c r="B515" t="e">
        <f>VLOOKUP(Table21[[#This Row],[SERIAL NUMBER]], EquipmentDB!E$1:M$13746, 9, FALSE)</f>
        <v>#N/A</v>
      </c>
      <c r="C515" s="13" t="s">
        <v>1647</v>
      </c>
      <c r="D515" s="13" t="s">
        <v>30774</v>
      </c>
      <c r="E515" t="str">
        <f>IF(COUNTIF(Table24[[SERIAL NUMBER ]], Table21[[#This Row],[SERIAL NUMBER]])&gt;0, "Yes", "No")</f>
        <v>No</v>
      </c>
      <c r="G515" s="13" t="s">
        <v>12280</v>
      </c>
      <c r="H515" s="13" t="s">
        <v>2866</v>
      </c>
      <c r="I515" t="str">
        <f>IF(COUNTIF(A:A,Table24[[#This Row],[SERIAL NUMBER ]])&gt;0, "Yes", "No")</f>
        <v>Yes</v>
      </c>
      <c r="K515" s="13" t="s">
        <v>24199</v>
      </c>
      <c r="L515" t="s">
        <v>2866</v>
      </c>
      <c r="N515" t="str">
        <v>006686-0500</v>
      </c>
    </row>
    <row r="516" spans="1:14">
      <c r="A516" s="13" t="s">
        <v>17520</v>
      </c>
      <c r="B516" t="e">
        <f>VLOOKUP(Table21[[#This Row],[SERIAL NUMBER]], EquipmentDB!E$1:M$13746, 9, FALSE)</f>
        <v>#N/A</v>
      </c>
      <c r="C516" s="13" t="s">
        <v>1647</v>
      </c>
      <c r="D516" s="13" t="s">
        <v>30774</v>
      </c>
      <c r="E516" t="str">
        <f>IF(COUNTIF(Table24[[SERIAL NUMBER ]], Table21[[#This Row],[SERIAL NUMBER]])&gt;0, "Yes", "No")</f>
        <v>No</v>
      </c>
      <c r="G516" s="13" t="s">
        <v>12284</v>
      </c>
      <c r="H516" s="13" t="s">
        <v>2866</v>
      </c>
      <c r="I516" t="str">
        <f>IF(COUNTIF(A:A,Table24[[#This Row],[SERIAL NUMBER ]])&gt;0, "Yes", "No")</f>
        <v>Yes</v>
      </c>
      <c r="K516" s="13" t="s">
        <v>24201</v>
      </c>
      <c r="L516" t="s">
        <v>2866</v>
      </c>
      <c r="N516" t="str">
        <v>006686-0510</v>
      </c>
    </row>
    <row r="517" spans="1:14">
      <c r="A517" s="13" t="s">
        <v>3925</v>
      </c>
      <c r="B517" t="e">
        <f>VLOOKUP(Table21[[#This Row],[SERIAL NUMBER]], EquipmentDB!E$1:M$13746, 9, FALSE)</f>
        <v>#N/A</v>
      </c>
      <c r="C517" s="13" t="s">
        <v>2049</v>
      </c>
      <c r="D517" s="13" t="s">
        <v>30774</v>
      </c>
      <c r="E517" t="str">
        <f>IF(COUNTIF(Table24[[SERIAL NUMBER ]], Table21[[#This Row],[SERIAL NUMBER]])&gt;0, "Yes", "No")</f>
        <v>No</v>
      </c>
      <c r="G517" s="13" t="s">
        <v>12288</v>
      </c>
      <c r="H517" s="13" t="s">
        <v>2866</v>
      </c>
      <c r="I517" t="str">
        <f>IF(COUNTIF(A:A,Table24[[#This Row],[SERIAL NUMBER ]])&gt;0, "Yes", "No")</f>
        <v>Yes</v>
      </c>
      <c r="K517" s="13" t="s">
        <v>24204</v>
      </c>
      <c r="L517" t="s">
        <v>2866</v>
      </c>
      <c r="N517" t="str">
        <v>006686-0520</v>
      </c>
    </row>
    <row r="518" spans="1:14">
      <c r="A518" s="13" t="s">
        <v>2976</v>
      </c>
      <c r="B518" t="e">
        <f>VLOOKUP(Table21[[#This Row],[SERIAL NUMBER]], EquipmentDB!E$1:M$13746, 9, FALSE)</f>
        <v>#N/A</v>
      </c>
      <c r="C518" s="13" t="e">
        <v>#N/A</v>
      </c>
      <c r="D518" s="13" t="s">
        <v>30774</v>
      </c>
      <c r="E518" t="str">
        <f>IF(COUNTIF(Table24[[SERIAL NUMBER ]], Table21[[#This Row],[SERIAL NUMBER]])&gt;0, "Yes", "No")</f>
        <v>No</v>
      </c>
      <c r="G518" s="13" t="s">
        <v>12292</v>
      </c>
      <c r="H518" s="13" t="s">
        <v>2866</v>
      </c>
      <c r="I518" t="str">
        <f>IF(COUNTIF(A:A,Table24[[#This Row],[SERIAL NUMBER ]])&gt;0, "Yes", "No")</f>
        <v>Yes</v>
      </c>
      <c r="K518" s="13" t="s">
        <v>24210</v>
      </c>
      <c r="L518" t="s">
        <v>2866</v>
      </c>
      <c r="N518" t="str">
        <v>006686-0540</v>
      </c>
    </row>
    <row r="519" spans="1:14">
      <c r="A519" s="13" t="s">
        <v>2984</v>
      </c>
      <c r="B519" t="e">
        <f>VLOOKUP(Table21[[#This Row],[SERIAL NUMBER]], EquipmentDB!E$1:M$13746, 9, FALSE)</f>
        <v>#N/A</v>
      </c>
      <c r="C519" s="13" t="e">
        <v>#N/A</v>
      </c>
      <c r="D519" s="13" t="s">
        <v>30774</v>
      </c>
      <c r="E519" t="str">
        <f>IF(COUNTIF(Table24[[SERIAL NUMBER ]], Table21[[#This Row],[SERIAL NUMBER]])&gt;0, "Yes", "No")</f>
        <v>No</v>
      </c>
      <c r="G519" s="13" t="s">
        <v>12296</v>
      </c>
      <c r="H519" s="13" t="s">
        <v>2866</v>
      </c>
      <c r="I519" t="str">
        <f>IF(COUNTIF(A:A,Table24[[#This Row],[SERIAL NUMBER ]])&gt;0, "Yes", "No")</f>
        <v>Yes</v>
      </c>
      <c r="K519" s="13" t="s">
        <v>24220</v>
      </c>
      <c r="L519" t="s">
        <v>2866</v>
      </c>
      <c r="N519" t="str">
        <v>006686-0580</v>
      </c>
    </row>
    <row r="520" spans="1:14">
      <c r="A520" s="13" t="s">
        <v>2987</v>
      </c>
      <c r="B520" t="e">
        <f>VLOOKUP(Table21[[#This Row],[SERIAL NUMBER]], EquipmentDB!E$1:M$13746, 9, FALSE)</f>
        <v>#N/A</v>
      </c>
      <c r="C520" s="13" t="e">
        <v>#N/A</v>
      </c>
      <c r="D520" s="13" t="s">
        <v>30774</v>
      </c>
      <c r="E520" t="str">
        <f>IF(COUNTIF(Table24[[SERIAL NUMBER ]], Table21[[#This Row],[SERIAL NUMBER]])&gt;0, "Yes", "No")</f>
        <v>No</v>
      </c>
      <c r="G520" s="13" t="s">
        <v>12301</v>
      </c>
      <c r="H520" s="13" t="s">
        <v>2866</v>
      </c>
      <c r="I520" t="str">
        <f>IF(COUNTIF(A:A,Table24[[#This Row],[SERIAL NUMBER ]])&gt;0, "Yes", "No")</f>
        <v>Yes</v>
      </c>
      <c r="K520" s="13" t="s">
        <v>24224</v>
      </c>
      <c r="L520" t="s">
        <v>2866</v>
      </c>
      <c r="N520" t="str">
        <v>006686-0590</v>
      </c>
    </row>
    <row r="521" spans="1:14">
      <c r="A521" s="13" t="s">
        <v>3001</v>
      </c>
      <c r="B521" t="e">
        <f>VLOOKUP(Table21[[#This Row],[SERIAL NUMBER]], EquipmentDB!E$1:M$13746, 9, FALSE)</f>
        <v>#N/A</v>
      </c>
      <c r="C521" s="13" t="e">
        <v>#N/A</v>
      </c>
      <c r="D521" s="13" t="s">
        <v>30774</v>
      </c>
      <c r="E521" t="str">
        <f>IF(COUNTIF(Table24[[SERIAL NUMBER ]], Table21[[#This Row],[SERIAL NUMBER]])&gt;0, "Yes", "No")</f>
        <v>No</v>
      </c>
      <c r="G521" s="13" t="s">
        <v>12304</v>
      </c>
      <c r="H521" s="13" t="s">
        <v>2866</v>
      </c>
      <c r="I521" t="str">
        <f>IF(COUNTIF(A:A,Table24[[#This Row],[SERIAL NUMBER ]])&gt;0, "Yes", "No")</f>
        <v>Yes</v>
      </c>
      <c r="K521" s="13" t="s">
        <v>24233</v>
      </c>
      <c r="L521" t="s">
        <v>2866</v>
      </c>
      <c r="N521" t="str">
        <v>006686-0630</v>
      </c>
    </row>
    <row r="522" spans="1:14">
      <c r="A522" s="13" t="s">
        <v>3005</v>
      </c>
      <c r="B522" t="e">
        <f>VLOOKUP(Table21[[#This Row],[SERIAL NUMBER]], EquipmentDB!E$1:M$13746, 9, FALSE)</f>
        <v>#N/A</v>
      </c>
      <c r="C522" s="13" t="e">
        <v>#N/A</v>
      </c>
      <c r="D522" s="13" t="s">
        <v>30774</v>
      </c>
      <c r="E522" t="str">
        <f>IF(COUNTIF(Table24[[SERIAL NUMBER ]], Table21[[#This Row],[SERIAL NUMBER]])&gt;0, "Yes", "No")</f>
        <v>No</v>
      </c>
      <c r="G522" s="13" t="s">
        <v>12308</v>
      </c>
      <c r="H522" s="13" t="s">
        <v>2866</v>
      </c>
      <c r="I522" t="str">
        <f>IF(COUNTIF(A:A,Table24[[#This Row],[SERIAL NUMBER ]])&gt;0, "Yes", "No")</f>
        <v>Yes</v>
      </c>
      <c r="K522" s="13" t="s">
        <v>24237</v>
      </c>
      <c r="L522" t="s">
        <v>2866</v>
      </c>
      <c r="N522" t="str">
        <v>006686-0640</v>
      </c>
    </row>
    <row r="523" spans="1:14">
      <c r="A523" s="13" t="s">
        <v>3008</v>
      </c>
      <c r="B523" t="e">
        <f>VLOOKUP(Table21[[#This Row],[SERIAL NUMBER]], EquipmentDB!E$1:M$13746, 9, FALSE)</f>
        <v>#N/A</v>
      </c>
      <c r="C523" s="13" t="e">
        <v>#N/A</v>
      </c>
      <c r="D523" s="13" t="s">
        <v>30774</v>
      </c>
      <c r="E523" t="str">
        <f>IF(COUNTIF(Table24[[SERIAL NUMBER ]], Table21[[#This Row],[SERIAL NUMBER]])&gt;0, "Yes", "No")</f>
        <v>No</v>
      </c>
      <c r="G523" s="13" t="s">
        <v>12313</v>
      </c>
      <c r="H523" s="13" t="s">
        <v>2866</v>
      </c>
      <c r="I523" t="str">
        <f>IF(COUNTIF(A:A,Table24[[#This Row],[SERIAL NUMBER ]])&gt;0, "Yes", "No")</f>
        <v>Yes</v>
      </c>
      <c r="K523" s="13" t="s">
        <v>24239</v>
      </c>
      <c r="L523" t="s">
        <v>2866</v>
      </c>
      <c r="N523" t="str">
        <v>006686-0650</v>
      </c>
    </row>
    <row r="524" spans="1:14">
      <c r="A524" s="13" t="s">
        <v>3018</v>
      </c>
      <c r="B524" t="e">
        <f>VLOOKUP(Table21[[#This Row],[SERIAL NUMBER]], EquipmentDB!E$1:M$13746, 9, FALSE)</f>
        <v>#N/A</v>
      </c>
      <c r="C524" s="13" t="e">
        <v>#N/A</v>
      </c>
      <c r="D524" s="13" t="s">
        <v>30774</v>
      </c>
      <c r="E524" t="str">
        <f>IF(COUNTIF(Table24[[SERIAL NUMBER ]], Table21[[#This Row],[SERIAL NUMBER]])&gt;0, "Yes", "No")</f>
        <v>No</v>
      </c>
      <c r="G524" s="13" t="s">
        <v>12317</v>
      </c>
      <c r="H524" s="13" t="s">
        <v>2866</v>
      </c>
      <c r="I524" t="str">
        <f>IF(COUNTIF(A:A,Table24[[#This Row],[SERIAL NUMBER ]])&gt;0, "Yes", "No")</f>
        <v>Yes</v>
      </c>
      <c r="K524" s="13" t="s">
        <v>24242</v>
      </c>
      <c r="L524" t="s">
        <v>2866</v>
      </c>
      <c r="N524" t="str">
        <v>006686-0660</v>
      </c>
    </row>
    <row r="525" spans="1:14">
      <c r="A525" s="13" t="s">
        <v>10316</v>
      </c>
      <c r="B525" t="e">
        <f>VLOOKUP(Table21[[#This Row],[SERIAL NUMBER]], EquipmentDB!E$1:M$13746, 9, FALSE)</f>
        <v>#N/A</v>
      </c>
      <c r="C525" s="13" t="s">
        <v>1647</v>
      </c>
      <c r="D525" s="13" t="s">
        <v>30774</v>
      </c>
      <c r="E525" t="str">
        <f>IF(COUNTIF(Table24[[SERIAL NUMBER ]], Table21[[#This Row],[SERIAL NUMBER]])&gt;0, "Yes", "No")</f>
        <v>No</v>
      </c>
      <c r="G525" s="13" t="s">
        <v>12320</v>
      </c>
      <c r="H525" s="13" t="s">
        <v>2866</v>
      </c>
      <c r="I525" t="str">
        <f>IF(COUNTIF(A:A,Table24[[#This Row],[SERIAL NUMBER ]])&gt;0, "Yes", "No")</f>
        <v>Yes</v>
      </c>
      <c r="K525" s="13" t="s">
        <v>24249</v>
      </c>
      <c r="L525" t="s">
        <v>2866</v>
      </c>
      <c r="N525" t="str">
        <v>006686-0680</v>
      </c>
    </row>
    <row r="526" spans="1:14">
      <c r="A526" s="13" t="s">
        <v>10323</v>
      </c>
      <c r="B526" t="e">
        <f>VLOOKUP(Table21[[#This Row],[SERIAL NUMBER]], EquipmentDB!E$1:M$13746, 9, FALSE)</f>
        <v>#N/A</v>
      </c>
      <c r="C526" s="13" t="s">
        <v>1647</v>
      </c>
      <c r="D526" s="13" t="s">
        <v>30774</v>
      </c>
      <c r="E526" t="str">
        <f>IF(COUNTIF(Table24[[SERIAL NUMBER ]], Table21[[#This Row],[SERIAL NUMBER]])&gt;0, "Yes", "No")</f>
        <v>No</v>
      </c>
      <c r="G526" s="13" t="s">
        <v>12325</v>
      </c>
      <c r="H526" s="13" t="s">
        <v>2866</v>
      </c>
      <c r="I526" t="str">
        <f>IF(COUNTIF(A:A,Table24[[#This Row],[SERIAL NUMBER ]])&gt;0, "Yes", "No")</f>
        <v>Yes</v>
      </c>
      <c r="K526" s="13" t="s">
        <v>24260</v>
      </c>
      <c r="L526" t="s">
        <v>2866</v>
      </c>
      <c r="N526" t="str">
        <v>006686-0730</v>
      </c>
    </row>
    <row r="527" spans="1:14">
      <c r="A527" s="13" t="s">
        <v>10328</v>
      </c>
      <c r="B527" t="e">
        <f>VLOOKUP(Table21[[#This Row],[SERIAL NUMBER]], EquipmentDB!E$1:M$13746, 9, FALSE)</f>
        <v>#N/A</v>
      </c>
      <c r="C527" s="13" t="s">
        <v>1647</v>
      </c>
      <c r="D527" s="13" t="s">
        <v>30774</v>
      </c>
      <c r="E527" t="str">
        <f>IF(COUNTIF(Table24[[SERIAL NUMBER ]], Table21[[#This Row],[SERIAL NUMBER]])&gt;0, "Yes", "No")</f>
        <v>No</v>
      </c>
      <c r="G527" s="13" t="s">
        <v>12328</v>
      </c>
      <c r="H527" s="13" t="s">
        <v>2866</v>
      </c>
      <c r="I527" t="str">
        <f>IF(COUNTIF(A:A,Table24[[#This Row],[SERIAL NUMBER ]])&gt;0, "Yes", "No")</f>
        <v>Yes</v>
      </c>
      <c r="K527" s="13" t="s">
        <v>24267</v>
      </c>
      <c r="L527" t="s">
        <v>2866</v>
      </c>
      <c r="N527" t="str">
        <v>006686-0750</v>
      </c>
    </row>
    <row r="528" spans="1:14">
      <c r="A528" s="13" t="s">
        <v>10337</v>
      </c>
      <c r="B528" t="e">
        <f>VLOOKUP(Table21[[#This Row],[SERIAL NUMBER]], EquipmentDB!E$1:M$13746, 9, FALSE)</f>
        <v>#N/A</v>
      </c>
      <c r="C528" s="13" t="s">
        <v>1647</v>
      </c>
      <c r="D528" s="13" t="s">
        <v>30774</v>
      </c>
      <c r="E528" t="str">
        <f>IF(COUNTIF(Table24[[SERIAL NUMBER ]], Table21[[#This Row],[SERIAL NUMBER]])&gt;0, "Yes", "No")</f>
        <v>No</v>
      </c>
      <c r="G528" s="13" t="s">
        <v>12333</v>
      </c>
      <c r="H528" s="13" t="s">
        <v>2866</v>
      </c>
      <c r="I528" t="str">
        <f>IF(COUNTIF(A:A,Table24[[#This Row],[SERIAL NUMBER ]])&gt;0, "Yes", "No")</f>
        <v>Yes</v>
      </c>
      <c r="K528" s="13" t="s">
        <v>24275</v>
      </c>
      <c r="L528" t="s">
        <v>2866</v>
      </c>
      <c r="N528" t="str">
        <v>006686-0800</v>
      </c>
    </row>
    <row r="529" spans="1:14">
      <c r="A529" s="13" t="s">
        <v>10339</v>
      </c>
      <c r="B529" t="e">
        <f>VLOOKUP(Table21[[#This Row],[SERIAL NUMBER]], EquipmentDB!E$1:M$13746, 9, FALSE)</f>
        <v>#N/A</v>
      </c>
      <c r="C529" s="13" t="s">
        <v>1647</v>
      </c>
      <c r="D529" s="13" t="s">
        <v>30774</v>
      </c>
      <c r="E529" t="str">
        <f>IF(COUNTIF(Table24[[SERIAL NUMBER ]], Table21[[#This Row],[SERIAL NUMBER]])&gt;0, "Yes", "No")</f>
        <v>No</v>
      </c>
      <c r="G529" s="13" t="s">
        <v>12337</v>
      </c>
      <c r="H529" s="13" t="s">
        <v>2866</v>
      </c>
      <c r="I529" t="str">
        <f>IF(COUNTIF(A:A,Table24[[#This Row],[SERIAL NUMBER ]])&gt;0, "Yes", "No")</f>
        <v>Yes</v>
      </c>
      <c r="K529" s="13" t="s">
        <v>24278</v>
      </c>
      <c r="L529" t="s">
        <v>2866</v>
      </c>
      <c r="N529" t="str">
        <v>006686-0810</v>
      </c>
    </row>
    <row r="530" spans="1:14">
      <c r="A530" s="13" t="s">
        <v>30795</v>
      </c>
      <c r="B530" t="e">
        <f>VLOOKUP(Table21[[#This Row],[SERIAL NUMBER]], EquipmentDB!E$1:M$13746, 9, FALSE)</f>
        <v>#N/A</v>
      </c>
      <c r="C530" s="13" t="s">
        <v>1647</v>
      </c>
      <c r="D530" s="13" t="s">
        <v>30774</v>
      </c>
      <c r="E530" t="str">
        <f>IF(COUNTIF(Table24[[SERIAL NUMBER ]], Table21[[#This Row],[SERIAL NUMBER]])&gt;0, "Yes", "No")</f>
        <v>No</v>
      </c>
      <c r="G530" s="13" t="s">
        <v>12351</v>
      </c>
      <c r="H530" s="13" t="s">
        <v>2866</v>
      </c>
      <c r="I530" t="str">
        <f>IF(COUNTIF(A:A,Table24[[#This Row],[SERIAL NUMBER ]])&gt;0, "Yes", "No")</f>
        <v>Yes</v>
      </c>
      <c r="K530" s="13" t="s">
        <v>24284</v>
      </c>
      <c r="L530" t="s">
        <v>2866</v>
      </c>
      <c r="N530" t="str">
        <v>006686-0830</v>
      </c>
    </row>
    <row r="531" spans="1:14">
      <c r="A531" s="13" t="s">
        <v>30796</v>
      </c>
      <c r="B531" t="e">
        <f>VLOOKUP(Table21[[#This Row],[SERIAL NUMBER]], EquipmentDB!E$1:M$13746, 9, FALSE)</f>
        <v>#N/A</v>
      </c>
      <c r="C531" s="13" t="s">
        <v>1647</v>
      </c>
      <c r="D531" s="13" t="s">
        <v>30774</v>
      </c>
      <c r="E531" t="str">
        <f>IF(COUNTIF(Table24[[SERIAL NUMBER ]], Table21[[#This Row],[SERIAL NUMBER]])&gt;0, "Yes", "No")</f>
        <v>No</v>
      </c>
      <c r="G531" s="13" t="s">
        <v>12357</v>
      </c>
      <c r="H531" s="13" t="s">
        <v>2866</v>
      </c>
      <c r="I531" t="str">
        <f>IF(COUNTIF(A:A,Table24[[#This Row],[SERIAL NUMBER ]])&gt;0, "Yes", "No")</f>
        <v>Yes</v>
      </c>
      <c r="K531" s="13" t="s">
        <v>24291</v>
      </c>
      <c r="L531" t="s">
        <v>2866</v>
      </c>
      <c r="N531" t="str">
        <v>006686-0870</v>
      </c>
    </row>
    <row r="532" spans="1:14">
      <c r="A532" s="13" t="s">
        <v>30797</v>
      </c>
      <c r="B532" t="e">
        <f>VLOOKUP(Table21[[#This Row],[SERIAL NUMBER]], EquipmentDB!E$1:M$13746, 9, FALSE)</f>
        <v>#N/A</v>
      </c>
      <c r="C532" s="13" t="s">
        <v>1647</v>
      </c>
      <c r="D532" s="13" t="s">
        <v>30774</v>
      </c>
      <c r="E532" t="str">
        <f>IF(COUNTIF(Table24[[SERIAL NUMBER ]], Table21[[#This Row],[SERIAL NUMBER]])&gt;0, "Yes", "No")</f>
        <v>No</v>
      </c>
      <c r="G532" s="13" t="s">
        <v>12362</v>
      </c>
      <c r="H532" s="13" t="s">
        <v>2866</v>
      </c>
      <c r="I532" t="str">
        <f>IF(COUNTIF(A:A,Table24[[#This Row],[SERIAL NUMBER ]])&gt;0, "Yes", "No")</f>
        <v>Yes</v>
      </c>
      <c r="K532" s="13" t="s">
        <v>24299</v>
      </c>
      <c r="L532" t="s">
        <v>2866</v>
      </c>
      <c r="N532" t="str">
        <v>006686-0910</v>
      </c>
    </row>
    <row r="533" spans="1:14">
      <c r="A533" s="13" t="s">
        <v>30798</v>
      </c>
      <c r="B533" t="e">
        <f>VLOOKUP(Table21[[#This Row],[SERIAL NUMBER]], EquipmentDB!E$1:M$13746, 9, FALSE)</f>
        <v>#N/A</v>
      </c>
      <c r="C533" s="13" t="s">
        <v>1647</v>
      </c>
      <c r="D533" s="13" t="s">
        <v>30774</v>
      </c>
      <c r="E533" t="str">
        <f>IF(COUNTIF(Table24[[SERIAL NUMBER ]], Table21[[#This Row],[SERIAL NUMBER]])&gt;0, "Yes", "No")</f>
        <v>No</v>
      </c>
      <c r="G533" s="13" t="s">
        <v>12367</v>
      </c>
      <c r="H533" s="13" t="s">
        <v>2866</v>
      </c>
      <c r="I533" t="str">
        <f>IF(COUNTIF(A:A,Table24[[#This Row],[SERIAL NUMBER ]])&gt;0, "Yes", "No")</f>
        <v>Yes</v>
      </c>
      <c r="K533" s="13" t="s">
        <v>24303</v>
      </c>
      <c r="L533" t="s">
        <v>2866</v>
      </c>
      <c r="N533" t="str">
        <v>006686-0930</v>
      </c>
    </row>
    <row r="534" spans="1:14">
      <c r="A534" s="13" t="s">
        <v>30799</v>
      </c>
      <c r="B534" t="e">
        <f>VLOOKUP(Table21[[#This Row],[SERIAL NUMBER]], EquipmentDB!E$1:M$13746, 9, FALSE)</f>
        <v>#N/A</v>
      </c>
      <c r="C534" s="13" t="s">
        <v>1647</v>
      </c>
      <c r="D534" s="13" t="s">
        <v>30774</v>
      </c>
      <c r="E534" t="str">
        <f>IF(COUNTIF(Table24[[SERIAL NUMBER ]], Table21[[#This Row],[SERIAL NUMBER]])&gt;0, "Yes", "No")</f>
        <v>No</v>
      </c>
      <c r="G534" s="13" t="s">
        <v>12371</v>
      </c>
      <c r="H534" s="13" t="s">
        <v>2866</v>
      </c>
      <c r="I534" t="str">
        <f>IF(COUNTIF(A:A,Table24[[#This Row],[SERIAL NUMBER ]])&gt;0, "Yes", "No")</f>
        <v>Yes</v>
      </c>
      <c r="K534" s="13" t="s">
        <v>24306</v>
      </c>
      <c r="L534" t="s">
        <v>2866</v>
      </c>
      <c r="N534" t="str">
        <v>006686-0940</v>
      </c>
    </row>
    <row r="535" spans="1:14">
      <c r="A535" s="13" t="s">
        <v>30800</v>
      </c>
      <c r="B535" t="e">
        <f>VLOOKUP(Table21[[#This Row],[SERIAL NUMBER]], EquipmentDB!E$1:M$13746, 9, FALSE)</f>
        <v>#N/A</v>
      </c>
      <c r="C535" s="13" t="s">
        <v>1647</v>
      </c>
      <c r="D535" s="13" t="s">
        <v>30774</v>
      </c>
      <c r="E535" t="str">
        <f>IF(COUNTIF(Table24[[SERIAL NUMBER ]], Table21[[#This Row],[SERIAL NUMBER]])&gt;0, "Yes", "No")</f>
        <v>No</v>
      </c>
      <c r="G535" s="13" t="s">
        <v>12377</v>
      </c>
      <c r="H535" s="13" t="s">
        <v>2866</v>
      </c>
      <c r="I535" t="str">
        <f>IF(COUNTIF(A:A,Table24[[#This Row],[SERIAL NUMBER ]])&gt;0, "Yes", "No")</f>
        <v>Yes</v>
      </c>
      <c r="K535" s="13" t="s">
        <v>24316</v>
      </c>
      <c r="L535" t="s">
        <v>2866</v>
      </c>
      <c r="N535" t="str">
        <v>006686-0980</v>
      </c>
    </row>
    <row r="536" spans="1:14">
      <c r="A536" s="13" t="s">
        <v>30801</v>
      </c>
      <c r="B536" t="e">
        <f>VLOOKUP(Table21[[#This Row],[SERIAL NUMBER]], EquipmentDB!E$1:M$13746, 9, FALSE)</f>
        <v>#N/A</v>
      </c>
      <c r="C536" s="13" t="s">
        <v>1647</v>
      </c>
      <c r="D536" s="13" t="s">
        <v>30774</v>
      </c>
      <c r="E536" t="str">
        <f>IF(COUNTIF(Table24[[SERIAL NUMBER ]], Table21[[#This Row],[SERIAL NUMBER]])&gt;0, "Yes", "No")</f>
        <v>No</v>
      </c>
      <c r="G536" s="13" t="s">
        <v>13706</v>
      </c>
      <c r="H536" s="13" t="s">
        <v>2866</v>
      </c>
      <c r="I536" t="str">
        <f>IF(COUNTIF(A:A,Table24[[#This Row],[SERIAL NUMBER ]])&gt;0, "Yes", "No")</f>
        <v>Yes</v>
      </c>
      <c r="K536" s="13" t="s">
        <v>24324</v>
      </c>
      <c r="L536" t="s">
        <v>2866</v>
      </c>
      <c r="N536" t="str">
        <v>006686-1030</v>
      </c>
    </row>
    <row r="537" spans="1:14">
      <c r="A537" s="13" t="s">
        <v>19196</v>
      </c>
      <c r="B537" t="e">
        <f>VLOOKUP(Table21[[#This Row],[SERIAL NUMBER]], EquipmentDB!E$1:M$13746, 9, FALSE)</f>
        <v>#N/A</v>
      </c>
      <c r="C537" s="13" t="s">
        <v>2049</v>
      </c>
      <c r="D537" s="13" t="s">
        <v>30774</v>
      </c>
      <c r="E537" t="str">
        <f>IF(COUNTIF(Table24[[SERIAL NUMBER ]], Table21[[#This Row],[SERIAL NUMBER]])&gt;0, "Yes", "No")</f>
        <v>No</v>
      </c>
      <c r="G537" s="13" t="s">
        <v>24061</v>
      </c>
      <c r="H537" s="13" t="s">
        <v>2866</v>
      </c>
      <c r="I537" t="str">
        <f>IF(COUNTIF(A:A,Table24[[#This Row],[SERIAL NUMBER ]])&gt;0, "Yes", "No")</f>
        <v>Yes</v>
      </c>
      <c r="K537" s="13" t="s">
        <v>24330</v>
      </c>
      <c r="L537" t="s">
        <v>2866</v>
      </c>
      <c r="N537" t="str">
        <v>006686-1050</v>
      </c>
    </row>
    <row r="538" spans="1:14">
      <c r="A538" s="13" t="s">
        <v>24009</v>
      </c>
      <c r="B538" t="e">
        <f>VLOOKUP(Table21[[#This Row],[SERIAL NUMBER]], EquipmentDB!E$1:M$13746, 9, FALSE)</f>
        <v>#N/A</v>
      </c>
      <c r="C538" s="13" t="s">
        <v>1979</v>
      </c>
      <c r="D538" s="13" t="s">
        <v>30774</v>
      </c>
      <c r="E538" t="str">
        <f>IF(COUNTIF(Table24[[SERIAL NUMBER ]], Table21[[#This Row],[SERIAL NUMBER]])&gt;0, "Yes", "No")</f>
        <v>No</v>
      </c>
      <c r="G538" s="13" t="s">
        <v>24067</v>
      </c>
      <c r="H538" s="13" t="s">
        <v>2866</v>
      </c>
      <c r="I538" t="str">
        <f>IF(COUNTIF(A:A,Table24[[#This Row],[SERIAL NUMBER ]])&gt;0, "Yes", "No")</f>
        <v>Yes</v>
      </c>
      <c r="K538" s="13" t="s">
        <v>24332</v>
      </c>
      <c r="L538" t="s">
        <v>2866</v>
      </c>
      <c r="N538" t="str">
        <v>006686-1060</v>
      </c>
    </row>
    <row r="539" spans="1:14">
      <c r="A539" s="13" t="s">
        <v>24012</v>
      </c>
      <c r="B539" t="e">
        <f>VLOOKUP(Table21[[#This Row],[SERIAL NUMBER]], EquipmentDB!E$1:M$13746, 9, FALSE)</f>
        <v>#N/A</v>
      </c>
      <c r="C539" s="13" t="s">
        <v>1979</v>
      </c>
      <c r="D539" s="13" t="s">
        <v>30774</v>
      </c>
      <c r="E539" t="str">
        <f>IF(COUNTIF(Table24[[SERIAL NUMBER ]], Table21[[#This Row],[SERIAL NUMBER]])&gt;0, "Yes", "No")</f>
        <v>No</v>
      </c>
      <c r="G539" s="13" t="s">
        <v>24074</v>
      </c>
      <c r="H539" s="13" t="s">
        <v>2866</v>
      </c>
      <c r="I539" t="str">
        <f>IF(COUNTIF(A:A,Table24[[#This Row],[SERIAL NUMBER ]])&gt;0, "Yes", "No")</f>
        <v>Yes</v>
      </c>
      <c r="K539" s="13" t="s">
        <v>24338</v>
      </c>
      <c r="L539" t="s">
        <v>2866</v>
      </c>
      <c r="N539" t="str">
        <v>006686-1080</v>
      </c>
    </row>
    <row r="540" spans="1:14">
      <c r="A540" s="13" t="s">
        <v>13809</v>
      </c>
      <c r="B540" t="e">
        <f>VLOOKUP(Table21[[#This Row],[SERIAL NUMBER]], EquipmentDB!E$1:M$13746, 9, FALSE)</f>
        <v>#N/A</v>
      </c>
      <c r="C540" s="13" t="s">
        <v>3148</v>
      </c>
      <c r="D540" s="13" t="s">
        <v>30774</v>
      </c>
      <c r="E540" t="str">
        <f>IF(COUNTIF(Table24[[SERIAL NUMBER ]], Table21[[#This Row],[SERIAL NUMBER]])&gt;0, "Yes", "No")</f>
        <v>No</v>
      </c>
      <c r="G540" s="13" t="s">
        <v>24076</v>
      </c>
      <c r="H540" s="13" t="s">
        <v>2866</v>
      </c>
      <c r="I540" t="str">
        <f>IF(COUNTIF(A:A,Table24[[#This Row],[SERIAL NUMBER ]])&gt;0, "Yes", "No")</f>
        <v>Yes</v>
      </c>
      <c r="K540" s="13" t="s">
        <v>24341</v>
      </c>
      <c r="L540" t="s">
        <v>2866</v>
      </c>
      <c r="N540" t="str">
        <v>006686-1090</v>
      </c>
    </row>
    <row r="541" spans="1:14">
      <c r="A541" s="13" t="s">
        <v>28434</v>
      </c>
      <c r="B541" t="e">
        <f>VLOOKUP(Table21[[#This Row],[SERIAL NUMBER]], EquipmentDB!E$1:M$13746, 9, FALSE)</f>
        <v>#N/A</v>
      </c>
      <c r="C541" s="13" t="s">
        <v>1647</v>
      </c>
      <c r="D541" s="13" t="s">
        <v>30774</v>
      </c>
      <c r="E541" t="str">
        <f>IF(COUNTIF(Table24[[SERIAL NUMBER ]], Table21[[#This Row],[SERIAL NUMBER]])&gt;0, "Yes", "No")</f>
        <v>No</v>
      </c>
      <c r="G541" s="13" t="s">
        <v>24078</v>
      </c>
      <c r="H541" s="13" t="s">
        <v>2866</v>
      </c>
      <c r="I541" t="str">
        <f>IF(COUNTIF(A:A,Table24[[#This Row],[SERIAL NUMBER ]])&gt;0, "Yes", "No")</f>
        <v>Yes</v>
      </c>
      <c r="K541" s="13" t="s">
        <v>24348</v>
      </c>
      <c r="L541" t="s">
        <v>2866</v>
      </c>
      <c r="N541" t="str">
        <v>006686-1110</v>
      </c>
    </row>
    <row r="542" spans="1:14">
      <c r="A542" s="13" t="s">
        <v>30086</v>
      </c>
      <c r="B542" t="e">
        <f>VLOOKUP(Table21[[#This Row],[SERIAL NUMBER]], EquipmentDB!E$1:M$13746, 9, FALSE)</f>
        <v>#N/A</v>
      </c>
      <c r="C542" s="13" t="s">
        <v>1647</v>
      </c>
      <c r="D542" s="13" t="s">
        <v>30774</v>
      </c>
      <c r="E542" t="str">
        <f>IF(COUNTIF(Table24[[SERIAL NUMBER ]], Table21[[#This Row],[SERIAL NUMBER]])&gt;0, "Yes", "No")</f>
        <v>No</v>
      </c>
      <c r="G542" s="13" t="s">
        <v>24081</v>
      </c>
      <c r="H542" s="13" t="s">
        <v>2866</v>
      </c>
      <c r="I542" t="str">
        <f>IF(COUNTIF(A:A,Table24[[#This Row],[SERIAL NUMBER ]])&gt;0, "Yes", "No")</f>
        <v>Yes</v>
      </c>
      <c r="K542" s="13" t="s">
        <v>24352</v>
      </c>
      <c r="L542" t="s">
        <v>2866</v>
      </c>
      <c r="N542" t="str">
        <v>006686-1120</v>
      </c>
    </row>
    <row r="543" spans="1:14">
      <c r="A543" s="13" t="s">
        <v>30089</v>
      </c>
      <c r="B543" t="e">
        <f>VLOOKUP(Table21[[#This Row],[SERIAL NUMBER]], EquipmentDB!E$1:M$13746, 9, FALSE)</f>
        <v>#N/A</v>
      </c>
      <c r="C543" s="13" t="s">
        <v>1647</v>
      </c>
      <c r="D543" s="13" t="s">
        <v>30774</v>
      </c>
      <c r="E543" t="str">
        <f>IF(COUNTIF(Table24[[SERIAL NUMBER ]], Table21[[#This Row],[SERIAL NUMBER]])&gt;0, "Yes", "No")</f>
        <v>No</v>
      </c>
      <c r="G543" s="13" t="s">
        <v>24084</v>
      </c>
      <c r="H543" s="13" t="s">
        <v>2866</v>
      </c>
      <c r="I543" t="str">
        <f>IF(COUNTIF(A:A,Table24[[#This Row],[SERIAL NUMBER ]])&gt;0, "Yes", "No")</f>
        <v>Yes</v>
      </c>
      <c r="K543" s="13" t="s">
        <v>24356</v>
      </c>
      <c r="L543" t="s">
        <v>2866</v>
      </c>
      <c r="N543" t="str">
        <v>006686-1130</v>
      </c>
    </row>
    <row r="544" spans="1:14">
      <c r="A544" s="13" t="s">
        <v>30093</v>
      </c>
      <c r="B544" t="e">
        <f>VLOOKUP(Table21[[#This Row],[SERIAL NUMBER]], EquipmentDB!E$1:M$13746, 9, FALSE)</f>
        <v>#N/A</v>
      </c>
      <c r="C544" s="13" t="s">
        <v>1647</v>
      </c>
      <c r="D544" s="13" t="s">
        <v>30774</v>
      </c>
      <c r="E544" t="str">
        <f>IF(COUNTIF(Table24[[SERIAL NUMBER ]], Table21[[#This Row],[SERIAL NUMBER]])&gt;0, "Yes", "No")</f>
        <v>No</v>
      </c>
      <c r="G544" s="13" t="s">
        <v>24087</v>
      </c>
      <c r="H544" s="13" t="s">
        <v>2866</v>
      </c>
      <c r="I544" t="str">
        <f>IF(COUNTIF(A:A,Table24[[#This Row],[SERIAL NUMBER ]])&gt;0, "Yes", "No")</f>
        <v>Yes</v>
      </c>
      <c r="K544" s="13" t="s">
        <v>24359</v>
      </c>
      <c r="L544" t="s">
        <v>2866</v>
      </c>
      <c r="N544" t="str">
        <v>006686-1140</v>
      </c>
    </row>
    <row r="545" spans="1:14">
      <c r="A545" s="13" t="s">
        <v>30095</v>
      </c>
      <c r="B545" t="e">
        <f>VLOOKUP(Table21[[#This Row],[SERIAL NUMBER]], EquipmentDB!E$1:M$13746, 9, FALSE)</f>
        <v>#N/A</v>
      </c>
      <c r="C545" s="13" t="s">
        <v>1647</v>
      </c>
      <c r="D545" s="13" t="s">
        <v>30774</v>
      </c>
      <c r="E545" t="str">
        <f>IF(COUNTIF(Table24[[SERIAL NUMBER ]], Table21[[#This Row],[SERIAL NUMBER]])&gt;0, "Yes", "No")</f>
        <v>No</v>
      </c>
      <c r="G545" s="13" t="s">
        <v>24100</v>
      </c>
      <c r="H545" s="13" t="s">
        <v>2866</v>
      </c>
      <c r="I545" t="str">
        <f>IF(COUNTIF(A:A,Table24[[#This Row],[SERIAL NUMBER ]])&gt;0, "Yes", "No")</f>
        <v>Yes</v>
      </c>
      <c r="K545" s="13" t="s">
        <v>24369</v>
      </c>
      <c r="L545" t="s">
        <v>2866</v>
      </c>
      <c r="N545" t="str">
        <v>006686-1180</v>
      </c>
    </row>
    <row r="546" spans="1:14">
      <c r="A546" s="13" t="s">
        <v>17523</v>
      </c>
      <c r="B546" t="e">
        <f>VLOOKUP(Table21[[#This Row],[SERIAL NUMBER]], EquipmentDB!E$1:M$13746, 9, FALSE)</f>
        <v>#N/A</v>
      </c>
      <c r="C546" s="13" t="s">
        <v>2049</v>
      </c>
      <c r="D546" s="13" t="s">
        <v>30774</v>
      </c>
      <c r="E546" t="str">
        <f>IF(COUNTIF(Table24[[SERIAL NUMBER ]], Table21[[#This Row],[SERIAL NUMBER]])&gt;0, "Yes", "No")</f>
        <v>No</v>
      </c>
      <c r="G546" s="13" t="s">
        <v>27799</v>
      </c>
      <c r="H546" s="13" t="s">
        <v>2866</v>
      </c>
      <c r="I546" t="str">
        <f>IF(COUNTIF(A:A,Table24[[#This Row],[SERIAL NUMBER ]])&gt;0, "Yes", "No")</f>
        <v>Yes</v>
      </c>
      <c r="K546" s="13" t="s">
        <v>24372</v>
      </c>
      <c r="L546" t="s">
        <v>2866</v>
      </c>
      <c r="N546" t="str">
        <v>006686-1190</v>
      </c>
    </row>
    <row r="547" spans="1:14">
      <c r="A547" s="13" t="s">
        <v>2048</v>
      </c>
      <c r="B547" t="e">
        <f>VLOOKUP(Table21[[#This Row],[SERIAL NUMBER]], EquipmentDB!E$1:M$13746, 9, FALSE)</f>
        <v>#N/A</v>
      </c>
      <c r="C547" s="13" t="e">
        <v>#N/A</v>
      </c>
      <c r="D547" s="13" t="s">
        <v>30774</v>
      </c>
      <c r="E547" t="str">
        <f>IF(COUNTIF(Table24[[SERIAL NUMBER ]], Table21[[#This Row],[SERIAL NUMBER]])&gt;0, "Yes", "No")</f>
        <v>No</v>
      </c>
      <c r="G547" s="13" t="s">
        <v>24103</v>
      </c>
      <c r="H547" s="13" t="s">
        <v>2866</v>
      </c>
      <c r="I547" t="str">
        <f>IF(COUNTIF(A:A,Table24[[#This Row],[SERIAL NUMBER ]])&gt;0, "Yes", "No")</f>
        <v>Yes</v>
      </c>
      <c r="K547" s="13" t="s">
        <v>24377</v>
      </c>
      <c r="L547" t="s">
        <v>2866</v>
      </c>
      <c r="N547" t="str">
        <v>006686-1200</v>
      </c>
    </row>
    <row r="548" spans="1:14">
      <c r="A548" s="13" t="s">
        <v>9898</v>
      </c>
      <c r="B548" t="e">
        <f>VLOOKUP(Table21[[#This Row],[SERIAL NUMBER]], EquipmentDB!E$1:M$13746, 9, FALSE)</f>
        <v>#N/A</v>
      </c>
      <c r="C548" s="13" t="s">
        <v>2049</v>
      </c>
      <c r="D548" s="13" t="s">
        <v>30774</v>
      </c>
      <c r="E548" t="str">
        <f>IF(COUNTIF(Table24[[SERIAL NUMBER ]], Table21[[#This Row],[SERIAL NUMBER]])&gt;0, "Yes", "No")</f>
        <v>No</v>
      </c>
      <c r="G548" s="13" t="s">
        <v>24106</v>
      </c>
      <c r="H548" s="13" t="s">
        <v>2866</v>
      </c>
      <c r="I548" t="str">
        <f>IF(COUNTIF(A:A,Table24[[#This Row],[SERIAL NUMBER ]])&gt;0, "Yes", "No")</f>
        <v>Yes</v>
      </c>
      <c r="K548" s="13" t="s">
        <v>24381</v>
      </c>
      <c r="L548" t="s">
        <v>2866</v>
      </c>
      <c r="N548" t="str">
        <v>006686-1210</v>
      </c>
    </row>
    <row r="549" spans="1:14">
      <c r="A549" s="13" t="s">
        <v>2333</v>
      </c>
      <c r="B549" t="e">
        <f>VLOOKUP(Table21[[#This Row],[SERIAL NUMBER]], EquipmentDB!E$1:M$13746, 9, FALSE)</f>
        <v>#N/A</v>
      </c>
      <c r="C549" s="13" t="e">
        <v>#N/A</v>
      </c>
      <c r="D549" s="13" t="s">
        <v>30774</v>
      </c>
      <c r="E549" t="str">
        <f>IF(COUNTIF(Table24[[SERIAL NUMBER ]], Table21[[#This Row],[SERIAL NUMBER]])&gt;0, "Yes", "No")</f>
        <v>No</v>
      </c>
      <c r="G549" s="13" t="s">
        <v>24138</v>
      </c>
      <c r="H549" s="13" t="s">
        <v>2866</v>
      </c>
      <c r="I549" t="str">
        <f>IF(COUNTIF(A:A,Table24[[#This Row],[SERIAL NUMBER ]])&gt;0, "Yes", "No")</f>
        <v>Yes</v>
      </c>
      <c r="K549" s="13" t="s">
        <v>24389</v>
      </c>
      <c r="L549" t="s">
        <v>2866</v>
      </c>
      <c r="N549" t="str">
        <v>006686-1250</v>
      </c>
    </row>
    <row r="550" spans="1:14">
      <c r="A550" s="13" t="s">
        <v>2340</v>
      </c>
      <c r="B550" t="e">
        <f>VLOOKUP(Table21[[#This Row],[SERIAL NUMBER]], EquipmentDB!E$1:M$13746, 9, FALSE)</f>
        <v>#N/A</v>
      </c>
      <c r="C550" s="13" t="e">
        <v>#N/A</v>
      </c>
      <c r="D550" s="13" t="s">
        <v>30774</v>
      </c>
      <c r="E550" t="str">
        <f>IF(COUNTIF(Table24[[SERIAL NUMBER ]], Table21[[#This Row],[SERIAL NUMBER]])&gt;0, "Yes", "No")</f>
        <v>No</v>
      </c>
      <c r="G550" s="13" t="s">
        <v>24143</v>
      </c>
      <c r="H550" s="13" t="s">
        <v>2866</v>
      </c>
      <c r="I550" t="str">
        <f>IF(COUNTIF(A:A,Table24[[#This Row],[SERIAL NUMBER ]])&gt;0, "Yes", "No")</f>
        <v>Yes</v>
      </c>
      <c r="K550" s="13" t="s">
        <v>24392</v>
      </c>
      <c r="L550" t="s">
        <v>2866</v>
      </c>
      <c r="N550" t="str">
        <v>006686-1260</v>
      </c>
    </row>
    <row r="551" spans="1:14">
      <c r="A551" s="13" t="s">
        <v>23156</v>
      </c>
      <c r="B551" t="e">
        <f>VLOOKUP(Table21[[#This Row],[SERIAL NUMBER]], EquipmentDB!E$1:M$13746, 9, FALSE)</f>
        <v>#N/A</v>
      </c>
      <c r="C551" s="13" t="s">
        <v>2049</v>
      </c>
      <c r="D551" s="13" t="s">
        <v>30774</v>
      </c>
      <c r="E551" t="str">
        <f>IF(COUNTIF(Table24[[SERIAL NUMBER ]], Table21[[#This Row],[SERIAL NUMBER]])&gt;0, "Yes", "No")</f>
        <v>No</v>
      </c>
      <c r="G551" s="13" t="s">
        <v>24155</v>
      </c>
      <c r="H551" s="13" t="s">
        <v>2866</v>
      </c>
      <c r="I551" t="str">
        <f>IF(COUNTIF(A:A,Table24[[#This Row],[SERIAL NUMBER ]])&gt;0, "Yes", "No")</f>
        <v>Yes</v>
      </c>
      <c r="K551" s="13" t="s">
        <v>24396</v>
      </c>
      <c r="L551" t="s">
        <v>2866</v>
      </c>
      <c r="N551" t="str">
        <v>006686-1280</v>
      </c>
    </row>
    <row r="552" spans="1:14">
      <c r="A552" s="13" t="s">
        <v>23159</v>
      </c>
      <c r="B552" t="e">
        <f>VLOOKUP(Table21[[#This Row],[SERIAL NUMBER]], EquipmentDB!E$1:M$13746, 9, FALSE)</f>
        <v>#N/A</v>
      </c>
      <c r="C552" s="13" t="s">
        <v>2049</v>
      </c>
      <c r="D552" s="13" t="s">
        <v>30774</v>
      </c>
      <c r="E552" t="str">
        <f>IF(COUNTIF(Table24[[SERIAL NUMBER ]], Table21[[#This Row],[SERIAL NUMBER]])&gt;0, "Yes", "No")</f>
        <v>No</v>
      </c>
      <c r="G552" s="13" t="s">
        <v>24159</v>
      </c>
      <c r="H552" s="13" t="s">
        <v>2866</v>
      </c>
      <c r="I552" t="str">
        <f>IF(COUNTIF(A:A,Table24[[#This Row],[SERIAL NUMBER ]])&gt;0, "Yes", "No")</f>
        <v>Yes</v>
      </c>
      <c r="K552" s="13" t="s">
        <v>24400</v>
      </c>
      <c r="L552" t="s">
        <v>2866</v>
      </c>
      <c r="N552" t="str">
        <v>006686-1290</v>
      </c>
    </row>
    <row r="553" spans="1:14">
      <c r="A553" s="13" t="s">
        <v>22631</v>
      </c>
      <c r="B553" t="e">
        <f>VLOOKUP(Table21[[#This Row],[SERIAL NUMBER]], EquipmentDB!E$1:M$13746, 9, FALSE)</f>
        <v>#N/A</v>
      </c>
      <c r="C553" s="13" t="s">
        <v>1647</v>
      </c>
      <c r="D553" s="13" t="s">
        <v>30774</v>
      </c>
      <c r="E553" t="str">
        <f>IF(COUNTIF(Table24[[SERIAL NUMBER ]], Table21[[#This Row],[SERIAL NUMBER]])&gt;0, "Yes", "No")</f>
        <v>No</v>
      </c>
      <c r="G553" s="13" t="s">
        <v>24163</v>
      </c>
      <c r="H553" s="13" t="s">
        <v>2866</v>
      </c>
      <c r="I553" t="str">
        <f>IF(COUNTIF(A:A,Table24[[#This Row],[SERIAL NUMBER ]])&gt;0, "Yes", "No")</f>
        <v>Yes</v>
      </c>
      <c r="K553" s="13" t="s">
        <v>24403</v>
      </c>
      <c r="L553" t="s">
        <v>2866</v>
      </c>
      <c r="N553" t="str">
        <v>006686-1300</v>
      </c>
    </row>
    <row r="554" spans="1:14">
      <c r="A554" s="13" t="s">
        <v>22637</v>
      </c>
      <c r="B554" t="e">
        <f>VLOOKUP(Table21[[#This Row],[SERIAL NUMBER]], EquipmentDB!E$1:M$13746, 9, FALSE)</f>
        <v>#N/A</v>
      </c>
      <c r="C554" s="13" t="s">
        <v>1647</v>
      </c>
      <c r="D554" s="13" t="s">
        <v>30774</v>
      </c>
      <c r="E554" t="str">
        <f>IF(COUNTIF(Table24[[SERIAL NUMBER ]], Table21[[#This Row],[SERIAL NUMBER]])&gt;0, "Yes", "No")</f>
        <v>No</v>
      </c>
      <c r="G554" s="13" t="s">
        <v>24165</v>
      </c>
      <c r="H554" s="13" t="s">
        <v>2866</v>
      </c>
      <c r="I554" t="str">
        <f>IF(COUNTIF(A:A,Table24[[#This Row],[SERIAL NUMBER ]])&gt;0, "Yes", "No")</f>
        <v>Yes</v>
      </c>
      <c r="K554" s="13" t="s">
        <v>24408</v>
      </c>
      <c r="L554" t="s">
        <v>2866</v>
      </c>
      <c r="N554" t="str">
        <v>006686-1310</v>
      </c>
    </row>
    <row r="555" spans="1:14">
      <c r="A555" s="13" t="s">
        <v>22650</v>
      </c>
      <c r="B555" t="e">
        <f>VLOOKUP(Table21[[#This Row],[SERIAL NUMBER]], EquipmentDB!E$1:M$13746, 9, FALSE)</f>
        <v>#N/A</v>
      </c>
      <c r="C555" s="13" t="s">
        <v>1647</v>
      </c>
      <c r="D555" s="13" t="s">
        <v>30774</v>
      </c>
      <c r="E555" t="str">
        <f>IF(COUNTIF(Table24[[SERIAL NUMBER ]], Table21[[#This Row],[SERIAL NUMBER]])&gt;0, "Yes", "No")</f>
        <v>No</v>
      </c>
      <c r="G555" s="13" t="s">
        <v>24173</v>
      </c>
      <c r="H555" s="13" t="s">
        <v>2866</v>
      </c>
      <c r="I555" t="str">
        <f>IF(COUNTIF(A:A,Table24[[#This Row],[SERIAL NUMBER ]])&gt;0, "Yes", "No")</f>
        <v>Yes</v>
      </c>
      <c r="K555" s="13" t="s">
        <v>24412</v>
      </c>
      <c r="L555" t="s">
        <v>2866</v>
      </c>
      <c r="N555" t="str">
        <v>006686-1320</v>
      </c>
    </row>
    <row r="556" spans="1:14">
      <c r="A556" s="13" t="s">
        <v>30802</v>
      </c>
      <c r="B556" t="e">
        <f>VLOOKUP(Table21[[#This Row],[SERIAL NUMBER]], EquipmentDB!E$1:M$13746, 9, FALSE)</f>
        <v>#N/A</v>
      </c>
      <c r="C556" s="13" t="s">
        <v>1647</v>
      </c>
      <c r="D556" s="13" t="s">
        <v>30774</v>
      </c>
      <c r="E556" t="str">
        <f>IF(COUNTIF(Table24[[SERIAL NUMBER ]], Table21[[#This Row],[SERIAL NUMBER]])&gt;0, "Yes", "No")</f>
        <v>No</v>
      </c>
      <c r="G556" s="13" t="s">
        <v>24186</v>
      </c>
      <c r="H556" s="13" t="s">
        <v>2866</v>
      </c>
      <c r="I556" t="str">
        <f>IF(COUNTIF(A:A,Table24[[#This Row],[SERIAL NUMBER ]])&gt;0, "Yes", "No")</f>
        <v>Yes</v>
      </c>
      <c r="K556" s="13" t="s">
        <v>24428</v>
      </c>
      <c r="L556" t="s">
        <v>2866</v>
      </c>
      <c r="N556" t="str">
        <v>006686-1360</v>
      </c>
    </row>
    <row r="557" spans="1:14">
      <c r="A557" s="13" t="s">
        <v>22664</v>
      </c>
      <c r="B557" t="e">
        <f>VLOOKUP(Table21[[#This Row],[SERIAL NUMBER]], EquipmentDB!E$1:M$13746, 9, FALSE)</f>
        <v>#N/A</v>
      </c>
      <c r="C557" s="13" t="s">
        <v>1647</v>
      </c>
      <c r="D557" s="13" t="s">
        <v>30774</v>
      </c>
      <c r="E557" t="str">
        <f>IF(COUNTIF(Table24[[SERIAL NUMBER ]], Table21[[#This Row],[SERIAL NUMBER]])&gt;0, "Yes", "No")</f>
        <v>No</v>
      </c>
      <c r="G557" s="13" t="s">
        <v>24190</v>
      </c>
      <c r="H557" s="13" t="s">
        <v>2866</v>
      </c>
      <c r="I557" t="str">
        <f>IF(COUNTIF(A:A,Table24[[#This Row],[SERIAL NUMBER ]])&gt;0, "Yes", "No")</f>
        <v>Yes</v>
      </c>
      <c r="K557" s="13" t="s">
        <v>24431</v>
      </c>
      <c r="L557" t="s">
        <v>2866</v>
      </c>
      <c r="N557" t="str">
        <v>006686-1370</v>
      </c>
    </row>
    <row r="558" spans="1:14">
      <c r="A558" s="13" t="s">
        <v>22669</v>
      </c>
      <c r="B558" t="e">
        <f>VLOOKUP(Table21[[#This Row],[SERIAL NUMBER]], EquipmentDB!E$1:M$13746, 9, FALSE)</f>
        <v>#N/A</v>
      </c>
      <c r="C558" s="13" t="s">
        <v>1647</v>
      </c>
      <c r="D558" s="13" t="s">
        <v>30774</v>
      </c>
      <c r="E558" t="str">
        <f>IF(COUNTIF(Table24[[SERIAL NUMBER ]], Table21[[#This Row],[SERIAL NUMBER]])&gt;0, "Yes", "No")</f>
        <v>No</v>
      </c>
      <c r="G558" s="13" t="s">
        <v>24193</v>
      </c>
      <c r="H558" s="13" t="s">
        <v>2866</v>
      </c>
      <c r="I558" t="str">
        <f>IF(COUNTIF(A:A,Table24[[#This Row],[SERIAL NUMBER ]])&gt;0, "Yes", "No")</f>
        <v>Yes</v>
      </c>
      <c r="K558" s="13" t="s">
        <v>24433</v>
      </c>
      <c r="L558" t="s">
        <v>2866</v>
      </c>
      <c r="N558" t="str">
        <v>006686-1380</v>
      </c>
    </row>
    <row r="559" spans="1:14">
      <c r="A559" s="13" t="s">
        <v>22674</v>
      </c>
      <c r="B559" t="e">
        <f>VLOOKUP(Table21[[#This Row],[SERIAL NUMBER]], EquipmentDB!E$1:M$13746, 9, FALSE)</f>
        <v>#N/A</v>
      </c>
      <c r="C559" s="13" t="s">
        <v>1647</v>
      </c>
      <c r="D559" s="13" t="s">
        <v>30774</v>
      </c>
      <c r="E559" t="str">
        <f>IF(COUNTIF(Table24[[SERIAL NUMBER ]], Table21[[#This Row],[SERIAL NUMBER]])&gt;0, "Yes", "No")</f>
        <v>No</v>
      </c>
      <c r="G559" s="13" t="s">
        <v>24196</v>
      </c>
      <c r="H559" s="13" t="s">
        <v>2866</v>
      </c>
      <c r="I559" t="str">
        <f>IF(COUNTIF(A:A,Table24[[#This Row],[SERIAL NUMBER ]])&gt;0, "Yes", "No")</f>
        <v>Yes</v>
      </c>
      <c r="K559" s="13" t="s">
        <v>24437</v>
      </c>
      <c r="L559" t="s">
        <v>2866</v>
      </c>
      <c r="N559" t="str">
        <v>006686-1390</v>
      </c>
    </row>
    <row r="560" spans="1:14">
      <c r="A560" s="13" t="s">
        <v>22686</v>
      </c>
      <c r="B560" t="e">
        <f>VLOOKUP(Table21[[#This Row],[SERIAL NUMBER]], EquipmentDB!E$1:M$13746, 9, FALSE)</f>
        <v>#N/A</v>
      </c>
      <c r="C560" s="13" t="s">
        <v>1647</v>
      </c>
      <c r="D560" s="13" t="s">
        <v>30774</v>
      </c>
      <c r="E560" t="str">
        <f>IF(COUNTIF(Table24[[SERIAL NUMBER ]], Table21[[#This Row],[SERIAL NUMBER]])&gt;0, "Yes", "No")</f>
        <v>No</v>
      </c>
      <c r="G560" s="13" t="s">
        <v>24199</v>
      </c>
      <c r="H560" s="13" t="s">
        <v>2866</v>
      </c>
      <c r="I560" t="str">
        <f>IF(COUNTIF(A:A,Table24[[#This Row],[SERIAL NUMBER ]])&gt;0, "Yes", "No")</f>
        <v>Yes</v>
      </c>
      <c r="K560" s="13" t="s">
        <v>24440</v>
      </c>
      <c r="L560" t="s">
        <v>2866</v>
      </c>
      <c r="N560" t="str">
        <v>006686-1400</v>
      </c>
    </row>
    <row r="561" spans="1:14">
      <c r="A561" s="13" t="s">
        <v>22689</v>
      </c>
      <c r="B561" t="e">
        <f>VLOOKUP(Table21[[#This Row],[SERIAL NUMBER]], EquipmentDB!E$1:M$13746, 9, FALSE)</f>
        <v>#N/A</v>
      </c>
      <c r="C561" s="13" t="s">
        <v>1647</v>
      </c>
      <c r="D561" s="13" t="s">
        <v>30774</v>
      </c>
      <c r="E561" t="str">
        <f>IF(COUNTIF(Table24[[SERIAL NUMBER ]], Table21[[#This Row],[SERIAL NUMBER]])&gt;0, "Yes", "No")</f>
        <v>No</v>
      </c>
      <c r="G561" s="13" t="s">
        <v>24201</v>
      </c>
      <c r="H561" s="13" t="s">
        <v>2866</v>
      </c>
      <c r="I561" t="str">
        <f>IF(COUNTIF(A:A,Table24[[#This Row],[SERIAL NUMBER ]])&gt;0, "Yes", "No")</f>
        <v>Yes</v>
      </c>
      <c r="K561" s="13" t="s">
        <v>24444</v>
      </c>
      <c r="L561" t="s">
        <v>2866</v>
      </c>
      <c r="N561" t="str">
        <v>006686-1410</v>
      </c>
    </row>
    <row r="562" spans="1:14">
      <c r="A562" s="13" t="s">
        <v>22693</v>
      </c>
      <c r="B562" t="e">
        <f>VLOOKUP(Table21[[#This Row],[SERIAL NUMBER]], EquipmentDB!E$1:M$13746, 9, FALSE)</f>
        <v>#N/A</v>
      </c>
      <c r="C562" s="13" t="s">
        <v>1647</v>
      </c>
      <c r="D562" s="13" t="s">
        <v>30774</v>
      </c>
      <c r="E562" t="str">
        <f>IF(COUNTIF(Table24[[SERIAL NUMBER ]], Table21[[#This Row],[SERIAL NUMBER]])&gt;0, "Yes", "No")</f>
        <v>No</v>
      </c>
      <c r="G562" s="13" t="s">
        <v>24204</v>
      </c>
      <c r="H562" s="13" t="s">
        <v>2866</v>
      </c>
      <c r="I562" t="str">
        <f>IF(COUNTIF(A:A,Table24[[#This Row],[SERIAL NUMBER ]])&gt;0, "Yes", "No")</f>
        <v>Yes</v>
      </c>
      <c r="K562" s="13" t="s">
        <v>24448</v>
      </c>
      <c r="L562" t="s">
        <v>2866</v>
      </c>
      <c r="N562" t="str">
        <v>006686-1430</v>
      </c>
    </row>
    <row r="563" spans="1:14">
      <c r="A563" s="13" t="s">
        <v>22699</v>
      </c>
      <c r="B563" t="e">
        <f>VLOOKUP(Table21[[#This Row],[SERIAL NUMBER]], EquipmentDB!E$1:M$13746, 9, FALSE)</f>
        <v>#N/A</v>
      </c>
      <c r="C563" s="13" t="s">
        <v>1647</v>
      </c>
      <c r="D563" s="13" t="s">
        <v>30774</v>
      </c>
      <c r="E563" t="str">
        <f>IF(COUNTIF(Table24[[SERIAL NUMBER ]], Table21[[#This Row],[SERIAL NUMBER]])&gt;0, "Yes", "No")</f>
        <v>No</v>
      </c>
      <c r="G563" s="13" t="s">
        <v>24210</v>
      </c>
      <c r="H563" s="13" t="s">
        <v>2866</v>
      </c>
      <c r="I563" t="str">
        <f>IF(COUNTIF(A:A,Table24[[#This Row],[SERIAL NUMBER ]])&gt;0, "Yes", "No")</f>
        <v>Yes</v>
      </c>
      <c r="K563" s="13" t="s">
        <v>24451</v>
      </c>
      <c r="L563" t="s">
        <v>2866</v>
      </c>
      <c r="N563" t="str">
        <v>006686-1440</v>
      </c>
    </row>
    <row r="564" spans="1:14">
      <c r="A564" s="13" t="s">
        <v>22705</v>
      </c>
      <c r="B564" t="e">
        <f>VLOOKUP(Table21[[#This Row],[SERIAL NUMBER]], EquipmentDB!E$1:M$13746, 9, FALSE)</f>
        <v>#N/A</v>
      </c>
      <c r="C564" s="13" t="s">
        <v>1647</v>
      </c>
      <c r="D564" s="13" t="s">
        <v>30774</v>
      </c>
      <c r="E564" t="str">
        <f>IF(COUNTIF(Table24[[SERIAL NUMBER ]], Table21[[#This Row],[SERIAL NUMBER]])&gt;0, "Yes", "No")</f>
        <v>No</v>
      </c>
      <c r="G564" s="13" t="s">
        <v>24220</v>
      </c>
      <c r="H564" s="13" t="s">
        <v>2866</v>
      </c>
      <c r="I564" t="str">
        <f>IF(COUNTIF(A:A,Table24[[#This Row],[SERIAL NUMBER ]])&gt;0, "Yes", "No")</f>
        <v>Yes</v>
      </c>
      <c r="K564" s="13" t="s">
        <v>24472</v>
      </c>
      <c r="L564" t="s">
        <v>2866</v>
      </c>
      <c r="N564" t="str">
        <v>006686-1550</v>
      </c>
    </row>
    <row r="565" spans="1:14">
      <c r="A565" s="13" t="s">
        <v>22709</v>
      </c>
      <c r="B565" t="e">
        <f>VLOOKUP(Table21[[#This Row],[SERIAL NUMBER]], EquipmentDB!E$1:M$13746, 9, FALSE)</f>
        <v>#N/A</v>
      </c>
      <c r="C565" s="13" t="s">
        <v>1647</v>
      </c>
      <c r="D565" s="13" t="s">
        <v>30774</v>
      </c>
      <c r="E565" t="str">
        <f>IF(COUNTIF(Table24[[SERIAL NUMBER ]], Table21[[#This Row],[SERIAL NUMBER]])&gt;0, "Yes", "No")</f>
        <v>No</v>
      </c>
      <c r="G565" s="13" t="s">
        <v>24224</v>
      </c>
      <c r="H565" s="13" t="s">
        <v>2866</v>
      </c>
      <c r="I565" t="str">
        <f>IF(COUNTIF(A:A,Table24[[#This Row],[SERIAL NUMBER ]])&gt;0, "Yes", "No")</f>
        <v>Yes</v>
      </c>
      <c r="K565" s="13" t="s">
        <v>24474</v>
      </c>
      <c r="L565" t="s">
        <v>2866</v>
      </c>
      <c r="N565" t="str">
        <v>006686-1560</v>
      </c>
    </row>
    <row r="566" spans="1:14">
      <c r="A566" s="13" t="s">
        <v>22712</v>
      </c>
      <c r="B566" t="e">
        <f>VLOOKUP(Table21[[#This Row],[SERIAL NUMBER]], EquipmentDB!E$1:M$13746, 9, FALSE)</f>
        <v>#N/A</v>
      </c>
      <c r="C566" s="13" t="s">
        <v>1647</v>
      </c>
      <c r="D566" s="13" t="s">
        <v>30774</v>
      </c>
      <c r="E566" t="str">
        <f>IF(COUNTIF(Table24[[SERIAL NUMBER ]], Table21[[#This Row],[SERIAL NUMBER]])&gt;0, "Yes", "No")</f>
        <v>No</v>
      </c>
      <c r="G566" s="13" t="s">
        <v>24233</v>
      </c>
      <c r="H566" s="13" t="s">
        <v>2866</v>
      </c>
      <c r="I566" t="str">
        <f>IF(COUNTIF(A:A,Table24[[#This Row],[SERIAL NUMBER ]])&gt;0, "Yes", "No")</f>
        <v>Yes</v>
      </c>
      <c r="K566" s="13" t="s">
        <v>24478</v>
      </c>
      <c r="L566" t="s">
        <v>2866</v>
      </c>
      <c r="N566" t="str">
        <v>006686-1570</v>
      </c>
    </row>
    <row r="567" spans="1:14">
      <c r="A567" s="13" t="s">
        <v>22715</v>
      </c>
      <c r="B567" t="e">
        <f>VLOOKUP(Table21[[#This Row],[SERIAL NUMBER]], EquipmentDB!E$1:M$13746, 9, FALSE)</f>
        <v>#N/A</v>
      </c>
      <c r="C567" s="13" t="s">
        <v>1647</v>
      </c>
      <c r="D567" s="13" t="s">
        <v>30774</v>
      </c>
      <c r="E567" t="str">
        <f>IF(COUNTIF(Table24[[SERIAL NUMBER ]], Table21[[#This Row],[SERIAL NUMBER]])&gt;0, "Yes", "No")</f>
        <v>No</v>
      </c>
      <c r="G567" s="13" t="s">
        <v>24237</v>
      </c>
      <c r="H567" s="13" t="s">
        <v>2866</v>
      </c>
      <c r="I567" t="str">
        <f>IF(COUNTIF(A:A,Table24[[#This Row],[SERIAL NUMBER ]])&gt;0, "Yes", "No")</f>
        <v>Yes</v>
      </c>
      <c r="K567" s="13" t="s">
        <v>24481</v>
      </c>
      <c r="L567" t="s">
        <v>2866</v>
      </c>
      <c r="N567" t="str">
        <v>006686-1590</v>
      </c>
    </row>
    <row r="568" spans="1:14">
      <c r="A568" s="13" t="s">
        <v>5790</v>
      </c>
      <c r="B568" t="e">
        <f>VLOOKUP(Table21[[#This Row],[SERIAL NUMBER]], EquipmentDB!E$1:M$13746, 9, FALSE)</f>
        <v>#N/A</v>
      </c>
      <c r="C568" s="13" t="s">
        <v>1647</v>
      </c>
      <c r="D568" s="13" t="s">
        <v>30774</v>
      </c>
      <c r="E568" t="str">
        <f>IF(COUNTIF(Table24[[SERIAL NUMBER ]], Table21[[#This Row],[SERIAL NUMBER]])&gt;0, "Yes", "No")</f>
        <v>No</v>
      </c>
      <c r="G568" s="13" t="s">
        <v>27793</v>
      </c>
      <c r="H568" s="13" t="s">
        <v>2866</v>
      </c>
      <c r="I568" t="str">
        <f>IF(COUNTIF(A:A,Table24[[#This Row],[SERIAL NUMBER ]])&gt;0, "Yes", "No")</f>
        <v>Yes</v>
      </c>
      <c r="K568" s="13" t="s">
        <v>24486</v>
      </c>
      <c r="L568" t="s">
        <v>2866</v>
      </c>
      <c r="N568" t="str">
        <v>006686-1610</v>
      </c>
    </row>
    <row r="569" spans="1:14">
      <c r="A569" s="13" t="s">
        <v>5794</v>
      </c>
      <c r="B569" t="e">
        <f>VLOOKUP(Table21[[#This Row],[SERIAL NUMBER]], EquipmentDB!E$1:M$13746, 9, FALSE)</f>
        <v>#N/A</v>
      </c>
      <c r="C569" s="13" t="s">
        <v>1647</v>
      </c>
      <c r="D569" s="13" t="s">
        <v>30774</v>
      </c>
      <c r="E569" t="str">
        <f>IF(COUNTIF(Table24[[SERIAL NUMBER ]], Table21[[#This Row],[SERIAL NUMBER]])&gt;0, "Yes", "No")</f>
        <v>No</v>
      </c>
      <c r="G569" s="13" t="s">
        <v>24239</v>
      </c>
      <c r="H569" s="13" t="s">
        <v>2866</v>
      </c>
      <c r="I569" t="str">
        <f>IF(COUNTIF(A:A,Table24[[#This Row],[SERIAL NUMBER ]])&gt;0, "Yes", "No")</f>
        <v>Yes</v>
      </c>
      <c r="K569" s="13" t="s">
        <v>14364</v>
      </c>
      <c r="L569" t="s">
        <v>2866</v>
      </c>
      <c r="N569" t="str">
        <v>006695-0010</v>
      </c>
    </row>
    <row r="570" spans="1:14">
      <c r="A570" s="13" t="s">
        <v>3377</v>
      </c>
      <c r="B570" t="e">
        <f>VLOOKUP(Table21[[#This Row],[SERIAL NUMBER]], EquipmentDB!E$1:M$13746, 9, FALSE)</f>
        <v>#N/A</v>
      </c>
      <c r="C570" s="13" t="e">
        <v>#N/A</v>
      </c>
      <c r="D570" s="13" t="s">
        <v>30774</v>
      </c>
      <c r="E570" t="str">
        <f>IF(COUNTIF(Table24[[SERIAL NUMBER ]], Table21[[#This Row],[SERIAL NUMBER]])&gt;0, "Yes", "No")</f>
        <v>No</v>
      </c>
      <c r="G570" s="13" t="s">
        <v>24242</v>
      </c>
      <c r="H570" s="13" t="s">
        <v>2866</v>
      </c>
      <c r="I570" t="str">
        <f>IF(COUNTIF(A:A,Table24[[#This Row],[SERIAL NUMBER ]])&gt;0, "Yes", "No")</f>
        <v>Yes</v>
      </c>
      <c r="K570" s="13" t="s">
        <v>14369</v>
      </c>
      <c r="L570" t="s">
        <v>2866</v>
      </c>
      <c r="N570" t="str">
        <v>006695-0020</v>
      </c>
    </row>
    <row r="571" spans="1:14">
      <c r="A571" s="13" t="s">
        <v>19531</v>
      </c>
      <c r="B571" t="e">
        <f>VLOOKUP(Table21[[#This Row],[SERIAL NUMBER]], EquipmentDB!E$1:M$13746, 9, FALSE)</f>
        <v>#N/A</v>
      </c>
      <c r="C571" s="13" t="s">
        <v>1647</v>
      </c>
      <c r="D571" s="13" t="s">
        <v>30774</v>
      </c>
      <c r="E571" t="str">
        <f>IF(COUNTIF(Table24[[SERIAL NUMBER ]], Table21[[#This Row],[SERIAL NUMBER]])&gt;0, "Yes", "No")</f>
        <v>No</v>
      </c>
      <c r="G571" s="13" t="s">
        <v>24249</v>
      </c>
      <c r="H571" s="13" t="s">
        <v>2866</v>
      </c>
      <c r="I571" t="str">
        <f>IF(COUNTIF(A:A,Table24[[#This Row],[SERIAL NUMBER ]])&gt;0, "Yes", "No")</f>
        <v>Yes</v>
      </c>
      <c r="K571" s="13" t="s">
        <v>9294</v>
      </c>
      <c r="L571" t="s">
        <v>2866</v>
      </c>
      <c r="N571" t="str">
        <v>006707-0010</v>
      </c>
    </row>
    <row r="572" spans="1:14">
      <c r="A572" s="13" t="s">
        <v>19537</v>
      </c>
      <c r="B572" t="e">
        <f>VLOOKUP(Table21[[#This Row],[SERIAL NUMBER]], EquipmentDB!E$1:M$13746, 9, FALSE)</f>
        <v>#N/A</v>
      </c>
      <c r="C572" s="13" t="s">
        <v>1647</v>
      </c>
      <c r="D572" s="13" t="s">
        <v>30774</v>
      </c>
      <c r="E572" t="str">
        <f>IF(COUNTIF(Table24[[SERIAL NUMBER ]], Table21[[#This Row],[SERIAL NUMBER]])&gt;0, "Yes", "No")</f>
        <v>No</v>
      </c>
      <c r="G572" s="13" t="s">
        <v>24260</v>
      </c>
      <c r="H572" s="13" t="s">
        <v>2866</v>
      </c>
      <c r="I572" t="str">
        <f>IF(COUNTIF(A:A,Table24[[#This Row],[SERIAL NUMBER ]])&gt;0, "Yes", "No")</f>
        <v>Yes</v>
      </c>
      <c r="K572" s="13" t="s">
        <v>30070</v>
      </c>
      <c r="L572" t="s">
        <v>2866</v>
      </c>
      <c r="N572" t="str">
        <v>006728-0200</v>
      </c>
    </row>
    <row r="573" spans="1:14">
      <c r="A573" s="13" t="s">
        <v>19544</v>
      </c>
      <c r="B573" t="e">
        <f>VLOOKUP(Table21[[#This Row],[SERIAL NUMBER]], EquipmentDB!E$1:M$13746, 9, FALSE)</f>
        <v>#N/A</v>
      </c>
      <c r="C573" s="13" t="s">
        <v>1647</v>
      </c>
      <c r="D573" s="13" t="s">
        <v>30774</v>
      </c>
      <c r="E573" t="str">
        <f>IF(COUNTIF(Table24[[SERIAL NUMBER ]], Table21[[#This Row],[SERIAL NUMBER]])&gt;0, "Yes", "No")</f>
        <v>No</v>
      </c>
      <c r="G573" s="13" t="s">
        <v>24267</v>
      </c>
      <c r="H573" s="13" t="s">
        <v>2866</v>
      </c>
      <c r="I573" t="str">
        <f>IF(COUNTIF(A:A,Table24[[#This Row],[SERIAL NUMBER ]])&gt;0, "Yes", "No")</f>
        <v>Yes</v>
      </c>
      <c r="K573" s="13" t="s">
        <v>30079</v>
      </c>
      <c r="L573" t="s">
        <v>2866</v>
      </c>
      <c r="N573" t="str">
        <v>006728-0430</v>
      </c>
    </row>
    <row r="574" spans="1:14">
      <c r="A574" s="13" t="s">
        <v>19547</v>
      </c>
      <c r="B574" t="e">
        <f>VLOOKUP(Table21[[#This Row],[SERIAL NUMBER]], EquipmentDB!E$1:M$13746, 9, FALSE)</f>
        <v>#N/A</v>
      </c>
      <c r="C574" s="13" t="s">
        <v>1647</v>
      </c>
      <c r="D574" s="13" t="s">
        <v>30774</v>
      </c>
      <c r="E574" t="str">
        <f>IF(COUNTIF(Table24[[SERIAL NUMBER ]], Table21[[#This Row],[SERIAL NUMBER]])&gt;0, "Yes", "No")</f>
        <v>No</v>
      </c>
      <c r="G574" s="13" t="s">
        <v>24275</v>
      </c>
      <c r="H574" s="13" t="s">
        <v>2866</v>
      </c>
      <c r="I574" t="str">
        <f>IF(COUNTIF(A:A,Table24[[#This Row],[SERIAL NUMBER ]])&gt;0, "Yes", "No")</f>
        <v>Yes</v>
      </c>
      <c r="K574" s="13" t="s">
        <v>18354</v>
      </c>
      <c r="L574" t="s">
        <v>2866</v>
      </c>
      <c r="N574" t="str">
        <v>006730-0010</v>
      </c>
    </row>
    <row r="575" spans="1:14">
      <c r="A575" s="13" t="s">
        <v>19549</v>
      </c>
      <c r="B575" t="e">
        <f>VLOOKUP(Table21[[#This Row],[SERIAL NUMBER]], EquipmentDB!E$1:M$13746, 9, FALSE)</f>
        <v>#N/A</v>
      </c>
      <c r="C575" s="13" t="s">
        <v>1647</v>
      </c>
      <c r="D575" s="13" t="s">
        <v>30774</v>
      </c>
      <c r="E575" t="str">
        <f>IF(COUNTIF(Table24[[SERIAL NUMBER ]], Table21[[#This Row],[SERIAL NUMBER]])&gt;0, "Yes", "No")</f>
        <v>No</v>
      </c>
      <c r="G575" s="13" t="s">
        <v>24278</v>
      </c>
      <c r="H575" s="13" t="s">
        <v>2866</v>
      </c>
      <c r="I575" t="str">
        <f>IF(COUNTIF(A:A,Table24[[#This Row],[SERIAL NUMBER ]])&gt;0, "Yes", "No")</f>
        <v>Yes</v>
      </c>
      <c r="K575" s="13" t="s">
        <v>18361</v>
      </c>
      <c r="L575" t="s">
        <v>2866</v>
      </c>
      <c r="N575" t="str">
        <v>006730-0020</v>
      </c>
    </row>
    <row r="576" spans="1:14">
      <c r="A576" s="13" t="s">
        <v>30343</v>
      </c>
      <c r="B576" t="e">
        <f>VLOOKUP(Table21[[#This Row],[SERIAL NUMBER]], EquipmentDB!E$1:M$13746, 9, FALSE)</f>
        <v>#N/A</v>
      </c>
      <c r="C576" s="13" t="s">
        <v>1647</v>
      </c>
      <c r="D576" s="13" t="s">
        <v>30774</v>
      </c>
      <c r="E576" t="str">
        <f>IF(COUNTIF(Table24[[SERIAL NUMBER ]], Table21[[#This Row],[SERIAL NUMBER]])&gt;0, "Yes", "No")</f>
        <v>No</v>
      </c>
      <c r="G576" s="13" t="s">
        <v>24284</v>
      </c>
      <c r="H576" s="13" t="s">
        <v>2866</v>
      </c>
      <c r="I576" t="str">
        <f>IF(COUNTIF(A:A,Table24[[#This Row],[SERIAL NUMBER ]])&gt;0, "Yes", "No")</f>
        <v>Yes</v>
      </c>
      <c r="K576" s="13" t="s">
        <v>18369</v>
      </c>
      <c r="L576" t="s">
        <v>2866</v>
      </c>
      <c r="N576" t="str">
        <v>006730-0060</v>
      </c>
    </row>
    <row r="577" spans="1:14">
      <c r="A577" s="13" t="s">
        <v>30348</v>
      </c>
      <c r="B577" t="e">
        <f>VLOOKUP(Table21[[#This Row],[SERIAL NUMBER]], EquipmentDB!E$1:M$13746, 9, FALSE)</f>
        <v>#N/A</v>
      </c>
      <c r="C577" s="13" t="s">
        <v>1647</v>
      </c>
      <c r="D577" s="13" t="s">
        <v>30774</v>
      </c>
      <c r="E577" t="str">
        <f>IF(COUNTIF(Table24[[SERIAL NUMBER ]], Table21[[#This Row],[SERIAL NUMBER]])&gt;0, "Yes", "No")</f>
        <v>No</v>
      </c>
      <c r="G577" s="13" t="s">
        <v>24291</v>
      </c>
      <c r="H577" s="13" t="s">
        <v>2866</v>
      </c>
      <c r="I577" t="str">
        <f>IF(COUNTIF(A:A,Table24[[#This Row],[SERIAL NUMBER ]])&gt;0, "Yes", "No")</f>
        <v>Yes</v>
      </c>
      <c r="K577" s="13" t="s">
        <v>18373</v>
      </c>
      <c r="L577" t="s">
        <v>2866</v>
      </c>
      <c r="N577" t="str">
        <v>006730-0070</v>
      </c>
    </row>
    <row r="578" spans="1:14">
      <c r="A578" s="13" t="s">
        <v>30350</v>
      </c>
      <c r="B578" t="e">
        <f>VLOOKUP(Table21[[#This Row],[SERIAL NUMBER]], EquipmentDB!E$1:M$13746, 9, FALSE)</f>
        <v>#N/A</v>
      </c>
      <c r="C578" s="13" t="s">
        <v>1647</v>
      </c>
      <c r="D578" s="13" t="s">
        <v>30774</v>
      </c>
      <c r="E578" t="str">
        <f>IF(COUNTIF(Table24[[SERIAL NUMBER ]], Table21[[#This Row],[SERIAL NUMBER]])&gt;0, "Yes", "No")</f>
        <v>No</v>
      </c>
      <c r="G578" s="13" t="s">
        <v>24299</v>
      </c>
      <c r="H578" s="13" t="s">
        <v>2866</v>
      </c>
      <c r="I578" t="str">
        <f>IF(COUNTIF(A:A,Table24[[#This Row],[SERIAL NUMBER ]])&gt;0, "Yes", "No")</f>
        <v>Yes</v>
      </c>
      <c r="K578" s="13" t="s">
        <v>18383</v>
      </c>
      <c r="L578" t="s">
        <v>2866</v>
      </c>
      <c r="N578" t="str">
        <v>006730-0090</v>
      </c>
    </row>
    <row r="579" spans="1:14">
      <c r="A579" s="13" t="s">
        <v>30353</v>
      </c>
      <c r="B579" t="e">
        <f>VLOOKUP(Table21[[#This Row],[SERIAL NUMBER]], EquipmentDB!E$1:M$13746, 9, FALSE)</f>
        <v>#N/A</v>
      </c>
      <c r="C579" s="13" t="s">
        <v>1647</v>
      </c>
      <c r="D579" s="13" t="s">
        <v>30774</v>
      </c>
      <c r="E579" t="str">
        <f>IF(COUNTIF(Table24[[SERIAL NUMBER ]], Table21[[#This Row],[SERIAL NUMBER]])&gt;0, "Yes", "No")</f>
        <v>No</v>
      </c>
      <c r="G579" s="13" t="s">
        <v>24303</v>
      </c>
      <c r="H579" s="13" t="s">
        <v>2866</v>
      </c>
      <c r="I579" t="str">
        <f>IF(COUNTIF(A:A,Table24[[#This Row],[SERIAL NUMBER ]])&gt;0, "Yes", "No")</f>
        <v>Yes</v>
      </c>
      <c r="K579" s="13" t="s">
        <v>18387</v>
      </c>
      <c r="L579" t="s">
        <v>2866</v>
      </c>
      <c r="N579" t="str">
        <v>006730-0110</v>
      </c>
    </row>
    <row r="580" spans="1:14">
      <c r="A580" s="13" t="s">
        <v>30356</v>
      </c>
      <c r="B580" t="e">
        <f>VLOOKUP(Table21[[#This Row],[SERIAL NUMBER]], EquipmentDB!E$1:M$13746, 9, FALSE)</f>
        <v>#N/A</v>
      </c>
      <c r="C580" s="13" t="s">
        <v>1647</v>
      </c>
      <c r="D580" s="13" t="s">
        <v>30774</v>
      </c>
      <c r="E580" t="str">
        <f>IF(COUNTIF(Table24[[SERIAL NUMBER ]], Table21[[#This Row],[SERIAL NUMBER]])&gt;0, "Yes", "No")</f>
        <v>No</v>
      </c>
      <c r="G580" s="13" t="s">
        <v>24306</v>
      </c>
      <c r="H580" s="13" t="s">
        <v>2866</v>
      </c>
      <c r="I580" t="str">
        <f>IF(COUNTIF(A:A,Table24[[#This Row],[SERIAL NUMBER ]])&gt;0, "Yes", "No")</f>
        <v>Yes</v>
      </c>
      <c r="K580" s="13" t="s">
        <v>18390</v>
      </c>
      <c r="L580" t="s">
        <v>2866</v>
      </c>
      <c r="N580" t="str">
        <v>006730-0115</v>
      </c>
    </row>
    <row r="581" spans="1:14">
      <c r="A581" s="13" t="s">
        <v>30358</v>
      </c>
      <c r="B581" t="e">
        <f>VLOOKUP(Table21[[#This Row],[SERIAL NUMBER]], EquipmentDB!E$1:M$13746, 9, FALSE)</f>
        <v>#N/A</v>
      </c>
      <c r="C581" s="13" t="s">
        <v>1647</v>
      </c>
      <c r="D581" s="13" t="s">
        <v>30774</v>
      </c>
      <c r="E581" t="str">
        <f>IF(COUNTIF(Table24[[SERIAL NUMBER ]], Table21[[#This Row],[SERIAL NUMBER]])&gt;0, "Yes", "No")</f>
        <v>No</v>
      </c>
      <c r="G581" s="13" t="s">
        <v>24316</v>
      </c>
      <c r="H581" s="13" t="s">
        <v>2866</v>
      </c>
      <c r="I581" t="str">
        <f>IF(COUNTIF(A:A,Table24[[#This Row],[SERIAL NUMBER ]])&gt;0, "Yes", "No")</f>
        <v>Yes</v>
      </c>
      <c r="K581" s="13" t="s">
        <v>18393</v>
      </c>
      <c r="L581" t="s">
        <v>2866</v>
      </c>
      <c r="N581" t="str">
        <v>006730-0120</v>
      </c>
    </row>
    <row r="582" spans="1:14">
      <c r="A582" s="13" t="s">
        <v>30359</v>
      </c>
      <c r="B582" t="e">
        <f>VLOOKUP(Table21[[#This Row],[SERIAL NUMBER]], EquipmentDB!E$1:M$13746, 9, FALSE)</f>
        <v>#N/A</v>
      </c>
      <c r="C582" s="13" t="s">
        <v>1647</v>
      </c>
      <c r="D582" s="13" t="s">
        <v>30774</v>
      </c>
      <c r="E582" t="str">
        <f>IF(COUNTIF(Table24[[SERIAL NUMBER ]], Table21[[#This Row],[SERIAL NUMBER]])&gt;0, "Yes", "No")</f>
        <v>No</v>
      </c>
      <c r="G582" s="13" t="s">
        <v>24324</v>
      </c>
      <c r="H582" s="13" t="s">
        <v>2866</v>
      </c>
      <c r="I582" t="str">
        <f>IF(COUNTIF(A:A,Table24[[#This Row],[SERIAL NUMBER ]])&gt;0, "Yes", "No")</f>
        <v>Yes</v>
      </c>
      <c r="K582" s="13" t="s">
        <v>18397</v>
      </c>
      <c r="L582" t="s">
        <v>2866</v>
      </c>
      <c r="N582" t="str">
        <v>006730-0125</v>
      </c>
    </row>
    <row r="583" spans="1:14">
      <c r="A583" s="13" t="s">
        <v>30362</v>
      </c>
      <c r="B583" t="e">
        <f>VLOOKUP(Table21[[#This Row],[SERIAL NUMBER]], EquipmentDB!E$1:M$13746, 9, FALSE)</f>
        <v>#N/A</v>
      </c>
      <c r="C583" s="13" t="s">
        <v>1647</v>
      </c>
      <c r="D583" s="13" t="s">
        <v>30774</v>
      </c>
      <c r="E583" t="str">
        <f>IF(COUNTIF(Table24[[SERIAL NUMBER ]], Table21[[#This Row],[SERIAL NUMBER]])&gt;0, "Yes", "No")</f>
        <v>No</v>
      </c>
      <c r="G583" s="13" t="s">
        <v>24330</v>
      </c>
      <c r="H583" s="13" t="s">
        <v>2866</v>
      </c>
      <c r="I583" t="str">
        <f>IF(COUNTIF(A:A,Table24[[#This Row],[SERIAL NUMBER ]])&gt;0, "Yes", "No")</f>
        <v>Yes</v>
      </c>
      <c r="K583" s="13" t="s">
        <v>18401</v>
      </c>
      <c r="L583" t="s">
        <v>2866</v>
      </c>
      <c r="N583" t="str">
        <v>006730-0130</v>
      </c>
    </row>
    <row r="584" spans="1:14">
      <c r="A584" s="13" t="s">
        <v>30366</v>
      </c>
      <c r="B584" t="e">
        <f>VLOOKUP(Table21[[#This Row],[SERIAL NUMBER]], EquipmentDB!E$1:M$13746, 9, FALSE)</f>
        <v>#N/A</v>
      </c>
      <c r="C584" s="13" t="s">
        <v>1647</v>
      </c>
      <c r="D584" s="13" t="s">
        <v>30774</v>
      </c>
      <c r="E584" t="str">
        <f>IF(COUNTIF(Table24[[SERIAL NUMBER ]], Table21[[#This Row],[SERIAL NUMBER]])&gt;0, "Yes", "No")</f>
        <v>No</v>
      </c>
      <c r="G584" s="13" t="s">
        <v>24332</v>
      </c>
      <c r="H584" s="13" t="s">
        <v>2866</v>
      </c>
      <c r="I584" t="str">
        <f>IF(COUNTIF(A:A,Table24[[#This Row],[SERIAL NUMBER ]])&gt;0, "Yes", "No")</f>
        <v>Yes</v>
      </c>
      <c r="K584" s="13" t="s">
        <v>18406</v>
      </c>
      <c r="L584" t="s">
        <v>2866</v>
      </c>
      <c r="N584" t="str">
        <v>006730-0140</v>
      </c>
    </row>
    <row r="585" spans="1:14">
      <c r="A585" s="13" t="s">
        <v>30367</v>
      </c>
      <c r="B585" t="e">
        <f>VLOOKUP(Table21[[#This Row],[SERIAL NUMBER]], EquipmentDB!E$1:M$13746, 9, FALSE)</f>
        <v>#N/A</v>
      </c>
      <c r="C585" s="13" t="s">
        <v>1647</v>
      </c>
      <c r="D585" s="13" t="s">
        <v>30774</v>
      </c>
      <c r="E585" t="str">
        <f>IF(COUNTIF(Table24[[SERIAL NUMBER ]], Table21[[#This Row],[SERIAL NUMBER]])&gt;0, "Yes", "No")</f>
        <v>No</v>
      </c>
      <c r="G585" s="13" t="s">
        <v>24338</v>
      </c>
      <c r="H585" s="13" t="s">
        <v>2866</v>
      </c>
      <c r="I585" t="str">
        <f>IF(COUNTIF(A:A,Table24[[#This Row],[SERIAL NUMBER ]])&gt;0, "Yes", "No")</f>
        <v>Yes</v>
      </c>
      <c r="K585" s="13" t="s">
        <v>18410</v>
      </c>
      <c r="L585" t="s">
        <v>2866</v>
      </c>
      <c r="N585" t="str">
        <v>006730-0150</v>
      </c>
    </row>
    <row r="586" spans="1:14">
      <c r="A586" s="13" t="s">
        <v>30369</v>
      </c>
      <c r="B586" t="e">
        <f>VLOOKUP(Table21[[#This Row],[SERIAL NUMBER]], EquipmentDB!E$1:M$13746, 9, FALSE)</f>
        <v>#N/A</v>
      </c>
      <c r="C586" s="13" t="s">
        <v>1647</v>
      </c>
      <c r="D586" s="13" t="s">
        <v>30774</v>
      </c>
      <c r="E586" t="str">
        <f>IF(COUNTIF(Table24[[SERIAL NUMBER ]], Table21[[#This Row],[SERIAL NUMBER]])&gt;0, "Yes", "No")</f>
        <v>No</v>
      </c>
      <c r="G586" s="13" t="s">
        <v>24341</v>
      </c>
      <c r="H586" s="13" t="s">
        <v>2866</v>
      </c>
      <c r="I586" t="str">
        <f>IF(COUNTIF(A:A,Table24[[#This Row],[SERIAL NUMBER ]])&gt;0, "Yes", "No")</f>
        <v>Yes</v>
      </c>
      <c r="K586" s="13" t="s">
        <v>18423</v>
      </c>
      <c r="L586" t="s">
        <v>2866</v>
      </c>
      <c r="N586" t="str">
        <v>006730-0190</v>
      </c>
    </row>
    <row r="587" spans="1:14">
      <c r="A587" s="13" t="s">
        <v>30370</v>
      </c>
      <c r="B587" t="e">
        <f>VLOOKUP(Table21[[#This Row],[SERIAL NUMBER]], EquipmentDB!E$1:M$13746, 9, FALSE)</f>
        <v>#N/A</v>
      </c>
      <c r="C587" s="13" t="s">
        <v>1647</v>
      </c>
      <c r="D587" s="13" t="s">
        <v>30774</v>
      </c>
      <c r="E587" t="str">
        <f>IF(COUNTIF(Table24[[SERIAL NUMBER ]], Table21[[#This Row],[SERIAL NUMBER]])&gt;0, "Yes", "No")</f>
        <v>No</v>
      </c>
      <c r="G587" s="13" t="s">
        <v>24348</v>
      </c>
      <c r="H587" s="13" t="s">
        <v>2866</v>
      </c>
      <c r="I587" t="str">
        <f>IF(COUNTIF(A:A,Table24[[#This Row],[SERIAL NUMBER ]])&gt;0, "Yes", "No")</f>
        <v>Yes</v>
      </c>
      <c r="K587" s="13" t="s">
        <v>18427</v>
      </c>
      <c r="L587" t="s">
        <v>2866</v>
      </c>
      <c r="N587" t="str">
        <v>006730-0200</v>
      </c>
    </row>
    <row r="588" spans="1:14">
      <c r="A588" s="13" t="s">
        <v>30372</v>
      </c>
      <c r="B588" t="e">
        <f>VLOOKUP(Table21[[#This Row],[SERIAL NUMBER]], EquipmentDB!E$1:M$13746, 9, FALSE)</f>
        <v>#N/A</v>
      </c>
      <c r="C588" s="13" t="s">
        <v>1647</v>
      </c>
      <c r="D588" s="13" t="s">
        <v>30774</v>
      </c>
      <c r="E588" t="str">
        <f>IF(COUNTIF(Table24[[SERIAL NUMBER ]], Table21[[#This Row],[SERIAL NUMBER]])&gt;0, "Yes", "No")</f>
        <v>No</v>
      </c>
      <c r="G588" s="13" t="s">
        <v>24352</v>
      </c>
      <c r="H588" s="13" t="s">
        <v>2866</v>
      </c>
      <c r="I588" t="str">
        <f>IF(COUNTIF(A:A,Table24[[#This Row],[SERIAL NUMBER ]])&gt;0, "Yes", "No")</f>
        <v>Yes</v>
      </c>
      <c r="K588" s="13" t="s">
        <v>18432</v>
      </c>
      <c r="L588" t="s">
        <v>2866</v>
      </c>
      <c r="N588" t="str">
        <v>006730-0210</v>
      </c>
    </row>
    <row r="589" spans="1:14">
      <c r="A589" s="13" t="s">
        <v>30373</v>
      </c>
      <c r="B589" t="e">
        <f>VLOOKUP(Table21[[#This Row],[SERIAL NUMBER]], EquipmentDB!E$1:M$13746, 9, FALSE)</f>
        <v>#N/A</v>
      </c>
      <c r="C589" s="13" t="s">
        <v>1647</v>
      </c>
      <c r="D589" s="13" t="s">
        <v>30774</v>
      </c>
      <c r="E589" t="str">
        <f>IF(COUNTIF(Table24[[SERIAL NUMBER ]], Table21[[#This Row],[SERIAL NUMBER]])&gt;0, "Yes", "No")</f>
        <v>No</v>
      </c>
      <c r="G589" s="13" t="s">
        <v>24356</v>
      </c>
      <c r="H589" s="13" t="s">
        <v>2866</v>
      </c>
      <c r="I589" t="str">
        <f>IF(COUNTIF(A:A,Table24[[#This Row],[SERIAL NUMBER ]])&gt;0, "Yes", "No")</f>
        <v>Yes</v>
      </c>
      <c r="K589" s="13" t="s">
        <v>18435</v>
      </c>
      <c r="L589" t="s">
        <v>2866</v>
      </c>
      <c r="N589" t="str">
        <v>006730-0220</v>
      </c>
    </row>
    <row r="590" spans="1:14">
      <c r="A590" s="13" t="s">
        <v>30374</v>
      </c>
      <c r="B590" t="e">
        <f>VLOOKUP(Table21[[#This Row],[SERIAL NUMBER]], EquipmentDB!E$1:M$13746, 9, FALSE)</f>
        <v>#N/A</v>
      </c>
      <c r="C590" s="13" t="s">
        <v>1647</v>
      </c>
      <c r="D590" s="13" t="s">
        <v>30774</v>
      </c>
      <c r="E590" t="str">
        <f>IF(COUNTIF(Table24[[SERIAL NUMBER ]], Table21[[#This Row],[SERIAL NUMBER]])&gt;0, "Yes", "No")</f>
        <v>No</v>
      </c>
      <c r="G590" s="13" t="s">
        <v>24359</v>
      </c>
      <c r="H590" s="13" t="s">
        <v>2866</v>
      </c>
      <c r="I590" t="str">
        <f>IF(COUNTIF(A:A,Table24[[#This Row],[SERIAL NUMBER ]])&gt;0, "Yes", "No")</f>
        <v>Yes</v>
      </c>
      <c r="K590" s="13" t="s">
        <v>18438</v>
      </c>
      <c r="L590" t="s">
        <v>2866</v>
      </c>
      <c r="N590" t="str">
        <v>006730-0230</v>
      </c>
    </row>
    <row r="591" spans="1:14">
      <c r="A591" s="13" t="s">
        <v>30375</v>
      </c>
      <c r="B591" t="e">
        <f>VLOOKUP(Table21[[#This Row],[SERIAL NUMBER]], EquipmentDB!E$1:M$13746, 9, FALSE)</f>
        <v>#N/A</v>
      </c>
      <c r="C591" s="13" t="s">
        <v>1647</v>
      </c>
      <c r="D591" s="13" t="s">
        <v>30774</v>
      </c>
      <c r="E591" t="str">
        <f>IF(COUNTIF(Table24[[SERIAL NUMBER ]], Table21[[#This Row],[SERIAL NUMBER]])&gt;0, "Yes", "No")</f>
        <v>No</v>
      </c>
      <c r="G591" s="13" t="s">
        <v>24369</v>
      </c>
      <c r="H591" s="13" t="s">
        <v>2866</v>
      </c>
      <c r="I591" t="str">
        <f>IF(COUNTIF(A:A,Table24[[#This Row],[SERIAL NUMBER ]])&gt;0, "Yes", "No")</f>
        <v>Yes</v>
      </c>
      <c r="K591" s="13" t="s">
        <v>18448</v>
      </c>
      <c r="L591" t="s">
        <v>2866</v>
      </c>
      <c r="N591" t="str">
        <v>006730-0260</v>
      </c>
    </row>
    <row r="592" spans="1:14">
      <c r="A592" s="13" t="s">
        <v>30378</v>
      </c>
      <c r="B592" t="e">
        <f>VLOOKUP(Table21[[#This Row],[SERIAL NUMBER]], EquipmentDB!E$1:M$13746, 9, FALSE)</f>
        <v>#N/A</v>
      </c>
      <c r="C592" s="13" t="s">
        <v>1647</v>
      </c>
      <c r="D592" s="13" t="s">
        <v>30774</v>
      </c>
      <c r="E592" t="str">
        <f>IF(COUNTIF(Table24[[SERIAL NUMBER ]], Table21[[#This Row],[SERIAL NUMBER]])&gt;0, "Yes", "No")</f>
        <v>No</v>
      </c>
      <c r="G592" s="13" t="s">
        <v>24372</v>
      </c>
      <c r="H592" s="13" t="s">
        <v>2866</v>
      </c>
      <c r="I592" t="str">
        <f>IF(COUNTIF(A:A,Table24[[#This Row],[SERIAL NUMBER ]])&gt;0, "Yes", "No")</f>
        <v>Yes</v>
      </c>
      <c r="K592" s="13" t="s">
        <v>18452</v>
      </c>
      <c r="L592" t="s">
        <v>2866</v>
      </c>
      <c r="N592" t="str">
        <v>006730-0270</v>
      </c>
    </row>
    <row r="593" spans="1:14">
      <c r="A593" s="13" t="s">
        <v>29820</v>
      </c>
      <c r="B593" t="e">
        <f>VLOOKUP(Table21[[#This Row],[SERIAL NUMBER]], EquipmentDB!E$1:M$13746, 9, FALSE)</f>
        <v>#N/A</v>
      </c>
      <c r="C593" s="13" t="s">
        <v>1647</v>
      </c>
      <c r="D593" s="13" t="s">
        <v>30774</v>
      </c>
      <c r="E593" t="str">
        <f>IF(COUNTIF(Table24[[SERIAL NUMBER ]], Table21[[#This Row],[SERIAL NUMBER]])&gt;0, "Yes", "No")</f>
        <v>No</v>
      </c>
      <c r="G593" s="13" t="s">
        <v>24377</v>
      </c>
      <c r="H593" s="13" t="s">
        <v>2866</v>
      </c>
      <c r="I593" t="str">
        <f>IF(COUNTIF(A:A,Table24[[#This Row],[SERIAL NUMBER ]])&gt;0, "Yes", "No")</f>
        <v>Yes</v>
      </c>
      <c r="K593" s="13" t="s">
        <v>18454</v>
      </c>
      <c r="L593" t="s">
        <v>2866</v>
      </c>
      <c r="N593" t="str">
        <v>006730-0280</v>
      </c>
    </row>
    <row r="594" spans="1:14">
      <c r="A594" s="13" t="s">
        <v>29825</v>
      </c>
      <c r="B594" t="e">
        <f>VLOOKUP(Table21[[#This Row],[SERIAL NUMBER]], EquipmentDB!E$1:M$13746, 9, FALSE)</f>
        <v>#N/A</v>
      </c>
      <c r="C594" s="13" t="s">
        <v>1647</v>
      </c>
      <c r="D594" s="13" t="s">
        <v>30774</v>
      </c>
      <c r="E594" t="str">
        <f>IF(COUNTIF(Table24[[SERIAL NUMBER ]], Table21[[#This Row],[SERIAL NUMBER]])&gt;0, "Yes", "No")</f>
        <v>No</v>
      </c>
      <c r="G594" s="13" t="s">
        <v>24381</v>
      </c>
      <c r="H594" s="13" t="s">
        <v>2866</v>
      </c>
      <c r="I594" t="str">
        <f>IF(COUNTIF(A:A,Table24[[#This Row],[SERIAL NUMBER ]])&gt;0, "Yes", "No")</f>
        <v>Yes</v>
      </c>
      <c r="K594" s="13" t="s">
        <v>18458</v>
      </c>
      <c r="L594" t="s">
        <v>2866</v>
      </c>
      <c r="N594" t="str">
        <v>006730-0290</v>
      </c>
    </row>
    <row r="595" spans="1:14">
      <c r="A595" s="13" t="s">
        <v>29828</v>
      </c>
      <c r="B595" t="e">
        <f>VLOOKUP(Table21[[#This Row],[SERIAL NUMBER]], EquipmentDB!E$1:M$13746, 9, FALSE)</f>
        <v>#N/A</v>
      </c>
      <c r="C595" s="13" t="s">
        <v>1647</v>
      </c>
      <c r="D595" s="13" t="s">
        <v>30774</v>
      </c>
      <c r="E595" t="str">
        <f>IF(COUNTIF(Table24[[SERIAL NUMBER ]], Table21[[#This Row],[SERIAL NUMBER]])&gt;0, "Yes", "No")</f>
        <v>No</v>
      </c>
      <c r="G595" s="13" t="s">
        <v>24389</v>
      </c>
      <c r="H595" s="13" t="s">
        <v>2866</v>
      </c>
      <c r="I595" t="str">
        <f>IF(COUNTIF(A:A,Table24[[#This Row],[SERIAL NUMBER ]])&gt;0, "Yes", "No")</f>
        <v>Yes</v>
      </c>
      <c r="K595" s="13" t="s">
        <v>18471</v>
      </c>
      <c r="L595" t="s">
        <v>2866</v>
      </c>
      <c r="N595" t="str">
        <v>006730-0340</v>
      </c>
    </row>
    <row r="596" spans="1:14">
      <c r="A596" s="13" t="s">
        <v>29836</v>
      </c>
      <c r="B596" t="e">
        <f>VLOOKUP(Table21[[#This Row],[SERIAL NUMBER]], EquipmentDB!E$1:M$13746, 9, FALSE)</f>
        <v>#N/A</v>
      </c>
      <c r="C596" s="13" t="s">
        <v>1647</v>
      </c>
      <c r="D596" s="13" t="s">
        <v>30774</v>
      </c>
      <c r="E596" t="str">
        <f>IF(COUNTIF(Table24[[SERIAL NUMBER ]], Table21[[#This Row],[SERIAL NUMBER]])&gt;0, "Yes", "No")</f>
        <v>No</v>
      </c>
      <c r="G596" s="13" t="s">
        <v>24392</v>
      </c>
      <c r="H596" s="13" t="s">
        <v>2866</v>
      </c>
      <c r="I596" t="str">
        <f>IF(COUNTIF(A:A,Table24[[#This Row],[SERIAL NUMBER ]])&gt;0, "Yes", "No")</f>
        <v>Yes</v>
      </c>
      <c r="K596" s="13" t="s">
        <v>18476</v>
      </c>
      <c r="L596" t="s">
        <v>2866</v>
      </c>
      <c r="N596" t="str">
        <v>006730-0350</v>
      </c>
    </row>
    <row r="597" spans="1:14">
      <c r="A597" s="13" t="s">
        <v>29838</v>
      </c>
      <c r="B597" t="e">
        <f>VLOOKUP(Table21[[#This Row],[SERIAL NUMBER]], EquipmentDB!E$1:M$13746, 9, FALSE)</f>
        <v>#N/A</v>
      </c>
      <c r="C597" s="13" t="s">
        <v>1647</v>
      </c>
      <c r="D597" s="13" t="s">
        <v>30774</v>
      </c>
      <c r="E597" t="str">
        <f>IF(COUNTIF(Table24[[SERIAL NUMBER ]], Table21[[#This Row],[SERIAL NUMBER]])&gt;0, "Yes", "No")</f>
        <v>No</v>
      </c>
      <c r="G597" s="13" t="s">
        <v>30803</v>
      </c>
      <c r="H597" s="13" t="s">
        <v>2866</v>
      </c>
      <c r="I597" t="str">
        <f>IF(COUNTIF(A:A,Table24[[#This Row],[SERIAL NUMBER ]])&gt;0, "Yes", "No")</f>
        <v>No</v>
      </c>
      <c r="K597" s="13" t="s">
        <v>18480</v>
      </c>
      <c r="L597" t="s">
        <v>2866</v>
      </c>
      <c r="N597" t="str">
        <v>006730-0360</v>
      </c>
    </row>
    <row r="598" spans="1:14">
      <c r="A598" s="13" t="s">
        <v>29840</v>
      </c>
      <c r="B598" t="e">
        <f>VLOOKUP(Table21[[#This Row],[SERIAL NUMBER]], EquipmentDB!E$1:M$13746, 9, FALSE)</f>
        <v>#N/A</v>
      </c>
      <c r="C598" s="13" t="s">
        <v>1647</v>
      </c>
      <c r="D598" s="13" t="s">
        <v>30774</v>
      </c>
      <c r="E598" t="str">
        <f>IF(COUNTIF(Table24[[SERIAL NUMBER ]], Table21[[#This Row],[SERIAL NUMBER]])&gt;0, "Yes", "No")</f>
        <v>No</v>
      </c>
      <c r="G598" s="13" t="s">
        <v>24396</v>
      </c>
      <c r="H598" s="13" t="s">
        <v>2866</v>
      </c>
      <c r="I598" t="str">
        <f>IF(COUNTIF(A:A,Table24[[#This Row],[SERIAL NUMBER ]])&gt;0, "Yes", "No")</f>
        <v>Yes</v>
      </c>
      <c r="K598" s="13" t="s">
        <v>18486</v>
      </c>
      <c r="L598" t="s">
        <v>2866</v>
      </c>
      <c r="N598" t="str">
        <v>006730-0390</v>
      </c>
    </row>
    <row r="599" spans="1:14">
      <c r="A599" s="13" t="s">
        <v>29842</v>
      </c>
      <c r="B599" t="e">
        <f>VLOOKUP(Table21[[#This Row],[SERIAL NUMBER]], EquipmentDB!E$1:M$13746, 9, FALSE)</f>
        <v>#N/A</v>
      </c>
      <c r="C599" s="13" t="s">
        <v>1647</v>
      </c>
      <c r="D599" s="13" t="s">
        <v>30774</v>
      </c>
      <c r="E599" t="str">
        <f>IF(COUNTIF(Table24[[SERIAL NUMBER ]], Table21[[#This Row],[SERIAL NUMBER]])&gt;0, "Yes", "No")</f>
        <v>No</v>
      </c>
      <c r="G599" s="13" t="s">
        <v>24400</v>
      </c>
      <c r="H599" s="13" t="s">
        <v>2866</v>
      </c>
      <c r="I599" t="str">
        <f>IF(COUNTIF(A:A,Table24[[#This Row],[SERIAL NUMBER ]])&gt;0, "Yes", "No")</f>
        <v>Yes</v>
      </c>
      <c r="K599" s="13" t="s">
        <v>18490</v>
      </c>
      <c r="L599" t="s">
        <v>2866</v>
      </c>
      <c r="N599" t="str">
        <v>006730-0400</v>
      </c>
    </row>
    <row r="600" spans="1:14">
      <c r="A600" s="13" t="s">
        <v>29850</v>
      </c>
      <c r="B600" t="e">
        <f>VLOOKUP(Table21[[#This Row],[SERIAL NUMBER]], EquipmentDB!E$1:M$13746, 9, FALSE)</f>
        <v>#N/A</v>
      </c>
      <c r="C600" s="13" t="s">
        <v>1647</v>
      </c>
      <c r="D600" s="13" t="s">
        <v>30774</v>
      </c>
      <c r="E600" t="str">
        <f>IF(COUNTIF(Table24[[SERIAL NUMBER ]], Table21[[#This Row],[SERIAL NUMBER]])&gt;0, "Yes", "No")</f>
        <v>No</v>
      </c>
      <c r="G600" s="13" t="s">
        <v>24403</v>
      </c>
      <c r="H600" s="13" t="s">
        <v>2866</v>
      </c>
      <c r="I600" t="str">
        <f>IF(COUNTIF(A:A,Table24[[#This Row],[SERIAL NUMBER ]])&gt;0, "Yes", "No")</f>
        <v>Yes</v>
      </c>
      <c r="K600" s="13" t="s">
        <v>18505</v>
      </c>
      <c r="L600" t="s">
        <v>2866</v>
      </c>
      <c r="N600" t="str">
        <v>006730-0420</v>
      </c>
    </row>
    <row r="601" spans="1:14">
      <c r="A601" s="13" t="s">
        <v>29852</v>
      </c>
      <c r="B601" t="e">
        <f>VLOOKUP(Table21[[#This Row],[SERIAL NUMBER]], EquipmentDB!E$1:M$13746, 9, FALSE)</f>
        <v>#N/A</v>
      </c>
      <c r="C601" s="13" t="s">
        <v>1647</v>
      </c>
      <c r="D601" s="13" t="s">
        <v>30774</v>
      </c>
      <c r="E601" t="str">
        <f>IF(COUNTIF(Table24[[SERIAL NUMBER ]], Table21[[#This Row],[SERIAL NUMBER]])&gt;0, "Yes", "No")</f>
        <v>No</v>
      </c>
      <c r="G601" s="13" t="s">
        <v>24408</v>
      </c>
      <c r="H601" s="13" t="s">
        <v>2866</v>
      </c>
      <c r="I601" t="str">
        <f>IF(COUNTIF(A:A,Table24[[#This Row],[SERIAL NUMBER ]])&gt;0, "Yes", "No")</f>
        <v>Yes</v>
      </c>
      <c r="K601" s="13" t="s">
        <v>18509</v>
      </c>
      <c r="L601" t="s">
        <v>2866</v>
      </c>
      <c r="N601" t="str">
        <v>006730-0430</v>
      </c>
    </row>
    <row r="602" spans="1:14">
      <c r="A602" s="13" t="s">
        <v>29854</v>
      </c>
      <c r="B602" t="e">
        <f>VLOOKUP(Table21[[#This Row],[SERIAL NUMBER]], EquipmentDB!E$1:M$13746, 9, FALSE)</f>
        <v>#N/A</v>
      </c>
      <c r="C602" s="13" t="s">
        <v>1647</v>
      </c>
      <c r="D602" s="13" t="s">
        <v>30774</v>
      </c>
      <c r="E602" t="str">
        <f>IF(COUNTIF(Table24[[SERIAL NUMBER ]], Table21[[#This Row],[SERIAL NUMBER]])&gt;0, "Yes", "No")</f>
        <v>No</v>
      </c>
      <c r="G602" s="13" t="s">
        <v>24412</v>
      </c>
      <c r="H602" s="13" t="s">
        <v>2866</v>
      </c>
      <c r="I602" t="str">
        <f>IF(COUNTIF(A:A,Table24[[#This Row],[SERIAL NUMBER ]])&gt;0, "Yes", "No")</f>
        <v>Yes</v>
      </c>
      <c r="K602" s="13" t="s">
        <v>18516</v>
      </c>
      <c r="L602" t="s">
        <v>2866</v>
      </c>
      <c r="N602" t="str">
        <v>006730-0460</v>
      </c>
    </row>
    <row r="603" spans="1:14">
      <c r="A603" s="13" t="s">
        <v>29856</v>
      </c>
      <c r="B603" t="e">
        <f>VLOOKUP(Table21[[#This Row],[SERIAL NUMBER]], EquipmentDB!E$1:M$13746, 9, FALSE)</f>
        <v>#N/A</v>
      </c>
      <c r="C603" s="13" t="s">
        <v>1647</v>
      </c>
      <c r="D603" s="13" t="s">
        <v>30774</v>
      </c>
      <c r="E603" t="str">
        <f>IF(COUNTIF(Table24[[SERIAL NUMBER ]], Table21[[#This Row],[SERIAL NUMBER]])&gt;0, "Yes", "No")</f>
        <v>No</v>
      </c>
      <c r="G603" s="13" t="s">
        <v>24428</v>
      </c>
      <c r="H603" s="13" t="s">
        <v>2866</v>
      </c>
      <c r="I603" t="str">
        <f>IF(COUNTIF(A:A,Table24[[#This Row],[SERIAL NUMBER ]])&gt;0, "Yes", "No")</f>
        <v>Yes</v>
      </c>
      <c r="K603" s="13" t="s">
        <v>18526</v>
      </c>
      <c r="L603" t="s">
        <v>2866</v>
      </c>
      <c r="N603" t="str">
        <v>006730-0510</v>
      </c>
    </row>
    <row r="604" spans="1:14">
      <c r="A604" s="13" t="s">
        <v>29858</v>
      </c>
      <c r="B604" t="e">
        <f>VLOOKUP(Table21[[#This Row],[SERIAL NUMBER]], EquipmentDB!E$1:M$13746, 9, FALSE)</f>
        <v>#N/A</v>
      </c>
      <c r="C604" s="13" t="s">
        <v>1647</v>
      </c>
      <c r="D604" s="13" t="s">
        <v>30774</v>
      </c>
      <c r="E604" t="str">
        <f>IF(COUNTIF(Table24[[SERIAL NUMBER ]], Table21[[#This Row],[SERIAL NUMBER]])&gt;0, "Yes", "No")</f>
        <v>No</v>
      </c>
      <c r="G604" s="13" t="s">
        <v>24431</v>
      </c>
      <c r="H604" s="13" t="s">
        <v>2866</v>
      </c>
      <c r="I604" t="str">
        <f>IF(COUNTIF(A:A,Table24[[#This Row],[SERIAL NUMBER ]])&gt;0, "Yes", "No")</f>
        <v>Yes</v>
      </c>
      <c r="K604" s="13" t="s">
        <v>18529</v>
      </c>
      <c r="L604" t="s">
        <v>2866</v>
      </c>
      <c r="N604" t="str">
        <v>006730-0520</v>
      </c>
    </row>
    <row r="605" spans="1:14">
      <c r="A605" s="13" t="s">
        <v>29860</v>
      </c>
      <c r="B605" t="e">
        <f>VLOOKUP(Table21[[#This Row],[SERIAL NUMBER]], EquipmentDB!E$1:M$13746, 9, FALSE)</f>
        <v>#N/A</v>
      </c>
      <c r="C605" s="13" t="s">
        <v>1647</v>
      </c>
      <c r="D605" s="13" t="s">
        <v>30774</v>
      </c>
      <c r="E605" t="str">
        <f>IF(COUNTIF(Table24[[SERIAL NUMBER ]], Table21[[#This Row],[SERIAL NUMBER]])&gt;0, "Yes", "No")</f>
        <v>No</v>
      </c>
      <c r="G605" s="13" t="s">
        <v>24433</v>
      </c>
      <c r="H605" s="13" t="s">
        <v>2866</v>
      </c>
      <c r="I605" t="str">
        <f>IF(COUNTIF(A:A,Table24[[#This Row],[SERIAL NUMBER ]])&gt;0, "Yes", "No")</f>
        <v>Yes</v>
      </c>
      <c r="K605" s="13" t="s">
        <v>18536</v>
      </c>
      <c r="L605" t="s">
        <v>2866</v>
      </c>
      <c r="N605" t="str">
        <v>006730-0540</v>
      </c>
    </row>
    <row r="606" spans="1:14">
      <c r="A606" s="13" t="s">
        <v>29862</v>
      </c>
      <c r="B606" t="e">
        <f>VLOOKUP(Table21[[#This Row],[SERIAL NUMBER]], EquipmentDB!E$1:M$13746, 9, FALSE)</f>
        <v>#N/A</v>
      </c>
      <c r="C606" s="13" t="s">
        <v>1647</v>
      </c>
      <c r="D606" s="13" t="s">
        <v>30774</v>
      </c>
      <c r="E606" t="str">
        <f>IF(COUNTIF(Table24[[SERIAL NUMBER ]], Table21[[#This Row],[SERIAL NUMBER]])&gt;0, "Yes", "No")</f>
        <v>No</v>
      </c>
      <c r="G606" s="13" t="s">
        <v>24437</v>
      </c>
      <c r="H606" s="13" t="s">
        <v>2866</v>
      </c>
      <c r="I606" t="str">
        <f>IF(COUNTIF(A:A,Table24[[#This Row],[SERIAL NUMBER ]])&gt;0, "Yes", "No")</f>
        <v>Yes</v>
      </c>
      <c r="K606" s="13" t="s">
        <v>18545</v>
      </c>
      <c r="L606" t="s">
        <v>2866</v>
      </c>
      <c r="N606" t="str">
        <v>006730-0570</v>
      </c>
    </row>
    <row r="607" spans="1:14">
      <c r="A607" s="13" t="s">
        <v>29866</v>
      </c>
      <c r="B607" t="e">
        <f>VLOOKUP(Table21[[#This Row],[SERIAL NUMBER]], EquipmentDB!E$1:M$13746, 9, FALSE)</f>
        <v>#N/A</v>
      </c>
      <c r="C607" s="13" t="s">
        <v>1647</v>
      </c>
      <c r="D607" s="13" t="s">
        <v>30774</v>
      </c>
      <c r="E607" t="str">
        <f>IF(COUNTIF(Table24[[SERIAL NUMBER ]], Table21[[#This Row],[SERIAL NUMBER]])&gt;0, "Yes", "No")</f>
        <v>No</v>
      </c>
      <c r="G607" s="13" t="s">
        <v>24440</v>
      </c>
      <c r="H607" s="13" t="s">
        <v>2866</v>
      </c>
      <c r="I607" t="str">
        <f>IF(COUNTIF(A:A,Table24[[#This Row],[SERIAL NUMBER ]])&gt;0, "Yes", "No")</f>
        <v>Yes</v>
      </c>
      <c r="K607" s="13" t="s">
        <v>18548</v>
      </c>
      <c r="L607" t="s">
        <v>2866</v>
      </c>
      <c r="N607" t="str">
        <v>006730-0580</v>
      </c>
    </row>
    <row r="608" spans="1:14">
      <c r="A608" s="13" t="s">
        <v>29886</v>
      </c>
      <c r="B608" t="e">
        <f>VLOOKUP(Table21[[#This Row],[SERIAL NUMBER]], EquipmentDB!E$1:M$13746, 9, FALSE)</f>
        <v>#N/A</v>
      </c>
      <c r="C608" s="13" t="s">
        <v>1647</v>
      </c>
      <c r="D608" s="13" t="s">
        <v>30774</v>
      </c>
      <c r="E608" t="str">
        <f>IF(COUNTIF(Table24[[SERIAL NUMBER ]], Table21[[#This Row],[SERIAL NUMBER]])&gt;0, "Yes", "No")</f>
        <v>No</v>
      </c>
      <c r="G608" s="13" t="s">
        <v>24444</v>
      </c>
      <c r="H608" s="13" t="s">
        <v>2866</v>
      </c>
      <c r="I608" t="str">
        <f>IF(COUNTIF(A:A,Table24[[#This Row],[SERIAL NUMBER ]])&gt;0, "Yes", "No")</f>
        <v>Yes</v>
      </c>
      <c r="K608" s="13" t="s">
        <v>18553</v>
      </c>
      <c r="L608" t="s">
        <v>2866</v>
      </c>
      <c r="N608" t="str">
        <v>006730-0590</v>
      </c>
    </row>
    <row r="609" spans="1:14">
      <c r="A609" s="13" t="s">
        <v>29889</v>
      </c>
      <c r="B609" t="e">
        <f>VLOOKUP(Table21[[#This Row],[SERIAL NUMBER]], EquipmentDB!E$1:M$13746, 9, FALSE)</f>
        <v>#N/A</v>
      </c>
      <c r="C609" s="13" t="s">
        <v>1647</v>
      </c>
      <c r="D609" s="13" t="s">
        <v>30774</v>
      </c>
      <c r="E609" t="str">
        <f>IF(COUNTIF(Table24[[SERIAL NUMBER ]], Table21[[#This Row],[SERIAL NUMBER]])&gt;0, "Yes", "No")</f>
        <v>No</v>
      </c>
      <c r="G609" s="13" t="s">
        <v>24448</v>
      </c>
      <c r="H609" s="13" t="s">
        <v>2866</v>
      </c>
      <c r="I609" t="str">
        <f>IF(COUNTIF(A:A,Table24[[#This Row],[SERIAL NUMBER ]])&gt;0, "Yes", "No")</f>
        <v>Yes</v>
      </c>
      <c r="K609" s="13" t="s">
        <v>18556</v>
      </c>
      <c r="L609" t="s">
        <v>2866</v>
      </c>
      <c r="N609" t="str">
        <v>006730-0600</v>
      </c>
    </row>
    <row r="610" spans="1:14">
      <c r="A610" s="13" t="s">
        <v>29895</v>
      </c>
      <c r="B610" t="e">
        <f>VLOOKUP(Table21[[#This Row],[SERIAL NUMBER]], EquipmentDB!E$1:M$13746, 9, FALSE)</f>
        <v>#N/A</v>
      </c>
      <c r="C610" s="13" t="s">
        <v>1647</v>
      </c>
      <c r="D610" s="13" t="s">
        <v>30774</v>
      </c>
      <c r="E610" t="str">
        <f>IF(COUNTIF(Table24[[SERIAL NUMBER ]], Table21[[#This Row],[SERIAL NUMBER]])&gt;0, "Yes", "No")</f>
        <v>No</v>
      </c>
      <c r="G610" s="13" t="s">
        <v>24451</v>
      </c>
      <c r="H610" s="13" t="s">
        <v>2866</v>
      </c>
      <c r="I610" t="str">
        <f>IF(COUNTIF(A:A,Table24[[#This Row],[SERIAL NUMBER ]])&gt;0, "Yes", "No")</f>
        <v>Yes</v>
      </c>
      <c r="K610" s="13" t="s">
        <v>18565</v>
      </c>
      <c r="L610" t="s">
        <v>2866</v>
      </c>
      <c r="N610" t="str">
        <v>006730-0640</v>
      </c>
    </row>
    <row r="611" spans="1:14">
      <c r="A611" s="13" t="s">
        <v>29898</v>
      </c>
      <c r="B611" t="e">
        <f>VLOOKUP(Table21[[#This Row],[SERIAL NUMBER]], EquipmentDB!E$1:M$13746, 9, FALSE)</f>
        <v>#N/A</v>
      </c>
      <c r="C611" s="13" t="s">
        <v>1647</v>
      </c>
      <c r="D611" s="13" t="s">
        <v>30774</v>
      </c>
      <c r="E611" t="str">
        <f>IF(COUNTIF(Table24[[SERIAL NUMBER ]], Table21[[#This Row],[SERIAL NUMBER]])&gt;0, "Yes", "No")</f>
        <v>No</v>
      </c>
      <c r="G611" s="13" t="s">
        <v>24472</v>
      </c>
      <c r="H611" s="13" t="s">
        <v>2866</v>
      </c>
      <c r="I611" t="str">
        <f>IF(COUNTIF(A:A,Table24[[#This Row],[SERIAL NUMBER ]])&gt;0, "Yes", "No")</f>
        <v>Yes</v>
      </c>
      <c r="K611" s="13" t="s">
        <v>18570</v>
      </c>
      <c r="L611" t="s">
        <v>2866</v>
      </c>
      <c r="N611" t="str">
        <v>006730-0650</v>
      </c>
    </row>
    <row r="612" spans="1:14">
      <c r="A612" s="13" t="s">
        <v>29900</v>
      </c>
      <c r="B612" t="e">
        <f>VLOOKUP(Table21[[#This Row],[SERIAL NUMBER]], EquipmentDB!E$1:M$13746, 9, FALSE)</f>
        <v>#N/A</v>
      </c>
      <c r="C612" s="13" t="s">
        <v>1647</v>
      </c>
      <c r="D612" s="13" t="s">
        <v>30774</v>
      </c>
      <c r="E612" t="str">
        <f>IF(COUNTIF(Table24[[SERIAL NUMBER ]], Table21[[#This Row],[SERIAL NUMBER]])&gt;0, "Yes", "No")</f>
        <v>No</v>
      </c>
      <c r="G612" s="13" t="s">
        <v>24474</v>
      </c>
      <c r="H612" s="13" t="s">
        <v>2866</v>
      </c>
      <c r="I612" t="str">
        <f>IF(COUNTIF(A:A,Table24[[#This Row],[SERIAL NUMBER ]])&gt;0, "Yes", "No")</f>
        <v>Yes</v>
      </c>
      <c r="K612" s="13" t="s">
        <v>18580</v>
      </c>
      <c r="L612" t="s">
        <v>2866</v>
      </c>
      <c r="N612" t="str">
        <v>006730-0680</v>
      </c>
    </row>
    <row r="613" spans="1:14">
      <c r="A613" s="13" t="s">
        <v>29903</v>
      </c>
      <c r="B613" t="e">
        <f>VLOOKUP(Table21[[#This Row],[SERIAL NUMBER]], EquipmentDB!E$1:M$13746, 9, FALSE)</f>
        <v>#N/A</v>
      </c>
      <c r="C613" s="13" t="s">
        <v>1647</v>
      </c>
      <c r="D613" s="13" t="s">
        <v>30774</v>
      </c>
      <c r="E613" t="str">
        <f>IF(COUNTIF(Table24[[SERIAL NUMBER ]], Table21[[#This Row],[SERIAL NUMBER]])&gt;0, "Yes", "No")</f>
        <v>No</v>
      </c>
      <c r="G613" s="13" t="s">
        <v>24478</v>
      </c>
      <c r="H613" s="13" t="s">
        <v>2866</v>
      </c>
      <c r="I613" t="str">
        <f>IF(COUNTIF(A:A,Table24[[#This Row],[SERIAL NUMBER ]])&gt;0, "Yes", "No")</f>
        <v>Yes</v>
      </c>
      <c r="K613" s="13" t="s">
        <v>18584</v>
      </c>
      <c r="L613" t="s">
        <v>2866</v>
      </c>
      <c r="N613" t="str">
        <v>006730-0700</v>
      </c>
    </row>
    <row r="614" spans="1:14">
      <c r="A614" s="13" t="s">
        <v>29906</v>
      </c>
      <c r="B614" t="e">
        <f>VLOOKUP(Table21[[#This Row],[SERIAL NUMBER]], EquipmentDB!E$1:M$13746, 9, FALSE)</f>
        <v>#N/A</v>
      </c>
      <c r="C614" s="13" t="s">
        <v>1647</v>
      </c>
      <c r="D614" s="13" t="s">
        <v>30774</v>
      </c>
      <c r="E614" t="str">
        <f>IF(COUNTIF(Table24[[SERIAL NUMBER ]], Table21[[#This Row],[SERIAL NUMBER]])&gt;0, "Yes", "No")</f>
        <v>No</v>
      </c>
      <c r="G614" s="13" t="s">
        <v>24481</v>
      </c>
      <c r="H614" s="13" t="s">
        <v>2866</v>
      </c>
      <c r="I614" t="str">
        <f>IF(COUNTIF(A:A,Table24[[#This Row],[SERIAL NUMBER ]])&gt;0, "Yes", "No")</f>
        <v>Yes</v>
      </c>
      <c r="K614" s="13" t="s">
        <v>18587</v>
      </c>
      <c r="L614" t="s">
        <v>2866</v>
      </c>
      <c r="N614" t="str">
        <v>006730-0710</v>
      </c>
    </row>
    <row r="615" spans="1:14">
      <c r="A615" s="13" t="s">
        <v>29910</v>
      </c>
      <c r="B615" t="e">
        <f>VLOOKUP(Table21[[#This Row],[SERIAL NUMBER]], EquipmentDB!E$1:M$13746, 9, FALSE)</f>
        <v>#N/A</v>
      </c>
      <c r="C615" s="13" t="s">
        <v>1647</v>
      </c>
      <c r="D615" s="13" t="s">
        <v>30774</v>
      </c>
      <c r="E615" t="str">
        <f>IF(COUNTIF(Table24[[SERIAL NUMBER ]], Table21[[#This Row],[SERIAL NUMBER]])&gt;0, "Yes", "No")</f>
        <v>No</v>
      </c>
      <c r="G615" s="13" t="s">
        <v>24486</v>
      </c>
      <c r="H615" s="13" t="s">
        <v>2866</v>
      </c>
      <c r="I615" t="str">
        <f>IF(COUNTIF(A:A,Table24[[#This Row],[SERIAL NUMBER ]])&gt;0, "Yes", "No")</f>
        <v>Yes</v>
      </c>
      <c r="K615" s="13" t="s">
        <v>18591</v>
      </c>
      <c r="L615" t="s">
        <v>2866</v>
      </c>
      <c r="N615" t="str">
        <v>006730-0720</v>
      </c>
    </row>
    <row r="616" spans="1:14">
      <c r="A616" s="13" t="s">
        <v>29912</v>
      </c>
      <c r="B616" t="e">
        <f>VLOOKUP(Table21[[#This Row],[SERIAL NUMBER]], EquipmentDB!E$1:M$13746, 9, FALSE)</f>
        <v>#N/A</v>
      </c>
      <c r="C616" s="13" t="s">
        <v>1647</v>
      </c>
      <c r="D616" s="13" t="s">
        <v>30774</v>
      </c>
      <c r="E616" t="str">
        <f>IF(COUNTIF(Table24[[SERIAL NUMBER ]], Table21[[#This Row],[SERIAL NUMBER]])&gt;0, "Yes", "No")</f>
        <v>No</v>
      </c>
      <c r="G616" s="13" t="s">
        <v>14364</v>
      </c>
      <c r="H616" s="13" t="s">
        <v>2866</v>
      </c>
      <c r="I616" t="str">
        <f>IF(COUNTIF(A:A,Table24[[#This Row],[SERIAL NUMBER ]])&gt;0, "Yes", "No")</f>
        <v>Yes</v>
      </c>
      <c r="K616" s="13" t="s">
        <v>18594</v>
      </c>
      <c r="L616" t="s">
        <v>2866</v>
      </c>
      <c r="N616" t="str">
        <v>006730-0730</v>
      </c>
    </row>
    <row r="617" spans="1:14">
      <c r="A617" s="13" t="s">
        <v>29914</v>
      </c>
      <c r="B617" t="e">
        <f>VLOOKUP(Table21[[#This Row],[SERIAL NUMBER]], EquipmentDB!E$1:M$13746, 9, FALSE)</f>
        <v>#N/A</v>
      </c>
      <c r="C617" s="13" t="s">
        <v>1647</v>
      </c>
      <c r="D617" s="13" t="s">
        <v>30774</v>
      </c>
      <c r="E617" t="str">
        <f>IF(COUNTIF(Table24[[SERIAL NUMBER ]], Table21[[#This Row],[SERIAL NUMBER]])&gt;0, "Yes", "No")</f>
        <v>No</v>
      </c>
      <c r="G617" s="13" t="s">
        <v>14369</v>
      </c>
      <c r="H617" s="13" t="s">
        <v>2866</v>
      </c>
      <c r="I617" t="str">
        <f>IF(COUNTIF(A:A,Table24[[#This Row],[SERIAL NUMBER ]])&gt;0, "Yes", "No")</f>
        <v>Yes</v>
      </c>
      <c r="K617" s="13" t="s">
        <v>18597</v>
      </c>
      <c r="L617" t="s">
        <v>2866</v>
      </c>
      <c r="N617" t="str">
        <v>006730-0740</v>
      </c>
    </row>
    <row r="618" spans="1:14">
      <c r="A618" s="13" t="s">
        <v>29916</v>
      </c>
      <c r="B618" t="e">
        <f>VLOOKUP(Table21[[#This Row],[SERIAL NUMBER]], EquipmentDB!E$1:M$13746, 9, FALSE)</f>
        <v>#N/A</v>
      </c>
      <c r="C618" s="13" t="s">
        <v>1647</v>
      </c>
      <c r="D618" s="13" t="s">
        <v>30774</v>
      </c>
      <c r="E618" t="str">
        <f>IF(COUNTIF(Table24[[SERIAL NUMBER ]], Table21[[#This Row],[SERIAL NUMBER]])&gt;0, "Yes", "No")</f>
        <v>No</v>
      </c>
      <c r="G618" s="13" t="s">
        <v>9294</v>
      </c>
      <c r="H618" s="13" t="s">
        <v>2866</v>
      </c>
      <c r="I618" t="str">
        <f>IF(COUNTIF(A:A,Table24[[#This Row],[SERIAL NUMBER ]])&gt;0, "Yes", "No")</f>
        <v>Yes</v>
      </c>
      <c r="K618" s="13" t="s">
        <v>18600</v>
      </c>
      <c r="L618" t="s">
        <v>2866</v>
      </c>
      <c r="N618" t="str">
        <v>006730-0750</v>
      </c>
    </row>
    <row r="619" spans="1:14">
      <c r="A619" s="13" t="s">
        <v>29918</v>
      </c>
      <c r="B619" t="e">
        <f>VLOOKUP(Table21[[#This Row],[SERIAL NUMBER]], EquipmentDB!E$1:M$13746, 9, FALSE)</f>
        <v>#N/A</v>
      </c>
      <c r="C619" s="13" t="s">
        <v>1647</v>
      </c>
      <c r="D619" s="13" t="s">
        <v>30774</v>
      </c>
      <c r="E619" t="str">
        <f>IF(COUNTIF(Table24[[SERIAL NUMBER ]], Table21[[#This Row],[SERIAL NUMBER]])&gt;0, "Yes", "No")</f>
        <v>No</v>
      </c>
      <c r="G619" s="13" t="s">
        <v>30070</v>
      </c>
      <c r="H619" s="13" t="s">
        <v>2866</v>
      </c>
      <c r="I619" t="str">
        <f>IF(COUNTIF(A:A,Table24[[#This Row],[SERIAL NUMBER ]])&gt;0, "Yes", "No")</f>
        <v>Yes</v>
      </c>
      <c r="K619" s="13" t="s">
        <v>18605</v>
      </c>
      <c r="L619" t="s">
        <v>2866</v>
      </c>
      <c r="N619" t="str">
        <v>006730-0760</v>
      </c>
    </row>
    <row r="620" spans="1:14">
      <c r="A620" s="13" t="s">
        <v>29921</v>
      </c>
      <c r="B620" t="e">
        <f>VLOOKUP(Table21[[#This Row],[SERIAL NUMBER]], EquipmentDB!E$1:M$13746, 9, FALSE)</f>
        <v>#N/A</v>
      </c>
      <c r="C620" s="13" t="s">
        <v>1647</v>
      </c>
      <c r="D620" s="13" t="s">
        <v>30774</v>
      </c>
      <c r="E620" t="str">
        <f>IF(COUNTIF(Table24[[SERIAL NUMBER ]], Table21[[#This Row],[SERIAL NUMBER]])&gt;0, "Yes", "No")</f>
        <v>No</v>
      </c>
      <c r="G620" s="13" t="s">
        <v>30079</v>
      </c>
      <c r="H620" s="13" t="s">
        <v>2866</v>
      </c>
      <c r="I620" t="str">
        <f>IF(COUNTIF(A:A,Table24[[#This Row],[SERIAL NUMBER ]])&gt;0, "Yes", "No")</f>
        <v>Yes</v>
      </c>
      <c r="K620" s="13" t="s">
        <v>18609</v>
      </c>
      <c r="L620" t="s">
        <v>2866</v>
      </c>
      <c r="N620" t="str">
        <v>006730-0770</v>
      </c>
    </row>
    <row r="621" spans="1:14">
      <c r="A621" s="13" t="s">
        <v>29924</v>
      </c>
      <c r="B621" t="e">
        <f>VLOOKUP(Table21[[#This Row],[SERIAL NUMBER]], EquipmentDB!E$1:M$13746, 9, FALSE)</f>
        <v>#N/A</v>
      </c>
      <c r="C621" s="13" t="s">
        <v>1647</v>
      </c>
      <c r="D621" s="13" t="s">
        <v>30774</v>
      </c>
      <c r="E621" t="str">
        <f>IF(COUNTIF(Table24[[SERIAL NUMBER ]], Table21[[#This Row],[SERIAL NUMBER]])&gt;0, "Yes", "No")</f>
        <v>No</v>
      </c>
      <c r="G621" s="13" t="s">
        <v>18354</v>
      </c>
      <c r="H621" s="13" t="s">
        <v>2866</v>
      </c>
      <c r="I621" t="str">
        <f>IF(COUNTIF(A:A,Table24[[#This Row],[SERIAL NUMBER ]])&gt;0, "Yes", "No")</f>
        <v>Yes</v>
      </c>
      <c r="K621" s="13" t="s">
        <v>18614</v>
      </c>
      <c r="L621" t="s">
        <v>2866</v>
      </c>
      <c r="N621" t="str">
        <v>006730-0780</v>
      </c>
    </row>
    <row r="622" spans="1:14">
      <c r="A622" s="13" t="s">
        <v>29926</v>
      </c>
      <c r="B622" t="e">
        <f>VLOOKUP(Table21[[#This Row],[SERIAL NUMBER]], EquipmentDB!E$1:M$13746, 9, FALSE)</f>
        <v>#N/A</v>
      </c>
      <c r="C622" s="13" t="s">
        <v>1647</v>
      </c>
      <c r="D622" s="13" t="s">
        <v>30774</v>
      </c>
      <c r="E622" t="str">
        <f>IF(COUNTIF(Table24[[SERIAL NUMBER ]], Table21[[#This Row],[SERIAL NUMBER]])&gt;0, "Yes", "No")</f>
        <v>No</v>
      </c>
      <c r="G622" s="13" t="s">
        <v>30804</v>
      </c>
      <c r="H622" s="13" t="s">
        <v>2866</v>
      </c>
      <c r="I622" t="str">
        <f>IF(COUNTIF(A:A,Table24[[#This Row],[SERIAL NUMBER ]])&gt;0, "Yes", "No")</f>
        <v>No</v>
      </c>
      <c r="K622" s="13" t="s">
        <v>18617</v>
      </c>
      <c r="L622" t="s">
        <v>2866</v>
      </c>
      <c r="N622" t="str">
        <v>006730-0790</v>
      </c>
    </row>
    <row r="623" spans="1:14">
      <c r="A623" s="13" t="s">
        <v>29928</v>
      </c>
      <c r="B623" t="e">
        <f>VLOOKUP(Table21[[#This Row],[SERIAL NUMBER]], EquipmentDB!E$1:M$13746, 9, FALSE)</f>
        <v>#N/A</v>
      </c>
      <c r="C623" s="13" t="s">
        <v>1647</v>
      </c>
      <c r="D623" s="13" t="s">
        <v>30774</v>
      </c>
      <c r="E623" t="str">
        <f>IF(COUNTIF(Table24[[SERIAL NUMBER ]], Table21[[#This Row],[SERIAL NUMBER]])&gt;0, "Yes", "No")</f>
        <v>No</v>
      </c>
      <c r="G623" s="13" t="s">
        <v>18361</v>
      </c>
      <c r="H623" s="13" t="s">
        <v>2866</v>
      </c>
      <c r="I623" t="str">
        <f>IF(COUNTIF(A:A,Table24[[#This Row],[SERIAL NUMBER ]])&gt;0, "Yes", "No")</f>
        <v>Yes</v>
      </c>
      <c r="K623" s="13" t="s">
        <v>18621</v>
      </c>
      <c r="L623" t="s">
        <v>2866</v>
      </c>
      <c r="N623" t="str">
        <v>006730-0800</v>
      </c>
    </row>
    <row r="624" spans="1:14">
      <c r="A624" s="13" t="s">
        <v>29930</v>
      </c>
      <c r="B624" t="e">
        <f>VLOOKUP(Table21[[#This Row],[SERIAL NUMBER]], EquipmentDB!E$1:M$13746, 9, FALSE)</f>
        <v>#N/A</v>
      </c>
      <c r="C624" s="13" t="s">
        <v>1647</v>
      </c>
      <c r="D624" s="13" t="s">
        <v>30774</v>
      </c>
      <c r="E624" t="str">
        <f>IF(COUNTIF(Table24[[SERIAL NUMBER ]], Table21[[#This Row],[SERIAL NUMBER]])&gt;0, "Yes", "No")</f>
        <v>No</v>
      </c>
      <c r="G624" s="13" t="s">
        <v>18369</v>
      </c>
      <c r="H624" s="13" t="s">
        <v>2866</v>
      </c>
      <c r="I624" t="str">
        <f>IF(COUNTIF(A:A,Table24[[#This Row],[SERIAL NUMBER ]])&gt;0, "Yes", "No")</f>
        <v>Yes</v>
      </c>
      <c r="K624" s="13" t="s">
        <v>18626</v>
      </c>
      <c r="L624" t="s">
        <v>2866</v>
      </c>
      <c r="N624" t="str">
        <v>006730-0810</v>
      </c>
    </row>
    <row r="625" spans="1:14">
      <c r="A625" s="13" t="s">
        <v>29933</v>
      </c>
      <c r="B625" t="e">
        <f>VLOOKUP(Table21[[#This Row],[SERIAL NUMBER]], EquipmentDB!E$1:M$13746, 9, FALSE)</f>
        <v>#N/A</v>
      </c>
      <c r="C625" s="13" t="s">
        <v>1647</v>
      </c>
      <c r="D625" s="13" t="s">
        <v>30774</v>
      </c>
      <c r="E625" t="str">
        <f>IF(COUNTIF(Table24[[SERIAL NUMBER ]], Table21[[#This Row],[SERIAL NUMBER]])&gt;0, "Yes", "No")</f>
        <v>No</v>
      </c>
      <c r="G625" s="13" t="s">
        <v>18373</v>
      </c>
      <c r="H625" s="13" t="s">
        <v>2866</v>
      </c>
      <c r="I625" t="str">
        <f>IF(COUNTIF(A:A,Table24[[#This Row],[SERIAL NUMBER ]])&gt;0, "Yes", "No")</f>
        <v>Yes</v>
      </c>
      <c r="K625" s="13" t="s">
        <v>18630</v>
      </c>
      <c r="L625" t="s">
        <v>2866</v>
      </c>
      <c r="N625" t="str">
        <v>006730-0830</v>
      </c>
    </row>
    <row r="626" spans="1:14">
      <c r="A626" s="13" t="s">
        <v>29940</v>
      </c>
      <c r="B626" t="e">
        <f>VLOOKUP(Table21[[#This Row],[SERIAL NUMBER]], EquipmentDB!E$1:M$13746, 9, FALSE)</f>
        <v>#N/A</v>
      </c>
      <c r="C626" s="13" t="s">
        <v>1647</v>
      </c>
      <c r="D626" s="13" t="s">
        <v>30774</v>
      </c>
      <c r="E626" t="str">
        <f>IF(COUNTIF(Table24[[SERIAL NUMBER ]], Table21[[#This Row],[SERIAL NUMBER]])&gt;0, "Yes", "No")</f>
        <v>No</v>
      </c>
      <c r="G626" s="13" t="s">
        <v>18383</v>
      </c>
      <c r="H626" s="13" t="s">
        <v>2866</v>
      </c>
      <c r="I626" t="str">
        <f>IF(COUNTIF(A:A,Table24[[#This Row],[SERIAL NUMBER ]])&gt;0, "Yes", "No")</f>
        <v>Yes</v>
      </c>
      <c r="K626" s="13" t="s">
        <v>18634</v>
      </c>
      <c r="L626" t="s">
        <v>2866</v>
      </c>
      <c r="N626" t="str">
        <v>006730-0840</v>
      </c>
    </row>
    <row r="627" spans="1:14">
      <c r="A627" s="13" t="s">
        <v>29955</v>
      </c>
      <c r="B627" t="e">
        <f>VLOOKUP(Table21[[#This Row],[SERIAL NUMBER]], EquipmentDB!E$1:M$13746, 9, FALSE)</f>
        <v>#N/A</v>
      </c>
      <c r="C627" s="13" t="s">
        <v>1647</v>
      </c>
      <c r="D627" s="13" t="s">
        <v>30774</v>
      </c>
      <c r="E627" t="str">
        <f>IF(COUNTIF(Table24[[SERIAL NUMBER ]], Table21[[#This Row],[SERIAL NUMBER]])&gt;0, "Yes", "No")</f>
        <v>No</v>
      </c>
      <c r="G627" s="13" t="s">
        <v>18387</v>
      </c>
      <c r="H627" s="13" t="s">
        <v>2866</v>
      </c>
      <c r="I627" t="str">
        <f>IF(COUNTIF(A:A,Table24[[#This Row],[SERIAL NUMBER ]])&gt;0, "Yes", "No")</f>
        <v>Yes</v>
      </c>
      <c r="K627" s="13" t="s">
        <v>18637</v>
      </c>
      <c r="L627" t="s">
        <v>2866</v>
      </c>
      <c r="N627" t="str">
        <v>006730-0850</v>
      </c>
    </row>
    <row r="628" spans="1:14">
      <c r="A628" s="13" t="s">
        <v>29961</v>
      </c>
      <c r="B628" t="e">
        <f>VLOOKUP(Table21[[#This Row],[SERIAL NUMBER]], EquipmentDB!E$1:M$13746, 9, FALSE)</f>
        <v>#N/A</v>
      </c>
      <c r="C628" s="13" t="s">
        <v>1647</v>
      </c>
      <c r="D628" s="13" t="s">
        <v>30774</v>
      </c>
      <c r="E628" t="str">
        <f>IF(COUNTIF(Table24[[SERIAL NUMBER ]], Table21[[#This Row],[SERIAL NUMBER]])&gt;0, "Yes", "No")</f>
        <v>No</v>
      </c>
      <c r="G628" s="13" t="s">
        <v>18390</v>
      </c>
      <c r="H628" s="13" t="s">
        <v>2866</v>
      </c>
      <c r="I628" t="str">
        <f>IF(COUNTIF(A:A,Table24[[#This Row],[SERIAL NUMBER ]])&gt;0, "Yes", "No")</f>
        <v>Yes</v>
      </c>
      <c r="K628" s="13" t="s">
        <v>18640</v>
      </c>
      <c r="L628" t="s">
        <v>2866</v>
      </c>
      <c r="N628" t="str">
        <v>006730-0860</v>
      </c>
    </row>
    <row r="629" spans="1:14">
      <c r="A629" s="13" t="s">
        <v>29965</v>
      </c>
      <c r="B629" t="e">
        <f>VLOOKUP(Table21[[#This Row],[SERIAL NUMBER]], EquipmentDB!E$1:M$13746, 9, FALSE)</f>
        <v>#N/A</v>
      </c>
      <c r="C629" s="13" t="s">
        <v>1647</v>
      </c>
      <c r="D629" s="13" t="s">
        <v>30774</v>
      </c>
      <c r="E629" t="str">
        <f>IF(COUNTIF(Table24[[SERIAL NUMBER ]], Table21[[#This Row],[SERIAL NUMBER]])&gt;0, "Yes", "No")</f>
        <v>No</v>
      </c>
      <c r="G629" s="13" t="s">
        <v>18393</v>
      </c>
      <c r="H629" s="13" t="s">
        <v>2866</v>
      </c>
      <c r="I629" t="str">
        <f>IF(COUNTIF(A:A,Table24[[#This Row],[SERIAL NUMBER ]])&gt;0, "Yes", "No")</f>
        <v>Yes</v>
      </c>
      <c r="K629" s="13" t="s">
        <v>18647</v>
      </c>
      <c r="L629" t="s">
        <v>2866</v>
      </c>
      <c r="N629" t="str">
        <v>006730-0870</v>
      </c>
    </row>
    <row r="630" spans="1:14">
      <c r="A630" s="13" t="s">
        <v>29969</v>
      </c>
      <c r="B630" t="e">
        <f>VLOOKUP(Table21[[#This Row],[SERIAL NUMBER]], EquipmentDB!E$1:M$13746, 9, FALSE)</f>
        <v>#N/A</v>
      </c>
      <c r="C630" s="13" t="s">
        <v>1647</v>
      </c>
      <c r="D630" s="13" t="s">
        <v>30774</v>
      </c>
      <c r="E630" t="str">
        <f>IF(COUNTIF(Table24[[SERIAL NUMBER ]], Table21[[#This Row],[SERIAL NUMBER]])&gt;0, "Yes", "No")</f>
        <v>No</v>
      </c>
      <c r="G630" s="13" t="s">
        <v>18397</v>
      </c>
      <c r="H630" s="13" t="s">
        <v>2866</v>
      </c>
      <c r="I630" t="str">
        <f>IF(COUNTIF(A:A,Table24[[#This Row],[SERIAL NUMBER ]])&gt;0, "Yes", "No")</f>
        <v>Yes</v>
      </c>
      <c r="K630" s="13" t="s">
        <v>18653</v>
      </c>
      <c r="L630" t="s">
        <v>2866</v>
      </c>
      <c r="N630" t="str">
        <v>006730-0890</v>
      </c>
    </row>
    <row r="631" spans="1:14">
      <c r="A631" s="13" t="s">
        <v>29971</v>
      </c>
      <c r="B631" t="e">
        <f>VLOOKUP(Table21[[#This Row],[SERIAL NUMBER]], EquipmentDB!E$1:M$13746, 9, FALSE)</f>
        <v>#N/A</v>
      </c>
      <c r="C631" s="13" t="s">
        <v>1647</v>
      </c>
      <c r="D631" s="13" t="s">
        <v>30774</v>
      </c>
      <c r="E631" t="str">
        <f>IF(COUNTIF(Table24[[SERIAL NUMBER ]], Table21[[#This Row],[SERIAL NUMBER]])&gt;0, "Yes", "No")</f>
        <v>No</v>
      </c>
      <c r="G631" s="13" t="s">
        <v>18401</v>
      </c>
      <c r="H631" s="13" t="s">
        <v>2866</v>
      </c>
      <c r="I631" t="str">
        <f>IF(COUNTIF(A:A,Table24[[#This Row],[SERIAL NUMBER ]])&gt;0, "Yes", "No")</f>
        <v>Yes</v>
      </c>
      <c r="K631" s="13" t="s">
        <v>18658</v>
      </c>
      <c r="L631" t="s">
        <v>2866</v>
      </c>
      <c r="N631" t="str">
        <v>006730-0900</v>
      </c>
    </row>
    <row r="632" spans="1:14">
      <c r="A632" s="13" t="s">
        <v>29973</v>
      </c>
      <c r="B632" t="e">
        <f>VLOOKUP(Table21[[#This Row],[SERIAL NUMBER]], EquipmentDB!E$1:M$13746, 9, FALSE)</f>
        <v>#N/A</v>
      </c>
      <c r="C632" s="13" t="s">
        <v>1647</v>
      </c>
      <c r="D632" s="13" t="s">
        <v>30774</v>
      </c>
      <c r="E632" t="str">
        <f>IF(COUNTIF(Table24[[SERIAL NUMBER ]], Table21[[#This Row],[SERIAL NUMBER]])&gt;0, "Yes", "No")</f>
        <v>No</v>
      </c>
      <c r="G632" s="13" t="s">
        <v>18406</v>
      </c>
      <c r="H632" s="13" t="s">
        <v>2866</v>
      </c>
      <c r="I632" t="str">
        <f>IF(COUNTIF(A:A,Table24[[#This Row],[SERIAL NUMBER ]])&gt;0, "Yes", "No")</f>
        <v>Yes</v>
      </c>
      <c r="K632" s="13" t="s">
        <v>18684</v>
      </c>
      <c r="L632" t="s">
        <v>2866</v>
      </c>
      <c r="N632" t="str">
        <v>006730-0980</v>
      </c>
    </row>
    <row r="633" spans="1:14">
      <c r="A633" s="13" t="s">
        <v>29976</v>
      </c>
      <c r="B633" t="e">
        <f>VLOOKUP(Table21[[#This Row],[SERIAL NUMBER]], EquipmentDB!E$1:M$13746, 9, FALSE)</f>
        <v>#N/A</v>
      </c>
      <c r="C633" s="13" t="s">
        <v>1647</v>
      </c>
      <c r="D633" s="13" t="s">
        <v>30774</v>
      </c>
      <c r="E633" t="str">
        <f>IF(COUNTIF(Table24[[SERIAL NUMBER ]], Table21[[#This Row],[SERIAL NUMBER]])&gt;0, "Yes", "No")</f>
        <v>No</v>
      </c>
      <c r="G633" s="13" t="s">
        <v>18410</v>
      </c>
      <c r="H633" s="13" t="s">
        <v>2866</v>
      </c>
      <c r="I633" t="str">
        <f>IF(COUNTIF(A:A,Table24[[#This Row],[SERIAL NUMBER ]])&gt;0, "Yes", "No")</f>
        <v>Yes</v>
      </c>
      <c r="K633" s="13" t="s">
        <v>18687</v>
      </c>
      <c r="L633" t="s">
        <v>2866</v>
      </c>
      <c r="N633" t="str">
        <v>006730-0990</v>
      </c>
    </row>
    <row r="634" spans="1:14">
      <c r="A634" s="13" t="s">
        <v>29978</v>
      </c>
      <c r="B634" t="e">
        <f>VLOOKUP(Table21[[#This Row],[SERIAL NUMBER]], EquipmentDB!E$1:M$13746, 9, FALSE)</f>
        <v>#N/A</v>
      </c>
      <c r="C634" s="13" t="s">
        <v>1647</v>
      </c>
      <c r="D634" s="13" t="s">
        <v>30774</v>
      </c>
      <c r="E634" t="str">
        <f>IF(COUNTIF(Table24[[SERIAL NUMBER ]], Table21[[#This Row],[SERIAL NUMBER]])&gt;0, "Yes", "No")</f>
        <v>No</v>
      </c>
      <c r="G634" s="13" t="s">
        <v>18423</v>
      </c>
      <c r="H634" s="13" t="s">
        <v>2866</v>
      </c>
      <c r="I634" t="str">
        <f>IF(COUNTIF(A:A,Table24[[#This Row],[SERIAL NUMBER ]])&gt;0, "Yes", "No")</f>
        <v>Yes</v>
      </c>
      <c r="K634" s="13" t="s">
        <v>18690</v>
      </c>
      <c r="L634" t="s">
        <v>2866</v>
      </c>
      <c r="N634" t="str">
        <v>006730-1000</v>
      </c>
    </row>
    <row r="635" spans="1:14">
      <c r="A635" s="13" t="s">
        <v>29981</v>
      </c>
      <c r="B635" t="e">
        <f>VLOOKUP(Table21[[#This Row],[SERIAL NUMBER]], EquipmentDB!E$1:M$13746, 9, FALSE)</f>
        <v>#N/A</v>
      </c>
      <c r="C635" s="13" t="s">
        <v>1647</v>
      </c>
      <c r="D635" s="13" t="s">
        <v>30774</v>
      </c>
      <c r="E635" t="str">
        <f>IF(COUNTIF(Table24[[SERIAL NUMBER ]], Table21[[#This Row],[SERIAL NUMBER]])&gt;0, "Yes", "No")</f>
        <v>No</v>
      </c>
      <c r="G635" s="13" t="s">
        <v>27097</v>
      </c>
      <c r="H635" s="13" t="s">
        <v>2866</v>
      </c>
      <c r="I635" t="str">
        <f>IF(COUNTIF(A:A,Table24[[#This Row],[SERIAL NUMBER ]])&gt;0, "Yes", "No")</f>
        <v>No</v>
      </c>
      <c r="K635" s="13" t="s">
        <v>18694</v>
      </c>
      <c r="L635" t="s">
        <v>2866</v>
      </c>
      <c r="N635" t="str">
        <v>006730-1010</v>
      </c>
    </row>
    <row r="636" spans="1:14">
      <c r="A636" s="13" t="s">
        <v>29984</v>
      </c>
      <c r="B636" t="e">
        <f>VLOOKUP(Table21[[#This Row],[SERIAL NUMBER]], EquipmentDB!E$1:M$13746, 9, FALSE)</f>
        <v>#N/A</v>
      </c>
      <c r="C636" s="13" t="s">
        <v>1647</v>
      </c>
      <c r="D636" s="13" t="s">
        <v>30774</v>
      </c>
      <c r="E636" t="str">
        <f>IF(COUNTIF(Table24[[SERIAL NUMBER ]], Table21[[#This Row],[SERIAL NUMBER]])&gt;0, "Yes", "No")</f>
        <v>No</v>
      </c>
      <c r="G636" s="13" t="s">
        <v>18427</v>
      </c>
      <c r="H636" s="13" t="s">
        <v>2866</v>
      </c>
      <c r="I636" t="str">
        <f>IF(COUNTIF(A:A,Table24[[#This Row],[SERIAL NUMBER ]])&gt;0, "Yes", "No")</f>
        <v>Yes</v>
      </c>
      <c r="K636" s="13" t="s">
        <v>18699</v>
      </c>
      <c r="L636" t="s">
        <v>2866</v>
      </c>
      <c r="N636" t="str">
        <v>006730-1020</v>
      </c>
    </row>
    <row r="637" spans="1:14">
      <c r="A637" s="13" t="s">
        <v>29986</v>
      </c>
      <c r="B637" t="e">
        <f>VLOOKUP(Table21[[#This Row],[SERIAL NUMBER]], EquipmentDB!E$1:M$13746, 9, FALSE)</f>
        <v>#N/A</v>
      </c>
      <c r="C637" s="13" t="s">
        <v>1647</v>
      </c>
      <c r="D637" s="13" t="s">
        <v>30774</v>
      </c>
      <c r="E637" t="str">
        <f>IF(COUNTIF(Table24[[SERIAL NUMBER ]], Table21[[#This Row],[SERIAL NUMBER]])&gt;0, "Yes", "No")</f>
        <v>No</v>
      </c>
      <c r="G637" s="13" t="s">
        <v>18432</v>
      </c>
      <c r="H637" s="13" t="s">
        <v>2866</v>
      </c>
      <c r="I637" t="str">
        <f>IF(COUNTIF(A:A,Table24[[#This Row],[SERIAL NUMBER ]])&gt;0, "Yes", "No")</f>
        <v>Yes</v>
      </c>
      <c r="K637" s="13" t="s">
        <v>18702</v>
      </c>
      <c r="L637" t="s">
        <v>2866</v>
      </c>
      <c r="N637" t="str">
        <v>006730-1030</v>
      </c>
    </row>
    <row r="638" spans="1:14">
      <c r="A638" s="13" t="s">
        <v>29989</v>
      </c>
      <c r="B638" t="e">
        <f>VLOOKUP(Table21[[#This Row],[SERIAL NUMBER]], EquipmentDB!E$1:M$13746, 9, FALSE)</f>
        <v>#N/A</v>
      </c>
      <c r="C638" s="13" t="s">
        <v>1647</v>
      </c>
      <c r="D638" s="13" t="s">
        <v>30774</v>
      </c>
      <c r="E638" t="str">
        <f>IF(COUNTIF(Table24[[SERIAL NUMBER ]], Table21[[#This Row],[SERIAL NUMBER]])&gt;0, "Yes", "No")</f>
        <v>No</v>
      </c>
      <c r="G638" s="13" t="s">
        <v>18435</v>
      </c>
      <c r="H638" s="13" t="s">
        <v>2866</v>
      </c>
      <c r="I638" t="str">
        <f>IF(COUNTIF(A:A,Table24[[#This Row],[SERIAL NUMBER ]])&gt;0, "Yes", "No")</f>
        <v>Yes</v>
      </c>
      <c r="K638" s="13" t="s">
        <v>18707</v>
      </c>
      <c r="L638" t="s">
        <v>2866</v>
      </c>
      <c r="N638" t="str">
        <v>006730-1040</v>
      </c>
    </row>
    <row r="639" spans="1:14">
      <c r="A639" s="13" t="s">
        <v>29991</v>
      </c>
      <c r="B639" t="e">
        <f>VLOOKUP(Table21[[#This Row],[SERIAL NUMBER]], EquipmentDB!E$1:M$13746, 9, FALSE)</f>
        <v>#N/A</v>
      </c>
      <c r="C639" s="13" t="s">
        <v>1647</v>
      </c>
      <c r="D639" s="13" t="s">
        <v>30774</v>
      </c>
      <c r="E639" t="str">
        <f>IF(COUNTIF(Table24[[SERIAL NUMBER ]], Table21[[#This Row],[SERIAL NUMBER]])&gt;0, "Yes", "No")</f>
        <v>No</v>
      </c>
      <c r="G639" s="13" t="s">
        <v>18438</v>
      </c>
      <c r="H639" s="13" t="s">
        <v>2866</v>
      </c>
      <c r="I639" t="str">
        <f>IF(COUNTIF(A:A,Table24[[#This Row],[SERIAL NUMBER ]])&gt;0, "Yes", "No")</f>
        <v>Yes</v>
      </c>
      <c r="K639" s="13" t="s">
        <v>18710</v>
      </c>
      <c r="L639" t="s">
        <v>2866</v>
      </c>
      <c r="N639" t="str">
        <v>006730-1060</v>
      </c>
    </row>
    <row r="640" spans="1:14">
      <c r="A640" s="13" t="s">
        <v>29993</v>
      </c>
      <c r="B640" t="e">
        <f>VLOOKUP(Table21[[#This Row],[SERIAL NUMBER]], EquipmentDB!E$1:M$13746, 9, FALSE)</f>
        <v>#N/A</v>
      </c>
      <c r="C640" s="13" t="s">
        <v>1647</v>
      </c>
      <c r="D640" s="13" t="s">
        <v>30774</v>
      </c>
      <c r="E640" t="str">
        <f>IF(COUNTIF(Table24[[SERIAL NUMBER ]], Table21[[#This Row],[SERIAL NUMBER]])&gt;0, "Yes", "No")</f>
        <v>No</v>
      </c>
      <c r="G640" s="13" t="s">
        <v>18448</v>
      </c>
      <c r="H640" s="13" t="s">
        <v>2866</v>
      </c>
      <c r="I640" t="str">
        <f>IF(COUNTIF(A:A,Table24[[#This Row],[SERIAL NUMBER ]])&gt;0, "Yes", "No")</f>
        <v>Yes</v>
      </c>
      <c r="K640" s="13" t="s">
        <v>18715</v>
      </c>
      <c r="L640" t="s">
        <v>2866</v>
      </c>
      <c r="N640" t="str">
        <v>006730-1070</v>
      </c>
    </row>
    <row r="641" spans="1:14">
      <c r="A641" s="13" t="s">
        <v>29995</v>
      </c>
      <c r="B641" t="e">
        <f>VLOOKUP(Table21[[#This Row],[SERIAL NUMBER]], EquipmentDB!E$1:M$13746, 9, FALSE)</f>
        <v>#N/A</v>
      </c>
      <c r="C641" s="13" t="s">
        <v>1647</v>
      </c>
      <c r="D641" s="13" t="s">
        <v>30774</v>
      </c>
      <c r="E641" t="str">
        <f>IF(COUNTIF(Table24[[SERIAL NUMBER ]], Table21[[#This Row],[SERIAL NUMBER]])&gt;0, "Yes", "No")</f>
        <v>No</v>
      </c>
      <c r="G641" s="13" t="s">
        <v>18452</v>
      </c>
      <c r="H641" s="13" t="s">
        <v>2866</v>
      </c>
      <c r="I641" t="str">
        <f>IF(COUNTIF(A:A,Table24[[#This Row],[SERIAL NUMBER ]])&gt;0, "Yes", "No")</f>
        <v>Yes</v>
      </c>
      <c r="K641" s="13" t="s">
        <v>18720</v>
      </c>
      <c r="L641" t="s">
        <v>2866</v>
      </c>
      <c r="N641" t="str">
        <v>006730-1080</v>
      </c>
    </row>
    <row r="642" spans="1:14">
      <c r="A642" s="13" t="s">
        <v>29997</v>
      </c>
      <c r="B642" t="e">
        <f>VLOOKUP(Table21[[#This Row],[SERIAL NUMBER]], EquipmentDB!E$1:M$13746, 9, FALSE)</f>
        <v>#N/A</v>
      </c>
      <c r="C642" s="13" t="s">
        <v>1647</v>
      </c>
      <c r="D642" s="13" t="s">
        <v>30774</v>
      </c>
      <c r="E642" t="str">
        <f>IF(COUNTIF(Table24[[SERIAL NUMBER ]], Table21[[#This Row],[SERIAL NUMBER]])&gt;0, "Yes", "No")</f>
        <v>No</v>
      </c>
      <c r="G642" s="13" t="s">
        <v>18454</v>
      </c>
      <c r="H642" s="13" t="s">
        <v>2866</v>
      </c>
      <c r="I642" t="str">
        <f>IF(COUNTIF(A:A,Table24[[#This Row],[SERIAL NUMBER ]])&gt;0, "Yes", "No")</f>
        <v>Yes</v>
      </c>
      <c r="K642" s="13" t="s">
        <v>18725</v>
      </c>
      <c r="L642" t="s">
        <v>2866</v>
      </c>
      <c r="N642" t="str">
        <v>006730-1090</v>
      </c>
    </row>
    <row r="643" spans="1:14">
      <c r="A643" s="13" t="s">
        <v>29999</v>
      </c>
      <c r="B643" t="e">
        <f>VLOOKUP(Table21[[#This Row],[SERIAL NUMBER]], EquipmentDB!E$1:M$13746, 9, FALSE)</f>
        <v>#N/A</v>
      </c>
      <c r="C643" s="13" t="s">
        <v>1647</v>
      </c>
      <c r="D643" s="13" t="s">
        <v>30774</v>
      </c>
      <c r="E643" t="str">
        <f>IF(COUNTIF(Table24[[SERIAL NUMBER ]], Table21[[#This Row],[SERIAL NUMBER]])&gt;0, "Yes", "No")</f>
        <v>No</v>
      </c>
      <c r="G643" s="13" t="s">
        <v>18458</v>
      </c>
      <c r="H643" s="13" t="s">
        <v>2866</v>
      </c>
      <c r="I643" t="str">
        <f>IF(COUNTIF(A:A,Table24[[#This Row],[SERIAL NUMBER ]])&gt;0, "Yes", "No")</f>
        <v>Yes</v>
      </c>
      <c r="K643" s="13" t="s">
        <v>18733</v>
      </c>
      <c r="L643" t="s">
        <v>2866</v>
      </c>
      <c r="N643" t="str">
        <v>006730-1100</v>
      </c>
    </row>
    <row r="644" spans="1:14">
      <c r="A644" s="13" t="s">
        <v>30001</v>
      </c>
      <c r="B644" t="e">
        <f>VLOOKUP(Table21[[#This Row],[SERIAL NUMBER]], EquipmentDB!E$1:M$13746, 9, FALSE)</f>
        <v>#N/A</v>
      </c>
      <c r="C644" s="13" t="s">
        <v>1647</v>
      </c>
      <c r="D644" s="13" t="s">
        <v>30774</v>
      </c>
      <c r="E644" t="str">
        <f>IF(COUNTIF(Table24[[SERIAL NUMBER ]], Table21[[#This Row],[SERIAL NUMBER]])&gt;0, "Yes", "No")</f>
        <v>No</v>
      </c>
      <c r="G644" s="13" t="s">
        <v>18471</v>
      </c>
      <c r="H644" s="13" t="s">
        <v>2866</v>
      </c>
      <c r="I644" t="str">
        <f>IF(COUNTIF(A:A,Table24[[#This Row],[SERIAL NUMBER ]])&gt;0, "Yes", "No")</f>
        <v>Yes</v>
      </c>
      <c r="K644" s="13" t="s">
        <v>18788</v>
      </c>
      <c r="L644" t="s">
        <v>2866</v>
      </c>
      <c r="N644" t="str">
        <v>006730-2000</v>
      </c>
    </row>
    <row r="645" spans="1:14">
      <c r="A645" s="13" t="s">
        <v>30003</v>
      </c>
      <c r="B645" t="e">
        <f>VLOOKUP(Table21[[#This Row],[SERIAL NUMBER]], EquipmentDB!E$1:M$13746, 9, FALSE)</f>
        <v>#N/A</v>
      </c>
      <c r="C645" s="13" t="s">
        <v>1647</v>
      </c>
      <c r="D645" s="13" t="s">
        <v>30774</v>
      </c>
      <c r="E645" t="str">
        <f>IF(COUNTIF(Table24[[SERIAL NUMBER ]], Table21[[#This Row],[SERIAL NUMBER]])&gt;0, "Yes", "No")</f>
        <v>No</v>
      </c>
      <c r="G645" s="13" t="s">
        <v>18476</v>
      </c>
      <c r="H645" s="13" t="s">
        <v>2866</v>
      </c>
      <c r="I645" t="str">
        <f>IF(COUNTIF(A:A,Table24[[#This Row],[SERIAL NUMBER ]])&gt;0, "Yes", "No")</f>
        <v>Yes</v>
      </c>
      <c r="K645" s="13" t="s">
        <v>18789</v>
      </c>
      <c r="L645" t="s">
        <v>2866</v>
      </c>
      <c r="N645" t="str">
        <v>006730-2010</v>
      </c>
    </row>
    <row r="646" spans="1:14">
      <c r="A646" s="13" t="s">
        <v>30006</v>
      </c>
      <c r="B646" t="e">
        <f>VLOOKUP(Table21[[#This Row],[SERIAL NUMBER]], EquipmentDB!E$1:M$13746, 9, FALSE)</f>
        <v>#N/A</v>
      </c>
      <c r="C646" s="13" t="s">
        <v>1647</v>
      </c>
      <c r="D646" s="13" t="s">
        <v>30774</v>
      </c>
      <c r="E646" t="str">
        <f>IF(COUNTIF(Table24[[SERIAL NUMBER ]], Table21[[#This Row],[SERIAL NUMBER]])&gt;0, "Yes", "No")</f>
        <v>No</v>
      </c>
      <c r="G646" s="13" t="s">
        <v>18480</v>
      </c>
      <c r="H646" s="13" t="s">
        <v>2866</v>
      </c>
      <c r="I646" t="str">
        <f>IF(COUNTIF(A:A,Table24[[#This Row],[SERIAL NUMBER ]])&gt;0, "Yes", "No")</f>
        <v>Yes</v>
      </c>
      <c r="K646" s="13" t="s">
        <v>24634</v>
      </c>
      <c r="L646" t="s">
        <v>2866</v>
      </c>
      <c r="N646" t="str">
        <v>006913-0010</v>
      </c>
    </row>
    <row r="647" spans="1:14">
      <c r="A647" s="13" t="s">
        <v>30009</v>
      </c>
      <c r="B647" t="e">
        <f>VLOOKUP(Table21[[#This Row],[SERIAL NUMBER]], EquipmentDB!E$1:M$13746, 9, FALSE)</f>
        <v>#N/A</v>
      </c>
      <c r="C647" s="13" t="s">
        <v>1647</v>
      </c>
      <c r="D647" s="13" t="s">
        <v>30774</v>
      </c>
      <c r="E647" t="str">
        <f>IF(COUNTIF(Table24[[SERIAL NUMBER ]], Table21[[#This Row],[SERIAL NUMBER]])&gt;0, "Yes", "No")</f>
        <v>No</v>
      </c>
      <c r="G647" s="13" t="s">
        <v>18486</v>
      </c>
      <c r="H647" s="13" t="s">
        <v>2866</v>
      </c>
      <c r="I647" t="str">
        <f>IF(COUNTIF(A:A,Table24[[#This Row],[SERIAL NUMBER ]])&gt;0, "Yes", "No")</f>
        <v>Yes</v>
      </c>
      <c r="K647" s="13" t="s">
        <v>10016</v>
      </c>
      <c r="L647" t="s">
        <v>2866</v>
      </c>
      <c r="N647" t="str">
        <v>006926-0020</v>
      </c>
    </row>
    <row r="648" spans="1:14">
      <c r="A648" s="13" t="s">
        <v>30012</v>
      </c>
      <c r="B648" t="e">
        <f>VLOOKUP(Table21[[#This Row],[SERIAL NUMBER]], EquipmentDB!E$1:M$13746, 9, FALSE)</f>
        <v>#N/A</v>
      </c>
      <c r="C648" s="13" t="s">
        <v>1647</v>
      </c>
      <c r="D648" s="13" t="s">
        <v>30774</v>
      </c>
      <c r="E648" t="str">
        <f>IF(COUNTIF(Table24[[SERIAL NUMBER ]], Table21[[#This Row],[SERIAL NUMBER]])&gt;0, "Yes", "No")</f>
        <v>No</v>
      </c>
      <c r="G648" s="13" t="s">
        <v>18490</v>
      </c>
      <c r="H648" s="13" t="s">
        <v>2866</v>
      </c>
      <c r="I648" t="str">
        <f>IF(COUNTIF(A:A,Table24[[#This Row],[SERIAL NUMBER ]])&gt;0, "Yes", "No")</f>
        <v>Yes</v>
      </c>
      <c r="K648" s="13" t="s">
        <v>29649</v>
      </c>
      <c r="L648" t="s">
        <v>2866</v>
      </c>
      <c r="N648" t="str">
        <v>006942-0010</v>
      </c>
    </row>
    <row r="649" spans="1:14">
      <c r="A649" s="13" t="s">
        <v>30014</v>
      </c>
      <c r="B649" t="e">
        <f>VLOOKUP(Table21[[#This Row],[SERIAL NUMBER]], EquipmentDB!E$1:M$13746, 9, FALSE)</f>
        <v>#N/A</v>
      </c>
      <c r="C649" s="13" t="s">
        <v>1647</v>
      </c>
      <c r="D649" s="13" t="s">
        <v>30774</v>
      </c>
      <c r="E649" t="str">
        <f>IF(COUNTIF(Table24[[SERIAL NUMBER ]], Table21[[#This Row],[SERIAL NUMBER]])&gt;0, "Yes", "No")</f>
        <v>No</v>
      </c>
      <c r="G649" s="13" t="s">
        <v>30805</v>
      </c>
      <c r="H649" s="13" t="s">
        <v>2866</v>
      </c>
      <c r="I649" t="str">
        <f>IF(COUNTIF(A:A,Table24[[#This Row],[SERIAL NUMBER ]])&gt;0, "Yes", "No")</f>
        <v>No</v>
      </c>
      <c r="K649" s="13" t="s">
        <v>29653</v>
      </c>
      <c r="L649" t="s">
        <v>2866</v>
      </c>
      <c r="N649" t="str">
        <v>006942-0020</v>
      </c>
    </row>
    <row r="650" spans="1:14">
      <c r="A650" s="13" t="s">
        <v>30017</v>
      </c>
      <c r="B650" t="e">
        <f>VLOOKUP(Table21[[#This Row],[SERIAL NUMBER]], EquipmentDB!E$1:M$13746, 9, FALSE)</f>
        <v>#N/A</v>
      </c>
      <c r="C650" s="13" t="s">
        <v>1647</v>
      </c>
      <c r="D650" s="13" t="s">
        <v>30774</v>
      </c>
      <c r="E650" t="str">
        <f>IF(COUNTIF(Table24[[SERIAL NUMBER ]], Table21[[#This Row],[SERIAL NUMBER]])&gt;0, "Yes", "No")</f>
        <v>No</v>
      </c>
      <c r="G650" s="13" t="s">
        <v>18505</v>
      </c>
      <c r="H650" s="13" t="s">
        <v>2866</v>
      </c>
      <c r="I650" t="str">
        <f>IF(COUNTIF(A:A,Table24[[#This Row],[SERIAL NUMBER ]])&gt;0, "Yes", "No")</f>
        <v>Yes</v>
      </c>
      <c r="K650" s="13" t="s">
        <v>29655</v>
      </c>
      <c r="L650" t="s">
        <v>2866</v>
      </c>
      <c r="N650" t="str">
        <v>006942-0030</v>
      </c>
    </row>
    <row r="651" spans="1:14">
      <c r="A651" s="13" t="s">
        <v>30020</v>
      </c>
      <c r="B651" t="e">
        <f>VLOOKUP(Table21[[#This Row],[SERIAL NUMBER]], EquipmentDB!E$1:M$13746, 9, FALSE)</f>
        <v>#N/A</v>
      </c>
      <c r="C651" s="13" t="s">
        <v>1647</v>
      </c>
      <c r="D651" s="13" t="s">
        <v>30774</v>
      </c>
      <c r="E651" t="str">
        <f>IF(COUNTIF(Table24[[SERIAL NUMBER ]], Table21[[#This Row],[SERIAL NUMBER]])&gt;0, "Yes", "No")</f>
        <v>No</v>
      </c>
      <c r="G651" s="13" t="s">
        <v>18509</v>
      </c>
      <c r="H651" s="13" t="s">
        <v>2866</v>
      </c>
      <c r="I651" t="str">
        <f>IF(COUNTIF(A:A,Table24[[#This Row],[SERIAL NUMBER ]])&gt;0, "Yes", "No")</f>
        <v>Yes</v>
      </c>
      <c r="K651" s="13" t="s">
        <v>25462</v>
      </c>
      <c r="L651" t="s">
        <v>2866</v>
      </c>
      <c r="N651" t="str">
        <v>006969-1020</v>
      </c>
    </row>
    <row r="652" spans="1:14">
      <c r="A652" s="13" t="s">
        <v>30023</v>
      </c>
      <c r="B652" t="e">
        <f>VLOOKUP(Table21[[#This Row],[SERIAL NUMBER]], EquipmentDB!E$1:M$13746, 9, FALSE)</f>
        <v>#N/A</v>
      </c>
      <c r="C652" s="13" t="s">
        <v>1647</v>
      </c>
      <c r="D652" s="13" t="s">
        <v>30774</v>
      </c>
      <c r="E652" t="str">
        <f>IF(COUNTIF(Table24[[SERIAL NUMBER ]], Table21[[#This Row],[SERIAL NUMBER]])&gt;0, "Yes", "No")</f>
        <v>No</v>
      </c>
      <c r="G652" s="13" t="s">
        <v>18516</v>
      </c>
      <c r="H652" s="13" t="s">
        <v>2866</v>
      </c>
      <c r="I652" t="str">
        <f>IF(COUNTIF(A:A,Table24[[#This Row],[SERIAL NUMBER ]])&gt;0, "Yes", "No")</f>
        <v>Yes</v>
      </c>
      <c r="K652" s="13" t="s">
        <v>25465</v>
      </c>
      <c r="L652" t="s">
        <v>2866</v>
      </c>
      <c r="N652" t="str">
        <v>006969-1030</v>
      </c>
    </row>
    <row r="653" spans="1:14">
      <c r="A653" s="13" t="s">
        <v>30024</v>
      </c>
      <c r="B653" t="e">
        <f>VLOOKUP(Table21[[#This Row],[SERIAL NUMBER]], EquipmentDB!E$1:M$13746, 9, FALSE)</f>
        <v>#N/A</v>
      </c>
      <c r="C653" s="13" t="s">
        <v>1647</v>
      </c>
      <c r="D653" s="13" t="s">
        <v>30774</v>
      </c>
      <c r="E653" t="str">
        <f>IF(COUNTIF(Table24[[SERIAL NUMBER ]], Table21[[#This Row],[SERIAL NUMBER]])&gt;0, "Yes", "No")</f>
        <v>No</v>
      </c>
      <c r="G653" s="13" t="s">
        <v>18526</v>
      </c>
      <c r="H653" s="13" t="s">
        <v>2866</v>
      </c>
      <c r="I653" t="str">
        <f>IF(COUNTIF(A:A,Table24[[#This Row],[SERIAL NUMBER ]])&gt;0, "Yes", "No")</f>
        <v>Yes</v>
      </c>
      <c r="K653" s="13" t="s">
        <v>29657</v>
      </c>
      <c r="L653" t="s">
        <v>2866</v>
      </c>
      <c r="N653" t="str">
        <v>006990-0010</v>
      </c>
    </row>
    <row r="654" spans="1:14">
      <c r="A654" s="13" t="s">
        <v>23076</v>
      </c>
      <c r="B654" t="e">
        <f>VLOOKUP(Table21[[#This Row],[SERIAL NUMBER]], EquipmentDB!E$1:M$13746, 9, FALSE)</f>
        <v>#N/A</v>
      </c>
      <c r="C654" s="13" t="s">
        <v>1647</v>
      </c>
      <c r="D654" s="13" t="s">
        <v>30774</v>
      </c>
      <c r="E654" t="str">
        <f>IF(COUNTIF(Table24[[SERIAL NUMBER ]], Table21[[#This Row],[SERIAL NUMBER]])&gt;0, "Yes", "No")</f>
        <v>No</v>
      </c>
      <c r="G654" s="13" t="s">
        <v>18529</v>
      </c>
      <c r="H654" s="13" t="s">
        <v>2866</v>
      </c>
      <c r="I654" t="str">
        <f>IF(COUNTIF(A:A,Table24[[#This Row],[SERIAL NUMBER ]])&gt;0, "Yes", "No")</f>
        <v>Yes</v>
      </c>
      <c r="K654" s="13" t="s">
        <v>28768</v>
      </c>
      <c r="L654" t="s">
        <v>2866</v>
      </c>
      <c r="N654" t="str">
        <v>006991-0010</v>
      </c>
    </row>
    <row r="655" spans="1:14">
      <c r="A655" s="13" t="s">
        <v>23078</v>
      </c>
      <c r="B655" t="e">
        <f>VLOOKUP(Table21[[#This Row],[SERIAL NUMBER]], EquipmentDB!E$1:M$13746, 9, FALSE)</f>
        <v>#N/A</v>
      </c>
      <c r="C655" s="13" t="s">
        <v>1647</v>
      </c>
      <c r="D655" s="13" t="s">
        <v>30774</v>
      </c>
      <c r="E655" t="str">
        <f>IF(COUNTIF(Table24[[SERIAL NUMBER ]], Table21[[#This Row],[SERIAL NUMBER]])&gt;0, "Yes", "No")</f>
        <v>No</v>
      </c>
      <c r="G655" s="13" t="s">
        <v>18536</v>
      </c>
      <c r="H655" s="13" t="s">
        <v>2866</v>
      </c>
      <c r="I655" t="str">
        <f>IF(COUNTIF(A:A,Table24[[#This Row],[SERIAL NUMBER ]])&gt;0, "Yes", "No")</f>
        <v>Yes</v>
      </c>
      <c r="K655" s="13" t="s">
        <v>29661</v>
      </c>
      <c r="L655" t="s">
        <v>2866</v>
      </c>
      <c r="N655" t="str">
        <v>007003-0010</v>
      </c>
    </row>
    <row r="656" spans="1:14">
      <c r="A656" s="13" t="s">
        <v>3411</v>
      </c>
      <c r="B656" t="e">
        <f>VLOOKUP(Table21[[#This Row],[SERIAL NUMBER]], EquipmentDB!E$1:M$13746, 9, FALSE)</f>
        <v>#N/A</v>
      </c>
      <c r="C656" s="13" t="e">
        <v>#N/A</v>
      </c>
      <c r="D656" s="13" t="s">
        <v>30774</v>
      </c>
      <c r="E656" t="str">
        <f>IF(COUNTIF(Table24[[SERIAL NUMBER ]], Table21[[#This Row],[SERIAL NUMBER]])&gt;0, "Yes", "No")</f>
        <v>No</v>
      </c>
      <c r="G656" s="13" t="s">
        <v>18545</v>
      </c>
      <c r="H656" s="13" t="s">
        <v>2866</v>
      </c>
      <c r="I656" t="str">
        <f>IF(COUNTIF(A:A,Table24[[#This Row],[SERIAL NUMBER ]])&gt;0, "Yes", "No")</f>
        <v>Yes</v>
      </c>
      <c r="K656" s="13" t="s">
        <v>29665</v>
      </c>
      <c r="L656" t="s">
        <v>2866</v>
      </c>
      <c r="N656" t="str">
        <v>007003-0020</v>
      </c>
    </row>
    <row r="657" spans="1:14">
      <c r="A657" s="13" t="s">
        <v>13789</v>
      </c>
      <c r="B657" t="e">
        <f>VLOOKUP(Table21[[#This Row],[SERIAL NUMBER]], EquipmentDB!E$1:M$13746, 9, FALSE)</f>
        <v>#N/A</v>
      </c>
      <c r="C657" s="13" t="s">
        <v>939</v>
      </c>
      <c r="D657" s="13" t="s">
        <v>30774</v>
      </c>
      <c r="E657" t="str">
        <f>IF(COUNTIF(Table24[[SERIAL NUMBER ]], Table21[[#This Row],[SERIAL NUMBER]])&gt;0, "Yes", "No")</f>
        <v>No</v>
      </c>
      <c r="G657" s="13" t="s">
        <v>18548</v>
      </c>
      <c r="H657" s="13" t="s">
        <v>2866</v>
      </c>
      <c r="I657" t="str">
        <f>IF(COUNTIF(A:A,Table24[[#This Row],[SERIAL NUMBER ]])&gt;0, "Yes", "No")</f>
        <v>Yes</v>
      </c>
      <c r="K657" s="13" t="s">
        <v>1841</v>
      </c>
      <c r="L657" t="s">
        <v>2866</v>
      </c>
      <c r="N657" t="str">
        <v>007029-0040</v>
      </c>
    </row>
    <row r="658" spans="1:14">
      <c r="A658" s="13" t="s">
        <v>24023</v>
      </c>
      <c r="B658" t="e">
        <f>VLOOKUP(Table21[[#This Row],[SERIAL NUMBER]], EquipmentDB!E$1:M$13746, 9, FALSE)</f>
        <v>#N/A</v>
      </c>
      <c r="C658" s="13">
        <v>0</v>
      </c>
      <c r="D658" s="13" t="s">
        <v>30774</v>
      </c>
      <c r="E658" t="str">
        <f>IF(COUNTIF(Table24[[SERIAL NUMBER ]], Table21[[#This Row],[SERIAL NUMBER]])&gt;0, "Yes", "No")</f>
        <v>No</v>
      </c>
      <c r="G658" s="13" t="s">
        <v>18553</v>
      </c>
      <c r="H658" s="13" t="s">
        <v>2866</v>
      </c>
      <c r="I658" t="str">
        <f>IF(COUNTIF(A:A,Table24[[#This Row],[SERIAL NUMBER ]])&gt;0, "Yes", "No")</f>
        <v>Yes</v>
      </c>
      <c r="K658" s="13" t="s">
        <v>20843</v>
      </c>
      <c r="L658" t="s">
        <v>2866</v>
      </c>
      <c r="N658" t="str">
        <v>007031-0010</v>
      </c>
    </row>
    <row r="659" spans="1:14">
      <c r="A659" s="13" t="s">
        <v>24648</v>
      </c>
      <c r="B659" t="e">
        <f>VLOOKUP(Table21[[#This Row],[SERIAL NUMBER]], EquipmentDB!E$1:M$13746, 9, FALSE)</f>
        <v>#N/A</v>
      </c>
      <c r="C659" s="13" t="s">
        <v>1647</v>
      </c>
      <c r="D659" s="13" t="s">
        <v>30774</v>
      </c>
      <c r="E659" t="str">
        <f>IF(COUNTIF(Table24[[SERIAL NUMBER ]], Table21[[#This Row],[SERIAL NUMBER]])&gt;0, "Yes", "No")</f>
        <v>No</v>
      </c>
      <c r="G659" s="13" t="s">
        <v>18556</v>
      </c>
      <c r="H659" s="13" t="s">
        <v>2866</v>
      </c>
      <c r="I659" t="str">
        <f>IF(COUNTIF(A:A,Table24[[#This Row],[SERIAL NUMBER ]])&gt;0, "Yes", "No")</f>
        <v>Yes</v>
      </c>
      <c r="K659" s="13" t="s">
        <v>25555</v>
      </c>
      <c r="L659" t="s">
        <v>2866</v>
      </c>
      <c r="N659" t="str">
        <v>007040-0010</v>
      </c>
    </row>
    <row r="660" spans="1:14">
      <c r="A660" s="13" t="s">
        <v>22726</v>
      </c>
      <c r="B660" t="e">
        <f>VLOOKUP(Table21[[#This Row],[SERIAL NUMBER]], EquipmentDB!E$1:M$13746, 9, FALSE)</f>
        <v>#N/A</v>
      </c>
      <c r="C660" s="13" t="s">
        <v>1647</v>
      </c>
      <c r="D660" s="13" t="s">
        <v>30774</v>
      </c>
      <c r="E660" t="str">
        <f>IF(COUNTIF(Table24[[SERIAL NUMBER ]], Table21[[#This Row],[SERIAL NUMBER]])&gt;0, "Yes", "No")</f>
        <v>No</v>
      </c>
      <c r="G660" s="13" t="s">
        <v>18565</v>
      </c>
      <c r="H660" s="13" t="s">
        <v>2866</v>
      </c>
      <c r="I660" t="str">
        <f>IF(COUNTIF(A:A,Table24[[#This Row],[SERIAL NUMBER ]])&gt;0, "Yes", "No")</f>
        <v>Yes</v>
      </c>
      <c r="K660" s="13" t="s">
        <v>25545</v>
      </c>
      <c r="L660" t="s">
        <v>2866</v>
      </c>
      <c r="N660" t="str">
        <v>007040-0060</v>
      </c>
    </row>
    <row r="661" spans="1:14">
      <c r="A661" s="13" t="s">
        <v>22732</v>
      </c>
      <c r="B661" t="e">
        <f>VLOOKUP(Table21[[#This Row],[SERIAL NUMBER]], EquipmentDB!E$1:M$13746, 9, FALSE)</f>
        <v>#N/A</v>
      </c>
      <c r="C661" s="13" t="s">
        <v>1647</v>
      </c>
      <c r="D661" s="13" t="s">
        <v>30774</v>
      </c>
      <c r="E661" t="str">
        <f>IF(COUNTIF(Table24[[SERIAL NUMBER ]], Table21[[#This Row],[SERIAL NUMBER]])&gt;0, "Yes", "No")</f>
        <v>No</v>
      </c>
      <c r="G661" s="13" t="s">
        <v>18570</v>
      </c>
      <c r="H661" s="13" t="s">
        <v>2866</v>
      </c>
      <c r="I661" t="str">
        <f>IF(COUNTIF(A:A,Table24[[#This Row],[SERIAL NUMBER ]])&gt;0, "Yes", "No")</f>
        <v>Yes</v>
      </c>
      <c r="K661" s="13" t="s">
        <v>25568</v>
      </c>
      <c r="L661" t="s">
        <v>2866</v>
      </c>
      <c r="N661" t="str">
        <v>007040-0110</v>
      </c>
    </row>
    <row r="662" spans="1:14">
      <c r="A662" s="13" t="s">
        <v>22733</v>
      </c>
      <c r="B662" t="e">
        <f>VLOOKUP(Table21[[#This Row],[SERIAL NUMBER]], EquipmentDB!E$1:M$13746, 9, FALSE)</f>
        <v>#N/A</v>
      </c>
      <c r="C662" s="13" t="s">
        <v>1647</v>
      </c>
      <c r="D662" s="13" t="s">
        <v>30774</v>
      </c>
      <c r="E662" t="str">
        <f>IF(COUNTIF(Table24[[SERIAL NUMBER ]], Table21[[#This Row],[SERIAL NUMBER]])&gt;0, "Yes", "No")</f>
        <v>No</v>
      </c>
      <c r="G662" s="13" t="s">
        <v>18580</v>
      </c>
      <c r="H662" s="13" t="s">
        <v>2866</v>
      </c>
      <c r="I662" t="str">
        <f>IF(COUNTIF(A:A,Table24[[#This Row],[SERIAL NUMBER ]])&gt;0, "Yes", "No")</f>
        <v>Yes</v>
      </c>
      <c r="K662" s="13" t="s">
        <v>25531</v>
      </c>
      <c r="L662" t="s">
        <v>2866</v>
      </c>
      <c r="N662" t="str">
        <v>007040-0160</v>
      </c>
    </row>
    <row r="663" spans="1:14">
      <c r="A663" s="13" t="s">
        <v>22736</v>
      </c>
      <c r="B663" t="e">
        <f>VLOOKUP(Table21[[#This Row],[SERIAL NUMBER]], EquipmentDB!E$1:M$13746, 9, FALSE)</f>
        <v>#N/A</v>
      </c>
      <c r="C663" s="13" t="s">
        <v>1647</v>
      </c>
      <c r="D663" s="13" t="s">
        <v>30774</v>
      </c>
      <c r="E663" t="str">
        <f>IF(COUNTIF(Table24[[SERIAL NUMBER ]], Table21[[#This Row],[SERIAL NUMBER]])&gt;0, "Yes", "No")</f>
        <v>No</v>
      </c>
      <c r="G663" s="13" t="s">
        <v>18584</v>
      </c>
      <c r="H663" s="13" t="s">
        <v>2866</v>
      </c>
      <c r="I663" t="str">
        <f>IF(COUNTIF(A:A,Table24[[#This Row],[SERIAL NUMBER ]])&gt;0, "Yes", "No")</f>
        <v>Yes</v>
      </c>
      <c r="K663" s="13" t="s">
        <v>27512</v>
      </c>
      <c r="L663" t="s">
        <v>2866</v>
      </c>
      <c r="N663" t="str">
        <v>007055-0030</v>
      </c>
    </row>
    <row r="664" spans="1:14">
      <c r="A664" s="13" t="s">
        <v>22745</v>
      </c>
      <c r="B664" t="e">
        <f>VLOOKUP(Table21[[#This Row],[SERIAL NUMBER]], EquipmentDB!E$1:M$13746, 9, FALSE)</f>
        <v>#N/A</v>
      </c>
      <c r="C664" s="13" t="s">
        <v>1647</v>
      </c>
      <c r="D664" s="13" t="s">
        <v>30774</v>
      </c>
      <c r="E664" t="str">
        <f>IF(COUNTIF(Table24[[SERIAL NUMBER ]], Table21[[#This Row],[SERIAL NUMBER]])&gt;0, "Yes", "No")</f>
        <v>No</v>
      </c>
      <c r="G664" s="13" t="s">
        <v>18587</v>
      </c>
      <c r="H664" s="13" t="s">
        <v>2866</v>
      </c>
      <c r="I664" t="str">
        <f>IF(COUNTIF(A:A,Table24[[#This Row],[SERIAL NUMBER ]])&gt;0, "Yes", "No")</f>
        <v>Yes</v>
      </c>
      <c r="K664" s="13" t="s">
        <v>29667</v>
      </c>
      <c r="L664" t="s">
        <v>2866</v>
      </c>
      <c r="N664" t="str">
        <v>007059-0020</v>
      </c>
    </row>
    <row r="665" spans="1:14">
      <c r="A665" s="13" t="s">
        <v>22747</v>
      </c>
      <c r="B665" t="e">
        <f>VLOOKUP(Table21[[#This Row],[SERIAL NUMBER]], EquipmentDB!E$1:M$13746, 9, FALSE)</f>
        <v>#N/A</v>
      </c>
      <c r="C665" s="13" t="s">
        <v>1647</v>
      </c>
      <c r="D665" s="13" t="s">
        <v>30774</v>
      </c>
      <c r="E665" t="str">
        <f>IF(COUNTIF(Table24[[SERIAL NUMBER ]], Table21[[#This Row],[SERIAL NUMBER]])&gt;0, "Yes", "No")</f>
        <v>No</v>
      </c>
      <c r="G665" s="13" t="s">
        <v>18591</v>
      </c>
      <c r="H665" s="13" t="s">
        <v>2866</v>
      </c>
      <c r="I665" t="str">
        <f>IF(COUNTIF(A:A,Table24[[#This Row],[SERIAL NUMBER ]])&gt;0, "Yes", "No")</f>
        <v>Yes</v>
      </c>
      <c r="K665" s="13" t="s">
        <v>29673</v>
      </c>
      <c r="L665" t="s">
        <v>2866</v>
      </c>
      <c r="N665" t="str">
        <v>007059-0030</v>
      </c>
    </row>
    <row r="666" spans="1:14">
      <c r="A666" s="13" t="s">
        <v>22751</v>
      </c>
      <c r="B666" t="e">
        <f>VLOOKUP(Table21[[#This Row],[SERIAL NUMBER]], EquipmentDB!E$1:M$13746, 9, FALSE)</f>
        <v>#N/A</v>
      </c>
      <c r="C666" s="13" t="s">
        <v>1647</v>
      </c>
      <c r="D666" s="13" t="s">
        <v>30774</v>
      </c>
      <c r="E666" t="str">
        <f>IF(COUNTIF(Table24[[SERIAL NUMBER ]], Table21[[#This Row],[SERIAL NUMBER]])&gt;0, "Yes", "No")</f>
        <v>No</v>
      </c>
      <c r="G666" s="13" t="s">
        <v>18594</v>
      </c>
      <c r="H666" s="13" t="s">
        <v>2866</v>
      </c>
      <c r="I666" t="str">
        <f>IF(COUNTIF(A:A,Table24[[#This Row],[SERIAL NUMBER ]])&gt;0, "Yes", "No")</f>
        <v>Yes</v>
      </c>
      <c r="K666" s="13" t="s">
        <v>29682</v>
      </c>
      <c r="L666" t="s">
        <v>2866</v>
      </c>
      <c r="N666" t="str">
        <v>007059-0070</v>
      </c>
    </row>
    <row r="667" spans="1:14">
      <c r="A667" s="13" t="s">
        <v>22758</v>
      </c>
      <c r="B667" t="e">
        <f>VLOOKUP(Table21[[#This Row],[SERIAL NUMBER]], EquipmentDB!E$1:M$13746, 9, FALSE)</f>
        <v>#N/A</v>
      </c>
      <c r="C667" s="13" t="s">
        <v>1647</v>
      </c>
      <c r="D667" s="13" t="s">
        <v>30774</v>
      </c>
      <c r="E667" t="str">
        <f>IF(COUNTIF(Table24[[SERIAL NUMBER ]], Table21[[#This Row],[SERIAL NUMBER]])&gt;0, "Yes", "No")</f>
        <v>No</v>
      </c>
      <c r="G667" s="13" t="s">
        <v>18597</v>
      </c>
      <c r="H667" s="13" t="s">
        <v>2866</v>
      </c>
      <c r="I667" t="str">
        <f>IF(COUNTIF(A:A,Table24[[#This Row],[SERIAL NUMBER ]])&gt;0, "Yes", "No")</f>
        <v>Yes</v>
      </c>
      <c r="K667" s="13" t="s">
        <v>29685</v>
      </c>
      <c r="L667" t="s">
        <v>2866</v>
      </c>
      <c r="N667" t="str">
        <v>007059-0080</v>
      </c>
    </row>
    <row r="668" spans="1:14">
      <c r="A668" s="13" t="s">
        <v>22762</v>
      </c>
      <c r="B668" t="e">
        <f>VLOOKUP(Table21[[#This Row],[SERIAL NUMBER]], EquipmentDB!E$1:M$13746, 9, FALSE)</f>
        <v>#N/A</v>
      </c>
      <c r="C668" s="13" t="s">
        <v>1647</v>
      </c>
      <c r="D668" s="13" t="s">
        <v>30774</v>
      </c>
      <c r="E668" t="str">
        <f>IF(COUNTIF(Table24[[SERIAL NUMBER ]], Table21[[#This Row],[SERIAL NUMBER]])&gt;0, "Yes", "No")</f>
        <v>No</v>
      </c>
      <c r="G668" s="13" t="s">
        <v>18600</v>
      </c>
      <c r="H668" s="13" t="s">
        <v>2866</v>
      </c>
      <c r="I668" t="str">
        <f>IF(COUNTIF(A:A,Table24[[#This Row],[SERIAL NUMBER ]])&gt;0, "Yes", "No")</f>
        <v>Yes</v>
      </c>
      <c r="K668" s="13" t="s">
        <v>29691</v>
      </c>
      <c r="L668" t="s">
        <v>2866</v>
      </c>
      <c r="N668" t="str">
        <v>007059-0110</v>
      </c>
    </row>
    <row r="669" spans="1:14">
      <c r="A669" s="13" t="s">
        <v>22767</v>
      </c>
      <c r="B669" t="e">
        <f>VLOOKUP(Table21[[#This Row],[SERIAL NUMBER]], EquipmentDB!E$1:M$13746, 9, FALSE)</f>
        <v>#N/A</v>
      </c>
      <c r="C669" s="13" t="s">
        <v>1647</v>
      </c>
      <c r="D669" s="13" t="s">
        <v>30774</v>
      </c>
      <c r="E669" t="str">
        <f>IF(COUNTIF(Table24[[SERIAL NUMBER ]], Table21[[#This Row],[SERIAL NUMBER]])&gt;0, "Yes", "No")</f>
        <v>No</v>
      </c>
      <c r="G669" s="13" t="s">
        <v>18605</v>
      </c>
      <c r="H669" s="13" t="s">
        <v>2866</v>
      </c>
      <c r="I669" t="str">
        <f>IF(COUNTIF(A:A,Table24[[#This Row],[SERIAL NUMBER ]])&gt;0, "Yes", "No")</f>
        <v>Yes</v>
      </c>
      <c r="K669" s="13" t="s">
        <v>29694</v>
      </c>
      <c r="L669" t="s">
        <v>2866</v>
      </c>
      <c r="N669" t="str">
        <v>007059-0120</v>
      </c>
    </row>
    <row r="670" spans="1:14">
      <c r="A670" s="13" t="s">
        <v>22770</v>
      </c>
      <c r="B670" t="e">
        <f>VLOOKUP(Table21[[#This Row],[SERIAL NUMBER]], EquipmentDB!E$1:M$13746, 9, FALSE)</f>
        <v>#N/A</v>
      </c>
      <c r="C670" s="13" t="s">
        <v>1647</v>
      </c>
      <c r="D670" s="13" t="s">
        <v>30774</v>
      </c>
      <c r="E670" t="str">
        <f>IF(COUNTIF(Table24[[SERIAL NUMBER ]], Table21[[#This Row],[SERIAL NUMBER]])&gt;0, "Yes", "No")</f>
        <v>No</v>
      </c>
      <c r="G670" s="13" t="s">
        <v>18609</v>
      </c>
      <c r="H670" s="13" t="s">
        <v>2866</v>
      </c>
      <c r="I670" t="str">
        <f>IF(COUNTIF(A:A,Table24[[#This Row],[SERIAL NUMBER ]])&gt;0, "Yes", "No")</f>
        <v>Yes</v>
      </c>
      <c r="K670" s="13" t="s">
        <v>29700</v>
      </c>
      <c r="L670" t="s">
        <v>2866</v>
      </c>
      <c r="N670" t="str">
        <v>007059-0150</v>
      </c>
    </row>
    <row r="671" spans="1:14">
      <c r="A671" s="13" t="s">
        <v>22775</v>
      </c>
      <c r="B671" t="e">
        <f>VLOOKUP(Table21[[#This Row],[SERIAL NUMBER]], EquipmentDB!E$1:M$13746, 9, FALSE)</f>
        <v>#N/A</v>
      </c>
      <c r="C671" s="13" t="s">
        <v>1647</v>
      </c>
      <c r="D671" s="13" t="s">
        <v>30774</v>
      </c>
      <c r="E671" t="str">
        <f>IF(COUNTIF(Table24[[SERIAL NUMBER ]], Table21[[#This Row],[SERIAL NUMBER]])&gt;0, "Yes", "No")</f>
        <v>No</v>
      </c>
      <c r="G671" s="13" t="s">
        <v>18614</v>
      </c>
      <c r="H671" s="13" t="s">
        <v>2866</v>
      </c>
      <c r="I671" t="str">
        <f>IF(COUNTIF(A:A,Table24[[#This Row],[SERIAL NUMBER ]])&gt;0, "Yes", "No")</f>
        <v>Yes</v>
      </c>
      <c r="K671" s="13" t="s">
        <v>29704</v>
      </c>
      <c r="L671" t="s">
        <v>2866</v>
      </c>
      <c r="N671" t="str">
        <v>007059-0160</v>
      </c>
    </row>
    <row r="672" spans="1:14">
      <c r="A672" s="13" t="s">
        <v>23161</v>
      </c>
      <c r="B672" t="e">
        <f>VLOOKUP(Table21[[#This Row],[SERIAL NUMBER]], EquipmentDB!E$1:M$13746, 9, FALSE)</f>
        <v>#N/A</v>
      </c>
      <c r="C672" s="13" t="s">
        <v>1647</v>
      </c>
      <c r="D672" s="13" t="s">
        <v>30774</v>
      </c>
      <c r="E672" t="str">
        <f>IF(COUNTIF(Table24[[SERIAL NUMBER ]], Table21[[#This Row],[SERIAL NUMBER]])&gt;0, "Yes", "No")</f>
        <v>No</v>
      </c>
      <c r="G672" s="13" t="s">
        <v>30806</v>
      </c>
      <c r="H672" s="13" t="s">
        <v>2866</v>
      </c>
      <c r="I672" t="str">
        <f>IF(COUNTIF(A:A,Table24[[#This Row],[SERIAL NUMBER ]])&gt;0, "Yes", "No")</f>
        <v>No</v>
      </c>
      <c r="K672" s="13" t="s">
        <v>29709</v>
      </c>
      <c r="L672" t="s">
        <v>2866</v>
      </c>
      <c r="N672" t="str">
        <v>007059-0200</v>
      </c>
    </row>
    <row r="673" spans="1:14">
      <c r="A673" s="13" t="s">
        <v>23164</v>
      </c>
      <c r="B673" t="e">
        <f>VLOOKUP(Table21[[#This Row],[SERIAL NUMBER]], EquipmentDB!E$1:M$13746, 9, FALSE)</f>
        <v>#N/A</v>
      </c>
      <c r="C673" s="13" t="s">
        <v>1647</v>
      </c>
      <c r="D673" s="13" t="s">
        <v>30774</v>
      </c>
      <c r="E673" t="str">
        <f>IF(COUNTIF(Table24[[SERIAL NUMBER ]], Table21[[#This Row],[SERIAL NUMBER]])&gt;0, "Yes", "No")</f>
        <v>No</v>
      </c>
      <c r="G673" s="13" t="s">
        <v>18617</v>
      </c>
      <c r="H673" s="13" t="s">
        <v>2866</v>
      </c>
      <c r="I673" t="str">
        <f>IF(COUNTIF(A:A,Table24[[#This Row],[SERIAL NUMBER ]])&gt;0, "Yes", "No")</f>
        <v>Yes</v>
      </c>
      <c r="K673" s="13" t="s">
        <v>29713</v>
      </c>
      <c r="L673" t="s">
        <v>2866</v>
      </c>
      <c r="N673" t="str">
        <v>007059-0210</v>
      </c>
    </row>
    <row r="674" spans="1:14">
      <c r="A674" s="13" t="s">
        <v>23165</v>
      </c>
      <c r="B674" t="e">
        <f>VLOOKUP(Table21[[#This Row],[SERIAL NUMBER]], EquipmentDB!E$1:M$13746, 9, FALSE)</f>
        <v>#N/A</v>
      </c>
      <c r="C674" s="13" t="s">
        <v>1647</v>
      </c>
      <c r="D674" s="13" t="s">
        <v>30774</v>
      </c>
      <c r="E674" t="str">
        <f>IF(COUNTIF(Table24[[SERIAL NUMBER ]], Table21[[#This Row],[SERIAL NUMBER]])&gt;0, "Yes", "No")</f>
        <v>No</v>
      </c>
      <c r="G674" s="13" t="s">
        <v>27806</v>
      </c>
      <c r="H674" s="13" t="s">
        <v>2866</v>
      </c>
      <c r="I674" t="str">
        <f>IF(COUNTIF(A:A,Table24[[#This Row],[SERIAL NUMBER ]])&gt;0, "Yes", "No")</f>
        <v>Yes</v>
      </c>
      <c r="K674" s="13" t="s">
        <v>29718</v>
      </c>
      <c r="L674" t="s">
        <v>2866</v>
      </c>
      <c r="N674" t="str">
        <v>007059-0250</v>
      </c>
    </row>
    <row r="675" spans="1:14">
      <c r="A675" s="13" t="s">
        <v>23166</v>
      </c>
      <c r="B675" t="e">
        <f>VLOOKUP(Table21[[#This Row],[SERIAL NUMBER]], EquipmentDB!E$1:M$13746, 9, FALSE)</f>
        <v>#N/A</v>
      </c>
      <c r="C675" s="13" t="s">
        <v>1647</v>
      </c>
      <c r="D675" s="13" t="s">
        <v>30774</v>
      </c>
      <c r="E675" t="str">
        <f>IF(COUNTIF(Table24[[SERIAL NUMBER ]], Table21[[#This Row],[SERIAL NUMBER]])&gt;0, "Yes", "No")</f>
        <v>No</v>
      </c>
      <c r="G675" s="13" t="s">
        <v>18621</v>
      </c>
      <c r="H675" s="13" t="s">
        <v>2866</v>
      </c>
      <c r="I675" t="str">
        <f>IF(COUNTIF(A:A,Table24[[#This Row],[SERIAL NUMBER ]])&gt;0, "Yes", "No")</f>
        <v>Yes</v>
      </c>
      <c r="K675" s="13" t="s">
        <v>29727</v>
      </c>
      <c r="L675" t="s">
        <v>2866</v>
      </c>
      <c r="N675" t="str">
        <v>007059-0340</v>
      </c>
    </row>
    <row r="676" spans="1:14">
      <c r="A676" s="13" t="s">
        <v>23169</v>
      </c>
      <c r="B676" t="e">
        <f>VLOOKUP(Table21[[#This Row],[SERIAL NUMBER]], EquipmentDB!E$1:M$13746, 9, FALSE)</f>
        <v>#N/A</v>
      </c>
      <c r="C676" s="13" t="s">
        <v>1647</v>
      </c>
      <c r="D676" s="13" t="s">
        <v>30774</v>
      </c>
      <c r="E676" t="str">
        <f>IF(COUNTIF(Table24[[SERIAL NUMBER ]], Table21[[#This Row],[SERIAL NUMBER]])&gt;0, "Yes", "No")</f>
        <v>No</v>
      </c>
      <c r="G676" s="13" t="s">
        <v>18626</v>
      </c>
      <c r="H676" s="13" t="s">
        <v>2866</v>
      </c>
      <c r="I676" t="str">
        <f>IF(COUNTIF(A:A,Table24[[#This Row],[SERIAL NUMBER ]])&gt;0, "Yes", "No")</f>
        <v>Yes</v>
      </c>
      <c r="K676" s="13" t="s">
        <v>29735</v>
      </c>
      <c r="L676" t="s">
        <v>2866</v>
      </c>
      <c r="N676" t="str">
        <v>007059-0410</v>
      </c>
    </row>
    <row r="677" spans="1:14">
      <c r="A677" s="13" t="s">
        <v>23170</v>
      </c>
      <c r="B677" t="e">
        <f>VLOOKUP(Table21[[#This Row],[SERIAL NUMBER]], EquipmentDB!E$1:M$13746, 9, FALSE)</f>
        <v>#N/A</v>
      </c>
      <c r="C677" s="13" t="s">
        <v>1647</v>
      </c>
      <c r="D677" s="13" t="s">
        <v>30774</v>
      </c>
      <c r="E677" t="str">
        <f>IF(COUNTIF(Table24[[SERIAL NUMBER ]], Table21[[#This Row],[SERIAL NUMBER]])&gt;0, "Yes", "No")</f>
        <v>No</v>
      </c>
      <c r="G677" s="13" t="s">
        <v>18630</v>
      </c>
      <c r="H677" s="13" t="s">
        <v>2866</v>
      </c>
      <c r="I677" t="str">
        <f>IF(COUNTIF(A:A,Table24[[#This Row],[SERIAL NUMBER ]])&gt;0, "Yes", "No")</f>
        <v>Yes</v>
      </c>
      <c r="K677" s="13" t="s">
        <v>29738</v>
      </c>
      <c r="L677" t="s">
        <v>2866</v>
      </c>
      <c r="N677" t="str">
        <v>007059-0420</v>
      </c>
    </row>
    <row r="678" spans="1:14">
      <c r="A678" s="13" t="s">
        <v>23171</v>
      </c>
      <c r="B678" t="e">
        <f>VLOOKUP(Table21[[#This Row],[SERIAL NUMBER]], EquipmentDB!E$1:M$13746, 9, FALSE)</f>
        <v>#N/A</v>
      </c>
      <c r="C678" s="13" t="s">
        <v>1647</v>
      </c>
      <c r="D678" s="13" t="s">
        <v>30774</v>
      </c>
      <c r="E678" t="str">
        <f>IF(COUNTIF(Table24[[SERIAL NUMBER ]], Table21[[#This Row],[SERIAL NUMBER]])&gt;0, "Yes", "No")</f>
        <v>No</v>
      </c>
      <c r="G678" s="13" t="s">
        <v>18634</v>
      </c>
      <c r="H678" s="13" t="s">
        <v>2866</v>
      </c>
      <c r="I678" t="str">
        <f>IF(COUNTIF(A:A,Table24[[#This Row],[SERIAL NUMBER ]])&gt;0, "Yes", "No")</f>
        <v>Yes</v>
      </c>
      <c r="K678" s="13" t="s">
        <v>29742</v>
      </c>
      <c r="L678" t="s">
        <v>2866</v>
      </c>
      <c r="N678" t="str">
        <v>007068-0850</v>
      </c>
    </row>
    <row r="679" spans="1:14">
      <c r="A679" s="13" t="s">
        <v>23174</v>
      </c>
      <c r="B679" t="e">
        <f>VLOOKUP(Table21[[#This Row],[SERIAL NUMBER]], EquipmentDB!E$1:M$13746, 9, FALSE)</f>
        <v>#N/A</v>
      </c>
      <c r="C679" s="13" t="s">
        <v>1647</v>
      </c>
      <c r="D679" s="13" t="s">
        <v>30774</v>
      </c>
      <c r="E679" t="str">
        <f>IF(COUNTIF(Table24[[SERIAL NUMBER ]], Table21[[#This Row],[SERIAL NUMBER]])&gt;0, "Yes", "No")</f>
        <v>No</v>
      </c>
      <c r="G679" s="13" t="s">
        <v>18637</v>
      </c>
      <c r="H679" s="13" t="s">
        <v>2866</v>
      </c>
      <c r="I679" t="str">
        <f>IF(COUNTIF(A:A,Table24[[#This Row],[SERIAL NUMBER ]])&gt;0, "Yes", "No")</f>
        <v>Yes</v>
      </c>
      <c r="K679" s="13" t="s">
        <v>29747</v>
      </c>
      <c r="L679" t="s">
        <v>2866</v>
      </c>
      <c r="N679" t="str">
        <v>007068-0860</v>
      </c>
    </row>
    <row r="680" spans="1:14">
      <c r="A680" s="13" t="s">
        <v>3267</v>
      </c>
      <c r="B680" t="e">
        <f>VLOOKUP(Table21[[#This Row],[SERIAL NUMBER]], EquipmentDB!E$1:M$13746, 9, FALSE)</f>
        <v>#N/A</v>
      </c>
      <c r="C680" s="13" t="e">
        <v>#N/A</v>
      </c>
      <c r="D680" s="13" t="s">
        <v>30774</v>
      </c>
      <c r="E680" t="str">
        <f>IF(COUNTIF(Table24[[SERIAL NUMBER ]], Table21[[#This Row],[SERIAL NUMBER]])&gt;0, "Yes", "No")</f>
        <v>No</v>
      </c>
      <c r="G680" s="13" t="s">
        <v>18640</v>
      </c>
      <c r="H680" s="13" t="s">
        <v>2866</v>
      </c>
      <c r="I680" t="str">
        <f>IF(COUNTIF(A:A,Table24[[#This Row],[SERIAL NUMBER ]])&gt;0, "Yes", "No")</f>
        <v>Yes</v>
      </c>
      <c r="K680" s="13" t="s">
        <v>25578</v>
      </c>
      <c r="L680" t="s">
        <v>2866</v>
      </c>
      <c r="N680" t="str">
        <v>007073-0010</v>
      </c>
    </row>
    <row r="681" spans="1:14">
      <c r="A681" s="13" t="s">
        <v>13844</v>
      </c>
      <c r="B681" t="e">
        <f>VLOOKUP(Table21[[#This Row],[SERIAL NUMBER]], EquipmentDB!E$1:M$13746, 9, FALSE)</f>
        <v>#N/A</v>
      </c>
      <c r="C681" s="13" t="s">
        <v>1647</v>
      </c>
      <c r="D681" s="13" t="s">
        <v>30774</v>
      </c>
      <c r="E681" t="str">
        <f>IF(COUNTIF(Table24[[SERIAL NUMBER ]], Table21[[#This Row],[SERIAL NUMBER]])&gt;0, "Yes", "No")</f>
        <v>No</v>
      </c>
      <c r="G681" s="13" t="s">
        <v>18647</v>
      </c>
      <c r="H681" s="13" t="s">
        <v>2866</v>
      </c>
      <c r="I681" t="str">
        <f>IF(COUNTIF(A:A,Table24[[#This Row],[SERIAL NUMBER ]])&gt;0, "Yes", "No")</f>
        <v>Yes</v>
      </c>
      <c r="K681" s="13" t="s">
        <v>15013</v>
      </c>
      <c r="L681" t="s">
        <v>2866</v>
      </c>
      <c r="N681" t="str">
        <v>007080-0010</v>
      </c>
    </row>
    <row r="682" spans="1:14">
      <c r="A682" s="13" t="s">
        <v>14717</v>
      </c>
      <c r="B682" t="e">
        <f>VLOOKUP(Table21[[#This Row],[SERIAL NUMBER]], EquipmentDB!E$1:M$13746, 9, FALSE)</f>
        <v>#N/A</v>
      </c>
      <c r="C682" s="13" t="s">
        <v>1647</v>
      </c>
      <c r="D682" s="13" t="s">
        <v>30774</v>
      </c>
      <c r="E682" t="str">
        <f>IF(COUNTIF(Table24[[SERIAL NUMBER ]], Table21[[#This Row],[SERIAL NUMBER]])&gt;0, "Yes", "No")</f>
        <v>No</v>
      </c>
      <c r="G682" s="13" t="s">
        <v>18653</v>
      </c>
      <c r="H682" s="13" t="s">
        <v>2866</v>
      </c>
      <c r="I682" t="str">
        <f>IF(COUNTIF(A:A,Table24[[#This Row],[SERIAL NUMBER ]])&gt;0, "Yes", "No")</f>
        <v>Yes</v>
      </c>
      <c r="K682" s="13" t="s">
        <v>1027</v>
      </c>
      <c r="L682" t="s">
        <v>2866</v>
      </c>
      <c r="N682" t="str">
        <v>007087-0010</v>
      </c>
    </row>
    <row r="683" spans="1:14">
      <c r="A683" s="13" t="s">
        <v>14720</v>
      </c>
      <c r="B683" t="e">
        <f>VLOOKUP(Table21[[#This Row],[SERIAL NUMBER]], EquipmentDB!E$1:M$13746, 9, FALSE)</f>
        <v>#N/A</v>
      </c>
      <c r="C683" s="13" t="s">
        <v>1647</v>
      </c>
      <c r="D683" s="13" t="s">
        <v>30774</v>
      </c>
      <c r="E683" t="str">
        <f>IF(COUNTIF(Table24[[SERIAL NUMBER ]], Table21[[#This Row],[SERIAL NUMBER]])&gt;0, "Yes", "No")</f>
        <v>No</v>
      </c>
      <c r="G683" s="13" t="s">
        <v>18658</v>
      </c>
      <c r="H683" s="13" t="s">
        <v>2866</v>
      </c>
      <c r="I683" t="str">
        <f>IF(COUNTIF(A:A,Table24[[#This Row],[SERIAL NUMBER ]])&gt;0, "Yes", "No")</f>
        <v>Yes</v>
      </c>
      <c r="K683" s="13" t="s">
        <v>1039</v>
      </c>
      <c r="L683" t="s">
        <v>2866</v>
      </c>
      <c r="N683" t="str">
        <v>007087-0020</v>
      </c>
    </row>
    <row r="684" spans="1:14">
      <c r="A684" s="13" t="s">
        <v>14728</v>
      </c>
      <c r="B684" t="e">
        <f>VLOOKUP(Table21[[#This Row],[SERIAL NUMBER]], EquipmentDB!E$1:M$13746, 9, FALSE)</f>
        <v>#N/A</v>
      </c>
      <c r="C684" s="13" t="s">
        <v>1647</v>
      </c>
      <c r="D684" s="13" t="s">
        <v>30774</v>
      </c>
      <c r="E684" t="str">
        <f>IF(COUNTIF(Table24[[SERIAL NUMBER ]], Table21[[#This Row],[SERIAL NUMBER]])&gt;0, "Yes", "No")</f>
        <v>No</v>
      </c>
      <c r="G684" s="13" t="s">
        <v>18684</v>
      </c>
      <c r="H684" s="13" t="s">
        <v>2866</v>
      </c>
      <c r="I684" t="str">
        <f>IF(COUNTIF(A:A,Table24[[#This Row],[SERIAL NUMBER ]])&gt;0, "Yes", "No")</f>
        <v>Yes</v>
      </c>
      <c r="K684" s="13" t="s">
        <v>1075</v>
      </c>
      <c r="L684" t="s">
        <v>2866</v>
      </c>
      <c r="N684" t="str">
        <v>007087-0070</v>
      </c>
    </row>
    <row r="685" spans="1:14">
      <c r="A685" s="13" t="s">
        <v>14732</v>
      </c>
      <c r="B685" t="e">
        <f>VLOOKUP(Table21[[#This Row],[SERIAL NUMBER]], EquipmentDB!E$1:M$13746, 9, FALSE)</f>
        <v>#N/A</v>
      </c>
      <c r="C685" s="13" t="s">
        <v>1647</v>
      </c>
      <c r="D685" s="13" t="s">
        <v>30774</v>
      </c>
      <c r="E685" t="str">
        <f>IF(COUNTIF(Table24[[SERIAL NUMBER ]], Table21[[#This Row],[SERIAL NUMBER]])&gt;0, "Yes", "No")</f>
        <v>No</v>
      </c>
      <c r="G685" s="13" t="s">
        <v>18687</v>
      </c>
      <c r="H685" s="13" t="s">
        <v>2866</v>
      </c>
      <c r="I685" t="str">
        <f>IF(COUNTIF(A:A,Table24[[#This Row],[SERIAL NUMBER ]])&gt;0, "Yes", "No")</f>
        <v>Yes</v>
      </c>
      <c r="K685" s="13" t="s">
        <v>1081</v>
      </c>
      <c r="L685" t="s">
        <v>2866</v>
      </c>
      <c r="N685" t="str">
        <v>007087-0090</v>
      </c>
    </row>
    <row r="686" spans="1:14">
      <c r="A686" s="13" t="s">
        <v>26798</v>
      </c>
      <c r="B686" t="e">
        <f>VLOOKUP(Table21[[#This Row],[SERIAL NUMBER]], EquipmentDB!E$1:M$13746, 9, FALSE)</f>
        <v>#N/A</v>
      </c>
      <c r="C686" s="13" t="s">
        <v>1647</v>
      </c>
      <c r="D686" s="13" t="s">
        <v>30774</v>
      </c>
      <c r="E686" t="str">
        <f>IF(COUNTIF(Table24[[SERIAL NUMBER ]], Table21[[#This Row],[SERIAL NUMBER]])&gt;0, "Yes", "No")</f>
        <v>No</v>
      </c>
      <c r="G686" s="13" t="s">
        <v>18690</v>
      </c>
      <c r="H686" s="13" t="s">
        <v>2866</v>
      </c>
      <c r="I686" t="str">
        <f>IF(COUNTIF(A:A,Table24[[#This Row],[SERIAL NUMBER ]])&gt;0, "Yes", "No")</f>
        <v>Yes</v>
      </c>
      <c r="K686" s="13" t="s">
        <v>1089</v>
      </c>
      <c r="L686" t="s">
        <v>2866</v>
      </c>
      <c r="N686" t="str">
        <v>007087-0100</v>
      </c>
    </row>
    <row r="687" spans="1:14">
      <c r="A687" s="13" t="s">
        <v>26805</v>
      </c>
      <c r="B687" t="e">
        <f>VLOOKUP(Table21[[#This Row],[SERIAL NUMBER]], EquipmentDB!E$1:M$13746, 9, FALSE)</f>
        <v>#N/A</v>
      </c>
      <c r="C687" s="13" t="s">
        <v>1647</v>
      </c>
      <c r="D687" s="13" t="s">
        <v>30774</v>
      </c>
      <c r="E687" t="str">
        <f>IF(COUNTIF(Table24[[SERIAL NUMBER ]], Table21[[#This Row],[SERIAL NUMBER]])&gt;0, "Yes", "No")</f>
        <v>No</v>
      </c>
      <c r="G687" s="13" t="s">
        <v>18694</v>
      </c>
      <c r="H687" s="13" t="s">
        <v>2866</v>
      </c>
      <c r="I687" t="str">
        <f>IF(COUNTIF(A:A,Table24[[#This Row],[SERIAL NUMBER ]])&gt;0, "Yes", "No")</f>
        <v>Yes</v>
      </c>
      <c r="K687" s="13" t="s">
        <v>1094</v>
      </c>
      <c r="L687" t="s">
        <v>2866</v>
      </c>
      <c r="N687" t="str">
        <v>007087-0110</v>
      </c>
    </row>
    <row r="688" spans="1:14">
      <c r="A688" s="13" t="s">
        <v>26808</v>
      </c>
      <c r="B688" t="e">
        <f>VLOOKUP(Table21[[#This Row],[SERIAL NUMBER]], EquipmentDB!E$1:M$13746, 9, FALSE)</f>
        <v>#N/A</v>
      </c>
      <c r="C688" s="13" t="s">
        <v>1647</v>
      </c>
      <c r="D688" s="13" t="s">
        <v>30774</v>
      </c>
      <c r="E688" t="str">
        <f>IF(COUNTIF(Table24[[SERIAL NUMBER ]], Table21[[#This Row],[SERIAL NUMBER]])&gt;0, "Yes", "No")</f>
        <v>No</v>
      </c>
      <c r="G688" s="13" t="s">
        <v>18699</v>
      </c>
      <c r="H688" s="13" t="s">
        <v>2866</v>
      </c>
      <c r="I688" t="str">
        <f>IF(COUNTIF(A:A,Table24[[#This Row],[SERIAL NUMBER ]])&gt;0, "Yes", "No")</f>
        <v>Yes</v>
      </c>
      <c r="K688" s="13" t="s">
        <v>1099</v>
      </c>
      <c r="L688" t="s">
        <v>2866</v>
      </c>
      <c r="N688" t="str">
        <v>007087-0120</v>
      </c>
    </row>
    <row r="689" spans="1:14">
      <c r="A689" s="13" t="s">
        <v>26811</v>
      </c>
      <c r="B689" t="e">
        <f>VLOOKUP(Table21[[#This Row],[SERIAL NUMBER]], EquipmentDB!E$1:M$13746, 9, FALSE)</f>
        <v>#N/A</v>
      </c>
      <c r="C689" s="13" t="s">
        <v>1647</v>
      </c>
      <c r="D689" s="13" t="s">
        <v>30774</v>
      </c>
      <c r="E689" t="str">
        <f>IF(COUNTIF(Table24[[SERIAL NUMBER ]], Table21[[#This Row],[SERIAL NUMBER]])&gt;0, "Yes", "No")</f>
        <v>No</v>
      </c>
      <c r="G689" s="13" t="s">
        <v>18702</v>
      </c>
      <c r="H689" s="13" t="s">
        <v>2866</v>
      </c>
      <c r="I689" t="str">
        <f>IF(COUNTIF(A:A,Table24[[#This Row],[SERIAL NUMBER ]])&gt;0, "Yes", "No")</f>
        <v>Yes</v>
      </c>
      <c r="K689" s="13" t="s">
        <v>1114</v>
      </c>
      <c r="L689" t="s">
        <v>2866</v>
      </c>
      <c r="N689" t="str">
        <v>007087-0140</v>
      </c>
    </row>
    <row r="690" spans="1:14">
      <c r="A690" s="13" t="s">
        <v>26820</v>
      </c>
      <c r="B690" t="e">
        <f>VLOOKUP(Table21[[#This Row],[SERIAL NUMBER]], EquipmentDB!E$1:M$13746, 9, FALSE)</f>
        <v>#N/A</v>
      </c>
      <c r="C690" s="13" t="s">
        <v>1647</v>
      </c>
      <c r="D690" s="13" t="s">
        <v>30774</v>
      </c>
      <c r="E690" t="str">
        <f>IF(COUNTIF(Table24[[SERIAL NUMBER ]], Table21[[#This Row],[SERIAL NUMBER]])&gt;0, "Yes", "No")</f>
        <v>No</v>
      </c>
      <c r="G690" s="13" t="s">
        <v>18707</v>
      </c>
      <c r="H690" s="13" t="s">
        <v>2866</v>
      </c>
      <c r="I690" t="str">
        <f>IF(COUNTIF(A:A,Table24[[#This Row],[SERIAL NUMBER ]])&gt;0, "Yes", "No")</f>
        <v>Yes</v>
      </c>
      <c r="K690" s="13" t="s">
        <v>1119</v>
      </c>
      <c r="L690" t="s">
        <v>2866</v>
      </c>
      <c r="N690" t="str">
        <v>007087-0150</v>
      </c>
    </row>
    <row r="691" spans="1:14">
      <c r="A691" s="13" t="s">
        <v>26822</v>
      </c>
      <c r="B691" t="e">
        <f>VLOOKUP(Table21[[#This Row],[SERIAL NUMBER]], EquipmentDB!E$1:M$13746, 9, FALSE)</f>
        <v>#N/A</v>
      </c>
      <c r="C691" s="13" t="s">
        <v>1647</v>
      </c>
      <c r="D691" s="13" t="s">
        <v>30774</v>
      </c>
      <c r="E691" t="str">
        <f>IF(COUNTIF(Table24[[SERIAL NUMBER ]], Table21[[#This Row],[SERIAL NUMBER]])&gt;0, "Yes", "No")</f>
        <v>No</v>
      </c>
      <c r="G691" s="13" t="s">
        <v>18710</v>
      </c>
      <c r="H691" s="13" t="s">
        <v>2866</v>
      </c>
      <c r="I691" t="str">
        <f>IF(COUNTIF(A:A,Table24[[#This Row],[SERIAL NUMBER ]])&gt;0, "Yes", "No")</f>
        <v>Yes</v>
      </c>
      <c r="K691" s="13" t="s">
        <v>1138</v>
      </c>
      <c r="L691" t="s">
        <v>2866</v>
      </c>
      <c r="N691" t="str">
        <v>007087-0170</v>
      </c>
    </row>
    <row r="692" spans="1:14">
      <c r="A692" s="13" t="s">
        <v>26824</v>
      </c>
      <c r="B692" t="e">
        <f>VLOOKUP(Table21[[#This Row],[SERIAL NUMBER]], EquipmentDB!E$1:M$13746, 9, FALSE)</f>
        <v>#N/A</v>
      </c>
      <c r="C692" s="13" t="s">
        <v>1647</v>
      </c>
      <c r="D692" s="13" t="s">
        <v>30774</v>
      </c>
      <c r="E692" t="str">
        <f>IF(COUNTIF(Table24[[SERIAL NUMBER ]], Table21[[#This Row],[SERIAL NUMBER]])&gt;0, "Yes", "No")</f>
        <v>No</v>
      </c>
      <c r="G692" s="13" t="s">
        <v>18715</v>
      </c>
      <c r="H692" s="13" t="s">
        <v>2866</v>
      </c>
      <c r="I692" t="str">
        <f>IF(COUNTIF(A:A,Table24[[#This Row],[SERIAL NUMBER ]])&gt;0, "Yes", "No")</f>
        <v>Yes</v>
      </c>
      <c r="K692" s="13" t="s">
        <v>1147</v>
      </c>
      <c r="L692" t="s">
        <v>2866</v>
      </c>
      <c r="N692" t="str">
        <v>007087-0200</v>
      </c>
    </row>
    <row r="693" spans="1:14">
      <c r="A693" s="13" t="s">
        <v>26828</v>
      </c>
      <c r="B693" t="e">
        <f>VLOOKUP(Table21[[#This Row],[SERIAL NUMBER]], EquipmentDB!E$1:M$13746, 9, FALSE)</f>
        <v>#N/A</v>
      </c>
      <c r="C693" s="13" t="s">
        <v>1647</v>
      </c>
      <c r="D693" s="13" t="s">
        <v>30774</v>
      </c>
      <c r="E693" t="str">
        <f>IF(COUNTIF(Table24[[SERIAL NUMBER ]], Table21[[#This Row],[SERIAL NUMBER]])&gt;0, "Yes", "No")</f>
        <v>No</v>
      </c>
      <c r="G693" s="13" t="s">
        <v>18720</v>
      </c>
      <c r="H693" s="13" t="s">
        <v>2866</v>
      </c>
      <c r="I693" t="str">
        <f>IF(COUNTIF(A:A,Table24[[#This Row],[SERIAL NUMBER ]])&gt;0, "Yes", "No")</f>
        <v>Yes</v>
      </c>
      <c r="K693" s="13" t="s">
        <v>1152</v>
      </c>
      <c r="L693" t="s">
        <v>2866</v>
      </c>
      <c r="N693" t="str">
        <v>007087-0210</v>
      </c>
    </row>
    <row r="694" spans="1:14">
      <c r="A694" s="13" t="s">
        <v>26832</v>
      </c>
      <c r="B694" t="e">
        <f>VLOOKUP(Table21[[#This Row],[SERIAL NUMBER]], EquipmentDB!E$1:M$13746, 9, FALSE)</f>
        <v>#N/A</v>
      </c>
      <c r="C694" s="13" t="s">
        <v>1647</v>
      </c>
      <c r="D694" s="13" t="s">
        <v>30774</v>
      </c>
      <c r="E694" t="str">
        <f>IF(COUNTIF(Table24[[SERIAL NUMBER ]], Table21[[#This Row],[SERIAL NUMBER]])&gt;0, "Yes", "No")</f>
        <v>No</v>
      </c>
      <c r="G694" s="13" t="s">
        <v>18725</v>
      </c>
      <c r="H694" s="13" t="s">
        <v>2866</v>
      </c>
      <c r="I694" t="str">
        <f>IF(COUNTIF(A:A,Table24[[#This Row],[SERIAL NUMBER ]])&gt;0, "Yes", "No")</f>
        <v>Yes</v>
      </c>
      <c r="K694" s="13" t="s">
        <v>1161</v>
      </c>
      <c r="L694" t="s">
        <v>2866</v>
      </c>
      <c r="N694" t="str">
        <v>007087-0240</v>
      </c>
    </row>
    <row r="695" spans="1:14">
      <c r="A695" s="13" t="s">
        <v>26836</v>
      </c>
      <c r="B695" t="e">
        <f>VLOOKUP(Table21[[#This Row],[SERIAL NUMBER]], EquipmentDB!E$1:M$13746, 9, FALSE)</f>
        <v>#N/A</v>
      </c>
      <c r="C695" s="13" t="s">
        <v>1647</v>
      </c>
      <c r="D695" s="13" t="s">
        <v>30774</v>
      </c>
      <c r="E695" t="str">
        <f>IF(COUNTIF(Table24[[SERIAL NUMBER ]], Table21[[#This Row],[SERIAL NUMBER]])&gt;0, "Yes", "No")</f>
        <v>No</v>
      </c>
      <c r="G695" s="13" t="s">
        <v>18733</v>
      </c>
      <c r="H695" s="13" t="s">
        <v>2866</v>
      </c>
      <c r="I695" t="str">
        <f>IF(COUNTIF(A:A,Table24[[#This Row],[SERIAL NUMBER ]])&gt;0, "Yes", "No")</f>
        <v>Yes</v>
      </c>
      <c r="K695" s="13" t="s">
        <v>1167</v>
      </c>
      <c r="L695" t="s">
        <v>2866</v>
      </c>
      <c r="N695" t="str">
        <v>007087-0250</v>
      </c>
    </row>
    <row r="696" spans="1:14">
      <c r="A696" s="13" t="s">
        <v>26846</v>
      </c>
      <c r="B696" t="e">
        <f>VLOOKUP(Table21[[#This Row],[SERIAL NUMBER]], EquipmentDB!E$1:M$13746, 9, FALSE)</f>
        <v>#N/A</v>
      </c>
      <c r="C696" s="13" t="s">
        <v>1647</v>
      </c>
      <c r="D696" s="13" t="s">
        <v>30774</v>
      </c>
      <c r="E696" t="str">
        <f>IF(COUNTIF(Table24[[SERIAL NUMBER ]], Table21[[#This Row],[SERIAL NUMBER]])&gt;0, "Yes", "No")</f>
        <v>No</v>
      </c>
      <c r="G696" s="13" t="s">
        <v>18788</v>
      </c>
      <c r="H696" s="13" t="s">
        <v>2866</v>
      </c>
      <c r="I696" t="str">
        <f>IF(COUNTIF(A:A,Table24[[#This Row],[SERIAL NUMBER ]])&gt;0, "Yes", "No")</f>
        <v>Yes</v>
      </c>
      <c r="K696" s="13" t="s">
        <v>1173</v>
      </c>
      <c r="L696" t="s">
        <v>2866</v>
      </c>
      <c r="N696" t="str">
        <v>007087-0260</v>
      </c>
    </row>
    <row r="697" spans="1:14">
      <c r="A697" s="13" t="s">
        <v>26848</v>
      </c>
      <c r="B697" t="e">
        <f>VLOOKUP(Table21[[#This Row],[SERIAL NUMBER]], EquipmentDB!E$1:M$13746, 9, FALSE)</f>
        <v>#N/A</v>
      </c>
      <c r="C697" s="13" t="s">
        <v>1647</v>
      </c>
      <c r="D697" s="13" t="s">
        <v>30774</v>
      </c>
      <c r="E697" t="str">
        <f>IF(COUNTIF(Table24[[SERIAL NUMBER ]], Table21[[#This Row],[SERIAL NUMBER]])&gt;0, "Yes", "No")</f>
        <v>No</v>
      </c>
      <c r="G697" s="13" t="s">
        <v>18789</v>
      </c>
      <c r="H697" s="13" t="s">
        <v>2866</v>
      </c>
      <c r="I697" t="str">
        <f>IF(COUNTIF(A:A,Table24[[#This Row],[SERIAL NUMBER ]])&gt;0, "Yes", "No")</f>
        <v>Yes</v>
      </c>
      <c r="K697" s="13" t="s">
        <v>1176</v>
      </c>
      <c r="L697" t="s">
        <v>2866</v>
      </c>
      <c r="N697" t="str">
        <v>007087-0270</v>
      </c>
    </row>
    <row r="698" spans="1:14">
      <c r="A698" s="13" t="s">
        <v>26853</v>
      </c>
      <c r="B698" t="e">
        <f>VLOOKUP(Table21[[#This Row],[SERIAL NUMBER]], EquipmentDB!E$1:M$13746, 9, FALSE)</f>
        <v>#N/A</v>
      </c>
      <c r="C698" s="13" t="s">
        <v>1647</v>
      </c>
      <c r="D698" s="13" t="s">
        <v>30774</v>
      </c>
      <c r="E698" t="str">
        <f>IF(COUNTIF(Table24[[SERIAL NUMBER ]], Table21[[#This Row],[SERIAL NUMBER]])&gt;0, "Yes", "No")</f>
        <v>No</v>
      </c>
      <c r="G698" s="13" t="s">
        <v>24634</v>
      </c>
      <c r="H698" s="13" t="s">
        <v>2866</v>
      </c>
      <c r="I698" t="str">
        <f>IF(COUNTIF(A:A,Table24[[#This Row],[SERIAL NUMBER ]])&gt;0, "Yes", "No")</f>
        <v>Yes</v>
      </c>
      <c r="K698" s="13" t="s">
        <v>1182</v>
      </c>
      <c r="L698" t="s">
        <v>2866</v>
      </c>
      <c r="N698" t="str">
        <v>007087-0290</v>
      </c>
    </row>
    <row r="699" spans="1:14">
      <c r="A699" s="13" t="s">
        <v>26855</v>
      </c>
      <c r="B699" t="e">
        <f>VLOOKUP(Table21[[#This Row],[SERIAL NUMBER]], EquipmentDB!E$1:M$13746, 9, FALSE)</f>
        <v>#N/A</v>
      </c>
      <c r="C699" s="13" t="s">
        <v>1647</v>
      </c>
      <c r="D699" s="13" t="s">
        <v>30774</v>
      </c>
      <c r="E699" t="str">
        <f>IF(COUNTIF(Table24[[SERIAL NUMBER ]], Table21[[#This Row],[SERIAL NUMBER]])&gt;0, "Yes", "No")</f>
        <v>No</v>
      </c>
      <c r="G699" s="13" t="s">
        <v>10016</v>
      </c>
      <c r="H699" s="13" t="s">
        <v>2866</v>
      </c>
      <c r="I699" t="str">
        <f>IF(COUNTIF(A:A,Table24[[#This Row],[SERIAL NUMBER ]])&gt;0, "Yes", "No")</f>
        <v>Yes</v>
      </c>
      <c r="K699" s="13" t="s">
        <v>1187</v>
      </c>
      <c r="L699" t="s">
        <v>2866</v>
      </c>
      <c r="N699" t="str">
        <v>007087-0300</v>
      </c>
    </row>
    <row r="700" spans="1:14">
      <c r="A700" s="13" t="s">
        <v>26857</v>
      </c>
      <c r="B700" t="e">
        <f>VLOOKUP(Table21[[#This Row],[SERIAL NUMBER]], EquipmentDB!E$1:M$13746, 9, FALSE)</f>
        <v>#N/A</v>
      </c>
      <c r="C700" s="13" t="s">
        <v>1647</v>
      </c>
      <c r="D700" s="13" t="s">
        <v>30774</v>
      </c>
      <c r="E700" t="str">
        <f>IF(COUNTIF(Table24[[SERIAL NUMBER ]], Table21[[#This Row],[SERIAL NUMBER]])&gt;0, "Yes", "No")</f>
        <v>No</v>
      </c>
      <c r="G700" s="13" t="s">
        <v>29649</v>
      </c>
      <c r="H700" s="13" t="s">
        <v>2866</v>
      </c>
      <c r="I700" t="str">
        <f>IF(COUNTIF(A:A,Table24[[#This Row],[SERIAL NUMBER ]])&gt;0, "Yes", "No")</f>
        <v>Yes</v>
      </c>
      <c r="K700" s="13" t="s">
        <v>1192</v>
      </c>
      <c r="L700" t="s">
        <v>2866</v>
      </c>
      <c r="N700" t="str">
        <v>007087-0310</v>
      </c>
    </row>
    <row r="701" spans="1:14">
      <c r="A701" s="13" t="s">
        <v>26890</v>
      </c>
      <c r="B701" t="e">
        <f>VLOOKUP(Table21[[#This Row],[SERIAL NUMBER]], EquipmentDB!E$1:M$13746, 9, FALSE)</f>
        <v>#N/A</v>
      </c>
      <c r="C701" s="13" t="s">
        <v>1647</v>
      </c>
      <c r="D701" s="13" t="s">
        <v>30774</v>
      </c>
      <c r="E701" t="str">
        <f>IF(COUNTIF(Table24[[SERIAL NUMBER ]], Table21[[#This Row],[SERIAL NUMBER]])&gt;0, "Yes", "No")</f>
        <v>No</v>
      </c>
      <c r="G701" s="13" t="s">
        <v>29653</v>
      </c>
      <c r="H701" s="13" t="s">
        <v>2866</v>
      </c>
      <c r="I701" t="str">
        <f>IF(COUNTIF(A:A,Table24[[#This Row],[SERIAL NUMBER ]])&gt;0, "Yes", "No")</f>
        <v>Yes</v>
      </c>
      <c r="K701" s="13" t="s">
        <v>1201</v>
      </c>
      <c r="L701" t="s">
        <v>2866</v>
      </c>
      <c r="N701" t="str">
        <v>007087-0320</v>
      </c>
    </row>
    <row r="702" spans="1:14">
      <c r="A702" s="13" t="s">
        <v>26892</v>
      </c>
      <c r="B702" t="e">
        <f>VLOOKUP(Table21[[#This Row],[SERIAL NUMBER]], EquipmentDB!E$1:M$13746, 9, FALSE)</f>
        <v>#N/A</v>
      </c>
      <c r="C702" s="13" t="s">
        <v>1647</v>
      </c>
      <c r="D702" s="13" t="s">
        <v>30774</v>
      </c>
      <c r="E702" t="str">
        <f>IF(COUNTIF(Table24[[SERIAL NUMBER ]], Table21[[#This Row],[SERIAL NUMBER]])&gt;0, "Yes", "No")</f>
        <v>No</v>
      </c>
      <c r="G702" s="13" t="s">
        <v>27830</v>
      </c>
      <c r="H702" s="13" t="s">
        <v>2866</v>
      </c>
      <c r="I702" t="str">
        <f>IF(COUNTIF(A:A,Table24[[#This Row],[SERIAL NUMBER ]])&gt;0, "Yes", "No")</f>
        <v>Yes</v>
      </c>
      <c r="K702" s="13" t="s">
        <v>1220</v>
      </c>
      <c r="L702" t="s">
        <v>2866</v>
      </c>
      <c r="N702" t="str">
        <v>007087-0340</v>
      </c>
    </row>
    <row r="703" spans="1:14">
      <c r="A703" s="13" t="s">
        <v>26897</v>
      </c>
      <c r="B703" t="e">
        <f>VLOOKUP(Table21[[#This Row],[SERIAL NUMBER]], EquipmentDB!E$1:M$13746, 9, FALSE)</f>
        <v>#N/A</v>
      </c>
      <c r="C703" s="13" t="s">
        <v>1647</v>
      </c>
      <c r="D703" s="13" t="s">
        <v>30774</v>
      </c>
      <c r="E703" t="str">
        <f>IF(COUNTIF(Table24[[SERIAL NUMBER ]], Table21[[#This Row],[SERIAL NUMBER]])&gt;0, "Yes", "No")</f>
        <v>No</v>
      </c>
      <c r="G703" s="13" t="s">
        <v>29655</v>
      </c>
      <c r="H703" s="13" t="s">
        <v>2866</v>
      </c>
      <c r="I703" t="str">
        <f>IF(COUNTIF(A:A,Table24[[#This Row],[SERIAL NUMBER ]])&gt;0, "Yes", "No")</f>
        <v>Yes</v>
      </c>
      <c r="K703" s="13" t="s">
        <v>1232</v>
      </c>
      <c r="L703" t="s">
        <v>2866</v>
      </c>
      <c r="N703" t="str">
        <v>007087-0360</v>
      </c>
    </row>
    <row r="704" spans="1:14">
      <c r="A704" s="13" t="s">
        <v>26900</v>
      </c>
      <c r="B704" t="e">
        <f>VLOOKUP(Table21[[#This Row],[SERIAL NUMBER]], EquipmentDB!E$1:M$13746, 9, FALSE)</f>
        <v>#N/A</v>
      </c>
      <c r="C704" s="13" t="s">
        <v>1647</v>
      </c>
      <c r="D704" s="13" t="s">
        <v>30774</v>
      </c>
      <c r="E704" t="str">
        <f>IF(COUNTIF(Table24[[SERIAL NUMBER ]], Table21[[#This Row],[SERIAL NUMBER]])&gt;0, "Yes", "No")</f>
        <v>No</v>
      </c>
      <c r="G704" s="13" t="s">
        <v>25462</v>
      </c>
      <c r="H704" s="13" t="s">
        <v>2866</v>
      </c>
      <c r="I704" t="str">
        <f>IF(COUNTIF(A:A,Table24[[#This Row],[SERIAL NUMBER ]])&gt;0, "Yes", "No")</f>
        <v>Yes</v>
      </c>
      <c r="K704" s="13" t="s">
        <v>1243</v>
      </c>
      <c r="L704" t="s">
        <v>2866</v>
      </c>
      <c r="N704" t="str">
        <v>007087-0380</v>
      </c>
    </row>
    <row r="705" spans="1:14">
      <c r="A705" s="13" t="s">
        <v>26902</v>
      </c>
      <c r="B705" t="e">
        <f>VLOOKUP(Table21[[#This Row],[SERIAL NUMBER]], EquipmentDB!E$1:M$13746, 9, FALSE)</f>
        <v>#N/A</v>
      </c>
      <c r="C705" s="13" t="s">
        <v>1647</v>
      </c>
      <c r="D705" s="13" t="s">
        <v>30774</v>
      </c>
      <c r="E705" t="str">
        <f>IF(COUNTIF(Table24[[SERIAL NUMBER ]], Table21[[#This Row],[SERIAL NUMBER]])&gt;0, "Yes", "No")</f>
        <v>No</v>
      </c>
      <c r="G705" s="13" t="s">
        <v>25465</v>
      </c>
      <c r="H705" s="13" t="s">
        <v>2866</v>
      </c>
      <c r="I705" t="str">
        <f>IF(COUNTIF(A:A,Table24[[#This Row],[SERIAL NUMBER ]])&gt;0, "Yes", "No")</f>
        <v>Yes</v>
      </c>
      <c r="K705" s="13" t="s">
        <v>1261</v>
      </c>
      <c r="L705" t="s">
        <v>2866</v>
      </c>
      <c r="N705" t="str">
        <v>007087-0410</v>
      </c>
    </row>
    <row r="706" spans="1:14">
      <c r="A706" s="13" t="s">
        <v>26905</v>
      </c>
      <c r="B706" t="e">
        <f>VLOOKUP(Table21[[#This Row],[SERIAL NUMBER]], EquipmentDB!E$1:M$13746, 9, FALSE)</f>
        <v>#N/A</v>
      </c>
      <c r="C706" s="13" t="s">
        <v>1647</v>
      </c>
      <c r="D706" s="13" t="s">
        <v>30774</v>
      </c>
      <c r="E706" t="str">
        <f>IF(COUNTIF(Table24[[SERIAL NUMBER ]], Table21[[#This Row],[SERIAL NUMBER]])&gt;0, "Yes", "No")</f>
        <v>No</v>
      </c>
      <c r="G706" s="13" t="s">
        <v>29657</v>
      </c>
      <c r="H706" s="13" t="s">
        <v>2866</v>
      </c>
      <c r="I706" t="str">
        <f>IF(COUNTIF(A:A,Table24[[#This Row],[SERIAL NUMBER ]])&gt;0, "Yes", "No")</f>
        <v>Yes</v>
      </c>
      <c r="K706" s="13" t="s">
        <v>1270</v>
      </c>
      <c r="L706" t="s">
        <v>2866</v>
      </c>
      <c r="N706" t="str">
        <v>007087-0430</v>
      </c>
    </row>
    <row r="707" spans="1:14">
      <c r="A707" s="13" t="s">
        <v>26907</v>
      </c>
      <c r="B707" t="e">
        <f>VLOOKUP(Table21[[#This Row],[SERIAL NUMBER]], EquipmentDB!E$1:M$13746, 9, FALSE)</f>
        <v>#N/A</v>
      </c>
      <c r="C707" s="13" t="s">
        <v>1647</v>
      </c>
      <c r="D707" s="13" t="s">
        <v>30774</v>
      </c>
      <c r="E707" t="str">
        <f>IF(COUNTIF(Table24[[SERIAL NUMBER ]], Table21[[#This Row],[SERIAL NUMBER]])&gt;0, "Yes", "No")</f>
        <v>Yes</v>
      </c>
      <c r="G707" s="13" t="s">
        <v>28768</v>
      </c>
      <c r="H707" s="13" t="s">
        <v>2866</v>
      </c>
      <c r="I707" t="str">
        <f>IF(COUNTIF(A:A,Table24[[#This Row],[SERIAL NUMBER ]])&gt;0, "Yes", "No")</f>
        <v>Yes</v>
      </c>
      <c r="K707" s="13" t="s">
        <v>1343</v>
      </c>
      <c r="L707" t="s">
        <v>2866</v>
      </c>
      <c r="N707" t="str">
        <v>007087-0610</v>
      </c>
    </row>
    <row r="708" spans="1:14">
      <c r="A708" s="13" t="s">
        <v>26909</v>
      </c>
      <c r="B708" t="e">
        <f>VLOOKUP(Table21[[#This Row],[SERIAL NUMBER]], EquipmentDB!E$1:M$13746, 9, FALSE)</f>
        <v>#N/A</v>
      </c>
      <c r="C708" s="13" t="s">
        <v>1647</v>
      </c>
      <c r="D708" s="13" t="s">
        <v>30774</v>
      </c>
      <c r="E708" t="str">
        <f>IF(COUNTIF(Table24[[SERIAL NUMBER ]], Table21[[#This Row],[SERIAL NUMBER]])&gt;0, "Yes", "No")</f>
        <v>No</v>
      </c>
      <c r="G708" s="13" t="s">
        <v>30807</v>
      </c>
      <c r="H708" s="13" t="s">
        <v>2866</v>
      </c>
      <c r="I708" t="str">
        <f>IF(COUNTIF(A:A,Table24[[#This Row],[SERIAL NUMBER ]])&gt;0, "Yes", "No")</f>
        <v>No</v>
      </c>
      <c r="K708" s="13" t="s">
        <v>1349</v>
      </c>
      <c r="L708" t="s">
        <v>2866</v>
      </c>
      <c r="N708" t="str">
        <v>007087-0620</v>
      </c>
    </row>
    <row r="709" spans="1:14">
      <c r="A709" s="13" t="s">
        <v>26915</v>
      </c>
      <c r="B709" t="e">
        <f>VLOOKUP(Table21[[#This Row],[SERIAL NUMBER]], EquipmentDB!E$1:M$13746, 9, FALSE)</f>
        <v>#N/A</v>
      </c>
      <c r="C709" s="13" t="s">
        <v>1647</v>
      </c>
      <c r="D709" s="13" t="s">
        <v>30774</v>
      </c>
      <c r="E709" t="str">
        <f>IF(COUNTIF(Table24[[SERIAL NUMBER ]], Table21[[#This Row],[SERIAL NUMBER]])&gt;0, "Yes", "No")</f>
        <v>No</v>
      </c>
      <c r="G709" s="13" t="s">
        <v>29661</v>
      </c>
      <c r="H709" s="13" t="s">
        <v>2866</v>
      </c>
      <c r="I709" t="str">
        <f>IF(COUNTIF(A:A,Table24[[#This Row],[SERIAL NUMBER ]])&gt;0, "Yes", "No")</f>
        <v>Yes</v>
      </c>
      <c r="K709" s="13" t="s">
        <v>1360</v>
      </c>
      <c r="L709" t="s">
        <v>2866</v>
      </c>
      <c r="N709" t="str">
        <v>007087-0650</v>
      </c>
    </row>
    <row r="710" spans="1:14">
      <c r="A710" s="13" t="s">
        <v>26918</v>
      </c>
      <c r="B710" t="e">
        <f>VLOOKUP(Table21[[#This Row],[SERIAL NUMBER]], EquipmentDB!E$1:M$13746, 9, FALSE)</f>
        <v>#N/A</v>
      </c>
      <c r="C710" s="13" t="s">
        <v>1647</v>
      </c>
      <c r="D710" s="13" t="s">
        <v>30774</v>
      </c>
      <c r="E710" t="str">
        <f>IF(COUNTIF(Table24[[SERIAL NUMBER ]], Table21[[#This Row],[SERIAL NUMBER]])&gt;0, "Yes", "No")</f>
        <v>No</v>
      </c>
      <c r="G710" s="13" t="s">
        <v>29665</v>
      </c>
      <c r="H710" s="13" t="s">
        <v>2866</v>
      </c>
      <c r="I710" t="str">
        <f>IF(COUNTIF(A:A,Table24[[#This Row],[SERIAL NUMBER ]])&gt;0, "Yes", "No")</f>
        <v>Yes</v>
      </c>
      <c r="K710" s="13" t="s">
        <v>1365</v>
      </c>
      <c r="L710" t="s">
        <v>2866</v>
      </c>
      <c r="N710" t="str">
        <v>007087-0660</v>
      </c>
    </row>
    <row r="711" spans="1:14">
      <c r="A711" s="13" t="s">
        <v>26920</v>
      </c>
      <c r="B711" t="e">
        <f>VLOOKUP(Table21[[#This Row],[SERIAL NUMBER]], EquipmentDB!E$1:M$13746, 9, FALSE)</f>
        <v>#N/A</v>
      </c>
      <c r="C711" s="13" t="s">
        <v>1647</v>
      </c>
      <c r="D711" s="13" t="s">
        <v>30774</v>
      </c>
      <c r="E711" t="str">
        <f>IF(COUNTIF(Table24[[SERIAL NUMBER ]], Table21[[#This Row],[SERIAL NUMBER]])&gt;0, "Yes", "No")</f>
        <v>No</v>
      </c>
      <c r="G711" s="13" t="s">
        <v>1841</v>
      </c>
      <c r="H711" s="13" t="s">
        <v>2866</v>
      </c>
      <c r="I711" t="str">
        <f>IF(COUNTIF(A:A,Table24[[#This Row],[SERIAL NUMBER ]])&gt;0, "Yes", "No")</f>
        <v>Yes</v>
      </c>
      <c r="K711" s="13" t="s">
        <v>1375</v>
      </c>
      <c r="L711" t="s">
        <v>2866</v>
      </c>
      <c r="N711" t="str">
        <v>007087-0690</v>
      </c>
    </row>
    <row r="712" spans="1:14">
      <c r="A712" s="13" t="s">
        <v>26922</v>
      </c>
      <c r="B712" t="e">
        <f>VLOOKUP(Table21[[#This Row],[SERIAL NUMBER]], EquipmentDB!E$1:M$13746, 9, FALSE)</f>
        <v>#N/A</v>
      </c>
      <c r="C712" s="13" t="s">
        <v>1647</v>
      </c>
      <c r="D712" s="13" t="s">
        <v>30774</v>
      </c>
      <c r="E712" t="str">
        <f>IF(COUNTIF(Table24[[SERIAL NUMBER ]], Table21[[#This Row],[SERIAL NUMBER]])&gt;0, "Yes", "No")</f>
        <v>Yes</v>
      </c>
      <c r="G712" s="13" t="s">
        <v>20843</v>
      </c>
      <c r="H712" s="13" t="s">
        <v>2866</v>
      </c>
      <c r="I712" t="str">
        <f>IF(COUNTIF(A:A,Table24[[#This Row],[SERIAL NUMBER ]])&gt;0, "Yes", "No")</f>
        <v>Yes</v>
      </c>
      <c r="K712" s="13" t="s">
        <v>1380</v>
      </c>
      <c r="L712" t="s">
        <v>2866</v>
      </c>
      <c r="N712" t="str">
        <v>007087-0700</v>
      </c>
    </row>
    <row r="713" spans="1:14">
      <c r="A713" s="13" t="s">
        <v>26924</v>
      </c>
      <c r="B713" t="e">
        <f>VLOOKUP(Table21[[#This Row],[SERIAL NUMBER]], EquipmentDB!E$1:M$13746, 9, FALSE)</f>
        <v>#N/A</v>
      </c>
      <c r="C713" s="13" t="s">
        <v>1647</v>
      </c>
      <c r="D713" s="13" t="s">
        <v>30774</v>
      </c>
      <c r="E713" t="str">
        <f>IF(COUNTIF(Table24[[SERIAL NUMBER ]], Table21[[#This Row],[SERIAL NUMBER]])&gt;0, "Yes", "No")</f>
        <v>No</v>
      </c>
      <c r="G713" s="13" t="s">
        <v>25555</v>
      </c>
      <c r="H713" s="13" t="s">
        <v>2866</v>
      </c>
      <c r="I713" t="str">
        <f>IF(COUNTIF(A:A,Table24[[#This Row],[SERIAL NUMBER ]])&gt;0, "Yes", "No")</f>
        <v>Yes</v>
      </c>
      <c r="K713" s="13" t="s">
        <v>1396</v>
      </c>
      <c r="L713" t="s">
        <v>2866</v>
      </c>
      <c r="N713" t="str">
        <v>007087-0740</v>
      </c>
    </row>
    <row r="714" spans="1:14">
      <c r="A714" s="13" t="s">
        <v>26929</v>
      </c>
      <c r="B714" t="e">
        <f>VLOOKUP(Table21[[#This Row],[SERIAL NUMBER]], EquipmentDB!E$1:M$13746, 9, FALSE)</f>
        <v>#N/A</v>
      </c>
      <c r="C714" s="13" t="s">
        <v>1647</v>
      </c>
      <c r="D714" s="13" t="s">
        <v>30774</v>
      </c>
      <c r="E714" t="str">
        <f>IF(COUNTIF(Table24[[SERIAL NUMBER ]], Table21[[#This Row],[SERIAL NUMBER]])&gt;0, "Yes", "No")</f>
        <v>No</v>
      </c>
      <c r="G714" s="13" t="s">
        <v>25545</v>
      </c>
      <c r="H714" s="13" t="s">
        <v>2866</v>
      </c>
      <c r="I714" t="str">
        <f>IF(COUNTIF(A:A,Table24[[#This Row],[SERIAL NUMBER ]])&gt;0, "Yes", "No")</f>
        <v>Yes</v>
      </c>
      <c r="K714" s="13" t="s">
        <v>1402</v>
      </c>
      <c r="L714" t="s">
        <v>2866</v>
      </c>
      <c r="N714" t="str">
        <v>007087-0750</v>
      </c>
    </row>
    <row r="715" spans="1:14">
      <c r="A715" s="13" t="s">
        <v>26931</v>
      </c>
      <c r="B715" t="e">
        <f>VLOOKUP(Table21[[#This Row],[SERIAL NUMBER]], EquipmentDB!E$1:M$13746, 9, FALSE)</f>
        <v>#N/A</v>
      </c>
      <c r="C715" s="13" t="s">
        <v>1647</v>
      </c>
      <c r="D715" s="13" t="s">
        <v>30774</v>
      </c>
      <c r="E715" t="str">
        <f>IF(COUNTIF(Table24[[SERIAL NUMBER ]], Table21[[#This Row],[SERIAL NUMBER]])&gt;0, "Yes", "No")</f>
        <v>No</v>
      </c>
      <c r="G715" s="13" t="s">
        <v>25568</v>
      </c>
      <c r="H715" s="13" t="s">
        <v>2866</v>
      </c>
      <c r="I715" t="str">
        <f>IF(COUNTIF(A:A,Table24[[#This Row],[SERIAL NUMBER ]])&gt;0, "Yes", "No")</f>
        <v>Yes</v>
      </c>
      <c r="K715" s="13" t="s">
        <v>1408</v>
      </c>
      <c r="L715" t="s">
        <v>2866</v>
      </c>
      <c r="N715" t="str">
        <v>007087-0760</v>
      </c>
    </row>
    <row r="716" spans="1:14">
      <c r="A716" s="13" t="s">
        <v>26933</v>
      </c>
      <c r="B716" t="e">
        <f>VLOOKUP(Table21[[#This Row],[SERIAL NUMBER]], EquipmentDB!E$1:M$13746, 9, FALSE)</f>
        <v>#N/A</v>
      </c>
      <c r="C716" s="13" t="s">
        <v>1647</v>
      </c>
      <c r="D716" s="13" t="s">
        <v>30774</v>
      </c>
      <c r="E716" t="str">
        <f>IF(COUNTIF(Table24[[SERIAL NUMBER ]], Table21[[#This Row],[SERIAL NUMBER]])&gt;0, "Yes", "No")</f>
        <v>No</v>
      </c>
      <c r="G716" s="13" t="s">
        <v>25531</v>
      </c>
      <c r="H716" s="13" t="s">
        <v>2866</v>
      </c>
      <c r="I716" t="str">
        <f>IF(COUNTIF(A:A,Table24[[#This Row],[SERIAL NUMBER ]])&gt;0, "Yes", "No")</f>
        <v>Yes</v>
      </c>
      <c r="K716" s="13" t="s">
        <v>1414</v>
      </c>
      <c r="L716" t="s">
        <v>2866</v>
      </c>
      <c r="N716" t="str">
        <v>007087-0770</v>
      </c>
    </row>
    <row r="717" spans="1:14">
      <c r="A717" s="13" t="s">
        <v>26935</v>
      </c>
      <c r="B717" t="e">
        <f>VLOOKUP(Table21[[#This Row],[SERIAL NUMBER]], EquipmentDB!E$1:M$13746, 9, FALSE)</f>
        <v>#N/A</v>
      </c>
      <c r="C717" s="13" t="s">
        <v>1647</v>
      </c>
      <c r="D717" s="13" t="s">
        <v>30774</v>
      </c>
      <c r="E717" t="str">
        <f>IF(COUNTIF(Table24[[SERIAL NUMBER ]], Table21[[#This Row],[SERIAL NUMBER]])&gt;0, "Yes", "No")</f>
        <v>No</v>
      </c>
      <c r="G717" s="13" t="s">
        <v>27512</v>
      </c>
      <c r="H717" s="13" t="s">
        <v>2866</v>
      </c>
      <c r="I717" t="str">
        <f>IF(COUNTIF(A:A,Table24[[#This Row],[SERIAL NUMBER ]])&gt;0, "Yes", "No")</f>
        <v>Yes</v>
      </c>
      <c r="K717" s="13" t="s">
        <v>1431</v>
      </c>
      <c r="L717" t="s">
        <v>2866</v>
      </c>
      <c r="N717" t="str">
        <v>007087-0790</v>
      </c>
    </row>
    <row r="718" spans="1:14">
      <c r="A718" s="13" t="s">
        <v>26937</v>
      </c>
      <c r="B718" t="e">
        <f>VLOOKUP(Table21[[#This Row],[SERIAL NUMBER]], EquipmentDB!E$1:M$13746, 9, FALSE)</f>
        <v>#N/A</v>
      </c>
      <c r="C718" s="13" t="s">
        <v>1647</v>
      </c>
      <c r="D718" s="13" t="s">
        <v>30774</v>
      </c>
      <c r="E718" t="str">
        <f>IF(COUNTIF(Table24[[SERIAL NUMBER ]], Table21[[#This Row],[SERIAL NUMBER]])&gt;0, "Yes", "No")</f>
        <v>No</v>
      </c>
      <c r="G718" s="13" t="s">
        <v>29667</v>
      </c>
      <c r="H718" s="13" t="s">
        <v>2866</v>
      </c>
      <c r="I718" t="str">
        <f>IF(COUNTIF(A:A,Table24[[#This Row],[SERIAL NUMBER ]])&gt;0, "Yes", "No")</f>
        <v>Yes</v>
      </c>
      <c r="K718" s="13" t="s">
        <v>1437</v>
      </c>
      <c r="L718" t="s">
        <v>2866</v>
      </c>
      <c r="N718" t="str">
        <v>007087-0810</v>
      </c>
    </row>
    <row r="719" spans="1:14">
      <c r="A719" s="13" t="s">
        <v>26962</v>
      </c>
      <c r="B719" t="e">
        <f>VLOOKUP(Table21[[#This Row],[SERIAL NUMBER]], EquipmentDB!E$1:M$13746, 9, FALSE)</f>
        <v>#N/A</v>
      </c>
      <c r="C719" s="13" t="s">
        <v>1647</v>
      </c>
      <c r="D719" s="13" t="s">
        <v>30774</v>
      </c>
      <c r="E719" t="str">
        <f>IF(COUNTIF(Table24[[SERIAL NUMBER ]], Table21[[#This Row],[SERIAL NUMBER]])&gt;0, "Yes", "No")</f>
        <v>No</v>
      </c>
      <c r="G719" s="13" t="s">
        <v>29673</v>
      </c>
      <c r="H719" s="13" t="s">
        <v>2866</v>
      </c>
      <c r="I719" t="str">
        <f>IF(COUNTIF(A:A,Table24[[#This Row],[SERIAL NUMBER ]])&gt;0, "Yes", "No")</f>
        <v>Yes</v>
      </c>
      <c r="K719" s="13" t="s">
        <v>1444</v>
      </c>
      <c r="L719" t="s">
        <v>2866</v>
      </c>
      <c r="N719" t="str">
        <v>007087-0820</v>
      </c>
    </row>
    <row r="720" spans="1:14">
      <c r="A720" s="13" t="s">
        <v>26964</v>
      </c>
      <c r="B720" t="e">
        <f>VLOOKUP(Table21[[#This Row],[SERIAL NUMBER]], EquipmentDB!E$1:M$13746, 9, FALSE)</f>
        <v>#N/A</v>
      </c>
      <c r="C720" s="13" t="s">
        <v>1647</v>
      </c>
      <c r="D720" s="13" t="s">
        <v>30774</v>
      </c>
      <c r="E720" t="str">
        <f>IF(COUNTIF(Table24[[SERIAL NUMBER ]], Table21[[#This Row],[SERIAL NUMBER]])&gt;0, "Yes", "No")</f>
        <v>No</v>
      </c>
      <c r="G720" s="13" t="s">
        <v>27858</v>
      </c>
      <c r="H720" s="13" t="s">
        <v>2866</v>
      </c>
      <c r="I720" t="str">
        <f>IF(COUNTIF(A:A,Table24[[#This Row],[SERIAL NUMBER ]])&gt;0, "Yes", "No")</f>
        <v>Yes</v>
      </c>
      <c r="K720" s="13" t="s">
        <v>1456</v>
      </c>
      <c r="L720" t="s">
        <v>2866</v>
      </c>
      <c r="N720" t="str">
        <v>007087-0850</v>
      </c>
    </row>
    <row r="721" spans="1:14">
      <c r="A721" s="13" t="s">
        <v>26977</v>
      </c>
      <c r="B721" t="e">
        <f>VLOOKUP(Table21[[#This Row],[SERIAL NUMBER]], EquipmentDB!E$1:M$13746, 9, FALSE)</f>
        <v>#N/A</v>
      </c>
      <c r="C721" s="13" t="s">
        <v>1647</v>
      </c>
      <c r="D721" s="13" t="s">
        <v>30774</v>
      </c>
      <c r="E721" t="str">
        <f>IF(COUNTIF(Table24[[SERIAL NUMBER ]], Table21[[#This Row],[SERIAL NUMBER]])&gt;0, "Yes", "No")</f>
        <v>No</v>
      </c>
      <c r="G721" s="13" t="s">
        <v>27789</v>
      </c>
      <c r="H721" s="13" t="s">
        <v>2866</v>
      </c>
      <c r="I721" t="str">
        <f>IF(COUNTIF(A:A,Table24[[#This Row],[SERIAL NUMBER ]])&gt;0, "Yes", "No")</f>
        <v>Yes</v>
      </c>
      <c r="K721" s="13" t="s">
        <v>1460</v>
      </c>
      <c r="L721" t="s">
        <v>2866</v>
      </c>
      <c r="N721" t="str">
        <v>007087-0860</v>
      </c>
    </row>
    <row r="722" spans="1:14">
      <c r="A722" s="13" t="s">
        <v>26984</v>
      </c>
      <c r="B722" t="e">
        <f>VLOOKUP(Table21[[#This Row],[SERIAL NUMBER]], EquipmentDB!E$1:M$13746, 9, FALSE)</f>
        <v>#N/A</v>
      </c>
      <c r="C722" s="13" t="s">
        <v>1647</v>
      </c>
      <c r="D722" s="13" t="s">
        <v>30774</v>
      </c>
      <c r="E722" t="str">
        <f>IF(COUNTIF(Table24[[SERIAL NUMBER ]], Table21[[#This Row],[SERIAL NUMBER]])&gt;0, "Yes", "No")</f>
        <v>No</v>
      </c>
      <c r="G722" s="13" t="s">
        <v>29682</v>
      </c>
      <c r="H722" s="13" t="s">
        <v>2866</v>
      </c>
      <c r="I722" t="str">
        <f>IF(COUNTIF(A:A,Table24[[#This Row],[SERIAL NUMBER ]])&gt;0, "Yes", "No")</f>
        <v>Yes</v>
      </c>
      <c r="K722" s="13" t="s">
        <v>1464</v>
      </c>
      <c r="L722" t="s">
        <v>2866</v>
      </c>
      <c r="N722" t="str">
        <v>007087-0870</v>
      </c>
    </row>
    <row r="723" spans="1:14">
      <c r="A723" s="13" t="s">
        <v>26986</v>
      </c>
      <c r="B723" t="e">
        <f>VLOOKUP(Table21[[#This Row],[SERIAL NUMBER]], EquipmentDB!E$1:M$13746, 9, FALSE)</f>
        <v>#N/A</v>
      </c>
      <c r="C723" s="13" t="s">
        <v>1647</v>
      </c>
      <c r="D723" s="13" t="s">
        <v>30774</v>
      </c>
      <c r="E723" t="str">
        <f>IF(COUNTIF(Table24[[SERIAL NUMBER ]], Table21[[#This Row],[SERIAL NUMBER]])&gt;0, "Yes", "No")</f>
        <v>No</v>
      </c>
      <c r="G723" s="13" t="s">
        <v>29685</v>
      </c>
      <c r="H723" s="13" t="s">
        <v>2866</v>
      </c>
      <c r="I723" t="str">
        <f>IF(COUNTIF(A:A,Table24[[#This Row],[SERIAL NUMBER ]])&gt;0, "Yes", "No")</f>
        <v>Yes</v>
      </c>
      <c r="K723" s="13" t="s">
        <v>1468</v>
      </c>
      <c r="L723" t="s">
        <v>2866</v>
      </c>
      <c r="N723" t="str">
        <v>007087-0880</v>
      </c>
    </row>
    <row r="724" spans="1:14">
      <c r="A724" s="13" t="s">
        <v>26990</v>
      </c>
      <c r="B724" t="e">
        <f>VLOOKUP(Table21[[#This Row],[SERIAL NUMBER]], EquipmentDB!E$1:M$13746, 9, FALSE)</f>
        <v>#N/A</v>
      </c>
      <c r="C724" s="13" t="s">
        <v>1647</v>
      </c>
      <c r="D724" s="13" t="s">
        <v>30774</v>
      </c>
      <c r="E724" t="str">
        <f>IF(COUNTIF(Table24[[SERIAL NUMBER ]], Table21[[#This Row],[SERIAL NUMBER]])&gt;0, "Yes", "No")</f>
        <v>No</v>
      </c>
      <c r="G724" s="13" t="s">
        <v>29691</v>
      </c>
      <c r="H724" s="13" t="s">
        <v>2866</v>
      </c>
      <c r="I724" t="str">
        <f>IF(COUNTIF(A:A,Table24[[#This Row],[SERIAL NUMBER ]])&gt;0, "Yes", "No")</f>
        <v>Yes</v>
      </c>
      <c r="K724" s="13" t="s">
        <v>1481</v>
      </c>
      <c r="L724" t="s">
        <v>2866</v>
      </c>
      <c r="N724" t="str">
        <v>007087-0910</v>
      </c>
    </row>
    <row r="725" spans="1:14">
      <c r="A725" s="13" t="s">
        <v>26996</v>
      </c>
      <c r="B725" t="e">
        <f>VLOOKUP(Table21[[#This Row],[SERIAL NUMBER]], EquipmentDB!E$1:M$13746, 9, FALSE)</f>
        <v>#N/A</v>
      </c>
      <c r="C725" s="13" t="s">
        <v>1647</v>
      </c>
      <c r="D725" s="13" t="s">
        <v>30774</v>
      </c>
      <c r="E725" t="str">
        <f>IF(COUNTIF(Table24[[SERIAL NUMBER ]], Table21[[#This Row],[SERIAL NUMBER]])&gt;0, "Yes", "No")</f>
        <v>No</v>
      </c>
      <c r="G725" s="13" t="s">
        <v>29694</v>
      </c>
      <c r="H725" s="13" t="s">
        <v>2866</v>
      </c>
      <c r="I725" t="str">
        <f>IF(COUNTIF(A:A,Table24[[#This Row],[SERIAL NUMBER ]])&gt;0, "Yes", "No")</f>
        <v>Yes</v>
      </c>
      <c r="K725" s="13" t="s">
        <v>1489</v>
      </c>
      <c r="L725" t="s">
        <v>2866</v>
      </c>
      <c r="N725" t="str">
        <v>007087-0920</v>
      </c>
    </row>
    <row r="726" spans="1:14">
      <c r="A726" s="13" t="s">
        <v>26999</v>
      </c>
      <c r="B726" t="e">
        <f>VLOOKUP(Table21[[#This Row],[SERIAL NUMBER]], EquipmentDB!E$1:M$13746, 9, FALSE)</f>
        <v>#N/A</v>
      </c>
      <c r="C726" s="13" t="s">
        <v>1647</v>
      </c>
      <c r="D726" s="13" t="s">
        <v>30774</v>
      </c>
      <c r="E726" t="str">
        <f>IF(COUNTIF(Table24[[SERIAL NUMBER ]], Table21[[#This Row],[SERIAL NUMBER]])&gt;0, "Yes", "No")</f>
        <v>No</v>
      </c>
      <c r="G726" s="13" t="s">
        <v>29700</v>
      </c>
      <c r="H726" s="13" t="s">
        <v>2866</v>
      </c>
      <c r="I726" t="str">
        <f>IF(COUNTIF(A:A,Table24[[#This Row],[SERIAL NUMBER ]])&gt;0, "Yes", "No")</f>
        <v>Yes</v>
      </c>
      <c r="K726" s="13" t="s">
        <v>1493</v>
      </c>
      <c r="L726" t="s">
        <v>2866</v>
      </c>
      <c r="N726" t="str">
        <v>007087-0940</v>
      </c>
    </row>
    <row r="727" spans="1:14">
      <c r="A727" s="13" t="s">
        <v>27001</v>
      </c>
      <c r="B727" t="e">
        <f>VLOOKUP(Table21[[#This Row],[SERIAL NUMBER]], EquipmentDB!E$1:M$13746, 9, FALSE)</f>
        <v>#N/A</v>
      </c>
      <c r="C727" s="13" t="s">
        <v>1647</v>
      </c>
      <c r="D727" s="13" t="s">
        <v>30774</v>
      </c>
      <c r="E727" t="str">
        <f>IF(COUNTIF(Table24[[SERIAL NUMBER ]], Table21[[#This Row],[SERIAL NUMBER]])&gt;0, "Yes", "No")</f>
        <v>No</v>
      </c>
      <c r="G727" s="13" t="s">
        <v>29704</v>
      </c>
      <c r="H727" s="13" t="s">
        <v>2866</v>
      </c>
      <c r="I727" t="str">
        <f>IF(COUNTIF(A:A,Table24[[#This Row],[SERIAL NUMBER ]])&gt;0, "Yes", "No")</f>
        <v>Yes</v>
      </c>
      <c r="K727" s="13" t="s">
        <v>1499</v>
      </c>
      <c r="L727" t="s">
        <v>2866</v>
      </c>
      <c r="N727" t="str">
        <v>007087-0950</v>
      </c>
    </row>
    <row r="728" spans="1:14">
      <c r="A728" s="13" t="s">
        <v>27005</v>
      </c>
      <c r="B728" t="e">
        <f>VLOOKUP(Table21[[#This Row],[SERIAL NUMBER]], EquipmentDB!E$1:M$13746, 9, FALSE)</f>
        <v>#N/A</v>
      </c>
      <c r="C728" s="13" t="s">
        <v>1647</v>
      </c>
      <c r="D728" s="13" t="s">
        <v>30774</v>
      </c>
      <c r="E728" t="str">
        <f>IF(COUNTIF(Table24[[SERIAL NUMBER ]], Table21[[#This Row],[SERIAL NUMBER]])&gt;0, "Yes", "No")</f>
        <v>No</v>
      </c>
      <c r="G728" s="13" t="s">
        <v>29709</v>
      </c>
      <c r="H728" s="13" t="s">
        <v>2866</v>
      </c>
      <c r="I728" t="str">
        <f>IF(COUNTIF(A:A,Table24[[#This Row],[SERIAL NUMBER ]])&gt;0, "Yes", "No")</f>
        <v>Yes</v>
      </c>
      <c r="K728" s="13" t="s">
        <v>1515</v>
      </c>
      <c r="L728" t="s">
        <v>2866</v>
      </c>
      <c r="N728" t="str">
        <v>007087-0980</v>
      </c>
    </row>
    <row r="729" spans="1:14">
      <c r="A729" s="13" t="s">
        <v>27008</v>
      </c>
      <c r="B729" t="e">
        <f>VLOOKUP(Table21[[#This Row],[SERIAL NUMBER]], EquipmentDB!E$1:M$13746, 9, FALSE)</f>
        <v>#N/A</v>
      </c>
      <c r="C729" s="13" t="s">
        <v>1647</v>
      </c>
      <c r="D729" s="13" t="s">
        <v>30774</v>
      </c>
      <c r="E729" t="str">
        <f>IF(COUNTIF(Table24[[SERIAL NUMBER ]], Table21[[#This Row],[SERIAL NUMBER]])&gt;0, "Yes", "No")</f>
        <v>No</v>
      </c>
      <c r="G729" s="13" t="s">
        <v>29713</v>
      </c>
      <c r="H729" s="13" t="s">
        <v>2866</v>
      </c>
      <c r="I729" t="str">
        <f>IF(COUNTIF(A:A,Table24[[#This Row],[SERIAL NUMBER ]])&gt;0, "Yes", "No")</f>
        <v>Yes</v>
      </c>
      <c r="K729" s="13" t="s">
        <v>1549</v>
      </c>
      <c r="L729" t="s">
        <v>2866</v>
      </c>
      <c r="N729" t="str">
        <v>007087-1070</v>
      </c>
    </row>
    <row r="730" spans="1:14">
      <c r="A730" s="13" t="s">
        <v>27015</v>
      </c>
      <c r="B730" t="e">
        <f>VLOOKUP(Table21[[#This Row],[SERIAL NUMBER]], EquipmentDB!E$1:M$13746, 9, FALSE)</f>
        <v>#N/A</v>
      </c>
      <c r="C730" s="13" t="s">
        <v>1647</v>
      </c>
      <c r="D730" s="13" t="s">
        <v>30774</v>
      </c>
      <c r="E730" t="str">
        <f>IF(COUNTIF(Table24[[SERIAL NUMBER ]], Table21[[#This Row],[SERIAL NUMBER]])&gt;0, "Yes", "No")</f>
        <v>No</v>
      </c>
      <c r="G730" s="13" t="s">
        <v>29718</v>
      </c>
      <c r="H730" s="13" t="s">
        <v>2866</v>
      </c>
      <c r="I730" t="str">
        <f>IF(COUNTIF(A:A,Table24[[#This Row],[SERIAL NUMBER ]])&gt;0, "Yes", "No")</f>
        <v>Yes</v>
      </c>
      <c r="K730" s="13" t="s">
        <v>1557</v>
      </c>
      <c r="L730" t="s">
        <v>2866</v>
      </c>
      <c r="N730" t="str">
        <v>007087-1090</v>
      </c>
    </row>
    <row r="731" spans="1:14">
      <c r="A731" s="13" t="s">
        <v>27018</v>
      </c>
      <c r="B731" t="e">
        <f>VLOOKUP(Table21[[#This Row],[SERIAL NUMBER]], EquipmentDB!E$1:M$13746, 9, FALSE)</f>
        <v>#N/A</v>
      </c>
      <c r="C731" s="13" t="s">
        <v>1647</v>
      </c>
      <c r="D731" s="13" t="s">
        <v>30774</v>
      </c>
      <c r="E731" t="str">
        <f>IF(COUNTIF(Table24[[SERIAL NUMBER ]], Table21[[#This Row],[SERIAL NUMBER]])&gt;0, "Yes", "No")</f>
        <v>No</v>
      </c>
      <c r="G731" s="13" t="s">
        <v>29727</v>
      </c>
      <c r="H731" s="13" t="s">
        <v>2866</v>
      </c>
      <c r="I731" t="str">
        <f>IF(COUNTIF(A:A,Table24[[#This Row],[SERIAL NUMBER ]])&gt;0, "Yes", "No")</f>
        <v>Yes</v>
      </c>
      <c r="K731" s="13" t="s">
        <v>1569</v>
      </c>
      <c r="L731" t="s">
        <v>2866</v>
      </c>
      <c r="N731" t="str">
        <v>007087-1110</v>
      </c>
    </row>
    <row r="732" spans="1:14">
      <c r="A732" s="13" t="s">
        <v>27021</v>
      </c>
      <c r="B732" t="e">
        <f>VLOOKUP(Table21[[#This Row],[SERIAL NUMBER]], EquipmentDB!E$1:M$13746, 9, FALSE)</f>
        <v>#N/A</v>
      </c>
      <c r="C732" s="13" t="s">
        <v>1647</v>
      </c>
      <c r="D732" s="13" t="s">
        <v>30774</v>
      </c>
      <c r="E732" t="str">
        <f>IF(COUNTIF(Table24[[SERIAL NUMBER ]], Table21[[#This Row],[SERIAL NUMBER]])&gt;0, "Yes", "No")</f>
        <v>No</v>
      </c>
      <c r="G732" s="13" t="s">
        <v>29735</v>
      </c>
      <c r="H732" s="13" t="s">
        <v>2866</v>
      </c>
      <c r="I732" t="str">
        <f>IF(COUNTIF(A:A,Table24[[#This Row],[SERIAL NUMBER ]])&gt;0, "Yes", "No")</f>
        <v>Yes</v>
      </c>
      <c r="K732" s="13" t="s">
        <v>1574</v>
      </c>
      <c r="L732" t="s">
        <v>2866</v>
      </c>
      <c r="N732" t="str">
        <v>007087-1120</v>
      </c>
    </row>
    <row r="733" spans="1:14">
      <c r="A733" s="13" t="s">
        <v>27025</v>
      </c>
      <c r="B733" t="e">
        <f>VLOOKUP(Table21[[#This Row],[SERIAL NUMBER]], EquipmentDB!E$1:M$13746, 9, FALSE)</f>
        <v>#N/A</v>
      </c>
      <c r="C733" s="13" t="s">
        <v>1647</v>
      </c>
      <c r="D733" s="13" t="s">
        <v>30774</v>
      </c>
      <c r="E733" t="str">
        <f>IF(COUNTIF(Table24[[SERIAL NUMBER ]], Table21[[#This Row],[SERIAL NUMBER]])&gt;0, "Yes", "No")</f>
        <v>No</v>
      </c>
      <c r="G733" s="13" t="s">
        <v>29738</v>
      </c>
      <c r="H733" s="13" t="s">
        <v>2866</v>
      </c>
      <c r="I733" t="str">
        <f>IF(COUNTIF(A:A,Table24[[#This Row],[SERIAL NUMBER ]])&gt;0, "Yes", "No")</f>
        <v>Yes</v>
      </c>
      <c r="K733" s="13" t="s">
        <v>1585</v>
      </c>
      <c r="L733" t="s">
        <v>2866</v>
      </c>
      <c r="N733" t="str">
        <v>007087-1230</v>
      </c>
    </row>
    <row r="734" spans="1:14">
      <c r="A734" s="13" t="s">
        <v>27034</v>
      </c>
      <c r="B734" t="e">
        <f>VLOOKUP(Table21[[#This Row],[SERIAL NUMBER]], EquipmentDB!E$1:M$13746, 9, FALSE)</f>
        <v>#N/A</v>
      </c>
      <c r="C734" s="13" t="s">
        <v>1647</v>
      </c>
      <c r="D734" s="13" t="s">
        <v>30774</v>
      </c>
      <c r="E734" t="str">
        <f>IF(COUNTIF(Table24[[SERIAL NUMBER ]], Table21[[#This Row],[SERIAL NUMBER]])&gt;0, "Yes", "No")</f>
        <v>No</v>
      </c>
      <c r="G734" s="13" t="s">
        <v>29742</v>
      </c>
      <c r="H734" s="13" t="s">
        <v>2866</v>
      </c>
      <c r="I734" t="str">
        <f>IF(COUNTIF(A:A,Table24[[#This Row],[SERIAL NUMBER ]])&gt;0, "Yes", "No")</f>
        <v>Yes</v>
      </c>
      <c r="K734" s="13" t="s">
        <v>1590</v>
      </c>
      <c r="L734" t="s">
        <v>2866</v>
      </c>
      <c r="N734" t="str">
        <v>007087-1240</v>
      </c>
    </row>
    <row r="735" spans="1:14">
      <c r="A735" s="13" t="s">
        <v>27038</v>
      </c>
      <c r="B735" t="e">
        <f>VLOOKUP(Table21[[#This Row],[SERIAL NUMBER]], EquipmentDB!E$1:M$13746, 9, FALSE)</f>
        <v>#N/A</v>
      </c>
      <c r="C735" s="13" t="s">
        <v>1647</v>
      </c>
      <c r="D735" s="13" t="s">
        <v>30774</v>
      </c>
      <c r="E735" t="str">
        <f>IF(COUNTIF(Table24[[SERIAL NUMBER ]], Table21[[#This Row],[SERIAL NUMBER]])&gt;0, "Yes", "No")</f>
        <v>No</v>
      </c>
      <c r="G735" s="13" t="s">
        <v>29747</v>
      </c>
      <c r="H735" s="13" t="s">
        <v>2866</v>
      </c>
      <c r="I735" t="str">
        <f>IF(COUNTIF(A:A,Table24[[#This Row],[SERIAL NUMBER ]])&gt;0, "Yes", "No")</f>
        <v>Yes</v>
      </c>
      <c r="K735" s="13" t="s">
        <v>25600</v>
      </c>
      <c r="L735" t="s">
        <v>2866</v>
      </c>
      <c r="N735" t="str">
        <v>007103-0010</v>
      </c>
    </row>
    <row r="736" spans="1:14">
      <c r="A736" s="13" t="s">
        <v>27041</v>
      </c>
      <c r="B736" t="e">
        <f>VLOOKUP(Table21[[#This Row],[SERIAL NUMBER]], EquipmentDB!E$1:M$13746, 9, FALSE)</f>
        <v>#N/A</v>
      </c>
      <c r="C736" s="13" t="s">
        <v>1647</v>
      </c>
      <c r="D736" s="13" t="s">
        <v>30774</v>
      </c>
      <c r="E736" t="str">
        <f>IF(COUNTIF(Table24[[SERIAL NUMBER ]], Table21[[#This Row],[SERIAL NUMBER]])&gt;0, "Yes", "No")</f>
        <v>No</v>
      </c>
      <c r="G736" s="13" t="s">
        <v>25578</v>
      </c>
      <c r="H736" s="13" t="s">
        <v>2866</v>
      </c>
      <c r="I736" t="str">
        <f>IF(COUNTIF(A:A,Table24[[#This Row],[SERIAL NUMBER ]])&gt;0, "Yes", "No")</f>
        <v>Yes</v>
      </c>
      <c r="K736" s="13" t="s">
        <v>29750</v>
      </c>
      <c r="L736" t="s">
        <v>2866</v>
      </c>
      <c r="N736" t="str">
        <v>007105-0500</v>
      </c>
    </row>
    <row r="737" spans="1:14">
      <c r="A737" s="13" t="s">
        <v>27044</v>
      </c>
      <c r="B737" t="e">
        <f>VLOOKUP(Table21[[#This Row],[SERIAL NUMBER]], EquipmentDB!E$1:M$13746, 9, FALSE)</f>
        <v>#N/A</v>
      </c>
      <c r="C737" s="13" t="s">
        <v>1647</v>
      </c>
      <c r="D737" s="13" t="s">
        <v>30774</v>
      </c>
      <c r="E737" t="str">
        <f>IF(COUNTIF(Table24[[SERIAL NUMBER ]], Table21[[#This Row],[SERIAL NUMBER]])&gt;0, "Yes", "No")</f>
        <v>No</v>
      </c>
      <c r="G737" s="13" t="s">
        <v>15013</v>
      </c>
      <c r="H737" s="13" t="s">
        <v>2866</v>
      </c>
      <c r="I737" t="str">
        <f>IF(COUNTIF(A:A,Table24[[#This Row],[SERIAL NUMBER ]])&gt;0, "Yes", "No")</f>
        <v>Yes</v>
      </c>
      <c r="K737" s="13" t="s">
        <v>29755</v>
      </c>
      <c r="L737" t="s">
        <v>2866</v>
      </c>
      <c r="N737" t="str">
        <v>007105-0510</v>
      </c>
    </row>
    <row r="738" spans="1:14">
      <c r="A738" s="13" t="s">
        <v>27046</v>
      </c>
      <c r="B738" t="e">
        <f>VLOOKUP(Table21[[#This Row],[SERIAL NUMBER]], EquipmentDB!E$1:M$13746, 9, FALSE)</f>
        <v>#N/A</v>
      </c>
      <c r="C738" s="13" t="s">
        <v>1647</v>
      </c>
      <c r="D738" s="13" t="s">
        <v>30774</v>
      </c>
      <c r="E738" t="str">
        <f>IF(COUNTIF(Table24[[SERIAL NUMBER ]], Table21[[#This Row],[SERIAL NUMBER]])&gt;0, "Yes", "No")</f>
        <v>No</v>
      </c>
      <c r="G738" s="13" t="s">
        <v>1027</v>
      </c>
      <c r="H738" s="13" t="s">
        <v>2866</v>
      </c>
      <c r="I738" t="str">
        <f>IF(COUNTIF(A:A,Table24[[#This Row],[SERIAL NUMBER ]])&gt;0, "Yes", "No")</f>
        <v>Yes</v>
      </c>
      <c r="K738" s="13" t="s">
        <v>29758</v>
      </c>
      <c r="L738" t="s">
        <v>2866</v>
      </c>
      <c r="N738" t="str">
        <v>007105-0520</v>
      </c>
    </row>
    <row r="739" spans="1:14">
      <c r="A739" s="13" t="s">
        <v>27048</v>
      </c>
      <c r="B739" t="e">
        <f>VLOOKUP(Table21[[#This Row],[SERIAL NUMBER]], EquipmentDB!E$1:M$13746, 9, FALSE)</f>
        <v>#N/A</v>
      </c>
      <c r="C739" s="13" t="s">
        <v>1647</v>
      </c>
      <c r="D739" s="13" t="s">
        <v>30774</v>
      </c>
      <c r="E739" t="str">
        <f>IF(COUNTIF(Table24[[SERIAL NUMBER ]], Table21[[#This Row],[SERIAL NUMBER]])&gt;0, "Yes", "No")</f>
        <v>No</v>
      </c>
      <c r="G739" s="13" t="s">
        <v>1039</v>
      </c>
      <c r="H739" s="13" t="s">
        <v>2866</v>
      </c>
      <c r="I739" t="str">
        <f>IF(COUNTIF(A:A,Table24[[#This Row],[SERIAL NUMBER ]])&gt;0, "Yes", "No")</f>
        <v>Yes</v>
      </c>
      <c r="K739" s="13" t="s">
        <v>29760</v>
      </c>
      <c r="L739" t="s">
        <v>2866</v>
      </c>
      <c r="N739" t="str">
        <v>007105-0530</v>
      </c>
    </row>
    <row r="740" spans="1:14">
      <c r="A740" s="13" t="s">
        <v>27053</v>
      </c>
      <c r="B740" t="e">
        <f>VLOOKUP(Table21[[#This Row],[SERIAL NUMBER]], EquipmentDB!E$1:M$13746, 9, FALSE)</f>
        <v>#N/A</v>
      </c>
      <c r="C740" s="13" t="s">
        <v>1647</v>
      </c>
      <c r="D740" s="13" t="s">
        <v>30774</v>
      </c>
      <c r="E740" t="str">
        <f>IF(COUNTIF(Table24[[SERIAL NUMBER ]], Table21[[#This Row],[SERIAL NUMBER]])&gt;0, "Yes", "No")</f>
        <v>No</v>
      </c>
      <c r="G740" s="13" t="s">
        <v>1075</v>
      </c>
      <c r="H740" s="13" t="s">
        <v>2866</v>
      </c>
      <c r="I740" t="str">
        <f>IF(COUNTIF(A:A,Table24[[#This Row],[SERIAL NUMBER ]])&gt;0, "Yes", "No")</f>
        <v>Yes</v>
      </c>
      <c r="K740" s="13" t="s">
        <v>29763</v>
      </c>
      <c r="L740" t="s">
        <v>2866</v>
      </c>
      <c r="N740" t="str">
        <v>007105-0540</v>
      </c>
    </row>
    <row r="741" spans="1:14">
      <c r="A741" s="13" t="s">
        <v>27057</v>
      </c>
      <c r="B741" t="e">
        <f>VLOOKUP(Table21[[#This Row],[SERIAL NUMBER]], EquipmentDB!E$1:M$13746, 9, FALSE)</f>
        <v>#N/A</v>
      </c>
      <c r="C741" s="13" t="s">
        <v>1647</v>
      </c>
      <c r="D741" s="13" t="s">
        <v>30774</v>
      </c>
      <c r="E741" t="str">
        <f>IF(COUNTIF(Table24[[SERIAL NUMBER ]], Table21[[#This Row],[SERIAL NUMBER]])&gt;0, "Yes", "No")</f>
        <v>No</v>
      </c>
      <c r="G741" s="13" t="s">
        <v>1081</v>
      </c>
      <c r="H741" s="13" t="s">
        <v>2866</v>
      </c>
      <c r="I741" t="str">
        <f>IF(COUNTIF(A:A,Table24[[#This Row],[SERIAL NUMBER ]])&gt;0, "Yes", "No")</f>
        <v>Yes</v>
      </c>
      <c r="K741" s="13" t="s">
        <v>29769</v>
      </c>
      <c r="L741" t="s">
        <v>2866</v>
      </c>
      <c r="N741" t="str">
        <v>007105-0550</v>
      </c>
    </row>
    <row r="742" spans="1:14">
      <c r="A742" s="13" t="s">
        <v>27059</v>
      </c>
      <c r="B742" t="e">
        <f>VLOOKUP(Table21[[#This Row],[SERIAL NUMBER]], EquipmentDB!E$1:M$13746, 9, FALSE)</f>
        <v>#N/A</v>
      </c>
      <c r="C742" s="13" t="s">
        <v>1647</v>
      </c>
      <c r="D742" s="13" t="s">
        <v>30774</v>
      </c>
      <c r="E742" t="str">
        <f>IF(COUNTIF(Table24[[SERIAL NUMBER ]], Table21[[#This Row],[SERIAL NUMBER]])&gt;0, "Yes", "No")</f>
        <v>No</v>
      </c>
      <c r="G742" s="13" t="s">
        <v>1089</v>
      </c>
      <c r="H742" s="13" t="s">
        <v>2866</v>
      </c>
      <c r="I742" t="str">
        <f>IF(COUNTIF(A:A,Table24[[#This Row],[SERIAL NUMBER ]])&gt;0, "Yes", "No")</f>
        <v>Yes</v>
      </c>
      <c r="K742" s="13" t="s">
        <v>29772</v>
      </c>
      <c r="L742" t="s">
        <v>2866</v>
      </c>
      <c r="N742" t="str">
        <v>007105-0560</v>
      </c>
    </row>
    <row r="743" spans="1:14">
      <c r="A743" s="13" t="s">
        <v>27061</v>
      </c>
      <c r="B743" t="e">
        <f>VLOOKUP(Table21[[#This Row],[SERIAL NUMBER]], EquipmentDB!E$1:M$13746, 9, FALSE)</f>
        <v>#N/A</v>
      </c>
      <c r="C743" s="13" t="s">
        <v>1647</v>
      </c>
      <c r="D743" s="13" t="s">
        <v>30774</v>
      </c>
      <c r="E743" t="str">
        <f>IF(COUNTIF(Table24[[SERIAL NUMBER ]], Table21[[#This Row],[SERIAL NUMBER]])&gt;0, "Yes", "No")</f>
        <v>No</v>
      </c>
      <c r="G743" s="13" t="s">
        <v>1094</v>
      </c>
      <c r="H743" s="13" t="s">
        <v>2866</v>
      </c>
      <c r="I743" t="str">
        <f>IF(COUNTIF(A:A,Table24[[#This Row],[SERIAL NUMBER ]])&gt;0, "Yes", "No")</f>
        <v>Yes</v>
      </c>
      <c r="K743" s="13" t="s">
        <v>29775</v>
      </c>
      <c r="L743" t="s">
        <v>2866</v>
      </c>
      <c r="N743" t="str">
        <v>007105-0570</v>
      </c>
    </row>
    <row r="744" spans="1:14">
      <c r="A744" s="13" t="s">
        <v>27064</v>
      </c>
      <c r="B744" t="e">
        <f>VLOOKUP(Table21[[#This Row],[SERIAL NUMBER]], EquipmentDB!E$1:M$13746, 9, FALSE)</f>
        <v>#N/A</v>
      </c>
      <c r="C744" s="13" t="s">
        <v>1647</v>
      </c>
      <c r="D744" s="13" t="s">
        <v>30774</v>
      </c>
      <c r="E744" t="str">
        <f>IF(COUNTIF(Table24[[SERIAL NUMBER ]], Table21[[#This Row],[SERIAL NUMBER]])&gt;0, "Yes", "No")</f>
        <v>No</v>
      </c>
      <c r="G744" s="13" t="s">
        <v>1099</v>
      </c>
      <c r="H744" s="13" t="s">
        <v>2866</v>
      </c>
      <c r="I744" t="str">
        <f>IF(COUNTIF(A:A,Table24[[#This Row],[SERIAL NUMBER ]])&gt;0, "Yes", "No")</f>
        <v>Yes</v>
      </c>
      <c r="K744" s="13" t="s">
        <v>29779</v>
      </c>
      <c r="L744" t="s">
        <v>2866</v>
      </c>
      <c r="N744" t="str">
        <v>007105-0620</v>
      </c>
    </row>
    <row r="745" spans="1:14">
      <c r="A745" s="13" t="s">
        <v>27066</v>
      </c>
      <c r="B745" t="e">
        <f>VLOOKUP(Table21[[#This Row],[SERIAL NUMBER]], EquipmentDB!E$1:M$13746, 9, FALSE)</f>
        <v>#N/A</v>
      </c>
      <c r="C745" s="13" t="s">
        <v>1647</v>
      </c>
      <c r="D745" s="13" t="s">
        <v>30774</v>
      </c>
      <c r="E745" t="str">
        <f>IF(COUNTIF(Table24[[SERIAL NUMBER ]], Table21[[#This Row],[SERIAL NUMBER]])&gt;0, "Yes", "No")</f>
        <v>No</v>
      </c>
      <c r="G745" s="13" t="s">
        <v>1114</v>
      </c>
      <c r="H745" s="13" t="s">
        <v>2866</v>
      </c>
      <c r="I745" t="str">
        <f>IF(COUNTIF(A:A,Table24[[#This Row],[SERIAL NUMBER ]])&gt;0, "Yes", "No")</f>
        <v>Yes</v>
      </c>
      <c r="K745" s="13" t="s">
        <v>29781</v>
      </c>
      <c r="L745" t="s">
        <v>2866</v>
      </c>
      <c r="N745" t="str">
        <v>007105-0630</v>
      </c>
    </row>
    <row r="746" spans="1:14">
      <c r="A746" s="13" t="s">
        <v>27069</v>
      </c>
      <c r="B746" t="e">
        <f>VLOOKUP(Table21[[#This Row],[SERIAL NUMBER]], EquipmentDB!E$1:M$13746, 9, FALSE)</f>
        <v>#N/A</v>
      </c>
      <c r="C746" s="13" t="s">
        <v>1647</v>
      </c>
      <c r="D746" s="13" t="s">
        <v>30774</v>
      </c>
      <c r="E746" t="str">
        <f>IF(COUNTIF(Table24[[SERIAL NUMBER ]], Table21[[#This Row],[SERIAL NUMBER]])&gt;0, "Yes", "No")</f>
        <v>No</v>
      </c>
      <c r="G746" s="13" t="s">
        <v>1119</v>
      </c>
      <c r="H746" s="13" t="s">
        <v>2866</v>
      </c>
      <c r="I746" t="str">
        <f>IF(COUNTIF(A:A,Table24[[#This Row],[SERIAL NUMBER ]])&gt;0, "Yes", "No")</f>
        <v>Yes</v>
      </c>
      <c r="K746" s="13" t="s">
        <v>22827</v>
      </c>
      <c r="L746" t="s">
        <v>2866</v>
      </c>
      <c r="N746" t="str">
        <v>007114-0010</v>
      </c>
    </row>
    <row r="747" spans="1:14">
      <c r="A747" s="13" t="s">
        <v>27072</v>
      </c>
      <c r="B747" t="e">
        <f>VLOOKUP(Table21[[#This Row],[SERIAL NUMBER]], EquipmentDB!E$1:M$13746, 9, FALSE)</f>
        <v>#N/A</v>
      </c>
      <c r="C747" s="13" t="s">
        <v>1647</v>
      </c>
      <c r="D747" s="13" t="s">
        <v>30774</v>
      </c>
      <c r="E747" t="str">
        <f>IF(COUNTIF(Table24[[SERIAL NUMBER ]], Table21[[#This Row],[SERIAL NUMBER]])&gt;0, "Yes", "No")</f>
        <v>No</v>
      </c>
      <c r="G747" s="13" t="s">
        <v>1138</v>
      </c>
      <c r="H747" s="13" t="s">
        <v>2866</v>
      </c>
      <c r="I747" t="str">
        <f>IF(COUNTIF(A:A,Table24[[#This Row],[SERIAL NUMBER ]])&gt;0, "Yes", "No")</f>
        <v>Yes</v>
      </c>
      <c r="K747" s="13" t="s">
        <v>22852</v>
      </c>
      <c r="L747" t="s">
        <v>2866</v>
      </c>
      <c r="N747" t="str">
        <v>007114-0090</v>
      </c>
    </row>
    <row r="748" spans="1:14">
      <c r="A748" s="13" t="s">
        <v>27076</v>
      </c>
      <c r="B748" t="e">
        <f>VLOOKUP(Table21[[#This Row],[SERIAL NUMBER]], EquipmentDB!E$1:M$13746, 9, FALSE)</f>
        <v>#N/A</v>
      </c>
      <c r="C748" s="13" t="s">
        <v>1647</v>
      </c>
      <c r="D748" s="13" t="s">
        <v>30774</v>
      </c>
      <c r="E748" t="str">
        <f>IF(COUNTIF(Table24[[SERIAL NUMBER ]], Table21[[#This Row],[SERIAL NUMBER]])&gt;0, "Yes", "No")</f>
        <v>No</v>
      </c>
      <c r="G748" s="13" t="s">
        <v>30808</v>
      </c>
      <c r="H748" s="13" t="s">
        <v>2866</v>
      </c>
      <c r="I748" t="str">
        <f>IF(COUNTIF(A:A,Table24[[#This Row],[SERIAL NUMBER ]])&gt;0, "Yes", "No")</f>
        <v>No</v>
      </c>
      <c r="K748" s="13" t="s">
        <v>22873</v>
      </c>
      <c r="L748" t="s">
        <v>2866</v>
      </c>
      <c r="N748" t="str">
        <v>007114-0180</v>
      </c>
    </row>
    <row r="749" spans="1:14">
      <c r="A749" s="13" t="s">
        <v>17296</v>
      </c>
      <c r="B749" t="e">
        <f>VLOOKUP(Table21[[#This Row],[SERIAL NUMBER]], EquipmentDB!E$1:M$13746, 9, FALSE)</f>
        <v>#N/A</v>
      </c>
      <c r="C749" s="13" t="s">
        <v>1647</v>
      </c>
      <c r="D749" s="13" t="s">
        <v>30774</v>
      </c>
      <c r="E749" t="str">
        <f>IF(COUNTIF(Table24[[SERIAL NUMBER ]], Table21[[#This Row],[SERIAL NUMBER]])&gt;0, "Yes", "No")</f>
        <v>No</v>
      </c>
      <c r="G749" s="13" t="s">
        <v>1147</v>
      </c>
      <c r="H749" s="13" t="s">
        <v>2866</v>
      </c>
      <c r="I749" t="str">
        <f>IF(COUNTIF(A:A,Table24[[#This Row],[SERIAL NUMBER ]])&gt;0, "Yes", "No")</f>
        <v>Yes</v>
      </c>
      <c r="K749" s="13" t="s">
        <v>22877</v>
      </c>
      <c r="L749" t="s">
        <v>2866</v>
      </c>
      <c r="N749" t="str">
        <v>007114-0190</v>
      </c>
    </row>
    <row r="750" spans="1:14">
      <c r="A750" s="13" t="s">
        <v>15126</v>
      </c>
      <c r="B750" t="e">
        <f>VLOOKUP(Table21[[#This Row],[SERIAL NUMBER]], EquipmentDB!E$1:M$13746, 9, FALSE)</f>
        <v>#N/A</v>
      </c>
      <c r="C750" s="13" t="s">
        <v>2049</v>
      </c>
      <c r="D750" s="13" t="s">
        <v>30774</v>
      </c>
      <c r="E750" t="str">
        <f>IF(COUNTIF(Table24[[SERIAL NUMBER ]], Table21[[#This Row],[SERIAL NUMBER]])&gt;0, "Yes", "No")</f>
        <v>No</v>
      </c>
      <c r="G750" s="13" t="s">
        <v>21256</v>
      </c>
      <c r="H750" s="13" t="s">
        <v>2866</v>
      </c>
      <c r="I750" t="str">
        <f>IF(COUNTIF(A:A,Table24[[#This Row],[SERIAL NUMBER ]])&gt;0, "Yes", "No")</f>
        <v>No</v>
      </c>
      <c r="K750" s="13" t="s">
        <v>22881</v>
      </c>
      <c r="L750" t="s">
        <v>2866</v>
      </c>
      <c r="N750" t="str">
        <v>007114-0200</v>
      </c>
    </row>
    <row r="751" spans="1:14">
      <c r="A751" s="13" t="s">
        <v>15128</v>
      </c>
      <c r="B751" t="e">
        <f>VLOOKUP(Table21[[#This Row],[SERIAL NUMBER]], EquipmentDB!E$1:M$13746, 9, FALSE)</f>
        <v>#N/A</v>
      </c>
      <c r="C751" s="13" t="s">
        <v>2049</v>
      </c>
      <c r="D751" s="13" t="s">
        <v>30774</v>
      </c>
      <c r="E751" t="str">
        <f>IF(COUNTIF(Table24[[SERIAL NUMBER ]], Table21[[#This Row],[SERIAL NUMBER]])&gt;0, "Yes", "No")</f>
        <v>No</v>
      </c>
      <c r="G751" s="13" t="s">
        <v>1152</v>
      </c>
      <c r="H751" s="13" t="s">
        <v>2866</v>
      </c>
      <c r="I751" t="str">
        <f>IF(COUNTIF(A:A,Table24[[#This Row],[SERIAL NUMBER ]])&gt;0, "Yes", "No")</f>
        <v>Yes</v>
      </c>
      <c r="K751" s="13" t="s">
        <v>10515</v>
      </c>
      <c r="L751" t="s">
        <v>2866</v>
      </c>
      <c r="N751" t="str">
        <v>007150-0020</v>
      </c>
    </row>
    <row r="752" spans="1:14">
      <c r="A752" s="13" t="s">
        <v>17597</v>
      </c>
      <c r="B752" t="e">
        <f>VLOOKUP(Table21[[#This Row],[SERIAL NUMBER]], EquipmentDB!E$1:M$13746, 9, FALSE)</f>
        <v>#N/A</v>
      </c>
      <c r="C752" s="13" t="s">
        <v>1979</v>
      </c>
      <c r="D752" s="13" t="s">
        <v>30774</v>
      </c>
      <c r="E752" t="str">
        <f>IF(COUNTIF(Table24[[SERIAL NUMBER ]], Table21[[#This Row],[SERIAL NUMBER]])&gt;0, "Yes", "No")</f>
        <v>No</v>
      </c>
      <c r="G752" s="13" t="s">
        <v>1161</v>
      </c>
      <c r="H752" s="13" t="s">
        <v>2866</v>
      </c>
      <c r="I752" t="str">
        <f>IF(COUNTIF(A:A,Table24[[#This Row],[SERIAL NUMBER ]])&gt;0, "Yes", "No")</f>
        <v>Yes</v>
      </c>
      <c r="K752" s="13" t="s">
        <v>30809</v>
      </c>
      <c r="L752" t="s">
        <v>2866</v>
      </c>
      <c r="N752" t="str">
        <v>007285-0210</v>
      </c>
    </row>
    <row r="753" spans="1:14">
      <c r="A753" s="13" t="s">
        <v>17603</v>
      </c>
      <c r="B753" t="e">
        <f>VLOOKUP(Table21[[#This Row],[SERIAL NUMBER]], EquipmentDB!E$1:M$13746, 9, FALSE)</f>
        <v>#N/A</v>
      </c>
      <c r="C753" s="13" t="s">
        <v>1979</v>
      </c>
      <c r="D753" s="13" t="s">
        <v>30774</v>
      </c>
      <c r="E753" t="str">
        <f>IF(COUNTIF(Table24[[SERIAL NUMBER ]], Table21[[#This Row],[SERIAL NUMBER]])&gt;0, "Yes", "No")</f>
        <v>No</v>
      </c>
      <c r="G753" s="13" t="s">
        <v>1167</v>
      </c>
      <c r="H753" s="13" t="s">
        <v>2866</v>
      </c>
      <c r="I753" t="str">
        <f>IF(COUNTIF(A:A,Table24[[#This Row],[SERIAL NUMBER ]])&gt;0, "Yes", "No")</f>
        <v>Yes</v>
      </c>
      <c r="K753" s="13" t="s">
        <v>30622</v>
      </c>
      <c r="L753" t="s">
        <v>2866</v>
      </c>
      <c r="N753" t="str">
        <v>007285-0250</v>
      </c>
    </row>
    <row r="754" spans="1:14">
      <c r="A754" s="13" t="s">
        <v>17607</v>
      </c>
      <c r="B754" t="e">
        <f>VLOOKUP(Table21[[#This Row],[SERIAL NUMBER]], EquipmentDB!E$1:M$13746, 9, FALSE)</f>
        <v>#N/A</v>
      </c>
      <c r="C754" s="13" t="s">
        <v>1979</v>
      </c>
      <c r="D754" s="13" t="s">
        <v>30774</v>
      </c>
      <c r="E754" t="str">
        <f>IF(COUNTIF(Table24[[SERIAL NUMBER ]], Table21[[#This Row],[SERIAL NUMBER]])&gt;0, "Yes", "No")</f>
        <v>No</v>
      </c>
      <c r="G754" s="13" t="s">
        <v>1173</v>
      </c>
      <c r="H754" s="13" t="s">
        <v>2866</v>
      </c>
      <c r="I754" t="str">
        <f>IF(COUNTIF(A:A,Table24[[#This Row],[SERIAL NUMBER ]])&gt;0, "Yes", "No")</f>
        <v>Yes</v>
      </c>
      <c r="K754" s="13" t="s">
        <v>23804</v>
      </c>
      <c r="L754" t="s">
        <v>2866</v>
      </c>
      <c r="N754" t="str">
        <v>007285-0650</v>
      </c>
    </row>
    <row r="755" spans="1:14">
      <c r="A755" s="13" t="s">
        <v>17615</v>
      </c>
      <c r="B755" t="e">
        <f>VLOOKUP(Table21[[#This Row],[SERIAL NUMBER]], EquipmentDB!E$1:M$13746, 9, FALSE)</f>
        <v>#N/A</v>
      </c>
      <c r="C755" s="13" t="s">
        <v>1979</v>
      </c>
      <c r="D755" s="13" t="s">
        <v>30774</v>
      </c>
      <c r="E755" t="str">
        <f>IF(COUNTIF(Table24[[SERIAL NUMBER ]], Table21[[#This Row],[SERIAL NUMBER]])&gt;0, "Yes", "No")</f>
        <v>No</v>
      </c>
      <c r="G755" s="13" t="s">
        <v>1176</v>
      </c>
      <c r="H755" s="13" t="s">
        <v>2866</v>
      </c>
      <c r="I755" t="str">
        <f>IF(COUNTIF(A:A,Table24[[#This Row],[SERIAL NUMBER ]])&gt;0, "Yes", "No")</f>
        <v>Yes</v>
      </c>
      <c r="K755" s="13" t="s">
        <v>30810</v>
      </c>
      <c r="L755" t="s">
        <v>2866</v>
      </c>
      <c r="N755" t="str">
        <v>007285-0660</v>
      </c>
    </row>
    <row r="756" spans="1:14">
      <c r="A756" s="13" t="s">
        <v>17620</v>
      </c>
      <c r="B756" t="e">
        <f>VLOOKUP(Table21[[#This Row],[SERIAL NUMBER]], EquipmentDB!E$1:M$13746, 9, FALSE)</f>
        <v>#N/A</v>
      </c>
      <c r="C756" s="13" t="s">
        <v>1979</v>
      </c>
      <c r="D756" s="13" t="s">
        <v>30774</v>
      </c>
      <c r="E756" t="str">
        <f>IF(COUNTIF(Table24[[SERIAL NUMBER ]], Table21[[#This Row],[SERIAL NUMBER]])&gt;0, "Yes", "No")</f>
        <v>No</v>
      </c>
      <c r="G756" s="13" t="s">
        <v>1182</v>
      </c>
      <c r="H756" s="13" t="s">
        <v>2866</v>
      </c>
      <c r="I756" t="str">
        <f>IF(COUNTIF(A:A,Table24[[#This Row],[SERIAL NUMBER ]])&gt;0, "Yes", "No")</f>
        <v>Yes</v>
      </c>
      <c r="K756" s="13" t="s">
        <v>23815</v>
      </c>
      <c r="L756" t="s">
        <v>2866</v>
      </c>
      <c r="N756" t="str">
        <v>007285-0700</v>
      </c>
    </row>
    <row r="757" spans="1:14">
      <c r="A757" s="13" t="s">
        <v>17622</v>
      </c>
      <c r="B757" t="e">
        <f>VLOOKUP(Table21[[#This Row],[SERIAL NUMBER]], EquipmentDB!E$1:M$13746, 9, FALSE)</f>
        <v>#N/A</v>
      </c>
      <c r="C757" s="13" t="s">
        <v>1979</v>
      </c>
      <c r="D757" s="13" t="s">
        <v>30774</v>
      </c>
      <c r="E757" t="str">
        <f>IF(COUNTIF(Table24[[SERIAL NUMBER ]], Table21[[#This Row],[SERIAL NUMBER]])&gt;0, "Yes", "No")</f>
        <v>No</v>
      </c>
      <c r="G757" s="13" t="s">
        <v>1187</v>
      </c>
      <c r="H757" s="13" t="s">
        <v>2866</v>
      </c>
      <c r="I757" t="str">
        <f>IF(COUNTIF(A:A,Table24[[#This Row],[SERIAL NUMBER ]])&gt;0, "Yes", "No")</f>
        <v>Yes</v>
      </c>
      <c r="K757" s="13" t="s">
        <v>30811</v>
      </c>
      <c r="L757" t="s">
        <v>2866</v>
      </c>
      <c r="N757" t="str">
        <v>007285-0710</v>
      </c>
    </row>
    <row r="758" spans="1:14">
      <c r="A758" s="13" t="s">
        <v>17624</v>
      </c>
      <c r="B758" t="e">
        <f>VLOOKUP(Table21[[#This Row],[SERIAL NUMBER]], EquipmentDB!E$1:M$13746, 9, FALSE)</f>
        <v>#N/A</v>
      </c>
      <c r="C758" s="13" t="s">
        <v>1979</v>
      </c>
      <c r="D758" s="13" t="s">
        <v>30774</v>
      </c>
      <c r="E758" t="str">
        <f>IF(COUNTIF(Table24[[SERIAL NUMBER ]], Table21[[#This Row],[SERIAL NUMBER]])&gt;0, "Yes", "No")</f>
        <v>No</v>
      </c>
      <c r="G758" s="13" t="s">
        <v>1192</v>
      </c>
      <c r="H758" s="13" t="s">
        <v>2866</v>
      </c>
      <c r="I758" t="str">
        <f>IF(COUNTIF(A:A,Table24[[#This Row],[SERIAL NUMBER ]])&gt;0, "Yes", "No")</f>
        <v>Yes</v>
      </c>
      <c r="K758" s="13" t="s">
        <v>23822</v>
      </c>
      <c r="L758" t="s">
        <v>2866</v>
      </c>
      <c r="N758" t="str">
        <v>007285-0750</v>
      </c>
    </row>
    <row r="759" spans="1:14">
      <c r="A759" s="13" t="s">
        <v>17627</v>
      </c>
      <c r="B759" t="e">
        <f>VLOOKUP(Table21[[#This Row],[SERIAL NUMBER]], EquipmentDB!E$1:M$13746, 9, FALSE)</f>
        <v>#N/A</v>
      </c>
      <c r="C759" s="13" t="s">
        <v>1979</v>
      </c>
      <c r="D759" s="13" t="s">
        <v>30774</v>
      </c>
      <c r="E759" t="str">
        <f>IF(COUNTIF(Table24[[SERIAL NUMBER ]], Table21[[#This Row],[SERIAL NUMBER]])&gt;0, "Yes", "No")</f>
        <v>No</v>
      </c>
      <c r="G759" s="13" t="s">
        <v>1201</v>
      </c>
      <c r="H759" s="13" t="s">
        <v>2866</v>
      </c>
      <c r="I759" t="str">
        <f>IF(COUNTIF(A:A,Table24[[#This Row],[SERIAL NUMBER ]])&gt;0, "Yes", "No")</f>
        <v>Yes</v>
      </c>
      <c r="K759" s="13" t="s">
        <v>30812</v>
      </c>
      <c r="L759" t="s">
        <v>2866</v>
      </c>
      <c r="N759" t="str">
        <v>007285-0760</v>
      </c>
    </row>
    <row r="760" spans="1:14">
      <c r="A760" s="13" t="s">
        <v>17631</v>
      </c>
      <c r="B760" t="e">
        <f>VLOOKUP(Table21[[#This Row],[SERIAL NUMBER]], EquipmentDB!E$1:M$13746, 9, FALSE)</f>
        <v>#N/A</v>
      </c>
      <c r="C760" s="13" t="s">
        <v>1979</v>
      </c>
      <c r="D760" s="13" t="s">
        <v>30774</v>
      </c>
      <c r="E760" t="str">
        <f>IF(COUNTIF(Table24[[SERIAL NUMBER ]], Table21[[#This Row],[SERIAL NUMBER]])&gt;0, "Yes", "No")</f>
        <v>No</v>
      </c>
      <c r="G760" s="13" t="s">
        <v>1220</v>
      </c>
      <c r="H760" s="13" t="s">
        <v>2866</v>
      </c>
      <c r="I760" t="str">
        <f>IF(COUNTIF(A:A,Table24[[#This Row],[SERIAL NUMBER ]])&gt;0, "Yes", "No")</f>
        <v>Yes</v>
      </c>
      <c r="K760" s="13" t="s">
        <v>23829</v>
      </c>
      <c r="L760" t="s">
        <v>2866</v>
      </c>
      <c r="N760" t="str">
        <v>007285-0800</v>
      </c>
    </row>
    <row r="761" spans="1:14">
      <c r="A761" s="13" t="s">
        <v>17651</v>
      </c>
      <c r="B761" t="e">
        <f>VLOOKUP(Table21[[#This Row],[SERIAL NUMBER]], EquipmentDB!E$1:M$13746, 9, FALSE)</f>
        <v>#N/A</v>
      </c>
      <c r="C761" s="13" t="s">
        <v>1979</v>
      </c>
      <c r="D761" s="13" t="s">
        <v>30774</v>
      </c>
      <c r="E761" t="str">
        <f>IF(COUNTIF(Table24[[SERIAL NUMBER ]], Table21[[#This Row],[SERIAL NUMBER]])&gt;0, "Yes", "No")</f>
        <v>No</v>
      </c>
      <c r="G761" s="13" t="s">
        <v>1232</v>
      </c>
      <c r="H761" s="13" t="s">
        <v>2866</v>
      </c>
      <c r="I761" t="str">
        <f>IF(COUNTIF(A:A,Table24[[#This Row],[SERIAL NUMBER ]])&gt;0, "Yes", "No")</f>
        <v>Yes</v>
      </c>
      <c r="K761" s="13" t="s">
        <v>30813</v>
      </c>
      <c r="L761" t="s">
        <v>2866</v>
      </c>
      <c r="N761" t="str">
        <v>007285-0810</v>
      </c>
    </row>
    <row r="762" spans="1:14">
      <c r="A762" s="13" t="s">
        <v>17662</v>
      </c>
      <c r="B762" t="e">
        <f>VLOOKUP(Table21[[#This Row],[SERIAL NUMBER]], EquipmentDB!E$1:M$13746, 9, FALSE)</f>
        <v>#N/A</v>
      </c>
      <c r="C762" s="13" t="s">
        <v>1979</v>
      </c>
      <c r="D762" s="13" t="s">
        <v>30774</v>
      </c>
      <c r="E762" t="str">
        <f>IF(COUNTIF(Table24[[SERIAL NUMBER ]], Table21[[#This Row],[SERIAL NUMBER]])&gt;0, "Yes", "No")</f>
        <v>No</v>
      </c>
      <c r="G762" s="13" t="s">
        <v>1243</v>
      </c>
      <c r="H762" s="13" t="s">
        <v>2866</v>
      </c>
      <c r="I762" t="str">
        <f>IF(COUNTIF(A:A,Table24[[#This Row],[SERIAL NUMBER ]])&gt;0, "Yes", "No")</f>
        <v>Yes</v>
      </c>
      <c r="K762" s="13" t="s">
        <v>23835</v>
      </c>
      <c r="L762" t="s">
        <v>2866</v>
      </c>
      <c r="N762" t="str">
        <v>007285-0850</v>
      </c>
    </row>
    <row r="763" spans="1:14">
      <c r="A763" s="13" t="s">
        <v>17668</v>
      </c>
      <c r="B763" t="e">
        <f>VLOOKUP(Table21[[#This Row],[SERIAL NUMBER]], EquipmentDB!E$1:M$13746, 9, FALSE)</f>
        <v>#N/A</v>
      </c>
      <c r="C763" s="13" t="s">
        <v>1979</v>
      </c>
      <c r="D763" s="13" t="s">
        <v>30774</v>
      </c>
      <c r="E763" t="str">
        <f>IF(COUNTIF(Table24[[SERIAL NUMBER ]], Table21[[#This Row],[SERIAL NUMBER]])&gt;0, "Yes", "No")</f>
        <v>No</v>
      </c>
      <c r="G763" s="13" t="s">
        <v>1261</v>
      </c>
      <c r="H763" s="13" t="s">
        <v>2866</v>
      </c>
      <c r="I763" t="str">
        <f>IF(COUNTIF(A:A,Table24[[#This Row],[SERIAL NUMBER ]])&gt;0, "Yes", "No")</f>
        <v>Yes</v>
      </c>
      <c r="K763" s="13" t="s">
        <v>30814</v>
      </c>
      <c r="L763" t="s">
        <v>2866</v>
      </c>
      <c r="N763" t="str">
        <v>007285-0860</v>
      </c>
    </row>
    <row r="764" spans="1:14">
      <c r="A764" s="13" t="s">
        <v>17674</v>
      </c>
      <c r="B764" t="e">
        <f>VLOOKUP(Table21[[#This Row],[SERIAL NUMBER]], EquipmentDB!E$1:M$13746, 9, FALSE)</f>
        <v>#N/A</v>
      </c>
      <c r="C764" s="13" t="s">
        <v>1979</v>
      </c>
      <c r="D764" s="13" t="s">
        <v>30774</v>
      </c>
      <c r="E764" t="str">
        <f>IF(COUNTIF(Table24[[SERIAL NUMBER ]], Table21[[#This Row],[SERIAL NUMBER]])&gt;0, "Yes", "No")</f>
        <v>No</v>
      </c>
      <c r="G764" s="13" t="s">
        <v>30815</v>
      </c>
      <c r="H764" s="13" t="s">
        <v>2866</v>
      </c>
      <c r="I764" t="str">
        <f>IF(COUNTIF(A:A,Table24[[#This Row],[SERIAL NUMBER ]])&gt;0, "Yes", "No")</f>
        <v>No</v>
      </c>
      <c r="K764" s="13" t="s">
        <v>23840</v>
      </c>
      <c r="L764" t="s">
        <v>2866</v>
      </c>
      <c r="N764" t="str">
        <v>007285-0900</v>
      </c>
    </row>
    <row r="765" spans="1:14">
      <c r="A765" s="13" t="s">
        <v>17679</v>
      </c>
      <c r="B765" t="e">
        <f>VLOOKUP(Table21[[#This Row],[SERIAL NUMBER]], EquipmentDB!E$1:M$13746, 9, FALSE)</f>
        <v>#N/A</v>
      </c>
      <c r="C765" s="13" t="s">
        <v>1979</v>
      </c>
      <c r="D765" s="13" t="s">
        <v>30774</v>
      </c>
      <c r="E765" t="str">
        <f>IF(COUNTIF(Table24[[SERIAL NUMBER ]], Table21[[#This Row],[SERIAL NUMBER]])&gt;0, "Yes", "No")</f>
        <v>No</v>
      </c>
      <c r="G765" s="13" t="s">
        <v>1270</v>
      </c>
      <c r="H765" s="13" t="s">
        <v>2866</v>
      </c>
      <c r="I765" t="str">
        <f>IF(COUNTIF(A:A,Table24[[#This Row],[SERIAL NUMBER ]])&gt;0, "Yes", "No")</f>
        <v>Yes</v>
      </c>
      <c r="K765" s="13" t="s">
        <v>30816</v>
      </c>
      <c r="L765" t="s">
        <v>2866</v>
      </c>
      <c r="N765" t="str">
        <v>007285-0910</v>
      </c>
    </row>
    <row r="766" spans="1:14">
      <c r="A766" s="13" t="s">
        <v>17682</v>
      </c>
      <c r="B766" t="e">
        <f>VLOOKUP(Table21[[#This Row],[SERIAL NUMBER]], EquipmentDB!E$1:M$13746, 9, FALSE)</f>
        <v>#N/A</v>
      </c>
      <c r="C766" s="13" t="s">
        <v>1979</v>
      </c>
      <c r="D766" s="13" t="s">
        <v>30774</v>
      </c>
      <c r="E766" t="str">
        <f>IF(COUNTIF(Table24[[SERIAL NUMBER ]], Table21[[#This Row],[SERIAL NUMBER]])&gt;0, "Yes", "No")</f>
        <v>No</v>
      </c>
      <c r="G766" s="13" t="s">
        <v>1343</v>
      </c>
      <c r="H766" s="13" t="s">
        <v>2866</v>
      </c>
      <c r="I766" t="str">
        <f>IF(COUNTIF(A:A,Table24[[#This Row],[SERIAL NUMBER ]])&gt;0, "Yes", "No")</f>
        <v>Yes</v>
      </c>
      <c r="K766" s="13" t="s">
        <v>23849</v>
      </c>
      <c r="L766" t="s">
        <v>2866</v>
      </c>
      <c r="N766" t="str">
        <v>007285-0950</v>
      </c>
    </row>
    <row r="767" spans="1:14">
      <c r="A767" s="13" t="s">
        <v>17685</v>
      </c>
      <c r="B767" t="e">
        <f>VLOOKUP(Table21[[#This Row],[SERIAL NUMBER]], EquipmentDB!E$1:M$13746, 9, FALSE)</f>
        <v>#N/A</v>
      </c>
      <c r="C767" s="13" t="s">
        <v>1979</v>
      </c>
      <c r="D767" s="13" t="s">
        <v>30774</v>
      </c>
      <c r="E767" t="str">
        <f>IF(COUNTIF(Table24[[SERIAL NUMBER ]], Table21[[#This Row],[SERIAL NUMBER]])&gt;0, "Yes", "No")</f>
        <v>No</v>
      </c>
      <c r="G767" s="13" t="s">
        <v>1349</v>
      </c>
      <c r="H767" s="13" t="s">
        <v>2866</v>
      </c>
      <c r="I767" t="str">
        <f>IF(COUNTIF(A:A,Table24[[#This Row],[SERIAL NUMBER ]])&gt;0, "Yes", "No")</f>
        <v>Yes</v>
      </c>
      <c r="K767" s="13" t="s">
        <v>30817</v>
      </c>
      <c r="L767" t="s">
        <v>2866</v>
      </c>
      <c r="N767" t="str">
        <v>007285-0960</v>
      </c>
    </row>
    <row r="768" spans="1:14">
      <c r="A768" s="13" t="s">
        <v>17691</v>
      </c>
      <c r="B768" t="e">
        <f>VLOOKUP(Table21[[#This Row],[SERIAL NUMBER]], EquipmentDB!E$1:M$13746, 9, FALSE)</f>
        <v>#N/A</v>
      </c>
      <c r="C768" s="13" t="s">
        <v>1979</v>
      </c>
      <c r="D768" s="13" t="s">
        <v>30774</v>
      </c>
      <c r="E768" t="str">
        <f>IF(COUNTIF(Table24[[SERIAL NUMBER ]], Table21[[#This Row],[SERIAL NUMBER]])&gt;0, "Yes", "No")</f>
        <v>No</v>
      </c>
      <c r="G768" s="13" t="s">
        <v>1360</v>
      </c>
      <c r="H768" s="13" t="s">
        <v>2866</v>
      </c>
      <c r="I768" t="str">
        <f>IF(COUNTIF(A:A,Table24[[#This Row],[SERIAL NUMBER ]])&gt;0, "Yes", "No")</f>
        <v>Yes</v>
      </c>
      <c r="K768" s="13" t="s">
        <v>23854</v>
      </c>
      <c r="L768" t="s">
        <v>2866</v>
      </c>
      <c r="N768" t="str">
        <v>007285-1000</v>
      </c>
    </row>
    <row r="769" spans="1:14">
      <c r="A769" s="13" t="s">
        <v>17697</v>
      </c>
      <c r="B769" t="e">
        <f>VLOOKUP(Table21[[#This Row],[SERIAL NUMBER]], EquipmentDB!E$1:M$13746, 9, FALSE)</f>
        <v>#N/A</v>
      </c>
      <c r="C769" s="13" t="s">
        <v>1979</v>
      </c>
      <c r="D769" s="13" t="s">
        <v>30774</v>
      </c>
      <c r="E769" t="str">
        <f>IF(COUNTIF(Table24[[SERIAL NUMBER ]], Table21[[#This Row],[SERIAL NUMBER]])&gt;0, "Yes", "No")</f>
        <v>No</v>
      </c>
      <c r="G769" s="13" t="s">
        <v>1365</v>
      </c>
      <c r="H769" s="13" t="s">
        <v>2866</v>
      </c>
      <c r="I769" t="str">
        <f>IF(COUNTIF(A:A,Table24[[#This Row],[SERIAL NUMBER ]])&gt;0, "Yes", "No")</f>
        <v>Yes</v>
      </c>
      <c r="K769" s="13" t="s">
        <v>30818</v>
      </c>
      <c r="L769" t="s">
        <v>2866</v>
      </c>
      <c r="N769" t="str">
        <v>007285-1010</v>
      </c>
    </row>
    <row r="770" spans="1:14">
      <c r="A770" s="13" t="s">
        <v>17700</v>
      </c>
      <c r="B770" t="e">
        <f>VLOOKUP(Table21[[#This Row],[SERIAL NUMBER]], EquipmentDB!E$1:M$13746, 9, FALSE)</f>
        <v>#N/A</v>
      </c>
      <c r="C770" s="13" t="s">
        <v>1979</v>
      </c>
      <c r="D770" s="13" t="s">
        <v>30774</v>
      </c>
      <c r="E770" t="str">
        <f>IF(COUNTIF(Table24[[SERIAL NUMBER ]], Table21[[#This Row],[SERIAL NUMBER]])&gt;0, "Yes", "No")</f>
        <v>No</v>
      </c>
      <c r="G770" s="13" t="s">
        <v>1375</v>
      </c>
      <c r="H770" s="13" t="s">
        <v>2866</v>
      </c>
      <c r="I770" t="str">
        <f>IF(COUNTIF(A:A,Table24[[#This Row],[SERIAL NUMBER ]])&gt;0, "Yes", "No")</f>
        <v>Yes</v>
      </c>
      <c r="K770" s="13" t="s">
        <v>23860</v>
      </c>
      <c r="L770" t="s">
        <v>2866</v>
      </c>
      <c r="N770" t="str">
        <v>007285-1050</v>
      </c>
    </row>
    <row r="771" spans="1:14">
      <c r="A771" s="13" t="s">
        <v>17702</v>
      </c>
      <c r="B771" t="e">
        <f>VLOOKUP(Table21[[#This Row],[SERIAL NUMBER]], EquipmentDB!E$1:M$13746, 9, FALSE)</f>
        <v>#N/A</v>
      </c>
      <c r="C771" s="13" t="s">
        <v>1979</v>
      </c>
      <c r="D771" s="13" t="s">
        <v>30774</v>
      </c>
      <c r="E771" t="str">
        <f>IF(COUNTIF(Table24[[SERIAL NUMBER ]], Table21[[#This Row],[SERIAL NUMBER]])&gt;0, "Yes", "No")</f>
        <v>No</v>
      </c>
      <c r="G771" s="13" t="s">
        <v>1380</v>
      </c>
      <c r="H771" s="13" t="s">
        <v>2866</v>
      </c>
      <c r="I771" t="str">
        <f>IF(COUNTIF(A:A,Table24[[#This Row],[SERIAL NUMBER ]])&gt;0, "Yes", "No")</f>
        <v>Yes</v>
      </c>
      <c r="K771" s="13" t="s">
        <v>30819</v>
      </c>
      <c r="L771" t="s">
        <v>2866</v>
      </c>
      <c r="N771" t="str">
        <v>007285-1060</v>
      </c>
    </row>
    <row r="772" spans="1:14">
      <c r="A772" s="13" t="s">
        <v>17706</v>
      </c>
      <c r="B772" t="e">
        <f>VLOOKUP(Table21[[#This Row],[SERIAL NUMBER]], EquipmentDB!E$1:M$13746, 9, FALSE)</f>
        <v>#N/A</v>
      </c>
      <c r="C772" s="13" t="s">
        <v>1979</v>
      </c>
      <c r="D772" s="13" t="s">
        <v>30774</v>
      </c>
      <c r="E772" t="str">
        <f>IF(COUNTIF(Table24[[SERIAL NUMBER ]], Table21[[#This Row],[SERIAL NUMBER]])&gt;0, "Yes", "No")</f>
        <v>No</v>
      </c>
      <c r="G772" s="13" t="s">
        <v>1396</v>
      </c>
      <c r="H772" s="13" t="s">
        <v>2866</v>
      </c>
      <c r="I772" t="str">
        <f>IF(COUNTIF(A:A,Table24[[#This Row],[SERIAL NUMBER ]])&gt;0, "Yes", "No")</f>
        <v>Yes</v>
      </c>
      <c r="K772" s="13" t="s">
        <v>23865</v>
      </c>
      <c r="L772" t="s">
        <v>2866</v>
      </c>
      <c r="N772" t="str">
        <v>007285-1100</v>
      </c>
    </row>
    <row r="773" spans="1:14">
      <c r="A773" s="13" t="s">
        <v>17709</v>
      </c>
      <c r="B773" t="e">
        <f>VLOOKUP(Table21[[#This Row],[SERIAL NUMBER]], EquipmentDB!E$1:M$13746, 9, FALSE)</f>
        <v>#N/A</v>
      </c>
      <c r="C773" s="13" t="s">
        <v>1979</v>
      </c>
      <c r="D773" s="13" t="s">
        <v>30774</v>
      </c>
      <c r="E773" t="str">
        <f>IF(COUNTIF(Table24[[SERIAL NUMBER ]], Table21[[#This Row],[SERIAL NUMBER]])&gt;0, "Yes", "No")</f>
        <v>No</v>
      </c>
      <c r="G773" s="13" t="s">
        <v>1402</v>
      </c>
      <c r="H773" s="13" t="s">
        <v>2866</v>
      </c>
      <c r="I773" t="str">
        <f>IF(COUNTIF(A:A,Table24[[#This Row],[SERIAL NUMBER ]])&gt;0, "Yes", "No")</f>
        <v>Yes</v>
      </c>
      <c r="K773" s="13" t="s">
        <v>30820</v>
      </c>
      <c r="L773" t="s">
        <v>2866</v>
      </c>
      <c r="N773" t="str">
        <v>007285-1110</v>
      </c>
    </row>
    <row r="774" spans="1:14">
      <c r="A774" s="13" t="s">
        <v>17712</v>
      </c>
      <c r="B774" t="e">
        <f>VLOOKUP(Table21[[#This Row],[SERIAL NUMBER]], EquipmentDB!E$1:M$13746, 9, FALSE)</f>
        <v>#N/A</v>
      </c>
      <c r="C774" s="13" t="s">
        <v>1979</v>
      </c>
      <c r="D774" s="13" t="s">
        <v>30774</v>
      </c>
      <c r="E774" t="str">
        <f>IF(COUNTIF(Table24[[SERIAL NUMBER ]], Table21[[#This Row],[SERIAL NUMBER]])&gt;0, "Yes", "No")</f>
        <v>No</v>
      </c>
      <c r="G774" s="13" t="s">
        <v>1408</v>
      </c>
      <c r="H774" s="13" t="s">
        <v>2866</v>
      </c>
      <c r="I774" t="str">
        <f>IF(COUNTIF(A:A,Table24[[#This Row],[SERIAL NUMBER ]])&gt;0, "Yes", "No")</f>
        <v>Yes</v>
      </c>
      <c r="K774" s="13" t="s">
        <v>23870</v>
      </c>
      <c r="L774" t="s">
        <v>2866</v>
      </c>
      <c r="N774" t="str">
        <v>007285-1150</v>
      </c>
    </row>
    <row r="775" spans="1:14">
      <c r="A775" s="13" t="s">
        <v>17717</v>
      </c>
      <c r="B775" t="e">
        <f>VLOOKUP(Table21[[#This Row],[SERIAL NUMBER]], EquipmentDB!E$1:M$13746, 9, FALSE)</f>
        <v>#N/A</v>
      </c>
      <c r="C775" s="13" t="s">
        <v>1979</v>
      </c>
      <c r="D775" s="13" t="s">
        <v>30774</v>
      </c>
      <c r="E775" t="str">
        <f>IF(COUNTIF(Table24[[SERIAL NUMBER ]], Table21[[#This Row],[SERIAL NUMBER]])&gt;0, "Yes", "No")</f>
        <v>No</v>
      </c>
      <c r="G775" s="13" t="s">
        <v>1414</v>
      </c>
      <c r="H775" s="13" t="s">
        <v>2866</v>
      </c>
      <c r="I775" t="str">
        <f>IF(COUNTIF(A:A,Table24[[#This Row],[SERIAL NUMBER ]])&gt;0, "Yes", "No")</f>
        <v>Yes</v>
      </c>
      <c r="K775" s="13" t="s">
        <v>23876</v>
      </c>
      <c r="L775" t="s">
        <v>2866</v>
      </c>
      <c r="N775" t="str">
        <v>007285-1200</v>
      </c>
    </row>
    <row r="776" spans="1:14">
      <c r="A776" s="13" t="s">
        <v>17721</v>
      </c>
      <c r="B776" t="e">
        <f>VLOOKUP(Table21[[#This Row],[SERIAL NUMBER]], EquipmentDB!E$1:M$13746, 9, FALSE)</f>
        <v>#N/A</v>
      </c>
      <c r="C776" s="13" t="s">
        <v>1979</v>
      </c>
      <c r="D776" s="13" t="s">
        <v>30774</v>
      </c>
      <c r="E776" t="str">
        <f>IF(COUNTIF(Table24[[SERIAL NUMBER ]], Table21[[#This Row],[SERIAL NUMBER]])&gt;0, "Yes", "No")</f>
        <v>No</v>
      </c>
      <c r="G776" s="13" t="s">
        <v>1431</v>
      </c>
      <c r="H776" s="13" t="s">
        <v>2866</v>
      </c>
      <c r="I776" t="str">
        <f>IF(COUNTIF(A:A,Table24[[#This Row],[SERIAL NUMBER ]])&gt;0, "Yes", "No")</f>
        <v>Yes</v>
      </c>
      <c r="K776" s="13" t="s">
        <v>23882</v>
      </c>
      <c r="L776" t="s">
        <v>2866</v>
      </c>
      <c r="N776" t="str">
        <v>007285-1250</v>
      </c>
    </row>
    <row r="777" spans="1:14">
      <c r="A777" s="13" t="s">
        <v>17726</v>
      </c>
      <c r="B777" t="e">
        <f>VLOOKUP(Table21[[#This Row],[SERIAL NUMBER]], EquipmentDB!E$1:M$13746, 9, FALSE)</f>
        <v>#N/A</v>
      </c>
      <c r="C777" s="13" t="s">
        <v>1979</v>
      </c>
      <c r="D777" s="13" t="s">
        <v>30774</v>
      </c>
      <c r="E777" t="str">
        <f>IF(COUNTIF(Table24[[SERIAL NUMBER ]], Table21[[#This Row],[SERIAL NUMBER]])&gt;0, "Yes", "No")</f>
        <v>No</v>
      </c>
      <c r="G777" s="13" t="s">
        <v>30821</v>
      </c>
      <c r="H777" s="13" t="s">
        <v>2866</v>
      </c>
      <c r="I777" t="str">
        <f>IF(COUNTIF(A:A,Table24[[#This Row],[SERIAL NUMBER ]])&gt;0, "Yes", "No")</f>
        <v>No</v>
      </c>
      <c r="K777" s="13" t="s">
        <v>23888</v>
      </c>
      <c r="L777" t="s">
        <v>2866</v>
      </c>
      <c r="N777" t="str">
        <v>007285-1300</v>
      </c>
    </row>
    <row r="778" spans="1:14">
      <c r="A778" s="13" t="s">
        <v>17730</v>
      </c>
      <c r="B778" t="e">
        <f>VLOOKUP(Table21[[#This Row],[SERIAL NUMBER]], EquipmentDB!E$1:M$13746, 9, FALSE)</f>
        <v>#N/A</v>
      </c>
      <c r="C778" s="13" t="s">
        <v>1979</v>
      </c>
      <c r="D778" s="13" t="s">
        <v>30774</v>
      </c>
      <c r="E778" t="str">
        <f>IF(COUNTIF(Table24[[SERIAL NUMBER ]], Table21[[#This Row],[SERIAL NUMBER]])&gt;0, "Yes", "No")</f>
        <v>No</v>
      </c>
      <c r="G778" s="13" t="s">
        <v>1437</v>
      </c>
      <c r="H778" s="13" t="s">
        <v>2866</v>
      </c>
      <c r="I778" t="str">
        <f>IF(COUNTIF(A:A,Table24[[#This Row],[SERIAL NUMBER ]])&gt;0, "Yes", "No")</f>
        <v>Yes</v>
      </c>
      <c r="K778" s="13" t="s">
        <v>23894</v>
      </c>
      <c r="L778" t="s">
        <v>2866</v>
      </c>
      <c r="N778" t="str">
        <v>007285-1350</v>
      </c>
    </row>
    <row r="779" spans="1:14">
      <c r="A779" s="13" t="s">
        <v>17735</v>
      </c>
      <c r="B779" t="e">
        <f>VLOOKUP(Table21[[#This Row],[SERIAL NUMBER]], EquipmentDB!E$1:M$13746, 9, FALSE)</f>
        <v>#N/A</v>
      </c>
      <c r="C779" s="13" t="s">
        <v>1979</v>
      </c>
      <c r="D779" s="13" t="s">
        <v>30774</v>
      </c>
      <c r="E779" t="str">
        <f>IF(COUNTIF(Table24[[SERIAL NUMBER ]], Table21[[#This Row],[SERIAL NUMBER]])&gt;0, "Yes", "No")</f>
        <v>No</v>
      </c>
      <c r="G779" s="13" t="s">
        <v>1444</v>
      </c>
      <c r="H779" s="13" t="s">
        <v>2866</v>
      </c>
      <c r="I779" t="str">
        <f>IF(COUNTIF(A:A,Table24[[#This Row],[SERIAL NUMBER ]])&gt;0, "Yes", "No")</f>
        <v>Yes</v>
      </c>
      <c r="K779" s="13" t="s">
        <v>23899</v>
      </c>
      <c r="L779" t="s">
        <v>2866</v>
      </c>
      <c r="N779" t="str">
        <v>007285-1400</v>
      </c>
    </row>
    <row r="780" spans="1:14">
      <c r="A780" s="13" t="s">
        <v>17740</v>
      </c>
      <c r="B780" t="e">
        <f>VLOOKUP(Table21[[#This Row],[SERIAL NUMBER]], EquipmentDB!E$1:M$13746, 9, FALSE)</f>
        <v>#N/A</v>
      </c>
      <c r="C780" s="13" t="s">
        <v>1979</v>
      </c>
      <c r="D780" s="13" t="s">
        <v>30774</v>
      </c>
      <c r="E780" t="str">
        <f>IF(COUNTIF(Table24[[SERIAL NUMBER ]], Table21[[#This Row],[SERIAL NUMBER]])&gt;0, "Yes", "No")</f>
        <v>No</v>
      </c>
      <c r="G780" s="13" t="s">
        <v>1456</v>
      </c>
      <c r="H780" s="13" t="s">
        <v>2866</v>
      </c>
      <c r="I780" t="str">
        <f>IF(COUNTIF(A:A,Table24[[#This Row],[SERIAL NUMBER ]])&gt;0, "Yes", "No")</f>
        <v>Yes</v>
      </c>
      <c r="K780" s="13" t="s">
        <v>27761</v>
      </c>
      <c r="L780" t="s">
        <v>2866</v>
      </c>
      <c r="N780" t="str">
        <v>007285-2300</v>
      </c>
    </row>
    <row r="781" spans="1:14">
      <c r="A781" s="13" t="s">
        <v>17743</v>
      </c>
      <c r="B781" t="e">
        <f>VLOOKUP(Table21[[#This Row],[SERIAL NUMBER]], EquipmentDB!E$1:M$13746, 9, FALSE)</f>
        <v>#N/A</v>
      </c>
      <c r="C781" s="13" t="s">
        <v>1979</v>
      </c>
      <c r="D781" s="13" t="s">
        <v>30774</v>
      </c>
      <c r="E781" t="str">
        <f>IF(COUNTIF(Table24[[SERIAL NUMBER ]], Table21[[#This Row],[SERIAL NUMBER]])&gt;0, "Yes", "No")</f>
        <v>No</v>
      </c>
      <c r="G781" s="13" t="s">
        <v>1460</v>
      </c>
      <c r="H781" s="13" t="s">
        <v>2866</v>
      </c>
      <c r="I781" t="str">
        <f>IF(COUNTIF(A:A,Table24[[#This Row],[SERIAL NUMBER ]])&gt;0, "Yes", "No")</f>
        <v>Yes</v>
      </c>
      <c r="K781" s="13" t="s">
        <v>27760</v>
      </c>
      <c r="L781" t="s">
        <v>2866</v>
      </c>
      <c r="N781" t="str">
        <v>007285-2340</v>
      </c>
    </row>
    <row r="782" spans="1:14">
      <c r="A782" s="13" t="s">
        <v>17751</v>
      </c>
      <c r="B782" t="e">
        <f>VLOOKUP(Table21[[#This Row],[SERIAL NUMBER]], EquipmentDB!E$1:M$13746, 9, FALSE)</f>
        <v>#N/A</v>
      </c>
      <c r="C782" s="13" t="s">
        <v>1979</v>
      </c>
      <c r="D782" s="13" t="s">
        <v>30774</v>
      </c>
      <c r="E782" t="str">
        <f>IF(COUNTIF(Table24[[SERIAL NUMBER ]], Table21[[#This Row],[SERIAL NUMBER]])&gt;0, "Yes", "No")</f>
        <v>No</v>
      </c>
      <c r="G782" s="13" t="s">
        <v>28598</v>
      </c>
      <c r="H782" s="13" t="s">
        <v>2866</v>
      </c>
      <c r="I782" t="str">
        <f>IF(COUNTIF(A:A,Table24[[#This Row],[SERIAL NUMBER ]])&gt;0, "Yes", "No")</f>
        <v>No</v>
      </c>
      <c r="K782" s="13" t="s">
        <v>27768</v>
      </c>
      <c r="L782" t="s">
        <v>2866</v>
      </c>
      <c r="N782" t="str">
        <v>007285-2350</v>
      </c>
    </row>
    <row r="783" spans="1:14">
      <c r="A783" s="13" t="s">
        <v>17755</v>
      </c>
      <c r="B783" t="e">
        <f>VLOOKUP(Table21[[#This Row],[SERIAL NUMBER]], EquipmentDB!E$1:M$13746, 9, FALSE)</f>
        <v>#N/A</v>
      </c>
      <c r="C783" s="13" t="s">
        <v>1979</v>
      </c>
      <c r="D783" s="13" t="s">
        <v>30774</v>
      </c>
      <c r="E783" t="str">
        <f>IF(COUNTIF(Table24[[SERIAL NUMBER ]], Table21[[#This Row],[SERIAL NUMBER]])&gt;0, "Yes", "No")</f>
        <v>No</v>
      </c>
      <c r="G783" s="13" t="s">
        <v>1464</v>
      </c>
      <c r="H783" s="13" t="s">
        <v>2866</v>
      </c>
      <c r="I783" t="str">
        <f>IF(COUNTIF(A:A,Table24[[#This Row],[SERIAL NUMBER ]])&gt;0, "Yes", "No")</f>
        <v>Yes</v>
      </c>
      <c r="K783" s="13" t="s">
        <v>27767</v>
      </c>
      <c r="L783" t="s">
        <v>2866</v>
      </c>
      <c r="N783" t="str">
        <v>007285-2390</v>
      </c>
    </row>
    <row r="784" spans="1:14">
      <c r="A784" s="13" t="s">
        <v>17758</v>
      </c>
      <c r="B784" t="e">
        <f>VLOOKUP(Table21[[#This Row],[SERIAL NUMBER]], EquipmentDB!E$1:M$13746, 9, FALSE)</f>
        <v>#N/A</v>
      </c>
      <c r="C784" s="13" t="s">
        <v>1979</v>
      </c>
      <c r="D784" s="13" t="s">
        <v>30774</v>
      </c>
      <c r="E784" t="str">
        <f>IF(COUNTIF(Table24[[SERIAL NUMBER ]], Table21[[#This Row],[SERIAL NUMBER]])&gt;0, "Yes", "No")</f>
        <v>No</v>
      </c>
      <c r="G784" s="13" t="s">
        <v>1468</v>
      </c>
      <c r="H784" s="13" t="s">
        <v>2866</v>
      </c>
      <c r="I784" t="str">
        <f>IF(COUNTIF(A:A,Table24[[#This Row],[SERIAL NUMBER ]])&gt;0, "Yes", "No")</f>
        <v>Yes</v>
      </c>
      <c r="K784" s="13" t="s">
        <v>27775</v>
      </c>
      <c r="L784" t="s">
        <v>2866</v>
      </c>
      <c r="N784" t="str">
        <v>007285-2400</v>
      </c>
    </row>
    <row r="785" spans="1:14">
      <c r="A785" s="13" t="s">
        <v>17761</v>
      </c>
      <c r="B785" t="e">
        <f>VLOOKUP(Table21[[#This Row],[SERIAL NUMBER]], EquipmentDB!E$1:M$13746, 9, FALSE)</f>
        <v>#N/A</v>
      </c>
      <c r="C785" s="13" t="s">
        <v>1979</v>
      </c>
      <c r="D785" s="13" t="s">
        <v>30774</v>
      </c>
      <c r="E785" t="str">
        <f>IF(COUNTIF(Table24[[SERIAL NUMBER ]], Table21[[#This Row],[SERIAL NUMBER]])&gt;0, "Yes", "No")</f>
        <v>No</v>
      </c>
      <c r="G785" s="13" t="s">
        <v>1481</v>
      </c>
      <c r="H785" s="13" t="s">
        <v>2866</v>
      </c>
      <c r="I785" t="str">
        <f>IF(COUNTIF(A:A,Table24[[#This Row],[SERIAL NUMBER ]])&gt;0, "Yes", "No")</f>
        <v>Yes</v>
      </c>
      <c r="K785" s="13" t="s">
        <v>27774</v>
      </c>
      <c r="L785" t="s">
        <v>2866</v>
      </c>
      <c r="N785" t="str">
        <v>007285-2440</v>
      </c>
    </row>
    <row r="786" spans="1:14">
      <c r="A786" s="13" t="s">
        <v>17764</v>
      </c>
      <c r="B786" t="e">
        <f>VLOOKUP(Table21[[#This Row],[SERIAL NUMBER]], EquipmentDB!E$1:M$13746, 9, FALSE)</f>
        <v>#N/A</v>
      </c>
      <c r="C786" s="13" t="s">
        <v>1979</v>
      </c>
      <c r="D786" s="13" t="s">
        <v>30774</v>
      </c>
      <c r="E786" t="str">
        <f>IF(COUNTIF(Table24[[SERIAL NUMBER ]], Table21[[#This Row],[SERIAL NUMBER]])&gt;0, "Yes", "No")</f>
        <v>No</v>
      </c>
      <c r="G786" s="13" t="s">
        <v>1489</v>
      </c>
      <c r="H786" s="13" t="s">
        <v>2866</v>
      </c>
      <c r="I786" t="str">
        <f>IF(COUNTIF(A:A,Table24[[#This Row],[SERIAL NUMBER ]])&gt;0, "Yes", "No")</f>
        <v>Yes</v>
      </c>
      <c r="K786" s="13" t="s">
        <v>27782</v>
      </c>
      <c r="L786" t="s">
        <v>2866</v>
      </c>
      <c r="N786" t="str">
        <v>007285-2450</v>
      </c>
    </row>
    <row r="787" spans="1:14">
      <c r="A787" s="13" t="s">
        <v>17766</v>
      </c>
      <c r="B787" t="e">
        <f>VLOOKUP(Table21[[#This Row],[SERIAL NUMBER]], EquipmentDB!E$1:M$13746, 9, FALSE)</f>
        <v>#N/A</v>
      </c>
      <c r="C787" s="13" t="s">
        <v>1979</v>
      </c>
      <c r="D787" s="13" t="s">
        <v>30774</v>
      </c>
      <c r="E787" t="str">
        <f>IF(COUNTIF(Table24[[SERIAL NUMBER ]], Table21[[#This Row],[SERIAL NUMBER]])&gt;0, "Yes", "No")</f>
        <v>No</v>
      </c>
      <c r="G787" s="13" t="s">
        <v>1493</v>
      </c>
      <c r="H787" s="13" t="s">
        <v>2866</v>
      </c>
      <c r="I787" t="str">
        <f>IF(COUNTIF(A:A,Table24[[#This Row],[SERIAL NUMBER ]])&gt;0, "Yes", "No")</f>
        <v>Yes</v>
      </c>
      <c r="K787" s="13" t="s">
        <v>27781</v>
      </c>
      <c r="L787" t="s">
        <v>2866</v>
      </c>
      <c r="N787" t="str">
        <v>007285-2490</v>
      </c>
    </row>
    <row r="788" spans="1:14">
      <c r="A788" s="13" t="s">
        <v>17773</v>
      </c>
      <c r="B788" t="e">
        <f>VLOOKUP(Table21[[#This Row],[SERIAL NUMBER]], EquipmentDB!E$1:M$13746, 9, FALSE)</f>
        <v>#N/A</v>
      </c>
      <c r="C788" s="13" t="s">
        <v>1979</v>
      </c>
      <c r="D788" s="13" t="s">
        <v>30774</v>
      </c>
      <c r="E788" t="str">
        <f>IF(COUNTIF(Table24[[SERIAL NUMBER ]], Table21[[#This Row],[SERIAL NUMBER]])&gt;0, "Yes", "No")</f>
        <v>No</v>
      </c>
      <c r="G788" s="13" t="s">
        <v>1499</v>
      </c>
      <c r="H788" s="13" t="s">
        <v>2866</v>
      </c>
      <c r="I788" t="str">
        <f>IF(COUNTIF(A:A,Table24[[#This Row],[SERIAL NUMBER ]])&gt;0, "Yes", "No")</f>
        <v>Yes</v>
      </c>
      <c r="K788" s="13" t="s">
        <v>27787</v>
      </c>
      <c r="L788" t="s">
        <v>2866</v>
      </c>
      <c r="N788" t="str">
        <v>007285-2500</v>
      </c>
    </row>
    <row r="789" spans="1:14">
      <c r="A789" s="13" t="s">
        <v>17778</v>
      </c>
      <c r="B789" t="e">
        <f>VLOOKUP(Table21[[#This Row],[SERIAL NUMBER]], EquipmentDB!E$1:M$13746, 9, FALSE)</f>
        <v>#N/A</v>
      </c>
      <c r="C789" s="13" t="s">
        <v>1979</v>
      </c>
      <c r="D789" s="13" t="s">
        <v>30774</v>
      </c>
      <c r="E789" t="str">
        <f>IF(COUNTIF(Table24[[SERIAL NUMBER ]], Table21[[#This Row],[SERIAL NUMBER]])&gt;0, "Yes", "No")</f>
        <v>No</v>
      </c>
      <c r="G789" s="13" t="s">
        <v>1515</v>
      </c>
      <c r="H789" s="13" t="s">
        <v>2866</v>
      </c>
      <c r="I789" t="str">
        <f>IF(COUNTIF(A:A,Table24[[#This Row],[SERIAL NUMBER ]])&gt;0, "Yes", "No")</f>
        <v>Yes</v>
      </c>
      <c r="K789" s="13" t="s">
        <v>27793</v>
      </c>
      <c r="L789" t="s">
        <v>2866</v>
      </c>
      <c r="N789" t="str">
        <v>007285-2550</v>
      </c>
    </row>
    <row r="790" spans="1:14">
      <c r="A790" s="13" t="s">
        <v>17782</v>
      </c>
      <c r="B790" t="e">
        <f>VLOOKUP(Table21[[#This Row],[SERIAL NUMBER]], EquipmentDB!E$1:M$13746, 9, FALSE)</f>
        <v>#N/A</v>
      </c>
      <c r="C790" s="13" t="s">
        <v>1979</v>
      </c>
      <c r="D790" s="13" t="s">
        <v>30774</v>
      </c>
      <c r="E790" t="str">
        <f>IF(COUNTIF(Table24[[SERIAL NUMBER ]], Table21[[#This Row],[SERIAL NUMBER]])&gt;0, "Yes", "No")</f>
        <v>No</v>
      </c>
      <c r="G790" s="13" t="s">
        <v>30822</v>
      </c>
      <c r="H790" s="13" t="s">
        <v>2866</v>
      </c>
      <c r="I790" t="str">
        <f>IF(COUNTIF(A:A,Table24[[#This Row],[SERIAL NUMBER ]])&gt;0, "Yes", "No")</f>
        <v>No</v>
      </c>
      <c r="K790" s="13" t="s">
        <v>27799</v>
      </c>
      <c r="L790" t="s">
        <v>2866</v>
      </c>
      <c r="N790" t="str">
        <v>007285-2600</v>
      </c>
    </row>
    <row r="791" spans="1:14">
      <c r="A791" s="13" t="s">
        <v>17787</v>
      </c>
      <c r="B791" t="e">
        <f>VLOOKUP(Table21[[#This Row],[SERIAL NUMBER]], EquipmentDB!E$1:M$13746, 9, FALSE)</f>
        <v>#N/A</v>
      </c>
      <c r="C791" s="13" t="s">
        <v>1979</v>
      </c>
      <c r="D791" s="13" t="s">
        <v>30774</v>
      </c>
      <c r="E791" t="str">
        <f>IF(COUNTIF(Table24[[SERIAL NUMBER ]], Table21[[#This Row],[SERIAL NUMBER]])&gt;0, "Yes", "No")</f>
        <v>No</v>
      </c>
      <c r="G791" s="13" t="s">
        <v>30823</v>
      </c>
      <c r="H791" s="13" t="s">
        <v>2866</v>
      </c>
      <c r="I791" t="str">
        <f>IF(COUNTIF(A:A,Table24[[#This Row],[SERIAL NUMBER ]])&gt;0, "Yes", "No")</f>
        <v>No</v>
      </c>
      <c r="K791" s="13" t="s">
        <v>27806</v>
      </c>
      <c r="L791" t="s">
        <v>2866</v>
      </c>
      <c r="N791" t="str">
        <v>007285-2650</v>
      </c>
    </row>
    <row r="792" spans="1:14">
      <c r="A792" s="13" t="s">
        <v>17793</v>
      </c>
      <c r="B792" t="e">
        <f>VLOOKUP(Table21[[#This Row],[SERIAL NUMBER]], EquipmentDB!E$1:M$13746, 9, FALSE)</f>
        <v>#N/A</v>
      </c>
      <c r="C792" s="13" t="s">
        <v>1979</v>
      </c>
      <c r="D792" s="13" t="s">
        <v>30774</v>
      </c>
      <c r="E792" t="str">
        <f>IF(COUNTIF(Table24[[SERIAL NUMBER ]], Table21[[#This Row],[SERIAL NUMBER]])&gt;0, "Yes", "No")</f>
        <v>No</v>
      </c>
      <c r="G792" s="13" t="s">
        <v>1549</v>
      </c>
      <c r="H792" s="13" t="s">
        <v>2866</v>
      </c>
      <c r="I792" t="str">
        <f>IF(COUNTIF(A:A,Table24[[#This Row],[SERIAL NUMBER ]])&gt;0, "Yes", "No")</f>
        <v>Yes</v>
      </c>
      <c r="K792" s="13" t="s">
        <v>27804</v>
      </c>
      <c r="L792" t="s">
        <v>2866</v>
      </c>
      <c r="N792" t="str">
        <v>007285-2690</v>
      </c>
    </row>
    <row r="793" spans="1:14">
      <c r="A793" s="13" t="s">
        <v>17796</v>
      </c>
      <c r="B793" t="e">
        <f>VLOOKUP(Table21[[#This Row],[SERIAL NUMBER]], EquipmentDB!E$1:M$13746, 9, FALSE)</f>
        <v>#N/A</v>
      </c>
      <c r="C793" s="13" t="s">
        <v>1979</v>
      </c>
      <c r="D793" s="13" t="s">
        <v>30774</v>
      </c>
      <c r="E793" t="str">
        <f>IF(COUNTIF(Table24[[SERIAL NUMBER ]], Table21[[#This Row],[SERIAL NUMBER]])&gt;0, "Yes", "No")</f>
        <v>No</v>
      </c>
      <c r="G793" s="13" t="s">
        <v>27821</v>
      </c>
      <c r="H793" s="13" t="s">
        <v>2866</v>
      </c>
      <c r="I793" t="str">
        <f>IF(COUNTIF(A:A,Table24[[#This Row],[SERIAL NUMBER ]])&gt;0, "Yes", "No")</f>
        <v>Yes</v>
      </c>
      <c r="K793" s="13" t="s">
        <v>27813</v>
      </c>
      <c r="L793" t="s">
        <v>2866</v>
      </c>
      <c r="N793" t="str">
        <v>007285-2700</v>
      </c>
    </row>
    <row r="794" spans="1:14">
      <c r="A794" s="13" t="s">
        <v>17800</v>
      </c>
      <c r="B794" t="e">
        <f>VLOOKUP(Table21[[#This Row],[SERIAL NUMBER]], EquipmentDB!E$1:M$13746, 9, FALSE)</f>
        <v>#N/A</v>
      </c>
      <c r="C794" s="13" t="s">
        <v>1979</v>
      </c>
      <c r="D794" s="13" t="s">
        <v>30774</v>
      </c>
      <c r="E794" t="str">
        <f>IF(COUNTIF(Table24[[SERIAL NUMBER ]], Table21[[#This Row],[SERIAL NUMBER]])&gt;0, "Yes", "No")</f>
        <v>No</v>
      </c>
      <c r="G794" s="13" t="s">
        <v>27787</v>
      </c>
      <c r="H794" s="13" t="s">
        <v>2866</v>
      </c>
      <c r="I794" t="str">
        <f>IF(COUNTIF(A:A,Table24[[#This Row],[SERIAL NUMBER ]])&gt;0, "Yes", "No")</f>
        <v>Yes</v>
      </c>
      <c r="K794" s="13" t="s">
        <v>27812</v>
      </c>
      <c r="L794" t="s">
        <v>2866</v>
      </c>
      <c r="N794" t="str">
        <v>007285-2740</v>
      </c>
    </row>
    <row r="795" spans="1:14">
      <c r="A795" s="13" t="s">
        <v>17804</v>
      </c>
      <c r="B795" t="e">
        <f>VLOOKUP(Table21[[#This Row],[SERIAL NUMBER]], EquipmentDB!E$1:M$13746, 9, FALSE)</f>
        <v>#N/A</v>
      </c>
      <c r="C795" s="13" t="s">
        <v>1979</v>
      </c>
      <c r="D795" s="13" t="s">
        <v>30774</v>
      </c>
      <c r="E795" t="str">
        <f>IF(COUNTIF(Table24[[SERIAL NUMBER ]], Table21[[#This Row],[SERIAL NUMBER]])&gt;0, "Yes", "No")</f>
        <v>No</v>
      </c>
      <c r="G795" s="13" t="s">
        <v>1557</v>
      </c>
      <c r="H795" s="13" t="s">
        <v>2866</v>
      </c>
      <c r="I795" t="str">
        <f>IF(COUNTIF(A:A,Table24[[#This Row],[SERIAL NUMBER ]])&gt;0, "Yes", "No")</f>
        <v>Yes</v>
      </c>
      <c r="K795" s="13" t="s">
        <v>13727</v>
      </c>
      <c r="L795" t="s">
        <v>2866</v>
      </c>
      <c r="N795" t="str">
        <v>007293-0020</v>
      </c>
    </row>
    <row r="796" spans="1:14">
      <c r="A796" s="13" t="s">
        <v>17808</v>
      </c>
      <c r="B796" t="e">
        <f>VLOOKUP(Table21[[#This Row],[SERIAL NUMBER]], EquipmentDB!E$1:M$13746, 9, FALSE)</f>
        <v>#N/A</v>
      </c>
      <c r="C796" s="13" t="s">
        <v>1979</v>
      </c>
      <c r="D796" s="13" t="s">
        <v>30774</v>
      </c>
      <c r="E796" t="str">
        <f>IF(COUNTIF(Table24[[SERIAL NUMBER ]], Table21[[#This Row],[SERIAL NUMBER]])&gt;0, "Yes", "No")</f>
        <v>No</v>
      </c>
      <c r="G796" s="13" t="s">
        <v>1569</v>
      </c>
      <c r="H796" s="13" t="s">
        <v>2866</v>
      </c>
      <c r="I796" t="str">
        <f>IF(COUNTIF(A:A,Table24[[#This Row],[SERIAL NUMBER ]])&gt;0, "Yes", "No")</f>
        <v>Yes</v>
      </c>
      <c r="K796" s="13" t="s">
        <v>13749</v>
      </c>
      <c r="L796" t="s">
        <v>2866</v>
      </c>
      <c r="N796" t="str">
        <v>007293-0060</v>
      </c>
    </row>
    <row r="797" spans="1:14">
      <c r="A797" s="13" t="s">
        <v>17814</v>
      </c>
      <c r="B797" t="e">
        <f>VLOOKUP(Table21[[#This Row],[SERIAL NUMBER]], EquipmentDB!E$1:M$13746, 9, FALSE)</f>
        <v>#N/A</v>
      </c>
      <c r="C797" s="13" t="s">
        <v>1979</v>
      </c>
      <c r="D797" s="13" t="s">
        <v>30774</v>
      </c>
      <c r="E797" t="str">
        <f>IF(COUNTIF(Table24[[SERIAL NUMBER ]], Table21[[#This Row],[SERIAL NUMBER]])&gt;0, "Yes", "No")</f>
        <v>No</v>
      </c>
      <c r="G797" s="13" t="s">
        <v>1574</v>
      </c>
      <c r="H797" s="13" t="s">
        <v>2866</v>
      </c>
      <c r="I797" t="str">
        <f>IF(COUNTIF(A:A,Table24[[#This Row],[SERIAL NUMBER ]])&gt;0, "Yes", "No")</f>
        <v>Yes</v>
      </c>
      <c r="K797" s="13" t="s">
        <v>13772</v>
      </c>
      <c r="L797" t="s">
        <v>2866</v>
      </c>
      <c r="N797" t="str">
        <v>007293-0100</v>
      </c>
    </row>
    <row r="798" spans="1:14">
      <c r="A798" s="13" t="s">
        <v>17818</v>
      </c>
      <c r="B798" t="e">
        <f>VLOOKUP(Table21[[#This Row],[SERIAL NUMBER]], EquipmentDB!E$1:M$13746, 9, FALSE)</f>
        <v>#N/A</v>
      </c>
      <c r="C798" s="13" t="s">
        <v>1979</v>
      </c>
      <c r="D798" s="13" t="s">
        <v>30774</v>
      </c>
      <c r="E798" t="str">
        <f>IF(COUNTIF(Table24[[SERIAL NUMBER ]], Table21[[#This Row],[SERIAL NUMBER]])&gt;0, "Yes", "No")</f>
        <v>No</v>
      </c>
      <c r="G798" s="13" t="s">
        <v>30824</v>
      </c>
      <c r="H798" s="13" t="s">
        <v>2866</v>
      </c>
      <c r="I798" t="str">
        <f>IF(COUNTIF(A:A,Table24[[#This Row],[SERIAL NUMBER ]])&gt;0, "Yes", "No")</f>
        <v>No</v>
      </c>
      <c r="K798" s="13" t="s">
        <v>13795</v>
      </c>
      <c r="L798" t="s">
        <v>2866</v>
      </c>
      <c r="N798" t="str">
        <v>007293-0130</v>
      </c>
    </row>
    <row r="799" spans="1:14">
      <c r="A799" s="13" t="s">
        <v>17824</v>
      </c>
      <c r="B799" t="e">
        <f>VLOOKUP(Table21[[#This Row],[SERIAL NUMBER]], EquipmentDB!E$1:M$13746, 9, FALSE)</f>
        <v>#N/A</v>
      </c>
      <c r="C799" s="13" t="s">
        <v>1979</v>
      </c>
      <c r="D799" s="13" t="s">
        <v>30774</v>
      </c>
      <c r="E799" t="str">
        <f>IF(COUNTIF(Table24[[SERIAL NUMBER ]], Table21[[#This Row],[SERIAL NUMBER]])&gt;0, "Yes", "No")</f>
        <v>No</v>
      </c>
      <c r="G799" s="13" t="s">
        <v>1585</v>
      </c>
      <c r="H799" s="13" t="s">
        <v>2866</v>
      </c>
      <c r="I799" t="str">
        <f>IF(COUNTIF(A:A,Table24[[#This Row],[SERIAL NUMBER ]])&gt;0, "Yes", "No")</f>
        <v>Yes</v>
      </c>
      <c r="K799" s="13" t="s">
        <v>13800</v>
      </c>
      <c r="L799" t="s">
        <v>2866</v>
      </c>
      <c r="N799" t="str">
        <v>007293-0140</v>
      </c>
    </row>
    <row r="800" spans="1:14">
      <c r="A800" s="13" t="s">
        <v>17827</v>
      </c>
      <c r="B800" t="e">
        <f>VLOOKUP(Table21[[#This Row],[SERIAL NUMBER]], EquipmentDB!E$1:M$13746, 9, FALSE)</f>
        <v>#N/A</v>
      </c>
      <c r="C800" s="13" t="s">
        <v>1979</v>
      </c>
      <c r="D800" s="13" t="s">
        <v>30774</v>
      </c>
      <c r="E800" t="str">
        <f>IF(COUNTIF(Table24[[SERIAL NUMBER ]], Table21[[#This Row],[SERIAL NUMBER]])&gt;0, "Yes", "No")</f>
        <v>No</v>
      </c>
      <c r="G800" s="13" t="s">
        <v>1590</v>
      </c>
      <c r="H800" s="13" t="s">
        <v>2866</v>
      </c>
      <c r="I800" t="str">
        <f>IF(COUNTIF(A:A,Table24[[#This Row],[SERIAL NUMBER ]])&gt;0, "Yes", "No")</f>
        <v>Yes</v>
      </c>
      <c r="K800" s="13" t="s">
        <v>23906</v>
      </c>
      <c r="L800" t="s">
        <v>2866</v>
      </c>
      <c r="N800" t="str">
        <v>007295-0010</v>
      </c>
    </row>
    <row r="801" spans="1:14">
      <c r="A801" s="13" t="s">
        <v>17830</v>
      </c>
      <c r="B801" t="e">
        <f>VLOOKUP(Table21[[#This Row],[SERIAL NUMBER]], EquipmentDB!E$1:M$13746, 9, FALSE)</f>
        <v>#N/A</v>
      </c>
      <c r="C801" s="13" t="s">
        <v>1979</v>
      </c>
      <c r="D801" s="13" t="s">
        <v>30774</v>
      </c>
      <c r="E801" t="str">
        <f>IF(COUNTIF(Table24[[SERIAL NUMBER ]], Table21[[#This Row],[SERIAL NUMBER]])&gt;0, "Yes", "No")</f>
        <v>No</v>
      </c>
      <c r="G801" s="13" t="s">
        <v>25600</v>
      </c>
      <c r="H801" s="13" t="s">
        <v>2866</v>
      </c>
      <c r="I801" t="str">
        <f>IF(COUNTIF(A:A,Table24[[#This Row],[SERIAL NUMBER ]])&gt;0, "Yes", "No")</f>
        <v>Yes</v>
      </c>
      <c r="K801" s="13" t="s">
        <v>23911</v>
      </c>
      <c r="L801" t="s">
        <v>2866</v>
      </c>
      <c r="N801" t="str">
        <v>007295-0020</v>
      </c>
    </row>
    <row r="802" spans="1:14">
      <c r="A802" s="13" t="s">
        <v>17834</v>
      </c>
      <c r="B802" t="e">
        <f>VLOOKUP(Table21[[#This Row],[SERIAL NUMBER]], EquipmentDB!E$1:M$13746, 9, FALSE)</f>
        <v>#N/A</v>
      </c>
      <c r="C802" s="13" t="s">
        <v>1979</v>
      </c>
      <c r="D802" s="13" t="s">
        <v>30774</v>
      </c>
      <c r="E802" t="str">
        <f>IF(COUNTIF(Table24[[SERIAL NUMBER ]], Table21[[#This Row],[SERIAL NUMBER]])&gt;0, "Yes", "No")</f>
        <v>No</v>
      </c>
      <c r="G802" s="13" t="s">
        <v>29750</v>
      </c>
      <c r="H802" s="13" t="s">
        <v>2866</v>
      </c>
      <c r="I802" t="str">
        <f>IF(COUNTIF(A:A,Table24[[#This Row],[SERIAL NUMBER ]])&gt;0, "Yes", "No")</f>
        <v>Yes</v>
      </c>
      <c r="K802" s="13" t="s">
        <v>23913</v>
      </c>
      <c r="L802" t="s">
        <v>2866</v>
      </c>
      <c r="N802" t="str">
        <v>007295-0040</v>
      </c>
    </row>
    <row r="803" spans="1:14">
      <c r="A803" s="13" t="s">
        <v>17838</v>
      </c>
      <c r="B803" t="e">
        <f>VLOOKUP(Table21[[#This Row],[SERIAL NUMBER]], EquipmentDB!E$1:M$13746, 9, FALSE)</f>
        <v>#N/A</v>
      </c>
      <c r="C803" s="13" t="s">
        <v>1979</v>
      </c>
      <c r="D803" s="13" t="s">
        <v>30774</v>
      </c>
      <c r="E803" t="str">
        <f>IF(COUNTIF(Table24[[SERIAL NUMBER ]], Table21[[#This Row],[SERIAL NUMBER]])&gt;0, "Yes", "No")</f>
        <v>No</v>
      </c>
      <c r="G803" s="13" t="s">
        <v>29755</v>
      </c>
      <c r="H803" s="13" t="s">
        <v>2866</v>
      </c>
      <c r="I803" t="str">
        <f>IF(COUNTIF(A:A,Table24[[#This Row],[SERIAL NUMBER ]])&gt;0, "Yes", "No")</f>
        <v>Yes</v>
      </c>
      <c r="K803" s="13" t="s">
        <v>23916</v>
      </c>
      <c r="L803" t="s">
        <v>2866</v>
      </c>
      <c r="N803" t="str">
        <v>007295-0050</v>
      </c>
    </row>
    <row r="804" spans="1:14">
      <c r="A804" s="13" t="s">
        <v>17842</v>
      </c>
      <c r="B804" t="e">
        <f>VLOOKUP(Table21[[#This Row],[SERIAL NUMBER]], EquipmentDB!E$1:M$13746, 9, FALSE)</f>
        <v>#N/A</v>
      </c>
      <c r="C804" s="13" t="s">
        <v>1979</v>
      </c>
      <c r="D804" s="13" t="s">
        <v>30774</v>
      </c>
      <c r="E804" t="str">
        <f>IF(COUNTIF(Table24[[SERIAL NUMBER ]], Table21[[#This Row],[SERIAL NUMBER]])&gt;0, "Yes", "No")</f>
        <v>No</v>
      </c>
      <c r="G804" s="13" t="s">
        <v>29758</v>
      </c>
      <c r="H804" s="13" t="s">
        <v>2866</v>
      </c>
      <c r="I804" t="str">
        <f>IF(COUNTIF(A:A,Table24[[#This Row],[SERIAL NUMBER ]])&gt;0, "Yes", "No")</f>
        <v>Yes</v>
      </c>
      <c r="K804" s="13" t="s">
        <v>23919</v>
      </c>
      <c r="L804" t="s">
        <v>2866</v>
      </c>
      <c r="N804" t="str">
        <v>007295-0060</v>
      </c>
    </row>
    <row r="805" spans="1:14">
      <c r="A805" s="13" t="s">
        <v>17845</v>
      </c>
      <c r="B805" t="e">
        <f>VLOOKUP(Table21[[#This Row],[SERIAL NUMBER]], EquipmentDB!E$1:M$13746, 9, FALSE)</f>
        <v>#N/A</v>
      </c>
      <c r="C805" s="13" t="s">
        <v>1979</v>
      </c>
      <c r="D805" s="13" t="s">
        <v>30774</v>
      </c>
      <c r="E805" t="str">
        <f>IF(COUNTIF(Table24[[SERIAL NUMBER ]], Table21[[#This Row],[SERIAL NUMBER]])&gt;0, "Yes", "No")</f>
        <v>No</v>
      </c>
      <c r="G805" s="13" t="s">
        <v>29760</v>
      </c>
      <c r="H805" s="13" t="s">
        <v>2866</v>
      </c>
      <c r="I805" t="str">
        <f>IF(COUNTIF(A:A,Table24[[#This Row],[SERIAL NUMBER ]])&gt;0, "Yes", "No")</f>
        <v>Yes</v>
      </c>
      <c r="K805" s="13" t="s">
        <v>23937</v>
      </c>
      <c r="L805" t="s">
        <v>2866</v>
      </c>
      <c r="N805" t="str">
        <v>007295-0110</v>
      </c>
    </row>
    <row r="806" spans="1:14">
      <c r="A806" s="13" t="s">
        <v>17847</v>
      </c>
      <c r="B806" t="e">
        <f>VLOOKUP(Table21[[#This Row],[SERIAL NUMBER]], EquipmentDB!E$1:M$13746, 9, FALSE)</f>
        <v>#N/A</v>
      </c>
      <c r="C806" s="13" t="s">
        <v>1979</v>
      </c>
      <c r="D806" s="13" t="s">
        <v>30774</v>
      </c>
      <c r="E806" t="str">
        <f>IF(COUNTIF(Table24[[SERIAL NUMBER ]], Table21[[#This Row],[SERIAL NUMBER]])&gt;0, "Yes", "No")</f>
        <v>No</v>
      </c>
      <c r="G806" s="13" t="s">
        <v>29763</v>
      </c>
      <c r="H806" s="13" t="s">
        <v>2866</v>
      </c>
      <c r="I806" t="str">
        <f>IF(COUNTIF(A:A,Table24[[#This Row],[SERIAL NUMBER ]])&gt;0, "Yes", "No")</f>
        <v>Yes</v>
      </c>
      <c r="K806" s="13" t="s">
        <v>23939</v>
      </c>
      <c r="L806" t="s">
        <v>2866</v>
      </c>
      <c r="N806" t="str">
        <v>007295-0120</v>
      </c>
    </row>
    <row r="807" spans="1:14">
      <c r="A807" s="13" t="s">
        <v>17850</v>
      </c>
      <c r="B807" t="e">
        <f>VLOOKUP(Table21[[#This Row],[SERIAL NUMBER]], EquipmentDB!E$1:M$13746, 9, FALSE)</f>
        <v>#N/A</v>
      </c>
      <c r="C807" s="13" t="s">
        <v>1979</v>
      </c>
      <c r="D807" s="13" t="s">
        <v>30774</v>
      </c>
      <c r="E807" t="str">
        <f>IF(COUNTIF(Table24[[SERIAL NUMBER ]], Table21[[#This Row],[SERIAL NUMBER]])&gt;0, "Yes", "No")</f>
        <v>No</v>
      </c>
      <c r="G807" s="13" t="s">
        <v>29769</v>
      </c>
      <c r="H807" s="13" t="s">
        <v>2866</v>
      </c>
      <c r="I807" t="str">
        <f>IF(COUNTIF(A:A,Table24[[#This Row],[SERIAL NUMBER ]])&gt;0, "Yes", "No")</f>
        <v>Yes</v>
      </c>
      <c r="K807" s="13" t="s">
        <v>23941</v>
      </c>
      <c r="L807" t="s">
        <v>2866</v>
      </c>
      <c r="N807" t="str">
        <v>007295-0130</v>
      </c>
    </row>
    <row r="808" spans="1:14">
      <c r="A808" s="13" t="s">
        <v>17854</v>
      </c>
      <c r="B808" t="e">
        <f>VLOOKUP(Table21[[#This Row],[SERIAL NUMBER]], EquipmentDB!E$1:M$13746, 9, FALSE)</f>
        <v>#N/A</v>
      </c>
      <c r="C808" s="13" t="s">
        <v>1979</v>
      </c>
      <c r="D808" s="13" t="s">
        <v>30774</v>
      </c>
      <c r="E808" t="str">
        <f>IF(COUNTIF(Table24[[SERIAL NUMBER ]], Table21[[#This Row],[SERIAL NUMBER]])&gt;0, "Yes", "No")</f>
        <v>No</v>
      </c>
      <c r="G808" s="13" t="s">
        <v>29772</v>
      </c>
      <c r="H808" s="13" t="s">
        <v>2866</v>
      </c>
      <c r="I808" t="str">
        <f>IF(COUNTIF(A:A,Table24[[#This Row],[SERIAL NUMBER ]])&gt;0, "Yes", "No")</f>
        <v>Yes</v>
      </c>
      <c r="K808" s="13" t="s">
        <v>23942</v>
      </c>
      <c r="L808" t="s">
        <v>2866</v>
      </c>
      <c r="N808" t="str">
        <v>007295-0160</v>
      </c>
    </row>
    <row r="809" spans="1:14">
      <c r="A809" s="13" t="s">
        <v>17858</v>
      </c>
      <c r="B809" t="e">
        <f>VLOOKUP(Table21[[#This Row],[SERIAL NUMBER]], EquipmentDB!E$1:M$13746, 9, FALSE)</f>
        <v>#N/A</v>
      </c>
      <c r="C809" s="13" t="s">
        <v>1979</v>
      </c>
      <c r="D809" s="13" t="s">
        <v>30774</v>
      </c>
      <c r="E809" t="str">
        <f>IF(COUNTIF(Table24[[SERIAL NUMBER ]], Table21[[#This Row],[SERIAL NUMBER]])&gt;0, "Yes", "No")</f>
        <v>No</v>
      </c>
      <c r="G809" s="13" t="s">
        <v>29775</v>
      </c>
      <c r="H809" s="13" t="s">
        <v>2866</v>
      </c>
      <c r="I809" t="str">
        <f>IF(COUNTIF(A:A,Table24[[#This Row],[SERIAL NUMBER ]])&gt;0, "Yes", "No")</f>
        <v>Yes</v>
      </c>
      <c r="K809" s="13" t="s">
        <v>23944</v>
      </c>
      <c r="L809" t="s">
        <v>2866</v>
      </c>
      <c r="N809" t="str">
        <v>007295-0200</v>
      </c>
    </row>
    <row r="810" spans="1:14">
      <c r="A810" s="13" t="s">
        <v>17861</v>
      </c>
      <c r="B810" t="e">
        <f>VLOOKUP(Table21[[#This Row],[SERIAL NUMBER]], EquipmentDB!E$1:M$13746, 9, FALSE)</f>
        <v>#N/A</v>
      </c>
      <c r="C810" s="13" t="s">
        <v>1979</v>
      </c>
      <c r="D810" s="13" t="s">
        <v>30774</v>
      </c>
      <c r="E810" t="str">
        <f>IF(COUNTIF(Table24[[SERIAL NUMBER ]], Table21[[#This Row],[SERIAL NUMBER]])&gt;0, "Yes", "No")</f>
        <v>No</v>
      </c>
      <c r="G810" s="13" t="s">
        <v>29779</v>
      </c>
      <c r="H810" s="13" t="s">
        <v>2866</v>
      </c>
      <c r="I810" t="str">
        <f>IF(COUNTIF(A:A,Table24[[#This Row],[SERIAL NUMBER ]])&gt;0, "Yes", "No")</f>
        <v>Yes</v>
      </c>
      <c r="K810" s="13" t="s">
        <v>23945</v>
      </c>
      <c r="L810" t="s">
        <v>2866</v>
      </c>
      <c r="N810" t="str">
        <v>007295-0270</v>
      </c>
    </row>
    <row r="811" spans="1:14">
      <c r="A811" s="13" t="s">
        <v>17867</v>
      </c>
      <c r="B811" t="e">
        <f>VLOOKUP(Table21[[#This Row],[SERIAL NUMBER]], EquipmentDB!E$1:M$13746, 9, FALSE)</f>
        <v>#N/A</v>
      </c>
      <c r="C811" s="13" t="s">
        <v>1979</v>
      </c>
      <c r="D811" s="13" t="s">
        <v>30774</v>
      </c>
      <c r="E811" t="str">
        <f>IF(COUNTIF(Table24[[SERIAL NUMBER ]], Table21[[#This Row],[SERIAL NUMBER]])&gt;0, "Yes", "No")</f>
        <v>No</v>
      </c>
      <c r="G811" s="13" t="s">
        <v>29781</v>
      </c>
      <c r="H811" s="13" t="s">
        <v>2866</v>
      </c>
      <c r="I811" t="str">
        <f>IF(COUNTIF(A:A,Table24[[#This Row],[SERIAL NUMBER ]])&gt;0, "Yes", "No")</f>
        <v>Yes</v>
      </c>
      <c r="K811" s="13" t="s">
        <v>23947</v>
      </c>
      <c r="L811" t="s">
        <v>2866</v>
      </c>
      <c r="N811" t="str">
        <v>007295-0340</v>
      </c>
    </row>
    <row r="812" spans="1:14">
      <c r="A812" s="13" t="s">
        <v>17870</v>
      </c>
      <c r="B812" t="e">
        <f>VLOOKUP(Table21[[#This Row],[SERIAL NUMBER]], EquipmentDB!E$1:M$13746, 9, FALSE)</f>
        <v>#N/A</v>
      </c>
      <c r="C812" s="13" t="s">
        <v>1979</v>
      </c>
      <c r="D812" s="13" t="s">
        <v>30774</v>
      </c>
      <c r="E812" t="str">
        <f>IF(COUNTIF(Table24[[SERIAL NUMBER ]], Table21[[#This Row],[SERIAL NUMBER]])&gt;0, "Yes", "No")</f>
        <v>No</v>
      </c>
      <c r="G812" s="13" t="s">
        <v>22827</v>
      </c>
      <c r="H812" s="13" t="s">
        <v>2866</v>
      </c>
      <c r="I812" t="str">
        <f>IF(COUNTIF(A:A,Table24[[#This Row],[SERIAL NUMBER ]])&gt;0, "Yes", "No")</f>
        <v>Yes</v>
      </c>
      <c r="K812" s="13" t="s">
        <v>30632</v>
      </c>
      <c r="L812" t="s">
        <v>2866</v>
      </c>
      <c r="N812" t="str">
        <v>007336-0010</v>
      </c>
    </row>
    <row r="813" spans="1:14">
      <c r="A813" s="13" t="s">
        <v>17874</v>
      </c>
      <c r="B813" t="e">
        <f>VLOOKUP(Table21[[#This Row],[SERIAL NUMBER]], EquipmentDB!E$1:M$13746, 9, FALSE)</f>
        <v>#N/A</v>
      </c>
      <c r="C813" s="13" t="s">
        <v>1979</v>
      </c>
      <c r="D813" s="13" t="s">
        <v>30774</v>
      </c>
      <c r="E813" t="str">
        <f>IF(COUNTIF(Table24[[SERIAL NUMBER ]], Table21[[#This Row],[SERIAL NUMBER]])&gt;0, "Yes", "No")</f>
        <v>No</v>
      </c>
      <c r="G813" s="13" t="s">
        <v>22852</v>
      </c>
      <c r="H813" s="13" t="s">
        <v>2866</v>
      </c>
      <c r="I813" t="str">
        <f>IF(COUNTIF(A:A,Table24[[#This Row],[SERIAL NUMBER ]])&gt;0, "Yes", "No")</f>
        <v>Yes</v>
      </c>
      <c r="K813" s="13" t="s">
        <v>27816</v>
      </c>
      <c r="L813" t="s">
        <v>2866</v>
      </c>
      <c r="N813" t="str">
        <v>007381-0010</v>
      </c>
    </row>
    <row r="814" spans="1:14">
      <c r="A814" s="13" t="s">
        <v>17877</v>
      </c>
      <c r="B814" t="e">
        <f>VLOOKUP(Table21[[#This Row],[SERIAL NUMBER]], EquipmentDB!E$1:M$13746, 9, FALSE)</f>
        <v>#N/A</v>
      </c>
      <c r="C814" s="13" t="s">
        <v>1979</v>
      </c>
      <c r="D814" s="13" t="s">
        <v>30774</v>
      </c>
      <c r="E814" t="str">
        <f>IF(COUNTIF(Table24[[SERIAL NUMBER ]], Table21[[#This Row],[SERIAL NUMBER]])&gt;0, "Yes", "No")</f>
        <v>No</v>
      </c>
      <c r="G814" s="13" t="s">
        <v>22873</v>
      </c>
      <c r="H814" s="13" t="s">
        <v>2866</v>
      </c>
      <c r="I814" t="str">
        <f>IF(COUNTIF(A:A,Table24[[#This Row],[SERIAL NUMBER ]])&gt;0, "Yes", "No")</f>
        <v>Yes</v>
      </c>
      <c r="K814" s="13" t="s">
        <v>27820</v>
      </c>
      <c r="L814" t="s">
        <v>2866</v>
      </c>
      <c r="N814" t="str">
        <v>007381-0030</v>
      </c>
    </row>
    <row r="815" spans="1:14">
      <c r="A815" s="13" t="s">
        <v>17882</v>
      </c>
      <c r="B815" t="e">
        <f>VLOOKUP(Table21[[#This Row],[SERIAL NUMBER]], EquipmentDB!E$1:M$13746, 9, FALSE)</f>
        <v>#N/A</v>
      </c>
      <c r="C815" s="13" t="s">
        <v>1979</v>
      </c>
      <c r="D815" s="13" t="s">
        <v>30774</v>
      </c>
      <c r="E815" t="str">
        <f>IF(COUNTIF(Table24[[SERIAL NUMBER ]], Table21[[#This Row],[SERIAL NUMBER]])&gt;0, "Yes", "No")</f>
        <v>No</v>
      </c>
      <c r="G815" s="13" t="s">
        <v>22877</v>
      </c>
      <c r="H815" s="13" t="s">
        <v>2866</v>
      </c>
      <c r="I815" t="str">
        <f>IF(COUNTIF(A:A,Table24[[#This Row],[SERIAL NUMBER ]])&gt;0, "Yes", "No")</f>
        <v>Yes</v>
      </c>
      <c r="K815" s="13" t="s">
        <v>27825</v>
      </c>
      <c r="L815" t="s">
        <v>2866</v>
      </c>
      <c r="N815" t="str">
        <v>007381-0080</v>
      </c>
    </row>
    <row r="816" spans="1:14">
      <c r="A816" s="13" t="s">
        <v>17887</v>
      </c>
      <c r="B816" t="e">
        <f>VLOOKUP(Table21[[#This Row],[SERIAL NUMBER]], EquipmentDB!E$1:M$13746, 9, FALSE)</f>
        <v>#N/A</v>
      </c>
      <c r="C816" s="13" t="s">
        <v>1979</v>
      </c>
      <c r="D816" s="13" t="s">
        <v>30774</v>
      </c>
      <c r="E816" t="str">
        <f>IF(COUNTIF(Table24[[SERIAL NUMBER ]], Table21[[#This Row],[SERIAL NUMBER]])&gt;0, "Yes", "No")</f>
        <v>No</v>
      </c>
      <c r="G816" s="13" t="s">
        <v>22881</v>
      </c>
      <c r="H816" s="13" t="s">
        <v>2866</v>
      </c>
      <c r="I816" t="str">
        <f>IF(COUNTIF(A:A,Table24[[#This Row],[SERIAL NUMBER ]])&gt;0, "Yes", "No")</f>
        <v>Yes</v>
      </c>
      <c r="K816" s="13" t="s">
        <v>27830</v>
      </c>
      <c r="L816" t="s">
        <v>2866</v>
      </c>
      <c r="N816" t="str">
        <v>007381-0120</v>
      </c>
    </row>
    <row r="817" spans="1:14">
      <c r="A817" s="13" t="s">
        <v>17891</v>
      </c>
      <c r="B817" t="e">
        <f>VLOOKUP(Table21[[#This Row],[SERIAL NUMBER]], EquipmentDB!E$1:M$13746, 9, FALSE)</f>
        <v>#N/A</v>
      </c>
      <c r="C817" s="13" t="s">
        <v>1979</v>
      </c>
      <c r="D817" s="13" t="s">
        <v>30774</v>
      </c>
      <c r="E817" t="str">
        <f>IF(COUNTIF(Table24[[SERIAL NUMBER ]], Table21[[#This Row],[SERIAL NUMBER]])&gt;0, "Yes", "No")</f>
        <v>No</v>
      </c>
      <c r="G817" s="13" t="s">
        <v>10515</v>
      </c>
      <c r="H817" s="13" t="s">
        <v>2866</v>
      </c>
      <c r="I817" t="str">
        <f>IF(COUNTIF(A:A,Table24[[#This Row],[SERIAL NUMBER ]])&gt;0, "Yes", "No")</f>
        <v>Yes</v>
      </c>
      <c r="K817" s="13" t="s">
        <v>27831</v>
      </c>
      <c r="L817" t="s">
        <v>2866</v>
      </c>
      <c r="N817" t="str">
        <v>007381-0130</v>
      </c>
    </row>
    <row r="818" spans="1:14">
      <c r="A818" s="13" t="s">
        <v>17894</v>
      </c>
      <c r="B818" t="e">
        <f>VLOOKUP(Table21[[#This Row],[SERIAL NUMBER]], EquipmentDB!E$1:M$13746, 9, FALSE)</f>
        <v>#N/A</v>
      </c>
      <c r="C818" s="13" t="s">
        <v>1979</v>
      </c>
      <c r="D818" s="13" t="s">
        <v>30774</v>
      </c>
      <c r="E818" t="str">
        <f>IF(COUNTIF(Table24[[SERIAL NUMBER ]], Table21[[#This Row],[SERIAL NUMBER]])&gt;0, "Yes", "No")</f>
        <v>No</v>
      </c>
      <c r="G818" s="13" t="s">
        <v>30809</v>
      </c>
      <c r="H818" s="13" t="s">
        <v>2866</v>
      </c>
      <c r="I818" t="str">
        <f>IF(COUNTIF(A:A,Table24[[#This Row],[SERIAL NUMBER ]])&gt;0, "Yes", "No")</f>
        <v>Yes</v>
      </c>
      <c r="K818" s="13" t="s">
        <v>27835</v>
      </c>
      <c r="L818" t="s">
        <v>2866</v>
      </c>
      <c r="N818" t="str">
        <v>007381-0150</v>
      </c>
    </row>
    <row r="819" spans="1:14">
      <c r="A819" s="13" t="s">
        <v>17900</v>
      </c>
      <c r="B819" t="e">
        <f>VLOOKUP(Table21[[#This Row],[SERIAL NUMBER]], EquipmentDB!E$1:M$13746, 9, FALSE)</f>
        <v>#N/A</v>
      </c>
      <c r="C819" s="13" t="s">
        <v>1979</v>
      </c>
      <c r="D819" s="13" t="s">
        <v>30774</v>
      </c>
      <c r="E819" t="str">
        <f>IF(COUNTIF(Table24[[SERIAL NUMBER ]], Table21[[#This Row],[SERIAL NUMBER]])&gt;0, "Yes", "No")</f>
        <v>No</v>
      </c>
      <c r="G819" s="13" t="s">
        <v>30622</v>
      </c>
      <c r="H819" s="13" t="s">
        <v>2866</v>
      </c>
      <c r="I819" t="str">
        <f>IF(COUNTIF(A:A,Table24[[#This Row],[SERIAL NUMBER ]])&gt;0, "Yes", "No")</f>
        <v>Yes</v>
      </c>
      <c r="K819" s="13" t="s">
        <v>27837</v>
      </c>
      <c r="L819" t="s">
        <v>2866</v>
      </c>
      <c r="N819" t="str">
        <v>007381-0160</v>
      </c>
    </row>
    <row r="820" spans="1:14">
      <c r="A820" s="13" t="s">
        <v>17905</v>
      </c>
      <c r="B820" t="e">
        <f>VLOOKUP(Table21[[#This Row],[SERIAL NUMBER]], EquipmentDB!E$1:M$13746, 9, FALSE)</f>
        <v>#N/A</v>
      </c>
      <c r="C820" s="13" t="s">
        <v>1979</v>
      </c>
      <c r="D820" s="13" t="s">
        <v>30774</v>
      </c>
      <c r="E820" t="str">
        <f>IF(COUNTIF(Table24[[SERIAL NUMBER ]], Table21[[#This Row],[SERIAL NUMBER]])&gt;0, "Yes", "No")</f>
        <v>No</v>
      </c>
      <c r="G820" s="13" t="s">
        <v>23804</v>
      </c>
      <c r="H820" s="13" t="s">
        <v>2866</v>
      </c>
      <c r="I820" t="str">
        <f>IF(COUNTIF(A:A,Table24[[#This Row],[SERIAL NUMBER ]])&gt;0, "Yes", "No")</f>
        <v>Yes</v>
      </c>
      <c r="K820" s="13" t="s">
        <v>27838</v>
      </c>
      <c r="L820" t="s">
        <v>2866</v>
      </c>
      <c r="N820" t="str">
        <v>007381-0170</v>
      </c>
    </row>
    <row r="821" spans="1:14">
      <c r="A821" s="13" t="s">
        <v>17909</v>
      </c>
      <c r="B821" t="e">
        <f>VLOOKUP(Table21[[#This Row],[SERIAL NUMBER]], EquipmentDB!E$1:M$13746, 9, FALSE)</f>
        <v>#N/A</v>
      </c>
      <c r="C821" s="13" t="s">
        <v>1979</v>
      </c>
      <c r="D821" s="13" t="s">
        <v>30774</v>
      </c>
      <c r="E821" t="str">
        <f>IF(COUNTIF(Table24[[SERIAL NUMBER ]], Table21[[#This Row],[SERIAL NUMBER]])&gt;0, "Yes", "No")</f>
        <v>No</v>
      </c>
      <c r="G821" s="13" t="s">
        <v>30810</v>
      </c>
      <c r="H821" s="13" t="s">
        <v>2866</v>
      </c>
      <c r="I821" t="str">
        <f>IF(COUNTIF(A:A,Table24[[#This Row],[SERIAL NUMBER ]])&gt;0, "Yes", "No")</f>
        <v>Yes</v>
      </c>
      <c r="K821" s="13" t="s">
        <v>27840</v>
      </c>
      <c r="L821" t="s">
        <v>2866</v>
      </c>
      <c r="N821" t="str">
        <v>007381-0180</v>
      </c>
    </row>
    <row r="822" spans="1:14">
      <c r="A822" s="13" t="s">
        <v>17912</v>
      </c>
      <c r="B822" t="e">
        <f>VLOOKUP(Table21[[#This Row],[SERIAL NUMBER]], EquipmentDB!E$1:M$13746, 9, FALSE)</f>
        <v>#N/A</v>
      </c>
      <c r="C822" s="13" t="s">
        <v>1979</v>
      </c>
      <c r="D822" s="13" t="s">
        <v>30774</v>
      </c>
      <c r="E822" t="str">
        <f>IF(COUNTIF(Table24[[SERIAL NUMBER ]], Table21[[#This Row],[SERIAL NUMBER]])&gt;0, "Yes", "No")</f>
        <v>No</v>
      </c>
      <c r="G822" s="13" t="s">
        <v>23815</v>
      </c>
      <c r="H822" s="13" t="s">
        <v>2866</v>
      </c>
      <c r="I822" t="str">
        <f>IF(COUNTIF(A:A,Table24[[#This Row],[SERIAL NUMBER ]])&gt;0, "Yes", "No")</f>
        <v>Yes</v>
      </c>
      <c r="K822" s="13" t="s">
        <v>27841</v>
      </c>
      <c r="L822" t="s">
        <v>2866</v>
      </c>
      <c r="N822" t="str">
        <v>007382-0850</v>
      </c>
    </row>
    <row r="823" spans="1:14">
      <c r="A823" s="13" t="s">
        <v>17915</v>
      </c>
      <c r="B823" t="e">
        <f>VLOOKUP(Table21[[#This Row],[SERIAL NUMBER]], EquipmentDB!E$1:M$13746, 9, FALSE)</f>
        <v>#N/A</v>
      </c>
      <c r="C823" s="13" t="s">
        <v>1979</v>
      </c>
      <c r="D823" s="13" t="s">
        <v>30774</v>
      </c>
      <c r="E823" t="str">
        <f>IF(COUNTIF(Table24[[SERIAL NUMBER ]], Table21[[#This Row],[SERIAL NUMBER]])&gt;0, "Yes", "No")</f>
        <v>No</v>
      </c>
      <c r="G823" s="13" t="s">
        <v>30811</v>
      </c>
      <c r="H823" s="13" t="s">
        <v>2866</v>
      </c>
      <c r="I823" t="str">
        <f>IF(COUNTIF(A:A,Table24[[#This Row],[SERIAL NUMBER ]])&gt;0, "Yes", "No")</f>
        <v>Yes</v>
      </c>
      <c r="K823" s="13" t="s">
        <v>27844</v>
      </c>
      <c r="L823" t="s">
        <v>2866</v>
      </c>
      <c r="N823" t="str">
        <v>007382-0860</v>
      </c>
    </row>
    <row r="824" spans="1:14">
      <c r="A824" s="13" t="s">
        <v>17920</v>
      </c>
      <c r="B824" t="e">
        <f>VLOOKUP(Table21[[#This Row],[SERIAL NUMBER]], EquipmentDB!E$1:M$13746, 9, FALSE)</f>
        <v>#N/A</v>
      </c>
      <c r="C824" s="13" t="s">
        <v>1979</v>
      </c>
      <c r="D824" s="13" t="s">
        <v>30774</v>
      </c>
      <c r="E824" t="str">
        <f>IF(COUNTIF(Table24[[SERIAL NUMBER ]], Table21[[#This Row],[SERIAL NUMBER]])&gt;0, "Yes", "No")</f>
        <v>No</v>
      </c>
      <c r="G824" s="13" t="s">
        <v>23822</v>
      </c>
      <c r="H824" s="13" t="s">
        <v>2866</v>
      </c>
      <c r="I824" t="str">
        <f>IF(COUNTIF(A:A,Table24[[#This Row],[SERIAL NUMBER ]])&gt;0, "Yes", "No")</f>
        <v>Yes</v>
      </c>
      <c r="K824" s="13" t="s">
        <v>27845</v>
      </c>
      <c r="L824" t="s">
        <v>2866</v>
      </c>
      <c r="N824" t="str">
        <v>007382-0870</v>
      </c>
    </row>
    <row r="825" spans="1:14">
      <c r="A825" s="13" t="s">
        <v>17924</v>
      </c>
      <c r="B825" t="e">
        <f>VLOOKUP(Table21[[#This Row],[SERIAL NUMBER]], EquipmentDB!E$1:M$13746, 9, FALSE)</f>
        <v>#N/A</v>
      </c>
      <c r="C825" s="13" t="s">
        <v>1979</v>
      </c>
      <c r="D825" s="13" t="s">
        <v>30774</v>
      </c>
      <c r="E825" t="str">
        <f>IF(COUNTIF(Table24[[SERIAL NUMBER ]], Table21[[#This Row],[SERIAL NUMBER]])&gt;0, "Yes", "No")</f>
        <v>No</v>
      </c>
      <c r="G825" s="13" t="s">
        <v>30812</v>
      </c>
      <c r="H825" s="13" t="s">
        <v>2866</v>
      </c>
      <c r="I825" t="str">
        <f>IF(COUNTIF(A:A,Table24[[#This Row],[SERIAL NUMBER ]])&gt;0, "Yes", "No")</f>
        <v>Yes</v>
      </c>
      <c r="K825" s="13" t="s">
        <v>27847</v>
      </c>
      <c r="L825" t="s">
        <v>2866</v>
      </c>
      <c r="N825" t="str">
        <v>007382-0880</v>
      </c>
    </row>
    <row r="826" spans="1:14">
      <c r="A826" s="13" t="s">
        <v>17931</v>
      </c>
      <c r="B826" t="e">
        <f>VLOOKUP(Table21[[#This Row],[SERIAL NUMBER]], EquipmentDB!E$1:M$13746, 9, FALSE)</f>
        <v>#N/A</v>
      </c>
      <c r="C826" s="13" t="s">
        <v>1979</v>
      </c>
      <c r="D826" s="13" t="s">
        <v>30774</v>
      </c>
      <c r="E826" t="str">
        <f>IF(COUNTIF(Table24[[SERIAL NUMBER ]], Table21[[#This Row],[SERIAL NUMBER]])&gt;0, "Yes", "No")</f>
        <v>No</v>
      </c>
      <c r="G826" s="13" t="s">
        <v>28569</v>
      </c>
      <c r="H826" s="13" t="s">
        <v>2866</v>
      </c>
      <c r="I826" t="str">
        <f>IF(COUNTIF(A:A,Table24[[#This Row],[SERIAL NUMBER ]])&gt;0, "Yes", "No")</f>
        <v>No</v>
      </c>
      <c r="K826" s="13" t="s">
        <v>29796</v>
      </c>
      <c r="L826" t="s">
        <v>2866</v>
      </c>
      <c r="N826" t="str">
        <v>007403-0010</v>
      </c>
    </row>
    <row r="827" spans="1:14">
      <c r="A827" s="13" t="s">
        <v>17935</v>
      </c>
      <c r="B827" t="e">
        <f>VLOOKUP(Table21[[#This Row],[SERIAL NUMBER]], EquipmentDB!E$1:M$13746, 9, FALSE)</f>
        <v>#N/A</v>
      </c>
      <c r="C827" s="13" t="s">
        <v>1979</v>
      </c>
      <c r="D827" s="13" t="s">
        <v>30774</v>
      </c>
      <c r="E827" t="str">
        <f>IF(COUNTIF(Table24[[SERIAL NUMBER ]], Table21[[#This Row],[SERIAL NUMBER]])&gt;0, "Yes", "No")</f>
        <v>No</v>
      </c>
      <c r="G827" s="13" t="s">
        <v>23829</v>
      </c>
      <c r="H827" s="13" t="s">
        <v>2866</v>
      </c>
      <c r="I827" t="str">
        <f>IF(COUNTIF(A:A,Table24[[#This Row],[SERIAL NUMBER ]])&gt;0, "Yes", "No")</f>
        <v>Yes</v>
      </c>
      <c r="K827" s="13" t="s">
        <v>29801</v>
      </c>
      <c r="L827" t="s">
        <v>2866</v>
      </c>
      <c r="N827" t="str">
        <v>007403-0020</v>
      </c>
    </row>
    <row r="828" spans="1:14">
      <c r="A828" s="13" t="s">
        <v>17941</v>
      </c>
      <c r="B828" t="e">
        <f>VLOOKUP(Table21[[#This Row],[SERIAL NUMBER]], EquipmentDB!E$1:M$13746, 9, FALSE)</f>
        <v>#N/A</v>
      </c>
      <c r="C828" s="13" t="s">
        <v>1979</v>
      </c>
      <c r="D828" s="13" t="s">
        <v>30774</v>
      </c>
      <c r="E828" t="str">
        <f>IF(COUNTIF(Table24[[SERIAL NUMBER ]], Table21[[#This Row],[SERIAL NUMBER]])&gt;0, "Yes", "No")</f>
        <v>No</v>
      </c>
      <c r="G828" s="13" t="s">
        <v>30813</v>
      </c>
      <c r="H828" s="13" t="s">
        <v>2866</v>
      </c>
      <c r="I828" t="str">
        <f>IF(COUNTIF(A:A,Table24[[#This Row],[SERIAL NUMBER ]])&gt;0, "Yes", "No")</f>
        <v>Yes</v>
      </c>
      <c r="K828" s="13" t="s">
        <v>29804</v>
      </c>
      <c r="L828" t="s">
        <v>2866</v>
      </c>
      <c r="N828" t="str">
        <v>007403-0030</v>
      </c>
    </row>
    <row r="829" spans="1:14">
      <c r="A829" s="13" t="s">
        <v>17944</v>
      </c>
      <c r="B829" t="e">
        <f>VLOOKUP(Table21[[#This Row],[SERIAL NUMBER]], EquipmentDB!E$1:M$13746, 9, FALSE)</f>
        <v>#N/A</v>
      </c>
      <c r="C829" s="13" t="s">
        <v>1979</v>
      </c>
      <c r="D829" s="13" t="s">
        <v>30774</v>
      </c>
      <c r="E829" t="str">
        <f>IF(COUNTIF(Table24[[SERIAL NUMBER ]], Table21[[#This Row],[SERIAL NUMBER]])&gt;0, "Yes", "No")</f>
        <v>No</v>
      </c>
      <c r="G829" s="13" t="s">
        <v>23835</v>
      </c>
      <c r="H829" s="13" t="s">
        <v>2866</v>
      </c>
      <c r="I829" t="str">
        <f>IF(COUNTIF(A:A,Table24[[#This Row],[SERIAL NUMBER ]])&gt;0, "Yes", "No")</f>
        <v>Yes</v>
      </c>
      <c r="K829" s="13" t="s">
        <v>22055</v>
      </c>
      <c r="L829" t="s">
        <v>2866</v>
      </c>
      <c r="N829" t="str">
        <v>16009</v>
      </c>
    </row>
    <row r="830" spans="1:14">
      <c r="A830" s="13" t="s">
        <v>17947</v>
      </c>
      <c r="B830" t="e">
        <f>VLOOKUP(Table21[[#This Row],[SERIAL NUMBER]], EquipmentDB!E$1:M$13746, 9, FALSE)</f>
        <v>#N/A</v>
      </c>
      <c r="C830" s="13" t="s">
        <v>1979</v>
      </c>
      <c r="D830" s="13" t="s">
        <v>30774</v>
      </c>
      <c r="E830" t="str">
        <f>IF(COUNTIF(Table24[[SERIAL NUMBER ]], Table21[[#This Row],[SERIAL NUMBER]])&gt;0, "Yes", "No")</f>
        <v>No</v>
      </c>
      <c r="G830" s="13" t="s">
        <v>30814</v>
      </c>
      <c r="H830" s="13" t="s">
        <v>2866</v>
      </c>
      <c r="I830" t="str">
        <f>IF(COUNTIF(A:A,Table24[[#This Row],[SERIAL NUMBER ]])&gt;0, "Yes", "No")</f>
        <v>Yes</v>
      </c>
      <c r="K830" s="13" t="s">
        <v>22063</v>
      </c>
      <c r="L830" t="s">
        <v>2866</v>
      </c>
      <c r="N830" t="str">
        <v>16010</v>
      </c>
    </row>
    <row r="831" spans="1:14">
      <c r="A831" s="13" t="s">
        <v>17950</v>
      </c>
      <c r="B831" t="e">
        <f>VLOOKUP(Table21[[#This Row],[SERIAL NUMBER]], EquipmentDB!E$1:M$13746, 9, FALSE)</f>
        <v>#N/A</v>
      </c>
      <c r="C831" s="13" t="s">
        <v>1979</v>
      </c>
      <c r="D831" s="13" t="s">
        <v>30774</v>
      </c>
      <c r="E831" t="str">
        <f>IF(COUNTIF(Table24[[SERIAL NUMBER ]], Table21[[#This Row],[SERIAL NUMBER]])&gt;0, "Yes", "No")</f>
        <v>No</v>
      </c>
      <c r="G831" s="13" t="s">
        <v>23840</v>
      </c>
      <c r="H831" s="13" t="s">
        <v>2866</v>
      </c>
      <c r="I831" t="str">
        <f>IF(COUNTIF(A:A,Table24[[#This Row],[SERIAL NUMBER ]])&gt;0, "Yes", "No")</f>
        <v>Yes</v>
      </c>
      <c r="K831" s="13" t="s">
        <v>22099</v>
      </c>
      <c r="L831" t="s">
        <v>2866</v>
      </c>
      <c r="N831" t="str">
        <v>16011</v>
      </c>
    </row>
    <row r="832" spans="1:14">
      <c r="A832" s="13" t="s">
        <v>17953</v>
      </c>
      <c r="B832" t="e">
        <f>VLOOKUP(Table21[[#This Row],[SERIAL NUMBER]], EquipmentDB!E$1:M$13746, 9, FALSE)</f>
        <v>#N/A</v>
      </c>
      <c r="C832" s="13" t="s">
        <v>1979</v>
      </c>
      <c r="D832" s="13" t="s">
        <v>30774</v>
      </c>
      <c r="E832" t="str">
        <f>IF(COUNTIF(Table24[[SERIAL NUMBER ]], Table21[[#This Row],[SERIAL NUMBER]])&gt;0, "Yes", "No")</f>
        <v>No</v>
      </c>
      <c r="G832" s="13" t="s">
        <v>30816</v>
      </c>
      <c r="H832" s="13" t="s">
        <v>2866</v>
      </c>
      <c r="I832" t="str">
        <f>IF(COUNTIF(A:A,Table24[[#This Row],[SERIAL NUMBER ]])&gt;0, "Yes", "No")</f>
        <v>Yes</v>
      </c>
      <c r="K832" s="13" t="s">
        <v>22102</v>
      </c>
      <c r="L832" t="s">
        <v>2866</v>
      </c>
      <c r="N832" t="str">
        <v>16012</v>
      </c>
    </row>
    <row r="833" spans="1:14">
      <c r="A833" s="13" t="s">
        <v>17955</v>
      </c>
      <c r="B833" t="e">
        <f>VLOOKUP(Table21[[#This Row],[SERIAL NUMBER]], EquipmentDB!E$1:M$13746, 9, FALSE)</f>
        <v>#N/A</v>
      </c>
      <c r="C833" s="13" t="s">
        <v>1979</v>
      </c>
      <c r="D833" s="13" t="s">
        <v>30774</v>
      </c>
      <c r="E833" t="str">
        <f>IF(COUNTIF(Table24[[SERIAL NUMBER ]], Table21[[#This Row],[SERIAL NUMBER]])&gt;0, "Yes", "No")</f>
        <v>No</v>
      </c>
      <c r="G833" s="13" t="s">
        <v>28574</v>
      </c>
      <c r="H833" s="13" t="s">
        <v>2866</v>
      </c>
      <c r="I833" t="str">
        <f>IF(COUNTIF(A:A,Table24[[#This Row],[SERIAL NUMBER ]])&gt;0, "Yes", "No")</f>
        <v>No</v>
      </c>
      <c r="K833" s="13" t="s">
        <v>22059</v>
      </c>
      <c r="L833" t="s">
        <v>2866</v>
      </c>
      <c r="N833" t="str">
        <v>16013</v>
      </c>
    </row>
    <row r="834" spans="1:14">
      <c r="A834" s="13" t="s">
        <v>17957</v>
      </c>
      <c r="B834" t="e">
        <f>VLOOKUP(Table21[[#This Row],[SERIAL NUMBER]], EquipmentDB!E$1:M$13746, 9, FALSE)</f>
        <v>#N/A</v>
      </c>
      <c r="C834" s="13" t="s">
        <v>1979</v>
      </c>
      <c r="D834" s="13" t="s">
        <v>30774</v>
      </c>
      <c r="E834" t="str">
        <f>IF(COUNTIF(Table24[[SERIAL NUMBER ]], Table21[[#This Row],[SERIAL NUMBER]])&gt;0, "Yes", "No")</f>
        <v>No</v>
      </c>
      <c r="G834" s="13" t="s">
        <v>23849</v>
      </c>
      <c r="H834" s="13" t="s">
        <v>2866</v>
      </c>
      <c r="I834" t="str">
        <f>IF(COUNTIF(A:A,Table24[[#This Row],[SERIAL NUMBER ]])&gt;0, "Yes", "No")</f>
        <v>Yes</v>
      </c>
      <c r="K834" s="13" t="s">
        <v>22066</v>
      </c>
      <c r="L834" t="s">
        <v>2866</v>
      </c>
      <c r="N834" t="str">
        <v>16014</v>
      </c>
    </row>
    <row r="835" spans="1:14">
      <c r="A835" s="13" t="s">
        <v>17961</v>
      </c>
      <c r="B835" t="e">
        <f>VLOOKUP(Table21[[#This Row],[SERIAL NUMBER]], EquipmentDB!E$1:M$13746, 9, FALSE)</f>
        <v>#N/A</v>
      </c>
      <c r="C835" s="13" t="s">
        <v>1979</v>
      </c>
      <c r="D835" s="13" t="s">
        <v>30774</v>
      </c>
      <c r="E835" t="str">
        <f>IF(COUNTIF(Table24[[SERIAL NUMBER ]], Table21[[#This Row],[SERIAL NUMBER]])&gt;0, "Yes", "No")</f>
        <v>No</v>
      </c>
      <c r="G835" s="13" t="s">
        <v>30817</v>
      </c>
      <c r="H835" s="13" t="s">
        <v>2866</v>
      </c>
      <c r="I835" t="str">
        <f>IF(COUNTIF(A:A,Table24[[#This Row],[SERIAL NUMBER ]])&gt;0, "Yes", "No")</f>
        <v>Yes</v>
      </c>
      <c r="K835" s="13" t="s">
        <v>3804</v>
      </c>
      <c r="L835" t="s">
        <v>2866</v>
      </c>
      <c r="N835" t="str">
        <v>16059</v>
      </c>
    </row>
    <row r="836" spans="1:14">
      <c r="A836" s="13" t="s">
        <v>17967</v>
      </c>
      <c r="B836" t="e">
        <f>VLOOKUP(Table21[[#This Row],[SERIAL NUMBER]], EquipmentDB!E$1:M$13746, 9, FALSE)</f>
        <v>#N/A</v>
      </c>
      <c r="C836" s="13" t="s">
        <v>1979</v>
      </c>
      <c r="D836" s="13" t="s">
        <v>30774</v>
      </c>
      <c r="E836" t="str">
        <f>IF(COUNTIF(Table24[[SERIAL NUMBER ]], Table21[[#This Row],[SERIAL NUMBER]])&gt;0, "Yes", "No")</f>
        <v>No</v>
      </c>
      <c r="G836" s="13" t="s">
        <v>23854</v>
      </c>
      <c r="H836" s="13" t="s">
        <v>2866</v>
      </c>
      <c r="I836" t="str">
        <f>IF(COUNTIF(A:A,Table24[[#This Row],[SERIAL NUMBER ]])&gt;0, "Yes", "No")</f>
        <v>Yes</v>
      </c>
      <c r="K836" s="13" t="s">
        <v>3812</v>
      </c>
      <c r="L836" t="s">
        <v>2866</v>
      </c>
      <c r="N836" t="str">
        <v>16060</v>
      </c>
    </row>
    <row r="837" spans="1:14">
      <c r="A837" s="13" t="s">
        <v>17971</v>
      </c>
      <c r="B837" t="e">
        <f>VLOOKUP(Table21[[#This Row],[SERIAL NUMBER]], EquipmentDB!E$1:M$13746, 9, FALSE)</f>
        <v>#N/A</v>
      </c>
      <c r="C837" s="13" t="s">
        <v>1979</v>
      </c>
      <c r="D837" s="13" t="s">
        <v>30774</v>
      </c>
      <c r="E837" t="str">
        <f>IF(COUNTIF(Table24[[SERIAL NUMBER ]], Table21[[#This Row],[SERIAL NUMBER]])&gt;0, "Yes", "No")</f>
        <v>No</v>
      </c>
      <c r="G837" s="13" t="s">
        <v>30818</v>
      </c>
      <c r="H837" s="13" t="s">
        <v>2866</v>
      </c>
      <c r="I837" t="str">
        <f>IF(COUNTIF(A:A,Table24[[#This Row],[SERIAL NUMBER ]])&gt;0, "Yes", "No")</f>
        <v>Yes</v>
      </c>
      <c r="K837" s="13" t="s">
        <v>12619</v>
      </c>
      <c r="L837" t="s">
        <v>2866</v>
      </c>
      <c r="N837" t="str">
        <v>16061</v>
      </c>
    </row>
    <row r="838" spans="1:14">
      <c r="A838" s="13" t="s">
        <v>17977</v>
      </c>
      <c r="B838" t="e">
        <f>VLOOKUP(Table21[[#This Row],[SERIAL NUMBER]], EquipmentDB!E$1:M$13746, 9, FALSE)</f>
        <v>#N/A</v>
      </c>
      <c r="C838" s="13" t="s">
        <v>1979</v>
      </c>
      <c r="D838" s="13" t="s">
        <v>30774</v>
      </c>
      <c r="E838" t="str">
        <f>IF(COUNTIF(Table24[[SERIAL NUMBER ]], Table21[[#This Row],[SERIAL NUMBER]])&gt;0, "Yes", "No")</f>
        <v>No</v>
      </c>
      <c r="G838" s="13" t="s">
        <v>23860</v>
      </c>
      <c r="H838" s="13" t="s">
        <v>2866</v>
      </c>
      <c r="I838" t="str">
        <f>IF(COUNTIF(A:A,Table24[[#This Row],[SERIAL NUMBER ]])&gt;0, "Yes", "No")</f>
        <v>Yes</v>
      </c>
      <c r="K838" s="13" t="s">
        <v>22201</v>
      </c>
      <c r="L838" t="s">
        <v>2866</v>
      </c>
      <c r="N838" t="str">
        <v>18-0560-0068</v>
      </c>
    </row>
    <row r="839" spans="1:14">
      <c r="A839" s="13" t="s">
        <v>17980</v>
      </c>
      <c r="B839" t="e">
        <f>VLOOKUP(Table21[[#This Row],[SERIAL NUMBER]], EquipmentDB!E$1:M$13746, 9, FALSE)</f>
        <v>#N/A</v>
      </c>
      <c r="C839" s="13" t="s">
        <v>1979</v>
      </c>
      <c r="D839" s="13" t="s">
        <v>30774</v>
      </c>
      <c r="E839" t="str">
        <f>IF(COUNTIF(Table24[[SERIAL NUMBER ]], Table21[[#This Row],[SERIAL NUMBER]])&gt;0, "Yes", "No")</f>
        <v>No</v>
      </c>
      <c r="G839" s="13" t="s">
        <v>30819</v>
      </c>
      <c r="H839" s="13" t="s">
        <v>2866</v>
      </c>
      <c r="I839" t="str">
        <f>IF(COUNTIF(A:A,Table24[[#This Row],[SERIAL NUMBER ]])&gt;0, "Yes", "No")</f>
        <v>Yes</v>
      </c>
      <c r="K839" s="13" t="s">
        <v>22245</v>
      </c>
      <c r="L839" t="s">
        <v>2866</v>
      </c>
      <c r="N839" t="str">
        <v>18-0560-0069</v>
      </c>
    </row>
    <row r="840" spans="1:14">
      <c r="A840" s="13" t="s">
        <v>17984</v>
      </c>
      <c r="B840" t="e">
        <f>VLOOKUP(Table21[[#This Row],[SERIAL NUMBER]], EquipmentDB!E$1:M$13746, 9, FALSE)</f>
        <v>#N/A</v>
      </c>
      <c r="C840" s="13" t="s">
        <v>1979</v>
      </c>
      <c r="D840" s="13" t="s">
        <v>30774</v>
      </c>
      <c r="E840" t="str">
        <f>IF(COUNTIF(Table24[[SERIAL NUMBER ]], Table21[[#This Row],[SERIAL NUMBER]])&gt;0, "Yes", "No")</f>
        <v>No</v>
      </c>
      <c r="G840" s="13" t="s">
        <v>23865</v>
      </c>
      <c r="H840" s="13" t="s">
        <v>2866</v>
      </c>
      <c r="I840" t="str">
        <f>IF(COUNTIF(A:A,Table24[[#This Row],[SERIAL NUMBER ]])&gt;0, "Yes", "No")</f>
        <v>Yes</v>
      </c>
      <c r="K840" s="13" t="s">
        <v>22195</v>
      </c>
      <c r="L840" t="s">
        <v>2866</v>
      </c>
      <c r="N840" t="str">
        <v>19-0520-0003</v>
      </c>
    </row>
    <row r="841" spans="1:14">
      <c r="A841" s="13" t="s">
        <v>17987</v>
      </c>
      <c r="B841" t="e">
        <f>VLOOKUP(Table21[[#This Row],[SERIAL NUMBER]], EquipmentDB!E$1:M$13746, 9, FALSE)</f>
        <v>#N/A</v>
      </c>
      <c r="C841" s="13" t="s">
        <v>1979</v>
      </c>
      <c r="D841" s="13" t="s">
        <v>30774</v>
      </c>
      <c r="E841" t="str">
        <f>IF(COUNTIF(Table24[[SERIAL NUMBER ]], Table21[[#This Row],[SERIAL NUMBER]])&gt;0, "Yes", "No")</f>
        <v>No</v>
      </c>
      <c r="G841" s="13" t="s">
        <v>30820</v>
      </c>
      <c r="H841" s="13" t="s">
        <v>2866</v>
      </c>
      <c r="I841" t="str">
        <f>IF(COUNTIF(A:A,Table24[[#This Row],[SERIAL NUMBER ]])&gt;0, "Yes", "No")</f>
        <v>Yes</v>
      </c>
      <c r="K841" s="13" t="s">
        <v>22237</v>
      </c>
      <c r="L841" t="s">
        <v>2866</v>
      </c>
      <c r="N841" t="str">
        <v>19-0520-0004</v>
      </c>
    </row>
    <row r="842" spans="1:14">
      <c r="A842" s="13" t="s">
        <v>17990</v>
      </c>
      <c r="B842" t="e">
        <f>VLOOKUP(Table21[[#This Row],[SERIAL NUMBER]], EquipmentDB!E$1:M$13746, 9, FALSE)</f>
        <v>#N/A</v>
      </c>
      <c r="C842" s="13" t="s">
        <v>1979</v>
      </c>
      <c r="D842" s="13" t="s">
        <v>30774</v>
      </c>
      <c r="E842" t="str">
        <f>IF(COUNTIF(Table24[[SERIAL NUMBER ]], Table21[[#This Row],[SERIAL NUMBER]])&gt;0, "Yes", "No")</f>
        <v>No</v>
      </c>
      <c r="G842" s="13" t="s">
        <v>23870</v>
      </c>
      <c r="H842" s="13" t="s">
        <v>2866</v>
      </c>
      <c r="I842" t="str">
        <f>IF(COUNTIF(A:A,Table24[[#This Row],[SERIAL NUMBER ]])&gt;0, "Yes", "No")</f>
        <v>Yes</v>
      </c>
      <c r="K842" s="13" t="s">
        <v>22188</v>
      </c>
      <c r="L842" t="s">
        <v>2866</v>
      </c>
      <c r="N842" t="str">
        <v>19-0810-0015</v>
      </c>
    </row>
    <row r="843" spans="1:14">
      <c r="A843" s="13" t="s">
        <v>17995</v>
      </c>
      <c r="B843" t="e">
        <f>VLOOKUP(Table21[[#This Row],[SERIAL NUMBER]], EquipmentDB!E$1:M$13746, 9, FALSE)</f>
        <v>#N/A</v>
      </c>
      <c r="C843" s="13" t="s">
        <v>1979</v>
      </c>
      <c r="D843" s="13" t="s">
        <v>30774</v>
      </c>
      <c r="E843" t="str">
        <f>IF(COUNTIF(Table24[[SERIAL NUMBER ]], Table21[[#This Row],[SERIAL NUMBER]])&gt;0, "Yes", "No")</f>
        <v>No</v>
      </c>
      <c r="G843" s="13" t="s">
        <v>23876</v>
      </c>
      <c r="H843" s="13" t="s">
        <v>2866</v>
      </c>
      <c r="I843" t="str">
        <f>IF(COUNTIF(A:A,Table24[[#This Row],[SERIAL NUMBER ]])&gt;0, "Yes", "No")</f>
        <v>Yes</v>
      </c>
      <c r="K843" s="13" t="s">
        <v>22199</v>
      </c>
      <c r="L843" t="s">
        <v>2866</v>
      </c>
      <c r="N843" t="str">
        <v>19-0810-0016</v>
      </c>
    </row>
    <row r="844" spans="1:14">
      <c r="A844" s="13" t="s">
        <v>17998</v>
      </c>
      <c r="B844" t="e">
        <f>VLOOKUP(Table21[[#This Row],[SERIAL NUMBER]], EquipmentDB!E$1:M$13746, 9, FALSE)</f>
        <v>#N/A</v>
      </c>
      <c r="C844" s="13" t="s">
        <v>1979</v>
      </c>
      <c r="D844" s="13" t="s">
        <v>30774</v>
      </c>
      <c r="E844" t="str">
        <f>IF(COUNTIF(Table24[[SERIAL NUMBER ]], Table21[[#This Row],[SERIAL NUMBER]])&gt;0, "Yes", "No")</f>
        <v>No</v>
      </c>
      <c r="G844" s="13" t="s">
        <v>23882</v>
      </c>
      <c r="H844" s="13" t="s">
        <v>2866</v>
      </c>
      <c r="I844" t="str">
        <f>IF(COUNTIF(A:A,Table24[[#This Row],[SERIAL NUMBER ]])&gt;0, "Yes", "No")</f>
        <v>Yes</v>
      </c>
      <c r="K844" s="13" t="s">
        <v>22203</v>
      </c>
      <c r="L844" t="s">
        <v>2866</v>
      </c>
      <c r="N844" t="str">
        <v>19-0810-0017</v>
      </c>
    </row>
    <row r="845" spans="1:14">
      <c r="A845" s="13" t="s">
        <v>18002</v>
      </c>
      <c r="B845" t="e">
        <f>VLOOKUP(Table21[[#This Row],[SERIAL NUMBER]], EquipmentDB!E$1:M$13746, 9, FALSE)</f>
        <v>#N/A</v>
      </c>
      <c r="C845" s="13" t="s">
        <v>1979</v>
      </c>
      <c r="D845" s="13" t="s">
        <v>30774</v>
      </c>
      <c r="E845" t="str">
        <f>IF(COUNTIF(Table24[[SERIAL NUMBER ]], Table21[[#This Row],[SERIAL NUMBER]])&gt;0, "Yes", "No")</f>
        <v>No</v>
      </c>
      <c r="G845" s="13" t="s">
        <v>23888</v>
      </c>
      <c r="H845" s="13" t="s">
        <v>2866</v>
      </c>
      <c r="I845" t="str">
        <f>IF(COUNTIF(A:A,Table24[[#This Row],[SERIAL NUMBER ]])&gt;0, "Yes", "No")</f>
        <v>Yes</v>
      </c>
      <c r="K845" s="13" t="s">
        <v>22232</v>
      </c>
      <c r="L845" t="s">
        <v>2866</v>
      </c>
      <c r="N845" t="str">
        <v>19-0810-0018</v>
      </c>
    </row>
    <row r="846" spans="1:14">
      <c r="A846" s="13" t="s">
        <v>18007</v>
      </c>
      <c r="B846" t="e">
        <f>VLOOKUP(Table21[[#This Row],[SERIAL NUMBER]], EquipmentDB!E$1:M$13746, 9, FALSE)</f>
        <v>#N/A</v>
      </c>
      <c r="C846" s="13" t="s">
        <v>1979</v>
      </c>
      <c r="D846" s="13" t="s">
        <v>30774</v>
      </c>
      <c r="E846" t="str">
        <f>IF(COUNTIF(Table24[[SERIAL NUMBER ]], Table21[[#This Row],[SERIAL NUMBER]])&gt;0, "Yes", "No")</f>
        <v>No</v>
      </c>
      <c r="G846" s="13" t="s">
        <v>23894</v>
      </c>
      <c r="H846" s="13" t="s">
        <v>2866</v>
      </c>
      <c r="I846" t="str">
        <f>IF(COUNTIF(A:A,Table24[[#This Row],[SERIAL NUMBER ]])&gt;0, "Yes", "No")</f>
        <v>Yes</v>
      </c>
      <c r="K846" s="13" t="s">
        <v>22242</v>
      </c>
      <c r="L846" t="s">
        <v>2866</v>
      </c>
      <c r="N846" t="str">
        <v>19-0810-0019</v>
      </c>
    </row>
    <row r="847" spans="1:14">
      <c r="A847" s="13" t="s">
        <v>18012</v>
      </c>
      <c r="B847" t="e">
        <f>VLOOKUP(Table21[[#This Row],[SERIAL NUMBER]], EquipmentDB!E$1:M$13746, 9, FALSE)</f>
        <v>#N/A</v>
      </c>
      <c r="C847" s="13" t="s">
        <v>1979</v>
      </c>
      <c r="D847" s="13" t="s">
        <v>30774</v>
      </c>
      <c r="E847" t="str">
        <f>IF(COUNTIF(Table24[[SERIAL NUMBER ]], Table21[[#This Row],[SERIAL NUMBER]])&gt;0, "Yes", "No")</f>
        <v>No</v>
      </c>
      <c r="G847" s="13" t="s">
        <v>23899</v>
      </c>
      <c r="H847" s="13" t="s">
        <v>2866</v>
      </c>
      <c r="I847" t="str">
        <f>IF(COUNTIF(A:A,Table24[[#This Row],[SERIAL NUMBER ]])&gt;0, "Yes", "No")</f>
        <v>Yes</v>
      </c>
      <c r="K847" s="13" t="s">
        <v>22249</v>
      </c>
      <c r="L847" t="s">
        <v>2866</v>
      </c>
      <c r="N847" t="str">
        <v>19-0810-0020</v>
      </c>
    </row>
    <row r="848" spans="1:14">
      <c r="A848" s="13" t="s">
        <v>18017</v>
      </c>
      <c r="B848" t="e">
        <f>VLOOKUP(Table21[[#This Row],[SERIAL NUMBER]], EquipmentDB!E$1:M$13746, 9, FALSE)</f>
        <v>#N/A</v>
      </c>
      <c r="C848" s="13" t="s">
        <v>1979</v>
      </c>
      <c r="D848" s="13" t="s">
        <v>30774</v>
      </c>
      <c r="E848" t="str">
        <f>IF(COUNTIF(Table24[[SERIAL NUMBER ]], Table21[[#This Row],[SERIAL NUMBER]])&gt;0, "Yes", "No")</f>
        <v>No</v>
      </c>
      <c r="G848" s="13" t="s">
        <v>13727</v>
      </c>
      <c r="H848" s="13" t="s">
        <v>2866</v>
      </c>
      <c r="I848" t="str">
        <f>IF(COUNTIF(A:A,Table24[[#This Row],[SERIAL NUMBER ]])&gt;0, "Yes", "No")</f>
        <v>Yes</v>
      </c>
      <c r="K848" s="13" t="s">
        <v>13215</v>
      </c>
      <c r="L848" t="s">
        <v>2866</v>
      </c>
      <c r="N848" t="str">
        <v>19380290</v>
      </c>
    </row>
    <row r="849" spans="1:14">
      <c r="A849" s="13" t="s">
        <v>18019</v>
      </c>
      <c r="B849" t="e">
        <f>VLOOKUP(Table21[[#This Row],[SERIAL NUMBER]], EquipmentDB!E$1:M$13746, 9, FALSE)</f>
        <v>#N/A</v>
      </c>
      <c r="C849" s="13" t="s">
        <v>1979</v>
      </c>
      <c r="D849" s="13" t="s">
        <v>30774</v>
      </c>
      <c r="E849" t="str">
        <f>IF(COUNTIF(Table24[[SERIAL NUMBER ]], Table21[[#This Row],[SERIAL NUMBER]])&gt;0, "Yes", "No")</f>
        <v>No</v>
      </c>
      <c r="G849" s="13" t="s">
        <v>13749</v>
      </c>
      <c r="H849" s="13" t="s">
        <v>2866</v>
      </c>
      <c r="I849" t="str">
        <f>IF(COUNTIF(A:A,Table24[[#This Row],[SERIAL NUMBER ]])&gt;0, "Yes", "No")</f>
        <v>Yes</v>
      </c>
      <c r="K849" s="13" t="s">
        <v>12834</v>
      </c>
      <c r="L849" t="s">
        <v>2866</v>
      </c>
      <c r="N849" t="str">
        <v>19380294</v>
      </c>
    </row>
    <row r="850" spans="1:14">
      <c r="A850" s="13" t="s">
        <v>18025</v>
      </c>
      <c r="B850" t="e">
        <f>VLOOKUP(Table21[[#This Row],[SERIAL NUMBER]], EquipmentDB!E$1:M$13746, 9, FALSE)</f>
        <v>#N/A</v>
      </c>
      <c r="C850" s="13" t="s">
        <v>1979</v>
      </c>
      <c r="D850" s="13" t="s">
        <v>30774</v>
      </c>
      <c r="E850" t="str">
        <f>IF(COUNTIF(Table24[[SERIAL NUMBER ]], Table21[[#This Row],[SERIAL NUMBER]])&gt;0, "Yes", "No")</f>
        <v>No</v>
      </c>
      <c r="G850" s="13" t="s">
        <v>13772</v>
      </c>
      <c r="H850" s="13" t="s">
        <v>2866</v>
      </c>
      <c r="I850" t="str">
        <f>IF(COUNTIF(A:A,Table24[[#This Row],[SERIAL NUMBER ]])&gt;0, "Yes", "No")</f>
        <v>Yes</v>
      </c>
      <c r="K850" s="13" t="s">
        <v>12753</v>
      </c>
      <c r="L850" t="s">
        <v>2866</v>
      </c>
      <c r="N850" t="str">
        <v>19380295</v>
      </c>
    </row>
    <row r="851" spans="1:14">
      <c r="A851" s="13" t="s">
        <v>18029</v>
      </c>
      <c r="B851" t="e">
        <f>VLOOKUP(Table21[[#This Row],[SERIAL NUMBER]], EquipmentDB!E$1:M$13746, 9, FALSE)</f>
        <v>#N/A</v>
      </c>
      <c r="C851" s="13" t="s">
        <v>1979</v>
      </c>
      <c r="D851" s="13" t="s">
        <v>30774</v>
      </c>
      <c r="E851" t="str">
        <f>IF(COUNTIF(Table24[[SERIAL NUMBER ]], Table21[[#This Row],[SERIAL NUMBER]])&gt;0, "Yes", "No")</f>
        <v>No</v>
      </c>
      <c r="G851" s="13" t="s">
        <v>13795</v>
      </c>
      <c r="H851" s="13" t="s">
        <v>2866</v>
      </c>
      <c r="I851" t="str">
        <f>IF(COUNTIF(A:A,Table24[[#This Row],[SERIAL NUMBER ]])&gt;0, "Yes", "No")</f>
        <v>Yes</v>
      </c>
      <c r="K851" s="13" t="s">
        <v>12579</v>
      </c>
      <c r="L851" t="s">
        <v>2866</v>
      </c>
      <c r="N851" t="str">
        <v>19380296</v>
      </c>
    </row>
    <row r="852" spans="1:14">
      <c r="A852" s="13" t="s">
        <v>18032</v>
      </c>
      <c r="B852" t="e">
        <f>VLOOKUP(Table21[[#This Row],[SERIAL NUMBER]], EquipmentDB!E$1:M$13746, 9, FALSE)</f>
        <v>#N/A</v>
      </c>
      <c r="C852" s="13" t="s">
        <v>1979</v>
      </c>
      <c r="D852" s="13" t="s">
        <v>30774</v>
      </c>
      <c r="E852" t="str">
        <f>IF(COUNTIF(Table24[[SERIAL NUMBER ]], Table21[[#This Row],[SERIAL NUMBER]])&gt;0, "Yes", "No")</f>
        <v>No</v>
      </c>
      <c r="G852" s="13" t="s">
        <v>13800</v>
      </c>
      <c r="H852" s="13" t="s">
        <v>2866</v>
      </c>
      <c r="I852" t="str">
        <f>IF(COUNTIF(A:A,Table24[[#This Row],[SERIAL NUMBER ]])&gt;0, "Yes", "No")</f>
        <v>Yes</v>
      </c>
      <c r="K852" s="13" t="s">
        <v>12952</v>
      </c>
      <c r="L852" t="s">
        <v>2866</v>
      </c>
      <c r="N852" t="str">
        <v>19380300</v>
      </c>
    </row>
    <row r="853" spans="1:14">
      <c r="A853" s="13" t="s">
        <v>18035</v>
      </c>
      <c r="B853" t="e">
        <f>VLOOKUP(Table21[[#This Row],[SERIAL NUMBER]], EquipmentDB!E$1:M$13746, 9, FALSE)</f>
        <v>#N/A</v>
      </c>
      <c r="C853" s="13" t="s">
        <v>1979</v>
      </c>
      <c r="D853" s="13" t="s">
        <v>30774</v>
      </c>
      <c r="E853" t="str">
        <f>IF(COUNTIF(Table24[[SERIAL NUMBER ]], Table21[[#This Row],[SERIAL NUMBER]])&gt;0, "Yes", "No")</f>
        <v>No</v>
      </c>
      <c r="G853" s="13" t="s">
        <v>1713</v>
      </c>
      <c r="H853" s="13" t="s">
        <v>2866</v>
      </c>
      <c r="I853" t="str">
        <f>IF(COUNTIF(A:A,Table24[[#This Row],[SERIAL NUMBER ]])&gt;0, "Yes", "No")</f>
        <v>Yes</v>
      </c>
      <c r="K853" s="13" t="s">
        <v>12685</v>
      </c>
      <c r="L853" t="s">
        <v>2866</v>
      </c>
      <c r="N853" t="str">
        <v>19380301</v>
      </c>
    </row>
    <row r="854" spans="1:14">
      <c r="A854" s="13" t="s">
        <v>18042</v>
      </c>
      <c r="B854" t="e">
        <f>VLOOKUP(Table21[[#This Row],[SERIAL NUMBER]], EquipmentDB!E$1:M$13746, 9, FALSE)</f>
        <v>#N/A</v>
      </c>
      <c r="C854" s="13" t="s">
        <v>1979</v>
      </c>
      <c r="D854" s="13" t="s">
        <v>30774</v>
      </c>
      <c r="E854" t="str">
        <f>IF(COUNTIF(Table24[[SERIAL NUMBER ]], Table21[[#This Row],[SERIAL NUMBER]])&gt;0, "Yes", "No")</f>
        <v>No</v>
      </c>
      <c r="G854" s="13" t="s">
        <v>23906</v>
      </c>
      <c r="H854" s="13" t="s">
        <v>2866</v>
      </c>
      <c r="I854" t="str">
        <f>IF(COUNTIF(A:A,Table24[[#This Row],[SERIAL NUMBER ]])&gt;0, "Yes", "No")</f>
        <v>Yes</v>
      </c>
      <c r="K854" s="13" t="s">
        <v>13085</v>
      </c>
      <c r="L854" t="s">
        <v>2866</v>
      </c>
      <c r="N854" t="str">
        <v>19380304</v>
      </c>
    </row>
    <row r="855" spans="1:14">
      <c r="A855" s="13" t="s">
        <v>18046</v>
      </c>
      <c r="B855" t="e">
        <f>VLOOKUP(Table21[[#This Row],[SERIAL NUMBER]], EquipmentDB!E$1:M$13746, 9, FALSE)</f>
        <v>#N/A</v>
      </c>
      <c r="C855" s="13" t="s">
        <v>1979</v>
      </c>
      <c r="D855" s="13" t="s">
        <v>30774</v>
      </c>
      <c r="E855" t="str">
        <f>IF(COUNTIF(Table24[[SERIAL NUMBER ]], Table21[[#This Row],[SERIAL NUMBER]])&gt;0, "Yes", "No")</f>
        <v>No</v>
      </c>
      <c r="G855" s="13" t="s">
        <v>23911</v>
      </c>
      <c r="H855" s="13" t="s">
        <v>2866</v>
      </c>
      <c r="I855" t="str">
        <f>IF(COUNTIF(A:A,Table24[[#This Row],[SERIAL NUMBER ]])&gt;0, "Yes", "No")</f>
        <v>Yes</v>
      </c>
      <c r="K855" s="13" t="s">
        <v>13221</v>
      </c>
      <c r="L855" t="s">
        <v>2866</v>
      </c>
      <c r="N855" t="str">
        <v>19380305</v>
      </c>
    </row>
    <row r="856" spans="1:14">
      <c r="A856" s="13" t="s">
        <v>18049</v>
      </c>
      <c r="B856" t="e">
        <f>VLOOKUP(Table21[[#This Row],[SERIAL NUMBER]], EquipmentDB!E$1:M$13746, 9, FALSE)</f>
        <v>#N/A</v>
      </c>
      <c r="C856" s="13" t="s">
        <v>1979</v>
      </c>
      <c r="D856" s="13" t="s">
        <v>30774</v>
      </c>
      <c r="E856" t="str">
        <f>IF(COUNTIF(Table24[[SERIAL NUMBER ]], Table21[[#This Row],[SERIAL NUMBER]])&gt;0, "Yes", "No")</f>
        <v>No</v>
      </c>
      <c r="G856" s="13" t="s">
        <v>23913</v>
      </c>
      <c r="H856" s="13" t="s">
        <v>2866</v>
      </c>
      <c r="I856" t="str">
        <f>IF(COUNTIF(A:A,Table24[[#This Row],[SERIAL NUMBER ]])&gt;0, "Yes", "No")</f>
        <v>Yes</v>
      </c>
      <c r="K856" s="13" t="s">
        <v>11900</v>
      </c>
      <c r="L856" t="s">
        <v>2866</v>
      </c>
      <c r="N856" t="str">
        <v>21-0520-0026</v>
      </c>
    </row>
    <row r="857" spans="1:14">
      <c r="A857" s="13" t="s">
        <v>18053</v>
      </c>
      <c r="B857" t="e">
        <f>VLOOKUP(Table21[[#This Row],[SERIAL NUMBER]], EquipmentDB!E$1:M$13746, 9, FALSE)</f>
        <v>#N/A</v>
      </c>
      <c r="C857" s="13" t="s">
        <v>1979</v>
      </c>
      <c r="D857" s="13" t="s">
        <v>30774</v>
      </c>
      <c r="E857" t="str">
        <f>IF(COUNTIF(Table24[[SERIAL NUMBER ]], Table21[[#This Row],[SERIAL NUMBER]])&gt;0, "Yes", "No")</f>
        <v>No</v>
      </c>
      <c r="G857" s="13" t="s">
        <v>23916</v>
      </c>
      <c r="H857" s="13" t="s">
        <v>2866</v>
      </c>
      <c r="I857" t="str">
        <f>IF(COUNTIF(A:A,Table24[[#This Row],[SERIAL NUMBER ]])&gt;0, "Yes", "No")</f>
        <v>Yes</v>
      </c>
      <c r="K857" s="13" t="s">
        <v>11907</v>
      </c>
      <c r="L857" t="s">
        <v>2866</v>
      </c>
      <c r="N857" t="str">
        <v>21-0560-0038</v>
      </c>
    </row>
    <row r="858" spans="1:14">
      <c r="A858" s="13" t="s">
        <v>18056</v>
      </c>
      <c r="B858" t="e">
        <f>VLOOKUP(Table21[[#This Row],[SERIAL NUMBER]], EquipmentDB!E$1:M$13746, 9, FALSE)</f>
        <v>#N/A</v>
      </c>
      <c r="C858" s="13" t="s">
        <v>1979</v>
      </c>
      <c r="D858" s="13" t="s">
        <v>30774</v>
      </c>
      <c r="E858" t="str">
        <f>IF(COUNTIF(Table24[[SERIAL NUMBER ]], Table21[[#This Row],[SERIAL NUMBER]])&gt;0, "Yes", "No")</f>
        <v>No</v>
      </c>
      <c r="G858" s="13" t="s">
        <v>23919</v>
      </c>
      <c r="H858" s="13" t="s">
        <v>2866</v>
      </c>
      <c r="I858" t="str">
        <f>IF(COUNTIF(A:A,Table24[[#This Row],[SERIAL NUMBER ]])&gt;0, "Yes", "No")</f>
        <v>Yes</v>
      </c>
      <c r="K858" s="13" t="s">
        <v>18495</v>
      </c>
      <c r="L858" t="s">
        <v>2866</v>
      </c>
      <c r="N858" t="str">
        <v>21072601001</v>
      </c>
    </row>
    <row r="859" spans="1:14">
      <c r="A859" s="13" t="s">
        <v>18060</v>
      </c>
      <c r="B859" t="e">
        <f>VLOOKUP(Table21[[#This Row],[SERIAL NUMBER]], EquipmentDB!E$1:M$13746, 9, FALSE)</f>
        <v>#N/A</v>
      </c>
      <c r="C859" s="13" t="s">
        <v>1979</v>
      </c>
      <c r="D859" s="13" t="s">
        <v>30774</v>
      </c>
      <c r="E859" t="str">
        <f>IF(COUNTIF(Table24[[SERIAL NUMBER ]], Table21[[#This Row],[SERIAL NUMBER]])&gt;0, "Yes", "No")</f>
        <v>No</v>
      </c>
      <c r="G859" s="13" t="s">
        <v>23937</v>
      </c>
      <c r="H859" s="13" t="s">
        <v>2866</v>
      </c>
      <c r="I859" t="str">
        <f>IF(COUNTIF(A:A,Table24[[#This Row],[SERIAL NUMBER ]])&gt;0, "Yes", "No")</f>
        <v>Yes</v>
      </c>
      <c r="K859" s="13" t="s">
        <v>18512</v>
      </c>
      <c r="L859" t="s">
        <v>2866</v>
      </c>
      <c r="N859" t="str">
        <v>21072605001</v>
      </c>
    </row>
    <row r="860" spans="1:14">
      <c r="A860" s="13" t="s">
        <v>18065</v>
      </c>
      <c r="B860" t="e">
        <f>VLOOKUP(Table21[[#This Row],[SERIAL NUMBER]], EquipmentDB!E$1:M$13746, 9, FALSE)</f>
        <v>#N/A</v>
      </c>
      <c r="C860" s="13" t="s">
        <v>1979</v>
      </c>
      <c r="D860" s="13" t="s">
        <v>30774</v>
      </c>
      <c r="E860" t="str">
        <f>IF(COUNTIF(Table24[[SERIAL NUMBER ]], Table21[[#This Row],[SERIAL NUMBER]])&gt;0, "Yes", "No")</f>
        <v>No</v>
      </c>
      <c r="G860" s="13" t="s">
        <v>27853</v>
      </c>
      <c r="H860" s="13" t="s">
        <v>2866</v>
      </c>
      <c r="I860" t="str">
        <f>IF(COUNTIF(A:A,Table24[[#This Row],[SERIAL NUMBER ]])&gt;0, "Yes", "No")</f>
        <v>Yes</v>
      </c>
      <c r="K860" s="13" t="s">
        <v>11894</v>
      </c>
      <c r="L860" t="s">
        <v>2866</v>
      </c>
      <c r="N860" t="str">
        <v>21-0810-0110</v>
      </c>
    </row>
    <row r="861" spans="1:14">
      <c r="A861" s="13" t="s">
        <v>18067</v>
      </c>
      <c r="B861" t="e">
        <f>VLOOKUP(Table21[[#This Row],[SERIAL NUMBER]], EquipmentDB!E$1:M$13746, 9, FALSE)</f>
        <v>#N/A</v>
      </c>
      <c r="C861" s="13" t="s">
        <v>1979</v>
      </c>
      <c r="D861" s="13" t="s">
        <v>30774</v>
      </c>
      <c r="E861" t="str">
        <f>IF(COUNTIF(Table24[[SERIAL NUMBER ]], Table21[[#This Row],[SERIAL NUMBER]])&gt;0, "Yes", "No")</f>
        <v>No</v>
      </c>
      <c r="G861" s="13" t="s">
        <v>23939</v>
      </c>
      <c r="H861" s="13" t="s">
        <v>2866</v>
      </c>
      <c r="I861" t="str">
        <f>IF(COUNTIF(A:A,Table24[[#This Row],[SERIAL NUMBER ]])&gt;0, "Yes", "No")</f>
        <v>Yes</v>
      </c>
      <c r="K861" s="13" t="s">
        <v>11902</v>
      </c>
      <c r="L861" t="s">
        <v>2866</v>
      </c>
      <c r="N861" t="str">
        <v>21-0810-0111</v>
      </c>
    </row>
    <row r="862" spans="1:14">
      <c r="A862" s="13" t="s">
        <v>18070</v>
      </c>
      <c r="B862" t="e">
        <f>VLOOKUP(Table21[[#This Row],[SERIAL NUMBER]], EquipmentDB!E$1:M$13746, 9, FALSE)</f>
        <v>#N/A</v>
      </c>
      <c r="C862" s="13" t="s">
        <v>1979</v>
      </c>
      <c r="D862" s="13" t="s">
        <v>30774</v>
      </c>
      <c r="E862" t="str">
        <f>IF(COUNTIF(Table24[[SERIAL NUMBER ]], Table21[[#This Row],[SERIAL NUMBER]])&gt;0, "Yes", "No")</f>
        <v>No</v>
      </c>
      <c r="G862" s="13" t="s">
        <v>23941</v>
      </c>
      <c r="H862" s="13" t="s">
        <v>2866</v>
      </c>
      <c r="I862" t="str">
        <f>IF(COUNTIF(A:A,Table24[[#This Row],[SERIAL NUMBER ]])&gt;0, "Yes", "No")</f>
        <v>Yes</v>
      </c>
      <c r="K862" s="13" t="s">
        <v>11908</v>
      </c>
      <c r="L862" t="s">
        <v>2866</v>
      </c>
      <c r="N862" t="str">
        <v>21-0810-0112</v>
      </c>
    </row>
    <row r="863" spans="1:14">
      <c r="A863" s="13" t="s">
        <v>18073</v>
      </c>
      <c r="B863" t="e">
        <f>VLOOKUP(Table21[[#This Row],[SERIAL NUMBER]], EquipmentDB!E$1:M$13746, 9, FALSE)</f>
        <v>#N/A</v>
      </c>
      <c r="C863" s="13" t="s">
        <v>1979</v>
      </c>
      <c r="D863" s="13" t="s">
        <v>30774</v>
      </c>
      <c r="E863" t="str">
        <f>IF(COUNTIF(Table24[[SERIAL NUMBER ]], Table21[[#This Row],[SERIAL NUMBER]])&gt;0, "Yes", "No")</f>
        <v>No</v>
      </c>
      <c r="G863" s="13" t="s">
        <v>23942</v>
      </c>
      <c r="H863" s="13" t="s">
        <v>2866</v>
      </c>
      <c r="I863" t="str">
        <f>IF(COUNTIF(A:A,Table24[[#This Row],[SERIAL NUMBER ]])&gt;0, "Yes", "No")</f>
        <v>Yes</v>
      </c>
      <c r="K863" s="13" t="s">
        <v>25630</v>
      </c>
      <c r="L863" t="s">
        <v>2866</v>
      </c>
      <c r="N863" t="str">
        <v>250052.010</v>
      </c>
    </row>
    <row r="864" spans="1:14">
      <c r="A864" s="13" t="s">
        <v>18076</v>
      </c>
      <c r="B864" t="e">
        <f>VLOOKUP(Table21[[#This Row],[SERIAL NUMBER]], EquipmentDB!E$1:M$13746, 9, FALSE)</f>
        <v>#N/A</v>
      </c>
      <c r="C864" s="13" t="s">
        <v>1979</v>
      </c>
      <c r="D864" s="13" t="s">
        <v>30774</v>
      </c>
      <c r="E864" t="str">
        <f>IF(COUNTIF(Table24[[SERIAL NUMBER ]], Table21[[#This Row],[SERIAL NUMBER]])&gt;0, "Yes", "No")</f>
        <v>No</v>
      </c>
      <c r="G864" s="13" t="s">
        <v>23944</v>
      </c>
      <c r="H864" s="13" t="s">
        <v>2866</v>
      </c>
      <c r="I864" t="str">
        <f>IF(COUNTIF(A:A,Table24[[#This Row],[SERIAL NUMBER ]])&gt;0, "Yes", "No")</f>
        <v>Yes</v>
      </c>
      <c r="K864" s="13" t="s">
        <v>25634</v>
      </c>
      <c r="L864" t="s">
        <v>2866</v>
      </c>
      <c r="N864" t="str">
        <v>250052.030</v>
      </c>
    </row>
    <row r="865" spans="1:14">
      <c r="A865" s="13" t="s">
        <v>18079</v>
      </c>
      <c r="B865" t="e">
        <f>VLOOKUP(Table21[[#This Row],[SERIAL NUMBER]], EquipmentDB!E$1:M$13746, 9, FALSE)</f>
        <v>#N/A</v>
      </c>
      <c r="C865" s="13" t="s">
        <v>1979</v>
      </c>
      <c r="D865" s="13" t="s">
        <v>30774</v>
      </c>
      <c r="E865" t="str">
        <f>IF(COUNTIF(Table24[[SERIAL NUMBER ]], Table21[[#This Row],[SERIAL NUMBER]])&gt;0, "Yes", "No")</f>
        <v>No</v>
      </c>
      <c r="G865" s="13" t="s">
        <v>23945</v>
      </c>
      <c r="H865" s="13" t="s">
        <v>2866</v>
      </c>
      <c r="I865" t="str">
        <f>IF(COUNTIF(A:A,Table24[[#This Row],[SERIAL NUMBER ]])&gt;0, "Yes", "No")</f>
        <v>Yes</v>
      </c>
      <c r="K865" s="13" t="s">
        <v>25638</v>
      </c>
      <c r="L865" t="s">
        <v>2866</v>
      </c>
      <c r="N865" t="str">
        <v>250052.040</v>
      </c>
    </row>
    <row r="866" spans="1:14">
      <c r="A866" s="13" t="s">
        <v>18082</v>
      </c>
      <c r="B866" t="e">
        <f>VLOOKUP(Table21[[#This Row],[SERIAL NUMBER]], EquipmentDB!E$1:M$13746, 9, FALSE)</f>
        <v>#N/A</v>
      </c>
      <c r="C866" s="13" t="s">
        <v>1979</v>
      </c>
      <c r="D866" s="13" t="s">
        <v>30774</v>
      </c>
      <c r="E866" t="str">
        <f>IF(COUNTIF(Table24[[SERIAL NUMBER ]], Table21[[#This Row],[SERIAL NUMBER]])&gt;0, "Yes", "No")</f>
        <v>No</v>
      </c>
      <c r="G866" s="13" t="s">
        <v>23947</v>
      </c>
      <c r="H866" s="13" t="s">
        <v>2866</v>
      </c>
      <c r="I866" t="str">
        <f>IF(COUNTIF(A:A,Table24[[#This Row],[SERIAL NUMBER ]])&gt;0, "Yes", "No")</f>
        <v>Yes</v>
      </c>
      <c r="K866" s="13" t="s">
        <v>25641</v>
      </c>
      <c r="L866" t="s">
        <v>2866</v>
      </c>
      <c r="N866" t="str">
        <v>250052.050</v>
      </c>
    </row>
    <row r="867" spans="1:14">
      <c r="A867" s="13" t="s">
        <v>18085</v>
      </c>
      <c r="B867" t="e">
        <f>VLOOKUP(Table21[[#This Row],[SERIAL NUMBER]], EquipmentDB!E$1:M$13746, 9, FALSE)</f>
        <v>#N/A</v>
      </c>
      <c r="C867" s="13" t="s">
        <v>1979</v>
      </c>
      <c r="D867" s="13" t="s">
        <v>30774</v>
      </c>
      <c r="E867" t="str">
        <f>IF(COUNTIF(Table24[[SERIAL NUMBER ]], Table21[[#This Row],[SERIAL NUMBER]])&gt;0, "Yes", "No")</f>
        <v>No</v>
      </c>
      <c r="G867" s="13" t="s">
        <v>30632</v>
      </c>
      <c r="H867" s="13" t="s">
        <v>2866</v>
      </c>
      <c r="I867" t="str">
        <f>IF(COUNTIF(A:A,Table24[[#This Row],[SERIAL NUMBER ]])&gt;0, "Yes", "No")</f>
        <v>Yes</v>
      </c>
      <c r="K867" s="13" t="s">
        <v>25643</v>
      </c>
      <c r="L867" t="s">
        <v>2866</v>
      </c>
      <c r="N867" t="str">
        <v>250052.060</v>
      </c>
    </row>
    <row r="868" spans="1:14">
      <c r="A868" s="13" t="s">
        <v>18094</v>
      </c>
      <c r="B868" t="e">
        <f>VLOOKUP(Table21[[#This Row],[SERIAL NUMBER]], EquipmentDB!E$1:M$13746, 9, FALSE)</f>
        <v>#N/A</v>
      </c>
      <c r="C868" s="13" t="s">
        <v>1979</v>
      </c>
      <c r="D868" s="13" t="s">
        <v>30774</v>
      </c>
      <c r="E868" t="str">
        <f>IF(COUNTIF(Table24[[SERIAL NUMBER ]], Table21[[#This Row],[SERIAL NUMBER]])&gt;0, "Yes", "No")</f>
        <v>No</v>
      </c>
      <c r="G868" s="13" t="s">
        <v>29796</v>
      </c>
      <c r="H868" s="13" t="s">
        <v>2866</v>
      </c>
      <c r="I868" t="str">
        <f>IF(COUNTIF(A:A,Table24[[#This Row],[SERIAL NUMBER ]])&gt;0, "Yes", "No")</f>
        <v>Yes</v>
      </c>
      <c r="K868" s="13" t="s">
        <v>25647</v>
      </c>
      <c r="L868" t="s">
        <v>2866</v>
      </c>
      <c r="N868" t="str">
        <v>250052.070</v>
      </c>
    </row>
    <row r="869" spans="1:14">
      <c r="A869" s="13" t="s">
        <v>18098</v>
      </c>
      <c r="B869" t="e">
        <f>VLOOKUP(Table21[[#This Row],[SERIAL NUMBER]], EquipmentDB!E$1:M$13746, 9, FALSE)</f>
        <v>#N/A</v>
      </c>
      <c r="C869" s="13" t="s">
        <v>1979</v>
      </c>
      <c r="D869" s="13" t="s">
        <v>30774</v>
      </c>
      <c r="E869" t="str">
        <f>IF(COUNTIF(Table24[[SERIAL NUMBER ]], Table21[[#This Row],[SERIAL NUMBER]])&gt;0, "Yes", "No")</f>
        <v>No</v>
      </c>
      <c r="G869" s="13" t="s">
        <v>29801</v>
      </c>
      <c r="H869" s="13" t="s">
        <v>2866</v>
      </c>
      <c r="I869" t="str">
        <f>IF(COUNTIF(A:A,Table24[[#This Row],[SERIAL NUMBER ]])&gt;0, "Yes", "No")</f>
        <v>Yes</v>
      </c>
      <c r="K869" s="13" t="s">
        <v>25658</v>
      </c>
      <c r="L869" t="s">
        <v>2866</v>
      </c>
      <c r="N869" t="str">
        <v>250052.100</v>
      </c>
    </row>
    <row r="870" spans="1:14">
      <c r="A870" s="13" t="s">
        <v>18101</v>
      </c>
      <c r="B870" t="e">
        <f>VLOOKUP(Table21[[#This Row],[SERIAL NUMBER]], EquipmentDB!E$1:M$13746, 9, FALSE)</f>
        <v>#N/A</v>
      </c>
      <c r="C870" s="13" t="s">
        <v>1979</v>
      </c>
      <c r="D870" s="13" t="s">
        <v>30774</v>
      </c>
      <c r="E870" t="str">
        <f>IF(COUNTIF(Table24[[SERIAL NUMBER ]], Table21[[#This Row],[SERIAL NUMBER]])&gt;0, "Yes", "No")</f>
        <v>No</v>
      </c>
      <c r="G870" s="13" t="s">
        <v>29804</v>
      </c>
      <c r="H870" s="13" t="s">
        <v>2866</v>
      </c>
      <c r="I870" t="str">
        <f>IF(COUNTIF(A:A,Table24[[#This Row],[SERIAL NUMBER ]])&gt;0, "Yes", "No")</f>
        <v>Yes</v>
      </c>
      <c r="K870" s="13" t="s">
        <v>25662</v>
      </c>
      <c r="L870" t="s">
        <v>2866</v>
      </c>
      <c r="N870" t="str">
        <v>250052.110</v>
      </c>
    </row>
    <row r="871" spans="1:14">
      <c r="A871" s="13" t="s">
        <v>18109</v>
      </c>
      <c r="B871" t="e">
        <f>VLOOKUP(Table21[[#This Row],[SERIAL NUMBER]], EquipmentDB!E$1:M$13746, 9, FALSE)</f>
        <v>#N/A</v>
      </c>
      <c r="C871" s="13" t="s">
        <v>1979</v>
      </c>
      <c r="D871" s="13" t="s">
        <v>30774</v>
      </c>
      <c r="E871" t="str">
        <f>IF(COUNTIF(Table24[[SERIAL NUMBER ]], Table21[[#This Row],[SERIAL NUMBER]])&gt;0, "Yes", "No")</f>
        <v>No</v>
      </c>
      <c r="G871" s="13" t="s">
        <v>22055</v>
      </c>
      <c r="H871" s="13" t="s">
        <v>2866</v>
      </c>
      <c r="I871" t="str">
        <f>IF(COUNTIF(A:A,Table24[[#This Row],[SERIAL NUMBER ]])&gt;0, "Yes", "No")</f>
        <v>Yes</v>
      </c>
      <c r="K871" s="13" t="s">
        <v>25667</v>
      </c>
      <c r="L871" t="s">
        <v>2866</v>
      </c>
      <c r="N871" t="str">
        <v>250052.120</v>
      </c>
    </row>
    <row r="872" spans="1:14">
      <c r="A872" s="13" t="s">
        <v>18132</v>
      </c>
      <c r="B872" t="e">
        <f>VLOOKUP(Table21[[#This Row],[SERIAL NUMBER]], EquipmentDB!E$1:M$13746, 9, FALSE)</f>
        <v>#N/A</v>
      </c>
      <c r="C872" s="13" t="s">
        <v>1979</v>
      </c>
      <c r="D872" s="13" t="s">
        <v>30774</v>
      </c>
      <c r="E872" t="str">
        <f>IF(COUNTIF(Table24[[SERIAL NUMBER ]], Table21[[#This Row],[SERIAL NUMBER]])&gt;0, "Yes", "No")</f>
        <v>No</v>
      </c>
      <c r="G872" s="13" t="s">
        <v>22063</v>
      </c>
      <c r="H872" s="13" t="s">
        <v>2866</v>
      </c>
      <c r="I872" t="str">
        <f>IF(COUNTIF(A:A,Table24[[#This Row],[SERIAL NUMBER ]])&gt;0, "Yes", "No")</f>
        <v>Yes</v>
      </c>
      <c r="K872" s="13" t="s">
        <v>25671</v>
      </c>
      <c r="L872" t="s">
        <v>2866</v>
      </c>
      <c r="N872" t="str">
        <v>250052.130</v>
      </c>
    </row>
    <row r="873" spans="1:14">
      <c r="A873" s="13" t="s">
        <v>18135</v>
      </c>
      <c r="B873" t="e">
        <f>VLOOKUP(Table21[[#This Row],[SERIAL NUMBER]], EquipmentDB!E$1:M$13746, 9, FALSE)</f>
        <v>#N/A</v>
      </c>
      <c r="C873" s="13" t="s">
        <v>1979</v>
      </c>
      <c r="D873" s="13" t="s">
        <v>30774</v>
      </c>
      <c r="E873" t="str">
        <f>IF(COUNTIF(Table24[[SERIAL NUMBER ]], Table21[[#This Row],[SERIAL NUMBER]])&gt;0, "Yes", "No")</f>
        <v>No</v>
      </c>
      <c r="G873" s="13" t="s">
        <v>22099</v>
      </c>
      <c r="H873" s="13" t="s">
        <v>2866</v>
      </c>
      <c r="I873" t="str">
        <f>IF(COUNTIF(A:A,Table24[[#This Row],[SERIAL NUMBER ]])&gt;0, "Yes", "No")</f>
        <v>Yes</v>
      </c>
      <c r="K873" s="13" t="s">
        <v>25674</v>
      </c>
      <c r="L873" t="s">
        <v>2866</v>
      </c>
      <c r="N873" t="str">
        <v>250052.140</v>
      </c>
    </row>
    <row r="874" spans="1:14">
      <c r="A874" s="13" t="s">
        <v>18138</v>
      </c>
      <c r="B874" t="e">
        <f>VLOOKUP(Table21[[#This Row],[SERIAL NUMBER]], EquipmentDB!E$1:M$13746, 9, FALSE)</f>
        <v>#N/A</v>
      </c>
      <c r="C874" s="13" t="s">
        <v>1979</v>
      </c>
      <c r="D874" s="13" t="s">
        <v>30774</v>
      </c>
      <c r="E874" t="str">
        <f>IF(COUNTIF(Table24[[SERIAL NUMBER ]], Table21[[#This Row],[SERIAL NUMBER]])&gt;0, "Yes", "No")</f>
        <v>No</v>
      </c>
      <c r="G874" s="13" t="s">
        <v>22102</v>
      </c>
      <c r="H874" s="13" t="s">
        <v>2866</v>
      </c>
      <c r="I874" t="str">
        <f>IF(COUNTIF(A:A,Table24[[#This Row],[SERIAL NUMBER ]])&gt;0, "Yes", "No")</f>
        <v>Yes</v>
      </c>
      <c r="K874" s="13" t="s">
        <v>25679</v>
      </c>
      <c r="L874" t="s">
        <v>2866</v>
      </c>
      <c r="N874" t="str">
        <v>250052.150</v>
      </c>
    </row>
    <row r="875" spans="1:14">
      <c r="A875" s="13" t="s">
        <v>18141</v>
      </c>
      <c r="B875" t="e">
        <f>VLOOKUP(Table21[[#This Row],[SERIAL NUMBER]], EquipmentDB!E$1:M$13746, 9, FALSE)</f>
        <v>#N/A</v>
      </c>
      <c r="C875" s="13" t="s">
        <v>1979</v>
      </c>
      <c r="D875" s="13" t="s">
        <v>30774</v>
      </c>
      <c r="E875" t="str">
        <f>IF(COUNTIF(Table24[[SERIAL NUMBER ]], Table21[[#This Row],[SERIAL NUMBER]])&gt;0, "Yes", "No")</f>
        <v>No</v>
      </c>
      <c r="G875" s="13" t="s">
        <v>22059</v>
      </c>
      <c r="H875" s="13" t="s">
        <v>2866</v>
      </c>
      <c r="I875" t="str">
        <f>IF(COUNTIF(A:A,Table24[[#This Row],[SERIAL NUMBER ]])&gt;0, "Yes", "No")</f>
        <v>Yes</v>
      </c>
      <c r="K875" s="13" t="s">
        <v>25682</v>
      </c>
      <c r="L875" t="s">
        <v>2866</v>
      </c>
      <c r="N875" t="str">
        <v>250052.160</v>
      </c>
    </row>
    <row r="876" spans="1:14">
      <c r="A876" s="13" t="s">
        <v>18144</v>
      </c>
      <c r="B876" t="e">
        <f>VLOOKUP(Table21[[#This Row],[SERIAL NUMBER]], EquipmentDB!E$1:M$13746, 9, FALSE)</f>
        <v>#N/A</v>
      </c>
      <c r="C876" s="13" t="s">
        <v>1979</v>
      </c>
      <c r="D876" s="13" t="s">
        <v>30774</v>
      </c>
      <c r="E876" t="str">
        <f>IF(COUNTIF(Table24[[SERIAL NUMBER ]], Table21[[#This Row],[SERIAL NUMBER]])&gt;0, "Yes", "No")</f>
        <v>No</v>
      </c>
      <c r="G876" s="13" t="s">
        <v>22066</v>
      </c>
      <c r="H876" s="13" t="s">
        <v>2866</v>
      </c>
      <c r="I876" t="str">
        <f>IF(COUNTIF(A:A,Table24[[#This Row],[SERIAL NUMBER ]])&gt;0, "Yes", "No")</f>
        <v>Yes</v>
      </c>
      <c r="K876" s="13" t="s">
        <v>25685</v>
      </c>
      <c r="L876" t="s">
        <v>2866</v>
      </c>
      <c r="N876" t="str">
        <v>250052.180</v>
      </c>
    </row>
    <row r="877" spans="1:14">
      <c r="A877" s="13" t="s">
        <v>18151</v>
      </c>
      <c r="B877" t="e">
        <f>VLOOKUP(Table21[[#This Row],[SERIAL NUMBER]], EquipmentDB!E$1:M$13746, 9, FALSE)</f>
        <v>#N/A</v>
      </c>
      <c r="C877" s="13" t="s">
        <v>1979</v>
      </c>
      <c r="D877" s="13" t="s">
        <v>30774</v>
      </c>
      <c r="E877" t="str">
        <f>IF(COUNTIF(Table24[[SERIAL NUMBER ]], Table21[[#This Row],[SERIAL NUMBER]])&gt;0, "Yes", "No")</f>
        <v>No</v>
      </c>
      <c r="G877" s="13" t="s">
        <v>3804</v>
      </c>
      <c r="H877" s="13" t="s">
        <v>2866</v>
      </c>
      <c r="I877" t="str">
        <f>IF(COUNTIF(A:A,Table24[[#This Row],[SERIAL NUMBER ]])&gt;0, "Yes", "No")</f>
        <v>Yes</v>
      </c>
      <c r="K877" s="13" t="s">
        <v>25688</v>
      </c>
      <c r="L877" t="s">
        <v>2866</v>
      </c>
      <c r="N877" t="str">
        <v>250052.190</v>
      </c>
    </row>
    <row r="878" spans="1:14">
      <c r="A878" s="13" t="s">
        <v>18154</v>
      </c>
      <c r="B878" t="e">
        <f>VLOOKUP(Table21[[#This Row],[SERIAL NUMBER]], EquipmentDB!E$1:M$13746, 9, FALSE)</f>
        <v>#N/A</v>
      </c>
      <c r="C878" s="13" t="s">
        <v>1979</v>
      </c>
      <c r="D878" s="13" t="s">
        <v>30774</v>
      </c>
      <c r="E878" t="str">
        <f>IF(COUNTIF(Table24[[SERIAL NUMBER ]], Table21[[#This Row],[SERIAL NUMBER]])&gt;0, "Yes", "No")</f>
        <v>No</v>
      </c>
      <c r="G878" s="13" t="s">
        <v>3812</v>
      </c>
      <c r="H878" s="13" t="s">
        <v>2866</v>
      </c>
      <c r="I878" t="str">
        <f>IF(COUNTIF(A:A,Table24[[#This Row],[SERIAL NUMBER ]])&gt;0, "Yes", "No")</f>
        <v>Yes</v>
      </c>
      <c r="K878" s="13" t="s">
        <v>25692</v>
      </c>
      <c r="L878" t="s">
        <v>2866</v>
      </c>
      <c r="N878" t="str">
        <v>250052.200</v>
      </c>
    </row>
    <row r="879" spans="1:14">
      <c r="A879" s="13" t="s">
        <v>18159</v>
      </c>
      <c r="B879" t="e">
        <f>VLOOKUP(Table21[[#This Row],[SERIAL NUMBER]], EquipmentDB!E$1:M$13746, 9, FALSE)</f>
        <v>#N/A</v>
      </c>
      <c r="C879" s="13" t="s">
        <v>1979</v>
      </c>
      <c r="D879" s="13" t="s">
        <v>30774</v>
      </c>
      <c r="E879" t="str">
        <f>IF(COUNTIF(Table24[[SERIAL NUMBER ]], Table21[[#This Row],[SERIAL NUMBER]])&gt;0, "Yes", "No")</f>
        <v>No</v>
      </c>
      <c r="G879" s="13" t="s">
        <v>12619</v>
      </c>
      <c r="H879" s="13" t="s">
        <v>2866</v>
      </c>
      <c r="I879" t="str">
        <f>IF(COUNTIF(A:A,Table24[[#This Row],[SERIAL NUMBER ]])&gt;0, "Yes", "No")</f>
        <v>Yes</v>
      </c>
      <c r="K879" s="13" t="s">
        <v>25722</v>
      </c>
      <c r="L879" t="s">
        <v>2866</v>
      </c>
      <c r="N879" t="str">
        <v>250052.260</v>
      </c>
    </row>
    <row r="880" spans="1:14">
      <c r="A880" s="13" t="s">
        <v>18163</v>
      </c>
      <c r="B880" t="e">
        <f>VLOOKUP(Table21[[#This Row],[SERIAL NUMBER]], EquipmentDB!E$1:M$13746, 9, FALSE)</f>
        <v>#N/A</v>
      </c>
      <c r="C880" s="13" t="s">
        <v>1979</v>
      </c>
      <c r="D880" s="13" t="s">
        <v>30774</v>
      </c>
      <c r="E880" t="str">
        <f>IF(COUNTIF(Table24[[SERIAL NUMBER ]], Table21[[#This Row],[SERIAL NUMBER]])&gt;0, "Yes", "No")</f>
        <v>No</v>
      </c>
      <c r="G880" s="13" t="s">
        <v>22201</v>
      </c>
      <c r="H880" s="13" t="s">
        <v>2866</v>
      </c>
      <c r="I880" t="str">
        <f>IF(COUNTIF(A:A,Table24[[#This Row],[SERIAL NUMBER ]])&gt;0, "Yes", "No")</f>
        <v>Yes</v>
      </c>
      <c r="K880" s="13" t="s">
        <v>25728</v>
      </c>
      <c r="L880" t="s">
        <v>2866</v>
      </c>
      <c r="N880" t="str">
        <v>250052.270</v>
      </c>
    </row>
    <row r="881" spans="1:14">
      <c r="A881" s="13" t="s">
        <v>18167</v>
      </c>
      <c r="B881" t="e">
        <f>VLOOKUP(Table21[[#This Row],[SERIAL NUMBER]], EquipmentDB!E$1:M$13746, 9, FALSE)</f>
        <v>#N/A</v>
      </c>
      <c r="C881" s="13" t="s">
        <v>1979</v>
      </c>
      <c r="D881" s="13" t="s">
        <v>30774</v>
      </c>
      <c r="E881" t="str">
        <f>IF(COUNTIF(Table24[[SERIAL NUMBER ]], Table21[[#This Row],[SERIAL NUMBER]])&gt;0, "Yes", "No")</f>
        <v>No</v>
      </c>
      <c r="G881" s="13" t="s">
        <v>22245</v>
      </c>
      <c r="H881" s="13" t="s">
        <v>2866</v>
      </c>
      <c r="I881" t="str">
        <f>IF(COUNTIF(A:A,Table24[[#This Row],[SERIAL NUMBER ]])&gt;0, "Yes", "No")</f>
        <v>Yes</v>
      </c>
      <c r="K881" s="13" t="s">
        <v>25732</v>
      </c>
      <c r="L881" t="s">
        <v>2866</v>
      </c>
      <c r="N881" t="str">
        <v>250052.280</v>
      </c>
    </row>
    <row r="882" spans="1:14">
      <c r="A882" s="13" t="s">
        <v>18171</v>
      </c>
      <c r="B882" t="e">
        <f>VLOOKUP(Table21[[#This Row],[SERIAL NUMBER]], EquipmentDB!E$1:M$13746, 9, FALSE)</f>
        <v>#N/A</v>
      </c>
      <c r="C882" s="13" t="s">
        <v>1979</v>
      </c>
      <c r="D882" s="13" t="s">
        <v>30774</v>
      </c>
      <c r="E882" t="str">
        <f>IF(COUNTIF(Table24[[SERIAL NUMBER ]], Table21[[#This Row],[SERIAL NUMBER]])&gt;0, "Yes", "No")</f>
        <v>No</v>
      </c>
      <c r="G882" s="13" t="s">
        <v>22195</v>
      </c>
      <c r="H882" s="13" t="s">
        <v>2866</v>
      </c>
      <c r="I882" t="str">
        <f>IF(COUNTIF(A:A,Table24[[#This Row],[SERIAL NUMBER ]])&gt;0, "Yes", "No")</f>
        <v>Yes</v>
      </c>
      <c r="K882" s="13" t="s">
        <v>25735</v>
      </c>
      <c r="L882" t="s">
        <v>2866</v>
      </c>
      <c r="N882" t="str">
        <v>250052.290</v>
      </c>
    </row>
    <row r="883" spans="1:14">
      <c r="A883" s="13" t="s">
        <v>18176</v>
      </c>
      <c r="B883" t="e">
        <f>VLOOKUP(Table21[[#This Row],[SERIAL NUMBER]], EquipmentDB!E$1:M$13746, 9, FALSE)</f>
        <v>#N/A</v>
      </c>
      <c r="C883" s="13" t="s">
        <v>1979</v>
      </c>
      <c r="D883" s="13" t="s">
        <v>30774</v>
      </c>
      <c r="E883" t="str">
        <f>IF(COUNTIF(Table24[[SERIAL NUMBER ]], Table21[[#This Row],[SERIAL NUMBER]])&gt;0, "Yes", "No")</f>
        <v>No</v>
      </c>
      <c r="G883" s="13" t="s">
        <v>22237</v>
      </c>
      <c r="H883" s="13" t="s">
        <v>2866</v>
      </c>
      <c r="I883" t="str">
        <f>IF(COUNTIF(A:A,Table24[[#This Row],[SERIAL NUMBER ]])&gt;0, "Yes", "No")</f>
        <v>Yes</v>
      </c>
      <c r="K883" s="13" t="s">
        <v>25737</v>
      </c>
      <c r="L883" t="s">
        <v>2866</v>
      </c>
      <c r="N883" t="str">
        <v>250052.300</v>
      </c>
    </row>
    <row r="884" spans="1:14">
      <c r="A884" s="13" t="s">
        <v>18180</v>
      </c>
      <c r="B884" t="e">
        <f>VLOOKUP(Table21[[#This Row],[SERIAL NUMBER]], EquipmentDB!E$1:M$13746, 9, FALSE)</f>
        <v>#N/A</v>
      </c>
      <c r="C884" s="13" t="s">
        <v>1979</v>
      </c>
      <c r="D884" s="13" t="s">
        <v>30774</v>
      </c>
      <c r="E884" t="str">
        <f>IF(COUNTIF(Table24[[SERIAL NUMBER ]], Table21[[#This Row],[SERIAL NUMBER]])&gt;0, "Yes", "No")</f>
        <v>No</v>
      </c>
      <c r="G884" s="13" t="s">
        <v>22188</v>
      </c>
      <c r="H884" s="13" t="s">
        <v>2866</v>
      </c>
      <c r="I884" t="str">
        <f>IF(COUNTIF(A:A,Table24[[#This Row],[SERIAL NUMBER ]])&gt;0, "Yes", "No")</f>
        <v>Yes</v>
      </c>
      <c r="K884" s="13" t="s">
        <v>25741</v>
      </c>
      <c r="L884" t="s">
        <v>2866</v>
      </c>
      <c r="N884" t="str">
        <v>250052.310</v>
      </c>
    </row>
    <row r="885" spans="1:14">
      <c r="A885" s="13" t="s">
        <v>18185</v>
      </c>
      <c r="B885" t="e">
        <f>VLOOKUP(Table21[[#This Row],[SERIAL NUMBER]], EquipmentDB!E$1:M$13746, 9, FALSE)</f>
        <v>#N/A</v>
      </c>
      <c r="C885" s="13" t="s">
        <v>1979</v>
      </c>
      <c r="D885" s="13" t="s">
        <v>30774</v>
      </c>
      <c r="E885" t="str">
        <f>IF(COUNTIF(Table24[[SERIAL NUMBER ]], Table21[[#This Row],[SERIAL NUMBER]])&gt;0, "Yes", "No")</f>
        <v>No</v>
      </c>
      <c r="G885" s="13" t="s">
        <v>22199</v>
      </c>
      <c r="H885" s="13" t="s">
        <v>2866</v>
      </c>
      <c r="I885" t="str">
        <f>IF(COUNTIF(A:A,Table24[[#This Row],[SERIAL NUMBER ]])&gt;0, "Yes", "No")</f>
        <v>Yes</v>
      </c>
      <c r="K885" s="13" t="s">
        <v>25750</v>
      </c>
      <c r="L885" t="s">
        <v>2866</v>
      </c>
      <c r="N885" t="str">
        <v>250052.320</v>
      </c>
    </row>
    <row r="886" spans="1:14">
      <c r="A886" s="13" t="s">
        <v>18189</v>
      </c>
      <c r="B886" t="e">
        <f>VLOOKUP(Table21[[#This Row],[SERIAL NUMBER]], EquipmentDB!E$1:M$13746, 9, FALSE)</f>
        <v>#N/A</v>
      </c>
      <c r="C886" s="13" t="s">
        <v>1979</v>
      </c>
      <c r="D886" s="13" t="s">
        <v>30774</v>
      </c>
      <c r="E886" t="str">
        <f>IF(COUNTIF(Table24[[SERIAL NUMBER ]], Table21[[#This Row],[SERIAL NUMBER]])&gt;0, "Yes", "No")</f>
        <v>No</v>
      </c>
      <c r="G886" s="13" t="s">
        <v>22203</v>
      </c>
      <c r="H886" s="13" t="s">
        <v>2866</v>
      </c>
      <c r="I886" t="str">
        <f>IF(COUNTIF(A:A,Table24[[#This Row],[SERIAL NUMBER ]])&gt;0, "Yes", "No")</f>
        <v>Yes</v>
      </c>
      <c r="K886" s="13" t="s">
        <v>25753</v>
      </c>
      <c r="L886" t="s">
        <v>2866</v>
      </c>
      <c r="N886" t="str">
        <v>250052.330</v>
      </c>
    </row>
    <row r="887" spans="1:14">
      <c r="A887" s="13" t="s">
        <v>18194</v>
      </c>
      <c r="B887" t="e">
        <f>VLOOKUP(Table21[[#This Row],[SERIAL NUMBER]], EquipmentDB!E$1:M$13746, 9, FALSE)</f>
        <v>#N/A</v>
      </c>
      <c r="C887" s="13" t="s">
        <v>1979</v>
      </c>
      <c r="D887" s="13" t="s">
        <v>30774</v>
      </c>
      <c r="E887" t="str">
        <f>IF(COUNTIF(Table24[[SERIAL NUMBER ]], Table21[[#This Row],[SERIAL NUMBER]])&gt;0, "Yes", "No")</f>
        <v>No</v>
      </c>
      <c r="G887" s="13" t="s">
        <v>22232</v>
      </c>
      <c r="H887" s="13" t="s">
        <v>2866</v>
      </c>
      <c r="I887" t="str">
        <f>IF(COUNTIF(A:A,Table24[[#This Row],[SERIAL NUMBER ]])&gt;0, "Yes", "No")</f>
        <v>Yes</v>
      </c>
      <c r="K887" s="13" t="s">
        <v>25745</v>
      </c>
      <c r="L887" t="s">
        <v>2866</v>
      </c>
      <c r="N887" t="str">
        <v>250052.340</v>
      </c>
    </row>
    <row r="888" spans="1:14">
      <c r="A888" s="13" t="s">
        <v>18199</v>
      </c>
      <c r="B888" t="e">
        <f>VLOOKUP(Table21[[#This Row],[SERIAL NUMBER]], EquipmentDB!E$1:M$13746, 9, FALSE)</f>
        <v>#N/A</v>
      </c>
      <c r="C888" s="13" t="s">
        <v>1979</v>
      </c>
      <c r="D888" s="13" t="s">
        <v>30774</v>
      </c>
      <c r="E888" t="str">
        <f>IF(COUNTIF(Table24[[SERIAL NUMBER ]], Table21[[#This Row],[SERIAL NUMBER]])&gt;0, "Yes", "No")</f>
        <v>No</v>
      </c>
      <c r="G888" s="13" t="s">
        <v>30825</v>
      </c>
      <c r="H888" s="13" t="s">
        <v>2866</v>
      </c>
      <c r="I888" t="str">
        <f>IF(COUNTIF(A:A,Table24[[#This Row],[SERIAL NUMBER ]])&gt;0, "Yes", "No")</f>
        <v>No</v>
      </c>
      <c r="K888" s="13" t="s">
        <v>25764</v>
      </c>
      <c r="L888" t="s">
        <v>2866</v>
      </c>
      <c r="N888" t="str">
        <v>250052.350</v>
      </c>
    </row>
    <row r="889" spans="1:14">
      <c r="A889" s="13" t="s">
        <v>18204</v>
      </c>
      <c r="B889" t="e">
        <f>VLOOKUP(Table21[[#This Row],[SERIAL NUMBER]], EquipmentDB!E$1:M$13746, 9, FALSE)</f>
        <v>#N/A</v>
      </c>
      <c r="C889" s="13" t="s">
        <v>1979</v>
      </c>
      <c r="D889" s="13" t="s">
        <v>30774</v>
      </c>
      <c r="E889" t="str">
        <f>IF(COUNTIF(Table24[[SERIAL NUMBER ]], Table21[[#This Row],[SERIAL NUMBER]])&gt;0, "Yes", "No")</f>
        <v>No</v>
      </c>
      <c r="G889" s="13" t="s">
        <v>22242</v>
      </c>
      <c r="H889" s="13" t="s">
        <v>2866</v>
      </c>
      <c r="I889" t="str">
        <f>IF(COUNTIF(A:A,Table24[[#This Row],[SERIAL NUMBER ]])&gt;0, "Yes", "No")</f>
        <v>Yes</v>
      </c>
      <c r="K889" s="13" t="s">
        <v>25783</v>
      </c>
      <c r="L889" t="s">
        <v>2866</v>
      </c>
      <c r="N889" t="str">
        <v>250052.370</v>
      </c>
    </row>
    <row r="890" spans="1:14">
      <c r="A890" s="13" t="s">
        <v>18208</v>
      </c>
      <c r="B890" t="e">
        <f>VLOOKUP(Table21[[#This Row],[SERIAL NUMBER]], EquipmentDB!E$1:M$13746, 9, FALSE)</f>
        <v>#N/A</v>
      </c>
      <c r="C890" s="13" t="s">
        <v>1979</v>
      </c>
      <c r="D890" s="13" t="s">
        <v>30774</v>
      </c>
      <c r="E890" t="str">
        <f>IF(COUNTIF(Table24[[SERIAL NUMBER ]], Table21[[#This Row],[SERIAL NUMBER]])&gt;0, "Yes", "No")</f>
        <v>No</v>
      </c>
      <c r="G890" s="13" t="s">
        <v>22249</v>
      </c>
      <c r="H890" s="13" t="s">
        <v>2866</v>
      </c>
      <c r="I890" t="str">
        <f>IF(COUNTIF(A:A,Table24[[#This Row],[SERIAL NUMBER ]])&gt;0, "Yes", "No")</f>
        <v>Yes</v>
      </c>
      <c r="K890" s="13" t="s">
        <v>25787</v>
      </c>
      <c r="L890" t="s">
        <v>2866</v>
      </c>
      <c r="N890" t="str">
        <v>250052.380</v>
      </c>
    </row>
    <row r="891" spans="1:14">
      <c r="A891" s="13" t="s">
        <v>18213</v>
      </c>
      <c r="B891" t="e">
        <f>VLOOKUP(Table21[[#This Row],[SERIAL NUMBER]], EquipmentDB!E$1:M$13746, 9, FALSE)</f>
        <v>#N/A</v>
      </c>
      <c r="C891" s="13" t="s">
        <v>1979</v>
      </c>
      <c r="D891" s="13" t="s">
        <v>30774</v>
      </c>
      <c r="E891" t="str">
        <f>IF(COUNTIF(Table24[[SERIAL NUMBER ]], Table21[[#This Row],[SERIAL NUMBER]])&gt;0, "Yes", "No")</f>
        <v>No</v>
      </c>
      <c r="G891" s="13" t="s">
        <v>30826</v>
      </c>
      <c r="H891" s="13" t="s">
        <v>2866</v>
      </c>
      <c r="I891" t="str">
        <f>IF(COUNTIF(A:A,Table24[[#This Row],[SERIAL NUMBER ]])&gt;0, "Yes", "No")</f>
        <v>No</v>
      </c>
      <c r="K891" s="13" t="s">
        <v>25776</v>
      </c>
      <c r="L891" t="s">
        <v>2866</v>
      </c>
      <c r="N891" t="str">
        <v>250052.390</v>
      </c>
    </row>
    <row r="892" spans="1:14">
      <c r="A892" s="13" t="s">
        <v>18217</v>
      </c>
      <c r="B892" t="e">
        <f>VLOOKUP(Table21[[#This Row],[SERIAL NUMBER]], EquipmentDB!E$1:M$13746, 9, FALSE)</f>
        <v>#N/A</v>
      </c>
      <c r="C892" s="13" t="s">
        <v>1979</v>
      </c>
      <c r="D892" s="13" t="s">
        <v>30774</v>
      </c>
      <c r="E892" t="str">
        <f>IF(COUNTIF(Table24[[SERIAL NUMBER ]], Table21[[#This Row],[SERIAL NUMBER]])&gt;0, "Yes", "No")</f>
        <v>No</v>
      </c>
      <c r="G892" s="13" t="s">
        <v>13215</v>
      </c>
      <c r="H892" s="13" t="s">
        <v>2866</v>
      </c>
      <c r="I892" t="str">
        <f>IF(COUNTIF(A:A,Table24[[#This Row],[SERIAL NUMBER ]])&gt;0, "Yes", "No")</f>
        <v>Yes</v>
      </c>
      <c r="K892" s="13" t="s">
        <v>25756</v>
      </c>
      <c r="L892" t="s">
        <v>2866</v>
      </c>
      <c r="N892" t="str">
        <v>250052.400</v>
      </c>
    </row>
    <row r="893" spans="1:14">
      <c r="A893" s="13" t="s">
        <v>18222</v>
      </c>
      <c r="B893" t="e">
        <f>VLOOKUP(Table21[[#This Row],[SERIAL NUMBER]], EquipmentDB!E$1:M$13746, 9, FALSE)</f>
        <v>#N/A</v>
      </c>
      <c r="C893" s="13" t="s">
        <v>1979</v>
      </c>
      <c r="D893" s="13" t="s">
        <v>30774</v>
      </c>
      <c r="E893" t="str">
        <f>IF(COUNTIF(Table24[[SERIAL NUMBER ]], Table21[[#This Row],[SERIAL NUMBER]])&gt;0, "Yes", "No")</f>
        <v>No</v>
      </c>
      <c r="G893" s="13" t="s">
        <v>12834</v>
      </c>
      <c r="H893" s="13" t="s">
        <v>2866</v>
      </c>
      <c r="I893" t="str">
        <f>IF(COUNTIF(A:A,Table24[[#This Row],[SERIAL NUMBER ]])&gt;0, "Yes", "No")</f>
        <v>Yes</v>
      </c>
      <c r="K893" s="13" t="s">
        <v>25771</v>
      </c>
      <c r="L893" t="s">
        <v>2866</v>
      </c>
      <c r="N893" t="str">
        <v>250052.410</v>
      </c>
    </row>
    <row r="894" spans="1:14">
      <c r="A894" s="13" t="s">
        <v>18227</v>
      </c>
      <c r="B894" t="e">
        <f>VLOOKUP(Table21[[#This Row],[SERIAL NUMBER]], EquipmentDB!E$1:M$13746, 9, FALSE)</f>
        <v>#N/A</v>
      </c>
      <c r="C894" s="13" t="s">
        <v>1979</v>
      </c>
      <c r="D894" s="13" t="s">
        <v>30774</v>
      </c>
      <c r="E894" t="str">
        <f>IF(COUNTIF(Table24[[SERIAL NUMBER ]], Table21[[#This Row],[SERIAL NUMBER]])&gt;0, "Yes", "No")</f>
        <v>No</v>
      </c>
      <c r="G894" s="13" t="s">
        <v>12753</v>
      </c>
      <c r="H894" s="13" t="s">
        <v>2866</v>
      </c>
      <c r="I894" t="str">
        <f>IF(COUNTIF(A:A,Table24[[#This Row],[SERIAL NUMBER ]])&gt;0, "Yes", "No")</f>
        <v>Yes</v>
      </c>
      <c r="K894" s="13" t="s">
        <v>25825</v>
      </c>
      <c r="L894" t="s">
        <v>2866</v>
      </c>
      <c r="N894" t="str">
        <v>250052.490</v>
      </c>
    </row>
    <row r="895" spans="1:14">
      <c r="A895" s="13" t="s">
        <v>18231</v>
      </c>
      <c r="B895" t="e">
        <f>VLOOKUP(Table21[[#This Row],[SERIAL NUMBER]], EquipmentDB!E$1:M$13746, 9, FALSE)</f>
        <v>#N/A</v>
      </c>
      <c r="C895" s="13" t="s">
        <v>1979</v>
      </c>
      <c r="D895" s="13" t="s">
        <v>30774</v>
      </c>
      <c r="E895" t="str">
        <f>IF(COUNTIF(Table24[[SERIAL NUMBER ]], Table21[[#This Row],[SERIAL NUMBER]])&gt;0, "Yes", "No")</f>
        <v>No</v>
      </c>
      <c r="G895" s="13" t="s">
        <v>12579</v>
      </c>
      <c r="H895" s="13" t="s">
        <v>2866</v>
      </c>
      <c r="I895" t="str">
        <f>IF(COUNTIF(A:A,Table24[[#This Row],[SERIAL NUMBER ]])&gt;0, "Yes", "No")</f>
        <v>Yes</v>
      </c>
      <c r="K895" s="13" t="s">
        <v>25860</v>
      </c>
      <c r="L895" t="s">
        <v>2866</v>
      </c>
      <c r="N895" t="str">
        <v>250052.570</v>
      </c>
    </row>
    <row r="896" spans="1:14">
      <c r="A896" s="13" t="s">
        <v>18236</v>
      </c>
      <c r="B896" t="e">
        <f>VLOOKUP(Table21[[#This Row],[SERIAL NUMBER]], EquipmentDB!E$1:M$13746, 9, FALSE)</f>
        <v>#N/A</v>
      </c>
      <c r="C896" s="13" t="s">
        <v>1979</v>
      </c>
      <c r="D896" s="13" t="s">
        <v>30774</v>
      </c>
      <c r="E896" t="str">
        <f>IF(COUNTIF(Table24[[SERIAL NUMBER ]], Table21[[#This Row],[SERIAL NUMBER]])&gt;0, "Yes", "No")</f>
        <v>No</v>
      </c>
      <c r="G896" s="13" t="s">
        <v>12952</v>
      </c>
      <c r="H896" s="13" t="s">
        <v>2866</v>
      </c>
      <c r="I896" t="str">
        <f>IF(COUNTIF(A:A,Table24[[#This Row],[SERIAL NUMBER ]])&gt;0, "Yes", "No")</f>
        <v>Yes</v>
      </c>
      <c r="K896" s="13" t="s">
        <v>25905</v>
      </c>
      <c r="L896" t="s">
        <v>2866</v>
      </c>
      <c r="N896" t="str">
        <v>250052.700</v>
      </c>
    </row>
    <row r="897" spans="1:14">
      <c r="A897" s="13" t="s">
        <v>18241</v>
      </c>
      <c r="B897" t="e">
        <f>VLOOKUP(Table21[[#This Row],[SERIAL NUMBER]], EquipmentDB!E$1:M$13746, 9, FALSE)</f>
        <v>#N/A</v>
      </c>
      <c r="C897" s="13" t="s">
        <v>1979</v>
      </c>
      <c r="D897" s="13" t="s">
        <v>30774</v>
      </c>
      <c r="E897" t="str">
        <f>IF(COUNTIF(Table24[[SERIAL NUMBER ]], Table21[[#This Row],[SERIAL NUMBER]])&gt;0, "Yes", "No")</f>
        <v>No</v>
      </c>
      <c r="G897" s="13" t="s">
        <v>12685</v>
      </c>
      <c r="H897" s="13" t="s">
        <v>2866</v>
      </c>
      <c r="I897" t="str">
        <f>IF(COUNTIF(A:A,Table24[[#This Row],[SERIAL NUMBER ]])&gt;0, "Yes", "No")</f>
        <v>Yes</v>
      </c>
      <c r="K897" s="13" t="s">
        <v>25911</v>
      </c>
      <c r="L897" t="s">
        <v>2866</v>
      </c>
      <c r="N897" t="str">
        <v>250052.710</v>
      </c>
    </row>
    <row r="898" spans="1:14">
      <c r="A898" s="13" t="s">
        <v>18245</v>
      </c>
      <c r="B898" t="e">
        <f>VLOOKUP(Table21[[#This Row],[SERIAL NUMBER]], EquipmentDB!E$1:M$13746, 9, FALSE)</f>
        <v>#N/A</v>
      </c>
      <c r="C898" s="13" t="s">
        <v>1979</v>
      </c>
      <c r="D898" s="13" t="s">
        <v>30774</v>
      </c>
      <c r="E898" t="str">
        <f>IF(COUNTIF(Table24[[SERIAL NUMBER ]], Table21[[#This Row],[SERIAL NUMBER]])&gt;0, "Yes", "No")</f>
        <v>No</v>
      </c>
      <c r="G898" s="13" t="s">
        <v>13085</v>
      </c>
      <c r="H898" s="13" t="s">
        <v>2866</v>
      </c>
      <c r="I898" t="str">
        <f>IF(COUNTIF(A:A,Table24[[#This Row],[SERIAL NUMBER ]])&gt;0, "Yes", "No")</f>
        <v>Yes</v>
      </c>
      <c r="K898" s="13" t="s">
        <v>25918</v>
      </c>
      <c r="L898" t="s">
        <v>2866</v>
      </c>
      <c r="N898" t="str">
        <v>250052.720</v>
      </c>
    </row>
    <row r="899" spans="1:14">
      <c r="A899" s="13" t="s">
        <v>18254</v>
      </c>
      <c r="B899" t="e">
        <f>VLOOKUP(Table21[[#This Row],[SERIAL NUMBER]], EquipmentDB!E$1:M$13746, 9, FALSE)</f>
        <v>#N/A</v>
      </c>
      <c r="C899" s="13" t="s">
        <v>1979</v>
      </c>
      <c r="D899" s="13" t="s">
        <v>30774</v>
      </c>
      <c r="E899" t="str">
        <f>IF(COUNTIF(Table24[[SERIAL NUMBER ]], Table21[[#This Row],[SERIAL NUMBER]])&gt;0, "Yes", "No")</f>
        <v>No</v>
      </c>
      <c r="G899" s="13" t="s">
        <v>13221</v>
      </c>
      <c r="H899" s="13" t="s">
        <v>2866</v>
      </c>
      <c r="I899" t="str">
        <f>IF(COUNTIF(A:A,Table24[[#This Row],[SERIAL NUMBER ]])&gt;0, "Yes", "No")</f>
        <v>Yes</v>
      </c>
      <c r="K899" s="13" t="s">
        <v>25924</v>
      </c>
      <c r="L899" t="s">
        <v>2866</v>
      </c>
      <c r="N899" t="str">
        <v>250052.730</v>
      </c>
    </row>
    <row r="900" spans="1:14">
      <c r="A900" s="13" t="s">
        <v>18258</v>
      </c>
      <c r="B900" t="e">
        <f>VLOOKUP(Table21[[#This Row],[SERIAL NUMBER]], EquipmentDB!E$1:M$13746, 9, FALSE)</f>
        <v>#N/A</v>
      </c>
      <c r="C900" s="13" t="s">
        <v>1979</v>
      </c>
      <c r="D900" s="13" t="s">
        <v>30774</v>
      </c>
      <c r="E900" t="str">
        <f>IF(COUNTIF(Table24[[SERIAL NUMBER ]], Table21[[#This Row],[SERIAL NUMBER]])&gt;0, "Yes", "No")</f>
        <v>No</v>
      </c>
      <c r="G900" s="13" t="s">
        <v>11900</v>
      </c>
      <c r="H900" s="13" t="s">
        <v>2866</v>
      </c>
      <c r="I900" t="str">
        <f>IF(COUNTIF(A:A,Table24[[#This Row],[SERIAL NUMBER ]])&gt;0, "Yes", "No")</f>
        <v>Yes</v>
      </c>
      <c r="K900" s="13" t="s">
        <v>25926</v>
      </c>
      <c r="L900" t="s">
        <v>2866</v>
      </c>
      <c r="N900" t="str">
        <v>250052.740</v>
      </c>
    </row>
    <row r="901" spans="1:14">
      <c r="A901" s="13" t="s">
        <v>18263</v>
      </c>
      <c r="B901" t="e">
        <f>VLOOKUP(Table21[[#This Row],[SERIAL NUMBER]], EquipmentDB!E$1:M$13746, 9, FALSE)</f>
        <v>#N/A</v>
      </c>
      <c r="C901" s="13" t="s">
        <v>1979</v>
      </c>
      <c r="D901" s="13" t="s">
        <v>30774</v>
      </c>
      <c r="E901" t="str">
        <f>IF(COUNTIF(Table24[[SERIAL NUMBER ]], Table21[[#This Row],[SERIAL NUMBER]])&gt;0, "Yes", "No")</f>
        <v>No</v>
      </c>
      <c r="G901" s="13" t="s">
        <v>11907</v>
      </c>
      <c r="H901" s="13" t="s">
        <v>2866</v>
      </c>
      <c r="I901" t="str">
        <f>IF(COUNTIF(A:A,Table24[[#This Row],[SERIAL NUMBER ]])&gt;0, "Yes", "No")</f>
        <v>Yes</v>
      </c>
      <c r="K901" s="13" t="s">
        <v>25877</v>
      </c>
      <c r="L901" t="s">
        <v>2866</v>
      </c>
      <c r="N901" t="str">
        <v>250052.900</v>
      </c>
    </row>
    <row r="902" spans="1:14">
      <c r="A902" s="13" t="s">
        <v>18268</v>
      </c>
      <c r="B902" t="e">
        <f>VLOOKUP(Table21[[#This Row],[SERIAL NUMBER]], EquipmentDB!E$1:M$13746, 9, FALSE)</f>
        <v>#N/A</v>
      </c>
      <c r="C902" s="13" t="s">
        <v>1979</v>
      </c>
      <c r="D902" s="13" t="s">
        <v>30774</v>
      </c>
      <c r="E902" t="str">
        <f>IF(COUNTIF(Table24[[SERIAL NUMBER ]], Table21[[#This Row],[SERIAL NUMBER]])&gt;0, "Yes", "No")</f>
        <v>No</v>
      </c>
      <c r="G902" s="13" t="s">
        <v>30827</v>
      </c>
      <c r="H902" s="13" t="s">
        <v>2866</v>
      </c>
      <c r="I902" t="str">
        <f>IF(COUNTIF(A:A,Table24[[#This Row],[SERIAL NUMBER ]])&gt;0, "Yes", "No")</f>
        <v>No</v>
      </c>
      <c r="K902" s="13" t="s">
        <v>25881</v>
      </c>
      <c r="L902" t="s">
        <v>2866</v>
      </c>
      <c r="N902" t="str">
        <v>250052.910</v>
      </c>
    </row>
    <row r="903" spans="1:14">
      <c r="A903" s="13" t="s">
        <v>18270</v>
      </c>
      <c r="B903" t="e">
        <f>VLOOKUP(Table21[[#This Row],[SERIAL NUMBER]], EquipmentDB!E$1:M$13746, 9, FALSE)</f>
        <v>#N/A</v>
      </c>
      <c r="C903" s="13" t="s">
        <v>1979</v>
      </c>
      <c r="D903" s="13" t="s">
        <v>30774</v>
      </c>
      <c r="E903" t="str">
        <f>IF(COUNTIF(Table24[[SERIAL NUMBER ]], Table21[[#This Row],[SERIAL NUMBER]])&gt;0, "Yes", "No")</f>
        <v>No</v>
      </c>
      <c r="G903" s="13" t="s">
        <v>18495</v>
      </c>
      <c r="H903" s="13" t="s">
        <v>2866</v>
      </c>
      <c r="I903" t="str">
        <f>IF(COUNTIF(A:A,Table24[[#This Row],[SERIAL NUMBER ]])&gt;0, "Yes", "No")</f>
        <v>Yes</v>
      </c>
      <c r="K903" s="13" t="s">
        <v>9280</v>
      </c>
      <c r="L903" t="s">
        <v>2866</v>
      </c>
      <c r="N903" t="str">
        <v>250065.010</v>
      </c>
    </row>
    <row r="904" spans="1:14">
      <c r="A904" s="13" t="s">
        <v>18274</v>
      </c>
      <c r="B904" t="e">
        <f>VLOOKUP(Table21[[#This Row],[SERIAL NUMBER]], EquipmentDB!E$1:M$13746, 9, FALSE)</f>
        <v>#N/A</v>
      </c>
      <c r="C904" s="13" t="s">
        <v>1979</v>
      </c>
      <c r="D904" s="13" t="s">
        <v>30774</v>
      </c>
      <c r="E904" t="str">
        <f>IF(COUNTIF(Table24[[SERIAL NUMBER ]], Table21[[#This Row],[SERIAL NUMBER]])&gt;0, "Yes", "No")</f>
        <v>No</v>
      </c>
      <c r="G904" s="13" t="s">
        <v>18512</v>
      </c>
      <c r="H904" s="13" t="s">
        <v>2866</v>
      </c>
      <c r="I904" t="str">
        <f>IF(COUNTIF(A:A,Table24[[#This Row],[SERIAL NUMBER ]])&gt;0, "Yes", "No")</f>
        <v>Yes</v>
      </c>
      <c r="K904" s="13" t="s">
        <v>9283</v>
      </c>
      <c r="L904" t="s">
        <v>2866</v>
      </c>
      <c r="N904" t="str">
        <v>250065.020</v>
      </c>
    </row>
    <row r="905" spans="1:14">
      <c r="A905" s="13" t="s">
        <v>18277</v>
      </c>
      <c r="B905" t="e">
        <f>VLOOKUP(Table21[[#This Row],[SERIAL NUMBER]], EquipmentDB!E$1:M$13746, 9, FALSE)</f>
        <v>#N/A</v>
      </c>
      <c r="C905" s="13" t="s">
        <v>1979</v>
      </c>
      <c r="D905" s="13" t="s">
        <v>30774</v>
      </c>
      <c r="E905" t="str">
        <f>IF(COUNTIF(Table24[[SERIAL NUMBER ]], Table21[[#This Row],[SERIAL NUMBER]])&gt;0, "Yes", "No")</f>
        <v>No</v>
      </c>
      <c r="G905" s="13" t="s">
        <v>11894</v>
      </c>
      <c r="H905" s="13" t="s">
        <v>2866</v>
      </c>
      <c r="I905" t="str">
        <f>IF(COUNTIF(A:A,Table24[[#This Row],[SERIAL NUMBER ]])&gt;0, "Yes", "No")</f>
        <v>Yes</v>
      </c>
      <c r="K905" s="13" t="s">
        <v>25651</v>
      </c>
      <c r="L905" t="s">
        <v>2866</v>
      </c>
      <c r="N905" t="str">
        <v>25670285-080</v>
      </c>
    </row>
    <row r="906" spans="1:14">
      <c r="A906" s="13" t="s">
        <v>18280</v>
      </c>
      <c r="B906" t="e">
        <f>VLOOKUP(Table21[[#This Row],[SERIAL NUMBER]], EquipmentDB!E$1:M$13746, 9, FALSE)</f>
        <v>#N/A</v>
      </c>
      <c r="C906" s="13" t="s">
        <v>1979</v>
      </c>
      <c r="D906" s="13" t="s">
        <v>30774</v>
      </c>
      <c r="E906" t="str">
        <f>IF(COUNTIF(Table24[[SERIAL NUMBER ]], Table21[[#This Row],[SERIAL NUMBER]])&gt;0, "Yes", "No")</f>
        <v>No</v>
      </c>
      <c r="G906" s="13" t="s">
        <v>11902</v>
      </c>
      <c r="H906" s="13" t="s">
        <v>2866</v>
      </c>
      <c r="I906" t="str">
        <f>IF(COUNTIF(A:A,Table24[[#This Row],[SERIAL NUMBER ]])&gt;0, "Yes", "No")</f>
        <v>Yes</v>
      </c>
      <c r="K906" s="13" t="s">
        <v>25695</v>
      </c>
      <c r="L906" t="s">
        <v>2866</v>
      </c>
      <c r="N906" t="str">
        <v>25670285-220</v>
      </c>
    </row>
    <row r="907" spans="1:14">
      <c r="A907" s="13" t="s">
        <v>18283</v>
      </c>
      <c r="B907" t="e">
        <f>VLOOKUP(Table21[[#This Row],[SERIAL NUMBER]], EquipmentDB!E$1:M$13746, 9, FALSE)</f>
        <v>#N/A</v>
      </c>
      <c r="C907" s="13" t="s">
        <v>1979</v>
      </c>
      <c r="D907" s="13" t="s">
        <v>30774</v>
      </c>
      <c r="E907" t="str">
        <f>IF(COUNTIF(Table24[[SERIAL NUMBER ]], Table21[[#This Row],[SERIAL NUMBER]])&gt;0, "Yes", "No")</f>
        <v>No</v>
      </c>
      <c r="G907" s="13" t="s">
        <v>27837</v>
      </c>
      <c r="H907" s="13" t="s">
        <v>2866</v>
      </c>
      <c r="I907" t="str">
        <f>IF(COUNTIF(A:A,Table24[[#This Row],[SERIAL NUMBER ]])&gt;0, "Yes", "No")</f>
        <v>Yes</v>
      </c>
      <c r="K907" s="13" t="s">
        <v>25702</v>
      </c>
      <c r="L907" t="s">
        <v>2866</v>
      </c>
      <c r="N907" t="str">
        <v>25670285-226</v>
      </c>
    </row>
    <row r="908" spans="1:14">
      <c r="A908" s="13" t="s">
        <v>18286</v>
      </c>
      <c r="B908" t="e">
        <f>VLOOKUP(Table21[[#This Row],[SERIAL NUMBER]], EquipmentDB!E$1:M$13746, 9, FALSE)</f>
        <v>#N/A</v>
      </c>
      <c r="C908" s="13" t="s">
        <v>1979</v>
      </c>
      <c r="D908" s="13" t="s">
        <v>30774</v>
      </c>
      <c r="E908" t="str">
        <f>IF(COUNTIF(Table24[[SERIAL NUMBER ]], Table21[[#This Row],[SERIAL NUMBER]])&gt;0, "Yes", "No")</f>
        <v>No</v>
      </c>
      <c r="G908" s="13" t="s">
        <v>27784</v>
      </c>
      <c r="H908" s="13" t="s">
        <v>2866</v>
      </c>
      <c r="I908" t="str">
        <f>IF(COUNTIF(A:A,Table24[[#This Row],[SERIAL NUMBER ]])&gt;0, "Yes", "No")</f>
        <v>Yes</v>
      </c>
      <c r="K908" s="13" t="s">
        <v>25708</v>
      </c>
      <c r="L908" t="s">
        <v>2866</v>
      </c>
      <c r="N908" t="str">
        <v>25670285-230</v>
      </c>
    </row>
    <row r="909" spans="1:14">
      <c r="A909" s="13" t="s">
        <v>18289</v>
      </c>
      <c r="B909" t="e">
        <f>VLOOKUP(Table21[[#This Row],[SERIAL NUMBER]], EquipmentDB!E$1:M$13746, 9, FALSE)</f>
        <v>#N/A</v>
      </c>
      <c r="C909" s="13" t="s">
        <v>1979</v>
      </c>
      <c r="D909" s="13" t="s">
        <v>30774</v>
      </c>
      <c r="E909" t="str">
        <f>IF(COUNTIF(Table24[[SERIAL NUMBER ]], Table21[[#This Row],[SERIAL NUMBER]])&gt;0, "Yes", "No")</f>
        <v>No</v>
      </c>
      <c r="G909" s="13" t="s">
        <v>11908</v>
      </c>
      <c r="H909" s="13" t="s">
        <v>2866</v>
      </c>
      <c r="I909" t="str">
        <f>IF(COUNTIF(A:A,Table24[[#This Row],[SERIAL NUMBER ]])&gt;0, "Yes", "No")</f>
        <v>Yes</v>
      </c>
      <c r="K909" s="13" t="s">
        <v>25711</v>
      </c>
      <c r="L909" t="s">
        <v>2866</v>
      </c>
      <c r="N909" t="str">
        <v>25670285-240</v>
      </c>
    </row>
    <row r="910" spans="1:14">
      <c r="A910" s="13" t="s">
        <v>18292</v>
      </c>
      <c r="B910" t="e">
        <f>VLOOKUP(Table21[[#This Row],[SERIAL NUMBER]], EquipmentDB!E$1:M$13746, 9, FALSE)</f>
        <v>#N/A</v>
      </c>
      <c r="C910" s="13" t="s">
        <v>1979</v>
      </c>
      <c r="D910" s="13" t="s">
        <v>30774</v>
      </c>
      <c r="E910" t="str">
        <f>IF(COUNTIF(Table24[[SERIAL NUMBER ]], Table21[[#This Row],[SERIAL NUMBER]])&gt;0, "Yes", "No")</f>
        <v>No</v>
      </c>
      <c r="G910" s="13" t="s">
        <v>30828</v>
      </c>
      <c r="H910" s="13" t="s">
        <v>2866</v>
      </c>
      <c r="I910" t="str">
        <f>IF(COUNTIF(A:A,Table24[[#This Row],[SERIAL NUMBER ]])&gt;0, "Yes", "No")</f>
        <v>Yes</v>
      </c>
      <c r="K910" s="13" t="s">
        <v>25716</v>
      </c>
      <c r="L910" t="s">
        <v>2866</v>
      </c>
      <c r="N910" t="str">
        <v>25670285-250</v>
      </c>
    </row>
    <row r="911" spans="1:14">
      <c r="A911" s="13" t="s">
        <v>18295</v>
      </c>
      <c r="B911" t="e">
        <f>VLOOKUP(Table21[[#This Row],[SERIAL NUMBER]], EquipmentDB!E$1:M$13746, 9, FALSE)</f>
        <v>#N/A</v>
      </c>
      <c r="C911" s="13" t="s">
        <v>1979</v>
      </c>
      <c r="D911" s="13" t="s">
        <v>30774</v>
      </c>
      <c r="E911" t="str">
        <f>IF(COUNTIF(Table24[[SERIAL NUMBER ]], Table21[[#This Row],[SERIAL NUMBER]])&gt;0, "Yes", "No")</f>
        <v>No</v>
      </c>
      <c r="G911" s="13" t="s">
        <v>30829</v>
      </c>
      <c r="H911" s="13" t="s">
        <v>2866</v>
      </c>
      <c r="I911" t="str">
        <f>IF(COUNTIF(A:A,Table24[[#This Row],[SERIAL NUMBER ]])&gt;0, "Yes", "No")</f>
        <v>Yes</v>
      </c>
      <c r="K911" s="13" t="s">
        <v>25796</v>
      </c>
      <c r="L911" t="s">
        <v>2866</v>
      </c>
      <c r="N911" t="str">
        <v>25670286-440</v>
      </c>
    </row>
    <row r="912" spans="1:14">
      <c r="A912" s="13" t="s">
        <v>18298</v>
      </c>
      <c r="B912" t="e">
        <f>VLOOKUP(Table21[[#This Row],[SERIAL NUMBER]], EquipmentDB!E$1:M$13746, 9, FALSE)</f>
        <v>#N/A</v>
      </c>
      <c r="C912" s="13" t="s">
        <v>1979</v>
      </c>
      <c r="D912" s="13" t="s">
        <v>30774</v>
      </c>
      <c r="E912" t="str">
        <f>IF(COUNTIF(Table24[[SERIAL NUMBER ]], Table21[[#This Row],[SERIAL NUMBER]])&gt;0, "Yes", "No")</f>
        <v>No</v>
      </c>
      <c r="G912" s="13" t="s">
        <v>30830</v>
      </c>
      <c r="H912" s="13" t="s">
        <v>2866</v>
      </c>
      <c r="I912" t="str">
        <f>IF(COUNTIF(A:A,Table24[[#This Row],[SERIAL NUMBER ]])&gt;0, "Yes", "No")</f>
        <v>Yes</v>
      </c>
      <c r="K912" s="13" t="s">
        <v>25804</v>
      </c>
      <c r="L912" t="s">
        <v>2866</v>
      </c>
      <c r="N912" t="str">
        <v>25670286-450</v>
      </c>
    </row>
    <row r="913" spans="1:14">
      <c r="A913" s="13" t="s">
        <v>18302</v>
      </c>
      <c r="B913" t="e">
        <f>VLOOKUP(Table21[[#This Row],[SERIAL NUMBER]], EquipmentDB!E$1:M$13746, 9, FALSE)</f>
        <v>#N/A</v>
      </c>
      <c r="C913" s="13" t="s">
        <v>1979</v>
      </c>
      <c r="D913" s="13" t="s">
        <v>30774</v>
      </c>
      <c r="E913" t="str">
        <f>IF(COUNTIF(Table24[[SERIAL NUMBER ]], Table21[[#This Row],[SERIAL NUMBER]])&gt;0, "Yes", "No")</f>
        <v>No</v>
      </c>
      <c r="G913" s="13" t="s">
        <v>30831</v>
      </c>
      <c r="H913" s="13" t="s">
        <v>2866</v>
      </c>
      <c r="I913" t="str">
        <f>IF(COUNTIF(A:A,Table24[[#This Row],[SERIAL NUMBER ]])&gt;0, "Yes", "No")</f>
        <v>Yes</v>
      </c>
      <c r="K913" s="13" t="s">
        <v>25809</v>
      </c>
      <c r="L913" t="s">
        <v>2866</v>
      </c>
      <c r="N913" t="str">
        <v>25670286-460</v>
      </c>
    </row>
    <row r="914" spans="1:14">
      <c r="A914" s="13" t="s">
        <v>18304</v>
      </c>
      <c r="B914" t="e">
        <f>VLOOKUP(Table21[[#This Row],[SERIAL NUMBER]], EquipmentDB!E$1:M$13746, 9, FALSE)</f>
        <v>#N/A</v>
      </c>
      <c r="C914" s="13" t="s">
        <v>1979</v>
      </c>
      <c r="D914" s="13" t="s">
        <v>30774</v>
      </c>
      <c r="E914" t="str">
        <f>IF(COUNTIF(Table24[[SERIAL NUMBER ]], Table21[[#This Row],[SERIAL NUMBER]])&gt;0, "Yes", "No")</f>
        <v>No</v>
      </c>
      <c r="G914" s="13" t="s">
        <v>30832</v>
      </c>
      <c r="H914" s="13" t="s">
        <v>2866</v>
      </c>
      <c r="I914" t="str">
        <f>IF(COUNTIF(A:A,Table24[[#This Row],[SERIAL NUMBER ]])&gt;0, "Yes", "No")</f>
        <v>Yes</v>
      </c>
      <c r="K914" s="13" t="s">
        <v>25814</v>
      </c>
      <c r="L914" t="s">
        <v>2866</v>
      </c>
      <c r="N914" t="str">
        <v>25670286-470</v>
      </c>
    </row>
    <row r="915" spans="1:14">
      <c r="A915" s="13" t="s">
        <v>10085</v>
      </c>
      <c r="B915" t="e">
        <f>VLOOKUP(Table21[[#This Row],[SERIAL NUMBER]], EquipmentDB!E$1:M$13746, 9, FALSE)</f>
        <v>#N/A</v>
      </c>
      <c r="C915" s="13" t="s">
        <v>1979</v>
      </c>
      <c r="D915" s="13" t="s">
        <v>30774</v>
      </c>
      <c r="E915" t="str">
        <f>IF(COUNTIF(Table24[[SERIAL NUMBER ]], Table21[[#This Row],[SERIAL NUMBER]])&gt;0, "Yes", "No")</f>
        <v>No</v>
      </c>
      <c r="G915" s="13" t="s">
        <v>30833</v>
      </c>
      <c r="H915" s="13" t="s">
        <v>2866</v>
      </c>
      <c r="I915" t="str">
        <f>IF(COUNTIF(A:A,Table24[[#This Row],[SERIAL NUMBER ]])&gt;0, "Yes", "No")</f>
        <v>Yes</v>
      </c>
      <c r="K915" s="13" t="s">
        <v>25821</v>
      </c>
      <c r="L915" t="s">
        <v>2866</v>
      </c>
      <c r="N915" t="str">
        <v>25670286-480</v>
      </c>
    </row>
    <row r="916" spans="1:14">
      <c r="A916" s="13" t="s">
        <v>11267</v>
      </c>
      <c r="B916" t="e">
        <f>VLOOKUP(Table21[[#This Row],[SERIAL NUMBER]], EquipmentDB!E$1:M$13746, 9, FALSE)</f>
        <v>#N/A</v>
      </c>
      <c r="C916" s="13" t="s">
        <v>1647</v>
      </c>
      <c r="D916" s="13" t="s">
        <v>30774</v>
      </c>
      <c r="E916" t="str">
        <f>IF(COUNTIF(Table24[[SERIAL NUMBER ]], Table21[[#This Row],[SERIAL NUMBER]])&gt;0, "Yes", "No")</f>
        <v>No</v>
      </c>
      <c r="G916" s="13" t="s">
        <v>30834</v>
      </c>
      <c r="H916" s="13" t="s">
        <v>2866</v>
      </c>
      <c r="I916" t="str">
        <f>IF(COUNTIF(A:A,Table24[[#This Row],[SERIAL NUMBER ]])&gt;0, "Yes", "No")</f>
        <v>Yes</v>
      </c>
      <c r="K916" s="13" t="s">
        <v>25830</v>
      </c>
      <c r="L916" t="s">
        <v>2866</v>
      </c>
      <c r="N916" t="str">
        <v>25670286-500</v>
      </c>
    </row>
    <row r="917" spans="1:14">
      <c r="A917" s="13" t="s">
        <v>11269</v>
      </c>
      <c r="B917" t="e">
        <f>VLOOKUP(Table21[[#This Row],[SERIAL NUMBER]], EquipmentDB!E$1:M$13746, 9, FALSE)</f>
        <v>#N/A</v>
      </c>
      <c r="C917" s="13" t="s">
        <v>1647</v>
      </c>
      <c r="D917" s="13" t="s">
        <v>30774</v>
      </c>
      <c r="E917" t="str">
        <f>IF(COUNTIF(Table24[[SERIAL NUMBER ]], Table21[[#This Row],[SERIAL NUMBER]])&gt;0, "Yes", "No")</f>
        <v>No</v>
      </c>
      <c r="G917" s="13" t="s">
        <v>30835</v>
      </c>
      <c r="H917" s="13" t="s">
        <v>2866</v>
      </c>
      <c r="I917" t="str">
        <f>IF(COUNTIF(A:A,Table24[[#This Row],[SERIAL NUMBER ]])&gt;0, "Yes", "No")</f>
        <v>Yes</v>
      </c>
      <c r="K917" s="13" t="s">
        <v>25835</v>
      </c>
      <c r="L917" t="s">
        <v>2866</v>
      </c>
      <c r="N917" t="str">
        <v>25670286-520</v>
      </c>
    </row>
    <row r="918" spans="1:14">
      <c r="A918" s="13" t="s">
        <v>19695</v>
      </c>
      <c r="B918" t="e">
        <f>VLOOKUP(Table21[[#This Row],[SERIAL NUMBER]], EquipmentDB!E$1:M$13746, 9, FALSE)</f>
        <v>#N/A</v>
      </c>
      <c r="C918" s="13" t="s">
        <v>1647</v>
      </c>
      <c r="D918" s="13" t="s">
        <v>30774</v>
      </c>
      <c r="E918" t="str">
        <f>IF(COUNTIF(Table24[[SERIAL NUMBER ]], Table21[[#This Row],[SERIAL NUMBER]])&gt;0, "Yes", "No")</f>
        <v>No</v>
      </c>
      <c r="G918" s="13" t="s">
        <v>30836</v>
      </c>
      <c r="H918" s="13" t="s">
        <v>2866</v>
      </c>
      <c r="I918" t="str">
        <f>IF(COUNTIF(A:A,Table24[[#This Row],[SERIAL NUMBER ]])&gt;0, "Yes", "No")</f>
        <v>Yes</v>
      </c>
      <c r="K918" s="13" t="s">
        <v>25847</v>
      </c>
      <c r="L918" t="s">
        <v>2866</v>
      </c>
      <c r="N918" t="str">
        <v>25670286-530</v>
      </c>
    </row>
    <row r="919" spans="1:14">
      <c r="A919" s="13" t="s">
        <v>19699</v>
      </c>
      <c r="B919" t="e">
        <f>VLOOKUP(Table21[[#This Row],[SERIAL NUMBER]], EquipmentDB!E$1:M$13746, 9, FALSE)</f>
        <v>#N/A</v>
      </c>
      <c r="C919" s="13" t="s">
        <v>1647</v>
      </c>
      <c r="D919" s="13" t="s">
        <v>30774</v>
      </c>
      <c r="E919" t="str">
        <f>IF(COUNTIF(Table24[[SERIAL NUMBER ]], Table21[[#This Row],[SERIAL NUMBER]])&gt;0, "Yes", "No")</f>
        <v>No</v>
      </c>
      <c r="G919" s="13" t="s">
        <v>28579</v>
      </c>
      <c r="H919" s="13" t="s">
        <v>2866</v>
      </c>
      <c r="I919" t="str">
        <f>IF(COUNTIF(A:A,Table24[[#This Row],[SERIAL NUMBER ]])&gt;0, "Yes", "No")</f>
        <v>No</v>
      </c>
      <c r="K919" s="13" t="s">
        <v>25851</v>
      </c>
      <c r="L919" t="s">
        <v>2866</v>
      </c>
      <c r="N919" t="str">
        <v>25670286-550</v>
      </c>
    </row>
    <row r="920" spans="1:14">
      <c r="A920" s="13" t="s">
        <v>14793</v>
      </c>
      <c r="B920" t="e">
        <f>VLOOKUP(Table21[[#This Row],[SERIAL NUMBER]], EquipmentDB!E$1:M$13746, 9, FALSE)</f>
        <v>#N/A</v>
      </c>
      <c r="C920" s="13" t="s">
        <v>1647</v>
      </c>
      <c r="D920" s="13" t="s">
        <v>30774</v>
      </c>
      <c r="E920" t="str">
        <f>IF(COUNTIF(Table24[[SERIAL NUMBER ]], Table21[[#This Row],[SERIAL NUMBER]])&gt;0, "Yes", "No")</f>
        <v>No</v>
      </c>
      <c r="G920" s="13" t="s">
        <v>30837</v>
      </c>
      <c r="H920" s="13" t="s">
        <v>2866</v>
      </c>
      <c r="I920" t="str">
        <f>IF(COUNTIF(A:A,Table24[[#This Row],[SERIAL NUMBER ]])&gt;0, "Yes", "No")</f>
        <v>Yes</v>
      </c>
      <c r="K920" s="13" t="s">
        <v>25857</v>
      </c>
      <c r="L920" t="s">
        <v>2866</v>
      </c>
      <c r="N920" t="str">
        <v>25670286-560</v>
      </c>
    </row>
    <row r="921" spans="1:14">
      <c r="A921" s="13" t="s">
        <v>27732</v>
      </c>
      <c r="B921" t="e">
        <f>VLOOKUP(Table21[[#This Row],[SERIAL NUMBER]], EquipmentDB!E$1:M$13746, 9, FALSE)</f>
        <v>#N/A</v>
      </c>
      <c r="C921" s="13" t="s">
        <v>1647</v>
      </c>
      <c r="D921" s="13" t="s">
        <v>30774</v>
      </c>
      <c r="E921" t="str">
        <f>IF(COUNTIF(Table24[[SERIAL NUMBER ]], Table21[[#This Row],[SERIAL NUMBER]])&gt;0, "Yes", "No")</f>
        <v>No</v>
      </c>
      <c r="G921" s="13" t="s">
        <v>30838</v>
      </c>
      <c r="H921" s="13" t="s">
        <v>2866</v>
      </c>
      <c r="I921" t="str">
        <f>IF(COUNTIF(A:A,Table24[[#This Row],[SERIAL NUMBER ]])&gt;0, "Yes", "No")</f>
        <v>Yes</v>
      </c>
      <c r="K921" s="13" t="s">
        <v>25863</v>
      </c>
      <c r="L921" t="s">
        <v>2866</v>
      </c>
      <c r="N921" t="str">
        <v>25670286-580</v>
      </c>
    </row>
    <row r="922" spans="1:14">
      <c r="A922" s="13" t="s">
        <v>3939</v>
      </c>
      <c r="B922" t="e">
        <f>VLOOKUP(Table21[[#This Row],[SERIAL NUMBER]], EquipmentDB!E$1:M$13746, 9, FALSE)</f>
        <v>#N/A</v>
      </c>
      <c r="C922" s="13" t="e">
        <v>#N/A</v>
      </c>
      <c r="D922" s="13" t="s">
        <v>30774</v>
      </c>
      <c r="E922" t="str">
        <f>IF(COUNTIF(Table24[[SERIAL NUMBER ]], Table21[[#This Row],[SERIAL NUMBER]])&gt;0, "Yes", "No")</f>
        <v>No</v>
      </c>
      <c r="G922" s="13" t="s">
        <v>30839</v>
      </c>
      <c r="H922" s="13" t="s">
        <v>2866</v>
      </c>
      <c r="I922" t="str">
        <f>IF(COUNTIF(A:A,Table24[[#This Row],[SERIAL NUMBER ]])&gt;0, "Yes", "No")</f>
        <v>Yes</v>
      </c>
      <c r="K922" s="13" t="s">
        <v>25867</v>
      </c>
      <c r="L922" t="s">
        <v>2866</v>
      </c>
      <c r="N922" t="str">
        <v>25670286-590</v>
      </c>
    </row>
    <row r="923" spans="1:14">
      <c r="A923" s="13" t="s">
        <v>13851</v>
      </c>
      <c r="B923" t="e">
        <f>VLOOKUP(Table21[[#This Row],[SERIAL NUMBER]], EquipmentDB!E$1:M$13746, 9, FALSE)</f>
        <v>#N/A</v>
      </c>
      <c r="C923" s="13" t="s">
        <v>1647</v>
      </c>
      <c r="D923" s="13" t="s">
        <v>30774</v>
      </c>
      <c r="E923" t="str">
        <f>IF(COUNTIF(Table24[[SERIAL NUMBER ]], Table21[[#This Row],[SERIAL NUMBER]])&gt;0, "Yes", "No")</f>
        <v>No</v>
      </c>
      <c r="G923" s="13" t="s">
        <v>30840</v>
      </c>
      <c r="H923" s="13" t="s">
        <v>2866</v>
      </c>
      <c r="I923" t="str">
        <f>IF(COUNTIF(A:A,Table24[[#This Row],[SERIAL NUMBER ]])&gt;0, "Yes", "No")</f>
        <v>Yes</v>
      </c>
      <c r="K923" s="13" t="s">
        <v>25870</v>
      </c>
      <c r="L923" t="s">
        <v>2866</v>
      </c>
      <c r="N923" t="str">
        <v>25670286-600</v>
      </c>
    </row>
    <row r="924" spans="1:14">
      <c r="A924" s="13" t="s">
        <v>13853</v>
      </c>
      <c r="B924" t="e">
        <f>VLOOKUP(Table21[[#This Row],[SERIAL NUMBER]], EquipmentDB!E$1:M$13746, 9, FALSE)</f>
        <v>#N/A</v>
      </c>
      <c r="C924" s="13" t="s">
        <v>1647</v>
      </c>
      <c r="D924" s="13" t="s">
        <v>30774</v>
      </c>
      <c r="E924" t="str">
        <f>IF(COUNTIF(Table24[[SERIAL NUMBER ]], Table21[[#This Row],[SERIAL NUMBER]])&gt;0, "Yes", "No")</f>
        <v>No</v>
      </c>
      <c r="G924" s="13" t="s">
        <v>30841</v>
      </c>
      <c r="H924" s="13" t="s">
        <v>2866</v>
      </c>
      <c r="I924" t="str">
        <f>IF(COUNTIF(A:A,Table24[[#This Row],[SERIAL NUMBER ]])&gt;0, "Yes", "No")</f>
        <v>Yes</v>
      </c>
      <c r="K924" s="13" t="s">
        <v>25873</v>
      </c>
      <c r="L924" t="s">
        <v>2866</v>
      </c>
      <c r="N924" t="str">
        <v>25670286-610</v>
      </c>
    </row>
    <row r="925" spans="1:14">
      <c r="A925" s="13" t="s">
        <v>13854</v>
      </c>
      <c r="B925" t="e">
        <f>VLOOKUP(Table21[[#This Row],[SERIAL NUMBER]], EquipmentDB!E$1:M$13746, 9, FALSE)</f>
        <v>#N/A</v>
      </c>
      <c r="C925" s="13" t="s">
        <v>1647</v>
      </c>
      <c r="D925" s="13" t="s">
        <v>30774</v>
      </c>
      <c r="E925" t="str">
        <f>IF(COUNTIF(Table24[[SERIAL NUMBER ]], Table21[[#This Row],[SERIAL NUMBER]])&gt;0, "Yes", "No")</f>
        <v>No</v>
      </c>
      <c r="G925" s="13" t="s">
        <v>30842</v>
      </c>
      <c r="H925" s="13" t="s">
        <v>2866</v>
      </c>
      <c r="I925" t="str">
        <f>IF(COUNTIF(A:A,Table24[[#This Row],[SERIAL NUMBER ]])&gt;0, "Yes", "No")</f>
        <v>Yes</v>
      </c>
      <c r="K925" s="13" t="s">
        <v>25883</v>
      </c>
      <c r="L925" t="s">
        <v>2866</v>
      </c>
      <c r="N925" t="str">
        <v>25670286-640</v>
      </c>
    </row>
    <row r="926" spans="1:14">
      <c r="A926" s="13" t="s">
        <v>13855</v>
      </c>
      <c r="B926" t="e">
        <f>VLOOKUP(Table21[[#This Row],[SERIAL NUMBER]], EquipmentDB!E$1:M$13746, 9, FALSE)</f>
        <v>#N/A</v>
      </c>
      <c r="C926" s="13" t="s">
        <v>1647</v>
      </c>
      <c r="D926" s="13" t="s">
        <v>30774</v>
      </c>
      <c r="E926" t="str">
        <f>IF(COUNTIF(Table24[[SERIAL NUMBER ]], Table21[[#This Row],[SERIAL NUMBER]])&gt;0, "Yes", "No")</f>
        <v>No</v>
      </c>
      <c r="G926" s="13" t="s">
        <v>30843</v>
      </c>
      <c r="H926" s="13" t="s">
        <v>2866</v>
      </c>
      <c r="I926" t="str">
        <f>IF(COUNTIF(A:A,Table24[[#This Row],[SERIAL NUMBER ]])&gt;0, "Yes", "No")</f>
        <v>Yes</v>
      </c>
      <c r="K926" s="13" t="s">
        <v>25888</v>
      </c>
      <c r="L926" t="s">
        <v>2866</v>
      </c>
      <c r="N926" t="str">
        <v>25670286-650</v>
      </c>
    </row>
    <row r="927" spans="1:14">
      <c r="A927" s="13" t="s">
        <v>23326</v>
      </c>
      <c r="B927" t="e">
        <f>VLOOKUP(Table21[[#This Row],[SERIAL NUMBER]], EquipmentDB!E$1:M$13746, 9, FALSE)</f>
        <v>#N/A</v>
      </c>
      <c r="C927" s="13" t="s">
        <v>1979</v>
      </c>
      <c r="D927" s="13" t="s">
        <v>30774</v>
      </c>
      <c r="E927" t="str">
        <f>IF(COUNTIF(Table24[[SERIAL NUMBER ]], Table21[[#This Row],[SERIAL NUMBER]])&gt;0, "Yes", "No")</f>
        <v>No</v>
      </c>
      <c r="G927" s="13" t="s">
        <v>30844</v>
      </c>
      <c r="H927" s="13" t="s">
        <v>2866</v>
      </c>
      <c r="I927" t="str">
        <f>IF(COUNTIF(A:A,Table24[[#This Row],[SERIAL NUMBER ]])&gt;0, "Yes", "No")</f>
        <v>Yes</v>
      </c>
      <c r="K927" s="13" t="s">
        <v>25891</v>
      </c>
      <c r="L927" t="s">
        <v>2866</v>
      </c>
      <c r="N927" t="str">
        <v>25670286-660</v>
      </c>
    </row>
    <row r="928" spans="1:14">
      <c r="A928" s="13" t="s">
        <v>23329</v>
      </c>
      <c r="B928" t="e">
        <f>VLOOKUP(Table21[[#This Row],[SERIAL NUMBER]], EquipmentDB!E$1:M$13746, 9, FALSE)</f>
        <v>#N/A</v>
      </c>
      <c r="C928" s="13" t="s">
        <v>1979</v>
      </c>
      <c r="D928" s="13" t="s">
        <v>30774</v>
      </c>
      <c r="E928" t="str">
        <f>IF(COUNTIF(Table24[[SERIAL NUMBER ]], Table21[[#This Row],[SERIAL NUMBER]])&gt;0, "Yes", "No")</f>
        <v>No</v>
      </c>
      <c r="G928" s="13" t="s">
        <v>30845</v>
      </c>
      <c r="H928" s="13" t="s">
        <v>2866</v>
      </c>
      <c r="I928" t="str">
        <f>IF(COUNTIF(A:A,Table24[[#This Row],[SERIAL NUMBER ]])&gt;0, "Yes", "No")</f>
        <v>Yes</v>
      </c>
      <c r="K928" s="13" t="s">
        <v>25894</v>
      </c>
      <c r="L928" t="s">
        <v>2866</v>
      </c>
      <c r="N928" t="str">
        <v>25670286-670</v>
      </c>
    </row>
    <row r="929" spans="1:14">
      <c r="A929" s="13" t="s">
        <v>4012</v>
      </c>
      <c r="B929" t="e">
        <f>VLOOKUP(Table21[[#This Row],[SERIAL NUMBER]], EquipmentDB!E$1:M$13746, 9, FALSE)</f>
        <v>#N/A</v>
      </c>
      <c r="C929" s="13" t="e">
        <v>#N/A</v>
      </c>
      <c r="D929" s="13" t="s">
        <v>30774</v>
      </c>
      <c r="E929" t="str">
        <f>IF(COUNTIF(Table24[[SERIAL NUMBER ]], Table21[[#This Row],[SERIAL NUMBER]])&gt;0, "Yes", "No")</f>
        <v>No</v>
      </c>
      <c r="G929" s="13" t="s">
        <v>30846</v>
      </c>
      <c r="H929" s="13" t="s">
        <v>2866</v>
      </c>
      <c r="I929" t="str">
        <f>IF(COUNTIF(A:A,Table24[[#This Row],[SERIAL NUMBER ]])&gt;0, "Yes", "No")</f>
        <v>Yes</v>
      </c>
      <c r="K929" s="13" t="s">
        <v>25896</v>
      </c>
      <c r="L929" t="s">
        <v>2866</v>
      </c>
      <c r="N929" t="str">
        <v>25670286-680</v>
      </c>
    </row>
    <row r="930" spans="1:14">
      <c r="A930" s="13" t="s">
        <v>29104</v>
      </c>
      <c r="B930" t="e">
        <f>VLOOKUP(Table21[[#This Row],[SERIAL NUMBER]], EquipmentDB!E$1:M$13746, 9, FALSE)</f>
        <v>#N/A</v>
      </c>
      <c r="C930" s="13" t="s">
        <v>1979</v>
      </c>
      <c r="D930" s="13" t="s">
        <v>30774</v>
      </c>
      <c r="E930" t="str">
        <f>IF(COUNTIF(Table24[[SERIAL NUMBER ]], Table21[[#This Row],[SERIAL NUMBER]])&gt;0, "Yes", "No")</f>
        <v>No</v>
      </c>
      <c r="G930" s="13" t="s">
        <v>30847</v>
      </c>
      <c r="H930" s="13" t="s">
        <v>2866</v>
      </c>
      <c r="I930" t="str">
        <f>IF(COUNTIF(A:A,Table24[[#This Row],[SERIAL NUMBER ]])&gt;0, "Yes", "No")</f>
        <v>No</v>
      </c>
      <c r="K930" s="13" t="s">
        <v>7729</v>
      </c>
      <c r="L930" t="s">
        <v>2866</v>
      </c>
      <c r="N930" t="str">
        <v>260008.010</v>
      </c>
    </row>
    <row r="931" spans="1:14">
      <c r="A931" s="13" t="s">
        <v>19517</v>
      </c>
      <c r="B931" t="e">
        <f>VLOOKUP(Table21[[#This Row],[SERIAL NUMBER]], EquipmentDB!E$1:M$13746, 9, FALSE)</f>
        <v>#N/A</v>
      </c>
      <c r="C931" s="13" t="s">
        <v>1647</v>
      </c>
      <c r="D931" s="13" t="s">
        <v>30774</v>
      </c>
      <c r="E931" t="str">
        <f>IF(COUNTIF(Table24[[SERIAL NUMBER ]], Table21[[#This Row],[SERIAL NUMBER]])&gt;0, "Yes", "No")</f>
        <v>No</v>
      </c>
      <c r="G931" s="13" t="s">
        <v>30848</v>
      </c>
      <c r="H931" s="13" t="s">
        <v>2866</v>
      </c>
      <c r="I931" t="str">
        <f>IF(COUNTIF(A:A,Table24[[#This Row],[SERIAL NUMBER ]])&gt;0, "Yes", "No")</f>
        <v>Yes</v>
      </c>
      <c r="K931" s="13" t="s">
        <v>7734</v>
      </c>
      <c r="L931" t="s">
        <v>2866</v>
      </c>
      <c r="N931" t="str">
        <v>260008.020</v>
      </c>
    </row>
    <row r="932" spans="1:14">
      <c r="A932" s="13" t="s">
        <v>15451</v>
      </c>
      <c r="B932" t="e">
        <f>VLOOKUP(Table21[[#This Row],[SERIAL NUMBER]], EquipmentDB!E$1:M$13746, 9, FALSE)</f>
        <v>#N/A</v>
      </c>
      <c r="C932" s="13" t="s">
        <v>1647</v>
      </c>
      <c r="D932" s="13" t="s">
        <v>30774</v>
      </c>
      <c r="E932" t="str">
        <f>IF(COUNTIF(Table24[[SERIAL NUMBER ]], Table21[[#This Row],[SERIAL NUMBER]])&gt;0, "Yes", "No")</f>
        <v>No</v>
      </c>
      <c r="G932" s="13" t="s">
        <v>30849</v>
      </c>
      <c r="H932" s="13" t="s">
        <v>2866</v>
      </c>
      <c r="I932" t="str">
        <f>IF(COUNTIF(A:A,Table24[[#This Row],[SERIAL NUMBER ]])&gt;0, "Yes", "No")</f>
        <v>Yes</v>
      </c>
      <c r="K932" s="13" t="s">
        <v>15531</v>
      </c>
      <c r="L932" t="s">
        <v>2866</v>
      </c>
      <c r="N932" t="str">
        <v>260044.010</v>
      </c>
    </row>
    <row r="933" spans="1:14">
      <c r="A933" s="13" t="s">
        <v>13998</v>
      </c>
      <c r="B933" t="e">
        <f>VLOOKUP(Table21[[#This Row],[SERIAL NUMBER]], EquipmentDB!E$1:M$13746, 9, FALSE)</f>
        <v>#N/A</v>
      </c>
      <c r="C933" s="13" t="s">
        <v>2334</v>
      </c>
      <c r="D933" s="13" t="s">
        <v>30774</v>
      </c>
      <c r="E933" t="str">
        <f>IF(COUNTIF(Table24[[SERIAL NUMBER ]], Table21[[#This Row],[SERIAL NUMBER]])&gt;0, "Yes", "No")</f>
        <v>No</v>
      </c>
      <c r="G933" s="13" t="s">
        <v>30850</v>
      </c>
      <c r="H933" s="13" t="s">
        <v>2866</v>
      </c>
      <c r="I933" t="str">
        <f>IF(COUNTIF(A:A,Table24[[#This Row],[SERIAL NUMBER ]])&gt;0, "Yes", "No")</f>
        <v>No</v>
      </c>
      <c r="K933" s="13" t="s">
        <v>15536</v>
      </c>
      <c r="L933" t="s">
        <v>2866</v>
      </c>
      <c r="N933" t="str">
        <v>260044.020</v>
      </c>
    </row>
    <row r="934" spans="1:14">
      <c r="A934" s="13" t="s">
        <v>14000</v>
      </c>
      <c r="B934" t="e">
        <f>VLOOKUP(Table21[[#This Row],[SERIAL NUMBER]], EquipmentDB!E$1:M$13746, 9, FALSE)</f>
        <v>#N/A</v>
      </c>
      <c r="C934" s="13" t="s">
        <v>2334</v>
      </c>
      <c r="D934" s="13" t="s">
        <v>30774</v>
      </c>
      <c r="E934" t="str">
        <f>IF(COUNTIF(Table24[[SERIAL NUMBER ]], Table21[[#This Row],[SERIAL NUMBER]])&gt;0, "Yes", "No")</f>
        <v>No</v>
      </c>
      <c r="G934" s="13" t="s">
        <v>30851</v>
      </c>
      <c r="H934" s="13" t="s">
        <v>2866</v>
      </c>
      <c r="I934" t="str">
        <f>IF(COUNTIF(A:A,Table24[[#This Row],[SERIAL NUMBER ]])&gt;0, "Yes", "No")</f>
        <v>Yes</v>
      </c>
      <c r="K934" s="13" t="s">
        <v>9303</v>
      </c>
      <c r="L934" t="s">
        <v>2866</v>
      </c>
      <c r="N934" t="str">
        <v>260078.010</v>
      </c>
    </row>
    <row r="935" spans="1:14">
      <c r="A935" s="13" t="s">
        <v>21653</v>
      </c>
      <c r="B935" t="e">
        <f>VLOOKUP(Table21[[#This Row],[SERIAL NUMBER]], EquipmentDB!E$1:M$13746, 9, FALSE)</f>
        <v>#N/A</v>
      </c>
      <c r="C935" s="13" t="s">
        <v>1979</v>
      </c>
      <c r="D935" s="13" t="s">
        <v>30774</v>
      </c>
      <c r="E935" t="str">
        <f>IF(COUNTIF(Table24[[SERIAL NUMBER ]], Table21[[#This Row],[SERIAL NUMBER]])&gt;0, "Yes", "No")</f>
        <v>No</v>
      </c>
      <c r="G935" s="13" t="s">
        <v>30852</v>
      </c>
      <c r="H935" s="13" t="s">
        <v>2866</v>
      </c>
      <c r="I935" t="str">
        <f>IF(COUNTIF(A:A,Table24[[#This Row],[SERIAL NUMBER ]])&gt;0, "Yes", "No")</f>
        <v>Yes</v>
      </c>
      <c r="K935" s="13" t="s">
        <v>22797</v>
      </c>
      <c r="L935" t="s">
        <v>2866</v>
      </c>
      <c r="N935" t="str">
        <v>260092.010</v>
      </c>
    </row>
    <row r="936" spans="1:14">
      <c r="A936" s="13" t="s">
        <v>21659</v>
      </c>
      <c r="B936" t="e">
        <f>VLOOKUP(Table21[[#This Row],[SERIAL NUMBER]], EquipmentDB!E$1:M$13746, 9, FALSE)</f>
        <v>#N/A</v>
      </c>
      <c r="C936" s="13" t="s">
        <v>1979</v>
      </c>
      <c r="D936" s="13" t="s">
        <v>30774</v>
      </c>
      <c r="E936" t="str">
        <f>IF(COUNTIF(Table24[[SERIAL NUMBER ]], Table21[[#This Row],[SERIAL NUMBER]])&gt;0, "Yes", "No")</f>
        <v>No</v>
      </c>
      <c r="G936" s="13" t="s">
        <v>30853</v>
      </c>
      <c r="H936" s="13" t="s">
        <v>2866</v>
      </c>
      <c r="I936" t="str">
        <f>IF(COUNTIF(A:A,Table24[[#This Row],[SERIAL NUMBER ]])&gt;0, "Yes", "No")</f>
        <v>Yes</v>
      </c>
      <c r="K936" s="13" t="s">
        <v>9308</v>
      </c>
      <c r="L936" t="s">
        <v>2866</v>
      </c>
      <c r="N936" t="str">
        <v>270008.010</v>
      </c>
    </row>
    <row r="937" spans="1:14">
      <c r="A937" s="13" t="s">
        <v>21662</v>
      </c>
      <c r="B937" t="e">
        <f>VLOOKUP(Table21[[#This Row],[SERIAL NUMBER]], EquipmentDB!E$1:M$13746, 9, FALSE)</f>
        <v>#N/A</v>
      </c>
      <c r="C937" s="13" t="s">
        <v>1979</v>
      </c>
      <c r="D937" s="13" t="s">
        <v>30774</v>
      </c>
      <c r="E937" t="str">
        <f>IF(COUNTIF(Table24[[SERIAL NUMBER ]], Table21[[#This Row],[SERIAL NUMBER]])&gt;0, "Yes", "No")</f>
        <v>No</v>
      </c>
      <c r="G937" s="13" t="s">
        <v>30854</v>
      </c>
      <c r="H937" s="13" t="s">
        <v>2866</v>
      </c>
      <c r="I937" t="str">
        <f>IF(COUNTIF(A:A,Table24[[#This Row],[SERIAL NUMBER ]])&gt;0, "Yes", "No")</f>
        <v>Yes</v>
      </c>
      <c r="K937" s="13" t="s">
        <v>9313</v>
      </c>
      <c r="L937" t="s">
        <v>2866</v>
      </c>
      <c r="N937" t="str">
        <v>270008.020</v>
      </c>
    </row>
    <row r="938" spans="1:14">
      <c r="A938" s="13" t="s">
        <v>21665</v>
      </c>
      <c r="B938" t="e">
        <f>VLOOKUP(Table21[[#This Row],[SERIAL NUMBER]], EquipmentDB!E$1:M$13746, 9, FALSE)</f>
        <v>#N/A</v>
      </c>
      <c r="C938" s="13" t="s">
        <v>1979</v>
      </c>
      <c r="D938" s="13" t="s">
        <v>30774</v>
      </c>
      <c r="E938" t="str">
        <f>IF(COUNTIF(Table24[[SERIAL NUMBER ]], Table21[[#This Row],[SERIAL NUMBER]])&gt;0, "Yes", "No")</f>
        <v>No</v>
      </c>
      <c r="G938" s="13" t="s">
        <v>30855</v>
      </c>
      <c r="H938" s="13" t="s">
        <v>2866</v>
      </c>
      <c r="I938" t="str">
        <f>IF(COUNTIF(A:A,Table24[[#This Row],[SERIAL NUMBER ]])&gt;0, "Yes", "No")</f>
        <v>Yes</v>
      </c>
      <c r="K938" s="13" t="s">
        <v>9316</v>
      </c>
      <c r="L938" t="s">
        <v>2866</v>
      </c>
      <c r="N938" t="str">
        <v>270008.030</v>
      </c>
    </row>
    <row r="939" spans="1:14">
      <c r="A939" s="13" t="s">
        <v>21668</v>
      </c>
      <c r="B939" t="e">
        <f>VLOOKUP(Table21[[#This Row],[SERIAL NUMBER]], EquipmentDB!E$1:M$13746, 9, FALSE)</f>
        <v>#N/A</v>
      </c>
      <c r="C939" s="13" t="s">
        <v>1979</v>
      </c>
      <c r="D939" s="13" t="s">
        <v>30774</v>
      </c>
      <c r="E939" t="str">
        <f>IF(COUNTIF(Table24[[SERIAL NUMBER ]], Table21[[#This Row],[SERIAL NUMBER]])&gt;0, "Yes", "No")</f>
        <v>No</v>
      </c>
      <c r="G939" s="13" t="s">
        <v>30856</v>
      </c>
      <c r="H939" s="13" t="s">
        <v>2866</v>
      </c>
      <c r="I939" t="str">
        <f>IF(COUNTIF(A:A,Table24[[#This Row],[SERIAL NUMBER ]])&gt;0, "Yes", "No")</f>
        <v>Yes</v>
      </c>
      <c r="K939" s="13" t="s">
        <v>29376</v>
      </c>
      <c r="L939" t="s">
        <v>2866</v>
      </c>
      <c r="N939" t="str">
        <v>29670546-140</v>
      </c>
    </row>
    <row r="940" spans="1:14">
      <c r="A940" s="13" t="s">
        <v>21677</v>
      </c>
      <c r="B940" t="e">
        <f>VLOOKUP(Table21[[#This Row],[SERIAL NUMBER]], EquipmentDB!E$1:M$13746, 9, FALSE)</f>
        <v>#N/A</v>
      </c>
      <c r="C940" s="13" t="s">
        <v>1979</v>
      </c>
      <c r="D940" s="13" t="s">
        <v>30774</v>
      </c>
      <c r="E940" t="str">
        <f>IF(COUNTIF(Table24[[SERIAL NUMBER ]], Table21[[#This Row],[SERIAL NUMBER]])&gt;0, "Yes", "No")</f>
        <v>No</v>
      </c>
      <c r="G940" s="13" t="s">
        <v>30857</v>
      </c>
      <c r="H940" s="13" t="s">
        <v>2866</v>
      </c>
      <c r="I940" t="str">
        <f>IF(COUNTIF(A:A,Table24[[#This Row],[SERIAL NUMBER ]])&gt;0, "Yes", "No")</f>
        <v>Yes</v>
      </c>
      <c r="K940" s="13" t="s">
        <v>29386</v>
      </c>
      <c r="L940" t="s">
        <v>2866</v>
      </c>
      <c r="N940" t="str">
        <v>29670546-160</v>
      </c>
    </row>
    <row r="941" spans="1:14">
      <c r="A941" s="13" t="s">
        <v>21680</v>
      </c>
      <c r="B941" t="e">
        <f>VLOOKUP(Table21[[#This Row],[SERIAL NUMBER]], EquipmentDB!E$1:M$13746, 9, FALSE)</f>
        <v>#N/A</v>
      </c>
      <c r="C941" s="13" t="s">
        <v>1979</v>
      </c>
      <c r="D941" s="13" t="s">
        <v>30774</v>
      </c>
      <c r="E941" t="str">
        <f>IF(COUNTIF(Table24[[SERIAL NUMBER ]], Table21[[#This Row],[SERIAL NUMBER]])&gt;0, "Yes", "No")</f>
        <v>No</v>
      </c>
      <c r="G941" s="13" t="s">
        <v>30858</v>
      </c>
      <c r="H941" s="13" t="s">
        <v>2866</v>
      </c>
      <c r="I941" t="str">
        <f>IF(COUNTIF(A:A,Table24[[#This Row],[SERIAL NUMBER ]])&gt;0, "Yes", "No")</f>
        <v>Yes</v>
      </c>
      <c r="K941" s="13" t="s">
        <v>29395</v>
      </c>
      <c r="L941" t="s">
        <v>2866</v>
      </c>
      <c r="N941" t="str">
        <v>29670546-211</v>
      </c>
    </row>
    <row r="942" spans="1:14">
      <c r="A942" s="13" t="s">
        <v>21696</v>
      </c>
      <c r="B942" t="e">
        <f>VLOOKUP(Table21[[#This Row],[SERIAL NUMBER]], EquipmentDB!E$1:M$13746, 9, FALSE)</f>
        <v>#N/A</v>
      </c>
      <c r="C942" s="13" t="s">
        <v>1979</v>
      </c>
      <c r="D942" s="13" t="s">
        <v>30774</v>
      </c>
      <c r="E942" t="str">
        <f>IF(COUNTIF(Table24[[SERIAL NUMBER ]], Table21[[#This Row],[SERIAL NUMBER]])&gt;0, "Yes", "No")</f>
        <v>No</v>
      </c>
      <c r="G942" s="13" t="s">
        <v>30859</v>
      </c>
      <c r="H942" s="13" t="s">
        <v>2866</v>
      </c>
      <c r="I942" t="str">
        <f>IF(COUNTIF(A:A,Table24[[#This Row],[SERIAL NUMBER ]])&gt;0, "Yes", "No")</f>
        <v>Yes</v>
      </c>
      <c r="K942" s="13" t="s">
        <v>29401</v>
      </c>
      <c r="L942" t="s">
        <v>2866</v>
      </c>
      <c r="N942" t="str">
        <v>29670546-216</v>
      </c>
    </row>
    <row r="943" spans="1:14">
      <c r="A943" s="13" t="s">
        <v>21698</v>
      </c>
      <c r="B943" t="e">
        <f>VLOOKUP(Table21[[#This Row],[SERIAL NUMBER]], EquipmentDB!E$1:M$13746, 9, FALSE)</f>
        <v>#N/A</v>
      </c>
      <c r="C943" s="13" t="s">
        <v>1979</v>
      </c>
      <c r="D943" s="13" t="s">
        <v>30774</v>
      </c>
      <c r="E943" t="str">
        <f>IF(COUNTIF(Table24[[SERIAL NUMBER ]], Table21[[#This Row],[SERIAL NUMBER]])&gt;0, "Yes", "No")</f>
        <v>No</v>
      </c>
      <c r="G943" s="13" t="s">
        <v>30860</v>
      </c>
      <c r="H943" s="13" t="s">
        <v>2866</v>
      </c>
      <c r="I943" t="str">
        <f>IF(COUNTIF(A:A,Table24[[#This Row],[SERIAL NUMBER ]])&gt;0, "Yes", "No")</f>
        <v>Yes</v>
      </c>
      <c r="K943" s="13" t="s">
        <v>29408</v>
      </c>
      <c r="L943" t="s">
        <v>2866</v>
      </c>
      <c r="N943" t="str">
        <v>29670546-220</v>
      </c>
    </row>
    <row r="944" spans="1:14">
      <c r="A944" s="13" t="s">
        <v>21700</v>
      </c>
      <c r="B944" t="e">
        <f>VLOOKUP(Table21[[#This Row],[SERIAL NUMBER]], EquipmentDB!E$1:M$13746, 9, FALSE)</f>
        <v>#N/A</v>
      </c>
      <c r="C944" s="13" t="s">
        <v>1979</v>
      </c>
      <c r="D944" s="13" t="s">
        <v>30774</v>
      </c>
      <c r="E944" t="str">
        <f>IF(COUNTIF(Table24[[SERIAL NUMBER ]], Table21[[#This Row],[SERIAL NUMBER]])&gt;0, "Yes", "No")</f>
        <v>No</v>
      </c>
      <c r="G944" s="13" t="s">
        <v>30861</v>
      </c>
      <c r="H944" s="13" t="s">
        <v>2866</v>
      </c>
      <c r="I944" t="str">
        <f>IF(COUNTIF(A:A,Table24[[#This Row],[SERIAL NUMBER ]])&gt;0, "Yes", "No")</f>
        <v>Yes</v>
      </c>
      <c r="K944" s="13" t="s">
        <v>29412</v>
      </c>
      <c r="L944" t="s">
        <v>2866</v>
      </c>
      <c r="N944" t="str">
        <v>29670546-240</v>
      </c>
    </row>
    <row r="945" spans="1:14">
      <c r="A945" s="13" t="s">
        <v>21702</v>
      </c>
      <c r="B945" t="e">
        <f>VLOOKUP(Table21[[#This Row],[SERIAL NUMBER]], EquipmentDB!E$1:M$13746, 9, FALSE)</f>
        <v>#N/A</v>
      </c>
      <c r="C945" s="13" t="s">
        <v>1979</v>
      </c>
      <c r="D945" s="13" t="s">
        <v>30774</v>
      </c>
      <c r="E945" t="str">
        <f>IF(COUNTIF(Table24[[SERIAL NUMBER ]], Table21[[#This Row],[SERIAL NUMBER]])&gt;0, "Yes", "No")</f>
        <v>No</v>
      </c>
      <c r="G945" s="13" t="s">
        <v>30862</v>
      </c>
      <c r="H945" s="13" t="s">
        <v>2866</v>
      </c>
      <c r="I945" t="str">
        <f>IF(COUNTIF(A:A,Table24[[#This Row],[SERIAL NUMBER ]])&gt;0, "Yes", "No")</f>
        <v>Yes</v>
      </c>
      <c r="K945" s="13" t="s">
        <v>29423</v>
      </c>
      <c r="L945" t="s">
        <v>2866</v>
      </c>
      <c r="N945" t="str">
        <v>29670546-250</v>
      </c>
    </row>
    <row r="946" spans="1:14">
      <c r="A946" s="13" t="s">
        <v>21704</v>
      </c>
      <c r="B946" t="e">
        <f>VLOOKUP(Table21[[#This Row],[SERIAL NUMBER]], EquipmentDB!E$1:M$13746, 9, FALSE)</f>
        <v>#N/A</v>
      </c>
      <c r="C946" s="13" t="s">
        <v>1979</v>
      </c>
      <c r="D946" s="13" t="s">
        <v>30774</v>
      </c>
      <c r="E946" t="str">
        <f>IF(COUNTIF(Table24[[SERIAL NUMBER ]], Table21[[#This Row],[SERIAL NUMBER]])&gt;0, "Yes", "No")</f>
        <v>No</v>
      </c>
      <c r="G946" s="13" t="s">
        <v>30863</v>
      </c>
      <c r="H946" s="13" t="s">
        <v>2866</v>
      </c>
      <c r="I946" t="str">
        <f>IF(COUNTIF(A:A,Table24[[#This Row],[SERIAL NUMBER ]])&gt;0, "Yes", "No")</f>
        <v>Yes</v>
      </c>
      <c r="K946" s="13" t="s">
        <v>29432</v>
      </c>
      <c r="L946" t="s">
        <v>2866</v>
      </c>
      <c r="N946" t="str">
        <v>29670546-280</v>
      </c>
    </row>
    <row r="947" spans="1:14">
      <c r="A947" s="13" t="s">
        <v>21712</v>
      </c>
      <c r="B947" t="e">
        <f>VLOOKUP(Table21[[#This Row],[SERIAL NUMBER]], EquipmentDB!E$1:M$13746, 9, FALSE)</f>
        <v>#N/A</v>
      </c>
      <c r="C947" s="13" t="s">
        <v>1979</v>
      </c>
      <c r="D947" s="13" t="s">
        <v>30774</v>
      </c>
      <c r="E947" t="str">
        <f>IF(COUNTIF(Table24[[SERIAL NUMBER ]], Table21[[#This Row],[SERIAL NUMBER]])&gt;0, "Yes", "No")</f>
        <v>No</v>
      </c>
      <c r="G947" s="13" t="s">
        <v>30864</v>
      </c>
      <c r="H947" s="13" t="s">
        <v>2866</v>
      </c>
      <c r="I947" t="str">
        <f>IF(COUNTIF(A:A,Table24[[#This Row],[SERIAL NUMBER ]])&gt;0, "Yes", "No")</f>
        <v>Yes</v>
      </c>
      <c r="K947" s="13" t="s">
        <v>29491</v>
      </c>
      <c r="L947" t="s">
        <v>2866</v>
      </c>
      <c r="N947" t="str">
        <v>29670546-470</v>
      </c>
    </row>
    <row r="948" spans="1:14">
      <c r="A948" s="13" t="s">
        <v>21714</v>
      </c>
      <c r="B948" t="e">
        <f>VLOOKUP(Table21[[#This Row],[SERIAL NUMBER]], EquipmentDB!E$1:M$13746, 9, FALSE)</f>
        <v>#N/A</v>
      </c>
      <c r="C948" s="13" t="s">
        <v>1979</v>
      </c>
      <c r="D948" s="13" t="s">
        <v>30774</v>
      </c>
      <c r="E948" t="str">
        <f>IF(COUNTIF(Table24[[SERIAL NUMBER ]], Table21[[#This Row],[SERIAL NUMBER]])&gt;0, "Yes", "No")</f>
        <v>No</v>
      </c>
      <c r="G948" s="13" t="s">
        <v>30865</v>
      </c>
      <c r="H948" s="13" t="s">
        <v>2866</v>
      </c>
      <c r="I948" t="str">
        <f>IF(COUNTIF(A:A,Table24[[#This Row],[SERIAL NUMBER ]])&gt;0, "Yes", "No")</f>
        <v>Yes</v>
      </c>
      <c r="K948" s="13" t="s">
        <v>29501</v>
      </c>
      <c r="L948" t="s">
        <v>2866</v>
      </c>
      <c r="N948" t="str">
        <v>29670546-480</v>
      </c>
    </row>
    <row r="949" spans="1:14">
      <c r="A949" s="13" t="s">
        <v>21717</v>
      </c>
      <c r="B949" t="e">
        <f>VLOOKUP(Table21[[#This Row],[SERIAL NUMBER]], EquipmentDB!E$1:M$13746, 9, FALSE)</f>
        <v>#N/A</v>
      </c>
      <c r="C949" s="13" t="s">
        <v>1979</v>
      </c>
      <c r="D949" s="13" t="s">
        <v>30774</v>
      </c>
      <c r="E949" t="str">
        <f>IF(COUNTIF(Table24[[SERIAL NUMBER ]], Table21[[#This Row],[SERIAL NUMBER]])&gt;0, "Yes", "No")</f>
        <v>No</v>
      </c>
      <c r="G949" s="13" t="s">
        <v>30866</v>
      </c>
      <c r="H949" s="13" t="s">
        <v>2866</v>
      </c>
      <c r="I949" t="str">
        <f>IF(COUNTIF(A:A,Table24[[#This Row],[SERIAL NUMBER ]])&gt;0, "Yes", "No")</f>
        <v>Yes</v>
      </c>
      <c r="K949" s="13" t="s">
        <v>29507</v>
      </c>
      <c r="L949" t="s">
        <v>2866</v>
      </c>
      <c r="N949" t="str">
        <v>29670546-510</v>
      </c>
    </row>
    <row r="950" spans="1:14">
      <c r="A950" s="13" t="s">
        <v>21719</v>
      </c>
      <c r="B950" t="e">
        <f>VLOOKUP(Table21[[#This Row],[SERIAL NUMBER]], EquipmentDB!E$1:M$13746, 9, FALSE)</f>
        <v>#N/A</v>
      </c>
      <c r="C950" s="13" t="s">
        <v>1979</v>
      </c>
      <c r="D950" s="13" t="s">
        <v>30774</v>
      </c>
      <c r="E950" t="str">
        <f>IF(COUNTIF(Table24[[SERIAL NUMBER ]], Table21[[#This Row],[SERIAL NUMBER]])&gt;0, "Yes", "No")</f>
        <v>No</v>
      </c>
      <c r="G950" s="13" t="s">
        <v>30867</v>
      </c>
      <c r="H950" s="13" t="s">
        <v>2866</v>
      </c>
      <c r="I950" t="str">
        <f>IF(COUNTIF(A:A,Table24[[#This Row],[SERIAL NUMBER ]])&gt;0, "Yes", "No")</f>
        <v>Yes</v>
      </c>
      <c r="K950" s="13" t="s">
        <v>10032</v>
      </c>
      <c r="L950" t="s">
        <v>2866</v>
      </c>
      <c r="N950" t="str">
        <v>30670810-010</v>
      </c>
    </row>
    <row r="951" spans="1:14">
      <c r="A951" s="13" t="s">
        <v>21721</v>
      </c>
      <c r="B951" t="e">
        <f>VLOOKUP(Table21[[#This Row],[SERIAL NUMBER]], EquipmentDB!E$1:M$13746, 9, FALSE)</f>
        <v>#N/A</v>
      </c>
      <c r="C951" s="13" t="s">
        <v>1979</v>
      </c>
      <c r="D951" s="13" t="s">
        <v>30774</v>
      </c>
      <c r="E951" t="str">
        <f>IF(COUNTIF(Table24[[SERIAL NUMBER ]], Table21[[#This Row],[SERIAL NUMBER]])&gt;0, "Yes", "No")</f>
        <v>No</v>
      </c>
      <c r="G951" s="13" t="s">
        <v>30868</v>
      </c>
      <c r="H951" s="13" t="s">
        <v>2866</v>
      </c>
      <c r="I951" t="str">
        <f>IF(COUNTIF(A:A,Table24[[#This Row],[SERIAL NUMBER ]])&gt;0, "Yes", "No")</f>
        <v>Yes</v>
      </c>
      <c r="K951" s="13" t="s">
        <v>10039</v>
      </c>
      <c r="L951" t="s">
        <v>2866</v>
      </c>
      <c r="N951" t="str">
        <v>30670810-030</v>
      </c>
    </row>
    <row r="952" spans="1:14">
      <c r="A952" s="13" t="s">
        <v>21726</v>
      </c>
      <c r="B952" t="e">
        <f>VLOOKUP(Table21[[#This Row],[SERIAL NUMBER]], EquipmentDB!E$1:M$13746, 9, FALSE)</f>
        <v>#N/A</v>
      </c>
      <c r="C952" s="13" t="s">
        <v>1979</v>
      </c>
      <c r="D952" s="13" t="s">
        <v>30774</v>
      </c>
      <c r="E952" t="str">
        <f>IF(COUNTIF(Table24[[SERIAL NUMBER ]], Table21[[#This Row],[SERIAL NUMBER]])&gt;0, "Yes", "No")</f>
        <v>No</v>
      </c>
      <c r="G952" s="13" t="s">
        <v>30869</v>
      </c>
      <c r="H952" s="13" t="s">
        <v>2866</v>
      </c>
      <c r="I952" t="str">
        <f>IF(COUNTIF(A:A,Table24[[#This Row],[SERIAL NUMBER ]])&gt;0, "Yes", "No")</f>
        <v>Yes</v>
      </c>
      <c r="K952" s="13" t="s">
        <v>10048</v>
      </c>
      <c r="L952" t="s">
        <v>2866</v>
      </c>
      <c r="N952" t="str">
        <v>30670810-040</v>
      </c>
    </row>
    <row r="953" spans="1:14">
      <c r="A953" s="13" t="s">
        <v>21729</v>
      </c>
      <c r="B953" t="e">
        <f>VLOOKUP(Table21[[#This Row],[SERIAL NUMBER]], EquipmentDB!E$1:M$13746, 9, FALSE)</f>
        <v>#N/A</v>
      </c>
      <c r="C953" s="13" t="s">
        <v>1979</v>
      </c>
      <c r="D953" s="13" t="s">
        <v>30774</v>
      </c>
      <c r="E953" t="str">
        <f>IF(COUNTIF(Table24[[SERIAL NUMBER ]], Table21[[#This Row],[SERIAL NUMBER]])&gt;0, "Yes", "No")</f>
        <v>No</v>
      </c>
      <c r="G953" s="13" t="s">
        <v>30870</v>
      </c>
      <c r="H953" s="13" t="s">
        <v>2866</v>
      </c>
      <c r="I953" t="str">
        <f>IF(COUNTIF(A:A,Table24[[#This Row],[SERIAL NUMBER ]])&gt;0, "Yes", "No")</f>
        <v>Yes</v>
      </c>
      <c r="K953" s="13" t="s">
        <v>10053</v>
      </c>
      <c r="L953" t="s">
        <v>2866</v>
      </c>
      <c r="N953" t="str">
        <v>30670810-050</v>
      </c>
    </row>
    <row r="954" spans="1:14">
      <c r="A954" s="13" t="s">
        <v>21733</v>
      </c>
      <c r="B954" t="e">
        <f>VLOOKUP(Table21[[#This Row],[SERIAL NUMBER]], EquipmentDB!E$1:M$13746, 9, FALSE)</f>
        <v>#N/A</v>
      </c>
      <c r="C954" s="13" t="s">
        <v>1979</v>
      </c>
      <c r="D954" s="13" t="s">
        <v>30774</v>
      </c>
      <c r="E954" t="str">
        <f>IF(COUNTIF(Table24[[SERIAL NUMBER ]], Table21[[#This Row],[SERIAL NUMBER]])&gt;0, "Yes", "No")</f>
        <v>No</v>
      </c>
      <c r="G954" s="13" t="s">
        <v>30871</v>
      </c>
      <c r="H954" s="13" t="s">
        <v>2866</v>
      </c>
      <c r="I954" t="str">
        <f>IF(COUNTIF(A:A,Table24[[#This Row],[SERIAL NUMBER ]])&gt;0, "Yes", "No")</f>
        <v>Yes</v>
      </c>
      <c r="K954" s="13" t="s">
        <v>10056</v>
      </c>
      <c r="L954" t="s">
        <v>2866</v>
      </c>
      <c r="N954" t="str">
        <v>30670810-060</v>
      </c>
    </row>
    <row r="955" spans="1:14">
      <c r="A955" s="13" t="s">
        <v>21735</v>
      </c>
      <c r="B955" t="e">
        <f>VLOOKUP(Table21[[#This Row],[SERIAL NUMBER]], EquipmentDB!E$1:M$13746, 9, FALSE)</f>
        <v>#N/A</v>
      </c>
      <c r="C955" s="13" t="s">
        <v>1979</v>
      </c>
      <c r="D955" s="13" t="s">
        <v>30774</v>
      </c>
      <c r="E955" t="str">
        <f>IF(COUNTIF(Table24[[SERIAL NUMBER ]], Table21[[#This Row],[SERIAL NUMBER]])&gt;0, "Yes", "No")</f>
        <v>No</v>
      </c>
      <c r="G955" s="13" t="s">
        <v>25651</v>
      </c>
      <c r="H955" s="13" t="s">
        <v>2866</v>
      </c>
      <c r="I955" t="str">
        <f>IF(COUNTIF(A:A,Table24[[#This Row],[SERIAL NUMBER ]])&gt;0, "Yes", "No")</f>
        <v>Yes</v>
      </c>
      <c r="K955" s="13" t="s">
        <v>10060</v>
      </c>
      <c r="L955" t="s">
        <v>2866</v>
      </c>
      <c r="N955" t="str">
        <v>30670810-070</v>
      </c>
    </row>
    <row r="956" spans="1:14">
      <c r="A956" s="13" t="s">
        <v>21737</v>
      </c>
      <c r="B956" t="e">
        <f>VLOOKUP(Table21[[#This Row],[SERIAL NUMBER]], EquipmentDB!E$1:M$13746, 9, FALSE)</f>
        <v>#N/A</v>
      </c>
      <c r="C956" s="13" t="s">
        <v>1979</v>
      </c>
      <c r="D956" s="13" t="s">
        <v>30774</v>
      </c>
      <c r="E956" t="str">
        <f>IF(COUNTIF(Table24[[SERIAL NUMBER ]], Table21[[#This Row],[SERIAL NUMBER]])&gt;0, "Yes", "No")</f>
        <v>No</v>
      </c>
      <c r="G956" s="13" t="s">
        <v>30872</v>
      </c>
      <c r="H956" s="13" t="s">
        <v>2866</v>
      </c>
      <c r="I956" t="str">
        <f>IF(COUNTIF(A:A,Table24[[#This Row],[SERIAL NUMBER ]])&gt;0, "Yes", "No")</f>
        <v>No</v>
      </c>
      <c r="K956" s="13" t="s">
        <v>22162</v>
      </c>
      <c r="L956" t="s">
        <v>2866</v>
      </c>
      <c r="N956" t="str">
        <v>326441.011.01</v>
      </c>
    </row>
    <row r="957" spans="1:14">
      <c r="A957" s="13" t="s">
        <v>21741</v>
      </c>
      <c r="B957" t="e">
        <f>VLOOKUP(Table21[[#This Row],[SERIAL NUMBER]], EquipmentDB!E$1:M$13746, 9, FALSE)</f>
        <v>#N/A</v>
      </c>
      <c r="C957" s="13" t="s">
        <v>1979</v>
      </c>
      <c r="D957" s="13" t="s">
        <v>30774</v>
      </c>
      <c r="E957" t="str">
        <f>IF(COUNTIF(Table24[[SERIAL NUMBER ]], Table21[[#This Row],[SERIAL NUMBER]])&gt;0, "Yes", "No")</f>
        <v>No</v>
      </c>
      <c r="G957" s="13" t="s">
        <v>25695</v>
      </c>
      <c r="H957" s="13" t="s">
        <v>2866</v>
      </c>
      <c r="I957" t="str">
        <f>IF(COUNTIF(A:A,Table24[[#This Row],[SERIAL NUMBER ]])&gt;0, "Yes", "No")</f>
        <v>Yes</v>
      </c>
      <c r="K957" s="13" t="s">
        <v>20292</v>
      </c>
      <c r="L957" t="s">
        <v>2866</v>
      </c>
      <c r="N957" t="str">
        <v>32670007-220</v>
      </c>
    </row>
    <row r="958" spans="1:14">
      <c r="A958" s="13" t="s">
        <v>21743</v>
      </c>
      <c r="B958" t="e">
        <f>VLOOKUP(Table21[[#This Row],[SERIAL NUMBER]], EquipmentDB!E$1:M$13746, 9, FALSE)</f>
        <v>#N/A</v>
      </c>
      <c r="C958" s="13" t="s">
        <v>1979</v>
      </c>
      <c r="D958" s="13" t="s">
        <v>30774</v>
      </c>
      <c r="E958" t="str">
        <f>IF(COUNTIF(Table24[[SERIAL NUMBER ]], Table21[[#This Row],[SERIAL NUMBER]])&gt;0, "Yes", "No")</f>
        <v>No</v>
      </c>
      <c r="G958" s="13" t="s">
        <v>25702</v>
      </c>
      <c r="H958" s="13" t="s">
        <v>2866</v>
      </c>
      <c r="I958" t="str">
        <f>IF(COUNTIF(A:A,Table24[[#This Row],[SERIAL NUMBER ]])&gt;0, "Yes", "No")</f>
        <v>Yes</v>
      </c>
      <c r="K958" s="13" t="s">
        <v>20319</v>
      </c>
      <c r="L958" t="s">
        <v>2866</v>
      </c>
      <c r="N958" t="str">
        <v>32670007-250</v>
      </c>
    </row>
    <row r="959" spans="1:14">
      <c r="A959" s="13" t="s">
        <v>21745</v>
      </c>
      <c r="B959" t="e">
        <f>VLOOKUP(Table21[[#This Row],[SERIAL NUMBER]], EquipmentDB!E$1:M$13746, 9, FALSE)</f>
        <v>#N/A</v>
      </c>
      <c r="C959" s="13" t="s">
        <v>1979</v>
      </c>
      <c r="D959" s="13" t="s">
        <v>30774</v>
      </c>
      <c r="E959" t="str">
        <f>IF(COUNTIF(Table24[[SERIAL NUMBER ]], Table21[[#This Row],[SERIAL NUMBER]])&gt;0, "Yes", "No")</f>
        <v>No</v>
      </c>
      <c r="G959" s="13" t="s">
        <v>25708</v>
      </c>
      <c r="H959" s="13" t="s">
        <v>2866</v>
      </c>
      <c r="I959" t="str">
        <f>IF(COUNTIF(A:A,Table24[[#This Row],[SERIAL NUMBER ]])&gt;0, "Yes", "No")</f>
        <v>Yes</v>
      </c>
      <c r="K959" s="13" t="s">
        <v>20328</v>
      </c>
      <c r="L959" t="s">
        <v>2866</v>
      </c>
      <c r="N959" t="str">
        <v>32670007-260</v>
      </c>
    </row>
    <row r="960" spans="1:14">
      <c r="A960" s="13" t="s">
        <v>21817</v>
      </c>
      <c r="B960" t="e">
        <f>VLOOKUP(Table21[[#This Row],[SERIAL NUMBER]], EquipmentDB!E$1:M$13746, 9, FALSE)</f>
        <v>#N/A</v>
      </c>
      <c r="C960" s="13" t="s">
        <v>1979</v>
      </c>
      <c r="D960" s="13" t="s">
        <v>30774</v>
      </c>
      <c r="E960" t="str">
        <f>IF(COUNTIF(Table24[[SERIAL NUMBER ]], Table21[[#This Row],[SERIAL NUMBER]])&gt;0, "Yes", "No")</f>
        <v>No</v>
      </c>
      <c r="G960" s="13" t="s">
        <v>25711</v>
      </c>
      <c r="H960" s="13" t="s">
        <v>2866</v>
      </c>
      <c r="I960" t="str">
        <f>IF(COUNTIF(A:A,Table24[[#This Row],[SERIAL NUMBER ]])&gt;0, "Yes", "No")</f>
        <v>Yes</v>
      </c>
      <c r="K960" s="13" t="s">
        <v>20346</v>
      </c>
      <c r="L960" t="s">
        <v>2866</v>
      </c>
      <c r="N960" t="str">
        <v>32670007-310</v>
      </c>
    </row>
    <row r="961" spans="1:14">
      <c r="A961" s="13" t="s">
        <v>21819</v>
      </c>
      <c r="B961" t="e">
        <f>VLOOKUP(Table21[[#This Row],[SERIAL NUMBER]], EquipmentDB!E$1:M$13746, 9, FALSE)</f>
        <v>#N/A</v>
      </c>
      <c r="C961" s="13" t="s">
        <v>1979</v>
      </c>
      <c r="D961" s="13" t="s">
        <v>30774</v>
      </c>
      <c r="E961" t="str">
        <f>IF(COUNTIF(Table24[[SERIAL NUMBER ]], Table21[[#This Row],[SERIAL NUMBER]])&gt;0, "Yes", "No")</f>
        <v>No</v>
      </c>
      <c r="G961" s="13" t="s">
        <v>25716</v>
      </c>
      <c r="H961" s="13" t="s">
        <v>2866</v>
      </c>
      <c r="I961" t="str">
        <f>IF(COUNTIF(A:A,Table24[[#This Row],[SERIAL NUMBER ]])&gt;0, "Yes", "No")</f>
        <v>Yes</v>
      </c>
      <c r="K961" s="13" t="s">
        <v>20358</v>
      </c>
      <c r="L961" t="s">
        <v>2866</v>
      </c>
      <c r="N961" t="str">
        <v>32670007-320</v>
      </c>
    </row>
    <row r="962" spans="1:14">
      <c r="A962" s="13" t="s">
        <v>21823</v>
      </c>
      <c r="B962" t="e">
        <f>VLOOKUP(Table21[[#This Row],[SERIAL NUMBER]], EquipmentDB!E$1:M$13746, 9, FALSE)</f>
        <v>#N/A</v>
      </c>
      <c r="C962" s="13" t="s">
        <v>1979</v>
      </c>
      <c r="D962" s="13" t="s">
        <v>30774</v>
      </c>
      <c r="E962" t="str">
        <f>IF(COUNTIF(Table24[[SERIAL NUMBER ]], Table21[[#This Row],[SERIAL NUMBER]])&gt;0, "Yes", "No")</f>
        <v>No</v>
      </c>
      <c r="G962" s="13" t="s">
        <v>27820</v>
      </c>
      <c r="H962" s="13" t="s">
        <v>2866</v>
      </c>
      <c r="I962" t="str">
        <f>IF(COUNTIF(A:A,Table24[[#This Row],[SERIAL NUMBER ]])&gt;0, "Yes", "No")</f>
        <v>Yes</v>
      </c>
      <c r="K962" s="13" t="s">
        <v>20370</v>
      </c>
      <c r="L962" t="s">
        <v>2866</v>
      </c>
      <c r="N962" t="str">
        <v>32670007-330</v>
      </c>
    </row>
    <row r="963" spans="1:14">
      <c r="A963" s="13" t="s">
        <v>21826</v>
      </c>
      <c r="B963" t="e">
        <f>VLOOKUP(Table21[[#This Row],[SERIAL NUMBER]], EquipmentDB!E$1:M$13746, 9, FALSE)</f>
        <v>#N/A</v>
      </c>
      <c r="C963" s="13" t="s">
        <v>1979</v>
      </c>
      <c r="D963" s="13" t="s">
        <v>30774</v>
      </c>
      <c r="E963" t="str">
        <f>IF(COUNTIF(Table24[[SERIAL NUMBER ]], Table21[[#This Row],[SERIAL NUMBER]])&gt;0, "Yes", "No")</f>
        <v>No</v>
      </c>
      <c r="G963" s="13" t="s">
        <v>25796</v>
      </c>
      <c r="H963" s="13" t="s">
        <v>2866</v>
      </c>
      <c r="I963" t="str">
        <f>IF(COUNTIF(A:A,Table24[[#This Row],[SERIAL NUMBER ]])&gt;0, "Yes", "No")</f>
        <v>Yes</v>
      </c>
      <c r="K963" s="13" t="s">
        <v>17548</v>
      </c>
      <c r="L963" t="s">
        <v>2866</v>
      </c>
      <c r="N963" t="str">
        <v>32670007-340</v>
      </c>
    </row>
    <row r="964" spans="1:14">
      <c r="A964" s="13" t="s">
        <v>21828</v>
      </c>
      <c r="B964" t="e">
        <f>VLOOKUP(Table21[[#This Row],[SERIAL NUMBER]], EquipmentDB!E$1:M$13746, 9, FALSE)</f>
        <v>#N/A</v>
      </c>
      <c r="C964" s="13" t="s">
        <v>1979</v>
      </c>
      <c r="D964" s="13" t="s">
        <v>30774</v>
      </c>
      <c r="E964" t="str">
        <f>IF(COUNTIF(Table24[[SERIAL NUMBER ]], Table21[[#This Row],[SERIAL NUMBER]])&gt;0, "Yes", "No")</f>
        <v>No</v>
      </c>
      <c r="G964" s="13" t="s">
        <v>25804</v>
      </c>
      <c r="H964" s="13" t="s">
        <v>2866</v>
      </c>
      <c r="I964" t="str">
        <f>IF(COUNTIF(A:A,Table24[[#This Row],[SERIAL NUMBER ]])&gt;0, "Yes", "No")</f>
        <v>Yes</v>
      </c>
      <c r="K964" s="13" t="s">
        <v>20375</v>
      </c>
      <c r="L964" t="s">
        <v>2866</v>
      </c>
      <c r="N964" t="str">
        <v>32670007-350</v>
      </c>
    </row>
    <row r="965" spans="1:14">
      <c r="A965" s="13" t="s">
        <v>21830</v>
      </c>
      <c r="B965" t="e">
        <f>VLOOKUP(Table21[[#This Row],[SERIAL NUMBER]], EquipmentDB!E$1:M$13746, 9, FALSE)</f>
        <v>#N/A</v>
      </c>
      <c r="C965" s="13" t="s">
        <v>1979</v>
      </c>
      <c r="D965" s="13" t="s">
        <v>30774</v>
      </c>
      <c r="E965" t="str">
        <f>IF(COUNTIF(Table24[[SERIAL NUMBER ]], Table21[[#This Row],[SERIAL NUMBER]])&gt;0, "Yes", "No")</f>
        <v>No</v>
      </c>
      <c r="G965" s="13" t="s">
        <v>25809</v>
      </c>
      <c r="H965" s="13" t="s">
        <v>2866</v>
      </c>
      <c r="I965" t="str">
        <f>IF(COUNTIF(A:A,Table24[[#This Row],[SERIAL NUMBER ]])&gt;0, "Yes", "No")</f>
        <v>Yes</v>
      </c>
      <c r="K965" s="13" t="s">
        <v>20383</v>
      </c>
      <c r="L965" t="s">
        <v>2866</v>
      </c>
      <c r="N965" t="str">
        <v>32670007-360</v>
      </c>
    </row>
    <row r="966" spans="1:14">
      <c r="A966" s="13" t="s">
        <v>21832</v>
      </c>
      <c r="B966" t="e">
        <f>VLOOKUP(Table21[[#This Row],[SERIAL NUMBER]], EquipmentDB!E$1:M$13746, 9, FALSE)</f>
        <v>#N/A</v>
      </c>
      <c r="C966" s="13" t="s">
        <v>1979</v>
      </c>
      <c r="D966" s="13" t="s">
        <v>30774</v>
      </c>
      <c r="E966" t="str">
        <f>IF(COUNTIF(Table24[[SERIAL NUMBER ]], Table21[[#This Row],[SERIAL NUMBER]])&gt;0, "Yes", "No")</f>
        <v>No</v>
      </c>
      <c r="G966" s="13" t="s">
        <v>25814</v>
      </c>
      <c r="H966" s="13" t="s">
        <v>2866</v>
      </c>
      <c r="I966" t="str">
        <f>IF(COUNTIF(A:A,Table24[[#This Row],[SERIAL NUMBER ]])&gt;0, "Yes", "No")</f>
        <v>Yes</v>
      </c>
      <c r="K966" s="13" t="s">
        <v>20391</v>
      </c>
      <c r="L966" t="s">
        <v>2866</v>
      </c>
      <c r="N966" t="str">
        <v>32670007-370</v>
      </c>
    </row>
    <row r="967" spans="1:14">
      <c r="A967" s="13" t="s">
        <v>26763</v>
      </c>
      <c r="B967" t="e">
        <f>VLOOKUP(Table21[[#This Row],[SERIAL NUMBER]], EquipmentDB!E$1:M$13746, 9, FALSE)</f>
        <v>#N/A</v>
      </c>
      <c r="C967" s="13" t="s">
        <v>1979</v>
      </c>
      <c r="D967" s="13" t="s">
        <v>30774</v>
      </c>
      <c r="E967" t="str">
        <f>IF(COUNTIF(Table24[[SERIAL NUMBER ]], Table21[[#This Row],[SERIAL NUMBER]])&gt;0, "Yes", "No")</f>
        <v>No</v>
      </c>
      <c r="G967" s="13" t="s">
        <v>25821</v>
      </c>
      <c r="H967" s="13" t="s">
        <v>2866</v>
      </c>
      <c r="I967" t="str">
        <f>IF(COUNTIF(A:A,Table24[[#This Row],[SERIAL NUMBER ]])&gt;0, "Yes", "No")</f>
        <v>Yes</v>
      </c>
      <c r="K967" s="13" t="s">
        <v>20397</v>
      </c>
      <c r="L967" t="s">
        <v>2866</v>
      </c>
      <c r="N967" t="str">
        <v>32670007-380</v>
      </c>
    </row>
    <row r="968" spans="1:14">
      <c r="A968" s="13" t="s">
        <v>21834</v>
      </c>
      <c r="B968" t="e">
        <f>VLOOKUP(Table21[[#This Row],[SERIAL NUMBER]], EquipmentDB!E$1:M$13746, 9, FALSE)</f>
        <v>#N/A</v>
      </c>
      <c r="C968" s="13" t="s">
        <v>1979</v>
      </c>
      <c r="D968" s="13" t="s">
        <v>30774</v>
      </c>
      <c r="E968" t="str">
        <f>IF(COUNTIF(Table24[[SERIAL NUMBER ]], Table21[[#This Row],[SERIAL NUMBER]])&gt;0, "Yes", "No")</f>
        <v>No</v>
      </c>
      <c r="G968" s="13" t="s">
        <v>25830</v>
      </c>
      <c r="H968" s="13" t="s">
        <v>2866</v>
      </c>
      <c r="I968" t="str">
        <f>IF(COUNTIF(A:A,Table24[[#This Row],[SERIAL NUMBER ]])&gt;0, "Yes", "No")</f>
        <v>Yes</v>
      </c>
      <c r="K968" s="13" t="s">
        <v>20418</v>
      </c>
      <c r="L968" t="s">
        <v>2866</v>
      </c>
      <c r="N968" t="str">
        <v>32670007-420</v>
      </c>
    </row>
    <row r="969" spans="1:14">
      <c r="A969" s="13" t="s">
        <v>21836</v>
      </c>
      <c r="B969" t="e">
        <f>VLOOKUP(Table21[[#This Row],[SERIAL NUMBER]], EquipmentDB!E$1:M$13746, 9, FALSE)</f>
        <v>#N/A</v>
      </c>
      <c r="C969" s="13" t="s">
        <v>1979</v>
      </c>
      <c r="D969" s="13" t="s">
        <v>30774</v>
      </c>
      <c r="E969" t="str">
        <f>IF(COUNTIF(Table24[[SERIAL NUMBER ]], Table21[[#This Row],[SERIAL NUMBER]])&gt;0, "Yes", "No")</f>
        <v>No</v>
      </c>
      <c r="G969" s="13" t="s">
        <v>25835</v>
      </c>
      <c r="H969" s="13" t="s">
        <v>2866</v>
      </c>
      <c r="I969" t="str">
        <f>IF(COUNTIF(A:A,Table24[[#This Row],[SERIAL NUMBER ]])&gt;0, "Yes", "No")</f>
        <v>Yes</v>
      </c>
      <c r="K969" s="13" t="s">
        <v>20423</v>
      </c>
      <c r="L969" t="s">
        <v>2866</v>
      </c>
      <c r="N969" t="str">
        <v>32670007-430</v>
      </c>
    </row>
    <row r="970" spans="1:14">
      <c r="A970" s="13" t="s">
        <v>21838</v>
      </c>
      <c r="B970" t="e">
        <f>VLOOKUP(Table21[[#This Row],[SERIAL NUMBER]], EquipmentDB!E$1:M$13746, 9, FALSE)</f>
        <v>#N/A</v>
      </c>
      <c r="C970" s="13" t="s">
        <v>1979</v>
      </c>
      <c r="D970" s="13" t="s">
        <v>30774</v>
      </c>
      <c r="E970" t="str">
        <f>IF(COUNTIF(Table24[[SERIAL NUMBER ]], Table21[[#This Row],[SERIAL NUMBER]])&gt;0, "Yes", "No")</f>
        <v>No</v>
      </c>
      <c r="G970" s="13" t="s">
        <v>25847</v>
      </c>
      <c r="H970" s="13" t="s">
        <v>2866</v>
      </c>
      <c r="I970" t="str">
        <f>IF(COUNTIF(A:A,Table24[[#This Row],[SERIAL NUMBER ]])&gt;0, "Yes", "No")</f>
        <v>Yes</v>
      </c>
      <c r="K970" s="13" t="s">
        <v>17558</v>
      </c>
      <c r="L970" t="s">
        <v>2866</v>
      </c>
      <c r="N970" t="str">
        <v>32670007-690</v>
      </c>
    </row>
    <row r="971" spans="1:14">
      <c r="A971" s="13" t="s">
        <v>21840</v>
      </c>
      <c r="B971" t="e">
        <f>VLOOKUP(Table21[[#This Row],[SERIAL NUMBER]], EquipmentDB!E$1:M$13746, 9, FALSE)</f>
        <v>#N/A</v>
      </c>
      <c r="C971" s="13" t="s">
        <v>1979</v>
      </c>
      <c r="D971" s="13" t="s">
        <v>30774</v>
      </c>
      <c r="E971" t="str">
        <f>IF(COUNTIF(Table24[[SERIAL NUMBER ]], Table21[[#This Row],[SERIAL NUMBER]])&gt;0, "Yes", "No")</f>
        <v>No</v>
      </c>
      <c r="G971" s="13" t="s">
        <v>27831</v>
      </c>
      <c r="H971" s="13" t="s">
        <v>2866</v>
      </c>
      <c r="I971" t="str">
        <f>IF(COUNTIF(A:A,Table24[[#This Row],[SERIAL NUMBER ]])&gt;0, "Yes", "No")</f>
        <v>Yes</v>
      </c>
      <c r="K971" s="13" t="s">
        <v>20540</v>
      </c>
      <c r="L971" t="s">
        <v>2866</v>
      </c>
      <c r="N971" t="str">
        <v>32670007-700</v>
      </c>
    </row>
    <row r="972" spans="1:14">
      <c r="A972" s="13" t="s">
        <v>21842</v>
      </c>
      <c r="B972" t="e">
        <f>VLOOKUP(Table21[[#This Row],[SERIAL NUMBER]], EquipmentDB!E$1:M$13746, 9, FALSE)</f>
        <v>#N/A</v>
      </c>
      <c r="C972" s="13" t="s">
        <v>1979</v>
      </c>
      <c r="D972" s="13" t="s">
        <v>30774</v>
      </c>
      <c r="E972" t="str">
        <f>IF(COUNTIF(Table24[[SERIAL NUMBER ]], Table21[[#This Row],[SERIAL NUMBER]])&gt;0, "Yes", "No")</f>
        <v>No</v>
      </c>
      <c r="G972" s="13" t="s">
        <v>25851</v>
      </c>
      <c r="H972" s="13" t="s">
        <v>2866</v>
      </c>
      <c r="I972" t="str">
        <f>IF(COUNTIF(A:A,Table24[[#This Row],[SERIAL NUMBER ]])&gt;0, "Yes", "No")</f>
        <v>Yes</v>
      </c>
      <c r="K972" s="13" t="s">
        <v>11880</v>
      </c>
      <c r="L972" t="s">
        <v>2866</v>
      </c>
      <c r="N972" t="str">
        <v>344263.011.01</v>
      </c>
    </row>
    <row r="973" spans="1:14">
      <c r="A973" s="13" t="s">
        <v>21844</v>
      </c>
      <c r="B973" t="e">
        <f>VLOOKUP(Table21[[#This Row],[SERIAL NUMBER]], EquipmentDB!E$1:M$13746, 9, FALSE)</f>
        <v>#N/A</v>
      </c>
      <c r="C973" s="13" t="s">
        <v>1979</v>
      </c>
      <c r="D973" s="13" t="s">
        <v>30774</v>
      </c>
      <c r="E973" t="str">
        <f>IF(COUNTIF(Table24[[SERIAL NUMBER ]], Table21[[#This Row],[SERIAL NUMBER]])&gt;0, "Yes", "No")</f>
        <v>No</v>
      </c>
      <c r="G973" s="13" t="s">
        <v>25857</v>
      </c>
      <c r="H973" s="13" t="s">
        <v>2866</v>
      </c>
      <c r="I973" t="str">
        <f>IF(COUNTIF(A:A,Table24[[#This Row],[SERIAL NUMBER ]])&gt;0, "Yes", "No")</f>
        <v>Yes</v>
      </c>
      <c r="K973" s="13" t="s">
        <v>11914</v>
      </c>
      <c r="L973" t="s">
        <v>2866</v>
      </c>
      <c r="N973" t="str">
        <v>384622</v>
      </c>
    </row>
    <row r="974" spans="1:14">
      <c r="A974" s="13" t="s">
        <v>21846</v>
      </c>
      <c r="B974" t="e">
        <f>VLOOKUP(Table21[[#This Row],[SERIAL NUMBER]], EquipmentDB!E$1:M$13746, 9, FALSE)</f>
        <v>#N/A</v>
      </c>
      <c r="C974" s="13" t="s">
        <v>1979</v>
      </c>
      <c r="D974" s="13" t="s">
        <v>30774</v>
      </c>
      <c r="E974" t="str">
        <f>IF(COUNTIF(Table24[[SERIAL NUMBER ]], Table21[[#This Row],[SERIAL NUMBER]])&gt;0, "Yes", "No")</f>
        <v>No</v>
      </c>
      <c r="G974" s="13" t="s">
        <v>25863</v>
      </c>
      <c r="H974" s="13" t="s">
        <v>2866</v>
      </c>
      <c r="I974" t="str">
        <f>IF(COUNTIF(A:A,Table24[[#This Row],[SERIAL NUMBER ]])&gt;0, "Yes", "No")</f>
        <v>Yes</v>
      </c>
      <c r="K974" s="13" t="s">
        <v>29418</v>
      </c>
      <c r="L974" t="s">
        <v>2866</v>
      </c>
      <c r="N974" t="str">
        <v>407700-34695</v>
      </c>
    </row>
    <row r="975" spans="1:14">
      <c r="A975" s="13" t="s">
        <v>21849</v>
      </c>
      <c r="B975" t="e">
        <f>VLOOKUP(Table21[[#This Row],[SERIAL NUMBER]], EquipmentDB!E$1:M$13746, 9, FALSE)</f>
        <v>#N/A</v>
      </c>
      <c r="C975" s="13" t="s">
        <v>1979</v>
      </c>
      <c r="D975" s="13" t="s">
        <v>30774</v>
      </c>
      <c r="E975" t="str">
        <f>IF(COUNTIF(Table24[[SERIAL NUMBER ]], Table21[[#This Row],[SERIAL NUMBER]])&gt;0, "Yes", "No")</f>
        <v>No</v>
      </c>
      <c r="G975" s="13" t="s">
        <v>25867</v>
      </c>
      <c r="H975" s="13" t="s">
        <v>2866</v>
      </c>
      <c r="I975" t="str">
        <f>IF(COUNTIF(A:A,Table24[[#This Row],[SERIAL NUMBER ]])&gt;0, "Yes", "No")</f>
        <v>Yes</v>
      </c>
      <c r="K975" s="13" t="s">
        <v>29495</v>
      </c>
      <c r="L975" t="s">
        <v>2866</v>
      </c>
      <c r="N975" t="str">
        <v>408266-44140</v>
      </c>
    </row>
    <row r="976" spans="1:14">
      <c r="A976" s="13" t="s">
        <v>21852</v>
      </c>
      <c r="B976" t="e">
        <f>VLOOKUP(Table21[[#This Row],[SERIAL NUMBER]], EquipmentDB!E$1:M$13746, 9, FALSE)</f>
        <v>#N/A</v>
      </c>
      <c r="C976" s="13" t="s">
        <v>1979</v>
      </c>
      <c r="D976" s="13" t="s">
        <v>30774</v>
      </c>
      <c r="E976" t="str">
        <f>IF(COUNTIF(Table24[[SERIAL NUMBER ]], Table21[[#This Row],[SERIAL NUMBER]])&gt;0, "Yes", "No")</f>
        <v>No</v>
      </c>
      <c r="G976" s="13" t="s">
        <v>25870</v>
      </c>
      <c r="H976" s="13" t="s">
        <v>2866</v>
      </c>
      <c r="I976" t="str">
        <f>IF(COUNTIF(A:A,Table24[[#This Row],[SERIAL NUMBER ]])&gt;0, "Yes", "No")</f>
        <v>Yes</v>
      </c>
      <c r="K976" s="13" t="s">
        <v>18790</v>
      </c>
      <c r="L976" t="s">
        <v>2866</v>
      </c>
      <c r="N976" t="str">
        <v>51628425</v>
      </c>
    </row>
    <row r="977" spans="1:14">
      <c r="A977" s="13" t="s">
        <v>21855</v>
      </c>
      <c r="B977" t="e">
        <f>VLOOKUP(Table21[[#This Row],[SERIAL NUMBER]], EquipmentDB!E$1:M$13746, 9, FALSE)</f>
        <v>#N/A</v>
      </c>
      <c r="C977" s="13" t="s">
        <v>1979</v>
      </c>
      <c r="D977" s="13" t="s">
        <v>30774</v>
      </c>
      <c r="E977" t="str">
        <f>IF(COUNTIF(Table24[[SERIAL NUMBER ]], Table21[[#This Row],[SERIAL NUMBER]])&gt;0, "Yes", "No")</f>
        <v>No</v>
      </c>
      <c r="G977" s="13" t="s">
        <v>25873</v>
      </c>
      <c r="H977" s="13" t="s">
        <v>2866</v>
      </c>
      <c r="I977" t="str">
        <f>IF(COUNTIF(A:A,Table24[[#This Row],[SERIAL NUMBER ]])&gt;0, "Yes", "No")</f>
        <v>Yes</v>
      </c>
      <c r="K977" s="13" t="s">
        <v>22563</v>
      </c>
      <c r="L977" t="s">
        <v>2866</v>
      </c>
      <c r="N977" t="str">
        <v>544069-6014</v>
      </c>
    </row>
    <row r="978" spans="1:14">
      <c r="A978" s="13" t="s">
        <v>21857</v>
      </c>
      <c r="B978" t="e">
        <f>VLOOKUP(Table21[[#This Row],[SERIAL NUMBER]], EquipmentDB!E$1:M$13746, 9, FALSE)</f>
        <v>#N/A</v>
      </c>
      <c r="C978" s="13" t="s">
        <v>1979</v>
      </c>
      <c r="D978" s="13" t="s">
        <v>30774</v>
      </c>
      <c r="E978" t="str">
        <f>IF(COUNTIF(Table24[[SERIAL NUMBER ]], Table21[[#This Row],[SERIAL NUMBER]])&gt;0, "Yes", "No")</f>
        <v>No</v>
      </c>
      <c r="G978" s="13" t="s">
        <v>25883</v>
      </c>
      <c r="H978" s="13" t="s">
        <v>2866</v>
      </c>
      <c r="I978" t="str">
        <f>IF(COUNTIF(A:A,Table24[[#This Row],[SERIAL NUMBER ]])&gt;0, "Yes", "No")</f>
        <v>Yes</v>
      </c>
      <c r="K978" s="13" t="s">
        <v>12219</v>
      </c>
      <c r="L978" t="s">
        <v>2866</v>
      </c>
      <c r="N978" t="str">
        <v>800893-0010</v>
      </c>
    </row>
    <row r="979" spans="1:14">
      <c r="A979" s="13" t="s">
        <v>21859</v>
      </c>
      <c r="B979" t="e">
        <f>VLOOKUP(Table21[[#This Row],[SERIAL NUMBER]], EquipmentDB!E$1:M$13746, 9, FALSE)</f>
        <v>#N/A</v>
      </c>
      <c r="C979" s="13" t="s">
        <v>1979</v>
      </c>
      <c r="D979" s="13" t="s">
        <v>30774</v>
      </c>
      <c r="E979" t="str">
        <f>IF(COUNTIF(Table24[[SERIAL NUMBER ]], Table21[[#This Row],[SERIAL NUMBER]])&gt;0, "Yes", "No")</f>
        <v>No</v>
      </c>
      <c r="G979" s="13" t="s">
        <v>25888</v>
      </c>
      <c r="H979" s="13" t="s">
        <v>2866</v>
      </c>
      <c r="I979" t="str">
        <f>IF(COUNTIF(A:A,Table24[[#This Row],[SERIAL NUMBER ]])&gt;0, "Yes", "No")</f>
        <v>Yes</v>
      </c>
      <c r="K979" s="13" t="s">
        <v>29807</v>
      </c>
      <c r="L979" t="s">
        <v>2866</v>
      </c>
      <c r="N979" t="str">
        <v>800943-0211</v>
      </c>
    </row>
    <row r="980" spans="1:14">
      <c r="A980" s="13" t="s">
        <v>21862</v>
      </c>
      <c r="B980" t="e">
        <f>VLOOKUP(Table21[[#This Row],[SERIAL NUMBER]], EquipmentDB!E$1:M$13746, 9, FALSE)</f>
        <v>#N/A</v>
      </c>
      <c r="C980" s="13" t="s">
        <v>1979</v>
      </c>
      <c r="D980" s="13" t="s">
        <v>30774</v>
      </c>
      <c r="E980" t="str">
        <f>IF(COUNTIF(Table24[[SERIAL NUMBER ]], Table21[[#This Row],[SERIAL NUMBER]])&gt;0, "Yes", "No")</f>
        <v>No</v>
      </c>
      <c r="G980" s="13" t="s">
        <v>25891</v>
      </c>
      <c r="H980" s="13" t="s">
        <v>2866</v>
      </c>
      <c r="I980" t="str">
        <f>IF(COUNTIF(A:A,Table24[[#This Row],[SERIAL NUMBER ]])&gt;0, "Yes", "No")</f>
        <v>Yes</v>
      </c>
      <c r="K980" s="13" t="s">
        <v>29813</v>
      </c>
      <c r="L980" t="s">
        <v>2866</v>
      </c>
      <c r="N980" t="str">
        <v>800943-0215</v>
      </c>
    </row>
    <row r="981" spans="1:14">
      <c r="A981" s="13" t="s">
        <v>21865</v>
      </c>
      <c r="B981" t="e">
        <f>VLOOKUP(Table21[[#This Row],[SERIAL NUMBER]], EquipmentDB!E$1:M$13746, 9, FALSE)</f>
        <v>#N/A</v>
      </c>
      <c r="C981" s="13" t="s">
        <v>1979</v>
      </c>
      <c r="D981" s="13" t="s">
        <v>30774</v>
      </c>
      <c r="E981" t="str">
        <f>IF(COUNTIF(Table24[[SERIAL NUMBER ]], Table21[[#This Row],[SERIAL NUMBER]])&gt;0, "Yes", "No")</f>
        <v>No</v>
      </c>
      <c r="G981" s="13" t="s">
        <v>25894</v>
      </c>
      <c r="H981" s="13" t="s">
        <v>2866</v>
      </c>
      <c r="I981" t="str">
        <f>IF(COUNTIF(A:A,Table24[[#This Row],[SERIAL NUMBER ]])&gt;0, "Yes", "No")</f>
        <v>Yes</v>
      </c>
      <c r="K981" s="13" t="s">
        <v>22785</v>
      </c>
      <c r="L981" t="s">
        <v>2866</v>
      </c>
      <c r="N981" t="str">
        <v>800968-0010</v>
      </c>
    </row>
    <row r="982" spans="1:14">
      <c r="A982" s="13" t="s">
        <v>21868</v>
      </c>
      <c r="B982" t="e">
        <f>VLOOKUP(Table21[[#This Row],[SERIAL NUMBER]], EquipmentDB!E$1:M$13746, 9, FALSE)</f>
        <v>#N/A</v>
      </c>
      <c r="C982" s="13" t="s">
        <v>1979</v>
      </c>
      <c r="D982" s="13" t="s">
        <v>30774</v>
      </c>
      <c r="E982" t="str">
        <f>IF(COUNTIF(Table24[[SERIAL NUMBER ]], Table21[[#This Row],[SERIAL NUMBER]])&gt;0, "Yes", "No")</f>
        <v>No</v>
      </c>
      <c r="G982" s="13" t="s">
        <v>21247</v>
      </c>
      <c r="H982" s="13" t="s">
        <v>2866</v>
      </c>
      <c r="I982" t="str">
        <f>IF(COUNTIF(A:A,Table24[[#This Row],[SERIAL NUMBER ]])&gt;0, "Yes", "No")</f>
        <v>No</v>
      </c>
      <c r="K982" s="13" t="s">
        <v>22792</v>
      </c>
      <c r="L982" t="s">
        <v>2866</v>
      </c>
      <c r="N982" t="str">
        <v>800968-0020</v>
      </c>
    </row>
    <row r="983" spans="1:14">
      <c r="A983" s="13" t="s">
        <v>21871</v>
      </c>
      <c r="B983" t="e">
        <f>VLOOKUP(Table21[[#This Row],[SERIAL NUMBER]], EquipmentDB!E$1:M$13746, 9, FALSE)</f>
        <v>#N/A</v>
      </c>
      <c r="C983" s="13" t="s">
        <v>1979</v>
      </c>
      <c r="D983" s="13" t="s">
        <v>30774</v>
      </c>
      <c r="E983" t="str">
        <f>IF(COUNTIF(Table24[[SERIAL NUMBER ]], Table21[[#This Row],[SERIAL NUMBER]])&gt;0, "Yes", "No")</f>
        <v>No</v>
      </c>
      <c r="G983" s="13" t="s">
        <v>25896</v>
      </c>
      <c r="H983" s="13" t="s">
        <v>2866</v>
      </c>
      <c r="I983" t="str">
        <f>IF(COUNTIF(A:A,Table24[[#This Row],[SERIAL NUMBER ]])&gt;0, "Yes", "No")</f>
        <v>Yes</v>
      </c>
      <c r="K983" s="13" t="s">
        <v>12573</v>
      </c>
      <c r="L983" t="s">
        <v>2866</v>
      </c>
      <c r="N983" t="str">
        <v>801130-0060</v>
      </c>
    </row>
    <row r="984" spans="1:14">
      <c r="A984" s="13" t="s">
        <v>21874</v>
      </c>
      <c r="B984" t="e">
        <f>VLOOKUP(Table21[[#This Row],[SERIAL NUMBER]], EquipmentDB!E$1:M$13746, 9, FALSE)</f>
        <v>#N/A</v>
      </c>
      <c r="C984" s="13" t="s">
        <v>1979</v>
      </c>
      <c r="D984" s="13" t="s">
        <v>30774</v>
      </c>
      <c r="E984" t="str">
        <f>IF(COUNTIF(Table24[[SERIAL NUMBER ]], Table21[[#This Row],[SERIAL NUMBER]])&gt;0, "Yes", "No")</f>
        <v>No</v>
      </c>
      <c r="G984" s="13" t="s">
        <v>30873</v>
      </c>
      <c r="H984" s="13" t="s">
        <v>2866</v>
      </c>
      <c r="I984" t="str">
        <f>IF(COUNTIF(A:A,Table24[[#This Row],[SERIAL NUMBER ]])&gt;0, "Yes", "No")</f>
        <v>Yes</v>
      </c>
      <c r="K984" s="13" t="s">
        <v>12586</v>
      </c>
      <c r="L984" t="s">
        <v>2866</v>
      </c>
      <c r="N984" t="str">
        <v>801130-0075</v>
      </c>
    </row>
    <row r="985" spans="1:14">
      <c r="A985" s="13" t="s">
        <v>21878</v>
      </c>
      <c r="B985" t="e">
        <f>VLOOKUP(Table21[[#This Row],[SERIAL NUMBER]], EquipmentDB!E$1:M$13746, 9, FALSE)</f>
        <v>#N/A</v>
      </c>
      <c r="C985" s="13" t="s">
        <v>1979</v>
      </c>
      <c r="D985" s="13" t="s">
        <v>30774</v>
      </c>
      <c r="E985" t="str">
        <f>IF(COUNTIF(Table24[[SERIAL NUMBER ]], Table21[[#This Row],[SERIAL NUMBER]])&gt;0, "Yes", "No")</f>
        <v>No</v>
      </c>
      <c r="G985" s="13" t="s">
        <v>30874</v>
      </c>
      <c r="H985" s="13" t="s">
        <v>2866</v>
      </c>
      <c r="I985" t="str">
        <f>IF(COUNTIF(A:A,Table24[[#This Row],[SERIAL NUMBER ]])&gt;0, "Yes", "No")</f>
        <v>Yes</v>
      </c>
      <c r="K985" s="13" t="s">
        <v>12591</v>
      </c>
      <c r="L985" t="s">
        <v>2866</v>
      </c>
      <c r="N985" t="str">
        <v>801130-0080</v>
      </c>
    </row>
    <row r="986" spans="1:14">
      <c r="A986" s="13" t="s">
        <v>21880</v>
      </c>
      <c r="B986" t="e">
        <f>VLOOKUP(Table21[[#This Row],[SERIAL NUMBER]], EquipmentDB!E$1:M$13746, 9, FALSE)</f>
        <v>#N/A</v>
      </c>
      <c r="C986" s="13" t="s">
        <v>1979</v>
      </c>
      <c r="D986" s="13" t="s">
        <v>30774</v>
      </c>
      <c r="E986" t="str">
        <f>IF(COUNTIF(Table24[[SERIAL NUMBER ]], Table21[[#This Row],[SERIAL NUMBER]])&gt;0, "Yes", "No")</f>
        <v>No</v>
      </c>
      <c r="G986" s="13" t="s">
        <v>30875</v>
      </c>
      <c r="H986" s="13" t="s">
        <v>2866</v>
      </c>
      <c r="I986" t="str">
        <f>IF(COUNTIF(A:A,Table24[[#This Row],[SERIAL NUMBER ]])&gt;0, "Yes", "No")</f>
        <v>Yes</v>
      </c>
      <c r="K986" s="13" t="s">
        <v>12669</v>
      </c>
      <c r="L986" t="s">
        <v>2866</v>
      </c>
      <c r="N986" t="str">
        <v>801130-0120</v>
      </c>
    </row>
    <row r="987" spans="1:14">
      <c r="A987" s="13" t="s">
        <v>21882</v>
      </c>
      <c r="B987" t="e">
        <f>VLOOKUP(Table21[[#This Row],[SERIAL NUMBER]], EquipmentDB!E$1:M$13746, 9, FALSE)</f>
        <v>#N/A</v>
      </c>
      <c r="C987" s="13" t="s">
        <v>1979</v>
      </c>
      <c r="D987" s="13" t="s">
        <v>30774</v>
      </c>
      <c r="E987" t="str">
        <f>IF(COUNTIF(Table24[[SERIAL NUMBER ]], Table21[[#This Row],[SERIAL NUMBER]])&gt;0, "Yes", "No")</f>
        <v>No</v>
      </c>
      <c r="G987" s="13" t="s">
        <v>30876</v>
      </c>
      <c r="H987" s="13" t="s">
        <v>2866</v>
      </c>
      <c r="I987" t="str">
        <f>IF(COUNTIF(A:A,Table24[[#This Row],[SERIAL NUMBER ]])&gt;0, "Yes", "No")</f>
        <v>Yes</v>
      </c>
      <c r="K987" s="13" t="s">
        <v>12699</v>
      </c>
      <c r="L987" t="s">
        <v>2866</v>
      </c>
      <c r="N987" t="str">
        <v>801130-0160</v>
      </c>
    </row>
    <row r="988" spans="1:14">
      <c r="A988" s="13" t="s">
        <v>21897</v>
      </c>
      <c r="B988" t="e">
        <f>VLOOKUP(Table21[[#This Row],[SERIAL NUMBER]], EquipmentDB!E$1:M$13746, 9, FALSE)</f>
        <v>#N/A</v>
      </c>
      <c r="C988" s="13" t="s">
        <v>1979</v>
      </c>
      <c r="D988" s="13" t="s">
        <v>30774</v>
      </c>
      <c r="E988" t="str">
        <f>IF(COUNTIF(Table24[[SERIAL NUMBER ]], Table21[[#This Row],[SERIAL NUMBER]])&gt;0, "Yes", "No")</f>
        <v>No</v>
      </c>
      <c r="G988" s="13" t="s">
        <v>30877</v>
      </c>
      <c r="H988" s="13" t="s">
        <v>2866</v>
      </c>
      <c r="I988" t="str">
        <f>IF(COUNTIF(A:A,Table24[[#This Row],[SERIAL NUMBER ]])&gt;0, "Yes", "No")</f>
        <v>Yes</v>
      </c>
      <c r="K988" s="13" t="s">
        <v>12718</v>
      </c>
      <c r="L988" t="s">
        <v>2866</v>
      </c>
      <c r="N988" t="str">
        <v>801130-0180</v>
      </c>
    </row>
    <row r="989" spans="1:14">
      <c r="A989" s="13" t="s">
        <v>21899</v>
      </c>
      <c r="B989" t="e">
        <f>VLOOKUP(Table21[[#This Row],[SERIAL NUMBER]], EquipmentDB!E$1:M$13746, 9, FALSE)</f>
        <v>#N/A</v>
      </c>
      <c r="C989" s="13" t="s">
        <v>1979</v>
      </c>
      <c r="D989" s="13" t="s">
        <v>30774</v>
      </c>
      <c r="E989" t="str">
        <f>IF(COUNTIF(Table24[[SERIAL NUMBER ]], Table21[[#This Row],[SERIAL NUMBER]])&gt;0, "Yes", "No")</f>
        <v>No</v>
      </c>
      <c r="G989" s="13" t="s">
        <v>1779</v>
      </c>
      <c r="H989" s="13" t="s">
        <v>2866</v>
      </c>
      <c r="I989" t="str">
        <f>IF(COUNTIF(A:A,Table24[[#This Row],[SERIAL NUMBER ]])&gt;0, "Yes", "No")</f>
        <v>Yes</v>
      </c>
      <c r="K989" s="13" t="s">
        <v>12744</v>
      </c>
      <c r="L989" t="s">
        <v>2866</v>
      </c>
      <c r="N989" t="str">
        <v>801130-0240</v>
      </c>
    </row>
    <row r="990" spans="1:14">
      <c r="A990" s="13" t="s">
        <v>21902</v>
      </c>
      <c r="B990" t="e">
        <f>VLOOKUP(Table21[[#This Row],[SERIAL NUMBER]], EquipmentDB!E$1:M$13746, 9, FALSE)</f>
        <v>#N/A</v>
      </c>
      <c r="C990" s="13" t="s">
        <v>1979</v>
      </c>
      <c r="D990" s="13" t="s">
        <v>30774</v>
      </c>
      <c r="E990" t="str">
        <f>IF(COUNTIF(Table24[[SERIAL NUMBER ]], Table21[[#This Row],[SERIAL NUMBER]])&gt;0, "Yes", "No")</f>
        <v>No</v>
      </c>
      <c r="G990" s="13" t="s">
        <v>27850</v>
      </c>
      <c r="H990" s="13" t="s">
        <v>2866</v>
      </c>
      <c r="I990" t="str">
        <f>IF(COUNTIF(A:A,Table24[[#This Row],[SERIAL NUMBER ]])&gt;0, "Yes", "No")</f>
        <v>Yes</v>
      </c>
      <c r="K990" s="13" t="s">
        <v>12759</v>
      </c>
      <c r="L990" t="s">
        <v>2866</v>
      </c>
      <c r="N990" t="str">
        <v>801130-0255</v>
      </c>
    </row>
    <row r="991" spans="1:14">
      <c r="A991" s="13" t="s">
        <v>21905</v>
      </c>
      <c r="B991" t="e">
        <f>VLOOKUP(Table21[[#This Row],[SERIAL NUMBER]], EquipmentDB!E$1:M$13746, 9, FALSE)</f>
        <v>#N/A</v>
      </c>
      <c r="C991" s="13" t="s">
        <v>1979</v>
      </c>
      <c r="D991" s="13" t="s">
        <v>30774</v>
      </c>
      <c r="E991" t="str">
        <f>IF(COUNTIF(Table24[[SERIAL NUMBER ]], Table21[[#This Row],[SERIAL NUMBER]])&gt;0, "Yes", "No")</f>
        <v>No</v>
      </c>
      <c r="G991" s="13" t="s">
        <v>30878</v>
      </c>
      <c r="H991" s="13" t="s">
        <v>2866</v>
      </c>
      <c r="I991" t="str">
        <f>IF(COUNTIF(A:A,Table24[[#This Row],[SERIAL NUMBER ]])&gt;0, "Yes", "No")</f>
        <v>Yes</v>
      </c>
      <c r="K991" s="13" t="s">
        <v>12764</v>
      </c>
      <c r="L991" t="s">
        <v>2866</v>
      </c>
      <c r="N991" t="str">
        <v>801130-0260</v>
      </c>
    </row>
    <row r="992" spans="1:14">
      <c r="A992" s="13" t="s">
        <v>21909</v>
      </c>
      <c r="B992" t="e">
        <f>VLOOKUP(Table21[[#This Row],[SERIAL NUMBER]], EquipmentDB!E$1:M$13746, 9, FALSE)</f>
        <v>#N/A</v>
      </c>
      <c r="C992" s="13" t="s">
        <v>1979</v>
      </c>
      <c r="D992" s="13" t="s">
        <v>30774</v>
      </c>
      <c r="E992" t="str">
        <f>IF(COUNTIF(Table24[[SERIAL NUMBER ]], Table21[[#This Row],[SERIAL NUMBER]])&gt;0, "Yes", "No")</f>
        <v>No</v>
      </c>
      <c r="G992" s="13" t="s">
        <v>30879</v>
      </c>
      <c r="H992" s="13" t="s">
        <v>2866</v>
      </c>
      <c r="I992" t="str">
        <f>IF(COUNTIF(A:A,Table24[[#This Row],[SERIAL NUMBER ]])&gt;0, "Yes", "No")</f>
        <v>Yes</v>
      </c>
      <c r="K992" s="13" t="s">
        <v>12773</v>
      </c>
      <c r="L992" t="s">
        <v>2866</v>
      </c>
      <c r="N992" t="str">
        <v>801130-0270</v>
      </c>
    </row>
    <row r="993" spans="1:14">
      <c r="A993" s="13" t="s">
        <v>21911</v>
      </c>
      <c r="B993" t="e">
        <f>VLOOKUP(Table21[[#This Row],[SERIAL NUMBER]], EquipmentDB!E$1:M$13746, 9, FALSE)</f>
        <v>#N/A</v>
      </c>
      <c r="C993" s="13" t="s">
        <v>1979</v>
      </c>
      <c r="D993" s="13" t="s">
        <v>30774</v>
      </c>
      <c r="E993" t="str">
        <f>IF(COUNTIF(Table24[[SERIAL NUMBER ]], Table21[[#This Row],[SERIAL NUMBER]])&gt;0, "Yes", "No")</f>
        <v>No</v>
      </c>
      <c r="G993" s="13" t="s">
        <v>30880</v>
      </c>
      <c r="H993" s="13" t="s">
        <v>2866</v>
      </c>
      <c r="I993" t="str">
        <f>IF(COUNTIF(A:A,Table24[[#This Row],[SERIAL NUMBER ]])&gt;0, "Yes", "No")</f>
        <v>Yes</v>
      </c>
      <c r="K993" s="13" t="s">
        <v>12793</v>
      </c>
      <c r="L993" t="s">
        <v>2866</v>
      </c>
      <c r="N993" t="str">
        <v>801130-0300</v>
      </c>
    </row>
    <row r="994" spans="1:14">
      <c r="A994" s="13" t="s">
        <v>21913</v>
      </c>
      <c r="B994" t="e">
        <f>VLOOKUP(Table21[[#This Row],[SERIAL NUMBER]], EquipmentDB!E$1:M$13746, 9, FALSE)</f>
        <v>#N/A</v>
      </c>
      <c r="C994" s="13" t="s">
        <v>1979</v>
      </c>
      <c r="D994" s="13" t="s">
        <v>30774</v>
      </c>
      <c r="E994" t="str">
        <f>IF(COUNTIF(Table24[[SERIAL NUMBER ]], Table21[[#This Row],[SERIAL NUMBER]])&gt;0, "Yes", "No")</f>
        <v>No</v>
      </c>
      <c r="G994" s="13" t="s">
        <v>30881</v>
      </c>
      <c r="H994" s="13" t="s">
        <v>2866</v>
      </c>
      <c r="I994" t="str">
        <f>IF(COUNTIF(A:A,Table24[[#This Row],[SERIAL NUMBER ]])&gt;0, "Yes", "No")</f>
        <v>Yes</v>
      </c>
      <c r="K994" s="13" t="s">
        <v>12814</v>
      </c>
      <c r="L994" t="s">
        <v>2866</v>
      </c>
      <c r="N994" t="str">
        <v>801130-0330</v>
      </c>
    </row>
    <row r="995" spans="1:14">
      <c r="A995" s="13" t="s">
        <v>21915</v>
      </c>
      <c r="B995" t="e">
        <f>VLOOKUP(Table21[[#This Row],[SERIAL NUMBER]], EquipmentDB!E$1:M$13746, 9, FALSE)</f>
        <v>#N/A</v>
      </c>
      <c r="C995" s="13" t="s">
        <v>1979</v>
      </c>
      <c r="D995" s="13" t="s">
        <v>30774</v>
      </c>
      <c r="E995" t="str">
        <f>IF(COUNTIF(Table24[[SERIAL NUMBER ]], Table21[[#This Row],[SERIAL NUMBER]])&gt;0, "Yes", "No")</f>
        <v>No</v>
      </c>
      <c r="G995" s="13" t="s">
        <v>29790</v>
      </c>
      <c r="H995" s="13" t="s">
        <v>2866</v>
      </c>
      <c r="I995" t="str">
        <f>IF(COUNTIF(A:A,Table24[[#This Row],[SERIAL NUMBER ]])&gt;0, "Yes", "No")</f>
        <v>No</v>
      </c>
      <c r="K995" s="13" t="s">
        <v>12818</v>
      </c>
      <c r="L995" t="s">
        <v>2866</v>
      </c>
      <c r="N995" t="str">
        <v>801130-0340</v>
      </c>
    </row>
    <row r="996" spans="1:14">
      <c r="A996" s="13" t="s">
        <v>21917</v>
      </c>
      <c r="B996" t="e">
        <f>VLOOKUP(Table21[[#This Row],[SERIAL NUMBER]], EquipmentDB!E$1:M$13746, 9, FALSE)</f>
        <v>#N/A</v>
      </c>
      <c r="C996" s="13" t="s">
        <v>1979</v>
      </c>
      <c r="D996" s="13" t="s">
        <v>30774</v>
      </c>
      <c r="E996" t="str">
        <f>IF(COUNTIF(Table24[[SERIAL NUMBER ]], Table21[[#This Row],[SERIAL NUMBER]])&gt;0, "Yes", "No")</f>
        <v>No</v>
      </c>
      <c r="G996" s="13" t="s">
        <v>27857</v>
      </c>
      <c r="H996" s="13" t="s">
        <v>2866</v>
      </c>
      <c r="I996" t="str">
        <f>IF(COUNTIF(A:A,Table24[[#This Row],[SERIAL NUMBER ]])&gt;0, "Yes", "No")</f>
        <v>Yes</v>
      </c>
      <c r="K996" s="13" t="s">
        <v>12822</v>
      </c>
      <c r="L996" t="s">
        <v>2866</v>
      </c>
      <c r="N996" t="str">
        <v>801130-0350</v>
      </c>
    </row>
    <row r="997" spans="1:14">
      <c r="A997" s="13" t="s">
        <v>21919</v>
      </c>
      <c r="B997" t="e">
        <f>VLOOKUP(Table21[[#This Row],[SERIAL NUMBER]], EquipmentDB!E$1:M$13746, 9, FALSE)</f>
        <v>#N/A</v>
      </c>
      <c r="C997" s="13" t="s">
        <v>1979</v>
      </c>
      <c r="D997" s="13" t="s">
        <v>30774</v>
      </c>
      <c r="E997" t="str">
        <f>IF(COUNTIF(Table24[[SERIAL NUMBER ]], Table21[[#This Row],[SERIAL NUMBER]])&gt;0, "Yes", "No")</f>
        <v>No</v>
      </c>
      <c r="G997" s="13" t="s">
        <v>29376</v>
      </c>
      <c r="H997" s="13" t="s">
        <v>2866</v>
      </c>
      <c r="I997" t="str">
        <f>IF(COUNTIF(A:A,Table24[[#This Row],[SERIAL NUMBER ]])&gt;0, "Yes", "No")</f>
        <v>Yes</v>
      </c>
      <c r="K997" s="13" t="s">
        <v>12827</v>
      </c>
      <c r="L997" t="s">
        <v>2866</v>
      </c>
      <c r="N997" t="str">
        <v>801130-0360</v>
      </c>
    </row>
    <row r="998" spans="1:14">
      <c r="A998" s="13" t="s">
        <v>21921</v>
      </c>
      <c r="B998" t="e">
        <f>VLOOKUP(Table21[[#This Row],[SERIAL NUMBER]], EquipmentDB!E$1:M$13746, 9, FALSE)</f>
        <v>#N/A</v>
      </c>
      <c r="C998" s="13" t="s">
        <v>1979</v>
      </c>
      <c r="D998" s="13" t="s">
        <v>30774</v>
      </c>
      <c r="E998" t="str">
        <f>IF(COUNTIF(Table24[[SERIAL NUMBER ]], Table21[[#This Row],[SERIAL NUMBER]])&gt;0, "Yes", "No")</f>
        <v>No</v>
      </c>
      <c r="G998" s="13" t="s">
        <v>29386</v>
      </c>
      <c r="H998" s="13" t="s">
        <v>2866</v>
      </c>
      <c r="I998" t="str">
        <f>IF(COUNTIF(A:A,Table24[[#This Row],[SERIAL NUMBER ]])&gt;0, "Yes", "No")</f>
        <v>Yes</v>
      </c>
      <c r="K998" s="13" t="s">
        <v>12839</v>
      </c>
      <c r="L998" t="s">
        <v>2866</v>
      </c>
      <c r="N998" t="str">
        <v>801130-0390</v>
      </c>
    </row>
    <row r="999" spans="1:14">
      <c r="A999" s="13" t="s">
        <v>21924</v>
      </c>
      <c r="B999" t="e">
        <f>VLOOKUP(Table21[[#This Row],[SERIAL NUMBER]], EquipmentDB!E$1:M$13746, 9, FALSE)</f>
        <v>#N/A</v>
      </c>
      <c r="C999" s="13" t="s">
        <v>1979</v>
      </c>
      <c r="D999" s="13" t="s">
        <v>30774</v>
      </c>
      <c r="E999" t="str">
        <f>IF(COUNTIF(Table24[[SERIAL NUMBER ]], Table21[[#This Row],[SERIAL NUMBER]])&gt;0, "Yes", "No")</f>
        <v>No</v>
      </c>
      <c r="G999" s="13" t="s">
        <v>29395</v>
      </c>
      <c r="H999" s="13" t="s">
        <v>2866</v>
      </c>
      <c r="I999" t="str">
        <f>IF(COUNTIF(A:A,Table24[[#This Row],[SERIAL NUMBER ]])&gt;0, "Yes", "No")</f>
        <v>Yes</v>
      </c>
      <c r="K999" s="13" t="s">
        <v>12875</v>
      </c>
      <c r="L999" t="s">
        <v>2866</v>
      </c>
      <c r="N999" t="str">
        <v>801130-0440</v>
      </c>
    </row>
    <row r="1000" spans="1:14">
      <c r="A1000" s="13" t="s">
        <v>21927</v>
      </c>
      <c r="B1000" t="e">
        <f>VLOOKUP(Table21[[#This Row],[SERIAL NUMBER]], EquipmentDB!E$1:M$13746, 9, FALSE)</f>
        <v>#N/A</v>
      </c>
      <c r="C1000" s="13" t="s">
        <v>1979</v>
      </c>
      <c r="D1000" s="13" t="s">
        <v>30774</v>
      </c>
      <c r="E1000" t="str">
        <f>IF(COUNTIF(Table24[[SERIAL NUMBER ]], Table21[[#This Row],[SERIAL NUMBER]])&gt;0, "Yes", "No")</f>
        <v>No</v>
      </c>
      <c r="G1000" s="13" t="s">
        <v>29401</v>
      </c>
      <c r="H1000" s="13" t="s">
        <v>2866</v>
      </c>
      <c r="I1000" t="str">
        <f>IF(COUNTIF(A:A,Table24[[#This Row],[SERIAL NUMBER ]])&gt;0, "Yes", "No")</f>
        <v>Yes</v>
      </c>
      <c r="K1000" s="13" t="s">
        <v>12933</v>
      </c>
      <c r="L1000" t="s">
        <v>2866</v>
      </c>
      <c r="N1000" t="str">
        <v>801130-0540</v>
      </c>
    </row>
    <row r="1001" spans="1:14">
      <c r="A1001" s="13" t="s">
        <v>21931</v>
      </c>
      <c r="B1001" t="e">
        <f>VLOOKUP(Table21[[#This Row],[SERIAL NUMBER]], EquipmentDB!E$1:M$13746, 9, FALSE)</f>
        <v>#N/A</v>
      </c>
      <c r="C1001" s="13" t="s">
        <v>1979</v>
      </c>
      <c r="D1001" s="13" t="s">
        <v>30774</v>
      </c>
      <c r="E1001" t="str">
        <f>IF(COUNTIF(Table24[[SERIAL NUMBER ]], Table21[[#This Row],[SERIAL NUMBER]])&gt;0, "Yes", "No")</f>
        <v>No</v>
      </c>
      <c r="G1001" s="13" t="s">
        <v>29408</v>
      </c>
      <c r="H1001" s="13" t="s">
        <v>2866</v>
      </c>
      <c r="I1001" t="str">
        <f>IF(COUNTIF(A:A,Table24[[#This Row],[SERIAL NUMBER ]])&gt;0, "Yes", "No")</f>
        <v>Yes</v>
      </c>
      <c r="K1001" s="13" t="s">
        <v>12938</v>
      </c>
      <c r="L1001" t="s">
        <v>2866</v>
      </c>
      <c r="N1001" t="str">
        <v>801130-0550</v>
      </c>
    </row>
    <row r="1002" spans="1:14">
      <c r="A1002" s="13" t="s">
        <v>21933</v>
      </c>
      <c r="B1002" t="e">
        <f>VLOOKUP(Table21[[#This Row],[SERIAL NUMBER]], EquipmentDB!E$1:M$13746, 9, FALSE)</f>
        <v>#N/A</v>
      </c>
      <c r="C1002" s="13" t="s">
        <v>1979</v>
      </c>
      <c r="D1002" s="13" t="s">
        <v>30774</v>
      </c>
      <c r="E1002" t="str">
        <f>IF(COUNTIF(Table24[[SERIAL NUMBER ]], Table21[[#This Row],[SERIAL NUMBER]])&gt;0, "Yes", "No")</f>
        <v>No</v>
      </c>
      <c r="G1002" s="13" t="s">
        <v>29412</v>
      </c>
      <c r="H1002" s="13" t="s">
        <v>2866</v>
      </c>
      <c r="I1002" t="str">
        <f>IF(COUNTIF(A:A,Table24[[#This Row],[SERIAL NUMBER ]])&gt;0, "Yes", "No")</f>
        <v>Yes</v>
      </c>
      <c r="K1002" s="13" t="s">
        <v>12943</v>
      </c>
      <c r="L1002" t="s">
        <v>2866</v>
      </c>
      <c r="N1002" t="str">
        <v>801130-0560</v>
      </c>
    </row>
    <row r="1003" spans="1:14">
      <c r="A1003" s="13" t="s">
        <v>21936</v>
      </c>
      <c r="B1003" t="e">
        <f>VLOOKUP(Table21[[#This Row],[SERIAL NUMBER]], EquipmentDB!E$1:M$13746, 9, FALSE)</f>
        <v>#N/A</v>
      </c>
      <c r="C1003" s="13" t="s">
        <v>1979</v>
      </c>
      <c r="D1003" s="13" t="s">
        <v>30774</v>
      </c>
      <c r="E1003" t="str">
        <f>IF(COUNTIF(Table24[[SERIAL NUMBER ]], Table21[[#This Row],[SERIAL NUMBER]])&gt;0, "Yes", "No")</f>
        <v>No</v>
      </c>
      <c r="G1003" s="13" t="s">
        <v>29423</v>
      </c>
      <c r="H1003" s="13" t="s">
        <v>2866</v>
      </c>
      <c r="I1003" t="str">
        <f>IF(COUNTIF(A:A,Table24[[#This Row],[SERIAL NUMBER ]])&gt;0, "Yes", "No")</f>
        <v>Yes</v>
      </c>
      <c r="K1003" s="13" t="s">
        <v>12948</v>
      </c>
      <c r="L1003" t="s">
        <v>2866</v>
      </c>
      <c r="N1003" t="str">
        <v>801130-0570</v>
      </c>
    </row>
    <row r="1004" spans="1:14">
      <c r="A1004" s="13" t="s">
        <v>21939</v>
      </c>
      <c r="B1004" t="e">
        <f>VLOOKUP(Table21[[#This Row],[SERIAL NUMBER]], EquipmentDB!E$1:M$13746, 9, FALSE)</f>
        <v>#N/A</v>
      </c>
      <c r="C1004" s="13" t="s">
        <v>1979</v>
      </c>
      <c r="D1004" s="13" t="s">
        <v>30774</v>
      </c>
      <c r="E1004" t="str">
        <f>IF(COUNTIF(Table24[[SERIAL NUMBER ]], Table21[[#This Row],[SERIAL NUMBER]])&gt;0, "Yes", "No")</f>
        <v>No</v>
      </c>
      <c r="G1004" s="13" t="s">
        <v>29432</v>
      </c>
      <c r="H1004" s="13" t="s">
        <v>2866</v>
      </c>
      <c r="I1004" t="str">
        <f>IF(COUNTIF(A:A,Table24[[#This Row],[SERIAL NUMBER ]])&gt;0, "Yes", "No")</f>
        <v>Yes</v>
      </c>
      <c r="K1004" s="13" t="s">
        <v>13269</v>
      </c>
      <c r="L1004" t="s">
        <v>2866</v>
      </c>
      <c r="N1004" t="str">
        <v>801130-1240</v>
      </c>
    </row>
    <row r="1005" spans="1:14">
      <c r="A1005" s="13" t="s">
        <v>21942</v>
      </c>
      <c r="B1005" t="e">
        <f>VLOOKUP(Table21[[#This Row],[SERIAL NUMBER]], EquipmentDB!E$1:M$13746, 9, FALSE)</f>
        <v>#N/A</v>
      </c>
      <c r="C1005" s="13" t="s">
        <v>1979</v>
      </c>
      <c r="D1005" s="13" t="s">
        <v>30774</v>
      </c>
      <c r="E1005" t="str">
        <f>IF(COUNTIF(Table24[[SERIAL NUMBER ]], Table21[[#This Row],[SERIAL NUMBER]])&gt;0, "Yes", "No")</f>
        <v>No</v>
      </c>
      <c r="G1005" s="13" t="s">
        <v>29491</v>
      </c>
      <c r="H1005" s="13" t="s">
        <v>2866</v>
      </c>
      <c r="I1005" t="str">
        <f>IF(COUNTIF(A:A,Table24[[#This Row],[SERIAL NUMBER ]])&gt;0, "Yes", "No")</f>
        <v>Yes</v>
      </c>
      <c r="K1005" s="13" t="s">
        <v>13463</v>
      </c>
      <c r="L1005" t="s">
        <v>2866</v>
      </c>
      <c r="N1005" t="str">
        <v>801130-1570</v>
      </c>
    </row>
    <row r="1006" spans="1:14">
      <c r="A1006" s="13" t="s">
        <v>21948</v>
      </c>
      <c r="B1006" t="e">
        <f>VLOOKUP(Table21[[#This Row],[SERIAL NUMBER]], EquipmentDB!E$1:M$13746, 9, FALSE)</f>
        <v>#N/A</v>
      </c>
      <c r="C1006" s="13" t="s">
        <v>1979</v>
      </c>
      <c r="D1006" s="13" t="s">
        <v>30774</v>
      </c>
      <c r="E1006" t="str">
        <f>IF(COUNTIF(Table24[[SERIAL NUMBER ]], Table21[[#This Row],[SERIAL NUMBER]])&gt;0, "Yes", "No")</f>
        <v>No</v>
      </c>
      <c r="G1006" s="13" t="s">
        <v>29501</v>
      </c>
      <c r="H1006" s="13" t="s">
        <v>2866</v>
      </c>
      <c r="I1006" t="str">
        <f>IF(COUNTIF(A:A,Table24[[#This Row],[SERIAL NUMBER ]])&gt;0, "Yes", "No")</f>
        <v>Yes</v>
      </c>
      <c r="K1006" s="13" t="s">
        <v>13468</v>
      </c>
      <c r="L1006" t="s">
        <v>2866</v>
      </c>
      <c r="N1006" t="str">
        <v>801130-1580</v>
      </c>
    </row>
    <row r="1007" spans="1:14">
      <c r="A1007" s="13" t="s">
        <v>21951</v>
      </c>
      <c r="B1007" t="e">
        <f>VLOOKUP(Table21[[#This Row],[SERIAL NUMBER]], EquipmentDB!E$1:M$13746, 9, FALSE)</f>
        <v>#N/A</v>
      </c>
      <c r="C1007" s="13" t="s">
        <v>1979</v>
      </c>
      <c r="D1007" s="13" t="s">
        <v>30774</v>
      </c>
      <c r="E1007" t="str">
        <f>IF(COUNTIF(Table24[[SERIAL NUMBER ]], Table21[[#This Row],[SERIAL NUMBER]])&gt;0, "Yes", "No")</f>
        <v>No</v>
      </c>
      <c r="G1007" s="13" t="s">
        <v>29507</v>
      </c>
      <c r="H1007" s="13" t="s">
        <v>2866</v>
      </c>
      <c r="I1007" t="str">
        <f>IF(COUNTIF(A:A,Table24[[#This Row],[SERIAL NUMBER ]])&gt;0, "Yes", "No")</f>
        <v>Yes</v>
      </c>
      <c r="K1007" s="13" t="s">
        <v>13473</v>
      </c>
      <c r="L1007" t="s">
        <v>2866</v>
      </c>
      <c r="N1007" t="str">
        <v>801130-1585</v>
      </c>
    </row>
    <row r="1008" spans="1:14">
      <c r="A1008" s="13" t="s">
        <v>26777</v>
      </c>
      <c r="B1008" t="e">
        <f>VLOOKUP(Table21[[#This Row],[SERIAL NUMBER]], EquipmentDB!E$1:M$13746, 9, FALSE)</f>
        <v>#N/A</v>
      </c>
      <c r="C1008" s="13" t="s">
        <v>1979</v>
      </c>
      <c r="D1008" s="13" t="s">
        <v>30774</v>
      </c>
      <c r="E1008" t="str">
        <f>IF(COUNTIF(Table24[[SERIAL NUMBER ]], Table21[[#This Row],[SERIAL NUMBER]])&gt;0, "Yes", "No")</f>
        <v>No</v>
      </c>
      <c r="G1008" s="13" t="s">
        <v>10032</v>
      </c>
      <c r="H1008" s="13" t="s">
        <v>2866</v>
      </c>
      <c r="I1008" t="str">
        <f>IF(COUNTIF(A:A,Table24[[#This Row],[SERIAL NUMBER ]])&gt;0, "Yes", "No")</f>
        <v>Yes</v>
      </c>
      <c r="K1008" s="13" t="s">
        <v>13478</v>
      </c>
      <c r="L1008" t="s">
        <v>2866</v>
      </c>
      <c r="N1008" t="str">
        <v>801130-1590</v>
      </c>
    </row>
    <row r="1009" spans="1:14">
      <c r="A1009" s="13" t="s">
        <v>10490</v>
      </c>
      <c r="B1009" t="e">
        <f>VLOOKUP(Table21[[#This Row],[SERIAL NUMBER]], EquipmentDB!E$1:M$13746, 9, FALSE)</f>
        <v>#N/A</v>
      </c>
      <c r="C1009" s="13" t="s">
        <v>1979</v>
      </c>
      <c r="D1009" s="13" t="s">
        <v>30774</v>
      </c>
      <c r="E1009" t="str">
        <f>IF(COUNTIF(Table24[[SERIAL NUMBER ]], Table21[[#This Row],[SERIAL NUMBER]])&gt;0, "Yes", "No")</f>
        <v>No</v>
      </c>
      <c r="G1009" s="13" t="s">
        <v>10039</v>
      </c>
      <c r="H1009" s="13" t="s">
        <v>2866</v>
      </c>
      <c r="I1009" t="str">
        <f>IF(COUNTIF(A:A,Table24[[#This Row],[SERIAL NUMBER ]])&gt;0, "Yes", "No")</f>
        <v>Yes</v>
      </c>
      <c r="K1009" s="13" t="s">
        <v>13483</v>
      </c>
      <c r="L1009" t="s">
        <v>2866</v>
      </c>
      <c r="N1009" t="str">
        <v>801130-1600</v>
      </c>
    </row>
    <row r="1010" spans="1:14">
      <c r="A1010" s="13" t="s">
        <v>20198</v>
      </c>
      <c r="B1010" t="e">
        <f>VLOOKUP(Table21[[#This Row],[SERIAL NUMBER]], EquipmentDB!E$1:M$13746, 9, FALSE)</f>
        <v>#N/A</v>
      </c>
      <c r="C1010" s="13" t="s">
        <v>2334</v>
      </c>
      <c r="D1010" s="13" t="s">
        <v>30774</v>
      </c>
      <c r="E1010" t="str">
        <f>IF(COUNTIF(Table24[[SERIAL NUMBER ]], Table21[[#This Row],[SERIAL NUMBER]])&gt;0, "Yes", "No")</f>
        <v>Yes</v>
      </c>
      <c r="G1010" s="13" t="s">
        <v>10048</v>
      </c>
      <c r="H1010" s="13" t="s">
        <v>2866</v>
      </c>
      <c r="I1010" t="str">
        <f>IF(COUNTIF(A:A,Table24[[#This Row],[SERIAL NUMBER ]])&gt;0, "Yes", "No")</f>
        <v>Yes</v>
      </c>
      <c r="K1010" s="13" t="s">
        <v>21996</v>
      </c>
      <c r="L1010" t="s">
        <v>2866</v>
      </c>
      <c r="N1010" t="str">
        <v>801135-0040</v>
      </c>
    </row>
    <row r="1011" spans="1:14">
      <c r="A1011" s="13" t="s">
        <v>20204</v>
      </c>
      <c r="B1011" t="e">
        <f>VLOOKUP(Table21[[#This Row],[SERIAL NUMBER]], EquipmentDB!E$1:M$13746, 9, FALSE)</f>
        <v>#N/A</v>
      </c>
      <c r="C1011" s="13" t="s">
        <v>2334</v>
      </c>
      <c r="D1011" s="13" t="s">
        <v>30774</v>
      </c>
      <c r="E1011" t="str">
        <f>IF(COUNTIF(Table24[[SERIAL NUMBER ]], Table21[[#This Row],[SERIAL NUMBER]])&gt;0, "Yes", "No")</f>
        <v>Yes</v>
      </c>
      <c r="G1011" s="13" t="s">
        <v>10053</v>
      </c>
      <c r="H1011" s="13" t="s">
        <v>2866</v>
      </c>
      <c r="I1011" t="str">
        <f>IF(COUNTIF(A:A,Table24[[#This Row],[SERIAL NUMBER ]])&gt;0, "Yes", "No")</f>
        <v>Yes</v>
      </c>
      <c r="K1011" s="13" t="s">
        <v>22000</v>
      </c>
      <c r="L1011" t="s">
        <v>2866</v>
      </c>
      <c r="N1011" t="str">
        <v>801135-0060</v>
      </c>
    </row>
    <row r="1012" spans="1:14">
      <c r="A1012" s="13" t="s">
        <v>20208</v>
      </c>
      <c r="B1012" t="e">
        <f>VLOOKUP(Table21[[#This Row],[SERIAL NUMBER]], EquipmentDB!E$1:M$13746, 9, FALSE)</f>
        <v>#N/A</v>
      </c>
      <c r="C1012" s="13" t="s">
        <v>2334</v>
      </c>
      <c r="D1012" s="13" t="s">
        <v>30774</v>
      </c>
      <c r="E1012" t="str">
        <f>IF(COUNTIF(Table24[[SERIAL NUMBER ]], Table21[[#This Row],[SERIAL NUMBER]])&gt;0, "Yes", "No")</f>
        <v>Yes</v>
      </c>
      <c r="G1012" s="13" t="s">
        <v>10056</v>
      </c>
      <c r="H1012" s="13" t="s">
        <v>2866</v>
      </c>
      <c r="I1012" t="str">
        <f>IF(COUNTIF(A:A,Table24[[#This Row],[SERIAL NUMBER ]])&gt;0, "Yes", "No")</f>
        <v>Yes</v>
      </c>
      <c r="K1012" s="13" t="s">
        <v>22023</v>
      </c>
      <c r="L1012" t="s">
        <v>2866</v>
      </c>
      <c r="N1012" t="str">
        <v>801135-0105</v>
      </c>
    </row>
    <row r="1013" spans="1:14">
      <c r="A1013" s="13" t="s">
        <v>20213</v>
      </c>
      <c r="B1013" t="e">
        <f>VLOOKUP(Table21[[#This Row],[SERIAL NUMBER]], EquipmentDB!E$1:M$13746, 9, FALSE)</f>
        <v>#N/A</v>
      </c>
      <c r="C1013" s="13" t="s">
        <v>2334</v>
      </c>
      <c r="D1013" s="13" t="s">
        <v>30774</v>
      </c>
      <c r="E1013" t="str">
        <f>IF(COUNTIF(Table24[[SERIAL NUMBER ]], Table21[[#This Row],[SERIAL NUMBER]])&gt;0, "Yes", "No")</f>
        <v>Yes</v>
      </c>
      <c r="G1013" s="13" t="s">
        <v>10060</v>
      </c>
      <c r="H1013" s="13" t="s">
        <v>2866</v>
      </c>
      <c r="I1013" t="str">
        <f>IF(COUNTIF(A:A,Table24[[#This Row],[SERIAL NUMBER ]])&gt;0, "Yes", "No")</f>
        <v>Yes</v>
      </c>
      <c r="K1013" s="13" t="s">
        <v>22030</v>
      </c>
      <c r="L1013" t="s">
        <v>2866</v>
      </c>
      <c r="N1013" t="str">
        <v>801135-0110</v>
      </c>
    </row>
    <row r="1014" spans="1:14">
      <c r="A1014" s="13" t="s">
        <v>20217</v>
      </c>
      <c r="B1014" t="e">
        <f>VLOOKUP(Table21[[#This Row],[SERIAL NUMBER]], EquipmentDB!E$1:M$13746, 9, FALSE)</f>
        <v>#N/A</v>
      </c>
      <c r="C1014" s="13" t="s">
        <v>2334</v>
      </c>
      <c r="D1014" s="13" t="s">
        <v>30774</v>
      </c>
      <c r="E1014" t="str">
        <f>IF(COUNTIF(Table24[[SERIAL NUMBER ]], Table21[[#This Row],[SERIAL NUMBER]])&gt;0, "Yes", "No")</f>
        <v>Yes</v>
      </c>
      <c r="G1014" s="13" t="s">
        <v>22162</v>
      </c>
      <c r="H1014" s="13" t="s">
        <v>2866</v>
      </c>
      <c r="I1014" t="str">
        <f>IF(COUNTIF(A:A,Table24[[#This Row],[SERIAL NUMBER ]])&gt;0, "Yes", "No")</f>
        <v>Yes</v>
      </c>
      <c r="K1014" s="13" t="s">
        <v>22035</v>
      </c>
      <c r="L1014" t="s">
        <v>2866</v>
      </c>
      <c r="N1014" t="str">
        <v>801135-0120</v>
      </c>
    </row>
    <row r="1015" spans="1:14">
      <c r="A1015" s="13" t="s">
        <v>20224</v>
      </c>
      <c r="B1015" t="e">
        <f>VLOOKUP(Table21[[#This Row],[SERIAL NUMBER]], EquipmentDB!E$1:M$13746, 9, FALSE)</f>
        <v>#N/A</v>
      </c>
      <c r="C1015" s="13" t="s">
        <v>2334</v>
      </c>
      <c r="D1015" s="13" t="s">
        <v>30774</v>
      </c>
      <c r="E1015" t="str">
        <f>IF(COUNTIF(Table24[[SERIAL NUMBER ]], Table21[[#This Row],[SERIAL NUMBER]])&gt;0, "Yes", "No")</f>
        <v>Yes</v>
      </c>
      <c r="G1015" s="13" t="s">
        <v>20292</v>
      </c>
      <c r="H1015" s="13" t="s">
        <v>2866</v>
      </c>
      <c r="I1015" t="str">
        <f>IF(COUNTIF(A:A,Table24[[#This Row],[SERIAL NUMBER ]])&gt;0, "Yes", "No")</f>
        <v>Yes</v>
      </c>
      <c r="K1015" s="13" t="s">
        <v>22045</v>
      </c>
      <c r="L1015" t="s">
        <v>2866</v>
      </c>
      <c r="N1015" t="str">
        <v>801135-0130</v>
      </c>
    </row>
    <row r="1016" spans="1:14">
      <c r="A1016" s="13" t="s">
        <v>20229</v>
      </c>
      <c r="B1016" t="e">
        <f>VLOOKUP(Table21[[#This Row],[SERIAL NUMBER]], EquipmentDB!E$1:M$13746, 9, FALSE)</f>
        <v>#N/A</v>
      </c>
      <c r="C1016" s="13" t="s">
        <v>2334</v>
      </c>
      <c r="D1016" s="13" t="s">
        <v>30774</v>
      </c>
      <c r="E1016" t="str">
        <f>IF(COUNTIF(Table24[[SERIAL NUMBER ]], Table21[[#This Row],[SERIAL NUMBER]])&gt;0, "Yes", "No")</f>
        <v>Yes</v>
      </c>
      <c r="G1016" s="13" t="s">
        <v>20319</v>
      </c>
      <c r="H1016" s="13" t="s">
        <v>2866</v>
      </c>
      <c r="I1016" t="str">
        <f>IF(COUNTIF(A:A,Table24[[#This Row],[SERIAL NUMBER ]])&gt;0, "Yes", "No")</f>
        <v>Yes</v>
      </c>
      <c r="K1016" s="13" t="s">
        <v>22051</v>
      </c>
      <c r="L1016" t="s">
        <v>2866</v>
      </c>
      <c r="N1016" t="str">
        <v>801135-0140</v>
      </c>
    </row>
    <row r="1017" spans="1:14">
      <c r="A1017" s="13" t="s">
        <v>20233</v>
      </c>
      <c r="B1017" t="e">
        <f>VLOOKUP(Table21[[#This Row],[SERIAL NUMBER]], EquipmentDB!E$1:M$13746, 9, FALSE)</f>
        <v>#N/A</v>
      </c>
      <c r="C1017" s="13" t="s">
        <v>2334</v>
      </c>
      <c r="D1017" s="13" t="s">
        <v>30774</v>
      </c>
      <c r="E1017" t="str">
        <f>IF(COUNTIF(Table24[[SERIAL NUMBER ]], Table21[[#This Row],[SERIAL NUMBER]])&gt;0, "Yes", "No")</f>
        <v>Yes</v>
      </c>
      <c r="G1017" s="13" t="s">
        <v>20328</v>
      </c>
      <c r="H1017" s="13" t="s">
        <v>2866</v>
      </c>
      <c r="I1017" t="str">
        <f>IF(COUNTIF(A:A,Table24[[#This Row],[SERIAL NUMBER ]])&gt;0, "Yes", "No")</f>
        <v>Yes</v>
      </c>
      <c r="K1017" s="13" t="s">
        <v>22105</v>
      </c>
      <c r="L1017" t="s">
        <v>2866</v>
      </c>
      <c r="N1017" t="str">
        <v>801135-0180</v>
      </c>
    </row>
    <row r="1018" spans="1:14">
      <c r="A1018" s="13" t="s">
        <v>20237</v>
      </c>
      <c r="B1018" t="e">
        <f>VLOOKUP(Table21[[#This Row],[SERIAL NUMBER]], EquipmentDB!E$1:M$13746, 9, FALSE)</f>
        <v>#N/A</v>
      </c>
      <c r="C1018" s="13" t="s">
        <v>2334</v>
      </c>
      <c r="D1018" s="13" t="s">
        <v>30774</v>
      </c>
      <c r="E1018" t="str">
        <f>IF(COUNTIF(Table24[[SERIAL NUMBER ]], Table21[[#This Row],[SERIAL NUMBER]])&gt;0, "Yes", "No")</f>
        <v>Yes</v>
      </c>
      <c r="G1018" s="13" t="s">
        <v>28561</v>
      </c>
      <c r="H1018" s="13" t="s">
        <v>2866</v>
      </c>
      <c r="I1018" t="str">
        <f>IF(COUNTIF(A:A,Table24[[#This Row],[SERIAL NUMBER ]])&gt;0, "Yes", "No")</f>
        <v>No</v>
      </c>
      <c r="K1018" s="13" t="s">
        <v>22109</v>
      </c>
      <c r="L1018" t="s">
        <v>2866</v>
      </c>
      <c r="N1018" t="str">
        <v>801135-0190</v>
      </c>
    </row>
    <row r="1019" spans="1:14">
      <c r="A1019" s="13" t="s">
        <v>20240</v>
      </c>
      <c r="B1019" t="e">
        <f>VLOOKUP(Table21[[#This Row],[SERIAL NUMBER]], EquipmentDB!E$1:M$13746, 9, FALSE)</f>
        <v>#N/A</v>
      </c>
      <c r="C1019" s="13" t="s">
        <v>2334</v>
      </c>
      <c r="D1019" s="13" t="s">
        <v>30774</v>
      </c>
      <c r="E1019" t="str">
        <f>IF(COUNTIF(Table24[[SERIAL NUMBER ]], Table21[[#This Row],[SERIAL NUMBER]])&gt;0, "Yes", "No")</f>
        <v>Yes</v>
      </c>
      <c r="G1019" s="13" t="s">
        <v>20346</v>
      </c>
      <c r="H1019" s="13" t="s">
        <v>2866</v>
      </c>
      <c r="I1019" t="str">
        <f>IF(COUNTIF(A:A,Table24[[#This Row],[SERIAL NUMBER ]])&gt;0, "Yes", "No")</f>
        <v>Yes</v>
      </c>
      <c r="K1019" s="13" t="s">
        <v>22114</v>
      </c>
      <c r="L1019" t="s">
        <v>2866</v>
      </c>
      <c r="N1019" t="str">
        <v>801135-0195</v>
      </c>
    </row>
    <row r="1020" spans="1:14">
      <c r="A1020" s="13" t="s">
        <v>20244</v>
      </c>
      <c r="B1020" t="e">
        <f>VLOOKUP(Table21[[#This Row],[SERIAL NUMBER]], EquipmentDB!E$1:M$13746, 9, FALSE)</f>
        <v>#N/A</v>
      </c>
      <c r="C1020" s="13" t="s">
        <v>2334</v>
      </c>
      <c r="D1020" s="13" t="s">
        <v>30774</v>
      </c>
      <c r="E1020" t="str">
        <f>IF(COUNTIF(Table24[[SERIAL NUMBER ]], Table21[[#This Row],[SERIAL NUMBER]])&gt;0, "Yes", "No")</f>
        <v>Yes</v>
      </c>
      <c r="G1020" s="13" t="s">
        <v>20358</v>
      </c>
      <c r="H1020" s="13" t="s">
        <v>2866</v>
      </c>
      <c r="I1020" t="str">
        <f>IF(COUNTIF(A:A,Table24[[#This Row],[SERIAL NUMBER ]])&gt;0, "Yes", "No")</f>
        <v>Yes</v>
      </c>
      <c r="K1020" s="13" t="s">
        <v>22121</v>
      </c>
      <c r="L1020" t="s">
        <v>2866</v>
      </c>
      <c r="N1020" t="str">
        <v>801135-0200</v>
      </c>
    </row>
    <row r="1021" spans="1:14">
      <c r="A1021" s="13" t="s">
        <v>20249</v>
      </c>
      <c r="B1021" t="e">
        <f>VLOOKUP(Table21[[#This Row],[SERIAL NUMBER]], EquipmentDB!E$1:M$13746, 9, FALSE)</f>
        <v>#N/A</v>
      </c>
      <c r="C1021" s="13" t="s">
        <v>2334</v>
      </c>
      <c r="D1021" s="13" t="s">
        <v>30774</v>
      </c>
      <c r="E1021" t="str">
        <f>IF(COUNTIF(Table24[[SERIAL NUMBER ]], Table21[[#This Row],[SERIAL NUMBER]])&gt;0, "Yes", "No")</f>
        <v>Yes</v>
      </c>
      <c r="G1021" s="13" t="s">
        <v>20370</v>
      </c>
      <c r="H1021" s="13" t="s">
        <v>2866</v>
      </c>
      <c r="I1021" t="str">
        <f>IF(COUNTIF(A:A,Table24[[#This Row],[SERIAL NUMBER ]])&gt;0, "Yes", "No")</f>
        <v>Yes</v>
      </c>
      <c r="K1021" s="13" t="s">
        <v>22127</v>
      </c>
      <c r="L1021" t="s">
        <v>2866</v>
      </c>
      <c r="N1021" t="str">
        <v>801135-0210</v>
      </c>
    </row>
    <row r="1022" spans="1:14">
      <c r="A1022" s="13" t="s">
        <v>20253</v>
      </c>
      <c r="B1022" t="e">
        <f>VLOOKUP(Table21[[#This Row],[SERIAL NUMBER]], EquipmentDB!E$1:M$13746, 9, FALSE)</f>
        <v>#N/A</v>
      </c>
      <c r="C1022" s="13" t="s">
        <v>2334</v>
      </c>
      <c r="D1022" s="13" t="s">
        <v>30774</v>
      </c>
      <c r="E1022" t="str">
        <f>IF(COUNTIF(Table24[[SERIAL NUMBER ]], Table21[[#This Row],[SERIAL NUMBER]])&gt;0, "Yes", "No")</f>
        <v>Yes</v>
      </c>
      <c r="G1022" s="13" t="s">
        <v>17548</v>
      </c>
      <c r="H1022" s="13" t="s">
        <v>2866</v>
      </c>
      <c r="I1022" t="str">
        <f>IF(COUNTIF(A:A,Table24[[#This Row],[SERIAL NUMBER ]])&gt;0, "Yes", "No")</f>
        <v>Yes</v>
      </c>
      <c r="K1022" s="13" t="s">
        <v>22168</v>
      </c>
      <c r="L1022" t="s">
        <v>2866</v>
      </c>
      <c r="N1022" t="str">
        <v>801135-0470</v>
      </c>
    </row>
    <row r="1023" spans="1:14">
      <c r="A1023" s="13" t="s">
        <v>20259</v>
      </c>
      <c r="B1023" t="e">
        <f>VLOOKUP(Table21[[#This Row],[SERIAL NUMBER]], EquipmentDB!E$1:M$13746, 9, FALSE)</f>
        <v>#N/A</v>
      </c>
      <c r="C1023" s="13" t="s">
        <v>2334</v>
      </c>
      <c r="D1023" s="13" t="s">
        <v>30774</v>
      </c>
      <c r="E1023" t="str">
        <f>IF(COUNTIF(Table24[[SERIAL NUMBER ]], Table21[[#This Row],[SERIAL NUMBER]])&gt;0, "Yes", "No")</f>
        <v>Yes</v>
      </c>
      <c r="G1023" s="13" t="s">
        <v>20375</v>
      </c>
      <c r="H1023" s="13" t="s">
        <v>2866</v>
      </c>
      <c r="I1023" t="str">
        <f>IF(COUNTIF(A:A,Table24[[#This Row],[SERIAL NUMBER ]])&gt;0, "Yes", "No")</f>
        <v>Yes</v>
      </c>
      <c r="K1023" s="13" t="s">
        <v>22174</v>
      </c>
      <c r="L1023" t="s">
        <v>2866</v>
      </c>
      <c r="N1023" t="str">
        <v>801135-0480</v>
      </c>
    </row>
    <row r="1024" spans="1:14">
      <c r="A1024" s="13" t="s">
        <v>20261</v>
      </c>
      <c r="B1024" t="e">
        <f>VLOOKUP(Table21[[#This Row],[SERIAL NUMBER]], EquipmentDB!E$1:M$13746, 9, FALSE)</f>
        <v>#N/A</v>
      </c>
      <c r="C1024" s="13" t="s">
        <v>2334</v>
      </c>
      <c r="D1024" s="13" t="s">
        <v>30774</v>
      </c>
      <c r="E1024" t="str">
        <f>IF(COUNTIF(Table24[[SERIAL NUMBER ]], Table21[[#This Row],[SERIAL NUMBER]])&gt;0, "Yes", "No")</f>
        <v>Yes</v>
      </c>
      <c r="G1024" s="13" t="s">
        <v>20383</v>
      </c>
      <c r="H1024" s="13" t="s">
        <v>2866</v>
      </c>
      <c r="I1024" t="str">
        <f>IF(COUNTIF(A:A,Table24[[#This Row],[SERIAL NUMBER ]])&gt;0, "Yes", "No")</f>
        <v>Yes</v>
      </c>
      <c r="K1024" s="13" t="s">
        <v>22215</v>
      </c>
      <c r="L1024" t="s">
        <v>2866</v>
      </c>
      <c r="N1024" t="str">
        <v>801135-0510</v>
      </c>
    </row>
    <row r="1025" spans="1:14">
      <c r="A1025" s="13" t="s">
        <v>20265</v>
      </c>
      <c r="B1025" t="e">
        <f>VLOOKUP(Table21[[#This Row],[SERIAL NUMBER]], EquipmentDB!E$1:M$13746, 9, FALSE)</f>
        <v>#N/A</v>
      </c>
      <c r="C1025" s="13" t="s">
        <v>2334</v>
      </c>
      <c r="D1025" s="13" t="s">
        <v>30774</v>
      </c>
      <c r="E1025" t="str">
        <f>IF(COUNTIF(Table24[[SERIAL NUMBER ]], Table21[[#This Row],[SERIAL NUMBER]])&gt;0, "Yes", "No")</f>
        <v>Yes</v>
      </c>
      <c r="G1025" s="13" t="s">
        <v>20391</v>
      </c>
      <c r="H1025" s="13" t="s">
        <v>2866</v>
      </c>
      <c r="I1025" t="str">
        <f>IF(COUNTIF(A:A,Table24[[#This Row],[SERIAL NUMBER ]])&gt;0, "Yes", "No")</f>
        <v>Yes</v>
      </c>
      <c r="K1025" s="13" t="s">
        <v>22220</v>
      </c>
      <c r="L1025" t="s">
        <v>2866</v>
      </c>
      <c r="N1025" t="str">
        <v>801135-0520</v>
      </c>
    </row>
    <row r="1026" spans="1:14">
      <c r="A1026" s="13" t="s">
        <v>20268</v>
      </c>
      <c r="B1026" t="e">
        <f>VLOOKUP(Table21[[#This Row],[SERIAL NUMBER]], EquipmentDB!E$1:M$13746, 9, FALSE)</f>
        <v>#N/A</v>
      </c>
      <c r="C1026" s="13" t="s">
        <v>2334</v>
      </c>
      <c r="D1026" s="13" t="s">
        <v>30774</v>
      </c>
      <c r="E1026" t="str">
        <f>IF(COUNTIF(Table24[[SERIAL NUMBER ]], Table21[[#This Row],[SERIAL NUMBER]])&gt;0, "Yes", "No")</f>
        <v>Yes</v>
      </c>
      <c r="G1026" s="13" t="s">
        <v>20397</v>
      </c>
      <c r="H1026" s="13" t="s">
        <v>2866</v>
      </c>
      <c r="I1026" t="str">
        <f>IF(COUNTIF(A:A,Table24[[#This Row],[SERIAL NUMBER ]])&gt;0, "Yes", "No")</f>
        <v>Yes</v>
      </c>
      <c r="K1026" s="13" t="s">
        <v>22261</v>
      </c>
      <c r="L1026" t="s">
        <v>2866</v>
      </c>
      <c r="N1026" t="str">
        <v>801135-0550</v>
      </c>
    </row>
    <row r="1027" spans="1:14">
      <c r="A1027" s="13" t="s">
        <v>20272</v>
      </c>
      <c r="B1027" t="e">
        <f>VLOOKUP(Table21[[#This Row],[SERIAL NUMBER]], EquipmentDB!E$1:M$13746, 9, FALSE)</f>
        <v>#N/A</v>
      </c>
      <c r="C1027" s="13" t="s">
        <v>2334</v>
      </c>
      <c r="D1027" s="13" t="s">
        <v>30774</v>
      </c>
      <c r="E1027" t="str">
        <f>IF(COUNTIF(Table24[[SERIAL NUMBER ]], Table21[[#This Row],[SERIAL NUMBER]])&gt;0, "Yes", "No")</f>
        <v>Yes</v>
      </c>
      <c r="G1027" s="13" t="s">
        <v>20418</v>
      </c>
      <c r="H1027" s="13" t="s">
        <v>2866</v>
      </c>
      <c r="I1027" t="str">
        <f>IF(COUNTIF(A:A,Table24[[#This Row],[SERIAL NUMBER ]])&gt;0, "Yes", "No")</f>
        <v>Yes</v>
      </c>
      <c r="K1027" s="13" t="s">
        <v>22266</v>
      </c>
      <c r="L1027" t="s">
        <v>2866</v>
      </c>
      <c r="N1027" t="str">
        <v>801135-0560</v>
      </c>
    </row>
    <row r="1028" spans="1:14">
      <c r="A1028" s="13" t="s">
        <v>20278</v>
      </c>
      <c r="B1028" t="e">
        <f>VLOOKUP(Table21[[#This Row],[SERIAL NUMBER]], EquipmentDB!E$1:M$13746, 9, FALSE)</f>
        <v>#N/A</v>
      </c>
      <c r="C1028" s="13" t="s">
        <v>2334</v>
      </c>
      <c r="D1028" s="13" t="s">
        <v>30774</v>
      </c>
      <c r="E1028" t="str">
        <f>IF(COUNTIF(Table24[[SERIAL NUMBER ]], Table21[[#This Row],[SERIAL NUMBER]])&gt;0, "Yes", "No")</f>
        <v>Yes</v>
      </c>
      <c r="G1028" s="13" t="s">
        <v>20423</v>
      </c>
      <c r="H1028" s="13" t="s">
        <v>2866</v>
      </c>
      <c r="I1028" t="str">
        <f>IF(COUNTIF(A:A,Table24[[#This Row],[SERIAL NUMBER ]])&gt;0, "Yes", "No")</f>
        <v>Yes</v>
      </c>
      <c r="K1028" s="13" t="s">
        <v>22272</v>
      </c>
      <c r="L1028" t="s">
        <v>2866</v>
      </c>
      <c r="N1028" t="str">
        <v>801135-0580</v>
      </c>
    </row>
    <row r="1029" spans="1:14">
      <c r="A1029" s="13" t="s">
        <v>20283</v>
      </c>
      <c r="B1029" t="e">
        <f>VLOOKUP(Table21[[#This Row],[SERIAL NUMBER]], EquipmentDB!E$1:M$13746, 9, FALSE)</f>
        <v>#N/A</v>
      </c>
      <c r="C1029" s="13" t="s">
        <v>2334</v>
      </c>
      <c r="D1029" s="13" t="s">
        <v>30774</v>
      </c>
      <c r="E1029" t="str">
        <f>IF(COUNTIF(Table24[[SERIAL NUMBER ]], Table21[[#This Row],[SERIAL NUMBER]])&gt;0, "Yes", "No")</f>
        <v>No</v>
      </c>
      <c r="G1029" s="13" t="s">
        <v>28526</v>
      </c>
      <c r="H1029" s="13" t="s">
        <v>2866</v>
      </c>
      <c r="I1029" t="str">
        <f>IF(COUNTIF(A:A,Table24[[#This Row],[SERIAL NUMBER ]])&gt;0, "Yes", "No")</f>
        <v>No</v>
      </c>
      <c r="K1029" s="13" t="s">
        <v>22296</v>
      </c>
      <c r="L1029" t="s">
        <v>2866</v>
      </c>
      <c r="N1029" t="str">
        <v>801135-0630</v>
      </c>
    </row>
    <row r="1030" spans="1:14">
      <c r="A1030" s="13" t="s">
        <v>20287</v>
      </c>
      <c r="B1030" t="e">
        <f>VLOOKUP(Table21[[#This Row],[SERIAL NUMBER]], EquipmentDB!E$1:M$13746, 9, FALSE)</f>
        <v>#N/A</v>
      </c>
      <c r="C1030" s="13" t="s">
        <v>2334</v>
      </c>
      <c r="D1030" s="13" t="s">
        <v>30774</v>
      </c>
      <c r="E1030" t="str">
        <f>IF(COUNTIF(Table24[[SERIAL NUMBER ]], Table21[[#This Row],[SERIAL NUMBER]])&gt;0, "Yes", "No")</f>
        <v>Yes</v>
      </c>
      <c r="G1030" s="13" t="s">
        <v>17558</v>
      </c>
      <c r="H1030" s="13" t="s">
        <v>2866</v>
      </c>
      <c r="I1030" t="str">
        <f>IF(COUNTIF(A:A,Table24[[#This Row],[SERIAL NUMBER ]])&gt;0, "Yes", "No")</f>
        <v>Yes</v>
      </c>
      <c r="K1030" s="13" t="s">
        <v>22310</v>
      </c>
      <c r="L1030" t="s">
        <v>2866</v>
      </c>
      <c r="N1030" t="str">
        <v>801135-0650</v>
      </c>
    </row>
    <row r="1031" spans="1:14">
      <c r="A1031" s="13" t="s">
        <v>20298</v>
      </c>
      <c r="B1031" t="e">
        <f>VLOOKUP(Table21[[#This Row],[SERIAL NUMBER]], EquipmentDB!E$1:M$13746, 9, FALSE)</f>
        <v>#N/A</v>
      </c>
      <c r="C1031" s="13" t="s">
        <v>2334</v>
      </c>
      <c r="D1031" s="13" t="s">
        <v>30774</v>
      </c>
      <c r="E1031" t="str">
        <f>IF(COUNTIF(Table24[[SERIAL NUMBER ]], Table21[[#This Row],[SERIAL NUMBER]])&gt;0, "Yes", "No")</f>
        <v>Yes</v>
      </c>
      <c r="G1031" s="13" t="s">
        <v>20540</v>
      </c>
      <c r="H1031" s="13" t="s">
        <v>2866</v>
      </c>
      <c r="I1031" t="str">
        <f>IF(COUNTIF(A:A,Table24[[#This Row],[SERIAL NUMBER ]])&gt;0, "Yes", "No")</f>
        <v>Yes</v>
      </c>
      <c r="K1031" s="13" t="s">
        <v>22430</v>
      </c>
      <c r="L1031" t="s">
        <v>2866</v>
      </c>
      <c r="N1031" t="str">
        <v>801135-0810</v>
      </c>
    </row>
    <row r="1032" spans="1:14">
      <c r="A1032" s="13" t="s">
        <v>20303</v>
      </c>
      <c r="B1032" t="e">
        <f>VLOOKUP(Table21[[#This Row],[SERIAL NUMBER]], EquipmentDB!E$1:M$13746, 9, FALSE)</f>
        <v>#N/A</v>
      </c>
      <c r="C1032" s="13" t="s">
        <v>2334</v>
      </c>
      <c r="D1032" s="13" t="s">
        <v>30774</v>
      </c>
      <c r="E1032" t="str">
        <f>IF(COUNTIF(Table24[[SERIAL NUMBER ]], Table21[[#This Row],[SERIAL NUMBER]])&gt;0, "Yes", "No")</f>
        <v>Yes</v>
      </c>
      <c r="G1032" s="13" t="s">
        <v>11880</v>
      </c>
      <c r="H1032" s="13" t="s">
        <v>2866</v>
      </c>
      <c r="I1032" t="str">
        <f>IF(COUNTIF(A:A,Table24[[#This Row],[SERIAL NUMBER ]])&gt;0, "Yes", "No")</f>
        <v>Yes</v>
      </c>
      <c r="K1032" s="13" t="s">
        <v>22476</v>
      </c>
      <c r="L1032" t="s">
        <v>2866</v>
      </c>
      <c r="N1032" t="str">
        <v>801135-0870</v>
      </c>
    </row>
    <row r="1033" spans="1:14">
      <c r="A1033" s="13" t="s">
        <v>20307</v>
      </c>
      <c r="B1033" t="e">
        <f>VLOOKUP(Table21[[#This Row],[SERIAL NUMBER]], EquipmentDB!E$1:M$13746, 9, FALSE)</f>
        <v>#N/A</v>
      </c>
      <c r="C1033" s="13" t="s">
        <v>2334</v>
      </c>
      <c r="D1033" s="13" t="s">
        <v>30774</v>
      </c>
      <c r="E1033" t="str">
        <f>IF(COUNTIF(Table24[[SERIAL NUMBER ]], Table21[[#This Row],[SERIAL NUMBER]])&gt;0, "Yes", "No")</f>
        <v>Yes</v>
      </c>
      <c r="G1033" s="13" t="s">
        <v>30882</v>
      </c>
      <c r="H1033" s="13" t="s">
        <v>2866</v>
      </c>
      <c r="I1033" t="str">
        <f>IF(COUNTIF(A:A,Table24[[#This Row],[SERIAL NUMBER ]])&gt;0, "Yes", "No")</f>
        <v>Yes</v>
      </c>
      <c r="K1033" s="13" t="s">
        <v>22491</v>
      </c>
      <c r="L1033" t="s">
        <v>2866</v>
      </c>
      <c r="N1033" t="str">
        <v>801135-0890</v>
      </c>
    </row>
    <row r="1034" spans="1:14">
      <c r="A1034" s="13" t="s">
        <v>20314</v>
      </c>
      <c r="B1034" t="e">
        <f>VLOOKUP(Table21[[#This Row],[SERIAL NUMBER]], EquipmentDB!E$1:M$13746, 9, FALSE)</f>
        <v>#N/A</v>
      </c>
      <c r="C1034" s="13" t="s">
        <v>2334</v>
      </c>
      <c r="D1034" s="13" t="s">
        <v>30774</v>
      </c>
      <c r="E1034" t="str">
        <f>IF(COUNTIF(Table24[[SERIAL NUMBER ]], Table21[[#This Row],[SERIAL NUMBER]])&gt;0, "Yes", "No")</f>
        <v>Yes</v>
      </c>
      <c r="G1034" s="13" t="s">
        <v>11914</v>
      </c>
      <c r="H1034" s="13" t="s">
        <v>2866</v>
      </c>
      <c r="I1034" t="str">
        <f>IF(COUNTIF(A:A,Table24[[#This Row],[SERIAL NUMBER ]])&gt;0, "Yes", "No")</f>
        <v>Yes</v>
      </c>
      <c r="K1034" s="13" t="s">
        <v>27689</v>
      </c>
      <c r="L1034" t="s">
        <v>2866</v>
      </c>
      <c r="N1034" t="str">
        <v>801155-0210-02</v>
      </c>
    </row>
    <row r="1035" spans="1:14">
      <c r="A1035" s="13" t="s">
        <v>20333</v>
      </c>
      <c r="B1035" t="e">
        <f>VLOOKUP(Table21[[#This Row],[SERIAL NUMBER]], EquipmentDB!E$1:M$13746, 9, FALSE)</f>
        <v>#N/A</v>
      </c>
      <c r="C1035" s="13" t="s">
        <v>2334</v>
      </c>
      <c r="D1035" s="13" t="s">
        <v>30774</v>
      </c>
      <c r="E1035" t="str">
        <f>IF(COUNTIF(Table24[[SERIAL NUMBER ]], Table21[[#This Row],[SERIAL NUMBER]])&gt;0, "Yes", "No")</f>
        <v>Yes</v>
      </c>
      <c r="G1035" s="13" t="s">
        <v>29418</v>
      </c>
      <c r="H1035" s="13" t="s">
        <v>2866</v>
      </c>
      <c r="I1035" t="str">
        <f>IF(COUNTIF(A:A,Table24[[#This Row],[SERIAL NUMBER ]])&gt;0, "Yes", "No")</f>
        <v>Yes</v>
      </c>
      <c r="K1035" s="13" t="s">
        <v>27693</v>
      </c>
      <c r="L1035" t="s">
        <v>2866</v>
      </c>
      <c r="N1035" t="str">
        <v>801155-0210-06</v>
      </c>
    </row>
    <row r="1036" spans="1:14">
      <c r="A1036" s="13" t="s">
        <v>20337</v>
      </c>
      <c r="B1036" t="e">
        <f>VLOOKUP(Table21[[#This Row],[SERIAL NUMBER]], EquipmentDB!E$1:M$13746, 9, FALSE)</f>
        <v>#N/A</v>
      </c>
      <c r="C1036" s="13" t="s">
        <v>2334</v>
      </c>
      <c r="D1036" s="13" t="s">
        <v>30774</v>
      </c>
      <c r="E1036" t="str">
        <f>IF(COUNTIF(Table24[[SERIAL NUMBER ]], Table21[[#This Row],[SERIAL NUMBER]])&gt;0, "Yes", "No")</f>
        <v>Yes</v>
      </c>
      <c r="G1036" s="13" t="s">
        <v>30883</v>
      </c>
      <c r="H1036" s="13" t="s">
        <v>2866</v>
      </c>
      <c r="I1036" t="str">
        <f>IF(COUNTIF(A:A,Table24[[#This Row],[SERIAL NUMBER ]])&gt;0, "Yes", "No")</f>
        <v>No</v>
      </c>
      <c r="K1036" s="13" t="s">
        <v>27404</v>
      </c>
      <c r="L1036" t="s">
        <v>2866</v>
      </c>
      <c r="N1036" t="str">
        <v>801155-0940-02</v>
      </c>
    </row>
    <row r="1037" spans="1:14">
      <c r="A1037" s="13" t="s">
        <v>20343</v>
      </c>
      <c r="B1037" t="e">
        <f>VLOOKUP(Table21[[#This Row],[SERIAL NUMBER]], EquipmentDB!E$1:M$13746, 9, FALSE)</f>
        <v>#N/A</v>
      </c>
      <c r="C1037" s="13" t="s">
        <v>2334</v>
      </c>
      <c r="D1037" s="13" t="s">
        <v>30774</v>
      </c>
      <c r="E1037" t="str">
        <f>IF(COUNTIF(Table24[[SERIAL NUMBER ]], Table21[[#This Row],[SERIAL NUMBER]])&gt;0, "Yes", "No")</f>
        <v>Yes</v>
      </c>
      <c r="G1037" s="13" t="s">
        <v>29495</v>
      </c>
      <c r="H1037" s="13" t="s">
        <v>2866</v>
      </c>
      <c r="I1037" t="str">
        <f>IF(COUNTIF(A:A,Table24[[#This Row],[SERIAL NUMBER ]])&gt;0, "Yes", "No")</f>
        <v>Yes</v>
      </c>
      <c r="K1037" s="13" t="s">
        <v>27410</v>
      </c>
      <c r="L1037" t="s">
        <v>2866</v>
      </c>
      <c r="N1037" t="str">
        <v>801155-0940-06</v>
      </c>
    </row>
    <row r="1038" spans="1:14">
      <c r="A1038" s="13" t="s">
        <v>20401</v>
      </c>
      <c r="B1038" t="e">
        <f>VLOOKUP(Table21[[#This Row],[SERIAL NUMBER]], EquipmentDB!E$1:M$13746, 9, FALSE)</f>
        <v>#N/A</v>
      </c>
      <c r="C1038" s="13" t="s">
        <v>2334</v>
      </c>
      <c r="D1038" s="13" t="s">
        <v>30774</v>
      </c>
      <c r="E1038" t="str">
        <f>IF(COUNTIF(Table24[[SERIAL NUMBER ]], Table21[[#This Row],[SERIAL NUMBER]])&gt;0, "Yes", "No")</f>
        <v>Yes</v>
      </c>
      <c r="G1038" s="13" t="s">
        <v>18790</v>
      </c>
      <c r="H1038" s="13" t="s">
        <v>2866</v>
      </c>
      <c r="I1038" t="str">
        <f>IF(COUNTIF(A:A,Table24[[#This Row],[SERIAL NUMBER ]])&gt;0, "Yes", "No")</f>
        <v>Yes</v>
      </c>
      <c r="K1038" s="13" t="s">
        <v>10977</v>
      </c>
      <c r="L1038" t="s">
        <v>2866</v>
      </c>
      <c r="N1038" t="str">
        <v>801212-0050</v>
      </c>
    </row>
    <row r="1039" spans="1:14">
      <c r="A1039" s="13" t="s">
        <v>20405</v>
      </c>
      <c r="B1039" t="e">
        <f>VLOOKUP(Table21[[#This Row],[SERIAL NUMBER]], EquipmentDB!E$1:M$13746, 9, FALSE)</f>
        <v>#N/A</v>
      </c>
      <c r="C1039" s="13" t="s">
        <v>2334</v>
      </c>
      <c r="D1039" s="13" t="s">
        <v>30774</v>
      </c>
      <c r="E1039" t="str">
        <f>IF(COUNTIF(Table24[[SERIAL NUMBER ]], Table21[[#This Row],[SERIAL NUMBER]])&gt;0, "Yes", "No")</f>
        <v>Yes</v>
      </c>
      <c r="G1039" s="13" t="s">
        <v>22563</v>
      </c>
      <c r="H1039" s="13" t="s">
        <v>2866</v>
      </c>
      <c r="I1039" t="str">
        <f>IF(COUNTIF(A:A,Table24[[#This Row],[SERIAL NUMBER ]])&gt;0, "Yes", "No")</f>
        <v>Yes</v>
      </c>
      <c r="K1039" s="13" t="s">
        <v>10992</v>
      </c>
      <c r="L1039" t="s">
        <v>2866</v>
      </c>
      <c r="N1039" t="str">
        <v>801212-0090</v>
      </c>
    </row>
    <row r="1040" spans="1:14">
      <c r="A1040" s="13" t="s">
        <v>20410</v>
      </c>
      <c r="B1040" t="e">
        <f>VLOOKUP(Table21[[#This Row],[SERIAL NUMBER]], EquipmentDB!E$1:M$13746, 9, FALSE)</f>
        <v>#N/A</v>
      </c>
      <c r="C1040" s="13" t="s">
        <v>2334</v>
      </c>
      <c r="D1040" s="13" t="s">
        <v>30774</v>
      </c>
      <c r="E1040" t="str">
        <f>IF(COUNTIF(Table24[[SERIAL NUMBER ]], Table21[[#This Row],[SERIAL NUMBER]])&gt;0, "Yes", "No")</f>
        <v>Yes</v>
      </c>
      <c r="G1040" s="13" t="s">
        <v>12219</v>
      </c>
      <c r="H1040" s="13" t="s">
        <v>2866</v>
      </c>
      <c r="I1040" t="str">
        <f>IF(COUNTIF(A:A,Table24[[#This Row],[SERIAL NUMBER ]])&gt;0, "Yes", "No")</f>
        <v>Yes</v>
      </c>
      <c r="K1040" s="13" t="s">
        <v>11008</v>
      </c>
      <c r="L1040" t="s">
        <v>2866</v>
      </c>
      <c r="N1040" t="str">
        <v>801212-0120</v>
      </c>
    </row>
    <row r="1041" spans="1:14">
      <c r="A1041" s="13" t="s">
        <v>20414</v>
      </c>
      <c r="B1041" t="e">
        <f>VLOOKUP(Table21[[#This Row],[SERIAL NUMBER]], EquipmentDB!E$1:M$13746, 9, FALSE)</f>
        <v>#N/A</v>
      </c>
      <c r="C1041" s="13" t="s">
        <v>2334</v>
      </c>
      <c r="D1041" s="13" t="s">
        <v>30774</v>
      </c>
      <c r="E1041" t="str">
        <f>IF(COUNTIF(Table24[[SERIAL NUMBER ]], Table21[[#This Row],[SERIAL NUMBER]])&gt;0, "Yes", "No")</f>
        <v>Yes</v>
      </c>
      <c r="G1041" s="13" t="s">
        <v>29807</v>
      </c>
      <c r="H1041" s="13" t="s">
        <v>2866</v>
      </c>
      <c r="I1041" t="str">
        <f>IF(COUNTIF(A:A,Table24[[#This Row],[SERIAL NUMBER ]])&gt;0, "Yes", "No")</f>
        <v>Yes</v>
      </c>
      <c r="K1041" s="13" t="s">
        <v>11021</v>
      </c>
      <c r="L1041" t="s">
        <v>2866</v>
      </c>
      <c r="N1041" t="str">
        <v>801212-0140</v>
      </c>
    </row>
    <row r="1042" spans="1:14">
      <c r="A1042" s="13" t="s">
        <v>20427</v>
      </c>
      <c r="B1042" t="e">
        <f>VLOOKUP(Table21[[#This Row],[SERIAL NUMBER]], EquipmentDB!E$1:M$13746, 9, FALSE)</f>
        <v>#N/A</v>
      </c>
      <c r="C1042" s="13" t="s">
        <v>2334</v>
      </c>
      <c r="D1042" s="13" t="s">
        <v>30774</v>
      </c>
      <c r="E1042" t="str">
        <f>IF(COUNTIF(Table24[[SERIAL NUMBER ]], Table21[[#This Row],[SERIAL NUMBER]])&gt;0, "Yes", "No")</f>
        <v>Yes</v>
      </c>
      <c r="G1042" s="13" t="s">
        <v>29813</v>
      </c>
      <c r="H1042" s="13" t="s">
        <v>2866</v>
      </c>
      <c r="I1042" t="str">
        <f>IF(COUNTIF(A:A,Table24[[#This Row],[SERIAL NUMBER ]])&gt;0, "Yes", "No")</f>
        <v>Yes</v>
      </c>
      <c r="K1042" s="13" t="s">
        <v>11032</v>
      </c>
      <c r="L1042" t="s">
        <v>2866</v>
      </c>
      <c r="N1042" t="str">
        <v>801212-0170</v>
      </c>
    </row>
    <row r="1043" spans="1:14">
      <c r="A1043" s="13" t="s">
        <v>20431</v>
      </c>
      <c r="B1043" t="e">
        <f>VLOOKUP(Table21[[#This Row],[SERIAL NUMBER]], EquipmentDB!E$1:M$13746, 9, FALSE)</f>
        <v>#N/A</v>
      </c>
      <c r="C1043" s="13" t="s">
        <v>2334</v>
      </c>
      <c r="D1043" s="13" t="s">
        <v>30774</v>
      </c>
      <c r="E1043" t="str">
        <f>IF(COUNTIF(Table24[[SERIAL NUMBER ]], Table21[[#This Row],[SERIAL NUMBER]])&gt;0, "Yes", "No")</f>
        <v>Yes</v>
      </c>
      <c r="G1043" s="13" t="s">
        <v>22785</v>
      </c>
      <c r="H1043" s="13" t="s">
        <v>2866</v>
      </c>
      <c r="I1043" t="str">
        <f>IF(COUNTIF(A:A,Table24[[#This Row],[SERIAL NUMBER ]])&gt;0, "Yes", "No")</f>
        <v>Yes</v>
      </c>
      <c r="K1043" s="13" t="s">
        <v>11041</v>
      </c>
      <c r="L1043" t="s">
        <v>2866</v>
      </c>
      <c r="N1043" t="str">
        <v>801212-0200</v>
      </c>
    </row>
    <row r="1044" spans="1:14">
      <c r="A1044" s="13" t="s">
        <v>20435</v>
      </c>
      <c r="B1044" t="e">
        <f>VLOOKUP(Table21[[#This Row],[SERIAL NUMBER]], EquipmentDB!E$1:M$13746, 9, FALSE)</f>
        <v>#N/A</v>
      </c>
      <c r="C1044" s="13" t="s">
        <v>2334</v>
      </c>
      <c r="D1044" s="13" t="s">
        <v>30774</v>
      </c>
      <c r="E1044" t="str">
        <f>IF(COUNTIF(Table24[[SERIAL NUMBER ]], Table21[[#This Row],[SERIAL NUMBER]])&gt;0, "Yes", "No")</f>
        <v>Yes</v>
      </c>
      <c r="G1044" s="13" t="s">
        <v>22792</v>
      </c>
      <c r="H1044" s="13" t="s">
        <v>2866</v>
      </c>
      <c r="I1044" t="str">
        <f>IF(COUNTIF(A:A,Table24[[#This Row],[SERIAL NUMBER ]])&gt;0, "Yes", "No")</f>
        <v>Yes</v>
      </c>
      <c r="K1044" s="13" t="s">
        <v>11068</v>
      </c>
      <c r="L1044" t="s">
        <v>2866</v>
      </c>
      <c r="N1044" t="str">
        <v>801212-0290</v>
      </c>
    </row>
    <row r="1045" spans="1:14">
      <c r="A1045" s="13" t="s">
        <v>20782</v>
      </c>
      <c r="B1045" t="e">
        <f>VLOOKUP(Table21[[#This Row],[SERIAL NUMBER]], EquipmentDB!E$1:M$13746, 9, FALSE)</f>
        <v>#N/A</v>
      </c>
      <c r="C1045" s="13" t="s">
        <v>2334</v>
      </c>
      <c r="D1045" s="13" t="s">
        <v>30774</v>
      </c>
      <c r="E1045" t="str">
        <f>IF(COUNTIF(Table24[[SERIAL NUMBER ]], Table21[[#This Row],[SERIAL NUMBER]])&gt;0, "Yes", "No")</f>
        <v>No</v>
      </c>
      <c r="G1045" s="13" t="s">
        <v>12573</v>
      </c>
      <c r="H1045" s="13" t="s">
        <v>2866</v>
      </c>
      <c r="I1045" t="str">
        <f>IF(COUNTIF(A:A,Table24[[#This Row],[SERIAL NUMBER ]])&gt;0, "Yes", "No")</f>
        <v>Yes</v>
      </c>
      <c r="K1045" s="13" t="s">
        <v>11178</v>
      </c>
      <c r="L1045" t="s">
        <v>2866</v>
      </c>
      <c r="N1045" t="str">
        <v>801212-0610</v>
      </c>
    </row>
    <row r="1046" spans="1:14">
      <c r="A1046" s="13" t="s">
        <v>20788</v>
      </c>
      <c r="B1046" t="e">
        <f>VLOOKUP(Table21[[#This Row],[SERIAL NUMBER]], EquipmentDB!E$1:M$13746, 9, FALSE)</f>
        <v>#N/A</v>
      </c>
      <c r="C1046" s="13" t="s">
        <v>2334</v>
      </c>
      <c r="D1046" s="13" t="s">
        <v>30774</v>
      </c>
      <c r="E1046" t="str">
        <f>IF(COUNTIF(Table24[[SERIAL NUMBER ]], Table21[[#This Row],[SERIAL NUMBER]])&gt;0, "Yes", "No")</f>
        <v>No</v>
      </c>
      <c r="G1046" s="13" t="s">
        <v>12586</v>
      </c>
      <c r="H1046" s="13" t="s">
        <v>2866</v>
      </c>
      <c r="I1046" t="str">
        <f>IF(COUNTIF(A:A,Table24[[#This Row],[SERIAL NUMBER ]])&gt;0, "Yes", "No")</f>
        <v>Yes</v>
      </c>
      <c r="K1046" s="13" t="s">
        <v>11182</v>
      </c>
      <c r="L1046" t="s">
        <v>2866</v>
      </c>
      <c r="N1046" t="str">
        <v>801212-0620</v>
      </c>
    </row>
    <row r="1047" spans="1:14">
      <c r="A1047" s="13" t="s">
        <v>20439</v>
      </c>
      <c r="B1047" t="e">
        <f>VLOOKUP(Table21[[#This Row],[SERIAL NUMBER]], EquipmentDB!E$1:M$13746, 9, FALSE)</f>
        <v>#N/A</v>
      </c>
      <c r="C1047" s="13" t="s">
        <v>2334</v>
      </c>
      <c r="D1047" s="13" t="s">
        <v>30774</v>
      </c>
      <c r="E1047" t="str">
        <f>IF(COUNTIF(Table24[[SERIAL NUMBER ]], Table21[[#This Row],[SERIAL NUMBER]])&gt;0, "Yes", "No")</f>
        <v>Yes</v>
      </c>
      <c r="G1047" s="13" t="s">
        <v>12591</v>
      </c>
      <c r="H1047" s="13" t="s">
        <v>2866</v>
      </c>
      <c r="I1047" t="str">
        <f>IF(COUNTIF(A:A,Table24[[#This Row],[SERIAL NUMBER ]])&gt;0, "Yes", "No")</f>
        <v>Yes</v>
      </c>
      <c r="K1047" s="13" t="s">
        <v>11628</v>
      </c>
      <c r="L1047" t="s">
        <v>2866</v>
      </c>
      <c r="N1047" t="str">
        <v>801518-0030</v>
      </c>
    </row>
    <row r="1048" spans="1:14">
      <c r="A1048" s="13" t="s">
        <v>20445</v>
      </c>
      <c r="B1048" t="e">
        <f>VLOOKUP(Table21[[#This Row],[SERIAL NUMBER]], EquipmentDB!E$1:M$13746, 9, FALSE)</f>
        <v>#N/A</v>
      </c>
      <c r="C1048" s="13" t="s">
        <v>2334</v>
      </c>
      <c r="D1048" s="13" t="s">
        <v>30774</v>
      </c>
      <c r="E1048" t="str">
        <f>IF(COUNTIF(Table24[[SERIAL NUMBER ]], Table21[[#This Row],[SERIAL NUMBER]])&gt;0, "Yes", "No")</f>
        <v>Yes</v>
      </c>
      <c r="G1048" s="13" t="s">
        <v>12669</v>
      </c>
      <c r="H1048" s="13" t="s">
        <v>2866</v>
      </c>
      <c r="I1048" t="str">
        <f>IF(COUNTIF(A:A,Table24[[#This Row],[SERIAL NUMBER ]])&gt;0, "Yes", "No")</f>
        <v>Yes</v>
      </c>
      <c r="K1048" s="13" t="s">
        <v>11635</v>
      </c>
      <c r="L1048" t="s">
        <v>2866</v>
      </c>
      <c r="N1048" t="str">
        <v>801518-0050</v>
      </c>
    </row>
    <row r="1049" spans="1:14">
      <c r="A1049" s="13" t="s">
        <v>20452</v>
      </c>
      <c r="B1049" t="e">
        <f>VLOOKUP(Table21[[#This Row],[SERIAL NUMBER]], EquipmentDB!E$1:M$13746, 9, FALSE)</f>
        <v>#N/A</v>
      </c>
      <c r="C1049" s="13" t="s">
        <v>2334</v>
      </c>
      <c r="D1049" s="13" t="s">
        <v>30774</v>
      </c>
      <c r="E1049" t="str">
        <f>IF(COUNTIF(Table24[[SERIAL NUMBER ]], Table21[[#This Row],[SERIAL NUMBER]])&gt;0, "Yes", "No")</f>
        <v>Yes</v>
      </c>
      <c r="G1049" s="13" t="s">
        <v>12699</v>
      </c>
      <c r="H1049" s="13" t="s">
        <v>2866</v>
      </c>
      <c r="I1049" t="str">
        <f>IF(COUNTIF(A:A,Table24[[#This Row],[SERIAL NUMBER ]])&gt;0, "Yes", "No")</f>
        <v>Yes</v>
      </c>
      <c r="K1049" s="13" t="s">
        <v>11643</v>
      </c>
      <c r="L1049" t="s">
        <v>2866</v>
      </c>
      <c r="N1049" t="str">
        <v>801518-0060</v>
      </c>
    </row>
    <row r="1050" spans="1:14">
      <c r="A1050" s="13" t="s">
        <v>20461</v>
      </c>
      <c r="B1050" t="e">
        <f>VLOOKUP(Table21[[#This Row],[SERIAL NUMBER]], EquipmentDB!E$1:M$13746, 9, FALSE)</f>
        <v>#N/A</v>
      </c>
      <c r="C1050" s="13" t="s">
        <v>2334</v>
      </c>
      <c r="D1050" s="13" t="s">
        <v>30774</v>
      </c>
      <c r="E1050" t="str">
        <f>IF(COUNTIF(Table24[[SERIAL NUMBER ]], Table21[[#This Row],[SERIAL NUMBER]])&gt;0, "Yes", "No")</f>
        <v>Yes</v>
      </c>
      <c r="G1050" s="13" t="s">
        <v>12718</v>
      </c>
      <c r="H1050" s="13" t="s">
        <v>2866</v>
      </c>
      <c r="I1050" t="str">
        <f>IF(COUNTIF(A:A,Table24[[#This Row],[SERIAL NUMBER ]])&gt;0, "Yes", "No")</f>
        <v>Yes</v>
      </c>
      <c r="K1050" s="13" t="s">
        <v>11670</v>
      </c>
      <c r="L1050" t="s">
        <v>2866</v>
      </c>
      <c r="N1050" t="str">
        <v>801518-0130</v>
      </c>
    </row>
    <row r="1051" spans="1:14">
      <c r="A1051" s="13" t="s">
        <v>20466</v>
      </c>
      <c r="B1051" t="e">
        <f>VLOOKUP(Table21[[#This Row],[SERIAL NUMBER]], EquipmentDB!E$1:M$13746, 9, FALSE)</f>
        <v>#N/A</v>
      </c>
      <c r="C1051" s="13" t="s">
        <v>2334</v>
      </c>
      <c r="D1051" s="13" t="s">
        <v>30774</v>
      </c>
      <c r="E1051" t="str">
        <f>IF(COUNTIF(Table24[[SERIAL NUMBER ]], Table21[[#This Row],[SERIAL NUMBER]])&gt;0, "Yes", "No")</f>
        <v>Yes</v>
      </c>
      <c r="G1051" s="13" t="s">
        <v>12744</v>
      </c>
      <c r="H1051" s="13" t="s">
        <v>2866</v>
      </c>
      <c r="I1051" t="str">
        <f>IF(COUNTIF(A:A,Table24[[#This Row],[SERIAL NUMBER ]])&gt;0, "Yes", "No")</f>
        <v>Yes</v>
      </c>
      <c r="K1051" s="13" t="s">
        <v>11696</v>
      </c>
      <c r="L1051" t="s">
        <v>2866</v>
      </c>
      <c r="N1051" t="str">
        <v>801518-0170</v>
      </c>
    </row>
    <row r="1052" spans="1:14">
      <c r="A1052" s="13" t="s">
        <v>20470</v>
      </c>
      <c r="B1052" t="e">
        <f>VLOOKUP(Table21[[#This Row],[SERIAL NUMBER]], EquipmentDB!E$1:M$13746, 9, FALSE)</f>
        <v>#N/A</v>
      </c>
      <c r="C1052" s="13" t="s">
        <v>2334</v>
      </c>
      <c r="D1052" s="13" t="s">
        <v>30774</v>
      </c>
      <c r="E1052" t="str">
        <f>IF(COUNTIF(Table24[[SERIAL NUMBER ]], Table21[[#This Row],[SERIAL NUMBER]])&gt;0, "Yes", "No")</f>
        <v>No</v>
      </c>
      <c r="G1052" s="13" t="s">
        <v>12759</v>
      </c>
      <c r="H1052" s="13" t="s">
        <v>2866</v>
      </c>
      <c r="I1052" t="str">
        <f>IF(COUNTIF(A:A,Table24[[#This Row],[SERIAL NUMBER ]])&gt;0, "Yes", "No")</f>
        <v>Yes</v>
      </c>
      <c r="K1052" s="13" t="s">
        <v>11757</v>
      </c>
      <c r="L1052" t="s">
        <v>2866</v>
      </c>
      <c r="N1052" t="str">
        <v>801518-0310</v>
      </c>
    </row>
    <row r="1053" spans="1:14">
      <c r="A1053" s="13" t="s">
        <v>20474</v>
      </c>
      <c r="B1053" t="e">
        <f>VLOOKUP(Table21[[#This Row],[SERIAL NUMBER]], EquipmentDB!E$1:M$13746, 9, FALSE)</f>
        <v>#N/A</v>
      </c>
      <c r="C1053" s="13" t="s">
        <v>2334</v>
      </c>
      <c r="D1053" s="13" t="s">
        <v>30774</v>
      </c>
      <c r="E1053" t="str">
        <f>IF(COUNTIF(Table24[[SERIAL NUMBER ]], Table21[[#This Row],[SERIAL NUMBER]])&gt;0, "Yes", "No")</f>
        <v>Yes</v>
      </c>
      <c r="G1053" s="13" t="s">
        <v>12764</v>
      </c>
      <c r="H1053" s="13" t="s">
        <v>2866</v>
      </c>
      <c r="I1053" t="str">
        <f>IF(COUNTIF(A:A,Table24[[#This Row],[SERIAL NUMBER ]])&gt;0, "Yes", "No")</f>
        <v>Yes</v>
      </c>
      <c r="K1053" s="13" t="s">
        <v>11771</v>
      </c>
      <c r="L1053" t="s">
        <v>2866</v>
      </c>
      <c r="N1053" t="str">
        <v>801518-0340</v>
      </c>
    </row>
    <row r="1054" spans="1:14">
      <c r="A1054" s="13" t="s">
        <v>20813</v>
      </c>
      <c r="B1054" t="e">
        <f>VLOOKUP(Table21[[#This Row],[SERIAL NUMBER]], EquipmentDB!E$1:M$13746, 9, FALSE)</f>
        <v>#N/A</v>
      </c>
      <c r="C1054" s="13" t="s">
        <v>1661</v>
      </c>
      <c r="D1054" s="13" t="s">
        <v>30774</v>
      </c>
      <c r="E1054" t="str">
        <f>IF(COUNTIF(Table24[[SERIAL NUMBER ]], Table21[[#This Row],[SERIAL NUMBER]])&gt;0, "Yes", "No")</f>
        <v>No</v>
      </c>
      <c r="G1054" s="13" t="s">
        <v>27847</v>
      </c>
      <c r="H1054" s="13" t="s">
        <v>2866</v>
      </c>
      <c r="I1054" t="str">
        <f>IF(COUNTIF(A:A,Table24[[#This Row],[SERIAL NUMBER ]])&gt;0, "Yes", "No")</f>
        <v>Yes</v>
      </c>
      <c r="K1054" s="13" t="s">
        <v>11776</v>
      </c>
      <c r="L1054" t="s">
        <v>2866</v>
      </c>
      <c r="N1054" t="str">
        <v>801518-0360</v>
      </c>
    </row>
    <row r="1055" spans="1:14">
      <c r="A1055" s="13" t="s">
        <v>20478</v>
      </c>
      <c r="B1055" t="e">
        <f>VLOOKUP(Table21[[#This Row],[SERIAL NUMBER]], EquipmentDB!E$1:M$13746, 9, FALSE)</f>
        <v>#N/A</v>
      </c>
      <c r="C1055" s="13" t="s">
        <v>2334</v>
      </c>
      <c r="D1055" s="13" t="s">
        <v>30774</v>
      </c>
      <c r="E1055" t="str">
        <f>IF(COUNTIF(Table24[[SERIAL NUMBER ]], Table21[[#This Row],[SERIAL NUMBER]])&gt;0, "Yes", "No")</f>
        <v>Yes</v>
      </c>
      <c r="G1055" s="13" t="s">
        <v>12773</v>
      </c>
      <c r="H1055" s="13" t="s">
        <v>2866</v>
      </c>
      <c r="I1055" t="str">
        <f>IF(COUNTIF(A:A,Table24[[#This Row],[SERIAL NUMBER ]])&gt;0, "Yes", "No")</f>
        <v>Yes</v>
      </c>
      <c r="K1055" s="13" t="s">
        <v>11781</v>
      </c>
      <c r="L1055" t="s">
        <v>2866</v>
      </c>
      <c r="N1055" t="str">
        <v>801518-0370</v>
      </c>
    </row>
    <row r="1056" spans="1:14">
      <c r="A1056" s="13" t="s">
        <v>20484</v>
      </c>
      <c r="B1056" t="e">
        <f>VLOOKUP(Table21[[#This Row],[SERIAL NUMBER]], EquipmentDB!E$1:M$13746, 9, FALSE)</f>
        <v>#N/A</v>
      </c>
      <c r="C1056" s="13" t="s">
        <v>2334</v>
      </c>
      <c r="D1056" s="13" t="s">
        <v>30774</v>
      </c>
      <c r="E1056" t="str">
        <f>IF(COUNTIF(Table24[[SERIAL NUMBER ]], Table21[[#This Row],[SERIAL NUMBER]])&gt;0, "Yes", "No")</f>
        <v>No</v>
      </c>
      <c r="G1056" s="13" t="s">
        <v>12793</v>
      </c>
      <c r="H1056" s="13" t="s">
        <v>2866</v>
      </c>
      <c r="I1056" t="str">
        <f>IF(COUNTIF(A:A,Table24[[#This Row],[SERIAL NUMBER ]])&gt;0, "Yes", "No")</f>
        <v>Yes</v>
      </c>
      <c r="K1056" s="13" t="s">
        <v>11799</v>
      </c>
      <c r="L1056" t="s">
        <v>2866</v>
      </c>
      <c r="N1056" t="str">
        <v>801518-0400</v>
      </c>
    </row>
    <row r="1057" spans="1:14">
      <c r="A1057" s="13" t="s">
        <v>20488</v>
      </c>
      <c r="B1057" t="e">
        <f>VLOOKUP(Table21[[#This Row],[SERIAL NUMBER]], EquipmentDB!E$1:M$13746, 9, FALSE)</f>
        <v>#N/A</v>
      </c>
      <c r="C1057" s="13" t="s">
        <v>2334</v>
      </c>
      <c r="D1057" s="13" t="s">
        <v>30774</v>
      </c>
      <c r="E1057" t="str">
        <f>IF(COUNTIF(Table24[[SERIAL NUMBER ]], Table21[[#This Row],[SERIAL NUMBER]])&gt;0, "Yes", "No")</f>
        <v>Yes</v>
      </c>
      <c r="G1057" s="13" t="s">
        <v>12814</v>
      </c>
      <c r="H1057" s="13" t="s">
        <v>2866</v>
      </c>
      <c r="I1057" t="str">
        <f>IF(COUNTIF(A:A,Table24[[#This Row],[SERIAL NUMBER ]])&gt;0, "Yes", "No")</f>
        <v>Yes</v>
      </c>
      <c r="K1057" s="13" t="s">
        <v>11829</v>
      </c>
      <c r="L1057" t="s">
        <v>2866</v>
      </c>
      <c r="N1057" t="str">
        <v>801518-0450</v>
      </c>
    </row>
    <row r="1058" spans="1:14">
      <c r="A1058" s="13" t="s">
        <v>20492</v>
      </c>
      <c r="B1058" t="e">
        <f>VLOOKUP(Table21[[#This Row],[SERIAL NUMBER]], EquipmentDB!E$1:M$13746, 9, FALSE)</f>
        <v>#N/A</v>
      </c>
      <c r="C1058" s="13" t="s">
        <v>2334</v>
      </c>
      <c r="D1058" s="13" t="s">
        <v>30774</v>
      </c>
      <c r="E1058" t="str">
        <f>IF(COUNTIF(Table24[[SERIAL NUMBER ]], Table21[[#This Row],[SERIAL NUMBER]])&gt;0, "Yes", "No")</f>
        <v>Yes</v>
      </c>
      <c r="G1058" s="13" t="s">
        <v>12818</v>
      </c>
      <c r="H1058" s="13" t="s">
        <v>2866</v>
      </c>
      <c r="I1058" t="str">
        <f>IF(COUNTIF(A:A,Table24[[#This Row],[SERIAL NUMBER ]])&gt;0, "Yes", "No")</f>
        <v>Yes</v>
      </c>
      <c r="K1058" s="13" t="s">
        <v>11857</v>
      </c>
      <c r="L1058" t="s">
        <v>2866</v>
      </c>
      <c r="N1058" t="str">
        <v>801518-0520</v>
      </c>
    </row>
    <row r="1059" spans="1:14">
      <c r="A1059" s="13" t="s">
        <v>20495</v>
      </c>
      <c r="B1059" t="e">
        <f>VLOOKUP(Table21[[#This Row],[SERIAL NUMBER]], EquipmentDB!E$1:M$13746, 9, FALSE)</f>
        <v>#N/A</v>
      </c>
      <c r="C1059" s="13" t="s">
        <v>2334</v>
      </c>
      <c r="D1059" s="13" t="s">
        <v>30774</v>
      </c>
      <c r="E1059" t="str">
        <f>IF(COUNTIF(Table24[[SERIAL NUMBER ]], Table21[[#This Row],[SERIAL NUMBER]])&gt;0, "Yes", "No")</f>
        <v>Yes</v>
      </c>
      <c r="G1059" s="13" t="s">
        <v>12822</v>
      </c>
      <c r="H1059" s="13" t="s">
        <v>2866</v>
      </c>
      <c r="I1059" t="str">
        <f>IF(COUNTIF(A:A,Table24[[#This Row],[SERIAL NUMBER ]])&gt;0, "Yes", "No")</f>
        <v>Yes</v>
      </c>
      <c r="K1059" s="13" t="s">
        <v>11873</v>
      </c>
      <c r="L1059" t="s">
        <v>2866</v>
      </c>
      <c r="N1059" t="str">
        <v>801518-0560</v>
      </c>
    </row>
    <row r="1060" spans="1:14">
      <c r="A1060" s="13" t="s">
        <v>20501</v>
      </c>
      <c r="B1060" t="e">
        <f>VLOOKUP(Table21[[#This Row],[SERIAL NUMBER]], EquipmentDB!E$1:M$13746, 9, FALSE)</f>
        <v>#N/A</v>
      </c>
      <c r="C1060" s="13" t="s">
        <v>2334</v>
      </c>
      <c r="D1060" s="13" t="s">
        <v>30774</v>
      </c>
      <c r="E1060" t="str">
        <f>IF(COUNTIF(Table24[[SERIAL NUMBER ]], Table21[[#This Row],[SERIAL NUMBER]])&gt;0, "Yes", "No")</f>
        <v>Yes</v>
      </c>
      <c r="G1060" s="13" t="s">
        <v>12827</v>
      </c>
      <c r="H1060" s="13" t="s">
        <v>2866</v>
      </c>
      <c r="I1060" t="str">
        <f>IF(COUNTIF(A:A,Table24[[#This Row],[SERIAL NUMBER ]])&gt;0, "Yes", "No")</f>
        <v>Yes</v>
      </c>
      <c r="K1060" s="13" t="s">
        <v>11877</v>
      </c>
      <c r="L1060" t="s">
        <v>2866</v>
      </c>
      <c r="N1060" t="str">
        <v>801518-0570</v>
      </c>
    </row>
    <row r="1061" spans="1:14">
      <c r="A1061" s="13" t="s">
        <v>20506</v>
      </c>
      <c r="B1061" t="e">
        <f>VLOOKUP(Table21[[#This Row],[SERIAL NUMBER]], EquipmentDB!E$1:M$13746, 9, FALSE)</f>
        <v>#N/A</v>
      </c>
      <c r="C1061" s="13" t="s">
        <v>2334</v>
      </c>
      <c r="D1061" s="13" t="s">
        <v>30774</v>
      </c>
      <c r="E1061" t="str">
        <f>IF(COUNTIF(Table24[[SERIAL NUMBER ]], Table21[[#This Row],[SERIAL NUMBER]])&gt;0, "Yes", "No")</f>
        <v>Yes</v>
      </c>
      <c r="G1061" s="13" t="s">
        <v>12839</v>
      </c>
      <c r="H1061" s="13" t="s">
        <v>2866</v>
      </c>
      <c r="I1061" t="str">
        <f>IF(COUNTIF(A:A,Table24[[#This Row],[SERIAL NUMBER ]])&gt;0, "Yes", "No")</f>
        <v>Yes</v>
      </c>
      <c r="K1061" s="13" t="s">
        <v>11886</v>
      </c>
      <c r="L1061" t="s">
        <v>2866</v>
      </c>
      <c r="N1061" t="str">
        <v>801518-0590</v>
      </c>
    </row>
    <row r="1062" spans="1:14">
      <c r="A1062" s="13" t="s">
        <v>20792</v>
      </c>
      <c r="B1062" t="e">
        <f>VLOOKUP(Table21[[#This Row],[SERIAL NUMBER]], EquipmentDB!E$1:M$13746, 9, FALSE)</f>
        <v>#N/A</v>
      </c>
      <c r="C1062" s="13" t="s">
        <v>2334</v>
      </c>
      <c r="D1062" s="13" t="s">
        <v>30774</v>
      </c>
      <c r="E1062" t="str">
        <f>IF(COUNTIF(Table24[[SERIAL NUMBER ]], Table21[[#This Row],[SERIAL NUMBER]])&gt;0, "Yes", "No")</f>
        <v>No</v>
      </c>
      <c r="G1062" s="13" t="s">
        <v>12875</v>
      </c>
      <c r="H1062" s="13" t="s">
        <v>2866</v>
      </c>
      <c r="I1062" t="str">
        <f>IF(COUNTIF(A:A,Table24[[#This Row],[SERIAL NUMBER ]])&gt;0, "Yes", "No")</f>
        <v>Yes</v>
      </c>
      <c r="K1062" s="13" t="s">
        <v>11891</v>
      </c>
      <c r="L1062" t="s">
        <v>2866</v>
      </c>
      <c r="N1062" t="str">
        <v>801518-0600</v>
      </c>
    </row>
    <row r="1063" spans="1:14">
      <c r="A1063" s="13" t="s">
        <v>20797</v>
      </c>
      <c r="B1063" t="e">
        <f>VLOOKUP(Table21[[#This Row],[SERIAL NUMBER]], EquipmentDB!E$1:M$13746, 9, FALSE)</f>
        <v>#N/A</v>
      </c>
      <c r="C1063" s="13" t="s">
        <v>2334</v>
      </c>
      <c r="D1063" s="13" t="s">
        <v>30774</v>
      </c>
      <c r="E1063" t="str">
        <f>IF(COUNTIF(Table24[[SERIAL NUMBER ]], Table21[[#This Row],[SERIAL NUMBER]])&gt;0, "Yes", "No")</f>
        <v>No</v>
      </c>
      <c r="G1063" s="13" t="s">
        <v>12933</v>
      </c>
      <c r="H1063" s="13" t="s">
        <v>2866</v>
      </c>
      <c r="I1063" t="str">
        <f>IF(COUNTIF(A:A,Table24[[#This Row],[SERIAL NUMBER ]])&gt;0, "Yes", "No")</f>
        <v>Yes</v>
      </c>
      <c r="K1063" s="13" t="s">
        <v>11988</v>
      </c>
      <c r="L1063" t="s">
        <v>2866</v>
      </c>
      <c r="N1063" t="str">
        <v>801518-0810</v>
      </c>
    </row>
    <row r="1064" spans="1:14">
      <c r="A1064" s="13" t="s">
        <v>20517</v>
      </c>
      <c r="B1064" t="e">
        <f>VLOOKUP(Table21[[#This Row],[SERIAL NUMBER]], EquipmentDB!E$1:M$13746, 9, FALSE)</f>
        <v>#N/A</v>
      </c>
      <c r="C1064" s="13" t="s">
        <v>2334</v>
      </c>
      <c r="D1064" s="13" t="s">
        <v>30774</v>
      </c>
      <c r="E1064" t="str">
        <f>IF(COUNTIF(Table24[[SERIAL NUMBER ]], Table21[[#This Row],[SERIAL NUMBER]])&gt;0, "Yes", "No")</f>
        <v>Yes</v>
      </c>
      <c r="G1064" s="13" t="s">
        <v>12938</v>
      </c>
      <c r="H1064" s="13" t="s">
        <v>2866</v>
      </c>
      <c r="I1064" t="str">
        <f>IF(COUNTIF(A:A,Table24[[#This Row],[SERIAL NUMBER ]])&gt;0, "Yes", "No")</f>
        <v>Yes</v>
      </c>
      <c r="K1064" s="13" t="s">
        <v>12064</v>
      </c>
      <c r="L1064" t="s">
        <v>2866</v>
      </c>
      <c r="N1064" t="str">
        <v>801518-0950</v>
      </c>
    </row>
    <row r="1065" spans="1:14">
      <c r="A1065" s="13" t="s">
        <v>20521</v>
      </c>
      <c r="B1065" t="e">
        <f>VLOOKUP(Table21[[#This Row],[SERIAL NUMBER]], EquipmentDB!E$1:M$13746, 9, FALSE)</f>
        <v>#N/A</v>
      </c>
      <c r="C1065" s="13" t="s">
        <v>2334</v>
      </c>
      <c r="D1065" s="13" t="s">
        <v>30774</v>
      </c>
      <c r="E1065" t="str">
        <f>IF(COUNTIF(Table24[[SERIAL NUMBER ]], Table21[[#This Row],[SERIAL NUMBER]])&gt;0, "Yes", "No")</f>
        <v>Yes</v>
      </c>
      <c r="G1065" s="13" t="s">
        <v>12943</v>
      </c>
      <c r="H1065" s="13" t="s">
        <v>2866</v>
      </c>
      <c r="I1065" t="str">
        <f>IF(COUNTIF(A:A,Table24[[#This Row],[SERIAL NUMBER ]])&gt;0, "Yes", "No")</f>
        <v>Yes</v>
      </c>
      <c r="K1065" s="13" t="s">
        <v>12121</v>
      </c>
      <c r="L1065" t="s">
        <v>2866</v>
      </c>
      <c r="N1065" t="str">
        <v>801518-1080</v>
      </c>
    </row>
    <row r="1066" spans="1:14">
      <c r="A1066" s="13" t="s">
        <v>20527</v>
      </c>
      <c r="B1066" t="e">
        <f>VLOOKUP(Table21[[#This Row],[SERIAL NUMBER]], EquipmentDB!E$1:M$13746, 9, FALSE)</f>
        <v>#N/A</v>
      </c>
      <c r="C1066" s="13" t="s">
        <v>2334</v>
      </c>
      <c r="D1066" s="13" t="s">
        <v>30774</v>
      </c>
      <c r="E1066" t="str">
        <f>IF(COUNTIF(Table24[[SERIAL NUMBER ]], Table21[[#This Row],[SERIAL NUMBER]])&gt;0, "Yes", "No")</f>
        <v>Yes</v>
      </c>
      <c r="G1066" s="13" t="s">
        <v>12948</v>
      </c>
      <c r="H1066" s="13" t="s">
        <v>2866</v>
      </c>
      <c r="I1066" t="str">
        <f>IF(COUNTIF(A:A,Table24[[#This Row],[SERIAL NUMBER ]])&gt;0, "Yes", "No")</f>
        <v>Yes</v>
      </c>
      <c r="K1066" s="13" t="s">
        <v>12144</v>
      </c>
      <c r="L1066" t="s">
        <v>2866</v>
      </c>
      <c r="N1066" t="str">
        <v>801518-1110</v>
      </c>
    </row>
    <row r="1067" spans="1:14">
      <c r="A1067" s="13" t="s">
        <v>20531</v>
      </c>
      <c r="B1067" t="e">
        <f>VLOOKUP(Table21[[#This Row],[SERIAL NUMBER]], EquipmentDB!E$1:M$13746, 9, FALSE)</f>
        <v>#N/A</v>
      </c>
      <c r="C1067" s="13" t="s">
        <v>2334</v>
      </c>
      <c r="D1067" s="13" t="s">
        <v>30774</v>
      </c>
      <c r="E1067" t="str">
        <f>IF(COUNTIF(Table24[[SERIAL NUMBER ]], Table21[[#This Row],[SERIAL NUMBER]])&gt;0, "Yes", "No")</f>
        <v>Yes</v>
      </c>
      <c r="G1067" s="13" t="s">
        <v>30884</v>
      </c>
      <c r="H1067" s="13" t="s">
        <v>2866</v>
      </c>
      <c r="I1067" t="str">
        <f>IF(COUNTIF(A:A,Table24[[#This Row],[SERIAL NUMBER ]])&gt;0, "Yes", "No")</f>
        <v>No</v>
      </c>
      <c r="K1067" s="13" t="s">
        <v>12149</v>
      </c>
      <c r="L1067" t="s">
        <v>2866</v>
      </c>
      <c r="N1067" t="str">
        <v>801518-1120</v>
      </c>
    </row>
    <row r="1068" spans="1:14">
      <c r="A1068" s="13" t="s">
        <v>20536</v>
      </c>
      <c r="B1068" t="e">
        <f>VLOOKUP(Table21[[#This Row],[SERIAL NUMBER]], EquipmentDB!E$1:M$13746, 9, FALSE)</f>
        <v>#N/A</v>
      </c>
      <c r="C1068" s="13" t="s">
        <v>2334</v>
      </c>
      <c r="D1068" s="13" t="s">
        <v>30774</v>
      </c>
      <c r="E1068" t="str">
        <f>IF(COUNTIF(Table24[[SERIAL NUMBER ]], Table21[[#This Row],[SERIAL NUMBER]])&gt;0, "Yes", "No")</f>
        <v>Yes</v>
      </c>
      <c r="G1068" s="13" t="s">
        <v>27828</v>
      </c>
      <c r="H1068" s="13" t="s">
        <v>2866</v>
      </c>
      <c r="I1068" t="str">
        <f>IF(COUNTIF(A:A,Table24[[#This Row],[SERIAL NUMBER ]])&gt;0, "Yes", "No")</f>
        <v>Yes</v>
      </c>
      <c r="K1068" s="13" t="s">
        <v>12156</v>
      </c>
      <c r="L1068" t="s">
        <v>2866</v>
      </c>
      <c r="N1068" t="str">
        <v>801518-1130</v>
      </c>
    </row>
    <row r="1069" spans="1:14">
      <c r="A1069" s="13" t="s">
        <v>20547</v>
      </c>
      <c r="B1069" t="e">
        <f>VLOOKUP(Table21[[#This Row],[SERIAL NUMBER]], EquipmentDB!E$1:M$13746, 9, FALSE)</f>
        <v>#N/A</v>
      </c>
      <c r="C1069" s="13" t="s">
        <v>2334</v>
      </c>
      <c r="D1069" s="13" t="s">
        <v>30774</v>
      </c>
      <c r="E1069" t="str">
        <f>IF(COUNTIF(Table24[[SERIAL NUMBER ]], Table21[[#This Row],[SERIAL NUMBER]])&gt;0, "Yes", "No")</f>
        <v>No</v>
      </c>
      <c r="G1069" s="13" t="s">
        <v>13269</v>
      </c>
      <c r="H1069" s="13" t="s">
        <v>2866</v>
      </c>
      <c r="I1069" t="str">
        <f>IF(COUNTIF(A:A,Table24[[#This Row],[SERIAL NUMBER ]])&gt;0, "Yes", "No")</f>
        <v>Yes</v>
      </c>
      <c r="K1069" s="13" t="s">
        <v>12172</v>
      </c>
      <c r="L1069" t="s">
        <v>2866</v>
      </c>
      <c r="N1069" t="str">
        <v>801518-1160</v>
      </c>
    </row>
    <row r="1070" spans="1:14">
      <c r="A1070" s="13" t="s">
        <v>20551</v>
      </c>
      <c r="B1070" t="e">
        <f>VLOOKUP(Table21[[#This Row],[SERIAL NUMBER]], EquipmentDB!E$1:M$13746, 9, FALSE)</f>
        <v>#N/A</v>
      </c>
      <c r="C1070" s="13" t="s">
        <v>2334</v>
      </c>
      <c r="D1070" s="13" t="s">
        <v>30774</v>
      </c>
      <c r="E1070" t="str">
        <f>IF(COUNTIF(Table24[[SERIAL NUMBER ]], Table21[[#This Row],[SERIAL NUMBER]])&gt;0, "Yes", "No")</f>
        <v>Yes</v>
      </c>
      <c r="G1070" s="13" t="s">
        <v>13463</v>
      </c>
      <c r="H1070" s="13" t="s">
        <v>2866</v>
      </c>
      <c r="I1070" t="str">
        <f>IF(COUNTIF(A:A,Table24[[#This Row],[SERIAL NUMBER ]])&gt;0, "Yes", "No")</f>
        <v>Yes</v>
      </c>
      <c r="K1070" s="13" t="s">
        <v>12189</v>
      </c>
      <c r="L1070" t="s">
        <v>2866</v>
      </c>
      <c r="N1070" t="str">
        <v>801518-1200</v>
      </c>
    </row>
    <row r="1071" spans="1:14">
      <c r="A1071" s="13" t="s">
        <v>20555</v>
      </c>
      <c r="B1071" t="e">
        <f>VLOOKUP(Table21[[#This Row],[SERIAL NUMBER]], EquipmentDB!E$1:M$13746, 9, FALSE)</f>
        <v>#N/A</v>
      </c>
      <c r="C1071" s="13" t="s">
        <v>2334</v>
      </c>
      <c r="D1071" s="13" t="s">
        <v>30774</v>
      </c>
      <c r="E1071" t="str">
        <f>IF(COUNTIF(Table24[[SERIAL NUMBER ]], Table21[[#This Row],[SERIAL NUMBER]])&gt;0, "Yes", "No")</f>
        <v>Yes</v>
      </c>
      <c r="G1071" s="13" t="s">
        <v>13468</v>
      </c>
      <c r="H1071" s="13" t="s">
        <v>2866</v>
      </c>
      <c r="I1071" t="str">
        <f>IF(COUNTIF(A:A,Table24[[#This Row],[SERIAL NUMBER ]])&gt;0, "Yes", "No")</f>
        <v>Yes</v>
      </c>
      <c r="K1071" s="13" t="s">
        <v>12198</v>
      </c>
      <c r="L1071" t="s">
        <v>2866</v>
      </c>
      <c r="N1071" t="str">
        <v>801518-1210</v>
      </c>
    </row>
    <row r="1072" spans="1:14">
      <c r="A1072" s="13" t="s">
        <v>20563</v>
      </c>
      <c r="B1072" t="e">
        <f>VLOOKUP(Table21[[#This Row],[SERIAL NUMBER]], EquipmentDB!E$1:M$13746, 9, FALSE)</f>
        <v>#N/A</v>
      </c>
      <c r="C1072" s="13" t="s">
        <v>2334</v>
      </c>
      <c r="D1072" s="13" t="s">
        <v>30774</v>
      </c>
      <c r="E1072" t="str">
        <f>IF(COUNTIF(Table24[[SERIAL NUMBER ]], Table21[[#This Row],[SERIAL NUMBER]])&gt;0, "Yes", "No")</f>
        <v>Yes</v>
      </c>
      <c r="G1072" s="13" t="s">
        <v>13473</v>
      </c>
      <c r="H1072" s="13" t="s">
        <v>2866</v>
      </c>
      <c r="I1072" t="str">
        <f>IF(COUNTIF(A:A,Table24[[#This Row],[SERIAL NUMBER ]])&gt;0, "Yes", "No")</f>
        <v>Yes</v>
      </c>
      <c r="K1072" s="13" t="s">
        <v>12203</v>
      </c>
      <c r="L1072" t="s">
        <v>2866</v>
      </c>
      <c r="N1072" t="str">
        <v>801518-1220</v>
      </c>
    </row>
    <row r="1073" spans="1:14">
      <c r="A1073" s="13" t="s">
        <v>20569</v>
      </c>
      <c r="B1073" t="e">
        <f>VLOOKUP(Table21[[#This Row],[SERIAL NUMBER]], EquipmentDB!E$1:M$13746, 9, FALSE)</f>
        <v>#N/A</v>
      </c>
      <c r="C1073" s="13" t="s">
        <v>2334</v>
      </c>
      <c r="D1073" s="13" t="s">
        <v>30774</v>
      </c>
      <c r="E1073" t="str">
        <f>IF(COUNTIF(Table24[[SERIAL NUMBER ]], Table21[[#This Row],[SERIAL NUMBER]])&gt;0, "Yes", "No")</f>
        <v>Yes</v>
      </c>
      <c r="G1073" s="13" t="s">
        <v>13478</v>
      </c>
      <c r="H1073" s="13" t="s">
        <v>2866</v>
      </c>
      <c r="I1073" t="str">
        <f>IF(COUNTIF(A:A,Table24[[#This Row],[SERIAL NUMBER ]])&gt;0, "Yes", "No")</f>
        <v>Yes</v>
      </c>
      <c r="K1073" s="13" t="s">
        <v>12243</v>
      </c>
      <c r="L1073" t="s">
        <v>2866</v>
      </c>
      <c r="N1073" t="str">
        <v>801518-1300</v>
      </c>
    </row>
    <row r="1074" spans="1:14">
      <c r="A1074" s="13" t="s">
        <v>20573</v>
      </c>
      <c r="B1074" t="e">
        <f>VLOOKUP(Table21[[#This Row],[SERIAL NUMBER]], EquipmentDB!E$1:M$13746, 9, FALSE)</f>
        <v>#N/A</v>
      </c>
      <c r="C1074" s="13" t="s">
        <v>2334</v>
      </c>
      <c r="D1074" s="13" t="s">
        <v>30774</v>
      </c>
      <c r="E1074" t="str">
        <f>IF(COUNTIF(Table24[[SERIAL NUMBER ]], Table21[[#This Row],[SERIAL NUMBER]])&gt;0, "Yes", "No")</f>
        <v>Yes</v>
      </c>
      <c r="G1074" s="13" t="s">
        <v>13483</v>
      </c>
      <c r="H1074" s="13" t="s">
        <v>2866</v>
      </c>
      <c r="I1074" t="str">
        <f>IF(COUNTIF(A:A,Table24[[#This Row],[SERIAL NUMBER ]])&gt;0, "Yes", "No")</f>
        <v>Yes</v>
      </c>
      <c r="K1074" s="13" t="s">
        <v>24070</v>
      </c>
      <c r="L1074" t="s">
        <v>2866</v>
      </c>
      <c r="N1074" t="str">
        <v>801523-0030</v>
      </c>
    </row>
    <row r="1075" spans="1:14">
      <c r="A1075" s="13" t="s">
        <v>20579</v>
      </c>
      <c r="B1075" t="e">
        <f>VLOOKUP(Table21[[#This Row],[SERIAL NUMBER]], EquipmentDB!E$1:M$13746, 9, FALSE)</f>
        <v>#N/A</v>
      </c>
      <c r="C1075" s="13" t="s">
        <v>2334</v>
      </c>
      <c r="D1075" s="13" t="s">
        <v>30774</v>
      </c>
      <c r="E1075" t="str">
        <f>IF(COUNTIF(Table24[[SERIAL NUMBER ]], Table21[[#This Row],[SERIAL NUMBER]])&gt;0, "Yes", "No")</f>
        <v>Yes</v>
      </c>
      <c r="G1075" s="13" t="s">
        <v>21996</v>
      </c>
      <c r="H1075" s="13" t="s">
        <v>2866</v>
      </c>
      <c r="I1075" t="str">
        <f>IF(COUNTIF(A:A,Table24[[#This Row],[SERIAL NUMBER ]])&gt;0, "Yes", "No")</f>
        <v>Yes</v>
      </c>
      <c r="K1075" s="13" t="s">
        <v>24090</v>
      </c>
      <c r="L1075" t="s">
        <v>2866</v>
      </c>
      <c r="N1075" t="str">
        <v>801523-0120</v>
      </c>
    </row>
    <row r="1076" spans="1:14">
      <c r="A1076" s="13" t="s">
        <v>20585</v>
      </c>
      <c r="B1076" t="e">
        <f>VLOOKUP(Table21[[#This Row],[SERIAL NUMBER]], EquipmentDB!E$1:M$13746, 9, FALSE)</f>
        <v>#N/A</v>
      </c>
      <c r="C1076" s="13" t="s">
        <v>2334</v>
      </c>
      <c r="D1076" s="13" t="s">
        <v>30774</v>
      </c>
      <c r="E1076" t="str">
        <f>IF(COUNTIF(Table24[[SERIAL NUMBER ]], Table21[[#This Row],[SERIAL NUMBER]])&gt;0, "Yes", "No")</f>
        <v>Yes</v>
      </c>
      <c r="G1076" s="13" t="s">
        <v>22000</v>
      </c>
      <c r="H1076" s="13" t="s">
        <v>2866</v>
      </c>
      <c r="I1076" t="str">
        <f>IF(COUNTIF(A:A,Table24[[#This Row],[SERIAL NUMBER ]])&gt;0, "Yes", "No")</f>
        <v>Yes</v>
      </c>
      <c r="K1076" s="13" t="s">
        <v>24095</v>
      </c>
      <c r="L1076" t="s">
        <v>2866</v>
      </c>
      <c r="N1076" t="str">
        <v>801523-0130</v>
      </c>
    </row>
    <row r="1077" spans="1:14">
      <c r="A1077" s="13" t="s">
        <v>20591</v>
      </c>
      <c r="B1077" t="e">
        <f>VLOOKUP(Table21[[#This Row],[SERIAL NUMBER]], EquipmentDB!E$1:M$13746, 9, FALSE)</f>
        <v>#N/A</v>
      </c>
      <c r="C1077" s="13" t="s">
        <v>2334</v>
      </c>
      <c r="D1077" s="13" t="s">
        <v>30774</v>
      </c>
      <c r="E1077" t="str">
        <f>IF(COUNTIF(Table24[[SERIAL NUMBER ]], Table21[[#This Row],[SERIAL NUMBER]])&gt;0, "Yes", "No")</f>
        <v>Yes</v>
      </c>
      <c r="G1077" s="13" t="s">
        <v>22023</v>
      </c>
      <c r="H1077" s="13" t="s">
        <v>2866</v>
      </c>
      <c r="I1077" t="str">
        <f>IF(COUNTIF(A:A,Table24[[#This Row],[SERIAL NUMBER ]])&gt;0, "Yes", "No")</f>
        <v>Yes</v>
      </c>
      <c r="K1077" s="13" t="s">
        <v>24108</v>
      </c>
      <c r="L1077" t="s">
        <v>2866</v>
      </c>
      <c r="N1077" t="str">
        <v>801523-0180</v>
      </c>
    </row>
    <row r="1078" spans="1:14">
      <c r="A1078" s="13" t="s">
        <v>20600</v>
      </c>
      <c r="B1078" t="e">
        <f>VLOOKUP(Table21[[#This Row],[SERIAL NUMBER]], EquipmentDB!E$1:M$13746, 9, FALSE)</f>
        <v>#N/A</v>
      </c>
      <c r="C1078" s="13" t="s">
        <v>2334</v>
      </c>
      <c r="D1078" s="13" t="s">
        <v>30774</v>
      </c>
      <c r="E1078" t="str">
        <f>IF(COUNTIF(Table24[[SERIAL NUMBER ]], Table21[[#This Row],[SERIAL NUMBER]])&gt;0, "Yes", "No")</f>
        <v>Yes</v>
      </c>
      <c r="G1078" s="13" t="s">
        <v>22030</v>
      </c>
      <c r="H1078" s="13" t="s">
        <v>2866</v>
      </c>
      <c r="I1078" t="str">
        <f>IF(COUNTIF(A:A,Table24[[#This Row],[SERIAL NUMBER ]])&gt;0, "Yes", "No")</f>
        <v>Yes</v>
      </c>
      <c r="K1078" s="13" t="s">
        <v>24111</v>
      </c>
      <c r="L1078" t="s">
        <v>2866</v>
      </c>
      <c r="N1078" t="str">
        <v>801523-0190</v>
      </c>
    </row>
    <row r="1079" spans="1:14">
      <c r="A1079" s="13" t="s">
        <v>20605</v>
      </c>
      <c r="B1079" t="e">
        <f>VLOOKUP(Table21[[#This Row],[SERIAL NUMBER]], EquipmentDB!E$1:M$13746, 9, FALSE)</f>
        <v>#N/A</v>
      </c>
      <c r="C1079" s="13" t="s">
        <v>2334</v>
      </c>
      <c r="D1079" s="13" t="s">
        <v>30774</v>
      </c>
      <c r="E1079" t="str">
        <f>IF(COUNTIF(Table24[[SERIAL NUMBER ]], Table21[[#This Row],[SERIAL NUMBER]])&gt;0, "Yes", "No")</f>
        <v>Yes</v>
      </c>
      <c r="G1079" s="13" t="s">
        <v>22035</v>
      </c>
      <c r="H1079" s="13" t="s">
        <v>2866</v>
      </c>
      <c r="I1079" t="str">
        <f>IF(COUNTIF(A:A,Table24[[#This Row],[SERIAL NUMBER ]])&gt;0, "Yes", "No")</f>
        <v>Yes</v>
      </c>
      <c r="K1079" s="13" t="s">
        <v>24113</v>
      </c>
      <c r="L1079" t="s">
        <v>2866</v>
      </c>
      <c r="N1079" t="str">
        <v>801523-0195</v>
      </c>
    </row>
    <row r="1080" spans="1:14">
      <c r="A1080" s="13" t="s">
        <v>20610</v>
      </c>
      <c r="B1080" t="e">
        <f>VLOOKUP(Table21[[#This Row],[SERIAL NUMBER]], EquipmentDB!E$1:M$13746, 9, FALSE)</f>
        <v>#N/A</v>
      </c>
      <c r="C1080" s="13" t="s">
        <v>2334</v>
      </c>
      <c r="D1080" s="13" t="s">
        <v>30774</v>
      </c>
      <c r="E1080" t="str">
        <f>IF(COUNTIF(Table24[[SERIAL NUMBER ]], Table21[[#This Row],[SERIAL NUMBER]])&gt;0, "Yes", "No")</f>
        <v>Yes</v>
      </c>
      <c r="G1080" s="13" t="s">
        <v>22045</v>
      </c>
      <c r="H1080" s="13" t="s">
        <v>2866</v>
      </c>
      <c r="I1080" t="str">
        <f>IF(COUNTIF(A:A,Table24[[#This Row],[SERIAL NUMBER ]])&gt;0, "Yes", "No")</f>
        <v>Yes</v>
      </c>
      <c r="K1080" s="13" t="s">
        <v>24117</v>
      </c>
      <c r="L1080" t="s">
        <v>2866</v>
      </c>
      <c r="N1080" t="str">
        <v>801523-0200</v>
      </c>
    </row>
    <row r="1081" spans="1:14">
      <c r="A1081" s="13" t="s">
        <v>20616</v>
      </c>
      <c r="B1081" t="e">
        <f>VLOOKUP(Table21[[#This Row],[SERIAL NUMBER]], EquipmentDB!E$1:M$13746, 9, FALSE)</f>
        <v>#N/A</v>
      </c>
      <c r="C1081" s="13" t="s">
        <v>2334</v>
      </c>
      <c r="D1081" s="13" t="s">
        <v>30774</v>
      </c>
      <c r="E1081" t="str">
        <f>IF(COUNTIF(Table24[[SERIAL NUMBER ]], Table21[[#This Row],[SERIAL NUMBER]])&gt;0, "Yes", "No")</f>
        <v>Yes</v>
      </c>
      <c r="G1081" s="13" t="s">
        <v>22051</v>
      </c>
      <c r="H1081" s="13" t="s">
        <v>2866</v>
      </c>
      <c r="I1081" t="str">
        <f>IF(COUNTIF(A:A,Table24[[#This Row],[SERIAL NUMBER ]])&gt;0, "Yes", "No")</f>
        <v>Yes</v>
      </c>
      <c r="K1081" s="13" t="s">
        <v>24121</v>
      </c>
      <c r="L1081" t="s">
        <v>2866</v>
      </c>
      <c r="N1081" t="str">
        <v>801523-0210</v>
      </c>
    </row>
    <row r="1082" spans="1:14">
      <c r="A1082" s="13" t="s">
        <v>20620</v>
      </c>
      <c r="B1082" t="e">
        <f>VLOOKUP(Table21[[#This Row],[SERIAL NUMBER]], EquipmentDB!E$1:M$13746, 9, FALSE)</f>
        <v>#N/A</v>
      </c>
      <c r="C1082" s="13" t="s">
        <v>2334</v>
      </c>
      <c r="D1082" s="13" t="s">
        <v>30774</v>
      </c>
      <c r="E1082" t="str">
        <f>IF(COUNTIF(Table24[[SERIAL NUMBER ]], Table21[[#This Row],[SERIAL NUMBER]])&gt;0, "Yes", "No")</f>
        <v>Yes</v>
      </c>
      <c r="G1082" s="13" t="s">
        <v>22105</v>
      </c>
      <c r="H1082" s="13" t="s">
        <v>2866</v>
      </c>
      <c r="I1082" t="str">
        <f>IF(COUNTIF(A:A,Table24[[#This Row],[SERIAL NUMBER ]])&gt;0, "Yes", "No")</f>
        <v>Yes</v>
      </c>
      <c r="K1082" s="13" t="s">
        <v>24124</v>
      </c>
      <c r="L1082" t="s">
        <v>2866</v>
      </c>
      <c r="N1082" t="str">
        <v>801523-0220</v>
      </c>
    </row>
    <row r="1083" spans="1:14">
      <c r="A1083" s="13" t="s">
        <v>20626</v>
      </c>
      <c r="B1083" t="e">
        <f>VLOOKUP(Table21[[#This Row],[SERIAL NUMBER]], EquipmentDB!E$1:M$13746, 9, FALSE)</f>
        <v>#N/A</v>
      </c>
      <c r="C1083" s="13" t="s">
        <v>2334</v>
      </c>
      <c r="D1083" s="13" t="s">
        <v>30774</v>
      </c>
      <c r="E1083" t="str">
        <f>IF(COUNTIF(Table24[[SERIAL NUMBER ]], Table21[[#This Row],[SERIAL NUMBER]])&gt;0, "Yes", "No")</f>
        <v>Yes</v>
      </c>
      <c r="G1083" s="13" t="s">
        <v>22109</v>
      </c>
      <c r="H1083" s="13" t="s">
        <v>2866</v>
      </c>
      <c r="I1083" t="str">
        <f>IF(COUNTIF(A:A,Table24[[#This Row],[SERIAL NUMBER ]])&gt;0, "Yes", "No")</f>
        <v>Yes</v>
      </c>
      <c r="K1083" s="13" t="s">
        <v>24127</v>
      </c>
      <c r="L1083" t="s">
        <v>2866</v>
      </c>
      <c r="N1083" t="str">
        <v>801523-0230</v>
      </c>
    </row>
    <row r="1084" spans="1:14">
      <c r="A1084" s="13" t="s">
        <v>20801</v>
      </c>
      <c r="B1084" t="e">
        <f>VLOOKUP(Table21[[#This Row],[SERIAL NUMBER]], EquipmentDB!E$1:M$13746, 9, FALSE)</f>
        <v>#N/A</v>
      </c>
      <c r="C1084" s="13" t="s">
        <v>2334</v>
      </c>
      <c r="D1084" s="13" t="s">
        <v>30774</v>
      </c>
      <c r="E1084" t="str">
        <f>IF(COUNTIF(Table24[[SERIAL NUMBER ]], Table21[[#This Row],[SERIAL NUMBER]])&gt;0, "Yes", "No")</f>
        <v>No</v>
      </c>
      <c r="G1084" s="13" t="s">
        <v>22114</v>
      </c>
      <c r="H1084" s="13" t="s">
        <v>2866</v>
      </c>
      <c r="I1084" t="str">
        <f>IF(COUNTIF(A:A,Table24[[#This Row],[SERIAL NUMBER ]])&gt;0, "Yes", "No")</f>
        <v>Yes</v>
      </c>
      <c r="K1084" s="13" t="s">
        <v>24130</v>
      </c>
      <c r="L1084" t="s">
        <v>2866</v>
      </c>
      <c r="N1084" t="str">
        <v>801523-0240</v>
      </c>
    </row>
    <row r="1085" spans="1:14">
      <c r="A1085" s="13" t="s">
        <v>20636</v>
      </c>
      <c r="B1085" t="e">
        <f>VLOOKUP(Table21[[#This Row],[SERIAL NUMBER]], EquipmentDB!E$1:M$13746, 9, FALSE)</f>
        <v>#N/A</v>
      </c>
      <c r="C1085" s="13" t="s">
        <v>2334</v>
      </c>
      <c r="D1085" s="13" t="s">
        <v>30774</v>
      </c>
      <c r="E1085" t="str">
        <f>IF(COUNTIF(Table24[[SERIAL NUMBER ]], Table21[[#This Row],[SERIAL NUMBER]])&gt;0, "Yes", "No")</f>
        <v>Yes</v>
      </c>
      <c r="G1085" s="13" t="s">
        <v>22121</v>
      </c>
      <c r="H1085" s="13" t="s">
        <v>2866</v>
      </c>
      <c r="I1085" t="str">
        <f>IF(COUNTIF(A:A,Table24[[#This Row],[SERIAL NUMBER ]])&gt;0, "Yes", "No")</f>
        <v>Yes</v>
      </c>
      <c r="K1085" s="13" t="s">
        <v>24132</v>
      </c>
      <c r="L1085" t="s">
        <v>2866</v>
      </c>
      <c r="N1085" t="str">
        <v>801523-0250</v>
      </c>
    </row>
    <row r="1086" spans="1:14">
      <c r="A1086" s="13" t="s">
        <v>20640</v>
      </c>
      <c r="B1086" t="e">
        <f>VLOOKUP(Table21[[#This Row],[SERIAL NUMBER]], EquipmentDB!E$1:M$13746, 9, FALSE)</f>
        <v>#N/A</v>
      </c>
      <c r="C1086" s="13" t="s">
        <v>2334</v>
      </c>
      <c r="D1086" s="13" t="s">
        <v>30774</v>
      </c>
      <c r="E1086" t="str">
        <f>IF(COUNTIF(Table24[[SERIAL NUMBER ]], Table21[[#This Row],[SERIAL NUMBER]])&gt;0, "Yes", "No")</f>
        <v>Yes</v>
      </c>
      <c r="G1086" s="13" t="s">
        <v>22127</v>
      </c>
      <c r="H1086" s="13" t="s">
        <v>2866</v>
      </c>
      <c r="I1086" t="str">
        <f>IF(COUNTIF(A:A,Table24[[#This Row],[SERIAL NUMBER ]])&gt;0, "Yes", "No")</f>
        <v>Yes</v>
      </c>
      <c r="K1086" s="13" t="s">
        <v>24134</v>
      </c>
      <c r="L1086" t="s">
        <v>2866</v>
      </c>
      <c r="N1086" t="str">
        <v>801523-0260</v>
      </c>
    </row>
    <row r="1087" spans="1:14">
      <c r="A1087" s="13" t="s">
        <v>20646</v>
      </c>
      <c r="B1087" t="e">
        <f>VLOOKUP(Table21[[#This Row],[SERIAL NUMBER]], EquipmentDB!E$1:M$13746, 9, FALSE)</f>
        <v>#N/A</v>
      </c>
      <c r="C1087" s="13" t="s">
        <v>2334</v>
      </c>
      <c r="D1087" s="13" t="s">
        <v>30774</v>
      </c>
      <c r="E1087" t="str">
        <f>IF(COUNTIF(Table24[[SERIAL NUMBER ]], Table21[[#This Row],[SERIAL NUMBER]])&gt;0, "Yes", "No")</f>
        <v>No</v>
      </c>
      <c r="G1087" s="13" t="s">
        <v>22168</v>
      </c>
      <c r="H1087" s="13" t="s">
        <v>2866</v>
      </c>
      <c r="I1087" t="str">
        <f>IF(COUNTIF(A:A,Table24[[#This Row],[SERIAL NUMBER ]])&gt;0, "Yes", "No")</f>
        <v>Yes</v>
      </c>
      <c r="K1087" s="13" t="s">
        <v>24136</v>
      </c>
      <c r="L1087" t="s">
        <v>2866</v>
      </c>
      <c r="N1087" t="str">
        <v>801523-0270</v>
      </c>
    </row>
    <row r="1088" spans="1:14">
      <c r="A1088" s="13" t="s">
        <v>20649</v>
      </c>
      <c r="B1088" t="e">
        <f>VLOOKUP(Table21[[#This Row],[SERIAL NUMBER]], EquipmentDB!E$1:M$13746, 9, FALSE)</f>
        <v>#N/A</v>
      </c>
      <c r="C1088" s="13" t="s">
        <v>2334</v>
      </c>
      <c r="D1088" s="13" t="s">
        <v>30774</v>
      </c>
      <c r="E1088" t="str">
        <f>IF(COUNTIF(Table24[[SERIAL NUMBER ]], Table21[[#This Row],[SERIAL NUMBER]])&gt;0, "Yes", "No")</f>
        <v>Yes</v>
      </c>
      <c r="G1088" s="13" t="s">
        <v>22174</v>
      </c>
      <c r="H1088" s="13" t="s">
        <v>2866</v>
      </c>
      <c r="I1088" t="str">
        <f>IF(COUNTIF(A:A,Table24[[#This Row],[SERIAL NUMBER ]])&gt;0, "Yes", "No")</f>
        <v>Yes</v>
      </c>
      <c r="K1088" s="13" t="s">
        <v>24150</v>
      </c>
      <c r="L1088" t="s">
        <v>2866</v>
      </c>
      <c r="N1088" t="str">
        <v>801523-0340</v>
      </c>
    </row>
    <row r="1089" spans="1:14">
      <c r="A1089" s="13" t="s">
        <v>20663</v>
      </c>
      <c r="B1089" t="e">
        <f>VLOOKUP(Table21[[#This Row],[SERIAL NUMBER]], EquipmentDB!E$1:M$13746, 9, FALSE)</f>
        <v>#N/A</v>
      </c>
      <c r="C1089" s="13" t="s">
        <v>2334</v>
      </c>
      <c r="D1089" s="13" t="s">
        <v>30774</v>
      </c>
      <c r="E1089" t="str">
        <f>IF(COUNTIF(Table24[[SERIAL NUMBER ]], Table21[[#This Row],[SERIAL NUMBER]])&gt;0, "Yes", "No")</f>
        <v>Yes</v>
      </c>
      <c r="G1089" s="13" t="s">
        <v>22215</v>
      </c>
      <c r="H1089" s="13" t="s">
        <v>2866</v>
      </c>
      <c r="I1089" t="str">
        <f>IF(COUNTIF(A:A,Table24[[#This Row],[SERIAL NUMBER ]])&gt;0, "Yes", "No")</f>
        <v>Yes</v>
      </c>
      <c r="K1089" s="13" t="s">
        <v>24152</v>
      </c>
      <c r="L1089" t="s">
        <v>2866</v>
      </c>
      <c r="N1089" t="str">
        <v>801523-0350</v>
      </c>
    </row>
    <row r="1090" spans="1:14">
      <c r="A1090" s="13" t="s">
        <v>20668</v>
      </c>
      <c r="B1090" t="e">
        <f>VLOOKUP(Table21[[#This Row],[SERIAL NUMBER]], EquipmentDB!E$1:M$13746, 9, FALSE)</f>
        <v>#N/A</v>
      </c>
      <c r="C1090" s="13" t="s">
        <v>2334</v>
      </c>
      <c r="D1090" s="13" t="s">
        <v>30774</v>
      </c>
      <c r="E1090" t="str">
        <f>IF(COUNTIF(Table24[[SERIAL NUMBER ]], Table21[[#This Row],[SERIAL NUMBER]])&gt;0, "Yes", "No")</f>
        <v>Yes</v>
      </c>
      <c r="G1090" s="13" t="s">
        <v>30885</v>
      </c>
      <c r="H1090" s="13" t="s">
        <v>2866</v>
      </c>
      <c r="I1090" t="str">
        <f>IF(COUNTIF(A:A,Table24[[#This Row],[SERIAL NUMBER ]])&gt;0, "Yes", "No")</f>
        <v>No</v>
      </c>
      <c r="K1090" s="13" t="s">
        <v>24169</v>
      </c>
      <c r="L1090" t="s">
        <v>2866</v>
      </c>
      <c r="N1090" t="str">
        <v>801523-0410</v>
      </c>
    </row>
    <row r="1091" spans="1:14">
      <c r="A1091" s="13" t="s">
        <v>20672</v>
      </c>
      <c r="B1091" t="e">
        <f>VLOOKUP(Table21[[#This Row],[SERIAL NUMBER]], EquipmentDB!E$1:M$13746, 9, FALSE)</f>
        <v>#N/A</v>
      </c>
      <c r="C1091" s="13" t="s">
        <v>2334</v>
      </c>
      <c r="D1091" s="13" t="s">
        <v>30774</v>
      </c>
      <c r="E1091" t="str">
        <f>IF(COUNTIF(Table24[[SERIAL NUMBER ]], Table21[[#This Row],[SERIAL NUMBER]])&gt;0, "Yes", "No")</f>
        <v>Yes</v>
      </c>
      <c r="G1091" s="13" t="s">
        <v>22220</v>
      </c>
      <c r="H1091" s="13" t="s">
        <v>2866</v>
      </c>
      <c r="I1091" t="str">
        <f>IF(COUNTIF(A:A,Table24[[#This Row],[SERIAL NUMBER ]])&gt;0, "Yes", "No")</f>
        <v>Yes</v>
      </c>
      <c r="K1091" s="13" t="s">
        <v>24184</v>
      </c>
      <c r="L1091" t="s">
        <v>2866</v>
      </c>
      <c r="N1091" t="str">
        <v>801523-0450</v>
      </c>
    </row>
    <row r="1092" spans="1:14">
      <c r="A1092" s="13" t="s">
        <v>20677</v>
      </c>
      <c r="B1092" t="e">
        <f>VLOOKUP(Table21[[#This Row],[SERIAL NUMBER]], EquipmentDB!E$1:M$13746, 9, FALSE)</f>
        <v>#N/A</v>
      </c>
      <c r="C1092" s="13" t="s">
        <v>2334</v>
      </c>
      <c r="D1092" s="13" t="s">
        <v>30774</v>
      </c>
      <c r="E1092" t="str">
        <f>IF(COUNTIF(Table24[[SERIAL NUMBER ]], Table21[[#This Row],[SERIAL NUMBER]])&gt;0, "Yes", "No")</f>
        <v>Yes</v>
      </c>
      <c r="G1092" s="13" t="s">
        <v>22261</v>
      </c>
      <c r="H1092" s="13" t="s">
        <v>2866</v>
      </c>
      <c r="I1092" t="str">
        <f>IF(COUNTIF(A:A,Table24[[#This Row],[SERIAL NUMBER ]])&gt;0, "Yes", "No")</f>
        <v>Yes</v>
      </c>
      <c r="K1092" s="13" t="s">
        <v>24218</v>
      </c>
      <c r="L1092" t="s">
        <v>2866</v>
      </c>
      <c r="N1092" t="str">
        <v>801523-0570</v>
      </c>
    </row>
    <row r="1093" spans="1:14">
      <c r="A1093" s="13" t="s">
        <v>20682</v>
      </c>
      <c r="B1093" t="e">
        <f>VLOOKUP(Table21[[#This Row],[SERIAL NUMBER]], EquipmentDB!E$1:M$13746, 9, FALSE)</f>
        <v>#N/A</v>
      </c>
      <c r="C1093" s="13" t="s">
        <v>2334</v>
      </c>
      <c r="D1093" s="13" t="s">
        <v>30774</v>
      </c>
      <c r="E1093" t="str">
        <f>IF(COUNTIF(Table24[[SERIAL NUMBER ]], Table21[[#This Row],[SERIAL NUMBER]])&gt;0, "Yes", "No")</f>
        <v>Yes</v>
      </c>
      <c r="G1093" s="13" t="s">
        <v>22266</v>
      </c>
      <c r="H1093" s="13" t="s">
        <v>2866</v>
      </c>
      <c r="I1093" t="str">
        <f>IF(COUNTIF(A:A,Table24[[#This Row],[SERIAL NUMBER ]])&gt;0, "Yes", "No")</f>
        <v>Yes</v>
      </c>
      <c r="K1093" s="13" t="s">
        <v>24231</v>
      </c>
      <c r="L1093" t="s">
        <v>2866</v>
      </c>
      <c r="N1093" t="str">
        <v>801523-0620</v>
      </c>
    </row>
    <row r="1094" spans="1:14">
      <c r="A1094" s="13" t="s">
        <v>20688</v>
      </c>
      <c r="B1094" t="e">
        <f>VLOOKUP(Table21[[#This Row],[SERIAL NUMBER]], EquipmentDB!E$1:M$13746, 9, FALSE)</f>
        <v>#N/A</v>
      </c>
      <c r="C1094" s="13" t="s">
        <v>2334</v>
      </c>
      <c r="D1094" s="13" t="s">
        <v>30774</v>
      </c>
      <c r="E1094" t="str">
        <f>IF(COUNTIF(Table24[[SERIAL NUMBER ]], Table21[[#This Row],[SERIAL NUMBER]])&gt;0, "Yes", "No")</f>
        <v>Yes</v>
      </c>
      <c r="G1094" s="13" t="s">
        <v>22272</v>
      </c>
      <c r="H1094" s="13" t="s">
        <v>2866</v>
      </c>
      <c r="I1094" t="str">
        <f>IF(COUNTIF(A:A,Table24[[#This Row],[SERIAL NUMBER ]])&gt;0, "Yes", "No")</f>
        <v>Yes</v>
      </c>
      <c r="K1094" s="13" t="s">
        <v>24255</v>
      </c>
      <c r="L1094" t="s">
        <v>2866</v>
      </c>
      <c r="N1094" t="str">
        <v>801523-0710</v>
      </c>
    </row>
    <row r="1095" spans="1:14">
      <c r="A1095" s="13" t="s">
        <v>20693</v>
      </c>
      <c r="B1095" t="e">
        <f>VLOOKUP(Table21[[#This Row],[SERIAL NUMBER]], EquipmentDB!E$1:M$13746, 9, FALSE)</f>
        <v>#N/A</v>
      </c>
      <c r="C1095" s="13" t="s">
        <v>2334</v>
      </c>
      <c r="D1095" s="13" t="s">
        <v>30774</v>
      </c>
      <c r="E1095" t="str">
        <f>IF(COUNTIF(Table24[[SERIAL NUMBER ]], Table21[[#This Row],[SERIAL NUMBER]])&gt;0, "Yes", "No")</f>
        <v>Yes</v>
      </c>
      <c r="G1095" s="13" t="s">
        <v>22296</v>
      </c>
      <c r="H1095" s="13" t="s">
        <v>2866</v>
      </c>
      <c r="I1095" t="str">
        <f>IF(COUNTIF(A:A,Table24[[#This Row],[SERIAL NUMBER ]])&gt;0, "Yes", "No")</f>
        <v>Yes</v>
      </c>
      <c r="K1095" s="13" t="s">
        <v>24272</v>
      </c>
      <c r="L1095" t="s">
        <v>2866</v>
      </c>
      <c r="N1095" t="str">
        <v>801523-0780</v>
      </c>
    </row>
    <row r="1096" spans="1:14">
      <c r="A1096" s="13" t="s">
        <v>20699</v>
      </c>
      <c r="B1096" t="e">
        <f>VLOOKUP(Table21[[#This Row],[SERIAL NUMBER]], EquipmentDB!E$1:M$13746, 9, FALSE)</f>
        <v>#N/A</v>
      </c>
      <c r="C1096" s="13" t="s">
        <v>2334</v>
      </c>
      <c r="D1096" s="13" t="s">
        <v>30774</v>
      </c>
      <c r="E1096" t="str">
        <f>IF(COUNTIF(Table24[[SERIAL NUMBER ]], Table21[[#This Row],[SERIAL NUMBER]])&gt;0, "Yes", "No")</f>
        <v>Yes</v>
      </c>
      <c r="G1096" s="13" t="s">
        <v>22310</v>
      </c>
      <c r="H1096" s="13" t="s">
        <v>2866</v>
      </c>
      <c r="I1096" t="str">
        <f>IF(COUNTIF(A:A,Table24[[#This Row],[SERIAL NUMBER ]])&gt;0, "Yes", "No")</f>
        <v>Yes</v>
      </c>
      <c r="K1096" s="13" t="s">
        <v>24289</v>
      </c>
      <c r="L1096" t="s">
        <v>2866</v>
      </c>
      <c r="N1096" t="str">
        <v>801523-0860</v>
      </c>
    </row>
    <row r="1097" spans="1:14">
      <c r="A1097" s="13" t="s">
        <v>20702</v>
      </c>
      <c r="B1097" t="e">
        <f>VLOOKUP(Table21[[#This Row],[SERIAL NUMBER]], EquipmentDB!E$1:M$13746, 9, FALSE)</f>
        <v>#N/A</v>
      </c>
      <c r="C1097" s="13" t="s">
        <v>2334</v>
      </c>
      <c r="D1097" s="13" t="s">
        <v>30774</v>
      </c>
      <c r="E1097" t="str">
        <f>IF(COUNTIF(Table24[[SERIAL NUMBER ]], Table21[[#This Row],[SERIAL NUMBER]])&gt;0, "Yes", "No")</f>
        <v>Yes</v>
      </c>
      <c r="G1097" s="13" t="s">
        <v>22430</v>
      </c>
      <c r="H1097" s="13" t="s">
        <v>2866</v>
      </c>
      <c r="I1097" t="str">
        <f>IF(COUNTIF(A:A,Table24[[#This Row],[SERIAL NUMBER ]])&gt;0, "Yes", "No")</f>
        <v>Yes</v>
      </c>
      <c r="K1097" s="13" t="s">
        <v>24296</v>
      </c>
      <c r="L1097" t="s">
        <v>2866</v>
      </c>
      <c r="N1097" t="str">
        <v>801523-0900</v>
      </c>
    </row>
    <row r="1098" spans="1:14">
      <c r="A1098" s="13" t="s">
        <v>20707</v>
      </c>
      <c r="B1098" t="e">
        <f>VLOOKUP(Table21[[#This Row],[SERIAL NUMBER]], EquipmentDB!E$1:M$13746, 9, FALSE)</f>
        <v>#N/A</v>
      </c>
      <c r="C1098" s="13" t="s">
        <v>2334</v>
      </c>
      <c r="D1098" s="13" t="s">
        <v>30774</v>
      </c>
      <c r="E1098" t="str">
        <f>IF(COUNTIF(Table24[[SERIAL NUMBER ]], Table21[[#This Row],[SERIAL NUMBER]])&gt;0, "Yes", "No")</f>
        <v>Yes</v>
      </c>
      <c r="G1098" s="13" t="s">
        <v>22476</v>
      </c>
      <c r="H1098" s="13" t="s">
        <v>2866</v>
      </c>
      <c r="I1098" t="str">
        <f>IF(COUNTIF(A:A,Table24[[#This Row],[SERIAL NUMBER ]])&gt;0, "Yes", "No")</f>
        <v>Yes</v>
      </c>
      <c r="K1098" s="13" t="s">
        <v>18364</v>
      </c>
      <c r="L1098" t="s">
        <v>2866</v>
      </c>
      <c r="N1098" t="str">
        <v>801556-0030</v>
      </c>
    </row>
    <row r="1099" spans="1:14">
      <c r="A1099" s="13" t="s">
        <v>20711</v>
      </c>
      <c r="B1099" t="e">
        <f>VLOOKUP(Table21[[#This Row],[SERIAL NUMBER]], EquipmentDB!E$1:M$13746, 9, FALSE)</f>
        <v>#N/A</v>
      </c>
      <c r="C1099" s="13" t="s">
        <v>2334</v>
      </c>
      <c r="D1099" s="13" t="s">
        <v>30774</v>
      </c>
      <c r="E1099" t="str">
        <f>IF(COUNTIF(Table24[[SERIAL NUMBER ]], Table21[[#This Row],[SERIAL NUMBER]])&gt;0, "Yes", "No")</f>
        <v>Yes</v>
      </c>
      <c r="G1099" s="13" t="s">
        <v>22491</v>
      </c>
      <c r="H1099" s="13" t="s">
        <v>2866</v>
      </c>
      <c r="I1099" t="str">
        <f>IF(COUNTIF(A:A,Table24[[#This Row],[SERIAL NUMBER ]])&gt;0, "Yes", "No")</f>
        <v>Yes</v>
      </c>
      <c r="K1099" s="13" t="s">
        <v>18377</v>
      </c>
      <c r="L1099" t="s">
        <v>2866</v>
      </c>
      <c r="N1099" t="str">
        <v>801556-0080</v>
      </c>
    </row>
    <row r="1100" spans="1:14">
      <c r="A1100" s="13" t="s">
        <v>20717</v>
      </c>
      <c r="B1100" t="e">
        <f>VLOOKUP(Table21[[#This Row],[SERIAL NUMBER]], EquipmentDB!E$1:M$13746, 9, FALSE)</f>
        <v>#N/A</v>
      </c>
      <c r="C1100" s="13" t="s">
        <v>2334</v>
      </c>
      <c r="D1100" s="13" t="s">
        <v>30774</v>
      </c>
      <c r="E1100" t="str">
        <f>IF(COUNTIF(Table24[[SERIAL NUMBER ]], Table21[[#This Row],[SERIAL NUMBER]])&gt;0, "Yes", "No")</f>
        <v>Yes</v>
      </c>
      <c r="G1100" s="13" t="s">
        <v>27689</v>
      </c>
      <c r="H1100" s="13" t="s">
        <v>2866</v>
      </c>
      <c r="I1100" t="str">
        <f>IF(COUNTIF(A:A,Table24[[#This Row],[SERIAL NUMBER ]])&gt;0, "Yes", "No")</f>
        <v>Yes</v>
      </c>
      <c r="K1100" s="13" t="s">
        <v>18414</v>
      </c>
      <c r="L1100" t="s">
        <v>2866</v>
      </c>
      <c r="N1100" t="str">
        <v>801556-0160</v>
      </c>
    </row>
    <row r="1101" spans="1:14">
      <c r="A1101" s="13" t="s">
        <v>20723</v>
      </c>
      <c r="B1101" t="e">
        <f>VLOOKUP(Table21[[#This Row],[SERIAL NUMBER]], EquipmentDB!E$1:M$13746, 9, FALSE)</f>
        <v>#N/A</v>
      </c>
      <c r="C1101" s="13" t="s">
        <v>2334</v>
      </c>
      <c r="D1101" s="13" t="s">
        <v>30774</v>
      </c>
      <c r="E1101" t="str">
        <f>IF(COUNTIF(Table24[[SERIAL NUMBER ]], Table21[[#This Row],[SERIAL NUMBER]])&gt;0, "Yes", "No")</f>
        <v>Yes</v>
      </c>
      <c r="G1101" s="13" t="s">
        <v>27693</v>
      </c>
      <c r="H1101" s="13" t="s">
        <v>2866</v>
      </c>
      <c r="I1101" t="str">
        <f>IF(COUNTIF(A:A,Table24[[#This Row],[SERIAL NUMBER ]])&gt;0, "Yes", "No")</f>
        <v>Yes</v>
      </c>
      <c r="K1101" s="13" t="s">
        <v>18419</v>
      </c>
      <c r="L1101" t="s">
        <v>2866</v>
      </c>
      <c r="N1101" t="str">
        <v>801556-0180</v>
      </c>
    </row>
    <row r="1102" spans="1:14">
      <c r="A1102" s="13" t="s">
        <v>20729</v>
      </c>
      <c r="B1102" t="e">
        <f>VLOOKUP(Table21[[#This Row],[SERIAL NUMBER]], EquipmentDB!E$1:M$13746, 9, FALSE)</f>
        <v>#N/A</v>
      </c>
      <c r="C1102" s="13" t="s">
        <v>2334</v>
      </c>
      <c r="D1102" s="13" t="s">
        <v>30774</v>
      </c>
      <c r="E1102" t="str">
        <f>IF(COUNTIF(Table24[[SERIAL NUMBER ]], Table21[[#This Row],[SERIAL NUMBER]])&gt;0, "Yes", "No")</f>
        <v>Yes</v>
      </c>
      <c r="G1102" s="13" t="s">
        <v>27404</v>
      </c>
      <c r="H1102" s="13" t="s">
        <v>2866</v>
      </c>
      <c r="I1102" t="str">
        <f>IF(COUNTIF(A:A,Table24[[#This Row],[SERIAL NUMBER ]])&gt;0, "Yes", "No")</f>
        <v>Yes</v>
      </c>
      <c r="K1102" s="13" t="s">
        <v>18463</v>
      </c>
      <c r="L1102" t="s">
        <v>2866</v>
      </c>
      <c r="N1102" t="str">
        <v>801556-0300</v>
      </c>
    </row>
    <row r="1103" spans="1:14">
      <c r="A1103" s="13" t="s">
        <v>20738</v>
      </c>
      <c r="B1103" t="e">
        <f>VLOOKUP(Table21[[#This Row],[SERIAL NUMBER]], EquipmentDB!E$1:M$13746, 9, FALSE)</f>
        <v>#N/A</v>
      </c>
      <c r="C1103" s="13" t="s">
        <v>2334</v>
      </c>
      <c r="D1103" s="13" t="s">
        <v>30774</v>
      </c>
      <c r="E1103" t="str">
        <f>IF(COUNTIF(Table24[[SERIAL NUMBER ]], Table21[[#This Row],[SERIAL NUMBER]])&gt;0, "Yes", "No")</f>
        <v>Yes</v>
      </c>
      <c r="G1103" s="13" t="s">
        <v>27410</v>
      </c>
      <c r="H1103" s="13" t="s">
        <v>2866</v>
      </c>
      <c r="I1103" t="str">
        <f>IF(COUNTIF(A:A,Table24[[#This Row],[SERIAL NUMBER ]])&gt;0, "Yes", "No")</f>
        <v>Yes</v>
      </c>
      <c r="K1103" s="13" t="s">
        <v>18468</v>
      </c>
      <c r="L1103" t="s">
        <v>2866</v>
      </c>
      <c r="N1103" t="str">
        <v>801556-0320</v>
      </c>
    </row>
    <row r="1104" spans="1:14">
      <c r="A1104" s="13" t="s">
        <v>20744</v>
      </c>
      <c r="B1104" t="e">
        <f>VLOOKUP(Table21[[#This Row],[SERIAL NUMBER]], EquipmentDB!E$1:M$13746, 9, FALSE)</f>
        <v>#N/A</v>
      </c>
      <c r="C1104" s="13" t="s">
        <v>2334</v>
      </c>
      <c r="D1104" s="13" t="s">
        <v>30774</v>
      </c>
      <c r="E1104" t="str">
        <f>IF(COUNTIF(Table24[[SERIAL NUMBER ]], Table21[[#This Row],[SERIAL NUMBER]])&gt;0, "Yes", "No")</f>
        <v>Yes</v>
      </c>
      <c r="G1104" s="13" t="s">
        <v>10977</v>
      </c>
      <c r="H1104" s="13" t="s">
        <v>2866</v>
      </c>
      <c r="I1104" t="str">
        <f>IF(COUNTIF(A:A,Table24[[#This Row],[SERIAL NUMBER ]])&gt;0, "Yes", "No")</f>
        <v>Yes</v>
      </c>
      <c r="K1104" s="13" t="s">
        <v>18542</v>
      </c>
      <c r="L1104" t="s">
        <v>2866</v>
      </c>
      <c r="N1104" t="str">
        <v>801556-0550</v>
      </c>
    </row>
    <row r="1105" spans="1:14">
      <c r="A1105" s="13" t="s">
        <v>20754</v>
      </c>
      <c r="B1105" t="e">
        <f>VLOOKUP(Table21[[#This Row],[SERIAL NUMBER]], EquipmentDB!E$1:M$13746, 9, FALSE)</f>
        <v>#N/A</v>
      </c>
      <c r="C1105" s="13" t="s">
        <v>2334</v>
      </c>
      <c r="D1105" s="13" t="s">
        <v>30774</v>
      </c>
      <c r="E1105" t="str">
        <f>IF(COUNTIF(Table24[[SERIAL NUMBER ]], Table21[[#This Row],[SERIAL NUMBER]])&gt;0, "Yes", "No")</f>
        <v>Yes</v>
      </c>
      <c r="G1105" s="13" t="s">
        <v>10992</v>
      </c>
      <c r="H1105" s="13" t="s">
        <v>2866</v>
      </c>
      <c r="I1105" t="str">
        <f>IF(COUNTIF(A:A,Table24[[#This Row],[SERIAL NUMBER ]])&gt;0, "Yes", "No")</f>
        <v>Yes</v>
      </c>
      <c r="K1105" s="13" t="s">
        <v>18562</v>
      </c>
      <c r="L1105" t="s">
        <v>2866</v>
      </c>
      <c r="N1105" t="str">
        <v>801556-0610</v>
      </c>
    </row>
    <row r="1106" spans="1:14">
      <c r="A1106" s="13" t="s">
        <v>20758</v>
      </c>
      <c r="B1106" t="e">
        <f>VLOOKUP(Table21[[#This Row],[SERIAL NUMBER]], EquipmentDB!E$1:M$13746, 9, FALSE)</f>
        <v>#N/A</v>
      </c>
      <c r="C1106" s="13" t="s">
        <v>2334</v>
      </c>
      <c r="D1106" s="13" t="s">
        <v>30774</v>
      </c>
      <c r="E1106" t="str">
        <f>IF(COUNTIF(Table24[[SERIAL NUMBER ]], Table21[[#This Row],[SERIAL NUMBER]])&gt;0, "Yes", "No")</f>
        <v>Yes</v>
      </c>
      <c r="G1106" s="13" t="s">
        <v>11008</v>
      </c>
      <c r="H1106" s="13" t="s">
        <v>2866</v>
      </c>
      <c r="I1106" t="str">
        <f>IF(COUNTIF(A:A,Table24[[#This Row],[SERIAL NUMBER ]])&gt;0, "Yes", "No")</f>
        <v>Yes</v>
      </c>
      <c r="K1106" s="13" t="s">
        <v>18577</v>
      </c>
      <c r="L1106" t="s">
        <v>2866</v>
      </c>
      <c r="N1106" t="str">
        <v>801556-0660</v>
      </c>
    </row>
    <row r="1107" spans="1:14">
      <c r="A1107" s="13" t="s">
        <v>20763</v>
      </c>
      <c r="B1107" t="e">
        <f>VLOOKUP(Table21[[#This Row],[SERIAL NUMBER]], EquipmentDB!E$1:M$13746, 9, FALSE)</f>
        <v>#N/A</v>
      </c>
      <c r="C1107" s="13" t="s">
        <v>2334</v>
      </c>
      <c r="D1107" s="13" t="s">
        <v>30774</v>
      </c>
      <c r="E1107" t="str">
        <f>IF(COUNTIF(Table24[[SERIAL NUMBER ]], Table21[[#This Row],[SERIAL NUMBER]])&gt;0, "Yes", "No")</f>
        <v>Yes</v>
      </c>
      <c r="G1107" s="13" t="s">
        <v>11021</v>
      </c>
      <c r="H1107" s="13" t="s">
        <v>2866</v>
      </c>
      <c r="I1107" t="str">
        <f>IF(COUNTIF(A:A,Table24[[#This Row],[SERIAL NUMBER ]])&gt;0, "Yes", "No")</f>
        <v>Yes</v>
      </c>
      <c r="K1107" s="13" t="s">
        <v>18650</v>
      </c>
      <c r="L1107" t="s">
        <v>2866</v>
      </c>
      <c r="N1107" t="str">
        <v>801556-0880</v>
      </c>
    </row>
    <row r="1108" spans="1:14">
      <c r="A1108" s="13" t="s">
        <v>14092</v>
      </c>
      <c r="B1108" t="e">
        <f>VLOOKUP(Table21[[#This Row],[SERIAL NUMBER]], EquipmentDB!E$1:M$13746, 9, FALSE)</f>
        <v>#N/A</v>
      </c>
      <c r="C1108" s="13" t="s">
        <v>1979</v>
      </c>
      <c r="D1108" s="13" t="s">
        <v>30774</v>
      </c>
      <c r="E1108" t="str">
        <f>IF(COUNTIF(Table24[[SERIAL NUMBER ]], Table21[[#This Row],[SERIAL NUMBER]])&gt;0, "Yes", "No")</f>
        <v>No</v>
      </c>
      <c r="G1108" s="13" t="s">
        <v>11032</v>
      </c>
      <c r="H1108" s="13" t="s">
        <v>2866</v>
      </c>
      <c r="I1108" t="str">
        <f>IF(COUNTIF(A:A,Table24[[#This Row],[SERIAL NUMBER ]])&gt;0, "Yes", "No")</f>
        <v>Yes</v>
      </c>
      <c r="K1108" s="13" t="s">
        <v>18662</v>
      </c>
      <c r="L1108" t="s">
        <v>2866</v>
      </c>
      <c r="N1108" t="str">
        <v>801556-0910</v>
      </c>
    </row>
    <row r="1109" spans="1:14">
      <c r="A1109" s="13" t="s">
        <v>30208</v>
      </c>
      <c r="B1109" t="e">
        <f>VLOOKUP(Table21[[#This Row],[SERIAL NUMBER]], EquipmentDB!E$1:M$13746, 9, FALSE)</f>
        <v>#N/A</v>
      </c>
      <c r="C1109" s="13" t="s">
        <v>1979</v>
      </c>
      <c r="D1109" s="13" t="s">
        <v>30774</v>
      </c>
      <c r="E1109" t="str">
        <f>IF(COUNTIF(Table24[[SERIAL NUMBER ]], Table21[[#This Row],[SERIAL NUMBER]])&gt;0, "Yes", "No")</f>
        <v>No</v>
      </c>
      <c r="G1109" s="13" t="s">
        <v>11041</v>
      </c>
      <c r="H1109" s="13" t="s">
        <v>2866</v>
      </c>
      <c r="I1109" t="str">
        <f>IF(COUNTIF(A:A,Table24[[#This Row],[SERIAL NUMBER ]])&gt;0, "Yes", "No")</f>
        <v>Yes</v>
      </c>
      <c r="K1109" s="13" t="s">
        <v>18666</v>
      </c>
      <c r="L1109" t="s">
        <v>2866</v>
      </c>
      <c r="N1109" t="str">
        <v>801556-0930</v>
      </c>
    </row>
    <row r="1110" spans="1:14">
      <c r="A1110" s="13" t="s">
        <v>30212</v>
      </c>
      <c r="B1110" t="e">
        <f>VLOOKUP(Table21[[#This Row],[SERIAL NUMBER]], EquipmentDB!E$1:M$13746, 9, FALSE)</f>
        <v>#N/A</v>
      </c>
      <c r="C1110" s="13" t="s">
        <v>1979</v>
      </c>
      <c r="D1110" s="13" t="s">
        <v>30774</v>
      </c>
      <c r="E1110" t="str">
        <f>IF(COUNTIF(Table24[[SERIAL NUMBER ]], Table21[[#This Row],[SERIAL NUMBER]])&gt;0, "Yes", "No")</f>
        <v>No</v>
      </c>
      <c r="G1110" s="13" t="s">
        <v>11068</v>
      </c>
      <c r="H1110" s="13" t="s">
        <v>2866</v>
      </c>
      <c r="I1110" t="str">
        <f>IF(COUNTIF(A:A,Table24[[#This Row],[SERIAL NUMBER ]])&gt;0, "Yes", "No")</f>
        <v>Yes</v>
      </c>
      <c r="K1110" s="13" t="s">
        <v>18669</v>
      </c>
      <c r="L1110" t="s">
        <v>2866</v>
      </c>
      <c r="N1110" t="str">
        <v>801556-0950</v>
      </c>
    </row>
    <row r="1111" spans="1:14">
      <c r="A1111" s="13" t="s">
        <v>30215</v>
      </c>
      <c r="B1111" t="e">
        <f>VLOOKUP(Table21[[#This Row],[SERIAL NUMBER]], EquipmentDB!E$1:M$13746, 9, FALSE)</f>
        <v>#N/A</v>
      </c>
      <c r="C1111" s="13" t="s">
        <v>1979</v>
      </c>
      <c r="D1111" s="13" t="s">
        <v>30774</v>
      </c>
      <c r="E1111" t="str">
        <f>IF(COUNTIF(Table24[[SERIAL NUMBER ]], Table21[[#This Row],[SERIAL NUMBER]])&gt;0, "Yes", "No")</f>
        <v>No</v>
      </c>
      <c r="G1111" s="13" t="s">
        <v>11178</v>
      </c>
      <c r="H1111" s="13" t="s">
        <v>2866</v>
      </c>
      <c r="I1111" t="str">
        <f>IF(COUNTIF(A:A,Table24[[#This Row],[SERIAL NUMBER ]])&gt;0, "Yes", "No")</f>
        <v>Yes</v>
      </c>
      <c r="K1111" s="13" t="s">
        <v>18673</v>
      </c>
      <c r="L1111" t="s">
        <v>2866</v>
      </c>
      <c r="N1111" t="str">
        <v>801556-0960</v>
      </c>
    </row>
    <row r="1112" spans="1:14">
      <c r="A1112" s="13" t="s">
        <v>30217</v>
      </c>
      <c r="B1112" t="e">
        <f>VLOOKUP(Table21[[#This Row],[SERIAL NUMBER]], EquipmentDB!E$1:M$13746, 9, FALSE)</f>
        <v>#N/A</v>
      </c>
      <c r="C1112" s="13" t="s">
        <v>1979</v>
      </c>
      <c r="D1112" s="13" t="s">
        <v>30774</v>
      </c>
      <c r="E1112" t="str">
        <f>IF(COUNTIF(Table24[[SERIAL NUMBER ]], Table21[[#This Row],[SERIAL NUMBER]])&gt;0, "Yes", "No")</f>
        <v>No</v>
      </c>
      <c r="G1112" s="13" t="s">
        <v>11182</v>
      </c>
      <c r="H1112" s="13" t="s">
        <v>2866</v>
      </c>
      <c r="I1112" t="str">
        <f>IF(COUNTIF(A:A,Table24[[#This Row],[SERIAL NUMBER ]])&gt;0, "Yes", "No")</f>
        <v>Yes</v>
      </c>
      <c r="K1112" s="13" t="s">
        <v>18679</v>
      </c>
      <c r="L1112" t="s">
        <v>2866</v>
      </c>
      <c r="N1112" t="str">
        <v>801556-0970</v>
      </c>
    </row>
    <row r="1113" spans="1:14">
      <c r="A1113" s="13" t="s">
        <v>30226</v>
      </c>
      <c r="B1113" t="e">
        <f>VLOOKUP(Table21[[#This Row],[SERIAL NUMBER]], EquipmentDB!E$1:M$13746, 9, FALSE)</f>
        <v>#N/A</v>
      </c>
      <c r="C1113" s="13" t="s">
        <v>1979</v>
      </c>
      <c r="D1113" s="13" t="s">
        <v>30774</v>
      </c>
      <c r="E1113" t="str">
        <f>IF(COUNTIF(Table24[[SERIAL NUMBER ]], Table21[[#This Row],[SERIAL NUMBER]])&gt;0, "Yes", "No")</f>
        <v>No</v>
      </c>
      <c r="G1113" s="13" t="s">
        <v>11628</v>
      </c>
      <c r="H1113" s="13" t="s">
        <v>2866</v>
      </c>
      <c r="I1113" t="str">
        <f>IF(COUNTIF(A:A,Table24[[#This Row],[SERIAL NUMBER ]])&gt;0, "Yes", "No")</f>
        <v>Yes</v>
      </c>
      <c r="K1113" s="13" t="s">
        <v>1713</v>
      </c>
      <c r="L1113" t="s">
        <v>2866</v>
      </c>
      <c r="N1113" t="str">
        <v>801638-0100</v>
      </c>
    </row>
    <row r="1114" spans="1:14">
      <c r="A1114" s="13" t="s">
        <v>30229</v>
      </c>
      <c r="B1114" t="e">
        <f>VLOOKUP(Table21[[#This Row],[SERIAL NUMBER]], EquipmentDB!E$1:M$13746, 9, FALSE)</f>
        <v>#N/A</v>
      </c>
      <c r="C1114" s="13" t="s">
        <v>1979</v>
      </c>
      <c r="D1114" s="13" t="s">
        <v>30774</v>
      </c>
      <c r="E1114" t="str">
        <f>IF(COUNTIF(Table24[[SERIAL NUMBER ]], Table21[[#This Row],[SERIAL NUMBER]])&gt;0, "Yes", "No")</f>
        <v>No</v>
      </c>
      <c r="G1114" s="13" t="s">
        <v>11635</v>
      </c>
      <c r="H1114" s="13" t="s">
        <v>2866</v>
      </c>
      <c r="I1114" t="str">
        <f>IF(COUNTIF(A:A,Table24[[#This Row],[SERIAL NUMBER ]])&gt;0, "Yes", "No")</f>
        <v>Yes</v>
      </c>
      <c r="K1114" s="13" t="s">
        <v>1733</v>
      </c>
      <c r="L1114" t="s">
        <v>2866</v>
      </c>
      <c r="N1114" t="str">
        <v>801638-0135</v>
      </c>
    </row>
    <row r="1115" spans="1:14">
      <c r="A1115" s="13" t="s">
        <v>30232</v>
      </c>
      <c r="B1115" t="e">
        <f>VLOOKUP(Table21[[#This Row],[SERIAL NUMBER]], EquipmentDB!E$1:M$13746, 9, FALSE)</f>
        <v>#N/A</v>
      </c>
      <c r="C1115" s="13" t="s">
        <v>1979</v>
      </c>
      <c r="D1115" s="13" t="s">
        <v>30774</v>
      </c>
      <c r="E1115" t="str">
        <f>IF(COUNTIF(Table24[[SERIAL NUMBER ]], Table21[[#This Row],[SERIAL NUMBER]])&gt;0, "Yes", "No")</f>
        <v>No</v>
      </c>
      <c r="G1115" s="13" t="s">
        <v>11643</v>
      </c>
      <c r="H1115" s="13" t="s">
        <v>2866</v>
      </c>
      <c r="I1115" t="str">
        <f>IF(COUNTIF(A:A,Table24[[#This Row],[SERIAL NUMBER ]])&gt;0, "Yes", "No")</f>
        <v>Yes</v>
      </c>
      <c r="K1115" s="13" t="s">
        <v>1739</v>
      </c>
      <c r="L1115" t="s">
        <v>2866</v>
      </c>
      <c r="N1115" t="str">
        <v>801638-0165</v>
      </c>
    </row>
    <row r="1116" spans="1:14">
      <c r="A1116" s="13" t="s">
        <v>30239</v>
      </c>
      <c r="B1116" t="e">
        <f>VLOOKUP(Table21[[#This Row],[SERIAL NUMBER]], EquipmentDB!E$1:M$13746, 9, FALSE)</f>
        <v>#N/A</v>
      </c>
      <c r="C1116" s="13" t="s">
        <v>1979</v>
      </c>
      <c r="D1116" s="13" t="s">
        <v>30774</v>
      </c>
      <c r="E1116" t="str">
        <f>IF(COUNTIF(Table24[[SERIAL NUMBER ]], Table21[[#This Row],[SERIAL NUMBER]])&gt;0, "Yes", "No")</f>
        <v>No</v>
      </c>
      <c r="G1116" s="13" t="s">
        <v>11670</v>
      </c>
      <c r="H1116" s="13" t="s">
        <v>2866</v>
      </c>
      <c r="I1116" t="str">
        <f>IF(COUNTIF(A:A,Table24[[#This Row],[SERIAL NUMBER ]])&gt;0, "Yes", "No")</f>
        <v>Yes</v>
      </c>
      <c r="K1116" s="13" t="s">
        <v>1752</v>
      </c>
      <c r="L1116" t="s">
        <v>2866</v>
      </c>
      <c r="N1116" t="str">
        <v>801638-0210</v>
      </c>
    </row>
    <row r="1117" spans="1:14">
      <c r="A1117" s="13" t="s">
        <v>30240</v>
      </c>
      <c r="B1117" t="e">
        <f>VLOOKUP(Table21[[#This Row],[SERIAL NUMBER]], EquipmentDB!E$1:M$13746, 9, FALSE)</f>
        <v>#N/A</v>
      </c>
      <c r="C1117" s="13" t="s">
        <v>1979</v>
      </c>
      <c r="D1117" s="13" t="s">
        <v>30774</v>
      </c>
      <c r="E1117" t="str">
        <f>IF(COUNTIF(Table24[[SERIAL NUMBER ]], Table21[[#This Row],[SERIAL NUMBER]])&gt;0, "Yes", "No")</f>
        <v>No</v>
      </c>
      <c r="G1117" s="13" t="s">
        <v>11696</v>
      </c>
      <c r="H1117" s="13" t="s">
        <v>2866</v>
      </c>
      <c r="I1117" t="str">
        <f>IF(COUNTIF(A:A,Table24[[#This Row],[SERIAL NUMBER ]])&gt;0, "Yes", "No")</f>
        <v>Yes</v>
      </c>
      <c r="K1117" s="13" t="s">
        <v>1779</v>
      </c>
      <c r="L1117" t="s">
        <v>2866</v>
      </c>
      <c r="N1117" t="str">
        <v>801638-0295</v>
      </c>
    </row>
    <row r="1118" spans="1:14">
      <c r="A1118" s="13" t="s">
        <v>30242</v>
      </c>
      <c r="B1118" t="e">
        <f>VLOOKUP(Table21[[#This Row],[SERIAL NUMBER]], EquipmentDB!E$1:M$13746, 9, FALSE)</f>
        <v>#N/A</v>
      </c>
      <c r="C1118" s="13" t="s">
        <v>1979</v>
      </c>
      <c r="D1118" s="13" t="s">
        <v>30774</v>
      </c>
      <c r="E1118" t="str">
        <f>IF(COUNTIF(Table24[[SERIAL NUMBER ]], Table21[[#This Row],[SERIAL NUMBER]])&gt;0, "Yes", "No")</f>
        <v>No</v>
      </c>
      <c r="G1118" s="13" t="s">
        <v>11757</v>
      </c>
      <c r="H1118" s="13" t="s">
        <v>2866</v>
      </c>
      <c r="I1118" t="str">
        <f>IF(COUNTIF(A:A,Table24[[#This Row],[SERIAL NUMBER ]])&gt;0, "Yes", "No")</f>
        <v>Yes</v>
      </c>
      <c r="K1118" s="13" t="s">
        <v>3024</v>
      </c>
      <c r="L1118" t="s">
        <v>2866</v>
      </c>
      <c r="N1118" t="str">
        <v>801683-0010</v>
      </c>
    </row>
    <row r="1119" spans="1:14">
      <c r="A1119" s="13" t="s">
        <v>30245</v>
      </c>
      <c r="B1119" t="e">
        <f>VLOOKUP(Table21[[#This Row],[SERIAL NUMBER]], EquipmentDB!E$1:M$13746, 9, FALSE)</f>
        <v>#N/A</v>
      </c>
      <c r="C1119" s="13" t="s">
        <v>1979</v>
      </c>
      <c r="D1119" s="13" t="s">
        <v>30774</v>
      </c>
      <c r="E1119" t="str">
        <f>IF(COUNTIF(Table24[[SERIAL NUMBER ]], Table21[[#This Row],[SERIAL NUMBER]])&gt;0, "Yes", "No")</f>
        <v>No</v>
      </c>
      <c r="G1119" s="13" t="s">
        <v>30886</v>
      </c>
      <c r="H1119" s="13" t="s">
        <v>2866</v>
      </c>
      <c r="I1119" t="str">
        <f>IF(COUNTIF(A:A,Table24[[#This Row],[SERIAL NUMBER ]])&gt;0, "Yes", "No")</f>
        <v>No</v>
      </c>
      <c r="K1119" s="13" t="s">
        <v>3028</v>
      </c>
      <c r="L1119" t="s">
        <v>2866</v>
      </c>
      <c r="N1119" t="str">
        <v>801683-0020</v>
      </c>
    </row>
    <row r="1120" spans="1:14">
      <c r="A1120" s="13" t="s">
        <v>30247</v>
      </c>
      <c r="B1120" t="e">
        <f>VLOOKUP(Table21[[#This Row],[SERIAL NUMBER]], EquipmentDB!E$1:M$13746, 9, FALSE)</f>
        <v>#N/A</v>
      </c>
      <c r="C1120" s="13" t="s">
        <v>1979</v>
      </c>
      <c r="D1120" s="13" t="s">
        <v>30774</v>
      </c>
      <c r="E1120" t="str">
        <f>IF(COUNTIF(Table24[[SERIAL NUMBER ]], Table21[[#This Row],[SERIAL NUMBER]])&gt;0, "Yes", "No")</f>
        <v>No</v>
      </c>
      <c r="G1120" s="13" t="s">
        <v>11771</v>
      </c>
      <c r="H1120" s="13" t="s">
        <v>2866</v>
      </c>
      <c r="I1120" t="str">
        <f>IF(COUNTIF(A:A,Table24[[#This Row],[SERIAL NUMBER ]])&gt;0, "Yes", "No")</f>
        <v>Yes</v>
      </c>
      <c r="K1120" s="13" t="s">
        <v>24637</v>
      </c>
      <c r="L1120" t="s">
        <v>2866</v>
      </c>
      <c r="N1120" t="str">
        <v>801706-0020</v>
      </c>
    </row>
    <row r="1121" spans="1:14">
      <c r="A1121" s="13" t="s">
        <v>30249</v>
      </c>
      <c r="B1121" t="e">
        <f>VLOOKUP(Table21[[#This Row],[SERIAL NUMBER]], EquipmentDB!E$1:M$13746, 9, FALSE)</f>
        <v>#N/A</v>
      </c>
      <c r="C1121" s="13" t="s">
        <v>1979</v>
      </c>
      <c r="D1121" s="13" t="s">
        <v>30774</v>
      </c>
      <c r="E1121" t="str">
        <f>IF(COUNTIF(Table24[[SERIAL NUMBER ]], Table21[[#This Row],[SERIAL NUMBER]])&gt;0, "Yes", "No")</f>
        <v>No</v>
      </c>
      <c r="G1121" s="13" t="s">
        <v>11776</v>
      </c>
      <c r="H1121" s="13" t="s">
        <v>2866</v>
      </c>
      <c r="I1121" t="str">
        <f>IF(COUNTIF(A:A,Table24[[#This Row],[SERIAL NUMBER ]])&gt;0, "Yes", "No")</f>
        <v>Yes</v>
      </c>
      <c r="K1121" s="13" t="s">
        <v>6866</v>
      </c>
      <c r="L1121" t="s">
        <v>2866</v>
      </c>
      <c r="N1121" t="str">
        <v>801733-0010</v>
      </c>
    </row>
    <row r="1122" spans="1:14">
      <c r="A1122" s="13" t="s">
        <v>30258</v>
      </c>
      <c r="B1122" t="e">
        <f>VLOOKUP(Table21[[#This Row],[SERIAL NUMBER]], EquipmentDB!E$1:M$13746, 9, FALSE)</f>
        <v>#N/A</v>
      </c>
      <c r="C1122" s="13" t="s">
        <v>1979</v>
      </c>
      <c r="D1122" s="13" t="s">
        <v>30774</v>
      </c>
      <c r="E1122" t="str">
        <f>IF(COUNTIF(Table24[[SERIAL NUMBER ]], Table21[[#This Row],[SERIAL NUMBER]])&gt;0, "Yes", "No")</f>
        <v>No</v>
      </c>
      <c r="G1122" s="13" t="s">
        <v>27804</v>
      </c>
      <c r="H1122" s="13" t="s">
        <v>2866</v>
      </c>
      <c r="I1122" t="str">
        <f>IF(COUNTIF(A:A,Table24[[#This Row],[SERIAL NUMBER ]])&gt;0, "Yes", "No")</f>
        <v>Yes</v>
      </c>
      <c r="K1122" s="13" t="s">
        <v>6873</v>
      </c>
      <c r="L1122" t="s">
        <v>2866</v>
      </c>
      <c r="N1122" t="str">
        <v>801733-0020</v>
      </c>
    </row>
    <row r="1123" spans="1:14">
      <c r="A1123" s="13" t="s">
        <v>30271</v>
      </c>
      <c r="B1123" t="e">
        <f>VLOOKUP(Table21[[#This Row],[SERIAL NUMBER]], EquipmentDB!E$1:M$13746, 9, FALSE)</f>
        <v>#N/A</v>
      </c>
      <c r="C1123" s="13" t="s">
        <v>1979</v>
      </c>
      <c r="D1123" s="13" t="s">
        <v>30774</v>
      </c>
      <c r="E1123" t="str">
        <f>IF(COUNTIF(Table24[[SERIAL NUMBER ]], Table21[[#This Row],[SERIAL NUMBER]])&gt;0, "Yes", "No")</f>
        <v>No</v>
      </c>
      <c r="G1123" s="13" t="s">
        <v>11781</v>
      </c>
      <c r="H1123" s="13" t="s">
        <v>2866</v>
      </c>
      <c r="I1123" t="str">
        <f>IF(COUNTIF(A:A,Table24[[#This Row],[SERIAL NUMBER ]])&gt;0, "Yes", "No")</f>
        <v>Yes</v>
      </c>
      <c r="K1123" s="13" t="s">
        <v>6892</v>
      </c>
      <c r="L1123" t="s">
        <v>2866</v>
      </c>
      <c r="N1123" t="str">
        <v>801733-0040</v>
      </c>
    </row>
    <row r="1124" spans="1:14">
      <c r="A1124" s="13" t="s">
        <v>30274</v>
      </c>
      <c r="B1124" t="e">
        <f>VLOOKUP(Table21[[#This Row],[SERIAL NUMBER]], EquipmentDB!E$1:M$13746, 9, FALSE)</f>
        <v>#N/A</v>
      </c>
      <c r="C1124" s="13" t="s">
        <v>1979</v>
      </c>
      <c r="D1124" s="13" t="s">
        <v>30774</v>
      </c>
      <c r="E1124" t="str">
        <f>IF(COUNTIF(Table24[[SERIAL NUMBER ]], Table21[[#This Row],[SERIAL NUMBER]])&gt;0, "Yes", "No")</f>
        <v>No</v>
      </c>
      <c r="G1124" s="13" t="s">
        <v>11799</v>
      </c>
      <c r="H1124" s="13" t="s">
        <v>2866</v>
      </c>
      <c r="I1124" t="str">
        <f>IF(COUNTIF(A:A,Table24[[#This Row],[SERIAL NUMBER ]])&gt;0, "Yes", "No")</f>
        <v>Yes</v>
      </c>
      <c r="K1124" s="13" t="s">
        <v>6898</v>
      </c>
      <c r="L1124" t="s">
        <v>2866</v>
      </c>
      <c r="N1124" t="str">
        <v>801733-0070</v>
      </c>
    </row>
    <row r="1125" spans="1:14">
      <c r="A1125" s="13" t="s">
        <v>30280</v>
      </c>
      <c r="B1125" t="e">
        <f>VLOOKUP(Table21[[#This Row],[SERIAL NUMBER]], EquipmentDB!E$1:M$13746, 9, FALSE)</f>
        <v>#N/A</v>
      </c>
      <c r="C1125" s="13" t="s">
        <v>1979</v>
      </c>
      <c r="D1125" s="13" t="s">
        <v>30774</v>
      </c>
      <c r="E1125" t="str">
        <f>IF(COUNTIF(Table24[[SERIAL NUMBER ]], Table21[[#This Row],[SERIAL NUMBER]])&gt;0, "Yes", "No")</f>
        <v>No</v>
      </c>
      <c r="G1125" s="13" t="s">
        <v>11829</v>
      </c>
      <c r="H1125" s="13" t="s">
        <v>2866</v>
      </c>
      <c r="I1125" t="str">
        <f>IF(COUNTIF(A:A,Table24[[#This Row],[SERIAL NUMBER ]])&gt;0, "Yes", "No")</f>
        <v>Yes</v>
      </c>
      <c r="K1125" s="13" t="s">
        <v>6900</v>
      </c>
      <c r="L1125" t="s">
        <v>2866</v>
      </c>
      <c r="N1125" t="str">
        <v>801733-0080</v>
      </c>
    </row>
    <row r="1126" spans="1:14">
      <c r="A1126" s="13" t="s">
        <v>30282</v>
      </c>
      <c r="B1126" t="e">
        <f>VLOOKUP(Table21[[#This Row],[SERIAL NUMBER]], EquipmentDB!E$1:M$13746, 9, FALSE)</f>
        <v>#N/A</v>
      </c>
      <c r="C1126" s="13" t="s">
        <v>1979</v>
      </c>
      <c r="D1126" s="13" t="s">
        <v>30774</v>
      </c>
      <c r="E1126" t="str">
        <f>IF(COUNTIF(Table24[[SERIAL NUMBER ]], Table21[[#This Row],[SERIAL NUMBER]])&gt;0, "Yes", "No")</f>
        <v>No</v>
      </c>
      <c r="G1126" s="13" t="s">
        <v>11857</v>
      </c>
      <c r="H1126" s="13" t="s">
        <v>2866</v>
      </c>
      <c r="I1126" t="str">
        <f>IF(COUNTIF(A:A,Table24[[#This Row],[SERIAL NUMBER ]])&gt;0, "Yes", "No")</f>
        <v>Yes</v>
      </c>
      <c r="K1126" s="13" t="s">
        <v>6902</v>
      </c>
      <c r="L1126" t="s">
        <v>2866</v>
      </c>
      <c r="N1126" t="str">
        <v>801733-0090</v>
      </c>
    </row>
    <row r="1127" spans="1:14">
      <c r="A1127" s="13" t="s">
        <v>30284</v>
      </c>
      <c r="B1127" t="e">
        <f>VLOOKUP(Table21[[#This Row],[SERIAL NUMBER]], EquipmentDB!E$1:M$13746, 9, FALSE)</f>
        <v>#N/A</v>
      </c>
      <c r="C1127" s="13" t="s">
        <v>1979</v>
      </c>
      <c r="D1127" s="13" t="s">
        <v>30774</v>
      </c>
      <c r="E1127" t="str">
        <f>IF(COUNTIF(Table24[[SERIAL NUMBER ]], Table21[[#This Row],[SERIAL NUMBER]])&gt;0, "Yes", "No")</f>
        <v>No</v>
      </c>
      <c r="G1127" s="13" t="s">
        <v>11873</v>
      </c>
      <c r="H1127" s="13" t="s">
        <v>2866</v>
      </c>
      <c r="I1127" t="str">
        <f>IF(COUNTIF(A:A,Table24[[#This Row],[SERIAL NUMBER ]])&gt;0, "Yes", "No")</f>
        <v>Yes</v>
      </c>
      <c r="K1127" s="13" t="s">
        <v>30781</v>
      </c>
      <c r="L1127" t="s">
        <v>2866</v>
      </c>
      <c r="N1127" t="str">
        <v>801733-0100</v>
      </c>
    </row>
    <row r="1128" spans="1:14">
      <c r="A1128" s="13" t="s">
        <v>30286</v>
      </c>
      <c r="B1128" t="e">
        <f>VLOOKUP(Table21[[#This Row],[SERIAL NUMBER]], EquipmentDB!E$1:M$13746, 9, FALSE)</f>
        <v>#N/A</v>
      </c>
      <c r="C1128" s="13" t="s">
        <v>1979</v>
      </c>
      <c r="D1128" s="13" t="s">
        <v>30774</v>
      </c>
      <c r="E1128" t="str">
        <f>IF(COUNTIF(Table24[[SERIAL NUMBER ]], Table21[[#This Row],[SERIAL NUMBER]])&gt;0, "Yes", "No")</f>
        <v>No</v>
      </c>
      <c r="G1128" s="13" t="s">
        <v>11877</v>
      </c>
      <c r="H1128" s="13" t="s">
        <v>2866</v>
      </c>
      <c r="I1128" t="str">
        <f>IF(COUNTIF(A:A,Table24[[#This Row],[SERIAL NUMBER ]])&gt;0, "Yes", "No")</f>
        <v>Yes</v>
      </c>
      <c r="K1128" s="13" t="s">
        <v>6947</v>
      </c>
      <c r="L1128" t="s">
        <v>2866</v>
      </c>
      <c r="N1128" t="str">
        <v>801733-0120</v>
      </c>
    </row>
    <row r="1129" spans="1:14">
      <c r="A1129" s="13" t="s">
        <v>30291</v>
      </c>
      <c r="B1129" t="e">
        <f>VLOOKUP(Table21[[#This Row],[SERIAL NUMBER]], EquipmentDB!E$1:M$13746, 9, FALSE)</f>
        <v>#N/A</v>
      </c>
      <c r="C1129" s="13" t="s">
        <v>1979</v>
      </c>
      <c r="D1129" s="13" t="s">
        <v>30774</v>
      </c>
      <c r="E1129" t="str">
        <f>IF(COUNTIF(Table24[[SERIAL NUMBER ]], Table21[[#This Row],[SERIAL NUMBER]])&gt;0, "Yes", "No")</f>
        <v>No</v>
      </c>
      <c r="G1129" s="13" t="s">
        <v>27841</v>
      </c>
      <c r="H1129" s="13" t="s">
        <v>2866</v>
      </c>
      <c r="I1129" t="str">
        <f>IF(COUNTIF(A:A,Table24[[#This Row],[SERIAL NUMBER ]])&gt;0, "Yes", "No")</f>
        <v>Yes</v>
      </c>
      <c r="K1129" s="13" t="s">
        <v>6953</v>
      </c>
      <c r="L1129" t="s">
        <v>2866</v>
      </c>
      <c r="N1129" t="str">
        <v>801733-0140</v>
      </c>
    </row>
    <row r="1130" spans="1:14">
      <c r="A1130" s="13" t="s">
        <v>30293</v>
      </c>
      <c r="B1130" t="e">
        <f>VLOOKUP(Table21[[#This Row],[SERIAL NUMBER]], EquipmentDB!E$1:M$13746, 9, FALSE)</f>
        <v>#N/A</v>
      </c>
      <c r="C1130" s="13" t="s">
        <v>1979</v>
      </c>
      <c r="D1130" s="13" t="s">
        <v>30774</v>
      </c>
      <c r="E1130" t="str">
        <f>IF(COUNTIF(Table24[[SERIAL NUMBER ]], Table21[[#This Row],[SERIAL NUMBER]])&gt;0, "Yes", "No")</f>
        <v>No</v>
      </c>
      <c r="G1130" s="13" t="s">
        <v>11886</v>
      </c>
      <c r="H1130" s="13" t="s">
        <v>2866</v>
      </c>
      <c r="I1130" t="str">
        <f>IF(COUNTIF(A:A,Table24[[#This Row],[SERIAL NUMBER ]])&gt;0, "Yes", "No")</f>
        <v>Yes</v>
      </c>
      <c r="K1130" s="13" t="s">
        <v>6955</v>
      </c>
      <c r="L1130" t="s">
        <v>2866</v>
      </c>
      <c r="N1130" t="str">
        <v>801733-0150</v>
      </c>
    </row>
    <row r="1131" spans="1:14">
      <c r="A1131" s="13" t="s">
        <v>30295</v>
      </c>
      <c r="B1131" t="e">
        <f>VLOOKUP(Table21[[#This Row],[SERIAL NUMBER]], EquipmentDB!E$1:M$13746, 9, FALSE)</f>
        <v>#N/A</v>
      </c>
      <c r="C1131" s="13" t="s">
        <v>1979</v>
      </c>
      <c r="D1131" s="13" t="s">
        <v>30774</v>
      </c>
      <c r="E1131" t="str">
        <f>IF(COUNTIF(Table24[[SERIAL NUMBER ]], Table21[[#This Row],[SERIAL NUMBER]])&gt;0, "Yes", "No")</f>
        <v>No</v>
      </c>
      <c r="G1131" s="13" t="s">
        <v>11891</v>
      </c>
      <c r="H1131" s="13" t="s">
        <v>2866</v>
      </c>
      <c r="I1131" t="str">
        <f>IF(COUNTIF(A:A,Table24[[#This Row],[SERIAL NUMBER ]])&gt;0, "Yes", "No")</f>
        <v>Yes</v>
      </c>
      <c r="K1131" s="13" t="s">
        <v>6964</v>
      </c>
      <c r="L1131" t="s">
        <v>2866</v>
      </c>
      <c r="N1131" t="str">
        <v>801733-0160</v>
      </c>
    </row>
    <row r="1132" spans="1:14">
      <c r="A1132" s="13" t="s">
        <v>30297</v>
      </c>
      <c r="B1132" t="e">
        <f>VLOOKUP(Table21[[#This Row],[SERIAL NUMBER]], EquipmentDB!E$1:M$13746, 9, FALSE)</f>
        <v>#N/A</v>
      </c>
      <c r="C1132" s="13" t="s">
        <v>1979</v>
      </c>
      <c r="D1132" s="13" t="s">
        <v>30774</v>
      </c>
      <c r="E1132" t="str">
        <f>IF(COUNTIF(Table24[[SERIAL NUMBER ]], Table21[[#This Row],[SERIAL NUMBER]])&gt;0, "Yes", "No")</f>
        <v>No</v>
      </c>
      <c r="G1132" s="13" t="s">
        <v>11988</v>
      </c>
      <c r="H1132" s="13" t="s">
        <v>2866</v>
      </c>
      <c r="I1132" t="str">
        <f>IF(COUNTIF(A:A,Table24[[#This Row],[SERIAL NUMBER ]])&gt;0, "Yes", "No")</f>
        <v>Yes</v>
      </c>
      <c r="K1132" s="13" t="s">
        <v>6968</v>
      </c>
      <c r="L1132" t="s">
        <v>2866</v>
      </c>
      <c r="N1132" t="str">
        <v>801733-0170</v>
      </c>
    </row>
    <row r="1133" spans="1:14">
      <c r="A1133" s="13" t="s">
        <v>30299</v>
      </c>
      <c r="B1133" t="e">
        <f>VLOOKUP(Table21[[#This Row],[SERIAL NUMBER]], EquipmentDB!E$1:M$13746, 9, FALSE)</f>
        <v>#N/A</v>
      </c>
      <c r="C1133" s="13" t="s">
        <v>1979</v>
      </c>
      <c r="D1133" s="13" t="s">
        <v>30774</v>
      </c>
      <c r="E1133" t="str">
        <f>IF(COUNTIF(Table24[[SERIAL NUMBER ]], Table21[[#This Row],[SERIAL NUMBER]])&gt;0, "Yes", "No")</f>
        <v>No</v>
      </c>
      <c r="G1133" s="13" t="s">
        <v>12064</v>
      </c>
      <c r="H1133" s="13" t="s">
        <v>2866</v>
      </c>
      <c r="I1133" t="str">
        <f>IF(COUNTIF(A:A,Table24[[#This Row],[SERIAL NUMBER ]])&gt;0, "Yes", "No")</f>
        <v>Yes</v>
      </c>
      <c r="K1133" s="13" t="s">
        <v>6971</v>
      </c>
      <c r="L1133" t="s">
        <v>2866</v>
      </c>
      <c r="N1133" t="str">
        <v>801733-0180</v>
      </c>
    </row>
    <row r="1134" spans="1:14">
      <c r="A1134" s="13" t="s">
        <v>30301</v>
      </c>
      <c r="B1134" t="e">
        <f>VLOOKUP(Table21[[#This Row],[SERIAL NUMBER]], EquipmentDB!E$1:M$13746, 9, FALSE)</f>
        <v>#N/A</v>
      </c>
      <c r="C1134" s="13" t="s">
        <v>1979</v>
      </c>
      <c r="D1134" s="13" t="s">
        <v>30774</v>
      </c>
      <c r="E1134" t="str">
        <f>IF(COUNTIF(Table24[[SERIAL NUMBER ]], Table21[[#This Row],[SERIAL NUMBER]])&gt;0, "Yes", "No")</f>
        <v>No</v>
      </c>
      <c r="G1134" s="13" t="s">
        <v>12121</v>
      </c>
      <c r="H1134" s="13" t="s">
        <v>2866</v>
      </c>
      <c r="I1134" t="str">
        <f>IF(COUNTIF(A:A,Table24[[#This Row],[SERIAL NUMBER ]])&gt;0, "Yes", "No")</f>
        <v>Yes</v>
      </c>
      <c r="K1134" s="13" t="s">
        <v>6973</v>
      </c>
      <c r="L1134" t="s">
        <v>2866</v>
      </c>
      <c r="N1134" t="str">
        <v>801733-0190</v>
      </c>
    </row>
    <row r="1135" spans="1:14">
      <c r="A1135" s="13" t="s">
        <v>30305</v>
      </c>
      <c r="B1135" t="e">
        <f>VLOOKUP(Table21[[#This Row],[SERIAL NUMBER]], EquipmentDB!E$1:M$13746, 9, FALSE)</f>
        <v>#N/A</v>
      </c>
      <c r="C1135" s="13" t="s">
        <v>1979</v>
      </c>
      <c r="D1135" s="13" t="s">
        <v>30774</v>
      </c>
      <c r="E1135" t="str">
        <f>IF(COUNTIF(Table24[[SERIAL NUMBER ]], Table21[[#This Row],[SERIAL NUMBER]])&gt;0, "Yes", "No")</f>
        <v>No</v>
      </c>
      <c r="G1135" s="13" t="s">
        <v>12144</v>
      </c>
      <c r="H1135" s="13" t="s">
        <v>2866</v>
      </c>
      <c r="I1135" t="str">
        <f>IF(COUNTIF(A:A,Table24[[#This Row],[SERIAL NUMBER ]])&gt;0, "Yes", "No")</f>
        <v>Yes</v>
      </c>
      <c r="K1135" s="13" t="s">
        <v>6976</v>
      </c>
      <c r="L1135" t="s">
        <v>2866</v>
      </c>
      <c r="N1135" t="str">
        <v>801733-0200</v>
      </c>
    </row>
    <row r="1136" spans="1:14">
      <c r="A1136" s="13" t="s">
        <v>30307</v>
      </c>
      <c r="B1136" t="e">
        <f>VLOOKUP(Table21[[#This Row],[SERIAL NUMBER]], EquipmentDB!E$1:M$13746, 9, FALSE)</f>
        <v>#N/A</v>
      </c>
      <c r="C1136" s="13" t="s">
        <v>1979</v>
      </c>
      <c r="D1136" s="13" t="s">
        <v>30774</v>
      </c>
      <c r="E1136" t="str">
        <f>IF(COUNTIF(Table24[[SERIAL NUMBER ]], Table21[[#This Row],[SERIAL NUMBER]])&gt;0, "Yes", "No")</f>
        <v>No</v>
      </c>
      <c r="G1136" s="13" t="s">
        <v>12149</v>
      </c>
      <c r="H1136" s="13" t="s">
        <v>2866</v>
      </c>
      <c r="I1136" t="str">
        <f>IF(COUNTIF(A:A,Table24[[#This Row],[SERIAL NUMBER ]])&gt;0, "Yes", "No")</f>
        <v>Yes</v>
      </c>
      <c r="K1136" s="13" t="s">
        <v>6977</v>
      </c>
      <c r="L1136" t="s">
        <v>2866</v>
      </c>
      <c r="N1136" t="str">
        <v>801733-0300</v>
      </c>
    </row>
    <row r="1137" spans="1:14">
      <c r="A1137" s="13" t="s">
        <v>30309</v>
      </c>
      <c r="B1137" t="e">
        <f>VLOOKUP(Table21[[#This Row],[SERIAL NUMBER]], EquipmentDB!E$1:M$13746, 9, FALSE)</f>
        <v>#N/A</v>
      </c>
      <c r="C1137" s="13" t="s">
        <v>1979</v>
      </c>
      <c r="D1137" s="13" t="s">
        <v>30774</v>
      </c>
      <c r="E1137" t="str">
        <f>IF(COUNTIF(Table24[[SERIAL NUMBER ]], Table21[[#This Row],[SERIAL NUMBER]])&gt;0, "Yes", "No")</f>
        <v>No</v>
      </c>
      <c r="G1137" s="13" t="s">
        <v>12156</v>
      </c>
      <c r="H1137" s="13" t="s">
        <v>2866</v>
      </c>
      <c r="I1137" t="str">
        <f>IF(COUNTIF(A:A,Table24[[#This Row],[SERIAL NUMBER ]])&gt;0, "Yes", "No")</f>
        <v>Yes</v>
      </c>
      <c r="K1137" s="13" t="s">
        <v>6982</v>
      </c>
      <c r="L1137" t="s">
        <v>2866</v>
      </c>
      <c r="N1137" t="str">
        <v>801733-0330</v>
      </c>
    </row>
    <row r="1138" spans="1:14">
      <c r="A1138" s="13" t="s">
        <v>30310</v>
      </c>
      <c r="B1138" t="e">
        <f>VLOOKUP(Table21[[#This Row],[SERIAL NUMBER]], EquipmentDB!E$1:M$13746, 9, FALSE)</f>
        <v>#N/A</v>
      </c>
      <c r="C1138" s="13" t="s">
        <v>1979</v>
      </c>
      <c r="D1138" s="13" t="s">
        <v>30774</v>
      </c>
      <c r="E1138" t="str">
        <f>IF(COUNTIF(Table24[[SERIAL NUMBER ]], Table21[[#This Row],[SERIAL NUMBER]])&gt;0, "Yes", "No")</f>
        <v>No</v>
      </c>
      <c r="G1138" s="13" t="s">
        <v>12172</v>
      </c>
      <c r="H1138" s="13" t="s">
        <v>2866</v>
      </c>
      <c r="I1138" t="str">
        <f>IF(COUNTIF(A:A,Table24[[#This Row],[SERIAL NUMBER ]])&gt;0, "Yes", "No")</f>
        <v>Yes</v>
      </c>
      <c r="K1138" s="13" t="s">
        <v>6985</v>
      </c>
      <c r="L1138" t="s">
        <v>2866</v>
      </c>
      <c r="N1138" t="str">
        <v>801733-0340</v>
      </c>
    </row>
    <row r="1139" spans="1:14">
      <c r="A1139" s="13" t="s">
        <v>30312</v>
      </c>
      <c r="B1139" t="e">
        <f>VLOOKUP(Table21[[#This Row],[SERIAL NUMBER]], EquipmentDB!E$1:M$13746, 9, FALSE)</f>
        <v>#N/A</v>
      </c>
      <c r="C1139" s="13" t="s">
        <v>1979</v>
      </c>
      <c r="D1139" s="13" t="s">
        <v>30774</v>
      </c>
      <c r="E1139" t="str">
        <f>IF(COUNTIF(Table24[[SERIAL NUMBER ]], Table21[[#This Row],[SERIAL NUMBER]])&gt;0, "Yes", "No")</f>
        <v>No</v>
      </c>
      <c r="G1139" s="13" t="s">
        <v>12189</v>
      </c>
      <c r="H1139" s="13" t="s">
        <v>2866</v>
      </c>
      <c r="I1139" t="str">
        <f>IF(COUNTIF(A:A,Table24[[#This Row],[SERIAL NUMBER ]])&gt;0, "Yes", "No")</f>
        <v>Yes</v>
      </c>
      <c r="K1139" s="13" t="s">
        <v>6994</v>
      </c>
      <c r="L1139" t="s">
        <v>2866</v>
      </c>
      <c r="N1139" t="str">
        <v>801733-0350</v>
      </c>
    </row>
    <row r="1140" spans="1:14">
      <c r="A1140" s="13" t="s">
        <v>30314</v>
      </c>
      <c r="B1140" t="e">
        <f>VLOOKUP(Table21[[#This Row],[SERIAL NUMBER]], EquipmentDB!E$1:M$13746, 9, FALSE)</f>
        <v>#N/A</v>
      </c>
      <c r="C1140" s="13" t="s">
        <v>1979</v>
      </c>
      <c r="D1140" s="13" t="s">
        <v>30774</v>
      </c>
      <c r="E1140" t="str">
        <f>IF(COUNTIF(Table24[[SERIAL NUMBER ]], Table21[[#This Row],[SERIAL NUMBER]])&gt;0, "Yes", "No")</f>
        <v>No</v>
      </c>
      <c r="G1140" s="13" t="s">
        <v>12198</v>
      </c>
      <c r="H1140" s="13" t="s">
        <v>2866</v>
      </c>
      <c r="I1140" t="str">
        <f>IF(COUNTIF(A:A,Table24[[#This Row],[SERIAL NUMBER ]])&gt;0, "Yes", "No")</f>
        <v>Yes</v>
      </c>
      <c r="K1140" s="13" t="s">
        <v>6996</v>
      </c>
      <c r="L1140" t="s">
        <v>2866</v>
      </c>
      <c r="N1140" t="str">
        <v>801733-0380</v>
      </c>
    </row>
    <row r="1141" spans="1:14">
      <c r="A1141" s="13" t="s">
        <v>30316</v>
      </c>
      <c r="B1141" t="e">
        <f>VLOOKUP(Table21[[#This Row],[SERIAL NUMBER]], EquipmentDB!E$1:M$13746, 9, FALSE)</f>
        <v>#N/A</v>
      </c>
      <c r="C1141" s="13" t="s">
        <v>1979</v>
      </c>
      <c r="D1141" s="13" t="s">
        <v>30774</v>
      </c>
      <c r="E1141" t="str">
        <f>IF(COUNTIF(Table24[[SERIAL NUMBER ]], Table21[[#This Row],[SERIAL NUMBER]])&gt;0, "Yes", "No")</f>
        <v>No</v>
      </c>
      <c r="G1141" s="13" t="s">
        <v>12203</v>
      </c>
      <c r="H1141" s="13" t="s">
        <v>2866</v>
      </c>
      <c r="I1141" t="str">
        <f>IF(COUNTIF(A:A,Table24[[#This Row],[SERIAL NUMBER ]])&gt;0, "Yes", "No")</f>
        <v>Yes</v>
      </c>
      <c r="K1141" s="13" t="s">
        <v>6997</v>
      </c>
      <c r="L1141" t="s">
        <v>2866</v>
      </c>
      <c r="N1141" t="str">
        <v>801733-0390</v>
      </c>
    </row>
    <row r="1142" spans="1:14">
      <c r="A1142" s="13" t="s">
        <v>30317</v>
      </c>
      <c r="B1142" t="e">
        <f>VLOOKUP(Table21[[#This Row],[SERIAL NUMBER]], EquipmentDB!E$1:M$13746, 9, FALSE)</f>
        <v>#N/A</v>
      </c>
      <c r="C1142" s="13" t="s">
        <v>1979</v>
      </c>
      <c r="D1142" s="13" t="s">
        <v>30774</v>
      </c>
      <c r="E1142" t="str">
        <f>IF(COUNTIF(Table24[[SERIAL NUMBER ]], Table21[[#This Row],[SERIAL NUMBER]])&gt;0, "Yes", "No")</f>
        <v>No</v>
      </c>
      <c r="G1142" s="13" t="s">
        <v>12243</v>
      </c>
      <c r="H1142" s="13" t="s">
        <v>2866</v>
      </c>
      <c r="I1142" t="str">
        <f>IF(COUNTIF(A:A,Table24[[#This Row],[SERIAL NUMBER ]])&gt;0, "Yes", "No")</f>
        <v>Yes</v>
      </c>
      <c r="K1142" s="13" t="s">
        <v>7000</v>
      </c>
      <c r="L1142" t="s">
        <v>2866</v>
      </c>
      <c r="N1142" t="str">
        <v>801733-0400</v>
      </c>
    </row>
    <row r="1143" spans="1:14">
      <c r="A1143" s="13" t="s">
        <v>30318</v>
      </c>
      <c r="B1143" t="e">
        <f>VLOOKUP(Table21[[#This Row],[SERIAL NUMBER]], EquipmentDB!E$1:M$13746, 9, FALSE)</f>
        <v>#N/A</v>
      </c>
      <c r="C1143" s="13" t="s">
        <v>1979</v>
      </c>
      <c r="D1143" s="13" t="s">
        <v>30774</v>
      </c>
      <c r="E1143" t="str">
        <f>IF(COUNTIF(Table24[[SERIAL NUMBER ]], Table21[[#This Row],[SERIAL NUMBER]])&gt;0, "Yes", "No")</f>
        <v>No</v>
      </c>
      <c r="G1143" s="13" t="s">
        <v>24070</v>
      </c>
      <c r="H1143" s="13" t="s">
        <v>2866</v>
      </c>
      <c r="I1143" t="str">
        <f>IF(COUNTIF(A:A,Table24[[#This Row],[SERIAL NUMBER ]])&gt;0, "Yes", "No")</f>
        <v>Yes</v>
      </c>
      <c r="K1143" s="13" t="s">
        <v>7002</v>
      </c>
      <c r="L1143" t="s">
        <v>2866</v>
      </c>
      <c r="N1143" t="str">
        <v>801733-0430</v>
      </c>
    </row>
    <row r="1144" spans="1:14">
      <c r="A1144" s="13" t="s">
        <v>30321</v>
      </c>
      <c r="B1144" t="e">
        <f>VLOOKUP(Table21[[#This Row],[SERIAL NUMBER]], EquipmentDB!E$1:M$13746, 9, FALSE)</f>
        <v>#N/A</v>
      </c>
      <c r="C1144" s="13" t="s">
        <v>1979</v>
      </c>
      <c r="D1144" s="13" t="s">
        <v>30774</v>
      </c>
      <c r="E1144" t="str">
        <f>IF(COUNTIF(Table24[[SERIAL NUMBER ]], Table21[[#This Row],[SERIAL NUMBER]])&gt;0, "Yes", "No")</f>
        <v>No</v>
      </c>
      <c r="G1144" s="13" t="s">
        <v>24090</v>
      </c>
      <c r="H1144" s="13" t="s">
        <v>2866</v>
      </c>
      <c r="I1144" t="str">
        <f>IF(COUNTIF(A:A,Table24[[#This Row],[SERIAL NUMBER ]])&gt;0, "Yes", "No")</f>
        <v>Yes</v>
      </c>
      <c r="K1144" s="13" t="s">
        <v>7003</v>
      </c>
      <c r="L1144" t="s">
        <v>2866</v>
      </c>
      <c r="N1144" t="str">
        <v>801733-0440</v>
      </c>
    </row>
    <row r="1145" spans="1:14">
      <c r="A1145" s="13" t="s">
        <v>30323</v>
      </c>
      <c r="B1145" t="e">
        <f>VLOOKUP(Table21[[#This Row],[SERIAL NUMBER]], EquipmentDB!E$1:M$13746, 9, FALSE)</f>
        <v>#N/A</v>
      </c>
      <c r="C1145" s="13" t="s">
        <v>1979</v>
      </c>
      <c r="D1145" s="13" t="s">
        <v>30774</v>
      </c>
      <c r="E1145" t="str">
        <f>IF(COUNTIF(Table24[[SERIAL NUMBER ]], Table21[[#This Row],[SERIAL NUMBER]])&gt;0, "Yes", "No")</f>
        <v>No</v>
      </c>
      <c r="G1145" s="13" t="s">
        <v>24095</v>
      </c>
      <c r="H1145" s="13" t="s">
        <v>2866</v>
      </c>
      <c r="I1145" t="str">
        <f>IF(COUNTIF(A:A,Table24[[#This Row],[SERIAL NUMBER ]])&gt;0, "Yes", "No")</f>
        <v>Yes</v>
      </c>
      <c r="K1145" s="13" t="s">
        <v>7005</v>
      </c>
      <c r="L1145" t="s">
        <v>2866</v>
      </c>
      <c r="N1145" t="str">
        <v>801733-0460</v>
      </c>
    </row>
    <row r="1146" spans="1:14">
      <c r="A1146" s="13" t="s">
        <v>30325</v>
      </c>
      <c r="B1146" t="e">
        <f>VLOOKUP(Table21[[#This Row],[SERIAL NUMBER]], EquipmentDB!E$1:M$13746, 9, FALSE)</f>
        <v>#N/A</v>
      </c>
      <c r="C1146" s="13" t="s">
        <v>1979</v>
      </c>
      <c r="D1146" s="13" t="s">
        <v>30774</v>
      </c>
      <c r="E1146" t="str">
        <f>IF(COUNTIF(Table24[[SERIAL NUMBER ]], Table21[[#This Row],[SERIAL NUMBER]])&gt;0, "Yes", "No")</f>
        <v>No</v>
      </c>
      <c r="G1146" s="13" t="s">
        <v>21255</v>
      </c>
      <c r="H1146" s="13" t="s">
        <v>2866</v>
      </c>
      <c r="I1146" t="str">
        <f>IF(COUNTIF(A:A,Table24[[#This Row],[SERIAL NUMBER ]])&gt;0, "Yes", "No")</f>
        <v>No</v>
      </c>
      <c r="K1146" s="13" t="s">
        <v>7014</v>
      </c>
      <c r="L1146" t="s">
        <v>2866</v>
      </c>
      <c r="N1146" t="str">
        <v>801733-0480</v>
      </c>
    </row>
    <row r="1147" spans="1:14">
      <c r="A1147" s="13" t="s">
        <v>30327</v>
      </c>
      <c r="B1147" t="e">
        <f>VLOOKUP(Table21[[#This Row],[SERIAL NUMBER]], EquipmentDB!E$1:M$13746, 9, FALSE)</f>
        <v>#N/A</v>
      </c>
      <c r="C1147" s="13" t="s">
        <v>1979</v>
      </c>
      <c r="D1147" s="13" t="s">
        <v>30774</v>
      </c>
      <c r="E1147" t="str">
        <f>IF(COUNTIF(Table24[[SERIAL NUMBER ]], Table21[[#This Row],[SERIAL NUMBER]])&gt;0, "Yes", "No")</f>
        <v>No</v>
      </c>
      <c r="G1147" s="13" t="s">
        <v>24108</v>
      </c>
      <c r="H1147" s="13" t="s">
        <v>2866</v>
      </c>
      <c r="I1147" t="str">
        <f>IF(COUNTIF(A:A,Table24[[#This Row],[SERIAL NUMBER ]])&gt;0, "Yes", "No")</f>
        <v>Yes</v>
      </c>
      <c r="K1147" s="13" t="s">
        <v>19771</v>
      </c>
      <c r="L1147" t="s">
        <v>2866</v>
      </c>
      <c r="N1147" t="str">
        <v>801746-0050</v>
      </c>
    </row>
    <row r="1148" spans="1:14">
      <c r="A1148" s="13" t="s">
        <v>30329</v>
      </c>
      <c r="B1148" t="e">
        <f>VLOOKUP(Table21[[#This Row],[SERIAL NUMBER]], EquipmentDB!E$1:M$13746, 9, FALSE)</f>
        <v>#N/A</v>
      </c>
      <c r="C1148" s="13" t="s">
        <v>1979</v>
      </c>
      <c r="D1148" s="13" t="s">
        <v>30774</v>
      </c>
      <c r="E1148" t="str">
        <f>IF(COUNTIF(Table24[[SERIAL NUMBER ]], Table21[[#This Row],[SERIAL NUMBER]])&gt;0, "Yes", "No")</f>
        <v>No</v>
      </c>
      <c r="G1148" s="13" t="s">
        <v>28539</v>
      </c>
      <c r="H1148" s="13" t="s">
        <v>2866</v>
      </c>
      <c r="I1148" t="str">
        <f>IF(COUNTIF(A:A,Table24[[#This Row],[SERIAL NUMBER ]])&gt;0, "Yes", "No")</f>
        <v>No</v>
      </c>
      <c r="K1148" s="13" t="s">
        <v>21521</v>
      </c>
      <c r="L1148" t="s">
        <v>2866</v>
      </c>
      <c r="N1148" t="str">
        <v>801748-0050</v>
      </c>
    </row>
    <row r="1149" spans="1:14">
      <c r="A1149" s="13" t="s">
        <v>4855</v>
      </c>
      <c r="B1149" t="e">
        <f>VLOOKUP(Table21[[#This Row],[SERIAL NUMBER]], EquipmentDB!E$1:M$13746, 9, FALSE)</f>
        <v>#N/A</v>
      </c>
      <c r="C1149" s="13" t="e">
        <v>#N/A</v>
      </c>
      <c r="D1149" s="13" t="s">
        <v>30774</v>
      </c>
      <c r="E1149" t="str">
        <f>IF(COUNTIF(Table24[[SERIAL NUMBER ]], Table21[[#This Row],[SERIAL NUMBER]])&gt;0, "Yes", "No")</f>
        <v>No</v>
      </c>
      <c r="G1149" s="13" t="s">
        <v>24111</v>
      </c>
      <c r="H1149" s="13" t="s">
        <v>2866</v>
      </c>
      <c r="I1149" t="str">
        <f>IF(COUNTIF(A:A,Table24[[#This Row],[SERIAL NUMBER ]])&gt;0, "Yes", "No")</f>
        <v>Yes</v>
      </c>
      <c r="K1149" s="13" t="s">
        <v>21488</v>
      </c>
      <c r="L1149" t="s">
        <v>2866</v>
      </c>
      <c r="N1149" t="str">
        <v>801748-0120</v>
      </c>
    </row>
    <row r="1150" spans="1:14">
      <c r="A1150" s="13" t="s">
        <v>4859</v>
      </c>
      <c r="B1150" t="e">
        <f>VLOOKUP(Table21[[#This Row],[SERIAL NUMBER]], EquipmentDB!E$1:M$13746, 9, FALSE)</f>
        <v>#N/A</v>
      </c>
      <c r="C1150" s="13" t="e">
        <v>#N/A</v>
      </c>
      <c r="D1150" s="13" t="s">
        <v>30774</v>
      </c>
      <c r="E1150" t="str">
        <f>IF(COUNTIF(Table24[[SERIAL NUMBER ]], Table21[[#This Row],[SERIAL NUMBER]])&gt;0, "Yes", "No")</f>
        <v>No</v>
      </c>
      <c r="G1150" s="13" t="s">
        <v>24113</v>
      </c>
      <c r="H1150" s="13" t="s">
        <v>2866</v>
      </c>
      <c r="I1150" t="str">
        <f>IF(COUNTIF(A:A,Table24[[#This Row],[SERIAL NUMBER ]])&gt;0, "Yes", "No")</f>
        <v>Yes</v>
      </c>
      <c r="K1150" s="13" t="s">
        <v>21509</v>
      </c>
      <c r="L1150" t="s">
        <v>2866</v>
      </c>
      <c r="N1150" t="str">
        <v>801748-0230</v>
      </c>
    </row>
    <row r="1151" spans="1:14">
      <c r="A1151" s="13" t="s">
        <v>4861</v>
      </c>
      <c r="B1151" t="e">
        <f>VLOOKUP(Table21[[#This Row],[SERIAL NUMBER]], EquipmentDB!E$1:M$13746, 9, FALSE)</f>
        <v>#N/A</v>
      </c>
      <c r="C1151" s="13" t="e">
        <v>#N/A</v>
      </c>
      <c r="D1151" s="13" t="s">
        <v>30774</v>
      </c>
      <c r="E1151" t="str">
        <f>IF(COUNTIF(Table24[[SERIAL NUMBER ]], Table21[[#This Row],[SERIAL NUMBER]])&gt;0, "Yes", "No")</f>
        <v>No</v>
      </c>
      <c r="G1151" s="13" t="s">
        <v>24117</v>
      </c>
      <c r="H1151" s="13" t="s">
        <v>2866</v>
      </c>
      <c r="I1151" t="str">
        <f>IF(COUNTIF(A:A,Table24[[#This Row],[SERIAL NUMBER ]])&gt;0, "Yes", "No")</f>
        <v>Yes</v>
      </c>
      <c r="K1151" s="13" t="s">
        <v>25563</v>
      </c>
      <c r="L1151" t="s">
        <v>2866</v>
      </c>
      <c r="N1151" t="str">
        <v>801773-0040</v>
      </c>
    </row>
    <row r="1152" spans="1:14">
      <c r="A1152" s="13" t="s">
        <v>4863</v>
      </c>
      <c r="B1152" t="e">
        <f>VLOOKUP(Table21[[#This Row],[SERIAL NUMBER]], EquipmentDB!E$1:M$13746, 9, FALSE)</f>
        <v>#N/A</v>
      </c>
      <c r="C1152" s="13" t="e">
        <v>#N/A</v>
      </c>
      <c r="D1152" s="13" t="s">
        <v>30774</v>
      </c>
      <c r="E1152" t="str">
        <f>IF(COUNTIF(Table24[[SERIAL NUMBER ]], Table21[[#This Row],[SERIAL NUMBER]])&gt;0, "Yes", "No")</f>
        <v>No</v>
      </c>
      <c r="G1152" s="13" t="s">
        <v>24121</v>
      </c>
      <c r="H1152" s="13" t="s">
        <v>2866</v>
      </c>
      <c r="I1152" t="str">
        <f>IF(COUNTIF(A:A,Table24[[#This Row],[SERIAL NUMBER ]])&gt;0, "Yes", "No")</f>
        <v>Yes</v>
      </c>
      <c r="K1152" s="13" t="s">
        <v>25553</v>
      </c>
      <c r="L1152" t="s">
        <v>2866</v>
      </c>
      <c r="N1152" t="str">
        <v>801773-0090</v>
      </c>
    </row>
    <row r="1153" spans="1:14">
      <c r="A1153" s="13" t="s">
        <v>4865</v>
      </c>
      <c r="B1153" t="e">
        <f>VLOOKUP(Table21[[#This Row],[SERIAL NUMBER]], EquipmentDB!E$1:M$13746, 9, FALSE)</f>
        <v>#N/A</v>
      </c>
      <c r="C1153" s="13" t="e">
        <v>#N/A</v>
      </c>
      <c r="D1153" s="13" t="s">
        <v>30774</v>
      </c>
      <c r="E1153" t="str">
        <f>IF(COUNTIF(Table24[[SERIAL NUMBER ]], Table21[[#This Row],[SERIAL NUMBER]])&gt;0, "Yes", "No")</f>
        <v>No</v>
      </c>
      <c r="G1153" s="13" t="s">
        <v>24124</v>
      </c>
      <c r="H1153" s="13" t="s">
        <v>2866</v>
      </c>
      <c r="I1153" t="str">
        <f>IF(COUNTIF(A:A,Table24[[#This Row],[SERIAL NUMBER ]])&gt;0, "Yes", "No")</f>
        <v>Yes</v>
      </c>
      <c r="K1153" s="13" t="s">
        <v>25576</v>
      </c>
      <c r="L1153" t="s">
        <v>2866</v>
      </c>
      <c r="N1153" t="str">
        <v>801773-0140</v>
      </c>
    </row>
    <row r="1154" spans="1:14">
      <c r="A1154" s="13" t="s">
        <v>4867</v>
      </c>
      <c r="B1154" t="e">
        <f>VLOOKUP(Table21[[#This Row],[SERIAL NUMBER]], EquipmentDB!E$1:M$13746, 9, FALSE)</f>
        <v>#N/A</v>
      </c>
      <c r="C1154" s="13" t="e">
        <v>#N/A</v>
      </c>
      <c r="D1154" s="13" t="s">
        <v>30774</v>
      </c>
      <c r="E1154" t="str">
        <f>IF(COUNTIF(Table24[[SERIAL NUMBER ]], Table21[[#This Row],[SERIAL NUMBER]])&gt;0, "Yes", "No")</f>
        <v>No</v>
      </c>
      <c r="G1154" s="13" t="s">
        <v>24127</v>
      </c>
      <c r="H1154" s="13" t="s">
        <v>2866</v>
      </c>
      <c r="I1154" t="str">
        <f>IF(COUNTIF(A:A,Table24[[#This Row],[SERIAL NUMBER ]])&gt;0, "Yes", "No")</f>
        <v>Yes</v>
      </c>
      <c r="K1154" s="13" t="s">
        <v>25541</v>
      </c>
      <c r="L1154" t="s">
        <v>2866</v>
      </c>
      <c r="N1154" t="str">
        <v>801773-0190</v>
      </c>
    </row>
    <row r="1155" spans="1:14">
      <c r="A1155" s="13" t="s">
        <v>4870</v>
      </c>
      <c r="B1155" t="e">
        <f>VLOOKUP(Table21[[#This Row],[SERIAL NUMBER]], EquipmentDB!E$1:M$13746, 9, FALSE)</f>
        <v>#N/A</v>
      </c>
      <c r="C1155" s="13" t="e">
        <v>#N/A</v>
      </c>
      <c r="D1155" s="13" t="s">
        <v>30774</v>
      </c>
      <c r="E1155" t="str">
        <f>IF(COUNTIF(Table24[[SERIAL NUMBER ]], Table21[[#This Row],[SERIAL NUMBER]])&gt;0, "Yes", "No")</f>
        <v>No</v>
      </c>
      <c r="G1155" s="13" t="s">
        <v>24130</v>
      </c>
      <c r="H1155" s="13" t="s">
        <v>2866</v>
      </c>
      <c r="I1155" t="str">
        <f>IF(COUNTIF(A:A,Table24[[#This Row],[SERIAL NUMBER ]])&gt;0, "Yes", "No")</f>
        <v>Yes</v>
      </c>
      <c r="K1155" s="13" t="s">
        <v>25470</v>
      </c>
      <c r="L1155" t="s">
        <v>2866</v>
      </c>
      <c r="N1155" t="str">
        <v>801776-1050</v>
      </c>
    </row>
    <row r="1156" spans="1:14">
      <c r="A1156" s="13" t="s">
        <v>4873</v>
      </c>
      <c r="B1156" t="e">
        <f>VLOOKUP(Table21[[#This Row],[SERIAL NUMBER]], EquipmentDB!E$1:M$13746, 9, FALSE)</f>
        <v>#N/A</v>
      </c>
      <c r="C1156" s="13" t="e">
        <v>#N/A</v>
      </c>
      <c r="D1156" s="13" t="s">
        <v>30774</v>
      </c>
      <c r="E1156" t="str">
        <f>IF(COUNTIF(Table24[[SERIAL NUMBER ]], Table21[[#This Row],[SERIAL NUMBER]])&gt;0, "Yes", "No")</f>
        <v>No</v>
      </c>
      <c r="G1156" s="13" t="s">
        <v>24132</v>
      </c>
      <c r="H1156" s="13" t="s">
        <v>2866</v>
      </c>
      <c r="I1156" t="str">
        <f>IF(COUNTIF(A:A,Table24[[#This Row],[SERIAL NUMBER ]])&gt;0, "Yes", "No")</f>
        <v>Yes</v>
      </c>
      <c r="K1156" s="13" t="s">
        <v>1050</v>
      </c>
      <c r="L1156" t="s">
        <v>2866</v>
      </c>
      <c r="N1156" t="str">
        <v>801779-0030</v>
      </c>
    </row>
    <row r="1157" spans="1:14">
      <c r="A1157" s="13" t="s">
        <v>4875</v>
      </c>
      <c r="B1157" t="e">
        <f>VLOOKUP(Table21[[#This Row],[SERIAL NUMBER]], EquipmentDB!E$1:M$13746, 9, FALSE)</f>
        <v>#N/A</v>
      </c>
      <c r="C1157" s="13" t="e">
        <v>#N/A</v>
      </c>
      <c r="D1157" s="13" t="s">
        <v>30774</v>
      </c>
      <c r="E1157" t="str">
        <f>IF(COUNTIF(Table24[[SERIAL NUMBER ]], Table21[[#This Row],[SERIAL NUMBER]])&gt;0, "Yes", "No")</f>
        <v>No</v>
      </c>
      <c r="G1157" s="13" t="s">
        <v>24134</v>
      </c>
      <c r="H1157" s="13" t="s">
        <v>2866</v>
      </c>
      <c r="I1157" t="str">
        <f>IF(COUNTIF(A:A,Table24[[#This Row],[SERIAL NUMBER ]])&gt;0, "Yes", "No")</f>
        <v>Yes</v>
      </c>
      <c r="K1157" s="13" t="s">
        <v>1057</v>
      </c>
      <c r="L1157" t="s">
        <v>2866</v>
      </c>
      <c r="N1157" t="str">
        <v>801779-0050</v>
      </c>
    </row>
    <row r="1158" spans="1:14">
      <c r="A1158" s="13" t="s">
        <v>4878</v>
      </c>
      <c r="B1158" t="e">
        <f>VLOOKUP(Table21[[#This Row],[SERIAL NUMBER]], EquipmentDB!E$1:M$13746, 9, FALSE)</f>
        <v>#N/A</v>
      </c>
      <c r="C1158" s="13" t="e">
        <v>#N/A</v>
      </c>
      <c r="D1158" s="13" t="s">
        <v>30774</v>
      </c>
      <c r="E1158" t="str">
        <f>IF(COUNTIF(Table24[[SERIAL NUMBER ]], Table21[[#This Row],[SERIAL NUMBER]])&gt;0, "Yes", "No")</f>
        <v>No</v>
      </c>
      <c r="G1158" s="13" t="s">
        <v>24136</v>
      </c>
      <c r="H1158" s="13" t="s">
        <v>2866</v>
      </c>
      <c r="I1158" t="str">
        <f>IF(COUNTIF(A:A,Table24[[#This Row],[SERIAL NUMBER ]])&gt;0, "Yes", "No")</f>
        <v>Yes</v>
      </c>
      <c r="K1158" s="13" t="s">
        <v>1068</v>
      </c>
      <c r="L1158" t="s">
        <v>2866</v>
      </c>
      <c r="N1158" t="str">
        <v>801779-0060</v>
      </c>
    </row>
    <row r="1159" spans="1:14">
      <c r="A1159" s="13" t="s">
        <v>4882</v>
      </c>
      <c r="B1159" t="e">
        <f>VLOOKUP(Table21[[#This Row],[SERIAL NUMBER]], EquipmentDB!E$1:M$13746, 9, FALSE)</f>
        <v>#N/A</v>
      </c>
      <c r="C1159" s="13" t="e">
        <v>#N/A</v>
      </c>
      <c r="D1159" s="13" t="s">
        <v>30774</v>
      </c>
      <c r="E1159" t="str">
        <f>IF(COUNTIF(Table24[[SERIAL NUMBER ]], Table21[[#This Row],[SERIAL NUMBER]])&gt;0, "Yes", "No")</f>
        <v>No</v>
      </c>
      <c r="G1159" s="13" t="s">
        <v>24150</v>
      </c>
      <c r="H1159" s="13" t="s">
        <v>2866</v>
      </c>
      <c r="I1159" t="str">
        <f>IF(COUNTIF(A:A,Table24[[#This Row],[SERIAL NUMBER ]])&gt;0, "Yes", "No")</f>
        <v>Yes</v>
      </c>
      <c r="K1159" s="13" t="s">
        <v>1106</v>
      </c>
      <c r="L1159" t="s">
        <v>2866</v>
      </c>
      <c r="N1159" t="str">
        <v>801779-0130</v>
      </c>
    </row>
    <row r="1160" spans="1:14">
      <c r="A1160" s="13" t="s">
        <v>4884</v>
      </c>
      <c r="B1160" t="e">
        <f>VLOOKUP(Table21[[#This Row],[SERIAL NUMBER]], EquipmentDB!E$1:M$13746, 9, FALSE)</f>
        <v>#N/A</v>
      </c>
      <c r="C1160" s="13" t="e">
        <v>#N/A</v>
      </c>
      <c r="D1160" s="13" t="s">
        <v>30774</v>
      </c>
      <c r="E1160" t="str">
        <f>IF(COUNTIF(Table24[[SERIAL NUMBER ]], Table21[[#This Row],[SERIAL NUMBER]])&gt;0, "Yes", "No")</f>
        <v>No</v>
      </c>
      <c r="G1160" s="13" t="s">
        <v>24152</v>
      </c>
      <c r="H1160" s="13" t="s">
        <v>2866</v>
      </c>
      <c r="I1160" t="str">
        <f>IF(COUNTIF(A:A,Table24[[#This Row],[SERIAL NUMBER ]])&gt;0, "Yes", "No")</f>
        <v>Yes</v>
      </c>
      <c r="K1160" s="13" t="s">
        <v>1126</v>
      </c>
      <c r="L1160" t="s">
        <v>2866</v>
      </c>
      <c r="N1160" t="str">
        <v>801779-0160</v>
      </c>
    </row>
    <row r="1161" spans="1:14">
      <c r="A1161" s="13" t="s">
        <v>4886</v>
      </c>
      <c r="B1161" t="e">
        <f>VLOOKUP(Table21[[#This Row],[SERIAL NUMBER]], EquipmentDB!E$1:M$13746, 9, FALSE)</f>
        <v>#N/A</v>
      </c>
      <c r="C1161" s="13" t="e">
        <v>#N/A</v>
      </c>
      <c r="D1161" s="13" t="s">
        <v>30774</v>
      </c>
      <c r="E1161" t="str">
        <f>IF(COUNTIF(Table24[[SERIAL NUMBER ]], Table21[[#This Row],[SERIAL NUMBER]])&gt;0, "Yes", "No")</f>
        <v>No</v>
      </c>
      <c r="G1161" s="13" t="s">
        <v>24169</v>
      </c>
      <c r="H1161" s="13" t="s">
        <v>2866</v>
      </c>
      <c r="I1161" t="str">
        <f>IF(COUNTIF(A:A,Table24[[#This Row],[SERIAL NUMBER ]])&gt;0, "Yes", "No")</f>
        <v>Yes</v>
      </c>
      <c r="K1161" s="13" t="s">
        <v>1142</v>
      </c>
      <c r="L1161" t="s">
        <v>2866</v>
      </c>
      <c r="N1161" t="str">
        <v>801779-0180</v>
      </c>
    </row>
    <row r="1162" spans="1:14">
      <c r="A1162" s="13" t="s">
        <v>4892</v>
      </c>
      <c r="B1162" t="e">
        <f>VLOOKUP(Table21[[#This Row],[SERIAL NUMBER]], EquipmentDB!E$1:M$13746, 9, FALSE)</f>
        <v>#N/A</v>
      </c>
      <c r="C1162" s="13" t="e">
        <v>#N/A</v>
      </c>
      <c r="D1162" s="13" t="s">
        <v>30774</v>
      </c>
      <c r="E1162" t="str">
        <f>IF(COUNTIF(Table24[[SERIAL NUMBER ]], Table21[[#This Row],[SERIAL NUMBER]])&gt;0, "Yes", "No")</f>
        <v>No</v>
      </c>
      <c r="G1162" s="13" t="s">
        <v>27770</v>
      </c>
      <c r="H1162" s="13" t="s">
        <v>2866</v>
      </c>
      <c r="I1162" t="str">
        <f>IF(COUNTIF(A:A,Table24[[#This Row],[SERIAL NUMBER ]])&gt;0, "Yes", "No")</f>
        <v>Yes</v>
      </c>
      <c r="K1162" s="13" t="s">
        <v>1155</v>
      </c>
      <c r="L1162" t="s">
        <v>2866</v>
      </c>
      <c r="N1162" t="str">
        <v>801779-0220</v>
      </c>
    </row>
    <row r="1163" spans="1:14">
      <c r="A1163" s="13" t="s">
        <v>4894</v>
      </c>
      <c r="B1163" t="e">
        <f>VLOOKUP(Table21[[#This Row],[SERIAL NUMBER]], EquipmentDB!E$1:M$13746, 9, FALSE)</f>
        <v>#N/A</v>
      </c>
      <c r="C1163" s="13" t="e">
        <v>#N/A</v>
      </c>
      <c r="D1163" s="13" t="s">
        <v>30774</v>
      </c>
      <c r="E1163" t="str">
        <f>IF(COUNTIF(Table24[[SERIAL NUMBER ]], Table21[[#This Row],[SERIAL NUMBER]])&gt;0, "Yes", "No")</f>
        <v>No</v>
      </c>
      <c r="G1163" s="13" t="s">
        <v>24184</v>
      </c>
      <c r="H1163" s="13" t="s">
        <v>2866</v>
      </c>
      <c r="I1163" t="str">
        <f>IF(COUNTIF(A:A,Table24[[#This Row],[SERIAL NUMBER ]])&gt;0, "Yes", "No")</f>
        <v>Yes</v>
      </c>
      <c r="K1163" s="13" t="s">
        <v>1287</v>
      </c>
      <c r="L1163" t="s">
        <v>2866</v>
      </c>
      <c r="N1163" t="str">
        <v>801779-0440</v>
      </c>
    </row>
    <row r="1164" spans="1:14">
      <c r="A1164" s="13" t="s">
        <v>4898</v>
      </c>
      <c r="B1164" t="e">
        <f>VLOOKUP(Table21[[#This Row],[SERIAL NUMBER]], EquipmentDB!E$1:M$13746, 9, FALSE)</f>
        <v>#N/A</v>
      </c>
      <c r="C1164" s="13" t="e">
        <v>#N/A</v>
      </c>
      <c r="D1164" s="13" t="s">
        <v>30774</v>
      </c>
      <c r="E1164" t="str">
        <f>IF(COUNTIF(Table24[[SERIAL NUMBER ]], Table21[[#This Row],[SERIAL NUMBER]])&gt;0, "Yes", "No")</f>
        <v>No</v>
      </c>
      <c r="G1164" s="13" t="s">
        <v>24218</v>
      </c>
      <c r="H1164" s="13" t="s">
        <v>2866</v>
      </c>
      <c r="I1164" t="str">
        <f>IF(COUNTIF(A:A,Table24[[#This Row],[SERIAL NUMBER ]])&gt;0, "Yes", "No")</f>
        <v>Yes</v>
      </c>
      <c r="K1164" s="13" t="s">
        <v>1297</v>
      </c>
      <c r="L1164" t="s">
        <v>2866</v>
      </c>
      <c r="N1164" t="str">
        <v>801779-0460</v>
      </c>
    </row>
    <row r="1165" spans="1:14">
      <c r="A1165" s="13" t="s">
        <v>4900</v>
      </c>
      <c r="B1165" t="e">
        <f>VLOOKUP(Table21[[#This Row],[SERIAL NUMBER]], EquipmentDB!E$1:M$13746, 9, FALSE)</f>
        <v>#N/A</v>
      </c>
      <c r="C1165" s="13" t="e">
        <v>#N/A</v>
      </c>
      <c r="D1165" s="13" t="s">
        <v>30774</v>
      </c>
      <c r="E1165" t="str">
        <f>IF(COUNTIF(Table24[[SERIAL NUMBER ]], Table21[[#This Row],[SERIAL NUMBER]])&gt;0, "Yes", "No")</f>
        <v>No</v>
      </c>
      <c r="G1165" s="13" t="s">
        <v>24231</v>
      </c>
      <c r="H1165" s="13" t="s">
        <v>2866</v>
      </c>
      <c r="I1165" t="str">
        <f>IF(COUNTIF(A:A,Table24[[#This Row],[SERIAL NUMBER ]])&gt;0, "Yes", "No")</f>
        <v>Yes</v>
      </c>
      <c r="K1165" s="13" t="s">
        <v>1321</v>
      </c>
      <c r="L1165" t="s">
        <v>2866</v>
      </c>
      <c r="N1165" t="str">
        <v>801779-0510</v>
      </c>
    </row>
    <row r="1166" spans="1:14">
      <c r="A1166" s="13" t="s">
        <v>4904</v>
      </c>
      <c r="B1166" t="e">
        <f>VLOOKUP(Table21[[#This Row],[SERIAL NUMBER]], EquipmentDB!E$1:M$13746, 9, FALSE)</f>
        <v>#N/A</v>
      </c>
      <c r="C1166" s="13" t="e">
        <v>#N/A</v>
      </c>
      <c r="D1166" s="13" t="s">
        <v>30774</v>
      </c>
      <c r="E1166" t="str">
        <f>IF(COUNTIF(Table24[[SERIAL NUMBER ]], Table21[[#This Row],[SERIAL NUMBER]])&gt;0, "Yes", "No")</f>
        <v>No</v>
      </c>
      <c r="G1166" s="13" t="s">
        <v>24255</v>
      </c>
      <c r="H1166" s="13" t="s">
        <v>2866</v>
      </c>
      <c r="I1166" t="str">
        <f>IF(COUNTIF(A:A,Table24[[#This Row],[SERIAL NUMBER ]])&gt;0, "Yes", "No")</f>
        <v>Yes</v>
      </c>
      <c r="K1166" s="13" t="s">
        <v>1328</v>
      </c>
      <c r="L1166" t="s">
        <v>2866</v>
      </c>
      <c r="N1166" t="str">
        <v>801779-0530</v>
      </c>
    </row>
    <row r="1167" spans="1:14">
      <c r="A1167" s="13" t="s">
        <v>4908</v>
      </c>
      <c r="B1167" t="e">
        <f>VLOOKUP(Table21[[#This Row],[SERIAL NUMBER]], EquipmentDB!E$1:M$13746, 9, FALSE)</f>
        <v>#N/A</v>
      </c>
      <c r="C1167" s="13" t="e">
        <v>#N/A</v>
      </c>
      <c r="D1167" s="13" t="s">
        <v>30774</v>
      </c>
      <c r="E1167" t="str">
        <f>IF(COUNTIF(Table24[[SERIAL NUMBER ]], Table21[[#This Row],[SERIAL NUMBER]])&gt;0, "Yes", "No")</f>
        <v>No</v>
      </c>
      <c r="G1167" s="13" t="s">
        <v>24272</v>
      </c>
      <c r="H1167" s="13" t="s">
        <v>2866</v>
      </c>
      <c r="I1167" t="str">
        <f>IF(COUNTIF(A:A,Table24[[#This Row],[SERIAL NUMBER ]])&gt;0, "Yes", "No")</f>
        <v>Yes</v>
      </c>
      <c r="K1167" s="13" t="s">
        <v>1335</v>
      </c>
      <c r="L1167" t="s">
        <v>2866</v>
      </c>
      <c r="N1167" t="str">
        <v>801779-0540</v>
      </c>
    </row>
    <row r="1168" spans="1:14">
      <c r="A1168" s="13" t="s">
        <v>10420</v>
      </c>
      <c r="B1168" t="e">
        <f>VLOOKUP(Table21[[#This Row],[SERIAL NUMBER]], EquipmentDB!E$1:M$13746, 9, FALSE)</f>
        <v>#N/A</v>
      </c>
      <c r="C1168" s="13" t="s">
        <v>1979</v>
      </c>
      <c r="D1168" s="13" t="s">
        <v>30774</v>
      </c>
      <c r="E1168" t="str">
        <f>IF(COUNTIF(Table24[[SERIAL NUMBER ]], Table21[[#This Row],[SERIAL NUMBER]])&gt;0, "Yes", "No")</f>
        <v>No</v>
      </c>
      <c r="G1168" s="13" t="s">
        <v>24289</v>
      </c>
      <c r="H1168" s="13" t="s">
        <v>2866</v>
      </c>
      <c r="I1168" t="str">
        <f>IF(COUNTIF(A:A,Table24[[#This Row],[SERIAL NUMBER ]])&gt;0, "Yes", "No")</f>
        <v>Yes</v>
      </c>
      <c r="K1168" s="13" t="s">
        <v>1354</v>
      </c>
      <c r="L1168" t="s">
        <v>2866</v>
      </c>
      <c r="N1168" t="str">
        <v>801779-0630</v>
      </c>
    </row>
    <row r="1169" spans="1:14">
      <c r="A1169" s="13" t="s">
        <v>25350</v>
      </c>
      <c r="B1169" t="e">
        <f>VLOOKUP(Table21[[#This Row],[SERIAL NUMBER]], EquipmentDB!E$1:M$13746, 9, FALSE)</f>
        <v>#N/A</v>
      </c>
      <c r="C1169" s="13" t="s">
        <v>1979</v>
      </c>
      <c r="D1169" s="13" t="s">
        <v>30774</v>
      </c>
      <c r="E1169" t="str">
        <f>IF(COUNTIF(Table24[[SERIAL NUMBER ]], Table21[[#This Row],[SERIAL NUMBER]])&gt;0, "Yes", "No")</f>
        <v>No</v>
      </c>
      <c r="G1169" s="13" t="s">
        <v>24296</v>
      </c>
      <c r="H1169" s="13" t="s">
        <v>2866</v>
      </c>
      <c r="I1169" t="str">
        <f>IF(COUNTIF(A:A,Table24[[#This Row],[SERIAL NUMBER ]])&gt;0, "Yes", "No")</f>
        <v>Yes</v>
      </c>
      <c r="K1169" s="13" t="s">
        <v>1370</v>
      </c>
      <c r="L1169" t="s">
        <v>2866</v>
      </c>
      <c r="N1169" t="str">
        <v>801779-0670</v>
      </c>
    </row>
    <row r="1170" spans="1:14">
      <c r="A1170" s="13" t="s">
        <v>25355</v>
      </c>
      <c r="B1170" t="e">
        <f>VLOOKUP(Table21[[#This Row],[SERIAL NUMBER]], EquipmentDB!E$1:M$13746, 9, FALSE)</f>
        <v>#N/A</v>
      </c>
      <c r="C1170" s="13" t="s">
        <v>1979</v>
      </c>
      <c r="D1170" s="13" t="s">
        <v>30774</v>
      </c>
      <c r="E1170" t="str">
        <f>IF(COUNTIF(Table24[[SERIAL NUMBER ]], Table21[[#This Row],[SERIAL NUMBER]])&gt;0, "Yes", "No")</f>
        <v>No</v>
      </c>
      <c r="G1170" s="13" t="s">
        <v>18364</v>
      </c>
      <c r="H1170" s="13" t="s">
        <v>2866</v>
      </c>
      <c r="I1170" t="str">
        <f>IF(COUNTIF(A:A,Table24[[#This Row],[SERIAL NUMBER ]])&gt;0, "Yes", "No")</f>
        <v>Yes</v>
      </c>
      <c r="K1170" s="13" t="s">
        <v>1389</v>
      </c>
      <c r="L1170" t="s">
        <v>2866</v>
      </c>
      <c r="N1170" t="str">
        <v>801779-0720</v>
      </c>
    </row>
    <row r="1171" spans="1:14">
      <c r="A1171" s="13" t="s">
        <v>25375</v>
      </c>
      <c r="B1171" t="e">
        <f>VLOOKUP(Table21[[#This Row],[SERIAL NUMBER]], EquipmentDB!E$1:M$13746, 9, FALSE)</f>
        <v>#N/A</v>
      </c>
      <c r="C1171" s="13" t="s">
        <v>1979</v>
      </c>
      <c r="D1171" s="13" t="s">
        <v>30774</v>
      </c>
      <c r="E1171" t="str">
        <f>IF(COUNTIF(Table24[[SERIAL NUMBER ]], Table21[[#This Row],[SERIAL NUMBER]])&gt;0, "Yes", "No")</f>
        <v>No</v>
      </c>
      <c r="G1171" s="13" t="s">
        <v>18377</v>
      </c>
      <c r="H1171" s="13" t="s">
        <v>2866</v>
      </c>
      <c r="I1171" t="str">
        <f>IF(COUNTIF(A:A,Table24[[#This Row],[SERIAL NUMBER ]])&gt;0, "Yes", "No")</f>
        <v>Yes</v>
      </c>
      <c r="K1171" s="13" t="s">
        <v>1448</v>
      </c>
      <c r="L1171" t="s">
        <v>2866</v>
      </c>
      <c r="N1171" t="str">
        <v>801779-0830</v>
      </c>
    </row>
    <row r="1172" spans="1:14">
      <c r="A1172" s="13" t="s">
        <v>25432</v>
      </c>
      <c r="B1172" t="e">
        <f>VLOOKUP(Table21[[#This Row],[SERIAL NUMBER]], EquipmentDB!E$1:M$13746, 9, FALSE)</f>
        <v>#N/A</v>
      </c>
      <c r="C1172" s="13" t="s">
        <v>1979</v>
      </c>
      <c r="D1172" s="13" t="s">
        <v>30774</v>
      </c>
      <c r="E1172" t="str">
        <f>IF(COUNTIF(Table24[[SERIAL NUMBER ]], Table21[[#This Row],[SERIAL NUMBER]])&gt;0, "Yes", "No")</f>
        <v>No</v>
      </c>
      <c r="G1172" s="13" t="s">
        <v>18414</v>
      </c>
      <c r="H1172" s="13" t="s">
        <v>2866</v>
      </c>
      <c r="I1172" t="str">
        <f>IF(COUNTIF(A:A,Table24[[#This Row],[SERIAL NUMBER ]])&gt;0, "Yes", "No")</f>
        <v>Yes</v>
      </c>
      <c r="K1172" s="13" t="s">
        <v>1474</v>
      </c>
      <c r="L1172" t="s">
        <v>2866</v>
      </c>
      <c r="N1172" t="str">
        <v>801779-0890</v>
      </c>
    </row>
    <row r="1173" spans="1:14">
      <c r="A1173" s="13" t="s">
        <v>25443</v>
      </c>
      <c r="B1173" t="e">
        <f>VLOOKUP(Table21[[#This Row],[SERIAL NUMBER]], EquipmentDB!E$1:M$13746, 9, FALSE)</f>
        <v>#N/A</v>
      </c>
      <c r="C1173" s="13" t="s">
        <v>1979</v>
      </c>
      <c r="D1173" s="13" t="s">
        <v>30774</v>
      </c>
      <c r="E1173" t="str">
        <f>IF(COUNTIF(Table24[[SERIAL NUMBER ]], Table21[[#This Row],[SERIAL NUMBER]])&gt;0, "Yes", "No")</f>
        <v>No</v>
      </c>
      <c r="G1173" s="13" t="s">
        <v>18419</v>
      </c>
      <c r="H1173" s="13" t="s">
        <v>2866</v>
      </c>
      <c r="I1173" t="str">
        <f>IF(COUNTIF(A:A,Table24[[#This Row],[SERIAL NUMBER ]])&gt;0, "Yes", "No")</f>
        <v>Yes</v>
      </c>
      <c r="K1173" s="13" t="s">
        <v>29678</v>
      </c>
      <c r="L1173" t="s">
        <v>2866</v>
      </c>
      <c r="N1173" t="str">
        <v>801780-0040</v>
      </c>
    </row>
    <row r="1174" spans="1:14">
      <c r="A1174" s="13" t="s">
        <v>25459</v>
      </c>
      <c r="B1174" t="e">
        <f>VLOOKUP(Table21[[#This Row],[SERIAL NUMBER]], EquipmentDB!E$1:M$13746, 9, FALSE)</f>
        <v>#N/A</v>
      </c>
      <c r="C1174" s="13" t="s">
        <v>1979</v>
      </c>
      <c r="D1174" s="13" t="s">
        <v>30774</v>
      </c>
      <c r="E1174" t="str">
        <f>IF(COUNTIF(Table24[[SERIAL NUMBER ]], Table21[[#This Row],[SERIAL NUMBER]])&gt;0, "Yes", "No")</f>
        <v>No</v>
      </c>
      <c r="G1174" s="13" t="s">
        <v>18463</v>
      </c>
      <c r="H1174" s="13" t="s">
        <v>2866</v>
      </c>
      <c r="I1174" t="str">
        <f>IF(COUNTIF(A:A,Table24[[#This Row],[SERIAL NUMBER ]])&gt;0, "Yes", "No")</f>
        <v>Yes</v>
      </c>
      <c r="K1174" s="13" t="s">
        <v>29689</v>
      </c>
      <c r="L1174" t="s">
        <v>2866</v>
      </c>
      <c r="N1174" t="str">
        <v>801780-0090</v>
      </c>
    </row>
    <row r="1175" spans="1:14">
      <c r="A1175" s="13" t="s">
        <v>25461</v>
      </c>
      <c r="B1175" t="e">
        <f>VLOOKUP(Table21[[#This Row],[SERIAL NUMBER]], EquipmentDB!E$1:M$13746, 9, FALSE)</f>
        <v>#N/A</v>
      </c>
      <c r="C1175" s="13" t="s">
        <v>1979</v>
      </c>
      <c r="D1175" s="13" t="s">
        <v>30774</v>
      </c>
      <c r="E1175" t="str">
        <f>IF(COUNTIF(Table24[[SERIAL NUMBER ]], Table21[[#This Row],[SERIAL NUMBER]])&gt;0, "Yes", "No")</f>
        <v>No</v>
      </c>
      <c r="G1175" s="13" t="s">
        <v>18468</v>
      </c>
      <c r="H1175" s="13" t="s">
        <v>2866</v>
      </c>
      <c r="I1175" t="str">
        <f>IF(COUNTIF(A:A,Table24[[#This Row],[SERIAL NUMBER ]])&gt;0, "Yes", "No")</f>
        <v>Yes</v>
      </c>
      <c r="K1175" s="13" t="s">
        <v>29699</v>
      </c>
      <c r="L1175" t="s">
        <v>2866</v>
      </c>
      <c r="N1175" t="str">
        <v>801780-0130</v>
      </c>
    </row>
    <row r="1176" spans="1:14">
      <c r="A1176" s="13" t="s">
        <v>28795</v>
      </c>
      <c r="B1176" t="e">
        <f>VLOOKUP(Table21[[#This Row],[SERIAL NUMBER]], EquipmentDB!E$1:M$13746, 9, FALSE)</f>
        <v>#N/A</v>
      </c>
      <c r="C1176" s="13" t="s">
        <v>1979</v>
      </c>
      <c r="D1176" s="13" t="s">
        <v>30774</v>
      </c>
      <c r="E1176" t="str">
        <f>IF(COUNTIF(Table24[[SERIAL NUMBER ]], Table21[[#This Row],[SERIAL NUMBER]])&gt;0, "Yes", "No")</f>
        <v>No</v>
      </c>
      <c r="G1176" s="13" t="s">
        <v>18542</v>
      </c>
      <c r="H1176" s="13" t="s">
        <v>2866</v>
      </c>
      <c r="I1176" t="str">
        <f>IF(COUNTIF(A:A,Table24[[#This Row],[SERIAL NUMBER ]])&gt;0, "Yes", "No")</f>
        <v>Yes</v>
      </c>
      <c r="K1176" s="13" t="s">
        <v>29707</v>
      </c>
      <c r="L1176" t="s">
        <v>2866</v>
      </c>
      <c r="N1176" t="str">
        <v>801780-0170</v>
      </c>
    </row>
    <row r="1177" spans="1:14">
      <c r="A1177" s="13" t="s">
        <v>28797</v>
      </c>
      <c r="B1177" t="e">
        <f>VLOOKUP(Table21[[#This Row],[SERIAL NUMBER]], EquipmentDB!E$1:M$13746, 9, FALSE)</f>
        <v>#N/A</v>
      </c>
      <c r="C1177" s="13" t="s">
        <v>1979</v>
      </c>
      <c r="D1177" s="13" t="s">
        <v>30774</v>
      </c>
      <c r="E1177" t="str">
        <f>IF(COUNTIF(Table24[[SERIAL NUMBER ]], Table21[[#This Row],[SERIAL NUMBER]])&gt;0, "Yes", "No")</f>
        <v>No</v>
      </c>
      <c r="G1177" s="13" t="s">
        <v>22190</v>
      </c>
      <c r="H1177" s="13" t="s">
        <v>2866</v>
      </c>
      <c r="I1177" t="str">
        <f>IF(COUNTIF(A:A,Table24[[#This Row],[SERIAL NUMBER ]])&gt;0, "Yes", "No")</f>
        <v>No</v>
      </c>
      <c r="K1177" s="13" t="s">
        <v>29716</v>
      </c>
      <c r="L1177" t="s">
        <v>2866</v>
      </c>
      <c r="N1177" t="str">
        <v>801780-0220</v>
      </c>
    </row>
    <row r="1178" spans="1:14">
      <c r="A1178" s="13" t="s">
        <v>28798</v>
      </c>
      <c r="B1178" t="e">
        <f>VLOOKUP(Table21[[#This Row],[SERIAL NUMBER]], EquipmentDB!E$1:M$13746, 9, FALSE)</f>
        <v>#N/A</v>
      </c>
      <c r="C1178" s="13" t="s">
        <v>1979</v>
      </c>
      <c r="D1178" s="13" t="s">
        <v>30774</v>
      </c>
      <c r="E1178" t="str">
        <f>IF(COUNTIF(Table24[[SERIAL NUMBER ]], Table21[[#This Row],[SERIAL NUMBER]])&gt;0, "Yes", "No")</f>
        <v>No</v>
      </c>
      <c r="G1178" s="13" t="s">
        <v>18562</v>
      </c>
      <c r="H1178" s="13" t="s">
        <v>2866</v>
      </c>
      <c r="I1178" t="str">
        <f>IF(COUNTIF(A:A,Table24[[#This Row],[SERIAL NUMBER ]])&gt;0, "Yes", "No")</f>
        <v>Yes</v>
      </c>
      <c r="K1178" s="13" t="s">
        <v>29725</v>
      </c>
      <c r="L1178" t="s">
        <v>2866</v>
      </c>
      <c r="N1178" t="str">
        <v>801780-0260</v>
      </c>
    </row>
    <row r="1179" spans="1:14">
      <c r="A1179" s="13" t="s">
        <v>28799</v>
      </c>
      <c r="B1179" t="e">
        <f>VLOOKUP(Table21[[#This Row],[SERIAL NUMBER]], EquipmentDB!E$1:M$13746, 9, FALSE)</f>
        <v>#N/A</v>
      </c>
      <c r="C1179" s="13" t="s">
        <v>1979</v>
      </c>
      <c r="D1179" s="13" t="s">
        <v>30774</v>
      </c>
      <c r="E1179" t="str">
        <f>IF(COUNTIF(Table24[[SERIAL NUMBER ]], Table21[[#This Row],[SERIAL NUMBER]])&gt;0, "Yes", "No")</f>
        <v>No</v>
      </c>
      <c r="G1179" s="13" t="s">
        <v>18577</v>
      </c>
      <c r="H1179" s="13" t="s">
        <v>2866</v>
      </c>
      <c r="I1179" t="str">
        <f>IF(COUNTIF(A:A,Table24[[#This Row],[SERIAL NUMBER ]])&gt;0, "Yes", "No")</f>
        <v>Yes</v>
      </c>
      <c r="K1179" s="13" t="s">
        <v>29733</v>
      </c>
      <c r="L1179" t="s">
        <v>2866</v>
      </c>
      <c r="N1179" t="str">
        <v>801780-0350</v>
      </c>
    </row>
    <row r="1180" spans="1:14">
      <c r="A1180" s="13" t="s">
        <v>28800</v>
      </c>
      <c r="B1180" t="e">
        <f>VLOOKUP(Table21[[#This Row],[SERIAL NUMBER]], EquipmentDB!E$1:M$13746, 9, FALSE)</f>
        <v>#N/A</v>
      </c>
      <c r="C1180" s="13" t="s">
        <v>1979</v>
      </c>
      <c r="D1180" s="13" t="s">
        <v>30774</v>
      </c>
      <c r="E1180" t="str">
        <f>IF(COUNTIF(Table24[[SERIAL NUMBER ]], Table21[[#This Row],[SERIAL NUMBER]])&gt;0, "Yes", "No")</f>
        <v>No</v>
      </c>
      <c r="G1180" s="13" t="s">
        <v>18650</v>
      </c>
      <c r="H1180" s="13" t="s">
        <v>2866</v>
      </c>
      <c r="I1180" t="str">
        <f>IF(COUNTIF(A:A,Table24[[#This Row],[SERIAL NUMBER ]])&gt;0, "Yes", "No")</f>
        <v>Yes</v>
      </c>
      <c r="K1180" s="13" t="s">
        <v>30451</v>
      </c>
      <c r="L1180" t="s">
        <v>2866</v>
      </c>
      <c r="N1180" t="str">
        <v>801800-0070</v>
      </c>
    </row>
    <row r="1181" spans="1:14">
      <c r="A1181" s="13" t="s">
        <v>28804</v>
      </c>
      <c r="B1181" t="e">
        <f>VLOOKUP(Table21[[#This Row],[SERIAL NUMBER]], EquipmentDB!E$1:M$13746, 9, FALSE)</f>
        <v>#N/A</v>
      </c>
      <c r="C1181" s="13" t="s">
        <v>1979</v>
      </c>
      <c r="D1181" s="13" t="s">
        <v>30774</v>
      </c>
      <c r="E1181" t="str">
        <f>IF(COUNTIF(Table24[[SERIAL NUMBER ]], Table21[[#This Row],[SERIAL NUMBER]])&gt;0, "Yes", "No")</f>
        <v>No</v>
      </c>
      <c r="G1181" s="13" t="s">
        <v>18662</v>
      </c>
      <c r="H1181" s="13" t="s">
        <v>2866</v>
      </c>
      <c r="I1181" t="str">
        <f>IF(COUNTIF(A:A,Table24[[#This Row],[SERIAL NUMBER ]])&gt;0, "Yes", "No")</f>
        <v>Yes</v>
      </c>
      <c r="K1181" s="13" t="s">
        <v>30460</v>
      </c>
      <c r="L1181" t="s">
        <v>2866</v>
      </c>
      <c r="N1181" t="str">
        <v>801800-0100</v>
      </c>
    </row>
    <row r="1182" spans="1:14">
      <c r="A1182" s="13" t="s">
        <v>28806</v>
      </c>
      <c r="B1182" t="e">
        <f>VLOOKUP(Table21[[#This Row],[SERIAL NUMBER]], EquipmentDB!E$1:M$13746, 9, FALSE)</f>
        <v>#N/A</v>
      </c>
      <c r="C1182" s="13" t="s">
        <v>1979</v>
      </c>
      <c r="D1182" s="13" t="s">
        <v>30774</v>
      </c>
      <c r="E1182" t="str">
        <f>IF(COUNTIF(Table24[[SERIAL NUMBER ]], Table21[[#This Row],[SERIAL NUMBER]])&gt;0, "Yes", "No")</f>
        <v>No</v>
      </c>
      <c r="G1182" s="13" t="s">
        <v>18666</v>
      </c>
      <c r="H1182" s="13" t="s">
        <v>2866</v>
      </c>
      <c r="I1182" t="str">
        <f>IF(COUNTIF(A:A,Table24[[#This Row],[SERIAL NUMBER ]])&gt;0, "Yes", "No")</f>
        <v>Yes</v>
      </c>
      <c r="K1182" s="13" t="s">
        <v>30467</v>
      </c>
      <c r="L1182" t="s">
        <v>2866</v>
      </c>
      <c r="N1182" t="str">
        <v>801800-0130</v>
      </c>
    </row>
    <row r="1183" spans="1:14">
      <c r="A1183" s="13" t="s">
        <v>28808</v>
      </c>
      <c r="B1183" t="e">
        <f>VLOOKUP(Table21[[#This Row],[SERIAL NUMBER]], EquipmentDB!E$1:M$13746, 9, FALSE)</f>
        <v>#N/A</v>
      </c>
      <c r="C1183" s="13" t="s">
        <v>1979</v>
      </c>
      <c r="D1183" s="13" t="s">
        <v>30774</v>
      </c>
      <c r="E1183" t="str">
        <f>IF(COUNTIF(Table24[[SERIAL NUMBER ]], Table21[[#This Row],[SERIAL NUMBER]])&gt;0, "Yes", "No")</f>
        <v>No</v>
      </c>
      <c r="G1183" s="13" t="s">
        <v>18669</v>
      </c>
      <c r="H1183" s="13" t="s">
        <v>2866</v>
      </c>
      <c r="I1183" t="str">
        <f>IF(COUNTIF(A:A,Table24[[#This Row],[SERIAL NUMBER ]])&gt;0, "Yes", "No")</f>
        <v>Yes</v>
      </c>
      <c r="K1183" s="13" t="s">
        <v>30474</v>
      </c>
      <c r="L1183" t="s">
        <v>2866</v>
      </c>
      <c r="N1183" t="str">
        <v>801800-0160</v>
      </c>
    </row>
    <row r="1184" spans="1:14">
      <c r="A1184" s="13" t="s">
        <v>28810</v>
      </c>
      <c r="B1184" t="e">
        <f>VLOOKUP(Table21[[#This Row],[SERIAL NUMBER]], EquipmentDB!E$1:M$13746, 9, FALSE)</f>
        <v>#N/A</v>
      </c>
      <c r="C1184" s="13" t="s">
        <v>1979</v>
      </c>
      <c r="D1184" s="13" t="s">
        <v>30774</v>
      </c>
      <c r="E1184" t="str">
        <f>IF(COUNTIF(Table24[[SERIAL NUMBER ]], Table21[[#This Row],[SERIAL NUMBER]])&gt;0, "Yes", "No")</f>
        <v>No</v>
      </c>
      <c r="G1184" s="13" t="s">
        <v>18673</v>
      </c>
      <c r="H1184" s="13" t="s">
        <v>2866</v>
      </c>
      <c r="I1184" t="str">
        <f>IF(COUNTIF(A:A,Table24[[#This Row],[SERIAL NUMBER ]])&gt;0, "Yes", "No")</f>
        <v>Yes</v>
      </c>
      <c r="K1184" s="13" t="s">
        <v>30482</v>
      </c>
      <c r="L1184" t="s">
        <v>2866</v>
      </c>
      <c r="N1184" t="str">
        <v>801800-0190</v>
      </c>
    </row>
    <row r="1185" spans="1:14">
      <c r="A1185" s="13" t="s">
        <v>28812</v>
      </c>
      <c r="B1185" t="e">
        <f>VLOOKUP(Table21[[#This Row],[SERIAL NUMBER]], EquipmentDB!E$1:M$13746, 9, FALSE)</f>
        <v>#N/A</v>
      </c>
      <c r="C1185" s="13" t="s">
        <v>1979</v>
      </c>
      <c r="D1185" s="13" t="s">
        <v>30774</v>
      </c>
      <c r="E1185" t="str">
        <f>IF(COUNTIF(Table24[[SERIAL NUMBER ]], Table21[[#This Row],[SERIAL NUMBER]])&gt;0, "Yes", "No")</f>
        <v>No</v>
      </c>
      <c r="G1185" s="13" t="s">
        <v>18679</v>
      </c>
      <c r="H1185" s="13" t="s">
        <v>2866</v>
      </c>
      <c r="I1185" t="str">
        <f>IF(COUNTIF(A:A,Table24[[#This Row],[SERIAL NUMBER ]])&gt;0, "Yes", "No")</f>
        <v>Yes</v>
      </c>
      <c r="K1185" s="13" t="s">
        <v>30491</v>
      </c>
      <c r="L1185" t="s">
        <v>2866</v>
      </c>
      <c r="N1185" t="str">
        <v>801800-0230</v>
      </c>
    </row>
    <row r="1186" spans="1:14">
      <c r="A1186" s="13" t="s">
        <v>28814</v>
      </c>
      <c r="B1186" t="e">
        <f>VLOOKUP(Table21[[#This Row],[SERIAL NUMBER]], EquipmentDB!E$1:M$13746, 9, FALSE)</f>
        <v>#N/A</v>
      </c>
      <c r="C1186" s="13" t="s">
        <v>1979</v>
      </c>
      <c r="D1186" s="13" t="s">
        <v>30774</v>
      </c>
      <c r="E1186" t="str">
        <f>IF(COUNTIF(Table24[[SERIAL NUMBER ]], Table21[[#This Row],[SERIAL NUMBER]])&gt;0, "Yes", "No")</f>
        <v>No</v>
      </c>
      <c r="G1186" s="13" t="s">
        <v>3024</v>
      </c>
      <c r="H1186" s="13" t="s">
        <v>2866</v>
      </c>
      <c r="I1186" t="str">
        <f>IF(COUNTIF(A:A,Table24[[#This Row],[SERIAL NUMBER ]])&gt;0, "Yes", "No")</f>
        <v>Yes</v>
      </c>
      <c r="K1186" s="13" t="s">
        <v>30499</v>
      </c>
      <c r="L1186" t="s">
        <v>2866</v>
      </c>
      <c r="N1186" t="str">
        <v>801800-0270</v>
      </c>
    </row>
    <row r="1187" spans="1:14">
      <c r="A1187" s="13" t="s">
        <v>28816</v>
      </c>
      <c r="B1187" t="e">
        <f>VLOOKUP(Table21[[#This Row],[SERIAL NUMBER]], EquipmentDB!E$1:M$13746, 9, FALSE)</f>
        <v>#N/A</v>
      </c>
      <c r="C1187" s="13" t="s">
        <v>1979</v>
      </c>
      <c r="D1187" s="13" t="s">
        <v>30774</v>
      </c>
      <c r="E1187" t="str">
        <f>IF(COUNTIF(Table24[[SERIAL NUMBER ]], Table21[[#This Row],[SERIAL NUMBER]])&gt;0, "Yes", "No")</f>
        <v>No</v>
      </c>
      <c r="G1187" s="13" t="s">
        <v>3028</v>
      </c>
      <c r="H1187" s="13" t="s">
        <v>2866</v>
      </c>
      <c r="I1187" t="str">
        <f>IF(COUNTIF(A:A,Table24[[#This Row],[SERIAL NUMBER ]])&gt;0, "Yes", "No")</f>
        <v>Yes</v>
      </c>
      <c r="K1187" s="13" t="s">
        <v>30507</v>
      </c>
      <c r="L1187" t="s">
        <v>2866</v>
      </c>
      <c r="N1187" t="str">
        <v>801800-0310</v>
      </c>
    </row>
    <row r="1188" spans="1:14">
      <c r="A1188" s="13" t="s">
        <v>28819</v>
      </c>
      <c r="B1188" t="e">
        <f>VLOOKUP(Table21[[#This Row],[SERIAL NUMBER]], EquipmentDB!E$1:M$13746, 9, FALSE)</f>
        <v>#N/A</v>
      </c>
      <c r="C1188" s="13" t="s">
        <v>1979</v>
      </c>
      <c r="D1188" s="13" t="s">
        <v>30774</v>
      </c>
      <c r="E1188" t="str">
        <f>IF(COUNTIF(Table24[[SERIAL NUMBER ]], Table21[[#This Row],[SERIAL NUMBER]])&gt;0, "Yes", "No")</f>
        <v>No</v>
      </c>
      <c r="G1188" s="13" t="s">
        <v>24637</v>
      </c>
      <c r="H1188" s="13" t="s">
        <v>2866</v>
      </c>
      <c r="I1188" t="str">
        <f>IF(COUNTIF(A:A,Table24[[#This Row],[SERIAL NUMBER ]])&gt;0, "Yes", "No")</f>
        <v>Yes</v>
      </c>
      <c r="K1188" s="13" t="s">
        <v>30514</v>
      </c>
      <c r="L1188" t="s">
        <v>2866</v>
      </c>
      <c r="N1188" t="str">
        <v>801800-0350</v>
      </c>
    </row>
    <row r="1189" spans="1:14">
      <c r="A1189" s="13" t="s">
        <v>28821</v>
      </c>
      <c r="B1189" t="e">
        <f>VLOOKUP(Table21[[#This Row],[SERIAL NUMBER]], EquipmentDB!E$1:M$13746, 9, FALSE)</f>
        <v>#N/A</v>
      </c>
      <c r="C1189" s="13" t="s">
        <v>1979</v>
      </c>
      <c r="D1189" s="13" t="s">
        <v>30774</v>
      </c>
      <c r="E1189" t="str">
        <f>IF(COUNTIF(Table24[[SERIAL NUMBER ]], Table21[[#This Row],[SERIAL NUMBER]])&gt;0, "Yes", "No")</f>
        <v>No</v>
      </c>
      <c r="G1189" s="13" t="s">
        <v>6866</v>
      </c>
      <c r="H1189" s="13" t="s">
        <v>2866</v>
      </c>
      <c r="I1189" t="str">
        <f>IF(COUNTIF(A:A,Table24[[#This Row],[SERIAL NUMBER ]])&gt;0, "Yes", "No")</f>
        <v>Yes</v>
      </c>
      <c r="K1189" s="13" t="s">
        <v>30522</v>
      </c>
      <c r="L1189" t="s">
        <v>2866</v>
      </c>
      <c r="N1189" t="str">
        <v>801800-0390</v>
      </c>
    </row>
    <row r="1190" spans="1:14">
      <c r="A1190" s="13" t="s">
        <v>28830</v>
      </c>
      <c r="B1190" t="e">
        <f>VLOOKUP(Table21[[#This Row],[SERIAL NUMBER]], EquipmentDB!E$1:M$13746, 9, FALSE)</f>
        <v>#N/A</v>
      </c>
      <c r="C1190" s="13" t="s">
        <v>1979</v>
      </c>
      <c r="D1190" s="13" t="s">
        <v>30774</v>
      </c>
      <c r="E1190" t="str">
        <f>IF(COUNTIF(Table24[[SERIAL NUMBER ]], Table21[[#This Row],[SERIAL NUMBER]])&gt;0, "Yes", "No")</f>
        <v>No</v>
      </c>
      <c r="G1190" s="13" t="s">
        <v>6873</v>
      </c>
      <c r="H1190" s="13" t="s">
        <v>2866</v>
      </c>
      <c r="I1190" t="str">
        <f>IF(COUNTIF(A:A,Table24[[#This Row],[SERIAL NUMBER ]])&gt;0, "Yes", "No")</f>
        <v>Yes</v>
      </c>
      <c r="K1190" s="13" t="s">
        <v>30530</v>
      </c>
      <c r="L1190" t="s">
        <v>2866</v>
      </c>
      <c r="N1190" t="str">
        <v>801800-0430</v>
      </c>
    </row>
    <row r="1191" spans="1:14">
      <c r="A1191" s="13" t="s">
        <v>28832</v>
      </c>
      <c r="B1191" t="e">
        <f>VLOOKUP(Table21[[#This Row],[SERIAL NUMBER]], EquipmentDB!E$1:M$13746, 9, FALSE)</f>
        <v>#N/A</v>
      </c>
      <c r="C1191" s="13" t="s">
        <v>1979</v>
      </c>
      <c r="D1191" s="13" t="s">
        <v>30774</v>
      </c>
      <c r="E1191" t="str">
        <f>IF(COUNTIF(Table24[[SERIAL NUMBER ]], Table21[[#This Row],[SERIAL NUMBER]])&gt;0, "Yes", "No")</f>
        <v>No</v>
      </c>
      <c r="G1191" s="13" t="s">
        <v>6892</v>
      </c>
      <c r="H1191" s="13" t="s">
        <v>2866</v>
      </c>
      <c r="I1191" t="str">
        <f>IF(COUNTIF(A:A,Table24[[#This Row],[SERIAL NUMBER ]])&gt;0, "Yes", "No")</f>
        <v>Yes</v>
      </c>
      <c r="K1191" s="13" t="s">
        <v>30537</v>
      </c>
      <c r="L1191" t="s">
        <v>2866</v>
      </c>
      <c r="N1191" t="str">
        <v>801800-0470</v>
      </c>
    </row>
    <row r="1192" spans="1:14">
      <c r="A1192" s="13" t="s">
        <v>28834</v>
      </c>
      <c r="B1192" t="e">
        <f>VLOOKUP(Table21[[#This Row],[SERIAL NUMBER]], EquipmentDB!E$1:M$13746, 9, FALSE)</f>
        <v>#N/A</v>
      </c>
      <c r="C1192" s="13" t="s">
        <v>1979</v>
      </c>
      <c r="D1192" s="13" t="s">
        <v>30774</v>
      </c>
      <c r="E1192" t="str">
        <f>IF(COUNTIF(Table24[[SERIAL NUMBER ]], Table21[[#This Row],[SERIAL NUMBER]])&gt;0, "Yes", "No")</f>
        <v>No</v>
      </c>
      <c r="G1192" s="13" t="s">
        <v>6898</v>
      </c>
      <c r="H1192" s="13" t="s">
        <v>2866</v>
      </c>
      <c r="I1192" t="str">
        <f>IF(COUNTIF(A:A,Table24[[#This Row],[SERIAL NUMBER ]])&gt;0, "Yes", "No")</f>
        <v>Yes</v>
      </c>
      <c r="K1192" s="13" t="s">
        <v>30545</v>
      </c>
      <c r="L1192" t="s">
        <v>2866</v>
      </c>
      <c r="N1192" t="str">
        <v>801800-0510</v>
      </c>
    </row>
    <row r="1193" spans="1:14">
      <c r="A1193" s="13" t="s">
        <v>28836</v>
      </c>
      <c r="B1193" t="e">
        <f>VLOOKUP(Table21[[#This Row],[SERIAL NUMBER]], EquipmentDB!E$1:M$13746, 9, FALSE)</f>
        <v>#N/A</v>
      </c>
      <c r="C1193" s="13" t="s">
        <v>1979</v>
      </c>
      <c r="D1193" s="13" t="s">
        <v>30774</v>
      </c>
      <c r="E1193" t="str">
        <f>IF(COUNTIF(Table24[[SERIAL NUMBER ]], Table21[[#This Row],[SERIAL NUMBER]])&gt;0, "Yes", "No")</f>
        <v>No</v>
      </c>
      <c r="G1193" s="13" t="s">
        <v>6900</v>
      </c>
      <c r="H1193" s="13" t="s">
        <v>2866</v>
      </c>
      <c r="I1193" t="str">
        <f>IF(COUNTIF(A:A,Table24[[#This Row],[SERIAL NUMBER ]])&gt;0, "Yes", "No")</f>
        <v>Yes</v>
      </c>
      <c r="K1193" s="13" t="s">
        <v>30554</v>
      </c>
      <c r="L1193" t="s">
        <v>2866</v>
      </c>
      <c r="N1193" t="str">
        <v>801800-0550</v>
      </c>
    </row>
    <row r="1194" spans="1:14">
      <c r="A1194" s="13" t="s">
        <v>28845</v>
      </c>
      <c r="B1194" t="e">
        <f>VLOOKUP(Table21[[#This Row],[SERIAL NUMBER]], EquipmentDB!E$1:M$13746, 9, FALSE)</f>
        <v>#N/A</v>
      </c>
      <c r="C1194" s="13" t="s">
        <v>1979</v>
      </c>
      <c r="D1194" s="13" t="s">
        <v>30774</v>
      </c>
      <c r="E1194" t="str">
        <f>IF(COUNTIF(Table24[[SERIAL NUMBER ]], Table21[[#This Row],[SERIAL NUMBER]])&gt;0, "Yes", "No")</f>
        <v>No</v>
      </c>
      <c r="G1194" s="13" t="s">
        <v>6902</v>
      </c>
      <c r="H1194" s="13" t="s">
        <v>2866</v>
      </c>
      <c r="I1194" t="str">
        <f>IF(COUNTIF(A:A,Table24[[#This Row],[SERIAL NUMBER ]])&gt;0, "Yes", "No")</f>
        <v>Yes</v>
      </c>
      <c r="K1194" s="13" t="s">
        <v>30579</v>
      </c>
      <c r="L1194" t="s">
        <v>2866</v>
      </c>
      <c r="N1194" t="str">
        <v>801800-0630</v>
      </c>
    </row>
    <row r="1195" spans="1:14">
      <c r="A1195" s="13" t="s">
        <v>28847</v>
      </c>
      <c r="B1195" t="e">
        <f>VLOOKUP(Table21[[#This Row],[SERIAL NUMBER]], EquipmentDB!E$1:M$13746, 9, FALSE)</f>
        <v>#N/A</v>
      </c>
      <c r="C1195" s="13" t="s">
        <v>1979</v>
      </c>
      <c r="D1195" s="13" t="s">
        <v>30774</v>
      </c>
      <c r="E1195" t="str">
        <f>IF(COUNTIF(Table24[[SERIAL NUMBER ]], Table21[[#This Row],[SERIAL NUMBER]])&gt;0, "Yes", "No")</f>
        <v>No</v>
      </c>
      <c r="G1195" s="13" t="s">
        <v>6947</v>
      </c>
      <c r="H1195" s="13" t="s">
        <v>2866</v>
      </c>
      <c r="I1195" t="str">
        <f>IF(COUNTIF(A:A,Table24[[#This Row],[SERIAL NUMBER ]])&gt;0, "Yes", "No")</f>
        <v>Yes</v>
      </c>
      <c r="K1195" s="13" t="s">
        <v>30074</v>
      </c>
      <c r="L1195" t="s">
        <v>2866</v>
      </c>
      <c r="N1195" t="str">
        <v>801819-0205</v>
      </c>
    </row>
    <row r="1196" spans="1:14">
      <c r="A1196" s="13" t="s">
        <v>28850</v>
      </c>
      <c r="B1196" t="e">
        <f>VLOOKUP(Table21[[#This Row],[SERIAL NUMBER]], EquipmentDB!E$1:M$13746, 9, FALSE)</f>
        <v>#N/A</v>
      </c>
      <c r="C1196" s="13" t="s">
        <v>1979</v>
      </c>
      <c r="D1196" s="13" t="s">
        <v>30774</v>
      </c>
      <c r="E1196" t="str">
        <f>IF(COUNTIF(Table24[[SERIAL NUMBER ]], Table21[[#This Row],[SERIAL NUMBER]])&gt;0, "Yes", "No")</f>
        <v>No</v>
      </c>
      <c r="G1196" s="13" t="s">
        <v>6953</v>
      </c>
      <c r="H1196" s="13" t="s">
        <v>2866</v>
      </c>
      <c r="I1196" t="str">
        <f>IF(COUNTIF(A:A,Table24[[#This Row],[SERIAL NUMBER ]])&gt;0, "Yes", "No")</f>
        <v>Yes</v>
      </c>
      <c r="K1196" s="13" t="s">
        <v>30081</v>
      </c>
      <c r="L1196" t="s">
        <v>2866</v>
      </c>
      <c r="N1196" t="str">
        <v>801819-0435</v>
      </c>
    </row>
    <row r="1197" spans="1:14">
      <c r="A1197" s="13" t="s">
        <v>28855</v>
      </c>
      <c r="B1197" t="e">
        <f>VLOOKUP(Table21[[#This Row],[SERIAL NUMBER]], EquipmentDB!E$1:M$13746, 9, FALSE)</f>
        <v>#N/A</v>
      </c>
      <c r="C1197" s="13" t="s">
        <v>1979</v>
      </c>
      <c r="D1197" s="13" t="s">
        <v>30774</v>
      </c>
      <c r="E1197" t="str">
        <f>IF(COUNTIF(Table24[[SERIAL NUMBER ]], Table21[[#This Row],[SERIAL NUMBER]])&gt;0, "Yes", "No")</f>
        <v>No</v>
      </c>
      <c r="G1197" s="13" t="s">
        <v>30887</v>
      </c>
      <c r="H1197" s="13" t="s">
        <v>2866</v>
      </c>
      <c r="I1197" t="str">
        <f>IF(COUNTIF(A:A,Table24[[#This Row],[SERIAL NUMBER ]])&gt;0, "Yes", "No")</f>
        <v>No</v>
      </c>
      <c r="K1197" s="13" t="s">
        <v>19258</v>
      </c>
      <c r="L1197" t="s">
        <v>2866</v>
      </c>
      <c r="N1197" t="str">
        <v>801821-0010</v>
      </c>
    </row>
    <row r="1198" spans="1:14">
      <c r="A1198" s="13" t="s">
        <v>28857</v>
      </c>
      <c r="B1198" t="e">
        <f>VLOOKUP(Table21[[#This Row],[SERIAL NUMBER]], EquipmentDB!E$1:M$13746, 9, FALSE)</f>
        <v>#N/A</v>
      </c>
      <c r="C1198" s="13" t="s">
        <v>1979</v>
      </c>
      <c r="D1198" s="13" t="s">
        <v>30774</v>
      </c>
      <c r="E1198" t="str">
        <f>IF(COUNTIF(Table24[[SERIAL NUMBER ]], Table21[[#This Row],[SERIAL NUMBER]])&gt;0, "Yes", "No")</f>
        <v>No</v>
      </c>
      <c r="G1198" s="13" t="s">
        <v>6955</v>
      </c>
      <c r="H1198" s="13" t="s">
        <v>2866</v>
      </c>
      <c r="I1198" t="str">
        <f>IF(COUNTIF(A:A,Table24[[#This Row],[SERIAL NUMBER ]])&gt;0, "Yes", "No")</f>
        <v>Yes</v>
      </c>
      <c r="K1198" s="13" t="s">
        <v>19263</v>
      </c>
      <c r="L1198" t="s">
        <v>2866</v>
      </c>
      <c r="N1198" t="str">
        <v>801821-0020</v>
      </c>
    </row>
    <row r="1199" spans="1:14">
      <c r="A1199" s="13" t="s">
        <v>28859</v>
      </c>
      <c r="B1199" t="e">
        <f>VLOOKUP(Table21[[#This Row],[SERIAL NUMBER]], EquipmentDB!E$1:M$13746, 9, FALSE)</f>
        <v>#N/A</v>
      </c>
      <c r="C1199" s="13" t="s">
        <v>1979</v>
      </c>
      <c r="D1199" s="13" t="s">
        <v>30774</v>
      </c>
      <c r="E1199" t="str">
        <f>IF(COUNTIF(Table24[[SERIAL NUMBER ]], Table21[[#This Row],[SERIAL NUMBER]])&gt;0, "Yes", "No")</f>
        <v>No</v>
      </c>
      <c r="G1199" s="13" t="s">
        <v>21250</v>
      </c>
      <c r="H1199" s="13" t="s">
        <v>2866</v>
      </c>
      <c r="I1199" t="str">
        <f>IF(COUNTIF(A:A,Table24[[#This Row],[SERIAL NUMBER ]])&gt;0, "Yes", "No")</f>
        <v>No</v>
      </c>
      <c r="K1199" s="13" t="s">
        <v>23211</v>
      </c>
      <c r="L1199" t="s">
        <v>2866</v>
      </c>
      <c r="N1199" t="str">
        <v>801832-0020</v>
      </c>
    </row>
    <row r="1200" spans="1:14">
      <c r="A1200" s="13" t="s">
        <v>28861</v>
      </c>
      <c r="B1200" t="e">
        <f>VLOOKUP(Table21[[#This Row],[SERIAL NUMBER]], EquipmentDB!E$1:M$13746, 9, FALSE)</f>
        <v>#N/A</v>
      </c>
      <c r="C1200" s="13" t="s">
        <v>1979</v>
      </c>
      <c r="D1200" s="13" t="s">
        <v>30774</v>
      </c>
      <c r="E1200" t="str">
        <f>IF(COUNTIF(Table24[[SERIAL NUMBER ]], Table21[[#This Row],[SERIAL NUMBER]])&gt;0, "Yes", "No")</f>
        <v>No</v>
      </c>
      <c r="G1200" s="13" t="s">
        <v>6964</v>
      </c>
      <c r="H1200" s="13" t="s">
        <v>2866</v>
      </c>
      <c r="I1200" t="str">
        <f>IF(COUNTIF(A:A,Table24[[#This Row],[SERIAL NUMBER ]])&gt;0, "Yes", "No")</f>
        <v>Yes</v>
      </c>
      <c r="K1200" s="13" t="s">
        <v>16840</v>
      </c>
      <c r="L1200" t="s">
        <v>2866</v>
      </c>
      <c r="N1200" t="str">
        <v>801843-0050</v>
      </c>
    </row>
    <row r="1201" spans="1:14">
      <c r="A1201" s="13" t="s">
        <v>28863</v>
      </c>
      <c r="B1201" t="e">
        <f>VLOOKUP(Table21[[#This Row],[SERIAL NUMBER]], EquipmentDB!E$1:M$13746, 9, FALSE)</f>
        <v>#N/A</v>
      </c>
      <c r="C1201" s="13" t="s">
        <v>1979</v>
      </c>
      <c r="D1201" s="13" t="s">
        <v>30774</v>
      </c>
      <c r="E1201" t="str">
        <f>IF(COUNTIF(Table24[[SERIAL NUMBER ]], Table21[[#This Row],[SERIAL NUMBER]])&gt;0, "Yes", "No")</f>
        <v>No</v>
      </c>
      <c r="G1201" s="13" t="s">
        <v>28587</v>
      </c>
      <c r="H1201" s="13" t="s">
        <v>2866</v>
      </c>
      <c r="I1201" t="str">
        <f>IF(COUNTIF(A:A,Table24[[#This Row],[SERIAL NUMBER ]])&gt;0, "Yes", "No")</f>
        <v>No</v>
      </c>
      <c r="K1201" s="13" t="s">
        <v>10520</v>
      </c>
      <c r="L1201" t="s">
        <v>2866</v>
      </c>
      <c r="N1201" t="str">
        <v>801883-0040</v>
      </c>
    </row>
    <row r="1202" spans="1:14">
      <c r="A1202" s="13" t="s">
        <v>28872</v>
      </c>
      <c r="B1202" t="e">
        <f>VLOOKUP(Table21[[#This Row],[SERIAL NUMBER]], EquipmentDB!E$1:M$13746, 9, FALSE)</f>
        <v>#N/A</v>
      </c>
      <c r="C1202" s="13" t="s">
        <v>1979</v>
      </c>
      <c r="D1202" s="13" t="s">
        <v>30774</v>
      </c>
      <c r="E1202" t="str">
        <f>IF(COUNTIF(Table24[[SERIAL NUMBER ]], Table21[[#This Row],[SERIAL NUMBER]])&gt;0, "Yes", "No")</f>
        <v>No</v>
      </c>
      <c r="G1202" s="13" t="s">
        <v>6968</v>
      </c>
      <c r="H1202" s="13" t="s">
        <v>2866</v>
      </c>
      <c r="I1202" t="str">
        <f>IF(COUNTIF(A:A,Table24[[#This Row],[SERIAL NUMBER ]])&gt;0, "Yes", "No")</f>
        <v>Yes</v>
      </c>
      <c r="K1202" s="13" t="s">
        <v>22590</v>
      </c>
      <c r="L1202" t="s">
        <v>2866</v>
      </c>
      <c r="N1202" t="str">
        <v>801904-0040</v>
      </c>
    </row>
    <row r="1203" spans="1:14">
      <c r="A1203" s="13" t="s">
        <v>28873</v>
      </c>
      <c r="B1203" t="e">
        <f>VLOOKUP(Table21[[#This Row],[SERIAL NUMBER]], EquipmentDB!E$1:M$13746, 9, FALSE)</f>
        <v>#N/A</v>
      </c>
      <c r="C1203" s="13" t="s">
        <v>1979</v>
      </c>
      <c r="D1203" s="13" t="s">
        <v>30774</v>
      </c>
      <c r="E1203" t="str">
        <f>IF(COUNTIF(Table24[[SERIAL NUMBER ]], Table21[[#This Row],[SERIAL NUMBER]])&gt;0, "Yes", "No")</f>
        <v>No</v>
      </c>
      <c r="G1203" s="13" t="s">
        <v>6971</v>
      </c>
      <c r="H1203" s="13" t="s">
        <v>2866</v>
      </c>
      <c r="I1203" t="str">
        <f>IF(COUNTIF(A:A,Table24[[#This Row],[SERIAL NUMBER ]])&gt;0, "Yes", "No")</f>
        <v>Yes</v>
      </c>
      <c r="K1203" s="13" t="s">
        <v>22604</v>
      </c>
      <c r="L1203" t="s">
        <v>2866</v>
      </c>
      <c r="N1203" t="str">
        <v>801904-0080</v>
      </c>
    </row>
    <row r="1204" spans="1:14">
      <c r="A1204" s="13" t="s">
        <v>28876</v>
      </c>
      <c r="B1204" t="e">
        <f>VLOOKUP(Table21[[#This Row],[SERIAL NUMBER]], EquipmentDB!E$1:M$13746, 9, FALSE)</f>
        <v>#N/A</v>
      </c>
      <c r="C1204" s="13" t="s">
        <v>1979</v>
      </c>
      <c r="D1204" s="13" t="s">
        <v>30774</v>
      </c>
      <c r="E1204" t="str">
        <f>IF(COUNTIF(Table24[[SERIAL NUMBER ]], Table21[[#This Row],[SERIAL NUMBER]])&gt;0, "Yes", "No")</f>
        <v>No</v>
      </c>
      <c r="G1204" s="13" t="s">
        <v>6973</v>
      </c>
      <c r="H1204" s="13" t="s">
        <v>2866</v>
      </c>
      <c r="I1204" t="str">
        <f>IF(COUNTIF(A:A,Table24[[#This Row],[SERIAL NUMBER ]])&gt;0, "Yes", "No")</f>
        <v>Yes</v>
      </c>
      <c r="K1204" s="13" t="s">
        <v>24004</v>
      </c>
      <c r="L1204" t="s">
        <v>2866</v>
      </c>
      <c r="N1204" t="str">
        <v>801921-0580</v>
      </c>
    </row>
    <row r="1205" spans="1:14">
      <c r="A1205" s="13" t="s">
        <v>28880</v>
      </c>
      <c r="B1205" t="e">
        <f>VLOOKUP(Table21[[#This Row],[SERIAL NUMBER]], EquipmentDB!E$1:M$13746, 9, FALSE)</f>
        <v>#N/A</v>
      </c>
      <c r="C1205" s="13" t="s">
        <v>1979</v>
      </c>
      <c r="D1205" s="13" t="s">
        <v>30774</v>
      </c>
      <c r="E1205" t="str">
        <f>IF(COUNTIF(Table24[[SERIAL NUMBER ]], Table21[[#This Row],[SERIAL NUMBER]])&gt;0, "Yes", "No")</f>
        <v>No</v>
      </c>
      <c r="G1205" s="13" t="s">
        <v>6976</v>
      </c>
      <c r="H1205" s="13" t="s">
        <v>2866</v>
      </c>
      <c r="I1205" t="str">
        <f>IF(COUNTIF(A:A,Table24[[#This Row],[SERIAL NUMBER ]])&gt;0, "Yes", "No")</f>
        <v>Yes</v>
      </c>
      <c r="K1205" s="13" t="s">
        <v>24006</v>
      </c>
      <c r="L1205" t="s">
        <v>2866</v>
      </c>
      <c r="N1205" t="str">
        <v>801921-0590</v>
      </c>
    </row>
    <row r="1206" spans="1:14">
      <c r="A1206" s="13" t="s">
        <v>28882</v>
      </c>
      <c r="B1206" t="e">
        <f>VLOOKUP(Table21[[#This Row],[SERIAL NUMBER]], EquipmentDB!E$1:M$13746, 9, FALSE)</f>
        <v>#N/A</v>
      </c>
      <c r="C1206" s="13" t="s">
        <v>1979</v>
      </c>
      <c r="D1206" s="13" t="s">
        <v>30774</v>
      </c>
      <c r="E1206" t="str">
        <f>IF(COUNTIF(Table24[[SERIAL NUMBER ]], Table21[[#This Row],[SERIAL NUMBER]])&gt;0, "Yes", "No")</f>
        <v>No</v>
      </c>
      <c r="G1206" s="13" t="s">
        <v>6977</v>
      </c>
      <c r="H1206" s="13" t="s">
        <v>2866</v>
      </c>
      <c r="I1206" t="str">
        <f>IF(COUNTIF(A:A,Table24[[#This Row],[SERIAL NUMBER ]])&gt;0, "Yes", "No")</f>
        <v>Yes</v>
      </c>
      <c r="K1206" s="13" t="s">
        <v>23927</v>
      </c>
      <c r="L1206" t="s">
        <v>2866</v>
      </c>
      <c r="N1206" t="str">
        <v>801929-0090</v>
      </c>
    </row>
    <row r="1207" spans="1:14">
      <c r="A1207" s="13" t="s">
        <v>28884</v>
      </c>
      <c r="B1207" t="e">
        <f>VLOOKUP(Table21[[#This Row],[SERIAL NUMBER]], EquipmentDB!E$1:M$13746, 9, FALSE)</f>
        <v>#N/A</v>
      </c>
      <c r="C1207" s="13" t="s">
        <v>1979</v>
      </c>
      <c r="D1207" s="13" t="s">
        <v>30774</v>
      </c>
      <c r="E1207" t="str">
        <f>IF(COUNTIF(Table24[[SERIAL NUMBER ]], Table21[[#This Row],[SERIAL NUMBER]])&gt;0, "Yes", "No")</f>
        <v>No</v>
      </c>
      <c r="G1207" s="13" t="s">
        <v>6982</v>
      </c>
      <c r="H1207" s="13" t="s">
        <v>2866</v>
      </c>
      <c r="I1207" t="str">
        <f>IF(COUNTIF(A:A,Table24[[#This Row],[SERIAL NUMBER ]])&gt;0, "Yes", "No")</f>
        <v>Yes</v>
      </c>
      <c r="K1207" s="13" t="s">
        <v>23930</v>
      </c>
      <c r="L1207" t="s">
        <v>2866</v>
      </c>
      <c r="N1207" t="str">
        <v>801929-0100</v>
      </c>
    </row>
    <row r="1208" spans="1:14">
      <c r="A1208" s="13" t="s">
        <v>28886</v>
      </c>
      <c r="B1208" t="e">
        <f>VLOOKUP(Table21[[#This Row],[SERIAL NUMBER]], EquipmentDB!E$1:M$13746, 9, FALSE)</f>
        <v>#N/A</v>
      </c>
      <c r="C1208" s="13" t="s">
        <v>1979</v>
      </c>
      <c r="D1208" s="13" t="s">
        <v>30774</v>
      </c>
      <c r="E1208" t="str">
        <f>IF(COUNTIF(Table24[[SERIAL NUMBER ]], Table21[[#This Row],[SERIAL NUMBER]])&gt;0, "Yes", "No")</f>
        <v>No</v>
      </c>
      <c r="G1208" s="13" t="s">
        <v>6985</v>
      </c>
      <c r="H1208" s="13" t="s">
        <v>2866</v>
      </c>
      <c r="I1208" t="str">
        <f>IF(COUNTIF(A:A,Table24[[#This Row],[SERIAL NUMBER ]])&gt;0, "Yes", "No")</f>
        <v>Yes</v>
      </c>
      <c r="K1208" s="13" t="s">
        <v>30629</v>
      </c>
      <c r="L1208" t="s">
        <v>2866</v>
      </c>
      <c r="N1208" t="str">
        <v>801940-0270</v>
      </c>
    </row>
    <row r="1209" spans="1:14">
      <c r="A1209" s="13" t="s">
        <v>28888</v>
      </c>
      <c r="B1209" t="e">
        <f>VLOOKUP(Table21[[#This Row],[SERIAL NUMBER]], EquipmentDB!E$1:M$13746, 9, FALSE)</f>
        <v>#N/A</v>
      </c>
      <c r="C1209" s="13" t="s">
        <v>1979</v>
      </c>
      <c r="D1209" s="13" t="s">
        <v>30774</v>
      </c>
      <c r="E1209" t="str">
        <f>IF(COUNTIF(Table24[[SERIAL NUMBER ]], Table21[[#This Row],[SERIAL NUMBER]])&gt;0, "Yes", "No")</f>
        <v>No</v>
      </c>
      <c r="G1209" s="13" t="s">
        <v>6994</v>
      </c>
      <c r="H1209" s="13" t="s">
        <v>2866</v>
      </c>
      <c r="I1209" t="str">
        <f>IF(COUNTIF(A:A,Table24[[#This Row],[SERIAL NUMBER ]])&gt;0, "Yes", "No")</f>
        <v>Yes</v>
      </c>
      <c r="K1209" s="13" t="s">
        <v>23811</v>
      </c>
      <c r="L1209" t="s">
        <v>2866</v>
      </c>
      <c r="N1209" t="str">
        <v>801940-0670</v>
      </c>
    </row>
    <row r="1210" spans="1:14">
      <c r="A1210" s="13" t="s">
        <v>28890</v>
      </c>
      <c r="B1210" t="e">
        <f>VLOOKUP(Table21[[#This Row],[SERIAL NUMBER]], EquipmentDB!E$1:M$13746, 9, FALSE)</f>
        <v>#N/A</v>
      </c>
      <c r="C1210" s="13" t="s">
        <v>1979</v>
      </c>
      <c r="D1210" s="13" t="s">
        <v>30774</v>
      </c>
      <c r="E1210" t="str">
        <f>IF(COUNTIF(Table24[[SERIAL NUMBER ]], Table21[[#This Row],[SERIAL NUMBER]])&gt;0, "Yes", "No")</f>
        <v>No</v>
      </c>
      <c r="G1210" s="13" t="s">
        <v>6996</v>
      </c>
      <c r="H1210" s="13" t="s">
        <v>2866</v>
      </c>
      <c r="I1210" t="str">
        <f>IF(COUNTIF(A:A,Table24[[#This Row],[SERIAL NUMBER ]])&gt;0, "Yes", "No")</f>
        <v>Yes</v>
      </c>
      <c r="K1210" s="13" t="s">
        <v>23819</v>
      </c>
      <c r="L1210" t="s">
        <v>2866</v>
      </c>
      <c r="N1210" t="str">
        <v>801940-0720</v>
      </c>
    </row>
    <row r="1211" spans="1:14">
      <c r="A1211" s="13" t="s">
        <v>28891</v>
      </c>
      <c r="B1211" t="e">
        <f>VLOOKUP(Table21[[#This Row],[SERIAL NUMBER]], EquipmentDB!E$1:M$13746, 9, FALSE)</f>
        <v>#N/A</v>
      </c>
      <c r="C1211" s="13" t="s">
        <v>1979</v>
      </c>
      <c r="D1211" s="13" t="s">
        <v>30774</v>
      </c>
      <c r="E1211" t="str">
        <f>IF(COUNTIF(Table24[[SERIAL NUMBER ]], Table21[[#This Row],[SERIAL NUMBER]])&gt;0, "Yes", "No")</f>
        <v>No</v>
      </c>
      <c r="G1211" s="13" t="s">
        <v>30888</v>
      </c>
      <c r="H1211" s="13" t="s">
        <v>2866</v>
      </c>
      <c r="I1211" t="str">
        <f>IF(COUNTIF(A:A,Table24[[#This Row],[SERIAL NUMBER ]])&gt;0, "Yes", "No")</f>
        <v>Yes</v>
      </c>
      <c r="K1211" s="13" t="s">
        <v>23826</v>
      </c>
      <c r="L1211" t="s">
        <v>2866</v>
      </c>
      <c r="N1211" t="str">
        <v>801940-0770</v>
      </c>
    </row>
    <row r="1212" spans="1:14">
      <c r="A1212" s="13" t="s">
        <v>28894</v>
      </c>
      <c r="B1212" t="e">
        <f>VLOOKUP(Table21[[#This Row],[SERIAL NUMBER]], EquipmentDB!E$1:M$13746, 9, FALSE)</f>
        <v>#N/A</v>
      </c>
      <c r="C1212" s="13" t="s">
        <v>1979</v>
      </c>
      <c r="D1212" s="13" t="s">
        <v>30774</v>
      </c>
      <c r="E1212" t="str">
        <f>IF(COUNTIF(Table24[[SERIAL NUMBER ]], Table21[[#This Row],[SERIAL NUMBER]])&gt;0, "Yes", "No")</f>
        <v>No</v>
      </c>
      <c r="G1212" s="13" t="s">
        <v>6997</v>
      </c>
      <c r="H1212" s="13" t="s">
        <v>2866</v>
      </c>
      <c r="I1212" t="str">
        <f>IF(COUNTIF(A:A,Table24[[#This Row],[SERIAL NUMBER ]])&gt;0, "Yes", "No")</f>
        <v>Yes</v>
      </c>
      <c r="K1212" s="13" t="s">
        <v>23832</v>
      </c>
      <c r="L1212" t="s">
        <v>2866</v>
      </c>
      <c r="N1212" t="str">
        <v>801940-0820</v>
      </c>
    </row>
    <row r="1213" spans="1:14">
      <c r="A1213" s="13" t="s">
        <v>28896</v>
      </c>
      <c r="B1213" t="e">
        <f>VLOOKUP(Table21[[#This Row],[SERIAL NUMBER]], EquipmentDB!E$1:M$13746, 9, FALSE)</f>
        <v>#N/A</v>
      </c>
      <c r="C1213" s="13" t="s">
        <v>1979</v>
      </c>
      <c r="D1213" s="13" t="s">
        <v>30774</v>
      </c>
      <c r="E1213" t="str">
        <f>IF(COUNTIF(Table24[[SERIAL NUMBER ]], Table21[[#This Row],[SERIAL NUMBER]])&gt;0, "Yes", "No")</f>
        <v>No</v>
      </c>
      <c r="G1213" s="13" t="s">
        <v>7000</v>
      </c>
      <c r="H1213" s="13" t="s">
        <v>2866</v>
      </c>
      <c r="I1213" t="str">
        <f>IF(COUNTIF(A:A,Table24[[#This Row],[SERIAL NUMBER ]])&gt;0, "Yes", "No")</f>
        <v>Yes</v>
      </c>
      <c r="K1213" s="13" t="s">
        <v>23837</v>
      </c>
      <c r="L1213" t="s">
        <v>2866</v>
      </c>
      <c r="N1213" t="str">
        <v>801940-0870</v>
      </c>
    </row>
    <row r="1214" spans="1:14">
      <c r="A1214" s="13" t="s">
        <v>28902</v>
      </c>
      <c r="B1214" t="e">
        <f>VLOOKUP(Table21[[#This Row],[SERIAL NUMBER]], EquipmentDB!E$1:M$13746, 9, FALSE)</f>
        <v>#N/A</v>
      </c>
      <c r="C1214" s="13" t="s">
        <v>1979</v>
      </c>
      <c r="D1214" s="13" t="s">
        <v>30774</v>
      </c>
      <c r="E1214" t="str">
        <f>IF(COUNTIF(Table24[[SERIAL NUMBER ]], Table21[[#This Row],[SERIAL NUMBER]])&gt;0, "Yes", "No")</f>
        <v>No</v>
      </c>
      <c r="G1214" s="13" t="s">
        <v>7002</v>
      </c>
      <c r="H1214" s="13" t="s">
        <v>2866</v>
      </c>
      <c r="I1214" t="str">
        <f>IF(COUNTIF(A:A,Table24[[#This Row],[SERIAL NUMBER ]])&gt;0, "Yes", "No")</f>
        <v>Yes</v>
      </c>
      <c r="K1214" s="13" t="s">
        <v>23846</v>
      </c>
      <c r="L1214" t="s">
        <v>2866</v>
      </c>
      <c r="N1214" t="str">
        <v>801940-0920</v>
      </c>
    </row>
    <row r="1215" spans="1:14">
      <c r="A1215" s="13" t="s">
        <v>28904</v>
      </c>
      <c r="B1215" t="e">
        <f>VLOOKUP(Table21[[#This Row],[SERIAL NUMBER]], EquipmentDB!E$1:M$13746, 9, FALSE)</f>
        <v>#N/A</v>
      </c>
      <c r="C1215" s="13" t="s">
        <v>1979</v>
      </c>
      <c r="D1215" s="13" t="s">
        <v>30774</v>
      </c>
      <c r="E1215" t="str">
        <f>IF(COUNTIF(Table24[[SERIAL NUMBER ]], Table21[[#This Row],[SERIAL NUMBER]])&gt;0, "Yes", "No")</f>
        <v>No</v>
      </c>
      <c r="G1215" s="13" t="s">
        <v>7003</v>
      </c>
      <c r="H1215" s="13" t="s">
        <v>2866</v>
      </c>
      <c r="I1215" t="str">
        <f>IF(COUNTIF(A:A,Table24[[#This Row],[SERIAL NUMBER ]])&gt;0, "Yes", "No")</f>
        <v>Yes</v>
      </c>
      <c r="K1215" s="13" t="s">
        <v>23851</v>
      </c>
      <c r="L1215" t="s">
        <v>2866</v>
      </c>
      <c r="N1215" t="str">
        <v>801940-0970</v>
      </c>
    </row>
    <row r="1216" spans="1:14">
      <c r="A1216" s="13" t="s">
        <v>28906</v>
      </c>
      <c r="B1216" t="e">
        <f>VLOOKUP(Table21[[#This Row],[SERIAL NUMBER]], EquipmentDB!E$1:M$13746, 9, FALSE)</f>
        <v>#N/A</v>
      </c>
      <c r="C1216" s="13" t="s">
        <v>1979</v>
      </c>
      <c r="D1216" s="13" t="s">
        <v>30774</v>
      </c>
      <c r="E1216" t="str">
        <f>IF(COUNTIF(Table24[[SERIAL NUMBER ]], Table21[[#This Row],[SERIAL NUMBER]])&gt;0, "Yes", "No")</f>
        <v>No</v>
      </c>
      <c r="G1216" s="13" t="s">
        <v>7005</v>
      </c>
      <c r="H1216" s="13" t="s">
        <v>2866</v>
      </c>
      <c r="I1216" t="str">
        <f>IF(COUNTIF(A:A,Table24[[#This Row],[SERIAL NUMBER ]])&gt;0, "Yes", "No")</f>
        <v>Yes</v>
      </c>
      <c r="K1216" s="13" t="s">
        <v>23857</v>
      </c>
      <c r="L1216" t="s">
        <v>2866</v>
      </c>
      <c r="N1216" t="str">
        <v>801940-1020</v>
      </c>
    </row>
    <row r="1217" spans="1:14">
      <c r="A1217" s="13" t="s">
        <v>28907</v>
      </c>
      <c r="B1217" t="e">
        <f>VLOOKUP(Table21[[#This Row],[SERIAL NUMBER]], EquipmentDB!E$1:M$13746, 9, FALSE)</f>
        <v>#N/A</v>
      </c>
      <c r="C1217" s="13" t="s">
        <v>1979</v>
      </c>
      <c r="D1217" s="13" t="s">
        <v>30774</v>
      </c>
      <c r="E1217" t="str">
        <f>IF(COUNTIF(Table24[[SERIAL NUMBER ]], Table21[[#This Row],[SERIAL NUMBER]])&gt;0, "Yes", "No")</f>
        <v>No</v>
      </c>
      <c r="G1217" s="13" t="s">
        <v>7014</v>
      </c>
      <c r="H1217" s="13" t="s">
        <v>2866</v>
      </c>
      <c r="I1217" t="str">
        <f>IF(COUNTIF(A:A,Table24[[#This Row],[SERIAL NUMBER ]])&gt;0, "Yes", "No")</f>
        <v>Yes</v>
      </c>
      <c r="K1217" s="13" t="s">
        <v>23862</v>
      </c>
      <c r="L1217" t="s">
        <v>2866</v>
      </c>
      <c r="N1217" t="str">
        <v>801940-1070</v>
      </c>
    </row>
    <row r="1218" spans="1:14">
      <c r="A1218" s="13" t="s">
        <v>28909</v>
      </c>
      <c r="B1218" t="e">
        <f>VLOOKUP(Table21[[#This Row],[SERIAL NUMBER]], EquipmentDB!E$1:M$13746, 9, FALSE)</f>
        <v>#N/A</v>
      </c>
      <c r="C1218" s="13" t="s">
        <v>1979</v>
      </c>
      <c r="D1218" s="13" t="s">
        <v>30774</v>
      </c>
      <c r="E1218" t="str">
        <f>IF(COUNTIF(Table24[[SERIAL NUMBER ]], Table21[[#This Row],[SERIAL NUMBER]])&gt;0, "Yes", "No")</f>
        <v>No</v>
      </c>
      <c r="G1218" s="13" t="s">
        <v>19771</v>
      </c>
      <c r="H1218" s="13" t="s">
        <v>2866</v>
      </c>
      <c r="I1218" t="str">
        <f>IF(COUNTIF(A:A,Table24[[#This Row],[SERIAL NUMBER ]])&gt;0, "Yes", "No")</f>
        <v>Yes</v>
      </c>
      <c r="K1218" s="13" t="s">
        <v>23867</v>
      </c>
      <c r="L1218" t="s">
        <v>2866</v>
      </c>
      <c r="N1218" t="str">
        <v>801940-1120</v>
      </c>
    </row>
    <row r="1219" spans="1:14">
      <c r="A1219" s="13" t="s">
        <v>28911</v>
      </c>
      <c r="B1219" t="e">
        <f>VLOOKUP(Table21[[#This Row],[SERIAL NUMBER]], EquipmentDB!E$1:M$13746, 9, FALSE)</f>
        <v>#N/A</v>
      </c>
      <c r="C1219" s="13" t="s">
        <v>1979</v>
      </c>
      <c r="D1219" s="13" t="s">
        <v>30774</v>
      </c>
      <c r="E1219" t="str">
        <f>IF(COUNTIF(Table24[[SERIAL NUMBER ]], Table21[[#This Row],[SERIAL NUMBER]])&gt;0, "Yes", "No")</f>
        <v>No</v>
      </c>
      <c r="G1219" s="13" t="s">
        <v>21521</v>
      </c>
      <c r="H1219" s="13" t="s">
        <v>2866</v>
      </c>
      <c r="I1219" t="str">
        <f>IF(COUNTIF(A:A,Table24[[#This Row],[SERIAL NUMBER ]])&gt;0, "Yes", "No")</f>
        <v>Yes</v>
      </c>
      <c r="K1219" s="13" t="s">
        <v>23874</v>
      </c>
      <c r="L1219" t="s">
        <v>2866</v>
      </c>
      <c r="N1219" t="str">
        <v>801940-1170</v>
      </c>
    </row>
    <row r="1220" spans="1:14">
      <c r="A1220" s="13" t="s">
        <v>28913</v>
      </c>
      <c r="B1220" t="e">
        <f>VLOOKUP(Table21[[#This Row],[SERIAL NUMBER]], EquipmentDB!E$1:M$13746, 9, FALSE)</f>
        <v>#N/A</v>
      </c>
      <c r="C1220" s="13" t="s">
        <v>1979</v>
      </c>
      <c r="D1220" s="13" t="s">
        <v>30774</v>
      </c>
      <c r="E1220" t="str">
        <f>IF(COUNTIF(Table24[[SERIAL NUMBER ]], Table21[[#This Row],[SERIAL NUMBER]])&gt;0, "Yes", "No")</f>
        <v>No</v>
      </c>
      <c r="G1220" s="13" t="s">
        <v>21488</v>
      </c>
      <c r="H1220" s="13" t="s">
        <v>2866</v>
      </c>
      <c r="I1220" t="str">
        <f>IF(COUNTIF(A:A,Table24[[#This Row],[SERIAL NUMBER ]])&gt;0, "Yes", "No")</f>
        <v>Yes</v>
      </c>
      <c r="K1220" s="13" t="s">
        <v>23880</v>
      </c>
      <c r="L1220" t="s">
        <v>2866</v>
      </c>
      <c r="N1220" t="str">
        <v>801940-1220</v>
      </c>
    </row>
    <row r="1221" spans="1:14">
      <c r="A1221" s="13" t="s">
        <v>28915</v>
      </c>
      <c r="B1221" t="e">
        <f>VLOOKUP(Table21[[#This Row],[SERIAL NUMBER]], EquipmentDB!E$1:M$13746, 9, FALSE)</f>
        <v>#N/A</v>
      </c>
      <c r="C1221" s="13" t="s">
        <v>1979</v>
      </c>
      <c r="D1221" s="13" t="s">
        <v>30774</v>
      </c>
      <c r="E1221" t="str">
        <f>IF(COUNTIF(Table24[[SERIAL NUMBER ]], Table21[[#This Row],[SERIAL NUMBER]])&gt;0, "Yes", "No")</f>
        <v>No</v>
      </c>
      <c r="G1221" s="13" t="s">
        <v>21509</v>
      </c>
      <c r="H1221" s="13" t="s">
        <v>2866</v>
      </c>
      <c r="I1221" t="str">
        <f>IF(COUNTIF(A:A,Table24[[#This Row],[SERIAL NUMBER ]])&gt;0, "Yes", "No")</f>
        <v>Yes</v>
      </c>
      <c r="K1221" s="13" t="s">
        <v>23886</v>
      </c>
      <c r="L1221" t="s">
        <v>2866</v>
      </c>
      <c r="N1221" t="str">
        <v>801940-1270</v>
      </c>
    </row>
    <row r="1222" spans="1:14">
      <c r="A1222" s="13" t="s">
        <v>28919</v>
      </c>
      <c r="B1222" t="e">
        <f>VLOOKUP(Table21[[#This Row],[SERIAL NUMBER]], EquipmentDB!E$1:M$13746, 9, FALSE)</f>
        <v>#N/A</v>
      </c>
      <c r="C1222" s="13" t="s">
        <v>1979</v>
      </c>
      <c r="D1222" s="13" t="s">
        <v>30774</v>
      </c>
      <c r="E1222" t="str">
        <f>IF(COUNTIF(Table24[[SERIAL NUMBER ]], Table21[[#This Row],[SERIAL NUMBER]])&gt;0, "Yes", "No")</f>
        <v>No</v>
      </c>
      <c r="G1222" s="13" t="s">
        <v>25563</v>
      </c>
      <c r="H1222" s="13" t="s">
        <v>2866</v>
      </c>
      <c r="I1222" t="str">
        <f>IF(COUNTIF(A:A,Table24[[#This Row],[SERIAL NUMBER ]])&gt;0, "Yes", "No")</f>
        <v>Yes</v>
      </c>
      <c r="K1222" s="13" t="s">
        <v>30889</v>
      </c>
      <c r="L1222" t="s">
        <v>2866</v>
      </c>
      <c r="N1222" t="str">
        <v>801940-1320</v>
      </c>
    </row>
    <row r="1223" spans="1:14">
      <c r="A1223" s="13" t="s">
        <v>1978</v>
      </c>
      <c r="B1223" t="e">
        <f>VLOOKUP(Table21[[#This Row],[SERIAL NUMBER]], EquipmentDB!E$1:M$13746, 9, FALSE)</f>
        <v>#N/A</v>
      </c>
      <c r="C1223" s="13" t="e">
        <v>#N/A</v>
      </c>
      <c r="D1223" s="13" t="s">
        <v>30774</v>
      </c>
      <c r="E1223" t="str">
        <f>IF(COUNTIF(Table24[[SERIAL NUMBER ]], Table21[[#This Row],[SERIAL NUMBER]])&gt;0, "Yes", "No")</f>
        <v>No</v>
      </c>
      <c r="G1223" s="13" t="s">
        <v>25553</v>
      </c>
      <c r="H1223" s="13" t="s">
        <v>2866</v>
      </c>
      <c r="I1223" t="str">
        <f>IF(COUNTIF(A:A,Table24[[#This Row],[SERIAL NUMBER ]])&gt;0, "Yes", "No")</f>
        <v>Yes</v>
      </c>
      <c r="K1223" s="13" t="s">
        <v>23897</v>
      </c>
      <c r="L1223" t="s">
        <v>2866</v>
      </c>
      <c r="N1223" t="str">
        <v>801940-1370</v>
      </c>
    </row>
    <row r="1224" spans="1:14">
      <c r="A1224" s="13" t="s">
        <v>1988</v>
      </c>
      <c r="B1224" t="e">
        <f>VLOOKUP(Table21[[#This Row],[SERIAL NUMBER]], EquipmentDB!E$1:M$13746, 9, FALSE)</f>
        <v>#N/A</v>
      </c>
      <c r="C1224" s="13" t="e">
        <v>#N/A</v>
      </c>
      <c r="D1224" s="13" t="s">
        <v>30774</v>
      </c>
      <c r="E1224" t="str">
        <f>IF(COUNTIF(Table24[[SERIAL NUMBER ]], Table21[[#This Row],[SERIAL NUMBER]])&gt;0, "Yes", "No")</f>
        <v>No</v>
      </c>
      <c r="G1224" s="13" t="s">
        <v>25576</v>
      </c>
      <c r="H1224" s="13" t="s">
        <v>2866</v>
      </c>
      <c r="I1224" t="str">
        <f>IF(COUNTIF(A:A,Table24[[#This Row],[SERIAL NUMBER ]])&gt;0, "Yes", "No")</f>
        <v>Yes</v>
      </c>
      <c r="K1224" s="13" t="s">
        <v>23903</v>
      </c>
      <c r="L1224" t="s">
        <v>2866</v>
      </c>
      <c r="N1224" t="str">
        <v>801940-1420</v>
      </c>
    </row>
    <row r="1225" spans="1:14">
      <c r="A1225" s="13" t="s">
        <v>1993</v>
      </c>
      <c r="B1225" t="e">
        <f>VLOOKUP(Table21[[#This Row],[SERIAL NUMBER]], EquipmentDB!E$1:M$13746, 9, FALSE)</f>
        <v>#N/A</v>
      </c>
      <c r="C1225" s="13" t="e">
        <v>#N/A</v>
      </c>
      <c r="D1225" s="13" t="s">
        <v>30774</v>
      </c>
      <c r="E1225" t="str">
        <f>IF(COUNTIF(Table24[[SERIAL NUMBER ]], Table21[[#This Row],[SERIAL NUMBER]])&gt;0, "Yes", "No")</f>
        <v>No</v>
      </c>
      <c r="G1225" s="13" t="s">
        <v>25541</v>
      </c>
      <c r="H1225" s="13" t="s">
        <v>2866</v>
      </c>
      <c r="I1225" t="str">
        <f>IF(COUNTIF(A:A,Table24[[#This Row],[SERIAL NUMBER ]])&gt;0, "Yes", "No")</f>
        <v>Yes</v>
      </c>
      <c r="K1225" s="13" t="s">
        <v>27763</v>
      </c>
      <c r="L1225" t="s">
        <v>2866</v>
      </c>
      <c r="N1225" t="str">
        <v>801940-2320</v>
      </c>
    </row>
    <row r="1226" spans="1:14">
      <c r="A1226" s="13" t="s">
        <v>15072</v>
      </c>
      <c r="B1226" t="e">
        <f>VLOOKUP(Table21[[#This Row],[SERIAL NUMBER]], EquipmentDB!E$1:M$13746, 9, FALSE)</f>
        <v>#N/A</v>
      </c>
      <c r="C1226" s="13" t="s">
        <v>1979</v>
      </c>
      <c r="D1226" s="13" t="s">
        <v>30774</v>
      </c>
      <c r="E1226" t="str">
        <f>IF(COUNTIF(Table24[[SERIAL NUMBER ]], Table21[[#This Row],[SERIAL NUMBER]])&gt;0, "Yes", "No")</f>
        <v>No</v>
      </c>
      <c r="G1226" s="13" t="s">
        <v>25470</v>
      </c>
      <c r="H1226" s="13" t="s">
        <v>2866</v>
      </c>
      <c r="I1226" t="str">
        <f>IF(COUNTIF(A:A,Table24[[#This Row],[SERIAL NUMBER ]])&gt;0, "Yes", "No")</f>
        <v>Yes</v>
      </c>
      <c r="K1226" s="13" t="s">
        <v>27770</v>
      </c>
      <c r="L1226" t="s">
        <v>2866</v>
      </c>
      <c r="N1226" t="str">
        <v>801940-2370</v>
      </c>
    </row>
    <row r="1227" spans="1:14">
      <c r="A1227" s="13" t="s">
        <v>14967</v>
      </c>
      <c r="B1227" t="e">
        <f>VLOOKUP(Table21[[#This Row],[SERIAL NUMBER]], EquipmentDB!E$1:M$13746, 9, FALSE)</f>
        <v>#N/A</v>
      </c>
      <c r="C1227" s="13" t="s">
        <v>1979</v>
      </c>
      <c r="D1227" s="13" t="s">
        <v>30774</v>
      </c>
      <c r="E1227" t="str">
        <f>IF(COUNTIF(Table24[[SERIAL NUMBER ]], Table21[[#This Row],[SERIAL NUMBER]])&gt;0, "Yes", "No")</f>
        <v>No</v>
      </c>
      <c r="G1227" s="13" t="s">
        <v>1050</v>
      </c>
      <c r="H1227" s="13" t="s">
        <v>2866</v>
      </c>
      <c r="I1227" t="str">
        <f>IF(COUNTIF(A:A,Table24[[#This Row],[SERIAL NUMBER ]])&gt;0, "Yes", "No")</f>
        <v>Yes</v>
      </c>
      <c r="K1227" s="13" t="s">
        <v>27777</v>
      </c>
      <c r="L1227" t="s">
        <v>2866</v>
      </c>
      <c r="N1227" t="str">
        <v>801940-2420</v>
      </c>
    </row>
    <row r="1228" spans="1:14">
      <c r="A1228" s="13" t="s">
        <v>9120</v>
      </c>
      <c r="B1228" t="e">
        <f>VLOOKUP(Table21[[#This Row],[SERIAL NUMBER]], EquipmentDB!E$1:M$13746, 9, FALSE)</f>
        <v>#N/A</v>
      </c>
      <c r="C1228" s="13" t="s">
        <v>1647</v>
      </c>
      <c r="D1228" s="13" t="s">
        <v>30774</v>
      </c>
      <c r="E1228" t="str">
        <f>IF(COUNTIF(Table24[[SERIAL NUMBER ]], Table21[[#This Row],[SERIAL NUMBER]])&gt;0, "Yes", "No")</f>
        <v>No</v>
      </c>
      <c r="G1228" s="13" t="s">
        <v>1057</v>
      </c>
      <c r="H1228" s="13" t="s">
        <v>2866</v>
      </c>
      <c r="I1228" t="str">
        <f>IF(COUNTIF(A:A,Table24[[#This Row],[SERIAL NUMBER ]])&gt;0, "Yes", "No")</f>
        <v>Yes</v>
      </c>
      <c r="K1228" s="13" t="s">
        <v>27784</v>
      </c>
      <c r="L1228" t="s">
        <v>2866</v>
      </c>
      <c r="N1228" t="str">
        <v>801940-2470</v>
      </c>
    </row>
    <row r="1229" spans="1:14">
      <c r="A1229" s="13" t="s">
        <v>9123</v>
      </c>
      <c r="B1229" t="e">
        <f>VLOOKUP(Table21[[#This Row],[SERIAL NUMBER]], EquipmentDB!E$1:M$13746, 9, FALSE)</f>
        <v>#N/A</v>
      </c>
      <c r="C1229" s="13" t="s">
        <v>1647</v>
      </c>
      <c r="D1229" s="13" t="s">
        <v>30774</v>
      </c>
      <c r="E1229" t="str">
        <f>IF(COUNTIF(Table24[[SERIAL NUMBER ]], Table21[[#This Row],[SERIAL NUMBER]])&gt;0, "Yes", "No")</f>
        <v>No</v>
      </c>
      <c r="G1229" s="13" t="s">
        <v>1068</v>
      </c>
      <c r="H1229" s="13" t="s">
        <v>2866</v>
      </c>
      <c r="I1229" t="str">
        <f>IF(COUNTIF(A:A,Table24[[#This Row],[SERIAL NUMBER ]])&gt;0, "Yes", "No")</f>
        <v>Yes</v>
      </c>
      <c r="K1229" s="13" t="s">
        <v>27789</v>
      </c>
      <c r="L1229" t="s">
        <v>2866</v>
      </c>
      <c r="N1229" t="str">
        <v>801940-2520</v>
      </c>
    </row>
    <row r="1230" spans="1:14">
      <c r="A1230" s="13" t="s">
        <v>9124</v>
      </c>
      <c r="B1230" t="e">
        <f>VLOOKUP(Table21[[#This Row],[SERIAL NUMBER]], EquipmentDB!E$1:M$13746, 9, FALSE)</f>
        <v>#N/A</v>
      </c>
      <c r="C1230" s="13" t="s">
        <v>1647</v>
      </c>
      <c r="D1230" s="13" t="s">
        <v>30774</v>
      </c>
      <c r="E1230" t="str">
        <f>IF(COUNTIF(Table24[[SERIAL NUMBER ]], Table21[[#This Row],[SERIAL NUMBER]])&gt;0, "Yes", "No")</f>
        <v>No</v>
      </c>
      <c r="G1230" s="13" t="s">
        <v>1106</v>
      </c>
      <c r="H1230" s="13" t="s">
        <v>2866</v>
      </c>
      <c r="I1230" t="str">
        <f>IF(COUNTIF(A:A,Table24[[#This Row],[SERIAL NUMBER ]])&gt;0, "Yes", "No")</f>
        <v>Yes</v>
      </c>
      <c r="K1230" s="13" t="s">
        <v>30890</v>
      </c>
      <c r="L1230" t="s">
        <v>2866</v>
      </c>
      <c r="N1230" t="str">
        <v>801940-2570</v>
      </c>
    </row>
    <row r="1231" spans="1:14">
      <c r="A1231" s="13" t="s">
        <v>9126</v>
      </c>
      <c r="B1231" t="e">
        <f>VLOOKUP(Table21[[#This Row],[SERIAL NUMBER]], EquipmentDB!E$1:M$13746, 9, FALSE)</f>
        <v>#N/A</v>
      </c>
      <c r="C1231" s="13" t="s">
        <v>1647</v>
      </c>
      <c r="D1231" s="13" t="s">
        <v>30774</v>
      </c>
      <c r="E1231" t="str">
        <f>IF(COUNTIF(Table24[[SERIAL NUMBER ]], Table21[[#This Row],[SERIAL NUMBER]])&gt;0, "Yes", "No")</f>
        <v>No</v>
      </c>
      <c r="G1231" s="13" t="s">
        <v>1126</v>
      </c>
      <c r="H1231" s="13" t="s">
        <v>2866</v>
      </c>
      <c r="I1231" t="str">
        <f>IF(COUNTIF(A:A,Table24[[#This Row],[SERIAL NUMBER ]])&gt;0, "Yes", "No")</f>
        <v>Yes</v>
      </c>
      <c r="K1231" s="13" t="s">
        <v>30888</v>
      </c>
      <c r="L1231" t="s">
        <v>2866</v>
      </c>
      <c r="N1231" t="str">
        <v>801940-2620</v>
      </c>
    </row>
    <row r="1232" spans="1:14">
      <c r="A1232" s="13" t="s">
        <v>9129</v>
      </c>
      <c r="B1232" t="e">
        <f>VLOOKUP(Table21[[#This Row],[SERIAL NUMBER]], EquipmentDB!E$1:M$13746, 9, FALSE)</f>
        <v>#N/A</v>
      </c>
      <c r="C1232" s="13" t="s">
        <v>1647</v>
      </c>
      <c r="D1232" s="13" t="s">
        <v>30774</v>
      </c>
      <c r="E1232" t="str">
        <f>IF(COUNTIF(Table24[[SERIAL NUMBER ]], Table21[[#This Row],[SERIAL NUMBER]])&gt;0, "Yes", "No")</f>
        <v>No</v>
      </c>
      <c r="G1232" s="13" t="s">
        <v>1142</v>
      </c>
      <c r="H1232" s="13" t="s">
        <v>2866</v>
      </c>
      <c r="I1232" t="str">
        <f>IF(COUNTIF(A:A,Table24[[#This Row],[SERIAL NUMBER ]])&gt;0, "Yes", "No")</f>
        <v>Yes</v>
      </c>
      <c r="K1232" s="13" t="s">
        <v>27808</v>
      </c>
      <c r="L1232" t="s">
        <v>2866</v>
      </c>
      <c r="N1232" t="str">
        <v>801940-2670</v>
      </c>
    </row>
    <row r="1233" spans="1:14">
      <c r="A1233" s="13" t="s">
        <v>9131</v>
      </c>
      <c r="B1233" t="e">
        <f>VLOOKUP(Table21[[#This Row],[SERIAL NUMBER]], EquipmentDB!E$1:M$13746, 9, FALSE)</f>
        <v>#N/A</v>
      </c>
      <c r="C1233" s="13" t="s">
        <v>1647</v>
      </c>
      <c r="D1233" s="13" t="s">
        <v>30774</v>
      </c>
      <c r="E1233" t="str">
        <f>IF(COUNTIF(Table24[[SERIAL NUMBER ]], Table21[[#This Row],[SERIAL NUMBER]])&gt;0, "Yes", "No")</f>
        <v>No</v>
      </c>
      <c r="G1233" s="13" t="s">
        <v>1155</v>
      </c>
      <c r="H1233" s="13" t="s">
        <v>2866</v>
      </c>
      <c r="I1233" t="str">
        <f>IF(COUNTIF(A:A,Table24[[#This Row],[SERIAL NUMBER ]])&gt;0, "Yes", "No")</f>
        <v>Yes</v>
      </c>
      <c r="K1233" s="13" t="s">
        <v>27815</v>
      </c>
      <c r="L1233" t="s">
        <v>2866</v>
      </c>
      <c r="N1233" t="str">
        <v>801940-2720</v>
      </c>
    </row>
    <row r="1234" spans="1:14">
      <c r="A1234" s="13" t="s">
        <v>4026</v>
      </c>
      <c r="B1234" t="e">
        <f>VLOOKUP(Table21[[#This Row],[SERIAL NUMBER]], EquipmentDB!E$1:M$13746, 9, FALSE)</f>
        <v>#N/A</v>
      </c>
      <c r="C1234" s="13" t="e">
        <v>#N/A</v>
      </c>
      <c r="D1234" s="13" t="s">
        <v>30774</v>
      </c>
      <c r="E1234" t="str">
        <f>IF(COUNTIF(Table24[[SERIAL NUMBER ]], Table21[[#This Row],[SERIAL NUMBER]])&gt;0, "Yes", "No")</f>
        <v>No</v>
      </c>
      <c r="G1234" s="13" t="s">
        <v>1287</v>
      </c>
      <c r="H1234" s="13" t="s">
        <v>2866</v>
      </c>
      <c r="I1234" t="str">
        <f>IF(COUNTIF(A:A,Table24[[#This Row],[SERIAL NUMBER ]])&gt;0, "Yes", "No")</f>
        <v>Yes</v>
      </c>
      <c r="K1234" s="13" t="s">
        <v>13740</v>
      </c>
      <c r="L1234" t="s">
        <v>2866</v>
      </c>
      <c r="N1234" t="str">
        <v>801964-0040</v>
      </c>
    </row>
    <row r="1235" spans="1:14">
      <c r="A1235" s="13" t="s">
        <v>5867</v>
      </c>
      <c r="B1235" t="e">
        <f>VLOOKUP(Table21[[#This Row],[SERIAL NUMBER]], EquipmentDB!E$1:M$13746, 9, FALSE)</f>
        <v>#N/A</v>
      </c>
      <c r="C1235" s="13" t="e">
        <v>#N/A</v>
      </c>
      <c r="D1235" s="13" t="s">
        <v>30774</v>
      </c>
      <c r="E1235" t="str">
        <f>IF(COUNTIF(Table24[[SERIAL NUMBER ]], Table21[[#This Row],[SERIAL NUMBER]])&gt;0, "Yes", "No")</f>
        <v>No</v>
      </c>
      <c r="G1235" s="13" t="s">
        <v>1297</v>
      </c>
      <c r="H1235" s="13" t="s">
        <v>2866</v>
      </c>
      <c r="I1235" t="str">
        <f>IF(COUNTIF(A:A,Table24[[#This Row],[SERIAL NUMBER ]])&gt;0, "Yes", "No")</f>
        <v>Yes</v>
      </c>
      <c r="K1235" s="13" t="s">
        <v>13753</v>
      </c>
      <c r="L1235" t="s">
        <v>2866</v>
      </c>
      <c r="N1235" t="str">
        <v>801964-0070</v>
      </c>
    </row>
    <row r="1236" spans="1:14">
      <c r="A1236" s="13" t="s">
        <v>5875</v>
      </c>
      <c r="B1236" t="e">
        <f>VLOOKUP(Table21[[#This Row],[SERIAL NUMBER]], EquipmentDB!E$1:M$13746, 9, FALSE)</f>
        <v>#N/A</v>
      </c>
      <c r="C1236" s="13" t="e">
        <v>#N/A</v>
      </c>
      <c r="D1236" s="13" t="s">
        <v>30774</v>
      </c>
      <c r="E1236" t="str">
        <f>IF(COUNTIF(Table24[[SERIAL NUMBER ]], Table21[[#This Row],[SERIAL NUMBER]])&gt;0, "Yes", "No")</f>
        <v>No</v>
      </c>
      <c r="G1236" s="13" t="s">
        <v>1321</v>
      </c>
      <c r="H1236" s="13" t="s">
        <v>2866</v>
      </c>
      <c r="I1236" t="str">
        <f>IF(COUNTIF(A:A,Table24[[#This Row],[SERIAL NUMBER ]])&gt;0, "Yes", "No")</f>
        <v>Yes</v>
      </c>
      <c r="K1236" s="13" t="s">
        <v>27850</v>
      </c>
      <c r="L1236" t="s">
        <v>2866</v>
      </c>
      <c r="N1236" t="str">
        <v>801966-0260</v>
      </c>
    </row>
    <row r="1237" spans="1:14">
      <c r="A1237" s="13" t="s">
        <v>5880</v>
      </c>
      <c r="B1237" t="e">
        <f>VLOOKUP(Table21[[#This Row],[SERIAL NUMBER]], EquipmentDB!E$1:M$13746, 9, FALSE)</f>
        <v>#N/A</v>
      </c>
      <c r="C1237" s="13" t="e">
        <v>#N/A</v>
      </c>
      <c r="D1237" s="13" t="s">
        <v>30774</v>
      </c>
      <c r="E1237" t="str">
        <f>IF(COUNTIF(Table24[[SERIAL NUMBER ]], Table21[[#This Row],[SERIAL NUMBER]])&gt;0, "Yes", "No")</f>
        <v>No</v>
      </c>
      <c r="G1237" s="13" t="s">
        <v>1328</v>
      </c>
      <c r="H1237" s="13" t="s">
        <v>2866</v>
      </c>
      <c r="I1237" t="str">
        <f>IF(COUNTIF(A:A,Table24[[#This Row],[SERIAL NUMBER ]])&gt;0, "Yes", "No")</f>
        <v>Yes</v>
      </c>
      <c r="K1237" s="13" t="s">
        <v>27853</v>
      </c>
      <c r="L1237" t="s">
        <v>2866</v>
      </c>
      <c r="N1237" t="str">
        <v>801966-0270</v>
      </c>
    </row>
    <row r="1238" spans="1:14">
      <c r="A1238" s="13" t="s">
        <v>5888</v>
      </c>
      <c r="B1238" t="e">
        <f>VLOOKUP(Table21[[#This Row],[SERIAL NUMBER]], EquipmentDB!E$1:M$13746, 9, FALSE)</f>
        <v>#N/A</v>
      </c>
      <c r="C1238" s="13" t="e">
        <v>#N/A</v>
      </c>
      <c r="D1238" s="13" t="s">
        <v>30774</v>
      </c>
      <c r="E1238" t="str">
        <f>IF(COUNTIF(Table24[[SERIAL NUMBER ]], Table21[[#This Row],[SERIAL NUMBER]])&gt;0, "Yes", "No")</f>
        <v>No</v>
      </c>
      <c r="G1238" s="13" t="s">
        <v>30891</v>
      </c>
      <c r="H1238" s="13" t="s">
        <v>2866</v>
      </c>
      <c r="I1238" t="str">
        <f>IF(COUNTIF(A:A,Table24[[#This Row],[SERIAL NUMBER ]])&gt;0, "Yes", "No")</f>
        <v>No</v>
      </c>
      <c r="K1238" s="13" t="s">
        <v>27855</v>
      </c>
      <c r="L1238" t="s">
        <v>2866</v>
      </c>
      <c r="N1238" t="str">
        <v>801966-0300</v>
      </c>
    </row>
    <row r="1239" spans="1:14">
      <c r="A1239" s="13" t="s">
        <v>5891</v>
      </c>
      <c r="B1239" t="e">
        <f>VLOOKUP(Table21[[#This Row],[SERIAL NUMBER]], EquipmentDB!E$1:M$13746, 9, FALSE)</f>
        <v>#N/A</v>
      </c>
      <c r="C1239" s="13" t="e">
        <v>#N/A</v>
      </c>
      <c r="D1239" s="13" t="s">
        <v>30774</v>
      </c>
      <c r="E1239" t="str">
        <f>IF(COUNTIF(Table24[[SERIAL NUMBER ]], Table21[[#This Row],[SERIAL NUMBER]])&gt;0, "Yes", "No")</f>
        <v>No</v>
      </c>
      <c r="G1239" s="13" t="s">
        <v>1335</v>
      </c>
      <c r="H1239" s="13" t="s">
        <v>2866</v>
      </c>
      <c r="I1239" t="str">
        <f>IF(COUNTIF(A:A,Table24[[#This Row],[SERIAL NUMBER ]])&gt;0, "Yes", "No")</f>
        <v>Yes</v>
      </c>
      <c r="K1239" s="13" t="s">
        <v>27857</v>
      </c>
      <c r="L1239" t="s">
        <v>2866</v>
      </c>
      <c r="N1239" t="str">
        <v>801966-0310</v>
      </c>
    </row>
    <row r="1240" spans="1:14">
      <c r="A1240" s="13" t="s">
        <v>5905</v>
      </c>
      <c r="B1240" t="e">
        <f>VLOOKUP(Table21[[#This Row],[SERIAL NUMBER]], EquipmentDB!E$1:M$13746, 9, FALSE)</f>
        <v>#N/A</v>
      </c>
      <c r="C1240" s="13" t="e">
        <v>#N/A</v>
      </c>
      <c r="D1240" s="13" t="s">
        <v>30774</v>
      </c>
      <c r="E1240" t="str">
        <f>IF(COUNTIF(Table24[[SERIAL NUMBER ]], Table21[[#This Row],[SERIAL NUMBER]])&gt;0, "Yes", "No")</f>
        <v>No</v>
      </c>
      <c r="G1240" s="13" t="s">
        <v>1354</v>
      </c>
      <c r="H1240" s="13" t="s">
        <v>2866</v>
      </c>
      <c r="I1240" t="str">
        <f>IF(COUNTIF(A:A,Table24[[#This Row],[SERIAL NUMBER ]])&gt;0, "Yes", "No")</f>
        <v>Yes</v>
      </c>
      <c r="K1240" s="13" t="s">
        <v>27858</v>
      </c>
      <c r="L1240" t="s">
        <v>2866</v>
      </c>
      <c r="N1240" t="str">
        <v>801966-0315</v>
      </c>
    </row>
    <row r="1241" spans="1:14">
      <c r="A1241" s="13" t="s">
        <v>5908</v>
      </c>
      <c r="B1241" t="e">
        <f>VLOOKUP(Table21[[#This Row],[SERIAL NUMBER]], EquipmentDB!E$1:M$13746, 9, FALSE)</f>
        <v>#N/A</v>
      </c>
      <c r="C1241" s="13" t="e">
        <v>#N/A</v>
      </c>
      <c r="D1241" s="13" t="s">
        <v>30774</v>
      </c>
      <c r="E1241" t="str">
        <f>IF(COUNTIF(Table24[[SERIAL NUMBER ]], Table21[[#This Row],[SERIAL NUMBER]])&gt;0, "Yes", "No")</f>
        <v>No</v>
      </c>
      <c r="G1241" s="13" t="s">
        <v>1370</v>
      </c>
      <c r="H1241" s="13" t="s">
        <v>2866</v>
      </c>
      <c r="I1241" t="str">
        <f>IF(COUNTIF(A:A,Table24[[#This Row],[SERIAL NUMBER ]])&gt;0, "Yes", "No")</f>
        <v>Yes</v>
      </c>
      <c r="K1241" s="13" t="s">
        <v>27860</v>
      </c>
      <c r="L1241" t="s">
        <v>2866</v>
      </c>
      <c r="N1241" t="str">
        <v>801966-0320</v>
      </c>
    </row>
    <row r="1242" spans="1:14">
      <c r="A1242" s="13" t="s">
        <v>5912</v>
      </c>
      <c r="B1242" t="e">
        <f>VLOOKUP(Table21[[#This Row],[SERIAL NUMBER]], EquipmentDB!E$1:M$13746, 9, FALSE)</f>
        <v>#N/A</v>
      </c>
      <c r="C1242" s="13" t="e">
        <v>#N/A</v>
      </c>
      <c r="D1242" s="13" t="s">
        <v>30774</v>
      </c>
      <c r="E1242" t="str">
        <f>IF(COUNTIF(Table24[[SERIAL NUMBER ]], Table21[[#This Row],[SERIAL NUMBER]])&gt;0, "Yes", "No")</f>
        <v>No</v>
      </c>
      <c r="G1242" s="13" t="s">
        <v>1389</v>
      </c>
      <c r="H1242" s="13" t="s">
        <v>2866</v>
      </c>
      <c r="I1242" t="str">
        <f>IF(COUNTIF(A:A,Table24[[#This Row],[SERIAL NUMBER ]])&gt;0, "Yes", "No")</f>
        <v>Yes</v>
      </c>
      <c r="K1242" s="13" t="s">
        <v>27821</v>
      </c>
      <c r="L1242" t="s">
        <v>2866</v>
      </c>
      <c r="N1242" t="str">
        <v>801974-0040</v>
      </c>
    </row>
    <row r="1243" spans="1:14">
      <c r="A1243" s="13" t="s">
        <v>5914</v>
      </c>
      <c r="B1243" t="e">
        <f>VLOOKUP(Table21[[#This Row],[SERIAL NUMBER]], EquipmentDB!E$1:M$13746, 9, FALSE)</f>
        <v>#N/A</v>
      </c>
      <c r="C1243" s="13" t="e">
        <v>#N/A</v>
      </c>
      <c r="D1243" s="13" t="s">
        <v>30774</v>
      </c>
      <c r="E1243" t="str">
        <f>IF(COUNTIF(Table24[[SERIAL NUMBER ]], Table21[[#This Row],[SERIAL NUMBER]])&gt;0, "Yes", "No")</f>
        <v>No</v>
      </c>
      <c r="G1243" s="13" t="s">
        <v>27812</v>
      </c>
      <c r="H1243" s="13" t="s">
        <v>2866</v>
      </c>
      <c r="I1243" t="str">
        <f>IF(COUNTIF(A:A,Table24[[#This Row],[SERIAL NUMBER ]])&gt;0, "Yes", "No")</f>
        <v>Yes</v>
      </c>
      <c r="K1243" s="13" t="s">
        <v>27823</v>
      </c>
      <c r="L1243" t="s">
        <v>2866</v>
      </c>
      <c r="N1243" t="str">
        <v>801974-0060</v>
      </c>
    </row>
    <row r="1244" spans="1:14">
      <c r="A1244" s="13" t="s">
        <v>5918</v>
      </c>
      <c r="B1244" t="e">
        <f>VLOOKUP(Table21[[#This Row],[SERIAL NUMBER]], EquipmentDB!E$1:M$13746, 9, FALSE)</f>
        <v>#N/A</v>
      </c>
      <c r="C1244" s="13" t="e">
        <v>#N/A</v>
      </c>
      <c r="D1244" s="13" t="s">
        <v>30774</v>
      </c>
      <c r="E1244" t="str">
        <f>IF(COUNTIF(Table24[[SERIAL NUMBER ]], Table21[[#This Row],[SERIAL NUMBER]])&gt;0, "Yes", "No")</f>
        <v>No</v>
      </c>
      <c r="G1244" s="13" t="s">
        <v>1448</v>
      </c>
      <c r="H1244" s="13" t="s">
        <v>2866</v>
      </c>
      <c r="I1244" t="str">
        <f>IF(COUNTIF(A:A,Table24[[#This Row],[SERIAL NUMBER ]])&gt;0, "Yes", "No")</f>
        <v>Yes</v>
      </c>
      <c r="K1244" s="13" t="s">
        <v>27827</v>
      </c>
      <c r="L1244" t="s">
        <v>2866</v>
      </c>
      <c r="N1244" t="str">
        <v>801974-0100</v>
      </c>
    </row>
    <row r="1245" spans="1:14">
      <c r="A1245" s="13" t="s">
        <v>5921</v>
      </c>
      <c r="B1245" t="e">
        <f>VLOOKUP(Table21[[#This Row],[SERIAL NUMBER]], EquipmentDB!E$1:M$13746, 9, FALSE)</f>
        <v>#N/A</v>
      </c>
      <c r="C1245" s="13" t="e">
        <v>#N/A</v>
      </c>
      <c r="D1245" s="13" t="s">
        <v>30774</v>
      </c>
      <c r="E1245" t="str">
        <f>IF(COUNTIF(Table24[[SERIAL NUMBER ]], Table21[[#This Row],[SERIAL NUMBER]])&gt;0, "Yes", "No")</f>
        <v>No</v>
      </c>
      <c r="G1245" s="13" t="s">
        <v>1474</v>
      </c>
      <c r="H1245" s="13" t="s">
        <v>2866</v>
      </c>
      <c r="I1245" t="str">
        <f>IF(COUNTIF(A:A,Table24[[#This Row],[SERIAL NUMBER ]])&gt;0, "Yes", "No")</f>
        <v>Yes</v>
      </c>
      <c r="K1245" s="13" t="s">
        <v>27828</v>
      </c>
      <c r="L1245" t="s">
        <v>2866</v>
      </c>
      <c r="N1245" t="str">
        <v>801974-0110</v>
      </c>
    </row>
    <row r="1246" spans="1:14">
      <c r="A1246" s="13" t="s">
        <v>5929</v>
      </c>
      <c r="B1246" t="e">
        <f>VLOOKUP(Table21[[#This Row],[SERIAL NUMBER]], EquipmentDB!E$1:M$13746, 9, FALSE)</f>
        <v>#N/A</v>
      </c>
      <c r="C1246" s="13" t="e">
        <v>#N/A</v>
      </c>
      <c r="D1246" s="13" t="s">
        <v>30774</v>
      </c>
      <c r="E1246" t="str">
        <f>IF(COUNTIF(Table24[[SERIAL NUMBER ]], Table21[[#This Row],[SERIAL NUMBER]])&gt;0, "Yes", "No")</f>
        <v>No</v>
      </c>
      <c r="G1246" s="13" t="s">
        <v>29678</v>
      </c>
      <c r="H1246" s="13" t="s">
        <v>2866</v>
      </c>
      <c r="I1246" t="str">
        <f>IF(COUNTIF(A:A,Table24[[#This Row],[SERIAL NUMBER ]])&gt;0, "Yes", "No")</f>
        <v>Yes</v>
      </c>
      <c r="K1246" s="13" t="s">
        <v>18737</v>
      </c>
      <c r="L1246" t="s">
        <v>2866</v>
      </c>
      <c r="N1246" t="str">
        <v>ACY2422-110122</v>
      </c>
    </row>
    <row r="1247" spans="1:14">
      <c r="A1247" s="13" t="s">
        <v>5933</v>
      </c>
      <c r="B1247" t="e">
        <f>VLOOKUP(Table21[[#This Row],[SERIAL NUMBER]], EquipmentDB!E$1:M$13746, 9, FALSE)</f>
        <v>#N/A</v>
      </c>
      <c r="C1247" s="13" t="e">
        <v>#N/A</v>
      </c>
      <c r="D1247" s="13" t="s">
        <v>30774</v>
      </c>
      <c r="E1247" t="str">
        <f>IF(COUNTIF(Table24[[SERIAL NUMBER ]], Table21[[#This Row],[SERIAL NUMBER]])&gt;0, "Yes", "No")</f>
        <v>No</v>
      </c>
      <c r="G1247" s="13" t="s">
        <v>29689</v>
      </c>
      <c r="H1247" s="13" t="s">
        <v>2866</v>
      </c>
      <c r="I1247" t="str">
        <f>IF(COUNTIF(A:A,Table24[[#This Row],[SERIAL NUMBER ]])&gt;0, "Yes", "No")</f>
        <v>Yes</v>
      </c>
      <c r="K1247" s="13" t="s">
        <v>18746</v>
      </c>
      <c r="L1247" t="s">
        <v>2866</v>
      </c>
      <c r="N1247" t="str">
        <v>ACY2426-110122</v>
      </c>
    </row>
    <row r="1248" spans="1:14">
      <c r="A1248" s="13" t="s">
        <v>5938</v>
      </c>
      <c r="B1248" t="e">
        <f>VLOOKUP(Table21[[#This Row],[SERIAL NUMBER]], EquipmentDB!E$1:M$13746, 9, FALSE)</f>
        <v>#N/A</v>
      </c>
      <c r="C1248" s="13" t="e">
        <v>#N/A</v>
      </c>
      <c r="D1248" s="13" t="s">
        <v>30774</v>
      </c>
      <c r="E1248" t="str">
        <f>IF(COUNTIF(Table24[[SERIAL NUMBER ]], Table21[[#This Row],[SERIAL NUMBER]])&gt;0, "Yes", "No")</f>
        <v>No</v>
      </c>
      <c r="G1248" s="13" t="s">
        <v>29699</v>
      </c>
      <c r="H1248" s="13" t="s">
        <v>2866</v>
      </c>
      <c r="I1248" t="str">
        <f>IF(COUNTIF(A:A,Table24[[#This Row],[SERIAL NUMBER ]])&gt;0, "Yes", "No")</f>
        <v>Yes</v>
      </c>
      <c r="K1248" s="13" t="s">
        <v>18751</v>
      </c>
      <c r="L1248" t="s">
        <v>2866</v>
      </c>
      <c r="N1248" t="str">
        <v>ACY2436-110122</v>
      </c>
    </row>
    <row r="1249" spans="1:14">
      <c r="A1249" s="13" t="s">
        <v>5939</v>
      </c>
      <c r="B1249" t="e">
        <f>VLOOKUP(Table21[[#This Row],[SERIAL NUMBER]], EquipmentDB!E$1:M$13746, 9, FALSE)</f>
        <v>#N/A</v>
      </c>
      <c r="C1249" s="13" t="e">
        <v>#N/A</v>
      </c>
      <c r="D1249" s="13" t="s">
        <v>30774</v>
      </c>
      <c r="E1249" t="str">
        <f>IF(COUNTIF(Table24[[SERIAL NUMBER ]], Table21[[#This Row],[SERIAL NUMBER]])&gt;0, "Yes", "No")</f>
        <v>No</v>
      </c>
      <c r="G1249" s="13" t="s">
        <v>29707</v>
      </c>
      <c r="H1249" s="13" t="s">
        <v>2866</v>
      </c>
      <c r="I1249" t="str">
        <f>IF(COUNTIF(A:A,Table24[[#This Row],[SERIAL NUMBER ]])&gt;0, "Yes", "No")</f>
        <v>Yes</v>
      </c>
      <c r="K1249" s="13" t="s">
        <v>18758</v>
      </c>
      <c r="L1249" t="s">
        <v>2866</v>
      </c>
      <c r="N1249" t="str">
        <v>ACY2466-110122</v>
      </c>
    </row>
    <row r="1250" spans="1:14">
      <c r="A1250" s="13" t="s">
        <v>5942</v>
      </c>
      <c r="B1250" t="e">
        <f>VLOOKUP(Table21[[#This Row],[SERIAL NUMBER]], EquipmentDB!E$1:M$13746, 9, FALSE)</f>
        <v>#N/A</v>
      </c>
      <c r="C1250" s="13" t="e">
        <v>#N/A</v>
      </c>
      <c r="D1250" s="13" t="s">
        <v>30774</v>
      </c>
      <c r="E1250" t="str">
        <f>IF(COUNTIF(Table24[[SERIAL NUMBER ]], Table21[[#This Row],[SERIAL NUMBER]])&gt;0, "Yes", "No")</f>
        <v>No</v>
      </c>
      <c r="G1250" s="13" t="s">
        <v>29716</v>
      </c>
      <c r="H1250" s="13" t="s">
        <v>2866</v>
      </c>
      <c r="I1250" t="str">
        <f>IF(COUNTIF(A:A,Table24[[#This Row],[SERIAL NUMBER ]])&gt;0, "Yes", "No")</f>
        <v>Yes</v>
      </c>
      <c r="K1250" s="13" t="s">
        <v>12735</v>
      </c>
      <c r="L1250" t="s">
        <v>2866</v>
      </c>
      <c r="N1250" t="str">
        <v>AN-006633</v>
      </c>
    </row>
    <row r="1251" spans="1:14">
      <c r="A1251" s="13" t="s">
        <v>5946</v>
      </c>
      <c r="B1251" t="e">
        <f>VLOOKUP(Table21[[#This Row],[SERIAL NUMBER]], EquipmentDB!E$1:M$13746, 9, FALSE)</f>
        <v>#N/A</v>
      </c>
      <c r="C1251" s="13" t="e">
        <v>#N/A</v>
      </c>
      <c r="D1251" s="13" t="s">
        <v>30774</v>
      </c>
      <c r="E1251" t="str">
        <f>IF(COUNTIF(Table24[[SERIAL NUMBER ]], Table21[[#This Row],[SERIAL NUMBER]])&gt;0, "Yes", "No")</f>
        <v>No</v>
      </c>
      <c r="G1251" s="13" t="s">
        <v>29725</v>
      </c>
      <c r="H1251" s="13" t="s">
        <v>2866</v>
      </c>
      <c r="I1251" t="str">
        <f>IF(COUNTIF(A:A,Table24[[#This Row],[SERIAL NUMBER ]])&gt;0, "Yes", "No")</f>
        <v>Yes</v>
      </c>
      <c r="K1251" s="13" t="s">
        <v>12559</v>
      </c>
      <c r="L1251" t="s">
        <v>2866</v>
      </c>
      <c r="N1251" t="str">
        <v>AN-006634</v>
      </c>
    </row>
    <row r="1252" spans="1:14">
      <c r="A1252" s="13" t="s">
        <v>5950</v>
      </c>
      <c r="B1252" t="e">
        <f>VLOOKUP(Table21[[#This Row],[SERIAL NUMBER]], EquipmentDB!E$1:M$13746, 9, FALSE)</f>
        <v>#N/A</v>
      </c>
      <c r="C1252" s="13" t="e">
        <v>#N/A</v>
      </c>
      <c r="D1252" s="13" t="s">
        <v>30774</v>
      </c>
      <c r="E1252" t="str">
        <f>IF(COUNTIF(Table24[[SERIAL NUMBER ]], Table21[[#This Row],[SERIAL NUMBER]])&gt;0, "Yes", "No")</f>
        <v>No</v>
      </c>
      <c r="G1252" s="13" t="s">
        <v>29733</v>
      </c>
      <c r="H1252" s="13" t="s">
        <v>2866</v>
      </c>
      <c r="I1252" t="str">
        <f>IF(COUNTIF(A:A,Table24[[#This Row],[SERIAL NUMBER ]])&gt;0, "Yes", "No")</f>
        <v>Yes</v>
      </c>
      <c r="K1252" s="13" t="s">
        <v>18796</v>
      </c>
      <c r="L1252" t="s">
        <v>2866</v>
      </c>
      <c r="N1252" t="str">
        <v>C11658-01</v>
      </c>
    </row>
    <row r="1253" spans="1:14">
      <c r="A1253" s="13" t="s">
        <v>5954</v>
      </c>
      <c r="B1253" t="e">
        <f>VLOOKUP(Table21[[#This Row],[SERIAL NUMBER]], EquipmentDB!E$1:M$13746, 9, FALSE)</f>
        <v>#N/A</v>
      </c>
      <c r="C1253" s="13" t="e">
        <v>#N/A</v>
      </c>
      <c r="D1253" s="13" t="s">
        <v>30774</v>
      </c>
      <c r="E1253" t="str">
        <f>IF(COUNTIF(Table24[[SERIAL NUMBER ]], Table21[[#This Row],[SERIAL NUMBER]])&gt;0, "Yes", "No")</f>
        <v>No</v>
      </c>
      <c r="G1253" s="13" t="s">
        <v>30451</v>
      </c>
      <c r="H1253" s="13" t="s">
        <v>2866</v>
      </c>
      <c r="I1253" t="str">
        <f>IF(COUNTIF(A:A,Table24[[#This Row],[SERIAL NUMBER ]])&gt;0, "Yes", "No")</f>
        <v>Yes</v>
      </c>
      <c r="K1253" s="13" t="s">
        <v>18763</v>
      </c>
      <c r="L1253" t="s">
        <v>2866</v>
      </c>
      <c r="N1253" t="str">
        <v>GP243110122</v>
      </c>
    </row>
    <row r="1254" spans="1:14">
      <c r="A1254" s="13" t="s">
        <v>5957</v>
      </c>
      <c r="B1254" t="e">
        <f>VLOOKUP(Table21[[#This Row],[SERIAL NUMBER]], EquipmentDB!E$1:M$13746, 9, FALSE)</f>
        <v>#N/A</v>
      </c>
      <c r="C1254" s="13" t="e">
        <v>#N/A</v>
      </c>
      <c r="D1254" s="13" t="s">
        <v>30774</v>
      </c>
      <c r="E1254" t="str">
        <f>IF(COUNTIF(Table24[[SERIAL NUMBER ]], Table21[[#This Row],[SERIAL NUMBER]])&gt;0, "Yes", "No")</f>
        <v>No</v>
      </c>
      <c r="G1254" s="13" t="s">
        <v>30460</v>
      </c>
      <c r="H1254" s="13" t="s">
        <v>2866</v>
      </c>
      <c r="I1254" t="str">
        <f>IF(COUNTIF(A:A,Table24[[#This Row],[SERIAL NUMBER ]])&gt;0, "Yes", "No")</f>
        <v>Yes</v>
      </c>
      <c r="K1254" s="13" t="s">
        <v>4417</v>
      </c>
      <c r="L1254" t="s">
        <v>2866</v>
      </c>
      <c r="N1254" t="str">
        <v>N-F-410221-19-00084</v>
      </c>
    </row>
    <row r="1255" spans="1:14">
      <c r="A1255" s="13" t="s">
        <v>5960</v>
      </c>
      <c r="B1255" t="e">
        <f>VLOOKUP(Table21[[#This Row],[SERIAL NUMBER]], EquipmentDB!E$1:M$13746, 9, FALSE)</f>
        <v>#N/A</v>
      </c>
      <c r="C1255" s="13" t="e">
        <v>#N/A</v>
      </c>
      <c r="D1255" s="13" t="s">
        <v>30774</v>
      </c>
      <c r="E1255" t="str">
        <f>IF(COUNTIF(Table24[[SERIAL NUMBER ]], Table21[[#This Row],[SERIAL NUMBER]])&gt;0, "Yes", "No")</f>
        <v>No</v>
      </c>
      <c r="G1255" s="13" t="s">
        <v>30467</v>
      </c>
      <c r="H1255" s="13" t="s">
        <v>2866</v>
      </c>
      <c r="I1255" t="str">
        <f>IF(COUNTIF(A:A,Table24[[#This Row],[SERIAL NUMBER ]])&gt;0, "Yes", "No")</f>
        <v>Yes</v>
      </c>
      <c r="K1255" s="13" t="s">
        <v>4425</v>
      </c>
      <c r="L1255" t="s">
        <v>2866</v>
      </c>
      <c r="N1255" t="str">
        <v>N-F-410221-19-00086</v>
      </c>
    </row>
    <row r="1256" spans="1:14">
      <c r="A1256" s="13" t="s">
        <v>5965</v>
      </c>
      <c r="B1256" t="e">
        <f>VLOOKUP(Table21[[#This Row],[SERIAL NUMBER]], EquipmentDB!E$1:M$13746, 9, FALSE)</f>
        <v>#N/A</v>
      </c>
      <c r="C1256" s="13" t="e">
        <v>#N/A</v>
      </c>
      <c r="D1256" s="13" t="s">
        <v>30774</v>
      </c>
      <c r="E1256" t="str">
        <f>IF(COUNTIF(Table24[[SERIAL NUMBER ]], Table21[[#This Row],[SERIAL NUMBER]])&gt;0, "Yes", "No")</f>
        <v>No</v>
      </c>
      <c r="G1256" s="13" t="s">
        <v>30474</v>
      </c>
      <c r="H1256" s="13" t="s">
        <v>2866</v>
      </c>
      <c r="I1256" t="str">
        <f>IF(COUNTIF(A:A,Table24[[#This Row],[SERIAL NUMBER ]])&gt;0, "Yes", "No")</f>
        <v>Yes</v>
      </c>
      <c r="K1256" s="13" t="s">
        <v>4428</v>
      </c>
      <c r="L1256" t="s">
        <v>2866</v>
      </c>
      <c r="N1256" t="str">
        <v>N-F-410221-19-00087</v>
      </c>
    </row>
    <row r="1257" spans="1:14">
      <c r="A1257" s="13" t="s">
        <v>5968</v>
      </c>
      <c r="B1257" t="e">
        <f>VLOOKUP(Table21[[#This Row],[SERIAL NUMBER]], EquipmentDB!E$1:M$13746, 9, FALSE)</f>
        <v>#N/A</v>
      </c>
      <c r="C1257" s="13" t="e">
        <v>#N/A</v>
      </c>
      <c r="D1257" s="13" t="s">
        <v>30774</v>
      </c>
      <c r="E1257" t="str">
        <f>IF(COUNTIF(Table24[[SERIAL NUMBER ]], Table21[[#This Row],[SERIAL NUMBER]])&gt;0, "Yes", "No")</f>
        <v>No</v>
      </c>
      <c r="G1257" s="13" t="s">
        <v>30482</v>
      </c>
      <c r="H1257" s="13" t="s">
        <v>2866</v>
      </c>
      <c r="I1257" t="str">
        <f>IF(COUNTIF(A:A,Table24[[#This Row],[SERIAL NUMBER ]])&gt;0, "Yes", "No")</f>
        <v>Yes</v>
      </c>
      <c r="K1257" s="13" t="s">
        <v>13698</v>
      </c>
      <c r="L1257" t="s">
        <v>2866</v>
      </c>
      <c r="N1257" t="str">
        <v>N-F-430214-15-03039</v>
      </c>
    </row>
    <row r="1258" spans="1:14">
      <c r="A1258" s="13" t="s">
        <v>5971</v>
      </c>
      <c r="B1258" t="e">
        <f>VLOOKUP(Table21[[#This Row],[SERIAL NUMBER]], EquipmentDB!E$1:M$13746, 9, FALSE)</f>
        <v>#N/A</v>
      </c>
      <c r="C1258" s="13" t="e">
        <v>#N/A</v>
      </c>
      <c r="D1258" s="13" t="s">
        <v>30774</v>
      </c>
      <c r="E1258" t="str">
        <f>IF(COUNTIF(Table24[[SERIAL NUMBER ]], Table21[[#This Row],[SERIAL NUMBER]])&gt;0, "Yes", "No")</f>
        <v>No</v>
      </c>
      <c r="G1258" s="13" t="s">
        <v>30491</v>
      </c>
      <c r="H1258" s="13" t="s">
        <v>2866</v>
      </c>
      <c r="I1258" t="str">
        <f>IF(COUNTIF(A:A,Table24[[#This Row],[SERIAL NUMBER ]])&gt;0, "Yes", "No")</f>
        <v>Yes</v>
      </c>
      <c r="K1258" s="13" t="s">
        <v>15010</v>
      </c>
      <c r="L1258" t="s">
        <v>2866</v>
      </c>
      <c r="N1258" t="str">
        <v>N-F-430214-17-00016</v>
      </c>
    </row>
    <row r="1259" spans="1:14">
      <c r="A1259" s="13" t="s">
        <v>9950</v>
      </c>
      <c r="B1259" t="e">
        <f>VLOOKUP(Table21[[#This Row],[SERIAL NUMBER]], EquipmentDB!E$1:M$13746, 9, FALSE)</f>
        <v>#N/A</v>
      </c>
      <c r="C1259" s="13" t="s">
        <v>2334</v>
      </c>
      <c r="D1259" s="13" t="s">
        <v>30774</v>
      </c>
      <c r="E1259" t="str">
        <f>IF(COUNTIF(Table24[[SERIAL NUMBER ]], Table21[[#This Row],[SERIAL NUMBER]])&gt;0, "Yes", "No")</f>
        <v>No</v>
      </c>
      <c r="G1259" s="13" t="s">
        <v>30499</v>
      </c>
      <c r="H1259" s="13" t="s">
        <v>2866</v>
      </c>
      <c r="I1259" t="str">
        <f>IF(COUNTIF(A:A,Table24[[#This Row],[SERIAL NUMBER ]])&gt;0, "Yes", "No")</f>
        <v>Yes</v>
      </c>
      <c r="K1259" s="13" t="s">
        <v>22360</v>
      </c>
      <c r="L1259" t="s">
        <v>2866</v>
      </c>
      <c r="N1259" t="str">
        <v>N-F-430214-18-01547</v>
      </c>
    </row>
    <row r="1260" spans="1:14">
      <c r="A1260" s="13" t="s">
        <v>15145</v>
      </c>
      <c r="B1260" t="e">
        <f>VLOOKUP(Table21[[#This Row],[SERIAL NUMBER]], EquipmentDB!E$1:M$13746, 9, FALSE)</f>
        <v>#N/A</v>
      </c>
      <c r="C1260" s="13" t="s">
        <v>2334</v>
      </c>
      <c r="D1260" s="13" t="s">
        <v>30774</v>
      </c>
      <c r="E1260" t="str">
        <f>IF(COUNTIF(Table24[[SERIAL NUMBER ]], Table21[[#This Row],[SERIAL NUMBER]])&gt;0, "Yes", "No")</f>
        <v>No</v>
      </c>
      <c r="G1260" s="13" t="s">
        <v>30507</v>
      </c>
      <c r="H1260" s="13" t="s">
        <v>2866</v>
      </c>
      <c r="I1260" t="str">
        <f>IF(COUNTIF(A:A,Table24[[#This Row],[SERIAL NUMBER ]])&gt;0, "Yes", "No")</f>
        <v>Yes</v>
      </c>
      <c r="K1260" s="13" t="s">
        <v>22346</v>
      </c>
      <c r="L1260" t="s">
        <v>2866</v>
      </c>
      <c r="N1260" t="str">
        <v>N-F-430214-18-01548</v>
      </c>
    </row>
    <row r="1261" spans="1:14">
      <c r="A1261" s="13" t="s">
        <v>20734</v>
      </c>
      <c r="B1261" t="e">
        <f>VLOOKUP(Table21[[#This Row],[SERIAL NUMBER]], EquipmentDB!E$1:M$13746, 9, FALSE)</f>
        <v>#N/A</v>
      </c>
      <c r="C1261" s="13" t="s">
        <v>2334</v>
      </c>
      <c r="D1261" s="13" t="s">
        <v>30774</v>
      </c>
      <c r="E1261" t="str">
        <f>IF(COUNTIF(Table24[[SERIAL NUMBER ]], Table21[[#This Row],[SERIAL NUMBER]])&gt;0, "Yes", "No")</f>
        <v>Yes</v>
      </c>
      <c r="G1261" s="13" t="s">
        <v>30514</v>
      </c>
      <c r="H1261" s="13" t="s">
        <v>2866</v>
      </c>
      <c r="I1261" t="str">
        <f>IF(COUNTIF(A:A,Table24[[#This Row],[SERIAL NUMBER ]])&gt;0, "Yes", "No")</f>
        <v>Yes</v>
      </c>
      <c r="K1261" s="13" t="s">
        <v>22332</v>
      </c>
      <c r="L1261" t="s">
        <v>2866</v>
      </c>
      <c r="N1261" t="str">
        <v>N-F-430214-18-01549</v>
      </c>
    </row>
    <row r="1262" spans="1:14">
      <c r="A1262" s="13" t="s">
        <v>20749</v>
      </c>
      <c r="B1262" t="e">
        <f>VLOOKUP(Table21[[#This Row],[SERIAL NUMBER]], EquipmentDB!E$1:M$13746, 9, FALSE)</f>
        <v>#N/A</v>
      </c>
      <c r="C1262" s="13" t="s">
        <v>2334</v>
      </c>
      <c r="D1262" s="13" t="s">
        <v>30774</v>
      </c>
      <c r="E1262" t="str">
        <f>IF(COUNTIF(Table24[[SERIAL NUMBER ]], Table21[[#This Row],[SERIAL NUMBER]])&gt;0, "Yes", "No")</f>
        <v>Yes</v>
      </c>
      <c r="G1262" s="13" t="s">
        <v>30522</v>
      </c>
      <c r="H1262" s="13" t="s">
        <v>2866</v>
      </c>
      <c r="I1262" t="str">
        <f>IF(COUNTIF(A:A,Table24[[#This Row],[SERIAL NUMBER ]])&gt;0, "Yes", "No")</f>
        <v>Yes</v>
      </c>
      <c r="K1262" s="13" t="s">
        <v>22390</v>
      </c>
      <c r="L1262" t="s">
        <v>2866</v>
      </c>
      <c r="N1262" t="str">
        <v>N-F-430214-18-01640</v>
      </c>
    </row>
    <row r="1263" spans="1:14">
      <c r="A1263" s="13" t="s">
        <v>28415</v>
      </c>
      <c r="B1263" t="e">
        <f>VLOOKUP(Table21[[#This Row],[SERIAL NUMBER]], EquipmentDB!E$1:M$13746, 9, FALSE)</f>
        <v>#N/A</v>
      </c>
      <c r="C1263" s="13" t="s">
        <v>2334</v>
      </c>
      <c r="D1263" s="13" t="s">
        <v>30774</v>
      </c>
      <c r="E1263" t="str">
        <f>IF(COUNTIF(Table24[[SERIAL NUMBER ]], Table21[[#This Row],[SERIAL NUMBER]])&gt;0, "Yes", "No")</f>
        <v>No</v>
      </c>
      <c r="G1263" s="13" t="s">
        <v>30530</v>
      </c>
      <c r="H1263" s="13" t="s">
        <v>2866</v>
      </c>
      <c r="I1263" t="str">
        <f>IF(COUNTIF(A:A,Table24[[#This Row],[SERIAL NUMBER ]])&gt;0, "Yes", "No")</f>
        <v>Yes</v>
      </c>
      <c r="K1263" s="13" t="s">
        <v>22375</v>
      </c>
      <c r="L1263" t="s">
        <v>2866</v>
      </c>
      <c r="N1263" t="str">
        <v>N-F-430214-18-01641</v>
      </c>
    </row>
    <row r="1264" spans="1:14">
      <c r="A1264" s="13" t="s">
        <v>8779</v>
      </c>
      <c r="B1264" t="e">
        <f>VLOOKUP(Table21[[#This Row],[SERIAL NUMBER]], EquipmentDB!E$1:M$13746, 9, FALSE)</f>
        <v>#N/A</v>
      </c>
      <c r="C1264" s="13" t="s">
        <v>1979</v>
      </c>
      <c r="D1264" s="13" t="s">
        <v>30774</v>
      </c>
      <c r="E1264" t="str">
        <f>IF(COUNTIF(Table24[[SERIAL NUMBER ]], Table21[[#This Row],[SERIAL NUMBER]])&gt;0, "Yes", "No")</f>
        <v>No</v>
      </c>
      <c r="G1264" s="13" t="s">
        <v>30537</v>
      </c>
      <c r="H1264" s="13" t="s">
        <v>2866</v>
      </c>
      <c r="I1264" t="str">
        <f>IF(COUNTIF(A:A,Table24[[#This Row],[SERIAL NUMBER ]])&gt;0, "Yes", "No")</f>
        <v>Yes</v>
      </c>
      <c r="K1264" s="13" t="s">
        <v>19426</v>
      </c>
      <c r="L1264" t="s">
        <v>2866</v>
      </c>
      <c r="N1264" t="str">
        <v>N-F-430214-18-01795</v>
      </c>
    </row>
    <row r="1265" spans="1:14">
      <c r="A1265" s="13" t="s">
        <v>10429</v>
      </c>
      <c r="B1265" t="e">
        <f>VLOOKUP(Table21[[#This Row],[SERIAL NUMBER]], EquipmentDB!E$1:M$13746, 9, FALSE)</f>
        <v>#N/A</v>
      </c>
      <c r="C1265" s="13" t="s">
        <v>2334</v>
      </c>
      <c r="D1265" s="13" t="s">
        <v>30774</v>
      </c>
      <c r="E1265" t="str">
        <f>IF(COUNTIF(Table24[[SERIAL NUMBER ]], Table21[[#This Row],[SERIAL NUMBER]])&gt;0, "Yes", "No")</f>
        <v>No</v>
      </c>
      <c r="G1265" s="13" t="s">
        <v>30892</v>
      </c>
      <c r="H1265" s="13" t="s">
        <v>2866</v>
      </c>
      <c r="I1265" t="str">
        <f>IF(COUNTIF(A:A,Table24[[#This Row],[SERIAL NUMBER ]])&gt;0, "Yes", "No")</f>
        <v>No</v>
      </c>
      <c r="K1265" s="13" t="s">
        <v>22452</v>
      </c>
      <c r="L1265" t="s">
        <v>2866</v>
      </c>
      <c r="N1265" t="str">
        <v>N-F-430214-18-01796</v>
      </c>
    </row>
    <row r="1266" spans="1:14">
      <c r="A1266" s="13" t="s">
        <v>10433</v>
      </c>
      <c r="B1266" t="e">
        <f>VLOOKUP(Table21[[#This Row],[SERIAL NUMBER]], EquipmentDB!E$1:M$13746, 9, FALSE)</f>
        <v>#N/A</v>
      </c>
      <c r="C1266" s="13" t="s">
        <v>2334</v>
      </c>
      <c r="D1266" s="13" t="s">
        <v>30774</v>
      </c>
      <c r="E1266" t="str">
        <f>IF(COUNTIF(Table24[[SERIAL NUMBER ]], Table21[[#This Row],[SERIAL NUMBER]])&gt;0, "Yes", "No")</f>
        <v>No</v>
      </c>
      <c r="G1266" s="13" t="s">
        <v>30545</v>
      </c>
      <c r="H1266" s="13" t="s">
        <v>2866</v>
      </c>
      <c r="I1266" t="str">
        <f>IF(COUNTIF(A:A,Table24[[#This Row],[SERIAL NUMBER ]])&gt;0, "Yes", "No")</f>
        <v>Yes</v>
      </c>
      <c r="K1266" s="13" t="s">
        <v>22467</v>
      </c>
      <c r="L1266" t="s">
        <v>2866</v>
      </c>
      <c r="N1266" t="str">
        <v>N-F-430214-18-01797</v>
      </c>
    </row>
    <row r="1267" spans="1:14">
      <c r="A1267" s="13" t="s">
        <v>10436</v>
      </c>
      <c r="B1267" t="e">
        <f>VLOOKUP(Table21[[#This Row],[SERIAL NUMBER]], EquipmentDB!E$1:M$13746, 9, FALSE)</f>
        <v>#N/A</v>
      </c>
      <c r="C1267" s="13" t="s">
        <v>2334</v>
      </c>
      <c r="D1267" s="13" t="s">
        <v>30774</v>
      </c>
      <c r="E1267" t="str">
        <f>IF(COUNTIF(Table24[[SERIAL NUMBER ]], Table21[[#This Row],[SERIAL NUMBER]])&gt;0, "Yes", "No")</f>
        <v>No</v>
      </c>
      <c r="G1267" s="13" t="s">
        <v>30554</v>
      </c>
      <c r="H1267" s="13" t="s">
        <v>2866</v>
      </c>
      <c r="I1267" t="str">
        <f>IF(COUNTIF(A:A,Table24[[#This Row],[SERIAL NUMBER ]])&gt;0, "Yes", "No")</f>
        <v>Yes</v>
      </c>
      <c r="K1267" s="13" t="s">
        <v>22404</v>
      </c>
      <c r="L1267" t="s">
        <v>2866</v>
      </c>
      <c r="N1267" t="str">
        <v>N-F-430214-18-01798</v>
      </c>
    </row>
    <row r="1268" spans="1:14">
      <c r="A1268" s="13" t="s">
        <v>10439</v>
      </c>
      <c r="B1268" t="e">
        <f>VLOOKUP(Table21[[#This Row],[SERIAL NUMBER]], EquipmentDB!E$1:M$13746, 9, FALSE)</f>
        <v>#N/A</v>
      </c>
      <c r="C1268" s="13" t="s">
        <v>2334</v>
      </c>
      <c r="D1268" s="13" t="s">
        <v>30774</v>
      </c>
      <c r="E1268" t="str">
        <f>IF(COUNTIF(Table24[[SERIAL NUMBER ]], Table21[[#This Row],[SERIAL NUMBER]])&gt;0, "Yes", "No")</f>
        <v>No</v>
      </c>
      <c r="G1268" s="13" t="s">
        <v>30579</v>
      </c>
      <c r="H1268" s="13" t="s">
        <v>2866</v>
      </c>
      <c r="I1268" t="str">
        <f>IF(COUNTIF(A:A,Table24[[#This Row],[SERIAL NUMBER ]])&gt;0, "Yes", "No")</f>
        <v>Yes</v>
      </c>
      <c r="K1268" s="13" t="s">
        <v>22302</v>
      </c>
      <c r="L1268" t="s">
        <v>2866</v>
      </c>
      <c r="N1268" t="str">
        <v>N-F-430214-18-01800</v>
      </c>
    </row>
    <row r="1269" spans="1:14">
      <c r="A1269" s="13" t="s">
        <v>10441</v>
      </c>
      <c r="B1269" t="e">
        <f>VLOOKUP(Table21[[#This Row],[SERIAL NUMBER]], EquipmentDB!E$1:M$13746, 9, FALSE)</f>
        <v>#N/A</v>
      </c>
      <c r="C1269" s="13" t="s">
        <v>2334</v>
      </c>
      <c r="D1269" s="13" t="s">
        <v>30774</v>
      </c>
      <c r="E1269" t="str">
        <f>IF(COUNTIF(Table24[[SERIAL NUMBER ]], Table21[[#This Row],[SERIAL NUMBER]])&gt;0, "Yes", "No")</f>
        <v>No</v>
      </c>
      <c r="G1269" s="13" t="s">
        <v>30074</v>
      </c>
      <c r="H1269" s="13" t="s">
        <v>2866</v>
      </c>
      <c r="I1269" t="str">
        <f>IF(COUNTIF(A:A,Table24[[#This Row],[SERIAL NUMBER ]])&gt;0, "Yes", "No")</f>
        <v>Yes</v>
      </c>
      <c r="K1269" s="13" t="s">
        <v>22436</v>
      </c>
      <c r="L1269" t="s">
        <v>2866</v>
      </c>
      <c r="N1269" t="str">
        <v>N-F-430214-18-01970</v>
      </c>
    </row>
    <row r="1270" spans="1:14">
      <c r="A1270" s="13" t="s">
        <v>10446</v>
      </c>
      <c r="B1270" t="e">
        <f>VLOOKUP(Table21[[#This Row],[SERIAL NUMBER]], EquipmentDB!E$1:M$13746, 9, FALSE)</f>
        <v>#N/A</v>
      </c>
      <c r="C1270" s="13" t="s">
        <v>2334</v>
      </c>
      <c r="D1270" s="13" t="s">
        <v>30774</v>
      </c>
      <c r="E1270" t="str">
        <f>IF(COUNTIF(Table24[[SERIAL NUMBER ]], Table21[[#This Row],[SERIAL NUMBER]])&gt;0, "Yes", "No")</f>
        <v>No</v>
      </c>
      <c r="G1270" s="13" t="s">
        <v>30081</v>
      </c>
      <c r="H1270" s="13" t="s">
        <v>2866</v>
      </c>
      <c r="I1270" t="str">
        <f>IF(COUNTIF(A:A,Table24[[#This Row],[SERIAL NUMBER ]])&gt;0, "Yes", "No")</f>
        <v>Yes</v>
      </c>
      <c r="K1270" s="13" t="s">
        <v>22527</v>
      </c>
      <c r="L1270" t="s">
        <v>2866</v>
      </c>
      <c r="N1270" t="str">
        <v>N-F-430214-18-01984</v>
      </c>
    </row>
    <row r="1271" spans="1:14">
      <c r="A1271" s="13" t="s">
        <v>10448</v>
      </c>
      <c r="B1271" t="e">
        <f>VLOOKUP(Table21[[#This Row],[SERIAL NUMBER]], EquipmentDB!E$1:M$13746, 9, FALSE)</f>
        <v>#N/A</v>
      </c>
      <c r="C1271" s="13" t="s">
        <v>2334</v>
      </c>
      <c r="D1271" s="13" t="s">
        <v>30774</v>
      </c>
      <c r="E1271" t="str">
        <f>IF(COUNTIF(Table24[[SERIAL NUMBER ]], Table21[[#This Row],[SERIAL NUMBER]])&gt;0, "Yes", "No")</f>
        <v>No</v>
      </c>
      <c r="G1271" s="13" t="s">
        <v>19258</v>
      </c>
      <c r="H1271" s="13" t="s">
        <v>2866</v>
      </c>
      <c r="I1271" t="str">
        <f>IF(COUNTIF(A:A,Table24[[#This Row],[SERIAL NUMBER ]])&gt;0, "Yes", "No")</f>
        <v>Yes</v>
      </c>
      <c r="K1271" s="13" t="s">
        <v>22497</v>
      </c>
      <c r="L1271" t="s">
        <v>2866</v>
      </c>
      <c r="N1271" t="str">
        <v>N-F-430214-18-02253</v>
      </c>
    </row>
    <row r="1272" spans="1:14">
      <c r="A1272" s="13" t="s">
        <v>10450</v>
      </c>
      <c r="B1272" t="e">
        <f>VLOOKUP(Table21[[#This Row],[SERIAL NUMBER]], EquipmentDB!E$1:M$13746, 9, FALSE)</f>
        <v>#N/A</v>
      </c>
      <c r="C1272" s="13" t="s">
        <v>2334</v>
      </c>
      <c r="D1272" s="13" t="s">
        <v>30774</v>
      </c>
      <c r="E1272" t="str">
        <f>IF(COUNTIF(Table24[[SERIAL NUMBER ]], Table21[[#This Row],[SERIAL NUMBER]])&gt;0, "Yes", "No")</f>
        <v>No</v>
      </c>
      <c r="G1272" s="13" t="s">
        <v>19263</v>
      </c>
      <c r="H1272" s="13" t="s">
        <v>2866</v>
      </c>
      <c r="I1272" t="str">
        <f>IF(COUNTIF(A:A,Table24[[#This Row],[SERIAL NUMBER ]])&gt;0, "Yes", "No")</f>
        <v>Yes</v>
      </c>
      <c r="K1272" s="13" t="s">
        <v>22512</v>
      </c>
      <c r="L1272" t="s">
        <v>2866</v>
      </c>
      <c r="N1272" t="str">
        <v>N-F-430214-18-02259</v>
      </c>
    </row>
    <row r="1273" spans="1:14">
      <c r="A1273" s="13" t="s">
        <v>16413</v>
      </c>
      <c r="B1273" t="e">
        <f>VLOOKUP(Table21[[#This Row],[SERIAL NUMBER]], EquipmentDB!E$1:M$13746, 9, FALSE)</f>
        <v>#N/A</v>
      </c>
      <c r="C1273" s="13" t="s">
        <v>2010</v>
      </c>
      <c r="D1273" s="13" t="s">
        <v>30774</v>
      </c>
      <c r="E1273" t="str">
        <f>IF(COUNTIF(Table24[[SERIAL NUMBER ]], Table21[[#This Row],[SERIAL NUMBER]])&gt;0, "Yes", "No")</f>
        <v>No</v>
      </c>
      <c r="G1273" s="13" t="s">
        <v>23211</v>
      </c>
      <c r="H1273" s="13" t="s">
        <v>2866</v>
      </c>
      <c r="I1273" t="str">
        <f>IF(COUNTIF(A:A,Table24[[#This Row],[SERIAL NUMBER ]])&gt;0, "Yes", "No")</f>
        <v>Yes</v>
      </c>
      <c r="K1273" s="13" t="s">
        <v>22482</v>
      </c>
      <c r="L1273" t="s">
        <v>2866</v>
      </c>
      <c r="N1273" t="str">
        <v>N-F-430214-18-02269</v>
      </c>
    </row>
    <row r="1274" spans="1:14">
      <c r="A1274" s="13" t="s">
        <v>2153</v>
      </c>
      <c r="B1274" t="e">
        <f>VLOOKUP(Table21[[#This Row],[SERIAL NUMBER]], EquipmentDB!E$1:M$13746, 9, FALSE)</f>
        <v>#N/A</v>
      </c>
      <c r="C1274" s="13" t="e">
        <v>#N/A</v>
      </c>
      <c r="D1274" s="13" t="s">
        <v>30774</v>
      </c>
      <c r="E1274" t="str">
        <f>IF(COUNTIF(Table24[[SERIAL NUMBER ]], Table21[[#This Row],[SERIAL NUMBER]])&gt;0, "Yes", "No")</f>
        <v>No</v>
      </c>
      <c r="G1274" s="13" t="s">
        <v>16840</v>
      </c>
      <c r="H1274" s="13" t="s">
        <v>2866</v>
      </c>
      <c r="I1274" t="str">
        <f>IF(COUNTIF(A:A,Table24[[#This Row],[SERIAL NUMBER ]])&gt;0, "Yes", "No")</f>
        <v>Yes</v>
      </c>
      <c r="K1274" s="13" t="s">
        <v>29622</v>
      </c>
      <c r="L1274" t="s">
        <v>2866</v>
      </c>
      <c r="N1274" t="str">
        <v>N-F-430214-18-03481</v>
      </c>
    </row>
    <row r="1275" spans="1:14">
      <c r="A1275" s="13" t="s">
        <v>22968</v>
      </c>
      <c r="B1275" t="e">
        <f>VLOOKUP(Table21[[#This Row],[SERIAL NUMBER]], EquipmentDB!E$1:M$13746, 9, FALSE)</f>
        <v>#N/A</v>
      </c>
      <c r="C1275" s="13" t="s">
        <v>2844</v>
      </c>
      <c r="D1275" s="13" t="s">
        <v>30774</v>
      </c>
      <c r="E1275" t="str">
        <f>IF(COUNTIF(Table24[[SERIAL NUMBER ]], Table21[[#This Row],[SERIAL NUMBER]])&gt;0, "Yes", "No")</f>
        <v>No</v>
      </c>
      <c r="G1275" s="13" t="s">
        <v>10520</v>
      </c>
      <c r="H1275" s="13" t="s">
        <v>2866</v>
      </c>
      <c r="I1275" t="str">
        <f>IF(COUNTIF(A:A,Table24[[#This Row],[SERIAL NUMBER ]])&gt;0, "Yes", "No")</f>
        <v>Yes</v>
      </c>
      <c r="K1275" s="13" t="s">
        <v>29615</v>
      </c>
      <c r="L1275" t="s">
        <v>2866</v>
      </c>
      <c r="N1275" t="str">
        <v>N-F-430214-18-03516</v>
      </c>
    </row>
    <row r="1276" spans="1:14">
      <c r="A1276" s="13" t="s">
        <v>22972</v>
      </c>
      <c r="B1276" t="e">
        <f>VLOOKUP(Table21[[#This Row],[SERIAL NUMBER]], EquipmentDB!E$1:M$13746, 9, FALSE)</f>
        <v>#N/A</v>
      </c>
      <c r="C1276" s="13" t="s">
        <v>2844</v>
      </c>
      <c r="D1276" s="13" t="s">
        <v>30774</v>
      </c>
      <c r="E1276" t="str">
        <f>IF(COUNTIF(Table24[[SERIAL NUMBER ]], Table21[[#This Row],[SERIAL NUMBER]])&gt;0, "Yes", "No")</f>
        <v>No</v>
      </c>
      <c r="G1276" s="13" t="s">
        <v>22590</v>
      </c>
      <c r="H1276" s="13" t="s">
        <v>2866</v>
      </c>
      <c r="I1276" t="str">
        <f>IF(COUNTIF(A:A,Table24[[#This Row],[SERIAL NUMBER ]])&gt;0, "Yes", "No")</f>
        <v>Yes</v>
      </c>
      <c r="K1276" s="13" t="s">
        <v>24425</v>
      </c>
      <c r="L1276" t="s">
        <v>2866</v>
      </c>
      <c r="N1276" t="str">
        <v>N-F-430214-18-03833</v>
      </c>
    </row>
    <row r="1277" spans="1:14">
      <c r="A1277" s="13" t="s">
        <v>3274</v>
      </c>
      <c r="B1277" t="e">
        <f>VLOOKUP(Table21[[#This Row],[SERIAL NUMBER]], EquipmentDB!E$1:M$13746, 9, FALSE)</f>
        <v>#N/A</v>
      </c>
      <c r="C1277" s="13" t="e">
        <v>#N/A</v>
      </c>
      <c r="D1277" s="13" t="s">
        <v>30774</v>
      </c>
      <c r="E1277" t="str">
        <f>IF(COUNTIF(Table24[[SERIAL NUMBER ]], Table21[[#This Row],[SERIAL NUMBER]])&gt;0, "Yes", "No")</f>
        <v>No</v>
      </c>
      <c r="G1277" s="13" t="s">
        <v>22604</v>
      </c>
      <c r="H1277" s="13" t="s">
        <v>2866</v>
      </c>
      <c r="I1277" t="str">
        <f>IF(COUNTIF(A:A,Table24[[#This Row],[SERIAL NUMBER ]])&gt;0, "Yes", "No")</f>
        <v>Yes</v>
      </c>
      <c r="K1277" s="13" t="s">
        <v>29638</v>
      </c>
      <c r="L1277" t="s">
        <v>2866</v>
      </c>
      <c r="N1277" t="str">
        <v>N-F-430214-18-06449</v>
      </c>
    </row>
    <row r="1278" spans="1:14">
      <c r="A1278" s="13" t="s">
        <v>24018</v>
      </c>
      <c r="B1278" t="e">
        <f>VLOOKUP(Table21[[#This Row],[SERIAL NUMBER]], EquipmentDB!E$1:M$13746, 9, FALSE)</f>
        <v>#N/A</v>
      </c>
      <c r="C1278" s="13" t="s">
        <v>2334</v>
      </c>
      <c r="D1278" s="13" t="s">
        <v>30774</v>
      </c>
      <c r="E1278" t="str">
        <f>IF(COUNTIF(Table24[[SERIAL NUMBER ]], Table21[[#This Row],[SERIAL NUMBER]])&gt;0, "Yes", "No")</f>
        <v>No</v>
      </c>
      <c r="G1278" s="13" t="s">
        <v>24004</v>
      </c>
      <c r="H1278" s="13" t="s">
        <v>2866</v>
      </c>
      <c r="I1278" t="str">
        <f>IF(COUNTIF(A:A,Table24[[#This Row],[SERIAL NUMBER ]])&gt;0, "Yes", "No")</f>
        <v>Yes</v>
      </c>
      <c r="K1278" s="13" t="s">
        <v>10951</v>
      </c>
      <c r="L1278" t="s">
        <v>2866</v>
      </c>
      <c r="N1278" t="str">
        <v>N-F-430214-19-03236</v>
      </c>
    </row>
    <row r="1279" spans="1:14">
      <c r="A1279" s="13" t="s">
        <v>3447</v>
      </c>
      <c r="B1279" t="e">
        <f>VLOOKUP(Table21[[#This Row],[SERIAL NUMBER]], EquipmentDB!E$1:M$13746, 9, FALSE)</f>
        <v>#N/A</v>
      </c>
      <c r="C1279" s="13" t="e">
        <v>#N/A</v>
      </c>
      <c r="D1279" s="13" t="s">
        <v>30774</v>
      </c>
      <c r="E1279" t="str">
        <f>IF(COUNTIF(Table24[[SERIAL NUMBER ]], Table21[[#This Row],[SERIAL NUMBER]])&gt;0, "Yes", "No")</f>
        <v>No</v>
      </c>
      <c r="G1279" s="13" t="s">
        <v>24006</v>
      </c>
      <c r="H1279" s="13" t="s">
        <v>2866</v>
      </c>
      <c r="I1279" t="str">
        <f>IF(COUNTIF(A:A,Table24[[#This Row],[SERIAL NUMBER ]])&gt;0, "Yes", "No")</f>
        <v>Yes</v>
      </c>
      <c r="K1279" s="13" t="s">
        <v>22420</v>
      </c>
      <c r="L1279" t="s">
        <v>2866</v>
      </c>
      <c r="N1279" t="str">
        <v>N-F-430214-19-03885</v>
      </c>
    </row>
    <row r="1280" spans="1:14">
      <c r="A1280" s="13" t="s">
        <v>3454</v>
      </c>
      <c r="B1280" t="e">
        <f>VLOOKUP(Table21[[#This Row],[SERIAL NUMBER]], EquipmentDB!E$1:M$13746, 9, FALSE)</f>
        <v>#N/A</v>
      </c>
      <c r="C1280" s="13" t="e">
        <v>#N/A</v>
      </c>
      <c r="D1280" s="13" t="s">
        <v>30774</v>
      </c>
      <c r="E1280" t="str">
        <f>IF(COUNTIF(Table24[[SERIAL NUMBER ]], Table21[[#This Row],[SERIAL NUMBER]])&gt;0, "Yes", "No")</f>
        <v>No</v>
      </c>
      <c r="G1280" s="13" t="s">
        <v>23927</v>
      </c>
      <c r="H1280" s="13" t="s">
        <v>2866</v>
      </c>
      <c r="I1280" t="str">
        <f>IF(COUNTIF(A:A,Table24[[#This Row],[SERIAL NUMBER ]])&gt;0, "Yes", "No")</f>
        <v>Yes</v>
      </c>
      <c r="K1280" s="13" t="s">
        <v>29643</v>
      </c>
      <c r="L1280" t="s">
        <v>2866</v>
      </c>
      <c r="N1280" t="str">
        <v>N-F-430214-19-04794</v>
      </c>
    </row>
    <row r="1281" spans="1:14">
      <c r="A1281" s="13" t="s">
        <v>3459</v>
      </c>
      <c r="B1281" t="e">
        <f>VLOOKUP(Table21[[#This Row],[SERIAL NUMBER]], EquipmentDB!E$1:M$13746, 9, FALSE)</f>
        <v>#N/A</v>
      </c>
      <c r="C1281" s="13" t="e">
        <v>#N/A</v>
      </c>
      <c r="D1281" s="13" t="s">
        <v>30774</v>
      </c>
      <c r="E1281" t="str">
        <f>IF(COUNTIF(Table24[[SERIAL NUMBER ]], Table21[[#This Row],[SERIAL NUMBER]])&gt;0, "Yes", "No")</f>
        <v>No</v>
      </c>
      <c r="G1281" s="13" t="s">
        <v>23930</v>
      </c>
      <c r="H1281" s="13" t="s">
        <v>2866</v>
      </c>
      <c r="I1281" t="str">
        <f>IF(COUNTIF(A:A,Table24[[#This Row],[SERIAL NUMBER ]])&gt;0, "Yes", "No")</f>
        <v>Yes</v>
      </c>
      <c r="K1281" s="13" t="s">
        <v>12892</v>
      </c>
      <c r="L1281" t="s">
        <v>2866</v>
      </c>
      <c r="N1281" t="str">
        <v>N-F-430214-19-05830</v>
      </c>
    </row>
    <row r="1282" spans="1:14">
      <c r="A1282" s="13" t="s">
        <v>3499</v>
      </c>
      <c r="B1282" t="e">
        <f>VLOOKUP(Table21[[#This Row],[SERIAL NUMBER]], EquipmentDB!E$1:M$13746, 9, FALSE)</f>
        <v>#N/A</v>
      </c>
      <c r="C1282" s="13" t="e">
        <v>#N/A</v>
      </c>
      <c r="D1282" s="13" t="s">
        <v>30774</v>
      </c>
      <c r="E1282" t="str">
        <f>IF(COUNTIF(Table24[[SERIAL NUMBER ]], Table21[[#This Row],[SERIAL NUMBER]])&gt;0, "Yes", "No")</f>
        <v>No</v>
      </c>
      <c r="G1282" s="13" t="s">
        <v>30629</v>
      </c>
      <c r="H1282" s="13" t="s">
        <v>2866</v>
      </c>
      <c r="I1282" t="str">
        <f>IF(COUNTIF(A:A,Table24[[#This Row],[SERIAL NUMBER ]])&gt;0, "Yes", "No")</f>
        <v>Yes</v>
      </c>
      <c r="K1282" s="13" t="s">
        <v>12872</v>
      </c>
      <c r="L1282" t="s">
        <v>2866</v>
      </c>
      <c r="N1282" t="str">
        <v>N-F-430214-19-05834</v>
      </c>
    </row>
    <row r="1283" spans="1:14">
      <c r="A1283" s="13" t="s">
        <v>3503</v>
      </c>
      <c r="B1283" t="e">
        <f>VLOOKUP(Table21[[#This Row],[SERIAL NUMBER]], EquipmentDB!E$1:M$13746, 9, FALSE)</f>
        <v>#N/A</v>
      </c>
      <c r="C1283" s="13" t="e">
        <v>#N/A</v>
      </c>
      <c r="D1283" s="13" t="s">
        <v>30774</v>
      </c>
      <c r="E1283" t="str">
        <f>IF(COUNTIF(Table24[[SERIAL NUMBER ]], Table21[[#This Row],[SERIAL NUMBER]])&gt;0, "Yes", "No")</f>
        <v>No</v>
      </c>
      <c r="G1283" s="13" t="s">
        <v>23811</v>
      </c>
      <c r="H1283" s="13" t="s">
        <v>2866</v>
      </c>
      <c r="I1283" t="str">
        <f>IF(COUNTIF(A:A,Table24[[#This Row],[SERIAL NUMBER ]])&gt;0, "Yes", "No")</f>
        <v>Yes</v>
      </c>
      <c r="K1283" s="13" t="s">
        <v>12811</v>
      </c>
      <c r="L1283" t="s">
        <v>2866</v>
      </c>
      <c r="N1283" t="str">
        <v>N-F-430214-19-05849</v>
      </c>
    </row>
    <row r="1284" spans="1:14">
      <c r="A1284" s="13" t="s">
        <v>3507</v>
      </c>
      <c r="B1284" t="e">
        <f>VLOOKUP(Table21[[#This Row],[SERIAL NUMBER]], EquipmentDB!E$1:M$13746, 9, FALSE)</f>
        <v>#N/A</v>
      </c>
      <c r="C1284" s="13" t="e">
        <v>#N/A</v>
      </c>
      <c r="D1284" s="13" t="s">
        <v>30774</v>
      </c>
      <c r="E1284" t="str">
        <f>IF(COUNTIF(Table24[[SERIAL NUMBER ]], Table21[[#This Row],[SERIAL NUMBER]])&gt;0, "Yes", "No")</f>
        <v>No</v>
      </c>
      <c r="G1284" s="13" t="s">
        <v>30893</v>
      </c>
      <c r="H1284" s="13" t="s">
        <v>2866</v>
      </c>
      <c r="I1284" t="str">
        <f>IF(COUNTIF(A:A,Table24[[#This Row],[SERIAL NUMBER ]])&gt;0, "Yes", "No")</f>
        <v>No</v>
      </c>
      <c r="K1284" s="13" t="s">
        <v>13134</v>
      </c>
      <c r="L1284" t="s">
        <v>2866</v>
      </c>
      <c r="N1284" t="str">
        <v>N-F-430214-19-05942</v>
      </c>
    </row>
    <row r="1285" spans="1:14">
      <c r="A1285" s="13" t="s">
        <v>3512</v>
      </c>
      <c r="B1285" t="e">
        <f>VLOOKUP(Table21[[#This Row],[SERIAL NUMBER]], EquipmentDB!E$1:M$13746, 9, FALSE)</f>
        <v>#N/A</v>
      </c>
      <c r="C1285" s="13" t="e">
        <v>#N/A</v>
      </c>
      <c r="D1285" s="13" t="s">
        <v>30774</v>
      </c>
      <c r="E1285" t="str">
        <f>IF(COUNTIF(Table24[[SERIAL NUMBER ]], Table21[[#This Row],[SERIAL NUMBER]])&gt;0, "Yes", "No")</f>
        <v>No</v>
      </c>
      <c r="G1285" s="13" t="s">
        <v>23819</v>
      </c>
      <c r="H1285" s="13" t="s">
        <v>2866</v>
      </c>
      <c r="I1285" t="str">
        <f>IF(COUNTIF(A:A,Table24[[#This Row],[SERIAL NUMBER ]])&gt;0, "Yes", "No")</f>
        <v>Yes</v>
      </c>
      <c r="K1285" s="13" t="s">
        <v>12723</v>
      </c>
      <c r="L1285" t="s">
        <v>2866</v>
      </c>
      <c r="N1285" t="str">
        <v>N-F-430214-19-05971</v>
      </c>
    </row>
    <row r="1286" spans="1:14">
      <c r="A1286" s="13" t="s">
        <v>3515</v>
      </c>
      <c r="B1286" t="e">
        <f>VLOOKUP(Table21[[#This Row],[SERIAL NUMBER]], EquipmentDB!E$1:M$13746, 9, FALSE)</f>
        <v>#N/A</v>
      </c>
      <c r="C1286" s="13" t="e">
        <v>#N/A</v>
      </c>
      <c r="D1286" s="13" t="s">
        <v>30774</v>
      </c>
      <c r="E1286" t="str">
        <f>IF(COUNTIF(Table24[[SERIAL NUMBER ]], Table21[[#This Row],[SERIAL NUMBER]])&gt;0, "Yes", "No")</f>
        <v>No</v>
      </c>
      <c r="G1286" s="13" t="s">
        <v>23826</v>
      </c>
      <c r="H1286" s="13" t="s">
        <v>2866</v>
      </c>
      <c r="I1286" t="str">
        <f>IF(COUNTIF(A:A,Table24[[#This Row],[SERIAL NUMBER ]])&gt;0, "Yes", "No")</f>
        <v>Yes</v>
      </c>
      <c r="K1286" s="13" t="s">
        <v>13374</v>
      </c>
      <c r="L1286" t="s">
        <v>2866</v>
      </c>
      <c r="N1286" t="str">
        <v>N-F-430214-19-06007</v>
      </c>
    </row>
    <row r="1287" spans="1:14">
      <c r="A1287" s="13" t="s">
        <v>3519</v>
      </c>
      <c r="B1287" t="e">
        <f>VLOOKUP(Table21[[#This Row],[SERIAL NUMBER]], EquipmentDB!E$1:M$13746, 9, FALSE)</f>
        <v>#N/A</v>
      </c>
      <c r="C1287" s="13" t="e">
        <v>#N/A</v>
      </c>
      <c r="D1287" s="13" t="s">
        <v>30774</v>
      </c>
      <c r="E1287" t="str">
        <f>IF(COUNTIF(Table24[[SERIAL NUMBER ]], Table21[[#This Row],[SERIAL NUMBER]])&gt;0, "Yes", "No")</f>
        <v>No</v>
      </c>
      <c r="G1287" s="13" t="s">
        <v>27860</v>
      </c>
      <c r="H1287" s="13" t="s">
        <v>2866</v>
      </c>
      <c r="I1287" t="str">
        <f>IF(COUNTIF(A:A,Table24[[#This Row],[SERIAL NUMBER ]])&gt;0, "Yes", "No")</f>
        <v>Yes</v>
      </c>
      <c r="K1287" s="13" t="s">
        <v>12790</v>
      </c>
      <c r="L1287" t="s">
        <v>2866</v>
      </c>
      <c r="N1287" t="str">
        <v>N-F-430214-19-06038</v>
      </c>
    </row>
    <row r="1288" spans="1:14">
      <c r="A1288" s="13" t="s">
        <v>3522</v>
      </c>
      <c r="B1288" t="e">
        <f>VLOOKUP(Table21[[#This Row],[SERIAL NUMBER]], EquipmentDB!E$1:M$13746, 9, FALSE)</f>
        <v>#N/A</v>
      </c>
      <c r="C1288" s="13" t="e">
        <v>#N/A</v>
      </c>
      <c r="D1288" s="13" t="s">
        <v>30774</v>
      </c>
      <c r="E1288" t="str">
        <f>IF(COUNTIF(Table24[[SERIAL NUMBER ]], Table21[[#This Row],[SERIAL NUMBER]])&gt;0, "Yes", "No")</f>
        <v>No</v>
      </c>
      <c r="G1288" s="13" t="s">
        <v>23832</v>
      </c>
      <c r="H1288" s="13" t="s">
        <v>2866</v>
      </c>
      <c r="I1288" t="str">
        <f>IF(COUNTIF(A:A,Table24[[#This Row],[SERIAL NUMBER ]])&gt;0, "Yes", "No")</f>
        <v>Yes</v>
      </c>
      <c r="K1288" s="13" t="s">
        <v>13121</v>
      </c>
      <c r="L1288" t="s">
        <v>2866</v>
      </c>
      <c r="N1288" t="str">
        <v>N-F-430214-19-06053</v>
      </c>
    </row>
    <row r="1289" spans="1:14">
      <c r="A1289" s="13" t="s">
        <v>3525</v>
      </c>
      <c r="B1289" t="e">
        <f>VLOOKUP(Table21[[#This Row],[SERIAL NUMBER]], EquipmentDB!E$1:M$13746, 9, FALSE)</f>
        <v>#N/A</v>
      </c>
      <c r="C1289" s="13" t="e">
        <v>#N/A</v>
      </c>
      <c r="D1289" s="13" t="s">
        <v>30774</v>
      </c>
      <c r="E1289" t="str">
        <f>IF(COUNTIF(Table24[[SERIAL NUMBER ]], Table21[[#This Row],[SERIAL NUMBER]])&gt;0, "Yes", "No")</f>
        <v>No</v>
      </c>
      <c r="G1289" s="13" t="s">
        <v>23837</v>
      </c>
      <c r="H1289" s="13" t="s">
        <v>2866</v>
      </c>
      <c r="I1289" t="str">
        <f>IF(COUNTIF(A:A,Table24[[#This Row],[SERIAL NUMBER ]])&gt;0, "Yes", "No")</f>
        <v>Yes</v>
      </c>
      <c r="K1289" s="13" t="s">
        <v>13101</v>
      </c>
      <c r="L1289" t="s">
        <v>2866</v>
      </c>
      <c r="N1289" t="str">
        <v>N-F-430214-19-06055</v>
      </c>
    </row>
    <row r="1290" spans="1:14">
      <c r="A1290" s="13" t="s">
        <v>3541</v>
      </c>
      <c r="B1290" t="e">
        <f>VLOOKUP(Table21[[#This Row],[SERIAL NUMBER]], EquipmentDB!E$1:M$13746, 9, FALSE)</f>
        <v>#N/A</v>
      </c>
      <c r="C1290" s="13" t="e">
        <v>#N/A</v>
      </c>
      <c r="D1290" s="13" t="s">
        <v>30774</v>
      </c>
      <c r="E1290" t="str">
        <f>IF(COUNTIF(Table24[[SERIAL NUMBER ]], Table21[[#This Row],[SERIAL NUMBER]])&gt;0, "Yes", "No")</f>
        <v>No</v>
      </c>
      <c r="G1290" s="13" t="s">
        <v>23846</v>
      </c>
      <c r="H1290" s="13" t="s">
        <v>2866</v>
      </c>
      <c r="I1290" t="str">
        <f>IF(COUNTIF(A:A,Table24[[#This Row],[SERIAL NUMBER ]])&gt;0, "Yes", "No")</f>
        <v>Yes</v>
      </c>
      <c r="K1290" s="13" t="s">
        <v>12674</v>
      </c>
      <c r="L1290" t="s">
        <v>2866</v>
      </c>
      <c r="N1290" t="str">
        <v>N-F-430214-19-06107</v>
      </c>
    </row>
    <row r="1291" spans="1:14">
      <c r="A1291" s="13" t="s">
        <v>3545</v>
      </c>
      <c r="B1291" t="e">
        <f>VLOOKUP(Table21[[#This Row],[SERIAL NUMBER]], EquipmentDB!E$1:M$13746, 9, FALSE)</f>
        <v>#N/A</v>
      </c>
      <c r="C1291" s="13" t="e">
        <v>#N/A</v>
      </c>
      <c r="D1291" s="13" t="s">
        <v>30774</v>
      </c>
      <c r="E1291" t="str">
        <f>IF(COUNTIF(Table24[[SERIAL NUMBER ]], Table21[[#This Row],[SERIAL NUMBER]])&gt;0, "Yes", "No")</f>
        <v>No</v>
      </c>
      <c r="G1291" s="13" t="s">
        <v>23851</v>
      </c>
      <c r="H1291" s="13" t="s">
        <v>2866</v>
      </c>
      <c r="I1291" t="str">
        <f>IF(COUNTIF(A:A,Table24[[#This Row],[SERIAL NUMBER ]])&gt;0, "Yes", "No")</f>
        <v>Yes</v>
      </c>
      <c r="K1291" s="13" t="s">
        <v>11102</v>
      </c>
      <c r="L1291" t="s">
        <v>2866</v>
      </c>
      <c r="N1291" t="str">
        <v>N-F-430214-19-07950</v>
      </c>
    </row>
    <row r="1292" spans="1:14">
      <c r="A1292" s="13" t="s">
        <v>3548</v>
      </c>
      <c r="B1292" t="e">
        <f>VLOOKUP(Table21[[#This Row],[SERIAL NUMBER]], EquipmentDB!E$1:M$13746, 9, FALSE)</f>
        <v>#N/A</v>
      </c>
      <c r="C1292" s="13" t="e">
        <v>#N/A</v>
      </c>
      <c r="D1292" s="13" t="s">
        <v>30774</v>
      </c>
      <c r="E1292" t="str">
        <f>IF(COUNTIF(Table24[[SERIAL NUMBER ]], Table21[[#This Row],[SERIAL NUMBER]])&gt;0, "Yes", "No")</f>
        <v>No</v>
      </c>
      <c r="G1292" s="13" t="s">
        <v>23857</v>
      </c>
      <c r="H1292" s="13" t="s">
        <v>2866</v>
      </c>
      <c r="I1292" t="str">
        <f>IF(COUNTIF(A:A,Table24[[#This Row],[SERIAL NUMBER ]])&gt;0, "Yes", "No")</f>
        <v>Yes</v>
      </c>
      <c r="K1292" s="13" t="s">
        <v>11017</v>
      </c>
      <c r="L1292" t="s">
        <v>2866</v>
      </c>
      <c r="N1292" t="str">
        <v>N-F-430214-19-07961</v>
      </c>
    </row>
    <row r="1293" spans="1:14">
      <c r="A1293" s="13" t="s">
        <v>3551</v>
      </c>
      <c r="B1293" t="e">
        <f>VLOOKUP(Table21[[#This Row],[SERIAL NUMBER]], EquipmentDB!E$1:M$13746, 9, FALSE)</f>
        <v>#N/A</v>
      </c>
      <c r="C1293" s="13" t="e">
        <v>#N/A</v>
      </c>
      <c r="D1293" s="13" t="s">
        <v>30774</v>
      </c>
      <c r="E1293" t="str">
        <f>IF(COUNTIF(Table24[[SERIAL NUMBER ]], Table21[[#This Row],[SERIAL NUMBER]])&gt;0, "Yes", "No")</f>
        <v>No</v>
      </c>
      <c r="G1293" s="13" t="s">
        <v>23862</v>
      </c>
      <c r="H1293" s="13" t="s">
        <v>2866</v>
      </c>
      <c r="I1293" t="str">
        <f>IF(COUNTIF(A:A,Table24[[#This Row],[SERIAL NUMBER ]])&gt;0, "Yes", "No")</f>
        <v>Yes</v>
      </c>
      <c r="K1293" s="13" t="s">
        <v>11040</v>
      </c>
      <c r="L1293" t="s">
        <v>2866</v>
      </c>
      <c r="N1293" t="str">
        <v>N-F-430214-19-08069</v>
      </c>
    </row>
    <row r="1294" spans="1:14">
      <c r="A1294" s="13" t="s">
        <v>3557</v>
      </c>
      <c r="B1294" t="e">
        <f>VLOOKUP(Table21[[#This Row],[SERIAL NUMBER]], EquipmentDB!E$1:M$13746, 9, FALSE)</f>
        <v>#N/A</v>
      </c>
      <c r="C1294" s="13" t="e">
        <v>#N/A</v>
      </c>
      <c r="D1294" s="13" t="s">
        <v>30774</v>
      </c>
      <c r="E1294" t="str">
        <f>IF(COUNTIF(Table24[[SERIAL NUMBER ]], Table21[[#This Row],[SERIAL NUMBER]])&gt;0, "Yes", "No")</f>
        <v>No</v>
      </c>
      <c r="G1294" s="13" t="s">
        <v>23867</v>
      </c>
      <c r="H1294" s="13" t="s">
        <v>2866</v>
      </c>
      <c r="I1294" t="str">
        <f>IF(COUNTIF(A:A,Table24[[#This Row],[SERIAL NUMBER ]])&gt;0, "Yes", "No")</f>
        <v>Yes</v>
      </c>
      <c r="K1294" s="13" t="s">
        <v>11117</v>
      </c>
      <c r="L1294" t="s">
        <v>2866</v>
      </c>
      <c r="N1294" t="str">
        <v>N-F-430214-19-08070</v>
      </c>
    </row>
    <row r="1295" spans="1:14">
      <c r="A1295" s="13" t="s">
        <v>3561</v>
      </c>
      <c r="B1295" t="e">
        <f>VLOOKUP(Table21[[#This Row],[SERIAL NUMBER]], EquipmentDB!E$1:M$13746, 9, FALSE)</f>
        <v>#N/A</v>
      </c>
      <c r="C1295" s="13" t="e">
        <v>#N/A</v>
      </c>
      <c r="D1295" s="13" t="s">
        <v>30774</v>
      </c>
      <c r="E1295" t="str">
        <f>IF(COUNTIF(Table24[[SERIAL NUMBER ]], Table21[[#This Row],[SERIAL NUMBER]])&gt;0, "Yes", "No")</f>
        <v>No</v>
      </c>
      <c r="G1295" s="13" t="s">
        <v>28533</v>
      </c>
      <c r="H1295" s="13" t="s">
        <v>2866</v>
      </c>
      <c r="I1295" t="str">
        <f>IF(COUNTIF(A:A,Table24[[#This Row],[SERIAL NUMBER ]])&gt;0, "Yes", "No")</f>
        <v>No</v>
      </c>
      <c r="K1295" s="13" t="s">
        <v>4429</v>
      </c>
      <c r="L1295" t="s">
        <v>2866</v>
      </c>
      <c r="N1295" t="str">
        <v>N-F-430221-20-02976</v>
      </c>
    </row>
    <row r="1296" spans="1:14">
      <c r="A1296" s="13" t="s">
        <v>3566</v>
      </c>
      <c r="B1296" t="e">
        <f>VLOOKUP(Table21[[#This Row],[SERIAL NUMBER]], EquipmentDB!E$1:M$13746, 9, FALSE)</f>
        <v>#N/A</v>
      </c>
      <c r="C1296" s="13" t="e">
        <v>#N/A</v>
      </c>
      <c r="D1296" s="13" t="s">
        <v>30774</v>
      </c>
      <c r="E1296" t="str">
        <f>IF(COUNTIF(Table24[[SERIAL NUMBER ]], Table21[[#This Row],[SERIAL NUMBER]])&gt;0, "Yes", "No")</f>
        <v>No</v>
      </c>
      <c r="G1296" s="13" t="s">
        <v>23874</v>
      </c>
      <c r="H1296" s="13" t="s">
        <v>2866</v>
      </c>
      <c r="I1296" t="str">
        <f>IF(COUNTIF(A:A,Table24[[#This Row],[SERIAL NUMBER ]])&gt;0, "Yes", "No")</f>
        <v>Yes</v>
      </c>
      <c r="K1296" s="13" t="s">
        <v>15017</v>
      </c>
      <c r="L1296" t="s">
        <v>2866</v>
      </c>
      <c r="N1296" t="str">
        <v>N-F-430221-21-07962</v>
      </c>
    </row>
    <row r="1297" spans="1:14">
      <c r="A1297" s="13" t="s">
        <v>3570</v>
      </c>
      <c r="B1297" t="e">
        <f>VLOOKUP(Table21[[#This Row],[SERIAL NUMBER]], EquipmentDB!E$1:M$13746, 9, FALSE)</f>
        <v>#N/A</v>
      </c>
      <c r="C1297" s="13" t="e">
        <v>#N/A</v>
      </c>
      <c r="D1297" s="13" t="s">
        <v>30774</v>
      </c>
      <c r="E1297" t="str">
        <f>IF(COUNTIF(Table24[[SERIAL NUMBER ]], Table21[[#This Row],[SERIAL NUMBER]])&gt;0, "Yes", "No")</f>
        <v>No</v>
      </c>
      <c r="G1297" s="13" t="s">
        <v>23880</v>
      </c>
      <c r="H1297" s="13" t="s">
        <v>2866</v>
      </c>
      <c r="I1297" t="str">
        <f>IF(COUNTIF(A:A,Table24[[#This Row],[SERIAL NUMBER ]])&gt;0, "Yes", "No")</f>
        <v>Yes</v>
      </c>
      <c r="K1297" s="13" t="s">
        <v>19265</v>
      </c>
      <c r="L1297" t="s">
        <v>2866</v>
      </c>
      <c r="N1297" t="str">
        <v>N-F-430221-22-01398</v>
      </c>
    </row>
    <row r="1298" spans="1:14">
      <c r="A1298" s="13" t="s">
        <v>3642</v>
      </c>
      <c r="B1298" t="e">
        <f>VLOOKUP(Table21[[#This Row],[SERIAL NUMBER]], EquipmentDB!E$1:M$13746, 9, FALSE)</f>
        <v>#N/A</v>
      </c>
      <c r="C1298" s="13" t="e">
        <v>#N/A</v>
      </c>
      <c r="D1298" s="13" t="s">
        <v>30774</v>
      </c>
      <c r="E1298" t="str">
        <f>IF(COUNTIF(Table24[[SERIAL NUMBER ]], Table21[[#This Row],[SERIAL NUMBER]])&gt;0, "Yes", "No")</f>
        <v>No</v>
      </c>
      <c r="G1298" s="13" t="s">
        <v>23886</v>
      </c>
      <c r="H1298" s="13" t="s">
        <v>2866</v>
      </c>
      <c r="I1298" t="str">
        <f>IF(COUNTIF(A:A,Table24[[#This Row],[SERIAL NUMBER ]])&gt;0, "Yes", "No")</f>
        <v>Yes</v>
      </c>
      <c r="K1298" s="13" t="s">
        <v>22556</v>
      </c>
      <c r="L1298" t="s">
        <v>2866</v>
      </c>
      <c r="N1298" t="str">
        <v>N-F-430290-20-05610</v>
      </c>
    </row>
    <row r="1299" spans="1:14">
      <c r="A1299" s="13" t="s">
        <v>3653</v>
      </c>
      <c r="B1299" t="e">
        <f>VLOOKUP(Table21[[#This Row],[SERIAL NUMBER]], EquipmentDB!E$1:M$13746, 9, FALSE)</f>
        <v>#N/A</v>
      </c>
      <c r="C1299" s="13" t="e">
        <v>#N/A</v>
      </c>
      <c r="D1299" s="13" t="s">
        <v>30774</v>
      </c>
      <c r="E1299" t="str">
        <f>IF(COUNTIF(Table24[[SERIAL NUMBER ]], Table21[[#This Row],[SERIAL NUMBER]])&gt;0, "Yes", "No")</f>
        <v>No</v>
      </c>
      <c r="G1299" s="13" t="s">
        <v>30890</v>
      </c>
      <c r="H1299" s="13" t="s">
        <v>2866</v>
      </c>
      <c r="I1299" t="str">
        <f>IF(COUNTIF(A:A,Table24[[#This Row],[SERIAL NUMBER ]])&gt;0, "Yes", "No")</f>
        <v>Yes</v>
      </c>
      <c r="K1299" s="13" t="s">
        <v>24149</v>
      </c>
      <c r="L1299" t="s">
        <v>2866</v>
      </c>
      <c r="N1299" t="str">
        <v>N-F-430290-21-02723</v>
      </c>
    </row>
    <row r="1300" spans="1:14">
      <c r="A1300" s="13" t="s">
        <v>3659</v>
      </c>
      <c r="B1300" t="e">
        <f>VLOOKUP(Table21[[#This Row],[SERIAL NUMBER]], EquipmentDB!E$1:M$13746, 9, FALSE)</f>
        <v>#N/A</v>
      </c>
      <c r="C1300" s="13" t="e">
        <v>#N/A</v>
      </c>
      <c r="D1300" s="13" t="s">
        <v>30774</v>
      </c>
      <c r="E1300" t="str">
        <f>IF(COUNTIF(Table24[[SERIAL NUMBER ]], Table21[[#This Row],[SERIAL NUMBER]])&gt;0, "Yes", "No")</f>
        <v>No</v>
      </c>
      <c r="G1300" s="13" t="s">
        <v>30889</v>
      </c>
      <c r="H1300" s="13" t="s">
        <v>2866</v>
      </c>
      <c r="I1300" t="str">
        <f>IF(COUNTIF(A:A,Table24[[#This Row],[SERIAL NUMBER ]])&gt;0, "Yes", "No")</f>
        <v>Yes</v>
      </c>
      <c r="K1300" s="13" t="s">
        <v>11994</v>
      </c>
      <c r="L1300" t="s">
        <v>2866</v>
      </c>
      <c r="N1300" t="str">
        <v>N-F-430290-21-02725</v>
      </c>
    </row>
    <row r="1301" spans="1:14">
      <c r="A1301" s="13" t="s">
        <v>3662</v>
      </c>
      <c r="B1301" t="e">
        <f>VLOOKUP(Table21[[#This Row],[SERIAL NUMBER]], EquipmentDB!E$1:M$13746, 9, FALSE)</f>
        <v>#N/A</v>
      </c>
      <c r="C1301" s="13" t="e">
        <v>#N/A</v>
      </c>
      <c r="D1301" s="13" t="s">
        <v>30774</v>
      </c>
      <c r="E1301" t="str">
        <f>IF(COUNTIF(Table24[[SERIAL NUMBER ]], Table21[[#This Row],[SERIAL NUMBER]])&gt;0, "Yes", "No")</f>
        <v>No</v>
      </c>
      <c r="G1301" s="13" t="s">
        <v>23897</v>
      </c>
      <c r="H1301" s="13" t="s">
        <v>2866</v>
      </c>
      <c r="I1301" t="str">
        <f>IF(COUNTIF(A:A,Table24[[#This Row],[SERIAL NUMBER ]])&gt;0, "Yes", "No")</f>
        <v>Yes</v>
      </c>
      <c r="K1301" s="13" t="s">
        <v>24147</v>
      </c>
      <c r="L1301" t="s">
        <v>2866</v>
      </c>
      <c r="N1301" t="str">
        <v>N-F-430290-21-02733</v>
      </c>
    </row>
    <row r="1302" spans="1:14">
      <c r="A1302" s="13" t="s">
        <v>3665</v>
      </c>
      <c r="B1302" t="e">
        <f>VLOOKUP(Table21[[#This Row],[SERIAL NUMBER]], EquipmentDB!E$1:M$13746, 9, FALSE)</f>
        <v>#N/A</v>
      </c>
      <c r="C1302" s="13" t="e">
        <v>#N/A</v>
      </c>
      <c r="D1302" s="13" t="s">
        <v>30774</v>
      </c>
      <c r="E1302" t="str">
        <f>IF(COUNTIF(Table24[[SERIAL NUMBER ]], Table21[[#This Row],[SERIAL NUMBER]])&gt;0, "Yes", "No")</f>
        <v>No</v>
      </c>
      <c r="G1302" s="13" t="s">
        <v>23903</v>
      </c>
      <c r="H1302" s="13" t="s">
        <v>2866</v>
      </c>
      <c r="I1302" t="str">
        <f>IF(COUNTIF(A:A,Table24[[#This Row],[SERIAL NUMBER ]])&gt;0, "Yes", "No")</f>
        <v>Yes</v>
      </c>
      <c r="K1302" s="13" t="s">
        <v>12195</v>
      </c>
      <c r="L1302" t="s">
        <v>2866</v>
      </c>
      <c r="N1302" t="str">
        <v>N-F-430290-21-02940</v>
      </c>
    </row>
    <row r="1303" spans="1:14">
      <c r="A1303" s="13" t="s">
        <v>3671</v>
      </c>
      <c r="B1303" t="e">
        <f>VLOOKUP(Table21[[#This Row],[SERIAL NUMBER]], EquipmentDB!E$1:M$13746, 9, FALSE)</f>
        <v>#N/A</v>
      </c>
      <c r="C1303" s="13" t="e">
        <v>#N/A</v>
      </c>
      <c r="D1303" s="13" t="s">
        <v>30774</v>
      </c>
      <c r="E1303" t="str">
        <f>IF(COUNTIF(Table24[[SERIAL NUMBER ]], Table21[[#This Row],[SERIAL NUMBER]])&gt;0, "Yes", "No")</f>
        <v>No</v>
      </c>
      <c r="G1303" s="13" t="s">
        <v>13740</v>
      </c>
      <c r="H1303" s="13" t="s">
        <v>2866</v>
      </c>
      <c r="I1303" t="str">
        <f>IF(COUNTIF(A:A,Table24[[#This Row],[SERIAL NUMBER ]])&gt;0, "Yes", "No")</f>
        <v>Yes</v>
      </c>
      <c r="K1303" s="13" t="s">
        <v>12127</v>
      </c>
      <c r="L1303" t="s">
        <v>2866</v>
      </c>
      <c r="N1303" t="str">
        <v>N-F-430290-21-03218</v>
      </c>
    </row>
    <row r="1304" spans="1:14">
      <c r="A1304" s="13" t="s">
        <v>3676</v>
      </c>
      <c r="B1304" t="e">
        <f>VLOOKUP(Table21[[#This Row],[SERIAL NUMBER]], EquipmentDB!E$1:M$13746, 9, FALSE)</f>
        <v>#N/A</v>
      </c>
      <c r="C1304" s="13" t="e">
        <v>#N/A</v>
      </c>
      <c r="D1304" s="13" t="s">
        <v>30774</v>
      </c>
      <c r="E1304" t="str">
        <f>IF(COUNTIF(Table24[[SERIAL NUMBER ]], Table21[[#This Row],[SERIAL NUMBER]])&gt;0, "Yes", "No")</f>
        <v>No</v>
      </c>
      <c r="G1304" s="13" t="s">
        <v>13753</v>
      </c>
      <c r="H1304" s="13" t="s">
        <v>2866</v>
      </c>
      <c r="I1304" t="str">
        <f>IF(COUNTIF(A:A,Table24[[#This Row],[SERIAL NUMBER ]])&gt;0, "Yes", "No")</f>
        <v>Yes</v>
      </c>
      <c r="K1304" s="13" t="s">
        <v>11977</v>
      </c>
      <c r="L1304" t="s">
        <v>2866</v>
      </c>
      <c r="N1304" t="str">
        <v>N-F-430290-21-03264</v>
      </c>
    </row>
    <row r="1305" spans="1:14">
      <c r="A1305" s="13" t="s">
        <v>3681</v>
      </c>
      <c r="B1305" t="e">
        <f>VLOOKUP(Table21[[#This Row],[SERIAL NUMBER]], EquipmentDB!E$1:M$13746, 9, FALSE)</f>
        <v>#N/A</v>
      </c>
      <c r="C1305" s="13" t="e">
        <v>#N/A</v>
      </c>
      <c r="D1305" s="13" t="s">
        <v>30774</v>
      </c>
      <c r="E1305" t="str">
        <f>IF(COUNTIF(Table24[[SERIAL NUMBER ]], Table21[[#This Row],[SERIAL NUMBER]])&gt;0, "Yes", "No")</f>
        <v>No</v>
      </c>
      <c r="G1305" s="13" t="s">
        <v>18737</v>
      </c>
      <c r="H1305" s="13" t="s">
        <v>2866</v>
      </c>
      <c r="I1305" t="str">
        <f>IF(COUNTIF(A:A,Table24[[#This Row],[SERIAL NUMBER ]])&gt;0, "Yes", "No")</f>
        <v>Yes</v>
      </c>
      <c r="K1305" s="13" t="s">
        <v>12045</v>
      </c>
      <c r="L1305" t="s">
        <v>2866</v>
      </c>
      <c r="N1305" t="str">
        <v>N-F-430290-21-03271</v>
      </c>
    </row>
    <row r="1306" spans="1:14">
      <c r="A1306" s="13" t="s">
        <v>3685</v>
      </c>
      <c r="B1306" t="e">
        <f>VLOOKUP(Table21[[#This Row],[SERIAL NUMBER]], EquipmentDB!E$1:M$13746, 9, FALSE)</f>
        <v>#N/A</v>
      </c>
      <c r="C1306" s="13" t="e">
        <v>#N/A</v>
      </c>
      <c r="D1306" s="13" t="s">
        <v>30774</v>
      </c>
      <c r="E1306" t="str">
        <f>IF(COUNTIF(Table24[[SERIAL NUMBER ]], Table21[[#This Row],[SERIAL NUMBER]])&gt;0, "Yes", "No")</f>
        <v>No</v>
      </c>
      <c r="G1306" s="13" t="s">
        <v>18746</v>
      </c>
      <c r="H1306" s="13" t="s">
        <v>2866</v>
      </c>
      <c r="I1306" t="str">
        <f>IF(COUNTIF(A:A,Table24[[#This Row],[SERIAL NUMBER ]])&gt;0, "Yes", "No")</f>
        <v>Yes</v>
      </c>
      <c r="K1306" s="13" t="s">
        <v>12248</v>
      </c>
      <c r="L1306" t="s">
        <v>2866</v>
      </c>
      <c r="N1306" t="str">
        <v>N-F-430290-21-03300</v>
      </c>
    </row>
    <row r="1307" spans="1:14">
      <c r="A1307" s="13" t="s">
        <v>3688</v>
      </c>
      <c r="B1307" t="e">
        <f>VLOOKUP(Table21[[#This Row],[SERIAL NUMBER]], EquipmentDB!E$1:M$13746, 9, FALSE)</f>
        <v>#N/A</v>
      </c>
      <c r="C1307" s="13" t="e">
        <v>#N/A</v>
      </c>
      <c r="D1307" s="13" t="s">
        <v>30774</v>
      </c>
      <c r="E1307" t="str">
        <f>IF(COUNTIF(Table24[[SERIAL NUMBER ]], Table21[[#This Row],[SERIAL NUMBER]])&gt;0, "Yes", "No")</f>
        <v>No</v>
      </c>
      <c r="G1307" s="13" t="s">
        <v>18751</v>
      </c>
      <c r="H1307" s="13" t="s">
        <v>2866</v>
      </c>
      <c r="I1307" t="str">
        <f>IF(COUNTIF(A:A,Table24[[#This Row],[SERIAL NUMBER ]])&gt;0, "Yes", "No")</f>
        <v>Yes</v>
      </c>
      <c r="K1307" s="13" t="s">
        <v>11834</v>
      </c>
      <c r="L1307" t="s">
        <v>2866</v>
      </c>
      <c r="N1307" t="str">
        <v>N-F-430290-21-03301</v>
      </c>
    </row>
    <row r="1308" spans="1:14">
      <c r="A1308" s="13" t="s">
        <v>3693</v>
      </c>
      <c r="B1308" t="e">
        <f>VLOOKUP(Table21[[#This Row],[SERIAL NUMBER]], EquipmentDB!E$1:M$13746, 9, FALSE)</f>
        <v>#N/A</v>
      </c>
      <c r="C1308" s="13" t="e">
        <v>#N/A</v>
      </c>
      <c r="D1308" s="13" t="s">
        <v>30774</v>
      </c>
      <c r="E1308" t="str">
        <f>IF(COUNTIF(Table24[[SERIAL NUMBER ]], Table21[[#This Row],[SERIAL NUMBER]])&gt;0, "Yes", "No")</f>
        <v>No</v>
      </c>
      <c r="G1308" s="13" t="s">
        <v>18758</v>
      </c>
      <c r="H1308" s="13" t="s">
        <v>2866</v>
      </c>
      <c r="I1308" t="str">
        <f>IF(COUNTIF(A:A,Table24[[#This Row],[SERIAL NUMBER ]])&gt;0, "Yes", "No")</f>
        <v>Yes</v>
      </c>
      <c r="K1308" s="13" t="s">
        <v>11762</v>
      </c>
      <c r="L1308" t="s">
        <v>2866</v>
      </c>
      <c r="N1308" t="str">
        <v>N-F-430290-21-03462</v>
      </c>
    </row>
    <row r="1309" spans="1:14">
      <c r="A1309" s="13" t="s">
        <v>3697</v>
      </c>
      <c r="B1309" t="e">
        <f>VLOOKUP(Table21[[#This Row],[SERIAL NUMBER]], EquipmentDB!E$1:M$13746, 9, FALSE)</f>
        <v>#N/A</v>
      </c>
      <c r="C1309" s="13" t="e">
        <v>#N/A</v>
      </c>
      <c r="D1309" s="13" t="s">
        <v>30774</v>
      </c>
      <c r="E1309" t="str">
        <f>IF(COUNTIF(Table24[[SERIAL NUMBER ]], Table21[[#This Row],[SERIAL NUMBER]])&gt;0, "Yes", "No")</f>
        <v>No</v>
      </c>
      <c r="G1309" s="13" t="s">
        <v>12735</v>
      </c>
      <c r="H1309" s="13" t="s">
        <v>2866</v>
      </c>
      <c r="I1309" t="str">
        <f>IF(COUNTIF(A:A,Table24[[#This Row],[SERIAL NUMBER ]])&gt;0, "Yes", "No")</f>
        <v>Yes</v>
      </c>
      <c r="K1309" s="13" t="s">
        <v>24177</v>
      </c>
      <c r="L1309" t="s">
        <v>2866</v>
      </c>
      <c r="N1309" t="str">
        <v>N-F-430290-21-03484</v>
      </c>
    </row>
    <row r="1310" spans="1:14">
      <c r="A1310" s="13" t="s">
        <v>3700</v>
      </c>
      <c r="B1310" t="e">
        <f>VLOOKUP(Table21[[#This Row],[SERIAL NUMBER]], EquipmentDB!E$1:M$13746, 9, FALSE)</f>
        <v>#N/A</v>
      </c>
      <c r="C1310" s="13" t="e">
        <v>#N/A</v>
      </c>
      <c r="D1310" s="13" t="s">
        <v>30774</v>
      </c>
      <c r="E1310" t="str">
        <f>IF(COUNTIF(Table24[[SERIAL NUMBER ]], Table21[[#This Row],[SERIAL NUMBER]])&gt;0, "Yes", "No")</f>
        <v>No</v>
      </c>
      <c r="G1310" s="13" t="s">
        <v>21254</v>
      </c>
      <c r="H1310" s="13" t="s">
        <v>2866</v>
      </c>
      <c r="I1310" t="str">
        <f>IF(COUNTIF(A:A,Table24[[#This Row],[SERIAL NUMBER ]])&gt;0, "Yes", "No")</f>
        <v>No</v>
      </c>
      <c r="K1310" s="13" t="s">
        <v>24405</v>
      </c>
      <c r="L1310" t="s">
        <v>2866</v>
      </c>
      <c r="N1310" t="str">
        <v>N-F-430290-21-03490</v>
      </c>
    </row>
    <row r="1311" spans="1:14">
      <c r="A1311" s="13" t="s">
        <v>3704</v>
      </c>
      <c r="B1311" t="e">
        <f>VLOOKUP(Table21[[#This Row],[SERIAL NUMBER]], EquipmentDB!E$1:M$13746, 9, FALSE)</f>
        <v>#N/A</v>
      </c>
      <c r="C1311" s="13" t="e">
        <v>#N/A</v>
      </c>
      <c r="D1311" s="13" t="s">
        <v>30774</v>
      </c>
      <c r="E1311" t="str">
        <f>IF(COUNTIF(Table24[[SERIAL NUMBER ]], Table21[[#This Row],[SERIAL NUMBER]])&gt;0, "Yes", "No")</f>
        <v>No</v>
      </c>
      <c r="G1311" s="13" t="s">
        <v>12559</v>
      </c>
      <c r="H1311" s="13" t="s">
        <v>2866</v>
      </c>
      <c r="I1311" t="str">
        <f>IF(COUNTIF(A:A,Table24[[#This Row],[SERIAL NUMBER ]])&gt;0, "Yes", "No")</f>
        <v>Yes</v>
      </c>
      <c r="K1311" s="13" t="s">
        <v>24228</v>
      </c>
      <c r="L1311" t="s">
        <v>2866</v>
      </c>
      <c r="N1311" t="str">
        <v>N-F-430290-21-03498</v>
      </c>
    </row>
    <row r="1312" spans="1:14">
      <c r="A1312" s="13" t="s">
        <v>3708</v>
      </c>
      <c r="B1312" t="e">
        <f>VLOOKUP(Table21[[#This Row],[SERIAL NUMBER]], EquipmentDB!E$1:M$13746, 9, FALSE)</f>
        <v>#N/A</v>
      </c>
      <c r="C1312" s="13" t="e">
        <v>#N/A</v>
      </c>
      <c r="D1312" s="13" t="s">
        <v>30774</v>
      </c>
      <c r="E1312" t="str">
        <f>IF(COUNTIF(Table24[[SERIAL NUMBER ]], Table21[[#This Row],[SERIAL NUMBER]])&gt;0, "Yes", "No")</f>
        <v>No</v>
      </c>
      <c r="G1312" s="13" t="s">
        <v>18796</v>
      </c>
      <c r="H1312" s="13" t="s">
        <v>2866</v>
      </c>
      <c r="I1312" t="str">
        <f>IF(COUNTIF(A:A,Table24[[#This Row],[SERIAL NUMBER ]])&gt;0, "Yes", "No")</f>
        <v>Yes</v>
      </c>
      <c r="K1312" s="13" t="s">
        <v>24252</v>
      </c>
      <c r="L1312" t="s">
        <v>2866</v>
      </c>
      <c r="N1312" t="str">
        <v>N-F-430290-21-03505</v>
      </c>
    </row>
    <row r="1313" spans="1:14">
      <c r="A1313" s="13" t="s">
        <v>3712</v>
      </c>
      <c r="B1313" t="e">
        <f>VLOOKUP(Table21[[#This Row],[SERIAL NUMBER]], EquipmentDB!E$1:M$13746, 9, FALSE)</f>
        <v>#N/A</v>
      </c>
      <c r="C1313" s="13" t="e">
        <v>#N/A</v>
      </c>
      <c r="D1313" s="13" t="s">
        <v>30774</v>
      </c>
      <c r="E1313" t="str">
        <f>IF(COUNTIF(Table24[[SERIAL NUMBER ]], Table21[[#This Row],[SERIAL NUMBER]])&gt;0, "Yes", "No")</f>
        <v>No</v>
      </c>
      <c r="G1313" s="13" t="s">
        <v>18763</v>
      </c>
      <c r="H1313" s="13" t="s">
        <v>2866</v>
      </c>
      <c r="I1313" t="str">
        <f>IF(COUNTIF(A:A,Table24[[#This Row],[SERIAL NUMBER ]])&gt;0, "Yes", "No")</f>
        <v>Yes</v>
      </c>
      <c r="K1313" s="13" t="s">
        <v>12070</v>
      </c>
      <c r="L1313" t="s">
        <v>2866</v>
      </c>
      <c r="N1313" t="str">
        <v>N-F-430290-21-03507</v>
      </c>
    </row>
    <row r="1314" spans="1:14">
      <c r="A1314" s="13" t="s">
        <v>3718</v>
      </c>
      <c r="B1314" t="e">
        <f>VLOOKUP(Table21[[#This Row],[SERIAL NUMBER]], EquipmentDB!E$1:M$13746, 9, FALSE)</f>
        <v>#N/A</v>
      </c>
      <c r="C1314" s="13" t="e">
        <v>#N/A</v>
      </c>
      <c r="D1314" s="13" t="s">
        <v>30774</v>
      </c>
      <c r="E1314" t="str">
        <f>IF(COUNTIF(Table24[[SERIAL NUMBER ]], Table21[[#This Row],[SERIAL NUMBER]])&gt;0, "Yes", "No")</f>
        <v>No</v>
      </c>
      <c r="G1314" s="13" t="s">
        <v>4417</v>
      </c>
      <c r="H1314" s="13" t="s">
        <v>2866</v>
      </c>
      <c r="I1314" t="str">
        <f>IF(COUNTIF(A:A,Table24[[#This Row],[SERIAL NUMBER ]])&gt;0, "Yes", "No")</f>
        <v>Yes</v>
      </c>
      <c r="K1314" s="13" t="s">
        <v>24214</v>
      </c>
      <c r="L1314" t="s">
        <v>2866</v>
      </c>
      <c r="N1314" t="str">
        <v>N-F-430290-21-03511</v>
      </c>
    </row>
    <row r="1315" spans="1:14">
      <c r="A1315" s="13" t="s">
        <v>3721</v>
      </c>
      <c r="B1315" t="e">
        <f>VLOOKUP(Table21[[#This Row],[SERIAL NUMBER]], EquipmentDB!E$1:M$13746, 9, FALSE)</f>
        <v>#N/A</v>
      </c>
      <c r="C1315" s="13" t="e">
        <v>#N/A</v>
      </c>
      <c r="D1315" s="13" t="s">
        <v>30774</v>
      </c>
      <c r="E1315" t="str">
        <f>IF(COUNTIF(Table24[[SERIAL NUMBER ]], Table21[[#This Row],[SERIAL NUMBER]])&gt;0, "Yes", "No")</f>
        <v>No</v>
      </c>
      <c r="G1315" s="13" t="s">
        <v>4425</v>
      </c>
      <c r="H1315" s="13" t="s">
        <v>2866</v>
      </c>
      <c r="I1315" t="str">
        <f>IF(COUNTIF(A:A,Table24[[#This Row],[SERIAL NUMBER ]])&gt;0, "Yes", "No")</f>
        <v>Yes</v>
      </c>
      <c r="K1315" s="13" t="s">
        <v>24334</v>
      </c>
      <c r="L1315" t="s">
        <v>2866</v>
      </c>
      <c r="N1315" t="str">
        <v>N-F-430290-21-03539</v>
      </c>
    </row>
    <row r="1316" spans="1:14">
      <c r="A1316" s="13" t="s">
        <v>3725</v>
      </c>
      <c r="B1316" t="e">
        <f>VLOOKUP(Table21[[#This Row],[SERIAL NUMBER]], EquipmentDB!E$1:M$13746, 9, FALSE)</f>
        <v>#N/A</v>
      </c>
      <c r="C1316" s="13" t="e">
        <v>#N/A</v>
      </c>
      <c r="D1316" s="13" t="s">
        <v>30774</v>
      </c>
      <c r="E1316" t="str">
        <f>IF(COUNTIF(Table24[[SERIAL NUMBER ]], Table21[[#This Row],[SERIAL NUMBER]])&gt;0, "Yes", "No")</f>
        <v>No</v>
      </c>
      <c r="G1316" s="13" t="s">
        <v>4428</v>
      </c>
      <c r="H1316" s="13" t="s">
        <v>2866</v>
      </c>
      <c r="I1316" t="str">
        <f>IF(COUNTIF(A:A,Table24[[#This Row],[SERIAL NUMBER ]])&gt;0, "Yes", "No")</f>
        <v>Yes</v>
      </c>
      <c r="K1316" s="13" t="s">
        <v>24270</v>
      </c>
      <c r="L1316" t="s">
        <v>2866</v>
      </c>
      <c r="N1316" t="str">
        <v>N-F-430290-21-03541</v>
      </c>
    </row>
    <row r="1317" spans="1:14">
      <c r="A1317" s="13" t="s">
        <v>3728</v>
      </c>
      <c r="B1317" t="e">
        <f>VLOOKUP(Table21[[#This Row],[SERIAL NUMBER]], EquipmentDB!E$1:M$13746, 9, FALSE)</f>
        <v>#N/A</v>
      </c>
      <c r="C1317" s="13" t="e">
        <v>#N/A</v>
      </c>
      <c r="D1317" s="13" t="s">
        <v>30774</v>
      </c>
      <c r="E1317" t="str">
        <f>IF(COUNTIF(Table24[[SERIAL NUMBER ]], Table21[[#This Row],[SERIAL NUMBER]])&gt;0, "Yes", "No")</f>
        <v>No</v>
      </c>
      <c r="G1317" s="13" t="s">
        <v>30894</v>
      </c>
      <c r="H1317" s="13" t="s">
        <v>2866</v>
      </c>
      <c r="I1317" t="str">
        <f>IF(COUNTIF(A:A,Table24[[#This Row],[SERIAL NUMBER ]])&gt;0, "Yes", "No")</f>
        <v>No</v>
      </c>
      <c r="K1317" s="13" t="s">
        <v>24361</v>
      </c>
      <c r="L1317" t="s">
        <v>2866</v>
      </c>
      <c r="N1317" t="str">
        <v>N-F-430290-21-03545</v>
      </c>
    </row>
    <row r="1318" spans="1:14">
      <c r="A1318" s="13" t="s">
        <v>3734</v>
      </c>
      <c r="B1318" t="e">
        <f>VLOOKUP(Table21[[#This Row],[SERIAL NUMBER]], EquipmentDB!E$1:M$13746, 9, FALSE)</f>
        <v>#N/A</v>
      </c>
      <c r="C1318" s="13" t="e">
        <v>#N/A</v>
      </c>
      <c r="D1318" s="13" t="s">
        <v>30774</v>
      </c>
      <c r="E1318" t="str">
        <f>IF(COUNTIF(Table24[[SERIAL NUMBER ]], Table21[[#This Row],[SERIAL NUMBER]])&gt;0, "Yes", "No")</f>
        <v>No</v>
      </c>
      <c r="G1318" s="13" t="s">
        <v>13698</v>
      </c>
      <c r="H1318" s="13" t="s">
        <v>2866</v>
      </c>
      <c r="I1318" t="str">
        <f>IF(COUNTIF(A:A,Table24[[#This Row],[SERIAL NUMBER ]])&gt;0, "Yes", "No")</f>
        <v>Yes</v>
      </c>
      <c r="K1318" s="13" t="s">
        <v>24287</v>
      </c>
      <c r="L1318" t="s">
        <v>2866</v>
      </c>
      <c r="N1318" t="str">
        <v>N-F-430290-21-03547</v>
      </c>
    </row>
    <row r="1319" spans="1:14">
      <c r="A1319" s="13" t="s">
        <v>3740</v>
      </c>
      <c r="B1319" t="e">
        <f>VLOOKUP(Table21[[#This Row],[SERIAL NUMBER]], EquipmentDB!E$1:M$13746, 9, FALSE)</f>
        <v>#N/A</v>
      </c>
      <c r="C1319" s="13" t="e">
        <v>#N/A</v>
      </c>
      <c r="D1319" s="13" t="s">
        <v>30774</v>
      </c>
      <c r="E1319" t="str">
        <f>IF(COUNTIF(Table24[[SERIAL NUMBER ]], Table21[[#This Row],[SERIAL NUMBER]])&gt;0, "Yes", "No")</f>
        <v>No</v>
      </c>
      <c r="G1319" s="13" t="s">
        <v>15010</v>
      </c>
      <c r="H1319" s="13" t="s">
        <v>2866</v>
      </c>
      <c r="I1319" t="str">
        <f>IF(COUNTIF(A:A,Table24[[#This Row],[SERIAL NUMBER ]])&gt;0, "Yes", "No")</f>
        <v>Yes</v>
      </c>
      <c r="K1319" s="13" t="s">
        <v>12019</v>
      </c>
      <c r="L1319" t="s">
        <v>2866</v>
      </c>
      <c r="N1319" t="str">
        <v>N-F-430290-21-03661</v>
      </c>
    </row>
    <row r="1320" spans="1:14">
      <c r="A1320" s="13" t="s">
        <v>3744</v>
      </c>
      <c r="B1320" t="e">
        <f>VLOOKUP(Table21[[#This Row],[SERIAL NUMBER]], EquipmentDB!E$1:M$13746, 9, FALSE)</f>
        <v>#N/A</v>
      </c>
      <c r="C1320" s="13" t="e">
        <v>#N/A</v>
      </c>
      <c r="D1320" s="13" t="s">
        <v>30774</v>
      </c>
      <c r="E1320" t="str">
        <f>IF(COUNTIF(Table24[[SERIAL NUMBER ]], Table21[[#This Row],[SERIAL NUMBER]])&gt;0, "Yes", "No")</f>
        <v>No</v>
      </c>
      <c r="G1320" s="13" t="s">
        <v>22360</v>
      </c>
      <c r="H1320" s="13" t="s">
        <v>2866</v>
      </c>
      <c r="I1320" t="str">
        <f>IF(COUNTIF(A:A,Table24[[#This Row],[SERIAL NUMBER ]])&gt;0, "Yes", "No")</f>
        <v>Yes</v>
      </c>
      <c r="K1320" s="13" t="s">
        <v>24344</v>
      </c>
      <c r="L1320" t="s">
        <v>2866</v>
      </c>
      <c r="N1320" t="str">
        <v>N-F-430290-21-03746</v>
      </c>
    </row>
    <row r="1321" spans="1:14">
      <c r="A1321" s="13" t="s">
        <v>3756</v>
      </c>
      <c r="B1321" t="e">
        <f>VLOOKUP(Table21[[#This Row],[SERIAL NUMBER]], EquipmentDB!E$1:M$13746, 9, FALSE)</f>
        <v>#N/A</v>
      </c>
      <c r="C1321" s="13" t="e">
        <v>#N/A</v>
      </c>
      <c r="D1321" s="13" t="s">
        <v>30774</v>
      </c>
      <c r="E1321" t="str">
        <f>IF(COUNTIF(Table24[[SERIAL NUMBER ]], Table21[[#This Row],[SERIAL NUMBER]])&gt;0, "Yes", "No")</f>
        <v>No</v>
      </c>
      <c r="G1321" s="13" t="s">
        <v>22346</v>
      </c>
      <c r="H1321" s="13" t="s">
        <v>2866</v>
      </c>
      <c r="I1321" t="str">
        <f>IF(COUNTIF(A:A,Table24[[#This Row],[SERIAL NUMBER ]])&gt;0, "Yes", "No")</f>
        <v>Yes</v>
      </c>
      <c r="K1321" s="13" t="s">
        <v>20820</v>
      </c>
      <c r="L1321" t="s">
        <v>2866</v>
      </c>
      <c r="N1321" t="str">
        <v>N-F-430290-21-04845</v>
      </c>
    </row>
    <row r="1322" spans="1:14">
      <c r="A1322" s="13" t="s">
        <v>3760</v>
      </c>
      <c r="B1322" t="e">
        <f>VLOOKUP(Table21[[#This Row],[SERIAL NUMBER]], EquipmentDB!E$1:M$13746, 9, FALSE)</f>
        <v>#N/A</v>
      </c>
      <c r="C1322" s="13" t="e">
        <v>#N/A</v>
      </c>
      <c r="D1322" s="13" t="s">
        <v>30774</v>
      </c>
      <c r="E1322" t="str">
        <f>IF(COUNTIF(Table24[[SERIAL NUMBER ]], Table21[[#This Row],[SERIAL NUMBER]])&gt;0, "Yes", "No")</f>
        <v>No</v>
      </c>
      <c r="G1322" s="13" t="s">
        <v>22332</v>
      </c>
      <c r="H1322" s="13" t="s">
        <v>2866</v>
      </c>
      <c r="I1322" t="str">
        <f>IF(COUNTIF(A:A,Table24[[#This Row],[SERIAL NUMBER ]])&gt;0, "Yes", "No")</f>
        <v>Yes</v>
      </c>
      <c r="K1322" s="13" t="s">
        <v>20834</v>
      </c>
      <c r="L1322" t="s">
        <v>2866</v>
      </c>
      <c r="N1322" t="str">
        <v>N-F-430290-21-06197</v>
      </c>
    </row>
    <row r="1323" spans="1:14">
      <c r="A1323" s="13" t="s">
        <v>3764</v>
      </c>
      <c r="B1323" t="e">
        <f>VLOOKUP(Table21[[#This Row],[SERIAL NUMBER]], EquipmentDB!E$1:M$13746, 9, FALSE)</f>
        <v>#N/A</v>
      </c>
      <c r="C1323" s="13" t="e">
        <v>#N/A</v>
      </c>
      <c r="D1323" s="13" t="s">
        <v>30774</v>
      </c>
      <c r="E1323" t="str">
        <f>IF(COUNTIF(Table24[[SERIAL NUMBER ]], Table21[[#This Row],[SERIAL NUMBER]])&gt;0, "Yes", "No")</f>
        <v>No</v>
      </c>
      <c r="G1323" s="13" t="s">
        <v>22390</v>
      </c>
      <c r="H1323" s="13" t="s">
        <v>2866</v>
      </c>
      <c r="I1323" t="str">
        <f>IF(COUNTIF(A:A,Table24[[#This Row],[SERIAL NUMBER ]])&gt;0, "Yes", "No")</f>
        <v>Yes</v>
      </c>
      <c r="K1323" s="13" t="s">
        <v>20838</v>
      </c>
      <c r="L1323" t="s">
        <v>2866</v>
      </c>
      <c r="N1323" t="str">
        <v>N-F-430290-21-06199</v>
      </c>
    </row>
    <row r="1324" spans="1:14">
      <c r="A1324" s="13" t="s">
        <v>3769</v>
      </c>
      <c r="B1324" t="e">
        <f>VLOOKUP(Table21[[#This Row],[SERIAL NUMBER]], EquipmentDB!E$1:M$13746, 9, FALSE)</f>
        <v>#N/A</v>
      </c>
      <c r="C1324" s="13" t="e">
        <v>#N/A</v>
      </c>
      <c r="D1324" s="13" t="s">
        <v>30774</v>
      </c>
      <c r="E1324" t="str">
        <f>IF(COUNTIF(Table24[[SERIAL NUMBER ]], Table21[[#This Row],[SERIAL NUMBER]])&gt;0, "Yes", "No")</f>
        <v>No</v>
      </c>
      <c r="G1324" s="13" t="s">
        <v>22375</v>
      </c>
      <c r="H1324" s="13" t="s">
        <v>2866</v>
      </c>
      <c r="I1324" t="str">
        <f>IF(COUNTIF(A:A,Table24[[#This Row],[SERIAL NUMBER ]])&gt;0, "Yes", "No")</f>
        <v>Yes</v>
      </c>
      <c r="K1324" s="13" t="s">
        <v>13712</v>
      </c>
      <c r="L1324" t="s">
        <v>2866</v>
      </c>
      <c r="N1324" t="str">
        <v>N-F-430290-21-06213</v>
      </c>
    </row>
    <row r="1325" spans="1:14">
      <c r="A1325" s="13" t="s">
        <v>3772</v>
      </c>
      <c r="B1325" t="e">
        <f>VLOOKUP(Table21[[#This Row],[SERIAL NUMBER]], EquipmentDB!E$1:M$13746, 9, FALSE)</f>
        <v>#N/A</v>
      </c>
      <c r="C1325" s="13" t="e">
        <v>#N/A</v>
      </c>
      <c r="D1325" s="13" t="s">
        <v>30774</v>
      </c>
      <c r="E1325" t="str">
        <f>IF(COUNTIF(Table24[[SERIAL NUMBER ]], Table21[[#This Row],[SERIAL NUMBER]])&gt;0, "Yes", "No")</f>
        <v>No</v>
      </c>
      <c r="G1325" s="13" t="s">
        <v>19426</v>
      </c>
      <c r="H1325" s="13" t="s">
        <v>2866</v>
      </c>
      <c r="I1325" t="str">
        <f>IF(COUNTIF(A:A,Table24[[#This Row],[SERIAL NUMBER ]])&gt;0, "Yes", "No")</f>
        <v>Yes</v>
      </c>
      <c r="K1325" s="13" t="s">
        <v>3032</v>
      </c>
      <c r="L1325" t="s">
        <v>2866</v>
      </c>
      <c r="N1325" t="str">
        <v>N-F-430290-21-06673</v>
      </c>
    </row>
    <row r="1326" spans="1:14">
      <c r="A1326" s="13" t="s">
        <v>3775</v>
      </c>
      <c r="B1326" t="e">
        <f>VLOOKUP(Table21[[#This Row],[SERIAL NUMBER]], EquipmentDB!E$1:M$13746, 9, FALSE)</f>
        <v>#N/A</v>
      </c>
      <c r="C1326" s="13" t="e">
        <v>#N/A</v>
      </c>
      <c r="D1326" s="13" t="s">
        <v>30774</v>
      </c>
      <c r="E1326" t="str">
        <f>IF(COUNTIF(Table24[[SERIAL NUMBER ]], Table21[[#This Row],[SERIAL NUMBER]])&gt;0, "Yes", "No")</f>
        <v>No</v>
      </c>
      <c r="G1326" s="13" t="s">
        <v>22452</v>
      </c>
      <c r="H1326" s="13" t="s">
        <v>2866</v>
      </c>
      <c r="I1326" t="str">
        <f>IF(COUNTIF(A:A,Table24[[#This Row],[SERIAL NUMBER ]])&gt;0, "Yes", "No")</f>
        <v>Yes</v>
      </c>
      <c r="K1326" s="13" t="s">
        <v>24640</v>
      </c>
      <c r="L1326" t="s">
        <v>2866</v>
      </c>
      <c r="N1326" t="str">
        <v>N-F-430290-21-07240</v>
      </c>
    </row>
    <row r="1327" spans="1:14">
      <c r="A1327" s="13" t="s">
        <v>3778</v>
      </c>
      <c r="B1327" t="e">
        <f>VLOOKUP(Table21[[#This Row],[SERIAL NUMBER]], EquipmentDB!E$1:M$13746, 9, FALSE)</f>
        <v>#N/A</v>
      </c>
      <c r="C1327" s="13" t="e">
        <v>#N/A</v>
      </c>
      <c r="D1327" s="13" t="s">
        <v>30774</v>
      </c>
      <c r="E1327" t="str">
        <f>IF(COUNTIF(Table24[[SERIAL NUMBER ]], Table21[[#This Row],[SERIAL NUMBER]])&gt;0, "Yes", "No")</f>
        <v>No</v>
      </c>
      <c r="G1327" s="13" t="s">
        <v>22467</v>
      </c>
      <c r="H1327" s="13" t="s">
        <v>2866</v>
      </c>
      <c r="I1327" t="str">
        <f>IF(COUNTIF(A:A,Table24[[#This Row],[SERIAL NUMBER ]])&gt;0, "Yes", "No")</f>
        <v>Yes</v>
      </c>
      <c r="K1327" s="13" t="s">
        <v>19776</v>
      </c>
      <c r="L1327" t="s">
        <v>2866</v>
      </c>
      <c r="N1327" t="str">
        <v>N-F-430290-21-07983</v>
      </c>
    </row>
    <row r="1328" spans="1:14">
      <c r="A1328" s="13" t="s">
        <v>3781</v>
      </c>
      <c r="B1328" t="e">
        <f>VLOOKUP(Table21[[#This Row],[SERIAL NUMBER]], EquipmentDB!E$1:M$13746, 9, FALSE)</f>
        <v>#N/A</v>
      </c>
      <c r="C1328" s="13" t="e">
        <v>#N/A</v>
      </c>
      <c r="D1328" s="13" t="s">
        <v>30774</v>
      </c>
      <c r="E1328" t="str">
        <f>IF(COUNTIF(Table24[[SERIAL NUMBER ]], Table21[[#This Row],[SERIAL NUMBER]])&gt;0, "Yes", "No")</f>
        <v>No</v>
      </c>
      <c r="G1328" s="13" t="s">
        <v>22404</v>
      </c>
      <c r="H1328" s="13" t="s">
        <v>2866</v>
      </c>
      <c r="I1328" t="str">
        <f>IF(COUNTIF(A:A,Table24[[#This Row],[SERIAL NUMBER ]])&gt;0, "Yes", "No")</f>
        <v>Yes</v>
      </c>
      <c r="K1328" s="13" t="s">
        <v>19818</v>
      </c>
      <c r="L1328" t="s">
        <v>2866</v>
      </c>
      <c r="N1328" t="str">
        <v>N-F-430290-21-08025</v>
      </c>
    </row>
    <row r="1329" spans="1:14">
      <c r="A1329" s="13" t="s">
        <v>3784</v>
      </c>
      <c r="B1329" t="e">
        <f>VLOOKUP(Table21[[#This Row],[SERIAL NUMBER]], EquipmentDB!E$1:M$13746, 9, FALSE)</f>
        <v>#N/A</v>
      </c>
      <c r="C1329" s="13" t="e">
        <v>#N/A</v>
      </c>
      <c r="D1329" s="13" t="s">
        <v>30774</v>
      </c>
      <c r="E1329" t="str">
        <f>IF(COUNTIF(Table24[[SERIAL NUMBER ]], Table21[[#This Row],[SERIAL NUMBER]])&gt;0, "Yes", "No")</f>
        <v>No</v>
      </c>
      <c r="G1329" s="13" t="s">
        <v>22302</v>
      </c>
      <c r="H1329" s="13" t="s">
        <v>2866</v>
      </c>
      <c r="I1329" t="str">
        <f>IF(COUNTIF(A:A,Table24[[#This Row],[SERIAL NUMBER ]])&gt;0, "Yes", "No")</f>
        <v>Yes</v>
      </c>
      <c r="K1329" s="13" t="s">
        <v>21524</v>
      </c>
      <c r="L1329" t="s">
        <v>2866</v>
      </c>
      <c r="N1329" t="str">
        <v>N-F-430290-21-08027</v>
      </c>
    </row>
    <row r="1330" spans="1:14">
      <c r="A1330" s="13" t="s">
        <v>3787</v>
      </c>
      <c r="B1330" t="e">
        <f>VLOOKUP(Table21[[#This Row],[SERIAL NUMBER]], EquipmentDB!E$1:M$13746, 9, FALSE)</f>
        <v>#N/A</v>
      </c>
      <c r="C1330" s="13" t="e">
        <v>#N/A</v>
      </c>
      <c r="D1330" s="13" t="s">
        <v>30774</v>
      </c>
      <c r="E1330" t="str">
        <f>IF(COUNTIF(Table24[[SERIAL NUMBER ]], Table21[[#This Row],[SERIAL NUMBER]])&gt;0, "Yes", "No")</f>
        <v>No</v>
      </c>
      <c r="G1330" s="13" t="s">
        <v>22436</v>
      </c>
      <c r="H1330" s="13" t="s">
        <v>2866</v>
      </c>
      <c r="I1330" t="str">
        <f>IF(COUNTIF(A:A,Table24[[#This Row],[SERIAL NUMBER ]])&gt;0, "Yes", "No")</f>
        <v>Yes</v>
      </c>
      <c r="K1330" s="13" t="s">
        <v>21492</v>
      </c>
      <c r="L1330" t="s">
        <v>2866</v>
      </c>
      <c r="N1330" t="str">
        <v>N-F-430290-21-08028</v>
      </c>
    </row>
    <row r="1331" spans="1:14">
      <c r="A1331" s="13" t="s">
        <v>3791</v>
      </c>
      <c r="B1331" t="e">
        <f>VLOOKUP(Table21[[#This Row],[SERIAL NUMBER]], EquipmentDB!E$1:M$13746, 9, FALSE)</f>
        <v>#N/A</v>
      </c>
      <c r="C1331" s="13" t="e">
        <v>#N/A</v>
      </c>
      <c r="D1331" s="13" t="s">
        <v>30774</v>
      </c>
      <c r="E1331" t="str">
        <f>IF(COUNTIF(Table24[[SERIAL NUMBER ]], Table21[[#This Row],[SERIAL NUMBER]])&gt;0, "Yes", "No")</f>
        <v>No</v>
      </c>
      <c r="G1331" s="13" t="s">
        <v>22527</v>
      </c>
      <c r="H1331" s="13" t="s">
        <v>2866</v>
      </c>
      <c r="I1331" t="str">
        <f>IF(COUNTIF(A:A,Table24[[#This Row],[SERIAL NUMBER ]])&gt;0, "Yes", "No")</f>
        <v>Yes</v>
      </c>
      <c r="K1331" s="13" t="s">
        <v>21511</v>
      </c>
      <c r="L1331" t="s">
        <v>2866</v>
      </c>
      <c r="N1331" t="str">
        <v>N-F-430290-21-08031</v>
      </c>
    </row>
    <row r="1332" spans="1:14">
      <c r="A1332" s="13" t="s">
        <v>3797</v>
      </c>
      <c r="B1332" t="e">
        <f>VLOOKUP(Table21[[#This Row],[SERIAL NUMBER]], EquipmentDB!E$1:M$13746, 9, FALSE)</f>
        <v>#N/A</v>
      </c>
      <c r="C1332" s="13" t="e">
        <v>#N/A</v>
      </c>
      <c r="D1332" s="13" t="s">
        <v>30774</v>
      </c>
      <c r="E1332" t="str">
        <f>IF(COUNTIF(Table24[[SERIAL NUMBER ]], Table21[[#This Row],[SERIAL NUMBER]])&gt;0, "Yes", "No")</f>
        <v>No</v>
      </c>
      <c r="G1332" s="13" t="s">
        <v>22497</v>
      </c>
      <c r="H1332" s="13" t="s">
        <v>2866</v>
      </c>
      <c r="I1332" t="str">
        <f>IF(COUNTIF(A:A,Table24[[#This Row],[SERIAL NUMBER ]])&gt;0, "Yes", "No")</f>
        <v>Yes</v>
      </c>
      <c r="K1332" s="13" t="s">
        <v>20850</v>
      </c>
      <c r="L1332" t="s">
        <v>2866</v>
      </c>
      <c r="N1332" t="str">
        <v>N-F-430290-21-08116</v>
      </c>
    </row>
    <row r="1333" spans="1:14">
      <c r="A1333" s="13" t="s">
        <v>3801</v>
      </c>
      <c r="B1333" t="e">
        <f>VLOOKUP(Table21[[#This Row],[SERIAL NUMBER]], EquipmentDB!E$1:M$13746, 9, FALSE)</f>
        <v>#N/A</v>
      </c>
      <c r="C1333" s="13" t="e">
        <v>#N/A</v>
      </c>
      <c r="D1333" s="13" t="s">
        <v>30774</v>
      </c>
      <c r="E1333" t="str">
        <f>IF(COUNTIF(Table24[[SERIAL NUMBER ]], Table21[[#This Row],[SERIAL NUMBER]])&gt;0, "Yes", "No")</f>
        <v>No</v>
      </c>
      <c r="G1333" s="13" t="s">
        <v>22512</v>
      </c>
      <c r="H1333" s="13" t="s">
        <v>2866</v>
      </c>
      <c r="I1333" t="str">
        <f>IF(COUNTIF(A:A,Table24[[#This Row],[SERIAL NUMBER ]])&gt;0, "Yes", "No")</f>
        <v>Yes</v>
      </c>
      <c r="K1333" s="13" t="s">
        <v>18466</v>
      </c>
      <c r="L1333" t="s">
        <v>2866</v>
      </c>
      <c r="N1333" t="str">
        <v>N-F-430290-21-08168</v>
      </c>
    </row>
    <row r="1334" spans="1:14">
      <c r="A1334" s="13" t="s">
        <v>3806</v>
      </c>
      <c r="B1334" t="e">
        <f>VLOOKUP(Table21[[#This Row],[SERIAL NUMBER]], EquipmentDB!E$1:M$13746, 9, FALSE)</f>
        <v>#N/A</v>
      </c>
      <c r="C1334" s="13" t="e">
        <v>#N/A</v>
      </c>
      <c r="D1334" s="13" t="s">
        <v>30774</v>
      </c>
      <c r="E1334" t="str">
        <f>IF(COUNTIF(Table24[[SERIAL NUMBER ]], Table21[[#This Row],[SERIAL NUMBER]])&gt;0, "Yes", "No")</f>
        <v>No</v>
      </c>
      <c r="G1334" s="13" t="s">
        <v>22482</v>
      </c>
      <c r="H1334" s="13" t="s">
        <v>2866</v>
      </c>
      <c r="I1334" t="str">
        <f>IF(COUNTIF(A:A,Table24[[#This Row],[SERIAL NUMBER ]])&gt;0, "Yes", "No")</f>
        <v>Yes</v>
      </c>
      <c r="K1334" s="13" t="s">
        <v>18541</v>
      </c>
      <c r="L1334" t="s">
        <v>2866</v>
      </c>
      <c r="N1334" t="str">
        <v>N-F-430290-21-08182</v>
      </c>
    </row>
    <row r="1335" spans="1:14">
      <c r="A1335" s="13" t="s">
        <v>3809</v>
      </c>
      <c r="B1335" t="e">
        <f>VLOOKUP(Table21[[#This Row],[SERIAL NUMBER]], EquipmentDB!E$1:M$13746, 9, FALSE)</f>
        <v>#N/A</v>
      </c>
      <c r="C1335" s="13" t="e">
        <v>#N/A</v>
      </c>
      <c r="D1335" s="13" t="s">
        <v>30774</v>
      </c>
      <c r="E1335" t="str">
        <f>IF(COUNTIF(Table24[[SERIAL NUMBER ]], Table21[[#This Row],[SERIAL NUMBER]])&gt;0, "Yes", "No")</f>
        <v>No</v>
      </c>
      <c r="G1335" s="13" t="s">
        <v>29622</v>
      </c>
      <c r="H1335" s="13" t="s">
        <v>2866</v>
      </c>
      <c r="I1335" t="str">
        <f>IF(COUNTIF(A:A,Table24[[#This Row],[SERIAL NUMBER ]])&gt;0, "Yes", "No")</f>
        <v>Yes</v>
      </c>
      <c r="K1335" s="13" t="s">
        <v>18560</v>
      </c>
      <c r="L1335" t="s">
        <v>2866</v>
      </c>
      <c r="N1335" t="str">
        <v>N-F-430290-21-08263</v>
      </c>
    </row>
    <row r="1336" spans="1:14">
      <c r="A1336" s="13" t="s">
        <v>3813</v>
      </c>
      <c r="B1336" t="e">
        <f>VLOOKUP(Table21[[#This Row],[SERIAL NUMBER]], EquipmentDB!E$1:M$13746, 9, FALSE)</f>
        <v>#N/A</v>
      </c>
      <c r="C1336" s="13" t="e">
        <v>#N/A</v>
      </c>
      <c r="D1336" s="13" t="s">
        <v>30774</v>
      </c>
      <c r="E1336" t="str">
        <f>IF(COUNTIF(Table24[[SERIAL NUMBER ]], Table21[[#This Row],[SERIAL NUMBER]])&gt;0, "Yes", "No")</f>
        <v>No</v>
      </c>
      <c r="G1336" s="13" t="s">
        <v>29615</v>
      </c>
      <c r="H1336" s="13" t="s">
        <v>2866</v>
      </c>
      <c r="I1336" t="str">
        <f>IF(COUNTIF(A:A,Table24[[#This Row],[SERIAL NUMBER ]])&gt;0, "Yes", "No")</f>
        <v>Yes</v>
      </c>
      <c r="K1336" s="13" t="s">
        <v>18460</v>
      </c>
      <c r="L1336" t="s">
        <v>2866</v>
      </c>
      <c r="N1336" t="str">
        <v>N-F-430290-21-08264</v>
      </c>
    </row>
    <row r="1337" spans="1:14">
      <c r="A1337" s="13" t="s">
        <v>3820</v>
      </c>
      <c r="B1337" t="e">
        <f>VLOOKUP(Table21[[#This Row],[SERIAL NUMBER]], EquipmentDB!E$1:M$13746, 9, FALSE)</f>
        <v>#N/A</v>
      </c>
      <c r="C1337" s="13" t="e">
        <v>#N/A</v>
      </c>
      <c r="D1337" s="13" t="s">
        <v>30774</v>
      </c>
      <c r="E1337" t="str">
        <f>IF(COUNTIF(Table24[[SERIAL NUMBER ]], Table21[[#This Row],[SERIAL NUMBER]])&gt;0, "Yes", "No")</f>
        <v>No</v>
      </c>
      <c r="G1337" s="13" t="s">
        <v>24425</v>
      </c>
      <c r="H1337" s="13" t="s">
        <v>2866</v>
      </c>
      <c r="I1337" t="str">
        <f>IF(COUNTIF(A:A,Table24[[#This Row],[SERIAL NUMBER ]])&gt;0, "Yes", "No")</f>
        <v>Yes</v>
      </c>
      <c r="K1337" s="13" t="s">
        <v>25477</v>
      </c>
      <c r="L1337" t="s">
        <v>2866</v>
      </c>
      <c r="N1337" t="str">
        <v>N-F-430290-21-08288</v>
      </c>
    </row>
    <row r="1338" spans="1:14">
      <c r="A1338" s="13" t="s">
        <v>3823</v>
      </c>
      <c r="B1338" t="e">
        <f>VLOOKUP(Table21[[#This Row],[SERIAL NUMBER]], EquipmentDB!E$1:M$13746, 9, FALSE)</f>
        <v>#N/A</v>
      </c>
      <c r="C1338" s="13" t="e">
        <v>#N/A</v>
      </c>
      <c r="D1338" s="13" t="s">
        <v>30774</v>
      </c>
      <c r="E1338" t="str">
        <f>IF(COUNTIF(Table24[[SERIAL NUMBER ]], Table21[[#This Row],[SERIAL NUMBER]])&gt;0, "Yes", "No")</f>
        <v>No</v>
      </c>
      <c r="G1338" s="13" t="s">
        <v>29638</v>
      </c>
      <c r="H1338" s="13" t="s">
        <v>2866</v>
      </c>
      <c r="I1338" t="str">
        <f>IF(COUNTIF(A:A,Table24[[#This Row],[SERIAL NUMBER ]])&gt;0, "Yes", "No")</f>
        <v>Yes</v>
      </c>
      <c r="K1338" s="13" t="s">
        <v>18575</v>
      </c>
      <c r="L1338" t="s">
        <v>2866</v>
      </c>
      <c r="N1338" t="str">
        <v>N-F-430290-21-08332</v>
      </c>
    </row>
    <row r="1339" spans="1:14">
      <c r="A1339" s="13" t="s">
        <v>3827</v>
      </c>
      <c r="B1339" t="e">
        <f>VLOOKUP(Table21[[#This Row],[SERIAL NUMBER]], EquipmentDB!E$1:M$13746, 9, FALSE)</f>
        <v>#N/A</v>
      </c>
      <c r="C1339" s="13" t="e">
        <v>#N/A</v>
      </c>
      <c r="D1339" s="13" t="s">
        <v>30774</v>
      </c>
      <c r="E1339" t="str">
        <f>IF(COUNTIF(Table24[[SERIAL NUMBER ]], Table21[[#This Row],[SERIAL NUMBER]])&gt;0, "Yes", "No")</f>
        <v>No</v>
      </c>
      <c r="G1339" s="13" t="s">
        <v>10951</v>
      </c>
      <c r="H1339" s="13" t="s">
        <v>2866</v>
      </c>
      <c r="I1339" t="str">
        <f>IF(COUNTIF(A:A,Table24[[#This Row],[SERIAL NUMBER ]])&gt;0, "Yes", "No")</f>
        <v>Yes</v>
      </c>
      <c r="K1339" s="13" t="s">
        <v>25466</v>
      </c>
      <c r="L1339" t="s">
        <v>2866</v>
      </c>
      <c r="N1339" t="str">
        <v>N-F-430290-21-08503</v>
      </c>
    </row>
    <row r="1340" spans="1:14">
      <c r="A1340" s="13" t="s">
        <v>3833</v>
      </c>
      <c r="B1340" t="e">
        <f>VLOOKUP(Table21[[#This Row],[SERIAL NUMBER]], EquipmentDB!E$1:M$13746, 9, FALSE)</f>
        <v>#N/A</v>
      </c>
      <c r="C1340" s="13" t="e">
        <v>#N/A</v>
      </c>
      <c r="D1340" s="13" t="s">
        <v>30774</v>
      </c>
      <c r="E1340" t="str">
        <f>IF(COUNTIF(Table24[[SERIAL NUMBER ]], Table21[[#This Row],[SERIAL NUMBER]])&gt;0, "Yes", "No")</f>
        <v>No</v>
      </c>
      <c r="G1340" s="13" t="s">
        <v>22420</v>
      </c>
      <c r="H1340" s="13" t="s">
        <v>2866</v>
      </c>
      <c r="I1340" t="str">
        <f>IF(COUNTIF(A:A,Table24[[#This Row],[SERIAL NUMBER ]])&gt;0, "Yes", "No")</f>
        <v>Yes</v>
      </c>
      <c r="K1340" s="13" t="s">
        <v>27490</v>
      </c>
      <c r="L1340" t="s">
        <v>2866</v>
      </c>
      <c r="N1340" t="str">
        <v>N-F-430290-21-08663</v>
      </c>
    </row>
    <row r="1341" spans="1:14">
      <c r="A1341" s="13" t="s">
        <v>3836</v>
      </c>
      <c r="B1341" t="e">
        <f>VLOOKUP(Table21[[#This Row],[SERIAL NUMBER]], EquipmentDB!E$1:M$13746, 9, FALSE)</f>
        <v>#N/A</v>
      </c>
      <c r="C1341" s="13" t="e">
        <v>#N/A</v>
      </c>
      <c r="D1341" s="13" t="s">
        <v>30774</v>
      </c>
      <c r="E1341" t="str">
        <f>IF(COUNTIF(Table24[[SERIAL NUMBER ]], Table21[[#This Row],[SERIAL NUMBER]])&gt;0, "Yes", "No")</f>
        <v>No</v>
      </c>
      <c r="G1341" s="13" t="s">
        <v>29643</v>
      </c>
      <c r="H1341" s="13" t="s">
        <v>2866</v>
      </c>
      <c r="I1341" t="str">
        <f>IF(COUNTIF(A:A,Table24[[#This Row],[SERIAL NUMBER ]])&gt;0, "Yes", "No")</f>
        <v>Yes</v>
      </c>
      <c r="K1341" s="13" t="s">
        <v>25535</v>
      </c>
      <c r="L1341" t="s">
        <v>2866</v>
      </c>
      <c r="N1341" t="str">
        <v>N-F-430290-21-08665</v>
      </c>
    </row>
    <row r="1342" spans="1:14">
      <c r="A1342" s="13" t="s">
        <v>9911</v>
      </c>
      <c r="B1342" t="e">
        <f>VLOOKUP(Table21[[#This Row],[SERIAL NUMBER]], EquipmentDB!E$1:M$13746, 9, FALSE)</f>
        <v>#N/A</v>
      </c>
      <c r="C1342" s="13" t="s">
        <v>2334</v>
      </c>
      <c r="D1342" s="13" t="s">
        <v>30774</v>
      </c>
      <c r="E1342" t="str">
        <f>IF(COUNTIF(Table24[[SERIAL NUMBER ]], Table21[[#This Row],[SERIAL NUMBER]])&gt;0, "Yes", "No")</f>
        <v>No</v>
      </c>
      <c r="G1342" s="13" t="s">
        <v>12892</v>
      </c>
      <c r="H1342" s="13" t="s">
        <v>2866</v>
      </c>
      <c r="I1342" t="str">
        <f>IF(COUNTIF(A:A,Table24[[#This Row],[SERIAL NUMBER ]])&gt;0, "Yes", "No")</f>
        <v>Yes</v>
      </c>
      <c r="K1342" s="13" t="s">
        <v>25573</v>
      </c>
      <c r="L1342" t="s">
        <v>2866</v>
      </c>
      <c r="N1342" t="str">
        <v>N-F-430290-21-08667</v>
      </c>
    </row>
    <row r="1343" spans="1:14">
      <c r="A1343" s="13" t="s">
        <v>10471</v>
      </c>
      <c r="B1343" t="e">
        <f>VLOOKUP(Table21[[#This Row],[SERIAL NUMBER]], EquipmentDB!E$1:M$13746, 9, FALSE)</f>
        <v>#N/A</v>
      </c>
      <c r="C1343" s="13" t="s">
        <v>2334</v>
      </c>
      <c r="D1343" s="13" t="s">
        <v>30774</v>
      </c>
      <c r="E1343" t="str">
        <f>IF(COUNTIF(Table24[[SERIAL NUMBER ]], Table21[[#This Row],[SERIAL NUMBER]])&gt;0, "Yes", "No")</f>
        <v>No</v>
      </c>
      <c r="G1343" s="13" t="s">
        <v>12872</v>
      </c>
      <c r="H1343" s="13" t="s">
        <v>2866</v>
      </c>
      <c r="I1343" t="str">
        <f>IF(COUNTIF(A:A,Table24[[#This Row],[SERIAL NUMBER ]])&gt;0, "Yes", "No")</f>
        <v>Yes</v>
      </c>
      <c r="K1343" s="13" t="s">
        <v>25549</v>
      </c>
      <c r="L1343" t="s">
        <v>2866</v>
      </c>
      <c r="N1343" t="str">
        <v>N-F-430290-21-08743</v>
      </c>
    </row>
    <row r="1344" spans="1:14">
      <c r="A1344" s="13" t="s">
        <v>30034</v>
      </c>
      <c r="B1344" t="e">
        <f>VLOOKUP(Table21[[#This Row],[SERIAL NUMBER]], EquipmentDB!E$1:M$13746, 9, FALSE)</f>
        <v>#N/A</v>
      </c>
      <c r="C1344" s="13" t="s">
        <v>2334</v>
      </c>
      <c r="D1344" s="13" t="s">
        <v>30774</v>
      </c>
      <c r="E1344" t="str">
        <f>IF(COUNTIF(Table24[[SERIAL NUMBER ]], Table21[[#This Row],[SERIAL NUMBER]])&gt;0, "Yes", "No")</f>
        <v>No</v>
      </c>
      <c r="G1344" s="13" t="s">
        <v>12811</v>
      </c>
      <c r="H1344" s="13" t="s">
        <v>2866</v>
      </c>
      <c r="I1344" t="str">
        <f>IF(COUNTIF(A:A,Table24[[#This Row],[SERIAL NUMBER ]])&gt;0, "Yes", "No")</f>
        <v>Yes</v>
      </c>
      <c r="K1344" s="13" t="s">
        <v>15020</v>
      </c>
      <c r="L1344" t="s">
        <v>2866</v>
      </c>
      <c r="N1344" t="str">
        <v>N-F-430290-21-08987</v>
      </c>
    </row>
    <row r="1345" spans="1:14">
      <c r="A1345" s="13" t="s">
        <v>30036</v>
      </c>
      <c r="B1345" t="e">
        <f>VLOOKUP(Table21[[#This Row],[SERIAL NUMBER]], EquipmentDB!E$1:M$13746, 9, FALSE)</f>
        <v>#N/A</v>
      </c>
      <c r="C1345" s="13" t="s">
        <v>2334</v>
      </c>
      <c r="D1345" s="13" t="s">
        <v>30774</v>
      </c>
      <c r="E1345" t="str">
        <f>IF(COUNTIF(Table24[[SERIAL NUMBER ]], Table21[[#This Row],[SERIAL NUMBER]])&gt;0, "Yes", "No")</f>
        <v>No</v>
      </c>
      <c r="G1345" s="13" t="s">
        <v>13134</v>
      </c>
      <c r="H1345" s="13" t="s">
        <v>2866</v>
      </c>
      <c r="I1345" t="str">
        <f>IF(COUNTIF(A:A,Table24[[#This Row],[SERIAL NUMBER ]])&gt;0, "Yes", "No")</f>
        <v>Yes</v>
      </c>
      <c r="K1345" s="13" t="s">
        <v>27497</v>
      </c>
      <c r="L1345" t="s">
        <v>2866</v>
      </c>
      <c r="N1345" t="str">
        <v>N-F-430290-21-08994</v>
      </c>
    </row>
    <row r="1346" spans="1:14">
      <c r="A1346" s="13" t="s">
        <v>30038</v>
      </c>
      <c r="B1346" t="e">
        <f>VLOOKUP(Table21[[#This Row],[SERIAL NUMBER]], EquipmentDB!E$1:M$13746, 9, FALSE)</f>
        <v>#N/A</v>
      </c>
      <c r="C1346" s="13" t="s">
        <v>2334</v>
      </c>
      <c r="D1346" s="13" t="s">
        <v>30774</v>
      </c>
      <c r="E1346" t="str">
        <f>IF(COUNTIF(Table24[[SERIAL NUMBER ]], Table21[[#This Row],[SERIAL NUMBER]])&gt;0, "Yes", "No")</f>
        <v>No</v>
      </c>
      <c r="G1346" s="13" t="s">
        <v>12723</v>
      </c>
      <c r="H1346" s="13" t="s">
        <v>2866</v>
      </c>
      <c r="I1346" t="str">
        <f>IF(COUNTIF(A:A,Table24[[#This Row],[SERIAL NUMBER ]])&gt;0, "Yes", "No")</f>
        <v>Yes</v>
      </c>
      <c r="K1346" s="13" t="s">
        <v>25558</v>
      </c>
      <c r="L1346" t="s">
        <v>2866</v>
      </c>
      <c r="N1346" t="str">
        <v>N-F-430290-21-08999</v>
      </c>
    </row>
    <row r="1347" spans="1:14">
      <c r="A1347" s="13" t="s">
        <v>17031</v>
      </c>
      <c r="B1347" t="e">
        <f>VLOOKUP(Table21[[#This Row],[SERIAL NUMBER]], EquipmentDB!E$1:M$13746, 9, FALSE)</f>
        <v>#N/A</v>
      </c>
      <c r="C1347" s="13" t="s">
        <v>2334</v>
      </c>
      <c r="D1347" s="13" t="s">
        <v>30774</v>
      </c>
      <c r="E1347" t="str">
        <f>IF(COUNTIF(Table24[[SERIAL NUMBER ]], Table21[[#This Row],[SERIAL NUMBER]])&gt;0, "Yes", "No")</f>
        <v>No</v>
      </c>
      <c r="G1347" s="13" t="s">
        <v>13374</v>
      </c>
      <c r="H1347" s="13" t="s">
        <v>2866</v>
      </c>
      <c r="I1347" t="str">
        <f>IF(COUNTIF(A:A,Table24[[#This Row],[SERIAL NUMBER ]])&gt;0, "Yes", "No")</f>
        <v>Yes</v>
      </c>
      <c r="K1347" s="13" t="s">
        <v>27505</v>
      </c>
      <c r="L1347" t="s">
        <v>2866</v>
      </c>
      <c r="N1347" t="str">
        <v>N-F-430290-21-09007</v>
      </c>
    </row>
    <row r="1348" spans="1:14">
      <c r="A1348" s="13" t="s">
        <v>17041</v>
      </c>
      <c r="B1348" t="e">
        <f>VLOOKUP(Table21[[#This Row],[SERIAL NUMBER]], EquipmentDB!E$1:M$13746, 9, FALSE)</f>
        <v>#N/A</v>
      </c>
      <c r="C1348" s="13" t="s">
        <v>2334</v>
      </c>
      <c r="D1348" s="13" t="s">
        <v>30774</v>
      </c>
      <c r="E1348" t="str">
        <f>IF(COUNTIF(Table24[[SERIAL NUMBER ]], Table21[[#This Row],[SERIAL NUMBER]])&gt;0, "Yes", "No")</f>
        <v>No</v>
      </c>
      <c r="G1348" s="13" t="s">
        <v>12790</v>
      </c>
      <c r="H1348" s="13" t="s">
        <v>2866</v>
      </c>
      <c r="I1348" t="str">
        <f>IF(COUNTIF(A:A,Table24[[#This Row],[SERIAL NUMBER ]])&gt;0, "Yes", "No")</f>
        <v>Yes</v>
      </c>
      <c r="K1348" s="13" t="s">
        <v>11703</v>
      </c>
      <c r="L1348" t="s">
        <v>2866</v>
      </c>
      <c r="N1348" t="str">
        <v>N-F-430290-22-00851</v>
      </c>
    </row>
    <row r="1349" spans="1:14">
      <c r="A1349" s="13" t="s">
        <v>28443</v>
      </c>
      <c r="B1349" t="e">
        <f>VLOOKUP(Table21[[#This Row],[SERIAL NUMBER]], EquipmentDB!E$1:M$13746, 9, FALSE)</f>
        <v>#N/A</v>
      </c>
      <c r="C1349" s="13" t="s">
        <v>2334</v>
      </c>
      <c r="D1349" s="13" t="s">
        <v>30774</v>
      </c>
      <c r="E1349" t="str">
        <f>IF(COUNTIF(Table24[[SERIAL NUMBER ]], Table21[[#This Row],[SERIAL NUMBER]])&gt;0, "Yes", "No")</f>
        <v>No</v>
      </c>
      <c r="G1349" s="13" t="s">
        <v>13121</v>
      </c>
      <c r="H1349" s="13" t="s">
        <v>2866</v>
      </c>
      <c r="I1349" t="str">
        <f>IF(COUNTIF(A:A,Table24[[#This Row],[SERIAL NUMBER ]])&gt;0, "Yes", "No")</f>
        <v>Yes</v>
      </c>
      <c r="K1349" s="13" t="s">
        <v>30077</v>
      </c>
      <c r="L1349" t="s">
        <v>2866</v>
      </c>
      <c r="N1349" t="str">
        <v>N-F-430290-22-03081</v>
      </c>
    </row>
    <row r="1350" spans="1:14">
      <c r="A1350" s="13" t="s">
        <v>11611</v>
      </c>
      <c r="B1350" t="e">
        <f>VLOOKUP(Table21[[#This Row],[SERIAL NUMBER]], EquipmentDB!E$1:M$13746, 9, FALSE)</f>
        <v>#N/A</v>
      </c>
      <c r="C1350" s="13" t="s">
        <v>939</v>
      </c>
      <c r="D1350" s="13" t="s">
        <v>30774</v>
      </c>
      <c r="E1350" t="str">
        <f>IF(COUNTIF(Table24[[SERIAL NUMBER ]], Table21[[#This Row],[SERIAL NUMBER]])&gt;0, "Yes", "No")</f>
        <v>No</v>
      </c>
      <c r="G1350" s="13" t="s">
        <v>13101</v>
      </c>
      <c r="H1350" s="13" t="s">
        <v>2866</v>
      </c>
      <c r="I1350" t="str">
        <f>IF(COUNTIF(A:A,Table24[[#This Row],[SERIAL NUMBER ]])&gt;0, "Yes", "No")</f>
        <v>Yes</v>
      </c>
      <c r="K1350" s="13" t="s">
        <v>30083</v>
      </c>
      <c r="L1350" t="s">
        <v>2866</v>
      </c>
      <c r="N1350" t="str">
        <v>N-F-430290-22-03089</v>
      </c>
    </row>
    <row r="1351" spans="1:14">
      <c r="A1351" s="13" t="s">
        <v>14529</v>
      </c>
      <c r="B1351" t="e">
        <f>VLOOKUP(Table21[[#This Row],[SERIAL NUMBER]], EquipmentDB!E$1:M$13746, 9, FALSE)</f>
        <v>#N/A</v>
      </c>
      <c r="C1351" s="13" t="s">
        <v>2010</v>
      </c>
      <c r="D1351" s="13" t="s">
        <v>30774</v>
      </c>
      <c r="E1351" t="str">
        <f>IF(COUNTIF(Table24[[SERIAL NUMBER ]], Table21[[#This Row],[SERIAL NUMBER]])&gt;0, "Yes", "No")</f>
        <v>No</v>
      </c>
      <c r="G1351" s="13" t="s">
        <v>12674</v>
      </c>
      <c r="H1351" s="13" t="s">
        <v>2866</v>
      </c>
      <c r="I1351" t="str">
        <f>IF(COUNTIF(A:A,Table24[[#This Row],[SERIAL NUMBER ]])&gt;0, "Yes", "No")</f>
        <v>Yes</v>
      </c>
      <c r="K1351" s="13" t="s">
        <v>29674</v>
      </c>
      <c r="L1351" t="s">
        <v>2866</v>
      </c>
      <c r="N1351" t="str">
        <v>N-F-430290-22-03725</v>
      </c>
    </row>
    <row r="1352" spans="1:14">
      <c r="A1352" s="13" t="s">
        <v>14534</v>
      </c>
      <c r="B1352" t="e">
        <f>VLOOKUP(Table21[[#This Row],[SERIAL NUMBER]], EquipmentDB!E$1:M$13746, 9, FALSE)</f>
        <v>#N/A</v>
      </c>
      <c r="C1352" s="13" t="s">
        <v>2010</v>
      </c>
      <c r="D1352" s="13" t="s">
        <v>30774</v>
      </c>
      <c r="E1352" t="str">
        <f>IF(COUNTIF(Table24[[SERIAL NUMBER ]], Table21[[#This Row],[SERIAL NUMBER]])&gt;0, "Yes", "No")</f>
        <v>No</v>
      </c>
      <c r="G1352" s="13" t="s">
        <v>11102</v>
      </c>
      <c r="H1352" s="13" t="s">
        <v>2866</v>
      </c>
      <c r="I1352" t="str">
        <f>IF(COUNTIF(A:A,Table24[[#This Row],[SERIAL NUMBER ]])&gt;0, "Yes", "No")</f>
        <v>Yes</v>
      </c>
      <c r="K1352" s="13" t="s">
        <v>29696</v>
      </c>
      <c r="L1352" t="s">
        <v>2866</v>
      </c>
      <c r="N1352" t="str">
        <v>N-F-430290-22-03788</v>
      </c>
    </row>
    <row r="1353" spans="1:14">
      <c r="A1353" s="13" t="s">
        <v>14537</v>
      </c>
      <c r="B1353" t="e">
        <f>VLOOKUP(Table21[[#This Row],[SERIAL NUMBER]], EquipmentDB!E$1:M$13746, 9, FALSE)</f>
        <v>#N/A</v>
      </c>
      <c r="C1353" s="13" t="s">
        <v>2010</v>
      </c>
      <c r="D1353" s="13" t="s">
        <v>30774</v>
      </c>
      <c r="E1353" t="str">
        <f>IF(COUNTIF(Table24[[SERIAL NUMBER ]], Table21[[#This Row],[SERIAL NUMBER]])&gt;0, "Yes", "No")</f>
        <v>No</v>
      </c>
      <c r="G1353" s="13" t="s">
        <v>30895</v>
      </c>
      <c r="H1353" s="13" t="s">
        <v>2866</v>
      </c>
      <c r="I1353" t="str">
        <f>IF(COUNTIF(A:A,Table24[[#This Row],[SERIAL NUMBER ]])&gt;0, "Yes", "No")</f>
        <v>No</v>
      </c>
      <c r="K1353" s="13" t="s">
        <v>29686</v>
      </c>
      <c r="L1353" t="s">
        <v>2866</v>
      </c>
      <c r="N1353" t="str">
        <v>N-F-430290-22-03795</v>
      </c>
    </row>
    <row r="1354" spans="1:14">
      <c r="A1354" s="13" t="s">
        <v>14539</v>
      </c>
      <c r="B1354" t="e">
        <f>VLOOKUP(Table21[[#This Row],[SERIAL NUMBER]], EquipmentDB!E$1:M$13746, 9, FALSE)</f>
        <v>#N/A</v>
      </c>
      <c r="C1354" s="13" t="s">
        <v>2010</v>
      </c>
      <c r="D1354" s="13" t="s">
        <v>30774</v>
      </c>
      <c r="E1354" t="str">
        <f>IF(COUNTIF(Table24[[SERIAL NUMBER ]], Table21[[#This Row],[SERIAL NUMBER]])&gt;0, "Yes", "No")</f>
        <v>No</v>
      </c>
      <c r="G1354" s="13" t="s">
        <v>11017</v>
      </c>
      <c r="H1354" s="13" t="s">
        <v>2866</v>
      </c>
      <c r="I1354" t="str">
        <f>IF(COUNTIF(A:A,Table24[[#This Row],[SERIAL NUMBER ]])&gt;0, "Yes", "No")</f>
        <v>Yes</v>
      </c>
      <c r="K1354" s="13" t="s">
        <v>29714</v>
      </c>
      <c r="L1354" t="s">
        <v>2866</v>
      </c>
      <c r="N1354" t="str">
        <v>N-F-430290-22-03800</v>
      </c>
    </row>
    <row r="1355" spans="1:14">
      <c r="A1355" s="13" t="s">
        <v>14541</v>
      </c>
      <c r="B1355" t="e">
        <f>VLOOKUP(Table21[[#This Row],[SERIAL NUMBER]], EquipmentDB!E$1:M$13746, 9, FALSE)</f>
        <v>#N/A</v>
      </c>
      <c r="C1355" s="13" t="s">
        <v>2010</v>
      </c>
      <c r="D1355" s="13" t="s">
        <v>30774</v>
      </c>
      <c r="E1355" t="str">
        <f>IF(COUNTIF(Table24[[SERIAL NUMBER ]], Table21[[#This Row],[SERIAL NUMBER]])&gt;0, "Yes", "No")</f>
        <v>No</v>
      </c>
      <c r="G1355" s="13" t="s">
        <v>11040</v>
      </c>
      <c r="H1355" s="13" t="s">
        <v>2866</v>
      </c>
      <c r="I1355" t="str">
        <f>IF(COUNTIF(A:A,Table24[[#This Row],[SERIAL NUMBER ]])&gt;0, "Yes", "No")</f>
        <v>Yes</v>
      </c>
      <c r="K1355" s="13" t="s">
        <v>29723</v>
      </c>
      <c r="L1355" t="s">
        <v>2866</v>
      </c>
      <c r="N1355" t="str">
        <v>N-F-430290-22-03802</v>
      </c>
    </row>
    <row r="1356" spans="1:14">
      <c r="A1356" s="13" t="s">
        <v>14543</v>
      </c>
      <c r="B1356" t="e">
        <f>VLOOKUP(Table21[[#This Row],[SERIAL NUMBER]], EquipmentDB!E$1:M$13746, 9, FALSE)</f>
        <v>#N/A</v>
      </c>
      <c r="C1356" s="13" t="s">
        <v>2010</v>
      </c>
      <c r="D1356" s="13" t="s">
        <v>30774</v>
      </c>
      <c r="E1356" t="str">
        <f>IF(COUNTIF(Table24[[SERIAL NUMBER ]], Table21[[#This Row],[SERIAL NUMBER]])&gt;0, "Yes", "No")</f>
        <v>No</v>
      </c>
      <c r="G1356" s="13" t="s">
        <v>11117</v>
      </c>
      <c r="H1356" s="13" t="s">
        <v>2866</v>
      </c>
      <c r="I1356" t="str">
        <f>IF(COUNTIF(A:A,Table24[[#This Row],[SERIAL NUMBER ]])&gt;0, "Yes", "No")</f>
        <v>Yes</v>
      </c>
      <c r="K1356" s="13" t="s">
        <v>29705</v>
      </c>
      <c r="L1356" t="s">
        <v>2866</v>
      </c>
      <c r="N1356" t="str">
        <v>N-F-430290-22-03901</v>
      </c>
    </row>
    <row r="1357" spans="1:14">
      <c r="A1357" s="13" t="s">
        <v>14553</v>
      </c>
      <c r="B1357" t="e">
        <f>VLOOKUP(Table21[[#This Row],[SERIAL NUMBER]], EquipmentDB!E$1:M$13746, 9, FALSE)</f>
        <v>#N/A</v>
      </c>
      <c r="C1357" s="13" t="s">
        <v>2010</v>
      </c>
      <c r="D1357" s="13" t="s">
        <v>30774</v>
      </c>
      <c r="E1357" t="str">
        <f>IF(COUNTIF(Table24[[SERIAL NUMBER ]], Table21[[#This Row],[SERIAL NUMBER]])&gt;0, "Yes", "No")</f>
        <v>No</v>
      </c>
      <c r="G1357" s="13" t="s">
        <v>4429</v>
      </c>
      <c r="H1357" s="13" t="s">
        <v>2866</v>
      </c>
      <c r="I1357" t="str">
        <f>IF(COUNTIF(A:A,Table24[[#This Row],[SERIAL NUMBER ]])&gt;0, "Yes", "No")</f>
        <v>Yes</v>
      </c>
      <c r="K1357" s="13" t="s">
        <v>29731</v>
      </c>
      <c r="L1357" t="s">
        <v>2866</v>
      </c>
      <c r="N1357" t="str">
        <v>N-F-430290-22-04005</v>
      </c>
    </row>
    <row r="1358" spans="1:14">
      <c r="A1358" s="13" t="s">
        <v>19281</v>
      </c>
      <c r="B1358" t="e">
        <f>VLOOKUP(Table21[[#This Row],[SERIAL NUMBER]], EquipmentDB!E$1:M$13746, 9, FALSE)</f>
        <v>#N/A</v>
      </c>
      <c r="C1358" s="13" t="s">
        <v>2334</v>
      </c>
      <c r="D1358" s="13" t="s">
        <v>30774</v>
      </c>
      <c r="E1358" t="str">
        <f>IF(COUNTIF(Table24[[SERIAL NUMBER ]], Table21[[#This Row],[SERIAL NUMBER]])&gt;0, "Yes", "No")</f>
        <v>No</v>
      </c>
      <c r="G1358" s="13" t="s">
        <v>15017</v>
      </c>
      <c r="H1358" s="13" t="s">
        <v>2866</v>
      </c>
      <c r="I1358" t="str">
        <f>IF(COUNTIF(A:A,Table24[[#This Row],[SERIAL NUMBER ]])&gt;0, "Yes", "No")</f>
        <v>Yes</v>
      </c>
      <c r="K1358" s="13" t="s">
        <v>10523</v>
      </c>
      <c r="L1358" t="s">
        <v>2866</v>
      </c>
      <c r="N1358" t="str">
        <v>N-F-430290-22-04825</v>
      </c>
    </row>
    <row r="1359" spans="1:14">
      <c r="A1359" s="13" t="s">
        <v>19286</v>
      </c>
      <c r="B1359" t="e">
        <f>VLOOKUP(Table21[[#This Row],[SERIAL NUMBER]], EquipmentDB!E$1:M$13746, 9, FALSE)</f>
        <v>#N/A</v>
      </c>
      <c r="C1359" s="13" t="s">
        <v>2334</v>
      </c>
      <c r="D1359" s="13" t="s">
        <v>30774</v>
      </c>
      <c r="E1359" t="str">
        <f>IF(COUNTIF(Table24[[SERIAL NUMBER ]], Table21[[#This Row],[SERIAL NUMBER]])&gt;0, "Yes", "No")</f>
        <v>No</v>
      </c>
      <c r="G1359" s="13" t="s">
        <v>19265</v>
      </c>
      <c r="H1359" s="13" t="s">
        <v>2866</v>
      </c>
      <c r="I1359" t="str">
        <f>IF(COUNTIF(A:A,Table24[[#This Row],[SERIAL NUMBER ]])&gt;0, "Yes", "No")</f>
        <v>Yes</v>
      </c>
      <c r="K1359" s="13" t="s">
        <v>30477</v>
      </c>
      <c r="L1359" t="s">
        <v>2866</v>
      </c>
      <c r="N1359" t="str">
        <v>N-F-430290-22-05577</v>
      </c>
    </row>
    <row r="1360" spans="1:14">
      <c r="A1360" s="13" t="s">
        <v>19289</v>
      </c>
      <c r="B1360" t="e">
        <f>VLOOKUP(Table21[[#This Row],[SERIAL NUMBER]], EquipmentDB!E$1:M$13746, 9, FALSE)</f>
        <v>#N/A</v>
      </c>
      <c r="C1360" s="13" t="s">
        <v>2334</v>
      </c>
      <c r="D1360" s="13" t="s">
        <v>30774</v>
      </c>
      <c r="E1360" t="str">
        <f>IF(COUNTIF(Table24[[SERIAL NUMBER ]], Table21[[#This Row],[SERIAL NUMBER]])&gt;0, "Yes", "No")</f>
        <v>No</v>
      </c>
      <c r="G1360" s="13" t="s">
        <v>22556</v>
      </c>
      <c r="H1360" s="13" t="s">
        <v>2866</v>
      </c>
      <c r="I1360" t="str">
        <f>IF(COUNTIF(A:A,Table24[[#This Row],[SERIAL NUMBER ]])&gt;0, "Yes", "No")</f>
        <v>Yes</v>
      </c>
      <c r="K1360" s="13" t="s">
        <v>30508</v>
      </c>
      <c r="L1360" t="s">
        <v>2866</v>
      </c>
      <c r="N1360" t="str">
        <v>N-F-430290-22-05853</v>
      </c>
    </row>
    <row r="1361" spans="1:14">
      <c r="A1361" s="13" t="s">
        <v>19293</v>
      </c>
      <c r="B1361" t="e">
        <f>VLOOKUP(Table21[[#This Row],[SERIAL NUMBER]], EquipmentDB!E$1:M$13746, 9, FALSE)</f>
        <v>#N/A</v>
      </c>
      <c r="C1361" s="13" t="s">
        <v>2334</v>
      </c>
      <c r="D1361" s="13" t="s">
        <v>30774</v>
      </c>
      <c r="E1361" t="str">
        <f>IF(COUNTIF(Table24[[SERIAL NUMBER ]], Table21[[#This Row],[SERIAL NUMBER]])&gt;0, "Yes", "No")</f>
        <v>No</v>
      </c>
      <c r="G1361" s="13" t="s">
        <v>24149</v>
      </c>
      <c r="H1361" s="13" t="s">
        <v>2866</v>
      </c>
      <c r="I1361" t="str">
        <f>IF(COUNTIF(A:A,Table24[[#This Row],[SERIAL NUMBER ]])&gt;0, "Yes", "No")</f>
        <v>Yes</v>
      </c>
      <c r="K1361" s="13" t="s">
        <v>30469</v>
      </c>
      <c r="L1361" t="s">
        <v>2866</v>
      </c>
      <c r="N1361" t="str">
        <v>N-F-430290-22-06083</v>
      </c>
    </row>
    <row r="1362" spans="1:14">
      <c r="A1362" s="13" t="s">
        <v>19372</v>
      </c>
      <c r="B1362" t="e">
        <f>VLOOKUP(Table21[[#This Row],[SERIAL NUMBER]], EquipmentDB!E$1:M$13746, 9, FALSE)</f>
        <v>#N/A</v>
      </c>
      <c r="C1362" s="13" t="s">
        <v>2334</v>
      </c>
      <c r="D1362" s="13" t="s">
        <v>30774</v>
      </c>
      <c r="E1362" t="str">
        <f>IF(COUNTIF(Table24[[SERIAL NUMBER ]], Table21[[#This Row],[SERIAL NUMBER]])&gt;0, "Yes", "No")</f>
        <v>No</v>
      </c>
      <c r="G1362" s="13" t="s">
        <v>11994</v>
      </c>
      <c r="H1362" s="13" t="s">
        <v>2866</v>
      </c>
      <c r="I1362" t="str">
        <f>IF(COUNTIF(A:A,Table24[[#This Row],[SERIAL NUMBER ]])&gt;0, "Yes", "No")</f>
        <v>Yes</v>
      </c>
      <c r="K1362" s="13" t="s">
        <v>30462</v>
      </c>
      <c r="L1362" t="s">
        <v>2866</v>
      </c>
      <c r="N1362" t="str">
        <v>N-F-430290-22-06096</v>
      </c>
    </row>
    <row r="1363" spans="1:14">
      <c r="A1363" s="13" t="s">
        <v>19301</v>
      </c>
      <c r="B1363" t="e">
        <f>VLOOKUP(Table21[[#This Row],[SERIAL NUMBER]], EquipmentDB!E$1:M$13746, 9, FALSE)</f>
        <v>#N/A</v>
      </c>
      <c r="C1363" s="13" t="s">
        <v>2334</v>
      </c>
      <c r="D1363" s="13" t="s">
        <v>30774</v>
      </c>
      <c r="E1363" t="str">
        <f>IF(COUNTIF(Table24[[SERIAL NUMBER ]], Table21[[#This Row],[SERIAL NUMBER]])&gt;0, "Yes", "No")</f>
        <v>No</v>
      </c>
      <c r="G1363" s="13" t="s">
        <v>24147</v>
      </c>
      <c r="H1363" s="13" t="s">
        <v>2866</v>
      </c>
      <c r="I1363" t="str">
        <f>IF(COUNTIF(A:A,Table24[[#This Row],[SERIAL NUMBER ]])&gt;0, "Yes", "No")</f>
        <v>Yes</v>
      </c>
      <c r="K1363" s="13" t="s">
        <v>30454</v>
      </c>
      <c r="L1363" t="s">
        <v>2866</v>
      </c>
      <c r="N1363" t="str">
        <v>N-F-430290-22-06237</v>
      </c>
    </row>
    <row r="1364" spans="1:14">
      <c r="A1364" s="13" t="s">
        <v>19304</v>
      </c>
      <c r="B1364" t="e">
        <f>VLOOKUP(Table21[[#This Row],[SERIAL NUMBER]], EquipmentDB!E$1:M$13746, 9, FALSE)</f>
        <v>#N/A</v>
      </c>
      <c r="C1364" s="13" t="s">
        <v>2334</v>
      </c>
      <c r="D1364" s="13" t="s">
        <v>30774</v>
      </c>
      <c r="E1364" t="str">
        <f>IF(COUNTIF(Table24[[SERIAL NUMBER ]], Table21[[#This Row],[SERIAL NUMBER]])&gt;0, "Yes", "No")</f>
        <v>No</v>
      </c>
      <c r="G1364" s="13" t="s">
        <v>12195</v>
      </c>
      <c r="H1364" s="13" t="s">
        <v>2866</v>
      </c>
      <c r="I1364" t="str">
        <f>IF(COUNTIF(A:A,Table24[[#This Row],[SERIAL NUMBER ]])&gt;0, "Yes", "No")</f>
        <v>Yes</v>
      </c>
      <c r="K1364" s="13" t="s">
        <v>30539</v>
      </c>
      <c r="L1364" t="s">
        <v>2866</v>
      </c>
      <c r="N1364" t="str">
        <v>N-F-430290-22-07470</v>
      </c>
    </row>
    <row r="1365" spans="1:14">
      <c r="A1365" s="13" t="s">
        <v>26720</v>
      </c>
      <c r="B1365" t="e">
        <f>VLOOKUP(Table21[[#This Row],[SERIAL NUMBER]], EquipmentDB!E$1:M$13746, 9, FALSE)</f>
        <v>#N/A</v>
      </c>
      <c r="C1365" s="13" t="s">
        <v>2010</v>
      </c>
      <c r="D1365" s="13" t="s">
        <v>30774</v>
      </c>
      <c r="E1365" t="str">
        <f>IF(COUNTIF(Table24[[SERIAL NUMBER ]], Table21[[#This Row],[SERIAL NUMBER]])&gt;0, "Yes", "No")</f>
        <v>No</v>
      </c>
      <c r="G1365" s="13" t="s">
        <v>12127</v>
      </c>
      <c r="H1365" s="13" t="s">
        <v>2866</v>
      </c>
      <c r="I1365" t="str">
        <f>IF(COUNTIF(A:A,Table24[[#This Row],[SERIAL NUMBER ]])&gt;0, "Yes", "No")</f>
        <v>Yes</v>
      </c>
      <c r="K1365" s="13" t="s">
        <v>22603</v>
      </c>
      <c r="L1365" t="s">
        <v>2866</v>
      </c>
      <c r="N1365" t="str">
        <v>N-F-430290-22-07681</v>
      </c>
    </row>
    <row r="1366" spans="1:14">
      <c r="A1366" s="13" t="s">
        <v>23757</v>
      </c>
      <c r="B1366" t="e">
        <f>VLOOKUP(Table21[[#This Row],[SERIAL NUMBER]], EquipmentDB!E$1:M$13746, 9, FALSE)</f>
        <v>#N/A</v>
      </c>
      <c r="C1366" s="13" t="s">
        <v>2334</v>
      </c>
      <c r="D1366" s="13" t="s">
        <v>30774</v>
      </c>
      <c r="E1366" t="str">
        <f>IF(COUNTIF(Table24[[SERIAL NUMBER ]], Table21[[#This Row],[SERIAL NUMBER]])&gt;0, "Yes", "No")</f>
        <v>No</v>
      </c>
      <c r="G1366" s="13" t="s">
        <v>11977</v>
      </c>
      <c r="H1366" s="13" t="s">
        <v>2866</v>
      </c>
      <c r="I1366" t="str">
        <f>IF(COUNTIF(A:A,Table24[[#This Row],[SERIAL NUMBER ]])&gt;0, "Yes", "No")</f>
        <v>Yes</v>
      </c>
      <c r="K1366" s="13" t="s">
        <v>22587</v>
      </c>
      <c r="L1366" t="s">
        <v>2866</v>
      </c>
      <c r="N1366" t="str">
        <v>N-F-430290-22-07687</v>
      </c>
    </row>
    <row r="1367" spans="1:14">
      <c r="A1367" s="13" t="s">
        <v>23763</v>
      </c>
      <c r="B1367" t="e">
        <f>VLOOKUP(Table21[[#This Row],[SERIAL NUMBER]], EquipmentDB!E$1:M$13746, 9, FALSE)</f>
        <v>#N/A</v>
      </c>
      <c r="C1367" s="13" t="s">
        <v>2334</v>
      </c>
      <c r="D1367" s="13" t="s">
        <v>30774</v>
      </c>
      <c r="E1367" t="str">
        <f>IF(COUNTIF(Table24[[SERIAL NUMBER ]], Table21[[#This Row],[SERIAL NUMBER]])&gt;0, "Yes", "No")</f>
        <v>No</v>
      </c>
      <c r="G1367" s="13" t="s">
        <v>30896</v>
      </c>
      <c r="H1367" s="13" t="s">
        <v>2866</v>
      </c>
      <c r="I1367" t="str">
        <f>IF(COUNTIF(A:A,Table24[[#This Row],[SERIAL NUMBER ]])&gt;0, "Yes", "No")</f>
        <v>No</v>
      </c>
      <c r="K1367" s="13" t="s">
        <v>30493</v>
      </c>
      <c r="L1367" t="s">
        <v>2866</v>
      </c>
      <c r="N1367" t="str">
        <v>N-F-430290-22-07689</v>
      </c>
    </row>
    <row r="1368" spans="1:14">
      <c r="A1368" s="13" t="s">
        <v>28018</v>
      </c>
      <c r="B1368" t="e">
        <f>VLOOKUP(Table21[[#This Row],[SERIAL NUMBER]], EquipmentDB!E$1:M$13746, 9, FALSE)</f>
        <v>#N/A</v>
      </c>
      <c r="C1368" s="13" t="s">
        <v>2010</v>
      </c>
      <c r="D1368" s="13" t="s">
        <v>30774</v>
      </c>
      <c r="E1368" t="str">
        <f>IF(COUNTIF(Table24[[SERIAL NUMBER ]], Table21[[#This Row],[SERIAL NUMBER]])&gt;0, "Yes", "No")</f>
        <v>No</v>
      </c>
      <c r="G1368" s="13" t="s">
        <v>12045</v>
      </c>
      <c r="H1368" s="13" t="s">
        <v>2866</v>
      </c>
      <c r="I1368" t="str">
        <f>IF(COUNTIF(A:A,Table24[[#This Row],[SERIAL NUMBER ]])&gt;0, "Yes", "No")</f>
        <v>Yes</v>
      </c>
      <c r="K1368" s="13" t="s">
        <v>30516</v>
      </c>
      <c r="L1368" t="s">
        <v>2866</v>
      </c>
      <c r="N1368" t="str">
        <v>N-F-430290-22-07691</v>
      </c>
    </row>
    <row r="1369" spans="1:14">
      <c r="A1369" s="13" t="s">
        <v>28021</v>
      </c>
      <c r="B1369" t="e">
        <f>VLOOKUP(Table21[[#This Row],[SERIAL NUMBER]], EquipmentDB!E$1:M$13746, 9, FALSE)</f>
        <v>#N/A</v>
      </c>
      <c r="C1369" s="13" t="s">
        <v>2010</v>
      </c>
      <c r="D1369" s="13" t="s">
        <v>30774</v>
      </c>
      <c r="E1369" t="str">
        <f>IF(COUNTIF(Table24[[SERIAL NUMBER ]], Table21[[#This Row],[SERIAL NUMBER]])&gt;0, "Yes", "No")</f>
        <v>No</v>
      </c>
      <c r="G1369" s="13" t="s">
        <v>12248</v>
      </c>
      <c r="H1369" s="13" t="s">
        <v>2866</v>
      </c>
      <c r="I1369" t="str">
        <f>IF(COUNTIF(A:A,Table24[[#This Row],[SERIAL NUMBER ]])&gt;0, "Yes", "No")</f>
        <v>Yes</v>
      </c>
      <c r="K1369" s="13" t="s">
        <v>1132</v>
      </c>
      <c r="L1369" t="s">
        <v>2866</v>
      </c>
      <c r="N1369" t="str">
        <v>N-F-430290-22-10556</v>
      </c>
    </row>
    <row r="1370" spans="1:14">
      <c r="A1370" s="13" t="s">
        <v>28023</v>
      </c>
      <c r="B1370" t="e">
        <f>VLOOKUP(Table21[[#This Row],[SERIAL NUMBER]], EquipmentDB!E$1:M$13746, 9, FALSE)</f>
        <v>#N/A</v>
      </c>
      <c r="C1370" s="13" t="s">
        <v>2010</v>
      </c>
      <c r="D1370" s="13" t="s">
        <v>30774</v>
      </c>
      <c r="E1370" t="str">
        <f>IF(COUNTIF(Table24[[SERIAL NUMBER ]], Table21[[#This Row],[SERIAL NUMBER]])&gt;0, "Yes", "No")</f>
        <v>No</v>
      </c>
      <c r="G1370" s="13" t="s">
        <v>11834</v>
      </c>
      <c r="H1370" s="13" t="s">
        <v>2866</v>
      </c>
      <c r="I1370" t="str">
        <f>IF(COUNTIF(A:A,Table24[[#This Row],[SERIAL NUMBER ]])&gt;0, "Yes", "No")</f>
        <v>Yes</v>
      </c>
      <c r="K1370" s="13" t="s">
        <v>30484</v>
      </c>
      <c r="L1370" t="s">
        <v>2866</v>
      </c>
      <c r="N1370" t="str">
        <v>N-F-430290-22-10669</v>
      </c>
    </row>
    <row r="1371" spans="1:14">
      <c r="A1371" s="13" t="s">
        <v>28024</v>
      </c>
      <c r="B1371" t="e">
        <f>VLOOKUP(Table21[[#This Row],[SERIAL NUMBER]], EquipmentDB!E$1:M$13746, 9, FALSE)</f>
        <v>#N/A</v>
      </c>
      <c r="C1371" s="13" t="s">
        <v>2010</v>
      </c>
      <c r="D1371" s="13" t="s">
        <v>30774</v>
      </c>
      <c r="E1371" t="str">
        <f>IF(COUNTIF(Table24[[SERIAL NUMBER ]], Table21[[#This Row],[SERIAL NUMBER]])&gt;0, "Yes", "No")</f>
        <v>No</v>
      </c>
      <c r="G1371" s="13" t="s">
        <v>11762</v>
      </c>
      <c r="H1371" s="13" t="s">
        <v>2866</v>
      </c>
      <c r="I1371" t="str">
        <f>IF(COUNTIF(A:A,Table24[[#This Row],[SERIAL NUMBER ]])&gt;0, "Yes", "No")</f>
        <v>Yes</v>
      </c>
      <c r="K1371" s="13" t="s">
        <v>1392</v>
      </c>
      <c r="L1371" t="s">
        <v>2866</v>
      </c>
      <c r="N1371" t="str">
        <v>N-F-430290-22-11123</v>
      </c>
    </row>
    <row r="1372" spans="1:14">
      <c r="A1372" s="13" t="s">
        <v>28026</v>
      </c>
      <c r="B1372" t="e">
        <f>VLOOKUP(Table21[[#This Row],[SERIAL NUMBER]], EquipmentDB!E$1:M$13746, 9, FALSE)</f>
        <v>#N/A</v>
      </c>
      <c r="C1372" s="13" t="s">
        <v>2010</v>
      </c>
      <c r="D1372" s="13" t="s">
        <v>30774</v>
      </c>
      <c r="E1372" t="str">
        <f>IF(COUNTIF(Table24[[SERIAL NUMBER ]], Table21[[#This Row],[SERIAL NUMBER]])&gt;0, "Yes", "No")</f>
        <v>No</v>
      </c>
      <c r="G1372" s="13" t="s">
        <v>24177</v>
      </c>
      <c r="H1372" s="13" t="s">
        <v>2866</v>
      </c>
      <c r="I1372" t="str">
        <f>IF(COUNTIF(A:A,Table24[[#This Row],[SERIAL NUMBER ]])&gt;0, "Yes", "No")</f>
        <v>Yes</v>
      </c>
      <c r="K1372" s="13" t="s">
        <v>30547</v>
      </c>
      <c r="L1372" t="s">
        <v>2866</v>
      </c>
      <c r="N1372" t="str">
        <v>N-F-430290-22-11143</v>
      </c>
    </row>
    <row r="1373" spans="1:14">
      <c r="A1373" s="13" t="s">
        <v>28028</v>
      </c>
      <c r="B1373" t="e">
        <f>VLOOKUP(Table21[[#This Row],[SERIAL NUMBER]], EquipmentDB!E$1:M$13746, 9, FALSE)</f>
        <v>#N/A</v>
      </c>
      <c r="C1373" s="13" t="s">
        <v>2010</v>
      </c>
      <c r="D1373" s="13" t="s">
        <v>30774</v>
      </c>
      <c r="E1373" t="str">
        <f>IF(COUNTIF(Table24[[SERIAL NUMBER ]], Table21[[#This Row],[SERIAL NUMBER]])&gt;0, "Yes", "No")</f>
        <v>No</v>
      </c>
      <c r="G1373" s="13" t="s">
        <v>24405</v>
      </c>
      <c r="H1373" s="13" t="s">
        <v>2866</v>
      </c>
      <c r="I1373" t="str">
        <f>IF(COUNTIF(A:A,Table24[[#This Row],[SERIAL NUMBER ]])&gt;0, "Yes", "No")</f>
        <v>Yes</v>
      </c>
      <c r="K1373" s="13" t="s">
        <v>30524</v>
      </c>
      <c r="L1373" t="s">
        <v>2866</v>
      </c>
      <c r="N1373" t="str">
        <v>N-F-430290-22-11144</v>
      </c>
    </row>
    <row r="1374" spans="1:14">
      <c r="A1374" s="13" t="s">
        <v>11540</v>
      </c>
      <c r="B1374" t="e">
        <f>VLOOKUP(Table21[[#This Row],[SERIAL NUMBER]], EquipmentDB!E$1:M$13746, 9, FALSE)</f>
        <v>#N/A</v>
      </c>
      <c r="C1374" s="13" t="s">
        <v>2010</v>
      </c>
      <c r="D1374" s="13" t="s">
        <v>30774</v>
      </c>
      <c r="E1374" t="str">
        <f>IF(COUNTIF(Table24[[SERIAL NUMBER ]], Table21[[#This Row],[SERIAL NUMBER]])&gt;0, "Yes", "No")</f>
        <v>No</v>
      </c>
      <c r="G1374" s="13" t="s">
        <v>24228</v>
      </c>
      <c r="H1374" s="13" t="s">
        <v>2866</v>
      </c>
      <c r="I1374" t="str">
        <f>IF(COUNTIF(A:A,Table24[[#This Row],[SERIAL NUMBER ]])&gt;0, "Yes", "No")</f>
        <v>Yes</v>
      </c>
      <c r="K1374" s="13" t="s">
        <v>1510</v>
      </c>
      <c r="L1374" t="s">
        <v>2866</v>
      </c>
      <c r="N1374" t="str">
        <v>N-F-430290-22-11146</v>
      </c>
    </row>
    <row r="1375" spans="1:14">
      <c r="A1375" s="13" t="s">
        <v>11543</v>
      </c>
      <c r="B1375" t="e">
        <f>VLOOKUP(Table21[[#This Row],[SERIAL NUMBER]], EquipmentDB!E$1:M$13746, 9, FALSE)</f>
        <v>#N/A</v>
      </c>
      <c r="C1375" s="13" t="s">
        <v>2010</v>
      </c>
      <c r="D1375" s="13" t="s">
        <v>30774</v>
      </c>
      <c r="E1375" t="str">
        <f>IF(COUNTIF(Table24[[SERIAL NUMBER ]], Table21[[#This Row],[SERIAL NUMBER]])&gt;0, "Yes", "No")</f>
        <v>No</v>
      </c>
      <c r="G1375" s="13" t="s">
        <v>24252</v>
      </c>
      <c r="H1375" s="13" t="s">
        <v>2866</v>
      </c>
      <c r="I1375" t="str">
        <f>IF(COUNTIF(A:A,Table24[[#This Row],[SERIAL NUMBER ]])&gt;0, "Yes", "No")</f>
        <v>Yes</v>
      </c>
      <c r="K1375" s="13" t="s">
        <v>30630</v>
      </c>
      <c r="L1375" t="s">
        <v>2866</v>
      </c>
      <c r="N1375" t="str">
        <v>N-F-430290-22-11296</v>
      </c>
    </row>
    <row r="1376" spans="1:14">
      <c r="A1376" s="13" t="s">
        <v>11546</v>
      </c>
      <c r="B1376" t="e">
        <f>VLOOKUP(Table21[[#This Row],[SERIAL NUMBER]], EquipmentDB!E$1:M$13746, 9, FALSE)</f>
        <v>#N/A</v>
      </c>
      <c r="C1376" s="13" t="s">
        <v>2010</v>
      </c>
      <c r="D1376" s="13" t="s">
        <v>30774</v>
      </c>
      <c r="E1376" t="str">
        <f>IF(COUNTIF(Table24[[SERIAL NUMBER ]], Table21[[#This Row],[SERIAL NUMBER]])&gt;0, "Yes", "No")</f>
        <v>No</v>
      </c>
      <c r="G1376" s="13" t="s">
        <v>12070</v>
      </c>
      <c r="H1376" s="13" t="s">
        <v>2866</v>
      </c>
      <c r="I1376" t="str">
        <f>IF(COUNTIF(A:A,Table24[[#This Row],[SERIAL NUMBER ]])&gt;0, "Yes", "No")</f>
        <v>Yes</v>
      </c>
      <c r="K1376" s="13" t="s">
        <v>1357</v>
      </c>
      <c r="L1376" t="s">
        <v>2866</v>
      </c>
      <c r="N1376" t="str">
        <v>N-F-430290-22-11841</v>
      </c>
    </row>
    <row r="1377" spans="1:14">
      <c r="A1377" s="13" t="s">
        <v>11549</v>
      </c>
      <c r="B1377" t="e">
        <f>VLOOKUP(Table21[[#This Row],[SERIAL NUMBER]], EquipmentDB!E$1:M$13746, 9, FALSE)</f>
        <v>#N/A</v>
      </c>
      <c r="C1377" s="13" t="s">
        <v>2010</v>
      </c>
      <c r="D1377" s="13" t="s">
        <v>30774</v>
      </c>
      <c r="E1377" t="str">
        <f>IF(COUNTIF(Table24[[SERIAL NUMBER ]], Table21[[#This Row],[SERIAL NUMBER]])&gt;0, "Yes", "No")</f>
        <v>No</v>
      </c>
      <c r="G1377" s="13" t="s">
        <v>24214</v>
      </c>
      <c r="H1377" s="13" t="s">
        <v>2866</v>
      </c>
      <c r="I1377" t="str">
        <f>IF(COUNTIF(A:A,Table24[[#This Row],[SERIAL NUMBER ]])&gt;0, "Yes", "No")</f>
        <v>Yes</v>
      </c>
      <c r="K1377" s="13" t="s">
        <v>1158</v>
      </c>
      <c r="L1377" t="s">
        <v>2866</v>
      </c>
      <c r="N1377" t="str">
        <v>N-F-430290-22-11962</v>
      </c>
    </row>
    <row r="1378" spans="1:14">
      <c r="A1378" s="13" t="s">
        <v>11552</v>
      </c>
      <c r="B1378" t="e">
        <f>VLOOKUP(Table21[[#This Row],[SERIAL NUMBER]], EquipmentDB!E$1:M$13746, 9, FALSE)</f>
        <v>#N/A</v>
      </c>
      <c r="C1378" s="13" t="s">
        <v>2010</v>
      </c>
      <c r="D1378" s="13" t="s">
        <v>30774</v>
      </c>
      <c r="E1378" t="str">
        <f>IF(COUNTIF(Table24[[SERIAL NUMBER ]], Table21[[#This Row],[SERIAL NUMBER]])&gt;0, "Yes", "No")</f>
        <v>No</v>
      </c>
      <c r="G1378" s="13" t="s">
        <v>24334</v>
      </c>
      <c r="H1378" s="13" t="s">
        <v>2866</v>
      </c>
      <c r="I1378" t="str">
        <f>IF(COUNTIF(A:A,Table24[[#This Row],[SERIAL NUMBER ]])&gt;0, "Yes", "No")</f>
        <v>Yes</v>
      </c>
      <c r="K1378" s="13" t="s">
        <v>1478</v>
      </c>
      <c r="L1378" t="s">
        <v>2866</v>
      </c>
      <c r="N1378" t="str">
        <v>N-F-430290-22-11965</v>
      </c>
    </row>
    <row r="1379" spans="1:14">
      <c r="A1379" s="13" t="s">
        <v>11554</v>
      </c>
      <c r="B1379" t="e">
        <f>VLOOKUP(Table21[[#This Row],[SERIAL NUMBER]], EquipmentDB!E$1:M$13746, 9, FALSE)</f>
        <v>#N/A</v>
      </c>
      <c r="C1379" s="13" t="s">
        <v>2010</v>
      </c>
      <c r="D1379" s="13" t="s">
        <v>30774</v>
      </c>
      <c r="E1379" t="str">
        <f>IF(COUNTIF(Table24[[SERIAL NUMBER ]], Table21[[#This Row],[SERIAL NUMBER]])&gt;0, "Yes", "No")</f>
        <v>No</v>
      </c>
      <c r="G1379" s="13" t="s">
        <v>24270</v>
      </c>
      <c r="H1379" s="13" t="s">
        <v>2866</v>
      </c>
      <c r="I1379" t="str">
        <f>IF(COUNTIF(A:A,Table24[[#This Row],[SERIAL NUMBER ]])&gt;0, "Yes", "No")</f>
        <v>Yes</v>
      </c>
      <c r="K1379" s="13" t="s">
        <v>1373</v>
      </c>
      <c r="L1379" t="s">
        <v>2866</v>
      </c>
      <c r="N1379" t="str">
        <v>N-F-430290-22-12014</v>
      </c>
    </row>
    <row r="1380" spans="1:14">
      <c r="A1380" s="13" t="s">
        <v>2062</v>
      </c>
      <c r="B1380" t="e">
        <f>VLOOKUP(Table21[[#This Row],[SERIAL NUMBER]], EquipmentDB!E$1:M$13746, 9, FALSE)</f>
        <v>#N/A</v>
      </c>
      <c r="C1380" s="13" t="e">
        <v>#N/A</v>
      </c>
      <c r="D1380" s="13" t="s">
        <v>30774</v>
      </c>
      <c r="E1380" t="str">
        <f>IF(COUNTIF(Table24[[SERIAL NUMBER ]], Table21[[#This Row],[SERIAL NUMBER]])&gt;0, "Yes", "No")</f>
        <v>No</v>
      </c>
      <c r="G1380" s="13" t="s">
        <v>24361</v>
      </c>
      <c r="H1380" s="13" t="s">
        <v>2866</v>
      </c>
      <c r="I1380" t="str">
        <f>IF(COUNTIF(A:A,Table24[[#This Row],[SERIAL NUMBER ]])&gt;0, "Yes", "No")</f>
        <v>Yes</v>
      </c>
      <c r="K1380" s="13" t="s">
        <v>1452</v>
      </c>
      <c r="L1380" t="s">
        <v>2866</v>
      </c>
      <c r="N1380" t="str">
        <v>N-F-430290-22-12040</v>
      </c>
    </row>
    <row r="1381" spans="1:14">
      <c r="A1381" s="13" t="s">
        <v>8924</v>
      </c>
      <c r="B1381" t="e">
        <f>VLOOKUP(Table21[[#This Row],[SERIAL NUMBER]], EquipmentDB!E$1:M$13746, 9, FALSE)</f>
        <v>#N/A</v>
      </c>
      <c r="C1381" s="13" t="s">
        <v>2010</v>
      </c>
      <c r="D1381" s="13" t="s">
        <v>30774</v>
      </c>
      <c r="E1381" t="str">
        <f>IF(COUNTIF(Table24[[SERIAL NUMBER ]], Table21[[#This Row],[SERIAL NUMBER]])&gt;0, "Yes", "No")</f>
        <v>No</v>
      </c>
      <c r="G1381" s="13" t="s">
        <v>24287</v>
      </c>
      <c r="H1381" s="13" t="s">
        <v>2866</v>
      </c>
      <c r="I1381" t="str">
        <f>IF(COUNTIF(A:A,Table24[[#This Row],[SERIAL NUMBER ]])&gt;0, "Yes", "No")</f>
        <v>Yes</v>
      </c>
      <c r="K1381" s="13" t="s">
        <v>6958</v>
      </c>
      <c r="L1381" t="s">
        <v>2866</v>
      </c>
      <c r="N1381" t="str">
        <v>N-F-430290-23-00552</v>
      </c>
    </row>
    <row r="1382" spans="1:14">
      <c r="A1382" s="13" t="s">
        <v>8931</v>
      </c>
      <c r="B1382" t="e">
        <f>VLOOKUP(Table21[[#This Row],[SERIAL NUMBER]], EquipmentDB!E$1:M$13746, 9, FALSE)</f>
        <v>#N/A</v>
      </c>
      <c r="C1382" s="13" t="s">
        <v>2010</v>
      </c>
      <c r="D1382" s="13" t="s">
        <v>30774</v>
      </c>
      <c r="E1382" t="str">
        <f>IF(COUNTIF(Table24[[SERIAL NUMBER ]], Table21[[#This Row],[SERIAL NUMBER]])&gt;0, "Yes", "No")</f>
        <v>No</v>
      </c>
      <c r="G1382" s="13" t="s">
        <v>12019</v>
      </c>
      <c r="H1382" s="13" t="s">
        <v>2866</v>
      </c>
      <c r="I1382" t="str">
        <f>IF(COUNTIF(A:A,Table24[[#This Row],[SERIAL NUMBER ]])&gt;0, "Yes", "No")</f>
        <v>Yes</v>
      </c>
      <c r="K1382" s="13" t="s">
        <v>6989</v>
      </c>
      <c r="L1382" t="s">
        <v>2866</v>
      </c>
      <c r="N1382" t="str">
        <v>N-F-430290-23-00555</v>
      </c>
    </row>
    <row r="1383" spans="1:14">
      <c r="A1383" s="13" t="s">
        <v>8935</v>
      </c>
      <c r="B1383" t="e">
        <f>VLOOKUP(Table21[[#This Row],[SERIAL NUMBER]], EquipmentDB!E$1:M$13746, 9, FALSE)</f>
        <v>#N/A</v>
      </c>
      <c r="C1383" s="13" t="s">
        <v>2010</v>
      </c>
      <c r="D1383" s="13" t="s">
        <v>30774</v>
      </c>
      <c r="E1383" t="str">
        <f>IF(COUNTIF(Table24[[SERIAL NUMBER ]], Table21[[#This Row],[SERIAL NUMBER]])&gt;0, "Yes", "No")</f>
        <v>No</v>
      </c>
      <c r="G1383" s="13" t="s">
        <v>24344</v>
      </c>
      <c r="H1383" s="13" t="s">
        <v>2866</v>
      </c>
      <c r="I1383" t="str">
        <f>IF(COUNTIF(A:A,Table24[[#This Row],[SERIAL NUMBER ]])&gt;0, "Yes", "No")</f>
        <v>Yes</v>
      </c>
      <c r="K1383" s="13" t="s">
        <v>20456</v>
      </c>
      <c r="L1383" t="s">
        <v>2866</v>
      </c>
      <c r="N1383" t="str">
        <v>S0795</v>
      </c>
    </row>
    <row r="1384" spans="1:14">
      <c r="A1384" s="13" t="s">
        <v>16929</v>
      </c>
      <c r="B1384" t="e">
        <f>VLOOKUP(Table21[[#This Row],[SERIAL NUMBER]], EquipmentDB!E$1:M$13746, 9, FALSE)</f>
        <v>#N/A</v>
      </c>
      <c r="C1384" s="13" t="s">
        <v>2010</v>
      </c>
      <c r="D1384" s="13" t="s">
        <v>30774</v>
      </c>
      <c r="E1384" t="str">
        <f>IF(COUNTIF(Table24[[SERIAL NUMBER ]], Table21[[#This Row],[SERIAL NUMBER]])&gt;0, "Yes", "No")</f>
        <v>No</v>
      </c>
      <c r="G1384" s="13" t="s">
        <v>30897</v>
      </c>
      <c r="H1384" s="13" t="s">
        <v>2866</v>
      </c>
      <c r="I1384" t="str">
        <f>IF(COUNTIF(A:A,Table24[[#This Row],[SERIAL NUMBER ]])&gt;0, "Yes", "No")</f>
        <v>No</v>
      </c>
      <c r="K1384" s="13" t="s">
        <v>20515</v>
      </c>
      <c r="L1384" t="s">
        <v>2866</v>
      </c>
      <c r="N1384" t="str">
        <v>S0796</v>
      </c>
    </row>
    <row r="1385" spans="1:14">
      <c r="A1385" s="13" t="s">
        <v>11270</v>
      </c>
      <c r="B1385" t="e">
        <f>VLOOKUP(Table21[[#This Row],[SERIAL NUMBER]], EquipmentDB!E$1:M$13746, 9, FALSE)</f>
        <v>#N/A</v>
      </c>
      <c r="C1385" s="13" t="s">
        <v>2010</v>
      </c>
      <c r="D1385" s="13" t="s">
        <v>30774</v>
      </c>
      <c r="E1385" t="str">
        <f>IF(COUNTIF(Table24[[SERIAL NUMBER ]], Table21[[#This Row],[SERIAL NUMBER]])&gt;0, "Yes", "No")</f>
        <v>No</v>
      </c>
      <c r="G1385" s="13" t="s">
        <v>20820</v>
      </c>
      <c r="H1385" s="13" t="s">
        <v>2866</v>
      </c>
      <c r="I1385" t="str">
        <f>IF(COUNTIF(A:A,Table24[[#This Row],[SERIAL NUMBER ]])&gt;0, "Yes", "No")</f>
        <v>Yes</v>
      </c>
      <c r="K1385" s="13" t="s">
        <v>20596</v>
      </c>
      <c r="L1385" t="s">
        <v>2866</v>
      </c>
      <c r="N1385" t="str">
        <v>S0797</v>
      </c>
    </row>
    <row r="1386" spans="1:14">
      <c r="A1386" s="13" t="s">
        <v>11275</v>
      </c>
      <c r="B1386" t="e">
        <f>VLOOKUP(Table21[[#This Row],[SERIAL NUMBER]], EquipmentDB!E$1:M$13746, 9, FALSE)</f>
        <v>#N/A</v>
      </c>
      <c r="C1386" s="13" t="s">
        <v>2010</v>
      </c>
      <c r="D1386" s="13" t="s">
        <v>30774</v>
      </c>
      <c r="E1386" t="str">
        <f>IF(COUNTIF(Table24[[SERIAL NUMBER ]], Table21[[#This Row],[SERIAL NUMBER]])&gt;0, "Yes", "No")</f>
        <v>No</v>
      </c>
      <c r="G1386" s="13" t="s">
        <v>20834</v>
      </c>
      <c r="H1386" s="13" t="s">
        <v>2866</v>
      </c>
      <c r="I1386" t="str">
        <f>IF(COUNTIF(A:A,Table24[[#This Row],[SERIAL NUMBER ]])&gt;0, "Yes", "No")</f>
        <v>Yes</v>
      </c>
      <c r="K1386" s="13" t="s">
        <v>20632</v>
      </c>
      <c r="L1386" t="s">
        <v>2866</v>
      </c>
      <c r="N1386" t="str">
        <v>S0798</v>
      </c>
    </row>
    <row r="1387" spans="1:14">
      <c r="A1387" s="13" t="s">
        <v>8771</v>
      </c>
      <c r="B1387" t="e">
        <f>VLOOKUP(Table21[[#This Row],[SERIAL NUMBER]], EquipmentDB!E$1:M$13746, 9, FALSE)</f>
        <v>#N/A</v>
      </c>
      <c r="C1387" s="13" t="s">
        <v>2010</v>
      </c>
      <c r="D1387" s="13" t="s">
        <v>30774</v>
      </c>
      <c r="E1387" t="str">
        <f>IF(COUNTIF(Table24[[SERIAL NUMBER ]], Table21[[#This Row],[SERIAL NUMBER]])&gt;0, "Yes", "No")</f>
        <v>No</v>
      </c>
      <c r="G1387" s="13" t="s">
        <v>20838</v>
      </c>
      <c r="H1387" s="13" t="s">
        <v>2866</v>
      </c>
      <c r="I1387" t="str">
        <f>IF(COUNTIF(A:A,Table24[[#This Row],[SERIAL NUMBER ]])&gt;0, "Yes", "No")</f>
        <v>Yes</v>
      </c>
      <c r="K1387" s="13" t="s">
        <v>18776</v>
      </c>
      <c r="L1387" t="s">
        <v>2866</v>
      </c>
      <c r="N1387" t="str">
        <v>TRM523110122</v>
      </c>
    </row>
    <row r="1388" spans="1:14">
      <c r="A1388" s="13" t="s">
        <v>8773</v>
      </c>
      <c r="B1388" t="e">
        <f>VLOOKUP(Table21[[#This Row],[SERIAL NUMBER]], EquipmentDB!E$1:M$13746, 9, FALSE)</f>
        <v>#N/A</v>
      </c>
      <c r="C1388" s="13" t="s">
        <v>2010</v>
      </c>
      <c r="D1388" s="13" t="s">
        <v>30774</v>
      </c>
      <c r="E1388" t="str">
        <f>IF(COUNTIF(Table24[[SERIAL NUMBER ]], Table21[[#This Row],[SERIAL NUMBER]])&gt;0, "Yes", "No")</f>
        <v>No</v>
      </c>
      <c r="G1388" s="13" t="s">
        <v>13712</v>
      </c>
      <c r="H1388" s="13" t="s">
        <v>2866</v>
      </c>
      <c r="I1388" t="str">
        <f>IF(COUNTIF(A:A,Table24[[#This Row],[SERIAL NUMBER ]])&gt;0, "Yes", "No")</f>
        <v>Yes</v>
      </c>
      <c r="K1388" s="13" t="s">
        <v>22092</v>
      </c>
      <c r="L1388" t="s">
        <v>2866</v>
      </c>
      <c r="N1388" t="str">
        <v>W0058629B</v>
      </c>
    </row>
    <row r="1389" spans="1:14">
      <c r="A1389" s="13" t="s">
        <v>19308</v>
      </c>
      <c r="B1389" t="e">
        <f>VLOOKUP(Table21[[#This Row],[SERIAL NUMBER]], EquipmentDB!E$1:M$13746, 9, FALSE)</f>
        <v>#N/A</v>
      </c>
      <c r="C1389" s="13" t="s">
        <v>2010</v>
      </c>
      <c r="D1389" s="13" t="s">
        <v>30774</v>
      </c>
      <c r="E1389" t="str">
        <f>IF(COUNTIF(Table24[[SERIAL NUMBER ]], Table21[[#This Row],[SERIAL NUMBER]])&gt;0, "Yes", "No")</f>
        <v>No</v>
      </c>
      <c r="G1389" s="13" t="s">
        <v>3032</v>
      </c>
      <c r="H1389" s="13" t="s">
        <v>2866</v>
      </c>
      <c r="I1389" t="str">
        <f>IF(COUNTIF(A:A,Table24[[#This Row],[SERIAL NUMBER ]])&gt;0, "Yes", "No")</f>
        <v>Yes</v>
      </c>
      <c r="K1389" s="13" t="s">
        <v>22084</v>
      </c>
      <c r="L1389" t="s">
        <v>2866</v>
      </c>
      <c r="N1389" t="str">
        <v>W0058630B</v>
      </c>
    </row>
    <row r="1390" spans="1:14">
      <c r="A1390" s="13" t="s">
        <v>19315</v>
      </c>
      <c r="B1390" t="e">
        <f>VLOOKUP(Table21[[#This Row],[SERIAL NUMBER]], EquipmentDB!E$1:M$13746, 9, FALSE)</f>
        <v>#N/A</v>
      </c>
      <c r="C1390" s="13" t="s">
        <v>2010</v>
      </c>
      <c r="D1390" s="13" t="s">
        <v>30774</v>
      </c>
      <c r="E1390" t="str">
        <f>IF(COUNTIF(Table24[[SERIAL NUMBER ]], Table21[[#This Row],[SERIAL NUMBER]])&gt;0, "Yes", "No")</f>
        <v>No</v>
      </c>
      <c r="G1390" s="13" t="s">
        <v>24640</v>
      </c>
      <c r="H1390" s="13" t="s">
        <v>2866</v>
      </c>
      <c r="I1390" t="str">
        <f>IF(COUNTIF(A:A,Table24[[#This Row],[SERIAL NUMBER ]])&gt;0, "Yes", "No")</f>
        <v>Yes</v>
      </c>
      <c r="K1390" s="13" t="s">
        <v>22089</v>
      </c>
      <c r="L1390" t="s">
        <v>2866</v>
      </c>
      <c r="N1390" t="str">
        <v>W0058631B</v>
      </c>
    </row>
    <row r="1391" spans="1:14">
      <c r="A1391" s="13" t="s">
        <v>19317</v>
      </c>
      <c r="B1391" t="e">
        <f>VLOOKUP(Table21[[#This Row],[SERIAL NUMBER]], EquipmentDB!E$1:M$13746, 9, FALSE)</f>
        <v>#N/A</v>
      </c>
      <c r="C1391" s="13" t="s">
        <v>2010</v>
      </c>
      <c r="D1391" s="13" t="s">
        <v>30774</v>
      </c>
      <c r="E1391" t="str">
        <f>IF(COUNTIF(Table24[[SERIAL NUMBER ]], Table21[[#This Row],[SERIAL NUMBER]])&gt;0, "Yes", "No")</f>
        <v>No</v>
      </c>
      <c r="G1391" s="13" t="s">
        <v>19776</v>
      </c>
      <c r="H1391" s="13" t="s">
        <v>2866</v>
      </c>
      <c r="I1391" t="str">
        <f>IF(COUNTIF(A:A,Table24[[#This Row],[SERIAL NUMBER ]])&gt;0, "Yes", "No")</f>
        <v>Yes</v>
      </c>
      <c r="K1391" s="13" t="s">
        <v>22096</v>
      </c>
      <c r="L1391" t="s">
        <v>2866</v>
      </c>
      <c r="N1391" t="str">
        <v>W0058632B</v>
      </c>
    </row>
    <row r="1392" spans="1:14">
      <c r="A1392" s="13" t="s">
        <v>19320</v>
      </c>
      <c r="B1392" t="e">
        <f>VLOOKUP(Table21[[#This Row],[SERIAL NUMBER]], EquipmentDB!E$1:M$13746, 9, FALSE)</f>
        <v>#N/A</v>
      </c>
      <c r="C1392" s="13" t="s">
        <v>2010</v>
      </c>
      <c r="D1392" s="13" t="s">
        <v>30774</v>
      </c>
      <c r="E1392" t="str">
        <f>IF(COUNTIF(Table24[[SERIAL NUMBER ]], Table21[[#This Row],[SERIAL NUMBER]])&gt;0, "Yes", "No")</f>
        <v>No</v>
      </c>
      <c r="G1392" s="13" t="s">
        <v>19818</v>
      </c>
      <c r="H1392" s="13" t="s">
        <v>2866</v>
      </c>
      <c r="I1392" t="str">
        <f>IF(COUNTIF(A:A,Table24[[#This Row],[SERIAL NUMBER ]])&gt;0, "Yes", "No")</f>
        <v>Yes</v>
      </c>
      <c r="K1392" s="13" t="s">
        <v>22078</v>
      </c>
      <c r="L1392" t="s">
        <v>2866</v>
      </c>
      <c r="N1392" t="str">
        <v>W0058649B</v>
      </c>
    </row>
    <row r="1393" spans="1:14">
      <c r="A1393" s="13" t="s">
        <v>19324</v>
      </c>
      <c r="B1393" t="e">
        <f>VLOOKUP(Table21[[#This Row],[SERIAL NUMBER]], EquipmentDB!E$1:M$13746, 9, FALSE)</f>
        <v>#N/A</v>
      </c>
      <c r="C1393" s="13" t="s">
        <v>2010</v>
      </c>
      <c r="D1393" s="13" t="s">
        <v>30774</v>
      </c>
      <c r="E1393" t="str">
        <f>IF(COUNTIF(Table24[[SERIAL NUMBER ]], Table21[[#This Row],[SERIAL NUMBER]])&gt;0, "Yes", "No")</f>
        <v>No</v>
      </c>
      <c r="G1393" s="13" t="s">
        <v>21524</v>
      </c>
      <c r="H1393" s="13" t="s">
        <v>2866</v>
      </c>
      <c r="I1393" t="str">
        <f>IF(COUNTIF(A:A,Table24[[#This Row],[SERIAL NUMBER ]])&gt;0, "Yes", "No")</f>
        <v>Yes</v>
      </c>
      <c r="K1393" s="13" t="s">
        <v>22069</v>
      </c>
      <c r="L1393" t="s">
        <v>2866</v>
      </c>
      <c r="N1393" t="str">
        <v>W0058650B</v>
      </c>
    </row>
    <row r="1394" spans="1:14">
      <c r="A1394" s="13" t="s">
        <v>19331</v>
      </c>
      <c r="B1394" t="e">
        <f>VLOOKUP(Table21[[#This Row],[SERIAL NUMBER]], EquipmentDB!E$1:M$13746, 9, FALSE)</f>
        <v>#N/A</v>
      </c>
      <c r="C1394" s="13" t="s">
        <v>2010</v>
      </c>
      <c r="D1394" s="13" t="s">
        <v>30774</v>
      </c>
      <c r="E1394" t="str">
        <f>IF(COUNTIF(Table24[[SERIAL NUMBER ]], Table21[[#This Row],[SERIAL NUMBER]])&gt;0, "Yes", "No")</f>
        <v>No</v>
      </c>
      <c r="G1394" s="13" t="s">
        <v>1752</v>
      </c>
      <c r="H1394" s="13" t="s">
        <v>2866</v>
      </c>
      <c r="I1394" t="str">
        <f>IF(COUNTIF(A:A,Table24[[#This Row],[SERIAL NUMBER ]])&gt;0, "Yes", "No")</f>
        <v>Yes</v>
      </c>
      <c r="K1394" s="13" t="s">
        <v>22074</v>
      </c>
      <c r="L1394" t="s">
        <v>2866</v>
      </c>
      <c r="N1394" t="str">
        <v>W0058766B</v>
      </c>
    </row>
    <row r="1395" spans="1:14">
      <c r="A1395" s="13" t="s">
        <v>19334</v>
      </c>
      <c r="B1395" t="e">
        <f>VLOOKUP(Table21[[#This Row],[SERIAL NUMBER]], EquipmentDB!E$1:M$13746, 9, FALSE)</f>
        <v>#N/A</v>
      </c>
      <c r="C1395" s="13" t="s">
        <v>2010</v>
      </c>
      <c r="D1395" s="13" t="s">
        <v>30774</v>
      </c>
      <c r="E1395" t="str">
        <f>IF(COUNTIF(Table24[[SERIAL NUMBER ]], Table21[[#This Row],[SERIAL NUMBER]])&gt;0, "Yes", "No")</f>
        <v>No</v>
      </c>
      <c r="G1395" s="13" t="s">
        <v>21492</v>
      </c>
      <c r="H1395" s="13" t="s">
        <v>2866</v>
      </c>
      <c r="I1395" t="str">
        <f>IF(COUNTIF(A:A,Table24[[#This Row],[SERIAL NUMBER ]])&gt;0, "Yes", "No")</f>
        <v>Yes</v>
      </c>
      <c r="K1395" s="13" t="s">
        <v>22081</v>
      </c>
      <c r="L1395" t="s">
        <v>2866</v>
      </c>
      <c r="N1395" t="str">
        <v>W0058767B</v>
      </c>
    </row>
    <row r="1396" spans="1:14">
      <c r="A1396" s="13" t="s">
        <v>19337</v>
      </c>
      <c r="B1396" t="e">
        <f>VLOOKUP(Table21[[#This Row],[SERIAL NUMBER]], EquipmentDB!E$1:M$13746, 9, FALSE)</f>
        <v>#N/A</v>
      </c>
      <c r="C1396" s="13" t="s">
        <v>2010</v>
      </c>
      <c r="D1396" s="13" t="s">
        <v>30774</v>
      </c>
      <c r="E1396" t="str">
        <f>IF(COUNTIF(Table24[[SERIAL NUMBER ]], Table21[[#This Row],[SERIAL NUMBER]])&gt;0, "Yes", "No")</f>
        <v>No</v>
      </c>
      <c r="G1396" s="13" t="s">
        <v>21511</v>
      </c>
      <c r="H1396" s="13" t="s">
        <v>2866</v>
      </c>
      <c r="I1396" t="str">
        <f>IF(COUNTIF(A:A,Table24[[#This Row],[SERIAL NUMBER ]])&gt;0, "Yes", "No")</f>
        <v>Yes</v>
      </c>
      <c r="K1396" s="13" t="s">
        <v>12653</v>
      </c>
      <c r="L1396" t="s">
        <v>2866</v>
      </c>
      <c r="N1396" t="str">
        <v>W0058944B</v>
      </c>
    </row>
    <row r="1397" spans="1:14">
      <c r="A1397" s="13" t="s">
        <v>19341</v>
      </c>
      <c r="B1397" t="e">
        <f>VLOOKUP(Table21[[#This Row],[SERIAL NUMBER]], EquipmentDB!E$1:M$13746, 9, FALSE)</f>
        <v>#N/A</v>
      </c>
      <c r="C1397" s="13" t="s">
        <v>2010</v>
      </c>
      <c r="D1397" s="13" t="s">
        <v>30774</v>
      </c>
      <c r="E1397" t="str">
        <f>IF(COUNTIF(Table24[[SERIAL NUMBER ]], Table21[[#This Row],[SERIAL NUMBER]])&gt;0, "Yes", "No")</f>
        <v>No</v>
      </c>
      <c r="G1397" s="13" t="s">
        <v>20850</v>
      </c>
      <c r="H1397" s="13" t="s">
        <v>2866</v>
      </c>
      <c r="I1397" t="str">
        <f>IF(COUNTIF(A:A,Table24[[#This Row],[SERIAL NUMBER ]])&gt;0, "Yes", "No")</f>
        <v>Yes</v>
      </c>
      <c r="K1397" s="13" t="s">
        <v>12659</v>
      </c>
      <c r="L1397" t="s">
        <v>2866</v>
      </c>
      <c r="N1397" t="str">
        <v>W0058945B</v>
      </c>
    </row>
    <row r="1398" spans="1:14">
      <c r="A1398" s="13" t="s">
        <v>19343</v>
      </c>
      <c r="B1398" t="e">
        <f>VLOOKUP(Table21[[#This Row],[SERIAL NUMBER]], EquipmentDB!E$1:M$13746, 9, FALSE)</f>
        <v>#N/A</v>
      </c>
      <c r="C1398" s="13" t="s">
        <v>2010</v>
      </c>
      <c r="D1398" s="13" t="s">
        <v>30774</v>
      </c>
      <c r="E1398" t="str">
        <f>IF(COUNTIF(Table24[[SERIAL NUMBER ]], Table21[[#This Row],[SERIAL NUMBER]])&gt;0, "Yes", "No")</f>
        <v>No</v>
      </c>
      <c r="G1398" s="13" t="s">
        <v>18466</v>
      </c>
      <c r="H1398" s="13" t="s">
        <v>2866</v>
      </c>
      <c r="I1398" t="str">
        <f>IF(COUNTIF(A:A,Table24[[#This Row],[SERIAL NUMBER ]])&gt;0, "Yes", "No")</f>
        <v>Yes</v>
      </c>
      <c r="K1398" s="13" t="s">
        <v>12626</v>
      </c>
      <c r="L1398" t="s">
        <v>2866</v>
      </c>
      <c r="N1398" t="str">
        <v>W0058971B</v>
      </c>
    </row>
    <row r="1399" spans="1:14">
      <c r="A1399" s="13" t="s">
        <v>19344</v>
      </c>
      <c r="B1399" t="e">
        <f>VLOOKUP(Table21[[#This Row],[SERIAL NUMBER]], EquipmentDB!E$1:M$13746, 9, FALSE)</f>
        <v>#N/A</v>
      </c>
      <c r="C1399" s="13" t="s">
        <v>2010</v>
      </c>
      <c r="D1399" s="13" t="s">
        <v>30774</v>
      </c>
      <c r="E1399" t="str">
        <f>IF(COUNTIF(Table24[[SERIAL NUMBER ]], Table21[[#This Row],[SERIAL NUMBER]])&gt;0, "Yes", "No")</f>
        <v>No</v>
      </c>
      <c r="G1399" s="13" t="s">
        <v>18541</v>
      </c>
      <c r="H1399" s="13" t="s">
        <v>2866</v>
      </c>
      <c r="I1399" t="str">
        <f>IF(COUNTIF(A:A,Table24[[#This Row],[SERIAL NUMBER ]])&gt;0, "Yes", "No")</f>
        <v>Yes</v>
      </c>
      <c r="K1399" s="13" t="s">
        <v>12633</v>
      </c>
      <c r="L1399" t="s">
        <v>2866</v>
      </c>
      <c r="N1399" t="str">
        <v>W0058972B</v>
      </c>
    </row>
    <row r="1400" spans="1:14">
      <c r="A1400" s="13" t="s">
        <v>19346</v>
      </c>
      <c r="B1400" t="e">
        <f>VLOOKUP(Table21[[#This Row],[SERIAL NUMBER]], EquipmentDB!E$1:M$13746, 9, FALSE)</f>
        <v>#N/A</v>
      </c>
      <c r="C1400" s="13" t="s">
        <v>2010</v>
      </c>
      <c r="D1400" s="13" t="s">
        <v>30774</v>
      </c>
      <c r="E1400" t="str">
        <f>IF(COUNTIF(Table24[[SERIAL NUMBER ]], Table21[[#This Row],[SERIAL NUMBER]])&gt;0, "Yes", "No")</f>
        <v>No</v>
      </c>
      <c r="G1400" s="13" t="s">
        <v>18560</v>
      </c>
      <c r="H1400" s="13" t="s">
        <v>2866</v>
      </c>
      <c r="I1400" t="str">
        <f>IF(COUNTIF(A:A,Table24[[#This Row],[SERIAL NUMBER ]])&gt;0, "Yes", "No")</f>
        <v>Yes</v>
      </c>
      <c r="K1400" s="13" t="s">
        <v>12640</v>
      </c>
      <c r="L1400" t="s">
        <v>2866</v>
      </c>
      <c r="N1400" t="str">
        <v>W0058978B</v>
      </c>
    </row>
    <row r="1401" spans="1:14">
      <c r="A1401" s="13" t="s">
        <v>19351</v>
      </c>
      <c r="B1401" t="e">
        <f>VLOOKUP(Table21[[#This Row],[SERIAL NUMBER]], EquipmentDB!E$1:M$13746, 9, FALSE)</f>
        <v>#N/A</v>
      </c>
      <c r="C1401" s="13" t="s">
        <v>2010</v>
      </c>
      <c r="D1401" s="13" t="s">
        <v>30774</v>
      </c>
      <c r="E1401" t="str">
        <f>IF(COUNTIF(Table24[[SERIAL NUMBER ]], Table21[[#This Row],[SERIAL NUMBER]])&gt;0, "Yes", "No")</f>
        <v>No</v>
      </c>
      <c r="G1401" s="13" t="s">
        <v>18460</v>
      </c>
      <c r="H1401" s="13" t="s">
        <v>2866</v>
      </c>
      <c r="I1401" t="str">
        <f>IF(COUNTIF(A:A,Table24[[#This Row],[SERIAL NUMBER ]])&gt;0, "Yes", "No")</f>
        <v>Yes</v>
      </c>
      <c r="K1401" s="13" t="s">
        <v>12646</v>
      </c>
      <c r="L1401" t="s">
        <v>2866</v>
      </c>
      <c r="N1401" t="str">
        <v>W0058979B</v>
      </c>
    </row>
    <row r="1402" spans="1:14">
      <c r="A1402" s="13" t="s">
        <v>19354</v>
      </c>
      <c r="B1402" t="e">
        <f>VLOOKUP(Table21[[#This Row],[SERIAL NUMBER]], EquipmentDB!E$1:M$13746, 9, FALSE)</f>
        <v>#N/A</v>
      </c>
      <c r="C1402" s="13" t="s">
        <v>2010</v>
      </c>
      <c r="D1402" s="13" t="s">
        <v>30774</v>
      </c>
      <c r="E1402" t="str">
        <f>IF(COUNTIF(Table24[[SERIAL NUMBER ]], Table21[[#This Row],[SERIAL NUMBER]])&gt;0, "Yes", "No")</f>
        <v>No</v>
      </c>
      <c r="G1402" s="13" t="s">
        <v>25477</v>
      </c>
      <c r="H1402" s="13" t="s">
        <v>2866</v>
      </c>
      <c r="I1402" t="str">
        <f>IF(COUNTIF(A:A,Table24[[#This Row],[SERIAL NUMBER ]])&gt;0, "Yes", "No")</f>
        <v>Yes</v>
      </c>
      <c r="K1402" s="13" t="s">
        <v>12649</v>
      </c>
      <c r="L1402" t="s">
        <v>2866</v>
      </c>
      <c r="N1402" t="str">
        <v>W0058980B</v>
      </c>
    </row>
    <row r="1403" spans="1:14">
      <c r="A1403" s="13" t="s">
        <v>19357</v>
      </c>
      <c r="B1403" t="e">
        <f>VLOOKUP(Table21[[#This Row],[SERIAL NUMBER]], EquipmentDB!E$1:M$13746, 9, FALSE)</f>
        <v>#N/A</v>
      </c>
      <c r="C1403" s="13" t="s">
        <v>2010</v>
      </c>
      <c r="D1403" s="13" t="s">
        <v>30774</v>
      </c>
      <c r="E1403" t="str">
        <f>IF(COUNTIF(Table24[[SERIAL NUMBER ]], Table21[[#This Row],[SERIAL NUMBER]])&gt;0, "Yes", "No")</f>
        <v>No</v>
      </c>
      <c r="G1403" s="13" t="s">
        <v>18575</v>
      </c>
      <c r="H1403" s="13" t="s">
        <v>2866</v>
      </c>
      <c r="I1403" t="str">
        <f>IF(COUNTIF(A:A,Table24[[#This Row],[SERIAL NUMBER ]])&gt;0, "Yes", "No")</f>
        <v>Yes</v>
      </c>
    </row>
    <row r="1404" spans="1:14">
      <c r="A1404" s="13" t="s">
        <v>19358</v>
      </c>
      <c r="B1404" t="e">
        <f>VLOOKUP(Table21[[#This Row],[SERIAL NUMBER]], EquipmentDB!E$1:M$13746, 9, FALSE)</f>
        <v>#N/A</v>
      </c>
      <c r="C1404" s="13" t="s">
        <v>2010</v>
      </c>
      <c r="D1404" s="13" t="s">
        <v>30774</v>
      </c>
      <c r="E1404" t="str">
        <f>IF(COUNTIF(Table24[[SERIAL NUMBER ]], Table21[[#This Row],[SERIAL NUMBER]])&gt;0, "Yes", "No")</f>
        <v>No</v>
      </c>
      <c r="G1404" s="13" t="s">
        <v>25466</v>
      </c>
      <c r="H1404" s="13" t="s">
        <v>2866</v>
      </c>
      <c r="I1404" t="str">
        <f>IF(COUNTIF(A:A,Table24[[#This Row],[SERIAL NUMBER ]])&gt;0, "Yes", "No")</f>
        <v>Yes</v>
      </c>
    </row>
    <row r="1405" spans="1:14">
      <c r="A1405" s="13" t="s">
        <v>5984</v>
      </c>
      <c r="B1405" t="e">
        <f>VLOOKUP(Table21[[#This Row],[SERIAL NUMBER]], EquipmentDB!E$1:M$13746, 9, FALSE)</f>
        <v>#N/A</v>
      </c>
      <c r="C1405" s="13" t="e">
        <v>#N/A</v>
      </c>
      <c r="D1405" s="13" t="s">
        <v>30774</v>
      </c>
      <c r="E1405" t="str">
        <f>IF(COUNTIF(Table24[[SERIAL NUMBER ]], Table21[[#This Row],[SERIAL NUMBER]])&gt;0, "Yes", "No")</f>
        <v>No</v>
      </c>
      <c r="G1405" s="13" t="s">
        <v>27490</v>
      </c>
      <c r="H1405" s="13" t="s">
        <v>2866</v>
      </c>
      <c r="I1405" t="str">
        <f>IF(COUNTIF(A:A,Table24[[#This Row],[SERIAL NUMBER ]])&gt;0, "Yes", "No")</f>
        <v>Yes</v>
      </c>
    </row>
    <row r="1406" spans="1:14">
      <c r="A1406" s="13" t="s">
        <v>5988</v>
      </c>
      <c r="B1406" t="e">
        <f>VLOOKUP(Table21[[#This Row],[SERIAL NUMBER]], EquipmentDB!E$1:M$13746, 9, FALSE)</f>
        <v>#N/A</v>
      </c>
      <c r="C1406" s="13" t="e">
        <v>#N/A</v>
      </c>
      <c r="D1406" s="13" t="s">
        <v>30774</v>
      </c>
      <c r="E1406" t="str">
        <f>IF(COUNTIF(Table24[[SERIAL NUMBER ]], Table21[[#This Row],[SERIAL NUMBER]])&gt;0, "Yes", "No")</f>
        <v>No</v>
      </c>
      <c r="G1406" s="13" t="s">
        <v>25535</v>
      </c>
      <c r="H1406" s="13" t="s">
        <v>2866</v>
      </c>
      <c r="I1406" t="str">
        <f>IF(COUNTIF(A:A,Table24[[#This Row],[SERIAL NUMBER ]])&gt;0, "Yes", "No")</f>
        <v>Yes</v>
      </c>
    </row>
    <row r="1407" spans="1:14">
      <c r="A1407" s="13" t="s">
        <v>5993</v>
      </c>
      <c r="B1407" t="e">
        <f>VLOOKUP(Table21[[#This Row],[SERIAL NUMBER]], EquipmentDB!E$1:M$13746, 9, FALSE)</f>
        <v>#N/A</v>
      </c>
      <c r="C1407" s="13" t="e">
        <v>#N/A</v>
      </c>
      <c r="D1407" s="13" t="s">
        <v>30774</v>
      </c>
      <c r="E1407" t="str">
        <f>IF(COUNTIF(Table24[[SERIAL NUMBER ]], Table21[[#This Row],[SERIAL NUMBER]])&gt;0, "Yes", "No")</f>
        <v>No</v>
      </c>
      <c r="G1407" s="13" t="s">
        <v>25573</v>
      </c>
      <c r="H1407" s="13" t="s">
        <v>2866</v>
      </c>
      <c r="I1407" t="str">
        <f>IF(COUNTIF(A:A,Table24[[#This Row],[SERIAL NUMBER ]])&gt;0, "Yes", "No")</f>
        <v>Yes</v>
      </c>
    </row>
    <row r="1408" spans="1:14">
      <c r="A1408" s="13" t="s">
        <v>5998</v>
      </c>
      <c r="B1408" t="e">
        <f>VLOOKUP(Table21[[#This Row],[SERIAL NUMBER]], EquipmentDB!E$1:M$13746, 9, FALSE)</f>
        <v>#N/A</v>
      </c>
      <c r="C1408" s="13" t="e">
        <v>#N/A</v>
      </c>
      <c r="D1408" s="13" t="s">
        <v>30774</v>
      </c>
      <c r="E1408" t="str">
        <f>IF(COUNTIF(Table24[[SERIAL NUMBER ]], Table21[[#This Row],[SERIAL NUMBER]])&gt;0, "Yes", "No")</f>
        <v>No</v>
      </c>
      <c r="G1408" s="13" t="s">
        <v>25549</v>
      </c>
      <c r="H1408" s="13" t="s">
        <v>2866</v>
      </c>
      <c r="I1408" t="str">
        <f>IF(COUNTIF(A:A,Table24[[#This Row],[SERIAL NUMBER ]])&gt;0, "Yes", "No")</f>
        <v>Yes</v>
      </c>
    </row>
    <row r="1409" spans="1:9">
      <c r="A1409" s="13" t="s">
        <v>6001</v>
      </c>
      <c r="B1409" t="e">
        <f>VLOOKUP(Table21[[#This Row],[SERIAL NUMBER]], EquipmentDB!E$1:M$13746, 9, FALSE)</f>
        <v>#N/A</v>
      </c>
      <c r="C1409" s="13" t="e">
        <v>#N/A</v>
      </c>
      <c r="D1409" s="13" t="s">
        <v>30774</v>
      </c>
      <c r="E1409" t="str">
        <f>IF(COUNTIF(Table24[[SERIAL NUMBER ]], Table21[[#This Row],[SERIAL NUMBER]])&gt;0, "Yes", "No")</f>
        <v>No</v>
      </c>
      <c r="G1409" s="13" t="s">
        <v>30898</v>
      </c>
      <c r="H1409" s="13" t="s">
        <v>2866</v>
      </c>
      <c r="I1409" t="str">
        <f>IF(COUNTIF(A:A,Table24[[#This Row],[SERIAL NUMBER ]])&gt;0, "Yes", "No")</f>
        <v>No</v>
      </c>
    </row>
    <row r="1410" spans="1:9">
      <c r="A1410" s="13" t="s">
        <v>6004</v>
      </c>
      <c r="B1410" t="e">
        <f>VLOOKUP(Table21[[#This Row],[SERIAL NUMBER]], EquipmentDB!E$1:M$13746, 9, FALSE)</f>
        <v>#N/A</v>
      </c>
      <c r="C1410" s="13" t="e">
        <v>#N/A</v>
      </c>
      <c r="D1410" s="13" t="s">
        <v>30774</v>
      </c>
      <c r="E1410" t="str">
        <f>IF(COUNTIF(Table24[[SERIAL NUMBER ]], Table21[[#This Row],[SERIAL NUMBER]])&gt;0, "Yes", "No")</f>
        <v>No</v>
      </c>
      <c r="G1410" s="13" t="s">
        <v>15020</v>
      </c>
      <c r="H1410" s="13" t="s">
        <v>2866</v>
      </c>
      <c r="I1410" t="str">
        <f>IF(COUNTIF(A:A,Table24[[#This Row],[SERIAL NUMBER ]])&gt;0, "Yes", "No")</f>
        <v>Yes</v>
      </c>
    </row>
    <row r="1411" spans="1:9">
      <c r="A1411" s="13" t="s">
        <v>6005</v>
      </c>
      <c r="B1411" t="e">
        <f>VLOOKUP(Table21[[#This Row],[SERIAL NUMBER]], EquipmentDB!E$1:M$13746, 9, FALSE)</f>
        <v>#N/A</v>
      </c>
      <c r="C1411" s="13" t="e">
        <v>#N/A</v>
      </c>
      <c r="D1411" s="13" t="s">
        <v>30774</v>
      </c>
      <c r="E1411" t="str">
        <f>IF(COUNTIF(Table24[[SERIAL NUMBER ]], Table21[[#This Row],[SERIAL NUMBER]])&gt;0, "Yes", "No")</f>
        <v>No</v>
      </c>
      <c r="G1411" s="13" t="s">
        <v>27497</v>
      </c>
      <c r="H1411" s="13" t="s">
        <v>2866</v>
      </c>
      <c r="I1411" t="str">
        <f>IF(COUNTIF(A:A,Table24[[#This Row],[SERIAL NUMBER ]])&gt;0, "Yes", "No")</f>
        <v>Yes</v>
      </c>
    </row>
    <row r="1412" spans="1:9">
      <c r="A1412" s="13" t="s">
        <v>6007</v>
      </c>
      <c r="B1412" t="e">
        <f>VLOOKUP(Table21[[#This Row],[SERIAL NUMBER]], EquipmentDB!E$1:M$13746, 9, FALSE)</f>
        <v>#N/A</v>
      </c>
      <c r="C1412" s="13" t="e">
        <v>#N/A</v>
      </c>
      <c r="D1412" s="13" t="s">
        <v>30774</v>
      </c>
      <c r="E1412" t="str">
        <f>IF(COUNTIF(Table24[[SERIAL NUMBER ]], Table21[[#This Row],[SERIAL NUMBER]])&gt;0, "Yes", "No")</f>
        <v>No</v>
      </c>
      <c r="G1412" s="13" t="s">
        <v>30899</v>
      </c>
      <c r="H1412" s="13" t="s">
        <v>2866</v>
      </c>
      <c r="I1412" t="str">
        <f>IF(COUNTIF(A:A,Table24[[#This Row],[SERIAL NUMBER ]])&gt;0, "Yes", "No")</f>
        <v>No</v>
      </c>
    </row>
    <row r="1413" spans="1:9">
      <c r="A1413" s="13" t="s">
        <v>6008</v>
      </c>
      <c r="B1413" t="e">
        <f>VLOOKUP(Table21[[#This Row],[SERIAL NUMBER]], EquipmentDB!E$1:M$13746, 9, FALSE)</f>
        <v>#N/A</v>
      </c>
      <c r="C1413" s="13" t="e">
        <v>#N/A</v>
      </c>
      <c r="D1413" s="13" t="s">
        <v>30774</v>
      </c>
      <c r="E1413" t="str">
        <f>IF(COUNTIF(Table24[[SERIAL NUMBER ]], Table21[[#This Row],[SERIAL NUMBER]])&gt;0, "Yes", "No")</f>
        <v>No</v>
      </c>
      <c r="G1413" s="13" t="s">
        <v>27781</v>
      </c>
      <c r="H1413" s="13" t="s">
        <v>2866</v>
      </c>
      <c r="I1413" t="str">
        <f>IF(COUNTIF(A:A,Table24[[#This Row],[SERIAL NUMBER ]])&gt;0, "Yes", "No")</f>
        <v>Yes</v>
      </c>
    </row>
    <row r="1414" spans="1:9">
      <c r="A1414" s="13" t="s">
        <v>6010</v>
      </c>
      <c r="B1414" t="e">
        <f>VLOOKUP(Table21[[#This Row],[SERIAL NUMBER]], EquipmentDB!E$1:M$13746, 9, FALSE)</f>
        <v>#N/A</v>
      </c>
      <c r="C1414" s="13" t="e">
        <v>#N/A</v>
      </c>
      <c r="D1414" s="13" t="s">
        <v>30774</v>
      </c>
      <c r="E1414" t="str">
        <f>IF(COUNTIF(Table24[[SERIAL NUMBER ]], Table21[[#This Row],[SERIAL NUMBER]])&gt;0, "Yes", "No")</f>
        <v>No</v>
      </c>
      <c r="G1414" s="13" t="s">
        <v>25558</v>
      </c>
      <c r="H1414" s="13" t="s">
        <v>2866</v>
      </c>
      <c r="I1414" t="str">
        <f>IF(COUNTIF(A:A,Table24[[#This Row],[SERIAL NUMBER ]])&gt;0, "Yes", "No")</f>
        <v>Yes</v>
      </c>
    </row>
    <row r="1415" spans="1:9">
      <c r="A1415" s="13" t="s">
        <v>6013</v>
      </c>
      <c r="B1415" t="e">
        <f>VLOOKUP(Table21[[#This Row],[SERIAL NUMBER]], EquipmentDB!E$1:M$13746, 9, FALSE)</f>
        <v>#N/A</v>
      </c>
      <c r="C1415" s="13" t="e">
        <v>#N/A</v>
      </c>
      <c r="D1415" s="13" t="s">
        <v>30774</v>
      </c>
      <c r="E1415" t="str">
        <f>IF(COUNTIF(Table24[[SERIAL NUMBER ]], Table21[[#This Row],[SERIAL NUMBER]])&gt;0, "Yes", "No")</f>
        <v>No</v>
      </c>
      <c r="G1415" s="13" t="s">
        <v>27505</v>
      </c>
      <c r="H1415" s="13" t="s">
        <v>2866</v>
      </c>
      <c r="I1415" t="str">
        <f>IF(COUNTIF(A:A,Table24[[#This Row],[SERIAL NUMBER ]])&gt;0, "Yes", "No")</f>
        <v>Yes</v>
      </c>
    </row>
    <row r="1416" spans="1:9">
      <c r="A1416" s="13" t="s">
        <v>6014</v>
      </c>
      <c r="B1416" t="e">
        <f>VLOOKUP(Table21[[#This Row],[SERIAL NUMBER]], EquipmentDB!E$1:M$13746, 9, FALSE)</f>
        <v>#N/A</v>
      </c>
      <c r="C1416" s="13" t="e">
        <v>#N/A</v>
      </c>
      <c r="D1416" s="13" t="s">
        <v>30774</v>
      </c>
      <c r="E1416" t="str">
        <f>IF(COUNTIF(Table24[[SERIAL NUMBER ]], Table21[[#This Row],[SERIAL NUMBER]])&gt;0, "Yes", "No")</f>
        <v>No</v>
      </c>
      <c r="G1416" s="13" t="s">
        <v>11703</v>
      </c>
      <c r="H1416" s="13" t="s">
        <v>2866</v>
      </c>
      <c r="I1416" t="str">
        <f>IF(COUNTIF(A:A,Table24[[#This Row],[SERIAL NUMBER ]])&gt;0, "Yes", "No")</f>
        <v>Yes</v>
      </c>
    </row>
    <row r="1417" spans="1:9">
      <c r="A1417" s="13" t="s">
        <v>6016</v>
      </c>
      <c r="B1417" t="e">
        <f>VLOOKUP(Table21[[#This Row],[SERIAL NUMBER]], EquipmentDB!E$1:M$13746, 9, FALSE)</f>
        <v>#N/A</v>
      </c>
      <c r="C1417" s="13" t="e">
        <v>#N/A</v>
      </c>
      <c r="D1417" s="13" t="s">
        <v>30774</v>
      </c>
      <c r="E1417" t="str">
        <f>IF(COUNTIF(Table24[[SERIAL NUMBER ]], Table21[[#This Row],[SERIAL NUMBER]])&gt;0, "Yes", "No")</f>
        <v>No</v>
      </c>
      <c r="G1417" s="13" t="s">
        <v>30077</v>
      </c>
      <c r="H1417" s="13" t="s">
        <v>2866</v>
      </c>
      <c r="I1417" t="str">
        <f>IF(COUNTIF(A:A,Table24[[#This Row],[SERIAL NUMBER ]])&gt;0, "Yes", "No")</f>
        <v>Yes</v>
      </c>
    </row>
    <row r="1418" spans="1:9">
      <c r="A1418" s="13" t="s">
        <v>3278</v>
      </c>
      <c r="B1418" t="e">
        <f>VLOOKUP(Table21[[#This Row],[SERIAL NUMBER]], EquipmentDB!E$1:M$13746, 9, FALSE)</f>
        <v>#N/A</v>
      </c>
      <c r="C1418" s="13" t="e">
        <v>#N/A</v>
      </c>
      <c r="D1418" s="13" t="s">
        <v>30774</v>
      </c>
      <c r="E1418" t="str">
        <f>IF(COUNTIF(Table24[[SERIAL NUMBER ]], Table21[[#This Row],[SERIAL NUMBER]])&gt;0, "Yes", "No")</f>
        <v>No</v>
      </c>
      <c r="G1418" s="13" t="s">
        <v>30083</v>
      </c>
      <c r="H1418" s="13" t="s">
        <v>2866</v>
      </c>
      <c r="I1418" t="str">
        <f>IF(COUNTIF(A:A,Table24[[#This Row],[SERIAL NUMBER ]])&gt;0, "Yes", "No")</f>
        <v>Yes</v>
      </c>
    </row>
    <row r="1419" spans="1:9">
      <c r="A1419" s="13" t="s">
        <v>25486</v>
      </c>
      <c r="B1419" t="e">
        <f>VLOOKUP(Table21[[#This Row],[SERIAL NUMBER]], EquipmentDB!E$1:M$13746, 9, FALSE)</f>
        <v>#N/A</v>
      </c>
      <c r="C1419" s="13" t="s">
        <v>2010</v>
      </c>
      <c r="D1419" s="13" t="s">
        <v>30774</v>
      </c>
      <c r="E1419" t="str">
        <f>IF(COUNTIF(Table24[[SERIAL NUMBER ]], Table21[[#This Row],[SERIAL NUMBER]])&gt;0, "Yes", "No")</f>
        <v>No</v>
      </c>
      <c r="G1419" s="13" t="s">
        <v>27767</v>
      </c>
      <c r="H1419" s="13" t="s">
        <v>2866</v>
      </c>
      <c r="I1419" t="str">
        <f>IF(COUNTIF(A:A,Table24[[#This Row],[SERIAL NUMBER ]])&gt;0, "Yes", "No")</f>
        <v>Yes</v>
      </c>
    </row>
    <row r="1420" spans="1:9">
      <c r="A1420" s="13" t="s">
        <v>11390</v>
      </c>
      <c r="B1420" t="e">
        <f>VLOOKUP(Table21[[#This Row],[SERIAL NUMBER]], EquipmentDB!E$1:M$13746, 9, FALSE)</f>
        <v>#N/A</v>
      </c>
      <c r="C1420" s="13" t="s">
        <v>2010</v>
      </c>
      <c r="D1420" s="13" t="s">
        <v>30774</v>
      </c>
      <c r="E1420" t="str">
        <f>IF(COUNTIF(Table24[[SERIAL NUMBER ]], Table21[[#This Row],[SERIAL NUMBER]])&gt;0, "Yes", "No")</f>
        <v>No</v>
      </c>
      <c r="G1420" s="13" t="s">
        <v>29674</v>
      </c>
      <c r="H1420" s="13" t="s">
        <v>2866</v>
      </c>
      <c r="I1420" t="str">
        <f>IF(COUNTIF(A:A,Table24[[#This Row],[SERIAL NUMBER ]])&gt;0, "Yes", "No")</f>
        <v>Yes</v>
      </c>
    </row>
    <row r="1421" spans="1:9">
      <c r="A1421" s="13" t="s">
        <v>11393</v>
      </c>
      <c r="B1421" t="e">
        <f>VLOOKUP(Table21[[#This Row],[SERIAL NUMBER]], EquipmentDB!E$1:M$13746, 9, FALSE)</f>
        <v>#N/A</v>
      </c>
      <c r="C1421" s="13" t="s">
        <v>2010</v>
      </c>
      <c r="D1421" s="13" t="s">
        <v>30774</v>
      </c>
      <c r="E1421" t="str">
        <f>IF(COUNTIF(Table24[[SERIAL NUMBER ]], Table21[[#This Row],[SERIAL NUMBER]])&gt;0, "Yes", "No")</f>
        <v>No</v>
      </c>
      <c r="G1421" s="13" t="s">
        <v>29696</v>
      </c>
      <c r="H1421" s="13" t="s">
        <v>2866</v>
      </c>
      <c r="I1421" t="str">
        <f>IF(COUNTIF(A:A,Table24[[#This Row],[SERIAL NUMBER ]])&gt;0, "Yes", "No")</f>
        <v>Yes</v>
      </c>
    </row>
    <row r="1422" spans="1:9">
      <c r="A1422" s="13" t="s">
        <v>11396</v>
      </c>
      <c r="B1422" t="e">
        <f>VLOOKUP(Table21[[#This Row],[SERIAL NUMBER]], EquipmentDB!E$1:M$13746, 9, FALSE)</f>
        <v>#N/A</v>
      </c>
      <c r="C1422" s="13" t="s">
        <v>2010</v>
      </c>
      <c r="D1422" s="13" t="s">
        <v>30774</v>
      </c>
      <c r="E1422" t="str">
        <f>IF(COUNTIF(Table24[[SERIAL NUMBER ]], Table21[[#This Row],[SERIAL NUMBER]])&gt;0, "Yes", "No")</f>
        <v>No</v>
      </c>
      <c r="G1422" s="13" t="s">
        <v>29686</v>
      </c>
      <c r="H1422" s="13" t="s">
        <v>2866</v>
      </c>
      <c r="I1422" t="str">
        <f>IF(COUNTIF(A:A,Table24[[#This Row],[SERIAL NUMBER ]])&gt;0, "Yes", "No")</f>
        <v>Yes</v>
      </c>
    </row>
    <row r="1423" spans="1:9">
      <c r="A1423" s="13" t="s">
        <v>11399</v>
      </c>
      <c r="B1423" t="e">
        <f>VLOOKUP(Table21[[#This Row],[SERIAL NUMBER]], EquipmentDB!E$1:M$13746, 9, FALSE)</f>
        <v>#N/A</v>
      </c>
      <c r="C1423" s="13" t="s">
        <v>2010</v>
      </c>
      <c r="D1423" s="13" t="s">
        <v>30774</v>
      </c>
      <c r="E1423" t="str">
        <f>IF(COUNTIF(Table24[[SERIAL NUMBER ]], Table21[[#This Row],[SERIAL NUMBER]])&gt;0, "Yes", "No")</f>
        <v>No</v>
      </c>
      <c r="G1423" s="13" t="s">
        <v>29714</v>
      </c>
      <c r="H1423" s="13" t="s">
        <v>2866</v>
      </c>
      <c r="I1423" t="str">
        <f>IF(COUNTIF(A:A,Table24[[#This Row],[SERIAL NUMBER ]])&gt;0, "Yes", "No")</f>
        <v>Yes</v>
      </c>
    </row>
    <row r="1424" spans="1:9">
      <c r="A1424" s="13" t="s">
        <v>11401</v>
      </c>
      <c r="B1424" t="e">
        <f>VLOOKUP(Table21[[#This Row],[SERIAL NUMBER]], EquipmentDB!E$1:M$13746, 9, FALSE)</f>
        <v>#N/A</v>
      </c>
      <c r="C1424" s="13" t="s">
        <v>2010</v>
      </c>
      <c r="D1424" s="13" t="s">
        <v>30774</v>
      </c>
      <c r="E1424" t="str">
        <f>IF(COUNTIF(Table24[[SERIAL NUMBER ]], Table21[[#This Row],[SERIAL NUMBER]])&gt;0, "Yes", "No")</f>
        <v>No</v>
      </c>
      <c r="G1424" s="13" t="s">
        <v>29723</v>
      </c>
      <c r="H1424" s="13" t="s">
        <v>2866</v>
      </c>
      <c r="I1424" t="str">
        <f>IF(COUNTIF(A:A,Table24[[#This Row],[SERIAL NUMBER ]])&gt;0, "Yes", "No")</f>
        <v>Yes</v>
      </c>
    </row>
    <row r="1425" spans="1:9">
      <c r="A1425" s="13" t="s">
        <v>11403</v>
      </c>
      <c r="B1425" t="e">
        <f>VLOOKUP(Table21[[#This Row],[SERIAL NUMBER]], EquipmentDB!E$1:M$13746, 9, FALSE)</f>
        <v>#N/A</v>
      </c>
      <c r="C1425" s="13" t="s">
        <v>2010</v>
      </c>
      <c r="D1425" s="13" t="s">
        <v>30774</v>
      </c>
      <c r="E1425" t="str">
        <f>IF(COUNTIF(Table24[[SERIAL NUMBER ]], Table21[[#This Row],[SERIAL NUMBER]])&gt;0, "Yes", "No")</f>
        <v>No</v>
      </c>
      <c r="G1425" s="13" t="s">
        <v>29705</v>
      </c>
      <c r="H1425" s="13" t="s">
        <v>2866</v>
      </c>
      <c r="I1425" t="str">
        <f>IF(COUNTIF(A:A,Table24[[#This Row],[SERIAL NUMBER ]])&gt;0, "Yes", "No")</f>
        <v>Yes</v>
      </c>
    </row>
    <row r="1426" spans="1:9">
      <c r="A1426" s="13" t="s">
        <v>11405</v>
      </c>
      <c r="B1426" t="e">
        <f>VLOOKUP(Table21[[#This Row],[SERIAL NUMBER]], EquipmentDB!E$1:M$13746, 9, FALSE)</f>
        <v>#N/A</v>
      </c>
      <c r="C1426" s="13" t="s">
        <v>2010</v>
      </c>
      <c r="D1426" s="13" t="s">
        <v>30774</v>
      </c>
      <c r="E1426" t="str">
        <f>IF(COUNTIF(Table24[[SERIAL NUMBER ]], Table21[[#This Row],[SERIAL NUMBER]])&gt;0, "Yes", "No")</f>
        <v>No</v>
      </c>
      <c r="G1426" s="13" t="s">
        <v>29731</v>
      </c>
      <c r="H1426" s="13" t="s">
        <v>2866</v>
      </c>
      <c r="I1426" t="str">
        <f>IF(COUNTIF(A:A,Table24[[#This Row],[SERIAL NUMBER ]])&gt;0, "Yes", "No")</f>
        <v>Yes</v>
      </c>
    </row>
    <row r="1427" spans="1:9">
      <c r="A1427" s="13" t="s">
        <v>11407</v>
      </c>
      <c r="B1427" t="e">
        <f>VLOOKUP(Table21[[#This Row],[SERIAL NUMBER]], EquipmentDB!E$1:M$13746, 9, FALSE)</f>
        <v>#N/A</v>
      </c>
      <c r="C1427" s="13" t="s">
        <v>2010</v>
      </c>
      <c r="D1427" s="13" t="s">
        <v>30774</v>
      </c>
      <c r="E1427" t="str">
        <f>IF(COUNTIF(Table24[[SERIAL NUMBER ]], Table21[[#This Row],[SERIAL NUMBER]])&gt;0, "Yes", "No")</f>
        <v>No</v>
      </c>
      <c r="G1427" s="13" t="s">
        <v>10523</v>
      </c>
      <c r="H1427" s="13" t="s">
        <v>2866</v>
      </c>
      <c r="I1427" t="str">
        <f>IF(COUNTIF(A:A,Table24[[#This Row],[SERIAL NUMBER ]])&gt;0, "Yes", "No")</f>
        <v>Yes</v>
      </c>
    </row>
    <row r="1428" spans="1:9">
      <c r="A1428" s="13" t="s">
        <v>11413</v>
      </c>
      <c r="B1428" t="e">
        <f>VLOOKUP(Table21[[#This Row],[SERIAL NUMBER]], EquipmentDB!E$1:M$13746, 9, FALSE)</f>
        <v>#N/A</v>
      </c>
      <c r="C1428" s="13" t="s">
        <v>2010</v>
      </c>
      <c r="D1428" s="13" t="s">
        <v>30774</v>
      </c>
      <c r="E1428" t="str">
        <f>IF(COUNTIF(Table24[[SERIAL NUMBER ]], Table21[[#This Row],[SERIAL NUMBER]])&gt;0, "Yes", "No")</f>
        <v>No</v>
      </c>
      <c r="G1428" s="13" t="s">
        <v>30477</v>
      </c>
      <c r="H1428" s="13" t="s">
        <v>2866</v>
      </c>
      <c r="I1428" t="str">
        <f>IF(COUNTIF(A:A,Table24[[#This Row],[SERIAL NUMBER ]])&gt;0, "Yes", "No")</f>
        <v>Yes</v>
      </c>
    </row>
    <row r="1429" spans="1:9">
      <c r="A1429" s="13" t="s">
        <v>11415</v>
      </c>
      <c r="B1429" t="e">
        <f>VLOOKUP(Table21[[#This Row],[SERIAL NUMBER]], EquipmentDB!E$1:M$13746, 9, FALSE)</f>
        <v>#N/A</v>
      </c>
      <c r="C1429" s="13" t="s">
        <v>2010</v>
      </c>
      <c r="D1429" s="13" t="s">
        <v>30774</v>
      </c>
      <c r="E1429" t="str">
        <f>IF(COUNTIF(Table24[[SERIAL NUMBER ]], Table21[[#This Row],[SERIAL NUMBER]])&gt;0, "Yes", "No")</f>
        <v>No</v>
      </c>
      <c r="G1429" s="13" t="s">
        <v>30508</v>
      </c>
      <c r="H1429" s="13" t="s">
        <v>2866</v>
      </c>
      <c r="I1429" t="str">
        <f>IF(COUNTIF(A:A,Table24[[#This Row],[SERIAL NUMBER ]])&gt;0, "Yes", "No")</f>
        <v>Yes</v>
      </c>
    </row>
    <row r="1430" spans="1:9">
      <c r="A1430" s="13" t="s">
        <v>11417</v>
      </c>
      <c r="B1430" t="e">
        <f>VLOOKUP(Table21[[#This Row],[SERIAL NUMBER]], EquipmentDB!E$1:M$13746, 9, FALSE)</f>
        <v>#N/A</v>
      </c>
      <c r="C1430" s="13" t="s">
        <v>2010</v>
      </c>
      <c r="D1430" s="13" t="s">
        <v>30774</v>
      </c>
      <c r="E1430" t="str">
        <f>IF(COUNTIF(Table24[[SERIAL NUMBER ]], Table21[[#This Row],[SERIAL NUMBER]])&gt;0, "Yes", "No")</f>
        <v>No</v>
      </c>
      <c r="G1430" s="13" t="s">
        <v>30469</v>
      </c>
      <c r="H1430" s="13" t="s">
        <v>2866</v>
      </c>
      <c r="I1430" t="str">
        <f>IF(COUNTIF(A:A,Table24[[#This Row],[SERIAL NUMBER ]])&gt;0, "Yes", "No")</f>
        <v>Yes</v>
      </c>
    </row>
    <row r="1431" spans="1:9">
      <c r="A1431" s="13" t="s">
        <v>11419</v>
      </c>
      <c r="B1431" t="e">
        <f>VLOOKUP(Table21[[#This Row],[SERIAL NUMBER]], EquipmentDB!E$1:M$13746, 9, FALSE)</f>
        <v>#N/A</v>
      </c>
      <c r="C1431" s="13" t="s">
        <v>2010</v>
      </c>
      <c r="D1431" s="13" t="s">
        <v>30774</v>
      </c>
      <c r="E1431" t="str">
        <f>IF(COUNTIF(Table24[[SERIAL NUMBER ]], Table21[[#This Row],[SERIAL NUMBER]])&gt;0, "Yes", "No")</f>
        <v>No</v>
      </c>
      <c r="G1431" s="13" t="s">
        <v>30462</v>
      </c>
      <c r="H1431" s="13" t="s">
        <v>2866</v>
      </c>
      <c r="I1431" t="str">
        <f>IF(COUNTIF(A:A,Table24[[#This Row],[SERIAL NUMBER ]])&gt;0, "Yes", "No")</f>
        <v>Yes</v>
      </c>
    </row>
    <row r="1432" spans="1:9">
      <c r="A1432" s="13" t="s">
        <v>11422</v>
      </c>
      <c r="B1432" t="e">
        <f>VLOOKUP(Table21[[#This Row],[SERIAL NUMBER]], EquipmentDB!E$1:M$13746, 9, FALSE)</f>
        <v>#N/A</v>
      </c>
      <c r="C1432" s="13" t="s">
        <v>2010</v>
      </c>
      <c r="D1432" s="13" t="s">
        <v>30774</v>
      </c>
      <c r="E1432" t="str">
        <f>IF(COUNTIF(Table24[[SERIAL NUMBER ]], Table21[[#This Row],[SERIAL NUMBER]])&gt;0, "Yes", "No")</f>
        <v>No</v>
      </c>
      <c r="G1432" s="13" t="s">
        <v>30454</v>
      </c>
      <c r="H1432" s="13" t="s">
        <v>2866</v>
      </c>
      <c r="I1432" t="str">
        <f>IF(COUNTIF(A:A,Table24[[#This Row],[SERIAL NUMBER ]])&gt;0, "Yes", "No")</f>
        <v>Yes</v>
      </c>
    </row>
    <row r="1433" spans="1:9">
      <c r="A1433" s="13" t="s">
        <v>11424</v>
      </c>
      <c r="B1433" t="e">
        <f>VLOOKUP(Table21[[#This Row],[SERIAL NUMBER]], EquipmentDB!E$1:M$13746, 9, FALSE)</f>
        <v>#N/A</v>
      </c>
      <c r="C1433" s="13" t="s">
        <v>2010</v>
      </c>
      <c r="D1433" s="13" t="s">
        <v>30774</v>
      </c>
      <c r="E1433" t="str">
        <f>IF(COUNTIF(Table24[[SERIAL NUMBER ]], Table21[[#This Row],[SERIAL NUMBER]])&gt;0, "Yes", "No")</f>
        <v>No</v>
      </c>
      <c r="G1433" s="13" t="s">
        <v>30539</v>
      </c>
      <c r="H1433" s="13" t="s">
        <v>2866</v>
      </c>
      <c r="I1433" t="str">
        <f>IF(COUNTIF(A:A,Table24[[#This Row],[SERIAL NUMBER ]])&gt;0, "Yes", "No")</f>
        <v>Yes</v>
      </c>
    </row>
    <row r="1434" spans="1:9">
      <c r="A1434" s="13" t="s">
        <v>11425</v>
      </c>
      <c r="B1434" t="e">
        <f>VLOOKUP(Table21[[#This Row],[SERIAL NUMBER]], EquipmentDB!E$1:M$13746, 9, FALSE)</f>
        <v>#N/A</v>
      </c>
      <c r="C1434" s="13" t="s">
        <v>2010</v>
      </c>
      <c r="D1434" s="13" t="s">
        <v>30774</v>
      </c>
      <c r="E1434" t="str">
        <f>IF(COUNTIF(Table24[[SERIAL NUMBER ]], Table21[[#This Row],[SERIAL NUMBER]])&gt;0, "Yes", "No")</f>
        <v>No</v>
      </c>
      <c r="G1434" s="13" t="s">
        <v>22603</v>
      </c>
      <c r="H1434" s="13" t="s">
        <v>2866</v>
      </c>
      <c r="I1434" t="str">
        <f>IF(COUNTIF(A:A,Table24[[#This Row],[SERIAL NUMBER ]])&gt;0, "Yes", "No")</f>
        <v>Yes</v>
      </c>
    </row>
    <row r="1435" spans="1:9">
      <c r="A1435" s="13" t="s">
        <v>11558</v>
      </c>
      <c r="B1435" t="e">
        <f>VLOOKUP(Table21[[#This Row],[SERIAL NUMBER]], EquipmentDB!E$1:M$13746, 9, FALSE)</f>
        <v>#N/A</v>
      </c>
      <c r="C1435" s="13" t="s">
        <v>2010</v>
      </c>
      <c r="D1435" s="13" t="s">
        <v>30774</v>
      </c>
      <c r="E1435" t="str">
        <f>IF(COUNTIF(Table24[[SERIAL NUMBER ]], Table21[[#This Row],[SERIAL NUMBER]])&gt;0, "Yes", "No")</f>
        <v>No</v>
      </c>
      <c r="G1435" s="13" t="s">
        <v>22587</v>
      </c>
      <c r="H1435" s="13" t="s">
        <v>2866</v>
      </c>
      <c r="I1435" t="str">
        <f>IF(COUNTIF(A:A,Table24[[#This Row],[SERIAL NUMBER ]])&gt;0, "Yes", "No")</f>
        <v>Yes</v>
      </c>
    </row>
    <row r="1436" spans="1:9">
      <c r="A1436" s="13" t="s">
        <v>11562</v>
      </c>
      <c r="B1436" t="e">
        <f>VLOOKUP(Table21[[#This Row],[SERIAL NUMBER]], EquipmentDB!E$1:M$13746, 9, FALSE)</f>
        <v>#N/A</v>
      </c>
      <c r="C1436" s="13" t="s">
        <v>2010</v>
      </c>
      <c r="D1436" s="13" t="s">
        <v>30774</v>
      </c>
      <c r="E1436" t="str">
        <f>IF(COUNTIF(Table24[[SERIAL NUMBER ]], Table21[[#This Row],[SERIAL NUMBER]])&gt;0, "Yes", "No")</f>
        <v>No</v>
      </c>
      <c r="G1436" s="13" t="s">
        <v>30493</v>
      </c>
      <c r="H1436" s="13" t="s">
        <v>2866</v>
      </c>
      <c r="I1436" t="str">
        <f>IF(COUNTIF(A:A,Table24[[#This Row],[SERIAL NUMBER ]])&gt;0, "Yes", "No")</f>
        <v>Yes</v>
      </c>
    </row>
    <row r="1437" spans="1:9">
      <c r="A1437" s="13" t="s">
        <v>11565</v>
      </c>
      <c r="B1437" t="e">
        <f>VLOOKUP(Table21[[#This Row],[SERIAL NUMBER]], EquipmentDB!E$1:M$13746, 9, FALSE)</f>
        <v>#N/A</v>
      </c>
      <c r="C1437" s="13" t="s">
        <v>2010</v>
      </c>
      <c r="D1437" s="13" t="s">
        <v>30774</v>
      </c>
      <c r="E1437" t="str">
        <f>IF(COUNTIF(Table24[[SERIAL NUMBER ]], Table21[[#This Row],[SERIAL NUMBER]])&gt;0, "Yes", "No")</f>
        <v>No</v>
      </c>
      <c r="G1437" s="13" t="s">
        <v>30516</v>
      </c>
      <c r="H1437" s="13" t="s">
        <v>2866</v>
      </c>
      <c r="I1437" t="str">
        <f>IF(COUNTIF(A:A,Table24[[#This Row],[SERIAL NUMBER ]])&gt;0, "Yes", "No")</f>
        <v>Yes</v>
      </c>
    </row>
    <row r="1438" spans="1:9">
      <c r="A1438" s="13" t="s">
        <v>11568</v>
      </c>
      <c r="B1438" t="e">
        <f>VLOOKUP(Table21[[#This Row],[SERIAL NUMBER]], EquipmentDB!E$1:M$13746, 9, FALSE)</f>
        <v>#N/A</v>
      </c>
      <c r="C1438" s="13" t="s">
        <v>2010</v>
      </c>
      <c r="D1438" s="13" t="s">
        <v>30774</v>
      </c>
      <c r="E1438" t="str">
        <f>IF(COUNTIF(Table24[[SERIAL NUMBER ]], Table21[[#This Row],[SERIAL NUMBER]])&gt;0, "Yes", "No")</f>
        <v>No</v>
      </c>
      <c r="G1438" s="13" t="s">
        <v>1132</v>
      </c>
      <c r="H1438" s="13" t="s">
        <v>2866</v>
      </c>
      <c r="I1438" t="str">
        <f>IF(COUNTIF(A:A,Table24[[#This Row],[SERIAL NUMBER ]])&gt;0, "Yes", "No")</f>
        <v>Yes</v>
      </c>
    </row>
    <row r="1439" spans="1:9">
      <c r="A1439" s="13" t="s">
        <v>11571</v>
      </c>
      <c r="B1439" t="e">
        <f>VLOOKUP(Table21[[#This Row],[SERIAL NUMBER]], EquipmentDB!E$1:M$13746, 9, FALSE)</f>
        <v>#N/A</v>
      </c>
      <c r="C1439" s="13" t="s">
        <v>2010</v>
      </c>
      <c r="D1439" s="13" t="s">
        <v>30774</v>
      </c>
      <c r="E1439" t="str">
        <f>IF(COUNTIF(Table24[[SERIAL NUMBER ]], Table21[[#This Row],[SERIAL NUMBER]])&gt;0, "Yes", "No")</f>
        <v>No</v>
      </c>
      <c r="G1439" s="13" t="s">
        <v>30484</v>
      </c>
      <c r="H1439" s="13" t="s">
        <v>2866</v>
      </c>
      <c r="I1439" t="str">
        <f>IF(COUNTIF(A:A,Table24[[#This Row],[SERIAL NUMBER ]])&gt;0, "Yes", "No")</f>
        <v>Yes</v>
      </c>
    </row>
    <row r="1440" spans="1:9">
      <c r="A1440" s="13" t="s">
        <v>11573</v>
      </c>
      <c r="B1440" t="e">
        <f>VLOOKUP(Table21[[#This Row],[SERIAL NUMBER]], EquipmentDB!E$1:M$13746, 9, FALSE)</f>
        <v>#N/A</v>
      </c>
      <c r="C1440" s="13" t="s">
        <v>2010</v>
      </c>
      <c r="D1440" s="13" t="s">
        <v>30774</v>
      </c>
      <c r="E1440" t="str">
        <f>IF(COUNTIF(Table24[[SERIAL NUMBER ]], Table21[[#This Row],[SERIAL NUMBER]])&gt;0, "Yes", "No")</f>
        <v>No</v>
      </c>
      <c r="G1440" s="13" t="s">
        <v>1392</v>
      </c>
      <c r="H1440" s="13" t="s">
        <v>2866</v>
      </c>
      <c r="I1440" t="str">
        <f>IF(COUNTIF(A:A,Table24[[#This Row],[SERIAL NUMBER ]])&gt;0, "Yes", "No")</f>
        <v>Yes</v>
      </c>
    </row>
    <row r="1441" spans="1:9">
      <c r="A1441" s="13" t="s">
        <v>16385</v>
      </c>
      <c r="B1441" t="e">
        <f>VLOOKUP(Table21[[#This Row],[SERIAL NUMBER]], EquipmentDB!E$1:M$13746, 9, FALSE)</f>
        <v>#N/A</v>
      </c>
      <c r="C1441" s="13" t="s">
        <v>2010</v>
      </c>
      <c r="D1441" s="13" t="s">
        <v>30774</v>
      </c>
      <c r="E1441" t="str">
        <f>IF(COUNTIF(Table24[[SERIAL NUMBER ]], Table21[[#This Row],[SERIAL NUMBER]])&gt;0, "Yes", "No")</f>
        <v>No</v>
      </c>
      <c r="G1441" s="13" t="s">
        <v>30547</v>
      </c>
      <c r="H1441" s="13" t="s">
        <v>2866</v>
      </c>
      <c r="I1441" t="str">
        <f>IF(COUNTIF(A:A,Table24[[#This Row],[SERIAL NUMBER ]])&gt;0, "Yes", "No")</f>
        <v>Yes</v>
      </c>
    </row>
    <row r="1442" spans="1:9">
      <c r="A1442" s="13" t="s">
        <v>29257</v>
      </c>
      <c r="B1442" t="e">
        <f>VLOOKUP(Table21[[#This Row],[SERIAL NUMBER]], EquipmentDB!E$1:M$13746, 9, FALSE)</f>
        <v>#N/A</v>
      </c>
      <c r="C1442" s="13" t="s">
        <v>1661</v>
      </c>
      <c r="D1442" s="13" t="s">
        <v>30774</v>
      </c>
      <c r="E1442" t="str">
        <f>IF(COUNTIF(Table24[[SERIAL NUMBER ]], Table21[[#This Row],[SERIAL NUMBER]])&gt;0, "Yes", "No")</f>
        <v>No</v>
      </c>
      <c r="G1442" s="13" t="s">
        <v>30524</v>
      </c>
      <c r="H1442" s="13" t="s">
        <v>2866</v>
      </c>
      <c r="I1442" t="str">
        <f>IF(COUNTIF(A:A,Table24[[#This Row],[SERIAL NUMBER ]])&gt;0, "Yes", "No")</f>
        <v>Yes</v>
      </c>
    </row>
    <row r="1443" spans="1:9">
      <c r="A1443" s="13" t="s">
        <v>19059</v>
      </c>
      <c r="B1443" t="e">
        <f>VLOOKUP(Table21[[#This Row],[SERIAL NUMBER]], EquipmentDB!E$1:M$13746, 9, FALSE)</f>
        <v>#N/A</v>
      </c>
      <c r="C1443" s="13" t="s">
        <v>1661</v>
      </c>
      <c r="D1443" s="13" t="s">
        <v>30774</v>
      </c>
      <c r="E1443" t="str">
        <f>IF(COUNTIF(Table24[[SERIAL NUMBER ]], Table21[[#This Row],[SERIAL NUMBER]])&gt;0, "Yes", "No")</f>
        <v>No</v>
      </c>
      <c r="G1443" s="13" t="s">
        <v>1510</v>
      </c>
      <c r="H1443" s="13" t="s">
        <v>2866</v>
      </c>
      <c r="I1443" t="str">
        <f>IF(COUNTIF(A:A,Table24[[#This Row],[SERIAL NUMBER ]])&gt;0, "Yes", "No")</f>
        <v>Yes</v>
      </c>
    </row>
    <row r="1444" spans="1:9">
      <c r="A1444" s="13" t="s">
        <v>15155</v>
      </c>
      <c r="B1444" t="e">
        <f>VLOOKUP(Table21[[#This Row],[SERIAL NUMBER]], EquipmentDB!E$1:M$13746, 9, FALSE)</f>
        <v>#N/A</v>
      </c>
      <c r="C1444" s="13" t="s">
        <v>1661</v>
      </c>
      <c r="D1444" s="13" t="s">
        <v>30774</v>
      </c>
      <c r="E1444" t="str">
        <f>IF(COUNTIF(Table24[[SERIAL NUMBER ]], Table21[[#This Row],[SERIAL NUMBER]])&gt;0, "Yes", "No")</f>
        <v>No</v>
      </c>
      <c r="G1444" s="13" t="s">
        <v>30630</v>
      </c>
      <c r="H1444" s="13" t="s">
        <v>2866</v>
      </c>
      <c r="I1444" t="str">
        <f>IF(COUNTIF(A:A,Table24[[#This Row],[SERIAL NUMBER ]])&gt;0, "Yes", "No")</f>
        <v>Yes</v>
      </c>
    </row>
    <row r="1445" spans="1:9">
      <c r="A1445" s="13" t="s">
        <v>15160</v>
      </c>
      <c r="B1445" t="e">
        <f>VLOOKUP(Table21[[#This Row],[SERIAL NUMBER]], EquipmentDB!E$1:M$13746, 9, FALSE)</f>
        <v>#N/A</v>
      </c>
      <c r="C1445" s="13" t="s">
        <v>1661</v>
      </c>
      <c r="D1445" s="13" t="s">
        <v>30774</v>
      </c>
      <c r="E1445" t="str">
        <f>IF(COUNTIF(Table24[[SERIAL NUMBER ]], Table21[[#This Row],[SERIAL NUMBER]])&gt;0, "Yes", "No")</f>
        <v>No</v>
      </c>
      <c r="G1445" s="13" t="s">
        <v>1357</v>
      </c>
      <c r="H1445" s="13" t="s">
        <v>2866</v>
      </c>
      <c r="I1445" t="str">
        <f>IF(COUNTIF(A:A,Table24[[#This Row],[SERIAL NUMBER ]])&gt;0, "Yes", "No")</f>
        <v>Yes</v>
      </c>
    </row>
    <row r="1446" spans="1:9">
      <c r="A1446" s="13" t="s">
        <v>15165</v>
      </c>
      <c r="B1446" t="e">
        <f>VLOOKUP(Table21[[#This Row],[SERIAL NUMBER]], EquipmentDB!E$1:M$13746, 9, FALSE)</f>
        <v>#N/A</v>
      </c>
      <c r="C1446" s="13" t="s">
        <v>1661</v>
      </c>
      <c r="D1446" s="13" t="s">
        <v>30774</v>
      </c>
      <c r="E1446" t="str">
        <f>IF(COUNTIF(Table24[[SERIAL NUMBER ]], Table21[[#This Row],[SERIAL NUMBER]])&gt;0, "Yes", "No")</f>
        <v>No</v>
      </c>
      <c r="G1446" s="13" t="s">
        <v>1158</v>
      </c>
      <c r="H1446" s="13" t="s">
        <v>2866</v>
      </c>
      <c r="I1446" t="str">
        <f>IF(COUNTIF(A:A,Table24[[#This Row],[SERIAL NUMBER ]])&gt;0, "Yes", "No")</f>
        <v>Yes</v>
      </c>
    </row>
    <row r="1447" spans="1:9">
      <c r="A1447" s="13" t="s">
        <v>15176</v>
      </c>
      <c r="B1447" t="e">
        <f>VLOOKUP(Table21[[#This Row],[SERIAL NUMBER]], EquipmentDB!E$1:M$13746, 9, FALSE)</f>
        <v>#N/A</v>
      </c>
      <c r="C1447" s="13" t="s">
        <v>1661</v>
      </c>
      <c r="D1447" s="13" t="s">
        <v>30774</v>
      </c>
      <c r="E1447" t="str">
        <f>IF(COUNTIF(Table24[[SERIAL NUMBER ]], Table21[[#This Row],[SERIAL NUMBER]])&gt;0, "Yes", "No")</f>
        <v>No</v>
      </c>
      <c r="G1447" s="13" t="s">
        <v>30900</v>
      </c>
      <c r="H1447" s="13" t="s">
        <v>2866</v>
      </c>
      <c r="I1447" t="str">
        <f>IF(COUNTIF(A:A,Table24[[#This Row],[SERIAL NUMBER ]])&gt;0, "Yes", "No")</f>
        <v>No</v>
      </c>
    </row>
    <row r="1448" spans="1:9">
      <c r="A1448" s="13" t="s">
        <v>15199</v>
      </c>
      <c r="B1448" t="e">
        <f>VLOOKUP(Table21[[#This Row],[SERIAL NUMBER]], EquipmentDB!E$1:M$13746, 9, FALSE)</f>
        <v>#N/A</v>
      </c>
      <c r="C1448" s="13" t="s">
        <v>1661</v>
      </c>
      <c r="D1448" s="13" t="s">
        <v>30774</v>
      </c>
      <c r="E1448" t="str">
        <f>IF(COUNTIF(Table24[[SERIAL NUMBER ]], Table21[[#This Row],[SERIAL NUMBER]])&gt;0, "Yes", "No")</f>
        <v>No</v>
      </c>
      <c r="G1448" s="13" t="s">
        <v>1478</v>
      </c>
      <c r="H1448" s="13" t="s">
        <v>2866</v>
      </c>
      <c r="I1448" t="str">
        <f>IF(COUNTIF(A:A,Table24[[#This Row],[SERIAL NUMBER ]])&gt;0, "Yes", "No")</f>
        <v>Yes</v>
      </c>
    </row>
    <row r="1449" spans="1:9">
      <c r="A1449" s="13" t="s">
        <v>15214</v>
      </c>
      <c r="B1449" t="e">
        <f>VLOOKUP(Table21[[#This Row],[SERIAL NUMBER]], EquipmentDB!E$1:M$13746, 9, FALSE)</f>
        <v>#N/A</v>
      </c>
      <c r="C1449" s="13" t="s">
        <v>1661</v>
      </c>
      <c r="D1449" s="13" t="s">
        <v>30774</v>
      </c>
      <c r="E1449" t="str">
        <f>IF(COUNTIF(Table24[[SERIAL NUMBER ]], Table21[[#This Row],[SERIAL NUMBER]])&gt;0, "Yes", "No")</f>
        <v>No</v>
      </c>
      <c r="G1449" s="13" t="s">
        <v>1373</v>
      </c>
      <c r="H1449" s="13" t="s">
        <v>2866</v>
      </c>
      <c r="I1449" t="str">
        <f>IF(COUNTIF(A:A,Table24[[#This Row],[SERIAL NUMBER ]])&gt;0, "Yes", "No")</f>
        <v>Yes</v>
      </c>
    </row>
    <row r="1450" spans="1:9">
      <c r="A1450" s="13" t="s">
        <v>15217</v>
      </c>
      <c r="B1450" t="e">
        <f>VLOOKUP(Table21[[#This Row],[SERIAL NUMBER]], EquipmentDB!E$1:M$13746, 9, FALSE)</f>
        <v>#N/A</v>
      </c>
      <c r="C1450" s="13" t="s">
        <v>1661</v>
      </c>
      <c r="D1450" s="13" t="s">
        <v>30774</v>
      </c>
      <c r="E1450" t="str">
        <f>IF(COUNTIF(Table24[[SERIAL NUMBER ]], Table21[[#This Row],[SERIAL NUMBER]])&gt;0, "Yes", "No")</f>
        <v>No</v>
      </c>
      <c r="G1450" s="13" t="s">
        <v>1452</v>
      </c>
      <c r="H1450" s="13" t="s">
        <v>2866</v>
      </c>
      <c r="I1450" t="str">
        <f>IF(COUNTIF(A:A,Table24[[#This Row],[SERIAL NUMBER ]])&gt;0, "Yes", "No")</f>
        <v>Yes</v>
      </c>
    </row>
    <row r="1451" spans="1:9">
      <c r="A1451" s="13" t="s">
        <v>15219</v>
      </c>
      <c r="B1451" t="e">
        <f>VLOOKUP(Table21[[#This Row],[SERIAL NUMBER]], EquipmentDB!E$1:M$13746, 9, FALSE)</f>
        <v>#N/A</v>
      </c>
      <c r="C1451" s="13" t="s">
        <v>1661</v>
      </c>
      <c r="D1451" s="13" t="s">
        <v>30774</v>
      </c>
      <c r="E1451" t="str">
        <f>IF(COUNTIF(Table24[[SERIAL NUMBER ]], Table21[[#This Row],[SERIAL NUMBER]])&gt;0, "Yes", "No")</f>
        <v>No</v>
      </c>
      <c r="G1451" s="13" t="s">
        <v>6958</v>
      </c>
      <c r="H1451" s="13" t="s">
        <v>2866</v>
      </c>
      <c r="I1451" t="str">
        <f>IF(COUNTIF(A:A,Table24[[#This Row],[SERIAL NUMBER ]])&gt;0, "Yes", "No")</f>
        <v>Yes</v>
      </c>
    </row>
    <row r="1452" spans="1:9">
      <c r="A1452" s="13" t="s">
        <v>15223</v>
      </c>
      <c r="B1452" t="e">
        <f>VLOOKUP(Table21[[#This Row],[SERIAL NUMBER]], EquipmentDB!E$1:M$13746, 9, FALSE)</f>
        <v>#N/A</v>
      </c>
      <c r="C1452" s="13" t="s">
        <v>1661</v>
      </c>
      <c r="D1452" s="13" t="s">
        <v>30774</v>
      </c>
      <c r="E1452" t="str">
        <f>IF(COUNTIF(Table24[[SERIAL NUMBER ]], Table21[[#This Row],[SERIAL NUMBER]])&gt;0, "Yes", "No")</f>
        <v>No</v>
      </c>
      <c r="G1452" s="13" t="s">
        <v>6989</v>
      </c>
      <c r="H1452" s="13" t="s">
        <v>2866</v>
      </c>
      <c r="I1452" t="str">
        <f>IF(COUNTIF(A:A,Table24[[#This Row],[SERIAL NUMBER ]])&gt;0, "Yes", "No")</f>
        <v>Yes</v>
      </c>
    </row>
    <row r="1453" spans="1:9">
      <c r="A1453" s="13" t="s">
        <v>15225</v>
      </c>
      <c r="B1453" t="e">
        <f>VLOOKUP(Table21[[#This Row],[SERIAL NUMBER]], EquipmentDB!E$1:M$13746, 9, FALSE)</f>
        <v>#N/A</v>
      </c>
      <c r="C1453" s="13" t="s">
        <v>1661</v>
      </c>
      <c r="D1453" s="13" t="s">
        <v>30774</v>
      </c>
      <c r="E1453" t="str">
        <f>IF(COUNTIF(Table24[[SERIAL NUMBER ]], Table21[[#This Row],[SERIAL NUMBER]])&gt;0, "Yes", "No")</f>
        <v>No</v>
      </c>
      <c r="G1453" s="13" t="s">
        <v>20456</v>
      </c>
      <c r="H1453" s="13" t="s">
        <v>2866</v>
      </c>
      <c r="I1453" t="str">
        <f>IF(COUNTIF(A:A,Table24[[#This Row],[SERIAL NUMBER ]])&gt;0, "Yes", "No")</f>
        <v>Yes</v>
      </c>
    </row>
    <row r="1454" spans="1:9">
      <c r="A1454" s="13" t="s">
        <v>15229</v>
      </c>
      <c r="B1454" t="e">
        <f>VLOOKUP(Table21[[#This Row],[SERIAL NUMBER]], EquipmentDB!E$1:M$13746, 9, FALSE)</f>
        <v>#N/A</v>
      </c>
      <c r="C1454" s="13" t="s">
        <v>1661</v>
      </c>
      <c r="D1454" s="13" t="s">
        <v>30774</v>
      </c>
      <c r="E1454" t="str">
        <f>IF(COUNTIF(Table24[[SERIAL NUMBER ]], Table21[[#This Row],[SERIAL NUMBER]])&gt;0, "Yes", "No")</f>
        <v>No</v>
      </c>
      <c r="G1454" s="13" t="s">
        <v>20515</v>
      </c>
      <c r="H1454" s="13" t="s">
        <v>2866</v>
      </c>
      <c r="I1454" t="str">
        <f>IF(COUNTIF(A:A,Table24[[#This Row],[SERIAL NUMBER ]])&gt;0, "Yes", "No")</f>
        <v>Yes</v>
      </c>
    </row>
    <row r="1455" spans="1:9">
      <c r="A1455" s="13" t="s">
        <v>15232</v>
      </c>
      <c r="B1455" t="e">
        <f>VLOOKUP(Table21[[#This Row],[SERIAL NUMBER]], EquipmentDB!E$1:M$13746, 9, FALSE)</f>
        <v>#N/A</v>
      </c>
      <c r="C1455" s="13" t="s">
        <v>1661</v>
      </c>
      <c r="D1455" s="13" t="s">
        <v>30774</v>
      </c>
      <c r="E1455" t="str">
        <f>IF(COUNTIF(Table24[[SERIAL NUMBER ]], Table21[[#This Row],[SERIAL NUMBER]])&gt;0, "Yes", "No")</f>
        <v>No</v>
      </c>
      <c r="G1455" s="13" t="s">
        <v>20596</v>
      </c>
      <c r="H1455" s="13" t="s">
        <v>2866</v>
      </c>
      <c r="I1455" t="str">
        <f>IF(COUNTIF(A:A,Table24[[#This Row],[SERIAL NUMBER ]])&gt;0, "Yes", "No")</f>
        <v>Yes</v>
      </c>
    </row>
    <row r="1456" spans="1:9">
      <c r="A1456" s="13" t="s">
        <v>15235</v>
      </c>
      <c r="B1456" t="e">
        <f>VLOOKUP(Table21[[#This Row],[SERIAL NUMBER]], EquipmentDB!E$1:M$13746, 9, FALSE)</f>
        <v>#N/A</v>
      </c>
      <c r="C1456" s="13" t="s">
        <v>1661</v>
      </c>
      <c r="D1456" s="13" t="s">
        <v>30774</v>
      </c>
      <c r="E1456" t="str">
        <f>IF(COUNTIF(Table24[[SERIAL NUMBER ]], Table21[[#This Row],[SERIAL NUMBER]])&gt;0, "Yes", "No")</f>
        <v>No</v>
      </c>
      <c r="G1456" s="13" t="s">
        <v>20632</v>
      </c>
      <c r="H1456" s="13" t="s">
        <v>2866</v>
      </c>
      <c r="I1456" t="str">
        <f>IF(COUNTIF(A:A,Table24[[#This Row],[SERIAL NUMBER ]])&gt;0, "Yes", "No")</f>
        <v>Yes</v>
      </c>
    </row>
    <row r="1457" spans="1:9">
      <c r="A1457" s="13" t="s">
        <v>15239</v>
      </c>
      <c r="B1457" t="e">
        <f>VLOOKUP(Table21[[#This Row],[SERIAL NUMBER]], EquipmentDB!E$1:M$13746, 9, FALSE)</f>
        <v>#N/A</v>
      </c>
      <c r="C1457" s="13" t="s">
        <v>1661</v>
      </c>
      <c r="D1457" s="13" t="s">
        <v>30774</v>
      </c>
      <c r="E1457" t="str">
        <f>IF(COUNTIF(Table24[[SERIAL NUMBER ]], Table21[[#This Row],[SERIAL NUMBER]])&gt;0, "Yes", "No")</f>
        <v>No</v>
      </c>
      <c r="G1457" s="13" t="s">
        <v>18776</v>
      </c>
      <c r="H1457" s="13" t="s">
        <v>2866</v>
      </c>
      <c r="I1457" t="str">
        <f>IF(COUNTIF(A:A,Table24[[#This Row],[SERIAL NUMBER ]])&gt;0, "Yes", "No")</f>
        <v>Yes</v>
      </c>
    </row>
    <row r="1458" spans="1:9">
      <c r="A1458" s="13" t="s">
        <v>15243</v>
      </c>
      <c r="B1458" t="e">
        <f>VLOOKUP(Table21[[#This Row],[SERIAL NUMBER]], EquipmentDB!E$1:M$13746, 9, FALSE)</f>
        <v>#N/A</v>
      </c>
      <c r="C1458" s="13" t="s">
        <v>1661</v>
      </c>
      <c r="D1458" s="13" t="s">
        <v>30774</v>
      </c>
      <c r="E1458" t="str">
        <f>IF(COUNTIF(Table24[[SERIAL NUMBER ]], Table21[[#This Row],[SERIAL NUMBER]])&gt;0, "Yes", "No")</f>
        <v>No</v>
      </c>
      <c r="G1458" s="13" t="s">
        <v>22092</v>
      </c>
      <c r="H1458" s="13" t="s">
        <v>2866</v>
      </c>
      <c r="I1458" t="str">
        <f>IF(COUNTIF(A:A,Table24[[#This Row],[SERIAL NUMBER ]])&gt;0, "Yes", "No")</f>
        <v>Yes</v>
      </c>
    </row>
    <row r="1459" spans="1:9">
      <c r="A1459" s="13" t="s">
        <v>15247</v>
      </c>
      <c r="B1459" t="e">
        <f>VLOOKUP(Table21[[#This Row],[SERIAL NUMBER]], EquipmentDB!E$1:M$13746, 9, FALSE)</f>
        <v>#N/A</v>
      </c>
      <c r="C1459" s="13" t="s">
        <v>1661</v>
      </c>
      <c r="D1459" s="13" t="s">
        <v>30774</v>
      </c>
      <c r="E1459" t="str">
        <f>IF(COUNTIF(Table24[[SERIAL NUMBER ]], Table21[[#This Row],[SERIAL NUMBER]])&gt;0, "Yes", "No")</f>
        <v>No</v>
      </c>
      <c r="G1459" s="13" t="s">
        <v>22084</v>
      </c>
      <c r="H1459" s="13" t="s">
        <v>2866</v>
      </c>
      <c r="I1459" t="str">
        <f>IF(COUNTIF(A:A,Table24[[#This Row],[SERIAL NUMBER ]])&gt;0, "Yes", "No")</f>
        <v>Yes</v>
      </c>
    </row>
    <row r="1460" spans="1:9">
      <c r="A1460" s="13" t="s">
        <v>15249</v>
      </c>
      <c r="B1460" t="e">
        <f>VLOOKUP(Table21[[#This Row],[SERIAL NUMBER]], EquipmentDB!E$1:M$13746, 9, FALSE)</f>
        <v>#N/A</v>
      </c>
      <c r="C1460" s="13" t="s">
        <v>1661</v>
      </c>
      <c r="D1460" s="13" t="s">
        <v>30774</v>
      </c>
      <c r="E1460" t="str">
        <f>IF(COUNTIF(Table24[[SERIAL NUMBER ]], Table21[[#This Row],[SERIAL NUMBER]])&gt;0, "Yes", "No")</f>
        <v>No</v>
      </c>
      <c r="G1460" s="13" t="s">
        <v>22089</v>
      </c>
      <c r="H1460" s="13" t="s">
        <v>2866</v>
      </c>
      <c r="I1460" t="str">
        <f>IF(COUNTIF(A:A,Table24[[#This Row],[SERIAL NUMBER ]])&gt;0, "Yes", "No")</f>
        <v>Yes</v>
      </c>
    </row>
    <row r="1461" spans="1:9">
      <c r="A1461" s="13" t="s">
        <v>15260</v>
      </c>
      <c r="B1461" t="e">
        <f>VLOOKUP(Table21[[#This Row],[SERIAL NUMBER]], EquipmentDB!E$1:M$13746, 9, FALSE)</f>
        <v>#N/A</v>
      </c>
      <c r="C1461" s="13" t="s">
        <v>1661</v>
      </c>
      <c r="D1461" s="13" t="s">
        <v>30774</v>
      </c>
      <c r="E1461" t="str">
        <f>IF(COUNTIF(Table24[[SERIAL NUMBER ]], Table21[[#This Row],[SERIAL NUMBER]])&gt;0, "Yes", "No")</f>
        <v>No</v>
      </c>
      <c r="G1461" s="13" t="s">
        <v>22096</v>
      </c>
      <c r="H1461" s="13" t="s">
        <v>2866</v>
      </c>
      <c r="I1461" t="str">
        <f>IF(COUNTIF(A:A,Table24[[#This Row],[SERIAL NUMBER ]])&gt;0, "Yes", "No")</f>
        <v>Yes</v>
      </c>
    </row>
    <row r="1462" spans="1:9">
      <c r="A1462" s="13" t="s">
        <v>15263</v>
      </c>
      <c r="B1462" t="e">
        <f>VLOOKUP(Table21[[#This Row],[SERIAL NUMBER]], EquipmentDB!E$1:M$13746, 9, FALSE)</f>
        <v>#N/A</v>
      </c>
      <c r="C1462" s="13" t="s">
        <v>1661</v>
      </c>
      <c r="D1462" s="13" t="s">
        <v>30774</v>
      </c>
      <c r="E1462" t="str">
        <f>IF(COUNTIF(Table24[[SERIAL NUMBER ]], Table21[[#This Row],[SERIAL NUMBER]])&gt;0, "Yes", "No")</f>
        <v>No</v>
      </c>
      <c r="G1462" s="13" t="s">
        <v>22078</v>
      </c>
      <c r="H1462" s="13" t="s">
        <v>2866</v>
      </c>
      <c r="I1462" t="str">
        <f>IF(COUNTIF(A:A,Table24[[#This Row],[SERIAL NUMBER ]])&gt;0, "Yes", "No")</f>
        <v>Yes</v>
      </c>
    </row>
    <row r="1463" spans="1:9">
      <c r="A1463" s="13" t="s">
        <v>15280</v>
      </c>
      <c r="B1463" t="e">
        <f>VLOOKUP(Table21[[#This Row],[SERIAL NUMBER]], EquipmentDB!E$1:M$13746, 9, FALSE)</f>
        <v>#N/A</v>
      </c>
      <c r="C1463" s="13" t="s">
        <v>1661</v>
      </c>
      <c r="D1463" s="13" t="s">
        <v>30774</v>
      </c>
      <c r="E1463" t="str">
        <f>IF(COUNTIF(Table24[[SERIAL NUMBER ]], Table21[[#This Row],[SERIAL NUMBER]])&gt;0, "Yes", "No")</f>
        <v>No</v>
      </c>
      <c r="G1463" s="13" t="s">
        <v>21251</v>
      </c>
      <c r="H1463" s="13" t="s">
        <v>2866</v>
      </c>
      <c r="I1463" t="str">
        <f>IF(COUNTIF(A:A,Table24[[#This Row],[SERIAL NUMBER ]])&gt;0, "Yes", "No")</f>
        <v>No</v>
      </c>
    </row>
    <row r="1464" spans="1:9">
      <c r="A1464" s="13" t="s">
        <v>15285</v>
      </c>
      <c r="B1464" t="e">
        <f>VLOOKUP(Table21[[#This Row],[SERIAL NUMBER]], EquipmentDB!E$1:M$13746, 9, FALSE)</f>
        <v>#N/A</v>
      </c>
      <c r="C1464" s="13" t="s">
        <v>1661</v>
      </c>
      <c r="D1464" s="13" t="s">
        <v>30774</v>
      </c>
      <c r="E1464" t="str">
        <f>IF(COUNTIF(Table24[[SERIAL NUMBER ]], Table21[[#This Row],[SERIAL NUMBER]])&gt;0, "Yes", "No")</f>
        <v>No</v>
      </c>
      <c r="G1464" s="13" t="s">
        <v>22069</v>
      </c>
      <c r="H1464" s="13" t="s">
        <v>2866</v>
      </c>
      <c r="I1464" t="str">
        <f>IF(COUNTIF(A:A,Table24[[#This Row],[SERIAL NUMBER ]])&gt;0, "Yes", "No")</f>
        <v>Yes</v>
      </c>
    </row>
    <row r="1465" spans="1:9">
      <c r="A1465" s="13" t="s">
        <v>15291</v>
      </c>
      <c r="B1465" t="e">
        <f>VLOOKUP(Table21[[#This Row],[SERIAL NUMBER]], EquipmentDB!E$1:M$13746, 9, FALSE)</f>
        <v>#N/A</v>
      </c>
      <c r="C1465" s="13" t="s">
        <v>1661</v>
      </c>
      <c r="D1465" s="13" t="s">
        <v>30774</v>
      </c>
      <c r="E1465" t="str">
        <f>IF(COUNTIF(Table24[[SERIAL NUMBER ]], Table21[[#This Row],[SERIAL NUMBER]])&gt;0, "Yes", "No")</f>
        <v>No</v>
      </c>
      <c r="G1465" s="13" t="s">
        <v>22074</v>
      </c>
      <c r="H1465" s="13" t="s">
        <v>2866</v>
      </c>
      <c r="I1465" t="str">
        <f>IF(COUNTIF(A:A,Table24[[#This Row],[SERIAL NUMBER ]])&gt;0, "Yes", "No")</f>
        <v>Yes</v>
      </c>
    </row>
    <row r="1466" spans="1:9">
      <c r="A1466" s="13" t="s">
        <v>15292</v>
      </c>
      <c r="B1466" t="e">
        <f>VLOOKUP(Table21[[#This Row],[SERIAL NUMBER]], EquipmentDB!E$1:M$13746, 9, FALSE)</f>
        <v>#N/A</v>
      </c>
      <c r="C1466" s="13" t="s">
        <v>1661</v>
      </c>
      <c r="D1466" s="13" t="s">
        <v>30774</v>
      </c>
      <c r="E1466" t="str">
        <f>IF(COUNTIF(Table24[[SERIAL NUMBER ]], Table21[[#This Row],[SERIAL NUMBER]])&gt;0, "Yes", "No")</f>
        <v>No</v>
      </c>
      <c r="G1466" s="13" t="s">
        <v>22081</v>
      </c>
      <c r="H1466" s="13" t="s">
        <v>2866</v>
      </c>
      <c r="I1466" t="str">
        <f>IF(COUNTIF(A:A,Table24[[#This Row],[SERIAL NUMBER ]])&gt;0, "Yes", "No")</f>
        <v>Yes</v>
      </c>
    </row>
    <row r="1467" spans="1:9">
      <c r="A1467" s="13" t="s">
        <v>15299</v>
      </c>
      <c r="B1467" t="e">
        <f>VLOOKUP(Table21[[#This Row],[SERIAL NUMBER]], EquipmentDB!E$1:M$13746, 9, FALSE)</f>
        <v>#N/A</v>
      </c>
      <c r="C1467" s="13" t="s">
        <v>1661</v>
      </c>
      <c r="D1467" s="13" t="s">
        <v>30774</v>
      </c>
      <c r="E1467" t="str">
        <f>IF(COUNTIF(Table24[[SERIAL NUMBER ]], Table21[[#This Row],[SERIAL NUMBER]])&gt;0, "Yes", "No")</f>
        <v>No</v>
      </c>
      <c r="G1467" s="13" t="s">
        <v>12653</v>
      </c>
      <c r="H1467" s="13" t="s">
        <v>2866</v>
      </c>
      <c r="I1467" t="str">
        <f>IF(COUNTIF(A:A,Table24[[#This Row],[SERIAL NUMBER ]])&gt;0, "Yes", "No")</f>
        <v>Yes</v>
      </c>
    </row>
    <row r="1468" spans="1:9">
      <c r="A1468" s="13" t="s">
        <v>15302</v>
      </c>
      <c r="B1468" t="e">
        <f>VLOOKUP(Table21[[#This Row],[SERIAL NUMBER]], EquipmentDB!E$1:M$13746, 9, FALSE)</f>
        <v>#N/A</v>
      </c>
      <c r="C1468" s="13" t="s">
        <v>1661</v>
      </c>
      <c r="D1468" s="13" t="s">
        <v>30774</v>
      </c>
      <c r="E1468" t="str">
        <f>IF(COUNTIF(Table24[[SERIAL NUMBER ]], Table21[[#This Row],[SERIAL NUMBER]])&gt;0, "Yes", "No")</f>
        <v>No</v>
      </c>
      <c r="G1468" s="13" t="s">
        <v>12659</v>
      </c>
      <c r="H1468" s="13" t="s">
        <v>2866</v>
      </c>
      <c r="I1468" t="str">
        <f>IF(COUNTIF(A:A,Table24[[#This Row],[SERIAL NUMBER ]])&gt;0, "Yes", "No")</f>
        <v>Yes</v>
      </c>
    </row>
    <row r="1469" spans="1:9">
      <c r="A1469" s="13" t="s">
        <v>15305</v>
      </c>
      <c r="B1469" t="e">
        <f>VLOOKUP(Table21[[#This Row],[SERIAL NUMBER]], EquipmentDB!E$1:M$13746, 9, FALSE)</f>
        <v>#N/A</v>
      </c>
      <c r="C1469" s="13" t="s">
        <v>1661</v>
      </c>
      <c r="D1469" s="13" t="s">
        <v>30774</v>
      </c>
      <c r="E1469" t="str">
        <f>IF(COUNTIF(Table24[[SERIAL NUMBER ]], Table21[[#This Row],[SERIAL NUMBER]])&gt;0, "Yes", "No")</f>
        <v>No</v>
      </c>
      <c r="G1469" s="13" t="s">
        <v>12626</v>
      </c>
      <c r="H1469" s="13" t="s">
        <v>2866</v>
      </c>
      <c r="I1469" t="str">
        <f>IF(COUNTIF(A:A,Table24[[#This Row],[SERIAL NUMBER ]])&gt;0, "Yes", "No")</f>
        <v>Yes</v>
      </c>
    </row>
    <row r="1470" spans="1:9">
      <c r="A1470" s="13" t="s">
        <v>15307</v>
      </c>
      <c r="B1470" t="e">
        <f>VLOOKUP(Table21[[#This Row],[SERIAL NUMBER]], EquipmentDB!E$1:M$13746, 9, FALSE)</f>
        <v>#N/A</v>
      </c>
      <c r="C1470" s="13" t="s">
        <v>1661</v>
      </c>
      <c r="D1470" s="13" t="s">
        <v>30774</v>
      </c>
      <c r="E1470" t="str">
        <f>IF(COUNTIF(Table24[[SERIAL NUMBER ]], Table21[[#This Row],[SERIAL NUMBER]])&gt;0, "Yes", "No")</f>
        <v>No</v>
      </c>
      <c r="G1470" s="13" t="s">
        <v>27827</v>
      </c>
      <c r="H1470" s="13" t="s">
        <v>2866</v>
      </c>
      <c r="I1470" t="str">
        <f>IF(COUNTIF(A:A,Table24[[#This Row],[SERIAL NUMBER ]])&gt;0, "Yes", "No")</f>
        <v>Yes</v>
      </c>
    </row>
    <row r="1471" spans="1:9">
      <c r="A1471" s="13" t="s">
        <v>15312</v>
      </c>
      <c r="B1471" t="e">
        <f>VLOOKUP(Table21[[#This Row],[SERIAL NUMBER]], EquipmentDB!E$1:M$13746, 9, FALSE)</f>
        <v>#N/A</v>
      </c>
      <c r="C1471" s="13" t="s">
        <v>1661</v>
      </c>
      <c r="D1471" s="13" t="s">
        <v>30774</v>
      </c>
      <c r="E1471" t="str">
        <f>IF(COUNTIF(Table24[[SERIAL NUMBER ]], Table21[[#This Row],[SERIAL NUMBER]])&gt;0, "Yes", "No")</f>
        <v>No</v>
      </c>
      <c r="G1471" s="13" t="s">
        <v>12633</v>
      </c>
      <c r="H1471" s="13" t="s">
        <v>2866</v>
      </c>
      <c r="I1471" t="str">
        <f>IF(COUNTIF(A:A,Table24[[#This Row],[SERIAL NUMBER ]])&gt;0, "Yes", "No")</f>
        <v>Yes</v>
      </c>
    </row>
    <row r="1472" spans="1:9">
      <c r="A1472" s="13" t="s">
        <v>15320</v>
      </c>
      <c r="B1472" t="e">
        <f>VLOOKUP(Table21[[#This Row],[SERIAL NUMBER]], EquipmentDB!E$1:M$13746, 9, FALSE)</f>
        <v>#N/A</v>
      </c>
      <c r="C1472" s="13" t="s">
        <v>1661</v>
      </c>
      <c r="D1472" s="13" t="s">
        <v>30774</v>
      </c>
      <c r="E1472" t="str">
        <f>IF(COUNTIF(Table24[[SERIAL NUMBER ]], Table21[[#This Row],[SERIAL NUMBER]])&gt;0, "Yes", "No")</f>
        <v>No</v>
      </c>
      <c r="G1472" s="13" t="s">
        <v>12640</v>
      </c>
      <c r="H1472" s="13" t="s">
        <v>2866</v>
      </c>
      <c r="I1472" t="str">
        <f>IF(COUNTIF(A:A,Table24[[#This Row],[SERIAL NUMBER ]])&gt;0, "Yes", "No")</f>
        <v>Yes</v>
      </c>
    </row>
    <row r="1473" spans="1:9">
      <c r="A1473" s="13" t="s">
        <v>15323</v>
      </c>
      <c r="B1473" t="e">
        <f>VLOOKUP(Table21[[#This Row],[SERIAL NUMBER]], EquipmentDB!E$1:M$13746, 9, FALSE)</f>
        <v>#N/A</v>
      </c>
      <c r="C1473" s="13" t="s">
        <v>1661</v>
      </c>
      <c r="D1473" s="13" t="s">
        <v>30774</v>
      </c>
      <c r="E1473" t="str">
        <f>IF(COUNTIF(Table24[[SERIAL NUMBER ]], Table21[[#This Row],[SERIAL NUMBER]])&gt;0, "Yes", "No")</f>
        <v>No</v>
      </c>
      <c r="G1473" s="13" t="s">
        <v>12646</v>
      </c>
      <c r="H1473" s="13" t="s">
        <v>2866</v>
      </c>
      <c r="I1473" t="str">
        <f>IF(COUNTIF(A:A,Table24[[#This Row],[SERIAL NUMBER ]])&gt;0, "Yes", "No")</f>
        <v>Yes</v>
      </c>
    </row>
    <row r="1474" spans="1:9">
      <c r="A1474" s="13" t="s">
        <v>15326</v>
      </c>
      <c r="B1474" t="e">
        <f>VLOOKUP(Table21[[#This Row],[SERIAL NUMBER]], EquipmentDB!E$1:M$13746, 9, FALSE)</f>
        <v>#N/A</v>
      </c>
      <c r="C1474" s="13" t="s">
        <v>1661</v>
      </c>
      <c r="D1474" s="13" t="s">
        <v>30774</v>
      </c>
      <c r="E1474" t="str">
        <f>IF(COUNTIF(Table24[[SERIAL NUMBER ]], Table21[[#This Row],[SERIAL NUMBER]])&gt;0, "Yes", "No")</f>
        <v>No</v>
      </c>
      <c r="G1474" s="13" t="s">
        <v>12649</v>
      </c>
      <c r="H1474" s="13" t="s">
        <v>2866</v>
      </c>
      <c r="I1474" t="str">
        <f>IF(COUNTIF(A:A,Table24[[#This Row],[SERIAL NUMBER ]])&gt;0, "Yes", "No")</f>
        <v>Yes</v>
      </c>
    </row>
    <row r="1475" spans="1:9">
      <c r="A1475" s="13" t="s">
        <v>15331</v>
      </c>
      <c r="B1475" t="e">
        <f>VLOOKUP(Table21[[#This Row],[SERIAL NUMBER]], EquipmentDB!E$1:M$13746, 9, FALSE)</f>
        <v>#N/A</v>
      </c>
      <c r="C1475" s="13" t="s">
        <v>1661</v>
      </c>
      <c r="D1475" s="13" t="s">
        <v>30774</v>
      </c>
      <c r="E1475" t="str">
        <f>IF(COUNTIF(Table24[[SERIAL NUMBER ]], Table21[[#This Row],[SERIAL NUMBER]])&gt;0, "Yes", "No")</f>
        <v>No</v>
      </c>
      <c r="G1475" s="13" t="s">
        <v>1733</v>
      </c>
      <c r="H1475" s="13" t="s">
        <v>2866</v>
      </c>
      <c r="I1475" t="str">
        <f>IF(COUNTIF(A:A,Table24[[#This Row],[SERIAL NUMBER ]])&gt;0, "Yes", "No")</f>
        <v>Yes</v>
      </c>
    </row>
    <row r="1476" spans="1:9">
      <c r="A1476" s="13" t="s">
        <v>15334</v>
      </c>
      <c r="B1476" t="e">
        <f>VLOOKUP(Table21[[#This Row],[SERIAL NUMBER]], EquipmentDB!E$1:M$13746, 9, FALSE)</f>
        <v>#N/A</v>
      </c>
      <c r="C1476" s="13" t="s">
        <v>1661</v>
      </c>
      <c r="D1476" s="13" t="s">
        <v>30774</v>
      </c>
      <c r="E1476" t="str">
        <f>IF(COUNTIF(Table24[[SERIAL NUMBER ]], Table21[[#This Row],[SERIAL NUMBER]])&gt;0, "Yes", "No")</f>
        <v>No</v>
      </c>
    </row>
    <row r="1477" spans="1:9">
      <c r="A1477" s="13" t="s">
        <v>15337</v>
      </c>
      <c r="B1477" t="e">
        <f>VLOOKUP(Table21[[#This Row],[SERIAL NUMBER]], EquipmentDB!E$1:M$13746, 9, FALSE)</f>
        <v>#N/A</v>
      </c>
      <c r="C1477" s="13" t="s">
        <v>1661</v>
      </c>
      <c r="D1477" s="13" t="s">
        <v>30774</v>
      </c>
      <c r="E1477" t="str">
        <f>IF(COUNTIF(Table24[[SERIAL NUMBER ]], Table21[[#This Row],[SERIAL NUMBER]])&gt;0, "Yes", "No")</f>
        <v>No</v>
      </c>
    </row>
    <row r="1478" spans="1:9">
      <c r="A1478" s="13" t="s">
        <v>15347</v>
      </c>
      <c r="B1478" t="e">
        <f>VLOOKUP(Table21[[#This Row],[SERIAL NUMBER]], EquipmentDB!E$1:M$13746, 9, FALSE)</f>
        <v>#N/A</v>
      </c>
      <c r="C1478" s="13" t="s">
        <v>1661</v>
      </c>
      <c r="D1478" s="13" t="s">
        <v>30774</v>
      </c>
      <c r="E1478" t="str">
        <f>IF(COUNTIF(Table24[[SERIAL NUMBER ]], Table21[[#This Row],[SERIAL NUMBER]])&gt;0, "Yes", "No")</f>
        <v>No</v>
      </c>
    </row>
    <row r="1479" spans="1:9">
      <c r="A1479" s="13" t="s">
        <v>15352</v>
      </c>
      <c r="B1479" t="e">
        <f>VLOOKUP(Table21[[#This Row],[SERIAL NUMBER]], EquipmentDB!E$1:M$13746, 9, FALSE)</f>
        <v>#N/A</v>
      </c>
      <c r="C1479" s="13" t="s">
        <v>1661</v>
      </c>
      <c r="D1479" s="13" t="s">
        <v>30774</v>
      </c>
      <c r="E1479" t="str">
        <f>IF(COUNTIF(Table24[[SERIAL NUMBER ]], Table21[[#This Row],[SERIAL NUMBER]])&gt;0, "Yes", "No")</f>
        <v>No</v>
      </c>
    </row>
    <row r="1480" spans="1:9">
      <c r="A1480" s="13" t="s">
        <v>15354</v>
      </c>
      <c r="B1480" t="e">
        <f>VLOOKUP(Table21[[#This Row],[SERIAL NUMBER]], EquipmentDB!E$1:M$13746, 9, FALSE)</f>
        <v>#N/A</v>
      </c>
      <c r="C1480" s="13" t="s">
        <v>1661</v>
      </c>
      <c r="D1480" s="13" t="s">
        <v>30774</v>
      </c>
      <c r="E1480" t="str">
        <f>IF(COUNTIF(Table24[[SERIAL NUMBER ]], Table21[[#This Row],[SERIAL NUMBER]])&gt;0, "Yes", "No")</f>
        <v>No</v>
      </c>
    </row>
    <row r="1481" spans="1:9">
      <c r="A1481" s="13" t="s">
        <v>15359</v>
      </c>
      <c r="B1481" t="e">
        <f>VLOOKUP(Table21[[#This Row],[SERIAL NUMBER]], EquipmentDB!E$1:M$13746, 9, FALSE)</f>
        <v>#N/A</v>
      </c>
      <c r="C1481" s="13" t="s">
        <v>1661</v>
      </c>
      <c r="D1481" s="13" t="s">
        <v>30774</v>
      </c>
      <c r="E1481" t="str">
        <f>IF(COUNTIF(Table24[[SERIAL NUMBER ]], Table21[[#This Row],[SERIAL NUMBER]])&gt;0, "Yes", "No")</f>
        <v>No</v>
      </c>
    </row>
    <row r="1482" spans="1:9">
      <c r="A1482" s="13" t="s">
        <v>15362</v>
      </c>
      <c r="B1482" t="e">
        <f>VLOOKUP(Table21[[#This Row],[SERIAL NUMBER]], EquipmentDB!E$1:M$13746, 9, FALSE)</f>
        <v>#N/A</v>
      </c>
      <c r="C1482" s="13" t="s">
        <v>1661</v>
      </c>
      <c r="D1482" s="13" t="s">
        <v>30774</v>
      </c>
      <c r="E1482" t="str">
        <f>IF(COUNTIF(Table24[[SERIAL NUMBER ]], Table21[[#This Row],[SERIAL NUMBER]])&gt;0, "Yes", "No")</f>
        <v>No</v>
      </c>
    </row>
    <row r="1483" spans="1:9">
      <c r="A1483" s="13" t="s">
        <v>15365</v>
      </c>
      <c r="B1483" t="e">
        <f>VLOOKUP(Table21[[#This Row],[SERIAL NUMBER]], EquipmentDB!E$1:M$13746, 9, FALSE)</f>
        <v>#N/A</v>
      </c>
      <c r="C1483" s="13" t="s">
        <v>1661</v>
      </c>
      <c r="D1483" s="13" t="s">
        <v>30774</v>
      </c>
      <c r="E1483" t="str">
        <f>IF(COUNTIF(Table24[[SERIAL NUMBER ]], Table21[[#This Row],[SERIAL NUMBER]])&gt;0, "Yes", "No")</f>
        <v>No</v>
      </c>
    </row>
    <row r="1484" spans="1:9">
      <c r="A1484" s="13" t="s">
        <v>15368</v>
      </c>
      <c r="B1484" t="e">
        <f>VLOOKUP(Table21[[#This Row],[SERIAL NUMBER]], EquipmentDB!E$1:M$13746, 9, FALSE)</f>
        <v>#N/A</v>
      </c>
      <c r="C1484" s="13" t="s">
        <v>1661</v>
      </c>
      <c r="D1484" s="13" t="s">
        <v>30774</v>
      </c>
      <c r="E1484" t="str">
        <f>IF(COUNTIF(Table24[[SERIAL NUMBER ]], Table21[[#This Row],[SERIAL NUMBER]])&gt;0, "Yes", "No")</f>
        <v>No</v>
      </c>
    </row>
    <row r="1485" spans="1:9">
      <c r="A1485" s="13" t="s">
        <v>15371</v>
      </c>
      <c r="B1485" t="e">
        <f>VLOOKUP(Table21[[#This Row],[SERIAL NUMBER]], EquipmentDB!E$1:M$13746, 9, FALSE)</f>
        <v>#N/A</v>
      </c>
      <c r="C1485" s="13" t="s">
        <v>1661</v>
      </c>
      <c r="D1485" s="13" t="s">
        <v>30774</v>
      </c>
      <c r="E1485" t="str">
        <f>IF(COUNTIF(Table24[[SERIAL NUMBER ]], Table21[[#This Row],[SERIAL NUMBER]])&gt;0, "Yes", "No")</f>
        <v>No</v>
      </c>
    </row>
    <row r="1486" spans="1:9">
      <c r="A1486" s="13" t="s">
        <v>15374</v>
      </c>
      <c r="B1486" t="e">
        <f>VLOOKUP(Table21[[#This Row],[SERIAL NUMBER]], EquipmentDB!E$1:M$13746, 9, FALSE)</f>
        <v>#N/A</v>
      </c>
      <c r="C1486" s="13" t="s">
        <v>1661</v>
      </c>
      <c r="D1486" s="13" t="s">
        <v>30774</v>
      </c>
      <c r="E1486" t="str">
        <f>IF(COUNTIF(Table24[[SERIAL NUMBER ]], Table21[[#This Row],[SERIAL NUMBER]])&gt;0, "Yes", "No")</f>
        <v>No</v>
      </c>
    </row>
    <row r="1487" spans="1:9">
      <c r="A1487" s="13" t="s">
        <v>15377</v>
      </c>
      <c r="B1487" t="e">
        <f>VLOOKUP(Table21[[#This Row],[SERIAL NUMBER]], EquipmentDB!E$1:M$13746, 9, FALSE)</f>
        <v>#N/A</v>
      </c>
      <c r="C1487" s="13" t="s">
        <v>1661</v>
      </c>
      <c r="D1487" s="13" t="s">
        <v>30774</v>
      </c>
      <c r="E1487" t="str">
        <f>IF(COUNTIF(Table24[[SERIAL NUMBER ]], Table21[[#This Row],[SERIAL NUMBER]])&gt;0, "Yes", "No")</f>
        <v>No</v>
      </c>
    </row>
    <row r="1488" spans="1:9">
      <c r="A1488" s="13" t="s">
        <v>15380</v>
      </c>
      <c r="B1488" t="e">
        <f>VLOOKUP(Table21[[#This Row],[SERIAL NUMBER]], EquipmentDB!E$1:M$13746, 9, FALSE)</f>
        <v>#N/A</v>
      </c>
      <c r="C1488" s="13" t="s">
        <v>1661</v>
      </c>
      <c r="D1488" s="13" t="s">
        <v>30774</v>
      </c>
      <c r="E1488" t="str">
        <f>IF(COUNTIF(Table24[[SERIAL NUMBER ]], Table21[[#This Row],[SERIAL NUMBER]])&gt;0, "Yes", "No")</f>
        <v>No</v>
      </c>
    </row>
    <row r="1489" spans="1:5">
      <c r="A1489" s="13" t="s">
        <v>15383</v>
      </c>
      <c r="B1489" t="e">
        <f>VLOOKUP(Table21[[#This Row],[SERIAL NUMBER]], EquipmentDB!E$1:M$13746, 9, FALSE)</f>
        <v>#N/A</v>
      </c>
      <c r="C1489" s="13" t="s">
        <v>1661</v>
      </c>
      <c r="D1489" s="13" t="s">
        <v>30774</v>
      </c>
      <c r="E1489" t="str">
        <f>IF(COUNTIF(Table24[[SERIAL NUMBER ]], Table21[[#This Row],[SERIAL NUMBER]])&gt;0, "Yes", "No")</f>
        <v>No</v>
      </c>
    </row>
    <row r="1490" spans="1:5">
      <c r="A1490" s="13" t="s">
        <v>15386</v>
      </c>
      <c r="B1490" t="e">
        <f>VLOOKUP(Table21[[#This Row],[SERIAL NUMBER]], EquipmentDB!E$1:M$13746, 9, FALSE)</f>
        <v>#N/A</v>
      </c>
      <c r="C1490" s="13" t="s">
        <v>1661</v>
      </c>
      <c r="D1490" s="13" t="s">
        <v>30774</v>
      </c>
      <c r="E1490" t="str">
        <f>IF(COUNTIF(Table24[[SERIAL NUMBER ]], Table21[[#This Row],[SERIAL NUMBER]])&gt;0, "Yes", "No")</f>
        <v>No</v>
      </c>
    </row>
    <row r="1491" spans="1:5">
      <c r="A1491" s="13" t="s">
        <v>15387</v>
      </c>
      <c r="B1491" t="e">
        <f>VLOOKUP(Table21[[#This Row],[SERIAL NUMBER]], EquipmentDB!E$1:M$13746, 9, FALSE)</f>
        <v>#N/A</v>
      </c>
      <c r="C1491" s="13" t="s">
        <v>1661</v>
      </c>
      <c r="D1491" s="13" t="s">
        <v>30774</v>
      </c>
      <c r="E1491" t="str">
        <f>IF(COUNTIF(Table24[[SERIAL NUMBER ]], Table21[[#This Row],[SERIAL NUMBER]])&gt;0, "Yes", "No")</f>
        <v>No</v>
      </c>
    </row>
    <row r="1492" spans="1:5">
      <c r="A1492" s="13" t="s">
        <v>15389</v>
      </c>
      <c r="B1492" t="e">
        <f>VLOOKUP(Table21[[#This Row],[SERIAL NUMBER]], EquipmentDB!E$1:M$13746, 9, FALSE)</f>
        <v>#N/A</v>
      </c>
      <c r="C1492" s="13" t="s">
        <v>1661</v>
      </c>
      <c r="D1492" s="13" t="s">
        <v>30774</v>
      </c>
      <c r="E1492" t="str">
        <f>IF(COUNTIF(Table24[[SERIAL NUMBER ]], Table21[[#This Row],[SERIAL NUMBER]])&gt;0, "Yes", "No")</f>
        <v>No</v>
      </c>
    </row>
    <row r="1493" spans="1:5">
      <c r="A1493" s="13" t="s">
        <v>15390</v>
      </c>
      <c r="B1493" t="e">
        <f>VLOOKUP(Table21[[#This Row],[SERIAL NUMBER]], EquipmentDB!E$1:M$13746, 9, FALSE)</f>
        <v>#N/A</v>
      </c>
      <c r="C1493" s="13" t="s">
        <v>1661</v>
      </c>
      <c r="D1493" s="13" t="s">
        <v>30774</v>
      </c>
      <c r="E1493" t="str">
        <f>IF(COUNTIF(Table24[[SERIAL NUMBER ]], Table21[[#This Row],[SERIAL NUMBER]])&gt;0, "Yes", "No")</f>
        <v>No</v>
      </c>
    </row>
    <row r="1494" spans="1:5">
      <c r="A1494" s="13" t="s">
        <v>15391</v>
      </c>
      <c r="B1494" t="e">
        <f>VLOOKUP(Table21[[#This Row],[SERIAL NUMBER]], EquipmentDB!E$1:M$13746, 9, FALSE)</f>
        <v>#N/A</v>
      </c>
      <c r="C1494" s="13" t="s">
        <v>1661</v>
      </c>
      <c r="D1494" s="13" t="s">
        <v>30774</v>
      </c>
      <c r="E1494" t="str">
        <f>IF(COUNTIF(Table24[[SERIAL NUMBER ]], Table21[[#This Row],[SERIAL NUMBER]])&gt;0, "Yes", "No")</f>
        <v>No</v>
      </c>
    </row>
    <row r="1495" spans="1:5">
      <c r="A1495" s="13" t="s">
        <v>15394</v>
      </c>
      <c r="B1495" t="e">
        <f>VLOOKUP(Table21[[#This Row],[SERIAL NUMBER]], EquipmentDB!E$1:M$13746, 9, FALSE)</f>
        <v>#N/A</v>
      </c>
      <c r="C1495" s="13" t="s">
        <v>1661</v>
      </c>
      <c r="D1495" s="13" t="s">
        <v>30774</v>
      </c>
      <c r="E1495" t="str">
        <f>IF(COUNTIF(Table24[[SERIAL NUMBER ]], Table21[[#This Row],[SERIAL NUMBER]])&gt;0, "Yes", "No")</f>
        <v>No</v>
      </c>
    </row>
    <row r="1496" spans="1:5">
      <c r="A1496" s="13" t="s">
        <v>15400</v>
      </c>
      <c r="B1496" t="e">
        <f>VLOOKUP(Table21[[#This Row],[SERIAL NUMBER]], EquipmentDB!E$1:M$13746, 9, FALSE)</f>
        <v>#N/A</v>
      </c>
      <c r="C1496" s="13" t="s">
        <v>1661</v>
      </c>
      <c r="D1496" s="13" t="s">
        <v>30774</v>
      </c>
      <c r="E1496" t="str">
        <f>IF(COUNTIF(Table24[[SERIAL NUMBER ]], Table21[[#This Row],[SERIAL NUMBER]])&gt;0, "Yes", "No")</f>
        <v>No</v>
      </c>
    </row>
    <row r="1497" spans="1:5">
      <c r="A1497" s="13" t="s">
        <v>10529</v>
      </c>
      <c r="B1497" t="e">
        <f>VLOOKUP(Table21[[#This Row],[SERIAL NUMBER]], EquipmentDB!E$1:M$13746, 9, FALSE)</f>
        <v>#N/A</v>
      </c>
      <c r="C1497" s="13" t="s">
        <v>2018</v>
      </c>
      <c r="D1497" s="13" t="s">
        <v>30774</v>
      </c>
      <c r="E1497" t="str">
        <f>IF(COUNTIF(Table24[[SERIAL NUMBER ]], Table21[[#This Row],[SERIAL NUMBER]])&gt;0, "Yes", "No")</f>
        <v>No</v>
      </c>
    </row>
    <row r="1498" spans="1:5">
      <c r="A1498" s="13" t="s">
        <v>27471</v>
      </c>
      <c r="B1498" t="e">
        <f>VLOOKUP(Table21[[#This Row],[SERIAL NUMBER]], EquipmentDB!E$1:M$13746, 9, FALSE)</f>
        <v>#N/A</v>
      </c>
      <c r="C1498" s="13" t="s">
        <v>777</v>
      </c>
      <c r="D1498" s="13" t="s">
        <v>30774</v>
      </c>
      <c r="E1498" t="str">
        <f>IF(COUNTIF(Table24[[SERIAL NUMBER ]], Table21[[#This Row],[SERIAL NUMBER]])&gt;0, "Yes", "No")</f>
        <v>No</v>
      </c>
    </row>
    <row r="1499" spans="1:5">
      <c r="A1499" s="13" t="s">
        <v>17437</v>
      </c>
      <c r="B1499" t="e">
        <f>VLOOKUP(Table21[[#This Row],[SERIAL NUMBER]], EquipmentDB!E$1:M$13746, 9, FALSE)</f>
        <v>#N/A</v>
      </c>
      <c r="C1499" s="13" t="s">
        <v>1661</v>
      </c>
      <c r="D1499" s="13" t="s">
        <v>30774</v>
      </c>
      <c r="E1499" t="str">
        <f>IF(COUNTIF(Table24[[SERIAL NUMBER ]], Table21[[#This Row],[SERIAL NUMBER]])&gt;0, "Yes", "No")</f>
        <v>No</v>
      </c>
    </row>
    <row r="1500" spans="1:5">
      <c r="A1500" s="13" t="s">
        <v>17441</v>
      </c>
      <c r="B1500" t="e">
        <f>VLOOKUP(Table21[[#This Row],[SERIAL NUMBER]], EquipmentDB!E$1:M$13746, 9, FALSE)</f>
        <v>#N/A</v>
      </c>
      <c r="C1500" s="13" t="s">
        <v>1661</v>
      </c>
      <c r="D1500" s="13" t="s">
        <v>30774</v>
      </c>
      <c r="E1500" t="str">
        <f>IF(COUNTIF(Table24[[SERIAL NUMBER ]], Table21[[#This Row],[SERIAL NUMBER]])&gt;0, "Yes", "No")</f>
        <v>No</v>
      </c>
    </row>
    <row r="1501" spans="1:5">
      <c r="A1501" s="13" t="s">
        <v>24653</v>
      </c>
      <c r="B1501" t="e">
        <f>VLOOKUP(Table21[[#This Row],[SERIAL NUMBER]], EquipmentDB!E$1:M$13746, 9, FALSE)</f>
        <v>#N/A</v>
      </c>
      <c r="C1501" s="13" t="s">
        <v>1661</v>
      </c>
      <c r="D1501" s="13" t="s">
        <v>30774</v>
      </c>
      <c r="E1501" t="str">
        <f>IF(COUNTIF(Table24[[SERIAL NUMBER ]], Table21[[#This Row],[SERIAL NUMBER]])&gt;0, "Yes", "No")</f>
        <v>No</v>
      </c>
    </row>
    <row r="1502" spans="1:5">
      <c r="A1502" s="13" t="s">
        <v>24656</v>
      </c>
      <c r="B1502" t="e">
        <f>VLOOKUP(Table21[[#This Row],[SERIAL NUMBER]], EquipmentDB!E$1:M$13746, 9, FALSE)</f>
        <v>#N/A</v>
      </c>
      <c r="C1502" s="13" t="s">
        <v>1661</v>
      </c>
      <c r="D1502" s="13" t="s">
        <v>30774</v>
      </c>
      <c r="E1502" t="str">
        <f>IF(COUNTIF(Table24[[SERIAL NUMBER ]], Table21[[#This Row],[SERIAL NUMBER]])&gt;0, "Yes", "No")</f>
        <v>No</v>
      </c>
    </row>
    <row r="1503" spans="1:5">
      <c r="A1503" s="13" t="s">
        <v>24659</v>
      </c>
      <c r="B1503" t="e">
        <f>VLOOKUP(Table21[[#This Row],[SERIAL NUMBER]], EquipmentDB!E$1:M$13746, 9, FALSE)</f>
        <v>#N/A</v>
      </c>
      <c r="C1503" s="13" t="s">
        <v>1661</v>
      </c>
      <c r="D1503" s="13" t="s">
        <v>30774</v>
      </c>
      <c r="E1503" t="str">
        <f>IF(COUNTIF(Table24[[SERIAL NUMBER ]], Table21[[#This Row],[SERIAL NUMBER]])&gt;0, "Yes", "No")</f>
        <v>No</v>
      </c>
    </row>
    <row r="1504" spans="1:5">
      <c r="A1504" s="13" t="s">
        <v>24665</v>
      </c>
      <c r="B1504" t="e">
        <f>VLOOKUP(Table21[[#This Row],[SERIAL NUMBER]], EquipmentDB!E$1:M$13746, 9, FALSE)</f>
        <v>#N/A</v>
      </c>
      <c r="C1504" s="13" t="s">
        <v>1661</v>
      </c>
      <c r="D1504" s="13" t="s">
        <v>30774</v>
      </c>
      <c r="E1504" t="str">
        <f>IF(COUNTIF(Table24[[SERIAL NUMBER ]], Table21[[#This Row],[SERIAL NUMBER]])&gt;0, "Yes", "No")</f>
        <v>No</v>
      </c>
    </row>
    <row r="1505" spans="1:5">
      <c r="A1505" s="13" t="s">
        <v>24667</v>
      </c>
      <c r="B1505" t="e">
        <f>VLOOKUP(Table21[[#This Row],[SERIAL NUMBER]], EquipmentDB!E$1:M$13746, 9, FALSE)</f>
        <v>#N/A</v>
      </c>
      <c r="C1505" s="13" t="s">
        <v>1661</v>
      </c>
      <c r="D1505" s="13" t="s">
        <v>30774</v>
      </c>
      <c r="E1505" t="str">
        <f>IF(COUNTIF(Table24[[SERIAL NUMBER ]], Table21[[#This Row],[SERIAL NUMBER]])&gt;0, "Yes", "No")</f>
        <v>No</v>
      </c>
    </row>
    <row r="1506" spans="1:5">
      <c r="A1506" s="13" t="s">
        <v>24669</v>
      </c>
      <c r="B1506" t="e">
        <f>VLOOKUP(Table21[[#This Row],[SERIAL NUMBER]], EquipmentDB!E$1:M$13746, 9, FALSE)</f>
        <v>#N/A</v>
      </c>
      <c r="C1506" s="13" t="s">
        <v>1661</v>
      </c>
      <c r="D1506" s="13" t="s">
        <v>30774</v>
      </c>
      <c r="E1506" t="str">
        <f>IF(COUNTIF(Table24[[SERIAL NUMBER ]], Table21[[#This Row],[SERIAL NUMBER]])&gt;0, "Yes", "No")</f>
        <v>No</v>
      </c>
    </row>
    <row r="1507" spans="1:5">
      <c r="A1507" s="13" t="s">
        <v>24674</v>
      </c>
      <c r="B1507" t="e">
        <f>VLOOKUP(Table21[[#This Row],[SERIAL NUMBER]], EquipmentDB!E$1:M$13746, 9, FALSE)</f>
        <v>#N/A</v>
      </c>
      <c r="C1507" s="13" t="s">
        <v>1661</v>
      </c>
      <c r="D1507" s="13" t="s">
        <v>30774</v>
      </c>
      <c r="E1507" t="str">
        <f>IF(COUNTIF(Table24[[SERIAL NUMBER ]], Table21[[#This Row],[SERIAL NUMBER]])&gt;0, "Yes", "No")</f>
        <v>No</v>
      </c>
    </row>
    <row r="1508" spans="1:5">
      <c r="A1508" s="13" t="s">
        <v>14403</v>
      </c>
      <c r="B1508" t="e">
        <f>VLOOKUP(Table21[[#This Row],[SERIAL NUMBER]], EquipmentDB!E$1:M$13746, 9, FALSE)</f>
        <v>#N/A</v>
      </c>
      <c r="C1508" s="13" t="s">
        <v>2018</v>
      </c>
      <c r="D1508" s="13" t="s">
        <v>30774</v>
      </c>
      <c r="E1508" t="str">
        <f>IF(COUNTIF(Table24[[SERIAL NUMBER ]], Table21[[#This Row],[SERIAL NUMBER]])&gt;0, "Yes", "No")</f>
        <v>No</v>
      </c>
    </row>
    <row r="1509" spans="1:5">
      <c r="A1509" s="13" t="s">
        <v>14416</v>
      </c>
      <c r="B1509" t="e">
        <f>VLOOKUP(Table21[[#This Row],[SERIAL NUMBER]], EquipmentDB!E$1:M$13746, 9, FALSE)</f>
        <v>#N/A</v>
      </c>
      <c r="C1509" s="13" t="s">
        <v>2018</v>
      </c>
      <c r="D1509" s="13" t="s">
        <v>30774</v>
      </c>
      <c r="E1509" t="str">
        <f>IF(COUNTIF(Table24[[SERIAL NUMBER ]], Table21[[#This Row],[SERIAL NUMBER]])&gt;0, "Yes", "No")</f>
        <v>No</v>
      </c>
    </row>
    <row r="1510" spans="1:5">
      <c r="A1510" s="13" t="s">
        <v>14419</v>
      </c>
      <c r="B1510" t="e">
        <f>VLOOKUP(Table21[[#This Row],[SERIAL NUMBER]], EquipmentDB!E$1:M$13746, 9, FALSE)</f>
        <v>#N/A</v>
      </c>
      <c r="C1510" s="13" t="s">
        <v>2018</v>
      </c>
      <c r="D1510" s="13" t="s">
        <v>30774</v>
      </c>
      <c r="E1510" t="str">
        <f>IF(COUNTIF(Table24[[SERIAL NUMBER ]], Table21[[#This Row],[SERIAL NUMBER]])&gt;0, "Yes", "No")</f>
        <v>No</v>
      </c>
    </row>
    <row r="1511" spans="1:5">
      <c r="A1511" s="13" t="s">
        <v>14425</v>
      </c>
      <c r="B1511" t="e">
        <f>VLOOKUP(Table21[[#This Row],[SERIAL NUMBER]], EquipmentDB!E$1:M$13746, 9, FALSE)</f>
        <v>#N/A</v>
      </c>
      <c r="C1511" s="13" t="s">
        <v>2018</v>
      </c>
      <c r="D1511" s="13" t="s">
        <v>30774</v>
      </c>
      <c r="E1511" t="str">
        <f>IF(COUNTIF(Table24[[SERIAL NUMBER ]], Table21[[#This Row],[SERIAL NUMBER]])&gt;0, "Yes", "No")</f>
        <v>No</v>
      </c>
    </row>
    <row r="1512" spans="1:5">
      <c r="A1512" s="13" t="s">
        <v>14428</v>
      </c>
      <c r="B1512" t="e">
        <f>VLOOKUP(Table21[[#This Row],[SERIAL NUMBER]], EquipmentDB!E$1:M$13746, 9, FALSE)</f>
        <v>#N/A</v>
      </c>
      <c r="C1512" s="13" t="s">
        <v>2018</v>
      </c>
      <c r="D1512" s="13" t="s">
        <v>30774</v>
      </c>
      <c r="E1512" t="str">
        <f>IF(COUNTIF(Table24[[SERIAL NUMBER ]], Table21[[#This Row],[SERIAL NUMBER]])&gt;0, "Yes", "No")</f>
        <v>No</v>
      </c>
    </row>
    <row r="1513" spans="1:5">
      <c r="A1513" s="13" t="s">
        <v>14431</v>
      </c>
      <c r="B1513" t="e">
        <f>VLOOKUP(Table21[[#This Row],[SERIAL NUMBER]], EquipmentDB!E$1:M$13746, 9, FALSE)</f>
        <v>#N/A</v>
      </c>
      <c r="C1513" s="13" t="s">
        <v>2018</v>
      </c>
      <c r="D1513" s="13" t="s">
        <v>30774</v>
      </c>
      <c r="E1513" t="str">
        <f>IF(COUNTIF(Table24[[SERIAL NUMBER ]], Table21[[#This Row],[SERIAL NUMBER]])&gt;0, "Yes", "No")</f>
        <v>No</v>
      </c>
    </row>
    <row r="1514" spans="1:5">
      <c r="A1514" s="13" t="s">
        <v>9936</v>
      </c>
      <c r="B1514" t="e">
        <f>VLOOKUP(Table21[[#This Row],[SERIAL NUMBER]], EquipmentDB!E$1:M$13746, 9, FALSE)</f>
        <v>#N/A</v>
      </c>
      <c r="C1514" s="13" t="s">
        <v>1661</v>
      </c>
      <c r="D1514" s="13" t="s">
        <v>30774</v>
      </c>
      <c r="E1514" t="str">
        <f>IF(COUNTIF(Table24[[SERIAL NUMBER ]], Table21[[#This Row],[SERIAL NUMBER]])&gt;0, "Yes", "No")</f>
        <v>No</v>
      </c>
    </row>
    <row r="1515" spans="1:5">
      <c r="A1515" s="13" t="s">
        <v>14610</v>
      </c>
      <c r="B1515" t="e">
        <f>VLOOKUP(Table21[[#This Row],[SERIAL NUMBER]], EquipmentDB!E$1:M$13746, 9, FALSE)</f>
        <v>#N/A</v>
      </c>
      <c r="C1515" s="13" t="s">
        <v>1661</v>
      </c>
      <c r="D1515" s="13" t="s">
        <v>30774</v>
      </c>
      <c r="E1515" t="str">
        <f>IF(COUNTIF(Table24[[SERIAL NUMBER ]], Table21[[#This Row],[SERIAL NUMBER]])&gt;0, "Yes", "No")</f>
        <v>No</v>
      </c>
    </row>
    <row r="1516" spans="1:5">
      <c r="A1516" s="13" t="s">
        <v>14616</v>
      </c>
      <c r="B1516" t="e">
        <f>VLOOKUP(Table21[[#This Row],[SERIAL NUMBER]], EquipmentDB!E$1:M$13746, 9, FALSE)</f>
        <v>#N/A</v>
      </c>
      <c r="C1516" s="13" t="s">
        <v>1661</v>
      </c>
      <c r="D1516" s="13" t="s">
        <v>30774</v>
      </c>
      <c r="E1516" t="str">
        <f>IF(COUNTIF(Table24[[SERIAL NUMBER ]], Table21[[#This Row],[SERIAL NUMBER]])&gt;0, "Yes", "No")</f>
        <v>No</v>
      </c>
    </row>
    <row r="1517" spans="1:5">
      <c r="A1517" s="13" t="s">
        <v>14618</v>
      </c>
      <c r="B1517" t="e">
        <f>VLOOKUP(Table21[[#This Row],[SERIAL NUMBER]], EquipmentDB!E$1:M$13746, 9, FALSE)</f>
        <v>#N/A</v>
      </c>
      <c r="C1517" s="13" t="s">
        <v>1661</v>
      </c>
      <c r="D1517" s="13" t="s">
        <v>30774</v>
      </c>
      <c r="E1517" t="str">
        <f>IF(COUNTIF(Table24[[SERIAL NUMBER ]], Table21[[#This Row],[SERIAL NUMBER]])&gt;0, "Yes", "No")</f>
        <v>No</v>
      </c>
    </row>
    <row r="1518" spans="1:5">
      <c r="A1518" s="13" t="s">
        <v>14626</v>
      </c>
      <c r="B1518" t="e">
        <f>VLOOKUP(Table21[[#This Row],[SERIAL NUMBER]], EquipmentDB!E$1:M$13746, 9, FALSE)</f>
        <v>#N/A</v>
      </c>
      <c r="C1518" s="13" t="s">
        <v>1661</v>
      </c>
      <c r="D1518" s="13" t="s">
        <v>30774</v>
      </c>
      <c r="E1518" t="str">
        <f>IF(COUNTIF(Table24[[SERIAL NUMBER ]], Table21[[#This Row],[SERIAL NUMBER]])&gt;0, "Yes", "No")</f>
        <v>No</v>
      </c>
    </row>
    <row r="1519" spans="1:5">
      <c r="A1519" s="13" t="s">
        <v>14628</v>
      </c>
      <c r="B1519" t="e">
        <f>VLOOKUP(Table21[[#This Row],[SERIAL NUMBER]], EquipmentDB!E$1:M$13746, 9, FALSE)</f>
        <v>#N/A</v>
      </c>
      <c r="C1519" s="13" t="s">
        <v>1661</v>
      </c>
      <c r="D1519" s="13" t="s">
        <v>30774</v>
      </c>
      <c r="E1519" t="str">
        <f>IF(COUNTIF(Table24[[SERIAL NUMBER ]], Table21[[#This Row],[SERIAL NUMBER]])&gt;0, "Yes", "No")</f>
        <v>No</v>
      </c>
    </row>
    <row r="1520" spans="1:5">
      <c r="A1520" s="13" t="s">
        <v>14631</v>
      </c>
      <c r="B1520" t="e">
        <f>VLOOKUP(Table21[[#This Row],[SERIAL NUMBER]], EquipmentDB!E$1:M$13746, 9, FALSE)</f>
        <v>#N/A</v>
      </c>
      <c r="C1520" s="13" t="s">
        <v>1661</v>
      </c>
      <c r="D1520" s="13" t="s">
        <v>30774</v>
      </c>
      <c r="E1520" t="str">
        <f>IF(COUNTIF(Table24[[SERIAL NUMBER ]], Table21[[#This Row],[SERIAL NUMBER]])&gt;0, "Yes", "No")</f>
        <v>No</v>
      </c>
    </row>
    <row r="1521" spans="1:5">
      <c r="A1521" s="13" t="s">
        <v>14634</v>
      </c>
      <c r="B1521" t="e">
        <f>VLOOKUP(Table21[[#This Row],[SERIAL NUMBER]], EquipmentDB!E$1:M$13746, 9, FALSE)</f>
        <v>#N/A</v>
      </c>
      <c r="C1521" s="13" t="s">
        <v>1661</v>
      </c>
      <c r="D1521" s="13" t="s">
        <v>30774</v>
      </c>
      <c r="E1521" t="str">
        <f>IF(COUNTIF(Table24[[SERIAL NUMBER ]], Table21[[#This Row],[SERIAL NUMBER]])&gt;0, "Yes", "No")</f>
        <v>No</v>
      </c>
    </row>
    <row r="1522" spans="1:5">
      <c r="A1522" s="13" t="s">
        <v>14636</v>
      </c>
      <c r="B1522" t="e">
        <f>VLOOKUP(Table21[[#This Row],[SERIAL NUMBER]], EquipmentDB!E$1:M$13746, 9, FALSE)</f>
        <v>#N/A</v>
      </c>
      <c r="C1522" s="13" t="s">
        <v>1661</v>
      </c>
      <c r="D1522" s="13" t="s">
        <v>30774</v>
      </c>
      <c r="E1522" t="str">
        <f>IF(COUNTIF(Table24[[SERIAL NUMBER ]], Table21[[#This Row],[SERIAL NUMBER]])&gt;0, "Yes", "No")</f>
        <v>No</v>
      </c>
    </row>
    <row r="1523" spans="1:5">
      <c r="A1523" s="13" t="s">
        <v>14655</v>
      </c>
      <c r="B1523" t="e">
        <f>VLOOKUP(Table21[[#This Row],[SERIAL NUMBER]], EquipmentDB!E$1:M$13746, 9, FALSE)</f>
        <v>#N/A</v>
      </c>
      <c r="C1523" s="13" t="s">
        <v>1661</v>
      </c>
      <c r="D1523" s="13" t="s">
        <v>30774</v>
      </c>
      <c r="E1523" t="str">
        <f>IF(COUNTIF(Table24[[SERIAL NUMBER ]], Table21[[#This Row],[SERIAL NUMBER]])&gt;0, "Yes", "No")</f>
        <v>No</v>
      </c>
    </row>
    <row r="1524" spans="1:5">
      <c r="A1524" s="13" t="s">
        <v>14662</v>
      </c>
      <c r="B1524" t="e">
        <f>VLOOKUP(Table21[[#This Row],[SERIAL NUMBER]], EquipmentDB!E$1:M$13746, 9, FALSE)</f>
        <v>#N/A</v>
      </c>
      <c r="C1524" s="13" t="s">
        <v>1661</v>
      </c>
      <c r="D1524" s="13" t="s">
        <v>30774</v>
      </c>
      <c r="E1524" t="str">
        <f>IF(COUNTIF(Table24[[SERIAL NUMBER ]], Table21[[#This Row],[SERIAL NUMBER]])&gt;0, "Yes", "No")</f>
        <v>No</v>
      </c>
    </row>
    <row r="1525" spans="1:5">
      <c r="A1525" s="13" t="s">
        <v>14664</v>
      </c>
      <c r="B1525" t="e">
        <f>VLOOKUP(Table21[[#This Row],[SERIAL NUMBER]], EquipmentDB!E$1:M$13746, 9, FALSE)</f>
        <v>#N/A</v>
      </c>
      <c r="C1525" s="13" t="s">
        <v>1661</v>
      </c>
      <c r="D1525" s="13" t="s">
        <v>30774</v>
      </c>
      <c r="E1525" t="str">
        <f>IF(COUNTIF(Table24[[SERIAL NUMBER ]], Table21[[#This Row],[SERIAL NUMBER]])&gt;0, "Yes", "No")</f>
        <v>No</v>
      </c>
    </row>
    <row r="1526" spans="1:5">
      <c r="A1526" s="13" t="s">
        <v>14669</v>
      </c>
      <c r="B1526" t="e">
        <f>VLOOKUP(Table21[[#This Row],[SERIAL NUMBER]], EquipmentDB!E$1:M$13746, 9, FALSE)</f>
        <v>#N/A</v>
      </c>
      <c r="C1526" s="13" t="s">
        <v>1661</v>
      </c>
      <c r="D1526" s="13" t="s">
        <v>30774</v>
      </c>
      <c r="E1526" t="str">
        <f>IF(COUNTIF(Table24[[SERIAL NUMBER ]], Table21[[#This Row],[SERIAL NUMBER]])&gt;0, "Yes", "No")</f>
        <v>No</v>
      </c>
    </row>
    <row r="1527" spans="1:5">
      <c r="A1527" s="13" t="s">
        <v>14671</v>
      </c>
      <c r="B1527" t="e">
        <f>VLOOKUP(Table21[[#This Row],[SERIAL NUMBER]], EquipmentDB!E$1:M$13746, 9, FALSE)</f>
        <v>#N/A</v>
      </c>
      <c r="C1527" s="13" t="s">
        <v>1661</v>
      </c>
      <c r="D1527" s="13" t="s">
        <v>30774</v>
      </c>
      <c r="E1527" t="str">
        <f>IF(COUNTIF(Table24[[SERIAL NUMBER ]], Table21[[#This Row],[SERIAL NUMBER]])&gt;0, "Yes", "No")</f>
        <v>No</v>
      </c>
    </row>
    <row r="1528" spans="1:5">
      <c r="A1528" s="13" t="s">
        <v>14674</v>
      </c>
      <c r="B1528" t="e">
        <f>VLOOKUP(Table21[[#This Row],[SERIAL NUMBER]], EquipmentDB!E$1:M$13746, 9, FALSE)</f>
        <v>#N/A</v>
      </c>
      <c r="C1528" s="13" t="s">
        <v>1661</v>
      </c>
      <c r="D1528" s="13" t="s">
        <v>30774</v>
      </c>
      <c r="E1528" t="str">
        <f>IF(COUNTIF(Table24[[SERIAL NUMBER ]], Table21[[#This Row],[SERIAL NUMBER]])&gt;0, "Yes", "No")</f>
        <v>No</v>
      </c>
    </row>
    <row r="1529" spans="1:5">
      <c r="A1529" s="13" t="s">
        <v>14678</v>
      </c>
      <c r="B1529" t="e">
        <f>VLOOKUP(Table21[[#This Row],[SERIAL NUMBER]], EquipmentDB!E$1:M$13746, 9, FALSE)</f>
        <v>#N/A</v>
      </c>
      <c r="C1529" s="13" t="s">
        <v>1661</v>
      </c>
      <c r="D1529" s="13" t="s">
        <v>30774</v>
      </c>
      <c r="E1529" t="str">
        <f>IF(COUNTIF(Table24[[SERIAL NUMBER ]], Table21[[#This Row],[SERIAL NUMBER]])&gt;0, "Yes", "No")</f>
        <v>No</v>
      </c>
    </row>
    <row r="1530" spans="1:5">
      <c r="A1530" s="13" t="s">
        <v>14681</v>
      </c>
      <c r="B1530" t="e">
        <f>VLOOKUP(Table21[[#This Row],[SERIAL NUMBER]], EquipmentDB!E$1:M$13746, 9, FALSE)</f>
        <v>#N/A</v>
      </c>
      <c r="C1530" s="13" t="s">
        <v>1661</v>
      </c>
      <c r="D1530" s="13" t="s">
        <v>30774</v>
      </c>
      <c r="E1530" t="str">
        <f>IF(COUNTIF(Table24[[SERIAL NUMBER ]], Table21[[#This Row],[SERIAL NUMBER]])&gt;0, "Yes", "No")</f>
        <v>No</v>
      </c>
    </row>
    <row r="1531" spans="1:5">
      <c r="A1531" s="13" t="s">
        <v>14684</v>
      </c>
      <c r="B1531" t="e">
        <f>VLOOKUP(Table21[[#This Row],[SERIAL NUMBER]], EquipmentDB!E$1:M$13746, 9, FALSE)</f>
        <v>#N/A</v>
      </c>
      <c r="C1531" s="13" t="s">
        <v>1661</v>
      </c>
      <c r="D1531" s="13" t="s">
        <v>30774</v>
      </c>
      <c r="E1531" t="str">
        <f>IF(COUNTIF(Table24[[SERIAL NUMBER ]], Table21[[#This Row],[SERIAL NUMBER]])&gt;0, "Yes", "No")</f>
        <v>No</v>
      </c>
    </row>
    <row r="1532" spans="1:5">
      <c r="A1532" s="13" t="s">
        <v>14690</v>
      </c>
      <c r="B1532" t="e">
        <f>VLOOKUP(Table21[[#This Row],[SERIAL NUMBER]], EquipmentDB!E$1:M$13746, 9, FALSE)</f>
        <v>#N/A</v>
      </c>
      <c r="C1532" s="13" t="s">
        <v>1661</v>
      </c>
      <c r="D1532" s="13" t="s">
        <v>30774</v>
      </c>
      <c r="E1532" t="str">
        <f>IF(COUNTIF(Table24[[SERIAL NUMBER ]], Table21[[#This Row],[SERIAL NUMBER]])&gt;0, "Yes", "No")</f>
        <v>No</v>
      </c>
    </row>
    <row r="1533" spans="1:5">
      <c r="A1533" s="13" t="s">
        <v>14692</v>
      </c>
      <c r="B1533" t="e">
        <f>VLOOKUP(Table21[[#This Row],[SERIAL NUMBER]], EquipmentDB!E$1:M$13746, 9, FALSE)</f>
        <v>#N/A</v>
      </c>
      <c r="C1533" s="13" t="s">
        <v>1661</v>
      </c>
      <c r="D1533" s="13" t="s">
        <v>30774</v>
      </c>
      <c r="E1533" t="str">
        <f>IF(COUNTIF(Table24[[SERIAL NUMBER ]], Table21[[#This Row],[SERIAL NUMBER]])&gt;0, "Yes", "No")</f>
        <v>No</v>
      </c>
    </row>
    <row r="1534" spans="1:5">
      <c r="A1534" s="13" t="s">
        <v>14695</v>
      </c>
      <c r="B1534" t="e">
        <f>VLOOKUP(Table21[[#This Row],[SERIAL NUMBER]], EquipmentDB!E$1:M$13746, 9, FALSE)</f>
        <v>#N/A</v>
      </c>
      <c r="C1534" s="13" t="s">
        <v>1661</v>
      </c>
      <c r="D1534" s="13" t="s">
        <v>30774</v>
      </c>
      <c r="E1534" t="str">
        <f>IF(COUNTIF(Table24[[SERIAL NUMBER ]], Table21[[#This Row],[SERIAL NUMBER]])&gt;0, "Yes", "No")</f>
        <v>No</v>
      </c>
    </row>
    <row r="1535" spans="1:5">
      <c r="A1535" s="13" t="s">
        <v>14696</v>
      </c>
      <c r="B1535" t="e">
        <f>VLOOKUP(Table21[[#This Row],[SERIAL NUMBER]], EquipmentDB!E$1:M$13746, 9, FALSE)</f>
        <v>#N/A</v>
      </c>
      <c r="C1535" s="13" t="s">
        <v>1661</v>
      </c>
      <c r="D1535" s="13" t="s">
        <v>30774</v>
      </c>
      <c r="E1535" t="str">
        <f>IF(COUNTIF(Table24[[SERIAL NUMBER ]], Table21[[#This Row],[SERIAL NUMBER]])&gt;0, "Yes", "No")</f>
        <v>No</v>
      </c>
    </row>
    <row r="1536" spans="1:5">
      <c r="A1536" s="13" t="s">
        <v>14698</v>
      </c>
      <c r="B1536" t="e">
        <f>VLOOKUP(Table21[[#This Row],[SERIAL NUMBER]], EquipmentDB!E$1:M$13746, 9, FALSE)</f>
        <v>#N/A</v>
      </c>
      <c r="C1536" s="13" t="s">
        <v>1661</v>
      </c>
      <c r="D1536" s="13" t="s">
        <v>30774</v>
      </c>
      <c r="E1536" t="str">
        <f>IF(COUNTIF(Table24[[SERIAL NUMBER ]], Table21[[#This Row],[SERIAL NUMBER]])&gt;0, "Yes", "No")</f>
        <v>No</v>
      </c>
    </row>
    <row r="1537" spans="1:5">
      <c r="A1537" s="13" t="s">
        <v>14699</v>
      </c>
      <c r="B1537" t="e">
        <f>VLOOKUP(Table21[[#This Row],[SERIAL NUMBER]], EquipmentDB!E$1:M$13746, 9, FALSE)</f>
        <v>#N/A</v>
      </c>
      <c r="C1537" s="13" t="s">
        <v>1661</v>
      </c>
      <c r="D1537" s="13" t="s">
        <v>30774</v>
      </c>
      <c r="E1537" t="str">
        <f>IF(COUNTIF(Table24[[SERIAL NUMBER ]], Table21[[#This Row],[SERIAL NUMBER]])&gt;0, "Yes", "No")</f>
        <v>No</v>
      </c>
    </row>
    <row r="1538" spans="1:5">
      <c r="A1538" s="13" t="s">
        <v>14700</v>
      </c>
      <c r="B1538" t="e">
        <f>VLOOKUP(Table21[[#This Row],[SERIAL NUMBER]], EquipmentDB!E$1:M$13746, 9, FALSE)</f>
        <v>#N/A</v>
      </c>
      <c r="C1538" s="13" t="s">
        <v>1661</v>
      </c>
      <c r="D1538" s="13" t="s">
        <v>30774</v>
      </c>
      <c r="E1538" t="str">
        <f>IF(COUNTIF(Table24[[SERIAL NUMBER ]], Table21[[#This Row],[SERIAL NUMBER]])&gt;0, "Yes", "No")</f>
        <v>No</v>
      </c>
    </row>
    <row r="1539" spans="1:5">
      <c r="A1539" s="13" t="s">
        <v>14701</v>
      </c>
      <c r="B1539" t="e">
        <f>VLOOKUP(Table21[[#This Row],[SERIAL NUMBER]], EquipmentDB!E$1:M$13746, 9, FALSE)</f>
        <v>#N/A</v>
      </c>
      <c r="C1539" s="13" t="s">
        <v>1661</v>
      </c>
      <c r="D1539" s="13" t="s">
        <v>30774</v>
      </c>
      <c r="E1539" t="str">
        <f>IF(COUNTIF(Table24[[SERIAL NUMBER ]], Table21[[#This Row],[SERIAL NUMBER]])&gt;0, "Yes", "No")</f>
        <v>No</v>
      </c>
    </row>
    <row r="1540" spans="1:5">
      <c r="A1540" s="13" t="s">
        <v>14703</v>
      </c>
      <c r="B1540" t="e">
        <f>VLOOKUP(Table21[[#This Row],[SERIAL NUMBER]], EquipmentDB!E$1:M$13746, 9, FALSE)</f>
        <v>#N/A</v>
      </c>
      <c r="C1540" s="13" t="s">
        <v>1661</v>
      </c>
      <c r="D1540" s="13" t="s">
        <v>30774</v>
      </c>
      <c r="E1540" t="str">
        <f>IF(COUNTIF(Table24[[SERIAL NUMBER ]], Table21[[#This Row],[SERIAL NUMBER]])&gt;0, "Yes", "No")</f>
        <v>No</v>
      </c>
    </row>
    <row r="1541" spans="1:5">
      <c r="A1541" s="13" t="s">
        <v>25940</v>
      </c>
      <c r="B1541" t="e">
        <f>VLOOKUP(Table21[[#This Row],[SERIAL NUMBER]], EquipmentDB!E$1:M$13746, 9, FALSE)</f>
        <v>#N/A</v>
      </c>
      <c r="C1541" s="13" t="s">
        <v>1661</v>
      </c>
      <c r="D1541" s="13" t="s">
        <v>30774</v>
      </c>
      <c r="E1541" t="str">
        <f>IF(COUNTIF(Table24[[SERIAL NUMBER ]], Table21[[#This Row],[SERIAL NUMBER]])&gt;0, "Yes", "No")</f>
        <v>No</v>
      </c>
    </row>
    <row r="1542" spans="1:5">
      <c r="A1542" s="13" t="s">
        <v>8559</v>
      </c>
      <c r="B1542" t="e">
        <f>VLOOKUP(Table21[[#This Row],[SERIAL NUMBER]], EquipmentDB!E$1:M$13746, 9, FALSE)</f>
        <v>#N/A</v>
      </c>
      <c r="C1542" s="13" t="s">
        <v>1661</v>
      </c>
      <c r="D1542" s="13" t="s">
        <v>30774</v>
      </c>
      <c r="E1542" t="str">
        <f>IF(COUNTIF(Table24[[SERIAL NUMBER ]], Table21[[#This Row],[SERIAL NUMBER]])&gt;0, "Yes", "No")</f>
        <v>No</v>
      </c>
    </row>
    <row r="1543" spans="1:5">
      <c r="A1543" s="13" t="s">
        <v>6096</v>
      </c>
      <c r="B1543" t="e">
        <f>VLOOKUP(Table21[[#This Row],[SERIAL NUMBER]], EquipmentDB!E$1:M$13746, 9, FALSE)</f>
        <v>#N/A</v>
      </c>
      <c r="C1543" s="13" t="e">
        <v>#N/A</v>
      </c>
      <c r="D1543" s="13" t="s">
        <v>30774</v>
      </c>
      <c r="E1543" t="str">
        <f>IF(COUNTIF(Table24[[SERIAL NUMBER ]], Table21[[#This Row],[SERIAL NUMBER]])&gt;0, "Yes", "No")</f>
        <v>No</v>
      </c>
    </row>
    <row r="1544" spans="1:5">
      <c r="A1544" s="13" t="s">
        <v>6101</v>
      </c>
      <c r="B1544" t="e">
        <f>VLOOKUP(Table21[[#This Row],[SERIAL NUMBER]], EquipmentDB!E$1:M$13746, 9, FALSE)</f>
        <v>#N/A</v>
      </c>
      <c r="C1544" s="13" t="e">
        <v>#N/A</v>
      </c>
      <c r="D1544" s="13" t="s">
        <v>30774</v>
      </c>
      <c r="E1544" t="str">
        <f>IF(COUNTIF(Table24[[SERIAL NUMBER ]], Table21[[#This Row],[SERIAL NUMBER]])&gt;0, "Yes", "No")</f>
        <v>No</v>
      </c>
    </row>
    <row r="1545" spans="1:5">
      <c r="A1545" s="13" t="s">
        <v>6106</v>
      </c>
      <c r="B1545" t="e">
        <f>VLOOKUP(Table21[[#This Row],[SERIAL NUMBER]], EquipmentDB!E$1:M$13746, 9, FALSE)</f>
        <v>#N/A</v>
      </c>
      <c r="C1545" s="13" t="e">
        <v>#N/A</v>
      </c>
      <c r="D1545" s="13" t="s">
        <v>30774</v>
      </c>
      <c r="E1545" t="str">
        <f>IF(COUNTIF(Table24[[SERIAL NUMBER ]], Table21[[#This Row],[SERIAL NUMBER]])&gt;0, "Yes", "No")</f>
        <v>No</v>
      </c>
    </row>
    <row r="1546" spans="1:5">
      <c r="A1546" s="13" t="s">
        <v>6145</v>
      </c>
      <c r="B1546" t="e">
        <f>VLOOKUP(Table21[[#This Row],[SERIAL NUMBER]], EquipmentDB!E$1:M$13746, 9, FALSE)</f>
        <v>#N/A</v>
      </c>
      <c r="C1546" s="13" t="e">
        <v>#N/A</v>
      </c>
      <c r="D1546" s="13" t="s">
        <v>30774</v>
      </c>
      <c r="E1546" t="str">
        <f>IF(COUNTIF(Table24[[SERIAL NUMBER ]], Table21[[#This Row],[SERIAL NUMBER]])&gt;0, "Yes", "No")</f>
        <v>No</v>
      </c>
    </row>
    <row r="1547" spans="1:5">
      <c r="A1547" s="13" t="s">
        <v>6149</v>
      </c>
      <c r="B1547" t="e">
        <f>VLOOKUP(Table21[[#This Row],[SERIAL NUMBER]], EquipmentDB!E$1:M$13746, 9, FALSE)</f>
        <v>#N/A</v>
      </c>
      <c r="C1547" s="13" t="e">
        <v>#N/A</v>
      </c>
      <c r="D1547" s="13" t="s">
        <v>30774</v>
      </c>
      <c r="E1547" t="str">
        <f>IF(COUNTIF(Table24[[SERIAL NUMBER ]], Table21[[#This Row],[SERIAL NUMBER]])&gt;0, "Yes", "No")</f>
        <v>No</v>
      </c>
    </row>
    <row r="1548" spans="1:5">
      <c r="A1548" s="13" t="s">
        <v>6170</v>
      </c>
      <c r="B1548" t="e">
        <f>VLOOKUP(Table21[[#This Row],[SERIAL NUMBER]], EquipmentDB!E$1:M$13746, 9, FALSE)</f>
        <v>#N/A</v>
      </c>
      <c r="C1548" s="13" t="e">
        <v>#N/A</v>
      </c>
      <c r="D1548" s="13" t="s">
        <v>30774</v>
      </c>
      <c r="E1548" t="str">
        <f>IF(COUNTIF(Table24[[SERIAL NUMBER ]], Table21[[#This Row],[SERIAL NUMBER]])&gt;0, "Yes", "No")</f>
        <v>No</v>
      </c>
    </row>
    <row r="1549" spans="1:5">
      <c r="A1549" s="13" t="s">
        <v>6209</v>
      </c>
      <c r="B1549" t="e">
        <f>VLOOKUP(Table21[[#This Row],[SERIAL NUMBER]], EquipmentDB!E$1:M$13746, 9, FALSE)</f>
        <v>#N/A</v>
      </c>
      <c r="C1549" s="13" t="e">
        <v>#N/A</v>
      </c>
      <c r="D1549" s="13" t="s">
        <v>30774</v>
      </c>
      <c r="E1549" t="str">
        <f>IF(COUNTIF(Table24[[SERIAL NUMBER ]], Table21[[#This Row],[SERIAL NUMBER]])&gt;0, "Yes", "No")</f>
        <v>No</v>
      </c>
    </row>
    <row r="1550" spans="1:5">
      <c r="A1550" s="13" t="s">
        <v>6215</v>
      </c>
      <c r="B1550" t="e">
        <f>VLOOKUP(Table21[[#This Row],[SERIAL NUMBER]], EquipmentDB!E$1:M$13746, 9, FALSE)</f>
        <v>#N/A</v>
      </c>
      <c r="C1550" s="13" t="e">
        <v>#N/A</v>
      </c>
      <c r="D1550" s="13" t="s">
        <v>30774</v>
      </c>
      <c r="E1550" t="str">
        <f>IF(COUNTIF(Table24[[SERIAL NUMBER ]], Table21[[#This Row],[SERIAL NUMBER]])&gt;0, "Yes", "No")</f>
        <v>No</v>
      </c>
    </row>
    <row r="1551" spans="1:5">
      <c r="A1551" s="13" t="s">
        <v>6218</v>
      </c>
      <c r="B1551" t="e">
        <f>VLOOKUP(Table21[[#This Row],[SERIAL NUMBER]], EquipmentDB!E$1:M$13746, 9, FALSE)</f>
        <v>#N/A</v>
      </c>
      <c r="C1551" s="13" t="e">
        <v>#N/A</v>
      </c>
      <c r="D1551" s="13" t="s">
        <v>30774</v>
      </c>
      <c r="E1551" t="str">
        <f>IF(COUNTIF(Table24[[SERIAL NUMBER ]], Table21[[#This Row],[SERIAL NUMBER]])&gt;0, "Yes", "No")</f>
        <v>No</v>
      </c>
    </row>
    <row r="1552" spans="1:5">
      <c r="A1552" s="13" t="s">
        <v>6223</v>
      </c>
      <c r="B1552" t="e">
        <f>VLOOKUP(Table21[[#This Row],[SERIAL NUMBER]], EquipmentDB!E$1:M$13746, 9, FALSE)</f>
        <v>#N/A</v>
      </c>
      <c r="C1552" s="13" t="e">
        <v>#N/A</v>
      </c>
      <c r="D1552" s="13" t="s">
        <v>30774</v>
      </c>
      <c r="E1552" t="str">
        <f>IF(COUNTIF(Table24[[SERIAL NUMBER ]], Table21[[#This Row],[SERIAL NUMBER]])&gt;0, "Yes", "No")</f>
        <v>No</v>
      </c>
    </row>
    <row r="1553" spans="1:5">
      <c r="A1553" s="13" t="s">
        <v>6227</v>
      </c>
      <c r="B1553" t="e">
        <f>VLOOKUP(Table21[[#This Row],[SERIAL NUMBER]], EquipmentDB!E$1:M$13746, 9, FALSE)</f>
        <v>#N/A</v>
      </c>
      <c r="C1553" s="13" t="e">
        <v>#N/A</v>
      </c>
      <c r="D1553" s="13" t="s">
        <v>30774</v>
      </c>
      <c r="E1553" t="str">
        <f>IF(COUNTIF(Table24[[SERIAL NUMBER ]], Table21[[#This Row],[SERIAL NUMBER]])&gt;0, "Yes", "No")</f>
        <v>No</v>
      </c>
    </row>
    <row r="1554" spans="1:5">
      <c r="A1554" s="13" t="s">
        <v>6230</v>
      </c>
      <c r="B1554" t="e">
        <f>VLOOKUP(Table21[[#This Row],[SERIAL NUMBER]], EquipmentDB!E$1:M$13746, 9, FALSE)</f>
        <v>#N/A</v>
      </c>
      <c r="C1554" s="13" t="e">
        <v>#N/A</v>
      </c>
      <c r="D1554" s="13" t="s">
        <v>30774</v>
      </c>
      <c r="E1554" t="str">
        <f>IF(COUNTIF(Table24[[SERIAL NUMBER ]], Table21[[#This Row],[SERIAL NUMBER]])&gt;0, "Yes", "No")</f>
        <v>No</v>
      </c>
    </row>
    <row r="1555" spans="1:5">
      <c r="A1555" s="13" t="s">
        <v>6233</v>
      </c>
      <c r="B1555" t="e">
        <f>VLOOKUP(Table21[[#This Row],[SERIAL NUMBER]], EquipmentDB!E$1:M$13746, 9, FALSE)</f>
        <v>#N/A</v>
      </c>
      <c r="C1555" s="13" t="e">
        <v>#N/A</v>
      </c>
      <c r="D1555" s="13" t="s">
        <v>30774</v>
      </c>
      <c r="E1555" t="str">
        <f>IF(COUNTIF(Table24[[SERIAL NUMBER ]], Table21[[#This Row],[SERIAL NUMBER]])&gt;0, "Yes", "No")</f>
        <v>No</v>
      </c>
    </row>
    <row r="1556" spans="1:5">
      <c r="A1556" s="13" t="s">
        <v>6235</v>
      </c>
      <c r="B1556" t="e">
        <f>VLOOKUP(Table21[[#This Row],[SERIAL NUMBER]], EquipmentDB!E$1:M$13746, 9, FALSE)</f>
        <v>#N/A</v>
      </c>
      <c r="C1556" s="13" t="e">
        <v>#N/A</v>
      </c>
      <c r="D1556" s="13" t="s">
        <v>30774</v>
      </c>
      <c r="E1556" t="str">
        <f>IF(COUNTIF(Table24[[SERIAL NUMBER ]], Table21[[#This Row],[SERIAL NUMBER]])&gt;0, "Yes", "No")</f>
        <v>No</v>
      </c>
    </row>
    <row r="1557" spans="1:5">
      <c r="A1557" s="13" t="s">
        <v>6245</v>
      </c>
      <c r="B1557" t="e">
        <f>VLOOKUP(Table21[[#This Row],[SERIAL NUMBER]], EquipmentDB!E$1:M$13746, 9, FALSE)</f>
        <v>#N/A</v>
      </c>
      <c r="C1557" s="13" t="e">
        <v>#N/A</v>
      </c>
      <c r="D1557" s="13" t="s">
        <v>30774</v>
      </c>
      <c r="E1557" t="str">
        <f>IF(COUNTIF(Table24[[SERIAL NUMBER ]], Table21[[#This Row],[SERIAL NUMBER]])&gt;0, "Yes", "No")</f>
        <v>No</v>
      </c>
    </row>
    <row r="1558" spans="1:5">
      <c r="A1558" s="13" t="s">
        <v>6248</v>
      </c>
      <c r="B1558" t="e">
        <f>VLOOKUP(Table21[[#This Row],[SERIAL NUMBER]], EquipmentDB!E$1:M$13746, 9, FALSE)</f>
        <v>#N/A</v>
      </c>
      <c r="C1558" s="13" t="e">
        <v>#N/A</v>
      </c>
      <c r="D1558" s="13" t="s">
        <v>30774</v>
      </c>
      <c r="E1558" t="str">
        <f>IF(COUNTIF(Table24[[SERIAL NUMBER ]], Table21[[#This Row],[SERIAL NUMBER]])&gt;0, "Yes", "No")</f>
        <v>No</v>
      </c>
    </row>
    <row r="1559" spans="1:5">
      <c r="A1559" s="13" t="s">
        <v>6263</v>
      </c>
      <c r="B1559" t="e">
        <f>VLOOKUP(Table21[[#This Row],[SERIAL NUMBER]], EquipmentDB!E$1:M$13746, 9, FALSE)</f>
        <v>#N/A</v>
      </c>
      <c r="C1559" s="13" t="e">
        <v>#N/A</v>
      </c>
      <c r="D1559" s="13" t="s">
        <v>30774</v>
      </c>
      <c r="E1559" t="str">
        <f>IF(COUNTIF(Table24[[SERIAL NUMBER ]], Table21[[#This Row],[SERIAL NUMBER]])&gt;0, "Yes", "No")</f>
        <v>No</v>
      </c>
    </row>
    <row r="1560" spans="1:5">
      <c r="A1560" s="13" t="s">
        <v>6265</v>
      </c>
      <c r="B1560" t="e">
        <f>VLOOKUP(Table21[[#This Row],[SERIAL NUMBER]], EquipmentDB!E$1:M$13746, 9, FALSE)</f>
        <v>#N/A</v>
      </c>
      <c r="C1560" s="13" t="e">
        <v>#N/A</v>
      </c>
      <c r="D1560" s="13" t="s">
        <v>30774</v>
      </c>
      <c r="E1560" t="str">
        <f>IF(COUNTIF(Table24[[SERIAL NUMBER ]], Table21[[#This Row],[SERIAL NUMBER]])&gt;0, "Yes", "No")</f>
        <v>No</v>
      </c>
    </row>
    <row r="1561" spans="1:5">
      <c r="A1561" s="13" t="s">
        <v>6289</v>
      </c>
      <c r="B1561" t="e">
        <f>VLOOKUP(Table21[[#This Row],[SERIAL NUMBER]], EquipmentDB!E$1:M$13746, 9, FALSE)</f>
        <v>#N/A</v>
      </c>
      <c r="C1561" s="13" t="e">
        <v>#N/A</v>
      </c>
      <c r="D1561" s="13" t="s">
        <v>30774</v>
      </c>
      <c r="E1561" t="str">
        <f>IF(COUNTIF(Table24[[SERIAL NUMBER ]], Table21[[#This Row],[SERIAL NUMBER]])&gt;0, "Yes", "No")</f>
        <v>No</v>
      </c>
    </row>
    <row r="1562" spans="1:5">
      <c r="A1562" s="13" t="s">
        <v>6297</v>
      </c>
      <c r="B1562" t="e">
        <f>VLOOKUP(Table21[[#This Row],[SERIAL NUMBER]], EquipmentDB!E$1:M$13746, 9, FALSE)</f>
        <v>#N/A</v>
      </c>
      <c r="C1562" s="13" t="e">
        <v>#N/A</v>
      </c>
      <c r="D1562" s="13" t="s">
        <v>30774</v>
      </c>
      <c r="E1562" t="str">
        <f>IF(COUNTIF(Table24[[SERIAL NUMBER ]], Table21[[#This Row],[SERIAL NUMBER]])&gt;0, "Yes", "No")</f>
        <v>No</v>
      </c>
    </row>
    <row r="1563" spans="1:5">
      <c r="A1563" s="13" t="s">
        <v>6302</v>
      </c>
      <c r="B1563" t="e">
        <f>VLOOKUP(Table21[[#This Row],[SERIAL NUMBER]], EquipmentDB!E$1:M$13746, 9, FALSE)</f>
        <v>#N/A</v>
      </c>
      <c r="C1563" s="13" t="e">
        <v>#N/A</v>
      </c>
      <c r="D1563" s="13" t="s">
        <v>30774</v>
      </c>
      <c r="E1563" t="str">
        <f>IF(COUNTIF(Table24[[SERIAL NUMBER ]], Table21[[#This Row],[SERIAL NUMBER]])&gt;0, "Yes", "No")</f>
        <v>No</v>
      </c>
    </row>
    <row r="1564" spans="1:5">
      <c r="A1564" s="13" t="s">
        <v>6308</v>
      </c>
      <c r="B1564" t="e">
        <f>VLOOKUP(Table21[[#This Row],[SERIAL NUMBER]], EquipmentDB!E$1:M$13746, 9, FALSE)</f>
        <v>#N/A</v>
      </c>
      <c r="C1564" s="13" t="e">
        <v>#N/A</v>
      </c>
      <c r="D1564" s="13" t="s">
        <v>30774</v>
      </c>
      <c r="E1564" t="str">
        <f>IF(COUNTIF(Table24[[SERIAL NUMBER ]], Table21[[#This Row],[SERIAL NUMBER]])&gt;0, "Yes", "No")</f>
        <v>No</v>
      </c>
    </row>
    <row r="1565" spans="1:5">
      <c r="A1565" s="13" t="s">
        <v>6312</v>
      </c>
      <c r="B1565" t="e">
        <f>VLOOKUP(Table21[[#This Row],[SERIAL NUMBER]], EquipmentDB!E$1:M$13746, 9, FALSE)</f>
        <v>#N/A</v>
      </c>
      <c r="C1565" s="13" t="e">
        <v>#N/A</v>
      </c>
      <c r="D1565" s="13" t="s">
        <v>30774</v>
      </c>
      <c r="E1565" t="str">
        <f>IF(COUNTIF(Table24[[SERIAL NUMBER ]], Table21[[#This Row],[SERIAL NUMBER]])&gt;0, "Yes", "No")</f>
        <v>No</v>
      </c>
    </row>
    <row r="1566" spans="1:5">
      <c r="A1566" s="13" t="s">
        <v>6316</v>
      </c>
      <c r="B1566" t="e">
        <f>VLOOKUP(Table21[[#This Row],[SERIAL NUMBER]], EquipmentDB!E$1:M$13746, 9, FALSE)</f>
        <v>#N/A</v>
      </c>
      <c r="C1566" s="13" t="e">
        <v>#N/A</v>
      </c>
      <c r="D1566" s="13" t="s">
        <v>30774</v>
      </c>
      <c r="E1566" t="str">
        <f>IF(COUNTIF(Table24[[SERIAL NUMBER ]], Table21[[#This Row],[SERIAL NUMBER]])&gt;0, "Yes", "No")</f>
        <v>No</v>
      </c>
    </row>
    <row r="1567" spans="1:5">
      <c r="A1567" s="13" t="s">
        <v>6320</v>
      </c>
      <c r="B1567" t="e">
        <f>VLOOKUP(Table21[[#This Row],[SERIAL NUMBER]], EquipmentDB!E$1:M$13746, 9, FALSE)</f>
        <v>#N/A</v>
      </c>
      <c r="C1567" s="13" t="e">
        <v>#N/A</v>
      </c>
      <c r="D1567" s="13" t="s">
        <v>30774</v>
      </c>
      <c r="E1567" t="str">
        <f>IF(COUNTIF(Table24[[SERIAL NUMBER ]], Table21[[#This Row],[SERIAL NUMBER]])&gt;0, "Yes", "No")</f>
        <v>No</v>
      </c>
    </row>
    <row r="1568" spans="1:5">
      <c r="A1568" s="13" t="s">
        <v>6323</v>
      </c>
      <c r="B1568" t="e">
        <f>VLOOKUP(Table21[[#This Row],[SERIAL NUMBER]], EquipmentDB!E$1:M$13746, 9, FALSE)</f>
        <v>#N/A</v>
      </c>
      <c r="C1568" s="13" t="e">
        <v>#N/A</v>
      </c>
      <c r="D1568" s="13" t="s">
        <v>30774</v>
      </c>
      <c r="E1568" t="str">
        <f>IF(COUNTIF(Table24[[SERIAL NUMBER ]], Table21[[#This Row],[SERIAL NUMBER]])&gt;0, "Yes", "No")</f>
        <v>No</v>
      </c>
    </row>
    <row r="1569" spans="1:5">
      <c r="A1569" s="13" t="s">
        <v>6328</v>
      </c>
      <c r="B1569" t="e">
        <f>VLOOKUP(Table21[[#This Row],[SERIAL NUMBER]], EquipmentDB!E$1:M$13746, 9, FALSE)</f>
        <v>#N/A</v>
      </c>
      <c r="C1569" s="13" t="e">
        <v>#N/A</v>
      </c>
      <c r="D1569" s="13" t="s">
        <v>30774</v>
      </c>
      <c r="E1569" t="str">
        <f>IF(COUNTIF(Table24[[SERIAL NUMBER ]], Table21[[#This Row],[SERIAL NUMBER]])&gt;0, "Yes", "No")</f>
        <v>No</v>
      </c>
    </row>
    <row r="1570" spans="1:5">
      <c r="A1570" s="13" t="s">
        <v>6333</v>
      </c>
      <c r="B1570" t="e">
        <f>VLOOKUP(Table21[[#This Row],[SERIAL NUMBER]], EquipmentDB!E$1:M$13746, 9, FALSE)</f>
        <v>#N/A</v>
      </c>
      <c r="C1570" s="13" t="e">
        <v>#N/A</v>
      </c>
      <c r="D1570" s="13" t="s">
        <v>30774</v>
      </c>
      <c r="E1570" t="str">
        <f>IF(COUNTIF(Table24[[SERIAL NUMBER ]], Table21[[#This Row],[SERIAL NUMBER]])&gt;0, "Yes", "No")</f>
        <v>No</v>
      </c>
    </row>
    <row r="1571" spans="1:5">
      <c r="A1571" s="13" t="s">
        <v>6337</v>
      </c>
      <c r="B1571" t="e">
        <f>VLOOKUP(Table21[[#This Row],[SERIAL NUMBER]], EquipmentDB!E$1:M$13746, 9, FALSE)</f>
        <v>#N/A</v>
      </c>
      <c r="C1571" s="13" t="e">
        <v>#N/A</v>
      </c>
      <c r="D1571" s="13" t="s">
        <v>30774</v>
      </c>
      <c r="E1571" t="str">
        <f>IF(COUNTIF(Table24[[SERIAL NUMBER ]], Table21[[#This Row],[SERIAL NUMBER]])&gt;0, "Yes", "No")</f>
        <v>No</v>
      </c>
    </row>
    <row r="1572" spans="1:5">
      <c r="A1572" s="13" t="s">
        <v>6342</v>
      </c>
      <c r="B1572" t="e">
        <f>VLOOKUP(Table21[[#This Row],[SERIAL NUMBER]], EquipmentDB!E$1:M$13746, 9, FALSE)</f>
        <v>#N/A</v>
      </c>
      <c r="C1572" s="13" t="e">
        <v>#N/A</v>
      </c>
      <c r="D1572" s="13" t="s">
        <v>30774</v>
      </c>
      <c r="E1572" t="str">
        <f>IF(COUNTIF(Table24[[SERIAL NUMBER ]], Table21[[#This Row],[SERIAL NUMBER]])&gt;0, "Yes", "No")</f>
        <v>No</v>
      </c>
    </row>
    <row r="1573" spans="1:5">
      <c r="A1573" s="13" t="s">
        <v>6347</v>
      </c>
      <c r="B1573" t="e">
        <f>VLOOKUP(Table21[[#This Row],[SERIAL NUMBER]], EquipmentDB!E$1:M$13746, 9, FALSE)</f>
        <v>#N/A</v>
      </c>
      <c r="C1573" s="13" t="e">
        <v>#N/A</v>
      </c>
      <c r="D1573" s="13" t="s">
        <v>30774</v>
      </c>
      <c r="E1573" t="str">
        <f>IF(COUNTIF(Table24[[SERIAL NUMBER ]], Table21[[#This Row],[SERIAL NUMBER]])&gt;0, "Yes", "No")</f>
        <v>No</v>
      </c>
    </row>
    <row r="1574" spans="1:5">
      <c r="A1574" s="13" t="s">
        <v>6353</v>
      </c>
      <c r="B1574" t="e">
        <f>VLOOKUP(Table21[[#This Row],[SERIAL NUMBER]], EquipmentDB!E$1:M$13746, 9, FALSE)</f>
        <v>#N/A</v>
      </c>
      <c r="C1574" s="13" t="e">
        <v>#N/A</v>
      </c>
      <c r="D1574" s="13" t="s">
        <v>30774</v>
      </c>
      <c r="E1574" t="str">
        <f>IF(COUNTIF(Table24[[SERIAL NUMBER ]], Table21[[#This Row],[SERIAL NUMBER]])&gt;0, "Yes", "No")</f>
        <v>No</v>
      </c>
    </row>
    <row r="1575" spans="1:5">
      <c r="A1575" s="13" t="s">
        <v>6358</v>
      </c>
      <c r="B1575" t="e">
        <f>VLOOKUP(Table21[[#This Row],[SERIAL NUMBER]], EquipmentDB!E$1:M$13746, 9, FALSE)</f>
        <v>#N/A</v>
      </c>
      <c r="C1575" s="13" t="e">
        <v>#N/A</v>
      </c>
      <c r="D1575" s="13" t="s">
        <v>30774</v>
      </c>
      <c r="E1575" t="str">
        <f>IF(COUNTIF(Table24[[SERIAL NUMBER ]], Table21[[#This Row],[SERIAL NUMBER]])&gt;0, "Yes", "No")</f>
        <v>No</v>
      </c>
    </row>
    <row r="1576" spans="1:5">
      <c r="A1576" s="13" t="s">
        <v>6364</v>
      </c>
      <c r="B1576" t="e">
        <f>VLOOKUP(Table21[[#This Row],[SERIAL NUMBER]], EquipmentDB!E$1:M$13746, 9, FALSE)</f>
        <v>#N/A</v>
      </c>
      <c r="C1576" s="13" t="e">
        <v>#N/A</v>
      </c>
      <c r="D1576" s="13" t="s">
        <v>30774</v>
      </c>
      <c r="E1576" t="str">
        <f>IF(COUNTIF(Table24[[SERIAL NUMBER ]], Table21[[#This Row],[SERIAL NUMBER]])&gt;0, "Yes", "No")</f>
        <v>No</v>
      </c>
    </row>
    <row r="1577" spans="1:5">
      <c r="A1577" s="13" t="s">
        <v>6369</v>
      </c>
      <c r="B1577" t="e">
        <f>VLOOKUP(Table21[[#This Row],[SERIAL NUMBER]], EquipmentDB!E$1:M$13746, 9, FALSE)</f>
        <v>#N/A</v>
      </c>
      <c r="C1577" s="13" t="e">
        <v>#N/A</v>
      </c>
      <c r="D1577" s="13" t="s">
        <v>30774</v>
      </c>
      <c r="E1577" t="str">
        <f>IF(COUNTIF(Table24[[SERIAL NUMBER ]], Table21[[#This Row],[SERIAL NUMBER]])&gt;0, "Yes", "No")</f>
        <v>No</v>
      </c>
    </row>
    <row r="1578" spans="1:5">
      <c r="A1578" s="13" t="s">
        <v>6374</v>
      </c>
      <c r="B1578" t="e">
        <f>VLOOKUP(Table21[[#This Row],[SERIAL NUMBER]], EquipmentDB!E$1:M$13746, 9, FALSE)</f>
        <v>#N/A</v>
      </c>
      <c r="C1578" s="13" t="e">
        <v>#N/A</v>
      </c>
      <c r="D1578" s="13" t="s">
        <v>30774</v>
      </c>
      <c r="E1578" t="str">
        <f>IF(COUNTIF(Table24[[SERIAL NUMBER ]], Table21[[#This Row],[SERIAL NUMBER]])&gt;0, "Yes", "No")</f>
        <v>No</v>
      </c>
    </row>
    <row r="1579" spans="1:5">
      <c r="A1579" s="13" t="s">
        <v>6378</v>
      </c>
      <c r="B1579" t="e">
        <f>VLOOKUP(Table21[[#This Row],[SERIAL NUMBER]], EquipmentDB!E$1:M$13746, 9, FALSE)</f>
        <v>#N/A</v>
      </c>
      <c r="C1579" s="13" t="e">
        <v>#N/A</v>
      </c>
      <c r="D1579" s="13" t="s">
        <v>30774</v>
      </c>
      <c r="E1579" t="str">
        <f>IF(COUNTIF(Table24[[SERIAL NUMBER ]], Table21[[#This Row],[SERIAL NUMBER]])&gt;0, "Yes", "No")</f>
        <v>No</v>
      </c>
    </row>
    <row r="1580" spans="1:5">
      <c r="A1580" s="13" t="s">
        <v>6382</v>
      </c>
      <c r="B1580" t="e">
        <f>VLOOKUP(Table21[[#This Row],[SERIAL NUMBER]], EquipmentDB!E$1:M$13746, 9, FALSE)</f>
        <v>#N/A</v>
      </c>
      <c r="C1580" s="13" t="e">
        <v>#N/A</v>
      </c>
      <c r="D1580" s="13" t="s">
        <v>30774</v>
      </c>
      <c r="E1580" t="str">
        <f>IF(COUNTIF(Table24[[SERIAL NUMBER ]], Table21[[#This Row],[SERIAL NUMBER]])&gt;0, "Yes", "No")</f>
        <v>No</v>
      </c>
    </row>
    <row r="1581" spans="1:5">
      <c r="A1581" s="13" t="s">
        <v>6385</v>
      </c>
      <c r="B1581" t="e">
        <f>VLOOKUP(Table21[[#This Row],[SERIAL NUMBER]], EquipmentDB!E$1:M$13746, 9, FALSE)</f>
        <v>#N/A</v>
      </c>
      <c r="C1581" s="13" t="e">
        <v>#N/A</v>
      </c>
      <c r="D1581" s="13" t="s">
        <v>30774</v>
      </c>
      <c r="E1581" t="str">
        <f>IF(COUNTIF(Table24[[SERIAL NUMBER ]], Table21[[#This Row],[SERIAL NUMBER]])&gt;0, "Yes", "No")</f>
        <v>No</v>
      </c>
    </row>
    <row r="1582" spans="1:5">
      <c r="A1582" s="13" t="s">
        <v>6388</v>
      </c>
      <c r="B1582" t="e">
        <f>VLOOKUP(Table21[[#This Row],[SERIAL NUMBER]], EquipmentDB!E$1:M$13746, 9, FALSE)</f>
        <v>#N/A</v>
      </c>
      <c r="C1582" s="13" t="e">
        <v>#N/A</v>
      </c>
      <c r="D1582" s="13" t="s">
        <v>30774</v>
      </c>
      <c r="E1582" t="str">
        <f>IF(COUNTIF(Table24[[SERIAL NUMBER ]], Table21[[#This Row],[SERIAL NUMBER]])&gt;0, "Yes", "No")</f>
        <v>No</v>
      </c>
    </row>
    <row r="1583" spans="1:5">
      <c r="A1583" s="13" t="s">
        <v>6392</v>
      </c>
      <c r="B1583" t="e">
        <f>VLOOKUP(Table21[[#This Row],[SERIAL NUMBER]], EquipmentDB!E$1:M$13746, 9, FALSE)</f>
        <v>#N/A</v>
      </c>
      <c r="C1583" s="13" t="e">
        <v>#N/A</v>
      </c>
      <c r="D1583" s="13" t="s">
        <v>30774</v>
      </c>
      <c r="E1583" t="str">
        <f>IF(COUNTIF(Table24[[SERIAL NUMBER ]], Table21[[#This Row],[SERIAL NUMBER]])&gt;0, "Yes", "No")</f>
        <v>No</v>
      </c>
    </row>
    <row r="1584" spans="1:5">
      <c r="A1584" s="13" t="s">
        <v>6396</v>
      </c>
      <c r="B1584" t="e">
        <f>VLOOKUP(Table21[[#This Row],[SERIAL NUMBER]], EquipmentDB!E$1:M$13746, 9, FALSE)</f>
        <v>#N/A</v>
      </c>
      <c r="C1584" s="13" t="e">
        <v>#N/A</v>
      </c>
      <c r="D1584" s="13" t="s">
        <v>30774</v>
      </c>
      <c r="E1584" t="str">
        <f>IF(COUNTIF(Table24[[SERIAL NUMBER ]], Table21[[#This Row],[SERIAL NUMBER]])&gt;0, "Yes", "No")</f>
        <v>No</v>
      </c>
    </row>
    <row r="1585" spans="1:5">
      <c r="A1585" s="13" t="s">
        <v>6407</v>
      </c>
      <c r="B1585" t="e">
        <f>VLOOKUP(Table21[[#This Row],[SERIAL NUMBER]], EquipmentDB!E$1:M$13746, 9, FALSE)</f>
        <v>#N/A</v>
      </c>
      <c r="C1585" s="13" t="e">
        <v>#N/A</v>
      </c>
      <c r="D1585" s="13" t="s">
        <v>30774</v>
      </c>
      <c r="E1585" t="str">
        <f>IF(COUNTIF(Table24[[SERIAL NUMBER ]], Table21[[#This Row],[SERIAL NUMBER]])&gt;0, "Yes", "No")</f>
        <v>No</v>
      </c>
    </row>
    <row r="1586" spans="1:5">
      <c r="A1586" s="13" t="s">
        <v>6410</v>
      </c>
      <c r="B1586" t="e">
        <f>VLOOKUP(Table21[[#This Row],[SERIAL NUMBER]], EquipmentDB!E$1:M$13746, 9, FALSE)</f>
        <v>#N/A</v>
      </c>
      <c r="C1586" s="13" t="e">
        <v>#N/A</v>
      </c>
      <c r="D1586" s="13" t="s">
        <v>30774</v>
      </c>
      <c r="E1586" t="str">
        <f>IF(COUNTIF(Table24[[SERIAL NUMBER ]], Table21[[#This Row],[SERIAL NUMBER]])&gt;0, "Yes", "No")</f>
        <v>No</v>
      </c>
    </row>
    <row r="1587" spans="1:5">
      <c r="A1587" s="13" t="s">
        <v>6415</v>
      </c>
      <c r="B1587" t="e">
        <f>VLOOKUP(Table21[[#This Row],[SERIAL NUMBER]], EquipmentDB!E$1:M$13746, 9, FALSE)</f>
        <v>#N/A</v>
      </c>
      <c r="C1587" s="13" t="e">
        <v>#N/A</v>
      </c>
      <c r="D1587" s="13" t="s">
        <v>30774</v>
      </c>
      <c r="E1587" t="str">
        <f>IF(COUNTIF(Table24[[SERIAL NUMBER ]], Table21[[#This Row],[SERIAL NUMBER]])&gt;0, "Yes", "No")</f>
        <v>No</v>
      </c>
    </row>
    <row r="1588" spans="1:5">
      <c r="A1588" s="13" t="s">
        <v>6418</v>
      </c>
      <c r="B1588" t="e">
        <f>VLOOKUP(Table21[[#This Row],[SERIAL NUMBER]], EquipmentDB!E$1:M$13746, 9, FALSE)</f>
        <v>#N/A</v>
      </c>
      <c r="C1588" s="13" t="e">
        <v>#N/A</v>
      </c>
      <c r="D1588" s="13" t="s">
        <v>30774</v>
      </c>
      <c r="E1588" t="str">
        <f>IF(COUNTIF(Table24[[SERIAL NUMBER ]], Table21[[#This Row],[SERIAL NUMBER]])&gt;0, "Yes", "No")</f>
        <v>No</v>
      </c>
    </row>
    <row r="1589" spans="1:5">
      <c r="A1589" s="13" t="s">
        <v>6421</v>
      </c>
      <c r="B1589" t="e">
        <f>VLOOKUP(Table21[[#This Row],[SERIAL NUMBER]], EquipmentDB!E$1:M$13746, 9, FALSE)</f>
        <v>#N/A</v>
      </c>
      <c r="C1589" s="13" t="e">
        <v>#N/A</v>
      </c>
      <c r="D1589" s="13" t="s">
        <v>30774</v>
      </c>
      <c r="E1589" t="str">
        <f>IF(COUNTIF(Table24[[SERIAL NUMBER ]], Table21[[#This Row],[SERIAL NUMBER]])&gt;0, "Yes", "No")</f>
        <v>No</v>
      </c>
    </row>
    <row r="1590" spans="1:5">
      <c r="A1590" s="13" t="s">
        <v>6424</v>
      </c>
      <c r="B1590" t="e">
        <f>VLOOKUP(Table21[[#This Row],[SERIAL NUMBER]], EquipmentDB!E$1:M$13746, 9, FALSE)</f>
        <v>#N/A</v>
      </c>
      <c r="C1590" s="13" t="e">
        <v>#N/A</v>
      </c>
      <c r="D1590" s="13" t="s">
        <v>30774</v>
      </c>
      <c r="E1590" t="str">
        <f>IF(COUNTIF(Table24[[SERIAL NUMBER ]], Table21[[#This Row],[SERIAL NUMBER]])&gt;0, "Yes", "No")</f>
        <v>No</v>
      </c>
    </row>
    <row r="1591" spans="1:5">
      <c r="A1591" s="13" t="s">
        <v>6427</v>
      </c>
      <c r="B1591" t="e">
        <f>VLOOKUP(Table21[[#This Row],[SERIAL NUMBER]], EquipmentDB!E$1:M$13746, 9, FALSE)</f>
        <v>#N/A</v>
      </c>
      <c r="C1591" s="13" t="e">
        <v>#N/A</v>
      </c>
      <c r="D1591" s="13" t="s">
        <v>30774</v>
      </c>
      <c r="E1591" t="str">
        <f>IF(COUNTIF(Table24[[SERIAL NUMBER ]], Table21[[#This Row],[SERIAL NUMBER]])&gt;0, "Yes", "No")</f>
        <v>No</v>
      </c>
    </row>
    <row r="1592" spans="1:5">
      <c r="A1592" s="13" t="s">
        <v>6428</v>
      </c>
      <c r="B1592" t="e">
        <f>VLOOKUP(Table21[[#This Row],[SERIAL NUMBER]], EquipmentDB!E$1:M$13746, 9, FALSE)</f>
        <v>#N/A</v>
      </c>
      <c r="C1592" s="13" t="e">
        <v>#N/A</v>
      </c>
      <c r="D1592" s="13" t="s">
        <v>30774</v>
      </c>
      <c r="E1592" t="str">
        <f>IF(COUNTIF(Table24[[SERIAL NUMBER ]], Table21[[#This Row],[SERIAL NUMBER]])&gt;0, "Yes", "No")</f>
        <v>No</v>
      </c>
    </row>
    <row r="1593" spans="1:5">
      <c r="A1593" s="13" t="s">
        <v>6430</v>
      </c>
      <c r="B1593" t="e">
        <f>VLOOKUP(Table21[[#This Row],[SERIAL NUMBER]], EquipmentDB!E$1:M$13746, 9, FALSE)</f>
        <v>#N/A</v>
      </c>
      <c r="C1593" s="13" t="e">
        <v>#N/A</v>
      </c>
      <c r="D1593" s="13" t="s">
        <v>30774</v>
      </c>
      <c r="E1593" t="str">
        <f>IF(COUNTIF(Table24[[SERIAL NUMBER ]], Table21[[#This Row],[SERIAL NUMBER]])&gt;0, "Yes", "No")</f>
        <v>No</v>
      </c>
    </row>
    <row r="1594" spans="1:5">
      <c r="A1594" s="13" t="s">
        <v>6432</v>
      </c>
      <c r="B1594" t="e">
        <f>VLOOKUP(Table21[[#This Row],[SERIAL NUMBER]], EquipmentDB!E$1:M$13746, 9, FALSE)</f>
        <v>#N/A</v>
      </c>
      <c r="C1594" s="13" t="e">
        <v>#N/A</v>
      </c>
      <c r="D1594" s="13" t="s">
        <v>30774</v>
      </c>
      <c r="E1594" t="str">
        <f>IF(COUNTIF(Table24[[SERIAL NUMBER ]], Table21[[#This Row],[SERIAL NUMBER]])&gt;0, "Yes", "No")</f>
        <v>No</v>
      </c>
    </row>
    <row r="1595" spans="1:5">
      <c r="A1595" s="13" t="s">
        <v>6436</v>
      </c>
      <c r="B1595" t="e">
        <f>VLOOKUP(Table21[[#This Row],[SERIAL NUMBER]], EquipmentDB!E$1:M$13746, 9, FALSE)</f>
        <v>#N/A</v>
      </c>
      <c r="C1595" s="13" t="e">
        <v>#N/A</v>
      </c>
      <c r="D1595" s="13" t="s">
        <v>30774</v>
      </c>
      <c r="E1595" t="str">
        <f>IF(COUNTIF(Table24[[SERIAL NUMBER ]], Table21[[#This Row],[SERIAL NUMBER]])&gt;0, "Yes", "No")</f>
        <v>No</v>
      </c>
    </row>
    <row r="1596" spans="1:5">
      <c r="A1596" s="13" t="s">
        <v>6442</v>
      </c>
      <c r="B1596" t="e">
        <f>VLOOKUP(Table21[[#This Row],[SERIAL NUMBER]], EquipmentDB!E$1:M$13746, 9, FALSE)</f>
        <v>#N/A</v>
      </c>
      <c r="C1596" s="13" t="e">
        <v>#N/A</v>
      </c>
      <c r="D1596" s="13" t="s">
        <v>30774</v>
      </c>
      <c r="E1596" t="str">
        <f>IF(COUNTIF(Table24[[SERIAL NUMBER ]], Table21[[#This Row],[SERIAL NUMBER]])&gt;0, "Yes", "No")</f>
        <v>No</v>
      </c>
    </row>
    <row r="1597" spans="1:5">
      <c r="A1597" s="13" t="s">
        <v>6448</v>
      </c>
      <c r="B1597" t="e">
        <f>VLOOKUP(Table21[[#This Row],[SERIAL NUMBER]], EquipmentDB!E$1:M$13746, 9, FALSE)</f>
        <v>#N/A</v>
      </c>
      <c r="C1597" s="13" t="e">
        <v>#N/A</v>
      </c>
      <c r="D1597" s="13" t="s">
        <v>30774</v>
      </c>
      <c r="E1597" t="str">
        <f>IF(COUNTIF(Table24[[SERIAL NUMBER ]], Table21[[#This Row],[SERIAL NUMBER]])&gt;0, "Yes", "No")</f>
        <v>No</v>
      </c>
    </row>
    <row r="1598" spans="1:5">
      <c r="A1598" s="13" t="s">
        <v>6452</v>
      </c>
      <c r="B1598" t="e">
        <f>VLOOKUP(Table21[[#This Row],[SERIAL NUMBER]], EquipmentDB!E$1:M$13746, 9, FALSE)</f>
        <v>#N/A</v>
      </c>
      <c r="C1598" s="13" t="e">
        <v>#N/A</v>
      </c>
      <c r="D1598" s="13" t="s">
        <v>30774</v>
      </c>
      <c r="E1598" t="str">
        <f>IF(COUNTIF(Table24[[SERIAL NUMBER ]], Table21[[#This Row],[SERIAL NUMBER]])&gt;0, "Yes", "No")</f>
        <v>No</v>
      </c>
    </row>
    <row r="1599" spans="1:5">
      <c r="A1599" s="13" t="s">
        <v>6456</v>
      </c>
      <c r="B1599" t="e">
        <f>VLOOKUP(Table21[[#This Row],[SERIAL NUMBER]], EquipmentDB!E$1:M$13746, 9, FALSE)</f>
        <v>#N/A</v>
      </c>
      <c r="C1599" s="13" t="e">
        <v>#N/A</v>
      </c>
      <c r="D1599" s="13" t="s">
        <v>30774</v>
      </c>
      <c r="E1599" t="str">
        <f>IF(COUNTIF(Table24[[SERIAL NUMBER ]], Table21[[#This Row],[SERIAL NUMBER]])&gt;0, "Yes", "No")</f>
        <v>No</v>
      </c>
    </row>
    <row r="1600" spans="1:5">
      <c r="A1600" s="13" t="s">
        <v>6459</v>
      </c>
      <c r="B1600" t="e">
        <f>VLOOKUP(Table21[[#This Row],[SERIAL NUMBER]], EquipmentDB!E$1:M$13746, 9, FALSE)</f>
        <v>#N/A</v>
      </c>
      <c r="C1600" s="13" t="e">
        <v>#N/A</v>
      </c>
      <c r="D1600" s="13" t="s">
        <v>30774</v>
      </c>
      <c r="E1600" t="str">
        <f>IF(COUNTIF(Table24[[SERIAL NUMBER ]], Table21[[#This Row],[SERIAL NUMBER]])&gt;0, "Yes", "No")</f>
        <v>No</v>
      </c>
    </row>
    <row r="1601" spans="1:5">
      <c r="A1601" s="13" t="s">
        <v>6462</v>
      </c>
      <c r="B1601" t="e">
        <f>VLOOKUP(Table21[[#This Row],[SERIAL NUMBER]], EquipmentDB!E$1:M$13746, 9, FALSE)</f>
        <v>#N/A</v>
      </c>
      <c r="C1601" s="13" t="e">
        <v>#N/A</v>
      </c>
      <c r="D1601" s="13" t="s">
        <v>30774</v>
      </c>
      <c r="E1601" t="str">
        <f>IF(COUNTIF(Table24[[SERIAL NUMBER ]], Table21[[#This Row],[SERIAL NUMBER]])&gt;0, "Yes", "No")</f>
        <v>No</v>
      </c>
    </row>
    <row r="1602" spans="1:5">
      <c r="A1602" s="13" t="s">
        <v>6485</v>
      </c>
      <c r="B1602" t="e">
        <f>VLOOKUP(Table21[[#This Row],[SERIAL NUMBER]], EquipmentDB!E$1:M$13746, 9, FALSE)</f>
        <v>#N/A</v>
      </c>
      <c r="C1602" s="13" t="e">
        <v>#N/A</v>
      </c>
      <c r="D1602" s="13" t="s">
        <v>30774</v>
      </c>
      <c r="E1602" t="str">
        <f>IF(COUNTIF(Table24[[SERIAL NUMBER ]], Table21[[#This Row],[SERIAL NUMBER]])&gt;0, "Yes", "No")</f>
        <v>No</v>
      </c>
    </row>
    <row r="1603" spans="1:5">
      <c r="A1603" s="13" t="s">
        <v>6489</v>
      </c>
      <c r="B1603" t="e">
        <f>VLOOKUP(Table21[[#This Row],[SERIAL NUMBER]], EquipmentDB!E$1:M$13746, 9, FALSE)</f>
        <v>#N/A</v>
      </c>
      <c r="C1603" s="13" t="e">
        <v>#N/A</v>
      </c>
      <c r="D1603" s="13" t="s">
        <v>30774</v>
      </c>
      <c r="E1603" t="str">
        <f>IF(COUNTIF(Table24[[SERIAL NUMBER ]], Table21[[#This Row],[SERIAL NUMBER]])&gt;0, "Yes", "No")</f>
        <v>No</v>
      </c>
    </row>
    <row r="1604" spans="1:5">
      <c r="A1604" s="13" t="s">
        <v>6492</v>
      </c>
      <c r="B1604" t="e">
        <f>VLOOKUP(Table21[[#This Row],[SERIAL NUMBER]], EquipmentDB!E$1:M$13746, 9, FALSE)</f>
        <v>#N/A</v>
      </c>
      <c r="C1604" s="13" t="e">
        <v>#N/A</v>
      </c>
      <c r="D1604" s="13" t="s">
        <v>30774</v>
      </c>
      <c r="E1604" t="str">
        <f>IF(COUNTIF(Table24[[SERIAL NUMBER ]], Table21[[#This Row],[SERIAL NUMBER]])&gt;0, "Yes", "No")</f>
        <v>No</v>
      </c>
    </row>
    <row r="1605" spans="1:5">
      <c r="A1605" s="13" t="s">
        <v>6496</v>
      </c>
      <c r="B1605" t="e">
        <f>VLOOKUP(Table21[[#This Row],[SERIAL NUMBER]], EquipmentDB!E$1:M$13746, 9, FALSE)</f>
        <v>#N/A</v>
      </c>
      <c r="C1605" s="13" t="e">
        <v>#N/A</v>
      </c>
      <c r="D1605" s="13" t="s">
        <v>30774</v>
      </c>
      <c r="E1605" t="str">
        <f>IF(COUNTIF(Table24[[SERIAL NUMBER ]], Table21[[#This Row],[SERIAL NUMBER]])&gt;0, "Yes", "No")</f>
        <v>No</v>
      </c>
    </row>
    <row r="1606" spans="1:5">
      <c r="A1606" s="13" t="s">
        <v>6498</v>
      </c>
      <c r="B1606" t="e">
        <f>VLOOKUP(Table21[[#This Row],[SERIAL NUMBER]], EquipmentDB!E$1:M$13746, 9, FALSE)</f>
        <v>#N/A</v>
      </c>
      <c r="C1606" s="13" t="e">
        <v>#N/A</v>
      </c>
      <c r="D1606" s="13" t="s">
        <v>30774</v>
      </c>
      <c r="E1606" t="str">
        <f>IF(COUNTIF(Table24[[SERIAL NUMBER ]], Table21[[#This Row],[SERIAL NUMBER]])&gt;0, "Yes", "No")</f>
        <v>No</v>
      </c>
    </row>
    <row r="1607" spans="1:5">
      <c r="A1607" s="13" t="s">
        <v>6515</v>
      </c>
      <c r="B1607" t="e">
        <f>VLOOKUP(Table21[[#This Row],[SERIAL NUMBER]], EquipmentDB!E$1:M$13746, 9, FALSE)</f>
        <v>#N/A</v>
      </c>
      <c r="C1607" s="13" t="e">
        <v>#N/A</v>
      </c>
      <c r="D1607" s="13" t="s">
        <v>30774</v>
      </c>
      <c r="E1607" t="str">
        <f>IF(COUNTIF(Table24[[SERIAL NUMBER ]], Table21[[#This Row],[SERIAL NUMBER]])&gt;0, "Yes", "No")</f>
        <v>No</v>
      </c>
    </row>
    <row r="1608" spans="1:5">
      <c r="A1608" s="13" t="s">
        <v>19739</v>
      </c>
      <c r="B1608" t="e">
        <f>VLOOKUP(Table21[[#This Row],[SERIAL NUMBER]], EquipmentDB!E$1:M$13746, 9, FALSE)</f>
        <v>#N/A</v>
      </c>
      <c r="C1608" s="13" t="s">
        <v>1661</v>
      </c>
      <c r="D1608" s="13" t="s">
        <v>30774</v>
      </c>
      <c r="E1608" t="str">
        <f>IF(COUNTIF(Table24[[SERIAL NUMBER ]], Table21[[#This Row],[SERIAL NUMBER]])&gt;0, "Yes", "No")</f>
        <v>Yes</v>
      </c>
    </row>
    <row r="1609" spans="1:5">
      <c r="A1609" s="13" t="s">
        <v>14705</v>
      </c>
      <c r="B1609" t="e">
        <f>VLOOKUP(Table21[[#This Row],[SERIAL NUMBER]], EquipmentDB!E$1:M$13746, 9, FALSE)</f>
        <v>#N/A</v>
      </c>
      <c r="C1609" s="13" t="s">
        <v>1661</v>
      </c>
      <c r="D1609" s="13" t="s">
        <v>30774</v>
      </c>
      <c r="E1609" t="str">
        <f>IF(COUNTIF(Table24[[SERIAL NUMBER ]], Table21[[#This Row],[SERIAL NUMBER]])&gt;0, "Yes", "No")</f>
        <v>No</v>
      </c>
    </row>
    <row r="1610" spans="1:5">
      <c r="A1610" s="13" t="s">
        <v>13694</v>
      </c>
      <c r="B1610" t="e">
        <f>VLOOKUP(Table21[[#This Row],[SERIAL NUMBER]], EquipmentDB!E$1:M$13746, 9, FALSE)</f>
        <v>#N/A</v>
      </c>
      <c r="C1610" s="13" t="s">
        <v>1661</v>
      </c>
      <c r="D1610" s="13" t="s">
        <v>30774</v>
      </c>
      <c r="E1610" t="str">
        <f>IF(COUNTIF(Table24[[SERIAL NUMBER ]], Table21[[#This Row],[SERIAL NUMBER]])&gt;0, "Yes", "No")</f>
        <v>Yes</v>
      </c>
    </row>
    <row r="1611" spans="1:5">
      <c r="A1611" s="13" t="s">
        <v>13701</v>
      </c>
      <c r="B1611" t="e">
        <f>VLOOKUP(Table21[[#This Row],[SERIAL NUMBER]], EquipmentDB!E$1:M$13746, 9, FALSE)</f>
        <v>#N/A</v>
      </c>
      <c r="C1611" s="13" t="s">
        <v>1661</v>
      </c>
      <c r="D1611" s="13" t="s">
        <v>30774</v>
      </c>
      <c r="E1611" t="str">
        <f>IF(COUNTIF(Table24[[SERIAL NUMBER ]], Table21[[#This Row],[SERIAL NUMBER]])&gt;0, "Yes", "No")</f>
        <v>No</v>
      </c>
    </row>
    <row r="1612" spans="1:5">
      <c r="A1612" s="13" t="s">
        <v>7707</v>
      </c>
      <c r="B1612" t="e">
        <f>VLOOKUP(Table21[[#This Row],[SERIAL NUMBER]], EquipmentDB!E$1:M$13746, 9, FALSE)</f>
        <v>#N/A</v>
      </c>
      <c r="C1612" s="13" t="e">
        <v>#N/A</v>
      </c>
      <c r="D1612" s="13" t="s">
        <v>30774</v>
      </c>
      <c r="E1612" t="str">
        <f>IF(COUNTIF(Table24[[SERIAL NUMBER ]], Table21[[#This Row],[SERIAL NUMBER]])&gt;0, "Yes", "No")</f>
        <v>No</v>
      </c>
    </row>
    <row r="1613" spans="1:5">
      <c r="A1613" s="13" t="s">
        <v>7709</v>
      </c>
      <c r="B1613" t="e">
        <f>VLOOKUP(Table21[[#This Row],[SERIAL NUMBER]], EquipmentDB!E$1:M$13746, 9, FALSE)</f>
        <v>#N/A</v>
      </c>
      <c r="C1613" s="13" t="e">
        <v>#N/A</v>
      </c>
      <c r="D1613" s="13" t="s">
        <v>30774</v>
      </c>
      <c r="E1613" t="str">
        <f>IF(COUNTIF(Table24[[SERIAL NUMBER ]], Table21[[#This Row],[SERIAL NUMBER]])&gt;0, "Yes", "No")</f>
        <v>No</v>
      </c>
    </row>
    <row r="1614" spans="1:5">
      <c r="A1614" s="13" t="s">
        <v>25472</v>
      </c>
      <c r="B1614" t="e">
        <f>VLOOKUP(Table21[[#This Row],[SERIAL NUMBER]], EquipmentDB!E$1:M$13746, 9, FALSE)</f>
        <v>#N/A</v>
      </c>
      <c r="C1614" s="13" t="s">
        <v>2056</v>
      </c>
      <c r="D1614" s="13" t="s">
        <v>30774</v>
      </c>
      <c r="E1614" t="str">
        <f>IF(COUNTIF(Table24[[SERIAL NUMBER ]], Table21[[#This Row],[SERIAL NUMBER]])&gt;0, "Yes", "No")</f>
        <v>No</v>
      </c>
    </row>
    <row r="1615" spans="1:5">
      <c r="A1615" s="13" t="s">
        <v>21976</v>
      </c>
      <c r="B1615" t="e">
        <f>VLOOKUP(Table21[[#This Row],[SERIAL NUMBER]], EquipmentDB!E$1:M$13746, 9, FALSE)</f>
        <v>#N/A</v>
      </c>
      <c r="C1615" s="13" t="s">
        <v>2018</v>
      </c>
      <c r="D1615" s="13" t="s">
        <v>30774</v>
      </c>
      <c r="E1615" t="str">
        <f>IF(COUNTIF(Table24[[SERIAL NUMBER ]], Table21[[#This Row],[SERIAL NUMBER]])&gt;0, "Yes", "No")</f>
        <v>No</v>
      </c>
    </row>
    <row r="1616" spans="1:5">
      <c r="A1616" s="13" t="s">
        <v>21118</v>
      </c>
      <c r="B1616" t="e">
        <f>VLOOKUP(Table21[[#This Row],[SERIAL NUMBER]], EquipmentDB!E$1:M$13746, 9, FALSE)</f>
        <v>#N/A</v>
      </c>
      <c r="C1616" s="13" t="s">
        <v>2018</v>
      </c>
      <c r="D1616" s="13" t="s">
        <v>30774</v>
      </c>
      <c r="E1616" t="str">
        <f>IF(COUNTIF(Table24[[SERIAL NUMBER ]], Table21[[#This Row],[SERIAL NUMBER]])&gt;0, "Yes", "No")</f>
        <v>No</v>
      </c>
    </row>
    <row r="1617" spans="1:5">
      <c r="A1617" s="13" t="s">
        <v>30901</v>
      </c>
      <c r="B1617" t="e">
        <f>VLOOKUP(Table21[[#This Row],[SERIAL NUMBER]], EquipmentDB!E$1:M$13746, 9, FALSE)</f>
        <v>#N/A</v>
      </c>
      <c r="C1617" s="13" t="s">
        <v>2018</v>
      </c>
      <c r="D1617" s="13" t="s">
        <v>30774</v>
      </c>
      <c r="E1617" t="str">
        <f>IF(COUNTIF(Table24[[SERIAL NUMBER ]], Table21[[#This Row],[SERIAL NUMBER]])&gt;0, "Yes", "No")</f>
        <v>No</v>
      </c>
    </row>
    <row r="1618" spans="1:5">
      <c r="A1618" s="13" t="s">
        <v>7697</v>
      </c>
      <c r="B1618" t="e">
        <f>VLOOKUP(Table21[[#This Row],[SERIAL NUMBER]], EquipmentDB!E$1:M$13746, 9, FALSE)</f>
        <v>#N/A</v>
      </c>
      <c r="C1618" s="13" t="e">
        <v>#N/A</v>
      </c>
      <c r="D1618" s="13" t="s">
        <v>30774</v>
      </c>
      <c r="E1618" t="str">
        <f>IF(COUNTIF(Table24[[SERIAL NUMBER ]], Table21[[#This Row],[SERIAL NUMBER]])&gt;0, "Yes", "No")</f>
        <v>No</v>
      </c>
    </row>
    <row r="1619" spans="1:5">
      <c r="A1619" s="13" t="s">
        <v>5737</v>
      </c>
      <c r="B1619" t="e">
        <f>VLOOKUP(Table21[[#This Row],[SERIAL NUMBER]], EquipmentDB!E$1:M$13746, 9, FALSE)</f>
        <v>#N/A</v>
      </c>
      <c r="C1619" s="13" t="e">
        <v>#N/A</v>
      </c>
      <c r="D1619" s="13" t="s">
        <v>30774</v>
      </c>
      <c r="E1619" t="str">
        <f>IF(COUNTIF(Table24[[SERIAL NUMBER ]], Table21[[#This Row],[SERIAL NUMBER]])&gt;0, "Yes", "No")</f>
        <v>No</v>
      </c>
    </row>
    <row r="1620" spans="1:5">
      <c r="A1620" s="13" t="s">
        <v>23766</v>
      </c>
      <c r="B1620" t="e">
        <f>VLOOKUP(Table21[[#This Row],[SERIAL NUMBER]], EquipmentDB!E$1:M$13746, 9, FALSE)</f>
        <v>#N/A</v>
      </c>
      <c r="C1620" s="13" t="s">
        <v>2018</v>
      </c>
      <c r="D1620" s="13" t="s">
        <v>30774</v>
      </c>
      <c r="E1620" t="str">
        <f>IF(COUNTIF(Table24[[SERIAL NUMBER ]], Table21[[#This Row],[SERIAL NUMBER]])&gt;0, "Yes", "No")</f>
        <v>No</v>
      </c>
    </row>
    <row r="1621" spans="1:5">
      <c r="A1621" s="13" t="s">
        <v>5682</v>
      </c>
      <c r="B1621" t="e">
        <f>VLOOKUP(Table21[[#This Row],[SERIAL NUMBER]], EquipmentDB!E$1:M$13746, 9, FALSE)</f>
        <v>#N/A</v>
      </c>
      <c r="C1621" s="13" t="e">
        <v>#N/A</v>
      </c>
      <c r="D1621" s="13" t="s">
        <v>30774</v>
      </c>
      <c r="E1621" t="str">
        <f>IF(COUNTIF(Table24[[SERIAL NUMBER ]], Table21[[#This Row],[SERIAL NUMBER]])&gt;0, "Yes", "No")</f>
        <v>No</v>
      </c>
    </row>
    <row r="1622" spans="1:5">
      <c r="A1622" s="13" t="s">
        <v>18842</v>
      </c>
      <c r="B1622" t="e">
        <f>VLOOKUP(Table21[[#This Row],[SERIAL NUMBER]], EquipmentDB!E$1:M$13746, 9, FALSE)</f>
        <v>#N/A</v>
      </c>
      <c r="C1622" s="13" t="s">
        <v>2018</v>
      </c>
      <c r="D1622" s="13" t="s">
        <v>30774</v>
      </c>
      <c r="E1622" t="str">
        <f>IF(COUNTIF(Table24[[SERIAL NUMBER ]], Table21[[#This Row],[SERIAL NUMBER]])&gt;0, "Yes", "No")</f>
        <v>No</v>
      </c>
    </row>
    <row r="1623" spans="1:5">
      <c r="A1623" s="13" t="s">
        <v>9262</v>
      </c>
      <c r="B1623" t="e">
        <f>VLOOKUP(Table21[[#This Row],[SERIAL NUMBER]], EquipmentDB!E$1:M$13746, 9, FALSE)</f>
        <v>#N/A</v>
      </c>
      <c r="C1623" s="13" t="s">
        <v>2018</v>
      </c>
      <c r="D1623" s="13" t="s">
        <v>30774</v>
      </c>
      <c r="E1623" t="str">
        <f>IF(COUNTIF(Table24[[SERIAL NUMBER ]], Table21[[#This Row],[SERIAL NUMBER]])&gt;0, "Yes", "No")</f>
        <v>No</v>
      </c>
    </row>
    <row r="1624" spans="1:5">
      <c r="A1624" s="13" t="s">
        <v>24676</v>
      </c>
      <c r="B1624" t="e">
        <f>VLOOKUP(Table21[[#This Row],[SERIAL NUMBER]], EquipmentDB!E$1:M$13746, 9, FALSE)</f>
        <v>#N/A</v>
      </c>
      <c r="C1624" s="13" t="s">
        <v>2018</v>
      </c>
      <c r="D1624" s="13" t="s">
        <v>30774</v>
      </c>
      <c r="E1624" t="str">
        <f>IF(COUNTIF(Table24[[SERIAL NUMBER ]], Table21[[#This Row],[SERIAL NUMBER]])&gt;0, "Yes", "No")</f>
        <v>No</v>
      </c>
    </row>
    <row r="1625" spans="1:5">
      <c r="A1625" s="13" t="s">
        <v>6518</v>
      </c>
      <c r="B1625" t="e">
        <f>VLOOKUP(Table21[[#This Row],[SERIAL NUMBER]], EquipmentDB!E$1:M$13746, 9, FALSE)</f>
        <v>#N/A</v>
      </c>
      <c r="C1625" s="13" t="e">
        <v>#N/A</v>
      </c>
      <c r="D1625" s="13" t="s">
        <v>30774</v>
      </c>
      <c r="E1625" t="str">
        <f>IF(COUNTIF(Table24[[SERIAL NUMBER ]], Table21[[#This Row],[SERIAL NUMBER]])&gt;0, "Yes", "No")</f>
        <v>No</v>
      </c>
    </row>
    <row r="1626" spans="1:5">
      <c r="A1626" s="13" t="s">
        <v>6524</v>
      </c>
      <c r="B1626" t="e">
        <f>VLOOKUP(Table21[[#This Row],[SERIAL NUMBER]], EquipmentDB!E$1:M$13746, 9, FALSE)</f>
        <v>#N/A</v>
      </c>
      <c r="C1626" s="13" t="e">
        <v>#N/A</v>
      </c>
      <c r="D1626" s="13" t="s">
        <v>30774</v>
      </c>
      <c r="E1626" t="str">
        <f>IF(COUNTIF(Table24[[SERIAL NUMBER ]], Table21[[#This Row],[SERIAL NUMBER]])&gt;0, "Yes", "No")</f>
        <v>No</v>
      </c>
    </row>
    <row r="1627" spans="1:5">
      <c r="A1627" s="13" t="s">
        <v>6528</v>
      </c>
      <c r="B1627" t="e">
        <f>VLOOKUP(Table21[[#This Row],[SERIAL NUMBER]], EquipmentDB!E$1:M$13746, 9, FALSE)</f>
        <v>#N/A</v>
      </c>
      <c r="C1627" s="13" t="e">
        <v>#N/A</v>
      </c>
      <c r="D1627" s="13" t="s">
        <v>30774</v>
      </c>
      <c r="E1627" t="str">
        <f>IF(COUNTIF(Table24[[SERIAL NUMBER ]], Table21[[#This Row],[SERIAL NUMBER]])&gt;0, "Yes", "No")</f>
        <v>No</v>
      </c>
    </row>
    <row r="1628" spans="1:5">
      <c r="A1628" s="13" t="s">
        <v>6591</v>
      </c>
      <c r="B1628" t="e">
        <f>VLOOKUP(Table21[[#This Row],[SERIAL NUMBER]], EquipmentDB!E$1:M$13746, 9, FALSE)</f>
        <v>#N/A</v>
      </c>
      <c r="C1628" s="13" t="e">
        <v>#N/A</v>
      </c>
      <c r="D1628" s="13" t="s">
        <v>30774</v>
      </c>
      <c r="E1628" t="str">
        <f>IF(COUNTIF(Table24[[SERIAL NUMBER ]], Table21[[#This Row],[SERIAL NUMBER]])&gt;0, "Yes", "No")</f>
        <v>No</v>
      </c>
    </row>
    <row r="1629" spans="1:5">
      <c r="A1629" s="13" t="s">
        <v>6597</v>
      </c>
      <c r="B1629" t="e">
        <f>VLOOKUP(Table21[[#This Row],[SERIAL NUMBER]], EquipmentDB!E$1:M$13746, 9, FALSE)</f>
        <v>#N/A</v>
      </c>
      <c r="C1629" s="13" t="e">
        <v>#N/A</v>
      </c>
      <c r="D1629" s="13" t="s">
        <v>30774</v>
      </c>
      <c r="E1629" t="str">
        <f>IF(COUNTIF(Table24[[SERIAL NUMBER ]], Table21[[#This Row],[SERIAL NUMBER]])&gt;0, "Yes", "No")</f>
        <v>No</v>
      </c>
    </row>
    <row r="1630" spans="1:5">
      <c r="A1630" s="13" t="s">
        <v>6601</v>
      </c>
      <c r="B1630" t="e">
        <f>VLOOKUP(Table21[[#This Row],[SERIAL NUMBER]], EquipmentDB!E$1:M$13746, 9, FALSE)</f>
        <v>#N/A</v>
      </c>
      <c r="C1630" s="13" t="e">
        <v>#N/A</v>
      </c>
      <c r="D1630" s="13" t="s">
        <v>30774</v>
      </c>
      <c r="E1630" t="str">
        <f>IF(COUNTIF(Table24[[SERIAL NUMBER ]], Table21[[#This Row],[SERIAL NUMBER]])&gt;0, "Yes", "No")</f>
        <v>No</v>
      </c>
    </row>
    <row r="1631" spans="1:5">
      <c r="A1631" s="13" t="s">
        <v>6615</v>
      </c>
      <c r="B1631" t="e">
        <f>VLOOKUP(Table21[[#This Row],[SERIAL NUMBER]], EquipmentDB!E$1:M$13746, 9, FALSE)</f>
        <v>#N/A</v>
      </c>
      <c r="C1631" s="13" t="e">
        <v>#N/A</v>
      </c>
      <c r="D1631" s="13" t="s">
        <v>30774</v>
      </c>
      <c r="E1631" t="str">
        <f>IF(COUNTIF(Table24[[SERIAL NUMBER ]], Table21[[#This Row],[SERIAL NUMBER]])&gt;0, "Yes", "No")</f>
        <v>No</v>
      </c>
    </row>
    <row r="1632" spans="1:5">
      <c r="A1632" s="13" t="s">
        <v>6627</v>
      </c>
      <c r="B1632" t="e">
        <f>VLOOKUP(Table21[[#This Row],[SERIAL NUMBER]], EquipmentDB!E$1:M$13746, 9, FALSE)</f>
        <v>#N/A</v>
      </c>
      <c r="C1632" s="13" t="e">
        <v>#N/A</v>
      </c>
      <c r="D1632" s="13" t="s">
        <v>30774</v>
      </c>
      <c r="E1632" t="str">
        <f>IF(COUNTIF(Table24[[SERIAL NUMBER ]], Table21[[#This Row],[SERIAL NUMBER]])&gt;0, "Yes", "No")</f>
        <v>No</v>
      </c>
    </row>
    <row r="1633" spans="1:5">
      <c r="A1633" s="13" t="s">
        <v>6635</v>
      </c>
      <c r="B1633" t="e">
        <f>VLOOKUP(Table21[[#This Row],[SERIAL NUMBER]], EquipmentDB!E$1:M$13746, 9, FALSE)</f>
        <v>#N/A</v>
      </c>
      <c r="C1633" s="13" t="e">
        <v>#N/A</v>
      </c>
      <c r="D1633" s="13" t="s">
        <v>30774</v>
      </c>
      <c r="E1633" t="str">
        <f>IF(COUNTIF(Table24[[SERIAL NUMBER ]], Table21[[#This Row],[SERIAL NUMBER]])&gt;0, "Yes", "No")</f>
        <v>No</v>
      </c>
    </row>
    <row r="1634" spans="1:5">
      <c r="A1634" s="13" t="s">
        <v>6640</v>
      </c>
      <c r="B1634" t="e">
        <f>VLOOKUP(Table21[[#This Row],[SERIAL NUMBER]], EquipmentDB!E$1:M$13746, 9, FALSE)</f>
        <v>#N/A</v>
      </c>
      <c r="C1634" s="13" t="e">
        <v>#N/A</v>
      </c>
      <c r="D1634" s="13" t="s">
        <v>30774</v>
      </c>
      <c r="E1634" t="str">
        <f>IF(COUNTIF(Table24[[SERIAL NUMBER ]], Table21[[#This Row],[SERIAL NUMBER]])&gt;0, "Yes", "No")</f>
        <v>No</v>
      </c>
    </row>
    <row r="1635" spans="1:5">
      <c r="A1635" s="13" t="s">
        <v>6645</v>
      </c>
      <c r="B1635" t="e">
        <f>VLOOKUP(Table21[[#This Row],[SERIAL NUMBER]], EquipmentDB!E$1:M$13746, 9, FALSE)</f>
        <v>#N/A</v>
      </c>
      <c r="C1635" s="13" t="e">
        <v>#N/A</v>
      </c>
      <c r="D1635" s="13" t="s">
        <v>30774</v>
      </c>
      <c r="E1635" t="str">
        <f>IF(COUNTIF(Table24[[SERIAL NUMBER ]], Table21[[#This Row],[SERIAL NUMBER]])&gt;0, "Yes", "No")</f>
        <v>No</v>
      </c>
    </row>
    <row r="1636" spans="1:5">
      <c r="A1636" s="13" t="s">
        <v>6657</v>
      </c>
      <c r="B1636" t="e">
        <f>VLOOKUP(Table21[[#This Row],[SERIAL NUMBER]], EquipmentDB!E$1:M$13746, 9, FALSE)</f>
        <v>#N/A</v>
      </c>
      <c r="C1636" s="13" t="e">
        <v>#N/A</v>
      </c>
      <c r="D1636" s="13" t="s">
        <v>30774</v>
      </c>
      <c r="E1636" t="str">
        <f>IF(COUNTIF(Table24[[SERIAL NUMBER ]], Table21[[#This Row],[SERIAL NUMBER]])&gt;0, "Yes", "No")</f>
        <v>No</v>
      </c>
    </row>
    <row r="1637" spans="1:5">
      <c r="A1637" s="13" t="s">
        <v>6664</v>
      </c>
      <c r="B1637" t="e">
        <f>VLOOKUP(Table21[[#This Row],[SERIAL NUMBER]], EquipmentDB!E$1:M$13746, 9, FALSE)</f>
        <v>#N/A</v>
      </c>
      <c r="C1637" s="13" t="e">
        <v>#N/A</v>
      </c>
      <c r="D1637" s="13" t="s">
        <v>30774</v>
      </c>
      <c r="E1637" t="str">
        <f>IF(COUNTIF(Table24[[SERIAL NUMBER ]], Table21[[#This Row],[SERIAL NUMBER]])&gt;0, "Yes", "No")</f>
        <v>No</v>
      </c>
    </row>
    <row r="1638" spans="1:5">
      <c r="A1638" s="13" t="s">
        <v>6667</v>
      </c>
      <c r="B1638" t="e">
        <f>VLOOKUP(Table21[[#This Row],[SERIAL NUMBER]], EquipmentDB!E$1:M$13746, 9, FALSE)</f>
        <v>#N/A</v>
      </c>
      <c r="C1638" s="13" t="e">
        <v>#N/A</v>
      </c>
      <c r="D1638" s="13" t="s">
        <v>30774</v>
      </c>
      <c r="E1638" t="str">
        <f>IF(COUNTIF(Table24[[SERIAL NUMBER ]], Table21[[#This Row],[SERIAL NUMBER]])&gt;0, "Yes", "No")</f>
        <v>No</v>
      </c>
    </row>
    <row r="1639" spans="1:5">
      <c r="A1639" s="13" t="s">
        <v>6674</v>
      </c>
      <c r="B1639" t="e">
        <f>VLOOKUP(Table21[[#This Row],[SERIAL NUMBER]], EquipmentDB!E$1:M$13746, 9, FALSE)</f>
        <v>#N/A</v>
      </c>
      <c r="C1639" s="13" t="e">
        <v>#N/A</v>
      </c>
      <c r="D1639" s="13" t="s">
        <v>30774</v>
      </c>
      <c r="E1639" t="str">
        <f>IF(COUNTIF(Table24[[SERIAL NUMBER ]], Table21[[#This Row],[SERIAL NUMBER]])&gt;0, "Yes", "No")</f>
        <v>No</v>
      </c>
    </row>
    <row r="1640" spans="1:5">
      <c r="A1640" s="13" t="s">
        <v>6684</v>
      </c>
      <c r="B1640" t="e">
        <f>VLOOKUP(Table21[[#This Row],[SERIAL NUMBER]], EquipmentDB!E$1:M$13746, 9, FALSE)</f>
        <v>#N/A</v>
      </c>
      <c r="C1640" s="13" t="e">
        <v>#N/A</v>
      </c>
      <c r="D1640" s="13" t="s">
        <v>30774</v>
      </c>
      <c r="E1640" t="str">
        <f>IF(COUNTIF(Table24[[SERIAL NUMBER ]], Table21[[#This Row],[SERIAL NUMBER]])&gt;0, "Yes", "No")</f>
        <v>No</v>
      </c>
    </row>
    <row r="1641" spans="1:5">
      <c r="A1641" s="13" t="s">
        <v>6688</v>
      </c>
      <c r="B1641" t="e">
        <f>VLOOKUP(Table21[[#This Row],[SERIAL NUMBER]], EquipmentDB!E$1:M$13746, 9, FALSE)</f>
        <v>#N/A</v>
      </c>
      <c r="C1641" s="13" t="e">
        <v>#N/A</v>
      </c>
      <c r="D1641" s="13" t="s">
        <v>30774</v>
      </c>
      <c r="E1641" t="str">
        <f>IF(COUNTIF(Table24[[SERIAL NUMBER ]], Table21[[#This Row],[SERIAL NUMBER]])&gt;0, "Yes", "No")</f>
        <v>No</v>
      </c>
    </row>
    <row r="1642" spans="1:5">
      <c r="A1642" s="13" t="s">
        <v>6693</v>
      </c>
      <c r="B1642" t="e">
        <f>VLOOKUP(Table21[[#This Row],[SERIAL NUMBER]], EquipmentDB!E$1:M$13746, 9, FALSE)</f>
        <v>#N/A</v>
      </c>
      <c r="C1642" s="13" t="e">
        <v>#N/A</v>
      </c>
      <c r="D1642" s="13" t="s">
        <v>30774</v>
      </c>
      <c r="E1642" t="str">
        <f>IF(COUNTIF(Table24[[SERIAL NUMBER ]], Table21[[#This Row],[SERIAL NUMBER]])&gt;0, "Yes", "No")</f>
        <v>No</v>
      </c>
    </row>
    <row r="1643" spans="1:5">
      <c r="A1643" s="13" t="s">
        <v>6700</v>
      </c>
      <c r="B1643" t="e">
        <f>VLOOKUP(Table21[[#This Row],[SERIAL NUMBER]], EquipmentDB!E$1:M$13746, 9, FALSE)</f>
        <v>#N/A</v>
      </c>
      <c r="C1643" s="13" t="e">
        <v>#N/A</v>
      </c>
      <c r="D1643" s="13" t="s">
        <v>30774</v>
      </c>
      <c r="E1643" t="str">
        <f>IF(COUNTIF(Table24[[SERIAL NUMBER ]], Table21[[#This Row],[SERIAL NUMBER]])&gt;0, "Yes", "No")</f>
        <v>No</v>
      </c>
    </row>
    <row r="1644" spans="1:5">
      <c r="A1644" s="13" t="s">
        <v>6705</v>
      </c>
      <c r="B1644" t="e">
        <f>VLOOKUP(Table21[[#This Row],[SERIAL NUMBER]], EquipmentDB!E$1:M$13746, 9, FALSE)</f>
        <v>#N/A</v>
      </c>
      <c r="C1644" s="13" t="e">
        <v>#N/A</v>
      </c>
      <c r="D1644" s="13" t="s">
        <v>30774</v>
      </c>
      <c r="E1644" t="str">
        <f>IF(COUNTIF(Table24[[SERIAL NUMBER ]], Table21[[#This Row],[SERIAL NUMBER]])&gt;0, "Yes", "No")</f>
        <v>No</v>
      </c>
    </row>
    <row r="1645" spans="1:5">
      <c r="A1645" s="13" t="s">
        <v>6709</v>
      </c>
      <c r="B1645" t="e">
        <f>VLOOKUP(Table21[[#This Row],[SERIAL NUMBER]], EquipmentDB!E$1:M$13746, 9, FALSE)</f>
        <v>#N/A</v>
      </c>
      <c r="C1645" s="13" t="e">
        <v>#N/A</v>
      </c>
      <c r="D1645" s="13" t="s">
        <v>30774</v>
      </c>
      <c r="E1645" t="str">
        <f>IF(COUNTIF(Table24[[SERIAL NUMBER ]], Table21[[#This Row],[SERIAL NUMBER]])&gt;0, "Yes", "No")</f>
        <v>No</v>
      </c>
    </row>
    <row r="1646" spans="1:5">
      <c r="A1646" s="13" t="s">
        <v>6713</v>
      </c>
      <c r="B1646" t="e">
        <f>VLOOKUP(Table21[[#This Row],[SERIAL NUMBER]], EquipmentDB!E$1:M$13746, 9, FALSE)</f>
        <v>#N/A</v>
      </c>
      <c r="C1646" s="13" t="e">
        <v>#N/A</v>
      </c>
      <c r="D1646" s="13" t="s">
        <v>30774</v>
      </c>
      <c r="E1646" t="str">
        <f>IF(COUNTIF(Table24[[SERIAL NUMBER ]], Table21[[#This Row],[SERIAL NUMBER]])&gt;0, "Yes", "No")</f>
        <v>No</v>
      </c>
    </row>
    <row r="1647" spans="1:5">
      <c r="A1647" s="13" t="s">
        <v>6717</v>
      </c>
      <c r="B1647" t="e">
        <f>VLOOKUP(Table21[[#This Row],[SERIAL NUMBER]], EquipmentDB!E$1:M$13746, 9, FALSE)</f>
        <v>#N/A</v>
      </c>
      <c r="C1647" s="13" t="e">
        <v>#N/A</v>
      </c>
      <c r="D1647" s="13" t="s">
        <v>30774</v>
      </c>
      <c r="E1647" t="str">
        <f>IF(COUNTIF(Table24[[SERIAL NUMBER ]], Table21[[#This Row],[SERIAL NUMBER]])&gt;0, "Yes", "No")</f>
        <v>No</v>
      </c>
    </row>
    <row r="1648" spans="1:5">
      <c r="A1648" s="13" t="s">
        <v>6733</v>
      </c>
      <c r="B1648" t="e">
        <f>VLOOKUP(Table21[[#This Row],[SERIAL NUMBER]], EquipmentDB!E$1:M$13746, 9, FALSE)</f>
        <v>#N/A</v>
      </c>
      <c r="C1648" s="13" t="e">
        <v>#N/A</v>
      </c>
      <c r="D1648" s="13" t="s">
        <v>30774</v>
      </c>
      <c r="E1648" t="str">
        <f>IF(COUNTIF(Table24[[SERIAL NUMBER ]], Table21[[#This Row],[SERIAL NUMBER]])&gt;0, "Yes", "No")</f>
        <v>No</v>
      </c>
    </row>
    <row r="1649" spans="1:5">
      <c r="A1649" s="13" t="s">
        <v>6737</v>
      </c>
      <c r="B1649" t="e">
        <f>VLOOKUP(Table21[[#This Row],[SERIAL NUMBER]], EquipmentDB!E$1:M$13746, 9, FALSE)</f>
        <v>#N/A</v>
      </c>
      <c r="C1649" s="13" t="e">
        <v>#N/A</v>
      </c>
      <c r="D1649" s="13" t="s">
        <v>30774</v>
      </c>
      <c r="E1649" t="str">
        <f>IF(COUNTIF(Table24[[SERIAL NUMBER ]], Table21[[#This Row],[SERIAL NUMBER]])&gt;0, "Yes", "No")</f>
        <v>No</v>
      </c>
    </row>
    <row r="1650" spans="1:5">
      <c r="A1650" s="13" t="s">
        <v>6741</v>
      </c>
      <c r="B1650" t="e">
        <f>VLOOKUP(Table21[[#This Row],[SERIAL NUMBER]], EquipmentDB!E$1:M$13746, 9, FALSE)</f>
        <v>#N/A</v>
      </c>
      <c r="C1650" s="13" t="e">
        <v>#N/A</v>
      </c>
      <c r="D1650" s="13" t="s">
        <v>30774</v>
      </c>
      <c r="E1650" t="str">
        <f>IF(COUNTIF(Table24[[SERIAL NUMBER ]], Table21[[#This Row],[SERIAL NUMBER]])&gt;0, "Yes", "No")</f>
        <v>No</v>
      </c>
    </row>
    <row r="1651" spans="1:5">
      <c r="A1651" s="13" t="s">
        <v>6745</v>
      </c>
      <c r="B1651" t="e">
        <f>VLOOKUP(Table21[[#This Row],[SERIAL NUMBER]], EquipmentDB!E$1:M$13746, 9, FALSE)</f>
        <v>#N/A</v>
      </c>
      <c r="C1651" s="13" t="e">
        <v>#N/A</v>
      </c>
      <c r="D1651" s="13" t="s">
        <v>30774</v>
      </c>
      <c r="E1651" t="str">
        <f>IF(COUNTIF(Table24[[SERIAL NUMBER ]], Table21[[#This Row],[SERIAL NUMBER]])&gt;0, "Yes", "No")</f>
        <v>No</v>
      </c>
    </row>
    <row r="1652" spans="1:5">
      <c r="A1652" s="13" t="s">
        <v>6749</v>
      </c>
      <c r="B1652" t="e">
        <f>VLOOKUP(Table21[[#This Row],[SERIAL NUMBER]], EquipmentDB!E$1:M$13746, 9, FALSE)</f>
        <v>#N/A</v>
      </c>
      <c r="C1652" s="13" t="e">
        <v>#N/A</v>
      </c>
      <c r="D1652" s="13" t="s">
        <v>30774</v>
      </c>
      <c r="E1652" t="str">
        <f>IF(COUNTIF(Table24[[SERIAL NUMBER ]], Table21[[#This Row],[SERIAL NUMBER]])&gt;0, "Yes", "No")</f>
        <v>No</v>
      </c>
    </row>
    <row r="1653" spans="1:5">
      <c r="A1653" s="13" t="s">
        <v>6753</v>
      </c>
      <c r="B1653" t="e">
        <f>VLOOKUP(Table21[[#This Row],[SERIAL NUMBER]], EquipmentDB!E$1:M$13746, 9, FALSE)</f>
        <v>#N/A</v>
      </c>
      <c r="C1653" s="13" t="e">
        <v>#N/A</v>
      </c>
      <c r="D1653" s="13" t="s">
        <v>30774</v>
      </c>
      <c r="E1653" t="str">
        <f>IF(COUNTIF(Table24[[SERIAL NUMBER ]], Table21[[#This Row],[SERIAL NUMBER]])&gt;0, "Yes", "No")</f>
        <v>No</v>
      </c>
    </row>
    <row r="1654" spans="1:5">
      <c r="A1654" s="13" t="s">
        <v>6757</v>
      </c>
      <c r="B1654" t="e">
        <f>VLOOKUP(Table21[[#This Row],[SERIAL NUMBER]], EquipmentDB!E$1:M$13746, 9, FALSE)</f>
        <v>#N/A</v>
      </c>
      <c r="C1654" s="13" t="e">
        <v>#N/A</v>
      </c>
      <c r="D1654" s="13" t="s">
        <v>30774</v>
      </c>
      <c r="E1654" t="str">
        <f>IF(COUNTIF(Table24[[SERIAL NUMBER ]], Table21[[#This Row],[SERIAL NUMBER]])&gt;0, "Yes", "No")</f>
        <v>No</v>
      </c>
    </row>
    <row r="1655" spans="1:5">
      <c r="A1655" s="13" t="s">
        <v>6768</v>
      </c>
      <c r="B1655" t="e">
        <f>VLOOKUP(Table21[[#This Row],[SERIAL NUMBER]], EquipmentDB!E$1:M$13746, 9, FALSE)</f>
        <v>#N/A</v>
      </c>
      <c r="C1655" s="13" t="e">
        <v>#N/A</v>
      </c>
      <c r="D1655" s="13" t="s">
        <v>30774</v>
      </c>
      <c r="E1655" t="str">
        <f>IF(COUNTIF(Table24[[SERIAL NUMBER ]], Table21[[#This Row],[SERIAL NUMBER]])&gt;0, "Yes", "No")</f>
        <v>No</v>
      </c>
    </row>
    <row r="1656" spans="1:5">
      <c r="A1656" s="13" t="s">
        <v>6775</v>
      </c>
      <c r="B1656" t="e">
        <f>VLOOKUP(Table21[[#This Row],[SERIAL NUMBER]], EquipmentDB!E$1:M$13746, 9, FALSE)</f>
        <v>#N/A</v>
      </c>
      <c r="C1656" s="13" t="e">
        <v>#N/A</v>
      </c>
      <c r="D1656" s="13" t="s">
        <v>30774</v>
      </c>
      <c r="E1656" t="str">
        <f>IF(COUNTIF(Table24[[SERIAL NUMBER ]], Table21[[#This Row],[SERIAL NUMBER]])&gt;0, "Yes", "No")</f>
        <v>No</v>
      </c>
    </row>
    <row r="1657" spans="1:5">
      <c r="A1657" s="13" t="s">
        <v>6779</v>
      </c>
      <c r="B1657" t="e">
        <f>VLOOKUP(Table21[[#This Row],[SERIAL NUMBER]], EquipmentDB!E$1:M$13746, 9, FALSE)</f>
        <v>#N/A</v>
      </c>
      <c r="C1657" s="13" t="e">
        <v>#N/A</v>
      </c>
      <c r="D1657" s="13" t="s">
        <v>30774</v>
      </c>
      <c r="E1657" t="str">
        <f>IF(COUNTIF(Table24[[SERIAL NUMBER ]], Table21[[#This Row],[SERIAL NUMBER]])&gt;0, "Yes", "No")</f>
        <v>No</v>
      </c>
    </row>
    <row r="1658" spans="1:5">
      <c r="A1658" s="13" t="s">
        <v>6783</v>
      </c>
      <c r="B1658" t="e">
        <f>VLOOKUP(Table21[[#This Row],[SERIAL NUMBER]], EquipmentDB!E$1:M$13746, 9, FALSE)</f>
        <v>#N/A</v>
      </c>
      <c r="C1658" s="13" t="e">
        <v>#N/A</v>
      </c>
      <c r="D1658" s="13" t="s">
        <v>30774</v>
      </c>
      <c r="E1658" t="str">
        <f>IF(COUNTIF(Table24[[SERIAL NUMBER ]], Table21[[#This Row],[SERIAL NUMBER]])&gt;0, "Yes", "No")</f>
        <v>No</v>
      </c>
    </row>
    <row r="1659" spans="1:5">
      <c r="A1659" s="13" t="s">
        <v>6787</v>
      </c>
      <c r="B1659" t="e">
        <f>VLOOKUP(Table21[[#This Row],[SERIAL NUMBER]], EquipmentDB!E$1:M$13746, 9, FALSE)</f>
        <v>#N/A</v>
      </c>
      <c r="C1659" s="13" t="e">
        <v>#N/A</v>
      </c>
      <c r="D1659" s="13" t="s">
        <v>30774</v>
      </c>
      <c r="E1659" t="str">
        <f>IF(COUNTIF(Table24[[SERIAL NUMBER ]], Table21[[#This Row],[SERIAL NUMBER]])&gt;0, "Yes", "No")</f>
        <v>No</v>
      </c>
    </row>
    <row r="1660" spans="1:5">
      <c r="A1660" s="13" t="s">
        <v>6792</v>
      </c>
      <c r="B1660" t="e">
        <f>VLOOKUP(Table21[[#This Row],[SERIAL NUMBER]], EquipmentDB!E$1:M$13746, 9, FALSE)</f>
        <v>#N/A</v>
      </c>
      <c r="C1660" s="13" t="e">
        <v>#N/A</v>
      </c>
      <c r="D1660" s="13" t="s">
        <v>30774</v>
      </c>
      <c r="E1660" t="str">
        <f>IF(COUNTIF(Table24[[SERIAL NUMBER ]], Table21[[#This Row],[SERIAL NUMBER]])&gt;0, "Yes", "No")</f>
        <v>No</v>
      </c>
    </row>
    <row r="1661" spans="1:5">
      <c r="A1661" s="13" t="s">
        <v>6796</v>
      </c>
      <c r="B1661" t="e">
        <f>VLOOKUP(Table21[[#This Row],[SERIAL NUMBER]], EquipmentDB!E$1:M$13746, 9, FALSE)</f>
        <v>#N/A</v>
      </c>
      <c r="C1661" s="13" t="e">
        <v>#N/A</v>
      </c>
      <c r="D1661" s="13" t="s">
        <v>30774</v>
      </c>
      <c r="E1661" t="str">
        <f>IF(COUNTIF(Table24[[SERIAL NUMBER ]], Table21[[#This Row],[SERIAL NUMBER]])&gt;0, "Yes", "No")</f>
        <v>No</v>
      </c>
    </row>
    <row r="1662" spans="1:5">
      <c r="A1662" s="13" t="s">
        <v>6801</v>
      </c>
      <c r="B1662" t="e">
        <f>VLOOKUP(Table21[[#This Row],[SERIAL NUMBER]], EquipmentDB!E$1:M$13746, 9, FALSE)</f>
        <v>#N/A</v>
      </c>
      <c r="C1662" s="13" t="e">
        <v>#N/A</v>
      </c>
      <c r="D1662" s="13" t="s">
        <v>30774</v>
      </c>
      <c r="E1662" t="str">
        <f>IF(COUNTIF(Table24[[SERIAL NUMBER ]], Table21[[#This Row],[SERIAL NUMBER]])&gt;0, "Yes", "No")</f>
        <v>No</v>
      </c>
    </row>
    <row r="1663" spans="1:5">
      <c r="A1663" s="13" t="s">
        <v>6806</v>
      </c>
      <c r="B1663" t="e">
        <f>VLOOKUP(Table21[[#This Row],[SERIAL NUMBER]], EquipmentDB!E$1:M$13746, 9, FALSE)</f>
        <v>#N/A</v>
      </c>
      <c r="C1663" s="13" t="e">
        <v>#N/A</v>
      </c>
      <c r="D1663" s="13" t="s">
        <v>30774</v>
      </c>
      <c r="E1663" t="str">
        <f>IF(COUNTIF(Table24[[SERIAL NUMBER ]], Table21[[#This Row],[SERIAL NUMBER]])&gt;0, "Yes", "No")</f>
        <v>No</v>
      </c>
    </row>
    <row r="1664" spans="1:5">
      <c r="A1664" s="13" t="s">
        <v>6812</v>
      </c>
      <c r="B1664" t="e">
        <f>VLOOKUP(Table21[[#This Row],[SERIAL NUMBER]], EquipmentDB!E$1:M$13746, 9, FALSE)</f>
        <v>#N/A</v>
      </c>
      <c r="C1664" s="13" t="e">
        <v>#N/A</v>
      </c>
      <c r="D1664" s="13" t="s">
        <v>30774</v>
      </c>
      <c r="E1664" t="str">
        <f>IF(COUNTIF(Table24[[SERIAL NUMBER ]], Table21[[#This Row],[SERIAL NUMBER]])&gt;0, "Yes", "No")</f>
        <v>No</v>
      </c>
    </row>
    <row r="1665" spans="1:5">
      <c r="A1665" s="13" t="s">
        <v>6815</v>
      </c>
      <c r="B1665" t="e">
        <f>VLOOKUP(Table21[[#This Row],[SERIAL NUMBER]], EquipmentDB!E$1:M$13746, 9, FALSE)</f>
        <v>#N/A</v>
      </c>
      <c r="C1665" s="13" t="e">
        <v>#N/A</v>
      </c>
      <c r="D1665" s="13" t="s">
        <v>30774</v>
      </c>
      <c r="E1665" t="str">
        <f>IF(COUNTIF(Table24[[SERIAL NUMBER ]], Table21[[#This Row],[SERIAL NUMBER]])&gt;0, "Yes", "No")</f>
        <v>No</v>
      </c>
    </row>
    <row r="1666" spans="1:5">
      <c r="A1666" s="13" t="s">
        <v>6818</v>
      </c>
      <c r="B1666" t="e">
        <f>VLOOKUP(Table21[[#This Row],[SERIAL NUMBER]], EquipmentDB!E$1:M$13746, 9, FALSE)</f>
        <v>#N/A</v>
      </c>
      <c r="C1666" s="13" t="e">
        <v>#N/A</v>
      </c>
      <c r="D1666" s="13" t="s">
        <v>30774</v>
      </c>
      <c r="E1666" t="str">
        <f>IF(COUNTIF(Table24[[SERIAL NUMBER ]], Table21[[#This Row],[SERIAL NUMBER]])&gt;0, "Yes", "No")</f>
        <v>No</v>
      </c>
    </row>
    <row r="1667" spans="1:5">
      <c r="A1667" s="13" t="s">
        <v>6819</v>
      </c>
      <c r="B1667" t="e">
        <f>VLOOKUP(Table21[[#This Row],[SERIAL NUMBER]], EquipmentDB!E$1:M$13746, 9, FALSE)</f>
        <v>#N/A</v>
      </c>
      <c r="C1667" s="13" t="e">
        <v>#N/A</v>
      </c>
      <c r="D1667" s="13" t="s">
        <v>30774</v>
      </c>
      <c r="E1667" t="str">
        <f>IF(COUNTIF(Table24[[SERIAL NUMBER ]], Table21[[#This Row],[SERIAL NUMBER]])&gt;0, "Yes", "No")</f>
        <v>No</v>
      </c>
    </row>
    <row r="1668" spans="1:5">
      <c r="A1668" s="13" t="s">
        <v>6825</v>
      </c>
      <c r="B1668" t="e">
        <f>VLOOKUP(Table21[[#This Row],[SERIAL NUMBER]], EquipmentDB!E$1:M$13746, 9, FALSE)</f>
        <v>#N/A</v>
      </c>
      <c r="C1668" s="13" t="e">
        <v>#N/A</v>
      </c>
      <c r="D1668" s="13" t="s">
        <v>30774</v>
      </c>
      <c r="E1668" t="str">
        <f>IF(COUNTIF(Table24[[SERIAL NUMBER ]], Table21[[#This Row],[SERIAL NUMBER]])&gt;0, "Yes", "No")</f>
        <v>No</v>
      </c>
    </row>
    <row r="1669" spans="1:5">
      <c r="A1669" s="13" t="s">
        <v>6828</v>
      </c>
      <c r="B1669" t="e">
        <f>VLOOKUP(Table21[[#This Row],[SERIAL NUMBER]], EquipmentDB!E$1:M$13746, 9, FALSE)</f>
        <v>#N/A</v>
      </c>
      <c r="C1669" s="13" t="e">
        <v>#N/A</v>
      </c>
      <c r="D1669" s="13" t="s">
        <v>30774</v>
      </c>
      <c r="E1669" t="str">
        <f>IF(COUNTIF(Table24[[SERIAL NUMBER ]], Table21[[#This Row],[SERIAL NUMBER]])&gt;0, "Yes", "No")</f>
        <v>No</v>
      </c>
    </row>
    <row r="1670" spans="1:5">
      <c r="A1670" s="13" t="s">
        <v>6831</v>
      </c>
      <c r="B1670" t="e">
        <f>VLOOKUP(Table21[[#This Row],[SERIAL NUMBER]], EquipmentDB!E$1:M$13746, 9, FALSE)</f>
        <v>#N/A</v>
      </c>
      <c r="C1670" s="13" t="e">
        <v>#N/A</v>
      </c>
      <c r="D1670" s="13" t="s">
        <v>30774</v>
      </c>
      <c r="E1670" t="str">
        <f>IF(COUNTIF(Table24[[SERIAL NUMBER ]], Table21[[#This Row],[SERIAL NUMBER]])&gt;0, "Yes", "No")</f>
        <v>No</v>
      </c>
    </row>
    <row r="1671" spans="1:5">
      <c r="A1671" s="13" t="s">
        <v>6834</v>
      </c>
      <c r="B1671" t="e">
        <f>VLOOKUP(Table21[[#This Row],[SERIAL NUMBER]], EquipmentDB!E$1:M$13746, 9, FALSE)</f>
        <v>#N/A</v>
      </c>
      <c r="C1671" s="13" t="e">
        <v>#N/A</v>
      </c>
      <c r="D1671" s="13" t="s">
        <v>30774</v>
      </c>
      <c r="E1671" t="str">
        <f>IF(COUNTIF(Table24[[SERIAL NUMBER ]], Table21[[#This Row],[SERIAL NUMBER]])&gt;0, "Yes", "No")</f>
        <v>No</v>
      </c>
    </row>
    <row r="1672" spans="1:5">
      <c r="A1672" s="13" t="s">
        <v>6837</v>
      </c>
      <c r="B1672" t="e">
        <f>VLOOKUP(Table21[[#This Row],[SERIAL NUMBER]], EquipmentDB!E$1:M$13746, 9, FALSE)</f>
        <v>#N/A</v>
      </c>
      <c r="C1672" s="13" t="e">
        <v>#N/A</v>
      </c>
      <c r="D1672" s="13" t="s">
        <v>30774</v>
      </c>
      <c r="E1672" t="str">
        <f>IF(COUNTIF(Table24[[SERIAL NUMBER ]], Table21[[#This Row],[SERIAL NUMBER]])&gt;0, "Yes", "No")</f>
        <v>No</v>
      </c>
    </row>
    <row r="1673" spans="1:5">
      <c r="A1673" s="13" t="s">
        <v>6840</v>
      </c>
      <c r="B1673" t="e">
        <f>VLOOKUP(Table21[[#This Row],[SERIAL NUMBER]], EquipmentDB!E$1:M$13746, 9, FALSE)</f>
        <v>#N/A</v>
      </c>
      <c r="C1673" s="13" t="e">
        <v>#N/A</v>
      </c>
      <c r="D1673" s="13" t="s">
        <v>30774</v>
      </c>
      <c r="E1673" t="str">
        <f>IF(COUNTIF(Table24[[SERIAL NUMBER ]], Table21[[#This Row],[SERIAL NUMBER]])&gt;0, "Yes", "No")</f>
        <v>No</v>
      </c>
    </row>
    <row r="1674" spans="1:5">
      <c r="A1674" s="13" t="s">
        <v>6843</v>
      </c>
      <c r="B1674" t="e">
        <f>VLOOKUP(Table21[[#This Row],[SERIAL NUMBER]], EquipmentDB!E$1:M$13746, 9, FALSE)</f>
        <v>#N/A</v>
      </c>
      <c r="C1674" s="13" t="e">
        <v>#N/A</v>
      </c>
      <c r="D1674" s="13" t="s">
        <v>30774</v>
      </c>
      <c r="E1674" t="str">
        <f>IF(COUNTIF(Table24[[SERIAL NUMBER ]], Table21[[#This Row],[SERIAL NUMBER]])&gt;0, "Yes", "No")</f>
        <v>No</v>
      </c>
    </row>
    <row r="1675" spans="1:5">
      <c r="A1675" s="13" t="s">
        <v>6846</v>
      </c>
      <c r="B1675" t="e">
        <f>VLOOKUP(Table21[[#This Row],[SERIAL NUMBER]], EquipmentDB!E$1:M$13746, 9, FALSE)</f>
        <v>#N/A</v>
      </c>
      <c r="C1675" s="13" t="e">
        <v>#N/A</v>
      </c>
      <c r="D1675" s="13" t="s">
        <v>30774</v>
      </c>
      <c r="E1675" t="str">
        <f>IF(COUNTIF(Table24[[SERIAL NUMBER ]], Table21[[#This Row],[SERIAL NUMBER]])&gt;0, "Yes", "No")</f>
        <v>No</v>
      </c>
    </row>
    <row r="1676" spans="1:5">
      <c r="A1676" s="13" t="s">
        <v>6850</v>
      </c>
      <c r="B1676" t="e">
        <f>VLOOKUP(Table21[[#This Row],[SERIAL NUMBER]], EquipmentDB!E$1:M$13746, 9, FALSE)</f>
        <v>#N/A</v>
      </c>
      <c r="C1676" s="13" t="e">
        <v>#N/A</v>
      </c>
      <c r="D1676" s="13" t="s">
        <v>30774</v>
      </c>
      <c r="E1676" t="str">
        <f>IF(COUNTIF(Table24[[SERIAL NUMBER ]], Table21[[#This Row],[SERIAL NUMBER]])&gt;0, "Yes", "No")</f>
        <v>No</v>
      </c>
    </row>
    <row r="1677" spans="1:5">
      <c r="A1677" s="13" t="s">
        <v>6853</v>
      </c>
      <c r="B1677" t="e">
        <f>VLOOKUP(Table21[[#This Row],[SERIAL NUMBER]], EquipmentDB!E$1:M$13746, 9, FALSE)</f>
        <v>#N/A</v>
      </c>
      <c r="C1677" s="13" t="e">
        <v>#N/A</v>
      </c>
      <c r="D1677" s="13" t="s">
        <v>30774</v>
      </c>
      <c r="E1677" t="str">
        <f>IF(COUNTIF(Table24[[SERIAL NUMBER ]], Table21[[#This Row],[SERIAL NUMBER]])&gt;0, "Yes", "No")</f>
        <v>No</v>
      </c>
    </row>
    <row r="1678" spans="1:5">
      <c r="A1678" s="13" t="s">
        <v>6858</v>
      </c>
      <c r="B1678" t="e">
        <f>VLOOKUP(Table21[[#This Row],[SERIAL NUMBER]], EquipmentDB!E$1:M$13746, 9, FALSE)</f>
        <v>#N/A</v>
      </c>
      <c r="C1678" s="13" t="e">
        <v>#N/A</v>
      </c>
      <c r="D1678" s="13" t="s">
        <v>30774</v>
      </c>
      <c r="E1678" t="str">
        <f>IF(COUNTIF(Table24[[SERIAL NUMBER ]], Table21[[#This Row],[SERIAL NUMBER]])&gt;0, "Yes", "No")</f>
        <v>No</v>
      </c>
    </row>
    <row r="1679" spans="1:5">
      <c r="A1679" s="13" t="s">
        <v>2964</v>
      </c>
      <c r="B1679" t="e">
        <f>VLOOKUP(Table21[[#This Row],[SERIAL NUMBER]], EquipmentDB!E$1:M$13746, 9, FALSE)</f>
        <v>#N/A</v>
      </c>
      <c r="C1679" s="13" t="e">
        <v>#N/A</v>
      </c>
      <c r="D1679" s="13" t="s">
        <v>30774</v>
      </c>
      <c r="E1679" t="str">
        <f>IF(COUNTIF(Table24[[SERIAL NUMBER ]], Table21[[#This Row],[SERIAL NUMBER]])&gt;0, "Yes", "No")</f>
        <v>No</v>
      </c>
    </row>
    <row r="1680" spans="1:5">
      <c r="A1680" s="13" t="s">
        <v>2971</v>
      </c>
      <c r="B1680" t="e">
        <f>VLOOKUP(Table21[[#This Row],[SERIAL NUMBER]], EquipmentDB!E$1:M$13746, 9, FALSE)</f>
        <v>#N/A</v>
      </c>
      <c r="C1680" s="13" t="e">
        <v>#N/A</v>
      </c>
      <c r="D1680" s="13" t="s">
        <v>30774</v>
      </c>
      <c r="E1680" t="str">
        <f>IF(COUNTIF(Table24[[SERIAL NUMBER ]], Table21[[#This Row],[SERIAL NUMBER]])&gt;0, "Yes", "No")</f>
        <v>No</v>
      </c>
    </row>
    <row r="1681" spans="1:5">
      <c r="A1681" s="13" t="s">
        <v>8963</v>
      </c>
      <c r="B1681" t="e">
        <f>VLOOKUP(Table21[[#This Row],[SERIAL NUMBER]], EquipmentDB!E$1:M$13746, 9, FALSE)</f>
        <v>#N/A</v>
      </c>
      <c r="C1681" s="13" t="e">
        <v>#N/A</v>
      </c>
      <c r="D1681" s="13" t="s">
        <v>30774</v>
      </c>
      <c r="E1681" t="str">
        <f>IF(COUNTIF(Table24[[SERIAL NUMBER ]], Table21[[#This Row],[SERIAL NUMBER]])&gt;0, "Yes", "No")</f>
        <v>No</v>
      </c>
    </row>
    <row r="1682" spans="1:5">
      <c r="A1682" s="13" t="s">
        <v>8969</v>
      </c>
      <c r="B1682" t="e">
        <f>VLOOKUP(Table21[[#This Row],[SERIAL NUMBER]], EquipmentDB!E$1:M$13746, 9, FALSE)</f>
        <v>#N/A</v>
      </c>
      <c r="C1682" s="13" t="e">
        <v>#N/A</v>
      </c>
      <c r="D1682" s="13" t="s">
        <v>30774</v>
      </c>
      <c r="E1682" t="str">
        <f>IF(COUNTIF(Table24[[SERIAL NUMBER ]], Table21[[#This Row],[SERIAL NUMBER]])&gt;0, "Yes", "No")</f>
        <v>No</v>
      </c>
    </row>
    <row r="1683" spans="1:5">
      <c r="A1683" s="13" t="s">
        <v>8990</v>
      </c>
      <c r="B1683" t="e">
        <f>VLOOKUP(Table21[[#This Row],[SERIAL NUMBER]], EquipmentDB!E$1:M$13746, 9, FALSE)</f>
        <v>#N/A</v>
      </c>
      <c r="C1683" s="13" t="e">
        <v>#N/A</v>
      </c>
      <c r="D1683" s="13" t="s">
        <v>30774</v>
      </c>
      <c r="E1683" t="str">
        <f>IF(COUNTIF(Table24[[SERIAL NUMBER ]], Table21[[#This Row],[SERIAL NUMBER]])&gt;0, "Yes", "No")</f>
        <v>No</v>
      </c>
    </row>
    <row r="1684" spans="1:5">
      <c r="A1684" s="13" t="s">
        <v>9106</v>
      </c>
      <c r="B1684" t="e">
        <f>VLOOKUP(Table21[[#This Row],[SERIAL NUMBER]], EquipmentDB!E$1:M$13746, 9, FALSE)</f>
        <v>#N/A</v>
      </c>
      <c r="C1684" s="13" t="e">
        <v>#N/A</v>
      </c>
      <c r="D1684" s="13" t="s">
        <v>30774</v>
      </c>
      <c r="E1684" t="str">
        <f>IF(COUNTIF(Table24[[SERIAL NUMBER ]], Table21[[#This Row],[SERIAL NUMBER]])&gt;0, "Yes", "No")</f>
        <v>No</v>
      </c>
    </row>
    <row r="1685" spans="1:5">
      <c r="A1685" s="13" t="s">
        <v>9012</v>
      </c>
      <c r="B1685" t="e">
        <f>VLOOKUP(Table21[[#This Row],[SERIAL NUMBER]], EquipmentDB!E$1:M$13746, 9, FALSE)</f>
        <v>#N/A</v>
      </c>
      <c r="C1685" s="13" t="e">
        <v>#N/A</v>
      </c>
      <c r="D1685" s="13" t="s">
        <v>30774</v>
      </c>
      <c r="E1685" t="str">
        <f>IF(COUNTIF(Table24[[SERIAL NUMBER ]], Table21[[#This Row],[SERIAL NUMBER]])&gt;0, "Yes", "No")</f>
        <v>No</v>
      </c>
    </row>
    <row r="1686" spans="1:5">
      <c r="A1686" s="13" t="s">
        <v>9009</v>
      </c>
      <c r="B1686" t="e">
        <f>VLOOKUP(Table21[[#This Row],[SERIAL NUMBER]], EquipmentDB!E$1:M$13746, 9, FALSE)</f>
        <v>#N/A</v>
      </c>
      <c r="C1686" s="13" t="e">
        <v>#N/A</v>
      </c>
      <c r="D1686" s="13" t="s">
        <v>30774</v>
      </c>
      <c r="E1686" t="str">
        <f>IF(COUNTIF(Table24[[SERIAL NUMBER ]], Table21[[#This Row],[SERIAL NUMBER]])&gt;0, "Yes", "No")</f>
        <v>No</v>
      </c>
    </row>
    <row r="1687" spans="1:5">
      <c r="A1687" s="13" t="s">
        <v>8993</v>
      </c>
      <c r="B1687" t="e">
        <f>VLOOKUP(Table21[[#This Row],[SERIAL NUMBER]], EquipmentDB!E$1:M$13746, 9, FALSE)</f>
        <v>#N/A</v>
      </c>
      <c r="C1687" s="13" t="e">
        <v>#N/A</v>
      </c>
      <c r="D1687" s="13" t="s">
        <v>30774</v>
      </c>
      <c r="E1687" t="str">
        <f>IF(COUNTIF(Table24[[SERIAL NUMBER ]], Table21[[#This Row],[SERIAL NUMBER]])&gt;0, "Yes", "No")</f>
        <v>No</v>
      </c>
    </row>
    <row r="1688" spans="1:5">
      <c r="A1688" s="13" t="s">
        <v>8997</v>
      </c>
      <c r="B1688" t="e">
        <f>VLOOKUP(Table21[[#This Row],[SERIAL NUMBER]], EquipmentDB!E$1:M$13746, 9, FALSE)</f>
        <v>#N/A</v>
      </c>
      <c r="C1688" s="13" t="e">
        <v>#N/A</v>
      </c>
      <c r="D1688" s="13" t="s">
        <v>30774</v>
      </c>
      <c r="E1688" t="str">
        <f>IF(COUNTIF(Table24[[SERIAL NUMBER ]], Table21[[#This Row],[SERIAL NUMBER]])&gt;0, "Yes", "No")</f>
        <v>No</v>
      </c>
    </row>
    <row r="1689" spans="1:5">
      <c r="A1689" s="13" t="s">
        <v>8999</v>
      </c>
      <c r="B1689" t="e">
        <f>VLOOKUP(Table21[[#This Row],[SERIAL NUMBER]], EquipmentDB!E$1:M$13746, 9, FALSE)</f>
        <v>#N/A</v>
      </c>
      <c r="C1689" s="13" t="e">
        <v>#N/A</v>
      </c>
      <c r="D1689" s="13" t="s">
        <v>30774</v>
      </c>
      <c r="E1689" t="str">
        <f>IF(COUNTIF(Table24[[SERIAL NUMBER ]], Table21[[#This Row],[SERIAL NUMBER]])&gt;0, "Yes", "No")</f>
        <v>No</v>
      </c>
    </row>
    <row r="1690" spans="1:5">
      <c r="A1690" s="13" t="s">
        <v>9003</v>
      </c>
      <c r="B1690" t="e">
        <f>VLOOKUP(Table21[[#This Row],[SERIAL NUMBER]], EquipmentDB!E$1:M$13746, 9, FALSE)</f>
        <v>#N/A</v>
      </c>
      <c r="C1690" s="13" t="e">
        <v>#N/A</v>
      </c>
      <c r="D1690" s="13" t="s">
        <v>30774</v>
      </c>
      <c r="E1690" t="str">
        <f>IF(COUNTIF(Table24[[SERIAL NUMBER ]], Table21[[#This Row],[SERIAL NUMBER]])&gt;0, "Yes", "No")</f>
        <v>No</v>
      </c>
    </row>
    <row r="1691" spans="1:5">
      <c r="A1691" s="13" t="s">
        <v>9272</v>
      </c>
      <c r="B1691" t="e">
        <f>VLOOKUP(Table21[[#This Row],[SERIAL NUMBER]], EquipmentDB!E$1:M$13746, 9, FALSE)</f>
        <v>#N/A</v>
      </c>
      <c r="C1691" s="13" t="s">
        <v>979</v>
      </c>
      <c r="D1691" s="13" t="s">
        <v>30774</v>
      </c>
      <c r="E1691" t="str">
        <f>IF(COUNTIF(Table24[[SERIAL NUMBER ]], Table21[[#This Row],[SERIAL NUMBER]])&gt;0, "Yes", "No")</f>
        <v>Yes</v>
      </c>
    </row>
    <row r="1692" spans="1:5">
      <c r="A1692" s="13" t="s">
        <v>23778</v>
      </c>
      <c r="B1692" t="e">
        <f>VLOOKUP(Table21[[#This Row],[SERIAL NUMBER]], EquipmentDB!E$1:M$13746, 9, FALSE)</f>
        <v>#N/A</v>
      </c>
      <c r="C1692" s="13" t="s">
        <v>2018</v>
      </c>
      <c r="D1692" s="13" t="s">
        <v>30774</v>
      </c>
      <c r="E1692" t="str">
        <f>IF(COUNTIF(Table24[[SERIAL NUMBER ]], Table21[[#This Row],[SERIAL NUMBER]])&gt;0, "Yes", "No")</f>
        <v>No</v>
      </c>
    </row>
    <row r="1693" spans="1:5">
      <c r="A1693" s="13" t="s">
        <v>23782</v>
      </c>
      <c r="B1693" t="e">
        <f>VLOOKUP(Table21[[#This Row],[SERIAL NUMBER]], EquipmentDB!E$1:M$13746, 9, FALSE)</f>
        <v>#N/A</v>
      </c>
      <c r="C1693" s="13" t="s">
        <v>2018</v>
      </c>
      <c r="D1693" s="13" t="s">
        <v>30774</v>
      </c>
      <c r="E1693" t="str">
        <f>IF(COUNTIF(Table24[[SERIAL NUMBER ]], Table21[[#This Row],[SERIAL NUMBER]])&gt;0, "Yes", "No")</f>
        <v>No</v>
      </c>
    </row>
    <row r="1694" spans="1:5">
      <c r="A1694" s="13" t="s">
        <v>23789</v>
      </c>
      <c r="B1694" t="e">
        <f>VLOOKUP(Table21[[#This Row],[SERIAL NUMBER]], EquipmentDB!E$1:M$13746, 9, FALSE)</f>
        <v>#N/A</v>
      </c>
      <c r="C1694" s="13" t="s">
        <v>2018</v>
      </c>
      <c r="D1694" s="13" t="s">
        <v>30774</v>
      </c>
      <c r="E1694" t="str">
        <f>IF(COUNTIF(Table24[[SERIAL NUMBER ]], Table21[[#This Row],[SERIAL NUMBER]])&gt;0, "Yes", "No")</f>
        <v>No</v>
      </c>
    </row>
    <row r="1695" spans="1:5">
      <c r="A1695" s="13" t="s">
        <v>23792</v>
      </c>
      <c r="B1695" t="e">
        <f>VLOOKUP(Table21[[#This Row],[SERIAL NUMBER]], EquipmentDB!E$1:M$13746, 9, FALSE)</f>
        <v>#N/A</v>
      </c>
      <c r="C1695" s="13" t="s">
        <v>2018</v>
      </c>
      <c r="D1695" s="13" t="s">
        <v>30774</v>
      </c>
      <c r="E1695" t="str">
        <f>IF(COUNTIF(Table24[[SERIAL NUMBER ]], Table21[[#This Row],[SERIAL NUMBER]])&gt;0, "Yes", "No")</f>
        <v>No</v>
      </c>
    </row>
    <row r="1696" spans="1:5">
      <c r="A1696" s="13" t="s">
        <v>14751</v>
      </c>
      <c r="B1696" t="e">
        <f>VLOOKUP(Table21[[#This Row],[SERIAL NUMBER]], EquipmentDB!E$1:M$13746, 9, FALSE)</f>
        <v>#N/A</v>
      </c>
      <c r="C1696" s="13" t="s">
        <v>2018</v>
      </c>
      <c r="D1696" s="13" t="s">
        <v>30774</v>
      </c>
      <c r="E1696" t="str">
        <f>IF(COUNTIF(Table24[[SERIAL NUMBER ]], Table21[[#This Row],[SERIAL NUMBER]])&gt;0, "Yes", "No")</f>
        <v>No</v>
      </c>
    </row>
    <row r="1697" spans="1:5">
      <c r="A1697" s="13" t="s">
        <v>2359</v>
      </c>
      <c r="B1697" t="e">
        <f>VLOOKUP(Table21[[#This Row],[SERIAL NUMBER]], EquipmentDB!E$1:M$13746, 9, FALSE)</f>
        <v>#N/A</v>
      </c>
      <c r="C1697" s="13" t="e">
        <v>#N/A</v>
      </c>
      <c r="D1697" s="13" t="s">
        <v>30774</v>
      </c>
      <c r="E1697" t="str">
        <f>IF(COUNTIF(Table24[[SERIAL NUMBER ]], Table21[[#This Row],[SERIAL NUMBER]])&gt;0, "Yes", "No")</f>
        <v>No</v>
      </c>
    </row>
    <row r="1698" spans="1:5">
      <c r="A1698" s="13" t="s">
        <v>2364</v>
      </c>
      <c r="B1698" t="e">
        <f>VLOOKUP(Table21[[#This Row],[SERIAL NUMBER]], EquipmentDB!E$1:M$13746, 9, FALSE)</f>
        <v>#N/A</v>
      </c>
      <c r="C1698" s="13" t="e">
        <v>#N/A</v>
      </c>
      <c r="D1698" s="13" t="s">
        <v>30774</v>
      </c>
      <c r="E1698" t="str">
        <f>IF(COUNTIF(Table24[[SERIAL NUMBER ]], Table21[[#This Row],[SERIAL NUMBER]])&gt;0, "Yes", "No")</f>
        <v>No</v>
      </c>
    </row>
    <row r="1699" spans="1:5">
      <c r="A1699" s="13" t="s">
        <v>2366</v>
      </c>
      <c r="B1699" t="e">
        <f>VLOOKUP(Table21[[#This Row],[SERIAL NUMBER]], EquipmentDB!E$1:M$13746, 9, FALSE)</f>
        <v>#N/A</v>
      </c>
      <c r="C1699" s="13" t="e">
        <v>#N/A</v>
      </c>
      <c r="D1699" s="13" t="s">
        <v>30774</v>
      </c>
      <c r="E1699" t="str">
        <f>IF(COUNTIF(Table24[[SERIAL NUMBER ]], Table21[[#This Row],[SERIAL NUMBER]])&gt;0, "Yes", "No")</f>
        <v>No</v>
      </c>
    </row>
    <row r="1700" spans="1:5">
      <c r="A1700" s="13" t="s">
        <v>2369</v>
      </c>
      <c r="B1700" t="e">
        <f>VLOOKUP(Table21[[#This Row],[SERIAL NUMBER]], EquipmentDB!E$1:M$13746, 9, FALSE)</f>
        <v>#N/A</v>
      </c>
      <c r="C1700" s="13" t="e">
        <v>#N/A</v>
      </c>
      <c r="D1700" s="13" t="s">
        <v>30774</v>
      </c>
      <c r="E1700" t="str">
        <f>IF(COUNTIF(Table24[[SERIAL NUMBER ]], Table21[[#This Row],[SERIAL NUMBER]])&gt;0, "Yes", "No")</f>
        <v>No</v>
      </c>
    </row>
    <row r="1701" spans="1:5">
      <c r="A1701" s="13" t="s">
        <v>2373</v>
      </c>
      <c r="B1701" t="e">
        <f>VLOOKUP(Table21[[#This Row],[SERIAL NUMBER]], EquipmentDB!E$1:M$13746, 9, FALSE)</f>
        <v>#N/A</v>
      </c>
      <c r="C1701" s="13" t="e">
        <v>#N/A</v>
      </c>
      <c r="D1701" s="13" t="s">
        <v>30774</v>
      </c>
      <c r="E1701" t="str">
        <f>IF(COUNTIF(Table24[[SERIAL NUMBER ]], Table21[[#This Row],[SERIAL NUMBER]])&gt;0, "Yes", "No")</f>
        <v>No</v>
      </c>
    </row>
    <row r="1702" spans="1:5">
      <c r="A1702" s="13" t="s">
        <v>4912</v>
      </c>
      <c r="B1702" t="e">
        <f>VLOOKUP(Table21[[#This Row],[SERIAL NUMBER]], EquipmentDB!E$1:M$13746, 9, FALSE)</f>
        <v>#N/A</v>
      </c>
      <c r="C1702" s="13" t="e">
        <v>#N/A</v>
      </c>
      <c r="D1702" s="13" t="s">
        <v>30774</v>
      </c>
      <c r="E1702" t="str">
        <f>IF(COUNTIF(Table24[[SERIAL NUMBER ]], Table21[[#This Row],[SERIAL NUMBER]])&gt;0, "Yes", "No")</f>
        <v>No</v>
      </c>
    </row>
    <row r="1703" spans="1:5">
      <c r="A1703" s="13" t="s">
        <v>19376</v>
      </c>
      <c r="B1703" t="e">
        <f>VLOOKUP(Table21[[#This Row],[SERIAL NUMBER]], EquipmentDB!E$1:M$13746, 9, FALSE)</f>
        <v>#N/A</v>
      </c>
      <c r="C1703" s="13" t="s">
        <v>2018</v>
      </c>
      <c r="D1703" s="13" t="s">
        <v>30774</v>
      </c>
      <c r="E1703" t="str">
        <f>IF(COUNTIF(Table24[[SERIAL NUMBER ]], Table21[[#This Row],[SERIAL NUMBER]])&gt;0, "Yes", "No")</f>
        <v>No</v>
      </c>
    </row>
    <row r="1704" spans="1:5">
      <c r="A1704" s="13" t="s">
        <v>19382</v>
      </c>
      <c r="B1704" t="e">
        <f>VLOOKUP(Table21[[#This Row],[SERIAL NUMBER]], EquipmentDB!E$1:M$13746, 9, FALSE)</f>
        <v>#N/A</v>
      </c>
      <c r="C1704" s="13" t="s">
        <v>2018</v>
      </c>
      <c r="D1704" s="13" t="s">
        <v>30774</v>
      </c>
      <c r="E1704" t="str">
        <f>IF(COUNTIF(Table24[[SERIAL NUMBER ]], Table21[[#This Row],[SERIAL NUMBER]])&gt;0, "Yes", "No")</f>
        <v>No</v>
      </c>
    </row>
    <row r="1705" spans="1:5">
      <c r="A1705" s="13" t="s">
        <v>19386</v>
      </c>
      <c r="B1705" t="e">
        <f>VLOOKUP(Table21[[#This Row],[SERIAL NUMBER]], EquipmentDB!E$1:M$13746, 9, FALSE)</f>
        <v>#N/A</v>
      </c>
      <c r="C1705" s="13" t="s">
        <v>2018</v>
      </c>
      <c r="D1705" s="13" t="s">
        <v>30774</v>
      </c>
      <c r="E1705" t="str">
        <f>IF(COUNTIF(Table24[[SERIAL NUMBER ]], Table21[[#This Row],[SERIAL NUMBER]])&gt;0, "Yes", "No")</f>
        <v>No</v>
      </c>
    </row>
    <row r="1706" spans="1:5">
      <c r="A1706" s="13" t="s">
        <v>19388</v>
      </c>
      <c r="B1706" t="e">
        <f>VLOOKUP(Table21[[#This Row],[SERIAL NUMBER]], EquipmentDB!E$1:M$13746, 9, FALSE)</f>
        <v>#N/A</v>
      </c>
      <c r="C1706" s="13" t="s">
        <v>2018</v>
      </c>
      <c r="D1706" s="13" t="s">
        <v>30774</v>
      </c>
      <c r="E1706" t="str">
        <f>IF(COUNTIF(Table24[[SERIAL NUMBER ]], Table21[[#This Row],[SERIAL NUMBER]])&gt;0, "Yes", "No")</f>
        <v>No</v>
      </c>
    </row>
    <row r="1707" spans="1:5">
      <c r="A1707" s="13" t="s">
        <v>19393</v>
      </c>
      <c r="B1707" t="e">
        <f>VLOOKUP(Table21[[#This Row],[SERIAL NUMBER]], EquipmentDB!E$1:M$13746, 9, FALSE)</f>
        <v>#N/A</v>
      </c>
      <c r="C1707" s="13" t="s">
        <v>2018</v>
      </c>
      <c r="D1707" s="13" t="s">
        <v>30774</v>
      </c>
      <c r="E1707" t="str">
        <f>IF(COUNTIF(Table24[[SERIAL NUMBER ]], Table21[[#This Row],[SERIAL NUMBER]])&gt;0, "Yes", "No")</f>
        <v>No</v>
      </c>
    </row>
    <row r="1708" spans="1:5">
      <c r="A1708" s="13" t="s">
        <v>19397</v>
      </c>
      <c r="B1708" t="e">
        <f>VLOOKUP(Table21[[#This Row],[SERIAL NUMBER]], EquipmentDB!E$1:M$13746, 9, FALSE)</f>
        <v>#N/A</v>
      </c>
      <c r="C1708" s="13" t="s">
        <v>2018</v>
      </c>
      <c r="D1708" s="13" t="s">
        <v>30774</v>
      </c>
      <c r="E1708" t="str">
        <f>IF(COUNTIF(Table24[[SERIAL NUMBER ]], Table21[[#This Row],[SERIAL NUMBER]])&gt;0, "Yes", "No")</f>
        <v>No</v>
      </c>
    </row>
    <row r="1709" spans="1:5">
      <c r="A1709" s="13" t="s">
        <v>13864</v>
      </c>
      <c r="B1709" t="e">
        <f>VLOOKUP(Table21[[#This Row],[SERIAL NUMBER]], EquipmentDB!E$1:M$13746, 9, FALSE)</f>
        <v>#N/A</v>
      </c>
      <c r="C1709" s="13" t="s">
        <v>2018</v>
      </c>
      <c r="D1709" s="13" t="s">
        <v>30774</v>
      </c>
      <c r="E1709" t="str">
        <f>IF(COUNTIF(Table24[[SERIAL NUMBER ]], Table21[[#This Row],[SERIAL NUMBER]])&gt;0, "Yes", "No")</f>
        <v>No</v>
      </c>
    </row>
    <row r="1710" spans="1:5">
      <c r="A1710" s="13" t="s">
        <v>3233</v>
      </c>
      <c r="B1710" t="e">
        <f>VLOOKUP(Table21[[#This Row],[SERIAL NUMBER]], EquipmentDB!E$1:M$13746, 9, FALSE)</f>
        <v>#N/A</v>
      </c>
      <c r="C1710" s="13" t="e">
        <v>#N/A</v>
      </c>
      <c r="D1710" s="13" t="s">
        <v>30774</v>
      </c>
      <c r="E1710" t="str">
        <f>IF(COUNTIF(Table24[[SERIAL NUMBER ]], Table21[[#This Row],[SERIAL NUMBER]])&gt;0, "Yes", "No")</f>
        <v>No</v>
      </c>
    </row>
    <row r="1711" spans="1:5">
      <c r="A1711" s="13" t="s">
        <v>3240</v>
      </c>
      <c r="B1711" t="e">
        <f>VLOOKUP(Table21[[#This Row],[SERIAL NUMBER]], EquipmentDB!E$1:M$13746, 9, FALSE)</f>
        <v>#N/A</v>
      </c>
      <c r="C1711" s="13" t="e">
        <v>#N/A</v>
      </c>
      <c r="D1711" s="13" t="s">
        <v>30774</v>
      </c>
      <c r="E1711" t="str">
        <f>IF(COUNTIF(Table24[[SERIAL NUMBER ]], Table21[[#This Row],[SERIAL NUMBER]])&gt;0, "Yes", "No")</f>
        <v>No</v>
      </c>
    </row>
    <row r="1712" spans="1:5">
      <c r="A1712" s="13" t="s">
        <v>14009</v>
      </c>
      <c r="B1712" t="e">
        <f>VLOOKUP(Table21[[#This Row],[SERIAL NUMBER]], EquipmentDB!E$1:M$13746, 9, FALSE)</f>
        <v>#N/A</v>
      </c>
      <c r="C1712" s="13" t="s">
        <v>2018</v>
      </c>
      <c r="D1712" s="13" t="s">
        <v>30774</v>
      </c>
      <c r="E1712" t="str">
        <f>IF(COUNTIF(Table24[[SERIAL NUMBER ]], Table21[[#This Row],[SERIAL NUMBER]])&gt;0, "Yes", "No")</f>
        <v>No</v>
      </c>
    </row>
    <row r="1713" spans="1:5">
      <c r="A1713" s="13" t="s">
        <v>25492</v>
      </c>
      <c r="B1713" t="e">
        <f>VLOOKUP(Table21[[#This Row],[SERIAL NUMBER]], EquipmentDB!E$1:M$13746, 9, FALSE)</f>
        <v>#N/A</v>
      </c>
      <c r="C1713" s="13" t="s">
        <v>1609</v>
      </c>
      <c r="D1713" s="13" t="s">
        <v>30774</v>
      </c>
      <c r="E1713" t="str">
        <f>IF(COUNTIF(Table24[[SERIAL NUMBER ]], Table21[[#This Row],[SERIAL NUMBER]])&gt;0, "Yes", "No")</f>
        <v>No</v>
      </c>
    </row>
    <row r="1714" spans="1:5">
      <c r="A1714" s="13" t="s">
        <v>17573</v>
      </c>
      <c r="B1714" t="e">
        <f>VLOOKUP(Table21[[#This Row],[SERIAL NUMBER]], EquipmentDB!E$1:M$13746, 9, FALSE)</f>
        <v>#N/A</v>
      </c>
      <c r="C1714" s="13" t="s">
        <v>2018</v>
      </c>
      <c r="D1714" s="13" t="s">
        <v>30774</v>
      </c>
      <c r="E1714" t="str">
        <f>IF(COUNTIF(Table24[[SERIAL NUMBER ]], Table21[[#This Row],[SERIAL NUMBER]])&gt;0, "Yes", "No")</f>
        <v>No</v>
      </c>
    </row>
    <row r="1715" spans="1:5">
      <c r="A1715" s="13" t="s">
        <v>17578</v>
      </c>
      <c r="B1715" t="e">
        <f>VLOOKUP(Table21[[#This Row],[SERIAL NUMBER]], EquipmentDB!E$1:M$13746, 9, FALSE)</f>
        <v>#N/A</v>
      </c>
      <c r="C1715" s="13" t="s">
        <v>2018</v>
      </c>
      <c r="D1715" s="13" t="s">
        <v>30774</v>
      </c>
      <c r="E1715" t="str">
        <f>IF(COUNTIF(Table24[[SERIAL NUMBER ]], Table21[[#This Row],[SERIAL NUMBER]])&gt;0, "Yes", "No")</f>
        <v>No</v>
      </c>
    </row>
    <row r="1716" spans="1:5">
      <c r="A1716" s="13" t="s">
        <v>24418</v>
      </c>
      <c r="B1716" t="e">
        <f>VLOOKUP(Table21[[#This Row],[SERIAL NUMBER]], EquipmentDB!E$1:M$13746, 9, FALSE)</f>
        <v>#N/A</v>
      </c>
      <c r="C1716" s="13">
        <v>2018</v>
      </c>
      <c r="D1716" s="13" t="s">
        <v>30774</v>
      </c>
      <c r="E1716" t="str">
        <f>IF(COUNTIF(Table24[[SERIAL NUMBER ]], Table21[[#This Row],[SERIAL NUMBER]])&gt;0, "Yes", "No")</f>
        <v>Yes</v>
      </c>
    </row>
    <row r="1717" spans="1:5">
      <c r="A1717" s="13" t="s">
        <v>24422</v>
      </c>
      <c r="B1717" t="e">
        <f>VLOOKUP(Table21[[#This Row],[SERIAL NUMBER]], EquipmentDB!E$1:M$13746, 9, FALSE)</f>
        <v>#N/A</v>
      </c>
      <c r="C1717" s="13">
        <v>2018</v>
      </c>
      <c r="D1717" s="13" t="s">
        <v>30774</v>
      </c>
      <c r="E1717" t="str">
        <f>IF(COUNTIF(Table24[[SERIAL NUMBER ]], Table21[[#This Row],[SERIAL NUMBER]])&gt;0, "Yes", "No")</f>
        <v>No</v>
      </c>
    </row>
    <row r="1718" spans="1:5">
      <c r="A1718" s="13" t="s">
        <v>15005</v>
      </c>
      <c r="B1718" t="e">
        <f>VLOOKUP(Table21[[#This Row],[SERIAL NUMBER]], EquipmentDB!E$1:M$13746, 9, FALSE)</f>
        <v>#N/A</v>
      </c>
      <c r="C1718" s="13" t="s">
        <v>2018</v>
      </c>
      <c r="D1718" s="13" t="s">
        <v>30774</v>
      </c>
      <c r="E1718" t="str">
        <f>IF(COUNTIF(Table24[[SERIAL NUMBER ]], Table21[[#This Row],[SERIAL NUMBER]])&gt;0, "Yes", "No")</f>
        <v>Yes</v>
      </c>
    </row>
    <row r="1719" spans="1:5">
      <c r="A1719" s="13" t="s">
        <v>14272</v>
      </c>
      <c r="B1719" t="e">
        <f>VLOOKUP(Table21[[#This Row],[SERIAL NUMBER]], EquipmentDB!E$1:M$13746, 9, FALSE)</f>
        <v>#N/A</v>
      </c>
      <c r="C1719" s="13" t="s">
        <v>1609</v>
      </c>
      <c r="D1719" s="13" t="s">
        <v>30774</v>
      </c>
      <c r="E1719" t="str">
        <f>IF(COUNTIF(Table24[[SERIAL NUMBER ]], Table21[[#This Row],[SERIAL NUMBER]])&gt;0, "Yes", "No")</f>
        <v>No</v>
      </c>
    </row>
    <row r="1720" spans="1:5">
      <c r="A1720" s="13" t="s">
        <v>3315</v>
      </c>
      <c r="B1720" t="e">
        <f>VLOOKUP(Table21[[#This Row],[SERIAL NUMBER]], EquipmentDB!E$1:M$13746, 9, FALSE)</f>
        <v>#N/A</v>
      </c>
      <c r="C1720" s="13" t="e">
        <v>#N/A</v>
      </c>
      <c r="D1720" s="13" t="s">
        <v>30774</v>
      </c>
      <c r="E1720" t="str">
        <f>IF(COUNTIF(Table24[[SERIAL NUMBER ]], Table21[[#This Row],[SERIAL NUMBER]])&gt;0, "Yes", "No")</f>
        <v>No</v>
      </c>
    </row>
    <row r="1721" spans="1:5">
      <c r="A1721" s="13" t="s">
        <v>28409</v>
      </c>
      <c r="B1721" t="e">
        <f>VLOOKUP(Table21[[#This Row],[SERIAL NUMBER]], EquipmentDB!E$1:M$13746, 9, FALSE)</f>
        <v>#N/A</v>
      </c>
      <c r="C1721" s="13" t="s">
        <v>2056</v>
      </c>
      <c r="D1721" s="13" t="s">
        <v>30774</v>
      </c>
      <c r="E1721" t="str">
        <f>IF(COUNTIF(Table24[[SERIAL NUMBER ]], Table21[[#This Row],[SERIAL NUMBER]])&gt;0, "Yes", "No")</f>
        <v>No</v>
      </c>
    </row>
    <row r="1722" spans="1:5">
      <c r="A1722" s="13" t="s">
        <v>30727</v>
      </c>
      <c r="B1722" t="e">
        <f>VLOOKUP(Table21[[#This Row],[SERIAL NUMBER]], EquipmentDB!E$1:M$13746, 9, FALSE)</f>
        <v>#N/A</v>
      </c>
      <c r="C1722" s="13" t="s">
        <v>777</v>
      </c>
      <c r="D1722" s="13" t="s">
        <v>30774</v>
      </c>
      <c r="E1722" t="str">
        <f>IF(COUNTIF(Table24[[SERIAL NUMBER ]], Table21[[#This Row],[SERIAL NUMBER]])&gt;0, "Yes", "No")</f>
        <v>No</v>
      </c>
    </row>
    <row r="1723" spans="1:5">
      <c r="A1723" s="13" t="s">
        <v>30729</v>
      </c>
      <c r="B1723" t="e">
        <f>VLOOKUP(Table21[[#This Row],[SERIAL NUMBER]], EquipmentDB!E$1:M$13746, 9, FALSE)</f>
        <v>#N/A</v>
      </c>
      <c r="C1723" s="13" t="s">
        <v>777</v>
      </c>
      <c r="D1723" s="13" t="s">
        <v>30774</v>
      </c>
      <c r="E1723" t="str">
        <f>IF(COUNTIF(Table24[[SERIAL NUMBER ]], Table21[[#This Row],[SERIAL NUMBER]])&gt;0, "Yes", "No")</f>
        <v>No</v>
      </c>
    </row>
    <row r="1724" spans="1:5">
      <c r="A1724" s="13" t="s">
        <v>30731</v>
      </c>
      <c r="B1724" t="e">
        <f>VLOOKUP(Table21[[#This Row],[SERIAL NUMBER]], EquipmentDB!E$1:M$13746, 9, FALSE)</f>
        <v>#N/A</v>
      </c>
      <c r="C1724" s="13" t="s">
        <v>2056</v>
      </c>
      <c r="D1724" s="13" t="s">
        <v>30774</v>
      </c>
      <c r="E1724" t="str">
        <f>IF(COUNTIF(Table24[[SERIAL NUMBER ]], Table21[[#This Row],[SERIAL NUMBER]])&gt;0, "Yes", "No")</f>
        <v>No</v>
      </c>
    </row>
    <row r="1725" spans="1:5">
      <c r="A1725" s="13" t="s">
        <v>4951</v>
      </c>
      <c r="B1725" t="e">
        <f>VLOOKUP(Table21[[#This Row],[SERIAL NUMBER]], EquipmentDB!E$1:M$13746, 9, FALSE)</f>
        <v>#N/A</v>
      </c>
      <c r="C1725" s="13" t="e">
        <v>#N/A</v>
      </c>
      <c r="D1725" s="13" t="s">
        <v>30774</v>
      </c>
      <c r="E1725" t="str">
        <f>IF(COUNTIF(Table24[[SERIAL NUMBER ]], Table21[[#This Row],[SERIAL NUMBER]])&gt;0, "Yes", "No")</f>
        <v>No</v>
      </c>
    </row>
    <row r="1726" spans="1:5">
      <c r="A1726" s="13" t="s">
        <v>5010</v>
      </c>
      <c r="B1726" t="e">
        <f>VLOOKUP(Table21[[#This Row],[SERIAL NUMBER]], EquipmentDB!E$1:M$13746, 9, FALSE)</f>
        <v>#N/A</v>
      </c>
      <c r="C1726" s="13" t="e">
        <v>#N/A</v>
      </c>
      <c r="D1726" s="13" t="s">
        <v>30774</v>
      </c>
      <c r="E1726" t="str">
        <f>IF(COUNTIF(Table24[[SERIAL NUMBER ]], Table21[[#This Row],[SERIAL NUMBER]])&gt;0, "Yes", "No")</f>
        <v>No</v>
      </c>
    </row>
    <row r="1727" spans="1:5">
      <c r="A1727" s="13" t="s">
        <v>5013</v>
      </c>
      <c r="B1727" t="e">
        <f>VLOOKUP(Table21[[#This Row],[SERIAL NUMBER]], EquipmentDB!E$1:M$13746, 9, FALSE)</f>
        <v>#N/A</v>
      </c>
      <c r="C1727" s="13" t="e">
        <v>#N/A</v>
      </c>
      <c r="D1727" s="13" t="s">
        <v>30774</v>
      </c>
      <c r="E1727" t="str">
        <f>IF(COUNTIF(Table24[[SERIAL NUMBER ]], Table21[[#This Row],[SERIAL NUMBER]])&gt;0, "Yes", "No")</f>
        <v>No</v>
      </c>
    </row>
    <row r="1728" spans="1:5">
      <c r="A1728" s="13" t="s">
        <v>14769</v>
      </c>
      <c r="B1728" t="e">
        <f>VLOOKUP(Table21[[#This Row],[SERIAL NUMBER]], EquipmentDB!E$1:M$13746, 9, FALSE)</f>
        <v>#N/A</v>
      </c>
      <c r="C1728" s="13" t="s">
        <v>1609</v>
      </c>
      <c r="D1728" s="13" t="s">
        <v>30774</v>
      </c>
      <c r="E1728" t="str">
        <f>IF(COUNTIF(Table24[[SERIAL NUMBER ]], Table21[[#This Row],[SERIAL NUMBER]])&gt;0, "Yes", "No")</f>
        <v>No</v>
      </c>
    </row>
    <row r="1729" spans="1:5">
      <c r="A1729" s="13" t="s">
        <v>14775</v>
      </c>
      <c r="B1729" t="e">
        <f>VLOOKUP(Table21[[#This Row],[SERIAL NUMBER]], EquipmentDB!E$1:M$13746, 9, FALSE)</f>
        <v>#N/A</v>
      </c>
      <c r="C1729" s="13" t="s">
        <v>1609</v>
      </c>
      <c r="D1729" s="13" t="s">
        <v>30774</v>
      </c>
      <c r="E1729" t="str">
        <f>IF(COUNTIF(Table24[[SERIAL NUMBER ]], Table21[[#This Row],[SERIAL NUMBER]])&gt;0, "Yes", "No")</f>
        <v>No</v>
      </c>
    </row>
    <row r="1730" spans="1:5">
      <c r="A1730" s="13" t="s">
        <v>8185</v>
      </c>
      <c r="B1730" t="e">
        <f>VLOOKUP(Table21[[#This Row],[SERIAL NUMBER]], EquipmentDB!E$1:M$13746, 9, FALSE)</f>
        <v>#N/A</v>
      </c>
      <c r="C1730" s="13" t="e">
        <v>#N/A</v>
      </c>
      <c r="D1730" s="13" t="s">
        <v>30774</v>
      </c>
      <c r="E1730" t="str">
        <f>IF(COUNTIF(Table24[[SERIAL NUMBER ]], Table21[[#This Row],[SERIAL NUMBER]])&gt;0, "Yes", "No")</f>
        <v>Yes</v>
      </c>
    </row>
    <row r="1731" spans="1:5">
      <c r="A1731" s="13" t="s">
        <v>8222</v>
      </c>
      <c r="B1731" t="e">
        <f>VLOOKUP(Table21[[#This Row],[SERIAL NUMBER]], EquipmentDB!E$1:M$13746, 9, FALSE)</f>
        <v>#N/A</v>
      </c>
      <c r="C1731" s="13" t="e">
        <v>#N/A</v>
      </c>
      <c r="D1731" s="13" t="s">
        <v>30774</v>
      </c>
      <c r="E1731" t="str">
        <f>IF(COUNTIF(Table24[[SERIAL NUMBER ]], Table21[[#This Row],[SERIAL NUMBER]])&gt;0, "Yes", "No")</f>
        <v>Yes</v>
      </c>
    </row>
    <row r="1732" spans="1:5">
      <c r="A1732" s="13" t="s">
        <v>8295</v>
      </c>
      <c r="B1732" t="e">
        <f>VLOOKUP(Table21[[#This Row],[SERIAL NUMBER]], EquipmentDB!E$1:M$13746, 9, FALSE)</f>
        <v>#N/A</v>
      </c>
      <c r="C1732" s="13" t="e">
        <v>#N/A</v>
      </c>
      <c r="D1732" s="13" t="s">
        <v>30774</v>
      </c>
      <c r="E1732" t="str">
        <f>IF(COUNTIF(Table24[[SERIAL NUMBER ]], Table21[[#This Row],[SERIAL NUMBER]])&gt;0, "Yes", "No")</f>
        <v>Yes</v>
      </c>
    </row>
    <row r="1733" spans="1:5">
      <c r="A1733" s="13" t="s">
        <v>8355</v>
      </c>
      <c r="B1733" t="e">
        <f>VLOOKUP(Table21[[#This Row],[SERIAL NUMBER]], EquipmentDB!E$1:M$13746, 9, FALSE)</f>
        <v>#N/A</v>
      </c>
      <c r="C1733" s="13" t="e">
        <v>#N/A</v>
      </c>
      <c r="D1733" s="13" t="s">
        <v>30774</v>
      </c>
      <c r="E1733" t="str">
        <f>IF(COUNTIF(Table24[[SERIAL NUMBER ]], Table21[[#This Row],[SERIAL NUMBER]])&gt;0, "Yes", "No")</f>
        <v>Yes</v>
      </c>
    </row>
    <row r="1734" spans="1:5">
      <c r="A1734" s="13" t="s">
        <v>8360</v>
      </c>
      <c r="B1734" t="e">
        <f>VLOOKUP(Table21[[#This Row],[SERIAL NUMBER]], EquipmentDB!E$1:M$13746, 9, FALSE)</f>
        <v>#N/A</v>
      </c>
      <c r="C1734" s="13" t="e">
        <v>#N/A</v>
      </c>
      <c r="D1734" s="13" t="s">
        <v>30774</v>
      </c>
      <c r="E1734" t="str">
        <f>IF(COUNTIF(Table24[[SERIAL NUMBER ]], Table21[[#This Row],[SERIAL NUMBER]])&gt;0, "Yes", "No")</f>
        <v>Yes</v>
      </c>
    </row>
    <row r="1735" spans="1:5">
      <c r="A1735" s="13" t="s">
        <v>8386</v>
      </c>
      <c r="B1735" t="e">
        <f>VLOOKUP(Table21[[#This Row],[SERIAL NUMBER]], EquipmentDB!E$1:M$13746, 9, FALSE)</f>
        <v>#N/A</v>
      </c>
      <c r="C1735" s="13" t="e">
        <v>#N/A</v>
      </c>
      <c r="D1735" s="13" t="s">
        <v>30774</v>
      </c>
      <c r="E1735" t="str">
        <f>IF(COUNTIF(Table24[[SERIAL NUMBER ]], Table21[[#This Row],[SERIAL NUMBER]])&gt;0, "Yes", "No")</f>
        <v>Yes</v>
      </c>
    </row>
    <row r="1736" spans="1:5">
      <c r="A1736" s="13" t="s">
        <v>8393</v>
      </c>
      <c r="B1736" t="e">
        <f>VLOOKUP(Table21[[#This Row],[SERIAL NUMBER]], EquipmentDB!E$1:M$13746, 9, FALSE)</f>
        <v>#N/A</v>
      </c>
      <c r="C1736" s="13" t="e">
        <v>#N/A</v>
      </c>
      <c r="D1736" s="13" t="s">
        <v>30774</v>
      </c>
      <c r="E1736" t="str">
        <f>IF(COUNTIF(Table24[[SERIAL NUMBER ]], Table21[[#This Row],[SERIAL NUMBER]])&gt;0, "Yes", "No")</f>
        <v>Yes</v>
      </c>
    </row>
    <row r="1737" spans="1:5">
      <c r="A1737" s="13" t="s">
        <v>8420</v>
      </c>
      <c r="B1737" t="e">
        <f>VLOOKUP(Table21[[#This Row],[SERIAL NUMBER]], EquipmentDB!E$1:M$13746, 9, FALSE)</f>
        <v>#N/A</v>
      </c>
      <c r="C1737" s="13" t="e">
        <v>#N/A</v>
      </c>
      <c r="D1737" s="13" t="s">
        <v>30774</v>
      </c>
      <c r="E1737" t="str">
        <f>IF(COUNTIF(Table24[[SERIAL NUMBER ]], Table21[[#This Row],[SERIAL NUMBER]])&gt;0, "Yes", "No")</f>
        <v>Yes</v>
      </c>
    </row>
    <row r="1738" spans="1:5">
      <c r="A1738" s="13" t="s">
        <v>8428</v>
      </c>
      <c r="B1738" t="e">
        <f>VLOOKUP(Table21[[#This Row],[SERIAL NUMBER]], EquipmentDB!E$1:M$13746, 9, FALSE)</f>
        <v>#N/A</v>
      </c>
      <c r="C1738" s="13" t="e">
        <v>#N/A</v>
      </c>
      <c r="D1738" s="13" t="s">
        <v>30774</v>
      </c>
      <c r="E1738" t="str">
        <f>IF(COUNTIF(Table24[[SERIAL NUMBER ]], Table21[[#This Row],[SERIAL NUMBER]])&gt;0, "Yes", "No")</f>
        <v>Yes</v>
      </c>
    </row>
    <row r="1739" spans="1:5">
      <c r="A1739" s="13" t="s">
        <v>8435</v>
      </c>
      <c r="B1739" t="e">
        <f>VLOOKUP(Table21[[#This Row],[SERIAL NUMBER]], EquipmentDB!E$1:M$13746, 9, FALSE)</f>
        <v>#N/A</v>
      </c>
      <c r="C1739" s="13" t="e">
        <v>#N/A</v>
      </c>
      <c r="D1739" s="13" t="s">
        <v>30774</v>
      </c>
      <c r="E1739" t="str">
        <f>IF(COUNTIF(Table24[[SERIAL NUMBER ]], Table21[[#This Row],[SERIAL NUMBER]])&gt;0, "Yes", "No")</f>
        <v>Yes</v>
      </c>
    </row>
    <row r="1740" spans="1:5">
      <c r="A1740" s="13" t="s">
        <v>8438</v>
      </c>
      <c r="B1740" t="e">
        <f>VLOOKUP(Table21[[#This Row],[SERIAL NUMBER]], EquipmentDB!E$1:M$13746, 9, FALSE)</f>
        <v>#N/A</v>
      </c>
      <c r="C1740" s="13" t="e">
        <v>#N/A</v>
      </c>
      <c r="D1740" s="13" t="s">
        <v>30774</v>
      </c>
      <c r="E1740" t="str">
        <f>IF(COUNTIF(Table24[[SERIAL NUMBER ]], Table21[[#This Row],[SERIAL NUMBER]])&gt;0, "Yes", "No")</f>
        <v>Yes</v>
      </c>
    </row>
    <row r="1741" spans="1:5">
      <c r="A1741" s="13" t="s">
        <v>8464</v>
      </c>
      <c r="B1741" t="e">
        <f>VLOOKUP(Table21[[#This Row],[SERIAL NUMBER]], EquipmentDB!E$1:M$13746, 9, FALSE)</f>
        <v>#N/A</v>
      </c>
      <c r="C1741" s="13" t="e">
        <v>#N/A</v>
      </c>
      <c r="D1741" s="13" t="s">
        <v>30774</v>
      </c>
      <c r="E1741" t="str">
        <f>IF(COUNTIF(Table24[[SERIAL NUMBER ]], Table21[[#This Row],[SERIAL NUMBER]])&gt;0, "Yes", "No")</f>
        <v>Yes</v>
      </c>
    </row>
    <row r="1742" spans="1:5">
      <c r="A1742" s="13" t="s">
        <v>8469</v>
      </c>
      <c r="B1742" t="e">
        <f>VLOOKUP(Table21[[#This Row],[SERIAL NUMBER]], EquipmentDB!E$1:M$13746, 9, FALSE)</f>
        <v>#N/A</v>
      </c>
      <c r="C1742" s="13" t="e">
        <v>#N/A</v>
      </c>
      <c r="D1742" s="13" t="s">
        <v>30774</v>
      </c>
      <c r="E1742" t="str">
        <f>IF(COUNTIF(Table24[[SERIAL NUMBER ]], Table21[[#This Row],[SERIAL NUMBER]])&gt;0, "Yes", "No")</f>
        <v>Yes</v>
      </c>
    </row>
    <row r="1743" spans="1:5">
      <c r="A1743" s="13" t="s">
        <v>8472</v>
      </c>
      <c r="B1743" t="e">
        <f>VLOOKUP(Table21[[#This Row],[SERIAL NUMBER]], EquipmentDB!E$1:M$13746, 9, FALSE)</f>
        <v>#N/A</v>
      </c>
      <c r="C1743" s="13" t="e">
        <v>#N/A</v>
      </c>
      <c r="D1743" s="13" t="s">
        <v>30774</v>
      </c>
      <c r="E1743" t="str">
        <f>IF(COUNTIF(Table24[[SERIAL NUMBER ]], Table21[[#This Row],[SERIAL NUMBER]])&gt;0, "Yes", "No")</f>
        <v>Yes</v>
      </c>
    </row>
    <row r="1744" spans="1:5">
      <c r="A1744" s="13" t="s">
        <v>8492</v>
      </c>
      <c r="B1744" t="e">
        <f>VLOOKUP(Table21[[#This Row],[SERIAL NUMBER]], EquipmentDB!E$1:M$13746, 9, FALSE)</f>
        <v>#N/A</v>
      </c>
      <c r="C1744" s="13" t="e">
        <v>#N/A</v>
      </c>
      <c r="D1744" s="13" t="s">
        <v>30774</v>
      </c>
      <c r="E1744" t="str">
        <f>IF(COUNTIF(Table24[[SERIAL NUMBER ]], Table21[[#This Row],[SERIAL NUMBER]])&gt;0, "Yes", "No")</f>
        <v>Yes</v>
      </c>
    </row>
    <row r="1745" spans="1:5">
      <c r="A1745" s="13" t="s">
        <v>8496</v>
      </c>
      <c r="B1745" t="e">
        <f>VLOOKUP(Table21[[#This Row],[SERIAL NUMBER]], EquipmentDB!E$1:M$13746, 9, FALSE)</f>
        <v>#N/A</v>
      </c>
      <c r="C1745" s="13" t="e">
        <v>#N/A</v>
      </c>
      <c r="D1745" s="13" t="s">
        <v>30774</v>
      </c>
      <c r="E1745" t="str">
        <f>IF(COUNTIF(Table24[[SERIAL NUMBER ]], Table21[[#This Row],[SERIAL NUMBER]])&gt;0, "Yes", "No")</f>
        <v>Yes</v>
      </c>
    </row>
    <row r="1746" spans="1:5">
      <c r="A1746" s="13" t="s">
        <v>8502</v>
      </c>
      <c r="B1746" t="e">
        <f>VLOOKUP(Table21[[#This Row],[SERIAL NUMBER]], EquipmentDB!E$1:M$13746, 9, FALSE)</f>
        <v>#N/A</v>
      </c>
      <c r="C1746" s="13" t="e">
        <v>#N/A</v>
      </c>
      <c r="D1746" s="13" t="s">
        <v>30774</v>
      </c>
      <c r="E1746" t="str">
        <f>IF(COUNTIF(Table24[[SERIAL NUMBER ]], Table21[[#This Row],[SERIAL NUMBER]])&gt;0, "Yes", "No")</f>
        <v>No</v>
      </c>
    </row>
    <row r="1747" spans="1:5">
      <c r="A1747" s="13" t="s">
        <v>8503</v>
      </c>
      <c r="B1747" t="e">
        <f>VLOOKUP(Table21[[#This Row],[SERIAL NUMBER]], EquipmentDB!E$1:M$13746, 9, FALSE)</f>
        <v>#N/A</v>
      </c>
      <c r="C1747" s="13" t="e">
        <v>#N/A</v>
      </c>
      <c r="D1747" s="13" t="s">
        <v>30774</v>
      </c>
      <c r="E1747" t="str">
        <f>IF(COUNTIF(Table24[[SERIAL NUMBER ]], Table21[[#This Row],[SERIAL NUMBER]])&gt;0, "Yes", "No")</f>
        <v>No</v>
      </c>
    </row>
    <row r="1748" spans="1:5">
      <c r="A1748" s="13" t="s">
        <v>8514</v>
      </c>
      <c r="B1748" t="e">
        <f>VLOOKUP(Table21[[#This Row],[SERIAL NUMBER]], EquipmentDB!E$1:M$13746, 9, FALSE)</f>
        <v>#N/A</v>
      </c>
      <c r="C1748" s="13" t="e">
        <v>#N/A</v>
      </c>
      <c r="D1748" s="13" t="s">
        <v>30774</v>
      </c>
      <c r="E1748" t="str">
        <f>IF(COUNTIF(Table24[[SERIAL NUMBER ]], Table21[[#This Row],[SERIAL NUMBER]])&gt;0, "Yes", "No")</f>
        <v>Yes</v>
      </c>
    </row>
    <row r="1749" spans="1:5">
      <c r="A1749" s="13" t="s">
        <v>8527</v>
      </c>
      <c r="B1749" t="e">
        <f>VLOOKUP(Table21[[#This Row],[SERIAL NUMBER]], EquipmentDB!E$1:M$13746, 9, FALSE)</f>
        <v>#N/A</v>
      </c>
      <c r="C1749" s="13" t="e">
        <v>#N/A</v>
      </c>
      <c r="D1749" s="13" t="s">
        <v>30774</v>
      </c>
      <c r="E1749" t="str">
        <f>IF(COUNTIF(Table24[[SERIAL NUMBER ]], Table21[[#This Row],[SERIAL NUMBER]])&gt;0, "Yes", "No")</f>
        <v>No</v>
      </c>
    </row>
    <row r="1750" spans="1:5">
      <c r="A1750" s="13" t="s">
        <v>8531</v>
      </c>
      <c r="B1750" t="e">
        <f>VLOOKUP(Table21[[#This Row],[SERIAL NUMBER]], EquipmentDB!E$1:M$13746, 9, FALSE)</f>
        <v>#N/A</v>
      </c>
      <c r="C1750" s="13" t="e">
        <v>#N/A</v>
      </c>
      <c r="D1750" s="13" t="s">
        <v>30774</v>
      </c>
      <c r="E1750" t="str">
        <f>IF(COUNTIF(Table24[[SERIAL NUMBER ]], Table21[[#This Row],[SERIAL NUMBER]])&gt;0, "Yes", "No")</f>
        <v>No</v>
      </c>
    </row>
    <row r="1751" spans="1:5">
      <c r="A1751" s="13" t="s">
        <v>8533</v>
      </c>
      <c r="B1751" t="e">
        <f>VLOOKUP(Table21[[#This Row],[SERIAL NUMBER]], EquipmentDB!E$1:M$13746, 9, FALSE)</f>
        <v>#N/A</v>
      </c>
      <c r="C1751" s="13" t="e">
        <v>#N/A</v>
      </c>
      <c r="D1751" s="13" t="s">
        <v>30774</v>
      </c>
      <c r="E1751" t="str">
        <f>IF(COUNTIF(Table24[[SERIAL NUMBER ]], Table21[[#This Row],[SERIAL NUMBER]])&gt;0, "Yes", "No")</f>
        <v>No</v>
      </c>
    </row>
    <row r="1752" spans="1:5">
      <c r="A1752" s="13" t="s">
        <v>8535</v>
      </c>
      <c r="B1752" t="e">
        <f>VLOOKUP(Table21[[#This Row],[SERIAL NUMBER]], EquipmentDB!E$1:M$13746, 9, FALSE)</f>
        <v>#N/A</v>
      </c>
      <c r="C1752" s="13" t="e">
        <v>#N/A</v>
      </c>
      <c r="D1752" s="13" t="s">
        <v>30774</v>
      </c>
      <c r="E1752" t="str">
        <f>IF(COUNTIF(Table24[[SERIAL NUMBER ]], Table21[[#This Row],[SERIAL NUMBER]])&gt;0, "Yes", "No")</f>
        <v>No</v>
      </c>
    </row>
    <row r="1753" spans="1:5">
      <c r="A1753" s="13" t="s">
        <v>8537</v>
      </c>
      <c r="B1753" t="e">
        <f>VLOOKUP(Table21[[#This Row],[SERIAL NUMBER]], EquipmentDB!E$1:M$13746, 9, FALSE)</f>
        <v>#N/A</v>
      </c>
      <c r="C1753" s="13" t="e">
        <v>#N/A</v>
      </c>
      <c r="D1753" s="13" t="s">
        <v>30774</v>
      </c>
      <c r="E1753" t="str">
        <f>IF(COUNTIF(Table24[[SERIAL NUMBER ]], Table21[[#This Row],[SERIAL NUMBER]])&gt;0, "Yes", "No")</f>
        <v>No</v>
      </c>
    </row>
    <row r="1754" spans="1:5">
      <c r="A1754" s="13" t="s">
        <v>8540</v>
      </c>
      <c r="B1754" t="e">
        <f>VLOOKUP(Table21[[#This Row],[SERIAL NUMBER]], EquipmentDB!E$1:M$13746, 9, FALSE)</f>
        <v>#N/A</v>
      </c>
      <c r="C1754" s="13" t="e">
        <v>#N/A</v>
      </c>
      <c r="D1754" s="13" t="s">
        <v>30774</v>
      </c>
      <c r="E1754" t="str">
        <f>IF(COUNTIF(Table24[[SERIAL NUMBER ]], Table21[[#This Row],[SERIAL NUMBER]])&gt;0, "Yes", "No")</f>
        <v>No</v>
      </c>
    </row>
    <row r="1755" spans="1:5">
      <c r="A1755" s="13" t="s">
        <v>8542</v>
      </c>
      <c r="B1755" t="e">
        <f>VLOOKUP(Table21[[#This Row],[SERIAL NUMBER]], EquipmentDB!E$1:M$13746, 9, FALSE)</f>
        <v>#N/A</v>
      </c>
      <c r="C1755" s="13" t="e">
        <v>#N/A</v>
      </c>
      <c r="D1755" s="13" t="s">
        <v>30774</v>
      </c>
      <c r="E1755" t="str">
        <f>IF(COUNTIF(Table24[[SERIAL NUMBER ]], Table21[[#This Row],[SERIAL NUMBER]])&gt;0, "Yes", "No")</f>
        <v>No</v>
      </c>
    </row>
    <row r="1756" spans="1:5">
      <c r="A1756" s="13" t="s">
        <v>8545</v>
      </c>
      <c r="B1756" t="e">
        <f>VLOOKUP(Table21[[#This Row],[SERIAL NUMBER]], EquipmentDB!E$1:M$13746, 9, FALSE)</f>
        <v>#N/A</v>
      </c>
      <c r="C1756" s="13" t="e">
        <v>#N/A</v>
      </c>
      <c r="D1756" s="13" t="s">
        <v>30774</v>
      </c>
      <c r="E1756" t="str">
        <f>IF(COUNTIF(Table24[[SERIAL NUMBER ]], Table21[[#This Row],[SERIAL NUMBER]])&gt;0, "Yes", "No")</f>
        <v>No</v>
      </c>
    </row>
    <row r="1757" spans="1:5">
      <c r="A1757" s="13" t="s">
        <v>14356</v>
      </c>
      <c r="B1757" t="e">
        <f>VLOOKUP(Table21[[#This Row],[SERIAL NUMBER]], EquipmentDB!E$1:M$13746, 9, FALSE)</f>
        <v>#N/A</v>
      </c>
      <c r="C1757" s="13" t="s">
        <v>1609</v>
      </c>
      <c r="D1757" s="13" t="s">
        <v>30774</v>
      </c>
      <c r="E1757" t="str">
        <f>IF(COUNTIF(Table24[[SERIAL NUMBER ]], Table21[[#This Row],[SERIAL NUMBER]])&gt;0, "Yes", "No")</f>
        <v>Yes</v>
      </c>
    </row>
    <row r="1758" spans="1:5">
      <c r="A1758" s="13" t="s">
        <v>14870</v>
      </c>
      <c r="B1758" t="e">
        <f>VLOOKUP(Table21[[#This Row],[SERIAL NUMBER]], EquipmentDB!E$1:M$13746, 9, FALSE)</f>
        <v>#N/A</v>
      </c>
      <c r="C1758" s="13" t="s">
        <v>1609</v>
      </c>
      <c r="D1758" s="13" t="s">
        <v>30774</v>
      </c>
      <c r="E1758" t="str">
        <f>IF(COUNTIF(Table24[[SERIAL NUMBER ]], Table21[[#This Row],[SERIAL NUMBER]])&gt;0, "Yes", "No")</f>
        <v>No</v>
      </c>
    </row>
    <row r="1759" spans="1:5">
      <c r="A1759" s="13" t="s">
        <v>14873</v>
      </c>
      <c r="B1759" t="e">
        <f>VLOOKUP(Table21[[#This Row],[SERIAL NUMBER]], EquipmentDB!E$1:M$13746, 9, FALSE)</f>
        <v>#N/A</v>
      </c>
      <c r="C1759" s="13" t="s">
        <v>1609</v>
      </c>
      <c r="D1759" s="13" t="s">
        <v>30774</v>
      </c>
      <c r="E1759" t="str">
        <f>IF(COUNTIF(Table24[[SERIAL NUMBER ]], Table21[[#This Row],[SERIAL NUMBER]])&gt;0, "Yes", "No")</f>
        <v>No</v>
      </c>
    </row>
    <row r="1760" spans="1:5">
      <c r="A1760" s="13" t="s">
        <v>14879</v>
      </c>
      <c r="B1760" t="e">
        <f>VLOOKUP(Table21[[#This Row],[SERIAL NUMBER]], EquipmentDB!E$1:M$13746, 9, FALSE)</f>
        <v>#N/A</v>
      </c>
      <c r="C1760" s="13" t="s">
        <v>1609</v>
      </c>
      <c r="D1760" s="13" t="s">
        <v>30774</v>
      </c>
      <c r="E1760" t="str">
        <f>IF(COUNTIF(Table24[[SERIAL NUMBER ]], Table21[[#This Row],[SERIAL NUMBER]])&gt;0, "Yes", "No")</f>
        <v>No</v>
      </c>
    </row>
    <row r="1761" spans="1:5">
      <c r="A1761" s="13" t="s">
        <v>14881</v>
      </c>
      <c r="B1761" t="e">
        <f>VLOOKUP(Table21[[#This Row],[SERIAL NUMBER]], EquipmentDB!E$1:M$13746, 9, FALSE)</f>
        <v>#N/A</v>
      </c>
      <c r="C1761" s="13" t="s">
        <v>1609</v>
      </c>
      <c r="D1761" s="13" t="s">
        <v>30774</v>
      </c>
      <c r="E1761" t="str">
        <f>IF(COUNTIF(Table24[[SERIAL NUMBER ]], Table21[[#This Row],[SERIAL NUMBER]])&gt;0, "Yes", "No")</f>
        <v>No</v>
      </c>
    </row>
    <row r="1762" spans="1:5">
      <c r="A1762" s="13" t="s">
        <v>2022</v>
      </c>
      <c r="B1762" t="e">
        <f>VLOOKUP(Table21[[#This Row],[SERIAL NUMBER]], EquipmentDB!E$1:M$13746, 9, FALSE)</f>
        <v>#N/A</v>
      </c>
      <c r="C1762" s="13" t="e">
        <v>#N/A</v>
      </c>
      <c r="D1762" s="13" t="s">
        <v>30774</v>
      </c>
      <c r="E1762" t="str">
        <f>IF(COUNTIF(Table24[[SERIAL NUMBER ]], Table21[[#This Row],[SERIAL NUMBER]])&gt;0, "Yes", "No")</f>
        <v>No</v>
      </c>
    </row>
    <row r="1763" spans="1:5">
      <c r="A1763" s="13" t="s">
        <v>2025</v>
      </c>
      <c r="B1763" t="e">
        <f>VLOOKUP(Table21[[#This Row],[SERIAL NUMBER]], EquipmentDB!E$1:M$13746, 9, FALSE)</f>
        <v>#N/A</v>
      </c>
      <c r="C1763" s="13" t="e">
        <v>#N/A</v>
      </c>
      <c r="D1763" s="13" t="s">
        <v>30774</v>
      </c>
      <c r="E1763" t="str">
        <f>IF(COUNTIF(Table24[[SERIAL NUMBER ]], Table21[[#This Row],[SERIAL NUMBER]])&gt;0, "Yes", "No")</f>
        <v>No</v>
      </c>
    </row>
    <row r="1764" spans="1:5">
      <c r="A1764" s="13" t="s">
        <v>30386</v>
      </c>
      <c r="B1764" t="e">
        <f>VLOOKUP(Table21[[#This Row],[SERIAL NUMBER]], EquipmentDB!E$1:M$13746, 9, FALSE)</f>
        <v>#N/A</v>
      </c>
      <c r="C1764" s="13" t="s">
        <v>1609</v>
      </c>
      <c r="D1764" s="13" t="s">
        <v>30774</v>
      </c>
      <c r="E1764" t="str">
        <f>IF(COUNTIF(Table24[[SERIAL NUMBER ]], Table21[[#This Row],[SERIAL NUMBER]])&gt;0, "Yes", "No")</f>
        <v>No</v>
      </c>
    </row>
    <row r="1765" spans="1:5">
      <c r="A1765" s="13" t="s">
        <v>18322</v>
      </c>
      <c r="B1765" t="e">
        <f>VLOOKUP(Table21[[#This Row],[SERIAL NUMBER]], EquipmentDB!E$1:M$13746, 9, FALSE)</f>
        <v>#N/A</v>
      </c>
      <c r="C1765" s="13" t="s">
        <v>1609</v>
      </c>
      <c r="D1765" s="13" t="s">
        <v>30774</v>
      </c>
      <c r="E1765" t="str">
        <f>IF(COUNTIF(Table24[[SERIAL NUMBER ]], Table21[[#This Row],[SERIAL NUMBER]])&gt;0, "Yes", "No")</f>
        <v>No</v>
      </c>
    </row>
    <row r="1766" spans="1:5">
      <c r="A1766" s="13" t="s">
        <v>16428</v>
      </c>
      <c r="B1766" t="e">
        <f>VLOOKUP(Table21[[#This Row],[SERIAL NUMBER]], EquipmentDB!E$1:M$13746, 9, FALSE)</f>
        <v>#N/A</v>
      </c>
      <c r="C1766" s="13" t="s">
        <v>2056</v>
      </c>
      <c r="D1766" s="13" t="s">
        <v>30774</v>
      </c>
      <c r="E1766" t="str">
        <f>IF(COUNTIF(Table24[[SERIAL NUMBER ]], Table21[[#This Row],[SERIAL NUMBER]])&gt;0, "Yes", "No")</f>
        <v>No</v>
      </c>
    </row>
    <row r="1767" spans="1:5">
      <c r="A1767" s="13" t="s">
        <v>16436</v>
      </c>
      <c r="B1767" t="e">
        <f>VLOOKUP(Table21[[#This Row],[SERIAL NUMBER]], EquipmentDB!E$1:M$13746, 9, FALSE)</f>
        <v>#N/A</v>
      </c>
      <c r="C1767" s="13" t="s">
        <v>2056</v>
      </c>
      <c r="D1767" s="13" t="s">
        <v>30774</v>
      </c>
      <c r="E1767" t="str">
        <f>IF(COUNTIF(Table24[[SERIAL NUMBER ]], Table21[[#This Row],[SERIAL NUMBER]])&gt;0, "Yes", "No")</f>
        <v>No</v>
      </c>
    </row>
    <row r="1768" spans="1:5">
      <c r="A1768" s="13" t="s">
        <v>16441</v>
      </c>
      <c r="B1768" t="e">
        <f>VLOOKUP(Table21[[#This Row],[SERIAL NUMBER]], EquipmentDB!E$1:M$13746, 9, FALSE)</f>
        <v>#N/A</v>
      </c>
      <c r="C1768" s="13" t="s">
        <v>2056</v>
      </c>
      <c r="D1768" s="13" t="s">
        <v>30774</v>
      </c>
      <c r="E1768" t="str">
        <f>IF(COUNTIF(Table24[[SERIAL NUMBER ]], Table21[[#This Row],[SERIAL NUMBER]])&gt;0, "Yes", "No")</f>
        <v>No</v>
      </c>
    </row>
    <row r="1769" spans="1:5">
      <c r="A1769" s="13" t="s">
        <v>16460</v>
      </c>
      <c r="B1769" t="e">
        <f>VLOOKUP(Table21[[#This Row],[SERIAL NUMBER]], EquipmentDB!E$1:M$13746, 9, FALSE)</f>
        <v>#N/A</v>
      </c>
      <c r="C1769" s="13" t="s">
        <v>2056</v>
      </c>
      <c r="D1769" s="13" t="s">
        <v>30774</v>
      </c>
      <c r="E1769" t="str">
        <f>IF(COUNTIF(Table24[[SERIAL NUMBER ]], Table21[[#This Row],[SERIAL NUMBER]])&gt;0, "Yes", "No")</f>
        <v>No</v>
      </c>
    </row>
    <row r="1770" spans="1:5">
      <c r="A1770" s="13" t="s">
        <v>16464</v>
      </c>
      <c r="B1770" t="e">
        <f>VLOOKUP(Table21[[#This Row],[SERIAL NUMBER]], EquipmentDB!E$1:M$13746, 9, FALSE)</f>
        <v>#N/A</v>
      </c>
      <c r="C1770" s="13" t="s">
        <v>2056</v>
      </c>
      <c r="D1770" s="13" t="s">
        <v>30774</v>
      </c>
      <c r="E1770" t="str">
        <f>IF(COUNTIF(Table24[[SERIAL NUMBER ]], Table21[[#This Row],[SERIAL NUMBER]])&gt;0, "Yes", "No")</f>
        <v>No</v>
      </c>
    </row>
    <row r="1771" spans="1:5">
      <c r="A1771" s="13" t="s">
        <v>16485</v>
      </c>
      <c r="B1771" t="e">
        <f>VLOOKUP(Table21[[#This Row],[SERIAL NUMBER]], EquipmentDB!E$1:M$13746, 9, FALSE)</f>
        <v>#N/A</v>
      </c>
      <c r="C1771" s="13" t="s">
        <v>2056</v>
      </c>
      <c r="D1771" s="13" t="s">
        <v>30774</v>
      </c>
      <c r="E1771" t="str">
        <f>IF(COUNTIF(Table24[[SERIAL NUMBER ]], Table21[[#This Row],[SERIAL NUMBER]])&gt;0, "Yes", "No")</f>
        <v>No</v>
      </c>
    </row>
    <row r="1772" spans="1:5">
      <c r="A1772" s="13" t="s">
        <v>16489</v>
      </c>
      <c r="B1772" t="e">
        <f>VLOOKUP(Table21[[#This Row],[SERIAL NUMBER]], EquipmentDB!E$1:M$13746, 9, FALSE)</f>
        <v>#N/A</v>
      </c>
      <c r="C1772" s="13" t="s">
        <v>2056</v>
      </c>
      <c r="D1772" s="13" t="s">
        <v>30774</v>
      </c>
      <c r="E1772" t="str">
        <f>IF(COUNTIF(Table24[[SERIAL NUMBER ]], Table21[[#This Row],[SERIAL NUMBER]])&gt;0, "Yes", "No")</f>
        <v>No</v>
      </c>
    </row>
    <row r="1773" spans="1:5">
      <c r="A1773" s="13" t="s">
        <v>16493</v>
      </c>
      <c r="B1773" t="e">
        <f>VLOOKUP(Table21[[#This Row],[SERIAL NUMBER]], EquipmentDB!E$1:M$13746, 9, FALSE)</f>
        <v>#N/A</v>
      </c>
      <c r="C1773" s="13" t="s">
        <v>2056</v>
      </c>
      <c r="D1773" s="13" t="s">
        <v>30774</v>
      </c>
      <c r="E1773" t="str">
        <f>IF(COUNTIF(Table24[[SERIAL NUMBER ]], Table21[[#This Row],[SERIAL NUMBER]])&gt;0, "Yes", "No")</f>
        <v>No</v>
      </c>
    </row>
    <row r="1774" spans="1:5">
      <c r="A1774" s="13" t="s">
        <v>16502</v>
      </c>
      <c r="B1774" t="e">
        <f>VLOOKUP(Table21[[#This Row],[SERIAL NUMBER]], EquipmentDB!E$1:M$13746, 9, FALSE)</f>
        <v>#N/A</v>
      </c>
      <c r="C1774" s="13" t="s">
        <v>2056</v>
      </c>
      <c r="D1774" s="13" t="s">
        <v>30774</v>
      </c>
      <c r="E1774" t="str">
        <f>IF(COUNTIF(Table24[[SERIAL NUMBER ]], Table21[[#This Row],[SERIAL NUMBER]])&gt;0, "Yes", "No")</f>
        <v>No</v>
      </c>
    </row>
    <row r="1775" spans="1:5">
      <c r="A1775" s="13" t="s">
        <v>16548</v>
      </c>
      <c r="B1775" t="e">
        <f>VLOOKUP(Table21[[#This Row],[SERIAL NUMBER]], EquipmentDB!E$1:M$13746, 9, FALSE)</f>
        <v>#N/A</v>
      </c>
      <c r="C1775" s="13" t="s">
        <v>2056</v>
      </c>
      <c r="D1775" s="13" t="s">
        <v>30774</v>
      </c>
      <c r="E1775" t="str">
        <f>IF(COUNTIF(Table24[[SERIAL NUMBER ]], Table21[[#This Row],[SERIAL NUMBER]])&gt;0, "Yes", "No")</f>
        <v>No</v>
      </c>
    </row>
    <row r="1776" spans="1:5">
      <c r="A1776" s="13" t="s">
        <v>16556</v>
      </c>
      <c r="B1776" t="e">
        <f>VLOOKUP(Table21[[#This Row],[SERIAL NUMBER]], EquipmentDB!E$1:M$13746, 9, FALSE)</f>
        <v>#N/A</v>
      </c>
      <c r="C1776" s="13" t="s">
        <v>2056</v>
      </c>
      <c r="D1776" s="13" t="s">
        <v>30774</v>
      </c>
      <c r="E1776" t="str">
        <f>IF(COUNTIF(Table24[[SERIAL NUMBER ]], Table21[[#This Row],[SERIAL NUMBER]])&gt;0, "Yes", "No")</f>
        <v>No</v>
      </c>
    </row>
    <row r="1777" spans="1:5">
      <c r="A1777" s="13" t="s">
        <v>16562</v>
      </c>
      <c r="B1777" t="e">
        <f>VLOOKUP(Table21[[#This Row],[SERIAL NUMBER]], EquipmentDB!E$1:M$13746, 9, FALSE)</f>
        <v>#N/A</v>
      </c>
      <c r="C1777" s="13" t="s">
        <v>2056</v>
      </c>
      <c r="D1777" s="13" t="s">
        <v>30774</v>
      </c>
      <c r="E1777" t="str">
        <f>IF(COUNTIF(Table24[[SERIAL NUMBER ]], Table21[[#This Row],[SERIAL NUMBER]])&gt;0, "Yes", "No")</f>
        <v>No</v>
      </c>
    </row>
    <row r="1778" spans="1:5">
      <c r="A1778" s="13" t="s">
        <v>16565</v>
      </c>
      <c r="B1778" t="e">
        <f>VLOOKUP(Table21[[#This Row],[SERIAL NUMBER]], EquipmentDB!E$1:M$13746, 9, FALSE)</f>
        <v>#N/A</v>
      </c>
      <c r="C1778" s="13" t="s">
        <v>2056</v>
      </c>
      <c r="D1778" s="13" t="s">
        <v>30774</v>
      </c>
      <c r="E1778" t="str">
        <f>IF(COUNTIF(Table24[[SERIAL NUMBER ]], Table21[[#This Row],[SERIAL NUMBER]])&gt;0, "Yes", "No")</f>
        <v>No</v>
      </c>
    </row>
    <row r="1779" spans="1:5">
      <c r="A1779" s="13" t="s">
        <v>16570</v>
      </c>
      <c r="B1779" t="e">
        <f>VLOOKUP(Table21[[#This Row],[SERIAL NUMBER]], EquipmentDB!E$1:M$13746, 9, FALSE)</f>
        <v>#N/A</v>
      </c>
      <c r="C1779" s="13" t="s">
        <v>2056</v>
      </c>
      <c r="D1779" s="13" t="s">
        <v>30774</v>
      </c>
      <c r="E1779" t="str">
        <f>IF(COUNTIF(Table24[[SERIAL NUMBER ]], Table21[[#This Row],[SERIAL NUMBER]])&gt;0, "Yes", "No")</f>
        <v>No</v>
      </c>
    </row>
    <row r="1780" spans="1:5">
      <c r="A1780" s="13" t="s">
        <v>16573</v>
      </c>
      <c r="B1780" t="e">
        <f>VLOOKUP(Table21[[#This Row],[SERIAL NUMBER]], EquipmentDB!E$1:M$13746, 9, FALSE)</f>
        <v>#N/A</v>
      </c>
      <c r="C1780" s="13" t="s">
        <v>2056</v>
      </c>
      <c r="D1780" s="13" t="s">
        <v>30774</v>
      </c>
      <c r="E1780" t="str">
        <f>IF(COUNTIF(Table24[[SERIAL NUMBER ]], Table21[[#This Row],[SERIAL NUMBER]])&gt;0, "Yes", "No")</f>
        <v>No</v>
      </c>
    </row>
    <row r="1781" spans="1:5">
      <c r="A1781" s="13" t="s">
        <v>16578</v>
      </c>
      <c r="B1781" t="e">
        <f>VLOOKUP(Table21[[#This Row],[SERIAL NUMBER]], EquipmentDB!E$1:M$13746, 9, FALSE)</f>
        <v>#N/A</v>
      </c>
      <c r="C1781" s="13" t="s">
        <v>2056</v>
      </c>
      <c r="D1781" s="13" t="s">
        <v>30774</v>
      </c>
      <c r="E1781" t="str">
        <f>IF(COUNTIF(Table24[[SERIAL NUMBER ]], Table21[[#This Row],[SERIAL NUMBER]])&gt;0, "Yes", "No")</f>
        <v>No</v>
      </c>
    </row>
    <row r="1782" spans="1:5">
      <c r="A1782" s="13" t="s">
        <v>16583</v>
      </c>
      <c r="B1782" t="e">
        <f>VLOOKUP(Table21[[#This Row],[SERIAL NUMBER]], EquipmentDB!E$1:M$13746, 9, FALSE)</f>
        <v>#N/A</v>
      </c>
      <c r="C1782" s="13" t="s">
        <v>2056</v>
      </c>
      <c r="D1782" s="13" t="s">
        <v>30774</v>
      </c>
      <c r="E1782" t="str">
        <f>IF(COUNTIF(Table24[[SERIAL NUMBER ]], Table21[[#This Row],[SERIAL NUMBER]])&gt;0, "Yes", "No")</f>
        <v>No</v>
      </c>
    </row>
    <row r="1783" spans="1:5">
      <c r="A1783" s="13" t="s">
        <v>16630</v>
      </c>
      <c r="B1783" t="e">
        <f>VLOOKUP(Table21[[#This Row],[SERIAL NUMBER]], EquipmentDB!E$1:M$13746, 9, FALSE)</f>
        <v>#N/A</v>
      </c>
      <c r="C1783" s="13" t="s">
        <v>2056</v>
      </c>
      <c r="D1783" s="13" t="s">
        <v>30774</v>
      </c>
      <c r="E1783" t="str">
        <f>IF(COUNTIF(Table24[[SERIAL NUMBER ]], Table21[[#This Row],[SERIAL NUMBER]])&gt;0, "Yes", "No")</f>
        <v>No</v>
      </c>
    </row>
    <row r="1784" spans="1:5">
      <c r="A1784" s="13" t="s">
        <v>16632</v>
      </c>
      <c r="B1784" t="e">
        <f>VLOOKUP(Table21[[#This Row],[SERIAL NUMBER]], EquipmentDB!E$1:M$13746, 9, FALSE)</f>
        <v>#N/A</v>
      </c>
      <c r="C1784" s="13" t="s">
        <v>2056</v>
      </c>
      <c r="D1784" s="13" t="s">
        <v>30774</v>
      </c>
      <c r="E1784" t="str">
        <f>IF(COUNTIF(Table24[[SERIAL NUMBER ]], Table21[[#This Row],[SERIAL NUMBER]])&gt;0, "Yes", "No")</f>
        <v>No</v>
      </c>
    </row>
    <row r="1785" spans="1:5">
      <c r="A1785" s="13" t="s">
        <v>16637</v>
      </c>
      <c r="B1785" t="e">
        <f>VLOOKUP(Table21[[#This Row],[SERIAL NUMBER]], EquipmentDB!E$1:M$13746, 9, FALSE)</f>
        <v>#N/A</v>
      </c>
      <c r="C1785" s="13" t="s">
        <v>2056</v>
      </c>
      <c r="D1785" s="13" t="s">
        <v>30774</v>
      </c>
      <c r="E1785" t="str">
        <f>IF(COUNTIF(Table24[[SERIAL NUMBER ]], Table21[[#This Row],[SERIAL NUMBER]])&gt;0, "Yes", "No")</f>
        <v>No</v>
      </c>
    </row>
    <row r="1786" spans="1:5">
      <c r="A1786" s="13" t="s">
        <v>16652</v>
      </c>
      <c r="B1786" t="e">
        <f>VLOOKUP(Table21[[#This Row],[SERIAL NUMBER]], EquipmentDB!E$1:M$13746, 9, FALSE)</f>
        <v>#N/A</v>
      </c>
      <c r="C1786" s="13" t="s">
        <v>2056</v>
      </c>
      <c r="D1786" s="13" t="s">
        <v>30774</v>
      </c>
      <c r="E1786" t="str">
        <f>IF(COUNTIF(Table24[[SERIAL NUMBER ]], Table21[[#This Row],[SERIAL NUMBER]])&gt;0, "Yes", "No")</f>
        <v>No</v>
      </c>
    </row>
    <row r="1787" spans="1:5">
      <c r="A1787" s="13" t="s">
        <v>16657</v>
      </c>
      <c r="B1787" t="e">
        <f>VLOOKUP(Table21[[#This Row],[SERIAL NUMBER]], EquipmentDB!E$1:M$13746, 9, FALSE)</f>
        <v>#N/A</v>
      </c>
      <c r="C1787" s="13" t="s">
        <v>2056</v>
      </c>
      <c r="D1787" s="13" t="s">
        <v>30774</v>
      </c>
      <c r="E1787" t="str">
        <f>IF(COUNTIF(Table24[[SERIAL NUMBER ]], Table21[[#This Row],[SERIAL NUMBER]])&gt;0, "Yes", "No")</f>
        <v>No</v>
      </c>
    </row>
    <row r="1788" spans="1:5">
      <c r="A1788" s="13" t="s">
        <v>16659</v>
      </c>
      <c r="B1788" t="e">
        <f>VLOOKUP(Table21[[#This Row],[SERIAL NUMBER]], EquipmentDB!E$1:M$13746, 9, FALSE)</f>
        <v>#N/A</v>
      </c>
      <c r="C1788" s="13" t="s">
        <v>2056</v>
      </c>
      <c r="D1788" s="13" t="s">
        <v>30774</v>
      </c>
      <c r="E1788" t="str">
        <f>IF(COUNTIF(Table24[[SERIAL NUMBER ]], Table21[[#This Row],[SERIAL NUMBER]])&gt;0, "Yes", "No")</f>
        <v>No</v>
      </c>
    </row>
    <row r="1789" spans="1:5">
      <c r="A1789" s="13" t="s">
        <v>16664</v>
      </c>
      <c r="B1789" t="e">
        <f>VLOOKUP(Table21[[#This Row],[SERIAL NUMBER]], EquipmentDB!E$1:M$13746, 9, FALSE)</f>
        <v>#N/A</v>
      </c>
      <c r="C1789" s="13" t="s">
        <v>2056</v>
      </c>
      <c r="D1789" s="13" t="s">
        <v>30774</v>
      </c>
      <c r="E1789" t="str">
        <f>IF(COUNTIF(Table24[[SERIAL NUMBER ]], Table21[[#This Row],[SERIAL NUMBER]])&gt;0, "Yes", "No")</f>
        <v>No</v>
      </c>
    </row>
    <row r="1790" spans="1:5">
      <c r="A1790" s="13" t="s">
        <v>16668</v>
      </c>
      <c r="B1790" t="e">
        <f>VLOOKUP(Table21[[#This Row],[SERIAL NUMBER]], EquipmentDB!E$1:M$13746, 9, FALSE)</f>
        <v>#N/A</v>
      </c>
      <c r="C1790" s="13" t="s">
        <v>2056</v>
      </c>
      <c r="D1790" s="13" t="s">
        <v>30774</v>
      </c>
      <c r="E1790" t="str">
        <f>IF(COUNTIF(Table24[[SERIAL NUMBER ]], Table21[[#This Row],[SERIAL NUMBER]])&gt;0, "Yes", "No")</f>
        <v>No</v>
      </c>
    </row>
    <row r="1791" spans="1:5">
      <c r="A1791" s="13" t="s">
        <v>16675</v>
      </c>
      <c r="B1791" t="e">
        <f>VLOOKUP(Table21[[#This Row],[SERIAL NUMBER]], EquipmentDB!E$1:M$13746, 9, FALSE)</f>
        <v>#N/A</v>
      </c>
      <c r="C1791" s="13" t="s">
        <v>2056</v>
      </c>
      <c r="D1791" s="13" t="s">
        <v>30774</v>
      </c>
      <c r="E1791" t="str">
        <f>IF(COUNTIF(Table24[[SERIAL NUMBER ]], Table21[[#This Row],[SERIAL NUMBER]])&gt;0, "Yes", "No")</f>
        <v>No</v>
      </c>
    </row>
    <row r="1792" spans="1:5">
      <c r="A1792" s="13" t="s">
        <v>16677</v>
      </c>
      <c r="B1792" t="e">
        <f>VLOOKUP(Table21[[#This Row],[SERIAL NUMBER]], EquipmentDB!E$1:M$13746, 9, FALSE)</f>
        <v>#N/A</v>
      </c>
      <c r="C1792" s="13" t="s">
        <v>2056</v>
      </c>
      <c r="D1792" s="13" t="s">
        <v>30774</v>
      </c>
      <c r="E1792" t="str">
        <f>IF(COUNTIF(Table24[[SERIAL NUMBER ]], Table21[[#This Row],[SERIAL NUMBER]])&gt;0, "Yes", "No")</f>
        <v>No</v>
      </c>
    </row>
    <row r="1793" spans="1:5">
      <c r="A1793" s="13" t="s">
        <v>16682</v>
      </c>
      <c r="B1793" t="e">
        <f>VLOOKUP(Table21[[#This Row],[SERIAL NUMBER]], EquipmentDB!E$1:M$13746, 9, FALSE)</f>
        <v>#N/A</v>
      </c>
      <c r="C1793" s="13" t="s">
        <v>2056</v>
      </c>
      <c r="D1793" s="13" t="s">
        <v>30774</v>
      </c>
      <c r="E1793" t="str">
        <f>IF(COUNTIF(Table24[[SERIAL NUMBER ]], Table21[[#This Row],[SERIAL NUMBER]])&gt;0, "Yes", "No")</f>
        <v>No</v>
      </c>
    </row>
    <row r="1794" spans="1:5">
      <c r="A1794" s="13" t="s">
        <v>16684</v>
      </c>
      <c r="B1794" t="e">
        <f>VLOOKUP(Table21[[#This Row],[SERIAL NUMBER]], EquipmentDB!E$1:M$13746, 9, FALSE)</f>
        <v>#N/A</v>
      </c>
      <c r="C1794" s="13" t="s">
        <v>2056</v>
      </c>
      <c r="D1794" s="13" t="s">
        <v>30774</v>
      </c>
      <c r="E1794" t="str">
        <f>IF(COUNTIF(Table24[[SERIAL NUMBER ]], Table21[[#This Row],[SERIAL NUMBER]])&gt;0, "Yes", "No")</f>
        <v>No</v>
      </c>
    </row>
    <row r="1795" spans="1:5">
      <c r="A1795" s="13" t="s">
        <v>16689</v>
      </c>
      <c r="B1795" t="e">
        <f>VLOOKUP(Table21[[#This Row],[SERIAL NUMBER]], EquipmentDB!E$1:M$13746, 9, FALSE)</f>
        <v>#N/A</v>
      </c>
      <c r="C1795" s="13" t="s">
        <v>2056</v>
      </c>
      <c r="D1795" s="13" t="s">
        <v>30774</v>
      </c>
      <c r="E1795" t="str">
        <f>IF(COUNTIF(Table24[[SERIAL NUMBER ]], Table21[[#This Row],[SERIAL NUMBER]])&gt;0, "Yes", "No")</f>
        <v>No</v>
      </c>
    </row>
    <row r="1796" spans="1:5">
      <c r="A1796" s="13" t="s">
        <v>16692</v>
      </c>
      <c r="B1796" t="e">
        <f>VLOOKUP(Table21[[#This Row],[SERIAL NUMBER]], EquipmentDB!E$1:M$13746, 9, FALSE)</f>
        <v>#N/A</v>
      </c>
      <c r="C1796" s="13" t="s">
        <v>2056</v>
      </c>
      <c r="D1796" s="13" t="s">
        <v>30774</v>
      </c>
      <c r="E1796" t="str">
        <f>IF(COUNTIF(Table24[[SERIAL NUMBER ]], Table21[[#This Row],[SERIAL NUMBER]])&gt;0, "Yes", "No")</f>
        <v>No</v>
      </c>
    </row>
    <row r="1797" spans="1:5">
      <c r="A1797" s="13" t="s">
        <v>16697</v>
      </c>
      <c r="B1797" t="e">
        <f>VLOOKUP(Table21[[#This Row],[SERIAL NUMBER]], EquipmentDB!E$1:M$13746, 9, FALSE)</f>
        <v>#N/A</v>
      </c>
      <c r="C1797" s="13" t="s">
        <v>2056</v>
      </c>
      <c r="D1797" s="13" t="s">
        <v>30774</v>
      </c>
      <c r="E1797" t="str">
        <f>IF(COUNTIF(Table24[[SERIAL NUMBER ]], Table21[[#This Row],[SERIAL NUMBER]])&gt;0, "Yes", "No")</f>
        <v>No</v>
      </c>
    </row>
    <row r="1798" spans="1:5">
      <c r="A1798" s="13" t="s">
        <v>16699</v>
      </c>
      <c r="B1798" t="e">
        <f>VLOOKUP(Table21[[#This Row],[SERIAL NUMBER]], EquipmentDB!E$1:M$13746, 9, FALSE)</f>
        <v>#N/A</v>
      </c>
      <c r="C1798" s="13" t="s">
        <v>2056</v>
      </c>
      <c r="D1798" s="13" t="s">
        <v>30774</v>
      </c>
      <c r="E1798" t="str">
        <f>IF(COUNTIF(Table24[[SERIAL NUMBER ]], Table21[[#This Row],[SERIAL NUMBER]])&gt;0, "Yes", "No")</f>
        <v>No</v>
      </c>
    </row>
    <row r="1799" spans="1:5">
      <c r="A1799" s="13" t="s">
        <v>16703</v>
      </c>
      <c r="B1799" t="e">
        <f>VLOOKUP(Table21[[#This Row],[SERIAL NUMBER]], EquipmentDB!E$1:M$13746, 9, FALSE)</f>
        <v>#N/A</v>
      </c>
      <c r="C1799" s="13" t="s">
        <v>2056</v>
      </c>
      <c r="D1799" s="13" t="s">
        <v>30774</v>
      </c>
      <c r="E1799" t="str">
        <f>IF(COUNTIF(Table24[[SERIAL NUMBER ]], Table21[[#This Row],[SERIAL NUMBER]])&gt;0, "Yes", "No")</f>
        <v>No</v>
      </c>
    </row>
    <row r="1800" spans="1:5">
      <c r="A1800" s="13" t="s">
        <v>16706</v>
      </c>
      <c r="B1800" t="e">
        <f>VLOOKUP(Table21[[#This Row],[SERIAL NUMBER]], EquipmentDB!E$1:M$13746, 9, FALSE)</f>
        <v>#N/A</v>
      </c>
      <c r="C1800" s="13" t="s">
        <v>2056</v>
      </c>
      <c r="D1800" s="13" t="s">
        <v>30774</v>
      </c>
      <c r="E1800" t="str">
        <f>IF(COUNTIF(Table24[[SERIAL NUMBER ]], Table21[[#This Row],[SERIAL NUMBER]])&gt;0, "Yes", "No")</f>
        <v>No</v>
      </c>
    </row>
    <row r="1801" spans="1:5">
      <c r="A1801" s="13" t="s">
        <v>16708</v>
      </c>
      <c r="B1801" t="e">
        <f>VLOOKUP(Table21[[#This Row],[SERIAL NUMBER]], EquipmentDB!E$1:M$13746, 9, FALSE)</f>
        <v>#N/A</v>
      </c>
      <c r="C1801" s="13" t="s">
        <v>2056</v>
      </c>
      <c r="D1801" s="13" t="s">
        <v>30774</v>
      </c>
      <c r="E1801" t="str">
        <f>IF(COUNTIF(Table24[[SERIAL NUMBER ]], Table21[[#This Row],[SERIAL NUMBER]])&gt;0, "Yes", "No")</f>
        <v>No</v>
      </c>
    </row>
    <row r="1802" spans="1:5">
      <c r="A1802" s="13" t="s">
        <v>16711</v>
      </c>
      <c r="B1802" t="e">
        <f>VLOOKUP(Table21[[#This Row],[SERIAL NUMBER]], EquipmentDB!E$1:M$13746, 9, FALSE)</f>
        <v>#N/A</v>
      </c>
      <c r="C1802" s="13" t="s">
        <v>2056</v>
      </c>
      <c r="D1802" s="13" t="s">
        <v>30774</v>
      </c>
      <c r="E1802" t="str">
        <f>IF(COUNTIF(Table24[[SERIAL NUMBER ]], Table21[[#This Row],[SERIAL NUMBER]])&gt;0, "Yes", "No")</f>
        <v>No</v>
      </c>
    </row>
    <row r="1803" spans="1:5">
      <c r="A1803" s="13" t="s">
        <v>16714</v>
      </c>
      <c r="B1803" t="e">
        <f>VLOOKUP(Table21[[#This Row],[SERIAL NUMBER]], EquipmentDB!E$1:M$13746, 9, FALSE)</f>
        <v>#N/A</v>
      </c>
      <c r="C1803" s="13" t="s">
        <v>2056</v>
      </c>
      <c r="D1803" s="13" t="s">
        <v>30774</v>
      </c>
      <c r="E1803" t="str">
        <f>IF(COUNTIF(Table24[[SERIAL NUMBER ]], Table21[[#This Row],[SERIAL NUMBER]])&gt;0, "Yes", "No")</f>
        <v>No</v>
      </c>
    </row>
    <row r="1804" spans="1:5">
      <c r="A1804" s="13" t="s">
        <v>16719</v>
      </c>
      <c r="B1804" t="e">
        <f>VLOOKUP(Table21[[#This Row],[SERIAL NUMBER]], EquipmentDB!E$1:M$13746, 9, FALSE)</f>
        <v>#N/A</v>
      </c>
      <c r="C1804" s="13" t="s">
        <v>2056</v>
      </c>
      <c r="D1804" s="13" t="s">
        <v>30774</v>
      </c>
      <c r="E1804" t="str">
        <f>IF(COUNTIF(Table24[[SERIAL NUMBER ]], Table21[[#This Row],[SERIAL NUMBER]])&gt;0, "Yes", "No")</f>
        <v>No</v>
      </c>
    </row>
    <row r="1805" spans="1:5">
      <c r="A1805" s="13" t="s">
        <v>16722</v>
      </c>
      <c r="B1805" t="e">
        <f>VLOOKUP(Table21[[#This Row],[SERIAL NUMBER]], EquipmentDB!E$1:M$13746, 9, FALSE)</f>
        <v>#N/A</v>
      </c>
      <c r="C1805" s="13" t="s">
        <v>2056</v>
      </c>
      <c r="D1805" s="13" t="s">
        <v>30774</v>
      </c>
      <c r="E1805" t="str">
        <f>IF(COUNTIF(Table24[[SERIAL NUMBER ]], Table21[[#This Row],[SERIAL NUMBER]])&gt;0, "Yes", "No")</f>
        <v>No</v>
      </c>
    </row>
    <row r="1806" spans="1:5">
      <c r="A1806" s="13" t="s">
        <v>16728</v>
      </c>
      <c r="B1806" t="e">
        <f>VLOOKUP(Table21[[#This Row],[SERIAL NUMBER]], EquipmentDB!E$1:M$13746, 9, FALSE)</f>
        <v>#N/A</v>
      </c>
      <c r="C1806" s="13" t="s">
        <v>2056</v>
      </c>
      <c r="D1806" s="13" t="s">
        <v>30774</v>
      </c>
      <c r="E1806" t="str">
        <f>IF(COUNTIF(Table24[[SERIAL NUMBER ]], Table21[[#This Row],[SERIAL NUMBER]])&gt;0, "Yes", "No")</f>
        <v>No</v>
      </c>
    </row>
    <row r="1807" spans="1:5">
      <c r="A1807" s="13" t="s">
        <v>16737</v>
      </c>
      <c r="B1807" t="e">
        <f>VLOOKUP(Table21[[#This Row],[SERIAL NUMBER]], EquipmentDB!E$1:M$13746, 9, FALSE)</f>
        <v>#N/A</v>
      </c>
      <c r="C1807" s="13" t="s">
        <v>2056</v>
      </c>
      <c r="D1807" s="13" t="s">
        <v>30774</v>
      </c>
      <c r="E1807" t="str">
        <f>IF(COUNTIF(Table24[[SERIAL NUMBER ]], Table21[[#This Row],[SERIAL NUMBER]])&gt;0, "Yes", "No")</f>
        <v>No</v>
      </c>
    </row>
    <row r="1808" spans="1:5">
      <c r="A1808" s="13" t="s">
        <v>16740</v>
      </c>
      <c r="B1808" t="e">
        <f>VLOOKUP(Table21[[#This Row],[SERIAL NUMBER]], EquipmentDB!E$1:M$13746, 9, FALSE)</f>
        <v>#N/A</v>
      </c>
      <c r="C1808" s="13" t="s">
        <v>2056</v>
      </c>
      <c r="D1808" s="13" t="s">
        <v>30774</v>
      </c>
      <c r="E1808" t="str">
        <f>IF(COUNTIF(Table24[[SERIAL NUMBER ]], Table21[[#This Row],[SERIAL NUMBER]])&gt;0, "Yes", "No")</f>
        <v>No</v>
      </c>
    </row>
    <row r="1809" spans="1:5">
      <c r="A1809" s="13" t="s">
        <v>16749</v>
      </c>
      <c r="B1809" t="e">
        <f>VLOOKUP(Table21[[#This Row],[SERIAL NUMBER]], EquipmentDB!E$1:M$13746, 9, FALSE)</f>
        <v>#N/A</v>
      </c>
      <c r="C1809" s="13" t="s">
        <v>2056</v>
      </c>
      <c r="D1809" s="13" t="s">
        <v>30774</v>
      </c>
      <c r="E1809" t="str">
        <f>IF(COUNTIF(Table24[[SERIAL NUMBER ]], Table21[[#This Row],[SERIAL NUMBER]])&gt;0, "Yes", "No")</f>
        <v>No</v>
      </c>
    </row>
    <row r="1810" spans="1:5">
      <c r="A1810" s="13" t="s">
        <v>16751</v>
      </c>
      <c r="B1810" t="e">
        <f>VLOOKUP(Table21[[#This Row],[SERIAL NUMBER]], EquipmentDB!E$1:M$13746, 9, FALSE)</f>
        <v>#N/A</v>
      </c>
      <c r="C1810" s="13" t="s">
        <v>2056</v>
      </c>
      <c r="D1810" s="13" t="s">
        <v>30774</v>
      </c>
      <c r="E1810" t="str">
        <f>IF(COUNTIF(Table24[[SERIAL NUMBER ]], Table21[[#This Row],[SERIAL NUMBER]])&gt;0, "Yes", "No")</f>
        <v>No</v>
      </c>
    </row>
    <row r="1811" spans="1:5">
      <c r="A1811" s="13" t="s">
        <v>16753</v>
      </c>
      <c r="B1811" t="e">
        <f>VLOOKUP(Table21[[#This Row],[SERIAL NUMBER]], EquipmentDB!E$1:M$13746, 9, FALSE)</f>
        <v>#N/A</v>
      </c>
      <c r="C1811" s="13" t="s">
        <v>2056</v>
      </c>
      <c r="D1811" s="13" t="s">
        <v>30774</v>
      </c>
      <c r="E1811" t="str">
        <f>IF(COUNTIF(Table24[[SERIAL NUMBER ]], Table21[[#This Row],[SERIAL NUMBER]])&gt;0, "Yes", "No")</f>
        <v>No</v>
      </c>
    </row>
    <row r="1812" spans="1:5">
      <c r="A1812" s="13" t="s">
        <v>16755</v>
      </c>
      <c r="B1812" t="e">
        <f>VLOOKUP(Table21[[#This Row],[SERIAL NUMBER]], EquipmentDB!E$1:M$13746, 9, FALSE)</f>
        <v>#N/A</v>
      </c>
      <c r="C1812" s="13" t="s">
        <v>2056</v>
      </c>
      <c r="D1812" s="13" t="s">
        <v>30774</v>
      </c>
      <c r="E1812" t="str">
        <f>IF(COUNTIF(Table24[[SERIAL NUMBER ]], Table21[[#This Row],[SERIAL NUMBER]])&gt;0, "Yes", "No")</f>
        <v>No</v>
      </c>
    </row>
    <row r="1813" spans="1:5">
      <c r="A1813" s="13" t="s">
        <v>16758</v>
      </c>
      <c r="B1813" t="e">
        <f>VLOOKUP(Table21[[#This Row],[SERIAL NUMBER]], EquipmentDB!E$1:M$13746, 9, FALSE)</f>
        <v>#N/A</v>
      </c>
      <c r="C1813" s="13" t="s">
        <v>2056</v>
      </c>
      <c r="D1813" s="13" t="s">
        <v>30774</v>
      </c>
      <c r="E1813" t="str">
        <f>IF(COUNTIF(Table24[[SERIAL NUMBER ]], Table21[[#This Row],[SERIAL NUMBER]])&gt;0, "Yes", "No")</f>
        <v>No</v>
      </c>
    </row>
    <row r="1814" spans="1:5">
      <c r="A1814" s="13" t="s">
        <v>16762</v>
      </c>
      <c r="B1814" t="e">
        <f>VLOOKUP(Table21[[#This Row],[SERIAL NUMBER]], EquipmentDB!E$1:M$13746, 9, FALSE)</f>
        <v>#N/A</v>
      </c>
      <c r="C1814" s="13" t="s">
        <v>2056</v>
      </c>
      <c r="D1814" s="13" t="s">
        <v>30774</v>
      </c>
      <c r="E1814" t="str">
        <f>IF(COUNTIF(Table24[[SERIAL NUMBER ]], Table21[[#This Row],[SERIAL NUMBER]])&gt;0, "Yes", "No")</f>
        <v>No</v>
      </c>
    </row>
    <row r="1815" spans="1:5">
      <c r="A1815" s="13" t="s">
        <v>16766</v>
      </c>
      <c r="B1815" t="e">
        <f>VLOOKUP(Table21[[#This Row],[SERIAL NUMBER]], EquipmentDB!E$1:M$13746, 9, FALSE)</f>
        <v>#N/A</v>
      </c>
      <c r="C1815" s="13" t="s">
        <v>2056</v>
      </c>
      <c r="D1815" s="13" t="s">
        <v>30774</v>
      </c>
      <c r="E1815" t="str">
        <f>IF(COUNTIF(Table24[[SERIAL NUMBER ]], Table21[[#This Row],[SERIAL NUMBER]])&gt;0, "Yes", "No")</f>
        <v>No</v>
      </c>
    </row>
    <row r="1816" spans="1:5">
      <c r="A1816" s="13" t="s">
        <v>16768</v>
      </c>
      <c r="B1816" t="e">
        <f>VLOOKUP(Table21[[#This Row],[SERIAL NUMBER]], EquipmentDB!E$1:M$13746, 9, FALSE)</f>
        <v>#N/A</v>
      </c>
      <c r="C1816" s="13" t="s">
        <v>2056</v>
      </c>
      <c r="D1816" s="13" t="s">
        <v>30774</v>
      </c>
      <c r="E1816" t="str">
        <f>IF(COUNTIF(Table24[[SERIAL NUMBER ]], Table21[[#This Row],[SERIAL NUMBER]])&gt;0, "Yes", "No")</f>
        <v>No</v>
      </c>
    </row>
    <row r="1817" spans="1:5">
      <c r="A1817" s="13" t="s">
        <v>16770</v>
      </c>
      <c r="B1817" t="e">
        <f>VLOOKUP(Table21[[#This Row],[SERIAL NUMBER]], EquipmentDB!E$1:M$13746, 9, FALSE)</f>
        <v>#N/A</v>
      </c>
      <c r="C1817" s="13" t="s">
        <v>2056</v>
      </c>
      <c r="D1817" s="13" t="s">
        <v>30774</v>
      </c>
      <c r="E1817" t="str">
        <f>IF(COUNTIF(Table24[[SERIAL NUMBER ]], Table21[[#This Row],[SERIAL NUMBER]])&gt;0, "Yes", "No")</f>
        <v>No</v>
      </c>
    </row>
    <row r="1818" spans="1:5">
      <c r="A1818" s="13" t="s">
        <v>16772</v>
      </c>
      <c r="B1818" t="e">
        <f>VLOOKUP(Table21[[#This Row],[SERIAL NUMBER]], EquipmentDB!E$1:M$13746, 9, FALSE)</f>
        <v>#N/A</v>
      </c>
      <c r="C1818" s="13" t="s">
        <v>2056</v>
      </c>
      <c r="D1818" s="13" t="s">
        <v>30774</v>
      </c>
      <c r="E1818" t="str">
        <f>IF(COUNTIF(Table24[[SERIAL NUMBER ]], Table21[[#This Row],[SERIAL NUMBER]])&gt;0, "Yes", "No")</f>
        <v>No</v>
      </c>
    </row>
    <row r="1819" spans="1:5">
      <c r="A1819" s="13" t="s">
        <v>16774</v>
      </c>
      <c r="B1819" t="e">
        <f>VLOOKUP(Table21[[#This Row],[SERIAL NUMBER]], EquipmentDB!E$1:M$13746, 9, FALSE)</f>
        <v>#N/A</v>
      </c>
      <c r="C1819" s="13" t="s">
        <v>2056</v>
      </c>
      <c r="D1819" s="13" t="s">
        <v>30774</v>
      </c>
      <c r="E1819" t="str">
        <f>IF(COUNTIF(Table24[[SERIAL NUMBER ]], Table21[[#This Row],[SERIAL NUMBER]])&gt;0, "Yes", "No")</f>
        <v>No</v>
      </c>
    </row>
    <row r="1820" spans="1:5">
      <c r="A1820" s="13" t="s">
        <v>16776</v>
      </c>
      <c r="B1820" t="e">
        <f>VLOOKUP(Table21[[#This Row],[SERIAL NUMBER]], EquipmentDB!E$1:M$13746, 9, FALSE)</f>
        <v>#N/A</v>
      </c>
      <c r="C1820" s="13" t="s">
        <v>2056</v>
      </c>
      <c r="D1820" s="13" t="s">
        <v>30774</v>
      </c>
      <c r="E1820" t="str">
        <f>IF(COUNTIF(Table24[[SERIAL NUMBER ]], Table21[[#This Row],[SERIAL NUMBER]])&gt;0, "Yes", "No")</f>
        <v>No</v>
      </c>
    </row>
    <row r="1821" spans="1:5">
      <c r="A1821" s="13" t="s">
        <v>16777</v>
      </c>
      <c r="B1821" t="e">
        <f>VLOOKUP(Table21[[#This Row],[SERIAL NUMBER]], EquipmentDB!E$1:M$13746, 9, FALSE)</f>
        <v>#N/A</v>
      </c>
      <c r="C1821" s="13" t="s">
        <v>2056</v>
      </c>
      <c r="D1821" s="13" t="s">
        <v>30774</v>
      </c>
      <c r="E1821" t="str">
        <f>IF(COUNTIF(Table24[[SERIAL NUMBER ]], Table21[[#This Row],[SERIAL NUMBER]])&gt;0, "Yes", "No")</f>
        <v>No</v>
      </c>
    </row>
    <row r="1822" spans="1:5">
      <c r="A1822" s="13" t="s">
        <v>16781</v>
      </c>
      <c r="B1822" t="e">
        <f>VLOOKUP(Table21[[#This Row],[SERIAL NUMBER]], EquipmentDB!E$1:M$13746, 9, FALSE)</f>
        <v>#N/A</v>
      </c>
      <c r="C1822" s="13" t="s">
        <v>2056</v>
      </c>
      <c r="D1822" s="13" t="s">
        <v>30774</v>
      </c>
      <c r="E1822" t="str">
        <f>IF(COUNTIF(Table24[[SERIAL NUMBER ]], Table21[[#This Row],[SERIAL NUMBER]])&gt;0, "Yes", "No")</f>
        <v>No</v>
      </c>
    </row>
    <row r="1823" spans="1:5">
      <c r="A1823" s="13" t="s">
        <v>16785</v>
      </c>
      <c r="B1823" t="e">
        <f>VLOOKUP(Table21[[#This Row],[SERIAL NUMBER]], EquipmentDB!E$1:M$13746, 9, FALSE)</f>
        <v>#N/A</v>
      </c>
      <c r="C1823" s="13" t="s">
        <v>2056</v>
      </c>
      <c r="D1823" s="13" t="s">
        <v>30774</v>
      </c>
      <c r="E1823" t="str">
        <f>IF(COUNTIF(Table24[[SERIAL NUMBER ]], Table21[[#This Row],[SERIAL NUMBER]])&gt;0, "Yes", "No")</f>
        <v>No</v>
      </c>
    </row>
    <row r="1824" spans="1:5">
      <c r="A1824" s="13" t="s">
        <v>16788</v>
      </c>
      <c r="B1824" t="e">
        <f>VLOOKUP(Table21[[#This Row],[SERIAL NUMBER]], EquipmentDB!E$1:M$13746, 9, FALSE)</f>
        <v>#N/A</v>
      </c>
      <c r="C1824" s="13" t="s">
        <v>2056</v>
      </c>
      <c r="D1824" s="13" t="s">
        <v>30774</v>
      </c>
      <c r="E1824" t="str">
        <f>IF(COUNTIF(Table24[[SERIAL NUMBER ]], Table21[[#This Row],[SERIAL NUMBER]])&gt;0, "Yes", "No")</f>
        <v>No</v>
      </c>
    </row>
    <row r="1825" spans="1:5">
      <c r="A1825" s="13" t="s">
        <v>16791</v>
      </c>
      <c r="B1825" t="e">
        <f>VLOOKUP(Table21[[#This Row],[SERIAL NUMBER]], EquipmentDB!E$1:M$13746, 9, FALSE)</f>
        <v>#N/A</v>
      </c>
      <c r="C1825" s="13" t="s">
        <v>2056</v>
      </c>
      <c r="D1825" s="13" t="s">
        <v>30774</v>
      </c>
      <c r="E1825" t="str">
        <f>IF(COUNTIF(Table24[[SERIAL NUMBER ]], Table21[[#This Row],[SERIAL NUMBER]])&gt;0, "Yes", "No")</f>
        <v>No</v>
      </c>
    </row>
    <row r="1826" spans="1:5">
      <c r="A1826" s="13" t="s">
        <v>16794</v>
      </c>
      <c r="B1826" t="e">
        <f>VLOOKUP(Table21[[#This Row],[SERIAL NUMBER]], EquipmentDB!E$1:M$13746, 9, FALSE)</f>
        <v>#N/A</v>
      </c>
      <c r="C1826" s="13" t="s">
        <v>2056</v>
      </c>
      <c r="D1826" s="13" t="s">
        <v>30774</v>
      </c>
      <c r="E1826" t="str">
        <f>IF(COUNTIF(Table24[[SERIAL NUMBER ]], Table21[[#This Row],[SERIAL NUMBER]])&gt;0, "Yes", "No")</f>
        <v>No</v>
      </c>
    </row>
    <row r="1827" spans="1:5">
      <c r="A1827" s="13" t="s">
        <v>16798</v>
      </c>
      <c r="B1827" t="e">
        <f>VLOOKUP(Table21[[#This Row],[SERIAL NUMBER]], EquipmentDB!E$1:M$13746, 9, FALSE)</f>
        <v>#N/A</v>
      </c>
      <c r="C1827" s="13" t="s">
        <v>2056</v>
      </c>
      <c r="D1827" s="13" t="s">
        <v>30774</v>
      </c>
      <c r="E1827" t="str">
        <f>IF(COUNTIF(Table24[[SERIAL NUMBER ]], Table21[[#This Row],[SERIAL NUMBER]])&gt;0, "Yes", "No")</f>
        <v>No</v>
      </c>
    </row>
    <row r="1828" spans="1:5">
      <c r="A1828" s="13" t="s">
        <v>16799</v>
      </c>
      <c r="B1828" t="e">
        <f>VLOOKUP(Table21[[#This Row],[SERIAL NUMBER]], EquipmentDB!E$1:M$13746, 9, FALSE)</f>
        <v>#N/A</v>
      </c>
      <c r="C1828" s="13" t="s">
        <v>2056</v>
      </c>
      <c r="D1828" s="13" t="s">
        <v>30774</v>
      </c>
      <c r="E1828" t="str">
        <f>IF(COUNTIF(Table24[[SERIAL NUMBER ]], Table21[[#This Row],[SERIAL NUMBER]])&gt;0, "Yes", "No")</f>
        <v>No</v>
      </c>
    </row>
    <row r="1829" spans="1:5">
      <c r="A1829" s="13" t="s">
        <v>16802</v>
      </c>
      <c r="B1829" t="e">
        <f>VLOOKUP(Table21[[#This Row],[SERIAL NUMBER]], EquipmentDB!E$1:M$13746, 9, FALSE)</f>
        <v>#N/A</v>
      </c>
      <c r="C1829" s="13" t="s">
        <v>2056</v>
      </c>
      <c r="D1829" s="13" t="s">
        <v>30774</v>
      </c>
      <c r="E1829" t="str">
        <f>IF(COUNTIF(Table24[[SERIAL NUMBER ]], Table21[[#This Row],[SERIAL NUMBER]])&gt;0, "Yes", "No")</f>
        <v>No</v>
      </c>
    </row>
    <row r="1830" spans="1:5">
      <c r="A1830" s="13" t="s">
        <v>16807</v>
      </c>
      <c r="B1830" t="e">
        <f>VLOOKUP(Table21[[#This Row],[SERIAL NUMBER]], EquipmentDB!E$1:M$13746, 9, FALSE)</f>
        <v>#N/A</v>
      </c>
      <c r="C1830" s="13" t="s">
        <v>2056</v>
      </c>
      <c r="D1830" s="13" t="s">
        <v>30774</v>
      </c>
      <c r="E1830" t="str">
        <f>IF(COUNTIF(Table24[[SERIAL NUMBER ]], Table21[[#This Row],[SERIAL NUMBER]])&gt;0, "Yes", "No")</f>
        <v>No</v>
      </c>
    </row>
    <row r="1831" spans="1:5">
      <c r="A1831" s="13" t="s">
        <v>16809</v>
      </c>
      <c r="B1831" t="e">
        <f>VLOOKUP(Table21[[#This Row],[SERIAL NUMBER]], EquipmentDB!E$1:M$13746, 9, FALSE)</f>
        <v>#N/A</v>
      </c>
      <c r="C1831" s="13" t="s">
        <v>2056</v>
      </c>
      <c r="D1831" s="13" t="s">
        <v>30774</v>
      </c>
      <c r="E1831" t="str">
        <f>IF(COUNTIF(Table24[[SERIAL NUMBER ]], Table21[[#This Row],[SERIAL NUMBER]])&gt;0, "Yes", "No")</f>
        <v>No</v>
      </c>
    </row>
    <row r="1832" spans="1:5">
      <c r="A1832" s="13" t="s">
        <v>24613</v>
      </c>
      <c r="B1832" t="e">
        <f>VLOOKUP(Table21[[#This Row],[SERIAL NUMBER]], EquipmentDB!E$1:M$13746, 9, FALSE)</f>
        <v>#N/A</v>
      </c>
      <c r="C1832" s="13" t="s">
        <v>2056</v>
      </c>
      <c r="D1832" s="13" t="s">
        <v>30774</v>
      </c>
      <c r="E1832" t="str">
        <f>IF(COUNTIF(Table24[[SERIAL NUMBER ]], Table21[[#This Row],[SERIAL NUMBER]])&gt;0, "Yes", "No")</f>
        <v>No</v>
      </c>
    </row>
    <row r="1833" spans="1:5">
      <c r="A1833" s="13" t="s">
        <v>24680</v>
      </c>
      <c r="B1833" t="e">
        <f>VLOOKUP(Table21[[#This Row],[SERIAL NUMBER]], EquipmentDB!E$1:M$13746, 9, FALSE)</f>
        <v>#N/A</v>
      </c>
      <c r="C1833" s="13" t="s">
        <v>924</v>
      </c>
      <c r="D1833" s="13" t="s">
        <v>30774</v>
      </c>
      <c r="E1833" t="str">
        <f>IF(COUNTIF(Table24[[SERIAL NUMBER ]], Table21[[#This Row],[SERIAL NUMBER]])&gt;0, "Yes", "No")</f>
        <v>No</v>
      </c>
    </row>
    <row r="1834" spans="1:5">
      <c r="A1834" s="13" t="s">
        <v>24683</v>
      </c>
      <c r="B1834" t="e">
        <f>VLOOKUP(Table21[[#This Row],[SERIAL NUMBER]], EquipmentDB!E$1:M$13746, 9, FALSE)</f>
        <v>#N/A</v>
      </c>
      <c r="C1834" s="13" t="s">
        <v>924</v>
      </c>
      <c r="D1834" s="13" t="s">
        <v>30774</v>
      </c>
      <c r="E1834" t="str">
        <f>IF(COUNTIF(Table24[[SERIAL NUMBER ]], Table21[[#This Row],[SERIAL NUMBER]])&gt;0, "Yes", "No")</f>
        <v>No</v>
      </c>
    </row>
    <row r="1835" spans="1:5">
      <c r="A1835" s="13" t="s">
        <v>1608</v>
      </c>
      <c r="B1835" t="e">
        <f>VLOOKUP(Table21[[#This Row],[SERIAL NUMBER]], EquipmentDB!E$1:M$13746, 9, FALSE)</f>
        <v>#N/A</v>
      </c>
      <c r="C1835" s="13" t="e">
        <v>#N/A</v>
      </c>
      <c r="D1835" s="13" t="s">
        <v>30774</v>
      </c>
      <c r="E1835" t="str">
        <f>IF(COUNTIF(Table24[[SERIAL NUMBER ]], Table21[[#This Row],[SERIAL NUMBER]])&gt;0, "Yes", "No")</f>
        <v>No</v>
      </c>
    </row>
    <row r="1836" spans="1:5">
      <c r="A1836" s="13" t="s">
        <v>17395</v>
      </c>
      <c r="B1836" t="e">
        <f>VLOOKUP(Table21[[#This Row],[SERIAL NUMBER]], EquipmentDB!E$1:M$13746, 9, FALSE)</f>
        <v>#N/A</v>
      </c>
      <c r="C1836" s="13" t="s">
        <v>2056</v>
      </c>
      <c r="D1836" s="13" t="s">
        <v>30774</v>
      </c>
      <c r="E1836" t="str">
        <f>IF(COUNTIF(Table24[[SERIAL NUMBER ]], Table21[[#This Row],[SERIAL NUMBER]])&gt;0, "Yes", "No")</f>
        <v>No</v>
      </c>
    </row>
    <row r="1837" spans="1:5">
      <c r="A1837" s="13" t="s">
        <v>17397</v>
      </c>
      <c r="B1837" t="e">
        <f>VLOOKUP(Table21[[#This Row],[SERIAL NUMBER]], EquipmentDB!E$1:M$13746, 9, FALSE)</f>
        <v>#N/A</v>
      </c>
      <c r="C1837" s="13" t="s">
        <v>2056</v>
      </c>
      <c r="D1837" s="13" t="s">
        <v>30774</v>
      </c>
      <c r="E1837" t="str">
        <f>IF(COUNTIF(Table24[[SERIAL NUMBER ]], Table21[[#This Row],[SERIAL NUMBER]])&gt;0, "Yes", "No")</f>
        <v>No</v>
      </c>
    </row>
    <row r="1838" spans="1:5">
      <c r="A1838" s="13" t="s">
        <v>17398</v>
      </c>
      <c r="B1838" t="e">
        <f>VLOOKUP(Table21[[#This Row],[SERIAL NUMBER]], EquipmentDB!E$1:M$13746, 9, FALSE)</f>
        <v>#N/A</v>
      </c>
      <c r="C1838" s="13" t="s">
        <v>2056</v>
      </c>
      <c r="D1838" s="13" t="s">
        <v>30774</v>
      </c>
      <c r="E1838" t="str">
        <f>IF(COUNTIF(Table24[[SERIAL NUMBER ]], Table21[[#This Row],[SERIAL NUMBER]])&gt;0, "Yes", "No")</f>
        <v>No</v>
      </c>
    </row>
    <row r="1839" spans="1:5">
      <c r="A1839" s="13" t="s">
        <v>17399</v>
      </c>
      <c r="B1839" t="e">
        <f>VLOOKUP(Table21[[#This Row],[SERIAL NUMBER]], EquipmentDB!E$1:M$13746, 9, FALSE)</f>
        <v>#N/A</v>
      </c>
      <c r="C1839" s="13" t="s">
        <v>2056</v>
      </c>
      <c r="D1839" s="13" t="s">
        <v>30774</v>
      </c>
      <c r="E1839" t="str">
        <f>IF(COUNTIF(Table24[[SERIAL NUMBER ]], Table21[[#This Row],[SERIAL NUMBER]])&gt;0, "Yes", "No")</f>
        <v>No</v>
      </c>
    </row>
    <row r="1840" spans="1:5">
      <c r="A1840" s="13" t="s">
        <v>6059</v>
      </c>
      <c r="B1840" t="e">
        <f>VLOOKUP(Table21[[#This Row],[SERIAL NUMBER]], EquipmentDB!E$1:M$13746, 9, FALSE)</f>
        <v>#N/A</v>
      </c>
      <c r="C1840" s="13" t="e">
        <v>#N/A</v>
      </c>
      <c r="D1840" s="13" t="s">
        <v>30774</v>
      </c>
      <c r="E1840" t="str">
        <f>IF(COUNTIF(Table24[[SERIAL NUMBER ]], Table21[[#This Row],[SERIAL NUMBER]])&gt;0, "Yes", "No")</f>
        <v>No</v>
      </c>
    </row>
    <row r="1841" spans="1:5">
      <c r="A1841" s="13" t="s">
        <v>2055</v>
      </c>
      <c r="B1841" t="e">
        <f>VLOOKUP(Table21[[#This Row],[SERIAL NUMBER]], EquipmentDB!E$1:M$13746, 9, FALSE)</f>
        <v>#N/A</v>
      </c>
      <c r="C1841" s="13" t="e">
        <v>#N/A</v>
      </c>
      <c r="D1841" s="13" t="s">
        <v>30774</v>
      </c>
      <c r="E1841" t="str">
        <f>IF(COUNTIF(Table24[[SERIAL NUMBER ]], Table21[[#This Row],[SERIAL NUMBER]])&gt;0, "Yes", "No")</f>
        <v>No</v>
      </c>
    </row>
    <row r="1842" spans="1:5">
      <c r="A1842" s="13" t="s">
        <v>25309</v>
      </c>
      <c r="B1842" t="e">
        <f>VLOOKUP(Table21[[#This Row],[SERIAL NUMBER]], EquipmentDB!E$1:M$13746, 9, FALSE)</f>
        <v>#N/A</v>
      </c>
      <c r="C1842" s="13" t="s">
        <v>2056</v>
      </c>
      <c r="D1842" s="13" t="s">
        <v>30774</v>
      </c>
      <c r="E1842" t="str">
        <f>IF(COUNTIF(Table24[[SERIAL NUMBER ]], Table21[[#This Row],[SERIAL NUMBER]])&gt;0, "Yes", "No")</f>
        <v>No</v>
      </c>
    </row>
    <row r="1843" spans="1:5">
      <c r="A1843" s="13" t="s">
        <v>25314</v>
      </c>
      <c r="B1843" t="e">
        <f>VLOOKUP(Table21[[#This Row],[SERIAL NUMBER]], EquipmentDB!E$1:M$13746, 9, FALSE)</f>
        <v>#N/A</v>
      </c>
      <c r="C1843" s="13" t="s">
        <v>2056</v>
      </c>
      <c r="D1843" s="13" t="s">
        <v>30774</v>
      </c>
      <c r="E1843" t="str">
        <f>IF(COUNTIF(Table24[[SERIAL NUMBER ]], Table21[[#This Row],[SERIAL NUMBER]])&gt;0, "Yes", "No")</f>
        <v>No</v>
      </c>
    </row>
    <row r="1844" spans="1:5">
      <c r="A1844" s="13" t="s">
        <v>2389</v>
      </c>
      <c r="B1844" t="e">
        <f>VLOOKUP(Table21[[#This Row],[SERIAL NUMBER]], EquipmentDB!E$1:M$13746, 9, FALSE)</f>
        <v>#N/A</v>
      </c>
      <c r="C1844" s="13" t="e">
        <v>#N/A</v>
      </c>
      <c r="D1844" s="13" t="s">
        <v>30774</v>
      </c>
      <c r="E1844" t="str">
        <f>IF(COUNTIF(Table24[[SERIAL NUMBER ]], Table21[[#This Row],[SERIAL NUMBER]])&gt;0, "Yes", "No")</f>
        <v>No</v>
      </c>
    </row>
    <row r="1845" spans="1:5">
      <c r="A1845" s="13" t="s">
        <v>2392</v>
      </c>
      <c r="B1845" t="e">
        <f>VLOOKUP(Table21[[#This Row],[SERIAL NUMBER]], EquipmentDB!E$1:M$13746, 9, FALSE)</f>
        <v>#N/A</v>
      </c>
      <c r="C1845" s="13" t="e">
        <v>#N/A</v>
      </c>
      <c r="D1845" s="13" t="s">
        <v>30774</v>
      </c>
      <c r="E1845" t="str">
        <f>IF(COUNTIF(Table24[[SERIAL NUMBER ]], Table21[[#This Row],[SERIAL NUMBER]])&gt;0, "Yes", "No")</f>
        <v>No</v>
      </c>
    </row>
    <row r="1846" spans="1:5">
      <c r="A1846" s="13" t="s">
        <v>2397</v>
      </c>
      <c r="B1846" t="e">
        <f>VLOOKUP(Table21[[#This Row],[SERIAL NUMBER]], EquipmentDB!E$1:M$13746, 9, FALSE)</f>
        <v>#N/A</v>
      </c>
      <c r="C1846" s="13" t="e">
        <v>#N/A</v>
      </c>
      <c r="D1846" s="13" t="s">
        <v>30774</v>
      </c>
      <c r="E1846" t="str">
        <f>IF(COUNTIF(Table24[[SERIAL NUMBER ]], Table21[[#This Row],[SERIAL NUMBER]])&gt;0, "Yes", "No")</f>
        <v>No</v>
      </c>
    </row>
    <row r="1847" spans="1:5">
      <c r="A1847" s="13" t="s">
        <v>14796</v>
      </c>
      <c r="B1847" t="e">
        <f>VLOOKUP(Table21[[#This Row],[SERIAL NUMBER]], EquipmentDB!E$1:M$13746, 9, FALSE)</f>
        <v>#N/A</v>
      </c>
      <c r="C1847" s="13" t="s">
        <v>2056</v>
      </c>
      <c r="D1847" s="13" t="s">
        <v>30774</v>
      </c>
      <c r="E1847" t="str">
        <f>IF(COUNTIF(Table24[[SERIAL NUMBER ]], Table21[[#This Row],[SERIAL NUMBER]])&gt;0, "Yes", "No")</f>
        <v>Yes</v>
      </c>
    </row>
    <row r="1848" spans="1:5">
      <c r="A1848" s="13" t="s">
        <v>22821</v>
      </c>
      <c r="B1848" t="e">
        <f>VLOOKUP(Table21[[#This Row],[SERIAL NUMBER]], EquipmentDB!E$1:M$13746, 9, FALSE)</f>
        <v>#N/A</v>
      </c>
      <c r="C1848" s="13" t="s">
        <v>2056</v>
      </c>
      <c r="D1848" s="13" t="s">
        <v>30774</v>
      </c>
      <c r="E1848" t="str">
        <f>IF(COUNTIF(Table24[[SERIAL NUMBER ]], Table21[[#This Row],[SERIAL NUMBER]])&gt;0, "Yes", "No")</f>
        <v>No</v>
      </c>
    </row>
    <row r="1849" spans="1:5">
      <c r="A1849" s="13" t="s">
        <v>3169</v>
      </c>
      <c r="B1849" t="e">
        <f>VLOOKUP(Table21[[#This Row],[SERIAL NUMBER]], EquipmentDB!E$1:M$13746, 9, FALSE)</f>
        <v>#N/A</v>
      </c>
      <c r="C1849" s="13" t="e">
        <v>#N/A</v>
      </c>
      <c r="D1849" s="13" t="s">
        <v>30774</v>
      </c>
      <c r="E1849" t="str">
        <f>IF(COUNTIF(Table24[[SERIAL NUMBER ]], Table21[[#This Row],[SERIAL NUMBER]])&gt;0, "Yes", "No")</f>
        <v>No</v>
      </c>
    </row>
    <row r="1850" spans="1:5">
      <c r="A1850" s="13" t="s">
        <v>10537</v>
      </c>
      <c r="B1850" t="e">
        <f>VLOOKUP(Table21[[#This Row],[SERIAL NUMBER]], EquipmentDB!E$1:M$13746, 9, FALSE)</f>
        <v>#N/A</v>
      </c>
      <c r="C1850" s="13" t="s">
        <v>2056</v>
      </c>
      <c r="D1850" s="13" t="s">
        <v>30774</v>
      </c>
      <c r="E1850" t="str">
        <f>IF(COUNTIF(Table24[[SERIAL NUMBER ]], Table21[[#This Row],[SERIAL NUMBER]])&gt;0, "Yes", "No")</f>
        <v>Yes</v>
      </c>
    </row>
    <row r="1851" spans="1:5">
      <c r="A1851" s="13" t="s">
        <v>16814</v>
      </c>
      <c r="B1851" t="e">
        <f>VLOOKUP(Table21[[#This Row],[SERIAL NUMBER]], EquipmentDB!E$1:M$13746, 9, FALSE)</f>
        <v>#N/A</v>
      </c>
      <c r="C1851" s="13" t="s">
        <v>2056</v>
      </c>
      <c r="D1851" s="13" t="s">
        <v>30774</v>
      </c>
      <c r="E1851" t="str">
        <f>IF(COUNTIF(Table24[[SERIAL NUMBER ]], Table21[[#This Row],[SERIAL NUMBER]])&gt;0, "Yes", "No")</f>
        <v>No</v>
      </c>
    </row>
    <row r="1852" spans="1:5">
      <c r="A1852" s="13" t="s">
        <v>16985</v>
      </c>
      <c r="B1852" t="e">
        <f>VLOOKUP(Table21[[#This Row],[SERIAL NUMBER]], EquipmentDB!E$1:M$13746, 9, FALSE)</f>
        <v>#N/A</v>
      </c>
      <c r="C1852" s="13" t="s">
        <v>777</v>
      </c>
      <c r="D1852" s="13" t="s">
        <v>30774</v>
      </c>
      <c r="E1852" t="str">
        <f>IF(COUNTIF(Table24[[SERIAL NUMBER ]], Table21[[#This Row],[SERIAL NUMBER]])&gt;0, "Yes", "No")</f>
        <v>No</v>
      </c>
    </row>
    <row r="1853" spans="1:5">
      <c r="A1853" s="13" t="s">
        <v>16988</v>
      </c>
      <c r="B1853" t="e">
        <f>VLOOKUP(Table21[[#This Row],[SERIAL NUMBER]], EquipmentDB!E$1:M$13746, 9, FALSE)</f>
        <v>#N/A</v>
      </c>
      <c r="C1853" s="13" t="s">
        <v>777</v>
      </c>
      <c r="D1853" s="13" t="s">
        <v>30774</v>
      </c>
      <c r="E1853" t="str">
        <f>IF(COUNTIF(Table24[[SERIAL NUMBER ]], Table21[[#This Row],[SERIAL NUMBER]])&gt;0, "Yes", "No")</f>
        <v>No</v>
      </c>
    </row>
    <row r="1854" spans="1:5">
      <c r="A1854" s="13" t="s">
        <v>16990</v>
      </c>
      <c r="B1854" t="e">
        <f>VLOOKUP(Table21[[#This Row],[SERIAL NUMBER]], EquipmentDB!E$1:M$13746, 9, FALSE)</f>
        <v>#N/A</v>
      </c>
      <c r="C1854" s="13" t="s">
        <v>777</v>
      </c>
      <c r="D1854" s="13" t="s">
        <v>30774</v>
      </c>
      <c r="E1854" t="str">
        <f>IF(COUNTIF(Table24[[SERIAL NUMBER ]], Table21[[#This Row],[SERIAL NUMBER]])&gt;0, "Yes", "No")</f>
        <v>No</v>
      </c>
    </row>
    <row r="1855" spans="1:5">
      <c r="A1855" s="13" t="s">
        <v>9110</v>
      </c>
      <c r="B1855" t="e">
        <f>VLOOKUP(Table21[[#This Row],[SERIAL NUMBER]], EquipmentDB!E$1:M$13746, 9, FALSE)</f>
        <v>#N/A</v>
      </c>
      <c r="C1855" s="13" t="e">
        <v>#N/A</v>
      </c>
      <c r="D1855" s="13" t="s">
        <v>30774</v>
      </c>
      <c r="E1855" t="str">
        <f>IF(COUNTIF(Table24[[SERIAL NUMBER ]], Table21[[#This Row],[SERIAL NUMBER]])&gt;0, "Yes", "No")</f>
        <v>No</v>
      </c>
    </row>
    <row r="1856" spans="1:5">
      <c r="A1856" s="13" t="s">
        <v>9016</v>
      </c>
      <c r="B1856" t="e">
        <f>VLOOKUP(Table21[[#This Row],[SERIAL NUMBER]], EquipmentDB!E$1:M$13746, 9, FALSE)</f>
        <v>#N/A</v>
      </c>
      <c r="C1856" s="13" t="e">
        <v>#N/A</v>
      </c>
      <c r="D1856" s="13" t="s">
        <v>30774</v>
      </c>
      <c r="E1856" t="str">
        <f>IF(COUNTIF(Table24[[SERIAL NUMBER ]], Table21[[#This Row],[SERIAL NUMBER]])&gt;0, "Yes", "No")</f>
        <v>No</v>
      </c>
    </row>
    <row r="1857" spans="1:5">
      <c r="A1857" s="13" t="s">
        <v>9053</v>
      </c>
      <c r="B1857" t="e">
        <f>VLOOKUP(Table21[[#This Row],[SERIAL NUMBER]], EquipmentDB!E$1:M$13746, 9, FALSE)</f>
        <v>#N/A</v>
      </c>
      <c r="C1857" s="13" t="e">
        <v>#N/A</v>
      </c>
      <c r="D1857" s="13" t="s">
        <v>30774</v>
      </c>
      <c r="E1857" t="str">
        <f>IF(COUNTIF(Table24[[SERIAL NUMBER ]], Table21[[#This Row],[SERIAL NUMBER]])&gt;0, "Yes", "No")</f>
        <v>No</v>
      </c>
    </row>
    <row r="1858" spans="1:5">
      <c r="A1858" s="13" t="s">
        <v>9055</v>
      </c>
      <c r="B1858" t="e">
        <f>VLOOKUP(Table21[[#This Row],[SERIAL NUMBER]], EquipmentDB!E$1:M$13746, 9, FALSE)</f>
        <v>#N/A</v>
      </c>
      <c r="C1858" s="13" t="e">
        <v>#N/A</v>
      </c>
      <c r="D1858" s="13" t="s">
        <v>30774</v>
      </c>
      <c r="E1858" t="str">
        <f>IF(COUNTIF(Table24[[SERIAL NUMBER ]], Table21[[#This Row],[SERIAL NUMBER]])&gt;0, "Yes", "No")</f>
        <v>No</v>
      </c>
    </row>
    <row r="1859" spans="1:5">
      <c r="A1859" s="13" t="s">
        <v>9059</v>
      </c>
      <c r="B1859" t="e">
        <f>VLOOKUP(Table21[[#This Row],[SERIAL NUMBER]], EquipmentDB!E$1:M$13746, 9, FALSE)</f>
        <v>#N/A</v>
      </c>
      <c r="C1859" s="13" t="e">
        <v>#N/A</v>
      </c>
      <c r="D1859" s="13" t="s">
        <v>30774</v>
      </c>
      <c r="E1859" t="str">
        <f>IF(COUNTIF(Table24[[SERIAL NUMBER ]], Table21[[#This Row],[SERIAL NUMBER]])&gt;0, "Yes", "No")</f>
        <v>No</v>
      </c>
    </row>
    <row r="1860" spans="1:5">
      <c r="A1860" s="13" t="s">
        <v>9062</v>
      </c>
      <c r="B1860" t="e">
        <f>VLOOKUP(Table21[[#This Row],[SERIAL NUMBER]], EquipmentDB!E$1:M$13746, 9, FALSE)</f>
        <v>#N/A</v>
      </c>
      <c r="C1860" s="13" t="e">
        <v>#N/A</v>
      </c>
      <c r="D1860" s="13" t="s">
        <v>30774</v>
      </c>
      <c r="E1860" t="str">
        <f>IF(COUNTIF(Table24[[SERIAL NUMBER ]], Table21[[#This Row],[SERIAL NUMBER]])&gt;0, "Yes", "No")</f>
        <v>No</v>
      </c>
    </row>
    <row r="1861" spans="1:5">
      <c r="A1861" s="13" t="s">
        <v>9066</v>
      </c>
      <c r="B1861" t="e">
        <f>VLOOKUP(Table21[[#This Row],[SERIAL NUMBER]], EquipmentDB!E$1:M$13746, 9, FALSE)</f>
        <v>#N/A</v>
      </c>
      <c r="C1861" s="13" t="e">
        <v>#N/A</v>
      </c>
      <c r="D1861" s="13" t="s">
        <v>30774</v>
      </c>
      <c r="E1861" t="str">
        <f>IF(COUNTIF(Table24[[SERIAL NUMBER ]], Table21[[#This Row],[SERIAL NUMBER]])&gt;0, "Yes", "No")</f>
        <v>No</v>
      </c>
    </row>
    <row r="1862" spans="1:5">
      <c r="A1862" s="13" t="s">
        <v>9073</v>
      </c>
      <c r="B1862" t="e">
        <f>VLOOKUP(Table21[[#This Row],[SERIAL NUMBER]], EquipmentDB!E$1:M$13746, 9, FALSE)</f>
        <v>#N/A</v>
      </c>
      <c r="C1862" s="13" t="e">
        <v>#N/A</v>
      </c>
      <c r="D1862" s="13" t="s">
        <v>30774</v>
      </c>
      <c r="E1862" t="str">
        <f>IF(COUNTIF(Table24[[SERIAL NUMBER ]], Table21[[#This Row],[SERIAL NUMBER]])&gt;0, "Yes", "No")</f>
        <v>No</v>
      </c>
    </row>
    <row r="1863" spans="1:5">
      <c r="A1863" s="13" t="s">
        <v>9070</v>
      </c>
      <c r="B1863" t="e">
        <f>VLOOKUP(Table21[[#This Row],[SERIAL NUMBER]], EquipmentDB!E$1:M$13746, 9, FALSE)</f>
        <v>#N/A</v>
      </c>
      <c r="C1863" s="13" t="e">
        <v>#N/A</v>
      </c>
      <c r="D1863" s="13" t="s">
        <v>30774</v>
      </c>
      <c r="E1863" t="str">
        <f>IF(COUNTIF(Table24[[SERIAL NUMBER ]], Table21[[#This Row],[SERIAL NUMBER]])&gt;0, "Yes", "No")</f>
        <v>No</v>
      </c>
    </row>
    <row r="1864" spans="1:5">
      <c r="A1864" s="13" t="s">
        <v>9077</v>
      </c>
      <c r="B1864" t="e">
        <f>VLOOKUP(Table21[[#This Row],[SERIAL NUMBER]], EquipmentDB!E$1:M$13746, 9, FALSE)</f>
        <v>#N/A</v>
      </c>
      <c r="C1864" s="13" t="e">
        <v>#N/A</v>
      </c>
      <c r="D1864" s="13" t="s">
        <v>30774</v>
      </c>
      <c r="E1864" t="str">
        <f>IF(COUNTIF(Table24[[SERIAL NUMBER ]], Table21[[#This Row],[SERIAL NUMBER]])&gt;0, "Yes", "No")</f>
        <v>No</v>
      </c>
    </row>
    <row r="1865" spans="1:5">
      <c r="A1865" s="13" t="s">
        <v>9114</v>
      </c>
      <c r="B1865" t="e">
        <f>VLOOKUP(Table21[[#This Row],[SERIAL NUMBER]], EquipmentDB!E$1:M$13746, 9, FALSE)</f>
        <v>#N/A</v>
      </c>
      <c r="C1865" s="13" t="e">
        <v>#N/A</v>
      </c>
      <c r="D1865" s="13" t="s">
        <v>30774</v>
      </c>
      <c r="E1865" t="str">
        <f>IF(COUNTIF(Table24[[SERIAL NUMBER ]], Table21[[#This Row],[SERIAL NUMBER]])&gt;0, "Yes", "No")</f>
        <v>No</v>
      </c>
    </row>
    <row r="1866" spans="1:5">
      <c r="A1866" s="13" t="s">
        <v>9079</v>
      </c>
      <c r="B1866" t="e">
        <f>VLOOKUP(Table21[[#This Row],[SERIAL NUMBER]], EquipmentDB!E$1:M$13746, 9, FALSE)</f>
        <v>#N/A</v>
      </c>
      <c r="C1866" s="13" t="e">
        <v>#N/A</v>
      </c>
      <c r="D1866" s="13" t="s">
        <v>30774</v>
      </c>
      <c r="E1866" t="str">
        <f>IF(COUNTIF(Table24[[SERIAL NUMBER ]], Table21[[#This Row],[SERIAL NUMBER]])&gt;0, "Yes", "No")</f>
        <v>No</v>
      </c>
    </row>
    <row r="1867" spans="1:5">
      <c r="A1867" s="13" t="s">
        <v>9117</v>
      </c>
      <c r="B1867" t="e">
        <f>VLOOKUP(Table21[[#This Row],[SERIAL NUMBER]], EquipmentDB!E$1:M$13746, 9, FALSE)</f>
        <v>#N/A</v>
      </c>
      <c r="C1867" s="13" t="e">
        <v>#N/A</v>
      </c>
      <c r="D1867" s="13" t="s">
        <v>30774</v>
      </c>
      <c r="E1867" t="str">
        <f>IF(COUNTIF(Table24[[SERIAL NUMBER ]], Table21[[#This Row],[SERIAL NUMBER]])&gt;0, "Yes", "No")</f>
        <v>No</v>
      </c>
    </row>
    <row r="1868" spans="1:5">
      <c r="A1868" s="13" t="s">
        <v>9036</v>
      </c>
      <c r="B1868" t="e">
        <f>VLOOKUP(Table21[[#This Row],[SERIAL NUMBER]], EquipmentDB!E$1:M$13746, 9, FALSE)</f>
        <v>#N/A</v>
      </c>
      <c r="C1868" s="13" t="e">
        <v>#N/A</v>
      </c>
      <c r="D1868" s="13" t="s">
        <v>30774</v>
      </c>
      <c r="E1868" t="str">
        <f>IF(COUNTIF(Table24[[SERIAL NUMBER ]], Table21[[#This Row],[SERIAL NUMBER]])&gt;0, "Yes", "No")</f>
        <v>No</v>
      </c>
    </row>
    <row r="1869" spans="1:5">
      <c r="A1869" s="13" t="s">
        <v>9044</v>
      </c>
      <c r="B1869" t="e">
        <f>VLOOKUP(Table21[[#This Row],[SERIAL NUMBER]], EquipmentDB!E$1:M$13746, 9, FALSE)</f>
        <v>#N/A</v>
      </c>
      <c r="C1869" s="13" t="e">
        <v>#N/A</v>
      </c>
      <c r="D1869" s="13" t="s">
        <v>30774</v>
      </c>
      <c r="E1869" t="str">
        <f>IF(COUNTIF(Table24[[SERIAL NUMBER ]], Table21[[#This Row],[SERIAL NUMBER]])&gt;0, "Yes", "No")</f>
        <v>No</v>
      </c>
    </row>
    <row r="1870" spans="1:5">
      <c r="A1870" s="13" t="s">
        <v>9038</v>
      </c>
      <c r="B1870" t="e">
        <f>VLOOKUP(Table21[[#This Row],[SERIAL NUMBER]], EquipmentDB!E$1:M$13746, 9, FALSE)</f>
        <v>#N/A</v>
      </c>
      <c r="C1870" s="13" t="e">
        <v>#N/A</v>
      </c>
      <c r="D1870" s="13" t="s">
        <v>30774</v>
      </c>
      <c r="E1870" t="str">
        <f>IF(COUNTIF(Table24[[SERIAL NUMBER ]], Table21[[#This Row],[SERIAL NUMBER]])&gt;0, "Yes", "No")</f>
        <v>No</v>
      </c>
    </row>
    <row r="1871" spans="1:5">
      <c r="A1871" s="13" t="s">
        <v>9047</v>
      </c>
      <c r="B1871" t="e">
        <f>VLOOKUP(Table21[[#This Row],[SERIAL NUMBER]], EquipmentDB!E$1:M$13746, 9, FALSE)</f>
        <v>#N/A</v>
      </c>
      <c r="C1871" s="13" t="e">
        <v>#N/A</v>
      </c>
      <c r="D1871" s="13" t="s">
        <v>30774</v>
      </c>
      <c r="E1871" t="str">
        <f>IF(COUNTIF(Table24[[SERIAL NUMBER ]], Table21[[#This Row],[SERIAL NUMBER]])&gt;0, "Yes", "No")</f>
        <v>No</v>
      </c>
    </row>
    <row r="1872" spans="1:5">
      <c r="A1872" s="13" t="s">
        <v>9068</v>
      </c>
      <c r="B1872" t="e">
        <f>VLOOKUP(Table21[[#This Row],[SERIAL NUMBER]], EquipmentDB!E$1:M$13746, 9, FALSE)</f>
        <v>#N/A</v>
      </c>
      <c r="C1872" s="13" t="e">
        <v>#N/A</v>
      </c>
      <c r="D1872" s="13" t="s">
        <v>30774</v>
      </c>
      <c r="E1872" t="str">
        <f>IF(COUNTIF(Table24[[SERIAL NUMBER ]], Table21[[#This Row],[SERIAL NUMBER]])&gt;0, "Yes", "No")</f>
        <v>No</v>
      </c>
    </row>
    <row r="1873" spans="1:5">
      <c r="A1873" s="13" t="s">
        <v>9081</v>
      </c>
      <c r="B1873" t="e">
        <f>VLOOKUP(Table21[[#This Row],[SERIAL NUMBER]], EquipmentDB!E$1:M$13746, 9, FALSE)</f>
        <v>#N/A</v>
      </c>
      <c r="C1873" s="13" t="e">
        <v>#N/A</v>
      </c>
      <c r="D1873" s="13" t="s">
        <v>30774</v>
      </c>
      <c r="E1873" t="str">
        <f>IF(COUNTIF(Table24[[SERIAL NUMBER ]], Table21[[#This Row],[SERIAL NUMBER]])&gt;0, "Yes", "No")</f>
        <v>No</v>
      </c>
    </row>
    <row r="1874" spans="1:5">
      <c r="A1874" s="13" t="s">
        <v>9086</v>
      </c>
      <c r="B1874" t="e">
        <f>VLOOKUP(Table21[[#This Row],[SERIAL NUMBER]], EquipmentDB!E$1:M$13746, 9, FALSE)</f>
        <v>#N/A</v>
      </c>
      <c r="C1874" s="13" t="e">
        <v>#N/A</v>
      </c>
      <c r="D1874" s="13" t="s">
        <v>30774</v>
      </c>
      <c r="E1874" t="str">
        <f>IF(COUNTIF(Table24[[SERIAL NUMBER ]], Table21[[#This Row],[SERIAL NUMBER]])&gt;0, "Yes", "No")</f>
        <v>No</v>
      </c>
    </row>
    <row r="1875" spans="1:5">
      <c r="A1875" s="13" t="s">
        <v>28044</v>
      </c>
      <c r="B1875" t="e">
        <f>VLOOKUP(Table21[[#This Row],[SERIAL NUMBER]], EquipmentDB!E$1:M$13746, 9, FALSE)</f>
        <v>#N/A</v>
      </c>
      <c r="C1875" s="13" t="s">
        <v>777</v>
      </c>
      <c r="D1875" s="13" t="s">
        <v>30774</v>
      </c>
      <c r="E1875" t="str">
        <f>IF(COUNTIF(Table24[[SERIAL NUMBER ]], Table21[[#This Row],[SERIAL NUMBER]])&gt;0, "Yes", "No")</f>
        <v>No</v>
      </c>
    </row>
    <row r="1876" spans="1:5">
      <c r="A1876" s="13" t="s">
        <v>28046</v>
      </c>
      <c r="B1876" t="e">
        <f>VLOOKUP(Table21[[#This Row],[SERIAL NUMBER]], EquipmentDB!E$1:M$13746, 9, FALSE)</f>
        <v>#N/A</v>
      </c>
      <c r="C1876" s="13" t="s">
        <v>777</v>
      </c>
      <c r="D1876" s="13" t="s">
        <v>30774</v>
      </c>
      <c r="E1876" t="str">
        <f>IF(COUNTIF(Table24[[SERIAL NUMBER ]], Table21[[#This Row],[SERIAL NUMBER]])&gt;0, "Yes", "No")</f>
        <v>No</v>
      </c>
    </row>
    <row r="1877" spans="1:5">
      <c r="A1877" s="13" t="s">
        <v>10937</v>
      </c>
      <c r="B1877" t="e">
        <f>VLOOKUP(Table21[[#This Row],[SERIAL NUMBER]], EquipmentDB!E$1:M$13746, 9, FALSE)</f>
        <v>#N/A</v>
      </c>
      <c r="C1877" s="13" t="s">
        <v>2056</v>
      </c>
      <c r="D1877" s="13" t="s">
        <v>30774</v>
      </c>
      <c r="E1877" t="str">
        <f>IF(COUNTIF(Table24[[SERIAL NUMBER ]], Table21[[#This Row],[SERIAL NUMBER]])&gt;0, "Yes", "No")</f>
        <v>Yes</v>
      </c>
    </row>
    <row r="1878" spans="1:5">
      <c r="A1878" s="13" t="s">
        <v>15134</v>
      </c>
      <c r="B1878" t="e">
        <f>VLOOKUP(Table21[[#This Row],[SERIAL NUMBER]], EquipmentDB!E$1:M$13746, 9, FALSE)</f>
        <v>#N/A</v>
      </c>
      <c r="C1878" s="13" t="s">
        <v>979</v>
      </c>
      <c r="D1878" s="13" t="s">
        <v>30774</v>
      </c>
      <c r="E1878" t="str">
        <f>IF(COUNTIF(Table24[[SERIAL NUMBER ]], Table21[[#This Row],[SERIAL NUMBER]])&gt;0, "Yes", "No")</f>
        <v>Yes</v>
      </c>
    </row>
    <row r="1879" spans="1:5">
      <c r="A1879" s="13" t="s">
        <v>5856</v>
      </c>
      <c r="B1879" t="e">
        <f>VLOOKUP(Table21[[#This Row],[SERIAL NUMBER]], EquipmentDB!E$1:M$13746, 9, FALSE)</f>
        <v>#N/A</v>
      </c>
      <c r="C1879" s="13" t="e">
        <v>#N/A</v>
      </c>
      <c r="D1879" s="13" t="s">
        <v>30774</v>
      </c>
      <c r="E1879" t="str">
        <f>IF(COUNTIF(Table24[[SERIAL NUMBER ]], Table21[[#This Row],[SERIAL NUMBER]])&gt;0, "Yes", "No")</f>
        <v>No</v>
      </c>
    </row>
    <row r="1880" spans="1:5">
      <c r="A1880" s="13" t="s">
        <v>14338</v>
      </c>
      <c r="B1880" t="e">
        <f>VLOOKUP(Table21[[#This Row],[SERIAL NUMBER]], EquipmentDB!E$1:M$13746, 9, FALSE)</f>
        <v>#N/A</v>
      </c>
      <c r="C1880" s="13" t="s">
        <v>2056</v>
      </c>
      <c r="D1880" s="13" t="s">
        <v>30774</v>
      </c>
      <c r="E1880" t="str">
        <f>IF(COUNTIF(Table24[[SERIAL NUMBER ]], Table21[[#This Row],[SERIAL NUMBER]])&gt;0, "Yes", "No")</f>
        <v>Yes</v>
      </c>
    </row>
    <row r="1881" spans="1:5">
      <c r="A1881" s="13" t="s">
        <v>14346</v>
      </c>
      <c r="B1881" t="e">
        <f>VLOOKUP(Table21[[#This Row],[SERIAL NUMBER]], EquipmentDB!E$1:M$13746, 9, FALSE)</f>
        <v>#N/A</v>
      </c>
      <c r="C1881" s="13" t="s">
        <v>2056</v>
      </c>
      <c r="D1881" s="13" t="s">
        <v>30774</v>
      </c>
      <c r="E1881" t="str">
        <f>IF(COUNTIF(Table24[[SERIAL NUMBER ]], Table21[[#This Row],[SERIAL NUMBER]])&gt;0, "Yes", "No")</f>
        <v>Yes</v>
      </c>
    </row>
    <row r="1882" spans="1:5">
      <c r="A1882" s="13" t="s">
        <v>29626</v>
      </c>
      <c r="B1882" t="e">
        <f>VLOOKUP(Table21[[#This Row],[SERIAL NUMBER]], EquipmentDB!E$1:M$13746, 9, FALSE)</f>
        <v>#N/A</v>
      </c>
      <c r="C1882" s="13" t="s">
        <v>777</v>
      </c>
      <c r="D1882" s="13" t="s">
        <v>30774</v>
      </c>
      <c r="E1882" t="str">
        <f>IF(COUNTIF(Table24[[SERIAL NUMBER ]], Table21[[#This Row],[SERIAL NUMBER]])&gt;0, "Yes", "No")</f>
        <v>Yes</v>
      </c>
    </row>
    <row r="1883" spans="1:5">
      <c r="A1883" s="13" t="s">
        <v>30902</v>
      </c>
      <c r="B1883" t="e">
        <f>VLOOKUP(Table21[[#This Row],[SERIAL NUMBER]], EquipmentDB!E$1:M$13746, 9, FALSE)</f>
        <v>#N/A</v>
      </c>
      <c r="C1883" s="13" t="s">
        <v>924</v>
      </c>
      <c r="D1883" s="13" t="s">
        <v>30774</v>
      </c>
      <c r="E1883" t="str">
        <f>IF(COUNTIF(Table24[[SERIAL NUMBER ]], Table21[[#This Row],[SERIAL NUMBER]])&gt;0, "Yes", "No")</f>
        <v>No</v>
      </c>
    </row>
    <row r="1884" spans="1:5">
      <c r="A1884" s="13" t="s">
        <v>14435</v>
      </c>
      <c r="B1884" t="e">
        <f>VLOOKUP(Table21[[#This Row],[SERIAL NUMBER]], EquipmentDB!E$1:M$13746, 9, FALSE)</f>
        <v>#N/A</v>
      </c>
      <c r="C1884" s="13" t="s">
        <v>924</v>
      </c>
      <c r="D1884" s="13" t="s">
        <v>30774</v>
      </c>
      <c r="E1884" t="str">
        <f>IF(COUNTIF(Table24[[SERIAL NUMBER ]], Table21[[#This Row],[SERIAL NUMBER]])&gt;0, "Yes", "No")</f>
        <v>No</v>
      </c>
    </row>
    <row r="1885" spans="1:5">
      <c r="A1885" s="13" t="s">
        <v>19670</v>
      </c>
      <c r="B1885" t="e">
        <f>VLOOKUP(Table21[[#This Row],[SERIAL NUMBER]], EquipmentDB!E$1:M$13746, 9, FALSE)</f>
        <v>#N/A</v>
      </c>
      <c r="C1885" s="13" t="s">
        <v>777</v>
      </c>
      <c r="D1885" s="13" t="s">
        <v>30774</v>
      </c>
      <c r="E1885" t="str">
        <f>IF(COUNTIF(Table24[[SERIAL NUMBER ]], Table21[[#This Row],[SERIAL NUMBER]])&gt;0, "Yes", "No")</f>
        <v>No</v>
      </c>
    </row>
    <row r="1886" spans="1:5">
      <c r="A1886" s="13" t="s">
        <v>24480</v>
      </c>
      <c r="B1886" t="e">
        <f>VLOOKUP(Table21[[#This Row],[SERIAL NUMBER]], EquipmentDB!E$1:M$13746, 9, FALSE)</f>
        <v>#N/A</v>
      </c>
      <c r="C1886" s="13">
        <v>2021</v>
      </c>
      <c r="D1886" s="13" t="s">
        <v>30774</v>
      </c>
      <c r="E1886" t="str">
        <f>IF(COUNTIF(Table24[[SERIAL NUMBER ]], Table21[[#This Row],[SERIAL NUMBER]])&gt;0, "Yes", "No")</f>
        <v>Yes</v>
      </c>
    </row>
    <row r="1887" spans="1:5">
      <c r="A1887" s="13" t="s">
        <v>885</v>
      </c>
      <c r="B1887" t="e">
        <f>VLOOKUP(Table21[[#This Row],[SERIAL NUMBER]], EquipmentDB!E$1:M$13746, 9, FALSE)</f>
        <v>#N/A</v>
      </c>
      <c r="C1887" s="13" t="e">
        <v>#N/A</v>
      </c>
      <c r="D1887" s="13" t="s">
        <v>30774</v>
      </c>
      <c r="E1887" t="str">
        <f>IF(COUNTIF(Table24[[SERIAL NUMBER ]], Table21[[#This Row],[SERIAL NUMBER]])&gt;0, "Yes", "No")</f>
        <v>No</v>
      </c>
    </row>
    <row r="1888" spans="1:5">
      <c r="A1888" s="13" t="s">
        <v>897</v>
      </c>
      <c r="B1888" t="e">
        <f>VLOOKUP(Table21[[#This Row],[SERIAL NUMBER]], EquipmentDB!E$1:M$13746, 9, FALSE)</f>
        <v>#N/A</v>
      </c>
      <c r="C1888" s="13" t="e">
        <v>#N/A</v>
      </c>
      <c r="D1888" s="13" t="s">
        <v>30774</v>
      </c>
      <c r="E1888" t="str">
        <f>IF(COUNTIF(Table24[[SERIAL NUMBER ]], Table21[[#This Row],[SERIAL NUMBER]])&gt;0, "Yes", "No")</f>
        <v>No</v>
      </c>
    </row>
    <row r="1889" spans="1:5">
      <c r="A1889" s="13" t="s">
        <v>18971</v>
      </c>
      <c r="B1889" t="e">
        <f>VLOOKUP(Table21[[#This Row],[SERIAL NUMBER]], EquipmentDB!E$1:M$13746, 9, FALSE)</f>
        <v>#N/A</v>
      </c>
      <c r="C1889" s="13" t="s">
        <v>2056</v>
      </c>
      <c r="D1889" s="13" t="s">
        <v>30774</v>
      </c>
      <c r="E1889" t="str">
        <f>IF(COUNTIF(Table24[[SERIAL NUMBER ]], Table21[[#This Row],[SERIAL NUMBER]])&gt;0, "Yes", "No")</f>
        <v>No</v>
      </c>
    </row>
    <row r="1890" spans="1:5">
      <c r="A1890" s="13" t="s">
        <v>20118</v>
      </c>
      <c r="B1890" t="e">
        <f>VLOOKUP(Table21[[#This Row],[SERIAL NUMBER]], EquipmentDB!E$1:M$13746, 9, FALSE)</f>
        <v>#N/A</v>
      </c>
      <c r="C1890" s="13" t="s">
        <v>2056</v>
      </c>
      <c r="D1890" s="13" t="s">
        <v>30774</v>
      </c>
      <c r="E1890" t="str">
        <f>IF(COUNTIF(Table24[[SERIAL NUMBER ]], Table21[[#This Row],[SERIAL NUMBER]])&gt;0, "Yes", "No")</f>
        <v>No</v>
      </c>
    </row>
    <row r="1891" spans="1:5">
      <c r="A1891" s="13" t="s">
        <v>20120</v>
      </c>
      <c r="B1891" t="e">
        <f>VLOOKUP(Table21[[#This Row],[SERIAL NUMBER]], EquipmentDB!E$1:M$13746, 9, FALSE)</f>
        <v>#N/A</v>
      </c>
      <c r="C1891" s="13" t="s">
        <v>2056</v>
      </c>
      <c r="D1891" s="13" t="s">
        <v>30774</v>
      </c>
      <c r="E1891" t="str">
        <f>IF(COUNTIF(Table24[[SERIAL NUMBER ]], Table21[[#This Row],[SERIAL NUMBER]])&gt;0, "Yes", "No")</f>
        <v>No</v>
      </c>
    </row>
    <row r="1892" spans="1:5">
      <c r="A1892" s="13" t="s">
        <v>19042</v>
      </c>
      <c r="B1892" t="e">
        <f>VLOOKUP(Table21[[#This Row],[SERIAL NUMBER]], EquipmentDB!E$1:M$13746, 9, FALSE)</f>
        <v>#N/A</v>
      </c>
      <c r="C1892" s="13" t="s">
        <v>777</v>
      </c>
      <c r="D1892" s="13" t="s">
        <v>30774</v>
      </c>
      <c r="E1892" t="str">
        <f>IF(COUNTIF(Table24[[SERIAL NUMBER ]], Table21[[#This Row],[SERIAL NUMBER]])&gt;0, "Yes", "No")</f>
        <v>No</v>
      </c>
    </row>
    <row r="1893" spans="1:5">
      <c r="A1893" s="13" t="s">
        <v>2195</v>
      </c>
      <c r="B1893" t="e">
        <f>VLOOKUP(Table21[[#This Row],[SERIAL NUMBER]], EquipmentDB!E$1:M$13746, 9, FALSE)</f>
        <v>#N/A</v>
      </c>
      <c r="C1893" s="13" t="e">
        <v>#N/A</v>
      </c>
      <c r="D1893" s="13" t="s">
        <v>30774</v>
      </c>
      <c r="E1893" t="str">
        <f>IF(COUNTIF(Table24[[SERIAL NUMBER ]], Table21[[#This Row],[SERIAL NUMBER]])&gt;0, "Yes", "No")</f>
        <v>No</v>
      </c>
    </row>
    <row r="1894" spans="1:5">
      <c r="A1894" s="13" t="s">
        <v>2196</v>
      </c>
      <c r="B1894" t="e">
        <f>VLOOKUP(Table21[[#This Row],[SERIAL NUMBER]], EquipmentDB!E$1:M$13746, 9, FALSE)</f>
        <v>#N/A</v>
      </c>
      <c r="C1894" s="13" t="e">
        <v>#N/A</v>
      </c>
      <c r="D1894" s="13" t="s">
        <v>30774</v>
      </c>
      <c r="E1894" t="str">
        <f>IF(COUNTIF(Table24[[SERIAL NUMBER ]], Table21[[#This Row],[SERIAL NUMBER]])&gt;0, "Yes", "No")</f>
        <v>No</v>
      </c>
    </row>
    <row r="1895" spans="1:5">
      <c r="A1895" s="13" t="s">
        <v>2204</v>
      </c>
      <c r="B1895" t="e">
        <f>VLOOKUP(Table21[[#This Row],[SERIAL NUMBER]], EquipmentDB!E$1:M$13746, 9, FALSE)</f>
        <v>#N/A</v>
      </c>
      <c r="C1895" s="13" t="e">
        <v>#N/A</v>
      </c>
      <c r="D1895" s="13" t="s">
        <v>30774</v>
      </c>
      <c r="E1895" t="str">
        <f>IF(COUNTIF(Table24[[SERIAL NUMBER ]], Table21[[#This Row],[SERIAL NUMBER]])&gt;0, "Yes", "No")</f>
        <v>No</v>
      </c>
    </row>
    <row r="1896" spans="1:5">
      <c r="A1896" s="13" t="s">
        <v>2208</v>
      </c>
      <c r="B1896" t="e">
        <f>VLOOKUP(Table21[[#This Row],[SERIAL NUMBER]], EquipmentDB!E$1:M$13746, 9, FALSE)</f>
        <v>#N/A</v>
      </c>
      <c r="C1896" s="13" t="e">
        <v>#N/A</v>
      </c>
      <c r="D1896" s="13" t="s">
        <v>30774</v>
      </c>
      <c r="E1896" t="str">
        <f>IF(COUNTIF(Table24[[SERIAL NUMBER ]], Table21[[#This Row],[SERIAL NUMBER]])&gt;0, "Yes", "No")</f>
        <v>No</v>
      </c>
    </row>
    <row r="1897" spans="1:5">
      <c r="A1897" s="13" t="s">
        <v>2213</v>
      </c>
      <c r="B1897" t="e">
        <f>VLOOKUP(Table21[[#This Row],[SERIAL NUMBER]], EquipmentDB!E$1:M$13746, 9, FALSE)</f>
        <v>#N/A</v>
      </c>
      <c r="C1897" s="13" t="e">
        <v>#N/A</v>
      </c>
      <c r="D1897" s="13" t="s">
        <v>30774</v>
      </c>
      <c r="E1897" t="str">
        <f>IF(COUNTIF(Table24[[SERIAL NUMBER ]], Table21[[#This Row],[SERIAL NUMBER]])&gt;0, "Yes", "No")</f>
        <v>No</v>
      </c>
    </row>
    <row r="1898" spans="1:5">
      <c r="A1898" s="13" t="s">
        <v>2218</v>
      </c>
      <c r="B1898" t="e">
        <f>VLOOKUP(Table21[[#This Row],[SERIAL NUMBER]], EquipmentDB!E$1:M$13746, 9, FALSE)</f>
        <v>#N/A</v>
      </c>
      <c r="C1898" s="13" t="e">
        <v>#N/A</v>
      </c>
      <c r="D1898" s="13" t="s">
        <v>30774</v>
      </c>
      <c r="E1898" t="str">
        <f>IF(COUNTIF(Table24[[SERIAL NUMBER ]], Table21[[#This Row],[SERIAL NUMBER]])&gt;0, "Yes", "No")</f>
        <v>No</v>
      </c>
    </row>
    <row r="1899" spans="1:5">
      <c r="A1899" s="13" t="s">
        <v>2222</v>
      </c>
      <c r="B1899" t="e">
        <f>VLOOKUP(Table21[[#This Row],[SERIAL NUMBER]], EquipmentDB!E$1:M$13746, 9, FALSE)</f>
        <v>#N/A</v>
      </c>
      <c r="C1899" s="13" t="e">
        <v>#N/A</v>
      </c>
      <c r="D1899" s="13" t="s">
        <v>30774</v>
      </c>
      <c r="E1899" t="str">
        <f>IF(COUNTIF(Table24[[SERIAL NUMBER ]], Table21[[#This Row],[SERIAL NUMBER]])&gt;0, "Yes", "No")</f>
        <v>No</v>
      </c>
    </row>
    <row r="1900" spans="1:5">
      <c r="A1900" s="13" t="s">
        <v>2224</v>
      </c>
      <c r="B1900" t="e">
        <f>VLOOKUP(Table21[[#This Row],[SERIAL NUMBER]], EquipmentDB!E$1:M$13746, 9, FALSE)</f>
        <v>#N/A</v>
      </c>
      <c r="C1900" s="13" t="e">
        <v>#N/A</v>
      </c>
      <c r="D1900" s="13" t="s">
        <v>30774</v>
      </c>
      <c r="E1900" t="str">
        <f>IF(COUNTIF(Table24[[SERIAL NUMBER ]], Table21[[#This Row],[SERIAL NUMBER]])&gt;0, "Yes", "No")</f>
        <v>No</v>
      </c>
    </row>
    <row r="1901" spans="1:5">
      <c r="A1901" s="13" t="s">
        <v>10502</v>
      </c>
      <c r="B1901" t="e">
        <f>VLOOKUP(Table21[[#This Row],[SERIAL NUMBER]], EquipmentDB!E$1:M$13746, 9, FALSE)</f>
        <v>#N/A</v>
      </c>
      <c r="C1901" s="13" t="s">
        <v>777</v>
      </c>
      <c r="D1901" s="13" t="s">
        <v>30774</v>
      </c>
      <c r="E1901" t="str">
        <f>IF(COUNTIF(Table24[[SERIAL NUMBER ]], Table21[[#This Row],[SERIAL NUMBER]])&gt;0, "Yes", "No")</f>
        <v>No</v>
      </c>
    </row>
    <row r="1902" spans="1:5">
      <c r="A1902" s="13" t="s">
        <v>26728</v>
      </c>
      <c r="B1902" t="e">
        <f>VLOOKUP(Table21[[#This Row],[SERIAL NUMBER]], EquipmentDB!E$1:M$13746, 9, FALSE)</f>
        <v>#N/A</v>
      </c>
      <c r="C1902" s="13" t="s">
        <v>777</v>
      </c>
      <c r="D1902" s="13" t="s">
        <v>30774</v>
      </c>
      <c r="E1902" t="str">
        <f>IF(COUNTIF(Table24[[SERIAL NUMBER ]], Table21[[#This Row],[SERIAL NUMBER]])&gt;0, "Yes", "No")</f>
        <v>No</v>
      </c>
    </row>
    <row r="1903" spans="1:5">
      <c r="A1903" s="13" t="s">
        <v>27476</v>
      </c>
      <c r="B1903" t="e">
        <f>VLOOKUP(Table21[[#This Row],[SERIAL NUMBER]], EquipmentDB!E$1:M$13746, 9, FALSE)</f>
        <v>#N/A</v>
      </c>
      <c r="C1903" s="13" t="s">
        <v>777</v>
      </c>
      <c r="D1903" s="13" t="s">
        <v>30774</v>
      </c>
      <c r="E1903" t="str">
        <f>IF(COUNTIF(Table24[[SERIAL NUMBER ]], Table21[[#This Row],[SERIAL NUMBER]])&gt;0, "Yes", "No")</f>
        <v>No</v>
      </c>
    </row>
    <row r="1904" spans="1:5">
      <c r="A1904" s="13" t="s">
        <v>24627</v>
      </c>
      <c r="B1904" t="e">
        <f>VLOOKUP(Table21[[#This Row],[SERIAL NUMBER]], EquipmentDB!E$1:M$13746, 9, FALSE)</f>
        <v>#N/A</v>
      </c>
      <c r="C1904" s="13" t="s">
        <v>777</v>
      </c>
      <c r="D1904" s="13" t="s">
        <v>30774</v>
      </c>
      <c r="E1904" t="str">
        <f>IF(COUNTIF(Table24[[SERIAL NUMBER ]], Table21[[#This Row],[SERIAL NUMBER]])&gt;0, "Yes", "No")</f>
        <v>No</v>
      </c>
    </row>
    <row r="1905" spans="1:5">
      <c r="A1905" s="13" t="s">
        <v>8204</v>
      </c>
      <c r="B1905" t="e">
        <f>VLOOKUP(Table21[[#This Row],[SERIAL NUMBER]], EquipmentDB!E$1:M$13746, 9, FALSE)</f>
        <v>#N/A</v>
      </c>
      <c r="C1905" s="13" t="e">
        <v>#N/A</v>
      </c>
      <c r="D1905" s="13" t="s">
        <v>30774</v>
      </c>
      <c r="E1905" t="str">
        <f>IF(COUNTIF(Table24[[SERIAL NUMBER ]], Table21[[#This Row],[SERIAL NUMBER]])&gt;0, "Yes", "No")</f>
        <v>No</v>
      </c>
    </row>
    <row r="1906" spans="1:5">
      <c r="A1906" s="13" t="s">
        <v>19876</v>
      </c>
      <c r="B1906" t="e">
        <f>VLOOKUP(Table21[[#This Row],[SERIAL NUMBER]], EquipmentDB!E$1:M$13746, 9, FALSE)</f>
        <v>#N/A</v>
      </c>
      <c r="C1906" s="13">
        <v>0</v>
      </c>
      <c r="D1906" s="13" t="s">
        <v>30774</v>
      </c>
      <c r="E1906" t="str">
        <f>IF(COUNTIF(Table24[[SERIAL NUMBER ]], Table21[[#This Row],[SERIAL NUMBER]])&gt;0, "Yes", "No")</f>
        <v>No</v>
      </c>
    </row>
    <row r="1907" spans="1:5">
      <c r="A1907" s="13" t="s">
        <v>12553</v>
      </c>
      <c r="B1907" t="e">
        <f>VLOOKUP(Table21[[#This Row],[SERIAL NUMBER]], EquipmentDB!E$1:M$13746, 9, FALSE)</f>
        <v>#N/A</v>
      </c>
      <c r="C1907" s="13" t="s">
        <v>777</v>
      </c>
      <c r="D1907" s="13" t="s">
        <v>30774</v>
      </c>
      <c r="E1907" t="str">
        <f>IF(COUNTIF(Table24[[SERIAL NUMBER ]], Table21[[#This Row],[SERIAL NUMBER]])&gt;0, "Yes", "No")</f>
        <v>Yes</v>
      </c>
    </row>
    <row r="1908" spans="1:5">
      <c r="A1908" s="13" t="s">
        <v>30784</v>
      </c>
      <c r="B1908" t="e">
        <f>VLOOKUP(Table21[[#This Row],[SERIAL NUMBER]], EquipmentDB!E$1:M$13746, 9, FALSE)</f>
        <v>#N/A</v>
      </c>
      <c r="C1908" s="13" t="s">
        <v>777</v>
      </c>
      <c r="D1908" s="13" t="s">
        <v>30774</v>
      </c>
      <c r="E1908" t="str">
        <f>IF(COUNTIF(Table24[[SERIAL NUMBER ]], Table21[[#This Row],[SERIAL NUMBER]])&gt;0, "Yes", "No")</f>
        <v>Yes</v>
      </c>
    </row>
    <row r="1909" spans="1:5">
      <c r="A1909" s="13" t="s">
        <v>12602</v>
      </c>
      <c r="B1909" t="e">
        <f>VLOOKUP(Table21[[#This Row],[SERIAL NUMBER]], EquipmentDB!E$1:M$13746, 9, FALSE)</f>
        <v>#N/A</v>
      </c>
      <c r="C1909" s="13" t="s">
        <v>777</v>
      </c>
      <c r="D1909" s="13" t="s">
        <v>30774</v>
      </c>
      <c r="E1909" t="str">
        <f>IF(COUNTIF(Table24[[SERIAL NUMBER ]], Table21[[#This Row],[SERIAL NUMBER]])&gt;0, "Yes", "No")</f>
        <v>Yes</v>
      </c>
    </row>
    <row r="1910" spans="1:5">
      <c r="A1910" s="13" t="s">
        <v>12664</v>
      </c>
      <c r="B1910" t="e">
        <f>VLOOKUP(Table21[[#This Row],[SERIAL NUMBER]], EquipmentDB!E$1:M$13746, 9, FALSE)</f>
        <v>#N/A</v>
      </c>
      <c r="C1910" s="13" t="s">
        <v>777</v>
      </c>
      <c r="D1910" s="13" t="s">
        <v>30774</v>
      </c>
      <c r="E1910" t="str">
        <f>IF(COUNTIF(Table24[[SERIAL NUMBER ]], Table21[[#This Row],[SERIAL NUMBER]])&gt;0, "Yes", "No")</f>
        <v>Yes</v>
      </c>
    </row>
    <row r="1911" spans="1:5">
      <c r="A1911" s="13" t="s">
        <v>12679</v>
      </c>
      <c r="B1911" t="e">
        <f>VLOOKUP(Table21[[#This Row],[SERIAL NUMBER]], EquipmentDB!E$1:M$13746, 9, FALSE)</f>
        <v>#N/A</v>
      </c>
      <c r="C1911" s="13" t="s">
        <v>777</v>
      </c>
      <c r="D1911" s="13" t="s">
        <v>30774</v>
      </c>
      <c r="E1911" t="str">
        <f>IF(COUNTIF(Table24[[SERIAL NUMBER ]], Table21[[#This Row],[SERIAL NUMBER]])&gt;0, "Yes", "No")</f>
        <v>Yes</v>
      </c>
    </row>
    <row r="1912" spans="1:5">
      <c r="A1912" s="13" t="s">
        <v>12692</v>
      </c>
      <c r="B1912" t="e">
        <f>VLOOKUP(Table21[[#This Row],[SERIAL NUMBER]], EquipmentDB!E$1:M$13746, 9, FALSE)</f>
        <v>#N/A</v>
      </c>
      <c r="C1912" s="13" t="s">
        <v>777</v>
      </c>
      <c r="D1912" s="13" t="s">
        <v>30774</v>
      </c>
      <c r="E1912" t="str">
        <f>IF(COUNTIF(Table24[[SERIAL NUMBER ]], Table21[[#This Row],[SERIAL NUMBER]])&gt;0, "Yes", "No")</f>
        <v>Yes</v>
      </c>
    </row>
    <row r="1913" spans="1:5">
      <c r="A1913" s="13" t="s">
        <v>12711</v>
      </c>
      <c r="B1913" t="e">
        <f>VLOOKUP(Table21[[#This Row],[SERIAL NUMBER]], EquipmentDB!E$1:M$13746, 9, FALSE)</f>
        <v>#N/A</v>
      </c>
      <c r="C1913" s="13" t="s">
        <v>777</v>
      </c>
      <c r="D1913" s="13" t="s">
        <v>30774</v>
      </c>
      <c r="E1913" t="str">
        <f>IF(COUNTIF(Table24[[SERIAL NUMBER ]], Table21[[#This Row],[SERIAL NUMBER]])&gt;0, "Yes", "No")</f>
        <v>Yes</v>
      </c>
    </row>
    <row r="1914" spans="1:5">
      <c r="A1914" s="13" t="s">
        <v>12726</v>
      </c>
      <c r="B1914" t="e">
        <f>VLOOKUP(Table21[[#This Row],[SERIAL NUMBER]], EquipmentDB!E$1:M$13746, 9, FALSE)</f>
        <v>#N/A</v>
      </c>
      <c r="C1914" s="13" t="s">
        <v>777</v>
      </c>
      <c r="D1914" s="13" t="s">
        <v>30774</v>
      </c>
      <c r="E1914" t="str">
        <f>IF(COUNTIF(Table24[[SERIAL NUMBER ]], Table21[[#This Row],[SERIAL NUMBER]])&gt;0, "Yes", "No")</f>
        <v>Yes</v>
      </c>
    </row>
    <row r="1915" spans="1:5">
      <c r="A1915" s="13" t="s">
        <v>12731</v>
      </c>
      <c r="B1915" t="e">
        <f>VLOOKUP(Table21[[#This Row],[SERIAL NUMBER]], EquipmentDB!E$1:M$13746, 9, FALSE)</f>
        <v>#N/A</v>
      </c>
      <c r="C1915" s="13" t="s">
        <v>777</v>
      </c>
      <c r="D1915" s="13" t="s">
        <v>30774</v>
      </c>
      <c r="E1915" t="str">
        <f>IF(COUNTIF(Table24[[SERIAL NUMBER ]], Table21[[#This Row],[SERIAL NUMBER]])&gt;0, "Yes", "No")</f>
        <v>Yes</v>
      </c>
    </row>
    <row r="1916" spans="1:5">
      <c r="A1916" s="13" t="s">
        <v>12781</v>
      </c>
      <c r="B1916" t="e">
        <f>VLOOKUP(Table21[[#This Row],[SERIAL NUMBER]], EquipmentDB!E$1:M$13746, 9, FALSE)</f>
        <v>#N/A</v>
      </c>
      <c r="C1916" s="13" t="s">
        <v>777</v>
      </c>
      <c r="D1916" s="13" t="s">
        <v>30774</v>
      </c>
      <c r="E1916" t="str">
        <f>IF(COUNTIF(Table24[[SERIAL NUMBER ]], Table21[[#This Row],[SERIAL NUMBER]])&gt;0, "Yes", "No")</f>
        <v>Yes</v>
      </c>
    </row>
    <row r="1917" spans="1:5">
      <c r="A1917" s="13" t="s">
        <v>12785</v>
      </c>
      <c r="B1917" t="e">
        <f>VLOOKUP(Table21[[#This Row],[SERIAL NUMBER]], EquipmentDB!E$1:M$13746, 9, FALSE)</f>
        <v>#N/A</v>
      </c>
      <c r="C1917" s="13" t="s">
        <v>777</v>
      </c>
      <c r="D1917" s="13" t="s">
        <v>30774</v>
      </c>
      <c r="E1917" t="str">
        <f>IF(COUNTIF(Table24[[SERIAL NUMBER ]], Table21[[#This Row],[SERIAL NUMBER]])&gt;0, "Yes", "No")</f>
        <v>Yes</v>
      </c>
    </row>
    <row r="1918" spans="1:5">
      <c r="A1918" s="13" t="s">
        <v>12800</v>
      </c>
      <c r="B1918" t="e">
        <f>VLOOKUP(Table21[[#This Row],[SERIAL NUMBER]], EquipmentDB!E$1:M$13746, 9, FALSE)</f>
        <v>#N/A</v>
      </c>
      <c r="C1918" s="13" t="s">
        <v>777</v>
      </c>
      <c r="D1918" s="13" t="s">
        <v>30774</v>
      </c>
      <c r="E1918" t="str">
        <f>IF(COUNTIF(Table24[[SERIAL NUMBER ]], Table21[[#This Row],[SERIAL NUMBER]])&gt;0, "Yes", "No")</f>
        <v>Yes</v>
      </c>
    </row>
    <row r="1919" spans="1:5">
      <c r="A1919" s="13" t="s">
        <v>12806</v>
      </c>
      <c r="B1919" t="e">
        <f>VLOOKUP(Table21[[#This Row],[SERIAL NUMBER]], EquipmentDB!E$1:M$13746, 9, FALSE)</f>
        <v>#N/A</v>
      </c>
      <c r="C1919" s="13" t="s">
        <v>777</v>
      </c>
      <c r="D1919" s="13" t="s">
        <v>30774</v>
      </c>
      <c r="E1919" t="str">
        <f>IF(COUNTIF(Table24[[SERIAL NUMBER ]], Table21[[#This Row],[SERIAL NUMBER]])&gt;0, "Yes", "No")</f>
        <v>Yes</v>
      </c>
    </row>
    <row r="1920" spans="1:5">
      <c r="A1920" s="13" t="s">
        <v>12850</v>
      </c>
      <c r="B1920" t="e">
        <f>VLOOKUP(Table21[[#This Row],[SERIAL NUMBER]], EquipmentDB!E$1:M$13746, 9, FALSE)</f>
        <v>#N/A</v>
      </c>
      <c r="C1920" s="13" t="s">
        <v>777</v>
      </c>
      <c r="D1920" s="13" t="s">
        <v>30774</v>
      </c>
      <c r="E1920" t="str">
        <f>IF(COUNTIF(Table24[[SERIAL NUMBER ]], Table21[[#This Row],[SERIAL NUMBER]])&gt;0, "Yes", "No")</f>
        <v>Yes</v>
      </c>
    </row>
    <row r="1921" spans="1:5">
      <c r="A1921" s="13" t="s">
        <v>12857</v>
      </c>
      <c r="B1921" t="e">
        <f>VLOOKUP(Table21[[#This Row],[SERIAL NUMBER]], EquipmentDB!E$1:M$13746, 9, FALSE)</f>
        <v>#N/A</v>
      </c>
      <c r="C1921" s="13" t="s">
        <v>777</v>
      </c>
      <c r="D1921" s="13" t="s">
        <v>30774</v>
      </c>
      <c r="E1921" t="str">
        <f>IF(COUNTIF(Table24[[SERIAL NUMBER ]], Table21[[#This Row],[SERIAL NUMBER]])&gt;0, "Yes", "No")</f>
        <v>Yes</v>
      </c>
    </row>
    <row r="1922" spans="1:5">
      <c r="A1922" s="13" t="s">
        <v>12863</v>
      </c>
      <c r="B1922" t="e">
        <f>VLOOKUP(Table21[[#This Row],[SERIAL NUMBER]], EquipmentDB!E$1:M$13746, 9, FALSE)</f>
        <v>#N/A</v>
      </c>
      <c r="C1922" s="13" t="s">
        <v>777</v>
      </c>
      <c r="D1922" s="13" t="s">
        <v>30774</v>
      </c>
      <c r="E1922" t="str">
        <f>IF(COUNTIF(Table24[[SERIAL NUMBER ]], Table21[[#This Row],[SERIAL NUMBER]])&gt;0, "Yes", "No")</f>
        <v>Yes</v>
      </c>
    </row>
    <row r="1923" spans="1:5">
      <c r="A1923" s="13" t="s">
        <v>12867</v>
      </c>
      <c r="B1923" t="e">
        <f>VLOOKUP(Table21[[#This Row],[SERIAL NUMBER]], EquipmentDB!E$1:M$13746, 9, FALSE)</f>
        <v>#N/A</v>
      </c>
      <c r="C1923" s="13" t="s">
        <v>777</v>
      </c>
      <c r="D1923" s="13" t="s">
        <v>30774</v>
      </c>
      <c r="E1923" t="str">
        <f>IF(COUNTIF(Table24[[SERIAL NUMBER ]], Table21[[#This Row],[SERIAL NUMBER]])&gt;0, "Yes", "No")</f>
        <v>Yes</v>
      </c>
    </row>
    <row r="1924" spans="1:5">
      <c r="A1924" s="13" t="s">
        <v>12881</v>
      </c>
      <c r="B1924" t="e">
        <f>VLOOKUP(Table21[[#This Row],[SERIAL NUMBER]], EquipmentDB!E$1:M$13746, 9, FALSE)</f>
        <v>#N/A</v>
      </c>
      <c r="C1924" s="13" t="s">
        <v>777</v>
      </c>
      <c r="D1924" s="13" t="s">
        <v>30774</v>
      </c>
      <c r="E1924" t="str">
        <f>IF(COUNTIF(Table24[[SERIAL NUMBER ]], Table21[[#This Row],[SERIAL NUMBER]])&gt;0, "Yes", "No")</f>
        <v>Yes</v>
      </c>
    </row>
    <row r="1925" spans="1:5">
      <c r="A1925" s="13" t="s">
        <v>12886</v>
      </c>
      <c r="B1925" t="e">
        <f>VLOOKUP(Table21[[#This Row],[SERIAL NUMBER]], EquipmentDB!E$1:M$13746, 9, FALSE)</f>
        <v>#N/A</v>
      </c>
      <c r="C1925" s="13" t="s">
        <v>777</v>
      </c>
      <c r="D1925" s="13" t="s">
        <v>30774</v>
      </c>
      <c r="E1925" t="str">
        <f>IF(COUNTIF(Table24[[SERIAL NUMBER ]], Table21[[#This Row],[SERIAL NUMBER]])&gt;0, "Yes", "No")</f>
        <v>Yes</v>
      </c>
    </row>
    <row r="1926" spans="1:5">
      <c r="A1926" s="13" t="s">
        <v>12895</v>
      </c>
      <c r="B1926" t="e">
        <f>VLOOKUP(Table21[[#This Row],[SERIAL NUMBER]], EquipmentDB!E$1:M$13746, 9, FALSE)</f>
        <v>#N/A</v>
      </c>
      <c r="C1926" s="13" t="s">
        <v>777</v>
      </c>
      <c r="D1926" s="13" t="s">
        <v>30774</v>
      </c>
      <c r="E1926" t="str">
        <f>IF(COUNTIF(Table24[[SERIAL NUMBER ]], Table21[[#This Row],[SERIAL NUMBER]])&gt;0, "Yes", "No")</f>
        <v>Yes</v>
      </c>
    </row>
    <row r="1927" spans="1:5">
      <c r="A1927" s="13" t="s">
        <v>12901</v>
      </c>
      <c r="B1927" t="e">
        <f>VLOOKUP(Table21[[#This Row],[SERIAL NUMBER]], EquipmentDB!E$1:M$13746, 9, FALSE)</f>
        <v>#N/A</v>
      </c>
      <c r="C1927" s="13" t="s">
        <v>777</v>
      </c>
      <c r="D1927" s="13" t="s">
        <v>30774</v>
      </c>
      <c r="E1927" t="str">
        <f>IF(COUNTIF(Table24[[SERIAL NUMBER ]], Table21[[#This Row],[SERIAL NUMBER]])&gt;0, "Yes", "No")</f>
        <v>Yes</v>
      </c>
    </row>
    <row r="1928" spans="1:5">
      <c r="A1928" s="13" t="s">
        <v>12906</v>
      </c>
      <c r="B1928" t="e">
        <f>VLOOKUP(Table21[[#This Row],[SERIAL NUMBER]], EquipmentDB!E$1:M$13746, 9, FALSE)</f>
        <v>#N/A</v>
      </c>
      <c r="C1928" s="13" t="s">
        <v>777</v>
      </c>
      <c r="D1928" s="13" t="s">
        <v>30774</v>
      </c>
      <c r="E1928" t="str">
        <f>IF(COUNTIF(Table24[[SERIAL NUMBER ]], Table21[[#This Row],[SERIAL NUMBER]])&gt;0, "Yes", "No")</f>
        <v>Yes</v>
      </c>
    </row>
    <row r="1929" spans="1:5">
      <c r="A1929" s="13" t="s">
        <v>12911</v>
      </c>
      <c r="B1929" t="e">
        <f>VLOOKUP(Table21[[#This Row],[SERIAL NUMBER]], EquipmentDB!E$1:M$13746, 9, FALSE)</f>
        <v>#N/A</v>
      </c>
      <c r="C1929" s="13" t="s">
        <v>777</v>
      </c>
      <c r="D1929" s="13" t="s">
        <v>30774</v>
      </c>
      <c r="E1929" t="str">
        <f>IF(COUNTIF(Table24[[SERIAL NUMBER ]], Table21[[#This Row],[SERIAL NUMBER]])&gt;0, "Yes", "No")</f>
        <v>Yes</v>
      </c>
    </row>
    <row r="1930" spans="1:5">
      <c r="A1930" s="13" t="s">
        <v>12918</v>
      </c>
      <c r="B1930" t="e">
        <f>VLOOKUP(Table21[[#This Row],[SERIAL NUMBER]], EquipmentDB!E$1:M$13746, 9, FALSE)</f>
        <v>#N/A</v>
      </c>
      <c r="C1930" s="13" t="s">
        <v>777</v>
      </c>
      <c r="D1930" s="13" t="s">
        <v>30774</v>
      </c>
      <c r="E1930" t="str">
        <f>IF(COUNTIF(Table24[[SERIAL NUMBER ]], Table21[[#This Row],[SERIAL NUMBER]])&gt;0, "Yes", "No")</f>
        <v>Yes</v>
      </c>
    </row>
    <row r="1931" spans="1:5">
      <c r="A1931" s="13" t="s">
        <v>12922</v>
      </c>
      <c r="B1931" t="e">
        <f>VLOOKUP(Table21[[#This Row],[SERIAL NUMBER]], EquipmentDB!E$1:M$13746, 9, FALSE)</f>
        <v>#N/A</v>
      </c>
      <c r="C1931" s="13" t="s">
        <v>777</v>
      </c>
      <c r="D1931" s="13" t="s">
        <v>30774</v>
      </c>
      <c r="E1931" t="str">
        <f>IF(COUNTIF(Table24[[SERIAL NUMBER ]], Table21[[#This Row],[SERIAL NUMBER]])&gt;0, "Yes", "No")</f>
        <v>Yes</v>
      </c>
    </row>
    <row r="1932" spans="1:5">
      <c r="A1932" s="13" t="s">
        <v>12929</v>
      </c>
      <c r="B1932" t="e">
        <f>VLOOKUP(Table21[[#This Row],[SERIAL NUMBER]], EquipmentDB!E$1:M$13746, 9, FALSE)</f>
        <v>#N/A</v>
      </c>
      <c r="C1932" s="13" t="s">
        <v>777</v>
      </c>
      <c r="D1932" s="13" t="s">
        <v>30774</v>
      </c>
      <c r="E1932" t="str">
        <f>IF(COUNTIF(Table24[[SERIAL NUMBER ]], Table21[[#This Row],[SERIAL NUMBER]])&gt;0, "Yes", "No")</f>
        <v>Yes</v>
      </c>
    </row>
    <row r="1933" spans="1:5">
      <c r="A1933" s="13" t="s">
        <v>12960</v>
      </c>
      <c r="B1933" t="e">
        <f>VLOOKUP(Table21[[#This Row],[SERIAL NUMBER]], EquipmentDB!E$1:M$13746, 9, FALSE)</f>
        <v>#N/A</v>
      </c>
      <c r="C1933" s="13" t="s">
        <v>777</v>
      </c>
      <c r="D1933" s="13" t="s">
        <v>30774</v>
      </c>
      <c r="E1933" t="str">
        <f>IF(COUNTIF(Table24[[SERIAL NUMBER ]], Table21[[#This Row],[SERIAL NUMBER]])&gt;0, "Yes", "No")</f>
        <v>Yes</v>
      </c>
    </row>
    <row r="1934" spans="1:5">
      <c r="A1934" s="13" t="s">
        <v>12964</v>
      </c>
      <c r="B1934" t="e">
        <f>VLOOKUP(Table21[[#This Row],[SERIAL NUMBER]], EquipmentDB!E$1:M$13746, 9, FALSE)</f>
        <v>#N/A</v>
      </c>
      <c r="C1934" s="13" t="s">
        <v>777</v>
      </c>
      <c r="D1934" s="13" t="s">
        <v>30774</v>
      </c>
      <c r="E1934" t="str">
        <f>IF(COUNTIF(Table24[[SERIAL NUMBER ]], Table21[[#This Row],[SERIAL NUMBER]])&gt;0, "Yes", "No")</f>
        <v>Yes</v>
      </c>
    </row>
    <row r="1935" spans="1:5">
      <c r="A1935" s="13" t="s">
        <v>12967</v>
      </c>
      <c r="B1935" t="e">
        <f>VLOOKUP(Table21[[#This Row],[SERIAL NUMBER]], EquipmentDB!E$1:M$13746, 9, FALSE)</f>
        <v>#N/A</v>
      </c>
      <c r="C1935" s="13" t="s">
        <v>777</v>
      </c>
      <c r="D1935" s="13" t="s">
        <v>30774</v>
      </c>
      <c r="E1935" t="str">
        <f>IF(COUNTIF(Table24[[SERIAL NUMBER ]], Table21[[#This Row],[SERIAL NUMBER]])&gt;0, "Yes", "No")</f>
        <v>Yes</v>
      </c>
    </row>
    <row r="1936" spans="1:5">
      <c r="A1936" s="13" t="s">
        <v>12972</v>
      </c>
      <c r="B1936" t="e">
        <f>VLOOKUP(Table21[[#This Row],[SERIAL NUMBER]], EquipmentDB!E$1:M$13746, 9, FALSE)</f>
        <v>#N/A</v>
      </c>
      <c r="C1936" s="13" t="s">
        <v>777</v>
      </c>
      <c r="D1936" s="13" t="s">
        <v>30774</v>
      </c>
      <c r="E1936" t="str">
        <f>IF(COUNTIF(Table24[[SERIAL NUMBER ]], Table21[[#This Row],[SERIAL NUMBER]])&gt;0, "Yes", "No")</f>
        <v>Yes</v>
      </c>
    </row>
    <row r="1937" spans="1:5">
      <c r="A1937" s="13" t="s">
        <v>12978</v>
      </c>
      <c r="B1937" t="e">
        <f>VLOOKUP(Table21[[#This Row],[SERIAL NUMBER]], EquipmentDB!E$1:M$13746, 9, FALSE)</f>
        <v>#N/A</v>
      </c>
      <c r="C1937" s="13" t="s">
        <v>777</v>
      </c>
      <c r="D1937" s="13" t="s">
        <v>30774</v>
      </c>
      <c r="E1937" t="str">
        <f>IF(COUNTIF(Table24[[SERIAL NUMBER ]], Table21[[#This Row],[SERIAL NUMBER]])&gt;0, "Yes", "No")</f>
        <v>Yes</v>
      </c>
    </row>
    <row r="1938" spans="1:5">
      <c r="A1938" s="13" t="s">
        <v>12982</v>
      </c>
      <c r="B1938" t="e">
        <f>VLOOKUP(Table21[[#This Row],[SERIAL NUMBER]], EquipmentDB!E$1:M$13746, 9, FALSE)</f>
        <v>#N/A</v>
      </c>
      <c r="C1938" s="13" t="s">
        <v>777</v>
      </c>
      <c r="D1938" s="13" t="s">
        <v>30774</v>
      </c>
      <c r="E1938" t="str">
        <f>IF(COUNTIF(Table24[[SERIAL NUMBER ]], Table21[[#This Row],[SERIAL NUMBER]])&gt;0, "Yes", "No")</f>
        <v>Yes</v>
      </c>
    </row>
    <row r="1939" spans="1:5">
      <c r="A1939" s="13" t="s">
        <v>12987</v>
      </c>
      <c r="B1939" t="e">
        <f>VLOOKUP(Table21[[#This Row],[SERIAL NUMBER]], EquipmentDB!E$1:M$13746, 9, FALSE)</f>
        <v>#N/A</v>
      </c>
      <c r="C1939" s="13" t="s">
        <v>777</v>
      </c>
      <c r="D1939" s="13" t="s">
        <v>30774</v>
      </c>
      <c r="E1939" t="str">
        <f>IF(COUNTIF(Table24[[SERIAL NUMBER ]], Table21[[#This Row],[SERIAL NUMBER]])&gt;0, "Yes", "No")</f>
        <v>Yes</v>
      </c>
    </row>
    <row r="1940" spans="1:5">
      <c r="A1940" s="13" t="s">
        <v>12991</v>
      </c>
      <c r="B1940" t="e">
        <f>VLOOKUP(Table21[[#This Row],[SERIAL NUMBER]], EquipmentDB!E$1:M$13746, 9, FALSE)</f>
        <v>#N/A</v>
      </c>
      <c r="C1940" s="13" t="s">
        <v>777</v>
      </c>
      <c r="D1940" s="13" t="s">
        <v>30774</v>
      </c>
      <c r="E1940" t="str">
        <f>IF(COUNTIF(Table24[[SERIAL NUMBER ]], Table21[[#This Row],[SERIAL NUMBER]])&gt;0, "Yes", "No")</f>
        <v>Yes</v>
      </c>
    </row>
    <row r="1941" spans="1:5">
      <c r="A1941" s="13" t="s">
        <v>12999</v>
      </c>
      <c r="B1941" t="e">
        <f>VLOOKUP(Table21[[#This Row],[SERIAL NUMBER]], EquipmentDB!E$1:M$13746, 9, FALSE)</f>
        <v>#N/A</v>
      </c>
      <c r="C1941" s="13" t="s">
        <v>777</v>
      </c>
      <c r="D1941" s="13" t="s">
        <v>30774</v>
      </c>
      <c r="E1941" t="str">
        <f>IF(COUNTIF(Table24[[SERIAL NUMBER ]], Table21[[#This Row],[SERIAL NUMBER]])&gt;0, "Yes", "No")</f>
        <v>Yes</v>
      </c>
    </row>
    <row r="1942" spans="1:5">
      <c r="A1942" s="13" t="s">
        <v>13004</v>
      </c>
      <c r="B1942" t="e">
        <f>VLOOKUP(Table21[[#This Row],[SERIAL NUMBER]], EquipmentDB!E$1:M$13746, 9, FALSE)</f>
        <v>#N/A</v>
      </c>
      <c r="C1942" s="13" t="s">
        <v>777</v>
      </c>
      <c r="D1942" s="13" t="s">
        <v>30774</v>
      </c>
      <c r="E1942" t="str">
        <f>IF(COUNTIF(Table24[[SERIAL NUMBER ]], Table21[[#This Row],[SERIAL NUMBER]])&gt;0, "Yes", "No")</f>
        <v>Yes</v>
      </c>
    </row>
    <row r="1943" spans="1:5">
      <c r="A1943" s="13" t="s">
        <v>13007</v>
      </c>
      <c r="B1943" t="e">
        <f>VLOOKUP(Table21[[#This Row],[SERIAL NUMBER]], EquipmentDB!E$1:M$13746, 9, FALSE)</f>
        <v>#N/A</v>
      </c>
      <c r="C1943" s="13" t="s">
        <v>777</v>
      </c>
      <c r="D1943" s="13" t="s">
        <v>30774</v>
      </c>
      <c r="E1943" t="str">
        <f>IF(COUNTIF(Table24[[SERIAL NUMBER ]], Table21[[#This Row],[SERIAL NUMBER]])&gt;0, "Yes", "No")</f>
        <v>Yes</v>
      </c>
    </row>
    <row r="1944" spans="1:5">
      <c r="A1944" s="13" t="s">
        <v>13010</v>
      </c>
      <c r="B1944" t="e">
        <f>VLOOKUP(Table21[[#This Row],[SERIAL NUMBER]], EquipmentDB!E$1:M$13746, 9, FALSE)</f>
        <v>#N/A</v>
      </c>
      <c r="C1944" s="13" t="s">
        <v>777</v>
      </c>
      <c r="D1944" s="13" t="s">
        <v>30774</v>
      </c>
      <c r="E1944" t="str">
        <f>IF(COUNTIF(Table24[[SERIAL NUMBER ]], Table21[[#This Row],[SERIAL NUMBER]])&gt;0, "Yes", "No")</f>
        <v>Yes</v>
      </c>
    </row>
    <row r="1945" spans="1:5">
      <c r="A1945" s="13" t="s">
        <v>13017</v>
      </c>
      <c r="B1945" t="e">
        <f>VLOOKUP(Table21[[#This Row],[SERIAL NUMBER]], EquipmentDB!E$1:M$13746, 9, FALSE)</f>
        <v>#N/A</v>
      </c>
      <c r="C1945" s="13" t="s">
        <v>777</v>
      </c>
      <c r="D1945" s="13" t="s">
        <v>30774</v>
      </c>
      <c r="E1945" t="str">
        <f>IF(COUNTIF(Table24[[SERIAL NUMBER ]], Table21[[#This Row],[SERIAL NUMBER]])&gt;0, "Yes", "No")</f>
        <v>Yes</v>
      </c>
    </row>
    <row r="1946" spans="1:5">
      <c r="A1946" s="13" t="s">
        <v>13022</v>
      </c>
      <c r="B1946" t="e">
        <f>VLOOKUP(Table21[[#This Row],[SERIAL NUMBER]], EquipmentDB!E$1:M$13746, 9, FALSE)</f>
        <v>#N/A</v>
      </c>
      <c r="C1946" s="13" t="s">
        <v>777</v>
      </c>
      <c r="D1946" s="13" t="s">
        <v>30774</v>
      </c>
      <c r="E1946" t="str">
        <f>IF(COUNTIF(Table24[[SERIAL NUMBER ]], Table21[[#This Row],[SERIAL NUMBER]])&gt;0, "Yes", "No")</f>
        <v>Yes</v>
      </c>
    </row>
    <row r="1947" spans="1:5">
      <c r="A1947" s="13" t="s">
        <v>13026</v>
      </c>
      <c r="B1947" t="e">
        <f>VLOOKUP(Table21[[#This Row],[SERIAL NUMBER]], EquipmentDB!E$1:M$13746, 9, FALSE)</f>
        <v>#N/A</v>
      </c>
      <c r="C1947" s="13" t="s">
        <v>777</v>
      </c>
      <c r="D1947" s="13" t="s">
        <v>30774</v>
      </c>
      <c r="E1947" t="str">
        <f>IF(COUNTIF(Table24[[SERIAL NUMBER ]], Table21[[#This Row],[SERIAL NUMBER]])&gt;0, "Yes", "No")</f>
        <v>Yes</v>
      </c>
    </row>
    <row r="1948" spans="1:5">
      <c r="A1948" s="13" t="s">
        <v>13031</v>
      </c>
      <c r="B1948" t="e">
        <f>VLOOKUP(Table21[[#This Row],[SERIAL NUMBER]], EquipmentDB!E$1:M$13746, 9, FALSE)</f>
        <v>#N/A</v>
      </c>
      <c r="C1948" s="13" t="s">
        <v>777</v>
      </c>
      <c r="D1948" s="13" t="s">
        <v>30774</v>
      </c>
      <c r="E1948" t="str">
        <f>IF(COUNTIF(Table24[[SERIAL NUMBER ]], Table21[[#This Row],[SERIAL NUMBER]])&gt;0, "Yes", "No")</f>
        <v>Yes</v>
      </c>
    </row>
    <row r="1949" spans="1:5">
      <c r="A1949" s="13" t="s">
        <v>13038</v>
      </c>
      <c r="B1949" t="e">
        <f>VLOOKUP(Table21[[#This Row],[SERIAL NUMBER]], EquipmentDB!E$1:M$13746, 9, FALSE)</f>
        <v>#N/A</v>
      </c>
      <c r="C1949" s="13" t="s">
        <v>777</v>
      </c>
      <c r="D1949" s="13" t="s">
        <v>30774</v>
      </c>
      <c r="E1949" t="str">
        <f>IF(COUNTIF(Table24[[SERIAL NUMBER ]], Table21[[#This Row],[SERIAL NUMBER]])&gt;0, "Yes", "No")</f>
        <v>Yes</v>
      </c>
    </row>
    <row r="1950" spans="1:5">
      <c r="A1950" s="13" t="s">
        <v>13045</v>
      </c>
      <c r="B1950" t="e">
        <f>VLOOKUP(Table21[[#This Row],[SERIAL NUMBER]], EquipmentDB!E$1:M$13746, 9, FALSE)</f>
        <v>#N/A</v>
      </c>
      <c r="C1950" s="13" t="s">
        <v>777</v>
      </c>
      <c r="D1950" s="13" t="s">
        <v>30774</v>
      </c>
      <c r="E1950" t="str">
        <f>IF(COUNTIF(Table24[[SERIAL NUMBER ]], Table21[[#This Row],[SERIAL NUMBER]])&gt;0, "Yes", "No")</f>
        <v>Yes</v>
      </c>
    </row>
    <row r="1951" spans="1:5">
      <c r="A1951" s="13" t="s">
        <v>13050</v>
      </c>
      <c r="B1951" t="e">
        <f>VLOOKUP(Table21[[#This Row],[SERIAL NUMBER]], EquipmentDB!E$1:M$13746, 9, FALSE)</f>
        <v>#N/A</v>
      </c>
      <c r="C1951" s="13" t="s">
        <v>777</v>
      </c>
      <c r="D1951" s="13" t="s">
        <v>30774</v>
      </c>
      <c r="E1951" t="str">
        <f>IF(COUNTIF(Table24[[SERIAL NUMBER ]], Table21[[#This Row],[SERIAL NUMBER]])&gt;0, "Yes", "No")</f>
        <v>Yes</v>
      </c>
    </row>
    <row r="1952" spans="1:5">
      <c r="A1952" s="13" t="s">
        <v>13056</v>
      </c>
      <c r="B1952" t="e">
        <f>VLOOKUP(Table21[[#This Row],[SERIAL NUMBER]], EquipmentDB!E$1:M$13746, 9, FALSE)</f>
        <v>#N/A</v>
      </c>
      <c r="C1952" s="13" t="s">
        <v>777</v>
      </c>
      <c r="D1952" s="13" t="s">
        <v>30774</v>
      </c>
      <c r="E1952" t="str">
        <f>IF(COUNTIF(Table24[[SERIAL NUMBER ]], Table21[[#This Row],[SERIAL NUMBER]])&gt;0, "Yes", "No")</f>
        <v>Yes</v>
      </c>
    </row>
    <row r="1953" spans="1:5">
      <c r="A1953" s="13" t="s">
        <v>13061</v>
      </c>
      <c r="B1953" t="e">
        <f>VLOOKUP(Table21[[#This Row],[SERIAL NUMBER]], EquipmentDB!E$1:M$13746, 9, FALSE)</f>
        <v>#N/A</v>
      </c>
      <c r="C1953" s="13" t="s">
        <v>777</v>
      </c>
      <c r="D1953" s="13" t="s">
        <v>30774</v>
      </c>
      <c r="E1953" t="str">
        <f>IF(COUNTIF(Table24[[SERIAL NUMBER ]], Table21[[#This Row],[SERIAL NUMBER]])&gt;0, "Yes", "No")</f>
        <v>Yes</v>
      </c>
    </row>
    <row r="1954" spans="1:5">
      <c r="A1954" s="13" t="s">
        <v>13067</v>
      </c>
      <c r="B1954" t="e">
        <f>VLOOKUP(Table21[[#This Row],[SERIAL NUMBER]], EquipmentDB!E$1:M$13746, 9, FALSE)</f>
        <v>#N/A</v>
      </c>
      <c r="C1954" s="13" t="s">
        <v>777</v>
      </c>
      <c r="D1954" s="13" t="s">
        <v>30774</v>
      </c>
      <c r="E1954" t="str">
        <f>IF(COUNTIF(Table24[[SERIAL NUMBER ]], Table21[[#This Row],[SERIAL NUMBER]])&gt;0, "Yes", "No")</f>
        <v>Yes</v>
      </c>
    </row>
    <row r="1955" spans="1:5">
      <c r="A1955" s="13" t="s">
        <v>13071</v>
      </c>
      <c r="B1955" t="e">
        <f>VLOOKUP(Table21[[#This Row],[SERIAL NUMBER]], EquipmentDB!E$1:M$13746, 9, FALSE)</f>
        <v>#N/A</v>
      </c>
      <c r="C1955" s="13" t="s">
        <v>777</v>
      </c>
      <c r="D1955" s="13" t="s">
        <v>30774</v>
      </c>
      <c r="E1955" t="str">
        <f>IF(COUNTIF(Table24[[SERIAL NUMBER ]], Table21[[#This Row],[SERIAL NUMBER]])&gt;0, "Yes", "No")</f>
        <v>Yes</v>
      </c>
    </row>
    <row r="1956" spans="1:5">
      <c r="A1956" s="13" t="s">
        <v>13079</v>
      </c>
      <c r="B1956" t="e">
        <f>VLOOKUP(Table21[[#This Row],[SERIAL NUMBER]], EquipmentDB!E$1:M$13746, 9, FALSE)</f>
        <v>#N/A</v>
      </c>
      <c r="C1956" s="13" t="s">
        <v>777</v>
      </c>
      <c r="D1956" s="13" t="s">
        <v>30774</v>
      </c>
      <c r="E1956" t="str">
        <f>IF(COUNTIF(Table24[[SERIAL NUMBER ]], Table21[[#This Row],[SERIAL NUMBER]])&gt;0, "Yes", "No")</f>
        <v>Yes</v>
      </c>
    </row>
    <row r="1957" spans="1:5">
      <c r="A1957" s="13" t="s">
        <v>13092</v>
      </c>
      <c r="B1957" t="e">
        <f>VLOOKUP(Table21[[#This Row],[SERIAL NUMBER]], EquipmentDB!E$1:M$13746, 9, FALSE)</f>
        <v>#N/A</v>
      </c>
      <c r="C1957" s="13" t="s">
        <v>777</v>
      </c>
      <c r="D1957" s="13" t="s">
        <v>30774</v>
      </c>
      <c r="E1957" t="str">
        <f>IF(COUNTIF(Table24[[SERIAL NUMBER ]], Table21[[#This Row],[SERIAL NUMBER]])&gt;0, "Yes", "No")</f>
        <v>Yes</v>
      </c>
    </row>
    <row r="1958" spans="1:5">
      <c r="A1958" s="13" t="s">
        <v>13096</v>
      </c>
      <c r="B1958" t="e">
        <f>VLOOKUP(Table21[[#This Row],[SERIAL NUMBER]], EquipmentDB!E$1:M$13746, 9, FALSE)</f>
        <v>#N/A</v>
      </c>
      <c r="C1958" s="13" t="s">
        <v>777</v>
      </c>
      <c r="D1958" s="13" t="s">
        <v>30774</v>
      </c>
      <c r="E1958" t="str">
        <f>IF(COUNTIF(Table24[[SERIAL NUMBER ]], Table21[[#This Row],[SERIAL NUMBER]])&gt;0, "Yes", "No")</f>
        <v>Yes</v>
      </c>
    </row>
    <row r="1959" spans="1:5">
      <c r="A1959" s="13" t="s">
        <v>13104</v>
      </c>
      <c r="B1959" t="e">
        <f>VLOOKUP(Table21[[#This Row],[SERIAL NUMBER]], EquipmentDB!E$1:M$13746, 9, FALSE)</f>
        <v>#N/A</v>
      </c>
      <c r="C1959" s="13" t="s">
        <v>777</v>
      </c>
      <c r="D1959" s="13" t="s">
        <v>30774</v>
      </c>
      <c r="E1959" t="str">
        <f>IF(COUNTIF(Table24[[SERIAL NUMBER ]], Table21[[#This Row],[SERIAL NUMBER]])&gt;0, "Yes", "No")</f>
        <v>Yes</v>
      </c>
    </row>
    <row r="1960" spans="1:5">
      <c r="A1960" s="13" t="s">
        <v>13112</v>
      </c>
      <c r="B1960" t="e">
        <f>VLOOKUP(Table21[[#This Row],[SERIAL NUMBER]], EquipmentDB!E$1:M$13746, 9, FALSE)</f>
        <v>#N/A</v>
      </c>
      <c r="C1960" s="13" t="s">
        <v>777</v>
      </c>
      <c r="D1960" s="13" t="s">
        <v>30774</v>
      </c>
      <c r="E1960" t="str">
        <f>IF(COUNTIF(Table24[[SERIAL NUMBER ]], Table21[[#This Row],[SERIAL NUMBER]])&gt;0, "Yes", "No")</f>
        <v>Yes</v>
      </c>
    </row>
    <row r="1961" spans="1:5">
      <c r="A1961" s="13" t="s">
        <v>13116</v>
      </c>
      <c r="B1961" t="e">
        <f>VLOOKUP(Table21[[#This Row],[SERIAL NUMBER]], EquipmentDB!E$1:M$13746, 9, FALSE)</f>
        <v>#N/A</v>
      </c>
      <c r="C1961" s="13" t="s">
        <v>777</v>
      </c>
      <c r="D1961" s="13" t="s">
        <v>30774</v>
      </c>
      <c r="E1961" t="str">
        <f>IF(COUNTIF(Table24[[SERIAL NUMBER ]], Table21[[#This Row],[SERIAL NUMBER]])&gt;0, "Yes", "No")</f>
        <v>Yes</v>
      </c>
    </row>
    <row r="1962" spans="1:5">
      <c r="A1962" s="13" t="s">
        <v>13123</v>
      </c>
      <c r="B1962" t="e">
        <f>VLOOKUP(Table21[[#This Row],[SERIAL NUMBER]], EquipmentDB!E$1:M$13746, 9, FALSE)</f>
        <v>#N/A</v>
      </c>
      <c r="C1962" s="13" t="s">
        <v>777</v>
      </c>
      <c r="D1962" s="13" t="s">
        <v>30774</v>
      </c>
      <c r="E1962" t="str">
        <f>IF(COUNTIF(Table24[[SERIAL NUMBER ]], Table21[[#This Row],[SERIAL NUMBER]])&gt;0, "Yes", "No")</f>
        <v>Yes</v>
      </c>
    </row>
    <row r="1963" spans="1:5">
      <c r="A1963" s="13" t="s">
        <v>13129</v>
      </c>
      <c r="B1963" t="e">
        <f>VLOOKUP(Table21[[#This Row],[SERIAL NUMBER]], EquipmentDB!E$1:M$13746, 9, FALSE)</f>
        <v>#N/A</v>
      </c>
      <c r="C1963" s="13" t="s">
        <v>777</v>
      </c>
      <c r="D1963" s="13" t="s">
        <v>30774</v>
      </c>
      <c r="E1963" t="str">
        <f>IF(COUNTIF(Table24[[SERIAL NUMBER ]], Table21[[#This Row],[SERIAL NUMBER]])&gt;0, "Yes", "No")</f>
        <v>Yes</v>
      </c>
    </row>
    <row r="1964" spans="1:5">
      <c r="A1964" s="13" t="s">
        <v>13136</v>
      </c>
      <c r="B1964" t="e">
        <f>VLOOKUP(Table21[[#This Row],[SERIAL NUMBER]], EquipmentDB!E$1:M$13746, 9, FALSE)</f>
        <v>#N/A</v>
      </c>
      <c r="C1964" s="13" t="s">
        <v>777</v>
      </c>
      <c r="D1964" s="13" t="s">
        <v>30774</v>
      </c>
      <c r="E1964" t="str">
        <f>IF(COUNTIF(Table24[[SERIAL NUMBER ]], Table21[[#This Row],[SERIAL NUMBER]])&gt;0, "Yes", "No")</f>
        <v>Yes</v>
      </c>
    </row>
    <row r="1965" spans="1:5">
      <c r="A1965" s="13" t="s">
        <v>13142</v>
      </c>
      <c r="B1965" t="e">
        <f>VLOOKUP(Table21[[#This Row],[SERIAL NUMBER]], EquipmentDB!E$1:M$13746, 9, FALSE)</f>
        <v>#N/A</v>
      </c>
      <c r="C1965" s="13" t="s">
        <v>777</v>
      </c>
      <c r="D1965" s="13" t="s">
        <v>30774</v>
      </c>
      <c r="E1965" t="str">
        <f>IF(COUNTIF(Table24[[SERIAL NUMBER ]], Table21[[#This Row],[SERIAL NUMBER]])&gt;0, "Yes", "No")</f>
        <v>Yes</v>
      </c>
    </row>
    <row r="1966" spans="1:5">
      <c r="A1966" s="13" t="s">
        <v>13148</v>
      </c>
      <c r="B1966" t="e">
        <f>VLOOKUP(Table21[[#This Row],[SERIAL NUMBER]], EquipmentDB!E$1:M$13746, 9, FALSE)</f>
        <v>#N/A</v>
      </c>
      <c r="C1966" s="13" t="s">
        <v>777</v>
      </c>
      <c r="D1966" s="13" t="s">
        <v>30774</v>
      </c>
      <c r="E1966" t="str">
        <f>IF(COUNTIF(Table24[[SERIAL NUMBER ]], Table21[[#This Row],[SERIAL NUMBER]])&gt;0, "Yes", "No")</f>
        <v>Yes</v>
      </c>
    </row>
    <row r="1967" spans="1:5">
      <c r="A1967" s="13" t="s">
        <v>13152</v>
      </c>
      <c r="B1967" t="e">
        <f>VLOOKUP(Table21[[#This Row],[SERIAL NUMBER]], EquipmentDB!E$1:M$13746, 9, FALSE)</f>
        <v>#N/A</v>
      </c>
      <c r="C1967" s="13" t="s">
        <v>777</v>
      </c>
      <c r="D1967" s="13" t="s">
        <v>30774</v>
      </c>
      <c r="E1967" t="str">
        <f>IF(COUNTIF(Table24[[SERIAL NUMBER ]], Table21[[#This Row],[SERIAL NUMBER]])&gt;0, "Yes", "No")</f>
        <v>Yes</v>
      </c>
    </row>
    <row r="1968" spans="1:5">
      <c r="A1968" s="13" t="s">
        <v>13157</v>
      </c>
      <c r="B1968" t="e">
        <f>VLOOKUP(Table21[[#This Row],[SERIAL NUMBER]], EquipmentDB!E$1:M$13746, 9, FALSE)</f>
        <v>#N/A</v>
      </c>
      <c r="C1968" s="13" t="s">
        <v>777</v>
      </c>
      <c r="D1968" s="13" t="s">
        <v>30774</v>
      </c>
      <c r="E1968" t="str">
        <f>IF(COUNTIF(Table24[[SERIAL NUMBER ]], Table21[[#This Row],[SERIAL NUMBER]])&gt;0, "Yes", "No")</f>
        <v>Yes</v>
      </c>
    </row>
    <row r="1969" spans="1:5">
      <c r="A1969" s="13" t="s">
        <v>13162</v>
      </c>
      <c r="B1969" t="e">
        <f>VLOOKUP(Table21[[#This Row],[SERIAL NUMBER]], EquipmentDB!E$1:M$13746, 9, FALSE)</f>
        <v>#N/A</v>
      </c>
      <c r="C1969" s="13" t="s">
        <v>777</v>
      </c>
      <c r="D1969" s="13" t="s">
        <v>30774</v>
      </c>
      <c r="E1969" t="str">
        <f>IF(COUNTIF(Table24[[SERIAL NUMBER ]], Table21[[#This Row],[SERIAL NUMBER]])&gt;0, "Yes", "No")</f>
        <v>Yes</v>
      </c>
    </row>
    <row r="1970" spans="1:5">
      <c r="A1970" s="13" t="s">
        <v>13168</v>
      </c>
      <c r="B1970" t="e">
        <f>VLOOKUP(Table21[[#This Row],[SERIAL NUMBER]], EquipmentDB!E$1:M$13746, 9, FALSE)</f>
        <v>#N/A</v>
      </c>
      <c r="C1970" s="13" t="s">
        <v>777</v>
      </c>
      <c r="D1970" s="13" t="s">
        <v>30774</v>
      </c>
      <c r="E1970" t="str">
        <f>IF(COUNTIF(Table24[[SERIAL NUMBER ]], Table21[[#This Row],[SERIAL NUMBER]])&gt;0, "Yes", "No")</f>
        <v>Yes</v>
      </c>
    </row>
    <row r="1971" spans="1:5">
      <c r="A1971" s="13" t="s">
        <v>13172</v>
      </c>
      <c r="B1971" t="e">
        <f>VLOOKUP(Table21[[#This Row],[SERIAL NUMBER]], EquipmentDB!E$1:M$13746, 9, FALSE)</f>
        <v>#N/A</v>
      </c>
      <c r="C1971" s="13" t="s">
        <v>777</v>
      </c>
      <c r="D1971" s="13" t="s">
        <v>30774</v>
      </c>
      <c r="E1971" t="str">
        <f>IF(COUNTIF(Table24[[SERIAL NUMBER ]], Table21[[#This Row],[SERIAL NUMBER]])&gt;0, "Yes", "No")</f>
        <v>No</v>
      </c>
    </row>
    <row r="1972" spans="1:5">
      <c r="A1972" s="13" t="s">
        <v>13175</v>
      </c>
      <c r="B1972" t="e">
        <f>VLOOKUP(Table21[[#This Row],[SERIAL NUMBER]], EquipmentDB!E$1:M$13746, 9, FALSE)</f>
        <v>#N/A</v>
      </c>
      <c r="C1972" s="13" t="s">
        <v>777</v>
      </c>
      <c r="D1972" s="13" t="s">
        <v>30774</v>
      </c>
      <c r="E1972" t="str">
        <f>IF(COUNTIF(Table24[[SERIAL NUMBER ]], Table21[[#This Row],[SERIAL NUMBER]])&gt;0, "Yes", "No")</f>
        <v>No</v>
      </c>
    </row>
    <row r="1973" spans="1:5">
      <c r="A1973" s="13" t="s">
        <v>13178</v>
      </c>
      <c r="B1973" t="e">
        <f>VLOOKUP(Table21[[#This Row],[SERIAL NUMBER]], EquipmentDB!E$1:M$13746, 9, FALSE)</f>
        <v>#N/A</v>
      </c>
      <c r="C1973" s="13" t="s">
        <v>777</v>
      </c>
      <c r="D1973" s="13" t="s">
        <v>30774</v>
      </c>
      <c r="E1973" t="str">
        <f>IF(COUNTIF(Table24[[SERIAL NUMBER ]], Table21[[#This Row],[SERIAL NUMBER]])&gt;0, "Yes", "No")</f>
        <v>No</v>
      </c>
    </row>
    <row r="1974" spans="1:5">
      <c r="A1974" s="13" t="s">
        <v>13180</v>
      </c>
      <c r="B1974" t="e">
        <f>VLOOKUP(Table21[[#This Row],[SERIAL NUMBER]], EquipmentDB!E$1:M$13746, 9, FALSE)</f>
        <v>#N/A</v>
      </c>
      <c r="C1974" s="13" t="s">
        <v>777</v>
      </c>
      <c r="D1974" s="13" t="s">
        <v>30774</v>
      </c>
      <c r="E1974" t="str">
        <f>IF(COUNTIF(Table24[[SERIAL NUMBER ]], Table21[[#This Row],[SERIAL NUMBER]])&gt;0, "Yes", "No")</f>
        <v>No</v>
      </c>
    </row>
    <row r="1975" spans="1:5">
      <c r="A1975" s="13" t="s">
        <v>13182</v>
      </c>
      <c r="B1975" t="e">
        <f>VLOOKUP(Table21[[#This Row],[SERIAL NUMBER]], EquipmentDB!E$1:M$13746, 9, FALSE)</f>
        <v>#N/A</v>
      </c>
      <c r="C1975" s="13" t="s">
        <v>777</v>
      </c>
      <c r="D1975" s="13" t="s">
        <v>30774</v>
      </c>
      <c r="E1975" t="str">
        <f>IF(COUNTIF(Table24[[SERIAL NUMBER ]], Table21[[#This Row],[SERIAL NUMBER]])&gt;0, "Yes", "No")</f>
        <v>No</v>
      </c>
    </row>
    <row r="1976" spans="1:5">
      <c r="A1976" s="13" t="s">
        <v>13184</v>
      </c>
      <c r="B1976" t="e">
        <f>VLOOKUP(Table21[[#This Row],[SERIAL NUMBER]], EquipmentDB!E$1:M$13746, 9, FALSE)</f>
        <v>#N/A</v>
      </c>
      <c r="C1976" s="13" t="s">
        <v>777</v>
      </c>
      <c r="D1976" s="13" t="s">
        <v>30774</v>
      </c>
      <c r="E1976" t="str">
        <f>IF(COUNTIF(Table24[[SERIAL NUMBER ]], Table21[[#This Row],[SERIAL NUMBER]])&gt;0, "Yes", "No")</f>
        <v>Yes</v>
      </c>
    </row>
    <row r="1977" spans="1:5">
      <c r="A1977" s="13" t="s">
        <v>13191</v>
      </c>
      <c r="B1977" t="e">
        <f>VLOOKUP(Table21[[#This Row],[SERIAL NUMBER]], EquipmentDB!E$1:M$13746, 9, FALSE)</f>
        <v>#N/A</v>
      </c>
      <c r="C1977" s="13" t="s">
        <v>777</v>
      </c>
      <c r="D1977" s="13" t="s">
        <v>30774</v>
      </c>
      <c r="E1977" t="str">
        <f>IF(COUNTIF(Table24[[SERIAL NUMBER ]], Table21[[#This Row],[SERIAL NUMBER]])&gt;0, "Yes", "No")</f>
        <v>Yes</v>
      </c>
    </row>
    <row r="1978" spans="1:5">
      <c r="A1978" s="13" t="s">
        <v>13195</v>
      </c>
      <c r="B1978" t="e">
        <f>VLOOKUP(Table21[[#This Row],[SERIAL NUMBER]], EquipmentDB!E$1:M$13746, 9, FALSE)</f>
        <v>#N/A</v>
      </c>
      <c r="C1978" s="13" t="s">
        <v>777</v>
      </c>
      <c r="D1978" s="13" t="s">
        <v>30774</v>
      </c>
      <c r="E1978" t="str">
        <f>IF(COUNTIF(Table24[[SERIAL NUMBER ]], Table21[[#This Row],[SERIAL NUMBER]])&gt;0, "Yes", "No")</f>
        <v>Yes</v>
      </c>
    </row>
    <row r="1979" spans="1:5">
      <c r="A1979" s="13" t="s">
        <v>13200</v>
      </c>
      <c r="B1979" t="e">
        <f>VLOOKUP(Table21[[#This Row],[SERIAL NUMBER]], EquipmentDB!E$1:M$13746, 9, FALSE)</f>
        <v>#N/A</v>
      </c>
      <c r="C1979" s="13" t="s">
        <v>777</v>
      </c>
      <c r="D1979" s="13" t="s">
        <v>30774</v>
      </c>
      <c r="E1979" t="str">
        <f>IF(COUNTIF(Table24[[SERIAL NUMBER ]], Table21[[#This Row],[SERIAL NUMBER]])&gt;0, "Yes", "No")</f>
        <v>Yes</v>
      </c>
    </row>
    <row r="1980" spans="1:5">
      <c r="A1980" s="13" t="s">
        <v>13206</v>
      </c>
      <c r="B1980" t="e">
        <f>VLOOKUP(Table21[[#This Row],[SERIAL NUMBER]], EquipmentDB!E$1:M$13746, 9, FALSE)</f>
        <v>#N/A</v>
      </c>
      <c r="C1980" s="13" t="s">
        <v>777</v>
      </c>
      <c r="D1980" s="13" t="s">
        <v>30774</v>
      </c>
      <c r="E1980" t="str">
        <f>IF(COUNTIF(Table24[[SERIAL NUMBER ]], Table21[[#This Row],[SERIAL NUMBER]])&gt;0, "Yes", "No")</f>
        <v>Yes</v>
      </c>
    </row>
    <row r="1981" spans="1:5">
      <c r="A1981" s="13" t="s">
        <v>13210</v>
      </c>
      <c r="B1981" t="e">
        <f>VLOOKUP(Table21[[#This Row],[SERIAL NUMBER]], EquipmentDB!E$1:M$13746, 9, FALSE)</f>
        <v>#N/A</v>
      </c>
      <c r="C1981" s="13" t="s">
        <v>777</v>
      </c>
      <c r="D1981" s="13" t="s">
        <v>30774</v>
      </c>
      <c r="E1981" t="str">
        <f>IF(COUNTIF(Table24[[SERIAL NUMBER ]], Table21[[#This Row],[SERIAL NUMBER]])&gt;0, "Yes", "No")</f>
        <v>Yes</v>
      </c>
    </row>
    <row r="1982" spans="1:5">
      <c r="A1982" s="13" t="s">
        <v>13230</v>
      </c>
      <c r="B1982" t="e">
        <f>VLOOKUP(Table21[[#This Row],[SERIAL NUMBER]], EquipmentDB!E$1:M$13746, 9, FALSE)</f>
        <v>#N/A</v>
      </c>
      <c r="C1982" s="13" t="s">
        <v>777</v>
      </c>
      <c r="D1982" s="13" t="s">
        <v>30774</v>
      </c>
      <c r="E1982" t="str">
        <f>IF(COUNTIF(Table24[[SERIAL NUMBER ]], Table21[[#This Row],[SERIAL NUMBER]])&gt;0, "Yes", "No")</f>
        <v>Yes</v>
      </c>
    </row>
    <row r="1983" spans="1:5">
      <c r="A1983" s="13" t="s">
        <v>13236</v>
      </c>
      <c r="B1983" t="e">
        <f>VLOOKUP(Table21[[#This Row],[SERIAL NUMBER]], EquipmentDB!E$1:M$13746, 9, FALSE)</f>
        <v>#N/A</v>
      </c>
      <c r="C1983" s="13" t="s">
        <v>777</v>
      </c>
      <c r="D1983" s="13" t="s">
        <v>30774</v>
      </c>
      <c r="E1983" t="str">
        <f>IF(COUNTIF(Table24[[SERIAL NUMBER ]], Table21[[#This Row],[SERIAL NUMBER]])&gt;0, "Yes", "No")</f>
        <v>Yes</v>
      </c>
    </row>
    <row r="1984" spans="1:5">
      <c r="A1984" s="13" t="s">
        <v>13244</v>
      </c>
      <c r="B1984" t="e">
        <f>VLOOKUP(Table21[[#This Row],[SERIAL NUMBER]], EquipmentDB!E$1:M$13746, 9, FALSE)</f>
        <v>#N/A</v>
      </c>
      <c r="C1984" s="13" t="s">
        <v>777</v>
      </c>
      <c r="D1984" s="13" t="s">
        <v>30774</v>
      </c>
      <c r="E1984" t="str">
        <f>IF(COUNTIF(Table24[[SERIAL NUMBER ]], Table21[[#This Row],[SERIAL NUMBER]])&gt;0, "Yes", "No")</f>
        <v>No</v>
      </c>
    </row>
    <row r="1985" spans="1:5">
      <c r="A1985" s="13" t="s">
        <v>13247</v>
      </c>
      <c r="B1985" t="e">
        <f>VLOOKUP(Table21[[#This Row],[SERIAL NUMBER]], EquipmentDB!E$1:M$13746, 9, FALSE)</f>
        <v>#N/A</v>
      </c>
      <c r="C1985" s="13" t="s">
        <v>777</v>
      </c>
      <c r="D1985" s="13" t="s">
        <v>30774</v>
      </c>
      <c r="E1985" t="str">
        <f>IF(COUNTIF(Table24[[SERIAL NUMBER ]], Table21[[#This Row],[SERIAL NUMBER]])&gt;0, "Yes", "No")</f>
        <v>Yes</v>
      </c>
    </row>
    <row r="1986" spans="1:5">
      <c r="A1986" s="13" t="s">
        <v>13257</v>
      </c>
      <c r="B1986" t="e">
        <f>VLOOKUP(Table21[[#This Row],[SERIAL NUMBER]], EquipmentDB!E$1:M$13746, 9, FALSE)</f>
        <v>#N/A</v>
      </c>
      <c r="C1986" s="13" t="s">
        <v>777</v>
      </c>
      <c r="D1986" s="13" t="s">
        <v>30774</v>
      </c>
      <c r="E1986" t="str">
        <f>IF(COUNTIF(Table24[[SERIAL NUMBER ]], Table21[[#This Row],[SERIAL NUMBER]])&gt;0, "Yes", "No")</f>
        <v>Yes</v>
      </c>
    </row>
    <row r="1987" spans="1:5">
      <c r="A1987" s="13" t="s">
        <v>13263</v>
      </c>
      <c r="B1987" t="e">
        <f>VLOOKUP(Table21[[#This Row],[SERIAL NUMBER]], EquipmentDB!E$1:M$13746, 9, FALSE)</f>
        <v>#N/A</v>
      </c>
      <c r="C1987" s="13" t="s">
        <v>777</v>
      </c>
      <c r="D1987" s="13" t="s">
        <v>30774</v>
      </c>
      <c r="E1987" t="str">
        <f>IF(COUNTIF(Table24[[SERIAL NUMBER ]], Table21[[#This Row],[SERIAL NUMBER]])&gt;0, "Yes", "No")</f>
        <v>Yes</v>
      </c>
    </row>
    <row r="1988" spans="1:5">
      <c r="A1988" s="13" t="s">
        <v>13276</v>
      </c>
      <c r="B1988" t="e">
        <f>VLOOKUP(Table21[[#This Row],[SERIAL NUMBER]], EquipmentDB!E$1:M$13746, 9, FALSE)</f>
        <v>#N/A</v>
      </c>
      <c r="C1988" s="13" t="s">
        <v>777</v>
      </c>
      <c r="D1988" s="13" t="s">
        <v>30774</v>
      </c>
      <c r="E1988" t="str">
        <f>IF(COUNTIF(Table24[[SERIAL NUMBER ]], Table21[[#This Row],[SERIAL NUMBER]])&gt;0, "Yes", "No")</f>
        <v>Yes</v>
      </c>
    </row>
    <row r="1989" spans="1:5">
      <c r="A1989" s="13" t="s">
        <v>13281</v>
      </c>
      <c r="B1989" t="e">
        <f>VLOOKUP(Table21[[#This Row],[SERIAL NUMBER]], EquipmentDB!E$1:M$13746, 9, FALSE)</f>
        <v>#N/A</v>
      </c>
      <c r="C1989" s="13" t="s">
        <v>777</v>
      </c>
      <c r="D1989" s="13" t="s">
        <v>30774</v>
      </c>
      <c r="E1989" t="str">
        <f>IF(COUNTIF(Table24[[SERIAL NUMBER ]], Table21[[#This Row],[SERIAL NUMBER]])&gt;0, "Yes", "No")</f>
        <v>Yes</v>
      </c>
    </row>
    <row r="1990" spans="1:5">
      <c r="A1990" s="13" t="s">
        <v>13285</v>
      </c>
      <c r="B1990" t="e">
        <f>VLOOKUP(Table21[[#This Row],[SERIAL NUMBER]], EquipmentDB!E$1:M$13746, 9, FALSE)</f>
        <v>#N/A</v>
      </c>
      <c r="C1990" s="13" t="s">
        <v>777</v>
      </c>
      <c r="D1990" s="13" t="s">
        <v>30774</v>
      </c>
      <c r="E1990" t="str">
        <f>IF(COUNTIF(Table24[[SERIAL NUMBER ]], Table21[[#This Row],[SERIAL NUMBER]])&gt;0, "Yes", "No")</f>
        <v>Yes</v>
      </c>
    </row>
    <row r="1991" spans="1:5">
      <c r="A1991" s="13" t="s">
        <v>13289</v>
      </c>
      <c r="B1991" t="e">
        <f>VLOOKUP(Table21[[#This Row],[SERIAL NUMBER]], EquipmentDB!E$1:M$13746, 9, FALSE)</f>
        <v>#N/A</v>
      </c>
      <c r="C1991" s="13" t="s">
        <v>777</v>
      </c>
      <c r="D1991" s="13" t="s">
        <v>30774</v>
      </c>
      <c r="E1991" t="str">
        <f>IF(COUNTIF(Table24[[SERIAL NUMBER ]], Table21[[#This Row],[SERIAL NUMBER]])&gt;0, "Yes", "No")</f>
        <v>Yes</v>
      </c>
    </row>
    <row r="1992" spans="1:5">
      <c r="A1992" s="13" t="s">
        <v>13295</v>
      </c>
      <c r="B1992" t="e">
        <f>VLOOKUP(Table21[[#This Row],[SERIAL NUMBER]], EquipmentDB!E$1:M$13746, 9, FALSE)</f>
        <v>#N/A</v>
      </c>
      <c r="C1992" s="13" t="s">
        <v>777</v>
      </c>
      <c r="D1992" s="13" t="s">
        <v>30774</v>
      </c>
      <c r="E1992" t="str">
        <f>IF(COUNTIF(Table24[[SERIAL NUMBER ]], Table21[[#This Row],[SERIAL NUMBER]])&gt;0, "Yes", "No")</f>
        <v>Yes</v>
      </c>
    </row>
    <row r="1993" spans="1:5">
      <c r="A1993" s="13" t="s">
        <v>13300</v>
      </c>
      <c r="B1993" t="e">
        <f>VLOOKUP(Table21[[#This Row],[SERIAL NUMBER]], EquipmentDB!E$1:M$13746, 9, FALSE)</f>
        <v>#N/A</v>
      </c>
      <c r="C1993" s="13" t="s">
        <v>777</v>
      </c>
      <c r="D1993" s="13" t="s">
        <v>30774</v>
      </c>
      <c r="E1993" t="str">
        <f>IF(COUNTIF(Table24[[SERIAL NUMBER ]], Table21[[#This Row],[SERIAL NUMBER]])&gt;0, "Yes", "No")</f>
        <v>Yes</v>
      </c>
    </row>
    <row r="1994" spans="1:5">
      <c r="A1994" s="13" t="s">
        <v>13305</v>
      </c>
      <c r="B1994" t="e">
        <f>VLOOKUP(Table21[[#This Row],[SERIAL NUMBER]], EquipmentDB!E$1:M$13746, 9, FALSE)</f>
        <v>#N/A</v>
      </c>
      <c r="C1994" s="13" t="s">
        <v>777</v>
      </c>
      <c r="D1994" s="13" t="s">
        <v>30774</v>
      </c>
      <c r="E1994" t="str">
        <f>IF(COUNTIF(Table24[[SERIAL NUMBER ]], Table21[[#This Row],[SERIAL NUMBER]])&gt;0, "Yes", "No")</f>
        <v>Yes</v>
      </c>
    </row>
    <row r="1995" spans="1:5">
      <c r="A1995" s="13" t="s">
        <v>13309</v>
      </c>
      <c r="B1995" t="e">
        <f>VLOOKUP(Table21[[#This Row],[SERIAL NUMBER]], EquipmentDB!E$1:M$13746, 9, FALSE)</f>
        <v>#N/A</v>
      </c>
      <c r="C1995" s="13" t="s">
        <v>777</v>
      </c>
      <c r="D1995" s="13" t="s">
        <v>30774</v>
      </c>
      <c r="E1995" t="str">
        <f>IF(COUNTIF(Table24[[SERIAL NUMBER ]], Table21[[#This Row],[SERIAL NUMBER]])&gt;0, "Yes", "No")</f>
        <v>Yes</v>
      </c>
    </row>
    <row r="1996" spans="1:5">
      <c r="A1996" s="13" t="s">
        <v>13314</v>
      </c>
      <c r="B1996" t="e">
        <f>VLOOKUP(Table21[[#This Row],[SERIAL NUMBER]], EquipmentDB!E$1:M$13746, 9, FALSE)</f>
        <v>#N/A</v>
      </c>
      <c r="C1996" s="13" t="s">
        <v>777</v>
      </c>
      <c r="D1996" s="13" t="s">
        <v>30774</v>
      </c>
      <c r="E1996" t="str">
        <f>IF(COUNTIF(Table24[[SERIAL NUMBER ]], Table21[[#This Row],[SERIAL NUMBER]])&gt;0, "Yes", "No")</f>
        <v>Yes</v>
      </c>
    </row>
    <row r="1997" spans="1:5">
      <c r="A1997" s="13" t="s">
        <v>13317</v>
      </c>
      <c r="B1997" t="e">
        <f>VLOOKUP(Table21[[#This Row],[SERIAL NUMBER]], EquipmentDB!E$1:M$13746, 9, FALSE)</f>
        <v>#N/A</v>
      </c>
      <c r="C1997" s="13" t="s">
        <v>777</v>
      </c>
      <c r="D1997" s="13" t="s">
        <v>30774</v>
      </c>
      <c r="E1997" t="str">
        <f>IF(COUNTIF(Table24[[SERIAL NUMBER ]], Table21[[#This Row],[SERIAL NUMBER]])&gt;0, "Yes", "No")</f>
        <v>Yes</v>
      </c>
    </row>
    <row r="1998" spans="1:5">
      <c r="A1998" s="13" t="s">
        <v>13322</v>
      </c>
      <c r="B1998" t="e">
        <f>VLOOKUP(Table21[[#This Row],[SERIAL NUMBER]], EquipmentDB!E$1:M$13746, 9, FALSE)</f>
        <v>#N/A</v>
      </c>
      <c r="C1998" s="13" t="s">
        <v>777</v>
      </c>
      <c r="D1998" s="13" t="s">
        <v>30774</v>
      </c>
      <c r="E1998" t="str">
        <f>IF(COUNTIF(Table24[[SERIAL NUMBER ]], Table21[[#This Row],[SERIAL NUMBER]])&gt;0, "Yes", "No")</f>
        <v>Yes</v>
      </c>
    </row>
    <row r="1999" spans="1:5">
      <c r="A1999" s="13" t="s">
        <v>13327</v>
      </c>
      <c r="B1999" t="e">
        <f>VLOOKUP(Table21[[#This Row],[SERIAL NUMBER]], EquipmentDB!E$1:M$13746, 9, FALSE)</f>
        <v>#N/A</v>
      </c>
      <c r="C1999" s="13" t="s">
        <v>777</v>
      </c>
      <c r="D1999" s="13" t="s">
        <v>30774</v>
      </c>
      <c r="E1999" t="str">
        <f>IF(COUNTIF(Table24[[SERIAL NUMBER ]], Table21[[#This Row],[SERIAL NUMBER]])&gt;0, "Yes", "No")</f>
        <v>Yes</v>
      </c>
    </row>
    <row r="2000" spans="1:5">
      <c r="A2000" s="13" t="s">
        <v>13335</v>
      </c>
      <c r="B2000" t="e">
        <f>VLOOKUP(Table21[[#This Row],[SERIAL NUMBER]], EquipmentDB!E$1:M$13746, 9, FALSE)</f>
        <v>#N/A</v>
      </c>
      <c r="C2000" s="13" t="s">
        <v>777</v>
      </c>
      <c r="D2000" s="13" t="s">
        <v>30774</v>
      </c>
      <c r="E2000" t="str">
        <f>IF(COUNTIF(Table24[[SERIAL NUMBER ]], Table21[[#This Row],[SERIAL NUMBER]])&gt;0, "Yes", "No")</f>
        <v>Yes</v>
      </c>
    </row>
    <row r="2001" spans="1:5">
      <c r="A2001" s="13" t="s">
        <v>13340</v>
      </c>
      <c r="B2001" t="e">
        <f>VLOOKUP(Table21[[#This Row],[SERIAL NUMBER]], EquipmentDB!E$1:M$13746, 9, FALSE)</f>
        <v>#N/A</v>
      </c>
      <c r="C2001" s="13" t="s">
        <v>777</v>
      </c>
      <c r="D2001" s="13" t="s">
        <v>30774</v>
      </c>
      <c r="E2001" t="str">
        <f>IF(COUNTIF(Table24[[SERIAL NUMBER ]], Table21[[#This Row],[SERIAL NUMBER]])&gt;0, "Yes", "No")</f>
        <v>No</v>
      </c>
    </row>
    <row r="2002" spans="1:5">
      <c r="A2002" s="13" t="s">
        <v>13347</v>
      </c>
      <c r="B2002" t="e">
        <f>VLOOKUP(Table21[[#This Row],[SERIAL NUMBER]], EquipmentDB!E$1:M$13746, 9, FALSE)</f>
        <v>#N/A</v>
      </c>
      <c r="C2002" s="13" t="s">
        <v>777</v>
      </c>
      <c r="D2002" s="13" t="s">
        <v>30774</v>
      </c>
      <c r="E2002" t="str">
        <f>IF(COUNTIF(Table24[[SERIAL NUMBER ]], Table21[[#This Row],[SERIAL NUMBER]])&gt;0, "Yes", "No")</f>
        <v>Yes</v>
      </c>
    </row>
    <row r="2003" spans="1:5">
      <c r="A2003" s="13" t="s">
        <v>13351</v>
      </c>
      <c r="B2003" t="e">
        <f>VLOOKUP(Table21[[#This Row],[SERIAL NUMBER]], EquipmentDB!E$1:M$13746, 9, FALSE)</f>
        <v>#N/A</v>
      </c>
      <c r="C2003" s="13" t="s">
        <v>777</v>
      </c>
      <c r="D2003" s="13" t="s">
        <v>30774</v>
      </c>
      <c r="E2003" t="str">
        <f>IF(COUNTIF(Table24[[SERIAL NUMBER ]], Table21[[#This Row],[SERIAL NUMBER]])&gt;0, "Yes", "No")</f>
        <v>Yes</v>
      </c>
    </row>
    <row r="2004" spans="1:5">
      <c r="A2004" s="13" t="s">
        <v>13356</v>
      </c>
      <c r="B2004" t="e">
        <f>VLOOKUP(Table21[[#This Row],[SERIAL NUMBER]], EquipmentDB!E$1:M$13746, 9, FALSE)</f>
        <v>#N/A</v>
      </c>
      <c r="C2004" s="13" t="s">
        <v>777</v>
      </c>
      <c r="D2004" s="13" t="s">
        <v>30774</v>
      </c>
      <c r="E2004" t="str">
        <f>IF(COUNTIF(Table24[[SERIAL NUMBER ]], Table21[[#This Row],[SERIAL NUMBER]])&gt;0, "Yes", "No")</f>
        <v>Yes</v>
      </c>
    </row>
    <row r="2005" spans="1:5">
      <c r="A2005" s="13" t="s">
        <v>13364</v>
      </c>
      <c r="B2005" t="e">
        <f>VLOOKUP(Table21[[#This Row],[SERIAL NUMBER]], EquipmentDB!E$1:M$13746, 9, FALSE)</f>
        <v>#N/A</v>
      </c>
      <c r="C2005" s="13" t="s">
        <v>777</v>
      </c>
      <c r="D2005" s="13" t="s">
        <v>30774</v>
      </c>
      <c r="E2005" t="str">
        <f>IF(COUNTIF(Table24[[SERIAL NUMBER ]], Table21[[#This Row],[SERIAL NUMBER]])&gt;0, "Yes", "No")</f>
        <v>Yes</v>
      </c>
    </row>
    <row r="2006" spans="1:5">
      <c r="A2006" s="13" t="s">
        <v>13368</v>
      </c>
      <c r="B2006" t="e">
        <f>VLOOKUP(Table21[[#This Row],[SERIAL NUMBER]], EquipmentDB!E$1:M$13746, 9, FALSE)</f>
        <v>#N/A</v>
      </c>
      <c r="C2006" s="13" t="s">
        <v>777</v>
      </c>
      <c r="D2006" s="13" t="s">
        <v>30774</v>
      </c>
      <c r="E2006" t="str">
        <f>IF(COUNTIF(Table24[[SERIAL NUMBER ]], Table21[[#This Row],[SERIAL NUMBER]])&gt;0, "Yes", "No")</f>
        <v>Yes</v>
      </c>
    </row>
    <row r="2007" spans="1:5">
      <c r="A2007" s="13" t="s">
        <v>13378</v>
      </c>
      <c r="B2007" t="e">
        <f>VLOOKUP(Table21[[#This Row],[SERIAL NUMBER]], EquipmentDB!E$1:M$13746, 9, FALSE)</f>
        <v>#N/A</v>
      </c>
      <c r="C2007" s="13" t="s">
        <v>777</v>
      </c>
      <c r="D2007" s="13" t="s">
        <v>30774</v>
      </c>
      <c r="E2007" t="str">
        <f>IF(COUNTIF(Table24[[SERIAL NUMBER ]], Table21[[#This Row],[SERIAL NUMBER]])&gt;0, "Yes", "No")</f>
        <v>Yes</v>
      </c>
    </row>
    <row r="2008" spans="1:5">
      <c r="A2008" s="13" t="s">
        <v>13385</v>
      </c>
      <c r="B2008" t="e">
        <f>VLOOKUP(Table21[[#This Row],[SERIAL NUMBER]], EquipmentDB!E$1:M$13746, 9, FALSE)</f>
        <v>#N/A</v>
      </c>
      <c r="C2008" s="13" t="s">
        <v>777</v>
      </c>
      <c r="D2008" s="13" t="s">
        <v>30774</v>
      </c>
      <c r="E2008" t="str">
        <f>IF(COUNTIF(Table24[[SERIAL NUMBER ]], Table21[[#This Row],[SERIAL NUMBER]])&gt;0, "Yes", "No")</f>
        <v>Yes</v>
      </c>
    </row>
    <row r="2009" spans="1:5">
      <c r="A2009" s="13" t="s">
        <v>13390</v>
      </c>
      <c r="B2009" t="e">
        <f>VLOOKUP(Table21[[#This Row],[SERIAL NUMBER]], EquipmentDB!E$1:M$13746, 9, FALSE)</f>
        <v>#N/A</v>
      </c>
      <c r="C2009" s="13" t="s">
        <v>777</v>
      </c>
      <c r="D2009" s="13" t="s">
        <v>30774</v>
      </c>
      <c r="E2009" t="str">
        <f>IF(COUNTIF(Table24[[SERIAL NUMBER ]], Table21[[#This Row],[SERIAL NUMBER]])&gt;0, "Yes", "No")</f>
        <v>Yes</v>
      </c>
    </row>
    <row r="2010" spans="1:5">
      <c r="A2010" s="13" t="s">
        <v>13396</v>
      </c>
      <c r="B2010" t="e">
        <f>VLOOKUP(Table21[[#This Row],[SERIAL NUMBER]], EquipmentDB!E$1:M$13746, 9, FALSE)</f>
        <v>#N/A</v>
      </c>
      <c r="C2010" s="13" t="s">
        <v>777</v>
      </c>
      <c r="D2010" s="13" t="s">
        <v>30774</v>
      </c>
      <c r="E2010" t="str">
        <f>IF(COUNTIF(Table24[[SERIAL NUMBER ]], Table21[[#This Row],[SERIAL NUMBER]])&gt;0, "Yes", "No")</f>
        <v>Yes</v>
      </c>
    </row>
    <row r="2011" spans="1:5">
      <c r="A2011" s="13" t="s">
        <v>13402</v>
      </c>
      <c r="B2011" t="e">
        <f>VLOOKUP(Table21[[#This Row],[SERIAL NUMBER]], EquipmentDB!E$1:M$13746, 9, FALSE)</f>
        <v>#N/A</v>
      </c>
      <c r="C2011" s="13" t="s">
        <v>777</v>
      </c>
      <c r="D2011" s="13" t="s">
        <v>30774</v>
      </c>
      <c r="E2011" t="str">
        <f>IF(COUNTIF(Table24[[SERIAL NUMBER ]], Table21[[#This Row],[SERIAL NUMBER]])&gt;0, "Yes", "No")</f>
        <v>Yes</v>
      </c>
    </row>
    <row r="2012" spans="1:5">
      <c r="A2012" s="13" t="s">
        <v>13410</v>
      </c>
      <c r="B2012" t="e">
        <f>VLOOKUP(Table21[[#This Row],[SERIAL NUMBER]], EquipmentDB!E$1:M$13746, 9, FALSE)</f>
        <v>#N/A</v>
      </c>
      <c r="C2012" s="13" t="s">
        <v>777</v>
      </c>
      <c r="D2012" s="13" t="s">
        <v>30774</v>
      </c>
      <c r="E2012" t="str">
        <f>IF(COUNTIF(Table24[[SERIAL NUMBER ]], Table21[[#This Row],[SERIAL NUMBER]])&gt;0, "Yes", "No")</f>
        <v>Yes</v>
      </c>
    </row>
    <row r="2013" spans="1:5">
      <c r="A2013" s="13" t="s">
        <v>13415</v>
      </c>
      <c r="B2013" t="e">
        <f>VLOOKUP(Table21[[#This Row],[SERIAL NUMBER]], EquipmentDB!E$1:M$13746, 9, FALSE)</f>
        <v>#N/A</v>
      </c>
      <c r="C2013" s="13" t="s">
        <v>777</v>
      </c>
      <c r="D2013" s="13" t="s">
        <v>30774</v>
      </c>
      <c r="E2013" t="str">
        <f>IF(COUNTIF(Table24[[SERIAL NUMBER ]], Table21[[#This Row],[SERIAL NUMBER]])&gt;0, "Yes", "No")</f>
        <v>Yes</v>
      </c>
    </row>
    <row r="2014" spans="1:5">
      <c r="A2014" s="13" t="s">
        <v>13421</v>
      </c>
      <c r="B2014" t="e">
        <f>VLOOKUP(Table21[[#This Row],[SERIAL NUMBER]], EquipmentDB!E$1:M$13746, 9, FALSE)</f>
        <v>#N/A</v>
      </c>
      <c r="C2014" s="13" t="s">
        <v>777</v>
      </c>
      <c r="D2014" s="13" t="s">
        <v>30774</v>
      </c>
      <c r="E2014" t="str">
        <f>IF(COUNTIF(Table24[[SERIAL NUMBER ]], Table21[[#This Row],[SERIAL NUMBER]])&gt;0, "Yes", "No")</f>
        <v>Yes</v>
      </c>
    </row>
    <row r="2015" spans="1:5">
      <c r="A2015" s="13" t="s">
        <v>13426</v>
      </c>
      <c r="B2015" t="e">
        <f>VLOOKUP(Table21[[#This Row],[SERIAL NUMBER]], EquipmentDB!E$1:M$13746, 9, FALSE)</f>
        <v>#N/A</v>
      </c>
      <c r="C2015" s="13" t="s">
        <v>777</v>
      </c>
      <c r="D2015" s="13" t="s">
        <v>30774</v>
      </c>
      <c r="E2015" t="str">
        <f>IF(COUNTIF(Table24[[SERIAL NUMBER ]], Table21[[#This Row],[SERIAL NUMBER]])&gt;0, "Yes", "No")</f>
        <v>Yes</v>
      </c>
    </row>
    <row r="2016" spans="1:5">
      <c r="A2016" s="13" t="s">
        <v>13430</v>
      </c>
      <c r="B2016" t="e">
        <f>VLOOKUP(Table21[[#This Row],[SERIAL NUMBER]], EquipmentDB!E$1:M$13746, 9, FALSE)</f>
        <v>#N/A</v>
      </c>
      <c r="C2016" s="13" t="s">
        <v>777</v>
      </c>
      <c r="D2016" s="13" t="s">
        <v>30774</v>
      </c>
      <c r="E2016" t="str">
        <f>IF(COUNTIF(Table24[[SERIAL NUMBER ]], Table21[[#This Row],[SERIAL NUMBER]])&gt;0, "Yes", "No")</f>
        <v>Yes</v>
      </c>
    </row>
    <row r="2017" spans="1:5">
      <c r="A2017" s="13" t="s">
        <v>13433</v>
      </c>
      <c r="B2017" t="e">
        <f>VLOOKUP(Table21[[#This Row],[SERIAL NUMBER]], EquipmentDB!E$1:M$13746, 9, FALSE)</f>
        <v>#N/A</v>
      </c>
      <c r="C2017" s="13" t="s">
        <v>777</v>
      </c>
      <c r="D2017" s="13" t="s">
        <v>30774</v>
      </c>
      <c r="E2017" t="str">
        <f>IF(COUNTIF(Table24[[SERIAL NUMBER ]], Table21[[#This Row],[SERIAL NUMBER]])&gt;0, "Yes", "No")</f>
        <v>Yes</v>
      </c>
    </row>
    <row r="2018" spans="1:5">
      <c r="A2018" s="13" t="s">
        <v>13439</v>
      </c>
      <c r="B2018" t="e">
        <f>VLOOKUP(Table21[[#This Row],[SERIAL NUMBER]], EquipmentDB!E$1:M$13746, 9, FALSE)</f>
        <v>#N/A</v>
      </c>
      <c r="C2018" s="13" t="s">
        <v>777</v>
      </c>
      <c r="D2018" s="13" t="s">
        <v>30774</v>
      </c>
      <c r="E2018" t="str">
        <f>IF(COUNTIF(Table24[[SERIAL NUMBER ]], Table21[[#This Row],[SERIAL NUMBER]])&gt;0, "Yes", "No")</f>
        <v>Yes</v>
      </c>
    </row>
    <row r="2019" spans="1:5">
      <c r="A2019" s="13" t="s">
        <v>13444</v>
      </c>
      <c r="B2019" t="e">
        <f>VLOOKUP(Table21[[#This Row],[SERIAL NUMBER]], EquipmentDB!E$1:M$13746, 9, FALSE)</f>
        <v>#N/A</v>
      </c>
      <c r="C2019" s="13" t="s">
        <v>777</v>
      </c>
      <c r="D2019" s="13" t="s">
        <v>30774</v>
      </c>
      <c r="E2019" t="str">
        <f>IF(COUNTIF(Table24[[SERIAL NUMBER ]], Table21[[#This Row],[SERIAL NUMBER]])&gt;0, "Yes", "No")</f>
        <v>Yes</v>
      </c>
    </row>
    <row r="2020" spans="1:5">
      <c r="A2020" s="13" t="s">
        <v>13488</v>
      </c>
      <c r="B2020" t="e">
        <f>VLOOKUP(Table21[[#This Row],[SERIAL NUMBER]], EquipmentDB!E$1:M$13746, 9, FALSE)</f>
        <v>#N/A</v>
      </c>
      <c r="C2020" s="13" t="s">
        <v>777</v>
      </c>
      <c r="D2020" s="13" t="s">
        <v>30774</v>
      </c>
      <c r="E2020" t="str">
        <f>IF(COUNTIF(Table24[[SERIAL NUMBER ]], Table21[[#This Row],[SERIAL NUMBER]])&gt;0, "Yes", "No")</f>
        <v>No</v>
      </c>
    </row>
    <row r="2021" spans="1:5">
      <c r="A2021" s="13" t="s">
        <v>13491</v>
      </c>
      <c r="B2021" t="e">
        <f>VLOOKUP(Table21[[#This Row],[SERIAL NUMBER]], EquipmentDB!E$1:M$13746, 9, FALSE)</f>
        <v>#N/A</v>
      </c>
      <c r="C2021" s="13" t="s">
        <v>777</v>
      </c>
      <c r="D2021" s="13" t="s">
        <v>30774</v>
      </c>
      <c r="E2021" t="str">
        <f>IF(COUNTIF(Table24[[SERIAL NUMBER ]], Table21[[#This Row],[SERIAL NUMBER]])&gt;0, "Yes", "No")</f>
        <v>No</v>
      </c>
    </row>
    <row r="2022" spans="1:5">
      <c r="A2022" s="13" t="s">
        <v>13493</v>
      </c>
      <c r="B2022" t="e">
        <f>VLOOKUP(Table21[[#This Row],[SERIAL NUMBER]], EquipmentDB!E$1:M$13746, 9, FALSE)</f>
        <v>#N/A</v>
      </c>
      <c r="C2022" s="13" t="s">
        <v>777</v>
      </c>
      <c r="D2022" s="13" t="s">
        <v>30774</v>
      </c>
      <c r="E2022" t="str">
        <f>IF(COUNTIF(Table24[[SERIAL NUMBER ]], Table21[[#This Row],[SERIAL NUMBER]])&gt;0, "Yes", "No")</f>
        <v>No</v>
      </c>
    </row>
    <row r="2023" spans="1:5">
      <c r="A2023" s="13" t="s">
        <v>13495</v>
      </c>
      <c r="B2023" t="e">
        <f>VLOOKUP(Table21[[#This Row],[SERIAL NUMBER]], EquipmentDB!E$1:M$13746, 9, FALSE)</f>
        <v>#N/A</v>
      </c>
      <c r="C2023" s="13" t="s">
        <v>777</v>
      </c>
      <c r="D2023" s="13" t="s">
        <v>30774</v>
      </c>
      <c r="E2023" t="str">
        <f>IF(COUNTIF(Table24[[SERIAL NUMBER ]], Table21[[#This Row],[SERIAL NUMBER]])&gt;0, "Yes", "No")</f>
        <v>No</v>
      </c>
    </row>
    <row r="2024" spans="1:5">
      <c r="A2024" s="13" t="s">
        <v>13497</v>
      </c>
      <c r="B2024" t="e">
        <f>VLOOKUP(Table21[[#This Row],[SERIAL NUMBER]], EquipmentDB!E$1:M$13746, 9, FALSE)</f>
        <v>#N/A</v>
      </c>
      <c r="C2024" s="13" t="s">
        <v>777</v>
      </c>
      <c r="D2024" s="13" t="s">
        <v>30774</v>
      </c>
      <c r="E2024" t="str">
        <f>IF(COUNTIF(Table24[[SERIAL NUMBER ]], Table21[[#This Row],[SERIAL NUMBER]])&gt;0, "Yes", "No")</f>
        <v>No</v>
      </c>
    </row>
    <row r="2025" spans="1:5">
      <c r="A2025" s="13" t="s">
        <v>13499</v>
      </c>
      <c r="B2025" t="e">
        <f>VLOOKUP(Table21[[#This Row],[SERIAL NUMBER]], EquipmentDB!E$1:M$13746, 9, FALSE)</f>
        <v>#N/A</v>
      </c>
      <c r="C2025" s="13" t="s">
        <v>777</v>
      </c>
      <c r="D2025" s="13" t="s">
        <v>30774</v>
      </c>
      <c r="E2025" t="str">
        <f>IF(COUNTIF(Table24[[SERIAL NUMBER ]], Table21[[#This Row],[SERIAL NUMBER]])&gt;0, "Yes", "No")</f>
        <v>No</v>
      </c>
    </row>
    <row r="2026" spans="1:5">
      <c r="A2026" s="13" t="s">
        <v>13500</v>
      </c>
      <c r="B2026" t="e">
        <f>VLOOKUP(Table21[[#This Row],[SERIAL NUMBER]], EquipmentDB!E$1:M$13746, 9, FALSE)</f>
        <v>#N/A</v>
      </c>
      <c r="C2026" s="13" t="s">
        <v>777</v>
      </c>
      <c r="D2026" s="13" t="s">
        <v>30774</v>
      </c>
      <c r="E2026" t="str">
        <f>IF(COUNTIF(Table24[[SERIAL NUMBER ]], Table21[[#This Row],[SERIAL NUMBER]])&gt;0, "Yes", "No")</f>
        <v>No</v>
      </c>
    </row>
    <row r="2027" spans="1:5">
      <c r="A2027" s="13" t="s">
        <v>21968</v>
      </c>
      <c r="B2027" t="e">
        <f>VLOOKUP(Table21[[#This Row],[SERIAL NUMBER]], EquipmentDB!E$1:M$13746, 9, FALSE)</f>
        <v>#N/A</v>
      </c>
      <c r="C2027" s="13" t="s">
        <v>777</v>
      </c>
      <c r="D2027" s="13" t="s">
        <v>30774</v>
      </c>
      <c r="E2027" t="str">
        <f>IF(COUNTIF(Table24[[SERIAL NUMBER ]], Table21[[#This Row],[SERIAL NUMBER]])&gt;0, "Yes", "No")</f>
        <v>Yes</v>
      </c>
    </row>
    <row r="2028" spans="1:5">
      <c r="A2028" s="13" t="s">
        <v>21985</v>
      </c>
      <c r="B2028" t="e">
        <f>VLOOKUP(Table21[[#This Row],[SERIAL NUMBER]], EquipmentDB!E$1:M$13746, 9, FALSE)</f>
        <v>#N/A</v>
      </c>
      <c r="C2028" s="13" t="s">
        <v>777</v>
      </c>
      <c r="D2028" s="13" t="s">
        <v>30774</v>
      </c>
      <c r="E2028" t="str">
        <f>IF(COUNTIF(Table24[[SERIAL NUMBER ]], Table21[[#This Row],[SERIAL NUMBER]])&gt;0, "Yes", "No")</f>
        <v>Yes</v>
      </c>
    </row>
    <row r="2029" spans="1:5">
      <c r="A2029" s="13" t="s">
        <v>21990</v>
      </c>
      <c r="B2029" t="e">
        <f>VLOOKUP(Table21[[#This Row],[SERIAL NUMBER]], EquipmentDB!E$1:M$13746, 9, FALSE)</f>
        <v>#N/A</v>
      </c>
      <c r="C2029" s="13" t="s">
        <v>777</v>
      </c>
      <c r="D2029" s="13" t="s">
        <v>30774</v>
      </c>
      <c r="E2029" t="str">
        <f>IF(COUNTIF(Table24[[SERIAL NUMBER ]], Table21[[#This Row],[SERIAL NUMBER]])&gt;0, "Yes", "No")</f>
        <v>Yes</v>
      </c>
    </row>
    <row r="2030" spans="1:5">
      <c r="A2030" s="13" t="s">
        <v>22008</v>
      </c>
      <c r="B2030" t="e">
        <f>VLOOKUP(Table21[[#This Row],[SERIAL NUMBER]], EquipmentDB!E$1:M$13746, 9, FALSE)</f>
        <v>#N/A</v>
      </c>
      <c r="C2030" s="13" t="s">
        <v>777</v>
      </c>
      <c r="D2030" s="13" t="s">
        <v>30774</v>
      </c>
      <c r="E2030" t="str">
        <f>IF(COUNTIF(Table24[[SERIAL NUMBER ]], Table21[[#This Row],[SERIAL NUMBER]])&gt;0, "Yes", "No")</f>
        <v>Yes</v>
      </c>
    </row>
    <row r="2031" spans="1:5">
      <c r="A2031" s="13" t="s">
        <v>22014</v>
      </c>
      <c r="B2031" t="e">
        <f>VLOOKUP(Table21[[#This Row],[SERIAL NUMBER]], EquipmentDB!E$1:M$13746, 9, FALSE)</f>
        <v>#N/A</v>
      </c>
      <c r="C2031" s="13" t="s">
        <v>777</v>
      </c>
      <c r="D2031" s="13" t="s">
        <v>30774</v>
      </c>
      <c r="E2031" t="str">
        <f>IF(COUNTIF(Table24[[SERIAL NUMBER ]], Table21[[#This Row],[SERIAL NUMBER]])&gt;0, "Yes", "No")</f>
        <v>Yes</v>
      </c>
    </row>
    <row r="2032" spans="1:5">
      <c r="A2032" s="13" t="s">
        <v>22018</v>
      </c>
      <c r="B2032" t="e">
        <f>VLOOKUP(Table21[[#This Row],[SERIAL NUMBER]], EquipmentDB!E$1:M$13746, 9, FALSE)</f>
        <v>#N/A</v>
      </c>
      <c r="C2032" s="13" t="s">
        <v>777</v>
      </c>
      <c r="D2032" s="13" t="s">
        <v>30774</v>
      </c>
      <c r="E2032" t="str">
        <f>IF(COUNTIF(Table24[[SERIAL NUMBER ]], Table21[[#This Row],[SERIAL NUMBER]])&gt;0, "Yes", "No")</f>
        <v>Yes</v>
      </c>
    </row>
    <row r="2033" spans="1:5">
      <c r="A2033" s="13" t="s">
        <v>22131</v>
      </c>
      <c r="B2033" t="e">
        <f>VLOOKUP(Table21[[#This Row],[SERIAL NUMBER]], EquipmentDB!E$1:M$13746, 9, FALSE)</f>
        <v>#N/A</v>
      </c>
      <c r="C2033" s="13" t="s">
        <v>777</v>
      </c>
      <c r="D2033" s="13" t="s">
        <v>30774</v>
      </c>
      <c r="E2033" t="str">
        <f>IF(COUNTIF(Table24[[SERIAL NUMBER ]], Table21[[#This Row],[SERIAL NUMBER]])&gt;0, "Yes", "No")</f>
        <v>Yes</v>
      </c>
    </row>
    <row r="2034" spans="1:5">
      <c r="A2034" s="13" t="s">
        <v>22134</v>
      </c>
      <c r="B2034" t="e">
        <f>VLOOKUP(Table21[[#This Row],[SERIAL NUMBER]], EquipmentDB!E$1:M$13746, 9, FALSE)</f>
        <v>#N/A</v>
      </c>
      <c r="C2034" s="13" t="s">
        <v>777</v>
      </c>
      <c r="D2034" s="13" t="s">
        <v>30774</v>
      </c>
      <c r="E2034" t="str">
        <f>IF(COUNTIF(Table24[[SERIAL NUMBER ]], Table21[[#This Row],[SERIAL NUMBER]])&gt;0, "Yes", "No")</f>
        <v>Yes</v>
      </c>
    </row>
    <row r="2035" spans="1:5">
      <c r="A2035" s="13" t="s">
        <v>22142</v>
      </c>
      <c r="B2035" t="e">
        <f>VLOOKUP(Table21[[#This Row],[SERIAL NUMBER]], EquipmentDB!E$1:M$13746, 9, FALSE)</f>
        <v>#N/A</v>
      </c>
      <c r="C2035" s="13" t="s">
        <v>777</v>
      </c>
      <c r="D2035" s="13" t="s">
        <v>30774</v>
      </c>
      <c r="E2035" t="str">
        <f>IF(COUNTIF(Table24[[SERIAL NUMBER ]], Table21[[#This Row],[SERIAL NUMBER]])&gt;0, "Yes", "No")</f>
        <v>Yes</v>
      </c>
    </row>
    <row r="2036" spans="1:5">
      <c r="A2036" s="13" t="s">
        <v>22148</v>
      </c>
      <c r="B2036" t="e">
        <f>VLOOKUP(Table21[[#This Row],[SERIAL NUMBER]], EquipmentDB!E$1:M$13746, 9, FALSE)</f>
        <v>#N/A</v>
      </c>
      <c r="C2036" s="13" t="s">
        <v>777</v>
      </c>
      <c r="D2036" s="13" t="s">
        <v>30774</v>
      </c>
      <c r="E2036" t="str">
        <f>IF(COUNTIF(Table24[[SERIAL NUMBER ]], Table21[[#This Row],[SERIAL NUMBER]])&gt;0, "Yes", "No")</f>
        <v>Yes</v>
      </c>
    </row>
    <row r="2037" spans="1:5">
      <c r="A2037" s="13" t="s">
        <v>22154</v>
      </c>
      <c r="B2037" t="e">
        <f>VLOOKUP(Table21[[#This Row],[SERIAL NUMBER]], EquipmentDB!E$1:M$13746, 9, FALSE)</f>
        <v>#N/A</v>
      </c>
      <c r="C2037" s="13" t="s">
        <v>777</v>
      </c>
      <c r="D2037" s="13" t="s">
        <v>30774</v>
      </c>
      <c r="E2037" t="str">
        <f>IF(COUNTIF(Table24[[SERIAL NUMBER ]], Table21[[#This Row],[SERIAL NUMBER]])&gt;0, "Yes", "No")</f>
        <v>Yes</v>
      </c>
    </row>
    <row r="2038" spans="1:5">
      <c r="A2038" s="13" t="s">
        <v>22288</v>
      </c>
      <c r="B2038" t="e">
        <f>VLOOKUP(Table21[[#This Row],[SERIAL NUMBER]], EquipmentDB!E$1:M$13746, 9, FALSE)</f>
        <v>#N/A</v>
      </c>
      <c r="C2038" s="13" t="s">
        <v>777</v>
      </c>
      <c r="D2038" s="13" t="s">
        <v>30774</v>
      </c>
      <c r="E2038" t="str">
        <f>IF(COUNTIF(Table24[[SERIAL NUMBER ]], Table21[[#This Row],[SERIAL NUMBER]])&gt;0, "Yes", "No")</f>
        <v>Yes</v>
      </c>
    </row>
    <row r="2039" spans="1:5">
      <c r="A2039" s="13" t="s">
        <v>22305</v>
      </c>
      <c r="B2039" t="e">
        <f>VLOOKUP(Table21[[#This Row],[SERIAL NUMBER]], EquipmentDB!E$1:M$13746, 9, FALSE)</f>
        <v>#N/A</v>
      </c>
      <c r="C2039" s="13" t="s">
        <v>777</v>
      </c>
      <c r="D2039" s="13" t="s">
        <v>30774</v>
      </c>
      <c r="E2039" t="str">
        <f>IF(COUNTIF(Table24[[SERIAL NUMBER ]], Table21[[#This Row],[SERIAL NUMBER]])&gt;0, "Yes", "No")</f>
        <v>Yes</v>
      </c>
    </row>
    <row r="2040" spans="1:5">
      <c r="A2040" s="13" t="s">
        <v>22317</v>
      </c>
      <c r="B2040" t="e">
        <f>VLOOKUP(Table21[[#This Row],[SERIAL NUMBER]], EquipmentDB!E$1:M$13746, 9, FALSE)</f>
        <v>#N/A</v>
      </c>
      <c r="C2040" s="13" t="s">
        <v>777</v>
      </c>
      <c r="D2040" s="13" t="s">
        <v>30774</v>
      </c>
      <c r="E2040" t="str">
        <f>IF(COUNTIF(Table24[[SERIAL NUMBER ]], Table21[[#This Row],[SERIAL NUMBER]])&gt;0, "Yes", "No")</f>
        <v>Yes</v>
      </c>
    </row>
    <row r="2041" spans="1:5">
      <c r="A2041" s="13" t="s">
        <v>22326</v>
      </c>
      <c r="B2041" t="e">
        <f>VLOOKUP(Table21[[#This Row],[SERIAL NUMBER]], EquipmentDB!E$1:M$13746, 9, FALSE)</f>
        <v>#N/A</v>
      </c>
      <c r="C2041" s="13" t="s">
        <v>777</v>
      </c>
      <c r="D2041" s="13" t="s">
        <v>30774</v>
      </c>
      <c r="E2041" t="str">
        <f>IF(COUNTIF(Table24[[SERIAL NUMBER ]], Table21[[#This Row],[SERIAL NUMBER]])&gt;0, "Yes", "No")</f>
        <v>No</v>
      </c>
    </row>
    <row r="2042" spans="1:5">
      <c r="A2042" s="13" t="s">
        <v>22335</v>
      </c>
      <c r="B2042" t="e">
        <f>VLOOKUP(Table21[[#This Row],[SERIAL NUMBER]], EquipmentDB!E$1:M$13746, 9, FALSE)</f>
        <v>#N/A</v>
      </c>
      <c r="C2042" s="13" t="s">
        <v>777</v>
      </c>
      <c r="D2042" s="13" t="s">
        <v>30774</v>
      </c>
      <c r="E2042" t="str">
        <f>IF(COUNTIF(Table24[[SERIAL NUMBER ]], Table21[[#This Row],[SERIAL NUMBER]])&gt;0, "Yes", "No")</f>
        <v>Yes</v>
      </c>
    </row>
    <row r="2043" spans="1:5">
      <c r="A2043" s="13" t="s">
        <v>22341</v>
      </c>
      <c r="B2043" t="e">
        <f>VLOOKUP(Table21[[#This Row],[SERIAL NUMBER]], EquipmentDB!E$1:M$13746, 9, FALSE)</f>
        <v>#N/A</v>
      </c>
      <c r="C2043" s="13" t="s">
        <v>777</v>
      </c>
      <c r="D2043" s="13" t="s">
        <v>30774</v>
      </c>
      <c r="E2043" t="str">
        <f>IF(COUNTIF(Table24[[SERIAL NUMBER ]], Table21[[#This Row],[SERIAL NUMBER]])&gt;0, "Yes", "No")</f>
        <v>No</v>
      </c>
    </row>
    <row r="2044" spans="1:5">
      <c r="A2044" s="13" t="s">
        <v>22349</v>
      </c>
      <c r="B2044" t="e">
        <f>VLOOKUP(Table21[[#This Row],[SERIAL NUMBER]], EquipmentDB!E$1:M$13746, 9, FALSE)</f>
        <v>#N/A</v>
      </c>
      <c r="C2044" s="13" t="s">
        <v>777</v>
      </c>
      <c r="D2044" s="13" t="s">
        <v>30774</v>
      </c>
      <c r="E2044" t="str">
        <f>IF(COUNTIF(Table24[[SERIAL NUMBER ]], Table21[[#This Row],[SERIAL NUMBER]])&gt;0, "Yes", "No")</f>
        <v>Yes</v>
      </c>
    </row>
    <row r="2045" spans="1:5">
      <c r="A2045" s="13" t="s">
        <v>22354</v>
      </c>
      <c r="B2045" t="e">
        <f>VLOOKUP(Table21[[#This Row],[SERIAL NUMBER]], EquipmentDB!E$1:M$13746, 9, FALSE)</f>
        <v>#N/A</v>
      </c>
      <c r="C2045" s="13" t="s">
        <v>777</v>
      </c>
      <c r="D2045" s="13" t="s">
        <v>30774</v>
      </c>
      <c r="E2045" t="str">
        <f>IF(COUNTIF(Table24[[SERIAL NUMBER ]], Table21[[#This Row],[SERIAL NUMBER]])&gt;0, "Yes", "No")</f>
        <v>No</v>
      </c>
    </row>
    <row r="2046" spans="1:5">
      <c r="A2046" s="13" t="s">
        <v>22363</v>
      </c>
      <c r="B2046" t="e">
        <f>VLOOKUP(Table21[[#This Row],[SERIAL NUMBER]], EquipmentDB!E$1:M$13746, 9, FALSE)</f>
        <v>#N/A</v>
      </c>
      <c r="C2046" s="13" t="s">
        <v>777</v>
      </c>
      <c r="D2046" s="13" t="s">
        <v>30774</v>
      </c>
      <c r="E2046" t="str">
        <f>IF(COUNTIF(Table24[[SERIAL NUMBER ]], Table21[[#This Row],[SERIAL NUMBER]])&gt;0, "Yes", "No")</f>
        <v>Yes</v>
      </c>
    </row>
    <row r="2047" spans="1:5">
      <c r="A2047" s="13" t="s">
        <v>22369</v>
      </c>
      <c r="B2047" t="e">
        <f>VLOOKUP(Table21[[#This Row],[SERIAL NUMBER]], EquipmentDB!E$1:M$13746, 9, FALSE)</f>
        <v>#N/A</v>
      </c>
      <c r="C2047" s="13" t="s">
        <v>777</v>
      </c>
      <c r="D2047" s="13" t="s">
        <v>30774</v>
      </c>
      <c r="E2047" t="str">
        <f>IF(COUNTIF(Table24[[SERIAL NUMBER ]], Table21[[#This Row],[SERIAL NUMBER]])&gt;0, "Yes", "No")</f>
        <v>No</v>
      </c>
    </row>
    <row r="2048" spans="1:5">
      <c r="A2048" s="13" t="s">
        <v>22378</v>
      </c>
      <c r="B2048" t="e">
        <f>VLOOKUP(Table21[[#This Row],[SERIAL NUMBER]], EquipmentDB!E$1:M$13746, 9, FALSE)</f>
        <v>#N/A</v>
      </c>
      <c r="C2048" s="13" t="s">
        <v>777</v>
      </c>
      <c r="D2048" s="13" t="s">
        <v>30774</v>
      </c>
      <c r="E2048" t="str">
        <f>IF(COUNTIF(Table24[[SERIAL NUMBER ]], Table21[[#This Row],[SERIAL NUMBER]])&gt;0, "Yes", "No")</f>
        <v>Yes</v>
      </c>
    </row>
    <row r="2049" spans="1:5">
      <c r="A2049" s="13" t="s">
        <v>22384</v>
      </c>
      <c r="B2049" t="e">
        <f>VLOOKUP(Table21[[#This Row],[SERIAL NUMBER]], EquipmentDB!E$1:M$13746, 9, FALSE)</f>
        <v>#N/A</v>
      </c>
      <c r="C2049" s="13" t="s">
        <v>777</v>
      </c>
      <c r="D2049" s="13" t="s">
        <v>30774</v>
      </c>
      <c r="E2049" t="str">
        <f>IF(COUNTIF(Table24[[SERIAL NUMBER ]], Table21[[#This Row],[SERIAL NUMBER]])&gt;0, "Yes", "No")</f>
        <v>No</v>
      </c>
    </row>
    <row r="2050" spans="1:5">
      <c r="A2050" s="13" t="s">
        <v>22392</v>
      </c>
      <c r="B2050" t="e">
        <f>VLOOKUP(Table21[[#This Row],[SERIAL NUMBER]], EquipmentDB!E$1:M$13746, 9, FALSE)</f>
        <v>#N/A</v>
      </c>
      <c r="C2050" s="13" t="s">
        <v>777</v>
      </c>
      <c r="D2050" s="13" t="s">
        <v>30774</v>
      </c>
      <c r="E2050" t="str">
        <f>IF(COUNTIF(Table24[[SERIAL NUMBER ]], Table21[[#This Row],[SERIAL NUMBER]])&gt;0, "Yes", "No")</f>
        <v>Yes</v>
      </c>
    </row>
    <row r="2051" spans="1:5">
      <c r="A2051" s="13" t="s">
        <v>22398</v>
      </c>
      <c r="B2051" t="e">
        <f>VLOOKUP(Table21[[#This Row],[SERIAL NUMBER]], EquipmentDB!E$1:M$13746, 9, FALSE)</f>
        <v>#N/A</v>
      </c>
      <c r="C2051" s="13" t="s">
        <v>777</v>
      </c>
      <c r="D2051" s="13" t="s">
        <v>30774</v>
      </c>
      <c r="E2051" t="str">
        <f>IF(COUNTIF(Table24[[SERIAL NUMBER ]], Table21[[#This Row],[SERIAL NUMBER]])&gt;0, "Yes", "No")</f>
        <v>No</v>
      </c>
    </row>
    <row r="2052" spans="1:5">
      <c r="A2052" s="13" t="s">
        <v>22407</v>
      </c>
      <c r="B2052" t="e">
        <f>VLOOKUP(Table21[[#This Row],[SERIAL NUMBER]], EquipmentDB!E$1:M$13746, 9, FALSE)</f>
        <v>#N/A</v>
      </c>
      <c r="C2052" s="13" t="s">
        <v>777</v>
      </c>
      <c r="D2052" s="13" t="s">
        <v>30774</v>
      </c>
      <c r="E2052" t="str">
        <f>IF(COUNTIF(Table24[[SERIAL NUMBER ]], Table21[[#This Row],[SERIAL NUMBER]])&gt;0, "Yes", "No")</f>
        <v>Yes</v>
      </c>
    </row>
    <row r="2053" spans="1:5">
      <c r="A2053" s="13" t="s">
        <v>22415</v>
      </c>
      <c r="B2053" t="e">
        <f>VLOOKUP(Table21[[#This Row],[SERIAL NUMBER]], EquipmentDB!E$1:M$13746, 9, FALSE)</f>
        <v>#N/A</v>
      </c>
      <c r="C2053" s="13" t="s">
        <v>777</v>
      </c>
      <c r="D2053" s="13" t="s">
        <v>30774</v>
      </c>
      <c r="E2053" t="str">
        <f>IF(COUNTIF(Table24[[SERIAL NUMBER ]], Table21[[#This Row],[SERIAL NUMBER]])&gt;0, "Yes", "No")</f>
        <v>No</v>
      </c>
    </row>
    <row r="2054" spans="1:5">
      <c r="A2054" s="13" t="s">
        <v>22424</v>
      </c>
      <c r="B2054" t="e">
        <f>VLOOKUP(Table21[[#This Row],[SERIAL NUMBER]], EquipmentDB!E$1:M$13746, 9, FALSE)</f>
        <v>#N/A</v>
      </c>
      <c r="C2054" s="13" t="s">
        <v>777</v>
      </c>
      <c r="D2054" s="13" t="s">
        <v>30774</v>
      </c>
      <c r="E2054" t="str">
        <f>IF(COUNTIF(Table24[[SERIAL NUMBER ]], Table21[[#This Row],[SERIAL NUMBER]])&gt;0, "Yes", "No")</f>
        <v>Yes</v>
      </c>
    </row>
    <row r="2055" spans="1:5">
      <c r="A2055" s="13" t="s">
        <v>22439</v>
      </c>
      <c r="B2055" t="e">
        <f>VLOOKUP(Table21[[#This Row],[SERIAL NUMBER]], EquipmentDB!E$1:M$13746, 9, FALSE)</f>
        <v>#N/A</v>
      </c>
      <c r="C2055" s="13" t="s">
        <v>777</v>
      </c>
      <c r="D2055" s="13" t="s">
        <v>30774</v>
      </c>
      <c r="E2055" t="str">
        <f>IF(COUNTIF(Table24[[SERIAL NUMBER ]], Table21[[#This Row],[SERIAL NUMBER]])&gt;0, "Yes", "No")</f>
        <v>Yes</v>
      </c>
    </row>
    <row r="2056" spans="1:5">
      <c r="A2056" s="13" t="s">
        <v>22446</v>
      </c>
      <c r="B2056" t="e">
        <f>VLOOKUP(Table21[[#This Row],[SERIAL NUMBER]], EquipmentDB!E$1:M$13746, 9, FALSE)</f>
        <v>#N/A</v>
      </c>
      <c r="C2056" s="13" t="s">
        <v>777</v>
      </c>
      <c r="D2056" s="13" t="s">
        <v>30774</v>
      </c>
      <c r="E2056" t="str">
        <f>IF(COUNTIF(Table24[[SERIAL NUMBER ]], Table21[[#This Row],[SERIAL NUMBER]])&gt;0, "Yes", "No")</f>
        <v>No</v>
      </c>
    </row>
    <row r="2057" spans="1:5">
      <c r="A2057" s="13" t="s">
        <v>22455</v>
      </c>
      <c r="B2057" t="e">
        <f>VLOOKUP(Table21[[#This Row],[SERIAL NUMBER]], EquipmentDB!E$1:M$13746, 9, FALSE)</f>
        <v>#N/A</v>
      </c>
      <c r="C2057" s="13" t="s">
        <v>777</v>
      </c>
      <c r="D2057" s="13" t="s">
        <v>30774</v>
      </c>
      <c r="E2057" t="str">
        <f>IF(COUNTIF(Table24[[SERIAL NUMBER ]], Table21[[#This Row],[SERIAL NUMBER]])&gt;0, "Yes", "No")</f>
        <v>Yes</v>
      </c>
    </row>
    <row r="2058" spans="1:5">
      <c r="A2058" s="13" t="s">
        <v>22461</v>
      </c>
      <c r="B2058" t="e">
        <f>VLOOKUP(Table21[[#This Row],[SERIAL NUMBER]], EquipmentDB!E$1:M$13746, 9, FALSE)</f>
        <v>#N/A</v>
      </c>
      <c r="C2058" s="13" t="s">
        <v>777</v>
      </c>
      <c r="D2058" s="13" t="s">
        <v>30774</v>
      </c>
      <c r="E2058" t="str">
        <f>IF(COUNTIF(Table24[[SERIAL NUMBER ]], Table21[[#This Row],[SERIAL NUMBER]])&gt;0, "Yes", "No")</f>
        <v>No</v>
      </c>
    </row>
    <row r="2059" spans="1:5">
      <c r="A2059" s="13" t="s">
        <v>22470</v>
      </c>
      <c r="B2059" t="e">
        <f>VLOOKUP(Table21[[#This Row],[SERIAL NUMBER]], EquipmentDB!E$1:M$13746, 9, FALSE)</f>
        <v>#N/A</v>
      </c>
      <c r="C2059" s="13" t="s">
        <v>777</v>
      </c>
      <c r="D2059" s="13" t="s">
        <v>30774</v>
      </c>
      <c r="E2059" t="str">
        <f>IF(COUNTIF(Table24[[SERIAL NUMBER ]], Table21[[#This Row],[SERIAL NUMBER]])&gt;0, "Yes", "No")</f>
        <v>Yes</v>
      </c>
    </row>
    <row r="2060" spans="1:5">
      <c r="A2060" s="13" t="s">
        <v>22485</v>
      </c>
      <c r="B2060" t="e">
        <f>VLOOKUP(Table21[[#This Row],[SERIAL NUMBER]], EquipmentDB!E$1:M$13746, 9, FALSE)</f>
        <v>#N/A</v>
      </c>
      <c r="C2060" s="13" t="s">
        <v>777</v>
      </c>
      <c r="D2060" s="13" t="s">
        <v>30774</v>
      </c>
      <c r="E2060" t="str">
        <f>IF(COUNTIF(Table24[[SERIAL NUMBER ]], Table21[[#This Row],[SERIAL NUMBER]])&gt;0, "Yes", "No")</f>
        <v>Yes</v>
      </c>
    </row>
    <row r="2061" spans="1:5">
      <c r="A2061" s="13" t="s">
        <v>22500</v>
      </c>
      <c r="B2061" t="e">
        <f>VLOOKUP(Table21[[#This Row],[SERIAL NUMBER]], EquipmentDB!E$1:M$13746, 9, FALSE)</f>
        <v>#N/A</v>
      </c>
      <c r="C2061" s="13" t="s">
        <v>777</v>
      </c>
      <c r="D2061" s="13" t="s">
        <v>30774</v>
      </c>
      <c r="E2061" t="str">
        <f>IF(COUNTIF(Table24[[SERIAL NUMBER ]], Table21[[#This Row],[SERIAL NUMBER]])&gt;0, "Yes", "No")</f>
        <v>Yes</v>
      </c>
    </row>
    <row r="2062" spans="1:5">
      <c r="A2062" s="13" t="s">
        <v>22506</v>
      </c>
      <c r="B2062" t="e">
        <f>VLOOKUP(Table21[[#This Row],[SERIAL NUMBER]], EquipmentDB!E$1:M$13746, 9, FALSE)</f>
        <v>#N/A</v>
      </c>
      <c r="C2062" s="13" t="s">
        <v>777</v>
      </c>
      <c r="D2062" s="13" t="s">
        <v>30774</v>
      </c>
      <c r="E2062" t="str">
        <f>IF(COUNTIF(Table24[[SERIAL NUMBER ]], Table21[[#This Row],[SERIAL NUMBER]])&gt;0, "Yes", "No")</f>
        <v>No</v>
      </c>
    </row>
    <row r="2063" spans="1:5">
      <c r="A2063" s="13" t="s">
        <v>22515</v>
      </c>
      <c r="B2063" t="e">
        <f>VLOOKUP(Table21[[#This Row],[SERIAL NUMBER]], EquipmentDB!E$1:M$13746, 9, FALSE)</f>
        <v>#N/A</v>
      </c>
      <c r="C2063" s="13" t="s">
        <v>777</v>
      </c>
      <c r="D2063" s="13" t="s">
        <v>30774</v>
      </c>
      <c r="E2063" t="str">
        <f>IF(COUNTIF(Table24[[SERIAL NUMBER ]], Table21[[#This Row],[SERIAL NUMBER]])&gt;0, "Yes", "No")</f>
        <v>Yes</v>
      </c>
    </row>
    <row r="2064" spans="1:5">
      <c r="A2064" s="13" t="s">
        <v>22522</v>
      </c>
      <c r="B2064" t="e">
        <f>VLOOKUP(Table21[[#This Row],[SERIAL NUMBER]], EquipmentDB!E$1:M$13746, 9, FALSE)</f>
        <v>#N/A</v>
      </c>
      <c r="C2064" s="13" t="s">
        <v>777</v>
      </c>
      <c r="D2064" s="13" t="s">
        <v>30774</v>
      </c>
      <c r="E2064" t="str">
        <f>IF(COUNTIF(Table24[[SERIAL NUMBER ]], Table21[[#This Row],[SERIAL NUMBER]])&gt;0, "Yes", "No")</f>
        <v>No</v>
      </c>
    </row>
    <row r="2065" spans="1:5">
      <c r="A2065" s="13" t="s">
        <v>10944</v>
      </c>
      <c r="B2065" t="e">
        <f>VLOOKUP(Table21[[#This Row],[SERIAL NUMBER]], EquipmentDB!E$1:M$13746, 9, FALSE)</f>
        <v>#N/A</v>
      </c>
      <c r="C2065" s="13" t="s">
        <v>777</v>
      </c>
      <c r="D2065" s="13" t="s">
        <v>30774</v>
      </c>
      <c r="E2065" t="str">
        <f>IF(COUNTIF(Table24[[SERIAL NUMBER ]], Table21[[#This Row],[SERIAL NUMBER]])&gt;0, "Yes", "No")</f>
        <v>No</v>
      </c>
    </row>
    <row r="2066" spans="1:5">
      <c r="A2066" s="13" t="s">
        <v>10954</v>
      </c>
      <c r="B2066" t="e">
        <f>VLOOKUP(Table21[[#This Row],[SERIAL NUMBER]], EquipmentDB!E$1:M$13746, 9, FALSE)</f>
        <v>#N/A</v>
      </c>
      <c r="C2066" s="13" t="s">
        <v>777</v>
      </c>
      <c r="D2066" s="13" t="s">
        <v>30774</v>
      </c>
      <c r="E2066" t="str">
        <f>IF(COUNTIF(Table24[[SERIAL NUMBER ]], Table21[[#This Row],[SERIAL NUMBER]])&gt;0, "Yes", "No")</f>
        <v>No</v>
      </c>
    </row>
    <row r="2067" spans="1:5">
      <c r="A2067" s="13" t="s">
        <v>23794</v>
      </c>
      <c r="B2067" t="e">
        <f>VLOOKUP(Table21[[#This Row],[SERIAL NUMBER]], EquipmentDB!E$1:M$13746, 9, FALSE)</f>
        <v>#N/A</v>
      </c>
      <c r="C2067" s="13" t="s">
        <v>777</v>
      </c>
      <c r="D2067" s="13" t="s">
        <v>30774</v>
      </c>
      <c r="E2067" t="str">
        <f>IF(COUNTIF(Table24[[SERIAL NUMBER ]], Table21[[#This Row],[SERIAL NUMBER]])&gt;0, "Yes", "No")</f>
        <v>No</v>
      </c>
    </row>
    <row r="2068" spans="1:5">
      <c r="A2068" s="13" t="s">
        <v>5028</v>
      </c>
      <c r="B2068" t="e">
        <f>VLOOKUP(Table21[[#This Row],[SERIAL NUMBER]], EquipmentDB!E$1:M$13746, 9, FALSE)</f>
        <v>#N/A</v>
      </c>
      <c r="C2068" s="13" t="e">
        <v>#N/A</v>
      </c>
      <c r="D2068" s="13" t="s">
        <v>30774</v>
      </c>
      <c r="E2068" t="str">
        <f>IF(COUNTIF(Table24[[SERIAL NUMBER ]], Table21[[#This Row],[SERIAL NUMBER]])&gt;0, "Yes", "No")</f>
        <v>No</v>
      </c>
    </row>
    <row r="2069" spans="1:5">
      <c r="A2069" s="13" t="s">
        <v>16155</v>
      </c>
      <c r="B2069" t="e">
        <f>VLOOKUP(Table21[[#This Row],[SERIAL NUMBER]], EquipmentDB!E$1:M$13746, 9, FALSE)</f>
        <v>#N/A</v>
      </c>
      <c r="C2069" s="13" t="s">
        <v>777</v>
      </c>
      <c r="D2069" s="13" t="s">
        <v>30774</v>
      </c>
      <c r="E2069" t="str">
        <f>IF(COUNTIF(Table24[[SERIAL NUMBER ]], Table21[[#This Row],[SERIAL NUMBER]])&gt;0, "Yes", "No")</f>
        <v>No</v>
      </c>
    </row>
    <row r="2070" spans="1:5">
      <c r="A2070" s="13" t="s">
        <v>16070</v>
      </c>
      <c r="B2070" t="e">
        <f>VLOOKUP(Table21[[#This Row],[SERIAL NUMBER]], EquipmentDB!E$1:M$13746, 9, FALSE)</f>
        <v>#N/A</v>
      </c>
      <c r="C2070" s="13" t="s">
        <v>777</v>
      </c>
      <c r="D2070" s="13" t="s">
        <v>30774</v>
      </c>
      <c r="E2070" t="str">
        <f>IF(COUNTIF(Table24[[SERIAL NUMBER ]], Table21[[#This Row],[SERIAL NUMBER]])&gt;0, "Yes", "No")</f>
        <v>No</v>
      </c>
    </row>
    <row r="2071" spans="1:5">
      <c r="A2071" s="13" t="s">
        <v>13933</v>
      </c>
      <c r="B2071" t="e">
        <f>VLOOKUP(Table21[[#This Row],[SERIAL NUMBER]], EquipmentDB!E$1:M$13746, 9, FALSE)</f>
        <v>#N/A</v>
      </c>
      <c r="C2071" s="13" t="s">
        <v>777</v>
      </c>
      <c r="D2071" s="13" t="s">
        <v>30774</v>
      </c>
      <c r="E2071" t="str">
        <f>IF(COUNTIF(Table24[[SERIAL NUMBER ]], Table21[[#This Row],[SERIAL NUMBER]])&gt;0, "Yes", "No")</f>
        <v>No</v>
      </c>
    </row>
    <row r="2072" spans="1:5">
      <c r="A2072" s="13" t="s">
        <v>28650</v>
      </c>
      <c r="B2072" t="e">
        <f>VLOOKUP(Table21[[#This Row],[SERIAL NUMBER]], EquipmentDB!E$1:M$13746, 9, FALSE)</f>
        <v>#N/A</v>
      </c>
      <c r="C2072" s="13" t="s">
        <v>777</v>
      </c>
      <c r="D2072" s="13" t="s">
        <v>30774</v>
      </c>
      <c r="E2072" t="str">
        <f>IF(COUNTIF(Table24[[SERIAL NUMBER ]], Table21[[#This Row],[SERIAL NUMBER]])&gt;0, "Yes", "No")</f>
        <v>No</v>
      </c>
    </row>
    <row r="2073" spans="1:5">
      <c r="A2073" s="13" t="s">
        <v>28659</v>
      </c>
      <c r="B2073" t="e">
        <f>VLOOKUP(Table21[[#This Row],[SERIAL NUMBER]], EquipmentDB!E$1:M$13746, 9, FALSE)</f>
        <v>#N/A</v>
      </c>
      <c r="C2073" s="13" t="s">
        <v>777</v>
      </c>
      <c r="D2073" s="13" t="s">
        <v>30774</v>
      </c>
      <c r="E2073" t="str">
        <f>IF(COUNTIF(Table24[[SERIAL NUMBER ]], Table21[[#This Row],[SERIAL NUMBER]])&gt;0, "Yes", "No")</f>
        <v>No</v>
      </c>
    </row>
    <row r="2074" spans="1:5">
      <c r="A2074" s="13" t="s">
        <v>28674</v>
      </c>
      <c r="B2074" t="e">
        <f>VLOOKUP(Table21[[#This Row],[SERIAL NUMBER]], EquipmentDB!E$1:M$13746, 9, FALSE)</f>
        <v>#N/A</v>
      </c>
      <c r="C2074" s="13" t="s">
        <v>777</v>
      </c>
      <c r="D2074" s="13" t="s">
        <v>30774</v>
      </c>
      <c r="E2074" t="str">
        <f>IF(COUNTIF(Table24[[SERIAL NUMBER ]], Table21[[#This Row],[SERIAL NUMBER]])&gt;0, "Yes", "No")</f>
        <v>No</v>
      </c>
    </row>
    <row r="2075" spans="1:5">
      <c r="A2075" s="13" t="s">
        <v>28679</v>
      </c>
      <c r="B2075" t="e">
        <f>VLOOKUP(Table21[[#This Row],[SERIAL NUMBER]], EquipmentDB!E$1:M$13746, 9, FALSE)</f>
        <v>#N/A</v>
      </c>
      <c r="C2075" s="13" t="s">
        <v>777</v>
      </c>
      <c r="D2075" s="13" t="s">
        <v>30774</v>
      </c>
      <c r="E2075" t="str">
        <f>IF(COUNTIF(Table24[[SERIAL NUMBER ]], Table21[[#This Row],[SERIAL NUMBER]])&gt;0, "Yes", "No")</f>
        <v>No</v>
      </c>
    </row>
    <row r="2076" spans="1:5">
      <c r="A2076" s="13" t="s">
        <v>28690</v>
      </c>
      <c r="B2076" t="e">
        <f>VLOOKUP(Table21[[#This Row],[SERIAL NUMBER]], EquipmentDB!E$1:M$13746, 9, FALSE)</f>
        <v>#N/A</v>
      </c>
      <c r="C2076" s="13" t="s">
        <v>777</v>
      </c>
      <c r="D2076" s="13" t="s">
        <v>30774</v>
      </c>
      <c r="E2076" t="str">
        <f>IF(COUNTIF(Table24[[SERIAL NUMBER ]], Table21[[#This Row],[SERIAL NUMBER]])&gt;0, "Yes", "No")</f>
        <v>No</v>
      </c>
    </row>
    <row r="2077" spans="1:5">
      <c r="A2077" s="13" t="s">
        <v>28691</v>
      </c>
      <c r="B2077" t="e">
        <f>VLOOKUP(Table21[[#This Row],[SERIAL NUMBER]], EquipmentDB!E$1:M$13746, 9, FALSE)</f>
        <v>#N/A</v>
      </c>
      <c r="C2077" s="13" t="s">
        <v>777</v>
      </c>
      <c r="D2077" s="13" t="s">
        <v>30774</v>
      </c>
      <c r="E2077" t="str">
        <f>IF(COUNTIF(Table24[[SERIAL NUMBER ]], Table21[[#This Row],[SERIAL NUMBER]])&gt;0, "Yes", "No")</f>
        <v>No</v>
      </c>
    </row>
    <row r="2078" spans="1:5">
      <c r="A2078" s="13" t="s">
        <v>28697</v>
      </c>
      <c r="B2078" t="e">
        <f>VLOOKUP(Table21[[#This Row],[SERIAL NUMBER]], EquipmentDB!E$1:M$13746, 9, FALSE)</f>
        <v>#N/A</v>
      </c>
      <c r="C2078" s="13" t="s">
        <v>777</v>
      </c>
      <c r="D2078" s="13" t="s">
        <v>30774</v>
      </c>
      <c r="E2078" t="str">
        <f>IF(COUNTIF(Table24[[SERIAL NUMBER ]], Table21[[#This Row],[SERIAL NUMBER]])&gt;0, "Yes", "No")</f>
        <v>Yes</v>
      </c>
    </row>
    <row r="2079" spans="1:5">
      <c r="A2079" s="13" t="s">
        <v>28705</v>
      </c>
      <c r="B2079" t="e">
        <f>VLOOKUP(Table21[[#This Row],[SERIAL NUMBER]], EquipmentDB!E$1:M$13746, 9, FALSE)</f>
        <v>#N/A</v>
      </c>
      <c r="C2079" s="13" t="s">
        <v>777</v>
      </c>
      <c r="D2079" s="13" t="s">
        <v>30774</v>
      </c>
      <c r="E2079" t="str">
        <f>IF(COUNTIF(Table24[[SERIAL NUMBER ]], Table21[[#This Row],[SERIAL NUMBER]])&gt;0, "Yes", "No")</f>
        <v>No</v>
      </c>
    </row>
    <row r="2080" spans="1:5">
      <c r="A2080" s="13" t="s">
        <v>28708</v>
      </c>
      <c r="B2080" t="e">
        <f>VLOOKUP(Table21[[#This Row],[SERIAL NUMBER]], EquipmentDB!E$1:M$13746, 9, FALSE)</f>
        <v>#N/A</v>
      </c>
      <c r="C2080" s="13" t="s">
        <v>777</v>
      </c>
      <c r="D2080" s="13" t="s">
        <v>30774</v>
      </c>
      <c r="E2080" t="str">
        <f>IF(COUNTIF(Table24[[SERIAL NUMBER ]], Table21[[#This Row],[SERIAL NUMBER]])&gt;0, "Yes", "No")</f>
        <v>No</v>
      </c>
    </row>
    <row r="2081" spans="1:5">
      <c r="A2081" s="13" t="s">
        <v>28710</v>
      </c>
      <c r="B2081" t="e">
        <f>VLOOKUP(Table21[[#This Row],[SERIAL NUMBER]], EquipmentDB!E$1:M$13746, 9, FALSE)</f>
        <v>#N/A</v>
      </c>
      <c r="C2081" s="13" t="s">
        <v>777</v>
      </c>
      <c r="D2081" s="13" t="s">
        <v>30774</v>
      </c>
      <c r="E2081" t="str">
        <f>IF(COUNTIF(Table24[[SERIAL NUMBER ]], Table21[[#This Row],[SERIAL NUMBER]])&gt;0, "Yes", "No")</f>
        <v>No</v>
      </c>
    </row>
    <row r="2082" spans="1:5">
      <c r="A2082" s="13" t="s">
        <v>28713</v>
      </c>
      <c r="B2082" t="e">
        <f>VLOOKUP(Table21[[#This Row],[SERIAL NUMBER]], EquipmentDB!E$1:M$13746, 9, FALSE)</f>
        <v>#N/A</v>
      </c>
      <c r="C2082" s="13" t="s">
        <v>777</v>
      </c>
      <c r="D2082" s="13" t="s">
        <v>30774</v>
      </c>
      <c r="E2082" t="str">
        <f>IF(COUNTIF(Table24[[SERIAL NUMBER ]], Table21[[#This Row],[SERIAL NUMBER]])&gt;0, "Yes", "No")</f>
        <v>No</v>
      </c>
    </row>
    <row r="2083" spans="1:5">
      <c r="A2083" s="13" t="s">
        <v>28715</v>
      </c>
      <c r="B2083" t="e">
        <f>VLOOKUP(Table21[[#This Row],[SERIAL NUMBER]], EquipmentDB!E$1:M$13746, 9, FALSE)</f>
        <v>#N/A</v>
      </c>
      <c r="C2083" s="13" t="s">
        <v>777</v>
      </c>
      <c r="D2083" s="13" t="s">
        <v>30774</v>
      </c>
      <c r="E2083" t="str">
        <f>IF(COUNTIF(Table24[[SERIAL NUMBER ]], Table21[[#This Row],[SERIAL NUMBER]])&gt;0, "Yes", "No")</f>
        <v>No</v>
      </c>
    </row>
    <row r="2084" spans="1:5">
      <c r="A2084" s="13" t="s">
        <v>28718</v>
      </c>
      <c r="B2084" t="e">
        <f>VLOOKUP(Table21[[#This Row],[SERIAL NUMBER]], EquipmentDB!E$1:M$13746, 9, FALSE)</f>
        <v>#N/A</v>
      </c>
      <c r="C2084" s="13" t="s">
        <v>777</v>
      </c>
      <c r="D2084" s="13" t="s">
        <v>30774</v>
      </c>
      <c r="E2084" t="str">
        <f>IF(COUNTIF(Table24[[SERIAL NUMBER ]], Table21[[#This Row],[SERIAL NUMBER]])&gt;0, "Yes", "No")</f>
        <v>No</v>
      </c>
    </row>
    <row r="2085" spans="1:5">
      <c r="A2085" s="13" t="s">
        <v>28720</v>
      </c>
      <c r="B2085" t="e">
        <f>VLOOKUP(Table21[[#This Row],[SERIAL NUMBER]], EquipmentDB!E$1:M$13746, 9, FALSE)</f>
        <v>#N/A</v>
      </c>
      <c r="C2085" s="13" t="s">
        <v>777</v>
      </c>
      <c r="D2085" s="13" t="s">
        <v>30774</v>
      </c>
      <c r="E2085" t="str">
        <f>IF(COUNTIF(Table24[[SERIAL NUMBER ]], Table21[[#This Row],[SERIAL NUMBER]])&gt;0, "Yes", "No")</f>
        <v>No</v>
      </c>
    </row>
    <row r="2086" spans="1:5">
      <c r="A2086" s="13" t="s">
        <v>28724</v>
      </c>
      <c r="B2086" t="e">
        <f>VLOOKUP(Table21[[#This Row],[SERIAL NUMBER]], EquipmentDB!E$1:M$13746, 9, FALSE)</f>
        <v>#N/A</v>
      </c>
      <c r="C2086" s="13" t="s">
        <v>777</v>
      </c>
      <c r="D2086" s="13" t="s">
        <v>30774</v>
      </c>
      <c r="E2086" t="str">
        <f>IF(COUNTIF(Table24[[SERIAL NUMBER ]], Table21[[#This Row],[SERIAL NUMBER]])&gt;0, "Yes", "No")</f>
        <v>No</v>
      </c>
    </row>
    <row r="2087" spans="1:5">
      <c r="A2087" s="13" t="s">
        <v>28726</v>
      </c>
      <c r="B2087" t="e">
        <f>VLOOKUP(Table21[[#This Row],[SERIAL NUMBER]], EquipmentDB!E$1:M$13746, 9, FALSE)</f>
        <v>#N/A</v>
      </c>
      <c r="C2087" s="13" t="s">
        <v>777</v>
      </c>
      <c r="D2087" s="13" t="s">
        <v>30774</v>
      </c>
      <c r="E2087" t="str">
        <f>IF(COUNTIF(Table24[[SERIAL NUMBER ]], Table21[[#This Row],[SERIAL NUMBER]])&gt;0, "Yes", "No")</f>
        <v>No</v>
      </c>
    </row>
    <row r="2088" spans="1:5">
      <c r="A2088" s="13" t="s">
        <v>28731</v>
      </c>
      <c r="B2088" t="e">
        <f>VLOOKUP(Table21[[#This Row],[SERIAL NUMBER]], EquipmentDB!E$1:M$13746, 9, FALSE)</f>
        <v>#N/A</v>
      </c>
      <c r="C2088" s="13" t="s">
        <v>777</v>
      </c>
      <c r="D2088" s="13" t="s">
        <v>30774</v>
      </c>
      <c r="E2088" t="str">
        <f>IF(COUNTIF(Table24[[SERIAL NUMBER ]], Table21[[#This Row],[SERIAL NUMBER]])&gt;0, "Yes", "No")</f>
        <v>No</v>
      </c>
    </row>
    <row r="2089" spans="1:5">
      <c r="A2089" s="13" t="s">
        <v>28733</v>
      </c>
      <c r="B2089" t="e">
        <f>VLOOKUP(Table21[[#This Row],[SERIAL NUMBER]], EquipmentDB!E$1:M$13746, 9, FALSE)</f>
        <v>#N/A</v>
      </c>
      <c r="C2089" s="13" t="s">
        <v>777</v>
      </c>
      <c r="D2089" s="13" t="s">
        <v>30774</v>
      </c>
      <c r="E2089" t="str">
        <f>IF(COUNTIF(Table24[[SERIAL NUMBER ]], Table21[[#This Row],[SERIAL NUMBER]])&gt;0, "Yes", "No")</f>
        <v>No</v>
      </c>
    </row>
    <row r="2090" spans="1:5">
      <c r="A2090" s="13" t="s">
        <v>28735</v>
      </c>
      <c r="B2090" t="e">
        <f>VLOOKUP(Table21[[#This Row],[SERIAL NUMBER]], EquipmentDB!E$1:M$13746, 9, FALSE)</f>
        <v>#N/A</v>
      </c>
      <c r="C2090" s="13" t="s">
        <v>777</v>
      </c>
      <c r="D2090" s="13" t="s">
        <v>30774</v>
      </c>
      <c r="E2090" t="str">
        <f>IF(COUNTIF(Table24[[SERIAL NUMBER ]], Table21[[#This Row],[SERIAL NUMBER]])&gt;0, "Yes", "No")</f>
        <v>No</v>
      </c>
    </row>
    <row r="2091" spans="1:5">
      <c r="A2091" s="13" t="s">
        <v>27486</v>
      </c>
      <c r="B2091" t="e">
        <f>VLOOKUP(Table21[[#This Row],[SERIAL NUMBER]], EquipmentDB!E$1:M$13746, 9, FALSE)</f>
        <v>#N/A</v>
      </c>
      <c r="C2091" s="13" t="s">
        <v>777</v>
      </c>
      <c r="D2091" s="13" t="s">
        <v>30774</v>
      </c>
      <c r="E2091" t="str">
        <f>IF(COUNTIF(Table24[[SERIAL NUMBER ]], Table21[[#This Row],[SERIAL NUMBER]])&gt;0, "Yes", "No")</f>
        <v>No</v>
      </c>
    </row>
    <row r="2092" spans="1:5">
      <c r="A2092" s="13" t="s">
        <v>27502</v>
      </c>
      <c r="B2092" t="e">
        <f>VLOOKUP(Table21[[#This Row],[SERIAL NUMBER]], EquipmentDB!E$1:M$13746, 9, FALSE)</f>
        <v>#N/A</v>
      </c>
      <c r="C2092" s="13" t="s">
        <v>1028</v>
      </c>
      <c r="D2092" s="13" t="s">
        <v>30774</v>
      </c>
      <c r="E2092" t="str">
        <f>IF(COUNTIF(Table24[[SERIAL NUMBER ]], Table21[[#This Row],[SERIAL NUMBER]])&gt;0, "Yes", "No")</f>
        <v>Yes</v>
      </c>
    </row>
    <row r="2093" spans="1:5">
      <c r="A2093" s="13" t="s">
        <v>27508</v>
      </c>
      <c r="B2093" t="e">
        <f>VLOOKUP(Table21[[#This Row],[SERIAL NUMBER]], EquipmentDB!E$1:M$13746, 9, FALSE)</f>
        <v>#N/A</v>
      </c>
      <c r="C2093" s="13" t="s">
        <v>1028</v>
      </c>
      <c r="D2093" s="13" t="s">
        <v>30774</v>
      </c>
      <c r="E2093" t="str">
        <f>IF(COUNTIF(Table24[[SERIAL NUMBER ]], Table21[[#This Row],[SERIAL NUMBER]])&gt;0, "Yes", "No")</f>
        <v>No</v>
      </c>
    </row>
    <row r="2094" spans="1:5">
      <c r="A2094" s="13" t="s">
        <v>27494</v>
      </c>
      <c r="B2094" t="e">
        <f>VLOOKUP(Table21[[#This Row],[SERIAL NUMBER]], EquipmentDB!E$1:M$13746, 9, FALSE)</f>
        <v>#N/A</v>
      </c>
      <c r="C2094" s="13" t="s">
        <v>1028</v>
      </c>
      <c r="D2094" s="13" t="s">
        <v>30774</v>
      </c>
      <c r="E2094" t="str">
        <f>IF(COUNTIF(Table24[[SERIAL NUMBER ]], Table21[[#This Row],[SERIAL NUMBER]])&gt;0, "Yes", "No")</f>
        <v>Yes</v>
      </c>
    </row>
    <row r="2095" spans="1:5">
      <c r="A2095" s="13" t="s">
        <v>27499</v>
      </c>
      <c r="B2095" t="e">
        <f>VLOOKUP(Table21[[#This Row],[SERIAL NUMBER]], EquipmentDB!E$1:M$13746, 9, FALSE)</f>
        <v>#N/A</v>
      </c>
      <c r="C2095" s="13" t="s">
        <v>1028</v>
      </c>
      <c r="D2095" s="13" t="s">
        <v>30774</v>
      </c>
      <c r="E2095" t="str">
        <f>IF(COUNTIF(Table24[[SERIAL NUMBER ]], Table21[[#This Row],[SERIAL NUMBER]])&gt;0, "Yes", "No")</f>
        <v>No</v>
      </c>
    </row>
    <row r="2096" spans="1:5">
      <c r="A2096" s="13" t="s">
        <v>918</v>
      </c>
      <c r="B2096" t="e">
        <f>VLOOKUP(Table21[[#This Row],[SERIAL NUMBER]], EquipmentDB!E$1:M$13746, 9, FALSE)</f>
        <v>#N/A</v>
      </c>
      <c r="C2096" s="13" t="e">
        <v>#N/A</v>
      </c>
      <c r="D2096" s="13" t="s">
        <v>30774</v>
      </c>
      <c r="E2096" t="str">
        <f>IF(COUNTIF(Table24[[SERIAL NUMBER ]], Table21[[#This Row],[SERIAL NUMBER]])&gt;0, "Yes", "No")</f>
        <v>No</v>
      </c>
    </row>
    <row r="2097" spans="1:5">
      <c r="A2097" s="13" t="s">
        <v>14983</v>
      </c>
      <c r="B2097" t="e">
        <f>VLOOKUP(Table21[[#This Row],[SERIAL NUMBER]], EquipmentDB!E$1:M$13746, 9, FALSE)</f>
        <v>#N/A</v>
      </c>
      <c r="C2097" s="13" t="s">
        <v>979</v>
      </c>
      <c r="D2097" s="13" t="s">
        <v>30774</v>
      </c>
      <c r="E2097" t="str">
        <f>IF(COUNTIF(Table24[[SERIAL NUMBER ]], Table21[[#This Row],[SERIAL NUMBER]])&gt;0, "Yes", "No")</f>
        <v>No</v>
      </c>
    </row>
    <row r="2098" spans="1:5">
      <c r="A2098" s="13" t="s">
        <v>1950</v>
      </c>
      <c r="B2098" t="e">
        <f>VLOOKUP(Table21[[#This Row],[SERIAL NUMBER]], EquipmentDB!E$1:M$13746, 9, FALSE)</f>
        <v>#N/A</v>
      </c>
      <c r="C2098" s="13" t="e">
        <v>#N/A</v>
      </c>
      <c r="D2098" s="13" t="s">
        <v>30774</v>
      </c>
      <c r="E2098" t="str">
        <f>IF(COUNTIF(Table24[[SERIAL NUMBER ]], Table21[[#This Row],[SERIAL NUMBER]])&gt;0, "Yes", "No")</f>
        <v>Yes</v>
      </c>
    </row>
    <row r="2099" spans="1:5">
      <c r="A2099" s="13" t="s">
        <v>1959</v>
      </c>
      <c r="B2099" t="e">
        <f>VLOOKUP(Table21[[#This Row],[SERIAL NUMBER]], EquipmentDB!E$1:M$13746, 9, FALSE)</f>
        <v>#N/A</v>
      </c>
      <c r="C2099" s="13" t="e">
        <v>#N/A</v>
      </c>
      <c r="D2099" s="13" t="s">
        <v>30774</v>
      </c>
      <c r="E2099" t="str">
        <f>IF(COUNTIF(Table24[[SERIAL NUMBER ]], Table21[[#This Row],[SERIAL NUMBER]])&gt;0, "Yes", "No")</f>
        <v>Yes</v>
      </c>
    </row>
    <row r="2100" spans="1:5">
      <c r="A2100" s="13" t="s">
        <v>18307</v>
      </c>
      <c r="B2100" t="e">
        <f>VLOOKUP(Table21[[#This Row],[SERIAL NUMBER]], EquipmentDB!E$1:M$13746, 9, FALSE)</f>
        <v>#N/A</v>
      </c>
      <c r="C2100" s="13" t="s">
        <v>924</v>
      </c>
      <c r="D2100" s="13" t="s">
        <v>30774</v>
      </c>
      <c r="E2100" t="str">
        <f>IF(COUNTIF(Table24[[SERIAL NUMBER ]], Table21[[#This Row],[SERIAL NUMBER]])&gt;0, "Yes", "No")</f>
        <v>No</v>
      </c>
    </row>
    <row r="2101" spans="1:5">
      <c r="A2101" s="13" t="s">
        <v>18311</v>
      </c>
      <c r="B2101" t="e">
        <f>VLOOKUP(Table21[[#This Row],[SERIAL NUMBER]], EquipmentDB!E$1:M$13746, 9, FALSE)</f>
        <v>#N/A</v>
      </c>
      <c r="C2101" s="13" t="s">
        <v>924</v>
      </c>
      <c r="D2101" s="13" t="s">
        <v>30774</v>
      </c>
      <c r="E2101" t="str">
        <f>IF(COUNTIF(Table24[[SERIAL NUMBER ]], Table21[[#This Row],[SERIAL NUMBER]])&gt;0, "Yes", "No")</f>
        <v>No</v>
      </c>
    </row>
    <row r="2102" spans="1:5">
      <c r="A2102" s="13" t="s">
        <v>29328</v>
      </c>
      <c r="B2102" t="e">
        <f>VLOOKUP(Table21[[#This Row],[SERIAL NUMBER]], EquipmentDB!E$1:M$13746, 9, FALSE)</f>
        <v>#N/A</v>
      </c>
      <c r="C2102" s="13" t="s">
        <v>924</v>
      </c>
      <c r="D2102" s="13" t="s">
        <v>30774</v>
      </c>
      <c r="E2102" t="str">
        <f>IF(COUNTIF(Table24[[SERIAL NUMBER ]], Table21[[#This Row],[SERIAL NUMBER]])&gt;0, "Yes", "No")</f>
        <v>No</v>
      </c>
    </row>
    <row r="2103" spans="1:5">
      <c r="A2103" s="13" t="s">
        <v>9143</v>
      </c>
      <c r="B2103" t="e">
        <f>VLOOKUP(Table21[[#This Row],[SERIAL NUMBER]], EquipmentDB!E$1:M$13746, 9, FALSE)</f>
        <v>#N/A</v>
      </c>
      <c r="C2103" s="13" t="e">
        <v>#N/A</v>
      </c>
      <c r="D2103" s="13" t="s">
        <v>30774</v>
      </c>
      <c r="E2103" t="str">
        <f>IF(COUNTIF(Table24[[SERIAL NUMBER ]], Table21[[#This Row],[SERIAL NUMBER]])&gt;0, "Yes", "No")</f>
        <v>No</v>
      </c>
    </row>
    <row r="2104" spans="1:5">
      <c r="A2104" s="13" t="s">
        <v>9150</v>
      </c>
      <c r="B2104" t="e">
        <f>VLOOKUP(Table21[[#This Row],[SERIAL NUMBER]], EquipmentDB!E$1:M$13746, 9, FALSE)</f>
        <v>#N/A</v>
      </c>
      <c r="C2104" s="13" t="e">
        <v>#N/A</v>
      </c>
      <c r="D2104" s="13" t="s">
        <v>30774</v>
      </c>
      <c r="E2104" t="str">
        <f>IF(COUNTIF(Table24[[SERIAL NUMBER ]], Table21[[#This Row],[SERIAL NUMBER]])&gt;0, "Yes", "No")</f>
        <v>No</v>
      </c>
    </row>
    <row r="2105" spans="1:5">
      <c r="A2105" s="13" t="s">
        <v>10958</v>
      </c>
      <c r="B2105" t="e">
        <f>VLOOKUP(Table21[[#This Row],[SERIAL NUMBER]], EquipmentDB!E$1:M$13746, 9, FALSE)</f>
        <v>#N/A</v>
      </c>
      <c r="C2105" s="13" t="e">
        <v>#N/A</v>
      </c>
      <c r="D2105" s="13" t="s">
        <v>30774</v>
      </c>
      <c r="E2105" t="str">
        <f>IF(COUNTIF(Table24[[SERIAL NUMBER ]], Table21[[#This Row],[SERIAL NUMBER]])&gt;0, "Yes", "No")</f>
        <v>Yes</v>
      </c>
    </row>
    <row r="2106" spans="1:5">
      <c r="A2106" s="13" t="s">
        <v>10965</v>
      </c>
      <c r="B2106" t="e">
        <f>VLOOKUP(Table21[[#This Row],[SERIAL NUMBER]], EquipmentDB!E$1:M$13746, 9, FALSE)</f>
        <v>#N/A</v>
      </c>
      <c r="C2106" s="13" t="e">
        <v>#N/A</v>
      </c>
      <c r="D2106" s="13" t="s">
        <v>30774</v>
      </c>
      <c r="E2106" t="str">
        <f>IF(COUNTIF(Table24[[SERIAL NUMBER ]], Table21[[#This Row],[SERIAL NUMBER]])&gt;0, "Yes", "No")</f>
        <v>Yes</v>
      </c>
    </row>
    <row r="2107" spans="1:5">
      <c r="A2107" s="13" t="s">
        <v>10970</v>
      </c>
      <c r="B2107" t="e">
        <f>VLOOKUP(Table21[[#This Row],[SERIAL NUMBER]], EquipmentDB!E$1:M$13746, 9, FALSE)</f>
        <v>#N/A</v>
      </c>
      <c r="C2107" s="13" t="e">
        <v>#N/A</v>
      </c>
      <c r="D2107" s="13" t="s">
        <v>30774</v>
      </c>
      <c r="E2107" t="str">
        <f>IF(COUNTIF(Table24[[SERIAL NUMBER ]], Table21[[#This Row],[SERIAL NUMBER]])&gt;0, "Yes", "No")</f>
        <v>Yes</v>
      </c>
    </row>
    <row r="2108" spans="1:5">
      <c r="A2108" s="13" t="s">
        <v>10974</v>
      </c>
      <c r="B2108" t="e">
        <f>VLOOKUP(Table21[[#This Row],[SERIAL NUMBER]], EquipmentDB!E$1:M$13746, 9, FALSE)</f>
        <v>#N/A</v>
      </c>
      <c r="C2108" s="13" t="e">
        <v>#N/A</v>
      </c>
      <c r="D2108" s="13" t="s">
        <v>30774</v>
      </c>
      <c r="E2108" t="str">
        <f>IF(COUNTIF(Table24[[SERIAL NUMBER ]], Table21[[#This Row],[SERIAL NUMBER]])&gt;0, "Yes", "No")</f>
        <v>No</v>
      </c>
    </row>
    <row r="2109" spans="1:5">
      <c r="A2109" s="13" t="s">
        <v>10983</v>
      </c>
      <c r="B2109" t="e">
        <f>VLOOKUP(Table21[[#This Row],[SERIAL NUMBER]], EquipmentDB!E$1:M$13746, 9, FALSE)</f>
        <v>#N/A</v>
      </c>
      <c r="C2109" s="13" t="e">
        <v>#N/A</v>
      </c>
      <c r="D2109" s="13" t="s">
        <v>30774</v>
      </c>
      <c r="E2109" t="str">
        <f>IF(COUNTIF(Table24[[SERIAL NUMBER ]], Table21[[#This Row],[SERIAL NUMBER]])&gt;0, "Yes", "No")</f>
        <v>No</v>
      </c>
    </row>
    <row r="2110" spans="1:5">
      <c r="A2110" s="13" t="s">
        <v>10985</v>
      </c>
      <c r="B2110" t="e">
        <f>VLOOKUP(Table21[[#This Row],[SERIAL NUMBER]], EquipmentDB!E$1:M$13746, 9, FALSE)</f>
        <v>#N/A</v>
      </c>
      <c r="C2110" s="13" t="e">
        <v>#N/A</v>
      </c>
      <c r="D2110" s="13" t="s">
        <v>30774</v>
      </c>
      <c r="E2110" t="str">
        <f>IF(COUNTIF(Table24[[SERIAL NUMBER ]], Table21[[#This Row],[SERIAL NUMBER]])&gt;0, "Yes", "No")</f>
        <v>Yes</v>
      </c>
    </row>
    <row r="2111" spans="1:5">
      <c r="A2111" s="13" t="s">
        <v>10990</v>
      </c>
      <c r="B2111" t="e">
        <f>VLOOKUP(Table21[[#This Row],[SERIAL NUMBER]], EquipmentDB!E$1:M$13746, 9, FALSE)</f>
        <v>#N/A</v>
      </c>
      <c r="C2111" s="13" t="e">
        <v>#N/A</v>
      </c>
      <c r="D2111" s="13" t="s">
        <v>30774</v>
      </c>
      <c r="E2111" t="str">
        <f>IF(COUNTIF(Table24[[SERIAL NUMBER ]], Table21[[#This Row],[SERIAL NUMBER]])&gt;0, "Yes", "No")</f>
        <v>No</v>
      </c>
    </row>
    <row r="2112" spans="1:5">
      <c r="A2112" s="13" t="s">
        <v>11001</v>
      </c>
      <c r="B2112" t="e">
        <f>VLOOKUP(Table21[[#This Row],[SERIAL NUMBER]], EquipmentDB!E$1:M$13746, 9, FALSE)</f>
        <v>#N/A</v>
      </c>
      <c r="C2112" s="13" t="e">
        <v>#N/A</v>
      </c>
      <c r="D2112" s="13" t="s">
        <v>30774</v>
      </c>
      <c r="E2112" t="str">
        <f>IF(COUNTIF(Table24[[SERIAL NUMBER ]], Table21[[#This Row],[SERIAL NUMBER]])&gt;0, "Yes", "No")</f>
        <v>No</v>
      </c>
    </row>
    <row r="2113" spans="1:5">
      <c r="A2113" s="13" t="s">
        <v>11004</v>
      </c>
      <c r="B2113" t="e">
        <f>VLOOKUP(Table21[[#This Row],[SERIAL NUMBER]], EquipmentDB!E$1:M$13746, 9, FALSE)</f>
        <v>#N/A</v>
      </c>
      <c r="C2113" s="13" t="e">
        <v>#N/A</v>
      </c>
      <c r="D2113" s="13" t="s">
        <v>30774</v>
      </c>
      <c r="E2113" t="str">
        <f>IF(COUNTIF(Table24[[SERIAL NUMBER ]], Table21[[#This Row],[SERIAL NUMBER]])&gt;0, "Yes", "No")</f>
        <v>Yes</v>
      </c>
    </row>
    <row r="2114" spans="1:5">
      <c r="A2114" s="13" t="s">
        <v>11013</v>
      </c>
      <c r="B2114" t="e">
        <f>VLOOKUP(Table21[[#This Row],[SERIAL NUMBER]], EquipmentDB!E$1:M$13746, 9, FALSE)</f>
        <v>#N/A</v>
      </c>
      <c r="C2114" s="13" t="e">
        <v>#N/A</v>
      </c>
      <c r="D2114" s="13" t="s">
        <v>30774</v>
      </c>
      <c r="E2114" t="str">
        <f>IF(COUNTIF(Table24[[SERIAL NUMBER ]], Table21[[#This Row],[SERIAL NUMBER]])&gt;0, "Yes", "No")</f>
        <v>Yes</v>
      </c>
    </row>
    <row r="2115" spans="1:5">
      <c r="A2115" s="13" t="s">
        <v>11025</v>
      </c>
      <c r="B2115" t="e">
        <f>VLOOKUP(Table21[[#This Row],[SERIAL NUMBER]], EquipmentDB!E$1:M$13746, 9, FALSE)</f>
        <v>#N/A</v>
      </c>
      <c r="C2115" s="13" t="e">
        <v>#N/A</v>
      </c>
      <c r="D2115" s="13" t="s">
        <v>30774</v>
      </c>
      <c r="E2115" t="str">
        <f>IF(COUNTIF(Table24[[SERIAL NUMBER ]], Table21[[#This Row],[SERIAL NUMBER]])&gt;0, "Yes", "No")</f>
        <v>No</v>
      </c>
    </row>
    <row r="2116" spans="1:5">
      <c r="A2116" s="13" t="s">
        <v>11027</v>
      </c>
      <c r="B2116" t="e">
        <f>VLOOKUP(Table21[[#This Row],[SERIAL NUMBER]], EquipmentDB!E$1:M$13746, 9, FALSE)</f>
        <v>#N/A</v>
      </c>
      <c r="C2116" s="13" t="e">
        <v>#N/A</v>
      </c>
      <c r="D2116" s="13" t="s">
        <v>30774</v>
      </c>
      <c r="E2116" t="str">
        <f>IF(COUNTIF(Table24[[SERIAL NUMBER ]], Table21[[#This Row],[SERIAL NUMBER]])&gt;0, "Yes", "No")</f>
        <v>Yes</v>
      </c>
    </row>
    <row r="2117" spans="1:5">
      <c r="A2117" s="13" t="s">
        <v>11036</v>
      </c>
      <c r="B2117" t="e">
        <f>VLOOKUP(Table21[[#This Row],[SERIAL NUMBER]], EquipmentDB!E$1:M$13746, 9, FALSE)</f>
        <v>#N/A</v>
      </c>
      <c r="C2117" s="13" t="e">
        <v>#N/A</v>
      </c>
      <c r="D2117" s="13" t="s">
        <v>30774</v>
      </c>
      <c r="E2117" t="str">
        <f>IF(COUNTIF(Table24[[SERIAL NUMBER ]], Table21[[#This Row],[SERIAL NUMBER]])&gt;0, "Yes", "No")</f>
        <v>No</v>
      </c>
    </row>
    <row r="2118" spans="1:5">
      <c r="A2118" s="13" t="s">
        <v>11037</v>
      </c>
      <c r="B2118" t="e">
        <f>VLOOKUP(Table21[[#This Row],[SERIAL NUMBER]], EquipmentDB!E$1:M$13746, 9, FALSE)</f>
        <v>#N/A</v>
      </c>
      <c r="C2118" s="13" t="e">
        <v>#N/A</v>
      </c>
      <c r="D2118" s="13" t="s">
        <v>30774</v>
      </c>
      <c r="E2118" t="str">
        <f>IF(COUNTIF(Table24[[SERIAL NUMBER ]], Table21[[#This Row],[SERIAL NUMBER]])&gt;0, "Yes", "No")</f>
        <v>Yes</v>
      </c>
    </row>
    <row r="2119" spans="1:5">
      <c r="A2119" s="13" t="s">
        <v>11044</v>
      </c>
      <c r="B2119" t="e">
        <f>VLOOKUP(Table21[[#This Row],[SERIAL NUMBER]], EquipmentDB!E$1:M$13746, 9, FALSE)</f>
        <v>#N/A</v>
      </c>
      <c r="C2119" s="13" t="e">
        <v>#N/A</v>
      </c>
      <c r="D2119" s="13" t="s">
        <v>30774</v>
      </c>
      <c r="E2119" t="str">
        <f>IF(COUNTIF(Table24[[SERIAL NUMBER ]], Table21[[#This Row],[SERIAL NUMBER]])&gt;0, "Yes", "No")</f>
        <v>No</v>
      </c>
    </row>
    <row r="2120" spans="1:5">
      <c r="A2120" s="13" t="s">
        <v>11045</v>
      </c>
      <c r="B2120" t="e">
        <f>VLOOKUP(Table21[[#This Row],[SERIAL NUMBER]], EquipmentDB!E$1:M$13746, 9, FALSE)</f>
        <v>#N/A</v>
      </c>
      <c r="C2120" s="13" t="e">
        <v>#N/A</v>
      </c>
      <c r="D2120" s="13" t="s">
        <v>30774</v>
      </c>
      <c r="E2120" t="str">
        <f>IF(COUNTIF(Table24[[SERIAL NUMBER ]], Table21[[#This Row],[SERIAL NUMBER]])&gt;0, "Yes", "No")</f>
        <v>Yes</v>
      </c>
    </row>
    <row r="2121" spans="1:5">
      <c r="A2121" s="13" t="s">
        <v>11048</v>
      </c>
      <c r="B2121" t="e">
        <f>VLOOKUP(Table21[[#This Row],[SERIAL NUMBER]], EquipmentDB!E$1:M$13746, 9, FALSE)</f>
        <v>#N/A</v>
      </c>
      <c r="C2121" s="13" t="e">
        <v>#N/A</v>
      </c>
      <c r="D2121" s="13" t="s">
        <v>30774</v>
      </c>
      <c r="E2121" t="str">
        <f>IF(COUNTIF(Table24[[SERIAL NUMBER ]], Table21[[#This Row],[SERIAL NUMBER]])&gt;0, "Yes", "No")</f>
        <v>Yes</v>
      </c>
    </row>
    <row r="2122" spans="1:5">
      <c r="A2122" s="13" t="s">
        <v>11055</v>
      </c>
      <c r="B2122" t="e">
        <f>VLOOKUP(Table21[[#This Row],[SERIAL NUMBER]], EquipmentDB!E$1:M$13746, 9, FALSE)</f>
        <v>#N/A</v>
      </c>
      <c r="C2122" s="13" t="e">
        <v>#N/A</v>
      </c>
      <c r="D2122" s="13" t="s">
        <v>30774</v>
      </c>
      <c r="E2122" t="str">
        <f>IF(COUNTIF(Table24[[SERIAL NUMBER ]], Table21[[#This Row],[SERIAL NUMBER]])&gt;0, "Yes", "No")</f>
        <v>Yes</v>
      </c>
    </row>
    <row r="2123" spans="1:5">
      <c r="A2123" s="13" t="s">
        <v>11057</v>
      </c>
      <c r="B2123" t="e">
        <f>VLOOKUP(Table21[[#This Row],[SERIAL NUMBER]], EquipmentDB!E$1:M$13746, 9, FALSE)</f>
        <v>#N/A</v>
      </c>
      <c r="C2123" s="13" t="e">
        <v>#N/A</v>
      </c>
      <c r="D2123" s="13" t="s">
        <v>30774</v>
      </c>
      <c r="E2123" t="str">
        <f>IF(COUNTIF(Table24[[SERIAL NUMBER ]], Table21[[#This Row],[SERIAL NUMBER]])&gt;0, "Yes", "No")</f>
        <v>Yes</v>
      </c>
    </row>
    <row r="2124" spans="1:5">
      <c r="A2124" s="13" t="s">
        <v>11059</v>
      </c>
      <c r="B2124" t="e">
        <f>VLOOKUP(Table21[[#This Row],[SERIAL NUMBER]], EquipmentDB!E$1:M$13746, 9, FALSE)</f>
        <v>#N/A</v>
      </c>
      <c r="C2124" s="13" t="e">
        <v>#N/A</v>
      </c>
      <c r="D2124" s="13" t="s">
        <v>30774</v>
      </c>
      <c r="E2124" t="str">
        <f>IF(COUNTIF(Table24[[SERIAL NUMBER ]], Table21[[#This Row],[SERIAL NUMBER]])&gt;0, "Yes", "No")</f>
        <v>Yes</v>
      </c>
    </row>
    <row r="2125" spans="1:5">
      <c r="A2125" s="13" t="s">
        <v>11062</v>
      </c>
      <c r="B2125" t="e">
        <f>VLOOKUP(Table21[[#This Row],[SERIAL NUMBER]], EquipmentDB!E$1:M$13746, 9, FALSE)</f>
        <v>#N/A</v>
      </c>
      <c r="C2125" s="13" t="e">
        <v>#N/A</v>
      </c>
      <c r="D2125" s="13" t="s">
        <v>30774</v>
      </c>
      <c r="E2125" t="str">
        <f>IF(COUNTIF(Table24[[SERIAL NUMBER ]], Table21[[#This Row],[SERIAL NUMBER]])&gt;0, "Yes", "No")</f>
        <v>No</v>
      </c>
    </row>
    <row r="2126" spans="1:5">
      <c r="A2126" s="13" t="s">
        <v>11063</v>
      </c>
      <c r="B2126" t="e">
        <f>VLOOKUP(Table21[[#This Row],[SERIAL NUMBER]], EquipmentDB!E$1:M$13746, 9, FALSE)</f>
        <v>#N/A</v>
      </c>
      <c r="C2126" s="13" t="e">
        <v>#N/A</v>
      </c>
      <c r="D2126" s="13" t="s">
        <v>30774</v>
      </c>
      <c r="E2126" t="str">
        <f>IF(COUNTIF(Table24[[SERIAL NUMBER ]], Table21[[#This Row],[SERIAL NUMBER]])&gt;0, "Yes", "No")</f>
        <v>Yes</v>
      </c>
    </row>
    <row r="2127" spans="1:5">
      <c r="A2127" s="13" t="s">
        <v>11074</v>
      </c>
      <c r="B2127" t="e">
        <f>VLOOKUP(Table21[[#This Row],[SERIAL NUMBER]], EquipmentDB!E$1:M$13746, 9, FALSE)</f>
        <v>#N/A</v>
      </c>
      <c r="C2127" s="13" t="e">
        <v>#N/A</v>
      </c>
      <c r="D2127" s="13" t="s">
        <v>30774</v>
      </c>
      <c r="E2127" t="str">
        <f>IF(COUNTIF(Table24[[SERIAL NUMBER ]], Table21[[#This Row],[SERIAL NUMBER]])&gt;0, "Yes", "No")</f>
        <v>No</v>
      </c>
    </row>
    <row r="2128" spans="1:5">
      <c r="A2128" s="13" t="s">
        <v>11075</v>
      </c>
      <c r="B2128" t="e">
        <f>VLOOKUP(Table21[[#This Row],[SERIAL NUMBER]], EquipmentDB!E$1:M$13746, 9, FALSE)</f>
        <v>#N/A</v>
      </c>
      <c r="C2128" s="13" t="e">
        <v>#N/A</v>
      </c>
      <c r="D2128" s="13" t="s">
        <v>30774</v>
      </c>
      <c r="E2128" t="str">
        <f>IF(COUNTIF(Table24[[SERIAL NUMBER ]], Table21[[#This Row],[SERIAL NUMBER]])&gt;0, "Yes", "No")</f>
        <v>Yes</v>
      </c>
    </row>
    <row r="2129" spans="1:5">
      <c r="A2129" s="13" t="s">
        <v>11087</v>
      </c>
      <c r="B2129" t="e">
        <f>VLOOKUP(Table21[[#This Row],[SERIAL NUMBER]], EquipmentDB!E$1:M$13746, 9, FALSE)</f>
        <v>#N/A</v>
      </c>
      <c r="C2129" s="13" t="e">
        <v>#N/A</v>
      </c>
      <c r="D2129" s="13" t="s">
        <v>30774</v>
      </c>
      <c r="E2129" t="str">
        <f>IF(COUNTIF(Table24[[SERIAL NUMBER ]], Table21[[#This Row],[SERIAL NUMBER]])&gt;0, "Yes", "No")</f>
        <v>Yes</v>
      </c>
    </row>
    <row r="2130" spans="1:5">
      <c r="A2130" s="13" t="s">
        <v>10947</v>
      </c>
      <c r="B2130" t="e">
        <f>VLOOKUP(Table21[[#This Row],[SERIAL NUMBER]], EquipmentDB!E$1:M$13746, 9, FALSE)</f>
        <v>#N/A</v>
      </c>
      <c r="C2130" s="13" t="e">
        <v>#N/A</v>
      </c>
      <c r="D2130" s="13" t="s">
        <v>30774</v>
      </c>
      <c r="E2130" t="str">
        <f>IF(COUNTIF(Table24[[SERIAL NUMBER ]], Table21[[#This Row],[SERIAL NUMBER]])&gt;0, "Yes", "No")</f>
        <v>Yes</v>
      </c>
    </row>
    <row r="2131" spans="1:5">
      <c r="A2131" s="13" t="s">
        <v>11090</v>
      </c>
      <c r="B2131" t="e">
        <f>VLOOKUP(Table21[[#This Row],[SERIAL NUMBER]], EquipmentDB!E$1:M$13746, 9, FALSE)</f>
        <v>#N/A</v>
      </c>
      <c r="C2131" s="13" t="e">
        <v>#N/A</v>
      </c>
      <c r="D2131" s="13" t="s">
        <v>30774</v>
      </c>
      <c r="E2131" t="str">
        <f>IF(COUNTIF(Table24[[SERIAL NUMBER ]], Table21[[#This Row],[SERIAL NUMBER]])&gt;0, "Yes", "No")</f>
        <v>Yes</v>
      </c>
    </row>
    <row r="2132" spans="1:5">
      <c r="A2132" s="13" t="s">
        <v>11093</v>
      </c>
      <c r="B2132" t="e">
        <f>VLOOKUP(Table21[[#This Row],[SERIAL NUMBER]], EquipmentDB!E$1:M$13746, 9, FALSE)</f>
        <v>#N/A</v>
      </c>
      <c r="C2132" s="13" t="e">
        <v>#N/A</v>
      </c>
      <c r="D2132" s="13" t="s">
        <v>30774</v>
      </c>
      <c r="E2132" t="str">
        <f>IF(COUNTIF(Table24[[SERIAL NUMBER ]], Table21[[#This Row],[SERIAL NUMBER]])&gt;0, "Yes", "No")</f>
        <v>Yes</v>
      </c>
    </row>
    <row r="2133" spans="1:5">
      <c r="A2133" s="13" t="s">
        <v>11095</v>
      </c>
      <c r="B2133" t="e">
        <f>VLOOKUP(Table21[[#This Row],[SERIAL NUMBER]], EquipmentDB!E$1:M$13746, 9, FALSE)</f>
        <v>#N/A</v>
      </c>
      <c r="C2133" s="13" t="e">
        <v>#N/A</v>
      </c>
      <c r="D2133" s="13" t="s">
        <v>30774</v>
      </c>
      <c r="E2133" t="str">
        <f>IF(COUNTIF(Table24[[SERIAL NUMBER ]], Table21[[#This Row],[SERIAL NUMBER]])&gt;0, "Yes", "No")</f>
        <v>Yes</v>
      </c>
    </row>
    <row r="2134" spans="1:5">
      <c r="A2134" s="13" t="s">
        <v>11099</v>
      </c>
      <c r="B2134" t="e">
        <f>VLOOKUP(Table21[[#This Row],[SERIAL NUMBER]], EquipmentDB!E$1:M$13746, 9, FALSE)</f>
        <v>#N/A</v>
      </c>
      <c r="C2134" s="13" t="e">
        <v>#N/A</v>
      </c>
      <c r="D2134" s="13" t="s">
        <v>30774</v>
      </c>
      <c r="E2134" t="str">
        <f>IF(COUNTIF(Table24[[SERIAL NUMBER ]], Table21[[#This Row],[SERIAL NUMBER]])&gt;0, "Yes", "No")</f>
        <v>Yes</v>
      </c>
    </row>
    <row r="2135" spans="1:5">
      <c r="A2135" s="13" t="s">
        <v>11103</v>
      </c>
      <c r="B2135" t="e">
        <f>VLOOKUP(Table21[[#This Row],[SERIAL NUMBER]], EquipmentDB!E$1:M$13746, 9, FALSE)</f>
        <v>#N/A</v>
      </c>
      <c r="C2135" s="13" t="e">
        <v>#N/A</v>
      </c>
      <c r="D2135" s="13" t="s">
        <v>30774</v>
      </c>
      <c r="E2135" t="str">
        <f>IF(COUNTIF(Table24[[SERIAL NUMBER ]], Table21[[#This Row],[SERIAL NUMBER]])&gt;0, "Yes", "No")</f>
        <v>No</v>
      </c>
    </row>
    <row r="2136" spans="1:5">
      <c r="A2136" s="13" t="s">
        <v>11105</v>
      </c>
      <c r="B2136" t="e">
        <f>VLOOKUP(Table21[[#This Row],[SERIAL NUMBER]], EquipmentDB!E$1:M$13746, 9, FALSE)</f>
        <v>#N/A</v>
      </c>
      <c r="C2136" s="13" t="e">
        <v>#N/A</v>
      </c>
      <c r="D2136" s="13" t="s">
        <v>30774</v>
      </c>
      <c r="E2136" t="str">
        <f>IF(COUNTIF(Table24[[SERIAL NUMBER ]], Table21[[#This Row],[SERIAL NUMBER]])&gt;0, "Yes", "No")</f>
        <v>No</v>
      </c>
    </row>
    <row r="2137" spans="1:5">
      <c r="A2137" s="13" t="s">
        <v>11107</v>
      </c>
      <c r="B2137" t="e">
        <f>VLOOKUP(Table21[[#This Row],[SERIAL NUMBER]], EquipmentDB!E$1:M$13746, 9, FALSE)</f>
        <v>#N/A</v>
      </c>
      <c r="C2137" s="13" t="e">
        <v>#N/A</v>
      </c>
      <c r="D2137" s="13" t="s">
        <v>30774</v>
      </c>
      <c r="E2137" t="str">
        <f>IF(COUNTIF(Table24[[SERIAL NUMBER ]], Table21[[#This Row],[SERIAL NUMBER]])&gt;0, "Yes", "No")</f>
        <v>Yes</v>
      </c>
    </row>
    <row r="2138" spans="1:5">
      <c r="A2138" s="13" t="s">
        <v>11108</v>
      </c>
      <c r="B2138" t="e">
        <f>VLOOKUP(Table21[[#This Row],[SERIAL NUMBER]], EquipmentDB!E$1:M$13746, 9, FALSE)</f>
        <v>#N/A</v>
      </c>
      <c r="C2138" s="13" t="e">
        <v>#N/A</v>
      </c>
      <c r="D2138" s="13" t="s">
        <v>30774</v>
      </c>
      <c r="E2138" t="str">
        <f>IF(COUNTIF(Table24[[SERIAL NUMBER ]], Table21[[#This Row],[SERIAL NUMBER]])&gt;0, "Yes", "No")</f>
        <v>Yes</v>
      </c>
    </row>
    <row r="2139" spans="1:5">
      <c r="A2139" s="13" t="s">
        <v>11112</v>
      </c>
      <c r="B2139" t="e">
        <f>VLOOKUP(Table21[[#This Row],[SERIAL NUMBER]], EquipmentDB!E$1:M$13746, 9, FALSE)</f>
        <v>#N/A</v>
      </c>
      <c r="C2139" s="13" t="e">
        <v>#N/A</v>
      </c>
      <c r="D2139" s="13" t="s">
        <v>30774</v>
      </c>
      <c r="E2139" t="str">
        <f>IF(COUNTIF(Table24[[SERIAL NUMBER ]], Table21[[#This Row],[SERIAL NUMBER]])&gt;0, "Yes", "No")</f>
        <v>Yes</v>
      </c>
    </row>
    <row r="2140" spans="1:5">
      <c r="A2140" s="13" t="s">
        <v>11114</v>
      </c>
      <c r="B2140" t="e">
        <f>VLOOKUP(Table21[[#This Row],[SERIAL NUMBER]], EquipmentDB!E$1:M$13746, 9, FALSE)</f>
        <v>#N/A</v>
      </c>
      <c r="C2140" s="13" t="e">
        <v>#N/A</v>
      </c>
      <c r="D2140" s="13" t="s">
        <v>30774</v>
      </c>
      <c r="E2140" t="str">
        <f>IF(COUNTIF(Table24[[SERIAL NUMBER ]], Table21[[#This Row],[SERIAL NUMBER]])&gt;0, "Yes", "No")</f>
        <v>Yes</v>
      </c>
    </row>
    <row r="2141" spans="1:5">
      <c r="A2141" s="13" t="s">
        <v>11118</v>
      </c>
      <c r="B2141" t="e">
        <f>VLOOKUP(Table21[[#This Row],[SERIAL NUMBER]], EquipmentDB!E$1:M$13746, 9, FALSE)</f>
        <v>#N/A</v>
      </c>
      <c r="C2141" s="13" t="e">
        <v>#N/A</v>
      </c>
      <c r="D2141" s="13" t="s">
        <v>30774</v>
      </c>
      <c r="E2141" t="str">
        <f>IF(COUNTIF(Table24[[SERIAL NUMBER ]], Table21[[#This Row],[SERIAL NUMBER]])&gt;0, "Yes", "No")</f>
        <v>No</v>
      </c>
    </row>
    <row r="2142" spans="1:5">
      <c r="A2142" s="13" t="s">
        <v>11120</v>
      </c>
      <c r="B2142" t="e">
        <f>VLOOKUP(Table21[[#This Row],[SERIAL NUMBER]], EquipmentDB!E$1:M$13746, 9, FALSE)</f>
        <v>#N/A</v>
      </c>
      <c r="C2142" s="13" t="e">
        <v>#N/A</v>
      </c>
      <c r="D2142" s="13" t="s">
        <v>30774</v>
      </c>
      <c r="E2142" t="str">
        <f>IF(COUNTIF(Table24[[SERIAL NUMBER ]], Table21[[#This Row],[SERIAL NUMBER]])&gt;0, "Yes", "No")</f>
        <v>No</v>
      </c>
    </row>
    <row r="2143" spans="1:5">
      <c r="A2143" s="13" t="s">
        <v>11121</v>
      </c>
      <c r="B2143" t="e">
        <f>VLOOKUP(Table21[[#This Row],[SERIAL NUMBER]], EquipmentDB!E$1:M$13746, 9, FALSE)</f>
        <v>#N/A</v>
      </c>
      <c r="C2143" s="13" t="e">
        <v>#N/A</v>
      </c>
      <c r="D2143" s="13" t="s">
        <v>30774</v>
      </c>
      <c r="E2143" t="str">
        <f>IF(COUNTIF(Table24[[SERIAL NUMBER ]], Table21[[#This Row],[SERIAL NUMBER]])&gt;0, "Yes", "No")</f>
        <v>Yes</v>
      </c>
    </row>
    <row r="2144" spans="1:5">
      <c r="A2144" s="13" t="s">
        <v>11133</v>
      </c>
      <c r="B2144" t="e">
        <f>VLOOKUP(Table21[[#This Row],[SERIAL NUMBER]], EquipmentDB!E$1:M$13746, 9, FALSE)</f>
        <v>#N/A</v>
      </c>
      <c r="C2144" s="13" t="e">
        <v>#N/A</v>
      </c>
      <c r="D2144" s="13" t="s">
        <v>30774</v>
      </c>
      <c r="E2144" t="str">
        <f>IF(COUNTIF(Table24[[SERIAL NUMBER ]], Table21[[#This Row],[SERIAL NUMBER]])&gt;0, "Yes", "No")</f>
        <v>No</v>
      </c>
    </row>
    <row r="2145" spans="1:5">
      <c r="A2145" s="13" t="s">
        <v>11134</v>
      </c>
      <c r="B2145" t="e">
        <f>VLOOKUP(Table21[[#This Row],[SERIAL NUMBER]], EquipmentDB!E$1:M$13746, 9, FALSE)</f>
        <v>#N/A</v>
      </c>
      <c r="C2145" s="13" t="e">
        <v>#N/A</v>
      </c>
      <c r="D2145" s="13" t="s">
        <v>30774</v>
      </c>
      <c r="E2145" t="str">
        <f>IF(COUNTIF(Table24[[SERIAL NUMBER ]], Table21[[#This Row],[SERIAL NUMBER]])&gt;0, "Yes", "No")</f>
        <v>Yes</v>
      </c>
    </row>
    <row r="2146" spans="1:5">
      <c r="A2146" s="13" t="s">
        <v>11138</v>
      </c>
      <c r="B2146" t="e">
        <f>VLOOKUP(Table21[[#This Row],[SERIAL NUMBER]], EquipmentDB!E$1:M$13746, 9, FALSE)</f>
        <v>#N/A</v>
      </c>
      <c r="C2146" s="13" t="e">
        <v>#N/A</v>
      </c>
      <c r="D2146" s="13" t="s">
        <v>30774</v>
      </c>
      <c r="E2146" t="str">
        <f>IF(COUNTIF(Table24[[SERIAL NUMBER ]], Table21[[#This Row],[SERIAL NUMBER]])&gt;0, "Yes", "No")</f>
        <v>Yes</v>
      </c>
    </row>
    <row r="2147" spans="1:5">
      <c r="A2147" s="13" t="s">
        <v>11144</v>
      </c>
      <c r="B2147" t="e">
        <f>VLOOKUP(Table21[[#This Row],[SERIAL NUMBER]], EquipmentDB!E$1:M$13746, 9, FALSE)</f>
        <v>#N/A</v>
      </c>
      <c r="C2147" s="13" t="e">
        <v>#N/A</v>
      </c>
      <c r="D2147" s="13" t="s">
        <v>30774</v>
      </c>
      <c r="E2147" t="str">
        <f>IF(COUNTIF(Table24[[SERIAL NUMBER ]], Table21[[#This Row],[SERIAL NUMBER]])&gt;0, "Yes", "No")</f>
        <v>No</v>
      </c>
    </row>
    <row r="2148" spans="1:5">
      <c r="A2148" s="13" t="s">
        <v>11146</v>
      </c>
      <c r="B2148" t="e">
        <f>VLOOKUP(Table21[[#This Row],[SERIAL NUMBER]], EquipmentDB!E$1:M$13746, 9, FALSE)</f>
        <v>#N/A</v>
      </c>
      <c r="C2148" s="13" t="e">
        <v>#N/A</v>
      </c>
      <c r="D2148" s="13" t="s">
        <v>30774</v>
      </c>
      <c r="E2148" t="str">
        <f>IF(COUNTIF(Table24[[SERIAL NUMBER ]], Table21[[#This Row],[SERIAL NUMBER]])&gt;0, "Yes", "No")</f>
        <v>Yes</v>
      </c>
    </row>
    <row r="2149" spans="1:5">
      <c r="A2149" s="13" t="s">
        <v>11150</v>
      </c>
      <c r="B2149" t="e">
        <f>VLOOKUP(Table21[[#This Row],[SERIAL NUMBER]], EquipmentDB!E$1:M$13746, 9, FALSE)</f>
        <v>#N/A</v>
      </c>
      <c r="C2149" s="13" t="e">
        <v>#N/A</v>
      </c>
      <c r="D2149" s="13" t="s">
        <v>30774</v>
      </c>
      <c r="E2149" t="str">
        <f>IF(COUNTIF(Table24[[SERIAL NUMBER ]], Table21[[#This Row],[SERIAL NUMBER]])&gt;0, "Yes", "No")</f>
        <v>Yes</v>
      </c>
    </row>
    <row r="2150" spans="1:5">
      <c r="A2150" s="13" t="s">
        <v>11152</v>
      </c>
      <c r="B2150" t="e">
        <f>VLOOKUP(Table21[[#This Row],[SERIAL NUMBER]], EquipmentDB!E$1:M$13746, 9, FALSE)</f>
        <v>#N/A</v>
      </c>
      <c r="C2150" s="13" t="e">
        <v>#N/A</v>
      </c>
      <c r="D2150" s="13" t="s">
        <v>30774</v>
      </c>
      <c r="E2150" t="str">
        <f>IF(COUNTIF(Table24[[SERIAL NUMBER ]], Table21[[#This Row],[SERIAL NUMBER]])&gt;0, "Yes", "No")</f>
        <v>Yes</v>
      </c>
    </row>
    <row r="2151" spans="1:5">
      <c r="A2151" s="13" t="s">
        <v>11156</v>
      </c>
      <c r="B2151" t="e">
        <f>VLOOKUP(Table21[[#This Row],[SERIAL NUMBER]], EquipmentDB!E$1:M$13746, 9, FALSE)</f>
        <v>#N/A</v>
      </c>
      <c r="C2151" s="13" t="e">
        <v>#N/A</v>
      </c>
      <c r="D2151" s="13" t="s">
        <v>30774</v>
      </c>
      <c r="E2151" t="str">
        <f>IF(COUNTIF(Table24[[SERIAL NUMBER ]], Table21[[#This Row],[SERIAL NUMBER]])&gt;0, "Yes", "No")</f>
        <v>Yes</v>
      </c>
    </row>
    <row r="2152" spans="1:5">
      <c r="A2152" s="13" t="s">
        <v>11160</v>
      </c>
      <c r="B2152" t="e">
        <f>VLOOKUP(Table21[[#This Row],[SERIAL NUMBER]], EquipmentDB!E$1:M$13746, 9, FALSE)</f>
        <v>#N/A</v>
      </c>
      <c r="C2152" s="13" t="e">
        <v>#N/A</v>
      </c>
      <c r="D2152" s="13" t="s">
        <v>30774</v>
      </c>
      <c r="E2152" t="str">
        <f>IF(COUNTIF(Table24[[SERIAL NUMBER ]], Table21[[#This Row],[SERIAL NUMBER]])&gt;0, "Yes", "No")</f>
        <v>Yes</v>
      </c>
    </row>
    <row r="2153" spans="1:5">
      <c r="A2153" s="13" t="s">
        <v>11163</v>
      </c>
      <c r="B2153" t="e">
        <f>VLOOKUP(Table21[[#This Row],[SERIAL NUMBER]], EquipmentDB!E$1:M$13746, 9, FALSE)</f>
        <v>#N/A</v>
      </c>
      <c r="C2153" s="13" t="e">
        <v>#N/A</v>
      </c>
      <c r="D2153" s="13" t="s">
        <v>30774</v>
      </c>
      <c r="E2153" t="str">
        <f>IF(COUNTIF(Table24[[SERIAL NUMBER ]], Table21[[#This Row],[SERIAL NUMBER]])&gt;0, "Yes", "No")</f>
        <v>Yes</v>
      </c>
    </row>
    <row r="2154" spans="1:5">
      <c r="A2154" s="13" t="s">
        <v>11167</v>
      </c>
      <c r="B2154" t="e">
        <f>VLOOKUP(Table21[[#This Row],[SERIAL NUMBER]], EquipmentDB!E$1:M$13746, 9, FALSE)</f>
        <v>#N/A</v>
      </c>
      <c r="C2154" s="13" t="e">
        <v>#N/A</v>
      </c>
      <c r="D2154" s="13" t="s">
        <v>30774</v>
      </c>
      <c r="E2154" t="str">
        <f>IF(COUNTIF(Table24[[SERIAL NUMBER ]], Table21[[#This Row],[SERIAL NUMBER]])&gt;0, "Yes", "No")</f>
        <v>Yes</v>
      </c>
    </row>
    <row r="2155" spans="1:5">
      <c r="A2155" s="13" t="s">
        <v>11170</v>
      </c>
      <c r="B2155" t="e">
        <f>VLOOKUP(Table21[[#This Row],[SERIAL NUMBER]], EquipmentDB!E$1:M$13746, 9, FALSE)</f>
        <v>#N/A</v>
      </c>
      <c r="C2155" s="13" t="e">
        <v>#N/A</v>
      </c>
      <c r="D2155" s="13" t="s">
        <v>30774</v>
      </c>
      <c r="E2155" t="str">
        <f>IF(COUNTIF(Table24[[SERIAL NUMBER ]], Table21[[#This Row],[SERIAL NUMBER]])&gt;0, "Yes", "No")</f>
        <v>Yes</v>
      </c>
    </row>
    <row r="2156" spans="1:5">
      <c r="A2156" s="13" t="s">
        <v>11174</v>
      </c>
      <c r="B2156" t="e">
        <f>VLOOKUP(Table21[[#This Row],[SERIAL NUMBER]], EquipmentDB!E$1:M$13746, 9, FALSE)</f>
        <v>#N/A</v>
      </c>
      <c r="C2156" s="13" t="e">
        <v>#N/A</v>
      </c>
      <c r="D2156" s="13" t="s">
        <v>30774</v>
      </c>
      <c r="E2156" t="str">
        <f>IF(COUNTIF(Table24[[SERIAL NUMBER ]], Table21[[#This Row],[SERIAL NUMBER]])&gt;0, "Yes", "No")</f>
        <v>Yes</v>
      </c>
    </row>
    <row r="2157" spans="1:5">
      <c r="A2157" s="13" t="s">
        <v>11186</v>
      </c>
      <c r="B2157" t="e">
        <f>VLOOKUP(Table21[[#This Row],[SERIAL NUMBER]], EquipmentDB!E$1:M$13746, 9, FALSE)</f>
        <v>#N/A</v>
      </c>
      <c r="C2157" s="13" t="e">
        <v>#N/A</v>
      </c>
      <c r="D2157" s="13" t="s">
        <v>30774</v>
      </c>
      <c r="E2157" t="str">
        <f>IF(COUNTIF(Table24[[SERIAL NUMBER ]], Table21[[#This Row],[SERIAL NUMBER]])&gt;0, "Yes", "No")</f>
        <v>No</v>
      </c>
    </row>
    <row r="2158" spans="1:5">
      <c r="A2158" s="13" t="s">
        <v>11187</v>
      </c>
      <c r="B2158" t="e">
        <f>VLOOKUP(Table21[[#This Row],[SERIAL NUMBER]], EquipmentDB!E$1:M$13746, 9, FALSE)</f>
        <v>#N/A</v>
      </c>
      <c r="C2158" s="13" t="e">
        <v>#N/A</v>
      </c>
      <c r="D2158" s="13" t="s">
        <v>30774</v>
      </c>
      <c r="E2158" t="str">
        <f>IF(COUNTIF(Table24[[SERIAL NUMBER ]], Table21[[#This Row],[SERIAL NUMBER]])&gt;0, "Yes", "No")</f>
        <v>Yes</v>
      </c>
    </row>
    <row r="2159" spans="1:5">
      <c r="A2159" s="13" t="s">
        <v>11191</v>
      </c>
      <c r="B2159" t="e">
        <f>VLOOKUP(Table21[[#This Row],[SERIAL NUMBER]], EquipmentDB!E$1:M$13746, 9, FALSE)</f>
        <v>#N/A</v>
      </c>
      <c r="C2159" s="13" t="e">
        <v>#N/A</v>
      </c>
      <c r="D2159" s="13" t="s">
        <v>30774</v>
      </c>
      <c r="E2159" t="str">
        <f>IF(COUNTIF(Table24[[SERIAL NUMBER ]], Table21[[#This Row],[SERIAL NUMBER]])&gt;0, "Yes", "No")</f>
        <v>Yes</v>
      </c>
    </row>
    <row r="2160" spans="1:5">
      <c r="A2160" s="13" t="s">
        <v>11195</v>
      </c>
      <c r="B2160" t="e">
        <f>VLOOKUP(Table21[[#This Row],[SERIAL NUMBER]], EquipmentDB!E$1:M$13746, 9, FALSE)</f>
        <v>#N/A</v>
      </c>
      <c r="C2160" s="13" t="e">
        <v>#N/A</v>
      </c>
      <c r="D2160" s="13" t="s">
        <v>30774</v>
      </c>
      <c r="E2160" t="str">
        <f>IF(COUNTIF(Table24[[SERIAL NUMBER ]], Table21[[#This Row],[SERIAL NUMBER]])&gt;0, "Yes", "No")</f>
        <v>Yes</v>
      </c>
    </row>
    <row r="2161" spans="1:5">
      <c r="A2161" s="13" t="s">
        <v>11198</v>
      </c>
      <c r="B2161" t="e">
        <f>VLOOKUP(Table21[[#This Row],[SERIAL NUMBER]], EquipmentDB!E$1:M$13746, 9, FALSE)</f>
        <v>#N/A</v>
      </c>
      <c r="C2161" s="13" t="e">
        <v>#N/A</v>
      </c>
      <c r="D2161" s="13" t="s">
        <v>30774</v>
      </c>
      <c r="E2161" t="str">
        <f>IF(COUNTIF(Table24[[SERIAL NUMBER ]], Table21[[#This Row],[SERIAL NUMBER]])&gt;0, "Yes", "No")</f>
        <v>Yes</v>
      </c>
    </row>
    <row r="2162" spans="1:5">
      <c r="A2162" s="13" t="s">
        <v>11204</v>
      </c>
      <c r="B2162" t="e">
        <f>VLOOKUP(Table21[[#This Row],[SERIAL NUMBER]], EquipmentDB!E$1:M$13746, 9, FALSE)</f>
        <v>#N/A</v>
      </c>
      <c r="C2162" s="13" t="e">
        <v>#N/A</v>
      </c>
      <c r="D2162" s="13" t="s">
        <v>30774</v>
      </c>
      <c r="E2162" t="str">
        <f>IF(COUNTIF(Table24[[SERIAL NUMBER ]], Table21[[#This Row],[SERIAL NUMBER]])&gt;0, "Yes", "No")</f>
        <v>Yes</v>
      </c>
    </row>
    <row r="2163" spans="1:5">
      <c r="A2163" s="13" t="s">
        <v>11207</v>
      </c>
      <c r="B2163" t="e">
        <f>VLOOKUP(Table21[[#This Row],[SERIAL NUMBER]], EquipmentDB!E$1:M$13746, 9, FALSE)</f>
        <v>#N/A</v>
      </c>
      <c r="C2163" s="13" t="e">
        <v>#N/A</v>
      </c>
      <c r="D2163" s="13" t="s">
        <v>30774</v>
      </c>
      <c r="E2163" t="str">
        <f>IF(COUNTIF(Table24[[SERIAL NUMBER ]], Table21[[#This Row],[SERIAL NUMBER]])&gt;0, "Yes", "No")</f>
        <v>No</v>
      </c>
    </row>
    <row r="2164" spans="1:5">
      <c r="A2164" s="13" t="s">
        <v>11209</v>
      </c>
      <c r="B2164" t="e">
        <f>VLOOKUP(Table21[[#This Row],[SERIAL NUMBER]], EquipmentDB!E$1:M$13746, 9, FALSE)</f>
        <v>#N/A</v>
      </c>
      <c r="C2164" s="13" t="e">
        <v>#N/A</v>
      </c>
      <c r="D2164" s="13" t="s">
        <v>30774</v>
      </c>
      <c r="E2164" t="str">
        <f>IF(COUNTIF(Table24[[SERIAL NUMBER ]], Table21[[#This Row],[SERIAL NUMBER]])&gt;0, "Yes", "No")</f>
        <v>No</v>
      </c>
    </row>
    <row r="2165" spans="1:5">
      <c r="A2165" s="13" t="s">
        <v>11211</v>
      </c>
      <c r="B2165" t="e">
        <f>VLOOKUP(Table21[[#This Row],[SERIAL NUMBER]], EquipmentDB!E$1:M$13746, 9, FALSE)</f>
        <v>#N/A</v>
      </c>
      <c r="C2165" s="13" t="e">
        <v>#N/A</v>
      </c>
      <c r="D2165" s="13" t="s">
        <v>30774</v>
      </c>
      <c r="E2165" t="str">
        <f>IF(COUNTIF(Table24[[SERIAL NUMBER ]], Table21[[#This Row],[SERIAL NUMBER]])&gt;0, "Yes", "No")</f>
        <v>No</v>
      </c>
    </row>
    <row r="2166" spans="1:5">
      <c r="A2166" s="13" t="s">
        <v>11214</v>
      </c>
      <c r="B2166" t="e">
        <f>VLOOKUP(Table21[[#This Row],[SERIAL NUMBER]], EquipmentDB!E$1:M$13746, 9, FALSE)</f>
        <v>#N/A</v>
      </c>
      <c r="C2166" s="13" t="e">
        <v>#N/A</v>
      </c>
      <c r="D2166" s="13" t="s">
        <v>30774</v>
      </c>
      <c r="E2166" t="str">
        <f>IF(COUNTIF(Table24[[SERIAL NUMBER ]], Table21[[#This Row],[SERIAL NUMBER]])&gt;0, "Yes", "No")</f>
        <v>No</v>
      </c>
    </row>
    <row r="2167" spans="1:5">
      <c r="A2167" s="13" t="s">
        <v>11215</v>
      </c>
      <c r="B2167" t="e">
        <f>VLOOKUP(Table21[[#This Row],[SERIAL NUMBER]], EquipmentDB!E$1:M$13746, 9, FALSE)</f>
        <v>#N/A</v>
      </c>
      <c r="C2167" s="13" t="e">
        <v>#N/A</v>
      </c>
      <c r="D2167" s="13" t="s">
        <v>30774</v>
      </c>
      <c r="E2167" t="str">
        <f>IF(COUNTIF(Table24[[SERIAL NUMBER ]], Table21[[#This Row],[SERIAL NUMBER]])&gt;0, "Yes", "No")</f>
        <v>No</v>
      </c>
    </row>
    <row r="2168" spans="1:5">
      <c r="A2168" s="13" t="s">
        <v>11217</v>
      </c>
      <c r="B2168" t="e">
        <f>VLOOKUP(Table21[[#This Row],[SERIAL NUMBER]], EquipmentDB!E$1:M$13746, 9, FALSE)</f>
        <v>#N/A</v>
      </c>
      <c r="C2168" s="13" t="e">
        <v>#N/A</v>
      </c>
      <c r="D2168" s="13" t="s">
        <v>30774</v>
      </c>
      <c r="E2168" t="str">
        <f>IF(COUNTIF(Table24[[SERIAL NUMBER ]], Table21[[#This Row],[SERIAL NUMBER]])&gt;0, "Yes", "No")</f>
        <v>Yes</v>
      </c>
    </row>
    <row r="2169" spans="1:5">
      <c r="A2169" s="13" t="s">
        <v>11223</v>
      </c>
      <c r="B2169" t="e">
        <f>VLOOKUP(Table21[[#This Row],[SERIAL NUMBER]], EquipmentDB!E$1:M$13746, 9, FALSE)</f>
        <v>#N/A</v>
      </c>
      <c r="C2169" s="13" t="e">
        <v>#N/A</v>
      </c>
      <c r="D2169" s="13" t="s">
        <v>30774</v>
      </c>
      <c r="E2169" t="str">
        <f>IF(COUNTIF(Table24[[SERIAL NUMBER ]], Table21[[#This Row],[SERIAL NUMBER]])&gt;0, "Yes", "No")</f>
        <v>Yes</v>
      </c>
    </row>
    <row r="2170" spans="1:5">
      <c r="A2170" s="13" t="s">
        <v>11230</v>
      </c>
      <c r="B2170" t="e">
        <f>VLOOKUP(Table21[[#This Row],[SERIAL NUMBER]], EquipmentDB!E$1:M$13746, 9, FALSE)</f>
        <v>#N/A</v>
      </c>
      <c r="C2170" s="13" t="e">
        <v>#N/A</v>
      </c>
      <c r="D2170" s="13" t="s">
        <v>30774</v>
      </c>
      <c r="E2170" t="str">
        <f>IF(COUNTIF(Table24[[SERIAL NUMBER ]], Table21[[#This Row],[SERIAL NUMBER]])&gt;0, "Yes", "No")</f>
        <v>Yes</v>
      </c>
    </row>
    <row r="2171" spans="1:5">
      <c r="A2171" s="13" t="s">
        <v>11233</v>
      </c>
      <c r="B2171" t="e">
        <f>VLOOKUP(Table21[[#This Row],[SERIAL NUMBER]], EquipmentDB!E$1:M$13746, 9, FALSE)</f>
        <v>#N/A</v>
      </c>
      <c r="C2171" s="13" t="e">
        <v>#N/A</v>
      </c>
      <c r="D2171" s="13" t="s">
        <v>30774</v>
      </c>
      <c r="E2171" t="str">
        <f>IF(COUNTIF(Table24[[SERIAL NUMBER ]], Table21[[#This Row],[SERIAL NUMBER]])&gt;0, "Yes", "No")</f>
        <v>Yes</v>
      </c>
    </row>
    <row r="2172" spans="1:5">
      <c r="A2172" s="13" t="s">
        <v>10929</v>
      </c>
      <c r="B2172" t="e">
        <f>VLOOKUP(Table21[[#This Row],[SERIAL NUMBER]], EquipmentDB!E$1:M$13746, 9, FALSE)</f>
        <v>#N/A</v>
      </c>
      <c r="C2172" s="13" t="e">
        <v>#N/A</v>
      </c>
      <c r="D2172" s="13" t="s">
        <v>30774</v>
      </c>
      <c r="E2172" t="str">
        <f>IF(COUNTIF(Table24[[SERIAL NUMBER ]], Table21[[#This Row],[SERIAL NUMBER]])&gt;0, "Yes", "No")</f>
        <v>Yes</v>
      </c>
    </row>
    <row r="2173" spans="1:5">
      <c r="A2173" s="13" t="s">
        <v>21518</v>
      </c>
      <c r="B2173" t="e">
        <f>VLOOKUP(Table21[[#This Row],[SERIAL NUMBER]], EquipmentDB!E$1:M$13746, 9, FALSE)</f>
        <v>#N/A</v>
      </c>
      <c r="C2173" s="13" t="s">
        <v>1028</v>
      </c>
      <c r="D2173" s="13" t="s">
        <v>30774</v>
      </c>
      <c r="E2173" t="str">
        <f>IF(COUNTIF(Table24[[SERIAL NUMBER ]], Table21[[#This Row],[SERIAL NUMBER]])&gt;0, "Yes", "No")</f>
        <v>No</v>
      </c>
    </row>
    <row r="2174" spans="1:5">
      <c r="A2174" s="13" t="s">
        <v>21515</v>
      </c>
      <c r="B2174" t="e">
        <f>VLOOKUP(Table21[[#This Row],[SERIAL NUMBER]], EquipmentDB!E$1:M$13746, 9, FALSE)</f>
        <v>#N/A</v>
      </c>
      <c r="C2174" s="13" t="s">
        <v>1028</v>
      </c>
      <c r="D2174" s="13" t="s">
        <v>30774</v>
      </c>
      <c r="E2174" t="str">
        <f>IF(COUNTIF(Table24[[SERIAL NUMBER ]], Table21[[#This Row],[SERIAL NUMBER]])&gt;0, "Yes", "No")</f>
        <v>Yes</v>
      </c>
    </row>
    <row r="2175" spans="1:5">
      <c r="A2175" s="13" t="s">
        <v>21513</v>
      </c>
      <c r="B2175" t="e">
        <f>VLOOKUP(Table21[[#This Row],[SERIAL NUMBER]], EquipmentDB!E$1:M$13746, 9, FALSE)</f>
        <v>#N/A</v>
      </c>
      <c r="C2175" s="13" t="s">
        <v>1028</v>
      </c>
      <c r="D2175" s="13" t="s">
        <v>30774</v>
      </c>
      <c r="E2175" t="str">
        <f>IF(COUNTIF(Table24[[SERIAL NUMBER ]], Table21[[#This Row],[SERIAL NUMBER]])&gt;0, "Yes", "No")</f>
        <v>Yes</v>
      </c>
    </row>
    <row r="2176" spans="1:5">
      <c r="A2176" s="13" t="s">
        <v>21475</v>
      </c>
      <c r="B2176" t="e">
        <f>VLOOKUP(Table21[[#This Row],[SERIAL NUMBER]], EquipmentDB!E$1:M$13746, 9, FALSE)</f>
        <v>#N/A</v>
      </c>
      <c r="C2176" s="13" t="s">
        <v>1028</v>
      </c>
      <c r="D2176" s="13" t="s">
        <v>30774</v>
      </c>
      <c r="E2176" t="str">
        <f>IF(COUNTIF(Table24[[SERIAL NUMBER ]], Table21[[#This Row],[SERIAL NUMBER]])&gt;0, "Yes", "No")</f>
        <v>Yes</v>
      </c>
    </row>
    <row r="2177" spans="1:5">
      <c r="A2177" s="13" t="s">
        <v>21486</v>
      </c>
      <c r="B2177" t="e">
        <f>VLOOKUP(Table21[[#This Row],[SERIAL NUMBER]], EquipmentDB!E$1:M$13746, 9, FALSE)</f>
        <v>#N/A</v>
      </c>
      <c r="C2177" s="13" t="s">
        <v>1028</v>
      </c>
      <c r="D2177" s="13" t="s">
        <v>30774</v>
      </c>
      <c r="E2177" t="str">
        <f>IF(COUNTIF(Table24[[SERIAL NUMBER ]], Table21[[#This Row],[SERIAL NUMBER]])&gt;0, "Yes", "No")</f>
        <v>No</v>
      </c>
    </row>
    <row r="2178" spans="1:5">
      <c r="A2178" s="13" t="s">
        <v>21483</v>
      </c>
      <c r="B2178" t="e">
        <f>VLOOKUP(Table21[[#This Row],[SERIAL NUMBER]], EquipmentDB!E$1:M$13746, 9, FALSE)</f>
        <v>#N/A</v>
      </c>
      <c r="C2178" s="13" t="s">
        <v>1028</v>
      </c>
      <c r="D2178" s="13" t="s">
        <v>30774</v>
      </c>
      <c r="E2178" t="str">
        <f>IF(COUNTIF(Table24[[SERIAL NUMBER ]], Table21[[#This Row],[SERIAL NUMBER]])&gt;0, "Yes", "No")</f>
        <v>Yes</v>
      </c>
    </row>
    <row r="2179" spans="1:5">
      <c r="A2179" s="13" t="s">
        <v>21480</v>
      </c>
      <c r="B2179" t="e">
        <f>VLOOKUP(Table21[[#This Row],[SERIAL NUMBER]], EquipmentDB!E$1:M$13746, 9, FALSE)</f>
        <v>#N/A</v>
      </c>
      <c r="C2179" s="13" t="s">
        <v>1028</v>
      </c>
      <c r="D2179" s="13" t="s">
        <v>30774</v>
      </c>
      <c r="E2179" t="str">
        <f>IF(COUNTIF(Table24[[SERIAL NUMBER ]], Table21[[#This Row],[SERIAL NUMBER]])&gt;0, "Yes", "No")</f>
        <v>Yes</v>
      </c>
    </row>
    <row r="2180" spans="1:5">
      <c r="A2180" s="13" t="s">
        <v>21494</v>
      </c>
      <c r="B2180" t="e">
        <f>VLOOKUP(Table21[[#This Row],[SERIAL NUMBER]], EquipmentDB!E$1:M$13746, 9, FALSE)</f>
        <v>#N/A</v>
      </c>
      <c r="C2180" s="13" t="s">
        <v>1028</v>
      </c>
      <c r="D2180" s="13" t="s">
        <v>30774</v>
      </c>
      <c r="E2180" t="str">
        <f>IF(COUNTIF(Table24[[SERIAL NUMBER ]], Table21[[#This Row],[SERIAL NUMBER]])&gt;0, "Yes", "No")</f>
        <v>Yes</v>
      </c>
    </row>
    <row r="2181" spans="1:5">
      <c r="A2181" s="13" t="s">
        <v>21496</v>
      </c>
      <c r="B2181" t="e">
        <f>VLOOKUP(Table21[[#This Row],[SERIAL NUMBER]], EquipmentDB!E$1:M$13746, 9, FALSE)</f>
        <v>#N/A</v>
      </c>
      <c r="C2181" s="13" t="s">
        <v>1028</v>
      </c>
      <c r="D2181" s="13" t="s">
        <v>30774</v>
      </c>
      <c r="E2181" t="str">
        <f>IF(COUNTIF(Table24[[SERIAL NUMBER ]], Table21[[#This Row],[SERIAL NUMBER]])&gt;0, "Yes", "No")</f>
        <v>Yes</v>
      </c>
    </row>
    <row r="2182" spans="1:5">
      <c r="A2182" s="13" t="s">
        <v>21498</v>
      </c>
      <c r="B2182" t="e">
        <f>VLOOKUP(Table21[[#This Row],[SERIAL NUMBER]], EquipmentDB!E$1:M$13746, 9, FALSE)</f>
        <v>#N/A</v>
      </c>
      <c r="C2182" s="13" t="s">
        <v>1028</v>
      </c>
      <c r="D2182" s="13" t="s">
        <v>30774</v>
      </c>
      <c r="E2182" t="str">
        <f>IF(COUNTIF(Table24[[SERIAL NUMBER ]], Table21[[#This Row],[SERIAL NUMBER]])&gt;0, "Yes", "No")</f>
        <v>Yes</v>
      </c>
    </row>
    <row r="2183" spans="1:5">
      <c r="A2183" s="13" t="s">
        <v>21501</v>
      </c>
      <c r="B2183" t="e">
        <f>VLOOKUP(Table21[[#This Row],[SERIAL NUMBER]], EquipmentDB!E$1:M$13746, 9, FALSE)</f>
        <v>#N/A</v>
      </c>
      <c r="C2183" s="13" t="s">
        <v>1028</v>
      </c>
      <c r="D2183" s="13" t="s">
        <v>30774</v>
      </c>
      <c r="E2183" t="str">
        <f>IF(COUNTIF(Table24[[SERIAL NUMBER ]], Table21[[#This Row],[SERIAL NUMBER]])&gt;0, "Yes", "No")</f>
        <v>No</v>
      </c>
    </row>
    <row r="2184" spans="1:5">
      <c r="A2184" s="13" t="s">
        <v>21503</v>
      </c>
      <c r="B2184" t="e">
        <f>VLOOKUP(Table21[[#This Row],[SERIAL NUMBER]], EquipmentDB!E$1:M$13746, 9, FALSE)</f>
        <v>#N/A</v>
      </c>
      <c r="C2184" s="13" t="s">
        <v>1028</v>
      </c>
      <c r="D2184" s="13" t="s">
        <v>30774</v>
      </c>
      <c r="E2184" t="str">
        <f>IF(COUNTIF(Table24[[SERIAL NUMBER ]], Table21[[#This Row],[SERIAL NUMBER]])&gt;0, "Yes", "No")</f>
        <v>Yes</v>
      </c>
    </row>
    <row r="2185" spans="1:5">
      <c r="A2185" s="13" t="s">
        <v>21506</v>
      </c>
      <c r="B2185" t="e">
        <f>VLOOKUP(Table21[[#This Row],[SERIAL NUMBER]], EquipmentDB!E$1:M$13746, 9, FALSE)</f>
        <v>#N/A</v>
      </c>
      <c r="C2185" s="13" t="s">
        <v>1028</v>
      </c>
      <c r="D2185" s="13" t="s">
        <v>30774</v>
      </c>
      <c r="E2185" t="str">
        <f>IF(COUNTIF(Table24[[SERIAL NUMBER ]], Table21[[#This Row],[SERIAL NUMBER]])&gt;0, "Yes", "No")</f>
        <v>Yes</v>
      </c>
    </row>
    <row r="2186" spans="1:5">
      <c r="A2186" s="13" t="s">
        <v>28654</v>
      </c>
      <c r="B2186" t="e">
        <f>VLOOKUP(Table21[[#This Row],[SERIAL NUMBER]], EquipmentDB!E$1:M$13746, 9, FALSE)</f>
        <v>#N/A</v>
      </c>
      <c r="C2186" s="13" t="s">
        <v>777</v>
      </c>
      <c r="D2186" s="13" t="s">
        <v>30774</v>
      </c>
      <c r="E2186" t="str">
        <f>IF(COUNTIF(Table24[[SERIAL NUMBER ]], Table21[[#This Row],[SERIAL NUMBER]])&gt;0, "Yes", "No")</f>
        <v>No</v>
      </c>
    </row>
    <row r="2187" spans="1:5">
      <c r="A2187" s="13" t="s">
        <v>28661</v>
      </c>
      <c r="B2187" t="e">
        <f>VLOOKUP(Table21[[#This Row],[SERIAL NUMBER]], EquipmentDB!E$1:M$13746, 9, FALSE)</f>
        <v>#N/A</v>
      </c>
      <c r="C2187" s="13" t="s">
        <v>777</v>
      </c>
      <c r="D2187" s="13" t="s">
        <v>30774</v>
      </c>
      <c r="E2187" t="str">
        <f>IF(COUNTIF(Table24[[SERIAL NUMBER ]], Table21[[#This Row],[SERIAL NUMBER]])&gt;0, "Yes", "No")</f>
        <v>No</v>
      </c>
    </row>
    <row r="2188" spans="1:5">
      <c r="A2188" s="13" t="s">
        <v>5033</v>
      </c>
      <c r="B2188" t="e">
        <f>VLOOKUP(Table21[[#This Row],[SERIAL NUMBER]], EquipmentDB!E$1:M$13746, 9, FALSE)</f>
        <v>#N/A</v>
      </c>
      <c r="C2188" s="13" t="e">
        <v>#N/A</v>
      </c>
      <c r="D2188" s="13" t="s">
        <v>30774</v>
      </c>
      <c r="E2188" t="str">
        <f>IF(COUNTIF(Table24[[SERIAL NUMBER ]], Table21[[#This Row],[SERIAL NUMBER]])&gt;0, "Yes", "No")</f>
        <v>No</v>
      </c>
    </row>
    <row r="2189" spans="1:5">
      <c r="A2189" s="13" t="s">
        <v>9939</v>
      </c>
      <c r="B2189" t="e">
        <f>VLOOKUP(Table21[[#This Row],[SERIAL NUMBER]], EquipmentDB!E$1:M$13746, 9, FALSE)</f>
        <v>#N/A</v>
      </c>
      <c r="C2189" s="13" t="e">
        <v>#N/A</v>
      </c>
      <c r="D2189" s="13" t="s">
        <v>30774</v>
      </c>
      <c r="E2189" t="str">
        <f>IF(COUNTIF(Table24[[SERIAL NUMBER ]], Table21[[#This Row],[SERIAL NUMBER]])&gt;0, "Yes", "No")</f>
        <v>No</v>
      </c>
    </row>
    <row r="2190" spans="1:5">
      <c r="A2190" s="13" t="s">
        <v>923</v>
      </c>
      <c r="B2190" t="e">
        <f>VLOOKUP(Table21[[#This Row],[SERIAL NUMBER]], EquipmentDB!E$1:M$13746, 9, FALSE)</f>
        <v>#N/A</v>
      </c>
      <c r="C2190" s="13" t="e">
        <v>#N/A</v>
      </c>
      <c r="D2190" s="13" t="s">
        <v>30774</v>
      </c>
      <c r="E2190" t="str">
        <f>IF(COUNTIF(Table24[[SERIAL NUMBER ]], Table21[[#This Row],[SERIAL NUMBER]])&gt;0, "Yes", "No")</f>
        <v>No</v>
      </c>
    </row>
    <row r="2191" spans="1:5">
      <c r="A2191" s="13" t="s">
        <v>16015</v>
      </c>
      <c r="B2191" t="e">
        <f>VLOOKUP(Table21[[#This Row],[SERIAL NUMBER]], EquipmentDB!E$1:M$13746, 9, FALSE)</f>
        <v>#N/A</v>
      </c>
      <c r="C2191" s="13" t="s">
        <v>777</v>
      </c>
      <c r="D2191" s="13" t="s">
        <v>30774</v>
      </c>
      <c r="E2191" t="str">
        <f>IF(COUNTIF(Table24[[SERIAL NUMBER ]], Table21[[#This Row],[SERIAL NUMBER]])&gt;0, "Yes", "No")</f>
        <v>No</v>
      </c>
    </row>
    <row r="2192" spans="1:5">
      <c r="A2192" s="13" t="s">
        <v>25508</v>
      </c>
      <c r="B2192" t="e">
        <f>VLOOKUP(Table21[[#This Row],[SERIAL NUMBER]], EquipmentDB!E$1:M$13746, 9, FALSE)</f>
        <v>#N/A</v>
      </c>
      <c r="C2192" s="13" t="s">
        <v>924</v>
      </c>
      <c r="D2192" s="13" t="s">
        <v>30774</v>
      </c>
      <c r="E2192" t="str">
        <f>IF(COUNTIF(Table24[[SERIAL NUMBER ]], Table21[[#This Row],[SERIAL NUMBER]])&gt;0, "Yes", "No")</f>
        <v>Yes</v>
      </c>
    </row>
    <row r="2193" spans="1:5">
      <c r="A2193" s="13" t="s">
        <v>25523</v>
      </c>
      <c r="B2193" t="e">
        <f>VLOOKUP(Table21[[#This Row],[SERIAL NUMBER]], EquipmentDB!E$1:M$13746, 9, FALSE)</f>
        <v>#N/A</v>
      </c>
      <c r="C2193" s="13" t="s">
        <v>924</v>
      </c>
      <c r="D2193" s="13" t="s">
        <v>30774</v>
      </c>
      <c r="E2193" t="str">
        <f>IF(COUNTIF(Table24[[SERIAL NUMBER ]], Table21[[#This Row],[SERIAL NUMBER]])&gt;0, "Yes", "No")</f>
        <v>Yes</v>
      </c>
    </row>
    <row r="2194" spans="1:5">
      <c r="A2194" s="13" t="s">
        <v>23079</v>
      </c>
      <c r="B2194" t="e">
        <f>VLOOKUP(Table21[[#This Row],[SERIAL NUMBER]], EquipmentDB!E$1:M$13746, 9, FALSE)</f>
        <v>#N/A</v>
      </c>
      <c r="C2194" s="13" t="s">
        <v>924</v>
      </c>
      <c r="D2194" s="13" t="s">
        <v>30774</v>
      </c>
      <c r="E2194" t="str">
        <f>IF(COUNTIF(Table24[[SERIAL NUMBER ]], Table21[[#This Row],[SERIAL NUMBER]])&gt;0, "Yes", "No")</f>
        <v>No</v>
      </c>
    </row>
    <row r="2195" spans="1:5">
      <c r="A2195" s="13" t="s">
        <v>23082</v>
      </c>
      <c r="B2195" t="e">
        <f>VLOOKUP(Table21[[#This Row],[SERIAL NUMBER]], EquipmentDB!E$1:M$13746, 9, FALSE)</f>
        <v>#N/A</v>
      </c>
      <c r="C2195" s="13" t="s">
        <v>924</v>
      </c>
      <c r="D2195" s="13" t="s">
        <v>30774</v>
      </c>
      <c r="E2195" t="str">
        <f>IF(COUNTIF(Table24[[SERIAL NUMBER ]], Table21[[#This Row],[SERIAL NUMBER]])&gt;0, "Yes", "No")</f>
        <v>No</v>
      </c>
    </row>
    <row r="2196" spans="1:5">
      <c r="A2196" s="13" t="s">
        <v>15888</v>
      </c>
      <c r="B2196" t="e">
        <f>VLOOKUP(Table21[[#This Row],[SERIAL NUMBER]], EquipmentDB!E$1:M$13746, 9, FALSE)</f>
        <v>#N/A</v>
      </c>
      <c r="C2196" s="13" t="s">
        <v>924</v>
      </c>
      <c r="D2196" s="13" t="s">
        <v>30774</v>
      </c>
      <c r="E2196" t="str">
        <f>IF(COUNTIF(Table24[[SERIAL NUMBER ]], Table21[[#This Row],[SERIAL NUMBER]])&gt;0, "Yes", "No")</f>
        <v>No</v>
      </c>
    </row>
    <row r="2197" spans="1:5">
      <c r="A2197" s="13" t="s">
        <v>15892</v>
      </c>
      <c r="B2197" t="e">
        <f>VLOOKUP(Table21[[#This Row],[SERIAL NUMBER]], EquipmentDB!E$1:M$13746, 9, FALSE)</f>
        <v>#N/A</v>
      </c>
      <c r="C2197" s="13" t="s">
        <v>924</v>
      </c>
      <c r="D2197" s="13" t="s">
        <v>30774</v>
      </c>
      <c r="E2197" t="str">
        <f>IF(COUNTIF(Table24[[SERIAL NUMBER ]], Table21[[#This Row],[SERIAL NUMBER]])&gt;0, "Yes", "No")</f>
        <v>No</v>
      </c>
    </row>
    <row r="2198" spans="1:5">
      <c r="A2198" s="13" t="s">
        <v>15896</v>
      </c>
      <c r="B2198" t="e">
        <f>VLOOKUP(Table21[[#This Row],[SERIAL NUMBER]], EquipmentDB!E$1:M$13746, 9, FALSE)</f>
        <v>#N/A</v>
      </c>
      <c r="C2198" s="13" t="s">
        <v>924</v>
      </c>
      <c r="D2198" s="13" t="s">
        <v>30774</v>
      </c>
      <c r="E2198" t="str">
        <f>IF(COUNTIF(Table24[[SERIAL NUMBER ]], Table21[[#This Row],[SERIAL NUMBER]])&gt;0, "Yes", "No")</f>
        <v>No</v>
      </c>
    </row>
    <row r="2199" spans="1:5">
      <c r="A2199" s="13" t="s">
        <v>10166</v>
      </c>
      <c r="B2199" t="e">
        <f>VLOOKUP(Table21[[#This Row],[SERIAL NUMBER]], EquipmentDB!E$1:M$13746, 9, FALSE)</f>
        <v>#N/A</v>
      </c>
      <c r="C2199" s="13" t="e">
        <v>#N/A</v>
      </c>
      <c r="D2199" s="13" t="s">
        <v>30774</v>
      </c>
      <c r="E2199" t="str">
        <f>IF(COUNTIF(Table24[[SERIAL NUMBER ]], Table21[[#This Row],[SERIAL NUMBER]])&gt;0, "Yes", "No")</f>
        <v>No</v>
      </c>
    </row>
    <row r="2200" spans="1:5">
      <c r="A2200" s="13" t="s">
        <v>5045</v>
      </c>
      <c r="B2200" t="e">
        <f>VLOOKUP(Table21[[#This Row],[SERIAL NUMBER]], EquipmentDB!E$1:M$13746, 9, FALSE)</f>
        <v>#N/A</v>
      </c>
      <c r="C2200" s="13" t="e">
        <v>#N/A</v>
      </c>
      <c r="D2200" s="13" t="s">
        <v>30774</v>
      </c>
      <c r="E2200" t="str">
        <f>IF(COUNTIF(Table24[[SERIAL NUMBER ]], Table21[[#This Row],[SERIAL NUMBER]])&gt;0, "Yes", "No")</f>
        <v>No</v>
      </c>
    </row>
    <row r="2201" spans="1:5">
      <c r="A2201" s="13" t="s">
        <v>5048</v>
      </c>
      <c r="B2201" t="e">
        <f>VLOOKUP(Table21[[#This Row],[SERIAL NUMBER]], EquipmentDB!E$1:M$13746, 9, FALSE)</f>
        <v>#N/A</v>
      </c>
      <c r="C2201" s="13" t="e">
        <v>#N/A</v>
      </c>
      <c r="D2201" s="13" t="s">
        <v>30774</v>
      </c>
      <c r="E2201" t="str">
        <f>IF(COUNTIF(Table24[[SERIAL NUMBER ]], Table21[[#This Row],[SERIAL NUMBER]])&gt;0, "Yes", "No")</f>
        <v>No</v>
      </c>
    </row>
    <row r="2202" spans="1:5">
      <c r="A2202" s="13" t="s">
        <v>24585</v>
      </c>
      <c r="B2202" t="e">
        <f>VLOOKUP(Table21[[#This Row],[SERIAL NUMBER]], EquipmentDB!E$1:M$13746, 9, FALSE)</f>
        <v>#N/A</v>
      </c>
      <c r="C2202" s="13" t="s">
        <v>924</v>
      </c>
      <c r="D2202" s="13" t="s">
        <v>30774</v>
      </c>
      <c r="E2202" t="str">
        <f>IF(COUNTIF(Table24[[SERIAL NUMBER ]], Table21[[#This Row],[SERIAL NUMBER]])&gt;0, "Yes", "No")</f>
        <v>No</v>
      </c>
    </row>
    <row r="2203" spans="1:5">
      <c r="A2203" s="13" t="s">
        <v>28423</v>
      </c>
      <c r="B2203" t="e">
        <f>VLOOKUP(Table21[[#This Row],[SERIAL NUMBER]], EquipmentDB!E$1:M$13746, 9, FALSE)</f>
        <v>#N/A</v>
      </c>
      <c r="C2203" s="13" t="s">
        <v>979</v>
      </c>
      <c r="D2203" s="13" t="s">
        <v>30774</v>
      </c>
      <c r="E2203" t="str">
        <f>IF(COUNTIF(Table24[[SERIAL NUMBER ]], Table21[[#This Row],[SERIAL NUMBER]])&gt;0, "Yes", "No")</f>
        <v>No</v>
      </c>
    </row>
    <row r="2204" spans="1:5">
      <c r="A2204" s="13" t="s">
        <v>15520</v>
      </c>
      <c r="B2204" t="e">
        <f>VLOOKUP(Table21[[#This Row],[SERIAL NUMBER]], EquipmentDB!E$1:M$13746, 9, FALSE)</f>
        <v>#N/A</v>
      </c>
      <c r="C2204" s="13" t="s">
        <v>979</v>
      </c>
      <c r="D2204" s="13" t="s">
        <v>30774</v>
      </c>
      <c r="E2204" t="str">
        <f>IF(COUNTIF(Table24[[SERIAL NUMBER ]], Table21[[#This Row],[SERIAL NUMBER]])&gt;0, "Yes", "No")</f>
        <v>Yes</v>
      </c>
    </row>
    <row r="2205" spans="1:5">
      <c r="A2205" s="13" t="s">
        <v>4076</v>
      </c>
      <c r="B2205" t="e">
        <f>VLOOKUP(Table21[[#This Row],[SERIAL NUMBER]], EquipmentDB!E$1:M$13746, 9, FALSE)</f>
        <v>#N/A</v>
      </c>
      <c r="C2205" s="13" t="e">
        <v>#N/A</v>
      </c>
      <c r="D2205" s="13" t="s">
        <v>30774</v>
      </c>
      <c r="E2205" t="str">
        <f>IF(COUNTIF(Table24[[SERIAL NUMBER ]], Table21[[#This Row],[SERIAL NUMBER]])&gt;0, "Yes", "No")</f>
        <v>No</v>
      </c>
    </row>
    <row r="2206" spans="1:5">
      <c r="A2206" s="13" t="s">
        <v>4083</v>
      </c>
      <c r="B2206" t="e">
        <f>VLOOKUP(Table21[[#This Row],[SERIAL NUMBER]], EquipmentDB!E$1:M$13746, 9, FALSE)</f>
        <v>#N/A</v>
      </c>
      <c r="C2206" s="13" t="e">
        <v>#N/A</v>
      </c>
      <c r="D2206" s="13" t="s">
        <v>30774</v>
      </c>
      <c r="E2206" t="str">
        <f>IF(COUNTIF(Table24[[SERIAL NUMBER ]], Table21[[#This Row],[SERIAL NUMBER]])&gt;0, "Yes", "No")</f>
        <v>No</v>
      </c>
    </row>
    <row r="2207" spans="1:5">
      <c r="A2207" s="13" t="s">
        <v>4089</v>
      </c>
      <c r="B2207" t="e">
        <f>VLOOKUP(Table21[[#This Row],[SERIAL NUMBER]], EquipmentDB!E$1:M$13746, 9, FALSE)</f>
        <v>#N/A</v>
      </c>
      <c r="C2207" s="13" t="e">
        <v>#N/A</v>
      </c>
      <c r="D2207" s="13" t="s">
        <v>30774</v>
      </c>
      <c r="E2207" t="str">
        <f>IF(COUNTIF(Table24[[SERIAL NUMBER ]], Table21[[#This Row],[SERIAL NUMBER]])&gt;0, "Yes", "No")</f>
        <v>No</v>
      </c>
    </row>
    <row r="2208" spans="1:5">
      <c r="A2208" s="13" t="s">
        <v>4101</v>
      </c>
      <c r="B2208" t="e">
        <f>VLOOKUP(Table21[[#This Row],[SERIAL NUMBER]], EquipmentDB!E$1:M$13746, 9, FALSE)</f>
        <v>#N/A</v>
      </c>
      <c r="C2208" s="13" t="e">
        <v>#N/A</v>
      </c>
      <c r="D2208" s="13" t="s">
        <v>30774</v>
      </c>
      <c r="E2208" t="str">
        <f>IF(COUNTIF(Table24[[SERIAL NUMBER ]], Table21[[#This Row],[SERIAL NUMBER]])&gt;0, "Yes", "No")</f>
        <v>No</v>
      </c>
    </row>
    <row r="2209" spans="1:5">
      <c r="A2209" s="13" t="s">
        <v>4112</v>
      </c>
      <c r="B2209" t="e">
        <f>VLOOKUP(Table21[[#This Row],[SERIAL NUMBER]], EquipmentDB!E$1:M$13746, 9, FALSE)</f>
        <v>#N/A</v>
      </c>
      <c r="C2209" s="13" t="e">
        <v>#N/A</v>
      </c>
      <c r="D2209" s="13" t="s">
        <v>30774</v>
      </c>
      <c r="E2209" t="str">
        <f>IF(COUNTIF(Table24[[SERIAL NUMBER ]], Table21[[#This Row],[SERIAL NUMBER]])&gt;0, "Yes", "No")</f>
        <v>No</v>
      </c>
    </row>
    <row r="2210" spans="1:5">
      <c r="A2210" s="13" t="s">
        <v>4124</v>
      </c>
      <c r="B2210" t="e">
        <f>VLOOKUP(Table21[[#This Row],[SERIAL NUMBER]], EquipmentDB!E$1:M$13746, 9, FALSE)</f>
        <v>#N/A</v>
      </c>
      <c r="C2210" s="13" t="e">
        <v>#N/A</v>
      </c>
      <c r="D2210" s="13" t="s">
        <v>30774</v>
      </c>
      <c r="E2210" t="str">
        <f>IF(COUNTIF(Table24[[SERIAL NUMBER ]], Table21[[#This Row],[SERIAL NUMBER]])&gt;0, "Yes", "No")</f>
        <v>No</v>
      </c>
    </row>
    <row r="2211" spans="1:5">
      <c r="A2211" s="13" t="s">
        <v>4128</v>
      </c>
      <c r="B2211" t="e">
        <f>VLOOKUP(Table21[[#This Row],[SERIAL NUMBER]], EquipmentDB!E$1:M$13746, 9, FALSE)</f>
        <v>#N/A</v>
      </c>
      <c r="C2211" s="13" t="e">
        <v>#N/A</v>
      </c>
      <c r="D2211" s="13" t="s">
        <v>30774</v>
      </c>
      <c r="E2211" t="str">
        <f>IF(COUNTIF(Table24[[SERIAL NUMBER ]], Table21[[#This Row],[SERIAL NUMBER]])&gt;0, "Yes", "No")</f>
        <v>No</v>
      </c>
    </row>
    <row r="2212" spans="1:5">
      <c r="A2212" s="13" t="s">
        <v>4134</v>
      </c>
      <c r="B2212" t="e">
        <f>VLOOKUP(Table21[[#This Row],[SERIAL NUMBER]], EquipmentDB!E$1:M$13746, 9, FALSE)</f>
        <v>#N/A</v>
      </c>
      <c r="C2212" s="13" t="e">
        <v>#N/A</v>
      </c>
      <c r="D2212" s="13" t="s">
        <v>30774</v>
      </c>
      <c r="E2212" t="str">
        <f>IF(COUNTIF(Table24[[SERIAL NUMBER ]], Table21[[#This Row],[SERIAL NUMBER]])&gt;0, "Yes", "No")</f>
        <v>No</v>
      </c>
    </row>
    <row r="2213" spans="1:5">
      <c r="A2213" s="13" t="s">
        <v>4137</v>
      </c>
      <c r="B2213" t="e">
        <f>VLOOKUP(Table21[[#This Row],[SERIAL NUMBER]], EquipmentDB!E$1:M$13746, 9, FALSE)</f>
        <v>#N/A</v>
      </c>
      <c r="C2213" s="13" t="e">
        <v>#N/A</v>
      </c>
      <c r="D2213" s="13" t="s">
        <v>30774</v>
      </c>
      <c r="E2213" t="str">
        <f>IF(COUNTIF(Table24[[SERIAL NUMBER ]], Table21[[#This Row],[SERIAL NUMBER]])&gt;0, "Yes", "No")</f>
        <v>No</v>
      </c>
    </row>
    <row r="2214" spans="1:5">
      <c r="A2214" s="13" t="s">
        <v>4148</v>
      </c>
      <c r="B2214" t="e">
        <f>VLOOKUP(Table21[[#This Row],[SERIAL NUMBER]], EquipmentDB!E$1:M$13746, 9, FALSE)</f>
        <v>#N/A</v>
      </c>
      <c r="C2214" s="13" t="e">
        <v>#N/A</v>
      </c>
      <c r="D2214" s="13" t="s">
        <v>30774</v>
      </c>
      <c r="E2214" t="str">
        <f>IF(COUNTIF(Table24[[SERIAL NUMBER ]], Table21[[#This Row],[SERIAL NUMBER]])&gt;0, "Yes", "No")</f>
        <v>No</v>
      </c>
    </row>
    <row r="2215" spans="1:5">
      <c r="A2215" s="13" t="s">
        <v>30903</v>
      </c>
      <c r="B2215" t="e">
        <f>VLOOKUP(Table21[[#This Row],[SERIAL NUMBER]], EquipmentDB!E$1:M$13746, 9, FALSE)</f>
        <v>#N/A</v>
      </c>
      <c r="C2215" s="13" t="e">
        <v>#N/A</v>
      </c>
      <c r="D2215" s="13" t="s">
        <v>30774</v>
      </c>
      <c r="E2215" t="str">
        <f>IF(COUNTIF(Table24[[SERIAL NUMBER ]], Table21[[#This Row],[SERIAL NUMBER]])&gt;0, "Yes", "No")</f>
        <v>No</v>
      </c>
    </row>
    <row r="2216" spans="1:5">
      <c r="A2216" s="13" t="s">
        <v>4160</v>
      </c>
      <c r="B2216" t="e">
        <f>VLOOKUP(Table21[[#This Row],[SERIAL NUMBER]], EquipmentDB!E$1:M$13746, 9, FALSE)</f>
        <v>#N/A</v>
      </c>
      <c r="C2216" s="13" t="e">
        <v>#N/A</v>
      </c>
      <c r="D2216" s="13" t="s">
        <v>30774</v>
      </c>
      <c r="E2216" t="str">
        <f>IF(COUNTIF(Table24[[SERIAL NUMBER ]], Table21[[#This Row],[SERIAL NUMBER]])&gt;0, "Yes", "No")</f>
        <v>No</v>
      </c>
    </row>
    <row r="2217" spans="1:5">
      <c r="A2217" s="13" t="s">
        <v>4172</v>
      </c>
      <c r="B2217" t="e">
        <f>VLOOKUP(Table21[[#This Row],[SERIAL NUMBER]], EquipmentDB!E$1:M$13746, 9, FALSE)</f>
        <v>#N/A</v>
      </c>
      <c r="C2217" s="13" t="e">
        <v>#N/A</v>
      </c>
      <c r="D2217" s="13" t="s">
        <v>30774</v>
      </c>
      <c r="E2217" t="str">
        <f>IF(COUNTIF(Table24[[SERIAL NUMBER ]], Table21[[#This Row],[SERIAL NUMBER]])&gt;0, "Yes", "No")</f>
        <v>No</v>
      </c>
    </row>
    <row r="2218" spans="1:5">
      <c r="A2218" s="13" t="s">
        <v>30904</v>
      </c>
      <c r="B2218" t="e">
        <f>VLOOKUP(Table21[[#This Row],[SERIAL NUMBER]], EquipmentDB!E$1:M$13746, 9, FALSE)</f>
        <v>#N/A</v>
      </c>
      <c r="C2218" s="13" t="e">
        <v>#N/A</v>
      </c>
      <c r="D2218" s="13" t="s">
        <v>30774</v>
      </c>
      <c r="E2218" t="str">
        <f>IF(COUNTIF(Table24[[SERIAL NUMBER ]], Table21[[#This Row],[SERIAL NUMBER]])&gt;0, "Yes", "No")</f>
        <v>No</v>
      </c>
    </row>
    <row r="2219" spans="1:5">
      <c r="A2219" s="13" t="s">
        <v>30905</v>
      </c>
      <c r="B2219" t="e">
        <f>VLOOKUP(Table21[[#This Row],[SERIAL NUMBER]], EquipmentDB!E$1:M$13746, 9, FALSE)</f>
        <v>#N/A</v>
      </c>
      <c r="C2219" s="13" t="e">
        <v>#N/A</v>
      </c>
      <c r="D2219" s="13" t="s">
        <v>30774</v>
      </c>
      <c r="E2219" t="str">
        <f>IF(COUNTIF(Table24[[SERIAL NUMBER ]], Table21[[#This Row],[SERIAL NUMBER]])&gt;0, "Yes", "No")</f>
        <v>No</v>
      </c>
    </row>
    <row r="2220" spans="1:5">
      <c r="A2220" s="13" t="s">
        <v>4181</v>
      </c>
      <c r="B2220" t="e">
        <f>VLOOKUP(Table21[[#This Row],[SERIAL NUMBER]], EquipmentDB!E$1:M$13746, 9, FALSE)</f>
        <v>#N/A</v>
      </c>
      <c r="C2220" s="13" t="e">
        <v>#N/A</v>
      </c>
      <c r="D2220" s="13" t="s">
        <v>30774</v>
      </c>
      <c r="E2220" t="str">
        <f>IF(COUNTIF(Table24[[SERIAL NUMBER ]], Table21[[#This Row],[SERIAL NUMBER]])&gt;0, "Yes", "No")</f>
        <v>No</v>
      </c>
    </row>
    <row r="2221" spans="1:5">
      <c r="A2221" s="13" t="s">
        <v>4186</v>
      </c>
      <c r="B2221" t="e">
        <f>VLOOKUP(Table21[[#This Row],[SERIAL NUMBER]], EquipmentDB!E$1:M$13746, 9, FALSE)</f>
        <v>#N/A</v>
      </c>
      <c r="C2221" s="13" t="e">
        <v>#N/A</v>
      </c>
      <c r="D2221" s="13" t="s">
        <v>30774</v>
      </c>
      <c r="E2221" t="str">
        <f>IF(COUNTIF(Table24[[SERIAL NUMBER ]], Table21[[#This Row],[SERIAL NUMBER]])&gt;0, "Yes", "No")</f>
        <v>No</v>
      </c>
    </row>
    <row r="2222" spans="1:5">
      <c r="A2222" s="13" t="s">
        <v>4192</v>
      </c>
      <c r="B2222" t="e">
        <f>VLOOKUP(Table21[[#This Row],[SERIAL NUMBER]], EquipmentDB!E$1:M$13746, 9, FALSE)</f>
        <v>#N/A</v>
      </c>
      <c r="C2222" s="13" t="e">
        <v>#N/A</v>
      </c>
      <c r="D2222" s="13" t="s">
        <v>30774</v>
      </c>
      <c r="E2222" t="str">
        <f>IF(COUNTIF(Table24[[SERIAL NUMBER ]], Table21[[#This Row],[SERIAL NUMBER]])&gt;0, "Yes", "No")</f>
        <v>No</v>
      </c>
    </row>
    <row r="2223" spans="1:5">
      <c r="A2223" s="13" t="s">
        <v>4195</v>
      </c>
      <c r="B2223" t="e">
        <f>VLOOKUP(Table21[[#This Row],[SERIAL NUMBER]], EquipmentDB!E$1:M$13746, 9, FALSE)</f>
        <v>#N/A</v>
      </c>
      <c r="C2223" s="13" t="e">
        <v>#N/A</v>
      </c>
      <c r="D2223" s="13" t="s">
        <v>30774</v>
      </c>
      <c r="E2223" t="str">
        <f>IF(COUNTIF(Table24[[SERIAL NUMBER ]], Table21[[#This Row],[SERIAL NUMBER]])&gt;0, "Yes", "No")</f>
        <v>No</v>
      </c>
    </row>
    <row r="2224" spans="1:5">
      <c r="A2224" s="13" t="s">
        <v>4202</v>
      </c>
      <c r="B2224" t="e">
        <f>VLOOKUP(Table21[[#This Row],[SERIAL NUMBER]], EquipmentDB!E$1:M$13746, 9, FALSE)</f>
        <v>#N/A</v>
      </c>
      <c r="C2224" s="13" t="e">
        <v>#N/A</v>
      </c>
      <c r="D2224" s="13" t="s">
        <v>30774</v>
      </c>
      <c r="E2224" t="str">
        <f>IF(COUNTIF(Table24[[SERIAL NUMBER ]], Table21[[#This Row],[SERIAL NUMBER]])&gt;0, "Yes", "No")</f>
        <v>No</v>
      </c>
    </row>
    <row r="2225" spans="1:5">
      <c r="A2225" s="13" t="s">
        <v>4205</v>
      </c>
      <c r="B2225" t="e">
        <f>VLOOKUP(Table21[[#This Row],[SERIAL NUMBER]], EquipmentDB!E$1:M$13746, 9, FALSE)</f>
        <v>#N/A</v>
      </c>
      <c r="C2225" s="13" t="e">
        <v>#N/A</v>
      </c>
      <c r="D2225" s="13" t="s">
        <v>30774</v>
      </c>
      <c r="E2225" t="str">
        <f>IF(COUNTIF(Table24[[SERIAL NUMBER ]], Table21[[#This Row],[SERIAL NUMBER]])&gt;0, "Yes", "No")</f>
        <v>No</v>
      </c>
    </row>
    <row r="2226" spans="1:5">
      <c r="A2226" s="13" t="s">
        <v>30906</v>
      </c>
      <c r="B2226" t="e">
        <f>VLOOKUP(Table21[[#This Row],[SERIAL NUMBER]], EquipmentDB!E$1:M$13746, 9, FALSE)</f>
        <v>#N/A</v>
      </c>
      <c r="C2226" s="13" t="e">
        <v>#N/A</v>
      </c>
      <c r="D2226" s="13" t="s">
        <v>30774</v>
      </c>
      <c r="E2226" t="str">
        <f>IF(COUNTIF(Table24[[SERIAL NUMBER ]], Table21[[#This Row],[SERIAL NUMBER]])&gt;0, "Yes", "No")</f>
        <v>No</v>
      </c>
    </row>
    <row r="2227" spans="1:5">
      <c r="A2227" s="13" t="s">
        <v>4215</v>
      </c>
      <c r="B2227" t="e">
        <f>VLOOKUP(Table21[[#This Row],[SERIAL NUMBER]], EquipmentDB!E$1:M$13746, 9, FALSE)</f>
        <v>#N/A</v>
      </c>
      <c r="C2227" s="13" t="e">
        <v>#N/A</v>
      </c>
      <c r="D2227" s="13" t="s">
        <v>30774</v>
      </c>
      <c r="E2227" t="str">
        <f>IF(COUNTIF(Table24[[SERIAL NUMBER ]], Table21[[#This Row],[SERIAL NUMBER]])&gt;0, "Yes", "No")</f>
        <v>No</v>
      </c>
    </row>
    <row r="2228" spans="1:5">
      <c r="A2228" s="13" t="s">
        <v>30907</v>
      </c>
      <c r="B2228" t="e">
        <f>VLOOKUP(Table21[[#This Row],[SERIAL NUMBER]], EquipmentDB!E$1:M$13746, 9, FALSE)</f>
        <v>#N/A</v>
      </c>
      <c r="C2228" s="13" t="e">
        <v>#N/A</v>
      </c>
      <c r="D2228" s="13" t="s">
        <v>30774</v>
      </c>
      <c r="E2228" t="str">
        <f>IF(COUNTIF(Table24[[SERIAL NUMBER ]], Table21[[#This Row],[SERIAL NUMBER]])&gt;0, "Yes", "No")</f>
        <v>No</v>
      </c>
    </row>
    <row r="2229" spans="1:5">
      <c r="A2229" s="13" t="s">
        <v>4227</v>
      </c>
      <c r="B2229" t="e">
        <f>VLOOKUP(Table21[[#This Row],[SERIAL NUMBER]], EquipmentDB!E$1:M$13746, 9, FALSE)</f>
        <v>#N/A</v>
      </c>
      <c r="C2229" s="13" t="e">
        <v>#N/A</v>
      </c>
      <c r="D2229" s="13" t="s">
        <v>30774</v>
      </c>
      <c r="E2229" t="str">
        <f>IF(COUNTIF(Table24[[SERIAL NUMBER ]], Table21[[#This Row],[SERIAL NUMBER]])&gt;0, "Yes", "No")</f>
        <v>No</v>
      </c>
    </row>
    <row r="2230" spans="1:5">
      <c r="A2230" s="13" t="s">
        <v>4231</v>
      </c>
      <c r="B2230" t="e">
        <f>VLOOKUP(Table21[[#This Row],[SERIAL NUMBER]], EquipmentDB!E$1:M$13746, 9, FALSE)</f>
        <v>#N/A</v>
      </c>
      <c r="C2230" s="13" t="e">
        <v>#N/A</v>
      </c>
      <c r="D2230" s="13" t="s">
        <v>30774</v>
      </c>
      <c r="E2230" t="str">
        <f>IF(COUNTIF(Table24[[SERIAL NUMBER ]], Table21[[#This Row],[SERIAL NUMBER]])&gt;0, "Yes", "No")</f>
        <v>No</v>
      </c>
    </row>
    <row r="2231" spans="1:5">
      <c r="A2231" s="13" t="s">
        <v>4234</v>
      </c>
      <c r="B2231" t="e">
        <f>VLOOKUP(Table21[[#This Row],[SERIAL NUMBER]], EquipmentDB!E$1:M$13746, 9, FALSE)</f>
        <v>#N/A</v>
      </c>
      <c r="C2231" s="13" t="e">
        <v>#N/A</v>
      </c>
      <c r="D2231" s="13" t="s">
        <v>30774</v>
      </c>
      <c r="E2231" t="str">
        <f>IF(COUNTIF(Table24[[SERIAL NUMBER ]], Table21[[#This Row],[SERIAL NUMBER]])&gt;0, "Yes", "No")</f>
        <v>No</v>
      </c>
    </row>
    <row r="2232" spans="1:5">
      <c r="A2232" s="13" t="s">
        <v>30908</v>
      </c>
      <c r="B2232" t="e">
        <f>VLOOKUP(Table21[[#This Row],[SERIAL NUMBER]], EquipmentDB!E$1:M$13746, 9, FALSE)</f>
        <v>#N/A</v>
      </c>
      <c r="C2232" s="13" t="e">
        <v>#N/A</v>
      </c>
      <c r="D2232" s="13" t="s">
        <v>30774</v>
      </c>
      <c r="E2232" t="str">
        <f>IF(COUNTIF(Table24[[SERIAL NUMBER ]], Table21[[#This Row],[SERIAL NUMBER]])&gt;0, "Yes", "No")</f>
        <v>No</v>
      </c>
    </row>
    <row r="2233" spans="1:5">
      <c r="A2233" s="13" t="s">
        <v>4244</v>
      </c>
      <c r="B2233" t="e">
        <f>VLOOKUP(Table21[[#This Row],[SERIAL NUMBER]], EquipmentDB!E$1:M$13746, 9, FALSE)</f>
        <v>#N/A</v>
      </c>
      <c r="C2233" s="13" t="e">
        <v>#N/A</v>
      </c>
      <c r="D2233" s="13" t="s">
        <v>30774</v>
      </c>
      <c r="E2233" t="str">
        <f>IF(COUNTIF(Table24[[SERIAL NUMBER ]], Table21[[#This Row],[SERIAL NUMBER]])&gt;0, "Yes", "No")</f>
        <v>No</v>
      </c>
    </row>
    <row r="2234" spans="1:5">
      <c r="A2234" s="13" t="s">
        <v>4248</v>
      </c>
      <c r="B2234" t="e">
        <f>VLOOKUP(Table21[[#This Row],[SERIAL NUMBER]], EquipmentDB!E$1:M$13746, 9, FALSE)</f>
        <v>#N/A</v>
      </c>
      <c r="C2234" s="13" t="e">
        <v>#N/A</v>
      </c>
      <c r="D2234" s="13" t="s">
        <v>30774</v>
      </c>
      <c r="E2234" t="str">
        <f>IF(COUNTIF(Table24[[SERIAL NUMBER ]], Table21[[#This Row],[SERIAL NUMBER]])&gt;0, "Yes", "No")</f>
        <v>No</v>
      </c>
    </row>
    <row r="2235" spans="1:5">
      <c r="A2235" s="13" t="s">
        <v>30909</v>
      </c>
      <c r="B2235" t="e">
        <f>VLOOKUP(Table21[[#This Row],[SERIAL NUMBER]], EquipmentDB!E$1:M$13746, 9, FALSE)</f>
        <v>#N/A</v>
      </c>
      <c r="C2235" s="13" t="e">
        <v>#N/A</v>
      </c>
      <c r="D2235" s="13" t="s">
        <v>30774</v>
      </c>
      <c r="E2235" t="str">
        <f>IF(COUNTIF(Table24[[SERIAL NUMBER ]], Table21[[#This Row],[SERIAL NUMBER]])&gt;0, "Yes", "No")</f>
        <v>No</v>
      </c>
    </row>
    <row r="2236" spans="1:5">
      <c r="A2236" s="13" t="s">
        <v>4258</v>
      </c>
      <c r="B2236" t="e">
        <f>VLOOKUP(Table21[[#This Row],[SERIAL NUMBER]], EquipmentDB!E$1:M$13746, 9, FALSE)</f>
        <v>#N/A</v>
      </c>
      <c r="C2236" s="13" t="e">
        <v>#N/A</v>
      </c>
      <c r="D2236" s="13" t="s">
        <v>30774</v>
      </c>
      <c r="E2236" t="str">
        <f>IF(COUNTIF(Table24[[SERIAL NUMBER ]], Table21[[#This Row],[SERIAL NUMBER]])&gt;0, "Yes", "No")</f>
        <v>No</v>
      </c>
    </row>
    <row r="2237" spans="1:5">
      <c r="A2237" s="13" t="s">
        <v>4264</v>
      </c>
      <c r="B2237" t="e">
        <f>VLOOKUP(Table21[[#This Row],[SERIAL NUMBER]], EquipmentDB!E$1:M$13746, 9, FALSE)</f>
        <v>#N/A</v>
      </c>
      <c r="C2237" s="13" t="e">
        <v>#N/A</v>
      </c>
      <c r="D2237" s="13" t="s">
        <v>30774</v>
      </c>
      <c r="E2237" t="str">
        <f>IF(COUNTIF(Table24[[SERIAL NUMBER ]], Table21[[#This Row],[SERIAL NUMBER]])&gt;0, "Yes", "No")</f>
        <v>No</v>
      </c>
    </row>
    <row r="2238" spans="1:5">
      <c r="A2238" s="13" t="s">
        <v>4268</v>
      </c>
      <c r="B2238" t="e">
        <f>VLOOKUP(Table21[[#This Row],[SERIAL NUMBER]], EquipmentDB!E$1:M$13746, 9, FALSE)</f>
        <v>#N/A</v>
      </c>
      <c r="C2238" s="13" t="e">
        <v>#N/A</v>
      </c>
      <c r="D2238" s="13" t="s">
        <v>30774</v>
      </c>
      <c r="E2238" t="str">
        <f>IF(COUNTIF(Table24[[SERIAL NUMBER ]], Table21[[#This Row],[SERIAL NUMBER]])&gt;0, "Yes", "No")</f>
        <v>No</v>
      </c>
    </row>
    <row r="2239" spans="1:5">
      <c r="A2239" s="13" t="s">
        <v>4274</v>
      </c>
      <c r="B2239" t="e">
        <f>VLOOKUP(Table21[[#This Row],[SERIAL NUMBER]], EquipmentDB!E$1:M$13746, 9, FALSE)</f>
        <v>#N/A</v>
      </c>
      <c r="C2239" s="13" t="e">
        <v>#N/A</v>
      </c>
      <c r="D2239" s="13" t="s">
        <v>30774</v>
      </c>
      <c r="E2239" t="str">
        <f>IF(COUNTIF(Table24[[SERIAL NUMBER ]], Table21[[#This Row],[SERIAL NUMBER]])&gt;0, "Yes", "No")</f>
        <v>No</v>
      </c>
    </row>
    <row r="2240" spans="1:5">
      <c r="A2240" s="13" t="s">
        <v>4281</v>
      </c>
      <c r="B2240" t="e">
        <f>VLOOKUP(Table21[[#This Row],[SERIAL NUMBER]], EquipmentDB!E$1:M$13746, 9, FALSE)</f>
        <v>#N/A</v>
      </c>
      <c r="C2240" s="13" t="e">
        <v>#N/A</v>
      </c>
      <c r="D2240" s="13" t="s">
        <v>30774</v>
      </c>
      <c r="E2240" t="str">
        <f>IF(COUNTIF(Table24[[SERIAL NUMBER ]], Table21[[#This Row],[SERIAL NUMBER]])&gt;0, "Yes", "No")</f>
        <v>No</v>
      </c>
    </row>
    <row r="2241" spans="1:5">
      <c r="A2241" s="13" t="s">
        <v>4286</v>
      </c>
      <c r="B2241" t="e">
        <f>VLOOKUP(Table21[[#This Row],[SERIAL NUMBER]], EquipmentDB!E$1:M$13746, 9, FALSE)</f>
        <v>#N/A</v>
      </c>
      <c r="C2241" s="13" t="e">
        <v>#N/A</v>
      </c>
      <c r="D2241" s="13" t="s">
        <v>30774</v>
      </c>
      <c r="E2241" t="str">
        <f>IF(COUNTIF(Table24[[SERIAL NUMBER ]], Table21[[#This Row],[SERIAL NUMBER]])&gt;0, "Yes", "No")</f>
        <v>No</v>
      </c>
    </row>
    <row r="2242" spans="1:5">
      <c r="A2242" s="13" t="s">
        <v>4289</v>
      </c>
      <c r="B2242" t="e">
        <f>VLOOKUP(Table21[[#This Row],[SERIAL NUMBER]], EquipmentDB!E$1:M$13746, 9, FALSE)</f>
        <v>#N/A</v>
      </c>
      <c r="C2242" s="13" t="e">
        <v>#N/A</v>
      </c>
      <c r="D2242" s="13" t="s">
        <v>30774</v>
      </c>
      <c r="E2242" t="str">
        <f>IF(COUNTIF(Table24[[SERIAL NUMBER ]], Table21[[#This Row],[SERIAL NUMBER]])&gt;0, "Yes", "No")</f>
        <v>No</v>
      </c>
    </row>
    <row r="2243" spans="1:5">
      <c r="A2243" s="13" t="s">
        <v>4293</v>
      </c>
      <c r="B2243" t="e">
        <f>VLOOKUP(Table21[[#This Row],[SERIAL NUMBER]], EquipmentDB!E$1:M$13746, 9, FALSE)</f>
        <v>#N/A</v>
      </c>
      <c r="C2243" s="13" t="e">
        <v>#N/A</v>
      </c>
      <c r="D2243" s="13" t="s">
        <v>30774</v>
      </c>
      <c r="E2243" t="str">
        <f>IF(COUNTIF(Table24[[SERIAL NUMBER ]], Table21[[#This Row],[SERIAL NUMBER]])&gt;0, "Yes", "No")</f>
        <v>No</v>
      </c>
    </row>
    <row r="2244" spans="1:5">
      <c r="A2244" s="13" t="s">
        <v>4296</v>
      </c>
      <c r="B2244" t="e">
        <f>VLOOKUP(Table21[[#This Row],[SERIAL NUMBER]], EquipmentDB!E$1:M$13746, 9, FALSE)</f>
        <v>#N/A</v>
      </c>
      <c r="C2244" s="13" t="e">
        <v>#N/A</v>
      </c>
      <c r="D2244" s="13" t="s">
        <v>30774</v>
      </c>
      <c r="E2244" t="str">
        <f>IF(COUNTIF(Table24[[SERIAL NUMBER ]], Table21[[#This Row],[SERIAL NUMBER]])&gt;0, "Yes", "No")</f>
        <v>No</v>
      </c>
    </row>
    <row r="2245" spans="1:5">
      <c r="A2245" s="13" t="s">
        <v>4299</v>
      </c>
      <c r="B2245" t="e">
        <f>VLOOKUP(Table21[[#This Row],[SERIAL NUMBER]], EquipmentDB!E$1:M$13746, 9, FALSE)</f>
        <v>#N/A</v>
      </c>
      <c r="C2245" s="13" t="e">
        <v>#N/A</v>
      </c>
      <c r="D2245" s="13" t="s">
        <v>30774</v>
      </c>
      <c r="E2245" t="str">
        <f>IF(COUNTIF(Table24[[SERIAL NUMBER ]], Table21[[#This Row],[SERIAL NUMBER]])&gt;0, "Yes", "No")</f>
        <v>No</v>
      </c>
    </row>
    <row r="2246" spans="1:5">
      <c r="A2246" s="13" t="s">
        <v>4305</v>
      </c>
      <c r="B2246" t="e">
        <f>VLOOKUP(Table21[[#This Row],[SERIAL NUMBER]], EquipmentDB!E$1:M$13746, 9, FALSE)</f>
        <v>#N/A</v>
      </c>
      <c r="C2246" s="13" t="e">
        <v>#N/A</v>
      </c>
      <c r="D2246" s="13" t="s">
        <v>30774</v>
      </c>
      <c r="E2246" t="str">
        <f>IF(COUNTIF(Table24[[SERIAL NUMBER ]], Table21[[#This Row],[SERIAL NUMBER]])&gt;0, "Yes", "No")</f>
        <v>No</v>
      </c>
    </row>
    <row r="2247" spans="1:5">
      <c r="A2247" s="13" t="s">
        <v>4309</v>
      </c>
      <c r="B2247" t="e">
        <f>VLOOKUP(Table21[[#This Row],[SERIAL NUMBER]], EquipmentDB!E$1:M$13746, 9, FALSE)</f>
        <v>#N/A</v>
      </c>
      <c r="C2247" s="13" t="e">
        <v>#N/A</v>
      </c>
      <c r="D2247" s="13" t="s">
        <v>30774</v>
      </c>
      <c r="E2247" t="str">
        <f>IF(COUNTIF(Table24[[SERIAL NUMBER ]], Table21[[#This Row],[SERIAL NUMBER]])&gt;0, "Yes", "No")</f>
        <v>No</v>
      </c>
    </row>
    <row r="2248" spans="1:5">
      <c r="A2248" s="13" t="s">
        <v>4313</v>
      </c>
      <c r="B2248" t="e">
        <f>VLOOKUP(Table21[[#This Row],[SERIAL NUMBER]], EquipmentDB!E$1:M$13746, 9, FALSE)</f>
        <v>#N/A</v>
      </c>
      <c r="C2248" s="13" t="e">
        <v>#N/A</v>
      </c>
      <c r="D2248" s="13" t="s">
        <v>30774</v>
      </c>
      <c r="E2248" t="str">
        <f>IF(COUNTIF(Table24[[SERIAL NUMBER ]], Table21[[#This Row],[SERIAL NUMBER]])&gt;0, "Yes", "No")</f>
        <v>No</v>
      </c>
    </row>
    <row r="2249" spans="1:5">
      <c r="A2249" s="13" t="s">
        <v>4325</v>
      </c>
      <c r="B2249" t="e">
        <f>VLOOKUP(Table21[[#This Row],[SERIAL NUMBER]], EquipmentDB!E$1:M$13746, 9, FALSE)</f>
        <v>#N/A</v>
      </c>
      <c r="C2249" s="13" t="e">
        <v>#N/A</v>
      </c>
      <c r="D2249" s="13" t="s">
        <v>30774</v>
      </c>
      <c r="E2249" t="str">
        <f>IF(COUNTIF(Table24[[SERIAL NUMBER ]], Table21[[#This Row],[SERIAL NUMBER]])&gt;0, "Yes", "No")</f>
        <v>No</v>
      </c>
    </row>
    <row r="2250" spans="1:5">
      <c r="A2250" s="13" t="s">
        <v>4329</v>
      </c>
      <c r="B2250" t="e">
        <f>VLOOKUP(Table21[[#This Row],[SERIAL NUMBER]], EquipmentDB!E$1:M$13746, 9, FALSE)</f>
        <v>#N/A</v>
      </c>
      <c r="C2250" s="13" t="e">
        <v>#N/A</v>
      </c>
      <c r="D2250" s="13" t="s">
        <v>30774</v>
      </c>
      <c r="E2250" t="str">
        <f>IF(COUNTIF(Table24[[SERIAL NUMBER ]], Table21[[#This Row],[SERIAL NUMBER]])&gt;0, "Yes", "No")</f>
        <v>No</v>
      </c>
    </row>
    <row r="2251" spans="1:5">
      <c r="A2251" s="13" t="s">
        <v>4332</v>
      </c>
      <c r="B2251" t="e">
        <f>VLOOKUP(Table21[[#This Row],[SERIAL NUMBER]], EquipmentDB!E$1:M$13746, 9, FALSE)</f>
        <v>#N/A</v>
      </c>
      <c r="C2251" s="13" t="e">
        <v>#N/A</v>
      </c>
      <c r="D2251" s="13" t="s">
        <v>30774</v>
      </c>
      <c r="E2251" t="str">
        <f>IF(COUNTIF(Table24[[SERIAL NUMBER ]], Table21[[#This Row],[SERIAL NUMBER]])&gt;0, "Yes", "No")</f>
        <v>No</v>
      </c>
    </row>
    <row r="2252" spans="1:5">
      <c r="A2252" s="13" t="s">
        <v>4337</v>
      </c>
      <c r="B2252" t="e">
        <f>VLOOKUP(Table21[[#This Row],[SERIAL NUMBER]], EquipmentDB!E$1:M$13746, 9, FALSE)</f>
        <v>#N/A</v>
      </c>
      <c r="C2252" s="13" t="e">
        <v>#N/A</v>
      </c>
      <c r="D2252" s="13" t="s">
        <v>30774</v>
      </c>
      <c r="E2252" t="str">
        <f>IF(COUNTIF(Table24[[SERIAL NUMBER ]], Table21[[#This Row],[SERIAL NUMBER]])&gt;0, "Yes", "No")</f>
        <v>No</v>
      </c>
    </row>
    <row r="2253" spans="1:5">
      <c r="A2253" s="13" t="s">
        <v>4339</v>
      </c>
      <c r="B2253" t="e">
        <f>VLOOKUP(Table21[[#This Row],[SERIAL NUMBER]], EquipmentDB!E$1:M$13746, 9, FALSE)</f>
        <v>#N/A</v>
      </c>
      <c r="C2253" s="13" t="e">
        <v>#N/A</v>
      </c>
      <c r="D2253" s="13" t="s">
        <v>30774</v>
      </c>
      <c r="E2253" t="str">
        <f>IF(COUNTIF(Table24[[SERIAL NUMBER ]], Table21[[#This Row],[SERIAL NUMBER]])&gt;0, "Yes", "No")</f>
        <v>No</v>
      </c>
    </row>
    <row r="2254" spans="1:5">
      <c r="A2254" s="13" t="s">
        <v>4341</v>
      </c>
      <c r="B2254" t="e">
        <f>VLOOKUP(Table21[[#This Row],[SERIAL NUMBER]], EquipmentDB!E$1:M$13746, 9, FALSE)</f>
        <v>#N/A</v>
      </c>
      <c r="C2254" s="13" t="e">
        <v>#N/A</v>
      </c>
      <c r="D2254" s="13" t="s">
        <v>30774</v>
      </c>
      <c r="E2254" t="str">
        <f>IF(COUNTIF(Table24[[SERIAL NUMBER ]], Table21[[#This Row],[SERIAL NUMBER]])&gt;0, "Yes", "No")</f>
        <v>No</v>
      </c>
    </row>
    <row r="2255" spans="1:5">
      <c r="A2255" s="13" t="s">
        <v>4343</v>
      </c>
      <c r="B2255" t="e">
        <f>VLOOKUP(Table21[[#This Row],[SERIAL NUMBER]], EquipmentDB!E$1:M$13746, 9, FALSE)</f>
        <v>#N/A</v>
      </c>
      <c r="C2255" s="13" t="e">
        <v>#N/A</v>
      </c>
      <c r="D2255" s="13" t="s">
        <v>30774</v>
      </c>
      <c r="E2255" t="str">
        <f>IF(COUNTIF(Table24[[SERIAL NUMBER ]], Table21[[#This Row],[SERIAL NUMBER]])&gt;0, "Yes", "No")</f>
        <v>No</v>
      </c>
    </row>
    <row r="2256" spans="1:5">
      <c r="A2256" s="13" t="s">
        <v>4345</v>
      </c>
      <c r="B2256" t="e">
        <f>VLOOKUP(Table21[[#This Row],[SERIAL NUMBER]], EquipmentDB!E$1:M$13746, 9, FALSE)</f>
        <v>#N/A</v>
      </c>
      <c r="C2256" s="13" t="e">
        <v>#N/A</v>
      </c>
      <c r="D2256" s="13" t="s">
        <v>30774</v>
      </c>
      <c r="E2256" t="str">
        <f>IF(COUNTIF(Table24[[SERIAL NUMBER ]], Table21[[#This Row],[SERIAL NUMBER]])&gt;0, "Yes", "No")</f>
        <v>No</v>
      </c>
    </row>
    <row r="2257" spans="1:5">
      <c r="A2257" s="13" t="s">
        <v>4351</v>
      </c>
      <c r="B2257" t="e">
        <f>VLOOKUP(Table21[[#This Row],[SERIAL NUMBER]], EquipmentDB!E$1:M$13746, 9, FALSE)</f>
        <v>#N/A</v>
      </c>
      <c r="C2257" s="13" t="e">
        <v>#N/A</v>
      </c>
      <c r="D2257" s="13" t="s">
        <v>30774</v>
      </c>
      <c r="E2257" t="str">
        <f>IF(COUNTIF(Table24[[SERIAL NUMBER ]], Table21[[#This Row],[SERIAL NUMBER]])&gt;0, "Yes", "No")</f>
        <v>No</v>
      </c>
    </row>
    <row r="2258" spans="1:5">
      <c r="A2258" s="13" t="s">
        <v>4352</v>
      </c>
      <c r="B2258" t="e">
        <f>VLOOKUP(Table21[[#This Row],[SERIAL NUMBER]], EquipmentDB!E$1:M$13746, 9, FALSE)</f>
        <v>#N/A</v>
      </c>
      <c r="C2258" s="13" t="e">
        <v>#N/A</v>
      </c>
      <c r="D2258" s="13" t="s">
        <v>30774</v>
      </c>
      <c r="E2258" t="str">
        <f>IF(COUNTIF(Table24[[SERIAL NUMBER ]], Table21[[#This Row],[SERIAL NUMBER]])&gt;0, "Yes", "No")</f>
        <v>No</v>
      </c>
    </row>
    <row r="2259" spans="1:5">
      <c r="A2259" s="13" t="s">
        <v>4354</v>
      </c>
      <c r="B2259" t="e">
        <f>VLOOKUP(Table21[[#This Row],[SERIAL NUMBER]], EquipmentDB!E$1:M$13746, 9, FALSE)</f>
        <v>#N/A</v>
      </c>
      <c r="C2259" s="13" t="e">
        <v>#N/A</v>
      </c>
      <c r="D2259" s="13" t="s">
        <v>30774</v>
      </c>
      <c r="E2259" t="str">
        <f>IF(COUNTIF(Table24[[SERIAL NUMBER ]], Table21[[#This Row],[SERIAL NUMBER]])&gt;0, "Yes", "No")</f>
        <v>No</v>
      </c>
    </row>
    <row r="2260" spans="1:5">
      <c r="A2260" s="13" t="s">
        <v>4358</v>
      </c>
      <c r="B2260" t="e">
        <f>VLOOKUP(Table21[[#This Row],[SERIAL NUMBER]], EquipmentDB!E$1:M$13746, 9, FALSE)</f>
        <v>#N/A</v>
      </c>
      <c r="C2260" s="13" t="e">
        <v>#N/A</v>
      </c>
      <c r="D2260" s="13" t="s">
        <v>30774</v>
      </c>
      <c r="E2260" t="str">
        <f>IF(COUNTIF(Table24[[SERIAL NUMBER ]], Table21[[#This Row],[SERIAL NUMBER]])&gt;0, "Yes", "No")</f>
        <v>No</v>
      </c>
    </row>
    <row r="2261" spans="1:5">
      <c r="A2261" s="13" t="s">
        <v>4359</v>
      </c>
      <c r="B2261" t="e">
        <f>VLOOKUP(Table21[[#This Row],[SERIAL NUMBER]], EquipmentDB!E$1:M$13746, 9, FALSE)</f>
        <v>#N/A</v>
      </c>
      <c r="C2261" s="13" t="e">
        <v>#N/A</v>
      </c>
      <c r="D2261" s="13" t="s">
        <v>30774</v>
      </c>
      <c r="E2261" t="str">
        <f>IF(COUNTIF(Table24[[SERIAL NUMBER ]], Table21[[#This Row],[SERIAL NUMBER]])&gt;0, "Yes", "No")</f>
        <v>No</v>
      </c>
    </row>
    <row r="2262" spans="1:5">
      <c r="A2262" s="13" t="s">
        <v>4361</v>
      </c>
      <c r="B2262" t="e">
        <f>VLOOKUP(Table21[[#This Row],[SERIAL NUMBER]], EquipmentDB!E$1:M$13746, 9, FALSE)</f>
        <v>#N/A</v>
      </c>
      <c r="C2262" s="13" t="e">
        <v>#N/A</v>
      </c>
      <c r="D2262" s="13" t="s">
        <v>30774</v>
      </c>
      <c r="E2262" t="str">
        <f>IF(COUNTIF(Table24[[SERIAL NUMBER ]], Table21[[#This Row],[SERIAL NUMBER]])&gt;0, "Yes", "No")</f>
        <v>No</v>
      </c>
    </row>
    <row r="2263" spans="1:5">
      <c r="A2263" s="13" t="s">
        <v>4362</v>
      </c>
      <c r="B2263" t="e">
        <f>VLOOKUP(Table21[[#This Row],[SERIAL NUMBER]], EquipmentDB!E$1:M$13746, 9, FALSE)</f>
        <v>#N/A</v>
      </c>
      <c r="C2263" s="13" t="e">
        <v>#N/A</v>
      </c>
      <c r="D2263" s="13" t="s">
        <v>30774</v>
      </c>
      <c r="E2263" t="str">
        <f>IF(COUNTIF(Table24[[SERIAL NUMBER ]], Table21[[#This Row],[SERIAL NUMBER]])&gt;0, "Yes", "No")</f>
        <v>No</v>
      </c>
    </row>
    <row r="2264" spans="1:5">
      <c r="A2264" s="13" t="s">
        <v>4364</v>
      </c>
      <c r="B2264" t="e">
        <f>VLOOKUP(Table21[[#This Row],[SERIAL NUMBER]], EquipmentDB!E$1:M$13746, 9, FALSE)</f>
        <v>#N/A</v>
      </c>
      <c r="C2264" s="13" t="e">
        <v>#N/A</v>
      </c>
      <c r="D2264" s="13" t="s">
        <v>30774</v>
      </c>
      <c r="E2264" t="str">
        <f>IF(COUNTIF(Table24[[SERIAL NUMBER ]], Table21[[#This Row],[SERIAL NUMBER]])&gt;0, "Yes", "No")</f>
        <v>No</v>
      </c>
    </row>
    <row r="2265" spans="1:5">
      <c r="A2265" s="13" t="s">
        <v>4368</v>
      </c>
      <c r="B2265" t="e">
        <f>VLOOKUP(Table21[[#This Row],[SERIAL NUMBER]], EquipmentDB!E$1:M$13746, 9, FALSE)</f>
        <v>#N/A</v>
      </c>
      <c r="C2265" s="13" t="e">
        <v>#N/A</v>
      </c>
      <c r="D2265" s="13" t="s">
        <v>30774</v>
      </c>
      <c r="E2265" t="str">
        <f>IF(COUNTIF(Table24[[SERIAL NUMBER ]], Table21[[#This Row],[SERIAL NUMBER]])&gt;0, "Yes", "No")</f>
        <v>No</v>
      </c>
    </row>
    <row r="2266" spans="1:5">
      <c r="A2266" s="13" t="s">
        <v>4370</v>
      </c>
      <c r="B2266" t="e">
        <f>VLOOKUP(Table21[[#This Row],[SERIAL NUMBER]], EquipmentDB!E$1:M$13746, 9, FALSE)</f>
        <v>#N/A</v>
      </c>
      <c r="C2266" s="13" t="e">
        <v>#N/A</v>
      </c>
      <c r="D2266" s="13" t="s">
        <v>30774</v>
      </c>
      <c r="E2266" t="str">
        <f>IF(COUNTIF(Table24[[SERIAL NUMBER ]], Table21[[#This Row],[SERIAL NUMBER]])&gt;0, "Yes", "No")</f>
        <v>No</v>
      </c>
    </row>
    <row r="2267" spans="1:5">
      <c r="A2267" s="13" t="s">
        <v>4374</v>
      </c>
      <c r="B2267" t="e">
        <f>VLOOKUP(Table21[[#This Row],[SERIAL NUMBER]], EquipmentDB!E$1:M$13746, 9, FALSE)</f>
        <v>#N/A</v>
      </c>
      <c r="C2267" s="13" t="e">
        <v>#N/A</v>
      </c>
      <c r="D2267" s="13" t="s">
        <v>30774</v>
      </c>
      <c r="E2267" t="str">
        <f>IF(COUNTIF(Table24[[SERIAL NUMBER ]], Table21[[#This Row],[SERIAL NUMBER]])&gt;0, "Yes", "No")</f>
        <v>No</v>
      </c>
    </row>
    <row r="2268" spans="1:5">
      <c r="A2268" s="13" t="s">
        <v>4379</v>
      </c>
      <c r="B2268" t="e">
        <f>VLOOKUP(Table21[[#This Row],[SERIAL NUMBER]], EquipmentDB!E$1:M$13746, 9, FALSE)</f>
        <v>#N/A</v>
      </c>
      <c r="C2268" s="13" t="e">
        <v>#N/A</v>
      </c>
      <c r="D2268" s="13" t="s">
        <v>30774</v>
      </c>
      <c r="E2268" t="str">
        <f>IF(COUNTIF(Table24[[SERIAL NUMBER ]], Table21[[#This Row],[SERIAL NUMBER]])&gt;0, "Yes", "No")</f>
        <v>No</v>
      </c>
    </row>
    <row r="2269" spans="1:5">
      <c r="A2269" s="13" t="s">
        <v>10006</v>
      </c>
      <c r="B2269" t="e">
        <f>VLOOKUP(Table21[[#This Row],[SERIAL NUMBER]], EquipmentDB!E$1:M$13746, 9, FALSE)</f>
        <v>#N/A</v>
      </c>
      <c r="C2269" s="13" t="e">
        <v>#N/A</v>
      </c>
      <c r="D2269" s="13" t="s">
        <v>30774</v>
      </c>
      <c r="E2269" t="str">
        <f>IF(COUNTIF(Table24[[SERIAL NUMBER ]], Table21[[#This Row],[SERIAL NUMBER]])&gt;0, "Yes", "No")</f>
        <v>Yes</v>
      </c>
    </row>
    <row r="2270" spans="1:5">
      <c r="A2270" s="13" t="s">
        <v>10558</v>
      </c>
      <c r="B2270" t="e">
        <f>VLOOKUP(Table21[[#This Row],[SERIAL NUMBER]], EquipmentDB!E$1:M$13746, 9, FALSE)</f>
        <v>#N/A</v>
      </c>
      <c r="C2270" s="13" t="e">
        <v>#N/A</v>
      </c>
      <c r="D2270" s="13" t="s">
        <v>30774</v>
      </c>
      <c r="E2270" t="str">
        <f>IF(COUNTIF(Table24[[SERIAL NUMBER ]], Table21[[#This Row],[SERIAL NUMBER]])&gt;0, "Yes", "No")</f>
        <v>No</v>
      </c>
    </row>
    <row r="2271" spans="1:5">
      <c r="A2271" s="13" t="s">
        <v>10565</v>
      </c>
      <c r="B2271" t="e">
        <f>VLOOKUP(Table21[[#This Row],[SERIAL NUMBER]], EquipmentDB!E$1:M$13746, 9, FALSE)</f>
        <v>#N/A</v>
      </c>
      <c r="C2271" s="13" t="e">
        <v>#N/A</v>
      </c>
      <c r="D2271" s="13" t="s">
        <v>30774</v>
      </c>
      <c r="E2271" t="str">
        <f>IF(COUNTIF(Table24[[SERIAL NUMBER ]], Table21[[#This Row],[SERIAL NUMBER]])&gt;0, "Yes", "No")</f>
        <v>No</v>
      </c>
    </row>
    <row r="2272" spans="1:5">
      <c r="A2272" s="13" t="s">
        <v>10570</v>
      </c>
      <c r="B2272" t="e">
        <f>VLOOKUP(Table21[[#This Row],[SERIAL NUMBER]], EquipmentDB!E$1:M$13746, 9, FALSE)</f>
        <v>#N/A</v>
      </c>
      <c r="C2272" s="13" t="e">
        <v>#N/A</v>
      </c>
      <c r="D2272" s="13" t="s">
        <v>30774</v>
      </c>
      <c r="E2272" t="str">
        <f>IF(COUNTIF(Table24[[SERIAL NUMBER ]], Table21[[#This Row],[SERIAL NUMBER]])&gt;0, "Yes", "No")</f>
        <v>No</v>
      </c>
    </row>
    <row r="2273" spans="1:5">
      <c r="A2273" s="13" t="s">
        <v>10587</v>
      </c>
      <c r="B2273" t="e">
        <f>VLOOKUP(Table21[[#This Row],[SERIAL NUMBER]], EquipmentDB!E$1:M$13746, 9, FALSE)</f>
        <v>#N/A</v>
      </c>
      <c r="C2273" s="13" t="e">
        <v>#N/A</v>
      </c>
      <c r="D2273" s="13" t="s">
        <v>30774</v>
      </c>
      <c r="E2273" t="str">
        <f>IF(COUNTIF(Table24[[SERIAL NUMBER ]], Table21[[#This Row],[SERIAL NUMBER]])&gt;0, "Yes", "No")</f>
        <v>No</v>
      </c>
    </row>
    <row r="2274" spans="1:5">
      <c r="A2274" s="13" t="s">
        <v>10603</v>
      </c>
      <c r="B2274" t="e">
        <f>VLOOKUP(Table21[[#This Row],[SERIAL NUMBER]], EquipmentDB!E$1:M$13746, 9, FALSE)</f>
        <v>#N/A</v>
      </c>
      <c r="C2274" s="13" t="e">
        <v>#N/A</v>
      </c>
      <c r="D2274" s="13" t="s">
        <v>30774</v>
      </c>
      <c r="E2274" t="str">
        <f>IF(COUNTIF(Table24[[SERIAL NUMBER ]], Table21[[#This Row],[SERIAL NUMBER]])&gt;0, "Yes", "No")</f>
        <v>No</v>
      </c>
    </row>
    <row r="2275" spans="1:5">
      <c r="A2275" s="13" t="s">
        <v>10607</v>
      </c>
      <c r="B2275" t="e">
        <f>VLOOKUP(Table21[[#This Row],[SERIAL NUMBER]], EquipmentDB!E$1:M$13746, 9, FALSE)</f>
        <v>#N/A</v>
      </c>
      <c r="C2275" s="13" t="e">
        <v>#N/A</v>
      </c>
      <c r="D2275" s="13" t="s">
        <v>30774</v>
      </c>
      <c r="E2275" t="str">
        <f>IF(COUNTIF(Table24[[SERIAL NUMBER ]], Table21[[#This Row],[SERIAL NUMBER]])&gt;0, "Yes", "No")</f>
        <v>No</v>
      </c>
    </row>
    <row r="2276" spans="1:5">
      <c r="A2276" s="13" t="s">
        <v>10620</v>
      </c>
      <c r="B2276" t="e">
        <f>VLOOKUP(Table21[[#This Row],[SERIAL NUMBER]], EquipmentDB!E$1:M$13746, 9, FALSE)</f>
        <v>#N/A</v>
      </c>
      <c r="C2276" s="13" t="e">
        <v>#N/A</v>
      </c>
      <c r="D2276" s="13" t="s">
        <v>30774</v>
      </c>
      <c r="E2276" t="str">
        <f>IF(COUNTIF(Table24[[SERIAL NUMBER ]], Table21[[#This Row],[SERIAL NUMBER]])&gt;0, "Yes", "No")</f>
        <v>No</v>
      </c>
    </row>
    <row r="2277" spans="1:5">
      <c r="A2277" s="13" t="s">
        <v>10624</v>
      </c>
      <c r="B2277" t="e">
        <f>VLOOKUP(Table21[[#This Row],[SERIAL NUMBER]], EquipmentDB!E$1:M$13746, 9, FALSE)</f>
        <v>#N/A</v>
      </c>
      <c r="C2277" s="13" t="e">
        <v>#N/A</v>
      </c>
      <c r="D2277" s="13" t="s">
        <v>30774</v>
      </c>
      <c r="E2277" t="str">
        <f>IF(COUNTIF(Table24[[SERIAL NUMBER ]], Table21[[#This Row],[SERIAL NUMBER]])&gt;0, "Yes", "No")</f>
        <v>No</v>
      </c>
    </row>
    <row r="2278" spans="1:5">
      <c r="A2278" s="13" t="s">
        <v>10628</v>
      </c>
      <c r="B2278" t="e">
        <f>VLOOKUP(Table21[[#This Row],[SERIAL NUMBER]], EquipmentDB!E$1:M$13746, 9, FALSE)</f>
        <v>#N/A</v>
      </c>
      <c r="C2278" s="13" t="e">
        <v>#N/A</v>
      </c>
      <c r="D2278" s="13" t="s">
        <v>30774</v>
      </c>
      <c r="E2278" t="str">
        <f>IF(COUNTIF(Table24[[SERIAL NUMBER ]], Table21[[#This Row],[SERIAL NUMBER]])&gt;0, "Yes", "No")</f>
        <v>No</v>
      </c>
    </row>
    <row r="2279" spans="1:5">
      <c r="A2279" s="13" t="s">
        <v>10638</v>
      </c>
      <c r="B2279" t="e">
        <f>VLOOKUP(Table21[[#This Row],[SERIAL NUMBER]], EquipmentDB!E$1:M$13746, 9, FALSE)</f>
        <v>#N/A</v>
      </c>
      <c r="C2279" s="13" t="e">
        <v>#N/A</v>
      </c>
      <c r="D2279" s="13" t="s">
        <v>30774</v>
      </c>
      <c r="E2279" t="str">
        <f>IF(COUNTIF(Table24[[SERIAL NUMBER ]], Table21[[#This Row],[SERIAL NUMBER]])&gt;0, "Yes", "No")</f>
        <v>No</v>
      </c>
    </row>
    <row r="2280" spans="1:5">
      <c r="A2280" s="13" t="s">
        <v>10646</v>
      </c>
      <c r="B2280" t="e">
        <f>VLOOKUP(Table21[[#This Row],[SERIAL NUMBER]], EquipmentDB!E$1:M$13746, 9, FALSE)</f>
        <v>#N/A</v>
      </c>
      <c r="C2280" s="13" t="e">
        <v>#N/A</v>
      </c>
      <c r="D2280" s="13" t="s">
        <v>30774</v>
      </c>
      <c r="E2280" t="str">
        <f>IF(COUNTIF(Table24[[SERIAL NUMBER ]], Table21[[#This Row],[SERIAL NUMBER]])&gt;0, "Yes", "No")</f>
        <v>No</v>
      </c>
    </row>
    <row r="2281" spans="1:5">
      <c r="A2281" s="13" t="s">
        <v>10649</v>
      </c>
      <c r="B2281" t="e">
        <f>VLOOKUP(Table21[[#This Row],[SERIAL NUMBER]], EquipmentDB!E$1:M$13746, 9, FALSE)</f>
        <v>#N/A</v>
      </c>
      <c r="C2281" s="13" t="e">
        <v>#N/A</v>
      </c>
      <c r="D2281" s="13" t="s">
        <v>30774</v>
      </c>
      <c r="E2281" t="str">
        <f>IF(COUNTIF(Table24[[SERIAL NUMBER ]], Table21[[#This Row],[SERIAL NUMBER]])&gt;0, "Yes", "No")</f>
        <v>No</v>
      </c>
    </row>
    <row r="2282" spans="1:5">
      <c r="A2282" s="13" t="s">
        <v>10653</v>
      </c>
      <c r="B2282" t="e">
        <f>VLOOKUP(Table21[[#This Row],[SERIAL NUMBER]], EquipmentDB!E$1:M$13746, 9, FALSE)</f>
        <v>#N/A</v>
      </c>
      <c r="C2282" s="13" t="e">
        <v>#N/A</v>
      </c>
      <c r="D2282" s="13" t="s">
        <v>30774</v>
      </c>
      <c r="E2282" t="str">
        <f>IF(COUNTIF(Table24[[SERIAL NUMBER ]], Table21[[#This Row],[SERIAL NUMBER]])&gt;0, "Yes", "No")</f>
        <v>No</v>
      </c>
    </row>
    <row r="2283" spans="1:5">
      <c r="A2283" s="13" t="s">
        <v>10665</v>
      </c>
      <c r="B2283" t="e">
        <f>VLOOKUP(Table21[[#This Row],[SERIAL NUMBER]], EquipmentDB!E$1:M$13746, 9, FALSE)</f>
        <v>#N/A</v>
      </c>
      <c r="C2283" s="13" t="e">
        <v>#N/A</v>
      </c>
      <c r="D2283" s="13" t="s">
        <v>30774</v>
      </c>
      <c r="E2283" t="str">
        <f>IF(COUNTIF(Table24[[SERIAL NUMBER ]], Table21[[#This Row],[SERIAL NUMBER]])&gt;0, "Yes", "No")</f>
        <v>No</v>
      </c>
    </row>
    <row r="2284" spans="1:5">
      <c r="A2284" s="13" t="s">
        <v>10671</v>
      </c>
      <c r="B2284" t="e">
        <f>VLOOKUP(Table21[[#This Row],[SERIAL NUMBER]], EquipmentDB!E$1:M$13746, 9, FALSE)</f>
        <v>#N/A</v>
      </c>
      <c r="C2284" s="13" t="e">
        <v>#N/A</v>
      </c>
      <c r="D2284" s="13" t="s">
        <v>30774</v>
      </c>
      <c r="E2284" t="str">
        <f>IF(COUNTIF(Table24[[SERIAL NUMBER ]], Table21[[#This Row],[SERIAL NUMBER]])&gt;0, "Yes", "No")</f>
        <v>No</v>
      </c>
    </row>
    <row r="2285" spans="1:5">
      <c r="A2285" s="13" t="s">
        <v>10675</v>
      </c>
      <c r="B2285" t="e">
        <f>VLOOKUP(Table21[[#This Row],[SERIAL NUMBER]], EquipmentDB!E$1:M$13746, 9, FALSE)</f>
        <v>#N/A</v>
      </c>
      <c r="C2285" s="13" t="e">
        <v>#N/A</v>
      </c>
      <c r="D2285" s="13" t="s">
        <v>30774</v>
      </c>
      <c r="E2285" t="str">
        <f>IF(COUNTIF(Table24[[SERIAL NUMBER ]], Table21[[#This Row],[SERIAL NUMBER]])&gt;0, "Yes", "No")</f>
        <v>No</v>
      </c>
    </row>
    <row r="2286" spans="1:5">
      <c r="A2286" s="13" t="s">
        <v>10679</v>
      </c>
      <c r="B2286" t="e">
        <f>VLOOKUP(Table21[[#This Row],[SERIAL NUMBER]], EquipmentDB!E$1:M$13746, 9, FALSE)</f>
        <v>#N/A</v>
      </c>
      <c r="C2286" s="13" t="e">
        <v>#N/A</v>
      </c>
      <c r="D2286" s="13" t="s">
        <v>30774</v>
      </c>
      <c r="E2286" t="str">
        <f>IF(COUNTIF(Table24[[SERIAL NUMBER ]], Table21[[#This Row],[SERIAL NUMBER]])&gt;0, "Yes", "No")</f>
        <v>No</v>
      </c>
    </row>
    <row r="2287" spans="1:5">
      <c r="A2287" s="13" t="s">
        <v>10689</v>
      </c>
      <c r="B2287" t="e">
        <f>VLOOKUP(Table21[[#This Row],[SERIAL NUMBER]], EquipmentDB!E$1:M$13746, 9, FALSE)</f>
        <v>#N/A</v>
      </c>
      <c r="C2287" s="13" t="e">
        <v>#N/A</v>
      </c>
      <c r="D2287" s="13" t="s">
        <v>30774</v>
      </c>
      <c r="E2287" t="str">
        <f>IF(COUNTIF(Table24[[SERIAL NUMBER ]], Table21[[#This Row],[SERIAL NUMBER]])&gt;0, "Yes", "No")</f>
        <v>No</v>
      </c>
    </row>
    <row r="2288" spans="1:5">
      <c r="A2288" s="13" t="s">
        <v>10700</v>
      </c>
      <c r="B2288" t="e">
        <f>VLOOKUP(Table21[[#This Row],[SERIAL NUMBER]], EquipmentDB!E$1:M$13746, 9, FALSE)</f>
        <v>#N/A</v>
      </c>
      <c r="C2288" s="13" t="e">
        <v>#N/A</v>
      </c>
      <c r="D2288" s="13" t="s">
        <v>30774</v>
      </c>
      <c r="E2288" t="str">
        <f>IF(COUNTIF(Table24[[SERIAL NUMBER ]], Table21[[#This Row],[SERIAL NUMBER]])&gt;0, "Yes", "No")</f>
        <v>No</v>
      </c>
    </row>
    <row r="2289" spans="1:5">
      <c r="A2289" s="13" t="s">
        <v>10702</v>
      </c>
      <c r="B2289" t="e">
        <f>VLOOKUP(Table21[[#This Row],[SERIAL NUMBER]], EquipmentDB!E$1:M$13746, 9, FALSE)</f>
        <v>#N/A</v>
      </c>
      <c r="C2289" s="13" t="e">
        <v>#N/A</v>
      </c>
      <c r="D2289" s="13" t="s">
        <v>30774</v>
      </c>
      <c r="E2289" t="str">
        <f>IF(COUNTIF(Table24[[SERIAL NUMBER ]], Table21[[#This Row],[SERIAL NUMBER]])&gt;0, "Yes", "No")</f>
        <v>No</v>
      </c>
    </row>
    <row r="2290" spans="1:5">
      <c r="A2290" s="13" t="s">
        <v>10705</v>
      </c>
      <c r="B2290" t="e">
        <f>VLOOKUP(Table21[[#This Row],[SERIAL NUMBER]], EquipmentDB!E$1:M$13746, 9, FALSE)</f>
        <v>#N/A</v>
      </c>
      <c r="C2290" s="13" t="e">
        <v>#N/A</v>
      </c>
      <c r="D2290" s="13" t="s">
        <v>30774</v>
      </c>
      <c r="E2290" t="str">
        <f>IF(COUNTIF(Table24[[SERIAL NUMBER ]], Table21[[#This Row],[SERIAL NUMBER]])&gt;0, "Yes", "No")</f>
        <v>No</v>
      </c>
    </row>
    <row r="2291" spans="1:5">
      <c r="A2291" s="13" t="s">
        <v>10709</v>
      </c>
      <c r="B2291" t="e">
        <f>VLOOKUP(Table21[[#This Row],[SERIAL NUMBER]], EquipmentDB!E$1:M$13746, 9, FALSE)</f>
        <v>#N/A</v>
      </c>
      <c r="C2291" s="13" t="e">
        <v>#N/A</v>
      </c>
      <c r="D2291" s="13" t="s">
        <v>30774</v>
      </c>
      <c r="E2291" t="str">
        <f>IF(COUNTIF(Table24[[SERIAL NUMBER ]], Table21[[#This Row],[SERIAL NUMBER]])&gt;0, "Yes", "No")</f>
        <v>No</v>
      </c>
    </row>
    <row r="2292" spans="1:5">
      <c r="A2292" s="13" t="s">
        <v>10713</v>
      </c>
      <c r="B2292" t="e">
        <f>VLOOKUP(Table21[[#This Row],[SERIAL NUMBER]], EquipmentDB!E$1:M$13746, 9, FALSE)</f>
        <v>#N/A</v>
      </c>
      <c r="C2292" s="13" t="e">
        <v>#N/A</v>
      </c>
      <c r="D2292" s="13" t="s">
        <v>30774</v>
      </c>
      <c r="E2292" t="str">
        <f>IF(COUNTIF(Table24[[SERIAL NUMBER ]], Table21[[#This Row],[SERIAL NUMBER]])&gt;0, "Yes", "No")</f>
        <v>No</v>
      </c>
    </row>
    <row r="2293" spans="1:5">
      <c r="A2293" s="13" t="s">
        <v>10717</v>
      </c>
      <c r="B2293" t="e">
        <f>VLOOKUP(Table21[[#This Row],[SERIAL NUMBER]], EquipmentDB!E$1:M$13746, 9, FALSE)</f>
        <v>#N/A</v>
      </c>
      <c r="C2293" s="13" t="e">
        <v>#N/A</v>
      </c>
      <c r="D2293" s="13" t="s">
        <v>30774</v>
      </c>
      <c r="E2293" t="str">
        <f>IF(COUNTIF(Table24[[SERIAL NUMBER ]], Table21[[#This Row],[SERIAL NUMBER]])&gt;0, "Yes", "No")</f>
        <v>No</v>
      </c>
    </row>
    <row r="2294" spans="1:5">
      <c r="A2294" s="13" t="s">
        <v>10731</v>
      </c>
      <c r="B2294" t="e">
        <f>VLOOKUP(Table21[[#This Row],[SERIAL NUMBER]], EquipmentDB!E$1:M$13746, 9, FALSE)</f>
        <v>#N/A</v>
      </c>
      <c r="C2294" s="13" t="e">
        <v>#N/A</v>
      </c>
      <c r="D2294" s="13" t="s">
        <v>30774</v>
      </c>
      <c r="E2294" t="str">
        <f>IF(COUNTIF(Table24[[SERIAL NUMBER ]], Table21[[#This Row],[SERIAL NUMBER]])&gt;0, "Yes", "No")</f>
        <v>No</v>
      </c>
    </row>
    <row r="2295" spans="1:5">
      <c r="A2295" s="13" t="s">
        <v>10733</v>
      </c>
      <c r="B2295" t="e">
        <f>VLOOKUP(Table21[[#This Row],[SERIAL NUMBER]], EquipmentDB!E$1:M$13746, 9, FALSE)</f>
        <v>#N/A</v>
      </c>
      <c r="C2295" s="13" t="e">
        <v>#N/A</v>
      </c>
      <c r="D2295" s="13" t="s">
        <v>30774</v>
      </c>
      <c r="E2295" t="str">
        <f>IF(COUNTIF(Table24[[SERIAL NUMBER ]], Table21[[#This Row],[SERIAL NUMBER]])&gt;0, "Yes", "No")</f>
        <v>No</v>
      </c>
    </row>
    <row r="2296" spans="1:5">
      <c r="A2296" s="13" t="s">
        <v>10734</v>
      </c>
      <c r="B2296" t="e">
        <f>VLOOKUP(Table21[[#This Row],[SERIAL NUMBER]], EquipmentDB!E$1:M$13746, 9, FALSE)</f>
        <v>#N/A</v>
      </c>
      <c r="C2296" s="13" t="e">
        <v>#N/A</v>
      </c>
      <c r="D2296" s="13" t="s">
        <v>30774</v>
      </c>
      <c r="E2296" t="str">
        <f>IF(COUNTIF(Table24[[SERIAL NUMBER ]], Table21[[#This Row],[SERIAL NUMBER]])&gt;0, "Yes", "No")</f>
        <v>No</v>
      </c>
    </row>
    <row r="2297" spans="1:5">
      <c r="A2297" s="13" t="s">
        <v>10735</v>
      </c>
      <c r="B2297" t="e">
        <f>VLOOKUP(Table21[[#This Row],[SERIAL NUMBER]], EquipmentDB!E$1:M$13746, 9, FALSE)</f>
        <v>#N/A</v>
      </c>
      <c r="C2297" s="13" t="e">
        <v>#N/A</v>
      </c>
      <c r="D2297" s="13" t="s">
        <v>30774</v>
      </c>
      <c r="E2297" t="str">
        <f>IF(COUNTIF(Table24[[SERIAL NUMBER ]], Table21[[#This Row],[SERIAL NUMBER]])&gt;0, "Yes", "No")</f>
        <v>No</v>
      </c>
    </row>
    <row r="2298" spans="1:5">
      <c r="A2298" s="13" t="s">
        <v>10736</v>
      </c>
      <c r="B2298" t="e">
        <f>VLOOKUP(Table21[[#This Row],[SERIAL NUMBER]], EquipmentDB!E$1:M$13746, 9, FALSE)</f>
        <v>#N/A</v>
      </c>
      <c r="C2298" s="13" t="e">
        <v>#N/A</v>
      </c>
      <c r="D2298" s="13" t="s">
        <v>30774</v>
      </c>
      <c r="E2298" t="str">
        <f>IF(COUNTIF(Table24[[SERIAL NUMBER ]], Table21[[#This Row],[SERIAL NUMBER]])&gt;0, "Yes", "No")</f>
        <v>No</v>
      </c>
    </row>
    <row r="2299" spans="1:5">
      <c r="A2299" s="13" t="s">
        <v>17535</v>
      </c>
      <c r="B2299" t="e">
        <f>VLOOKUP(Table21[[#This Row],[SERIAL NUMBER]], EquipmentDB!E$1:M$13746, 9, FALSE)</f>
        <v>#N/A</v>
      </c>
      <c r="C2299" s="13" t="s">
        <v>924</v>
      </c>
      <c r="D2299" s="13" t="s">
        <v>30774</v>
      </c>
      <c r="E2299" t="str">
        <f>IF(COUNTIF(Table24[[SERIAL NUMBER ]], Table21[[#This Row],[SERIAL NUMBER]])&gt;0, "Yes", "No")</f>
        <v>No</v>
      </c>
    </row>
    <row r="2300" spans="1:5">
      <c r="A2300" s="13" t="s">
        <v>17084</v>
      </c>
      <c r="B2300" t="e">
        <f>VLOOKUP(Table21[[#This Row],[SERIAL NUMBER]], EquipmentDB!E$1:M$13746, 9, FALSE)</f>
        <v>#N/A</v>
      </c>
      <c r="C2300" s="13" t="s">
        <v>979</v>
      </c>
      <c r="D2300" s="13" t="s">
        <v>30774</v>
      </c>
      <c r="E2300" t="str">
        <f>IF(COUNTIF(Table24[[SERIAL NUMBER ]], Table21[[#This Row],[SERIAL NUMBER]])&gt;0, "Yes", "No")</f>
        <v>No</v>
      </c>
    </row>
    <row r="2301" spans="1:5">
      <c r="A2301" s="13" t="s">
        <v>17087</v>
      </c>
      <c r="B2301" t="e">
        <f>VLOOKUP(Table21[[#This Row],[SERIAL NUMBER]], EquipmentDB!E$1:M$13746, 9, FALSE)</f>
        <v>#N/A</v>
      </c>
      <c r="C2301" s="13" t="s">
        <v>979</v>
      </c>
      <c r="D2301" s="13" t="s">
        <v>30774</v>
      </c>
      <c r="E2301" t="str">
        <f>IF(COUNTIF(Table24[[SERIAL NUMBER ]], Table21[[#This Row],[SERIAL NUMBER]])&gt;0, "Yes", "No")</f>
        <v>No</v>
      </c>
    </row>
    <row r="2302" spans="1:5">
      <c r="A2302" s="13" t="s">
        <v>17106</v>
      </c>
      <c r="B2302" t="e">
        <f>VLOOKUP(Table21[[#This Row],[SERIAL NUMBER]], EquipmentDB!E$1:M$13746, 9, FALSE)</f>
        <v>#N/A</v>
      </c>
      <c r="C2302" s="13" t="s">
        <v>979</v>
      </c>
      <c r="D2302" s="13" t="s">
        <v>30774</v>
      </c>
      <c r="E2302" t="str">
        <f>IF(COUNTIF(Table24[[SERIAL NUMBER ]], Table21[[#This Row],[SERIAL NUMBER]])&gt;0, "Yes", "No")</f>
        <v>No</v>
      </c>
    </row>
    <row r="2303" spans="1:5">
      <c r="A2303" s="13" t="s">
        <v>17109</v>
      </c>
      <c r="B2303" t="e">
        <f>VLOOKUP(Table21[[#This Row],[SERIAL NUMBER]], EquipmentDB!E$1:M$13746, 9, FALSE)</f>
        <v>#N/A</v>
      </c>
      <c r="C2303" s="13" t="s">
        <v>979</v>
      </c>
      <c r="D2303" s="13" t="s">
        <v>30774</v>
      </c>
      <c r="E2303" t="str">
        <f>IF(COUNTIF(Table24[[SERIAL NUMBER ]], Table21[[#This Row],[SERIAL NUMBER]])&gt;0, "Yes", "No")</f>
        <v>No</v>
      </c>
    </row>
    <row r="2304" spans="1:5">
      <c r="A2304" s="13" t="s">
        <v>17111</v>
      </c>
      <c r="B2304" t="e">
        <f>VLOOKUP(Table21[[#This Row],[SERIAL NUMBER]], EquipmentDB!E$1:M$13746, 9, FALSE)</f>
        <v>#N/A</v>
      </c>
      <c r="C2304" s="13" t="s">
        <v>979</v>
      </c>
      <c r="D2304" s="13" t="s">
        <v>30774</v>
      </c>
      <c r="E2304" t="str">
        <f>IF(COUNTIF(Table24[[SERIAL NUMBER ]], Table21[[#This Row],[SERIAL NUMBER]])&gt;0, "Yes", "No")</f>
        <v>No</v>
      </c>
    </row>
    <row r="2305" spans="1:5">
      <c r="A2305" s="13" t="s">
        <v>17116</v>
      </c>
      <c r="B2305" t="e">
        <f>VLOOKUP(Table21[[#This Row],[SERIAL NUMBER]], EquipmentDB!E$1:M$13746, 9, FALSE)</f>
        <v>#N/A</v>
      </c>
      <c r="C2305" s="13" t="s">
        <v>979</v>
      </c>
      <c r="D2305" s="13" t="s">
        <v>30774</v>
      </c>
      <c r="E2305" t="str">
        <f>IF(COUNTIF(Table24[[SERIAL NUMBER ]], Table21[[#This Row],[SERIAL NUMBER]])&gt;0, "Yes", "No")</f>
        <v>No</v>
      </c>
    </row>
    <row r="2306" spans="1:5">
      <c r="A2306" s="13" t="s">
        <v>29277</v>
      </c>
      <c r="B2306" t="e">
        <f>VLOOKUP(Table21[[#This Row],[SERIAL NUMBER]], EquipmentDB!E$1:M$13746, 9, FALSE)</f>
        <v>#N/A</v>
      </c>
      <c r="C2306" s="13" t="s">
        <v>979</v>
      </c>
      <c r="D2306" s="13" t="s">
        <v>30774</v>
      </c>
      <c r="E2306" t="str">
        <f>IF(COUNTIF(Table24[[SERIAL NUMBER ]], Table21[[#This Row],[SERIAL NUMBER]])&gt;0, "Yes", "No")</f>
        <v>No</v>
      </c>
    </row>
    <row r="2307" spans="1:5">
      <c r="A2307" s="13" t="s">
        <v>5361</v>
      </c>
      <c r="B2307" t="e">
        <f>VLOOKUP(Table21[[#This Row],[SERIAL NUMBER]], EquipmentDB!E$1:M$13746, 9, FALSE)</f>
        <v>#N/A</v>
      </c>
      <c r="C2307" s="13" t="e">
        <v>#N/A</v>
      </c>
      <c r="D2307" s="13" t="s">
        <v>30774</v>
      </c>
      <c r="E2307" t="str">
        <f>IF(COUNTIF(Table24[[SERIAL NUMBER ]], Table21[[#This Row],[SERIAL NUMBER]])&gt;0, "Yes", "No")</f>
        <v>No</v>
      </c>
    </row>
    <row r="2308" spans="1:5">
      <c r="A2308" s="13" t="s">
        <v>14325</v>
      </c>
      <c r="B2308" t="e">
        <f>VLOOKUP(Table21[[#This Row],[SERIAL NUMBER]], EquipmentDB!E$1:M$13746, 9, FALSE)</f>
        <v>#N/A</v>
      </c>
      <c r="C2308" s="13" t="s">
        <v>924</v>
      </c>
      <c r="D2308" s="13" t="s">
        <v>30774</v>
      </c>
      <c r="E2308" t="str">
        <f>IF(COUNTIF(Table24[[SERIAL NUMBER ]], Table21[[#This Row],[SERIAL NUMBER]])&gt;0, "Yes", "No")</f>
        <v>Yes</v>
      </c>
    </row>
    <row r="2309" spans="1:5">
      <c r="A2309" s="13" t="s">
        <v>14331</v>
      </c>
      <c r="B2309" t="e">
        <f>VLOOKUP(Table21[[#This Row],[SERIAL NUMBER]], EquipmentDB!E$1:M$13746, 9, FALSE)</f>
        <v>#N/A</v>
      </c>
      <c r="C2309" s="13" t="s">
        <v>924</v>
      </c>
      <c r="D2309" s="13" t="s">
        <v>30774</v>
      </c>
      <c r="E2309" t="str">
        <f>IF(COUNTIF(Table24[[SERIAL NUMBER ]], Table21[[#This Row],[SERIAL NUMBER]])&gt;0, "Yes", "No")</f>
        <v>Yes</v>
      </c>
    </row>
    <row r="2310" spans="1:5">
      <c r="A2310" s="13" t="s">
        <v>19854</v>
      </c>
      <c r="B2310" t="e">
        <f>VLOOKUP(Table21[[#This Row],[SERIAL NUMBER]], EquipmentDB!E$1:M$13746, 9, FALSE)</f>
        <v>#N/A</v>
      </c>
      <c r="C2310" s="13" t="s">
        <v>979</v>
      </c>
      <c r="D2310" s="13" t="s">
        <v>30774</v>
      </c>
      <c r="E2310" t="str">
        <f>IF(COUNTIF(Table24[[SERIAL NUMBER ]], Table21[[#This Row],[SERIAL NUMBER]])&gt;0, "Yes", "No")</f>
        <v>No</v>
      </c>
    </row>
    <row r="2311" spans="1:5">
      <c r="A2311" s="13" t="s">
        <v>19857</v>
      </c>
      <c r="B2311" t="e">
        <f>VLOOKUP(Table21[[#This Row],[SERIAL NUMBER]], EquipmentDB!E$1:M$13746, 9, FALSE)</f>
        <v>#N/A</v>
      </c>
      <c r="C2311" s="13" t="s">
        <v>979</v>
      </c>
      <c r="D2311" s="13" t="s">
        <v>30774</v>
      </c>
      <c r="E2311" t="str">
        <f>IF(COUNTIF(Table24[[SERIAL NUMBER ]], Table21[[#This Row],[SERIAL NUMBER]])&gt;0, "Yes", "No")</f>
        <v>No</v>
      </c>
    </row>
    <row r="2312" spans="1:5">
      <c r="A2312" s="13" t="s">
        <v>2873</v>
      </c>
      <c r="B2312" t="e">
        <f>VLOOKUP(Table21[[#This Row],[SERIAL NUMBER]], EquipmentDB!E$1:M$13746, 9, FALSE)</f>
        <v>#N/A</v>
      </c>
      <c r="C2312" s="13" t="e">
        <v>#N/A</v>
      </c>
      <c r="D2312" s="13" t="s">
        <v>30774</v>
      </c>
      <c r="E2312" t="str">
        <f>IF(COUNTIF(Table24[[SERIAL NUMBER ]], Table21[[#This Row],[SERIAL NUMBER]])&gt;0, "Yes", "No")</f>
        <v>No</v>
      </c>
    </row>
    <row r="2313" spans="1:5">
      <c r="A2313" s="13" t="s">
        <v>2880</v>
      </c>
      <c r="B2313" t="e">
        <f>VLOOKUP(Table21[[#This Row],[SERIAL NUMBER]], EquipmentDB!E$1:M$13746, 9, FALSE)</f>
        <v>#N/A</v>
      </c>
      <c r="C2313" s="13" t="e">
        <v>#N/A</v>
      </c>
      <c r="D2313" s="13" t="s">
        <v>30774</v>
      </c>
      <c r="E2313" t="str">
        <f>IF(COUNTIF(Table24[[SERIAL NUMBER ]], Table21[[#This Row],[SERIAL NUMBER]])&gt;0, "Yes", "No")</f>
        <v>No</v>
      </c>
    </row>
    <row r="2314" spans="1:5">
      <c r="A2314" s="13" t="s">
        <v>30910</v>
      </c>
      <c r="B2314" t="e">
        <f>VLOOKUP(Table21[[#This Row],[SERIAL NUMBER]], EquipmentDB!E$1:M$13746, 9, FALSE)</f>
        <v>#N/A</v>
      </c>
      <c r="C2314" s="13" t="e">
        <v>#N/A</v>
      </c>
      <c r="D2314" s="13" t="s">
        <v>30774</v>
      </c>
      <c r="E2314" t="str">
        <f>IF(COUNTIF(Table24[[SERIAL NUMBER ]], Table21[[#This Row],[SERIAL NUMBER]])&gt;0, "Yes", "No")</f>
        <v>No</v>
      </c>
    </row>
    <row r="2315" spans="1:5">
      <c r="A2315" s="13" t="s">
        <v>22551</v>
      </c>
      <c r="B2315" t="e">
        <f>VLOOKUP(Table21[[#This Row],[SERIAL NUMBER]], EquipmentDB!E$1:M$13746, 9, FALSE)</f>
        <v>#N/A</v>
      </c>
      <c r="C2315" s="13" t="s">
        <v>924</v>
      </c>
      <c r="D2315" s="13" t="s">
        <v>30774</v>
      </c>
      <c r="E2315" t="str">
        <f>IF(COUNTIF(Table24[[SERIAL NUMBER ]], Table21[[#This Row],[SERIAL NUMBER]])&gt;0, "Yes", "No")</f>
        <v>Yes</v>
      </c>
    </row>
    <row r="2316" spans="1:5">
      <c r="A2316" s="13" t="s">
        <v>22555</v>
      </c>
      <c r="B2316" t="e">
        <f>VLOOKUP(Table21[[#This Row],[SERIAL NUMBER]], EquipmentDB!E$1:M$13746, 9, FALSE)</f>
        <v>#N/A</v>
      </c>
      <c r="C2316" s="13" t="s">
        <v>924</v>
      </c>
      <c r="D2316" s="13" t="s">
        <v>30774</v>
      </c>
      <c r="E2316" t="str">
        <f>IF(COUNTIF(Table24[[SERIAL NUMBER ]], Table21[[#This Row],[SERIAL NUMBER]])&gt;0, "Yes", "No")</f>
        <v>No</v>
      </c>
    </row>
    <row r="2317" spans="1:5">
      <c r="A2317" s="13" t="s">
        <v>22560</v>
      </c>
      <c r="B2317" t="e">
        <f>VLOOKUP(Table21[[#This Row],[SERIAL NUMBER]], EquipmentDB!E$1:M$13746, 9, FALSE)</f>
        <v>#N/A</v>
      </c>
      <c r="C2317" s="13" t="s">
        <v>924</v>
      </c>
      <c r="D2317" s="13" t="s">
        <v>30774</v>
      </c>
      <c r="E2317" t="str">
        <f>IF(COUNTIF(Table24[[SERIAL NUMBER ]], Table21[[#This Row],[SERIAL NUMBER]])&gt;0, "Yes", "No")</f>
        <v>Yes</v>
      </c>
    </row>
    <row r="2318" spans="1:5">
      <c r="A2318" s="13" t="s">
        <v>30334</v>
      </c>
      <c r="B2318" t="e">
        <f>VLOOKUP(Table21[[#This Row],[SERIAL NUMBER]], EquipmentDB!E$1:M$13746, 9, FALSE)</f>
        <v>#N/A</v>
      </c>
      <c r="C2318" s="13" t="s">
        <v>979</v>
      </c>
      <c r="D2318" s="13" t="s">
        <v>30774</v>
      </c>
      <c r="E2318" t="str">
        <f>IF(COUNTIF(Table24[[SERIAL NUMBER ]], Table21[[#This Row],[SERIAL NUMBER]])&gt;0, "Yes", "No")</f>
        <v>No</v>
      </c>
    </row>
    <row r="2319" spans="1:5">
      <c r="A2319" s="13" t="s">
        <v>30338</v>
      </c>
      <c r="B2319" t="e">
        <f>VLOOKUP(Table21[[#This Row],[SERIAL NUMBER]], EquipmentDB!E$1:M$13746, 9, FALSE)</f>
        <v>#N/A</v>
      </c>
      <c r="C2319" s="13" t="s">
        <v>979</v>
      </c>
      <c r="D2319" s="13" t="s">
        <v>30774</v>
      </c>
      <c r="E2319" t="str">
        <f>IF(COUNTIF(Table24[[SERIAL NUMBER ]], Table21[[#This Row],[SERIAL NUMBER]])&gt;0, "Yes", "No")</f>
        <v>No</v>
      </c>
    </row>
    <row r="2320" spans="1:5">
      <c r="A2320" s="13" t="s">
        <v>28747</v>
      </c>
      <c r="B2320" t="e">
        <f>VLOOKUP(Table21[[#This Row],[SERIAL NUMBER]], EquipmentDB!E$1:M$13746, 9, FALSE)</f>
        <v>#N/A</v>
      </c>
      <c r="C2320" s="13" t="s">
        <v>979</v>
      </c>
      <c r="D2320" s="13" t="s">
        <v>30774</v>
      </c>
      <c r="E2320" t="str">
        <f>IF(COUNTIF(Table24[[SERIAL NUMBER ]], Table21[[#This Row],[SERIAL NUMBER]])&gt;0, "Yes", "No")</f>
        <v>No</v>
      </c>
    </row>
    <row r="2321" spans="1:5">
      <c r="A2321" s="13" t="s">
        <v>28750</v>
      </c>
      <c r="B2321" t="e">
        <f>VLOOKUP(Table21[[#This Row],[SERIAL NUMBER]], EquipmentDB!E$1:M$13746, 9, FALSE)</f>
        <v>#N/A</v>
      </c>
      <c r="C2321" s="13" t="s">
        <v>979</v>
      </c>
      <c r="D2321" s="13" t="s">
        <v>30774</v>
      </c>
      <c r="E2321" t="str">
        <f>IF(COUNTIF(Table24[[SERIAL NUMBER ]], Table21[[#This Row],[SERIAL NUMBER]])&gt;0, "Yes", "No")</f>
        <v>No</v>
      </c>
    </row>
    <row r="2322" spans="1:5">
      <c r="A2322" s="13" t="s">
        <v>28753</v>
      </c>
      <c r="B2322" t="e">
        <f>VLOOKUP(Table21[[#This Row],[SERIAL NUMBER]], EquipmentDB!E$1:M$13746, 9, FALSE)</f>
        <v>#N/A</v>
      </c>
      <c r="C2322" s="13" t="s">
        <v>979</v>
      </c>
      <c r="D2322" s="13" t="s">
        <v>30774</v>
      </c>
      <c r="E2322" t="str">
        <f>IF(COUNTIF(Table24[[SERIAL NUMBER ]], Table21[[#This Row],[SERIAL NUMBER]])&gt;0, "Yes", "No")</f>
        <v>No</v>
      </c>
    </row>
    <row r="2323" spans="1:5">
      <c r="A2323" s="13" t="s">
        <v>19750</v>
      </c>
      <c r="B2323" t="e">
        <f>VLOOKUP(Table21[[#This Row],[SERIAL NUMBER]], EquipmentDB!E$1:M$13746, 9, FALSE)</f>
        <v>#N/A</v>
      </c>
      <c r="C2323" s="13" t="s">
        <v>1028</v>
      </c>
      <c r="D2323" s="13" t="s">
        <v>30774</v>
      </c>
      <c r="E2323" t="str">
        <f>IF(COUNTIF(Table24[[SERIAL NUMBER ]], Table21[[#This Row],[SERIAL NUMBER]])&gt;0, "Yes", "No")</f>
        <v>Yes</v>
      </c>
    </row>
    <row r="2324" spans="1:5">
      <c r="A2324" s="13" t="s">
        <v>19762</v>
      </c>
      <c r="B2324" t="e">
        <f>VLOOKUP(Table21[[#This Row],[SERIAL NUMBER]], EquipmentDB!E$1:M$13746, 9, FALSE)</f>
        <v>#N/A</v>
      </c>
      <c r="C2324" s="13" t="s">
        <v>1028</v>
      </c>
      <c r="D2324" s="13" t="s">
        <v>30774</v>
      </c>
      <c r="E2324" t="str">
        <f>IF(COUNTIF(Table24[[SERIAL NUMBER ]], Table21[[#This Row],[SERIAL NUMBER]])&gt;0, "Yes", "No")</f>
        <v>Yes</v>
      </c>
    </row>
    <row r="2325" spans="1:5">
      <c r="A2325" s="13" t="s">
        <v>19768</v>
      </c>
      <c r="B2325" t="e">
        <f>VLOOKUP(Table21[[#This Row],[SERIAL NUMBER]], EquipmentDB!E$1:M$13746, 9, FALSE)</f>
        <v>#N/A</v>
      </c>
      <c r="C2325" s="13" t="s">
        <v>1028</v>
      </c>
      <c r="D2325" s="13" t="s">
        <v>30774</v>
      </c>
      <c r="E2325" t="str">
        <f>IF(COUNTIF(Table24[[SERIAL NUMBER ]], Table21[[#This Row],[SERIAL NUMBER]])&gt;0, "Yes", "No")</f>
        <v>No</v>
      </c>
    </row>
    <row r="2326" spans="1:5">
      <c r="A2326" s="13" t="s">
        <v>19779</v>
      </c>
      <c r="B2326" t="e">
        <f>VLOOKUP(Table21[[#This Row],[SERIAL NUMBER]], EquipmentDB!E$1:M$13746, 9, FALSE)</f>
        <v>#N/A</v>
      </c>
      <c r="C2326" s="13" t="s">
        <v>1028</v>
      </c>
      <c r="D2326" s="13" t="s">
        <v>30774</v>
      </c>
      <c r="E2326" t="str">
        <f>IF(COUNTIF(Table24[[SERIAL NUMBER ]], Table21[[#This Row],[SERIAL NUMBER]])&gt;0, "Yes", "No")</f>
        <v>Yes</v>
      </c>
    </row>
    <row r="2327" spans="1:5">
      <c r="A2327" s="13" t="s">
        <v>19783</v>
      </c>
      <c r="B2327" t="e">
        <f>VLOOKUP(Table21[[#This Row],[SERIAL NUMBER]], EquipmentDB!E$1:M$13746, 9, FALSE)</f>
        <v>#N/A</v>
      </c>
      <c r="C2327" s="13" t="s">
        <v>1028</v>
      </c>
      <c r="D2327" s="13" t="s">
        <v>30774</v>
      </c>
      <c r="E2327" t="str">
        <f>IF(COUNTIF(Table24[[SERIAL NUMBER ]], Table21[[#This Row],[SERIAL NUMBER]])&gt;0, "Yes", "No")</f>
        <v>Yes</v>
      </c>
    </row>
    <row r="2328" spans="1:5">
      <c r="A2328" s="13" t="s">
        <v>19788</v>
      </c>
      <c r="B2328" t="e">
        <f>VLOOKUP(Table21[[#This Row],[SERIAL NUMBER]], EquipmentDB!E$1:M$13746, 9, FALSE)</f>
        <v>#N/A</v>
      </c>
      <c r="C2328" s="13" t="s">
        <v>1028</v>
      </c>
      <c r="D2328" s="13" t="s">
        <v>30774</v>
      </c>
      <c r="E2328" t="str">
        <f>IF(COUNTIF(Table24[[SERIAL NUMBER ]], Table21[[#This Row],[SERIAL NUMBER]])&gt;0, "Yes", "No")</f>
        <v>Yes</v>
      </c>
    </row>
    <row r="2329" spans="1:5">
      <c r="A2329" s="13" t="s">
        <v>19793</v>
      </c>
      <c r="B2329" t="e">
        <f>VLOOKUP(Table21[[#This Row],[SERIAL NUMBER]], EquipmentDB!E$1:M$13746, 9, FALSE)</f>
        <v>#N/A</v>
      </c>
      <c r="C2329" s="13" t="s">
        <v>1028</v>
      </c>
      <c r="D2329" s="13" t="s">
        <v>30774</v>
      </c>
      <c r="E2329" t="str">
        <f>IF(COUNTIF(Table24[[SERIAL NUMBER ]], Table21[[#This Row],[SERIAL NUMBER]])&gt;0, "Yes", "No")</f>
        <v>Yes</v>
      </c>
    </row>
    <row r="2330" spans="1:5">
      <c r="A2330" s="13" t="s">
        <v>19797</v>
      </c>
      <c r="B2330" t="e">
        <f>VLOOKUP(Table21[[#This Row],[SERIAL NUMBER]], EquipmentDB!E$1:M$13746, 9, FALSE)</f>
        <v>#N/A</v>
      </c>
      <c r="C2330" s="13" t="s">
        <v>1028</v>
      </c>
      <c r="D2330" s="13" t="s">
        <v>30774</v>
      </c>
      <c r="E2330" t="str">
        <f>IF(COUNTIF(Table24[[SERIAL NUMBER ]], Table21[[#This Row],[SERIAL NUMBER]])&gt;0, "Yes", "No")</f>
        <v>Yes</v>
      </c>
    </row>
    <row r="2331" spans="1:5">
      <c r="A2331" s="13" t="s">
        <v>19802</v>
      </c>
      <c r="B2331" t="e">
        <f>VLOOKUP(Table21[[#This Row],[SERIAL NUMBER]], EquipmentDB!E$1:M$13746, 9, FALSE)</f>
        <v>#N/A</v>
      </c>
      <c r="C2331" s="13" t="s">
        <v>1028</v>
      </c>
      <c r="D2331" s="13" t="s">
        <v>30774</v>
      </c>
      <c r="E2331" t="str">
        <f>IF(COUNTIF(Table24[[SERIAL NUMBER ]], Table21[[#This Row],[SERIAL NUMBER]])&gt;0, "Yes", "No")</f>
        <v>No</v>
      </c>
    </row>
    <row r="2332" spans="1:5">
      <c r="A2332" s="13" t="s">
        <v>19807</v>
      </c>
      <c r="B2332" t="e">
        <f>VLOOKUP(Table21[[#This Row],[SERIAL NUMBER]], EquipmentDB!E$1:M$13746, 9, FALSE)</f>
        <v>#N/A</v>
      </c>
      <c r="C2332" s="13" t="s">
        <v>1028</v>
      </c>
      <c r="D2332" s="13" t="s">
        <v>30774</v>
      </c>
      <c r="E2332" t="str">
        <f>IF(COUNTIF(Table24[[SERIAL NUMBER ]], Table21[[#This Row],[SERIAL NUMBER]])&gt;0, "Yes", "No")</f>
        <v>Yes</v>
      </c>
    </row>
    <row r="2333" spans="1:5">
      <c r="A2333" s="13" t="s">
        <v>19812</v>
      </c>
      <c r="B2333" t="e">
        <f>VLOOKUP(Table21[[#This Row],[SERIAL NUMBER]], EquipmentDB!E$1:M$13746, 9, FALSE)</f>
        <v>#N/A</v>
      </c>
      <c r="C2333" s="13" t="s">
        <v>1028</v>
      </c>
      <c r="D2333" s="13" t="s">
        <v>30774</v>
      </c>
      <c r="E2333" t="str">
        <f>IF(COUNTIF(Table24[[SERIAL NUMBER ]], Table21[[#This Row],[SERIAL NUMBER]])&gt;0, "Yes", "No")</f>
        <v>Yes</v>
      </c>
    </row>
    <row r="2334" spans="1:5">
      <c r="A2334" s="13" t="s">
        <v>19820</v>
      </c>
      <c r="B2334" t="e">
        <f>VLOOKUP(Table21[[#This Row],[SERIAL NUMBER]], EquipmentDB!E$1:M$13746, 9, FALSE)</f>
        <v>#N/A</v>
      </c>
      <c r="C2334" s="13" t="s">
        <v>1028</v>
      </c>
      <c r="D2334" s="13" t="s">
        <v>30774</v>
      </c>
      <c r="E2334" t="str">
        <f>IF(COUNTIF(Table24[[SERIAL NUMBER ]], Table21[[#This Row],[SERIAL NUMBER]])&gt;0, "Yes", "No")</f>
        <v>Yes</v>
      </c>
    </row>
    <row r="2335" spans="1:5">
      <c r="A2335" s="13" t="s">
        <v>19825</v>
      </c>
      <c r="B2335" t="e">
        <f>VLOOKUP(Table21[[#This Row],[SERIAL NUMBER]], EquipmentDB!E$1:M$13746, 9, FALSE)</f>
        <v>#N/A</v>
      </c>
      <c r="C2335" s="13" t="s">
        <v>1028</v>
      </c>
      <c r="D2335" s="13" t="s">
        <v>30774</v>
      </c>
      <c r="E2335" t="str">
        <f>IF(COUNTIF(Table24[[SERIAL NUMBER ]], Table21[[#This Row],[SERIAL NUMBER]])&gt;0, "Yes", "No")</f>
        <v>Yes</v>
      </c>
    </row>
    <row r="2336" spans="1:5">
      <c r="A2336" s="13" t="s">
        <v>19831</v>
      </c>
      <c r="B2336" t="e">
        <f>VLOOKUP(Table21[[#This Row],[SERIAL NUMBER]], EquipmentDB!E$1:M$13746, 9, FALSE)</f>
        <v>#N/A</v>
      </c>
      <c r="C2336" s="13" t="s">
        <v>1028</v>
      </c>
      <c r="D2336" s="13" t="s">
        <v>30774</v>
      </c>
      <c r="E2336" t="str">
        <f>IF(COUNTIF(Table24[[SERIAL NUMBER ]], Table21[[#This Row],[SERIAL NUMBER]])&gt;0, "Yes", "No")</f>
        <v>Yes</v>
      </c>
    </row>
    <row r="2337" spans="1:5">
      <c r="A2337" s="13" t="s">
        <v>19835</v>
      </c>
      <c r="B2337" t="e">
        <f>VLOOKUP(Table21[[#This Row],[SERIAL NUMBER]], EquipmentDB!E$1:M$13746, 9, FALSE)</f>
        <v>#N/A</v>
      </c>
      <c r="C2337" s="13" t="s">
        <v>1028</v>
      </c>
      <c r="D2337" s="13" t="s">
        <v>30774</v>
      </c>
      <c r="E2337" t="str">
        <f>IF(COUNTIF(Table24[[SERIAL NUMBER ]], Table21[[#This Row],[SERIAL NUMBER]])&gt;0, "Yes", "No")</f>
        <v>Yes</v>
      </c>
    </row>
    <row r="2338" spans="1:5">
      <c r="A2338" s="13" t="s">
        <v>19841</v>
      </c>
      <c r="B2338" t="e">
        <f>VLOOKUP(Table21[[#This Row],[SERIAL NUMBER]], EquipmentDB!E$1:M$13746, 9, FALSE)</f>
        <v>#N/A</v>
      </c>
      <c r="C2338" s="13" t="s">
        <v>1028</v>
      </c>
      <c r="D2338" s="13" t="s">
        <v>30774</v>
      </c>
      <c r="E2338" t="str">
        <f>IF(COUNTIF(Table24[[SERIAL NUMBER ]], Table21[[#This Row],[SERIAL NUMBER]])&gt;0, "Yes", "No")</f>
        <v>No</v>
      </c>
    </row>
    <row r="2339" spans="1:5">
      <c r="A2339" s="13" t="s">
        <v>19843</v>
      </c>
      <c r="B2339" t="e">
        <f>VLOOKUP(Table21[[#This Row],[SERIAL NUMBER]], EquipmentDB!E$1:M$13746, 9, FALSE)</f>
        <v>#N/A</v>
      </c>
      <c r="C2339" s="13" t="s">
        <v>1028</v>
      </c>
      <c r="D2339" s="13" t="s">
        <v>30774</v>
      </c>
      <c r="E2339" t="str">
        <f>IF(COUNTIF(Table24[[SERIAL NUMBER ]], Table21[[#This Row],[SERIAL NUMBER]])&gt;0, "Yes", "No")</f>
        <v>Yes</v>
      </c>
    </row>
    <row r="2340" spans="1:5">
      <c r="A2340" s="13" t="s">
        <v>24687</v>
      </c>
      <c r="B2340" t="e">
        <f>VLOOKUP(Table21[[#This Row],[SERIAL NUMBER]], EquipmentDB!E$1:M$13746, 9, FALSE)</f>
        <v>#N/A</v>
      </c>
      <c r="C2340" s="13" t="s">
        <v>924</v>
      </c>
      <c r="D2340" s="13" t="s">
        <v>30774</v>
      </c>
      <c r="E2340" t="str">
        <f>IF(COUNTIF(Table24[[SERIAL NUMBER ]], Table21[[#This Row],[SERIAL NUMBER]])&gt;0, "Yes", "No")</f>
        <v>No</v>
      </c>
    </row>
    <row r="2341" spans="1:5">
      <c r="A2341" s="13" t="s">
        <v>4031</v>
      </c>
      <c r="B2341" t="e">
        <f>VLOOKUP(Table21[[#This Row],[SERIAL NUMBER]], EquipmentDB!E$1:M$13746, 9, FALSE)</f>
        <v>#N/A</v>
      </c>
      <c r="C2341" s="13" t="e">
        <v>#N/A</v>
      </c>
      <c r="D2341" s="13" t="s">
        <v>30774</v>
      </c>
      <c r="E2341" t="str">
        <f>IF(COUNTIF(Table24[[SERIAL NUMBER ]], Table21[[#This Row],[SERIAL NUMBER]])&gt;0, "Yes", "No")</f>
        <v>No</v>
      </c>
    </row>
    <row r="2342" spans="1:5">
      <c r="A2342" s="13" t="s">
        <v>11615</v>
      </c>
      <c r="B2342" t="e">
        <f>VLOOKUP(Table21[[#This Row],[SERIAL NUMBER]], EquipmentDB!E$1:M$13746, 9, FALSE)</f>
        <v>#N/A</v>
      </c>
      <c r="C2342" s="13">
        <v>2021</v>
      </c>
      <c r="D2342" s="13" t="s">
        <v>30774</v>
      </c>
      <c r="E2342" t="str">
        <f>IF(COUNTIF(Table24[[SERIAL NUMBER ]], Table21[[#This Row],[SERIAL NUMBER]])&gt;0, "Yes", "No")</f>
        <v>Yes</v>
      </c>
    </row>
    <row r="2343" spans="1:5">
      <c r="A2343" s="13" t="s">
        <v>11622</v>
      </c>
      <c r="B2343" t="e">
        <f>VLOOKUP(Table21[[#This Row],[SERIAL NUMBER]], EquipmentDB!E$1:M$13746, 9, FALSE)</f>
        <v>#N/A</v>
      </c>
      <c r="C2343" s="13">
        <v>2021</v>
      </c>
      <c r="D2343" s="13" t="s">
        <v>30774</v>
      </c>
      <c r="E2343" t="str">
        <f>IF(COUNTIF(Table24[[SERIAL NUMBER ]], Table21[[#This Row],[SERIAL NUMBER]])&gt;0, "Yes", "No")</f>
        <v>Yes</v>
      </c>
    </row>
    <row r="2344" spans="1:5">
      <c r="A2344" s="13" t="s">
        <v>11648</v>
      </c>
      <c r="B2344" t="e">
        <f>VLOOKUP(Table21[[#This Row],[SERIAL NUMBER]], EquipmentDB!E$1:M$13746, 9, FALSE)</f>
        <v>#N/A</v>
      </c>
      <c r="C2344" s="13">
        <v>2021</v>
      </c>
      <c r="D2344" s="13" t="s">
        <v>30774</v>
      </c>
      <c r="E2344" t="str">
        <f>IF(COUNTIF(Table24[[SERIAL NUMBER ]], Table21[[#This Row],[SERIAL NUMBER]])&gt;0, "Yes", "No")</f>
        <v>Yes</v>
      </c>
    </row>
    <row r="2345" spans="1:5">
      <c r="A2345" s="13" t="s">
        <v>11651</v>
      </c>
      <c r="B2345" t="e">
        <f>VLOOKUP(Table21[[#This Row],[SERIAL NUMBER]], EquipmentDB!E$1:M$13746, 9, FALSE)</f>
        <v>#N/A</v>
      </c>
      <c r="C2345" s="13">
        <v>2021</v>
      </c>
      <c r="D2345" s="13" t="s">
        <v>30774</v>
      </c>
      <c r="E2345" t="str">
        <f>IF(COUNTIF(Table24[[SERIAL NUMBER ]], Table21[[#This Row],[SERIAL NUMBER]])&gt;0, "Yes", "No")</f>
        <v>Yes</v>
      </c>
    </row>
    <row r="2346" spans="1:5">
      <c r="A2346" s="13" t="s">
        <v>11656</v>
      </c>
      <c r="B2346" t="e">
        <f>VLOOKUP(Table21[[#This Row],[SERIAL NUMBER]], EquipmentDB!E$1:M$13746, 9, FALSE)</f>
        <v>#N/A</v>
      </c>
      <c r="C2346" s="13">
        <v>2021</v>
      </c>
      <c r="D2346" s="13" t="s">
        <v>30774</v>
      </c>
      <c r="E2346" t="str">
        <f>IF(COUNTIF(Table24[[SERIAL NUMBER ]], Table21[[#This Row],[SERIAL NUMBER]])&gt;0, "Yes", "No")</f>
        <v>Yes</v>
      </c>
    </row>
    <row r="2347" spans="1:5">
      <c r="A2347" s="13" t="s">
        <v>11660</v>
      </c>
      <c r="B2347" t="e">
        <f>VLOOKUP(Table21[[#This Row],[SERIAL NUMBER]], EquipmentDB!E$1:M$13746, 9, FALSE)</f>
        <v>#N/A</v>
      </c>
      <c r="C2347" s="13">
        <v>2021</v>
      </c>
      <c r="D2347" s="13" t="s">
        <v>30774</v>
      </c>
      <c r="E2347" t="str">
        <f>IF(COUNTIF(Table24[[SERIAL NUMBER ]], Table21[[#This Row],[SERIAL NUMBER]])&gt;0, "Yes", "No")</f>
        <v>Yes</v>
      </c>
    </row>
    <row r="2348" spans="1:5">
      <c r="A2348" s="13" t="s">
        <v>11665</v>
      </c>
      <c r="B2348" t="e">
        <f>VLOOKUP(Table21[[#This Row],[SERIAL NUMBER]], EquipmentDB!E$1:M$13746, 9, FALSE)</f>
        <v>#N/A</v>
      </c>
      <c r="C2348" s="13">
        <v>2021</v>
      </c>
      <c r="D2348" s="13" t="s">
        <v>30774</v>
      </c>
      <c r="E2348" t="str">
        <f>IF(COUNTIF(Table24[[SERIAL NUMBER ]], Table21[[#This Row],[SERIAL NUMBER]])&gt;0, "Yes", "No")</f>
        <v>Yes</v>
      </c>
    </row>
    <row r="2349" spans="1:5">
      <c r="A2349" s="13" t="s">
        <v>11679</v>
      </c>
      <c r="B2349" t="e">
        <f>VLOOKUP(Table21[[#This Row],[SERIAL NUMBER]], EquipmentDB!E$1:M$13746, 9, FALSE)</f>
        <v>#N/A</v>
      </c>
      <c r="C2349" s="13">
        <v>2021</v>
      </c>
      <c r="D2349" s="13" t="s">
        <v>30774</v>
      </c>
      <c r="E2349" t="str">
        <f>IF(COUNTIF(Table24[[SERIAL NUMBER ]], Table21[[#This Row],[SERIAL NUMBER]])&gt;0, "Yes", "No")</f>
        <v>Yes</v>
      </c>
    </row>
    <row r="2350" spans="1:5">
      <c r="A2350" s="13" t="s">
        <v>11685</v>
      </c>
      <c r="B2350" t="e">
        <f>VLOOKUP(Table21[[#This Row],[SERIAL NUMBER]], EquipmentDB!E$1:M$13746, 9, FALSE)</f>
        <v>#N/A</v>
      </c>
      <c r="C2350" s="13">
        <v>2021</v>
      </c>
      <c r="D2350" s="13" t="s">
        <v>30774</v>
      </c>
      <c r="E2350" t="str">
        <f>IF(COUNTIF(Table24[[SERIAL NUMBER ]], Table21[[#This Row],[SERIAL NUMBER]])&gt;0, "Yes", "No")</f>
        <v>No</v>
      </c>
    </row>
    <row r="2351" spans="1:5">
      <c r="A2351" s="13" t="s">
        <v>11709</v>
      </c>
      <c r="B2351" t="e">
        <f>VLOOKUP(Table21[[#This Row],[SERIAL NUMBER]], EquipmentDB!E$1:M$13746, 9, FALSE)</f>
        <v>#N/A</v>
      </c>
      <c r="C2351" s="13">
        <v>2021</v>
      </c>
      <c r="D2351" s="13" t="s">
        <v>30774</v>
      </c>
      <c r="E2351" t="str">
        <f>IF(COUNTIF(Table24[[SERIAL NUMBER ]], Table21[[#This Row],[SERIAL NUMBER]])&gt;0, "Yes", "No")</f>
        <v>Yes</v>
      </c>
    </row>
    <row r="2352" spans="1:5">
      <c r="A2352" s="13" t="s">
        <v>11715</v>
      </c>
      <c r="B2352" t="e">
        <f>VLOOKUP(Table21[[#This Row],[SERIAL NUMBER]], EquipmentDB!E$1:M$13746, 9, FALSE)</f>
        <v>#N/A</v>
      </c>
      <c r="C2352" s="13">
        <v>2021</v>
      </c>
      <c r="D2352" s="13" t="s">
        <v>30774</v>
      </c>
      <c r="E2352" t="str">
        <f>IF(COUNTIF(Table24[[SERIAL NUMBER ]], Table21[[#This Row],[SERIAL NUMBER]])&gt;0, "Yes", "No")</f>
        <v>Yes</v>
      </c>
    </row>
    <row r="2353" spans="1:5">
      <c r="A2353" s="13" t="s">
        <v>11719</v>
      </c>
      <c r="B2353" t="e">
        <f>VLOOKUP(Table21[[#This Row],[SERIAL NUMBER]], EquipmentDB!E$1:M$13746, 9, FALSE)</f>
        <v>#N/A</v>
      </c>
      <c r="C2353" s="13">
        <v>2021</v>
      </c>
      <c r="D2353" s="13" t="s">
        <v>30774</v>
      </c>
      <c r="E2353" t="str">
        <f>IF(COUNTIF(Table24[[SERIAL NUMBER ]], Table21[[#This Row],[SERIAL NUMBER]])&gt;0, "Yes", "No")</f>
        <v>Yes</v>
      </c>
    </row>
    <row r="2354" spans="1:5">
      <c r="A2354" s="13" t="s">
        <v>11723</v>
      </c>
      <c r="B2354" t="e">
        <f>VLOOKUP(Table21[[#This Row],[SERIAL NUMBER]], EquipmentDB!E$1:M$13746, 9, FALSE)</f>
        <v>#N/A</v>
      </c>
      <c r="C2354" s="13">
        <v>2021</v>
      </c>
      <c r="D2354" s="13" t="s">
        <v>30774</v>
      </c>
      <c r="E2354" t="str">
        <f>IF(COUNTIF(Table24[[SERIAL NUMBER ]], Table21[[#This Row],[SERIAL NUMBER]])&gt;0, "Yes", "No")</f>
        <v>Yes</v>
      </c>
    </row>
    <row r="2355" spans="1:5">
      <c r="A2355" s="13" t="s">
        <v>11728</v>
      </c>
      <c r="B2355" t="e">
        <f>VLOOKUP(Table21[[#This Row],[SERIAL NUMBER]], EquipmentDB!E$1:M$13746, 9, FALSE)</f>
        <v>#N/A</v>
      </c>
      <c r="C2355" s="13">
        <v>2021</v>
      </c>
      <c r="D2355" s="13" t="s">
        <v>30774</v>
      </c>
      <c r="E2355" t="str">
        <f>IF(COUNTIF(Table24[[SERIAL NUMBER ]], Table21[[#This Row],[SERIAL NUMBER]])&gt;0, "Yes", "No")</f>
        <v>Yes</v>
      </c>
    </row>
    <row r="2356" spans="1:5">
      <c r="A2356" s="13" t="s">
        <v>11733</v>
      </c>
      <c r="B2356" t="e">
        <f>VLOOKUP(Table21[[#This Row],[SERIAL NUMBER]], EquipmentDB!E$1:M$13746, 9, FALSE)</f>
        <v>#N/A</v>
      </c>
      <c r="C2356" s="13">
        <v>2021</v>
      </c>
      <c r="D2356" s="13" t="s">
        <v>30774</v>
      </c>
      <c r="E2356" t="str">
        <f>IF(COUNTIF(Table24[[SERIAL NUMBER ]], Table21[[#This Row],[SERIAL NUMBER]])&gt;0, "Yes", "No")</f>
        <v>Yes</v>
      </c>
    </row>
    <row r="2357" spans="1:5">
      <c r="A2357" s="13" t="s">
        <v>11738</v>
      </c>
      <c r="B2357" t="e">
        <f>VLOOKUP(Table21[[#This Row],[SERIAL NUMBER]], EquipmentDB!E$1:M$13746, 9, FALSE)</f>
        <v>#N/A</v>
      </c>
      <c r="C2357" s="13">
        <v>2021</v>
      </c>
      <c r="D2357" s="13" t="s">
        <v>30774</v>
      </c>
      <c r="E2357" t="str">
        <f>IF(COUNTIF(Table24[[SERIAL NUMBER ]], Table21[[#This Row],[SERIAL NUMBER]])&gt;0, "Yes", "No")</f>
        <v>Yes</v>
      </c>
    </row>
    <row r="2358" spans="1:5">
      <c r="A2358" s="13" t="s">
        <v>11743</v>
      </c>
      <c r="B2358" t="e">
        <f>VLOOKUP(Table21[[#This Row],[SERIAL NUMBER]], EquipmentDB!E$1:M$13746, 9, FALSE)</f>
        <v>#N/A</v>
      </c>
      <c r="C2358" s="13">
        <v>2021</v>
      </c>
      <c r="D2358" s="13" t="s">
        <v>30774</v>
      </c>
      <c r="E2358" t="str">
        <f>IF(COUNTIF(Table24[[SERIAL NUMBER ]], Table21[[#This Row],[SERIAL NUMBER]])&gt;0, "Yes", "No")</f>
        <v>No</v>
      </c>
    </row>
    <row r="2359" spans="1:5">
      <c r="A2359" s="13" t="s">
        <v>11747</v>
      </c>
      <c r="B2359" t="e">
        <f>VLOOKUP(Table21[[#This Row],[SERIAL NUMBER]], EquipmentDB!E$1:M$13746, 9, FALSE)</f>
        <v>#N/A</v>
      </c>
      <c r="C2359" s="13">
        <v>2021</v>
      </c>
      <c r="D2359" s="13" t="s">
        <v>30774</v>
      </c>
      <c r="E2359" t="str">
        <f>IF(COUNTIF(Table24[[SERIAL NUMBER ]], Table21[[#This Row],[SERIAL NUMBER]])&gt;0, "Yes", "No")</f>
        <v>Yes</v>
      </c>
    </row>
    <row r="2360" spans="1:5">
      <c r="A2360" s="13" t="s">
        <v>11753</v>
      </c>
      <c r="B2360" t="e">
        <f>VLOOKUP(Table21[[#This Row],[SERIAL NUMBER]], EquipmentDB!E$1:M$13746, 9, FALSE)</f>
        <v>#N/A</v>
      </c>
      <c r="C2360" s="13">
        <v>2021</v>
      </c>
      <c r="D2360" s="13" t="s">
        <v>30774</v>
      </c>
      <c r="E2360" t="str">
        <f>IF(COUNTIF(Table24[[SERIAL NUMBER ]], Table21[[#This Row],[SERIAL NUMBER]])&gt;0, "Yes", "No")</f>
        <v>No</v>
      </c>
    </row>
    <row r="2361" spans="1:5">
      <c r="A2361" s="13" t="s">
        <v>11766</v>
      </c>
      <c r="B2361" t="e">
        <f>VLOOKUP(Table21[[#This Row],[SERIAL NUMBER]], EquipmentDB!E$1:M$13746, 9, FALSE)</f>
        <v>#N/A</v>
      </c>
      <c r="C2361" s="13">
        <v>2021</v>
      </c>
      <c r="D2361" s="13" t="s">
        <v>30774</v>
      </c>
      <c r="E2361" t="str">
        <f>IF(COUNTIF(Table24[[SERIAL NUMBER ]], Table21[[#This Row],[SERIAL NUMBER]])&gt;0, "Yes", "No")</f>
        <v>Yes</v>
      </c>
    </row>
    <row r="2362" spans="1:5">
      <c r="A2362" s="13" t="s">
        <v>11788</v>
      </c>
      <c r="B2362" t="e">
        <f>VLOOKUP(Table21[[#This Row],[SERIAL NUMBER]], EquipmentDB!E$1:M$13746, 9, FALSE)</f>
        <v>#N/A</v>
      </c>
      <c r="C2362" s="13">
        <v>2021</v>
      </c>
      <c r="D2362" s="13" t="s">
        <v>30774</v>
      </c>
      <c r="E2362" t="str">
        <f>IF(COUNTIF(Table24[[SERIAL NUMBER ]], Table21[[#This Row],[SERIAL NUMBER]])&gt;0, "Yes", "No")</f>
        <v>Yes</v>
      </c>
    </row>
    <row r="2363" spans="1:5">
      <c r="A2363" s="13" t="s">
        <v>11793</v>
      </c>
      <c r="B2363" t="e">
        <f>VLOOKUP(Table21[[#This Row],[SERIAL NUMBER]], EquipmentDB!E$1:M$13746, 9, FALSE)</f>
        <v>#N/A</v>
      </c>
      <c r="C2363" s="13">
        <v>2021</v>
      </c>
      <c r="D2363" s="13" t="s">
        <v>30774</v>
      </c>
      <c r="E2363" t="str">
        <f>IF(COUNTIF(Table24[[SERIAL NUMBER ]], Table21[[#This Row],[SERIAL NUMBER]])&gt;0, "Yes", "No")</f>
        <v>Yes</v>
      </c>
    </row>
    <row r="2364" spans="1:5">
      <c r="A2364" s="13" t="s">
        <v>11809</v>
      </c>
      <c r="B2364" t="e">
        <f>VLOOKUP(Table21[[#This Row],[SERIAL NUMBER]], EquipmentDB!E$1:M$13746, 9, FALSE)</f>
        <v>#N/A</v>
      </c>
      <c r="C2364" s="13">
        <v>2021</v>
      </c>
      <c r="D2364" s="13" t="s">
        <v>30774</v>
      </c>
      <c r="E2364" t="str">
        <f>IF(COUNTIF(Table24[[SERIAL NUMBER ]], Table21[[#This Row],[SERIAL NUMBER]])&gt;0, "Yes", "No")</f>
        <v>Yes</v>
      </c>
    </row>
    <row r="2365" spans="1:5">
      <c r="A2365" s="13" t="s">
        <v>11814</v>
      </c>
      <c r="B2365" t="e">
        <f>VLOOKUP(Table21[[#This Row],[SERIAL NUMBER]], EquipmentDB!E$1:M$13746, 9, FALSE)</f>
        <v>#N/A</v>
      </c>
      <c r="C2365" s="13">
        <v>2021</v>
      </c>
      <c r="D2365" s="13" t="s">
        <v>30774</v>
      </c>
      <c r="E2365" t="str">
        <f>IF(COUNTIF(Table24[[SERIAL NUMBER ]], Table21[[#This Row],[SERIAL NUMBER]])&gt;0, "Yes", "No")</f>
        <v>Yes</v>
      </c>
    </row>
    <row r="2366" spans="1:5">
      <c r="A2366" s="13" t="s">
        <v>11819</v>
      </c>
      <c r="B2366" t="e">
        <f>VLOOKUP(Table21[[#This Row],[SERIAL NUMBER]], EquipmentDB!E$1:M$13746, 9, FALSE)</f>
        <v>#N/A</v>
      </c>
      <c r="C2366" s="13">
        <v>2021</v>
      </c>
      <c r="D2366" s="13" t="s">
        <v>30774</v>
      </c>
      <c r="E2366" t="str">
        <f>IF(COUNTIF(Table24[[SERIAL NUMBER ]], Table21[[#This Row],[SERIAL NUMBER]])&gt;0, "Yes", "No")</f>
        <v>No</v>
      </c>
    </row>
    <row r="2367" spans="1:5">
      <c r="A2367" s="13" t="s">
        <v>11837</v>
      </c>
      <c r="B2367" t="e">
        <f>VLOOKUP(Table21[[#This Row],[SERIAL NUMBER]], EquipmentDB!E$1:M$13746, 9, FALSE)</f>
        <v>#N/A</v>
      </c>
      <c r="C2367" s="13">
        <v>2021</v>
      </c>
      <c r="D2367" s="13" t="s">
        <v>30774</v>
      </c>
      <c r="E2367" t="str">
        <f>IF(COUNTIF(Table24[[SERIAL NUMBER ]], Table21[[#This Row],[SERIAL NUMBER]])&gt;0, "Yes", "No")</f>
        <v>Yes</v>
      </c>
    </row>
    <row r="2368" spans="1:5">
      <c r="A2368" s="13" t="s">
        <v>11841</v>
      </c>
      <c r="B2368" t="e">
        <f>VLOOKUP(Table21[[#This Row],[SERIAL NUMBER]], EquipmentDB!E$1:M$13746, 9, FALSE)</f>
        <v>#N/A</v>
      </c>
      <c r="C2368" s="13">
        <v>2021</v>
      </c>
      <c r="D2368" s="13" t="s">
        <v>30774</v>
      </c>
      <c r="E2368" t="str">
        <f>IF(COUNTIF(Table24[[SERIAL NUMBER ]], Table21[[#This Row],[SERIAL NUMBER]])&gt;0, "Yes", "No")</f>
        <v>Yes</v>
      </c>
    </row>
    <row r="2369" spans="1:5">
      <c r="A2369" s="13" t="s">
        <v>11844</v>
      </c>
      <c r="B2369" t="e">
        <f>VLOOKUP(Table21[[#This Row],[SERIAL NUMBER]], EquipmentDB!E$1:M$13746, 9, FALSE)</f>
        <v>#N/A</v>
      </c>
      <c r="C2369" s="13">
        <v>2021</v>
      </c>
      <c r="D2369" s="13" t="s">
        <v>30774</v>
      </c>
      <c r="E2369" t="str">
        <f>IF(COUNTIF(Table24[[SERIAL NUMBER ]], Table21[[#This Row],[SERIAL NUMBER]])&gt;0, "Yes", "No")</f>
        <v>Yes</v>
      </c>
    </row>
    <row r="2370" spans="1:5">
      <c r="A2370" s="13" t="s">
        <v>11848</v>
      </c>
      <c r="B2370" t="e">
        <f>VLOOKUP(Table21[[#This Row],[SERIAL NUMBER]], EquipmentDB!E$1:M$13746, 9, FALSE)</f>
        <v>#N/A</v>
      </c>
      <c r="C2370" s="13">
        <v>2021</v>
      </c>
      <c r="D2370" s="13" t="s">
        <v>30774</v>
      </c>
      <c r="E2370" t="str">
        <f>IF(COUNTIF(Table24[[SERIAL NUMBER ]], Table21[[#This Row],[SERIAL NUMBER]])&gt;0, "Yes", "No")</f>
        <v>Yes</v>
      </c>
    </row>
    <row r="2371" spans="1:5">
      <c r="A2371" s="13" t="s">
        <v>11852</v>
      </c>
      <c r="B2371" t="e">
        <f>VLOOKUP(Table21[[#This Row],[SERIAL NUMBER]], EquipmentDB!E$1:M$13746, 9, FALSE)</f>
        <v>#N/A</v>
      </c>
      <c r="C2371" s="13">
        <v>2021</v>
      </c>
      <c r="D2371" s="13" t="s">
        <v>30774</v>
      </c>
      <c r="E2371" t="str">
        <f>IF(COUNTIF(Table24[[SERIAL NUMBER ]], Table21[[#This Row],[SERIAL NUMBER]])&gt;0, "Yes", "No")</f>
        <v>Yes</v>
      </c>
    </row>
    <row r="2372" spans="1:5">
      <c r="A2372" s="13" t="s">
        <v>11865</v>
      </c>
      <c r="B2372" t="e">
        <f>VLOOKUP(Table21[[#This Row],[SERIAL NUMBER]], EquipmentDB!E$1:M$13746, 9, FALSE)</f>
        <v>#N/A</v>
      </c>
      <c r="C2372" s="13">
        <v>2021</v>
      </c>
      <c r="D2372" s="13" t="s">
        <v>30774</v>
      </c>
      <c r="E2372" t="str">
        <f>IF(COUNTIF(Table24[[SERIAL NUMBER ]], Table21[[#This Row],[SERIAL NUMBER]])&gt;0, "Yes", "No")</f>
        <v>Yes</v>
      </c>
    </row>
    <row r="2373" spans="1:5">
      <c r="A2373" s="13" t="s">
        <v>11869</v>
      </c>
      <c r="B2373" t="e">
        <f>VLOOKUP(Table21[[#This Row],[SERIAL NUMBER]], EquipmentDB!E$1:M$13746, 9, FALSE)</f>
        <v>#N/A</v>
      </c>
      <c r="C2373" s="13">
        <v>2021</v>
      </c>
      <c r="D2373" s="13" t="s">
        <v>30774</v>
      </c>
      <c r="E2373" t="str">
        <f>IF(COUNTIF(Table24[[SERIAL NUMBER ]], Table21[[#This Row],[SERIAL NUMBER]])&gt;0, "Yes", "No")</f>
        <v>Yes</v>
      </c>
    </row>
    <row r="2374" spans="1:5">
      <c r="A2374" s="13" t="s">
        <v>11920</v>
      </c>
      <c r="B2374" t="e">
        <f>VLOOKUP(Table21[[#This Row],[SERIAL NUMBER]], EquipmentDB!E$1:M$13746, 9, FALSE)</f>
        <v>#N/A</v>
      </c>
      <c r="C2374" s="13">
        <v>2021</v>
      </c>
      <c r="D2374" s="13" t="s">
        <v>30774</v>
      </c>
      <c r="E2374" t="str">
        <f>IF(COUNTIF(Table24[[SERIAL NUMBER ]], Table21[[#This Row],[SERIAL NUMBER]])&gt;0, "Yes", "No")</f>
        <v>Yes</v>
      </c>
    </row>
    <row r="2375" spans="1:5">
      <c r="A2375" s="13" t="s">
        <v>11927</v>
      </c>
      <c r="B2375" t="e">
        <f>VLOOKUP(Table21[[#This Row],[SERIAL NUMBER]], EquipmentDB!E$1:M$13746, 9, FALSE)</f>
        <v>#N/A</v>
      </c>
      <c r="C2375" s="13">
        <v>2021</v>
      </c>
      <c r="D2375" s="13" t="s">
        <v>30774</v>
      </c>
      <c r="E2375" t="str">
        <f>IF(COUNTIF(Table24[[SERIAL NUMBER ]], Table21[[#This Row],[SERIAL NUMBER]])&gt;0, "Yes", "No")</f>
        <v>No</v>
      </c>
    </row>
    <row r="2376" spans="1:5">
      <c r="A2376" s="13" t="s">
        <v>11933</v>
      </c>
      <c r="B2376" t="e">
        <f>VLOOKUP(Table21[[#This Row],[SERIAL NUMBER]], EquipmentDB!E$1:M$13746, 9, FALSE)</f>
        <v>#N/A</v>
      </c>
      <c r="C2376" s="13">
        <v>2021</v>
      </c>
      <c r="D2376" s="13" t="s">
        <v>30774</v>
      </c>
      <c r="E2376" t="str">
        <f>IF(COUNTIF(Table24[[SERIAL NUMBER ]], Table21[[#This Row],[SERIAL NUMBER]])&gt;0, "Yes", "No")</f>
        <v>Yes</v>
      </c>
    </row>
    <row r="2377" spans="1:5">
      <c r="A2377" s="13" t="s">
        <v>11936</v>
      </c>
      <c r="B2377" t="e">
        <f>VLOOKUP(Table21[[#This Row],[SERIAL NUMBER]], EquipmentDB!E$1:M$13746, 9, FALSE)</f>
        <v>#N/A</v>
      </c>
      <c r="C2377" s="13">
        <v>2021</v>
      </c>
      <c r="D2377" s="13" t="s">
        <v>30774</v>
      </c>
      <c r="E2377" t="str">
        <f>IF(COUNTIF(Table24[[SERIAL NUMBER ]], Table21[[#This Row],[SERIAL NUMBER]])&gt;0, "Yes", "No")</f>
        <v>No</v>
      </c>
    </row>
    <row r="2378" spans="1:5">
      <c r="A2378" s="13" t="s">
        <v>11940</v>
      </c>
      <c r="B2378" t="e">
        <f>VLOOKUP(Table21[[#This Row],[SERIAL NUMBER]], EquipmentDB!E$1:M$13746, 9, FALSE)</f>
        <v>#N/A</v>
      </c>
      <c r="C2378" s="13">
        <v>2021</v>
      </c>
      <c r="D2378" s="13" t="s">
        <v>30774</v>
      </c>
      <c r="E2378" t="str">
        <f>IF(COUNTIF(Table24[[SERIAL NUMBER ]], Table21[[#This Row],[SERIAL NUMBER]])&gt;0, "Yes", "No")</f>
        <v>Yes</v>
      </c>
    </row>
    <row r="2379" spans="1:5">
      <c r="A2379" s="13" t="s">
        <v>11947</v>
      </c>
      <c r="B2379" t="e">
        <f>VLOOKUP(Table21[[#This Row],[SERIAL NUMBER]], EquipmentDB!E$1:M$13746, 9, FALSE)</f>
        <v>#N/A</v>
      </c>
      <c r="C2379" s="13">
        <v>2021</v>
      </c>
      <c r="D2379" s="13" t="s">
        <v>30774</v>
      </c>
      <c r="E2379" t="str">
        <f>IF(COUNTIF(Table24[[SERIAL NUMBER ]], Table21[[#This Row],[SERIAL NUMBER]])&gt;0, "Yes", "No")</f>
        <v>Yes</v>
      </c>
    </row>
    <row r="2380" spans="1:5">
      <c r="A2380" s="13" t="s">
        <v>11952</v>
      </c>
      <c r="B2380" t="e">
        <f>VLOOKUP(Table21[[#This Row],[SERIAL NUMBER]], EquipmentDB!E$1:M$13746, 9, FALSE)</f>
        <v>#N/A</v>
      </c>
      <c r="C2380" s="13">
        <v>2021</v>
      </c>
      <c r="D2380" s="13" t="s">
        <v>30774</v>
      </c>
      <c r="E2380" t="str">
        <f>IF(COUNTIF(Table24[[SERIAL NUMBER ]], Table21[[#This Row],[SERIAL NUMBER]])&gt;0, "Yes", "No")</f>
        <v>Yes</v>
      </c>
    </row>
    <row r="2381" spans="1:5">
      <c r="A2381" s="13" t="s">
        <v>11957</v>
      </c>
      <c r="B2381" t="e">
        <f>VLOOKUP(Table21[[#This Row],[SERIAL NUMBER]], EquipmentDB!E$1:M$13746, 9, FALSE)</f>
        <v>#N/A</v>
      </c>
      <c r="C2381" s="13">
        <v>2021</v>
      </c>
      <c r="D2381" s="13" t="s">
        <v>30774</v>
      </c>
      <c r="E2381" t="str">
        <f>IF(COUNTIF(Table24[[SERIAL NUMBER ]], Table21[[#This Row],[SERIAL NUMBER]])&gt;0, "Yes", "No")</f>
        <v>Yes</v>
      </c>
    </row>
    <row r="2382" spans="1:5">
      <c r="A2382" s="13" t="s">
        <v>11962</v>
      </c>
      <c r="B2382" t="e">
        <f>VLOOKUP(Table21[[#This Row],[SERIAL NUMBER]], EquipmentDB!E$1:M$13746, 9, FALSE)</f>
        <v>#N/A</v>
      </c>
      <c r="C2382" s="13">
        <v>2021</v>
      </c>
      <c r="D2382" s="13" t="s">
        <v>30774</v>
      </c>
      <c r="E2382" t="str">
        <f>IF(COUNTIF(Table24[[SERIAL NUMBER ]], Table21[[#This Row],[SERIAL NUMBER]])&gt;0, "Yes", "No")</f>
        <v>No</v>
      </c>
    </row>
    <row r="2383" spans="1:5">
      <c r="A2383" s="13" t="s">
        <v>11966</v>
      </c>
      <c r="B2383" t="e">
        <f>VLOOKUP(Table21[[#This Row],[SERIAL NUMBER]], EquipmentDB!E$1:M$13746, 9, FALSE)</f>
        <v>#N/A</v>
      </c>
      <c r="C2383" s="13">
        <v>2021</v>
      </c>
      <c r="D2383" s="13" t="s">
        <v>30774</v>
      </c>
      <c r="E2383" t="str">
        <f>IF(COUNTIF(Table24[[SERIAL NUMBER ]], Table21[[#This Row],[SERIAL NUMBER]])&gt;0, "Yes", "No")</f>
        <v>Yes</v>
      </c>
    </row>
    <row r="2384" spans="1:5">
      <c r="A2384" s="13" t="s">
        <v>11971</v>
      </c>
      <c r="B2384" t="e">
        <f>VLOOKUP(Table21[[#This Row],[SERIAL NUMBER]], EquipmentDB!E$1:M$13746, 9, FALSE)</f>
        <v>#N/A</v>
      </c>
      <c r="C2384" s="13">
        <v>2021</v>
      </c>
      <c r="D2384" s="13" t="s">
        <v>30774</v>
      </c>
      <c r="E2384" t="str">
        <f>IF(COUNTIF(Table24[[SERIAL NUMBER ]], Table21[[#This Row],[SERIAL NUMBER]])&gt;0, "Yes", "No")</f>
        <v>Yes</v>
      </c>
    </row>
    <row r="2385" spans="1:5">
      <c r="A2385" s="13" t="s">
        <v>11980</v>
      </c>
      <c r="B2385" t="e">
        <f>VLOOKUP(Table21[[#This Row],[SERIAL NUMBER]], EquipmentDB!E$1:M$13746, 9, FALSE)</f>
        <v>#N/A</v>
      </c>
      <c r="C2385" s="13">
        <v>2021</v>
      </c>
      <c r="D2385" s="13" t="s">
        <v>30774</v>
      </c>
      <c r="E2385" t="str">
        <f>IF(COUNTIF(Table24[[SERIAL NUMBER ]], Table21[[#This Row],[SERIAL NUMBER]])&gt;0, "Yes", "No")</f>
        <v>Yes</v>
      </c>
    </row>
    <row r="2386" spans="1:5">
      <c r="A2386" s="13" t="s">
        <v>11984</v>
      </c>
      <c r="B2386" t="e">
        <f>VLOOKUP(Table21[[#This Row],[SERIAL NUMBER]], EquipmentDB!E$1:M$13746, 9, FALSE)</f>
        <v>#N/A</v>
      </c>
      <c r="C2386" s="13">
        <v>2021</v>
      </c>
      <c r="D2386" s="13" t="s">
        <v>30774</v>
      </c>
      <c r="E2386" t="str">
        <f>IF(COUNTIF(Table24[[SERIAL NUMBER ]], Table21[[#This Row],[SERIAL NUMBER]])&gt;0, "Yes", "No")</f>
        <v>Yes</v>
      </c>
    </row>
    <row r="2387" spans="1:5">
      <c r="A2387" s="13" t="s">
        <v>11998</v>
      </c>
      <c r="B2387" t="e">
        <f>VLOOKUP(Table21[[#This Row],[SERIAL NUMBER]], EquipmentDB!E$1:M$13746, 9, FALSE)</f>
        <v>#N/A</v>
      </c>
      <c r="C2387" s="13">
        <v>2021</v>
      </c>
      <c r="D2387" s="13" t="s">
        <v>30774</v>
      </c>
      <c r="E2387" t="str">
        <f>IF(COUNTIF(Table24[[SERIAL NUMBER ]], Table21[[#This Row],[SERIAL NUMBER]])&gt;0, "Yes", "No")</f>
        <v>Yes</v>
      </c>
    </row>
    <row r="2388" spans="1:5">
      <c r="A2388" s="13" t="s">
        <v>12004</v>
      </c>
      <c r="B2388" t="e">
        <f>VLOOKUP(Table21[[#This Row],[SERIAL NUMBER]], EquipmentDB!E$1:M$13746, 9, FALSE)</f>
        <v>#N/A</v>
      </c>
      <c r="C2388" s="13">
        <v>2021</v>
      </c>
      <c r="D2388" s="13" t="s">
        <v>30774</v>
      </c>
      <c r="E2388" t="str">
        <f>IF(COUNTIF(Table24[[SERIAL NUMBER ]], Table21[[#This Row],[SERIAL NUMBER]])&gt;0, "Yes", "No")</f>
        <v>Yes</v>
      </c>
    </row>
    <row r="2389" spans="1:5">
      <c r="A2389" s="13" t="s">
        <v>12008</v>
      </c>
      <c r="B2389" t="e">
        <f>VLOOKUP(Table21[[#This Row],[SERIAL NUMBER]], EquipmentDB!E$1:M$13746, 9, FALSE)</f>
        <v>#N/A</v>
      </c>
      <c r="C2389" s="13">
        <v>2021</v>
      </c>
      <c r="D2389" s="13" t="s">
        <v>30774</v>
      </c>
      <c r="E2389" t="str">
        <f>IF(COUNTIF(Table24[[SERIAL NUMBER ]], Table21[[#This Row],[SERIAL NUMBER]])&gt;0, "Yes", "No")</f>
        <v>Yes</v>
      </c>
    </row>
    <row r="2390" spans="1:5">
      <c r="A2390" s="13" t="s">
        <v>12013</v>
      </c>
      <c r="B2390" t="e">
        <f>VLOOKUP(Table21[[#This Row],[SERIAL NUMBER]], EquipmentDB!E$1:M$13746, 9, FALSE)</f>
        <v>#N/A</v>
      </c>
      <c r="C2390" s="13">
        <v>2021</v>
      </c>
      <c r="D2390" s="13" t="s">
        <v>30774</v>
      </c>
      <c r="E2390" t="str">
        <f>IF(COUNTIF(Table24[[SERIAL NUMBER ]], Table21[[#This Row],[SERIAL NUMBER]])&gt;0, "Yes", "No")</f>
        <v>Yes</v>
      </c>
    </row>
    <row r="2391" spans="1:5">
      <c r="A2391" s="13" t="s">
        <v>12024</v>
      </c>
      <c r="B2391" t="e">
        <f>VLOOKUP(Table21[[#This Row],[SERIAL NUMBER]], EquipmentDB!E$1:M$13746, 9, FALSE)</f>
        <v>#N/A</v>
      </c>
      <c r="C2391" s="13">
        <v>2021</v>
      </c>
      <c r="D2391" s="13" t="s">
        <v>30774</v>
      </c>
      <c r="E2391" t="str">
        <f>IF(COUNTIF(Table24[[SERIAL NUMBER ]], Table21[[#This Row],[SERIAL NUMBER]])&gt;0, "Yes", "No")</f>
        <v>Yes</v>
      </c>
    </row>
    <row r="2392" spans="1:5">
      <c r="A2392" s="13" t="s">
        <v>12028</v>
      </c>
      <c r="B2392" t="e">
        <f>VLOOKUP(Table21[[#This Row],[SERIAL NUMBER]], EquipmentDB!E$1:M$13746, 9, FALSE)</f>
        <v>#N/A</v>
      </c>
      <c r="C2392" s="13">
        <v>2021</v>
      </c>
      <c r="D2392" s="13" t="s">
        <v>30774</v>
      </c>
      <c r="E2392" t="str">
        <f>IF(COUNTIF(Table24[[SERIAL NUMBER ]], Table21[[#This Row],[SERIAL NUMBER]])&gt;0, "Yes", "No")</f>
        <v>Yes</v>
      </c>
    </row>
    <row r="2393" spans="1:5">
      <c r="A2393" s="13" t="s">
        <v>12035</v>
      </c>
      <c r="B2393" t="e">
        <f>VLOOKUP(Table21[[#This Row],[SERIAL NUMBER]], EquipmentDB!E$1:M$13746, 9, FALSE)</f>
        <v>#N/A</v>
      </c>
      <c r="C2393" s="13">
        <v>2021</v>
      </c>
      <c r="D2393" s="13" t="s">
        <v>30774</v>
      </c>
      <c r="E2393" t="str">
        <f>IF(COUNTIF(Table24[[SERIAL NUMBER ]], Table21[[#This Row],[SERIAL NUMBER]])&gt;0, "Yes", "No")</f>
        <v>Yes</v>
      </c>
    </row>
    <row r="2394" spans="1:5">
      <c r="A2394" s="13" t="s">
        <v>12040</v>
      </c>
      <c r="B2394" t="e">
        <f>VLOOKUP(Table21[[#This Row],[SERIAL NUMBER]], EquipmentDB!E$1:M$13746, 9, FALSE)</f>
        <v>#N/A</v>
      </c>
      <c r="C2394" s="13">
        <v>2021</v>
      </c>
      <c r="D2394" s="13" t="s">
        <v>30774</v>
      </c>
      <c r="E2394" t="str">
        <f>IF(COUNTIF(Table24[[SERIAL NUMBER ]], Table21[[#This Row],[SERIAL NUMBER]])&gt;0, "Yes", "No")</f>
        <v>Yes</v>
      </c>
    </row>
    <row r="2395" spans="1:5">
      <c r="A2395" s="13" t="s">
        <v>12049</v>
      </c>
      <c r="B2395" t="e">
        <f>VLOOKUP(Table21[[#This Row],[SERIAL NUMBER]], EquipmentDB!E$1:M$13746, 9, FALSE)</f>
        <v>#N/A</v>
      </c>
      <c r="C2395" s="13">
        <v>2021</v>
      </c>
      <c r="D2395" s="13" t="s">
        <v>30774</v>
      </c>
      <c r="E2395" t="str">
        <f>IF(COUNTIF(Table24[[SERIAL NUMBER ]], Table21[[#This Row],[SERIAL NUMBER]])&gt;0, "Yes", "No")</f>
        <v>Yes</v>
      </c>
    </row>
    <row r="2396" spans="1:5">
      <c r="A2396" s="13" t="s">
        <v>12054</v>
      </c>
      <c r="B2396" t="e">
        <f>VLOOKUP(Table21[[#This Row],[SERIAL NUMBER]], EquipmentDB!E$1:M$13746, 9, FALSE)</f>
        <v>#N/A</v>
      </c>
      <c r="C2396" s="13">
        <v>2021</v>
      </c>
      <c r="D2396" s="13" t="s">
        <v>30774</v>
      </c>
      <c r="E2396" t="str">
        <f>IF(COUNTIF(Table24[[SERIAL NUMBER ]], Table21[[#This Row],[SERIAL NUMBER]])&gt;0, "Yes", "No")</f>
        <v>Yes</v>
      </c>
    </row>
    <row r="2397" spans="1:5">
      <c r="A2397" s="13" t="s">
        <v>12059</v>
      </c>
      <c r="B2397" t="e">
        <f>VLOOKUP(Table21[[#This Row],[SERIAL NUMBER]], EquipmentDB!E$1:M$13746, 9, FALSE)</f>
        <v>#N/A</v>
      </c>
      <c r="C2397" s="13">
        <v>2021</v>
      </c>
      <c r="D2397" s="13" t="s">
        <v>30774</v>
      </c>
      <c r="E2397" t="str">
        <f>IF(COUNTIF(Table24[[SERIAL NUMBER ]], Table21[[#This Row],[SERIAL NUMBER]])&gt;0, "Yes", "No")</f>
        <v>Yes</v>
      </c>
    </row>
    <row r="2398" spans="1:5">
      <c r="A2398" s="13" t="s">
        <v>12075</v>
      </c>
      <c r="B2398" t="e">
        <f>VLOOKUP(Table21[[#This Row],[SERIAL NUMBER]], EquipmentDB!E$1:M$13746, 9, FALSE)</f>
        <v>#N/A</v>
      </c>
      <c r="C2398" s="13">
        <v>2021</v>
      </c>
      <c r="D2398" s="13" t="s">
        <v>30774</v>
      </c>
      <c r="E2398" t="str">
        <f>IF(COUNTIF(Table24[[SERIAL NUMBER ]], Table21[[#This Row],[SERIAL NUMBER]])&gt;0, "Yes", "No")</f>
        <v>Yes</v>
      </c>
    </row>
    <row r="2399" spans="1:5">
      <c r="A2399" s="13" t="s">
        <v>12081</v>
      </c>
      <c r="B2399" t="e">
        <f>VLOOKUP(Table21[[#This Row],[SERIAL NUMBER]], EquipmentDB!E$1:M$13746, 9, FALSE)</f>
        <v>#N/A</v>
      </c>
      <c r="C2399" s="13">
        <v>2021</v>
      </c>
      <c r="D2399" s="13" t="s">
        <v>30774</v>
      </c>
      <c r="E2399" t="str">
        <f>IF(COUNTIF(Table24[[SERIAL NUMBER ]], Table21[[#This Row],[SERIAL NUMBER]])&gt;0, "Yes", "No")</f>
        <v>Yes</v>
      </c>
    </row>
    <row r="2400" spans="1:5">
      <c r="A2400" s="13" t="s">
        <v>12088</v>
      </c>
      <c r="B2400" t="e">
        <f>VLOOKUP(Table21[[#This Row],[SERIAL NUMBER]], EquipmentDB!E$1:M$13746, 9, FALSE)</f>
        <v>#N/A</v>
      </c>
      <c r="C2400" s="13">
        <v>2021</v>
      </c>
      <c r="D2400" s="13" t="s">
        <v>30774</v>
      </c>
      <c r="E2400" t="str">
        <f>IF(COUNTIF(Table24[[SERIAL NUMBER ]], Table21[[#This Row],[SERIAL NUMBER]])&gt;0, "Yes", "No")</f>
        <v>Yes</v>
      </c>
    </row>
    <row r="2401" spans="1:5">
      <c r="A2401" s="13" t="s">
        <v>12093</v>
      </c>
      <c r="B2401" t="e">
        <f>VLOOKUP(Table21[[#This Row],[SERIAL NUMBER]], EquipmentDB!E$1:M$13746, 9, FALSE)</f>
        <v>#N/A</v>
      </c>
      <c r="C2401" s="13">
        <v>2021</v>
      </c>
      <c r="D2401" s="13" t="s">
        <v>30774</v>
      </c>
      <c r="E2401" t="str">
        <f>IF(COUNTIF(Table24[[SERIAL NUMBER ]], Table21[[#This Row],[SERIAL NUMBER]])&gt;0, "Yes", "No")</f>
        <v>Yes</v>
      </c>
    </row>
    <row r="2402" spans="1:5">
      <c r="A2402" s="13" t="s">
        <v>12098</v>
      </c>
      <c r="B2402" t="e">
        <f>VLOOKUP(Table21[[#This Row],[SERIAL NUMBER]], EquipmentDB!E$1:M$13746, 9, FALSE)</f>
        <v>#N/A</v>
      </c>
      <c r="C2402" s="13">
        <v>2021</v>
      </c>
      <c r="D2402" s="13" t="s">
        <v>30774</v>
      </c>
      <c r="E2402" t="str">
        <f>IF(COUNTIF(Table24[[SERIAL NUMBER ]], Table21[[#This Row],[SERIAL NUMBER]])&gt;0, "Yes", "No")</f>
        <v>Yes</v>
      </c>
    </row>
    <row r="2403" spans="1:5">
      <c r="A2403" s="13" t="s">
        <v>12102</v>
      </c>
      <c r="B2403" t="e">
        <f>VLOOKUP(Table21[[#This Row],[SERIAL NUMBER]], EquipmentDB!E$1:M$13746, 9, FALSE)</f>
        <v>#N/A</v>
      </c>
      <c r="C2403" s="13">
        <v>2021</v>
      </c>
      <c r="D2403" s="13" t="s">
        <v>30774</v>
      </c>
      <c r="E2403" t="str">
        <f>IF(COUNTIF(Table24[[SERIAL NUMBER ]], Table21[[#This Row],[SERIAL NUMBER]])&gt;0, "Yes", "No")</f>
        <v>Yes</v>
      </c>
    </row>
    <row r="2404" spans="1:5">
      <c r="A2404" s="13" t="s">
        <v>12106</v>
      </c>
      <c r="B2404" t="e">
        <f>VLOOKUP(Table21[[#This Row],[SERIAL NUMBER]], EquipmentDB!E$1:M$13746, 9, FALSE)</f>
        <v>#N/A</v>
      </c>
      <c r="C2404" s="13">
        <v>2021</v>
      </c>
      <c r="D2404" s="13" t="s">
        <v>30774</v>
      </c>
      <c r="E2404" t="str">
        <f>IF(COUNTIF(Table24[[SERIAL NUMBER ]], Table21[[#This Row],[SERIAL NUMBER]])&gt;0, "Yes", "No")</f>
        <v>Yes</v>
      </c>
    </row>
    <row r="2405" spans="1:5">
      <c r="A2405" s="13" t="s">
        <v>12112</v>
      </c>
      <c r="B2405" t="e">
        <f>VLOOKUP(Table21[[#This Row],[SERIAL NUMBER]], EquipmentDB!E$1:M$13746, 9, FALSE)</f>
        <v>#N/A</v>
      </c>
      <c r="C2405" s="13">
        <v>2021</v>
      </c>
      <c r="D2405" s="13" t="s">
        <v>30774</v>
      </c>
      <c r="E2405" t="str">
        <f>IF(COUNTIF(Table24[[SERIAL NUMBER ]], Table21[[#This Row],[SERIAL NUMBER]])&gt;0, "Yes", "No")</f>
        <v>No</v>
      </c>
    </row>
    <row r="2406" spans="1:5">
      <c r="A2406" s="13" t="s">
        <v>12117</v>
      </c>
      <c r="B2406" t="e">
        <f>VLOOKUP(Table21[[#This Row],[SERIAL NUMBER]], EquipmentDB!E$1:M$13746, 9, FALSE)</f>
        <v>#N/A</v>
      </c>
      <c r="C2406" s="13">
        <v>2021</v>
      </c>
      <c r="D2406" s="13" t="s">
        <v>30774</v>
      </c>
      <c r="E2406" t="str">
        <f>IF(COUNTIF(Table24[[SERIAL NUMBER ]], Table21[[#This Row],[SERIAL NUMBER]])&gt;0, "Yes", "No")</f>
        <v>Yes</v>
      </c>
    </row>
    <row r="2407" spans="1:5">
      <c r="A2407" s="13" t="s">
        <v>12131</v>
      </c>
      <c r="B2407" t="e">
        <f>VLOOKUP(Table21[[#This Row],[SERIAL NUMBER]], EquipmentDB!E$1:M$13746, 9, FALSE)</f>
        <v>#N/A</v>
      </c>
      <c r="C2407" s="13">
        <v>2021</v>
      </c>
      <c r="D2407" s="13" t="s">
        <v>30774</v>
      </c>
      <c r="E2407" t="str">
        <f>IF(COUNTIF(Table24[[SERIAL NUMBER ]], Table21[[#This Row],[SERIAL NUMBER]])&gt;0, "Yes", "No")</f>
        <v>Yes</v>
      </c>
    </row>
    <row r="2408" spans="1:5">
      <c r="A2408" s="13" t="s">
        <v>12137</v>
      </c>
      <c r="B2408" t="e">
        <f>VLOOKUP(Table21[[#This Row],[SERIAL NUMBER]], EquipmentDB!E$1:M$13746, 9, FALSE)</f>
        <v>#N/A</v>
      </c>
      <c r="C2408" s="13">
        <v>2021</v>
      </c>
      <c r="D2408" s="13" t="s">
        <v>30774</v>
      </c>
      <c r="E2408" t="str">
        <f>IF(COUNTIF(Table24[[SERIAL NUMBER ]], Table21[[#This Row],[SERIAL NUMBER]])&gt;0, "Yes", "No")</f>
        <v>Yes</v>
      </c>
    </row>
    <row r="2409" spans="1:5">
      <c r="A2409" s="13" t="s">
        <v>12161</v>
      </c>
      <c r="B2409" t="e">
        <f>VLOOKUP(Table21[[#This Row],[SERIAL NUMBER]], EquipmentDB!E$1:M$13746, 9, FALSE)</f>
        <v>#N/A</v>
      </c>
      <c r="C2409" s="13">
        <v>2021</v>
      </c>
      <c r="D2409" s="13" t="s">
        <v>30774</v>
      </c>
      <c r="E2409" t="str">
        <f>IF(COUNTIF(Table24[[SERIAL NUMBER ]], Table21[[#This Row],[SERIAL NUMBER]])&gt;0, "Yes", "No")</f>
        <v>Yes</v>
      </c>
    </row>
    <row r="2410" spans="1:5">
      <c r="A2410" s="13" t="s">
        <v>12167</v>
      </c>
      <c r="B2410" t="e">
        <f>VLOOKUP(Table21[[#This Row],[SERIAL NUMBER]], EquipmentDB!E$1:M$13746, 9, FALSE)</f>
        <v>#N/A</v>
      </c>
      <c r="C2410" s="13">
        <v>2021</v>
      </c>
      <c r="D2410" s="13" t="s">
        <v>30774</v>
      </c>
      <c r="E2410" t="str">
        <f>IF(COUNTIF(Table24[[SERIAL NUMBER ]], Table21[[#This Row],[SERIAL NUMBER]])&gt;0, "Yes", "No")</f>
        <v>Yes</v>
      </c>
    </row>
    <row r="2411" spans="1:5">
      <c r="A2411" s="13" t="s">
        <v>12180</v>
      </c>
      <c r="B2411" t="e">
        <f>VLOOKUP(Table21[[#This Row],[SERIAL NUMBER]], EquipmentDB!E$1:M$13746, 9, FALSE)</f>
        <v>#N/A</v>
      </c>
      <c r="C2411" s="13">
        <v>2021</v>
      </c>
      <c r="D2411" s="13" t="s">
        <v>30774</v>
      </c>
      <c r="E2411" t="str">
        <f>IF(COUNTIF(Table24[[SERIAL NUMBER ]], Table21[[#This Row],[SERIAL NUMBER]])&gt;0, "Yes", "No")</f>
        <v>Yes</v>
      </c>
    </row>
    <row r="2412" spans="1:5">
      <c r="A2412" s="13" t="s">
        <v>12185</v>
      </c>
      <c r="B2412" t="e">
        <f>VLOOKUP(Table21[[#This Row],[SERIAL NUMBER]], EquipmentDB!E$1:M$13746, 9, FALSE)</f>
        <v>#N/A</v>
      </c>
      <c r="C2412" s="13">
        <v>2021</v>
      </c>
      <c r="D2412" s="13" t="s">
        <v>30774</v>
      </c>
      <c r="E2412" t="str">
        <f>IF(COUNTIF(Table24[[SERIAL NUMBER ]], Table21[[#This Row],[SERIAL NUMBER]])&gt;0, "Yes", "No")</f>
        <v>No</v>
      </c>
    </row>
    <row r="2413" spans="1:5">
      <c r="A2413" s="13" t="s">
        <v>12207</v>
      </c>
      <c r="B2413" t="e">
        <f>VLOOKUP(Table21[[#This Row],[SERIAL NUMBER]], EquipmentDB!E$1:M$13746, 9, FALSE)</f>
        <v>#N/A</v>
      </c>
      <c r="C2413" s="13">
        <v>2021</v>
      </c>
      <c r="D2413" s="13" t="s">
        <v>30774</v>
      </c>
      <c r="E2413" t="str">
        <f>IF(COUNTIF(Table24[[SERIAL NUMBER ]], Table21[[#This Row],[SERIAL NUMBER]])&gt;0, "Yes", "No")</f>
        <v>Yes</v>
      </c>
    </row>
    <row r="2414" spans="1:5">
      <c r="A2414" s="13" t="s">
        <v>12213</v>
      </c>
      <c r="B2414" t="e">
        <f>VLOOKUP(Table21[[#This Row],[SERIAL NUMBER]], EquipmentDB!E$1:M$13746, 9, FALSE)</f>
        <v>#N/A</v>
      </c>
      <c r="C2414" s="13">
        <v>2021</v>
      </c>
      <c r="D2414" s="13" t="s">
        <v>30774</v>
      </c>
      <c r="E2414" t="str">
        <f>IF(COUNTIF(Table24[[SERIAL NUMBER ]], Table21[[#This Row],[SERIAL NUMBER]])&gt;0, "Yes", "No")</f>
        <v>Yes</v>
      </c>
    </row>
    <row r="2415" spans="1:5">
      <c r="A2415" s="13" t="s">
        <v>12228</v>
      </c>
      <c r="B2415" t="e">
        <f>VLOOKUP(Table21[[#This Row],[SERIAL NUMBER]], EquipmentDB!E$1:M$13746, 9, FALSE)</f>
        <v>#N/A</v>
      </c>
      <c r="C2415" s="13">
        <v>2021</v>
      </c>
      <c r="D2415" s="13" t="s">
        <v>30774</v>
      </c>
      <c r="E2415" t="str">
        <f>IF(COUNTIF(Table24[[SERIAL NUMBER ]], Table21[[#This Row],[SERIAL NUMBER]])&gt;0, "Yes", "No")</f>
        <v>Yes</v>
      </c>
    </row>
    <row r="2416" spans="1:5">
      <c r="A2416" s="13" t="s">
        <v>12234</v>
      </c>
      <c r="B2416" t="e">
        <f>VLOOKUP(Table21[[#This Row],[SERIAL NUMBER]], EquipmentDB!E$1:M$13746, 9, FALSE)</f>
        <v>#N/A</v>
      </c>
      <c r="C2416" s="13">
        <v>2021</v>
      </c>
      <c r="D2416" s="13" t="s">
        <v>30774</v>
      </c>
      <c r="E2416" t="str">
        <f>IF(COUNTIF(Table24[[SERIAL NUMBER ]], Table21[[#This Row],[SERIAL NUMBER]])&gt;0, "Yes", "No")</f>
        <v>Yes</v>
      </c>
    </row>
    <row r="2417" spans="1:5">
      <c r="A2417" s="13" t="s">
        <v>12239</v>
      </c>
      <c r="B2417" t="e">
        <f>VLOOKUP(Table21[[#This Row],[SERIAL NUMBER]], EquipmentDB!E$1:M$13746, 9, FALSE)</f>
        <v>#N/A</v>
      </c>
      <c r="C2417" s="13">
        <v>2021</v>
      </c>
      <c r="D2417" s="13" t="s">
        <v>30774</v>
      </c>
      <c r="E2417" t="str">
        <f>IF(COUNTIF(Table24[[SERIAL NUMBER ]], Table21[[#This Row],[SERIAL NUMBER]])&gt;0, "Yes", "No")</f>
        <v>No</v>
      </c>
    </row>
    <row r="2418" spans="1:5">
      <c r="A2418" s="13" t="s">
        <v>12251</v>
      </c>
      <c r="B2418" t="e">
        <f>VLOOKUP(Table21[[#This Row],[SERIAL NUMBER]], EquipmentDB!E$1:M$13746, 9, FALSE)</f>
        <v>#N/A</v>
      </c>
      <c r="C2418" s="13">
        <v>2021</v>
      </c>
      <c r="D2418" s="13" t="s">
        <v>30774</v>
      </c>
      <c r="E2418" t="str">
        <f>IF(COUNTIF(Table24[[SERIAL NUMBER ]], Table21[[#This Row],[SERIAL NUMBER]])&gt;0, "Yes", "No")</f>
        <v>No</v>
      </c>
    </row>
    <row r="2419" spans="1:5">
      <c r="A2419" s="13" t="s">
        <v>12255</v>
      </c>
      <c r="B2419" t="e">
        <f>VLOOKUP(Table21[[#This Row],[SERIAL NUMBER]], EquipmentDB!E$1:M$13746, 9, FALSE)</f>
        <v>#N/A</v>
      </c>
      <c r="C2419" s="13">
        <v>2021</v>
      </c>
      <c r="D2419" s="13" t="s">
        <v>30774</v>
      </c>
      <c r="E2419" t="str">
        <f>IF(COUNTIF(Table24[[SERIAL NUMBER ]], Table21[[#This Row],[SERIAL NUMBER]])&gt;0, "Yes", "No")</f>
        <v>No</v>
      </c>
    </row>
    <row r="2420" spans="1:5">
      <c r="A2420" s="13" t="s">
        <v>12259</v>
      </c>
      <c r="B2420" t="e">
        <f>VLOOKUP(Table21[[#This Row],[SERIAL NUMBER]], EquipmentDB!E$1:M$13746, 9, FALSE)</f>
        <v>#N/A</v>
      </c>
      <c r="C2420" s="13">
        <v>2021</v>
      </c>
      <c r="D2420" s="13" t="s">
        <v>30774</v>
      </c>
      <c r="E2420" t="str">
        <f>IF(COUNTIF(Table24[[SERIAL NUMBER ]], Table21[[#This Row],[SERIAL NUMBER]])&gt;0, "Yes", "No")</f>
        <v>No</v>
      </c>
    </row>
    <row r="2421" spans="1:5">
      <c r="A2421" s="13" t="s">
        <v>12262</v>
      </c>
      <c r="B2421" t="e">
        <f>VLOOKUP(Table21[[#This Row],[SERIAL NUMBER]], EquipmentDB!E$1:M$13746, 9, FALSE)</f>
        <v>#N/A</v>
      </c>
      <c r="C2421" s="13">
        <v>2021</v>
      </c>
      <c r="D2421" s="13" t="s">
        <v>30774</v>
      </c>
      <c r="E2421" t="str">
        <f>IF(COUNTIF(Table24[[SERIAL NUMBER ]], Table21[[#This Row],[SERIAL NUMBER]])&gt;0, "Yes", "No")</f>
        <v>No</v>
      </c>
    </row>
    <row r="2422" spans="1:5">
      <c r="A2422" s="13" t="s">
        <v>12265</v>
      </c>
      <c r="B2422" t="e">
        <f>VLOOKUP(Table21[[#This Row],[SERIAL NUMBER]], EquipmentDB!E$1:M$13746, 9, FALSE)</f>
        <v>#N/A</v>
      </c>
      <c r="C2422" s="13">
        <v>2021</v>
      </c>
      <c r="D2422" s="13" t="s">
        <v>30774</v>
      </c>
      <c r="E2422" t="str">
        <f>IF(COUNTIF(Table24[[SERIAL NUMBER ]], Table21[[#This Row],[SERIAL NUMBER]])&gt;0, "Yes", "No")</f>
        <v>No</v>
      </c>
    </row>
    <row r="2423" spans="1:5">
      <c r="A2423" s="13" t="s">
        <v>12268</v>
      </c>
      <c r="B2423" t="e">
        <f>VLOOKUP(Table21[[#This Row],[SERIAL NUMBER]], EquipmentDB!E$1:M$13746, 9, FALSE)</f>
        <v>#N/A</v>
      </c>
      <c r="C2423" s="13">
        <v>2021</v>
      </c>
      <c r="D2423" s="13" t="s">
        <v>30774</v>
      </c>
      <c r="E2423" t="str">
        <f>IF(COUNTIF(Table24[[SERIAL NUMBER ]], Table21[[#This Row],[SERIAL NUMBER]])&gt;0, "Yes", "No")</f>
        <v>No</v>
      </c>
    </row>
    <row r="2424" spans="1:5">
      <c r="A2424" s="13" t="s">
        <v>12271</v>
      </c>
      <c r="B2424" t="e">
        <f>VLOOKUP(Table21[[#This Row],[SERIAL NUMBER]], EquipmentDB!E$1:M$13746, 9, FALSE)</f>
        <v>#N/A</v>
      </c>
      <c r="C2424" s="13">
        <v>2021</v>
      </c>
      <c r="D2424" s="13" t="s">
        <v>30774</v>
      </c>
      <c r="E2424" t="str">
        <f>IF(COUNTIF(Table24[[SERIAL NUMBER ]], Table21[[#This Row],[SERIAL NUMBER]])&gt;0, "Yes", "No")</f>
        <v>Yes</v>
      </c>
    </row>
    <row r="2425" spans="1:5">
      <c r="A2425" s="13" t="s">
        <v>12276</v>
      </c>
      <c r="B2425" t="e">
        <f>VLOOKUP(Table21[[#This Row],[SERIAL NUMBER]], EquipmentDB!E$1:M$13746, 9, FALSE)</f>
        <v>#N/A</v>
      </c>
      <c r="C2425" s="13">
        <v>2021</v>
      </c>
      <c r="D2425" s="13" t="s">
        <v>30774</v>
      </c>
      <c r="E2425" t="str">
        <f>IF(COUNTIF(Table24[[SERIAL NUMBER ]], Table21[[#This Row],[SERIAL NUMBER]])&gt;0, "Yes", "No")</f>
        <v>Yes</v>
      </c>
    </row>
    <row r="2426" spans="1:5">
      <c r="A2426" s="13" t="s">
        <v>12280</v>
      </c>
      <c r="B2426" t="e">
        <f>VLOOKUP(Table21[[#This Row],[SERIAL NUMBER]], EquipmentDB!E$1:M$13746, 9, FALSE)</f>
        <v>#N/A</v>
      </c>
      <c r="C2426" s="13">
        <v>2021</v>
      </c>
      <c r="D2426" s="13" t="s">
        <v>30774</v>
      </c>
      <c r="E2426" t="str">
        <f>IF(COUNTIF(Table24[[SERIAL NUMBER ]], Table21[[#This Row],[SERIAL NUMBER]])&gt;0, "Yes", "No")</f>
        <v>Yes</v>
      </c>
    </row>
    <row r="2427" spans="1:5">
      <c r="A2427" s="13" t="s">
        <v>12284</v>
      </c>
      <c r="B2427" t="e">
        <f>VLOOKUP(Table21[[#This Row],[SERIAL NUMBER]], EquipmentDB!E$1:M$13746, 9, FALSE)</f>
        <v>#N/A</v>
      </c>
      <c r="C2427" s="13">
        <v>2021</v>
      </c>
      <c r="D2427" s="13" t="s">
        <v>30774</v>
      </c>
      <c r="E2427" t="str">
        <f>IF(COUNTIF(Table24[[SERIAL NUMBER ]], Table21[[#This Row],[SERIAL NUMBER]])&gt;0, "Yes", "No")</f>
        <v>Yes</v>
      </c>
    </row>
    <row r="2428" spans="1:5">
      <c r="A2428" s="13" t="s">
        <v>12288</v>
      </c>
      <c r="B2428" t="e">
        <f>VLOOKUP(Table21[[#This Row],[SERIAL NUMBER]], EquipmentDB!E$1:M$13746, 9, FALSE)</f>
        <v>#N/A</v>
      </c>
      <c r="C2428" s="13">
        <v>2021</v>
      </c>
      <c r="D2428" s="13" t="s">
        <v>30774</v>
      </c>
      <c r="E2428" t="str">
        <f>IF(COUNTIF(Table24[[SERIAL NUMBER ]], Table21[[#This Row],[SERIAL NUMBER]])&gt;0, "Yes", "No")</f>
        <v>Yes</v>
      </c>
    </row>
    <row r="2429" spans="1:5">
      <c r="A2429" s="13" t="s">
        <v>12292</v>
      </c>
      <c r="B2429" t="e">
        <f>VLOOKUP(Table21[[#This Row],[SERIAL NUMBER]], EquipmentDB!E$1:M$13746, 9, FALSE)</f>
        <v>#N/A</v>
      </c>
      <c r="C2429" s="13">
        <v>2021</v>
      </c>
      <c r="D2429" s="13" t="s">
        <v>30774</v>
      </c>
      <c r="E2429" t="str">
        <f>IF(COUNTIF(Table24[[SERIAL NUMBER ]], Table21[[#This Row],[SERIAL NUMBER]])&gt;0, "Yes", "No")</f>
        <v>Yes</v>
      </c>
    </row>
    <row r="2430" spans="1:5">
      <c r="A2430" s="13" t="s">
        <v>12296</v>
      </c>
      <c r="B2430" t="e">
        <f>VLOOKUP(Table21[[#This Row],[SERIAL NUMBER]], EquipmentDB!E$1:M$13746, 9, FALSE)</f>
        <v>#N/A</v>
      </c>
      <c r="C2430" s="13">
        <v>2021</v>
      </c>
      <c r="D2430" s="13" t="s">
        <v>30774</v>
      </c>
      <c r="E2430" t="str">
        <f>IF(COUNTIF(Table24[[SERIAL NUMBER ]], Table21[[#This Row],[SERIAL NUMBER]])&gt;0, "Yes", "No")</f>
        <v>Yes</v>
      </c>
    </row>
    <row r="2431" spans="1:5">
      <c r="A2431" s="13" t="s">
        <v>12301</v>
      </c>
      <c r="B2431" t="e">
        <f>VLOOKUP(Table21[[#This Row],[SERIAL NUMBER]], EquipmentDB!E$1:M$13746, 9, FALSE)</f>
        <v>#N/A</v>
      </c>
      <c r="C2431" s="13">
        <v>2021</v>
      </c>
      <c r="D2431" s="13" t="s">
        <v>30774</v>
      </c>
      <c r="E2431" t="str">
        <f>IF(COUNTIF(Table24[[SERIAL NUMBER ]], Table21[[#This Row],[SERIAL NUMBER]])&gt;0, "Yes", "No")</f>
        <v>Yes</v>
      </c>
    </row>
    <row r="2432" spans="1:5">
      <c r="A2432" s="13" t="s">
        <v>12304</v>
      </c>
      <c r="B2432" t="e">
        <f>VLOOKUP(Table21[[#This Row],[SERIAL NUMBER]], EquipmentDB!E$1:M$13746, 9, FALSE)</f>
        <v>#N/A</v>
      </c>
      <c r="C2432" s="13">
        <v>2021</v>
      </c>
      <c r="D2432" s="13" t="s">
        <v>30774</v>
      </c>
      <c r="E2432" t="str">
        <f>IF(COUNTIF(Table24[[SERIAL NUMBER ]], Table21[[#This Row],[SERIAL NUMBER]])&gt;0, "Yes", "No")</f>
        <v>Yes</v>
      </c>
    </row>
    <row r="2433" spans="1:5">
      <c r="A2433" s="13" t="s">
        <v>12308</v>
      </c>
      <c r="B2433" t="e">
        <f>VLOOKUP(Table21[[#This Row],[SERIAL NUMBER]], EquipmentDB!E$1:M$13746, 9, FALSE)</f>
        <v>#N/A</v>
      </c>
      <c r="C2433" s="13">
        <v>2021</v>
      </c>
      <c r="D2433" s="13" t="s">
        <v>30774</v>
      </c>
      <c r="E2433" t="str">
        <f>IF(COUNTIF(Table24[[SERIAL NUMBER ]], Table21[[#This Row],[SERIAL NUMBER]])&gt;0, "Yes", "No")</f>
        <v>Yes</v>
      </c>
    </row>
    <row r="2434" spans="1:5">
      <c r="A2434" s="13" t="s">
        <v>12313</v>
      </c>
      <c r="B2434" t="e">
        <f>VLOOKUP(Table21[[#This Row],[SERIAL NUMBER]], EquipmentDB!E$1:M$13746, 9, FALSE)</f>
        <v>#N/A</v>
      </c>
      <c r="C2434" s="13">
        <v>2021</v>
      </c>
      <c r="D2434" s="13" t="s">
        <v>30774</v>
      </c>
      <c r="E2434" t="str">
        <f>IF(COUNTIF(Table24[[SERIAL NUMBER ]], Table21[[#This Row],[SERIAL NUMBER]])&gt;0, "Yes", "No")</f>
        <v>Yes</v>
      </c>
    </row>
    <row r="2435" spans="1:5">
      <c r="A2435" s="13" t="s">
        <v>12317</v>
      </c>
      <c r="B2435" t="e">
        <f>VLOOKUP(Table21[[#This Row],[SERIAL NUMBER]], EquipmentDB!E$1:M$13746, 9, FALSE)</f>
        <v>#N/A</v>
      </c>
      <c r="C2435" s="13">
        <v>2021</v>
      </c>
      <c r="D2435" s="13" t="s">
        <v>30774</v>
      </c>
      <c r="E2435" t="str">
        <f>IF(COUNTIF(Table24[[SERIAL NUMBER ]], Table21[[#This Row],[SERIAL NUMBER]])&gt;0, "Yes", "No")</f>
        <v>Yes</v>
      </c>
    </row>
    <row r="2436" spans="1:5">
      <c r="A2436" s="13" t="s">
        <v>12320</v>
      </c>
      <c r="B2436" t="e">
        <f>VLOOKUP(Table21[[#This Row],[SERIAL NUMBER]], EquipmentDB!E$1:M$13746, 9, FALSE)</f>
        <v>#N/A</v>
      </c>
      <c r="C2436" s="13">
        <v>2021</v>
      </c>
      <c r="D2436" s="13" t="s">
        <v>30774</v>
      </c>
      <c r="E2436" t="str">
        <f>IF(COUNTIF(Table24[[SERIAL NUMBER ]], Table21[[#This Row],[SERIAL NUMBER]])&gt;0, "Yes", "No")</f>
        <v>Yes</v>
      </c>
    </row>
    <row r="2437" spans="1:5">
      <c r="A2437" s="13" t="s">
        <v>12325</v>
      </c>
      <c r="B2437" t="e">
        <f>VLOOKUP(Table21[[#This Row],[SERIAL NUMBER]], EquipmentDB!E$1:M$13746, 9, FALSE)</f>
        <v>#N/A</v>
      </c>
      <c r="C2437" s="13">
        <v>2021</v>
      </c>
      <c r="D2437" s="13" t="s">
        <v>30774</v>
      </c>
      <c r="E2437" t="str">
        <f>IF(COUNTIF(Table24[[SERIAL NUMBER ]], Table21[[#This Row],[SERIAL NUMBER]])&gt;0, "Yes", "No")</f>
        <v>Yes</v>
      </c>
    </row>
    <row r="2438" spans="1:5">
      <c r="A2438" s="13" t="s">
        <v>12328</v>
      </c>
      <c r="B2438" t="e">
        <f>VLOOKUP(Table21[[#This Row],[SERIAL NUMBER]], EquipmentDB!E$1:M$13746, 9, FALSE)</f>
        <v>#N/A</v>
      </c>
      <c r="C2438" s="13">
        <v>2021</v>
      </c>
      <c r="D2438" s="13" t="s">
        <v>30774</v>
      </c>
      <c r="E2438" t="str">
        <f>IF(COUNTIF(Table24[[SERIAL NUMBER ]], Table21[[#This Row],[SERIAL NUMBER]])&gt;0, "Yes", "No")</f>
        <v>Yes</v>
      </c>
    </row>
    <row r="2439" spans="1:5">
      <c r="A2439" s="13" t="s">
        <v>12333</v>
      </c>
      <c r="B2439" t="e">
        <f>VLOOKUP(Table21[[#This Row],[SERIAL NUMBER]], EquipmentDB!E$1:M$13746, 9, FALSE)</f>
        <v>#N/A</v>
      </c>
      <c r="C2439" s="13">
        <v>2021</v>
      </c>
      <c r="D2439" s="13" t="s">
        <v>30774</v>
      </c>
      <c r="E2439" t="str">
        <f>IF(COUNTIF(Table24[[SERIAL NUMBER ]], Table21[[#This Row],[SERIAL NUMBER]])&gt;0, "Yes", "No")</f>
        <v>Yes</v>
      </c>
    </row>
    <row r="2440" spans="1:5">
      <c r="A2440" s="13" t="s">
        <v>12337</v>
      </c>
      <c r="B2440" t="e">
        <f>VLOOKUP(Table21[[#This Row],[SERIAL NUMBER]], EquipmentDB!E$1:M$13746, 9, FALSE)</f>
        <v>#N/A</v>
      </c>
      <c r="C2440" s="13">
        <v>2021</v>
      </c>
      <c r="D2440" s="13" t="s">
        <v>30774</v>
      </c>
      <c r="E2440" t="str">
        <f>IF(COUNTIF(Table24[[SERIAL NUMBER ]], Table21[[#This Row],[SERIAL NUMBER]])&gt;0, "Yes", "No")</f>
        <v>Yes</v>
      </c>
    </row>
    <row r="2441" spans="1:5">
      <c r="A2441" s="13" t="s">
        <v>12342</v>
      </c>
      <c r="B2441" t="e">
        <f>VLOOKUP(Table21[[#This Row],[SERIAL NUMBER]], EquipmentDB!E$1:M$13746, 9, FALSE)</f>
        <v>#N/A</v>
      </c>
      <c r="C2441" s="13">
        <v>2021</v>
      </c>
      <c r="D2441" s="13" t="s">
        <v>30774</v>
      </c>
      <c r="E2441" t="str">
        <f>IF(COUNTIF(Table24[[SERIAL NUMBER ]], Table21[[#This Row],[SERIAL NUMBER]])&gt;0, "Yes", "No")</f>
        <v>No</v>
      </c>
    </row>
    <row r="2442" spans="1:5">
      <c r="A2442" s="13" t="s">
        <v>12346</v>
      </c>
      <c r="B2442" t="e">
        <f>VLOOKUP(Table21[[#This Row],[SERIAL NUMBER]], EquipmentDB!E$1:M$13746, 9, FALSE)</f>
        <v>#N/A</v>
      </c>
      <c r="C2442" s="13">
        <v>2021</v>
      </c>
      <c r="D2442" s="13" t="s">
        <v>30774</v>
      </c>
      <c r="E2442" t="str">
        <f>IF(COUNTIF(Table24[[SERIAL NUMBER ]], Table21[[#This Row],[SERIAL NUMBER]])&gt;0, "Yes", "No")</f>
        <v>No</v>
      </c>
    </row>
    <row r="2443" spans="1:5">
      <c r="A2443" s="13" t="s">
        <v>12351</v>
      </c>
      <c r="B2443" t="e">
        <f>VLOOKUP(Table21[[#This Row],[SERIAL NUMBER]], EquipmentDB!E$1:M$13746, 9, FALSE)</f>
        <v>#N/A</v>
      </c>
      <c r="C2443" s="13">
        <v>2021</v>
      </c>
      <c r="D2443" s="13" t="s">
        <v>30774</v>
      </c>
      <c r="E2443" t="str">
        <f>IF(COUNTIF(Table24[[SERIAL NUMBER ]], Table21[[#This Row],[SERIAL NUMBER]])&gt;0, "Yes", "No")</f>
        <v>Yes</v>
      </c>
    </row>
    <row r="2444" spans="1:5">
      <c r="A2444" s="13" t="s">
        <v>12357</v>
      </c>
      <c r="B2444" t="e">
        <f>VLOOKUP(Table21[[#This Row],[SERIAL NUMBER]], EquipmentDB!E$1:M$13746, 9, FALSE)</f>
        <v>#N/A</v>
      </c>
      <c r="C2444" s="13">
        <v>2021</v>
      </c>
      <c r="D2444" s="13" t="s">
        <v>30774</v>
      </c>
      <c r="E2444" t="str">
        <f>IF(COUNTIF(Table24[[SERIAL NUMBER ]], Table21[[#This Row],[SERIAL NUMBER]])&gt;0, "Yes", "No")</f>
        <v>Yes</v>
      </c>
    </row>
    <row r="2445" spans="1:5">
      <c r="A2445" s="13" t="s">
        <v>12362</v>
      </c>
      <c r="B2445" t="e">
        <f>VLOOKUP(Table21[[#This Row],[SERIAL NUMBER]], EquipmentDB!E$1:M$13746, 9, FALSE)</f>
        <v>#N/A</v>
      </c>
      <c r="C2445" s="13">
        <v>2021</v>
      </c>
      <c r="D2445" s="13" t="s">
        <v>30774</v>
      </c>
      <c r="E2445" t="str">
        <f>IF(COUNTIF(Table24[[SERIAL NUMBER ]], Table21[[#This Row],[SERIAL NUMBER]])&gt;0, "Yes", "No")</f>
        <v>Yes</v>
      </c>
    </row>
    <row r="2446" spans="1:5">
      <c r="A2446" s="13" t="s">
        <v>12367</v>
      </c>
      <c r="B2446" t="e">
        <f>VLOOKUP(Table21[[#This Row],[SERIAL NUMBER]], EquipmentDB!E$1:M$13746, 9, FALSE)</f>
        <v>#N/A</v>
      </c>
      <c r="C2446" s="13">
        <v>2021</v>
      </c>
      <c r="D2446" s="13" t="s">
        <v>30774</v>
      </c>
      <c r="E2446" t="str">
        <f>IF(COUNTIF(Table24[[SERIAL NUMBER ]], Table21[[#This Row],[SERIAL NUMBER]])&gt;0, "Yes", "No")</f>
        <v>Yes</v>
      </c>
    </row>
    <row r="2447" spans="1:5">
      <c r="A2447" s="13" t="s">
        <v>12371</v>
      </c>
      <c r="B2447" t="e">
        <f>VLOOKUP(Table21[[#This Row],[SERIAL NUMBER]], EquipmentDB!E$1:M$13746, 9, FALSE)</f>
        <v>#N/A</v>
      </c>
      <c r="C2447" s="13">
        <v>2021</v>
      </c>
      <c r="D2447" s="13" t="s">
        <v>30774</v>
      </c>
      <c r="E2447" t="str">
        <f>IF(COUNTIF(Table24[[SERIAL NUMBER ]], Table21[[#This Row],[SERIAL NUMBER]])&gt;0, "Yes", "No")</f>
        <v>Yes</v>
      </c>
    </row>
    <row r="2448" spans="1:5">
      <c r="A2448" s="13" t="s">
        <v>12377</v>
      </c>
      <c r="B2448" t="e">
        <f>VLOOKUP(Table21[[#This Row],[SERIAL NUMBER]], EquipmentDB!E$1:M$13746, 9, FALSE)</f>
        <v>#N/A</v>
      </c>
      <c r="C2448" s="13">
        <v>2021</v>
      </c>
      <c r="D2448" s="13" t="s">
        <v>30774</v>
      </c>
      <c r="E2448" t="str">
        <f>IF(COUNTIF(Table24[[SERIAL NUMBER ]], Table21[[#This Row],[SERIAL NUMBER]])&gt;0, "Yes", "No")</f>
        <v>Yes</v>
      </c>
    </row>
    <row r="2449" spans="1:5">
      <c r="A2449" s="13" t="s">
        <v>12378</v>
      </c>
      <c r="B2449" t="e">
        <f>VLOOKUP(Table21[[#This Row],[SERIAL NUMBER]], EquipmentDB!E$1:M$13746, 9, FALSE)</f>
        <v>#N/A</v>
      </c>
      <c r="C2449" s="13">
        <v>2021</v>
      </c>
      <c r="D2449" s="13" t="s">
        <v>30774</v>
      </c>
      <c r="E2449" t="str">
        <f>IF(COUNTIF(Table24[[SERIAL NUMBER ]], Table21[[#This Row],[SERIAL NUMBER]])&gt;0, "Yes", "No")</f>
        <v>No</v>
      </c>
    </row>
    <row r="2450" spans="1:5">
      <c r="A2450" s="13" t="s">
        <v>12379</v>
      </c>
      <c r="B2450" t="e">
        <f>VLOOKUP(Table21[[#This Row],[SERIAL NUMBER]], EquipmentDB!E$1:M$13746, 9, FALSE)</f>
        <v>#N/A</v>
      </c>
      <c r="C2450" s="13">
        <v>2021</v>
      </c>
      <c r="D2450" s="13" t="s">
        <v>30774</v>
      </c>
      <c r="E2450" t="str">
        <f>IF(COUNTIF(Table24[[SERIAL NUMBER ]], Table21[[#This Row],[SERIAL NUMBER]])&gt;0, "Yes", "No")</f>
        <v>No</v>
      </c>
    </row>
    <row r="2451" spans="1:5">
      <c r="A2451" s="13" t="s">
        <v>12380</v>
      </c>
      <c r="B2451" t="e">
        <f>VLOOKUP(Table21[[#This Row],[SERIAL NUMBER]], EquipmentDB!E$1:M$13746, 9, FALSE)</f>
        <v>#N/A</v>
      </c>
      <c r="C2451" s="13">
        <v>2021</v>
      </c>
      <c r="D2451" s="13" t="s">
        <v>30774</v>
      </c>
      <c r="E2451" t="str">
        <f>IF(COUNTIF(Table24[[SERIAL NUMBER ]], Table21[[#This Row],[SERIAL NUMBER]])&gt;0, "Yes", "No")</f>
        <v>No</v>
      </c>
    </row>
    <row r="2452" spans="1:5">
      <c r="A2452" s="13" t="s">
        <v>12381</v>
      </c>
      <c r="B2452" t="e">
        <f>VLOOKUP(Table21[[#This Row],[SERIAL NUMBER]], EquipmentDB!E$1:M$13746, 9, FALSE)</f>
        <v>#N/A</v>
      </c>
      <c r="C2452" s="13">
        <v>2021</v>
      </c>
      <c r="D2452" s="13" t="s">
        <v>30774</v>
      </c>
      <c r="E2452" t="str">
        <f>IF(COUNTIF(Table24[[SERIAL NUMBER ]], Table21[[#This Row],[SERIAL NUMBER]])&gt;0, "Yes", "No")</f>
        <v>No</v>
      </c>
    </row>
    <row r="2453" spans="1:5">
      <c r="A2453" s="13" t="s">
        <v>12383</v>
      </c>
      <c r="B2453" t="e">
        <f>VLOOKUP(Table21[[#This Row],[SERIAL NUMBER]], EquipmentDB!E$1:M$13746, 9, FALSE)</f>
        <v>#N/A</v>
      </c>
      <c r="C2453" s="13">
        <v>2021</v>
      </c>
      <c r="D2453" s="13" t="s">
        <v>30774</v>
      </c>
      <c r="E2453" t="str">
        <f>IF(COUNTIF(Table24[[SERIAL NUMBER ]], Table21[[#This Row],[SERIAL NUMBER]])&gt;0, "Yes", "No")</f>
        <v>No</v>
      </c>
    </row>
    <row r="2454" spans="1:5">
      <c r="A2454" s="13" t="s">
        <v>12384</v>
      </c>
      <c r="B2454" t="e">
        <f>VLOOKUP(Table21[[#This Row],[SERIAL NUMBER]], EquipmentDB!E$1:M$13746, 9, FALSE)</f>
        <v>#N/A</v>
      </c>
      <c r="C2454" s="13">
        <v>2021</v>
      </c>
      <c r="D2454" s="13" t="s">
        <v>30774</v>
      </c>
      <c r="E2454" t="str">
        <f>IF(COUNTIF(Table24[[SERIAL NUMBER ]], Table21[[#This Row],[SERIAL NUMBER]])&gt;0, "Yes", "No")</f>
        <v>No</v>
      </c>
    </row>
    <row r="2455" spans="1:5">
      <c r="A2455" s="13" t="s">
        <v>12385</v>
      </c>
      <c r="B2455" t="e">
        <f>VLOOKUP(Table21[[#This Row],[SERIAL NUMBER]], EquipmentDB!E$1:M$13746, 9, FALSE)</f>
        <v>#N/A</v>
      </c>
      <c r="C2455" s="13">
        <v>2021</v>
      </c>
      <c r="D2455" s="13" t="s">
        <v>30774</v>
      </c>
      <c r="E2455" t="str">
        <f>IF(COUNTIF(Table24[[SERIAL NUMBER ]], Table21[[#This Row],[SERIAL NUMBER]])&gt;0, "Yes", "No")</f>
        <v>No</v>
      </c>
    </row>
    <row r="2456" spans="1:5">
      <c r="A2456" s="13" t="s">
        <v>13706</v>
      </c>
      <c r="B2456" t="e">
        <f>VLOOKUP(Table21[[#This Row],[SERIAL NUMBER]], EquipmentDB!E$1:M$13746, 9, FALSE)</f>
        <v>#N/A</v>
      </c>
      <c r="C2456" s="13" t="s">
        <v>979</v>
      </c>
      <c r="D2456" s="13" t="s">
        <v>30774</v>
      </c>
      <c r="E2456" t="str">
        <f>IF(COUNTIF(Table24[[SERIAL NUMBER ]], Table21[[#This Row],[SERIAL NUMBER]])&gt;0, "Yes", "No")</f>
        <v>Yes</v>
      </c>
    </row>
    <row r="2457" spans="1:5">
      <c r="A2457" s="13" t="s">
        <v>13720</v>
      </c>
      <c r="B2457" t="e">
        <f>VLOOKUP(Table21[[#This Row],[SERIAL NUMBER]], EquipmentDB!E$1:M$13746, 9, FALSE)</f>
        <v>#N/A</v>
      </c>
      <c r="C2457" s="13" t="s">
        <v>979</v>
      </c>
      <c r="D2457" s="13" t="s">
        <v>30774</v>
      </c>
      <c r="E2457" t="str">
        <f>IF(COUNTIF(Table24[[SERIAL NUMBER ]], Table21[[#This Row],[SERIAL NUMBER]])&gt;0, "Yes", "No")</f>
        <v>No</v>
      </c>
    </row>
    <row r="2458" spans="1:5">
      <c r="A2458" s="13" t="s">
        <v>24061</v>
      </c>
      <c r="B2458" t="e">
        <f>VLOOKUP(Table21[[#This Row],[SERIAL NUMBER]], EquipmentDB!E$1:M$13746, 9, FALSE)</f>
        <v>#N/A</v>
      </c>
      <c r="C2458" s="13">
        <v>2021</v>
      </c>
      <c r="D2458" s="13" t="s">
        <v>30774</v>
      </c>
      <c r="E2458" t="str">
        <f>IF(COUNTIF(Table24[[SERIAL NUMBER ]], Table21[[#This Row],[SERIAL NUMBER]])&gt;0, "Yes", "No")</f>
        <v>Yes</v>
      </c>
    </row>
    <row r="2459" spans="1:5">
      <c r="A2459" s="13" t="s">
        <v>24067</v>
      </c>
      <c r="B2459" t="e">
        <f>VLOOKUP(Table21[[#This Row],[SERIAL NUMBER]], EquipmentDB!E$1:M$13746, 9, FALSE)</f>
        <v>#N/A</v>
      </c>
      <c r="C2459" s="13">
        <v>2021</v>
      </c>
      <c r="D2459" s="13" t="s">
        <v>30774</v>
      </c>
      <c r="E2459" t="str">
        <f>IF(COUNTIF(Table24[[SERIAL NUMBER ]], Table21[[#This Row],[SERIAL NUMBER]])&gt;0, "Yes", "No")</f>
        <v>Yes</v>
      </c>
    </row>
    <row r="2460" spans="1:5">
      <c r="A2460" s="13" t="s">
        <v>24073</v>
      </c>
      <c r="B2460" t="e">
        <f>VLOOKUP(Table21[[#This Row],[SERIAL NUMBER]], EquipmentDB!E$1:M$13746, 9, FALSE)</f>
        <v>#N/A</v>
      </c>
      <c r="C2460" s="13">
        <v>2021</v>
      </c>
      <c r="D2460" s="13" t="s">
        <v>30774</v>
      </c>
      <c r="E2460" t="str">
        <f>IF(COUNTIF(Table24[[SERIAL NUMBER ]], Table21[[#This Row],[SERIAL NUMBER]])&gt;0, "Yes", "No")</f>
        <v>No</v>
      </c>
    </row>
    <row r="2461" spans="1:5">
      <c r="A2461" s="13" t="s">
        <v>24074</v>
      </c>
      <c r="B2461" t="e">
        <f>VLOOKUP(Table21[[#This Row],[SERIAL NUMBER]], EquipmentDB!E$1:M$13746, 9, FALSE)</f>
        <v>#N/A</v>
      </c>
      <c r="C2461" s="13">
        <v>2021</v>
      </c>
      <c r="D2461" s="13" t="s">
        <v>30774</v>
      </c>
      <c r="E2461" t="str">
        <f>IF(COUNTIF(Table24[[SERIAL NUMBER ]], Table21[[#This Row],[SERIAL NUMBER]])&gt;0, "Yes", "No")</f>
        <v>Yes</v>
      </c>
    </row>
    <row r="2462" spans="1:5">
      <c r="A2462" s="13" t="s">
        <v>24076</v>
      </c>
      <c r="B2462" t="e">
        <f>VLOOKUP(Table21[[#This Row],[SERIAL NUMBER]], EquipmentDB!E$1:M$13746, 9, FALSE)</f>
        <v>#N/A</v>
      </c>
      <c r="C2462" s="13">
        <v>2021</v>
      </c>
      <c r="D2462" s="13" t="s">
        <v>30774</v>
      </c>
      <c r="E2462" t="str">
        <f>IF(COUNTIF(Table24[[SERIAL NUMBER ]], Table21[[#This Row],[SERIAL NUMBER]])&gt;0, "Yes", "No")</f>
        <v>Yes</v>
      </c>
    </row>
    <row r="2463" spans="1:5">
      <c r="A2463" s="13" t="s">
        <v>24078</v>
      </c>
      <c r="B2463" t="e">
        <f>VLOOKUP(Table21[[#This Row],[SERIAL NUMBER]], EquipmentDB!E$1:M$13746, 9, FALSE)</f>
        <v>#N/A</v>
      </c>
      <c r="C2463" s="13">
        <v>2021</v>
      </c>
      <c r="D2463" s="13" t="s">
        <v>30774</v>
      </c>
      <c r="E2463" t="str">
        <f>IF(COUNTIF(Table24[[SERIAL NUMBER ]], Table21[[#This Row],[SERIAL NUMBER]])&gt;0, "Yes", "No")</f>
        <v>Yes</v>
      </c>
    </row>
    <row r="2464" spans="1:5">
      <c r="A2464" s="13" t="s">
        <v>24081</v>
      </c>
      <c r="B2464" t="e">
        <f>VLOOKUP(Table21[[#This Row],[SERIAL NUMBER]], EquipmentDB!E$1:M$13746, 9, FALSE)</f>
        <v>#N/A</v>
      </c>
      <c r="C2464" s="13">
        <v>2021</v>
      </c>
      <c r="D2464" s="13" t="s">
        <v>30774</v>
      </c>
      <c r="E2464" t="str">
        <f>IF(COUNTIF(Table24[[SERIAL NUMBER ]], Table21[[#This Row],[SERIAL NUMBER]])&gt;0, "Yes", "No")</f>
        <v>Yes</v>
      </c>
    </row>
    <row r="2465" spans="1:5">
      <c r="A2465" s="13" t="s">
        <v>24084</v>
      </c>
      <c r="B2465" t="e">
        <f>VLOOKUP(Table21[[#This Row],[SERIAL NUMBER]], EquipmentDB!E$1:M$13746, 9, FALSE)</f>
        <v>#N/A</v>
      </c>
      <c r="C2465" s="13">
        <v>2021</v>
      </c>
      <c r="D2465" s="13" t="s">
        <v>30774</v>
      </c>
      <c r="E2465" t="str">
        <f>IF(COUNTIF(Table24[[SERIAL NUMBER ]], Table21[[#This Row],[SERIAL NUMBER]])&gt;0, "Yes", "No")</f>
        <v>Yes</v>
      </c>
    </row>
    <row r="2466" spans="1:5">
      <c r="A2466" s="13" t="s">
        <v>24087</v>
      </c>
      <c r="B2466" t="e">
        <f>VLOOKUP(Table21[[#This Row],[SERIAL NUMBER]], EquipmentDB!E$1:M$13746, 9, FALSE)</f>
        <v>#N/A</v>
      </c>
      <c r="C2466" s="13">
        <v>2021</v>
      </c>
      <c r="D2466" s="13" t="s">
        <v>30774</v>
      </c>
      <c r="E2466" t="str">
        <f>IF(COUNTIF(Table24[[SERIAL NUMBER ]], Table21[[#This Row],[SERIAL NUMBER]])&gt;0, "Yes", "No")</f>
        <v>Yes</v>
      </c>
    </row>
    <row r="2467" spans="1:5">
      <c r="A2467" s="13" t="s">
        <v>24089</v>
      </c>
      <c r="B2467" t="e">
        <f>VLOOKUP(Table21[[#This Row],[SERIAL NUMBER]], EquipmentDB!E$1:M$13746, 9, FALSE)</f>
        <v>#N/A</v>
      </c>
      <c r="C2467" s="13">
        <v>2021</v>
      </c>
      <c r="D2467" s="13" t="s">
        <v>30774</v>
      </c>
      <c r="E2467" t="str">
        <f>IF(COUNTIF(Table24[[SERIAL NUMBER ]], Table21[[#This Row],[SERIAL NUMBER]])&gt;0, "Yes", "No")</f>
        <v>No</v>
      </c>
    </row>
    <row r="2468" spans="1:5">
      <c r="A2468" s="13" t="s">
        <v>24099</v>
      </c>
      <c r="B2468" t="e">
        <f>VLOOKUP(Table21[[#This Row],[SERIAL NUMBER]], EquipmentDB!E$1:M$13746, 9, FALSE)</f>
        <v>#N/A</v>
      </c>
      <c r="C2468" s="13">
        <v>2021</v>
      </c>
      <c r="D2468" s="13" t="s">
        <v>30774</v>
      </c>
      <c r="E2468" t="str">
        <f>IF(COUNTIF(Table24[[SERIAL NUMBER ]], Table21[[#This Row],[SERIAL NUMBER]])&gt;0, "Yes", "No")</f>
        <v>No</v>
      </c>
    </row>
    <row r="2469" spans="1:5">
      <c r="A2469" s="13" t="s">
        <v>24100</v>
      </c>
      <c r="B2469" t="e">
        <f>VLOOKUP(Table21[[#This Row],[SERIAL NUMBER]], EquipmentDB!E$1:M$13746, 9, FALSE)</f>
        <v>#N/A</v>
      </c>
      <c r="C2469" s="13">
        <v>2021</v>
      </c>
      <c r="D2469" s="13" t="s">
        <v>30774</v>
      </c>
      <c r="E2469" t="str">
        <f>IF(COUNTIF(Table24[[SERIAL NUMBER ]], Table21[[#This Row],[SERIAL NUMBER]])&gt;0, "Yes", "No")</f>
        <v>Yes</v>
      </c>
    </row>
    <row r="2470" spans="1:5">
      <c r="A2470" s="13" t="s">
        <v>24103</v>
      </c>
      <c r="B2470" t="e">
        <f>VLOOKUP(Table21[[#This Row],[SERIAL NUMBER]], EquipmentDB!E$1:M$13746, 9, FALSE)</f>
        <v>#N/A</v>
      </c>
      <c r="C2470" s="13">
        <v>2021</v>
      </c>
      <c r="D2470" s="13" t="s">
        <v>30774</v>
      </c>
      <c r="E2470" t="str">
        <f>IF(COUNTIF(Table24[[SERIAL NUMBER ]], Table21[[#This Row],[SERIAL NUMBER]])&gt;0, "Yes", "No")</f>
        <v>Yes</v>
      </c>
    </row>
    <row r="2471" spans="1:5">
      <c r="A2471" s="13" t="s">
        <v>24106</v>
      </c>
      <c r="B2471" t="e">
        <f>VLOOKUP(Table21[[#This Row],[SERIAL NUMBER]], EquipmentDB!E$1:M$13746, 9, FALSE)</f>
        <v>#N/A</v>
      </c>
      <c r="C2471" s="13">
        <v>2021</v>
      </c>
      <c r="D2471" s="13" t="s">
        <v>30774</v>
      </c>
      <c r="E2471" t="str">
        <f>IF(COUNTIF(Table24[[SERIAL NUMBER ]], Table21[[#This Row],[SERIAL NUMBER]])&gt;0, "Yes", "No")</f>
        <v>Yes</v>
      </c>
    </row>
    <row r="2472" spans="1:5">
      <c r="A2472" s="13" t="s">
        <v>24138</v>
      </c>
      <c r="B2472" t="e">
        <f>VLOOKUP(Table21[[#This Row],[SERIAL NUMBER]], EquipmentDB!E$1:M$13746, 9, FALSE)</f>
        <v>#N/A</v>
      </c>
      <c r="C2472" s="13">
        <v>2021</v>
      </c>
      <c r="D2472" s="13" t="s">
        <v>30774</v>
      </c>
      <c r="E2472" t="str">
        <f>IF(COUNTIF(Table24[[SERIAL NUMBER ]], Table21[[#This Row],[SERIAL NUMBER]])&gt;0, "Yes", "No")</f>
        <v>Yes</v>
      </c>
    </row>
    <row r="2473" spans="1:5">
      <c r="A2473" s="13" t="s">
        <v>24141</v>
      </c>
      <c r="B2473" t="e">
        <f>VLOOKUP(Table21[[#This Row],[SERIAL NUMBER]], EquipmentDB!E$1:M$13746, 9, FALSE)</f>
        <v>#N/A</v>
      </c>
      <c r="C2473" s="13">
        <v>2021</v>
      </c>
      <c r="D2473" s="13" t="s">
        <v>30774</v>
      </c>
      <c r="E2473" t="str">
        <f>IF(COUNTIF(Table24[[SERIAL NUMBER ]], Table21[[#This Row],[SERIAL NUMBER]])&gt;0, "Yes", "No")</f>
        <v>No</v>
      </c>
    </row>
    <row r="2474" spans="1:5">
      <c r="A2474" s="13" t="s">
        <v>24143</v>
      </c>
      <c r="B2474" t="e">
        <f>VLOOKUP(Table21[[#This Row],[SERIAL NUMBER]], EquipmentDB!E$1:M$13746, 9, FALSE)</f>
        <v>#N/A</v>
      </c>
      <c r="C2474" s="13">
        <v>2021</v>
      </c>
      <c r="D2474" s="13" t="s">
        <v>30774</v>
      </c>
      <c r="E2474" t="str">
        <f>IF(COUNTIF(Table24[[SERIAL NUMBER ]], Table21[[#This Row],[SERIAL NUMBER]])&gt;0, "Yes", "No")</f>
        <v>Yes</v>
      </c>
    </row>
    <row r="2475" spans="1:5">
      <c r="A2475" s="13" t="s">
        <v>24146</v>
      </c>
      <c r="B2475" t="e">
        <f>VLOOKUP(Table21[[#This Row],[SERIAL NUMBER]], EquipmentDB!E$1:M$13746, 9, FALSE)</f>
        <v>#N/A</v>
      </c>
      <c r="C2475" s="13">
        <v>2021</v>
      </c>
      <c r="D2475" s="13" t="s">
        <v>30774</v>
      </c>
      <c r="E2475" t="str">
        <f>IF(COUNTIF(Table24[[SERIAL NUMBER ]], Table21[[#This Row],[SERIAL NUMBER]])&gt;0, "Yes", "No")</f>
        <v>No</v>
      </c>
    </row>
    <row r="2476" spans="1:5">
      <c r="A2476" s="13" t="s">
        <v>24154</v>
      </c>
      <c r="B2476" t="e">
        <f>VLOOKUP(Table21[[#This Row],[SERIAL NUMBER]], EquipmentDB!E$1:M$13746, 9, FALSE)</f>
        <v>#N/A</v>
      </c>
      <c r="C2476" s="13">
        <v>2021</v>
      </c>
      <c r="D2476" s="13" t="s">
        <v>30774</v>
      </c>
      <c r="E2476" t="str">
        <f>IF(COUNTIF(Table24[[SERIAL NUMBER ]], Table21[[#This Row],[SERIAL NUMBER]])&gt;0, "Yes", "No")</f>
        <v>No</v>
      </c>
    </row>
    <row r="2477" spans="1:5">
      <c r="A2477" s="13" t="s">
        <v>24155</v>
      </c>
      <c r="B2477" t="e">
        <f>VLOOKUP(Table21[[#This Row],[SERIAL NUMBER]], EquipmentDB!E$1:M$13746, 9, FALSE)</f>
        <v>#N/A</v>
      </c>
      <c r="C2477" s="13">
        <v>2021</v>
      </c>
      <c r="D2477" s="13" t="s">
        <v>30774</v>
      </c>
      <c r="E2477" t="str">
        <f>IF(COUNTIF(Table24[[SERIAL NUMBER ]], Table21[[#This Row],[SERIAL NUMBER]])&gt;0, "Yes", "No")</f>
        <v>Yes</v>
      </c>
    </row>
    <row r="2478" spans="1:5">
      <c r="A2478" s="13" t="s">
        <v>24159</v>
      </c>
      <c r="B2478" t="e">
        <f>VLOOKUP(Table21[[#This Row],[SERIAL NUMBER]], EquipmentDB!E$1:M$13746, 9, FALSE)</f>
        <v>#N/A</v>
      </c>
      <c r="C2478" s="13">
        <v>2021</v>
      </c>
      <c r="D2478" s="13" t="s">
        <v>30774</v>
      </c>
      <c r="E2478" t="str">
        <f>IF(COUNTIF(Table24[[SERIAL NUMBER ]], Table21[[#This Row],[SERIAL NUMBER]])&gt;0, "Yes", "No")</f>
        <v>Yes</v>
      </c>
    </row>
    <row r="2479" spans="1:5">
      <c r="A2479" s="13" t="s">
        <v>24163</v>
      </c>
      <c r="B2479" t="e">
        <f>VLOOKUP(Table21[[#This Row],[SERIAL NUMBER]], EquipmentDB!E$1:M$13746, 9, FALSE)</f>
        <v>#N/A</v>
      </c>
      <c r="C2479" s="13">
        <v>2021</v>
      </c>
      <c r="D2479" s="13" t="s">
        <v>30774</v>
      </c>
      <c r="E2479" t="str">
        <f>IF(COUNTIF(Table24[[SERIAL NUMBER ]], Table21[[#This Row],[SERIAL NUMBER]])&gt;0, "Yes", "No")</f>
        <v>Yes</v>
      </c>
    </row>
    <row r="2480" spans="1:5">
      <c r="A2480" s="13" t="s">
        <v>24165</v>
      </c>
      <c r="B2480" t="e">
        <f>VLOOKUP(Table21[[#This Row],[SERIAL NUMBER]], EquipmentDB!E$1:M$13746, 9, FALSE)</f>
        <v>#N/A</v>
      </c>
      <c r="C2480" s="13">
        <v>2021</v>
      </c>
      <c r="D2480" s="13" t="s">
        <v>30774</v>
      </c>
      <c r="E2480" t="str">
        <f>IF(COUNTIF(Table24[[SERIAL NUMBER ]], Table21[[#This Row],[SERIAL NUMBER]])&gt;0, "Yes", "No")</f>
        <v>Yes</v>
      </c>
    </row>
    <row r="2481" spans="1:5">
      <c r="A2481" s="13" t="s">
        <v>24173</v>
      </c>
      <c r="B2481" t="e">
        <f>VLOOKUP(Table21[[#This Row],[SERIAL NUMBER]], EquipmentDB!E$1:M$13746, 9, FALSE)</f>
        <v>#N/A</v>
      </c>
      <c r="C2481" s="13">
        <v>2021</v>
      </c>
      <c r="D2481" s="13" t="s">
        <v>30774</v>
      </c>
      <c r="E2481" t="str">
        <f>IF(COUNTIF(Table24[[SERIAL NUMBER ]], Table21[[#This Row],[SERIAL NUMBER]])&gt;0, "Yes", "No")</f>
        <v>Yes</v>
      </c>
    </row>
    <row r="2482" spans="1:5">
      <c r="A2482" s="13" t="s">
        <v>24176</v>
      </c>
      <c r="B2482" t="e">
        <f>VLOOKUP(Table21[[#This Row],[SERIAL NUMBER]], EquipmentDB!E$1:M$13746, 9, FALSE)</f>
        <v>#N/A</v>
      </c>
      <c r="C2482" s="13">
        <v>2021</v>
      </c>
      <c r="D2482" s="13" t="s">
        <v>30774</v>
      </c>
      <c r="E2482" t="str">
        <f>IF(COUNTIF(Table24[[SERIAL NUMBER ]], Table21[[#This Row],[SERIAL NUMBER]])&gt;0, "Yes", "No")</f>
        <v>No</v>
      </c>
    </row>
    <row r="2483" spans="1:5">
      <c r="A2483" s="13" t="s">
        <v>24186</v>
      </c>
      <c r="B2483" t="e">
        <f>VLOOKUP(Table21[[#This Row],[SERIAL NUMBER]], EquipmentDB!E$1:M$13746, 9, FALSE)</f>
        <v>#N/A</v>
      </c>
      <c r="C2483" s="13">
        <v>2021</v>
      </c>
      <c r="D2483" s="13" t="s">
        <v>30774</v>
      </c>
      <c r="E2483" t="str">
        <f>IF(COUNTIF(Table24[[SERIAL NUMBER ]], Table21[[#This Row],[SERIAL NUMBER]])&gt;0, "Yes", "No")</f>
        <v>Yes</v>
      </c>
    </row>
    <row r="2484" spans="1:5">
      <c r="A2484" s="13" t="s">
        <v>24190</v>
      </c>
      <c r="B2484" t="e">
        <f>VLOOKUP(Table21[[#This Row],[SERIAL NUMBER]], EquipmentDB!E$1:M$13746, 9, FALSE)</f>
        <v>#N/A</v>
      </c>
      <c r="C2484" s="13">
        <v>2021</v>
      </c>
      <c r="D2484" s="13" t="s">
        <v>30774</v>
      </c>
      <c r="E2484" t="str">
        <f>IF(COUNTIF(Table24[[SERIAL NUMBER ]], Table21[[#This Row],[SERIAL NUMBER]])&gt;0, "Yes", "No")</f>
        <v>Yes</v>
      </c>
    </row>
    <row r="2485" spans="1:5">
      <c r="A2485" s="13" t="s">
        <v>24193</v>
      </c>
      <c r="B2485" t="e">
        <f>VLOOKUP(Table21[[#This Row],[SERIAL NUMBER]], EquipmentDB!E$1:M$13746, 9, FALSE)</f>
        <v>#N/A</v>
      </c>
      <c r="C2485" s="13">
        <v>2021</v>
      </c>
      <c r="D2485" s="13" t="s">
        <v>30774</v>
      </c>
      <c r="E2485" t="str">
        <f>IF(COUNTIF(Table24[[SERIAL NUMBER ]], Table21[[#This Row],[SERIAL NUMBER]])&gt;0, "Yes", "No")</f>
        <v>Yes</v>
      </c>
    </row>
    <row r="2486" spans="1:5">
      <c r="A2486" s="13" t="s">
        <v>24196</v>
      </c>
      <c r="B2486" t="e">
        <f>VLOOKUP(Table21[[#This Row],[SERIAL NUMBER]], EquipmentDB!E$1:M$13746, 9, FALSE)</f>
        <v>#N/A</v>
      </c>
      <c r="C2486" s="13">
        <v>2021</v>
      </c>
      <c r="D2486" s="13" t="s">
        <v>30774</v>
      </c>
      <c r="E2486" t="str">
        <f>IF(COUNTIF(Table24[[SERIAL NUMBER ]], Table21[[#This Row],[SERIAL NUMBER]])&gt;0, "Yes", "No")</f>
        <v>Yes</v>
      </c>
    </row>
    <row r="2487" spans="1:5">
      <c r="A2487" s="13" t="s">
        <v>24199</v>
      </c>
      <c r="B2487" t="e">
        <f>VLOOKUP(Table21[[#This Row],[SERIAL NUMBER]], EquipmentDB!E$1:M$13746, 9, FALSE)</f>
        <v>#N/A</v>
      </c>
      <c r="C2487" s="13">
        <v>2021</v>
      </c>
      <c r="D2487" s="13" t="s">
        <v>30774</v>
      </c>
      <c r="E2487" t="str">
        <f>IF(COUNTIF(Table24[[SERIAL NUMBER ]], Table21[[#This Row],[SERIAL NUMBER]])&gt;0, "Yes", "No")</f>
        <v>Yes</v>
      </c>
    </row>
    <row r="2488" spans="1:5">
      <c r="A2488" s="13" t="s">
        <v>24201</v>
      </c>
      <c r="B2488" t="e">
        <f>VLOOKUP(Table21[[#This Row],[SERIAL NUMBER]], EquipmentDB!E$1:M$13746, 9, FALSE)</f>
        <v>#N/A</v>
      </c>
      <c r="C2488" s="13">
        <v>2021</v>
      </c>
      <c r="D2488" s="13" t="s">
        <v>30774</v>
      </c>
      <c r="E2488" t="str">
        <f>IF(COUNTIF(Table24[[SERIAL NUMBER ]], Table21[[#This Row],[SERIAL NUMBER]])&gt;0, "Yes", "No")</f>
        <v>Yes</v>
      </c>
    </row>
    <row r="2489" spans="1:5">
      <c r="A2489" s="13" t="s">
        <v>24204</v>
      </c>
      <c r="B2489" t="e">
        <f>VLOOKUP(Table21[[#This Row],[SERIAL NUMBER]], EquipmentDB!E$1:M$13746, 9, FALSE)</f>
        <v>#N/A</v>
      </c>
      <c r="C2489" s="13">
        <v>2021</v>
      </c>
      <c r="D2489" s="13" t="s">
        <v>30774</v>
      </c>
      <c r="E2489" t="str">
        <f>IF(COUNTIF(Table24[[SERIAL NUMBER ]], Table21[[#This Row],[SERIAL NUMBER]])&gt;0, "Yes", "No")</f>
        <v>Yes</v>
      </c>
    </row>
    <row r="2490" spans="1:5">
      <c r="A2490" s="13" t="s">
        <v>24208</v>
      </c>
      <c r="B2490" t="e">
        <f>VLOOKUP(Table21[[#This Row],[SERIAL NUMBER]], EquipmentDB!E$1:M$13746, 9, FALSE)</f>
        <v>#N/A</v>
      </c>
      <c r="C2490" s="13">
        <v>2021</v>
      </c>
      <c r="D2490" s="13" t="s">
        <v>30774</v>
      </c>
      <c r="E2490" t="str">
        <f>IF(COUNTIF(Table24[[SERIAL NUMBER ]], Table21[[#This Row],[SERIAL NUMBER]])&gt;0, "Yes", "No")</f>
        <v>No</v>
      </c>
    </row>
    <row r="2491" spans="1:5">
      <c r="A2491" s="13" t="s">
        <v>24210</v>
      </c>
      <c r="B2491" t="e">
        <f>VLOOKUP(Table21[[#This Row],[SERIAL NUMBER]], EquipmentDB!E$1:M$13746, 9, FALSE)</f>
        <v>#N/A</v>
      </c>
      <c r="C2491" s="13">
        <v>2021</v>
      </c>
      <c r="D2491" s="13" t="s">
        <v>30774</v>
      </c>
      <c r="E2491" t="str">
        <f>IF(COUNTIF(Table24[[SERIAL NUMBER ]], Table21[[#This Row],[SERIAL NUMBER]])&gt;0, "Yes", "No")</f>
        <v>Yes</v>
      </c>
    </row>
    <row r="2492" spans="1:5">
      <c r="A2492" s="13" t="s">
        <v>24212</v>
      </c>
      <c r="B2492" t="e">
        <f>VLOOKUP(Table21[[#This Row],[SERIAL NUMBER]], EquipmentDB!E$1:M$13746, 9, FALSE)</f>
        <v>#N/A</v>
      </c>
      <c r="C2492" s="13">
        <v>2021</v>
      </c>
      <c r="D2492" s="13" t="s">
        <v>30774</v>
      </c>
      <c r="E2492" t="str">
        <f>IF(COUNTIF(Table24[[SERIAL NUMBER ]], Table21[[#This Row],[SERIAL NUMBER]])&gt;0, "Yes", "No")</f>
        <v>No</v>
      </c>
    </row>
    <row r="2493" spans="1:5">
      <c r="A2493" s="13" t="s">
        <v>24220</v>
      </c>
      <c r="B2493" t="e">
        <f>VLOOKUP(Table21[[#This Row],[SERIAL NUMBER]], EquipmentDB!E$1:M$13746, 9, FALSE)</f>
        <v>#N/A</v>
      </c>
      <c r="C2493" s="13">
        <v>2021</v>
      </c>
      <c r="D2493" s="13" t="s">
        <v>30774</v>
      </c>
      <c r="E2493" t="str">
        <f>IF(COUNTIF(Table24[[SERIAL NUMBER ]], Table21[[#This Row],[SERIAL NUMBER]])&gt;0, "Yes", "No")</f>
        <v>Yes</v>
      </c>
    </row>
    <row r="2494" spans="1:5">
      <c r="A2494" s="13" t="s">
        <v>24224</v>
      </c>
      <c r="B2494" t="e">
        <f>VLOOKUP(Table21[[#This Row],[SERIAL NUMBER]], EquipmentDB!E$1:M$13746, 9, FALSE)</f>
        <v>#N/A</v>
      </c>
      <c r="C2494" s="13">
        <v>2021</v>
      </c>
      <c r="D2494" s="13" t="s">
        <v>30774</v>
      </c>
      <c r="E2494" t="str">
        <f>IF(COUNTIF(Table24[[SERIAL NUMBER ]], Table21[[#This Row],[SERIAL NUMBER]])&gt;0, "Yes", "No")</f>
        <v>Yes</v>
      </c>
    </row>
    <row r="2495" spans="1:5">
      <c r="A2495" s="13" t="s">
        <v>24227</v>
      </c>
      <c r="B2495" t="e">
        <f>VLOOKUP(Table21[[#This Row],[SERIAL NUMBER]], EquipmentDB!E$1:M$13746, 9, FALSE)</f>
        <v>#N/A</v>
      </c>
      <c r="C2495" s="13">
        <v>2021</v>
      </c>
      <c r="D2495" s="13" t="s">
        <v>30774</v>
      </c>
      <c r="E2495" t="str">
        <f>IF(COUNTIF(Table24[[SERIAL NUMBER ]], Table21[[#This Row],[SERIAL NUMBER]])&gt;0, "Yes", "No")</f>
        <v>No</v>
      </c>
    </row>
    <row r="2496" spans="1:5">
      <c r="A2496" s="13" t="s">
        <v>24233</v>
      </c>
      <c r="B2496" t="e">
        <f>VLOOKUP(Table21[[#This Row],[SERIAL NUMBER]], EquipmentDB!E$1:M$13746, 9, FALSE)</f>
        <v>#N/A</v>
      </c>
      <c r="C2496" s="13">
        <v>2021</v>
      </c>
      <c r="D2496" s="13" t="s">
        <v>30774</v>
      </c>
      <c r="E2496" t="str">
        <f>IF(COUNTIF(Table24[[SERIAL NUMBER ]], Table21[[#This Row],[SERIAL NUMBER]])&gt;0, "Yes", "No")</f>
        <v>Yes</v>
      </c>
    </row>
    <row r="2497" spans="1:5">
      <c r="A2497" s="13" t="s">
        <v>24237</v>
      </c>
      <c r="B2497" t="e">
        <f>VLOOKUP(Table21[[#This Row],[SERIAL NUMBER]], EquipmentDB!E$1:M$13746, 9, FALSE)</f>
        <v>#N/A</v>
      </c>
      <c r="C2497" s="13">
        <v>2021</v>
      </c>
      <c r="D2497" s="13" t="s">
        <v>30774</v>
      </c>
      <c r="E2497" t="str">
        <f>IF(COUNTIF(Table24[[SERIAL NUMBER ]], Table21[[#This Row],[SERIAL NUMBER]])&gt;0, "Yes", "No")</f>
        <v>Yes</v>
      </c>
    </row>
    <row r="2498" spans="1:5">
      <c r="A2498" s="13" t="s">
        <v>24239</v>
      </c>
      <c r="B2498" t="e">
        <f>VLOOKUP(Table21[[#This Row],[SERIAL NUMBER]], EquipmentDB!E$1:M$13746, 9, FALSE)</f>
        <v>#N/A</v>
      </c>
      <c r="C2498" s="13">
        <v>2021</v>
      </c>
      <c r="D2498" s="13" t="s">
        <v>30774</v>
      </c>
      <c r="E2498" t="str">
        <f>IF(COUNTIF(Table24[[SERIAL NUMBER ]], Table21[[#This Row],[SERIAL NUMBER]])&gt;0, "Yes", "No")</f>
        <v>Yes</v>
      </c>
    </row>
    <row r="2499" spans="1:5">
      <c r="A2499" s="13" t="s">
        <v>24242</v>
      </c>
      <c r="B2499" t="e">
        <f>VLOOKUP(Table21[[#This Row],[SERIAL NUMBER]], EquipmentDB!E$1:M$13746, 9, FALSE)</f>
        <v>#N/A</v>
      </c>
      <c r="C2499" s="13">
        <v>2021</v>
      </c>
      <c r="D2499" s="13" t="s">
        <v>30774</v>
      </c>
      <c r="E2499" t="str">
        <f>IF(COUNTIF(Table24[[SERIAL NUMBER ]], Table21[[#This Row],[SERIAL NUMBER]])&gt;0, "Yes", "No")</f>
        <v>Yes</v>
      </c>
    </row>
    <row r="2500" spans="1:5">
      <c r="A2500" s="13" t="s">
        <v>24246</v>
      </c>
      <c r="B2500" t="e">
        <f>VLOOKUP(Table21[[#This Row],[SERIAL NUMBER]], EquipmentDB!E$1:M$13746, 9, FALSE)</f>
        <v>#N/A</v>
      </c>
      <c r="C2500" s="13">
        <v>2021</v>
      </c>
      <c r="D2500" s="13" t="s">
        <v>30774</v>
      </c>
      <c r="E2500" t="str">
        <f>IF(COUNTIF(Table24[[SERIAL NUMBER ]], Table21[[#This Row],[SERIAL NUMBER]])&gt;0, "Yes", "No")</f>
        <v>No</v>
      </c>
    </row>
    <row r="2501" spans="1:5">
      <c r="A2501" s="13" t="s">
        <v>24249</v>
      </c>
      <c r="B2501" t="e">
        <f>VLOOKUP(Table21[[#This Row],[SERIAL NUMBER]], EquipmentDB!E$1:M$13746, 9, FALSE)</f>
        <v>#N/A</v>
      </c>
      <c r="C2501" s="13">
        <v>2021</v>
      </c>
      <c r="D2501" s="13" t="s">
        <v>30774</v>
      </c>
      <c r="E2501" t="str">
        <f>IF(COUNTIF(Table24[[SERIAL NUMBER ]], Table21[[#This Row],[SERIAL NUMBER]])&gt;0, "Yes", "No")</f>
        <v>Yes</v>
      </c>
    </row>
    <row r="2502" spans="1:5">
      <c r="A2502" s="13" t="s">
        <v>24251</v>
      </c>
      <c r="B2502" t="e">
        <f>VLOOKUP(Table21[[#This Row],[SERIAL NUMBER]], EquipmentDB!E$1:M$13746, 9, FALSE)</f>
        <v>#N/A</v>
      </c>
      <c r="C2502" s="13">
        <v>2021</v>
      </c>
      <c r="D2502" s="13" t="s">
        <v>30774</v>
      </c>
      <c r="E2502" t="str">
        <f>IF(COUNTIF(Table24[[SERIAL NUMBER ]], Table21[[#This Row],[SERIAL NUMBER]])&gt;0, "Yes", "No")</f>
        <v>No</v>
      </c>
    </row>
    <row r="2503" spans="1:5">
      <c r="A2503" s="13" t="s">
        <v>24258</v>
      </c>
      <c r="B2503" t="e">
        <f>VLOOKUP(Table21[[#This Row],[SERIAL NUMBER]], EquipmentDB!E$1:M$13746, 9, FALSE)</f>
        <v>#N/A</v>
      </c>
      <c r="C2503" s="13">
        <v>2021</v>
      </c>
      <c r="D2503" s="13" t="s">
        <v>30774</v>
      </c>
      <c r="E2503" t="str">
        <f>IF(COUNTIF(Table24[[SERIAL NUMBER ]], Table21[[#This Row],[SERIAL NUMBER]])&gt;0, "Yes", "No")</f>
        <v>No</v>
      </c>
    </row>
    <row r="2504" spans="1:5">
      <c r="A2504" s="13" t="s">
        <v>24260</v>
      </c>
      <c r="B2504" t="e">
        <f>VLOOKUP(Table21[[#This Row],[SERIAL NUMBER]], EquipmentDB!E$1:M$13746, 9, FALSE)</f>
        <v>#N/A</v>
      </c>
      <c r="C2504" s="13">
        <v>2021</v>
      </c>
      <c r="D2504" s="13" t="s">
        <v>30774</v>
      </c>
      <c r="E2504" t="str">
        <f>IF(COUNTIF(Table24[[SERIAL NUMBER ]], Table21[[#This Row],[SERIAL NUMBER]])&gt;0, "Yes", "No")</f>
        <v>Yes</v>
      </c>
    </row>
    <row r="2505" spans="1:5">
      <c r="A2505" s="13" t="s">
        <v>24264</v>
      </c>
      <c r="B2505" t="e">
        <f>VLOOKUP(Table21[[#This Row],[SERIAL NUMBER]], EquipmentDB!E$1:M$13746, 9, FALSE)</f>
        <v>#N/A</v>
      </c>
      <c r="C2505" s="13">
        <v>2021</v>
      </c>
      <c r="D2505" s="13" t="s">
        <v>30774</v>
      </c>
      <c r="E2505" t="str">
        <f>IF(COUNTIF(Table24[[SERIAL NUMBER ]], Table21[[#This Row],[SERIAL NUMBER]])&gt;0, "Yes", "No")</f>
        <v>No</v>
      </c>
    </row>
    <row r="2506" spans="1:5">
      <c r="A2506" s="13" t="s">
        <v>24267</v>
      </c>
      <c r="B2506" t="e">
        <f>VLOOKUP(Table21[[#This Row],[SERIAL NUMBER]], EquipmentDB!E$1:M$13746, 9, FALSE)</f>
        <v>#N/A</v>
      </c>
      <c r="C2506" s="13">
        <v>2021</v>
      </c>
      <c r="D2506" s="13" t="s">
        <v>30774</v>
      </c>
      <c r="E2506" t="str">
        <f>IF(COUNTIF(Table24[[SERIAL NUMBER ]], Table21[[#This Row],[SERIAL NUMBER]])&gt;0, "Yes", "No")</f>
        <v>Yes</v>
      </c>
    </row>
    <row r="2507" spans="1:5">
      <c r="A2507" s="13" t="s">
        <v>24269</v>
      </c>
      <c r="B2507" t="e">
        <f>VLOOKUP(Table21[[#This Row],[SERIAL NUMBER]], EquipmentDB!E$1:M$13746, 9, FALSE)</f>
        <v>#N/A</v>
      </c>
      <c r="C2507" s="13">
        <v>2021</v>
      </c>
      <c r="D2507" s="13" t="s">
        <v>30774</v>
      </c>
      <c r="E2507" t="str">
        <f>IF(COUNTIF(Table24[[SERIAL NUMBER ]], Table21[[#This Row],[SERIAL NUMBER]])&gt;0, "Yes", "No")</f>
        <v>No</v>
      </c>
    </row>
    <row r="2508" spans="1:5">
      <c r="A2508" s="13" t="s">
        <v>24274</v>
      </c>
      <c r="B2508" t="e">
        <f>VLOOKUP(Table21[[#This Row],[SERIAL NUMBER]], EquipmentDB!E$1:M$13746, 9, FALSE)</f>
        <v>#N/A</v>
      </c>
      <c r="C2508" s="13">
        <v>2021</v>
      </c>
      <c r="D2508" s="13" t="s">
        <v>30774</v>
      </c>
      <c r="E2508" t="str">
        <f>IF(COUNTIF(Table24[[SERIAL NUMBER ]], Table21[[#This Row],[SERIAL NUMBER]])&gt;0, "Yes", "No")</f>
        <v>No</v>
      </c>
    </row>
    <row r="2509" spans="1:5">
      <c r="A2509" s="13" t="s">
        <v>24275</v>
      </c>
      <c r="B2509" t="e">
        <f>VLOOKUP(Table21[[#This Row],[SERIAL NUMBER]], EquipmentDB!E$1:M$13746, 9, FALSE)</f>
        <v>#N/A</v>
      </c>
      <c r="C2509" s="13">
        <v>2021</v>
      </c>
      <c r="D2509" s="13" t="s">
        <v>30774</v>
      </c>
      <c r="E2509" t="str">
        <f>IF(COUNTIF(Table24[[SERIAL NUMBER ]], Table21[[#This Row],[SERIAL NUMBER]])&gt;0, "Yes", "No")</f>
        <v>Yes</v>
      </c>
    </row>
    <row r="2510" spans="1:5">
      <c r="A2510" s="13" t="s">
        <v>24278</v>
      </c>
      <c r="B2510" t="e">
        <f>VLOOKUP(Table21[[#This Row],[SERIAL NUMBER]], EquipmentDB!E$1:M$13746, 9, FALSE)</f>
        <v>#N/A</v>
      </c>
      <c r="C2510" s="13">
        <v>2021</v>
      </c>
      <c r="D2510" s="13" t="s">
        <v>30774</v>
      </c>
      <c r="E2510" t="str">
        <f>IF(COUNTIF(Table24[[SERIAL NUMBER ]], Table21[[#This Row],[SERIAL NUMBER]])&gt;0, "Yes", "No")</f>
        <v>Yes</v>
      </c>
    </row>
    <row r="2511" spans="1:5">
      <c r="A2511" s="13" t="s">
        <v>24281</v>
      </c>
      <c r="B2511" t="e">
        <f>VLOOKUP(Table21[[#This Row],[SERIAL NUMBER]], EquipmentDB!E$1:M$13746, 9, FALSE)</f>
        <v>#N/A</v>
      </c>
      <c r="C2511" s="13">
        <v>2021</v>
      </c>
      <c r="D2511" s="13" t="s">
        <v>30774</v>
      </c>
      <c r="E2511" t="str">
        <f>IF(COUNTIF(Table24[[SERIAL NUMBER ]], Table21[[#This Row],[SERIAL NUMBER]])&gt;0, "Yes", "No")</f>
        <v>No</v>
      </c>
    </row>
    <row r="2512" spans="1:5">
      <c r="A2512" s="13" t="s">
        <v>24284</v>
      </c>
      <c r="B2512" t="e">
        <f>VLOOKUP(Table21[[#This Row],[SERIAL NUMBER]], EquipmentDB!E$1:M$13746, 9, FALSE)</f>
        <v>#N/A</v>
      </c>
      <c r="C2512" s="13">
        <v>2021</v>
      </c>
      <c r="D2512" s="13" t="s">
        <v>30774</v>
      </c>
      <c r="E2512" t="str">
        <f>IF(COUNTIF(Table24[[SERIAL NUMBER ]], Table21[[#This Row],[SERIAL NUMBER]])&gt;0, "Yes", "No")</f>
        <v>Yes</v>
      </c>
    </row>
    <row r="2513" spans="1:5">
      <c r="A2513" s="13" t="s">
        <v>24286</v>
      </c>
      <c r="B2513" t="e">
        <f>VLOOKUP(Table21[[#This Row],[SERIAL NUMBER]], EquipmentDB!E$1:M$13746, 9, FALSE)</f>
        <v>#N/A</v>
      </c>
      <c r="C2513" s="13">
        <v>2021</v>
      </c>
      <c r="D2513" s="13" t="s">
        <v>30774</v>
      </c>
      <c r="E2513" t="str">
        <f>IF(COUNTIF(Table24[[SERIAL NUMBER ]], Table21[[#This Row],[SERIAL NUMBER]])&gt;0, "Yes", "No")</f>
        <v>No</v>
      </c>
    </row>
    <row r="2514" spans="1:5">
      <c r="A2514" s="13" t="s">
        <v>24291</v>
      </c>
      <c r="B2514" t="e">
        <f>VLOOKUP(Table21[[#This Row],[SERIAL NUMBER]], EquipmentDB!E$1:M$13746, 9, FALSE)</f>
        <v>#N/A</v>
      </c>
      <c r="C2514" s="13">
        <v>2021</v>
      </c>
      <c r="D2514" s="13" t="s">
        <v>30774</v>
      </c>
      <c r="E2514" t="str">
        <f>IF(COUNTIF(Table24[[SERIAL NUMBER ]], Table21[[#This Row],[SERIAL NUMBER]])&gt;0, "Yes", "No")</f>
        <v>Yes</v>
      </c>
    </row>
    <row r="2515" spans="1:5">
      <c r="A2515" s="13" t="s">
        <v>24295</v>
      </c>
      <c r="B2515" t="e">
        <f>VLOOKUP(Table21[[#This Row],[SERIAL NUMBER]], EquipmentDB!E$1:M$13746, 9, FALSE)</f>
        <v>#N/A</v>
      </c>
      <c r="C2515" s="13">
        <v>2021</v>
      </c>
      <c r="D2515" s="13" t="s">
        <v>30774</v>
      </c>
      <c r="E2515" t="str">
        <f>IF(COUNTIF(Table24[[SERIAL NUMBER ]], Table21[[#This Row],[SERIAL NUMBER]])&gt;0, "Yes", "No")</f>
        <v>No</v>
      </c>
    </row>
    <row r="2516" spans="1:5">
      <c r="A2516" s="13" t="s">
        <v>24299</v>
      </c>
      <c r="B2516" t="e">
        <f>VLOOKUP(Table21[[#This Row],[SERIAL NUMBER]], EquipmentDB!E$1:M$13746, 9, FALSE)</f>
        <v>#N/A</v>
      </c>
      <c r="C2516" s="13">
        <v>2021</v>
      </c>
      <c r="D2516" s="13" t="s">
        <v>30774</v>
      </c>
      <c r="E2516" t="str">
        <f>IF(COUNTIF(Table24[[SERIAL NUMBER ]], Table21[[#This Row],[SERIAL NUMBER]])&gt;0, "Yes", "No")</f>
        <v>Yes</v>
      </c>
    </row>
    <row r="2517" spans="1:5">
      <c r="A2517" s="13" t="s">
        <v>24303</v>
      </c>
      <c r="B2517" t="e">
        <f>VLOOKUP(Table21[[#This Row],[SERIAL NUMBER]], EquipmentDB!E$1:M$13746, 9, FALSE)</f>
        <v>#N/A</v>
      </c>
      <c r="C2517" s="13">
        <v>2021</v>
      </c>
      <c r="D2517" s="13" t="s">
        <v>30774</v>
      </c>
      <c r="E2517" t="str">
        <f>IF(COUNTIF(Table24[[SERIAL NUMBER ]], Table21[[#This Row],[SERIAL NUMBER]])&gt;0, "Yes", "No")</f>
        <v>Yes</v>
      </c>
    </row>
    <row r="2518" spans="1:5">
      <c r="A2518" s="13" t="s">
        <v>24306</v>
      </c>
      <c r="B2518" t="e">
        <f>VLOOKUP(Table21[[#This Row],[SERIAL NUMBER]], EquipmentDB!E$1:M$13746, 9, FALSE)</f>
        <v>#N/A</v>
      </c>
      <c r="C2518" s="13">
        <v>2021</v>
      </c>
      <c r="D2518" s="13" t="s">
        <v>30774</v>
      </c>
      <c r="E2518" t="str">
        <f>IF(COUNTIF(Table24[[SERIAL NUMBER ]], Table21[[#This Row],[SERIAL NUMBER]])&gt;0, "Yes", "No")</f>
        <v>Yes</v>
      </c>
    </row>
    <row r="2519" spans="1:5">
      <c r="A2519" s="13" t="s">
        <v>24310</v>
      </c>
      <c r="B2519" t="e">
        <f>VLOOKUP(Table21[[#This Row],[SERIAL NUMBER]], EquipmentDB!E$1:M$13746, 9, FALSE)</f>
        <v>#N/A</v>
      </c>
      <c r="C2519" s="13">
        <v>2021</v>
      </c>
      <c r="D2519" s="13" t="s">
        <v>30774</v>
      </c>
      <c r="E2519" t="str">
        <f>IF(COUNTIF(Table24[[SERIAL NUMBER ]], Table21[[#This Row],[SERIAL NUMBER]])&gt;0, "Yes", "No")</f>
        <v>No</v>
      </c>
    </row>
    <row r="2520" spans="1:5">
      <c r="A2520" s="13" t="s">
        <v>24315</v>
      </c>
      <c r="B2520" t="e">
        <f>VLOOKUP(Table21[[#This Row],[SERIAL NUMBER]], EquipmentDB!E$1:M$13746, 9, FALSE)</f>
        <v>#N/A</v>
      </c>
      <c r="C2520" s="13">
        <v>2021</v>
      </c>
      <c r="D2520" s="13" t="s">
        <v>30774</v>
      </c>
      <c r="E2520" t="str">
        <f>IF(COUNTIF(Table24[[SERIAL NUMBER ]], Table21[[#This Row],[SERIAL NUMBER]])&gt;0, "Yes", "No")</f>
        <v>No</v>
      </c>
    </row>
    <row r="2521" spans="1:5">
      <c r="A2521" s="13" t="s">
        <v>24316</v>
      </c>
      <c r="B2521" t="e">
        <f>VLOOKUP(Table21[[#This Row],[SERIAL NUMBER]], EquipmentDB!E$1:M$13746, 9, FALSE)</f>
        <v>#N/A</v>
      </c>
      <c r="C2521" s="13">
        <v>2021</v>
      </c>
      <c r="D2521" s="13" t="s">
        <v>30774</v>
      </c>
      <c r="E2521" t="str">
        <f>IF(COUNTIF(Table24[[SERIAL NUMBER ]], Table21[[#This Row],[SERIAL NUMBER]])&gt;0, "Yes", "No")</f>
        <v>Yes</v>
      </c>
    </row>
    <row r="2522" spans="1:5">
      <c r="A2522" s="13" t="s">
        <v>24318</v>
      </c>
      <c r="B2522" t="e">
        <f>VLOOKUP(Table21[[#This Row],[SERIAL NUMBER]], EquipmentDB!E$1:M$13746, 9, FALSE)</f>
        <v>#N/A</v>
      </c>
      <c r="C2522" s="13">
        <v>2021</v>
      </c>
      <c r="D2522" s="13" t="s">
        <v>30774</v>
      </c>
      <c r="E2522" t="str">
        <f>IF(COUNTIF(Table24[[SERIAL NUMBER ]], Table21[[#This Row],[SERIAL NUMBER]])&gt;0, "Yes", "No")</f>
        <v>No</v>
      </c>
    </row>
    <row r="2523" spans="1:5">
      <c r="A2523" s="13" t="s">
        <v>24322</v>
      </c>
      <c r="B2523" t="e">
        <f>VLOOKUP(Table21[[#This Row],[SERIAL NUMBER]], EquipmentDB!E$1:M$13746, 9, FALSE)</f>
        <v>#N/A</v>
      </c>
      <c r="C2523" s="13">
        <v>2021</v>
      </c>
      <c r="D2523" s="13" t="s">
        <v>30774</v>
      </c>
      <c r="E2523" t="str">
        <f>IF(COUNTIF(Table24[[SERIAL NUMBER ]], Table21[[#This Row],[SERIAL NUMBER]])&gt;0, "Yes", "No")</f>
        <v>No</v>
      </c>
    </row>
    <row r="2524" spans="1:5">
      <c r="A2524" s="13" t="s">
        <v>24324</v>
      </c>
      <c r="B2524" t="e">
        <f>VLOOKUP(Table21[[#This Row],[SERIAL NUMBER]], EquipmentDB!E$1:M$13746, 9, FALSE)</f>
        <v>#N/A</v>
      </c>
      <c r="C2524" s="13">
        <v>2021</v>
      </c>
      <c r="D2524" s="13" t="s">
        <v>30774</v>
      </c>
      <c r="E2524" t="str">
        <f>IF(COUNTIF(Table24[[SERIAL NUMBER ]], Table21[[#This Row],[SERIAL NUMBER]])&gt;0, "Yes", "No")</f>
        <v>Yes</v>
      </c>
    </row>
    <row r="2525" spans="1:5">
      <c r="A2525" s="13" t="s">
        <v>24328</v>
      </c>
      <c r="B2525" t="e">
        <f>VLOOKUP(Table21[[#This Row],[SERIAL NUMBER]], EquipmentDB!E$1:M$13746, 9, FALSE)</f>
        <v>#N/A</v>
      </c>
      <c r="C2525" s="13">
        <v>2021</v>
      </c>
      <c r="D2525" s="13" t="s">
        <v>30774</v>
      </c>
      <c r="E2525" t="str">
        <f>IF(COUNTIF(Table24[[SERIAL NUMBER ]], Table21[[#This Row],[SERIAL NUMBER]])&gt;0, "Yes", "No")</f>
        <v>No</v>
      </c>
    </row>
    <row r="2526" spans="1:5">
      <c r="A2526" s="13" t="s">
        <v>24330</v>
      </c>
      <c r="B2526" t="e">
        <f>VLOOKUP(Table21[[#This Row],[SERIAL NUMBER]], EquipmentDB!E$1:M$13746, 9, FALSE)</f>
        <v>#N/A</v>
      </c>
      <c r="C2526" s="13">
        <v>2021</v>
      </c>
      <c r="D2526" s="13" t="s">
        <v>30774</v>
      </c>
      <c r="E2526" t="str">
        <f>IF(COUNTIF(Table24[[SERIAL NUMBER ]], Table21[[#This Row],[SERIAL NUMBER]])&gt;0, "Yes", "No")</f>
        <v>Yes</v>
      </c>
    </row>
    <row r="2527" spans="1:5">
      <c r="A2527" s="13" t="s">
        <v>24332</v>
      </c>
      <c r="B2527" t="e">
        <f>VLOOKUP(Table21[[#This Row],[SERIAL NUMBER]], EquipmentDB!E$1:M$13746, 9, FALSE)</f>
        <v>#N/A</v>
      </c>
      <c r="C2527" s="13">
        <v>2021</v>
      </c>
      <c r="D2527" s="13" t="s">
        <v>30774</v>
      </c>
      <c r="E2527" t="str">
        <f>IF(COUNTIF(Table24[[SERIAL NUMBER ]], Table21[[#This Row],[SERIAL NUMBER]])&gt;0, "Yes", "No")</f>
        <v>Yes</v>
      </c>
    </row>
    <row r="2528" spans="1:5">
      <c r="A2528" s="13" t="s">
        <v>24337</v>
      </c>
      <c r="B2528" t="e">
        <f>VLOOKUP(Table21[[#This Row],[SERIAL NUMBER]], EquipmentDB!E$1:M$13746, 9, FALSE)</f>
        <v>#N/A</v>
      </c>
      <c r="C2528" s="13">
        <v>2021</v>
      </c>
      <c r="D2528" s="13" t="s">
        <v>30774</v>
      </c>
      <c r="E2528" t="str">
        <f>IF(COUNTIF(Table24[[SERIAL NUMBER ]], Table21[[#This Row],[SERIAL NUMBER]])&gt;0, "Yes", "No")</f>
        <v>No</v>
      </c>
    </row>
    <row r="2529" spans="1:5">
      <c r="A2529" s="13" t="s">
        <v>24338</v>
      </c>
      <c r="B2529" t="e">
        <f>VLOOKUP(Table21[[#This Row],[SERIAL NUMBER]], EquipmentDB!E$1:M$13746, 9, FALSE)</f>
        <v>#N/A</v>
      </c>
      <c r="C2529" s="13">
        <v>2021</v>
      </c>
      <c r="D2529" s="13" t="s">
        <v>30774</v>
      </c>
      <c r="E2529" t="str">
        <f>IF(COUNTIF(Table24[[SERIAL NUMBER ]], Table21[[#This Row],[SERIAL NUMBER]])&gt;0, "Yes", "No")</f>
        <v>Yes</v>
      </c>
    </row>
    <row r="2530" spans="1:5">
      <c r="A2530" s="13" t="s">
        <v>24341</v>
      </c>
      <c r="B2530" t="e">
        <f>VLOOKUP(Table21[[#This Row],[SERIAL NUMBER]], EquipmentDB!E$1:M$13746, 9, FALSE)</f>
        <v>#N/A</v>
      </c>
      <c r="C2530" s="13">
        <v>2021</v>
      </c>
      <c r="D2530" s="13" t="s">
        <v>30774</v>
      </c>
      <c r="E2530" t="str">
        <f>IF(COUNTIF(Table24[[SERIAL NUMBER ]], Table21[[#This Row],[SERIAL NUMBER]])&gt;0, "Yes", "No")</f>
        <v>Yes</v>
      </c>
    </row>
    <row r="2531" spans="1:5">
      <c r="A2531" s="13" t="s">
        <v>24347</v>
      </c>
      <c r="B2531" t="e">
        <f>VLOOKUP(Table21[[#This Row],[SERIAL NUMBER]], EquipmentDB!E$1:M$13746, 9, FALSE)</f>
        <v>#N/A</v>
      </c>
      <c r="C2531" s="13">
        <v>2021</v>
      </c>
      <c r="D2531" s="13" t="s">
        <v>30774</v>
      </c>
      <c r="E2531" t="str">
        <f>IF(COUNTIF(Table24[[SERIAL NUMBER ]], Table21[[#This Row],[SERIAL NUMBER]])&gt;0, "Yes", "No")</f>
        <v>No</v>
      </c>
    </row>
    <row r="2532" spans="1:5">
      <c r="A2532" s="13" t="s">
        <v>24348</v>
      </c>
      <c r="B2532" t="e">
        <f>VLOOKUP(Table21[[#This Row],[SERIAL NUMBER]], EquipmentDB!E$1:M$13746, 9, FALSE)</f>
        <v>#N/A</v>
      </c>
      <c r="C2532" s="13">
        <v>2021</v>
      </c>
      <c r="D2532" s="13" t="s">
        <v>30774</v>
      </c>
      <c r="E2532" t="str">
        <f>IF(COUNTIF(Table24[[SERIAL NUMBER ]], Table21[[#This Row],[SERIAL NUMBER]])&gt;0, "Yes", "No")</f>
        <v>Yes</v>
      </c>
    </row>
    <row r="2533" spans="1:5">
      <c r="A2533" s="13" t="s">
        <v>24352</v>
      </c>
      <c r="B2533" t="e">
        <f>VLOOKUP(Table21[[#This Row],[SERIAL NUMBER]], EquipmentDB!E$1:M$13746, 9, FALSE)</f>
        <v>#N/A</v>
      </c>
      <c r="C2533" s="13">
        <v>2021</v>
      </c>
      <c r="D2533" s="13" t="s">
        <v>30774</v>
      </c>
      <c r="E2533" t="str">
        <f>IF(COUNTIF(Table24[[SERIAL NUMBER ]], Table21[[#This Row],[SERIAL NUMBER]])&gt;0, "Yes", "No")</f>
        <v>Yes</v>
      </c>
    </row>
    <row r="2534" spans="1:5">
      <c r="A2534" s="13" t="s">
        <v>24356</v>
      </c>
      <c r="B2534" t="e">
        <f>VLOOKUP(Table21[[#This Row],[SERIAL NUMBER]], EquipmentDB!E$1:M$13746, 9, FALSE)</f>
        <v>#N/A</v>
      </c>
      <c r="C2534" s="13">
        <v>2021</v>
      </c>
      <c r="D2534" s="13" t="s">
        <v>30774</v>
      </c>
      <c r="E2534" t="str">
        <f>IF(COUNTIF(Table24[[SERIAL NUMBER ]], Table21[[#This Row],[SERIAL NUMBER]])&gt;0, "Yes", "No")</f>
        <v>Yes</v>
      </c>
    </row>
    <row r="2535" spans="1:5">
      <c r="A2535" s="13" t="s">
        <v>24359</v>
      </c>
      <c r="B2535" t="e">
        <f>VLOOKUP(Table21[[#This Row],[SERIAL NUMBER]], EquipmentDB!E$1:M$13746, 9, FALSE)</f>
        <v>#N/A</v>
      </c>
      <c r="C2535" s="13">
        <v>2021</v>
      </c>
      <c r="D2535" s="13" t="s">
        <v>30774</v>
      </c>
      <c r="E2535" t="str">
        <f>IF(COUNTIF(Table24[[SERIAL NUMBER ]], Table21[[#This Row],[SERIAL NUMBER]])&gt;0, "Yes", "No")</f>
        <v>Yes</v>
      </c>
    </row>
    <row r="2536" spans="1:5">
      <c r="A2536" s="13" t="s">
        <v>24365</v>
      </c>
      <c r="B2536" t="e">
        <f>VLOOKUP(Table21[[#This Row],[SERIAL NUMBER]], EquipmentDB!E$1:M$13746, 9, FALSE)</f>
        <v>#N/A</v>
      </c>
      <c r="C2536" s="13">
        <v>2021</v>
      </c>
      <c r="D2536" s="13" t="s">
        <v>30774</v>
      </c>
      <c r="E2536" t="str">
        <f>IF(COUNTIF(Table24[[SERIAL NUMBER ]], Table21[[#This Row],[SERIAL NUMBER]])&gt;0, "Yes", "No")</f>
        <v>No</v>
      </c>
    </row>
    <row r="2537" spans="1:5">
      <c r="A2537" s="13" t="s">
        <v>24366</v>
      </c>
      <c r="B2537" t="e">
        <f>VLOOKUP(Table21[[#This Row],[SERIAL NUMBER]], EquipmentDB!E$1:M$13746, 9, FALSE)</f>
        <v>#N/A</v>
      </c>
      <c r="C2537" s="13">
        <v>2021</v>
      </c>
      <c r="D2537" s="13" t="s">
        <v>30774</v>
      </c>
      <c r="E2537" t="str">
        <f>IF(COUNTIF(Table24[[SERIAL NUMBER ]], Table21[[#This Row],[SERIAL NUMBER]])&gt;0, "Yes", "No")</f>
        <v>No</v>
      </c>
    </row>
    <row r="2538" spans="1:5">
      <c r="A2538" s="13" t="s">
        <v>24368</v>
      </c>
      <c r="B2538" t="e">
        <f>VLOOKUP(Table21[[#This Row],[SERIAL NUMBER]], EquipmentDB!E$1:M$13746, 9, FALSE)</f>
        <v>#N/A</v>
      </c>
      <c r="C2538" s="13">
        <v>2021</v>
      </c>
      <c r="D2538" s="13" t="s">
        <v>30774</v>
      </c>
      <c r="E2538" t="str">
        <f>IF(COUNTIF(Table24[[SERIAL NUMBER ]], Table21[[#This Row],[SERIAL NUMBER]])&gt;0, "Yes", "No")</f>
        <v>No</v>
      </c>
    </row>
    <row r="2539" spans="1:5">
      <c r="A2539" s="13" t="s">
        <v>24369</v>
      </c>
      <c r="B2539" t="e">
        <f>VLOOKUP(Table21[[#This Row],[SERIAL NUMBER]], EquipmentDB!E$1:M$13746, 9, FALSE)</f>
        <v>#N/A</v>
      </c>
      <c r="C2539" s="13">
        <v>2021</v>
      </c>
      <c r="D2539" s="13" t="s">
        <v>30774</v>
      </c>
      <c r="E2539" t="str">
        <f>IF(COUNTIF(Table24[[SERIAL NUMBER ]], Table21[[#This Row],[SERIAL NUMBER]])&gt;0, "Yes", "No")</f>
        <v>Yes</v>
      </c>
    </row>
    <row r="2540" spans="1:5">
      <c r="A2540" s="13" t="s">
        <v>24372</v>
      </c>
      <c r="B2540" t="e">
        <f>VLOOKUP(Table21[[#This Row],[SERIAL NUMBER]], EquipmentDB!E$1:M$13746, 9, FALSE)</f>
        <v>#N/A</v>
      </c>
      <c r="C2540" s="13">
        <v>2021</v>
      </c>
      <c r="D2540" s="13" t="s">
        <v>30774</v>
      </c>
      <c r="E2540" t="str">
        <f>IF(COUNTIF(Table24[[SERIAL NUMBER ]], Table21[[#This Row],[SERIAL NUMBER]])&gt;0, "Yes", "No")</f>
        <v>Yes</v>
      </c>
    </row>
    <row r="2541" spans="1:5">
      <c r="A2541" s="13" t="s">
        <v>24377</v>
      </c>
      <c r="B2541" t="e">
        <f>VLOOKUP(Table21[[#This Row],[SERIAL NUMBER]], EquipmentDB!E$1:M$13746, 9, FALSE)</f>
        <v>#N/A</v>
      </c>
      <c r="C2541" s="13">
        <v>2021</v>
      </c>
      <c r="D2541" s="13" t="s">
        <v>30774</v>
      </c>
      <c r="E2541" t="str">
        <f>IF(COUNTIF(Table24[[SERIAL NUMBER ]], Table21[[#This Row],[SERIAL NUMBER]])&gt;0, "Yes", "No")</f>
        <v>Yes</v>
      </c>
    </row>
    <row r="2542" spans="1:5">
      <c r="A2542" s="13" t="s">
        <v>24381</v>
      </c>
      <c r="B2542" t="e">
        <f>VLOOKUP(Table21[[#This Row],[SERIAL NUMBER]], EquipmentDB!E$1:M$13746, 9, FALSE)</f>
        <v>#N/A</v>
      </c>
      <c r="C2542" s="13">
        <v>2021</v>
      </c>
      <c r="D2542" s="13" t="s">
        <v>30774</v>
      </c>
      <c r="E2542" t="str">
        <f>IF(COUNTIF(Table24[[SERIAL NUMBER ]], Table21[[#This Row],[SERIAL NUMBER]])&gt;0, "Yes", "No")</f>
        <v>Yes</v>
      </c>
    </row>
    <row r="2543" spans="1:5">
      <c r="A2543" s="13" t="s">
        <v>24386</v>
      </c>
      <c r="B2543" t="e">
        <f>VLOOKUP(Table21[[#This Row],[SERIAL NUMBER]], EquipmentDB!E$1:M$13746, 9, FALSE)</f>
        <v>#N/A</v>
      </c>
      <c r="C2543" s="13">
        <v>2021</v>
      </c>
      <c r="D2543" s="13" t="s">
        <v>30774</v>
      </c>
      <c r="E2543" t="str">
        <f>IF(COUNTIF(Table24[[SERIAL NUMBER ]], Table21[[#This Row],[SERIAL NUMBER]])&gt;0, "Yes", "No")</f>
        <v>No</v>
      </c>
    </row>
    <row r="2544" spans="1:5">
      <c r="A2544" s="13" t="s">
        <v>24388</v>
      </c>
      <c r="B2544" t="e">
        <f>VLOOKUP(Table21[[#This Row],[SERIAL NUMBER]], EquipmentDB!E$1:M$13746, 9, FALSE)</f>
        <v>#N/A</v>
      </c>
      <c r="C2544" s="13">
        <v>2021</v>
      </c>
      <c r="D2544" s="13" t="s">
        <v>30774</v>
      </c>
      <c r="E2544" t="str">
        <f>IF(COUNTIF(Table24[[SERIAL NUMBER ]], Table21[[#This Row],[SERIAL NUMBER]])&gt;0, "Yes", "No")</f>
        <v>No</v>
      </c>
    </row>
    <row r="2545" spans="1:5">
      <c r="A2545" s="13" t="s">
        <v>24389</v>
      </c>
      <c r="B2545" t="e">
        <f>VLOOKUP(Table21[[#This Row],[SERIAL NUMBER]], EquipmentDB!E$1:M$13746, 9, FALSE)</f>
        <v>#N/A</v>
      </c>
      <c r="C2545" s="13">
        <v>2021</v>
      </c>
      <c r="D2545" s="13" t="s">
        <v>30774</v>
      </c>
      <c r="E2545" t="str">
        <f>IF(COUNTIF(Table24[[SERIAL NUMBER ]], Table21[[#This Row],[SERIAL NUMBER]])&gt;0, "Yes", "No")</f>
        <v>Yes</v>
      </c>
    </row>
    <row r="2546" spans="1:5">
      <c r="A2546" s="13" t="s">
        <v>24392</v>
      </c>
      <c r="B2546" t="e">
        <f>VLOOKUP(Table21[[#This Row],[SERIAL NUMBER]], EquipmentDB!E$1:M$13746, 9, FALSE)</f>
        <v>#N/A</v>
      </c>
      <c r="C2546" s="13">
        <v>2021</v>
      </c>
      <c r="D2546" s="13" t="s">
        <v>30774</v>
      </c>
      <c r="E2546" t="str">
        <f>IF(COUNTIF(Table24[[SERIAL NUMBER ]], Table21[[#This Row],[SERIAL NUMBER]])&gt;0, "Yes", "No")</f>
        <v>Yes</v>
      </c>
    </row>
    <row r="2547" spans="1:5">
      <c r="A2547" s="13" t="s">
        <v>24395</v>
      </c>
      <c r="B2547" t="e">
        <f>VLOOKUP(Table21[[#This Row],[SERIAL NUMBER]], EquipmentDB!E$1:M$13746, 9, FALSE)</f>
        <v>#N/A</v>
      </c>
      <c r="C2547" s="13">
        <v>2021</v>
      </c>
      <c r="D2547" s="13" t="s">
        <v>30774</v>
      </c>
      <c r="E2547" t="str">
        <f>IF(COUNTIF(Table24[[SERIAL NUMBER ]], Table21[[#This Row],[SERIAL NUMBER]])&gt;0, "Yes", "No")</f>
        <v>No</v>
      </c>
    </row>
    <row r="2548" spans="1:5">
      <c r="A2548" s="13" t="s">
        <v>24396</v>
      </c>
      <c r="B2548" t="e">
        <f>VLOOKUP(Table21[[#This Row],[SERIAL NUMBER]], EquipmentDB!E$1:M$13746, 9, FALSE)</f>
        <v>#N/A</v>
      </c>
      <c r="C2548" s="13">
        <v>2021</v>
      </c>
      <c r="D2548" s="13" t="s">
        <v>30774</v>
      </c>
      <c r="E2548" t="str">
        <f>IF(COUNTIF(Table24[[SERIAL NUMBER ]], Table21[[#This Row],[SERIAL NUMBER]])&gt;0, "Yes", "No")</f>
        <v>Yes</v>
      </c>
    </row>
    <row r="2549" spans="1:5">
      <c r="A2549" s="13" t="s">
        <v>24400</v>
      </c>
      <c r="B2549" t="e">
        <f>VLOOKUP(Table21[[#This Row],[SERIAL NUMBER]], EquipmentDB!E$1:M$13746, 9, FALSE)</f>
        <v>#N/A</v>
      </c>
      <c r="C2549" s="13">
        <v>2021</v>
      </c>
      <c r="D2549" s="13" t="s">
        <v>30774</v>
      </c>
      <c r="E2549" t="str">
        <f>IF(COUNTIF(Table24[[SERIAL NUMBER ]], Table21[[#This Row],[SERIAL NUMBER]])&gt;0, "Yes", "No")</f>
        <v>Yes</v>
      </c>
    </row>
    <row r="2550" spans="1:5">
      <c r="A2550" s="13" t="s">
        <v>24403</v>
      </c>
      <c r="B2550" t="e">
        <f>VLOOKUP(Table21[[#This Row],[SERIAL NUMBER]], EquipmentDB!E$1:M$13746, 9, FALSE)</f>
        <v>#N/A</v>
      </c>
      <c r="C2550" s="13">
        <v>2021</v>
      </c>
      <c r="D2550" s="13" t="s">
        <v>30774</v>
      </c>
      <c r="E2550" t="str">
        <f>IF(COUNTIF(Table24[[SERIAL NUMBER ]], Table21[[#This Row],[SERIAL NUMBER]])&gt;0, "Yes", "No")</f>
        <v>Yes</v>
      </c>
    </row>
    <row r="2551" spans="1:5">
      <c r="A2551" s="13" t="s">
        <v>24408</v>
      </c>
      <c r="B2551" t="e">
        <f>VLOOKUP(Table21[[#This Row],[SERIAL NUMBER]], EquipmentDB!E$1:M$13746, 9, FALSE)</f>
        <v>#N/A</v>
      </c>
      <c r="C2551" s="13">
        <v>2021</v>
      </c>
      <c r="D2551" s="13" t="s">
        <v>30774</v>
      </c>
      <c r="E2551" t="str">
        <f>IF(COUNTIF(Table24[[SERIAL NUMBER ]], Table21[[#This Row],[SERIAL NUMBER]])&gt;0, "Yes", "No")</f>
        <v>Yes</v>
      </c>
    </row>
    <row r="2552" spans="1:5">
      <c r="A2552" s="13" t="s">
        <v>24412</v>
      </c>
      <c r="B2552" t="e">
        <f>VLOOKUP(Table21[[#This Row],[SERIAL NUMBER]], EquipmentDB!E$1:M$13746, 9, FALSE)</f>
        <v>#N/A</v>
      </c>
      <c r="C2552" s="13">
        <v>2021</v>
      </c>
      <c r="D2552" s="13" t="s">
        <v>30774</v>
      </c>
      <c r="E2552" t="str">
        <f>IF(COUNTIF(Table24[[SERIAL NUMBER ]], Table21[[#This Row],[SERIAL NUMBER]])&gt;0, "Yes", "No")</f>
        <v>Yes</v>
      </c>
    </row>
    <row r="2553" spans="1:5">
      <c r="A2553" s="13" t="s">
        <v>24416</v>
      </c>
      <c r="B2553" t="e">
        <f>VLOOKUP(Table21[[#This Row],[SERIAL NUMBER]], EquipmentDB!E$1:M$13746, 9, FALSE)</f>
        <v>#N/A</v>
      </c>
      <c r="C2553" s="13">
        <v>2021</v>
      </c>
      <c r="D2553" s="13" t="s">
        <v>30774</v>
      </c>
      <c r="E2553" t="str">
        <f>IF(COUNTIF(Table24[[SERIAL NUMBER ]], Table21[[#This Row],[SERIAL NUMBER]])&gt;0, "Yes", "No")</f>
        <v>No</v>
      </c>
    </row>
    <row r="2554" spans="1:5">
      <c r="A2554" s="13" t="s">
        <v>24428</v>
      </c>
      <c r="B2554" t="e">
        <f>VLOOKUP(Table21[[#This Row],[SERIAL NUMBER]], EquipmentDB!E$1:M$13746, 9, FALSE)</f>
        <v>#N/A</v>
      </c>
      <c r="C2554" s="13">
        <v>2021</v>
      </c>
      <c r="D2554" s="13" t="s">
        <v>30774</v>
      </c>
      <c r="E2554" t="str">
        <f>IF(COUNTIF(Table24[[SERIAL NUMBER ]], Table21[[#This Row],[SERIAL NUMBER]])&gt;0, "Yes", "No")</f>
        <v>Yes</v>
      </c>
    </row>
    <row r="2555" spans="1:5">
      <c r="A2555" s="13" t="s">
        <v>24431</v>
      </c>
      <c r="B2555" t="e">
        <f>VLOOKUP(Table21[[#This Row],[SERIAL NUMBER]], EquipmentDB!E$1:M$13746, 9, FALSE)</f>
        <v>#N/A</v>
      </c>
      <c r="C2555" s="13">
        <v>2021</v>
      </c>
      <c r="D2555" s="13" t="s">
        <v>30774</v>
      </c>
      <c r="E2555" t="str">
        <f>IF(COUNTIF(Table24[[SERIAL NUMBER ]], Table21[[#This Row],[SERIAL NUMBER]])&gt;0, "Yes", "No")</f>
        <v>Yes</v>
      </c>
    </row>
    <row r="2556" spans="1:5">
      <c r="A2556" s="13" t="s">
        <v>24433</v>
      </c>
      <c r="B2556" t="e">
        <f>VLOOKUP(Table21[[#This Row],[SERIAL NUMBER]], EquipmentDB!E$1:M$13746, 9, FALSE)</f>
        <v>#N/A</v>
      </c>
      <c r="C2556" s="13">
        <v>2021</v>
      </c>
      <c r="D2556" s="13" t="s">
        <v>30774</v>
      </c>
      <c r="E2556" t="str">
        <f>IF(COUNTIF(Table24[[SERIAL NUMBER ]], Table21[[#This Row],[SERIAL NUMBER]])&gt;0, "Yes", "No")</f>
        <v>Yes</v>
      </c>
    </row>
    <row r="2557" spans="1:5">
      <c r="A2557" s="13" t="s">
        <v>24437</v>
      </c>
      <c r="B2557" t="e">
        <f>VLOOKUP(Table21[[#This Row],[SERIAL NUMBER]], EquipmentDB!E$1:M$13746, 9, FALSE)</f>
        <v>#N/A</v>
      </c>
      <c r="C2557" s="13">
        <v>2021</v>
      </c>
      <c r="D2557" s="13" t="s">
        <v>30774</v>
      </c>
      <c r="E2557" t="str">
        <f>IF(COUNTIF(Table24[[SERIAL NUMBER ]], Table21[[#This Row],[SERIAL NUMBER]])&gt;0, "Yes", "No")</f>
        <v>Yes</v>
      </c>
    </row>
    <row r="2558" spans="1:5">
      <c r="A2558" s="13" t="s">
        <v>24440</v>
      </c>
      <c r="B2558" t="e">
        <f>VLOOKUP(Table21[[#This Row],[SERIAL NUMBER]], EquipmentDB!E$1:M$13746, 9, FALSE)</f>
        <v>#N/A</v>
      </c>
      <c r="C2558" s="13">
        <v>2021</v>
      </c>
      <c r="D2558" s="13" t="s">
        <v>30774</v>
      </c>
      <c r="E2558" t="str">
        <f>IF(COUNTIF(Table24[[SERIAL NUMBER ]], Table21[[#This Row],[SERIAL NUMBER]])&gt;0, "Yes", "No")</f>
        <v>Yes</v>
      </c>
    </row>
    <row r="2559" spans="1:5">
      <c r="A2559" s="13" t="s">
        <v>24444</v>
      </c>
      <c r="B2559" t="e">
        <f>VLOOKUP(Table21[[#This Row],[SERIAL NUMBER]], EquipmentDB!E$1:M$13746, 9, FALSE)</f>
        <v>#N/A</v>
      </c>
      <c r="C2559" s="13">
        <v>2021</v>
      </c>
      <c r="D2559" s="13" t="s">
        <v>30774</v>
      </c>
      <c r="E2559" t="str">
        <f>IF(COUNTIF(Table24[[SERIAL NUMBER ]], Table21[[#This Row],[SERIAL NUMBER]])&gt;0, "Yes", "No")</f>
        <v>Yes</v>
      </c>
    </row>
    <row r="2560" spans="1:5">
      <c r="A2560" s="13" t="s">
        <v>24448</v>
      </c>
      <c r="B2560" t="e">
        <f>VLOOKUP(Table21[[#This Row],[SERIAL NUMBER]], EquipmentDB!E$1:M$13746, 9, FALSE)</f>
        <v>#N/A</v>
      </c>
      <c r="C2560" s="13">
        <v>2021</v>
      </c>
      <c r="D2560" s="13" t="s">
        <v>30774</v>
      </c>
      <c r="E2560" t="str">
        <f>IF(COUNTIF(Table24[[SERIAL NUMBER ]], Table21[[#This Row],[SERIAL NUMBER]])&gt;0, "Yes", "No")</f>
        <v>Yes</v>
      </c>
    </row>
    <row r="2561" spans="1:5">
      <c r="A2561" s="13" t="s">
        <v>24451</v>
      </c>
      <c r="B2561" t="e">
        <f>VLOOKUP(Table21[[#This Row],[SERIAL NUMBER]], EquipmentDB!E$1:M$13746, 9, FALSE)</f>
        <v>#N/A</v>
      </c>
      <c r="C2561" s="13">
        <v>2021</v>
      </c>
      <c r="D2561" s="13" t="s">
        <v>30774</v>
      </c>
      <c r="E2561" t="str">
        <f>IF(COUNTIF(Table24[[SERIAL NUMBER ]], Table21[[#This Row],[SERIAL NUMBER]])&gt;0, "Yes", "No")</f>
        <v>Yes</v>
      </c>
    </row>
    <row r="2562" spans="1:5">
      <c r="A2562" s="13" t="s">
        <v>24455</v>
      </c>
      <c r="B2562" t="e">
        <f>VLOOKUP(Table21[[#This Row],[SERIAL NUMBER]], EquipmentDB!E$1:M$13746, 9, FALSE)</f>
        <v>#N/A</v>
      </c>
      <c r="C2562" s="13">
        <v>2021</v>
      </c>
      <c r="D2562" s="13" t="s">
        <v>30774</v>
      </c>
      <c r="E2562" t="str">
        <f>IF(COUNTIF(Table24[[SERIAL NUMBER ]], Table21[[#This Row],[SERIAL NUMBER]])&gt;0, "Yes", "No")</f>
        <v>No</v>
      </c>
    </row>
    <row r="2563" spans="1:5">
      <c r="A2563" s="13" t="s">
        <v>24456</v>
      </c>
      <c r="B2563" t="e">
        <f>VLOOKUP(Table21[[#This Row],[SERIAL NUMBER]], EquipmentDB!E$1:M$13746, 9, FALSE)</f>
        <v>#N/A</v>
      </c>
      <c r="C2563" s="13">
        <v>2021</v>
      </c>
      <c r="D2563" s="13" t="s">
        <v>30774</v>
      </c>
      <c r="E2563" t="str">
        <f>IF(COUNTIF(Table24[[SERIAL NUMBER ]], Table21[[#This Row],[SERIAL NUMBER]])&gt;0, "Yes", "No")</f>
        <v>No</v>
      </c>
    </row>
    <row r="2564" spans="1:5">
      <c r="A2564" s="13" t="s">
        <v>24458</v>
      </c>
      <c r="B2564" t="e">
        <f>VLOOKUP(Table21[[#This Row],[SERIAL NUMBER]], EquipmentDB!E$1:M$13746, 9, FALSE)</f>
        <v>#N/A</v>
      </c>
      <c r="C2564" s="13">
        <v>2021</v>
      </c>
      <c r="D2564" s="13" t="s">
        <v>30774</v>
      </c>
      <c r="E2564" t="str">
        <f>IF(COUNTIF(Table24[[SERIAL NUMBER ]], Table21[[#This Row],[SERIAL NUMBER]])&gt;0, "Yes", "No")</f>
        <v>No</v>
      </c>
    </row>
    <row r="2565" spans="1:5">
      <c r="A2565" s="13" t="s">
        <v>24460</v>
      </c>
      <c r="B2565" t="e">
        <f>VLOOKUP(Table21[[#This Row],[SERIAL NUMBER]], EquipmentDB!E$1:M$13746, 9, FALSE)</f>
        <v>#N/A</v>
      </c>
      <c r="C2565" s="13">
        <v>2021</v>
      </c>
      <c r="D2565" s="13" t="s">
        <v>30774</v>
      </c>
      <c r="E2565" t="str">
        <f>IF(COUNTIF(Table24[[SERIAL NUMBER ]], Table21[[#This Row],[SERIAL NUMBER]])&gt;0, "Yes", "No")</f>
        <v>No</v>
      </c>
    </row>
    <row r="2566" spans="1:5">
      <c r="A2566" s="13" t="s">
        <v>24462</v>
      </c>
      <c r="B2566" t="e">
        <f>VLOOKUP(Table21[[#This Row],[SERIAL NUMBER]], EquipmentDB!E$1:M$13746, 9, FALSE)</f>
        <v>#N/A</v>
      </c>
      <c r="C2566" s="13">
        <v>2021</v>
      </c>
      <c r="D2566" s="13" t="s">
        <v>30774</v>
      </c>
      <c r="E2566" t="str">
        <f>IF(COUNTIF(Table24[[SERIAL NUMBER ]], Table21[[#This Row],[SERIAL NUMBER]])&gt;0, "Yes", "No")</f>
        <v>No</v>
      </c>
    </row>
    <row r="2567" spans="1:5">
      <c r="A2567" s="13" t="s">
        <v>24463</v>
      </c>
      <c r="B2567" t="e">
        <f>VLOOKUP(Table21[[#This Row],[SERIAL NUMBER]], EquipmentDB!E$1:M$13746, 9, FALSE)</f>
        <v>#N/A</v>
      </c>
      <c r="C2567" s="13">
        <v>2021</v>
      </c>
      <c r="D2567" s="13" t="s">
        <v>30774</v>
      </c>
      <c r="E2567" t="str">
        <f>IF(COUNTIF(Table24[[SERIAL NUMBER ]], Table21[[#This Row],[SERIAL NUMBER]])&gt;0, "Yes", "No")</f>
        <v>No</v>
      </c>
    </row>
    <row r="2568" spans="1:5">
      <c r="A2568" s="13" t="s">
        <v>24465</v>
      </c>
      <c r="B2568" t="e">
        <f>VLOOKUP(Table21[[#This Row],[SERIAL NUMBER]], EquipmentDB!E$1:M$13746, 9, FALSE)</f>
        <v>#N/A</v>
      </c>
      <c r="C2568" s="13">
        <v>2021</v>
      </c>
      <c r="D2568" s="13" t="s">
        <v>30774</v>
      </c>
      <c r="E2568" t="str">
        <f>IF(COUNTIF(Table24[[SERIAL NUMBER ]], Table21[[#This Row],[SERIAL NUMBER]])&gt;0, "Yes", "No")</f>
        <v>No</v>
      </c>
    </row>
    <row r="2569" spans="1:5">
      <c r="A2569" s="13" t="s">
        <v>24467</v>
      </c>
      <c r="B2569" t="e">
        <f>VLOOKUP(Table21[[#This Row],[SERIAL NUMBER]], EquipmentDB!E$1:M$13746, 9, FALSE)</f>
        <v>#N/A</v>
      </c>
      <c r="C2569" s="13">
        <v>2021</v>
      </c>
      <c r="D2569" s="13" t="s">
        <v>30774</v>
      </c>
      <c r="E2569" t="str">
        <f>IF(COUNTIF(Table24[[SERIAL NUMBER ]], Table21[[#This Row],[SERIAL NUMBER]])&gt;0, "Yes", "No")</f>
        <v>No</v>
      </c>
    </row>
    <row r="2570" spans="1:5">
      <c r="A2570" s="13" t="s">
        <v>24469</v>
      </c>
      <c r="B2570" t="e">
        <f>VLOOKUP(Table21[[#This Row],[SERIAL NUMBER]], EquipmentDB!E$1:M$13746, 9, FALSE)</f>
        <v>#N/A</v>
      </c>
      <c r="C2570" s="13">
        <v>2021</v>
      </c>
      <c r="D2570" s="13" t="s">
        <v>30774</v>
      </c>
      <c r="E2570" t="str">
        <f>IF(COUNTIF(Table24[[SERIAL NUMBER ]], Table21[[#This Row],[SERIAL NUMBER]])&gt;0, "Yes", "No")</f>
        <v>No</v>
      </c>
    </row>
    <row r="2571" spans="1:5">
      <c r="A2571" s="13" t="s">
        <v>24470</v>
      </c>
      <c r="B2571" t="e">
        <f>VLOOKUP(Table21[[#This Row],[SERIAL NUMBER]], EquipmentDB!E$1:M$13746, 9, FALSE)</f>
        <v>#N/A</v>
      </c>
      <c r="C2571" s="13">
        <v>2021</v>
      </c>
      <c r="D2571" s="13" t="s">
        <v>30774</v>
      </c>
      <c r="E2571" t="str">
        <f>IF(COUNTIF(Table24[[SERIAL NUMBER ]], Table21[[#This Row],[SERIAL NUMBER]])&gt;0, "Yes", "No")</f>
        <v>No</v>
      </c>
    </row>
    <row r="2572" spans="1:5">
      <c r="A2572" s="13" t="s">
        <v>24472</v>
      </c>
      <c r="B2572" t="e">
        <f>VLOOKUP(Table21[[#This Row],[SERIAL NUMBER]], EquipmentDB!E$1:M$13746, 9, FALSE)</f>
        <v>#N/A</v>
      </c>
      <c r="C2572" s="13">
        <v>2021</v>
      </c>
      <c r="D2572" s="13" t="s">
        <v>30774</v>
      </c>
      <c r="E2572" t="str">
        <f>IF(COUNTIF(Table24[[SERIAL NUMBER ]], Table21[[#This Row],[SERIAL NUMBER]])&gt;0, "Yes", "No")</f>
        <v>Yes</v>
      </c>
    </row>
    <row r="2573" spans="1:5">
      <c r="A2573" s="13" t="s">
        <v>24474</v>
      </c>
      <c r="B2573" t="e">
        <f>VLOOKUP(Table21[[#This Row],[SERIAL NUMBER]], EquipmentDB!E$1:M$13746, 9, FALSE)</f>
        <v>#N/A</v>
      </c>
      <c r="C2573" s="13">
        <v>2021</v>
      </c>
      <c r="D2573" s="13" t="s">
        <v>30774</v>
      </c>
      <c r="E2573" t="str">
        <f>IF(COUNTIF(Table24[[SERIAL NUMBER ]], Table21[[#This Row],[SERIAL NUMBER]])&gt;0, "Yes", "No")</f>
        <v>Yes</v>
      </c>
    </row>
    <row r="2574" spans="1:5">
      <c r="A2574" s="13" t="s">
        <v>24478</v>
      </c>
      <c r="B2574" t="e">
        <f>VLOOKUP(Table21[[#This Row],[SERIAL NUMBER]], EquipmentDB!E$1:M$13746, 9, FALSE)</f>
        <v>#N/A</v>
      </c>
      <c r="C2574" s="13">
        <v>2021</v>
      </c>
      <c r="D2574" s="13" t="s">
        <v>30774</v>
      </c>
      <c r="E2574" t="str">
        <f>IF(COUNTIF(Table24[[SERIAL NUMBER ]], Table21[[#This Row],[SERIAL NUMBER]])&gt;0, "Yes", "No")</f>
        <v>Yes</v>
      </c>
    </row>
    <row r="2575" spans="1:5">
      <c r="A2575" s="13" t="s">
        <v>24481</v>
      </c>
      <c r="B2575" t="e">
        <f>VLOOKUP(Table21[[#This Row],[SERIAL NUMBER]], EquipmentDB!E$1:M$13746, 9, FALSE)</f>
        <v>#N/A</v>
      </c>
      <c r="C2575" s="13">
        <v>2021</v>
      </c>
      <c r="D2575" s="13" t="s">
        <v>30774</v>
      </c>
      <c r="E2575" t="str">
        <f>IF(COUNTIF(Table24[[SERIAL NUMBER ]], Table21[[#This Row],[SERIAL NUMBER]])&gt;0, "Yes", "No")</f>
        <v>Yes</v>
      </c>
    </row>
    <row r="2576" spans="1:5">
      <c r="A2576" s="13" t="s">
        <v>24486</v>
      </c>
      <c r="B2576" t="e">
        <f>VLOOKUP(Table21[[#This Row],[SERIAL NUMBER]], EquipmentDB!E$1:M$13746, 9, FALSE)</f>
        <v>#N/A</v>
      </c>
      <c r="C2576" s="13">
        <v>2021</v>
      </c>
      <c r="D2576" s="13" t="s">
        <v>30774</v>
      </c>
      <c r="E2576" t="str">
        <f>IF(COUNTIF(Table24[[SERIAL NUMBER ]], Table21[[#This Row],[SERIAL NUMBER]])&gt;0, "Yes", "No")</f>
        <v>Yes</v>
      </c>
    </row>
    <row r="2577" spans="1:5">
      <c r="A2577" s="13" t="s">
        <v>24506</v>
      </c>
      <c r="B2577" t="e">
        <f>VLOOKUP(Table21[[#This Row],[SERIAL NUMBER]], EquipmentDB!E$1:M$13746, 9, FALSE)</f>
        <v>#N/A</v>
      </c>
      <c r="C2577" s="13">
        <v>2021</v>
      </c>
      <c r="D2577" s="13" t="s">
        <v>30774</v>
      </c>
      <c r="E2577" t="str">
        <f>IF(COUNTIF(Table24[[SERIAL NUMBER ]], Table21[[#This Row],[SERIAL NUMBER]])&gt;0, "Yes", "No")</f>
        <v>No</v>
      </c>
    </row>
    <row r="2578" spans="1:5">
      <c r="A2578" s="13" t="s">
        <v>24508</v>
      </c>
      <c r="B2578" t="e">
        <f>VLOOKUP(Table21[[#This Row],[SERIAL NUMBER]], EquipmentDB!E$1:M$13746, 9, FALSE)</f>
        <v>#N/A</v>
      </c>
      <c r="C2578" s="13">
        <v>2021</v>
      </c>
      <c r="D2578" s="13" t="s">
        <v>30774</v>
      </c>
      <c r="E2578" t="str">
        <f>IF(COUNTIF(Table24[[SERIAL NUMBER ]], Table21[[#This Row],[SERIAL NUMBER]])&gt;0, "Yes", "No")</f>
        <v>No</v>
      </c>
    </row>
    <row r="2579" spans="1:5">
      <c r="A2579" s="13" t="s">
        <v>24509</v>
      </c>
      <c r="B2579" t="e">
        <f>VLOOKUP(Table21[[#This Row],[SERIAL NUMBER]], EquipmentDB!E$1:M$13746, 9, FALSE)</f>
        <v>#N/A</v>
      </c>
      <c r="C2579" s="13">
        <v>2021</v>
      </c>
      <c r="D2579" s="13" t="s">
        <v>30774</v>
      </c>
      <c r="E2579" t="str">
        <f>IF(COUNTIF(Table24[[SERIAL NUMBER ]], Table21[[#This Row],[SERIAL NUMBER]])&gt;0, "Yes", "No")</f>
        <v>No</v>
      </c>
    </row>
    <row r="2580" spans="1:5">
      <c r="A2580" s="13" t="s">
        <v>24510</v>
      </c>
      <c r="B2580" t="e">
        <f>VLOOKUP(Table21[[#This Row],[SERIAL NUMBER]], EquipmentDB!E$1:M$13746, 9, FALSE)</f>
        <v>#N/A</v>
      </c>
      <c r="C2580" s="13">
        <v>2021</v>
      </c>
      <c r="D2580" s="13" t="s">
        <v>30774</v>
      </c>
      <c r="E2580" t="str">
        <f>IF(COUNTIF(Table24[[SERIAL NUMBER ]], Table21[[#This Row],[SERIAL NUMBER]])&gt;0, "Yes", "No")</f>
        <v>No</v>
      </c>
    </row>
    <row r="2581" spans="1:5">
      <c r="A2581" s="13" t="s">
        <v>24511</v>
      </c>
      <c r="B2581" t="e">
        <f>VLOOKUP(Table21[[#This Row],[SERIAL NUMBER]], EquipmentDB!E$1:M$13746, 9, FALSE)</f>
        <v>#N/A</v>
      </c>
      <c r="C2581" s="13">
        <v>2021</v>
      </c>
      <c r="D2581" s="13" t="s">
        <v>30774</v>
      </c>
      <c r="E2581" t="str">
        <f>IF(COUNTIF(Table24[[SERIAL NUMBER ]], Table21[[#This Row],[SERIAL NUMBER]])&gt;0, "Yes", "No")</f>
        <v>No</v>
      </c>
    </row>
    <row r="2582" spans="1:5">
      <c r="A2582" s="13" t="s">
        <v>24512</v>
      </c>
      <c r="B2582" t="e">
        <f>VLOOKUP(Table21[[#This Row],[SERIAL NUMBER]], EquipmentDB!E$1:M$13746, 9, FALSE)</f>
        <v>#N/A</v>
      </c>
      <c r="C2582" s="13">
        <v>2021</v>
      </c>
      <c r="D2582" s="13" t="s">
        <v>30774</v>
      </c>
      <c r="E2582" t="str">
        <f>IF(COUNTIF(Table24[[SERIAL NUMBER ]], Table21[[#This Row],[SERIAL NUMBER]])&gt;0, "Yes", "No")</f>
        <v>No</v>
      </c>
    </row>
    <row r="2583" spans="1:5">
      <c r="A2583" s="13" t="s">
        <v>28762</v>
      </c>
      <c r="B2583" t="e">
        <f>VLOOKUP(Table21[[#This Row],[SERIAL NUMBER]], EquipmentDB!E$1:M$13746, 9, FALSE)</f>
        <v>#N/A</v>
      </c>
      <c r="C2583" s="13" t="s">
        <v>979</v>
      </c>
      <c r="D2583" s="13" t="s">
        <v>30774</v>
      </c>
      <c r="E2583" t="str">
        <f>IF(COUNTIF(Table24[[SERIAL NUMBER ]], Table21[[#This Row],[SERIAL NUMBER]])&gt;0, "Yes", "No")</f>
        <v>No</v>
      </c>
    </row>
    <row r="2584" spans="1:5">
      <c r="A2584" s="13" t="s">
        <v>30392</v>
      </c>
      <c r="B2584" t="e">
        <f>VLOOKUP(Table21[[#This Row],[SERIAL NUMBER]], EquipmentDB!E$1:M$13746, 9, FALSE)</f>
        <v>#N/A</v>
      </c>
      <c r="C2584" s="13" t="s">
        <v>979</v>
      </c>
      <c r="D2584" s="13" t="s">
        <v>30774</v>
      </c>
      <c r="E2584" t="str">
        <f>IF(COUNTIF(Table24[[SERIAL NUMBER ]], Table21[[#This Row],[SERIAL NUMBER]])&gt;0, "Yes", "No")</f>
        <v>No</v>
      </c>
    </row>
    <row r="2585" spans="1:5">
      <c r="A2585" s="13" t="s">
        <v>14364</v>
      </c>
      <c r="B2585" t="e">
        <f>VLOOKUP(Table21[[#This Row],[SERIAL NUMBER]], EquipmentDB!E$1:M$13746, 9, FALSE)</f>
        <v>#N/A</v>
      </c>
      <c r="C2585" s="13" t="s">
        <v>979</v>
      </c>
      <c r="D2585" s="13" t="s">
        <v>30774</v>
      </c>
      <c r="E2585" t="str">
        <f>IF(COUNTIF(Table24[[SERIAL NUMBER ]], Table21[[#This Row],[SERIAL NUMBER]])&gt;0, "Yes", "No")</f>
        <v>Yes</v>
      </c>
    </row>
    <row r="2586" spans="1:5">
      <c r="A2586" s="13" t="s">
        <v>14369</v>
      </c>
      <c r="B2586" t="e">
        <f>VLOOKUP(Table21[[#This Row],[SERIAL NUMBER]], EquipmentDB!E$1:M$13746, 9, FALSE)</f>
        <v>#N/A</v>
      </c>
      <c r="C2586" s="13" t="s">
        <v>979</v>
      </c>
      <c r="D2586" s="13" t="s">
        <v>30774</v>
      </c>
      <c r="E2586" t="str">
        <f>IF(COUNTIF(Table24[[SERIAL NUMBER ]], Table21[[#This Row],[SERIAL NUMBER]])&gt;0, "Yes", "No")</f>
        <v>Yes</v>
      </c>
    </row>
    <row r="2587" spans="1:5">
      <c r="A2587" s="13" t="s">
        <v>23188</v>
      </c>
      <c r="B2587" t="e">
        <f>VLOOKUP(Table21[[#This Row],[SERIAL NUMBER]], EquipmentDB!E$1:M$13746, 9, FALSE)</f>
        <v>#N/A</v>
      </c>
      <c r="C2587" s="13" t="s">
        <v>979</v>
      </c>
      <c r="D2587" s="13" t="s">
        <v>30774</v>
      </c>
      <c r="E2587" t="str">
        <f>IF(COUNTIF(Table24[[SERIAL NUMBER ]], Table21[[#This Row],[SERIAL NUMBER]])&gt;0, "Yes", "No")</f>
        <v>No</v>
      </c>
    </row>
    <row r="2588" spans="1:5">
      <c r="A2588" s="13" t="s">
        <v>9294</v>
      </c>
      <c r="B2588" t="e">
        <f>VLOOKUP(Table21[[#This Row],[SERIAL NUMBER]], EquipmentDB!E$1:M$13746, 9, FALSE)</f>
        <v>#N/A</v>
      </c>
      <c r="C2588" s="13" t="e">
        <v>#N/A</v>
      </c>
      <c r="D2588" s="13" t="s">
        <v>30774</v>
      </c>
      <c r="E2588" t="str">
        <f>IF(COUNTIF(Table24[[SERIAL NUMBER ]], Table21[[#This Row],[SERIAL NUMBER]])&gt;0, "Yes", "No")</f>
        <v>Yes</v>
      </c>
    </row>
    <row r="2589" spans="1:5">
      <c r="A2589" s="13" t="s">
        <v>15910</v>
      </c>
      <c r="B2589" t="e">
        <f>VLOOKUP(Table21[[#This Row],[SERIAL NUMBER]], EquipmentDB!E$1:M$13746, 9, FALSE)</f>
        <v>#N/A</v>
      </c>
      <c r="C2589" s="13" t="s">
        <v>979</v>
      </c>
      <c r="D2589" s="13" t="s">
        <v>30774</v>
      </c>
      <c r="E2589" t="str">
        <f>IF(COUNTIF(Table24[[SERIAL NUMBER ]], Table21[[#This Row],[SERIAL NUMBER]])&gt;0, "Yes", "No")</f>
        <v>No</v>
      </c>
    </row>
    <row r="2590" spans="1:5">
      <c r="A2590" s="13" t="s">
        <v>15915</v>
      </c>
      <c r="B2590" t="e">
        <f>VLOOKUP(Table21[[#This Row],[SERIAL NUMBER]], EquipmentDB!E$1:M$13746, 9, FALSE)</f>
        <v>#N/A</v>
      </c>
      <c r="C2590" s="13" t="s">
        <v>979</v>
      </c>
      <c r="D2590" s="13" t="s">
        <v>30774</v>
      </c>
      <c r="E2590" t="str">
        <f>IF(COUNTIF(Table24[[SERIAL NUMBER ]], Table21[[#This Row],[SERIAL NUMBER]])&gt;0, "Yes", "No")</f>
        <v>No</v>
      </c>
    </row>
    <row r="2591" spans="1:5">
      <c r="A2591" s="13" t="s">
        <v>15918</v>
      </c>
      <c r="B2591" t="e">
        <f>VLOOKUP(Table21[[#This Row],[SERIAL NUMBER]], EquipmentDB!E$1:M$13746, 9, FALSE)</f>
        <v>#N/A</v>
      </c>
      <c r="C2591" s="13" t="s">
        <v>979</v>
      </c>
      <c r="D2591" s="13" t="s">
        <v>30774</v>
      </c>
      <c r="E2591" t="str">
        <f>IF(COUNTIF(Table24[[SERIAL NUMBER ]], Table21[[#This Row],[SERIAL NUMBER]])&gt;0, "Yes", "No")</f>
        <v>No</v>
      </c>
    </row>
    <row r="2592" spans="1:5">
      <c r="A2592" s="13" t="s">
        <v>7749</v>
      </c>
      <c r="B2592" t="e">
        <f>VLOOKUP(Table21[[#This Row],[SERIAL NUMBER]], EquipmentDB!E$1:M$13746, 9, FALSE)</f>
        <v>#N/A</v>
      </c>
      <c r="C2592" s="13" t="e">
        <v>#N/A</v>
      </c>
      <c r="D2592" s="13" t="s">
        <v>30774</v>
      </c>
      <c r="E2592" t="str">
        <f>IF(COUNTIF(Table24[[SERIAL NUMBER ]], Table21[[#This Row],[SERIAL NUMBER]])&gt;0, "Yes", "No")</f>
        <v>No</v>
      </c>
    </row>
    <row r="2593" spans="1:5">
      <c r="A2593" s="13" t="s">
        <v>7758</v>
      </c>
      <c r="B2593" t="e">
        <f>VLOOKUP(Table21[[#This Row],[SERIAL NUMBER]], EquipmentDB!E$1:M$13746, 9, FALSE)</f>
        <v>#N/A</v>
      </c>
      <c r="C2593" s="13" t="e">
        <v>#N/A</v>
      </c>
      <c r="D2593" s="13" t="s">
        <v>30774</v>
      </c>
      <c r="E2593" t="str">
        <f>IF(COUNTIF(Table24[[SERIAL NUMBER ]], Table21[[#This Row],[SERIAL NUMBER]])&gt;0, "Yes", "No")</f>
        <v>No</v>
      </c>
    </row>
    <row r="2594" spans="1:5">
      <c r="A2594" s="13" t="s">
        <v>7761</v>
      </c>
      <c r="B2594" t="e">
        <f>VLOOKUP(Table21[[#This Row],[SERIAL NUMBER]], EquipmentDB!E$1:M$13746, 9, FALSE)</f>
        <v>#N/A</v>
      </c>
      <c r="C2594" s="13" t="e">
        <v>#N/A</v>
      </c>
      <c r="D2594" s="13" t="s">
        <v>30774</v>
      </c>
      <c r="E2594" t="str">
        <f>IF(COUNTIF(Table24[[SERIAL NUMBER ]], Table21[[#This Row],[SERIAL NUMBER]])&gt;0, "Yes", "No")</f>
        <v>No</v>
      </c>
    </row>
    <row r="2595" spans="1:5">
      <c r="A2595" s="13" t="s">
        <v>7764</v>
      </c>
      <c r="B2595" t="e">
        <f>VLOOKUP(Table21[[#This Row],[SERIAL NUMBER]], EquipmentDB!E$1:M$13746, 9, FALSE)</f>
        <v>#N/A</v>
      </c>
      <c r="C2595" s="13" t="e">
        <v>#N/A</v>
      </c>
      <c r="D2595" s="13" t="s">
        <v>30774</v>
      </c>
      <c r="E2595" t="str">
        <f>IF(COUNTIF(Table24[[SERIAL NUMBER ]], Table21[[#This Row],[SERIAL NUMBER]])&gt;0, "Yes", "No")</f>
        <v>No</v>
      </c>
    </row>
    <row r="2596" spans="1:5">
      <c r="A2596" s="13" t="s">
        <v>7768</v>
      </c>
      <c r="B2596" t="e">
        <f>VLOOKUP(Table21[[#This Row],[SERIAL NUMBER]], EquipmentDB!E$1:M$13746, 9, FALSE)</f>
        <v>#N/A</v>
      </c>
      <c r="C2596" s="13" t="e">
        <v>#N/A</v>
      </c>
      <c r="D2596" s="13" t="s">
        <v>30774</v>
      </c>
      <c r="E2596" t="str">
        <f>IF(COUNTIF(Table24[[SERIAL NUMBER ]], Table21[[#This Row],[SERIAL NUMBER]])&gt;0, "Yes", "No")</f>
        <v>No</v>
      </c>
    </row>
    <row r="2597" spans="1:5">
      <c r="A2597" s="13" t="s">
        <v>7771</v>
      </c>
      <c r="B2597" t="e">
        <f>VLOOKUP(Table21[[#This Row],[SERIAL NUMBER]], EquipmentDB!E$1:M$13746, 9, FALSE)</f>
        <v>#N/A</v>
      </c>
      <c r="C2597" s="13" t="e">
        <v>#N/A</v>
      </c>
      <c r="D2597" s="13" t="s">
        <v>30774</v>
      </c>
      <c r="E2597" t="str">
        <f>IF(COUNTIF(Table24[[SERIAL NUMBER ]], Table21[[#This Row],[SERIAL NUMBER]])&gt;0, "Yes", "No")</f>
        <v>No</v>
      </c>
    </row>
    <row r="2598" spans="1:5">
      <c r="A2598" s="13" t="s">
        <v>7774</v>
      </c>
      <c r="B2598" t="e">
        <f>VLOOKUP(Table21[[#This Row],[SERIAL NUMBER]], EquipmentDB!E$1:M$13746, 9, FALSE)</f>
        <v>#N/A</v>
      </c>
      <c r="C2598" s="13" t="e">
        <v>#N/A</v>
      </c>
      <c r="D2598" s="13" t="s">
        <v>30774</v>
      </c>
      <c r="E2598" t="str">
        <f>IF(COUNTIF(Table24[[SERIAL NUMBER ]], Table21[[#This Row],[SERIAL NUMBER]])&gt;0, "Yes", "No")</f>
        <v>No</v>
      </c>
    </row>
    <row r="2599" spans="1:5">
      <c r="A2599" s="13" t="s">
        <v>7778</v>
      </c>
      <c r="B2599" t="e">
        <f>VLOOKUP(Table21[[#This Row],[SERIAL NUMBER]], EquipmentDB!E$1:M$13746, 9, FALSE)</f>
        <v>#N/A</v>
      </c>
      <c r="C2599" s="13" t="e">
        <v>#N/A</v>
      </c>
      <c r="D2599" s="13" t="s">
        <v>30774</v>
      </c>
      <c r="E2599" t="str">
        <f>IF(COUNTIF(Table24[[SERIAL NUMBER ]], Table21[[#This Row],[SERIAL NUMBER]])&gt;0, "Yes", "No")</f>
        <v>No</v>
      </c>
    </row>
    <row r="2600" spans="1:5">
      <c r="A2600" s="13" t="s">
        <v>7784</v>
      </c>
      <c r="B2600" t="e">
        <f>VLOOKUP(Table21[[#This Row],[SERIAL NUMBER]], EquipmentDB!E$1:M$13746, 9, FALSE)</f>
        <v>#N/A</v>
      </c>
      <c r="C2600" s="13" t="e">
        <v>#N/A</v>
      </c>
      <c r="D2600" s="13" t="s">
        <v>30774</v>
      </c>
      <c r="E2600" t="str">
        <f>IF(COUNTIF(Table24[[SERIAL NUMBER ]], Table21[[#This Row],[SERIAL NUMBER]])&gt;0, "Yes", "No")</f>
        <v>No</v>
      </c>
    </row>
    <row r="2601" spans="1:5">
      <c r="A2601" s="13" t="s">
        <v>7788</v>
      </c>
      <c r="B2601" t="e">
        <f>VLOOKUP(Table21[[#This Row],[SERIAL NUMBER]], EquipmentDB!E$1:M$13746, 9, FALSE)</f>
        <v>#N/A</v>
      </c>
      <c r="C2601" s="13" t="e">
        <v>#N/A</v>
      </c>
      <c r="D2601" s="13" t="s">
        <v>30774</v>
      </c>
      <c r="E2601" t="str">
        <f>IF(COUNTIF(Table24[[SERIAL NUMBER ]], Table21[[#This Row],[SERIAL NUMBER]])&gt;0, "Yes", "No")</f>
        <v>No</v>
      </c>
    </row>
    <row r="2602" spans="1:5">
      <c r="A2602" s="13" t="s">
        <v>7791</v>
      </c>
      <c r="B2602" t="e">
        <f>VLOOKUP(Table21[[#This Row],[SERIAL NUMBER]], EquipmentDB!E$1:M$13746, 9, FALSE)</f>
        <v>#N/A</v>
      </c>
      <c r="C2602" s="13" t="e">
        <v>#N/A</v>
      </c>
      <c r="D2602" s="13" t="s">
        <v>30774</v>
      </c>
      <c r="E2602" t="str">
        <f>IF(COUNTIF(Table24[[SERIAL NUMBER ]], Table21[[#This Row],[SERIAL NUMBER]])&gt;0, "Yes", "No")</f>
        <v>No</v>
      </c>
    </row>
    <row r="2603" spans="1:5">
      <c r="A2603" s="13" t="s">
        <v>7794</v>
      </c>
      <c r="B2603" t="e">
        <f>VLOOKUP(Table21[[#This Row],[SERIAL NUMBER]], EquipmentDB!E$1:M$13746, 9, FALSE)</f>
        <v>#N/A</v>
      </c>
      <c r="C2603" s="13" t="e">
        <v>#N/A</v>
      </c>
      <c r="D2603" s="13" t="s">
        <v>30774</v>
      </c>
      <c r="E2603" t="str">
        <f>IF(COUNTIF(Table24[[SERIAL NUMBER ]], Table21[[#This Row],[SERIAL NUMBER]])&gt;0, "Yes", "No")</f>
        <v>No</v>
      </c>
    </row>
    <row r="2604" spans="1:5">
      <c r="A2604" s="13" t="s">
        <v>7802</v>
      </c>
      <c r="B2604" t="e">
        <f>VLOOKUP(Table21[[#This Row],[SERIAL NUMBER]], EquipmentDB!E$1:M$13746, 9, FALSE)</f>
        <v>#N/A</v>
      </c>
      <c r="C2604" s="13" t="e">
        <v>#N/A</v>
      </c>
      <c r="D2604" s="13" t="s">
        <v>30774</v>
      </c>
      <c r="E2604" t="str">
        <f>IF(COUNTIF(Table24[[SERIAL NUMBER ]], Table21[[#This Row],[SERIAL NUMBER]])&gt;0, "Yes", "No")</f>
        <v>No</v>
      </c>
    </row>
    <row r="2605" spans="1:5">
      <c r="A2605" s="13" t="s">
        <v>7807</v>
      </c>
      <c r="B2605" t="e">
        <f>VLOOKUP(Table21[[#This Row],[SERIAL NUMBER]], EquipmentDB!E$1:M$13746, 9, FALSE)</f>
        <v>#N/A</v>
      </c>
      <c r="C2605" s="13" t="e">
        <v>#N/A</v>
      </c>
      <c r="D2605" s="13" t="s">
        <v>30774</v>
      </c>
      <c r="E2605" t="str">
        <f>IF(COUNTIF(Table24[[SERIAL NUMBER ]], Table21[[#This Row],[SERIAL NUMBER]])&gt;0, "Yes", "No")</f>
        <v>No</v>
      </c>
    </row>
    <row r="2606" spans="1:5">
      <c r="A2606" s="13" t="s">
        <v>7810</v>
      </c>
      <c r="B2606" t="e">
        <f>VLOOKUP(Table21[[#This Row],[SERIAL NUMBER]], EquipmentDB!E$1:M$13746, 9, FALSE)</f>
        <v>#N/A</v>
      </c>
      <c r="C2606" s="13" t="e">
        <v>#N/A</v>
      </c>
      <c r="D2606" s="13" t="s">
        <v>30774</v>
      </c>
      <c r="E2606" t="str">
        <f>IF(COUNTIF(Table24[[SERIAL NUMBER ]], Table21[[#This Row],[SERIAL NUMBER]])&gt;0, "Yes", "No")</f>
        <v>No</v>
      </c>
    </row>
    <row r="2607" spans="1:5">
      <c r="A2607" s="13" t="s">
        <v>7813</v>
      </c>
      <c r="B2607" t="e">
        <f>VLOOKUP(Table21[[#This Row],[SERIAL NUMBER]], EquipmentDB!E$1:M$13746, 9, FALSE)</f>
        <v>#N/A</v>
      </c>
      <c r="C2607" s="13" t="e">
        <v>#N/A</v>
      </c>
      <c r="D2607" s="13" t="s">
        <v>30774</v>
      </c>
      <c r="E2607" t="str">
        <f>IF(COUNTIF(Table24[[SERIAL NUMBER ]], Table21[[#This Row],[SERIAL NUMBER]])&gt;0, "Yes", "No")</f>
        <v>No</v>
      </c>
    </row>
    <row r="2608" spans="1:5">
      <c r="A2608" s="13" t="s">
        <v>7817</v>
      </c>
      <c r="B2608" t="e">
        <f>VLOOKUP(Table21[[#This Row],[SERIAL NUMBER]], EquipmentDB!E$1:M$13746, 9, FALSE)</f>
        <v>#N/A</v>
      </c>
      <c r="C2608" s="13" t="e">
        <v>#N/A</v>
      </c>
      <c r="D2608" s="13" t="s">
        <v>30774</v>
      </c>
      <c r="E2608" t="str">
        <f>IF(COUNTIF(Table24[[SERIAL NUMBER ]], Table21[[#This Row],[SERIAL NUMBER]])&gt;0, "Yes", "No")</f>
        <v>No</v>
      </c>
    </row>
    <row r="2609" spans="1:5">
      <c r="A2609" s="13" t="s">
        <v>7820</v>
      </c>
      <c r="B2609" t="e">
        <f>VLOOKUP(Table21[[#This Row],[SERIAL NUMBER]], EquipmentDB!E$1:M$13746, 9, FALSE)</f>
        <v>#N/A</v>
      </c>
      <c r="C2609" s="13" t="e">
        <v>#N/A</v>
      </c>
      <c r="D2609" s="13" t="s">
        <v>30774</v>
      </c>
      <c r="E2609" t="str">
        <f>IF(COUNTIF(Table24[[SERIAL NUMBER ]], Table21[[#This Row],[SERIAL NUMBER]])&gt;0, "Yes", "No")</f>
        <v>No</v>
      </c>
    </row>
    <row r="2610" spans="1:5">
      <c r="A2610" s="13" t="s">
        <v>7822</v>
      </c>
      <c r="B2610" t="e">
        <f>VLOOKUP(Table21[[#This Row],[SERIAL NUMBER]], EquipmentDB!E$1:M$13746, 9, FALSE)</f>
        <v>#N/A</v>
      </c>
      <c r="C2610" s="13" t="e">
        <v>#N/A</v>
      </c>
      <c r="D2610" s="13" t="s">
        <v>30774</v>
      </c>
      <c r="E2610" t="str">
        <f>IF(COUNTIF(Table24[[SERIAL NUMBER ]], Table21[[#This Row],[SERIAL NUMBER]])&gt;0, "Yes", "No")</f>
        <v>No</v>
      </c>
    </row>
    <row r="2611" spans="1:5">
      <c r="A2611" s="13" t="s">
        <v>7825</v>
      </c>
      <c r="B2611" t="e">
        <f>VLOOKUP(Table21[[#This Row],[SERIAL NUMBER]], EquipmentDB!E$1:M$13746, 9, FALSE)</f>
        <v>#N/A</v>
      </c>
      <c r="C2611" s="13" t="e">
        <v>#N/A</v>
      </c>
      <c r="D2611" s="13" t="s">
        <v>30774</v>
      </c>
      <c r="E2611" t="str">
        <f>IF(COUNTIF(Table24[[SERIAL NUMBER ]], Table21[[#This Row],[SERIAL NUMBER]])&gt;0, "Yes", "No")</f>
        <v>No</v>
      </c>
    </row>
    <row r="2612" spans="1:5">
      <c r="A2612" s="13" t="s">
        <v>7828</v>
      </c>
      <c r="B2612" t="e">
        <f>VLOOKUP(Table21[[#This Row],[SERIAL NUMBER]], EquipmentDB!E$1:M$13746, 9, FALSE)</f>
        <v>#N/A</v>
      </c>
      <c r="C2612" s="13" t="e">
        <v>#N/A</v>
      </c>
      <c r="D2612" s="13" t="s">
        <v>30774</v>
      </c>
      <c r="E2612" t="str">
        <f>IF(COUNTIF(Table24[[SERIAL NUMBER ]], Table21[[#This Row],[SERIAL NUMBER]])&gt;0, "Yes", "No")</f>
        <v>No</v>
      </c>
    </row>
    <row r="2613" spans="1:5">
      <c r="A2613" s="13" t="s">
        <v>7830</v>
      </c>
      <c r="B2613" t="e">
        <f>VLOOKUP(Table21[[#This Row],[SERIAL NUMBER]], EquipmentDB!E$1:M$13746, 9, FALSE)</f>
        <v>#N/A</v>
      </c>
      <c r="C2613" s="13" t="e">
        <v>#N/A</v>
      </c>
      <c r="D2613" s="13" t="s">
        <v>30774</v>
      </c>
      <c r="E2613" t="str">
        <f>IF(COUNTIF(Table24[[SERIAL NUMBER ]], Table21[[#This Row],[SERIAL NUMBER]])&gt;0, "Yes", "No")</f>
        <v>No</v>
      </c>
    </row>
    <row r="2614" spans="1:5">
      <c r="A2614" s="13" t="s">
        <v>7846</v>
      </c>
      <c r="B2614" t="e">
        <f>VLOOKUP(Table21[[#This Row],[SERIAL NUMBER]], EquipmentDB!E$1:M$13746, 9, FALSE)</f>
        <v>#N/A</v>
      </c>
      <c r="C2614" s="13" t="e">
        <v>#N/A</v>
      </c>
      <c r="D2614" s="13" t="s">
        <v>30774</v>
      </c>
      <c r="E2614" t="str">
        <f>IF(COUNTIF(Table24[[SERIAL NUMBER ]], Table21[[#This Row],[SERIAL NUMBER]])&gt;0, "Yes", "No")</f>
        <v>No</v>
      </c>
    </row>
    <row r="2615" spans="1:5">
      <c r="A2615" s="13" t="s">
        <v>7848</v>
      </c>
      <c r="B2615" t="e">
        <f>VLOOKUP(Table21[[#This Row],[SERIAL NUMBER]], EquipmentDB!E$1:M$13746, 9, FALSE)</f>
        <v>#N/A</v>
      </c>
      <c r="C2615" s="13" t="e">
        <v>#N/A</v>
      </c>
      <c r="D2615" s="13" t="s">
        <v>30774</v>
      </c>
      <c r="E2615" t="str">
        <f>IF(COUNTIF(Table24[[SERIAL NUMBER ]], Table21[[#This Row],[SERIAL NUMBER]])&gt;0, "Yes", "No")</f>
        <v>No</v>
      </c>
    </row>
    <row r="2616" spans="1:5">
      <c r="A2616" s="13" t="s">
        <v>30911</v>
      </c>
      <c r="B2616" t="e">
        <f>VLOOKUP(Table21[[#This Row],[SERIAL NUMBER]], EquipmentDB!E$1:M$13746, 9, FALSE)</f>
        <v>#N/A</v>
      </c>
      <c r="C2616" s="13" t="e">
        <v>#N/A</v>
      </c>
      <c r="D2616" s="13" t="s">
        <v>30774</v>
      </c>
      <c r="E2616" t="str">
        <f>IF(COUNTIF(Table24[[SERIAL NUMBER ]], Table21[[#This Row],[SERIAL NUMBER]])&gt;0, "Yes", "No")</f>
        <v>No</v>
      </c>
    </row>
    <row r="2617" spans="1:5">
      <c r="A2617" s="13" t="s">
        <v>7859</v>
      </c>
      <c r="B2617" t="e">
        <f>VLOOKUP(Table21[[#This Row],[SERIAL NUMBER]], EquipmentDB!E$1:M$13746, 9, FALSE)</f>
        <v>#N/A</v>
      </c>
      <c r="C2617" s="13" t="e">
        <v>#N/A</v>
      </c>
      <c r="D2617" s="13" t="s">
        <v>30774</v>
      </c>
      <c r="E2617" t="str">
        <f>IF(COUNTIF(Table24[[SERIAL NUMBER ]], Table21[[#This Row],[SERIAL NUMBER]])&gt;0, "Yes", "No")</f>
        <v>No</v>
      </c>
    </row>
    <row r="2618" spans="1:5">
      <c r="A2618" s="13" t="s">
        <v>7861</v>
      </c>
      <c r="B2618" t="e">
        <f>VLOOKUP(Table21[[#This Row],[SERIAL NUMBER]], EquipmentDB!E$1:M$13746, 9, FALSE)</f>
        <v>#N/A</v>
      </c>
      <c r="C2618" s="13" t="e">
        <v>#N/A</v>
      </c>
      <c r="D2618" s="13" t="s">
        <v>30774</v>
      </c>
      <c r="E2618" t="str">
        <f>IF(COUNTIF(Table24[[SERIAL NUMBER ]], Table21[[#This Row],[SERIAL NUMBER]])&gt;0, "Yes", "No")</f>
        <v>No</v>
      </c>
    </row>
    <row r="2619" spans="1:5">
      <c r="A2619" s="13" t="s">
        <v>30912</v>
      </c>
      <c r="B2619" t="e">
        <f>VLOOKUP(Table21[[#This Row],[SERIAL NUMBER]], EquipmentDB!E$1:M$13746, 9, FALSE)</f>
        <v>#N/A</v>
      </c>
      <c r="C2619" s="13" t="e">
        <v>#N/A</v>
      </c>
      <c r="D2619" s="13" t="s">
        <v>30774</v>
      </c>
      <c r="E2619" t="str">
        <f>IF(COUNTIF(Table24[[SERIAL NUMBER ]], Table21[[#This Row],[SERIAL NUMBER]])&gt;0, "Yes", "No")</f>
        <v>No</v>
      </c>
    </row>
    <row r="2620" spans="1:5">
      <c r="A2620" s="13" t="s">
        <v>7866</v>
      </c>
      <c r="B2620" t="e">
        <f>VLOOKUP(Table21[[#This Row],[SERIAL NUMBER]], EquipmentDB!E$1:M$13746, 9, FALSE)</f>
        <v>#N/A</v>
      </c>
      <c r="C2620" s="13" t="e">
        <v>#N/A</v>
      </c>
      <c r="D2620" s="13" t="s">
        <v>30774</v>
      </c>
      <c r="E2620" t="str">
        <f>IF(COUNTIF(Table24[[SERIAL NUMBER ]], Table21[[#This Row],[SERIAL NUMBER]])&gt;0, "Yes", "No")</f>
        <v>No</v>
      </c>
    </row>
    <row r="2621" spans="1:5">
      <c r="A2621" s="13" t="s">
        <v>7869</v>
      </c>
      <c r="B2621" t="e">
        <f>VLOOKUP(Table21[[#This Row],[SERIAL NUMBER]], EquipmentDB!E$1:M$13746, 9, FALSE)</f>
        <v>#N/A</v>
      </c>
      <c r="C2621" s="13" t="e">
        <v>#N/A</v>
      </c>
      <c r="D2621" s="13" t="s">
        <v>30774</v>
      </c>
      <c r="E2621" t="str">
        <f>IF(COUNTIF(Table24[[SERIAL NUMBER ]], Table21[[#This Row],[SERIAL NUMBER]])&gt;0, "Yes", "No")</f>
        <v>No</v>
      </c>
    </row>
    <row r="2622" spans="1:5">
      <c r="A2622" s="13" t="s">
        <v>30913</v>
      </c>
      <c r="B2622" t="e">
        <f>VLOOKUP(Table21[[#This Row],[SERIAL NUMBER]], EquipmentDB!E$1:M$13746, 9, FALSE)</f>
        <v>#N/A</v>
      </c>
      <c r="C2622" s="13" t="e">
        <v>#N/A</v>
      </c>
      <c r="D2622" s="13" t="s">
        <v>30774</v>
      </c>
      <c r="E2622" t="str">
        <f>IF(COUNTIF(Table24[[SERIAL NUMBER ]], Table21[[#This Row],[SERIAL NUMBER]])&gt;0, "Yes", "No")</f>
        <v>No</v>
      </c>
    </row>
    <row r="2623" spans="1:5">
      <c r="A2623" s="13" t="s">
        <v>7874</v>
      </c>
      <c r="B2623" t="e">
        <f>VLOOKUP(Table21[[#This Row],[SERIAL NUMBER]], EquipmentDB!E$1:M$13746, 9, FALSE)</f>
        <v>#N/A</v>
      </c>
      <c r="C2623" s="13" t="e">
        <v>#N/A</v>
      </c>
      <c r="D2623" s="13" t="s">
        <v>30774</v>
      </c>
      <c r="E2623" t="str">
        <f>IF(COUNTIF(Table24[[SERIAL NUMBER ]], Table21[[#This Row],[SERIAL NUMBER]])&gt;0, "Yes", "No")</f>
        <v>No</v>
      </c>
    </row>
    <row r="2624" spans="1:5">
      <c r="A2624" s="13" t="s">
        <v>7877</v>
      </c>
      <c r="B2624" t="e">
        <f>VLOOKUP(Table21[[#This Row],[SERIAL NUMBER]], EquipmentDB!E$1:M$13746, 9, FALSE)</f>
        <v>#N/A</v>
      </c>
      <c r="C2624" s="13" t="e">
        <v>#N/A</v>
      </c>
      <c r="D2624" s="13" t="s">
        <v>30774</v>
      </c>
      <c r="E2624" t="str">
        <f>IF(COUNTIF(Table24[[SERIAL NUMBER ]], Table21[[#This Row],[SERIAL NUMBER]])&gt;0, "Yes", "No")</f>
        <v>No</v>
      </c>
    </row>
    <row r="2625" spans="1:5">
      <c r="A2625" s="13" t="s">
        <v>7880</v>
      </c>
      <c r="B2625" t="e">
        <f>VLOOKUP(Table21[[#This Row],[SERIAL NUMBER]], EquipmentDB!E$1:M$13746, 9, FALSE)</f>
        <v>#N/A</v>
      </c>
      <c r="C2625" s="13" t="e">
        <v>#N/A</v>
      </c>
      <c r="D2625" s="13" t="s">
        <v>30774</v>
      </c>
      <c r="E2625" t="str">
        <f>IF(COUNTIF(Table24[[SERIAL NUMBER ]], Table21[[#This Row],[SERIAL NUMBER]])&gt;0, "Yes", "No")</f>
        <v>No</v>
      </c>
    </row>
    <row r="2626" spans="1:5">
      <c r="A2626" s="13" t="s">
        <v>7883</v>
      </c>
      <c r="B2626" t="e">
        <f>VLOOKUP(Table21[[#This Row],[SERIAL NUMBER]], EquipmentDB!E$1:M$13746, 9, FALSE)</f>
        <v>#N/A</v>
      </c>
      <c r="C2626" s="13" t="e">
        <v>#N/A</v>
      </c>
      <c r="D2626" s="13" t="s">
        <v>30774</v>
      </c>
      <c r="E2626" t="str">
        <f>IF(COUNTIF(Table24[[SERIAL NUMBER ]], Table21[[#This Row],[SERIAL NUMBER]])&gt;0, "Yes", "No")</f>
        <v>No</v>
      </c>
    </row>
    <row r="2627" spans="1:5">
      <c r="A2627" s="13" t="s">
        <v>7886</v>
      </c>
      <c r="B2627" t="e">
        <f>VLOOKUP(Table21[[#This Row],[SERIAL NUMBER]], EquipmentDB!E$1:M$13746, 9, FALSE)</f>
        <v>#N/A</v>
      </c>
      <c r="C2627" s="13" t="e">
        <v>#N/A</v>
      </c>
      <c r="D2627" s="13" t="s">
        <v>30774</v>
      </c>
      <c r="E2627" t="str">
        <f>IF(COUNTIF(Table24[[SERIAL NUMBER ]], Table21[[#This Row],[SERIAL NUMBER]])&gt;0, "Yes", "No")</f>
        <v>No</v>
      </c>
    </row>
    <row r="2628" spans="1:5">
      <c r="A2628" s="13" t="s">
        <v>7889</v>
      </c>
      <c r="B2628" t="e">
        <f>VLOOKUP(Table21[[#This Row],[SERIAL NUMBER]], EquipmentDB!E$1:M$13746, 9, FALSE)</f>
        <v>#N/A</v>
      </c>
      <c r="C2628" s="13" t="e">
        <v>#N/A</v>
      </c>
      <c r="D2628" s="13" t="s">
        <v>30774</v>
      </c>
      <c r="E2628" t="str">
        <f>IF(COUNTIF(Table24[[SERIAL NUMBER ]], Table21[[#This Row],[SERIAL NUMBER]])&gt;0, "Yes", "No")</f>
        <v>No</v>
      </c>
    </row>
    <row r="2629" spans="1:5">
      <c r="A2629" s="13" t="s">
        <v>7892</v>
      </c>
      <c r="B2629" t="e">
        <f>VLOOKUP(Table21[[#This Row],[SERIAL NUMBER]], EquipmentDB!E$1:M$13746, 9, FALSE)</f>
        <v>#N/A</v>
      </c>
      <c r="C2629" s="13" t="e">
        <v>#N/A</v>
      </c>
      <c r="D2629" s="13" t="s">
        <v>30774</v>
      </c>
      <c r="E2629" t="str">
        <f>IF(COUNTIF(Table24[[SERIAL NUMBER ]], Table21[[#This Row],[SERIAL NUMBER]])&gt;0, "Yes", "No")</f>
        <v>No</v>
      </c>
    </row>
    <row r="2630" spans="1:5">
      <c r="A2630" s="13" t="s">
        <v>7894</v>
      </c>
      <c r="B2630" t="e">
        <f>VLOOKUP(Table21[[#This Row],[SERIAL NUMBER]], EquipmentDB!E$1:M$13746, 9, FALSE)</f>
        <v>#N/A</v>
      </c>
      <c r="C2630" s="13" t="e">
        <v>#N/A</v>
      </c>
      <c r="D2630" s="13" t="s">
        <v>30774</v>
      </c>
      <c r="E2630" t="str">
        <f>IF(COUNTIF(Table24[[SERIAL NUMBER ]], Table21[[#This Row],[SERIAL NUMBER]])&gt;0, "Yes", "No")</f>
        <v>No</v>
      </c>
    </row>
    <row r="2631" spans="1:5">
      <c r="A2631" s="13" t="s">
        <v>7897</v>
      </c>
      <c r="B2631" t="e">
        <f>VLOOKUP(Table21[[#This Row],[SERIAL NUMBER]], EquipmentDB!E$1:M$13746, 9, FALSE)</f>
        <v>#N/A</v>
      </c>
      <c r="C2631" s="13" t="e">
        <v>#N/A</v>
      </c>
      <c r="D2631" s="13" t="s">
        <v>30774</v>
      </c>
      <c r="E2631" t="str">
        <f>IF(COUNTIF(Table24[[SERIAL NUMBER ]], Table21[[#This Row],[SERIAL NUMBER]])&gt;0, "Yes", "No")</f>
        <v>No</v>
      </c>
    </row>
    <row r="2632" spans="1:5">
      <c r="A2632" s="13" t="s">
        <v>7901</v>
      </c>
      <c r="B2632" t="e">
        <f>VLOOKUP(Table21[[#This Row],[SERIAL NUMBER]], EquipmentDB!E$1:M$13746, 9, FALSE)</f>
        <v>#N/A</v>
      </c>
      <c r="C2632" s="13" t="e">
        <v>#N/A</v>
      </c>
      <c r="D2632" s="13" t="s">
        <v>30774</v>
      </c>
      <c r="E2632" t="str">
        <f>IF(COUNTIF(Table24[[SERIAL NUMBER ]], Table21[[#This Row],[SERIAL NUMBER]])&gt;0, "Yes", "No")</f>
        <v>No</v>
      </c>
    </row>
    <row r="2633" spans="1:5">
      <c r="A2633" s="13" t="s">
        <v>7904</v>
      </c>
      <c r="B2633" t="e">
        <f>VLOOKUP(Table21[[#This Row],[SERIAL NUMBER]], EquipmentDB!E$1:M$13746, 9, FALSE)</f>
        <v>#N/A</v>
      </c>
      <c r="C2633" s="13" t="e">
        <v>#N/A</v>
      </c>
      <c r="D2633" s="13" t="s">
        <v>30774</v>
      </c>
      <c r="E2633" t="str">
        <f>IF(COUNTIF(Table24[[SERIAL NUMBER ]], Table21[[#This Row],[SERIAL NUMBER]])&gt;0, "Yes", "No")</f>
        <v>No</v>
      </c>
    </row>
    <row r="2634" spans="1:5">
      <c r="A2634" s="13" t="s">
        <v>7907</v>
      </c>
      <c r="B2634" t="e">
        <f>VLOOKUP(Table21[[#This Row],[SERIAL NUMBER]], EquipmentDB!E$1:M$13746, 9, FALSE)</f>
        <v>#N/A</v>
      </c>
      <c r="C2634" s="13" t="e">
        <v>#N/A</v>
      </c>
      <c r="D2634" s="13" t="s">
        <v>30774</v>
      </c>
      <c r="E2634" t="str">
        <f>IF(COUNTIF(Table24[[SERIAL NUMBER ]], Table21[[#This Row],[SERIAL NUMBER]])&gt;0, "Yes", "No")</f>
        <v>No</v>
      </c>
    </row>
    <row r="2635" spans="1:5">
      <c r="A2635" s="13" t="s">
        <v>7910</v>
      </c>
      <c r="B2635" t="e">
        <f>VLOOKUP(Table21[[#This Row],[SERIAL NUMBER]], EquipmentDB!E$1:M$13746, 9, FALSE)</f>
        <v>#N/A</v>
      </c>
      <c r="C2635" s="13" t="e">
        <v>#N/A</v>
      </c>
      <c r="D2635" s="13" t="s">
        <v>30774</v>
      </c>
      <c r="E2635" t="str">
        <f>IF(COUNTIF(Table24[[SERIAL NUMBER ]], Table21[[#This Row],[SERIAL NUMBER]])&gt;0, "Yes", "No")</f>
        <v>No</v>
      </c>
    </row>
    <row r="2636" spans="1:5">
      <c r="A2636" s="13" t="s">
        <v>7914</v>
      </c>
      <c r="B2636" t="e">
        <f>VLOOKUP(Table21[[#This Row],[SERIAL NUMBER]], EquipmentDB!E$1:M$13746, 9, FALSE)</f>
        <v>#N/A</v>
      </c>
      <c r="C2636" s="13" t="e">
        <v>#N/A</v>
      </c>
      <c r="D2636" s="13" t="s">
        <v>30774</v>
      </c>
      <c r="E2636" t="str">
        <f>IF(COUNTIF(Table24[[SERIAL NUMBER ]], Table21[[#This Row],[SERIAL NUMBER]])&gt;0, "Yes", "No")</f>
        <v>No</v>
      </c>
    </row>
    <row r="2637" spans="1:5">
      <c r="A2637" s="13" t="s">
        <v>7915</v>
      </c>
      <c r="B2637" t="e">
        <f>VLOOKUP(Table21[[#This Row],[SERIAL NUMBER]], EquipmentDB!E$1:M$13746, 9, FALSE)</f>
        <v>#N/A</v>
      </c>
      <c r="C2637" s="13" t="e">
        <v>#N/A</v>
      </c>
      <c r="D2637" s="13" t="s">
        <v>30774</v>
      </c>
      <c r="E2637" t="str">
        <f>IF(COUNTIF(Table24[[SERIAL NUMBER ]], Table21[[#This Row],[SERIAL NUMBER]])&gt;0, "Yes", "No")</f>
        <v>No</v>
      </c>
    </row>
    <row r="2638" spans="1:5">
      <c r="A2638" s="13" t="s">
        <v>7917</v>
      </c>
      <c r="B2638" t="e">
        <f>VLOOKUP(Table21[[#This Row],[SERIAL NUMBER]], EquipmentDB!E$1:M$13746, 9, FALSE)</f>
        <v>#N/A</v>
      </c>
      <c r="C2638" s="13" t="e">
        <v>#N/A</v>
      </c>
      <c r="D2638" s="13" t="s">
        <v>30774</v>
      </c>
      <c r="E2638" t="str">
        <f>IF(COUNTIF(Table24[[SERIAL NUMBER ]], Table21[[#This Row],[SERIAL NUMBER]])&gt;0, "Yes", "No")</f>
        <v>No</v>
      </c>
    </row>
    <row r="2639" spans="1:5">
      <c r="A2639" s="13" t="s">
        <v>7920</v>
      </c>
      <c r="B2639" t="e">
        <f>VLOOKUP(Table21[[#This Row],[SERIAL NUMBER]], EquipmentDB!E$1:M$13746, 9, FALSE)</f>
        <v>#N/A</v>
      </c>
      <c r="C2639" s="13" t="e">
        <v>#N/A</v>
      </c>
      <c r="D2639" s="13" t="s">
        <v>30774</v>
      </c>
      <c r="E2639" t="str">
        <f>IF(COUNTIF(Table24[[SERIAL NUMBER ]], Table21[[#This Row],[SERIAL NUMBER]])&gt;0, "Yes", "No")</f>
        <v>No</v>
      </c>
    </row>
    <row r="2640" spans="1:5">
      <c r="A2640" s="13" t="s">
        <v>7924</v>
      </c>
      <c r="B2640" t="e">
        <f>VLOOKUP(Table21[[#This Row],[SERIAL NUMBER]], EquipmentDB!E$1:M$13746, 9, FALSE)</f>
        <v>#N/A</v>
      </c>
      <c r="C2640" s="13" t="e">
        <v>#N/A</v>
      </c>
      <c r="D2640" s="13" t="s">
        <v>30774</v>
      </c>
      <c r="E2640" t="str">
        <f>IF(COUNTIF(Table24[[SERIAL NUMBER ]], Table21[[#This Row],[SERIAL NUMBER]])&gt;0, "Yes", "No")</f>
        <v>No</v>
      </c>
    </row>
    <row r="2641" spans="1:5">
      <c r="A2641" s="13" t="s">
        <v>7926</v>
      </c>
      <c r="B2641" t="e">
        <f>VLOOKUP(Table21[[#This Row],[SERIAL NUMBER]], EquipmentDB!E$1:M$13746, 9, FALSE)</f>
        <v>#N/A</v>
      </c>
      <c r="C2641" s="13" t="e">
        <v>#N/A</v>
      </c>
      <c r="D2641" s="13" t="s">
        <v>30774</v>
      </c>
      <c r="E2641" t="str">
        <f>IF(COUNTIF(Table24[[SERIAL NUMBER ]], Table21[[#This Row],[SERIAL NUMBER]])&gt;0, "Yes", "No")</f>
        <v>No</v>
      </c>
    </row>
    <row r="2642" spans="1:5">
      <c r="A2642" s="13" t="s">
        <v>7929</v>
      </c>
      <c r="B2642" t="e">
        <f>VLOOKUP(Table21[[#This Row],[SERIAL NUMBER]], EquipmentDB!E$1:M$13746, 9, FALSE)</f>
        <v>#N/A</v>
      </c>
      <c r="C2642" s="13" t="e">
        <v>#N/A</v>
      </c>
      <c r="D2642" s="13" t="s">
        <v>30774</v>
      </c>
      <c r="E2642" t="str">
        <f>IF(COUNTIF(Table24[[SERIAL NUMBER ]], Table21[[#This Row],[SERIAL NUMBER]])&gt;0, "Yes", "No")</f>
        <v>No</v>
      </c>
    </row>
    <row r="2643" spans="1:5">
      <c r="A2643" s="13" t="s">
        <v>7939</v>
      </c>
      <c r="B2643" t="e">
        <f>VLOOKUP(Table21[[#This Row],[SERIAL NUMBER]], EquipmentDB!E$1:M$13746, 9, FALSE)</f>
        <v>#N/A</v>
      </c>
      <c r="C2643" s="13" t="e">
        <v>#N/A</v>
      </c>
      <c r="D2643" s="13" t="s">
        <v>30774</v>
      </c>
      <c r="E2643" t="str">
        <f>IF(COUNTIF(Table24[[SERIAL NUMBER ]], Table21[[#This Row],[SERIAL NUMBER]])&gt;0, "Yes", "No")</f>
        <v>No</v>
      </c>
    </row>
    <row r="2644" spans="1:5">
      <c r="A2644" s="13" t="s">
        <v>7944</v>
      </c>
      <c r="B2644" t="e">
        <f>VLOOKUP(Table21[[#This Row],[SERIAL NUMBER]], EquipmentDB!E$1:M$13746, 9, FALSE)</f>
        <v>#N/A</v>
      </c>
      <c r="C2644" s="13" t="e">
        <v>#N/A</v>
      </c>
      <c r="D2644" s="13" t="s">
        <v>30774</v>
      </c>
      <c r="E2644" t="str">
        <f>IF(COUNTIF(Table24[[SERIAL NUMBER ]], Table21[[#This Row],[SERIAL NUMBER]])&gt;0, "Yes", "No")</f>
        <v>No</v>
      </c>
    </row>
    <row r="2645" spans="1:5">
      <c r="A2645" s="13" t="s">
        <v>7965</v>
      </c>
      <c r="B2645" t="e">
        <f>VLOOKUP(Table21[[#This Row],[SERIAL NUMBER]], EquipmentDB!E$1:M$13746, 9, FALSE)</f>
        <v>#N/A</v>
      </c>
      <c r="C2645" s="13" t="e">
        <v>#N/A</v>
      </c>
      <c r="D2645" s="13" t="s">
        <v>30774</v>
      </c>
      <c r="E2645" t="str">
        <f>IF(COUNTIF(Table24[[SERIAL NUMBER ]], Table21[[#This Row],[SERIAL NUMBER]])&gt;0, "Yes", "No")</f>
        <v>No</v>
      </c>
    </row>
    <row r="2646" spans="1:5">
      <c r="A2646" s="13" t="s">
        <v>7967</v>
      </c>
      <c r="B2646" t="e">
        <f>VLOOKUP(Table21[[#This Row],[SERIAL NUMBER]], EquipmentDB!E$1:M$13746, 9, FALSE)</f>
        <v>#N/A</v>
      </c>
      <c r="C2646" s="13" t="e">
        <v>#N/A</v>
      </c>
      <c r="D2646" s="13" t="s">
        <v>30774</v>
      </c>
      <c r="E2646" t="str">
        <f>IF(COUNTIF(Table24[[SERIAL NUMBER ]], Table21[[#This Row],[SERIAL NUMBER]])&gt;0, "Yes", "No")</f>
        <v>No</v>
      </c>
    </row>
    <row r="2647" spans="1:5">
      <c r="A2647" s="13" t="s">
        <v>7969</v>
      </c>
      <c r="B2647" t="e">
        <f>VLOOKUP(Table21[[#This Row],[SERIAL NUMBER]], EquipmentDB!E$1:M$13746, 9, FALSE)</f>
        <v>#N/A</v>
      </c>
      <c r="C2647" s="13" t="e">
        <v>#N/A</v>
      </c>
      <c r="D2647" s="13" t="s">
        <v>30774</v>
      </c>
      <c r="E2647" t="str">
        <f>IF(COUNTIF(Table24[[SERIAL NUMBER ]], Table21[[#This Row],[SERIAL NUMBER]])&gt;0, "Yes", "No")</f>
        <v>No</v>
      </c>
    </row>
    <row r="2648" spans="1:5">
      <c r="A2648" s="13" t="s">
        <v>7972</v>
      </c>
      <c r="B2648" t="e">
        <f>VLOOKUP(Table21[[#This Row],[SERIAL NUMBER]], EquipmentDB!E$1:M$13746, 9, FALSE)</f>
        <v>#N/A</v>
      </c>
      <c r="C2648" s="13" t="e">
        <v>#N/A</v>
      </c>
      <c r="D2648" s="13" t="s">
        <v>30774</v>
      </c>
      <c r="E2648" t="str">
        <f>IF(COUNTIF(Table24[[SERIAL NUMBER ]], Table21[[#This Row],[SERIAL NUMBER]])&gt;0, "Yes", "No")</f>
        <v>No</v>
      </c>
    </row>
    <row r="2649" spans="1:5">
      <c r="A2649" s="13" t="s">
        <v>7974</v>
      </c>
      <c r="B2649" t="e">
        <f>VLOOKUP(Table21[[#This Row],[SERIAL NUMBER]], EquipmentDB!E$1:M$13746, 9, FALSE)</f>
        <v>#N/A</v>
      </c>
      <c r="C2649" s="13" t="e">
        <v>#N/A</v>
      </c>
      <c r="D2649" s="13" t="s">
        <v>30774</v>
      </c>
      <c r="E2649" t="str">
        <f>IF(COUNTIF(Table24[[SERIAL NUMBER ]], Table21[[#This Row],[SERIAL NUMBER]])&gt;0, "Yes", "No")</f>
        <v>No</v>
      </c>
    </row>
    <row r="2650" spans="1:5">
      <c r="A2650" s="13" t="s">
        <v>7980</v>
      </c>
      <c r="B2650" t="e">
        <f>VLOOKUP(Table21[[#This Row],[SERIAL NUMBER]], EquipmentDB!E$1:M$13746, 9, FALSE)</f>
        <v>#N/A</v>
      </c>
      <c r="C2650" s="13" t="e">
        <v>#N/A</v>
      </c>
      <c r="D2650" s="13" t="s">
        <v>30774</v>
      </c>
      <c r="E2650" t="str">
        <f>IF(COUNTIF(Table24[[SERIAL NUMBER ]], Table21[[#This Row],[SERIAL NUMBER]])&gt;0, "Yes", "No")</f>
        <v>No</v>
      </c>
    </row>
    <row r="2651" spans="1:5">
      <c r="A2651" s="13" t="s">
        <v>7996</v>
      </c>
      <c r="B2651" t="e">
        <f>VLOOKUP(Table21[[#This Row],[SERIAL NUMBER]], EquipmentDB!E$1:M$13746, 9, FALSE)</f>
        <v>#N/A</v>
      </c>
      <c r="C2651" s="13" t="e">
        <v>#N/A</v>
      </c>
      <c r="D2651" s="13" t="s">
        <v>30774</v>
      </c>
      <c r="E2651" t="str">
        <f>IF(COUNTIF(Table24[[SERIAL NUMBER ]], Table21[[#This Row],[SERIAL NUMBER]])&gt;0, "Yes", "No")</f>
        <v>No</v>
      </c>
    </row>
    <row r="2652" spans="1:5">
      <c r="A2652" s="13" t="s">
        <v>8017</v>
      </c>
      <c r="B2652" t="e">
        <f>VLOOKUP(Table21[[#This Row],[SERIAL NUMBER]], EquipmentDB!E$1:M$13746, 9, FALSE)</f>
        <v>#N/A</v>
      </c>
      <c r="C2652" s="13" t="e">
        <v>#N/A</v>
      </c>
      <c r="D2652" s="13" t="s">
        <v>30774</v>
      </c>
      <c r="E2652" t="str">
        <f>IF(COUNTIF(Table24[[SERIAL NUMBER ]], Table21[[#This Row],[SERIAL NUMBER]])&gt;0, "Yes", "No")</f>
        <v>No</v>
      </c>
    </row>
    <row r="2653" spans="1:5">
      <c r="A2653" s="13" t="s">
        <v>30070</v>
      </c>
      <c r="B2653" t="e">
        <f>VLOOKUP(Table21[[#This Row],[SERIAL NUMBER]], EquipmentDB!E$1:M$13746, 9, FALSE)</f>
        <v>#N/A</v>
      </c>
      <c r="C2653" s="13" t="s">
        <v>1028</v>
      </c>
      <c r="D2653" s="13" t="s">
        <v>30774</v>
      </c>
      <c r="E2653" t="str">
        <f>IF(COUNTIF(Table24[[SERIAL NUMBER ]], Table21[[#This Row],[SERIAL NUMBER]])&gt;0, "Yes", "No")</f>
        <v>Yes</v>
      </c>
    </row>
    <row r="2654" spans="1:5">
      <c r="A2654" s="13" t="s">
        <v>30079</v>
      </c>
      <c r="B2654" t="e">
        <f>VLOOKUP(Table21[[#This Row],[SERIAL NUMBER]], EquipmentDB!E$1:M$13746, 9, FALSE)</f>
        <v>#N/A</v>
      </c>
      <c r="C2654" s="13" t="s">
        <v>1028</v>
      </c>
      <c r="D2654" s="13" t="s">
        <v>30774</v>
      </c>
      <c r="E2654" t="str">
        <f>IF(COUNTIF(Table24[[SERIAL NUMBER ]], Table21[[#This Row],[SERIAL NUMBER]])&gt;0, "Yes", "No")</f>
        <v>Yes</v>
      </c>
    </row>
    <row r="2655" spans="1:5">
      <c r="A2655" s="13" t="s">
        <v>18354</v>
      </c>
      <c r="B2655" t="e">
        <f>VLOOKUP(Table21[[#This Row],[SERIAL NUMBER]], EquipmentDB!E$1:M$13746, 9, FALSE)</f>
        <v>#N/A</v>
      </c>
      <c r="C2655" s="13">
        <v>2022</v>
      </c>
      <c r="D2655" s="13" t="s">
        <v>30774</v>
      </c>
      <c r="E2655" t="str">
        <f>IF(COUNTIF(Table24[[SERIAL NUMBER ]], Table21[[#This Row],[SERIAL NUMBER]])&gt;0, "Yes", "No")</f>
        <v>Yes</v>
      </c>
    </row>
    <row r="2656" spans="1:5">
      <c r="A2656" s="13" t="s">
        <v>18361</v>
      </c>
      <c r="B2656" t="e">
        <f>VLOOKUP(Table21[[#This Row],[SERIAL NUMBER]], EquipmentDB!E$1:M$13746, 9, FALSE)</f>
        <v>#N/A</v>
      </c>
      <c r="C2656" s="13">
        <v>2022</v>
      </c>
      <c r="D2656" s="13" t="s">
        <v>30774</v>
      </c>
      <c r="E2656" t="str">
        <f>IF(COUNTIF(Table24[[SERIAL NUMBER ]], Table21[[#This Row],[SERIAL NUMBER]])&gt;0, "Yes", "No")</f>
        <v>Yes</v>
      </c>
    </row>
    <row r="2657" spans="1:5">
      <c r="A2657" s="13" t="s">
        <v>18369</v>
      </c>
      <c r="B2657" t="e">
        <f>VLOOKUP(Table21[[#This Row],[SERIAL NUMBER]], EquipmentDB!E$1:M$13746, 9, FALSE)</f>
        <v>#N/A</v>
      </c>
      <c r="C2657" s="13">
        <v>2022</v>
      </c>
      <c r="D2657" s="13" t="s">
        <v>30774</v>
      </c>
      <c r="E2657" t="str">
        <f>IF(COUNTIF(Table24[[SERIAL NUMBER ]], Table21[[#This Row],[SERIAL NUMBER]])&gt;0, "Yes", "No")</f>
        <v>Yes</v>
      </c>
    </row>
    <row r="2658" spans="1:5">
      <c r="A2658" s="13" t="s">
        <v>18373</v>
      </c>
      <c r="B2658" t="e">
        <f>VLOOKUP(Table21[[#This Row],[SERIAL NUMBER]], EquipmentDB!E$1:M$13746, 9, FALSE)</f>
        <v>#N/A</v>
      </c>
      <c r="C2658" s="13">
        <v>2022</v>
      </c>
      <c r="D2658" s="13" t="s">
        <v>30774</v>
      </c>
      <c r="E2658" t="str">
        <f>IF(COUNTIF(Table24[[SERIAL NUMBER ]], Table21[[#This Row],[SERIAL NUMBER]])&gt;0, "Yes", "No")</f>
        <v>Yes</v>
      </c>
    </row>
    <row r="2659" spans="1:5">
      <c r="A2659" s="13" t="s">
        <v>18383</v>
      </c>
      <c r="B2659" t="e">
        <f>VLOOKUP(Table21[[#This Row],[SERIAL NUMBER]], EquipmentDB!E$1:M$13746, 9, FALSE)</f>
        <v>#N/A</v>
      </c>
      <c r="C2659" s="13">
        <v>2022</v>
      </c>
      <c r="D2659" s="13" t="s">
        <v>30774</v>
      </c>
      <c r="E2659" t="str">
        <f>IF(COUNTIF(Table24[[SERIAL NUMBER ]], Table21[[#This Row],[SERIAL NUMBER]])&gt;0, "Yes", "No")</f>
        <v>Yes</v>
      </c>
    </row>
    <row r="2660" spans="1:5">
      <c r="A2660" s="13" t="s">
        <v>18387</v>
      </c>
      <c r="B2660" t="e">
        <f>VLOOKUP(Table21[[#This Row],[SERIAL NUMBER]], EquipmentDB!E$1:M$13746, 9, FALSE)</f>
        <v>#N/A</v>
      </c>
      <c r="C2660" s="13">
        <v>2022</v>
      </c>
      <c r="D2660" s="13" t="s">
        <v>30774</v>
      </c>
      <c r="E2660" t="str">
        <f>IF(COUNTIF(Table24[[SERIAL NUMBER ]], Table21[[#This Row],[SERIAL NUMBER]])&gt;0, "Yes", "No")</f>
        <v>Yes</v>
      </c>
    </row>
    <row r="2661" spans="1:5">
      <c r="A2661" s="13" t="s">
        <v>18390</v>
      </c>
      <c r="B2661" t="e">
        <f>VLOOKUP(Table21[[#This Row],[SERIAL NUMBER]], EquipmentDB!E$1:M$13746, 9, FALSE)</f>
        <v>#N/A</v>
      </c>
      <c r="C2661" s="13">
        <v>2022</v>
      </c>
      <c r="D2661" s="13" t="s">
        <v>30774</v>
      </c>
      <c r="E2661" t="str">
        <f>IF(COUNTIF(Table24[[SERIAL NUMBER ]], Table21[[#This Row],[SERIAL NUMBER]])&gt;0, "Yes", "No")</f>
        <v>Yes</v>
      </c>
    </row>
    <row r="2662" spans="1:5">
      <c r="A2662" s="13" t="s">
        <v>18393</v>
      </c>
      <c r="B2662" t="e">
        <f>VLOOKUP(Table21[[#This Row],[SERIAL NUMBER]], EquipmentDB!E$1:M$13746, 9, FALSE)</f>
        <v>#N/A</v>
      </c>
      <c r="C2662" s="13">
        <v>2022</v>
      </c>
      <c r="D2662" s="13" t="s">
        <v>30774</v>
      </c>
      <c r="E2662" t="str">
        <f>IF(COUNTIF(Table24[[SERIAL NUMBER ]], Table21[[#This Row],[SERIAL NUMBER]])&gt;0, "Yes", "No")</f>
        <v>Yes</v>
      </c>
    </row>
    <row r="2663" spans="1:5">
      <c r="A2663" s="13" t="s">
        <v>18397</v>
      </c>
      <c r="B2663" t="e">
        <f>VLOOKUP(Table21[[#This Row],[SERIAL NUMBER]], EquipmentDB!E$1:M$13746, 9, FALSE)</f>
        <v>#N/A</v>
      </c>
      <c r="C2663" s="13">
        <v>2022</v>
      </c>
      <c r="D2663" s="13" t="s">
        <v>30774</v>
      </c>
      <c r="E2663" t="str">
        <f>IF(COUNTIF(Table24[[SERIAL NUMBER ]], Table21[[#This Row],[SERIAL NUMBER]])&gt;0, "Yes", "No")</f>
        <v>Yes</v>
      </c>
    </row>
    <row r="2664" spans="1:5">
      <c r="A2664" s="13" t="s">
        <v>18401</v>
      </c>
      <c r="B2664" t="e">
        <f>VLOOKUP(Table21[[#This Row],[SERIAL NUMBER]], EquipmentDB!E$1:M$13746, 9, FALSE)</f>
        <v>#N/A</v>
      </c>
      <c r="C2664" s="13">
        <v>2022</v>
      </c>
      <c r="D2664" s="13" t="s">
        <v>30774</v>
      </c>
      <c r="E2664" t="str">
        <f>IF(COUNTIF(Table24[[SERIAL NUMBER ]], Table21[[#This Row],[SERIAL NUMBER]])&gt;0, "Yes", "No")</f>
        <v>Yes</v>
      </c>
    </row>
    <row r="2665" spans="1:5">
      <c r="A2665" s="13" t="s">
        <v>18406</v>
      </c>
      <c r="B2665" t="e">
        <f>VLOOKUP(Table21[[#This Row],[SERIAL NUMBER]], EquipmentDB!E$1:M$13746, 9, FALSE)</f>
        <v>#N/A</v>
      </c>
      <c r="C2665" s="13">
        <v>2022</v>
      </c>
      <c r="D2665" s="13" t="s">
        <v>30774</v>
      </c>
      <c r="E2665" t="str">
        <f>IF(COUNTIF(Table24[[SERIAL NUMBER ]], Table21[[#This Row],[SERIAL NUMBER]])&gt;0, "Yes", "No")</f>
        <v>Yes</v>
      </c>
    </row>
    <row r="2666" spans="1:5">
      <c r="A2666" s="13" t="s">
        <v>18410</v>
      </c>
      <c r="B2666" t="e">
        <f>VLOOKUP(Table21[[#This Row],[SERIAL NUMBER]], EquipmentDB!E$1:M$13746, 9, FALSE)</f>
        <v>#N/A</v>
      </c>
      <c r="C2666" s="13">
        <v>2022</v>
      </c>
      <c r="D2666" s="13" t="s">
        <v>30774</v>
      </c>
      <c r="E2666" t="str">
        <f>IF(COUNTIF(Table24[[SERIAL NUMBER ]], Table21[[#This Row],[SERIAL NUMBER]])&gt;0, "Yes", "No")</f>
        <v>Yes</v>
      </c>
    </row>
    <row r="2667" spans="1:5">
      <c r="A2667" s="13" t="s">
        <v>18423</v>
      </c>
      <c r="B2667" t="e">
        <f>VLOOKUP(Table21[[#This Row],[SERIAL NUMBER]], EquipmentDB!E$1:M$13746, 9, FALSE)</f>
        <v>#N/A</v>
      </c>
      <c r="C2667" s="13">
        <v>2022</v>
      </c>
      <c r="D2667" s="13" t="s">
        <v>30774</v>
      </c>
      <c r="E2667" t="str">
        <f>IF(COUNTIF(Table24[[SERIAL NUMBER ]], Table21[[#This Row],[SERIAL NUMBER]])&gt;0, "Yes", "No")</f>
        <v>Yes</v>
      </c>
    </row>
    <row r="2668" spans="1:5">
      <c r="A2668" s="13" t="s">
        <v>18427</v>
      </c>
      <c r="B2668" t="e">
        <f>VLOOKUP(Table21[[#This Row],[SERIAL NUMBER]], EquipmentDB!E$1:M$13746, 9, FALSE)</f>
        <v>#N/A</v>
      </c>
      <c r="C2668" s="13">
        <v>2022</v>
      </c>
      <c r="D2668" s="13" t="s">
        <v>30774</v>
      </c>
      <c r="E2668" t="str">
        <f>IF(COUNTIF(Table24[[SERIAL NUMBER ]], Table21[[#This Row],[SERIAL NUMBER]])&gt;0, "Yes", "No")</f>
        <v>Yes</v>
      </c>
    </row>
    <row r="2669" spans="1:5">
      <c r="A2669" s="13" t="s">
        <v>18432</v>
      </c>
      <c r="B2669" t="e">
        <f>VLOOKUP(Table21[[#This Row],[SERIAL NUMBER]], EquipmentDB!E$1:M$13746, 9, FALSE)</f>
        <v>#N/A</v>
      </c>
      <c r="C2669" s="13">
        <v>2022</v>
      </c>
      <c r="D2669" s="13" t="s">
        <v>30774</v>
      </c>
      <c r="E2669" t="str">
        <f>IF(COUNTIF(Table24[[SERIAL NUMBER ]], Table21[[#This Row],[SERIAL NUMBER]])&gt;0, "Yes", "No")</f>
        <v>Yes</v>
      </c>
    </row>
    <row r="2670" spans="1:5">
      <c r="A2670" s="13" t="s">
        <v>18435</v>
      </c>
      <c r="B2670" t="e">
        <f>VLOOKUP(Table21[[#This Row],[SERIAL NUMBER]], EquipmentDB!E$1:M$13746, 9, FALSE)</f>
        <v>#N/A</v>
      </c>
      <c r="C2670" s="13">
        <v>2022</v>
      </c>
      <c r="D2670" s="13" t="s">
        <v>30774</v>
      </c>
      <c r="E2670" t="str">
        <f>IF(COUNTIF(Table24[[SERIAL NUMBER ]], Table21[[#This Row],[SERIAL NUMBER]])&gt;0, "Yes", "No")</f>
        <v>Yes</v>
      </c>
    </row>
    <row r="2671" spans="1:5">
      <c r="A2671" s="13" t="s">
        <v>18438</v>
      </c>
      <c r="B2671" t="e">
        <f>VLOOKUP(Table21[[#This Row],[SERIAL NUMBER]], EquipmentDB!E$1:M$13746, 9, FALSE)</f>
        <v>#N/A</v>
      </c>
      <c r="C2671" s="13">
        <v>2022</v>
      </c>
      <c r="D2671" s="13" t="s">
        <v>30774</v>
      </c>
      <c r="E2671" t="str">
        <f>IF(COUNTIF(Table24[[SERIAL NUMBER ]], Table21[[#This Row],[SERIAL NUMBER]])&gt;0, "Yes", "No")</f>
        <v>Yes</v>
      </c>
    </row>
    <row r="2672" spans="1:5">
      <c r="A2672" s="13" t="s">
        <v>18443</v>
      </c>
      <c r="B2672" t="e">
        <f>VLOOKUP(Table21[[#This Row],[SERIAL NUMBER]], EquipmentDB!E$1:M$13746, 9, FALSE)</f>
        <v>#N/A</v>
      </c>
      <c r="C2672" s="13">
        <v>2022</v>
      </c>
      <c r="D2672" s="13" t="s">
        <v>30774</v>
      </c>
      <c r="E2672" t="str">
        <f>IF(COUNTIF(Table24[[SERIAL NUMBER ]], Table21[[#This Row],[SERIAL NUMBER]])&gt;0, "Yes", "No")</f>
        <v>No</v>
      </c>
    </row>
    <row r="2673" spans="1:5">
      <c r="A2673" s="13" t="s">
        <v>18446</v>
      </c>
      <c r="B2673" t="e">
        <f>VLOOKUP(Table21[[#This Row],[SERIAL NUMBER]], EquipmentDB!E$1:M$13746, 9, FALSE)</f>
        <v>#N/A</v>
      </c>
      <c r="C2673" s="13">
        <v>2022</v>
      </c>
      <c r="D2673" s="13" t="s">
        <v>30774</v>
      </c>
      <c r="E2673" t="str">
        <f>IF(COUNTIF(Table24[[SERIAL NUMBER ]], Table21[[#This Row],[SERIAL NUMBER]])&gt;0, "Yes", "No")</f>
        <v>No</v>
      </c>
    </row>
    <row r="2674" spans="1:5">
      <c r="A2674" s="13" t="s">
        <v>18448</v>
      </c>
      <c r="B2674" t="e">
        <f>VLOOKUP(Table21[[#This Row],[SERIAL NUMBER]], EquipmentDB!E$1:M$13746, 9, FALSE)</f>
        <v>#N/A</v>
      </c>
      <c r="C2674" s="13">
        <v>2022</v>
      </c>
      <c r="D2674" s="13" t="s">
        <v>30774</v>
      </c>
      <c r="E2674" t="str">
        <f>IF(COUNTIF(Table24[[SERIAL NUMBER ]], Table21[[#This Row],[SERIAL NUMBER]])&gt;0, "Yes", "No")</f>
        <v>Yes</v>
      </c>
    </row>
    <row r="2675" spans="1:5">
      <c r="A2675" s="13" t="s">
        <v>18452</v>
      </c>
      <c r="B2675" t="e">
        <f>VLOOKUP(Table21[[#This Row],[SERIAL NUMBER]], EquipmentDB!E$1:M$13746, 9, FALSE)</f>
        <v>#N/A</v>
      </c>
      <c r="C2675" s="13">
        <v>2022</v>
      </c>
      <c r="D2675" s="13" t="s">
        <v>30774</v>
      </c>
      <c r="E2675" t="str">
        <f>IF(COUNTIF(Table24[[SERIAL NUMBER ]], Table21[[#This Row],[SERIAL NUMBER]])&gt;0, "Yes", "No")</f>
        <v>Yes</v>
      </c>
    </row>
    <row r="2676" spans="1:5">
      <c r="A2676" s="13" t="s">
        <v>18454</v>
      </c>
      <c r="B2676" t="e">
        <f>VLOOKUP(Table21[[#This Row],[SERIAL NUMBER]], EquipmentDB!E$1:M$13746, 9, FALSE)</f>
        <v>#N/A</v>
      </c>
      <c r="C2676" s="13">
        <v>2022</v>
      </c>
      <c r="D2676" s="13" t="s">
        <v>30774</v>
      </c>
      <c r="E2676" t="str">
        <f>IF(COUNTIF(Table24[[SERIAL NUMBER ]], Table21[[#This Row],[SERIAL NUMBER]])&gt;0, "Yes", "No")</f>
        <v>Yes</v>
      </c>
    </row>
    <row r="2677" spans="1:5">
      <c r="A2677" s="13" t="s">
        <v>18458</v>
      </c>
      <c r="B2677" t="e">
        <f>VLOOKUP(Table21[[#This Row],[SERIAL NUMBER]], EquipmentDB!E$1:M$13746, 9, FALSE)</f>
        <v>#N/A</v>
      </c>
      <c r="C2677" s="13">
        <v>2022</v>
      </c>
      <c r="D2677" s="13" t="s">
        <v>30774</v>
      </c>
      <c r="E2677" t="str">
        <f>IF(COUNTIF(Table24[[SERIAL NUMBER ]], Table21[[#This Row],[SERIAL NUMBER]])&gt;0, "Yes", "No")</f>
        <v>Yes</v>
      </c>
    </row>
    <row r="2678" spans="1:5">
      <c r="A2678" s="13" t="s">
        <v>18471</v>
      </c>
      <c r="B2678" t="e">
        <f>VLOOKUP(Table21[[#This Row],[SERIAL NUMBER]], EquipmentDB!E$1:M$13746, 9, FALSE)</f>
        <v>#N/A</v>
      </c>
      <c r="C2678" s="13">
        <v>2022</v>
      </c>
      <c r="D2678" s="13" t="s">
        <v>30774</v>
      </c>
      <c r="E2678" t="str">
        <f>IF(COUNTIF(Table24[[SERIAL NUMBER ]], Table21[[#This Row],[SERIAL NUMBER]])&gt;0, "Yes", "No")</f>
        <v>Yes</v>
      </c>
    </row>
    <row r="2679" spans="1:5">
      <c r="A2679" s="13" t="s">
        <v>18476</v>
      </c>
      <c r="B2679" t="e">
        <f>VLOOKUP(Table21[[#This Row],[SERIAL NUMBER]], EquipmentDB!E$1:M$13746, 9, FALSE)</f>
        <v>#N/A</v>
      </c>
      <c r="C2679" s="13">
        <v>2022</v>
      </c>
      <c r="D2679" s="13" t="s">
        <v>30774</v>
      </c>
      <c r="E2679" t="str">
        <f>IF(COUNTIF(Table24[[SERIAL NUMBER ]], Table21[[#This Row],[SERIAL NUMBER]])&gt;0, "Yes", "No")</f>
        <v>Yes</v>
      </c>
    </row>
    <row r="2680" spans="1:5">
      <c r="A2680" s="13" t="s">
        <v>18480</v>
      </c>
      <c r="B2680" t="e">
        <f>VLOOKUP(Table21[[#This Row],[SERIAL NUMBER]], EquipmentDB!E$1:M$13746, 9, FALSE)</f>
        <v>#N/A</v>
      </c>
      <c r="C2680" s="13">
        <v>2022</v>
      </c>
      <c r="D2680" s="13" t="s">
        <v>30774</v>
      </c>
      <c r="E2680" t="str">
        <f>IF(COUNTIF(Table24[[SERIAL NUMBER ]], Table21[[#This Row],[SERIAL NUMBER]])&gt;0, "Yes", "No")</f>
        <v>Yes</v>
      </c>
    </row>
    <row r="2681" spans="1:5">
      <c r="A2681" s="13" t="s">
        <v>18486</v>
      </c>
      <c r="B2681" t="e">
        <f>VLOOKUP(Table21[[#This Row],[SERIAL NUMBER]], EquipmentDB!E$1:M$13746, 9, FALSE)</f>
        <v>#N/A</v>
      </c>
      <c r="C2681" s="13">
        <v>2022</v>
      </c>
      <c r="D2681" s="13" t="s">
        <v>30774</v>
      </c>
      <c r="E2681" t="str">
        <f>IF(COUNTIF(Table24[[SERIAL NUMBER ]], Table21[[#This Row],[SERIAL NUMBER]])&gt;0, "Yes", "No")</f>
        <v>Yes</v>
      </c>
    </row>
    <row r="2682" spans="1:5">
      <c r="A2682" s="13" t="s">
        <v>18490</v>
      </c>
      <c r="B2682" t="e">
        <f>VLOOKUP(Table21[[#This Row],[SERIAL NUMBER]], EquipmentDB!E$1:M$13746, 9, FALSE)</f>
        <v>#N/A</v>
      </c>
      <c r="C2682" s="13">
        <v>2022</v>
      </c>
      <c r="D2682" s="13" t="s">
        <v>30774</v>
      </c>
      <c r="E2682" t="str">
        <f>IF(COUNTIF(Table24[[SERIAL NUMBER ]], Table21[[#This Row],[SERIAL NUMBER]])&gt;0, "Yes", "No")</f>
        <v>Yes</v>
      </c>
    </row>
    <row r="2683" spans="1:5">
      <c r="A2683" s="13" t="s">
        <v>18505</v>
      </c>
      <c r="B2683" t="e">
        <f>VLOOKUP(Table21[[#This Row],[SERIAL NUMBER]], EquipmentDB!E$1:M$13746, 9, FALSE)</f>
        <v>#N/A</v>
      </c>
      <c r="C2683" s="13">
        <v>2022</v>
      </c>
      <c r="D2683" s="13" t="s">
        <v>30774</v>
      </c>
      <c r="E2683" t="str">
        <f>IF(COUNTIF(Table24[[SERIAL NUMBER ]], Table21[[#This Row],[SERIAL NUMBER]])&gt;0, "Yes", "No")</f>
        <v>Yes</v>
      </c>
    </row>
    <row r="2684" spans="1:5">
      <c r="A2684" s="13" t="s">
        <v>18509</v>
      </c>
      <c r="B2684" t="e">
        <f>VLOOKUP(Table21[[#This Row],[SERIAL NUMBER]], EquipmentDB!E$1:M$13746, 9, FALSE)</f>
        <v>#N/A</v>
      </c>
      <c r="C2684" s="13">
        <v>2022</v>
      </c>
      <c r="D2684" s="13" t="s">
        <v>30774</v>
      </c>
      <c r="E2684" t="str">
        <f>IF(COUNTIF(Table24[[SERIAL NUMBER ]], Table21[[#This Row],[SERIAL NUMBER]])&gt;0, "Yes", "No")</f>
        <v>Yes</v>
      </c>
    </row>
    <row r="2685" spans="1:5">
      <c r="A2685" s="13" t="s">
        <v>18516</v>
      </c>
      <c r="B2685" t="e">
        <f>VLOOKUP(Table21[[#This Row],[SERIAL NUMBER]], EquipmentDB!E$1:M$13746, 9, FALSE)</f>
        <v>#N/A</v>
      </c>
      <c r="C2685" s="13">
        <v>2022</v>
      </c>
      <c r="D2685" s="13" t="s">
        <v>30774</v>
      </c>
      <c r="E2685" t="str">
        <f>IF(COUNTIF(Table24[[SERIAL NUMBER ]], Table21[[#This Row],[SERIAL NUMBER]])&gt;0, "Yes", "No")</f>
        <v>Yes</v>
      </c>
    </row>
    <row r="2686" spans="1:5">
      <c r="A2686" s="13" t="s">
        <v>18526</v>
      </c>
      <c r="B2686" t="e">
        <f>VLOOKUP(Table21[[#This Row],[SERIAL NUMBER]], EquipmentDB!E$1:M$13746, 9, FALSE)</f>
        <v>#N/A</v>
      </c>
      <c r="C2686" s="13">
        <v>2022</v>
      </c>
      <c r="D2686" s="13" t="s">
        <v>30774</v>
      </c>
      <c r="E2686" t="str">
        <f>IF(COUNTIF(Table24[[SERIAL NUMBER ]], Table21[[#This Row],[SERIAL NUMBER]])&gt;0, "Yes", "No")</f>
        <v>Yes</v>
      </c>
    </row>
    <row r="2687" spans="1:5">
      <c r="A2687" s="13" t="s">
        <v>18529</v>
      </c>
      <c r="B2687" t="e">
        <f>VLOOKUP(Table21[[#This Row],[SERIAL NUMBER]], EquipmentDB!E$1:M$13746, 9, FALSE)</f>
        <v>#N/A</v>
      </c>
      <c r="C2687" s="13">
        <v>2022</v>
      </c>
      <c r="D2687" s="13" t="s">
        <v>30774</v>
      </c>
      <c r="E2687" t="str">
        <f>IF(COUNTIF(Table24[[SERIAL NUMBER ]], Table21[[#This Row],[SERIAL NUMBER]])&gt;0, "Yes", "No")</f>
        <v>Yes</v>
      </c>
    </row>
    <row r="2688" spans="1:5">
      <c r="A2688" s="13" t="s">
        <v>18534</v>
      </c>
      <c r="B2688" t="e">
        <f>VLOOKUP(Table21[[#This Row],[SERIAL NUMBER]], EquipmentDB!E$1:M$13746, 9, FALSE)</f>
        <v>#N/A</v>
      </c>
      <c r="C2688" s="13">
        <v>2022</v>
      </c>
      <c r="D2688" s="13" t="s">
        <v>30774</v>
      </c>
      <c r="E2688" t="str">
        <f>IF(COUNTIF(Table24[[SERIAL NUMBER ]], Table21[[#This Row],[SERIAL NUMBER]])&gt;0, "Yes", "No")</f>
        <v>No</v>
      </c>
    </row>
    <row r="2689" spans="1:5">
      <c r="A2689" s="13" t="s">
        <v>18536</v>
      </c>
      <c r="B2689" t="e">
        <f>VLOOKUP(Table21[[#This Row],[SERIAL NUMBER]], EquipmentDB!E$1:M$13746, 9, FALSE)</f>
        <v>#N/A</v>
      </c>
      <c r="C2689" s="13">
        <v>2022</v>
      </c>
      <c r="D2689" s="13" t="s">
        <v>30774</v>
      </c>
      <c r="E2689" t="str">
        <f>IF(COUNTIF(Table24[[SERIAL NUMBER ]], Table21[[#This Row],[SERIAL NUMBER]])&gt;0, "Yes", "No")</f>
        <v>Yes</v>
      </c>
    </row>
    <row r="2690" spans="1:5">
      <c r="A2690" s="13" t="s">
        <v>18545</v>
      </c>
      <c r="B2690" t="e">
        <f>VLOOKUP(Table21[[#This Row],[SERIAL NUMBER]], EquipmentDB!E$1:M$13746, 9, FALSE)</f>
        <v>#N/A</v>
      </c>
      <c r="C2690" s="13">
        <v>2022</v>
      </c>
      <c r="D2690" s="13" t="s">
        <v>30774</v>
      </c>
      <c r="E2690" t="str">
        <f>IF(COUNTIF(Table24[[SERIAL NUMBER ]], Table21[[#This Row],[SERIAL NUMBER]])&gt;0, "Yes", "No")</f>
        <v>Yes</v>
      </c>
    </row>
    <row r="2691" spans="1:5">
      <c r="A2691" s="13" t="s">
        <v>18548</v>
      </c>
      <c r="B2691" t="e">
        <f>VLOOKUP(Table21[[#This Row],[SERIAL NUMBER]], EquipmentDB!E$1:M$13746, 9, FALSE)</f>
        <v>#N/A</v>
      </c>
      <c r="C2691" s="13">
        <v>2022</v>
      </c>
      <c r="D2691" s="13" t="s">
        <v>30774</v>
      </c>
      <c r="E2691" t="str">
        <f>IF(COUNTIF(Table24[[SERIAL NUMBER ]], Table21[[#This Row],[SERIAL NUMBER]])&gt;0, "Yes", "No")</f>
        <v>Yes</v>
      </c>
    </row>
    <row r="2692" spans="1:5">
      <c r="A2692" s="13" t="s">
        <v>18553</v>
      </c>
      <c r="B2692" t="e">
        <f>VLOOKUP(Table21[[#This Row],[SERIAL NUMBER]], EquipmentDB!E$1:M$13746, 9, FALSE)</f>
        <v>#N/A</v>
      </c>
      <c r="C2692" s="13">
        <v>2022</v>
      </c>
      <c r="D2692" s="13" t="s">
        <v>30774</v>
      </c>
      <c r="E2692" t="str">
        <f>IF(COUNTIF(Table24[[SERIAL NUMBER ]], Table21[[#This Row],[SERIAL NUMBER]])&gt;0, "Yes", "No")</f>
        <v>Yes</v>
      </c>
    </row>
    <row r="2693" spans="1:5">
      <c r="A2693" s="13" t="s">
        <v>18556</v>
      </c>
      <c r="B2693" t="e">
        <f>VLOOKUP(Table21[[#This Row],[SERIAL NUMBER]], EquipmentDB!E$1:M$13746, 9, FALSE)</f>
        <v>#N/A</v>
      </c>
      <c r="C2693" s="13">
        <v>2022</v>
      </c>
      <c r="D2693" s="13" t="s">
        <v>30774</v>
      </c>
      <c r="E2693" t="str">
        <f>IF(COUNTIF(Table24[[SERIAL NUMBER ]], Table21[[#This Row],[SERIAL NUMBER]])&gt;0, "Yes", "No")</f>
        <v>Yes</v>
      </c>
    </row>
    <row r="2694" spans="1:5">
      <c r="A2694" s="13" t="s">
        <v>18565</v>
      </c>
      <c r="B2694" t="e">
        <f>VLOOKUP(Table21[[#This Row],[SERIAL NUMBER]], EquipmentDB!E$1:M$13746, 9, FALSE)</f>
        <v>#N/A</v>
      </c>
      <c r="C2694" s="13">
        <v>2022</v>
      </c>
      <c r="D2694" s="13" t="s">
        <v>30774</v>
      </c>
      <c r="E2694" t="str">
        <f>IF(COUNTIF(Table24[[SERIAL NUMBER ]], Table21[[#This Row],[SERIAL NUMBER]])&gt;0, "Yes", "No")</f>
        <v>Yes</v>
      </c>
    </row>
    <row r="2695" spans="1:5">
      <c r="A2695" s="13" t="s">
        <v>18570</v>
      </c>
      <c r="B2695" t="e">
        <f>VLOOKUP(Table21[[#This Row],[SERIAL NUMBER]], EquipmentDB!E$1:M$13746, 9, FALSE)</f>
        <v>#N/A</v>
      </c>
      <c r="C2695" s="13">
        <v>2022</v>
      </c>
      <c r="D2695" s="13" t="s">
        <v>30774</v>
      </c>
      <c r="E2695" t="str">
        <f>IF(COUNTIF(Table24[[SERIAL NUMBER ]], Table21[[#This Row],[SERIAL NUMBER]])&gt;0, "Yes", "No")</f>
        <v>Yes</v>
      </c>
    </row>
    <row r="2696" spans="1:5">
      <c r="A2696" s="13" t="s">
        <v>18580</v>
      </c>
      <c r="B2696" t="e">
        <f>VLOOKUP(Table21[[#This Row],[SERIAL NUMBER]], EquipmentDB!E$1:M$13746, 9, FALSE)</f>
        <v>#N/A</v>
      </c>
      <c r="C2696" s="13">
        <v>2022</v>
      </c>
      <c r="D2696" s="13" t="s">
        <v>30774</v>
      </c>
      <c r="E2696" t="str">
        <f>IF(COUNTIF(Table24[[SERIAL NUMBER ]], Table21[[#This Row],[SERIAL NUMBER]])&gt;0, "Yes", "No")</f>
        <v>Yes</v>
      </c>
    </row>
    <row r="2697" spans="1:5">
      <c r="A2697" s="13" t="s">
        <v>18584</v>
      </c>
      <c r="B2697" t="e">
        <f>VLOOKUP(Table21[[#This Row],[SERIAL NUMBER]], EquipmentDB!E$1:M$13746, 9, FALSE)</f>
        <v>#N/A</v>
      </c>
      <c r="C2697" s="13">
        <v>2022</v>
      </c>
      <c r="D2697" s="13" t="s">
        <v>30774</v>
      </c>
      <c r="E2697" t="str">
        <f>IF(COUNTIF(Table24[[SERIAL NUMBER ]], Table21[[#This Row],[SERIAL NUMBER]])&gt;0, "Yes", "No")</f>
        <v>Yes</v>
      </c>
    </row>
    <row r="2698" spans="1:5">
      <c r="A2698" s="13" t="s">
        <v>18587</v>
      </c>
      <c r="B2698" t="e">
        <f>VLOOKUP(Table21[[#This Row],[SERIAL NUMBER]], EquipmentDB!E$1:M$13746, 9, FALSE)</f>
        <v>#N/A</v>
      </c>
      <c r="C2698" s="13">
        <v>2022</v>
      </c>
      <c r="D2698" s="13" t="s">
        <v>30774</v>
      </c>
      <c r="E2698" t="str">
        <f>IF(COUNTIF(Table24[[SERIAL NUMBER ]], Table21[[#This Row],[SERIAL NUMBER]])&gt;0, "Yes", "No")</f>
        <v>Yes</v>
      </c>
    </row>
    <row r="2699" spans="1:5">
      <c r="A2699" s="13" t="s">
        <v>18591</v>
      </c>
      <c r="B2699" t="e">
        <f>VLOOKUP(Table21[[#This Row],[SERIAL NUMBER]], EquipmentDB!E$1:M$13746, 9, FALSE)</f>
        <v>#N/A</v>
      </c>
      <c r="C2699" s="13">
        <v>2022</v>
      </c>
      <c r="D2699" s="13" t="s">
        <v>30774</v>
      </c>
      <c r="E2699" t="str">
        <f>IF(COUNTIF(Table24[[SERIAL NUMBER ]], Table21[[#This Row],[SERIAL NUMBER]])&gt;0, "Yes", "No")</f>
        <v>Yes</v>
      </c>
    </row>
    <row r="2700" spans="1:5">
      <c r="A2700" s="13" t="s">
        <v>18594</v>
      </c>
      <c r="B2700" t="e">
        <f>VLOOKUP(Table21[[#This Row],[SERIAL NUMBER]], EquipmentDB!E$1:M$13746, 9, FALSE)</f>
        <v>#N/A</v>
      </c>
      <c r="C2700" s="13">
        <v>2022</v>
      </c>
      <c r="D2700" s="13" t="s">
        <v>30774</v>
      </c>
      <c r="E2700" t="str">
        <f>IF(COUNTIF(Table24[[SERIAL NUMBER ]], Table21[[#This Row],[SERIAL NUMBER]])&gt;0, "Yes", "No")</f>
        <v>Yes</v>
      </c>
    </row>
    <row r="2701" spans="1:5">
      <c r="A2701" s="13" t="s">
        <v>18597</v>
      </c>
      <c r="B2701" t="e">
        <f>VLOOKUP(Table21[[#This Row],[SERIAL NUMBER]], EquipmentDB!E$1:M$13746, 9, FALSE)</f>
        <v>#N/A</v>
      </c>
      <c r="C2701" s="13">
        <v>2022</v>
      </c>
      <c r="D2701" s="13" t="s">
        <v>30774</v>
      </c>
      <c r="E2701" t="str">
        <f>IF(COUNTIF(Table24[[SERIAL NUMBER ]], Table21[[#This Row],[SERIAL NUMBER]])&gt;0, "Yes", "No")</f>
        <v>Yes</v>
      </c>
    </row>
    <row r="2702" spans="1:5">
      <c r="A2702" s="13" t="s">
        <v>18600</v>
      </c>
      <c r="B2702" t="e">
        <f>VLOOKUP(Table21[[#This Row],[SERIAL NUMBER]], EquipmentDB!E$1:M$13746, 9, FALSE)</f>
        <v>#N/A</v>
      </c>
      <c r="C2702" s="13">
        <v>2022</v>
      </c>
      <c r="D2702" s="13" t="s">
        <v>30774</v>
      </c>
      <c r="E2702" t="str">
        <f>IF(COUNTIF(Table24[[SERIAL NUMBER ]], Table21[[#This Row],[SERIAL NUMBER]])&gt;0, "Yes", "No")</f>
        <v>Yes</v>
      </c>
    </row>
    <row r="2703" spans="1:5">
      <c r="A2703" s="13" t="s">
        <v>18605</v>
      </c>
      <c r="B2703" t="e">
        <f>VLOOKUP(Table21[[#This Row],[SERIAL NUMBER]], EquipmentDB!E$1:M$13746, 9, FALSE)</f>
        <v>#N/A</v>
      </c>
      <c r="C2703" s="13">
        <v>2022</v>
      </c>
      <c r="D2703" s="13" t="s">
        <v>30774</v>
      </c>
      <c r="E2703" t="str">
        <f>IF(COUNTIF(Table24[[SERIAL NUMBER ]], Table21[[#This Row],[SERIAL NUMBER]])&gt;0, "Yes", "No")</f>
        <v>Yes</v>
      </c>
    </row>
    <row r="2704" spans="1:5">
      <c r="A2704" s="13" t="s">
        <v>18609</v>
      </c>
      <c r="B2704" t="e">
        <f>VLOOKUP(Table21[[#This Row],[SERIAL NUMBER]], EquipmentDB!E$1:M$13746, 9, FALSE)</f>
        <v>#N/A</v>
      </c>
      <c r="C2704" s="13">
        <v>2022</v>
      </c>
      <c r="D2704" s="13" t="s">
        <v>30774</v>
      </c>
      <c r="E2704" t="str">
        <f>IF(COUNTIF(Table24[[SERIAL NUMBER ]], Table21[[#This Row],[SERIAL NUMBER]])&gt;0, "Yes", "No")</f>
        <v>Yes</v>
      </c>
    </row>
    <row r="2705" spans="1:5">
      <c r="A2705" s="13" t="s">
        <v>18614</v>
      </c>
      <c r="B2705" t="e">
        <f>VLOOKUP(Table21[[#This Row],[SERIAL NUMBER]], EquipmentDB!E$1:M$13746, 9, FALSE)</f>
        <v>#N/A</v>
      </c>
      <c r="C2705" s="13">
        <v>2022</v>
      </c>
      <c r="D2705" s="13" t="s">
        <v>30774</v>
      </c>
      <c r="E2705" t="str">
        <f>IF(COUNTIF(Table24[[SERIAL NUMBER ]], Table21[[#This Row],[SERIAL NUMBER]])&gt;0, "Yes", "No")</f>
        <v>Yes</v>
      </c>
    </row>
    <row r="2706" spans="1:5">
      <c r="A2706" s="13" t="s">
        <v>18617</v>
      </c>
      <c r="B2706" t="e">
        <f>VLOOKUP(Table21[[#This Row],[SERIAL NUMBER]], EquipmentDB!E$1:M$13746, 9, FALSE)</f>
        <v>#N/A</v>
      </c>
      <c r="C2706" s="13">
        <v>2022</v>
      </c>
      <c r="D2706" s="13" t="s">
        <v>30774</v>
      </c>
      <c r="E2706" t="str">
        <f>IF(COUNTIF(Table24[[SERIAL NUMBER ]], Table21[[#This Row],[SERIAL NUMBER]])&gt;0, "Yes", "No")</f>
        <v>Yes</v>
      </c>
    </row>
    <row r="2707" spans="1:5">
      <c r="A2707" s="13" t="s">
        <v>18621</v>
      </c>
      <c r="B2707" t="e">
        <f>VLOOKUP(Table21[[#This Row],[SERIAL NUMBER]], EquipmentDB!E$1:M$13746, 9, FALSE)</f>
        <v>#N/A</v>
      </c>
      <c r="C2707" s="13">
        <v>2022</v>
      </c>
      <c r="D2707" s="13" t="s">
        <v>30774</v>
      </c>
      <c r="E2707" t="str">
        <f>IF(COUNTIF(Table24[[SERIAL NUMBER ]], Table21[[#This Row],[SERIAL NUMBER]])&gt;0, "Yes", "No")</f>
        <v>Yes</v>
      </c>
    </row>
    <row r="2708" spans="1:5">
      <c r="A2708" s="13" t="s">
        <v>18626</v>
      </c>
      <c r="B2708" t="e">
        <f>VLOOKUP(Table21[[#This Row],[SERIAL NUMBER]], EquipmentDB!E$1:M$13746, 9, FALSE)</f>
        <v>#N/A</v>
      </c>
      <c r="C2708" s="13">
        <v>2022</v>
      </c>
      <c r="D2708" s="13" t="s">
        <v>30774</v>
      </c>
      <c r="E2708" t="str">
        <f>IF(COUNTIF(Table24[[SERIAL NUMBER ]], Table21[[#This Row],[SERIAL NUMBER]])&gt;0, "Yes", "No")</f>
        <v>Yes</v>
      </c>
    </row>
    <row r="2709" spans="1:5">
      <c r="A2709" s="13" t="s">
        <v>18630</v>
      </c>
      <c r="B2709" t="e">
        <f>VLOOKUP(Table21[[#This Row],[SERIAL NUMBER]], EquipmentDB!E$1:M$13746, 9, FALSE)</f>
        <v>#N/A</v>
      </c>
      <c r="C2709" s="13">
        <v>2022</v>
      </c>
      <c r="D2709" s="13" t="s">
        <v>30774</v>
      </c>
      <c r="E2709" t="str">
        <f>IF(COUNTIF(Table24[[SERIAL NUMBER ]], Table21[[#This Row],[SERIAL NUMBER]])&gt;0, "Yes", "No")</f>
        <v>Yes</v>
      </c>
    </row>
    <row r="2710" spans="1:5">
      <c r="A2710" s="13" t="s">
        <v>18634</v>
      </c>
      <c r="B2710" t="e">
        <f>VLOOKUP(Table21[[#This Row],[SERIAL NUMBER]], EquipmentDB!E$1:M$13746, 9, FALSE)</f>
        <v>#N/A</v>
      </c>
      <c r="C2710" s="13">
        <v>2022</v>
      </c>
      <c r="D2710" s="13" t="s">
        <v>30774</v>
      </c>
      <c r="E2710" t="str">
        <f>IF(COUNTIF(Table24[[SERIAL NUMBER ]], Table21[[#This Row],[SERIAL NUMBER]])&gt;0, "Yes", "No")</f>
        <v>Yes</v>
      </c>
    </row>
    <row r="2711" spans="1:5">
      <c r="A2711" s="13" t="s">
        <v>18637</v>
      </c>
      <c r="B2711" t="e">
        <f>VLOOKUP(Table21[[#This Row],[SERIAL NUMBER]], EquipmentDB!E$1:M$13746, 9, FALSE)</f>
        <v>#N/A</v>
      </c>
      <c r="C2711" s="13">
        <v>2022</v>
      </c>
      <c r="D2711" s="13" t="s">
        <v>30774</v>
      </c>
      <c r="E2711" t="str">
        <f>IF(COUNTIF(Table24[[SERIAL NUMBER ]], Table21[[#This Row],[SERIAL NUMBER]])&gt;0, "Yes", "No")</f>
        <v>Yes</v>
      </c>
    </row>
    <row r="2712" spans="1:5">
      <c r="A2712" s="13" t="s">
        <v>18640</v>
      </c>
      <c r="B2712" t="e">
        <f>VLOOKUP(Table21[[#This Row],[SERIAL NUMBER]], EquipmentDB!E$1:M$13746, 9, FALSE)</f>
        <v>#N/A</v>
      </c>
      <c r="C2712" s="13">
        <v>2022</v>
      </c>
      <c r="D2712" s="13" t="s">
        <v>30774</v>
      </c>
      <c r="E2712" t="str">
        <f>IF(COUNTIF(Table24[[SERIAL NUMBER ]], Table21[[#This Row],[SERIAL NUMBER]])&gt;0, "Yes", "No")</f>
        <v>Yes</v>
      </c>
    </row>
    <row r="2713" spans="1:5">
      <c r="A2713" s="13" t="s">
        <v>18647</v>
      </c>
      <c r="B2713" t="e">
        <f>VLOOKUP(Table21[[#This Row],[SERIAL NUMBER]], EquipmentDB!E$1:M$13746, 9, FALSE)</f>
        <v>#N/A</v>
      </c>
      <c r="C2713" s="13">
        <v>2022</v>
      </c>
      <c r="D2713" s="13" t="s">
        <v>30774</v>
      </c>
      <c r="E2713" t="str">
        <f>IF(COUNTIF(Table24[[SERIAL NUMBER ]], Table21[[#This Row],[SERIAL NUMBER]])&gt;0, "Yes", "No")</f>
        <v>Yes</v>
      </c>
    </row>
    <row r="2714" spans="1:5">
      <c r="A2714" s="13" t="s">
        <v>18653</v>
      </c>
      <c r="B2714" t="e">
        <f>VLOOKUP(Table21[[#This Row],[SERIAL NUMBER]], EquipmentDB!E$1:M$13746, 9, FALSE)</f>
        <v>#N/A</v>
      </c>
      <c r="C2714" s="13">
        <v>2022</v>
      </c>
      <c r="D2714" s="13" t="s">
        <v>30774</v>
      </c>
      <c r="E2714" t="str">
        <f>IF(COUNTIF(Table24[[SERIAL NUMBER ]], Table21[[#This Row],[SERIAL NUMBER]])&gt;0, "Yes", "No")</f>
        <v>Yes</v>
      </c>
    </row>
    <row r="2715" spans="1:5">
      <c r="A2715" s="13" t="s">
        <v>18658</v>
      </c>
      <c r="B2715" t="e">
        <f>VLOOKUP(Table21[[#This Row],[SERIAL NUMBER]], EquipmentDB!E$1:M$13746, 9, FALSE)</f>
        <v>#N/A</v>
      </c>
      <c r="C2715" s="13">
        <v>2022</v>
      </c>
      <c r="D2715" s="13" t="s">
        <v>30774</v>
      </c>
      <c r="E2715" t="str">
        <f>IF(COUNTIF(Table24[[SERIAL NUMBER ]], Table21[[#This Row],[SERIAL NUMBER]])&gt;0, "Yes", "No")</f>
        <v>Yes</v>
      </c>
    </row>
    <row r="2716" spans="1:5">
      <c r="A2716" s="13" t="s">
        <v>18684</v>
      </c>
      <c r="B2716" t="e">
        <f>VLOOKUP(Table21[[#This Row],[SERIAL NUMBER]], EquipmentDB!E$1:M$13746, 9, FALSE)</f>
        <v>#N/A</v>
      </c>
      <c r="C2716" s="13">
        <v>2022</v>
      </c>
      <c r="D2716" s="13" t="s">
        <v>30774</v>
      </c>
      <c r="E2716" t="str">
        <f>IF(COUNTIF(Table24[[SERIAL NUMBER ]], Table21[[#This Row],[SERIAL NUMBER]])&gt;0, "Yes", "No")</f>
        <v>Yes</v>
      </c>
    </row>
    <row r="2717" spans="1:5">
      <c r="A2717" s="13" t="s">
        <v>18687</v>
      </c>
      <c r="B2717" t="e">
        <f>VLOOKUP(Table21[[#This Row],[SERIAL NUMBER]], EquipmentDB!E$1:M$13746, 9, FALSE)</f>
        <v>#N/A</v>
      </c>
      <c r="C2717" s="13">
        <v>2022</v>
      </c>
      <c r="D2717" s="13" t="s">
        <v>30774</v>
      </c>
      <c r="E2717" t="str">
        <f>IF(COUNTIF(Table24[[SERIAL NUMBER ]], Table21[[#This Row],[SERIAL NUMBER]])&gt;0, "Yes", "No")</f>
        <v>Yes</v>
      </c>
    </row>
    <row r="2718" spans="1:5">
      <c r="A2718" s="13" t="s">
        <v>18690</v>
      </c>
      <c r="B2718" t="e">
        <f>VLOOKUP(Table21[[#This Row],[SERIAL NUMBER]], EquipmentDB!E$1:M$13746, 9, FALSE)</f>
        <v>#N/A</v>
      </c>
      <c r="C2718" s="13">
        <v>2022</v>
      </c>
      <c r="D2718" s="13" t="s">
        <v>30774</v>
      </c>
      <c r="E2718" t="str">
        <f>IF(COUNTIF(Table24[[SERIAL NUMBER ]], Table21[[#This Row],[SERIAL NUMBER]])&gt;0, "Yes", "No")</f>
        <v>Yes</v>
      </c>
    </row>
    <row r="2719" spans="1:5">
      <c r="A2719" s="13" t="s">
        <v>18694</v>
      </c>
      <c r="B2719" t="e">
        <f>VLOOKUP(Table21[[#This Row],[SERIAL NUMBER]], EquipmentDB!E$1:M$13746, 9, FALSE)</f>
        <v>#N/A</v>
      </c>
      <c r="C2719" s="13">
        <v>2022</v>
      </c>
      <c r="D2719" s="13" t="s">
        <v>30774</v>
      </c>
      <c r="E2719" t="str">
        <f>IF(COUNTIF(Table24[[SERIAL NUMBER ]], Table21[[#This Row],[SERIAL NUMBER]])&gt;0, "Yes", "No")</f>
        <v>Yes</v>
      </c>
    </row>
    <row r="2720" spans="1:5">
      <c r="A2720" s="13" t="s">
        <v>18699</v>
      </c>
      <c r="B2720" t="e">
        <f>VLOOKUP(Table21[[#This Row],[SERIAL NUMBER]], EquipmentDB!E$1:M$13746, 9, FALSE)</f>
        <v>#N/A</v>
      </c>
      <c r="C2720" s="13">
        <v>2022</v>
      </c>
      <c r="D2720" s="13" t="s">
        <v>30774</v>
      </c>
      <c r="E2720" t="str">
        <f>IF(COUNTIF(Table24[[SERIAL NUMBER ]], Table21[[#This Row],[SERIAL NUMBER]])&gt;0, "Yes", "No")</f>
        <v>Yes</v>
      </c>
    </row>
    <row r="2721" spans="1:5">
      <c r="A2721" s="13" t="s">
        <v>18702</v>
      </c>
      <c r="B2721" t="e">
        <f>VLOOKUP(Table21[[#This Row],[SERIAL NUMBER]], EquipmentDB!E$1:M$13746, 9, FALSE)</f>
        <v>#N/A</v>
      </c>
      <c r="C2721" s="13">
        <v>2022</v>
      </c>
      <c r="D2721" s="13" t="s">
        <v>30774</v>
      </c>
      <c r="E2721" t="str">
        <f>IF(COUNTIF(Table24[[SERIAL NUMBER ]], Table21[[#This Row],[SERIAL NUMBER]])&gt;0, "Yes", "No")</f>
        <v>Yes</v>
      </c>
    </row>
    <row r="2722" spans="1:5">
      <c r="A2722" s="13" t="s">
        <v>18707</v>
      </c>
      <c r="B2722" t="e">
        <f>VLOOKUP(Table21[[#This Row],[SERIAL NUMBER]], EquipmentDB!E$1:M$13746, 9, FALSE)</f>
        <v>#N/A</v>
      </c>
      <c r="C2722" s="13">
        <v>2022</v>
      </c>
      <c r="D2722" s="13" t="s">
        <v>30774</v>
      </c>
      <c r="E2722" t="str">
        <f>IF(COUNTIF(Table24[[SERIAL NUMBER ]], Table21[[#This Row],[SERIAL NUMBER]])&gt;0, "Yes", "No")</f>
        <v>Yes</v>
      </c>
    </row>
    <row r="2723" spans="1:5">
      <c r="A2723" s="13" t="s">
        <v>18710</v>
      </c>
      <c r="B2723" t="e">
        <f>VLOOKUP(Table21[[#This Row],[SERIAL NUMBER]], EquipmentDB!E$1:M$13746, 9, FALSE)</f>
        <v>#N/A</v>
      </c>
      <c r="C2723" s="13">
        <v>2022</v>
      </c>
      <c r="D2723" s="13" t="s">
        <v>30774</v>
      </c>
      <c r="E2723" t="str">
        <f>IF(COUNTIF(Table24[[SERIAL NUMBER ]], Table21[[#This Row],[SERIAL NUMBER]])&gt;0, "Yes", "No")</f>
        <v>Yes</v>
      </c>
    </row>
    <row r="2724" spans="1:5">
      <c r="A2724" s="13" t="s">
        <v>18715</v>
      </c>
      <c r="B2724" t="e">
        <f>VLOOKUP(Table21[[#This Row],[SERIAL NUMBER]], EquipmentDB!E$1:M$13746, 9, FALSE)</f>
        <v>#N/A</v>
      </c>
      <c r="C2724" s="13">
        <v>2022</v>
      </c>
      <c r="D2724" s="13" t="s">
        <v>30774</v>
      </c>
      <c r="E2724" t="str">
        <f>IF(COUNTIF(Table24[[SERIAL NUMBER ]], Table21[[#This Row],[SERIAL NUMBER]])&gt;0, "Yes", "No")</f>
        <v>Yes</v>
      </c>
    </row>
    <row r="2725" spans="1:5">
      <c r="A2725" s="13" t="s">
        <v>18720</v>
      </c>
      <c r="B2725" t="e">
        <f>VLOOKUP(Table21[[#This Row],[SERIAL NUMBER]], EquipmentDB!E$1:M$13746, 9, FALSE)</f>
        <v>#N/A</v>
      </c>
      <c r="C2725" s="13">
        <v>2022</v>
      </c>
      <c r="D2725" s="13" t="s">
        <v>30774</v>
      </c>
      <c r="E2725" t="str">
        <f>IF(COUNTIF(Table24[[SERIAL NUMBER ]], Table21[[#This Row],[SERIAL NUMBER]])&gt;0, "Yes", "No")</f>
        <v>Yes</v>
      </c>
    </row>
    <row r="2726" spans="1:5">
      <c r="A2726" s="13" t="s">
        <v>18725</v>
      </c>
      <c r="B2726" t="e">
        <f>VLOOKUP(Table21[[#This Row],[SERIAL NUMBER]], EquipmentDB!E$1:M$13746, 9, FALSE)</f>
        <v>#N/A</v>
      </c>
      <c r="C2726" s="13">
        <v>2022</v>
      </c>
      <c r="D2726" s="13" t="s">
        <v>30774</v>
      </c>
      <c r="E2726" t="str">
        <f>IF(COUNTIF(Table24[[SERIAL NUMBER ]], Table21[[#This Row],[SERIAL NUMBER]])&gt;0, "Yes", "No")</f>
        <v>Yes</v>
      </c>
    </row>
    <row r="2727" spans="1:5">
      <c r="A2727" s="13" t="s">
        <v>18733</v>
      </c>
      <c r="B2727" t="e">
        <f>VLOOKUP(Table21[[#This Row],[SERIAL NUMBER]], EquipmentDB!E$1:M$13746, 9, FALSE)</f>
        <v>#N/A</v>
      </c>
      <c r="C2727" s="13">
        <v>2022</v>
      </c>
      <c r="D2727" s="13" t="s">
        <v>30774</v>
      </c>
      <c r="E2727" t="str">
        <f>IF(COUNTIF(Table24[[SERIAL NUMBER ]], Table21[[#This Row],[SERIAL NUMBER]])&gt;0, "Yes", "No")</f>
        <v>Yes</v>
      </c>
    </row>
    <row r="2728" spans="1:5">
      <c r="A2728" s="13" t="s">
        <v>18788</v>
      </c>
      <c r="B2728" t="e">
        <f>VLOOKUP(Table21[[#This Row],[SERIAL NUMBER]], EquipmentDB!E$1:M$13746, 9, FALSE)</f>
        <v>#N/A</v>
      </c>
      <c r="C2728" s="13" t="s">
        <v>1028</v>
      </c>
      <c r="D2728" s="13" t="s">
        <v>30774</v>
      </c>
      <c r="E2728" t="str">
        <f>IF(COUNTIF(Table24[[SERIAL NUMBER ]], Table21[[#This Row],[SERIAL NUMBER]])&gt;0, "Yes", "No")</f>
        <v>Yes</v>
      </c>
    </row>
    <row r="2729" spans="1:5">
      <c r="A2729" s="13" t="s">
        <v>18789</v>
      </c>
      <c r="B2729" t="e">
        <f>VLOOKUP(Table21[[#This Row],[SERIAL NUMBER]], EquipmentDB!E$1:M$13746, 9, FALSE)</f>
        <v>#N/A</v>
      </c>
      <c r="C2729" s="13" t="s">
        <v>1028</v>
      </c>
      <c r="D2729" s="13" t="s">
        <v>30774</v>
      </c>
      <c r="E2729" t="str">
        <f>IF(COUNTIF(Table24[[SERIAL NUMBER ]], Table21[[#This Row],[SERIAL NUMBER]])&gt;0, "Yes", "No")</f>
        <v>Yes</v>
      </c>
    </row>
    <row r="2730" spans="1:5">
      <c r="A2730" s="13" t="s">
        <v>23193</v>
      </c>
      <c r="B2730" t="e">
        <f>VLOOKUP(Table21[[#This Row],[SERIAL NUMBER]], EquipmentDB!E$1:M$13746, 9, FALSE)</f>
        <v>#N/A</v>
      </c>
      <c r="C2730" s="13" t="s">
        <v>979</v>
      </c>
      <c r="D2730" s="13" t="s">
        <v>30774</v>
      </c>
      <c r="E2730" t="str">
        <f>IF(COUNTIF(Table24[[SERIAL NUMBER ]], Table21[[#This Row],[SERIAL NUMBER]])&gt;0, "Yes", "No")</f>
        <v>No</v>
      </c>
    </row>
    <row r="2731" spans="1:5">
      <c r="A2731" s="13" t="s">
        <v>23199</v>
      </c>
      <c r="B2731" t="e">
        <f>VLOOKUP(Table21[[#This Row],[SERIAL NUMBER]], EquipmentDB!E$1:M$13746, 9, FALSE)</f>
        <v>#N/A</v>
      </c>
      <c r="C2731" s="13" t="s">
        <v>979</v>
      </c>
      <c r="D2731" s="13" t="s">
        <v>30774</v>
      </c>
      <c r="E2731" t="str">
        <f>IF(COUNTIF(Table24[[SERIAL NUMBER ]], Table21[[#This Row],[SERIAL NUMBER]])&gt;0, "Yes", "No")</f>
        <v>No</v>
      </c>
    </row>
    <row r="2732" spans="1:5">
      <c r="A2732" s="13" t="s">
        <v>23202</v>
      </c>
      <c r="B2732" t="e">
        <f>VLOOKUP(Table21[[#This Row],[SERIAL NUMBER]], EquipmentDB!E$1:M$13746, 9, FALSE)</f>
        <v>#N/A</v>
      </c>
      <c r="C2732" s="13" t="s">
        <v>979</v>
      </c>
      <c r="D2732" s="13" t="s">
        <v>30774</v>
      </c>
      <c r="E2732" t="str">
        <f>IF(COUNTIF(Table24[[SERIAL NUMBER ]], Table21[[#This Row],[SERIAL NUMBER]])&gt;0, "Yes", "No")</f>
        <v>No</v>
      </c>
    </row>
    <row r="2733" spans="1:5">
      <c r="A2733" s="13" t="s">
        <v>26767</v>
      </c>
      <c r="B2733" t="e">
        <f>VLOOKUP(Table21[[#This Row],[SERIAL NUMBER]], EquipmentDB!E$1:M$13746, 9, FALSE)</f>
        <v>#N/A</v>
      </c>
      <c r="C2733" s="13" t="s">
        <v>979</v>
      </c>
      <c r="D2733" s="13" t="s">
        <v>30774</v>
      </c>
      <c r="E2733" t="str">
        <f>IF(COUNTIF(Table24[[SERIAL NUMBER ]], Table21[[#This Row],[SERIAL NUMBER]])&gt;0, "Yes", "No")</f>
        <v>No</v>
      </c>
    </row>
    <row r="2734" spans="1:5">
      <c r="A2734" s="13" t="s">
        <v>21238</v>
      </c>
      <c r="B2734" t="e">
        <f>VLOOKUP(Table21[[#This Row],[SERIAL NUMBER]], EquipmentDB!E$1:M$13746, 9, FALSE)</f>
        <v>#N/A</v>
      </c>
      <c r="C2734" s="13" t="s">
        <v>979</v>
      </c>
      <c r="D2734" s="13" t="s">
        <v>30774</v>
      </c>
      <c r="E2734" t="str">
        <f>IF(COUNTIF(Table24[[SERIAL NUMBER ]], Table21[[#This Row],[SERIAL NUMBER]])&gt;0, "Yes", "No")</f>
        <v>No</v>
      </c>
    </row>
    <row r="2735" spans="1:5">
      <c r="A2735" s="13" t="s">
        <v>14554</v>
      </c>
      <c r="B2735" t="e">
        <f>VLOOKUP(Table21[[#This Row],[SERIAL NUMBER]], EquipmentDB!E$1:M$13746, 9, FALSE)</f>
        <v>#N/A</v>
      </c>
      <c r="C2735" s="13" t="e">
        <v>#N/A</v>
      </c>
      <c r="D2735" s="13" t="s">
        <v>30774</v>
      </c>
      <c r="E2735" t="str">
        <f>IF(COUNTIF(Table24[[SERIAL NUMBER ]], Table21[[#This Row],[SERIAL NUMBER]])&gt;0, "Yes", "No")</f>
        <v>No</v>
      </c>
    </row>
    <row r="2736" spans="1:5">
      <c r="A2736" s="13" t="s">
        <v>26732</v>
      </c>
      <c r="B2736" t="e">
        <f>VLOOKUP(Table21[[#This Row],[SERIAL NUMBER]], EquipmentDB!E$1:M$13746, 9, FALSE)</f>
        <v>#N/A</v>
      </c>
      <c r="C2736" s="13" t="s">
        <v>979</v>
      </c>
      <c r="D2736" s="13" t="s">
        <v>30774</v>
      </c>
      <c r="E2736" t="str">
        <f>IF(COUNTIF(Table24[[SERIAL NUMBER ]], Table21[[#This Row],[SERIAL NUMBER]])&gt;0, "Yes", "No")</f>
        <v>No</v>
      </c>
    </row>
    <row r="2737" spans="1:5">
      <c r="A2737" s="13" t="s">
        <v>26736</v>
      </c>
      <c r="B2737" t="e">
        <f>VLOOKUP(Table21[[#This Row],[SERIAL NUMBER]], EquipmentDB!E$1:M$13746, 9, FALSE)</f>
        <v>#N/A</v>
      </c>
      <c r="C2737" s="13" t="s">
        <v>979</v>
      </c>
      <c r="D2737" s="13" t="s">
        <v>30774</v>
      </c>
      <c r="E2737" t="str">
        <f>IF(COUNTIF(Table24[[SERIAL NUMBER ]], Table21[[#This Row],[SERIAL NUMBER]])&gt;0, "Yes", "No")</f>
        <v>No</v>
      </c>
    </row>
    <row r="2738" spans="1:5">
      <c r="A2738" s="13" t="s">
        <v>26748</v>
      </c>
      <c r="B2738" t="e">
        <f>VLOOKUP(Table21[[#This Row],[SERIAL NUMBER]], EquipmentDB!E$1:M$13746, 9, FALSE)</f>
        <v>#N/A</v>
      </c>
      <c r="C2738" s="13" t="s">
        <v>979</v>
      </c>
      <c r="D2738" s="13" t="s">
        <v>30774</v>
      </c>
      <c r="E2738" t="str">
        <f>IF(COUNTIF(Table24[[SERIAL NUMBER ]], Table21[[#This Row],[SERIAL NUMBER]])&gt;0, "Yes", "No")</f>
        <v>No</v>
      </c>
    </row>
    <row r="2739" spans="1:5">
      <c r="A2739" s="13" t="s">
        <v>2343</v>
      </c>
      <c r="B2739" t="e">
        <f>VLOOKUP(Table21[[#This Row],[SERIAL NUMBER]], EquipmentDB!E$1:M$13746, 9, FALSE)</f>
        <v>#N/A</v>
      </c>
      <c r="C2739" s="13" t="e">
        <v>#N/A</v>
      </c>
      <c r="D2739" s="13" t="s">
        <v>30774</v>
      </c>
      <c r="E2739" t="str">
        <f>IF(COUNTIF(Table24[[SERIAL NUMBER ]], Table21[[#This Row],[SERIAL NUMBER]])&gt;0, "Yes", "No")</f>
        <v>No</v>
      </c>
    </row>
    <row r="2740" spans="1:5">
      <c r="A2740" s="13" t="s">
        <v>2350</v>
      </c>
      <c r="B2740" t="e">
        <f>VLOOKUP(Table21[[#This Row],[SERIAL NUMBER]], EquipmentDB!E$1:M$13746, 9, FALSE)</f>
        <v>#N/A</v>
      </c>
      <c r="C2740" s="13" t="e">
        <v>#N/A</v>
      </c>
      <c r="D2740" s="13" t="s">
        <v>30774</v>
      </c>
      <c r="E2740" t="str">
        <f>IF(COUNTIF(Table24[[SERIAL NUMBER ]], Table21[[#This Row],[SERIAL NUMBER]])&gt;0, "Yes", "No")</f>
        <v>No</v>
      </c>
    </row>
    <row r="2741" spans="1:5">
      <c r="A2741" s="13" t="s">
        <v>18981</v>
      </c>
      <c r="B2741" t="e">
        <f>VLOOKUP(Table21[[#This Row],[SERIAL NUMBER]], EquipmentDB!E$1:M$13746, 9, FALSE)</f>
        <v>#N/A</v>
      </c>
      <c r="C2741" s="13" t="s">
        <v>979</v>
      </c>
      <c r="D2741" s="13" t="s">
        <v>30774</v>
      </c>
      <c r="E2741" t="str">
        <f>IF(COUNTIF(Table24[[SERIAL NUMBER ]], Table21[[#This Row],[SERIAL NUMBER]])&gt;0, "Yes", "No")</f>
        <v>No</v>
      </c>
    </row>
    <row r="2742" spans="1:5">
      <c r="A2742" s="13" t="s">
        <v>2400</v>
      </c>
      <c r="B2742" t="e">
        <f>VLOOKUP(Table21[[#This Row],[SERIAL NUMBER]], EquipmentDB!E$1:M$13746, 9, FALSE)</f>
        <v>#N/A</v>
      </c>
      <c r="C2742" s="13" t="e">
        <v>#N/A</v>
      </c>
      <c r="D2742" s="13" t="s">
        <v>30774</v>
      </c>
      <c r="E2742" t="str">
        <f>IF(COUNTIF(Table24[[SERIAL NUMBER ]], Table21[[#This Row],[SERIAL NUMBER]])&gt;0, "Yes", "No")</f>
        <v>No</v>
      </c>
    </row>
    <row r="2743" spans="1:5">
      <c r="A2743" s="13" t="s">
        <v>2408</v>
      </c>
      <c r="B2743" t="e">
        <f>VLOOKUP(Table21[[#This Row],[SERIAL NUMBER]], EquipmentDB!E$1:M$13746, 9, FALSE)</f>
        <v>#N/A</v>
      </c>
      <c r="C2743" s="13" t="e">
        <v>#N/A</v>
      </c>
      <c r="D2743" s="13" t="s">
        <v>30774</v>
      </c>
      <c r="E2743" t="str">
        <f>IF(COUNTIF(Table24[[SERIAL NUMBER ]], Table21[[#This Row],[SERIAL NUMBER]])&gt;0, "Yes", "No")</f>
        <v>No</v>
      </c>
    </row>
    <row r="2744" spans="1:5">
      <c r="A2744" s="13" t="s">
        <v>2411</v>
      </c>
      <c r="B2744" t="e">
        <f>VLOOKUP(Table21[[#This Row],[SERIAL NUMBER]], EquipmentDB!E$1:M$13746, 9, FALSE)</f>
        <v>#N/A</v>
      </c>
      <c r="C2744" s="13" t="e">
        <v>#N/A</v>
      </c>
      <c r="D2744" s="13" t="s">
        <v>30774</v>
      </c>
      <c r="E2744" t="str">
        <f>IF(COUNTIF(Table24[[SERIAL NUMBER ]], Table21[[#This Row],[SERIAL NUMBER]])&gt;0, "Yes", "No")</f>
        <v>No</v>
      </c>
    </row>
    <row r="2745" spans="1:5">
      <c r="A2745" s="13" t="s">
        <v>2225</v>
      </c>
      <c r="B2745" t="e">
        <f>VLOOKUP(Table21[[#This Row],[SERIAL NUMBER]], EquipmentDB!E$1:M$13746, 9, FALSE)</f>
        <v>#N/A</v>
      </c>
      <c r="C2745" s="13" t="e">
        <v>#N/A</v>
      </c>
      <c r="D2745" s="13" t="s">
        <v>30774</v>
      </c>
      <c r="E2745" t="str">
        <f>IF(COUNTIF(Table24[[SERIAL NUMBER ]], Table21[[#This Row],[SERIAL NUMBER]])&gt;0, "Yes", "No")</f>
        <v>No</v>
      </c>
    </row>
    <row r="2746" spans="1:5">
      <c r="A2746" s="13" t="s">
        <v>1671</v>
      </c>
      <c r="B2746" t="e">
        <f>VLOOKUP(Table21[[#This Row],[SERIAL NUMBER]], EquipmentDB!E$1:M$13746, 9, FALSE)</f>
        <v>#N/A</v>
      </c>
      <c r="C2746" s="13" t="e">
        <v>#N/A</v>
      </c>
      <c r="D2746" s="13" t="s">
        <v>30774</v>
      </c>
      <c r="E2746" t="str">
        <f>IF(COUNTIF(Table24[[SERIAL NUMBER ]], Table21[[#This Row],[SERIAL NUMBER]])&gt;0, "Yes", "No")</f>
        <v>No</v>
      </c>
    </row>
    <row r="2747" spans="1:5">
      <c r="A2747" s="13" t="s">
        <v>1679</v>
      </c>
      <c r="B2747" t="e">
        <f>VLOOKUP(Table21[[#This Row],[SERIAL NUMBER]], EquipmentDB!E$1:M$13746, 9, FALSE)</f>
        <v>#N/A</v>
      </c>
      <c r="C2747" s="13" t="e">
        <v>#N/A</v>
      </c>
      <c r="D2747" s="13" t="s">
        <v>30774</v>
      </c>
      <c r="E2747" t="str">
        <f>IF(COUNTIF(Table24[[SERIAL NUMBER ]], Table21[[#This Row],[SERIAL NUMBER]])&gt;0, "Yes", "No")</f>
        <v>No</v>
      </c>
    </row>
    <row r="2748" spans="1:5">
      <c r="A2748" s="13" t="s">
        <v>1683</v>
      </c>
      <c r="B2748" t="e">
        <f>VLOOKUP(Table21[[#This Row],[SERIAL NUMBER]], EquipmentDB!E$1:M$13746, 9, FALSE)</f>
        <v>#N/A</v>
      </c>
      <c r="C2748" s="13" t="e">
        <v>#N/A</v>
      </c>
      <c r="D2748" s="13" t="s">
        <v>30774</v>
      </c>
      <c r="E2748" t="str">
        <f>IF(COUNTIF(Table24[[SERIAL NUMBER ]], Table21[[#This Row],[SERIAL NUMBER]])&gt;0, "Yes", "No")</f>
        <v>No</v>
      </c>
    </row>
    <row r="2749" spans="1:5">
      <c r="A2749" s="13" t="s">
        <v>1686</v>
      </c>
      <c r="B2749" t="e">
        <f>VLOOKUP(Table21[[#This Row],[SERIAL NUMBER]], EquipmentDB!E$1:M$13746, 9, FALSE)</f>
        <v>#N/A</v>
      </c>
      <c r="C2749" s="13" t="e">
        <v>#N/A</v>
      </c>
      <c r="D2749" s="13" t="s">
        <v>30774</v>
      </c>
      <c r="E2749" t="str">
        <f>IF(COUNTIF(Table24[[SERIAL NUMBER ]], Table21[[#This Row],[SERIAL NUMBER]])&gt;0, "Yes", "No")</f>
        <v>No</v>
      </c>
    </row>
    <row r="2750" spans="1:5">
      <c r="A2750" s="13" t="s">
        <v>1689</v>
      </c>
      <c r="B2750" t="e">
        <f>VLOOKUP(Table21[[#This Row],[SERIAL NUMBER]], EquipmentDB!E$1:M$13746, 9, FALSE)</f>
        <v>#N/A</v>
      </c>
      <c r="C2750" s="13" t="e">
        <v>#N/A</v>
      </c>
      <c r="D2750" s="13" t="s">
        <v>30774</v>
      </c>
      <c r="E2750" t="str">
        <f>IF(COUNTIF(Table24[[SERIAL NUMBER ]], Table21[[#This Row],[SERIAL NUMBER]])&gt;0, "Yes", "No")</f>
        <v>No</v>
      </c>
    </row>
    <row r="2751" spans="1:5">
      <c r="A2751" s="13" t="s">
        <v>1696</v>
      </c>
      <c r="B2751" t="e">
        <f>VLOOKUP(Table21[[#This Row],[SERIAL NUMBER]], EquipmentDB!E$1:M$13746, 9, FALSE)</f>
        <v>#N/A</v>
      </c>
      <c r="C2751" s="13" t="e">
        <v>#N/A</v>
      </c>
      <c r="D2751" s="13" t="s">
        <v>30774</v>
      </c>
      <c r="E2751" t="str">
        <f>IF(COUNTIF(Table24[[SERIAL NUMBER ]], Table21[[#This Row],[SERIAL NUMBER]])&gt;0, "Yes", "No")</f>
        <v>No</v>
      </c>
    </row>
    <row r="2752" spans="1:5">
      <c r="A2752" s="13" t="s">
        <v>1704</v>
      </c>
      <c r="B2752" t="e">
        <f>VLOOKUP(Table21[[#This Row],[SERIAL NUMBER]], EquipmentDB!E$1:M$13746, 9, FALSE)</f>
        <v>#N/A</v>
      </c>
      <c r="C2752" s="13" t="e">
        <v>#N/A</v>
      </c>
      <c r="D2752" s="13" t="s">
        <v>30774</v>
      </c>
      <c r="E2752" t="str">
        <f>IF(COUNTIF(Table24[[SERIAL NUMBER ]], Table21[[#This Row],[SERIAL NUMBER]])&gt;0, "Yes", "No")</f>
        <v>No</v>
      </c>
    </row>
    <row r="2753" spans="1:5">
      <c r="A2753" s="13" t="s">
        <v>1708</v>
      </c>
      <c r="B2753" t="e">
        <f>VLOOKUP(Table21[[#This Row],[SERIAL NUMBER]], EquipmentDB!E$1:M$13746, 9, FALSE)</f>
        <v>#N/A</v>
      </c>
      <c r="C2753" s="13" t="e">
        <v>#N/A</v>
      </c>
      <c r="D2753" s="13" t="s">
        <v>30774</v>
      </c>
      <c r="E2753" t="str">
        <f>IF(COUNTIF(Table24[[SERIAL NUMBER ]], Table21[[#This Row],[SERIAL NUMBER]])&gt;0, "Yes", "No")</f>
        <v>No</v>
      </c>
    </row>
    <row r="2754" spans="1:5">
      <c r="A2754" s="13" t="s">
        <v>1719</v>
      </c>
      <c r="B2754" t="e">
        <f>VLOOKUP(Table21[[#This Row],[SERIAL NUMBER]], EquipmentDB!E$1:M$13746, 9, FALSE)</f>
        <v>#N/A</v>
      </c>
      <c r="C2754" s="13" t="e">
        <v>#N/A</v>
      </c>
      <c r="D2754" s="13" t="s">
        <v>30774</v>
      </c>
      <c r="E2754" t="str">
        <f>IF(COUNTIF(Table24[[SERIAL NUMBER ]], Table21[[#This Row],[SERIAL NUMBER]])&gt;0, "Yes", "No")</f>
        <v>No</v>
      </c>
    </row>
    <row r="2755" spans="1:5">
      <c r="A2755" s="13" t="s">
        <v>1724</v>
      </c>
      <c r="B2755" t="e">
        <f>VLOOKUP(Table21[[#This Row],[SERIAL NUMBER]], EquipmentDB!E$1:M$13746, 9, FALSE)</f>
        <v>#N/A</v>
      </c>
      <c r="C2755" s="13" t="e">
        <v>#N/A</v>
      </c>
      <c r="D2755" s="13" t="s">
        <v>30774</v>
      </c>
      <c r="E2755" t="str">
        <f>IF(COUNTIF(Table24[[SERIAL NUMBER ]], Table21[[#This Row],[SERIAL NUMBER]])&gt;0, "Yes", "No")</f>
        <v>No</v>
      </c>
    </row>
    <row r="2756" spans="1:5">
      <c r="A2756" s="13" t="s">
        <v>1727</v>
      </c>
      <c r="B2756" t="e">
        <f>VLOOKUP(Table21[[#This Row],[SERIAL NUMBER]], EquipmentDB!E$1:M$13746, 9, FALSE)</f>
        <v>#N/A</v>
      </c>
      <c r="C2756" s="13" t="e">
        <v>#N/A</v>
      </c>
      <c r="D2756" s="13" t="s">
        <v>30774</v>
      </c>
      <c r="E2756" t="str">
        <f>IF(COUNTIF(Table24[[SERIAL NUMBER ]], Table21[[#This Row],[SERIAL NUMBER]])&gt;0, "Yes", "No")</f>
        <v>No</v>
      </c>
    </row>
    <row r="2757" spans="1:5">
      <c r="A2757" s="13" t="s">
        <v>1737</v>
      </c>
      <c r="B2757" t="e">
        <f>VLOOKUP(Table21[[#This Row],[SERIAL NUMBER]], EquipmentDB!E$1:M$13746, 9, FALSE)</f>
        <v>#N/A</v>
      </c>
      <c r="C2757" s="13" t="e">
        <v>#N/A</v>
      </c>
      <c r="D2757" s="13" t="s">
        <v>30774</v>
      </c>
      <c r="E2757" t="str">
        <f>IF(COUNTIF(Table24[[SERIAL NUMBER ]], Table21[[#This Row],[SERIAL NUMBER]])&gt;0, "Yes", "No")</f>
        <v>No</v>
      </c>
    </row>
    <row r="2758" spans="1:5">
      <c r="A2758" s="13" t="s">
        <v>1743</v>
      </c>
      <c r="B2758" t="e">
        <f>VLOOKUP(Table21[[#This Row],[SERIAL NUMBER]], EquipmentDB!E$1:M$13746, 9, FALSE)</f>
        <v>#N/A</v>
      </c>
      <c r="C2758" s="13" t="e">
        <v>#N/A</v>
      </c>
      <c r="D2758" s="13" t="s">
        <v>30774</v>
      </c>
      <c r="E2758" t="str">
        <f>IF(COUNTIF(Table24[[SERIAL NUMBER ]], Table21[[#This Row],[SERIAL NUMBER]])&gt;0, "Yes", "No")</f>
        <v>No</v>
      </c>
    </row>
    <row r="2759" spans="1:5">
      <c r="A2759" s="13" t="s">
        <v>1748</v>
      </c>
      <c r="B2759" t="e">
        <f>VLOOKUP(Table21[[#This Row],[SERIAL NUMBER]], EquipmentDB!E$1:M$13746, 9, FALSE)</f>
        <v>#N/A</v>
      </c>
      <c r="C2759" s="13" t="e">
        <v>#N/A</v>
      </c>
      <c r="D2759" s="13" t="s">
        <v>30774</v>
      </c>
      <c r="E2759" t="str">
        <f>IF(COUNTIF(Table24[[SERIAL NUMBER ]], Table21[[#This Row],[SERIAL NUMBER]])&gt;0, "Yes", "No")</f>
        <v>No</v>
      </c>
    </row>
    <row r="2760" spans="1:5">
      <c r="A2760" s="13" t="s">
        <v>1751</v>
      </c>
      <c r="B2760" t="e">
        <f>VLOOKUP(Table21[[#This Row],[SERIAL NUMBER]], EquipmentDB!E$1:M$13746, 9, FALSE)</f>
        <v>#N/A</v>
      </c>
      <c r="C2760" s="13" t="e">
        <v>#N/A</v>
      </c>
      <c r="D2760" s="13" t="s">
        <v>30774</v>
      </c>
      <c r="E2760" t="str">
        <f>IF(COUNTIF(Table24[[SERIAL NUMBER ]], Table21[[#This Row],[SERIAL NUMBER]])&gt;0, "Yes", "No")</f>
        <v>No</v>
      </c>
    </row>
    <row r="2761" spans="1:5">
      <c r="A2761" s="13" t="s">
        <v>1754</v>
      </c>
      <c r="B2761" t="e">
        <f>VLOOKUP(Table21[[#This Row],[SERIAL NUMBER]], EquipmentDB!E$1:M$13746, 9, FALSE)</f>
        <v>#N/A</v>
      </c>
      <c r="C2761" s="13" t="e">
        <v>#N/A</v>
      </c>
      <c r="D2761" s="13" t="s">
        <v>30774</v>
      </c>
      <c r="E2761" t="str">
        <f>IF(COUNTIF(Table24[[SERIAL NUMBER ]], Table21[[#This Row],[SERIAL NUMBER]])&gt;0, "Yes", "No")</f>
        <v>No</v>
      </c>
    </row>
    <row r="2762" spans="1:5">
      <c r="A2762" s="13" t="s">
        <v>1759</v>
      </c>
      <c r="B2762" t="e">
        <f>VLOOKUP(Table21[[#This Row],[SERIAL NUMBER]], EquipmentDB!E$1:M$13746, 9, FALSE)</f>
        <v>#N/A</v>
      </c>
      <c r="C2762" s="13" t="e">
        <v>#N/A</v>
      </c>
      <c r="D2762" s="13" t="s">
        <v>30774</v>
      </c>
      <c r="E2762" t="str">
        <f>IF(COUNTIF(Table24[[SERIAL NUMBER ]], Table21[[#This Row],[SERIAL NUMBER]])&gt;0, "Yes", "No")</f>
        <v>No</v>
      </c>
    </row>
    <row r="2763" spans="1:5">
      <c r="A2763" s="13" t="s">
        <v>1764</v>
      </c>
      <c r="B2763" t="e">
        <f>VLOOKUP(Table21[[#This Row],[SERIAL NUMBER]], EquipmentDB!E$1:M$13746, 9, FALSE)</f>
        <v>#N/A</v>
      </c>
      <c r="C2763" s="13" t="e">
        <v>#N/A</v>
      </c>
      <c r="D2763" s="13" t="s">
        <v>30774</v>
      </c>
      <c r="E2763" t="str">
        <f>IF(COUNTIF(Table24[[SERIAL NUMBER ]], Table21[[#This Row],[SERIAL NUMBER]])&gt;0, "Yes", "No")</f>
        <v>No</v>
      </c>
    </row>
    <row r="2764" spans="1:5">
      <c r="A2764" s="13" t="s">
        <v>1770</v>
      </c>
      <c r="B2764" t="e">
        <f>VLOOKUP(Table21[[#This Row],[SERIAL NUMBER]], EquipmentDB!E$1:M$13746, 9, FALSE)</f>
        <v>#N/A</v>
      </c>
      <c r="C2764" s="13" t="e">
        <v>#N/A</v>
      </c>
      <c r="D2764" s="13" t="s">
        <v>30774</v>
      </c>
      <c r="E2764" t="str">
        <f>IF(COUNTIF(Table24[[SERIAL NUMBER ]], Table21[[#This Row],[SERIAL NUMBER]])&gt;0, "Yes", "No")</f>
        <v>No</v>
      </c>
    </row>
    <row r="2765" spans="1:5">
      <c r="A2765" s="13" t="s">
        <v>1775</v>
      </c>
      <c r="B2765" t="e">
        <f>VLOOKUP(Table21[[#This Row],[SERIAL NUMBER]], EquipmentDB!E$1:M$13746, 9, FALSE)</f>
        <v>#N/A</v>
      </c>
      <c r="C2765" s="13" t="e">
        <v>#N/A</v>
      </c>
      <c r="D2765" s="13" t="s">
        <v>30774</v>
      </c>
      <c r="E2765" t="str">
        <f>IF(COUNTIF(Table24[[SERIAL NUMBER ]], Table21[[#This Row],[SERIAL NUMBER]])&gt;0, "Yes", "No")</f>
        <v>No</v>
      </c>
    </row>
    <row r="2766" spans="1:5">
      <c r="A2766" s="13" t="s">
        <v>1777</v>
      </c>
      <c r="B2766" t="e">
        <f>VLOOKUP(Table21[[#This Row],[SERIAL NUMBER]], EquipmentDB!E$1:M$13746, 9, FALSE)</f>
        <v>#N/A</v>
      </c>
      <c r="C2766" s="13" t="e">
        <v>#N/A</v>
      </c>
      <c r="D2766" s="13" t="s">
        <v>30774</v>
      </c>
      <c r="E2766" t="str">
        <f>IF(COUNTIF(Table24[[SERIAL NUMBER ]], Table21[[#This Row],[SERIAL NUMBER]])&gt;0, "Yes", "No")</f>
        <v>No</v>
      </c>
    </row>
    <row r="2767" spans="1:5">
      <c r="A2767" s="13" t="s">
        <v>1782</v>
      </c>
      <c r="B2767" t="e">
        <f>VLOOKUP(Table21[[#This Row],[SERIAL NUMBER]], EquipmentDB!E$1:M$13746, 9, FALSE)</f>
        <v>#N/A</v>
      </c>
      <c r="C2767" s="13" t="e">
        <v>#N/A</v>
      </c>
      <c r="D2767" s="13" t="s">
        <v>30774</v>
      </c>
      <c r="E2767" t="str">
        <f>IF(COUNTIF(Table24[[SERIAL NUMBER ]], Table21[[#This Row],[SERIAL NUMBER]])&gt;0, "Yes", "No")</f>
        <v>No</v>
      </c>
    </row>
    <row r="2768" spans="1:5">
      <c r="A2768" s="13" t="s">
        <v>1785</v>
      </c>
      <c r="B2768" t="e">
        <f>VLOOKUP(Table21[[#This Row],[SERIAL NUMBER]], EquipmentDB!E$1:M$13746, 9, FALSE)</f>
        <v>#N/A</v>
      </c>
      <c r="C2768" s="13" t="e">
        <v>#N/A</v>
      </c>
      <c r="D2768" s="13" t="s">
        <v>30774</v>
      </c>
      <c r="E2768" t="str">
        <f>IF(COUNTIF(Table24[[SERIAL NUMBER ]], Table21[[#This Row],[SERIAL NUMBER]])&gt;0, "Yes", "No")</f>
        <v>No</v>
      </c>
    </row>
    <row r="2769" spans="1:5">
      <c r="A2769" s="13" t="s">
        <v>1791</v>
      </c>
      <c r="B2769" t="e">
        <f>VLOOKUP(Table21[[#This Row],[SERIAL NUMBER]], EquipmentDB!E$1:M$13746, 9, FALSE)</f>
        <v>#N/A</v>
      </c>
      <c r="C2769" s="13" t="e">
        <v>#N/A</v>
      </c>
      <c r="D2769" s="13" t="s">
        <v>30774</v>
      </c>
      <c r="E2769" t="str">
        <f>IF(COUNTIF(Table24[[SERIAL NUMBER ]], Table21[[#This Row],[SERIAL NUMBER]])&gt;0, "Yes", "No")</f>
        <v>No</v>
      </c>
    </row>
    <row r="2770" spans="1:5">
      <c r="A2770" s="13" t="s">
        <v>1803</v>
      </c>
      <c r="B2770" t="e">
        <f>VLOOKUP(Table21[[#This Row],[SERIAL NUMBER]], EquipmentDB!E$1:M$13746, 9, FALSE)</f>
        <v>#N/A</v>
      </c>
      <c r="C2770" s="13" t="e">
        <v>#N/A</v>
      </c>
      <c r="D2770" s="13" t="s">
        <v>30774</v>
      </c>
      <c r="E2770" t="str">
        <f>IF(COUNTIF(Table24[[SERIAL NUMBER ]], Table21[[#This Row],[SERIAL NUMBER]])&gt;0, "Yes", "No")</f>
        <v>No</v>
      </c>
    </row>
    <row r="2771" spans="1:5">
      <c r="A2771" s="13" t="s">
        <v>1809</v>
      </c>
      <c r="B2771" t="e">
        <f>VLOOKUP(Table21[[#This Row],[SERIAL NUMBER]], EquipmentDB!E$1:M$13746, 9, FALSE)</f>
        <v>#N/A</v>
      </c>
      <c r="C2771" s="13" t="e">
        <v>#N/A</v>
      </c>
      <c r="D2771" s="13" t="s">
        <v>30774</v>
      </c>
      <c r="E2771" t="str">
        <f>IF(COUNTIF(Table24[[SERIAL NUMBER ]], Table21[[#This Row],[SERIAL NUMBER]])&gt;0, "Yes", "No")</f>
        <v>No</v>
      </c>
    </row>
    <row r="2772" spans="1:5">
      <c r="A2772" s="13" t="s">
        <v>1815</v>
      </c>
      <c r="B2772" t="e">
        <f>VLOOKUP(Table21[[#This Row],[SERIAL NUMBER]], EquipmentDB!E$1:M$13746, 9, FALSE)</f>
        <v>#N/A</v>
      </c>
      <c r="C2772" s="13" t="e">
        <v>#N/A</v>
      </c>
      <c r="D2772" s="13" t="s">
        <v>30774</v>
      </c>
      <c r="E2772" t="str">
        <f>IF(COUNTIF(Table24[[SERIAL NUMBER ]], Table21[[#This Row],[SERIAL NUMBER]])&gt;0, "Yes", "No")</f>
        <v>No</v>
      </c>
    </row>
    <row r="2773" spans="1:5">
      <c r="A2773" s="13" t="s">
        <v>1820</v>
      </c>
      <c r="B2773" t="e">
        <f>VLOOKUP(Table21[[#This Row],[SERIAL NUMBER]], EquipmentDB!E$1:M$13746, 9, FALSE)</f>
        <v>#N/A</v>
      </c>
      <c r="C2773" s="13" t="e">
        <v>#N/A</v>
      </c>
      <c r="D2773" s="13" t="s">
        <v>30774</v>
      </c>
      <c r="E2773" t="str">
        <f>IF(COUNTIF(Table24[[SERIAL NUMBER ]], Table21[[#This Row],[SERIAL NUMBER]])&gt;0, "Yes", "No")</f>
        <v>No</v>
      </c>
    </row>
    <row r="2774" spans="1:5">
      <c r="A2774" s="13" t="s">
        <v>1824</v>
      </c>
      <c r="B2774" t="e">
        <f>VLOOKUP(Table21[[#This Row],[SERIAL NUMBER]], EquipmentDB!E$1:M$13746, 9, FALSE)</f>
        <v>#N/A</v>
      </c>
      <c r="C2774" s="13" t="e">
        <v>#N/A</v>
      </c>
      <c r="D2774" s="13" t="s">
        <v>30774</v>
      </c>
      <c r="E2774" t="str">
        <f>IF(COUNTIF(Table24[[SERIAL NUMBER ]], Table21[[#This Row],[SERIAL NUMBER]])&gt;0, "Yes", "No")</f>
        <v>No</v>
      </c>
    </row>
    <row r="2775" spans="1:5">
      <c r="A2775" s="13" t="s">
        <v>1828</v>
      </c>
      <c r="B2775" t="e">
        <f>VLOOKUP(Table21[[#This Row],[SERIAL NUMBER]], EquipmentDB!E$1:M$13746, 9, FALSE)</f>
        <v>#N/A</v>
      </c>
      <c r="C2775" s="13" t="e">
        <v>#N/A</v>
      </c>
      <c r="D2775" s="13" t="s">
        <v>30774</v>
      </c>
      <c r="E2775" t="str">
        <f>IF(COUNTIF(Table24[[SERIAL NUMBER ]], Table21[[#This Row],[SERIAL NUMBER]])&gt;0, "Yes", "No")</f>
        <v>No</v>
      </c>
    </row>
    <row r="2776" spans="1:5">
      <c r="A2776" s="13" t="s">
        <v>16823</v>
      </c>
      <c r="B2776" t="e">
        <f>VLOOKUP(Table21[[#This Row],[SERIAL NUMBER]], EquipmentDB!E$1:M$13746, 9, FALSE)</f>
        <v>#N/A</v>
      </c>
      <c r="C2776" s="13" t="s">
        <v>1028</v>
      </c>
      <c r="D2776" s="13" t="s">
        <v>30774</v>
      </c>
      <c r="E2776" t="str">
        <f>IF(COUNTIF(Table24[[SERIAL NUMBER ]], Table21[[#This Row],[SERIAL NUMBER]])&gt;0, "Yes", "No")</f>
        <v>No</v>
      </c>
    </row>
    <row r="2777" spans="1:5">
      <c r="A2777" s="13" t="s">
        <v>16834</v>
      </c>
      <c r="B2777" t="e">
        <f>VLOOKUP(Table21[[#This Row],[SERIAL NUMBER]], EquipmentDB!E$1:M$13746, 9, FALSE)</f>
        <v>#N/A</v>
      </c>
      <c r="C2777" s="13" t="s">
        <v>1028</v>
      </c>
      <c r="D2777" s="13" t="s">
        <v>30774</v>
      </c>
      <c r="E2777" t="str">
        <f>IF(COUNTIF(Table24[[SERIAL NUMBER ]], Table21[[#This Row],[SERIAL NUMBER]])&gt;0, "Yes", "No")</f>
        <v>No</v>
      </c>
    </row>
    <row r="2778" spans="1:5">
      <c r="A2778" s="13" t="s">
        <v>16838</v>
      </c>
      <c r="B2778" t="e">
        <f>VLOOKUP(Table21[[#This Row],[SERIAL NUMBER]], EquipmentDB!E$1:M$13746, 9, FALSE)</f>
        <v>#N/A</v>
      </c>
      <c r="C2778" s="13" t="s">
        <v>1028</v>
      </c>
      <c r="D2778" s="13" t="s">
        <v>30774</v>
      </c>
      <c r="E2778" t="str">
        <f>IF(COUNTIF(Table24[[SERIAL NUMBER ]], Table21[[#This Row],[SERIAL NUMBER]])&gt;0, "Yes", "No")</f>
        <v>No</v>
      </c>
    </row>
    <row r="2779" spans="1:5">
      <c r="A2779" s="13" t="s">
        <v>16845</v>
      </c>
      <c r="B2779" t="e">
        <f>VLOOKUP(Table21[[#This Row],[SERIAL NUMBER]], EquipmentDB!E$1:M$13746, 9, FALSE)</f>
        <v>#N/A</v>
      </c>
      <c r="C2779" s="13" t="s">
        <v>1028</v>
      </c>
      <c r="D2779" s="13" t="s">
        <v>30774</v>
      </c>
      <c r="E2779" t="str">
        <f>IF(COUNTIF(Table24[[SERIAL NUMBER ]], Table21[[#This Row],[SERIAL NUMBER]])&gt;0, "Yes", "No")</f>
        <v>No</v>
      </c>
    </row>
    <row r="2780" spans="1:5">
      <c r="A2780" s="13" t="s">
        <v>16849</v>
      </c>
      <c r="B2780" t="e">
        <f>VLOOKUP(Table21[[#This Row],[SERIAL NUMBER]], EquipmentDB!E$1:M$13746, 9, FALSE)</f>
        <v>#N/A</v>
      </c>
      <c r="C2780" s="13" t="s">
        <v>1028</v>
      </c>
      <c r="D2780" s="13" t="s">
        <v>30774</v>
      </c>
      <c r="E2780" t="str">
        <f>IF(COUNTIF(Table24[[SERIAL NUMBER ]], Table21[[#This Row],[SERIAL NUMBER]])&gt;0, "Yes", "No")</f>
        <v>No</v>
      </c>
    </row>
    <row r="2781" spans="1:5">
      <c r="A2781" s="13" t="s">
        <v>16851</v>
      </c>
      <c r="B2781" t="e">
        <f>VLOOKUP(Table21[[#This Row],[SERIAL NUMBER]], EquipmentDB!E$1:M$13746, 9, FALSE)</f>
        <v>#N/A</v>
      </c>
      <c r="C2781" s="13" t="s">
        <v>1028</v>
      </c>
      <c r="D2781" s="13" t="s">
        <v>30774</v>
      </c>
      <c r="E2781" t="str">
        <f>IF(COUNTIF(Table24[[SERIAL NUMBER ]], Table21[[#This Row],[SERIAL NUMBER]])&gt;0, "Yes", "No")</f>
        <v>No</v>
      </c>
    </row>
    <row r="2782" spans="1:5">
      <c r="A2782" s="13" t="s">
        <v>16854</v>
      </c>
      <c r="B2782" t="e">
        <f>VLOOKUP(Table21[[#This Row],[SERIAL NUMBER]], EquipmentDB!E$1:M$13746, 9, FALSE)</f>
        <v>#N/A</v>
      </c>
      <c r="C2782" s="13" t="s">
        <v>1028</v>
      </c>
      <c r="D2782" s="13" t="s">
        <v>30774</v>
      </c>
      <c r="E2782" t="str">
        <f>IF(COUNTIF(Table24[[SERIAL NUMBER ]], Table21[[#This Row],[SERIAL NUMBER]])&gt;0, "Yes", "No")</f>
        <v>No</v>
      </c>
    </row>
    <row r="2783" spans="1:5">
      <c r="A2783" s="13" t="s">
        <v>16855</v>
      </c>
      <c r="B2783" t="e">
        <f>VLOOKUP(Table21[[#This Row],[SERIAL NUMBER]], EquipmentDB!E$1:M$13746, 9, FALSE)</f>
        <v>#N/A</v>
      </c>
      <c r="C2783" s="13" t="s">
        <v>1028</v>
      </c>
      <c r="D2783" s="13" t="s">
        <v>30774</v>
      </c>
      <c r="E2783" t="str">
        <f>IF(COUNTIF(Table24[[SERIAL NUMBER ]], Table21[[#This Row],[SERIAL NUMBER]])&gt;0, "Yes", "No")</f>
        <v>No</v>
      </c>
    </row>
    <row r="2784" spans="1:5">
      <c r="A2784" s="13" t="s">
        <v>24634</v>
      </c>
      <c r="B2784" t="e">
        <f>VLOOKUP(Table21[[#This Row],[SERIAL NUMBER]], EquipmentDB!E$1:M$13746, 9, FALSE)</f>
        <v>#N/A</v>
      </c>
      <c r="C2784" s="13" t="s">
        <v>979</v>
      </c>
      <c r="D2784" s="13" t="s">
        <v>30774</v>
      </c>
      <c r="E2784" t="str">
        <f>IF(COUNTIF(Table24[[SERIAL NUMBER ]], Table21[[#This Row],[SERIAL NUMBER]])&gt;0, "Yes", "No")</f>
        <v>Yes</v>
      </c>
    </row>
    <row r="2785" spans="1:5">
      <c r="A2785" s="13" t="s">
        <v>25318</v>
      </c>
      <c r="B2785" t="e">
        <f>VLOOKUP(Table21[[#This Row],[SERIAL NUMBER]], EquipmentDB!E$1:M$13746, 9, FALSE)</f>
        <v>#N/A</v>
      </c>
      <c r="C2785" s="13" t="s">
        <v>939</v>
      </c>
      <c r="D2785" s="13" t="s">
        <v>30774</v>
      </c>
      <c r="E2785" t="str">
        <f>IF(COUNTIF(Table24[[SERIAL NUMBER ]], Table21[[#This Row],[SERIAL NUMBER]])&gt;0, "Yes", "No")</f>
        <v>No</v>
      </c>
    </row>
    <row r="2786" spans="1:5">
      <c r="A2786" s="13" t="s">
        <v>25324</v>
      </c>
      <c r="B2786" t="e">
        <f>VLOOKUP(Table21[[#This Row],[SERIAL NUMBER]], EquipmentDB!E$1:M$13746, 9, FALSE)</f>
        <v>#N/A</v>
      </c>
      <c r="C2786" s="13" t="s">
        <v>939</v>
      </c>
      <c r="D2786" s="13" t="s">
        <v>30774</v>
      </c>
      <c r="E2786" t="str">
        <f>IF(COUNTIF(Table24[[SERIAL NUMBER ]], Table21[[#This Row],[SERIAL NUMBER]])&gt;0, "Yes", "No")</f>
        <v>No</v>
      </c>
    </row>
    <row r="2787" spans="1:5">
      <c r="A2787" s="13" t="s">
        <v>10016</v>
      </c>
      <c r="B2787" t="e">
        <f>VLOOKUP(Table21[[#This Row],[SERIAL NUMBER]], EquipmentDB!E$1:M$13746, 9, FALSE)</f>
        <v>#N/A</v>
      </c>
      <c r="C2787" s="13" t="e">
        <v>#N/A</v>
      </c>
      <c r="D2787" s="13" t="s">
        <v>30774</v>
      </c>
      <c r="E2787" t="str">
        <f>IF(COUNTIF(Table24[[SERIAL NUMBER ]], Table21[[#This Row],[SERIAL NUMBER]])&gt;0, "Yes", "No")</f>
        <v>Yes</v>
      </c>
    </row>
    <row r="2788" spans="1:5">
      <c r="A2788" s="13" t="s">
        <v>14495</v>
      </c>
      <c r="B2788" t="e">
        <f>VLOOKUP(Table21[[#This Row],[SERIAL NUMBER]], EquipmentDB!E$1:M$13746, 9, FALSE)</f>
        <v>#N/A</v>
      </c>
      <c r="C2788" s="13" t="e">
        <v>#N/A</v>
      </c>
      <c r="D2788" s="13" t="s">
        <v>30774</v>
      </c>
      <c r="E2788" t="str">
        <f>IF(COUNTIF(Table24[[SERIAL NUMBER ]], Table21[[#This Row],[SERIAL NUMBER]])&gt;0, "Yes", "No")</f>
        <v>No</v>
      </c>
    </row>
    <row r="2789" spans="1:5">
      <c r="A2789" s="13" t="s">
        <v>29649</v>
      </c>
      <c r="B2789" t="e">
        <f>VLOOKUP(Table21[[#This Row],[SERIAL NUMBER]], EquipmentDB!E$1:M$13746, 9, FALSE)</f>
        <v>#N/A</v>
      </c>
      <c r="C2789" s="13" t="s">
        <v>979</v>
      </c>
      <c r="D2789" s="13" t="s">
        <v>30774</v>
      </c>
      <c r="E2789" t="str">
        <f>IF(COUNTIF(Table24[[SERIAL NUMBER ]], Table21[[#This Row],[SERIAL NUMBER]])&gt;0, "Yes", "No")</f>
        <v>Yes</v>
      </c>
    </row>
    <row r="2790" spans="1:5">
      <c r="A2790" s="13" t="s">
        <v>29653</v>
      </c>
      <c r="B2790" t="e">
        <f>VLOOKUP(Table21[[#This Row],[SERIAL NUMBER]], EquipmentDB!E$1:M$13746, 9, FALSE)</f>
        <v>#N/A</v>
      </c>
      <c r="C2790" s="13" t="s">
        <v>979</v>
      </c>
      <c r="D2790" s="13" t="s">
        <v>30774</v>
      </c>
      <c r="E2790" t="str">
        <f>IF(COUNTIF(Table24[[SERIAL NUMBER ]], Table21[[#This Row],[SERIAL NUMBER]])&gt;0, "Yes", "No")</f>
        <v>Yes</v>
      </c>
    </row>
    <row r="2791" spans="1:5">
      <c r="A2791" s="13" t="s">
        <v>29655</v>
      </c>
      <c r="B2791" t="e">
        <f>VLOOKUP(Table21[[#This Row],[SERIAL NUMBER]], EquipmentDB!E$1:M$13746, 9, FALSE)</f>
        <v>#N/A</v>
      </c>
      <c r="C2791" s="13" t="s">
        <v>979</v>
      </c>
      <c r="D2791" s="13" t="s">
        <v>30774</v>
      </c>
      <c r="E2791" t="str">
        <f>IF(COUNTIF(Table24[[SERIAL NUMBER ]], Table21[[#This Row],[SERIAL NUMBER]])&gt;0, "Yes", "No")</f>
        <v>Yes</v>
      </c>
    </row>
    <row r="2792" spans="1:5">
      <c r="A2792" s="13" t="s">
        <v>15921</v>
      </c>
      <c r="B2792" t="e">
        <f>VLOOKUP(Table21[[#This Row],[SERIAL NUMBER]], EquipmentDB!E$1:M$13746, 9, FALSE)</f>
        <v>#N/A</v>
      </c>
      <c r="C2792" s="13" t="s">
        <v>1028</v>
      </c>
      <c r="D2792" s="13" t="s">
        <v>30774</v>
      </c>
      <c r="E2792" t="str">
        <f>IF(COUNTIF(Table24[[SERIAL NUMBER ]], Table21[[#This Row],[SERIAL NUMBER]])&gt;0, "Yes", "No")</f>
        <v>No</v>
      </c>
    </row>
    <row r="2793" spans="1:5">
      <c r="A2793" s="13" t="s">
        <v>15925</v>
      </c>
      <c r="B2793" t="e">
        <f>VLOOKUP(Table21[[#This Row],[SERIAL NUMBER]], EquipmentDB!E$1:M$13746, 9, FALSE)</f>
        <v>#N/A</v>
      </c>
      <c r="C2793" s="13" t="s">
        <v>1028</v>
      </c>
      <c r="D2793" s="13" t="s">
        <v>30774</v>
      </c>
      <c r="E2793" t="str">
        <f>IF(COUNTIF(Table24[[SERIAL NUMBER ]], Table21[[#This Row],[SERIAL NUMBER]])&gt;0, "Yes", "No")</f>
        <v>No</v>
      </c>
    </row>
    <row r="2794" spans="1:5">
      <c r="A2794" s="13" t="s">
        <v>15937</v>
      </c>
      <c r="B2794" t="e">
        <f>VLOOKUP(Table21[[#This Row],[SERIAL NUMBER]], EquipmentDB!E$1:M$13746, 9, FALSE)</f>
        <v>#N/A</v>
      </c>
      <c r="C2794" s="13" t="s">
        <v>1028</v>
      </c>
      <c r="D2794" s="13" t="s">
        <v>30774</v>
      </c>
      <c r="E2794" t="str">
        <f>IF(COUNTIF(Table24[[SERIAL NUMBER ]], Table21[[#This Row],[SERIAL NUMBER]])&gt;0, "Yes", "No")</f>
        <v>No</v>
      </c>
    </row>
    <row r="2795" spans="1:5">
      <c r="A2795" s="13" t="s">
        <v>15938</v>
      </c>
      <c r="B2795" t="e">
        <f>VLOOKUP(Table21[[#This Row],[SERIAL NUMBER]], EquipmentDB!E$1:M$13746, 9, FALSE)</f>
        <v>#N/A</v>
      </c>
      <c r="C2795" s="13" t="s">
        <v>1028</v>
      </c>
      <c r="D2795" s="13" t="s">
        <v>30774</v>
      </c>
      <c r="E2795" t="str">
        <f>IF(COUNTIF(Table24[[SERIAL NUMBER ]], Table21[[#This Row],[SERIAL NUMBER]])&gt;0, "Yes", "No")</f>
        <v>No</v>
      </c>
    </row>
    <row r="2796" spans="1:5">
      <c r="A2796" s="13" t="s">
        <v>15940</v>
      </c>
      <c r="B2796" t="e">
        <f>VLOOKUP(Table21[[#This Row],[SERIAL NUMBER]], EquipmentDB!E$1:M$13746, 9, FALSE)</f>
        <v>#N/A</v>
      </c>
      <c r="C2796" s="13" t="s">
        <v>1028</v>
      </c>
      <c r="D2796" s="13" t="s">
        <v>30774</v>
      </c>
      <c r="E2796" t="str">
        <f>IF(COUNTIF(Table24[[SERIAL NUMBER ]], Table21[[#This Row],[SERIAL NUMBER]])&gt;0, "Yes", "No")</f>
        <v>No</v>
      </c>
    </row>
    <row r="2797" spans="1:5">
      <c r="A2797" s="13" t="s">
        <v>15943</v>
      </c>
      <c r="B2797" t="e">
        <f>VLOOKUP(Table21[[#This Row],[SERIAL NUMBER]], EquipmentDB!E$1:M$13746, 9, FALSE)</f>
        <v>#N/A</v>
      </c>
      <c r="C2797" s="13" t="s">
        <v>1028</v>
      </c>
      <c r="D2797" s="13" t="s">
        <v>30774</v>
      </c>
      <c r="E2797" t="str">
        <f>IF(COUNTIF(Table24[[SERIAL NUMBER ]], Table21[[#This Row],[SERIAL NUMBER]])&gt;0, "Yes", "No")</f>
        <v>No</v>
      </c>
    </row>
    <row r="2798" spans="1:5">
      <c r="A2798" s="13" t="s">
        <v>15945</v>
      </c>
      <c r="B2798" t="e">
        <f>VLOOKUP(Table21[[#This Row],[SERIAL NUMBER]], EquipmentDB!E$1:M$13746, 9, FALSE)</f>
        <v>#N/A</v>
      </c>
      <c r="C2798" s="13" t="s">
        <v>1028</v>
      </c>
      <c r="D2798" s="13" t="s">
        <v>30774</v>
      </c>
      <c r="E2798" t="str">
        <f>IF(COUNTIF(Table24[[SERIAL NUMBER ]], Table21[[#This Row],[SERIAL NUMBER]])&gt;0, "Yes", "No")</f>
        <v>No</v>
      </c>
    </row>
    <row r="2799" spans="1:5">
      <c r="A2799" s="13" t="s">
        <v>15948</v>
      </c>
      <c r="B2799" t="e">
        <f>VLOOKUP(Table21[[#This Row],[SERIAL NUMBER]], EquipmentDB!E$1:M$13746, 9, FALSE)</f>
        <v>#N/A</v>
      </c>
      <c r="C2799" s="13" t="s">
        <v>1028</v>
      </c>
      <c r="D2799" s="13" t="s">
        <v>30774</v>
      </c>
      <c r="E2799" t="str">
        <f>IF(COUNTIF(Table24[[SERIAL NUMBER ]], Table21[[#This Row],[SERIAL NUMBER]])&gt;0, "Yes", "No")</f>
        <v>No</v>
      </c>
    </row>
    <row r="2800" spans="1:5">
      <c r="A2800" s="13" t="s">
        <v>15958</v>
      </c>
      <c r="B2800" t="e">
        <f>VLOOKUP(Table21[[#This Row],[SERIAL NUMBER]], EquipmentDB!E$1:M$13746, 9, FALSE)</f>
        <v>#N/A</v>
      </c>
      <c r="C2800" s="13" t="s">
        <v>1028</v>
      </c>
      <c r="D2800" s="13" t="s">
        <v>30774</v>
      </c>
      <c r="E2800" t="str">
        <f>IF(COUNTIF(Table24[[SERIAL NUMBER ]], Table21[[#This Row],[SERIAL NUMBER]])&gt;0, "Yes", "No")</f>
        <v>No</v>
      </c>
    </row>
    <row r="2801" spans="1:5">
      <c r="A2801" s="13" t="s">
        <v>15963</v>
      </c>
      <c r="B2801" t="e">
        <f>VLOOKUP(Table21[[#This Row],[SERIAL NUMBER]], EquipmentDB!E$1:M$13746, 9, FALSE)</f>
        <v>#N/A</v>
      </c>
      <c r="C2801" s="13" t="s">
        <v>1028</v>
      </c>
      <c r="D2801" s="13" t="s">
        <v>30774</v>
      </c>
      <c r="E2801" t="str">
        <f>IF(COUNTIF(Table24[[SERIAL NUMBER ]], Table21[[#This Row],[SERIAL NUMBER]])&gt;0, "Yes", "No")</f>
        <v>No</v>
      </c>
    </row>
    <row r="2802" spans="1:5">
      <c r="A2802" s="13" t="s">
        <v>25462</v>
      </c>
      <c r="B2802" t="e">
        <f>VLOOKUP(Table21[[#This Row],[SERIAL NUMBER]], EquipmentDB!E$1:M$13746, 9, FALSE)</f>
        <v>#N/A</v>
      </c>
      <c r="C2802" s="13" t="s">
        <v>1028</v>
      </c>
      <c r="D2802" s="13" t="s">
        <v>30774</v>
      </c>
      <c r="E2802" t="str">
        <f>IF(COUNTIF(Table24[[SERIAL NUMBER ]], Table21[[#This Row],[SERIAL NUMBER]])&gt;0, "Yes", "No")</f>
        <v>Yes</v>
      </c>
    </row>
    <row r="2803" spans="1:5">
      <c r="A2803" s="13" t="s">
        <v>25465</v>
      </c>
      <c r="B2803" t="e">
        <f>VLOOKUP(Table21[[#This Row],[SERIAL NUMBER]], EquipmentDB!E$1:M$13746, 9, FALSE)</f>
        <v>#N/A</v>
      </c>
      <c r="C2803" s="13" t="s">
        <v>1028</v>
      </c>
      <c r="D2803" s="13" t="s">
        <v>30774</v>
      </c>
      <c r="E2803" t="str">
        <f>IF(COUNTIF(Table24[[SERIAL NUMBER ]], Table21[[#This Row],[SERIAL NUMBER]])&gt;0, "Yes", "No")</f>
        <v>Yes</v>
      </c>
    </row>
    <row r="2804" spans="1:5">
      <c r="A2804" s="13" t="s">
        <v>20826</v>
      </c>
      <c r="B2804" t="e">
        <f>VLOOKUP(Table21[[#This Row],[SERIAL NUMBER]], EquipmentDB!E$1:M$13746, 9, FALSE)</f>
        <v>#N/A</v>
      </c>
      <c r="C2804" s="13" t="s">
        <v>979</v>
      </c>
      <c r="D2804" s="13" t="s">
        <v>30774</v>
      </c>
      <c r="E2804" t="str">
        <f>IF(COUNTIF(Table24[[SERIAL NUMBER ]], Table21[[#This Row],[SERIAL NUMBER]])&gt;0, "Yes", "No")</f>
        <v>No</v>
      </c>
    </row>
    <row r="2805" spans="1:5">
      <c r="A2805" s="13" t="s">
        <v>29657</v>
      </c>
      <c r="B2805" t="e">
        <f>VLOOKUP(Table21[[#This Row],[SERIAL NUMBER]], EquipmentDB!E$1:M$13746, 9, FALSE)</f>
        <v>#N/A</v>
      </c>
      <c r="C2805" s="13" t="s">
        <v>979</v>
      </c>
      <c r="D2805" s="13" t="s">
        <v>30774</v>
      </c>
      <c r="E2805" t="str">
        <f>IF(COUNTIF(Table24[[SERIAL NUMBER ]], Table21[[#This Row],[SERIAL NUMBER]])&gt;0, "Yes", "No")</f>
        <v>Yes</v>
      </c>
    </row>
    <row r="2806" spans="1:5">
      <c r="A2806" s="13" t="s">
        <v>28768</v>
      </c>
      <c r="B2806" t="e">
        <f>VLOOKUP(Table21[[#This Row],[SERIAL NUMBER]], EquipmentDB!E$1:M$13746, 9, FALSE)</f>
        <v>#N/A</v>
      </c>
      <c r="C2806" s="13" t="s">
        <v>1028</v>
      </c>
      <c r="D2806" s="13" t="s">
        <v>30774</v>
      </c>
      <c r="E2806" t="str">
        <f>IF(COUNTIF(Table24[[SERIAL NUMBER ]], Table21[[#This Row],[SERIAL NUMBER]])&gt;0, "Yes", "No")</f>
        <v>Yes</v>
      </c>
    </row>
    <row r="2807" spans="1:5">
      <c r="A2807" s="13" t="s">
        <v>8206</v>
      </c>
      <c r="B2807" t="e">
        <f>VLOOKUP(Table21[[#This Row],[SERIAL NUMBER]], EquipmentDB!E$1:M$13746, 9, FALSE)</f>
        <v>#N/A</v>
      </c>
      <c r="C2807" s="13" t="e">
        <v>#N/A</v>
      </c>
      <c r="D2807" s="13" t="s">
        <v>30774</v>
      </c>
      <c r="E2807" t="str">
        <f>IF(COUNTIF(Table24[[SERIAL NUMBER ]], Table21[[#This Row],[SERIAL NUMBER]])&gt;0, "Yes", "No")</f>
        <v>No</v>
      </c>
    </row>
    <row r="2808" spans="1:5">
      <c r="A2808" s="13" t="s">
        <v>8569</v>
      </c>
      <c r="B2808" t="e">
        <f>VLOOKUP(Table21[[#This Row],[SERIAL NUMBER]], EquipmentDB!E$1:M$13746, 9, FALSE)</f>
        <v>#N/A</v>
      </c>
      <c r="C2808" s="13" t="e">
        <v>#N/A</v>
      </c>
      <c r="D2808" s="13" t="s">
        <v>30774</v>
      </c>
      <c r="E2808" t="str">
        <f>IF(COUNTIF(Table24[[SERIAL NUMBER ]], Table21[[#This Row],[SERIAL NUMBER]])&gt;0, "Yes", "No")</f>
        <v>No</v>
      </c>
    </row>
    <row r="2809" spans="1:5">
      <c r="A2809" s="13" t="s">
        <v>29661</v>
      </c>
      <c r="B2809" t="e">
        <f>VLOOKUP(Table21[[#This Row],[SERIAL NUMBER]], EquipmentDB!E$1:M$13746, 9, FALSE)</f>
        <v>#N/A</v>
      </c>
      <c r="C2809" s="13" t="s">
        <v>979</v>
      </c>
      <c r="D2809" s="13" t="s">
        <v>30774</v>
      </c>
      <c r="E2809" t="str">
        <f>IF(COUNTIF(Table24[[SERIAL NUMBER ]], Table21[[#This Row],[SERIAL NUMBER]])&gt;0, "Yes", "No")</f>
        <v>Yes</v>
      </c>
    </row>
    <row r="2810" spans="1:5">
      <c r="A2810" s="13" t="s">
        <v>29665</v>
      </c>
      <c r="B2810" t="e">
        <f>VLOOKUP(Table21[[#This Row],[SERIAL NUMBER]], EquipmentDB!E$1:M$13746, 9, FALSE)</f>
        <v>#N/A</v>
      </c>
      <c r="C2810" s="13" t="s">
        <v>979</v>
      </c>
      <c r="D2810" s="13" t="s">
        <v>30774</v>
      </c>
      <c r="E2810" t="str">
        <f>IF(COUNTIF(Table24[[SERIAL NUMBER ]], Table21[[#This Row],[SERIAL NUMBER]])&gt;0, "Yes", "No")</f>
        <v>Yes</v>
      </c>
    </row>
    <row r="2811" spans="1:5">
      <c r="A2811" s="13" t="s">
        <v>7727</v>
      </c>
      <c r="B2811" t="e">
        <f>VLOOKUP(Table21[[#This Row],[SERIAL NUMBER]], EquipmentDB!E$1:M$13746, 9, FALSE)</f>
        <v>#N/A</v>
      </c>
      <c r="C2811" s="13" t="e">
        <v>#N/A</v>
      </c>
      <c r="D2811" s="13" t="s">
        <v>30774</v>
      </c>
      <c r="E2811" t="str">
        <f>IF(COUNTIF(Table24[[SERIAL NUMBER ]], Table21[[#This Row],[SERIAL NUMBER]])&gt;0, "Yes", "No")</f>
        <v>No</v>
      </c>
    </row>
    <row r="2812" spans="1:5">
      <c r="A2812" s="13" t="s">
        <v>9088</v>
      </c>
      <c r="B2812" t="e">
        <f>VLOOKUP(Table21[[#This Row],[SERIAL NUMBER]], EquipmentDB!E$1:M$13746, 9, FALSE)</f>
        <v>#N/A</v>
      </c>
      <c r="C2812" s="13" t="e">
        <v>#N/A</v>
      </c>
      <c r="D2812" s="13" t="s">
        <v>30774</v>
      </c>
      <c r="E2812" t="str">
        <f>IF(COUNTIF(Table24[[SERIAL NUMBER ]], Table21[[#This Row],[SERIAL NUMBER]])&gt;0, "Yes", "No")</f>
        <v>No</v>
      </c>
    </row>
    <row r="2813" spans="1:5">
      <c r="A2813" s="13" t="s">
        <v>9102</v>
      </c>
      <c r="B2813" t="e">
        <f>VLOOKUP(Table21[[#This Row],[SERIAL NUMBER]], EquipmentDB!E$1:M$13746, 9, FALSE)</f>
        <v>#N/A</v>
      </c>
      <c r="C2813" s="13" t="e">
        <v>#N/A</v>
      </c>
      <c r="D2813" s="13" t="s">
        <v>30774</v>
      </c>
      <c r="E2813" t="str">
        <f>IF(COUNTIF(Table24[[SERIAL NUMBER ]], Table21[[#This Row],[SERIAL NUMBER]])&gt;0, "Yes", "No")</f>
        <v>No</v>
      </c>
    </row>
    <row r="2814" spans="1:5">
      <c r="A2814" s="13" t="s">
        <v>1841</v>
      </c>
      <c r="B2814" t="e">
        <f>VLOOKUP(Table21[[#This Row],[SERIAL NUMBER]], EquipmentDB!E$1:M$13746, 9, FALSE)</f>
        <v>#N/A</v>
      </c>
      <c r="C2814" s="13" t="e">
        <v>#N/A</v>
      </c>
      <c r="D2814" s="13" t="s">
        <v>30774</v>
      </c>
      <c r="E2814" t="str">
        <f>IF(COUNTIF(Table24[[SERIAL NUMBER ]], Table21[[#This Row],[SERIAL NUMBER]])&gt;0, "Yes", "No")</f>
        <v>Yes</v>
      </c>
    </row>
    <row r="2815" spans="1:5">
      <c r="A2815" s="13" t="s">
        <v>20843</v>
      </c>
      <c r="B2815" t="e">
        <f>VLOOKUP(Table21[[#This Row],[SERIAL NUMBER]], EquipmentDB!E$1:M$13746, 9, FALSE)</f>
        <v>#N/A</v>
      </c>
      <c r="C2815" s="13" t="s">
        <v>1028</v>
      </c>
      <c r="D2815" s="13" t="s">
        <v>30774</v>
      </c>
      <c r="E2815" t="str">
        <f>IF(COUNTIF(Table24[[SERIAL NUMBER ]], Table21[[#This Row],[SERIAL NUMBER]])&gt;0, "Yes", "No")</f>
        <v>Yes</v>
      </c>
    </row>
    <row r="2816" spans="1:5">
      <c r="A2816" s="13" t="s">
        <v>25555</v>
      </c>
      <c r="B2816" t="e">
        <f>VLOOKUP(Table21[[#This Row],[SERIAL NUMBER]], EquipmentDB!E$1:M$13746, 9, FALSE)</f>
        <v>#N/A</v>
      </c>
      <c r="C2816" s="13">
        <v>2022</v>
      </c>
      <c r="D2816" s="13" t="s">
        <v>30774</v>
      </c>
      <c r="E2816" t="str">
        <f>IF(COUNTIF(Table24[[SERIAL NUMBER ]], Table21[[#This Row],[SERIAL NUMBER]])&gt;0, "Yes", "No")</f>
        <v>Yes</v>
      </c>
    </row>
    <row r="2817" spans="1:5">
      <c r="A2817" s="13" t="s">
        <v>25561</v>
      </c>
      <c r="B2817" t="e">
        <f>VLOOKUP(Table21[[#This Row],[SERIAL NUMBER]], EquipmentDB!E$1:M$13746, 9, FALSE)</f>
        <v>#N/A</v>
      </c>
      <c r="C2817" s="13">
        <v>2022</v>
      </c>
      <c r="D2817" s="13" t="s">
        <v>30774</v>
      </c>
      <c r="E2817" t="str">
        <f>IF(COUNTIF(Table24[[SERIAL NUMBER ]], Table21[[#This Row],[SERIAL NUMBER]])&gt;0, "Yes", "No")</f>
        <v>No</v>
      </c>
    </row>
    <row r="2818" spans="1:5">
      <c r="A2818" s="13" t="s">
        <v>25545</v>
      </c>
      <c r="B2818" t="e">
        <f>VLOOKUP(Table21[[#This Row],[SERIAL NUMBER]], EquipmentDB!E$1:M$13746, 9, FALSE)</f>
        <v>#N/A</v>
      </c>
      <c r="C2818" s="13">
        <v>2022</v>
      </c>
      <c r="D2818" s="13" t="s">
        <v>30774</v>
      </c>
      <c r="E2818" t="str">
        <f>IF(COUNTIF(Table24[[SERIAL NUMBER ]], Table21[[#This Row],[SERIAL NUMBER]])&gt;0, "Yes", "No")</f>
        <v>Yes</v>
      </c>
    </row>
    <row r="2819" spans="1:5">
      <c r="A2819" s="13" t="s">
        <v>25551</v>
      </c>
      <c r="B2819" t="e">
        <f>VLOOKUP(Table21[[#This Row],[SERIAL NUMBER]], EquipmentDB!E$1:M$13746, 9, FALSE)</f>
        <v>#N/A</v>
      </c>
      <c r="C2819" s="13">
        <v>2022</v>
      </c>
      <c r="D2819" s="13" t="s">
        <v>30774</v>
      </c>
      <c r="E2819" t="str">
        <f>IF(COUNTIF(Table24[[SERIAL NUMBER ]], Table21[[#This Row],[SERIAL NUMBER]])&gt;0, "Yes", "No")</f>
        <v>No</v>
      </c>
    </row>
    <row r="2820" spans="1:5">
      <c r="A2820" s="13" t="s">
        <v>25568</v>
      </c>
      <c r="B2820" t="e">
        <f>VLOOKUP(Table21[[#This Row],[SERIAL NUMBER]], EquipmentDB!E$1:M$13746, 9, FALSE)</f>
        <v>#N/A</v>
      </c>
      <c r="C2820" s="13">
        <v>2022</v>
      </c>
      <c r="D2820" s="13" t="s">
        <v>30774</v>
      </c>
      <c r="E2820" t="str">
        <f>IF(COUNTIF(Table24[[SERIAL NUMBER ]], Table21[[#This Row],[SERIAL NUMBER]])&gt;0, "Yes", "No")</f>
        <v>Yes</v>
      </c>
    </row>
    <row r="2821" spans="1:5">
      <c r="A2821" s="13" t="s">
        <v>25574</v>
      </c>
      <c r="B2821" t="e">
        <f>VLOOKUP(Table21[[#This Row],[SERIAL NUMBER]], EquipmentDB!E$1:M$13746, 9, FALSE)</f>
        <v>#N/A</v>
      </c>
      <c r="C2821" s="13">
        <v>2022</v>
      </c>
      <c r="D2821" s="13" t="s">
        <v>30774</v>
      </c>
      <c r="E2821" t="str">
        <f>IF(COUNTIF(Table24[[SERIAL NUMBER ]], Table21[[#This Row],[SERIAL NUMBER]])&gt;0, "Yes", "No")</f>
        <v>No</v>
      </c>
    </row>
    <row r="2822" spans="1:5">
      <c r="A2822" s="13" t="s">
        <v>25531</v>
      </c>
      <c r="B2822" t="e">
        <f>VLOOKUP(Table21[[#This Row],[SERIAL NUMBER]], EquipmentDB!E$1:M$13746, 9, FALSE)</f>
        <v>#N/A</v>
      </c>
      <c r="C2822" s="13">
        <v>2022</v>
      </c>
      <c r="D2822" s="13" t="s">
        <v>30774</v>
      </c>
      <c r="E2822" t="str">
        <f>IF(COUNTIF(Table24[[SERIAL NUMBER ]], Table21[[#This Row],[SERIAL NUMBER]])&gt;0, "Yes", "No")</f>
        <v>Yes</v>
      </c>
    </row>
    <row r="2823" spans="1:5">
      <c r="A2823" s="13" t="s">
        <v>25539</v>
      </c>
      <c r="B2823" t="e">
        <f>VLOOKUP(Table21[[#This Row],[SERIAL NUMBER]], EquipmentDB!E$1:M$13746, 9, FALSE)</f>
        <v>#N/A</v>
      </c>
      <c r="C2823" s="13">
        <v>2022</v>
      </c>
      <c r="D2823" s="13" t="s">
        <v>30774</v>
      </c>
      <c r="E2823" t="str">
        <f>IF(COUNTIF(Table24[[SERIAL NUMBER ]], Table21[[#This Row],[SERIAL NUMBER]])&gt;0, "Yes", "No")</f>
        <v>No</v>
      </c>
    </row>
    <row r="2824" spans="1:5">
      <c r="A2824" s="13" t="s">
        <v>8952</v>
      </c>
      <c r="B2824" t="e">
        <f>VLOOKUP(Table21[[#This Row],[SERIAL NUMBER]], EquipmentDB!E$1:M$13746, 9, FALSE)</f>
        <v>#N/A</v>
      </c>
      <c r="C2824" s="13" t="e">
        <v>#N/A</v>
      </c>
      <c r="D2824" s="13" t="s">
        <v>30774</v>
      </c>
      <c r="E2824" t="str">
        <f>IF(COUNTIF(Table24[[SERIAL NUMBER ]], Table21[[#This Row],[SERIAL NUMBER]])&gt;0, "Yes", "No")</f>
        <v>No</v>
      </c>
    </row>
    <row r="2825" spans="1:5">
      <c r="A2825" s="13" t="s">
        <v>14098</v>
      </c>
      <c r="B2825" t="e">
        <f>VLOOKUP(Table21[[#This Row],[SERIAL NUMBER]], EquipmentDB!E$1:M$13746, 9, FALSE)</f>
        <v>#N/A</v>
      </c>
      <c r="C2825" s="13" t="e">
        <v>#N/A</v>
      </c>
      <c r="D2825" s="13" t="s">
        <v>30774</v>
      </c>
      <c r="E2825" t="str">
        <f>IF(COUNTIF(Table24[[SERIAL NUMBER ]], Table21[[#This Row],[SERIAL NUMBER]])&gt;0, "Yes", "No")</f>
        <v>No</v>
      </c>
    </row>
    <row r="2826" spans="1:5">
      <c r="A2826" s="13" t="s">
        <v>14106</v>
      </c>
      <c r="B2826" t="e">
        <f>VLOOKUP(Table21[[#This Row],[SERIAL NUMBER]], EquipmentDB!E$1:M$13746, 9, FALSE)</f>
        <v>#N/A</v>
      </c>
      <c r="C2826" s="13" t="e">
        <v>#N/A</v>
      </c>
      <c r="D2826" s="13" t="s">
        <v>30774</v>
      </c>
      <c r="E2826" t="str">
        <f>IF(COUNTIF(Table24[[SERIAL NUMBER ]], Table21[[#This Row],[SERIAL NUMBER]])&gt;0, "Yes", "No")</f>
        <v>No</v>
      </c>
    </row>
    <row r="2827" spans="1:5">
      <c r="A2827" s="13" t="s">
        <v>14112</v>
      </c>
      <c r="B2827" t="e">
        <f>VLOOKUP(Table21[[#This Row],[SERIAL NUMBER]], EquipmentDB!E$1:M$13746, 9, FALSE)</f>
        <v>#N/A</v>
      </c>
      <c r="C2827" s="13" t="e">
        <v>#N/A</v>
      </c>
      <c r="D2827" s="13" t="s">
        <v>30774</v>
      </c>
      <c r="E2827" t="str">
        <f>IF(COUNTIF(Table24[[SERIAL NUMBER ]], Table21[[#This Row],[SERIAL NUMBER]])&gt;0, "Yes", "No")</f>
        <v>No</v>
      </c>
    </row>
    <row r="2828" spans="1:5">
      <c r="A2828" s="13" t="s">
        <v>27512</v>
      </c>
      <c r="B2828" t="e">
        <f>VLOOKUP(Table21[[#This Row],[SERIAL NUMBER]], EquipmentDB!E$1:M$13746, 9, FALSE)</f>
        <v>#N/A</v>
      </c>
      <c r="C2828" s="13" t="s">
        <v>1028</v>
      </c>
      <c r="D2828" s="13" t="s">
        <v>30774</v>
      </c>
      <c r="E2828" t="str">
        <f>IF(COUNTIF(Table24[[SERIAL NUMBER ]], Table21[[#This Row],[SERIAL NUMBER]])&gt;0, "Yes", "No")</f>
        <v>Yes</v>
      </c>
    </row>
    <row r="2829" spans="1:5">
      <c r="A2829" s="13" t="s">
        <v>29667</v>
      </c>
      <c r="B2829" t="e">
        <f>VLOOKUP(Table21[[#This Row],[SERIAL NUMBER]], EquipmentDB!E$1:M$13746, 9, FALSE)</f>
        <v>#N/A</v>
      </c>
      <c r="C2829" s="13" t="s">
        <v>979</v>
      </c>
      <c r="D2829" s="13" t="s">
        <v>30774</v>
      </c>
      <c r="E2829" t="str">
        <f>IF(COUNTIF(Table24[[SERIAL NUMBER ]], Table21[[#This Row],[SERIAL NUMBER]])&gt;0, "Yes", "No")</f>
        <v>Yes</v>
      </c>
    </row>
    <row r="2830" spans="1:5">
      <c r="A2830" s="13" t="s">
        <v>29673</v>
      </c>
      <c r="B2830" t="e">
        <f>VLOOKUP(Table21[[#This Row],[SERIAL NUMBER]], EquipmentDB!E$1:M$13746, 9, FALSE)</f>
        <v>#N/A</v>
      </c>
      <c r="C2830" s="13" t="s">
        <v>979</v>
      </c>
      <c r="D2830" s="13" t="s">
        <v>30774</v>
      </c>
      <c r="E2830" t="str">
        <f>IF(COUNTIF(Table24[[SERIAL NUMBER ]], Table21[[#This Row],[SERIAL NUMBER]])&gt;0, "Yes", "No")</f>
        <v>Yes</v>
      </c>
    </row>
    <row r="2831" spans="1:5">
      <c r="A2831" s="13" t="s">
        <v>29682</v>
      </c>
      <c r="B2831" t="e">
        <f>VLOOKUP(Table21[[#This Row],[SERIAL NUMBER]], EquipmentDB!E$1:M$13746, 9, FALSE)</f>
        <v>#N/A</v>
      </c>
      <c r="C2831" s="13" t="s">
        <v>979</v>
      </c>
      <c r="D2831" s="13" t="s">
        <v>30774</v>
      </c>
      <c r="E2831" t="str">
        <f>IF(COUNTIF(Table24[[SERIAL NUMBER ]], Table21[[#This Row],[SERIAL NUMBER]])&gt;0, "Yes", "No")</f>
        <v>Yes</v>
      </c>
    </row>
    <row r="2832" spans="1:5">
      <c r="A2832" s="13" t="s">
        <v>29685</v>
      </c>
      <c r="B2832" t="e">
        <f>VLOOKUP(Table21[[#This Row],[SERIAL NUMBER]], EquipmentDB!E$1:M$13746, 9, FALSE)</f>
        <v>#N/A</v>
      </c>
      <c r="C2832" s="13" t="s">
        <v>979</v>
      </c>
      <c r="D2832" s="13" t="s">
        <v>30774</v>
      </c>
      <c r="E2832" t="str">
        <f>IF(COUNTIF(Table24[[SERIAL NUMBER ]], Table21[[#This Row],[SERIAL NUMBER]])&gt;0, "Yes", "No")</f>
        <v>Yes</v>
      </c>
    </row>
    <row r="2833" spans="1:5">
      <c r="A2833" s="13" t="s">
        <v>29691</v>
      </c>
      <c r="B2833" t="e">
        <f>VLOOKUP(Table21[[#This Row],[SERIAL NUMBER]], EquipmentDB!E$1:M$13746, 9, FALSE)</f>
        <v>#N/A</v>
      </c>
      <c r="C2833" s="13" t="s">
        <v>979</v>
      </c>
      <c r="D2833" s="13" t="s">
        <v>30774</v>
      </c>
      <c r="E2833" t="str">
        <f>IF(COUNTIF(Table24[[SERIAL NUMBER ]], Table21[[#This Row],[SERIAL NUMBER]])&gt;0, "Yes", "No")</f>
        <v>Yes</v>
      </c>
    </row>
    <row r="2834" spans="1:5">
      <c r="A2834" s="13" t="s">
        <v>29694</v>
      </c>
      <c r="B2834" t="e">
        <f>VLOOKUP(Table21[[#This Row],[SERIAL NUMBER]], EquipmentDB!E$1:M$13746, 9, FALSE)</f>
        <v>#N/A</v>
      </c>
      <c r="C2834" s="13" t="s">
        <v>979</v>
      </c>
      <c r="D2834" s="13" t="s">
        <v>30774</v>
      </c>
      <c r="E2834" t="str">
        <f>IF(COUNTIF(Table24[[SERIAL NUMBER ]], Table21[[#This Row],[SERIAL NUMBER]])&gt;0, "Yes", "No")</f>
        <v>Yes</v>
      </c>
    </row>
    <row r="2835" spans="1:5">
      <c r="A2835" s="13" t="s">
        <v>29700</v>
      </c>
      <c r="B2835" t="e">
        <f>VLOOKUP(Table21[[#This Row],[SERIAL NUMBER]], EquipmentDB!E$1:M$13746, 9, FALSE)</f>
        <v>#N/A</v>
      </c>
      <c r="C2835" s="13" t="s">
        <v>979</v>
      </c>
      <c r="D2835" s="13" t="s">
        <v>30774</v>
      </c>
      <c r="E2835" t="str">
        <f>IF(COUNTIF(Table24[[SERIAL NUMBER ]], Table21[[#This Row],[SERIAL NUMBER]])&gt;0, "Yes", "No")</f>
        <v>Yes</v>
      </c>
    </row>
    <row r="2836" spans="1:5">
      <c r="A2836" s="13" t="s">
        <v>29704</v>
      </c>
      <c r="B2836" t="e">
        <f>VLOOKUP(Table21[[#This Row],[SERIAL NUMBER]], EquipmentDB!E$1:M$13746, 9, FALSE)</f>
        <v>#N/A</v>
      </c>
      <c r="C2836" s="13" t="s">
        <v>979</v>
      </c>
      <c r="D2836" s="13" t="s">
        <v>30774</v>
      </c>
      <c r="E2836" t="str">
        <f>IF(COUNTIF(Table24[[SERIAL NUMBER ]], Table21[[#This Row],[SERIAL NUMBER]])&gt;0, "Yes", "No")</f>
        <v>Yes</v>
      </c>
    </row>
    <row r="2837" spans="1:5">
      <c r="A2837" s="13" t="s">
        <v>29709</v>
      </c>
      <c r="B2837" t="e">
        <f>VLOOKUP(Table21[[#This Row],[SERIAL NUMBER]], EquipmentDB!E$1:M$13746, 9, FALSE)</f>
        <v>#N/A</v>
      </c>
      <c r="C2837" s="13" t="s">
        <v>979</v>
      </c>
      <c r="D2837" s="13" t="s">
        <v>30774</v>
      </c>
      <c r="E2837" t="str">
        <f>IF(COUNTIF(Table24[[SERIAL NUMBER ]], Table21[[#This Row],[SERIAL NUMBER]])&gt;0, "Yes", "No")</f>
        <v>Yes</v>
      </c>
    </row>
    <row r="2838" spans="1:5">
      <c r="A2838" s="13" t="s">
        <v>29713</v>
      </c>
      <c r="B2838" t="e">
        <f>VLOOKUP(Table21[[#This Row],[SERIAL NUMBER]], EquipmentDB!E$1:M$13746, 9, FALSE)</f>
        <v>#N/A</v>
      </c>
      <c r="C2838" s="13" t="s">
        <v>979</v>
      </c>
      <c r="D2838" s="13" t="s">
        <v>30774</v>
      </c>
      <c r="E2838" t="str">
        <f>IF(COUNTIF(Table24[[SERIAL NUMBER ]], Table21[[#This Row],[SERIAL NUMBER]])&gt;0, "Yes", "No")</f>
        <v>Yes</v>
      </c>
    </row>
    <row r="2839" spans="1:5">
      <c r="A2839" s="13" t="s">
        <v>29718</v>
      </c>
      <c r="B2839" t="e">
        <f>VLOOKUP(Table21[[#This Row],[SERIAL NUMBER]], EquipmentDB!E$1:M$13746, 9, FALSE)</f>
        <v>#N/A</v>
      </c>
      <c r="C2839" s="13" t="s">
        <v>979</v>
      </c>
      <c r="D2839" s="13" t="s">
        <v>30774</v>
      </c>
      <c r="E2839" t="str">
        <f>IF(COUNTIF(Table24[[SERIAL NUMBER ]], Table21[[#This Row],[SERIAL NUMBER]])&gt;0, "Yes", "No")</f>
        <v>Yes</v>
      </c>
    </row>
    <row r="2840" spans="1:5">
      <c r="A2840" s="13" t="s">
        <v>29727</v>
      </c>
      <c r="B2840" t="e">
        <f>VLOOKUP(Table21[[#This Row],[SERIAL NUMBER]], EquipmentDB!E$1:M$13746, 9, FALSE)</f>
        <v>#N/A</v>
      </c>
      <c r="C2840" s="13" t="s">
        <v>979</v>
      </c>
      <c r="D2840" s="13" t="s">
        <v>30774</v>
      </c>
      <c r="E2840" t="str">
        <f>IF(COUNTIF(Table24[[SERIAL NUMBER ]], Table21[[#This Row],[SERIAL NUMBER]])&gt;0, "Yes", "No")</f>
        <v>Yes</v>
      </c>
    </row>
    <row r="2841" spans="1:5">
      <c r="A2841" s="13" t="s">
        <v>29735</v>
      </c>
      <c r="B2841" t="e">
        <f>VLOOKUP(Table21[[#This Row],[SERIAL NUMBER]], EquipmentDB!E$1:M$13746, 9, FALSE)</f>
        <v>#N/A</v>
      </c>
      <c r="C2841" s="13" t="s">
        <v>979</v>
      </c>
      <c r="D2841" s="13" t="s">
        <v>30774</v>
      </c>
      <c r="E2841" t="str">
        <f>IF(COUNTIF(Table24[[SERIAL NUMBER ]], Table21[[#This Row],[SERIAL NUMBER]])&gt;0, "Yes", "No")</f>
        <v>Yes</v>
      </c>
    </row>
    <row r="2842" spans="1:5">
      <c r="A2842" s="13" t="s">
        <v>29738</v>
      </c>
      <c r="B2842" t="e">
        <f>VLOOKUP(Table21[[#This Row],[SERIAL NUMBER]], EquipmentDB!E$1:M$13746, 9, FALSE)</f>
        <v>#N/A</v>
      </c>
      <c r="C2842" s="13" t="s">
        <v>979</v>
      </c>
      <c r="D2842" s="13" t="s">
        <v>30774</v>
      </c>
      <c r="E2842" t="str">
        <f>IF(COUNTIF(Table24[[SERIAL NUMBER ]], Table21[[#This Row],[SERIAL NUMBER]])&gt;0, "Yes", "No")</f>
        <v>Yes</v>
      </c>
    </row>
    <row r="2843" spans="1:5">
      <c r="A2843" s="13" t="s">
        <v>29742</v>
      </c>
      <c r="B2843" t="e">
        <f>VLOOKUP(Table21[[#This Row],[SERIAL NUMBER]], EquipmentDB!E$1:M$13746, 9, FALSE)</f>
        <v>#N/A</v>
      </c>
      <c r="C2843" s="13" t="s">
        <v>939</v>
      </c>
      <c r="D2843" s="13" t="s">
        <v>30774</v>
      </c>
      <c r="E2843" t="str">
        <f>IF(COUNTIF(Table24[[SERIAL NUMBER ]], Table21[[#This Row],[SERIAL NUMBER]])&gt;0, "Yes", "No")</f>
        <v>Yes</v>
      </c>
    </row>
    <row r="2844" spans="1:5">
      <c r="A2844" s="13" t="s">
        <v>29747</v>
      </c>
      <c r="B2844" t="e">
        <f>VLOOKUP(Table21[[#This Row],[SERIAL NUMBER]], EquipmentDB!E$1:M$13746, 9, FALSE)</f>
        <v>#N/A</v>
      </c>
      <c r="C2844" s="13" t="s">
        <v>939</v>
      </c>
      <c r="D2844" s="13" t="s">
        <v>30774</v>
      </c>
      <c r="E2844" t="str">
        <f>IF(COUNTIF(Table24[[SERIAL NUMBER ]], Table21[[#This Row],[SERIAL NUMBER]])&gt;0, "Yes", "No")</f>
        <v>Yes</v>
      </c>
    </row>
    <row r="2845" spans="1:5">
      <c r="A2845" s="13" t="s">
        <v>14799</v>
      </c>
      <c r="B2845" t="e">
        <f>VLOOKUP(Table21[[#This Row],[SERIAL NUMBER]], EquipmentDB!E$1:M$13746, 9, FALSE)</f>
        <v>#N/A</v>
      </c>
      <c r="C2845" s="13" t="e">
        <v>#N/A</v>
      </c>
      <c r="D2845" s="13" t="s">
        <v>30774</v>
      </c>
      <c r="E2845" t="str">
        <f>IF(COUNTIF(Table24[[SERIAL NUMBER ]], Table21[[#This Row],[SERIAL NUMBER]])&gt;0, "Yes", "No")</f>
        <v>No</v>
      </c>
    </row>
    <row r="2846" spans="1:5">
      <c r="A2846" s="13" t="s">
        <v>25578</v>
      </c>
      <c r="B2846" t="e">
        <f>VLOOKUP(Table21[[#This Row],[SERIAL NUMBER]], EquipmentDB!E$1:M$13746, 9, FALSE)</f>
        <v>#N/A</v>
      </c>
      <c r="C2846" s="13" t="s">
        <v>1028</v>
      </c>
      <c r="D2846" s="13" t="s">
        <v>30774</v>
      </c>
      <c r="E2846" t="str">
        <f>IF(COUNTIF(Table24[[SERIAL NUMBER ]], Table21[[#This Row],[SERIAL NUMBER]])&gt;0, "Yes", "No")</f>
        <v>Yes</v>
      </c>
    </row>
    <row r="2847" spans="1:5">
      <c r="A2847" s="13" t="s">
        <v>24695</v>
      </c>
      <c r="B2847" t="e">
        <f>VLOOKUP(Table21[[#This Row],[SERIAL NUMBER]], EquipmentDB!E$1:M$13746, 9, FALSE)</f>
        <v>#N/A</v>
      </c>
      <c r="C2847" s="13" t="s">
        <v>1028</v>
      </c>
      <c r="D2847" s="13" t="s">
        <v>30774</v>
      </c>
      <c r="E2847" t="str">
        <f>IF(COUNTIF(Table24[[SERIAL NUMBER ]], Table21[[#This Row],[SERIAL NUMBER]])&gt;0, "Yes", "No")</f>
        <v>No</v>
      </c>
    </row>
    <row r="2848" spans="1:5">
      <c r="A2848" s="13" t="s">
        <v>15013</v>
      </c>
      <c r="B2848" t="e">
        <f>VLOOKUP(Table21[[#This Row],[SERIAL NUMBER]], EquipmentDB!E$1:M$13746, 9, FALSE)</f>
        <v>#N/A</v>
      </c>
      <c r="C2848" s="13" t="e">
        <v>#N/A</v>
      </c>
      <c r="D2848" s="13" t="s">
        <v>30774</v>
      </c>
      <c r="E2848" t="str">
        <f>IF(COUNTIF(Table24[[SERIAL NUMBER ]], Table21[[#This Row],[SERIAL NUMBER]])&gt;0, "Yes", "No")</f>
        <v>Yes</v>
      </c>
    </row>
    <row r="2849" spans="1:5">
      <c r="A2849" s="13" t="s">
        <v>30397</v>
      </c>
      <c r="B2849" t="e">
        <f>VLOOKUP(Table21[[#This Row],[SERIAL NUMBER]], EquipmentDB!E$1:M$13746, 9, FALSE)</f>
        <v>#N/A</v>
      </c>
      <c r="C2849" s="13" t="s">
        <v>1028</v>
      </c>
      <c r="D2849" s="13" t="s">
        <v>30774</v>
      </c>
      <c r="E2849" t="str">
        <f>IF(COUNTIF(Table24[[SERIAL NUMBER ]], Table21[[#This Row],[SERIAL NUMBER]])&gt;0, "Yes", "No")</f>
        <v>No</v>
      </c>
    </row>
    <row r="2850" spans="1:5">
      <c r="A2850" s="13" t="s">
        <v>30400</v>
      </c>
      <c r="B2850" t="e">
        <f>VLOOKUP(Table21[[#This Row],[SERIAL NUMBER]], EquipmentDB!E$1:M$13746, 9, FALSE)</f>
        <v>#N/A</v>
      </c>
      <c r="C2850" s="13" t="s">
        <v>1028</v>
      </c>
      <c r="D2850" s="13" t="s">
        <v>30774</v>
      </c>
      <c r="E2850" t="str">
        <f>IF(COUNTIF(Table24[[SERIAL NUMBER ]], Table21[[#This Row],[SERIAL NUMBER]])&gt;0, "Yes", "No")</f>
        <v>No</v>
      </c>
    </row>
    <row r="2851" spans="1:5">
      <c r="A2851" s="13" t="s">
        <v>30404</v>
      </c>
      <c r="B2851" t="e">
        <f>VLOOKUP(Table21[[#This Row],[SERIAL NUMBER]], EquipmentDB!E$1:M$13746, 9, FALSE)</f>
        <v>#N/A</v>
      </c>
      <c r="C2851" s="13" t="s">
        <v>1028</v>
      </c>
      <c r="D2851" s="13" t="s">
        <v>30774</v>
      </c>
      <c r="E2851" t="str">
        <f>IF(COUNTIF(Table24[[SERIAL NUMBER ]], Table21[[#This Row],[SERIAL NUMBER]])&gt;0, "Yes", "No")</f>
        <v>No</v>
      </c>
    </row>
    <row r="2852" spans="1:5">
      <c r="A2852" s="13" t="s">
        <v>30438</v>
      </c>
      <c r="B2852" t="e">
        <f>VLOOKUP(Table21[[#This Row],[SERIAL NUMBER]], EquipmentDB!E$1:M$13746, 9, FALSE)</f>
        <v>#N/A</v>
      </c>
      <c r="C2852" s="13" t="s">
        <v>1028</v>
      </c>
      <c r="D2852" s="13" t="s">
        <v>30774</v>
      </c>
      <c r="E2852" t="str">
        <f>IF(COUNTIF(Table24[[SERIAL NUMBER ]], Table21[[#This Row],[SERIAL NUMBER]])&gt;0, "Yes", "No")</f>
        <v>No</v>
      </c>
    </row>
    <row r="2853" spans="1:5">
      <c r="A2853" s="13" t="s">
        <v>30444</v>
      </c>
      <c r="B2853" t="e">
        <f>VLOOKUP(Table21[[#This Row],[SERIAL NUMBER]], EquipmentDB!E$1:M$13746, 9, FALSE)</f>
        <v>#N/A</v>
      </c>
      <c r="C2853" s="13" t="s">
        <v>1028</v>
      </c>
      <c r="D2853" s="13" t="s">
        <v>30774</v>
      </c>
      <c r="E2853" t="str">
        <f>IF(COUNTIF(Table24[[SERIAL NUMBER ]], Table21[[#This Row],[SERIAL NUMBER]])&gt;0, "Yes", "No")</f>
        <v>No</v>
      </c>
    </row>
    <row r="2854" spans="1:5">
      <c r="A2854" s="13" t="s">
        <v>30447</v>
      </c>
      <c r="B2854" t="e">
        <f>VLOOKUP(Table21[[#This Row],[SERIAL NUMBER]], EquipmentDB!E$1:M$13746, 9, FALSE)</f>
        <v>#N/A</v>
      </c>
      <c r="C2854" s="13" t="s">
        <v>1028</v>
      </c>
      <c r="D2854" s="13" t="s">
        <v>30774</v>
      </c>
      <c r="E2854" t="str">
        <f>IF(COUNTIF(Table24[[SERIAL NUMBER ]], Table21[[#This Row],[SERIAL NUMBER]])&gt;0, "Yes", "No")</f>
        <v>No</v>
      </c>
    </row>
    <row r="2855" spans="1:5">
      <c r="A2855" s="13" t="s">
        <v>30449</v>
      </c>
      <c r="B2855" t="e">
        <f>VLOOKUP(Table21[[#This Row],[SERIAL NUMBER]], EquipmentDB!E$1:M$13746, 9, FALSE)</f>
        <v>#N/A</v>
      </c>
      <c r="C2855" s="13" t="s">
        <v>1028</v>
      </c>
      <c r="D2855" s="13" t="s">
        <v>30774</v>
      </c>
      <c r="E2855" t="str">
        <f>IF(COUNTIF(Table24[[SERIAL NUMBER ]], Table21[[#This Row],[SERIAL NUMBER]])&gt;0, "Yes", "No")</f>
        <v>No</v>
      </c>
    </row>
    <row r="2856" spans="1:5">
      <c r="A2856" s="13" t="s">
        <v>30456</v>
      </c>
      <c r="B2856" t="e">
        <f>VLOOKUP(Table21[[#This Row],[SERIAL NUMBER]], EquipmentDB!E$1:M$13746, 9, FALSE)</f>
        <v>#N/A</v>
      </c>
      <c r="C2856" s="13" t="s">
        <v>1028</v>
      </c>
      <c r="D2856" s="13" t="s">
        <v>30774</v>
      </c>
      <c r="E2856" t="str">
        <f>IF(COUNTIF(Table24[[SERIAL NUMBER ]], Table21[[#This Row],[SERIAL NUMBER]])&gt;0, "Yes", "No")</f>
        <v>No</v>
      </c>
    </row>
    <row r="2857" spans="1:5">
      <c r="A2857" s="13" t="s">
        <v>30465</v>
      </c>
      <c r="B2857" t="e">
        <f>VLOOKUP(Table21[[#This Row],[SERIAL NUMBER]], EquipmentDB!E$1:M$13746, 9, FALSE)</f>
        <v>#N/A</v>
      </c>
      <c r="C2857" s="13" t="s">
        <v>1028</v>
      </c>
      <c r="D2857" s="13" t="s">
        <v>30774</v>
      </c>
      <c r="E2857" t="str">
        <f>IF(COUNTIF(Table24[[SERIAL NUMBER ]], Table21[[#This Row],[SERIAL NUMBER]])&gt;0, "Yes", "No")</f>
        <v>No</v>
      </c>
    </row>
    <row r="2858" spans="1:5">
      <c r="A2858" s="13" t="s">
        <v>30471</v>
      </c>
      <c r="B2858" t="e">
        <f>VLOOKUP(Table21[[#This Row],[SERIAL NUMBER]], EquipmentDB!E$1:M$13746, 9, FALSE)</f>
        <v>#N/A</v>
      </c>
      <c r="C2858" s="13" t="s">
        <v>1028</v>
      </c>
      <c r="D2858" s="13" t="s">
        <v>30774</v>
      </c>
      <c r="E2858" t="str">
        <f>IF(COUNTIF(Table24[[SERIAL NUMBER ]], Table21[[#This Row],[SERIAL NUMBER]])&gt;0, "Yes", "No")</f>
        <v>No</v>
      </c>
    </row>
    <row r="2859" spans="1:5">
      <c r="A2859" s="13" t="s">
        <v>30479</v>
      </c>
      <c r="B2859" t="e">
        <f>VLOOKUP(Table21[[#This Row],[SERIAL NUMBER]], EquipmentDB!E$1:M$13746, 9, FALSE)</f>
        <v>#N/A</v>
      </c>
      <c r="C2859" s="13" t="s">
        <v>1028</v>
      </c>
      <c r="D2859" s="13" t="s">
        <v>30774</v>
      </c>
      <c r="E2859" t="str">
        <f>IF(COUNTIF(Table24[[SERIAL NUMBER ]], Table21[[#This Row],[SERIAL NUMBER]])&gt;0, "Yes", "No")</f>
        <v>No</v>
      </c>
    </row>
    <row r="2860" spans="1:5">
      <c r="A2860" s="13" t="s">
        <v>30486</v>
      </c>
      <c r="B2860" t="e">
        <f>VLOOKUP(Table21[[#This Row],[SERIAL NUMBER]], EquipmentDB!E$1:M$13746, 9, FALSE)</f>
        <v>#N/A</v>
      </c>
      <c r="C2860" s="13" t="s">
        <v>1028</v>
      </c>
      <c r="D2860" s="13" t="s">
        <v>30774</v>
      </c>
      <c r="E2860" t="str">
        <f>IF(COUNTIF(Table24[[SERIAL NUMBER ]], Table21[[#This Row],[SERIAL NUMBER]])&gt;0, "Yes", "No")</f>
        <v>No</v>
      </c>
    </row>
    <row r="2861" spans="1:5">
      <c r="A2861" s="13" t="s">
        <v>30490</v>
      </c>
      <c r="B2861" t="e">
        <f>VLOOKUP(Table21[[#This Row],[SERIAL NUMBER]], EquipmentDB!E$1:M$13746, 9, FALSE)</f>
        <v>#N/A</v>
      </c>
      <c r="C2861" s="13" t="s">
        <v>1028</v>
      </c>
      <c r="D2861" s="13" t="s">
        <v>30774</v>
      </c>
      <c r="E2861" t="str">
        <f>IF(COUNTIF(Table24[[SERIAL NUMBER ]], Table21[[#This Row],[SERIAL NUMBER]])&gt;0, "Yes", "No")</f>
        <v>No</v>
      </c>
    </row>
    <row r="2862" spans="1:5">
      <c r="A2862" s="13" t="s">
        <v>30495</v>
      </c>
      <c r="B2862" t="e">
        <f>VLOOKUP(Table21[[#This Row],[SERIAL NUMBER]], EquipmentDB!E$1:M$13746, 9, FALSE)</f>
        <v>#N/A</v>
      </c>
      <c r="C2862" s="13" t="s">
        <v>1028</v>
      </c>
      <c r="D2862" s="13" t="s">
        <v>30774</v>
      </c>
      <c r="E2862" t="str">
        <f>IF(COUNTIF(Table24[[SERIAL NUMBER ]], Table21[[#This Row],[SERIAL NUMBER]])&gt;0, "Yes", "No")</f>
        <v>No</v>
      </c>
    </row>
    <row r="2863" spans="1:5">
      <c r="A2863" s="13" t="s">
        <v>30498</v>
      </c>
      <c r="B2863" t="e">
        <f>VLOOKUP(Table21[[#This Row],[SERIAL NUMBER]], EquipmentDB!E$1:M$13746, 9, FALSE)</f>
        <v>#N/A</v>
      </c>
      <c r="C2863" s="13" t="s">
        <v>1028</v>
      </c>
      <c r="D2863" s="13" t="s">
        <v>30774</v>
      </c>
      <c r="E2863" t="str">
        <f>IF(COUNTIF(Table24[[SERIAL NUMBER ]], Table21[[#This Row],[SERIAL NUMBER]])&gt;0, "Yes", "No")</f>
        <v>No</v>
      </c>
    </row>
    <row r="2864" spans="1:5">
      <c r="A2864" s="13" t="s">
        <v>30503</v>
      </c>
      <c r="B2864" t="e">
        <f>VLOOKUP(Table21[[#This Row],[SERIAL NUMBER]], EquipmentDB!E$1:M$13746, 9, FALSE)</f>
        <v>#N/A</v>
      </c>
      <c r="C2864" s="13" t="s">
        <v>1028</v>
      </c>
      <c r="D2864" s="13" t="s">
        <v>30774</v>
      </c>
      <c r="E2864" t="str">
        <f>IF(COUNTIF(Table24[[SERIAL NUMBER ]], Table21[[#This Row],[SERIAL NUMBER]])&gt;0, "Yes", "No")</f>
        <v>No</v>
      </c>
    </row>
    <row r="2865" spans="1:5">
      <c r="A2865" s="13" t="s">
        <v>30506</v>
      </c>
      <c r="B2865" t="e">
        <f>VLOOKUP(Table21[[#This Row],[SERIAL NUMBER]], EquipmentDB!E$1:M$13746, 9, FALSE)</f>
        <v>#N/A</v>
      </c>
      <c r="C2865" s="13" t="s">
        <v>1028</v>
      </c>
      <c r="D2865" s="13" t="s">
        <v>30774</v>
      </c>
      <c r="E2865" t="str">
        <f>IF(COUNTIF(Table24[[SERIAL NUMBER ]], Table21[[#This Row],[SERIAL NUMBER]])&gt;0, "Yes", "No")</f>
        <v>No</v>
      </c>
    </row>
    <row r="2866" spans="1:5">
      <c r="A2866" s="13" t="s">
        <v>30511</v>
      </c>
      <c r="B2866" t="e">
        <f>VLOOKUP(Table21[[#This Row],[SERIAL NUMBER]], EquipmentDB!E$1:M$13746, 9, FALSE)</f>
        <v>#N/A</v>
      </c>
      <c r="C2866" s="13" t="s">
        <v>1028</v>
      </c>
      <c r="D2866" s="13" t="s">
        <v>30774</v>
      </c>
      <c r="E2866" t="str">
        <f>IF(COUNTIF(Table24[[SERIAL NUMBER ]], Table21[[#This Row],[SERIAL NUMBER]])&gt;0, "Yes", "No")</f>
        <v>No</v>
      </c>
    </row>
    <row r="2867" spans="1:5">
      <c r="A2867" s="13" t="s">
        <v>30513</v>
      </c>
      <c r="B2867" t="e">
        <f>VLOOKUP(Table21[[#This Row],[SERIAL NUMBER]], EquipmentDB!E$1:M$13746, 9, FALSE)</f>
        <v>#N/A</v>
      </c>
      <c r="C2867" s="13" t="s">
        <v>1028</v>
      </c>
      <c r="D2867" s="13" t="s">
        <v>30774</v>
      </c>
      <c r="E2867" t="str">
        <f>IF(COUNTIF(Table24[[SERIAL NUMBER ]], Table21[[#This Row],[SERIAL NUMBER]])&gt;0, "Yes", "No")</f>
        <v>No</v>
      </c>
    </row>
    <row r="2868" spans="1:5">
      <c r="A2868" s="13" t="s">
        <v>30518</v>
      </c>
      <c r="B2868" t="e">
        <f>VLOOKUP(Table21[[#This Row],[SERIAL NUMBER]], EquipmentDB!E$1:M$13746, 9, FALSE)</f>
        <v>#N/A</v>
      </c>
      <c r="C2868" s="13" t="s">
        <v>1028</v>
      </c>
      <c r="D2868" s="13" t="s">
        <v>30774</v>
      </c>
      <c r="E2868" t="str">
        <f>IF(COUNTIF(Table24[[SERIAL NUMBER ]], Table21[[#This Row],[SERIAL NUMBER]])&gt;0, "Yes", "No")</f>
        <v>No</v>
      </c>
    </row>
    <row r="2869" spans="1:5">
      <c r="A2869" s="13" t="s">
        <v>30521</v>
      </c>
      <c r="B2869" t="e">
        <f>VLOOKUP(Table21[[#This Row],[SERIAL NUMBER]], EquipmentDB!E$1:M$13746, 9, FALSE)</f>
        <v>#N/A</v>
      </c>
      <c r="C2869" s="13" t="s">
        <v>1028</v>
      </c>
      <c r="D2869" s="13" t="s">
        <v>30774</v>
      </c>
      <c r="E2869" t="str">
        <f>IF(COUNTIF(Table24[[SERIAL NUMBER ]], Table21[[#This Row],[SERIAL NUMBER]])&gt;0, "Yes", "No")</f>
        <v>No</v>
      </c>
    </row>
    <row r="2870" spans="1:5">
      <c r="A2870" s="13" t="s">
        <v>30527</v>
      </c>
      <c r="B2870" t="e">
        <f>VLOOKUP(Table21[[#This Row],[SERIAL NUMBER]], EquipmentDB!E$1:M$13746, 9, FALSE)</f>
        <v>#N/A</v>
      </c>
      <c r="C2870" s="13" t="s">
        <v>1028</v>
      </c>
      <c r="D2870" s="13" t="s">
        <v>30774</v>
      </c>
      <c r="E2870" t="str">
        <f>IF(COUNTIF(Table24[[SERIAL NUMBER ]], Table21[[#This Row],[SERIAL NUMBER]])&gt;0, "Yes", "No")</f>
        <v>No</v>
      </c>
    </row>
    <row r="2871" spans="1:5">
      <c r="A2871" s="13" t="s">
        <v>30529</v>
      </c>
      <c r="B2871" t="e">
        <f>VLOOKUP(Table21[[#This Row],[SERIAL NUMBER]], EquipmentDB!E$1:M$13746, 9, FALSE)</f>
        <v>#N/A</v>
      </c>
      <c r="C2871" s="13" t="s">
        <v>1028</v>
      </c>
      <c r="D2871" s="13" t="s">
        <v>30774</v>
      </c>
      <c r="E2871" t="str">
        <f>IF(COUNTIF(Table24[[SERIAL NUMBER ]], Table21[[#This Row],[SERIAL NUMBER]])&gt;0, "Yes", "No")</f>
        <v>No</v>
      </c>
    </row>
    <row r="2872" spans="1:5">
      <c r="A2872" s="13" t="s">
        <v>30534</v>
      </c>
      <c r="B2872" t="e">
        <f>VLOOKUP(Table21[[#This Row],[SERIAL NUMBER]], EquipmentDB!E$1:M$13746, 9, FALSE)</f>
        <v>#N/A</v>
      </c>
      <c r="C2872" s="13" t="s">
        <v>1028</v>
      </c>
      <c r="D2872" s="13" t="s">
        <v>30774</v>
      </c>
      <c r="E2872" t="str">
        <f>IF(COUNTIF(Table24[[SERIAL NUMBER ]], Table21[[#This Row],[SERIAL NUMBER]])&gt;0, "Yes", "No")</f>
        <v>No</v>
      </c>
    </row>
    <row r="2873" spans="1:5">
      <c r="A2873" s="13" t="s">
        <v>30536</v>
      </c>
      <c r="B2873" t="e">
        <f>VLOOKUP(Table21[[#This Row],[SERIAL NUMBER]], EquipmentDB!E$1:M$13746, 9, FALSE)</f>
        <v>#N/A</v>
      </c>
      <c r="C2873" s="13" t="s">
        <v>1028</v>
      </c>
      <c r="D2873" s="13" t="s">
        <v>30774</v>
      </c>
      <c r="E2873" t="str">
        <f>IF(COUNTIF(Table24[[SERIAL NUMBER ]], Table21[[#This Row],[SERIAL NUMBER]])&gt;0, "Yes", "No")</f>
        <v>No</v>
      </c>
    </row>
    <row r="2874" spans="1:5">
      <c r="A2874" s="13" t="s">
        <v>30541</v>
      </c>
      <c r="B2874" t="e">
        <f>VLOOKUP(Table21[[#This Row],[SERIAL NUMBER]], EquipmentDB!E$1:M$13746, 9, FALSE)</f>
        <v>#N/A</v>
      </c>
      <c r="C2874" s="13" t="s">
        <v>1028</v>
      </c>
      <c r="D2874" s="13" t="s">
        <v>30774</v>
      </c>
      <c r="E2874" t="str">
        <f>IF(COUNTIF(Table24[[SERIAL NUMBER ]], Table21[[#This Row],[SERIAL NUMBER]])&gt;0, "Yes", "No")</f>
        <v>No</v>
      </c>
    </row>
    <row r="2875" spans="1:5">
      <c r="A2875" s="13" t="s">
        <v>30544</v>
      </c>
      <c r="B2875" t="e">
        <f>VLOOKUP(Table21[[#This Row],[SERIAL NUMBER]], EquipmentDB!E$1:M$13746, 9, FALSE)</f>
        <v>#N/A</v>
      </c>
      <c r="C2875" s="13" t="s">
        <v>1028</v>
      </c>
      <c r="D2875" s="13" t="s">
        <v>30774</v>
      </c>
      <c r="E2875" t="str">
        <f>IF(COUNTIF(Table24[[SERIAL NUMBER ]], Table21[[#This Row],[SERIAL NUMBER]])&gt;0, "Yes", "No")</f>
        <v>No</v>
      </c>
    </row>
    <row r="2876" spans="1:5">
      <c r="A2876" s="13" t="s">
        <v>30549</v>
      </c>
      <c r="B2876" t="e">
        <f>VLOOKUP(Table21[[#This Row],[SERIAL NUMBER]], EquipmentDB!E$1:M$13746, 9, FALSE)</f>
        <v>#N/A</v>
      </c>
      <c r="C2876" s="13" t="s">
        <v>1028</v>
      </c>
      <c r="D2876" s="13" t="s">
        <v>30774</v>
      </c>
      <c r="E2876" t="str">
        <f>IF(COUNTIF(Table24[[SERIAL NUMBER ]], Table21[[#This Row],[SERIAL NUMBER]])&gt;0, "Yes", "No")</f>
        <v>No</v>
      </c>
    </row>
    <row r="2877" spans="1:5">
      <c r="A2877" s="13" t="s">
        <v>30553</v>
      </c>
      <c r="B2877" t="e">
        <f>VLOOKUP(Table21[[#This Row],[SERIAL NUMBER]], EquipmentDB!E$1:M$13746, 9, FALSE)</f>
        <v>#N/A</v>
      </c>
      <c r="C2877" s="13" t="s">
        <v>1028</v>
      </c>
      <c r="D2877" s="13" t="s">
        <v>30774</v>
      </c>
      <c r="E2877" t="str">
        <f>IF(COUNTIF(Table24[[SERIAL NUMBER ]], Table21[[#This Row],[SERIAL NUMBER]])&gt;0, "Yes", "No")</f>
        <v>No</v>
      </c>
    </row>
    <row r="2878" spans="1:5">
      <c r="A2878" s="13" t="s">
        <v>30558</v>
      </c>
      <c r="B2878" t="e">
        <f>VLOOKUP(Table21[[#This Row],[SERIAL NUMBER]], EquipmentDB!E$1:M$13746, 9, FALSE)</f>
        <v>#N/A</v>
      </c>
      <c r="C2878" s="13" t="s">
        <v>1028</v>
      </c>
      <c r="D2878" s="13" t="s">
        <v>30774</v>
      </c>
      <c r="E2878" t="str">
        <f>IF(COUNTIF(Table24[[SERIAL NUMBER ]], Table21[[#This Row],[SERIAL NUMBER]])&gt;0, "Yes", "No")</f>
        <v>No</v>
      </c>
    </row>
    <row r="2879" spans="1:5">
      <c r="A2879" s="13" t="s">
        <v>30563</v>
      </c>
      <c r="B2879" t="e">
        <f>VLOOKUP(Table21[[#This Row],[SERIAL NUMBER]], EquipmentDB!E$1:M$13746, 9, FALSE)</f>
        <v>#N/A</v>
      </c>
      <c r="C2879" s="13" t="s">
        <v>1028</v>
      </c>
      <c r="D2879" s="13" t="s">
        <v>30774</v>
      </c>
      <c r="E2879" t="str">
        <f>IF(COUNTIF(Table24[[SERIAL NUMBER ]], Table21[[#This Row],[SERIAL NUMBER]])&gt;0, "Yes", "No")</f>
        <v>No</v>
      </c>
    </row>
    <row r="2880" spans="1:5">
      <c r="A2880" s="13" t="s">
        <v>30567</v>
      </c>
      <c r="B2880" t="e">
        <f>VLOOKUP(Table21[[#This Row],[SERIAL NUMBER]], EquipmentDB!E$1:M$13746, 9, FALSE)</f>
        <v>#N/A</v>
      </c>
      <c r="C2880" s="13" t="s">
        <v>1028</v>
      </c>
      <c r="D2880" s="13" t="s">
        <v>30774</v>
      </c>
      <c r="E2880" t="str">
        <f>IF(COUNTIF(Table24[[SERIAL NUMBER ]], Table21[[#This Row],[SERIAL NUMBER]])&gt;0, "Yes", "No")</f>
        <v>No</v>
      </c>
    </row>
    <row r="2881" spans="1:5">
      <c r="A2881" s="13" t="s">
        <v>30570</v>
      </c>
      <c r="B2881" t="e">
        <f>VLOOKUP(Table21[[#This Row],[SERIAL NUMBER]], EquipmentDB!E$1:M$13746, 9, FALSE)</f>
        <v>#N/A</v>
      </c>
      <c r="C2881" s="13" t="s">
        <v>1028</v>
      </c>
      <c r="D2881" s="13" t="s">
        <v>30774</v>
      </c>
      <c r="E2881" t="str">
        <f>IF(COUNTIF(Table24[[SERIAL NUMBER ]], Table21[[#This Row],[SERIAL NUMBER]])&gt;0, "Yes", "No")</f>
        <v>No</v>
      </c>
    </row>
    <row r="2882" spans="1:5">
      <c r="A2882" s="13" t="s">
        <v>30576</v>
      </c>
      <c r="B2882" t="e">
        <f>VLOOKUP(Table21[[#This Row],[SERIAL NUMBER]], EquipmentDB!E$1:M$13746, 9, FALSE)</f>
        <v>#N/A</v>
      </c>
      <c r="C2882" s="13" t="s">
        <v>1028</v>
      </c>
      <c r="D2882" s="13" t="s">
        <v>30774</v>
      </c>
      <c r="E2882" t="str">
        <f>IF(COUNTIF(Table24[[SERIAL NUMBER ]], Table21[[#This Row],[SERIAL NUMBER]])&gt;0, "Yes", "No")</f>
        <v>No</v>
      </c>
    </row>
    <row r="2883" spans="1:5">
      <c r="A2883" s="13" t="s">
        <v>30585</v>
      </c>
      <c r="B2883" t="e">
        <f>VLOOKUP(Table21[[#This Row],[SERIAL NUMBER]], EquipmentDB!E$1:M$13746, 9, FALSE)</f>
        <v>#N/A</v>
      </c>
      <c r="C2883" s="13" t="s">
        <v>1028</v>
      </c>
      <c r="D2883" s="13" t="s">
        <v>30774</v>
      </c>
      <c r="E2883" t="str">
        <f>IF(COUNTIF(Table24[[SERIAL NUMBER ]], Table21[[#This Row],[SERIAL NUMBER]])&gt;0, "Yes", "No")</f>
        <v>No</v>
      </c>
    </row>
    <row r="2884" spans="1:5">
      <c r="A2884" s="13" t="s">
        <v>30588</v>
      </c>
      <c r="B2884" t="e">
        <f>VLOOKUP(Table21[[#This Row],[SERIAL NUMBER]], EquipmentDB!E$1:M$13746, 9, FALSE)</f>
        <v>#N/A</v>
      </c>
      <c r="C2884" s="13" t="s">
        <v>1028</v>
      </c>
      <c r="D2884" s="13" t="s">
        <v>30774</v>
      </c>
      <c r="E2884" t="str">
        <f>IF(COUNTIF(Table24[[SERIAL NUMBER ]], Table21[[#This Row],[SERIAL NUMBER]])&gt;0, "Yes", "No")</f>
        <v>No</v>
      </c>
    </row>
    <row r="2885" spans="1:5">
      <c r="A2885" s="13" t="s">
        <v>30591</v>
      </c>
      <c r="B2885" t="e">
        <f>VLOOKUP(Table21[[#This Row],[SERIAL NUMBER]], EquipmentDB!E$1:M$13746, 9, FALSE)</f>
        <v>#N/A</v>
      </c>
      <c r="C2885" s="13" t="s">
        <v>1028</v>
      </c>
      <c r="D2885" s="13" t="s">
        <v>30774</v>
      </c>
      <c r="E2885" t="str">
        <f>IF(COUNTIF(Table24[[SERIAL NUMBER ]], Table21[[#This Row],[SERIAL NUMBER]])&gt;0, "Yes", "No")</f>
        <v>No</v>
      </c>
    </row>
    <row r="2886" spans="1:5">
      <c r="A2886" s="13" t="s">
        <v>30597</v>
      </c>
      <c r="B2886" t="e">
        <f>VLOOKUP(Table21[[#This Row],[SERIAL NUMBER]], EquipmentDB!E$1:M$13746, 9, FALSE)</f>
        <v>#N/A</v>
      </c>
      <c r="C2886" s="13" t="s">
        <v>1028</v>
      </c>
      <c r="D2886" s="13" t="s">
        <v>30774</v>
      </c>
      <c r="E2886" t="str">
        <f>IF(COUNTIF(Table24[[SERIAL NUMBER ]], Table21[[#This Row],[SERIAL NUMBER]])&gt;0, "Yes", "No")</f>
        <v>No</v>
      </c>
    </row>
    <row r="2887" spans="1:5">
      <c r="A2887" s="13" t="s">
        <v>30601</v>
      </c>
      <c r="B2887" t="e">
        <f>VLOOKUP(Table21[[#This Row],[SERIAL NUMBER]], EquipmentDB!E$1:M$13746, 9, FALSE)</f>
        <v>#N/A</v>
      </c>
      <c r="C2887" s="13" t="s">
        <v>1028</v>
      </c>
      <c r="D2887" s="13" t="s">
        <v>30774</v>
      </c>
      <c r="E2887" t="str">
        <f>IF(COUNTIF(Table24[[SERIAL NUMBER ]], Table21[[#This Row],[SERIAL NUMBER]])&gt;0, "Yes", "No")</f>
        <v>No</v>
      </c>
    </row>
    <row r="2888" spans="1:5">
      <c r="A2888" s="13" t="s">
        <v>30604</v>
      </c>
      <c r="B2888" t="e">
        <f>VLOOKUP(Table21[[#This Row],[SERIAL NUMBER]], EquipmentDB!E$1:M$13746, 9, FALSE)</f>
        <v>#N/A</v>
      </c>
      <c r="C2888" s="13" t="s">
        <v>1028</v>
      </c>
      <c r="D2888" s="13" t="s">
        <v>30774</v>
      </c>
      <c r="E2888" t="str">
        <f>IF(COUNTIF(Table24[[SERIAL NUMBER ]], Table21[[#This Row],[SERIAL NUMBER]])&gt;0, "Yes", "No")</f>
        <v>No</v>
      </c>
    </row>
    <row r="2889" spans="1:5">
      <c r="A2889" s="13" t="s">
        <v>30607</v>
      </c>
      <c r="B2889" t="e">
        <f>VLOOKUP(Table21[[#This Row],[SERIAL NUMBER]], EquipmentDB!E$1:M$13746, 9, FALSE)</f>
        <v>#N/A</v>
      </c>
      <c r="C2889" s="13" t="s">
        <v>1028</v>
      </c>
      <c r="D2889" s="13" t="s">
        <v>30774</v>
      </c>
      <c r="E2889" t="str">
        <f>IF(COUNTIF(Table24[[SERIAL NUMBER ]], Table21[[#This Row],[SERIAL NUMBER]])&gt;0, "Yes", "No")</f>
        <v>No</v>
      </c>
    </row>
    <row r="2890" spans="1:5">
      <c r="A2890" s="13" t="s">
        <v>30610</v>
      </c>
      <c r="B2890" t="e">
        <f>VLOOKUP(Table21[[#This Row],[SERIAL NUMBER]], EquipmentDB!E$1:M$13746, 9, FALSE)</f>
        <v>#N/A</v>
      </c>
      <c r="C2890" s="13" t="s">
        <v>1028</v>
      </c>
      <c r="D2890" s="13" t="s">
        <v>30774</v>
      </c>
      <c r="E2890" t="str">
        <f>IF(COUNTIF(Table24[[SERIAL NUMBER ]], Table21[[#This Row],[SERIAL NUMBER]])&gt;0, "Yes", "No")</f>
        <v>No</v>
      </c>
    </row>
    <row r="2891" spans="1:5">
      <c r="A2891" s="13" t="s">
        <v>30613</v>
      </c>
      <c r="B2891" t="e">
        <f>VLOOKUP(Table21[[#This Row],[SERIAL NUMBER]], EquipmentDB!E$1:M$13746, 9, FALSE)</f>
        <v>#N/A</v>
      </c>
      <c r="C2891" s="13" t="s">
        <v>1028</v>
      </c>
      <c r="D2891" s="13" t="s">
        <v>30774</v>
      </c>
      <c r="E2891" t="str">
        <f>IF(COUNTIF(Table24[[SERIAL NUMBER ]], Table21[[#This Row],[SERIAL NUMBER]])&gt;0, "Yes", "No")</f>
        <v>No</v>
      </c>
    </row>
    <row r="2892" spans="1:5">
      <c r="A2892" s="13" t="s">
        <v>30617</v>
      </c>
      <c r="B2892" t="e">
        <f>VLOOKUP(Table21[[#This Row],[SERIAL NUMBER]], EquipmentDB!E$1:M$13746, 9, FALSE)</f>
        <v>#N/A</v>
      </c>
      <c r="C2892" s="13" t="s">
        <v>1028</v>
      </c>
      <c r="D2892" s="13" t="s">
        <v>30774</v>
      </c>
      <c r="E2892" t="str">
        <f>IF(COUNTIF(Table24[[SERIAL NUMBER ]], Table21[[#This Row],[SERIAL NUMBER]])&gt;0, "Yes", "No")</f>
        <v>No</v>
      </c>
    </row>
    <row r="2893" spans="1:5">
      <c r="A2893" s="13" t="s">
        <v>30618</v>
      </c>
      <c r="B2893" t="e">
        <f>VLOOKUP(Table21[[#This Row],[SERIAL NUMBER]], EquipmentDB!E$1:M$13746, 9, FALSE)</f>
        <v>#N/A</v>
      </c>
      <c r="C2893" s="13" t="s">
        <v>1028</v>
      </c>
      <c r="D2893" s="13" t="s">
        <v>30774</v>
      </c>
      <c r="E2893" t="str">
        <f>IF(COUNTIF(Table24[[SERIAL NUMBER ]], Table21[[#This Row],[SERIAL NUMBER]])&gt;0, "Yes", "No")</f>
        <v>No</v>
      </c>
    </row>
    <row r="2894" spans="1:5">
      <c r="A2894" s="13" t="s">
        <v>1027</v>
      </c>
      <c r="B2894" t="e">
        <f>VLOOKUP(Table21[[#This Row],[SERIAL NUMBER]], EquipmentDB!E$1:M$13746, 9, FALSE)</f>
        <v>#N/A</v>
      </c>
      <c r="C2894" s="13" t="e">
        <v>#N/A</v>
      </c>
      <c r="D2894" s="13" t="s">
        <v>30774</v>
      </c>
      <c r="E2894" t="str">
        <f>IF(COUNTIF(Table24[[SERIAL NUMBER ]], Table21[[#This Row],[SERIAL NUMBER]])&gt;0, "Yes", "No")</f>
        <v>Yes</v>
      </c>
    </row>
    <row r="2895" spans="1:5">
      <c r="A2895" s="13" t="s">
        <v>1039</v>
      </c>
      <c r="B2895" t="e">
        <f>VLOOKUP(Table21[[#This Row],[SERIAL NUMBER]], EquipmentDB!E$1:M$13746, 9, FALSE)</f>
        <v>#N/A</v>
      </c>
      <c r="C2895" s="13" t="e">
        <v>#N/A</v>
      </c>
      <c r="D2895" s="13" t="s">
        <v>30774</v>
      </c>
      <c r="E2895" t="str">
        <f>IF(COUNTIF(Table24[[SERIAL NUMBER ]], Table21[[#This Row],[SERIAL NUMBER]])&gt;0, "Yes", "No")</f>
        <v>Yes</v>
      </c>
    </row>
    <row r="2896" spans="1:5">
      <c r="A2896" s="13" t="s">
        <v>1075</v>
      </c>
      <c r="B2896" t="e">
        <f>VLOOKUP(Table21[[#This Row],[SERIAL NUMBER]], EquipmentDB!E$1:M$13746, 9, FALSE)</f>
        <v>#N/A</v>
      </c>
      <c r="C2896" s="13" t="e">
        <v>#N/A</v>
      </c>
      <c r="D2896" s="13" t="s">
        <v>30774</v>
      </c>
      <c r="E2896" t="str">
        <f>IF(COUNTIF(Table24[[SERIAL NUMBER ]], Table21[[#This Row],[SERIAL NUMBER]])&gt;0, "Yes", "No")</f>
        <v>Yes</v>
      </c>
    </row>
    <row r="2897" spans="1:5">
      <c r="A2897" s="13" t="s">
        <v>1081</v>
      </c>
      <c r="B2897" t="e">
        <f>VLOOKUP(Table21[[#This Row],[SERIAL NUMBER]], EquipmentDB!E$1:M$13746, 9, FALSE)</f>
        <v>#N/A</v>
      </c>
      <c r="C2897" s="13" t="e">
        <v>#N/A</v>
      </c>
      <c r="D2897" s="13" t="s">
        <v>30774</v>
      </c>
      <c r="E2897" t="str">
        <f>IF(COUNTIF(Table24[[SERIAL NUMBER ]], Table21[[#This Row],[SERIAL NUMBER]])&gt;0, "Yes", "No")</f>
        <v>Yes</v>
      </c>
    </row>
    <row r="2898" spans="1:5">
      <c r="A2898" s="13" t="s">
        <v>1089</v>
      </c>
      <c r="B2898" t="e">
        <f>VLOOKUP(Table21[[#This Row],[SERIAL NUMBER]], EquipmentDB!E$1:M$13746, 9, FALSE)</f>
        <v>#N/A</v>
      </c>
      <c r="C2898" s="13" t="e">
        <v>#N/A</v>
      </c>
      <c r="D2898" s="13" t="s">
        <v>30774</v>
      </c>
      <c r="E2898" t="str">
        <f>IF(COUNTIF(Table24[[SERIAL NUMBER ]], Table21[[#This Row],[SERIAL NUMBER]])&gt;0, "Yes", "No")</f>
        <v>Yes</v>
      </c>
    </row>
    <row r="2899" spans="1:5">
      <c r="A2899" s="13" t="s">
        <v>1094</v>
      </c>
      <c r="B2899" t="e">
        <f>VLOOKUP(Table21[[#This Row],[SERIAL NUMBER]], EquipmentDB!E$1:M$13746, 9, FALSE)</f>
        <v>#N/A</v>
      </c>
      <c r="C2899" s="13" t="e">
        <v>#N/A</v>
      </c>
      <c r="D2899" s="13" t="s">
        <v>30774</v>
      </c>
      <c r="E2899" t="str">
        <f>IF(COUNTIF(Table24[[SERIAL NUMBER ]], Table21[[#This Row],[SERIAL NUMBER]])&gt;0, "Yes", "No")</f>
        <v>Yes</v>
      </c>
    </row>
    <row r="2900" spans="1:5">
      <c r="A2900" s="13" t="s">
        <v>1099</v>
      </c>
      <c r="B2900" t="e">
        <f>VLOOKUP(Table21[[#This Row],[SERIAL NUMBER]], EquipmentDB!E$1:M$13746, 9, FALSE)</f>
        <v>#N/A</v>
      </c>
      <c r="C2900" s="13" t="e">
        <v>#N/A</v>
      </c>
      <c r="D2900" s="13" t="s">
        <v>30774</v>
      </c>
      <c r="E2900" t="str">
        <f>IF(COUNTIF(Table24[[SERIAL NUMBER ]], Table21[[#This Row],[SERIAL NUMBER]])&gt;0, "Yes", "No")</f>
        <v>Yes</v>
      </c>
    </row>
    <row r="2901" spans="1:5">
      <c r="A2901" s="13" t="s">
        <v>1114</v>
      </c>
      <c r="B2901" t="e">
        <f>VLOOKUP(Table21[[#This Row],[SERIAL NUMBER]], EquipmentDB!E$1:M$13746, 9, FALSE)</f>
        <v>#N/A</v>
      </c>
      <c r="C2901" s="13" t="e">
        <v>#N/A</v>
      </c>
      <c r="D2901" s="13" t="s">
        <v>30774</v>
      </c>
      <c r="E2901" t="str">
        <f>IF(COUNTIF(Table24[[SERIAL NUMBER ]], Table21[[#This Row],[SERIAL NUMBER]])&gt;0, "Yes", "No")</f>
        <v>Yes</v>
      </c>
    </row>
    <row r="2902" spans="1:5">
      <c r="A2902" s="13" t="s">
        <v>1119</v>
      </c>
      <c r="B2902" t="e">
        <f>VLOOKUP(Table21[[#This Row],[SERIAL NUMBER]], EquipmentDB!E$1:M$13746, 9, FALSE)</f>
        <v>#N/A</v>
      </c>
      <c r="C2902" s="13" t="e">
        <v>#N/A</v>
      </c>
      <c r="D2902" s="13" t="s">
        <v>30774</v>
      </c>
      <c r="E2902" t="str">
        <f>IF(COUNTIF(Table24[[SERIAL NUMBER ]], Table21[[#This Row],[SERIAL NUMBER]])&gt;0, "Yes", "No")</f>
        <v>Yes</v>
      </c>
    </row>
    <row r="2903" spans="1:5">
      <c r="A2903" s="13" t="s">
        <v>1138</v>
      </c>
      <c r="B2903" t="e">
        <f>VLOOKUP(Table21[[#This Row],[SERIAL NUMBER]], EquipmentDB!E$1:M$13746, 9, FALSE)</f>
        <v>#N/A</v>
      </c>
      <c r="C2903" s="13" t="e">
        <v>#N/A</v>
      </c>
      <c r="D2903" s="13" t="s">
        <v>30774</v>
      </c>
      <c r="E2903" t="str">
        <f>IF(COUNTIF(Table24[[SERIAL NUMBER ]], Table21[[#This Row],[SERIAL NUMBER]])&gt;0, "Yes", "No")</f>
        <v>Yes</v>
      </c>
    </row>
    <row r="2904" spans="1:5">
      <c r="A2904" s="13" t="s">
        <v>1147</v>
      </c>
      <c r="B2904" t="e">
        <f>VLOOKUP(Table21[[#This Row],[SERIAL NUMBER]], EquipmentDB!E$1:M$13746, 9, FALSE)</f>
        <v>#N/A</v>
      </c>
      <c r="C2904" s="13" t="e">
        <v>#N/A</v>
      </c>
      <c r="D2904" s="13" t="s">
        <v>30774</v>
      </c>
      <c r="E2904" t="str">
        <f>IF(COUNTIF(Table24[[SERIAL NUMBER ]], Table21[[#This Row],[SERIAL NUMBER]])&gt;0, "Yes", "No")</f>
        <v>Yes</v>
      </c>
    </row>
    <row r="2905" spans="1:5">
      <c r="A2905" s="13" t="s">
        <v>1152</v>
      </c>
      <c r="B2905" t="e">
        <f>VLOOKUP(Table21[[#This Row],[SERIAL NUMBER]], EquipmentDB!E$1:M$13746, 9, FALSE)</f>
        <v>#N/A</v>
      </c>
      <c r="C2905" s="13" t="e">
        <v>#N/A</v>
      </c>
      <c r="D2905" s="13" t="s">
        <v>30774</v>
      </c>
      <c r="E2905" t="str">
        <f>IF(COUNTIF(Table24[[SERIAL NUMBER ]], Table21[[#This Row],[SERIAL NUMBER]])&gt;0, "Yes", "No")</f>
        <v>Yes</v>
      </c>
    </row>
    <row r="2906" spans="1:5">
      <c r="A2906" s="13" t="s">
        <v>1161</v>
      </c>
      <c r="B2906" t="e">
        <f>VLOOKUP(Table21[[#This Row],[SERIAL NUMBER]], EquipmentDB!E$1:M$13746, 9, FALSE)</f>
        <v>#N/A</v>
      </c>
      <c r="C2906" s="13" t="e">
        <v>#N/A</v>
      </c>
      <c r="D2906" s="13" t="s">
        <v>30774</v>
      </c>
      <c r="E2906" t="str">
        <f>IF(COUNTIF(Table24[[SERIAL NUMBER ]], Table21[[#This Row],[SERIAL NUMBER]])&gt;0, "Yes", "No")</f>
        <v>Yes</v>
      </c>
    </row>
    <row r="2907" spans="1:5">
      <c r="A2907" s="13" t="s">
        <v>1167</v>
      </c>
      <c r="B2907" t="e">
        <f>VLOOKUP(Table21[[#This Row],[SERIAL NUMBER]], EquipmentDB!E$1:M$13746, 9, FALSE)</f>
        <v>#N/A</v>
      </c>
      <c r="C2907" s="13" t="e">
        <v>#N/A</v>
      </c>
      <c r="D2907" s="13" t="s">
        <v>30774</v>
      </c>
      <c r="E2907" t="str">
        <f>IF(COUNTIF(Table24[[SERIAL NUMBER ]], Table21[[#This Row],[SERIAL NUMBER]])&gt;0, "Yes", "No")</f>
        <v>Yes</v>
      </c>
    </row>
    <row r="2908" spans="1:5">
      <c r="A2908" s="13" t="s">
        <v>1173</v>
      </c>
      <c r="B2908" t="e">
        <f>VLOOKUP(Table21[[#This Row],[SERIAL NUMBER]], EquipmentDB!E$1:M$13746, 9, FALSE)</f>
        <v>#N/A</v>
      </c>
      <c r="C2908" s="13" t="e">
        <v>#N/A</v>
      </c>
      <c r="D2908" s="13" t="s">
        <v>30774</v>
      </c>
      <c r="E2908" t="str">
        <f>IF(COUNTIF(Table24[[SERIAL NUMBER ]], Table21[[#This Row],[SERIAL NUMBER]])&gt;0, "Yes", "No")</f>
        <v>Yes</v>
      </c>
    </row>
    <row r="2909" spans="1:5">
      <c r="A2909" s="13" t="s">
        <v>1176</v>
      </c>
      <c r="B2909" t="e">
        <f>VLOOKUP(Table21[[#This Row],[SERIAL NUMBER]], EquipmentDB!E$1:M$13746, 9, FALSE)</f>
        <v>#N/A</v>
      </c>
      <c r="C2909" s="13" t="e">
        <v>#N/A</v>
      </c>
      <c r="D2909" s="13" t="s">
        <v>30774</v>
      </c>
      <c r="E2909" t="str">
        <f>IF(COUNTIF(Table24[[SERIAL NUMBER ]], Table21[[#This Row],[SERIAL NUMBER]])&gt;0, "Yes", "No")</f>
        <v>Yes</v>
      </c>
    </row>
    <row r="2910" spans="1:5">
      <c r="A2910" s="13" t="s">
        <v>1182</v>
      </c>
      <c r="B2910" t="e">
        <f>VLOOKUP(Table21[[#This Row],[SERIAL NUMBER]], EquipmentDB!E$1:M$13746, 9, FALSE)</f>
        <v>#N/A</v>
      </c>
      <c r="C2910" s="13" t="e">
        <v>#N/A</v>
      </c>
      <c r="D2910" s="13" t="s">
        <v>30774</v>
      </c>
      <c r="E2910" t="str">
        <f>IF(COUNTIF(Table24[[SERIAL NUMBER ]], Table21[[#This Row],[SERIAL NUMBER]])&gt;0, "Yes", "No")</f>
        <v>Yes</v>
      </c>
    </row>
    <row r="2911" spans="1:5">
      <c r="A2911" s="13" t="s">
        <v>1187</v>
      </c>
      <c r="B2911" t="e">
        <f>VLOOKUP(Table21[[#This Row],[SERIAL NUMBER]], EquipmentDB!E$1:M$13746, 9, FALSE)</f>
        <v>#N/A</v>
      </c>
      <c r="C2911" s="13" t="e">
        <v>#N/A</v>
      </c>
      <c r="D2911" s="13" t="s">
        <v>30774</v>
      </c>
      <c r="E2911" t="str">
        <f>IF(COUNTIF(Table24[[SERIAL NUMBER ]], Table21[[#This Row],[SERIAL NUMBER]])&gt;0, "Yes", "No")</f>
        <v>Yes</v>
      </c>
    </row>
    <row r="2912" spans="1:5">
      <c r="A2912" s="13" t="s">
        <v>1192</v>
      </c>
      <c r="B2912" t="e">
        <f>VLOOKUP(Table21[[#This Row],[SERIAL NUMBER]], EquipmentDB!E$1:M$13746, 9, FALSE)</f>
        <v>#N/A</v>
      </c>
      <c r="C2912" s="13" t="e">
        <v>#N/A</v>
      </c>
      <c r="D2912" s="13" t="s">
        <v>30774</v>
      </c>
      <c r="E2912" t="str">
        <f>IF(COUNTIF(Table24[[SERIAL NUMBER ]], Table21[[#This Row],[SERIAL NUMBER]])&gt;0, "Yes", "No")</f>
        <v>Yes</v>
      </c>
    </row>
    <row r="2913" spans="1:5">
      <c r="A2913" s="13" t="s">
        <v>1201</v>
      </c>
      <c r="B2913" t="e">
        <f>VLOOKUP(Table21[[#This Row],[SERIAL NUMBER]], EquipmentDB!E$1:M$13746, 9, FALSE)</f>
        <v>#N/A</v>
      </c>
      <c r="C2913" s="13" t="e">
        <v>#N/A</v>
      </c>
      <c r="D2913" s="13" t="s">
        <v>30774</v>
      </c>
      <c r="E2913" t="str">
        <f>IF(COUNTIF(Table24[[SERIAL NUMBER ]], Table21[[#This Row],[SERIAL NUMBER]])&gt;0, "Yes", "No")</f>
        <v>Yes</v>
      </c>
    </row>
    <row r="2914" spans="1:5">
      <c r="A2914" s="13" t="s">
        <v>1207</v>
      </c>
      <c r="B2914" t="e">
        <f>VLOOKUP(Table21[[#This Row],[SERIAL NUMBER]], EquipmentDB!E$1:M$13746, 9, FALSE)</f>
        <v>#N/A</v>
      </c>
      <c r="C2914" s="13" t="e">
        <v>#N/A</v>
      </c>
      <c r="D2914" s="13" t="s">
        <v>30774</v>
      </c>
      <c r="E2914" t="str">
        <f>IF(COUNTIF(Table24[[SERIAL NUMBER ]], Table21[[#This Row],[SERIAL NUMBER]])&gt;0, "Yes", "No")</f>
        <v>No</v>
      </c>
    </row>
    <row r="2915" spans="1:5">
      <c r="A2915" s="13" t="s">
        <v>1220</v>
      </c>
      <c r="B2915" t="e">
        <f>VLOOKUP(Table21[[#This Row],[SERIAL NUMBER]], EquipmentDB!E$1:M$13746, 9, FALSE)</f>
        <v>#N/A</v>
      </c>
      <c r="C2915" s="13" t="e">
        <v>#N/A</v>
      </c>
      <c r="D2915" s="13" t="s">
        <v>30774</v>
      </c>
      <c r="E2915" t="str">
        <f>IF(COUNTIF(Table24[[SERIAL NUMBER ]], Table21[[#This Row],[SERIAL NUMBER]])&gt;0, "Yes", "No")</f>
        <v>Yes</v>
      </c>
    </row>
    <row r="2916" spans="1:5">
      <c r="A2916" s="13" t="s">
        <v>1226</v>
      </c>
      <c r="B2916" t="e">
        <f>VLOOKUP(Table21[[#This Row],[SERIAL NUMBER]], EquipmentDB!E$1:M$13746, 9, FALSE)</f>
        <v>#N/A</v>
      </c>
      <c r="C2916" s="13" t="e">
        <v>#N/A</v>
      </c>
      <c r="D2916" s="13" t="s">
        <v>30774</v>
      </c>
      <c r="E2916" t="str">
        <f>IF(COUNTIF(Table24[[SERIAL NUMBER ]], Table21[[#This Row],[SERIAL NUMBER]])&gt;0, "Yes", "No")</f>
        <v>No</v>
      </c>
    </row>
    <row r="2917" spans="1:5">
      <c r="A2917" s="13" t="s">
        <v>1232</v>
      </c>
      <c r="B2917" t="e">
        <f>VLOOKUP(Table21[[#This Row],[SERIAL NUMBER]], EquipmentDB!E$1:M$13746, 9, FALSE)</f>
        <v>#N/A</v>
      </c>
      <c r="C2917" s="13" t="e">
        <v>#N/A</v>
      </c>
      <c r="D2917" s="13" t="s">
        <v>30774</v>
      </c>
      <c r="E2917" t="str">
        <f>IF(COUNTIF(Table24[[SERIAL NUMBER ]], Table21[[#This Row],[SERIAL NUMBER]])&gt;0, "Yes", "No")</f>
        <v>Yes</v>
      </c>
    </row>
    <row r="2918" spans="1:5">
      <c r="A2918" s="13" t="s">
        <v>1237</v>
      </c>
      <c r="B2918" t="e">
        <f>VLOOKUP(Table21[[#This Row],[SERIAL NUMBER]], EquipmentDB!E$1:M$13746, 9, FALSE)</f>
        <v>#N/A</v>
      </c>
      <c r="C2918" s="13" t="e">
        <v>#N/A</v>
      </c>
      <c r="D2918" s="13" t="s">
        <v>30774</v>
      </c>
      <c r="E2918" t="str">
        <f>IF(COUNTIF(Table24[[SERIAL NUMBER ]], Table21[[#This Row],[SERIAL NUMBER]])&gt;0, "Yes", "No")</f>
        <v>No</v>
      </c>
    </row>
    <row r="2919" spans="1:5">
      <c r="A2919" s="13" t="s">
        <v>1243</v>
      </c>
      <c r="B2919" t="e">
        <f>VLOOKUP(Table21[[#This Row],[SERIAL NUMBER]], EquipmentDB!E$1:M$13746, 9, FALSE)</f>
        <v>#N/A</v>
      </c>
      <c r="C2919" s="13" t="e">
        <v>#N/A</v>
      </c>
      <c r="D2919" s="13" t="s">
        <v>30774</v>
      </c>
      <c r="E2919" t="str">
        <f>IF(COUNTIF(Table24[[SERIAL NUMBER ]], Table21[[#This Row],[SERIAL NUMBER]])&gt;0, "Yes", "No")</f>
        <v>Yes</v>
      </c>
    </row>
    <row r="2920" spans="1:5">
      <c r="A2920" s="13" t="s">
        <v>1247</v>
      </c>
      <c r="B2920" t="e">
        <f>VLOOKUP(Table21[[#This Row],[SERIAL NUMBER]], EquipmentDB!E$1:M$13746, 9, FALSE)</f>
        <v>#N/A</v>
      </c>
      <c r="C2920" s="13" t="e">
        <v>#N/A</v>
      </c>
      <c r="D2920" s="13" t="s">
        <v>30774</v>
      </c>
      <c r="E2920" t="str">
        <f>IF(COUNTIF(Table24[[SERIAL NUMBER ]], Table21[[#This Row],[SERIAL NUMBER]])&gt;0, "Yes", "No")</f>
        <v>No</v>
      </c>
    </row>
    <row r="2921" spans="1:5">
      <c r="A2921" s="13" t="s">
        <v>1253</v>
      </c>
      <c r="B2921" t="e">
        <f>VLOOKUP(Table21[[#This Row],[SERIAL NUMBER]], EquipmentDB!E$1:M$13746, 9, FALSE)</f>
        <v>#N/A</v>
      </c>
      <c r="C2921" s="13" t="e">
        <v>#N/A</v>
      </c>
      <c r="D2921" s="13" t="s">
        <v>30774</v>
      </c>
      <c r="E2921" t="str">
        <f>IF(COUNTIF(Table24[[SERIAL NUMBER ]], Table21[[#This Row],[SERIAL NUMBER]])&gt;0, "Yes", "No")</f>
        <v>No</v>
      </c>
    </row>
    <row r="2922" spans="1:5">
      <c r="A2922" s="13" t="s">
        <v>1261</v>
      </c>
      <c r="B2922" t="e">
        <f>VLOOKUP(Table21[[#This Row],[SERIAL NUMBER]], EquipmentDB!E$1:M$13746, 9, FALSE)</f>
        <v>#N/A</v>
      </c>
      <c r="C2922" s="13" t="e">
        <v>#N/A</v>
      </c>
      <c r="D2922" s="13" t="s">
        <v>30774</v>
      </c>
      <c r="E2922" t="str">
        <f>IF(COUNTIF(Table24[[SERIAL NUMBER ]], Table21[[#This Row],[SERIAL NUMBER]])&gt;0, "Yes", "No")</f>
        <v>Yes</v>
      </c>
    </row>
    <row r="2923" spans="1:5">
      <c r="A2923" s="13" t="s">
        <v>1265</v>
      </c>
      <c r="B2923" t="e">
        <f>VLOOKUP(Table21[[#This Row],[SERIAL NUMBER]], EquipmentDB!E$1:M$13746, 9, FALSE)</f>
        <v>#N/A</v>
      </c>
      <c r="C2923" s="13" t="e">
        <v>#N/A</v>
      </c>
      <c r="D2923" s="13" t="s">
        <v>30774</v>
      </c>
      <c r="E2923" t="str">
        <f>IF(COUNTIF(Table24[[SERIAL NUMBER ]], Table21[[#This Row],[SERIAL NUMBER]])&gt;0, "Yes", "No")</f>
        <v>No</v>
      </c>
    </row>
    <row r="2924" spans="1:5">
      <c r="A2924" s="13" t="s">
        <v>1270</v>
      </c>
      <c r="B2924" t="e">
        <f>VLOOKUP(Table21[[#This Row],[SERIAL NUMBER]], EquipmentDB!E$1:M$13746, 9, FALSE)</f>
        <v>#N/A</v>
      </c>
      <c r="C2924" s="13" t="e">
        <v>#N/A</v>
      </c>
      <c r="D2924" s="13" t="s">
        <v>30774</v>
      </c>
      <c r="E2924" t="str">
        <f>IF(COUNTIF(Table24[[SERIAL NUMBER ]], Table21[[#This Row],[SERIAL NUMBER]])&gt;0, "Yes", "No")</f>
        <v>Yes</v>
      </c>
    </row>
    <row r="2925" spans="1:5">
      <c r="A2925" s="13" t="s">
        <v>1280</v>
      </c>
      <c r="B2925" t="e">
        <f>VLOOKUP(Table21[[#This Row],[SERIAL NUMBER]], EquipmentDB!E$1:M$13746, 9, FALSE)</f>
        <v>#N/A</v>
      </c>
      <c r="C2925" s="13" t="e">
        <v>#N/A</v>
      </c>
      <c r="D2925" s="13" t="s">
        <v>30774</v>
      </c>
      <c r="E2925" t="str">
        <f>IF(COUNTIF(Table24[[SERIAL NUMBER ]], Table21[[#This Row],[SERIAL NUMBER]])&gt;0, "Yes", "No")</f>
        <v>No</v>
      </c>
    </row>
    <row r="2926" spans="1:5">
      <c r="A2926" s="13" t="s">
        <v>1306</v>
      </c>
      <c r="B2926" t="e">
        <f>VLOOKUP(Table21[[#This Row],[SERIAL NUMBER]], EquipmentDB!E$1:M$13746, 9, FALSE)</f>
        <v>#N/A</v>
      </c>
      <c r="C2926" s="13" t="e">
        <v>#N/A</v>
      </c>
      <c r="D2926" s="13" t="s">
        <v>30774</v>
      </c>
      <c r="E2926" t="str">
        <f>IF(COUNTIF(Table24[[SERIAL NUMBER ]], Table21[[#This Row],[SERIAL NUMBER]])&gt;0, "Yes", "No")</f>
        <v>No</v>
      </c>
    </row>
    <row r="2927" spans="1:5">
      <c r="A2927" s="13" t="s">
        <v>1343</v>
      </c>
      <c r="B2927" t="e">
        <f>VLOOKUP(Table21[[#This Row],[SERIAL NUMBER]], EquipmentDB!E$1:M$13746, 9, FALSE)</f>
        <v>#N/A</v>
      </c>
      <c r="C2927" s="13" t="e">
        <v>#N/A</v>
      </c>
      <c r="D2927" s="13" t="s">
        <v>30774</v>
      </c>
      <c r="E2927" t="str">
        <f>IF(COUNTIF(Table24[[SERIAL NUMBER ]], Table21[[#This Row],[SERIAL NUMBER]])&gt;0, "Yes", "No")</f>
        <v>Yes</v>
      </c>
    </row>
    <row r="2928" spans="1:5">
      <c r="A2928" s="13" t="s">
        <v>1349</v>
      </c>
      <c r="B2928" t="e">
        <f>VLOOKUP(Table21[[#This Row],[SERIAL NUMBER]], EquipmentDB!E$1:M$13746, 9, FALSE)</f>
        <v>#N/A</v>
      </c>
      <c r="C2928" s="13" t="e">
        <v>#N/A</v>
      </c>
      <c r="D2928" s="13" t="s">
        <v>30774</v>
      </c>
      <c r="E2928" t="str">
        <f>IF(COUNTIF(Table24[[SERIAL NUMBER ]], Table21[[#This Row],[SERIAL NUMBER]])&gt;0, "Yes", "No")</f>
        <v>Yes</v>
      </c>
    </row>
    <row r="2929" spans="1:5">
      <c r="A2929" s="13" t="s">
        <v>1360</v>
      </c>
      <c r="B2929" t="e">
        <f>VLOOKUP(Table21[[#This Row],[SERIAL NUMBER]], EquipmentDB!E$1:M$13746, 9, FALSE)</f>
        <v>#N/A</v>
      </c>
      <c r="C2929" s="13" t="e">
        <v>#N/A</v>
      </c>
      <c r="D2929" s="13" t="s">
        <v>30774</v>
      </c>
      <c r="E2929" t="str">
        <f>IF(COUNTIF(Table24[[SERIAL NUMBER ]], Table21[[#This Row],[SERIAL NUMBER]])&gt;0, "Yes", "No")</f>
        <v>Yes</v>
      </c>
    </row>
    <row r="2930" spans="1:5">
      <c r="A2930" s="13" t="s">
        <v>1365</v>
      </c>
      <c r="B2930" t="e">
        <f>VLOOKUP(Table21[[#This Row],[SERIAL NUMBER]], EquipmentDB!E$1:M$13746, 9, FALSE)</f>
        <v>#N/A</v>
      </c>
      <c r="C2930" s="13" t="e">
        <v>#N/A</v>
      </c>
      <c r="D2930" s="13" t="s">
        <v>30774</v>
      </c>
      <c r="E2930" t="str">
        <f>IF(COUNTIF(Table24[[SERIAL NUMBER ]], Table21[[#This Row],[SERIAL NUMBER]])&gt;0, "Yes", "No")</f>
        <v>Yes</v>
      </c>
    </row>
    <row r="2931" spans="1:5">
      <c r="A2931" s="13" t="s">
        <v>1375</v>
      </c>
      <c r="B2931" t="e">
        <f>VLOOKUP(Table21[[#This Row],[SERIAL NUMBER]], EquipmentDB!E$1:M$13746, 9, FALSE)</f>
        <v>#N/A</v>
      </c>
      <c r="C2931" s="13" t="e">
        <v>#N/A</v>
      </c>
      <c r="D2931" s="13" t="s">
        <v>30774</v>
      </c>
      <c r="E2931" t="str">
        <f>IF(COUNTIF(Table24[[SERIAL NUMBER ]], Table21[[#This Row],[SERIAL NUMBER]])&gt;0, "Yes", "No")</f>
        <v>Yes</v>
      </c>
    </row>
    <row r="2932" spans="1:5">
      <c r="A2932" s="13" t="s">
        <v>1380</v>
      </c>
      <c r="B2932" t="e">
        <f>VLOOKUP(Table21[[#This Row],[SERIAL NUMBER]], EquipmentDB!E$1:M$13746, 9, FALSE)</f>
        <v>#N/A</v>
      </c>
      <c r="C2932" s="13" t="e">
        <v>#N/A</v>
      </c>
      <c r="D2932" s="13" t="s">
        <v>30774</v>
      </c>
      <c r="E2932" t="str">
        <f>IF(COUNTIF(Table24[[SERIAL NUMBER ]], Table21[[#This Row],[SERIAL NUMBER]])&gt;0, "Yes", "No")</f>
        <v>Yes</v>
      </c>
    </row>
    <row r="2933" spans="1:5">
      <c r="A2933" s="13" t="s">
        <v>1384</v>
      </c>
      <c r="B2933" t="e">
        <f>VLOOKUP(Table21[[#This Row],[SERIAL NUMBER]], EquipmentDB!E$1:M$13746, 9, FALSE)</f>
        <v>#N/A</v>
      </c>
      <c r="C2933" s="13" t="e">
        <v>#N/A</v>
      </c>
      <c r="D2933" s="13" t="s">
        <v>30774</v>
      </c>
      <c r="E2933" t="str">
        <f>IF(COUNTIF(Table24[[SERIAL NUMBER ]], Table21[[#This Row],[SERIAL NUMBER]])&gt;0, "Yes", "No")</f>
        <v>No</v>
      </c>
    </row>
    <row r="2934" spans="1:5">
      <c r="A2934" s="13" t="s">
        <v>1396</v>
      </c>
      <c r="B2934" t="e">
        <f>VLOOKUP(Table21[[#This Row],[SERIAL NUMBER]], EquipmentDB!E$1:M$13746, 9, FALSE)</f>
        <v>#N/A</v>
      </c>
      <c r="C2934" s="13" t="e">
        <v>#N/A</v>
      </c>
      <c r="D2934" s="13" t="s">
        <v>30774</v>
      </c>
      <c r="E2934" t="str">
        <f>IF(COUNTIF(Table24[[SERIAL NUMBER ]], Table21[[#This Row],[SERIAL NUMBER]])&gt;0, "Yes", "No")</f>
        <v>Yes</v>
      </c>
    </row>
    <row r="2935" spans="1:5">
      <c r="A2935" s="13" t="s">
        <v>1402</v>
      </c>
      <c r="B2935" t="e">
        <f>VLOOKUP(Table21[[#This Row],[SERIAL NUMBER]], EquipmentDB!E$1:M$13746, 9, FALSE)</f>
        <v>#N/A</v>
      </c>
      <c r="C2935" s="13" t="e">
        <v>#N/A</v>
      </c>
      <c r="D2935" s="13" t="s">
        <v>30774</v>
      </c>
      <c r="E2935" t="str">
        <f>IF(COUNTIF(Table24[[SERIAL NUMBER ]], Table21[[#This Row],[SERIAL NUMBER]])&gt;0, "Yes", "No")</f>
        <v>Yes</v>
      </c>
    </row>
    <row r="2936" spans="1:5">
      <c r="A2936" s="13" t="s">
        <v>1408</v>
      </c>
      <c r="B2936" t="e">
        <f>VLOOKUP(Table21[[#This Row],[SERIAL NUMBER]], EquipmentDB!E$1:M$13746, 9, FALSE)</f>
        <v>#N/A</v>
      </c>
      <c r="C2936" s="13" t="e">
        <v>#N/A</v>
      </c>
      <c r="D2936" s="13" t="s">
        <v>30774</v>
      </c>
      <c r="E2936" t="str">
        <f>IF(COUNTIF(Table24[[SERIAL NUMBER ]], Table21[[#This Row],[SERIAL NUMBER]])&gt;0, "Yes", "No")</f>
        <v>Yes</v>
      </c>
    </row>
    <row r="2937" spans="1:5">
      <c r="A2937" s="13" t="s">
        <v>1414</v>
      </c>
      <c r="B2937" t="e">
        <f>VLOOKUP(Table21[[#This Row],[SERIAL NUMBER]], EquipmentDB!E$1:M$13746, 9, FALSE)</f>
        <v>#N/A</v>
      </c>
      <c r="C2937" s="13" t="e">
        <v>#N/A</v>
      </c>
      <c r="D2937" s="13" t="s">
        <v>30774</v>
      </c>
      <c r="E2937" t="str">
        <f>IF(COUNTIF(Table24[[SERIAL NUMBER ]], Table21[[#This Row],[SERIAL NUMBER]])&gt;0, "Yes", "No")</f>
        <v>Yes</v>
      </c>
    </row>
    <row r="2938" spans="1:5">
      <c r="A2938" s="13" t="s">
        <v>1419</v>
      </c>
      <c r="B2938" t="e">
        <f>VLOOKUP(Table21[[#This Row],[SERIAL NUMBER]], EquipmentDB!E$1:M$13746, 9, FALSE)</f>
        <v>#N/A</v>
      </c>
      <c r="C2938" s="13" t="e">
        <v>#N/A</v>
      </c>
      <c r="D2938" s="13" t="s">
        <v>30774</v>
      </c>
      <c r="E2938" t="str">
        <f>IF(COUNTIF(Table24[[SERIAL NUMBER ]], Table21[[#This Row],[SERIAL NUMBER]])&gt;0, "Yes", "No")</f>
        <v>No</v>
      </c>
    </row>
    <row r="2939" spans="1:5">
      <c r="A2939" s="13" t="s">
        <v>1431</v>
      </c>
      <c r="B2939" t="e">
        <f>VLOOKUP(Table21[[#This Row],[SERIAL NUMBER]], EquipmentDB!E$1:M$13746, 9, FALSE)</f>
        <v>#N/A</v>
      </c>
      <c r="C2939" s="13" t="e">
        <v>#N/A</v>
      </c>
      <c r="D2939" s="13" t="s">
        <v>30774</v>
      </c>
      <c r="E2939" t="str">
        <f>IF(COUNTIF(Table24[[SERIAL NUMBER ]], Table21[[#This Row],[SERIAL NUMBER]])&gt;0, "Yes", "No")</f>
        <v>Yes</v>
      </c>
    </row>
    <row r="2940" spans="1:5">
      <c r="A2940" s="13" t="s">
        <v>1437</v>
      </c>
      <c r="B2940" t="e">
        <f>VLOOKUP(Table21[[#This Row],[SERIAL NUMBER]], EquipmentDB!E$1:M$13746, 9, FALSE)</f>
        <v>#N/A</v>
      </c>
      <c r="C2940" s="13" t="e">
        <v>#N/A</v>
      </c>
      <c r="D2940" s="13" t="s">
        <v>30774</v>
      </c>
      <c r="E2940" t="str">
        <f>IF(COUNTIF(Table24[[SERIAL NUMBER ]], Table21[[#This Row],[SERIAL NUMBER]])&gt;0, "Yes", "No")</f>
        <v>Yes</v>
      </c>
    </row>
    <row r="2941" spans="1:5">
      <c r="A2941" s="13" t="s">
        <v>1444</v>
      </c>
      <c r="B2941" t="e">
        <f>VLOOKUP(Table21[[#This Row],[SERIAL NUMBER]], EquipmentDB!E$1:M$13746, 9, FALSE)</f>
        <v>#N/A</v>
      </c>
      <c r="C2941" s="13" t="e">
        <v>#N/A</v>
      </c>
      <c r="D2941" s="13" t="s">
        <v>30774</v>
      </c>
      <c r="E2941" t="str">
        <f>IF(COUNTIF(Table24[[SERIAL NUMBER ]], Table21[[#This Row],[SERIAL NUMBER]])&gt;0, "Yes", "No")</f>
        <v>Yes</v>
      </c>
    </row>
    <row r="2942" spans="1:5">
      <c r="A2942" s="13" t="s">
        <v>1456</v>
      </c>
      <c r="B2942" t="e">
        <f>VLOOKUP(Table21[[#This Row],[SERIAL NUMBER]], EquipmentDB!E$1:M$13746, 9, FALSE)</f>
        <v>#N/A</v>
      </c>
      <c r="C2942" s="13" t="e">
        <v>#N/A</v>
      </c>
      <c r="D2942" s="13" t="s">
        <v>30774</v>
      </c>
      <c r="E2942" t="str">
        <f>IF(COUNTIF(Table24[[SERIAL NUMBER ]], Table21[[#This Row],[SERIAL NUMBER]])&gt;0, "Yes", "No")</f>
        <v>Yes</v>
      </c>
    </row>
    <row r="2943" spans="1:5">
      <c r="A2943" s="13" t="s">
        <v>1460</v>
      </c>
      <c r="B2943" t="e">
        <f>VLOOKUP(Table21[[#This Row],[SERIAL NUMBER]], EquipmentDB!E$1:M$13746, 9, FALSE)</f>
        <v>#N/A</v>
      </c>
      <c r="C2943" s="13" t="e">
        <v>#N/A</v>
      </c>
      <c r="D2943" s="13" t="s">
        <v>30774</v>
      </c>
      <c r="E2943" t="str">
        <f>IF(COUNTIF(Table24[[SERIAL NUMBER ]], Table21[[#This Row],[SERIAL NUMBER]])&gt;0, "Yes", "No")</f>
        <v>Yes</v>
      </c>
    </row>
    <row r="2944" spans="1:5">
      <c r="A2944" s="13" t="s">
        <v>1464</v>
      </c>
      <c r="B2944" t="e">
        <f>VLOOKUP(Table21[[#This Row],[SERIAL NUMBER]], EquipmentDB!E$1:M$13746, 9, FALSE)</f>
        <v>#N/A</v>
      </c>
      <c r="C2944" s="13" t="e">
        <v>#N/A</v>
      </c>
      <c r="D2944" s="13" t="s">
        <v>30774</v>
      </c>
      <c r="E2944" t="str">
        <f>IF(COUNTIF(Table24[[SERIAL NUMBER ]], Table21[[#This Row],[SERIAL NUMBER]])&gt;0, "Yes", "No")</f>
        <v>Yes</v>
      </c>
    </row>
    <row r="2945" spans="1:5">
      <c r="A2945" s="13" t="s">
        <v>1468</v>
      </c>
      <c r="B2945" t="e">
        <f>VLOOKUP(Table21[[#This Row],[SERIAL NUMBER]], EquipmentDB!E$1:M$13746, 9, FALSE)</f>
        <v>#N/A</v>
      </c>
      <c r="C2945" s="13" t="e">
        <v>#N/A</v>
      </c>
      <c r="D2945" s="13" t="s">
        <v>30774</v>
      </c>
      <c r="E2945" t="str">
        <f>IF(COUNTIF(Table24[[SERIAL NUMBER ]], Table21[[#This Row],[SERIAL NUMBER]])&gt;0, "Yes", "No")</f>
        <v>Yes</v>
      </c>
    </row>
    <row r="2946" spans="1:5">
      <c r="A2946" s="13" t="s">
        <v>1481</v>
      </c>
      <c r="B2946" t="e">
        <f>VLOOKUP(Table21[[#This Row],[SERIAL NUMBER]], EquipmentDB!E$1:M$13746, 9, FALSE)</f>
        <v>#N/A</v>
      </c>
      <c r="C2946" s="13" t="e">
        <v>#N/A</v>
      </c>
      <c r="D2946" s="13" t="s">
        <v>30774</v>
      </c>
      <c r="E2946" t="str">
        <f>IF(COUNTIF(Table24[[SERIAL NUMBER ]], Table21[[#This Row],[SERIAL NUMBER]])&gt;0, "Yes", "No")</f>
        <v>Yes</v>
      </c>
    </row>
    <row r="2947" spans="1:5">
      <c r="A2947" s="13" t="s">
        <v>1489</v>
      </c>
      <c r="B2947" t="e">
        <f>VLOOKUP(Table21[[#This Row],[SERIAL NUMBER]], EquipmentDB!E$1:M$13746, 9, FALSE)</f>
        <v>#N/A</v>
      </c>
      <c r="C2947" s="13" t="e">
        <v>#N/A</v>
      </c>
      <c r="D2947" s="13" t="s">
        <v>30774</v>
      </c>
      <c r="E2947" t="str">
        <f>IF(COUNTIF(Table24[[SERIAL NUMBER ]], Table21[[#This Row],[SERIAL NUMBER]])&gt;0, "Yes", "No")</f>
        <v>Yes</v>
      </c>
    </row>
    <row r="2948" spans="1:5">
      <c r="A2948" s="13" t="s">
        <v>1493</v>
      </c>
      <c r="B2948" t="e">
        <f>VLOOKUP(Table21[[#This Row],[SERIAL NUMBER]], EquipmentDB!E$1:M$13746, 9, FALSE)</f>
        <v>#N/A</v>
      </c>
      <c r="C2948" s="13" t="e">
        <v>#N/A</v>
      </c>
      <c r="D2948" s="13" t="s">
        <v>30774</v>
      </c>
      <c r="E2948" t="str">
        <f>IF(COUNTIF(Table24[[SERIAL NUMBER ]], Table21[[#This Row],[SERIAL NUMBER]])&gt;0, "Yes", "No")</f>
        <v>Yes</v>
      </c>
    </row>
    <row r="2949" spans="1:5">
      <c r="A2949" s="13" t="s">
        <v>1499</v>
      </c>
      <c r="B2949" t="e">
        <f>VLOOKUP(Table21[[#This Row],[SERIAL NUMBER]], EquipmentDB!E$1:M$13746, 9, FALSE)</f>
        <v>#N/A</v>
      </c>
      <c r="C2949" s="13" t="e">
        <v>#N/A</v>
      </c>
      <c r="D2949" s="13" t="s">
        <v>30774</v>
      </c>
      <c r="E2949" t="str">
        <f>IF(COUNTIF(Table24[[SERIAL NUMBER ]], Table21[[#This Row],[SERIAL NUMBER]])&gt;0, "Yes", "No")</f>
        <v>Yes</v>
      </c>
    </row>
    <row r="2950" spans="1:5">
      <c r="A2950" s="13" t="s">
        <v>1504</v>
      </c>
      <c r="B2950" t="e">
        <f>VLOOKUP(Table21[[#This Row],[SERIAL NUMBER]], EquipmentDB!E$1:M$13746, 9, FALSE)</f>
        <v>#N/A</v>
      </c>
      <c r="C2950" s="13" t="e">
        <v>#N/A</v>
      </c>
      <c r="D2950" s="13" t="s">
        <v>30774</v>
      </c>
      <c r="E2950" t="str">
        <f>IF(COUNTIF(Table24[[SERIAL NUMBER ]], Table21[[#This Row],[SERIAL NUMBER]])&gt;0, "Yes", "No")</f>
        <v>No</v>
      </c>
    </row>
    <row r="2951" spans="1:5">
      <c r="A2951" s="13" t="s">
        <v>1515</v>
      </c>
      <c r="B2951" t="e">
        <f>VLOOKUP(Table21[[#This Row],[SERIAL NUMBER]], EquipmentDB!E$1:M$13746, 9, FALSE)</f>
        <v>#N/A</v>
      </c>
      <c r="C2951" s="13" t="e">
        <v>#N/A</v>
      </c>
      <c r="D2951" s="13" t="s">
        <v>30774</v>
      </c>
      <c r="E2951" t="str">
        <f>IF(COUNTIF(Table24[[SERIAL NUMBER ]], Table21[[#This Row],[SERIAL NUMBER]])&gt;0, "Yes", "No")</f>
        <v>Yes</v>
      </c>
    </row>
    <row r="2952" spans="1:5">
      <c r="A2952" s="13" t="s">
        <v>1520</v>
      </c>
      <c r="B2952" t="e">
        <f>VLOOKUP(Table21[[#This Row],[SERIAL NUMBER]], EquipmentDB!E$1:M$13746, 9, FALSE)</f>
        <v>#N/A</v>
      </c>
      <c r="C2952" s="13" t="e">
        <v>#N/A</v>
      </c>
      <c r="D2952" s="13" t="s">
        <v>30774</v>
      </c>
      <c r="E2952" t="str">
        <f>IF(COUNTIF(Table24[[SERIAL NUMBER ]], Table21[[#This Row],[SERIAL NUMBER]])&gt;0, "Yes", "No")</f>
        <v>No</v>
      </c>
    </row>
    <row r="2953" spans="1:5">
      <c r="A2953" s="13" t="s">
        <v>1528</v>
      </c>
      <c r="B2953" t="e">
        <f>VLOOKUP(Table21[[#This Row],[SERIAL NUMBER]], EquipmentDB!E$1:M$13746, 9, FALSE)</f>
        <v>#N/A</v>
      </c>
      <c r="C2953" s="13" t="e">
        <v>#N/A</v>
      </c>
      <c r="D2953" s="13" t="s">
        <v>30774</v>
      </c>
      <c r="E2953" t="str">
        <f>IF(COUNTIF(Table24[[SERIAL NUMBER ]], Table21[[#This Row],[SERIAL NUMBER]])&gt;0, "Yes", "No")</f>
        <v>No</v>
      </c>
    </row>
    <row r="2954" spans="1:5">
      <c r="A2954" s="13" t="s">
        <v>1532</v>
      </c>
      <c r="B2954" t="e">
        <f>VLOOKUP(Table21[[#This Row],[SERIAL NUMBER]], EquipmentDB!E$1:M$13746, 9, FALSE)</f>
        <v>#N/A</v>
      </c>
      <c r="C2954" s="13" t="e">
        <v>#N/A</v>
      </c>
      <c r="D2954" s="13" t="s">
        <v>30774</v>
      </c>
      <c r="E2954" t="str">
        <f>IF(COUNTIF(Table24[[SERIAL NUMBER ]], Table21[[#This Row],[SERIAL NUMBER]])&gt;0, "Yes", "No")</f>
        <v>No</v>
      </c>
    </row>
    <row r="2955" spans="1:5">
      <c r="A2955" s="13" t="s">
        <v>1536</v>
      </c>
      <c r="B2955" t="e">
        <f>VLOOKUP(Table21[[#This Row],[SERIAL NUMBER]], EquipmentDB!E$1:M$13746, 9, FALSE)</f>
        <v>#N/A</v>
      </c>
      <c r="C2955" s="13" t="e">
        <v>#N/A</v>
      </c>
      <c r="D2955" s="13" t="s">
        <v>30774</v>
      </c>
      <c r="E2955" t="str">
        <f>IF(COUNTIF(Table24[[SERIAL NUMBER ]], Table21[[#This Row],[SERIAL NUMBER]])&gt;0, "Yes", "No")</f>
        <v>No</v>
      </c>
    </row>
    <row r="2956" spans="1:5">
      <c r="A2956" s="13" t="s">
        <v>1538</v>
      </c>
      <c r="B2956" t="e">
        <f>VLOOKUP(Table21[[#This Row],[SERIAL NUMBER]], EquipmentDB!E$1:M$13746, 9, FALSE)</f>
        <v>#N/A</v>
      </c>
      <c r="C2956" s="13" t="e">
        <v>#N/A</v>
      </c>
      <c r="D2956" s="13" t="s">
        <v>30774</v>
      </c>
      <c r="E2956" t="str">
        <f>IF(COUNTIF(Table24[[SERIAL NUMBER ]], Table21[[#This Row],[SERIAL NUMBER]])&gt;0, "Yes", "No")</f>
        <v>No</v>
      </c>
    </row>
    <row r="2957" spans="1:5">
      <c r="A2957" s="13" t="s">
        <v>1541</v>
      </c>
      <c r="B2957" t="e">
        <f>VLOOKUP(Table21[[#This Row],[SERIAL NUMBER]], EquipmentDB!E$1:M$13746, 9, FALSE)</f>
        <v>#N/A</v>
      </c>
      <c r="C2957" s="13" t="e">
        <v>#N/A</v>
      </c>
      <c r="D2957" s="13" t="s">
        <v>30774</v>
      </c>
      <c r="E2957" t="str">
        <f>IF(COUNTIF(Table24[[SERIAL NUMBER ]], Table21[[#This Row],[SERIAL NUMBER]])&gt;0, "Yes", "No")</f>
        <v>No</v>
      </c>
    </row>
    <row r="2958" spans="1:5">
      <c r="A2958" s="13" t="s">
        <v>1543</v>
      </c>
      <c r="B2958" t="e">
        <f>VLOOKUP(Table21[[#This Row],[SERIAL NUMBER]], EquipmentDB!E$1:M$13746, 9, FALSE)</f>
        <v>#N/A</v>
      </c>
      <c r="C2958" s="13" t="e">
        <v>#N/A</v>
      </c>
      <c r="D2958" s="13" t="s">
        <v>30774</v>
      </c>
      <c r="E2958" t="str">
        <f>IF(COUNTIF(Table24[[SERIAL NUMBER ]], Table21[[#This Row],[SERIAL NUMBER]])&gt;0, "Yes", "No")</f>
        <v>No</v>
      </c>
    </row>
    <row r="2959" spans="1:5">
      <c r="A2959" s="13" t="s">
        <v>1545</v>
      </c>
      <c r="B2959" t="e">
        <f>VLOOKUP(Table21[[#This Row],[SERIAL NUMBER]], EquipmentDB!E$1:M$13746, 9, FALSE)</f>
        <v>#N/A</v>
      </c>
      <c r="C2959" s="13" t="e">
        <v>#N/A</v>
      </c>
      <c r="D2959" s="13" t="s">
        <v>30774</v>
      </c>
      <c r="E2959" t="str">
        <f>IF(COUNTIF(Table24[[SERIAL NUMBER ]], Table21[[#This Row],[SERIAL NUMBER]])&gt;0, "Yes", "No")</f>
        <v>No</v>
      </c>
    </row>
    <row r="2960" spans="1:5">
      <c r="A2960" s="13" t="s">
        <v>1549</v>
      </c>
      <c r="B2960" t="e">
        <f>VLOOKUP(Table21[[#This Row],[SERIAL NUMBER]], EquipmentDB!E$1:M$13746, 9, FALSE)</f>
        <v>#N/A</v>
      </c>
      <c r="C2960" s="13" t="e">
        <v>#N/A</v>
      </c>
      <c r="D2960" s="13" t="s">
        <v>30774</v>
      </c>
      <c r="E2960" t="str">
        <f>IF(COUNTIF(Table24[[SERIAL NUMBER ]], Table21[[#This Row],[SERIAL NUMBER]])&gt;0, "Yes", "No")</f>
        <v>Yes</v>
      </c>
    </row>
    <row r="2961" spans="1:5">
      <c r="A2961" s="13" t="s">
        <v>1554</v>
      </c>
      <c r="B2961" t="e">
        <f>VLOOKUP(Table21[[#This Row],[SERIAL NUMBER]], EquipmentDB!E$1:M$13746, 9, FALSE)</f>
        <v>#N/A</v>
      </c>
      <c r="C2961" s="13" t="e">
        <v>#N/A</v>
      </c>
      <c r="D2961" s="13" t="s">
        <v>30774</v>
      </c>
      <c r="E2961" t="str">
        <f>IF(COUNTIF(Table24[[SERIAL NUMBER ]], Table21[[#This Row],[SERIAL NUMBER]])&gt;0, "Yes", "No")</f>
        <v>No</v>
      </c>
    </row>
    <row r="2962" spans="1:5">
      <c r="A2962" s="13" t="s">
        <v>1557</v>
      </c>
      <c r="B2962" t="e">
        <f>VLOOKUP(Table21[[#This Row],[SERIAL NUMBER]], EquipmentDB!E$1:M$13746, 9, FALSE)</f>
        <v>#N/A</v>
      </c>
      <c r="C2962" s="13" t="e">
        <v>#N/A</v>
      </c>
      <c r="D2962" s="13" t="s">
        <v>30774</v>
      </c>
      <c r="E2962" t="str">
        <f>IF(COUNTIF(Table24[[SERIAL NUMBER ]], Table21[[#This Row],[SERIAL NUMBER]])&gt;0, "Yes", "No")</f>
        <v>Yes</v>
      </c>
    </row>
    <row r="2963" spans="1:5">
      <c r="A2963" s="13" t="s">
        <v>1566</v>
      </c>
      <c r="B2963" t="e">
        <f>VLOOKUP(Table21[[#This Row],[SERIAL NUMBER]], EquipmentDB!E$1:M$13746, 9, FALSE)</f>
        <v>#N/A</v>
      </c>
      <c r="C2963" s="13" t="e">
        <v>#N/A</v>
      </c>
      <c r="D2963" s="13" t="s">
        <v>30774</v>
      </c>
      <c r="E2963" t="str">
        <f>IF(COUNTIF(Table24[[SERIAL NUMBER ]], Table21[[#This Row],[SERIAL NUMBER]])&gt;0, "Yes", "No")</f>
        <v>No</v>
      </c>
    </row>
    <row r="2964" spans="1:5">
      <c r="A2964" s="13" t="s">
        <v>1569</v>
      </c>
      <c r="B2964" t="e">
        <f>VLOOKUP(Table21[[#This Row],[SERIAL NUMBER]], EquipmentDB!E$1:M$13746, 9, FALSE)</f>
        <v>#N/A</v>
      </c>
      <c r="C2964" s="13" t="e">
        <v>#N/A</v>
      </c>
      <c r="D2964" s="13" t="s">
        <v>30774</v>
      </c>
      <c r="E2964" t="str">
        <f>IF(COUNTIF(Table24[[SERIAL NUMBER ]], Table21[[#This Row],[SERIAL NUMBER]])&gt;0, "Yes", "No")</f>
        <v>Yes</v>
      </c>
    </row>
    <row r="2965" spans="1:5">
      <c r="A2965" s="13" t="s">
        <v>1574</v>
      </c>
      <c r="B2965" t="e">
        <f>VLOOKUP(Table21[[#This Row],[SERIAL NUMBER]], EquipmentDB!E$1:M$13746, 9, FALSE)</f>
        <v>#N/A</v>
      </c>
      <c r="C2965" s="13" t="e">
        <v>#N/A</v>
      </c>
      <c r="D2965" s="13" t="s">
        <v>30774</v>
      </c>
      <c r="E2965" t="str">
        <f>IF(COUNTIF(Table24[[SERIAL NUMBER ]], Table21[[#This Row],[SERIAL NUMBER]])&gt;0, "Yes", "No")</f>
        <v>Yes</v>
      </c>
    </row>
    <row r="2966" spans="1:5">
      <c r="A2966" s="13" t="s">
        <v>1578</v>
      </c>
      <c r="B2966" t="e">
        <f>VLOOKUP(Table21[[#This Row],[SERIAL NUMBER]], EquipmentDB!E$1:M$13746, 9, FALSE)</f>
        <v>#N/A</v>
      </c>
      <c r="C2966" s="13" t="e">
        <v>#N/A</v>
      </c>
      <c r="D2966" s="13" t="s">
        <v>30774</v>
      </c>
      <c r="E2966" t="str">
        <f>IF(COUNTIF(Table24[[SERIAL NUMBER ]], Table21[[#This Row],[SERIAL NUMBER]])&gt;0, "Yes", "No")</f>
        <v>No</v>
      </c>
    </row>
    <row r="2967" spans="1:5">
      <c r="A2967" s="13" t="s">
        <v>1585</v>
      </c>
      <c r="B2967" t="e">
        <f>VLOOKUP(Table21[[#This Row],[SERIAL NUMBER]], EquipmentDB!E$1:M$13746, 9, FALSE)</f>
        <v>#N/A</v>
      </c>
      <c r="C2967" s="13" t="e">
        <v>#N/A</v>
      </c>
      <c r="D2967" s="13" t="s">
        <v>30774</v>
      </c>
      <c r="E2967" t="str">
        <f>IF(COUNTIF(Table24[[SERIAL NUMBER ]], Table21[[#This Row],[SERIAL NUMBER]])&gt;0, "Yes", "No")</f>
        <v>Yes</v>
      </c>
    </row>
    <row r="2968" spans="1:5">
      <c r="A2968" s="13" t="s">
        <v>1590</v>
      </c>
      <c r="B2968" t="e">
        <f>VLOOKUP(Table21[[#This Row],[SERIAL NUMBER]], EquipmentDB!E$1:M$13746, 9, FALSE)</f>
        <v>#N/A</v>
      </c>
      <c r="C2968" s="13" t="e">
        <v>#N/A</v>
      </c>
      <c r="D2968" s="13" t="s">
        <v>30774</v>
      </c>
      <c r="E2968" t="str">
        <f>IF(COUNTIF(Table24[[SERIAL NUMBER ]], Table21[[#This Row],[SERIAL NUMBER]])&gt;0, "Yes", "No")</f>
        <v>Yes</v>
      </c>
    </row>
    <row r="2969" spans="1:5">
      <c r="A2969" s="13" t="s">
        <v>1593</v>
      </c>
      <c r="B2969" t="e">
        <f>VLOOKUP(Table21[[#This Row],[SERIAL NUMBER]], EquipmentDB!E$1:M$13746, 9, FALSE)</f>
        <v>#N/A</v>
      </c>
      <c r="C2969" s="13" t="e">
        <v>#N/A</v>
      </c>
      <c r="D2969" s="13" t="s">
        <v>30774</v>
      </c>
      <c r="E2969" t="str">
        <f>IF(COUNTIF(Table24[[SERIAL NUMBER ]], Table21[[#This Row],[SERIAL NUMBER]])&gt;0, "Yes", "No")</f>
        <v>No</v>
      </c>
    </row>
    <row r="2970" spans="1:5">
      <c r="A2970" s="13" t="s">
        <v>14560</v>
      </c>
      <c r="B2970" t="e">
        <f>VLOOKUP(Table21[[#This Row],[SERIAL NUMBER]], EquipmentDB!E$1:M$13746, 9, FALSE)</f>
        <v>#N/A</v>
      </c>
      <c r="C2970" s="13" t="e">
        <v>#N/A</v>
      </c>
      <c r="D2970" s="13" t="s">
        <v>30774</v>
      </c>
      <c r="E2970" t="str">
        <f>IF(COUNTIF(Table24[[SERIAL NUMBER ]], Table21[[#This Row],[SERIAL NUMBER]])&gt;0, "Yes", "No")</f>
        <v>No</v>
      </c>
    </row>
    <row r="2971" spans="1:5">
      <c r="A2971" s="13" t="s">
        <v>14562</v>
      </c>
      <c r="B2971" t="e">
        <f>VLOOKUP(Table21[[#This Row],[SERIAL NUMBER]], EquipmentDB!E$1:M$13746, 9, FALSE)</f>
        <v>#N/A</v>
      </c>
      <c r="C2971" s="13" t="e">
        <v>#N/A</v>
      </c>
      <c r="D2971" s="13" t="s">
        <v>30774</v>
      </c>
      <c r="E2971" t="str">
        <f>IF(COUNTIF(Table24[[SERIAL NUMBER ]], Table21[[#This Row],[SERIAL NUMBER]])&gt;0, "Yes", "No")</f>
        <v>No</v>
      </c>
    </row>
    <row r="2972" spans="1:5">
      <c r="A2972" s="13" t="s">
        <v>23208</v>
      </c>
      <c r="B2972" t="e">
        <f>VLOOKUP(Table21[[#This Row],[SERIAL NUMBER]], EquipmentDB!E$1:M$13746, 9, FALSE)</f>
        <v>#N/A</v>
      </c>
      <c r="C2972" s="13" t="s">
        <v>979</v>
      </c>
      <c r="D2972" s="13" t="s">
        <v>30774</v>
      </c>
      <c r="E2972" t="str">
        <f>IF(COUNTIF(Table24[[SERIAL NUMBER ]], Table21[[#This Row],[SERIAL NUMBER]])&gt;0, "Yes", "No")</f>
        <v>No</v>
      </c>
    </row>
    <row r="2973" spans="1:5">
      <c r="A2973" s="13" t="s">
        <v>23217</v>
      </c>
      <c r="B2973" t="e">
        <f>VLOOKUP(Table21[[#This Row],[SERIAL NUMBER]], EquipmentDB!E$1:M$13746, 9, FALSE)</f>
        <v>#N/A</v>
      </c>
      <c r="C2973" s="13" t="s">
        <v>979</v>
      </c>
      <c r="D2973" s="13" t="s">
        <v>30774</v>
      </c>
      <c r="E2973" t="str">
        <f>IF(COUNTIF(Table24[[SERIAL NUMBER ]], Table21[[#This Row],[SERIAL NUMBER]])&gt;0, "Yes", "No")</f>
        <v>No</v>
      </c>
    </row>
    <row r="2974" spans="1:5">
      <c r="A2974" s="13" t="s">
        <v>23220</v>
      </c>
      <c r="B2974" t="e">
        <f>VLOOKUP(Table21[[#This Row],[SERIAL NUMBER]], EquipmentDB!E$1:M$13746, 9, FALSE)</f>
        <v>#N/A</v>
      </c>
      <c r="C2974" s="13" t="s">
        <v>979</v>
      </c>
      <c r="D2974" s="13" t="s">
        <v>30774</v>
      </c>
      <c r="E2974" t="str">
        <f>IF(COUNTIF(Table24[[SERIAL NUMBER ]], Table21[[#This Row],[SERIAL NUMBER]])&gt;0, "Yes", "No")</f>
        <v>No</v>
      </c>
    </row>
    <row r="2975" spans="1:5">
      <c r="A2975" s="13" t="s">
        <v>23222</v>
      </c>
      <c r="B2975" t="e">
        <f>VLOOKUP(Table21[[#This Row],[SERIAL NUMBER]], EquipmentDB!E$1:M$13746, 9, FALSE)</f>
        <v>#N/A</v>
      </c>
      <c r="C2975" s="13" t="s">
        <v>979</v>
      </c>
      <c r="D2975" s="13" t="s">
        <v>30774</v>
      </c>
      <c r="E2975" t="str">
        <f>IF(COUNTIF(Table24[[SERIAL NUMBER ]], Table21[[#This Row],[SERIAL NUMBER]])&gt;0, "Yes", "No")</f>
        <v>No</v>
      </c>
    </row>
    <row r="2976" spans="1:5">
      <c r="A2976" s="13" t="s">
        <v>23224</v>
      </c>
      <c r="B2976" t="e">
        <f>VLOOKUP(Table21[[#This Row],[SERIAL NUMBER]], EquipmentDB!E$1:M$13746, 9, FALSE)</f>
        <v>#N/A</v>
      </c>
      <c r="C2976" s="13" t="s">
        <v>979</v>
      </c>
      <c r="D2976" s="13" t="s">
        <v>30774</v>
      </c>
      <c r="E2976" t="str">
        <f>IF(COUNTIF(Table24[[SERIAL NUMBER ]], Table21[[#This Row],[SERIAL NUMBER]])&gt;0, "Yes", "No")</f>
        <v>No</v>
      </c>
    </row>
    <row r="2977" spans="1:5">
      <c r="A2977" s="13" t="s">
        <v>23235</v>
      </c>
      <c r="B2977" t="e">
        <f>VLOOKUP(Table21[[#This Row],[SERIAL NUMBER]], EquipmentDB!E$1:M$13746, 9, FALSE)</f>
        <v>#N/A</v>
      </c>
      <c r="C2977" s="13" t="s">
        <v>1028</v>
      </c>
      <c r="D2977" s="13" t="s">
        <v>30774</v>
      </c>
      <c r="E2977" t="str">
        <f>IF(COUNTIF(Table24[[SERIAL NUMBER ]], Table21[[#This Row],[SERIAL NUMBER]])&gt;0, "Yes", "No")</f>
        <v>No</v>
      </c>
    </row>
    <row r="2978" spans="1:5">
      <c r="A2978" s="13" t="s">
        <v>25586</v>
      </c>
      <c r="B2978" t="e">
        <f>VLOOKUP(Table21[[#This Row],[SERIAL NUMBER]], EquipmentDB!E$1:M$13746, 9, FALSE)</f>
        <v>#N/A</v>
      </c>
      <c r="C2978" s="13" t="s">
        <v>1028</v>
      </c>
      <c r="D2978" s="13" t="s">
        <v>30774</v>
      </c>
      <c r="E2978" t="str">
        <f>IF(COUNTIF(Table24[[SERIAL NUMBER ]], Table21[[#This Row],[SERIAL NUMBER]])&gt;0, "Yes", "No")</f>
        <v>No</v>
      </c>
    </row>
    <row r="2979" spans="1:5">
      <c r="A2979" s="13" t="s">
        <v>22794</v>
      </c>
      <c r="B2979" t="e">
        <f>VLOOKUP(Table21[[#This Row],[SERIAL NUMBER]], EquipmentDB!E$1:M$13746, 9, FALSE)</f>
        <v>#N/A</v>
      </c>
      <c r="C2979" s="13" t="s">
        <v>1028</v>
      </c>
      <c r="D2979" s="13" t="s">
        <v>30774</v>
      </c>
      <c r="E2979" t="str">
        <f>IF(COUNTIF(Table24[[SERIAL NUMBER ]], Table21[[#This Row],[SERIAL NUMBER]])&gt;0, "Yes", "No")</f>
        <v>No</v>
      </c>
    </row>
    <row r="2980" spans="1:5">
      <c r="A2980" s="13" t="s">
        <v>26415</v>
      </c>
      <c r="B2980" t="e">
        <f>VLOOKUP(Table21[[#This Row],[SERIAL NUMBER]], EquipmentDB!E$1:M$13746, 9, FALSE)</f>
        <v>#N/A</v>
      </c>
      <c r="C2980" s="13" t="s">
        <v>1028</v>
      </c>
      <c r="D2980" s="13" t="s">
        <v>30774</v>
      </c>
      <c r="E2980" t="str">
        <f>IF(COUNTIF(Table24[[SERIAL NUMBER ]], Table21[[#This Row],[SERIAL NUMBER]])&gt;0, "Yes", "No")</f>
        <v>No</v>
      </c>
    </row>
    <row r="2981" spans="1:5">
      <c r="A2981" s="13" t="s">
        <v>26419</v>
      </c>
      <c r="B2981" t="e">
        <f>VLOOKUP(Table21[[#This Row],[SERIAL NUMBER]], EquipmentDB!E$1:M$13746, 9, FALSE)</f>
        <v>#N/A</v>
      </c>
      <c r="C2981" s="13" t="s">
        <v>1028</v>
      </c>
      <c r="D2981" s="13" t="s">
        <v>30774</v>
      </c>
      <c r="E2981" t="str">
        <f>IF(COUNTIF(Table24[[SERIAL NUMBER ]], Table21[[#This Row],[SERIAL NUMBER]])&gt;0, "Yes", "No")</f>
        <v>No</v>
      </c>
    </row>
    <row r="2982" spans="1:5">
      <c r="A2982" s="13" t="s">
        <v>26425</v>
      </c>
      <c r="B2982" t="e">
        <f>VLOOKUP(Table21[[#This Row],[SERIAL NUMBER]], EquipmentDB!E$1:M$13746, 9, FALSE)</f>
        <v>#N/A</v>
      </c>
      <c r="C2982" s="13" t="s">
        <v>1028</v>
      </c>
      <c r="D2982" s="13" t="s">
        <v>30774</v>
      </c>
      <c r="E2982" t="str">
        <f>IF(COUNTIF(Table24[[SERIAL NUMBER ]], Table21[[#This Row],[SERIAL NUMBER]])&gt;0, "Yes", "No")</f>
        <v>No</v>
      </c>
    </row>
    <row r="2983" spans="1:5">
      <c r="A2983" s="13" t="s">
        <v>25600</v>
      </c>
      <c r="B2983" t="e">
        <f>VLOOKUP(Table21[[#This Row],[SERIAL NUMBER]], EquipmentDB!E$1:M$13746, 9, FALSE)</f>
        <v>#N/A</v>
      </c>
      <c r="C2983" s="13" t="s">
        <v>1028</v>
      </c>
      <c r="D2983" s="13" t="s">
        <v>30774</v>
      </c>
      <c r="E2983" t="str">
        <f>IF(COUNTIF(Table24[[SERIAL NUMBER ]], Table21[[#This Row],[SERIAL NUMBER]])&gt;0, "Yes", "No")</f>
        <v>Yes</v>
      </c>
    </row>
    <row r="2984" spans="1:5">
      <c r="A2984" s="13" t="s">
        <v>29750</v>
      </c>
      <c r="B2984" t="e">
        <f>VLOOKUP(Table21[[#This Row],[SERIAL NUMBER]], EquipmentDB!E$1:M$13746, 9, FALSE)</f>
        <v>#N/A</v>
      </c>
      <c r="C2984" s="13" t="s">
        <v>979</v>
      </c>
      <c r="D2984" s="13" t="s">
        <v>30774</v>
      </c>
      <c r="E2984" t="str">
        <f>IF(COUNTIF(Table24[[SERIAL NUMBER ]], Table21[[#This Row],[SERIAL NUMBER]])&gt;0, "Yes", "No")</f>
        <v>Yes</v>
      </c>
    </row>
    <row r="2985" spans="1:5">
      <c r="A2985" s="13" t="s">
        <v>29755</v>
      </c>
      <c r="B2985" t="e">
        <f>VLOOKUP(Table21[[#This Row],[SERIAL NUMBER]], EquipmentDB!E$1:M$13746, 9, FALSE)</f>
        <v>#N/A</v>
      </c>
      <c r="C2985" s="13" t="s">
        <v>979</v>
      </c>
      <c r="D2985" s="13" t="s">
        <v>30774</v>
      </c>
      <c r="E2985" t="str">
        <f>IF(COUNTIF(Table24[[SERIAL NUMBER ]], Table21[[#This Row],[SERIAL NUMBER]])&gt;0, "Yes", "No")</f>
        <v>Yes</v>
      </c>
    </row>
    <row r="2986" spans="1:5">
      <c r="A2986" s="13" t="s">
        <v>29758</v>
      </c>
      <c r="B2986" t="e">
        <f>VLOOKUP(Table21[[#This Row],[SERIAL NUMBER]], EquipmentDB!E$1:M$13746, 9, FALSE)</f>
        <v>#N/A</v>
      </c>
      <c r="C2986" s="13" t="s">
        <v>979</v>
      </c>
      <c r="D2986" s="13" t="s">
        <v>30774</v>
      </c>
      <c r="E2986" t="str">
        <f>IF(COUNTIF(Table24[[SERIAL NUMBER ]], Table21[[#This Row],[SERIAL NUMBER]])&gt;0, "Yes", "No")</f>
        <v>Yes</v>
      </c>
    </row>
    <row r="2987" spans="1:5">
      <c r="A2987" s="13" t="s">
        <v>29760</v>
      </c>
      <c r="B2987" t="e">
        <f>VLOOKUP(Table21[[#This Row],[SERIAL NUMBER]], EquipmentDB!E$1:M$13746, 9, FALSE)</f>
        <v>#N/A</v>
      </c>
      <c r="C2987" s="13" t="s">
        <v>979</v>
      </c>
      <c r="D2987" s="13" t="s">
        <v>30774</v>
      </c>
      <c r="E2987" t="str">
        <f>IF(COUNTIF(Table24[[SERIAL NUMBER ]], Table21[[#This Row],[SERIAL NUMBER]])&gt;0, "Yes", "No")</f>
        <v>Yes</v>
      </c>
    </row>
    <row r="2988" spans="1:5">
      <c r="A2988" s="13" t="s">
        <v>29763</v>
      </c>
      <c r="B2988" t="e">
        <f>VLOOKUP(Table21[[#This Row],[SERIAL NUMBER]], EquipmentDB!E$1:M$13746, 9, FALSE)</f>
        <v>#N/A</v>
      </c>
      <c r="C2988" s="13" t="s">
        <v>979</v>
      </c>
      <c r="D2988" s="13" t="s">
        <v>30774</v>
      </c>
      <c r="E2988" t="str">
        <f>IF(COUNTIF(Table24[[SERIAL NUMBER ]], Table21[[#This Row],[SERIAL NUMBER]])&gt;0, "Yes", "No")</f>
        <v>Yes</v>
      </c>
    </row>
    <row r="2989" spans="1:5">
      <c r="A2989" s="13" t="s">
        <v>29769</v>
      </c>
      <c r="B2989" t="e">
        <f>VLOOKUP(Table21[[#This Row],[SERIAL NUMBER]], EquipmentDB!E$1:M$13746, 9, FALSE)</f>
        <v>#N/A</v>
      </c>
      <c r="C2989" s="13" t="s">
        <v>979</v>
      </c>
      <c r="D2989" s="13" t="s">
        <v>30774</v>
      </c>
      <c r="E2989" t="str">
        <f>IF(COUNTIF(Table24[[SERIAL NUMBER ]], Table21[[#This Row],[SERIAL NUMBER]])&gt;0, "Yes", "No")</f>
        <v>Yes</v>
      </c>
    </row>
    <row r="2990" spans="1:5">
      <c r="A2990" s="13" t="s">
        <v>29772</v>
      </c>
      <c r="B2990" t="e">
        <f>VLOOKUP(Table21[[#This Row],[SERIAL NUMBER]], EquipmentDB!E$1:M$13746, 9, FALSE)</f>
        <v>#N/A</v>
      </c>
      <c r="C2990" s="13" t="s">
        <v>979</v>
      </c>
      <c r="D2990" s="13" t="s">
        <v>30774</v>
      </c>
      <c r="E2990" t="str">
        <f>IF(COUNTIF(Table24[[SERIAL NUMBER ]], Table21[[#This Row],[SERIAL NUMBER]])&gt;0, "Yes", "No")</f>
        <v>Yes</v>
      </c>
    </row>
    <row r="2991" spans="1:5">
      <c r="A2991" s="13" t="s">
        <v>29775</v>
      </c>
      <c r="B2991" t="e">
        <f>VLOOKUP(Table21[[#This Row],[SERIAL NUMBER]], EquipmentDB!E$1:M$13746, 9, FALSE)</f>
        <v>#N/A</v>
      </c>
      <c r="C2991" s="13" t="s">
        <v>979</v>
      </c>
      <c r="D2991" s="13" t="s">
        <v>30774</v>
      </c>
      <c r="E2991" t="str">
        <f>IF(COUNTIF(Table24[[SERIAL NUMBER ]], Table21[[#This Row],[SERIAL NUMBER]])&gt;0, "Yes", "No")</f>
        <v>Yes</v>
      </c>
    </row>
    <row r="2992" spans="1:5">
      <c r="A2992" s="13" t="s">
        <v>29779</v>
      </c>
      <c r="B2992" t="e">
        <f>VLOOKUP(Table21[[#This Row],[SERIAL NUMBER]], EquipmentDB!E$1:M$13746, 9, FALSE)</f>
        <v>#N/A</v>
      </c>
      <c r="C2992" s="13" t="s">
        <v>979</v>
      </c>
      <c r="D2992" s="13" t="s">
        <v>30774</v>
      </c>
      <c r="E2992" t="str">
        <f>IF(COUNTIF(Table24[[SERIAL NUMBER ]], Table21[[#This Row],[SERIAL NUMBER]])&gt;0, "Yes", "No")</f>
        <v>Yes</v>
      </c>
    </row>
    <row r="2993" spans="1:5">
      <c r="A2993" s="13" t="s">
        <v>29781</v>
      </c>
      <c r="B2993" t="e">
        <f>VLOOKUP(Table21[[#This Row],[SERIAL NUMBER]], EquipmentDB!E$1:M$13746, 9, FALSE)</f>
        <v>#N/A</v>
      </c>
      <c r="C2993" s="13" t="s">
        <v>979</v>
      </c>
      <c r="D2993" s="13" t="s">
        <v>30774</v>
      </c>
      <c r="E2993" t="str">
        <f>IF(COUNTIF(Table24[[SERIAL NUMBER ]], Table21[[#This Row],[SERIAL NUMBER]])&gt;0, "Yes", "No")</f>
        <v>Yes</v>
      </c>
    </row>
    <row r="2994" spans="1:5">
      <c r="A2994" s="13" t="s">
        <v>22827</v>
      </c>
      <c r="B2994" t="e">
        <f>VLOOKUP(Table21[[#This Row],[SERIAL NUMBER]], EquipmentDB!E$1:M$13746, 9, FALSE)</f>
        <v>#N/A</v>
      </c>
      <c r="C2994" s="13">
        <v>2022</v>
      </c>
      <c r="D2994" s="13" t="s">
        <v>30774</v>
      </c>
      <c r="E2994" t="str">
        <f>IF(COUNTIF(Table24[[SERIAL NUMBER ]], Table21[[#This Row],[SERIAL NUMBER]])&gt;0, "Yes", "No")</f>
        <v>Yes</v>
      </c>
    </row>
    <row r="2995" spans="1:5">
      <c r="A2995" s="13" t="s">
        <v>22839</v>
      </c>
      <c r="B2995" t="e">
        <f>VLOOKUP(Table21[[#This Row],[SERIAL NUMBER]], EquipmentDB!E$1:M$13746, 9, FALSE)</f>
        <v>#N/A</v>
      </c>
      <c r="C2995" s="13">
        <v>2022</v>
      </c>
      <c r="D2995" s="13" t="s">
        <v>30774</v>
      </c>
      <c r="E2995" t="str">
        <f>IF(COUNTIF(Table24[[SERIAL NUMBER ]], Table21[[#This Row],[SERIAL NUMBER]])&gt;0, "Yes", "No")</f>
        <v>No</v>
      </c>
    </row>
    <row r="2996" spans="1:5">
      <c r="A2996" s="13" t="s">
        <v>22842</v>
      </c>
      <c r="B2996" t="e">
        <f>VLOOKUP(Table21[[#This Row],[SERIAL NUMBER]], EquipmentDB!E$1:M$13746, 9, FALSE)</f>
        <v>#N/A</v>
      </c>
      <c r="C2996" s="13">
        <v>2022</v>
      </c>
      <c r="D2996" s="13" t="s">
        <v>30774</v>
      </c>
      <c r="E2996" t="str">
        <f>IF(COUNTIF(Table24[[SERIAL NUMBER ]], Table21[[#This Row],[SERIAL NUMBER]])&gt;0, "Yes", "No")</f>
        <v>No</v>
      </c>
    </row>
    <row r="2997" spans="1:5">
      <c r="A2997" s="13" t="s">
        <v>22846</v>
      </c>
      <c r="B2997" t="e">
        <f>VLOOKUP(Table21[[#This Row],[SERIAL NUMBER]], EquipmentDB!E$1:M$13746, 9, FALSE)</f>
        <v>#N/A</v>
      </c>
      <c r="C2997" s="13">
        <v>2022</v>
      </c>
      <c r="D2997" s="13" t="s">
        <v>30774</v>
      </c>
      <c r="E2997" t="str">
        <f>IF(COUNTIF(Table24[[SERIAL NUMBER ]], Table21[[#This Row],[SERIAL NUMBER]])&gt;0, "Yes", "No")</f>
        <v>No</v>
      </c>
    </row>
    <row r="2998" spans="1:5">
      <c r="A2998" s="13" t="s">
        <v>22848</v>
      </c>
      <c r="B2998" t="e">
        <f>VLOOKUP(Table21[[#This Row],[SERIAL NUMBER]], EquipmentDB!E$1:M$13746, 9, FALSE)</f>
        <v>#N/A</v>
      </c>
      <c r="C2998" s="13">
        <v>2022</v>
      </c>
      <c r="D2998" s="13" t="s">
        <v>30774</v>
      </c>
      <c r="E2998" t="str">
        <f>IF(COUNTIF(Table24[[SERIAL NUMBER ]], Table21[[#This Row],[SERIAL NUMBER]])&gt;0, "Yes", "No")</f>
        <v>No</v>
      </c>
    </row>
    <row r="2999" spans="1:5">
      <c r="A2999" s="13" t="s">
        <v>22850</v>
      </c>
      <c r="B2999" t="e">
        <f>VLOOKUP(Table21[[#This Row],[SERIAL NUMBER]], EquipmentDB!E$1:M$13746, 9, FALSE)</f>
        <v>#N/A</v>
      </c>
      <c r="C2999" s="13">
        <v>2022</v>
      </c>
      <c r="D2999" s="13" t="s">
        <v>30774</v>
      </c>
      <c r="E2999" t="str">
        <f>IF(COUNTIF(Table24[[SERIAL NUMBER ]], Table21[[#This Row],[SERIAL NUMBER]])&gt;0, "Yes", "No")</f>
        <v>No</v>
      </c>
    </row>
    <row r="3000" spans="1:5">
      <c r="A3000" s="13" t="s">
        <v>22852</v>
      </c>
      <c r="B3000" t="e">
        <f>VLOOKUP(Table21[[#This Row],[SERIAL NUMBER]], EquipmentDB!E$1:M$13746, 9, FALSE)</f>
        <v>#N/A</v>
      </c>
      <c r="C3000" s="13">
        <v>2022</v>
      </c>
      <c r="D3000" s="13" t="s">
        <v>30774</v>
      </c>
      <c r="E3000" t="str">
        <f>IF(COUNTIF(Table24[[SERIAL NUMBER ]], Table21[[#This Row],[SERIAL NUMBER]])&gt;0, "Yes", "No")</f>
        <v>Yes</v>
      </c>
    </row>
    <row r="3001" spans="1:5">
      <c r="A3001" s="13" t="s">
        <v>22854</v>
      </c>
      <c r="B3001" t="e">
        <f>VLOOKUP(Table21[[#This Row],[SERIAL NUMBER]], EquipmentDB!E$1:M$13746, 9, FALSE)</f>
        <v>#N/A</v>
      </c>
      <c r="C3001" s="13">
        <v>2022</v>
      </c>
      <c r="D3001" s="13" t="s">
        <v>30774</v>
      </c>
      <c r="E3001" t="str">
        <f>IF(COUNTIF(Table24[[SERIAL NUMBER ]], Table21[[#This Row],[SERIAL NUMBER]])&gt;0, "Yes", "No")</f>
        <v>No</v>
      </c>
    </row>
    <row r="3002" spans="1:5">
      <c r="A3002" s="13" t="s">
        <v>22868</v>
      </c>
      <c r="B3002" t="e">
        <f>VLOOKUP(Table21[[#This Row],[SERIAL NUMBER]], EquipmentDB!E$1:M$13746, 9, FALSE)</f>
        <v>#N/A</v>
      </c>
      <c r="C3002" s="13">
        <v>2022</v>
      </c>
      <c r="D3002" s="13" t="s">
        <v>30774</v>
      </c>
      <c r="E3002" t="str">
        <f>IF(COUNTIF(Table24[[SERIAL NUMBER ]], Table21[[#This Row],[SERIAL NUMBER]])&gt;0, "Yes", "No")</f>
        <v>No</v>
      </c>
    </row>
    <row r="3003" spans="1:5">
      <c r="A3003" s="13" t="s">
        <v>22873</v>
      </c>
      <c r="B3003" t="e">
        <f>VLOOKUP(Table21[[#This Row],[SERIAL NUMBER]], EquipmentDB!E$1:M$13746, 9, FALSE)</f>
        <v>#N/A</v>
      </c>
      <c r="C3003" s="13">
        <v>2022</v>
      </c>
      <c r="D3003" s="13" t="s">
        <v>30774</v>
      </c>
      <c r="E3003" t="str">
        <f>IF(COUNTIF(Table24[[SERIAL NUMBER ]], Table21[[#This Row],[SERIAL NUMBER]])&gt;0, "Yes", "No")</f>
        <v>Yes</v>
      </c>
    </row>
    <row r="3004" spans="1:5">
      <c r="A3004" s="13" t="s">
        <v>22877</v>
      </c>
      <c r="B3004" t="e">
        <f>VLOOKUP(Table21[[#This Row],[SERIAL NUMBER]], EquipmentDB!E$1:M$13746, 9, FALSE)</f>
        <v>#N/A</v>
      </c>
      <c r="C3004" s="13">
        <v>2022</v>
      </c>
      <c r="D3004" s="13" t="s">
        <v>30774</v>
      </c>
      <c r="E3004" t="str">
        <f>IF(COUNTIF(Table24[[SERIAL NUMBER ]], Table21[[#This Row],[SERIAL NUMBER]])&gt;0, "Yes", "No")</f>
        <v>Yes</v>
      </c>
    </row>
    <row r="3005" spans="1:5">
      <c r="A3005" s="13" t="s">
        <v>22881</v>
      </c>
      <c r="B3005" t="e">
        <f>VLOOKUP(Table21[[#This Row],[SERIAL NUMBER]], EquipmentDB!E$1:M$13746, 9, FALSE)</f>
        <v>#N/A</v>
      </c>
      <c r="C3005" s="13">
        <v>2022</v>
      </c>
      <c r="D3005" s="13" t="s">
        <v>30774</v>
      </c>
      <c r="E3005" t="str">
        <f>IF(COUNTIF(Table24[[SERIAL NUMBER ]], Table21[[#This Row],[SERIAL NUMBER]])&gt;0, "Yes", "No")</f>
        <v>Yes</v>
      </c>
    </row>
    <row r="3006" spans="1:5">
      <c r="A3006" s="13" t="s">
        <v>8787</v>
      </c>
      <c r="B3006" t="e">
        <f>VLOOKUP(Table21[[#This Row],[SERIAL NUMBER]], EquipmentDB!E$1:M$13746, 9, FALSE)</f>
        <v>#N/A</v>
      </c>
      <c r="C3006" s="13" t="e">
        <v>#N/A</v>
      </c>
      <c r="D3006" s="13" t="s">
        <v>30774</v>
      </c>
      <c r="E3006" t="str">
        <f>IF(COUNTIF(Table24[[SERIAL NUMBER ]], Table21[[#This Row],[SERIAL NUMBER]])&gt;0, "Yes", "No")</f>
        <v>No</v>
      </c>
    </row>
    <row r="3007" spans="1:5">
      <c r="A3007" s="13" t="s">
        <v>9321</v>
      </c>
      <c r="B3007" t="e">
        <f>VLOOKUP(Table21[[#This Row],[SERIAL NUMBER]], EquipmentDB!E$1:M$13746, 9, FALSE)</f>
        <v>#N/A</v>
      </c>
      <c r="C3007" s="13" t="e">
        <v>#N/A</v>
      </c>
      <c r="D3007" s="13" t="s">
        <v>30774</v>
      </c>
      <c r="E3007" t="str">
        <f>IF(COUNTIF(Table24[[SERIAL NUMBER ]], Table21[[#This Row],[SERIAL NUMBER]])&gt;0, "Yes", "No")</f>
        <v>No</v>
      </c>
    </row>
    <row r="3008" spans="1:5">
      <c r="A3008" s="13" t="s">
        <v>9327</v>
      </c>
      <c r="B3008" t="e">
        <f>VLOOKUP(Table21[[#This Row],[SERIAL NUMBER]], EquipmentDB!E$1:M$13746, 9, FALSE)</f>
        <v>#N/A</v>
      </c>
      <c r="C3008" s="13" t="e">
        <v>#N/A</v>
      </c>
      <c r="D3008" s="13" t="s">
        <v>30774</v>
      </c>
      <c r="E3008" t="str">
        <f>IF(COUNTIF(Table24[[SERIAL NUMBER ]], Table21[[#This Row],[SERIAL NUMBER]])&gt;0, "Yes", "No")</f>
        <v>No</v>
      </c>
    </row>
    <row r="3009" spans="1:5">
      <c r="A3009" s="13" t="s">
        <v>30914</v>
      </c>
      <c r="B3009" t="e">
        <f>VLOOKUP(Table21[[#This Row],[SERIAL NUMBER]], EquipmentDB!E$1:M$13746, 9, FALSE)</f>
        <v>#N/A</v>
      </c>
      <c r="C3009" s="13" t="e">
        <v>#N/A</v>
      </c>
      <c r="D3009" s="13" t="s">
        <v>30774</v>
      </c>
      <c r="E3009" t="str">
        <f>IF(COUNTIF(Table24[[SERIAL NUMBER ]], Table21[[#This Row],[SERIAL NUMBER]])&gt;0, "Yes", "No")</f>
        <v>No</v>
      </c>
    </row>
    <row r="3010" spans="1:5">
      <c r="A3010" s="13" t="s">
        <v>9345</v>
      </c>
      <c r="B3010" t="e">
        <f>VLOOKUP(Table21[[#This Row],[SERIAL NUMBER]], EquipmentDB!E$1:M$13746, 9, FALSE)</f>
        <v>#N/A</v>
      </c>
      <c r="C3010" s="13" t="e">
        <v>#N/A</v>
      </c>
      <c r="D3010" s="13" t="s">
        <v>30774</v>
      </c>
      <c r="E3010" t="str">
        <f>IF(COUNTIF(Table24[[SERIAL NUMBER ]], Table21[[#This Row],[SERIAL NUMBER]])&gt;0, "Yes", "No")</f>
        <v>No</v>
      </c>
    </row>
    <row r="3011" spans="1:5">
      <c r="A3011" s="13" t="s">
        <v>9349</v>
      </c>
      <c r="B3011" t="e">
        <f>VLOOKUP(Table21[[#This Row],[SERIAL NUMBER]], EquipmentDB!E$1:M$13746, 9, FALSE)</f>
        <v>#N/A</v>
      </c>
      <c r="C3011" s="13" t="e">
        <v>#N/A</v>
      </c>
      <c r="D3011" s="13" t="s">
        <v>30774</v>
      </c>
      <c r="E3011" t="str">
        <f>IF(COUNTIF(Table24[[SERIAL NUMBER ]], Table21[[#This Row],[SERIAL NUMBER]])&gt;0, "Yes", "No")</f>
        <v>No</v>
      </c>
    </row>
    <row r="3012" spans="1:5">
      <c r="A3012" s="13" t="s">
        <v>9352</v>
      </c>
      <c r="B3012" t="e">
        <f>VLOOKUP(Table21[[#This Row],[SERIAL NUMBER]], EquipmentDB!E$1:M$13746, 9, FALSE)</f>
        <v>#N/A</v>
      </c>
      <c r="C3012" s="13" t="e">
        <v>#N/A</v>
      </c>
      <c r="D3012" s="13" t="s">
        <v>30774</v>
      </c>
      <c r="E3012" t="str">
        <f>IF(COUNTIF(Table24[[SERIAL NUMBER ]], Table21[[#This Row],[SERIAL NUMBER]])&gt;0, "Yes", "No")</f>
        <v>No</v>
      </c>
    </row>
    <row r="3013" spans="1:5">
      <c r="A3013" s="13" t="s">
        <v>9356</v>
      </c>
      <c r="B3013" t="e">
        <f>VLOOKUP(Table21[[#This Row],[SERIAL NUMBER]], EquipmentDB!E$1:M$13746, 9, FALSE)</f>
        <v>#N/A</v>
      </c>
      <c r="C3013" s="13" t="e">
        <v>#N/A</v>
      </c>
      <c r="D3013" s="13" t="s">
        <v>30774</v>
      </c>
      <c r="E3013" t="str">
        <f>IF(COUNTIF(Table24[[SERIAL NUMBER ]], Table21[[#This Row],[SERIAL NUMBER]])&gt;0, "Yes", "No")</f>
        <v>No</v>
      </c>
    </row>
    <row r="3014" spans="1:5">
      <c r="A3014" s="13" t="s">
        <v>9367</v>
      </c>
      <c r="B3014" t="e">
        <f>VLOOKUP(Table21[[#This Row],[SERIAL NUMBER]], EquipmentDB!E$1:M$13746, 9, FALSE)</f>
        <v>#N/A</v>
      </c>
      <c r="C3014" s="13" t="e">
        <v>#N/A</v>
      </c>
      <c r="D3014" s="13" t="s">
        <v>30774</v>
      </c>
      <c r="E3014" t="str">
        <f>IF(COUNTIF(Table24[[SERIAL NUMBER ]], Table21[[#This Row],[SERIAL NUMBER]])&gt;0, "Yes", "No")</f>
        <v>No</v>
      </c>
    </row>
    <row r="3015" spans="1:5">
      <c r="A3015" s="13" t="s">
        <v>9370</v>
      </c>
      <c r="B3015" t="e">
        <f>VLOOKUP(Table21[[#This Row],[SERIAL NUMBER]], EquipmentDB!E$1:M$13746, 9, FALSE)</f>
        <v>#N/A</v>
      </c>
      <c r="C3015" s="13" t="e">
        <v>#N/A</v>
      </c>
      <c r="D3015" s="13" t="s">
        <v>30774</v>
      </c>
      <c r="E3015" t="str">
        <f>IF(COUNTIF(Table24[[SERIAL NUMBER ]], Table21[[#This Row],[SERIAL NUMBER]])&gt;0, "Yes", "No")</f>
        <v>No</v>
      </c>
    </row>
    <row r="3016" spans="1:5">
      <c r="A3016" s="13" t="s">
        <v>9374</v>
      </c>
      <c r="B3016" t="e">
        <f>VLOOKUP(Table21[[#This Row],[SERIAL NUMBER]], EquipmentDB!E$1:M$13746, 9, FALSE)</f>
        <v>#N/A</v>
      </c>
      <c r="C3016" s="13" t="e">
        <v>#N/A</v>
      </c>
      <c r="D3016" s="13" t="s">
        <v>30774</v>
      </c>
      <c r="E3016" t="str">
        <f>IF(COUNTIF(Table24[[SERIAL NUMBER ]], Table21[[#This Row],[SERIAL NUMBER]])&gt;0, "Yes", "No")</f>
        <v>No</v>
      </c>
    </row>
    <row r="3017" spans="1:5">
      <c r="A3017" s="13" t="s">
        <v>9377</v>
      </c>
      <c r="B3017" t="e">
        <f>VLOOKUP(Table21[[#This Row],[SERIAL NUMBER]], EquipmentDB!E$1:M$13746, 9, FALSE)</f>
        <v>#N/A</v>
      </c>
      <c r="C3017" s="13" t="e">
        <v>#N/A</v>
      </c>
      <c r="D3017" s="13" t="s">
        <v>30774</v>
      </c>
      <c r="E3017" t="str">
        <f>IF(COUNTIF(Table24[[SERIAL NUMBER ]], Table21[[#This Row],[SERIAL NUMBER]])&gt;0, "Yes", "No")</f>
        <v>No</v>
      </c>
    </row>
    <row r="3018" spans="1:5">
      <c r="A3018" s="13" t="s">
        <v>9388</v>
      </c>
      <c r="B3018" t="e">
        <f>VLOOKUP(Table21[[#This Row],[SERIAL NUMBER]], EquipmentDB!E$1:M$13746, 9, FALSE)</f>
        <v>#N/A</v>
      </c>
      <c r="C3018" s="13" t="e">
        <v>#N/A</v>
      </c>
      <c r="D3018" s="13" t="s">
        <v>30774</v>
      </c>
      <c r="E3018" t="str">
        <f>IF(COUNTIF(Table24[[SERIAL NUMBER ]], Table21[[#This Row],[SERIAL NUMBER]])&gt;0, "Yes", "No")</f>
        <v>No</v>
      </c>
    </row>
    <row r="3019" spans="1:5">
      <c r="A3019" s="13" t="s">
        <v>9391</v>
      </c>
      <c r="B3019" t="e">
        <f>VLOOKUP(Table21[[#This Row],[SERIAL NUMBER]], EquipmentDB!E$1:M$13746, 9, FALSE)</f>
        <v>#N/A</v>
      </c>
      <c r="C3019" s="13" t="e">
        <v>#N/A</v>
      </c>
      <c r="D3019" s="13" t="s">
        <v>30774</v>
      </c>
      <c r="E3019" t="str">
        <f>IF(COUNTIF(Table24[[SERIAL NUMBER ]], Table21[[#This Row],[SERIAL NUMBER]])&gt;0, "Yes", "No")</f>
        <v>No</v>
      </c>
    </row>
    <row r="3020" spans="1:5">
      <c r="A3020" s="13" t="s">
        <v>9395</v>
      </c>
      <c r="B3020" t="e">
        <f>VLOOKUP(Table21[[#This Row],[SERIAL NUMBER]], EquipmentDB!E$1:M$13746, 9, FALSE)</f>
        <v>#N/A</v>
      </c>
      <c r="C3020" s="13" t="e">
        <v>#N/A</v>
      </c>
      <c r="D3020" s="13" t="s">
        <v>30774</v>
      </c>
      <c r="E3020" t="str">
        <f>IF(COUNTIF(Table24[[SERIAL NUMBER ]], Table21[[#This Row],[SERIAL NUMBER]])&gt;0, "Yes", "No")</f>
        <v>No</v>
      </c>
    </row>
    <row r="3021" spans="1:5">
      <c r="A3021" s="13" t="s">
        <v>9399</v>
      </c>
      <c r="B3021" t="e">
        <f>VLOOKUP(Table21[[#This Row],[SERIAL NUMBER]], EquipmentDB!E$1:M$13746, 9, FALSE)</f>
        <v>#N/A</v>
      </c>
      <c r="C3021" s="13" t="e">
        <v>#N/A</v>
      </c>
      <c r="D3021" s="13" t="s">
        <v>30774</v>
      </c>
      <c r="E3021" t="str">
        <f>IF(COUNTIF(Table24[[SERIAL NUMBER ]], Table21[[#This Row],[SERIAL NUMBER]])&gt;0, "Yes", "No")</f>
        <v>No</v>
      </c>
    </row>
    <row r="3022" spans="1:5">
      <c r="A3022" s="13" t="s">
        <v>9401</v>
      </c>
      <c r="B3022" t="e">
        <f>VLOOKUP(Table21[[#This Row],[SERIAL NUMBER]], EquipmentDB!E$1:M$13746, 9, FALSE)</f>
        <v>#N/A</v>
      </c>
      <c r="C3022" s="13" t="e">
        <v>#N/A</v>
      </c>
      <c r="D3022" s="13" t="s">
        <v>30774</v>
      </c>
      <c r="E3022" t="str">
        <f>IF(COUNTIF(Table24[[SERIAL NUMBER ]], Table21[[#This Row],[SERIAL NUMBER]])&gt;0, "Yes", "No")</f>
        <v>No</v>
      </c>
    </row>
    <row r="3023" spans="1:5">
      <c r="A3023" s="13" t="s">
        <v>9404</v>
      </c>
      <c r="B3023" t="e">
        <f>VLOOKUP(Table21[[#This Row],[SERIAL NUMBER]], EquipmentDB!E$1:M$13746, 9, FALSE)</f>
        <v>#N/A</v>
      </c>
      <c r="C3023" s="13" t="e">
        <v>#N/A</v>
      </c>
      <c r="D3023" s="13" t="s">
        <v>30774</v>
      </c>
      <c r="E3023" t="str">
        <f>IF(COUNTIF(Table24[[SERIAL NUMBER ]], Table21[[#This Row],[SERIAL NUMBER]])&gt;0, "Yes", "No")</f>
        <v>No</v>
      </c>
    </row>
    <row r="3024" spans="1:5">
      <c r="A3024" s="13" t="s">
        <v>9407</v>
      </c>
      <c r="B3024" t="e">
        <f>VLOOKUP(Table21[[#This Row],[SERIAL NUMBER]], EquipmentDB!E$1:M$13746, 9, FALSE)</f>
        <v>#N/A</v>
      </c>
      <c r="C3024" s="13" t="e">
        <v>#N/A</v>
      </c>
      <c r="D3024" s="13" t="s">
        <v>30774</v>
      </c>
      <c r="E3024" t="str">
        <f>IF(COUNTIF(Table24[[SERIAL NUMBER ]], Table21[[#This Row],[SERIAL NUMBER]])&gt;0, "Yes", "No")</f>
        <v>No</v>
      </c>
    </row>
    <row r="3025" spans="1:5">
      <c r="A3025" s="13" t="s">
        <v>30915</v>
      </c>
      <c r="B3025" t="e">
        <f>VLOOKUP(Table21[[#This Row],[SERIAL NUMBER]], EquipmentDB!E$1:M$13746, 9, FALSE)</f>
        <v>#N/A</v>
      </c>
      <c r="C3025" s="13" t="e">
        <v>#N/A</v>
      </c>
      <c r="D3025" s="13" t="s">
        <v>30774</v>
      </c>
      <c r="E3025" t="str">
        <f>IF(COUNTIF(Table24[[SERIAL NUMBER ]], Table21[[#This Row],[SERIAL NUMBER]])&gt;0, "Yes", "No")</f>
        <v>No</v>
      </c>
    </row>
    <row r="3026" spans="1:5">
      <c r="A3026" s="13" t="s">
        <v>30916</v>
      </c>
      <c r="B3026" t="e">
        <f>VLOOKUP(Table21[[#This Row],[SERIAL NUMBER]], EquipmentDB!E$1:M$13746, 9, FALSE)</f>
        <v>#N/A</v>
      </c>
      <c r="C3026" s="13" t="e">
        <v>#N/A</v>
      </c>
      <c r="D3026" s="13" t="s">
        <v>30774</v>
      </c>
      <c r="E3026" t="str">
        <f>IF(COUNTIF(Table24[[SERIAL NUMBER ]], Table21[[#This Row],[SERIAL NUMBER]])&gt;0, "Yes", "No")</f>
        <v>No</v>
      </c>
    </row>
    <row r="3027" spans="1:5">
      <c r="A3027" s="13" t="s">
        <v>30917</v>
      </c>
      <c r="B3027" t="e">
        <f>VLOOKUP(Table21[[#This Row],[SERIAL NUMBER]], EquipmentDB!E$1:M$13746, 9, FALSE)</f>
        <v>#N/A</v>
      </c>
      <c r="C3027" s="13" t="e">
        <v>#N/A</v>
      </c>
      <c r="D3027" s="13" t="s">
        <v>30774</v>
      </c>
      <c r="E3027" t="str">
        <f>IF(COUNTIF(Table24[[SERIAL NUMBER ]], Table21[[#This Row],[SERIAL NUMBER]])&gt;0, "Yes", "No")</f>
        <v>No</v>
      </c>
    </row>
    <row r="3028" spans="1:5">
      <c r="A3028" s="13" t="s">
        <v>30918</v>
      </c>
      <c r="B3028" t="e">
        <f>VLOOKUP(Table21[[#This Row],[SERIAL NUMBER]], EquipmentDB!E$1:M$13746, 9, FALSE)</f>
        <v>#N/A</v>
      </c>
      <c r="C3028" s="13" t="e">
        <v>#N/A</v>
      </c>
      <c r="D3028" s="13" t="s">
        <v>30774</v>
      </c>
      <c r="E3028" t="str">
        <f>IF(COUNTIF(Table24[[SERIAL NUMBER ]], Table21[[#This Row],[SERIAL NUMBER]])&gt;0, "Yes", "No")</f>
        <v>No</v>
      </c>
    </row>
    <row r="3029" spans="1:5">
      <c r="A3029" s="13" t="s">
        <v>30919</v>
      </c>
      <c r="B3029" t="e">
        <f>VLOOKUP(Table21[[#This Row],[SERIAL NUMBER]], EquipmentDB!E$1:M$13746, 9, FALSE)</f>
        <v>#N/A</v>
      </c>
      <c r="C3029" s="13" t="e">
        <v>#N/A</v>
      </c>
      <c r="D3029" s="13" t="s">
        <v>30774</v>
      </c>
      <c r="E3029" t="str">
        <f>IF(COUNTIF(Table24[[SERIAL NUMBER ]], Table21[[#This Row],[SERIAL NUMBER]])&gt;0, "Yes", "No")</f>
        <v>No</v>
      </c>
    </row>
    <row r="3030" spans="1:5">
      <c r="A3030" s="13" t="s">
        <v>30920</v>
      </c>
      <c r="B3030" t="e">
        <f>VLOOKUP(Table21[[#This Row],[SERIAL NUMBER]], EquipmentDB!E$1:M$13746, 9, FALSE)</f>
        <v>#N/A</v>
      </c>
      <c r="C3030" s="13" t="e">
        <v>#N/A</v>
      </c>
      <c r="D3030" s="13" t="s">
        <v>30774</v>
      </c>
      <c r="E3030" t="str">
        <f>IF(COUNTIF(Table24[[SERIAL NUMBER ]], Table21[[#This Row],[SERIAL NUMBER]])&gt;0, "Yes", "No")</f>
        <v>No</v>
      </c>
    </row>
    <row r="3031" spans="1:5">
      <c r="A3031" s="13" t="s">
        <v>9435</v>
      </c>
      <c r="B3031" t="e">
        <f>VLOOKUP(Table21[[#This Row],[SERIAL NUMBER]], EquipmentDB!E$1:M$13746, 9, FALSE)</f>
        <v>#N/A</v>
      </c>
      <c r="C3031" s="13" t="e">
        <v>#N/A</v>
      </c>
      <c r="D3031" s="13" t="s">
        <v>30774</v>
      </c>
      <c r="E3031" t="str">
        <f>IF(COUNTIF(Table24[[SERIAL NUMBER ]], Table21[[#This Row],[SERIAL NUMBER]])&gt;0, "Yes", "No")</f>
        <v>No</v>
      </c>
    </row>
    <row r="3032" spans="1:5">
      <c r="A3032" s="13" t="s">
        <v>30921</v>
      </c>
      <c r="B3032" t="e">
        <f>VLOOKUP(Table21[[#This Row],[SERIAL NUMBER]], EquipmentDB!E$1:M$13746, 9, FALSE)</f>
        <v>#N/A</v>
      </c>
      <c r="C3032" s="13" t="e">
        <v>#N/A</v>
      </c>
      <c r="D3032" s="13" t="s">
        <v>30774</v>
      </c>
      <c r="E3032" t="str">
        <f>IF(COUNTIF(Table24[[SERIAL NUMBER ]], Table21[[#This Row],[SERIAL NUMBER]])&gt;0, "Yes", "No")</f>
        <v>No</v>
      </c>
    </row>
    <row r="3033" spans="1:5">
      <c r="A3033" s="13" t="s">
        <v>30922</v>
      </c>
      <c r="B3033" t="e">
        <f>VLOOKUP(Table21[[#This Row],[SERIAL NUMBER]], EquipmentDB!E$1:M$13746, 9, FALSE)</f>
        <v>#N/A</v>
      </c>
      <c r="C3033" s="13" t="e">
        <v>#N/A</v>
      </c>
      <c r="D3033" s="13" t="s">
        <v>30774</v>
      </c>
      <c r="E3033" t="str">
        <f>IF(COUNTIF(Table24[[SERIAL NUMBER ]], Table21[[#This Row],[SERIAL NUMBER]])&gt;0, "Yes", "No")</f>
        <v>No</v>
      </c>
    </row>
    <row r="3034" spans="1:5">
      <c r="A3034" s="13" t="s">
        <v>30923</v>
      </c>
      <c r="B3034" t="e">
        <f>VLOOKUP(Table21[[#This Row],[SERIAL NUMBER]], EquipmentDB!E$1:M$13746, 9, FALSE)</f>
        <v>#N/A</v>
      </c>
      <c r="C3034" s="13" t="e">
        <v>#N/A</v>
      </c>
      <c r="D3034" s="13" t="s">
        <v>30774</v>
      </c>
      <c r="E3034" t="str">
        <f>IF(COUNTIF(Table24[[SERIAL NUMBER ]], Table21[[#This Row],[SERIAL NUMBER]])&gt;0, "Yes", "No")</f>
        <v>No</v>
      </c>
    </row>
    <row r="3035" spans="1:5">
      <c r="A3035" s="13" t="s">
        <v>9451</v>
      </c>
      <c r="B3035" t="e">
        <f>VLOOKUP(Table21[[#This Row],[SERIAL NUMBER]], EquipmentDB!E$1:M$13746, 9, FALSE)</f>
        <v>#N/A</v>
      </c>
      <c r="C3035" s="13" t="e">
        <v>#N/A</v>
      </c>
      <c r="D3035" s="13" t="s">
        <v>30774</v>
      </c>
      <c r="E3035" t="str">
        <f>IF(COUNTIF(Table24[[SERIAL NUMBER ]], Table21[[#This Row],[SERIAL NUMBER]])&gt;0, "Yes", "No")</f>
        <v>No</v>
      </c>
    </row>
    <row r="3036" spans="1:5">
      <c r="A3036" s="13" t="s">
        <v>9454</v>
      </c>
      <c r="B3036" t="e">
        <f>VLOOKUP(Table21[[#This Row],[SERIAL NUMBER]], EquipmentDB!E$1:M$13746, 9, FALSE)</f>
        <v>#N/A</v>
      </c>
      <c r="C3036" s="13" t="e">
        <v>#N/A</v>
      </c>
      <c r="D3036" s="13" t="s">
        <v>30774</v>
      </c>
      <c r="E3036" t="str">
        <f>IF(COUNTIF(Table24[[SERIAL NUMBER ]], Table21[[#This Row],[SERIAL NUMBER]])&gt;0, "Yes", "No")</f>
        <v>No</v>
      </c>
    </row>
    <row r="3037" spans="1:5">
      <c r="A3037" s="13" t="s">
        <v>9456</v>
      </c>
      <c r="B3037" t="e">
        <f>VLOOKUP(Table21[[#This Row],[SERIAL NUMBER]], EquipmentDB!E$1:M$13746, 9, FALSE)</f>
        <v>#N/A</v>
      </c>
      <c r="C3037" s="13" t="e">
        <v>#N/A</v>
      </c>
      <c r="D3037" s="13" t="s">
        <v>30774</v>
      </c>
      <c r="E3037" t="str">
        <f>IF(COUNTIF(Table24[[SERIAL NUMBER ]], Table21[[#This Row],[SERIAL NUMBER]])&gt;0, "Yes", "No")</f>
        <v>No</v>
      </c>
    </row>
    <row r="3038" spans="1:5">
      <c r="A3038" s="13" t="s">
        <v>9460</v>
      </c>
      <c r="B3038" t="e">
        <f>VLOOKUP(Table21[[#This Row],[SERIAL NUMBER]], EquipmentDB!E$1:M$13746, 9, FALSE)</f>
        <v>#N/A</v>
      </c>
      <c r="C3038" s="13" t="e">
        <v>#N/A</v>
      </c>
      <c r="D3038" s="13" t="s">
        <v>30774</v>
      </c>
      <c r="E3038" t="str">
        <f>IF(COUNTIF(Table24[[SERIAL NUMBER ]], Table21[[#This Row],[SERIAL NUMBER]])&gt;0, "Yes", "No")</f>
        <v>No</v>
      </c>
    </row>
    <row r="3039" spans="1:5">
      <c r="A3039" s="13" t="s">
        <v>9464</v>
      </c>
      <c r="B3039" t="e">
        <f>VLOOKUP(Table21[[#This Row],[SERIAL NUMBER]], EquipmentDB!E$1:M$13746, 9, FALSE)</f>
        <v>#N/A</v>
      </c>
      <c r="C3039" s="13" t="e">
        <v>#N/A</v>
      </c>
      <c r="D3039" s="13" t="s">
        <v>30774</v>
      </c>
      <c r="E3039" t="str">
        <f>IF(COUNTIF(Table24[[SERIAL NUMBER ]], Table21[[#This Row],[SERIAL NUMBER]])&gt;0, "Yes", "No")</f>
        <v>No</v>
      </c>
    </row>
    <row r="3040" spans="1:5">
      <c r="A3040" s="13" t="s">
        <v>9468</v>
      </c>
      <c r="B3040" t="e">
        <f>VLOOKUP(Table21[[#This Row],[SERIAL NUMBER]], EquipmentDB!E$1:M$13746, 9, FALSE)</f>
        <v>#N/A</v>
      </c>
      <c r="C3040" s="13" t="e">
        <v>#N/A</v>
      </c>
      <c r="D3040" s="13" t="s">
        <v>30774</v>
      </c>
      <c r="E3040" t="str">
        <f>IF(COUNTIF(Table24[[SERIAL NUMBER ]], Table21[[#This Row],[SERIAL NUMBER]])&gt;0, "Yes", "No")</f>
        <v>No</v>
      </c>
    </row>
    <row r="3041" spans="1:5">
      <c r="A3041" s="13" t="s">
        <v>9474</v>
      </c>
      <c r="B3041" t="e">
        <f>VLOOKUP(Table21[[#This Row],[SERIAL NUMBER]], EquipmentDB!E$1:M$13746, 9, FALSE)</f>
        <v>#N/A</v>
      </c>
      <c r="C3041" s="13" t="e">
        <v>#N/A</v>
      </c>
      <c r="D3041" s="13" t="s">
        <v>30774</v>
      </c>
      <c r="E3041" t="str">
        <f>IF(COUNTIF(Table24[[SERIAL NUMBER ]], Table21[[#This Row],[SERIAL NUMBER]])&gt;0, "Yes", "No")</f>
        <v>No</v>
      </c>
    </row>
    <row r="3042" spans="1:5">
      <c r="A3042" s="13" t="s">
        <v>9478</v>
      </c>
      <c r="B3042" t="e">
        <f>VLOOKUP(Table21[[#This Row],[SERIAL NUMBER]], EquipmentDB!E$1:M$13746, 9, FALSE)</f>
        <v>#N/A</v>
      </c>
      <c r="C3042" s="13" t="e">
        <v>#N/A</v>
      </c>
      <c r="D3042" s="13" t="s">
        <v>30774</v>
      </c>
      <c r="E3042" t="str">
        <f>IF(COUNTIF(Table24[[SERIAL NUMBER ]], Table21[[#This Row],[SERIAL NUMBER]])&gt;0, "Yes", "No")</f>
        <v>No</v>
      </c>
    </row>
    <row r="3043" spans="1:5">
      <c r="A3043" s="13" t="s">
        <v>9481</v>
      </c>
      <c r="B3043" t="e">
        <f>VLOOKUP(Table21[[#This Row],[SERIAL NUMBER]], EquipmentDB!E$1:M$13746, 9, FALSE)</f>
        <v>#N/A</v>
      </c>
      <c r="C3043" s="13" t="e">
        <v>#N/A</v>
      </c>
      <c r="D3043" s="13" t="s">
        <v>30774</v>
      </c>
      <c r="E3043" t="str">
        <f>IF(COUNTIF(Table24[[SERIAL NUMBER ]], Table21[[#This Row],[SERIAL NUMBER]])&gt;0, "Yes", "No")</f>
        <v>No</v>
      </c>
    </row>
    <row r="3044" spans="1:5">
      <c r="A3044" s="13" t="s">
        <v>9484</v>
      </c>
      <c r="B3044" t="e">
        <f>VLOOKUP(Table21[[#This Row],[SERIAL NUMBER]], EquipmentDB!E$1:M$13746, 9, FALSE)</f>
        <v>#N/A</v>
      </c>
      <c r="C3044" s="13" t="e">
        <v>#N/A</v>
      </c>
      <c r="D3044" s="13" t="s">
        <v>30774</v>
      </c>
      <c r="E3044" t="str">
        <f>IF(COUNTIF(Table24[[SERIAL NUMBER ]], Table21[[#This Row],[SERIAL NUMBER]])&gt;0, "Yes", "No")</f>
        <v>No</v>
      </c>
    </row>
    <row r="3045" spans="1:5">
      <c r="A3045" s="13" t="s">
        <v>30924</v>
      </c>
      <c r="B3045" t="e">
        <f>VLOOKUP(Table21[[#This Row],[SERIAL NUMBER]], EquipmentDB!E$1:M$13746, 9, FALSE)</f>
        <v>#N/A</v>
      </c>
      <c r="C3045" s="13" t="e">
        <v>#N/A</v>
      </c>
      <c r="D3045" s="13" t="s">
        <v>30774</v>
      </c>
      <c r="E3045" t="str">
        <f>IF(COUNTIF(Table24[[SERIAL NUMBER ]], Table21[[#This Row],[SERIAL NUMBER]])&gt;0, "Yes", "No")</f>
        <v>No</v>
      </c>
    </row>
    <row r="3046" spans="1:5">
      <c r="A3046" s="13" t="s">
        <v>30925</v>
      </c>
      <c r="B3046" t="e">
        <f>VLOOKUP(Table21[[#This Row],[SERIAL NUMBER]], EquipmentDB!E$1:M$13746, 9, FALSE)</f>
        <v>#N/A</v>
      </c>
      <c r="C3046" s="13" t="e">
        <v>#N/A</v>
      </c>
      <c r="D3046" s="13" t="s">
        <v>30774</v>
      </c>
      <c r="E3046" t="str">
        <f>IF(COUNTIF(Table24[[SERIAL NUMBER ]], Table21[[#This Row],[SERIAL NUMBER]])&gt;0, "Yes", "No")</f>
        <v>No</v>
      </c>
    </row>
    <row r="3047" spans="1:5">
      <c r="A3047" s="13" t="s">
        <v>30926</v>
      </c>
      <c r="B3047" t="e">
        <f>VLOOKUP(Table21[[#This Row],[SERIAL NUMBER]], EquipmentDB!E$1:M$13746, 9, FALSE)</f>
        <v>#N/A</v>
      </c>
      <c r="C3047" s="13" t="e">
        <v>#N/A</v>
      </c>
      <c r="D3047" s="13" t="s">
        <v>30774</v>
      </c>
      <c r="E3047" t="str">
        <f>IF(COUNTIF(Table24[[SERIAL NUMBER ]], Table21[[#This Row],[SERIAL NUMBER]])&gt;0, "Yes", "No")</f>
        <v>No</v>
      </c>
    </row>
    <row r="3048" spans="1:5">
      <c r="A3048" s="13" t="s">
        <v>30927</v>
      </c>
      <c r="B3048" t="e">
        <f>VLOOKUP(Table21[[#This Row],[SERIAL NUMBER]], EquipmentDB!E$1:M$13746, 9, FALSE)</f>
        <v>#N/A</v>
      </c>
      <c r="C3048" s="13" t="e">
        <v>#N/A</v>
      </c>
      <c r="D3048" s="13" t="s">
        <v>30774</v>
      </c>
      <c r="E3048" t="str">
        <f>IF(COUNTIF(Table24[[SERIAL NUMBER ]], Table21[[#This Row],[SERIAL NUMBER]])&gt;0, "Yes", "No")</f>
        <v>No</v>
      </c>
    </row>
    <row r="3049" spans="1:5">
      <c r="A3049" s="13" t="s">
        <v>30928</v>
      </c>
      <c r="B3049" t="e">
        <f>VLOOKUP(Table21[[#This Row],[SERIAL NUMBER]], EquipmentDB!E$1:M$13746, 9, FALSE)</f>
        <v>#N/A</v>
      </c>
      <c r="C3049" s="13" t="e">
        <v>#N/A</v>
      </c>
      <c r="D3049" s="13" t="s">
        <v>30774</v>
      </c>
      <c r="E3049" t="str">
        <f>IF(COUNTIF(Table24[[SERIAL NUMBER ]], Table21[[#This Row],[SERIAL NUMBER]])&gt;0, "Yes", "No")</f>
        <v>No</v>
      </c>
    </row>
    <row r="3050" spans="1:5">
      <c r="A3050" s="13" t="s">
        <v>30929</v>
      </c>
      <c r="B3050" t="e">
        <f>VLOOKUP(Table21[[#This Row],[SERIAL NUMBER]], EquipmentDB!E$1:M$13746, 9, FALSE)</f>
        <v>#N/A</v>
      </c>
      <c r="C3050" s="13" t="e">
        <v>#N/A</v>
      </c>
      <c r="D3050" s="13" t="s">
        <v>30774</v>
      </c>
      <c r="E3050" t="str">
        <f>IF(COUNTIF(Table24[[SERIAL NUMBER ]], Table21[[#This Row],[SERIAL NUMBER]])&gt;0, "Yes", "No")</f>
        <v>No</v>
      </c>
    </row>
    <row r="3051" spans="1:5">
      <c r="A3051" s="13" t="s">
        <v>9504</v>
      </c>
      <c r="B3051" t="e">
        <f>VLOOKUP(Table21[[#This Row],[SERIAL NUMBER]], EquipmentDB!E$1:M$13746, 9, FALSE)</f>
        <v>#N/A</v>
      </c>
      <c r="C3051" s="13" t="e">
        <v>#N/A</v>
      </c>
      <c r="D3051" s="13" t="s">
        <v>30774</v>
      </c>
      <c r="E3051" t="str">
        <f>IF(COUNTIF(Table24[[SERIAL NUMBER ]], Table21[[#This Row],[SERIAL NUMBER]])&gt;0, "Yes", "No")</f>
        <v>No</v>
      </c>
    </row>
    <row r="3052" spans="1:5">
      <c r="A3052" s="13" t="s">
        <v>9508</v>
      </c>
      <c r="B3052" t="e">
        <f>VLOOKUP(Table21[[#This Row],[SERIAL NUMBER]], EquipmentDB!E$1:M$13746, 9, FALSE)</f>
        <v>#N/A</v>
      </c>
      <c r="C3052" s="13" t="e">
        <v>#N/A</v>
      </c>
      <c r="D3052" s="13" t="s">
        <v>30774</v>
      </c>
      <c r="E3052" t="str">
        <f>IF(COUNTIF(Table24[[SERIAL NUMBER ]], Table21[[#This Row],[SERIAL NUMBER]])&gt;0, "Yes", "No")</f>
        <v>No</v>
      </c>
    </row>
    <row r="3053" spans="1:5">
      <c r="A3053" s="13" t="s">
        <v>9510</v>
      </c>
      <c r="B3053" t="e">
        <f>VLOOKUP(Table21[[#This Row],[SERIAL NUMBER]], EquipmentDB!E$1:M$13746, 9, FALSE)</f>
        <v>#N/A</v>
      </c>
      <c r="C3053" s="13" t="e">
        <v>#N/A</v>
      </c>
      <c r="D3053" s="13" t="s">
        <v>30774</v>
      </c>
      <c r="E3053" t="str">
        <f>IF(COUNTIF(Table24[[SERIAL NUMBER ]], Table21[[#This Row],[SERIAL NUMBER]])&gt;0, "Yes", "No")</f>
        <v>No</v>
      </c>
    </row>
    <row r="3054" spans="1:5">
      <c r="A3054" s="13" t="s">
        <v>9513</v>
      </c>
      <c r="B3054" t="e">
        <f>VLOOKUP(Table21[[#This Row],[SERIAL NUMBER]], EquipmentDB!E$1:M$13746, 9, FALSE)</f>
        <v>#N/A</v>
      </c>
      <c r="C3054" s="13" t="e">
        <v>#N/A</v>
      </c>
      <c r="D3054" s="13" t="s">
        <v>30774</v>
      </c>
      <c r="E3054" t="str">
        <f>IF(COUNTIF(Table24[[SERIAL NUMBER ]], Table21[[#This Row],[SERIAL NUMBER]])&gt;0, "Yes", "No")</f>
        <v>No</v>
      </c>
    </row>
    <row r="3055" spans="1:5">
      <c r="A3055" s="13" t="s">
        <v>9517</v>
      </c>
      <c r="B3055" t="e">
        <f>VLOOKUP(Table21[[#This Row],[SERIAL NUMBER]], EquipmentDB!E$1:M$13746, 9, FALSE)</f>
        <v>#N/A</v>
      </c>
      <c r="C3055" s="13" t="e">
        <v>#N/A</v>
      </c>
      <c r="D3055" s="13" t="s">
        <v>30774</v>
      </c>
      <c r="E3055" t="str">
        <f>IF(COUNTIF(Table24[[SERIAL NUMBER ]], Table21[[#This Row],[SERIAL NUMBER]])&gt;0, "Yes", "No")</f>
        <v>No</v>
      </c>
    </row>
    <row r="3056" spans="1:5">
      <c r="A3056" s="13" t="s">
        <v>9522</v>
      </c>
      <c r="B3056" t="e">
        <f>VLOOKUP(Table21[[#This Row],[SERIAL NUMBER]], EquipmentDB!E$1:M$13746, 9, FALSE)</f>
        <v>#N/A</v>
      </c>
      <c r="C3056" s="13" t="e">
        <v>#N/A</v>
      </c>
      <c r="D3056" s="13" t="s">
        <v>30774</v>
      </c>
      <c r="E3056" t="str">
        <f>IF(COUNTIF(Table24[[SERIAL NUMBER ]], Table21[[#This Row],[SERIAL NUMBER]])&gt;0, "Yes", "No")</f>
        <v>No</v>
      </c>
    </row>
    <row r="3057" spans="1:5">
      <c r="A3057" s="13" t="s">
        <v>9526</v>
      </c>
      <c r="B3057" t="e">
        <f>VLOOKUP(Table21[[#This Row],[SERIAL NUMBER]], EquipmentDB!E$1:M$13746, 9, FALSE)</f>
        <v>#N/A</v>
      </c>
      <c r="C3057" s="13" t="e">
        <v>#N/A</v>
      </c>
      <c r="D3057" s="13" t="s">
        <v>30774</v>
      </c>
      <c r="E3057" t="str">
        <f>IF(COUNTIF(Table24[[SERIAL NUMBER ]], Table21[[#This Row],[SERIAL NUMBER]])&gt;0, "Yes", "No")</f>
        <v>No</v>
      </c>
    </row>
    <row r="3058" spans="1:5">
      <c r="A3058" s="13" t="s">
        <v>9529</v>
      </c>
      <c r="B3058" t="e">
        <f>VLOOKUP(Table21[[#This Row],[SERIAL NUMBER]], EquipmentDB!E$1:M$13746, 9, FALSE)</f>
        <v>#N/A</v>
      </c>
      <c r="C3058" s="13" t="e">
        <v>#N/A</v>
      </c>
      <c r="D3058" s="13" t="s">
        <v>30774</v>
      </c>
      <c r="E3058" t="str">
        <f>IF(COUNTIF(Table24[[SERIAL NUMBER ]], Table21[[#This Row],[SERIAL NUMBER]])&gt;0, "Yes", "No")</f>
        <v>No</v>
      </c>
    </row>
    <row r="3059" spans="1:5">
      <c r="A3059" s="13" t="s">
        <v>9532</v>
      </c>
      <c r="B3059" t="e">
        <f>VLOOKUP(Table21[[#This Row],[SERIAL NUMBER]], EquipmentDB!E$1:M$13746, 9, FALSE)</f>
        <v>#N/A</v>
      </c>
      <c r="C3059" s="13" t="e">
        <v>#N/A</v>
      </c>
      <c r="D3059" s="13" t="s">
        <v>30774</v>
      </c>
      <c r="E3059" t="str">
        <f>IF(COUNTIF(Table24[[SERIAL NUMBER ]], Table21[[#This Row],[SERIAL NUMBER]])&gt;0, "Yes", "No")</f>
        <v>No</v>
      </c>
    </row>
    <row r="3060" spans="1:5">
      <c r="A3060" s="13" t="s">
        <v>9536</v>
      </c>
      <c r="B3060" t="e">
        <f>VLOOKUP(Table21[[#This Row],[SERIAL NUMBER]], EquipmentDB!E$1:M$13746, 9, FALSE)</f>
        <v>#N/A</v>
      </c>
      <c r="C3060" s="13" t="e">
        <v>#N/A</v>
      </c>
      <c r="D3060" s="13" t="s">
        <v>30774</v>
      </c>
      <c r="E3060" t="str">
        <f>IF(COUNTIF(Table24[[SERIAL NUMBER ]], Table21[[#This Row],[SERIAL NUMBER]])&gt;0, "Yes", "No")</f>
        <v>No</v>
      </c>
    </row>
    <row r="3061" spans="1:5">
      <c r="A3061" s="13" t="s">
        <v>9539</v>
      </c>
      <c r="B3061" t="e">
        <f>VLOOKUP(Table21[[#This Row],[SERIAL NUMBER]], EquipmentDB!E$1:M$13746, 9, FALSE)</f>
        <v>#N/A</v>
      </c>
      <c r="C3061" s="13" t="e">
        <v>#N/A</v>
      </c>
      <c r="D3061" s="13" t="s">
        <v>30774</v>
      </c>
      <c r="E3061" t="str">
        <f>IF(COUNTIF(Table24[[SERIAL NUMBER ]], Table21[[#This Row],[SERIAL NUMBER]])&gt;0, "Yes", "No")</f>
        <v>No</v>
      </c>
    </row>
    <row r="3062" spans="1:5">
      <c r="A3062" s="13" t="s">
        <v>9542</v>
      </c>
      <c r="B3062" t="e">
        <f>VLOOKUP(Table21[[#This Row],[SERIAL NUMBER]], EquipmentDB!E$1:M$13746, 9, FALSE)</f>
        <v>#N/A</v>
      </c>
      <c r="C3062" s="13" t="e">
        <v>#N/A</v>
      </c>
      <c r="D3062" s="13" t="s">
        <v>30774</v>
      </c>
      <c r="E3062" t="str">
        <f>IF(COUNTIF(Table24[[SERIAL NUMBER ]], Table21[[#This Row],[SERIAL NUMBER]])&gt;0, "Yes", "No")</f>
        <v>No</v>
      </c>
    </row>
    <row r="3063" spans="1:5">
      <c r="A3063" s="13" t="s">
        <v>9547</v>
      </c>
      <c r="B3063" t="e">
        <f>VLOOKUP(Table21[[#This Row],[SERIAL NUMBER]], EquipmentDB!E$1:M$13746, 9, FALSE)</f>
        <v>#N/A</v>
      </c>
      <c r="C3063" s="13" t="e">
        <v>#N/A</v>
      </c>
      <c r="D3063" s="13" t="s">
        <v>30774</v>
      </c>
      <c r="E3063" t="str">
        <f>IF(COUNTIF(Table24[[SERIAL NUMBER ]], Table21[[#This Row],[SERIAL NUMBER]])&gt;0, "Yes", "No")</f>
        <v>No</v>
      </c>
    </row>
    <row r="3064" spans="1:5">
      <c r="A3064" s="13" t="s">
        <v>9552</v>
      </c>
      <c r="B3064" t="e">
        <f>VLOOKUP(Table21[[#This Row],[SERIAL NUMBER]], EquipmentDB!E$1:M$13746, 9, FALSE)</f>
        <v>#N/A</v>
      </c>
      <c r="C3064" s="13" t="e">
        <v>#N/A</v>
      </c>
      <c r="D3064" s="13" t="s">
        <v>30774</v>
      </c>
      <c r="E3064" t="str">
        <f>IF(COUNTIF(Table24[[SERIAL NUMBER ]], Table21[[#This Row],[SERIAL NUMBER]])&gt;0, "Yes", "No")</f>
        <v>No</v>
      </c>
    </row>
    <row r="3065" spans="1:5">
      <c r="A3065" s="13" t="s">
        <v>9555</v>
      </c>
      <c r="B3065" t="e">
        <f>VLOOKUP(Table21[[#This Row],[SERIAL NUMBER]], EquipmentDB!E$1:M$13746, 9, FALSE)</f>
        <v>#N/A</v>
      </c>
      <c r="C3065" s="13" t="e">
        <v>#N/A</v>
      </c>
      <c r="D3065" s="13" t="s">
        <v>30774</v>
      </c>
      <c r="E3065" t="str">
        <f>IF(COUNTIF(Table24[[SERIAL NUMBER ]], Table21[[#This Row],[SERIAL NUMBER]])&gt;0, "Yes", "No")</f>
        <v>No</v>
      </c>
    </row>
    <row r="3066" spans="1:5">
      <c r="A3066" s="13" t="s">
        <v>9585</v>
      </c>
      <c r="B3066" t="e">
        <f>VLOOKUP(Table21[[#This Row],[SERIAL NUMBER]], EquipmentDB!E$1:M$13746, 9, FALSE)</f>
        <v>#N/A</v>
      </c>
      <c r="C3066" s="13" t="e">
        <v>#N/A</v>
      </c>
      <c r="D3066" s="13" t="s">
        <v>30774</v>
      </c>
      <c r="E3066" t="str">
        <f>IF(COUNTIF(Table24[[SERIAL NUMBER ]], Table21[[#This Row],[SERIAL NUMBER]])&gt;0, "Yes", "No")</f>
        <v>No</v>
      </c>
    </row>
    <row r="3067" spans="1:5">
      <c r="A3067" s="13" t="s">
        <v>9589</v>
      </c>
      <c r="B3067" t="e">
        <f>VLOOKUP(Table21[[#This Row],[SERIAL NUMBER]], EquipmentDB!E$1:M$13746, 9, FALSE)</f>
        <v>#N/A</v>
      </c>
      <c r="C3067" s="13" t="e">
        <v>#N/A</v>
      </c>
      <c r="D3067" s="13" t="s">
        <v>30774</v>
      </c>
      <c r="E3067" t="str">
        <f>IF(COUNTIF(Table24[[SERIAL NUMBER ]], Table21[[#This Row],[SERIAL NUMBER]])&gt;0, "Yes", "No")</f>
        <v>No</v>
      </c>
    </row>
    <row r="3068" spans="1:5">
      <c r="A3068" s="13" t="s">
        <v>9593</v>
      </c>
      <c r="B3068" t="e">
        <f>VLOOKUP(Table21[[#This Row],[SERIAL NUMBER]], EquipmentDB!E$1:M$13746, 9, FALSE)</f>
        <v>#N/A</v>
      </c>
      <c r="C3068" s="13" t="e">
        <v>#N/A</v>
      </c>
      <c r="D3068" s="13" t="s">
        <v>30774</v>
      </c>
      <c r="E3068" t="str">
        <f>IF(COUNTIF(Table24[[SERIAL NUMBER ]], Table21[[#This Row],[SERIAL NUMBER]])&gt;0, "Yes", "No")</f>
        <v>No</v>
      </c>
    </row>
    <row r="3069" spans="1:5">
      <c r="A3069" s="13" t="s">
        <v>9596</v>
      </c>
      <c r="B3069" t="e">
        <f>VLOOKUP(Table21[[#This Row],[SERIAL NUMBER]], EquipmentDB!E$1:M$13746, 9, FALSE)</f>
        <v>#N/A</v>
      </c>
      <c r="C3069" s="13" t="e">
        <v>#N/A</v>
      </c>
      <c r="D3069" s="13" t="s">
        <v>30774</v>
      </c>
      <c r="E3069" t="str">
        <f>IF(COUNTIF(Table24[[SERIAL NUMBER ]], Table21[[#This Row],[SERIAL NUMBER]])&gt;0, "Yes", "No")</f>
        <v>No</v>
      </c>
    </row>
    <row r="3070" spans="1:5">
      <c r="A3070" s="13" t="s">
        <v>9599</v>
      </c>
      <c r="B3070" t="e">
        <f>VLOOKUP(Table21[[#This Row],[SERIAL NUMBER]], EquipmentDB!E$1:M$13746, 9, FALSE)</f>
        <v>#N/A</v>
      </c>
      <c r="C3070" s="13" t="e">
        <v>#N/A</v>
      </c>
      <c r="D3070" s="13" t="s">
        <v>30774</v>
      </c>
      <c r="E3070" t="str">
        <f>IF(COUNTIF(Table24[[SERIAL NUMBER ]], Table21[[#This Row],[SERIAL NUMBER]])&gt;0, "Yes", "No")</f>
        <v>No</v>
      </c>
    </row>
    <row r="3071" spans="1:5">
      <c r="A3071" s="13" t="s">
        <v>9604</v>
      </c>
      <c r="B3071" t="e">
        <f>VLOOKUP(Table21[[#This Row],[SERIAL NUMBER]], EquipmentDB!E$1:M$13746, 9, FALSE)</f>
        <v>#N/A</v>
      </c>
      <c r="C3071" s="13" t="e">
        <v>#N/A</v>
      </c>
      <c r="D3071" s="13" t="s">
        <v>30774</v>
      </c>
      <c r="E3071" t="str">
        <f>IF(COUNTIF(Table24[[SERIAL NUMBER ]], Table21[[#This Row],[SERIAL NUMBER]])&gt;0, "Yes", "No")</f>
        <v>No</v>
      </c>
    </row>
    <row r="3072" spans="1:5">
      <c r="A3072" s="13" t="s">
        <v>9608</v>
      </c>
      <c r="B3072" t="e">
        <f>VLOOKUP(Table21[[#This Row],[SERIAL NUMBER]], EquipmentDB!E$1:M$13746, 9, FALSE)</f>
        <v>#N/A</v>
      </c>
      <c r="C3072" s="13" t="e">
        <v>#N/A</v>
      </c>
      <c r="D3072" s="13" t="s">
        <v>30774</v>
      </c>
      <c r="E3072" t="str">
        <f>IF(COUNTIF(Table24[[SERIAL NUMBER ]], Table21[[#This Row],[SERIAL NUMBER]])&gt;0, "Yes", "No")</f>
        <v>No</v>
      </c>
    </row>
    <row r="3073" spans="1:5">
      <c r="A3073" s="13" t="s">
        <v>9612</v>
      </c>
      <c r="B3073" t="e">
        <f>VLOOKUP(Table21[[#This Row],[SERIAL NUMBER]], EquipmentDB!E$1:M$13746, 9, FALSE)</f>
        <v>#N/A</v>
      </c>
      <c r="C3073" s="13" t="e">
        <v>#N/A</v>
      </c>
      <c r="D3073" s="13" t="s">
        <v>30774</v>
      </c>
      <c r="E3073" t="str">
        <f>IF(COUNTIF(Table24[[SERIAL NUMBER ]], Table21[[#This Row],[SERIAL NUMBER]])&gt;0, "Yes", "No")</f>
        <v>No</v>
      </c>
    </row>
    <row r="3074" spans="1:5">
      <c r="A3074" s="13" t="s">
        <v>9615</v>
      </c>
      <c r="B3074" t="e">
        <f>VLOOKUP(Table21[[#This Row],[SERIAL NUMBER]], EquipmentDB!E$1:M$13746, 9, FALSE)</f>
        <v>#N/A</v>
      </c>
      <c r="C3074" s="13" t="e">
        <v>#N/A</v>
      </c>
      <c r="D3074" s="13" t="s">
        <v>30774</v>
      </c>
      <c r="E3074" t="str">
        <f>IF(COUNTIF(Table24[[SERIAL NUMBER ]], Table21[[#This Row],[SERIAL NUMBER]])&gt;0, "Yes", "No")</f>
        <v>No</v>
      </c>
    </row>
    <row r="3075" spans="1:5">
      <c r="A3075" s="13" t="s">
        <v>9621</v>
      </c>
      <c r="B3075" t="e">
        <f>VLOOKUP(Table21[[#This Row],[SERIAL NUMBER]], EquipmentDB!E$1:M$13746, 9, FALSE)</f>
        <v>#N/A</v>
      </c>
      <c r="C3075" s="13" t="e">
        <v>#N/A</v>
      </c>
      <c r="D3075" s="13" t="s">
        <v>30774</v>
      </c>
      <c r="E3075" t="str">
        <f>IF(COUNTIF(Table24[[SERIAL NUMBER ]], Table21[[#This Row],[SERIAL NUMBER]])&gt;0, "Yes", "No")</f>
        <v>No</v>
      </c>
    </row>
    <row r="3076" spans="1:5">
      <c r="A3076" s="13" t="s">
        <v>9624</v>
      </c>
      <c r="B3076" t="e">
        <f>VLOOKUP(Table21[[#This Row],[SERIAL NUMBER]], EquipmentDB!E$1:M$13746, 9, FALSE)</f>
        <v>#N/A</v>
      </c>
      <c r="C3076" s="13" t="e">
        <v>#N/A</v>
      </c>
      <c r="D3076" s="13" t="s">
        <v>30774</v>
      </c>
      <c r="E3076" t="str">
        <f>IF(COUNTIF(Table24[[SERIAL NUMBER ]], Table21[[#This Row],[SERIAL NUMBER]])&gt;0, "Yes", "No")</f>
        <v>No</v>
      </c>
    </row>
    <row r="3077" spans="1:5">
      <c r="A3077" s="13" t="s">
        <v>9627</v>
      </c>
      <c r="B3077" t="e">
        <f>VLOOKUP(Table21[[#This Row],[SERIAL NUMBER]], EquipmentDB!E$1:M$13746, 9, FALSE)</f>
        <v>#N/A</v>
      </c>
      <c r="C3077" s="13" t="e">
        <v>#N/A</v>
      </c>
      <c r="D3077" s="13" t="s">
        <v>30774</v>
      </c>
      <c r="E3077" t="str">
        <f>IF(COUNTIF(Table24[[SERIAL NUMBER ]], Table21[[#This Row],[SERIAL NUMBER]])&gt;0, "Yes", "No")</f>
        <v>No</v>
      </c>
    </row>
    <row r="3078" spans="1:5">
      <c r="A3078" s="13" t="s">
        <v>9631</v>
      </c>
      <c r="B3078" t="e">
        <f>VLOOKUP(Table21[[#This Row],[SERIAL NUMBER]], EquipmentDB!E$1:M$13746, 9, FALSE)</f>
        <v>#N/A</v>
      </c>
      <c r="C3078" s="13" t="e">
        <v>#N/A</v>
      </c>
      <c r="D3078" s="13" t="s">
        <v>30774</v>
      </c>
      <c r="E3078" t="str">
        <f>IF(COUNTIF(Table24[[SERIAL NUMBER ]], Table21[[#This Row],[SERIAL NUMBER]])&gt;0, "Yes", "No")</f>
        <v>No</v>
      </c>
    </row>
    <row r="3079" spans="1:5">
      <c r="A3079" s="13" t="s">
        <v>30930</v>
      </c>
      <c r="B3079" t="e">
        <f>VLOOKUP(Table21[[#This Row],[SERIAL NUMBER]], EquipmentDB!E$1:M$13746, 9, FALSE)</f>
        <v>#N/A</v>
      </c>
      <c r="C3079" s="13" t="e">
        <v>#N/A</v>
      </c>
      <c r="D3079" s="13" t="s">
        <v>30774</v>
      </c>
      <c r="E3079" t="str">
        <f>IF(COUNTIF(Table24[[SERIAL NUMBER ]], Table21[[#This Row],[SERIAL NUMBER]])&gt;0, "Yes", "No")</f>
        <v>No</v>
      </c>
    </row>
    <row r="3080" spans="1:5">
      <c r="A3080" s="13" t="s">
        <v>30931</v>
      </c>
      <c r="B3080" t="e">
        <f>VLOOKUP(Table21[[#This Row],[SERIAL NUMBER]], EquipmentDB!E$1:M$13746, 9, FALSE)</f>
        <v>#N/A</v>
      </c>
      <c r="C3080" s="13" t="e">
        <v>#N/A</v>
      </c>
      <c r="D3080" s="13" t="s">
        <v>30774</v>
      </c>
      <c r="E3080" t="str">
        <f>IF(COUNTIF(Table24[[SERIAL NUMBER ]], Table21[[#This Row],[SERIAL NUMBER]])&gt;0, "Yes", "No")</f>
        <v>No</v>
      </c>
    </row>
    <row r="3081" spans="1:5">
      <c r="A3081" s="13" t="s">
        <v>30932</v>
      </c>
      <c r="B3081" t="e">
        <f>VLOOKUP(Table21[[#This Row],[SERIAL NUMBER]], EquipmentDB!E$1:M$13746, 9, FALSE)</f>
        <v>#N/A</v>
      </c>
      <c r="C3081" s="13" t="e">
        <v>#N/A</v>
      </c>
      <c r="D3081" s="13" t="s">
        <v>30774</v>
      </c>
      <c r="E3081" t="str">
        <f>IF(COUNTIF(Table24[[SERIAL NUMBER ]], Table21[[#This Row],[SERIAL NUMBER]])&gt;0, "Yes", "No")</f>
        <v>No</v>
      </c>
    </row>
    <row r="3082" spans="1:5">
      <c r="A3082" s="13" t="s">
        <v>9640</v>
      </c>
      <c r="B3082" t="e">
        <f>VLOOKUP(Table21[[#This Row],[SERIAL NUMBER]], EquipmentDB!E$1:M$13746, 9, FALSE)</f>
        <v>#N/A</v>
      </c>
      <c r="C3082" s="13" t="e">
        <v>#N/A</v>
      </c>
      <c r="D3082" s="13" t="s">
        <v>30774</v>
      </c>
      <c r="E3082" t="str">
        <f>IF(COUNTIF(Table24[[SERIAL NUMBER ]], Table21[[#This Row],[SERIAL NUMBER]])&gt;0, "Yes", "No")</f>
        <v>No</v>
      </c>
    </row>
    <row r="3083" spans="1:5">
      <c r="A3083" s="13" t="s">
        <v>9644</v>
      </c>
      <c r="B3083" t="e">
        <f>VLOOKUP(Table21[[#This Row],[SERIAL NUMBER]], EquipmentDB!E$1:M$13746, 9, FALSE)</f>
        <v>#N/A</v>
      </c>
      <c r="C3083" s="13" t="e">
        <v>#N/A</v>
      </c>
      <c r="D3083" s="13" t="s">
        <v>30774</v>
      </c>
      <c r="E3083" t="str">
        <f>IF(COUNTIF(Table24[[SERIAL NUMBER ]], Table21[[#This Row],[SERIAL NUMBER]])&gt;0, "Yes", "No")</f>
        <v>No</v>
      </c>
    </row>
    <row r="3084" spans="1:5">
      <c r="A3084" s="13" t="s">
        <v>9648</v>
      </c>
      <c r="B3084" t="e">
        <f>VLOOKUP(Table21[[#This Row],[SERIAL NUMBER]], EquipmentDB!E$1:M$13746, 9, FALSE)</f>
        <v>#N/A</v>
      </c>
      <c r="C3084" s="13" t="e">
        <v>#N/A</v>
      </c>
      <c r="D3084" s="13" t="s">
        <v>30774</v>
      </c>
      <c r="E3084" t="str">
        <f>IF(COUNTIF(Table24[[SERIAL NUMBER ]], Table21[[#This Row],[SERIAL NUMBER]])&gt;0, "Yes", "No")</f>
        <v>No</v>
      </c>
    </row>
    <row r="3085" spans="1:5">
      <c r="A3085" s="13" t="s">
        <v>30933</v>
      </c>
      <c r="B3085" t="e">
        <f>VLOOKUP(Table21[[#This Row],[SERIAL NUMBER]], EquipmentDB!E$1:M$13746, 9, FALSE)</f>
        <v>#N/A</v>
      </c>
      <c r="C3085" s="13" t="e">
        <v>#N/A</v>
      </c>
      <c r="D3085" s="13" t="s">
        <v>30774</v>
      </c>
      <c r="E3085" t="str">
        <f>IF(COUNTIF(Table24[[SERIAL NUMBER ]], Table21[[#This Row],[SERIAL NUMBER]])&gt;0, "Yes", "No")</f>
        <v>No</v>
      </c>
    </row>
    <row r="3086" spans="1:5">
      <c r="A3086" s="13" t="s">
        <v>30934</v>
      </c>
      <c r="B3086" t="e">
        <f>VLOOKUP(Table21[[#This Row],[SERIAL NUMBER]], EquipmentDB!E$1:M$13746, 9, FALSE)</f>
        <v>#N/A</v>
      </c>
      <c r="C3086" s="13" t="e">
        <v>#N/A</v>
      </c>
      <c r="D3086" s="13" t="s">
        <v>30774</v>
      </c>
      <c r="E3086" t="str">
        <f>IF(COUNTIF(Table24[[SERIAL NUMBER ]], Table21[[#This Row],[SERIAL NUMBER]])&gt;0, "Yes", "No")</f>
        <v>No</v>
      </c>
    </row>
    <row r="3087" spans="1:5">
      <c r="A3087" s="13" t="s">
        <v>30935</v>
      </c>
      <c r="B3087" t="e">
        <f>VLOOKUP(Table21[[#This Row],[SERIAL NUMBER]], EquipmentDB!E$1:M$13746, 9, FALSE)</f>
        <v>#N/A</v>
      </c>
      <c r="C3087" s="13" t="e">
        <v>#N/A</v>
      </c>
      <c r="D3087" s="13" t="s">
        <v>30774</v>
      </c>
      <c r="E3087" t="str">
        <f>IF(COUNTIF(Table24[[SERIAL NUMBER ]], Table21[[#This Row],[SERIAL NUMBER]])&gt;0, "Yes", "No")</f>
        <v>No</v>
      </c>
    </row>
    <row r="3088" spans="1:5">
      <c r="A3088" s="13" t="s">
        <v>9664</v>
      </c>
      <c r="B3088" t="e">
        <f>VLOOKUP(Table21[[#This Row],[SERIAL NUMBER]], EquipmentDB!E$1:M$13746, 9, FALSE)</f>
        <v>#N/A</v>
      </c>
      <c r="C3088" s="13" t="e">
        <v>#N/A</v>
      </c>
      <c r="D3088" s="13" t="s">
        <v>30774</v>
      </c>
      <c r="E3088" t="str">
        <f>IF(COUNTIF(Table24[[SERIAL NUMBER ]], Table21[[#This Row],[SERIAL NUMBER]])&gt;0, "Yes", "No")</f>
        <v>No</v>
      </c>
    </row>
    <row r="3089" spans="1:5">
      <c r="A3089" s="13" t="s">
        <v>9667</v>
      </c>
      <c r="B3089" t="e">
        <f>VLOOKUP(Table21[[#This Row],[SERIAL NUMBER]], EquipmentDB!E$1:M$13746, 9, FALSE)</f>
        <v>#N/A</v>
      </c>
      <c r="C3089" s="13" t="e">
        <v>#N/A</v>
      </c>
      <c r="D3089" s="13" t="s">
        <v>30774</v>
      </c>
      <c r="E3089" t="str">
        <f>IF(COUNTIF(Table24[[SERIAL NUMBER ]], Table21[[#This Row],[SERIAL NUMBER]])&gt;0, "Yes", "No")</f>
        <v>No</v>
      </c>
    </row>
    <row r="3090" spans="1:5">
      <c r="A3090" s="13" t="s">
        <v>30936</v>
      </c>
      <c r="B3090" t="e">
        <f>VLOOKUP(Table21[[#This Row],[SERIAL NUMBER]], EquipmentDB!E$1:M$13746, 9, FALSE)</f>
        <v>#N/A</v>
      </c>
      <c r="C3090" s="13" t="e">
        <v>#N/A</v>
      </c>
      <c r="D3090" s="13" t="s">
        <v>30774</v>
      </c>
      <c r="E3090" t="str">
        <f>IF(COUNTIF(Table24[[SERIAL NUMBER ]], Table21[[#This Row],[SERIAL NUMBER]])&gt;0, "Yes", "No")</f>
        <v>No</v>
      </c>
    </row>
    <row r="3091" spans="1:5">
      <c r="A3091" s="13" t="s">
        <v>30937</v>
      </c>
      <c r="B3091" t="e">
        <f>VLOOKUP(Table21[[#This Row],[SERIAL NUMBER]], EquipmentDB!E$1:M$13746, 9, FALSE)</f>
        <v>#N/A</v>
      </c>
      <c r="C3091" s="13" t="e">
        <v>#N/A</v>
      </c>
      <c r="D3091" s="13" t="s">
        <v>30774</v>
      </c>
      <c r="E3091" t="str">
        <f>IF(COUNTIF(Table24[[SERIAL NUMBER ]], Table21[[#This Row],[SERIAL NUMBER]])&gt;0, "Yes", "No")</f>
        <v>No</v>
      </c>
    </row>
    <row r="3092" spans="1:5">
      <c r="A3092" s="13" t="s">
        <v>30938</v>
      </c>
      <c r="B3092" t="e">
        <f>VLOOKUP(Table21[[#This Row],[SERIAL NUMBER]], EquipmentDB!E$1:M$13746, 9, FALSE)</f>
        <v>#N/A</v>
      </c>
      <c r="C3092" s="13" t="e">
        <v>#N/A</v>
      </c>
      <c r="D3092" s="13" t="s">
        <v>30774</v>
      </c>
      <c r="E3092" t="str">
        <f>IF(COUNTIF(Table24[[SERIAL NUMBER ]], Table21[[#This Row],[SERIAL NUMBER]])&gt;0, "Yes", "No")</f>
        <v>No</v>
      </c>
    </row>
    <row r="3093" spans="1:5">
      <c r="A3093" s="13" t="s">
        <v>9679</v>
      </c>
      <c r="B3093" t="e">
        <f>VLOOKUP(Table21[[#This Row],[SERIAL NUMBER]], EquipmentDB!E$1:M$13746, 9, FALSE)</f>
        <v>#N/A</v>
      </c>
      <c r="C3093" s="13" t="e">
        <v>#N/A</v>
      </c>
      <c r="D3093" s="13" t="s">
        <v>30774</v>
      </c>
      <c r="E3093" t="str">
        <f>IF(COUNTIF(Table24[[SERIAL NUMBER ]], Table21[[#This Row],[SERIAL NUMBER]])&gt;0, "Yes", "No")</f>
        <v>No</v>
      </c>
    </row>
    <row r="3094" spans="1:5">
      <c r="A3094" s="13" t="s">
        <v>9682</v>
      </c>
      <c r="B3094" t="e">
        <f>VLOOKUP(Table21[[#This Row],[SERIAL NUMBER]], EquipmentDB!E$1:M$13746, 9, FALSE)</f>
        <v>#N/A</v>
      </c>
      <c r="C3094" s="13" t="e">
        <v>#N/A</v>
      </c>
      <c r="D3094" s="13" t="s">
        <v>30774</v>
      </c>
      <c r="E3094" t="str">
        <f>IF(COUNTIF(Table24[[SERIAL NUMBER ]], Table21[[#This Row],[SERIAL NUMBER]])&gt;0, "Yes", "No")</f>
        <v>No</v>
      </c>
    </row>
    <row r="3095" spans="1:5">
      <c r="A3095" s="13" t="s">
        <v>9686</v>
      </c>
      <c r="B3095" t="e">
        <f>VLOOKUP(Table21[[#This Row],[SERIAL NUMBER]], EquipmentDB!E$1:M$13746, 9, FALSE)</f>
        <v>#N/A</v>
      </c>
      <c r="C3095" s="13" t="e">
        <v>#N/A</v>
      </c>
      <c r="D3095" s="13" t="s">
        <v>30774</v>
      </c>
      <c r="E3095" t="str">
        <f>IF(COUNTIF(Table24[[SERIAL NUMBER ]], Table21[[#This Row],[SERIAL NUMBER]])&gt;0, "Yes", "No")</f>
        <v>No</v>
      </c>
    </row>
    <row r="3096" spans="1:5">
      <c r="A3096" s="13" t="s">
        <v>30939</v>
      </c>
      <c r="B3096" t="e">
        <f>VLOOKUP(Table21[[#This Row],[SERIAL NUMBER]], EquipmentDB!E$1:M$13746, 9, FALSE)</f>
        <v>#N/A</v>
      </c>
      <c r="C3096" s="13" t="e">
        <v>#N/A</v>
      </c>
      <c r="D3096" s="13" t="s">
        <v>30774</v>
      </c>
      <c r="E3096" t="str">
        <f>IF(COUNTIF(Table24[[SERIAL NUMBER ]], Table21[[#This Row],[SERIAL NUMBER]])&gt;0, "Yes", "No")</f>
        <v>No</v>
      </c>
    </row>
    <row r="3097" spans="1:5">
      <c r="A3097" s="13" t="s">
        <v>30940</v>
      </c>
      <c r="B3097" t="e">
        <f>VLOOKUP(Table21[[#This Row],[SERIAL NUMBER]], EquipmentDB!E$1:M$13746, 9, FALSE)</f>
        <v>#N/A</v>
      </c>
      <c r="C3097" s="13" t="e">
        <v>#N/A</v>
      </c>
      <c r="D3097" s="13" t="s">
        <v>30774</v>
      </c>
      <c r="E3097" t="str">
        <f>IF(COUNTIF(Table24[[SERIAL NUMBER ]], Table21[[#This Row],[SERIAL NUMBER]])&gt;0, "Yes", "No")</f>
        <v>No</v>
      </c>
    </row>
    <row r="3098" spans="1:5">
      <c r="A3098" s="13" t="s">
        <v>30941</v>
      </c>
      <c r="B3098" t="e">
        <f>VLOOKUP(Table21[[#This Row],[SERIAL NUMBER]], EquipmentDB!E$1:M$13746, 9, FALSE)</f>
        <v>#N/A</v>
      </c>
      <c r="C3098" s="13" t="e">
        <v>#N/A</v>
      </c>
      <c r="D3098" s="13" t="s">
        <v>30774</v>
      </c>
      <c r="E3098" t="str">
        <f>IF(COUNTIF(Table24[[SERIAL NUMBER ]], Table21[[#This Row],[SERIAL NUMBER]])&gt;0, "Yes", "No")</f>
        <v>No</v>
      </c>
    </row>
    <row r="3099" spans="1:5">
      <c r="A3099" s="13" t="s">
        <v>9698</v>
      </c>
      <c r="B3099" t="e">
        <f>VLOOKUP(Table21[[#This Row],[SERIAL NUMBER]], EquipmentDB!E$1:M$13746, 9, FALSE)</f>
        <v>#N/A</v>
      </c>
      <c r="C3099" s="13" t="e">
        <v>#N/A</v>
      </c>
      <c r="D3099" s="13" t="s">
        <v>30774</v>
      </c>
      <c r="E3099" t="str">
        <f>IF(COUNTIF(Table24[[SERIAL NUMBER ]], Table21[[#This Row],[SERIAL NUMBER]])&gt;0, "Yes", "No")</f>
        <v>No</v>
      </c>
    </row>
    <row r="3100" spans="1:5">
      <c r="A3100" s="13" t="s">
        <v>9701</v>
      </c>
      <c r="B3100" t="e">
        <f>VLOOKUP(Table21[[#This Row],[SERIAL NUMBER]], EquipmentDB!E$1:M$13746, 9, FALSE)</f>
        <v>#N/A</v>
      </c>
      <c r="C3100" s="13" t="e">
        <v>#N/A</v>
      </c>
      <c r="D3100" s="13" t="s">
        <v>30774</v>
      </c>
      <c r="E3100" t="str">
        <f>IF(COUNTIF(Table24[[SERIAL NUMBER ]], Table21[[#This Row],[SERIAL NUMBER]])&gt;0, "Yes", "No")</f>
        <v>No</v>
      </c>
    </row>
    <row r="3101" spans="1:5">
      <c r="A3101" s="13" t="s">
        <v>9705</v>
      </c>
      <c r="B3101" t="e">
        <f>VLOOKUP(Table21[[#This Row],[SERIAL NUMBER]], EquipmentDB!E$1:M$13746, 9, FALSE)</f>
        <v>#N/A</v>
      </c>
      <c r="C3101" s="13" t="e">
        <v>#N/A</v>
      </c>
      <c r="D3101" s="13" t="s">
        <v>30774</v>
      </c>
      <c r="E3101" t="str">
        <f>IF(COUNTIF(Table24[[SERIAL NUMBER ]], Table21[[#This Row],[SERIAL NUMBER]])&gt;0, "Yes", "No")</f>
        <v>No</v>
      </c>
    </row>
    <row r="3102" spans="1:5">
      <c r="A3102" s="13" t="s">
        <v>9708</v>
      </c>
      <c r="B3102" t="e">
        <f>VLOOKUP(Table21[[#This Row],[SERIAL NUMBER]], EquipmentDB!E$1:M$13746, 9, FALSE)</f>
        <v>#N/A</v>
      </c>
      <c r="C3102" s="13" t="e">
        <v>#N/A</v>
      </c>
      <c r="D3102" s="13" t="s">
        <v>30774</v>
      </c>
      <c r="E3102" t="str">
        <f>IF(COUNTIF(Table24[[SERIAL NUMBER ]], Table21[[#This Row],[SERIAL NUMBER]])&gt;0, "Yes", "No")</f>
        <v>No</v>
      </c>
    </row>
    <row r="3103" spans="1:5">
      <c r="A3103" s="13" t="s">
        <v>9709</v>
      </c>
      <c r="B3103" t="e">
        <f>VLOOKUP(Table21[[#This Row],[SERIAL NUMBER]], EquipmentDB!E$1:M$13746, 9, FALSE)</f>
        <v>#N/A</v>
      </c>
      <c r="C3103" s="13" t="e">
        <v>#N/A</v>
      </c>
      <c r="D3103" s="13" t="s">
        <v>30774</v>
      </c>
      <c r="E3103" t="str">
        <f>IF(COUNTIF(Table24[[SERIAL NUMBER ]], Table21[[#This Row],[SERIAL NUMBER]])&gt;0, "Yes", "No")</f>
        <v>No</v>
      </c>
    </row>
    <row r="3104" spans="1:5">
      <c r="A3104" s="13" t="s">
        <v>9711</v>
      </c>
      <c r="B3104" t="e">
        <f>VLOOKUP(Table21[[#This Row],[SERIAL NUMBER]], EquipmentDB!E$1:M$13746, 9, FALSE)</f>
        <v>#N/A</v>
      </c>
      <c r="C3104" s="13" t="e">
        <v>#N/A</v>
      </c>
      <c r="D3104" s="13" t="s">
        <v>30774</v>
      </c>
      <c r="E3104" t="str">
        <f>IF(COUNTIF(Table24[[SERIAL NUMBER ]], Table21[[#This Row],[SERIAL NUMBER]])&gt;0, "Yes", "No")</f>
        <v>No</v>
      </c>
    </row>
    <row r="3105" spans="1:5">
      <c r="A3105" s="13" t="s">
        <v>9714</v>
      </c>
      <c r="B3105" t="e">
        <f>VLOOKUP(Table21[[#This Row],[SERIAL NUMBER]], EquipmentDB!E$1:M$13746, 9, FALSE)</f>
        <v>#N/A</v>
      </c>
      <c r="C3105" s="13" t="e">
        <v>#N/A</v>
      </c>
      <c r="D3105" s="13" t="s">
        <v>30774</v>
      </c>
      <c r="E3105" t="str">
        <f>IF(COUNTIF(Table24[[SERIAL NUMBER ]], Table21[[#This Row],[SERIAL NUMBER]])&gt;0, "Yes", "No")</f>
        <v>No</v>
      </c>
    </row>
    <row r="3106" spans="1:5">
      <c r="A3106" s="13" t="s">
        <v>30942</v>
      </c>
      <c r="B3106" t="e">
        <f>VLOOKUP(Table21[[#This Row],[SERIAL NUMBER]], EquipmentDB!E$1:M$13746, 9, FALSE)</f>
        <v>#N/A</v>
      </c>
      <c r="C3106" s="13" t="e">
        <v>#N/A</v>
      </c>
      <c r="D3106" s="13" t="s">
        <v>30774</v>
      </c>
      <c r="E3106" t="str">
        <f>IF(COUNTIF(Table24[[SERIAL NUMBER ]], Table21[[#This Row],[SERIAL NUMBER]])&gt;0, "Yes", "No")</f>
        <v>No</v>
      </c>
    </row>
    <row r="3107" spans="1:5">
      <c r="A3107" s="13" t="s">
        <v>30943</v>
      </c>
      <c r="B3107" t="e">
        <f>VLOOKUP(Table21[[#This Row],[SERIAL NUMBER]], EquipmentDB!E$1:M$13746, 9, FALSE)</f>
        <v>#N/A</v>
      </c>
      <c r="C3107" s="13" t="e">
        <v>#N/A</v>
      </c>
      <c r="D3107" s="13" t="s">
        <v>30774</v>
      </c>
      <c r="E3107" t="str">
        <f>IF(COUNTIF(Table24[[SERIAL NUMBER ]], Table21[[#This Row],[SERIAL NUMBER]])&gt;0, "Yes", "No")</f>
        <v>No</v>
      </c>
    </row>
    <row r="3108" spans="1:5">
      <c r="A3108" s="13" t="s">
        <v>30944</v>
      </c>
      <c r="B3108" t="e">
        <f>VLOOKUP(Table21[[#This Row],[SERIAL NUMBER]], EquipmentDB!E$1:M$13746, 9, FALSE)</f>
        <v>#N/A</v>
      </c>
      <c r="C3108" s="13" t="e">
        <v>#N/A</v>
      </c>
      <c r="D3108" s="13" t="s">
        <v>30774</v>
      </c>
      <c r="E3108" t="str">
        <f>IF(COUNTIF(Table24[[SERIAL NUMBER ]], Table21[[#This Row],[SERIAL NUMBER]])&gt;0, "Yes", "No")</f>
        <v>No</v>
      </c>
    </row>
    <row r="3109" spans="1:5">
      <c r="A3109" s="13" t="s">
        <v>9725</v>
      </c>
      <c r="B3109" t="e">
        <f>VLOOKUP(Table21[[#This Row],[SERIAL NUMBER]], EquipmentDB!E$1:M$13746, 9, FALSE)</f>
        <v>#N/A</v>
      </c>
      <c r="C3109" s="13" t="e">
        <v>#N/A</v>
      </c>
      <c r="D3109" s="13" t="s">
        <v>30774</v>
      </c>
      <c r="E3109" t="str">
        <f>IF(COUNTIF(Table24[[SERIAL NUMBER ]], Table21[[#This Row],[SERIAL NUMBER]])&gt;0, "Yes", "No")</f>
        <v>No</v>
      </c>
    </row>
    <row r="3110" spans="1:5">
      <c r="A3110" s="13" t="s">
        <v>9728</v>
      </c>
      <c r="B3110" t="e">
        <f>VLOOKUP(Table21[[#This Row],[SERIAL NUMBER]], EquipmentDB!E$1:M$13746, 9, FALSE)</f>
        <v>#N/A</v>
      </c>
      <c r="C3110" s="13" t="e">
        <v>#N/A</v>
      </c>
      <c r="D3110" s="13" t="s">
        <v>30774</v>
      </c>
      <c r="E3110" t="str">
        <f>IF(COUNTIF(Table24[[SERIAL NUMBER ]], Table21[[#This Row],[SERIAL NUMBER]])&gt;0, "Yes", "No")</f>
        <v>No</v>
      </c>
    </row>
    <row r="3111" spans="1:5">
      <c r="A3111" s="13" t="s">
        <v>9731</v>
      </c>
      <c r="B3111" t="e">
        <f>VLOOKUP(Table21[[#This Row],[SERIAL NUMBER]], EquipmentDB!E$1:M$13746, 9, FALSE)</f>
        <v>#N/A</v>
      </c>
      <c r="C3111" s="13" t="e">
        <v>#N/A</v>
      </c>
      <c r="D3111" s="13" t="s">
        <v>30774</v>
      </c>
      <c r="E3111" t="str">
        <f>IF(COUNTIF(Table24[[SERIAL NUMBER ]], Table21[[#This Row],[SERIAL NUMBER]])&gt;0, "Yes", "No")</f>
        <v>No</v>
      </c>
    </row>
    <row r="3112" spans="1:5">
      <c r="A3112" s="13" t="s">
        <v>9734</v>
      </c>
      <c r="B3112" t="e">
        <f>VLOOKUP(Table21[[#This Row],[SERIAL NUMBER]], EquipmentDB!E$1:M$13746, 9, FALSE)</f>
        <v>#N/A</v>
      </c>
      <c r="C3112" s="13" t="e">
        <v>#N/A</v>
      </c>
      <c r="D3112" s="13" t="s">
        <v>30774</v>
      </c>
      <c r="E3112" t="str">
        <f>IF(COUNTIF(Table24[[SERIAL NUMBER ]], Table21[[#This Row],[SERIAL NUMBER]])&gt;0, "Yes", "No")</f>
        <v>No</v>
      </c>
    </row>
    <row r="3113" spans="1:5">
      <c r="A3113" s="13" t="s">
        <v>9736</v>
      </c>
      <c r="B3113" t="e">
        <f>VLOOKUP(Table21[[#This Row],[SERIAL NUMBER]], EquipmentDB!E$1:M$13746, 9, FALSE)</f>
        <v>#N/A</v>
      </c>
      <c r="C3113" s="13" t="e">
        <v>#N/A</v>
      </c>
      <c r="D3113" s="13" t="s">
        <v>30774</v>
      </c>
      <c r="E3113" t="str">
        <f>IF(COUNTIF(Table24[[SERIAL NUMBER ]], Table21[[#This Row],[SERIAL NUMBER]])&gt;0, "Yes", "No")</f>
        <v>No</v>
      </c>
    </row>
    <row r="3114" spans="1:5">
      <c r="A3114" s="13" t="s">
        <v>9740</v>
      </c>
      <c r="B3114" t="e">
        <f>VLOOKUP(Table21[[#This Row],[SERIAL NUMBER]], EquipmentDB!E$1:M$13746, 9, FALSE)</f>
        <v>#N/A</v>
      </c>
      <c r="C3114" s="13" t="e">
        <v>#N/A</v>
      </c>
      <c r="D3114" s="13" t="s">
        <v>30774</v>
      </c>
      <c r="E3114" t="str">
        <f>IF(COUNTIF(Table24[[SERIAL NUMBER ]], Table21[[#This Row],[SERIAL NUMBER]])&gt;0, "Yes", "No")</f>
        <v>No</v>
      </c>
    </row>
    <row r="3115" spans="1:5">
      <c r="A3115" s="13" t="s">
        <v>9785</v>
      </c>
      <c r="B3115" t="e">
        <f>VLOOKUP(Table21[[#This Row],[SERIAL NUMBER]], EquipmentDB!E$1:M$13746, 9, FALSE)</f>
        <v>#N/A</v>
      </c>
      <c r="C3115" s="13" t="e">
        <v>#N/A</v>
      </c>
      <c r="D3115" s="13" t="s">
        <v>30774</v>
      </c>
      <c r="E3115" t="str">
        <f>IF(COUNTIF(Table24[[SERIAL NUMBER ]], Table21[[#This Row],[SERIAL NUMBER]])&gt;0, "Yes", "No")</f>
        <v>No</v>
      </c>
    </row>
    <row r="3116" spans="1:5">
      <c r="A3116" s="13" t="s">
        <v>9788</v>
      </c>
      <c r="B3116" t="e">
        <f>VLOOKUP(Table21[[#This Row],[SERIAL NUMBER]], EquipmentDB!E$1:M$13746, 9, FALSE)</f>
        <v>#N/A</v>
      </c>
      <c r="C3116" s="13" t="e">
        <v>#N/A</v>
      </c>
      <c r="D3116" s="13" t="s">
        <v>30774</v>
      </c>
      <c r="E3116" t="str">
        <f>IF(COUNTIF(Table24[[SERIAL NUMBER ]], Table21[[#This Row],[SERIAL NUMBER]])&gt;0, "Yes", "No")</f>
        <v>No</v>
      </c>
    </row>
    <row r="3117" spans="1:5">
      <c r="A3117" s="13" t="s">
        <v>9791</v>
      </c>
      <c r="B3117" t="e">
        <f>VLOOKUP(Table21[[#This Row],[SERIAL NUMBER]], EquipmentDB!E$1:M$13746, 9, FALSE)</f>
        <v>#N/A</v>
      </c>
      <c r="C3117" s="13" t="e">
        <v>#N/A</v>
      </c>
      <c r="D3117" s="13" t="s">
        <v>30774</v>
      </c>
      <c r="E3117" t="str">
        <f>IF(COUNTIF(Table24[[SERIAL NUMBER ]], Table21[[#This Row],[SERIAL NUMBER]])&gt;0, "Yes", "No")</f>
        <v>No</v>
      </c>
    </row>
    <row r="3118" spans="1:5">
      <c r="A3118" s="13" t="s">
        <v>9794</v>
      </c>
      <c r="B3118" t="e">
        <f>VLOOKUP(Table21[[#This Row],[SERIAL NUMBER]], EquipmentDB!E$1:M$13746, 9, FALSE)</f>
        <v>#N/A</v>
      </c>
      <c r="C3118" s="13" t="e">
        <v>#N/A</v>
      </c>
      <c r="D3118" s="13" t="s">
        <v>30774</v>
      </c>
      <c r="E3118" t="str">
        <f>IF(COUNTIF(Table24[[SERIAL NUMBER ]], Table21[[#This Row],[SERIAL NUMBER]])&gt;0, "Yes", "No")</f>
        <v>No</v>
      </c>
    </row>
    <row r="3119" spans="1:5">
      <c r="A3119" s="13" t="s">
        <v>9797</v>
      </c>
      <c r="B3119" t="e">
        <f>VLOOKUP(Table21[[#This Row],[SERIAL NUMBER]], EquipmentDB!E$1:M$13746, 9, FALSE)</f>
        <v>#N/A</v>
      </c>
      <c r="C3119" s="13" t="e">
        <v>#N/A</v>
      </c>
      <c r="D3119" s="13" t="s">
        <v>30774</v>
      </c>
      <c r="E3119" t="str">
        <f>IF(COUNTIF(Table24[[SERIAL NUMBER ]], Table21[[#This Row],[SERIAL NUMBER]])&gt;0, "Yes", "No")</f>
        <v>No</v>
      </c>
    </row>
    <row r="3120" spans="1:5">
      <c r="A3120" s="13" t="s">
        <v>9801</v>
      </c>
      <c r="B3120" t="e">
        <f>VLOOKUP(Table21[[#This Row],[SERIAL NUMBER]], EquipmentDB!E$1:M$13746, 9, FALSE)</f>
        <v>#N/A</v>
      </c>
      <c r="C3120" s="13" t="e">
        <v>#N/A</v>
      </c>
      <c r="D3120" s="13" t="s">
        <v>30774</v>
      </c>
      <c r="E3120" t="str">
        <f>IF(COUNTIF(Table24[[SERIAL NUMBER ]], Table21[[#This Row],[SERIAL NUMBER]])&gt;0, "Yes", "No")</f>
        <v>No</v>
      </c>
    </row>
    <row r="3121" spans="1:5">
      <c r="A3121" s="13" t="s">
        <v>30945</v>
      </c>
      <c r="B3121" t="e">
        <f>VLOOKUP(Table21[[#This Row],[SERIAL NUMBER]], EquipmentDB!E$1:M$13746, 9, FALSE)</f>
        <v>#N/A</v>
      </c>
      <c r="C3121" s="13" t="e">
        <v>#N/A</v>
      </c>
      <c r="D3121" s="13" t="s">
        <v>30774</v>
      </c>
      <c r="E3121" t="str">
        <f>IF(COUNTIF(Table24[[SERIAL NUMBER ]], Table21[[#This Row],[SERIAL NUMBER]])&gt;0, "Yes", "No")</f>
        <v>No</v>
      </c>
    </row>
    <row r="3122" spans="1:5">
      <c r="A3122" s="13" t="s">
        <v>30946</v>
      </c>
      <c r="B3122" t="e">
        <f>VLOOKUP(Table21[[#This Row],[SERIAL NUMBER]], EquipmentDB!E$1:M$13746, 9, FALSE)</f>
        <v>#N/A</v>
      </c>
      <c r="C3122" s="13" t="e">
        <v>#N/A</v>
      </c>
      <c r="D3122" s="13" t="s">
        <v>30774</v>
      </c>
      <c r="E3122" t="str">
        <f>IF(COUNTIF(Table24[[SERIAL NUMBER ]], Table21[[#This Row],[SERIAL NUMBER]])&gt;0, "Yes", "No")</f>
        <v>No</v>
      </c>
    </row>
    <row r="3123" spans="1:5">
      <c r="A3123" s="13" t="s">
        <v>30947</v>
      </c>
      <c r="B3123" t="e">
        <f>VLOOKUP(Table21[[#This Row],[SERIAL NUMBER]], EquipmentDB!E$1:M$13746, 9, FALSE)</f>
        <v>#N/A</v>
      </c>
      <c r="C3123" s="13" t="e">
        <v>#N/A</v>
      </c>
      <c r="D3123" s="13" t="s">
        <v>30774</v>
      </c>
      <c r="E3123" t="str">
        <f>IF(COUNTIF(Table24[[SERIAL NUMBER ]], Table21[[#This Row],[SERIAL NUMBER]])&gt;0, "Yes", "No")</f>
        <v>No</v>
      </c>
    </row>
    <row r="3124" spans="1:5">
      <c r="A3124" s="13" t="s">
        <v>9812</v>
      </c>
      <c r="B3124" t="e">
        <f>VLOOKUP(Table21[[#This Row],[SERIAL NUMBER]], EquipmentDB!E$1:M$13746, 9, FALSE)</f>
        <v>#N/A</v>
      </c>
      <c r="C3124" s="13" t="e">
        <v>#N/A</v>
      </c>
      <c r="D3124" s="13" t="s">
        <v>30774</v>
      </c>
      <c r="E3124" t="str">
        <f>IF(COUNTIF(Table24[[SERIAL NUMBER ]], Table21[[#This Row],[SERIAL NUMBER]])&gt;0, "Yes", "No")</f>
        <v>No</v>
      </c>
    </row>
    <row r="3125" spans="1:5">
      <c r="A3125" s="13" t="s">
        <v>9814</v>
      </c>
      <c r="B3125" t="e">
        <f>VLOOKUP(Table21[[#This Row],[SERIAL NUMBER]], EquipmentDB!E$1:M$13746, 9, FALSE)</f>
        <v>#N/A</v>
      </c>
      <c r="C3125" s="13" t="e">
        <v>#N/A</v>
      </c>
      <c r="D3125" s="13" t="s">
        <v>30774</v>
      </c>
      <c r="E3125" t="str">
        <f>IF(COUNTIF(Table24[[SERIAL NUMBER ]], Table21[[#This Row],[SERIAL NUMBER]])&gt;0, "Yes", "No")</f>
        <v>No</v>
      </c>
    </row>
    <row r="3126" spans="1:5">
      <c r="A3126" s="13" t="s">
        <v>9823</v>
      </c>
      <c r="B3126" t="e">
        <f>VLOOKUP(Table21[[#This Row],[SERIAL NUMBER]], EquipmentDB!E$1:M$13746, 9, FALSE)</f>
        <v>#N/A</v>
      </c>
      <c r="C3126" s="13" t="e">
        <v>#N/A</v>
      </c>
      <c r="D3126" s="13" t="s">
        <v>30774</v>
      </c>
      <c r="E3126" t="str">
        <f>IF(COUNTIF(Table24[[SERIAL NUMBER ]], Table21[[#This Row],[SERIAL NUMBER]])&gt;0, "Yes", "No")</f>
        <v>No</v>
      </c>
    </row>
    <row r="3127" spans="1:5">
      <c r="A3127" s="13" t="s">
        <v>9827</v>
      </c>
      <c r="B3127" t="e">
        <f>VLOOKUP(Table21[[#This Row],[SERIAL NUMBER]], EquipmentDB!E$1:M$13746, 9, FALSE)</f>
        <v>#N/A</v>
      </c>
      <c r="C3127" s="13" t="e">
        <v>#N/A</v>
      </c>
      <c r="D3127" s="13" t="s">
        <v>30774</v>
      </c>
      <c r="E3127" t="str">
        <f>IF(COUNTIF(Table24[[SERIAL NUMBER ]], Table21[[#This Row],[SERIAL NUMBER]])&gt;0, "Yes", "No")</f>
        <v>No</v>
      </c>
    </row>
    <row r="3128" spans="1:5">
      <c r="A3128" s="13" t="s">
        <v>9834</v>
      </c>
      <c r="B3128" t="e">
        <f>VLOOKUP(Table21[[#This Row],[SERIAL NUMBER]], EquipmentDB!E$1:M$13746, 9, FALSE)</f>
        <v>#N/A</v>
      </c>
      <c r="C3128" s="13" t="e">
        <v>#N/A</v>
      </c>
      <c r="D3128" s="13" t="s">
        <v>30774</v>
      </c>
      <c r="E3128" t="str">
        <f>IF(COUNTIF(Table24[[SERIAL NUMBER ]], Table21[[#This Row],[SERIAL NUMBER]])&gt;0, "Yes", "No")</f>
        <v>No</v>
      </c>
    </row>
    <row r="3129" spans="1:5">
      <c r="A3129" s="13" t="s">
        <v>9844</v>
      </c>
      <c r="B3129" t="e">
        <f>VLOOKUP(Table21[[#This Row],[SERIAL NUMBER]], EquipmentDB!E$1:M$13746, 9, FALSE)</f>
        <v>#N/A</v>
      </c>
      <c r="C3129" s="13" t="e">
        <v>#N/A</v>
      </c>
      <c r="D3129" s="13" t="s">
        <v>30774</v>
      </c>
      <c r="E3129" t="str">
        <f>IF(COUNTIF(Table24[[SERIAL NUMBER ]], Table21[[#This Row],[SERIAL NUMBER]])&gt;0, "Yes", "No")</f>
        <v>No</v>
      </c>
    </row>
    <row r="3130" spans="1:5">
      <c r="A3130" s="13" t="s">
        <v>9848</v>
      </c>
      <c r="B3130" t="e">
        <f>VLOOKUP(Table21[[#This Row],[SERIAL NUMBER]], EquipmentDB!E$1:M$13746, 9, FALSE)</f>
        <v>#N/A</v>
      </c>
      <c r="C3130" s="13" t="e">
        <v>#N/A</v>
      </c>
      <c r="D3130" s="13" t="s">
        <v>30774</v>
      </c>
      <c r="E3130" t="str">
        <f>IF(COUNTIF(Table24[[SERIAL NUMBER ]], Table21[[#This Row],[SERIAL NUMBER]])&gt;0, "Yes", "No")</f>
        <v>No</v>
      </c>
    </row>
    <row r="3131" spans="1:5">
      <c r="A3131" s="13" t="s">
        <v>30948</v>
      </c>
      <c r="B3131" t="e">
        <f>VLOOKUP(Table21[[#This Row],[SERIAL NUMBER]], EquipmentDB!E$1:M$13746, 9, FALSE)</f>
        <v>#N/A</v>
      </c>
      <c r="C3131" s="13" t="e">
        <v>#N/A</v>
      </c>
      <c r="D3131" s="13" t="s">
        <v>30774</v>
      </c>
      <c r="E3131" t="str">
        <f>IF(COUNTIF(Table24[[SERIAL NUMBER ]], Table21[[#This Row],[SERIAL NUMBER]])&gt;0, "Yes", "No")</f>
        <v>No</v>
      </c>
    </row>
    <row r="3132" spans="1:5">
      <c r="A3132" s="13" t="s">
        <v>30046</v>
      </c>
      <c r="B3132" t="e">
        <f>VLOOKUP(Table21[[#This Row],[SERIAL NUMBER]], EquipmentDB!E$1:M$13746, 9, FALSE)</f>
        <v>#N/A</v>
      </c>
      <c r="C3132" s="13" t="s">
        <v>1028</v>
      </c>
      <c r="D3132" s="13" t="s">
        <v>30774</v>
      </c>
      <c r="E3132" t="str">
        <f>IF(COUNTIF(Table24[[SERIAL NUMBER ]], Table21[[#This Row],[SERIAL NUMBER]])&gt;0, "Yes", "No")</f>
        <v>No</v>
      </c>
    </row>
    <row r="3133" spans="1:5">
      <c r="A3133" s="13" t="s">
        <v>30052</v>
      </c>
      <c r="B3133" t="e">
        <f>VLOOKUP(Table21[[#This Row],[SERIAL NUMBER]], EquipmentDB!E$1:M$13746, 9, FALSE)</f>
        <v>#N/A</v>
      </c>
      <c r="C3133" s="13" t="s">
        <v>1028</v>
      </c>
      <c r="D3133" s="13" t="s">
        <v>30774</v>
      </c>
      <c r="E3133" t="str">
        <f>IF(COUNTIF(Table24[[SERIAL NUMBER ]], Table21[[#This Row],[SERIAL NUMBER]])&gt;0, "Yes", "No")</f>
        <v>No</v>
      </c>
    </row>
    <row r="3134" spans="1:5">
      <c r="A3134" s="13" t="s">
        <v>20855</v>
      </c>
      <c r="B3134" t="e">
        <f>VLOOKUP(Table21[[#This Row],[SERIAL NUMBER]], EquipmentDB!E$1:M$13746, 9, FALSE)</f>
        <v>#N/A</v>
      </c>
      <c r="C3134" s="13" t="s">
        <v>939</v>
      </c>
      <c r="D3134" s="13" t="s">
        <v>30774</v>
      </c>
      <c r="E3134" t="str">
        <f>IF(COUNTIF(Table24[[SERIAL NUMBER ]], Table21[[#This Row],[SERIAL NUMBER]])&gt;0, "Yes", "No")</f>
        <v>No</v>
      </c>
    </row>
    <row r="3135" spans="1:5">
      <c r="A3135" s="13" t="s">
        <v>22575</v>
      </c>
      <c r="B3135" t="e">
        <f>VLOOKUP(Table21[[#This Row],[SERIAL NUMBER]], EquipmentDB!E$1:M$13746, 9, FALSE)</f>
        <v>#N/A</v>
      </c>
      <c r="C3135" s="13" t="s">
        <v>1028</v>
      </c>
      <c r="D3135" s="13" t="s">
        <v>30774</v>
      </c>
      <c r="E3135" t="str">
        <f>IF(COUNTIF(Table24[[SERIAL NUMBER ]], Table21[[#This Row],[SERIAL NUMBER]])&gt;0, "Yes", "No")</f>
        <v>No</v>
      </c>
    </row>
    <row r="3136" spans="1:5">
      <c r="A3136" s="13" t="s">
        <v>22593</v>
      </c>
      <c r="B3136" t="e">
        <f>VLOOKUP(Table21[[#This Row],[SERIAL NUMBER]], EquipmentDB!E$1:M$13746, 9, FALSE)</f>
        <v>#N/A</v>
      </c>
      <c r="C3136" s="13" t="s">
        <v>1028</v>
      </c>
      <c r="D3136" s="13" t="s">
        <v>30774</v>
      </c>
      <c r="E3136" t="str">
        <f>IF(COUNTIF(Table24[[SERIAL NUMBER ]], Table21[[#This Row],[SERIAL NUMBER]])&gt;0, "Yes", "No")</f>
        <v>No</v>
      </c>
    </row>
    <row r="3137" spans="1:5">
      <c r="A3137" s="13" t="s">
        <v>10515</v>
      </c>
      <c r="B3137" t="e">
        <f>VLOOKUP(Table21[[#This Row],[SERIAL NUMBER]], EquipmentDB!E$1:M$13746, 9, FALSE)</f>
        <v>#N/A</v>
      </c>
      <c r="C3137" s="13" t="e">
        <v>#N/A</v>
      </c>
      <c r="D3137" s="13" t="s">
        <v>30774</v>
      </c>
      <c r="E3137" t="str">
        <f>IF(COUNTIF(Table24[[SERIAL NUMBER ]], Table21[[#This Row],[SERIAL NUMBER]])&gt;0, "Yes", "No")</f>
        <v>Yes</v>
      </c>
    </row>
    <row r="3138" spans="1:5">
      <c r="A3138" s="13" t="s">
        <v>10518</v>
      </c>
      <c r="B3138" t="e">
        <f>VLOOKUP(Table21[[#This Row],[SERIAL NUMBER]], EquipmentDB!E$1:M$13746, 9, FALSE)</f>
        <v>#N/A</v>
      </c>
      <c r="C3138" s="13" t="e">
        <v>#N/A</v>
      </c>
      <c r="D3138" s="13" t="s">
        <v>30774</v>
      </c>
      <c r="E3138" t="str">
        <f>IF(COUNTIF(Table24[[SERIAL NUMBER ]], Table21[[#This Row],[SERIAL NUMBER]])&gt;0, "Yes", "No")</f>
        <v>No</v>
      </c>
    </row>
    <row r="3139" spans="1:5">
      <c r="A3139" s="13" t="s">
        <v>2242</v>
      </c>
      <c r="B3139" t="e">
        <f>VLOOKUP(Table21[[#This Row],[SERIAL NUMBER]], EquipmentDB!E$1:M$13746, 9, FALSE)</f>
        <v>#N/A</v>
      </c>
      <c r="C3139" s="13" t="e">
        <v>#N/A</v>
      </c>
      <c r="D3139" s="13" t="s">
        <v>30774</v>
      </c>
      <c r="E3139" t="str">
        <f>IF(COUNTIF(Table24[[SERIAL NUMBER ]], Table21[[#This Row],[SERIAL NUMBER]])&gt;0, "Yes", "No")</f>
        <v>No</v>
      </c>
    </row>
    <row r="3140" spans="1:5">
      <c r="A3140" s="13" t="s">
        <v>18986</v>
      </c>
      <c r="B3140" t="e">
        <f>VLOOKUP(Table21[[#This Row],[SERIAL NUMBER]], EquipmentDB!E$1:M$13746, 9, FALSE)</f>
        <v>#N/A</v>
      </c>
      <c r="C3140" s="13" t="s">
        <v>1028</v>
      </c>
      <c r="D3140" s="13" t="s">
        <v>30774</v>
      </c>
      <c r="E3140" t="str">
        <f>IF(COUNTIF(Table24[[SERIAL NUMBER ]], Table21[[#This Row],[SERIAL NUMBER]])&gt;0, "Yes", "No")</f>
        <v>No</v>
      </c>
    </row>
    <row r="3141" spans="1:5">
      <c r="A3141" s="13" t="s">
        <v>2259</v>
      </c>
      <c r="B3141" t="e">
        <f>VLOOKUP(Table21[[#This Row],[SERIAL NUMBER]], EquipmentDB!E$1:M$13746, 9, FALSE)</f>
        <v>#N/A</v>
      </c>
      <c r="C3141" s="13" t="e">
        <v>#N/A</v>
      </c>
      <c r="D3141" s="13" t="s">
        <v>30774</v>
      </c>
      <c r="E3141" t="str">
        <f>IF(COUNTIF(Table24[[SERIAL NUMBER ]], Table21[[#This Row],[SERIAL NUMBER]])&gt;0, "Yes", "No")</f>
        <v>No</v>
      </c>
    </row>
    <row r="3142" spans="1:5">
      <c r="A3142" s="13" t="s">
        <v>18946</v>
      </c>
      <c r="B3142" t="e">
        <f>VLOOKUP(Table21[[#This Row],[SERIAL NUMBER]], EquipmentDB!E$1:M$13746, 9, FALSE)</f>
        <v>#N/A</v>
      </c>
      <c r="C3142" s="13" t="s">
        <v>1028</v>
      </c>
      <c r="D3142" s="13" t="s">
        <v>30774</v>
      </c>
      <c r="E3142" t="str">
        <f>IF(COUNTIF(Table24[[SERIAL NUMBER ]], Table21[[#This Row],[SERIAL NUMBER]])&gt;0, "Yes", "No")</f>
        <v>No</v>
      </c>
    </row>
    <row r="3143" spans="1:5">
      <c r="A3143" s="13" t="s">
        <v>18951</v>
      </c>
      <c r="B3143" t="e">
        <f>VLOOKUP(Table21[[#This Row],[SERIAL NUMBER]], EquipmentDB!E$1:M$13746, 9, FALSE)</f>
        <v>#N/A</v>
      </c>
      <c r="C3143" s="13" t="s">
        <v>1028</v>
      </c>
      <c r="D3143" s="13" t="s">
        <v>30774</v>
      </c>
      <c r="E3143" t="str">
        <f>IF(COUNTIF(Table24[[SERIAL NUMBER ]], Table21[[#This Row],[SERIAL NUMBER]])&gt;0, "Yes", "No")</f>
        <v>No</v>
      </c>
    </row>
    <row r="3144" spans="1:5">
      <c r="A3144" s="13" t="s">
        <v>938</v>
      </c>
      <c r="B3144" t="e">
        <f>VLOOKUP(Table21[[#This Row],[SERIAL NUMBER]], EquipmentDB!E$1:M$13746, 9, FALSE)</f>
        <v>#N/A</v>
      </c>
      <c r="C3144" s="13" t="e">
        <v>#N/A</v>
      </c>
      <c r="D3144" s="13" t="s">
        <v>30774</v>
      </c>
      <c r="E3144" t="str">
        <f>IF(COUNTIF(Table24[[SERIAL NUMBER ]], Table21[[#This Row],[SERIAL NUMBER]])&gt;0, "Yes", "No")</f>
        <v>No</v>
      </c>
    </row>
    <row r="3145" spans="1:5">
      <c r="A3145" s="13" t="s">
        <v>30055</v>
      </c>
      <c r="B3145" t="e">
        <f>VLOOKUP(Table21[[#This Row],[SERIAL NUMBER]], EquipmentDB!E$1:M$13746, 9, FALSE)</f>
        <v>#N/A</v>
      </c>
      <c r="C3145" s="13" t="s">
        <v>1028</v>
      </c>
      <c r="D3145" s="13" t="s">
        <v>30774</v>
      </c>
      <c r="E3145" t="str">
        <f>IF(COUNTIF(Table24[[SERIAL NUMBER ]], Table21[[#This Row],[SERIAL NUMBER]])&gt;0, "Yes", "No")</f>
        <v>No</v>
      </c>
    </row>
    <row r="3146" spans="1:5">
      <c r="A3146" s="13" t="s">
        <v>22606</v>
      </c>
      <c r="B3146" t="e">
        <f>VLOOKUP(Table21[[#This Row],[SERIAL NUMBER]], EquipmentDB!E$1:M$13746, 9, FALSE)</f>
        <v>#N/A</v>
      </c>
      <c r="C3146" s="13" t="s">
        <v>1028</v>
      </c>
      <c r="D3146" s="13" t="s">
        <v>30774</v>
      </c>
      <c r="E3146" t="str">
        <f>IF(COUNTIF(Table24[[SERIAL NUMBER ]], Table21[[#This Row],[SERIAL NUMBER]])&gt;0, "Yes", "No")</f>
        <v>No</v>
      </c>
    </row>
    <row r="3147" spans="1:5">
      <c r="A3147" s="13" t="s">
        <v>22610</v>
      </c>
      <c r="B3147" t="e">
        <f>VLOOKUP(Table21[[#This Row],[SERIAL NUMBER]], EquipmentDB!E$1:M$13746, 9, FALSE)</f>
        <v>#N/A</v>
      </c>
      <c r="C3147" s="13" t="s">
        <v>1028</v>
      </c>
      <c r="D3147" s="13" t="s">
        <v>30774</v>
      </c>
      <c r="E3147" t="str">
        <f>IF(COUNTIF(Table24[[SERIAL NUMBER ]], Table21[[#This Row],[SERIAL NUMBER]])&gt;0, "Yes", "No")</f>
        <v>No</v>
      </c>
    </row>
    <row r="3148" spans="1:5">
      <c r="A3148" s="13" t="s">
        <v>22974</v>
      </c>
      <c r="B3148" t="e">
        <f>VLOOKUP(Table21[[#This Row],[SERIAL NUMBER]], EquipmentDB!E$1:M$13746, 9, FALSE)</f>
        <v>#N/A</v>
      </c>
      <c r="C3148" s="13" t="s">
        <v>939</v>
      </c>
      <c r="D3148" s="13" t="s">
        <v>30774</v>
      </c>
      <c r="E3148" t="str">
        <f>IF(COUNTIF(Table24[[SERIAL NUMBER ]], Table21[[#This Row],[SERIAL NUMBER]])&gt;0, "Yes", "No")</f>
        <v>No</v>
      </c>
    </row>
    <row r="3149" spans="1:5">
      <c r="A3149" s="13" t="s">
        <v>22977</v>
      </c>
      <c r="B3149" t="e">
        <f>VLOOKUP(Table21[[#This Row],[SERIAL NUMBER]], EquipmentDB!E$1:M$13746, 9, FALSE)</f>
        <v>#N/A</v>
      </c>
      <c r="C3149" s="13" t="s">
        <v>939</v>
      </c>
      <c r="D3149" s="13" t="s">
        <v>30774</v>
      </c>
      <c r="E3149" t="str">
        <f>IF(COUNTIF(Table24[[SERIAL NUMBER ]], Table21[[#This Row],[SERIAL NUMBER]])&gt;0, "Yes", "No")</f>
        <v>No</v>
      </c>
    </row>
    <row r="3150" spans="1:5">
      <c r="A3150" s="13" t="s">
        <v>28773</v>
      </c>
      <c r="B3150" t="e">
        <f>VLOOKUP(Table21[[#This Row],[SERIAL NUMBER]], EquipmentDB!E$1:M$13746, 9, FALSE)</f>
        <v>#N/A</v>
      </c>
      <c r="C3150" s="13" t="s">
        <v>939</v>
      </c>
      <c r="D3150" s="13" t="s">
        <v>30774</v>
      </c>
      <c r="E3150" t="str">
        <f>IF(COUNTIF(Table24[[SERIAL NUMBER ]], Table21[[#This Row],[SERIAL NUMBER]])&gt;0, "Yes", "No")</f>
        <v>No</v>
      </c>
    </row>
    <row r="3151" spans="1:5">
      <c r="A3151" s="13" t="s">
        <v>28774</v>
      </c>
      <c r="B3151" t="e">
        <f>VLOOKUP(Table21[[#This Row],[SERIAL NUMBER]], EquipmentDB!E$1:M$13746, 9, FALSE)</f>
        <v>#N/A</v>
      </c>
      <c r="C3151" s="13" t="s">
        <v>939</v>
      </c>
      <c r="D3151" s="13" t="s">
        <v>30774</v>
      </c>
      <c r="E3151" t="str">
        <f>IF(COUNTIF(Table24[[SERIAL NUMBER ]], Table21[[#This Row],[SERIAL NUMBER]])&gt;0, "Yes", "No")</f>
        <v>No</v>
      </c>
    </row>
    <row r="3152" spans="1:5">
      <c r="A3152" s="13" t="s">
        <v>28775</v>
      </c>
      <c r="B3152" t="e">
        <f>VLOOKUP(Table21[[#This Row],[SERIAL NUMBER]], EquipmentDB!E$1:M$13746, 9, FALSE)</f>
        <v>#N/A</v>
      </c>
      <c r="C3152" s="13" t="s">
        <v>939</v>
      </c>
      <c r="D3152" s="13" t="s">
        <v>30774</v>
      </c>
      <c r="E3152" t="str">
        <f>IF(COUNTIF(Table24[[SERIAL NUMBER ]], Table21[[#This Row],[SERIAL NUMBER]])&gt;0, "Yes", "No")</f>
        <v>No</v>
      </c>
    </row>
    <row r="3153" spans="1:5">
      <c r="A3153" s="13" t="s">
        <v>28777</v>
      </c>
      <c r="B3153" t="e">
        <f>VLOOKUP(Table21[[#This Row],[SERIAL NUMBER]], EquipmentDB!E$1:M$13746, 9, FALSE)</f>
        <v>#N/A</v>
      </c>
      <c r="C3153" s="13" t="s">
        <v>939</v>
      </c>
      <c r="D3153" s="13" t="s">
        <v>30774</v>
      </c>
      <c r="E3153" t="str">
        <f>IF(COUNTIF(Table24[[SERIAL NUMBER ]], Table21[[#This Row],[SERIAL NUMBER]])&gt;0, "Yes", "No")</f>
        <v>No</v>
      </c>
    </row>
    <row r="3154" spans="1:5">
      <c r="A3154" s="13" t="s">
        <v>29784</v>
      </c>
      <c r="B3154" t="e">
        <f>VLOOKUP(Table21[[#This Row],[SERIAL NUMBER]], EquipmentDB!E$1:M$13746, 9, FALSE)</f>
        <v>#N/A</v>
      </c>
      <c r="C3154" s="13" t="s">
        <v>939</v>
      </c>
      <c r="D3154" s="13" t="s">
        <v>30774</v>
      </c>
      <c r="E3154" t="str">
        <f>IF(COUNTIF(Table24[[SERIAL NUMBER ]], Table21[[#This Row],[SERIAL NUMBER]])&gt;0, "Yes", "No")</f>
        <v>No</v>
      </c>
    </row>
    <row r="3155" spans="1:5">
      <c r="A3155" s="13" t="s">
        <v>29786</v>
      </c>
      <c r="B3155" t="e">
        <f>VLOOKUP(Table21[[#This Row],[SERIAL NUMBER]], EquipmentDB!E$1:M$13746, 9, FALSE)</f>
        <v>#N/A</v>
      </c>
      <c r="C3155" s="13" t="s">
        <v>939</v>
      </c>
      <c r="D3155" s="13" t="s">
        <v>30774</v>
      </c>
      <c r="E3155" t="str">
        <f>IF(COUNTIF(Table24[[SERIAL NUMBER ]], Table21[[#This Row],[SERIAL NUMBER]])&gt;0, "Yes", "No")</f>
        <v>No</v>
      </c>
    </row>
    <row r="3156" spans="1:5">
      <c r="A3156" s="13" t="s">
        <v>30809</v>
      </c>
      <c r="B3156" t="e">
        <f>VLOOKUP(Table21[[#This Row],[SERIAL NUMBER]], EquipmentDB!E$1:M$13746, 9, FALSE)</f>
        <v>#N/A</v>
      </c>
      <c r="C3156" s="13" t="s">
        <v>939</v>
      </c>
      <c r="D3156" s="13" t="s">
        <v>30774</v>
      </c>
      <c r="E3156" t="str">
        <f>IF(COUNTIF(Table24[[SERIAL NUMBER ]], Table21[[#This Row],[SERIAL NUMBER]])&gt;0, "Yes", "No")</f>
        <v>Yes</v>
      </c>
    </row>
    <row r="3157" spans="1:5">
      <c r="A3157" s="13" t="s">
        <v>30949</v>
      </c>
      <c r="B3157" t="e">
        <f>VLOOKUP(Table21[[#This Row],[SERIAL NUMBER]], EquipmentDB!E$1:M$13746, 9, FALSE)</f>
        <v>#N/A</v>
      </c>
      <c r="C3157" s="13" t="s">
        <v>939</v>
      </c>
      <c r="D3157" s="13" t="s">
        <v>30774</v>
      </c>
      <c r="E3157" t="str">
        <f>IF(COUNTIF(Table24[[SERIAL NUMBER ]], Table21[[#This Row],[SERIAL NUMBER]])&gt;0, "Yes", "No")</f>
        <v>No</v>
      </c>
    </row>
    <row r="3158" spans="1:5">
      <c r="A3158" s="13" t="s">
        <v>30622</v>
      </c>
      <c r="B3158" t="e">
        <f>VLOOKUP(Table21[[#This Row],[SERIAL NUMBER]], EquipmentDB!E$1:M$13746, 9, FALSE)</f>
        <v>#N/A</v>
      </c>
      <c r="C3158" s="13" t="s">
        <v>939</v>
      </c>
      <c r="D3158" s="13" t="s">
        <v>30774</v>
      </c>
      <c r="E3158" t="str">
        <f>IF(COUNTIF(Table24[[SERIAL NUMBER ]], Table21[[#This Row],[SERIAL NUMBER]])&gt;0, "Yes", "No")</f>
        <v>Yes</v>
      </c>
    </row>
    <row r="3159" spans="1:5">
      <c r="A3159" s="13" t="s">
        <v>30625</v>
      </c>
      <c r="B3159" t="e">
        <f>VLOOKUP(Table21[[#This Row],[SERIAL NUMBER]], EquipmentDB!E$1:M$13746, 9, FALSE)</f>
        <v>#N/A</v>
      </c>
      <c r="C3159" s="13" t="s">
        <v>939</v>
      </c>
      <c r="D3159" s="13" t="s">
        <v>30774</v>
      </c>
      <c r="E3159" t="str">
        <f>IF(COUNTIF(Table24[[SERIAL NUMBER ]], Table21[[#This Row],[SERIAL NUMBER]])&gt;0, "Yes", "No")</f>
        <v>No</v>
      </c>
    </row>
    <row r="3160" spans="1:5">
      <c r="A3160" s="13" t="s">
        <v>23804</v>
      </c>
      <c r="B3160" t="e">
        <f>VLOOKUP(Table21[[#This Row],[SERIAL NUMBER]], EquipmentDB!E$1:M$13746, 9, FALSE)</f>
        <v>#N/A</v>
      </c>
      <c r="C3160" s="13" t="s">
        <v>939</v>
      </c>
      <c r="D3160" s="13" t="s">
        <v>30774</v>
      </c>
      <c r="E3160" t="str">
        <f>IF(COUNTIF(Table24[[SERIAL NUMBER ]], Table21[[#This Row],[SERIAL NUMBER]])&gt;0, "Yes", "No")</f>
        <v>Yes</v>
      </c>
    </row>
    <row r="3161" spans="1:5">
      <c r="A3161" s="13" t="s">
        <v>30810</v>
      </c>
      <c r="B3161" t="e">
        <f>VLOOKUP(Table21[[#This Row],[SERIAL NUMBER]], EquipmentDB!E$1:M$13746, 9, FALSE)</f>
        <v>#N/A</v>
      </c>
      <c r="C3161" s="13" t="s">
        <v>939</v>
      </c>
      <c r="D3161" s="13" t="s">
        <v>30774</v>
      </c>
      <c r="E3161" t="str">
        <f>IF(COUNTIF(Table24[[SERIAL NUMBER ]], Table21[[#This Row],[SERIAL NUMBER]])&gt;0, "Yes", "No")</f>
        <v>Yes</v>
      </c>
    </row>
    <row r="3162" spans="1:5">
      <c r="A3162" s="13" t="s">
        <v>23815</v>
      </c>
      <c r="B3162" t="e">
        <f>VLOOKUP(Table21[[#This Row],[SERIAL NUMBER]], EquipmentDB!E$1:M$13746, 9, FALSE)</f>
        <v>#N/A</v>
      </c>
      <c r="C3162" s="13" t="s">
        <v>939</v>
      </c>
      <c r="D3162" s="13" t="s">
        <v>30774</v>
      </c>
      <c r="E3162" t="str">
        <f>IF(COUNTIF(Table24[[SERIAL NUMBER ]], Table21[[#This Row],[SERIAL NUMBER]])&gt;0, "Yes", "No")</f>
        <v>Yes</v>
      </c>
    </row>
    <row r="3163" spans="1:5">
      <c r="A3163" s="13" t="s">
        <v>30811</v>
      </c>
      <c r="B3163" t="e">
        <f>VLOOKUP(Table21[[#This Row],[SERIAL NUMBER]], EquipmentDB!E$1:M$13746, 9, FALSE)</f>
        <v>#N/A</v>
      </c>
      <c r="C3163" s="13" t="s">
        <v>939</v>
      </c>
      <c r="D3163" s="13" t="s">
        <v>30774</v>
      </c>
      <c r="E3163" t="str">
        <f>IF(COUNTIF(Table24[[SERIAL NUMBER ]], Table21[[#This Row],[SERIAL NUMBER]])&gt;0, "Yes", "No")</f>
        <v>Yes</v>
      </c>
    </row>
    <row r="3164" spans="1:5">
      <c r="A3164" s="13" t="s">
        <v>23822</v>
      </c>
      <c r="B3164" t="e">
        <f>VLOOKUP(Table21[[#This Row],[SERIAL NUMBER]], EquipmentDB!E$1:M$13746, 9, FALSE)</f>
        <v>#N/A</v>
      </c>
      <c r="C3164" s="13" t="s">
        <v>939</v>
      </c>
      <c r="D3164" s="13" t="s">
        <v>30774</v>
      </c>
      <c r="E3164" t="str">
        <f>IF(COUNTIF(Table24[[SERIAL NUMBER ]], Table21[[#This Row],[SERIAL NUMBER]])&gt;0, "Yes", "No")</f>
        <v>Yes</v>
      </c>
    </row>
    <row r="3165" spans="1:5">
      <c r="A3165" s="13" t="s">
        <v>30812</v>
      </c>
      <c r="B3165" t="e">
        <f>VLOOKUP(Table21[[#This Row],[SERIAL NUMBER]], EquipmentDB!E$1:M$13746, 9, FALSE)</f>
        <v>#N/A</v>
      </c>
      <c r="C3165" s="13" t="s">
        <v>939</v>
      </c>
      <c r="D3165" s="13" t="s">
        <v>30774</v>
      </c>
      <c r="E3165" t="str">
        <f>IF(COUNTIF(Table24[[SERIAL NUMBER ]], Table21[[#This Row],[SERIAL NUMBER]])&gt;0, "Yes", "No")</f>
        <v>Yes</v>
      </c>
    </row>
    <row r="3166" spans="1:5">
      <c r="A3166" s="13" t="s">
        <v>23829</v>
      </c>
      <c r="B3166" t="e">
        <f>VLOOKUP(Table21[[#This Row],[SERIAL NUMBER]], EquipmentDB!E$1:M$13746, 9, FALSE)</f>
        <v>#N/A</v>
      </c>
      <c r="C3166" s="13" t="s">
        <v>939</v>
      </c>
      <c r="D3166" s="13" t="s">
        <v>30774</v>
      </c>
      <c r="E3166" t="str">
        <f>IF(COUNTIF(Table24[[SERIAL NUMBER ]], Table21[[#This Row],[SERIAL NUMBER]])&gt;0, "Yes", "No")</f>
        <v>Yes</v>
      </c>
    </row>
    <row r="3167" spans="1:5">
      <c r="A3167" s="13" t="s">
        <v>30813</v>
      </c>
      <c r="B3167" t="e">
        <f>VLOOKUP(Table21[[#This Row],[SERIAL NUMBER]], EquipmentDB!E$1:M$13746, 9, FALSE)</f>
        <v>#N/A</v>
      </c>
      <c r="C3167" s="13" t="s">
        <v>939</v>
      </c>
      <c r="D3167" s="13" t="s">
        <v>30774</v>
      </c>
      <c r="E3167" t="str">
        <f>IF(COUNTIF(Table24[[SERIAL NUMBER ]], Table21[[#This Row],[SERIAL NUMBER]])&gt;0, "Yes", "No")</f>
        <v>Yes</v>
      </c>
    </row>
    <row r="3168" spans="1:5">
      <c r="A3168" s="13" t="s">
        <v>23835</v>
      </c>
      <c r="B3168" t="e">
        <f>VLOOKUP(Table21[[#This Row],[SERIAL NUMBER]], EquipmentDB!E$1:M$13746, 9, FALSE)</f>
        <v>#N/A</v>
      </c>
      <c r="C3168" s="13" t="s">
        <v>939</v>
      </c>
      <c r="D3168" s="13" t="s">
        <v>30774</v>
      </c>
      <c r="E3168" t="str">
        <f>IF(COUNTIF(Table24[[SERIAL NUMBER ]], Table21[[#This Row],[SERIAL NUMBER]])&gt;0, "Yes", "No")</f>
        <v>Yes</v>
      </c>
    </row>
    <row r="3169" spans="1:5">
      <c r="A3169" s="13" t="s">
        <v>30814</v>
      </c>
      <c r="B3169" t="e">
        <f>VLOOKUP(Table21[[#This Row],[SERIAL NUMBER]], EquipmentDB!E$1:M$13746, 9, FALSE)</f>
        <v>#N/A</v>
      </c>
      <c r="C3169" s="13" t="s">
        <v>939</v>
      </c>
      <c r="D3169" s="13" t="s">
        <v>30774</v>
      </c>
      <c r="E3169" t="str">
        <f>IF(COUNTIF(Table24[[SERIAL NUMBER ]], Table21[[#This Row],[SERIAL NUMBER]])&gt;0, "Yes", "No")</f>
        <v>Yes</v>
      </c>
    </row>
    <row r="3170" spans="1:5">
      <c r="A3170" s="13" t="s">
        <v>23840</v>
      </c>
      <c r="B3170" t="e">
        <f>VLOOKUP(Table21[[#This Row],[SERIAL NUMBER]], EquipmentDB!E$1:M$13746, 9, FALSE)</f>
        <v>#N/A</v>
      </c>
      <c r="C3170" s="13" t="s">
        <v>939</v>
      </c>
      <c r="D3170" s="13" t="s">
        <v>30774</v>
      </c>
      <c r="E3170" t="str">
        <f>IF(COUNTIF(Table24[[SERIAL NUMBER ]], Table21[[#This Row],[SERIAL NUMBER]])&gt;0, "Yes", "No")</f>
        <v>Yes</v>
      </c>
    </row>
    <row r="3171" spans="1:5">
      <c r="A3171" s="13" t="s">
        <v>30816</v>
      </c>
      <c r="B3171" t="e">
        <f>VLOOKUP(Table21[[#This Row],[SERIAL NUMBER]], EquipmentDB!E$1:M$13746, 9, FALSE)</f>
        <v>#N/A</v>
      </c>
      <c r="C3171" s="13" t="s">
        <v>939</v>
      </c>
      <c r="D3171" s="13" t="s">
        <v>30774</v>
      </c>
      <c r="E3171" t="str">
        <f>IF(COUNTIF(Table24[[SERIAL NUMBER ]], Table21[[#This Row],[SERIAL NUMBER]])&gt;0, "Yes", "No")</f>
        <v>Yes</v>
      </c>
    </row>
    <row r="3172" spans="1:5">
      <c r="A3172" s="13" t="s">
        <v>23849</v>
      </c>
      <c r="B3172" t="e">
        <f>VLOOKUP(Table21[[#This Row],[SERIAL NUMBER]], EquipmentDB!E$1:M$13746, 9, FALSE)</f>
        <v>#N/A</v>
      </c>
      <c r="C3172" s="13" t="s">
        <v>939</v>
      </c>
      <c r="D3172" s="13" t="s">
        <v>30774</v>
      </c>
      <c r="E3172" t="str">
        <f>IF(COUNTIF(Table24[[SERIAL NUMBER ]], Table21[[#This Row],[SERIAL NUMBER]])&gt;0, "Yes", "No")</f>
        <v>Yes</v>
      </c>
    </row>
    <row r="3173" spans="1:5">
      <c r="A3173" s="13" t="s">
        <v>30817</v>
      </c>
      <c r="B3173" t="e">
        <f>VLOOKUP(Table21[[#This Row],[SERIAL NUMBER]], EquipmentDB!E$1:M$13746, 9, FALSE)</f>
        <v>#N/A</v>
      </c>
      <c r="C3173" s="13" t="s">
        <v>939</v>
      </c>
      <c r="D3173" s="13" t="s">
        <v>30774</v>
      </c>
      <c r="E3173" t="str">
        <f>IF(COUNTIF(Table24[[SERIAL NUMBER ]], Table21[[#This Row],[SERIAL NUMBER]])&gt;0, "Yes", "No")</f>
        <v>Yes</v>
      </c>
    </row>
    <row r="3174" spans="1:5">
      <c r="A3174" s="13" t="s">
        <v>23854</v>
      </c>
      <c r="B3174" t="e">
        <f>VLOOKUP(Table21[[#This Row],[SERIAL NUMBER]], EquipmentDB!E$1:M$13746, 9, FALSE)</f>
        <v>#N/A</v>
      </c>
      <c r="C3174" s="13" t="s">
        <v>939</v>
      </c>
      <c r="D3174" s="13" t="s">
        <v>30774</v>
      </c>
      <c r="E3174" t="str">
        <f>IF(COUNTIF(Table24[[SERIAL NUMBER ]], Table21[[#This Row],[SERIAL NUMBER]])&gt;0, "Yes", "No")</f>
        <v>Yes</v>
      </c>
    </row>
    <row r="3175" spans="1:5">
      <c r="A3175" s="13" t="s">
        <v>30818</v>
      </c>
      <c r="B3175" t="e">
        <f>VLOOKUP(Table21[[#This Row],[SERIAL NUMBER]], EquipmentDB!E$1:M$13746, 9, FALSE)</f>
        <v>#N/A</v>
      </c>
      <c r="C3175" s="13" t="s">
        <v>939</v>
      </c>
      <c r="D3175" s="13" t="s">
        <v>30774</v>
      </c>
      <c r="E3175" t="str">
        <f>IF(COUNTIF(Table24[[SERIAL NUMBER ]], Table21[[#This Row],[SERIAL NUMBER]])&gt;0, "Yes", "No")</f>
        <v>Yes</v>
      </c>
    </row>
    <row r="3176" spans="1:5">
      <c r="A3176" s="13" t="s">
        <v>23860</v>
      </c>
      <c r="B3176" t="e">
        <f>VLOOKUP(Table21[[#This Row],[SERIAL NUMBER]], EquipmentDB!E$1:M$13746, 9, FALSE)</f>
        <v>#N/A</v>
      </c>
      <c r="C3176" s="13" t="s">
        <v>939</v>
      </c>
      <c r="D3176" s="13" t="s">
        <v>30774</v>
      </c>
      <c r="E3176" t="str">
        <f>IF(COUNTIF(Table24[[SERIAL NUMBER ]], Table21[[#This Row],[SERIAL NUMBER]])&gt;0, "Yes", "No")</f>
        <v>Yes</v>
      </c>
    </row>
    <row r="3177" spans="1:5">
      <c r="A3177" s="13" t="s">
        <v>30819</v>
      </c>
      <c r="B3177" t="e">
        <f>VLOOKUP(Table21[[#This Row],[SERIAL NUMBER]], EquipmentDB!E$1:M$13746, 9, FALSE)</f>
        <v>#N/A</v>
      </c>
      <c r="C3177" s="13" t="s">
        <v>939</v>
      </c>
      <c r="D3177" s="13" t="s">
        <v>30774</v>
      </c>
      <c r="E3177" t="str">
        <f>IF(COUNTIF(Table24[[SERIAL NUMBER ]], Table21[[#This Row],[SERIAL NUMBER]])&gt;0, "Yes", "No")</f>
        <v>Yes</v>
      </c>
    </row>
    <row r="3178" spans="1:5">
      <c r="A3178" s="13" t="s">
        <v>23865</v>
      </c>
      <c r="B3178" t="e">
        <f>VLOOKUP(Table21[[#This Row],[SERIAL NUMBER]], EquipmentDB!E$1:M$13746, 9, FALSE)</f>
        <v>#N/A</v>
      </c>
      <c r="C3178" s="13" t="s">
        <v>939</v>
      </c>
      <c r="D3178" s="13" t="s">
        <v>30774</v>
      </c>
      <c r="E3178" t="str">
        <f>IF(COUNTIF(Table24[[SERIAL NUMBER ]], Table21[[#This Row],[SERIAL NUMBER]])&gt;0, "Yes", "No")</f>
        <v>Yes</v>
      </c>
    </row>
    <row r="3179" spans="1:5">
      <c r="A3179" s="13" t="s">
        <v>30820</v>
      </c>
      <c r="B3179" t="e">
        <f>VLOOKUP(Table21[[#This Row],[SERIAL NUMBER]], EquipmentDB!E$1:M$13746, 9, FALSE)</f>
        <v>#N/A</v>
      </c>
      <c r="C3179" s="13" t="s">
        <v>939</v>
      </c>
      <c r="D3179" s="13" t="s">
        <v>30774</v>
      </c>
      <c r="E3179" t="str">
        <f>IF(COUNTIF(Table24[[SERIAL NUMBER ]], Table21[[#This Row],[SERIAL NUMBER]])&gt;0, "Yes", "No")</f>
        <v>Yes</v>
      </c>
    </row>
    <row r="3180" spans="1:5">
      <c r="A3180" s="13" t="s">
        <v>23870</v>
      </c>
      <c r="B3180" t="e">
        <f>VLOOKUP(Table21[[#This Row],[SERIAL NUMBER]], EquipmentDB!E$1:M$13746, 9, FALSE)</f>
        <v>#N/A</v>
      </c>
      <c r="C3180" s="13" t="s">
        <v>939</v>
      </c>
      <c r="D3180" s="13" t="s">
        <v>30774</v>
      </c>
      <c r="E3180" t="str">
        <f>IF(COUNTIF(Table24[[SERIAL NUMBER ]], Table21[[#This Row],[SERIAL NUMBER]])&gt;0, "Yes", "No")</f>
        <v>Yes</v>
      </c>
    </row>
    <row r="3181" spans="1:5">
      <c r="A3181" s="13" t="s">
        <v>23876</v>
      </c>
      <c r="B3181" t="e">
        <f>VLOOKUP(Table21[[#This Row],[SERIAL NUMBER]], EquipmentDB!E$1:M$13746, 9, FALSE)</f>
        <v>#N/A</v>
      </c>
      <c r="C3181" s="13" t="s">
        <v>939</v>
      </c>
      <c r="D3181" s="13" t="s">
        <v>30774</v>
      </c>
      <c r="E3181" t="str">
        <f>IF(COUNTIF(Table24[[SERIAL NUMBER ]], Table21[[#This Row],[SERIAL NUMBER]])&gt;0, "Yes", "No")</f>
        <v>Yes</v>
      </c>
    </row>
    <row r="3182" spans="1:5">
      <c r="A3182" s="13" t="s">
        <v>23882</v>
      </c>
      <c r="B3182" t="e">
        <f>VLOOKUP(Table21[[#This Row],[SERIAL NUMBER]], EquipmentDB!E$1:M$13746, 9, FALSE)</f>
        <v>#N/A</v>
      </c>
      <c r="C3182" s="13" t="s">
        <v>939</v>
      </c>
      <c r="D3182" s="13" t="s">
        <v>30774</v>
      </c>
      <c r="E3182" t="str">
        <f>IF(COUNTIF(Table24[[SERIAL NUMBER ]], Table21[[#This Row],[SERIAL NUMBER]])&gt;0, "Yes", "No")</f>
        <v>Yes</v>
      </c>
    </row>
    <row r="3183" spans="1:5">
      <c r="A3183" s="13" t="s">
        <v>23888</v>
      </c>
      <c r="B3183" t="e">
        <f>VLOOKUP(Table21[[#This Row],[SERIAL NUMBER]], EquipmentDB!E$1:M$13746, 9, FALSE)</f>
        <v>#N/A</v>
      </c>
      <c r="C3183" s="13" t="s">
        <v>939</v>
      </c>
      <c r="D3183" s="13" t="s">
        <v>30774</v>
      </c>
      <c r="E3183" t="str">
        <f>IF(COUNTIF(Table24[[SERIAL NUMBER ]], Table21[[#This Row],[SERIAL NUMBER]])&gt;0, "Yes", "No")</f>
        <v>Yes</v>
      </c>
    </row>
    <row r="3184" spans="1:5">
      <c r="A3184" s="13" t="s">
        <v>23894</v>
      </c>
      <c r="B3184" t="e">
        <f>VLOOKUP(Table21[[#This Row],[SERIAL NUMBER]], EquipmentDB!E$1:M$13746, 9, FALSE)</f>
        <v>#N/A</v>
      </c>
      <c r="C3184" s="13" t="s">
        <v>939</v>
      </c>
      <c r="D3184" s="13" t="s">
        <v>30774</v>
      </c>
      <c r="E3184" t="str">
        <f>IF(COUNTIF(Table24[[SERIAL NUMBER ]], Table21[[#This Row],[SERIAL NUMBER]])&gt;0, "Yes", "No")</f>
        <v>Yes</v>
      </c>
    </row>
    <row r="3185" spans="1:5">
      <c r="A3185" s="13" t="s">
        <v>23899</v>
      </c>
      <c r="B3185" t="e">
        <f>VLOOKUP(Table21[[#This Row],[SERIAL NUMBER]], EquipmentDB!E$1:M$13746, 9, FALSE)</f>
        <v>#N/A</v>
      </c>
      <c r="C3185" s="13" t="s">
        <v>939</v>
      </c>
      <c r="D3185" s="13" t="s">
        <v>30774</v>
      </c>
      <c r="E3185" t="str">
        <f>IF(COUNTIF(Table24[[SERIAL NUMBER ]], Table21[[#This Row],[SERIAL NUMBER]])&gt;0, "Yes", "No")</f>
        <v>Yes</v>
      </c>
    </row>
    <row r="3186" spans="1:5">
      <c r="A3186" s="13" t="s">
        <v>27863</v>
      </c>
      <c r="B3186" t="e">
        <f>VLOOKUP(Table21[[#This Row],[SERIAL NUMBER]], EquipmentDB!E$1:M$13746, 9, FALSE)</f>
        <v>#N/A</v>
      </c>
      <c r="C3186" s="13">
        <v>0</v>
      </c>
      <c r="D3186" s="13" t="s">
        <v>30774</v>
      </c>
      <c r="E3186" t="str">
        <f>IF(COUNTIF(Table24[[SERIAL NUMBER ]], Table21[[#This Row],[SERIAL NUMBER]])&gt;0, "Yes", "No")</f>
        <v>No</v>
      </c>
    </row>
    <row r="3187" spans="1:5">
      <c r="A3187" s="13" t="s">
        <v>30950</v>
      </c>
      <c r="B3187" t="e">
        <f>VLOOKUP(Table21[[#This Row],[SERIAL NUMBER]], EquipmentDB!E$1:M$13746, 9, FALSE)</f>
        <v>#N/A</v>
      </c>
      <c r="C3187" s="13">
        <v>0</v>
      </c>
      <c r="D3187" s="13" t="s">
        <v>30774</v>
      </c>
      <c r="E3187" t="str">
        <f>IF(COUNTIF(Table24[[SERIAL NUMBER ]], Table21[[#This Row],[SERIAL NUMBER]])&gt;0, "Yes", "No")</f>
        <v>No</v>
      </c>
    </row>
    <row r="3188" spans="1:5">
      <c r="A3188" s="13" t="s">
        <v>27868</v>
      </c>
      <c r="B3188" t="e">
        <f>VLOOKUP(Table21[[#This Row],[SERIAL NUMBER]], EquipmentDB!E$1:M$13746, 9, FALSE)</f>
        <v>#N/A</v>
      </c>
      <c r="C3188" s="13">
        <v>0</v>
      </c>
      <c r="D3188" s="13" t="s">
        <v>30774</v>
      </c>
      <c r="E3188" t="str">
        <f>IF(COUNTIF(Table24[[SERIAL NUMBER ]], Table21[[#This Row],[SERIAL NUMBER]])&gt;0, "Yes", "No")</f>
        <v>No</v>
      </c>
    </row>
    <row r="3189" spans="1:5">
      <c r="A3189" s="13" t="s">
        <v>30951</v>
      </c>
      <c r="B3189" t="e">
        <f>VLOOKUP(Table21[[#This Row],[SERIAL NUMBER]], EquipmentDB!E$1:M$13746, 9, FALSE)</f>
        <v>#N/A</v>
      </c>
      <c r="C3189" s="13">
        <v>0</v>
      </c>
      <c r="D3189" s="13" t="s">
        <v>30774</v>
      </c>
      <c r="E3189" t="str">
        <f>IF(COUNTIF(Table24[[SERIAL NUMBER ]], Table21[[#This Row],[SERIAL NUMBER]])&gt;0, "Yes", "No")</f>
        <v>No</v>
      </c>
    </row>
    <row r="3190" spans="1:5">
      <c r="A3190" s="13" t="s">
        <v>27872</v>
      </c>
      <c r="B3190" t="e">
        <f>VLOOKUP(Table21[[#This Row],[SERIAL NUMBER]], EquipmentDB!E$1:M$13746, 9, FALSE)</f>
        <v>#N/A</v>
      </c>
      <c r="C3190" s="13">
        <v>0</v>
      </c>
      <c r="D3190" s="13" t="s">
        <v>30774</v>
      </c>
      <c r="E3190" t="str">
        <f>IF(COUNTIF(Table24[[SERIAL NUMBER ]], Table21[[#This Row],[SERIAL NUMBER]])&gt;0, "Yes", "No")</f>
        <v>No</v>
      </c>
    </row>
    <row r="3191" spans="1:5">
      <c r="A3191" s="13" t="s">
        <v>30952</v>
      </c>
      <c r="B3191" t="e">
        <f>VLOOKUP(Table21[[#This Row],[SERIAL NUMBER]], EquipmentDB!E$1:M$13746, 9, FALSE)</f>
        <v>#N/A</v>
      </c>
      <c r="C3191" s="13">
        <v>0</v>
      </c>
      <c r="D3191" s="13" t="s">
        <v>30774</v>
      </c>
      <c r="E3191" t="str">
        <f>IF(COUNTIF(Table24[[SERIAL NUMBER ]], Table21[[#This Row],[SERIAL NUMBER]])&gt;0, "Yes", "No")</f>
        <v>No</v>
      </c>
    </row>
    <row r="3192" spans="1:5">
      <c r="A3192" s="13" t="s">
        <v>27876</v>
      </c>
      <c r="B3192" t="e">
        <f>VLOOKUP(Table21[[#This Row],[SERIAL NUMBER]], EquipmentDB!E$1:M$13746, 9, FALSE)</f>
        <v>#N/A</v>
      </c>
      <c r="C3192" s="13">
        <v>0</v>
      </c>
      <c r="D3192" s="13" t="s">
        <v>30774</v>
      </c>
      <c r="E3192" t="str">
        <f>IF(COUNTIF(Table24[[SERIAL NUMBER ]], Table21[[#This Row],[SERIAL NUMBER]])&gt;0, "Yes", "No")</f>
        <v>No</v>
      </c>
    </row>
    <row r="3193" spans="1:5">
      <c r="A3193" s="13" t="s">
        <v>30953</v>
      </c>
      <c r="B3193" t="e">
        <f>VLOOKUP(Table21[[#This Row],[SERIAL NUMBER]], EquipmentDB!E$1:M$13746, 9, FALSE)</f>
        <v>#N/A</v>
      </c>
      <c r="C3193" s="13">
        <v>0</v>
      </c>
      <c r="D3193" s="13" t="s">
        <v>30774</v>
      </c>
      <c r="E3193" t="str">
        <f>IF(COUNTIF(Table24[[SERIAL NUMBER ]], Table21[[#This Row],[SERIAL NUMBER]])&gt;0, "Yes", "No")</f>
        <v>No</v>
      </c>
    </row>
    <row r="3194" spans="1:5">
      <c r="A3194" s="13" t="s">
        <v>27881</v>
      </c>
      <c r="B3194" t="e">
        <f>VLOOKUP(Table21[[#This Row],[SERIAL NUMBER]], EquipmentDB!E$1:M$13746, 9, FALSE)</f>
        <v>#N/A</v>
      </c>
      <c r="C3194" s="13">
        <v>0</v>
      </c>
      <c r="D3194" s="13" t="s">
        <v>30774</v>
      </c>
      <c r="E3194" t="str">
        <f>IF(COUNTIF(Table24[[SERIAL NUMBER ]], Table21[[#This Row],[SERIAL NUMBER]])&gt;0, "Yes", "No")</f>
        <v>No</v>
      </c>
    </row>
    <row r="3195" spans="1:5">
      <c r="A3195" s="13" t="s">
        <v>30954</v>
      </c>
      <c r="B3195" t="e">
        <f>VLOOKUP(Table21[[#This Row],[SERIAL NUMBER]], EquipmentDB!E$1:M$13746, 9, FALSE)</f>
        <v>#N/A</v>
      </c>
      <c r="C3195" s="13">
        <v>0</v>
      </c>
      <c r="D3195" s="13" t="s">
        <v>30774</v>
      </c>
      <c r="E3195" t="str">
        <f>IF(COUNTIF(Table24[[SERIAL NUMBER ]], Table21[[#This Row],[SERIAL NUMBER]])&gt;0, "Yes", "No")</f>
        <v>No</v>
      </c>
    </row>
    <row r="3196" spans="1:5">
      <c r="A3196" s="13" t="s">
        <v>27885</v>
      </c>
      <c r="B3196" t="e">
        <f>VLOOKUP(Table21[[#This Row],[SERIAL NUMBER]], EquipmentDB!E$1:M$13746, 9, FALSE)</f>
        <v>#N/A</v>
      </c>
      <c r="C3196" s="13">
        <v>0</v>
      </c>
      <c r="D3196" s="13" t="s">
        <v>30774</v>
      </c>
      <c r="E3196" t="str">
        <f>IF(COUNTIF(Table24[[SERIAL NUMBER ]], Table21[[#This Row],[SERIAL NUMBER]])&gt;0, "Yes", "No")</f>
        <v>No</v>
      </c>
    </row>
    <row r="3197" spans="1:5">
      <c r="A3197" s="13" t="s">
        <v>30955</v>
      </c>
      <c r="B3197" t="e">
        <f>VLOOKUP(Table21[[#This Row],[SERIAL NUMBER]], EquipmentDB!E$1:M$13746, 9, FALSE)</f>
        <v>#N/A</v>
      </c>
      <c r="C3197" s="13">
        <v>0</v>
      </c>
      <c r="D3197" s="13" t="s">
        <v>30774</v>
      </c>
      <c r="E3197" t="str">
        <f>IF(COUNTIF(Table24[[SERIAL NUMBER ]], Table21[[#This Row],[SERIAL NUMBER]])&gt;0, "Yes", "No")</f>
        <v>No</v>
      </c>
    </row>
    <row r="3198" spans="1:5">
      <c r="A3198" s="13" t="s">
        <v>27890</v>
      </c>
      <c r="B3198" t="e">
        <f>VLOOKUP(Table21[[#This Row],[SERIAL NUMBER]], EquipmentDB!E$1:M$13746, 9, FALSE)</f>
        <v>#N/A</v>
      </c>
      <c r="C3198" s="13">
        <v>0</v>
      </c>
      <c r="D3198" s="13" t="s">
        <v>30774</v>
      </c>
      <c r="E3198" t="str">
        <f>IF(COUNTIF(Table24[[SERIAL NUMBER ]], Table21[[#This Row],[SERIAL NUMBER]])&gt;0, "Yes", "No")</f>
        <v>No</v>
      </c>
    </row>
    <row r="3199" spans="1:5">
      <c r="A3199" s="13" t="s">
        <v>30956</v>
      </c>
      <c r="B3199" t="e">
        <f>VLOOKUP(Table21[[#This Row],[SERIAL NUMBER]], EquipmentDB!E$1:M$13746, 9, FALSE)</f>
        <v>#N/A</v>
      </c>
      <c r="C3199" s="13">
        <v>0</v>
      </c>
      <c r="D3199" s="13" t="s">
        <v>30774</v>
      </c>
      <c r="E3199" t="str">
        <f>IF(COUNTIF(Table24[[SERIAL NUMBER ]], Table21[[#This Row],[SERIAL NUMBER]])&gt;0, "Yes", "No")</f>
        <v>No</v>
      </c>
    </row>
    <row r="3200" spans="1:5">
      <c r="A3200" s="13" t="s">
        <v>27761</v>
      </c>
      <c r="B3200" t="e">
        <f>VLOOKUP(Table21[[#This Row],[SERIAL NUMBER]], EquipmentDB!E$1:M$13746, 9, FALSE)</f>
        <v>#N/A</v>
      </c>
      <c r="C3200" s="13" t="s">
        <v>939</v>
      </c>
      <c r="D3200" s="13" t="s">
        <v>30774</v>
      </c>
      <c r="E3200" t="str">
        <f>IF(COUNTIF(Table24[[SERIAL NUMBER ]], Table21[[#This Row],[SERIAL NUMBER]])&gt;0, "Yes", "No")</f>
        <v>Yes</v>
      </c>
    </row>
    <row r="3201" spans="1:5">
      <c r="A3201" s="13" t="s">
        <v>27762</v>
      </c>
      <c r="B3201" t="e">
        <f>VLOOKUP(Table21[[#This Row],[SERIAL NUMBER]], EquipmentDB!E$1:M$13746, 9, FALSE)</f>
        <v>#N/A</v>
      </c>
      <c r="C3201" s="13" t="s">
        <v>939</v>
      </c>
      <c r="D3201" s="13" t="s">
        <v>30774</v>
      </c>
      <c r="E3201" t="str">
        <f>IF(COUNTIF(Table24[[SERIAL NUMBER ]], Table21[[#This Row],[SERIAL NUMBER]])&gt;0, "Yes", "No")</f>
        <v>No</v>
      </c>
    </row>
    <row r="3202" spans="1:5">
      <c r="A3202" s="13" t="s">
        <v>30957</v>
      </c>
      <c r="B3202" t="e">
        <f>VLOOKUP(Table21[[#This Row],[SERIAL NUMBER]], EquipmentDB!E$1:M$13746, 9, FALSE)</f>
        <v>#N/A</v>
      </c>
      <c r="C3202" s="13" t="s">
        <v>939</v>
      </c>
      <c r="D3202" s="13" t="s">
        <v>30774</v>
      </c>
      <c r="E3202" t="str">
        <f>IF(COUNTIF(Table24[[SERIAL NUMBER ]], Table21[[#This Row],[SERIAL NUMBER]])&gt;0, "Yes", "No")</f>
        <v>No</v>
      </c>
    </row>
    <row r="3203" spans="1:5">
      <c r="A3203" s="13" t="s">
        <v>27760</v>
      </c>
      <c r="B3203" t="e">
        <f>VLOOKUP(Table21[[#This Row],[SERIAL NUMBER]], EquipmentDB!E$1:M$13746, 9, FALSE)</f>
        <v>#N/A</v>
      </c>
      <c r="C3203" s="13" t="s">
        <v>939</v>
      </c>
      <c r="D3203" s="13" t="s">
        <v>30774</v>
      </c>
      <c r="E3203" t="str">
        <f>IF(COUNTIF(Table24[[SERIAL NUMBER ]], Table21[[#This Row],[SERIAL NUMBER]])&gt;0, "Yes", "No")</f>
        <v>Yes</v>
      </c>
    </row>
    <row r="3204" spans="1:5">
      <c r="A3204" s="13" t="s">
        <v>27768</v>
      </c>
      <c r="B3204" t="e">
        <f>VLOOKUP(Table21[[#This Row],[SERIAL NUMBER]], EquipmentDB!E$1:M$13746, 9, FALSE)</f>
        <v>#N/A</v>
      </c>
      <c r="C3204" s="13" t="s">
        <v>939</v>
      </c>
      <c r="D3204" s="13" t="s">
        <v>30774</v>
      </c>
      <c r="E3204" t="str">
        <f>IF(COUNTIF(Table24[[SERIAL NUMBER ]], Table21[[#This Row],[SERIAL NUMBER]])&gt;0, "Yes", "No")</f>
        <v>Yes</v>
      </c>
    </row>
    <row r="3205" spans="1:5">
      <c r="A3205" s="13" t="s">
        <v>27769</v>
      </c>
      <c r="B3205" t="e">
        <f>VLOOKUP(Table21[[#This Row],[SERIAL NUMBER]], EquipmentDB!E$1:M$13746, 9, FALSE)</f>
        <v>#N/A</v>
      </c>
      <c r="C3205" s="13" t="s">
        <v>939</v>
      </c>
      <c r="D3205" s="13" t="s">
        <v>30774</v>
      </c>
      <c r="E3205" t="str">
        <f>IF(COUNTIF(Table24[[SERIAL NUMBER ]], Table21[[#This Row],[SERIAL NUMBER]])&gt;0, "Yes", "No")</f>
        <v>No</v>
      </c>
    </row>
    <row r="3206" spans="1:5">
      <c r="A3206" s="13" t="s">
        <v>30958</v>
      </c>
      <c r="B3206" t="e">
        <f>VLOOKUP(Table21[[#This Row],[SERIAL NUMBER]], EquipmentDB!E$1:M$13746, 9, FALSE)</f>
        <v>#N/A</v>
      </c>
      <c r="C3206" s="13" t="s">
        <v>939</v>
      </c>
      <c r="D3206" s="13" t="s">
        <v>30774</v>
      </c>
      <c r="E3206" t="str">
        <f>IF(COUNTIF(Table24[[SERIAL NUMBER ]], Table21[[#This Row],[SERIAL NUMBER]])&gt;0, "Yes", "No")</f>
        <v>No</v>
      </c>
    </row>
    <row r="3207" spans="1:5">
      <c r="A3207" s="13" t="s">
        <v>27767</v>
      </c>
      <c r="B3207" t="e">
        <f>VLOOKUP(Table21[[#This Row],[SERIAL NUMBER]], EquipmentDB!E$1:M$13746, 9, FALSE)</f>
        <v>#N/A</v>
      </c>
      <c r="C3207" s="13" t="s">
        <v>939</v>
      </c>
      <c r="D3207" s="13" t="s">
        <v>30774</v>
      </c>
      <c r="E3207" t="str">
        <f>IF(COUNTIF(Table24[[SERIAL NUMBER ]], Table21[[#This Row],[SERIAL NUMBER]])&gt;0, "Yes", "No")</f>
        <v>Yes</v>
      </c>
    </row>
    <row r="3208" spans="1:5">
      <c r="A3208" s="13" t="s">
        <v>27775</v>
      </c>
      <c r="B3208" t="e">
        <f>VLOOKUP(Table21[[#This Row],[SERIAL NUMBER]], EquipmentDB!E$1:M$13746, 9, FALSE)</f>
        <v>#N/A</v>
      </c>
      <c r="C3208" s="13" t="s">
        <v>939</v>
      </c>
      <c r="D3208" s="13" t="s">
        <v>30774</v>
      </c>
      <c r="E3208" t="str">
        <f>IF(COUNTIF(Table24[[SERIAL NUMBER ]], Table21[[#This Row],[SERIAL NUMBER]])&gt;0, "Yes", "No")</f>
        <v>Yes</v>
      </c>
    </row>
    <row r="3209" spans="1:5">
      <c r="A3209" s="13" t="s">
        <v>27776</v>
      </c>
      <c r="B3209" t="e">
        <f>VLOOKUP(Table21[[#This Row],[SERIAL NUMBER]], EquipmentDB!E$1:M$13746, 9, FALSE)</f>
        <v>#N/A</v>
      </c>
      <c r="C3209" s="13" t="s">
        <v>939</v>
      </c>
      <c r="D3209" s="13" t="s">
        <v>30774</v>
      </c>
      <c r="E3209" t="str">
        <f>IF(COUNTIF(Table24[[SERIAL NUMBER ]], Table21[[#This Row],[SERIAL NUMBER]])&gt;0, "Yes", "No")</f>
        <v>No</v>
      </c>
    </row>
    <row r="3210" spans="1:5">
      <c r="A3210" s="13" t="s">
        <v>30959</v>
      </c>
      <c r="B3210" t="e">
        <f>VLOOKUP(Table21[[#This Row],[SERIAL NUMBER]], EquipmentDB!E$1:M$13746, 9, FALSE)</f>
        <v>#N/A</v>
      </c>
      <c r="C3210" s="13" t="s">
        <v>939</v>
      </c>
      <c r="D3210" s="13" t="s">
        <v>30774</v>
      </c>
      <c r="E3210" t="str">
        <f>IF(COUNTIF(Table24[[SERIAL NUMBER ]], Table21[[#This Row],[SERIAL NUMBER]])&gt;0, "Yes", "No")</f>
        <v>No</v>
      </c>
    </row>
    <row r="3211" spans="1:5">
      <c r="A3211" s="13" t="s">
        <v>27774</v>
      </c>
      <c r="B3211" t="e">
        <f>VLOOKUP(Table21[[#This Row],[SERIAL NUMBER]], EquipmentDB!E$1:M$13746, 9, FALSE)</f>
        <v>#N/A</v>
      </c>
      <c r="C3211" s="13" t="s">
        <v>939</v>
      </c>
      <c r="D3211" s="13" t="s">
        <v>30774</v>
      </c>
      <c r="E3211" t="str">
        <f>IF(COUNTIF(Table24[[SERIAL NUMBER ]], Table21[[#This Row],[SERIAL NUMBER]])&gt;0, "Yes", "No")</f>
        <v>Yes</v>
      </c>
    </row>
    <row r="3212" spans="1:5">
      <c r="A3212" s="13" t="s">
        <v>27782</v>
      </c>
      <c r="B3212" t="e">
        <f>VLOOKUP(Table21[[#This Row],[SERIAL NUMBER]], EquipmentDB!E$1:M$13746, 9, FALSE)</f>
        <v>#N/A</v>
      </c>
      <c r="C3212" s="13" t="s">
        <v>939</v>
      </c>
      <c r="D3212" s="13" t="s">
        <v>30774</v>
      </c>
      <c r="E3212" t="str">
        <f>IF(COUNTIF(Table24[[SERIAL NUMBER ]], Table21[[#This Row],[SERIAL NUMBER]])&gt;0, "Yes", "No")</f>
        <v>Yes</v>
      </c>
    </row>
    <row r="3213" spans="1:5">
      <c r="A3213" s="13" t="s">
        <v>27783</v>
      </c>
      <c r="B3213" t="e">
        <f>VLOOKUP(Table21[[#This Row],[SERIAL NUMBER]], EquipmentDB!E$1:M$13746, 9, FALSE)</f>
        <v>#N/A</v>
      </c>
      <c r="C3213" s="13" t="s">
        <v>939</v>
      </c>
      <c r="D3213" s="13" t="s">
        <v>30774</v>
      </c>
      <c r="E3213" t="str">
        <f>IF(COUNTIF(Table24[[SERIAL NUMBER ]], Table21[[#This Row],[SERIAL NUMBER]])&gt;0, "Yes", "No")</f>
        <v>No</v>
      </c>
    </row>
    <row r="3214" spans="1:5">
      <c r="A3214" s="13" t="s">
        <v>30960</v>
      </c>
      <c r="B3214" t="e">
        <f>VLOOKUP(Table21[[#This Row],[SERIAL NUMBER]], EquipmentDB!E$1:M$13746, 9, FALSE)</f>
        <v>#N/A</v>
      </c>
      <c r="C3214" s="13" t="s">
        <v>939</v>
      </c>
      <c r="D3214" s="13" t="s">
        <v>30774</v>
      </c>
      <c r="E3214" t="str">
        <f>IF(COUNTIF(Table24[[SERIAL NUMBER ]], Table21[[#This Row],[SERIAL NUMBER]])&gt;0, "Yes", "No")</f>
        <v>No</v>
      </c>
    </row>
    <row r="3215" spans="1:5">
      <c r="A3215" s="13" t="s">
        <v>27781</v>
      </c>
      <c r="B3215" t="e">
        <f>VLOOKUP(Table21[[#This Row],[SERIAL NUMBER]], EquipmentDB!E$1:M$13746, 9, FALSE)</f>
        <v>#N/A</v>
      </c>
      <c r="C3215" s="13" t="s">
        <v>939</v>
      </c>
      <c r="D3215" s="13" t="s">
        <v>30774</v>
      </c>
      <c r="E3215" t="str">
        <f>IF(COUNTIF(Table24[[SERIAL NUMBER ]], Table21[[#This Row],[SERIAL NUMBER]])&gt;0, "Yes", "No")</f>
        <v>Yes</v>
      </c>
    </row>
    <row r="3216" spans="1:5">
      <c r="A3216" s="13" t="s">
        <v>27787</v>
      </c>
      <c r="B3216" t="e">
        <f>VLOOKUP(Table21[[#This Row],[SERIAL NUMBER]], EquipmentDB!E$1:M$13746, 9, FALSE)</f>
        <v>#N/A</v>
      </c>
      <c r="C3216" s="13" t="s">
        <v>939</v>
      </c>
      <c r="D3216" s="13" t="s">
        <v>30774</v>
      </c>
      <c r="E3216" t="str">
        <f>IF(COUNTIF(Table24[[SERIAL NUMBER ]], Table21[[#This Row],[SERIAL NUMBER]])&gt;0, "Yes", "No")</f>
        <v>Yes</v>
      </c>
    </row>
    <row r="3217" spans="1:5">
      <c r="A3217" s="13" t="s">
        <v>27788</v>
      </c>
      <c r="B3217" t="e">
        <f>VLOOKUP(Table21[[#This Row],[SERIAL NUMBER]], EquipmentDB!E$1:M$13746, 9, FALSE)</f>
        <v>#N/A</v>
      </c>
      <c r="C3217" s="13" t="s">
        <v>939</v>
      </c>
      <c r="D3217" s="13" t="s">
        <v>30774</v>
      </c>
      <c r="E3217" t="str">
        <f>IF(COUNTIF(Table24[[SERIAL NUMBER ]], Table21[[#This Row],[SERIAL NUMBER]])&gt;0, "Yes", "No")</f>
        <v>No</v>
      </c>
    </row>
    <row r="3218" spans="1:5">
      <c r="A3218" s="13" t="s">
        <v>30961</v>
      </c>
      <c r="B3218" t="e">
        <f>VLOOKUP(Table21[[#This Row],[SERIAL NUMBER]], EquipmentDB!E$1:M$13746, 9, FALSE)</f>
        <v>#N/A</v>
      </c>
      <c r="C3218" s="13" t="s">
        <v>939</v>
      </c>
      <c r="D3218" s="13" t="s">
        <v>30774</v>
      </c>
      <c r="E3218" t="str">
        <f>IF(COUNTIF(Table24[[SERIAL NUMBER ]], Table21[[#This Row],[SERIAL NUMBER]])&gt;0, "Yes", "No")</f>
        <v>No</v>
      </c>
    </row>
    <row r="3219" spans="1:5">
      <c r="A3219" s="13" t="s">
        <v>27793</v>
      </c>
      <c r="B3219" t="e">
        <f>VLOOKUP(Table21[[#This Row],[SERIAL NUMBER]], EquipmentDB!E$1:M$13746, 9, FALSE)</f>
        <v>#N/A</v>
      </c>
      <c r="C3219" s="13" t="s">
        <v>939</v>
      </c>
      <c r="D3219" s="13" t="s">
        <v>30774</v>
      </c>
      <c r="E3219" t="str">
        <f>IF(COUNTIF(Table24[[SERIAL NUMBER ]], Table21[[#This Row],[SERIAL NUMBER]])&gt;0, "Yes", "No")</f>
        <v>Yes</v>
      </c>
    </row>
    <row r="3220" spans="1:5">
      <c r="A3220" s="13" t="s">
        <v>27794</v>
      </c>
      <c r="B3220" t="e">
        <f>VLOOKUP(Table21[[#This Row],[SERIAL NUMBER]], EquipmentDB!E$1:M$13746, 9, FALSE)</f>
        <v>#N/A</v>
      </c>
      <c r="C3220" s="13" t="s">
        <v>939</v>
      </c>
      <c r="D3220" s="13" t="s">
        <v>30774</v>
      </c>
      <c r="E3220" t="str">
        <f>IF(COUNTIF(Table24[[SERIAL NUMBER ]], Table21[[#This Row],[SERIAL NUMBER]])&gt;0, "Yes", "No")</f>
        <v>No</v>
      </c>
    </row>
    <row r="3221" spans="1:5">
      <c r="A3221" s="13" t="s">
        <v>30962</v>
      </c>
      <c r="B3221" t="e">
        <f>VLOOKUP(Table21[[#This Row],[SERIAL NUMBER]], EquipmentDB!E$1:M$13746, 9, FALSE)</f>
        <v>#N/A</v>
      </c>
      <c r="C3221" s="13" t="s">
        <v>939</v>
      </c>
      <c r="D3221" s="13" t="s">
        <v>30774</v>
      </c>
      <c r="E3221" t="str">
        <f>IF(COUNTIF(Table24[[SERIAL NUMBER ]], Table21[[#This Row],[SERIAL NUMBER]])&gt;0, "Yes", "No")</f>
        <v>No</v>
      </c>
    </row>
    <row r="3222" spans="1:5">
      <c r="A3222" s="13" t="s">
        <v>27799</v>
      </c>
      <c r="B3222" t="e">
        <f>VLOOKUP(Table21[[#This Row],[SERIAL NUMBER]], EquipmentDB!E$1:M$13746, 9, FALSE)</f>
        <v>#N/A</v>
      </c>
      <c r="C3222" s="13" t="s">
        <v>939</v>
      </c>
      <c r="D3222" s="13" t="s">
        <v>30774</v>
      </c>
      <c r="E3222" t="str">
        <f>IF(COUNTIF(Table24[[SERIAL NUMBER ]], Table21[[#This Row],[SERIAL NUMBER]])&gt;0, "Yes", "No")</f>
        <v>Yes</v>
      </c>
    </row>
    <row r="3223" spans="1:5">
      <c r="A3223" s="13" t="s">
        <v>27800</v>
      </c>
      <c r="B3223" t="e">
        <f>VLOOKUP(Table21[[#This Row],[SERIAL NUMBER]], EquipmentDB!E$1:M$13746, 9, FALSE)</f>
        <v>#N/A</v>
      </c>
      <c r="C3223" s="13" t="s">
        <v>939</v>
      </c>
      <c r="D3223" s="13" t="s">
        <v>30774</v>
      </c>
      <c r="E3223" t="str">
        <f>IF(COUNTIF(Table24[[SERIAL NUMBER ]], Table21[[#This Row],[SERIAL NUMBER]])&gt;0, "Yes", "No")</f>
        <v>No</v>
      </c>
    </row>
    <row r="3224" spans="1:5">
      <c r="A3224" s="13" t="s">
        <v>30963</v>
      </c>
      <c r="B3224" t="e">
        <f>VLOOKUP(Table21[[#This Row],[SERIAL NUMBER]], EquipmentDB!E$1:M$13746, 9, FALSE)</f>
        <v>#N/A</v>
      </c>
      <c r="C3224" s="13" t="s">
        <v>939</v>
      </c>
      <c r="D3224" s="13" t="s">
        <v>30774</v>
      </c>
      <c r="E3224" t="str">
        <f>IF(COUNTIF(Table24[[SERIAL NUMBER ]], Table21[[#This Row],[SERIAL NUMBER]])&gt;0, "Yes", "No")</f>
        <v>No</v>
      </c>
    </row>
    <row r="3225" spans="1:5">
      <c r="A3225" s="13" t="s">
        <v>27806</v>
      </c>
      <c r="B3225" t="e">
        <f>VLOOKUP(Table21[[#This Row],[SERIAL NUMBER]], EquipmentDB!E$1:M$13746, 9, FALSE)</f>
        <v>#N/A</v>
      </c>
      <c r="C3225" s="13" t="s">
        <v>939</v>
      </c>
      <c r="D3225" s="13" t="s">
        <v>30774</v>
      </c>
      <c r="E3225" t="str">
        <f>IF(COUNTIF(Table24[[SERIAL NUMBER ]], Table21[[#This Row],[SERIAL NUMBER]])&gt;0, "Yes", "No")</f>
        <v>Yes</v>
      </c>
    </row>
    <row r="3226" spans="1:5">
      <c r="A3226" s="13" t="s">
        <v>27807</v>
      </c>
      <c r="B3226" t="e">
        <f>VLOOKUP(Table21[[#This Row],[SERIAL NUMBER]], EquipmentDB!E$1:M$13746, 9, FALSE)</f>
        <v>#N/A</v>
      </c>
      <c r="C3226" s="13" t="s">
        <v>939</v>
      </c>
      <c r="D3226" s="13" t="s">
        <v>30774</v>
      </c>
      <c r="E3226" t="str">
        <f>IF(COUNTIF(Table24[[SERIAL NUMBER ]], Table21[[#This Row],[SERIAL NUMBER]])&gt;0, "Yes", "No")</f>
        <v>No</v>
      </c>
    </row>
    <row r="3227" spans="1:5">
      <c r="A3227" s="13" t="s">
        <v>30964</v>
      </c>
      <c r="B3227" t="e">
        <f>VLOOKUP(Table21[[#This Row],[SERIAL NUMBER]], EquipmentDB!E$1:M$13746, 9, FALSE)</f>
        <v>#N/A</v>
      </c>
      <c r="C3227" s="13" t="s">
        <v>939</v>
      </c>
      <c r="D3227" s="13" t="s">
        <v>30774</v>
      </c>
      <c r="E3227" t="str">
        <f>IF(COUNTIF(Table24[[SERIAL NUMBER ]], Table21[[#This Row],[SERIAL NUMBER]])&gt;0, "Yes", "No")</f>
        <v>No</v>
      </c>
    </row>
    <row r="3228" spans="1:5">
      <c r="A3228" s="13" t="s">
        <v>27804</v>
      </c>
      <c r="B3228" t="e">
        <f>VLOOKUP(Table21[[#This Row],[SERIAL NUMBER]], EquipmentDB!E$1:M$13746, 9, FALSE)</f>
        <v>#N/A</v>
      </c>
      <c r="C3228" s="13" t="s">
        <v>939</v>
      </c>
      <c r="D3228" s="13" t="s">
        <v>30774</v>
      </c>
      <c r="E3228" t="str">
        <f>IF(COUNTIF(Table24[[SERIAL NUMBER ]], Table21[[#This Row],[SERIAL NUMBER]])&gt;0, "Yes", "No")</f>
        <v>Yes</v>
      </c>
    </row>
    <row r="3229" spans="1:5">
      <c r="A3229" s="13" t="s">
        <v>27813</v>
      </c>
      <c r="B3229" t="e">
        <f>VLOOKUP(Table21[[#This Row],[SERIAL NUMBER]], EquipmentDB!E$1:M$13746, 9, FALSE)</f>
        <v>#N/A</v>
      </c>
      <c r="C3229" s="13" t="s">
        <v>939</v>
      </c>
      <c r="D3229" s="13" t="s">
        <v>30774</v>
      </c>
      <c r="E3229" t="str">
        <f>IF(COUNTIF(Table24[[SERIAL NUMBER ]], Table21[[#This Row],[SERIAL NUMBER]])&gt;0, "Yes", "No")</f>
        <v>Yes</v>
      </c>
    </row>
    <row r="3230" spans="1:5">
      <c r="A3230" s="13" t="s">
        <v>27814</v>
      </c>
      <c r="B3230" t="e">
        <f>VLOOKUP(Table21[[#This Row],[SERIAL NUMBER]], EquipmentDB!E$1:M$13746, 9, FALSE)</f>
        <v>#N/A</v>
      </c>
      <c r="C3230" s="13" t="s">
        <v>939</v>
      </c>
      <c r="D3230" s="13" t="s">
        <v>30774</v>
      </c>
      <c r="E3230" t="str">
        <f>IF(COUNTIF(Table24[[SERIAL NUMBER ]], Table21[[#This Row],[SERIAL NUMBER]])&gt;0, "Yes", "No")</f>
        <v>No</v>
      </c>
    </row>
    <row r="3231" spans="1:5">
      <c r="A3231" s="13" t="s">
        <v>30965</v>
      </c>
      <c r="B3231" t="e">
        <f>VLOOKUP(Table21[[#This Row],[SERIAL NUMBER]], EquipmentDB!E$1:M$13746, 9, FALSE)</f>
        <v>#N/A</v>
      </c>
      <c r="C3231" s="13" t="s">
        <v>939</v>
      </c>
      <c r="D3231" s="13" t="s">
        <v>30774</v>
      </c>
      <c r="E3231" t="str">
        <f>IF(COUNTIF(Table24[[SERIAL NUMBER ]], Table21[[#This Row],[SERIAL NUMBER]])&gt;0, "Yes", "No")</f>
        <v>No</v>
      </c>
    </row>
    <row r="3232" spans="1:5">
      <c r="A3232" s="13" t="s">
        <v>27812</v>
      </c>
      <c r="B3232" t="e">
        <f>VLOOKUP(Table21[[#This Row],[SERIAL NUMBER]], EquipmentDB!E$1:M$13746, 9, FALSE)</f>
        <v>#N/A</v>
      </c>
      <c r="C3232" s="13" t="s">
        <v>939</v>
      </c>
      <c r="D3232" s="13" t="s">
        <v>30774</v>
      </c>
      <c r="E3232" t="str">
        <f>IF(COUNTIF(Table24[[SERIAL NUMBER ]], Table21[[#This Row],[SERIAL NUMBER]])&gt;0, "Yes", "No")</f>
        <v>Yes</v>
      </c>
    </row>
    <row r="3233" spans="1:5">
      <c r="A3233" s="13" t="s">
        <v>27518</v>
      </c>
      <c r="B3233" t="e">
        <f>VLOOKUP(Table21[[#This Row],[SERIAL NUMBER]], EquipmentDB!E$1:M$13746, 9, FALSE)</f>
        <v>#N/A</v>
      </c>
      <c r="C3233" s="13" t="s">
        <v>939</v>
      </c>
      <c r="D3233" s="13" t="s">
        <v>30774</v>
      </c>
      <c r="E3233" t="str">
        <f>IF(COUNTIF(Table24[[SERIAL NUMBER ]], Table21[[#This Row],[SERIAL NUMBER]])&gt;0, "Yes", "No")</f>
        <v>No</v>
      </c>
    </row>
    <row r="3234" spans="1:5">
      <c r="A3234" s="13" t="s">
        <v>27523</v>
      </c>
      <c r="B3234" t="e">
        <f>VLOOKUP(Table21[[#This Row],[SERIAL NUMBER]], EquipmentDB!E$1:M$13746, 9, FALSE)</f>
        <v>#N/A</v>
      </c>
      <c r="C3234" s="13" t="s">
        <v>939</v>
      </c>
      <c r="D3234" s="13" t="s">
        <v>30774</v>
      </c>
      <c r="E3234" t="str">
        <f>IF(COUNTIF(Table24[[SERIAL NUMBER ]], Table21[[#This Row],[SERIAL NUMBER]])&gt;0, "Yes", "No")</f>
        <v>No</v>
      </c>
    </row>
    <row r="3235" spans="1:5">
      <c r="A3235" s="13" t="s">
        <v>30966</v>
      </c>
      <c r="B3235" t="e">
        <f>VLOOKUP(Table21[[#This Row],[SERIAL NUMBER]], EquipmentDB!E$1:M$13746, 9, FALSE)</f>
        <v>#N/A</v>
      </c>
      <c r="C3235" s="13" t="s">
        <v>939</v>
      </c>
      <c r="D3235" s="13" t="s">
        <v>30774</v>
      </c>
      <c r="E3235" t="str">
        <f>IF(COUNTIF(Table24[[SERIAL NUMBER ]], Table21[[#This Row],[SERIAL NUMBER]])&gt;0, "Yes", "No")</f>
        <v>No</v>
      </c>
    </row>
    <row r="3236" spans="1:5">
      <c r="A3236" s="13" t="s">
        <v>30967</v>
      </c>
      <c r="B3236" t="e">
        <f>VLOOKUP(Table21[[#This Row],[SERIAL NUMBER]], EquipmentDB!E$1:M$13746, 9, FALSE)</f>
        <v>#N/A</v>
      </c>
      <c r="C3236" s="13" t="s">
        <v>939</v>
      </c>
      <c r="D3236" s="13" t="s">
        <v>30774</v>
      </c>
      <c r="E3236" t="str">
        <f>IF(COUNTIF(Table24[[SERIAL NUMBER ]], Table21[[#This Row],[SERIAL NUMBER]])&gt;0, "Yes", "No")</f>
        <v>No</v>
      </c>
    </row>
    <row r="3237" spans="1:5">
      <c r="A3237" s="13" t="s">
        <v>27530</v>
      </c>
      <c r="B3237" t="e">
        <f>VLOOKUP(Table21[[#This Row],[SERIAL NUMBER]], EquipmentDB!E$1:M$13746, 9, FALSE)</f>
        <v>#N/A</v>
      </c>
      <c r="C3237" s="13" t="s">
        <v>939</v>
      </c>
      <c r="D3237" s="13" t="s">
        <v>30774</v>
      </c>
      <c r="E3237" t="str">
        <f>IF(COUNTIF(Table24[[SERIAL NUMBER ]], Table21[[#This Row],[SERIAL NUMBER]])&gt;0, "Yes", "No")</f>
        <v>No</v>
      </c>
    </row>
    <row r="3238" spans="1:5">
      <c r="A3238" s="13" t="s">
        <v>27531</v>
      </c>
      <c r="B3238" t="e">
        <f>VLOOKUP(Table21[[#This Row],[SERIAL NUMBER]], EquipmentDB!E$1:M$13746, 9, FALSE)</f>
        <v>#N/A</v>
      </c>
      <c r="C3238" s="13" t="s">
        <v>939</v>
      </c>
      <c r="D3238" s="13" t="s">
        <v>30774</v>
      </c>
      <c r="E3238" t="str">
        <f>IF(COUNTIF(Table24[[SERIAL NUMBER ]], Table21[[#This Row],[SERIAL NUMBER]])&gt;0, "Yes", "No")</f>
        <v>No</v>
      </c>
    </row>
    <row r="3239" spans="1:5">
      <c r="A3239" s="13" t="s">
        <v>27532</v>
      </c>
      <c r="B3239" t="e">
        <f>VLOOKUP(Table21[[#This Row],[SERIAL NUMBER]], EquipmentDB!E$1:M$13746, 9, FALSE)</f>
        <v>#N/A</v>
      </c>
      <c r="C3239" s="13" t="s">
        <v>939</v>
      </c>
      <c r="D3239" s="13" t="s">
        <v>30774</v>
      </c>
      <c r="E3239" t="str">
        <f>IF(COUNTIF(Table24[[SERIAL NUMBER ]], Table21[[#This Row],[SERIAL NUMBER]])&gt;0, "Yes", "No")</f>
        <v>No</v>
      </c>
    </row>
    <row r="3240" spans="1:5">
      <c r="A3240" s="13" t="s">
        <v>30968</v>
      </c>
      <c r="B3240" t="e">
        <f>VLOOKUP(Table21[[#This Row],[SERIAL NUMBER]], EquipmentDB!E$1:M$13746, 9, FALSE)</f>
        <v>#N/A</v>
      </c>
      <c r="C3240" s="13" t="s">
        <v>939</v>
      </c>
      <c r="D3240" s="13" t="s">
        <v>30774</v>
      </c>
      <c r="E3240" t="str">
        <f>IF(COUNTIF(Table24[[SERIAL NUMBER ]], Table21[[#This Row],[SERIAL NUMBER]])&gt;0, "Yes", "No")</f>
        <v>No</v>
      </c>
    </row>
    <row r="3241" spans="1:5">
      <c r="A3241" s="13" t="s">
        <v>30969</v>
      </c>
      <c r="B3241" t="e">
        <f>VLOOKUP(Table21[[#This Row],[SERIAL NUMBER]], EquipmentDB!E$1:M$13746, 9, FALSE)</f>
        <v>#N/A</v>
      </c>
      <c r="C3241" s="13" t="s">
        <v>939</v>
      </c>
      <c r="D3241" s="13" t="s">
        <v>30774</v>
      </c>
      <c r="E3241" t="str">
        <f>IF(COUNTIF(Table24[[SERIAL NUMBER ]], Table21[[#This Row],[SERIAL NUMBER]])&gt;0, "Yes", "No")</f>
        <v>No</v>
      </c>
    </row>
    <row r="3242" spans="1:5">
      <c r="A3242" s="13" t="s">
        <v>27539</v>
      </c>
      <c r="B3242" t="e">
        <f>VLOOKUP(Table21[[#This Row],[SERIAL NUMBER]], EquipmentDB!E$1:M$13746, 9, FALSE)</f>
        <v>#N/A</v>
      </c>
      <c r="C3242" s="13" t="s">
        <v>939</v>
      </c>
      <c r="D3242" s="13" t="s">
        <v>30774</v>
      </c>
      <c r="E3242" t="str">
        <f>IF(COUNTIF(Table24[[SERIAL NUMBER ]], Table21[[#This Row],[SERIAL NUMBER]])&gt;0, "Yes", "No")</f>
        <v>No</v>
      </c>
    </row>
    <row r="3243" spans="1:5">
      <c r="A3243" s="13" t="s">
        <v>27540</v>
      </c>
      <c r="B3243" t="e">
        <f>VLOOKUP(Table21[[#This Row],[SERIAL NUMBER]], EquipmentDB!E$1:M$13746, 9, FALSE)</f>
        <v>#N/A</v>
      </c>
      <c r="C3243" s="13" t="s">
        <v>939</v>
      </c>
      <c r="D3243" s="13" t="s">
        <v>30774</v>
      </c>
      <c r="E3243" t="str">
        <f>IF(COUNTIF(Table24[[SERIAL NUMBER ]], Table21[[#This Row],[SERIAL NUMBER]])&gt;0, "Yes", "No")</f>
        <v>No</v>
      </c>
    </row>
    <row r="3244" spans="1:5">
      <c r="A3244" s="13" t="s">
        <v>27543</v>
      </c>
      <c r="B3244" t="e">
        <f>VLOOKUP(Table21[[#This Row],[SERIAL NUMBER]], EquipmentDB!E$1:M$13746, 9, FALSE)</f>
        <v>#N/A</v>
      </c>
      <c r="C3244" s="13" t="s">
        <v>939</v>
      </c>
      <c r="D3244" s="13" t="s">
        <v>30774</v>
      </c>
      <c r="E3244" t="str">
        <f>IF(COUNTIF(Table24[[SERIAL NUMBER ]], Table21[[#This Row],[SERIAL NUMBER]])&gt;0, "Yes", "No")</f>
        <v>No</v>
      </c>
    </row>
    <row r="3245" spans="1:5">
      <c r="A3245" s="13" t="s">
        <v>30970</v>
      </c>
      <c r="B3245" t="e">
        <f>VLOOKUP(Table21[[#This Row],[SERIAL NUMBER]], EquipmentDB!E$1:M$13746, 9, FALSE)</f>
        <v>#N/A</v>
      </c>
      <c r="C3245" s="13" t="s">
        <v>939</v>
      </c>
      <c r="D3245" s="13" t="s">
        <v>30774</v>
      </c>
      <c r="E3245" t="str">
        <f>IF(COUNTIF(Table24[[SERIAL NUMBER ]], Table21[[#This Row],[SERIAL NUMBER]])&gt;0, "Yes", "No")</f>
        <v>No</v>
      </c>
    </row>
    <row r="3246" spans="1:5">
      <c r="A3246" s="13" t="s">
        <v>30971</v>
      </c>
      <c r="B3246" t="e">
        <f>VLOOKUP(Table21[[#This Row],[SERIAL NUMBER]], EquipmentDB!E$1:M$13746, 9, FALSE)</f>
        <v>#N/A</v>
      </c>
      <c r="C3246" s="13" t="s">
        <v>939</v>
      </c>
      <c r="D3246" s="13" t="s">
        <v>30774</v>
      </c>
      <c r="E3246" t="str">
        <f>IF(COUNTIF(Table24[[SERIAL NUMBER ]], Table21[[#This Row],[SERIAL NUMBER]])&gt;0, "Yes", "No")</f>
        <v>No</v>
      </c>
    </row>
    <row r="3247" spans="1:5">
      <c r="A3247" s="13" t="s">
        <v>27549</v>
      </c>
      <c r="B3247" t="e">
        <f>VLOOKUP(Table21[[#This Row],[SERIAL NUMBER]], EquipmentDB!E$1:M$13746, 9, FALSE)</f>
        <v>#N/A</v>
      </c>
      <c r="C3247" s="13" t="s">
        <v>939</v>
      </c>
      <c r="D3247" s="13" t="s">
        <v>30774</v>
      </c>
      <c r="E3247" t="str">
        <f>IF(COUNTIF(Table24[[SERIAL NUMBER ]], Table21[[#This Row],[SERIAL NUMBER]])&gt;0, "Yes", "No")</f>
        <v>No</v>
      </c>
    </row>
    <row r="3248" spans="1:5">
      <c r="A3248" s="13" t="s">
        <v>27550</v>
      </c>
      <c r="B3248" t="e">
        <f>VLOOKUP(Table21[[#This Row],[SERIAL NUMBER]], EquipmentDB!E$1:M$13746, 9, FALSE)</f>
        <v>#N/A</v>
      </c>
      <c r="C3248" s="13" t="s">
        <v>939</v>
      </c>
      <c r="D3248" s="13" t="s">
        <v>30774</v>
      </c>
      <c r="E3248" t="str">
        <f>IF(COUNTIF(Table24[[SERIAL NUMBER ]], Table21[[#This Row],[SERIAL NUMBER]])&gt;0, "Yes", "No")</f>
        <v>No</v>
      </c>
    </row>
    <row r="3249" spans="1:5">
      <c r="A3249" s="13" t="s">
        <v>27554</v>
      </c>
      <c r="B3249" t="e">
        <f>VLOOKUP(Table21[[#This Row],[SERIAL NUMBER]], EquipmentDB!E$1:M$13746, 9, FALSE)</f>
        <v>#N/A</v>
      </c>
      <c r="C3249" s="13" t="s">
        <v>939</v>
      </c>
      <c r="D3249" s="13" t="s">
        <v>30774</v>
      </c>
      <c r="E3249" t="str">
        <f>IF(COUNTIF(Table24[[SERIAL NUMBER ]], Table21[[#This Row],[SERIAL NUMBER]])&gt;0, "Yes", "No")</f>
        <v>No</v>
      </c>
    </row>
    <row r="3250" spans="1:5">
      <c r="A3250" s="13" t="s">
        <v>30972</v>
      </c>
      <c r="B3250" t="e">
        <f>VLOOKUP(Table21[[#This Row],[SERIAL NUMBER]], EquipmentDB!E$1:M$13746, 9, FALSE)</f>
        <v>#N/A</v>
      </c>
      <c r="C3250" s="13" t="s">
        <v>939</v>
      </c>
      <c r="D3250" s="13" t="s">
        <v>30774</v>
      </c>
      <c r="E3250" t="str">
        <f>IF(COUNTIF(Table24[[SERIAL NUMBER ]], Table21[[#This Row],[SERIAL NUMBER]])&gt;0, "Yes", "No")</f>
        <v>No</v>
      </c>
    </row>
    <row r="3251" spans="1:5">
      <c r="A3251" s="13" t="s">
        <v>30973</v>
      </c>
      <c r="B3251" t="e">
        <f>VLOOKUP(Table21[[#This Row],[SERIAL NUMBER]], EquipmentDB!E$1:M$13746, 9, FALSE)</f>
        <v>#N/A</v>
      </c>
      <c r="C3251" s="13" t="s">
        <v>939</v>
      </c>
      <c r="D3251" s="13" t="s">
        <v>30774</v>
      </c>
      <c r="E3251" t="str">
        <f>IF(COUNTIF(Table24[[SERIAL NUMBER ]], Table21[[#This Row],[SERIAL NUMBER]])&gt;0, "Yes", "No")</f>
        <v>No</v>
      </c>
    </row>
    <row r="3252" spans="1:5">
      <c r="A3252" s="13" t="s">
        <v>27558</v>
      </c>
      <c r="B3252" t="e">
        <f>VLOOKUP(Table21[[#This Row],[SERIAL NUMBER]], EquipmentDB!E$1:M$13746, 9, FALSE)</f>
        <v>#N/A</v>
      </c>
      <c r="C3252" s="13" t="s">
        <v>939</v>
      </c>
      <c r="D3252" s="13" t="s">
        <v>30774</v>
      </c>
      <c r="E3252" t="str">
        <f>IF(COUNTIF(Table24[[SERIAL NUMBER ]], Table21[[#This Row],[SERIAL NUMBER]])&gt;0, "Yes", "No")</f>
        <v>No</v>
      </c>
    </row>
    <row r="3253" spans="1:5">
      <c r="A3253" s="13" t="s">
        <v>27559</v>
      </c>
      <c r="B3253" t="e">
        <f>VLOOKUP(Table21[[#This Row],[SERIAL NUMBER]], EquipmentDB!E$1:M$13746, 9, FALSE)</f>
        <v>#N/A</v>
      </c>
      <c r="C3253" s="13" t="s">
        <v>939</v>
      </c>
      <c r="D3253" s="13" t="s">
        <v>30774</v>
      </c>
      <c r="E3253" t="str">
        <f>IF(COUNTIF(Table24[[SERIAL NUMBER ]], Table21[[#This Row],[SERIAL NUMBER]])&gt;0, "Yes", "No")</f>
        <v>No</v>
      </c>
    </row>
    <row r="3254" spans="1:5">
      <c r="A3254" s="13" t="s">
        <v>27561</v>
      </c>
      <c r="B3254" t="e">
        <f>VLOOKUP(Table21[[#This Row],[SERIAL NUMBER]], EquipmentDB!E$1:M$13746, 9, FALSE)</f>
        <v>#N/A</v>
      </c>
      <c r="C3254" s="13" t="s">
        <v>939</v>
      </c>
      <c r="D3254" s="13" t="s">
        <v>30774</v>
      </c>
      <c r="E3254" t="str">
        <f>IF(COUNTIF(Table24[[SERIAL NUMBER ]], Table21[[#This Row],[SERIAL NUMBER]])&gt;0, "Yes", "No")</f>
        <v>No</v>
      </c>
    </row>
    <row r="3255" spans="1:5">
      <c r="A3255" s="13" t="s">
        <v>30974</v>
      </c>
      <c r="B3255" t="e">
        <f>VLOOKUP(Table21[[#This Row],[SERIAL NUMBER]], EquipmentDB!E$1:M$13746, 9, FALSE)</f>
        <v>#N/A</v>
      </c>
      <c r="C3255" s="13" t="s">
        <v>939</v>
      </c>
      <c r="D3255" s="13" t="s">
        <v>30774</v>
      </c>
      <c r="E3255" t="str">
        <f>IF(COUNTIF(Table24[[SERIAL NUMBER ]], Table21[[#This Row],[SERIAL NUMBER]])&gt;0, "Yes", "No")</f>
        <v>No</v>
      </c>
    </row>
    <row r="3256" spans="1:5">
      <c r="A3256" s="13" t="s">
        <v>30975</v>
      </c>
      <c r="B3256" t="e">
        <f>VLOOKUP(Table21[[#This Row],[SERIAL NUMBER]], EquipmentDB!E$1:M$13746, 9, FALSE)</f>
        <v>#N/A</v>
      </c>
      <c r="C3256" s="13" t="s">
        <v>939</v>
      </c>
      <c r="D3256" s="13" t="s">
        <v>30774</v>
      </c>
      <c r="E3256" t="str">
        <f>IF(COUNTIF(Table24[[SERIAL NUMBER ]], Table21[[#This Row],[SERIAL NUMBER]])&gt;0, "Yes", "No")</f>
        <v>No</v>
      </c>
    </row>
    <row r="3257" spans="1:5">
      <c r="A3257" s="13" t="s">
        <v>27565</v>
      </c>
      <c r="B3257" t="e">
        <f>VLOOKUP(Table21[[#This Row],[SERIAL NUMBER]], EquipmentDB!E$1:M$13746, 9, FALSE)</f>
        <v>#N/A</v>
      </c>
      <c r="C3257" s="13" t="s">
        <v>939</v>
      </c>
      <c r="D3257" s="13" t="s">
        <v>30774</v>
      </c>
      <c r="E3257" t="str">
        <f>IF(COUNTIF(Table24[[SERIAL NUMBER ]], Table21[[#This Row],[SERIAL NUMBER]])&gt;0, "Yes", "No")</f>
        <v>No</v>
      </c>
    </row>
    <row r="3258" spans="1:5">
      <c r="A3258" s="13" t="s">
        <v>27566</v>
      </c>
      <c r="B3258" t="e">
        <f>VLOOKUP(Table21[[#This Row],[SERIAL NUMBER]], EquipmentDB!E$1:M$13746, 9, FALSE)</f>
        <v>#N/A</v>
      </c>
      <c r="C3258" s="13" t="s">
        <v>939</v>
      </c>
      <c r="D3258" s="13" t="s">
        <v>30774</v>
      </c>
      <c r="E3258" t="str">
        <f>IF(COUNTIF(Table24[[SERIAL NUMBER ]], Table21[[#This Row],[SERIAL NUMBER]])&gt;0, "Yes", "No")</f>
        <v>No</v>
      </c>
    </row>
    <row r="3259" spans="1:5">
      <c r="A3259" s="13" t="s">
        <v>27570</v>
      </c>
      <c r="B3259" t="e">
        <f>VLOOKUP(Table21[[#This Row],[SERIAL NUMBER]], EquipmentDB!E$1:M$13746, 9, FALSE)</f>
        <v>#N/A</v>
      </c>
      <c r="C3259" s="13" t="s">
        <v>939</v>
      </c>
      <c r="D3259" s="13" t="s">
        <v>30774</v>
      </c>
      <c r="E3259" t="str">
        <f>IF(COUNTIF(Table24[[SERIAL NUMBER ]], Table21[[#This Row],[SERIAL NUMBER]])&gt;0, "Yes", "No")</f>
        <v>No</v>
      </c>
    </row>
    <row r="3260" spans="1:5">
      <c r="A3260" s="13" t="s">
        <v>30976</v>
      </c>
      <c r="B3260" t="e">
        <f>VLOOKUP(Table21[[#This Row],[SERIAL NUMBER]], EquipmentDB!E$1:M$13746, 9, FALSE)</f>
        <v>#N/A</v>
      </c>
      <c r="C3260" s="13" t="s">
        <v>939</v>
      </c>
      <c r="D3260" s="13" t="s">
        <v>30774</v>
      </c>
      <c r="E3260" t="str">
        <f>IF(COUNTIF(Table24[[SERIAL NUMBER ]], Table21[[#This Row],[SERIAL NUMBER]])&gt;0, "Yes", "No")</f>
        <v>No</v>
      </c>
    </row>
    <row r="3261" spans="1:5">
      <c r="A3261" s="13" t="s">
        <v>30977</v>
      </c>
      <c r="B3261" t="e">
        <f>VLOOKUP(Table21[[#This Row],[SERIAL NUMBER]], EquipmentDB!E$1:M$13746, 9, FALSE)</f>
        <v>#N/A</v>
      </c>
      <c r="C3261" s="13" t="s">
        <v>939</v>
      </c>
      <c r="D3261" s="13" t="s">
        <v>30774</v>
      </c>
      <c r="E3261" t="str">
        <f>IF(COUNTIF(Table24[[SERIAL NUMBER ]], Table21[[#This Row],[SERIAL NUMBER]])&gt;0, "Yes", "No")</f>
        <v>No</v>
      </c>
    </row>
    <row r="3262" spans="1:5">
      <c r="A3262" s="13" t="s">
        <v>27574</v>
      </c>
      <c r="B3262" t="e">
        <f>VLOOKUP(Table21[[#This Row],[SERIAL NUMBER]], EquipmentDB!E$1:M$13746, 9, FALSE)</f>
        <v>#N/A</v>
      </c>
      <c r="C3262" s="13" t="s">
        <v>939</v>
      </c>
      <c r="D3262" s="13" t="s">
        <v>30774</v>
      </c>
      <c r="E3262" t="str">
        <f>IF(COUNTIF(Table24[[SERIAL NUMBER ]], Table21[[#This Row],[SERIAL NUMBER]])&gt;0, "Yes", "No")</f>
        <v>No</v>
      </c>
    </row>
    <row r="3263" spans="1:5">
      <c r="A3263" s="13" t="s">
        <v>27576</v>
      </c>
      <c r="B3263" t="e">
        <f>VLOOKUP(Table21[[#This Row],[SERIAL NUMBER]], EquipmentDB!E$1:M$13746, 9, FALSE)</f>
        <v>#N/A</v>
      </c>
      <c r="C3263" s="13" t="s">
        <v>939</v>
      </c>
      <c r="D3263" s="13" t="s">
        <v>30774</v>
      </c>
      <c r="E3263" t="str">
        <f>IF(COUNTIF(Table24[[SERIAL NUMBER ]], Table21[[#This Row],[SERIAL NUMBER]])&gt;0, "Yes", "No")</f>
        <v>No</v>
      </c>
    </row>
    <row r="3264" spans="1:5">
      <c r="A3264" s="13" t="s">
        <v>30978</v>
      </c>
      <c r="B3264" t="e">
        <f>VLOOKUP(Table21[[#This Row],[SERIAL NUMBER]], EquipmentDB!E$1:M$13746, 9, FALSE)</f>
        <v>#N/A</v>
      </c>
      <c r="C3264" s="13" t="s">
        <v>939</v>
      </c>
      <c r="D3264" s="13" t="s">
        <v>30774</v>
      </c>
      <c r="E3264" t="str">
        <f>IF(COUNTIF(Table24[[SERIAL NUMBER ]], Table21[[#This Row],[SERIAL NUMBER]])&gt;0, "Yes", "No")</f>
        <v>No</v>
      </c>
    </row>
    <row r="3265" spans="1:5">
      <c r="A3265" s="13" t="s">
        <v>30979</v>
      </c>
      <c r="B3265" t="e">
        <f>VLOOKUP(Table21[[#This Row],[SERIAL NUMBER]], EquipmentDB!E$1:M$13746, 9, FALSE)</f>
        <v>#N/A</v>
      </c>
      <c r="C3265" s="13" t="s">
        <v>939</v>
      </c>
      <c r="D3265" s="13" t="s">
        <v>30774</v>
      </c>
      <c r="E3265" t="str">
        <f>IF(COUNTIF(Table24[[SERIAL NUMBER ]], Table21[[#This Row],[SERIAL NUMBER]])&gt;0, "Yes", "No")</f>
        <v>No</v>
      </c>
    </row>
    <row r="3266" spans="1:5">
      <c r="A3266" s="13" t="s">
        <v>27582</v>
      </c>
      <c r="B3266" t="e">
        <f>VLOOKUP(Table21[[#This Row],[SERIAL NUMBER]], EquipmentDB!E$1:M$13746, 9, FALSE)</f>
        <v>#N/A</v>
      </c>
      <c r="C3266" s="13" t="s">
        <v>939</v>
      </c>
      <c r="D3266" s="13" t="s">
        <v>30774</v>
      </c>
      <c r="E3266" t="str">
        <f>IF(COUNTIF(Table24[[SERIAL NUMBER ]], Table21[[#This Row],[SERIAL NUMBER]])&gt;0, "Yes", "No")</f>
        <v>No</v>
      </c>
    </row>
    <row r="3267" spans="1:5">
      <c r="A3267" s="13" t="s">
        <v>27584</v>
      </c>
      <c r="B3267" t="e">
        <f>VLOOKUP(Table21[[#This Row],[SERIAL NUMBER]], EquipmentDB!E$1:M$13746, 9, FALSE)</f>
        <v>#N/A</v>
      </c>
      <c r="C3267" s="13" t="s">
        <v>939</v>
      </c>
      <c r="D3267" s="13" t="s">
        <v>30774</v>
      </c>
      <c r="E3267" t="str">
        <f>IF(COUNTIF(Table24[[SERIAL NUMBER ]], Table21[[#This Row],[SERIAL NUMBER]])&gt;0, "Yes", "No")</f>
        <v>No</v>
      </c>
    </row>
    <row r="3268" spans="1:5">
      <c r="A3268" s="13" t="s">
        <v>30980</v>
      </c>
      <c r="B3268" t="e">
        <f>VLOOKUP(Table21[[#This Row],[SERIAL NUMBER]], EquipmentDB!E$1:M$13746, 9, FALSE)</f>
        <v>#N/A</v>
      </c>
      <c r="C3268" s="13" t="s">
        <v>939</v>
      </c>
      <c r="D3268" s="13" t="s">
        <v>30774</v>
      </c>
      <c r="E3268" t="str">
        <f>IF(COUNTIF(Table24[[SERIAL NUMBER ]], Table21[[#This Row],[SERIAL NUMBER]])&gt;0, "Yes", "No")</f>
        <v>No</v>
      </c>
    </row>
    <row r="3269" spans="1:5">
      <c r="A3269" s="13" t="s">
        <v>30981</v>
      </c>
      <c r="B3269" t="e">
        <f>VLOOKUP(Table21[[#This Row],[SERIAL NUMBER]], EquipmentDB!E$1:M$13746, 9, FALSE)</f>
        <v>#N/A</v>
      </c>
      <c r="C3269" s="13" t="s">
        <v>939</v>
      </c>
      <c r="D3269" s="13" t="s">
        <v>30774</v>
      </c>
      <c r="E3269" t="str">
        <f>IF(COUNTIF(Table24[[SERIAL NUMBER ]], Table21[[#This Row],[SERIAL NUMBER]])&gt;0, "Yes", "No")</f>
        <v>No</v>
      </c>
    </row>
    <row r="3270" spans="1:5">
      <c r="A3270" s="13" t="s">
        <v>27589</v>
      </c>
      <c r="B3270" t="e">
        <f>VLOOKUP(Table21[[#This Row],[SERIAL NUMBER]], EquipmentDB!E$1:M$13746, 9, FALSE)</f>
        <v>#N/A</v>
      </c>
      <c r="C3270" s="13" t="s">
        <v>939</v>
      </c>
      <c r="D3270" s="13" t="s">
        <v>30774</v>
      </c>
      <c r="E3270" t="str">
        <f>IF(COUNTIF(Table24[[SERIAL NUMBER ]], Table21[[#This Row],[SERIAL NUMBER]])&gt;0, "Yes", "No")</f>
        <v>No</v>
      </c>
    </row>
    <row r="3271" spans="1:5">
      <c r="A3271" s="13" t="s">
        <v>27592</v>
      </c>
      <c r="B3271" t="e">
        <f>VLOOKUP(Table21[[#This Row],[SERIAL NUMBER]], EquipmentDB!E$1:M$13746, 9, FALSE)</f>
        <v>#N/A</v>
      </c>
      <c r="C3271" s="13" t="s">
        <v>939</v>
      </c>
      <c r="D3271" s="13" t="s">
        <v>30774</v>
      </c>
      <c r="E3271" t="str">
        <f>IF(COUNTIF(Table24[[SERIAL NUMBER ]], Table21[[#This Row],[SERIAL NUMBER]])&gt;0, "Yes", "No")</f>
        <v>No</v>
      </c>
    </row>
    <row r="3272" spans="1:5">
      <c r="A3272" s="13" t="s">
        <v>30982</v>
      </c>
      <c r="B3272" t="e">
        <f>VLOOKUP(Table21[[#This Row],[SERIAL NUMBER]], EquipmentDB!E$1:M$13746, 9, FALSE)</f>
        <v>#N/A</v>
      </c>
      <c r="C3272" s="13" t="s">
        <v>939</v>
      </c>
      <c r="D3272" s="13" t="s">
        <v>30774</v>
      </c>
      <c r="E3272" t="str">
        <f>IF(COUNTIF(Table24[[SERIAL NUMBER ]], Table21[[#This Row],[SERIAL NUMBER]])&gt;0, "Yes", "No")</f>
        <v>No</v>
      </c>
    </row>
    <row r="3273" spans="1:5">
      <c r="A3273" s="13" t="s">
        <v>30983</v>
      </c>
      <c r="B3273" t="e">
        <f>VLOOKUP(Table21[[#This Row],[SERIAL NUMBER]], EquipmentDB!E$1:M$13746, 9, FALSE)</f>
        <v>#N/A</v>
      </c>
      <c r="C3273" s="13" t="s">
        <v>939</v>
      </c>
      <c r="D3273" s="13" t="s">
        <v>30774</v>
      </c>
      <c r="E3273" t="str">
        <f>IF(COUNTIF(Table24[[SERIAL NUMBER ]], Table21[[#This Row],[SERIAL NUMBER]])&gt;0, "Yes", "No")</f>
        <v>No</v>
      </c>
    </row>
    <row r="3274" spans="1:5">
      <c r="A3274" s="13" t="s">
        <v>27597</v>
      </c>
      <c r="B3274" t="e">
        <f>VLOOKUP(Table21[[#This Row],[SERIAL NUMBER]], EquipmentDB!E$1:M$13746, 9, FALSE)</f>
        <v>#N/A</v>
      </c>
      <c r="C3274" s="13" t="s">
        <v>939</v>
      </c>
      <c r="D3274" s="13" t="s">
        <v>30774</v>
      </c>
      <c r="E3274" t="str">
        <f>IF(COUNTIF(Table24[[SERIAL NUMBER ]], Table21[[#This Row],[SERIAL NUMBER]])&gt;0, "Yes", "No")</f>
        <v>No</v>
      </c>
    </row>
    <row r="3275" spans="1:5">
      <c r="A3275" s="13" t="s">
        <v>27600</v>
      </c>
      <c r="B3275" t="e">
        <f>VLOOKUP(Table21[[#This Row],[SERIAL NUMBER]], EquipmentDB!E$1:M$13746, 9, FALSE)</f>
        <v>#N/A</v>
      </c>
      <c r="C3275" s="13" t="s">
        <v>939</v>
      </c>
      <c r="D3275" s="13" t="s">
        <v>30774</v>
      </c>
      <c r="E3275" t="str">
        <f>IF(COUNTIF(Table24[[SERIAL NUMBER ]], Table21[[#This Row],[SERIAL NUMBER]])&gt;0, "Yes", "No")</f>
        <v>No</v>
      </c>
    </row>
    <row r="3276" spans="1:5">
      <c r="A3276" s="13" t="s">
        <v>30984</v>
      </c>
      <c r="B3276" t="e">
        <f>VLOOKUP(Table21[[#This Row],[SERIAL NUMBER]], EquipmentDB!E$1:M$13746, 9, FALSE)</f>
        <v>#N/A</v>
      </c>
      <c r="C3276" s="13" t="s">
        <v>939</v>
      </c>
      <c r="D3276" s="13" t="s">
        <v>30774</v>
      </c>
      <c r="E3276" t="str">
        <f>IF(COUNTIF(Table24[[SERIAL NUMBER ]], Table21[[#This Row],[SERIAL NUMBER]])&gt;0, "Yes", "No")</f>
        <v>No</v>
      </c>
    </row>
    <row r="3277" spans="1:5">
      <c r="A3277" s="13" t="s">
        <v>30985</v>
      </c>
      <c r="B3277" t="e">
        <f>VLOOKUP(Table21[[#This Row],[SERIAL NUMBER]], EquipmentDB!E$1:M$13746, 9, FALSE)</f>
        <v>#N/A</v>
      </c>
      <c r="C3277" s="13" t="s">
        <v>939</v>
      </c>
      <c r="D3277" s="13" t="s">
        <v>30774</v>
      </c>
      <c r="E3277" t="str">
        <f>IF(COUNTIF(Table24[[SERIAL NUMBER ]], Table21[[#This Row],[SERIAL NUMBER]])&gt;0, "Yes", "No")</f>
        <v>No</v>
      </c>
    </row>
    <row r="3278" spans="1:5">
      <c r="A3278" s="13" t="s">
        <v>27605</v>
      </c>
      <c r="B3278" t="e">
        <f>VLOOKUP(Table21[[#This Row],[SERIAL NUMBER]], EquipmentDB!E$1:M$13746, 9, FALSE)</f>
        <v>#N/A</v>
      </c>
      <c r="C3278" s="13" t="s">
        <v>939</v>
      </c>
      <c r="D3278" s="13" t="s">
        <v>30774</v>
      </c>
      <c r="E3278" t="str">
        <f>IF(COUNTIF(Table24[[SERIAL NUMBER ]], Table21[[#This Row],[SERIAL NUMBER]])&gt;0, "Yes", "No")</f>
        <v>No</v>
      </c>
    </row>
    <row r="3279" spans="1:5">
      <c r="A3279" s="13" t="s">
        <v>27606</v>
      </c>
      <c r="B3279" t="e">
        <f>VLOOKUP(Table21[[#This Row],[SERIAL NUMBER]], EquipmentDB!E$1:M$13746, 9, FALSE)</f>
        <v>#N/A</v>
      </c>
      <c r="C3279" s="13" t="s">
        <v>939</v>
      </c>
      <c r="D3279" s="13" t="s">
        <v>30774</v>
      </c>
      <c r="E3279" t="str">
        <f>IF(COUNTIF(Table24[[SERIAL NUMBER ]], Table21[[#This Row],[SERIAL NUMBER]])&gt;0, "Yes", "No")</f>
        <v>No</v>
      </c>
    </row>
    <row r="3280" spans="1:5">
      <c r="A3280" s="13" t="s">
        <v>27608</v>
      </c>
      <c r="B3280" t="e">
        <f>VLOOKUP(Table21[[#This Row],[SERIAL NUMBER]], EquipmentDB!E$1:M$13746, 9, FALSE)</f>
        <v>#N/A</v>
      </c>
      <c r="C3280" s="13" t="s">
        <v>939</v>
      </c>
      <c r="D3280" s="13" t="s">
        <v>30774</v>
      </c>
      <c r="E3280" t="str">
        <f>IF(COUNTIF(Table24[[SERIAL NUMBER ]], Table21[[#This Row],[SERIAL NUMBER]])&gt;0, "Yes", "No")</f>
        <v>No</v>
      </c>
    </row>
    <row r="3281" spans="1:5">
      <c r="A3281" s="13" t="s">
        <v>30986</v>
      </c>
      <c r="B3281" t="e">
        <f>VLOOKUP(Table21[[#This Row],[SERIAL NUMBER]], EquipmentDB!E$1:M$13746, 9, FALSE)</f>
        <v>#N/A</v>
      </c>
      <c r="C3281" s="13" t="s">
        <v>939</v>
      </c>
      <c r="D3281" s="13" t="s">
        <v>30774</v>
      </c>
      <c r="E3281" t="str">
        <f>IF(COUNTIF(Table24[[SERIAL NUMBER ]], Table21[[#This Row],[SERIAL NUMBER]])&gt;0, "Yes", "No")</f>
        <v>No</v>
      </c>
    </row>
    <row r="3282" spans="1:5">
      <c r="A3282" s="13" t="s">
        <v>30987</v>
      </c>
      <c r="B3282" t="e">
        <f>VLOOKUP(Table21[[#This Row],[SERIAL NUMBER]], EquipmentDB!E$1:M$13746, 9, FALSE)</f>
        <v>#N/A</v>
      </c>
      <c r="C3282" s="13" t="s">
        <v>939</v>
      </c>
      <c r="D3282" s="13" t="s">
        <v>30774</v>
      </c>
      <c r="E3282" t="str">
        <f>IF(COUNTIF(Table24[[SERIAL NUMBER ]], Table21[[#This Row],[SERIAL NUMBER]])&gt;0, "Yes", "No")</f>
        <v>No</v>
      </c>
    </row>
    <row r="3283" spans="1:5">
      <c r="A3283" s="13" t="s">
        <v>27613</v>
      </c>
      <c r="B3283" t="e">
        <f>VLOOKUP(Table21[[#This Row],[SERIAL NUMBER]], EquipmentDB!E$1:M$13746, 9, FALSE)</f>
        <v>#N/A</v>
      </c>
      <c r="C3283" s="13" t="s">
        <v>939</v>
      </c>
      <c r="D3283" s="13" t="s">
        <v>30774</v>
      </c>
      <c r="E3283" t="str">
        <f>IF(COUNTIF(Table24[[SERIAL NUMBER ]], Table21[[#This Row],[SERIAL NUMBER]])&gt;0, "Yes", "No")</f>
        <v>No</v>
      </c>
    </row>
    <row r="3284" spans="1:5">
      <c r="A3284" s="13" t="s">
        <v>20858</v>
      </c>
      <c r="B3284" t="e">
        <f>VLOOKUP(Table21[[#This Row],[SERIAL NUMBER]], EquipmentDB!E$1:M$13746, 9, FALSE)</f>
        <v>#N/A</v>
      </c>
      <c r="C3284" s="13">
        <v>2023</v>
      </c>
      <c r="D3284" s="13" t="s">
        <v>30774</v>
      </c>
      <c r="E3284" t="str">
        <f>IF(COUNTIF(Table24[[SERIAL NUMBER ]], Table21[[#This Row],[SERIAL NUMBER]])&gt;0, "Yes", "No")</f>
        <v>No</v>
      </c>
    </row>
    <row r="3285" spans="1:5">
      <c r="A3285" s="13" t="s">
        <v>30988</v>
      </c>
      <c r="B3285" t="e">
        <f>VLOOKUP(Table21[[#This Row],[SERIAL NUMBER]], EquipmentDB!E$1:M$13746, 9, FALSE)</f>
        <v>#N/A</v>
      </c>
      <c r="C3285" s="13">
        <v>2023</v>
      </c>
      <c r="D3285" s="13" t="s">
        <v>30774</v>
      </c>
      <c r="E3285" t="str">
        <f>IF(COUNTIF(Table24[[SERIAL NUMBER ]], Table21[[#This Row],[SERIAL NUMBER]])&gt;0, "Yes", "No")</f>
        <v>No</v>
      </c>
    </row>
    <row r="3286" spans="1:5">
      <c r="A3286" s="13" t="s">
        <v>30989</v>
      </c>
      <c r="B3286" t="e">
        <f>VLOOKUP(Table21[[#This Row],[SERIAL NUMBER]], EquipmentDB!E$1:M$13746, 9, FALSE)</f>
        <v>#N/A</v>
      </c>
      <c r="C3286" s="13">
        <v>2023</v>
      </c>
      <c r="D3286" s="13" t="s">
        <v>30774</v>
      </c>
      <c r="E3286" t="str">
        <f>IF(COUNTIF(Table24[[SERIAL NUMBER ]], Table21[[#This Row],[SERIAL NUMBER]])&gt;0, "Yes", "No")</f>
        <v>No</v>
      </c>
    </row>
    <row r="3287" spans="1:5">
      <c r="A3287" s="13" t="s">
        <v>20870</v>
      </c>
      <c r="B3287" t="e">
        <f>VLOOKUP(Table21[[#This Row],[SERIAL NUMBER]], EquipmentDB!E$1:M$13746, 9, FALSE)</f>
        <v>#N/A</v>
      </c>
      <c r="C3287" s="13">
        <v>2023</v>
      </c>
      <c r="D3287" s="13" t="s">
        <v>30774</v>
      </c>
      <c r="E3287" t="str">
        <f>IF(COUNTIF(Table24[[SERIAL NUMBER ]], Table21[[#This Row],[SERIAL NUMBER]])&gt;0, "Yes", "No")</f>
        <v>No</v>
      </c>
    </row>
    <row r="3288" spans="1:5">
      <c r="A3288" s="13" t="s">
        <v>30990</v>
      </c>
      <c r="B3288" t="e">
        <f>VLOOKUP(Table21[[#This Row],[SERIAL NUMBER]], EquipmentDB!E$1:M$13746, 9, FALSE)</f>
        <v>#N/A</v>
      </c>
      <c r="C3288" s="13">
        <v>2023</v>
      </c>
      <c r="D3288" s="13" t="s">
        <v>30774</v>
      </c>
      <c r="E3288" t="str">
        <f>IF(COUNTIF(Table24[[SERIAL NUMBER ]], Table21[[#This Row],[SERIAL NUMBER]])&gt;0, "Yes", "No")</f>
        <v>No</v>
      </c>
    </row>
    <row r="3289" spans="1:5">
      <c r="A3289" s="13" t="s">
        <v>30991</v>
      </c>
      <c r="B3289" t="e">
        <f>VLOOKUP(Table21[[#This Row],[SERIAL NUMBER]], EquipmentDB!E$1:M$13746, 9, FALSE)</f>
        <v>#N/A</v>
      </c>
      <c r="C3289" s="13">
        <v>2023</v>
      </c>
      <c r="D3289" s="13" t="s">
        <v>30774</v>
      </c>
      <c r="E3289" t="str">
        <f>IF(COUNTIF(Table24[[SERIAL NUMBER ]], Table21[[#This Row],[SERIAL NUMBER]])&gt;0, "Yes", "No")</f>
        <v>No</v>
      </c>
    </row>
    <row r="3290" spans="1:5">
      <c r="A3290" s="13" t="s">
        <v>20879</v>
      </c>
      <c r="B3290" t="e">
        <f>VLOOKUP(Table21[[#This Row],[SERIAL NUMBER]], EquipmentDB!E$1:M$13746, 9, FALSE)</f>
        <v>#N/A</v>
      </c>
      <c r="C3290" s="13">
        <v>2023</v>
      </c>
      <c r="D3290" s="13" t="s">
        <v>30774</v>
      </c>
      <c r="E3290" t="str">
        <f>IF(COUNTIF(Table24[[SERIAL NUMBER ]], Table21[[#This Row],[SERIAL NUMBER]])&gt;0, "Yes", "No")</f>
        <v>No</v>
      </c>
    </row>
    <row r="3291" spans="1:5">
      <c r="A3291" s="13" t="s">
        <v>30992</v>
      </c>
      <c r="B3291" t="e">
        <f>VLOOKUP(Table21[[#This Row],[SERIAL NUMBER]], EquipmentDB!E$1:M$13746, 9, FALSE)</f>
        <v>#N/A</v>
      </c>
      <c r="C3291" s="13">
        <v>2023</v>
      </c>
      <c r="D3291" s="13" t="s">
        <v>30774</v>
      </c>
      <c r="E3291" t="str">
        <f>IF(COUNTIF(Table24[[SERIAL NUMBER ]], Table21[[#This Row],[SERIAL NUMBER]])&gt;0, "Yes", "No")</f>
        <v>No</v>
      </c>
    </row>
    <row r="3292" spans="1:5">
      <c r="A3292" s="13" t="s">
        <v>30993</v>
      </c>
      <c r="B3292" t="e">
        <f>VLOOKUP(Table21[[#This Row],[SERIAL NUMBER]], EquipmentDB!E$1:M$13746, 9, FALSE)</f>
        <v>#N/A</v>
      </c>
      <c r="C3292" s="13">
        <v>2023</v>
      </c>
      <c r="D3292" s="13" t="s">
        <v>30774</v>
      </c>
      <c r="E3292" t="str">
        <f>IF(COUNTIF(Table24[[SERIAL NUMBER ]], Table21[[#This Row],[SERIAL NUMBER]])&gt;0, "Yes", "No")</f>
        <v>No</v>
      </c>
    </row>
    <row r="3293" spans="1:5">
      <c r="A3293" s="13" t="s">
        <v>20888</v>
      </c>
      <c r="B3293" t="e">
        <f>VLOOKUP(Table21[[#This Row],[SERIAL NUMBER]], EquipmentDB!E$1:M$13746, 9, FALSE)</f>
        <v>#N/A</v>
      </c>
      <c r="C3293" s="13">
        <v>2023</v>
      </c>
      <c r="D3293" s="13" t="s">
        <v>30774</v>
      </c>
      <c r="E3293" t="str">
        <f>IF(COUNTIF(Table24[[SERIAL NUMBER ]], Table21[[#This Row],[SERIAL NUMBER]])&gt;0, "Yes", "No")</f>
        <v>No</v>
      </c>
    </row>
    <row r="3294" spans="1:5">
      <c r="A3294" s="13" t="s">
        <v>30994</v>
      </c>
      <c r="B3294" t="e">
        <f>VLOOKUP(Table21[[#This Row],[SERIAL NUMBER]], EquipmentDB!E$1:M$13746, 9, FALSE)</f>
        <v>#N/A</v>
      </c>
      <c r="C3294" s="13">
        <v>2023</v>
      </c>
      <c r="D3294" s="13" t="s">
        <v>30774</v>
      </c>
      <c r="E3294" t="str">
        <f>IF(COUNTIF(Table24[[SERIAL NUMBER ]], Table21[[#This Row],[SERIAL NUMBER]])&gt;0, "Yes", "No")</f>
        <v>No</v>
      </c>
    </row>
    <row r="3295" spans="1:5">
      <c r="A3295" s="13" t="s">
        <v>30995</v>
      </c>
      <c r="B3295" t="e">
        <f>VLOOKUP(Table21[[#This Row],[SERIAL NUMBER]], EquipmentDB!E$1:M$13746, 9, FALSE)</f>
        <v>#N/A</v>
      </c>
      <c r="C3295" s="13">
        <v>2023</v>
      </c>
      <c r="D3295" s="13" t="s">
        <v>30774</v>
      </c>
      <c r="E3295" t="str">
        <f>IF(COUNTIF(Table24[[SERIAL NUMBER ]], Table21[[#This Row],[SERIAL NUMBER]])&gt;0, "Yes", "No")</f>
        <v>No</v>
      </c>
    </row>
    <row r="3296" spans="1:5">
      <c r="A3296" s="13" t="s">
        <v>20896</v>
      </c>
      <c r="B3296" t="e">
        <f>VLOOKUP(Table21[[#This Row],[SERIAL NUMBER]], EquipmentDB!E$1:M$13746, 9, FALSE)</f>
        <v>#N/A</v>
      </c>
      <c r="C3296" s="13">
        <v>2023</v>
      </c>
      <c r="D3296" s="13" t="s">
        <v>30774</v>
      </c>
      <c r="E3296" t="str">
        <f>IF(COUNTIF(Table24[[SERIAL NUMBER ]], Table21[[#This Row],[SERIAL NUMBER]])&gt;0, "Yes", "No")</f>
        <v>No</v>
      </c>
    </row>
    <row r="3297" spans="1:5">
      <c r="A3297" s="13" t="s">
        <v>30996</v>
      </c>
      <c r="B3297" t="e">
        <f>VLOOKUP(Table21[[#This Row],[SERIAL NUMBER]], EquipmentDB!E$1:M$13746, 9, FALSE)</f>
        <v>#N/A</v>
      </c>
      <c r="C3297" s="13">
        <v>2023</v>
      </c>
      <c r="D3297" s="13" t="s">
        <v>30774</v>
      </c>
      <c r="E3297" t="str">
        <f>IF(COUNTIF(Table24[[SERIAL NUMBER ]], Table21[[#This Row],[SERIAL NUMBER]])&gt;0, "Yes", "No")</f>
        <v>No</v>
      </c>
    </row>
    <row r="3298" spans="1:5">
      <c r="A3298" s="13" t="s">
        <v>30997</v>
      </c>
      <c r="B3298" t="e">
        <f>VLOOKUP(Table21[[#This Row],[SERIAL NUMBER]], EquipmentDB!E$1:M$13746, 9, FALSE)</f>
        <v>#N/A</v>
      </c>
      <c r="C3298" s="13">
        <v>2023</v>
      </c>
      <c r="D3298" s="13" t="s">
        <v>30774</v>
      </c>
      <c r="E3298" t="str">
        <f>IF(COUNTIF(Table24[[SERIAL NUMBER ]], Table21[[#This Row],[SERIAL NUMBER]])&gt;0, "Yes", "No")</f>
        <v>No</v>
      </c>
    </row>
    <row r="3299" spans="1:5">
      <c r="A3299" s="13" t="s">
        <v>20905</v>
      </c>
      <c r="B3299" t="e">
        <f>VLOOKUP(Table21[[#This Row],[SERIAL NUMBER]], EquipmentDB!E$1:M$13746, 9, FALSE)</f>
        <v>#N/A</v>
      </c>
      <c r="C3299" s="13">
        <v>2023</v>
      </c>
      <c r="D3299" s="13" t="s">
        <v>30774</v>
      </c>
      <c r="E3299" t="str">
        <f>IF(COUNTIF(Table24[[SERIAL NUMBER ]], Table21[[#This Row],[SERIAL NUMBER]])&gt;0, "Yes", "No")</f>
        <v>No</v>
      </c>
    </row>
    <row r="3300" spans="1:5">
      <c r="A3300" s="13" t="s">
        <v>30998</v>
      </c>
      <c r="B3300" t="e">
        <f>VLOOKUP(Table21[[#This Row],[SERIAL NUMBER]], EquipmentDB!E$1:M$13746, 9, FALSE)</f>
        <v>#N/A</v>
      </c>
      <c r="C3300" s="13">
        <v>2023</v>
      </c>
      <c r="D3300" s="13" t="s">
        <v>30774</v>
      </c>
      <c r="E3300" t="str">
        <f>IF(COUNTIF(Table24[[SERIAL NUMBER ]], Table21[[#This Row],[SERIAL NUMBER]])&gt;0, "Yes", "No")</f>
        <v>No</v>
      </c>
    </row>
    <row r="3301" spans="1:5">
      <c r="A3301" s="13" t="s">
        <v>30999</v>
      </c>
      <c r="B3301" t="e">
        <f>VLOOKUP(Table21[[#This Row],[SERIAL NUMBER]], EquipmentDB!E$1:M$13746, 9, FALSE)</f>
        <v>#N/A</v>
      </c>
      <c r="C3301" s="13">
        <v>2023</v>
      </c>
      <c r="D3301" s="13" t="s">
        <v>30774</v>
      </c>
      <c r="E3301" t="str">
        <f>IF(COUNTIF(Table24[[SERIAL NUMBER ]], Table21[[#This Row],[SERIAL NUMBER]])&gt;0, "Yes", "No")</f>
        <v>No</v>
      </c>
    </row>
    <row r="3302" spans="1:5">
      <c r="A3302" s="13" t="s">
        <v>20913</v>
      </c>
      <c r="B3302" t="e">
        <f>VLOOKUP(Table21[[#This Row],[SERIAL NUMBER]], EquipmentDB!E$1:M$13746, 9, FALSE)</f>
        <v>#N/A</v>
      </c>
      <c r="C3302" s="13">
        <v>2023</v>
      </c>
      <c r="D3302" s="13" t="s">
        <v>30774</v>
      </c>
      <c r="E3302" t="str">
        <f>IF(COUNTIF(Table24[[SERIAL NUMBER ]], Table21[[#This Row],[SERIAL NUMBER]])&gt;0, "Yes", "No")</f>
        <v>No</v>
      </c>
    </row>
    <row r="3303" spans="1:5">
      <c r="A3303" s="13" t="s">
        <v>31000</v>
      </c>
      <c r="B3303" t="e">
        <f>VLOOKUP(Table21[[#This Row],[SERIAL NUMBER]], EquipmentDB!E$1:M$13746, 9, FALSE)</f>
        <v>#N/A</v>
      </c>
      <c r="C3303" s="13">
        <v>2023</v>
      </c>
      <c r="D3303" s="13" t="s">
        <v>30774</v>
      </c>
      <c r="E3303" t="str">
        <f>IF(COUNTIF(Table24[[SERIAL NUMBER ]], Table21[[#This Row],[SERIAL NUMBER]])&gt;0, "Yes", "No")</f>
        <v>No</v>
      </c>
    </row>
    <row r="3304" spans="1:5">
      <c r="A3304" s="13" t="s">
        <v>31001</v>
      </c>
      <c r="B3304" t="e">
        <f>VLOOKUP(Table21[[#This Row],[SERIAL NUMBER]], EquipmentDB!E$1:M$13746, 9, FALSE)</f>
        <v>#N/A</v>
      </c>
      <c r="C3304" s="13">
        <v>2023</v>
      </c>
      <c r="D3304" s="13" t="s">
        <v>30774</v>
      </c>
      <c r="E3304" t="str">
        <f>IF(COUNTIF(Table24[[SERIAL NUMBER ]], Table21[[#This Row],[SERIAL NUMBER]])&gt;0, "Yes", "No")</f>
        <v>No</v>
      </c>
    </row>
    <row r="3305" spans="1:5">
      <c r="A3305" s="13" t="s">
        <v>20922</v>
      </c>
      <c r="B3305" t="e">
        <f>VLOOKUP(Table21[[#This Row],[SERIAL NUMBER]], EquipmentDB!E$1:M$13746, 9, FALSE)</f>
        <v>#N/A</v>
      </c>
      <c r="C3305" s="13">
        <v>2023</v>
      </c>
      <c r="D3305" s="13" t="s">
        <v>30774</v>
      </c>
      <c r="E3305" t="str">
        <f>IF(COUNTIF(Table24[[SERIAL NUMBER ]], Table21[[#This Row],[SERIAL NUMBER]])&gt;0, "Yes", "No")</f>
        <v>No</v>
      </c>
    </row>
    <row r="3306" spans="1:5">
      <c r="A3306" s="13" t="s">
        <v>31002</v>
      </c>
      <c r="B3306" t="e">
        <f>VLOOKUP(Table21[[#This Row],[SERIAL NUMBER]], EquipmentDB!E$1:M$13746, 9, FALSE)</f>
        <v>#N/A</v>
      </c>
      <c r="C3306" s="13">
        <v>2023</v>
      </c>
      <c r="D3306" s="13" t="s">
        <v>30774</v>
      </c>
      <c r="E3306" t="str">
        <f>IF(COUNTIF(Table24[[SERIAL NUMBER ]], Table21[[#This Row],[SERIAL NUMBER]])&gt;0, "Yes", "No")</f>
        <v>No</v>
      </c>
    </row>
    <row r="3307" spans="1:5">
      <c r="A3307" s="13" t="s">
        <v>31003</v>
      </c>
      <c r="B3307" t="e">
        <f>VLOOKUP(Table21[[#This Row],[SERIAL NUMBER]], EquipmentDB!E$1:M$13746, 9, FALSE)</f>
        <v>#N/A</v>
      </c>
      <c r="C3307" s="13">
        <v>2023</v>
      </c>
      <c r="D3307" s="13" t="s">
        <v>30774</v>
      </c>
      <c r="E3307" t="str">
        <f>IF(COUNTIF(Table24[[SERIAL NUMBER ]], Table21[[#This Row],[SERIAL NUMBER]])&gt;0, "Yes", "No")</f>
        <v>No</v>
      </c>
    </row>
    <row r="3308" spans="1:5">
      <c r="A3308" s="13" t="s">
        <v>20928</v>
      </c>
      <c r="B3308" t="e">
        <f>VLOOKUP(Table21[[#This Row],[SERIAL NUMBER]], EquipmentDB!E$1:M$13746, 9, FALSE)</f>
        <v>#N/A</v>
      </c>
      <c r="C3308" s="13">
        <v>2023</v>
      </c>
      <c r="D3308" s="13" t="s">
        <v>30774</v>
      </c>
      <c r="E3308" t="str">
        <f>IF(COUNTIF(Table24[[SERIAL NUMBER ]], Table21[[#This Row],[SERIAL NUMBER]])&gt;0, "Yes", "No")</f>
        <v>No</v>
      </c>
    </row>
    <row r="3309" spans="1:5">
      <c r="A3309" s="13" t="s">
        <v>31004</v>
      </c>
      <c r="B3309" t="e">
        <f>VLOOKUP(Table21[[#This Row],[SERIAL NUMBER]], EquipmentDB!E$1:M$13746, 9, FALSE)</f>
        <v>#N/A</v>
      </c>
      <c r="C3309" s="13">
        <v>2023</v>
      </c>
      <c r="D3309" s="13" t="s">
        <v>30774</v>
      </c>
      <c r="E3309" t="str">
        <f>IF(COUNTIF(Table24[[SERIAL NUMBER ]], Table21[[#This Row],[SERIAL NUMBER]])&gt;0, "Yes", "No")</f>
        <v>No</v>
      </c>
    </row>
    <row r="3310" spans="1:5">
      <c r="A3310" s="13" t="s">
        <v>31005</v>
      </c>
      <c r="B3310" t="e">
        <f>VLOOKUP(Table21[[#This Row],[SERIAL NUMBER]], EquipmentDB!E$1:M$13746, 9, FALSE)</f>
        <v>#N/A</v>
      </c>
      <c r="C3310" s="13">
        <v>2023</v>
      </c>
      <c r="D3310" s="13" t="s">
        <v>30774</v>
      </c>
      <c r="E3310" t="str">
        <f>IF(COUNTIF(Table24[[SERIAL NUMBER ]], Table21[[#This Row],[SERIAL NUMBER]])&gt;0, "Yes", "No")</f>
        <v>No</v>
      </c>
    </row>
    <row r="3311" spans="1:5">
      <c r="A3311" s="13" t="s">
        <v>20935</v>
      </c>
      <c r="B3311" t="e">
        <f>VLOOKUP(Table21[[#This Row],[SERIAL NUMBER]], EquipmentDB!E$1:M$13746, 9, FALSE)</f>
        <v>#N/A</v>
      </c>
      <c r="C3311" s="13">
        <v>2023</v>
      </c>
      <c r="D3311" s="13" t="s">
        <v>30774</v>
      </c>
      <c r="E3311" t="str">
        <f>IF(COUNTIF(Table24[[SERIAL NUMBER ]], Table21[[#This Row],[SERIAL NUMBER]])&gt;0, "Yes", "No")</f>
        <v>No</v>
      </c>
    </row>
    <row r="3312" spans="1:5">
      <c r="A3312" s="13" t="s">
        <v>31006</v>
      </c>
      <c r="B3312" t="e">
        <f>VLOOKUP(Table21[[#This Row],[SERIAL NUMBER]], EquipmentDB!E$1:M$13746, 9, FALSE)</f>
        <v>#N/A</v>
      </c>
      <c r="C3312" s="13">
        <v>2023</v>
      </c>
      <c r="D3312" s="13" t="s">
        <v>30774</v>
      </c>
      <c r="E3312" t="str">
        <f>IF(COUNTIF(Table24[[SERIAL NUMBER ]], Table21[[#This Row],[SERIAL NUMBER]])&gt;0, "Yes", "No")</f>
        <v>No</v>
      </c>
    </row>
    <row r="3313" spans="1:5">
      <c r="A3313" s="13" t="s">
        <v>31007</v>
      </c>
      <c r="B3313" t="e">
        <f>VLOOKUP(Table21[[#This Row],[SERIAL NUMBER]], EquipmentDB!E$1:M$13746, 9, FALSE)</f>
        <v>#N/A</v>
      </c>
      <c r="C3313" s="13">
        <v>2023</v>
      </c>
      <c r="D3313" s="13" t="s">
        <v>30774</v>
      </c>
      <c r="E3313" t="str">
        <f>IF(COUNTIF(Table24[[SERIAL NUMBER ]], Table21[[#This Row],[SERIAL NUMBER]])&gt;0, "Yes", "No")</f>
        <v>No</v>
      </c>
    </row>
    <row r="3314" spans="1:5">
      <c r="A3314" s="13" t="s">
        <v>20944</v>
      </c>
      <c r="B3314" t="e">
        <f>VLOOKUP(Table21[[#This Row],[SERIAL NUMBER]], EquipmentDB!E$1:M$13746, 9, FALSE)</f>
        <v>#N/A</v>
      </c>
      <c r="C3314" s="13">
        <v>2023</v>
      </c>
      <c r="D3314" s="13" t="s">
        <v>30774</v>
      </c>
      <c r="E3314" t="str">
        <f>IF(COUNTIF(Table24[[SERIAL NUMBER ]], Table21[[#This Row],[SERIAL NUMBER]])&gt;0, "Yes", "No")</f>
        <v>No</v>
      </c>
    </row>
    <row r="3315" spans="1:5">
      <c r="A3315" s="13" t="s">
        <v>31008</v>
      </c>
      <c r="B3315" t="e">
        <f>VLOOKUP(Table21[[#This Row],[SERIAL NUMBER]], EquipmentDB!E$1:M$13746, 9, FALSE)</f>
        <v>#N/A</v>
      </c>
      <c r="C3315" s="13">
        <v>2023</v>
      </c>
      <c r="D3315" s="13" t="s">
        <v>30774</v>
      </c>
      <c r="E3315" t="str">
        <f>IF(COUNTIF(Table24[[SERIAL NUMBER ]], Table21[[#This Row],[SERIAL NUMBER]])&gt;0, "Yes", "No")</f>
        <v>No</v>
      </c>
    </row>
    <row r="3316" spans="1:5">
      <c r="A3316" s="13" t="s">
        <v>31009</v>
      </c>
      <c r="B3316" t="e">
        <f>VLOOKUP(Table21[[#This Row],[SERIAL NUMBER]], EquipmentDB!E$1:M$13746, 9, FALSE)</f>
        <v>#N/A</v>
      </c>
      <c r="C3316" s="13">
        <v>2023</v>
      </c>
      <c r="D3316" s="13" t="s">
        <v>30774</v>
      </c>
      <c r="E3316" t="str">
        <f>IF(COUNTIF(Table24[[SERIAL NUMBER ]], Table21[[#This Row],[SERIAL NUMBER]])&gt;0, "Yes", "No")</f>
        <v>No</v>
      </c>
    </row>
    <row r="3317" spans="1:5">
      <c r="A3317" s="13" t="s">
        <v>20954</v>
      </c>
      <c r="B3317" t="e">
        <f>VLOOKUP(Table21[[#This Row],[SERIAL NUMBER]], EquipmentDB!E$1:M$13746, 9, FALSE)</f>
        <v>#N/A</v>
      </c>
      <c r="C3317" s="13">
        <v>2023</v>
      </c>
      <c r="D3317" s="13" t="s">
        <v>30774</v>
      </c>
      <c r="E3317" t="str">
        <f>IF(COUNTIF(Table24[[SERIAL NUMBER ]], Table21[[#This Row],[SERIAL NUMBER]])&gt;0, "Yes", "No")</f>
        <v>No</v>
      </c>
    </row>
    <row r="3318" spans="1:5">
      <c r="A3318" s="13" t="s">
        <v>31010</v>
      </c>
      <c r="B3318" t="e">
        <f>VLOOKUP(Table21[[#This Row],[SERIAL NUMBER]], EquipmentDB!E$1:M$13746, 9, FALSE)</f>
        <v>#N/A</v>
      </c>
      <c r="C3318" s="13">
        <v>2023</v>
      </c>
      <c r="D3318" s="13" t="s">
        <v>30774</v>
      </c>
      <c r="E3318" t="str">
        <f>IF(COUNTIF(Table24[[SERIAL NUMBER ]], Table21[[#This Row],[SERIAL NUMBER]])&gt;0, "Yes", "No")</f>
        <v>No</v>
      </c>
    </row>
    <row r="3319" spans="1:5">
      <c r="A3319" s="13" t="s">
        <v>20962</v>
      </c>
      <c r="B3319" t="e">
        <f>VLOOKUP(Table21[[#This Row],[SERIAL NUMBER]], EquipmentDB!E$1:M$13746, 9, FALSE)</f>
        <v>#N/A</v>
      </c>
      <c r="C3319" s="13">
        <v>2023</v>
      </c>
      <c r="D3319" s="13" t="s">
        <v>30774</v>
      </c>
      <c r="E3319" t="str">
        <f>IF(COUNTIF(Table24[[SERIAL NUMBER ]], Table21[[#This Row],[SERIAL NUMBER]])&gt;0, "Yes", "No")</f>
        <v>No</v>
      </c>
    </row>
    <row r="3320" spans="1:5">
      <c r="A3320" s="13" t="s">
        <v>31011</v>
      </c>
      <c r="B3320" t="e">
        <f>VLOOKUP(Table21[[#This Row],[SERIAL NUMBER]], EquipmentDB!E$1:M$13746, 9, FALSE)</f>
        <v>#N/A</v>
      </c>
      <c r="C3320" s="13">
        <v>2023</v>
      </c>
      <c r="D3320" s="13" t="s">
        <v>30774</v>
      </c>
      <c r="E3320" t="str">
        <f>IF(COUNTIF(Table24[[SERIAL NUMBER ]], Table21[[#This Row],[SERIAL NUMBER]])&gt;0, "Yes", "No")</f>
        <v>No</v>
      </c>
    </row>
    <row r="3321" spans="1:5">
      <c r="A3321" s="13" t="s">
        <v>20967</v>
      </c>
      <c r="B3321" t="e">
        <f>VLOOKUP(Table21[[#This Row],[SERIAL NUMBER]], EquipmentDB!E$1:M$13746, 9, FALSE)</f>
        <v>#N/A</v>
      </c>
      <c r="C3321" s="13">
        <v>2023</v>
      </c>
      <c r="D3321" s="13" t="s">
        <v>30774</v>
      </c>
      <c r="E3321" t="str">
        <f>IF(COUNTIF(Table24[[SERIAL NUMBER ]], Table21[[#This Row],[SERIAL NUMBER]])&gt;0, "Yes", "No")</f>
        <v>No</v>
      </c>
    </row>
    <row r="3322" spans="1:5">
      <c r="A3322" s="13" t="s">
        <v>31012</v>
      </c>
      <c r="B3322" t="e">
        <f>VLOOKUP(Table21[[#This Row],[SERIAL NUMBER]], EquipmentDB!E$1:M$13746, 9, FALSE)</f>
        <v>#N/A</v>
      </c>
      <c r="C3322" s="13">
        <v>2023</v>
      </c>
      <c r="D3322" s="13" t="s">
        <v>30774</v>
      </c>
      <c r="E3322" t="str">
        <f>IF(COUNTIF(Table24[[SERIAL NUMBER ]], Table21[[#This Row],[SERIAL NUMBER]])&gt;0, "Yes", "No")</f>
        <v>No</v>
      </c>
    </row>
    <row r="3323" spans="1:5">
      <c r="A3323" s="13" t="s">
        <v>14084</v>
      </c>
      <c r="B3323" t="e">
        <f>VLOOKUP(Table21[[#This Row],[SERIAL NUMBER]], EquipmentDB!E$1:M$13746, 9, FALSE)</f>
        <v>#N/A</v>
      </c>
      <c r="C3323" s="13" t="e">
        <v>#N/A</v>
      </c>
      <c r="D3323" s="13" t="s">
        <v>30774</v>
      </c>
      <c r="E3323" t="str">
        <f>IF(COUNTIF(Table24[[SERIAL NUMBER ]], Table21[[#This Row],[SERIAL NUMBER]])&gt;0, "Yes", "No")</f>
        <v>No</v>
      </c>
    </row>
    <row r="3324" spans="1:5">
      <c r="A3324" s="13" t="s">
        <v>13727</v>
      </c>
      <c r="B3324" t="e">
        <f>VLOOKUP(Table21[[#This Row],[SERIAL NUMBER]], EquipmentDB!E$1:M$13746, 9, FALSE)</f>
        <v>#N/A</v>
      </c>
      <c r="C3324" s="13" t="e">
        <v>#N/A</v>
      </c>
      <c r="D3324" s="13" t="s">
        <v>30774</v>
      </c>
      <c r="E3324" t="str">
        <f>IF(COUNTIF(Table24[[SERIAL NUMBER ]], Table21[[#This Row],[SERIAL NUMBER]])&gt;0, "Yes", "No")</f>
        <v>Yes</v>
      </c>
    </row>
    <row r="3325" spans="1:5">
      <c r="A3325" s="13" t="s">
        <v>13749</v>
      </c>
      <c r="B3325" t="e">
        <f>VLOOKUP(Table21[[#This Row],[SERIAL NUMBER]], EquipmentDB!E$1:M$13746, 9, FALSE)</f>
        <v>#N/A</v>
      </c>
      <c r="C3325" s="13" t="e">
        <v>#N/A</v>
      </c>
      <c r="D3325" s="13" t="s">
        <v>30774</v>
      </c>
      <c r="E3325" t="str">
        <f>IF(COUNTIF(Table24[[SERIAL NUMBER ]], Table21[[#This Row],[SERIAL NUMBER]])&gt;0, "Yes", "No")</f>
        <v>Yes</v>
      </c>
    </row>
    <row r="3326" spans="1:5">
      <c r="A3326" s="13" t="s">
        <v>13772</v>
      </c>
      <c r="B3326" t="e">
        <f>VLOOKUP(Table21[[#This Row],[SERIAL NUMBER]], EquipmentDB!E$1:M$13746, 9, FALSE)</f>
        <v>#N/A</v>
      </c>
      <c r="C3326" s="13" t="e">
        <v>#N/A</v>
      </c>
      <c r="D3326" s="13" t="s">
        <v>30774</v>
      </c>
      <c r="E3326" t="str">
        <f>IF(COUNTIF(Table24[[SERIAL NUMBER ]], Table21[[#This Row],[SERIAL NUMBER]])&gt;0, "Yes", "No")</f>
        <v>Yes</v>
      </c>
    </row>
    <row r="3327" spans="1:5">
      <c r="A3327" s="13" t="s">
        <v>13795</v>
      </c>
      <c r="B3327" t="e">
        <f>VLOOKUP(Table21[[#This Row],[SERIAL NUMBER]], EquipmentDB!E$1:M$13746, 9, FALSE)</f>
        <v>#N/A</v>
      </c>
      <c r="C3327" s="13" t="e">
        <v>#N/A</v>
      </c>
      <c r="D3327" s="13" t="s">
        <v>30774</v>
      </c>
      <c r="E3327" t="str">
        <f>IF(COUNTIF(Table24[[SERIAL NUMBER ]], Table21[[#This Row],[SERIAL NUMBER]])&gt;0, "Yes", "No")</f>
        <v>Yes</v>
      </c>
    </row>
    <row r="3328" spans="1:5">
      <c r="A3328" s="13" t="s">
        <v>13800</v>
      </c>
      <c r="B3328" t="e">
        <f>VLOOKUP(Table21[[#This Row],[SERIAL NUMBER]], EquipmentDB!E$1:M$13746, 9, FALSE)</f>
        <v>#N/A</v>
      </c>
      <c r="C3328" s="13" t="e">
        <v>#N/A</v>
      </c>
      <c r="D3328" s="13" t="s">
        <v>30774</v>
      </c>
      <c r="E3328" t="str">
        <f>IF(COUNTIF(Table24[[SERIAL NUMBER ]], Table21[[#This Row],[SERIAL NUMBER]])&gt;0, "Yes", "No")</f>
        <v>Yes</v>
      </c>
    </row>
    <row r="3329" spans="1:5">
      <c r="A3329" s="13" t="s">
        <v>13802</v>
      </c>
      <c r="B3329" t="e">
        <f>VLOOKUP(Table21[[#This Row],[SERIAL NUMBER]], EquipmentDB!E$1:M$13746, 9, FALSE)</f>
        <v>#N/A</v>
      </c>
      <c r="C3329" s="13" t="e">
        <v>#N/A</v>
      </c>
      <c r="D3329" s="13" t="s">
        <v>30774</v>
      </c>
      <c r="E3329" t="str">
        <f>IF(COUNTIF(Table24[[SERIAL NUMBER ]], Table21[[#This Row],[SERIAL NUMBER]])&gt;0, "Yes", "No")</f>
        <v>No</v>
      </c>
    </row>
    <row r="3330" spans="1:5">
      <c r="A3330" s="13" t="s">
        <v>23906</v>
      </c>
      <c r="B3330" t="e">
        <f>VLOOKUP(Table21[[#This Row],[SERIAL NUMBER]], EquipmentDB!E$1:M$13746, 9, FALSE)</f>
        <v>#N/A</v>
      </c>
      <c r="C3330" s="13" t="s">
        <v>939</v>
      </c>
      <c r="D3330" s="13" t="s">
        <v>30774</v>
      </c>
      <c r="E3330" t="str">
        <f>IF(COUNTIF(Table24[[SERIAL NUMBER ]], Table21[[#This Row],[SERIAL NUMBER]])&gt;0, "Yes", "No")</f>
        <v>Yes</v>
      </c>
    </row>
    <row r="3331" spans="1:5">
      <c r="A3331" s="13" t="s">
        <v>23911</v>
      </c>
      <c r="B3331" t="e">
        <f>VLOOKUP(Table21[[#This Row],[SERIAL NUMBER]], EquipmentDB!E$1:M$13746, 9, FALSE)</f>
        <v>#N/A</v>
      </c>
      <c r="C3331" s="13" t="s">
        <v>939</v>
      </c>
      <c r="D3331" s="13" t="s">
        <v>30774</v>
      </c>
      <c r="E3331" t="str">
        <f>IF(COUNTIF(Table24[[SERIAL NUMBER ]], Table21[[#This Row],[SERIAL NUMBER]])&gt;0, "Yes", "No")</f>
        <v>Yes</v>
      </c>
    </row>
    <row r="3332" spans="1:5">
      <c r="A3332" s="13" t="s">
        <v>23913</v>
      </c>
      <c r="B3332" t="e">
        <f>VLOOKUP(Table21[[#This Row],[SERIAL NUMBER]], EquipmentDB!E$1:M$13746, 9, FALSE)</f>
        <v>#N/A</v>
      </c>
      <c r="C3332" s="13" t="s">
        <v>939</v>
      </c>
      <c r="D3332" s="13" t="s">
        <v>30774</v>
      </c>
      <c r="E3332" t="str">
        <f>IF(COUNTIF(Table24[[SERIAL NUMBER ]], Table21[[#This Row],[SERIAL NUMBER]])&gt;0, "Yes", "No")</f>
        <v>Yes</v>
      </c>
    </row>
    <row r="3333" spans="1:5">
      <c r="A3333" s="13" t="s">
        <v>23916</v>
      </c>
      <c r="B3333" t="e">
        <f>VLOOKUP(Table21[[#This Row],[SERIAL NUMBER]], EquipmentDB!E$1:M$13746, 9, FALSE)</f>
        <v>#N/A</v>
      </c>
      <c r="C3333" s="13" t="s">
        <v>939</v>
      </c>
      <c r="D3333" s="13" t="s">
        <v>30774</v>
      </c>
      <c r="E3333" t="str">
        <f>IF(COUNTIF(Table24[[SERIAL NUMBER ]], Table21[[#This Row],[SERIAL NUMBER]])&gt;0, "Yes", "No")</f>
        <v>Yes</v>
      </c>
    </row>
    <row r="3334" spans="1:5">
      <c r="A3334" s="13" t="s">
        <v>23919</v>
      </c>
      <c r="B3334" t="e">
        <f>VLOOKUP(Table21[[#This Row],[SERIAL NUMBER]], EquipmentDB!E$1:M$13746, 9, FALSE)</f>
        <v>#N/A</v>
      </c>
      <c r="C3334" s="13" t="s">
        <v>939</v>
      </c>
      <c r="D3334" s="13" t="s">
        <v>30774</v>
      </c>
      <c r="E3334" t="str">
        <f>IF(COUNTIF(Table24[[SERIAL NUMBER ]], Table21[[#This Row],[SERIAL NUMBER]])&gt;0, "Yes", "No")</f>
        <v>Yes</v>
      </c>
    </row>
    <row r="3335" spans="1:5">
      <c r="A3335" s="13" t="s">
        <v>23937</v>
      </c>
      <c r="B3335" t="e">
        <f>VLOOKUP(Table21[[#This Row],[SERIAL NUMBER]], EquipmentDB!E$1:M$13746, 9, FALSE)</f>
        <v>#N/A</v>
      </c>
      <c r="C3335" s="13" t="s">
        <v>939</v>
      </c>
      <c r="D3335" s="13" t="s">
        <v>30774</v>
      </c>
      <c r="E3335" t="str">
        <f>IF(COUNTIF(Table24[[SERIAL NUMBER ]], Table21[[#This Row],[SERIAL NUMBER]])&gt;0, "Yes", "No")</f>
        <v>Yes</v>
      </c>
    </row>
    <row r="3336" spans="1:5">
      <c r="A3336" s="13" t="s">
        <v>23939</v>
      </c>
      <c r="B3336" t="e">
        <f>VLOOKUP(Table21[[#This Row],[SERIAL NUMBER]], EquipmentDB!E$1:M$13746, 9, FALSE)</f>
        <v>#N/A</v>
      </c>
      <c r="C3336" s="13" t="s">
        <v>939</v>
      </c>
      <c r="D3336" s="13" t="s">
        <v>30774</v>
      </c>
      <c r="E3336" t="str">
        <f>IF(COUNTIF(Table24[[SERIAL NUMBER ]], Table21[[#This Row],[SERIAL NUMBER]])&gt;0, "Yes", "No")</f>
        <v>Yes</v>
      </c>
    </row>
    <row r="3337" spans="1:5">
      <c r="A3337" s="13" t="s">
        <v>23941</v>
      </c>
      <c r="B3337" t="e">
        <f>VLOOKUP(Table21[[#This Row],[SERIAL NUMBER]], EquipmentDB!E$1:M$13746, 9, FALSE)</f>
        <v>#N/A</v>
      </c>
      <c r="C3337" s="13" t="s">
        <v>939</v>
      </c>
      <c r="D3337" s="13" t="s">
        <v>30774</v>
      </c>
      <c r="E3337" t="str">
        <f>IF(COUNTIF(Table24[[SERIAL NUMBER ]], Table21[[#This Row],[SERIAL NUMBER]])&gt;0, "Yes", "No")</f>
        <v>Yes</v>
      </c>
    </row>
    <row r="3338" spans="1:5">
      <c r="A3338" s="13" t="s">
        <v>23942</v>
      </c>
      <c r="B3338" t="e">
        <f>VLOOKUP(Table21[[#This Row],[SERIAL NUMBER]], EquipmentDB!E$1:M$13746, 9, FALSE)</f>
        <v>#N/A</v>
      </c>
      <c r="C3338" s="13" t="s">
        <v>939</v>
      </c>
      <c r="D3338" s="13" t="s">
        <v>30774</v>
      </c>
      <c r="E3338" t="str">
        <f>IF(COUNTIF(Table24[[SERIAL NUMBER ]], Table21[[#This Row],[SERIAL NUMBER]])&gt;0, "Yes", "No")</f>
        <v>Yes</v>
      </c>
    </row>
    <row r="3339" spans="1:5">
      <c r="A3339" s="13" t="s">
        <v>23944</v>
      </c>
      <c r="B3339" t="e">
        <f>VLOOKUP(Table21[[#This Row],[SERIAL NUMBER]], EquipmentDB!E$1:M$13746, 9, FALSE)</f>
        <v>#N/A</v>
      </c>
      <c r="C3339" s="13" t="s">
        <v>939</v>
      </c>
      <c r="D3339" s="13" t="s">
        <v>30774</v>
      </c>
      <c r="E3339" t="str">
        <f>IF(COUNTIF(Table24[[SERIAL NUMBER ]], Table21[[#This Row],[SERIAL NUMBER]])&gt;0, "Yes", "No")</f>
        <v>Yes</v>
      </c>
    </row>
    <row r="3340" spans="1:5">
      <c r="A3340" s="13" t="s">
        <v>23945</v>
      </c>
      <c r="B3340" t="e">
        <f>VLOOKUP(Table21[[#This Row],[SERIAL NUMBER]], EquipmentDB!E$1:M$13746, 9, FALSE)</f>
        <v>#N/A</v>
      </c>
      <c r="C3340" s="13" t="s">
        <v>939</v>
      </c>
      <c r="D3340" s="13" t="s">
        <v>30774</v>
      </c>
      <c r="E3340" t="str">
        <f>IF(COUNTIF(Table24[[SERIAL NUMBER ]], Table21[[#This Row],[SERIAL NUMBER]])&gt;0, "Yes", "No")</f>
        <v>Yes</v>
      </c>
    </row>
    <row r="3341" spans="1:5">
      <c r="A3341" s="13" t="s">
        <v>23947</v>
      </c>
      <c r="B3341" t="e">
        <f>VLOOKUP(Table21[[#This Row],[SERIAL NUMBER]], EquipmentDB!E$1:M$13746, 9, FALSE)</f>
        <v>#N/A</v>
      </c>
      <c r="C3341" s="13" t="s">
        <v>939</v>
      </c>
      <c r="D3341" s="13" t="s">
        <v>30774</v>
      </c>
      <c r="E3341" t="str">
        <f>IF(COUNTIF(Table24[[SERIAL NUMBER ]], Table21[[#This Row],[SERIAL NUMBER]])&gt;0, "Yes", "No")</f>
        <v>Yes</v>
      </c>
    </row>
    <row r="3342" spans="1:5">
      <c r="A3342" s="13" t="s">
        <v>31013</v>
      </c>
      <c r="B3342" t="e">
        <f>VLOOKUP(Table21[[#This Row],[SERIAL NUMBER]], EquipmentDB!E$1:M$13746, 9, FALSE)</f>
        <v>#N/A</v>
      </c>
      <c r="C3342" s="13" t="s">
        <v>939</v>
      </c>
      <c r="D3342" s="13" t="s">
        <v>30774</v>
      </c>
      <c r="E3342" t="str">
        <f>IF(COUNTIF(Table24[[SERIAL NUMBER ]], Table21[[#This Row],[SERIAL NUMBER]])&gt;0, "Yes", "No")</f>
        <v>No</v>
      </c>
    </row>
    <row r="3343" spans="1:5">
      <c r="A3343" s="13" t="s">
        <v>3965</v>
      </c>
      <c r="B3343" t="e">
        <f>VLOOKUP(Table21[[#This Row],[SERIAL NUMBER]], EquipmentDB!E$1:M$13746, 9, FALSE)</f>
        <v>#N/A</v>
      </c>
      <c r="C3343" s="13" t="e">
        <v>#N/A</v>
      </c>
      <c r="D3343" s="13" t="s">
        <v>30774</v>
      </c>
      <c r="E3343" t="str">
        <f>IF(COUNTIF(Table24[[SERIAL NUMBER ]], Table21[[#This Row],[SERIAL NUMBER]])&gt;0, "Yes", "No")</f>
        <v>No</v>
      </c>
    </row>
    <row r="3344" spans="1:5">
      <c r="A3344" s="13" t="s">
        <v>31014</v>
      </c>
      <c r="B3344" t="e">
        <f>VLOOKUP(Table21[[#This Row],[SERIAL NUMBER]], EquipmentDB!E$1:M$13746, 9, FALSE)</f>
        <v>#N/A</v>
      </c>
      <c r="C3344" s="13" t="e">
        <v>#N/A</v>
      </c>
      <c r="D3344" s="13" t="s">
        <v>30774</v>
      </c>
      <c r="E3344" t="str">
        <f>IF(COUNTIF(Table24[[SERIAL NUMBER ]], Table21[[#This Row],[SERIAL NUMBER]])&gt;0, "Yes", "No")</f>
        <v>No</v>
      </c>
    </row>
    <row r="3345" spans="1:5">
      <c r="A3345" s="13" t="s">
        <v>27898</v>
      </c>
      <c r="B3345" t="e">
        <f>VLOOKUP(Table21[[#This Row],[SERIAL NUMBER]], EquipmentDB!E$1:M$13746, 9, FALSE)</f>
        <v>#N/A</v>
      </c>
      <c r="C3345" s="13">
        <v>0</v>
      </c>
      <c r="D3345" s="13" t="s">
        <v>30774</v>
      </c>
      <c r="E3345" t="str">
        <f>IF(COUNTIF(Table24[[SERIAL NUMBER ]], Table21[[#This Row],[SERIAL NUMBER]])&gt;0, "Yes", "No")</f>
        <v>No</v>
      </c>
    </row>
    <row r="3346" spans="1:5">
      <c r="A3346" s="13" t="s">
        <v>27895</v>
      </c>
      <c r="B3346" t="e">
        <f>VLOOKUP(Table21[[#This Row],[SERIAL NUMBER]], EquipmentDB!E$1:M$13746, 9, FALSE)</f>
        <v>#N/A</v>
      </c>
      <c r="C3346" s="13">
        <v>0</v>
      </c>
      <c r="D3346" s="13" t="s">
        <v>30774</v>
      </c>
      <c r="E3346" t="str">
        <f>IF(COUNTIF(Table24[[SERIAL NUMBER ]], Table21[[#This Row],[SERIAL NUMBER]])&gt;0, "Yes", "No")</f>
        <v>No</v>
      </c>
    </row>
    <row r="3347" spans="1:5">
      <c r="A3347" s="13" t="s">
        <v>30632</v>
      </c>
      <c r="B3347" t="e">
        <f>VLOOKUP(Table21[[#This Row],[SERIAL NUMBER]], EquipmentDB!E$1:M$13746, 9, FALSE)</f>
        <v>#N/A</v>
      </c>
      <c r="C3347" s="13" t="s">
        <v>939</v>
      </c>
      <c r="D3347" s="13" t="s">
        <v>30774</v>
      </c>
      <c r="E3347" t="str">
        <f>IF(COUNTIF(Table24[[SERIAL NUMBER ]], Table21[[#This Row],[SERIAL NUMBER]])&gt;0, "Yes", "No")</f>
        <v>Yes</v>
      </c>
    </row>
    <row r="3348" spans="1:5">
      <c r="A3348" s="13" t="s">
        <v>27935</v>
      </c>
      <c r="B3348" t="e">
        <f>VLOOKUP(Table21[[#This Row],[SERIAL NUMBER]], EquipmentDB!E$1:M$13746, 9, FALSE)</f>
        <v>#N/A</v>
      </c>
      <c r="C3348" s="13">
        <v>0</v>
      </c>
      <c r="D3348" s="13" t="s">
        <v>30774</v>
      </c>
      <c r="E3348" t="str">
        <f>IF(COUNTIF(Table24[[SERIAL NUMBER ]], Table21[[#This Row],[SERIAL NUMBER]])&gt;0, "Yes", "No")</f>
        <v>No</v>
      </c>
    </row>
    <row r="3349" spans="1:5">
      <c r="A3349" s="13" t="s">
        <v>27902</v>
      </c>
      <c r="B3349" t="e">
        <f>VLOOKUP(Table21[[#This Row],[SERIAL NUMBER]], EquipmentDB!E$1:M$13746, 9, FALSE)</f>
        <v>#N/A</v>
      </c>
      <c r="C3349" s="13">
        <v>0</v>
      </c>
      <c r="D3349" s="13" t="s">
        <v>30774</v>
      </c>
      <c r="E3349" t="str">
        <f>IF(COUNTIF(Table24[[SERIAL NUMBER ]], Table21[[#This Row],[SERIAL NUMBER]])&gt;0, "Yes", "No")</f>
        <v>No</v>
      </c>
    </row>
    <row r="3350" spans="1:5">
      <c r="A3350" s="13" t="s">
        <v>27905</v>
      </c>
      <c r="B3350" t="e">
        <f>VLOOKUP(Table21[[#This Row],[SERIAL NUMBER]], EquipmentDB!E$1:M$13746, 9, FALSE)</f>
        <v>#N/A</v>
      </c>
      <c r="C3350" s="13">
        <v>0</v>
      </c>
      <c r="D3350" s="13" t="s">
        <v>30774</v>
      </c>
      <c r="E3350" t="str">
        <f>IF(COUNTIF(Table24[[SERIAL NUMBER ]], Table21[[#This Row],[SERIAL NUMBER]])&gt;0, "Yes", "No")</f>
        <v>No</v>
      </c>
    </row>
    <row r="3351" spans="1:5">
      <c r="A3351" s="13" t="s">
        <v>27906</v>
      </c>
      <c r="B3351" t="e">
        <f>VLOOKUP(Table21[[#This Row],[SERIAL NUMBER]], EquipmentDB!E$1:M$13746, 9, FALSE)</f>
        <v>#N/A</v>
      </c>
      <c r="C3351" s="13">
        <v>0</v>
      </c>
      <c r="D3351" s="13" t="s">
        <v>30774</v>
      </c>
      <c r="E3351" t="str">
        <f>IF(COUNTIF(Table24[[SERIAL NUMBER ]], Table21[[#This Row],[SERIAL NUMBER]])&gt;0, "Yes", "No")</f>
        <v>No</v>
      </c>
    </row>
    <row r="3352" spans="1:5">
      <c r="A3352" s="13" t="s">
        <v>27910</v>
      </c>
      <c r="B3352" t="e">
        <f>VLOOKUP(Table21[[#This Row],[SERIAL NUMBER]], EquipmentDB!E$1:M$13746, 9, FALSE)</f>
        <v>#N/A</v>
      </c>
      <c r="C3352" s="13">
        <v>0</v>
      </c>
      <c r="D3352" s="13" t="s">
        <v>30774</v>
      </c>
      <c r="E3352" t="str">
        <f>IF(COUNTIF(Table24[[SERIAL NUMBER ]], Table21[[#This Row],[SERIAL NUMBER]])&gt;0, "Yes", "No")</f>
        <v>No</v>
      </c>
    </row>
    <row r="3353" spans="1:5">
      <c r="A3353" s="13" t="s">
        <v>27912</v>
      </c>
      <c r="B3353" t="e">
        <f>VLOOKUP(Table21[[#This Row],[SERIAL NUMBER]], EquipmentDB!E$1:M$13746, 9, FALSE)</f>
        <v>#N/A</v>
      </c>
      <c r="C3353" s="13">
        <v>0</v>
      </c>
      <c r="D3353" s="13" t="s">
        <v>30774</v>
      </c>
      <c r="E3353" t="str">
        <f>IF(COUNTIF(Table24[[SERIAL NUMBER ]], Table21[[#This Row],[SERIAL NUMBER]])&gt;0, "Yes", "No")</f>
        <v>No</v>
      </c>
    </row>
    <row r="3354" spans="1:5">
      <c r="A3354" s="13" t="s">
        <v>27913</v>
      </c>
      <c r="B3354" t="e">
        <f>VLOOKUP(Table21[[#This Row],[SERIAL NUMBER]], EquipmentDB!E$1:M$13746, 9, FALSE)</f>
        <v>#N/A</v>
      </c>
      <c r="C3354" s="13">
        <v>0</v>
      </c>
      <c r="D3354" s="13" t="s">
        <v>30774</v>
      </c>
      <c r="E3354" t="str">
        <f>IF(COUNTIF(Table24[[SERIAL NUMBER ]], Table21[[#This Row],[SERIAL NUMBER]])&gt;0, "Yes", "No")</f>
        <v>No</v>
      </c>
    </row>
    <row r="3355" spans="1:5">
      <c r="A3355" s="13" t="s">
        <v>27915</v>
      </c>
      <c r="B3355" t="e">
        <f>VLOOKUP(Table21[[#This Row],[SERIAL NUMBER]], EquipmentDB!E$1:M$13746, 9, FALSE)</f>
        <v>#N/A</v>
      </c>
      <c r="C3355" s="13">
        <v>0</v>
      </c>
      <c r="D3355" s="13" t="s">
        <v>30774</v>
      </c>
      <c r="E3355" t="str">
        <f>IF(COUNTIF(Table24[[SERIAL NUMBER ]], Table21[[#This Row],[SERIAL NUMBER]])&gt;0, "Yes", "No")</f>
        <v>No</v>
      </c>
    </row>
    <row r="3356" spans="1:5">
      <c r="A3356" s="13" t="s">
        <v>27917</v>
      </c>
      <c r="B3356" t="e">
        <f>VLOOKUP(Table21[[#This Row],[SERIAL NUMBER]], EquipmentDB!E$1:M$13746, 9, FALSE)</f>
        <v>#N/A</v>
      </c>
      <c r="C3356" s="13">
        <v>0</v>
      </c>
      <c r="D3356" s="13" t="s">
        <v>30774</v>
      </c>
      <c r="E3356" t="str">
        <f>IF(COUNTIF(Table24[[SERIAL NUMBER ]], Table21[[#This Row],[SERIAL NUMBER]])&gt;0, "Yes", "No")</f>
        <v>No</v>
      </c>
    </row>
    <row r="3357" spans="1:5">
      <c r="A3357" s="13" t="s">
        <v>27919</v>
      </c>
      <c r="B3357" t="e">
        <f>VLOOKUP(Table21[[#This Row],[SERIAL NUMBER]], EquipmentDB!E$1:M$13746, 9, FALSE)</f>
        <v>#N/A</v>
      </c>
      <c r="C3357" s="13">
        <v>0</v>
      </c>
      <c r="D3357" s="13" t="s">
        <v>30774</v>
      </c>
      <c r="E3357" t="str">
        <f>IF(COUNTIF(Table24[[SERIAL NUMBER ]], Table21[[#This Row],[SERIAL NUMBER]])&gt;0, "Yes", "No")</f>
        <v>No</v>
      </c>
    </row>
    <row r="3358" spans="1:5">
      <c r="A3358" s="13" t="s">
        <v>27921</v>
      </c>
      <c r="B3358" t="e">
        <f>VLOOKUP(Table21[[#This Row],[SERIAL NUMBER]], EquipmentDB!E$1:M$13746, 9, FALSE)</f>
        <v>#N/A</v>
      </c>
      <c r="C3358" s="13">
        <v>0</v>
      </c>
      <c r="D3358" s="13" t="s">
        <v>30774</v>
      </c>
      <c r="E3358" t="str">
        <f>IF(COUNTIF(Table24[[SERIAL NUMBER ]], Table21[[#This Row],[SERIAL NUMBER]])&gt;0, "Yes", "No")</f>
        <v>No</v>
      </c>
    </row>
    <row r="3359" spans="1:5">
      <c r="A3359" s="13" t="s">
        <v>27924</v>
      </c>
      <c r="B3359" t="e">
        <f>VLOOKUP(Table21[[#This Row],[SERIAL NUMBER]], EquipmentDB!E$1:M$13746, 9, FALSE)</f>
        <v>#N/A</v>
      </c>
      <c r="C3359" s="13">
        <v>0</v>
      </c>
      <c r="D3359" s="13" t="s">
        <v>30774</v>
      </c>
      <c r="E3359" t="str">
        <f>IF(COUNTIF(Table24[[SERIAL NUMBER ]], Table21[[#This Row],[SERIAL NUMBER]])&gt;0, "Yes", "No")</f>
        <v>No</v>
      </c>
    </row>
    <row r="3360" spans="1:5">
      <c r="A3360" s="13" t="s">
        <v>27940</v>
      </c>
      <c r="B3360" t="e">
        <f>VLOOKUP(Table21[[#This Row],[SERIAL NUMBER]], EquipmentDB!E$1:M$13746, 9, FALSE)</f>
        <v>#N/A</v>
      </c>
      <c r="C3360" s="13">
        <v>0</v>
      </c>
      <c r="D3360" s="13" t="s">
        <v>30774</v>
      </c>
      <c r="E3360" t="str">
        <f>IF(COUNTIF(Table24[[SERIAL NUMBER ]], Table21[[#This Row],[SERIAL NUMBER]])&gt;0, "Yes", "No")</f>
        <v>No</v>
      </c>
    </row>
    <row r="3361" spans="1:5">
      <c r="A3361" s="13" t="s">
        <v>27948</v>
      </c>
      <c r="B3361" t="e">
        <f>VLOOKUP(Table21[[#This Row],[SERIAL NUMBER]], EquipmentDB!E$1:M$13746, 9, FALSE)</f>
        <v>#N/A</v>
      </c>
      <c r="C3361" s="13">
        <v>0</v>
      </c>
      <c r="D3361" s="13" t="s">
        <v>30774</v>
      </c>
      <c r="E3361" t="str">
        <f>IF(COUNTIF(Table24[[SERIAL NUMBER ]], Table21[[#This Row],[SERIAL NUMBER]])&gt;0, "Yes", "No")</f>
        <v>No</v>
      </c>
    </row>
    <row r="3362" spans="1:5">
      <c r="A3362" s="13" t="s">
        <v>27952</v>
      </c>
      <c r="B3362" t="e">
        <f>VLOOKUP(Table21[[#This Row],[SERIAL NUMBER]], EquipmentDB!E$1:M$13746, 9, FALSE)</f>
        <v>#N/A</v>
      </c>
      <c r="C3362" s="13">
        <v>0</v>
      </c>
      <c r="D3362" s="13" t="s">
        <v>30774</v>
      </c>
      <c r="E3362" t="str">
        <f>IF(COUNTIF(Table24[[SERIAL NUMBER ]], Table21[[#This Row],[SERIAL NUMBER]])&gt;0, "Yes", "No")</f>
        <v>No</v>
      </c>
    </row>
    <row r="3363" spans="1:5">
      <c r="A3363" s="13" t="s">
        <v>27954</v>
      </c>
      <c r="B3363" t="e">
        <f>VLOOKUP(Table21[[#This Row],[SERIAL NUMBER]], EquipmentDB!E$1:M$13746, 9, FALSE)</f>
        <v>#N/A</v>
      </c>
      <c r="C3363" s="13">
        <v>0</v>
      </c>
      <c r="D3363" s="13" t="s">
        <v>30774</v>
      </c>
      <c r="E3363" t="str">
        <f>IF(COUNTIF(Table24[[SERIAL NUMBER ]], Table21[[#This Row],[SERIAL NUMBER]])&gt;0, "Yes", "No")</f>
        <v>No</v>
      </c>
    </row>
    <row r="3364" spans="1:5">
      <c r="A3364" s="13" t="s">
        <v>27960</v>
      </c>
      <c r="B3364" t="e">
        <f>VLOOKUP(Table21[[#This Row],[SERIAL NUMBER]], EquipmentDB!E$1:M$13746, 9, FALSE)</f>
        <v>#N/A</v>
      </c>
      <c r="C3364" s="13">
        <v>0</v>
      </c>
      <c r="D3364" s="13" t="s">
        <v>30774</v>
      </c>
      <c r="E3364" t="str">
        <f>IF(COUNTIF(Table24[[SERIAL NUMBER ]], Table21[[#This Row],[SERIAL NUMBER]])&gt;0, "Yes", "No")</f>
        <v>No</v>
      </c>
    </row>
    <row r="3365" spans="1:5">
      <c r="A3365" s="13" t="s">
        <v>20973</v>
      </c>
      <c r="B3365" t="e">
        <f>VLOOKUP(Table21[[#This Row],[SERIAL NUMBER]], EquipmentDB!E$1:M$13746, 9, FALSE)</f>
        <v>#N/A</v>
      </c>
      <c r="C3365" s="13" t="s">
        <v>939</v>
      </c>
      <c r="D3365" s="13" t="s">
        <v>30774</v>
      </c>
      <c r="E3365" t="str">
        <f>IF(COUNTIF(Table24[[SERIAL NUMBER ]], Table21[[#This Row],[SERIAL NUMBER]])&gt;0, "Yes", "No")</f>
        <v>No</v>
      </c>
    </row>
    <row r="3366" spans="1:5">
      <c r="A3366" s="13" t="s">
        <v>8874</v>
      </c>
      <c r="B3366" t="e">
        <f>VLOOKUP(Table21[[#This Row],[SERIAL NUMBER]], EquipmentDB!E$1:M$13746, 9, FALSE)</f>
        <v>#N/A</v>
      </c>
      <c r="C3366" s="13" t="e">
        <v>#N/A</v>
      </c>
      <c r="D3366" s="13" t="s">
        <v>30774</v>
      </c>
      <c r="E3366" t="str">
        <f>IF(COUNTIF(Table24[[SERIAL NUMBER ]], Table21[[#This Row],[SERIAL NUMBER]])&gt;0, "Yes", "No")</f>
        <v>No</v>
      </c>
    </row>
    <row r="3367" spans="1:5">
      <c r="A3367" s="13" t="s">
        <v>25990</v>
      </c>
      <c r="B3367" t="e">
        <f>VLOOKUP(Table21[[#This Row],[SERIAL NUMBER]], EquipmentDB!E$1:M$13746, 9, FALSE)</f>
        <v>#N/A</v>
      </c>
      <c r="C3367" s="13" t="s">
        <v>939</v>
      </c>
      <c r="D3367" s="13" t="s">
        <v>30774</v>
      </c>
      <c r="E3367" t="str">
        <f>IF(COUNTIF(Table24[[SERIAL NUMBER ]], Table21[[#This Row],[SERIAL NUMBER]])&gt;0, "Yes", "No")</f>
        <v>No</v>
      </c>
    </row>
    <row r="3368" spans="1:5">
      <c r="A3368" s="13" t="s">
        <v>25992</v>
      </c>
      <c r="B3368" t="e">
        <f>VLOOKUP(Table21[[#This Row],[SERIAL NUMBER]], EquipmentDB!E$1:M$13746, 9, FALSE)</f>
        <v>#N/A</v>
      </c>
      <c r="C3368" s="13" t="s">
        <v>939</v>
      </c>
      <c r="D3368" s="13" t="s">
        <v>30774</v>
      </c>
      <c r="E3368" t="str">
        <f>IF(COUNTIF(Table24[[SERIAL NUMBER ]], Table21[[#This Row],[SERIAL NUMBER]])&gt;0, "Yes", "No")</f>
        <v>No</v>
      </c>
    </row>
    <row r="3369" spans="1:5">
      <c r="A3369" s="13" t="s">
        <v>25995</v>
      </c>
      <c r="B3369" t="e">
        <f>VLOOKUP(Table21[[#This Row],[SERIAL NUMBER]], EquipmentDB!E$1:M$13746, 9, FALSE)</f>
        <v>#N/A</v>
      </c>
      <c r="C3369" s="13" t="s">
        <v>939</v>
      </c>
      <c r="D3369" s="13" t="s">
        <v>30774</v>
      </c>
      <c r="E3369" t="str">
        <f>IF(COUNTIF(Table24[[SERIAL NUMBER ]], Table21[[#This Row],[SERIAL NUMBER]])&gt;0, "Yes", "No")</f>
        <v>No</v>
      </c>
    </row>
    <row r="3370" spans="1:5">
      <c r="A3370" s="13" t="s">
        <v>25997</v>
      </c>
      <c r="B3370" t="e">
        <f>VLOOKUP(Table21[[#This Row],[SERIAL NUMBER]], EquipmentDB!E$1:M$13746, 9, FALSE)</f>
        <v>#N/A</v>
      </c>
      <c r="C3370" s="13" t="s">
        <v>939</v>
      </c>
      <c r="D3370" s="13" t="s">
        <v>30774</v>
      </c>
      <c r="E3370" t="str">
        <f>IF(COUNTIF(Table24[[SERIAL NUMBER ]], Table21[[#This Row],[SERIAL NUMBER]])&gt;0, "Yes", "No")</f>
        <v>No</v>
      </c>
    </row>
    <row r="3371" spans="1:5">
      <c r="A3371" s="13" t="s">
        <v>25998</v>
      </c>
      <c r="B3371" t="e">
        <f>VLOOKUP(Table21[[#This Row],[SERIAL NUMBER]], EquipmentDB!E$1:M$13746, 9, FALSE)</f>
        <v>#N/A</v>
      </c>
      <c r="C3371" s="13" t="s">
        <v>939</v>
      </c>
      <c r="D3371" s="13" t="s">
        <v>30774</v>
      </c>
      <c r="E3371" t="str">
        <f>IF(COUNTIF(Table24[[SERIAL NUMBER ]], Table21[[#This Row],[SERIAL NUMBER]])&gt;0, "Yes", "No")</f>
        <v>No</v>
      </c>
    </row>
    <row r="3372" spans="1:5">
      <c r="A3372" s="13" t="s">
        <v>26000</v>
      </c>
      <c r="B3372" t="e">
        <f>VLOOKUP(Table21[[#This Row],[SERIAL NUMBER]], EquipmentDB!E$1:M$13746, 9, FALSE)</f>
        <v>#N/A</v>
      </c>
      <c r="C3372" s="13" t="s">
        <v>939</v>
      </c>
      <c r="D3372" s="13" t="s">
        <v>30774</v>
      </c>
      <c r="E3372" t="str">
        <f>IF(COUNTIF(Table24[[SERIAL NUMBER ]], Table21[[#This Row],[SERIAL NUMBER]])&gt;0, "Yes", "No")</f>
        <v>No</v>
      </c>
    </row>
    <row r="3373" spans="1:5">
      <c r="A3373" s="13" t="s">
        <v>26002</v>
      </c>
      <c r="B3373" t="e">
        <f>VLOOKUP(Table21[[#This Row],[SERIAL NUMBER]], EquipmentDB!E$1:M$13746, 9, FALSE)</f>
        <v>#N/A</v>
      </c>
      <c r="C3373" s="13" t="s">
        <v>939</v>
      </c>
      <c r="D3373" s="13" t="s">
        <v>30774</v>
      </c>
      <c r="E3373" t="str">
        <f>IF(COUNTIF(Table24[[SERIAL NUMBER ]], Table21[[#This Row],[SERIAL NUMBER]])&gt;0, "Yes", "No")</f>
        <v>No</v>
      </c>
    </row>
    <row r="3374" spans="1:5">
      <c r="A3374" s="13" t="s">
        <v>26003</v>
      </c>
      <c r="B3374" t="e">
        <f>VLOOKUP(Table21[[#This Row],[SERIAL NUMBER]], EquipmentDB!E$1:M$13746, 9, FALSE)</f>
        <v>#N/A</v>
      </c>
      <c r="C3374" s="13" t="s">
        <v>939</v>
      </c>
      <c r="D3374" s="13" t="s">
        <v>30774</v>
      </c>
      <c r="E3374" t="str">
        <f>IF(COUNTIF(Table24[[SERIAL NUMBER ]], Table21[[#This Row],[SERIAL NUMBER]])&gt;0, "Yes", "No")</f>
        <v>No</v>
      </c>
    </row>
    <row r="3375" spans="1:5">
      <c r="A3375" s="13" t="s">
        <v>26005</v>
      </c>
      <c r="B3375" t="e">
        <f>VLOOKUP(Table21[[#This Row],[SERIAL NUMBER]], EquipmentDB!E$1:M$13746, 9, FALSE)</f>
        <v>#N/A</v>
      </c>
      <c r="C3375" s="13" t="s">
        <v>939</v>
      </c>
      <c r="D3375" s="13" t="s">
        <v>30774</v>
      </c>
      <c r="E3375" t="str">
        <f>IF(COUNTIF(Table24[[SERIAL NUMBER ]], Table21[[#This Row],[SERIAL NUMBER]])&gt;0, "Yes", "No")</f>
        <v>No</v>
      </c>
    </row>
    <row r="3376" spans="1:5">
      <c r="A3376" s="13" t="s">
        <v>26009</v>
      </c>
      <c r="B3376" t="e">
        <f>VLOOKUP(Table21[[#This Row],[SERIAL NUMBER]], EquipmentDB!E$1:M$13746, 9, FALSE)</f>
        <v>#N/A</v>
      </c>
      <c r="C3376" s="13" t="s">
        <v>939</v>
      </c>
      <c r="D3376" s="13" t="s">
        <v>30774</v>
      </c>
      <c r="E3376" t="str">
        <f>IF(COUNTIF(Table24[[SERIAL NUMBER ]], Table21[[#This Row],[SERIAL NUMBER]])&gt;0, "Yes", "No")</f>
        <v>No</v>
      </c>
    </row>
    <row r="3377" spans="1:5">
      <c r="A3377" s="13" t="s">
        <v>26013</v>
      </c>
      <c r="B3377" t="e">
        <f>VLOOKUP(Table21[[#This Row],[SERIAL NUMBER]], EquipmentDB!E$1:M$13746, 9, FALSE)</f>
        <v>#N/A</v>
      </c>
      <c r="C3377" s="13" t="s">
        <v>939</v>
      </c>
      <c r="D3377" s="13" t="s">
        <v>30774</v>
      </c>
      <c r="E3377" t="str">
        <f>IF(COUNTIF(Table24[[SERIAL NUMBER ]], Table21[[#This Row],[SERIAL NUMBER]])&gt;0, "Yes", "No")</f>
        <v>No</v>
      </c>
    </row>
    <row r="3378" spans="1:5">
      <c r="A3378" s="13" t="s">
        <v>26014</v>
      </c>
      <c r="B3378" t="e">
        <f>VLOOKUP(Table21[[#This Row],[SERIAL NUMBER]], EquipmentDB!E$1:M$13746, 9, FALSE)</f>
        <v>#N/A</v>
      </c>
      <c r="C3378" s="13" t="s">
        <v>939</v>
      </c>
      <c r="D3378" s="13" t="s">
        <v>30774</v>
      </c>
      <c r="E3378" t="str">
        <f>IF(COUNTIF(Table24[[SERIAL NUMBER ]], Table21[[#This Row],[SERIAL NUMBER]])&gt;0, "Yes", "No")</f>
        <v>No</v>
      </c>
    </row>
    <row r="3379" spans="1:5">
      <c r="A3379" s="13" t="s">
        <v>26016</v>
      </c>
      <c r="B3379" t="e">
        <f>VLOOKUP(Table21[[#This Row],[SERIAL NUMBER]], EquipmentDB!E$1:M$13746, 9, FALSE)</f>
        <v>#N/A</v>
      </c>
      <c r="C3379" s="13" t="s">
        <v>939</v>
      </c>
      <c r="D3379" s="13" t="s">
        <v>30774</v>
      </c>
      <c r="E3379" t="str">
        <f>IF(COUNTIF(Table24[[SERIAL NUMBER ]], Table21[[#This Row],[SERIAL NUMBER]])&gt;0, "Yes", "No")</f>
        <v>No</v>
      </c>
    </row>
    <row r="3380" spans="1:5">
      <c r="A3380" s="13" t="s">
        <v>26102</v>
      </c>
      <c r="B3380" t="e">
        <f>VLOOKUP(Table21[[#This Row],[SERIAL NUMBER]], EquipmentDB!E$1:M$13746, 9, FALSE)</f>
        <v>#N/A</v>
      </c>
      <c r="C3380" s="13" t="s">
        <v>939</v>
      </c>
      <c r="D3380" s="13" t="s">
        <v>30774</v>
      </c>
      <c r="E3380" t="str">
        <f>IF(COUNTIF(Table24[[SERIAL NUMBER ]], Table21[[#This Row],[SERIAL NUMBER]])&gt;0, "Yes", "No")</f>
        <v>No</v>
      </c>
    </row>
    <row r="3381" spans="1:5">
      <c r="A3381" s="13" t="s">
        <v>26103</v>
      </c>
      <c r="B3381" t="e">
        <f>VLOOKUP(Table21[[#This Row],[SERIAL NUMBER]], EquipmentDB!E$1:M$13746, 9, FALSE)</f>
        <v>#N/A</v>
      </c>
      <c r="C3381" s="13" t="s">
        <v>939</v>
      </c>
      <c r="D3381" s="13" t="s">
        <v>30774</v>
      </c>
      <c r="E3381" t="str">
        <f>IF(COUNTIF(Table24[[SERIAL NUMBER ]], Table21[[#This Row],[SERIAL NUMBER]])&gt;0, "Yes", "No")</f>
        <v>No</v>
      </c>
    </row>
    <row r="3382" spans="1:5">
      <c r="A3382" s="13" t="s">
        <v>31015</v>
      </c>
      <c r="B3382" t="e">
        <f>VLOOKUP(Table21[[#This Row],[SERIAL NUMBER]], EquipmentDB!E$1:M$13746, 9, FALSE)</f>
        <v>#N/A</v>
      </c>
      <c r="C3382" s="13" t="s">
        <v>939</v>
      </c>
      <c r="D3382" s="13" t="s">
        <v>30774</v>
      </c>
      <c r="E3382" t="str">
        <f>IF(COUNTIF(Table24[[SERIAL NUMBER ]], Table21[[#This Row],[SERIAL NUMBER]])&gt;0, "Yes", "No")</f>
        <v>No</v>
      </c>
    </row>
    <row r="3383" spans="1:5">
      <c r="A3383" s="13" t="s">
        <v>26107</v>
      </c>
      <c r="B3383" t="e">
        <f>VLOOKUP(Table21[[#This Row],[SERIAL NUMBER]], EquipmentDB!E$1:M$13746, 9, FALSE)</f>
        <v>#N/A</v>
      </c>
      <c r="C3383" s="13" t="s">
        <v>939</v>
      </c>
      <c r="D3383" s="13" t="s">
        <v>30774</v>
      </c>
      <c r="E3383" t="str">
        <f>IF(COUNTIF(Table24[[SERIAL NUMBER ]], Table21[[#This Row],[SERIAL NUMBER]])&gt;0, "Yes", "No")</f>
        <v>No</v>
      </c>
    </row>
    <row r="3384" spans="1:5">
      <c r="A3384" s="13" t="s">
        <v>26108</v>
      </c>
      <c r="B3384" t="e">
        <f>VLOOKUP(Table21[[#This Row],[SERIAL NUMBER]], EquipmentDB!E$1:M$13746, 9, FALSE)</f>
        <v>#N/A</v>
      </c>
      <c r="C3384" s="13" t="s">
        <v>939</v>
      </c>
      <c r="D3384" s="13" t="s">
        <v>30774</v>
      </c>
      <c r="E3384" t="str">
        <f>IF(COUNTIF(Table24[[SERIAL NUMBER ]], Table21[[#This Row],[SERIAL NUMBER]])&gt;0, "Yes", "No")</f>
        <v>No</v>
      </c>
    </row>
    <row r="3385" spans="1:5">
      <c r="A3385" s="13" t="s">
        <v>31016</v>
      </c>
      <c r="B3385" t="e">
        <f>VLOOKUP(Table21[[#This Row],[SERIAL NUMBER]], EquipmentDB!E$1:M$13746, 9, FALSE)</f>
        <v>#N/A</v>
      </c>
      <c r="C3385" s="13" t="s">
        <v>939</v>
      </c>
      <c r="D3385" s="13" t="s">
        <v>30774</v>
      </c>
      <c r="E3385" t="str">
        <f>IF(COUNTIF(Table24[[SERIAL NUMBER ]], Table21[[#This Row],[SERIAL NUMBER]])&gt;0, "Yes", "No")</f>
        <v>No</v>
      </c>
    </row>
    <row r="3386" spans="1:5">
      <c r="A3386" s="13" t="s">
        <v>26111</v>
      </c>
      <c r="B3386" t="e">
        <f>VLOOKUP(Table21[[#This Row],[SERIAL NUMBER]], EquipmentDB!E$1:M$13746, 9, FALSE)</f>
        <v>#N/A</v>
      </c>
      <c r="C3386" s="13" t="s">
        <v>939</v>
      </c>
      <c r="D3386" s="13" t="s">
        <v>30774</v>
      </c>
      <c r="E3386" t="str">
        <f>IF(COUNTIF(Table24[[SERIAL NUMBER ]], Table21[[#This Row],[SERIAL NUMBER]])&gt;0, "Yes", "No")</f>
        <v>No</v>
      </c>
    </row>
    <row r="3387" spans="1:5">
      <c r="A3387" s="13" t="s">
        <v>26112</v>
      </c>
      <c r="B3387" t="e">
        <f>VLOOKUP(Table21[[#This Row],[SERIAL NUMBER]], EquipmentDB!E$1:M$13746, 9, FALSE)</f>
        <v>#N/A</v>
      </c>
      <c r="C3387" s="13" t="s">
        <v>939</v>
      </c>
      <c r="D3387" s="13" t="s">
        <v>30774</v>
      </c>
      <c r="E3387" t="str">
        <f>IF(COUNTIF(Table24[[SERIAL NUMBER ]], Table21[[#This Row],[SERIAL NUMBER]])&gt;0, "Yes", "No")</f>
        <v>No</v>
      </c>
    </row>
    <row r="3388" spans="1:5">
      <c r="A3388" s="13" t="s">
        <v>26113</v>
      </c>
      <c r="B3388" t="e">
        <f>VLOOKUP(Table21[[#This Row],[SERIAL NUMBER]], EquipmentDB!E$1:M$13746, 9, FALSE)</f>
        <v>#N/A</v>
      </c>
      <c r="C3388" s="13" t="s">
        <v>939</v>
      </c>
      <c r="D3388" s="13" t="s">
        <v>30774</v>
      </c>
      <c r="E3388" t="str">
        <f>IF(COUNTIF(Table24[[SERIAL NUMBER ]], Table21[[#This Row],[SERIAL NUMBER]])&gt;0, "Yes", "No")</f>
        <v>No</v>
      </c>
    </row>
    <row r="3389" spans="1:5">
      <c r="A3389" s="13" t="s">
        <v>26114</v>
      </c>
      <c r="B3389" t="e">
        <f>VLOOKUP(Table21[[#This Row],[SERIAL NUMBER]], EquipmentDB!E$1:M$13746, 9, FALSE)</f>
        <v>#N/A</v>
      </c>
      <c r="C3389" s="13" t="s">
        <v>939</v>
      </c>
      <c r="D3389" s="13" t="s">
        <v>30774</v>
      </c>
      <c r="E3389" t="str">
        <f>IF(COUNTIF(Table24[[SERIAL NUMBER ]], Table21[[#This Row],[SERIAL NUMBER]])&gt;0, "Yes", "No")</f>
        <v>No</v>
      </c>
    </row>
    <row r="3390" spans="1:5">
      <c r="A3390" s="13" t="s">
        <v>26116</v>
      </c>
      <c r="B3390" t="e">
        <f>VLOOKUP(Table21[[#This Row],[SERIAL NUMBER]], EquipmentDB!E$1:M$13746, 9, FALSE)</f>
        <v>#N/A</v>
      </c>
      <c r="C3390" s="13" t="s">
        <v>939</v>
      </c>
      <c r="D3390" s="13" t="s">
        <v>30774</v>
      </c>
      <c r="E3390" t="str">
        <f>IF(COUNTIF(Table24[[SERIAL NUMBER ]], Table21[[#This Row],[SERIAL NUMBER]])&gt;0, "Yes", "No")</f>
        <v>No</v>
      </c>
    </row>
    <row r="3391" spans="1:5">
      <c r="A3391" s="13" t="s">
        <v>31017</v>
      </c>
      <c r="B3391" t="e">
        <f>VLOOKUP(Table21[[#This Row],[SERIAL NUMBER]], EquipmentDB!E$1:M$13746, 9, FALSE)</f>
        <v>#N/A</v>
      </c>
      <c r="C3391" s="13" t="s">
        <v>939</v>
      </c>
      <c r="D3391" s="13" t="s">
        <v>30774</v>
      </c>
      <c r="E3391" t="str">
        <f>IF(COUNTIF(Table24[[SERIAL NUMBER ]], Table21[[#This Row],[SERIAL NUMBER]])&gt;0, "Yes", "No")</f>
        <v>No</v>
      </c>
    </row>
    <row r="3392" spans="1:5">
      <c r="A3392" s="13" t="s">
        <v>26120</v>
      </c>
      <c r="B3392" t="e">
        <f>VLOOKUP(Table21[[#This Row],[SERIAL NUMBER]], EquipmentDB!E$1:M$13746, 9, FALSE)</f>
        <v>#N/A</v>
      </c>
      <c r="C3392" s="13" t="s">
        <v>939</v>
      </c>
      <c r="D3392" s="13" t="s">
        <v>30774</v>
      </c>
      <c r="E3392" t="str">
        <f>IF(COUNTIF(Table24[[SERIAL NUMBER ]], Table21[[#This Row],[SERIAL NUMBER]])&gt;0, "Yes", "No")</f>
        <v>No</v>
      </c>
    </row>
    <row r="3393" spans="1:5">
      <c r="A3393" s="13" t="s">
        <v>26122</v>
      </c>
      <c r="B3393" t="e">
        <f>VLOOKUP(Table21[[#This Row],[SERIAL NUMBER]], EquipmentDB!E$1:M$13746, 9, FALSE)</f>
        <v>#N/A</v>
      </c>
      <c r="C3393" s="13" t="s">
        <v>939</v>
      </c>
      <c r="D3393" s="13" t="s">
        <v>30774</v>
      </c>
      <c r="E3393" t="str">
        <f>IF(COUNTIF(Table24[[SERIAL NUMBER ]], Table21[[#This Row],[SERIAL NUMBER]])&gt;0, "Yes", "No")</f>
        <v>No</v>
      </c>
    </row>
    <row r="3394" spans="1:5">
      <c r="A3394" s="13" t="s">
        <v>26124</v>
      </c>
      <c r="B3394" t="e">
        <f>VLOOKUP(Table21[[#This Row],[SERIAL NUMBER]], EquipmentDB!E$1:M$13746, 9, FALSE)</f>
        <v>#N/A</v>
      </c>
      <c r="C3394" s="13" t="s">
        <v>939</v>
      </c>
      <c r="D3394" s="13" t="s">
        <v>30774</v>
      </c>
      <c r="E3394" t="str">
        <f>IF(COUNTIF(Table24[[SERIAL NUMBER ]], Table21[[#This Row],[SERIAL NUMBER]])&gt;0, "Yes", "No")</f>
        <v>No</v>
      </c>
    </row>
    <row r="3395" spans="1:5">
      <c r="A3395" s="13" t="s">
        <v>26127</v>
      </c>
      <c r="B3395" t="e">
        <f>VLOOKUP(Table21[[#This Row],[SERIAL NUMBER]], EquipmentDB!E$1:M$13746, 9, FALSE)</f>
        <v>#N/A</v>
      </c>
      <c r="C3395" s="13" t="s">
        <v>939</v>
      </c>
      <c r="D3395" s="13" t="s">
        <v>30774</v>
      </c>
      <c r="E3395" t="str">
        <f>IF(COUNTIF(Table24[[SERIAL NUMBER ]], Table21[[#This Row],[SERIAL NUMBER]])&gt;0, "Yes", "No")</f>
        <v>No</v>
      </c>
    </row>
    <row r="3396" spans="1:5">
      <c r="A3396" s="13" t="s">
        <v>26129</v>
      </c>
      <c r="B3396" t="e">
        <f>VLOOKUP(Table21[[#This Row],[SERIAL NUMBER]], EquipmentDB!E$1:M$13746, 9, FALSE)</f>
        <v>#N/A</v>
      </c>
      <c r="C3396" s="13" t="s">
        <v>939</v>
      </c>
      <c r="D3396" s="13" t="s">
        <v>30774</v>
      </c>
      <c r="E3396" t="str">
        <f>IF(COUNTIF(Table24[[SERIAL NUMBER ]], Table21[[#This Row],[SERIAL NUMBER]])&gt;0, "Yes", "No")</f>
        <v>No</v>
      </c>
    </row>
    <row r="3397" spans="1:5">
      <c r="A3397" s="13" t="s">
        <v>26130</v>
      </c>
      <c r="B3397" t="e">
        <f>VLOOKUP(Table21[[#This Row],[SERIAL NUMBER]], EquipmentDB!E$1:M$13746, 9, FALSE)</f>
        <v>#N/A</v>
      </c>
      <c r="C3397" s="13" t="s">
        <v>939</v>
      </c>
      <c r="D3397" s="13" t="s">
        <v>30774</v>
      </c>
      <c r="E3397" t="str">
        <f>IF(COUNTIF(Table24[[SERIAL NUMBER ]], Table21[[#This Row],[SERIAL NUMBER]])&gt;0, "Yes", "No")</f>
        <v>No</v>
      </c>
    </row>
    <row r="3398" spans="1:5">
      <c r="A3398" s="13" t="s">
        <v>31018</v>
      </c>
      <c r="B3398" t="e">
        <f>VLOOKUP(Table21[[#This Row],[SERIAL NUMBER]], EquipmentDB!E$1:M$13746, 9, FALSE)</f>
        <v>#N/A</v>
      </c>
      <c r="C3398" s="13" t="s">
        <v>939</v>
      </c>
      <c r="D3398" s="13" t="s">
        <v>30774</v>
      </c>
      <c r="E3398" t="str">
        <f>IF(COUNTIF(Table24[[SERIAL NUMBER ]], Table21[[#This Row],[SERIAL NUMBER]])&gt;0, "Yes", "No")</f>
        <v>No</v>
      </c>
    </row>
    <row r="3399" spans="1:5">
      <c r="A3399" s="13" t="s">
        <v>26133</v>
      </c>
      <c r="B3399" t="e">
        <f>VLOOKUP(Table21[[#This Row],[SERIAL NUMBER]], EquipmentDB!E$1:M$13746, 9, FALSE)</f>
        <v>#N/A</v>
      </c>
      <c r="C3399" s="13" t="s">
        <v>939</v>
      </c>
      <c r="D3399" s="13" t="s">
        <v>30774</v>
      </c>
      <c r="E3399" t="str">
        <f>IF(COUNTIF(Table24[[SERIAL NUMBER ]], Table21[[#This Row],[SERIAL NUMBER]])&gt;0, "Yes", "No")</f>
        <v>No</v>
      </c>
    </row>
    <row r="3400" spans="1:5">
      <c r="A3400" s="13" t="s">
        <v>26135</v>
      </c>
      <c r="B3400" t="e">
        <f>VLOOKUP(Table21[[#This Row],[SERIAL NUMBER]], EquipmentDB!E$1:M$13746, 9, FALSE)</f>
        <v>#N/A</v>
      </c>
      <c r="C3400" s="13" t="s">
        <v>939</v>
      </c>
      <c r="D3400" s="13" t="s">
        <v>30774</v>
      </c>
      <c r="E3400" t="str">
        <f>IF(COUNTIF(Table24[[SERIAL NUMBER ]], Table21[[#This Row],[SERIAL NUMBER]])&gt;0, "Yes", "No")</f>
        <v>No</v>
      </c>
    </row>
    <row r="3401" spans="1:5">
      <c r="A3401" s="13" t="s">
        <v>26137</v>
      </c>
      <c r="B3401" t="e">
        <f>VLOOKUP(Table21[[#This Row],[SERIAL NUMBER]], EquipmentDB!E$1:M$13746, 9, FALSE)</f>
        <v>#N/A</v>
      </c>
      <c r="C3401" s="13" t="s">
        <v>939</v>
      </c>
      <c r="D3401" s="13" t="s">
        <v>30774</v>
      </c>
      <c r="E3401" t="str">
        <f>IF(COUNTIF(Table24[[SERIAL NUMBER ]], Table21[[#This Row],[SERIAL NUMBER]])&gt;0, "Yes", "No")</f>
        <v>No</v>
      </c>
    </row>
    <row r="3402" spans="1:5">
      <c r="A3402" s="13" t="s">
        <v>26141</v>
      </c>
      <c r="B3402" t="e">
        <f>VLOOKUP(Table21[[#This Row],[SERIAL NUMBER]], EquipmentDB!E$1:M$13746, 9, FALSE)</f>
        <v>#N/A</v>
      </c>
      <c r="C3402" s="13" t="s">
        <v>939</v>
      </c>
      <c r="D3402" s="13" t="s">
        <v>30774</v>
      </c>
      <c r="E3402" t="str">
        <f>IF(COUNTIF(Table24[[SERIAL NUMBER ]], Table21[[#This Row],[SERIAL NUMBER]])&gt;0, "Yes", "No")</f>
        <v>No</v>
      </c>
    </row>
    <row r="3403" spans="1:5">
      <c r="A3403" s="13" t="s">
        <v>26144</v>
      </c>
      <c r="B3403" t="e">
        <f>VLOOKUP(Table21[[#This Row],[SERIAL NUMBER]], EquipmentDB!E$1:M$13746, 9, FALSE)</f>
        <v>#N/A</v>
      </c>
      <c r="C3403" s="13" t="s">
        <v>939</v>
      </c>
      <c r="D3403" s="13" t="s">
        <v>30774</v>
      </c>
      <c r="E3403" t="str">
        <f>IF(COUNTIF(Table24[[SERIAL NUMBER ]], Table21[[#This Row],[SERIAL NUMBER]])&gt;0, "Yes", "No")</f>
        <v>No</v>
      </c>
    </row>
    <row r="3404" spans="1:5">
      <c r="A3404" s="13" t="s">
        <v>31019</v>
      </c>
      <c r="B3404" t="e">
        <f>VLOOKUP(Table21[[#This Row],[SERIAL NUMBER]], EquipmentDB!E$1:M$13746, 9, FALSE)</f>
        <v>#N/A</v>
      </c>
      <c r="C3404" s="13" t="s">
        <v>939</v>
      </c>
      <c r="D3404" s="13" t="s">
        <v>30774</v>
      </c>
      <c r="E3404" t="str">
        <f>IF(COUNTIF(Table24[[SERIAL NUMBER ]], Table21[[#This Row],[SERIAL NUMBER]])&gt;0, "Yes", "No")</f>
        <v>No</v>
      </c>
    </row>
    <row r="3405" spans="1:5">
      <c r="A3405" s="13" t="s">
        <v>26148</v>
      </c>
      <c r="B3405" t="e">
        <f>VLOOKUP(Table21[[#This Row],[SERIAL NUMBER]], EquipmentDB!E$1:M$13746, 9, FALSE)</f>
        <v>#N/A</v>
      </c>
      <c r="C3405" s="13" t="s">
        <v>939</v>
      </c>
      <c r="D3405" s="13" t="s">
        <v>30774</v>
      </c>
      <c r="E3405" t="str">
        <f>IF(COUNTIF(Table24[[SERIAL NUMBER ]], Table21[[#This Row],[SERIAL NUMBER]])&gt;0, "Yes", "No")</f>
        <v>No</v>
      </c>
    </row>
    <row r="3406" spans="1:5">
      <c r="A3406" s="13" t="s">
        <v>26150</v>
      </c>
      <c r="B3406" t="e">
        <f>VLOOKUP(Table21[[#This Row],[SERIAL NUMBER]], EquipmentDB!E$1:M$13746, 9, FALSE)</f>
        <v>#N/A</v>
      </c>
      <c r="C3406" s="13" t="s">
        <v>939</v>
      </c>
      <c r="D3406" s="13" t="s">
        <v>30774</v>
      </c>
      <c r="E3406" t="str">
        <f>IF(COUNTIF(Table24[[SERIAL NUMBER ]], Table21[[#This Row],[SERIAL NUMBER]])&gt;0, "Yes", "No")</f>
        <v>No</v>
      </c>
    </row>
    <row r="3407" spans="1:5">
      <c r="A3407" s="13" t="s">
        <v>26152</v>
      </c>
      <c r="B3407" t="e">
        <f>VLOOKUP(Table21[[#This Row],[SERIAL NUMBER]], EquipmentDB!E$1:M$13746, 9, FALSE)</f>
        <v>#N/A</v>
      </c>
      <c r="C3407" s="13" t="s">
        <v>939</v>
      </c>
      <c r="D3407" s="13" t="s">
        <v>30774</v>
      </c>
      <c r="E3407" t="str">
        <f>IF(COUNTIF(Table24[[SERIAL NUMBER ]], Table21[[#This Row],[SERIAL NUMBER]])&gt;0, "Yes", "No")</f>
        <v>No</v>
      </c>
    </row>
    <row r="3408" spans="1:5">
      <c r="A3408" s="13" t="s">
        <v>26155</v>
      </c>
      <c r="B3408" t="e">
        <f>VLOOKUP(Table21[[#This Row],[SERIAL NUMBER]], EquipmentDB!E$1:M$13746, 9, FALSE)</f>
        <v>#N/A</v>
      </c>
      <c r="C3408" s="13" t="s">
        <v>939</v>
      </c>
      <c r="D3408" s="13" t="s">
        <v>30774</v>
      </c>
      <c r="E3408" t="str">
        <f>IF(COUNTIF(Table24[[SERIAL NUMBER ]], Table21[[#This Row],[SERIAL NUMBER]])&gt;0, "Yes", "No")</f>
        <v>No</v>
      </c>
    </row>
    <row r="3409" spans="1:5">
      <c r="A3409" s="13" t="s">
        <v>26156</v>
      </c>
      <c r="B3409" t="e">
        <f>VLOOKUP(Table21[[#This Row],[SERIAL NUMBER]], EquipmentDB!E$1:M$13746, 9, FALSE)</f>
        <v>#N/A</v>
      </c>
      <c r="C3409" s="13" t="s">
        <v>939</v>
      </c>
      <c r="D3409" s="13" t="s">
        <v>30774</v>
      </c>
      <c r="E3409" t="str">
        <f>IF(COUNTIF(Table24[[SERIAL NUMBER ]], Table21[[#This Row],[SERIAL NUMBER]])&gt;0, "Yes", "No")</f>
        <v>No</v>
      </c>
    </row>
    <row r="3410" spans="1:5">
      <c r="A3410" s="13" t="s">
        <v>26158</v>
      </c>
      <c r="B3410" t="e">
        <f>VLOOKUP(Table21[[#This Row],[SERIAL NUMBER]], EquipmentDB!E$1:M$13746, 9, FALSE)</f>
        <v>#N/A</v>
      </c>
      <c r="C3410" s="13" t="s">
        <v>939</v>
      </c>
      <c r="D3410" s="13" t="s">
        <v>30774</v>
      </c>
      <c r="E3410" t="str">
        <f>IF(COUNTIF(Table24[[SERIAL NUMBER ]], Table21[[#This Row],[SERIAL NUMBER]])&gt;0, "Yes", "No")</f>
        <v>No</v>
      </c>
    </row>
    <row r="3411" spans="1:5">
      <c r="A3411" s="13" t="s">
        <v>31020</v>
      </c>
      <c r="B3411" t="e">
        <f>VLOOKUP(Table21[[#This Row],[SERIAL NUMBER]], EquipmentDB!E$1:M$13746, 9, FALSE)</f>
        <v>#N/A</v>
      </c>
      <c r="C3411" s="13" t="s">
        <v>939</v>
      </c>
      <c r="D3411" s="13" t="s">
        <v>30774</v>
      </c>
      <c r="E3411" t="str">
        <f>IF(COUNTIF(Table24[[SERIAL NUMBER ]], Table21[[#This Row],[SERIAL NUMBER]])&gt;0, "Yes", "No")</f>
        <v>No</v>
      </c>
    </row>
    <row r="3412" spans="1:5">
      <c r="A3412" s="13" t="s">
        <v>26162</v>
      </c>
      <c r="B3412" t="e">
        <f>VLOOKUP(Table21[[#This Row],[SERIAL NUMBER]], EquipmentDB!E$1:M$13746, 9, FALSE)</f>
        <v>#N/A</v>
      </c>
      <c r="C3412" s="13" t="s">
        <v>939</v>
      </c>
      <c r="D3412" s="13" t="s">
        <v>30774</v>
      </c>
      <c r="E3412" t="str">
        <f>IF(COUNTIF(Table24[[SERIAL NUMBER ]], Table21[[#This Row],[SERIAL NUMBER]])&gt;0, "Yes", "No")</f>
        <v>No</v>
      </c>
    </row>
    <row r="3413" spans="1:5">
      <c r="A3413" s="13" t="s">
        <v>26164</v>
      </c>
      <c r="B3413" t="e">
        <f>VLOOKUP(Table21[[#This Row],[SERIAL NUMBER]], EquipmentDB!E$1:M$13746, 9, FALSE)</f>
        <v>#N/A</v>
      </c>
      <c r="C3413" s="13" t="s">
        <v>939</v>
      </c>
      <c r="D3413" s="13" t="s">
        <v>30774</v>
      </c>
      <c r="E3413" t="str">
        <f>IF(COUNTIF(Table24[[SERIAL NUMBER ]], Table21[[#This Row],[SERIAL NUMBER]])&gt;0, "Yes", "No")</f>
        <v>No</v>
      </c>
    </row>
    <row r="3414" spans="1:5">
      <c r="A3414" s="13" t="s">
        <v>26165</v>
      </c>
      <c r="B3414" t="e">
        <f>VLOOKUP(Table21[[#This Row],[SERIAL NUMBER]], EquipmentDB!E$1:M$13746, 9, FALSE)</f>
        <v>#N/A</v>
      </c>
      <c r="C3414" s="13" t="s">
        <v>939</v>
      </c>
      <c r="D3414" s="13" t="s">
        <v>30774</v>
      </c>
      <c r="E3414" t="str">
        <f>IF(COUNTIF(Table24[[SERIAL NUMBER ]], Table21[[#This Row],[SERIAL NUMBER]])&gt;0, "Yes", "No")</f>
        <v>No</v>
      </c>
    </row>
    <row r="3415" spans="1:5">
      <c r="A3415" s="13" t="s">
        <v>26168</v>
      </c>
      <c r="B3415" t="e">
        <f>VLOOKUP(Table21[[#This Row],[SERIAL NUMBER]], EquipmentDB!E$1:M$13746, 9, FALSE)</f>
        <v>#N/A</v>
      </c>
      <c r="C3415" s="13" t="s">
        <v>939</v>
      </c>
      <c r="D3415" s="13" t="s">
        <v>30774</v>
      </c>
      <c r="E3415" t="str">
        <f>IF(COUNTIF(Table24[[SERIAL NUMBER ]], Table21[[#This Row],[SERIAL NUMBER]])&gt;0, "Yes", "No")</f>
        <v>No</v>
      </c>
    </row>
    <row r="3416" spans="1:5">
      <c r="A3416" s="13" t="s">
        <v>31021</v>
      </c>
      <c r="B3416" t="e">
        <f>VLOOKUP(Table21[[#This Row],[SERIAL NUMBER]], EquipmentDB!E$1:M$13746, 9, FALSE)</f>
        <v>#N/A</v>
      </c>
      <c r="C3416" s="13" t="s">
        <v>939</v>
      </c>
      <c r="D3416" s="13" t="s">
        <v>30774</v>
      </c>
      <c r="E3416" t="str">
        <f>IF(COUNTIF(Table24[[SERIAL NUMBER ]], Table21[[#This Row],[SERIAL NUMBER]])&gt;0, "Yes", "No")</f>
        <v>No</v>
      </c>
    </row>
    <row r="3417" spans="1:5">
      <c r="A3417" s="13" t="s">
        <v>26173</v>
      </c>
      <c r="B3417" t="e">
        <f>VLOOKUP(Table21[[#This Row],[SERIAL NUMBER]], EquipmentDB!E$1:M$13746, 9, FALSE)</f>
        <v>#N/A</v>
      </c>
      <c r="C3417" s="13" t="s">
        <v>939</v>
      </c>
      <c r="D3417" s="13" t="s">
        <v>30774</v>
      </c>
      <c r="E3417" t="str">
        <f>IF(COUNTIF(Table24[[SERIAL NUMBER ]], Table21[[#This Row],[SERIAL NUMBER]])&gt;0, "Yes", "No")</f>
        <v>No</v>
      </c>
    </row>
    <row r="3418" spans="1:5">
      <c r="A3418" s="13" t="s">
        <v>26175</v>
      </c>
      <c r="B3418" t="e">
        <f>VLOOKUP(Table21[[#This Row],[SERIAL NUMBER]], EquipmentDB!E$1:M$13746, 9, FALSE)</f>
        <v>#N/A</v>
      </c>
      <c r="C3418" s="13" t="s">
        <v>939</v>
      </c>
      <c r="D3418" s="13" t="s">
        <v>30774</v>
      </c>
      <c r="E3418" t="str">
        <f>IF(COUNTIF(Table24[[SERIAL NUMBER ]], Table21[[#This Row],[SERIAL NUMBER]])&gt;0, "Yes", "No")</f>
        <v>No</v>
      </c>
    </row>
    <row r="3419" spans="1:5">
      <c r="A3419" s="13" t="s">
        <v>26178</v>
      </c>
      <c r="B3419" t="e">
        <f>VLOOKUP(Table21[[#This Row],[SERIAL NUMBER]], EquipmentDB!E$1:M$13746, 9, FALSE)</f>
        <v>#N/A</v>
      </c>
      <c r="C3419" s="13" t="s">
        <v>939</v>
      </c>
      <c r="D3419" s="13" t="s">
        <v>30774</v>
      </c>
      <c r="E3419" t="str">
        <f>IF(COUNTIF(Table24[[SERIAL NUMBER ]], Table21[[#This Row],[SERIAL NUMBER]])&gt;0, "Yes", "No")</f>
        <v>No</v>
      </c>
    </row>
    <row r="3420" spans="1:5">
      <c r="A3420" s="13" t="s">
        <v>26180</v>
      </c>
      <c r="B3420" t="e">
        <f>VLOOKUP(Table21[[#This Row],[SERIAL NUMBER]], EquipmentDB!E$1:M$13746, 9, FALSE)</f>
        <v>#N/A</v>
      </c>
      <c r="C3420" s="13" t="s">
        <v>939</v>
      </c>
      <c r="D3420" s="13" t="s">
        <v>30774</v>
      </c>
      <c r="E3420" t="str">
        <f>IF(COUNTIF(Table24[[SERIAL NUMBER ]], Table21[[#This Row],[SERIAL NUMBER]])&gt;0, "Yes", "No")</f>
        <v>No</v>
      </c>
    </row>
    <row r="3421" spans="1:5">
      <c r="A3421" s="13" t="s">
        <v>26183</v>
      </c>
      <c r="B3421" t="e">
        <f>VLOOKUP(Table21[[#This Row],[SERIAL NUMBER]], EquipmentDB!E$1:M$13746, 9, FALSE)</f>
        <v>#N/A</v>
      </c>
      <c r="C3421" s="13" t="s">
        <v>939</v>
      </c>
      <c r="D3421" s="13" t="s">
        <v>30774</v>
      </c>
      <c r="E3421" t="str">
        <f>IF(COUNTIF(Table24[[SERIAL NUMBER ]], Table21[[#This Row],[SERIAL NUMBER]])&gt;0, "Yes", "No")</f>
        <v>No</v>
      </c>
    </row>
    <row r="3422" spans="1:5">
      <c r="A3422" s="13" t="s">
        <v>26184</v>
      </c>
      <c r="B3422" t="e">
        <f>VLOOKUP(Table21[[#This Row],[SERIAL NUMBER]], EquipmentDB!E$1:M$13746, 9, FALSE)</f>
        <v>#N/A</v>
      </c>
      <c r="C3422" s="13" t="s">
        <v>939</v>
      </c>
      <c r="D3422" s="13" t="s">
        <v>30774</v>
      </c>
      <c r="E3422" t="str">
        <f>IF(COUNTIF(Table24[[SERIAL NUMBER ]], Table21[[#This Row],[SERIAL NUMBER]])&gt;0, "Yes", "No")</f>
        <v>No</v>
      </c>
    </row>
    <row r="3423" spans="1:5">
      <c r="A3423" s="13" t="s">
        <v>26186</v>
      </c>
      <c r="B3423" t="e">
        <f>VLOOKUP(Table21[[#This Row],[SERIAL NUMBER]], EquipmentDB!E$1:M$13746, 9, FALSE)</f>
        <v>#N/A</v>
      </c>
      <c r="C3423" s="13" t="s">
        <v>939</v>
      </c>
      <c r="D3423" s="13" t="s">
        <v>30774</v>
      </c>
      <c r="E3423" t="str">
        <f>IF(COUNTIF(Table24[[SERIAL NUMBER ]], Table21[[#This Row],[SERIAL NUMBER]])&gt;0, "Yes", "No")</f>
        <v>No</v>
      </c>
    </row>
    <row r="3424" spans="1:5">
      <c r="A3424" s="13" t="s">
        <v>26188</v>
      </c>
      <c r="B3424" t="e">
        <f>VLOOKUP(Table21[[#This Row],[SERIAL NUMBER]], EquipmentDB!E$1:M$13746, 9, FALSE)</f>
        <v>#N/A</v>
      </c>
      <c r="C3424" s="13" t="s">
        <v>939</v>
      </c>
      <c r="D3424" s="13" t="s">
        <v>30774</v>
      </c>
      <c r="E3424" t="str">
        <f>IF(COUNTIF(Table24[[SERIAL NUMBER ]], Table21[[#This Row],[SERIAL NUMBER]])&gt;0, "Yes", "No")</f>
        <v>No</v>
      </c>
    </row>
    <row r="3425" spans="1:5">
      <c r="A3425" s="13" t="s">
        <v>26189</v>
      </c>
      <c r="B3425" t="e">
        <f>VLOOKUP(Table21[[#This Row],[SERIAL NUMBER]], EquipmentDB!E$1:M$13746, 9, FALSE)</f>
        <v>#N/A</v>
      </c>
      <c r="C3425" s="13" t="s">
        <v>939</v>
      </c>
      <c r="D3425" s="13" t="s">
        <v>30774</v>
      </c>
      <c r="E3425" t="str">
        <f>IF(COUNTIF(Table24[[SERIAL NUMBER ]], Table21[[#This Row],[SERIAL NUMBER]])&gt;0, "Yes", "No")</f>
        <v>No</v>
      </c>
    </row>
    <row r="3426" spans="1:5">
      <c r="A3426" s="13" t="s">
        <v>31022</v>
      </c>
      <c r="B3426" t="e">
        <f>VLOOKUP(Table21[[#This Row],[SERIAL NUMBER]], EquipmentDB!E$1:M$13746, 9, FALSE)</f>
        <v>#N/A</v>
      </c>
      <c r="C3426" s="13" t="s">
        <v>939</v>
      </c>
      <c r="D3426" s="13" t="s">
        <v>30774</v>
      </c>
      <c r="E3426" t="str">
        <f>IF(COUNTIF(Table24[[SERIAL NUMBER ]], Table21[[#This Row],[SERIAL NUMBER]])&gt;0, "Yes", "No")</f>
        <v>No</v>
      </c>
    </row>
    <row r="3427" spans="1:5">
      <c r="A3427" s="13" t="s">
        <v>26192</v>
      </c>
      <c r="B3427" t="e">
        <f>VLOOKUP(Table21[[#This Row],[SERIAL NUMBER]], EquipmentDB!E$1:M$13746, 9, FALSE)</f>
        <v>#N/A</v>
      </c>
      <c r="C3427" s="13" t="s">
        <v>939</v>
      </c>
      <c r="D3427" s="13" t="s">
        <v>30774</v>
      </c>
      <c r="E3427" t="str">
        <f>IF(COUNTIF(Table24[[SERIAL NUMBER ]], Table21[[#This Row],[SERIAL NUMBER]])&gt;0, "Yes", "No")</f>
        <v>No</v>
      </c>
    </row>
    <row r="3428" spans="1:5">
      <c r="A3428" s="13" t="s">
        <v>26194</v>
      </c>
      <c r="B3428" t="e">
        <f>VLOOKUP(Table21[[#This Row],[SERIAL NUMBER]], EquipmentDB!E$1:M$13746, 9, FALSE)</f>
        <v>#N/A</v>
      </c>
      <c r="C3428" s="13" t="s">
        <v>939</v>
      </c>
      <c r="D3428" s="13" t="s">
        <v>30774</v>
      </c>
      <c r="E3428" t="str">
        <f>IF(COUNTIF(Table24[[SERIAL NUMBER ]], Table21[[#This Row],[SERIAL NUMBER]])&gt;0, "Yes", "No")</f>
        <v>No</v>
      </c>
    </row>
    <row r="3429" spans="1:5">
      <c r="A3429" s="13" t="s">
        <v>26195</v>
      </c>
      <c r="B3429" t="e">
        <f>VLOOKUP(Table21[[#This Row],[SERIAL NUMBER]], EquipmentDB!E$1:M$13746, 9, FALSE)</f>
        <v>#N/A</v>
      </c>
      <c r="C3429" s="13" t="s">
        <v>939</v>
      </c>
      <c r="D3429" s="13" t="s">
        <v>30774</v>
      </c>
      <c r="E3429" t="str">
        <f>IF(COUNTIF(Table24[[SERIAL NUMBER ]], Table21[[#This Row],[SERIAL NUMBER]])&gt;0, "Yes", "No")</f>
        <v>No</v>
      </c>
    </row>
    <row r="3430" spans="1:5">
      <c r="A3430" s="13" t="s">
        <v>31023</v>
      </c>
      <c r="B3430" t="e">
        <f>VLOOKUP(Table21[[#This Row],[SERIAL NUMBER]], EquipmentDB!E$1:M$13746, 9, FALSE)</f>
        <v>#N/A</v>
      </c>
      <c r="C3430" s="13" t="s">
        <v>939</v>
      </c>
      <c r="D3430" s="13" t="s">
        <v>30774</v>
      </c>
      <c r="E3430" t="str">
        <f>IF(COUNTIF(Table24[[SERIAL NUMBER ]], Table21[[#This Row],[SERIAL NUMBER]])&gt;0, "Yes", "No")</f>
        <v>No</v>
      </c>
    </row>
    <row r="3431" spans="1:5">
      <c r="A3431" s="13" t="s">
        <v>26198</v>
      </c>
      <c r="B3431" t="e">
        <f>VLOOKUP(Table21[[#This Row],[SERIAL NUMBER]], EquipmentDB!E$1:M$13746, 9, FALSE)</f>
        <v>#N/A</v>
      </c>
      <c r="C3431" s="13" t="s">
        <v>939</v>
      </c>
      <c r="D3431" s="13" t="s">
        <v>30774</v>
      </c>
      <c r="E3431" t="str">
        <f>IF(COUNTIF(Table24[[SERIAL NUMBER ]], Table21[[#This Row],[SERIAL NUMBER]])&gt;0, "Yes", "No")</f>
        <v>No</v>
      </c>
    </row>
    <row r="3432" spans="1:5">
      <c r="A3432" s="13" t="s">
        <v>26200</v>
      </c>
      <c r="B3432" t="e">
        <f>VLOOKUP(Table21[[#This Row],[SERIAL NUMBER]], EquipmentDB!E$1:M$13746, 9, FALSE)</f>
        <v>#N/A</v>
      </c>
      <c r="C3432" s="13" t="s">
        <v>939</v>
      </c>
      <c r="D3432" s="13" t="s">
        <v>30774</v>
      </c>
      <c r="E3432" t="str">
        <f>IF(COUNTIF(Table24[[SERIAL NUMBER ]], Table21[[#This Row],[SERIAL NUMBER]])&gt;0, "Yes", "No")</f>
        <v>No</v>
      </c>
    </row>
    <row r="3433" spans="1:5">
      <c r="A3433" s="13" t="s">
        <v>26202</v>
      </c>
      <c r="B3433" t="e">
        <f>VLOOKUP(Table21[[#This Row],[SERIAL NUMBER]], EquipmentDB!E$1:M$13746, 9, FALSE)</f>
        <v>#N/A</v>
      </c>
      <c r="C3433" s="13" t="s">
        <v>939</v>
      </c>
      <c r="D3433" s="13" t="s">
        <v>30774</v>
      </c>
      <c r="E3433" t="str">
        <f>IF(COUNTIF(Table24[[SERIAL NUMBER ]], Table21[[#This Row],[SERIAL NUMBER]])&gt;0, "Yes", "No")</f>
        <v>No</v>
      </c>
    </row>
    <row r="3434" spans="1:5">
      <c r="A3434" s="13" t="s">
        <v>26210</v>
      </c>
      <c r="B3434" t="e">
        <f>VLOOKUP(Table21[[#This Row],[SERIAL NUMBER]], EquipmentDB!E$1:M$13746, 9, FALSE)</f>
        <v>#N/A</v>
      </c>
      <c r="C3434" s="13" t="s">
        <v>939</v>
      </c>
      <c r="D3434" s="13" t="s">
        <v>30774</v>
      </c>
      <c r="E3434" t="str">
        <f>IF(COUNTIF(Table24[[SERIAL NUMBER ]], Table21[[#This Row],[SERIAL NUMBER]])&gt;0, "Yes", "No")</f>
        <v>No</v>
      </c>
    </row>
    <row r="3435" spans="1:5">
      <c r="A3435" s="13" t="s">
        <v>26215</v>
      </c>
      <c r="B3435" t="e">
        <f>VLOOKUP(Table21[[#This Row],[SERIAL NUMBER]], EquipmentDB!E$1:M$13746, 9, FALSE)</f>
        <v>#N/A</v>
      </c>
      <c r="C3435" s="13" t="s">
        <v>939</v>
      </c>
      <c r="D3435" s="13" t="s">
        <v>30774</v>
      </c>
      <c r="E3435" t="str">
        <f>IF(COUNTIF(Table24[[SERIAL NUMBER ]], Table21[[#This Row],[SERIAL NUMBER]])&gt;0, "Yes", "No")</f>
        <v>No</v>
      </c>
    </row>
    <row r="3436" spans="1:5">
      <c r="A3436" s="13" t="s">
        <v>26216</v>
      </c>
      <c r="B3436" t="e">
        <f>VLOOKUP(Table21[[#This Row],[SERIAL NUMBER]], EquipmentDB!E$1:M$13746, 9, FALSE)</f>
        <v>#N/A</v>
      </c>
      <c r="C3436" s="13" t="s">
        <v>939</v>
      </c>
      <c r="D3436" s="13" t="s">
        <v>30774</v>
      </c>
      <c r="E3436" t="str">
        <f>IF(COUNTIF(Table24[[SERIAL NUMBER ]], Table21[[#This Row],[SERIAL NUMBER]])&gt;0, "Yes", "No")</f>
        <v>No</v>
      </c>
    </row>
    <row r="3437" spans="1:5">
      <c r="A3437" s="13" t="s">
        <v>26218</v>
      </c>
      <c r="B3437" t="e">
        <f>VLOOKUP(Table21[[#This Row],[SERIAL NUMBER]], EquipmentDB!E$1:M$13746, 9, FALSE)</f>
        <v>#N/A</v>
      </c>
      <c r="C3437" s="13" t="s">
        <v>939</v>
      </c>
      <c r="D3437" s="13" t="s">
        <v>30774</v>
      </c>
      <c r="E3437" t="str">
        <f>IF(COUNTIF(Table24[[SERIAL NUMBER ]], Table21[[#This Row],[SERIAL NUMBER]])&gt;0, "Yes", "No")</f>
        <v>No</v>
      </c>
    </row>
    <row r="3438" spans="1:5">
      <c r="A3438" s="13" t="s">
        <v>26220</v>
      </c>
      <c r="B3438" t="e">
        <f>VLOOKUP(Table21[[#This Row],[SERIAL NUMBER]], EquipmentDB!E$1:M$13746, 9, FALSE)</f>
        <v>#N/A</v>
      </c>
      <c r="C3438" s="13" t="s">
        <v>939</v>
      </c>
      <c r="D3438" s="13" t="s">
        <v>30774</v>
      </c>
      <c r="E3438" t="str">
        <f>IF(COUNTIF(Table24[[SERIAL NUMBER ]], Table21[[#This Row],[SERIAL NUMBER]])&gt;0, "Yes", "No")</f>
        <v>No</v>
      </c>
    </row>
    <row r="3439" spans="1:5">
      <c r="A3439" s="13" t="s">
        <v>26221</v>
      </c>
      <c r="B3439" t="e">
        <f>VLOOKUP(Table21[[#This Row],[SERIAL NUMBER]], EquipmentDB!E$1:M$13746, 9, FALSE)</f>
        <v>#N/A</v>
      </c>
      <c r="C3439" s="13" t="s">
        <v>939</v>
      </c>
      <c r="D3439" s="13" t="s">
        <v>30774</v>
      </c>
      <c r="E3439" t="str">
        <f>IF(COUNTIF(Table24[[SERIAL NUMBER ]], Table21[[#This Row],[SERIAL NUMBER]])&gt;0, "Yes", "No")</f>
        <v>No</v>
      </c>
    </row>
    <row r="3440" spans="1:5">
      <c r="A3440" s="13" t="s">
        <v>26222</v>
      </c>
      <c r="B3440" t="e">
        <f>VLOOKUP(Table21[[#This Row],[SERIAL NUMBER]], EquipmentDB!E$1:M$13746, 9, FALSE)</f>
        <v>#N/A</v>
      </c>
      <c r="C3440" s="13" t="s">
        <v>939</v>
      </c>
      <c r="D3440" s="13" t="s">
        <v>30774</v>
      </c>
      <c r="E3440" t="str">
        <f>IF(COUNTIF(Table24[[SERIAL NUMBER ]], Table21[[#This Row],[SERIAL NUMBER]])&gt;0, "Yes", "No")</f>
        <v>No</v>
      </c>
    </row>
    <row r="3441" spans="1:5">
      <c r="A3441" s="13" t="s">
        <v>31024</v>
      </c>
      <c r="B3441" t="e">
        <f>VLOOKUP(Table21[[#This Row],[SERIAL NUMBER]], EquipmentDB!E$1:M$13746, 9, FALSE)</f>
        <v>#N/A</v>
      </c>
      <c r="C3441" s="13" t="s">
        <v>939</v>
      </c>
      <c r="D3441" s="13" t="s">
        <v>30774</v>
      </c>
      <c r="E3441" t="str">
        <f>IF(COUNTIF(Table24[[SERIAL NUMBER ]], Table21[[#This Row],[SERIAL NUMBER]])&gt;0, "Yes", "No")</f>
        <v>No</v>
      </c>
    </row>
    <row r="3442" spans="1:5">
      <c r="A3442" s="13" t="s">
        <v>26225</v>
      </c>
      <c r="B3442" t="e">
        <f>VLOOKUP(Table21[[#This Row],[SERIAL NUMBER]], EquipmentDB!E$1:M$13746, 9, FALSE)</f>
        <v>#N/A</v>
      </c>
      <c r="C3442" s="13" t="s">
        <v>939</v>
      </c>
      <c r="D3442" s="13" t="s">
        <v>30774</v>
      </c>
      <c r="E3442" t="str">
        <f>IF(COUNTIF(Table24[[SERIAL NUMBER ]], Table21[[#This Row],[SERIAL NUMBER]])&gt;0, "Yes", "No")</f>
        <v>No</v>
      </c>
    </row>
    <row r="3443" spans="1:5">
      <c r="A3443" s="13" t="s">
        <v>26226</v>
      </c>
      <c r="B3443" t="e">
        <f>VLOOKUP(Table21[[#This Row],[SERIAL NUMBER]], EquipmentDB!E$1:M$13746, 9, FALSE)</f>
        <v>#N/A</v>
      </c>
      <c r="C3443" s="13" t="s">
        <v>939</v>
      </c>
      <c r="D3443" s="13" t="s">
        <v>30774</v>
      </c>
      <c r="E3443" t="str">
        <f>IF(COUNTIF(Table24[[SERIAL NUMBER ]], Table21[[#This Row],[SERIAL NUMBER]])&gt;0, "Yes", "No")</f>
        <v>No</v>
      </c>
    </row>
    <row r="3444" spans="1:5">
      <c r="A3444" s="13" t="s">
        <v>31025</v>
      </c>
      <c r="B3444" t="e">
        <f>VLOOKUP(Table21[[#This Row],[SERIAL NUMBER]], EquipmentDB!E$1:M$13746, 9, FALSE)</f>
        <v>#N/A</v>
      </c>
      <c r="C3444" s="13" t="s">
        <v>939</v>
      </c>
      <c r="D3444" s="13" t="s">
        <v>30774</v>
      </c>
      <c r="E3444" t="str">
        <f>IF(COUNTIF(Table24[[SERIAL NUMBER ]], Table21[[#This Row],[SERIAL NUMBER]])&gt;0, "Yes", "No")</f>
        <v>No</v>
      </c>
    </row>
    <row r="3445" spans="1:5">
      <c r="A3445" s="13" t="s">
        <v>26230</v>
      </c>
      <c r="B3445" t="e">
        <f>VLOOKUP(Table21[[#This Row],[SERIAL NUMBER]], EquipmentDB!E$1:M$13746, 9, FALSE)</f>
        <v>#N/A</v>
      </c>
      <c r="C3445" s="13" t="s">
        <v>939</v>
      </c>
      <c r="D3445" s="13" t="s">
        <v>30774</v>
      </c>
      <c r="E3445" t="str">
        <f>IF(COUNTIF(Table24[[SERIAL NUMBER ]], Table21[[#This Row],[SERIAL NUMBER]])&gt;0, "Yes", "No")</f>
        <v>No</v>
      </c>
    </row>
    <row r="3446" spans="1:5">
      <c r="A3446" s="13" t="s">
        <v>26231</v>
      </c>
      <c r="B3446" t="e">
        <f>VLOOKUP(Table21[[#This Row],[SERIAL NUMBER]], EquipmentDB!E$1:M$13746, 9, FALSE)</f>
        <v>#N/A</v>
      </c>
      <c r="C3446" s="13" t="s">
        <v>939</v>
      </c>
      <c r="D3446" s="13" t="s">
        <v>30774</v>
      </c>
      <c r="E3446" t="str">
        <f>IF(COUNTIF(Table24[[SERIAL NUMBER ]], Table21[[#This Row],[SERIAL NUMBER]])&gt;0, "Yes", "No")</f>
        <v>No</v>
      </c>
    </row>
    <row r="3447" spans="1:5">
      <c r="A3447" s="13" t="s">
        <v>26232</v>
      </c>
      <c r="B3447" t="e">
        <f>VLOOKUP(Table21[[#This Row],[SERIAL NUMBER]], EquipmentDB!E$1:M$13746, 9, FALSE)</f>
        <v>#N/A</v>
      </c>
      <c r="C3447" s="13" t="s">
        <v>939</v>
      </c>
      <c r="D3447" s="13" t="s">
        <v>30774</v>
      </c>
      <c r="E3447" t="str">
        <f>IF(COUNTIF(Table24[[SERIAL NUMBER ]], Table21[[#This Row],[SERIAL NUMBER]])&gt;0, "Yes", "No")</f>
        <v>No</v>
      </c>
    </row>
    <row r="3448" spans="1:5">
      <c r="A3448" s="13" t="s">
        <v>31026</v>
      </c>
      <c r="B3448" t="e">
        <f>VLOOKUP(Table21[[#This Row],[SERIAL NUMBER]], EquipmentDB!E$1:M$13746, 9, FALSE)</f>
        <v>#N/A</v>
      </c>
      <c r="C3448" s="13" t="s">
        <v>939</v>
      </c>
      <c r="D3448" s="13" t="s">
        <v>30774</v>
      </c>
      <c r="E3448" t="str">
        <f>IF(COUNTIF(Table24[[SERIAL NUMBER ]], Table21[[#This Row],[SERIAL NUMBER]])&gt;0, "Yes", "No")</f>
        <v>No</v>
      </c>
    </row>
    <row r="3449" spans="1:5">
      <c r="A3449" s="13" t="s">
        <v>26235</v>
      </c>
      <c r="B3449" t="e">
        <f>VLOOKUP(Table21[[#This Row],[SERIAL NUMBER]], EquipmentDB!E$1:M$13746, 9, FALSE)</f>
        <v>#N/A</v>
      </c>
      <c r="C3449" s="13" t="s">
        <v>939</v>
      </c>
      <c r="D3449" s="13" t="s">
        <v>30774</v>
      </c>
      <c r="E3449" t="str">
        <f>IF(COUNTIF(Table24[[SERIAL NUMBER ]], Table21[[#This Row],[SERIAL NUMBER]])&gt;0, "Yes", "No")</f>
        <v>No</v>
      </c>
    </row>
    <row r="3450" spans="1:5">
      <c r="A3450" s="13" t="s">
        <v>26237</v>
      </c>
      <c r="B3450" t="e">
        <f>VLOOKUP(Table21[[#This Row],[SERIAL NUMBER]], EquipmentDB!E$1:M$13746, 9, FALSE)</f>
        <v>#N/A</v>
      </c>
      <c r="C3450" s="13" t="s">
        <v>939</v>
      </c>
      <c r="D3450" s="13" t="s">
        <v>30774</v>
      </c>
      <c r="E3450" t="str">
        <f>IF(COUNTIF(Table24[[SERIAL NUMBER ]], Table21[[#This Row],[SERIAL NUMBER]])&gt;0, "Yes", "No")</f>
        <v>No</v>
      </c>
    </row>
    <row r="3451" spans="1:5">
      <c r="A3451" s="13" t="s">
        <v>26240</v>
      </c>
      <c r="B3451" t="e">
        <f>VLOOKUP(Table21[[#This Row],[SERIAL NUMBER]], EquipmentDB!E$1:M$13746, 9, FALSE)</f>
        <v>#N/A</v>
      </c>
      <c r="C3451" s="13" t="s">
        <v>939</v>
      </c>
      <c r="D3451" s="13" t="s">
        <v>30774</v>
      </c>
      <c r="E3451" t="str">
        <f>IF(COUNTIF(Table24[[SERIAL NUMBER ]], Table21[[#This Row],[SERIAL NUMBER]])&gt;0, "Yes", "No")</f>
        <v>No</v>
      </c>
    </row>
    <row r="3452" spans="1:5">
      <c r="A3452" s="13" t="s">
        <v>31027</v>
      </c>
      <c r="B3452" t="e">
        <f>VLOOKUP(Table21[[#This Row],[SERIAL NUMBER]], EquipmentDB!E$1:M$13746, 9, FALSE)</f>
        <v>#N/A</v>
      </c>
      <c r="C3452" s="13" t="s">
        <v>939</v>
      </c>
      <c r="D3452" s="13" t="s">
        <v>30774</v>
      </c>
      <c r="E3452" t="str">
        <f>IF(COUNTIF(Table24[[SERIAL NUMBER ]], Table21[[#This Row],[SERIAL NUMBER]])&gt;0, "Yes", "No")</f>
        <v>No</v>
      </c>
    </row>
    <row r="3453" spans="1:5">
      <c r="A3453" s="13" t="s">
        <v>26246</v>
      </c>
      <c r="B3453" t="e">
        <f>VLOOKUP(Table21[[#This Row],[SERIAL NUMBER]], EquipmentDB!E$1:M$13746, 9, FALSE)</f>
        <v>#N/A</v>
      </c>
      <c r="C3453" s="13" t="s">
        <v>939</v>
      </c>
      <c r="D3453" s="13" t="s">
        <v>30774</v>
      </c>
      <c r="E3453" t="str">
        <f>IF(COUNTIF(Table24[[SERIAL NUMBER ]], Table21[[#This Row],[SERIAL NUMBER]])&gt;0, "Yes", "No")</f>
        <v>No</v>
      </c>
    </row>
    <row r="3454" spans="1:5">
      <c r="A3454" s="13" t="s">
        <v>26248</v>
      </c>
      <c r="B3454" t="e">
        <f>VLOOKUP(Table21[[#This Row],[SERIAL NUMBER]], EquipmentDB!E$1:M$13746, 9, FALSE)</f>
        <v>#N/A</v>
      </c>
      <c r="C3454" s="13" t="s">
        <v>939</v>
      </c>
      <c r="D3454" s="13" t="s">
        <v>30774</v>
      </c>
      <c r="E3454" t="str">
        <f>IF(COUNTIF(Table24[[SERIAL NUMBER ]], Table21[[#This Row],[SERIAL NUMBER]])&gt;0, "Yes", "No")</f>
        <v>No</v>
      </c>
    </row>
    <row r="3455" spans="1:5">
      <c r="A3455" s="13" t="s">
        <v>26249</v>
      </c>
      <c r="B3455" t="e">
        <f>VLOOKUP(Table21[[#This Row],[SERIAL NUMBER]], EquipmentDB!E$1:M$13746, 9, FALSE)</f>
        <v>#N/A</v>
      </c>
      <c r="C3455" s="13" t="s">
        <v>939</v>
      </c>
      <c r="D3455" s="13" t="s">
        <v>30774</v>
      </c>
      <c r="E3455" t="str">
        <f>IF(COUNTIF(Table24[[SERIAL NUMBER ]], Table21[[#This Row],[SERIAL NUMBER]])&gt;0, "Yes", "No")</f>
        <v>No</v>
      </c>
    </row>
    <row r="3456" spans="1:5">
      <c r="A3456" s="13" t="s">
        <v>31028</v>
      </c>
      <c r="B3456" t="e">
        <f>VLOOKUP(Table21[[#This Row],[SERIAL NUMBER]], EquipmentDB!E$1:M$13746, 9, FALSE)</f>
        <v>#N/A</v>
      </c>
      <c r="C3456" s="13" t="s">
        <v>939</v>
      </c>
      <c r="D3456" s="13" t="s">
        <v>30774</v>
      </c>
      <c r="E3456" t="str">
        <f>IF(COUNTIF(Table24[[SERIAL NUMBER ]], Table21[[#This Row],[SERIAL NUMBER]])&gt;0, "Yes", "No")</f>
        <v>No</v>
      </c>
    </row>
    <row r="3457" spans="1:5">
      <c r="A3457" s="13" t="s">
        <v>26254</v>
      </c>
      <c r="B3457" t="e">
        <f>VLOOKUP(Table21[[#This Row],[SERIAL NUMBER]], EquipmentDB!E$1:M$13746, 9, FALSE)</f>
        <v>#N/A</v>
      </c>
      <c r="C3457" s="13" t="s">
        <v>939</v>
      </c>
      <c r="D3457" s="13" t="s">
        <v>30774</v>
      </c>
      <c r="E3457" t="str">
        <f>IF(COUNTIF(Table24[[SERIAL NUMBER ]], Table21[[#This Row],[SERIAL NUMBER]])&gt;0, "Yes", "No")</f>
        <v>No</v>
      </c>
    </row>
    <row r="3458" spans="1:5">
      <c r="A3458" s="13" t="s">
        <v>26255</v>
      </c>
      <c r="B3458" t="e">
        <f>VLOOKUP(Table21[[#This Row],[SERIAL NUMBER]], EquipmentDB!E$1:M$13746, 9, FALSE)</f>
        <v>#N/A</v>
      </c>
      <c r="C3458" s="13" t="s">
        <v>939</v>
      </c>
      <c r="D3458" s="13" t="s">
        <v>30774</v>
      </c>
      <c r="E3458" t="str">
        <f>IF(COUNTIF(Table24[[SERIAL NUMBER ]], Table21[[#This Row],[SERIAL NUMBER]])&gt;0, "Yes", "No")</f>
        <v>No</v>
      </c>
    </row>
    <row r="3459" spans="1:5">
      <c r="A3459" s="13" t="s">
        <v>26257</v>
      </c>
      <c r="B3459" t="e">
        <f>VLOOKUP(Table21[[#This Row],[SERIAL NUMBER]], EquipmentDB!E$1:M$13746, 9, FALSE)</f>
        <v>#N/A</v>
      </c>
      <c r="C3459" s="13" t="s">
        <v>939</v>
      </c>
      <c r="D3459" s="13" t="s">
        <v>30774</v>
      </c>
      <c r="E3459" t="str">
        <f>IF(COUNTIF(Table24[[SERIAL NUMBER ]], Table21[[#This Row],[SERIAL NUMBER]])&gt;0, "Yes", "No")</f>
        <v>No</v>
      </c>
    </row>
    <row r="3460" spans="1:5">
      <c r="A3460" s="13" t="s">
        <v>26259</v>
      </c>
      <c r="B3460" t="e">
        <f>VLOOKUP(Table21[[#This Row],[SERIAL NUMBER]], EquipmentDB!E$1:M$13746, 9, FALSE)</f>
        <v>#N/A</v>
      </c>
      <c r="C3460" s="13" t="s">
        <v>939</v>
      </c>
      <c r="D3460" s="13" t="s">
        <v>30774</v>
      </c>
      <c r="E3460" t="str">
        <f>IF(COUNTIF(Table24[[SERIAL NUMBER ]], Table21[[#This Row],[SERIAL NUMBER]])&gt;0, "Yes", "No")</f>
        <v>No</v>
      </c>
    </row>
    <row r="3461" spans="1:5">
      <c r="A3461" s="13" t="s">
        <v>26261</v>
      </c>
      <c r="B3461" t="e">
        <f>VLOOKUP(Table21[[#This Row],[SERIAL NUMBER]], EquipmentDB!E$1:M$13746, 9, FALSE)</f>
        <v>#N/A</v>
      </c>
      <c r="C3461" s="13" t="s">
        <v>939</v>
      </c>
      <c r="D3461" s="13" t="s">
        <v>30774</v>
      </c>
      <c r="E3461" t="str">
        <f>IF(COUNTIF(Table24[[SERIAL NUMBER ]], Table21[[#This Row],[SERIAL NUMBER]])&gt;0, "Yes", "No")</f>
        <v>No</v>
      </c>
    </row>
    <row r="3462" spans="1:5">
      <c r="A3462" s="13" t="s">
        <v>26262</v>
      </c>
      <c r="B3462" t="e">
        <f>VLOOKUP(Table21[[#This Row],[SERIAL NUMBER]], EquipmentDB!E$1:M$13746, 9, FALSE)</f>
        <v>#N/A</v>
      </c>
      <c r="C3462" s="13" t="s">
        <v>939</v>
      </c>
      <c r="D3462" s="13" t="s">
        <v>30774</v>
      </c>
      <c r="E3462" t="str">
        <f>IF(COUNTIF(Table24[[SERIAL NUMBER ]], Table21[[#This Row],[SERIAL NUMBER]])&gt;0, "Yes", "No")</f>
        <v>No</v>
      </c>
    </row>
    <row r="3463" spans="1:5">
      <c r="A3463" s="13" t="s">
        <v>31029</v>
      </c>
      <c r="B3463" t="e">
        <f>VLOOKUP(Table21[[#This Row],[SERIAL NUMBER]], EquipmentDB!E$1:M$13746, 9, FALSE)</f>
        <v>#N/A</v>
      </c>
      <c r="C3463" s="13" t="s">
        <v>939</v>
      </c>
      <c r="D3463" s="13" t="s">
        <v>30774</v>
      </c>
      <c r="E3463" t="str">
        <f>IF(COUNTIF(Table24[[SERIAL NUMBER ]], Table21[[#This Row],[SERIAL NUMBER]])&gt;0, "Yes", "No")</f>
        <v>No</v>
      </c>
    </row>
    <row r="3464" spans="1:5">
      <c r="A3464" s="13" t="s">
        <v>26265</v>
      </c>
      <c r="B3464" t="e">
        <f>VLOOKUP(Table21[[#This Row],[SERIAL NUMBER]], EquipmentDB!E$1:M$13746, 9, FALSE)</f>
        <v>#N/A</v>
      </c>
      <c r="C3464" s="13" t="s">
        <v>939</v>
      </c>
      <c r="D3464" s="13" t="s">
        <v>30774</v>
      </c>
      <c r="E3464" t="str">
        <f>IF(COUNTIF(Table24[[SERIAL NUMBER ]], Table21[[#This Row],[SERIAL NUMBER]])&gt;0, "Yes", "No")</f>
        <v>No</v>
      </c>
    </row>
    <row r="3465" spans="1:5">
      <c r="A3465" s="13" t="s">
        <v>26267</v>
      </c>
      <c r="B3465" t="e">
        <f>VLOOKUP(Table21[[#This Row],[SERIAL NUMBER]], EquipmentDB!E$1:M$13746, 9, FALSE)</f>
        <v>#N/A</v>
      </c>
      <c r="C3465" s="13" t="s">
        <v>939</v>
      </c>
      <c r="D3465" s="13" t="s">
        <v>30774</v>
      </c>
      <c r="E3465" t="str">
        <f>IF(COUNTIF(Table24[[SERIAL NUMBER ]], Table21[[#This Row],[SERIAL NUMBER]])&gt;0, "Yes", "No")</f>
        <v>No</v>
      </c>
    </row>
    <row r="3466" spans="1:5">
      <c r="A3466" s="13" t="s">
        <v>26268</v>
      </c>
      <c r="B3466" t="e">
        <f>VLOOKUP(Table21[[#This Row],[SERIAL NUMBER]], EquipmentDB!E$1:M$13746, 9, FALSE)</f>
        <v>#N/A</v>
      </c>
      <c r="C3466" s="13" t="s">
        <v>939</v>
      </c>
      <c r="D3466" s="13" t="s">
        <v>30774</v>
      </c>
      <c r="E3466" t="str">
        <f>IF(COUNTIF(Table24[[SERIAL NUMBER ]], Table21[[#This Row],[SERIAL NUMBER]])&gt;0, "Yes", "No")</f>
        <v>No</v>
      </c>
    </row>
    <row r="3467" spans="1:5">
      <c r="A3467" s="13" t="s">
        <v>26272</v>
      </c>
      <c r="B3467" t="e">
        <f>VLOOKUP(Table21[[#This Row],[SERIAL NUMBER]], EquipmentDB!E$1:M$13746, 9, FALSE)</f>
        <v>#N/A</v>
      </c>
      <c r="C3467" s="13" t="s">
        <v>939</v>
      </c>
      <c r="D3467" s="13" t="s">
        <v>30774</v>
      </c>
      <c r="E3467" t="str">
        <f>IF(COUNTIF(Table24[[SERIAL NUMBER ]], Table21[[#This Row],[SERIAL NUMBER]])&gt;0, "Yes", "No")</f>
        <v>No</v>
      </c>
    </row>
    <row r="3468" spans="1:5">
      <c r="A3468" s="13" t="s">
        <v>26274</v>
      </c>
      <c r="B3468" t="e">
        <f>VLOOKUP(Table21[[#This Row],[SERIAL NUMBER]], EquipmentDB!E$1:M$13746, 9, FALSE)</f>
        <v>#N/A</v>
      </c>
      <c r="C3468" s="13" t="s">
        <v>939</v>
      </c>
      <c r="D3468" s="13" t="s">
        <v>30774</v>
      </c>
      <c r="E3468" t="str">
        <f>IF(COUNTIF(Table24[[SERIAL NUMBER ]], Table21[[#This Row],[SERIAL NUMBER]])&gt;0, "Yes", "No")</f>
        <v>No</v>
      </c>
    </row>
    <row r="3469" spans="1:5">
      <c r="A3469" s="13" t="s">
        <v>26278</v>
      </c>
      <c r="B3469" t="e">
        <f>VLOOKUP(Table21[[#This Row],[SERIAL NUMBER]], EquipmentDB!E$1:M$13746, 9, FALSE)</f>
        <v>#N/A</v>
      </c>
      <c r="C3469" s="13" t="s">
        <v>939</v>
      </c>
      <c r="D3469" s="13" t="s">
        <v>30774</v>
      </c>
      <c r="E3469" t="str">
        <f>IF(COUNTIF(Table24[[SERIAL NUMBER ]], Table21[[#This Row],[SERIAL NUMBER]])&gt;0, "Yes", "No")</f>
        <v>No</v>
      </c>
    </row>
    <row r="3470" spans="1:5">
      <c r="A3470" s="13" t="s">
        <v>26284</v>
      </c>
      <c r="B3470" t="e">
        <f>VLOOKUP(Table21[[#This Row],[SERIAL NUMBER]], EquipmentDB!E$1:M$13746, 9, FALSE)</f>
        <v>#N/A</v>
      </c>
      <c r="C3470" s="13" t="s">
        <v>939</v>
      </c>
      <c r="D3470" s="13" t="s">
        <v>30774</v>
      </c>
      <c r="E3470" t="str">
        <f>IF(COUNTIF(Table24[[SERIAL NUMBER ]], Table21[[#This Row],[SERIAL NUMBER]])&gt;0, "Yes", "No")</f>
        <v>No</v>
      </c>
    </row>
    <row r="3471" spans="1:5">
      <c r="A3471" s="13" t="s">
        <v>26288</v>
      </c>
      <c r="B3471" t="e">
        <f>VLOOKUP(Table21[[#This Row],[SERIAL NUMBER]], EquipmentDB!E$1:M$13746, 9, FALSE)</f>
        <v>#N/A</v>
      </c>
      <c r="C3471" s="13" t="s">
        <v>939</v>
      </c>
      <c r="D3471" s="13" t="s">
        <v>30774</v>
      </c>
      <c r="E3471" t="str">
        <f>IF(COUNTIF(Table24[[SERIAL NUMBER ]], Table21[[#This Row],[SERIAL NUMBER]])&gt;0, "Yes", "No")</f>
        <v>No</v>
      </c>
    </row>
    <row r="3472" spans="1:5">
      <c r="A3472" s="13" t="s">
        <v>26290</v>
      </c>
      <c r="B3472" t="e">
        <f>VLOOKUP(Table21[[#This Row],[SERIAL NUMBER]], EquipmentDB!E$1:M$13746, 9, FALSE)</f>
        <v>#N/A</v>
      </c>
      <c r="C3472" s="13" t="s">
        <v>939</v>
      </c>
      <c r="D3472" s="13" t="s">
        <v>30774</v>
      </c>
      <c r="E3472" t="str">
        <f>IF(COUNTIF(Table24[[SERIAL NUMBER ]], Table21[[#This Row],[SERIAL NUMBER]])&gt;0, "Yes", "No")</f>
        <v>No</v>
      </c>
    </row>
    <row r="3473" spans="1:5">
      <c r="A3473" s="13" t="s">
        <v>26292</v>
      </c>
      <c r="B3473" t="e">
        <f>VLOOKUP(Table21[[#This Row],[SERIAL NUMBER]], EquipmentDB!E$1:M$13746, 9, FALSE)</f>
        <v>#N/A</v>
      </c>
      <c r="C3473" s="13" t="s">
        <v>939</v>
      </c>
      <c r="D3473" s="13" t="s">
        <v>30774</v>
      </c>
      <c r="E3473" t="str">
        <f>IF(COUNTIF(Table24[[SERIAL NUMBER ]], Table21[[#This Row],[SERIAL NUMBER]])&gt;0, "Yes", "No")</f>
        <v>No</v>
      </c>
    </row>
    <row r="3474" spans="1:5">
      <c r="A3474" s="13" t="s">
        <v>26295</v>
      </c>
      <c r="B3474" t="e">
        <f>VLOOKUP(Table21[[#This Row],[SERIAL NUMBER]], EquipmentDB!E$1:M$13746, 9, FALSE)</f>
        <v>#N/A</v>
      </c>
      <c r="C3474" s="13" t="s">
        <v>939</v>
      </c>
      <c r="D3474" s="13" t="s">
        <v>30774</v>
      </c>
      <c r="E3474" t="str">
        <f>IF(COUNTIF(Table24[[SERIAL NUMBER ]], Table21[[#This Row],[SERIAL NUMBER]])&gt;0, "Yes", "No")</f>
        <v>No</v>
      </c>
    </row>
    <row r="3475" spans="1:5">
      <c r="A3475" s="13" t="s">
        <v>26297</v>
      </c>
      <c r="B3475" t="e">
        <f>VLOOKUP(Table21[[#This Row],[SERIAL NUMBER]], EquipmentDB!E$1:M$13746, 9, FALSE)</f>
        <v>#N/A</v>
      </c>
      <c r="C3475" s="13" t="s">
        <v>939</v>
      </c>
      <c r="D3475" s="13" t="s">
        <v>30774</v>
      </c>
      <c r="E3475" t="str">
        <f>IF(COUNTIF(Table24[[SERIAL NUMBER ]], Table21[[#This Row],[SERIAL NUMBER]])&gt;0, "Yes", "No")</f>
        <v>No</v>
      </c>
    </row>
    <row r="3476" spans="1:5">
      <c r="A3476" s="13" t="s">
        <v>26299</v>
      </c>
      <c r="B3476" t="e">
        <f>VLOOKUP(Table21[[#This Row],[SERIAL NUMBER]], EquipmentDB!E$1:M$13746, 9, FALSE)</f>
        <v>#N/A</v>
      </c>
      <c r="C3476" s="13" t="s">
        <v>939</v>
      </c>
      <c r="D3476" s="13" t="s">
        <v>30774</v>
      </c>
      <c r="E3476" t="str">
        <f>IF(COUNTIF(Table24[[SERIAL NUMBER ]], Table21[[#This Row],[SERIAL NUMBER]])&gt;0, "Yes", "No")</f>
        <v>No</v>
      </c>
    </row>
    <row r="3477" spans="1:5">
      <c r="A3477" s="13" t="s">
        <v>26301</v>
      </c>
      <c r="B3477" t="e">
        <f>VLOOKUP(Table21[[#This Row],[SERIAL NUMBER]], EquipmentDB!E$1:M$13746, 9, FALSE)</f>
        <v>#N/A</v>
      </c>
      <c r="C3477" s="13" t="s">
        <v>939</v>
      </c>
      <c r="D3477" s="13" t="s">
        <v>30774</v>
      </c>
      <c r="E3477" t="str">
        <f>IF(COUNTIF(Table24[[SERIAL NUMBER ]], Table21[[#This Row],[SERIAL NUMBER]])&gt;0, "Yes", "No")</f>
        <v>No</v>
      </c>
    </row>
    <row r="3478" spans="1:5">
      <c r="A3478" s="13" t="s">
        <v>26303</v>
      </c>
      <c r="B3478" t="e">
        <f>VLOOKUP(Table21[[#This Row],[SERIAL NUMBER]], EquipmentDB!E$1:M$13746, 9, FALSE)</f>
        <v>#N/A</v>
      </c>
      <c r="C3478" s="13" t="s">
        <v>939</v>
      </c>
      <c r="D3478" s="13" t="s">
        <v>30774</v>
      </c>
      <c r="E3478" t="str">
        <f>IF(COUNTIF(Table24[[SERIAL NUMBER ]], Table21[[#This Row],[SERIAL NUMBER]])&gt;0, "Yes", "No")</f>
        <v>No</v>
      </c>
    </row>
    <row r="3479" spans="1:5">
      <c r="A3479" s="13" t="s">
        <v>26305</v>
      </c>
      <c r="B3479" t="e">
        <f>VLOOKUP(Table21[[#This Row],[SERIAL NUMBER]], EquipmentDB!E$1:M$13746, 9, FALSE)</f>
        <v>#N/A</v>
      </c>
      <c r="C3479" s="13" t="s">
        <v>939</v>
      </c>
      <c r="D3479" s="13" t="s">
        <v>30774</v>
      </c>
      <c r="E3479" t="str">
        <f>IF(COUNTIF(Table24[[SERIAL NUMBER ]], Table21[[#This Row],[SERIAL NUMBER]])&gt;0, "Yes", "No")</f>
        <v>No</v>
      </c>
    </row>
    <row r="3480" spans="1:5">
      <c r="A3480" s="13" t="s">
        <v>26307</v>
      </c>
      <c r="B3480" t="e">
        <f>VLOOKUP(Table21[[#This Row],[SERIAL NUMBER]], EquipmentDB!E$1:M$13746, 9, FALSE)</f>
        <v>#N/A</v>
      </c>
      <c r="C3480" s="13" t="s">
        <v>939</v>
      </c>
      <c r="D3480" s="13" t="s">
        <v>30774</v>
      </c>
      <c r="E3480" t="str">
        <f>IF(COUNTIF(Table24[[SERIAL NUMBER ]], Table21[[#This Row],[SERIAL NUMBER]])&gt;0, "Yes", "No")</f>
        <v>No</v>
      </c>
    </row>
    <row r="3481" spans="1:5">
      <c r="A3481" s="13" t="s">
        <v>26309</v>
      </c>
      <c r="B3481" t="e">
        <f>VLOOKUP(Table21[[#This Row],[SERIAL NUMBER]], EquipmentDB!E$1:M$13746, 9, FALSE)</f>
        <v>#N/A</v>
      </c>
      <c r="C3481" s="13" t="s">
        <v>939</v>
      </c>
      <c r="D3481" s="13" t="s">
        <v>30774</v>
      </c>
      <c r="E3481" t="str">
        <f>IF(COUNTIF(Table24[[SERIAL NUMBER ]], Table21[[#This Row],[SERIAL NUMBER]])&gt;0, "Yes", "No")</f>
        <v>No</v>
      </c>
    </row>
    <row r="3482" spans="1:5">
      <c r="A3482" s="13" t="s">
        <v>26311</v>
      </c>
      <c r="B3482" t="e">
        <f>VLOOKUP(Table21[[#This Row],[SERIAL NUMBER]], EquipmentDB!E$1:M$13746, 9, FALSE)</f>
        <v>#N/A</v>
      </c>
      <c r="C3482" s="13" t="s">
        <v>939</v>
      </c>
      <c r="D3482" s="13" t="s">
        <v>30774</v>
      </c>
      <c r="E3482" t="str">
        <f>IF(COUNTIF(Table24[[SERIAL NUMBER ]], Table21[[#This Row],[SERIAL NUMBER]])&gt;0, "Yes", "No")</f>
        <v>No</v>
      </c>
    </row>
    <row r="3483" spans="1:5">
      <c r="A3483" s="13" t="s">
        <v>26312</v>
      </c>
      <c r="B3483" t="e">
        <f>VLOOKUP(Table21[[#This Row],[SERIAL NUMBER]], EquipmentDB!E$1:M$13746, 9, FALSE)</f>
        <v>#N/A</v>
      </c>
      <c r="C3483" s="13" t="s">
        <v>939</v>
      </c>
      <c r="D3483" s="13" t="s">
        <v>30774</v>
      </c>
      <c r="E3483" t="str">
        <f>IF(COUNTIF(Table24[[SERIAL NUMBER ]], Table21[[#This Row],[SERIAL NUMBER]])&gt;0, "Yes", "No")</f>
        <v>No</v>
      </c>
    </row>
    <row r="3484" spans="1:5">
      <c r="A3484" s="13" t="s">
        <v>26313</v>
      </c>
      <c r="B3484" t="e">
        <f>VLOOKUP(Table21[[#This Row],[SERIAL NUMBER]], EquipmentDB!E$1:M$13746, 9, FALSE)</f>
        <v>#N/A</v>
      </c>
      <c r="C3484" s="13" t="s">
        <v>939</v>
      </c>
      <c r="D3484" s="13" t="s">
        <v>30774</v>
      </c>
      <c r="E3484" t="str">
        <f>IF(COUNTIF(Table24[[SERIAL NUMBER ]], Table21[[#This Row],[SERIAL NUMBER]])&gt;0, "Yes", "No")</f>
        <v>No</v>
      </c>
    </row>
    <row r="3485" spans="1:5">
      <c r="A3485" s="13" t="s">
        <v>26317</v>
      </c>
      <c r="B3485" t="e">
        <f>VLOOKUP(Table21[[#This Row],[SERIAL NUMBER]], EquipmentDB!E$1:M$13746, 9, FALSE)</f>
        <v>#N/A</v>
      </c>
      <c r="C3485" s="13" t="s">
        <v>939</v>
      </c>
      <c r="D3485" s="13" t="s">
        <v>30774</v>
      </c>
      <c r="E3485" t="str">
        <f>IF(COUNTIF(Table24[[SERIAL NUMBER ]], Table21[[#This Row],[SERIAL NUMBER]])&gt;0, "Yes", "No")</f>
        <v>No</v>
      </c>
    </row>
    <row r="3486" spans="1:5">
      <c r="A3486" s="13" t="s">
        <v>26318</v>
      </c>
      <c r="B3486" t="e">
        <f>VLOOKUP(Table21[[#This Row],[SERIAL NUMBER]], EquipmentDB!E$1:M$13746, 9, FALSE)</f>
        <v>#N/A</v>
      </c>
      <c r="C3486" s="13" t="s">
        <v>939</v>
      </c>
      <c r="D3486" s="13" t="s">
        <v>30774</v>
      </c>
      <c r="E3486" t="str">
        <f>IF(COUNTIF(Table24[[SERIAL NUMBER ]], Table21[[#This Row],[SERIAL NUMBER]])&gt;0, "Yes", "No")</f>
        <v>No</v>
      </c>
    </row>
    <row r="3487" spans="1:5">
      <c r="A3487" s="13" t="s">
        <v>26321</v>
      </c>
      <c r="B3487" t="e">
        <f>VLOOKUP(Table21[[#This Row],[SERIAL NUMBER]], EquipmentDB!E$1:M$13746, 9, FALSE)</f>
        <v>#N/A</v>
      </c>
      <c r="C3487" s="13" t="s">
        <v>939</v>
      </c>
      <c r="D3487" s="13" t="s">
        <v>30774</v>
      </c>
      <c r="E3487" t="str">
        <f>IF(COUNTIF(Table24[[SERIAL NUMBER ]], Table21[[#This Row],[SERIAL NUMBER]])&gt;0, "Yes", "No")</f>
        <v>No</v>
      </c>
    </row>
    <row r="3488" spans="1:5">
      <c r="A3488" s="13" t="s">
        <v>26331</v>
      </c>
      <c r="B3488" t="e">
        <f>VLOOKUP(Table21[[#This Row],[SERIAL NUMBER]], EquipmentDB!E$1:M$13746, 9, FALSE)</f>
        <v>#N/A</v>
      </c>
      <c r="C3488" s="13" t="s">
        <v>939</v>
      </c>
      <c r="D3488" s="13" t="s">
        <v>30774</v>
      </c>
      <c r="E3488" t="str">
        <f>IF(COUNTIF(Table24[[SERIAL NUMBER ]], Table21[[#This Row],[SERIAL NUMBER]])&gt;0, "Yes", "No")</f>
        <v>No</v>
      </c>
    </row>
    <row r="3489" spans="1:5">
      <c r="A3489" s="13" t="s">
        <v>26332</v>
      </c>
      <c r="B3489" t="e">
        <f>VLOOKUP(Table21[[#This Row],[SERIAL NUMBER]], EquipmentDB!E$1:M$13746, 9, FALSE)</f>
        <v>#N/A</v>
      </c>
      <c r="C3489" s="13" t="s">
        <v>939</v>
      </c>
      <c r="D3489" s="13" t="s">
        <v>30774</v>
      </c>
      <c r="E3489" t="str">
        <f>IF(COUNTIF(Table24[[SERIAL NUMBER ]], Table21[[#This Row],[SERIAL NUMBER]])&gt;0, "Yes", "No")</f>
        <v>No</v>
      </c>
    </row>
    <row r="3490" spans="1:5">
      <c r="A3490" s="13" t="s">
        <v>26334</v>
      </c>
      <c r="B3490" t="e">
        <f>VLOOKUP(Table21[[#This Row],[SERIAL NUMBER]], EquipmentDB!E$1:M$13746, 9, FALSE)</f>
        <v>#N/A</v>
      </c>
      <c r="C3490" s="13" t="s">
        <v>939</v>
      </c>
      <c r="D3490" s="13" t="s">
        <v>30774</v>
      </c>
      <c r="E3490" t="str">
        <f>IF(COUNTIF(Table24[[SERIAL NUMBER ]], Table21[[#This Row],[SERIAL NUMBER]])&gt;0, "Yes", "No")</f>
        <v>No</v>
      </c>
    </row>
    <row r="3491" spans="1:5">
      <c r="A3491" s="13" t="s">
        <v>31030</v>
      </c>
      <c r="B3491" t="e">
        <f>VLOOKUP(Table21[[#This Row],[SERIAL NUMBER]], EquipmentDB!E$1:M$13746, 9, FALSE)</f>
        <v>#N/A</v>
      </c>
      <c r="C3491" s="13" t="s">
        <v>939</v>
      </c>
      <c r="D3491" s="13" t="s">
        <v>30774</v>
      </c>
      <c r="E3491" t="str">
        <f>IF(COUNTIF(Table24[[SERIAL NUMBER ]], Table21[[#This Row],[SERIAL NUMBER]])&gt;0, "Yes", "No")</f>
        <v>No</v>
      </c>
    </row>
    <row r="3492" spans="1:5">
      <c r="A3492" s="13" t="s">
        <v>31031</v>
      </c>
      <c r="B3492" t="e">
        <f>VLOOKUP(Table21[[#This Row],[SERIAL NUMBER]], EquipmentDB!E$1:M$13746, 9, FALSE)</f>
        <v>#N/A</v>
      </c>
      <c r="C3492" s="13" t="s">
        <v>939</v>
      </c>
      <c r="D3492" s="13" t="s">
        <v>30774</v>
      </c>
      <c r="E3492" t="str">
        <f>IF(COUNTIF(Table24[[SERIAL NUMBER ]], Table21[[#This Row],[SERIAL NUMBER]])&gt;0, "Yes", "No")</f>
        <v>No</v>
      </c>
    </row>
    <row r="3493" spans="1:5">
      <c r="A3493" s="13" t="s">
        <v>31032</v>
      </c>
      <c r="B3493" t="e">
        <f>VLOOKUP(Table21[[#This Row],[SERIAL NUMBER]], EquipmentDB!E$1:M$13746, 9, FALSE)</f>
        <v>#N/A</v>
      </c>
      <c r="C3493" s="13" t="s">
        <v>939</v>
      </c>
      <c r="D3493" s="13" t="s">
        <v>30774</v>
      </c>
      <c r="E3493" t="str">
        <f>IF(COUNTIF(Table24[[SERIAL NUMBER ]], Table21[[#This Row],[SERIAL NUMBER]])&gt;0, "Yes", "No")</f>
        <v>No</v>
      </c>
    </row>
    <row r="3494" spans="1:5">
      <c r="A3494" s="13" t="s">
        <v>26355</v>
      </c>
      <c r="B3494" t="e">
        <f>VLOOKUP(Table21[[#This Row],[SERIAL NUMBER]], EquipmentDB!E$1:M$13746, 9, FALSE)</f>
        <v>#N/A</v>
      </c>
      <c r="C3494" s="13" t="s">
        <v>939</v>
      </c>
      <c r="D3494" s="13" t="s">
        <v>30774</v>
      </c>
      <c r="E3494" t="str">
        <f>IF(COUNTIF(Table24[[SERIAL NUMBER ]], Table21[[#This Row],[SERIAL NUMBER]])&gt;0, "Yes", "No")</f>
        <v>No</v>
      </c>
    </row>
    <row r="3495" spans="1:5">
      <c r="A3495" s="13" t="s">
        <v>19708</v>
      </c>
      <c r="B3495" t="e">
        <f>VLOOKUP(Table21[[#This Row],[SERIAL NUMBER]], EquipmentDB!E$1:M$13746, 9, FALSE)</f>
        <v>#N/A</v>
      </c>
      <c r="C3495" s="13" t="s">
        <v>939</v>
      </c>
      <c r="D3495" s="13" t="s">
        <v>30774</v>
      </c>
      <c r="E3495" t="str">
        <f>IF(COUNTIF(Table24[[SERIAL NUMBER ]], Table21[[#This Row],[SERIAL NUMBER]])&gt;0, "Yes", "No")</f>
        <v>No</v>
      </c>
    </row>
    <row r="3496" spans="1:5">
      <c r="A3496" s="13" t="s">
        <v>31033</v>
      </c>
      <c r="B3496" t="e">
        <f>VLOOKUP(Table21[[#This Row],[SERIAL NUMBER]], EquipmentDB!E$1:M$13746, 9, FALSE)</f>
        <v>#N/A</v>
      </c>
      <c r="C3496" s="13" t="s">
        <v>939</v>
      </c>
      <c r="D3496" s="13" t="s">
        <v>30774</v>
      </c>
      <c r="E3496" t="str">
        <f>IF(COUNTIF(Table24[[SERIAL NUMBER ]], Table21[[#This Row],[SERIAL NUMBER]])&gt;0, "Yes", "No")</f>
        <v>No</v>
      </c>
    </row>
    <row r="3497" spans="1:5">
      <c r="A3497" s="13" t="s">
        <v>19717</v>
      </c>
      <c r="B3497" t="e">
        <f>VLOOKUP(Table21[[#This Row],[SERIAL NUMBER]], EquipmentDB!E$1:M$13746, 9, FALSE)</f>
        <v>#N/A</v>
      </c>
      <c r="C3497" s="13" t="s">
        <v>939</v>
      </c>
      <c r="D3497" s="13" t="s">
        <v>30774</v>
      </c>
      <c r="E3497" t="str">
        <f>IF(COUNTIF(Table24[[SERIAL NUMBER ]], Table21[[#This Row],[SERIAL NUMBER]])&gt;0, "Yes", "No")</f>
        <v>No</v>
      </c>
    </row>
    <row r="3498" spans="1:5">
      <c r="A3498" s="13" t="s">
        <v>19720</v>
      </c>
      <c r="B3498" t="e">
        <f>VLOOKUP(Table21[[#This Row],[SERIAL NUMBER]], EquipmentDB!E$1:M$13746, 9, FALSE)</f>
        <v>#N/A</v>
      </c>
      <c r="C3498" s="13" t="s">
        <v>939</v>
      </c>
      <c r="D3498" s="13" t="s">
        <v>30774</v>
      </c>
      <c r="E3498" t="str">
        <f>IF(COUNTIF(Table24[[SERIAL NUMBER ]], Table21[[#This Row],[SERIAL NUMBER]])&gt;0, "Yes", "No")</f>
        <v>No</v>
      </c>
    </row>
    <row r="3499" spans="1:5">
      <c r="A3499" s="13" t="s">
        <v>31034</v>
      </c>
      <c r="B3499" t="e">
        <f>VLOOKUP(Table21[[#This Row],[SERIAL NUMBER]], EquipmentDB!E$1:M$13746, 9, FALSE)</f>
        <v>#N/A</v>
      </c>
      <c r="C3499" s="13" t="s">
        <v>939</v>
      </c>
      <c r="D3499" s="13" t="s">
        <v>30774</v>
      </c>
      <c r="E3499" t="str">
        <f>IF(COUNTIF(Table24[[SERIAL NUMBER ]], Table21[[#This Row],[SERIAL NUMBER]])&gt;0, "Yes", "No")</f>
        <v>No</v>
      </c>
    </row>
    <row r="3500" spans="1:5">
      <c r="A3500" s="13" t="s">
        <v>19727</v>
      </c>
      <c r="B3500" t="e">
        <f>VLOOKUP(Table21[[#This Row],[SERIAL NUMBER]], EquipmentDB!E$1:M$13746, 9, FALSE)</f>
        <v>#N/A</v>
      </c>
      <c r="C3500" s="13" t="s">
        <v>939</v>
      </c>
      <c r="D3500" s="13" t="s">
        <v>30774</v>
      </c>
      <c r="E3500" t="str">
        <f>IF(COUNTIF(Table24[[SERIAL NUMBER ]], Table21[[#This Row],[SERIAL NUMBER]])&gt;0, "Yes", "No")</f>
        <v>No</v>
      </c>
    </row>
    <row r="3501" spans="1:5">
      <c r="A3501" s="13" t="s">
        <v>19729</v>
      </c>
      <c r="B3501" t="e">
        <f>VLOOKUP(Table21[[#This Row],[SERIAL NUMBER]], EquipmentDB!E$1:M$13746, 9, FALSE)</f>
        <v>#N/A</v>
      </c>
      <c r="C3501" s="13" t="s">
        <v>939</v>
      </c>
      <c r="D3501" s="13" t="s">
        <v>30774</v>
      </c>
      <c r="E3501" t="str">
        <f>IF(COUNTIF(Table24[[SERIAL NUMBER ]], Table21[[#This Row],[SERIAL NUMBER]])&gt;0, "Yes", "No")</f>
        <v>No</v>
      </c>
    </row>
    <row r="3502" spans="1:5">
      <c r="A3502" s="13" t="s">
        <v>19732</v>
      </c>
      <c r="B3502" t="e">
        <f>VLOOKUP(Table21[[#This Row],[SERIAL NUMBER]], EquipmentDB!E$1:M$13746, 9, FALSE)</f>
        <v>#N/A</v>
      </c>
      <c r="C3502" s="13" t="s">
        <v>939</v>
      </c>
      <c r="D3502" s="13" t="s">
        <v>30774</v>
      </c>
      <c r="E3502" t="str">
        <f>IF(COUNTIF(Table24[[SERIAL NUMBER ]], Table21[[#This Row],[SERIAL NUMBER]])&gt;0, "Yes", "No")</f>
        <v>No</v>
      </c>
    </row>
    <row r="3503" spans="1:5">
      <c r="A3503" s="13" t="s">
        <v>19735</v>
      </c>
      <c r="B3503" t="e">
        <f>VLOOKUP(Table21[[#This Row],[SERIAL NUMBER]], EquipmentDB!E$1:M$13746, 9, FALSE)</f>
        <v>#N/A</v>
      </c>
      <c r="C3503" s="13" t="s">
        <v>939</v>
      </c>
      <c r="D3503" s="13" t="s">
        <v>30774</v>
      </c>
      <c r="E3503" t="str">
        <f>IF(COUNTIF(Table24[[SERIAL NUMBER ]], Table21[[#This Row],[SERIAL NUMBER]])&gt;0, "Yes", "No")</f>
        <v>No</v>
      </c>
    </row>
    <row r="3504" spans="1:5">
      <c r="A3504" s="13" t="s">
        <v>19736</v>
      </c>
      <c r="B3504" t="e">
        <f>VLOOKUP(Table21[[#This Row],[SERIAL NUMBER]], EquipmentDB!E$1:M$13746, 9, FALSE)</f>
        <v>#N/A</v>
      </c>
      <c r="C3504" s="13" t="s">
        <v>939</v>
      </c>
      <c r="D3504" s="13" t="s">
        <v>30774</v>
      </c>
      <c r="E3504" t="str">
        <f>IF(COUNTIF(Table24[[SERIAL NUMBER ]], Table21[[#This Row],[SERIAL NUMBER]])&gt;0, "Yes", "No")</f>
        <v>No</v>
      </c>
    </row>
    <row r="3505" spans="1:5">
      <c r="A3505" s="13" t="s">
        <v>27964</v>
      </c>
      <c r="B3505" t="e">
        <f>VLOOKUP(Table21[[#This Row],[SERIAL NUMBER]], EquipmentDB!E$1:M$13746, 9, FALSE)</f>
        <v>#N/A</v>
      </c>
      <c r="C3505" s="13">
        <v>0</v>
      </c>
      <c r="D3505" s="13" t="s">
        <v>30774</v>
      </c>
      <c r="E3505" t="str">
        <f>IF(COUNTIF(Table24[[SERIAL NUMBER ]], Table21[[#This Row],[SERIAL NUMBER]])&gt;0, "Yes", "No")</f>
        <v>No</v>
      </c>
    </row>
    <row r="3506" spans="1:5">
      <c r="A3506" s="13" t="s">
        <v>27967</v>
      </c>
      <c r="B3506" t="e">
        <f>VLOOKUP(Table21[[#This Row],[SERIAL NUMBER]], EquipmentDB!E$1:M$13746, 9, FALSE)</f>
        <v>#N/A</v>
      </c>
      <c r="C3506" s="13">
        <v>0</v>
      </c>
      <c r="D3506" s="13" t="s">
        <v>30774</v>
      </c>
      <c r="E3506" t="str">
        <f>IF(COUNTIF(Table24[[SERIAL NUMBER ]], Table21[[#This Row],[SERIAL NUMBER]])&gt;0, "Yes", "No")</f>
        <v>No</v>
      </c>
    </row>
    <row r="3507" spans="1:5">
      <c r="A3507" s="13" t="s">
        <v>27969</v>
      </c>
      <c r="B3507" t="e">
        <f>VLOOKUP(Table21[[#This Row],[SERIAL NUMBER]], EquipmentDB!E$1:M$13746, 9, FALSE)</f>
        <v>#N/A</v>
      </c>
      <c r="C3507" s="13">
        <v>0</v>
      </c>
      <c r="D3507" s="13" t="s">
        <v>30774</v>
      </c>
      <c r="E3507" t="str">
        <f>IF(COUNTIF(Table24[[SERIAL NUMBER ]], Table21[[#This Row],[SERIAL NUMBER]])&gt;0, "Yes", "No")</f>
        <v>No</v>
      </c>
    </row>
    <row r="3508" spans="1:5">
      <c r="A3508" s="13" t="s">
        <v>27971</v>
      </c>
      <c r="B3508" t="e">
        <f>VLOOKUP(Table21[[#This Row],[SERIAL NUMBER]], EquipmentDB!E$1:M$13746, 9, FALSE)</f>
        <v>#N/A</v>
      </c>
      <c r="C3508" s="13">
        <v>0</v>
      </c>
      <c r="D3508" s="13" t="s">
        <v>30774</v>
      </c>
      <c r="E3508" t="str">
        <f>IF(COUNTIF(Table24[[SERIAL NUMBER ]], Table21[[#This Row],[SERIAL NUMBER]])&gt;0, "Yes", "No")</f>
        <v>No</v>
      </c>
    </row>
    <row r="3509" spans="1:5">
      <c r="A3509" s="13" t="s">
        <v>27816</v>
      </c>
      <c r="B3509" t="e">
        <f>VLOOKUP(Table21[[#This Row],[SERIAL NUMBER]], EquipmentDB!E$1:M$13746, 9, FALSE)</f>
        <v>#N/A</v>
      </c>
      <c r="C3509" s="13" t="s">
        <v>939</v>
      </c>
      <c r="D3509" s="13" t="s">
        <v>30774</v>
      </c>
      <c r="E3509" t="str">
        <f>IF(COUNTIF(Table24[[SERIAL NUMBER ]], Table21[[#This Row],[SERIAL NUMBER]])&gt;0, "Yes", "No")</f>
        <v>Yes</v>
      </c>
    </row>
    <row r="3510" spans="1:5">
      <c r="A3510" s="13" t="s">
        <v>27820</v>
      </c>
      <c r="B3510" t="e">
        <f>VLOOKUP(Table21[[#This Row],[SERIAL NUMBER]], EquipmentDB!E$1:M$13746, 9, FALSE)</f>
        <v>#N/A</v>
      </c>
      <c r="C3510" s="13" t="s">
        <v>939</v>
      </c>
      <c r="D3510" s="13" t="s">
        <v>30774</v>
      </c>
      <c r="E3510" t="str">
        <f>IF(COUNTIF(Table24[[SERIAL NUMBER ]], Table21[[#This Row],[SERIAL NUMBER]])&gt;0, "Yes", "No")</f>
        <v>Yes</v>
      </c>
    </row>
    <row r="3511" spans="1:5">
      <c r="A3511" s="13" t="s">
        <v>27825</v>
      </c>
      <c r="B3511" t="e">
        <f>VLOOKUP(Table21[[#This Row],[SERIAL NUMBER]], EquipmentDB!E$1:M$13746, 9, FALSE)</f>
        <v>#N/A</v>
      </c>
      <c r="C3511" s="13" t="s">
        <v>939</v>
      </c>
      <c r="D3511" s="13" t="s">
        <v>30774</v>
      </c>
      <c r="E3511" t="str">
        <f>IF(COUNTIF(Table24[[SERIAL NUMBER ]], Table21[[#This Row],[SERIAL NUMBER]])&gt;0, "Yes", "No")</f>
        <v>Yes</v>
      </c>
    </row>
    <row r="3512" spans="1:5">
      <c r="A3512" s="13" t="s">
        <v>27830</v>
      </c>
      <c r="B3512" t="e">
        <f>VLOOKUP(Table21[[#This Row],[SERIAL NUMBER]], EquipmentDB!E$1:M$13746, 9, FALSE)</f>
        <v>#N/A</v>
      </c>
      <c r="C3512" s="13" t="s">
        <v>939</v>
      </c>
      <c r="D3512" s="13" t="s">
        <v>30774</v>
      </c>
      <c r="E3512" t="str">
        <f>IF(COUNTIF(Table24[[SERIAL NUMBER ]], Table21[[#This Row],[SERIAL NUMBER]])&gt;0, "Yes", "No")</f>
        <v>Yes</v>
      </c>
    </row>
    <row r="3513" spans="1:5">
      <c r="A3513" s="13" t="s">
        <v>27831</v>
      </c>
      <c r="B3513" t="e">
        <f>VLOOKUP(Table21[[#This Row],[SERIAL NUMBER]], EquipmentDB!E$1:M$13746, 9, FALSE)</f>
        <v>#N/A</v>
      </c>
      <c r="C3513" s="13" t="s">
        <v>939</v>
      </c>
      <c r="D3513" s="13" t="s">
        <v>30774</v>
      </c>
      <c r="E3513" t="str">
        <f>IF(COUNTIF(Table24[[SERIAL NUMBER ]], Table21[[#This Row],[SERIAL NUMBER]])&gt;0, "Yes", "No")</f>
        <v>Yes</v>
      </c>
    </row>
    <row r="3514" spans="1:5">
      <c r="A3514" s="13" t="s">
        <v>27833</v>
      </c>
      <c r="B3514" t="e">
        <f>VLOOKUP(Table21[[#This Row],[SERIAL NUMBER]], EquipmentDB!E$1:M$13746, 9, FALSE)</f>
        <v>#N/A</v>
      </c>
      <c r="C3514" s="13" t="s">
        <v>939</v>
      </c>
      <c r="D3514" s="13" t="s">
        <v>30774</v>
      </c>
      <c r="E3514" t="str">
        <f>IF(COUNTIF(Table24[[SERIAL NUMBER ]], Table21[[#This Row],[SERIAL NUMBER]])&gt;0, "Yes", "No")</f>
        <v>No</v>
      </c>
    </row>
    <row r="3515" spans="1:5">
      <c r="A3515" s="13" t="s">
        <v>27835</v>
      </c>
      <c r="B3515" t="e">
        <f>VLOOKUP(Table21[[#This Row],[SERIAL NUMBER]], EquipmentDB!E$1:M$13746, 9, FALSE)</f>
        <v>#N/A</v>
      </c>
      <c r="C3515" s="13" t="s">
        <v>939</v>
      </c>
      <c r="D3515" s="13" t="s">
        <v>30774</v>
      </c>
      <c r="E3515" t="str">
        <f>IF(COUNTIF(Table24[[SERIAL NUMBER ]], Table21[[#This Row],[SERIAL NUMBER]])&gt;0, "Yes", "No")</f>
        <v>Yes</v>
      </c>
    </row>
    <row r="3516" spans="1:5">
      <c r="A3516" s="13" t="s">
        <v>27837</v>
      </c>
      <c r="B3516" t="e">
        <f>VLOOKUP(Table21[[#This Row],[SERIAL NUMBER]], EquipmentDB!E$1:M$13746, 9, FALSE)</f>
        <v>#N/A</v>
      </c>
      <c r="C3516" s="13" t="s">
        <v>939</v>
      </c>
      <c r="D3516" s="13" t="s">
        <v>30774</v>
      </c>
      <c r="E3516" t="str">
        <f>IF(COUNTIF(Table24[[SERIAL NUMBER ]], Table21[[#This Row],[SERIAL NUMBER]])&gt;0, "Yes", "No")</f>
        <v>Yes</v>
      </c>
    </row>
    <row r="3517" spans="1:5">
      <c r="A3517" s="13" t="s">
        <v>27838</v>
      </c>
      <c r="B3517" t="e">
        <f>VLOOKUP(Table21[[#This Row],[SERIAL NUMBER]], EquipmentDB!E$1:M$13746, 9, FALSE)</f>
        <v>#N/A</v>
      </c>
      <c r="C3517" s="13" t="s">
        <v>939</v>
      </c>
      <c r="D3517" s="13" t="s">
        <v>30774</v>
      </c>
      <c r="E3517" t="str">
        <f>IF(COUNTIF(Table24[[SERIAL NUMBER ]], Table21[[#This Row],[SERIAL NUMBER]])&gt;0, "Yes", "No")</f>
        <v>Yes</v>
      </c>
    </row>
    <row r="3518" spans="1:5">
      <c r="A3518" s="13" t="s">
        <v>27840</v>
      </c>
      <c r="B3518" t="e">
        <f>VLOOKUP(Table21[[#This Row],[SERIAL NUMBER]], EquipmentDB!E$1:M$13746, 9, FALSE)</f>
        <v>#N/A</v>
      </c>
      <c r="C3518" s="13" t="s">
        <v>939</v>
      </c>
      <c r="D3518" s="13" t="s">
        <v>30774</v>
      </c>
      <c r="E3518" t="str">
        <f>IF(COUNTIF(Table24[[SERIAL NUMBER ]], Table21[[#This Row],[SERIAL NUMBER]])&gt;0, "Yes", "No")</f>
        <v>Yes</v>
      </c>
    </row>
    <row r="3519" spans="1:5">
      <c r="A3519" s="13" t="s">
        <v>27841</v>
      </c>
      <c r="B3519" t="e">
        <f>VLOOKUP(Table21[[#This Row],[SERIAL NUMBER]], EquipmentDB!E$1:M$13746, 9, FALSE)</f>
        <v>#N/A</v>
      </c>
      <c r="C3519" s="13" t="s">
        <v>939</v>
      </c>
      <c r="D3519" s="13" t="s">
        <v>30774</v>
      </c>
      <c r="E3519" t="str">
        <f>IF(COUNTIF(Table24[[SERIAL NUMBER ]], Table21[[#This Row],[SERIAL NUMBER]])&gt;0, "Yes", "No")</f>
        <v>Yes</v>
      </c>
    </row>
    <row r="3520" spans="1:5">
      <c r="A3520" s="13" t="s">
        <v>27844</v>
      </c>
      <c r="B3520" t="e">
        <f>VLOOKUP(Table21[[#This Row],[SERIAL NUMBER]], EquipmentDB!E$1:M$13746, 9, FALSE)</f>
        <v>#N/A</v>
      </c>
      <c r="C3520" s="13" t="s">
        <v>939</v>
      </c>
      <c r="D3520" s="13" t="s">
        <v>30774</v>
      </c>
      <c r="E3520" t="str">
        <f>IF(COUNTIF(Table24[[SERIAL NUMBER ]], Table21[[#This Row],[SERIAL NUMBER]])&gt;0, "Yes", "No")</f>
        <v>Yes</v>
      </c>
    </row>
    <row r="3521" spans="1:5">
      <c r="A3521" s="13" t="s">
        <v>27845</v>
      </c>
      <c r="B3521" t="e">
        <f>VLOOKUP(Table21[[#This Row],[SERIAL NUMBER]], EquipmentDB!E$1:M$13746, 9, FALSE)</f>
        <v>#N/A</v>
      </c>
      <c r="C3521" s="13" t="s">
        <v>939</v>
      </c>
      <c r="D3521" s="13" t="s">
        <v>30774</v>
      </c>
      <c r="E3521" t="str">
        <f>IF(COUNTIF(Table24[[SERIAL NUMBER ]], Table21[[#This Row],[SERIAL NUMBER]])&gt;0, "Yes", "No")</f>
        <v>Yes</v>
      </c>
    </row>
    <row r="3522" spans="1:5">
      <c r="A3522" s="13" t="s">
        <v>27847</v>
      </c>
      <c r="B3522" t="e">
        <f>VLOOKUP(Table21[[#This Row],[SERIAL NUMBER]], EquipmentDB!E$1:M$13746, 9, FALSE)</f>
        <v>#N/A</v>
      </c>
      <c r="C3522" s="13" t="s">
        <v>939</v>
      </c>
      <c r="D3522" s="13" t="s">
        <v>30774</v>
      </c>
      <c r="E3522" t="str">
        <f>IF(COUNTIF(Table24[[SERIAL NUMBER ]], Table21[[#This Row],[SERIAL NUMBER]])&gt;0, "Yes", "No")</f>
        <v>Yes</v>
      </c>
    </row>
    <row r="3523" spans="1:5">
      <c r="A3523" s="13" t="s">
        <v>27848</v>
      </c>
      <c r="B3523" t="e">
        <f>VLOOKUP(Table21[[#This Row],[SERIAL NUMBER]], EquipmentDB!E$1:M$13746, 9, FALSE)</f>
        <v>#N/A</v>
      </c>
      <c r="C3523" s="13" t="s">
        <v>939</v>
      </c>
      <c r="D3523" s="13" t="s">
        <v>30774</v>
      </c>
      <c r="E3523" t="str">
        <f>IF(COUNTIF(Table24[[SERIAL NUMBER ]], Table21[[#This Row],[SERIAL NUMBER]])&gt;0, "Yes", "No")</f>
        <v>No</v>
      </c>
    </row>
    <row r="3524" spans="1:5">
      <c r="A3524" s="13" t="s">
        <v>29796</v>
      </c>
      <c r="B3524" t="e">
        <f>VLOOKUP(Table21[[#This Row],[SERIAL NUMBER]], EquipmentDB!E$1:M$13746, 9, FALSE)</f>
        <v>#N/A</v>
      </c>
      <c r="C3524" s="13" t="s">
        <v>939</v>
      </c>
      <c r="D3524" s="13" t="s">
        <v>30774</v>
      </c>
      <c r="E3524" t="str">
        <f>IF(COUNTIF(Table24[[SERIAL NUMBER ]], Table21[[#This Row],[SERIAL NUMBER]])&gt;0, "Yes", "No")</f>
        <v>Yes</v>
      </c>
    </row>
    <row r="3525" spans="1:5">
      <c r="A3525" s="13" t="s">
        <v>29801</v>
      </c>
      <c r="B3525" t="e">
        <f>VLOOKUP(Table21[[#This Row],[SERIAL NUMBER]], EquipmentDB!E$1:M$13746, 9, FALSE)</f>
        <v>#N/A</v>
      </c>
      <c r="C3525" s="13" t="s">
        <v>939</v>
      </c>
      <c r="D3525" s="13" t="s">
        <v>30774</v>
      </c>
      <c r="E3525" t="str">
        <f>IF(COUNTIF(Table24[[SERIAL NUMBER ]], Table21[[#This Row],[SERIAL NUMBER]])&gt;0, "Yes", "No")</f>
        <v>Yes</v>
      </c>
    </row>
    <row r="3526" spans="1:5">
      <c r="A3526" s="13" t="s">
        <v>29804</v>
      </c>
      <c r="B3526" t="e">
        <f>VLOOKUP(Table21[[#This Row],[SERIAL NUMBER]], EquipmentDB!E$1:M$13746, 9, FALSE)</f>
        <v>#N/A</v>
      </c>
      <c r="C3526" s="13" t="s">
        <v>939</v>
      </c>
      <c r="D3526" s="13" t="s">
        <v>30774</v>
      </c>
      <c r="E3526" t="str">
        <f>IF(COUNTIF(Table24[[SERIAL NUMBER ]], Table21[[#This Row],[SERIAL NUMBER]])&gt;0, "Yes", "No")</f>
        <v>Yes</v>
      </c>
    </row>
    <row r="3527" spans="1:5">
      <c r="A3527" s="13" t="s">
        <v>21588</v>
      </c>
      <c r="B3527" t="e">
        <f>VLOOKUP(Table21[[#This Row],[SERIAL NUMBER]], EquipmentDB!E$1:M$13746, 9, FALSE)</f>
        <v>#N/A</v>
      </c>
      <c r="C3527" s="13" t="s">
        <v>939</v>
      </c>
      <c r="D3527" s="13" t="s">
        <v>30774</v>
      </c>
      <c r="E3527" t="str">
        <f>IF(COUNTIF(Table24[[SERIAL NUMBER ]], Table21[[#This Row],[SERIAL NUMBER]])&gt;0, "Yes", "No")</f>
        <v>No</v>
      </c>
    </row>
    <row r="3528" spans="1:5">
      <c r="A3528" s="13" t="s">
        <v>25480</v>
      </c>
      <c r="B3528" t="e">
        <f>VLOOKUP(Table21[[#This Row],[SERIAL NUMBER]], EquipmentDB!E$1:M$13746, 9, FALSE)</f>
        <v>#N/A</v>
      </c>
      <c r="C3528" s="13" t="s">
        <v>1028</v>
      </c>
      <c r="D3528" s="13" t="s">
        <v>30774</v>
      </c>
      <c r="E3528" t="str">
        <f>IF(COUNTIF(Table24[[SERIAL NUMBER ]], Table21[[#This Row],[SERIAL NUMBER]])&gt;0, "Yes", "No")</f>
        <v>No</v>
      </c>
    </row>
    <row r="3529" spans="1:5">
      <c r="A3529" s="13" t="s">
        <v>13744</v>
      </c>
      <c r="B3529" t="e">
        <f>VLOOKUP(Table21[[#This Row],[SERIAL NUMBER]], EquipmentDB!E$1:M$13746, 9, FALSE)</f>
        <v>#N/A</v>
      </c>
      <c r="C3529" s="13" t="e">
        <v>#N/A</v>
      </c>
      <c r="D3529" s="13" t="s">
        <v>30774</v>
      </c>
      <c r="E3529" t="str">
        <f>IF(COUNTIF(Table24[[SERIAL NUMBER ]], Table21[[#This Row],[SERIAL NUMBER]])&gt;0, "Yes", "No")</f>
        <v>No</v>
      </c>
    </row>
    <row r="3530" spans="1:5">
      <c r="A3530" s="13" t="s">
        <v>31035</v>
      </c>
      <c r="B3530" t="e">
        <f>VLOOKUP(Table21[[#This Row],[SERIAL NUMBER]], EquipmentDB!E$1:M$13746, 9, FALSE)</f>
        <v>#N/A</v>
      </c>
      <c r="C3530" s="13" t="e">
        <v>#N/A</v>
      </c>
      <c r="D3530" s="13" t="s">
        <v>30774</v>
      </c>
      <c r="E3530" t="str">
        <f>IF(COUNTIF(Table24[[SERIAL NUMBER ]], Table21[[#This Row],[SERIAL NUMBER]])&gt;0, "Yes", "No")</f>
        <v>No</v>
      </c>
    </row>
    <row r="3531" spans="1:5">
      <c r="A3531" s="13" t="s">
        <v>31036</v>
      </c>
      <c r="B3531" t="e">
        <f>VLOOKUP(Table21[[#This Row],[SERIAL NUMBER]], EquipmentDB!E$1:M$13746, 9, FALSE)</f>
        <v>#N/A</v>
      </c>
      <c r="C3531" s="13" t="e">
        <v>#N/A</v>
      </c>
      <c r="D3531" s="13" t="s">
        <v>30774</v>
      </c>
      <c r="E3531" t="str">
        <f>IF(COUNTIF(Table24[[SERIAL NUMBER ]], Table21[[#This Row],[SERIAL NUMBER]])&gt;0, "Yes", "No")</f>
        <v>No</v>
      </c>
    </row>
    <row r="3532" spans="1:5">
      <c r="A3532" s="13" t="s">
        <v>31037</v>
      </c>
      <c r="B3532" t="e">
        <f>VLOOKUP(Table21[[#This Row],[SERIAL NUMBER]], EquipmentDB!E$1:M$13746, 9, FALSE)</f>
        <v>#N/A</v>
      </c>
      <c r="C3532" s="13" t="e">
        <v>#N/A</v>
      </c>
      <c r="D3532" s="13" t="s">
        <v>30774</v>
      </c>
      <c r="E3532" t="str">
        <f>IF(COUNTIF(Table24[[SERIAL NUMBER ]], Table21[[#This Row],[SERIAL NUMBER]])&gt;0, "Yes", "No")</f>
        <v>No</v>
      </c>
    </row>
    <row r="3533" spans="1:5">
      <c r="A3533" s="13" t="s">
        <v>31038</v>
      </c>
      <c r="B3533" t="e">
        <f>VLOOKUP(Table21[[#This Row],[SERIAL NUMBER]], EquipmentDB!E$1:M$13746, 9, FALSE)</f>
        <v>#N/A</v>
      </c>
      <c r="C3533" s="13" t="e">
        <v>#N/A</v>
      </c>
      <c r="D3533" s="13" t="s">
        <v>30774</v>
      </c>
      <c r="E3533" t="str">
        <f>IF(COUNTIF(Table24[[SERIAL NUMBER ]], Table21[[#This Row],[SERIAL NUMBER]])&gt;0, "Yes", "No")</f>
        <v>No</v>
      </c>
    </row>
    <row r="3534" spans="1:5">
      <c r="A3534" s="13" t="s">
        <v>31039</v>
      </c>
      <c r="B3534" t="e">
        <f>VLOOKUP(Table21[[#This Row],[SERIAL NUMBER]], EquipmentDB!E$1:M$13746, 9, FALSE)</f>
        <v>#N/A</v>
      </c>
      <c r="C3534" s="13" t="e">
        <v>#N/A</v>
      </c>
      <c r="D3534" s="13" t="s">
        <v>30774</v>
      </c>
      <c r="E3534" t="str">
        <f>IF(COUNTIF(Table24[[SERIAL NUMBER ]], Table21[[#This Row],[SERIAL NUMBER]])&gt;0, "Yes", "No")</f>
        <v>No</v>
      </c>
    </row>
    <row r="3535" spans="1:5">
      <c r="A3535" s="13" t="s">
        <v>8238</v>
      </c>
      <c r="B3535" t="e">
        <f>VLOOKUP(Table21[[#This Row],[SERIAL NUMBER]], EquipmentDB!E$1:M$13746, 9, FALSE)</f>
        <v>#N/A</v>
      </c>
      <c r="C3535" s="13" t="e">
        <v>#N/A</v>
      </c>
      <c r="D3535" s="13" t="s">
        <v>30774</v>
      </c>
      <c r="E3535" t="str">
        <f>IF(COUNTIF(Table24[[SERIAL NUMBER ]], Table21[[#This Row],[SERIAL NUMBER]])&gt;0, "Yes", "No")</f>
        <v>No</v>
      </c>
    </row>
    <row r="3536" spans="1:5">
      <c r="A3536" s="13" t="s">
        <v>31040</v>
      </c>
      <c r="B3536" t="e">
        <f>VLOOKUP(Table21[[#This Row],[SERIAL NUMBER]], EquipmentDB!E$1:M$13746, 9, FALSE)</f>
        <v>#N/A</v>
      </c>
      <c r="C3536" s="13" t="s">
        <v>2018</v>
      </c>
      <c r="D3536" s="13" t="s">
        <v>30774</v>
      </c>
      <c r="E3536" t="str">
        <f>IF(COUNTIF(Table24[[SERIAL NUMBER ]], Table21[[#This Row],[SERIAL NUMBER]])&gt;0, "Yes", "No")</f>
        <v>No</v>
      </c>
    </row>
    <row r="3537" spans="1:5">
      <c r="A3537" s="13" t="s">
        <v>31041</v>
      </c>
      <c r="B3537" t="e">
        <f>VLOOKUP(Table21[[#This Row],[SERIAL NUMBER]], EquipmentDB!E$1:M$13746, 9, FALSE)</f>
        <v>#N/A</v>
      </c>
      <c r="C3537" s="13" t="s">
        <v>2018</v>
      </c>
      <c r="D3537" s="13" t="s">
        <v>30774</v>
      </c>
      <c r="E3537" t="str">
        <f>IF(COUNTIF(Table24[[SERIAL NUMBER ]], Table21[[#This Row],[SERIAL NUMBER]])&gt;0, "Yes", "No")</f>
        <v>No</v>
      </c>
    </row>
    <row r="3538" spans="1:5">
      <c r="A3538" s="13" t="s">
        <v>31042</v>
      </c>
      <c r="B3538" t="e">
        <f>VLOOKUP(Table21[[#This Row],[SERIAL NUMBER]], EquipmentDB!E$1:M$13746, 9, FALSE)</f>
        <v>#N/A</v>
      </c>
      <c r="C3538" s="13" t="s">
        <v>2018</v>
      </c>
      <c r="D3538" s="13" t="s">
        <v>30774</v>
      </c>
      <c r="E3538" t="str">
        <f>IF(COUNTIF(Table24[[SERIAL NUMBER ]], Table21[[#This Row],[SERIAL NUMBER]])&gt;0, "Yes", "No")</f>
        <v>No</v>
      </c>
    </row>
    <row r="3539" spans="1:5">
      <c r="A3539" s="13" t="s">
        <v>31043</v>
      </c>
      <c r="B3539" t="e">
        <f>VLOOKUP(Table21[[#This Row],[SERIAL NUMBER]], EquipmentDB!E$1:M$13746, 9, FALSE)</f>
        <v>#N/A</v>
      </c>
      <c r="C3539" s="13" t="s">
        <v>2018</v>
      </c>
      <c r="D3539" s="13" t="s">
        <v>30774</v>
      </c>
      <c r="E3539" t="str">
        <f>IF(COUNTIF(Table24[[SERIAL NUMBER ]], Table21[[#This Row],[SERIAL NUMBER]])&gt;0, "Yes", "No")</f>
        <v>No</v>
      </c>
    </row>
    <row r="3540" spans="1:5">
      <c r="A3540" s="13" t="s">
        <v>8240</v>
      </c>
      <c r="B3540" t="e">
        <f>VLOOKUP(Table21[[#This Row],[SERIAL NUMBER]], EquipmentDB!E$1:M$13746, 9, FALSE)</f>
        <v>#N/A</v>
      </c>
      <c r="C3540" s="13" t="e">
        <v>#N/A</v>
      </c>
      <c r="D3540" s="13" t="s">
        <v>30774</v>
      </c>
      <c r="E3540" t="str">
        <f>IF(COUNTIF(Table24[[SERIAL NUMBER ]], Table21[[#This Row],[SERIAL NUMBER]])&gt;0, "Yes", "No")</f>
        <v>No</v>
      </c>
    </row>
    <row r="3541" spans="1:5">
      <c r="A3541" s="13" t="s">
        <v>28728</v>
      </c>
      <c r="B3541" t="e">
        <f>VLOOKUP(Table21[[#This Row],[SERIAL NUMBER]], EquipmentDB!E$1:M$13746, 9, FALSE)</f>
        <v>#N/A</v>
      </c>
      <c r="C3541" s="13" t="s">
        <v>777</v>
      </c>
      <c r="D3541" s="13" t="s">
        <v>30774</v>
      </c>
      <c r="E3541" t="str">
        <f>IF(COUNTIF(Table24[[SERIAL NUMBER ]], Table21[[#This Row],[SERIAL NUMBER]])&gt;0, "Yes", "No")</f>
        <v>No</v>
      </c>
    </row>
    <row r="3542" spans="1:5">
      <c r="A3542" s="13" t="s">
        <v>8318</v>
      </c>
      <c r="B3542" t="e">
        <f>VLOOKUP(Table21[[#This Row],[SERIAL NUMBER]], EquipmentDB!E$1:M$13746, 9, FALSE)</f>
        <v>#N/A</v>
      </c>
      <c r="C3542" s="13" t="e">
        <v>#N/A</v>
      </c>
      <c r="D3542" s="13" t="s">
        <v>30774</v>
      </c>
      <c r="E3542" t="str">
        <f>IF(COUNTIF(Table24[[SERIAL NUMBER ]], Table21[[#This Row],[SERIAL NUMBER]])&gt;0, "Yes", "No")</f>
        <v>No</v>
      </c>
    </row>
    <row r="3543" spans="1:5">
      <c r="A3543" s="13" t="s">
        <v>8320</v>
      </c>
      <c r="B3543" t="e">
        <f>VLOOKUP(Table21[[#This Row],[SERIAL NUMBER]], EquipmentDB!E$1:M$13746, 9, FALSE)</f>
        <v>#N/A</v>
      </c>
      <c r="C3543" s="13" t="e">
        <v>#N/A</v>
      </c>
      <c r="D3543" s="13" t="s">
        <v>30774</v>
      </c>
      <c r="E3543" t="str">
        <f>IF(COUNTIF(Table24[[SERIAL NUMBER ]], Table21[[#This Row],[SERIAL NUMBER]])&gt;0, "Yes", "No")</f>
        <v>No</v>
      </c>
    </row>
    <row r="3544" spans="1:5">
      <c r="A3544" s="13" t="s">
        <v>8323</v>
      </c>
      <c r="B3544" t="e">
        <f>VLOOKUP(Table21[[#This Row],[SERIAL NUMBER]], EquipmentDB!E$1:M$13746, 9, FALSE)</f>
        <v>#N/A</v>
      </c>
      <c r="C3544" s="13" t="e">
        <v>#N/A</v>
      </c>
      <c r="D3544" s="13" t="s">
        <v>30774</v>
      </c>
      <c r="E3544" t="str">
        <f>IF(COUNTIF(Table24[[SERIAL NUMBER ]], Table21[[#This Row],[SERIAL NUMBER]])&gt;0, "Yes", "No")</f>
        <v>No</v>
      </c>
    </row>
    <row r="3545" spans="1:5">
      <c r="A3545" s="13" t="s">
        <v>8325</v>
      </c>
      <c r="B3545" t="e">
        <f>VLOOKUP(Table21[[#This Row],[SERIAL NUMBER]], EquipmentDB!E$1:M$13746, 9, FALSE)</f>
        <v>#N/A</v>
      </c>
      <c r="C3545" s="13" t="e">
        <v>#N/A</v>
      </c>
      <c r="D3545" s="13" t="s">
        <v>30774</v>
      </c>
      <c r="E3545" t="str">
        <f>IF(COUNTIF(Table24[[SERIAL NUMBER ]], Table21[[#This Row],[SERIAL NUMBER]])&gt;0, "Yes", "No")</f>
        <v>No</v>
      </c>
    </row>
    <row r="3546" spans="1:5">
      <c r="A3546" s="13" t="s">
        <v>8328</v>
      </c>
      <c r="B3546" t="e">
        <f>VLOOKUP(Table21[[#This Row],[SERIAL NUMBER]], EquipmentDB!E$1:M$13746, 9, FALSE)</f>
        <v>#N/A</v>
      </c>
      <c r="C3546" s="13" t="e">
        <v>#N/A</v>
      </c>
      <c r="D3546" s="13" t="s">
        <v>30774</v>
      </c>
      <c r="E3546" t="str">
        <f>IF(COUNTIF(Table24[[SERIAL NUMBER ]], Table21[[#This Row],[SERIAL NUMBER]])&gt;0, "Yes", "No")</f>
        <v>No</v>
      </c>
    </row>
    <row r="3547" spans="1:5">
      <c r="A3547" s="13" t="s">
        <v>25932</v>
      </c>
      <c r="B3547" t="e">
        <f>VLOOKUP(Table21[[#This Row],[SERIAL NUMBER]], EquipmentDB!E$1:M$13746, 9, FALSE)</f>
        <v>#N/A</v>
      </c>
      <c r="C3547" s="13">
        <v>0</v>
      </c>
      <c r="D3547" s="13" t="s">
        <v>30774</v>
      </c>
      <c r="E3547" t="str">
        <f>IF(COUNTIF(Table24[[SERIAL NUMBER ]], Table21[[#This Row],[SERIAL NUMBER]])&gt;0, "Yes", "No")</f>
        <v>No</v>
      </c>
    </row>
    <row r="3548" spans="1:5">
      <c r="A3548" s="13" t="s">
        <v>8343</v>
      </c>
      <c r="B3548" t="e">
        <f>VLOOKUP(Table21[[#This Row],[SERIAL NUMBER]], EquipmentDB!E$1:M$13746, 9, FALSE)</f>
        <v>#N/A</v>
      </c>
      <c r="C3548" s="13" t="e">
        <v>#N/A</v>
      </c>
      <c r="D3548" s="13" t="s">
        <v>30774</v>
      </c>
      <c r="E3548" t="str">
        <f>IF(COUNTIF(Table24[[SERIAL NUMBER ]], Table21[[#This Row],[SERIAL NUMBER]])&gt;0, "Yes", "No")</f>
        <v>No</v>
      </c>
    </row>
    <row r="3549" spans="1:5">
      <c r="A3549" s="13" t="s">
        <v>8345</v>
      </c>
      <c r="B3549" t="e">
        <f>VLOOKUP(Table21[[#This Row],[SERIAL NUMBER]], EquipmentDB!E$1:M$13746, 9, FALSE)</f>
        <v>#N/A</v>
      </c>
      <c r="C3549" s="13" t="e">
        <v>#N/A</v>
      </c>
      <c r="D3549" s="13" t="s">
        <v>30774</v>
      </c>
      <c r="E3549" t="str">
        <f>IF(COUNTIF(Table24[[SERIAL NUMBER ]], Table21[[#This Row],[SERIAL NUMBER]])&gt;0, "Yes", "No")</f>
        <v>No</v>
      </c>
    </row>
    <row r="3550" spans="1:5">
      <c r="A3550" s="13" t="s">
        <v>8347</v>
      </c>
      <c r="B3550" t="e">
        <f>VLOOKUP(Table21[[#This Row],[SERIAL NUMBER]], EquipmentDB!E$1:M$13746, 9, FALSE)</f>
        <v>#N/A</v>
      </c>
      <c r="C3550" s="13" t="e">
        <v>#N/A</v>
      </c>
      <c r="D3550" s="13" t="s">
        <v>30774</v>
      </c>
      <c r="E3550" t="str">
        <f>IF(COUNTIF(Table24[[SERIAL NUMBER ]], Table21[[#This Row],[SERIAL NUMBER]])&gt;0, "Yes", "No")</f>
        <v>No</v>
      </c>
    </row>
    <row r="3551" spans="1:5">
      <c r="A3551" s="13" t="s">
        <v>31044</v>
      </c>
      <c r="B3551" t="e">
        <f>VLOOKUP(Table21[[#This Row],[SERIAL NUMBER]], EquipmentDB!E$1:M$13746, 9, FALSE)</f>
        <v>#N/A</v>
      </c>
      <c r="C3551" s="13" t="s">
        <v>2844</v>
      </c>
      <c r="D3551" s="13" t="s">
        <v>30774</v>
      </c>
      <c r="E3551" t="str">
        <f>IF(COUNTIF(Table24[[SERIAL NUMBER ]], Table21[[#This Row],[SERIAL NUMBER]])&gt;0, "Yes", "No")</f>
        <v>No</v>
      </c>
    </row>
    <row r="3552" spans="1:5">
      <c r="A3552" s="13" t="s">
        <v>8348</v>
      </c>
      <c r="B3552" t="e">
        <f>VLOOKUP(Table21[[#This Row],[SERIAL NUMBER]], EquipmentDB!E$1:M$13746, 9, FALSE)</f>
        <v>#N/A</v>
      </c>
      <c r="C3552" s="13" t="e">
        <v>#N/A</v>
      </c>
      <c r="D3552" s="13" t="s">
        <v>30774</v>
      </c>
      <c r="E3552" t="str">
        <f>IF(COUNTIF(Table24[[SERIAL NUMBER ]], Table21[[#This Row],[SERIAL NUMBER]])&gt;0, "Yes", "No")</f>
        <v>No</v>
      </c>
    </row>
    <row r="3553" spans="1:5">
      <c r="A3553" s="13" t="s">
        <v>8351</v>
      </c>
      <c r="B3553" t="e">
        <f>VLOOKUP(Table21[[#This Row],[SERIAL NUMBER]], EquipmentDB!E$1:M$13746, 9, FALSE)</f>
        <v>#N/A</v>
      </c>
      <c r="C3553" s="13" t="e">
        <v>#N/A</v>
      </c>
      <c r="D3553" s="13" t="s">
        <v>30774</v>
      </c>
      <c r="E3553" t="str">
        <f>IF(COUNTIF(Table24[[SERIAL NUMBER ]], Table21[[#This Row],[SERIAL NUMBER]])&gt;0, "Yes", "No")</f>
        <v>No</v>
      </c>
    </row>
    <row r="3554" spans="1:5">
      <c r="A3554" s="13" t="s">
        <v>8353</v>
      </c>
      <c r="B3554" t="e">
        <f>VLOOKUP(Table21[[#This Row],[SERIAL NUMBER]], EquipmentDB!E$1:M$13746, 9, FALSE)</f>
        <v>#N/A</v>
      </c>
      <c r="C3554" s="13" t="e">
        <v>#N/A</v>
      </c>
      <c r="D3554" s="13" t="s">
        <v>30774</v>
      </c>
      <c r="E3554" t="str">
        <f>IF(COUNTIF(Table24[[SERIAL NUMBER ]], Table21[[#This Row],[SERIAL NUMBER]])&gt;0, "Yes", "No")</f>
        <v>No</v>
      </c>
    </row>
    <row r="3555" spans="1:5">
      <c r="A3555" s="13" t="s">
        <v>10925</v>
      </c>
      <c r="B3555" t="e">
        <f>VLOOKUP(Table21[[#This Row],[SERIAL NUMBER]], EquipmentDB!E$1:M$13746, 9, FALSE)</f>
        <v>#N/A</v>
      </c>
      <c r="C3555" s="13" t="e">
        <v>#N/A</v>
      </c>
      <c r="D3555" s="13" t="s">
        <v>30774</v>
      </c>
      <c r="E3555" t="str">
        <f>IF(COUNTIF(Table24[[SERIAL NUMBER ]], Table21[[#This Row],[SERIAL NUMBER]])&gt;0, "Yes", "No")</f>
        <v>No</v>
      </c>
    </row>
    <row r="3556" spans="1:5">
      <c r="A3556" s="13" t="s">
        <v>8367</v>
      </c>
      <c r="B3556" t="e">
        <f>VLOOKUP(Table21[[#This Row],[SERIAL NUMBER]], EquipmentDB!E$1:M$13746, 9, FALSE)</f>
        <v>#N/A</v>
      </c>
      <c r="C3556" s="13" t="e">
        <v>#N/A</v>
      </c>
      <c r="D3556" s="13" t="s">
        <v>30774</v>
      </c>
      <c r="E3556" t="str">
        <f>IF(COUNTIF(Table24[[SERIAL NUMBER ]], Table21[[#This Row],[SERIAL NUMBER]])&gt;0, "Yes", "No")</f>
        <v>No</v>
      </c>
    </row>
    <row r="3557" spans="1:5">
      <c r="A3557" s="13" t="s">
        <v>8370</v>
      </c>
      <c r="B3557" t="e">
        <f>VLOOKUP(Table21[[#This Row],[SERIAL NUMBER]], EquipmentDB!E$1:M$13746, 9, FALSE)</f>
        <v>#N/A</v>
      </c>
      <c r="C3557" s="13" t="e">
        <v>#N/A</v>
      </c>
      <c r="D3557" s="13" t="s">
        <v>30774</v>
      </c>
      <c r="E3557" t="str">
        <f>IF(COUNTIF(Table24[[SERIAL NUMBER ]], Table21[[#This Row],[SERIAL NUMBER]])&gt;0, "Yes", "No")</f>
        <v>No</v>
      </c>
    </row>
    <row r="3558" spans="1:5">
      <c r="A3558" s="13" t="s">
        <v>8372</v>
      </c>
      <c r="B3558" t="e">
        <f>VLOOKUP(Table21[[#This Row],[SERIAL NUMBER]], EquipmentDB!E$1:M$13746, 9, FALSE)</f>
        <v>#N/A</v>
      </c>
      <c r="C3558" s="13" t="e">
        <v>#N/A</v>
      </c>
      <c r="D3558" s="13" t="s">
        <v>30774</v>
      </c>
      <c r="E3558" t="str">
        <f>IF(COUNTIF(Table24[[SERIAL NUMBER ]], Table21[[#This Row],[SERIAL NUMBER]])&gt;0, "Yes", "No")</f>
        <v>No</v>
      </c>
    </row>
    <row r="3559" spans="1:5">
      <c r="A3559" s="13" t="s">
        <v>8375</v>
      </c>
      <c r="B3559" t="e">
        <f>VLOOKUP(Table21[[#This Row],[SERIAL NUMBER]], EquipmentDB!E$1:M$13746, 9, FALSE)</f>
        <v>#N/A</v>
      </c>
      <c r="C3559" s="13" t="e">
        <v>#N/A</v>
      </c>
      <c r="D3559" s="13" t="s">
        <v>30774</v>
      </c>
      <c r="E3559" t="str">
        <f>IF(COUNTIF(Table24[[SERIAL NUMBER ]], Table21[[#This Row],[SERIAL NUMBER]])&gt;0, "Yes", "No")</f>
        <v>No</v>
      </c>
    </row>
    <row r="3560" spans="1:5">
      <c r="A3560" s="13" t="s">
        <v>8377</v>
      </c>
      <c r="B3560" t="e">
        <f>VLOOKUP(Table21[[#This Row],[SERIAL NUMBER]], EquipmentDB!E$1:M$13746, 9, FALSE)</f>
        <v>#N/A</v>
      </c>
      <c r="C3560" s="13" t="e">
        <v>#N/A</v>
      </c>
      <c r="D3560" s="13" t="s">
        <v>30774</v>
      </c>
      <c r="E3560" t="str">
        <f>IF(COUNTIF(Table24[[SERIAL NUMBER ]], Table21[[#This Row],[SERIAL NUMBER]])&gt;0, "Yes", "No")</f>
        <v>No</v>
      </c>
    </row>
    <row r="3561" spans="1:5">
      <c r="A3561" s="13" t="s">
        <v>8379</v>
      </c>
      <c r="B3561" t="e">
        <f>VLOOKUP(Table21[[#This Row],[SERIAL NUMBER]], EquipmentDB!E$1:M$13746, 9, FALSE)</f>
        <v>#N/A</v>
      </c>
      <c r="C3561" s="13" t="e">
        <v>#N/A</v>
      </c>
      <c r="D3561" s="13" t="s">
        <v>30774</v>
      </c>
      <c r="E3561" t="str">
        <f>IF(COUNTIF(Table24[[SERIAL NUMBER ]], Table21[[#This Row],[SERIAL NUMBER]])&gt;0, "Yes", "No")</f>
        <v>No</v>
      </c>
    </row>
    <row r="3562" spans="1:5">
      <c r="A3562" s="13" t="s">
        <v>8382</v>
      </c>
      <c r="B3562" t="e">
        <f>VLOOKUP(Table21[[#This Row],[SERIAL NUMBER]], EquipmentDB!E$1:M$13746, 9, FALSE)</f>
        <v>#N/A</v>
      </c>
      <c r="C3562" s="13" t="e">
        <v>#N/A</v>
      </c>
      <c r="D3562" s="13" t="s">
        <v>30774</v>
      </c>
      <c r="E3562" t="str">
        <f>IF(COUNTIF(Table24[[SERIAL NUMBER ]], Table21[[#This Row],[SERIAL NUMBER]])&gt;0, "Yes", "No")</f>
        <v>No</v>
      </c>
    </row>
    <row r="3563" spans="1:5">
      <c r="A3563" s="13" t="s">
        <v>5413</v>
      </c>
      <c r="B3563" t="e">
        <f>VLOOKUP(Table21[[#This Row],[SERIAL NUMBER]], EquipmentDB!E$1:M$13746, 9, FALSE)</f>
        <v>#N/A</v>
      </c>
      <c r="C3563" s="13" t="e">
        <v>#N/A</v>
      </c>
      <c r="D3563" s="13" t="s">
        <v>30774</v>
      </c>
      <c r="E3563" t="str">
        <f>IF(COUNTIF(Table24[[SERIAL NUMBER ]], Table21[[#This Row],[SERIAL NUMBER]])&gt;0, "Yes", "No")</f>
        <v>No</v>
      </c>
    </row>
    <row r="3564" spans="1:5">
      <c r="A3564" s="13" t="s">
        <v>5471</v>
      </c>
      <c r="B3564" t="e">
        <f>VLOOKUP(Table21[[#This Row],[SERIAL NUMBER]], EquipmentDB!E$1:M$13746, 9, FALSE)</f>
        <v>#N/A</v>
      </c>
      <c r="C3564" s="13" t="e">
        <v>#N/A</v>
      </c>
      <c r="D3564" s="13" t="s">
        <v>30774</v>
      </c>
      <c r="E3564" t="str">
        <f>IF(COUNTIF(Table24[[SERIAL NUMBER ]], Table21[[#This Row],[SERIAL NUMBER]])&gt;0, "Yes", "No")</f>
        <v>No</v>
      </c>
    </row>
    <row r="3565" spans="1:5">
      <c r="A3565" s="13" t="s">
        <v>5475</v>
      </c>
      <c r="B3565" t="e">
        <f>VLOOKUP(Table21[[#This Row],[SERIAL NUMBER]], EquipmentDB!E$1:M$13746, 9, FALSE)</f>
        <v>#N/A</v>
      </c>
      <c r="C3565" s="13" t="e">
        <v>#N/A</v>
      </c>
      <c r="D3565" s="13" t="s">
        <v>30774</v>
      </c>
      <c r="E3565" t="str">
        <f>IF(COUNTIF(Table24[[SERIAL NUMBER ]], Table21[[#This Row],[SERIAL NUMBER]])&gt;0, "Yes", "No")</f>
        <v>No</v>
      </c>
    </row>
    <row r="3566" spans="1:5">
      <c r="A3566" s="13" t="s">
        <v>8384</v>
      </c>
      <c r="B3566" t="e">
        <f>VLOOKUP(Table21[[#This Row],[SERIAL NUMBER]], EquipmentDB!E$1:M$13746, 9, FALSE)</f>
        <v>#N/A</v>
      </c>
      <c r="C3566" s="13" t="e">
        <v>#N/A</v>
      </c>
      <c r="D3566" s="13" t="s">
        <v>30774</v>
      </c>
      <c r="E3566" t="str">
        <f>IF(COUNTIF(Table24[[SERIAL NUMBER ]], Table21[[#This Row],[SERIAL NUMBER]])&gt;0, "Yes", "No")</f>
        <v>No</v>
      </c>
    </row>
    <row r="3567" spans="1:5">
      <c r="A3567" s="13" t="s">
        <v>25934</v>
      </c>
      <c r="B3567" t="e">
        <f>VLOOKUP(Table21[[#This Row],[SERIAL NUMBER]], EquipmentDB!E$1:M$13746, 9, FALSE)</f>
        <v>#N/A</v>
      </c>
      <c r="C3567" s="13">
        <v>0</v>
      </c>
      <c r="D3567" s="13" t="s">
        <v>30774</v>
      </c>
      <c r="E3567" t="str">
        <f>IF(COUNTIF(Table24[[SERIAL NUMBER ]], Table21[[#This Row],[SERIAL NUMBER]])&gt;0, "Yes", "No")</f>
        <v>No</v>
      </c>
    </row>
    <row r="3568" spans="1:5">
      <c r="A3568" s="13" t="s">
        <v>27023</v>
      </c>
      <c r="B3568" t="e">
        <f>VLOOKUP(Table21[[#This Row],[SERIAL NUMBER]], EquipmentDB!E$1:M$13746, 9, FALSE)</f>
        <v>#N/A</v>
      </c>
      <c r="C3568" s="13" t="s">
        <v>1647</v>
      </c>
      <c r="D3568" s="13" t="s">
        <v>30774</v>
      </c>
      <c r="E3568" t="str">
        <f>IF(COUNTIF(Table24[[SERIAL NUMBER ]], Table21[[#This Row],[SERIAL NUMBER]])&gt;0, "Yes", "No")</f>
        <v>No</v>
      </c>
    </row>
    <row r="3569" spans="1:5">
      <c r="A3569" s="13" t="s">
        <v>8391</v>
      </c>
      <c r="B3569" t="e">
        <f>VLOOKUP(Table21[[#This Row],[SERIAL NUMBER]], EquipmentDB!E$1:M$13746, 9, FALSE)</f>
        <v>#N/A</v>
      </c>
      <c r="C3569" s="13" t="e">
        <v>#N/A</v>
      </c>
      <c r="D3569" s="13" t="s">
        <v>30774</v>
      </c>
      <c r="E3569" t="str">
        <f>IF(COUNTIF(Table24[[SERIAL NUMBER ]], Table21[[#This Row],[SERIAL NUMBER]])&gt;0, "Yes", "No")</f>
        <v>No</v>
      </c>
    </row>
    <row r="3570" spans="1:5">
      <c r="A3570" s="13" t="s">
        <v>10234</v>
      </c>
      <c r="B3570" t="e">
        <f>VLOOKUP(Table21[[#This Row],[SERIAL NUMBER]], EquipmentDB!E$1:M$13746, 9, FALSE)</f>
        <v>#N/A</v>
      </c>
      <c r="C3570" s="13" t="e">
        <v>#N/A</v>
      </c>
      <c r="D3570" s="13" t="s">
        <v>30774</v>
      </c>
      <c r="E3570" t="str">
        <f>IF(COUNTIF(Table24[[SERIAL NUMBER ]], Table21[[#This Row],[SERIAL NUMBER]])&gt;0, "Yes", "No")</f>
        <v>No</v>
      </c>
    </row>
    <row r="3571" spans="1:5">
      <c r="A3571" s="13" t="s">
        <v>10171</v>
      </c>
      <c r="B3571" t="e">
        <f>VLOOKUP(Table21[[#This Row],[SERIAL NUMBER]], EquipmentDB!E$1:M$13746, 9, FALSE)</f>
        <v>#N/A</v>
      </c>
      <c r="C3571" s="13" t="e">
        <v>#N/A</v>
      </c>
      <c r="D3571" s="13" t="s">
        <v>30774</v>
      </c>
      <c r="E3571" t="str">
        <f>IF(COUNTIF(Table24[[SERIAL NUMBER ]], Table21[[#This Row],[SERIAL NUMBER]])&gt;0, "Yes", "No")</f>
        <v>No</v>
      </c>
    </row>
    <row r="3572" spans="1:5">
      <c r="A3572" s="13" t="s">
        <v>30223</v>
      </c>
      <c r="B3572" t="e">
        <f>VLOOKUP(Table21[[#This Row],[SERIAL NUMBER]], EquipmentDB!E$1:M$13746, 9, FALSE)</f>
        <v>#N/A</v>
      </c>
      <c r="C3572" s="13" t="s">
        <v>1979</v>
      </c>
      <c r="D3572" s="13" t="s">
        <v>30774</v>
      </c>
      <c r="E3572" t="str">
        <f>IF(COUNTIF(Table24[[SERIAL NUMBER ]], Table21[[#This Row],[SERIAL NUMBER]])&gt;0, "Yes", "No")</f>
        <v>No</v>
      </c>
    </row>
    <row r="3573" spans="1:5">
      <c r="A3573" s="13" t="s">
        <v>8399</v>
      </c>
      <c r="B3573" t="e">
        <f>VLOOKUP(Table21[[#This Row],[SERIAL NUMBER]], EquipmentDB!E$1:M$13746, 9, FALSE)</f>
        <v>#N/A</v>
      </c>
      <c r="C3573" s="13" t="e">
        <v>#N/A</v>
      </c>
      <c r="D3573" s="13" t="s">
        <v>30774</v>
      </c>
      <c r="E3573" t="str">
        <f>IF(COUNTIF(Table24[[SERIAL NUMBER ]], Table21[[#This Row],[SERIAL NUMBER]])&gt;0, "Yes", "No")</f>
        <v>No</v>
      </c>
    </row>
    <row r="3574" spans="1:5">
      <c r="A3574" s="13" t="s">
        <v>8401</v>
      </c>
      <c r="B3574" t="e">
        <f>VLOOKUP(Table21[[#This Row],[SERIAL NUMBER]], EquipmentDB!E$1:M$13746, 9, FALSE)</f>
        <v>#N/A</v>
      </c>
      <c r="C3574" s="13" t="e">
        <v>#N/A</v>
      </c>
      <c r="D3574" s="13" t="s">
        <v>30774</v>
      </c>
      <c r="E3574" t="str">
        <f>IF(COUNTIF(Table24[[SERIAL NUMBER ]], Table21[[#This Row],[SERIAL NUMBER]])&gt;0, "Yes", "No")</f>
        <v>No</v>
      </c>
    </row>
    <row r="3575" spans="1:5">
      <c r="A3575" s="13" t="s">
        <v>8403</v>
      </c>
      <c r="B3575" t="e">
        <f>VLOOKUP(Table21[[#This Row],[SERIAL NUMBER]], EquipmentDB!E$1:M$13746, 9, FALSE)</f>
        <v>#N/A</v>
      </c>
      <c r="C3575" s="13" t="e">
        <v>#N/A</v>
      </c>
      <c r="D3575" s="13" t="s">
        <v>30774</v>
      </c>
      <c r="E3575" t="str">
        <f>IF(COUNTIF(Table24[[SERIAL NUMBER ]], Table21[[#This Row],[SERIAL NUMBER]])&gt;0, "Yes", "No")</f>
        <v>No</v>
      </c>
    </row>
    <row r="3576" spans="1:5">
      <c r="A3576" s="13" t="s">
        <v>8408</v>
      </c>
      <c r="B3576" t="e">
        <f>VLOOKUP(Table21[[#This Row],[SERIAL NUMBER]], EquipmentDB!E$1:M$13746, 9, FALSE)</f>
        <v>#N/A</v>
      </c>
      <c r="C3576" s="13" t="e">
        <v>#N/A</v>
      </c>
      <c r="D3576" s="13" t="s">
        <v>30774</v>
      </c>
      <c r="E3576" t="str">
        <f>IF(COUNTIF(Table24[[SERIAL NUMBER ]], Table21[[#This Row],[SERIAL NUMBER]])&gt;0, "Yes", "No")</f>
        <v>No</v>
      </c>
    </row>
    <row r="3577" spans="1:5">
      <c r="A3577" s="13" t="s">
        <v>8410</v>
      </c>
      <c r="B3577" t="e">
        <f>VLOOKUP(Table21[[#This Row],[SERIAL NUMBER]], EquipmentDB!E$1:M$13746, 9, FALSE)</f>
        <v>#N/A</v>
      </c>
      <c r="C3577" s="13" t="e">
        <v>#N/A</v>
      </c>
      <c r="D3577" s="13" t="s">
        <v>30774</v>
      </c>
      <c r="E3577" t="str">
        <f>IF(COUNTIF(Table24[[SERIAL NUMBER ]], Table21[[#This Row],[SERIAL NUMBER]])&gt;0, "Yes", "No")</f>
        <v>No</v>
      </c>
    </row>
    <row r="3578" spans="1:5">
      <c r="A3578" s="13" t="s">
        <v>8414</v>
      </c>
      <c r="B3578" t="e">
        <f>VLOOKUP(Table21[[#This Row],[SERIAL NUMBER]], EquipmentDB!E$1:M$13746, 9, FALSE)</f>
        <v>#N/A</v>
      </c>
      <c r="C3578" s="13" t="e">
        <v>#N/A</v>
      </c>
      <c r="D3578" s="13" t="s">
        <v>30774</v>
      </c>
      <c r="E3578" t="str">
        <f>IF(COUNTIF(Table24[[SERIAL NUMBER ]], Table21[[#This Row],[SERIAL NUMBER]])&gt;0, "Yes", "No")</f>
        <v>No</v>
      </c>
    </row>
    <row r="3579" spans="1:5">
      <c r="A3579" s="13" t="s">
        <v>8417</v>
      </c>
      <c r="B3579" t="e">
        <f>VLOOKUP(Table21[[#This Row],[SERIAL NUMBER]], EquipmentDB!E$1:M$13746, 9, FALSE)</f>
        <v>#N/A</v>
      </c>
      <c r="C3579" s="13" t="e">
        <v>#N/A</v>
      </c>
      <c r="D3579" s="13" t="s">
        <v>30774</v>
      </c>
      <c r="E3579" t="str">
        <f>IF(COUNTIF(Table24[[SERIAL NUMBER ]], Table21[[#This Row],[SERIAL NUMBER]])&gt;0, "Yes", "No")</f>
        <v>No</v>
      </c>
    </row>
    <row r="3580" spans="1:5">
      <c r="A3580" s="13" t="s">
        <v>8425</v>
      </c>
      <c r="B3580" t="e">
        <f>VLOOKUP(Table21[[#This Row],[SERIAL NUMBER]], EquipmentDB!E$1:M$13746, 9, FALSE)</f>
        <v>#N/A</v>
      </c>
      <c r="C3580" s="13" t="e">
        <v>#N/A</v>
      </c>
      <c r="D3580" s="13" t="s">
        <v>30774</v>
      </c>
      <c r="E3580" t="str">
        <f>IF(COUNTIF(Table24[[SERIAL NUMBER ]], Table21[[#This Row],[SERIAL NUMBER]])&gt;0, "Yes", "No")</f>
        <v>No</v>
      </c>
    </row>
    <row r="3581" spans="1:5">
      <c r="A3581" s="13" t="s">
        <v>8427</v>
      </c>
      <c r="B3581" t="e">
        <f>VLOOKUP(Table21[[#This Row],[SERIAL NUMBER]], EquipmentDB!E$1:M$13746, 9, FALSE)</f>
        <v>#N/A</v>
      </c>
      <c r="C3581" s="13" t="e">
        <v>#N/A</v>
      </c>
      <c r="D3581" s="13" t="s">
        <v>30774</v>
      </c>
      <c r="E3581" t="str">
        <f>IF(COUNTIF(Table24[[SERIAL NUMBER ]], Table21[[#This Row],[SERIAL NUMBER]])&gt;0, "Yes", "No")</f>
        <v>No</v>
      </c>
    </row>
    <row r="3582" spans="1:5">
      <c r="A3582" s="13" t="s">
        <v>24294</v>
      </c>
      <c r="B3582" t="e">
        <f>VLOOKUP(Table21[[#This Row],[SERIAL NUMBER]], EquipmentDB!E$1:M$13746, 9, FALSE)</f>
        <v>#N/A</v>
      </c>
      <c r="C3582" s="13">
        <v>0</v>
      </c>
      <c r="D3582" s="13" t="s">
        <v>30774</v>
      </c>
      <c r="E3582" t="str">
        <f>IF(COUNTIF(Table24[[SERIAL NUMBER ]], Table21[[#This Row],[SERIAL NUMBER]])&gt;0, "Yes", "No")</f>
        <v>No</v>
      </c>
    </row>
    <row r="3583" spans="1:5">
      <c r="A3583" s="13" t="s">
        <v>24311</v>
      </c>
      <c r="B3583" t="e">
        <f>VLOOKUP(Table21[[#This Row],[SERIAL NUMBER]], EquipmentDB!E$1:M$13746, 9, FALSE)</f>
        <v>#N/A</v>
      </c>
      <c r="C3583" s="13">
        <v>0</v>
      </c>
      <c r="D3583" s="13" t="s">
        <v>30774</v>
      </c>
      <c r="E3583" t="str">
        <f>IF(COUNTIF(Table24[[SERIAL NUMBER ]], Table21[[#This Row],[SERIAL NUMBER]])&gt;0, "Yes", "No")</f>
        <v>No</v>
      </c>
    </row>
    <row r="3584" spans="1:5">
      <c r="A3584" s="13" t="s">
        <v>24312</v>
      </c>
      <c r="B3584" t="e">
        <f>VLOOKUP(Table21[[#This Row],[SERIAL NUMBER]], EquipmentDB!E$1:M$13746, 9, FALSE)</f>
        <v>#N/A</v>
      </c>
      <c r="C3584" s="13">
        <v>0</v>
      </c>
      <c r="D3584" s="13" t="s">
        <v>30774</v>
      </c>
      <c r="E3584" t="str">
        <f>IF(COUNTIF(Table24[[SERIAL NUMBER ]], Table21[[#This Row],[SERIAL NUMBER]])&gt;0, "Yes", "No")</f>
        <v>No</v>
      </c>
    </row>
    <row r="3585" spans="1:5">
      <c r="A3585" s="13" t="s">
        <v>31045</v>
      </c>
      <c r="B3585" t="e">
        <f>VLOOKUP(Table21[[#This Row],[SERIAL NUMBER]], EquipmentDB!E$1:M$13746, 9, FALSE)</f>
        <v>#N/A</v>
      </c>
      <c r="C3585" s="13" t="s">
        <v>1945</v>
      </c>
      <c r="D3585" s="13" t="s">
        <v>30774</v>
      </c>
      <c r="E3585" t="str">
        <f>IF(COUNTIF(Table24[[SERIAL NUMBER ]], Table21[[#This Row],[SERIAL NUMBER]])&gt;0, "Yes", "No")</f>
        <v>No</v>
      </c>
    </row>
    <row r="3586" spans="1:5">
      <c r="A3586" s="13" t="s">
        <v>10385</v>
      </c>
      <c r="B3586" t="e">
        <f>VLOOKUP(Table21[[#This Row],[SERIAL NUMBER]], EquipmentDB!E$1:M$13746, 9, FALSE)</f>
        <v>#N/A</v>
      </c>
      <c r="C3586" s="13" t="e">
        <v>#N/A</v>
      </c>
      <c r="D3586" s="13" t="s">
        <v>30774</v>
      </c>
      <c r="E3586" t="str">
        <f>IF(COUNTIF(Table24[[SERIAL NUMBER ]], Table21[[#This Row],[SERIAL NUMBER]])&gt;0, "Yes", "No")</f>
        <v>No</v>
      </c>
    </row>
    <row r="3587" spans="1:5">
      <c r="A3587" s="13" t="s">
        <v>9880</v>
      </c>
      <c r="B3587" t="e">
        <f>VLOOKUP(Table21[[#This Row],[SERIAL NUMBER]], EquipmentDB!E$1:M$13746, 9, FALSE)</f>
        <v>#N/A</v>
      </c>
      <c r="C3587" s="13" t="e">
        <v>#N/A</v>
      </c>
      <c r="D3587" s="13" t="s">
        <v>30774</v>
      </c>
      <c r="E3587" t="str">
        <f>IF(COUNTIF(Table24[[SERIAL NUMBER ]], Table21[[#This Row],[SERIAL NUMBER]])&gt;0, "Yes", "No")</f>
        <v>No</v>
      </c>
    </row>
    <row r="3588" spans="1:5">
      <c r="A3588" s="13" t="s">
        <v>18809</v>
      </c>
      <c r="B3588" t="e">
        <f>VLOOKUP(Table21[[#This Row],[SERIAL NUMBER]], EquipmentDB!E$1:M$13746, 9, FALSE)</f>
        <v>#N/A</v>
      </c>
      <c r="C3588" s="13" t="s">
        <v>1891</v>
      </c>
      <c r="D3588" s="13" t="s">
        <v>30774</v>
      </c>
      <c r="E3588" t="str">
        <f>IF(COUNTIF(Table24[[SERIAL NUMBER ]], Table21[[#This Row],[SERIAL NUMBER]])&gt;0, "Yes", "No")</f>
        <v>No</v>
      </c>
    </row>
    <row r="3589" spans="1:5">
      <c r="A3589" s="13" t="s">
        <v>14866</v>
      </c>
      <c r="B3589" t="e">
        <f>VLOOKUP(Table21[[#This Row],[SERIAL NUMBER]], EquipmentDB!E$1:M$13746, 9, FALSE)</f>
        <v>#N/A</v>
      </c>
      <c r="C3589" s="13" t="e">
        <v>#N/A</v>
      </c>
      <c r="D3589" s="13" t="s">
        <v>30774</v>
      </c>
      <c r="E3589" t="str">
        <f>IF(COUNTIF(Table24[[SERIAL NUMBER ]], Table21[[#This Row],[SERIAL NUMBER]])&gt;0, "Yes", "No")</f>
        <v>No</v>
      </c>
    </row>
    <row r="3590" spans="1:5">
      <c r="A3590" s="13" t="s">
        <v>6470</v>
      </c>
      <c r="B3590" t="e">
        <f>VLOOKUP(Table21[[#This Row],[SERIAL NUMBER]], EquipmentDB!E$1:M$13746, 9, FALSE)</f>
        <v>#N/A</v>
      </c>
      <c r="C3590" s="13" t="e">
        <v>#N/A</v>
      </c>
      <c r="D3590" s="13" t="s">
        <v>30774</v>
      </c>
      <c r="E3590" t="str">
        <f>IF(COUNTIF(Table24[[SERIAL NUMBER ]], Table21[[#This Row],[SERIAL NUMBER]])&gt;0, "Yes", "No")</f>
        <v>No</v>
      </c>
    </row>
    <row r="3591" spans="1:5">
      <c r="A3591" s="13" t="s">
        <v>16589</v>
      </c>
      <c r="B3591" t="e">
        <f>VLOOKUP(Table21[[#This Row],[SERIAL NUMBER]], EquipmentDB!E$1:M$13746, 9, FALSE)</f>
        <v>#N/A</v>
      </c>
      <c r="C3591" s="13" t="e">
        <v>#N/A</v>
      </c>
      <c r="D3591" s="13" t="s">
        <v>30774</v>
      </c>
      <c r="E3591" t="str">
        <f>IF(COUNTIF(Table24[[SERIAL NUMBER ]], Table21[[#This Row],[SERIAL NUMBER]])&gt;0, "Yes", "No")</f>
        <v>No</v>
      </c>
    </row>
    <row r="3592" spans="1:5">
      <c r="A3592" s="13" t="s">
        <v>21670</v>
      </c>
      <c r="B3592" t="e">
        <f>VLOOKUP(Table21[[#This Row],[SERIAL NUMBER]], EquipmentDB!E$1:M$13746, 9, FALSE)</f>
        <v>#N/A</v>
      </c>
      <c r="C3592" s="13" t="s">
        <v>1979</v>
      </c>
      <c r="D3592" s="13" t="s">
        <v>30774</v>
      </c>
      <c r="E3592" t="str">
        <f>IF(COUNTIF(Table24[[SERIAL NUMBER ]], Table21[[#This Row],[SERIAL NUMBER]])&gt;0, "Yes", "No")</f>
        <v>No</v>
      </c>
    </row>
    <row r="3593" spans="1:5">
      <c r="A3593" s="13" t="s">
        <v>31046</v>
      </c>
      <c r="B3593" t="e">
        <f>VLOOKUP(Table21[[#This Row],[SERIAL NUMBER]], EquipmentDB!E$1:M$13746, 9, FALSE)</f>
        <v>#N/A</v>
      </c>
      <c r="C3593" s="13" t="e">
        <v>#N/A</v>
      </c>
      <c r="D3593" s="13" t="s">
        <v>30774</v>
      </c>
      <c r="E3593" t="str">
        <f>IF(COUNTIF(Table24[[SERIAL NUMBER ]], Table21[[#This Row],[SERIAL NUMBER]])&gt;0, "Yes", "No")</f>
        <v>No</v>
      </c>
    </row>
    <row r="3594" spans="1:5">
      <c r="A3594" s="13" t="s">
        <v>8499</v>
      </c>
      <c r="B3594" t="e">
        <f>VLOOKUP(Table21[[#This Row],[SERIAL NUMBER]], EquipmentDB!E$1:M$13746, 9, FALSE)</f>
        <v>#N/A</v>
      </c>
      <c r="C3594" s="13" t="e">
        <v>#N/A</v>
      </c>
      <c r="D3594" s="13" t="s">
        <v>30774</v>
      </c>
      <c r="E3594" t="str">
        <f>IF(COUNTIF(Table24[[SERIAL NUMBER ]], Table21[[#This Row],[SERIAL NUMBER]])&gt;0, "Yes", "No")</f>
        <v>No</v>
      </c>
    </row>
    <row r="3595" spans="1:5">
      <c r="A3595" s="13" t="s">
        <v>1660</v>
      </c>
      <c r="B3595" t="e">
        <f>VLOOKUP(Table21[[#This Row],[SERIAL NUMBER]], EquipmentDB!E$1:M$13746, 9, FALSE)</f>
        <v>#N/A</v>
      </c>
      <c r="C3595" s="13" t="e">
        <v>#N/A</v>
      </c>
      <c r="D3595" s="13" t="s">
        <v>30774</v>
      </c>
      <c r="E3595" t="str">
        <f>IF(COUNTIF(Table24[[SERIAL NUMBER ]], Table21[[#This Row],[SERIAL NUMBER]])&gt;0, "Yes", "No")</f>
        <v>No</v>
      </c>
    </row>
    <row r="3596" spans="1:5">
      <c r="A3596" s="13" t="s">
        <v>6109</v>
      </c>
      <c r="B3596" t="e">
        <f>VLOOKUP(Table21[[#This Row],[SERIAL NUMBER]], EquipmentDB!E$1:M$13746, 9, FALSE)</f>
        <v>#N/A</v>
      </c>
      <c r="C3596" s="13" t="e">
        <v>#N/A</v>
      </c>
      <c r="D3596" s="13" t="s">
        <v>30774</v>
      </c>
      <c r="E3596" t="str">
        <f>IF(COUNTIF(Table24[[SERIAL NUMBER ]], Table21[[#This Row],[SERIAL NUMBER]])&gt;0, "Yes", "No")</f>
        <v>No</v>
      </c>
    </row>
    <row r="3597" spans="1:5">
      <c r="A3597" s="13" t="s">
        <v>30220</v>
      </c>
      <c r="B3597" t="e">
        <f>VLOOKUP(Table21[[#This Row],[SERIAL NUMBER]], EquipmentDB!E$1:M$13746, 9, FALSE)</f>
        <v>#N/A</v>
      </c>
      <c r="C3597" s="13" t="s">
        <v>1979</v>
      </c>
      <c r="D3597" s="13" t="s">
        <v>30774</v>
      </c>
      <c r="E3597" t="str">
        <f>IF(COUNTIF(Table24[[SERIAL NUMBER ]], Table21[[#This Row],[SERIAL NUMBER]])&gt;0, "Yes", "No")</f>
        <v>No</v>
      </c>
    </row>
    <row r="3598" spans="1:5">
      <c r="A3598" s="13" t="s">
        <v>6122</v>
      </c>
      <c r="B3598" t="e">
        <f>VLOOKUP(Table21[[#This Row],[SERIAL NUMBER]], EquipmentDB!E$1:M$13746, 9, FALSE)</f>
        <v>#N/A</v>
      </c>
      <c r="C3598" s="13" t="e">
        <v>#N/A</v>
      </c>
      <c r="D3598" s="13" t="s">
        <v>30774</v>
      </c>
      <c r="E3598" t="str">
        <f>IF(COUNTIF(Table24[[SERIAL NUMBER ]], Table21[[#This Row],[SERIAL NUMBER]])&gt;0, "Yes", "No")</f>
        <v>No</v>
      </c>
    </row>
    <row r="3599" spans="1:5">
      <c r="A3599" s="13" t="s">
        <v>8507</v>
      </c>
      <c r="B3599" t="e">
        <f>VLOOKUP(Table21[[#This Row],[SERIAL NUMBER]], EquipmentDB!E$1:M$13746, 9, FALSE)</f>
        <v>#N/A</v>
      </c>
      <c r="C3599" s="13" t="e">
        <v>#N/A</v>
      </c>
      <c r="D3599" s="13" t="s">
        <v>30774</v>
      </c>
      <c r="E3599" t="str">
        <f>IF(COUNTIF(Table24[[SERIAL NUMBER ]], Table21[[#This Row],[SERIAL NUMBER]])&gt;0, "Yes", "No")</f>
        <v>No</v>
      </c>
    </row>
    <row r="3600" spans="1:5">
      <c r="A3600" s="13" t="s">
        <v>8509</v>
      </c>
      <c r="B3600" t="e">
        <f>VLOOKUP(Table21[[#This Row],[SERIAL NUMBER]], EquipmentDB!E$1:M$13746, 9, FALSE)</f>
        <v>#N/A</v>
      </c>
      <c r="C3600" s="13" t="e">
        <v>#N/A</v>
      </c>
      <c r="D3600" s="13" t="s">
        <v>30774</v>
      </c>
      <c r="E3600" t="str">
        <f>IF(COUNTIF(Table24[[SERIAL NUMBER ]], Table21[[#This Row],[SERIAL NUMBER]])&gt;0, "Yes", "No")</f>
        <v>No</v>
      </c>
    </row>
    <row r="3601" spans="1:5">
      <c r="A3601" s="13" t="s">
        <v>8512</v>
      </c>
      <c r="B3601" t="e">
        <f>VLOOKUP(Table21[[#This Row],[SERIAL NUMBER]], EquipmentDB!E$1:M$13746, 9, FALSE)</f>
        <v>#N/A</v>
      </c>
      <c r="C3601" s="13" t="e">
        <v>#N/A</v>
      </c>
      <c r="D3601" s="13" t="s">
        <v>30774</v>
      </c>
      <c r="E3601" t="str">
        <f>IF(COUNTIF(Table24[[SERIAL NUMBER ]], Table21[[#This Row],[SERIAL NUMBER]])&gt;0, "Yes", "No")</f>
        <v>No</v>
      </c>
    </row>
    <row r="3602" spans="1:5">
      <c r="A3602" s="13" t="s">
        <v>8521</v>
      </c>
      <c r="B3602" t="e">
        <f>VLOOKUP(Table21[[#This Row],[SERIAL NUMBER]], EquipmentDB!E$1:M$13746, 9, FALSE)</f>
        <v>#N/A</v>
      </c>
      <c r="C3602" s="13" t="e">
        <v>#N/A</v>
      </c>
      <c r="D3602" s="13" t="s">
        <v>30774</v>
      </c>
      <c r="E3602" t="str">
        <f>IF(COUNTIF(Table24[[SERIAL NUMBER ]], Table21[[#This Row],[SERIAL NUMBER]])&gt;0, "Yes", "No")</f>
        <v>No</v>
      </c>
    </row>
    <row r="3603" spans="1:5">
      <c r="A3603" s="13" t="s">
        <v>8523</v>
      </c>
      <c r="B3603" t="e">
        <f>VLOOKUP(Table21[[#This Row],[SERIAL NUMBER]], EquipmentDB!E$1:M$13746, 9, FALSE)</f>
        <v>#N/A</v>
      </c>
      <c r="C3603" s="13" t="e">
        <v>#N/A</v>
      </c>
      <c r="D3603" s="13" t="s">
        <v>30774</v>
      </c>
      <c r="E3603" t="str">
        <f>IF(COUNTIF(Table24[[SERIAL NUMBER ]], Table21[[#This Row],[SERIAL NUMBER]])&gt;0, "Yes", "No")</f>
        <v>No</v>
      </c>
    </row>
    <row r="3604" spans="1:5">
      <c r="A3604" s="13" t="s">
        <v>8525</v>
      </c>
      <c r="B3604" t="e">
        <f>VLOOKUP(Table21[[#This Row],[SERIAL NUMBER]], EquipmentDB!E$1:M$13746, 9, FALSE)</f>
        <v>#N/A</v>
      </c>
      <c r="C3604" s="13" t="e">
        <v>#N/A</v>
      </c>
      <c r="D3604" s="13" t="s">
        <v>30774</v>
      </c>
      <c r="E3604" t="str">
        <f>IF(COUNTIF(Table24[[SERIAL NUMBER ]], Table21[[#This Row],[SERIAL NUMBER]])&gt;0, "Yes", "No")</f>
        <v>No</v>
      </c>
    </row>
    <row r="3605" spans="1:5">
      <c r="A3605" s="13" t="s">
        <v>2929</v>
      </c>
      <c r="B3605" t="e">
        <f>VLOOKUP(Table21[[#This Row],[SERIAL NUMBER]], EquipmentDB!E$1:M$13746, 9, FALSE)</f>
        <v>#N/A</v>
      </c>
      <c r="C3605" s="13" t="e">
        <v>#N/A</v>
      </c>
      <c r="D3605" s="13" t="s">
        <v>30774</v>
      </c>
      <c r="E3605" t="str">
        <f>IF(COUNTIF(Table24[[SERIAL NUMBER ]], Table21[[#This Row],[SERIAL NUMBER]])&gt;0, "Yes", "No")</f>
        <v>No</v>
      </c>
    </row>
    <row r="3606" spans="1:5">
      <c r="A3606" s="13" t="s">
        <v>15195</v>
      </c>
      <c r="B3606" t="e">
        <f>VLOOKUP(Table21[[#This Row],[SERIAL NUMBER]], EquipmentDB!E$1:M$13746, 9, FALSE)</f>
        <v>#N/A</v>
      </c>
      <c r="C3606" s="13" t="e">
        <v>#N/A</v>
      </c>
      <c r="D3606" s="13" t="s">
        <v>30774</v>
      </c>
      <c r="E3606" t="str">
        <f>IF(COUNTIF(Table24[[SERIAL NUMBER ]], Table21[[#This Row],[SERIAL NUMBER]])&gt;0, "Yes", "No")</f>
        <v>No</v>
      </c>
    </row>
    <row r="3607" spans="1:5">
      <c r="A3607" s="13" t="s">
        <v>15203</v>
      </c>
      <c r="B3607" t="e">
        <f>VLOOKUP(Table21[[#This Row],[SERIAL NUMBER]], EquipmentDB!E$1:M$13746, 9, FALSE)</f>
        <v>#N/A</v>
      </c>
      <c r="C3607" s="13" t="e">
        <v>#N/A</v>
      </c>
      <c r="D3607" s="13" t="s">
        <v>30774</v>
      </c>
      <c r="E3607" t="str">
        <f>IF(COUNTIF(Table24[[SERIAL NUMBER ]], Table21[[#This Row],[SERIAL NUMBER]])&gt;0, "Yes", "No")</f>
        <v>No</v>
      </c>
    </row>
    <row r="3608" spans="1:5">
      <c r="A3608" s="13" t="s">
        <v>6172</v>
      </c>
      <c r="B3608" t="e">
        <f>VLOOKUP(Table21[[#This Row],[SERIAL NUMBER]], EquipmentDB!E$1:M$13746, 9, FALSE)</f>
        <v>#N/A</v>
      </c>
      <c r="C3608" s="13" t="e">
        <v>#N/A</v>
      </c>
      <c r="D3608" s="13" t="s">
        <v>30774</v>
      </c>
      <c r="E3608" t="str">
        <f>IF(COUNTIF(Table24[[SERIAL NUMBER ]], Table21[[#This Row],[SERIAL NUMBER]])&gt;0, "Yes", "No")</f>
        <v>No</v>
      </c>
    </row>
    <row r="3609" spans="1:5">
      <c r="A3609" s="13" t="s">
        <v>6179</v>
      </c>
      <c r="B3609" t="e">
        <f>VLOOKUP(Table21[[#This Row],[SERIAL NUMBER]], EquipmentDB!E$1:M$13746, 9, FALSE)</f>
        <v>#N/A</v>
      </c>
      <c r="C3609" s="13" t="e">
        <v>#N/A</v>
      </c>
      <c r="D3609" s="13" t="s">
        <v>30774</v>
      </c>
      <c r="E3609" t="str">
        <f>IF(COUNTIF(Table24[[SERIAL NUMBER ]], Table21[[#This Row],[SERIAL NUMBER]])&gt;0, "Yes", "No")</f>
        <v>No</v>
      </c>
    </row>
    <row r="3610" spans="1:5">
      <c r="A3610" s="13" t="s">
        <v>16519</v>
      </c>
      <c r="B3610" t="e">
        <f>VLOOKUP(Table21[[#This Row],[SERIAL NUMBER]], EquipmentDB!E$1:M$13746, 9, FALSE)</f>
        <v>#N/A</v>
      </c>
      <c r="C3610" s="13" t="e">
        <v>#N/A</v>
      </c>
      <c r="D3610" s="13" t="s">
        <v>30774</v>
      </c>
      <c r="E3610" t="str">
        <f>IF(COUNTIF(Table24[[SERIAL NUMBER ]], Table21[[#This Row],[SERIAL NUMBER]])&gt;0, "Yes", "No")</f>
        <v>No</v>
      </c>
    </row>
    <row r="3611" spans="1:5">
      <c r="A3611" s="13" t="s">
        <v>10010</v>
      </c>
      <c r="B3611" t="e">
        <f>VLOOKUP(Table21[[#This Row],[SERIAL NUMBER]], EquipmentDB!E$1:M$13746, 9, FALSE)</f>
        <v>#N/A</v>
      </c>
      <c r="C3611" s="13" t="e">
        <v>#N/A</v>
      </c>
      <c r="D3611" s="13" t="s">
        <v>30774</v>
      </c>
      <c r="E3611" t="str">
        <f>IF(COUNTIF(Table24[[SERIAL NUMBER ]], Table21[[#This Row],[SERIAL NUMBER]])&gt;0, "Yes", "No")</f>
        <v>No</v>
      </c>
    </row>
    <row r="3612" spans="1:5">
      <c r="A3612" s="13" t="s">
        <v>6561</v>
      </c>
      <c r="B3612" t="e">
        <f>VLOOKUP(Table21[[#This Row],[SERIAL NUMBER]], EquipmentDB!E$1:M$13746, 9, FALSE)</f>
        <v>#N/A</v>
      </c>
      <c r="C3612" s="13" t="e">
        <v>#N/A</v>
      </c>
      <c r="D3612" s="13" t="s">
        <v>30774</v>
      </c>
      <c r="E3612" t="str">
        <f>IF(COUNTIF(Table24[[SERIAL NUMBER ]], Table21[[#This Row],[SERIAL NUMBER]])&gt;0, "Yes", "No")</f>
        <v>No</v>
      </c>
    </row>
    <row r="3613" spans="1:5">
      <c r="A3613" s="13" t="s">
        <v>6572</v>
      </c>
      <c r="B3613" t="e">
        <f>VLOOKUP(Table21[[#This Row],[SERIAL NUMBER]], EquipmentDB!E$1:M$13746, 9, FALSE)</f>
        <v>#N/A</v>
      </c>
      <c r="C3613" s="13" t="e">
        <v>#N/A</v>
      </c>
      <c r="D3613" s="13" t="s">
        <v>30774</v>
      </c>
      <c r="E3613" t="str">
        <f>IF(COUNTIF(Table24[[SERIAL NUMBER ]], Table21[[#This Row],[SERIAL NUMBER]])&gt;0, "Yes", "No")</f>
        <v>No</v>
      </c>
    </row>
    <row r="3614" spans="1:5">
      <c r="A3614" s="13" t="s">
        <v>8255</v>
      </c>
      <c r="B3614" t="e">
        <f>VLOOKUP(Table21[[#This Row],[SERIAL NUMBER]], EquipmentDB!E$1:M$13746, 9, FALSE)</f>
        <v>#N/A</v>
      </c>
      <c r="C3614" s="13" t="e">
        <v>#N/A</v>
      </c>
      <c r="D3614" s="13" t="s">
        <v>30774</v>
      </c>
      <c r="E3614" t="str">
        <f>IF(COUNTIF(Table24[[SERIAL NUMBER ]], Table21[[#This Row],[SERIAL NUMBER]])&gt;0, "Yes", "No")</f>
        <v>No</v>
      </c>
    </row>
    <row r="3615" spans="1:5">
      <c r="A3615" s="13" t="s">
        <v>8260</v>
      </c>
      <c r="B3615" t="e">
        <f>VLOOKUP(Table21[[#This Row],[SERIAL NUMBER]], EquipmentDB!E$1:M$13746, 9, FALSE)</f>
        <v>#N/A</v>
      </c>
      <c r="C3615" s="13" t="e">
        <v>#N/A</v>
      </c>
      <c r="D3615" s="13" t="s">
        <v>30774</v>
      </c>
      <c r="E3615" t="str">
        <f>IF(COUNTIF(Table24[[SERIAL NUMBER ]], Table21[[#This Row],[SERIAL NUMBER]])&gt;0, "Yes", "No")</f>
        <v>No</v>
      </c>
    </row>
    <row r="3616" spans="1:5">
      <c r="A3616" s="13" t="s">
        <v>24485</v>
      </c>
      <c r="B3616" t="e">
        <f>VLOOKUP(Table21[[#This Row],[SERIAL NUMBER]], EquipmentDB!E$1:M$13746, 9, FALSE)</f>
        <v>#N/A</v>
      </c>
      <c r="C3616" s="13">
        <v>0</v>
      </c>
      <c r="D3616" s="13" t="s">
        <v>30774</v>
      </c>
      <c r="E3616" t="str">
        <f>IF(COUNTIF(Table24[[SERIAL NUMBER ]], Table21[[#This Row],[SERIAL NUMBER]])&gt;0, "Yes", "No")</f>
        <v>No</v>
      </c>
    </row>
    <row r="3617" spans="1:5">
      <c r="A3617" s="13" t="s">
        <v>22055</v>
      </c>
      <c r="B3617" t="e">
        <f>VLOOKUP(Table21[[#This Row],[SERIAL NUMBER]], EquipmentDB!E$1:M$13746, 9, FALSE)</f>
        <v>#N/A</v>
      </c>
      <c r="C3617" s="13" t="s">
        <v>777</v>
      </c>
      <c r="D3617" s="13" t="s">
        <v>30774</v>
      </c>
      <c r="E3617" t="str">
        <f>IF(COUNTIF(Table24[[SERIAL NUMBER ]], Table21[[#This Row],[SERIAL NUMBER]])&gt;0, "Yes", "No")</f>
        <v>Yes</v>
      </c>
    </row>
    <row r="3618" spans="1:5">
      <c r="A3618" s="13" t="s">
        <v>22063</v>
      </c>
      <c r="B3618" t="e">
        <f>VLOOKUP(Table21[[#This Row],[SERIAL NUMBER]], EquipmentDB!E$1:M$13746, 9, FALSE)</f>
        <v>#N/A</v>
      </c>
      <c r="C3618" s="13" t="s">
        <v>777</v>
      </c>
      <c r="D3618" s="13" t="s">
        <v>30774</v>
      </c>
      <c r="E3618" t="str">
        <f>IF(COUNTIF(Table24[[SERIAL NUMBER ]], Table21[[#This Row],[SERIAL NUMBER]])&gt;0, "Yes", "No")</f>
        <v>Yes</v>
      </c>
    </row>
    <row r="3619" spans="1:5">
      <c r="A3619" s="13" t="s">
        <v>22099</v>
      </c>
      <c r="B3619" t="e">
        <f>VLOOKUP(Table21[[#This Row],[SERIAL NUMBER]], EquipmentDB!E$1:M$13746, 9, FALSE)</f>
        <v>#N/A</v>
      </c>
      <c r="C3619" s="13" t="s">
        <v>777</v>
      </c>
      <c r="D3619" s="13" t="s">
        <v>30774</v>
      </c>
      <c r="E3619" t="str">
        <f>IF(COUNTIF(Table24[[SERIAL NUMBER ]], Table21[[#This Row],[SERIAL NUMBER]])&gt;0, "Yes", "No")</f>
        <v>Yes</v>
      </c>
    </row>
    <row r="3620" spans="1:5">
      <c r="A3620" s="13" t="s">
        <v>22102</v>
      </c>
      <c r="B3620" t="e">
        <f>VLOOKUP(Table21[[#This Row],[SERIAL NUMBER]], EquipmentDB!E$1:M$13746, 9, FALSE)</f>
        <v>#N/A</v>
      </c>
      <c r="C3620" s="13" t="s">
        <v>777</v>
      </c>
      <c r="D3620" s="13" t="s">
        <v>30774</v>
      </c>
      <c r="E3620" t="str">
        <f>IF(COUNTIF(Table24[[SERIAL NUMBER ]], Table21[[#This Row],[SERIAL NUMBER]])&gt;0, "Yes", "No")</f>
        <v>Yes</v>
      </c>
    </row>
    <row r="3621" spans="1:5">
      <c r="A3621" s="13" t="s">
        <v>22059</v>
      </c>
      <c r="B3621" t="e">
        <f>VLOOKUP(Table21[[#This Row],[SERIAL NUMBER]], EquipmentDB!E$1:M$13746, 9, FALSE)</f>
        <v>#N/A</v>
      </c>
      <c r="C3621" s="13" t="s">
        <v>777</v>
      </c>
      <c r="D3621" s="13" t="s">
        <v>30774</v>
      </c>
      <c r="E3621" t="str">
        <f>IF(COUNTIF(Table24[[SERIAL NUMBER ]], Table21[[#This Row],[SERIAL NUMBER]])&gt;0, "Yes", "No")</f>
        <v>Yes</v>
      </c>
    </row>
    <row r="3622" spans="1:5">
      <c r="A3622" s="13" t="s">
        <v>22066</v>
      </c>
      <c r="B3622" t="e">
        <f>VLOOKUP(Table21[[#This Row],[SERIAL NUMBER]], EquipmentDB!E$1:M$13746, 9, FALSE)</f>
        <v>#N/A</v>
      </c>
      <c r="C3622" s="13" t="s">
        <v>777</v>
      </c>
      <c r="D3622" s="13" t="s">
        <v>30774</v>
      </c>
      <c r="E3622" t="str">
        <f>IF(COUNTIF(Table24[[SERIAL NUMBER ]], Table21[[#This Row],[SERIAL NUMBER]])&gt;0, "Yes", "No")</f>
        <v>Yes</v>
      </c>
    </row>
    <row r="3623" spans="1:5">
      <c r="A3623" s="13" t="s">
        <v>3804</v>
      </c>
      <c r="B3623" t="e">
        <f>VLOOKUP(Table21[[#This Row],[SERIAL NUMBER]], EquipmentDB!E$1:M$13746, 9, FALSE)</f>
        <v>#N/A</v>
      </c>
      <c r="C3623" s="13" t="e">
        <v>#N/A</v>
      </c>
      <c r="D3623" s="13" t="s">
        <v>30774</v>
      </c>
      <c r="E3623" t="str">
        <f>IF(COUNTIF(Table24[[SERIAL NUMBER ]], Table21[[#This Row],[SERIAL NUMBER]])&gt;0, "Yes", "No")</f>
        <v>Yes</v>
      </c>
    </row>
    <row r="3624" spans="1:5">
      <c r="A3624" s="13" t="s">
        <v>3812</v>
      </c>
      <c r="B3624" t="e">
        <f>VLOOKUP(Table21[[#This Row],[SERIAL NUMBER]], EquipmentDB!E$1:M$13746, 9, FALSE)</f>
        <v>#N/A</v>
      </c>
      <c r="C3624" s="13" t="e">
        <v>#N/A</v>
      </c>
      <c r="D3624" s="13" t="s">
        <v>30774</v>
      </c>
      <c r="E3624" t="str">
        <f>IF(COUNTIF(Table24[[SERIAL NUMBER ]], Table21[[#This Row],[SERIAL NUMBER]])&gt;0, "Yes", "No")</f>
        <v>Yes</v>
      </c>
    </row>
    <row r="3625" spans="1:5">
      <c r="A3625" s="13" t="s">
        <v>12619</v>
      </c>
      <c r="B3625" t="e">
        <f>VLOOKUP(Table21[[#This Row],[SERIAL NUMBER]], EquipmentDB!E$1:M$13746, 9, FALSE)</f>
        <v>#N/A</v>
      </c>
      <c r="C3625" s="13" t="e">
        <v>#N/A</v>
      </c>
      <c r="D3625" s="13" t="s">
        <v>30774</v>
      </c>
      <c r="E3625" t="str">
        <f>IF(COUNTIF(Table24[[SERIAL NUMBER ]], Table21[[#This Row],[SERIAL NUMBER]])&gt;0, "Yes", "No")</f>
        <v>Yes</v>
      </c>
    </row>
    <row r="3626" spans="1:5">
      <c r="A3626" s="13" t="s">
        <v>24490</v>
      </c>
      <c r="B3626" t="e">
        <f>VLOOKUP(Table21[[#This Row],[SERIAL NUMBER]], EquipmentDB!E$1:M$13746, 9, FALSE)</f>
        <v>#N/A</v>
      </c>
      <c r="C3626" s="13">
        <v>0</v>
      </c>
      <c r="D3626" s="13" t="s">
        <v>30774</v>
      </c>
      <c r="E3626" t="str">
        <f>IF(COUNTIF(Table24[[SERIAL NUMBER ]], Table21[[#This Row],[SERIAL NUMBER]])&gt;0, "Yes", "No")</f>
        <v>No</v>
      </c>
    </row>
    <row r="3627" spans="1:5">
      <c r="A3627" s="13" t="s">
        <v>24492</v>
      </c>
      <c r="B3627" t="e">
        <f>VLOOKUP(Table21[[#This Row],[SERIAL NUMBER]], EquipmentDB!E$1:M$13746, 9, FALSE)</f>
        <v>#N/A</v>
      </c>
      <c r="C3627" s="13">
        <v>0</v>
      </c>
      <c r="D3627" s="13" t="s">
        <v>30774</v>
      </c>
      <c r="E3627" t="str">
        <f>IF(COUNTIF(Table24[[SERIAL NUMBER ]], Table21[[#This Row],[SERIAL NUMBER]])&gt;0, "Yes", "No")</f>
        <v>No</v>
      </c>
    </row>
    <row r="3628" spans="1:5">
      <c r="A3628" s="13" t="s">
        <v>30406</v>
      </c>
      <c r="B3628" t="e">
        <f>VLOOKUP(Table21[[#This Row],[SERIAL NUMBER]], EquipmentDB!E$1:M$13746, 9, FALSE)</f>
        <v>#N/A</v>
      </c>
      <c r="C3628" s="13" t="s">
        <v>1028</v>
      </c>
      <c r="D3628" s="13" t="s">
        <v>30774</v>
      </c>
      <c r="E3628" t="str">
        <f>IF(COUNTIF(Table24[[SERIAL NUMBER ]], Table21[[#This Row],[SERIAL NUMBER]])&gt;0, "Yes", "No")</f>
        <v>No</v>
      </c>
    </row>
    <row r="3629" spans="1:5">
      <c r="A3629" s="13" t="s">
        <v>30423</v>
      </c>
      <c r="B3629" t="e">
        <f>VLOOKUP(Table21[[#This Row],[SERIAL NUMBER]], EquipmentDB!E$1:M$13746, 9, FALSE)</f>
        <v>#N/A</v>
      </c>
      <c r="C3629" s="13" t="s">
        <v>1028</v>
      </c>
      <c r="D3629" s="13" t="s">
        <v>30774</v>
      </c>
      <c r="E3629" t="str">
        <f>IF(COUNTIF(Table24[[SERIAL NUMBER ]], Table21[[#This Row],[SERIAL NUMBER]])&gt;0, "Yes", "No")</f>
        <v>No</v>
      </c>
    </row>
    <row r="3630" spans="1:5">
      <c r="A3630" s="13" t="s">
        <v>30427</v>
      </c>
      <c r="B3630" t="e">
        <f>VLOOKUP(Table21[[#This Row],[SERIAL NUMBER]], EquipmentDB!E$1:M$13746, 9, FALSE)</f>
        <v>#N/A</v>
      </c>
      <c r="C3630" s="13" t="s">
        <v>1028</v>
      </c>
      <c r="D3630" s="13" t="s">
        <v>30774</v>
      </c>
      <c r="E3630" t="str">
        <f>IF(COUNTIF(Table24[[SERIAL NUMBER ]], Table21[[#This Row],[SERIAL NUMBER]])&gt;0, "Yes", "No")</f>
        <v>No</v>
      </c>
    </row>
    <row r="3631" spans="1:5">
      <c r="A3631" s="13" t="s">
        <v>23968</v>
      </c>
      <c r="B3631" t="e">
        <f>VLOOKUP(Table21[[#This Row],[SERIAL NUMBER]], EquipmentDB!E$1:M$13746, 9, FALSE)</f>
        <v>#N/A</v>
      </c>
      <c r="C3631" s="13" t="s">
        <v>939</v>
      </c>
      <c r="D3631" s="13" t="s">
        <v>30774</v>
      </c>
      <c r="E3631" t="str">
        <f>IF(COUNTIF(Table24[[SERIAL NUMBER ]], Table21[[#This Row],[SERIAL NUMBER]])&gt;0, "Yes", "No")</f>
        <v>No</v>
      </c>
    </row>
    <row r="3632" spans="1:5">
      <c r="A3632" s="13" t="s">
        <v>23973</v>
      </c>
      <c r="B3632" t="e">
        <f>VLOOKUP(Table21[[#This Row],[SERIAL NUMBER]], EquipmentDB!E$1:M$13746, 9, FALSE)</f>
        <v>#N/A</v>
      </c>
      <c r="C3632" s="13" t="s">
        <v>939</v>
      </c>
      <c r="D3632" s="13" t="s">
        <v>30774</v>
      </c>
      <c r="E3632" t="str">
        <f>IF(COUNTIF(Table24[[SERIAL NUMBER ]], Table21[[#This Row],[SERIAL NUMBER]])&gt;0, "Yes", "No")</f>
        <v>No</v>
      </c>
    </row>
    <row r="3633" spans="1:5">
      <c r="A3633" s="13" t="s">
        <v>25271</v>
      </c>
      <c r="B3633" t="e">
        <f>VLOOKUP(Table21[[#This Row],[SERIAL NUMBER]], EquipmentDB!E$1:M$13746, 9, FALSE)</f>
        <v>#N/A</v>
      </c>
      <c r="C3633" s="13" t="s">
        <v>939</v>
      </c>
      <c r="D3633" s="13" t="s">
        <v>30774</v>
      </c>
      <c r="E3633" t="str">
        <f>IF(COUNTIF(Table24[[SERIAL NUMBER ]], Table21[[#This Row],[SERIAL NUMBER]])&gt;0, "Yes", "No")</f>
        <v>No</v>
      </c>
    </row>
    <row r="3634" spans="1:5">
      <c r="A3634" s="13" t="s">
        <v>24505</v>
      </c>
      <c r="B3634" t="e">
        <f>VLOOKUP(Table21[[#This Row],[SERIAL NUMBER]], EquipmentDB!E$1:M$13746, 9, FALSE)</f>
        <v>#N/A</v>
      </c>
      <c r="C3634" s="13">
        <v>0</v>
      </c>
      <c r="D3634" s="13" t="s">
        <v>30774</v>
      </c>
      <c r="E3634" t="str">
        <f>IF(COUNTIF(Table24[[SERIAL NUMBER ]], Table21[[#This Row],[SERIAL NUMBER]])&gt;0, "Yes", "No")</f>
        <v>No</v>
      </c>
    </row>
    <row r="3635" spans="1:5">
      <c r="A3635" s="13" t="s">
        <v>3890</v>
      </c>
      <c r="B3635" t="e">
        <f>VLOOKUP(Table21[[#This Row],[SERIAL NUMBER]], EquipmentDB!E$1:M$13746, 9, FALSE)</f>
        <v>#N/A</v>
      </c>
      <c r="C3635" s="13" t="e">
        <v>#N/A</v>
      </c>
      <c r="D3635" s="13" t="s">
        <v>30774</v>
      </c>
      <c r="E3635" t="str">
        <f>IF(COUNTIF(Table24[[SERIAL NUMBER ]], Table21[[#This Row],[SERIAL NUMBER]])&gt;0, "Yes", "No")</f>
        <v>No</v>
      </c>
    </row>
    <row r="3636" spans="1:5">
      <c r="A3636" s="13" t="s">
        <v>3858</v>
      </c>
      <c r="B3636" t="e">
        <f>VLOOKUP(Table21[[#This Row],[SERIAL NUMBER]], EquipmentDB!E$1:M$13746, 9, FALSE)</f>
        <v>#N/A</v>
      </c>
      <c r="C3636" s="13" t="e">
        <v>#N/A</v>
      </c>
      <c r="D3636" s="13" t="s">
        <v>30774</v>
      </c>
      <c r="E3636" t="str">
        <f>IF(COUNTIF(Table24[[SERIAL NUMBER ]], Table21[[#This Row],[SERIAL NUMBER]])&gt;0, "Yes", "No")</f>
        <v>No</v>
      </c>
    </row>
    <row r="3637" spans="1:5">
      <c r="A3637" s="13" t="s">
        <v>3868</v>
      </c>
      <c r="B3637" t="e">
        <f>VLOOKUP(Table21[[#This Row],[SERIAL NUMBER]], EquipmentDB!E$1:M$13746, 9, FALSE)</f>
        <v>#N/A</v>
      </c>
      <c r="C3637" s="13" t="e">
        <v>#N/A</v>
      </c>
      <c r="D3637" s="13" t="s">
        <v>30774</v>
      </c>
      <c r="E3637" t="str">
        <f>IF(COUNTIF(Table24[[SERIAL NUMBER ]], Table21[[#This Row],[SERIAL NUMBER]])&gt;0, "Yes", "No")</f>
        <v>No</v>
      </c>
    </row>
    <row r="3638" spans="1:5">
      <c r="A3638" s="13" t="s">
        <v>3873</v>
      </c>
      <c r="B3638" t="e">
        <f>VLOOKUP(Table21[[#This Row],[SERIAL NUMBER]], EquipmentDB!E$1:M$13746, 9, FALSE)</f>
        <v>#N/A</v>
      </c>
      <c r="C3638" s="13" t="e">
        <v>#N/A</v>
      </c>
      <c r="D3638" s="13" t="s">
        <v>30774</v>
      </c>
      <c r="E3638" t="str">
        <f>IF(COUNTIF(Table24[[SERIAL NUMBER ]], Table21[[#This Row],[SERIAL NUMBER]])&gt;0, "Yes", "No")</f>
        <v>No</v>
      </c>
    </row>
    <row r="3639" spans="1:5">
      <c r="A3639" s="13" t="s">
        <v>3877</v>
      </c>
      <c r="B3639" t="e">
        <f>VLOOKUP(Table21[[#This Row],[SERIAL NUMBER]], EquipmentDB!E$1:M$13746, 9, FALSE)</f>
        <v>#N/A</v>
      </c>
      <c r="C3639" s="13" t="e">
        <v>#N/A</v>
      </c>
      <c r="D3639" s="13" t="s">
        <v>30774</v>
      </c>
      <c r="E3639" t="str">
        <f>IF(COUNTIF(Table24[[SERIAL NUMBER ]], Table21[[#This Row],[SERIAL NUMBER]])&gt;0, "Yes", "No")</f>
        <v>No</v>
      </c>
    </row>
    <row r="3640" spans="1:5">
      <c r="A3640" s="13" t="s">
        <v>3882</v>
      </c>
      <c r="B3640" t="e">
        <f>VLOOKUP(Table21[[#This Row],[SERIAL NUMBER]], EquipmentDB!E$1:M$13746, 9, FALSE)</f>
        <v>#N/A</v>
      </c>
      <c r="C3640" s="13" t="e">
        <v>#N/A</v>
      </c>
      <c r="D3640" s="13" t="s">
        <v>30774</v>
      </c>
      <c r="E3640" t="str">
        <f>IF(COUNTIF(Table24[[SERIAL NUMBER ]], Table21[[#This Row],[SERIAL NUMBER]])&gt;0, "Yes", "No")</f>
        <v>No</v>
      </c>
    </row>
    <row r="3641" spans="1:5">
      <c r="A3641" s="13" t="s">
        <v>24513</v>
      </c>
      <c r="B3641" t="e">
        <f>VLOOKUP(Table21[[#This Row],[SERIAL NUMBER]], EquipmentDB!E$1:M$13746, 9, FALSE)</f>
        <v>#N/A</v>
      </c>
      <c r="C3641" s="13">
        <v>0</v>
      </c>
      <c r="D3641" s="13" t="s">
        <v>30774</v>
      </c>
      <c r="E3641" t="str">
        <f>IF(COUNTIF(Table24[[SERIAL NUMBER ]], Table21[[#This Row],[SERIAL NUMBER]])&gt;0, "Yes", "No")</f>
        <v>No</v>
      </c>
    </row>
    <row r="3642" spans="1:5">
      <c r="A3642" s="13" t="s">
        <v>24514</v>
      </c>
      <c r="B3642" t="e">
        <f>VLOOKUP(Table21[[#This Row],[SERIAL NUMBER]], EquipmentDB!E$1:M$13746, 9, FALSE)</f>
        <v>#N/A</v>
      </c>
      <c r="C3642" s="13">
        <v>0</v>
      </c>
      <c r="D3642" s="13" t="s">
        <v>30774</v>
      </c>
      <c r="E3642" t="str">
        <f>IF(COUNTIF(Table24[[SERIAL NUMBER ]], Table21[[#This Row],[SERIAL NUMBER]])&gt;0, "Yes", "No")</f>
        <v>No</v>
      </c>
    </row>
    <row r="3643" spans="1:5">
      <c r="A3643" s="13" t="s">
        <v>16613</v>
      </c>
      <c r="B3643" t="e">
        <f>VLOOKUP(Table21[[#This Row],[SERIAL NUMBER]], EquipmentDB!E$1:M$13746, 9, FALSE)</f>
        <v>#N/A</v>
      </c>
      <c r="C3643" s="13" t="e">
        <v>#N/A</v>
      </c>
      <c r="D3643" s="13" t="s">
        <v>30774</v>
      </c>
      <c r="E3643" t="str">
        <f>IF(COUNTIF(Table24[[SERIAL NUMBER ]], Table21[[#This Row],[SERIAL NUMBER]])&gt;0, "Yes", "No")</f>
        <v>No</v>
      </c>
    </row>
    <row r="3644" spans="1:5">
      <c r="A3644" s="13" t="s">
        <v>22278</v>
      </c>
      <c r="B3644" t="e">
        <f>VLOOKUP(Table21[[#This Row],[SERIAL NUMBER]], EquipmentDB!E$1:M$13746, 9, FALSE)</f>
        <v>#N/A</v>
      </c>
      <c r="C3644" s="13" t="s">
        <v>777</v>
      </c>
      <c r="D3644" s="13" t="s">
        <v>30774</v>
      </c>
      <c r="E3644" t="str">
        <f>IF(COUNTIF(Table24[[SERIAL NUMBER ]], Table21[[#This Row],[SERIAL NUMBER]])&gt;0, "Yes", "No")</f>
        <v>No</v>
      </c>
    </row>
    <row r="3645" spans="1:5">
      <c r="A3645" s="13" t="s">
        <v>22201</v>
      </c>
      <c r="B3645" t="e">
        <f>VLOOKUP(Table21[[#This Row],[SERIAL NUMBER]], EquipmentDB!E$1:M$13746, 9, FALSE)</f>
        <v>#N/A</v>
      </c>
      <c r="C3645" s="13" t="s">
        <v>2056</v>
      </c>
      <c r="D3645" s="13" t="s">
        <v>30774</v>
      </c>
      <c r="E3645" t="str">
        <f>IF(COUNTIF(Table24[[SERIAL NUMBER ]], Table21[[#This Row],[SERIAL NUMBER]])&gt;0, "Yes", "No")</f>
        <v>Yes</v>
      </c>
    </row>
    <row r="3646" spans="1:5">
      <c r="A3646" s="13" t="s">
        <v>22245</v>
      </c>
      <c r="B3646" t="e">
        <f>VLOOKUP(Table21[[#This Row],[SERIAL NUMBER]], EquipmentDB!E$1:M$13746, 9, FALSE)</f>
        <v>#N/A</v>
      </c>
      <c r="C3646" s="13" t="s">
        <v>2056</v>
      </c>
      <c r="D3646" s="13" t="s">
        <v>30774</v>
      </c>
      <c r="E3646" t="str">
        <f>IF(COUNTIF(Table24[[SERIAL NUMBER ]], Table21[[#This Row],[SERIAL NUMBER]])&gt;0, "Yes", "No")</f>
        <v>Yes</v>
      </c>
    </row>
    <row r="3647" spans="1:5">
      <c r="A3647" s="13" t="s">
        <v>510</v>
      </c>
      <c r="B3647" t="e">
        <f>VLOOKUP(Table21[[#This Row],[SERIAL NUMBER]], EquipmentDB!E$1:M$13746, 9, FALSE)</f>
        <v>#N/A</v>
      </c>
      <c r="C3647" s="13" t="e">
        <v>#N/A</v>
      </c>
      <c r="D3647" s="13" t="s">
        <v>30774</v>
      </c>
      <c r="E3647" t="str">
        <f>IF(COUNTIF(Table24[[SERIAL NUMBER ]], Table21[[#This Row],[SERIAL NUMBER]])&gt;0, "Yes", "No")</f>
        <v>No</v>
      </c>
    </row>
    <row r="3648" spans="1:5">
      <c r="A3648" s="13" t="s">
        <v>16732</v>
      </c>
      <c r="B3648" t="e">
        <f>VLOOKUP(Table21[[#This Row],[SERIAL NUMBER]], EquipmentDB!E$1:M$13746, 9, FALSE)</f>
        <v>#N/A</v>
      </c>
      <c r="C3648" s="13" t="e">
        <v>#N/A</v>
      </c>
      <c r="D3648" s="13" t="s">
        <v>30774</v>
      </c>
      <c r="E3648" t="str">
        <f>IF(COUNTIF(Table24[[SERIAL NUMBER ]], Table21[[#This Row],[SERIAL NUMBER]])&gt;0, "Yes", "No")</f>
        <v>No</v>
      </c>
    </row>
    <row r="3649" spans="1:5">
      <c r="A3649" s="13" t="s">
        <v>16744</v>
      </c>
      <c r="B3649" t="e">
        <f>VLOOKUP(Table21[[#This Row],[SERIAL NUMBER]], EquipmentDB!E$1:M$13746, 9, FALSE)</f>
        <v>#N/A</v>
      </c>
      <c r="C3649" s="13" t="e">
        <v>#N/A</v>
      </c>
      <c r="D3649" s="13" t="s">
        <v>30774</v>
      </c>
      <c r="E3649" t="str">
        <f>IF(COUNTIF(Table24[[SERIAL NUMBER ]], Table21[[#This Row],[SERIAL NUMBER]])&gt;0, "Yes", "No")</f>
        <v>No</v>
      </c>
    </row>
    <row r="3650" spans="1:5">
      <c r="A3650" s="13" t="s">
        <v>22195</v>
      </c>
      <c r="B3650" t="e">
        <f>VLOOKUP(Table21[[#This Row],[SERIAL NUMBER]], EquipmentDB!E$1:M$13746, 9, FALSE)</f>
        <v>#N/A</v>
      </c>
      <c r="C3650" s="13" t="s">
        <v>777</v>
      </c>
      <c r="D3650" s="13" t="s">
        <v>30774</v>
      </c>
      <c r="E3650" t="str">
        <f>IF(COUNTIF(Table24[[SERIAL NUMBER ]], Table21[[#This Row],[SERIAL NUMBER]])&gt;0, "Yes", "No")</f>
        <v>Yes</v>
      </c>
    </row>
    <row r="3651" spans="1:5">
      <c r="A3651" s="13" t="s">
        <v>22237</v>
      </c>
      <c r="B3651" t="e">
        <f>VLOOKUP(Table21[[#This Row],[SERIAL NUMBER]], EquipmentDB!E$1:M$13746, 9, FALSE)</f>
        <v>#N/A</v>
      </c>
      <c r="C3651" s="13" t="s">
        <v>777</v>
      </c>
      <c r="D3651" s="13" t="s">
        <v>30774</v>
      </c>
      <c r="E3651" t="str">
        <f>IF(COUNTIF(Table24[[SERIAL NUMBER ]], Table21[[#This Row],[SERIAL NUMBER]])&gt;0, "Yes", "No")</f>
        <v>Yes</v>
      </c>
    </row>
    <row r="3652" spans="1:5">
      <c r="A3652" s="13" t="s">
        <v>871</v>
      </c>
      <c r="B3652" t="e">
        <f>VLOOKUP(Table21[[#This Row],[SERIAL NUMBER]], EquipmentDB!E$1:M$13746, 9, FALSE)</f>
        <v>#N/A</v>
      </c>
      <c r="C3652" s="13" t="e">
        <v>#N/A</v>
      </c>
      <c r="D3652" s="13" t="s">
        <v>30774</v>
      </c>
      <c r="E3652" t="str">
        <f>IF(COUNTIF(Table24[[SERIAL NUMBER ]], Table21[[#This Row],[SERIAL NUMBER]])&gt;0, "Yes", "No")</f>
        <v>No</v>
      </c>
    </row>
    <row r="3653" spans="1:5">
      <c r="A3653" s="13" t="s">
        <v>853</v>
      </c>
      <c r="B3653" t="e">
        <f>VLOOKUP(Table21[[#This Row],[SERIAL NUMBER]], EquipmentDB!E$1:M$13746, 9, FALSE)</f>
        <v>#N/A</v>
      </c>
      <c r="C3653" s="13" t="e">
        <v>#N/A</v>
      </c>
      <c r="D3653" s="13" t="s">
        <v>30774</v>
      </c>
      <c r="E3653" t="str">
        <f>IF(COUNTIF(Table24[[SERIAL NUMBER ]], Table21[[#This Row],[SERIAL NUMBER]])&gt;0, "Yes", "No")</f>
        <v>No</v>
      </c>
    </row>
    <row r="3654" spans="1:5">
      <c r="A3654" s="13" t="s">
        <v>841</v>
      </c>
      <c r="B3654" t="e">
        <f>VLOOKUP(Table21[[#This Row],[SERIAL NUMBER]], EquipmentDB!E$1:M$13746, 9, FALSE)</f>
        <v>#N/A</v>
      </c>
      <c r="C3654" s="13" t="e">
        <v>#N/A</v>
      </c>
      <c r="D3654" s="13" t="s">
        <v>30774</v>
      </c>
      <c r="E3654" t="str">
        <f>IF(COUNTIF(Table24[[SERIAL NUMBER ]], Table21[[#This Row],[SERIAL NUMBER]])&gt;0, "Yes", "No")</f>
        <v>No</v>
      </c>
    </row>
    <row r="3655" spans="1:5">
      <c r="A3655" s="13" t="s">
        <v>22188</v>
      </c>
      <c r="B3655" t="e">
        <f>VLOOKUP(Table21[[#This Row],[SERIAL NUMBER]], EquipmentDB!E$1:M$13746, 9, FALSE)</f>
        <v>#N/A</v>
      </c>
      <c r="C3655" s="13" t="s">
        <v>777</v>
      </c>
      <c r="D3655" s="13" t="s">
        <v>30774</v>
      </c>
      <c r="E3655" t="str">
        <f>IF(COUNTIF(Table24[[SERIAL NUMBER ]], Table21[[#This Row],[SERIAL NUMBER]])&gt;0, "Yes", "No")</f>
        <v>Yes</v>
      </c>
    </row>
    <row r="3656" spans="1:5">
      <c r="A3656" s="13" t="s">
        <v>22199</v>
      </c>
      <c r="B3656" t="e">
        <f>VLOOKUP(Table21[[#This Row],[SERIAL NUMBER]], EquipmentDB!E$1:M$13746, 9, FALSE)</f>
        <v>#N/A</v>
      </c>
      <c r="C3656" s="13" t="s">
        <v>777</v>
      </c>
      <c r="D3656" s="13" t="s">
        <v>30774</v>
      </c>
      <c r="E3656" t="str">
        <f>IF(COUNTIF(Table24[[SERIAL NUMBER ]], Table21[[#This Row],[SERIAL NUMBER]])&gt;0, "Yes", "No")</f>
        <v>Yes</v>
      </c>
    </row>
    <row r="3657" spans="1:5">
      <c r="A3657" s="13" t="s">
        <v>22203</v>
      </c>
      <c r="B3657" t="e">
        <f>VLOOKUP(Table21[[#This Row],[SERIAL NUMBER]], EquipmentDB!E$1:M$13746, 9, FALSE)</f>
        <v>#N/A</v>
      </c>
      <c r="C3657" s="13" t="s">
        <v>777</v>
      </c>
      <c r="D3657" s="13" t="s">
        <v>30774</v>
      </c>
      <c r="E3657" t="str">
        <f>IF(COUNTIF(Table24[[SERIAL NUMBER ]], Table21[[#This Row],[SERIAL NUMBER]])&gt;0, "Yes", "No")</f>
        <v>Yes</v>
      </c>
    </row>
    <row r="3658" spans="1:5">
      <c r="A3658" s="13" t="s">
        <v>22232</v>
      </c>
      <c r="B3658" t="e">
        <f>VLOOKUP(Table21[[#This Row],[SERIAL NUMBER]], EquipmentDB!E$1:M$13746, 9, FALSE)</f>
        <v>#N/A</v>
      </c>
      <c r="C3658" s="13" t="s">
        <v>777</v>
      </c>
      <c r="D3658" s="13" t="s">
        <v>30774</v>
      </c>
      <c r="E3658" t="str">
        <f>IF(COUNTIF(Table24[[SERIAL NUMBER ]], Table21[[#This Row],[SERIAL NUMBER]])&gt;0, "Yes", "No")</f>
        <v>Yes</v>
      </c>
    </row>
    <row r="3659" spans="1:5">
      <c r="A3659" s="13" t="s">
        <v>22242</v>
      </c>
      <c r="B3659" t="e">
        <f>VLOOKUP(Table21[[#This Row],[SERIAL NUMBER]], EquipmentDB!E$1:M$13746, 9, FALSE)</f>
        <v>#N/A</v>
      </c>
      <c r="C3659" s="13" t="s">
        <v>777</v>
      </c>
      <c r="D3659" s="13" t="s">
        <v>30774</v>
      </c>
      <c r="E3659" t="str">
        <f>IF(COUNTIF(Table24[[SERIAL NUMBER ]], Table21[[#This Row],[SERIAL NUMBER]])&gt;0, "Yes", "No")</f>
        <v>Yes</v>
      </c>
    </row>
    <row r="3660" spans="1:5">
      <c r="A3660" s="13" t="s">
        <v>22249</v>
      </c>
      <c r="B3660" t="e">
        <f>VLOOKUP(Table21[[#This Row],[SERIAL NUMBER]], EquipmentDB!E$1:M$13746, 9, FALSE)</f>
        <v>#N/A</v>
      </c>
      <c r="C3660" s="13" t="s">
        <v>777</v>
      </c>
      <c r="D3660" s="13" t="s">
        <v>30774</v>
      </c>
      <c r="E3660" t="str">
        <f>IF(COUNTIF(Table24[[SERIAL NUMBER ]], Table21[[#This Row],[SERIAL NUMBER]])&gt;0, "Yes", "No")</f>
        <v>Yes</v>
      </c>
    </row>
    <row r="3661" spans="1:5">
      <c r="A3661" s="13" t="s">
        <v>857</v>
      </c>
      <c r="B3661" t="e">
        <f>VLOOKUP(Table21[[#This Row],[SERIAL NUMBER]], EquipmentDB!E$1:M$13746, 9, FALSE)</f>
        <v>#N/A</v>
      </c>
      <c r="C3661" s="13" t="e">
        <v>#N/A</v>
      </c>
      <c r="D3661" s="13" t="s">
        <v>30774</v>
      </c>
      <c r="E3661" t="str">
        <f>IF(COUNTIF(Table24[[SERIAL NUMBER ]], Table21[[#This Row],[SERIAL NUMBER]])&gt;0, "Yes", "No")</f>
        <v>No</v>
      </c>
    </row>
    <row r="3662" spans="1:5">
      <c r="A3662" s="13" t="s">
        <v>862</v>
      </c>
      <c r="B3662" t="e">
        <f>VLOOKUP(Table21[[#This Row],[SERIAL NUMBER]], EquipmentDB!E$1:M$13746, 9, FALSE)</f>
        <v>#N/A</v>
      </c>
      <c r="C3662" s="13" t="e">
        <v>#N/A</v>
      </c>
      <c r="D3662" s="13" t="s">
        <v>30774</v>
      </c>
      <c r="E3662" t="str">
        <f>IF(COUNTIF(Table24[[SERIAL NUMBER ]], Table21[[#This Row],[SERIAL NUMBER]])&gt;0, "Yes", "No")</f>
        <v>No</v>
      </c>
    </row>
    <row r="3663" spans="1:5">
      <c r="A3663" s="13" t="s">
        <v>865</v>
      </c>
      <c r="B3663" t="e">
        <f>VLOOKUP(Table21[[#This Row],[SERIAL NUMBER]], EquipmentDB!E$1:M$13746, 9, FALSE)</f>
        <v>#N/A</v>
      </c>
      <c r="C3663" s="13" t="e">
        <v>#N/A</v>
      </c>
      <c r="D3663" s="13" t="s">
        <v>30774</v>
      </c>
      <c r="E3663" t="str">
        <f>IF(COUNTIF(Table24[[SERIAL NUMBER ]], Table21[[#This Row],[SERIAL NUMBER]])&gt;0, "Yes", "No")</f>
        <v>No</v>
      </c>
    </row>
    <row r="3664" spans="1:5">
      <c r="A3664" s="13" t="s">
        <v>6400</v>
      </c>
      <c r="B3664" t="e">
        <f>VLOOKUP(Table21[[#This Row],[SERIAL NUMBER]], EquipmentDB!E$1:M$13746, 9, FALSE)</f>
        <v>#N/A</v>
      </c>
      <c r="C3664" s="13" t="e">
        <v>#N/A</v>
      </c>
      <c r="D3664" s="13" t="s">
        <v>30774</v>
      </c>
      <c r="E3664" t="str">
        <f>IF(COUNTIF(Table24[[SERIAL NUMBER ]], Table21[[#This Row],[SERIAL NUMBER]])&gt;0, "Yes", "No")</f>
        <v>No</v>
      </c>
    </row>
    <row r="3665" spans="1:5">
      <c r="A3665" s="13" t="s">
        <v>13215</v>
      </c>
      <c r="B3665" t="e">
        <f>VLOOKUP(Table21[[#This Row],[SERIAL NUMBER]], EquipmentDB!E$1:M$13746, 9, FALSE)</f>
        <v>#N/A</v>
      </c>
      <c r="C3665" s="13" t="e">
        <v>#N/A</v>
      </c>
      <c r="D3665" s="13" t="s">
        <v>30774</v>
      </c>
      <c r="E3665" t="str">
        <f>IF(COUNTIF(Table24[[SERIAL NUMBER ]], Table21[[#This Row],[SERIAL NUMBER]])&gt;0, "Yes", "No")</f>
        <v>Yes</v>
      </c>
    </row>
    <row r="3666" spans="1:5">
      <c r="A3666" s="13" t="s">
        <v>12834</v>
      </c>
      <c r="B3666" t="e">
        <f>VLOOKUP(Table21[[#This Row],[SERIAL NUMBER]], EquipmentDB!E$1:M$13746, 9, FALSE)</f>
        <v>#N/A</v>
      </c>
      <c r="C3666" s="13" t="e">
        <v>#N/A</v>
      </c>
      <c r="D3666" s="13" t="s">
        <v>30774</v>
      </c>
      <c r="E3666" t="str">
        <f>IF(COUNTIF(Table24[[SERIAL NUMBER ]], Table21[[#This Row],[SERIAL NUMBER]])&gt;0, "Yes", "No")</f>
        <v>Yes</v>
      </c>
    </row>
    <row r="3667" spans="1:5">
      <c r="A3667" s="13" t="s">
        <v>12753</v>
      </c>
      <c r="B3667" t="e">
        <f>VLOOKUP(Table21[[#This Row],[SERIAL NUMBER]], EquipmentDB!E$1:M$13746, 9, FALSE)</f>
        <v>#N/A</v>
      </c>
      <c r="C3667" s="13" t="e">
        <v>#N/A</v>
      </c>
      <c r="D3667" s="13" t="s">
        <v>30774</v>
      </c>
      <c r="E3667" t="str">
        <f>IF(COUNTIF(Table24[[SERIAL NUMBER ]], Table21[[#This Row],[SERIAL NUMBER]])&gt;0, "Yes", "No")</f>
        <v>Yes</v>
      </c>
    </row>
    <row r="3668" spans="1:5">
      <c r="A3668" s="13" t="s">
        <v>12579</v>
      </c>
      <c r="B3668" t="e">
        <f>VLOOKUP(Table21[[#This Row],[SERIAL NUMBER]], EquipmentDB!E$1:M$13746, 9, FALSE)</f>
        <v>#N/A</v>
      </c>
      <c r="C3668" s="13" t="e">
        <v>#N/A</v>
      </c>
      <c r="D3668" s="13" t="s">
        <v>30774</v>
      </c>
      <c r="E3668" t="str">
        <f>IF(COUNTIF(Table24[[SERIAL NUMBER ]], Table21[[#This Row],[SERIAL NUMBER]])&gt;0, "Yes", "No")</f>
        <v>Yes</v>
      </c>
    </row>
    <row r="3669" spans="1:5">
      <c r="A3669" s="13" t="s">
        <v>12952</v>
      </c>
      <c r="B3669" t="e">
        <f>VLOOKUP(Table21[[#This Row],[SERIAL NUMBER]], EquipmentDB!E$1:M$13746, 9, FALSE)</f>
        <v>#N/A</v>
      </c>
      <c r="C3669" s="13" t="e">
        <v>#N/A</v>
      </c>
      <c r="D3669" s="13" t="s">
        <v>30774</v>
      </c>
      <c r="E3669" t="str">
        <f>IF(COUNTIF(Table24[[SERIAL NUMBER ]], Table21[[#This Row],[SERIAL NUMBER]])&gt;0, "Yes", "No")</f>
        <v>Yes</v>
      </c>
    </row>
    <row r="3670" spans="1:5">
      <c r="A3670" s="13" t="s">
        <v>12685</v>
      </c>
      <c r="B3670" t="e">
        <f>VLOOKUP(Table21[[#This Row],[SERIAL NUMBER]], EquipmentDB!E$1:M$13746, 9, FALSE)</f>
        <v>#N/A</v>
      </c>
      <c r="C3670" s="13" t="e">
        <v>#N/A</v>
      </c>
      <c r="D3670" s="13" t="s">
        <v>30774</v>
      </c>
      <c r="E3670" t="str">
        <f>IF(COUNTIF(Table24[[SERIAL NUMBER ]], Table21[[#This Row],[SERIAL NUMBER]])&gt;0, "Yes", "No")</f>
        <v>Yes</v>
      </c>
    </row>
    <row r="3671" spans="1:5">
      <c r="A3671" s="13" t="s">
        <v>13085</v>
      </c>
      <c r="B3671" t="e">
        <f>VLOOKUP(Table21[[#This Row],[SERIAL NUMBER]], EquipmentDB!E$1:M$13746, 9, FALSE)</f>
        <v>#N/A</v>
      </c>
      <c r="C3671" s="13" t="e">
        <v>#N/A</v>
      </c>
      <c r="D3671" s="13" t="s">
        <v>30774</v>
      </c>
      <c r="E3671" t="str">
        <f>IF(COUNTIF(Table24[[SERIAL NUMBER ]], Table21[[#This Row],[SERIAL NUMBER]])&gt;0, "Yes", "No")</f>
        <v>Yes</v>
      </c>
    </row>
    <row r="3672" spans="1:5">
      <c r="A3672" s="13" t="s">
        <v>13221</v>
      </c>
      <c r="B3672" t="e">
        <f>VLOOKUP(Table21[[#This Row],[SERIAL NUMBER]], EquipmentDB!E$1:M$13746, 9, FALSE)</f>
        <v>#N/A</v>
      </c>
      <c r="C3672" s="13" t="e">
        <v>#N/A</v>
      </c>
      <c r="D3672" s="13" t="s">
        <v>30774</v>
      </c>
      <c r="E3672" t="str">
        <f>IF(COUNTIF(Table24[[SERIAL NUMBER ]], Table21[[#This Row],[SERIAL NUMBER]])&gt;0, "Yes", "No")</f>
        <v>Yes</v>
      </c>
    </row>
    <row r="3673" spans="1:5">
      <c r="A3673" s="13" t="s">
        <v>11126</v>
      </c>
      <c r="B3673" t="e">
        <f>VLOOKUP(Table21[[#This Row],[SERIAL NUMBER]], EquipmentDB!E$1:M$13746, 9, FALSE)</f>
        <v>#N/A</v>
      </c>
      <c r="C3673" s="13" t="e">
        <v>#N/A</v>
      </c>
      <c r="D3673" s="13" t="s">
        <v>30774</v>
      </c>
      <c r="E3673" t="str">
        <f>IF(COUNTIF(Table24[[SERIAL NUMBER ]], Table21[[#This Row],[SERIAL NUMBER]])&gt;0, "Yes", "No")</f>
        <v>No</v>
      </c>
    </row>
    <row r="3674" spans="1:5">
      <c r="A3674" s="13" t="s">
        <v>11079</v>
      </c>
      <c r="B3674" t="e">
        <f>VLOOKUP(Table21[[#This Row],[SERIAL NUMBER]], EquipmentDB!E$1:M$13746, 9, FALSE)</f>
        <v>#N/A</v>
      </c>
      <c r="C3674" s="13" t="e">
        <v>#N/A</v>
      </c>
      <c r="D3674" s="13" t="s">
        <v>30774</v>
      </c>
      <c r="E3674" t="str">
        <f>IF(COUNTIF(Table24[[SERIAL NUMBER ]], Table21[[#This Row],[SERIAL NUMBER]])&gt;0, "Yes", "No")</f>
        <v>No</v>
      </c>
    </row>
    <row r="3675" spans="1:5">
      <c r="A3675" s="13" t="s">
        <v>3429</v>
      </c>
      <c r="B3675" t="e">
        <f>VLOOKUP(Table21[[#This Row],[SERIAL NUMBER]], EquipmentDB!E$1:M$13746, 9, FALSE)</f>
        <v>#N/A</v>
      </c>
      <c r="C3675" s="13" t="s">
        <v>3141</v>
      </c>
      <c r="D3675" s="13" t="s">
        <v>30774</v>
      </c>
      <c r="E3675" t="str">
        <f>IF(COUNTIF(Table24[[SERIAL NUMBER ]], Table21[[#This Row],[SERIAL NUMBER]])&gt;0, "Yes", "No")</f>
        <v>No</v>
      </c>
    </row>
    <row r="3676" spans="1:5">
      <c r="A3676" s="13" t="s">
        <v>3433</v>
      </c>
      <c r="B3676" t="e">
        <f>VLOOKUP(Table21[[#This Row],[SERIAL NUMBER]], EquipmentDB!E$1:M$13746, 9, FALSE)</f>
        <v>#N/A</v>
      </c>
      <c r="C3676" s="13" t="s">
        <v>3434</v>
      </c>
      <c r="D3676" s="13" t="s">
        <v>30774</v>
      </c>
      <c r="E3676" t="str">
        <f>IF(COUNTIF(Table24[[SERIAL NUMBER ]], Table21[[#This Row],[SERIAL NUMBER]])&gt;0, "Yes", "No")</f>
        <v>No</v>
      </c>
    </row>
    <row r="3677" spans="1:5">
      <c r="A3677" s="13" t="s">
        <v>10131</v>
      </c>
      <c r="B3677" t="e">
        <f>VLOOKUP(Table21[[#This Row],[SERIAL NUMBER]], EquipmentDB!E$1:M$13746, 9, FALSE)</f>
        <v>#N/A</v>
      </c>
      <c r="C3677" s="13" t="e">
        <v>#N/A</v>
      </c>
      <c r="D3677" s="13" t="s">
        <v>30774</v>
      </c>
      <c r="E3677" t="str">
        <f>IF(COUNTIF(Table24[[SERIAL NUMBER ]], Table21[[#This Row],[SERIAL NUMBER]])&gt;0, "Yes", "No")</f>
        <v>No</v>
      </c>
    </row>
    <row r="3678" spans="1:5">
      <c r="A3678" s="13" t="s">
        <v>17042</v>
      </c>
      <c r="B3678" t="e">
        <f>VLOOKUP(Table21[[#This Row],[SERIAL NUMBER]], EquipmentDB!E$1:M$13746, 9, FALSE)</f>
        <v>#N/A</v>
      </c>
      <c r="C3678" s="13" t="e">
        <v>#N/A</v>
      </c>
      <c r="D3678" s="13" t="s">
        <v>30774</v>
      </c>
      <c r="E3678" t="str">
        <f>IF(COUNTIF(Table24[[SERIAL NUMBER ]], Table21[[#This Row],[SERIAL NUMBER]])&gt;0, "Yes", "No")</f>
        <v>No</v>
      </c>
    </row>
    <row r="3679" spans="1:5">
      <c r="A3679" s="13" t="s">
        <v>3088</v>
      </c>
      <c r="B3679" t="e">
        <f>VLOOKUP(Table21[[#This Row],[SERIAL NUMBER]], EquipmentDB!E$1:M$13746, 9, FALSE)</f>
        <v>#N/A</v>
      </c>
      <c r="C3679" s="13" t="e">
        <v>#N/A</v>
      </c>
      <c r="D3679" s="13" t="s">
        <v>30774</v>
      </c>
      <c r="E3679" t="str">
        <f>IF(COUNTIF(Table24[[SERIAL NUMBER ]], Table21[[#This Row],[SERIAL NUMBER]])&gt;0, "Yes", "No")</f>
        <v>No</v>
      </c>
    </row>
    <row r="3680" spans="1:5">
      <c r="A3680" s="13" t="s">
        <v>11523</v>
      </c>
      <c r="B3680" t="e">
        <f>VLOOKUP(Table21[[#This Row],[SERIAL NUMBER]], EquipmentDB!E$1:M$13746, 9, FALSE)</f>
        <v>#N/A</v>
      </c>
      <c r="C3680" s="13" t="e">
        <v>#N/A</v>
      </c>
      <c r="D3680" s="13" t="s">
        <v>30774</v>
      </c>
      <c r="E3680" t="str">
        <f>IF(COUNTIF(Table24[[SERIAL NUMBER ]], Table21[[#This Row],[SERIAL NUMBER]])&gt;0, "Yes", "No")</f>
        <v>No</v>
      </c>
    </row>
    <row r="3681" spans="1:5">
      <c r="A3681" s="13" t="s">
        <v>14454</v>
      </c>
      <c r="B3681" t="e">
        <f>VLOOKUP(Table21[[#This Row],[SERIAL NUMBER]], EquipmentDB!E$1:M$13746, 9, FALSE)</f>
        <v>#N/A</v>
      </c>
      <c r="C3681" s="13" t="e">
        <v>#N/A</v>
      </c>
      <c r="D3681" s="13" t="s">
        <v>30774</v>
      </c>
      <c r="E3681" t="str">
        <f>IF(COUNTIF(Table24[[SERIAL NUMBER ]], Table21[[#This Row],[SERIAL NUMBER]])&gt;0, "Yes", "No")</f>
        <v>No</v>
      </c>
    </row>
    <row r="3682" spans="1:5">
      <c r="A3682" s="13" t="s">
        <v>14460</v>
      </c>
      <c r="B3682" t="e">
        <f>VLOOKUP(Table21[[#This Row],[SERIAL NUMBER]], EquipmentDB!E$1:M$13746, 9, FALSE)</f>
        <v>#N/A</v>
      </c>
      <c r="C3682" s="13" t="e">
        <v>#N/A</v>
      </c>
      <c r="D3682" s="13" t="s">
        <v>30774</v>
      </c>
      <c r="E3682" t="str">
        <f>IF(COUNTIF(Table24[[SERIAL NUMBER ]], Table21[[#This Row],[SERIAL NUMBER]])&gt;0, "Yes", "No")</f>
        <v>No</v>
      </c>
    </row>
    <row r="3683" spans="1:5">
      <c r="A3683" s="13" t="s">
        <v>14468</v>
      </c>
      <c r="B3683" t="e">
        <f>VLOOKUP(Table21[[#This Row],[SERIAL NUMBER]], EquipmentDB!E$1:M$13746, 9, FALSE)</f>
        <v>#N/A</v>
      </c>
      <c r="C3683" s="13" t="e">
        <v>#N/A</v>
      </c>
      <c r="D3683" s="13" t="s">
        <v>30774</v>
      </c>
      <c r="E3683" t="str">
        <f>IF(COUNTIF(Table24[[SERIAL NUMBER ]], Table21[[#This Row],[SERIAL NUMBER]])&gt;0, "Yes", "No")</f>
        <v>No</v>
      </c>
    </row>
    <row r="3684" spans="1:5">
      <c r="A3684" s="13" t="s">
        <v>14472</v>
      </c>
      <c r="B3684" t="e">
        <f>VLOOKUP(Table21[[#This Row],[SERIAL NUMBER]], EquipmentDB!E$1:M$13746, 9, FALSE)</f>
        <v>#N/A</v>
      </c>
      <c r="C3684" s="13" t="e">
        <v>#N/A</v>
      </c>
      <c r="D3684" s="13" t="s">
        <v>30774</v>
      </c>
      <c r="E3684" t="str">
        <f>IF(COUNTIF(Table24[[SERIAL NUMBER ]], Table21[[#This Row],[SERIAL NUMBER]])&gt;0, "Yes", "No")</f>
        <v>No</v>
      </c>
    </row>
    <row r="3685" spans="1:5">
      <c r="A3685" s="13" t="s">
        <v>5072</v>
      </c>
      <c r="B3685" t="e">
        <f>VLOOKUP(Table21[[#This Row],[SERIAL NUMBER]], EquipmentDB!E$1:M$13746, 9, FALSE)</f>
        <v>#N/A</v>
      </c>
      <c r="C3685" s="13" t="e">
        <v>#N/A</v>
      </c>
      <c r="D3685" s="13" t="s">
        <v>30774</v>
      </c>
      <c r="E3685" t="str">
        <f>IF(COUNTIF(Table24[[SERIAL NUMBER ]], Table21[[#This Row],[SERIAL NUMBER]])&gt;0, "Yes", "No")</f>
        <v>No</v>
      </c>
    </row>
    <row r="3686" spans="1:5">
      <c r="A3686" s="13" t="s">
        <v>23062</v>
      </c>
      <c r="B3686" t="e">
        <f>VLOOKUP(Table21[[#This Row],[SERIAL NUMBER]], EquipmentDB!E$1:M$13746, 9, FALSE)</f>
        <v>#N/A</v>
      </c>
      <c r="C3686" s="13" t="s">
        <v>646</v>
      </c>
      <c r="D3686" s="13" t="s">
        <v>30774</v>
      </c>
      <c r="E3686" t="str">
        <f>IF(COUNTIF(Table24[[SERIAL NUMBER ]], Table21[[#This Row],[SERIAL NUMBER]])&gt;0, "Yes", "No")</f>
        <v>No</v>
      </c>
    </row>
    <row r="3687" spans="1:5">
      <c r="A3687" s="13" t="s">
        <v>23066</v>
      </c>
      <c r="B3687" t="e">
        <f>VLOOKUP(Table21[[#This Row],[SERIAL NUMBER]], EquipmentDB!E$1:M$13746, 9, FALSE)</f>
        <v>#N/A</v>
      </c>
      <c r="C3687" s="13" t="s">
        <v>646</v>
      </c>
      <c r="D3687" s="13" t="s">
        <v>30774</v>
      </c>
      <c r="E3687" t="str">
        <f>IF(COUNTIF(Table24[[SERIAL NUMBER ]], Table21[[#This Row],[SERIAL NUMBER]])&gt;0, "Yes", "No")</f>
        <v>No</v>
      </c>
    </row>
    <row r="3688" spans="1:5">
      <c r="A3688" s="13" t="s">
        <v>23069</v>
      </c>
      <c r="B3688" t="e">
        <f>VLOOKUP(Table21[[#This Row],[SERIAL NUMBER]], EquipmentDB!E$1:M$13746, 9, FALSE)</f>
        <v>#N/A</v>
      </c>
      <c r="C3688" s="13" t="s">
        <v>646</v>
      </c>
      <c r="D3688" s="13" t="s">
        <v>30774</v>
      </c>
      <c r="E3688" t="str">
        <f>IF(COUNTIF(Table24[[SERIAL NUMBER ]], Table21[[#This Row],[SERIAL NUMBER]])&gt;0, "Yes", "No")</f>
        <v>No</v>
      </c>
    </row>
    <row r="3689" spans="1:5">
      <c r="A3689" s="13" t="s">
        <v>3390</v>
      </c>
      <c r="B3689" t="e">
        <f>VLOOKUP(Table21[[#This Row],[SERIAL NUMBER]], EquipmentDB!E$1:M$13746, 9, FALSE)</f>
        <v>#N/A</v>
      </c>
      <c r="C3689" s="13" t="e">
        <v>#N/A</v>
      </c>
      <c r="D3689" s="13" t="s">
        <v>30774</v>
      </c>
      <c r="E3689" t="str">
        <f>IF(COUNTIF(Table24[[SERIAL NUMBER ]], Table21[[#This Row],[SERIAL NUMBER]])&gt;0, "Yes", "No")</f>
        <v>No</v>
      </c>
    </row>
    <row r="3690" spans="1:5">
      <c r="A3690" s="13" t="s">
        <v>13502</v>
      </c>
      <c r="B3690" t="e">
        <f>VLOOKUP(Table21[[#This Row],[SERIAL NUMBER]], EquipmentDB!E$1:M$13746, 9, FALSE)</f>
        <v>#N/A</v>
      </c>
      <c r="C3690" s="13" t="e">
        <v>#N/A</v>
      </c>
      <c r="D3690" s="13" t="s">
        <v>30774</v>
      </c>
      <c r="E3690" t="str">
        <f>IF(COUNTIF(Table24[[SERIAL NUMBER ]], Table21[[#This Row],[SERIAL NUMBER]])&gt;0, "Yes", "No")</f>
        <v>No</v>
      </c>
    </row>
    <row r="3691" spans="1:5">
      <c r="A3691" s="13" t="s">
        <v>13821</v>
      </c>
      <c r="B3691" t="e">
        <f>VLOOKUP(Table21[[#This Row],[SERIAL NUMBER]], EquipmentDB!E$1:M$13746, 9, FALSE)</f>
        <v>#N/A</v>
      </c>
      <c r="C3691" s="13" t="e">
        <v>#N/A</v>
      </c>
      <c r="D3691" s="13" t="s">
        <v>30774</v>
      </c>
      <c r="E3691" t="str">
        <f>IF(COUNTIF(Table24[[SERIAL NUMBER ]], Table21[[#This Row],[SERIAL NUMBER]])&gt;0, "Yes", "No")</f>
        <v>No</v>
      </c>
    </row>
    <row r="3692" spans="1:5">
      <c r="A3692" s="13" t="s">
        <v>10125</v>
      </c>
      <c r="B3692" t="e">
        <f>VLOOKUP(Table21[[#This Row],[SERIAL NUMBER]], EquipmentDB!E$1:M$13746, 9, FALSE)</f>
        <v>#N/A</v>
      </c>
      <c r="C3692" s="13" t="e">
        <v>#N/A</v>
      </c>
      <c r="D3692" s="13" t="s">
        <v>30774</v>
      </c>
      <c r="E3692" t="str">
        <f>IF(COUNTIF(Table24[[SERIAL NUMBER ]], Table21[[#This Row],[SERIAL NUMBER]])&gt;0, "Yes", "No")</f>
        <v>No</v>
      </c>
    </row>
    <row r="3693" spans="1:5">
      <c r="A3693" s="13" t="s">
        <v>14378</v>
      </c>
      <c r="B3693" t="e">
        <f>VLOOKUP(Table21[[#This Row],[SERIAL NUMBER]], EquipmentDB!E$1:M$13746, 9, FALSE)</f>
        <v>#N/A</v>
      </c>
      <c r="C3693" s="13" t="e">
        <v>#N/A</v>
      </c>
      <c r="D3693" s="13" t="s">
        <v>30774</v>
      </c>
      <c r="E3693" t="str">
        <f>IF(COUNTIF(Table24[[SERIAL NUMBER ]], Table21[[#This Row],[SERIAL NUMBER]])&gt;0, "Yes", "No")</f>
        <v>No</v>
      </c>
    </row>
    <row r="3694" spans="1:5">
      <c r="A3694" s="13" t="s">
        <v>14382</v>
      </c>
      <c r="B3694" t="e">
        <f>VLOOKUP(Table21[[#This Row],[SERIAL NUMBER]], EquipmentDB!E$1:M$13746, 9, FALSE)</f>
        <v>#N/A</v>
      </c>
      <c r="C3694" s="13" t="e">
        <v>#N/A</v>
      </c>
      <c r="D3694" s="13" t="s">
        <v>30774</v>
      </c>
      <c r="E3694" t="str">
        <f>IF(COUNTIF(Table24[[SERIAL NUMBER ]], Table21[[#This Row],[SERIAL NUMBER]])&gt;0, "Yes", "No")</f>
        <v>No</v>
      </c>
    </row>
    <row r="3695" spans="1:5">
      <c r="A3695" s="13" t="s">
        <v>2138</v>
      </c>
      <c r="B3695" t="e">
        <f>VLOOKUP(Table21[[#This Row],[SERIAL NUMBER]], EquipmentDB!E$1:M$13746, 9, FALSE)</f>
        <v>#N/A</v>
      </c>
      <c r="C3695" s="13" t="e">
        <v>#N/A</v>
      </c>
      <c r="D3695" s="13" t="s">
        <v>30774</v>
      </c>
      <c r="E3695" t="str">
        <f>IF(COUNTIF(Table24[[SERIAL NUMBER ]], Table21[[#This Row],[SERIAL NUMBER]])&gt;0, "Yes", "No")</f>
        <v>No</v>
      </c>
    </row>
    <row r="3696" spans="1:5">
      <c r="A3696" s="13" t="s">
        <v>4044</v>
      </c>
      <c r="B3696" t="e">
        <f>VLOOKUP(Table21[[#This Row],[SERIAL NUMBER]], EquipmentDB!E$1:M$13746, 9, FALSE)</f>
        <v>#N/A</v>
      </c>
      <c r="C3696" s="13" t="e">
        <v>#N/A</v>
      </c>
      <c r="D3696" s="13" t="s">
        <v>30774</v>
      </c>
      <c r="E3696" t="str">
        <f>IF(COUNTIF(Table24[[SERIAL NUMBER ]], Table21[[#This Row],[SERIAL NUMBER]])&gt;0, "Yes", "No")</f>
        <v>No</v>
      </c>
    </row>
    <row r="3697" spans="1:5">
      <c r="A3697" s="13" t="s">
        <v>23071</v>
      </c>
      <c r="B3697" t="e">
        <f>VLOOKUP(Table21[[#This Row],[SERIAL NUMBER]], EquipmentDB!E$1:M$13746, 9, FALSE)</f>
        <v>#N/A</v>
      </c>
      <c r="C3697" s="13" t="s">
        <v>646</v>
      </c>
      <c r="D3697" s="13" t="s">
        <v>30774</v>
      </c>
      <c r="E3697" t="str">
        <f>IF(COUNTIF(Table24[[SERIAL NUMBER ]], Table21[[#This Row],[SERIAL NUMBER]])&gt;0, "Yes", "No")</f>
        <v>No</v>
      </c>
    </row>
    <row r="3698" spans="1:5">
      <c r="A3698" s="13" t="s">
        <v>16149</v>
      </c>
      <c r="B3698" t="e">
        <f>VLOOKUP(Table21[[#This Row],[SERIAL NUMBER]], EquipmentDB!E$1:M$13746, 9, FALSE)</f>
        <v>#N/A</v>
      </c>
      <c r="C3698" s="13" t="e">
        <v>#N/A</v>
      </c>
      <c r="D3698" s="13" t="s">
        <v>30774</v>
      </c>
      <c r="E3698" t="str">
        <f>IF(COUNTIF(Table24[[SERIAL NUMBER ]], Table21[[#This Row],[SERIAL NUMBER]])&gt;0, "Yes", "No")</f>
        <v>No</v>
      </c>
    </row>
    <row r="3699" spans="1:5">
      <c r="A3699" s="13" t="s">
        <v>5688</v>
      </c>
      <c r="B3699" t="e">
        <f>VLOOKUP(Table21[[#This Row],[SERIAL NUMBER]], EquipmentDB!E$1:M$13746, 9, FALSE)</f>
        <v>#N/A</v>
      </c>
      <c r="C3699" s="13" t="e">
        <v>#N/A</v>
      </c>
      <c r="D3699" s="13" t="s">
        <v>30774</v>
      </c>
      <c r="E3699" t="str">
        <f>IF(COUNTIF(Table24[[SERIAL NUMBER ]], Table21[[#This Row],[SERIAL NUMBER]])&gt;0, "Yes", "No")</f>
        <v>No</v>
      </c>
    </row>
    <row r="3700" spans="1:5">
      <c r="A3700" s="13" t="s">
        <v>14235</v>
      </c>
      <c r="B3700" t="e">
        <f>VLOOKUP(Table21[[#This Row],[SERIAL NUMBER]], EquipmentDB!E$1:M$13746, 9, FALSE)</f>
        <v>#N/A</v>
      </c>
      <c r="C3700" s="13" t="e">
        <v>#N/A</v>
      </c>
      <c r="D3700" s="13" t="s">
        <v>30774</v>
      </c>
      <c r="E3700" t="str">
        <f>IF(COUNTIF(Table24[[SERIAL NUMBER ]], Table21[[#This Row],[SERIAL NUMBER]])&gt;0, "Yes", "No")</f>
        <v>No</v>
      </c>
    </row>
    <row r="3701" spans="1:5">
      <c r="A3701" s="13" t="s">
        <v>14242</v>
      </c>
      <c r="B3701" t="e">
        <f>VLOOKUP(Table21[[#This Row],[SERIAL NUMBER]], EquipmentDB!E$1:M$13746, 9, FALSE)</f>
        <v>#N/A</v>
      </c>
      <c r="C3701" s="13" t="e">
        <v>#N/A</v>
      </c>
      <c r="D3701" s="13" t="s">
        <v>30774</v>
      </c>
      <c r="E3701" t="str">
        <f>IF(COUNTIF(Table24[[SERIAL NUMBER ]], Table21[[#This Row],[SERIAL NUMBER]])&gt;0, "Yes", "No")</f>
        <v>No</v>
      </c>
    </row>
    <row r="3702" spans="1:5">
      <c r="A3702" s="13" t="s">
        <v>14247</v>
      </c>
      <c r="B3702" t="e">
        <f>VLOOKUP(Table21[[#This Row],[SERIAL NUMBER]], EquipmentDB!E$1:M$13746, 9, FALSE)</f>
        <v>#N/A</v>
      </c>
      <c r="C3702" s="13" t="e">
        <v>#N/A</v>
      </c>
      <c r="D3702" s="13" t="s">
        <v>30774</v>
      </c>
      <c r="E3702" t="str">
        <f>IF(COUNTIF(Table24[[SERIAL NUMBER ]], Table21[[#This Row],[SERIAL NUMBER]])&gt;0, "Yes", "No")</f>
        <v>No</v>
      </c>
    </row>
    <row r="3703" spans="1:5">
      <c r="A3703" s="13" t="s">
        <v>9194</v>
      </c>
      <c r="B3703" t="e">
        <f>VLOOKUP(Table21[[#This Row],[SERIAL NUMBER]], EquipmentDB!E$1:M$13746, 9, FALSE)</f>
        <v>#N/A</v>
      </c>
      <c r="C3703" s="13" t="e">
        <v>#N/A</v>
      </c>
      <c r="D3703" s="13" t="s">
        <v>30774</v>
      </c>
      <c r="E3703" t="str">
        <f>IF(COUNTIF(Table24[[SERIAL NUMBER ]], Table21[[#This Row],[SERIAL NUMBER]])&gt;0, "Yes", "No")</f>
        <v>No</v>
      </c>
    </row>
    <row r="3704" spans="1:5">
      <c r="A3704" s="13" t="s">
        <v>30097</v>
      </c>
      <c r="B3704" t="e">
        <f>VLOOKUP(Table21[[#This Row],[SERIAL NUMBER]], EquipmentDB!E$1:M$13746, 9, FALSE)</f>
        <v>#N/A</v>
      </c>
      <c r="C3704" s="13" t="s">
        <v>549</v>
      </c>
      <c r="D3704" s="13" t="s">
        <v>30774</v>
      </c>
      <c r="E3704" t="str">
        <f>IF(COUNTIF(Table24[[SERIAL NUMBER ]], Table21[[#This Row],[SERIAL NUMBER]])&gt;0, "Yes", "No")</f>
        <v>No</v>
      </c>
    </row>
    <row r="3705" spans="1:5">
      <c r="A3705" s="13" t="s">
        <v>18087</v>
      </c>
      <c r="B3705" t="e">
        <f>VLOOKUP(Table21[[#This Row],[SERIAL NUMBER]], EquipmentDB!E$1:M$13746, 9, FALSE)</f>
        <v>#N/A</v>
      </c>
      <c r="C3705" s="13" t="e">
        <v>#N/A</v>
      </c>
      <c r="D3705" s="13" t="s">
        <v>30774</v>
      </c>
      <c r="E3705" t="str">
        <f>IF(COUNTIF(Table24[[SERIAL NUMBER ]], Table21[[#This Row],[SERIAL NUMBER]])&gt;0, "Yes", "No")</f>
        <v>No</v>
      </c>
    </row>
    <row r="3706" spans="1:5">
      <c r="A3706" s="13" t="s">
        <v>30637</v>
      </c>
      <c r="B3706" t="e">
        <f>VLOOKUP(Table21[[#This Row],[SERIAL NUMBER]], EquipmentDB!E$1:M$13746, 9, FALSE)</f>
        <v>#N/A</v>
      </c>
      <c r="C3706" s="13" t="s">
        <v>549</v>
      </c>
      <c r="D3706" s="13" t="s">
        <v>30774</v>
      </c>
      <c r="E3706" t="str">
        <f>IF(COUNTIF(Table24[[SERIAL NUMBER ]], Table21[[#This Row],[SERIAL NUMBER]])&gt;0, "Yes", "No")</f>
        <v>No</v>
      </c>
    </row>
    <row r="3707" spans="1:5">
      <c r="A3707" s="13" t="s">
        <v>12532</v>
      </c>
      <c r="B3707" t="e">
        <f>VLOOKUP(Table21[[#This Row],[SERIAL NUMBER]], EquipmentDB!E$1:M$13746, 9, FALSE)</f>
        <v>#N/A</v>
      </c>
      <c r="C3707" s="13" t="s">
        <v>549</v>
      </c>
      <c r="D3707" s="13" t="s">
        <v>30774</v>
      </c>
      <c r="E3707" t="str">
        <f>IF(COUNTIF(Table24[[SERIAL NUMBER ]], Table21[[#This Row],[SERIAL NUMBER]])&gt;0, "Yes", "No")</f>
        <v>No</v>
      </c>
    </row>
    <row r="3708" spans="1:5">
      <c r="A3708" s="13" t="s">
        <v>25608</v>
      </c>
      <c r="B3708" t="e">
        <f>VLOOKUP(Table21[[#This Row],[SERIAL NUMBER]], EquipmentDB!E$1:M$13746, 9, FALSE)</f>
        <v>#N/A</v>
      </c>
      <c r="C3708" s="13" t="s">
        <v>549</v>
      </c>
      <c r="D3708" s="13" t="s">
        <v>30774</v>
      </c>
      <c r="E3708" t="str">
        <f>IF(COUNTIF(Table24[[SERIAL NUMBER ]], Table21[[#This Row],[SERIAL NUMBER]])&gt;0, "Yes", "No")</f>
        <v>No</v>
      </c>
    </row>
    <row r="3709" spans="1:5">
      <c r="A3709" s="13" t="s">
        <v>25618</v>
      </c>
      <c r="B3709" t="e">
        <f>VLOOKUP(Table21[[#This Row],[SERIAL NUMBER]], EquipmentDB!E$1:M$13746, 9, FALSE)</f>
        <v>#N/A</v>
      </c>
      <c r="C3709" s="13" t="s">
        <v>549</v>
      </c>
      <c r="D3709" s="13" t="s">
        <v>30774</v>
      </c>
      <c r="E3709" t="str">
        <f>IF(COUNTIF(Table24[[SERIAL NUMBER ]], Table21[[#This Row],[SERIAL NUMBER]])&gt;0, "Yes", "No")</f>
        <v>No</v>
      </c>
    </row>
    <row r="3710" spans="1:5">
      <c r="A3710" s="13" t="s">
        <v>30645</v>
      </c>
      <c r="B3710" t="e">
        <f>VLOOKUP(Table21[[#This Row],[SERIAL NUMBER]], EquipmentDB!E$1:M$13746, 9, FALSE)</f>
        <v>#N/A</v>
      </c>
      <c r="C3710" s="13" t="s">
        <v>531</v>
      </c>
      <c r="D3710" s="13" t="s">
        <v>30774</v>
      </c>
      <c r="E3710" t="str">
        <f>IF(COUNTIF(Table24[[SERIAL NUMBER ]], Table21[[#This Row],[SERIAL NUMBER]])&gt;0, "Yes", "No")</f>
        <v>No</v>
      </c>
    </row>
    <row r="3711" spans="1:5">
      <c r="A3711" s="13" t="s">
        <v>30652</v>
      </c>
      <c r="B3711" t="e">
        <f>VLOOKUP(Table21[[#This Row],[SERIAL NUMBER]], EquipmentDB!E$1:M$13746, 9, FALSE)</f>
        <v>#N/A</v>
      </c>
      <c r="C3711" s="13" t="s">
        <v>531</v>
      </c>
      <c r="D3711" s="13" t="s">
        <v>30774</v>
      </c>
      <c r="E3711" t="str">
        <f>IF(COUNTIF(Table24[[SERIAL NUMBER ]], Table21[[#This Row],[SERIAL NUMBER]])&gt;0, "Yes", "No")</f>
        <v>No</v>
      </c>
    </row>
    <row r="3712" spans="1:5">
      <c r="A3712" s="13" t="s">
        <v>30655</v>
      </c>
      <c r="B3712" t="e">
        <f>VLOOKUP(Table21[[#This Row],[SERIAL NUMBER]], EquipmentDB!E$1:M$13746, 9, FALSE)</f>
        <v>#N/A</v>
      </c>
      <c r="C3712" s="13" t="s">
        <v>531</v>
      </c>
      <c r="D3712" s="13" t="s">
        <v>30774</v>
      </c>
      <c r="E3712" t="str">
        <f>IF(COUNTIF(Table24[[SERIAL NUMBER ]], Table21[[#This Row],[SERIAL NUMBER]])&gt;0, "Yes", "No")</f>
        <v>No</v>
      </c>
    </row>
    <row r="3713" spans="1:5">
      <c r="A3713" s="13" t="s">
        <v>30659</v>
      </c>
      <c r="B3713" t="e">
        <f>VLOOKUP(Table21[[#This Row],[SERIAL NUMBER]], EquipmentDB!E$1:M$13746, 9, FALSE)</f>
        <v>#N/A</v>
      </c>
      <c r="C3713" s="13" t="s">
        <v>531</v>
      </c>
      <c r="D3713" s="13" t="s">
        <v>30774</v>
      </c>
      <c r="E3713" t="str">
        <f>IF(COUNTIF(Table24[[SERIAL NUMBER ]], Table21[[#This Row],[SERIAL NUMBER]])&gt;0, "Yes", "No")</f>
        <v>No</v>
      </c>
    </row>
    <row r="3714" spans="1:5">
      <c r="A3714" s="13" t="s">
        <v>30666</v>
      </c>
      <c r="B3714" t="e">
        <f>VLOOKUP(Table21[[#This Row],[SERIAL NUMBER]], EquipmentDB!E$1:M$13746, 9, FALSE)</f>
        <v>#N/A</v>
      </c>
      <c r="C3714" s="13" t="s">
        <v>531</v>
      </c>
      <c r="D3714" s="13" t="s">
        <v>30774</v>
      </c>
      <c r="E3714" t="str">
        <f>IF(COUNTIF(Table24[[SERIAL NUMBER ]], Table21[[#This Row],[SERIAL NUMBER]])&gt;0, "Yes", "No")</f>
        <v>No</v>
      </c>
    </row>
    <row r="3715" spans="1:5">
      <c r="A3715" s="13" t="s">
        <v>30671</v>
      </c>
      <c r="B3715" t="e">
        <f>VLOOKUP(Table21[[#This Row],[SERIAL NUMBER]], EquipmentDB!E$1:M$13746, 9, FALSE)</f>
        <v>#N/A</v>
      </c>
      <c r="C3715" s="13" t="s">
        <v>531</v>
      </c>
      <c r="D3715" s="13" t="s">
        <v>30774</v>
      </c>
      <c r="E3715" t="str">
        <f>IF(COUNTIF(Table24[[SERIAL NUMBER ]], Table21[[#This Row],[SERIAL NUMBER]])&gt;0, "Yes", "No")</f>
        <v>No</v>
      </c>
    </row>
    <row r="3716" spans="1:5">
      <c r="A3716" s="13" t="s">
        <v>30674</v>
      </c>
      <c r="B3716" t="e">
        <f>VLOOKUP(Table21[[#This Row],[SERIAL NUMBER]], EquipmentDB!E$1:M$13746, 9, FALSE)</f>
        <v>#N/A</v>
      </c>
      <c r="C3716" s="13" t="s">
        <v>531</v>
      </c>
      <c r="D3716" s="13" t="s">
        <v>30774</v>
      </c>
      <c r="E3716" t="str">
        <f>IF(COUNTIF(Table24[[SERIAL NUMBER ]], Table21[[#This Row],[SERIAL NUMBER]])&gt;0, "Yes", "No")</f>
        <v>No</v>
      </c>
    </row>
    <row r="3717" spans="1:5">
      <c r="A3717" s="13" t="s">
        <v>30679</v>
      </c>
      <c r="B3717" t="e">
        <f>VLOOKUP(Table21[[#This Row],[SERIAL NUMBER]], EquipmentDB!E$1:M$13746, 9, FALSE)</f>
        <v>#N/A</v>
      </c>
      <c r="C3717" s="13" t="s">
        <v>531</v>
      </c>
      <c r="D3717" s="13" t="s">
        <v>30774</v>
      </c>
      <c r="E3717" t="str">
        <f>IF(COUNTIF(Table24[[SERIAL NUMBER ]], Table21[[#This Row],[SERIAL NUMBER]])&gt;0, "Yes", "No")</f>
        <v>No</v>
      </c>
    </row>
    <row r="3718" spans="1:5">
      <c r="A3718" s="13" t="s">
        <v>30685</v>
      </c>
      <c r="B3718" t="e">
        <f>VLOOKUP(Table21[[#This Row],[SERIAL NUMBER]], EquipmentDB!E$1:M$13746, 9, FALSE)</f>
        <v>#N/A</v>
      </c>
      <c r="C3718" s="13" t="s">
        <v>531</v>
      </c>
      <c r="D3718" s="13" t="s">
        <v>30774</v>
      </c>
      <c r="E3718" t="str">
        <f>IF(COUNTIF(Table24[[SERIAL NUMBER ]], Table21[[#This Row],[SERIAL NUMBER]])&gt;0, "Yes", "No")</f>
        <v>No</v>
      </c>
    </row>
    <row r="3719" spans="1:5">
      <c r="A3719" s="13" t="s">
        <v>30686</v>
      </c>
      <c r="B3719" t="e">
        <f>VLOOKUP(Table21[[#This Row],[SERIAL NUMBER]], EquipmentDB!E$1:M$13746, 9, FALSE)</f>
        <v>#N/A</v>
      </c>
      <c r="C3719" s="13" t="s">
        <v>531</v>
      </c>
      <c r="D3719" s="13" t="s">
        <v>30774</v>
      </c>
      <c r="E3719" t="str">
        <f>IF(COUNTIF(Table24[[SERIAL NUMBER ]], Table21[[#This Row],[SERIAL NUMBER]])&gt;0, "Yes", "No")</f>
        <v>No</v>
      </c>
    </row>
    <row r="3720" spans="1:5">
      <c r="A3720" s="13" t="s">
        <v>30690</v>
      </c>
      <c r="B3720" t="e">
        <f>VLOOKUP(Table21[[#This Row],[SERIAL NUMBER]], EquipmentDB!E$1:M$13746, 9, FALSE)</f>
        <v>#N/A</v>
      </c>
      <c r="C3720" s="13" t="s">
        <v>531</v>
      </c>
      <c r="D3720" s="13" t="s">
        <v>30774</v>
      </c>
      <c r="E3720" t="str">
        <f>IF(COUNTIF(Table24[[SERIAL NUMBER ]], Table21[[#This Row],[SERIAL NUMBER]])&gt;0, "Yes", "No")</f>
        <v>No</v>
      </c>
    </row>
    <row r="3721" spans="1:5">
      <c r="A3721" s="13" t="s">
        <v>30693</v>
      </c>
      <c r="B3721" t="e">
        <f>VLOOKUP(Table21[[#This Row],[SERIAL NUMBER]], EquipmentDB!E$1:M$13746, 9, FALSE)</f>
        <v>#N/A</v>
      </c>
      <c r="C3721" s="13" t="s">
        <v>531</v>
      </c>
      <c r="D3721" s="13" t="s">
        <v>30774</v>
      </c>
      <c r="E3721" t="str">
        <f>IF(COUNTIF(Table24[[SERIAL NUMBER ]], Table21[[#This Row],[SERIAL NUMBER]])&gt;0, "Yes", "No")</f>
        <v>No</v>
      </c>
    </row>
    <row r="3722" spans="1:5">
      <c r="A3722" s="13" t="s">
        <v>30698</v>
      </c>
      <c r="B3722" t="e">
        <f>VLOOKUP(Table21[[#This Row],[SERIAL NUMBER]], EquipmentDB!E$1:M$13746, 9, FALSE)</f>
        <v>#N/A</v>
      </c>
      <c r="C3722" s="13" t="s">
        <v>531</v>
      </c>
      <c r="D3722" s="13" t="s">
        <v>30774</v>
      </c>
      <c r="E3722" t="str">
        <f>IF(COUNTIF(Table24[[SERIAL NUMBER ]], Table21[[#This Row],[SERIAL NUMBER]])&gt;0, "Yes", "No")</f>
        <v>No</v>
      </c>
    </row>
    <row r="3723" spans="1:5">
      <c r="A3723" s="13" t="s">
        <v>30701</v>
      </c>
      <c r="B3723" t="e">
        <f>VLOOKUP(Table21[[#This Row],[SERIAL NUMBER]], EquipmentDB!E$1:M$13746, 9, FALSE)</f>
        <v>#N/A</v>
      </c>
      <c r="C3723" s="13" t="s">
        <v>531</v>
      </c>
      <c r="D3723" s="13" t="s">
        <v>30774</v>
      </c>
      <c r="E3723" t="str">
        <f>IF(COUNTIF(Table24[[SERIAL NUMBER ]], Table21[[#This Row],[SERIAL NUMBER]])&gt;0, "Yes", "No")</f>
        <v>No</v>
      </c>
    </row>
    <row r="3724" spans="1:5">
      <c r="A3724" s="13" t="s">
        <v>30706</v>
      </c>
      <c r="B3724" t="e">
        <f>VLOOKUP(Table21[[#This Row],[SERIAL NUMBER]], EquipmentDB!E$1:M$13746, 9, FALSE)</f>
        <v>#N/A</v>
      </c>
      <c r="C3724" s="13" t="s">
        <v>531</v>
      </c>
      <c r="D3724" s="13" t="s">
        <v>30774</v>
      </c>
      <c r="E3724" t="str">
        <f>IF(COUNTIF(Table24[[SERIAL NUMBER ]], Table21[[#This Row],[SERIAL NUMBER]])&gt;0, "Yes", "No")</f>
        <v>No</v>
      </c>
    </row>
    <row r="3725" spans="1:5">
      <c r="A3725" s="13" t="s">
        <v>30710</v>
      </c>
      <c r="B3725" t="e">
        <f>VLOOKUP(Table21[[#This Row],[SERIAL NUMBER]], EquipmentDB!E$1:M$13746, 9, FALSE)</f>
        <v>#N/A</v>
      </c>
      <c r="C3725" s="13" t="s">
        <v>531</v>
      </c>
      <c r="D3725" s="13" t="s">
        <v>30774</v>
      </c>
      <c r="E3725" t="str">
        <f>IF(COUNTIF(Table24[[SERIAL NUMBER ]], Table21[[#This Row],[SERIAL NUMBER]])&gt;0, "Yes", "No")</f>
        <v>No</v>
      </c>
    </row>
    <row r="3726" spans="1:5">
      <c r="A3726" s="13" t="s">
        <v>30713</v>
      </c>
      <c r="B3726" t="e">
        <f>VLOOKUP(Table21[[#This Row],[SERIAL NUMBER]], EquipmentDB!E$1:M$13746, 9, FALSE)</f>
        <v>#N/A</v>
      </c>
      <c r="C3726" s="13" t="s">
        <v>531</v>
      </c>
      <c r="D3726" s="13" t="s">
        <v>30774</v>
      </c>
      <c r="E3726" t="str">
        <f>IF(COUNTIF(Table24[[SERIAL NUMBER ]], Table21[[#This Row],[SERIAL NUMBER]])&gt;0, "Yes", "No")</f>
        <v>No</v>
      </c>
    </row>
    <row r="3727" spans="1:5">
      <c r="A3727" s="13" t="s">
        <v>30714</v>
      </c>
      <c r="B3727" t="e">
        <f>VLOOKUP(Table21[[#This Row],[SERIAL NUMBER]], EquipmentDB!E$1:M$13746, 9, FALSE)</f>
        <v>#N/A</v>
      </c>
      <c r="C3727" s="13" t="s">
        <v>531</v>
      </c>
      <c r="D3727" s="13" t="s">
        <v>30774</v>
      </c>
      <c r="E3727" t="str">
        <f>IF(COUNTIF(Table24[[SERIAL NUMBER ]], Table21[[#This Row],[SERIAL NUMBER]])&gt;0, "Yes", "No")</f>
        <v>No</v>
      </c>
    </row>
    <row r="3728" spans="1:5">
      <c r="A3728" s="13" t="s">
        <v>30715</v>
      </c>
      <c r="B3728" t="e">
        <f>VLOOKUP(Table21[[#This Row],[SERIAL NUMBER]], EquipmentDB!E$1:M$13746, 9, FALSE)</f>
        <v>#N/A</v>
      </c>
      <c r="C3728" s="13" t="s">
        <v>531</v>
      </c>
      <c r="D3728" s="13" t="s">
        <v>30774</v>
      </c>
      <c r="E3728" t="str">
        <f>IF(COUNTIF(Table24[[SERIAL NUMBER ]], Table21[[#This Row],[SERIAL NUMBER]])&gt;0, "Yes", "No")</f>
        <v>No</v>
      </c>
    </row>
    <row r="3729" spans="1:5">
      <c r="A3729" s="13" t="s">
        <v>30716</v>
      </c>
      <c r="B3729" t="e">
        <f>VLOOKUP(Table21[[#This Row],[SERIAL NUMBER]], EquipmentDB!E$1:M$13746, 9, FALSE)</f>
        <v>#N/A</v>
      </c>
      <c r="C3729" s="13" t="s">
        <v>531</v>
      </c>
      <c r="D3729" s="13" t="s">
        <v>30774</v>
      </c>
      <c r="E3729" t="str">
        <f>IF(COUNTIF(Table24[[SERIAL NUMBER ]], Table21[[#This Row],[SERIAL NUMBER]])&gt;0, "Yes", "No")</f>
        <v>No</v>
      </c>
    </row>
    <row r="3730" spans="1:5">
      <c r="A3730" s="13" t="s">
        <v>30718</v>
      </c>
      <c r="B3730" t="e">
        <f>VLOOKUP(Table21[[#This Row],[SERIAL NUMBER]], EquipmentDB!E$1:M$13746, 9, FALSE)</f>
        <v>#N/A</v>
      </c>
      <c r="C3730" s="13" t="s">
        <v>531</v>
      </c>
      <c r="D3730" s="13" t="s">
        <v>30774</v>
      </c>
      <c r="E3730" t="str">
        <f>IF(COUNTIF(Table24[[SERIAL NUMBER ]], Table21[[#This Row],[SERIAL NUMBER]])&gt;0, "Yes", "No")</f>
        <v>No</v>
      </c>
    </row>
    <row r="3731" spans="1:5">
      <c r="A3731" s="13" t="s">
        <v>30720</v>
      </c>
      <c r="B3731" t="e">
        <f>VLOOKUP(Table21[[#This Row],[SERIAL NUMBER]], EquipmentDB!E$1:M$13746, 9, FALSE)</f>
        <v>#N/A</v>
      </c>
      <c r="C3731" s="13" t="s">
        <v>531</v>
      </c>
      <c r="D3731" s="13" t="s">
        <v>30774</v>
      </c>
      <c r="E3731" t="str">
        <f>IF(COUNTIF(Table24[[SERIAL NUMBER ]], Table21[[#This Row],[SERIAL NUMBER]])&gt;0, "Yes", "No")</f>
        <v>No</v>
      </c>
    </row>
    <row r="3732" spans="1:5">
      <c r="A3732" s="13" t="s">
        <v>31047</v>
      </c>
      <c r="B3732" t="e">
        <f>VLOOKUP(Table21[[#This Row],[SERIAL NUMBER]], EquipmentDB!E$1:M$13746, 9, FALSE)</f>
        <v>#N/A</v>
      </c>
      <c r="C3732" s="13" t="s">
        <v>531</v>
      </c>
      <c r="D3732" s="13" t="s">
        <v>30774</v>
      </c>
      <c r="E3732" t="str">
        <f>IF(COUNTIF(Table24[[SERIAL NUMBER ]], Table21[[#This Row],[SERIAL NUMBER]])&gt;0, "Yes", "No")</f>
        <v>No</v>
      </c>
    </row>
    <row r="3733" spans="1:5">
      <c r="A3733" s="13" t="s">
        <v>1885</v>
      </c>
      <c r="B3733" t="e">
        <f>VLOOKUP(Table21[[#This Row],[SERIAL NUMBER]], EquipmentDB!E$1:M$13746, 9, FALSE)</f>
        <v>#N/A</v>
      </c>
      <c r="C3733" s="13" t="e">
        <v>#N/A</v>
      </c>
      <c r="D3733" s="13" t="s">
        <v>30774</v>
      </c>
      <c r="E3733" t="str">
        <f>IF(COUNTIF(Table24[[SERIAL NUMBER ]], Table21[[#This Row],[SERIAL NUMBER]])&gt;0, "Yes", "No")</f>
        <v>No</v>
      </c>
    </row>
    <row r="3734" spans="1:5">
      <c r="A3734" s="13" t="s">
        <v>7715</v>
      </c>
      <c r="B3734" t="e">
        <f>VLOOKUP(Table21[[#This Row],[SERIAL NUMBER]], EquipmentDB!E$1:M$13746, 9, FALSE)</f>
        <v>#N/A</v>
      </c>
      <c r="C3734" s="13" t="s">
        <v>531</v>
      </c>
      <c r="D3734" s="13" t="s">
        <v>30774</v>
      </c>
      <c r="E3734" t="str">
        <f>IF(COUNTIF(Table24[[SERIAL NUMBER ]], Table21[[#This Row],[SERIAL NUMBER]])&gt;0, "Yes", "No")</f>
        <v>No</v>
      </c>
    </row>
    <row r="3735" spans="1:5">
      <c r="A3735" s="13" t="s">
        <v>14127</v>
      </c>
      <c r="B3735" t="e">
        <f>VLOOKUP(Table21[[#This Row],[SERIAL NUMBER]], EquipmentDB!E$1:M$13746, 9, FALSE)</f>
        <v>#N/A</v>
      </c>
      <c r="C3735" s="13" t="e">
        <v>#N/A</v>
      </c>
      <c r="D3735" s="13" t="s">
        <v>30774</v>
      </c>
      <c r="E3735" t="str">
        <f>IF(COUNTIF(Table24[[SERIAL NUMBER ]], Table21[[#This Row],[SERIAL NUMBER]])&gt;0, "Yes", "No")</f>
        <v>No</v>
      </c>
    </row>
    <row r="3736" spans="1:5">
      <c r="A3736" s="13" t="s">
        <v>14139</v>
      </c>
      <c r="B3736" t="e">
        <f>VLOOKUP(Table21[[#This Row],[SERIAL NUMBER]], EquipmentDB!E$1:M$13746, 9, FALSE)</f>
        <v>#N/A</v>
      </c>
      <c r="C3736" s="13" t="e">
        <v>#N/A</v>
      </c>
      <c r="D3736" s="13" t="s">
        <v>30774</v>
      </c>
      <c r="E3736" t="str">
        <f>IF(COUNTIF(Table24[[SERIAL NUMBER ]], Table21[[#This Row],[SERIAL NUMBER]])&gt;0, "Yes", "No")</f>
        <v>No</v>
      </c>
    </row>
    <row r="3737" spans="1:5">
      <c r="A3737" s="13" t="s">
        <v>14144</v>
      </c>
      <c r="B3737" t="e">
        <f>VLOOKUP(Table21[[#This Row],[SERIAL NUMBER]], EquipmentDB!E$1:M$13746, 9, FALSE)</f>
        <v>#N/A</v>
      </c>
      <c r="C3737" s="13" t="e">
        <v>#N/A</v>
      </c>
      <c r="D3737" s="13" t="s">
        <v>30774</v>
      </c>
      <c r="E3737" t="str">
        <f>IF(COUNTIF(Table24[[SERIAL NUMBER ]], Table21[[#This Row],[SERIAL NUMBER]])&gt;0, "Yes", "No")</f>
        <v>No</v>
      </c>
    </row>
    <row r="3738" spans="1:5">
      <c r="A3738" s="13" t="s">
        <v>14146</v>
      </c>
      <c r="B3738" t="e">
        <f>VLOOKUP(Table21[[#This Row],[SERIAL NUMBER]], EquipmentDB!E$1:M$13746, 9, FALSE)</f>
        <v>#N/A</v>
      </c>
      <c r="C3738" s="13" t="e">
        <v>#N/A</v>
      </c>
      <c r="D3738" s="13" t="s">
        <v>30774</v>
      </c>
      <c r="E3738" t="str">
        <f>IF(COUNTIF(Table24[[SERIAL NUMBER ]], Table21[[#This Row],[SERIAL NUMBER]])&gt;0, "Yes", "No")</f>
        <v>No</v>
      </c>
    </row>
    <row r="3739" spans="1:5">
      <c r="A3739" s="13" t="s">
        <v>14150</v>
      </c>
      <c r="B3739" t="e">
        <f>VLOOKUP(Table21[[#This Row],[SERIAL NUMBER]], EquipmentDB!E$1:M$13746, 9, FALSE)</f>
        <v>#N/A</v>
      </c>
      <c r="C3739" s="13" t="e">
        <v>#N/A</v>
      </c>
      <c r="D3739" s="13" t="s">
        <v>30774</v>
      </c>
      <c r="E3739" t="str">
        <f>IF(COUNTIF(Table24[[SERIAL NUMBER ]], Table21[[#This Row],[SERIAL NUMBER]])&gt;0, "Yes", "No")</f>
        <v>No</v>
      </c>
    </row>
    <row r="3740" spans="1:5">
      <c r="A3740" s="13" t="s">
        <v>14155</v>
      </c>
      <c r="B3740" t="e">
        <f>VLOOKUP(Table21[[#This Row],[SERIAL NUMBER]], EquipmentDB!E$1:M$13746, 9, FALSE)</f>
        <v>#N/A</v>
      </c>
      <c r="C3740" s="13" t="e">
        <v>#N/A</v>
      </c>
      <c r="D3740" s="13" t="s">
        <v>30774</v>
      </c>
      <c r="E3740" t="str">
        <f>IF(COUNTIF(Table24[[SERIAL NUMBER ]], Table21[[#This Row],[SERIAL NUMBER]])&gt;0, "Yes", "No")</f>
        <v>No</v>
      </c>
    </row>
    <row r="3741" spans="1:5">
      <c r="A3741" s="13" t="s">
        <v>14160</v>
      </c>
      <c r="B3741" t="e">
        <f>VLOOKUP(Table21[[#This Row],[SERIAL NUMBER]], EquipmentDB!E$1:M$13746, 9, FALSE)</f>
        <v>#N/A</v>
      </c>
      <c r="C3741" s="13" t="e">
        <v>#N/A</v>
      </c>
      <c r="D3741" s="13" t="s">
        <v>30774</v>
      </c>
      <c r="E3741" t="str">
        <f>IF(COUNTIF(Table24[[SERIAL NUMBER ]], Table21[[#This Row],[SERIAL NUMBER]])&gt;0, "Yes", "No")</f>
        <v>No</v>
      </c>
    </row>
    <row r="3742" spans="1:5">
      <c r="A3742" s="13" t="s">
        <v>14163</v>
      </c>
      <c r="B3742" t="e">
        <f>VLOOKUP(Table21[[#This Row],[SERIAL NUMBER]], EquipmentDB!E$1:M$13746, 9, FALSE)</f>
        <v>#N/A</v>
      </c>
      <c r="C3742" s="13" t="e">
        <v>#N/A</v>
      </c>
      <c r="D3742" s="13" t="s">
        <v>30774</v>
      </c>
      <c r="E3742" t="str">
        <f>IF(COUNTIF(Table24[[SERIAL NUMBER ]], Table21[[#This Row],[SERIAL NUMBER]])&gt;0, "Yes", "No")</f>
        <v>No</v>
      </c>
    </row>
    <row r="3743" spans="1:5">
      <c r="A3743" s="13" t="s">
        <v>14167</v>
      </c>
      <c r="B3743" t="e">
        <f>VLOOKUP(Table21[[#This Row],[SERIAL NUMBER]], EquipmentDB!E$1:M$13746, 9, FALSE)</f>
        <v>#N/A</v>
      </c>
      <c r="C3743" s="13" t="e">
        <v>#N/A</v>
      </c>
      <c r="D3743" s="13" t="s">
        <v>30774</v>
      </c>
      <c r="E3743" t="str">
        <f>IF(COUNTIF(Table24[[SERIAL NUMBER ]], Table21[[#This Row],[SERIAL NUMBER]])&gt;0, "Yes", "No")</f>
        <v>No</v>
      </c>
    </row>
    <row r="3744" spans="1:5">
      <c r="A3744" s="13" t="s">
        <v>14171</v>
      </c>
      <c r="B3744" t="e">
        <f>VLOOKUP(Table21[[#This Row],[SERIAL NUMBER]], EquipmentDB!E$1:M$13746, 9, FALSE)</f>
        <v>#N/A</v>
      </c>
      <c r="C3744" s="13" t="e">
        <v>#N/A</v>
      </c>
      <c r="D3744" s="13" t="s">
        <v>30774</v>
      </c>
      <c r="E3744" t="str">
        <f>IF(COUNTIF(Table24[[SERIAL NUMBER ]], Table21[[#This Row],[SERIAL NUMBER]])&gt;0, "Yes", "No")</f>
        <v>No</v>
      </c>
    </row>
    <row r="3745" spans="1:5">
      <c r="A3745" s="13" t="s">
        <v>14176</v>
      </c>
      <c r="B3745" t="e">
        <f>VLOOKUP(Table21[[#This Row],[SERIAL NUMBER]], EquipmentDB!E$1:M$13746, 9, FALSE)</f>
        <v>#N/A</v>
      </c>
      <c r="C3745" s="13" t="e">
        <v>#N/A</v>
      </c>
      <c r="D3745" s="13" t="s">
        <v>30774</v>
      </c>
      <c r="E3745" t="str">
        <f>IF(COUNTIF(Table24[[SERIAL NUMBER ]], Table21[[#This Row],[SERIAL NUMBER]])&gt;0, "Yes", "No")</f>
        <v>No</v>
      </c>
    </row>
    <row r="3746" spans="1:5">
      <c r="A3746" s="13" t="s">
        <v>14180</v>
      </c>
      <c r="B3746" t="e">
        <f>VLOOKUP(Table21[[#This Row],[SERIAL NUMBER]], EquipmentDB!E$1:M$13746, 9, FALSE)</f>
        <v>#N/A</v>
      </c>
      <c r="C3746" s="13" t="e">
        <v>#N/A</v>
      </c>
      <c r="D3746" s="13" t="s">
        <v>30774</v>
      </c>
      <c r="E3746" t="str">
        <f>IF(COUNTIF(Table24[[SERIAL NUMBER ]], Table21[[#This Row],[SERIAL NUMBER]])&gt;0, "Yes", "No")</f>
        <v>No</v>
      </c>
    </row>
    <row r="3747" spans="1:5">
      <c r="A3747" s="13" t="s">
        <v>14184</v>
      </c>
      <c r="B3747" t="e">
        <f>VLOOKUP(Table21[[#This Row],[SERIAL NUMBER]], EquipmentDB!E$1:M$13746, 9, FALSE)</f>
        <v>#N/A</v>
      </c>
      <c r="C3747" s="13" t="e">
        <v>#N/A</v>
      </c>
      <c r="D3747" s="13" t="s">
        <v>30774</v>
      </c>
      <c r="E3747" t="str">
        <f>IF(COUNTIF(Table24[[SERIAL NUMBER ]], Table21[[#This Row],[SERIAL NUMBER]])&gt;0, "Yes", "No")</f>
        <v>No</v>
      </c>
    </row>
    <row r="3748" spans="1:5">
      <c r="A3748" s="13" t="s">
        <v>14188</v>
      </c>
      <c r="B3748" t="e">
        <f>VLOOKUP(Table21[[#This Row],[SERIAL NUMBER]], EquipmentDB!E$1:M$13746, 9, FALSE)</f>
        <v>#N/A</v>
      </c>
      <c r="C3748" s="13" t="e">
        <v>#N/A</v>
      </c>
      <c r="D3748" s="13" t="s">
        <v>30774</v>
      </c>
      <c r="E3748" t="str">
        <f>IF(COUNTIF(Table24[[SERIAL NUMBER ]], Table21[[#This Row],[SERIAL NUMBER]])&gt;0, "Yes", "No")</f>
        <v>No</v>
      </c>
    </row>
    <row r="3749" spans="1:5">
      <c r="A3749" s="13" t="s">
        <v>14193</v>
      </c>
      <c r="B3749" t="e">
        <f>VLOOKUP(Table21[[#This Row],[SERIAL NUMBER]], EquipmentDB!E$1:M$13746, 9, FALSE)</f>
        <v>#N/A</v>
      </c>
      <c r="C3749" s="13" t="e">
        <v>#N/A</v>
      </c>
      <c r="D3749" s="13" t="s">
        <v>30774</v>
      </c>
      <c r="E3749" t="str">
        <f>IF(COUNTIF(Table24[[SERIAL NUMBER ]], Table21[[#This Row],[SERIAL NUMBER]])&gt;0, "Yes", "No")</f>
        <v>No</v>
      </c>
    </row>
    <row r="3750" spans="1:5">
      <c r="A3750" s="13" t="s">
        <v>14196</v>
      </c>
      <c r="B3750" t="e">
        <f>VLOOKUP(Table21[[#This Row],[SERIAL NUMBER]], EquipmentDB!E$1:M$13746, 9, FALSE)</f>
        <v>#N/A</v>
      </c>
      <c r="C3750" s="13" t="e">
        <v>#N/A</v>
      </c>
      <c r="D3750" s="13" t="s">
        <v>30774</v>
      </c>
      <c r="E3750" t="str">
        <f>IF(COUNTIF(Table24[[SERIAL NUMBER ]], Table21[[#This Row],[SERIAL NUMBER]])&gt;0, "Yes", "No")</f>
        <v>No</v>
      </c>
    </row>
    <row r="3751" spans="1:5">
      <c r="A3751" s="13" t="s">
        <v>14199</v>
      </c>
      <c r="B3751" t="e">
        <f>VLOOKUP(Table21[[#This Row],[SERIAL NUMBER]], EquipmentDB!E$1:M$13746, 9, FALSE)</f>
        <v>#N/A</v>
      </c>
      <c r="C3751" s="13" t="e">
        <v>#N/A</v>
      </c>
      <c r="D3751" s="13" t="s">
        <v>30774</v>
      </c>
      <c r="E3751" t="str">
        <f>IF(COUNTIF(Table24[[SERIAL NUMBER ]], Table21[[#This Row],[SERIAL NUMBER]])&gt;0, "Yes", "No")</f>
        <v>No</v>
      </c>
    </row>
    <row r="3752" spans="1:5">
      <c r="A3752" s="13" t="s">
        <v>14206</v>
      </c>
      <c r="B3752" t="e">
        <f>VLOOKUP(Table21[[#This Row],[SERIAL NUMBER]], EquipmentDB!E$1:M$13746, 9, FALSE)</f>
        <v>#N/A</v>
      </c>
      <c r="C3752" s="13" t="e">
        <v>#N/A</v>
      </c>
      <c r="D3752" s="13" t="s">
        <v>30774</v>
      </c>
      <c r="E3752" t="str">
        <f>IF(COUNTIF(Table24[[SERIAL NUMBER ]], Table21[[#This Row],[SERIAL NUMBER]])&gt;0, "Yes", "No")</f>
        <v>No</v>
      </c>
    </row>
    <row r="3753" spans="1:5">
      <c r="A3753" s="13" t="s">
        <v>14210</v>
      </c>
      <c r="B3753" t="e">
        <f>VLOOKUP(Table21[[#This Row],[SERIAL NUMBER]], EquipmentDB!E$1:M$13746, 9, FALSE)</f>
        <v>#N/A</v>
      </c>
      <c r="C3753" s="13" t="e">
        <v>#N/A</v>
      </c>
      <c r="D3753" s="13" t="s">
        <v>30774</v>
      </c>
      <c r="E3753" t="str">
        <f>IF(COUNTIF(Table24[[SERIAL NUMBER ]], Table21[[#This Row],[SERIAL NUMBER]])&gt;0, "Yes", "No")</f>
        <v>No</v>
      </c>
    </row>
    <row r="3754" spans="1:5">
      <c r="A3754" s="13" t="s">
        <v>18992</v>
      </c>
      <c r="B3754" t="e">
        <f>VLOOKUP(Table21[[#This Row],[SERIAL NUMBER]], EquipmentDB!E$1:M$13746, 9, FALSE)</f>
        <v>#N/A</v>
      </c>
      <c r="C3754" s="13" t="e">
        <v>#N/A</v>
      </c>
      <c r="D3754" s="13" t="s">
        <v>30774</v>
      </c>
      <c r="E3754" t="str">
        <f>IF(COUNTIF(Table24[[SERIAL NUMBER ]], Table21[[#This Row],[SERIAL NUMBER]])&gt;0, "Yes", "No")</f>
        <v>No</v>
      </c>
    </row>
    <row r="3755" spans="1:5">
      <c r="A3755" s="13" t="s">
        <v>20175</v>
      </c>
      <c r="B3755" t="e">
        <f>VLOOKUP(Table21[[#This Row],[SERIAL NUMBER]], EquipmentDB!E$1:M$13746, 9, FALSE)</f>
        <v>#N/A</v>
      </c>
      <c r="C3755" s="13" t="s">
        <v>511</v>
      </c>
      <c r="D3755" s="13" t="s">
        <v>30774</v>
      </c>
      <c r="E3755" t="str">
        <f>IF(COUNTIF(Table24[[SERIAL NUMBER ]], Table21[[#This Row],[SERIAL NUMBER]])&gt;0, "Yes", "No")</f>
        <v>No</v>
      </c>
    </row>
    <row r="3756" spans="1:5">
      <c r="A3756" s="13" t="s">
        <v>27711</v>
      </c>
      <c r="B3756" t="e">
        <f>VLOOKUP(Table21[[#This Row],[SERIAL NUMBER]], EquipmentDB!E$1:M$13746, 9, FALSE)</f>
        <v>#N/A</v>
      </c>
      <c r="C3756" s="13" t="s">
        <v>511</v>
      </c>
      <c r="D3756" s="13" t="s">
        <v>30774</v>
      </c>
      <c r="E3756" t="str">
        <f>IF(COUNTIF(Table24[[SERIAL NUMBER ]], Table21[[#This Row],[SERIAL NUMBER]])&gt;0, "Yes", "No")</f>
        <v>No</v>
      </c>
    </row>
    <row r="3757" spans="1:5">
      <c r="A3757" s="13" t="s">
        <v>14997</v>
      </c>
      <c r="B3757" t="e">
        <f>VLOOKUP(Table21[[#This Row],[SERIAL NUMBER]], EquipmentDB!E$1:M$13746, 9, FALSE)</f>
        <v>#N/A</v>
      </c>
      <c r="C3757" s="13" t="e">
        <v>#N/A</v>
      </c>
      <c r="D3757" s="13" t="s">
        <v>30774</v>
      </c>
      <c r="E3757" t="str">
        <f>IF(COUNTIF(Table24[[SERIAL NUMBER ]], Table21[[#This Row],[SERIAL NUMBER]])&gt;0, "Yes", "No")</f>
        <v>No</v>
      </c>
    </row>
    <row r="3758" spans="1:5">
      <c r="A3758" s="13" t="s">
        <v>15000</v>
      </c>
      <c r="B3758" t="e">
        <f>VLOOKUP(Table21[[#This Row],[SERIAL NUMBER]], EquipmentDB!E$1:M$13746, 9, FALSE)</f>
        <v>#N/A</v>
      </c>
      <c r="C3758" s="13" t="e">
        <v>#N/A</v>
      </c>
      <c r="D3758" s="13" t="s">
        <v>30774</v>
      </c>
      <c r="E3758" t="str">
        <f>IF(COUNTIF(Table24[[SERIAL NUMBER ]], Table21[[#This Row],[SERIAL NUMBER]])&gt;0, "Yes", "No")</f>
        <v>No</v>
      </c>
    </row>
    <row r="3759" spans="1:5">
      <c r="A3759" s="13" t="s">
        <v>19016</v>
      </c>
      <c r="B3759" t="e">
        <f>VLOOKUP(Table21[[#This Row],[SERIAL NUMBER]], EquipmentDB!E$1:M$13746, 9, FALSE)</f>
        <v>#N/A</v>
      </c>
      <c r="C3759" s="13" t="e">
        <v>#N/A</v>
      </c>
      <c r="D3759" s="13" t="s">
        <v>30774</v>
      </c>
      <c r="E3759" t="str">
        <f>IF(COUNTIF(Table24[[SERIAL NUMBER ]], Table21[[#This Row],[SERIAL NUMBER]])&gt;0, "Yes", "No")</f>
        <v>No</v>
      </c>
    </row>
    <row r="3760" spans="1:5">
      <c r="A3760" s="13" t="s">
        <v>19025</v>
      </c>
      <c r="B3760" t="e">
        <f>VLOOKUP(Table21[[#This Row],[SERIAL NUMBER]], EquipmentDB!E$1:M$13746, 9, FALSE)</f>
        <v>#N/A</v>
      </c>
      <c r="C3760" s="13" t="e">
        <v>#N/A</v>
      </c>
      <c r="D3760" s="13" t="s">
        <v>30774</v>
      </c>
      <c r="E3760" t="str">
        <f>IF(COUNTIF(Table24[[SERIAL NUMBER ]], Table21[[#This Row],[SERIAL NUMBER]])&gt;0, "Yes", "No")</f>
        <v>No</v>
      </c>
    </row>
    <row r="3761" spans="1:5">
      <c r="A3761" s="13" t="s">
        <v>19028</v>
      </c>
      <c r="B3761" t="e">
        <f>VLOOKUP(Table21[[#This Row],[SERIAL NUMBER]], EquipmentDB!E$1:M$13746, 9, FALSE)</f>
        <v>#N/A</v>
      </c>
      <c r="C3761" s="13" t="e">
        <v>#N/A</v>
      </c>
      <c r="D3761" s="13" t="s">
        <v>30774</v>
      </c>
      <c r="E3761" t="str">
        <f>IF(COUNTIF(Table24[[SERIAL NUMBER ]], Table21[[#This Row],[SERIAL NUMBER]])&gt;0, "Yes", "No")</f>
        <v>No</v>
      </c>
    </row>
    <row r="3762" spans="1:5">
      <c r="A3762" s="13" t="s">
        <v>19031</v>
      </c>
      <c r="B3762" t="e">
        <f>VLOOKUP(Table21[[#This Row],[SERIAL NUMBER]], EquipmentDB!E$1:M$13746, 9, FALSE)</f>
        <v>#N/A</v>
      </c>
      <c r="C3762" s="13" t="e">
        <v>#N/A</v>
      </c>
      <c r="D3762" s="13" t="s">
        <v>30774</v>
      </c>
      <c r="E3762" t="str">
        <f>IF(COUNTIF(Table24[[SERIAL NUMBER ]], Table21[[#This Row],[SERIAL NUMBER]])&gt;0, "Yes", "No")</f>
        <v>No</v>
      </c>
    </row>
    <row r="3763" spans="1:5">
      <c r="A3763" s="13" t="s">
        <v>19034</v>
      </c>
      <c r="B3763" t="e">
        <f>VLOOKUP(Table21[[#This Row],[SERIAL NUMBER]], EquipmentDB!E$1:M$13746, 9, FALSE)</f>
        <v>#N/A</v>
      </c>
      <c r="C3763" s="13" t="e">
        <v>#N/A</v>
      </c>
      <c r="D3763" s="13" t="s">
        <v>30774</v>
      </c>
      <c r="E3763" t="str">
        <f>IF(COUNTIF(Table24[[SERIAL NUMBER ]], Table21[[#This Row],[SERIAL NUMBER]])&gt;0, "Yes", "No")</f>
        <v>No</v>
      </c>
    </row>
    <row r="3764" spans="1:5">
      <c r="A3764" s="13" t="s">
        <v>19036</v>
      </c>
      <c r="B3764" t="e">
        <f>VLOOKUP(Table21[[#This Row],[SERIAL NUMBER]], EquipmentDB!E$1:M$13746, 9, FALSE)</f>
        <v>#N/A</v>
      </c>
      <c r="C3764" s="13" t="e">
        <v>#N/A</v>
      </c>
      <c r="D3764" s="13" t="s">
        <v>30774</v>
      </c>
      <c r="E3764" t="str">
        <f>IF(COUNTIF(Table24[[SERIAL NUMBER ]], Table21[[#This Row],[SERIAL NUMBER]])&gt;0, "Yes", "No")</f>
        <v>No</v>
      </c>
    </row>
    <row r="3765" spans="1:5">
      <c r="A3765" s="13" t="s">
        <v>2074</v>
      </c>
      <c r="B3765" t="e">
        <f>VLOOKUP(Table21[[#This Row],[SERIAL NUMBER]], EquipmentDB!E$1:M$13746, 9, FALSE)</f>
        <v>#N/A</v>
      </c>
      <c r="C3765" s="13" t="e">
        <v>#N/A</v>
      </c>
      <c r="D3765" s="13" t="s">
        <v>30774</v>
      </c>
      <c r="E3765" t="str">
        <f>IF(COUNTIF(Table24[[SERIAL NUMBER ]], Table21[[#This Row],[SERIAL NUMBER]])&gt;0, "Yes", "No")</f>
        <v>No</v>
      </c>
    </row>
    <row r="3766" spans="1:5">
      <c r="A3766" s="13" t="s">
        <v>2086</v>
      </c>
      <c r="B3766" t="e">
        <f>VLOOKUP(Table21[[#This Row],[SERIAL NUMBER]], EquipmentDB!E$1:M$13746, 9, FALSE)</f>
        <v>#N/A</v>
      </c>
      <c r="C3766" s="13" t="e">
        <v>#N/A</v>
      </c>
      <c r="D3766" s="13" t="s">
        <v>30774</v>
      </c>
      <c r="E3766" t="str">
        <f>IF(COUNTIF(Table24[[SERIAL NUMBER ]], Table21[[#This Row],[SERIAL NUMBER]])&gt;0, "Yes", "No")</f>
        <v>No</v>
      </c>
    </row>
    <row r="3767" spans="1:5">
      <c r="A3767" s="13" t="s">
        <v>2092</v>
      </c>
      <c r="B3767" t="e">
        <f>VLOOKUP(Table21[[#This Row],[SERIAL NUMBER]], EquipmentDB!E$1:M$13746, 9, FALSE)</f>
        <v>#N/A</v>
      </c>
      <c r="C3767" s="13" t="e">
        <v>#N/A</v>
      </c>
      <c r="D3767" s="13" t="s">
        <v>30774</v>
      </c>
      <c r="E3767" t="str">
        <f>IF(COUNTIF(Table24[[SERIAL NUMBER ]], Table21[[#This Row],[SERIAL NUMBER]])&gt;0, "Yes", "No")</f>
        <v>No</v>
      </c>
    </row>
    <row r="3768" spans="1:5">
      <c r="A3768" s="13" t="s">
        <v>31048</v>
      </c>
      <c r="B3768" t="e">
        <f>VLOOKUP(Table21[[#This Row],[SERIAL NUMBER]], EquipmentDB!E$1:M$13746, 9, FALSE)</f>
        <v>#N/A</v>
      </c>
      <c r="C3768" s="13" t="e">
        <v>#N/A</v>
      </c>
      <c r="D3768" s="13" t="s">
        <v>30774</v>
      </c>
      <c r="E3768" t="str">
        <f>IF(COUNTIF(Table24[[SERIAL NUMBER ]], Table21[[#This Row],[SERIAL NUMBER]])&gt;0, "Yes", "No")</f>
        <v>No</v>
      </c>
    </row>
    <row r="3769" spans="1:5">
      <c r="A3769" s="13" t="s">
        <v>16939</v>
      </c>
      <c r="B3769" t="e">
        <f>VLOOKUP(Table21[[#This Row],[SERIAL NUMBER]], EquipmentDB!E$1:M$13746, 9, FALSE)</f>
        <v>#N/A</v>
      </c>
      <c r="C3769" s="13" t="e">
        <v>#N/A</v>
      </c>
      <c r="D3769" s="13" t="s">
        <v>30774</v>
      </c>
      <c r="E3769" t="str">
        <f>IF(COUNTIF(Table24[[SERIAL NUMBER ]], Table21[[#This Row],[SERIAL NUMBER]])&gt;0, "Yes", "No")</f>
        <v>No</v>
      </c>
    </row>
    <row r="3770" spans="1:5">
      <c r="A3770" s="13" t="s">
        <v>17454</v>
      </c>
      <c r="B3770" t="e">
        <f>VLOOKUP(Table21[[#This Row],[SERIAL NUMBER]], EquipmentDB!E$1:M$13746, 9, FALSE)</f>
        <v>#N/A</v>
      </c>
      <c r="C3770" s="13" t="e">
        <v>#N/A</v>
      </c>
      <c r="D3770" s="13" t="s">
        <v>30774</v>
      </c>
      <c r="E3770" t="str">
        <f>IF(COUNTIF(Table24[[SERIAL NUMBER ]], Table21[[#This Row],[SERIAL NUMBER]])&gt;0, "Yes", "No")</f>
        <v>No</v>
      </c>
    </row>
    <row r="3771" spans="1:5">
      <c r="A3771" s="13" t="s">
        <v>14890</v>
      </c>
      <c r="B3771" t="e">
        <f>VLOOKUP(Table21[[#This Row],[SERIAL NUMBER]], EquipmentDB!E$1:M$13746, 9, FALSE)</f>
        <v>#N/A</v>
      </c>
      <c r="C3771" s="13" t="e">
        <v>#N/A</v>
      </c>
      <c r="D3771" s="13" t="s">
        <v>30774</v>
      </c>
      <c r="E3771" t="str">
        <f>IF(COUNTIF(Table24[[SERIAL NUMBER ]], Table21[[#This Row],[SERIAL NUMBER]])&gt;0, "Yes", "No")</f>
        <v>No</v>
      </c>
    </row>
    <row r="3772" spans="1:5">
      <c r="A3772" s="13" t="s">
        <v>14894</v>
      </c>
      <c r="B3772" t="e">
        <f>VLOOKUP(Table21[[#This Row],[SERIAL NUMBER]], EquipmentDB!E$1:M$13746, 9, FALSE)</f>
        <v>#N/A</v>
      </c>
      <c r="C3772" s="13" t="e">
        <v>#N/A</v>
      </c>
      <c r="D3772" s="13" t="s">
        <v>30774</v>
      </c>
      <c r="E3772" t="str">
        <f>IF(COUNTIF(Table24[[SERIAL NUMBER ]], Table21[[#This Row],[SERIAL NUMBER]])&gt;0, "Yes", "No")</f>
        <v>No</v>
      </c>
    </row>
    <row r="3773" spans="1:5">
      <c r="A3773" s="13" t="s">
        <v>14898</v>
      </c>
      <c r="B3773" t="e">
        <f>VLOOKUP(Table21[[#This Row],[SERIAL NUMBER]], EquipmentDB!E$1:M$13746, 9, FALSE)</f>
        <v>#N/A</v>
      </c>
      <c r="C3773" s="13" t="e">
        <v>#N/A</v>
      </c>
      <c r="D3773" s="13" t="s">
        <v>30774</v>
      </c>
      <c r="E3773" t="str">
        <f>IF(COUNTIF(Table24[[SERIAL NUMBER ]], Table21[[#This Row],[SERIAL NUMBER]])&gt;0, "Yes", "No")</f>
        <v>No</v>
      </c>
    </row>
    <row r="3774" spans="1:5">
      <c r="A3774" s="13" t="s">
        <v>14902</v>
      </c>
      <c r="B3774" t="e">
        <f>VLOOKUP(Table21[[#This Row],[SERIAL NUMBER]], EquipmentDB!E$1:M$13746, 9, FALSE)</f>
        <v>#N/A</v>
      </c>
      <c r="C3774" s="13" t="e">
        <v>#N/A</v>
      </c>
      <c r="D3774" s="13" t="s">
        <v>30774</v>
      </c>
      <c r="E3774" t="str">
        <f>IF(COUNTIF(Table24[[SERIAL NUMBER ]], Table21[[#This Row],[SERIAL NUMBER]])&gt;0, "Yes", "No")</f>
        <v>No</v>
      </c>
    </row>
    <row r="3775" spans="1:5">
      <c r="A3775" s="13" t="s">
        <v>14906</v>
      </c>
      <c r="B3775" t="e">
        <f>VLOOKUP(Table21[[#This Row],[SERIAL NUMBER]], EquipmentDB!E$1:M$13746, 9, FALSE)</f>
        <v>#N/A</v>
      </c>
      <c r="C3775" s="13" t="e">
        <v>#N/A</v>
      </c>
      <c r="D3775" s="13" t="s">
        <v>30774</v>
      </c>
      <c r="E3775" t="str">
        <f>IF(COUNTIF(Table24[[SERIAL NUMBER ]], Table21[[#This Row],[SERIAL NUMBER]])&gt;0, "Yes", "No")</f>
        <v>No</v>
      </c>
    </row>
    <row r="3776" spans="1:5">
      <c r="A3776" s="13" t="s">
        <v>14911</v>
      </c>
      <c r="B3776" t="e">
        <f>VLOOKUP(Table21[[#This Row],[SERIAL NUMBER]], EquipmentDB!E$1:M$13746, 9, FALSE)</f>
        <v>#N/A</v>
      </c>
      <c r="C3776" s="13" t="e">
        <v>#N/A</v>
      </c>
      <c r="D3776" s="13" t="s">
        <v>30774</v>
      </c>
      <c r="E3776" t="str">
        <f>IF(COUNTIF(Table24[[SERIAL NUMBER ]], Table21[[#This Row],[SERIAL NUMBER]])&gt;0, "Yes", "No")</f>
        <v>No</v>
      </c>
    </row>
    <row r="3777" spans="1:5">
      <c r="A3777" s="13" t="s">
        <v>9178</v>
      </c>
      <c r="B3777" t="e">
        <f>VLOOKUP(Table21[[#This Row],[SERIAL NUMBER]], EquipmentDB!E$1:M$13746, 9, FALSE)</f>
        <v>#N/A</v>
      </c>
      <c r="C3777" s="13" t="e">
        <v>#N/A</v>
      </c>
      <c r="D3777" s="13" t="s">
        <v>30774</v>
      </c>
      <c r="E3777" t="str">
        <f>IF(COUNTIF(Table24[[SERIAL NUMBER ]], Table21[[#This Row],[SERIAL NUMBER]])&gt;0, "Yes", "No")</f>
        <v>No</v>
      </c>
    </row>
    <row r="3778" spans="1:5">
      <c r="A3778" s="13" t="s">
        <v>9185</v>
      </c>
      <c r="B3778" t="e">
        <f>VLOOKUP(Table21[[#This Row],[SERIAL NUMBER]], EquipmentDB!E$1:M$13746, 9, FALSE)</f>
        <v>#N/A</v>
      </c>
      <c r="C3778" s="13" t="e">
        <v>#N/A</v>
      </c>
      <c r="D3778" s="13" t="s">
        <v>30774</v>
      </c>
      <c r="E3778" t="str">
        <f>IF(COUNTIF(Table24[[SERIAL NUMBER ]], Table21[[#This Row],[SERIAL NUMBER]])&gt;0, "Yes", "No")</f>
        <v>No</v>
      </c>
    </row>
    <row r="3779" spans="1:5">
      <c r="A3779" s="13" t="s">
        <v>9187</v>
      </c>
      <c r="B3779" t="e">
        <f>VLOOKUP(Table21[[#This Row],[SERIAL NUMBER]], EquipmentDB!E$1:M$13746, 9, FALSE)</f>
        <v>#N/A</v>
      </c>
      <c r="C3779" s="13" t="e">
        <v>#N/A</v>
      </c>
      <c r="D3779" s="13" t="s">
        <v>30774</v>
      </c>
      <c r="E3779" t="str">
        <f>IF(COUNTIF(Table24[[SERIAL NUMBER ]], Table21[[#This Row],[SERIAL NUMBER]])&gt;0, "Yes", "No")</f>
        <v>No</v>
      </c>
    </row>
    <row r="3780" spans="1:5">
      <c r="A3780" s="13" t="s">
        <v>9190</v>
      </c>
      <c r="B3780" t="e">
        <f>VLOOKUP(Table21[[#This Row],[SERIAL NUMBER]], EquipmentDB!E$1:M$13746, 9, FALSE)</f>
        <v>#N/A</v>
      </c>
      <c r="C3780" s="13" t="e">
        <v>#N/A</v>
      </c>
      <c r="D3780" s="13" t="s">
        <v>30774</v>
      </c>
      <c r="E3780" t="str">
        <f>IF(COUNTIF(Table24[[SERIAL NUMBER ]], Table21[[#This Row],[SERIAL NUMBER]])&gt;0, "Yes", "No")</f>
        <v>No</v>
      </c>
    </row>
    <row r="3781" spans="1:5">
      <c r="A3781" s="13" t="s">
        <v>9192</v>
      </c>
      <c r="B3781" t="e">
        <f>VLOOKUP(Table21[[#This Row],[SERIAL NUMBER]], EquipmentDB!E$1:M$13746, 9, FALSE)</f>
        <v>#N/A</v>
      </c>
      <c r="C3781" s="13" t="e">
        <v>#N/A</v>
      </c>
      <c r="D3781" s="13" t="s">
        <v>30774</v>
      </c>
      <c r="E3781" t="str">
        <f>IF(COUNTIF(Table24[[SERIAL NUMBER ]], Table21[[#This Row],[SERIAL NUMBER]])&gt;0, "Yes", "No")</f>
        <v>No</v>
      </c>
    </row>
    <row r="3782" spans="1:5">
      <c r="A3782" s="13" t="s">
        <v>25612</v>
      </c>
      <c r="B3782" t="e">
        <f>VLOOKUP(Table21[[#This Row],[SERIAL NUMBER]], EquipmentDB!E$1:M$13746, 9, FALSE)</f>
        <v>#N/A</v>
      </c>
      <c r="C3782" s="13" t="s">
        <v>549</v>
      </c>
      <c r="D3782" s="13" t="s">
        <v>30774</v>
      </c>
      <c r="E3782" t="str">
        <f>IF(COUNTIF(Table24[[SERIAL NUMBER ]], Table21[[#This Row],[SERIAL NUMBER]])&gt;0, "Yes", "No")</f>
        <v>No</v>
      </c>
    </row>
    <row r="3783" spans="1:5">
      <c r="A3783" s="13" t="s">
        <v>25614</v>
      </c>
      <c r="B3783" t="e">
        <f>VLOOKUP(Table21[[#This Row],[SERIAL NUMBER]], EquipmentDB!E$1:M$13746, 9, FALSE)</f>
        <v>#N/A</v>
      </c>
      <c r="C3783" s="13" t="s">
        <v>549</v>
      </c>
      <c r="D3783" s="13" t="s">
        <v>30774</v>
      </c>
      <c r="E3783" t="str">
        <f>IF(COUNTIF(Table24[[SERIAL NUMBER ]], Table21[[#This Row],[SERIAL NUMBER]])&gt;0, "Yes", "No")</f>
        <v>No</v>
      </c>
    </row>
    <row r="3784" spans="1:5">
      <c r="A3784" s="13" t="s">
        <v>25616</v>
      </c>
      <c r="B3784" t="e">
        <f>VLOOKUP(Table21[[#This Row],[SERIAL NUMBER]], EquipmentDB!E$1:M$13746, 9, FALSE)</f>
        <v>#N/A</v>
      </c>
      <c r="C3784" s="13" t="s">
        <v>549</v>
      </c>
      <c r="D3784" s="13" t="s">
        <v>30774</v>
      </c>
      <c r="E3784" t="str">
        <f>IF(COUNTIF(Table24[[SERIAL NUMBER ]], Table21[[#This Row],[SERIAL NUMBER]])&gt;0, "Yes", "No")</f>
        <v>No</v>
      </c>
    </row>
    <row r="3785" spans="1:5">
      <c r="A3785" s="13" t="s">
        <v>25621</v>
      </c>
      <c r="B3785" t="e">
        <f>VLOOKUP(Table21[[#This Row],[SERIAL NUMBER]], EquipmentDB!E$1:M$13746, 9, FALSE)</f>
        <v>#N/A</v>
      </c>
      <c r="C3785" s="13" t="s">
        <v>549</v>
      </c>
      <c r="D3785" s="13" t="s">
        <v>30774</v>
      </c>
      <c r="E3785" t="str">
        <f>IF(COUNTIF(Table24[[SERIAL NUMBER ]], Table21[[#This Row],[SERIAL NUMBER]])&gt;0, "Yes", "No")</f>
        <v>No</v>
      </c>
    </row>
    <row r="3786" spans="1:5">
      <c r="A3786" s="13" t="s">
        <v>25623</v>
      </c>
      <c r="B3786" t="e">
        <f>VLOOKUP(Table21[[#This Row],[SERIAL NUMBER]], EquipmentDB!E$1:M$13746, 9, FALSE)</f>
        <v>#N/A</v>
      </c>
      <c r="C3786" s="13" t="s">
        <v>549</v>
      </c>
      <c r="D3786" s="13" t="s">
        <v>30774</v>
      </c>
      <c r="E3786" t="str">
        <f>IF(COUNTIF(Table24[[SERIAL NUMBER ]], Table21[[#This Row],[SERIAL NUMBER]])&gt;0, "Yes", "No")</f>
        <v>No</v>
      </c>
    </row>
    <row r="3787" spans="1:5">
      <c r="A3787" s="13" t="s">
        <v>25624</v>
      </c>
      <c r="B3787" t="e">
        <f>VLOOKUP(Table21[[#This Row],[SERIAL NUMBER]], EquipmentDB!E$1:M$13746, 9, FALSE)</f>
        <v>#N/A</v>
      </c>
      <c r="C3787" s="13" t="s">
        <v>549</v>
      </c>
      <c r="D3787" s="13" t="s">
        <v>30774</v>
      </c>
      <c r="E3787" t="str">
        <f>IF(COUNTIF(Table24[[SERIAL NUMBER ]], Table21[[#This Row],[SERIAL NUMBER]])&gt;0, "Yes", "No")</f>
        <v>No</v>
      </c>
    </row>
    <row r="3788" spans="1:5">
      <c r="A3788" s="13" t="s">
        <v>21953</v>
      </c>
      <c r="B3788" t="e">
        <f>VLOOKUP(Table21[[#This Row],[SERIAL NUMBER]], EquipmentDB!E$1:M$13746, 9, FALSE)</f>
        <v>#N/A</v>
      </c>
      <c r="C3788" s="13" t="s">
        <v>549</v>
      </c>
      <c r="D3788" s="13" t="s">
        <v>30774</v>
      </c>
      <c r="E3788" t="str">
        <f>IF(COUNTIF(Table24[[SERIAL NUMBER ]], Table21[[#This Row],[SERIAL NUMBER]])&gt;0, "Yes", "No")</f>
        <v>No</v>
      </c>
    </row>
    <row r="3789" spans="1:5">
      <c r="A3789" s="13" t="s">
        <v>21959</v>
      </c>
      <c r="B3789" t="e">
        <f>VLOOKUP(Table21[[#This Row],[SERIAL NUMBER]], EquipmentDB!E$1:M$13746, 9, FALSE)</f>
        <v>#N/A</v>
      </c>
      <c r="C3789" s="13" t="s">
        <v>549</v>
      </c>
      <c r="D3789" s="13" t="s">
        <v>30774</v>
      </c>
      <c r="E3789" t="str">
        <f>IF(COUNTIF(Table24[[SERIAL NUMBER ]], Table21[[#This Row],[SERIAL NUMBER]])&gt;0, "Yes", "No")</f>
        <v>No</v>
      </c>
    </row>
    <row r="3790" spans="1:5">
      <c r="A3790" s="13" t="s">
        <v>21963</v>
      </c>
      <c r="B3790" t="e">
        <f>VLOOKUP(Table21[[#This Row],[SERIAL NUMBER]], EquipmentDB!E$1:M$13746, 9, FALSE)</f>
        <v>#N/A</v>
      </c>
      <c r="C3790" s="13" t="s">
        <v>549</v>
      </c>
      <c r="D3790" s="13" t="s">
        <v>30774</v>
      </c>
      <c r="E3790" t="str">
        <f>IF(COUNTIF(Table24[[SERIAL NUMBER ]], Table21[[#This Row],[SERIAL NUMBER]])&gt;0, "Yes", "No")</f>
        <v>No</v>
      </c>
    </row>
    <row r="3791" spans="1:5">
      <c r="A3791" s="13" t="s">
        <v>1614</v>
      </c>
      <c r="B3791" t="e">
        <f>VLOOKUP(Table21[[#This Row],[SERIAL NUMBER]], EquipmentDB!E$1:M$13746, 9, FALSE)</f>
        <v>#N/A</v>
      </c>
      <c r="C3791" s="13" t="e">
        <v>#N/A</v>
      </c>
      <c r="D3791" s="13" t="s">
        <v>30774</v>
      </c>
      <c r="E3791" t="str">
        <f>IF(COUNTIF(Table24[[SERIAL NUMBER ]], Table21[[#This Row],[SERIAL NUMBER]])&gt;0, "Yes", "No")</f>
        <v>No</v>
      </c>
    </row>
    <row r="3792" spans="1:5">
      <c r="A3792" s="13" t="s">
        <v>1629</v>
      </c>
      <c r="B3792" t="e">
        <f>VLOOKUP(Table21[[#This Row],[SERIAL NUMBER]], EquipmentDB!E$1:M$13746, 9, FALSE)</f>
        <v>#N/A</v>
      </c>
      <c r="C3792" s="13" t="e">
        <v>#N/A</v>
      </c>
      <c r="D3792" s="13" t="s">
        <v>30774</v>
      </c>
      <c r="E3792" t="str">
        <f>IF(COUNTIF(Table24[[SERIAL NUMBER ]], Table21[[#This Row],[SERIAL NUMBER]])&gt;0, "Yes", "No")</f>
        <v>No</v>
      </c>
    </row>
    <row r="3793" spans="1:5">
      <c r="A3793" s="13" t="s">
        <v>14087</v>
      </c>
      <c r="B3793" t="e">
        <f>VLOOKUP(Table21[[#This Row],[SERIAL NUMBER]], EquipmentDB!E$1:M$13746, 9, FALSE)</f>
        <v>#N/A</v>
      </c>
      <c r="C3793" s="13" t="e">
        <v>#N/A</v>
      </c>
      <c r="D3793" s="13" t="s">
        <v>30774</v>
      </c>
      <c r="E3793" t="str">
        <f>IF(COUNTIF(Table24[[SERIAL NUMBER ]], Table21[[#This Row],[SERIAL NUMBER]])&gt;0, "Yes", "No")</f>
        <v>No</v>
      </c>
    </row>
    <row r="3794" spans="1:5">
      <c r="A3794" s="13" t="s">
        <v>11900</v>
      </c>
      <c r="B3794" t="e">
        <f>VLOOKUP(Table21[[#This Row],[SERIAL NUMBER]], EquipmentDB!E$1:M$13746, 9, FALSE)</f>
        <v>#N/A</v>
      </c>
      <c r="C3794" s="13" t="e">
        <v>#N/A</v>
      </c>
      <c r="D3794" s="13" t="s">
        <v>30774</v>
      </c>
      <c r="E3794" t="str">
        <f>IF(COUNTIF(Table24[[SERIAL NUMBER ]], Table21[[#This Row],[SERIAL NUMBER]])&gt;0, "Yes", "No")</f>
        <v>Yes</v>
      </c>
    </row>
    <row r="3795" spans="1:5">
      <c r="A3795" s="13" t="s">
        <v>11907</v>
      </c>
      <c r="B3795" t="e">
        <f>VLOOKUP(Table21[[#This Row],[SERIAL NUMBER]], EquipmentDB!E$1:M$13746, 9, FALSE)</f>
        <v>#N/A</v>
      </c>
      <c r="C3795" s="13" t="e">
        <v>#N/A</v>
      </c>
      <c r="D3795" s="13" t="s">
        <v>30774</v>
      </c>
      <c r="E3795" t="str">
        <f>IF(COUNTIF(Table24[[SERIAL NUMBER ]], Table21[[#This Row],[SERIAL NUMBER]])&gt;0, "Yes", "No")</f>
        <v>Yes</v>
      </c>
    </row>
    <row r="3796" spans="1:5">
      <c r="A3796" s="13" t="s">
        <v>18495</v>
      </c>
      <c r="B3796" t="e">
        <f>VLOOKUP(Table21[[#This Row],[SERIAL NUMBER]], EquipmentDB!E$1:M$13746, 9, FALSE)</f>
        <v>#N/A</v>
      </c>
      <c r="C3796" s="13" t="e">
        <v>#N/A</v>
      </c>
      <c r="D3796" s="13" t="s">
        <v>30774</v>
      </c>
      <c r="E3796" t="str">
        <f>IF(COUNTIF(Table24[[SERIAL NUMBER ]], Table21[[#This Row],[SERIAL NUMBER]])&gt;0, "Yes", "No")</f>
        <v>Yes</v>
      </c>
    </row>
    <row r="3797" spans="1:5">
      <c r="A3797" s="13" t="s">
        <v>18512</v>
      </c>
      <c r="B3797" t="e">
        <f>VLOOKUP(Table21[[#This Row],[SERIAL NUMBER]], EquipmentDB!E$1:M$13746, 9, FALSE)</f>
        <v>#N/A</v>
      </c>
      <c r="C3797" s="13" t="e">
        <v>#N/A</v>
      </c>
      <c r="D3797" s="13" t="s">
        <v>30774</v>
      </c>
      <c r="E3797" t="str">
        <f>IF(COUNTIF(Table24[[SERIAL NUMBER ]], Table21[[#This Row],[SERIAL NUMBER]])&gt;0, "Yes", "No")</f>
        <v>Yes</v>
      </c>
    </row>
    <row r="3798" spans="1:5">
      <c r="A3798" s="13" t="s">
        <v>11894</v>
      </c>
      <c r="B3798" t="e">
        <f>VLOOKUP(Table21[[#This Row],[SERIAL NUMBER]], EquipmentDB!E$1:M$13746, 9, FALSE)</f>
        <v>#N/A</v>
      </c>
      <c r="C3798" s="13" t="e">
        <v>#N/A</v>
      </c>
      <c r="D3798" s="13" t="s">
        <v>30774</v>
      </c>
      <c r="E3798" t="str">
        <f>IF(COUNTIF(Table24[[SERIAL NUMBER ]], Table21[[#This Row],[SERIAL NUMBER]])&gt;0, "Yes", "No")</f>
        <v>Yes</v>
      </c>
    </row>
    <row r="3799" spans="1:5">
      <c r="A3799" s="13" t="s">
        <v>11902</v>
      </c>
      <c r="B3799" t="e">
        <f>VLOOKUP(Table21[[#This Row],[SERIAL NUMBER]], EquipmentDB!E$1:M$13746, 9, FALSE)</f>
        <v>#N/A</v>
      </c>
      <c r="C3799" s="13" t="e">
        <v>#N/A</v>
      </c>
      <c r="D3799" s="13" t="s">
        <v>30774</v>
      </c>
      <c r="E3799" t="str">
        <f>IF(COUNTIF(Table24[[SERIAL NUMBER ]], Table21[[#This Row],[SERIAL NUMBER]])&gt;0, "Yes", "No")</f>
        <v>Yes</v>
      </c>
    </row>
    <row r="3800" spans="1:5">
      <c r="A3800" s="13" t="s">
        <v>11908</v>
      </c>
      <c r="B3800" t="e">
        <f>VLOOKUP(Table21[[#This Row],[SERIAL NUMBER]], EquipmentDB!E$1:M$13746, 9, FALSE)</f>
        <v>#N/A</v>
      </c>
      <c r="C3800" s="13" t="e">
        <v>#N/A</v>
      </c>
      <c r="D3800" s="13" t="s">
        <v>30774</v>
      </c>
      <c r="E3800" t="str">
        <f>IF(COUNTIF(Table24[[SERIAL NUMBER ]], Table21[[#This Row],[SERIAL NUMBER]])&gt;0, "Yes", "No")</f>
        <v>Yes</v>
      </c>
    </row>
    <row r="3801" spans="1:5">
      <c r="A3801" s="13" t="s">
        <v>12484</v>
      </c>
      <c r="B3801" t="e">
        <f>VLOOKUP(Table21[[#This Row],[SERIAL NUMBER]], EquipmentDB!E$1:M$13746, 9, FALSE)</f>
        <v>#N/A</v>
      </c>
      <c r="C3801" s="13" t="s">
        <v>549</v>
      </c>
      <c r="D3801" s="13" t="s">
        <v>30774</v>
      </c>
      <c r="E3801" t="str">
        <f>IF(COUNTIF(Table24[[SERIAL NUMBER ]], Table21[[#This Row],[SERIAL NUMBER]])&gt;0, "Yes", "No")</f>
        <v>No</v>
      </c>
    </row>
    <row r="3802" spans="1:5">
      <c r="A3802" s="13" t="s">
        <v>12507</v>
      </c>
      <c r="B3802" t="e">
        <f>VLOOKUP(Table21[[#This Row],[SERIAL NUMBER]], EquipmentDB!E$1:M$13746, 9, FALSE)</f>
        <v>#N/A</v>
      </c>
      <c r="C3802" s="13" t="s">
        <v>549</v>
      </c>
      <c r="D3802" s="13" t="s">
        <v>30774</v>
      </c>
      <c r="E3802" t="str">
        <f>IF(COUNTIF(Table24[[SERIAL NUMBER ]], Table21[[#This Row],[SERIAL NUMBER]])&gt;0, "Yes", "No")</f>
        <v>No</v>
      </c>
    </row>
    <row r="3803" spans="1:5">
      <c r="A3803" s="13" t="s">
        <v>12511</v>
      </c>
      <c r="B3803" t="e">
        <f>VLOOKUP(Table21[[#This Row],[SERIAL NUMBER]], EquipmentDB!E$1:M$13746, 9, FALSE)</f>
        <v>#N/A</v>
      </c>
      <c r="C3803" s="13" t="s">
        <v>549</v>
      </c>
      <c r="D3803" s="13" t="s">
        <v>30774</v>
      </c>
      <c r="E3803" t="str">
        <f>IF(COUNTIF(Table24[[SERIAL NUMBER ]], Table21[[#This Row],[SERIAL NUMBER]])&gt;0, "Yes", "No")</f>
        <v>No</v>
      </c>
    </row>
    <row r="3804" spans="1:5">
      <c r="A3804" s="13" t="s">
        <v>12514</v>
      </c>
      <c r="B3804" t="e">
        <f>VLOOKUP(Table21[[#This Row],[SERIAL NUMBER]], EquipmentDB!E$1:M$13746, 9, FALSE)</f>
        <v>#N/A</v>
      </c>
      <c r="C3804" s="13" t="s">
        <v>549</v>
      </c>
      <c r="D3804" s="13" t="s">
        <v>30774</v>
      </c>
      <c r="E3804" t="str">
        <f>IF(COUNTIF(Table24[[SERIAL NUMBER ]], Table21[[#This Row],[SERIAL NUMBER]])&gt;0, "Yes", "No")</f>
        <v>No</v>
      </c>
    </row>
    <row r="3805" spans="1:5">
      <c r="A3805" s="13" t="s">
        <v>12517</v>
      </c>
      <c r="B3805" t="e">
        <f>VLOOKUP(Table21[[#This Row],[SERIAL NUMBER]], EquipmentDB!E$1:M$13746, 9, FALSE)</f>
        <v>#N/A</v>
      </c>
      <c r="C3805" s="13" t="s">
        <v>549</v>
      </c>
      <c r="D3805" s="13" t="s">
        <v>30774</v>
      </c>
      <c r="E3805" t="str">
        <f>IF(COUNTIF(Table24[[SERIAL NUMBER ]], Table21[[#This Row],[SERIAL NUMBER]])&gt;0, "Yes", "No")</f>
        <v>No</v>
      </c>
    </row>
    <row r="3806" spans="1:5">
      <c r="A3806" s="13" t="s">
        <v>12520</v>
      </c>
      <c r="B3806" t="e">
        <f>VLOOKUP(Table21[[#This Row],[SERIAL NUMBER]], EquipmentDB!E$1:M$13746, 9, FALSE)</f>
        <v>#N/A</v>
      </c>
      <c r="C3806" s="13" t="s">
        <v>549</v>
      </c>
      <c r="D3806" s="13" t="s">
        <v>30774</v>
      </c>
      <c r="E3806" t="str">
        <f>IF(COUNTIF(Table24[[SERIAL NUMBER ]], Table21[[#This Row],[SERIAL NUMBER]])&gt;0, "Yes", "No")</f>
        <v>No</v>
      </c>
    </row>
    <row r="3807" spans="1:5">
      <c r="A3807" s="13" t="s">
        <v>12523</v>
      </c>
      <c r="B3807" t="e">
        <f>VLOOKUP(Table21[[#This Row],[SERIAL NUMBER]], EquipmentDB!E$1:M$13746, 9, FALSE)</f>
        <v>#N/A</v>
      </c>
      <c r="C3807" s="13" t="s">
        <v>549</v>
      </c>
      <c r="D3807" s="13" t="s">
        <v>30774</v>
      </c>
      <c r="E3807" t="str">
        <f>IF(COUNTIF(Table24[[SERIAL NUMBER ]], Table21[[#This Row],[SERIAL NUMBER]])&gt;0, "Yes", "No")</f>
        <v>No</v>
      </c>
    </row>
    <row r="3808" spans="1:5">
      <c r="A3808" s="13" t="s">
        <v>12524</v>
      </c>
      <c r="B3808" t="e">
        <f>VLOOKUP(Table21[[#This Row],[SERIAL NUMBER]], EquipmentDB!E$1:M$13746, 9, FALSE)</f>
        <v>#N/A</v>
      </c>
      <c r="C3808" s="13" t="s">
        <v>549</v>
      </c>
      <c r="D3808" s="13" t="s">
        <v>30774</v>
      </c>
      <c r="E3808" t="str">
        <f>IF(COUNTIF(Table24[[SERIAL NUMBER ]], Table21[[#This Row],[SERIAL NUMBER]])&gt;0, "Yes", "No")</f>
        <v>No</v>
      </c>
    </row>
    <row r="3809" spans="1:5">
      <c r="A3809" s="13" t="s">
        <v>12526</v>
      </c>
      <c r="B3809" t="e">
        <f>VLOOKUP(Table21[[#This Row],[SERIAL NUMBER]], EquipmentDB!E$1:M$13746, 9, FALSE)</f>
        <v>#N/A</v>
      </c>
      <c r="C3809" s="13" t="s">
        <v>549</v>
      </c>
      <c r="D3809" s="13" t="s">
        <v>30774</v>
      </c>
      <c r="E3809" t="str">
        <f>IF(COUNTIF(Table24[[SERIAL NUMBER ]], Table21[[#This Row],[SERIAL NUMBER]])&gt;0, "Yes", "No")</f>
        <v>No</v>
      </c>
    </row>
    <row r="3810" spans="1:5">
      <c r="A3810" s="13" t="s">
        <v>12529</v>
      </c>
      <c r="B3810" t="e">
        <f>VLOOKUP(Table21[[#This Row],[SERIAL NUMBER]], EquipmentDB!E$1:M$13746, 9, FALSE)</f>
        <v>#N/A</v>
      </c>
      <c r="C3810" s="13" t="s">
        <v>549</v>
      </c>
      <c r="D3810" s="13" t="s">
        <v>30774</v>
      </c>
      <c r="E3810" t="str">
        <f>IF(COUNTIF(Table24[[SERIAL NUMBER ]], Table21[[#This Row],[SERIAL NUMBER]])&gt;0, "Yes", "No")</f>
        <v>No</v>
      </c>
    </row>
    <row r="3811" spans="1:5">
      <c r="A3811" s="13" t="s">
        <v>12493</v>
      </c>
      <c r="B3811" t="e">
        <f>VLOOKUP(Table21[[#This Row],[SERIAL NUMBER]], EquipmentDB!E$1:M$13746, 9, FALSE)</f>
        <v>#N/A</v>
      </c>
      <c r="C3811" s="13" t="s">
        <v>549</v>
      </c>
      <c r="D3811" s="13" t="s">
        <v>30774</v>
      </c>
      <c r="E3811" t="str">
        <f>IF(COUNTIF(Table24[[SERIAL NUMBER ]], Table21[[#This Row],[SERIAL NUMBER]])&gt;0, "Yes", "No")</f>
        <v>No</v>
      </c>
    </row>
    <row r="3812" spans="1:5">
      <c r="A3812" s="13" t="s">
        <v>10904</v>
      </c>
      <c r="B3812" t="e">
        <f>VLOOKUP(Table21[[#This Row],[SERIAL NUMBER]], EquipmentDB!E$1:M$13746, 9, FALSE)</f>
        <v>#N/A</v>
      </c>
      <c r="C3812" s="13" t="s">
        <v>549</v>
      </c>
      <c r="D3812" s="13" t="s">
        <v>30774</v>
      </c>
      <c r="E3812" t="str">
        <f>IF(COUNTIF(Table24[[SERIAL NUMBER ]], Table21[[#This Row],[SERIAL NUMBER]])&gt;0, "Yes", "No")</f>
        <v>No</v>
      </c>
    </row>
    <row r="3813" spans="1:5">
      <c r="A3813" s="13" t="s">
        <v>3120</v>
      </c>
      <c r="B3813" t="e">
        <f>VLOOKUP(Table21[[#This Row],[SERIAL NUMBER]], EquipmentDB!E$1:M$13746, 9, FALSE)</f>
        <v>#N/A</v>
      </c>
      <c r="C3813" s="13" t="e">
        <v>#N/A</v>
      </c>
      <c r="D3813" s="13" t="s">
        <v>30774</v>
      </c>
      <c r="E3813" t="str">
        <f>IF(COUNTIF(Table24[[SERIAL NUMBER ]], Table21[[#This Row],[SERIAL NUMBER]])&gt;0, "Yes", "No")</f>
        <v>No</v>
      </c>
    </row>
    <row r="3814" spans="1:5">
      <c r="A3814" s="13" t="s">
        <v>18910</v>
      </c>
      <c r="B3814" t="e">
        <f>VLOOKUP(Table21[[#This Row],[SERIAL NUMBER]], EquipmentDB!E$1:M$13746, 9, FALSE)</f>
        <v>#N/A</v>
      </c>
      <c r="C3814" s="13" t="e">
        <v>#N/A</v>
      </c>
      <c r="D3814" s="13" t="s">
        <v>30774</v>
      </c>
      <c r="E3814" t="str">
        <f>IF(COUNTIF(Table24[[SERIAL NUMBER ]], Table21[[#This Row],[SERIAL NUMBER]])&gt;0, "Yes", "No")</f>
        <v>No</v>
      </c>
    </row>
    <row r="3815" spans="1:5">
      <c r="A3815" s="13" t="s">
        <v>18914</v>
      </c>
      <c r="B3815" t="e">
        <f>VLOOKUP(Table21[[#This Row],[SERIAL NUMBER]], EquipmentDB!E$1:M$13746, 9, FALSE)</f>
        <v>#N/A</v>
      </c>
      <c r="C3815" s="13" t="e">
        <v>#N/A</v>
      </c>
      <c r="D3815" s="13" t="s">
        <v>30774</v>
      </c>
      <c r="E3815" t="str">
        <f>IF(COUNTIF(Table24[[SERIAL NUMBER ]], Table21[[#This Row],[SERIAL NUMBER]])&gt;0, "Yes", "No")</f>
        <v>No</v>
      </c>
    </row>
    <row r="3816" spans="1:5">
      <c r="A3816" s="13" t="s">
        <v>1862</v>
      </c>
      <c r="B3816" t="e">
        <f>VLOOKUP(Table21[[#This Row],[SERIAL NUMBER]], EquipmentDB!E$1:M$13746, 9, FALSE)</f>
        <v>#N/A</v>
      </c>
      <c r="C3816" s="13" t="e">
        <v>#N/A</v>
      </c>
      <c r="D3816" s="13" t="s">
        <v>30774</v>
      </c>
      <c r="E3816" t="str">
        <f>IF(COUNTIF(Table24[[SERIAL NUMBER ]], Table21[[#This Row],[SERIAL NUMBER]])&gt;0, "Yes", "No")</f>
        <v>No</v>
      </c>
    </row>
    <row r="3817" spans="1:5">
      <c r="A3817" s="13" t="s">
        <v>1866</v>
      </c>
      <c r="B3817" t="e">
        <f>VLOOKUP(Table21[[#This Row],[SERIAL NUMBER]], EquipmentDB!E$1:M$13746, 9, FALSE)</f>
        <v>#N/A</v>
      </c>
      <c r="C3817" s="13" t="e">
        <v>#N/A</v>
      </c>
      <c r="D3817" s="13" t="s">
        <v>30774</v>
      </c>
      <c r="E3817" t="str">
        <f>IF(COUNTIF(Table24[[SERIAL NUMBER ]], Table21[[#This Row],[SERIAL NUMBER]])&gt;0, "Yes", "No")</f>
        <v>No</v>
      </c>
    </row>
    <row r="3818" spans="1:5">
      <c r="A3818" s="13" t="s">
        <v>1870</v>
      </c>
      <c r="B3818" t="e">
        <f>VLOOKUP(Table21[[#This Row],[SERIAL NUMBER]], EquipmentDB!E$1:M$13746, 9, FALSE)</f>
        <v>#N/A</v>
      </c>
      <c r="C3818" s="13" t="e">
        <v>#N/A</v>
      </c>
      <c r="D3818" s="13" t="s">
        <v>30774</v>
      </c>
      <c r="E3818" t="str">
        <f>IF(COUNTIF(Table24[[SERIAL NUMBER ]], Table21[[#This Row],[SERIAL NUMBER]])&gt;0, "Yes", "No")</f>
        <v>No</v>
      </c>
    </row>
    <row r="3819" spans="1:5">
      <c r="A3819" s="13" t="s">
        <v>1874</v>
      </c>
      <c r="B3819" t="e">
        <f>VLOOKUP(Table21[[#This Row],[SERIAL NUMBER]], EquipmentDB!E$1:M$13746, 9, FALSE)</f>
        <v>#N/A</v>
      </c>
      <c r="C3819" s="13" t="e">
        <v>#N/A</v>
      </c>
      <c r="D3819" s="13" t="s">
        <v>30774</v>
      </c>
      <c r="E3819" t="str">
        <f>IF(COUNTIF(Table24[[SERIAL NUMBER ]], Table21[[#This Row],[SERIAL NUMBER]])&gt;0, "Yes", "No")</f>
        <v>No</v>
      </c>
    </row>
    <row r="3820" spans="1:5">
      <c r="A3820" s="13" t="s">
        <v>1878</v>
      </c>
      <c r="B3820" t="e">
        <f>VLOOKUP(Table21[[#This Row],[SERIAL NUMBER]], EquipmentDB!E$1:M$13746, 9, FALSE)</f>
        <v>#N/A</v>
      </c>
      <c r="C3820" s="13" t="e">
        <v>#N/A</v>
      </c>
      <c r="D3820" s="13" t="s">
        <v>30774</v>
      </c>
      <c r="E3820" t="str">
        <f>IF(COUNTIF(Table24[[SERIAL NUMBER ]], Table21[[#This Row],[SERIAL NUMBER]])&gt;0, "Yes", "No")</f>
        <v>No</v>
      </c>
    </row>
    <row r="3821" spans="1:5">
      <c r="A3821" s="13" t="s">
        <v>548</v>
      </c>
      <c r="B3821" t="e">
        <f>VLOOKUP(Table21[[#This Row],[SERIAL NUMBER]], EquipmentDB!E$1:M$13746, 9, FALSE)</f>
        <v>#N/A</v>
      </c>
      <c r="C3821" s="13" t="e">
        <v>#N/A</v>
      </c>
      <c r="D3821" s="13" t="s">
        <v>30774</v>
      </c>
      <c r="E3821" t="str">
        <f>IF(COUNTIF(Table24[[SERIAL NUMBER ]], Table21[[#This Row],[SERIAL NUMBER]])&gt;0, "Yes", "No")</f>
        <v>No</v>
      </c>
    </row>
    <row r="3822" spans="1:5">
      <c r="A3822" s="13" t="s">
        <v>25289</v>
      </c>
      <c r="B3822" t="e">
        <f>VLOOKUP(Table21[[#This Row],[SERIAL NUMBER]], EquipmentDB!E$1:M$13746, 9, FALSE)</f>
        <v>#N/A</v>
      </c>
      <c r="C3822" s="13" t="s">
        <v>531</v>
      </c>
      <c r="D3822" s="13" t="s">
        <v>30774</v>
      </c>
      <c r="E3822" t="str">
        <f>IF(COUNTIF(Table24[[SERIAL NUMBER ]], Table21[[#This Row],[SERIAL NUMBER]])&gt;0, "Yes", "No")</f>
        <v>No</v>
      </c>
    </row>
    <row r="3823" spans="1:5">
      <c r="A3823" s="13" t="s">
        <v>17484</v>
      </c>
      <c r="B3823" t="e">
        <f>VLOOKUP(Table21[[#This Row],[SERIAL NUMBER]], EquipmentDB!E$1:M$13746, 9, FALSE)</f>
        <v>#N/A</v>
      </c>
      <c r="C3823" s="13" t="e">
        <v>#N/A</v>
      </c>
      <c r="D3823" s="13" t="s">
        <v>30774</v>
      </c>
      <c r="E3823" t="str">
        <f>IF(COUNTIF(Table24[[SERIAL NUMBER ]], Table21[[#This Row],[SERIAL NUMBER]])&gt;0, "Yes", "No")</f>
        <v>No</v>
      </c>
    </row>
    <row r="3824" spans="1:5">
      <c r="A3824" s="13" t="s">
        <v>2949</v>
      </c>
      <c r="B3824" t="e">
        <f>VLOOKUP(Table21[[#This Row],[SERIAL NUMBER]], EquipmentDB!E$1:M$13746, 9, FALSE)</f>
        <v>#N/A</v>
      </c>
      <c r="C3824" s="13" t="e">
        <v>#N/A</v>
      </c>
      <c r="D3824" s="13" t="s">
        <v>30774</v>
      </c>
      <c r="E3824" t="str">
        <f>IF(COUNTIF(Table24[[SERIAL NUMBER ]], Table21[[#This Row],[SERIAL NUMBER]])&gt;0, "Yes", "No")</f>
        <v>No</v>
      </c>
    </row>
    <row r="3825" spans="1:5">
      <c r="A3825" s="13" t="s">
        <v>9158</v>
      </c>
      <c r="B3825" t="e">
        <f>VLOOKUP(Table21[[#This Row],[SERIAL NUMBER]], EquipmentDB!E$1:M$13746, 9, FALSE)</f>
        <v>#N/A</v>
      </c>
      <c r="C3825" s="13" t="e">
        <v>#N/A</v>
      </c>
      <c r="D3825" s="13" t="s">
        <v>30774</v>
      </c>
      <c r="E3825" t="str">
        <f>IF(COUNTIF(Table24[[SERIAL NUMBER ]], Table21[[#This Row],[SERIAL NUMBER]])&gt;0, "Yes", "No")</f>
        <v>No</v>
      </c>
    </row>
    <row r="3826" spans="1:5">
      <c r="A3826" s="13" t="s">
        <v>21616</v>
      </c>
      <c r="B3826" t="e">
        <f>VLOOKUP(Table21[[#This Row],[SERIAL NUMBER]], EquipmentDB!E$1:M$13746, 9, FALSE)</f>
        <v>#N/A</v>
      </c>
      <c r="C3826" s="13" t="s">
        <v>531</v>
      </c>
      <c r="D3826" s="13" t="s">
        <v>30774</v>
      </c>
      <c r="E3826" t="str">
        <f>IF(COUNTIF(Table24[[SERIAL NUMBER ]], Table21[[#This Row],[SERIAL NUMBER]])&gt;0, "Yes", "No")</f>
        <v>No</v>
      </c>
    </row>
    <row r="3827" spans="1:5">
      <c r="A3827" s="13" t="s">
        <v>21621</v>
      </c>
      <c r="B3827" t="e">
        <f>VLOOKUP(Table21[[#This Row],[SERIAL NUMBER]], EquipmentDB!E$1:M$13746, 9, FALSE)</f>
        <v>#N/A</v>
      </c>
      <c r="C3827" s="13" t="s">
        <v>531</v>
      </c>
      <c r="D3827" s="13" t="s">
        <v>30774</v>
      </c>
      <c r="E3827" t="str">
        <f>IF(COUNTIF(Table24[[SERIAL NUMBER ]], Table21[[#This Row],[SERIAL NUMBER]])&gt;0, "Yes", "No")</f>
        <v>No</v>
      </c>
    </row>
    <row r="3828" spans="1:5">
      <c r="A3828" s="13" t="s">
        <v>21624</v>
      </c>
      <c r="B3828" t="e">
        <f>VLOOKUP(Table21[[#This Row],[SERIAL NUMBER]], EquipmentDB!E$1:M$13746, 9, FALSE)</f>
        <v>#N/A</v>
      </c>
      <c r="C3828" s="13" t="s">
        <v>531</v>
      </c>
      <c r="D3828" s="13" t="s">
        <v>30774</v>
      </c>
      <c r="E3828" t="str">
        <f>IF(COUNTIF(Table24[[SERIAL NUMBER ]], Table21[[#This Row],[SERIAL NUMBER]])&gt;0, "Yes", "No")</f>
        <v>No</v>
      </c>
    </row>
    <row r="3829" spans="1:5">
      <c r="A3829" s="13" t="s">
        <v>21626</v>
      </c>
      <c r="B3829" t="e">
        <f>VLOOKUP(Table21[[#This Row],[SERIAL NUMBER]], EquipmentDB!E$1:M$13746, 9, FALSE)</f>
        <v>#N/A</v>
      </c>
      <c r="C3829" s="13" t="s">
        <v>531</v>
      </c>
      <c r="D3829" s="13" t="s">
        <v>30774</v>
      </c>
      <c r="E3829" t="str">
        <f>IF(COUNTIF(Table24[[SERIAL NUMBER ]], Table21[[#This Row],[SERIAL NUMBER]])&gt;0, "Yes", "No")</f>
        <v>No</v>
      </c>
    </row>
    <row r="3830" spans="1:5">
      <c r="A3830" s="13" t="s">
        <v>21627</v>
      </c>
      <c r="B3830" t="e">
        <f>VLOOKUP(Table21[[#This Row],[SERIAL NUMBER]], EquipmentDB!E$1:M$13746, 9, FALSE)</f>
        <v>#N/A</v>
      </c>
      <c r="C3830" s="13" t="s">
        <v>531</v>
      </c>
      <c r="D3830" s="13" t="s">
        <v>30774</v>
      </c>
      <c r="E3830" t="str">
        <f>IF(COUNTIF(Table24[[SERIAL NUMBER ]], Table21[[#This Row],[SERIAL NUMBER]])&gt;0, "Yes", "No")</f>
        <v>No</v>
      </c>
    </row>
    <row r="3831" spans="1:5">
      <c r="A3831" s="13" t="s">
        <v>21628</v>
      </c>
      <c r="B3831" t="e">
        <f>VLOOKUP(Table21[[#This Row],[SERIAL NUMBER]], EquipmentDB!E$1:M$13746, 9, FALSE)</f>
        <v>#N/A</v>
      </c>
      <c r="C3831" s="13" t="s">
        <v>531</v>
      </c>
      <c r="D3831" s="13" t="s">
        <v>30774</v>
      </c>
      <c r="E3831" t="str">
        <f>IF(COUNTIF(Table24[[SERIAL NUMBER ]], Table21[[#This Row],[SERIAL NUMBER]])&gt;0, "Yes", "No")</f>
        <v>No</v>
      </c>
    </row>
    <row r="3832" spans="1:5">
      <c r="A3832" s="13" t="s">
        <v>21629</v>
      </c>
      <c r="B3832" t="e">
        <f>VLOOKUP(Table21[[#This Row],[SERIAL NUMBER]], EquipmentDB!E$1:M$13746, 9, FALSE)</f>
        <v>#N/A</v>
      </c>
      <c r="C3832" s="13" t="s">
        <v>531</v>
      </c>
      <c r="D3832" s="13" t="s">
        <v>30774</v>
      </c>
      <c r="E3832" t="str">
        <f>IF(COUNTIF(Table24[[SERIAL NUMBER ]], Table21[[#This Row],[SERIAL NUMBER]])&gt;0, "Yes", "No")</f>
        <v>No</v>
      </c>
    </row>
    <row r="3833" spans="1:5">
      <c r="A3833" s="13" t="s">
        <v>21631</v>
      </c>
      <c r="B3833" t="e">
        <f>VLOOKUP(Table21[[#This Row],[SERIAL NUMBER]], EquipmentDB!E$1:M$13746, 9, FALSE)</f>
        <v>#N/A</v>
      </c>
      <c r="C3833" s="13" t="s">
        <v>531</v>
      </c>
      <c r="D3833" s="13" t="s">
        <v>30774</v>
      </c>
      <c r="E3833" t="str">
        <f>IF(COUNTIF(Table24[[SERIAL NUMBER ]], Table21[[#This Row],[SERIAL NUMBER]])&gt;0, "Yes", "No")</f>
        <v>No</v>
      </c>
    </row>
    <row r="3834" spans="1:5">
      <c r="A3834" s="13" t="s">
        <v>21632</v>
      </c>
      <c r="B3834" t="e">
        <f>VLOOKUP(Table21[[#This Row],[SERIAL NUMBER]], EquipmentDB!E$1:M$13746, 9, FALSE)</f>
        <v>#N/A</v>
      </c>
      <c r="C3834" s="13" t="s">
        <v>531</v>
      </c>
      <c r="D3834" s="13" t="s">
        <v>30774</v>
      </c>
      <c r="E3834" t="str">
        <f>IF(COUNTIF(Table24[[SERIAL NUMBER ]], Table21[[#This Row],[SERIAL NUMBER]])&gt;0, "Yes", "No")</f>
        <v>No</v>
      </c>
    </row>
    <row r="3835" spans="1:5">
      <c r="A3835" s="13" t="s">
        <v>21633</v>
      </c>
      <c r="B3835" t="e">
        <f>VLOOKUP(Table21[[#This Row],[SERIAL NUMBER]], EquipmentDB!E$1:M$13746, 9, FALSE)</f>
        <v>#N/A</v>
      </c>
      <c r="C3835" s="13" t="s">
        <v>531</v>
      </c>
      <c r="D3835" s="13" t="s">
        <v>30774</v>
      </c>
      <c r="E3835" t="str">
        <f>IF(COUNTIF(Table24[[SERIAL NUMBER ]], Table21[[#This Row],[SERIAL NUMBER]])&gt;0, "Yes", "No")</f>
        <v>No</v>
      </c>
    </row>
    <row r="3836" spans="1:5">
      <c r="A3836" s="13" t="s">
        <v>23091</v>
      </c>
      <c r="B3836" t="e">
        <f>VLOOKUP(Table21[[#This Row],[SERIAL NUMBER]], EquipmentDB!E$1:M$13746, 9, FALSE)</f>
        <v>#N/A</v>
      </c>
      <c r="C3836" s="13" t="s">
        <v>531</v>
      </c>
      <c r="D3836" s="13" t="s">
        <v>30774</v>
      </c>
      <c r="E3836" t="str">
        <f>IF(COUNTIF(Table24[[SERIAL NUMBER ]], Table21[[#This Row],[SERIAL NUMBER]])&gt;0, "Yes", "No")</f>
        <v>No</v>
      </c>
    </row>
    <row r="3837" spans="1:5">
      <c r="A3837" s="13" t="s">
        <v>27716</v>
      </c>
      <c r="B3837" t="e">
        <f>VLOOKUP(Table21[[#This Row],[SERIAL NUMBER]], EquipmentDB!E$1:M$13746, 9, FALSE)</f>
        <v>#N/A</v>
      </c>
      <c r="C3837" s="13" t="s">
        <v>531</v>
      </c>
      <c r="D3837" s="13" t="s">
        <v>30774</v>
      </c>
      <c r="E3837" t="str">
        <f>IF(COUNTIF(Table24[[SERIAL NUMBER ]], Table21[[#This Row],[SERIAL NUMBER]])&gt;0, "Yes", "No")</f>
        <v>No</v>
      </c>
    </row>
    <row r="3838" spans="1:5">
      <c r="A3838" s="13" t="s">
        <v>9753</v>
      </c>
      <c r="B3838" t="e">
        <f>VLOOKUP(Table21[[#This Row],[SERIAL NUMBER]], EquipmentDB!E$1:M$13746, 9, FALSE)</f>
        <v>#N/A</v>
      </c>
      <c r="C3838" s="13" t="e">
        <v>#N/A</v>
      </c>
      <c r="D3838" s="13" t="s">
        <v>30774</v>
      </c>
      <c r="E3838" t="str">
        <f>IF(COUNTIF(Table24[[SERIAL NUMBER ]], Table21[[#This Row],[SERIAL NUMBER]])&gt;0, "Yes", "No")</f>
        <v>No</v>
      </c>
    </row>
    <row r="3839" spans="1:5">
      <c r="A3839" s="13" t="s">
        <v>9763</v>
      </c>
      <c r="B3839" t="e">
        <f>VLOOKUP(Table21[[#This Row],[SERIAL NUMBER]], EquipmentDB!E$1:M$13746, 9, FALSE)</f>
        <v>#N/A</v>
      </c>
      <c r="C3839" s="13" t="e">
        <v>#N/A</v>
      </c>
      <c r="D3839" s="13" t="s">
        <v>30774</v>
      </c>
      <c r="E3839" t="str">
        <f>IF(COUNTIF(Table24[[SERIAL NUMBER ]], Table21[[#This Row],[SERIAL NUMBER]])&gt;0, "Yes", "No")</f>
        <v>No</v>
      </c>
    </row>
    <row r="3840" spans="1:5">
      <c r="A3840" s="13" t="s">
        <v>9744</v>
      </c>
      <c r="B3840" t="e">
        <f>VLOOKUP(Table21[[#This Row],[SERIAL NUMBER]], EquipmentDB!E$1:M$13746, 9, FALSE)</f>
        <v>#N/A</v>
      </c>
      <c r="C3840" s="13" t="e">
        <v>#N/A</v>
      </c>
      <c r="D3840" s="13" t="s">
        <v>30774</v>
      </c>
      <c r="E3840" t="str">
        <f>IF(COUNTIF(Table24[[SERIAL NUMBER ]], Table21[[#This Row],[SERIAL NUMBER]])&gt;0, "Yes", "No")</f>
        <v>No</v>
      </c>
    </row>
    <row r="3841" spans="1:5">
      <c r="A3841" s="13" t="s">
        <v>9758</v>
      </c>
      <c r="B3841" t="e">
        <f>VLOOKUP(Table21[[#This Row],[SERIAL NUMBER]], EquipmentDB!E$1:M$13746, 9, FALSE)</f>
        <v>#N/A</v>
      </c>
      <c r="C3841" s="13" t="e">
        <v>#N/A</v>
      </c>
      <c r="D3841" s="13" t="s">
        <v>30774</v>
      </c>
      <c r="E3841" t="str">
        <f>IF(COUNTIF(Table24[[SERIAL NUMBER ]], Table21[[#This Row],[SERIAL NUMBER]])&gt;0, "Yes", "No")</f>
        <v>No</v>
      </c>
    </row>
    <row r="3842" spans="1:5">
      <c r="A3842" s="13" t="s">
        <v>9770</v>
      </c>
      <c r="B3842" t="e">
        <f>VLOOKUP(Table21[[#This Row],[SERIAL NUMBER]], EquipmentDB!E$1:M$13746, 9, FALSE)</f>
        <v>#N/A</v>
      </c>
      <c r="C3842" s="13" t="e">
        <v>#N/A</v>
      </c>
      <c r="D3842" s="13" t="s">
        <v>30774</v>
      </c>
      <c r="E3842" t="str">
        <f>IF(COUNTIF(Table24[[SERIAL NUMBER ]], Table21[[#This Row],[SERIAL NUMBER]])&gt;0, "Yes", "No")</f>
        <v>No</v>
      </c>
    </row>
    <row r="3843" spans="1:5">
      <c r="A3843" s="13" t="s">
        <v>31049</v>
      </c>
      <c r="B3843" t="e">
        <f>VLOOKUP(Table21[[#This Row],[SERIAL NUMBER]], EquipmentDB!E$1:M$13746, 9, FALSE)</f>
        <v>#N/A</v>
      </c>
      <c r="C3843" s="13" t="e">
        <v>#N/A</v>
      </c>
      <c r="D3843" s="13" t="s">
        <v>30774</v>
      </c>
      <c r="E3843" t="str">
        <f>IF(COUNTIF(Table24[[SERIAL NUMBER ]], Table21[[#This Row],[SERIAL NUMBER]])&gt;0, "Yes", "No")</f>
        <v>No</v>
      </c>
    </row>
    <row r="3844" spans="1:5">
      <c r="A3844" s="13" t="s">
        <v>10238</v>
      </c>
      <c r="B3844" t="e">
        <f>VLOOKUP(Table21[[#This Row],[SERIAL NUMBER]], EquipmentDB!E$1:M$13746, 9, FALSE)</f>
        <v>#N/A</v>
      </c>
      <c r="C3844" s="13" t="e">
        <v>#N/A</v>
      </c>
      <c r="D3844" s="13" t="s">
        <v>30774</v>
      </c>
      <c r="E3844" t="str">
        <f>IF(COUNTIF(Table24[[SERIAL NUMBER ]], Table21[[#This Row],[SERIAL NUMBER]])&gt;0, "Yes", "No")</f>
        <v>No</v>
      </c>
    </row>
    <row r="3845" spans="1:5">
      <c r="A3845" s="13" t="s">
        <v>14573</v>
      </c>
      <c r="B3845" t="e">
        <f>VLOOKUP(Table21[[#This Row],[SERIAL NUMBER]], EquipmentDB!E$1:M$13746, 9, FALSE)</f>
        <v>#N/A</v>
      </c>
      <c r="C3845" s="13" t="e">
        <v>#N/A</v>
      </c>
      <c r="D3845" s="13" t="s">
        <v>30774</v>
      </c>
      <c r="E3845" t="str">
        <f>IF(COUNTIF(Table24[[SERIAL NUMBER ]], Table21[[#This Row],[SERIAL NUMBER]])&gt;0, "Yes", "No")</f>
        <v>No</v>
      </c>
    </row>
    <row r="3846" spans="1:5">
      <c r="A3846" s="13" t="s">
        <v>14578</v>
      </c>
      <c r="B3846" t="e">
        <f>VLOOKUP(Table21[[#This Row],[SERIAL NUMBER]], EquipmentDB!E$1:M$13746, 9, FALSE)</f>
        <v>#N/A</v>
      </c>
      <c r="C3846" s="13" t="e">
        <v>#N/A</v>
      </c>
      <c r="D3846" s="13" t="s">
        <v>30774</v>
      </c>
      <c r="E3846" t="str">
        <f>IF(COUNTIF(Table24[[SERIAL NUMBER ]], Table21[[#This Row],[SERIAL NUMBER]])&gt;0, "Yes", "No")</f>
        <v>No</v>
      </c>
    </row>
    <row r="3847" spans="1:5">
      <c r="A3847" s="13" t="s">
        <v>14581</v>
      </c>
      <c r="B3847" t="e">
        <f>VLOOKUP(Table21[[#This Row],[SERIAL NUMBER]], EquipmentDB!E$1:M$13746, 9, FALSE)</f>
        <v>#N/A</v>
      </c>
      <c r="C3847" s="13" t="e">
        <v>#N/A</v>
      </c>
      <c r="D3847" s="13" t="s">
        <v>30774</v>
      </c>
      <c r="E3847" t="str">
        <f>IF(COUNTIF(Table24[[SERIAL NUMBER ]], Table21[[#This Row],[SERIAL NUMBER]])&gt;0, "Yes", "No")</f>
        <v>No</v>
      </c>
    </row>
    <row r="3848" spans="1:5">
      <c r="A3848" s="13" t="s">
        <v>14589</v>
      </c>
      <c r="B3848" t="e">
        <f>VLOOKUP(Table21[[#This Row],[SERIAL NUMBER]], EquipmentDB!E$1:M$13746, 9, FALSE)</f>
        <v>#N/A</v>
      </c>
      <c r="C3848" s="13" t="e">
        <v>#N/A</v>
      </c>
      <c r="D3848" s="13" t="s">
        <v>30774</v>
      </c>
      <c r="E3848" t="str">
        <f>IF(COUNTIF(Table24[[SERIAL NUMBER ]], Table21[[#This Row],[SERIAL NUMBER]])&gt;0, "Yes", "No")</f>
        <v>No</v>
      </c>
    </row>
    <row r="3849" spans="1:5">
      <c r="A3849" s="13" t="s">
        <v>14593</v>
      </c>
      <c r="B3849" t="e">
        <f>VLOOKUP(Table21[[#This Row],[SERIAL NUMBER]], EquipmentDB!E$1:M$13746, 9, FALSE)</f>
        <v>#N/A</v>
      </c>
      <c r="C3849" s="13" t="e">
        <v>#N/A</v>
      </c>
      <c r="D3849" s="13" t="s">
        <v>30774</v>
      </c>
      <c r="E3849" t="str">
        <f>IF(COUNTIF(Table24[[SERIAL NUMBER ]], Table21[[#This Row],[SERIAL NUMBER]])&gt;0, "Yes", "No")</f>
        <v>No</v>
      </c>
    </row>
    <row r="3850" spans="1:5">
      <c r="A3850" s="13" t="s">
        <v>5329</v>
      </c>
      <c r="B3850" t="e">
        <f>VLOOKUP(Table21[[#This Row],[SERIAL NUMBER]], EquipmentDB!E$1:M$13746, 9, FALSE)</f>
        <v>#N/A</v>
      </c>
      <c r="C3850" s="13" t="e">
        <v>#N/A</v>
      </c>
      <c r="D3850" s="13" t="s">
        <v>30774</v>
      </c>
      <c r="E3850" t="str">
        <f>IF(COUNTIF(Table24[[SERIAL NUMBER ]], Table21[[#This Row],[SERIAL NUMBER]])&gt;0, "Yes", "No")</f>
        <v>No</v>
      </c>
    </row>
    <row r="3851" spans="1:5">
      <c r="A3851" s="13" t="s">
        <v>9202</v>
      </c>
      <c r="B3851" t="e">
        <f>VLOOKUP(Table21[[#This Row],[SERIAL NUMBER]], EquipmentDB!E$1:M$13746, 9, FALSE)</f>
        <v>#N/A</v>
      </c>
      <c r="C3851" s="13" t="e">
        <v>#N/A</v>
      </c>
      <c r="D3851" s="13" t="s">
        <v>30774</v>
      </c>
      <c r="E3851" t="str">
        <f>IF(COUNTIF(Table24[[SERIAL NUMBER ]], Table21[[#This Row],[SERIAL NUMBER]])&gt;0, "Yes", "No")</f>
        <v>No</v>
      </c>
    </row>
    <row r="3852" spans="1:5">
      <c r="A3852" s="13" t="s">
        <v>9206</v>
      </c>
      <c r="B3852" t="e">
        <f>VLOOKUP(Table21[[#This Row],[SERIAL NUMBER]], EquipmentDB!E$1:M$13746, 9, FALSE)</f>
        <v>#N/A</v>
      </c>
      <c r="C3852" s="13" t="e">
        <v>#N/A</v>
      </c>
      <c r="D3852" s="13" t="s">
        <v>30774</v>
      </c>
      <c r="E3852" t="str">
        <f>IF(COUNTIF(Table24[[SERIAL NUMBER ]], Table21[[#This Row],[SERIAL NUMBER]])&gt;0, "Yes", "No")</f>
        <v>No</v>
      </c>
    </row>
    <row r="3853" spans="1:5">
      <c r="A3853" s="13" t="s">
        <v>9211</v>
      </c>
      <c r="B3853" t="e">
        <f>VLOOKUP(Table21[[#This Row],[SERIAL NUMBER]], EquipmentDB!E$1:M$13746, 9, FALSE)</f>
        <v>#N/A</v>
      </c>
      <c r="C3853" s="13" t="e">
        <v>#N/A</v>
      </c>
      <c r="D3853" s="13" t="s">
        <v>30774</v>
      </c>
      <c r="E3853" t="str">
        <f>IF(COUNTIF(Table24[[SERIAL NUMBER ]], Table21[[#This Row],[SERIAL NUMBER]])&gt;0, "Yes", "No")</f>
        <v>No</v>
      </c>
    </row>
    <row r="3854" spans="1:5">
      <c r="A3854" s="13" t="s">
        <v>18818</v>
      </c>
      <c r="B3854" t="e">
        <f>VLOOKUP(Table21[[#This Row],[SERIAL NUMBER]], EquipmentDB!E$1:M$13746, 9, FALSE)</f>
        <v>#N/A</v>
      </c>
      <c r="C3854" s="13" t="e">
        <v>#N/A</v>
      </c>
      <c r="D3854" s="13" t="s">
        <v>30774</v>
      </c>
      <c r="E3854" t="str">
        <f>IF(COUNTIF(Table24[[SERIAL NUMBER ]], Table21[[#This Row],[SERIAL NUMBER]])&gt;0, "Yes", "No")</f>
        <v>No</v>
      </c>
    </row>
    <row r="3855" spans="1:5">
      <c r="A3855" s="13" t="s">
        <v>18822</v>
      </c>
      <c r="B3855" t="e">
        <f>VLOOKUP(Table21[[#This Row],[SERIAL NUMBER]], EquipmentDB!E$1:M$13746, 9, FALSE)</f>
        <v>#N/A</v>
      </c>
      <c r="C3855" s="13" t="e">
        <v>#N/A</v>
      </c>
      <c r="D3855" s="13" t="s">
        <v>30774</v>
      </c>
      <c r="E3855" t="str">
        <f>IF(COUNTIF(Table24[[SERIAL NUMBER ]], Table21[[#This Row],[SERIAL NUMBER]])&gt;0, "Yes", "No")</f>
        <v>No</v>
      </c>
    </row>
    <row r="3856" spans="1:5">
      <c r="A3856" s="13" t="s">
        <v>12537</v>
      </c>
      <c r="B3856" t="e">
        <f>VLOOKUP(Table21[[#This Row],[SERIAL NUMBER]], EquipmentDB!E$1:M$13746, 9, FALSE)</f>
        <v>#N/A</v>
      </c>
      <c r="C3856" s="13" t="s">
        <v>531</v>
      </c>
      <c r="D3856" s="13" t="s">
        <v>30774</v>
      </c>
      <c r="E3856" t="str">
        <f>IF(COUNTIF(Table24[[SERIAL NUMBER ]], Table21[[#This Row],[SERIAL NUMBER]])&gt;0, "Yes", "No")</f>
        <v>No</v>
      </c>
    </row>
    <row r="3857" spans="1:5">
      <c r="A3857" s="13" t="s">
        <v>31050</v>
      </c>
      <c r="B3857" t="e">
        <f>VLOOKUP(Table21[[#This Row],[SERIAL NUMBER]], EquipmentDB!E$1:M$13746, 9, FALSE)</f>
        <v>#N/A</v>
      </c>
      <c r="C3857" s="13" t="s">
        <v>531</v>
      </c>
      <c r="D3857" s="13" t="s">
        <v>30774</v>
      </c>
      <c r="E3857" t="str">
        <f>IF(COUNTIF(Table24[[SERIAL NUMBER ]], Table21[[#This Row],[SERIAL NUMBER]])&gt;0, "Yes", "No")</f>
        <v>No</v>
      </c>
    </row>
    <row r="3858" spans="1:5">
      <c r="A3858" s="13" t="s">
        <v>31051</v>
      </c>
      <c r="B3858" t="e">
        <f>VLOOKUP(Table21[[#This Row],[SERIAL NUMBER]], EquipmentDB!E$1:M$13746, 9, FALSE)</f>
        <v>#N/A</v>
      </c>
      <c r="C3858" s="13" t="s">
        <v>531</v>
      </c>
      <c r="D3858" s="13" t="s">
        <v>30774</v>
      </c>
      <c r="E3858" t="str">
        <f>IF(COUNTIF(Table24[[SERIAL NUMBER ]], Table21[[#This Row],[SERIAL NUMBER]])&gt;0, "Yes", "No")</f>
        <v>No</v>
      </c>
    </row>
    <row r="3859" spans="1:5">
      <c r="A3859" s="13" t="s">
        <v>14825</v>
      </c>
      <c r="B3859" t="e">
        <f>VLOOKUP(Table21[[#This Row],[SERIAL NUMBER]], EquipmentDB!E$1:M$13746, 9, FALSE)</f>
        <v>#N/A</v>
      </c>
      <c r="C3859" s="13" t="e">
        <v>#N/A</v>
      </c>
      <c r="D3859" s="13" t="s">
        <v>30774</v>
      </c>
      <c r="E3859" t="str">
        <f>IF(COUNTIF(Table24[[SERIAL NUMBER ]], Table21[[#This Row],[SERIAL NUMBER]])&gt;0, "Yes", "No")</f>
        <v>No</v>
      </c>
    </row>
    <row r="3860" spans="1:5">
      <c r="A3860" s="13" t="s">
        <v>2945</v>
      </c>
      <c r="B3860" t="e">
        <f>VLOOKUP(Table21[[#This Row],[SERIAL NUMBER]], EquipmentDB!E$1:M$13746, 9, FALSE)</f>
        <v>#N/A</v>
      </c>
      <c r="C3860" s="13" t="e">
        <v>#N/A</v>
      </c>
      <c r="D3860" s="13" t="s">
        <v>30774</v>
      </c>
      <c r="E3860" t="str">
        <f>IF(COUNTIF(Table24[[SERIAL NUMBER ]], Table21[[#This Row],[SERIAL NUMBER]])&gt;0, "Yes", "No")</f>
        <v>No</v>
      </c>
    </row>
    <row r="3861" spans="1:5">
      <c r="A3861" s="13" t="s">
        <v>26367</v>
      </c>
      <c r="B3861" t="e">
        <f>VLOOKUP(Table21[[#This Row],[SERIAL NUMBER]], EquipmentDB!E$1:M$13746, 9, FALSE)</f>
        <v>#N/A</v>
      </c>
      <c r="C3861" s="13" t="s">
        <v>531</v>
      </c>
      <c r="D3861" s="13" t="s">
        <v>30774</v>
      </c>
      <c r="E3861" t="str">
        <f>IF(COUNTIF(Table24[[SERIAL NUMBER ]], Table21[[#This Row],[SERIAL NUMBER]])&gt;0, "Yes", "No")</f>
        <v>No</v>
      </c>
    </row>
    <row r="3862" spans="1:5">
      <c r="A3862" s="13" t="s">
        <v>26370</v>
      </c>
      <c r="B3862" t="e">
        <f>VLOOKUP(Table21[[#This Row],[SERIAL NUMBER]], EquipmentDB!E$1:M$13746, 9, FALSE)</f>
        <v>#N/A</v>
      </c>
      <c r="C3862" s="13" t="s">
        <v>531</v>
      </c>
      <c r="D3862" s="13" t="s">
        <v>30774</v>
      </c>
      <c r="E3862" t="str">
        <f>IF(COUNTIF(Table24[[SERIAL NUMBER ]], Table21[[#This Row],[SERIAL NUMBER]])&gt;0, "Yes", "No")</f>
        <v>No</v>
      </c>
    </row>
    <row r="3863" spans="1:5">
      <c r="A3863" s="13" t="s">
        <v>26372</v>
      </c>
      <c r="B3863" t="e">
        <f>VLOOKUP(Table21[[#This Row],[SERIAL NUMBER]], EquipmentDB!E$1:M$13746, 9, FALSE)</f>
        <v>#N/A</v>
      </c>
      <c r="C3863" s="13" t="s">
        <v>531</v>
      </c>
      <c r="D3863" s="13" t="s">
        <v>30774</v>
      </c>
      <c r="E3863" t="str">
        <f>IF(COUNTIF(Table24[[SERIAL NUMBER ]], Table21[[#This Row],[SERIAL NUMBER]])&gt;0, "Yes", "No")</f>
        <v>No</v>
      </c>
    </row>
    <row r="3864" spans="1:5">
      <c r="A3864" s="13" t="s">
        <v>25963</v>
      </c>
      <c r="B3864" t="e">
        <f>VLOOKUP(Table21[[#This Row],[SERIAL NUMBER]], EquipmentDB!E$1:M$13746, 9, FALSE)</f>
        <v>#N/A</v>
      </c>
      <c r="C3864" s="13" t="s">
        <v>531</v>
      </c>
      <c r="D3864" s="13" t="s">
        <v>30774</v>
      </c>
      <c r="E3864" t="str">
        <f>IF(COUNTIF(Table24[[SERIAL NUMBER ]], Table21[[#This Row],[SERIAL NUMBER]])&gt;0, "Yes", "No")</f>
        <v>No</v>
      </c>
    </row>
    <row r="3865" spans="1:5">
      <c r="A3865" s="13" t="s">
        <v>25961</v>
      </c>
      <c r="B3865" t="e">
        <f>VLOOKUP(Table21[[#This Row],[SERIAL NUMBER]], EquipmentDB!E$1:M$13746, 9, FALSE)</f>
        <v>#N/A</v>
      </c>
      <c r="C3865" s="13" t="s">
        <v>531</v>
      </c>
      <c r="D3865" s="13" t="s">
        <v>30774</v>
      </c>
      <c r="E3865" t="str">
        <f>IF(COUNTIF(Table24[[SERIAL NUMBER ]], Table21[[#This Row],[SERIAL NUMBER]])&gt;0, "Yes", "No")</f>
        <v>No</v>
      </c>
    </row>
    <row r="3866" spans="1:5">
      <c r="A3866" s="13" t="s">
        <v>25952</v>
      </c>
      <c r="B3866" t="e">
        <f>VLOOKUP(Table21[[#This Row],[SERIAL NUMBER]], EquipmentDB!E$1:M$13746, 9, FALSE)</f>
        <v>#N/A</v>
      </c>
      <c r="C3866" s="13" t="s">
        <v>531</v>
      </c>
      <c r="D3866" s="13" t="s">
        <v>30774</v>
      </c>
      <c r="E3866" t="str">
        <f>IF(COUNTIF(Table24[[SERIAL NUMBER ]], Table21[[#This Row],[SERIAL NUMBER]])&gt;0, "Yes", "No")</f>
        <v>No</v>
      </c>
    </row>
    <row r="3867" spans="1:5">
      <c r="A3867" s="13" t="s">
        <v>29313</v>
      </c>
      <c r="B3867" t="e">
        <f>VLOOKUP(Table21[[#This Row],[SERIAL NUMBER]], EquipmentDB!E$1:M$13746, 9, FALSE)</f>
        <v>#N/A</v>
      </c>
      <c r="C3867" s="13" t="s">
        <v>531</v>
      </c>
      <c r="D3867" s="13" t="s">
        <v>30774</v>
      </c>
      <c r="E3867" t="str">
        <f>IF(COUNTIF(Table24[[SERIAL NUMBER ]], Table21[[#This Row],[SERIAL NUMBER]])&gt;0, "Yes", "No")</f>
        <v>No</v>
      </c>
    </row>
    <row r="3868" spans="1:5">
      <c r="A3868" s="13" t="s">
        <v>29320</v>
      </c>
      <c r="B3868" t="e">
        <f>VLOOKUP(Table21[[#This Row],[SERIAL NUMBER]], EquipmentDB!E$1:M$13746, 9, FALSE)</f>
        <v>#N/A</v>
      </c>
      <c r="C3868" s="13" t="s">
        <v>531</v>
      </c>
      <c r="D3868" s="13" t="s">
        <v>30774</v>
      </c>
      <c r="E3868" t="str">
        <f>IF(COUNTIF(Table24[[SERIAL NUMBER ]], Table21[[#This Row],[SERIAL NUMBER]])&gt;0, "Yes", "No")</f>
        <v>No</v>
      </c>
    </row>
    <row r="3869" spans="1:5">
      <c r="A3869" s="13" t="s">
        <v>16916</v>
      </c>
      <c r="B3869" t="e">
        <f>VLOOKUP(Table21[[#This Row],[SERIAL NUMBER]], EquipmentDB!E$1:M$13746, 9, FALSE)</f>
        <v>#N/A</v>
      </c>
      <c r="C3869" s="13" t="e">
        <v>#N/A</v>
      </c>
      <c r="D3869" s="13" t="s">
        <v>30774</v>
      </c>
      <c r="E3869" t="str">
        <f>IF(COUNTIF(Table24[[SERIAL NUMBER ]], Table21[[#This Row],[SERIAL NUMBER]])&gt;0, "Yes", "No")</f>
        <v>No</v>
      </c>
    </row>
    <row r="3870" spans="1:5">
      <c r="A3870" s="13" t="s">
        <v>9168</v>
      </c>
      <c r="B3870" t="e">
        <f>VLOOKUP(Table21[[#This Row],[SERIAL NUMBER]], EquipmentDB!E$1:M$13746, 9, FALSE)</f>
        <v>#N/A</v>
      </c>
      <c r="C3870" s="13" t="e">
        <v>#N/A</v>
      </c>
      <c r="D3870" s="13" t="s">
        <v>30774</v>
      </c>
      <c r="E3870" t="str">
        <f>IF(COUNTIF(Table24[[SERIAL NUMBER ]], Table21[[#This Row],[SERIAL NUMBER]])&gt;0, "Yes", "No")</f>
        <v>No</v>
      </c>
    </row>
    <row r="3871" spans="1:5">
      <c r="A3871" s="13" t="s">
        <v>9172</v>
      </c>
      <c r="B3871" t="e">
        <f>VLOOKUP(Table21[[#This Row],[SERIAL NUMBER]], EquipmentDB!E$1:M$13746, 9, FALSE)</f>
        <v>#N/A</v>
      </c>
      <c r="C3871" s="13" t="e">
        <v>#N/A</v>
      </c>
      <c r="D3871" s="13" t="s">
        <v>30774</v>
      </c>
      <c r="E3871" t="str">
        <f>IF(COUNTIF(Table24[[SERIAL NUMBER ]], Table21[[#This Row],[SERIAL NUMBER]])&gt;0, "Yes", "No")</f>
        <v>No</v>
      </c>
    </row>
    <row r="3872" spans="1:5">
      <c r="A3872" s="13" t="s">
        <v>9174</v>
      </c>
      <c r="B3872" t="e">
        <f>VLOOKUP(Table21[[#This Row],[SERIAL NUMBER]], EquipmentDB!E$1:M$13746, 9, FALSE)</f>
        <v>#N/A</v>
      </c>
      <c r="C3872" s="13" t="e">
        <v>#N/A</v>
      </c>
      <c r="D3872" s="13" t="s">
        <v>30774</v>
      </c>
      <c r="E3872" t="str">
        <f>IF(COUNTIF(Table24[[SERIAL NUMBER ]], Table21[[#This Row],[SERIAL NUMBER]])&gt;0, "Yes", "No")</f>
        <v>No</v>
      </c>
    </row>
    <row r="3873" spans="1:5">
      <c r="A3873" s="13" t="s">
        <v>28942</v>
      </c>
      <c r="B3873" t="e">
        <f>VLOOKUP(Table21[[#This Row],[SERIAL NUMBER]], EquipmentDB!E$1:M$13746, 9, FALSE)</f>
        <v>#N/A</v>
      </c>
      <c r="C3873" s="13" t="s">
        <v>531</v>
      </c>
      <c r="D3873" s="13" t="s">
        <v>30774</v>
      </c>
      <c r="E3873" t="str">
        <f>IF(COUNTIF(Table24[[SERIAL NUMBER ]], Table21[[#This Row],[SERIAL NUMBER]])&gt;0, "Yes", "No")</f>
        <v>No</v>
      </c>
    </row>
    <row r="3874" spans="1:5">
      <c r="A3874" s="13" t="s">
        <v>576</v>
      </c>
      <c r="B3874" t="e">
        <f>VLOOKUP(Table21[[#This Row],[SERIAL NUMBER]], EquipmentDB!E$1:M$13746, 9, FALSE)</f>
        <v>#N/A</v>
      </c>
      <c r="C3874" s="13" t="e">
        <v>#N/A</v>
      </c>
      <c r="D3874" s="13" t="s">
        <v>30774</v>
      </c>
      <c r="E3874" t="str">
        <f>IF(COUNTIF(Table24[[SERIAL NUMBER ]], Table21[[#This Row],[SERIAL NUMBER]])&gt;0, "Yes", "No")</f>
        <v>No</v>
      </c>
    </row>
    <row r="3875" spans="1:5">
      <c r="A3875" s="13" t="s">
        <v>588</v>
      </c>
      <c r="B3875" t="e">
        <f>VLOOKUP(Table21[[#This Row],[SERIAL NUMBER]], EquipmentDB!E$1:M$13746, 9, FALSE)</f>
        <v>#N/A</v>
      </c>
      <c r="C3875" s="13" t="e">
        <v>#N/A</v>
      </c>
      <c r="D3875" s="13" t="s">
        <v>30774</v>
      </c>
      <c r="E3875" t="str">
        <f>IF(COUNTIF(Table24[[SERIAL NUMBER ]], Table21[[#This Row],[SERIAL NUMBER]])&gt;0, "Yes", "No")</f>
        <v>No</v>
      </c>
    </row>
    <row r="3876" spans="1:5">
      <c r="A3876" s="13" t="s">
        <v>598</v>
      </c>
      <c r="B3876" t="e">
        <f>VLOOKUP(Table21[[#This Row],[SERIAL NUMBER]], EquipmentDB!E$1:M$13746, 9, FALSE)</f>
        <v>#N/A</v>
      </c>
      <c r="C3876" s="13" t="e">
        <v>#N/A</v>
      </c>
      <c r="D3876" s="13" t="s">
        <v>30774</v>
      </c>
      <c r="E3876" t="str">
        <f>IF(COUNTIF(Table24[[SERIAL NUMBER ]], Table21[[#This Row],[SERIAL NUMBER]])&gt;0, "Yes", "No")</f>
        <v>No</v>
      </c>
    </row>
    <row r="3877" spans="1:5">
      <c r="A3877" s="13" t="s">
        <v>17541</v>
      </c>
      <c r="B3877" t="e">
        <f>VLOOKUP(Table21[[#This Row],[SERIAL NUMBER]], EquipmentDB!E$1:M$13746, 9, FALSE)</f>
        <v>#N/A</v>
      </c>
      <c r="C3877" s="13" t="e">
        <v>#N/A</v>
      </c>
      <c r="D3877" s="13" t="s">
        <v>30774</v>
      </c>
      <c r="E3877" t="str">
        <f>IF(COUNTIF(Table24[[SERIAL NUMBER ]], Table21[[#This Row],[SERIAL NUMBER]])&gt;0, "Yes", "No")</f>
        <v>No</v>
      </c>
    </row>
    <row r="3878" spans="1:5">
      <c r="A3878" s="13" t="s">
        <v>19001</v>
      </c>
      <c r="B3878" t="e">
        <f>VLOOKUP(Table21[[#This Row],[SERIAL NUMBER]], EquipmentDB!E$1:M$13746, 9, FALSE)</f>
        <v>#N/A</v>
      </c>
      <c r="C3878" s="13" t="e">
        <v>#N/A</v>
      </c>
      <c r="D3878" s="13" t="s">
        <v>30774</v>
      </c>
      <c r="E3878" t="str">
        <f>IF(COUNTIF(Table24[[SERIAL NUMBER ]], Table21[[#This Row],[SERIAL NUMBER]])&gt;0, "Yes", "No")</f>
        <v>No</v>
      </c>
    </row>
    <row r="3879" spans="1:5">
      <c r="A3879" s="13" t="s">
        <v>19010</v>
      </c>
      <c r="B3879" t="e">
        <f>VLOOKUP(Table21[[#This Row],[SERIAL NUMBER]], EquipmentDB!E$1:M$13746, 9, FALSE)</f>
        <v>#N/A</v>
      </c>
      <c r="C3879" s="13" t="e">
        <v>#N/A</v>
      </c>
      <c r="D3879" s="13" t="s">
        <v>30774</v>
      </c>
      <c r="E3879" t="str">
        <f>IF(COUNTIF(Table24[[SERIAL NUMBER ]], Table21[[#This Row],[SERIAL NUMBER]])&gt;0, "Yes", "No")</f>
        <v>No</v>
      </c>
    </row>
    <row r="3880" spans="1:5">
      <c r="A3880" s="13" t="s">
        <v>19012</v>
      </c>
      <c r="B3880" t="e">
        <f>VLOOKUP(Table21[[#This Row],[SERIAL NUMBER]], EquipmentDB!E$1:M$13746, 9, FALSE)</f>
        <v>#N/A</v>
      </c>
      <c r="C3880" s="13" t="e">
        <v>#N/A</v>
      </c>
      <c r="D3880" s="13" t="s">
        <v>30774</v>
      </c>
      <c r="E3880" t="str">
        <f>IF(COUNTIF(Table24[[SERIAL NUMBER ]], Table21[[#This Row],[SERIAL NUMBER]])&gt;0, "Yes", "No")</f>
        <v>No</v>
      </c>
    </row>
    <row r="3881" spans="1:5">
      <c r="A3881" s="13" t="s">
        <v>3102</v>
      </c>
      <c r="B3881" t="e">
        <f>VLOOKUP(Table21[[#This Row],[SERIAL NUMBER]], EquipmentDB!E$1:M$13746, 9, FALSE)</f>
        <v>#N/A</v>
      </c>
      <c r="C3881" s="13" t="e">
        <v>#N/A</v>
      </c>
      <c r="D3881" s="13" t="s">
        <v>30774</v>
      </c>
      <c r="E3881" t="str">
        <f>IF(COUNTIF(Table24[[SERIAL NUMBER ]], Table21[[#This Row],[SERIAL NUMBER]])&gt;0, "Yes", "No")</f>
        <v>No</v>
      </c>
    </row>
    <row r="3882" spans="1:5">
      <c r="A3882" s="13" t="s">
        <v>3107</v>
      </c>
      <c r="B3882" t="e">
        <f>VLOOKUP(Table21[[#This Row],[SERIAL NUMBER]], EquipmentDB!E$1:M$13746, 9, FALSE)</f>
        <v>#N/A</v>
      </c>
      <c r="C3882" s="13" t="e">
        <v>#N/A</v>
      </c>
      <c r="D3882" s="13" t="s">
        <v>30774</v>
      </c>
      <c r="E3882" t="str">
        <f>IF(COUNTIF(Table24[[SERIAL NUMBER ]], Table21[[#This Row],[SERIAL NUMBER]])&gt;0, "Yes", "No")</f>
        <v>No</v>
      </c>
    </row>
    <row r="3883" spans="1:5">
      <c r="A3883" s="13" t="s">
        <v>3110</v>
      </c>
      <c r="B3883" t="e">
        <f>VLOOKUP(Table21[[#This Row],[SERIAL NUMBER]], EquipmentDB!E$1:M$13746, 9, FALSE)</f>
        <v>#N/A</v>
      </c>
      <c r="C3883" s="13" t="e">
        <v>#N/A</v>
      </c>
      <c r="D3883" s="13" t="s">
        <v>30774</v>
      </c>
      <c r="E3883" t="str">
        <f>IF(COUNTIF(Table24[[SERIAL NUMBER ]], Table21[[#This Row],[SERIAL NUMBER]])&gt;0, "Yes", "No")</f>
        <v>No</v>
      </c>
    </row>
    <row r="3884" spans="1:5">
      <c r="A3884" s="13" t="s">
        <v>22779</v>
      </c>
      <c r="B3884" t="e">
        <f>VLOOKUP(Table21[[#This Row],[SERIAL NUMBER]], EquipmentDB!E$1:M$13746, 9, FALSE)</f>
        <v>#N/A</v>
      </c>
      <c r="C3884" s="13" t="s">
        <v>531</v>
      </c>
      <c r="D3884" s="13" t="s">
        <v>30774</v>
      </c>
      <c r="E3884" t="str">
        <f>IF(COUNTIF(Table24[[SERIAL NUMBER ]], Table21[[#This Row],[SERIAL NUMBER]])&gt;0, "Yes", "No")</f>
        <v>No</v>
      </c>
    </row>
    <row r="3885" spans="1:5">
      <c r="A3885" s="13" t="s">
        <v>22781</v>
      </c>
      <c r="B3885" t="e">
        <f>VLOOKUP(Table21[[#This Row],[SERIAL NUMBER]], EquipmentDB!E$1:M$13746, 9, FALSE)</f>
        <v>#N/A</v>
      </c>
      <c r="C3885" s="13" t="s">
        <v>531</v>
      </c>
      <c r="D3885" s="13" t="s">
        <v>30774</v>
      </c>
      <c r="E3885" t="str">
        <f>IF(COUNTIF(Table24[[SERIAL NUMBER ]], Table21[[#This Row],[SERIAL NUMBER]])&gt;0, "Yes", "No")</f>
        <v>No</v>
      </c>
    </row>
    <row r="3886" spans="1:5">
      <c r="A3886" s="13" t="s">
        <v>22782</v>
      </c>
      <c r="B3886" t="e">
        <f>VLOOKUP(Table21[[#This Row],[SERIAL NUMBER]], EquipmentDB!E$1:M$13746, 9, FALSE)</f>
        <v>#N/A</v>
      </c>
      <c r="C3886" s="13" t="s">
        <v>531</v>
      </c>
      <c r="D3886" s="13" t="s">
        <v>30774</v>
      </c>
      <c r="E3886" t="str">
        <f>IF(COUNTIF(Table24[[SERIAL NUMBER ]], Table21[[#This Row],[SERIAL NUMBER]])&gt;0, "Yes", "No")</f>
        <v>No</v>
      </c>
    </row>
    <row r="3887" spans="1:5">
      <c r="A3887" s="13" t="s">
        <v>20180</v>
      </c>
      <c r="B3887" t="e">
        <f>VLOOKUP(Table21[[#This Row],[SERIAL NUMBER]], EquipmentDB!E$1:M$13746, 9, FALSE)</f>
        <v>#N/A</v>
      </c>
      <c r="C3887" s="13" t="s">
        <v>628</v>
      </c>
      <c r="D3887" s="13" t="s">
        <v>30774</v>
      </c>
      <c r="E3887" t="str">
        <f>IF(COUNTIF(Table24[[SERIAL NUMBER ]], Table21[[#This Row],[SERIAL NUMBER]])&gt;0, "Yes", "No")</f>
        <v>No</v>
      </c>
    </row>
    <row r="3888" spans="1:5">
      <c r="A3888" s="13" t="s">
        <v>26379</v>
      </c>
      <c r="B3888" t="e">
        <f>VLOOKUP(Table21[[#This Row],[SERIAL NUMBER]], EquipmentDB!E$1:M$13746, 9, FALSE)</f>
        <v>#N/A</v>
      </c>
      <c r="C3888" s="13" t="s">
        <v>531</v>
      </c>
      <c r="D3888" s="13" t="s">
        <v>30774</v>
      </c>
      <c r="E3888" t="str">
        <f>IF(COUNTIF(Table24[[SERIAL NUMBER ]], Table21[[#This Row],[SERIAL NUMBER]])&gt;0, "Yes", "No")</f>
        <v>No</v>
      </c>
    </row>
    <row r="3889" spans="1:5">
      <c r="A3889" s="13" t="s">
        <v>19107</v>
      </c>
      <c r="B3889" t="e">
        <f>VLOOKUP(Table21[[#This Row],[SERIAL NUMBER]], EquipmentDB!E$1:M$13746, 9, FALSE)</f>
        <v>#N/A</v>
      </c>
      <c r="C3889" s="13" t="e">
        <v>#N/A</v>
      </c>
      <c r="D3889" s="13" t="s">
        <v>30774</v>
      </c>
      <c r="E3889" t="str">
        <f>IF(COUNTIF(Table24[[SERIAL NUMBER ]], Table21[[#This Row],[SERIAL NUMBER]])&gt;0, "Yes", "No")</f>
        <v>No</v>
      </c>
    </row>
    <row r="3890" spans="1:5">
      <c r="A3890" s="13" t="s">
        <v>19111</v>
      </c>
      <c r="B3890" t="e">
        <f>VLOOKUP(Table21[[#This Row],[SERIAL NUMBER]], EquipmentDB!E$1:M$13746, 9, FALSE)</f>
        <v>#N/A</v>
      </c>
      <c r="C3890" s="13" t="e">
        <v>#N/A</v>
      </c>
      <c r="D3890" s="13" t="s">
        <v>30774</v>
      </c>
      <c r="E3890" t="str">
        <f>IF(COUNTIF(Table24[[SERIAL NUMBER ]], Table21[[#This Row],[SERIAL NUMBER]])&gt;0, "Yes", "No")</f>
        <v>No</v>
      </c>
    </row>
    <row r="3891" spans="1:5">
      <c r="A3891" s="13" t="s">
        <v>27727</v>
      </c>
      <c r="B3891" t="e">
        <f>VLOOKUP(Table21[[#This Row],[SERIAL NUMBER]], EquipmentDB!E$1:M$13746, 9, FALSE)</f>
        <v>#N/A</v>
      </c>
      <c r="C3891" s="13" t="s">
        <v>628</v>
      </c>
      <c r="D3891" s="13" t="s">
        <v>30774</v>
      </c>
      <c r="E3891" t="str">
        <f>IF(COUNTIF(Table24[[SERIAL NUMBER ]], Table21[[#This Row],[SERIAL NUMBER]])&gt;0, "Yes", "No")</f>
        <v>No</v>
      </c>
    </row>
    <row r="3892" spans="1:5">
      <c r="A3892" s="13" t="s">
        <v>14583</v>
      </c>
      <c r="B3892" t="e">
        <f>VLOOKUP(Table21[[#This Row],[SERIAL NUMBER]], EquipmentDB!E$1:M$13746, 9, FALSE)</f>
        <v>#N/A</v>
      </c>
      <c r="C3892" s="13" t="e">
        <v>#N/A</v>
      </c>
      <c r="D3892" s="13" t="s">
        <v>30774</v>
      </c>
      <c r="E3892" t="str">
        <f>IF(COUNTIF(Table24[[SERIAL NUMBER ]], Table21[[#This Row],[SERIAL NUMBER]])&gt;0, "Yes", "No")</f>
        <v>No</v>
      </c>
    </row>
    <row r="3893" spans="1:5">
      <c r="A3893" s="13" t="s">
        <v>6021</v>
      </c>
      <c r="B3893" t="e">
        <f>VLOOKUP(Table21[[#This Row],[SERIAL NUMBER]], EquipmentDB!E$1:M$13746, 9, FALSE)</f>
        <v>#N/A</v>
      </c>
      <c r="C3893" s="13" t="e">
        <v>#N/A</v>
      </c>
      <c r="D3893" s="13" t="s">
        <v>30774</v>
      </c>
      <c r="E3893" t="str">
        <f>IF(COUNTIF(Table24[[SERIAL NUMBER ]], Table21[[#This Row],[SERIAL NUMBER]])&gt;0, "Yes", "No")</f>
        <v>No</v>
      </c>
    </row>
    <row r="3894" spans="1:5">
      <c r="A3894" s="13" t="s">
        <v>6026</v>
      </c>
      <c r="B3894" t="e">
        <f>VLOOKUP(Table21[[#This Row],[SERIAL NUMBER]], EquipmentDB!E$1:M$13746, 9, FALSE)</f>
        <v>#N/A</v>
      </c>
      <c r="C3894" s="13" t="e">
        <v>#N/A</v>
      </c>
      <c r="D3894" s="13" t="s">
        <v>30774</v>
      </c>
      <c r="E3894" t="str">
        <f>IF(COUNTIF(Table24[[SERIAL NUMBER ]], Table21[[#This Row],[SERIAL NUMBER]])&gt;0, "Yes", "No")</f>
        <v>No</v>
      </c>
    </row>
    <row r="3895" spans="1:5">
      <c r="A3895" s="13" t="s">
        <v>6031</v>
      </c>
      <c r="B3895" t="e">
        <f>VLOOKUP(Table21[[#This Row],[SERIAL NUMBER]], EquipmentDB!E$1:M$13746, 9, FALSE)</f>
        <v>#N/A</v>
      </c>
      <c r="C3895" s="13" t="e">
        <v>#N/A</v>
      </c>
      <c r="D3895" s="13" t="s">
        <v>30774</v>
      </c>
      <c r="E3895" t="str">
        <f>IF(COUNTIF(Table24[[SERIAL NUMBER ]], Table21[[#This Row],[SERIAL NUMBER]])&gt;0, "Yes", "No")</f>
        <v>No</v>
      </c>
    </row>
    <row r="3896" spans="1:5">
      <c r="A3896" s="13" t="s">
        <v>6035</v>
      </c>
      <c r="B3896" t="e">
        <f>VLOOKUP(Table21[[#This Row],[SERIAL NUMBER]], EquipmentDB!E$1:M$13746, 9, FALSE)</f>
        <v>#N/A</v>
      </c>
      <c r="C3896" s="13" t="e">
        <v>#N/A</v>
      </c>
      <c r="D3896" s="13" t="s">
        <v>30774</v>
      </c>
      <c r="E3896" t="str">
        <f>IF(COUNTIF(Table24[[SERIAL NUMBER ]], Table21[[#This Row],[SERIAL NUMBER]])&gt;0, "Yes", "No")</f>
        <v>No</v>
      </c>
    </row>
    <row r="3897" spans="1:5">
      <c r="A3897" s="13" t="s">
        <v>611</v>
      </c>
      <c r="B3897" t="e">
        <f>VLOOKUP(Table21[[#This Row],[SERIAL NUMBER]], EquipmentDB!E$1:M$13746, 9, FALSE)</f>
        <v>#N/A</v>
      </c>
      <c r="C3897" s="13" t="s">
        <v>531</v>
      </c>
      <c r="D3897" s="13" t="s">
        <v>30774</v>
      </c>
      <c r="E3897" t="str">
        <f>IF(COUNTIF(Table24[[SERIAL NUMBER ]], Table21[[#This Row],[SERIAL NUMBER]])&gt;0, "Yes", "No")</f>
        <v>No</v>
      </c>
    </row>
    <row r="3898" spans="1:5">
      <c r="A3898" s="13" t="s">
        <v>530</v>
      </c>
      <c r="B3898" t="e">
        <f>VLOOKUP(Table21[[#This Row],[SERIAL NUMBER]], EquipmentDB!E$1:M$13746, 9, FALSE)</f>
        <v>#N/A</v>
      </c>
      <c r="C3898" s="13" t="e">
        <v>#N/A</v>
      </c>
      <c r="D3898" s="13" t="s">
        <v>30774</v>
      </c>
      <c r="E3898" t="str">
        <f>IF(COUNTIF(Table24[[SERIAL NUMBER ]], Table21[[#This Row],[SERIAL NUMBER]])&gt;0, "Yes", "No")</f>
        <v>No</v>
      </c>
    </row>
    <row r="3899" spans="1:5">
      <c r="A3899" s="13" t="s">
        <v>25965</v>
      </c>
      <c r="B3899" t="e">
        <f>VLOOKUP(Table21[[#This Row],[SERIAL NUMBER]], EquipmentDB!E$1:M$13746, 9, FALSE)</f>
        <v>#N/A</v>
      </c>
      <c r="C3899" s="13" t="s">
        <v>628</v>
      </c>
      <c r="D3899" s="13" t="s">
        <v>30774</v>
      </c>
      <c r="E3899" t="str">
        <f>IF(COUNTIF(Table24[[SERIAL NUMBER ]], Table21[[#This Row],[SERIAL NUMBER]])&gt;0, "Yes", "No")</f>
        <v>No</v>
      </c>
    </row>
    <row r="3900" spans="1:5">
      <c r="A3900" s="13" t="s">
        <v>9917</v>
      </c>
      <c r="B3900" t="e">
        <f>VLOOKUP(Table21[[#This Row],[SERIAL NUMBER]], EquipmentDB!E$1:M$13746, 9, FALSE)</f>
        <v>#N/A</v>
      </c>
      <c r="C3900" s="13" t="e">
        <v>#N/A</v>
      </c>
      <c r="D3900" s="13" t="s">
        <v>30774</v>
      </c>
      <c r="E3900" t="str">
        <f>IF(COUNTIF(Table24[[SERIAL NUMBER ]], Table21[[#This Row],[SERIAL NUMBER]])&gt;0, "Yes", "No")</f>
        <v>No</v>
      </c>
    </row>
    <row r="3901" spans="1:5">
      <c r="A3901" s="13" t="s">
        <v>9984</v>
      </c>
      <c r="B3901" t="e">
        <f>VLOOKUP(Table21[[#This Row],[SERIAL NUMBER]], EquipmentDB!E$1:M$13746, 9, FALSE)</f>
        <v>#N/A</v>
      </c>
      <c r="C3901" s="13" t="e">
        <v>#N/A</v>
      </c>
      <c r="D3901" s="13" t="s">
        <v>30774</v>
      </c>
      <c r="E3901" t="str">
        <f>IF(COUNTIF(Table24[[SERIAL NUMBER ]], Table21[[#This Row],[SERIAL NUMBER]])&gt;0, "Yes", "No")</f>
        <v>No</v>
      </c>
    </row>
    <row r="3902" spans="1:5">
      <c r="A3902" s="13" t="s">
        <v>8841</v>
      </c>
      <c r="B3902" t="e">
        <f>VLOOKUP(Table21[[#This Row],[SERIAL NUMBER]], EquipmentDB!E$1:M$13746, 9, FALSE)</f>
        <v>#N/A</v>
      </c>
      <c r="C3902" s="13" t="e">
        <v>#N/A</v>
      </c>
      <c r="D3902" s="13" t="s">
        <v>30774</v>
      </c>
      <c r="E3902" t="str">
        <f>IF(COUNTIF(Table24[[SERIAL NUMBER ]], Table21[[#This Row],[SERIAL NUMBER]])&gt;0, "Yes", "No")</f>
        <v>No</v>
      </c>
    </row>
    <row r="3903" spans="1:5">
      <c r="A3903" s="13" t="s">
        <v>627</v>
      </c>
      <c r="B3903" t="e">
        <f>VLOOKUP(Table21[[#This Row],[SERIAL NUMBER]], EquipmentDB!E$1:M$13746, 9, FALSE)</f>
        <v>#N/A</v>
      </c>
      <c r="C3903" s="13" t="e">
        <v>#N/A</v>
      </c>
      <c r="D3903" s="13" t="s">
        <v>30774</v>
      </c>
      <c r="E3903" t="str">
        <f>IF(COUNTIF(Table24[[SERIAL NUMBER ]], Table21[[#This Row],[SERIAL NUMBER]])&gt;0, "Yes", "No")</f>
        <v>No</v>
      </c>
    </row>
    <row r="3904" spans="1:5">
      <c r="A3904" s="13" t="s">
        <v>643</v>
      </c>
      <c r="B3904" t="e">
        <f>VLOOKUP(Table21[[#This Row],[SERIAL NUMBER]], EquipmentDB!E$1:M$13746, 9, FALSE)</f>
        <v>#N/A</v>
      </c>
      <c r="C3904" s="13" t="e">
        <v>#N/A</v>
      </c>
      <c r="D3904" s="13" t="s">
        <v>30774</v>
      </c>
      <c r="E3904" t="str">
        <f>IF(COUNTIF(Table24[[SERIAL NUMBER ]], Table21[[#This Row],[SERIAL NUMBER]])&gt;0, "Yes", "No")</f>
        <v>No</v>
      </c>
    </row>
    <row r="3905" spans="1:5">
      <c r="A3905" s="13" t="s">
        <v>653</v>
      </c>
      <c r="B3905" t="e">
        <f>VLOOKUP(Table21[[#This Row],[SERIAL NUMBER]], EquipmentDB!E$1:M$13746, 9, FALSE)</f>
        <v>#N/A</v>
      </c>
      <c r="C3905" s="13" t="e">
        <v>#N/A</v>
      </c>
      <c r="D3905" s="13" t="s">
        <v>30774</v>
      </c>
      <c r="E3905" t="str">
        <f>IF(COUNTIF(Table24[[SERIAL NUMBER ]], Table21[[#This Row],[SERIAL NUMBER]])&gt;0, "Yes", "No")</f>
        <v>No</v>
      </c>
    </row>
    <row r="3906" spans="1:5">
      <c r="A3906" s="13" t="s">
        <v>13869</v>
      </c>
      <c r="B3906" t="e">
        <f>VLOOKUP(Table21[[#This Row],[SERIAL NUMBER]], EquipmentDB!E$1:M$13746, 9, FALSE)</f>
        <v>#N/A</v>
      </c>
      <c r="C3906" s="13" t="e">
        <v>#N/A</v>
      </c>
      <c r="D3906" s="13" t="s">
        <v>30774</v>
      </c>
      <c r="E3906" t="str">
        <f>IF(COUNTIF(Table24[[SERIAL NUMBER ]], Table21[[#This Row],[SERIAL NUMBER]])&gt;0, "Yes", "No")</f>
        <v>No</v>
      </c>
    </row>
    <row r="3907" spans="1:5">
      <c r="A3907" s="13" t="s">
        <v>13873</v>
      </c>
      <c r="B3907" t="e">
        <f>VLOOKUP(Table21[[#This Row],[SERIAL NUMBER]], EquipmentDB!E$1:M$13746, 9, FALSE)</f>
        <v>#N/A</v>
      </c>
      <c r="C3907" s="13" t="e">
        <v>#N/A</v>
      </c>
      <c r="D3907" s="13" t="s">
        <v>30774</v>
      </c>
      <c r="E3907" t="str">
        <f>IF(COUNTIF(Table24[[SERIAL NUMBER ]], Table21[[#This Row],[SERIAL NUMBER]])&gt;0, "Yes", "No")</f>
        <v>No</v>
      </c>
    </row>
    <row r="3908" spans="1:5">
      <c r="A3908" s="13" t="s">
        <v>13876</v>
      </c>
      <c r="B3908" t="e">
        <f>VLOOKUP(Table21[[#This Row],[SERIAL NUMBER]], EquipmentDB!E$1:M$13746, 9, FALSE)</f>
        <v>#N/A</v>
      </c>
      <c r="C3908" s="13" t="e">
        <v>#N/A</v>
      </c>
      <c r="D3908" s="13" t="s">
        <v>30774</v>
      </c>
      <c r="E3908" t="str">
        <f>IF(COUNTIF(Table24[[SERIAL NUMBER ]], Table21[[#This Row],[SERIAL NUMBER]])&gt;0, "Yes", "No")</f>
        <v>No</v>
      </c>
    </row>
    <row r="3909" spans="1:5">
      <c r="A3909" s="13" t="s">
        <v>13880</v>
      </c>
      <c r="B3909" t="e">
        <f>VLOOKUP(Table21[[#This Row],[SERIAL NUMBER]], EquipmentDB!E$1:M$13746, 9, FALSE)</f>
        <v>#N/A</v>
      </c>
      <c r="C3909" s="13" t="e">
        <v>#N/A</v>
      </c>
      <c r="D3909" s="13" t="s">
        <v>30774</v>
      </c>
      <c r="E3909" t="str">
        <f>IF(COUNTIF(Table24[[SERIAL NUMBER ]], Table21[[#This Row],[SERIAL NUMBER]])&gt;0, "Yes", "No")</f>
        <v>No</v>
      </c>
    </row>
    <row r="3910" spans="1:5">
      <c r="A3910" s="13" t="s">
        <v>13886</v>
      </c>
      <c r="B3910" t="e">
        <f>VLOOKUP(Table21[[#This Row],[SERIAL NUMBER]], EquipmentDB!E$1:M$13746, 9, FALSE)</f>
        <v>#N/A</v>
      </c>
      <c r="C3910" s="13" t="e">
        <v>#N/A</v>
      </c>
      <c r="D3910" s="13" t="s">
        <v>30774</v>
      </c>
      <c r="E3910" t="str">
        <f>IF(COUNTIF(Table24[[SERIAL NUMBER ]], Table21[[#This Row],[SERIAL NUMBER]])&gt;0, "Yes", "No")</f>
        <v>No</v>
      </c>
    </row>
    <row r="3911" spans="1:5">
      <c r="A3911" s="13" t="s">
        <v>13889</v>
      </c>
      <c r="B3911" t="e">
        <f>VLOOKUP(Table21[[#This Row],[SERIAL NUMBER]], EquipmentDB!E$1:M$13746, 9, FALSE)</f>
        <v>#N/A</v>
      </c>
      <c r="C3911" s="13" t="e">
        <v>#N/A</v>
      </c>
      <c r="D3911" s="13" t="s">
        <v>30774</v>
      </c>
      <c r="E3911" t="str">
        <f>IF(COUNTIF(Table24[[SERIAL NUMBER ]], Table21[[#This Row],[SERIAL NUMBER]])&gt;0, "Yes", "No")</f>
        <v>No</v>
      </c>
    </row>
    <row r="3912" spans="1:5">
      <c r="A3912" s="13" t="s">
        <v>13891</v>
      </c>
      <c r="B3912" t="e">
        <f>VLOOKUP(Table21[[#This Row],[SERIAL NUMBER]], EquipmentDB!E$1:M$13746, 9, FALSE)</f>
        <v>#N/A</v>
      </c>
      <c r="C3912" s="13" t="e">
        <v>#N/A</v>
      </c>
      <c r="D3912" s="13" t="s">
        <v>30774</v>
      </c>
      <c r="E3912" t="str">
        <f>IF(COUNTIF(Table24[[SERIAL NUMBER ]], Table21[[#This Row],[SERIAL NUMBER]])&gt;0, "Yes", "No")</f>
        <v>No</v>
      </c>
    </row>
    <row r="3913" spans="1:5">
      <c r="A3913" s="13" t="s">
        <v>13896</v>
      </c>
      <c r="B3913" t="e">
        <f>VLOOKUP(Table21[[#This Row],[SERIAL NUMBER]], EquipmentDB!E$1:M$13746, 9, FALSE)</f>
        <v>#N/A</v>
      </c>
      <c r="C3913" s="13" t="e">
        <v>#N/A</v>
      </c>
      <c r="D3913" s="13" t="s">
        <v>30774</v>
      </c>
      <c r="E3913" t="str">
        <f>IF(COUNTIF(Table24[[SERIAL NUMBER ]], Table21[[#This Row],[SERIAL NUMBER]])&gt;0, "Yes", "No")</f>
        <v>No</v>
      </c>
    </row>
    <row r="3914" spans="1:5">
      <c r="A3914" s="13" t="s">
        <v>13899</v>
      </c>
      <c r="B3914" t="e">
        <f>VLOOKUP(Table21[[#This Row],[SERIAL NUMBER]], EquipmentDB!E$1:M$13746, 9, FALSE)</f>
        <v>#N/A</v>
      </c>
      <c r="C3914" s="13" t="e">
        <v>#N/A</v>
      </c>
      <c r="D3914" s="13" t="s">
        <v>30774</v>
      </c>
      <c r="E3914" t="str">
        <f>IF(COUNTIF(Table24[[SERIAL NUMBER ]], Table21[[#This Row],[SERIAL NUMBER]])&gt;0, "Yes", "No")</f>
        <v>No</v>
      </c>
    </row>
    <row r="3915" spans="1:5">
      <c r="A3915" s="13" t="s">
        <v>13900</v>
      </c>
      <c r="B3915" t="e">
        <f>VLOOKUP(Table21[[#This Row],[SERIAL NUMBER]], EquipmentDB!E$1:M$13746, 9, FALSE)</f>
        <v>#N/A</v>
      </c>
      <c r="C3915" s="13" t="e">
        <v>#N/A</v>
      </c>
      <c r="D3915" s="13" t="s">
        <v>30774</v>
      </c>
      <c r="E3915" t="str">
        <f>IF(COUNTIF(Table24[[SERIAL NUMBER ]], Table21[[#This Row],[SERIAL NUMBER]])&gt;0, "Yes", "No")</f>
        <v>No</v>
      </c>
    </row>
    <row r="3916" spans="1:5">
      <c r="A3916" s="13" t="s">
        <v>13901</v>
      </c>
      <c r="B3916" t="e">
        <f>VLOOKUP(Table21[[#This Row],[SERIAL NUMBER]], EquipmentDB!E$1:M$13746, 9, FALSE)</f>
        <v>#N/A</v>
      </c>
      <c r="C3916" s="13" t="e">
        <v>#N/A</v>
      </c>
      <c r="D3916" s="13" t="s">
        <v>30774</v>
      </c>
      <c r="E3916" t="str">
        <f>IF(COUNTIF(Table24[[SERIAL NUMBER ]], Table21[[#This Row],[SERIAL NUMBER]])&gt;0, "Yes", "No")</f>
        <v>No</v>
      </c>
    </row>
    <row r="3917" spans="1:5">
      <c r="A3917" s="13" t="s">
        <v>13902</v>
      </c>
      <c r="B3917" t="e">
        <f>VLOOKUP(Table21[[#This Row],[SERIAL NUMBER]], EquipmentDB!E$1:M$13746, 9, FALSE)</f>
        <v>#N/A</v>
      </c>
      <c r="C3917" s="13" t="e">
        <v>#N/A</v>
      </c>
      <c r="D3917" s="13" t="s">
        <v>30774</v>
      </c>
      <c r="E3917" t="str">
        <f>IF(COUNTIF(Table24[[SERIAL NUMBER ]], Table21[[#This Row],[SERIAL NUMBER]])&gt;0, "Yes", "No")</f>
        <v>No</v>
      </c>
    </row>
    <row r="3918" spans="1:5">
      <c r="A3918" s="13" t="s">
        <v>13903</v>
      </c>
      <c r="B3918" t="e">
        <f>VLOOKUP(Table21[[#This Row],[SERIAL NUMBER]], EquipmentDB!E$1:M$13746, 9, FALSE)</f>
        <v>#N/A</v>
      </c>
      <c r="C3918" s="13" t="e">
        <v>#N/A</v>
      </c>
      <c r="D3918" s="13" t="s">
        <v>30774</v>
      </c>
      <c r="E3918" t="str">
        <f>IF(COUNTIF(Table24[[SERIAL NUMBER ]], Table21[[#This Row],[SERIAL NUMBER]])&gt;0, "Yes", "No")</f>
        <v>No</v>
      </c>
    </row>
    <row r="3919" spans="1:5">
      <c r="A3919" s="13" t="s">
        <v>13906</v>
      </c>
      <c r="B3919" t="e">
        <f>VLOOKUP(Table21[[#This Row],[SERIAL NUMBER]], EquipmentDB!E$1:M$13746, 9, FALSE)</f>
        <v>#N/A</v>
      </c>
      <c r="C3919" s="13" t="e">
        <v>#N/A</v>
      </c>
      <c r="D3919" s="13" t="s">
        <v>30774</v>
      </c>
      <c r="E3919" t="str">
        <f>IF(COUNTIF(Table24[[SERIAL NUMBER ]], Table21[[#This Row],[SERIAL NUMBER]])&gt;0, "Yes", "No")</f>
        <v>No</v>
      </c>
    </row>
    <row r="3920" spans="1:5">
      <c r="A3920" s="13" t="s">
        <v>13907</v>
      </c>
      <c r="B3920" t="e">
        <f>VLOOKUP(Table21[[#This Row],[SERIAL NUMBER]], EquipmentDB!E$1:M$13746, 9, FALSE)</f>
        <v>#N/A</v>
      </c>
      <c r="C3920" s="13" t="e">
        <v>#N/A</v>
      </c>
      <c r="D3920" s="13" t="s">
        <v>30774</v>
      </c>
      <c r="E3920" t="str">
        <f>IF(COUNTIF(Table24[[SERIAL NUMBER ]], Table21[[#This Row],[SERIAL NUMBER]])&gt;0, "Yes", "No")</f>
        <v>No</v>
      </c>
    </row>
    <row r="3921" spans="1:5">
      <c r="A3921" s="13" t="s">
        <v>13908</v>
      </c>
      <c r="B3921" t="e">
        <f>VLOOKUP(Table21[[#This Row],[SERIAL NUMBER]], EquipmentDB!E$1:M$13746, 9, FALSE)</f>
        <v>#N/A</v>
      </c>
      <c r="C3921" s="13" t="e">
        <v>#N/A</v>
      </c>
      <c r="D3921" s="13" t="s">
        <v>30774</v>
      </c>
      <c r="E3921" t="str">
        <f>IF(COUNTIF(Table24[[SERIAL NUMBER ]], Table21[[#This Row],[SERIAL NUMBER]])&gt;0, "Yes", "No")</f>
        <v>No</v>
      </c>
    </row>
    <row r="3922" spans="1:5">
      <c r="A3922" s="13" t="s">
        <v>19513</v>
      </c>
      <c r="B3922" t="e">
        <f>VLOOKUP(Table21[[#This Row],[SERIAL NUMBER]], EquipmentDB!E$1:M$13746, 9, FALSE)</f>
        <v>#N/A</v>
      </c>
      <c r="C3922" s="13" t="s">
        <v>628</v>
      </c>
      <c r="D3922" s="13" t="s">
        <v>30774</v>
      </c>
      <c r="E3922" t="str">
        <f>IF(COUNTIF(Table24[[SERIAL NUMBER ]], Table21[[#This Row],[SERIAL NUMBER]])&gt;0, "Yes", "No")</f>
        <v>No</v>
      </c>
    </row>
    <row r="3923" spans="1:5">
      <c r="A3923" s="13" t="s">
        <v>13984</v>
      </c>
      <c r="B3923" t="e">
        <f>VLOOKUP(Table21[[#This Row],[SERIAL NUMBER]], EquipmentDB!E$1:M$13746, 9, FALSE)</f>
        <v>#N/A</v>
      </c>
      <c r="C3923" s="13" t="e">
        <v>#N/A</v>
      </c>
      <c r="D3923" s="13" t="s">
        <v>30774</v>
      </c>
      <c r="E3923" t="str">
        <f>IF(COUNTIF(Table24[[SERIAL NUMBER ]], Table21[[#This Row],[SERIAL NUMBER]])&gt;0, "Yes", "No")</f>
        <v>No</v>
      </c>
    </row>
    <row r="3924" spans="1:5">
      <c r="A3924" s="13" t="s">
        <v>28034</v>
      </c>
      <c r="B3924" t="e">
        <f>VLOOKUP(Table21[[#This Row],[SERIAL NUMBER]], EquipmentDB!E$1:M$13746, 9, FALSE)</f>
        <v>#N/A</v>
      </c>
      <c r="C3924" s="13" t="s">
        <v>628</v>
      </c>
      <c r="D3924" s="13" t="s">
        <v>30774</v>
      </c>
      <c r="E3924" t="str">
        <f>IF(COUNTIF(Table24[[SERIAL NUMBER ]], Table21[[#This Row],[SERIAL NUMBER]])&gt;0, "Yes", "No")</f>
        <v>No</v>
      </c>
    </row>
    <row r="3925" spans="1:5">
      <c r="A3925" s="13" t="s">
        <v>3339</v>
      </c>
      <c r="B3925" t="e">
        <f>VLOOKUP(Table21[[#This Row],[SERIAL NUMBER]], EquipmentDB!E$1:M$13746, 9, FALSE)</f>
        <v>#N/A</v>
      </c>
      <c r="C3925" s="13" t="e">
        <v>#N/A</v>
      </c>
      <c r="D3925" s="13" t="s">
        <v>30774</v>
      </c>
      <c r="E3925" t="str">
        <f>IF(COUNTIF(Table24[[SERIAL NUMBER ]], Table21[[#This Row],[SERIAL NUMBER]])&gt;0, "Yes", "No")</f>
        <v>No</v>
      </c>
    </row>
    <row r="3926" spans="1:5">
      <c r="A3926" s="13" t="s">
        <v>3345</v>
      </c>
      <c r="B3926" t="e">
        <f>VLOOKUP(Table21[[#This Row],[SERIAL NUMBER]], EquipmentDB!E$1:M$13746, 9, FALSE)</f>
        <v>#N/A</v>
      </c>
      <c r="C3926" s="13" t="e">
        <v>#N/A</v>
      </c>
      <c r="D3926" s="13" t="s">
        <v>30774</v>
      </c>
      <c r="E3926" t="str">
        <f>IF(COUNTIF(Table24[[SERIAL NUMBER ]], Table21[[#This Row],[SERIAL NUMBER]])&gt;0, "Yes", "No")</f>
        <v>No</v>
      </c>
    </row>
    <row r="3927" spans="1:5">
      <c r="A3927" s="13" t="s">
        <v>3350</v>
      </c>
      <c r="B3927" t="e">
        <f>VLOOKUP(Table21[[#This Row],[SERIAL NUMBER]], EquipmentDB!E$1:M$13746, 9, FALSE)</f>
        <v>#N/A</v>
      </c>
      <c r="C3927" s="13" t="e">
        <v>#N/A</v>
      </c>
      <c r="D3927" s="13" t="s">
        <v>30774</v>
      </c>
      <c r="E3927" t="str">
        <f>IF(COUNTIF(Table24[[SERIAL NUMBER ]], Table21[[#This Row],[SERIAL NUMBER]])&gt;0, "Yes", "No")</f>
        <v>No</v>
      </c>
    </row>
    <row r="3928" spans="1:5">
      <c r="A3928" s="13" t="s">
        <v>3359</v>
      </c>
      <c r="B3928" t="e">
        <f>VLOOKUP(Table21[[#This Row],[SERIAL NUMBER]], EquipmentDB!E$1:M$13746, 9, FALSE)</f>
        <v>#N/A</v>
      </c>
      <c r="C3928" s="13" t="e">
        <v>#N/A</v>
      </c>
      <c r="D3928" s="13" t="s">
        <v>30774</v>
      </c>
      <c r="E3928" t="str">
        <f>IF(COUNTIF(Table24[[SERIAL NUMBER ]], Table21[[#This Row],[SERIAL NUMBER]])&gt;0, "Yes", "No")</f>
        <v>No</v>
      </c>
    </row>
    <row r="3929" spans="1:5">
      <c r="A3929" s="13" t="s">
        <v>3363</v>
      </c>
      <c r="B3929" t="e">
        <f>VLOOKUP(Table21[[#This Row],[SERIAL NUMBER]], EquipmentDB!E$1:M$13746, 9, FALSE)</f>
        <v>#N/A</v>
      </c>
      <c r="C3929" s="13" t="e">
        <v>#N/A</v>
      </c>
      <c r="D3929" s="13" t="s">
        <v>30774</v>
      </c>
      <c r="E3929" t="str">
        <f>IF(COUNTIF(Table24[[SERIAL NUMBER ]], Table21[[#This Row],[SERIAL NUMBER]])&gt;0, "Yes", "No")</f>
        <v>No</v>
      </c>
    </row>
    <row r="3930" spans="1:5">
      <c r="A3930" s="13" t="s">
        <v>3369</v>
      </c>
      <c r="B3930" t="e">
        <f>VLOOKUP(Table21[[#This Row],[SERIAL NUMBER]], EquipmentDB!E$1:M$13746, 9, FALSE)</f>
        <v>#N/A</v>
      </c>
      <c r="C3930" s="13" t="e">
        <v>#N/A</v>
      </c>
      <c r="D3930" s="13" t="s">
        <v>30774</v>
      </c>
      <c r="E3930" t="str">
        <f>IF(COUNTIF(Table24[[SERIAL NUMBER ]], Table21[[#This Row],[SERIAL NUMBER]])&gt;0, "Yes", "No")</f>
        <v>No</v>
      </c>
    </row>
    <row r="3931" spans="1:5">
      <c r="A3931" s="13" t="s">
        <v>3371</v>
      </c>
      <c r="B3931" t="e">
        <f>VLOOKUP(Table21[[#This Row],[SERIAL NUMBER]], EquipmentDB!E$1:M$13746, 9, FALSE)</f>
        <v>#N/A</v>
      </c>
      <c r="C3931" s="13" t="e">
        <v>#N/A</v>
      </c>
      <c r="D3931" s="13" t="s">
        <v>30774</v>
      </c>
      <c r="E3931" t="str">
        <f>IF(COUNTIF(Table24[[SERIAL NUMBER ]], Table21[[#This Row],[SERIAL NUMBER]])&gt;0, "Yes", "No")</f>
        <v>No</v>
      </c>
    </row>
    <row r="3932" spans="1:5">
      <c r="A3932" s="13" t="s">
        <v>9134</v>
      </c>
      <c r="B3932" t="e">
        <f>VLOOKUP(Table21[[#This Row],[SERIAL NUMBER]], EquipmentDB!E$1:M$13746, 9, FALSE)</f>
        <v>#N/A</v>
      </c>
      <c r="C3932" s="13" t="e">
        <v>#N/A</v>
      </c>
      <c r="D3932" s="13" t="s">
        <v>30774</v>
      </c>
      <c r="E3932" t="str">
        <f>IF(COUNTIF(Table24[[SERIAL NUMBER ]], Table21[[#This Row],[SERIAL NUMBER]])&gt;0, "Yes", "No")</f>
        <v>No</v>
      </c>
    </row>
    <row r="3933" spans="1:5">
      <c r="A3933" s="13" t="s">
        <v>11467</v>
      </c>
      <c r="B3933" t="e">
        <f>VLOOKUP(Table21[[#This Row],[SERIAL NUMBER]], EquipmentDB!E$1:M$13746, 9, FALSE)</f>
        <v>#N/A</v>
      </c>
      <c r="C3933" s="13" t="e">
        <v>#N/A</v>
      </c>
      <c r="D3933" s="13" t="s">
        <v>30774</v>
      </c>
      <c r="E3933" t="str">
        <f>IF(COUNTIF(Table24[[SERIAL NUMBER ]], Table21[[#This Row],[SERIAL NUMBER]])&gt;0, "Yes", "No")</f>
        <v>No</v>
      </c>
    </row>
    <row r="3934" spans="1:5">
      <c r="A3934" s="13" t="s">
        <v>11447</v>
      </c>
      <c r="B3934" t="e">
        <f>VLOOKUP(Table21[[#This Row],[SERIAL NUMBER]], EquipmentDB!E$1:M$13746, 9, FALSE)</f>
        <v>#N/A</v>
      </c>
      <c r="C3934" s="13" t="e">
        <v>#N/A</v>
      </c>
      <c r="D3934" s="13" t="s">
        <v>30774</v>
      </c>
      <c r="E3934" t="str">
        <f>IF(COUNTIF(Table24[[SERIAL NUMBER ]], Table21[[#This Row],[SERIAL NUMBER]])&gt;0, "Yes", "No")</f>
        <v>No</v>
      </c>
    </row>
    <row r="3935" spans="1:5">
      <c r="A3935" s="13" t="s">
        <v>11458</v>
      </c>
      <c r="B3935" t="e">
        <f>VLOOKUP(Table21[[#This Row],[SERIAL NUMBER]], EquipmentDB!E$1:M$13746, 9, FALSE)</f>
        <v>#N/A</v>
      </c>
      <c r="C3935" s="13" t="e">
        <v>#N/A</v>
      </c>
      <c r="D3935" s="13" t="s">
        <v>30774</v>
      </c>
      <c r="E3935" t="str">
        <f>IF(COUNTIF(Table24[[SERIAL NUMBER ]], Table21[[#This Row],[SERIAL NUMBER]])&gt;0, "Yes", "No")</f>
        <v>No</v>
      </c>
    </row>
    <row r="3936" spans="1:5">
      <c r="A3936" s="13" t="s">
        <v>11469</v>
      </c>
      <c r="B3936" t="e">
        <f>VLOOKUP(Table21[[#This Row],[SERIAL NUMBER]], EquipmentDB!E$1:M$13746, 9, FALSE)</f>
        <v>#N/A</v>
      </c>
      <c r="C3936" s="13" t="e">
        <v>#N/A</v>
      </c>
      <c r="D3936" s="13" t="s">
        <v>30774</v>
      </c>
      <c r="E3936" t="str">
        <f>IF(COUNTIF(Table24[[SERIAL NUMBER ]], Table21[[#This Row],[SERIAL NUMBER]])&gt;0, "Yes", "No")</f>
        <v>No</v>
      </c>
    </row>
    <row r="3937" spans="1:5">
      <c r="A3937" s="13" t="s">
        <v>11450</v>
      </c>
      <c r="B3937" t="e">
        <f>VLOOKUP(Table21[[#This Row],[SERIAL NUMBER]], EquipmentDB!E$1:M$13746, 9, FALSE)</f>
        <v>#N/A</v>
      </c>
      <c r="C3937" s="13" t="e">
        <v>#N/A</v>
      </c>
      <c r="D3937" s="13" t="s">
        <v>30774</v>
      </c>
      <c r="E3937" t="str">
        <f>IF(COUNTIF(Table24[[SERIAL NUMBER ]], Table21[[#This Row],[SERIAL NUMBER]])&gt;0, "Yes", "No")</f>
        <v>No</v>
      </c>
    </row>
    <row r="3938" spans="1:5">
      <c r="A3938" s="13" t="s">
        <v>11451</v>
      </c>
      <c r="B3938" t="e">
        <f>VLOOKUP(Table21[[#This Row],[SERIAL NUMBER]], EquipmentDB!E$1:M$13746, 9, FALSE)</f>
        <v>#N/A</v>
      </c>
      <c r="C3938" s="13" t="e">
        <v>#N/A</v>
      </c>
      <c r="D3938" s="13" t="s">
        <v>30774</v>
      </c>
      <c r="E3938" t="str">
        <f>IF(COUNTIF(Table24[[SERIAL NUMBER ]], Table21[[#This Row],[SERIAL NUMBER]])&gt;0, "Yes", "No")</f>
        <v>No</v>
      </c>
    </row>
    <row r="3939" spans="1:5">
      <c r="A3939" s="13" t="s">
        <v>11452</v>
      </c>
      <c r="B3939" t="e">
        <f>VLOOKUP(Table21[[#This Row],[SERIAL NUMBER]], EquipmentDB!E$1:M$13746, 9, FALSE)</f>
        <v>#N/A</v>
      </c>
      <c r="C3939" s="13" t="e">
        <v>#N/A</v>
      </c>
      <c r="D3939" s="13" t="s">
        <v>30774</v>
      </c>
      <c r="E3939" t="str">
        <f>IF(COUNTIF(Table24[[SERIAL NUMBER ]], Table21[[#This Row],[SERIAL NUMBER]])&gt;0, "Yes", "No")</f>
        <v>No</v>
      </c>
    </row>
    <row r="3940" spans="1:5">
      <c r="A3940" s="13" t="s">
        <v>2470</v>
      </c>
      <c r="B3940" t="e">
        <f>VLOOKUP(Table21[[#This Row],[SERIAL NUMBER]], EquipmentDB!E$1:M$13746, 9, FALSE)</f>
        <v>#N/A</v>
      </c>
      <c r="C3940" s="13" t="e">
        <v>#N/A</v>
      </c>
      <c r="D3940" s="13" t="s">
        <v>30774</v>
      </c>
      <c r="E3940" t="str">
        <f>IF(COUNTIF(Table24[[SERIAL NUMBER ]], Table21[[#This Row],[SERIAL NUMBER]])&gt;0, "Yes", "No")</f>
        <v>No</v>
      </c>
    </row>
    <row r="3941" spans="1:5">
      <c r="A3941" s="13" t="s">
        <v>10066</v>
      </c>
      <c r="B3941" t="e">
        <f>VLOOKUP(Table21[[#This Row],[SERIAL NUMBER]], EquipmentDB!E$1:M$13746, 9, FALSE)</f>
        <v>#N/A</v>
      </c>
      <c r="C3941" s="13" t="e">
        <v>#N/A</v>
      </c>
      <c r="D3941" s="13" t="s">
        <v>30774</v>
      </c>
      <c r="E3941" t="str">
        <f>IF(COUNTIF(Table24[[SERIAL NUMBER ]], Table21[[#This Row],[SERIAL NUMBER]])&gt;0, "Yes", "No")</f>
        <v>No</v>
      </c>
    </row>
    <row r="3942" spans="1:5">
      <c r="A3942" s="13" t="s">
        <v>10071</v>
      </c>
      <c r="B3942" t="e">
        <f>VLOOKUP(Table21[[#This Row],[SERIAL NUMBER]], EquipmentDB!E$1:M$13746, 9, FALSE)</f>
        <v>#N/A</v>
      </c>
      <c r="C3942" s="13" t="e">
        <v>#N/A</v>
      </c>
      <c r="D3942" s="13" t="s">
        <v>30774</v>
      </c>
      <c r="E3942" t="str">
        <f>IF(COUNTIF(Table24[[SERIAL NUMBER ]], Table21[[#This Row],[SERIAL NUMBER]])&gt;0, "Yes", "No")</f>
        <v>No</v>
      </c>
    </row>
    <row r="3943" spans="1:5">
      <c r="A3943" s="13" t="s">
        <v>10076</v>
      </c>
      <c r="B3943" t="e">
        <f>VLOOKUP(Table21[[#This Row],[SERIAL NUMBER]], EquipmentDB!E$1:M$13746, 9, FALSE)</f>
        <v>#N/A</v>
      </c>
      <c r="C3943" s="13" t="e">
        <v>#N/A</v>
      </c>
      <c r="D3943" s="13" t="s">
        <v>30774</v>
      </c>
      <c r="E3943" t="str">
        <f>IF(COUNTIF(Table24[[SERIAL NUMBER ]], Table21[[#This Row],[SERIAL NUMBER]])&gt;0, "Yes", "No")</f>
        <v>No</v>
      </c>
    </row>
    <row r="3944" spans="1:5">
      <c r="A3944" s="13" t="s">
        <v>2420</v>
      </c>
      <c r="B3944" t="e">
        <f>VLOOKUP(Table21[[#This Row],[SERIAL NUMBER]], EquipmentDB!E$1:M$13746, 9, FALSE)</f>
        <v>#N/A</v>
      </c>
      <c r="C3944" s="13" t="e">
        <v>#N/A</v>
      </c>
      <c r="D3944" s="13" t="s">
        <v>30774</v>
      </c>
      <c r="E3944" t="str">
        <f>IF(COUNTIF(Table24[[SERIAL NUMBER ]], Table21[[#This Row],[SERIAL NUMBER]])&gt;0, "Yes", "No")</f>
        <v>No</v>
      </c>
    </row>
    <row r="3945" spans="1:5">
      <c r="A3945" s="13" t="s">
        <v>2423</v>
      </c>
      <c r="B3945" t="e">
        <f>VLOOKUP(Table21[[#This Row],[SERIAL NUMBER]], EquipmentDB!E$1:M$13746, 9, FALSE)</f>
        <v>#N/A</v>
      </c>
      <c r="C3945" s="13" t="e">
        <v>#N/A</v>
      </c>
      <c r="D3945" s="13" t="s">
        <v>30774</v>
      </c>
      <c r="E3945" t="str">
        <f>IF(COUNTIF(Table24[[SERIAL NUMBER ]], Table21[[#This Row],[SERIAL NUMBER]])&gt;0, "Yes", "No")</f>
        <v>No</v>
      </c>
    </row>
    <row r="3946" spans="1:5">
      <c r="A3946" s="13" t="s">
        <v>2425</v>
      </c>
      <c r="B3946" t="e">
        <f>VLOOKUP(Table21[[#This Row],[SERIAL NUMBER]], EquipmentDB!E$1:M$13746, 9, FALSE)</f>
        <v>#N/A</v>
      </c>
      <c r="C3946" s="13" t="e">
        <v>#N/A</v>
      </c>
      <c r="D3946" s="13" t="s">
        <v>30774</v>
      </c>
      <c r="E3946" t="str">
        <f>IF(COUNTIF(Table24[[SERIAL NUMBER ]], Table21[[#This Row],[SERIAL NUMBER]])&gt;0, "Yes", "No")</f>
        <v>No</v>
      </c>
    </row>
    <row r="3947" spans="1:5">
      <c r="A3947" s="13" t="s">
        <v>20035</v>
      </c>
      <c r="B3947" t="e">
        <f>VLOOKUP(Table21[[#This Row],[SERIAL NUMBER]], EquipmentDB!E$1:M$13746, 9, FALSE)</f>
        <v>#N/A</v>
      </c>
      <c r="C3947" s="13" t="s">
        <v>628</v>
      </c>
      <c r="D3947" s="13" t="s">
        <v>30774</v>
      </c>
      <c r="E3947" t="str">
        <f>IF(COUNTIF(Table24[[SERIAL NUMBER ]], Table21[[#This Row],[SERIAL NUMBER]])&gt;0, "Yes", "No")</f>
        <v>No</v>
      </c>
    </row>
    <row r="3948" spans="1:5">
      <c r="A3948" s="13" t="s">
        <v>20039</v>
      </c>
      <c r="B3948" t="e">
        <f>VLOOKUP(Table21[[#This Row],[SERIAL NUMBER]], EquipmentDB!E$1:M$13746, 9, FALSE)</f>
        <v>#N/A</v>
      </c>
      <c r="C3948" s="13" t="s">
        <v>628</v>
      </c>
      <c r="D3948" s="13" t="s">
        <v>30774</v>
      </c>
      <c r="E3948" t="str">
        <f>IF(COUNTIF(Table24[[SERIAL NUMBER ]], Table21[[#This Row],[SERIAL NUMBER]])&gt;0, "Yes", "No")</f>
        <v>No</v>
      </c>
    </row>
    <row r="3949" spans="1:5">
      <c r="A3949" s="13" t="s">
        <v>3045</v>
      </c>
      <c r="B3949" t="e">
        <f>VLOOKUP(Table21[[#This Row],[SERIAL NUMBER]], EquipmentDB!E$1:M$13746, 9, FALSE)</f>
        <v>#N/A</v>
      </c>
      <c r="C3949" s="13" t="e">
        <v>#N/A</v>
      </c>
      <c r="D3949" s="13" t="s">
        <v>30774</v>
      </c>
      <c r="E3949" t="str">
        <f>IF(COUNTIF(Table24[[SERIAL NUMBER ]], Table21[[#This Row],[SERIAL NUMBER]])&gt;0, "Yes", "No")</f>
        <v>No</v>
      </c>
    </row>
    <row r="3950" spans="1:5">
      <c r="A3950" s="13" t="s">
        <v>3063</v>
      </c>
      <c r="B3950" t="e">
        <f>VLOOKUP(Table21[[#This Row],[SERIAL NUMBER]], EquipmentDB!E$1:M$13746, 9, FALSE)</f>
        <v>#N/A</v>
      </c>
      <c r="C3950" s="13" t="e">
        <v>#N/A</v>
      </c>
      <c r="D3950" s="13" t="s">
        <v>30774</v>
      </c>
      <c r="E3950" t="str">
        <f>IF(COUNTIF(Table24[[SERIAL NUMBER ]], Table21[[#This Row],[SERIAL NUMBER]])&gt;0, "Yes", "No")</f>
        <v>No</v>
      </c>
    </row>
    <row r="3951" spans="1:5">
      <c r="A3951" s="13" t="s">
        <v>3068</v>
      </c>
      <c r="B3951" t="e">
        <f>VLOOKUP(Table21[[#This Row],[SERIAL NUMBER]], EquipmentDB!E$1:M$13746, 9, FALSE)</f>
        <v>#N/A</v>
      </c>
      <c r="C3951" s="13" t="e">
        <v>#N/A</v>
      </c>
      <c r="D3951" s="13" t="s">
        <v>30774</v>
      </c>
      <c r="E3951" t="str">
        <f>IF(COUNTIF(Table24[[SERIAL NUMBER ]], Table21[[#This Row],[SERIAL NUMBER]])&gt;0, "Yes", "No")</f>
        <v>No</v>
      </c>
    </row>
    <row r="3952" spans="1:5">
      <c r="A3952" s="13" t="s">
        <v>3069</v>
      </c>
      <c r="B3952" t="e">
        <f>VLOOKUP(Table21[[#This Row],[SERIAL NUMBER]], EquipmentDB!E$1:M$13746, 9, FALSE)</f>
        <v>#N/A</v>
      </c>
      <c r="C3952" s="13" t="e">
        <v>#N/A</v>
      </c>
      <c r="D3952" s="13" t="s">
        <v>30774</v>
      </c>
      <c r="E3952" t="str">
        <f>IF(COUNTIF(Table24[[SERIAL NUMBER ]], Table21[[#This Row],[SERIAL NUMBER]])&gt;0, "Yes", "No")</f>
        <v>No</v>
      </c>
    </row>
    <row r="3953" spans="1:5">
      <c r="A3953" s="13" t="s">
        <v>3071</v>
      </c>
      <c r="B3953" t="e">
        <f>VLOOKUP(Table21[[#This Row],[SERIAL NUMBER]], EquipmentDB!E$1:M$13746, 9, FALSE)</f>
        <v>#N/A</v>
      </c>
      <c r="C3953" s="13" t="e">
        <v>#N/A</v>
      </c>
      <c r="D3953" s="13" t="s">
        <v>30774</v>
      </c>
      <c r="E3953" t="str">
        <f>IF(COUNTIF(Table24[[SERIAL NUMBER ]], Table21[[#This Row],[SERIAL NUMBER]])&gt;0, "Yes", "No")</f>
        <v>No</v>
      </c>
    </row>
    <row r="3954" spans="1:5">
      <c r="A3954" s="13" t="s">
        <v>3076</v>
      </c>
      <c r="B3954" t="e">
        <f>VLOOKUP(Table21[[#This Row],[SERIAL NUMBER]], EquipmentDB!E$1:M$13746, 9, FALSE)</f>
        <v>#N/A</v>
      </c>
      <c r="C3954" s="13" t="e">
        <v>#N/A</v>
      </c>
      <c r="D3954" s="13" t="s">
        <v>30774</v>
      </c>
      <c r="E3954" t="str">
        <f>IF(COUNTIF(Table24[[SERIAL NUMBER ]], Table21[[#This Row],[SERIAL NUMBER]])&gt;0, "Yes", "No")</f>
        <v>No</v>
      </c>
    </row>
    <row r="3955" spans="1:5">
      <c r="A3955" s="13" t="s">
        <v>24751</v>
      </c>
      <c r="B3955" t="e">
        <f>VLOOKUP(Table21[[#This Row],[SERIAL NUMBER]], EquipmentDB!E$1:M$13746, 9, FALSE)</f>
        <v>#N/A</v>
      </c>
      <c r="C3955" s="13" t="s">
        <v>1891</v>
      </c>
      <c r="D3955" s="13" t="s">
        <v>30774</v>
      </c>
      <c r="E3955" t="str">
        <f>IF(COUNTIF(Table24[[SERIAL NUMBER ]], Table21[[#This Row],[SERIAL NUMBER]])&gt;0, "Yes", "No")</f>
        <v>No</v>
      </c>
    </row>
    <row r="3956" spans="1:5">
      <c r="A3956" s="13" t="s">
        <v>24756</v>
      </c>
      <c r="B3956" t="e">
        <f>VLOOKUP(Table21[[#This Row],[SERIAL NUMBER]], EquipmentDB!E$1:M$13746, 9, FALSE)</f>
        <v>#N/A</v>
      </c>
      <c r="C3956" s="13" t="s">
        <v>1891</v>
      </c>
      <c r="D3956" s="13" t="s">
        <v>30774</v>
      </c>
      <c r="E3956" t="str">
        <f>IF(COUNTIF(Table24[[SERIAL NUMBER ]], Table21[[#This Row],[SERIAL NUMBER]])&gt;0, "Yes", "No")</f>
        <v>No</v>
      </c>
    </row>
    <row r="3957" spans="1:5">
      <c r="A3957" s="13" t="s">
        <v>24761</v>
      </c>
      <c r="B3957" t="e">
        <f>VLOOKUP(Table21[[#This Row],[SERIAL NUMBER]], EquipmentDB!E$1:M$13746, 9, FALSE)</f>
        <v>#N/A</v>
      </c>
      <c r="C3957" s="13" t="s">
        <v>1891</v>
      </c>
      <c r="D3957" s="13" t="s">
        <v>30774</v>
      </c>
      <c r="E3957" t="str">
        <f>IF(COUNTIF(Table24[[SERIAL NUMBER ]], Table21[[#This Row],[SERIAL NUMBER]])&gt;0, "Yes", "No")</f>
        <v>No</v>
      </c>
    </row>
    <row r="3958" spans="1:5">
      <c r="A3958" s="13" t="s">
        <v>24770</v>
      </c>
      <c r="B3958" t="e">
        <f>VLOOKUP(Table21[[#This Row],[SERIAL NUMBER]], EquipmentDB!E$1:M$13746, 9, FALSE)</f>
        <v>#N/A</v>
      </c>
      <c r="C3958" s="13" t="s">
        <v>1891</v>
      </c>
      <c r="D3958" s="13" t="s">
        <v>30774</v>
      </c>
      <c r="E3958" t="str">
        <f>IF(COUNTIF(Table24[[SERIAL NUMBER ]], Table21[[#This Row],[SERIAL NUMBER]])&gt;0, "Yes", "No")</f>
        <v>No</v>
      </c>
    </row>
    <row r="3959" spans="1:5">
      <c r="A3959" s="13" t="s">
        <v>24772</v>
      </c>
      <c r="B3959" t="e">
        <f>VLOOKUP(Table21[[#This Row],[SERIAL NUMBER]], EquipmentDB!E$1:M$13746, 9, FALSE)</f>
        <v>#N/A</v>
      </c>
      <c r="C3959" s="13" t="s">
        <v>1891</v>
      </c>
      <c r="D3959" s="13" t="s">
        <v>30774</v>
      </c>
      <c r="E3959" t="str">
        <f>IF(COUNTIF(Table24[[SERIAL NUMBER ]], Table21[[#This Row],[SERIAL NUMBER]])&gt;0, "Yes", "No")</f>
        <v>No</v>
      </c>
    </row>
    <row r="3960" spans="1:5">
      <c r="A3960" s="13" t="s">
        <v>24775</v>
      </c>
      <c r="B3960" t="e">
        <f>VLOOKUP(Table21[[#This Row],[SERIAL NUMBER]], EquipmentDB!E$1:M$13746, 9, FALSE)</f>
        <v>#N/A</v>
      </c>
      <c r="C3960" s="13" t="s">
        <v>1891</v>
      </c>
      <c r="D3960" s="13" t="s">
        <v>30774</v>
      </c>
      <c r="E3960" t="str">
        <f>IF(COUNTIF(Table24[[SERIAL NUMBER ]], Table21[[#This Row],[SERIAL NUMBER]])&gt;0, "Yes", "No")</f>
        <v>No</v>
      </c>
    </row>
    <row r="3961" spans="1:5">
      <c r="A3961" s="13" t="s">
        <v>24778</v>
      </c>
      <c r="B3961" t="e">
        <f>VLOOKUP(Table21[[#This Row],[SERIAL NUMBER]], EquipmentDB!E$1:M$13746, 9, FALSE)</f>
        <v>#N/A</v>
      </c>
      <c r="C3961" s="13" t="s">
        <v>1891</v>
      </c>
      <c r="D3961" s="13" t="s">
        <v>30774</v>
      </c>
      <c r="E3961" t="str">
        <f>IF(COUNTIF(Table24[[SERIAL NUMBER ]], Table21[[#This Row],[SERIAL NUMBER]])&gt;0, "Yes", "No")</f>
        <v>No</v>
      </c>
    </row>
    <row r="3962" spans="1:5">
      <c r="A3962" s="13" t="s">
        <v>24781</v>
      </c>
      <c r="B3962" t="e">
        <f>VLOOKUP(Table21[[#This Row],[SERIAL NUMBER]], EquipmentDB!E$1:M$13746, 9, FALSE)</f>
        <v>#N/A</v>
      </c>
      <c r="C3962" s="13" t="s">
        <v>1891</v>
      </c>
      <c r="D3962" s="13" t="s">
        <v>30774</v>
      </c>
      <c r="E3962" t="str">
        <f>IF(COUNTIF(Table24[[SERIAL NUMBER ]], Table21[[#This Row],[SERIAL NUMBER]])&gt;0, "Yes", "No")</f>
        <v>No</v>
      </c>
    </row>
    <row r="3963" spans="1:5">
      <c r="A3963" s="13" t="s">
        <v>24784</v>
      </c>
      <c r="B3963" t="e">
        <f>VLOOKUP(Table21[[#This Row],[SERIAL NUMBER]], EquipmentDB!E$1:M$13746, 9, FALSE)</f>
        <v>#N/A</v>
      </c>
      <c r="C3963" s="13" t="s">
        <v>1891</v>
      </c>
      <c r="D3963" s="13" t="s">
        <v>30774</v>
      </c>
      <c r="E3963" t="str">
        <f>IF(COUNTIF(Table24[[SERIAL NUMBER ]], Table21[[#This Row],[SERIAL NUMBER]])&gt;0, "Yes", "No")</f>
        <v>No</v>
      </c>
    </row>
    <row r="3964" spans="1:5">
      <c r="A3964" s="13" t="s">
        <v>24809</v>
      </c>
      <c r="B3964" t="e">
        <f>VLOOKUP(Table21[[#This Row],[SERIAL NUMBER]], EquipmentDB!E$1:M$13746, 9, FALSE)</f>
        <v>#N/A</v>
      </c>
      <c r="C3964" s="13" t="s">
        <v>1891</v>
      </c>
      <c r="D3964" s="13" t="s">
        <v>30774</v>
      </c>
      <c r="E3964" t="str">
        <f>IF(COUNTIF(Table24[[SERIAL NUMBER ]], Table21[[#This Row],[SERIAL NUMBER]])&gt;0, "Yes", "No")</f>
        <v>No</v>
      </c>
    </row>
    <row r="3965" spans="1:5">
      <c r="A3965" s="13" t="s">
        <v>24813</v>
      </c>
      <c r="B3965" t="e">
        <f>VLOOKUP(Table21[[#This Row],[SERIAL NUMBER]], EquipmentDB!E$1:M$13746, 9, FALSE)</f>
        <v>#N/A</v>
      </c>
      <c r="C3965" s="13" t="s">
        <v>1891</v>
      </c>
      <c r="D3965" s="13" t="s">
        <v>30774</v>
      </c>
      <c r="E3965" t="str">
        <f>IF(COUNTIF(Table24[[SERIAL NUMBER ]], Table21[[#This Row],[SERIAL NUMBER]])&gt;0, "Yes", "No")</f>
        <v>No</v>
      </c>
    </row>
    <row r="3966" spans="1:5">
      <c r="A3966" s="13" t="s">
        <v>24816</v>
      </c>
      <c r="B3966" t="e">
        <f>VLOOKUP(Table21[[#This Row],[SERIAL NUMBER]], EquipmentDB!E$1:M$13746, 9, FALSE)</f>
        <v>#N/A</v>
      </c>
      <c r="C3966" s="13" t="s">
        <v>1891</v>
      </c>
      <c r="D3966" s="13" t="s">
        <v>30774</v>
      </c>
      <c r="E3966" t="str">
        <f>IF(COUNTIF(Table24[[SERIAL NUMBER ]], Table21[[#This Row],[SERIAL NUMBER]])&gt;0, "Yes", "No")</f>
        <v>No</v>
      </c>
    </row>
    <row r="3967" spans="1:5">
      <c r="A3967" s="13" t="s">
        <v>24839</v>
      </c>
      <c r="B3967" t="e">
        <f>VLOOKUP(Table21[[#This Row],[SERIAL NUMBER]], EquipmentDB!E$1:M$13746, 9, FALSE)</f>
        <v>#N/A</v>
      </c>
      <c r="C3967" s="13" t="s">
        <v>1891</v>
      </c>
      <c r="D3967" s="13" t="s">
        <v>30774</v>
      </c>
      <c r="E3967" t="str">
        <f>IF(COUNTIF(Table24[[SERIAL NUMBER ]], Table21[[#This Row],[SERIAL NUMBER]])&gt;0, "Yes", "No")</f>
        <v>No</v>
      </c>
    </row>
    <row r="3968" spans="1:5">
      <c r="A3968" s="13" t="s">
        <v>24841</v>
      </c>
      <c r="B3968" t="e">
        <f>VLOOKUP(Table21[[#This Row],[SERIAL NUMBER]], EquipmentDB!E$1:M$13746, 9, FALSE)</f>
        <v>#N/A</v>
      </c>
      <c r="C3968" s="13" t="s">
        <v>1891</v>
      </c>
      <c r="D3968" s="13" t="s">
        <v>30774</v>
      </c>
      <c r="E3968" t="str">
        <f>IF(COUNTIF(Table24[[SERIAL NUMBER ]], Table21[[#This Row],[SERIAL NUMBER]])&gt;0, "Yes", "No")</f>
        <v>No</v>
      </c>
    </row>
    <row r="3969" spans="1:5">
      <c r="A3969" s="13" t="s">
        <v>24843</v>
      </c>
      <c r="B3969" t="e">
        <f>VLOOKUP(Table21[[#This Row],[SERIAL NUMBER]], EquipmentDB!E$1:M$13746, 9, FALSE)</f>
        <v>#N/A</v>
      </c>
      <c r="C3969" s="13" t="s">
        <v>1891</v>
      </c>
      <c r="D3969" s="13" t="s">
        <v>30774</v>
      </c>
      <c r="E3969" t="str">
        <f>IF(COUNTIF(Table24[[SERIAL NUMBER ]], Table21[[#This Row],[SERIAL NUMBER]])&gt;0, "Yes", "No")</f>
        <v>No</v>
      </c>
    </row>
    <row r="3970" spans="1:5">
      <c r="A3970" s="13" t="s">
        <v>24845</v>
      </c>
      <c r="B3970" t="e">
        <f>VLOOKUP(Table21[[#This Row],[SERIAL NUMBER]], EquipmentDB!E$1:M$13746, 9, FALSE)</f>
        <v>#N/A</v>
      </c>
      <c r="C3970" s="13" t="s">
        <v>1891</v>
      </c>
      <c r="D3970" s="13" t="s">
        <v>30774</v>
      </c>
      <c r="E3970" t="str">
        <f>IF(COUNTIF(Table24[[SERIAL NUMBER ]], Table21[[#This Row],[SERIAL NUMBER]])&gt;0, "Yes", "No")</f>
        <v>No</v>
      </c>
    </row>
    <row r="3971" spans="1:5">
      <c r="A3971" s="13" t="s">
        <v>24847</v>
      </c>
      <c r="B3971" t="e">
        <f>VLOOKUP(Table21[[#This Row],[SERIAL NUMBER]], EquipmentDB!E$1:M$13746, 9, FALSE)</f>
        <v>#N/A</v>
      </c>
      <c r="C3971" s="13" t="s">
        <v>1891</v>
      </c>
      <c r="D3971" s="13" t="s">
        <v>30774</v>
      </c>
      <c r="E3971" t="str">
        <f>IF(COUNTIF(Table24[[SERIAL NUMBER ]], Table21[[#This Row],[SERIAL NUMBER]])&gt;0, "Yes", "No")</f>
        <v>No</v>
      </c>
    </row>
    <row r="3972" spans="1:5">
      <c r="A3972" s="13" t="s">
        <v>24849</v>
      </c>
      <c r="B3972" t="e">
        <f>VLOOKUP(Table21[[#This Row],[SERIAL NUMBER]], EquipmentDB!E$1:M$13746, 9, FALSE)</f>
        <v>#N/A</v>
      </c>
      <c r="C3972" s="13" t="s">
        <v>1891</v>
      </c>
      <c r="D3972" s="13" t="s">
        <v>30774</v>
      </c>
      <c r="E3972" t="str">
        <f>IF(COUNTIF(Table24[[SERIAL NUMBER ]], Table21[[#This Row],[SERIAL NUMBER]])&gt;0, "Yes", "No")</f>
        <v>No</v>
      </c>
    </row>
    <row r="3973" spans="1:5">
      <c r="A3973" s="13" t="s">
        <v>24851</v>
      </c>
      <c r="B3973" t="e">
        <f>VLOOKUP(Table21[[#This Row],[SERIAL NUMBER]], EquipmentDB!E$1:M$13746, 9, FALSE)</f>
        <v>#N/A</v>
      </c>
      <c r="C3973" s="13" t="s">
        <v>1891</v>
      </c>
      <c r="D3973" s="13" t="s">
        <v>30774</v>
      </c>
      <c r="E3973" t="str">
        <f>IF(COUNTIF(Table24[[SERIAL NUMBER ]], Table21[[#This Row],[SERIAL NUMBER]])&gt;0, "Yes", "No")</f>
        <v>No</v>
      </c>
    </row>
    <row r="3974" spans="1:5">
      <c r="A3974" s="13" t="s">
        <v>24853</v>
      </c>
      <c r="B3974" t="e">
        <f>VLOOKUP(Table21[[#This Row],[SERIAL NUMBER]], EquipmentDB!E$1:M$13746, 9, FALSE)</f>
        <v>#N/A</v>
      </c>
      <c r="C3974" s="13" t="s">
        <v>1891</v>
      </c>
      <c r="D3974" s="13" t="s">
        <v>30774</v>
      </c>
      <c r="E3974" t="str">
        <f>IF(COUNTIF(Table24[[SERIAL NUMBER ]], Table21[[#This Row],[SERIAL NUMBER]])&gt;0, "Yes", "No")</f>
        <v>No</v>
      </c>
    </row>
    <row r="3975" spans="1:5">
      <c r="A3975" s="13" t="s">
        <v>24855</v>
      </c>
      <c r="B3975" t="e">
        <f>VLOOKUP(Table21[[#This Row],[SERIAL NUMBER]], EquipmentDB!E$1:M$13746, 9, FALSE)</f>
        <v>#N/A</v>
      </c>
      <c r="C3975" s="13" t="s">
        <v>1891</v>
      </c>
      <c r="D3975" s="13" t="s">
        <v>30774</v>
      </c>
      <c r="E3975" t="str">
        <f>IF(COUNTIF(Table24[[SERIAL NUMBER ]], Table21[[#This Row],[SERIAL NUMBER]])&gt;0, "Yes", "No")</f>
        <v>No</v>
      </c>
    </row>
    <row r="3976" spans="1:5">
      <c r="A3976" s="13" t="s">
        <v>24858</v>
      </c>
      <c r="B3976" t="e">
        <f>VLOOKUP(Table21[[#This Row],[SERIAL NUMBER]], EquipmentDB!E$1:M$13746, 9, FALSE)</f>
        <v>#N/A</v>
      </c>
      <c r="C3976" s="13" t="s">
        <v>1891</v>
      </c>
      <c r="D3976" s="13" t="s">
        <v>30774</v>
      </c>
      <c r="E3976" t="str">
        <f>IF(COUNTIF(Table24[[SERIAL NUMBER ]], Table21[[#This Row],[SERIAL NUMBER]])&gt;0, "Yes", "No")</f>
        <v>No</v>
      </c>
    </row>
    <row r="3977" spans="1:5">
      <c r="A3977" s="13" t="s">
        <v>24860</v>
      </c>
      <c r="B3977" t="e">
        <f>VLOOKUP(Table21[[#This Row],[SERIAL NUMBER]], EquipmentDB!E$1:M$13746, 9, FALSE)</f>
        <v>#N/A</v>
      </c>
      <c r="C3977" s="13" t="s">
        <v>1891</v>
      </c>
      <c r="D3977" s="13" t="s">
        <v>30774</v>
      </c>
      <c r="E3977" t="str">
        <f>IF(COUNTIF(Table24[[SERIAL NUMBER ]], Table21[[#This Row],[SERIAL NUMBER]])&gt;0, "Yes", "No")</f>
        <v>No</v>
      </c>
    </row>
    <row r="3978" spans="1:5">
      <c r="A3978" s="13" t="s">
        <v>24863</v>
      </c>
      <c r="B3978" t="e">
        <f>VLOOKUP(Table21[[#This Row],[SERIAL NUMBER]], EquipmentDB!E$1:M$13746, 9, FALSE)</f>
        <v>#N/A</v>
      </c>
      <c r="C3978" s="13" t="s">
        <v>1891</v>
      </c>
      <c r="D3978" s="13" t="s">
        <v>30774</v>
      </c>
      <c r="E3978" t="str">
        <f>IF(COUNTIF(Table24[[SERIAL NUMBER ]], Table21[[#This Row],[SERIAL NUMBER]])&gt;0, "Yes", "No")</f>
        <v>No</v>
      </c>
    </row>
    <row r="3979" spans="1:5">
      <c r="A3979" s="13" t="s">
        <v>24866</v>
      </c>
      <c r="B3979" t="e">
        <f>VLOOKUP(Table21[[#This Row],[SERIAL NUMBER]], EquipmentDB!E$1:M$13746, 9, FALSE)</f>
        <v>#N/A</v>
      </c>
      <c r="C3979" s="13" t="s">
        <v>1891</v>
      </c>
      <c r="D3979" s="13" t="s">
        <v>30774</v>
      </c>
      <c r="E3979" t="str">
        <f>IF(COUNTIF(Table24[[SERIAL NUMBER ]], Table21[[#This Row],[SERIAL NUMBER]])&gt;0, "Yes", "No")</f>
        <v>No</v>
      </c>
    </row>
    <row r="3980" spans="1:5">
      <c r="A3980" s="13" t="s">
        <v>24870</v>
      </c>
      <c r="B3980" t="e">
        <f>VLOOKUP(Table21[[#This Row],[SERIAL NUMBER]], EquipmentDB!E$1:M$13746, 9, FALSE)</f>
        <v>#N/A</v>
      </c>
      <c r="C3980" s="13" t="s">
        <v>1891</v>
      </c>
      <c r="D3980" s="13" t="s">
        <v>30774</v>
      </c>
      <c r="E3980" t="str">
        <f>IF(COUNTIF(Table24[[SERIAL NUMBER ]], Table21[[#This Row],[SERIAL NUMBER]])&gt;0, "Yes", "No")</f>
        <v>No</v>
      </c>
    </row>
    <row r="3981" spans="1:5">
      <c r="A3981" s="13" t="s">
        <v>24875</v>
      </c>
      <c r="B3981" t="e">
        <f>VLOOKUP(Table21[[#This Row],[SERIAL NUMBER]], EquipmentDB!E$1:M$13746, 9, FALSE)</f>
        <v>#N/A</v>
      </c>
      <c r="C3981" s="13" t="s">
        <v>1891</v>
      </c>
      <c r="D3981" s="13" t="s">
        <v>30774</v>
      </c>
      <c r="E3981" t="str">
        <f>IF(COUNTIF(Table24[[SERIAL NUMBER ]], Table21[[#This Row],[SERIAL NUMBER]])&gt;0, "Yes", "No")</f>
        <v>No</v>
      </c>
    </row>
    <row r="3982" spans="1:5">
      <c r="A3982" s="13" t="s">
        <v>24878</v>
      </c>
      <c r="B3982" t="e">
        <f>VLOOKUP(Table21[[#This Row],[SERIAL NUMBER]], EquipmentDB!E$1:M$13746, 9, FALSE)</f>
        <v>#N/A</v>
      </c>
      <c r="C3982" s="13" t="s">
        <v>1891</v>
      </c>
      <c r="D3982" s="13" t="s">
        <v>30774</v>
      </c>
      <c r="E3982" t="str">
        <f>IF(COUNTIF(Table24[[SERIAL NUMBER ]], Table21[[#This Row],[SERIAL NUMBER]])&gt;0, "Yes", "No")</f>
        <v>No</v>
      </c>
    </row>
    <row r="3983" spans="1:5">
      <c r="A3983" s="13" t="s">
        <v>24880</v>
      </c>
      <c r="B3983" t="e">
        <f>VLOOKUP(Table21[[#This Row],[SERIAL NUMBER]], EquipmentDB!E$1:M$13746, 9, FALSE)</f>
        <v>#N/A</v>
      </c>
      <c r="C3983" s="13" t="s">
        <v>1891</v>
      </c>
      <c r="D3983" s="13" t="s">
        <v>30774</v>
      </c>
      <c r="E3983" t="str">
        <f>IF(COUNTIF(Table24[[SERIAL NUMBER ]], Table21[[#This Row],[SERIAL NUMBER]])&gt;0, "Yes", "No")</f>
        <v>No</v>
      </c>
    </row>
    <row r="3984" spans="1:5">
      <c r="A3984" s="13" t="s">
        <v>24882</v>
      </c>
      <c r="B3984" t="e">
        <f>VLOOKUP(Table21[[#This Row],[SERIAL NUMBER]], EquipmentDB!E$1:M$13746, 9, FALSE)</f>
        <v>#N/A</v>
      </c>
      <c r="C3984" s="13" t="s">
        <v>1891</v>
      </c>
      <c r="D3984" s="13" t="s">
        <v>30774</v>
      </c>
      <c r="E3984" t="str">
        <f>IF(COUNTIF(Table24[[SERIAL NUMBER ]], Table21[[#This Row],[SERIAL NUMBER]])&gt;0, "Yes", "No")</f>
        <v>No</v>
      </c>
    </row>
    <row r="3985" spans="1:5">
      <c r="A3985" s="13" t="s">
        <v>24884</v>
      </c>
      <c r="B3985" t="e">
        <f>VLOOKUP(Table21[[#This Row],[SERIAL NUMBER]], EquipmentDB!E$1:M$13746, 9, FALSE)</f>
        <v>#N/A</v>
      </c>
      <c r="C3985" s="13" t="s">
        <v>1891</v>
      </c>
      <c r="D3985" s="13" t="s">
        <v>30774</v>
      </c>
      <c r="E3985" t="str">
        <f>IF(COUNTIF(Table24[[SERIAL NUMBER ]], Table21[[#This Row],[SERIAL NUMBER]])&gt;0, "Yes", "No")</f>
        <v>No</v>
      </c>
    </row>
    <row r="3986" spans="1:5">
      <c r="A3986" s="13" t="s">
        <v>24886</v>
      </c>
      <c r="B3986" t="e">
        <f>VLOOKUP(Table21[[#This Row],[SERIAL NUMBER]], EquipmentDB!E$1:M$13746, 9, FALSE)</f>
        <v>#N/A</v>
      </c>
      <c r="C3986" s="13" t="s">
        <v>1891</v>
      </c>
      <c r="D3986" s="13" t="s">
        <v>30774</v>
      </c>
      <c r="E3986" t="str">
        <f>IF(COUNTIF(Table24[[SERIAL NUMBER ]], Table21[[#This Row],[SERIAL NUMBER]])&gt;0, "Yes", "No")</f>
        <v>No</v>
      </c>
    </row>
    <row r="3987" spans="1:5">
      <c r="A3987" s="13" t="s">
        <v>24888</v>
      </c>
      <c r="B3987" t="e">
        <f>VLOOKUP(Table21[[#This Row],[SERIAL NUMBER]], EquipmentDB!E$1:M$13746, 9, FALSE)</f>
        <v>#N/A</v>
      </c>
      <c r="C3987" s="13" t="s">
        <v>1891</v>
      </c>
      <c r="D3987" s="13" t="s">
        <v>30774</v>
      </c>
      <c r="E3987" t="str">
        <f>IF(COUNTIF(Table24[[SERIAL NUMBER ]], Table21[[#This Row],[SERIAL NUMBER]])&gt;0, "Yes", "No")</f>
        <v>No</v>
      </c>
    </row>
    <row r="3988" spans="1:5">
      <c r="A3988" s="13" t="s">
        <v>24890</v>
      </c>
      <c r="B3988" t="e">
        <f>VLOOKUP(Table21[[#This Row],[SERIAL NUMBER]], EquipmentDB!E$1:M$13746, 9, FALSE)</f>
        <v>#N/A</v>
      </c>
      <c r="C3988" s="13" t="s">
        <v>1891</v>
      </c>
      <c r="D3988" s="13" t="s">
        <v>30774</v>
      </c>
      <c r="E3988" t="str">
        <f>IF(COUNTIF(Table24[[SERIAL NUMBER ]], Table21[[#This Row],[SERIAL NUMBER]])&gt;0, "Yes", "No")</f>
        <v>No</v>
      </c>
    </row>
    <row r="3989" spans="1:5">
      <c r="A3989" s="13" t="s">
        <v>24918</v>
      </c>
      <c r="B3989" t="e">
        <f>VLOOKUP(Table21[[#This Row],[SERIAL NUMBER]], EquipmentDB!E$1:M$13746, 9, FALSE)</f>
        <v>#N/A</v>
      </c>
      <c r="C3989" s="13" t="s">
        <v>1891</v>
      </c>
      <c r="D3989" s="13" t="s">
        <v>30774</v>
      </c>
      <c r="E3989" t="str">
        <f>IF(COUNTIF(Table24[[SERIAL NUMBER ]], Table21[[#This Row],[SERIAL NUMBER]])&gt;0, "Yes", "No")</f>
        <v>No</v>
      </c>
    </row>
    <row r="3990" spans="1:5">
      <c r="A3990" s="13" t="s">
        <v>24921</v>
      </c>
      <c r="B3990" t="e">
        <f>VLOOKUP(Table21[[#This Row],[SERIAL NUMBER]], EquipmentDB!E$1:M$13746, 9, FALSE)</f>
        <v>#N/A</v>
      </c>
      <c r="C3990" s="13" t="s">
        <v>1891</v>
      </c>
      <c r="D3990" s="13" t="s">
        <v>30774</v>
      </c>
      <c r="E3990" t="str">
        <f>IF(COUNTIF(Table24[[SERIAL NUMBER ]], Table21[[#This Row],[SERIAL NUMBER]])&gt;0, "Yes", "No")</f>
        <v>No</v>
      </c>
    </row>
    <row r="3991" spans="1:5">
      <c r="A3991" s="13" t="s">
        <v>24925</v>
      </c>
      <c r="B3991" t="e">
        <f>VLOOKUP(Table21[[#This Row],[SERIAL NUMBER]], EquipmentDB!E$1:M$13746, 9, FALSE)</f>
        <v>#N/A</v>
      </c>
      <c r="C3991" s="13" t="s">
        <v>1891</v>
      </c>
      <c r="D3991" s="13" t="s">
        <v>30774</v>
      </c>
      <c r="E3991" t="str">
        <f>IF(COUNTIF(Table24[[SERIAL NUMBER ]], Table21[[#This Row],[SERIAL NUMBER]])&gt;0, "Yes", "No")</f>
        <v>No</v>
      </c>
    </row>
    <row r="3992" spans="1:5">
      <c r="A3992" s="13" t="s">
        <v>24946</v>
      </c>
      <c r="B3992" t="e">
        <f>VLOOKUP(Table21[[#This Row],[SERIAL NUMBER]], EquipmentDB!E$1:M$13746, 9, FALSE)</f>
        <v>#N/A</v>
      </c>
      <c r="C3992" s="13" t="s">
        <v>1891</v>
      </c>
      <c r="D3992" s="13" t="s">
        <v>30774</v>
      </c>
      <c r="E3992" t="str">
        <f>IF(COUNTIF(Table24[[SERIAL NUMBER ]], Table21[[#This Row],[SERIAL NUMBER]])&gt;0, "Yes", "No")</f>
        <v>No</v>
      </c>
    </row>
    <row r="3993" spans="1:5">
      <c r="A3993" s="13" t="s">
        <v>24950</v>
      </c>
      <c r="B3993" t="e">
        <f>VLOOKUP(Table21[[#This Row],[SERIAL NUMBER]], EquipmentDB!E$1:M$13746, 9, FALSE)</f>
        <v>#N/A</v>
      </c>
      <c r="C3993" s="13" t="s">
        <v>1891</v>
      </c>
      <c r="D3993" s="13" t="s">
        <v>30774</v>
      </c>
      <c r="E3993" t="str">
        <f>IF(COUNTIF(Table24[[SERIAL NUMBER ]], Table21[[#This Row],[SERIAL NUMBER]])&gt;0, "Yes", "No")</f>
        <v>No</v>
      </c>
    </row>
    <row r="3994" spans="1:5">
      <c r="A3994" s="13" t="s">
        <v>24952</v>
      </c>
      <c r="B3994" t="e">
        <f>VLOOKUP(Table21[[#This Row],[SERIAL NUMBER]], EquipmentDB!E$1:M$13746, 9, FALSE)</f>
        <v>#N/A</v>
      </c>
      <c r="C3994" s="13" t="s">
        <v>1891</v>
      </c>
      <c r="D3994" s="13" t="s">
        <v>30774</v>
      </c>
      <c r="E3994" t="str">
        <f>IF(COUNTIF(Table24[[SERIAL NUMBER ]], Table21[[#This Row],[SERIAL NUMBER]])&gt;0, "Yes", "No")</f>
        <v>No</v>
      </c>
    </row>
    <row r="3995" spans="1:5">
      <c r="A3995" s="13" t="s">
        <v>24956</v>
      </c>
      <c r="B3995" t="e">
        <f>VLOOKUP(Table21[[#This Row],[SERIAL NUMBER]], EquipmentDB!E$1:M$13746, 9, FALSE)</f>
        <v>#N/A</v>
      </c>
      <c r="C3995" s="13" t="s">
        <v>1891</v>
      </c>
      <c r="D3995" s="13" t="s">
        <v>30774</v>
      </c>
      <c r="E3995" t="str">
        <f>IF(COUNTIF(Table24[[SERIAL NUMBER ]], Table21[[#This Row],[SERIAL NUMBER]])&gt;0, "Yes", "No")</f>
        <v>No</v>
      </c>
    </row>
    <row r="3996" spans="1:5">
      <c r="A3996" s="13" t="s">
        <v>24960</v>
      </c>
      <c r="B3996" t="e">
        <f>VLOOKUP(Table21[[#This Row],[SERIAL NUMBER]], EquipmentDB!E$1:M$13746, 9, FALSE)</f>
        <v>#N/A</v>
      </c>
      <c r="C3996" s="13" t="s">
        <v>1891</v>
      </c>
      <c r="D3996" s="13" t="s">
        <v>30774</v>
      </c>
      <c r="E3996" t="str">
        <f>IF(COUNTIF(Table24[[SERIAL NUMBER ]], Table21[[#This Row],[SERIAL NUMBER]])&gt;0, "Yes", "No")</f>
        <v>No</v>
      </c>
    </row>
    <row r="3997" spans="1:5">
      <c r="A3997" s="13" t="s">
        <v>24964</v>
      </c>
      <c r="B3997" t="e">
        <f>VLOOKUP(Table21[[#This Row],[SERIAL NUMBER]], EquipmentDB!E$1:M$13746, 9, FALSE)</f>
        <v>#N/A</v>
      </c>
      <c r="C3997" s="13" t="s">
        <v>1891</v>
      </c>
      <c r="D3997" s="13" t="s">
        <v>30774</v>
      </c>
      <c r="E3997" t="str">
        <f>IF(COUNTIF(Table24[[SERIAL NUMBER ]], Table21[[#This Row],[SERIAL NUMBER]])&gt;0, "Yes", "No")</f>
        <v>No</v>
      </c>
    </row>
    <row r="3998" spans="1:5">
      <c r="A3998" s="13" t="s">
        <v>24967</v>
      </c>
      <c r="B3998" t="e">
        <f>VLOOKUP(Table21[[#This Row],[SERIAL NUMBER]], EquipmentDB!E$1:M$13746, 9, FALSE)</f>
        <v>#N/A</v>
      </c>
      <c r="C3998" s="13" t="s">
        <v>1891</v>
      </c>
      <c r="D3998" s="13" t="s">
        <v>30774</v>
      </c>
      <c r="E3998" t="str">
        <f>IF(COUNTIF(Table24[[SERIAL NUMBER ]], Table21[[#This Row],[SERIAL NUMBER]])&gt;0, "Yes", "No")</f>
        <v>No</v>
      </c>
    </row>
    <row r="3999" spans="1:5">
      <c r="A3999" s="13" t="s">
        <v>24969</v>
      </c>
      <c r="B3999" t="e">
        <f>VLOOKUP(Table21[[#This Row],[SERIAL NUMBER]], EquipmentDB!E$1:M$13746, 9, FALSE)</f>
        <v>#N/A</v>
      </c>
      <c r="C3999" s="13" t="s">
        <v>1891</v>
      </c>
      <c r="D3999" s="13" t="s">
        <v>30774</v>
      </c>
      <c r="E3999" t="str">
        <f>IF(COUNTIF(Table24[[SERIAL NUMBER ]], Table21[[#This Row],[SERIAL NUMBER]])&gt;0, "Yes", "No")</f>
        <v>No</v>
      </c>
    </row>
    <row r="4000" spans="1:5">
      <c r="A4000" s="13" t="s">
        <v>24973</v>
      </c>
      <c r="B4000" t="e">
        <f>VLOOKUP(Table21[[#This Row],[SERIAL NUMBER]], EquipmentDB!E$1:M$13746, 9, FALSE)</f>
        <v>#N/A</v>
      </c>
      <c r="C4000" s="13" t="s">
        <v>1891</v>
      </c>
      <c r="D4000" s="13" t="s">
        <v>30774</v>
      </c>
      <c r="E4000" t="str">
        <f>IF(COUNTIF(Table24[[SERIAL NUMBER ]], Table21[[#This Row],[SERIAL NUMBER]])&gt;0, "Yes", "No")</f>
        <v>No</v>
      </c>
    </row>
    <row r="4001" spans="1:5">
      <c r="A4001" s="13" t="s">
        <v>24975</v>
      </c>
      <c r="B4001" t="e">
        <f>VLOOKUP(Table21[[#This Row],[SERIAL NUMBER]], EquipmentDB!E$1:M$13746, 9, FALSE)</f>
        <v>#N/A</v>
      </c>
      <c r="C4001" s="13" t="s">
        <v>1891</v>
      </c>
      <c r="D4001" s="13" t="s">
        <v>30774</v>
      </c>
      <c r="E4001" t="str">
        <f>IF(COUNTIF(Table24[[SERIAL NUMBER ]], Table21[[#This Row],[SERIAL NUMBER]])&gt;0, "Yes", "No")</f>
        <v>No</v>
      </c>
    </row>
    <row r="4002" spans="1:5">
      <c r="A4002" s="13" t="s">
        <v>24981</v>
      </c>
      <c r="B4002" t="e">
        <f>VLOOKUP(Table21[[#This Row],[SERIAL NUMBER]], EquipmentDB!E$1:M$13746, 9, FALSE)</f>
        <v>#N/A</v>
      </c>
      <c r="C4002" s="13" t="s">
        <v>1891</v>
      </c>
      <c r="D4002" s="13" t="s">
        <v>30774</v>
      </c>
      <c r="E4002" t="str">
        <f>IF(COUNTIF(Table24[[SERIAL NUMBER ]], Table21[[#This Row],[SERIAL NUMBER]])&gt;0, "Yes", "No")</f>
        <v>No</v>
      </c>
    </row>
    <row r="4003" spans="1:5">
      <c r="A4003" s="13" t="s">
        <v>24987</v>
      </c>
      <c r="B4003" t="e">
        <f>VLOOKUP(Table21[[#This Row],[SERIAL NUMBER]], EquipmentDB!E$1:M$13746, 9, FALSE)</f>
        <v>#N/A</v>
      </c>
      <c r="C4003" s="13" t="s">
        <v>1891</v>
      </c>
      <c r="D4003" s="13" t="s">
        <v>30774</v>
      </c>
      <c r="E4003" t="str">
        <f>IF(COUNTIF(Table24[[SERIAL NUMBER ]], Table21[[#This Row],[SERIAL NUMBER]])&gt;0, "Yes", "No")</f>
        <v>No</v>
      </c>
    </row>
    <row r="4004" spans="1:5">
      <c r="A4004" s="13" t="s">
        <v>24991</v>
      </c>
      <c r="B4004" t="e">
        <f>VLOOKUP(Table21[[#This Row],[SERIAL NUMBER]], EquipmentDB!E$1:M$13746, 9, FALSE)</f>
        <v>#N/A</v>
      </c>
      <c r="C4004" s="13" t="s">
        <v>1891</v>
      </c>
      <c r="D4004" s="13" t="s">
        <v>30774</v>
      </c>
      <c r="E4004" t="str">
        <f>IF(COUNTIF(Table24[[SERIAL NUMBER ]], Table21[[#This Row],[SERIAL NUMBER]])&gt;0, "Yes", "No")</f>
        <v>No</v>
      </c>
    </row>
    <row r="4005" spans="1:5">
      <c r="A4005" s="13" t="s">
        <v>24996</v>
      </c>
      <c r="B4005" t="e">
        <f>VLOOKUP(Table21[[#This Row],[SERIAL NUMBER]], EquipmentDB!E$1:M$13746, 9, FALSE)</f>
        <v>#N/A</v>
      </c>
      <c r="C4005" s="13" t="s">
        <v>1891</v>
      </c>
      <c r="D4005" s="13" t="s">
        <v>30774</v>
      </c>
      <c r="E4005" t="str">
        <f>IF(COUNTIF(Table24[[SERIAL NUMBER ]], Table21[[#This Row],[SERIAL NUMBER]])&gt;0, "Yes", "No")</f>
        <v>No</v>
      </c>
    </row>
    <row r="4006" spans="1:5">
      <c r="A4006" s="13" t="s">
        <v>25000</v>
      </c>
      <c r="B4006" t="e">
        <f>VLOOKUP(Table21[[#This Row],[SERIAL NUMBER]], EquipmentDB!E$1:M$13746, 9, FALSE)</f>
        <v>#N/A</v>
      </c>
      <c r="C4006" s="13" t="s">
        <v>1891</v>
      </c>
      <c r="D4006" s="13" t="s">
        <v>30774</v>
      </c>
      <c r="E4006" t="str">
        <f>IF(COUNTIF(Table24[[SERIAL NUMBER ]], Table21[[#This Row],[SERIAL NUMBER]])&gt;0, "Yes", "No")</f>
        <v>No</v>
      </c>
    </row>
    <row r="4007" spans="1:5">
      <c r="A4007" s="13" t="s">
        <v>9226</v>
      </c>
      <c r="B4007" t="e">
        <f>VLOOKUP(Table21[[#This Row],[SERIAL NUMBER]], EquipmentDB!E$1:M$13746, 9, FALSE)</f>
        <v>#N/A</v>
      </c>
      <c r="C4007" s="13" t="e">
        <v>#N/A</v>
      </c>
      <c r="D4007" s="13" t="s">
        <v>30774</v>
      </c>
      <c r="E4007" t="str">
        <f>IF(COUNTIF(Table24[[SERIAL NUMBER ]], Table21[[#This Row],[SERIAL NUMBER]])&gt;0, "Yes", "No")</f>
        <v>No</v>
      </c>
    </row>
    <row r="4008" spans="1:5">
      <c r="A4008" s="13" t="s">
        <v>9230</v>
      </c>
      <c r="B4008" t="e">
        <f>VLOOKUP(Table21[[#This Row],[SERIAL NUMBER]], EquipmentDB!E$1:M$13746, 9, FALSE)</f>
        <v>#N/A</v>
      </c>
      <c r="C4008" s="13" t="e">
        <v>#N/A</v>
      </c>
      <c r="D4008" s="13" t="s">
        <v>30774</v>
      </c>
      <c r="E4008" t="str">
        <f>IF(COUNTIF(Table24[[SERIAL NUMBER ]], Table21[[#This Row],[SERIAL NUMBER]])&gt;0, "Yes", "No")</f>
        <v>No</v>
      </c>
    </row>
    <row r="4009" spans="1:5">
      <c r="A4009" s="13" t="s">
        <v>9232</v>
      </c>
      <c r="B4009" t="e">
        <f>VLOOKUP(Table21[[#This Row],[SERIAL NUMBER]], EquipmentDB!E$1:M$13746, 9, FALSE)</f>
        <v>#N/A</v>
      </c>
      <c r="C4009" s="13" t="e">
        <v>#N/A</v>
      </c>
      <c r="D4009" s="13" t="s">
        <v>30774</v>
      </c>
      <c r="E4009" t="str">
        <f>IF(COUNTIF(Table24[[SERIAL NUMBER ]], Table21[[#This Row],[SERIAL NUMBER]])&gt;0, "Yes", "No")</f>
        <v>No</v>
      </c>
    </row>
    <row r="4010" spans="1:5">
      <c r="A4010" s="13" t="s">
        <v>17447</v>
      </c>
      <c r="B4010" t="e">
        <f>VLOOKUP(Table21[[#This Row],[SERIAL NUMBER]], EquipmentDB!E$1:M$13746, 9, FALSE)</f>
        <v>#N/A</v>
      </c>
      <c r="C4010" s="13" t="e">
        <v>#N/A</v>
      </c>
      <c r="D4010" s="13" t="s">
        <v>30774</v>
      </c>
      <c r="E4010" t="str">
        <f>IF(COUNTIF(Table24[[SERIAL NUMBER ]], Table21[[#This Row],[SERIAL NUMBER]])&gt;0, "Yes", "No")</f>
        <v>No</v>
      </c>
    </row>
    <row r="4011" spans="1:5">
      <c r="A4011" s="13" t="s">
        <v>9947</v>
      </c>
      <c r="B4011" t="e">
        <f>VLOOKUP(Table21[[#This Row],[SERIAL NUMBER]], EquipmentDB!E$1:M$13746, 9, FALSE)</f>
        <v>#N/A</v>
      </c>
      <c r="C4011" s="13" t="e">
        <v>#N/A</v>
      </c>
      <c r="D4011" s="13" t="s">
        <v>30774</v>
      </c>
      <c r="E4011" t="str">
        <f>IF(COUNTIF(Table24[[SERIAL NUMBER ]], Table21[[#This Row],[SERIAL NUMBER]])&gt;0, "Yes", "No")</f>
        <v>No</v>
      </c>
    </row>
    <row r="4012" spans="1:5">
      <c r="A4012" s="13" t="s">
        <v>9929</v>
      </c>
      <c r="B4012" t="e">
        <f>VLOOKUP(Table21[[#This Row],[SERIAL NUMBER]], EquipmentDB!E$1:M$13746, 9, FALSE)</f>
        <v>#N/A</v>
      </c>
      <c r="C4012" s="13" t="e">
        <v>#N/A</v>
      </c>
      <c r="D4012" s="13" t="s">
        <v>30774</v>
      </c>
      <c r="E4012" t="str">
        <f>IF(COUNTIF(Table24[[SERIAL NUMBER ]], Table21[[#This Row],[SERIAL NUMBER]])&gt;0, "Yes", "No")</f>
        <v>No</v>
      </c>
    </row>
    <row r="4013" spans="1:5">
      <c r="A4013" s="13" t="s">
        <v>9932</v>
      </c>
      <c r="B4013" t="e">
        <f>VLOOKUP(Table21[[#This Row],[SERIAL NUMBER]], EquipmentDB!E$1:M$13746, 9, FALSE)</f>
        <v>#N/A</v>
      </c>
      <c r="C4013" s="13" t="e">
        <v>#N/A</v>
      </c>
      <c r="D4013" s="13" t="s">
        <v>30774</v>
      </c>
      <c r="E4013" t="str">
        <f>IF(COUNTIF(Table24[[SERIAL NUMBER ]], Table21[[#This Row],[SERIAL NUMBER]])&gt;0, "Yes", "No")</f>
        <v>No</v>
      </c>
    </row>
    <row r="4014" spans="1:5">
      <c r="A4014" s="13" t="s">
        <v>16920</v>
      </c>
      <c r="B4014" t="e">
        <f>VLOOKUP(Table21[[#This Row],[SERIAL NUMBER]], EquipmentDB!E$1:M$13746, 9, FALSE)</f>
        <v>#N/A</v>
      </c>
      <c r="C4014" s="13" t="e">
        <v>#N/A</v>
      </c>
      <c r="D4014" s="13" t="s">
        <v>30774</v>
      </c>
      <c r="E4014" t="str">
        <f>IF(COUNTIF(Table24[[SERIAL NUMBER ]], Table21[[#This Row],[SERIAL NUMBER]])&gt;0, "Yes", "No")</f>
        <v>No</v>
      </c>
    </row>
    <row r="4015" spans="1:5">
      <c r="A4015" s="13" t="s">
        <v>17566</v>
      </c>
      <c r="B4015" t="e">
        <f>VLOOKUP(Table21[[#This Row],[SERIAL NUMBER]], EquipmentDB!E$1:M$13746, 9, FALSE)</f>
        <v>#N/A</v>
      </c>
      <c r="C4015" s="13" t="e">
        <v>#N/A</v>
      </c>
      <c r="D4015" s="13" t="s">
        <v>30774</v>
      </c>
      <c r="E4015" t="str">
        <f>IF(COUNTIF(Table24[[SERIAL NUMBER ]], Table21[[#This Row],[SERIAL NUMBER]])&gt;0, "Yes", "No")</f>
        <v>No</v>
      </c>
    </row>
    <row r="4016" spans="1:5">
      <c r="A4016" s="13" t="s">
        <v>5712</v>
      </c>
      <c r="B4016" t="e">
        <f>VLOOKUP(Table21[[#This Row],[SERIAL NUMBER]], EquipmentDB!E$1:M$13746, 9, FALSE)</f>
        <v>#N/A</v>
      </c>
      <c r="C4016" s="13" t="e">
        <v>#N/A</v>
      </c>
      <c r="D4016" s="13" t="s">
        <v>30774</v>
      </c>
      <c r="E4016" t="str">
        <f>IF(COUNTIF(Table24[[SERIAL NUMBER ]], Table21[[#This Row],[SERIAL NUMBER]])&gt;0, "Yes", "No")</f>
        <v>No</v>
      </c>
    </row>
    <row r="4017" spans="1:5">
      <c r="A4017" s="13" t="s">
        <v>24800</v>
      </c>
      <c r="B4017" t="e">
        <f>VLOOKUP(Table21[[#This Row],[SERIAL NUMBER]], EquipmentDB!E$1:M$13746, 9, FALSE)</f>
        <v>#N/A</v>
      </c>
      <c r="C4017" s="13" t="s">
        <v>1891</v>
      </c>
      <c r="D4017" s="13" t="s">
        <v>30774</v>
      </c>
      <c r="E4017" t="str">
        <f>IF(COUNTIF(Table24[[SERIAL NUMBER ]], Table21[[#This Row],[SERIAL NUMBER]])&gt;0, "Yes", "No")</f>
        <v>No</v>
      </c>
    </row>
    <row r="4018" spans="1:5">
      <c r="A4018" s="13" t="s">
        <v>24804</v>
      </c>
      <c r="B4018" t="e">
        <f>VLOOKUP(Table21[[#This Row],[SERIAL NUMBER]], EquipmentDB!E$1:M$13746, 9, FALSE)</f>
        <v>#N/A</v>
      </c>
      <c r="C4018" s="13" t="s">
        <v>1891</v>
      </c>
      <c r="D4018" s="13" t="s">
        <v>30774</v>
      </c>
      <c r="E4018" t="str">
        <f>IF(COUNTIF(Table24[[SERIAL NUMBER ]], Table21[[#This Row],[SERIAL NUMBER]])&gt;0, "Yes", "No")</f>
        <v>No</v>
      </c>
    </row>
    <row r="4019" spans="1:5">
      <c r="A4019" s="13" t="s">
        <v>24833</v>
      </c>
      <c r="B4019" t="e">
        <f>VLOOKUP(Table21[[#This Row],[SERIAL NUMBER]], EquipmentDB!E$1:M$13746, 9, FALSE)</f>
        <v>#N/A</v>
      </c>
      <c r="C4019" s="13" t="s">
        <v>1891</v>
      </c>
      <c r="D4019" s="13" t="s">
        <v>30774</v>
      </c>
      <c r="E4019" t="str">
        <f>IF(COUNTIF(Table24[[SERIAL NUMBER ]], Table21[[#This Row],[SERIAL NUMBER]])&gt;0, "Yes", "No")</f>
        <v>No</v>
      </c>
    </row>
    <row r="4020" spans="1:5">
      <c r="A4020" s="13" t="s">
        <v>24835</v>
      </c>
      <c r="B4020" t="e">
        <f>VLOOKUP(Table21[[#This Row],[SERIAL NUMBER]], EquipmentDB!E$1:M$13746, 9, FALSE)</f>
        <v>#N/A</v>
      </c>
      <c r="C4020" s="13" t="s">
        <v>1891</v>
      </c>
      <c r="D4020" s="13" t="s">
        <v>30774</v>
      </c>
      <c r="E4020" t="str">
        <f>IF(COUNTIF(Table24[[SERIAL NUMBER ]], Table21[[#This Row],[SERIAL NUMBER]])&gt;0, "Yes", "No")</f>
        <v>No</v>
      </c>
    </row>
    <row r="4021" spans="1:5">
      <c r="A4021" s="13" t="s">
        <v>24910</v>
      </c>
      <c r="B4021" t="e">
        <f>VLOOKUP(Table21[[#This Row],[SERIAL NUMBER]], EquipmentDB!E$1:M$13746, 9, FALSE)</f>
        <v>#N/A</v>
      </c>
      <c r="C4021" s="13" t="s">
        <v>1891</v>
      </c>
      <c r="D4021" s="13" t="s">
        <v>30774</v>
      </c>
      <c r="E4021" t="str">
        <f>IF(COUNTIF(Table24[[SERIAL NUMBER ]], Table21[[#This Row],[SERIAL NUMBER]])&gt;0, "Yes", "No")</f>
        <v>No</v>
      </c>
    </row>
    <row r="4022" spans="1:5">
      <c r="A4022" s="13" t="s">
        <v>24916</v>
      </c>
      <c r="B4022" t="e">
        <f>VLOOKUP(Table21[[#This Row],[SERIAL NUMBER]], EquipmentDB!E$1:M$13746, 9, FALSE)</f>
        <v>#N/A</v>
      </c>
      <c r="C4022" s="13" t="s">
        <v>1891</v>
      </c>
      <c r="D4022" s="13" t="s">
        <v>30774</v>
      </c>
      <c r="E4022" t="str">
        <f>IF(COUNTIF(Table24[[SERIAL NUMBER ]], Table21[[#This Row],[SERIAL NUMBER]])&gt;0, "Yes", "No")</f>
        <v>No</v>
      </c>
    </row>
    <row r="4023" spans="1:5">
      <c r="A4023" s="13" t="s">
        <v>11477</v>
      </c>
      <c r="B4023" t="e">
        <f>VLOOKUP(Table21[[#This Row],[SERIAL NUMBER]], EquipmentDB!E$1:M$13746, 9, FALSE)</f>
        <v>#N/A</v>
      </c>
      <c r="C4023" s="13" t="e">
        <v>#N/A</v>
      </c>
      <c r="D4023" s="13" t="s">
        <v>30774</v>
      </c>
      <c r="E4023" t="str">
        <f>IF(COUNTIF(Table24[[SERIAL NUMBER ]], Table21[[#This Row],[SERIAL NUMBER]])&gt;0, "Yes", "No")</f>
        <v>No</v>
      </c>
    </row>
    <row r="4024" spans="1:5">
      <c r="A4024" s="13" t="s">
        <v>11471</v>
      </c>
      <c r="B4024" t="e">
        <f>VLOOKUP(Table21[[#This Row],[SERIAL NUMBER]], EquipmentDB!E$1:M$13746, 9, FALSE)</f>
        <v>#N/A</v>
      </c>
      <c r="C4024" s="13" t="e">
        <v>#N/A</v>
      </c>
      <c r="D4024" s="13" t="s">
        <v>30774</v>
      </c>
      <c r="E4024" t="str">
        <f>IF(COUNTIF(Table24[[SERIAL NUMBER ]], Table21[[#This Row],[SERIAL NUMBER]])&gt;0, "Yes", "No")</f>
        <v>No</v>
      </c>
    </row>
    <row r="4025" spans="1:5">
      <c r="A4025" s="13" t="s">
        <v>11464</v>
      </c>
      <c r="B4025" t="e">
        <f>VLOOKUP(Table21[[#This Row],[SERIAL NUMBER]], EquipmentDB!E$1:M$13746, 9, FALSE)</f>
        <v>#N/A</v>
      </c>
      <c r="C4025" s="13" t="e">
        <v>#N/A</v>
      </c>
      <c r="D4025" s="13" t="s">
        <v>30774</v>
      </c>
      <c r="E4025" t="str">
        <f>IF(COUNTIF(Table24[[SERIAL NUMBER ]], Table21[[#This Row],[SERIAL NUMBER]])&gt;0, "Yes", "No")</f>
        <v>No</v>
      </c>
    </row>
    <row r="4026" spans="1:5">
      <c r="A4026" s="13" t="s">
        <v>11429</v>
      </c>
      <c r="B4026" t="e">
        <f>VLOOKUP(Table21[[#This Row],[SERIAL NUMBER]], EquipmentDB!E$1:M$13746, 9, FALSE)</f>
        <v>#N/A</v>
      </c>
      <c r="C4026" s="13" t="e">
        <v>#N/A</v>
      </c>
      <c r="D4026" s="13" t="s">
        <v>30774</v>
      </c>
      <c r="E4026" t="str">
        <f>IF(COUNTIF(Table24[[SERIAL NUMBER ]], Table21[[#This Row],[SERIAL NUMBER]])&gt;0, "Yes", "No")</f>
        <v>No</v>
      </c>
    </row>
    <row r="4027" spans="1:5">
      <c r="A4027" s="13" t="s">
        <v>11437</v>
      </c>
      <c r="B4027" t="e">
        <f>VLOOKUP(Table21[[#This Row],[SERIAL NUMBER]], EquipmentDB!E$1:M$13746, 9, FALSE)</f>
        <v>#N/A</v>
      </c>
      <c r="C4027" s="13" t="e">
        <v>#N/A</v>
      </c>
      <c r="D4027" s="13" t="s">
        <v>30774</v>
      </c>
      <c r="E4027" t="str">
        <f>IF(COUNTIF(Table24[[SERIAL NUMBER ]], Table21[[#This Row],[SERIAL NUMBER]])&gt;0, "Yes", "No")</f>
        <v>No</v>
      </c>
    </row>
    <row r="4028" spans="1:5">
      <c r="A4028" s="13" t="s">
        <v>11485</v>
      </c>
      <c r="B4028" t="e">
        <f>VLOOKUP(Table21[[#This Row],[SERIAL NUMBER]], EquipmentDB!E$1:M$13746, 9, FALSE)</f>
        <v>#N/A</v>
      </c>
      <c r="C4028" s="13" t="e">
        <v>#N/A</v>
      </c>
      <c r="D4028" s="13" t="s">
        <v>30774</v>
      </c>
      <c r="E4028" t="str">
        <f>IF(COUNTIF(Table24[[SERIAL NUMBER ]], Table21[[#This Row],[SERIAL NUMBER]])&gt;0, "Yes", "No")</f>
        <v>No</v>
      </c>
    </row>
    <row r="4029" spans="1:5">
      <c r="A4029" s="13" t="s">
        <v>11444</v>
      </c>
      <c r="B4029" t="e">
        <f>VLOOKUP(Table21[[#This Row],[SERIAL NUMBER]], EquipmentDB!E$1:M$13746, 9, FALSE)</f>
        <v>#N/A</v>
      </c>
      <c r="C4029" s="13" t="e">
        <v>#N/A</v>
      </c>
      <c r="D4029" s="13" t="s">
        <v>30774</v>
      </c>
      <c r="E4029" t="str">
        <f>IF(COUNTIF(Table24[[SERIAL NUMBER ]], Table21[[#This Row],[SERIAL NUMBER]])&gt;0, "Yes", "No")</f>
        <v>No</v>
      </c>
    </row>
    <row r="4030" spans="1:5">
      <c r="A4030" s="13" t="s">
        <v>11440</v>
      </c>
      <c r="B4030" t="e">
        <f>VLOOKUP(Table21[[#This Row],[SERIAL NUMBER]], EquipmentDB!E$1:M$13746, 9, FALSE)</f>
        <v>#N/A</v>
      </c>
      <c r="C4030" s="13" t="e">
        <v>#N/A</v>
      </c>
      <c r="D4030" s="13" t="s">
        <v>30774</v>
      </c>
      <c r="E4030" t="str">
        <f>IF(COUNTIF(Table24[[SERIAL NUMBER ]], Table21[[#This Row],[SERIAL NUMBER]])&gt;0, "Yes", "No")</f>
        <v>No</v>
      </c>
    </row>
    <row r="4031" spans="1:5">
      <c r="A4031" s="13" t="s">
        <v>11454</v>
      </c>
      <c r="B4031" t="e">
        <f>VLOOKUP(Table21[[#This Row],[SERIAL NUMBER]], EquipmentDB!E$1:M$13746, 9, FALSE)</f>
        <v>#N/A</v>
      </c>
      <c r="C4031" s="13" t="e">
        <v>#N/A</v>
      </c>
      <c r="D4031" s="13" t="s">
        <v>30774</v>
      </c>
      <c r="E4031" t="str">
        <f>IF(COUNTIF(Table24[[SERIAL NUMBER ]], Table21[[#This Row],[SERIAL NUMBER]])&gt;0, "Yes", "No")</f>
        <v>No</v>
      </c>
    </row>
    <row r="4032" spans="1:5">
      <c r="A4032" s="13" t="s">
        <v>11460</v>
      </c>
      <c r="B4032" t="e">
        <f>VLOOKUP(Table21[[#This Row],[SERIAL NUMBER]], EquipmentDB!E$1:M$13746, 9, FALSE)</f>
        <v>#N/A</v>
      </c>
      <c r="C4032" s="13" t="e">
        <v>#N/A</v>
      </c>
      <c r="D4032" s="13" t="s">
        <v>30774</v>
      </c>
      <c r="E4032" t="str">
        <f>IF(COUNTIF(Table24[[SERIAL NUMBER ]], Table21[[#This Row],[SERIAL NUMBER]])&gt;0, "Yes", "No")</f>
        <v>No</v>
      </c>
    </row>
    <row r="4033" spans="1:5">
      <c r="A4033" s="13" t="s">
        <v>3352</v>
      </c>
      <c r="B4033" t="e">
        <f>VLOOKUP(Table21[[#This Row],[SERIAL NUMBER]], EquipmentDB!E$1:M$13746, 9, FALSE)</f>
        <v>#N/A</v>
      </c>
      <c r="C4033" s="13" t="e">
        <v>#N/A</v>
      </c>
      <c r="D4033" s="13" t="s">
        <v>30774</v>
      </c>
      <c r="E4033" t="str">
        <f>IF(COUNTIF(Table24[[SERIAL NUMBER ]], Table21[[#This Row],[SERIAL NUMBER]])&gt;0, "Yes", "No")</f>
        <v>No</v>
      </c>
    </row>
    <row r="4034" spans="1:5">
      <c r="A4034" s="13" t="s">
        <v>5692</v>
      </c>
      <c r="B4034" t="e">
        <f>VLOOKUP(Table21[[#This Row],[SERIAL NUMBER]], EquipmentDB!E$1:M$13746, 9, FALSE)</f>
        <v>#N/A</v>
      </c>
      <c r="C4034" s="13" t="e">
        <v>#N/A</v>
      </c>
      <c r="D4034" s="13" t="s">
        <v>30774</v>
      </c>
      <c r="E4034" t="str">
        <f>IF(COUNTIF(Table24[[SERIAL NUMBER ]], Table21[[#This Row],[SERIAL NUMBER]])&gt;0, "Yes", "No")</f>
        <v>No</v>
      </c>
    </row>
    <row r="4035" spans="1:5">
      <c r="A4035" s="13" t="s">
        <v>5698</v>
      </c>
      <c r="B4035" t="e">
        <f>VLOOKUP(Table21[[#This Row],[SERIAL NUMBER]], EquipmentDB!E$1:M$13746, 9, FALSE)</f>
        <v>#N/A</v>
      </c>
      <c r="C4035" s="13" t="e">
        <v>#N/A</v>
      </c>
      <c r="D4035" s="13" t="s">
        <v>30774</v>
      </c>
      <c r="E4035" t="str">
        <f>IF(COUNTIF(Table24[[SERIAL NUMBER ]], Table21[[#This Row],[SERIAL NUMBER]])&gt;0, "Yes", "No")</f>
        <v>No</v>
      </c>
    </row>
    <row r="4036" spans="1:5">
      <c r="A4036" s="13" t="s">
        <v>5701</v>
      </c>
      <c r="B4036" t="e">
        <f>VLOOKUP(Table21[[#This Row],[SERIAL NUMBER]], EquipmentDB!E$1:M$13746, 9, FALSE)</f>
        <v>#N/A</v>
      </c>
      <c r="C4036" s="13" t="e">
        <v>#N/A</v>
      </c>
      <c r="D4036" s="13" t="s">
        <v>30774</v>
      </c>
      <c r="E4036" t="str">
        <f>IF(COUNTIF(Table24[[SERIAL NUMBER ]], Table21[[#This Row],[SERIAL NUMBER]])&gt;0, "Yes", "No")</f>
        <v>No</v>
      </c>
    </row>
    <row r="4037" spans="1:5">
      <c r="A4037" s="13" t="s">
        <v>5705</v>
      </c>
      <c r="B4037" t="e">
        <f>VLOOKUP(Table21[[#This Row],[SERIAL NUMBER]], EquipmentDB!E$1:M$13746, 9, FALSE)</f>
        <v>#N/A</v>
      </c>
      <c r="C4037" s="13" t="e">
        <v>#N/A</v>
      </c>
      <c r="D4037" s="13" t="s">
        <v>30774</v>
      </c>
      <c r="E4037" t="str">
        <f>IF(COUNTIF(Table24[[SERIAL NUMBER ]], Table21[[#This Row],[SERIAL NUMBER]])&gt;0, "Yes", "No")</f>
        <v>No</v>
      </c>
    </row>
    <row r="4038" spans="1:5">
      <c r="A4038" s="13" t="s">
        <v>5709</v>
      </c>
      <c r="B4038" t="e">
        <f>VLOOKUP(Table21[[#This Row],[SERIAL NUMBER]], EquipmentDB!E$1:M$13746, 9, FALSE)</f>
        <v>#N/A</v>
      </c>
      <c r="C4038" s="13" t="e">
        <v>#N/A</v>
      </c>
      <c r="D4038" s="13" t="s">
        <v>30774</v>
      </c>
      <c r="E4038" t="str">
        <f>IF(COUNTIF(Table24[[SERIAL NUMBER ]], Table21[[#This Row],[SERIAL NUMBER]])&gt;0, "Yes", "No")</f>
        <v>No</v>
      </c>
    </row>
    <row r="4039" spans="1:5">
      <c r="A4039" s="13" t="s">
        <v>24788</v>
      </c>
      <c r="B4039" t="e">
        <f>VLOOKUP(Table21[[#This Row],[SERIAL NUMBER]], EquipmentDB!E$1:M$13746, 9, FALSE)</f>
        <v>#N/A</v>
      </c>
      <c r="C4039" s="13" t="s">
        <v>1891</v>
      </c>
      <c r="D4039" s="13" t="s">
        <v>30774</v>
      </c>
      <c r="E4039" t="str">
        <f>IF(COUNTIF(Table24[[SERIAL NUMBER ]], Table21[[#This Row],[SERIAL NUMBER]])&gt;0, "Yes", "No")</f>
        <v>No</v>
      </c>
    </row>
    <row r="4040" spans="1:5">
      <c r="A4040" s="13" t="s">
        <v>24794</v>
      </c>
      <c r="B4040" t="e">
        <f>VLOOKUP(Table21[[#This Row],[SERIAL NUMBER]], EquipmentDB!E$1:M$13746, 9, FALSE)</f>
        <v>#N/A</v>
      </c>
      <c r="C4040" s="13" t="s">
        <v>1891</v>
      </c>
      <c r="D4040" s="13" t="s">
        <v>30774</v>
      </c>
      <c r="E4040" t="str">
        <f>IF(COUNTIF(Table24[[SERIAL NUMBER ]], Table21[[#This Row],[SERIAL NUMBER]])&gt;0, "Yes", "No")</f>
        <v>No</v>
      </c>
    </row>
    <row r="4041" spans="1:5">
      <c r="A4041" s="13" t="s">
        <v>24818</v>
      </c>
      <c r="B4041" t="e">
        <f>VLOOKUP(Table21[[#This Row],[SERIAL NUMBER]], EquipmentDB!E$1:M$13746, 9, FALSE)</f>
        <v>#N/A</v>
      </c>
      <c r="C4041" s="13" t="s">
        <v>1891</v>
      </c>
      <c r="D4041" s="13" t="s">
        <v>30774</v>
      </c>
      <c r="E4041" t="str">
        <f>IF(COUNTIF(Table24[[SERIAL NUMBER ]], Table21[[#This Row],[SERIAL NUMBER]])&gt;0, "Yes", "No")</f>
        <v>No</v>
      </c>
    </row>
    <row r="4042" spans="1:5">
      <c r="A4042" s="13" t="s">
        <v>24826</v>
      </c>
      <c r="B4042" t="e">
        <f>VLOOKUP(Table21[[#This Row],[SERIAL NUMBER]], EquipmentDB!E$1:M$13746, 9, FALSE)</f>
        <v>#N/A</v>
      </c>
      <c r="C4042" s="13" t="s">
        <v>1891</v>
      </c>
      <c r="D4042" s="13" t="s">
        <v>30774</v>
      </c>
      <c r="E4042" t="str">
        <f>IF(COUNTIF(Table24[[SERIAL NUMBER ]], Table21[[#This Row],[SERIAL NUMBER]])&gt;0, "Yes", "No")</f>
        <v>No</v>
      </c>
    </row>
    <row r="4043" spans="1:5">
      <c r="A4043" s="13" t="s">
        <v>24896</v>
      </c>
      <c r="B4043" t="e">
        <f>VLOOKUP(Table21[[#This Row],[SERIAL NUMBER]], EquipmentDB!E$1:M$13746, 9, FALSE)</f>
        <v>#N/A</v>
      </c>
      <c r="C4043" s="13" t="s">
        <v>1891</v>
      </c>
      <c r="D4043" s="13" t="s">
        <v>30774</v>
      </c>
      <c r="E4043" t="str">
        <f>IF(COUNTIF(Table24[[SERIAL NUMBER ]], Table21[[#This Row],[SERIAL NUMBER]])&gt;0, "Yes", "No")</f>
        <v>No</v>
      </c>
    </row>
    <row r="4044" spans="1:5">
      <c r="A4044" s="13" t="s">
        <v>24904</v>
      </c>
      <c r="B4044" t="e">
        <f>VLOOKUP(Table21[[#This Row],[SERIAL NUMBER]], EquipmentDB!E$1:M$13746, 9, FALSE)</f>
        <v>#N/A</v>
      </c>
      <c r="C4044" s="13" t="s">
        <v>1891</v>
      </c>
      <c r="D4044" s="13" t="s">
        <v>30774</v>
      </c>
      <c r="E4044" t="str">
        <f>IF(COUNTIF(Table24[[SERIAL NUMBER ]], Table21[[#This Row],[SERIAL NUMBER]])&gt;0, "Yes", "No")</f>
        <v>No</v>
      </c>
    </row>
    <row r="4045" spans="1:5">
      <c r="A4045" s="13" t="s">
        <v>24763</v>
      </c>
      <c r="B4045" t="e">
        <f>VLOOKUP(Table21[[#This Row],[SERIAL NUMBER]], EquipmentDB!E$1:M$13746, 9, FALSE)</f>
        <v>#N/A</v>
      </c>
      <c r="C4045" s="13" t="s">
        <v>1891</v>
      </c>
      <c r="D4045" s="13" t="s">
        <v>30774</v>
      </c>
      <c r="E4045" t="str">
        <f>IF(COUNTIF(Table24[[SERIAL NUMBER ]], Table21[[#This Row],[SERIAL NUMBER]])&gt;0, "Yes", "No")</f>
        <v>No</v>
      </c>
    </row>
    <row r="4046" spans="1:5">
      <c r="A4046" s="13" t="s">
        <v>24936</v>
      </c>
      <c r="B4046" t="e">
        <f>VLOOKUP(Table21[[#This Row],[SERIAL NUMBER]], EquipmentDB!E$1:M$13746, 9, FALSE)</f>
        <v>#N/A</v>
      </c>
      <c r="C4046" s="13" t="s">
        <v>1891</v>
      </c>
      <c r="D4046" s="13" t="s">
        <v>30774</v>
      </c>
      <c r="E4046" t="str">
        <f>IF(COUNTIF(Table24[[SERIAL NUMBER ]], Table21[[#This Row],[SERIAL NUMBER]])&gt;0, "Yes", "No")</f>
        <v>No</v>
      </c>
    </row>
    <row r="4047" spans="1:5">
      <c r="A4047" s="13" t="s">
        <v>30721</v>
      </c>
      <c r="B4047" t="e">
        <f>VLOOKUP(Table21[[#This Row],[SERIAL NUMBER]], EquipmentDB!E$1:M$13746, 9, FALSE)</f>
        <v>#N/A</v>
      </c>
      <c r="C4047" s="13" t="s">
        <v>628</v>
      </c>
      <c r="D4047" s="13" t="s">
        <v>30774</v>
      </c>
      <c r="E4047" t="str">
        <f>IF(COUNTIF(Table24[[SERIAL NUMBER ]], Table21[[#This Row],[SERIAL NUMBER]])&gt;0, "Yes", "No")</f>
        <v>No</v>
      </c>
    </row>
    <row r="4048" spans="1:5">
      <c r="A4048" s="13" t="s">
        <v>14942</v>
      </c>
      <c r="B4048" t="e">
        <f>VLOOKUP(Table21[[#This Row],[SERIAL NUMBER]], EquipmentDB!E$1:M$13746, 9, FALSE)</f>
        <v>#N/A</v>
      </c>
      <c r="C4048" s="13" t="e">
        <v>#N/A</v>
      </c>
      <c r="D4048" s="13" t="s">
        <v>30774</v>
      </c>
      <c r="E4048" t="str">
        <f>IF(COUNTIF(Table24[[SERIAL NUMBER ]], Table21[[#This Row],[SERIAL NUMBER]])&gt;0, "Yes", "No")</f>
        <v>No</v>
      </c>
    </row>
    <row r="4049" spans="1:5">
      <c r="A4049" s="13" t="s">
        <v>17052</v>
      </c>
      <c r="B4049" t="e">
        <f>VLOOKUP(Table21[[#This Row],[SERIAL NUMBER]], EquipmentDB!E$1:M$13746, 9, FALSE)</f>
        <v>#N/A</v>
      </c>
      <c r="C4049" s="13" t="e">
        <v>#N/A</v>
      </c>
      <c r="D4049" s="13" t="s">
        <v>30774</v>
      </c>
      <c r="E4049" t="str">
        <f>IF(COUNTIF(Table24[[SERIAL NUMBER ]], Table21[[#This Row],[SERIAL NUMBER]])&gt;0, "Yes", "No")</f>
        <v>No</v>
      </c>
    </row>
    <row r="4050" spans="1:5">
      <c r="A4050" s="13" t="s">
        <v>8880</v>
      </c>
      <c r="B4050" t="e">
        <f>VLOOKUP(Table21[[#This Row],[SERIAL NUMBER]], EquipmentDB!E$1:M$13746, 9, FALSE)</f>
        <v>#N/A</v>
      </c>
      <c r="C4050" s="13" t="e">
        <v>#N/A</v>
      </c>
      <c r="D4050" s="13" t="s">
        <v>30774</v>
      </c>
      <c r="E4050" t="str">
        <f>IF(COUNTIF(Table24[[SERIAL NUMBER ]], Table21[[#This Row],[SERIAL NUMBER]])&gt;0, "Yes", "No")</f>
        <v>No</v>
      </c>
    </row>
    <row r="4051" spans="1:5">
      <c r="A4051" s="13" t="s">
        <v>8884</v>
      </c>
      <c r="B4051" t="e">
        <f>VLOOKUP(Table21[[#This Row],[SERIAL NUMBER]], EquipmentDB!E$1:M$13746, 9, FALSE)</f>
        <v>#N/A</v>
      </c>
      <c r="C4051" s="13" t="e">
        <v>#N/A</v>
      </c>
      <c r="D4051" s="13" t="s">
        <v>30774</v>
      </c>
      <c r="E4051" t="str">
        <f>IF(COUNTIF(Table24[[SERIAL NUMBER ]], Table21[[#This Row],[SERIAL NUMBER]])&gt;0, "Yes", "No")</f>
        <v>No</v>
      </c>
    </row>
    <row r="4052" spans="1:5">
      <c r="A4052" s="13" t="s">
        <v>19153</v>
      </c>
      <c r="B4052" t="e">
        <f>VLOOKUP(Table21[[#This Row],[SERIAL NUMBER]], EquipmentDB!E$1:M$13746, 9, FALSE)</f>
        <v>#N/A</v>
      </c>
      <c r="C4052" s="13" t="e">
        <v>#N/A</v>
      </c>
      <c r="D4052" s="13" t="s">
        <v>30774</v>
      </c>
      <c r="E4052" t="str">
        <f>IF(COUNTIF(Table24[[SERIAL NUMBER ]], Table21[[#This Row],[SERIAL NUMBER]])&gt;0, "Yes", "No")</f>
        <v>No</v>
      </c>
    </row>
    <row r="4053" spans="1:5">
      <c r="A4053" s="13" t="s">
        <v>11243</v>
      </c>
      <c r="B4053" t="e">
        <f>VLOOKUP(Table21[[#This Row],[SERIAL NUMBER]], EquipmentDB!E$1:M$13746, 9, FALSE)</f>
        <v>#N/A</v>
      </c>
      <c r="C4053" s="13" t="e">
        <v>#N/A</v>
      </c>
      <c r="D4053" s="13" t="s">
        <v>30774</v>
      </c>
      <c r="E4053" t="str">
        <f>IF(COUNTIF(Table24[[SERIAL NUMBER ]], Table21[[#This Row],[SERIAL NUMBER]])&gt;0, "Yes", "No")</f>
        <v>No</v>
      </c>
    </row>
    <row r="4054" spans="1:5">
      <c r="A4054" s="13" t="s">
        <v>11248</v>
      </c>
      <c r="B4054" t="e">
        <f>VLOOKUP(Table21[[#This Row],[SERIAL NUMBER]], EquipmentDB!E$1:M$13746, 9, FALSE)</f>
        <v>#N/A</v>
      </c>
      <c r="C4054" s="13" t="e">
        <v>#N/A</v>
      </c>
      <c r="D4054" s="13" t="s">
        <v>30774</v>
      </c>
      <c r="E4054" t="str">
        <f>IF(COUNTIF(Table24[[SERIAL NUMBER ]], Table21[[#This Row],[SERIAL NUMBER]])&gt;0, "Yes", "No")</f>
        <v>No</v>
      </c>
    </row>
    <row r="4055" spans="1:5">
      <c r="A4055" s="13" t="s">
        <v>11252</v>
      </c>
      <c r="B4055" t="e">
        <f>VLOOKUP(Table21[[#This Row],[SERIAL NUMBER]], EquipmentDB!E$1:M$13746, 9, FALSE)</f>
        <v>#N/A</v>
      </c>
      <c r="C4055" s="13" t="e">
        <v>#N/A</v>
      </c>
      <c r="D4055" s="13" t="s">
        <v>30774</v>
      </c>
      <c r="E4055" t="str">
        <f>IF(COUNTIF(Table24[[SERIAL NUMBER ]], Table21[[#This Row],[SERIAL NUMBER]])&gt;0, "Yes", "No")</f>
        <v>No</v>
      </c>
    </row>
    <row r="4056" spans="1:5">
      <c r="A4056" s="13" t="s">
        <v>25630</v>
      </c>
      <c r="B4056" t="e">
        <f>VLOOKUP(Table21[[#This Row],[SERIAL NUMBER]], EquipmentDB!E$1:M$13746, 9, FALSE)</f>
        <v>#N/A</v>
      </c>
      <c r="C4056" s="13" t="s">
        <v>1891</v>
      </c>
      <c r="D4056" s="13" t="s">
        <v>30774</v>
      </c>
      <c r="E4056" t="str">
        <f>IF(COUNTIF(Table24[[SERIAL NUMBER ]], Table21[[#This Row],[SERIAL NUMBER]])&gt;0, "Yes", "No")</f>
        <v>Yes</v>
      </c>
    </row>
    <row r="4057" spans="1:5">
      <c r="A4057" s="13" t="s">
        <v>25634</v>
      </c>
      <c r="B4057" t="e">
        <f>VLOOKUP(Table21[[#This Row],[SERIAL NUMBER]], EquipmentDB!E$1:M$13746, 9, FALSE)</f>
        <v>#N/A</v>
      </c>
      <c r="C4057" s="13" t="s">
        <v>1891</v>
      </c>
      <c r="D4057" s="13" t="s">
        <v>30774</v>
      </c>
      <c r="E4057" t="str">
        <f>IF(COUNTIF(Table24[[SERIAL NUMBER ]], Table21[[#This Row],[SERIAL NUMBER]])&gt;0, "Yes", "No")</f>
        <v>Yes</v>
      </c>
    </row>
    <row r="4058" spans="1:5">
      <c r="A4058" s="13" t="s">
        <v>25638</v>
      </c>
      <c r="B4058" t="e">
        <f>VLOOKUP(Table21[[#This Row],[SERIAL NUMBER]], EquipmentDB!E$1:M$13746, 9, FALSE)</f>
        <v>#N/A</v>
      </c>
      <c r="C4058" s="13" t="s">
        <v>1891</v>
      </c>
      <c r="D4058" s="13" t="s">
        <v>30774</v>
      </c>
      <c r="E4058" t="str">
        <f>IF(COUNTIF(Table24[[SERIAL NUMBER ]], Table21[[#This Row],[SERIAL NUMBER]])&gt;0, "Yes", "No")</f>
        <v>Yes</v>
      </c>
    </row>
    <row r="4059" spans="1:5">
      <c r="A4059" s="13" t="s">
        <v>25641</v>
      </c>
      <c r="B4059" t="e">
        <f>VLOOKUP(Table21[[#This Row],[SERIAL NUMBER]], EquipmentDB!E$1:M$13746, 9, FALSE)</f>
        <v>#N/A</v>
      </c>
      <c r="C4059" s="13" t="s">
        <v>1891</v>
      </c>
      <c r="D4059" s="13" t="s">
        <v>30774</v>
      </c>
      <c r="E4059" t="str">
        <f>IF(COUNTIF(Table24[[SERIAL NUMBER ]], Table21[[#This Row],[SERIAL NUMBER]])&gt;0, "Yes", "No")</f>
        <v>Yes</v>
      </c>
    </row>
    <row r="4060" spans="1:5">
      <c r="A4060" s="13" t="s">
        <v>25643</v>
      </c>
      <c r="B4060" t="e">
        <f>VLOOKUP(Table21[[#This Row],[SERIAL NUMBER]], EquipmentDB!E$1:M$13746, 9, FALSE)</f>
        <v>#N/A</v>
      </c>
      <c r="C4060" s="13" t="s">
        <v>1891</v>
      </c>
      <c r="D4060" s="13" t="s">
        <v>30774</v>
      </c>
      <c r="E4060" t="str">
        <f>IF(COUNTIF(Table24[[SERIAL NUMBER ]], Table21[[#This Row],[SERIAL NUMBER]])&gt;0, "Yes", "No")</f>
        <v>Yes</v>
      </c>
    </row>
    <row r="4061" spans="1:5">
      <c r="A4061" s="13" t="s">
        <v>25647</v>
      </c>
      <c r="B4061" t="e">
        <f>VLOOKUP(Table21[[#This Row],[SERIAL NUMBER]], EquipmentDB!E$1:M$13746, 9, FALSE)</f>
        <v>#N/A</v>
      </c>
      <c r="C4061" s="13" t="s">
        <v>1891</v>
      </c>
      <c r="D4061" s="13" t="s">
        <v>30774</v>
      </c>
      <c r="E4061" t="str">
        <f>IF(COUNTIF(Table24[[SERIAL NUMBER ]], Table21[[#This Row],[SERIAL NUMBER]])&gt;0, "Yes", "No")</f>
        <v>Yes</v>
      </c>
    </row>
    <row r="4062" spans="1:5">
      <c r="A4062" s="13" t="s">
        <v>25658</v>
      </c>
      <c r="B4062" t="e">
        <f>VLOOKUP(Table21[[#This Row],[SERIAL NUMBER]], EquipmentDB!E$1:M$13746, 9, FALSE)</f>
        <v>#N/A</v>
      </c>
      <c r="C4062" s="13" t="s">
        <v>1891</v>
      </c>
      <c r="D4062" s="13" t="s">
        <v>30774</v>
      </c>
      <c r="E4062" t="str">
        <f>IF(COUNTIF(Table24[[SERIAL NUMBER ]], Table21[[#This Row],[SERIAL NUMBER]])&gt;0, "Yes", "No")</f>
        <v>Yes</v>
      </c>
    </row>
    <row r="4063" spans="1:5">
      <c r="A4063" s="13" t="s">
        <v>25662</v>
      </c>
      <c r="B4063" t="e">
        <f>VLOOKUP(Table21[[#This Row],[SERIAL NUMBER]], EquipmentDB!E$1:M$13746, 9, FALSE)</f>
        <v>#N/A</v>
      </c>
      <c r="C4063" s="13" t="s">
        <v>1891</v>
      </c>
      <c r="D4063" s="13" t="s">
        <v>30774</v>
      </c>
      <c r="E4063" t="str">
        <f>IF(COUNTIF(Table24[[SERIAL NUMBER ]], Table21[[#This Row],[SERIAL NUMBER]])&gt;0, "Yes", "No")</f>
        <v>Yes</v>
      </c>
    </row>
    <row r="4064" spans="1:5">
      <c r="A4064" s="13" t="s">
        <v>25667</v>
      </c>
      <c r="B4064" t="e">
        <f>VLOOKUP(Table21[[#This Row],[SERIAL NUMBER]], EquipmentDB!E$1:M$13746, 9, FALSE)</f>
        <v>#N/A</v>
      </c>
      <c r="C4064" s="13" t="s">
        <v>1891</v>
      </c>
      <c r="D4064" s="13" t="s">
        <v>30774</v>
      </c>
      <c r="E4064" t="str">
        <f>IF(COUNTIF(Table24[[SERIAL NUMBER ]], Table21[[#This Row],[SERIAL NUMBER]])&gt;0, "Yes", "No")</f>
        <v>Yes</v>
      </c>
    </row>
    <row r="4065" spans="1:5">
      <c r="A4065" s="13" t="s">
        <v>25671</v>
      </c>
      <c r="B4065" t="e">
        <f>VLOOKUP(Table21[[#This Row],[SERIAL NUMBER]], EquipmentDB!E$1:M$13746, 9, FALSE)</f>
        <v>#N/A</v>
      </c>
      <c r="C4065" s="13" t="s">
        <v>1891</v>
      </c>
      <c r="D4065" s="13" t="s">
        <v>30774</v>
      </c>
      <c r="E4065" t="str">
        <f>IF(COUNTIF(Table24[[SERIAL NUMBER ]], Table21[[#This Row],[SERIAL NUMBER]])&gt;0, "Yes", "No")</f>
        <v>Yes</v>
      </c>
    </row>
    <row r="4066" spans="1:5">
      <c r="A4066" s="13" t="s">
        <v>25674</v>
      </c>
      <c r="B4066" t="e">
        <f>VLOOKUP(Table21[[#This Row],[SERIAL NUMBER]], EquipmentDB!E$1:M$13746, 9, FALSE)</f>
        <v>#N/A</v>
      </c>
      <c r="C4066" s="13" t="s">
        <v>1891</v>
      </c>
      <c r="D4066" s="13" t="s">
        <v>30774</v>
      </c>
      <c r="E4066" t="str">
        <f>IF(COUNTIF(Table24[[SERIAL NUMBER ]], Table21[[#This Row],[SERIAL NUMBER]])&gt;0, "Yes", "No")</f>
        <v>Yes</v>
      </c>
    </row>
    <row r="4067" spans="1:5">
      <c r="A4067" s="13" t="s">
        <v>25679</v>
      </c>
      <c r="B4067" t="e">
        <f>VLOOKUP(Table21[[#This Row],[SERIAL NUMBER]], EquipmentDB!E$1:M$13746, 9, FALSE)</f>
        <v>#N/A</v>
      </c>
      <c r="C4067" s="13" t="s">
        <v>1891</v>
      </c>
      <c r="D4067" s="13" t="s">
        <v>30774</v>
      </c>
      <c r="E4067" t="str">
        <f>IF(COUNTIF(Table24[[SERIAL NUMBER ]], Table21[[#This Row],[SERIAL NUMBER]])&gt;0, "Yes", "No")</f>
        <v>Yes</v>
      </c>
    </row>
    <row r="4068" spans="1:5">
      <c r="A4068" s="13" t="s">
        <v>25682</v>
      </c>
      <c r="B4068" t="e">
        <f>VLOOKUP(Table21[[#This Row],[SERIAL NUMBER]], EquipmentDB!E$1:M$13746, 9, FALSE)</f>
        <v>#N/A</v>
      </c>
      <c r="C4068" s="13" t="s">
        <v>1891</v>
      </c>
      <c r="D4068" s="13" t="s">
        <v>30774</v>
      </c>
      <c r="E4068" t="str">
        <f>IF(COUNTIF(Table24[[SERIAL NUMBER ]], Table21[[#This Row],[SERIAL NUMBER]])&gt;0, "Yes", "No")</f>
        <v>Yes</v>
      </c>
    </row>
    <row r="4069" spans="1:5">
      <c r="A4069" s="13" t="s">
        <v>25685</v>
      </c>
      <c r="B4069" t="e">
        <f>VLOOKUP(Table21[[#This Row],[SERIAL NUMBER]], EquipmentDB!E$1:M$13746, 9, FALSE)</f>
        <v>#N/A</v>
      </c>
      <c r="C4069" s="13" t="s">
        <v>1891</v>
      </c>
      <c r="D4069" s="13" t="s">
        <v>30774</v>
      </c>
      <c r="E4069" t="str">
        <f>IF(COUNTIF(Table24[[SERIAL NUMBER ]], Table21[[#This Row],[SERIAL NUMBER]])&gt;0, "Yes", "No")</f>
        <v>Yes</v>
      </c>
    </row>
    <row r="4070" spans="1:5">
      <c r="A4070" s="13" t="s">
        <v>25688</v>
      </c>
      <c r="B4070" t="e">
        <f>VLOOKUP(Table21[[#This Row],[SERIAL NUMBER]], EquipmentDB!E$1:M$13746, 9, FALSE)</f>
        <v>#N/A</v>
      </c>
      <c r="C4070" s="13" t="s">
        <v>1891</v>
      </c>
      <c r="D4070" s="13" t="s">
        <v>30774</v>
      </c>
      <c r="E4070" t="str">
        <f>IF(COUNTIF(Table24[[SERIAL NUMBER ]], Table21[[#This Row],[SERIAL NUMBER]])&gt;0, "Yes", "No")</f>
        <v>Yes</v>
      </c>
    </row>
    <row r="4071" spans="1:5">
      <c r="A4071" s="13" t="s">
        <v>25692</v>
      </c>
      <c r="B4071" t="e">
        <f>VLOOKUP(Table21[[#This Row],[SERIAL NUMBER]], EquipmentDB!E$1:M$13746, 9, FALSE)</f>
        <v>#N/A</v>
      </c>
      <c r="C4071" s="13" t="s">
        <v>1891</v>
      </c>
      <c r="D4071" s="13" t="s">
        <v>30774</v>
      </c>
      <c r="E4071" t="str">
        <f>IF(COUNTIF(Table24[[SERIAL NUMBER ]], Table21[[#This Row],[SERIAL NUMBER]])&gt;0, "Yes", "No")</f>
        <v>Yes</v>
      </c>
    </row>
    <row r="4072" spans="1:5">
      <c r="A4072" s="13" t="s">
        <v>25722</v>
      </c>
      <c r="B4072" t="e">
        <f>VLOOKUP(Table21[[#This Row],[SERIAL NUMBER]], EquipmentDB!E$1:M$13746, 9, FALSE)</f>
        <v>#N/A</v>
      </c>
      <c r="C4072" s="13" t="s">
        <v>1891</v>
      </c>
      <c r="D4072" s="13" t="s">
        <v>30774</v>
      </c>
      <c r="E4072" t="str">
        <f>IF(COUNTIF(Table24[[SERIAL NUMBER ]], Table21[[#This Row],[SERIAL NUMBER]])&gt;0, "Yes", "No")</f>
        <v>Yes</v>
      </c>
    </row>
    <row r="4073" spans="1:5">
      <c r="A4073" s="13" t="s">
        <v>25728</v>
      </c>
      <c r="B4073" t="e">
        <f>VLOOKUP(Table21[[#This Row],[SERIAL NUMBER]], EquipmentDB!E$1:M$13746, 9, FALSE)</f>
        <v>#N/A</v>
      </c>
      <c r="C4073" s="13" t="s">
        <v>1891</v>
      </c>
      <c r="D4073" s="13" t="s">
        <v>30774</v>
      </c>
      <c r="E4073" t="str">
        <f>IF(COUNTIF(Table24[[SERIAL NUMBER ]], Table21[[#This Row],[SERIAL NUMBER]])&gt;0, "Yes", "No")</f>
        <v>Yes</v>
      </c>
    </row>
    <row r="4074" spans="1:5">
      <c r="A4074" s="13" t="s">
        <v>25732</v>
      </c>
      <c r="B4074" t="e">
        <f>VLOOKUP(Table21[[#This Row],[SERIAL NUMBER]], EquipmentDB!E$1:M$13746, 9, FALSE)</f>
        <v>#N/A</v>
      </c>
      <c r="C4074" s="13" t="s">
        <v>1891</v>
      </c>
      <c r="D4074" s="13" t="s">
        <v>30774</v>
      </c>
      <c r="E4074" t="str">
        <f>IF(COUNTIF(Table24[[SERIAL NUMBER ]], Table21[[#This Row],[SERIAL NUMBER]])&gt;0, "Yes", "No")</f>
        <v>Yes</v>
      </c>
    </row>
    <row r="4075" spans="1:5">
      <c r="A4075" s="13" t="s">
        <v>25735</v>
      </c>
      <c r="B4075" t="e">
        <f>VLOOKUP(Table21[[#This Row],[SERIAL NUMBER]], EquipmentDB!E$1:M$13746, 9, FALSE)</f>
        <v>#N/A</v>
      </c>
      <c r="C4075" s="13" t="s">
        <v>1891</v>
      </c>
      <c r="D4075" s="13" t="s">
        <v>30774</v>
      </c>
      <c r="E4075" t="str">
        <f>IF(COUNTIF(Table24[[SERIAL NUMBER ]], Table21[[#This Row],[SERIAL NUMBER]])&gt;0, "Yes", "No")</f>
        <v>Yes</v>
      </c>
    </row>
    <row r="4076" spans="1:5">
      <c r="A4076" s="13" t="s">
        <v>25737</v>
      </c>
      <c r="B4076" t="e">
        <f>VLOOKUP(Table21[[#This Row],[SERIAL NUMBER]], EquipmentDB!E$1:M$13746, 9, FALSE)</f>
        <v>#N/A</v>
      </c>
      <c r="C4076" s="13" t="s">
        <v>1891</v>
      </c>
      <c r="D4076" s="13" t="s">
        <v>30774</v>
      </c>
      <c r="E4076" t="str">
        <f>IF(COUNTIF(Table24[[SERIAL NUMBER ]], Table21[[#This Row],[SERIAL NUMBER]])&gt;0, "Yes", "No")</f>
        <v>Yes</v>
      </c>
    </row>
    <row r="4077" spans="1:5">
      <c r="A4077" s="13" t="s">
        <v>25741</v>
      </c>
      <c r="B4077" t="e">
        <f>VLOOKUP(Table21[[#This Row],[SERIAL NUMBER]], EquipmentDB!E$1:M$13746, 9, FALSE)</f>
        <v>#N/A</v>
      </c>
      <c r="C4077" s="13" t="s">
        <v>1891</v>
      </c>
      <c r="D4077" s="13" t="s">
        <v>30774</v>
      </c>
      <c r="E4077" t="str">
        <f>IF(COUNTIF(Table24[[SERIAL NUMBER ]], Table21[[#This Row],[SERIAL NUMBER]])&gt;0, "Yes", "No")</f>
        <v>Yes</v>
      </c>
    </row>
    <row r="4078" spans="1:5">
      <c r="A4078" s="13" t="s">
        <v>25750</v>
      </c>
      <c r="B4078" t="e">
        <f>VLOOKUP(Table21[[#This Row],[SERIAL NUMBER]], EquipmentDB!E$1:M$13746, 9, FALSE)</f>
        <v>#N/A</v>
      </c>
      <c r="C4078" s="13" t="s">
        <v>1891</v>
      </c>
      <c r="D4078" s="13" t="s">
        <v>30774</v>
      </c>
      <c r="E4078" t="str">
        <f>IF(COUNTIF(Table24[[SERIAL NUMBER ]], Table21[[#This Row],[SERIAL NUMBER]])&gt;0, "Yes", "No")</f>
        <v>Yes</v>
      </c>
    </row>
    <row r="4079" spans="1:5">
      <c r="A4079" s="13" t="s">
        <v>25753</v>
      </c>
      <c r="B4079" t="e">
        <f>VLOOKUP(Table21[[#This Row],[SERIAL NUMBER]], EquipmentDB!E$1:M$13746, 9, FALSE)</f>
        <v>#N/A</v>
      </c>
      <c r="C4079" s="13" t="s">
        <v>1891</v>
      </c>
      <c r="D4079" s="13" t="s">
        <v>30774</v>
      </c>
      <c r="E4079" t="str">
        <f>IF(COUNTIF(Table24[[SERIAL NUMBER ]], Table21[[#This Row],[SERIAL NUMBER]])&gt;0, "Yes", "No")</f>
        <v>Yes</v>
      </c>
    </row>
    <row r="4080" spans="1:5">
      <c r="A4080" s="13" t="s">
        <v>25745</v>
      </c>
      <c r="B4080" t="e">
        <f>VLOOKUP(Table21[[#This Row],[SERIAL NUMBER]], EquipmentDB!E$1:M$13746, 9, FALSE)</f>
        <v>#N/A</v>
      </c>
      <c r="C4080" s="13" t="s">
        <v>1891</v>
      </c>
      <c r="D4080" s="13" t="s">
        <v>30774</v>
      </c>
      <c r="E4080" t="str">
        <f>IF(COUNTIF(Table24[[SERIAL NUMBER ]], Table21[[#This Row],[SERIAL NUMBER]])&gt;0, "Yes", "No")</f>
        <v>Yes</v>
      </c>
    </row>
    <row r="4081" spans="1:5">
      <c r="A4081" s="13" t="s">
        <v>25764</v>
      </c>
      <c r="B4081" t="e">
        <f>VLOOKUP(Table21[[#This Row],[SERIAL NUMBER]], EquipmentDB!E$1:M$13746, 9, FALSE)</f>
        <v>#N/A</v>
      </c>
      <c r="C4081" s="13" t="s">
        <v>1891</v>
      </c>
      <c r="D4081" s="13" t="s">
        <v>30774</v>
      </c>
      <c r="E4081" t="str">
        <f>IF(COUNTIF(Table24[[SERIAL NUMBER ]], Table21[[#This Row],[SERIAL NUMBER]])&gt;0, "Yes", "No")</f>
        <v>Yes</v>
      </c>
    </row>
    <row r="4082" spans="1:5">
      <c r="A4082" s="13" t="s">
        <v>25783</v>
      </c>
      <c r="B4082" t="e">
        <f>VLOOKUP(Table21[[#This Row],[SERIAL NUMBER]], EquipmentDB!E$1:M$13746, 9, FALSE)</f>
        <v>#N/A</v>
      </c>
      <c r="C4082" s="13" t="s">
        <v>1891</v>
      </c>
      <c r="D4082" s="13" t="s">
        <v>30774</v>
      </c>
      <c r="E4082" t="str">
        <f>IF(COUNTIF(Table24[[SERIAL NUMBER ]], Table21[[#This Row],[SERIAL NUMBER]])&gt;0, "Yes", "No")</f>
        <v>Yes</v>
      </c>
    </row>
    <row r="4083" spans="1:5">
      <c r="A4083" s="13" t="s">
        <v>25787</v>
      </c>
      <c r="B4083" t="e">
        <f>VLOOKUP(Table21[[#This Row],[SERIAL NUMBER]], EquipmentDB!E$1:M$13746, 9, FALSE)</f>
        <v>#N/A</v>
      </c>
      <c r="C4083" s="13" t="s">
        <v>1891</v>
      </c>
      <c r="D4083" s="13" t="s">
        <v>30774</v>
      </c>
      <c r="E4083" t="str">
        <f>IF(COUNTIF(Table24[[SERIAL NUMBER ]], Table21[[#This Row],[SERIAL NUMBER]])&gt;0, "Yes", "No")</f>
        <v>Yes</v>
      </c>
    </row>
    <row r="4084" spans="1:5">
      <c r="A4084" s="13" t="s">
        <v>25776</v>
      </c>
      <c r="B4084" t="e">
        <f>VLOOKUP(Table21[[#This Row],[SERIAL NUMBER]], EquipmentDB!E$1:M$13746, 9, FALSE)</f>
        <v>#N/A</v>
      </c>
      <c r="C4084" s="13" t="s">
        <v>1891</v>
      </c>
      <c r="D4084" s="13" t="s">
        <v>30774</v>
      </c>
      <c r="E4084" t="str">
        <f>IF(COUNTIF(Table24[[SERIAL NUMBER ]], Table21[[#This Row],[SERIAL NUMBER]])&gt;0, "Yes", "No")</f>
        <v>Yes</v>
      </c>
    </row>
    <row r="4085" spans="1:5">
      <c r="A4085" s="13" t="s">
        <v>25756</v>
      </c>
      <c r="B4085" t="e">
        <f>VLOOKUP(Table21[[#This Row],[SERIAL NUMBER]], EquipmentDB!E$1:M$13746, 9, FALSE)</f>
        <v>#N/A</v>
      </c>
      <c r="C4085" s="13" t="s">
        <v>1891</v>
      </c>
      <c r="D4085" s="13" t="s">
        <v>30774</v>
      </c>
      <c r="E4085" t="str">
        <f>IF(COUNTIF(Table24[[SERIAL NUMBER ]], Table21[[#This Row],[SERIAL NUMBER]])&gt;0, "Yes", "No")</f>
        <v>Yes</v>
      </c>
    </row>
    <row r="4086" spans="1:5">
      <c r="A4086" s="13" t="s">
        <v>25771</v>
      </c>
      <c r="B4086" t="e">
        <f>VLOOKUP(Table21[[#This Row],[SERIAL NUMBER]], EquipmentDB!E$1:M$13746, 9, FALSE)</f>
        <v>#N/A</v>
      </c>
      <c r="C4086" s="13" t="s">
        <v>1891</v>
      </c>
      <c r="D4086" s="13" t="s">
        <v>30774</v>
      </c>
      <c r="E4086" t="str">
        <f>IF(COUNTIF(Table24[[SERIAL NUMBER ]], Table21[[#This Row],[SERIAL NUMBER]])&gt;0, "Yes", "No")</f>
        <v>Yes</v>
      </c>
    </row>
    <row r="4087" spans="1:5">
      <c r="A4087" s="13" t="s">
        <v>25793</v>
      </c>
      <c r="B4087" t="e">
        <f>VLOOKUP(Table21[[#This Row],[SERIAL NUMBER]], EquipmentDB!E$1:M$13746, 9, FALSE)</f>
        <v>#N/A</v>
      </c>
      <c r="C4087" s="13" t="s">
        <v>1891</v>
      </c>
      <c r="D4087" s="13" t="s">
        <v>30774</v>
      </c>
      <c r="E4087" t="str">
        <f>IF(COUNTIF(Table24[[SERIAL NUMBER ]], Table21[[#This Row],[SERIAL NUMBER]])&gt;0, "Yes", "No")</f>
        <v>No</v>
      </c>
    </row>
    <row r="4088" spans="1:5">
      <c r="A4088" s="13" t="s">
        <v>25825</v>
      </c>
      <c r="B4088" t="e">
        <f>VLOOKUP(Table21[[#This Row],[SERIAL NUMBER]], EquipmentDB!E$1:M$13746, 9, FALSE)</f>
        <v>#N/A</v>
      </c>
      <c r="C4088" s="13" t="s">
        <v>1891</v>
      </c>
      <c r="D4088" s="13" t="s">
        <v>30774</v>
      </c>
      <c r="E4088" t="str">
        <f>IF(COUNTIF(Table24[[SERIAL NUMBER ]], Table21[[#This Row],[SERIAL NUMBER]])&gt;0, "Yes", "No")</f>
        <v>Yes</v>
      </c>
    </row>
    <row r="4089" spans="1:5">
      <c r="A4089" s="13" t="s">
        <v>25860</v>
      </c>
      <c r="B4089" t="e">
        <f>VLOOKUP(Table21[[#This Row],[SERIAL NUMBER]], EquipmentDB!E$1:M$13746, 9, FALSE)</f>
        <v>#N/A</v>
      </c>
      <c r="C4089" s="13" t="s">
        <v>1891</v>
      </c>
      <c r="D4089" s="13" t="s">
        <v>30774</v>
      </c>
      <c r="E4089" t="str">
        <f>IF(COUNTIF(Table24[[SERIAL NUMBER ]], Table21[[#This Row],[SERIAL NUMBER]])&gt;0, "Yes", "No")</f>
        <v>Yes</v>
      </c>
    </row>
    <row r="4090" spans="1:5">
      <c r="A4090" s="13" t="s">
        <v>25900</v>
      </c>
      <c r="B4090" t="e">
        <f>VLOOKUP(Table21[[#This Row],[SERIAL NUMBER]], EquipmentDB!E$1:M$13746, 9, FALSE)</f>
        <v>#N/A</v>
      </c>
      <c r="C4090" s="13" t="s">
        <v>1891</v>
      </c>
      <c r="D4090" s="13" t="s">
        <v>30774</v>
      </c>
      <c r="E4090" t="str">
        <f>IF(COUNTIF(Table24[[SERIAL NUMBER ]], Table21[[#This Row],[SERIAL NUMBER]])&gt;0, "Yes", "No")</f>
        <v>No</v>
      </c>
    </row>
    <row r="4091" spans="1:5">
      <c r="A4091" s="13" t="s">
        <v>25905</v>
      </c>
      <c r="B4091" t="e">
        <f>VLOOKUP(Table21[[#This Row],[SERIAL NUMBER]], EquipmentDB!E$1:M$13746, 9, FALSE)</f>
        <v>#N/A</v>
      </c>
      <c r="C4091" s="13" t="s">
        <v>1891</v>
      </c>
      <c r="D4091" s="13" t="s">
        <v>30774</v>
      </c>
      <c r="E4091" t="str">
        <f>IF(COUNTIF(Table24[[SERIAL NUMBER ]], Table21[[#This Row],[SERIAL NUMBER]])&gt;0, "Yes", "No")</f>
        <v>Yes</v>
      </c>
    </row>
    <row r="4092" spans="1:5">
      <c r="A4092" s="13" t="s">
        <v>25911</v>
      </c>
      <c r="B4092" t="e">
        <f>VLOOKUP(Table21[[#This Row],[SERIAL NUMBER]], EquipmentDB!E$1:M$13746, 9, FALSE)</f>
        <v>#N/A</v>
      </c>
      <c r="C4092" s="13" t="s">
        <v>1891</v>
      </c>
      <c r="D4092" s="13" t="s">
        <v>30774</v>
      </c>
      <c r="E4092" t="str">
        <f>IF(COUNTIF(Table24[[SERIAL NUMBER ]], Table21[[#This Row],[SERIAL NUMBER]])&gt;0, "Yes", "No")</f>
        <v>Yes</v>
      </c>
    </row>
    <row r="4093" spans="1:5">
      <c r="A4093" s="13" t="s">
        <v>25918</v>
      </c>
      <c r="B4093" t="e">
        <f>VLOOKUP(Table21[[#This Row],[SERIAL NUMBER]], EquipmentDB!E$1:M$13746, 9, FALSE)</f>
        <v>#N/A</v>
      </c>
      <c r="C4093" s="13" t="s">
        <v>1891</v>
      </c>
      <c r="D4093" s="13" t="s">
        <v>30774</v>
      </c>
      <c r="E4093" t="str">
        <f>IF(COUNTIF(Table24[[SERIAL NUMBER ]], Table21[[#This Row],[SERIAL NUMBER]])&gt;0, "Yes", "No")</f>
        <v>Yes</v>
      </c>
    </row>
    <row r="4094" spans="1:5">
      <c r="A4094" s="13" t="s">
        <v>25924</v>
      </c>
      <c r="B4094" t="e">
        <f>VLOOKUP(Table21[[#This Row],[SERIAL NUMBER]], EquipmentDB!E$1:M$13746, 9, FALSE)</f>
        <v>#N/A</v>
      </c>
      <c r="C4094" s="13" t="s">
        <v>1891</v>
      </c>
      <c r="D4094" s="13" t="s">
        <v>30774</v>
      </c>
      <c r="E4094" t="str">
        <f>IF(COUNTIF(Table24[[SERIAL NUMBER ]], Table21[[#This Row],[SERIAL NUMBER]])&gt;0, "Yes", "No")</f>
        <v>Yes</v>
      </c>
    </row>
    <row r="4095" spans="1:5">
      <c r="A4095" s="13" t="s">
        <v>25926</v>
      </c>
      <c r="B4095" t="e">
        <f>VLOOKUP(Table21[[#This Row],[SERIAL NUMBER]], EquipmentDB!E$1:M$13746, 9, FALSE)</f>
        <v>#N/A</v>
      </c>
      <c r="C4095" s="13" t="s">
        <v>1891</v>
      </c>
      <c r="D4095" s="13" t="s">
        <v>30774</v>
      </c>
      <c r="E4095" t="str">
        <f>IF(COUNTIF(Table24[[SERIAL NUMBER ]], Table21[[#This Row],[SERIAL NUMBER]])&gt;0, "Yes", "No")</f>
        <v>Yes</v>
      </c>
    </row>
    <row r="4096" spans="1:5">
      <c r="A4096" s="13" t="s">
        <v>25877</v>
      </c>
      <c r="B4096" t="e">
        <f>VLOOKUP(Table21[[#This Row],[SERIAL NUMBER]], EquipmentDB!E$1:M$13746, 9, FALSE)</f>
        <v>#N/A</v>
      </c>
      <c r="C4096" s="13" t="s">
        <v>1891</v>
      </c>
      <c r="D4096" s="13" t="s">
        <v>30774</v>
      </c>
      <c r="E4096" t="str">
        <f>IF(COUNTIF(Table24[[SERIAL NUMBER ]], Table21[[#This Row],[SERIAL NUMBER]])&gt;0, "Yes", "No")</f>
        <v>Yes</v>
      </c>
    </row>
    <row r="4097" spans="1:5">
      <c r="A4097" s="13" t="s">
        <v>25881</v>
      </c>
      <c r="B4097" t="e">
        <f>VLOOKUP(Table21[[#This Row],[SERIAL NUMBER]], EquipmentDB!E$1:M$13746, 9, FALSE)</f>
        <v>#N/A</v>
      </c>
      <c r="C4097" s="13" t="s">
        <v>1891</v>
      </c>
      <c r="D4097" s="13" t="s">
        <v>30774</v>
      </c>
      <c r="E4097" t="str">
        <f>IF(COUNTIF(Table24[[SERIAL NUMBER ]], Table21[[#This Row],[SERIAL NUMBER]])&gt;0, "Yes", "No")</f>
        <v>Yes</v>
      </c>
    </row>
    <row r="4098" spans="1:5">
      <c r="A4098" s="13" t="s">
        <v>16011</v>
      </c>
      <c r="B4098" t="e">
        <f>VLOOKUP(Table21[[#This Row],[SERIAL NUMBER]], EquipmentDB!E$1:M$13746, 9, FALSE)</f>
        <v>#N/A</v>
      </c>
      <c r="C4098" s="13" t="s">
        <v>1891</v>
      </c>
      <c r="D4098" s="13" t="s">
        <v>30774</v>
      </c>
      <c r="E4098" t="str">
        <f>IF(COUNTIF(Table24[[SERIAL NUMBER ]], Table21[[#This Row],[SERIAL NUMBER]])&gt;0, "Yes", "No")</f>
        <v>No</v>
      </c>
    </row>
    <row r="4099" spans="1:5">
      <c r="A4099" s="13" t="s">
        <v>1890</v>
      </c>
      <c r="B4099" t="e">
        <f>VLOOKUP(Table21[[#This Row],[SERIAL NUMBER]], EquipmentDB!E$1:M$13746, 9, FALSE)</f>
        <v>#N/A</v>
      </c>
      <c r="C4099" s="13" t="e">
        <v>#N/A</v>
      </c>
      <c r="D4099" s="13" t="s">
        <v>30774</v>
      </c>
      <c r="E4099" t="str">
        <f>IF(COUNTIF(Table24[[SERIAL NUMBER ]], Table21[[#This Row],[SERIAL NUMBER]])&gt;0, "Yes", "No")</f>
        <v>No</v>
      </c>
    </row>
    <row r="4100" spans="1:5">
      <c r="A4100" s="13" t="s">
        <v>1897</v>
      </c>
      <c r="B4100" t="e">
        <f>VLOOKUP(Table21[[#This Row],[SERIAL NUMBER]], EquipmentDB!E$1:M$13746, 9, FALSE)</f>
        <v>#N/A</v>
      </c>
      <c r="C4100" s="13" t="e">
        <v>#N/A</v>
      </c>
      <c r="D4100" s="13" t="s">
        <v>30774</v>
      </c>
      <c r="E4100" t="str">
        <f>IF(COUNTIF(Table24[[SERIAL NUMBER ]], Table21[[#This Row],[SERIAL NUMBER]])&gt;0, "Yes", "No")</f>
        <v>No</v>
      </c>
    </row>
    <row r="4101" spans="1:5">
      <c r="A4101" s="13" t="s">
        <v>1901</v>
      </c>
      <c r="B4101" t="e">
        <f>VLOOKUP(Table21[[#This Row],[SERIAL NUMBER]], EquipmentDB!E$1:M$13746, 9, FALSE)</f>
        <v>#N/A</v>
      </c>
      <c r="C4101" s="13" t="e">
        <v>#N/A</v>
      </c>
      <c r="D4101" s="13" t="s">
        <v>30774</v>
      </c>
      <c r="E4101" t="str">
        <f>IF(COUNTIF(Table24[[SERIAL NUMBER ]], Table21[[#This Row],[SERIAL NUMBER]])&gt;0, "Yes", "No")</f>
        <v>No</v>
      </c>
    </row>
    <row r="4102" spans="1:5">
      <c r="A4102" s="13" t="s">
        <v>19488</v>
      </c>
      <c r="B4102" t="e">
        <f>VLOOKUP(Table21[[#This Row],[SERIAL NUMBER]], EquipmentDB!E$1:M$13746, 9, FALSE)</f>
        <v>#N/A</v>
      </c>
      <c r="C4102" s="13" t="e">
        <v>#N/A</v>
      </c>
      <c r="D4102" s="13" t="s">
        <v>30774</v>
      </c>
      <c r="E4102" t="str">
        <f>IF(COUNTIF(Table24[[SERIAL NUMBER ]], Table21[[#This Row],[SERIAL NUMBER]])&gt;0, "Yes", "No")</f>
        <v>No</v>
      </c>
    </row>
    <row r="4103" spans="1:5">
      <c r="A4103" s="13" t="s">
        <v>9280</v>
      </c>
      <c r="B4103" t="e">
        <f>VLOOKUP(Table21[[#This Row],[SERIAL NUMBER]], EquipmentDB!E$1:M$13746, 9, FALSE)</f>
        <v>#N/A</v>
      </c>
      <c r="C4103" s="13" t="e">
        <v>#N/A</v>
      </c>
      <c r="D4103" s="13" t="s">
        <v>30774</v>
      </c>
      <c r="E4103" t="str">
        <f>IF(COUNTIF(Table24[[SERIAL NUMBER ]], Table21[[#This Row],[SERIAL NUMBER]])&gt;0, "Yes", "No")</f>
        <v>Yes</v>
      </c>
    </row>
    <row r="4104" spans="1:5">
      <c r="A4104" s="13" t="s">
        <v>9283</v>
      </c>
      <c r="B4104" t="e">
        <f>VLOOKUP(Table21[[#This Row],[SERIAL NUMBER]], EquipmentDB!E$1:M$13746, 9, FALSE)</f>
        <v>#N/A</v>
      </c>
      <c r="C4104" s="13" t="e">
        <v>#N/A</v>
      </c>
      <c r="D4104" s="13" t="s">
        <v>30774</v>
      </c>
      <c r="E4104" t="str">
        <f>IF(COUNTIF(Table24[[SERIAL NUMBER ]], Table21[[#This Row],[SERIAL NUMBER]])&gt;0, "Yes", "No")</f>
        <v>Yes</v>
      </c>
    </row>
    <row r="4105" spans="1:5">
      <c r="A4105" s="13" t="s">
        <v>11507</v>
      </c>
      <c r="B4105" t="e">
        <f>VLOOKUP(Table21[[#This Row],[SERIAL NUMBER]], EquipmentDB!E$1:M$13746, 9, FALSE)</f>
        <v>#N/A</v>
      </c>
      <c r="C4105" s="13" t="e">
        <v>#N/A</v>
      </c>
      <c r="D4105" s="13" t="s">
        <v>30774</v>
      </c>
      <c r="E4105" t="str">
        <f>IF(COUNTIF(Table24[[SERIAL NUMBER ]], Table21[[#This Row],[SERIAL NUMBER]])&gt;0, "Yes", "No")</f>
        <v>No</v>
      </c>
    </row>
    <row r="4106" spans="1:5">
      <c r="A4106" s="13" t="s">
        <v>11490</v>
      </c>
      <c r="B4106" t="e">
        <f>VLOOKUP(Table21[[#This Row],[SERIAL NUMBER]], EquipmentDB!E$1:M$13746, 9, FALSE)</f>
        <v>#N/A</v>
      </c>
      <c r="C4106" s="13" t="e">
        <v>#N/A</v>
      </c>
      <c r="D4106" s="13" t="s">
        <v>30774</v>
      </c>
      <c r="E4106" t="str">
        <f>IF(COUNTIF(Table24[[SERIAL NUMBER ]], Table21[[#This Row],[SERIAL NUMBER]])&gt;0, "Yes", "No")</f>
        <v>No</v>
      </c>
    </row>
    <row r="4107" spans="1:5">
      <c r="A4107" s="13" t="s">
        <v>2384</v>
      </c>
      <c r="B4107" t="e">
        <f>VLOOKUP(Table21[[#This Row],[SERIAL NUMBER]], EquipmentDB!E$1:M$13746, 9, FALSE)</f>
        <v>#N/A</v>
      </c>
      <c r="C4107" s="13" t="e">
        <v>#N/A</v>
      </c>
      <c r="D4107" s="13" t="s">
        <v>30774</v>
      </c>
      <c r="E4107" t="str">
        <f>IF(COUNTIF(Table24[[SERIAL NUMBER ]], Table21[[#This Row],[SERIAL NUMBER]])&gt;0, "Yes", "No")</f>
        <v>No</v>
      </c>
    </row>
    <row r="4108" spans="1:5">
      <c r="A4108" s="13" t="s">
        <v>31052</v>
      </c>
      <c r="B4108" t="e">
        <f>VLOOKUP(Table21[[#This Row],[SERIAL NUMBER]], EquipmentDB!E$1:M$13746, 9, FALSE)</f>
        <v>#N/A</v>
      </c>
      <c r="C4108" s="13" t="e">
        <v>#N/A</v>
      </c>
      <c r="D4108" s="13" t="s">
        <v>30774</v>
      </c>
      <c r="E4108" t="str">
        <f>IF(COUNTIF(Table24[[SERIAL NUMBER ]], Table21[[#This Row],[SERIAL NUMBER]])&gt;0, "Yes", "No")</f>
        <v>No</v>
      </c>
    </row>
    <row r="4109" spans="1:5">
      <c r="A4109" s="13" t="s">
        <v>21122</v>
      </c>
      <c r="B4109" t="e">
        <f>VLOOKUP(Table21[[#This Row],[SERIAL NUMBER]], EquipmentDB!E$1:M$13746, 9, FALSE)</f>
        <v>#N/A</v>
      </c>
      <c r="C4109" s="13" t="s">
        <v>1891</v>
      </c>
      <c r="D4109" s="13" t="s">
        <v>30774</v>
      </c>
      <c r="E4109" t="str">
        <f>IF(COUNTIF(Table24[[SERIAL NUMBER ]], Table21[[#This Row],[SERIAL NUMBER]])&gt;0, "Yes", "No")</f>
        <v>No</v>
      </c>
    </row>
    <row r="4110" spans="1:5">
      <c r="A4110" s="13" t="s">
        <v>25651</v>
      </c>
      <c r="B4110" t="e">
        <f>VLOOKUP(Table21[[#This Row],[SERIAL NUMBER]], EquipmentDB!E$1:M$13746, 9, FALSE)</f>
        <v>#N/A</v>
      </c>
      <c r="C4110" s="13" t="s">
        <v>1891</v>
      </c>
      <c r="D4110" s="13" t="s">
        <v>30774</v>
      </c>
      <c r="E4110" t="str">
        <f>IF(COUNTIF(Table24[[SERIAL NUMBER ]], Table21[[#This Row],[SERIAL NUMBER]])&gt;0, "Yes", "No")</f>
        <v>Yes</v>
      </c>
    </row>
    <row r="4111" spans="1:5">
      <c r="A4111" s="13" t="s">
        <v>25695</v>
      </c>
      <c r="B4111" t="e">
        <f>VLOOKUP(Table21[[#This Row],[SERIAL NUMBER]], EquipmentDB!E$1:M$13746, 9, FALSE)</f>
        <v>#N/A</v>
      </c>
      <c r="C4111" s="13" t="s">
        <v>1891</v>
      </c>
      <c r="D4111" s="13" t="s">
        <v>30774</v>
      </c>
      <c r="E4111" t="str">
        <f>IF(COUNTIF(Table24[[SERIAL NUMBER ]], Table21[[#This Row],[SERIAL NUMBER]])&gt;0, "Yes", "No")</f>
        <v>Yes</v>
      </c>
    </row>
    <row r="4112" spans="1:5">
      <c r="A4112" s="13" t="s">
        <v>25702</v>
      </c>
      <c r="B4112" t="e">
        <f>VLOOKUP(Table21[[#This Row],[SERIAL NUMBER]], EquipmentDB!E$1:M$13746, 9, FALSE)</f>
        <v>#N/A</v>
      </c>
      <c r="C4112" s="13" t="s">
        <v>1891</v>
      </c>
      <c r="D4112" s="13" t="s">
        <v>30774</v>
      </c>
      <c r="E4112" t="str">
        <f>IF(COUNTIF(Table24[[SERIAL NUMBER ]], Table21[[#This Row],[SERIAL NUMBER]])&gt;0, "Yes", "No")</f>
        <v>Yes</v>
      </c>
    </row>
    <row r="4113" spans="1:5">
      <c r="A4113" s="13" t="s">
        <v>25708</v>
      </c>
      <c r="B4113" t="e">
        <f>VLOOKUP(Table21[[#This Row],[SERIAL NUMBER]], EquipmentDB!E$1:M$13746, 9, FALSE)</f>
        <v>#N/A</v>
      </c>
      <c r="C4113" s="13" t="s">
        <v>1891</v>
      </c>
      <c r="D4113" s="13" t="s">
        <v>30774</v>
      </c>
      <c r="E4113" t="str">
        <f>IF(COUNTIF(Table24[[SERIAL NUMBER ]], Table21[[#This Row],[SERIAL NUMBER]])&gt;0, "Yes", "No")</f>
        <v>Yes</v>
      </c>
    </row>
    <row r="4114" spans="1:5">
      <c r="A4114" s="13" t="s">
        <v>25711</v>
      </c>
      <c r="B4114" t="e">
        <f>VLOOKUP(Table21[[#This Row],[SERIAL NUMBER]], EquipmentDB!E$1:M$13746, 9, FALSE)</f>
        <v>#N/A</v>
      </c>
      <c r="C4114" s="13" t="s">
        <v>1891</v>
      </c>
      <c r="D4114" s="13" t="s">
        <v>30774</v>
      </c>
      <c r="E4114" t="str">
        <f>IF(COUNTIF(Table24[[SERIAL NUMBER ]], Table21[[#This Row],[SERIAL NUMBER]])&gt;0, "Yes", "No")</f>
        <v>Yes</v>
      </c>
    </row>
    <row r="4115" spans="1:5">
      <c r="A4115" s="13" t="s">
        <v>25716</v>
      </c>
      <c r="B4115" t="e">
        <f>VLOOKUP(Table21[[#This Row],[SERIAL NUMBER]], EquipmentDB!E$1:M$13746, 9, FALSE)</f>
        <v>#N/A</v>
      </c>
      <c r="C4115" s="13" t="s">
        <v>1891</v>
      </c>
      <c r="D4115" s="13" t="s">
        <v>30774</v>
      </c>
      <c r="E4115" t="str">
        <f>IF(COUNTIF(Table24[[SERIAL NUMBER ]], Table21[[#This Row],[SERIAL NUMBER]])&gt;0, "Yes", "No")</f>
        <v>Yes</v>
      </c>
    </row>
    <row r="4116" spans="1:5">
      <c r="A4116" s="13" t="s">
        <v>25796</v>
      </c>
      <c r="B4116" t="e">
        <f>VLOOKUP(Table21[[#This Row],[SERIAL NUMBER]], EquipmentDB!E$1:M$13746, 9, FALSE)</f>
        <v>#N/A</v>
      </c>
      <c r="C4116" s="13" t="s">
        <v>1891</v>
      </c>
      <c r="D4116" s="13" t="s">
        <v>30774</v>
      </c>
      <c r="E4116" t="str">
        <f>IF(COUNTIF(Table24[[SERIAL NUMBER ]], Table21[[#This Row],[SERIAL NUMBER]])&gt;0, "Yes", "No")</f>
        <v>Yes</v>
      </c>
    </row>
    <row r="4117" spans="1:5">
      <c r="A4117" s="13" t="s">
        <v>25804</v>
      </c>
      <c r="B4117" t="e">
        <f>VLOOKUP(Table21[[#This Row],[SERIAL NUMBER]], EquipmentDB!E$1:M$13746, 9, FALSE)</f>
        <v>#N/A</v>
      </c>
      <c r="C4117" s="13" t="s">
        <v>1891</v>
      </c>
      <c r="D4117" s="13" t="s">
        <v>30774</v>
      </c>
      <c r="E4117" t="str">
        <f>IF(COUNTIF(Table24[[SERIAL NUMBER ]], Table21[[#This Row],[SERIAL NUMBER]])&gt;0, "Yes", "No")</f>
        <v>Yes</v>
      </c>
    </row>
    <row r="4118" spans="1:5">
      <c r="A4118" s="13" t="s">
        <v>25809</v>
      </c>
      <c r="B4118" t="e">
        <f>VLOOKUP(Table21[[#This Row],[SERIAL NUMBER]], EquipmentDB!E$1:M$13746, 9, FALSE)</f>
        <v>#N/A</v>
      </c>
      <c r="C4118" s="13" t="s">
        <v>1891</v>
      </c>
      <c r="D4118" s="13" t="s">
        <v>30774</v>
      </c>
      <c r="E4118" t="str">
        <f>IF(COUNTIF(Table24[[SERIAL NUMBER ]], Table21[[#This Row],[SERIAL NUMBER]])&gt;0, "Yes", "No")</f>
        <v>Yes</v>
      </c>
    </row>
    <row r="4119" spans="1:5">
      <c r="A4119" s="13" t="s">
        <v>25814</v>
      </c>
      <c r="B4119" t="e">
        <f>VLOOKUP(Table21[[#This Row],[SERIAL NUMBER]], EquipmentDB!E$1:M$13746, 9, FALSE)</f>
        <v>#N/A</v>
      </c>
      <c r="C4119" s="13" t="s">
        <v>1891</v>
      </c>
      <c r="D4119" s="13" t="s">
        <v>30774</v>
      </c>
      <c r="E4119" t="str">
        <f>IF(COUNTIF(Table24[[SERIAL NUMBER ]], Table21[[#This Row],[SERIAL NUMBER]])&gt;0, "Yes", "No")</f>
        <v>Yes</v>
      </c>
    </row>
    <row r="4120" spans="1:5">
      <c r="A4120" s="13" t="s">
        <v>25821</v>
      </c>
      <c r="B4120" t="e">
        <f>VLOOKUP(Table21[[#This Row],[SERIAL NUMBER]], EquipmentDB!E$1:M$13746, 9, FALSE)</f>
        <v>#N/A</v>
      </c>
      <c r="C4120" s="13" t="s">
        <v>1891</v>
      </c>
      <c r="D4120" s="13" t="s">
        <v>30774</v>
      </c>
      <c r="E4120" t="str">
        <f>IF(COUNTIF(Table24[[SERIAL NUMBER ]], Table21[[#This Row],[SERIAL NUMBER]])&gt;0, "Yes", "No")</f>
        <v>Yes</v>
      </c>
    </row>
    <row r="4121" spans="1:5">
      <c r="A4121" s="13" t="s">
        <v>25830</v>
      </c>
      <c r="B4121" t="e">
        <f>VLOOKUP(Table21[[#This Row],[SERIAL NUMBER]], EquipmentDB!E$1:M$13746, 9, FALSE)</f>
        <v>#N/A</v>
      </c>
      <c r="C4121" s="13" t="s">
        <v>1891</v>
      </c>
      <c r="D4121" s="13" t="s">
        <v>30774</v>
      </c>
      <c r="E4121" t="str">
        <f>IF(COUNTIF(Table24[[SERIAL NUMBER ]], Table21[[#This Row],[SERIAL NUMBER]])&gt;0, "Yes", "No")</f>
        <v>Yes</v>
      </c>
    </row>
    <row r="4122" spans="1:5">
      <c r="A4122" s="13" t="s">
        <v>25835</v>
      </c>
      <c r="B4122" t="e">
        <f>VLOOKUP(Table21[[#This Row],[SERIAL NUMBER]], EquipmentDB!E$1:M$13746, 9, FALSE)</f>
        <v>#N/A</v>
      </c>
      <c r="C4122" s="13" t="s">
        <v>1891</v>
      </c>
      <c r="D4122" s="13" t="s">
        <v>30774</v>
      </c>
      <c r="E4122" t="str">
        <f>IF(COUNTIF(Table24[[SERIAL NUMBER ]], Table21[[#This Row],[SERIAL NUMBER]])&gt;0, "Yes", "No")</f>
        <v>Yes</v>
      </c>
    </row>
    <row r="4123" spans="1:5">
      <c r="A4123" s="13" t="s">
        <v>25847</v>
      </c>
      <c r="B4123" t="e">
        <f>VLOOKUP(Table21[[#This Row],[SERIAL NUMBER]], EquipmentDB!E$1:M$13746, 9, FALSE)</f>
        <v>#N/A</v>
      </c>
      <c r="C4123" s="13" t="s">
        <v>1891</v>
      </c>
      <c r="D4123" s="13" t="s">
        <v>30774</v>
      </c>
      <c r="E4123" t="str">
        <f>IF(COUNTIF(Table24[[SERIAL NUMBER ]], Table21[[#This Row],[SERIAL NUMBER]])&gt;0, "Yes", "No")</f>
        <v>Yes</v>
      </c>
    </row>
    <row r="4124" spans="1:5">
      <c r="A4124" s="13" t="s">
        <v>25851</v>
      </c>
      <c r="B4124" t="e">
        <f>VLOOKUP(Table21[[#This Row],[SERIAL NUMBER]], EquipmentDB!E$1:M$13746, 9, FALSE)</f>
        <v>#N/A</v>
      </c>
      <c r="C4124" s="13" t="s">
        <v>1891</v>
      </c>
      <c r="D4124" s="13" t="s">
        <v>30774</v>
      </c>
      <c r="E4124" t="str">
        <f>IF(COUNTIF(Table24[[SERIAL NUMBER ]], Table21[[#This Row],[SERIAL NUMBER]])&gt;0, "Yes", "No")</f>
        <v>Yes</v>
      </c>
    </row>
    <row r="4125" spans="1:5">
      <c r="A4125" s="13" t="s">
        <v>25857</v>
      </c>
      <c r="B4125" t="e">
        <f>VLOOKUP(Table21[[#This Row],[SERIAL NUMBER]], EquipmentDB!E$1:M$13746, 9, FALSE)</f>
        <v>#N/A</v>
      </c>
      <c r="C4125" s="13" t="s">
        <v>1891</v>
      </c>
      <c r="D4125" s="13" t="s">
        <v>30774</v>
      </c>
      <c r="E4125" t="str">
        <f>IF(COUNTIF(Table24[[SERIAL NUMBER ]], Table21[[#This Row],[SERIAL NUMBER]])&gt;0, "Yes", "No")</f>
        <v>Yes</v>
      </c>
    </row>
    <row r="4126" spans="1:5">
      <c r="A4126" s="13" t="s">
        <v>25863</v>
      </c>
      <c r="B4126" t="e">
        <f>VLOOKUP(Table21[[#This Row],[SERIAL NUMBER]], EquipmentDB!E$1:M$13746, 9, FALSE)</f>
        <v>#N/A</v>
      </c>
      <c r="C4126" s="13" t="s">
        <v>1891</v>
      </c>
      <c r="D4126" s="13" t="s">
        <v>30774</v>
      </c>
      <c r="E4126" t="str">
        <f>IF(COUNTIF(Table24[[SERIAL NUMBER ]], Table21[[#This Row],[SERIAL NUMBER]])&gt;0, "Yes", "No")</f>
        <v>Yes</v>
      </c>
    </row>
    <row r="4127" spans="1:5">
      <c r="A4127" s="13" t="s">
        <v>25867</v>
      </c>
      <c r="B4127" t="e">
        <f>VLOOKUP(Table21[[#This Row],[SERIAL NUMBER]], EquipmentDB!E$1:M$13746, 9, FALSE)</f>
        <v>#N/A</v>
      </c>
      <c r="C4127" s="13" t="s">
        <v>1891</v>
      </c>
      <c r="D4127" s="13" t="s">
        <v>30774</v>
      </c>
      <c r="E4127" t="str">
        <f>IF(COUNTIF(Table24[[SERIAL NUMBER ]], Table21[[#This Row],[SERIAL NUMBER]])&gt;0, "Yes", "No")</f>
        <v>Yes</v>
      </c>
    </row>
    <row r="4128" spans="1:5">
      <c r="A4128" s="13" t="s">
        <v>25870</v>
      </c>
      <c r="B4128" t="e">
        <f>VLOOKUP(Table21[[#This Row],[SERIAL NUMBER]], EquipmentDB!E$1:M$13746, 9, FALSE)</f>
        <v>#N/A</v>
      </c>
      <c r="C4128" s="13" t="s">
        <v>1891</v>
      </c>
      <c r="D4128" s="13" t="s">
        <v>30774</v>
      </c>
      <c r="E4128" t="str">
        <f>IF(COUNTIF(Table24[[SERIAL NUMBER ]], Table21[[#This Row],[SERIAL NUMBER]])&gt;0, "Yes", "No")</f>
        <v>Yes</v>
      </c>
    </row>
    <row r="4129" spans="1:5">
      <c r="A4129" s="13" t="s">
        <v>25873</v>
      </c>
      <c r="B4129" t="e">
        <f>VLOOKUP(Table21[[#This Row],[SERIAL NUMBER]], EquipmentDB!E$1:M$13746, 9, FALSE)</f>
        <v>#N/A</v>
      </c>
      <c r="C4129" s="13" t="s">
        <v>1891</v>
      </c>
      <c r="D4129" s="13" t="s">
        <v>30774</v>
      </c>
      <c r="E4129" t="str">
        <f>IF(COUNTIF(Table24[[SERIAL NUMBER ]], Table21[[#This Row],[SERIAL NUMBER]])&gt;0, "Yes", "No")</f>
        <v>Yes</v>
      </c>
    </row>
    <row r="4130" spans="1:5">
      <c r="A4130" s="13" t="s">
        <v>25883</v>
      </c>
      <c r="B4130" t="e">
        <f>VLOOKUP(Table21[[#This Row],[SERIAL NUMBER]], EquipmentDB!E$1:M$13746, 9, FALSE)</f>
        <v>#N/A</v>
      </c>
      <c r="C4130" s="13" t="s">
        <v>1891</v>
      </c>
      <c r="D4130" s="13" t="s">
        <v>30774</v>
      </c>
      <c r="E4130" t="str">
        <f>IF(COUNTIF(Table24[[SERIAL NUMBER ]], Table21[[#This Row],[SERIAL NUMBER]])&gt;0, "Yes", "No")</f>
        <v>Yes</v>
      </c>
    </row>
    <row r="4131" spans="1:5">
      <c r="A4131" s="13" t="s">
        <v>25888</v>
      </c>
      <c r="B4131" t="e">
        <f>VLOOKUP(Table21[[#This Row],[SERIAL NUMBER]], EquipmentDB!E$1:M$13746, 9, FALSE)</f>
        <v>#N/A</v>
      </c>
      <c r="C4131" s="13" t="s">
        <v>1891</v>
      </c>
      <c r="D4131" s="13" t="s">
        <v>30774</v>
      </c>
      <c r="E4131" t="str">
        <f>IF(COUNTIF(Table24[[SERIAL NUMBER ]], Table21[[#This Row],[SERIAL NUMBER]])&gt;0, "Yes", "No")</f>
        <v>Yes</v>
      </c>
    </row>
    <row r="4132" spans="1:5">
      <c r="A4132" s="13" t="s">
        <v>25891</v>
      </c>
      <c r="B4132" t="e">
        <f>VLOOKUP(Table21[[#This Row],[SERIAL NUMBER]], EquipmentDB!E$1:M$13746, 9, FALSE)</f>
        <v>#N/A</v>
      </c>
      <c r="C4132" s="13" t="s">
        <v>1891</v>
      </c>
      <c r="D4132" s="13" t="s">
        <v>30774</v>
      </c>
      <c r="E4132" t="str">
        <f>IF(COUNTIF(Table24[[SERIAL NUMBER ]], Table21[[#This Row],[SERIAL NUMBER]])&gt;0, "Yes", "No")</f>
        <v>Yes</v>
      </c>
    </row>
    <row r="4133" spans="1:5">
      <c r="A4133" s="13" t="s">
        <v>25894</v>
      </c>
      <c r="B4133" t="e">
        <f>VLOOKUP(Table21[[#This Row],[SERIAL NUMBER]], EquipmentDB!E$1:M$13746, 9, FALSE)</f>
        <v>#N/A</v>
      </c>
      <c r="C4133" s="13" t="s">
        <v>1891</v>
      </c>
      <c r="D4133" s="13" t="s">
        <v>30774</v>
      </c>
      <c r="E4133" t="str">
        <f>IF(COUNTIF(Table24[[SERIAL NUMBER ]], Table21[[#This Row],[SERIAL NUMBER]])&gt;0, "Yes", "No")</f>
        <v>Yes</v>
      </c>
    </row>
    <row r="4134" spans="1:5">
      <c r="A4134" s="13" t="s">
        <v>25896</v>
      </c>
      <c r="B4134" t="e">
        <f>VLOOKUP(Table21[[#This Row],[SERIAL NUMBER]], EquipmentDB!E$1:M$13746, 9, FALSE)</f>
        <v>#N/A</v>
      </c>
      <c r="C4134" s="13" t="s">
        <v>1891</v>
      </c>
      <c r="D4134" s="13" t="s">
        <v>30774</v>
      </c>
      <c r="E4134" t="str">
        <f>IF(COUNTIF(Table24[[SERIAL NUMBER ]], Table21[[#This Row],[SERIAL NUMBER]])&gt;0, "Yes", "No")</f>
        <v>Yes</v>
      </c>
    </row>
    <row r="4135" spans="1:5">
      <c r="A4135" s="13" t="s">
        <v>14078</v>
      </c>
      <c r="B4135" t="e">
        <f>VLOOKUP(Table21[[#This Row],[SERIAL NUMBER]], EquipmentDB!E$1:M$13746, 9, FALSE)</f>
        <v>#N/A</v>
      </c>
      <c r="C4135" s="13" t="e">
        <v>#N/A</v>
      </c>
      <c r="D4135" s="13" t="s">
        <v>30774</v>
      </c>
      <c r="E4135" t="str">
        <f>IF(COUNTIF(Table24[[SERIAL NUMBER ]], Table21[[#This Row],[SERIAL NUMBER]])&gt;0, "Yes", "No")</f>
        <v>No</v>
      </c>
    </row>
    <row r="4136" spans="1:5">
      <c r="A4136" s="13" t="s">
        <v>31053</v>
      </c>
      <c r="B4136" t="e">
        <f>VLOOKUP(Table21[[#This Row],[SERIAL NUMBER]], EquipmentDB!E$1:M$13746, 9, FALSE)</f>
        <v>#N/A</v>
      </c>
      <c r="C4136" s="13" t="e">
        <v>#N/A</v>
      </c>
      <c r="D4136" s="13" t="s">
        <v>30774</v>
      </c>
      <c r="E4136" t="str">
        <f>IF(COUNTIF(Table24[[SERIAL NUMBER ]], Table21[[#This Row],[SERIAL NUMBER]])&gt;0, "Yes", "No")</f>
        <v>No</v>
      </c>
    </row>
    <row r="4137" spans="1:5">
      <c r="A4137" s="13" t="s">
        <v>25002</v>
      </c>
      <c r="B4137" t="e">
        <f>VLOOKUP(Table21[[#This Row],[SERIAL NUMBER]], EquipmentDB!E$1:M$13746, 9, FALSE)</f>
        <v>#N/A</v>
      </c>
      <c r="C4137" s="13" t="s">
        <v>1891</v>
      </c>
      <c r="D4137" s="13" t="s">
        <v>30774</v>
      </c>
      <c r="E4137" t="str">
        <f>IF(COUNTIF(Table24[[SERIAL NUMBER ]], Table21[[#This Row],[SERIAL NUMBER]])&gt;0, "Yes", "No")</f>
        <v>No</v>
      </c>
    </row>
    <row r="4138" spans="1:5">
      <c r="A4138" s="13" t="s">
        <v>15190</v>
      </c>
      <c r="B4138" t="e">
        <f>VLOOKUP(Table21[[#This Row],[SERIAL NUMBER]], EquipmentDB!E$1:M$13746, 9, FALSE)</f>
        <v>#N/A</v>
      </c>
      <c r="C4138" s="13" t="e">
        <v>#N/A</v>
      </c>
      <c r="D4138" s="13" t="s">
        <v>30774</v>
      </c>
      <c r="E4138" t="str">
        <f>IF(COUNTIF(Table24[[SERIAL NUMBER ]], Table21[[#This Row],[SERIAL NUMBER]])&gt;0, "Yes", "No")</f>
        <v>No</v>
      </c>
    </row>
    <row r="4139" spans="1:5">
      <c r="A4139" s="13" t="s">
        <v>1912</v>
      </c>
      <c r="B4139" t="e">
        <f>VLOOKUP(Table21[[#This Row],[SERIAL NUMBER]], EquipmentDB!E$1:M$13746, 9, FALSE)</f>
        <v>#N/A</v>
      </c>
      <c r="C4139" s="13" t="e">
        <v>#N/A</v>
      </c>
      <c r="D4139" s="13" t="s">
        <v>30774</v>
      </c>
      <c r="E4139" t="str">
        <f>IF(COUNTIF(Table24[[SERIAL NUMBER ]], Table21[[#This Row],[SERIAL NUMBER]])&gt;0, "Yes", "No")</f>
        <v>No</v>
      </c>
    </row>
    <row r="4140" spans="1:5">
      <c r="A4140" s="13" t="s">
        <v>1921</v>
      </c>
      <c r="B4140" t="e">
        <f>VLOOKUP(Table21[[#This Row],[SERIAL NUMBER]], EquipmentDB!E$1:M$13746, 9, FALSE)</f>
        <v>#N/A</v>
      </c>
      <c r="C4140" s="13" t="e">
        <v>#N/A</v>
      </c>
      <c r="D4140" s="13" t="s">
        <v>30774</v>
      </c>
      <c r="E4140" t="str">
        <f>IF(COUNTIF(Table24[[SERIAL NUMBER ]], Table21[[#This Row],[SERIAL NUMBER]])&gt;0, "Yes", "No")</f>
        <v>No</v>
      </c>
    </row>
    <row r="4141" spans="1:5">
      <c r="A4141" s="13" t="s">
        <v>14885</v>
      </c>
      <c r="B4141" t="e">
        <f>VLOOKUP(Table21[[#This Row],[SERIAL NUMBER]], EquipmentDB!E$1:M$13746, 9, FALSE)</f>
        <v>#N/A</v>
      </c>
      <c r="C4141" s="13" t="e">
        <v>#N/A</v>
      </c>
      <c r="D4141" s="13" t="s">
        <v>30774</v>
      </c>
      <c r="E4141" t="str">
        <f>IF(COUNTIF(Table24[[SERIAL NUMBER ]], Table21[[#This Row],[SERIAL NUMBER]])&gt;0, "Yes", "No")</f>
        <v>No</v>
      </c>
    </row>
    <row r="4142" spans="1:5">
      <c r="A4142" s="13" t="s">
        <v>7729</v>
      </c>
      <c r="B4142" t="e">
        <f>VLOOKUP(Table21[[#This Row],[SERIAL NUMBER]], EquipmentDB!E$1:M$13746, 9, FALSE)</f>
        <v>#N/A</v>
      </c>
      <c r="C4142" s="13" t="e">
        <v>#N/A</v>
      </c>
      <c r="D4142" s="13" t="s">
        <v>30774</v>
      </c>
      <c r="E4142" t="str">
        <f>IF(COUNTIF(Table24[[SERIAL NUMBER ]], Table21[[#This Row],[SERIAL NUMBER]])&gt;0, "Yes", "No")</f>
        <v>Yes</v>
      </c>
    </row>
    <row r="4143" spans="1:5">
      <c r="A4143" s="13" t="s">
        <v>7734</v>
      </c>
      <c r="B4143" t="e">
        <f>VLOOKUP(Table21[[#This Row],[SERIAL NUMBER]], EquipmentDB!E$1:M$13746, 9, FALSE)</f>
        <v>#N/A</v>
      </c>
      <c r="C4143" s="13" t="e">
        <v>#N/A</v>
      </c>
      <c r="D4143" s="13" t="s">
        <v>30774</v>
      </c>
      <c r="E4143" t="str">
        <f>IF(COUNTIF(Table24[[SERIAL NUMBER ]], Table21[[#This Row],[SERIAL NUMBER]])&gt;0, "Yes", "No")</f>
        <v>Yes</v>
      </c>
    </row>
    <row r="4144" spans="1:5">
      <c r="A4144" s="13" t="s">
        <v>11493</v>
      </c>
      <c r="B4144" t="e">
        <f>VLOOKUP(Table21[[#This Row],[SERIAL NUMBER]], EquipmentDB!E$1:M$13746, 9, FALSE)</f>
        <v>#N/A</v>
      </c>
      <c r="C4144" s="13" t="e">
        <v>#N/A</v>
      </c>
      <c r="D4144" s="13" t="s">
        <v>30774</v>
      </c>
      <c r="E4144" t="str">
        <f>IF(COUNTIF(Table24[[SERIAL NUMBER ]], Table21[[#This Row],[SERIAL NUMBER]])&gt;0, "Yes", "No")</f>
        <v>No</v>
      </c>
    </row>
    <row r="4145" spans="1:5">
      <c r="A4145" s="13" t="s">
        <v>11498</v>
      </c>
      <c r="B4145" t="e">
        <f>VLOOKUP(Table21[[#This Row],[SERIAL NUMBER]], EquipmentDB!E$1:M$13746, 9, FALSE)</f>
        <v>#N/A</v>
      </c>
      <c r="C4145" s="13" t="e">
        <v>#N/A</v>
      </c>
      <c r="D4145" s="13" t="s">
        <v>30774</v>
      </c>
      <c r="E4145" t="str">
        <f>IF(COUNTIF(Table24[[SERIAL NUMBER ]], Table21[[#This Row],[SERIAL NUMBER]])&gt;0, "Yes", "No")</f>
        <v>No</v>
      </c>
    </row>
    <row r="4146" spans="1:5">
      <c r="A4146" s="13" t="s">
        <v>11501</v>
      </c>
      <c r="B4146" t="e">
        <f>VLOOKUP(Table21[[#This Row],[SERIAL NUMBER]], EquipmentDB!E$1:M$13746, 9, FALSE)</f>
        <v>#N/A</v>
      </c>
      <c r="C4146" s="13" t="e">
        <v>#N/A</v>
      </c>
      <c r="D4146" s="13" t="s">
        <v>30774</v>
      </c>
      <c r="E4146" t="str">
        <f>IF(COUNTIF(Table24[[SERIAL NUMBER ]], Table21[[#This Row],[SERIAL NUMBER]])&gt;0, "Yes", "No")</f>
        <v>No</v>
      </c>
    </row>
    <row r="4147" spans="1:5">
      <c r="A4147" s="13" t="s">
        <v>2354</v>
      </c>
      <c r="B4147" t="e">
        <f>VLOOKUP(Table21[[#This Row],[SERIAL NUMBER]], EquipmentDB!E$1:M$13746, 9, FALSE)</f>
        <v>#N/A</v>
      </c>
      <c r="C4147" s="13" t="e">
        <v>#N/A</v>
      </c>
      <c r="D4147" s="13" t="s">
        <v>30774</v>
      </c>
      <c r="E4147" t="str">
        <f>IF(COUNTIF(Table24[[SERIAL NUMBER ]], Table21[[#This Row],[SERIAL NUMBER]])&gt;0, "Yes", "No")</f>
        <v>No</v>
      </c>
    </row>
    <row r="4148" spans="1:5">
      <c r="A4148" s="13" t="s">
        <v>9247</v>
      </c>
      <c r="B4148" t="e">
        <f>VLOOKUP(Table21[[#This Row],[SERIAL NUMBER]], EquipmentDB!E$1:M$13746, 9, FALSE)</f>
        <v>#N/A</v>
      </c>
      <c r="C4148" s="13" t="e">
        <v>#N/A</v>
      </c>
      <c r="D4148" s="13" t="s">
        <v>30774</v>
      </c>
      <c r="E4148" t="str">
        <f>IF(COUNTIF(Table24[[SERIAL NUMBER ]], Table21[[#This Row],[SERIAL NUMBER]])&gt;0, "Yes", "No")</f>
        <v>No</v>
      </c>
    </row>
    <row r="4149" spans="1:5">
      <c r="A4149" s="13" t="s">
        <v>9252</v>
      </c>
      <c r="B4149" t="e">
        <f>VLOOKUP(Table21[[#This Row],[SERIAL NUMBER]], EquipmentDB!E$1:M$13746, 9, FALSE)</f>
        <v>#N/A</v>
      </c>
      <c r="C4149" s="13" t="e">
        <v>#N/A</v>
      </c>
      <c r="D4149" s="13" t="s">
        <v>30774</v>
      </c>
      <c r="E4149" t="str">
        <f>IF(COUNTIF(Table24[[SERIAL NUMBER ]], Table21[[#This Row],[SERIAL NUMBER]])&gt;0, "Yes", "No")</f>
        <v>No</v>
      </c>
    </row>
    <row r="4150" spans="1:5">
      <c r="A4150" s="13" t="s">
        <v>9255</v>
      </c>
      <c r="B4150" t="e">
        <f>VLOOKUP(Table21[[#This Row],[SERIAL NUMBER]], EquipmentDB!E$1:M$13746, 9, FALSE)</f>
        <v>#N/A</v>
      </c>
      <c r="C4150" s="13" t="e">
        <v>#N/A</v>
      </c>
      <c r="D4150" s="13" t="s">
        <v>30774</v>
      </c>
      <c r="E4150" t="str">
        <f>IF(COUNTIF(Table24[[SERIAL NUMBER ]], Table21[[#This Row],[SERIAL NUMBER]])&gt;0, "Yes", "No")</f>
        <v>No</v>
      </c>
    </row>
    <row r="4151" spans="1:5">
      <c r="A4151" s="13" t="s">
        <v>15049</v>
      </c>
      <c r="B4151" t="e">
        <f>VLOOKUP(Table21[[#This Row],[SERIAL NUMBER]], EquipmentDB!E$1:M$13746, 9, FALSE)</f>
        <v>#N/A</v>
      </c>
      <c r="C4151" s="13" t="e">
        <v>#N/A</v>
      </c>
      <c r="D4151" s="13" t="s">
        <v>30774</v>
      </c>
      <c r="E4151" t="str">
        <f>IF(COUNTIF(Table24[[SERIAL NUMBER ]], Table21[[#This Row],[SERIAL NUMBER]])&gt;0, "Yes", "No")</f>
        <v>No</v>
      </c>
    </row>
    <row r="4152" spans="1:5">
      <c r="A4152" s="13" t="s">
        <v>15053</v>
      </c>
      <c r="B4152" t="e">
        <f>VLOOKUP(Table21[[#This Row],[SERIAL NUMBER]], EquipmentDB!E$1:M$13746, 9, FALSE)</f>
        <v>#N/A</v>
      </c>
      <c r="C4152" s="13" t="e">
        <v>#N/A</v>
      </c>
      <c r="D4152" s="13" t="s">
        <v>30774</v>
      </c>
      <c r="E4152" t="str">
        <f>IF(COUNTIF(Table24[[SERIAL NUMBER ]], Table21[[#This Row],[SERIAL NUMBER]])&gt;0, "Yes", "No")</f>
        <v>No</v>
      </c>
    </row>
    <row r="4153" spans="1:5">
      <c r="A4153" s="13" t="s">
        <v>15055</v>
      </c>
      <c r="B4153" t="e">
        <f>VLOOKUP(Table21[[#This Row],[SERIAL NUMBER]], EquipmentDB!E$1:M$13746, 9, FALSE)</f>
        <v>#N/A</v>
      </c>
      <c r="C4153" s="13" t="e">
        <v>#N/A</v>
      </c>
      <c r="D4153" s="13" t="s">
        <v>30774</v>
      </c>
      <c r="E4153" t="str">
        <f>IF(COUNTIF(Table24[[SERIAL NUMBER ]], Table21[[#This Row],[SERIAL NUMBER]])&gt;0, "Yes", "No")</f>
        <v>No</v>
      </c>
    </row>
    <row r="4154" spans="1:5">
      <c r="A4154" s="13" t="s">
        <v>15061</v>
      </c>
      <c r="B4154" t="e">
        <f>VLOOKUP(Table21[[#This Row],[SERIAL NUMBER]], EquipmentDB!E$1:M$13746, 9, FALSE)</f>
        <v>#N/A</v>
      </c>
      <c r="C4154" s="13" t="e">
        <v>#N/A</v>
      </c>
      <c r="D4154" s="13" t="s">
        <v>30774</v>
      </c>
      <c r="E4154" t="str">
        <f>IF(COUNTIF(Table24[[SERIAL NUMBER ]], Table21[[#This Row],[SERIAL NUMBER]])&gt;0, "Yes", "No")</f>
        <v>No</v>
      </c>
    </row>
    <row r="4155" spans="1:5">
      <c r="A4155" s="13" t="s">
        <v>15063</v>
      </c>
      <c r="B4155" t="e">
        <f>VLOOKUP(Table21[[#This Row],[SERIAL NUMBER]], EquipmentDB!E$1:M$13746, 9, FALSE)</f>
        <v>#N/A</v>
      </c>
      <c r="C4155" s="13" t="e">
        <v>#N/A</v>
      </c>
      <c r="D4155" s="13" t="s">
        <v>30774</v>
      </c>
      <c r="E4155" t="str">
        <f>IF(COUNTIF(Table24[[SERIAL NUMBER ]], Table21[[#This Row],[SERIAL NUMBER]])&gt;0, "Yes", "No")</f>
        <v>No</v>
      </c>
    </row>
    <row r="4156" spans="1:5">
      <c r="A4156" s="13" t="s">
        <v>15065</v>
      </c>
      <c r="B4156" t="e">
        <f>VLOOKUP(Table21[[#This Row],[SERIAL NUMBER]], EquipmentDB!E$1:M$13746, 9, FALSE)</f>
        <v>#N/A</v>
      </c>
      <c r="C4156" s="13" t="e">
        <v>#N/A</v>
      </c>
      <c r="D4156" s="13" t="s">
        <v>30774</v>
      </c>
      <c r="E4156" t="str">
        <f>IF(COUNTIF(Table24[[SERIAL NUMBER ]], Table21[[#This Row],[SERIAL NUMBER]])&gt;0, "Yes", "No")</f>
        <v>No</v>
      </c>
    </row>
    <row r="4157" spans="1:5">
      <c r="A4157" s="13" t="s">
        <v>15067</v>
      </c>
      <c r="B4157" t="e">
        <f>VLOOKUP(Table21[[#This Row],[SERIAL NUMBER]], EquipmentDB!E$1:M$13746, 9, FALSE)</f>
        <v>#N/A</v>
      </c>
      <c r="C4157" s="13" t="e">
        <v>#N/A</v>
      </c>
      <c r="D4157" s="13" t="s">
        <v>30774</v>
      </c>
      <c r="E4157" t="str">
        <f>IF(COUNTIF(Table24[[SERIAL NUMBER ]], Table21[[#This Row],[SERIAL NUMBER]])&gt;0, "Yes", "No")</f>
        <v>No</v>
      </c>
    </row>
    <row r="4158" spans="1:5">
      <c r="A4158" s="13" t="s">
        <v>15068</v>
      </c>
      <c r="B4158" t="e">
        <f>VLOOKUP(Table21[[#This Row],[SERIAL NUMBER]], EquipmentDB!E$1:M$13746, 9, FALSE)</f>
        <v>#N/A</v>
      </c>
      <c r="C4158" s="13" t="e">
        <v>#N/A</v>
      </c>
      <c r="D4158" s="13" t="s">
        <v>30774</v>
      </c>
      <c r="E4158" t="str">
        <f>IF(COUNTIF(Table24[[SERIAL NUMBER ]], Table21[[#This Row],[SERIAL NUMBER]])&gt;0, "Yes", "No")</f>
        <v>No</v>
      </c>
    </row>
    <row r="4159" spans="1:5">
      <c r="A4159" s="13" t="s">
        <v>28783</v>
      </c>
      <c r="B4159" t="e">
        <f>VLOOKUP(Table21[[#This Row],[SERIAL NUMBER]], EquipmentDB!E$1:M$13746, 9, FALSE)</f>
        <v>#N/A</v>
      </c>
      <c r="C4159" s="13" t="s">
        <v>1913</v>
      </c>
      <c r="D4159" s="13" t="s">
        <v>30774</v>
      </c>
      <c r="E4159" t="str">
        <f>IF(COUNTIF(Table24[[SERIAL NUMBER ]], Table21[[#This Row],[SERIAL NUMBER]])&gt;0, "Yes", "No")</f>
        <v>No</v>
      </c>
    </row>
    <row r="4160" spans="1:5">
      <c r="A4160" s="13" t="s">
        <v>19079</v>
      </c>
      <c r="B4160" t="e">
        <f>VLOOKUP(Table21[[#This Row],[SERIAL NUMBER]], EquipmentDB!E$1:M$13746, 9, FALSE)</f>
        <v>#N/A</v>
      </c>
      <c r="C4160" s="13" t="e">
        <v>#N/A</v>
      </c>
      <c r="D4160" s="13" t="s">
        <v>30774</v>
      </c>
      <c r="E4160" t="str">
        <f>IF(COUNTIF(Table24[[SERIAL NUMBER ]], Table21[[#This Row],[SERIAL NUMBER]])&gt;0, "Yes", "No")</f>
        <v>No</v>
      </c>
    </row>
    <row r="4161" spans="1:5">
      <c r="A4161" s="13" t="s">
        <v>5370</v>
      </c>
      <c r="B4161" t="e">
        <f>VLOOKUP(Table21[[#This Row],[SERIAL NUMBER]], EquipmentDB!E$1:M$13746, 9, FALSE)</f>
        <v>#N/A</v>
      </c>
      <c r="C4161" s="13" t="e">
        <v>#N/A</v>
      </c>
      <c r="D4161" s="13" t="s">
        <v>30774</v>
      </c>
      <c r="E4161" t="str">
        <f>IF(COUNTIF(Table24[[SERIAL NUMBER ]], Table21[[#This Row],[SERIAL NUMBER]])&gt;0, "Yes", "No")</f>
        <v>No</v>
      </c>
    </row>
    <row r="4162" spans="1:5">
      <c r="A4162" s="13" t="s">
        <v>5379</v>
      </c>
      <c r="B4162" t="e">
        <f>VLOOKUP(Table21[[#This Row],[SERIAL NUMBER]], EquipmentDB!E$1:M$13746, 9, FALSE)</f>
        <v>#N/A</v>
      </c>
      <c r="C4162" s="13" t="e">
        <v>#N/A</v>
      </c>
      <c r="D4162" s="13" t="s">
        <v>30774</v>
      </c>
      <c r="E4162" t="str">
        <f>IF(COUNTIF(Table24[[SERIAL NUMBER ]], Table21[[#This Row],[SERIAL NUMBER]])&gt;0, "Yes", "No")</f>
        <v>No</v>
      </c>
    </row>
    <row r="4163" spans="1:5">
      <c r="A4163" s="13" t="s">
        <v>5388</v>
      </c>
      <c r="B4163" t="e">
        <f>VLOOKUP(Table21[[#This Row],[SERIAL NUMBER]], EquipmentDB!E$1:M$13746, 9, FALSE)</f>
        <v>#N/A</v>
      </c>
      <c r="C4163" s="13" t="e">
        <v>#N/A</v>
      </c>
      <c r="D4163" s="13" t="s">
        <v>30774</v>
      </c>
      <c r="E4163" t="str">
        <f>IF(COUNTIF(Table24[[SERIAL NUMBER ]], Table21[[#This Row],[SERIAL NUMBER]])&gt;0, "Yes", "No")</f>
        <v>No</v>
      </c>
    </row>
    <row r="4164" spans="1:5">
      <c r="A4164" s="13" t="s">
        <v>5390</v>
      </c>
      <c r="B4164" t="e">
        <f>VLOOKUP(Table21[[#This Row],[SERIAL NUMBER]], EquipmentDB!E$1:M$13746, 9, FALSE)</f>
        <v>#N/A</v>
      </c>
      <c r="C4164" s="13" t="e">
        <v>#N/A</v>
      </c>
      <c r="D4164" s="13" t="s">
        <v>30774</v>
      </c>
      <c r="E4164" t="str">
        <f>IF(COUNTIF(Table24[[SERIAL NUMBER ]], Table21[[#This Row],[SERIAL NUMBER]])&gt;0, "Yes", "No")</f>
        <v>No</v>
      </c>
    </row>
    <row r="4165" spans="1:5">
      <c r="A4165" s="13" t="s">
        <v>5392</v>
      </c>
      <c r="B4165" t="e">
        <f>VLOOKUP(Table21[[#This Row],[SERIAL NUMBER]], EquipmentDB!E$1:M$13746, 9, FALSE)</f>
        <v>#N/A</v>
      </c>
      <c r="C4165" s="13" t="e">
        <v>#N/A</v>
      </c>
      <c r="D4165" s="13" t="s">
        <v>30774</v>
      </c>
      <c r="E4165" t="str">
        <f>IF(COUNTIF(Table24[[SERIAL NUMBER ]], Table21[[#This Row],[SERIAL NUMBER]])&gt;0, "Yes", "No")</f>
        <v>No</v>
      </c>
    </row>
    <row r="4166" spans="1:5">
      <c r="A4166" s="13" t="s">
        <v>5395</v>
      </c>
      <c r="B4166" t="e">
        <f>VLOOKUP(Table21[[#This Row],[SERIAL NUMBER]], EquipmentDB!E$1:M$13746, 9, FALSE)</f>
        <v>#N/A</v>
      </c>
      <c r="C4166" s="13" t="e">
        <v>#N/A</v>
      </c>
      <c r="D4166" s="13" t="s">
        <v>30774</v>
      </c>
      <c r="E4166" t="str">
        <f>IF(COUNTIF(Table24[[SERIAL NUMBER ]], Table21[[#This Row],[SERIAL NUMBER]])&gt;0, "Yes", "No")</f>
        <v>No</v>
      </c>
    </row>
    <row r="4167" spans="1:5">
      <c r="A4167" s="13" t="s">
        <v>5398</v>
      </c>
      <c r="B4167" t="e">
        <f>VLOOKUP(Table21[[#This Row],[SERIAL NUMBER]], EquipmentDB!E$1:M$13746, 9, FALSE)</f>
        <v>#N/A</v>
      </c>
      <c r="C4167" s="13" t="e">
        <v>#N/A</v>
      </c>
      <c r="D4167" s="13" t="s">
        <v>30774</v>
      </c>
      <c r="E4167" t="str">
        <f>IF(COUNTIF(Table24[[SERIAL NUMBER ]], Table21[[#This Row],[SERIAL NUMBER]])&gt;0, "Yes", "No")</f>
        <v>No</v>
      </c>
    </row>
    <row r="4168" spans="1:5">
      <c r="A4168" s="13" t="s">
        <v>5401</v>
      </c>
      <c r="B4168" t="e">
        <f>VLOOKUP(Table21[[#This Row],[SERIAL NUMBER]], EquipmentDB!E$1:M$13746, 9, FALSE)</f>
        <v>#N/A</v>
      </c>
      <c r="C4168" s="13" t="e">
        <v>#N/A</v>
      </c>
      <c r="D4168" s="13" t="s">
        <v>30774</v>
      </c>
      <c r="E4168" t="str">
        <f>IF(COUNTIF(Table24[[SERIAL NUMBER ]], Table21[[#This Row],[SERIAL NUMBER]])&gt;0, "Yes", "No")</f>
        <v>No</v>
      </c>
    </row>
    <row r="4169" spans="1:5">
      <c r="A4169" s="13" t="s">
        <v>5423</v>
      </c>
      <c r="B4169" t="e">
        <f>VLOOKUP(Table21[[#This Row],[SERIAL NUMBER]], EquipmentDB!E$1:M$13746, 9, FALSE)</f>
        <v>#N/A</v>
      </c>
      <c r="C4169" s="13" t="e">
        <v>#N/A</v>
      </c>
      <c r="D4169" s="13" t="s">
        <v>30774</v>
      </c>
      <c r="E4169" t="str">
        <f>IF(COUNTIF(Table24[[SERIAL NUMBER ]], Table21[[#This Row],[SERIAL NUMBER]])&gt;0, "Yes", "No")</f>
        <v>No</v>
      </c>
    </row>
    <row r="4170" spans="1:5">
      <c r="A4170" s="13" t="s">
        <v>5427</v>
      </c>
      <c r="B4170" t="e">
        <f>VLOOKUP(Table21[[#This Row],[SERIAL NUMBER]], EquipmentDB!E$1:M$13746, 9, FALSE)</f>
        <v>#N/A</v>
      </c>
      <c r="C4170" s="13" t="e">
        <v>#N/A</v>
      </c>
      <c r="D4170" s="13" t="s">
        <v>30774</v>
      </c>
      <c r="E4170" t="str">
        <f>IF(COUNTIF(Table24[[SERIAL NUMBER ]], Table21[[#This Row],[SERIAL NUMBER]])&gt;0, "Yes", "No")</f>
        <v>No</v>
      </c>
    </row>
    <row r="4171" spans="1:5">
      <c r="A4171" s="13" t="s">
        <v>5430</v>
      </c>
      <c r="B4171" t="e">
        <f>VLOOKUP(Table21[[#This Row],[SERIAL NUMBER]], EquipmentDB!E$1:M$13746, 9, FALSE)</f>
        <v>#N/A</v>
      </c>
      <c r="C4171" s="13" t="e">
        <v>#N/A</v>
      </c>
      <c r="D4171" s="13" t="s">
        <v>30774</v>
      </c>
      <c r="E4171" t="str">
        <f>IF(COUNTIF(Table24[[SERIAL NUMBER ]], Table21[[#This Row],[SERIAL NUMBER]])&gt;0, "Yes", "No")</f>
        <v>No</v>
      </c>
    </row>
    <row r="4172" spans="1:5">
      <c r="A4172" s="13" t="s">
        <v>5433</v>
      </c>
      <c r="B4172" t="e">
        <f>VLOOKUP(Table21[[#This Row],[SERIAL NUMBER]], EquipmentDB!E$1:M$13746, 9, FALSE)</f>
        <v>#N/A</v>
      </c>
      <c r="C4172" s="13" t="e">
        <v>#N/A</v>
      </c>
      <c r="D4172" s="13" t="s">
        <v>30774</v>
      </c>
      <c r="E4172" t="str">
        <f>IF(COUNTIF(Table24[[SERIAL NUMBER ]], Table21[[#This Row],[SERIAL NUMBER]])&gt;0, "Yes", "No")</f>
        <v>No</v>
      </c>
    </row>
    <row r="4173" spans="1:5">
      <c r="A4173" s="13" t="s">
        <v>5437</v>
      </c>
      <c r="B4173" t="e">
        <f>VLOOKUP(Table21[[#This Row],[SERIAL NUMBER]], EquipmentDB!E$1:M$13746, 9, FALSE)</f>
        <v>#N/A</v>
      </c>
      <c r="C4173" s="13" t="e">
        <v>#N/A</v>
      </c>
      <c r="D4173" s="13" t="s">
        <v>30774</v>
      </c>
      <c r="E4173" t="str">
        <f>IF(COUNTIF(Table24[[SERIAL NUMBER ]], Table21[[#This Row],[SERIAL NUMBER]])&gt;0, "Yes", "No")</f>
        <v>No</v>
      </c>
    </row>
    <row r="4174" spans="1:5">
      <c r="A4174" s="13" t="s">
        <v>5441</v>
      </c>
      <c r="B4174" t="e">
        <f>VLOOKUP(Table21[[#This Row],[SERIAL NUMBER]], EquipmentDB!E$1:M$13746, 9, FALSE)</f>
        <v>#N/A</v>
      </c>
      <c r="C4174" s="13" t="e">
        <v>#N/A</v>
      </c>
      <c r="D4174" s="13" t="s">
        <v>30774</v>
      </c>
      <c r="E4174" t="str">
        <f>IF(COUNTIF(Table24[[SERIAL NUMBER ]], Table21[[#This Row],[SERIAL NUMBER]])&gt;0, "Yes", "No")</f>
        <v>No</v>
      </c>
    </row>
    <row r="4175" spans="1:5">
      <c r="A4175" s="13" t="s">
        <v>5444</v>
      </c>
      <c r="B4175" t="e">
        <f>VLOOKUP(Table21[[#This Row],[SERIAL NUMBER]], EquipmentDB!E$1:M$13746, 9, FALSE)</f>
        <v>#N/A</v>
      </c>
      <c r="C4175" s="13" t="e">
        <v>#N/A</v>
      </c>
      <c r="D4175" s="13" t="s">
        <v>30774</v>
      </c>
      <c r="E4175" t="str">
        <f>IF(COUNTIF(Table24[[SERIAL NUMBER ]], Table21[[#This Row],[SERIAL NUMBER]])&gt;0, "Yes", "No")</f>
        <v>No</v>
      </c>
    </row>
    <row r="4176" spans="1:5">
      <c r="A4176" s="13" t="s">
        <v>5448</v>
      </c>
      <c r="B4176" t="e">
        <f>VLOOKUP(Table21[[#This Row],[SERIAL NUMBER]], EquipmentDB!E$1:M$13746, 9, FALSE)</f>
        <v>#N/A</v>
      </c>
      <c r="C4176" s="13" t="e">
        <v>#N/A</v>
      </c>
      <c r="D4176" s="13" t="s">
        <v>30774</v>
      </c>
      <c r="E4176" t="str">
        <f>IF(COUNTIF(Table24[[SERIAL NUMBER ]], Table21[[#This Row],[SERIAL NUMBER]])&gt;0, "Yes", "No")</f>
        <v>No</v>
      </c>
    </row>
    <row r="4177" spans="1:5">
      <c r="A4177" s="13" t="s">
        <v>5451</v>
      </c>
      <c r="B4177" t="e">
        <f>VLOOKUP(Table21[[#This Row],[SERIAL NUMBER]], EquipmentDB!E$1:M$13746, 9, FALSE)</f>
        <v>#N/A</v>
      </c>
      <c r="C4177" s="13" t="e">
        <v>#N/A</v>
      </c>
      <c r="D4177" s="13" t="s">
        <v>30774</v>
      </c>
      <c r="E4177" t="str">
        <f>IF(COUNTIF(Table24[[SERIAL NUMBER ]], Table21[[#This Row],[SERIAL NUMBER]])&gt;0, "Yes", "No")</f>
        <v>No</v>
      </c>
    </row>
    <row r="4178" spans="1:5">
      <c r="A4178" s="13" t="s">
        <v>5467</v>
      </c>
      <c r="B4178" t="e">
        <f>VLOOKUP(Table21[[#This Row],[SERIAL NUMBER]], EquipmentDB!E$1:M$13746, 9, FALSE)</f>
        <v>#N/A</v>
      </c>
      <c r="C4178" s="13" t="e">
        <v>#N/A</v>
      </c>
      <c r="D4178" s="13" t="s">
        <v>30774</v>
      </c>
      <c r="E4178" t="str">
        <f>IF(COUNTIF(Table24[[SERIAL NUMBER ]], Table21[[#This Row],[SERIAL NUMBER]])&gt;0, "Yes", "No")</f>
        <v>No</v>
      </c>
    </row>
    <row r="4179" spans="1:5">
      <c r="A4179" s="13" t="s">
        <v>5479</v>
      </c>
      <c r="B4179" t="e">
        <f>VLOOKUP(Table21[[#This Row],[SERIAL NUMBER]], EquipmentDB!E$1:M$13746, 9, FALSE)</f>
        <v>#N/A</v>
      </c>
      <c r="C4179" s="13" t="e">
        <v>#N/A</v>
      </c>
      <c r="D4179" s="13" t="s">
        <v>30774</v>
      </c>
      <c r="E4179" t="str">
        <f>IF(COUNTIF(Table24[[SERIAL NUMBER ]], Table21[[#This Row],[SERIAL NUMBER]])&gt;0, "Yes", "No")</f>
        <v>No</v>
      </c>
    </row>
    <row r="4180" spans="1:5">
      <c r="A4180" s="13" t="s">
        <v>5484</v>
      </c>
      <c r="B4180" t="e">
        <f>VLOOKUP(Table21[[#This Row],[SERIAL NUMBER]], EquipmentDB!E$1:M$13746, 9, FALSE)</f>
        <v>#N/A</v>
      </c>
      <c r="C4180" s="13" t="e">
        <v>#N/A</v>
      </c>
      <c r="D4180" s="13" t="s">
        <v>30774</v>
      </c>
      <c r="E4180" t="str">
        <f>IF(COUNTIF(Table24[[SERIAL NUMBER ]], Table21[[#This Row],[SERIAL NUMBER]])&gt;0, "Yes", "No")</f>
        <v>No</v>
      </c>
    </row>
    <row r="4181" spans="1:5">
      <c r="A4181" s="13" t="s">
        <v>5488</v>
      </c>
      <c r="B4181" t="e">
        <f>VLOOKUP(Table21[[#This Row],[SERIAL NUMBER]], EquipmentDB!E$1:M$13746, 9, FALSE)</f>
        <v>#N/A</v>
      </c>
      <c r="C4181" s="13" t="e">
        <v>#N/A</v>
      </c>
      <c r="D4181" s="13" t="s">
        <v>30774</v>
      </c>
      <c r="E4181" t="str">
        <f>IF(COUNTIF(Table24[[SERIAL NUMBER ]], Table21[[#This Row],[SERIAL NUMBER]])&gt;0, "Yes", "No")</f>
        <v>No</v>
      </c>
    </row>
    <row r="4182" spans="1:5">
      <c r="A4182" s="13" t="s">
        <v>5494</v>
      </c>
      <c r="B4182" t="e">
        <f>VLOOKUP(Table21[[#This Row],[SERIAL NUMBER]], EquipmentDB!E$1:M$13746, 9, FALSE)</f>
        <v>#N/A</v>
      </c>
      <c r="C4182" s="13" t="e">
        <v>#N/A</v>
      </c>
      <c r="D4182" s="13" t="s">
        <v>30774</v>
      </c>
      <c r="E4182" t="str">
        <f>IF(COUNTIF(Table24[[SERIAL NUMBER ]], Table21[[#This Row],[SERIAL NUMBER]])&gt;0, "Yes", "No")</f>
        <v>No</v>
      </c>
    </row>
    <row r="4183" spans="1:5">
      <c r="A4183" s="13" t="s">
        <v>5498</v>
      </c>
      <c r="B4183" t="e">
        <f>VLOOKUP(Table21[[#This Row],[SERIAL NUMBER]], EquipmentDB!E$1:M$13746, 9, FALSE)</f>
        <v>#N/A</v>
      </c>
      <c r="C4183" s="13" t="e">
        <v>#N/A</v>
      </c>
      <c r="D4183" s="13" t="s">
        <v>30774</v>
      </c>
      <c r="E4183" t="str">
        <f>IF(COUNTIF(Table24[[SERIAL NUMBER ]], Table21[[#This Row],[SERIAL NUMBER]])&gt;0, "Yes", "No")</f>
        <v>No</v>
      </c>
    </row>
    <row r="4184" spans="1:5">
      <c r="A4184" s="13" t="s">
        <v>5501</v>
      </c>
      <c r="B4184" t="e">
        <f>VLOOKUP(Table21[[#This Row],[SERIAL NUMBER]], EquipmentDB!E$1:M$13746, 9, FALSE)</f>
        <v>#N/A</v>
      </c>
      <c r="C4184" s="13" t="e">
        <v>#N/A</v>
      </c>
      <c r="D4184" s="13" t="s">
        <v>30774</v>
      </c>
      <c r="E4184" t="str">
        <f>IF(COUNTIF(Table24[[SERIAL NUMBER ]], Table21[[#This Row],[SERIAL NUMBER]])&gt;0, "Yes", "No")</f>
        <v>No</v>
      </c>
    </row>
    <row r="4185" spans="1:5">
      <c r="A4185" s="13" t="s">
        <v>5503</v>
      </c>
      <c r="B4185" t="e">
        <f>VLOOKUP(Table21[[#This Row],[SERIAL NUMBER]], EquipmentDB!E$1:M$13746, 9, FALSE)</f>
        <v>#N/A</v>
      </c>
      <c r="C4185" s="13" t="e">
        <v>#N/A</v>
      </c>
      <c r="D4185" s="13" t="s">
        <v>30774</v>
      </c>
      <c r="E4185" t="str">
        <f>IF(COUNTIF(Table24[[SERIAL NUMBER ]], Table21[[#This Row],[SERIAL NUMBER]])&gt;0, "Yes", "No")</f>
        <v>No</v>
      </c>
    </row>
    <row r="4186" spans="1:5">
      <c r="A4186" s="13" t="s">
        <v>5505</v>
      </c>
      <c r="B4186" t="e">
        <f>VLOOKUP(Table21[[#This Row],[SERIAL NUMBER]], EquipmentDB!E$1:M$13746, 9, FALSE)</f>
        <v>#N/A</v>
      </c>
      <c r="C4186" s="13" t="e">
        <v>#N/A</v>
      </c>
      <c r="D4186" s="13" t="s">
        <v>30774</v>
      </c>
      <c r="E4186" t="str">
        <f>IF(COUNTIF(Table24[[SERIAL NUMBER ]], Table21[[#This Row],[SERIAL NUMBER]])&gt;0, "Yes", "No")</f>
        <v>No</v>
      </c>
    </row>
    <row r="4187" spans="1:5">
      <c r="A4187" s="13" t="s">
        <v>5507</v>
      </c>
      <c r="B4187" t="e">
        <f>VLOOKUP(Table21[[#This Row],[SERIAL NUMBER]], EquipmentDB!E$1:M$13746, 9, FALSE)</f>
        <v>#N/A</v>
      </c>
      <c r="C4187" s="13" t="e">
        <v>#N/A</v>
      </c>
      <c r="D4187" s="13" t="s">
        <v>30774</v>
      </c>
      <c r="E4187" t="str">
        <f>IF(COUNTIF(Table24[[SERIAL NUMBER ]], Table21[[#This Row],[SERIAL NUMBER]])&gt;0, "Yes", "No")</f>
        <v>No</v>
      </c>
    </row>
    <row r="4188" spans="1:5">
      <c r="A4188" s="13" t="s">
        <v>5509</v>
      </c>
      <c r="B4188" t="e">
        <f>VLOOKUP(Table21[[#This Row],[SERIAL NUMBER]], EquipmentDB!E$1:M$13746, 9, FALSE)</f>
        <v>#N/A</v>
      </c>
      <c r="C4188" s="13" t="e">
        <v>#N/A</v>
      </c>
      <c r="D4188" s="13" t="s">
        <v>30774</v>
      </c>
      <c r="E4188" t="str">
        <f>IF(COUNTIF(Table24[[SERIAL NUMBER ]], Table21[[#This Row],[SERIAL NUMBER]])&gt;0, "Yes", "No")</f>
        <v>No</v>
      </c>
    </row>
    <row r="4189" spans="1:5">
      <c r="A4189" s="13" t="s">
        <v>5511</v>
      </c>
      <c r="B4189" t="e">
        <f>VLOOKUP(Table21[[#This Row],[SERIAL NUMBER]], EquipmentDB!E$1:M$13746, 9, FALSE)</f>
        <v>#N/A</v>
      </c>
      <c r="C4189" s="13" t="e">
        <v>#N/A</v>
      </c>
      <c r="D4189" s="13" t="s">
        <v>30774</v>
      </c>
      <c r="E4189" t="str">
        <f>IF(COUNTIF(Table24[[SERIAL NUMBER ]], Table21[[#This Row],[SERIAL NUMBER]])&gt;0, "Yes", "No")</f>
        <v>No</v>
      </c>
    </row>
    <row r="4190" spans="1:5">
      <c r="A4190" s="13" t="s">
        <v>5513</v>
      </c>
      <c r="B4190" t="e">
        <f>VLOOKUP(Table21[[#This Row],[SERIAL NUMBER]], EquipmentDB!E$1:M$13746, 9, FALSE)</f>
        <v>#N/A</v>
      </c>
      <c r="C4190" s="13" t="e">
        <v>#N/A</v>
      </c>
      <c r="D4190" s="13" t="s">
        <v>30774</v>
      </c>
      <c r="E4190" t="str">
        <f>IF(COUNTIF(Table24[[SERIAL NUMBER ]], Table21[[#This Row],[SERIAL NUMBER]])&gt;0, "Yes", "No")</f>
        <v>No</v>
      </c>
    </row>
    <row r="4191" spans="1:5">
      <c r="A4191" s="13" t="s">
        <v>5522</v>
      </c>
      <c r="B4191" t="e">
        <f>VLOOKUP(Table21[[#This Row],[SERIAL NUMBER]], EquipmentDB!E$1:M$13746, 9, FALSE)</f>
        <v>#N/A</v>
      </c>
      <c r="C4191" s="13" t="e">
        <v>#N/A</v>
      </c>
      <c r="D4191" s="13" t="s">
        <v>30774</v>
      </c>
      <c r="E4191" t="str">
        <f>IF(COUNTIF(Table24[[SERIAL NUMBER ]], Table21[[#This Row],[SERIAL NUMBER]])&gt;0, "Yes", "No")</f>
        <v>No</v>
      </c>
    </row>
    <row r="4192" spans="1:5">
      <c r="A4192" s="13" t="s">
        <v>15531</v>
      </c>
      <c r="B4192" t="e">
        <f>VLOOKUP(Table21[[#This Row],[SERIAL NUMBER]], EquipmentDB!E$1:M$13746, 9, FALSE)</f>
        <v>#N/A</v>
      </c>
      <c r="C4192" s="13" t="e">
        <v>#N/A</v>
      </c>
      <c r="D4192" s="13" t="s">
        <v>30774</v>
      </c>
      <c r="E4192" t="str">
        <f>IF(COUNTIF(Table24[[SERIAL NUMBER ]], Table21[[#This Row],[SERIAL NUMBER]])&gt;0, "Yes", "No")</f>
        <v>Yes</v>
      </c>
    </row>
    <row r="4193" spans="1:5">
      <c r="A4193" s="13" t="s">
        <v>15536</v>
      </c>
      <c r="B4193" t="e">
        <f>VLOOKUP(Table21[[#This Row],[SERIAL NUMBER]], EquipmentDB!E$1:M$13746, 9, FALSE)</f>
        <v>#N/A</v>
      </c>
      <c r="C4193" s="13" t="e">
        <v>#N/A</v>
      </c>
      <c r="D4193" s="13" t="s">
        <v>30774</v>
      </c>
      <c r="E4193" t="str">
        <f>IF(COUNTIF(Table24[[SERIAL NUMBER ]], Table21[[#This Row],[SERIAL NUMBER]])&gt;0, "Yes", "No")</f>
        <v>Yes</v>
      </c>
    </row>
    <row r="4194" spans="1:5">
      <c r="A4194" s="13" t="s">
        <v>15111</v>
      </c>
      <c r="B4194" t="e">
        <f>VLOOKUP(Table21[[#This Row],[SERIAL NUMBER]], EquipmentDB!E$1:M$13746, 9, FALSE)</f>
        <v>#N/A</v>
      </c>
      <c r="C4194" s="13" t="e">
        <v>#N/A</v>
      </c>
      <c r="D4194" s="13" t="s">
        <v>30774</v>
      </c>
      <c r="E4194" t="str">
        <f>IF(COUNTIF(Table24[[SERIAL NUMBER ]], Table21[[#This Row],[SERIAL NUMBER]])&gt;0, "Yes", "No")</f>
        <v>No</v>
      </c>
    </row>
    <row r="4195" spans="1:5">
      <c r="A4195" s="13" t="s">
        <v>5337</v>
      </c>
      <c r="B4195" t="e">
        <f>VLOOKUP(Table21[[#This Row],[SERIAL NUMBER]], EquipmentDB!E$1:M$13746, 9, FALSE)</f>
        <v>#N/A</v>
      </c>
      <c r="C4195" s="13" t="e">
        <v>#N/A</v>
      </c>
      <c r="D4195" s="13" t="s">
        <v>30774</v>
      </c>
      <c r="E4195" t="str">
        <f>IF(COUNTIF(Table24[[SERIAL NUMBER ]], Table21[[#This Row],[SERIAL NUMBER]])&gt;0, "Yes", "No")</f>
        <v>No</v>
      </c>
    </row>
    <row r="4196" spans="1:5">
      <c r="A4196" s="13" t="s">
        <v>14501</v>
      </c>
      <c r="B4196" t="e">
        <f>VLOOKUP(Table21[[#This Row],[SERIAL NUMBER]], EquipmentDB!E$1:M$13746, 9, FALSE)</f>
        <v>#N/A</v>
      </c>
      <c r="C4196" s="13" t="e">
        <v>#N/A</v>
      </c>
      <c r="D4196" s="13" t="s">
        <v>30774</v>
      </c>
      <c r="E4196" t="str">
        <f>IF(COUNTIF(Table24[[SERIAL NUMBER ]], Table21[[#This Row],[SERIAL NUMBER]])&gt;0, "Yes", "No")</f>
        <v>No</v>
      </c>
    </row>
    <row r="4197" spans="1:5">
      <c r="A4197" s="13" t="s">
        <v>14845</v>
      </c>
      <c r="B4197" t="e">
        <f>VLOOKUP(Table21[[#This Row],[SERIAL NUMBER]], EquipmentDB!E$1:M$13746, 9, FALSE)</f>
        <v>#N/A</v>
      </c>
      <c r="C4197" s="13" t="e">
        <v>#N/A</v>
      </c>
      <c r="D4197" s="13" t="s">
        <v>30774</v>
      </c>
      <c r="E4197" t="str">
        <f>IF(COUNTIF(Table24[[SERIAL NUMBER ]], Table21[[#This Row],[SERIAL NUMBER]])&gt;0, "Yes", "No")</f>
        <v>No</v>
      </c>
    </row>
    <row r="4198" spans="1:5">
      <c r="A4198" s="13" t="s">
        <v>14829</v>
      </c>
      <c r="B4198" t="e">
        <f>VLOOKUP(Table21[[#This Row],[SERIAL NUMBER]], EquipmentDB!E$1:M$13746, 9, FALSE)</f>
        <v>#N/A</v>
      </c>
      <c r="C4198" s="13" t="e">
        <v>#N/A</v>
      </c>
      <c r="D4198" s="13" t="s">
        <v>30774</v>
      </c>
      <c r="E4198" t="str">
        <f>IF(COUNTIF(Table24[[SERIAL NUMBER ]], Table21[[#This Row],[SERIAL NUMBER]])&gt;0, "Yes", "No")</f>
        <v>No</v>
      </c>
    </row>
    <row r="4199" spans="1:5">
      <c r="A4199" s="13" t="s">
        <v>14834</v>
      </c>
      <c r="B4199" t="e">
        <f>VLOOKUP(Table21[[#This Row],[SERIAL NUMBER]], EquipmentDB!E$1:M$13746, 9, FALSE)</f>
        <v>#N/A</v>
      </c>
      <c r="C4199" s="13" t="e">
        <v>#N/A</v>
      </c>
      <c r="D4199" s="13" t="s">
        <v>30774</v>
      </c>
      <c r="E4199" t="str">
        <f>IF(COUNTIF(Table24[[SERIAL NUMBER ]], Table21[[#This Row],[SERIAL NUMBER]])&gt;0, "Yes", "No")</f>
        <v>No</v>
      </c>
    </row>
    <row r="4200" spans="1:5">
      <c r="A4200" s="13" t="s">
        <v>14836</v>
      </c>
      <c r="B4200" t="e">
        <f>VLOOKUP(Table21[[#This Row],[SERIAL NUMBER]], EquipmentDB!E$1:M$13746, 9, FALSE)</f>
        <v>#N/A</v>
      </c>
      <c r="C4200" s="13" t="e">
        <v>#N/A</v>
      </c>
      <c r="D4200" s="13" t="s">
        <v>30774</v>
      </c>
      <c r="E4200" t="str">
        <f>IF(COUNTIF(Table24[[SERIAL NUMBER ]], Table21[[#This Row],[SERIAL NUMBER]])&gt;0, "Yes", "No")</f>
        <v>No</v>
      </c>
    </row>
    <row r="4201" spans="1:5">
      <c r="A4201" s="13" t="s">
        <v>14838</v>
      </c>
      <c r="B4201" t="e">
        <f>VLOOKUP(Table21[[#This Row],[SERIAL NUMBER]], EquipmentDB!E$1:M$13746, 9, FALSE)</f>
        <v>#N/A</v>
      </c>
      <c r="C4201" s="13" t="e">
        <v>#N/A</v>
      </c>
      <c r="D4201" s="13" t="s">
        <v>30774</v>
      </c>
      <c r="E4201" t="str">
        <f>IF(COUNTIF(Table24[[SERIAL NUMBER ]], Table21[[#This Row],[SERIAL NUMBER]])&gt;0, "Yes", "No")</f>
        <v>No</v>
      </c>
    </row>
    <row r="4202" spans="1:5">
      <c r="A4202" s="13" t="s">
        <v>14475</v>
      </c>
      <c r="B4202" t="e">
        <f>VLOOKUP(Table21[[#This Row],[SERIAL NUMBER]], EquipmentDB!E$1:M$13746, 9, FALSE)</f>
        <v>#N/A</v>
      </c>
      <c r="C4202" s="13" t="e">
        <v>#N/A</v>
      </c>
      <c r="D4202" s="13" t="s">
        <v>30774</v>
      </c>
      <c r="E4202" t="str">
        <f>IF(COUNTIF(Table24[[SERIAL NUMBER ]], Table21[[#This Row],[SERIAL NUMBER]])&gt;0, "Yes", "No")</f>
        <v>No</v>
      </c>
    </row>
    <row r="4203" spans="1:5">
      <c r="A4203" s="13" t="s">
        <v>14478</v>
      </c>
      <c r="B4203" t="e">
        <f>VLOOKUP(Table21[[#This Row],[SERIAL NUMBER]], EquipmentDB!E$1:M$13746, 9, FALSE)</f>
        <v>#N/A</v>
      </c>
      <c r="C4203" s="13" t="e">
        <v>#N/A</v>
      </c>
      <c r="D4203" s="13" t="s">
        <v>30774</v>
      </c>
      <c r="E4203" t="str">
        <f>IF(COUNTIF(Table24[[SERIAL NUMBER ]], Table21[[#This Row],[SERIAL NUMBER]])&gt;0, "Yes", "No")</f>
        <v>No</v>
      </c>
    </row>
    <row r="4204" spans="1:5">
      <c r="A4204" s="13" t="s">
        <v>14482</v>
      </c>
      <c r="B4204" t="e">
        <f>VLOOKUP(Table21[[#This Row],[SERIAL NUMBER]], EquipmentDB!E$1:M$13746, 9, FALSE)</f>
        <v>#N/A</v>
      </c>
      <c r="C4204" s="13" t="e">
        <v>#N/A</v>
      </c>
      <c r="D4204" s="13" t="s">
        <v>30774</v>
      </c>
      <c r="E4204" t="str">
        <f>IF(COUNTIF(Table24[[SERIAL NUMBER ]], Table21[[#This Row],[SERIAL NUMBER]])&gt;0, "Yes", "No")</f>
        <v>No</v>
      </c>
    </row>
    <row r="4205" spans="1:5">
      <c r="A4205" s="13" t="s">
        <v>14485</v>
      </c>
      <c r="B4205" t="e">
        <f>VLOOKUP(Table21[[#This Row],[SERIAL NUMBER]], EquipmentDB!E$1:M$13746, 9, FALSE)</f>
        <v>#N/A</v>
      </c>
      <c r="C4205" s="13" t="e">
        <v>#N/A</v>
      </c>
      <c r="D4205" s="13" t="s">
        <v>30774</v>
      </c>
      <c r="E4205" t="str">
        <f>IF(COUNTIF(Table24[[SERIAL NUMBER ]], Table21[[#This Row],[SERIAL NUMBER]])&gt;0, "Yes", "No")</f>
        <v>No</v>
      </c>
    </row>
    <row r="4206" spans="1:5">
      <c r="A4206" s="13" t="s">
        <v>19497</v>
      </c>
      <c r="B4206" t="e">
        <f>VLOOKUP(Table21[[#This Row],[SERIAL NUMBER]], EquipmentDB!E$1:M$13746, 9, FALSE)</f>
        <v>#N/A</v>
      </c>
      <c r="C4206" s="13" t="e">
        <v>#N/A</v>
      </c>
      <c r="D4206" s="13" t="s">
        <v>30774</v>
      </c>
      <c r="E4206" t="str">
        <f>IF(COUNTIF(Table24[[SERIAL NUMBER ]], Table21[[#This Row],[SERIAL NUMBER]])&gt;0, "Yes", "No")</f>
        <v>No</v>
      </c>
    </row>
    <row r="4207" spans="1:5">
      <c r="A4207" s="13" t="s">
        <v>19502</v>
      </c>
      <c r="B4207" t="e">
        <f>VLOOKUP(Table21[[#This Row],[SERIAL NUMBER]], EquipmentDB!E$1:M$13746, 9, FALSE)</f>
        <v>#N/A</v>
      </c>
      <c r="C4207" s="13" t="e">
        <v>#N/A</v>
      </c>
      <c r="D4207" s="13" t="s">
        <v>30774</v>
      </c>
      <c r="E4207" t="str">
        <f>IF(COUNTIF(Table24[[SERIAL NUMBER ]], Table21[[#This Row],[SERIAL NUMBER]])&gt;0, "Yes", "No")</f>
        <v>No</v>
      </c>
    </row>
    <row r="4208" spans="1:5">
      <c r="A4208" s="13" t="s">
        <v>19505</v>
      </c>
      <c r="B4208" t="e">
        <f>VLOOKUP(Table21[[#This Row],[SERIAL NUMBER]], EquipmentDB!E$1:M$13746, 9, FALSE)</f>
        <v>#N/A</v>
      </c>
      <c r="C4208" s="13" t="e">
        <v>#N/A</v>
      </c>
      <c r="D4208" s="13" t="s">
        <v>30774</v>
      </c>
      <c r="E4208" t="str">
        <f>IF(COUNTIF(Table24[[SERIAL NUMBER ]], Table21[[#This Row],[SERIAL NUMBER]])&gt;0, "Yes", "No")</f>
        <v>No</v>
      </c>
    </row>
    <row r="4209" spans="1:5">
      <c r="A4209" s="13" t="s">
        <v>19508</v>
      </c>
      <c r="B4209" t="e">
        <f>VLOOKUP(Table21[[#This Row],[SERIAL NUMBER]], EquipmentDB!E$1:M$13746, 9, FALSE)</f>
        <v>#N/A</v>
      </c>
      <c r="C4209" s="13" t="e">
        <v>#N/A</v>
      </c>
      <c r="D4209" s="13" t="s">
        <v>30774</v>
      </c>
      <c r="E4209" t="str">
        <f>IF(COUNTIF(Table24[[SERIAL NUMBER ]], Table21[[#This Row],[SERIAL NUMBER]])&gt;0, "Yes", "No")</f>
        <v>No</v>
      </c>
    </row>
    <row r="4210" spans="1:5">
      <c r="A4210" s="13" t="s">
        <v>19509</v>
      </c>
      <c r="B4210" t="e">
        <f>VLOOKUP(Table21[[#This Row],[SERIAL NUMBER]], EquipmentDB!E$1:M$13746, 9, FALSE)</f>
        <v>#N/A</v>
      </c>
      <c r="C4210" s="13" t="e">
        <v>#N/A</v>
      </c>
      <c r="D4210" s="13" t="s">
        <v>30774</v>
      </c>
      <c r="E4210" t="str">
        <f>IF(COUNTIF(Table24[[SERIAL NUMBER ]], Table21[[#This Row],[SERIAL NUMBER]])&gt;0, "Yes", "No")</f>
        <v>No</v>
      </c>
    </row>
    <row r="4211" spans="1:5">
      <c r="A4211" s="13" t="s">
        <v>19510</v>
      </c>
      <c r="B4211" t="e">
        <f>VLOOKUP(Table21[[#This Row],[SERIAL NUMBER]], EquipmentDB!E$1:M$13746, 9, FALSE)</f>
        <v>#N/A</v>
      </c>
      <c r="C4211" s="13" t="e">
        <v>#N/A</v>
      </c>
      <c r="D4211" s="13" t="s">
        <v>30774</v>
      </c>
      <c r="E4211" t="str">
        <f>IF(COUNTIF(Table24[[SERIAL NUMBER ]], Table21[[#This Row],[SERIAL NUMBER]])&gt;0, "Yes", "No")</f>
        <v>No</v>
      </c>
    </row>
    <row r="4212" spans="1:5">
      <c r="A4212" s="13" t="s">
        <v>15433</v>
      </c>
      <c r="B4212" t="e">
        <f>VLOOKUP(Table21[[#This Row],[SERIAL NUMBER]], EquipmentDB!E$1:M$13746, 9, FALSE)</f>
        <v>#N/A</v>
      </c>
      <c r="C4212" s="13" t="e">
        <v>#N/A</v>
      </c>
      <c r="D4212" s="13" t="s">
        <v>30774</v>
      </c>
      <c r="E4212" t="str">
        <f>IF(COUNTIF(Table24[[SERIAL NUMBER ]], Table21[[#This Row],[SERIAL NUMBER]])&gt;0, "Yes", "No")</f>
        <v>No</v>
      </c>
    </row>
    <row r="4213" spans="1:5">
      <c r="A4213" s="13" t="s">
        <v>15438</v>
      </c>
      <c r="B4213" t="e">
        <f>VLOOKUP(Table21[[#This Row],[SERIAL NUMBER]], EquipmentDB!E$1:M$13746, 9, FALSE)</f>
        <v>#N/A</v>
      </c>
      <c r="C4213" s="13" t="e">
        <v>#N/A</v>
      </c>
      <c r="D4213" s="13" t="s">
        <v>30774</v>
      </c>
      <c r="E4213" t="str">
        <f>IF(COUNTIF(Table24[[SERIAL NUMBER ]], Table21[[#This Row],[SERIAL NUMBER]])&gt;0, "Yes", "No")</f>
        <v>No</v>
      </c>
    </row>
    <row r="4214" spans="1:5">
      <c r="A4214" s="13" t="s">
        <v>15441</v>
      </c>
      <c r="B4214" t="e">
        <f>VLOOKUP(Table21[[#This Row],[SERIAL NUMBER]], EquipmentDB!E$1:M$13746, 9, FALSE)</f>
        <v>#N/A</v>
      </c>
      <c r="C4214" s="13" t="e">
        <v>#N/A</v>
      </c>
      <c r="D4214" s="13" t="s">
        <v>30774</v>
      </c>
      <c r="E4214" t="str">
        <f>IF(COUNTIF(Table24[[SERIAL NUMBER ]], Table21[[#This Row],[SERIAL NUMBER]])&gt;0, "Yes", "No")</f>
        <v>No</v>
      </c>
    </row>
    <row r="4215" spans="1:5">
      <c r="A4215" s="13" t="s">
        <v>16856</v>
      </c>
      <c r="B4215" t="e">
        <f>VLOOKUP(Table21[[#This Row],[SERIAL NUMBER]], EquipmentDB!E$1:M$13746, 9, FALSE)</f>
        <v>#N/A</v>
      </c>
      <c r="C4215" s="13" t="e">
        <v>#N/A</v>
      </c>
      <c r="D4215" s="13" t="s">
        <v>30774</v>
      </c>
      <c r="E4215" t="str">
        <f>IF(COUNTIF(Table24[[SERIAL NUMBER ]], Table21[[#This Row],[SERIAL NUMBER]])&gt;0, "Yes", "No")</f>
        <v>No</v>
      </c>
    </row>
    <row r="4216" spans="1:5">
      <c r="A4216" s="13" t="s">
        <v>16861</v>
      </c>
      <c r="B4216" t="e">
        <f>VLOOKUP(Table21[[#This Row],[SERIAL NUMBER]], EquipmentDB!E$1:M$13746, 9, FALSE)</f>
        <v>#N/A</v>
      </c>
      <c r="C4216" s="13" t="e">
        <v>#N/A</v>
      </c>
      <c r="D4216" s="13" t="s">
        <v>30774</v>
      </c>
      <c r="E4216" t="str">
        <f>IF(COUNTIF(Table24[[SERIAL NUMBER ]], Table21[[#This Row],[SERIAL NUMBER]])&gt;0, "Yes", "No")</f>
        <v>No</v>
      </c>
    </row>
    <row r="4217" spans="1:5">
      <c r="A4217" s="13" t="s">
        <v>16876</v>
      </c>
      <c r="B4217" t="e">
        <f>VLOOKUP(Table21[[#This Row],[SERIAL NUMBER]], EquipmentDB!E$1:M$13746, 9, FALSE)</f>
        <v>#N/A</v>
      </c>
      <c r="C4217" s="13" t="e">
        <v>#N/A</v>
      </c>
      <c r="D4217" s="13" t="s">
        <v>30774</v>
      </c>
      <c r="E4217" t="str">
        <f>IF(COUNTIF(Table24[[SERIAL NUMBER ]], Table21[[#This Row],[SERIAL NUMBER]])&gt;0, "Yes", "No")</f>
        <v>No</v>
      </c>
    </row>
    <row r="4218" spans="1:5">
      <c r="A4218" s="13" t="s">
        <v>16879</v>
      </c>
      <c r="B4218" t="e">
        <f>VLOOKUP(Table21[[#This Row],[SERIAL NUMBER]], EquipmentDB!E$1:M$13746, 9, FALSE)</f>
        <v>#N/A</v>
      </c>
      <c r="C4218" s="13" t="e">
        <v>#N/A</v>
      </c>
      <c r="D4218" s="13" t="s">
        <v>30774</v>
      </c>
      <c r="E4218" t="str">
        <f>IF(COUNTIF(Table24[[SERIAL NUMBER ]], Table21[[#This Row],[SERIAL NUMBER]])&gt;0, "Yes", "No")</f>
        <v>No</v>
      </c>
    </row>
    <row r="4219" spans="1:5">
      <c r="A4219" s="13" t="s">
        <v>16889</v>
      </c>
      <c r="B4219" t="e">
        <f>VLOOKUP(Table21[[#This Row],[SERIAL NUMBER]], EquipmentDB!E$1:M$13746, 9, FALSE)</f>
        <v>#N/A</v>
      </c>
      <c r="C4219" s="13" t="e">
        <v>#N/A</v>
      </c>
      <c r="D4219" s="13" t="s">
        <v>30774</v>
      </c>
      <c r="E4219" t="str">
        <f>IF(COUNTIF(Table24[[SERIAL NUMBER ]], Table21[[#This Row],[SERIAL NUMBER]])&gt;0, "Yes", "No")</f>
        <v>No</v>
      </c>
    </row>
    <row r="4220" spans="1:5">
      <c r="A4220" s="13" t="s">
        <v>16899</v>
      </c>
      <c r="B4220" t="e">
        <f>VLOOKUP(Table21[[#This Row],[SERIAL NUMBER]], EquipmentDB!E$1:M$13746, 9, FALSE)</f>
        <v>#N/A</v>
      </c>
      <c r="C4220" s="13" t="e">
        <v>#N/A</v>
      </c>
      <c r="D4220" s="13" t="s">
        <v>30774</v>
      </c>
      <c r="E4220" t="str">
        <f>IF(COUNTIF(Table24[[SERIAL NUMBER ]], Table21[[#This Row],[SERIAL NUMBER]])&gt;0, "Yes", "No")</f>
        <v>No</v>
      </c>
    </row>
    <row r="4221" spans="1:5">
      <c r="A4221" s="13" t="s">
        <v>16905</v>
      </c>
      <c r="B4221" t="e">
        <f>VLOOKUP(Table21[[#This Row],[SERIAL NUMBER]], EquipmentDB!E$1:M$13746, 9, FALSE)</f>
        <v>#N/A</v>
      </c>
      <c r="C4221" s="13" t="e">
        <v>#N/A</v>
      </c>
      <c r="D4221" s="13" t="s">
        <v>30774</v>
      </c>
      <c r="E4221" t="str">
        <f>IF(COUNTIF(Table24[[SERIAL NUMBER ]], Table21[[#This Row],[SERIAL NUMBER]])&gt;0, "Yes", "No")</f>
        <v>No</v>
      </c>
    </row>
    <row r="4222" spans="1:5">
      <c r="A4222" s="13" t="s">
        <v>16907</v>
      </c>
      <c r="B4222" t="e">
        <f>VLOOKUP(Table21[[#This Row],[SERIAL NUMBER]], EquipmentDB!E$1:M$13746, 9, FALSE)</f>
        <v>#N/A</v>
      </c>
      <c r="C4222" s="13" t="e">
        <v>#N/A</v>
      </c>
      <c r="D4222" s="13" t="s">
        <v>30774</v>
      </c>
      <c r="E4222" t="str">
        <f>IF(COUNTIF(Table24[[SERIAL NUMBER ]], Table21[[#This Row],[SERIAL NUMBER]])&gt;0, "Yes", "No")</f>
        <v>No</v>
      </c>
    </row>
    <row r="4223" spans="1:5">
      <c r="A4223" s="13" t="s">
        <v>16910</v>
      </c>
      <c r="B4223" t="e">
        <f>VLOOKUP(Table21[[#This Row],[SERIAL NUMBER]], EquipmentDB!E$1:M$13746, 9, FALSE)</f>
        <v>#N/A</v>
      </c>
      <c r="C4223" s="13" t="e">
        <v>#N/A</v>
      </c>
      <c r="D4223" s="13" t="s">
        <v>30774</v>
      </c>
      <c r="E4223" t="str">
        <f>IF(COUNTIF(Table24[[SERIAL NUMBER ]], Table21[[#This Row],[SERIAL NUMBER]])&gt;0, "Yes", "No")</f>
        <v>No</v>
      </c>
    </row>
    <row r="4224" spans="1:5">
      <c r="A4224" s="13" t="s">
        <v>9859</v>
      </c>
      <c r="B4224" t="e">
        <f>VLOOKUP(Table21[[#This Row],[SERIAL NUMBER]], EquipmentDB!E$1:M$13746, 9, FALSE)</f>
        <v>#N/A</v>
      </c>
      <c r="C4224" s="13" t="e">
        <v>#N/A</v>
      </c>
      <c r="D4224" s="13" t="s">
        <v>30774</v>
      </c>
      <c r="E4224" t="str">
        <f>IF(COUNTIF(Table24[[SERIAL NUMBER ]], Table21[[#This Row],[SERIAL NUMBER]])&gt;0, "Yes", "No")</f>
        <v>No</v>
      </c>
    </row>
    <row r="4225" spans="1:5">
      <c r="A4225" s="13" t="s">
        <v>10737</v>
      </c>
      <c r="B4225" t="e">
        <f>VLOOKUP(Table21[[#This Row],[SERIAL NUMBER]], EquipmentDB!E$1:M$13746, 9, FALSE)</f>
        <v>#N/A</v>
      </c>
      <c r="C4225" s="13" t="e">
        <v>#N/A</v>
      </c>
      <c r="D4225" s="13" t="s">
        <v>30774</v>
      </c>
      <c r="E4225" t="str">
        <f>IF(COUNTIF(Table24[[SERIAL NUMBER ]], Table21[[#This Row],[SERIAL NUMBER]])&gt;0, "Yes", "No")</f>
        <v>No</v>
      </c>
    </row>
    <row r="4226" spans="1:5">
      <c r="A4226" s="13" t="s">
        <v>10741</v>
      </c>
      <c r="B4226" t="e">
        <f>VLOOKUP(Table21[[#This Row],[SERIAL NUMBER]], EquipmentDB!E$1:M$13746, 9, FALSE)</f>
        <v>#N/A</v>
      </c>
      <c r="C4226" s="13" t="e">
        <v>#N/A</v>
      </c>
      <c r="D4226" s="13" t="s">
        <v>30774</v>
      </c>
      <c r="E4226" t="str">
        <f>IF(COUNTIF(Table24[[SERIAL NUMBER ]], Table21[[#This Row],[SERIAL NUMBER]])&gt;0, "Yes", "No")</f>
        <v>No</v>
      </c>
    </row>
    <row r="4227" spans="1:5">
      <c r="A4227" s="13" t="s">
        <v>10744</v>
      </c>
      <c r="B4227" t="e">
        <f>VLOOKUP(Table21[[#This Row],[SERIAL NUMBER]], EquipmentDB!E$1:M$13746, 9, FALSE)</f>
        <v>#N/A</v>
      </c>
      <c r="C4227" s="13" t="e">
        <v>#N/A</v>
      </c>
      <c r="D4227" s="13" t="s">
        <v>30774</v>
      </c>
      <c r="E4227" t="str">
        <f>IF(COUNTIF(Table24[[SERIAL NUMBER ]], Table21[[#This Row],[SERIAL NUMBER]])&gt;0, "Yes", "No")</f>
        <v>No</v>
      </c>
    </row>
    <row r="4228" spans="1:5">
      <c r="A4228" s="13" t="s">
        <v>10748</v>
      </c>
      <c r="B4228" t="e">
        <f>VLOOKUP(Table21[[#This Row],[SERIAL NUMBER]], EquipmentDB!E$1:M$13746, 9, FALSE)</f>
        <v>#N/A</v>
      </c>
      <c r="C4228" s="13" t="e">
        <v>#N/A</v>
      </c>
      <c r="D4228" s="13" t="s">
        <v>30774</v>
      </c>
      <c r="E4228" t="str">
        <f>IF(COUNTIF(Table24[[SERIAL NUMBER ]], Table21[[#This Row],[SERIAL NUMBER]])&gt;0, "Yes", "No")</f>
        <v>No</v>
      </c>
    </row>
    <row r="4229" spans="1:5">
      <c r="A4229" s="13" t="s">
        <v>10752</v>
      </c>
      <c r="B4229" t="e">
        <f>VLOOKUP(Table21[[#This Row],[SERIAL NUMBER]], EquipmentDB!E$1:M$13746, 9, FALSE)</f>
        <v>#N/A</v>
      </c>
      <c r="C4229" s="13" t="e">
        <v>#N/A</v>
      </c>
      <c r="D4229" s="13" t="s">
        <v>30774</v>
      </c>
      <c r="E4229" t="str">
        <f>IF(COUNTIF(Table24[[SERIAL NUMBER ]], Table21[[#This Row],[SERIAL NUMBER]])&gt;0, "Yes", "No")</f>
        <v>No</v>
      </c>
    </row>
    <row r="4230" spans="1:5">
      <c r="A4230" s="13" t="s">
        <v>10784</v>
      </c>
      <c r="B4230" t="e">
        <f>VLOOKUP(Table21[[#This Row],[SERIAL NUMBER]], EquipmentDB!E$1:M$13746, 9, FALSE)</f>
        <v>#N/A</v>
      </c>
      <c r="C4230" s="13" t="e">
        <v>#N/A</v>
      </c>
      <c r="D4230" s="13" t="s">
        <v>30774</v>
      </c>
      <c r="E4230" t="str">
        <f>IF(COUNTIF(Table24[[SERIAL NUMBER ]], Table21[[#This Row],[SERIAL NUMBER]])&gt;0, "Yes", "No")</f>
        <v>No</v>
      </c>
    </row>
    <row r="4231" spans="1:5">
      <c r="A4231" s="13" t="s">
        <v>10787</v>
      </c>
      <c r="B4231" t="e">
        <f>VLOOKUP(Table21[[#This Row],[SERIAL NUMBER]], EquipmentDB!E$1:M$13746, 9, FALSE)</f>
        <v>#N/A</v>
      </c>
      <c r="C4231" s="13" t="e">
        <v>#N/A</v>
      </c>
      <c r="D4231" s="13" t="s">
        <v>30774</v>
      </c>
      <c r="E4231" t="str">
        <f>IF(COUNTIF(Table24[[SERIAL NUMBER ]], Table21[[#This Row],[SERIAL NUMBER]])&gt;0, "Yes", "No")</f>
        <v>No</v>
      </c>
    </row>
    <row r="4232" spans="1:5">
      <c r="A4232" s="13" t="s">
        <v>10848</v>
      </c>
      <c r="B4232" t="e">
        <f>VLOOKUP(Table21[[#This Row],[SERIAL NUMBER]], EquipmentDB!E$1:M$13746, 9, FALSE)</f>
        <v>#N/A</v>
      </c>
      <c r="C4232" s="13" t="e">
        <v>#N/A</v>
      </c>
      <c r="D4232" s="13" t="s">
        <v>30774</v>
      </c>
      <c r="E4232" t="str">
        <f>IF(COUNTIF(Table24[[SERIAL NUMBER ]], Table21[[#This Row],[SERIAL NUMBER]])&gt;0, "Yes", "No")</f>
        <v>No</v>
      </c>
    </row>
    <row r="4233" spans="1:5">
      <c r="A4233" s="13" t="s">
        <v>10853</v>
      </c>
      <c r="B4233" t="e">
        <f>VLOOKUP(Table21[[#This Row],[SERIAL NUMBER]], EquipmentDB!E$1:M$13746, 9, FALSE)</f>
        <v>#N/A</v>
      </c>
      <c r="C4233" s="13" t="e">
        <v>#N/A</v>
      </c>
      <c r="D4233" s="13" t="s">
        <v>30774</v>
      </c>
      <c r="E4233" t="str">
        <f>IF(COUNTIF(Table24[[SERIAL NUMBER ]], Table21[[#This Row],[SERIAL NUMBER]])&gt;0, "Yes", "No")</f>
        <v>No</v>
      </c>
    </row>
    <row r="4234" spans="1:5">
      <c r="A4234" s="13" t="s">
        <v>10858</v>
      </c>
      <c r="B4234" t="e">
        <f>VLOOKUP(Table21[[#This Row],[SERIAL NUMBER]], EquipmentDB!E$1:M$13746, 9, FALSE)</f>
        <v>#N/A</v>
      </c>
      <c r="C4234" s="13" t="e">
        <v>#N/A</v>
      </c>
      <c r="D4234" s="13" t="s">
        <v>30774</v>
      </c>
      <c r="E4234" t="str">
        <f>IF(COUNTIF(Table24[[SERIAL NUMBER ]], Table21[[#This Row],[SERIAL NUMBER]])&gt;0, "Yes", "No")</f>
        <v>No</v>
      </c>
    </row>
    <row r="4235" spans="1:5">
      <c r="A4235" s="13" t="s">
        <v>10862</v>
      </c>
      <c r="B4235" t="e">
        <f>VLOOKUP(Table21[[#This Row],[SERIAL NUMBER]], EquipmentDB!E$1:M$13746, 9, FALSE)</f>
        <v>#N/A</v>
      </c>
      <c r="C4235" s="13" t="e">
        <v>#N/A</v>
      </c>
      <c r="D4235" s="13" t="s">
        <v>30774</v>
      </c>
      <c r="E4235" t="str">
        <f>IF(COUNTIF(Table24[[SERIAL NUMBER ]], Table21[[#This Row],[SERIAL NUMBER]])&gt;0, "Yes", "No")</f>
        <v>No</v>
      </c>
    </row>
    <row r="4236" spans="1:5">
      <c r="A4236" s="13" t="s">
        <v>10865</v>
      </c>
      <c r="B4236" t="e">
        <f>VLOOKUP(Table21[[#This Row],[SERIAL NUMBER]], EquipmentDB!E$1:M$13746, 9, FALSE)</f>
        <v>#N/A</v>
      </c>
      <c r="C4236" s="13" t="e">
        <v>#N/A</v>
      </c>
      <c r="D4236" s="13" t="s">
        <v>30774</v>
      </c>
      <c r="E4236" t="str">
        <f>IF(COUNTIF(Table24[[SERIAL NUMBER ]], Table21[[#This Row],[SERIAL NUMBER]])&gt;0, "Yes", "No")</f>
        <v>No</v>
      </c>
    </row>
    <row r="4237" spans="1:5">
      <c r="A4237" s="13" t="s">
        <v>10867</v>
      </c>
      <c r="B4237" t="e">
        <f>VLOOKUP(Table21[[#This Row],[SERIAL NUMBER]], EquipmentDB!E$1:M$13746, 9, FALSE)</f>
        <v>#N/A</v>
      </c>
      <c r="C4237" s="13" t="e">
        <v>#N/A</v>
      </c>
      <c r="D4237" s="13" t="s">
        <v>30774</v>
      </c>
      <c r="E4237" t="str">
        <f>IF(COUNTIF(Table24[[SERIAL NUMBER ]], Table21[[#This Row],[SERIAL NUMBER]])&gt;0, "Yes", "No")</f>
        <v>No</v>
      </c>
    </row>
    <row r="4238" spans="1:5">
      <c r="A4238" s="13" t="s">
        <v>10870</v>
      </c>
      <c r="B4238" t="e">
        <f>VLOOKUP(Table21[[#This Row],[SERIAL NUMBER]], EquipmentDB!E$1:M$13746, 9, FALSE)</f>
        <v>#N/A</v>
      </c>
      <c r="C4238" s="13" t="e">
        <v>#N/A</v>
      </c>
      <c r="D4238" s="13" t="s">
        <v>30774</v>
      </c>
      <c r="E4238" t="str">
        <f>IF(COUNTIF(Table24[[SERIAL NUMBER ]], Table21[[#This Row],[SERIAL NUMBER]])&gt;0, "Yes", "No")</f>
        <v>No</v>
      </c>
    </row>
    <row r="4239" spans="1:5">
      <c r="A4239" s="13" t="s">
        <v>10882</v>
      </c>
      <c r="B4239" t="e">
        <f>VLOOKUP(Table21[[#This Row],[SERIAL NUMBER]], EquipmentDB!E$1:M$13746, 9, FALSE)</f>
        <v>#N/A</v>
      </c>
      <c r="C4239" s="13" t="e">
        <v>#N/A</v>
      </c>
      <c r="D4239" s="13" t="s">
        <v>30774</v>
      </c>
      <c r="E4239" t="str">
        <f>IF(COUNTIF(Table24[[SERIAL NUMBER ]], Table21[[#This Row],[SERIAL NUMBER]])&gt;0, "Yes", "No")</f>
        <v>No</v>
      </c>
    </row>
    <row r="4240" spans="1:5">
      <c r="A4240" s="13" t="s">
        <v>10888</v>
      </c>
      <c r="B4240" t="e">
        <f>VLOOKUP(Table21[[#This Row],[SERIAL NUMBER]], EquipmentDB!E$1:M$13746, 9, FALSE)</f>
        <v>#N/A</v>
      </c>
      <c r="C4240" s="13" t="e">
        <v>#N/A</v>
      </c>
      <c r="D4240" s="13" t="s">
        <v>30774</v>
      </c>
      <c r="E4240" t="str">
        <f>IF(COUNTIF(Table24[[SERIAL NUMBER ]], Table21[[#This Row],[SERIAL NUMBER]])&gt;0, "Yes", "No")</f>
        <v>No</v>
      </c>
    </row>
    <row r="4241" spans="1:5">
      <c r="A4241" s="13" t="s">
        <v>10890</v>
      </c>
      <c r="B4241" t="e">
        <f>VLOOKUP(Table21[[#This Row],[SERIAL NUMBER]], EquipmentDB!E$1:M$13746, 9, FALSE)</f>
        <v>#N/A</v>
      </c>
      <c r="C4241" s="13" t="e">
        <v>#N/A</v>
      </c>
      <c r="D4241" s="13" t="s">
        <v>30774</v>
      </c>
      <c r="E4241" t="str">
        <f>IF(COUNTIF(Table24[[SERIAL NUMBER ]], Table21[[#This Row],[SERIAL NUMBER]])&gt;0, "Yes", "No")</f>
        <v>No</v>
      </c>
    </row>
    <row r="4242" spans="1:5">
      <c r="A4242" s="13" t="s">
        <v>10892</v>
      </c>
      <c r="B4242" t="e">
        <f>VLOOKUP(Table21[[#This Row],[SERIAL NUMBER]], EquipmentDB!E$1:M$13746, 9, FALSE)</f>
        <v>#N/A</v>
      </c>
      <c r="C4242" s="13" t="e">
        <v>#N/A</v>
      </c>
      <c r="D4242" s="13" t="s">
        <v>30774</v>
      </c>
      <c r="E4242" t="str">
        <f>IF(COUNTIF(Table24[[SERIAL NUMBER ]], Table21[[#This Row],[SERIAL NUMBER]])&gt;0, "Yes", "No")</f>
        <v>No</v>
      </c>
    </row>
    <row r="4243" spans="1:5">
      <c r="A4243" s="13" t="s">
        <v>10895</v>
      </c>
      <c r="B4243" t="e">
        <f>VLOOKUP(Table21[[#This Row],[SERIAL NUMBER]], EquipmentDB!E$1:M$13746, 9, FALSE)</f>
        <v>#N/A</v>
      </c>
      <c r="C4243" s="13" t="e">
        <v>#N/A</v>
      </c>
      <c r="D4243" s="13" t="s">
        <v>30774</v>
      </c>
      <c r="E4243" t="str">
        <f>IF(COUNTIF(Table24[[SERIAL NUMBER ]], Table21[[#This Row],[SERIAL NUMBER]])&gt;0, "Yes", "No")</f>
        <v>No</v>
      </c>
    </row>
    <row r="4244" spans="1:5">
      <c r="A4244" s="13" t="s">
        <v>10899</v>
      </c>
      <c r="B4244" t="e">
        <f>VLOOKUP(Table21[[#This Row],[SERIAL NUMBER]], EquipmentDB!E$1:M$13746, 9, FALSE)</f>
        <v>#N/A</v>
      </c>
      <c r="C4244" s="13" t="e">
        <v>#N/A</v>
      </c>
      <c r="D4244" s="13" t="s">
        <v>30774</v>
      </c>
      <c r="E4244" t="str">
        <f>IF(COUNTIF(Table24[[SERIAL NUMBER ]], Table21[[#This Row],[SERIAL NUMBER]])&gt;0, "Yes", "No")</f>
        <v>No</v>
      </c>
    </row>
    <row r="4245" spans="1:5">
      <c r="A4245" s="13" t="s">
        <v>9303</v>
      </c>
      <c r="B4245" t="e">
        <f>VLOOKUP(Table21[[#This Row],[SERIAL NUMBER]], EquipmentDB!E$1:M$13746, 9, FALSE)</f>
        <v>#N/A</v>
      </c>
      <c r="C4245" s="13" t="e">
        <v>#N/A</v>
      </c>
      <c r="D4245" s="13" t="s">
        <v>30774</v>
      </c>
      <c r="E4245" t="str">
        <f>IF(COUNTIF(Table24[[SERIAL NUMBER ]], Table21[[#This Row],[SERIAL NUMBER]])&gt;0, "Yes", "No")</f>
        <v>Yes</v>
      </c>
    </row>
    <row r="4246" spans="1:5">
      <c r="A4246" s="13" t="s">
        <v>25015</v>
      </c>
      <c r="B4246" t="e">
        <f>VLOOKUP(Table21[[#This Row],[SERIAL NUMBER]], EquipmentDB!E$1:M$13746, 9, FALSE)</f>
        <v>#N/A</v>
      </c>
      <c r="C4246" s="13" t="s">
        <v>697</v>
      </c>
      <c r="D4246" s="13" t="s">
        <v>30774</v>
      </c>
      <c r="E4246" t="str">
        <f>IF(COUNTIF(Table24[[SERIAL NUMBER ]], Table21[[#This Row],[SERIAL NUMBER]])&gt;0, "Yes", "No")</f>
        <v>No</v>
      </c>
    </row>
    <row r="4247" spans="1:5">
      <c r="A4247" s="13" t="s">
        <v>25019</v>
      </c>
      <c r="B4247" t="e">
        <f>VLOOKUP(Table21[[#This Row],[SERIAL NUMBER]], EquipmentDB!E$1:M$13746, 9, FALSE)</f>
        <v>#N/A</v>
      </c>
      <c r="C4247" s="13" t="s">
        <v>697</v>
      </c>
      <c r="D4247" s="13" t="s">
        <v>30774</v>
      </c>
      <c r="E4247" t="str">
        <f>IF(COUNTIF(Table24[[SERIAL NUMBER ]], Table21[[#This Row],[SERIAL NUMBER]])&gt;0, "Yes", "No")</f>
        <v>No</v>
      </c>
    </row>
    <row r="4248" spans="1:5">
      <c r="A4248" s="13" t="s">
        <v>25022</v>
      </c>
      <c r="B4248" t="e">
        <f>VLOOKUP(Table21[[#This Row],[SERIAL NUMBER]], EquipmentDB!E$1:M$13746, 9, FALSE)</f>
        <v>#N/A</v>
      </c>
      <c r="C4248" s="13" t="s">
        <v>697</v>
      </c>
      <c r="D4248" s="13" t="s">
        <v>30774</v>
      </c>
      <c r="E4248" t="str">
        <f>IF(COUNTIF(Table24[[SERIAL NUMBER ]], Table21[[#This Row],[SERIAL NUMBER]])&gt;0, "Yes", "No")</f>
        <v>No</v>
      </c>
    </row>
    <row r="4249" spans="1:5">
      <c r="A4249" s="13" t="s">
        <v>25025</v>
      </c>
      <c r="B4249" t="e">
        <f>VLOOKUP(Table21[[#This Row],[SERIAL NUMBER]], EquipmentDB!E$1:M$13746, 9, FALSE)</f>
        <v>#N/A</v>
      </c>
      <c r="C4249" s="13" t="s">
        <v>697</v>
      </c>
      <c r="D4249" s="13" t="s">
        <v>30774</v>
      </c>
      <c r="E4249" t="str">
        <f>IF(COUNTIF(Table24[[SERIAL NUMBER ]], Table21[[#This Row],[SERIAL NUMBER]])&gt;0, "Yes", "No")</f>
        <v>No</v>
      </c>
    </row>
    <row r="4250" spans="1:5">
      <c r="A4250" s="13" t="s">
        <v>25029</v>
      </c>
      <c r="B4250" t="e">
        <f>VLOOKUP(Table21[[#This Row],[SERIAL NUMBER]], EquipmentDB!E$1:M$13746, 9, FALSE)</f>
        <v>#N/A</v>
      </c>
      <c r="C4250" s="13" t="s">
        <v>697</v>
      </c>
      <c r="D4250" s="13" t="s">
        <v>30774</v>
      </c>
      <c r="E4250" t="str">
        <f>IF(COUNTIF(Table24[[SERIAL NUMBER ]], Table21[[#This Row],[SERIAL NUMBER]])&gt;0, "Yes", "No")</f>
        <v>No</v>
      </c>
    </row>
    <row r="4251" spans="1:5">
      <c r="A4251" s="13" t="s">
        <v>25031</v>
      </c>
      <c r="B4251" t="e">
        <f>VLOOKUP(Table21[[#This Row],[SERIAL NUMBER]], EquipmentDB!E$1:M$13746, 9, FALSE)</f>
        <v>#N/A</v>
      </c>
      <c r="C4251" s="13" t="s">
        <v>697</v>
      </c>
      <c r="D4251" s="13" t="s">
        <v>30774</v>
      </c>
      <c r="E4251" t="str">
        <f>IF(COUNTIF(Table24[[SERIAL NUMBER ]], Table21[[#This Row],[SERIAL NUMBER]])&gt;0, "Yes", "No")</f>
        <v>No</v>
      </c>
    </row>
    <row r="4252" spans="1:5">
      <c r="A4252" s="13" t="s">
        <v>22797</v>
      </c>
      <c r="B4252" t="e">
        <f>VLOOKUP(Table21[[#This Row],[SERIAL NUMBER]], EquipmentDB!E$1:M$13746, 9, FALSE)</f>
        <v>#N/A</v>
      </c>
      <c r="C4252" s="13" t="s">
        <v>697</v>
      </c>
      <c r="D4252" s="13" t="s">
        <v>30774</v>
      </c>
      <c r="E4252" t="str">
        <f>IF(COUNTIF(Table24[[SERIAL NUMBER ]], Table21[[#This Row],[SERIAL NUMBER]])&gt;0, "Yes", "No")</f>
        <v>Yes</v>
      </c>
    </row>
    <row r="4253" spans="1:5">
      <c r="A4253" s="13" t="s">
        <v>24035</v>
      </c>
      <c r="B4253" t="e">
        <f>VLOOKUP(Table21[[#This Row],[SERIAL NUMBER]], EquipmentDB!E$1:M$13746, 9, FALSE)</f>
        <v>#N/A</v>
      </c>
      <c r="C4253" s="13" t="s">
        <v>697</v>
      </c>
      <c r="D4253" s="13" t="s">
        <v>30774</v>
      </c>
      <c r="E4253" t="str">
        <f>IF(COUNTIF(Table24[[SERIAL NUMBER ]], Table21[[#This Row],[SERIAL NUMBER]])&gt;0, "Yes", "No")</f>
        <v>No</v>
      </c>
    </row>
    <row r="4254" spans="1:5">
      <c r="A4254" s="13" t="s">
        <v>23647</v>
      </c>
      <c r="B4254" t="e">
        <f>VLOOKUP(Table21[[#This Row],[SERIAL NUMBER]], EquipmentDB!E$1:M$13746, 9, FALSE)</f>
        <v>#N/A</v>
      </c>
      <c r="C4254" s="13" t="s">
        <v>697</v>
      </c>
      <c r="D4254" s="13" t="s">
        <v>30774</v>
      </c>
      <c r="E4254" t="str">
        <f>IF(COUNTIF(Table24[[SERIAL NUMBER ]], Table21[[#This Row],[SERIAL NUMBER]])&gt;0, "Yes", "No")</f>
        <v>No</v>
      </c>
    </row>
    <row r="4255" spans="1:5">
      <c r="A4255" s="13" t="s">
        <v>23653</v>
      </c>
      <c r="B4255" t="e">
        <f>VLOOKUP(Table21[[#This Row],[SERIAL NUMBER]], EquipmentDB!E$1:M$13746, 9, FALSE)</f>
        <v>#N/A</v>
      </c>
      <c r="C4255" s="13" t="s">
        <v>697</v>
      </c>
      <c r="D4255" s="13" t="s">
        <v>30774</v>
      </c>
      <c r="E4255" t="str">
        <f>IF(COUNTIF(Table24[[SERIAL NUMBER ]], Table21[[#This Row],[SERIAL NUMBER]])&gt;0, "Yes", "No")</f>
        <v>No</v>
      </c>
    </row>
    <row r="4256" spans="1:5">
      <c r="A4256" s="13" t="s">
        <v>23657</v>
      </c>
      <c r="B4256" t="e">
        <f>VLOOKUP(Table21[[#This Row],[SERIAL NUMBER]], EquipmentDB!E$1:M$13746, 9, FALSE)</f>
        <v>#N/A</v>
      </c>
      <c r="C4256" s="13" t="s">
        <v>697</v>
      </c>
      <c r="D4256" s="13" t="s">
        <v>30774</v>
      </c>
      <c r="E4256" t="str">
        <f>IF(COUNTIF(Table24[[SERIAL NUMBER ]], Table21[[#This Row],[SERIAL NUMBER]])&gt;0, "Yes", "No")</f>
        <v>No</v>
      </c>
    </row>
    <row r="4257" spans="1:5">
      <c r="A4257" s="13" t="s">
        <v>31054</v>
      </c>
      <c r="B4257" t="e">
        <f>VLOOKUP(Table21[[#This Row],[SERIAL NUMBER]], EquipmentDB!E$1:M$13746, 9, FALSE)</f>
        <v>#N/A</v>
      </c>
      <c r="C4257" s="13" t="s">
        <v>697</v>
      </c>
      <c r="D4257" s="13" t="s">
        <v>30774</v>
      </c>
      <c r="E4257" t="str">
        <f>IF(COUNTIF(Table24[[SERIAL NUMBER ]], Table21[[#This Row],[SERIAL NUMBER]])&gt;0, "Yes", "No")</f>
        <v>No</v>
      </c>
    </row>
    <row r="4258" spans="1:5">
      <c r="A4258" s="13" t="s">
        <v>31055</v>
      </c>
      <c r="B4258" t="e">
        <f>VLOOKUP(Table21[[#This Row],[SERIAL NUMBER]], EquipmentDB!E$1:M$13746, 9, FALSE)</f>
        <v>#N/A</v>
      </c>
      <c r="C4258" s="13" t="s">
        <v>697</v>
      </c>
      <c r="D4258" s="13" t="s">
        <v>30774</v>
      </c>
      <c r="E4258" t="str">
        <f>IF(COUNTIF(Table24[[SERIAL NUMBER ]], Table21[[#This Row],[SERIAL NUMBER]])&gt;0, "Yes", "No")</f>
        <v>No</v>
      </c>
    </row>
    <row r="4259" spans="1:5">
      <c r="A4259" s="13" t="s">
        <v>31056</v>
      </c>
      <c r="B4259" t="e">
        <f>VLOOKUP(Table21[[#This Row],[SERIAL NUMBER]], EquipmentDB!E$1:M$13746, 9, FALSE)</f>
        <v>#N/A</v>
      </c>
      <c r="C4259" s="13" t="s">
        <v>697</v>
      </c>
      <c r="D4259" s="13" t="s">
        <v>30774</v>
      </c>
      <c r="E4259" t="str">
        <f>IF(COUNTIF(Table24[[SERIAL NUMBER ]], Table21[[#This Row],[SERIAL NUMBER]])&gt;0, "Yes", "No")</f>
        <v>No</v>
      </c>
    </row>
    <row r="4260" spans="1:5">
      <c r="A4260" s="13" t="s">
        <v>31057</v>
      </c>
      <c r="B4260" t="e">
        <f>VLOOKUP(Table21[[#This Row],[SERIAL NUMBER]], EquipmentDB!E$1:M$13746, 9, FALSE)</f>
        <v>#N/A</v>
      </c>
      <c r="C4260" s="13" t="s">
        <v>697</v>
      </c>
      <c r="D4260" s="13" t="s">
        <v>30774</v>
      </c>
      <c r="E4260" t="str">
        <f>IF(COUNTIF(Table24[[SERIAL NUMBER ]], Table21[[#This Row],[SERIAL NUMBER]])&gt;0, "Yes", "No")</f>
        <v>No</v>
      </c>
    </row>
    <row r="4261" spans="1:5">
      <c r="A4261" s="13" t="s">
        <v>31058</v>
      </c>
      <c r="B4261" t="e">
        <f>VLOOKUP(Table21[[#This Row],[SERIAL NUMBER]], EquipmentDB!E$1:M$13746, 9, FALSE)</f>
        <v>#N/A</v>
      </c>
      <c r="C4261" s="13" t="s">
        <v>697</v>
      </c>
      <c r="D4261" s="13" t="s">
        <v>30774</v>
      </c>
      <c r="E4261" t="str">
        <f>IF(COUNTIF(Table24[[SERIAL NUMBER ]], Table21[[#This Row],[SERIAL NUMBER]])&gt;0, "Yes", "No")</f>
        <v>No</v>
      </c>
    </row>
    <row r="4262" spans="1:5">
      <c r="A4262" s="13" t="s">
        <v>31059</v>
      </c>
      <c r="B4262" t="e">
        <f>VLOOKUP(Table21[[#This Row],[SERIAL NUMBER]], EquipmentDB!E$1:M$13746, 9, FALSE)</f>
        <v>#N/A</v>
      </c>
      <c r="C4262" s="13" t="s">
        <v>697</v>
      </c>
      <c r="D4262" s="13" t="s">
        <v>30774</v>
      </c>
      <c r="E4262" t="str">
        <f>IF(COUNTIF(Table24[[SERIAL NUMBER ]], Table21[[#This Row],[SERIAL NUMBER]])&gt;0, "Yes", "No")</f>
        <v>No</v>
      </c>
    </row>
    <row r="4263" spans="1:5">
      <c r="A4263" s="13" t="s">
        <v>31060</v>
      </c>
      <c r="B4263" t="e">
        <f>VLOOKUP(Table21[[#This Row],[SERIAL NUMBER]], EquipmentDB!E$1:M$13746, 9, FALSE)</f>
        <v>#N/A</v>
      </c>
      <c r="C4263" s="13" t="s">
        <v>697</v>
      </c>
      <c r="D4263" s="13" t="s">
        <v>30774</v>
      </c>
      <c r="E4263" t="str">
        <f>IF(COUNTIF(Table24[[SERIAL NUMBER ]], Table21[[#This Row],[SERIAL NUMBER]])&gt;0, "Yes", "No")</f>
        <v>No</v>
      </c>
    </row>
    <row r="4264" spans="1:5">
      <c r="A4264" s="13" t="s">
        <v>31061</v>
      </c>
      <c r="B4264" t="e">
        <f>VLOOKUP(Table21[[#This Row],[SERIAL NUMBER]], EquipmentDB!E$1:M$13746, 9, FALSE)</f>
        <v>#N/A</v>
      </c>
      <c r="C4264" s="13" t="s">
        <v>697</v>
      </c>
      <c r="D4264" s="13" t="s">
        <v>30774</v>
      </c>
      <c r="E4264" t="str">
        <f>IF(COUNTIF(Table24[[SERIAL NUMBER ]], Table21[[#This Row],[SERIAL NUMBER]])&gt;0, "Yes", "No")</f>
        <v>No</v>
      </c>
    </row>
    <row r="4265" spans="1:5">
      <c r="A4265" s="13" t="s">
        <v>31062</v>
      </c>
      <c r="B4265" t="e">
        <f>VLOOKUP(Table21[[#This Row],[SERIAL NUMBER]], EquipmentDB!E$1:M$13746, 9, FALSE)</f>
        <v>#N/A</v>
      </c>
      <c r="C4265" s="13" t="s">
        <v>697</v>
      </c>
      <c r="D4265" s="13" t="s">
        <v>30774</v>
      </c>
      <c r="E4265" t="str">
        <f>IF(COUNTIF(Table24[[SERIAL NUMBER ]], Table21[[#This Row],[SERIAL NUMBER]])&gt;0, "Yes", "No")</f>
        <v>No</v>
      </c>
    </row>
    <row r="4266" spans="1:5">
      <c r="A4266" s="13" t="s">
        <v>31063</v>
      </c>
      <c r="B4266" t="e">
        <f>VLOOKUP(Table21[[#This Row],[SERIAL NUMBER]], EquipmentDB!E$1:M$13746, 9, FALSE)</f>
        <v>#N/A</v>
      </c>
      <c r="C4266" s="13" t="s">
        <v>697</v>
      </c>
      <c r="D4266" s="13" t="s">
        <v>30774</v>
      </c>
      <c r="E4266" t="str">
        <f>IF(COUNTIF(Table24[[SERIAL NUMBER ]], Table21[[#This Row],[SERIAL NUMBER]])&gt;0, "Yes", "No")</f>
        <v>No</v>
      </c>
    </row>
    <row r="4267" spans="1:5">
      <c r="A4267" s="13" t="s">
        <v>31064</v>
      </c>
      <c r="B4267" t="e">
        <f>VLOOKUP(Table21[[#This Row],[SERIAL NUMBER]], EquipmentDB!E$1:M$13746, 9, FALSE)</f>
        <v>#N/A</v>
      </c>
      <c r="C4267" s="13" t="s">
        <v>697</v>
      </c>
      <c r="D4267" s="13" t="s">
        <v>30774</v>
      </c>
      <c r="E4267" t="str">
        <f>IF(COUNTIF(Table24[[SERIAL NUMBER ]], Table21[[#This Row],[SERIAL NUMBER]])&gt;0, "Yes", "No")</f>
        <v>No</v>
      </c>
    </row>
    <row r="4268" spans="1:5">
      <c r="A4268" s="13" t="s">
        <v>31065</v>
      </c>
      <c r="B4268" t="e">
        <f>VLOOKUP(Table21[[#This Row],[SERIAL NUMBER]], EquipmentDB!E$1:M$13746, 9, FALSE)</f>
        <v>#N/A</v>
      </c>
      <c r="C4268" s="13" t="s">
        <v>697</v>
      </c>
      <c r="D4268" s="13" t="s">
        <v>30774</v>
      </c>
      <c r="E4268" t="str">
        <f>IF(COUNTIF(Table24[[SERIAL NUMBER ]], Table21[[#This Row],[SERIAL NUMBER]])&gt;0, "Yes", "No")</f>
        <v>No</v>
      </c>
    </row>
    <row r="4269" spans="1:5">
      <c r="A4269" s="13" t="s">
        <v>31066</v>
      </c>
      <c r="B4269" t="e">
        <f>VLOOKUP(Table21[[#This Row],[SERIAL NUMBER]], EquipmentDB!E$1:M$13746, 9, FALSE)</f>
        <v>#N/A</v>
      </c>
      <c r="C4269" s="13" t="s">
        <v>697</v>
      </c>
      <c r="D4269" s="13" t="s">
        <v>30774</v>
      </c>
      <c r="E4269" t="str">
        <f>IF(COUNTIF(Table24[[SERIAL NUMBER ]], Table21[[#This Row],[SERIAL NUMBER]])&gt;0, "Yes", "No")</f>
        <v>No</v>
      </c>
    </row>
    <row r="4270" spans="1:5">
      <c r="A4270" s="13" t="s">
        <v>31067</v>
      </c>
      <c r="B4270" t="e">
        <f>VLOOKUP(Table21[[#This Row],[SERIAL NUMBER]], EquipmentDB!E$1:M$13746, 9, FALSE)</f>
        <v>#N/A</v>
      </c>
      <c r="C4270" s="13" t="s">
        <v>697</v>
      </c>
      <c r="D4270" s="13" t="s">
        <v>30774</v>
      </c>
      <c r="E4270" t="str">
        <f>IF(COUNTIF(Table24[[SERIAL NUMBER ]], Table21[[#This Row],[SERIAL NUMBER]])&gt;0, "Yes", "No")</f>
        <v>No</v>
      </c>
    </row>
    <row r="4271" spans="1:5">
      <c r="A4271" s="13" t="s">
        <v>31068</v>
      </c>
      <c r="B4271" t="e">
        <f>VLOOKUP(Table21[[#This Row],[SERIAL NUMBER]], EquipmentDB!E$1:M$13746, 9, FALSE)</f>
        <v>#N/A</v>
      </c>
      <c r="C4271" s="13" t="s">
        <v>697</v>
      </c>
      <c r="D4271" s="13" t="s">
        <v>30774</v>
      </c>
      <c r="E4271" t="str">
        <f>IF(COUNTIF(Table24[[SERIAL NUMBER ]], Table21[[#This Row],[SERIAL NUMBER]])&gt;0, "Yes", "No")</f>
        <v>No</v>
      </c>
    </row>
    <row r="4272" spans="1:5">
      <c r="A4272" s="13" t="s">
        <v>31069</v>
      </c>
      <c r="B4272" t="e">
        <f>VLOOKUP(Table21[[#This Row],[SERIAL NUMBER]], EquipmentDB!E$1:M$13746, 9, FALSE)</f>
        <v>#N/A</v>
      </c>
      <c r="C4272" s="13" t="s">
        <v>697</v>
      </c>
      <c r="D4272" s="13" t="s">
        <v>30774</v>
      </c>
      <c r="E4272" t="str">
        <f>IF(COUNTIF(Table24[[SERIAL NUMBER ]], Table21[[#This Row],[SERIAL NUMBER]])&gt;0, "Yes", "No")</f>
        <v>No</v>
      </c>
    </row>
    <row r="4273" spans="1:5">
      <c r="A4273" s="13" t="s">
        <v>31070</v>
      </c>
      <c r="B4273" t="e">
        <f>VLOOKUP(Table21[[#This Row],[SERIAL NUMBER]], EquipmentDB!E$1:M$13746, 9, FALSE)</f>
        <v>#N/A</v>
      </c>
      <c r="C4273" s="13" t="s">
        <v>697</v>
      </c>
      <c r="D4273" s="13" t="s">
        <v>30774</v>
      </c>
      <c r="E4273" t="str">
        <f>IF(COUNTIF(Table24[[SERIAL NUMBER ]], Table21[[#This Row],[SERIAL NUMBER]])&gt;0, "Yes", "No")</f>
        <v>No</v>
      </c>
    </row>
    <row r="4274" spans="1:5">
      <c r="A4274" s="13" t="s">
        <v>31071</v>
      </c>
      <c r="B4274" t="e">
        <f>VLOOKUP(Table21[[#This Row],[SERIAL NUMBER]], EquipmentDB!E$1:M$13746, 9, FALSE)</f>
        <v>#N/A</v>
      </c>
      <c r="C4274" s="13" t="s">
        <v>697</v>
      </c>
      <c r="D4274" s="13" t="s">
        <v>30774</v>
      </c>
      <c r="E4274" t="str">
        <f>IF(COUNTIF(Table24[[SERIAL NUMBER ]], Table21[[#This Row],[SERIAL NUMBER]])&gt;0, "Yes", "No")</f>
        <v>No</v>
      </c>
    </row>
    <row r="4275" spans="1:5">
      <c r="A4275" s="13" t="s">
        <v>31072</v>
      </c>
      <c r="B4275" t="e">
        <f>VLOOKUP(Table21[[#This Row],[SERIAL NUMBER]], EquipmentDB!E$1:M$13746, 9, FALSE)</f>
        <v>#N/A</v>
      </c>
      <c r="C4275" s="13" t="s">
        <v>697</v>
      </c>
      <c r="D4275" s="13" t="s">
        <v>30774</v>
      </c>
      <c r="E4275" t="str">
        <f>IF(COUNTIF(Table24[[SERIAL NUMBER ]], Table21[[#This Row],[SERIAL NUMBER]])&gt;0, "Yes", "No")</f>
        <v>No</v>
      </c>
    </row>
    <row r="4276" spans="1:5">
      <c r="A4276" s="13" t="s">
        <v>29352</v>
      </c>
      <c r="B4276" t="e">
        <f>VLOOKUP(Table21[[#This Row],[SERIAL NUMBER]], EquipmentDB!E$1:M$13746, 9, FALSE)</f>
        <v>#N/A</v>
      </c>
      <c r="C4276" s="13" t="s">
        <v>2049</v>
      </c>
      <c r="D4276" s="13" t="s">
        <v>30774</v>
      </c>
      <c r="E4276" t="str">
        <f>IF(COUNTIF(Table24[[SERIAL NUMBER ]], Table21[[#This Row],[SERIAL NUMBER]])&gt;0, "Yes", "No")</f>
        <v>No</v>
      </c>
    </row>
    <row r="4277" spans="1:5">
      <c r="A4277" s="13" t="s">
        <v>6053</v>
      </c>
      <c r="B4277" t="e">
        <f>VLOOKUP(Table21[[#This Row],[SERIAL NUMBER]], EquipmentDB!E$1:M$13746, 9, FALSE)</f>
        <v>#N/A</v>
      </c>
      <c r="C4277" s="13" t="e">
        <v>#N/A</v>
      </c>
      <c r="D4277" s="13" t="s">
        <v>30774</v>
      </c>
      <c r="E4277" t="str">
        <f>IF(COUNTIF(Table24[[SERIAL NUMBER ]], Table21[[#This Row],[SERIAL NUMBER]])&gt;0, "Yes", "No")</f>
        <v>No</v>
      </c>
    </row>
    <row r="4278" spans="1:5">
      <c r="A4278" s="13" t="s">
        <v>15056</v>
      </c>
      <c r="B4278" t="e">
        <f>VLOOKUP(Table21[[#This Row],[SERIAL NUMBER]], EquipmentDB!E$1:M$13746, 9, FALSE)</f>
        <v>#N/A</v>
      </c>
      <c r="C4278" s="13" t="e">
        <v>#N/A</v>
      </c>
      <c r="D4278" s="13" t="s">
        <v>30774</v>
      </c>
      <c r="E4278" t="str">
        <f>IF(COUNTIF(Table24[[SERIAL NUMBER ]], Table21[[#This Row],[SERIAL NUMBER]])&gt;0, "Yes", "No")</f>
        <v>No</v>
      </c>
    </row>
    <row r="4279" spans="1:5">
      <c r="A4279" s="13" t="s">
        <v>15058</v>
      </c>
      <c r="B4279" t="e">
        <f>VLOOKUP(Table21[[#This Row],[SERIAL NUMBER]], EquipmentDB!E$1:M$13746, 9, FALSE)</f>
        <v>#N/A</v>
      </c>
      <c r="C4279" s="13" t="e">
        <v>#N/A</v>
      </c>
      <c r="D4279" s="13" t="s">
        <v>30774</v>
      </c>
      <c r="E4279" t="str">
        <f>IF(COUNTIF(Table24[[SERIAL NUMBER ]], Table21[[#This Row],[SERIAL NUMBER]])&gt;0, "Yes", "No")</f>
        <v>No</v>
      </c>
    </row>
    <row r="4280" spans="1:5">
      <c r="A4280" s="13" t="s">
        <v>24032</v>
      </c>
      <c r="B4280" t="e">
        <f>VLOOKUP(Table21[[#This Row],[SERIAL NUMBER]], EquipmentDB!E$1:M$13746, 9, FALSE)</f>
        <v>#N/A</v>
      </c>
      <c r="C4280" s="13" t="s">
        <v>1913</v>
      </c>
      <c r="D4280" s="13" t="s">
        <v>30774</v>
      </c>
      <c r="E4280" t="str">
        <f>IF(COUNTIF(Table24[[SERIAL NUMBER ]], Table21[[#This Row],[SERIAL NUMBER]])&gt;0, "Yes", "No")</f>
        <v>No</v>
      </c>
    </row>
    <row r="4281" spans="1:5">
      <c r="A4281" s="13" t="s">
        <v>24034</v>
      </c>
      <c r="B4281" t="e">
        <f>VLOOKUP(Table21[[#This Row],[SERIAL NUMBER]], EquipmentDB!E$1:M$13746, 9, FALSE)</f>
        <v>#N/A</v>
      </c>
      <c r="C4281" s="13" t="s">
        <v>1913</v>
      </c>
      <c r="D4281" s="13" t="s">
        <v>30774</v>
      </c>
      <c r="E4281" t="str">
        <f>IF(COUNTIF(Table24[[SERIAL NUMBER ]], Table21[[#This Row],[SERIAL NUMBER]])&gt;0, "Yes", "No")</f>
        <v>No</v>
      </c>
    </row>
    <row r="4282" spans="1:5">
      <c r="A4282" s="13" t="s">
        <v>14286</v>
      </c>
      <c r="B4282" t="e">
        <f>VLOOKUP(Table21[[#This Row],[SERIAL NUMBER]], EquipmentDB!E$1:M$13746, 9, FALSE)</f>
        <v>#N/A</v>
      </c>
      <c r="C4282" s="13" t="e">
        <v>#N/A</v>
      </c>
      <c r="D4282" s="13" t="s">
        <v>30774</v>
      </c>
      <c r="E4282" t="str">
        <f>IF(COUNTIF(Table24[[SERIAL NUMBER ]], Table21[[#This Row],[SERIAL NUMBER]])&gt;0, "Yes", "No")</f>
        <v>No</v>
      </c>
    </row>
    <row r="4283" spans="1:5">
      <c r="A4283" s="13" t="s">
        <v>14289</v>
      </c>
      <c r="B4283" t="e">
        <f>VLOOKUP(Table21[[#This Row],[SERIAL NUMBER]], EquipmentDB!E$1:M$13746, 9, FALSE)</f>
        <v>#N/A</v>
      </c>
      <c r="C4283" s="13" t="e">
        <v>#N/A</v>
      </c>
      <c r="D4283" s="13" t="s">
        <v>30774</v>
      </c>
      <c r="E4283" t="str">
        <f>IF(COUNTIF(Table24[[SERIAL NUMBER ]], Table21[[#This Row],[SERIAL NUMBER]])&gt;0, "Yes", "No")</f>
        <v>No</v>
      </c>
    </row>
    <row r="4284" spans="1:5">
      <c r="A4284" s="13" t="s">
        <v>14291</v>
      </c>
      <c r="B4284" t="e">
        <f>VLOOKUP(Table21[[#This Row],[SERIAL NUMBER]], EquipmentDB!E$1:M$13746, 9, FALSE)</f>
        <v>#N/A</v>
      </c>
      <c r="C4284" s="13" t="e">
        <v>#N/A</v>
      </c>
      <c r="D4284" s="13" t="s">
        <v>30774</v>
      </c>
      <c r="E4284" t="str">
        <f>IF(COUNTIF(Table24[[SERIAL NUMBER ]], Table21[[#This Row],[SERIAL NUMBER]])&gt;0, "Yes", "No")</f>
        <v>No</v>
      </c>
    </row>
    <row r="4285" spans="1:5">
      <c r="A4285" s="13" t="s">
        <v>14293</v>
      </c>
      <c r="B4285" t="e">
        <f>VLOOKUP(Table21[[#This Row],[SERIAL NUMBER]], EquipmentDB!E$1:M$13746, 9, FALSE)</f>
        <v>#N/A</v>
      </c>
      <c r="C4285" s="13" t="e">
        <v>#N/A</v>
      </c>
      <c r="D4285" s="13" t="s">
        <v>30774</v>
      </c>
      <c r="E4285" t="str">
        <f>IF(COUNTIF(Table24[[SERIAL NUMBER ]], Table21[[#This Row],[SERIAL NUMBER]])&gt;0, "Yes", "No")</f>
        <v>No</v>
      </c>
    </row>
    <row r="4286" spans="1:5">
      <c r="A4286" s="13" t="s">
        <v>14295</v>
      </c>
      <c r="B4286" t="e">
        <f>VLOOKUP(Table21[[#This Row],[SERIAL NUMBER]], EquipmentDB!E$1:M$13746, 9, FALSE)</f>
        <v>#N/A</v>
      </c>
      <c r="C4286" s="13" t="e">
        <v>#N/A</v>
      </c>
      <c r="D4286" s="13" t="s">
        <v>30774</v>
      </c>
      <c r="E4286" t="str">
        <f>IF(COUNTIF(Table24[[SERIAL NUMBER ]], Table21[[#This Row],[SERIAL NUMBER]])&gt;0, "Yes", "No")</f>
        <v>No</v>
      </c>
    </row>
    <row r="4287" spans="1:5">
      <c r="A4287" s="13" t="s">
        <v>14297</v>
      </c>
      <c r="B4287" t="e">
        <f>VLOOKUP(Table21[[#This Row],[SERIAL NUMBER]], EquipmentDB!E$1:M$13746, 9, FALSE)</f>
        <v>#N/A</v>
      </c>
      <c r="C4287" s="13" t="e">
        <v>#N/A</v>
      </c>
      <c r="D4287" s="13" t="s">
        <v>30774</v>
      </c>
      <c r="E4287" t="str">
        <f>IF(COUNTIF(Table24[[SERIAL NUMBER ]], Table21[[#This Row],[SERIAL NUMBER]])&gt;0, "Yes", "No")</f>
        <v>No</v>
      </c>
    </row>
    <row r="4288" spans="1:5">
      <c r="A4288" s="13" t="s">
        <v>14298</v>
      </c>
      <c r="B4288" t="e">
        <f>VLOOKUP(Table21[[#This Row],[SERIAL NUMBER]], EquipmentDB!E$1:M$13746, 9, FALSE)</f>
        <v>#N/A</v>
      </c>
      <c r="C4288" s="13" t="e">
        <v>#N/A</v>
      </c>
      <c r="D4288" s="13" t="s">
        <v>30774</v>
      </c>
      <c r="E4288" t="str">
        <f>IF(COUNTIF(Table24[[SERIAL NUMBER ]], Table21[[#This Row],[SERIAL NUMBER]])&gt;0, "Yes", "No")</f>
        <v>No</v>
      </c>
    </row>
    <row r="4289" spans="1:5">
      <c r="A4289" s="13" t="s">
        <v>14299</v>
      </c>
      <c r="B4289" t="e">
        <f>VLOOKUP(Table21[[#This Row],[SERIAL NUMBER]], EquipmentDB!E$1:M$13746, 9, FALSE)</f>
        <v>#N/A</v>
      </c>
      <c r="C4289" s="13" t="e">
        <v>#N/A</v>
      </c>
      <c r="D4289" s="13" t="s">
        <v>30774</v>
      </c>
      <c r="E4289" t="str">
        <f>IF(COUNTIF(Table24[[SERIAL NUMBER ]], Table21[[#This Row],[SERIAL NUMBER]])&gt;0, "Yes", "No")</f>
        <v>No</v>
      </c>
    </row>
    <row r="4290" spans="1:5">
      <c r="A4290" s="13" t="s">
        <v>14301</v>
      </c>
      <c r="B4290" t="e">
        <f>VLOOKUP(Table21[[#This Row],[SERIAL NUMBER]], EquipmentDB!E$1:M$13746, 9, FALSE)</f>
        <v>#N/A</v>
      </c>
      <c r="C4290" s="13" t="e">
        <v>#N/A</v>
      </c>
      <c r="D4290" s="13" t="s">
        <v>30774</v>
      </c>
      <c r="E4290" t="str">
        <f>IF(COUNTIF(Table24[[SERIAL NUMBER ]], Table21[[#This Row],[SERIAL NUMBER]])&gt;0, "Yes", "No")</f>
        <v>No</v>
      </c>
    </row>
    <row r="4291" spans="1:5">
      <c r="A4291" s="13" t="s">
        <v>14303</v>
      </c>
      <c r="B4291" t="e">
        <f>VLOOKUP(Table21[[#This Row],[SERIAL NUMBER]], EquipmentDB!E$1:M$13746, 9, FALSE)</f>
        <v>#N/A</v>
      </c>
      <c r="C4291" s="13" t="e">
        <v>#N/A</v>
      </c>
      <c r="D4291" s="13" t="s">
        <v>30774</v>
      </c>
      <c r="E4291" t="str">
        <f>IF(COUNTIF(Table24[[SERIAL NUMBER ]], Table21[[#This Row],[SERIAL NUMBER]])&gt;0, "Yes", "No")</f>
        <v>No</v>
      </c>
    </row>
    <row r="4292" spans="1:5">
      <c r="A4292" s="13" t="s">
        <v>14305</v>
      </c>
      <c r="B4292" t="e">
        <f>VLOOKUP(Table21[[#This Row],[SERIAL NUMBER]], EquipmentDB!E$1:M$13746, 9, FALSE)</f>
        <v>#N/A</v>
      </c>
      <c r="C4292" s="13" t="e">
        <v>#N/A</v>
      </c>
      <c r="D4292" s="13" t="s">
        <v>30774</v>
      </c>
      <c r="E4292" t="str">
        <f>IF(COUNTIF(Table24[[SERIAL NUMBER ]], Table21[[#This Row],[SERIAL NUMBER]])&gt;0, "Yes", "No")</f>
        <v>No</v>
      </c>
    </row>
    <row r="4293" spans="1:5">
      <c r="A4293" s="13" t="s">
        <v>14307</v>
      </c>
      <c r="B4293" t="e">
        <f>VLOOKUP(Table21[[#This Row],[SERIAL NUMBER]], EquipmentDB!E$1:M$13746, 9, FALSE)</f>
        <v>#N/A</v>
      </c>
      <c r="C4293" s="13" t="e">
        <v>#N/A</v>
      </c>
      <c r="D4293" s="13" t="s">
        <v>30774</v>
      </c>
      <c r="E4293" t="str">
        <f>IF(COUNTIF(Table24[[SERIAL NUMBER ]], Table21[[#This Row],[SERIAL NUMBER]])&gt;0, "Yes", "No")</f>
        <v>No</v>
      </c>
    </row>
    <row r="4294" spans="1:5">
      <c r="A4294" s="13" t="s">
        <v>14308</v>
      </c>
      <c r="B4294" t="e">
        <f>VLOOKUP(Table21[[#This Row],[SERIAL NUMBER]], EquipmentDB!E$1:M$13746, 9, FALSE)</f>
        <v>#N/A</v>
      </c>
      <c r="C4294" s="13" t="e">
        <v>#N/A</v>
      </c>
      <c r="D4294" s="13" t="s">
        <v>30774</v>
      </c>
      <c r="E4294" t="str">
        <f>IF(COUNTIF(Table24[[SERIAL NUMBER ]], Table21[[#This Row],[SERIAL NUMBER]])&gt;0, "Yes", "No")</f>
        <v>No</v>
      </c>
    </row>
    <row r="4295" spans="1:5">
      <c r="A4295" s="13" t="s">
        <v>14310</v>
      </c>
      <c r="B4295" t="e">
        <f>VLOOKUP(Table21[[#This Row],[SERIAL NUMBER]], EquipmentDB!E$1:M$13746, 9, FALSE)</f>
        <v>#N/A</v>
      </c>
      <c r="C4295" s="13" t="e">
        <v>#N/A</v>
      </c>
      <c r="D4295" s="13" t="s">
        <v>30774</v>
      </c>
      <c r="E4295" t="str">
        <f>IF(COUNTIF(Table24[[SERIAL NUMBER ]], Table21[[#This Row],[SERIAL NUMBER]])&gt;0, "Yes", "No")</f>
        <v>No</v>
      </c>
    </row>
    <row r="4296" spans="1:5">
      <c r="A4296" s="13" t="s">
        <v>14312</v>
      </c>
      <c r="B4296" t="e">
        <f>VLOOKUP(Table21[[#This Row],[SERIAL NUMBER]], EquipmentDB!E$1:M$13746, 9, FALSE)</f>
        <v>#N/A</v>
      </c>
      <c r="C4296" s="13" t="e">
        <v>#N/A</v>
      </c>
      <c r="D4296" s="13" t="s">
        <v>30774</v>
      </c>
      <c r="E4296" t="str">
        <f>IF(COUNTIF(Table24[[SERIAL NUMBER ]], Table21[[#This Row],[SERIAL NUMBER]])&gt;0, "Yes", "No")</f>
        <v>No</v>
      </c>
    </row>
    <row r="4297" spans="1:5">
      <c r="A4297" s="13" t="s">
        <v>5382</v>
      </c>
      <c r="B4297" t="e">
        <f>VLOOKUP(Table21[[#This Row],[SERIAL NUMBER]], EquipmentDB!E$1:M$13746, 9, FALSE)</f>
        <v>#N/A</v>
      </c>
      <c r="C4297" s="13" t="e">
        <v>#N/A</v>
      </c>
      <c r="D4297" s="13" t="s">
        <v>30774</v>
      </c>
      <c r="E4297" t="str">
        <f>IF(COUNTIF(Table24[[SERIAL NUMBER ]], Table21[[#This Row],[SERIAL NUMBER]])&gt;0, "Yes", "No")</f>
        <v>No</v>
      </c>
    </row>
    <row r="4298" spans="1:5">
      <c r="A4298" s="13" t="s">
        <v>5404</v>
      </c>
      <c r="B4298" t="e">
        <f>VLOOKUP(Table21[[#This Row],[SERIAL NUMBER]], EquipmentDB!E$1:M$13746, 9, FALSE)</f>
        <v>#N/A</v>
      </c>
      <c r="C4298" s="13" t="e">
        <v>#N/A</v>
      </c>
      <c r="D4298" s="13" t="s">
        <v>30774</v>
      </c>
      <c r="E4298" t="str">
        <f>IF(COUNTIF(Table24[[SERIAL NUMBER ]], Table21[[#This Row],[SERIAL NUMBER]])&gt;0, "Yes", "No")</f>
        <v>No</v>
      </c>
    </row>
    <row r="4299" spans="1:5">
      <c r="A4299" s="13" t="s">
        <v>5409</v>
      </c>
      <c r="B4299" t="e">
        <f>VLOOKUP(Table21[[#This Row],[SERIAL NUMBER]], EquipmentDB!E$1:M$13746, 9, FALSE)</f>
        <v>#N/A</v>
      </c>
      <c r="C4299" s="13" t="e">
        <v>#N/A</v>
      </c>
      <c r="D4299" s="13" t="s">
        <v>30774</v>
      </c>
      <c r="E4299" t="str">
        <f>IF(COUNTIF(Table24[[SERIAL NUMBER ]], Table21[[#This Row],[SERIAL NUMBER]])&gt;0, "Yes", "No")</f>
        <v>No</v>
      </c>
    </row>
    <row r="4300" spans="1:5">
      <c r="A4300" s="13" t="s">
        <v>5417</v>
      </c>
      <c r="B4300" t="e">
        <f>VLOOKUP(Table21[[#This Row],[SERIAL NUMBER]], EquipmentDB!E$1:M$13746, 9, FALSE)</f>
        <v>#N/A</v>
      </c>
      <c r="C4300" s="13" t="e">
        <v>#N/A</v>
      </c>
      <c r="D4300" s="13" t="s">
        <v>30774</v>
      </c>
      <c r="E4300" t="str">
        <f>IF(COUNTIF(Table24[[SERIAL NUMBER ]], Table21[[#This Row],[SERIAL NUMBER]])&gt;0, "Yes", "No")</f>
        <v>No</v>
      </c>
    </row>
    <row r="4301" spans="1:5">
      <c r="A4301" s="13" t="s">
        <v>5457</v>
      </c>
      <c r="B4301" t="e">
        <f>VLOOKUP(Table21[[#This Row],[SERIAL NUMBER]], EquipmentDB!E$1:M$13746, 9, FALSE)</f>
        <v>#N/A</v>
      </c>
      <c r="C4301" s="13" t="e">
        <v>#N/A</v>
      </c>
      <c r="D4301" s="13" t="s">
        <v>30774</v>
      </c>
      <c r="E4301" t="str">
        <f>IF(COUNTIF(Table24[[SERIAL NUMBER ]], Table21[[#This Row],[SERIAL NUMBER]])&gt;0, "Yes", "No")</f>
        <v>No</v>
      </c>
    </row>
    <row r="4302" spans="1:5">
      <c r="A4302" s="13" t="s">
        <v>5516</v>
      </c>
      <c r="B4302" t="e">
        <f>VLOOKUP(Table21[[#This Row],[SERIAL NUMBER]], EquipmentDB!E$1:M$13746, 9, FALSE)</f>
        <v>#N/A</v>
      </c>
      <c r="C4302" s="13" t="e">
        <v>#N/A</v>
      </c>
      <c r="D4302" s="13" t="s">
        <v>30774</v>
      </c>
      <c r="E4302" t="str">
        <f>IF(COUNTIF(Table24[[SERIAL NUMBER ]], Table21[[#This Row],[SERIAL NUMBER]])&gt;0, "Yes", "No")</f>
        <v>No</v>
      </c>
    </row>
    <row r="4303" spans="1:5">
      <c r="A4303" s="13" t="s">
        <v>14848</v>
      </c>
      <c r="B4303" t="e">
        <f>VLOOKUP(Table21[[#This Row],[SERIAL NUMBER]], EquipmentDB!E$1:M$13746, 9, FALSE)</f>
        <v>#N/A</v>
      </c>
      <c r="C4303" s="13" t="e">
        <v>#N/A</v>
      </c>
      <c r="D4303" s="13" t="s">
        <v>30774</v>
      </c>
      <c r="E4303" t="str">
        <f>IF(COUNTIF(Table24[[SERIAL NUMBER ]], Table21[[#This Row],[SERIAL NUMBER]])&gt;0, "Yes", "No")</f>
        <v>No</v>
      </c>
    </row>
    <row r="4304" spans="1:5">
      <c r="A4304" s="13" t="s">
        <v>14849</v>
      </c>
      <c r="B4304" t="e">
        <f>VLOOKUP(Table21[[#This Row],[SERIAL NUMBER]], EquipmentDB!E$1:M$13746, 9, FALSE)</f>
        <v>#N/A</v>
      </c>
      <c r="C4304" s="13" t="e">
        <v>#N/A</v>
      </c>
      <c r="D4304" s="13" t="s">
        <v>30774</v>
      </c>
      <c r="E4304" t="str">
        <f>IF(COUNTIF(Table24[[SERIAL NUMBER ]], Table21[[#This Row],[SERIAL NUMBER]])&gt;0, "Yes", "No")</f>
        <v>No</v>
      </c>
    </row>
    <row r="4305" spans="1:5">
      <c r="A4305" s="13" t="s">
        <v>14840</v>
      </c>
      <c r="B4305" t="e">
        <f>VLOOKUP(Table21[[#This Row],[SERIAL NUMBER]], EquipmentDB!E$1:M$13746, 9, FALSE)</f>
        <v>#N/A</v>
      </c>
      <c r="C4305" s="13" t="e">
        <v>#N/A</v>
      </c>
      <c r="D4305" s="13" t="s">
        <v>30774</v>
      </c>
      <c r="E4305" t="str">
        <f>IF(COUNTIF(Table24[[SERIAL NUMBER ]], Table21[[#This Row],[SERIAL NUMBER]])&gt;0, "Yes", "No")</f>
        <v>No</v>
      </c>
    </row>
    <row r="4306" spans="1:5">
      <c r="A4306" s="13" t="s">
        <v>19474</v>
      </c>
      <c r="B4306" t="e">
        <f>VLOOKUP(Table21[[#This Row],[SERIAL NUMBER]], EquipmentDB!E$1:M$13746, 9, FALSE)</f>
        <v>#N/A</v>
      </c>
      <c r="C4306" s="13" t="e">
        <v>#N/A</v>
      </c>
      <c r="D4306" s="13" t="s">
        <v>30774</v>
      </c>
      <c r="E4306" t="str">
        <f>IF(COUNTIF(Table24[[SERIAL NUMBER ]], Table21[[#This Row],[SERIAL NUMBER]])&gt;0, "Yes", "No")</f>
        <v>No</v>
      </c>
    </row>
    <row r="4307" spans="1:5">
      <c r="A4307" s="13" t="s">
        <v>19478</v>
      </c>
      <c r="B4307" t="e">
        <f>VLOOKUP(Table21[[#This Row],[SERIAL NUMBER]], EquipmentDB!E$1:M$13746, 9, FALSE)</f>
        <v>#N/A</v>
      </c>
      <c r="C4307" s="13" t="e">
        <v>#N/A</v>
      </c>
      <c r="D4307" s="13" t="s">
        <v>30774</v>
      </c>
      <c r="E4307" t="str">
        <f>IF(COUNTIF(Table24[[SERIAL NUMBER ]], Table21[[#This Row],[SERIAL NUMBER]])&gt;0, "Yes", "No")</f>
        <v>No</v>
      </c>
    </row>
    <row r="4308" spans="1:5">
      <c r="A4308" s="13" t="s">
        <v>19479</v>
      </c>
      <c r="B4308" t="e">
        <f>VLOOKUP(Table21[[#This Row],[SERIAL NUMBER]], EquipmentDB!E$1:M$13746, 9, FALSE)</f>
        <v>#N/A</v>
      </c>
      <c r="C4308" s="13" t="e">
        <v>#N/A</v>
      </c>
      <c r="D4308" s="13" t="s">
        <v>30774</v>
      </c>
      <c r="E4308" t="str">
        <f>IF(COUNTIF(Table24[[SERIAL NUMBER ]], Table21[[#This Row],[SERIAL NUMBER]])&gt;0, "Yes", "No")</f>
        <v>No</v>
      </c>
    </row>
    <row r="4309" spans="1:5">
      <c r="A4309" s="13" t="s">
        <v>19483</v>
      </c>
      <c r="B4309" t="e">
        <f>VLOOKUP(Table21[[#This Row],[SERIAL NUMBER]], EquipmentDB!E$1:M$13746, 9, FALSE)</f>
        <v>#N/A</v>
      </c>
      <c r="C4309" s="13" t="e">
        <v>#N/A</v>
      </c>
      <c r="D4309" s="13" t="s">
        <v>30774</v>
      </c>
      <c r="E4309" t="str">
        <f>IF(COUNTIF(Table24[[SERIAL NUMBER ]], Table21[[#This Row],[SERIAL NUMBER]])&gt;0, "Yes", "No")</f>
        <v>No</v>
      </c>
    </row>
    <row r="4310" spans="1:5">
      <c r="A4310" s="13" t="s">
        <v>19485</v>
      </c>
      <c r="B4310" t="e">
        <f>VLOOKUP(Table21[[#This Row],[SERIAL NUMBER]], EquipmentDB!E$1:M$13746, 9, FALSE)</f>
        <v>#N/A</v>
      </c>
      <c r="C4310" s="13" t="e">
        <v>#N/A</v>
      </c>
      <c r="D4310" s="13" t="s">
        <v>30774</v>
      </c>
      <c r="E4310" t="str">
        <f>IF(COUNTIF(Table24[[SERIAL NUMBER ]], Table21[[#This Row],[SERIAL NUMBER]])&gt;0, "Yes", "No")</f>
        <v>No</v>
      </c>
    </row>
    <row r="4311" spans="1:5">
      <c r="A4311" s="13" t="s">
        <v>16863</v>
      </c>
      <c r="B4311" t="e">
        <f>VLOOKUP(Table21[[#This Row],[SERIAL NUMBER]], EquipmentDB!E$1:M$13746, 9, FALSE)</f>
        <v>#N/A</v>
      </c>
      <c r="C4311" s="13" t="e">
        <v>#N/A</v>
      </c>
      <c r="D4311" s="13" t="s">
        <v>30774</v>
      </c>
      <c r="E4311" t="str">
        <f>IF(COUNTIF(Table24[[SERIAL NUMBER ]], Table21[[#This Row],[SERIAL NUMBER]])&gt;0, "Yes", "No")</f>
        <v>No</v>
      </c>
    </row>
    <row r="4312" spans="1:5">
      <c r="A4312" s="13" t="s">
        <v>16870</v>
      </c>
      <c r="B4312" t="e">
        <f>VLOOKUP(Table21[[#This Row],[SERIAL NUMBER]], EquipmentDB!E$1:M$13746, 9, FALSE)</f>
        <v>#N/A</v>
      </c>
      <c r="C4312" s="13" t="e">
        <v>#N/A</v>
      </c>
      <c r="D4312" s="13" t="s">
        <v>30774</v>
      </c>
      <c r="E4312" t="str">
        <f>IF(COUNTIF(Table24[[SERIAL NUMBER ]], Table21[[#This Row],[SERIAL NUMBER]])&gt;0, "Yes", "No")</f>
        <v>No</v>
      </c>
    </row>
    <row r="4313" spans="1:5">
      <c r="A4313" s="13" t="s">
        <v>16882</v>
      </c>
      <c r="B4313" t="e">
        <f>VLOOKUP(Table21[[#This Row],[SERIAL NUMBER]], EquipmentDB!E$1:M$13746, 9, FALSE)</f>
        <v>#N/A</v>
      </c>
      <c r="C4313" s="13" t="e">
        <v>#N/A</v>
      </c>
      <c r="D4313" s="13" t="s">
        <v>30774</v>
      </c>
      <c r="E4313" t="str">
        <f>IF(COUNTIF(Table24[[SERIAL NUMBER ]], Table21[[#This Row],[SERIAL NUMBER]])&gt;0, "Yes", "No")</f>
        <v>No</v>
      </c>
    </row>
    <row r="4314" spans="1:5">
      <c r="A4314" s="13" t="s">
        <v>16886</v>
      </c>
      <c r="B4314" t="e">
        <f>VLOOKUP(Table21[[#This Row],[SERIAL NUMBER]], EquipmentDB!E$1:M$13746, 9, FALSE)</f>
        <v>#N/A</v>
      </c>
      <c r="C4314" s="13" t="e">
        <v>#N/A</v>
      </c>
      <c r="D4314" s="13" t="s">
        <v>30774</v>
      </c>
      <c r="E4314" t="str">
        <f>IF(COUNTIF(Table24[[SERIAL NUMBER ]], Table21[[#This Row],[SERIAL NUMBER]])&gt;0, "Yes", "No")</f>
        <v>No</v>
      </c>
    </row>
    <row r="4315" spans="1:5">
      <c r="A4315" s="13" t="s">
        <v>16891</v>
      </c>
      <c r="B4315" t="e">
        <f>VLOOKUP(Table21[[#This Row],[SERIAL NUMBER]], EquipmentDB!E$1:M$13746, 9, FALSE)</f>
        <v>#N/A</v>
      </c>
      <c r="C4315" s="13" t="e">
        <v>#N/A</v>
      </c>
      <c r="D4315" s="13" t="s">
        <v>30774</v>
      </c>
      <c r="E4315" t="str">
        <f>IF(COUNTIF(Table24[[SERIAL NUMBER ]], Table21[[#This Row],[SERIAL NUMBER]])&gt;0, "Yes", "No")</f>
        <v>No</v>
      </c>
    </row>
    <row r="4316" spans="1:5">
      <c r="A4316" s="13" t="s">
        <v>16896</v>
      </c>
      <c r="B4316" t="e">
        <f>VLOOKUP(Table21[[#This Row],[SERIAL NUMBER]], EquipmentDB!E$1:M$13746, 9, FALSE)</f>
        <v>#N/A</v>
      </c>
      <c r="C4316" s="13" t="e">
        <v>#N/A</v>
      </c>
      <c r="D4316" s="13" t="s">
        <v>30774</v>
      </c>
      <c r="E4316" t="str">
        <f>IF(COUNTIF(Table24[[SERIAL NUMBER ]], Table21[[#This Row],[SERIAL NUMBER]])&gt;0, "Yes", "No")</f>
        <v>No</v>
      </c>
    </row>
    <row r="4317" spans="1:5">
      <c r="A4317" s="13" t="s">
        <v>16901</v>
      </c>
      <c r="B4317" t="e">
        <f>VLOOKUP(Table21[[#This Row],[SERIAL NUMBER]], EquipmentDB!E$1:M$13746, 9, FALSE)</f>
        <v>#N/A</v>
      </c>
      <c r="C4317" s="13" t="e">
        <v>#N/A</v>
      </c>
      <c r="D4317" s="13" t="s">
        <v>30774</v>
      </c>
      <c r="E4317" t="str">
        <f>IF(COUNTIF(Table24[[SERIAL NUMBER ]], Table21[[#This Row],[SERIAL NUMBER]])&gt;0, "Yes", "No")</f>
        <v>No</v>
      </c>
    </row>
    <row r="4318" spans="1:5">
      <c r="A4318" s="13" t="s">
        <v>23660</v>
      </c>
      <c r="B4318" t="e">
        <f>VLOOKUP(Table21[[#This Row],[SERIAL NUMBER]], EquipmentDB!E$1:M$13746, 9, FALSE)</f>
        <v>#N/A</v>
      </c>
      <c r="C4318" s="13" t="s">
        <v>697</v>
      </c>
      <c r="D4318" s="13" t="s">
        <v>30774</v>
      </c>
      <c r="E4318" t="str">
        <f>IF(COUNTIF(Table24[[SERIAL NUMBER ]], Table21[[#This Row],[SERIAL NUMBER]])&gt;0, "Yes", "No")</f>
        <v>No</v>
      </c>
    </row>
    <row r="4319" spans="1:5">
      <c r="A4319" s="13" t="s">
        <v>23662</v>
      </c>
      <c r="B4319" t="e">
        <f>VLOOKUP(Table21[[#This Row],[SERIAL NUMBER]], EquipmentDB!E$1:M$13746, 9, FALSE)</f>
        <v>#N/A</v>
      </c>
      <c r="C4319" s="13" t="s">
        <v>697</v>
      </c>
      <c r="D4319" s="13" t="s">
        <v>30774</v>
      </c>
      <c r="E4319" t="str">
        <f>IF(COUNTIF(Table24[[SERIAL NUMBER ]], Table21[[#This Row],[SERIAL NUMBER]])&gt;0, "Yes", "No")</f>
        <v>No</v>
      </c>
    </row>
    <row r="4320" spans="1:5">
      <c r="A4320" s="13" t="s">
        <v>23667</v>
      </c>
      <c r="B4320" t="e">
        <f>VLOOKUP(Table21[[#This Row],[SERIAL NUMBER]], EquipmentDB!E$1:M$13746, 9, FALSE)</f>
        <v>#N/A</v>
      </c>
      <c r="C4320" s="13" t="s">
        <v>697</v>
      </c>
      <c r="D4320" s="13" t="s">
        <v>30774</v>
      </c>
      <c r="E4320" t="str">
        <f>IF(COUNTIF(Table24[[SERIAL NUMBER ]], Table21[[#This Row],[SERIAL NUMBER]])&gt;0, "Yes", "No")</f>
        <v>No</v>
      </c>
    </row>
    <row r="4321" spans="1:5">
      <c r="A4321" s="13" t="s">
        <v>23672</v>
      </c>
      <c r="B4321" t="e">
        <f>VLOOKUP(Table21[[#This Row],[SERIAL NUMBER]], EquipmentDB!E$1:M$13746, 9, FALSE)</f>
        <v>#N/A</v>
      </c>
      <c r="C4321" s="13" t="s">
        <v>697</v>
      </c>
      <c r="D4321" s="13" t="s">
        <v>30774</v>
      </c>
      <c r="E4321" t="str">
        <f>IF(COUNTIF(Table24[[SERIAL NUMBER ]], Table21[[#This Row],[SERIAL NUMBER]])&gt;0, "Yes", "No")</f>
        <v>No</v>
      </c>
    </row>
    <row r="4322" spans="1:5">
      <c r="A4322" s="13" t="s">
        <v>23676</v>
      </c>
      <c r="B4322" t="e">
        <f>VLOOKUP(Table21[[#This Row],[SERIAL NUMBER]], EquipmentDB!E$1:M$13746, 9, FALSE)</f>
        <v>#N/A</v>
      </c>
      <c r="C4322" s="13" t="s">
        <v>697</v>
      </c>
      <c r="D4322" s="13" t="s">
        <v>30774</v>
      </c>
      <c r="E4322" t="str">
        <f>IF(COUNTIF(Table24[[SERIAL NUMBER ]], Table21[[#This Row],[SERIAL NUMBER]])&gt;0, "Yes", "No")</f>
        <v>No</v>
      </c>
    </row>
    <row r="4323" spans="1:5">
      <c r="A4323" s="13" t="s">
        <v>23684</v>
      </c>
      <c r="B4323" t="e">
        <f>VLOOKUP(Table21[[#This Row],[SERIAL NUMBER]], EquipmentDB!E$1:M$13746, 9, FALSE)</f>
        <v>#N/A</v>
      </c>
      <c r="C4323" s="13" t="s">
        <v>697</v>
      </c>
      <c r="D4323" s="13" t="s">
        <v>30774</v>
      </c>
      <c r="E4323" t="str">
        <f>IF(COUNTIF(Table24[[SERIAL NUMBER ]], Table21[[#This Row],[SERIAL NUMBER]])&gt;0, "Yes", "No")</f>
        <v>No</v>
      </c>
    </row>
    <row r="4324" spans="1:5">
      <c r="A4324" s="13" t="s">
        <v>23686</v>
      </c>
      <c r="B4324" t="e">
        <f>VLOOKUP(Table21[[#This Row],[SERIAL NUMBER]], EquipmentDB!E$1:M$13746, 9, FALSE)</f>
        <v>#N/A</v>
      </c>
      <c r="C4324" s="13" t="s">
        <v>697</v>
      </c>
      <c r="D4324" s="13" t="s">
        <v>30774</v>
      </c>
      <c r="E4324" t="str">
        <f>IF(COUNTIF(Table24[[SERIAL NUMBER ]], Table21[[#This Row],[SERIAL NUMBER]])&gt;0, "Yes", "No")</f>
        <v>No</v>
      </c>
    </row>
    <row r="4325" spans="1:5">
      <c r="A4325" s="13" t="s">
        <v>23691</v>
      </c>
      <c r="B4325" t="e">
        <f>VLOOKUP(Table21[[#This Row],[SERIAL NUMBER]], EquipmentDB!E$1:M$13746, 9, FALSE)</f>
        <v>#N/A</v>
      </c>
      <c r="C4325" s="13" t="s">
        <v>697</v>
      </c>
      <c r="D4325" s="13" t="s">
        <v>30774</v>
      </c>
      <c r="E4325" t="str">
        <f>IF(COUNTIF(Table24[[SERIAL NUMBER ]], Table21[[#This Row],[SERIAL NUMBER]])&gt;0, "Yes", "No")</f>
        <v>No</v>
      </c>
    </row>
    <row r="4326" spans="1:5">
      <c r="A4326" s="13" t="s">
        <v>23698</v>
      </c>
      <c r="B4326" t="e">
        <f>VLOOKUP(Table21[[#This Row],[SERIAL NUMBER]], EquipmentDB!E$1:M$13746, 9, FALSE)</f>
        <v>#N/A</v>
      </c>
      <c r="C4326" s="13" t="s">
        <v>697</v>
      </c>
      <c r="D4326" s="13" t="s">
        <v>30774</v>
      </c>
      <c r="E4326" t="str">
        <f>IF(COUNTIF(Table24[[SERIAL NUMBER ]], Table21[[#This Row],[SERIAL NUMBER]])&gt;0, "Yes", "No")</f>
        <v>No</v>
      </c>
    </row>
    <row r="4327" spans="1:5">
      <c r="A4327" s="13" t="s">
        <v>23708</v>
      </c>
      <c r="B4327" t="e">
        <f>VLOOKUP(Table21[[#This Row],[SERIAL NUMBER]], EquipmentDB!E$1:M$13746, 9, FALSE)</f>
        <v>#N/A</v>
      </c>
      <c r="C4327" s="13" t="s">
        <v>697</v>
      </c>
      <c r="D4327" s="13" t="s">
        <v>30774</v>
      </c>
      <c r="E4327" t="str">
        <f>IF(COUNTIF(Table24[[SERIAL NUMBER ]], Table21[[#This Row],[SERIAL NUMBER]])&gt;0, "Yes", "No")</f>
        <v>No</v>
      </c>
    </row>
    <row r="4328" spans="1:5">
      <c r="A4328" s="13" t="s">
        <v>23728</v>
      </c>
      <c r="B4328" t="e">
        <f>VLOOKUP(Table21[[#This Row],[SERIAL NUMBER]], EquipmentDB!E$1:M$13746, 9, FALSE)</f>
        <v>#N/A</v>
      </c>
      <c r="C4328" s="13" t="s">
        <v>697</v>
      </c>
      <c r="D4328" s="13" t="s">
        <v>30774</v>
      </c>
      <c r="E4328" t="str">
        <f>IF(COUNTIF(Table24[[SERIAL NUMBER ]], Table21[[#This Row],[SERIAL NUMBER]])&gt;0, "Yes", "No")</f>
        <v>No</v>
      </c>
    </row>
    <row r="4329" spans="1:5">
      <c r="A4329" s="13" t="s">
        <v>23731</v>
      </c>
      <c r="B4329" t="e">
        <f>VLOOKUP(Table21[[#This Row],[SERIAL NUMBER]], EquipmentDB!E$1:M$13746, 9, FALSE)</f>
        <v>#N/A</v>
      </c>
      <c r="C4329" s="13" t="s">
        <v>697</v>
      </c>
      <c r="D4329" s="13" t="s">
        <v>30774</v>
      </c>
      <c r="E4329" t="str">
        <f>IF(COUNTIF(Table24[[SERIAL NUMBER ]], Table21[[#This Row],[SERIAL NUMBER]])&gt;0, "Yes", "No")</f>
        <v>No</v>
      </c>
    </row>
    <row r="4330" spans="1:5">
      <c r="A4330" s="13" t="s">
        <v>23735</v>
      </c>
      <c r="B4330" t="e">
        <f>VLOOKUP(Table21[[#This Row],[SERIAL NUMBER]], EquipmentDB!E$1:M$13746, 9, FALSE)</f>
        <v>#N/A</v>
      </c>
      <c r="C4330" s="13" t="s">
        <v>697</v>
      </c>
      <c r="D4330" s="13" t="s">
        <v>30774</v>
      </c>
      <c r="E4330" t="str">
        <f>IF(COUNTIF(Table24[[SERIAL NUMBER ]], Table21[[#This Row],[SERIAL NUMBER]])&gt;0, "Yes", "No")</f>
        <v>No</v>
      </c>
    </row>
    <row r="4331" spans="1:5">
      <c r="A4331" s="13" t="s">
        <v>10756</v>
      </c>
      <c r="B4331" t="e">
        <f>VLOOKUP(Table21[[#This Row],[SERIAL NUMBER]], EquipmentDB!E$1:M$13746, 9, FALSE)</f>
        <v>#N/A</v>
      </c>
      <c r="C4331" s="13" t="e">
        <v>#N/A</v>
      </c>
      <c r="D4331" s="13" t="s">
        <v>30774</v>
      </c>
      <c r="E4331" t="str">
        <f>IF(COUNTIF(Table24[[SERIAL NUMBER ]], Table21[[#This Row],[SERIAL NUMBER]])&gt;0, "Yes", "No")</f>
        <v>No</v>
      </c>
    </row>
    <row r="4332" spans="1:5">
      <c r="A4332" s="13" t="s">
        <v>10763</v>
      </c>
      <c r="B4332" t="e">
        <f>VLOOKUP(Table21[[#This Row],[SERIAL NUMBER]], EquipmentDB!E$1:M$13746, 9, FALSE)</f>
        <v>#N/A</v>
      </c>
      <c r="C4332" s="13" t="e">
        <v>#N/A</v>
      </c>
      <c r="D4332" s="13" t="s">
        <v>30774</v>
      </c>
      <c r="E4332" t="str">
        <f>IF(COUNTIF(Table24[[SERIAL NUMBER ]], Table21[[#This Row],[SERIAL NUMBER]])&gt;0, "Yes", "No")</f>
        <v>No</v>
      </c>
    </row>
    <row r="4333" spans="1:5">
      <c r="A4333" s="13" t="s">
        <v>10769</v>
      </c>
      <c r="B4333" t="e">
        <f>VLOOKUP(Table21[[#This Row],[SERIAL NUMBER]], EquipmentDB!E$1:M$13746, 9, FALSE)</f>
        <v>#N/A</v>
      </c>
      <c r="C4333" s="13" t="e">
        <v>#N/A</v>
      </c>
      <c r="D4333" s="13" t="s">
        <v>30774</v>
      </c>
      <c r="E4333" t="str">
        <f>IF(COUNTIF(Table24[[SERIAL NUMBER ]], Table21[[#This Row],[SERIAL NUMBER]])&gt;0, "Yes", "No")</f>
        <v>No</v>
      </c>
    </row>
    <row r="4334" spans="1:5">
      <c r="A4334" s="13" t="s">
        <v>10775</v>
      </c>
      <c r="B4334" t="e">
        <f>VLOOKUP(Table21[[#This Row],[SERIAL NUMBER]], EquipmentDB!E$1:M$13746, 9, FALSE)</f>
        <v>#N/A</v>
      </c>
      <c r="C4334" s="13" t="e">
        <v>#N/A</v>
      </c>
      <c r="D4334" s="13" t="s">
        <v>30774</v>
      </c>
      <c r="E4334" t="str">
        <f>IF(COUNTIF(Table24[[SERIAL NUMBER ]], Table21[[#This Row],[SERIAL NUMBER]])&gt;0, "Yes", "No")</f>
        <v>No</v>
      </c>
    </row>
    <row r="4335" spans="1:5">
      <c r="A4335" s="13" t="s">
        <v>10790</v>
      </c>
      <c r="B4335" t="e">
        <f>VLOOKUP(Table21[[#This Row],[SERIAL NUMBER]], EquipmentDB!E$1:M$13746, 9, FALSE)</f>
        <v>#N/A</v>
      </c>
      <c r="C4335" s="13" t="e">
        <v>#N/A</v>
      </c>
      <c r="D4335" s="13" t="s">
        <v>30774</v>
      </c>
      <c r="E4335" t="str">
        <f>IF(COUNTIF(Table24[[SERIAL NUMBER ]], Table21[[#This Row],[SERIAL NUMBER]])&gt;0, "Yes", "No")</f>
        <v>No</v>
      </c>
    </row>
    <row r="4336" spans="1:5">
      <c r="A4336" s="13" t="s">
        <v>10797</v>
      </c>
      <c r="B4336" t="e">
        <f>VLOOKUP(Table21[[#This Row],[SERIAL NUMBER]], EquipmentDB!E$1:M$13746, 9, FALSE)</f>
        <v>#N/A</v>
      </c>
      <c r="C4336" s="13" t="e">
        <v>#N/A</v>
      </c>
      <c r="D4336" s="13" t="s">
        <v>30774</v>
      </c>
      <c r="E4336" t="str">
        <f>IF(COUNTIF(Table24[[SERIAL NUMBER ]], Table21[[#This Row],[SERIAL NUMBER]])&gt;0, "Yes", "No")</f>
        <v>No</v>
      </c>
    </row>
    <row r="4337" spans="1:5">
      <c r="A4337" s="13" t="s">
        <v>10800</v>
      </c>
      <c r="B4337" t="e">
        <f>VLOOKUP(Table21[[#This Row],[SERIAL NUMBER]], EquipmentDB!E$1:M$13746, 9, FALSE)</f>
        <v>#N/A</v>
      </c>
      <c r="C4337" s="13" t="e">
        <v>#N/A</v>
      </c>
      <c r="D4337" s="13" t="s">
        <v>30774</v>
      </c>
      <c r="E4337" t="str">
        <f>IF(COUNTIF(Table24[[SERIAL NUMBER ]], Table21[[#This Row],[SERIAL NUMBER]])&gt;0, "Yes", "No")</f>
        <v>No</v>
      </c>
    </row>
    <row r="4338" spans="1:5">
      <c r="A4338" s="13" t="s">
        <v>10803</v>
      </c>
      <c r="B4338" t="e">
        <f>VLOOKUP(Table21[[#This Row],[SERIAL NUMBER]], EquipmentDB!E$1:M$13746, 9, FALSE)</f>
        <v>#N/A</v>
      </c>
      <c r="C4338" s="13" t="e">
        <v>#N/A</v>
      </c>
      <c r="D4338" s="13" t="s">
        <v>30774</v>
      </c>
      <c r="E4338" t="str">
        <f>IF(COUNTIF(Table24[[SERIAL NUMBER ]], Table21[[#This Row],[SERIAL NUMBER]])&gt;0, "Yes", "No")</f>
        <v>No</v>
      </c>
    </row>
    <row r="4339" spans="1:5">
      <c r="A4339" s="13" t="s">
        <v>10807</v>
      </c>
      <c r="B4339" t="e">
        <f>VLOOKUP(Table21[[#This Row],[SERIAL NUMBER]], EquipmentDB!E$1:M$13746, 9, FALSE)</f>
        <v>#N/A</v>
      </c>
      <c r="C4339" s="13" t="e">
        <v>#N/A</v>
      </c>
      <c r="D4339" s="13" t="s">
        <v>30774</v>
      </c>
      <c r="E4339" t="str">
        <f>IF(COUNTIF(Table24[[SERIAL NUMBER ]], Table21[[#This Row],[SERIAL NUMBER]])&gt;0, "Yes", "No")</f>
        <v>No</v>
      </c>
    </row>
    <row r="4340" spans="1:5">
      <c r="A4340" s="13" t="s">
        <v>10814</v>
      </c>
      <c r="B4340" t="e">
        <f>VLOOKUP(Table21[[#This Row],[SERIAL NUMBER]], EquipmentDB!E$1:M$13746, 9, FALSE)</f>
        <v>#N/A</v>
      </c>
      <c r="C4340" s="13" t="e">
        <v>#N/A</v>
      </c>
      <c r="D4340" s="13" t="s">
        <v>30774</v>
      </c>
      <c r="E4340" t="str">
        <f>IF(COUNTIF(Table24[[SERIAL NUMBER ]], Table21[[#This Row],[SERIAL NUMBER]])&gt;0, "Yes", "No")</f>
        <v>No</v>
      </c>
    </row>
    <row r="4341" spans="1:5">
      <c r="A4341" s="13" t="s">
        <v>10820</v>
      </c>
      <c r="B4341" t="e">
        <f>VLOOKUP(Table21[[#This Row],[SERIAL NUMBER]], EquipmentDB!E$1:M$13746, 9, FALSE)</f>
        <v>#N/A</v>
      </c>
      <c r="C4341" s="13" t="e">
        <v>#N/A</v>
      </c>
      <c r="D4341" s="13" t="s">
        <v>30774</v>
      </c>
      <c r="E4341" t="str">
        <f>IF(COUNTIF(Table24[[SERIAL NUMBER ]], Table21[[#This Row],[SERIAL NUMBER]])&gt;0, "Yes", "No")</f>
        <v>No</v>
      </c>
    </row>
    <row r="4342" spans="1:5">
      <c r="A4342" s="13" t="s">
        <v>10825</v>
      </c>
      <c r="B4342" t="e">
        <f>VLOOKUP(Table21[[#This Row],[SERIAL NUMBER]], EquipmentDB!E$1:M$13746, 9, FALSE)</f>
        <v>#N/A</v>
      </c>
      <c r="C4342" s="13" t="e">
        <v>#N/A</v>
      </c>
      <c r="D4342" s="13" t="s">
        <v>30774</v>
      </c>
      <c r="E4342" t="str">
        <f>IF(COUNTIF(Table24[[SERIAL NUMBER ]], Table21[[#This Row],[SERIAL NUMBER]])&gt;0, "Yes", "No")</f>
        <v>No</v>
      </c>
    </row>
    <row r="4343" spans="1:5">
      <c r="A4343" s="13" t="s">
        <v>10827</v>
      </c>
      <c r="B4343" t="e">
        <f>VLOOKUP(Table21[[#This Row],[SERIAL NUMBER]], EquipmentDB!E$1:M$13746, 9, FALSE)</f>
        <v>#N/A</v>
      </c>
      <c r="C4343" s="13" t="e">
        <v>#N/A</v>
      </c>
      <c r="D4343" s="13" t="s">
        <v>30774</v>
      </c>
      <c r="E4343" t="str">
        <f>IF(COUNTIF(Table24[[SERIAL NUMBER ]], Table21[[#This Row],[SERIAL NUMBER]])&gt;0, "Yes", "No")</f>
        <v>No</v>
      </c>
    </row>
    <row r="4344" spans="1:5">
      <c r="A4344" s="13" t="s">
        <v>10831</v>
      </c>
      <c r="B4344" t="e">
        <f>VLOOKUP(Table21[[#This Row],[SERIAL NUMBER]], EquipmentDB!E$1:M$13746, 9, FALSE)</f>
        <v>#N/A</v>
      </c>
      <c r="C4344" s="13" t="e">
        <v>#N/A</v>
      </c>
      <c r="D4344" s="13" t="s">
        <v>30774</v>
      </c>
      <c r="E4344" t="str">
        <f>IF(COUNTIF(Table24[[SERIAL NUMBER ]], Table21[[#This Row],[SERIAL NUMBER]])&gt;0, "Yes", "No")</f>
        <v>No</v>
      </c>
    </row>
    <row r="4345" spans="1:5">
      <c r="A4345" s="13" t="s">
        <v>10834</v>
      </c>
      <c r="B4345" t="e">
        <f>VLOOKUP(Table21[[#This Row],[SERIAL NUMBER]], EquipmentDB!E$1:M$13746, 9, FALSE)</f>
        <v>#N/A</v>
      </c>
      <c r="C4345" s="13" t="e">
        <v>#N/A</v>
      </c>
      <c r="D4345" s="13" t="s">
        <v>30774</v>
      </c>
      <c r="E4345" t="str">
        <f>IF(COUNTIF(Table24[[SERIAL NUMBER ]], Table21[[#This Row],[SERIAL NUMBER]])&gt;0, "Yes", "No")</f>
        <v>No</v>
      </c>
    </row>
    <row r="4346" spans="1:5">
      <c r="A4346" s="13" t="s">
        <v>10837</v>
      </c>
      <c r="B4346" t="e">
        <f>VLOOKUP(Table21[[#This Row],[SERIAL NUMBER]], EquipmentDB!E$1:M$13746, 9, FALSE)</f>
        <v>#N/A</v>
      </c>
      <c r="C4346" s="13" t="e">
        <v>#N/A</v>
      </c>
      <c r="D4346" s="13" t="s">
        <v>30774</v>
      </c>
      <c r="E4346" t="str">
        <f>IF(COUNTIF(Table24[[SERIAL NUMBER ]], Table21[[#This Row],[SERIAL NUMBER]])&gt;0, "Yes", "No")</f>
        <v>No</v>
      </c>
    </row>
    <row r="4347" spans="1:5">
      <c r="A4347" s="13" t="s">
        <v>10840</v>
      </c>
      <c r="B4347" t="e">
        <f>VLOOKUP(Table21[[#This Row],[SERIAL NUMBER]], EquipmentDB!E$1:M$13746, 9, FALSE)</f>
        <v>#N/A</v>
      </c>
      <c r="C4347" s="13" t="e">
        <v>#N/A</v>
      </c>
      <c r="D4347" s="13" t="s">
        <v>30774</v>
      </c>
      <c r="E4347" t="str">
        <f>IF(COUNTIF(Table24[[SERIAL NUMBER ]], Table21[[#This Row],[SERIAL NUMBER]])&gt;0, "Yes", "No")</f>
        <v>No</v>
      </c>
    </row>
    <row r="4348" spans="1:5">
      <c r="A4348" s="13" t="s">
        <v>10874</v>
      </c>
      <c r="B4348" t="e">
        <f>VLOOKUP(Table21[[#This Row],[SERIAL NUMBER]], EquipmentDB!E$1:M$13746, 9, FALSE)</f>
        <v>#N/A</v>
      </c>
      <c r="C4348" s="13" t="e">
        <v>#N/A</v>
      </c>
      <c r="D4348" s="13" t="s">
        <v>30774</v>
      </c>
      <c r="E4348" t="str">
        <f>IF(COUNTIF(Table24[[SERIAL NUMBER ]], Table21[[#This Row],[SERIAL NUMBER]])&gt;0, "Yes", "No")</f>
        <v>No</v>
      </c>
    </row>
    <row r="4349" spans="1:5">
      <c r="A4349" s="13" t="s">
        <v>20052</v>
      </c>
      <c r="B4349" t="e">
        <f>VLOOKUP(Table21[[#This Row],[SERIAL NUMBER]], EquipmentDB!E$1:M$13746, 9, FALSE)</f>
        <v>#N/A</v>
      </c>
      <c r="C4349" s="13" t="e">
        <v>#N/A</v>
      </c>
      <c r="D4349" s="13" t="s">
        <v>30774</v>
      </c>
      <c r="E4349" t="str">
        <f>IF(COUNTIF(Table24[[SERIAL NUMBER ]], Table21[[#This Row],[SERIAL NUMBER]])&gt;0, "Yes", "No")</f>
        <v>No</v>
      </c>
    </row>
    <row r="4350" spans="1:5">
      <c r="A4350" s="13" t="s">
        <v>20059</v>
      </c>
      <c r="B4350" t="e">
        <f>VLOOKUP(Table21[[#This Row],[SERIAL NUMBER]], EquipmentDB!E$1:M$13746, 9, FALSE)</f>
        <v>#N/A</v>
      </c>
      <c r="C4350" s="13" t="e">
        <v>#N/A</v>
      </c>
      <c r="D4350" s="13" t="s">
        <v>30774</v>
      </c>
      <c r="E4350" t="str">
        <f>IF(COUNTIF(Table24[[SERIAL NUMBER ]], Table21[[#This Row],[SERIAL NUMBER]])&gt;0, "Yes", "No")</f>
        <v>No</v>
      </c>
    </row>
    <row r="4351" spans="1:5">
      <c r="A4351" s="13" t="s">
        <v>20064</v>
      </c>
      <c r="B4351" t="e">
        <f>VLOOKUP(Table21[[#This Row],[SERIAL NUMBER]], EquipmentDB!E$1:M$13746, 9, FALSE)</f>
        <v>#N/A</v>
      </c>
      <c r="C4351" s="13" t="e">
        <v>#N/A</v>
      </c>
      <c r="D4351" s="13" t="s">
        <v>30774</v>
      </c>
      <c r="E4351" t="str">
        <f>IF(COUNTIF(Table24[[SERIAL NUMBER ]], Table21[[#This Row],[SERIAL NUMBER]])&gt;0, "Yes", "No")</f>
        <v>No</v>
      </c>
    </row>
    <row r="4352" spans="1:5">
      <c r="A4352" s="13" t="s">
        <v>20069</v>
      </c>
      <c r="B4352" t="e">
        <f>VLOOKUP(Table21[[#This Row],[SERIAL NUMBER]], EquipmentDB!E$1:M$13746, 9, FALSE)</f>
        <v>#N/A</v>
      </c>
      <c r="C4352" s="13" t="e">
        <v>#N/A</v>
      </c>
      <c r="D4352" s="13" t="s">
        <v>30774</v>
      </c>
      <c r="E4352" t="str">
        <f>IF(COUNTIF(Table24[[SERIAL NUMBER ]], Table21[[#This Row],[SERIAL NUMBER]])&gt;0, "Yes", "No")</f>
        <v>No</v>
      </c>
    </row>
    <row r="4353" spans="1:5">
      <c r="A4353" s="13" t="s">
        <v>20074</v>
      </c>
      <c r="B4353" t="e">
        <f>VLOOKUP(Table21[[#This Row],[SERIAL NUMBER]], EquipmentDB!E$1:M$13746, 9, FALSE)</f>
        <v>#N/A</v>
      </c>
      <c r="C4353" s="13" t="e">
        <v>#N/A</v>
      </c>
      <c r="D4353" s="13" t="s">
        <v>30774</v>
      </c>
      <c r="E4353" t="str">
        <f>IF(COUNTIF(Table24[[SERIAL NUMBER ]], Table21[[#This Row],[SERIAL NUMBER]])&gt;0, "Yes", "No")</f>
        <v>No</v>
      </c>
    </row>
    <row r="4354" spans="1:5">
      <c r="A4354" s="13" t="s">
        <v>10192</v>
      </c>
      <c r="B4354" t="e">
        <f>VLOOKUP(Table21[[#This Row],[SERIAL NUMBER]], EquipmentDB!E$1:M$13746, 9, FALSE)</f>
        <v>#N/A</v>
      </c>
      <c r="C4354" s="13" t="e">
        <v>#N/A</v>
      </c>
      <c r="D4354" s="13" t="s">
        <v>30774</v>
      </c>
      <c r="E4354" t="str">
        <f>IF(COUNTIF(Table24[[SERIAL NUMBER ]], Table21[[#This Row],[SERIAL NUMBER]])&gt;0, "Yes", "No")</f>
        <v>No</v>
      </c>
    </row>
    <row r="4355" spans="1:5">
      <c r="A4355" s="13" t="s">
        <v>10196</v>
      </c>
      <c r="B4355" t="e">
        <f>VLOOKUP(Table21[[#This Row],[SERIAL NUMBER]], EquipmentDB!E$1:M$13746, 9, FALSE)</f>
        <v>#N/A</v>
      </c>
      <c r="C4355" s="13" t="e">
        <v>#N/A</v>
      </c>
      <c r="D4355" s="13" t="s">
        <v>30774</v>
      </c>
      <c r="E4355" t="str">
        <f>IF(COUNTIF(Table24[[SERIAL NUMBER ]], Table21[[#This Row],[SERIAL NUMBER]])&gt;0, "Yes", "No")</f>
        <v>No</v>
      </c>
    </row>
    <row r="4356" spans="1:5">
      <c r="A4356" s="13" t="s">
        <v>10202</v>
      </c>
      <c r="B4356" t="e">
        <f>VLOOKUP(Table21[[#This Row],[SERIAL NUMBER]], EquipmentDB!E$1:M$13746, 9, FALSE)</f>
        <v>#N/A</v>
      </c>
      <c r="C4356" s="13" t="e">
        <v>#N/A</v>
      </c>
      <c r="D4356" s="13" t="s">
        <v>30774</v>
      </c>
      <c r="E4356" t="str">
        <f>IF(COUNTIF(Table24[[SERIAL NUMBER ]], Table21[[#This Row],[SERIAL NUMBER]])&gt;0, "Yes", "No")</f>
        <v>No</v>
      </c>
    </row>
    <row r="4357" spans="1:5">
      <c r="A4357" s="13" t="s">
        <v>10211</v>
      </c>
      <c r="B4357" t="e">
        <f>VLOOKUP(Table21[[#This Row],[SERIAL NUMBER]], EquipmentDB!E$1:M$13746, 9, FALSE)</f>
        <v>#N/A</v>
      </c>
      <c r="C4357" s="13" t="e">
        <v>#N/A</v>
      </c>
      <c r="D4357" s="13" t="s">
        <v>30774</v>
      </c>
      <c r="E4357" t="str">
        <f>IF(COUNTIF(Table24[[SERIAL NUMBER ]], Table21[[#This Row],[SERIAL NUMBER]])&gt;0, "Yes", "No")</f>
        <v>No</v>
      </c>
    </row>
    <row r="4358" spans="1:5">
      <c r="A4358" s="13" t="s">
        <v>10215</v>
      </c>
      <c r="B4358" t="e">
        <f>VLOOKUP(Table21[[#This Row],[SERIAL NUMBER]], EquipmentDB!E$1:M$13746, 9, FALSE)</f>
        <v>#N/A</v>
      </c>
      <c r="C4358" s="13" t="e">
        <v>#N/A</v>
      </c>
      <c r="D4358" s="13" t="s">
        <v>30774</v>
      </c>
      <c r="E4358" t="str">
        <f>IF(COUNTIF(Table24[[SERIAL NUMBER ]], Table21[[#This Row],[SERIAL NUMBER]])&gt;0, "Yes", "No")</f>
        <v>No</v>
      </c>
    </row>
    <row r="4359" spans="1:5">
      <c r="A4359" s="13" t="s">
        <v>10219</v>
      </c>
      <c r="B4359" t="e">
        <f>VLOOKUP(Table21[[#This Row],[SERIAL NUMBER]], EquipmentDB!E$1:M$13746, 9, FALSE)</f>
        <v>#N/A</v>
      </c>
      <c r="C4359" s="13" t="e">
        <v>#N/A</v>
      </c>
      <c r="D4359" s="13" t="s">
        <v>30774</v>
      </c>
      <c r="E4359" t="str">
        <f>IF(COUNTIF(Table24[[SERIAL NUMBER ]], Table21[[#This Row],[SERIAL NUMBER]])&gt;0, "Yes", "No")</f>
        <v>No</v>
      </c>
    </row>
    <row r="4360" spans="1:5">
      <c r="A4360" s="13" t="s">
        <v>10223</v>
      </c>
      <c r="B4360" t="e">
        <f>VLOOKUP(Table21[[#This Row],[SERIAL NUMBER]], EquipmentDB!E$1:M$13746, 9, FALSE)</f>
        <v>#N/A</v>
      </c>
      <c r="C4360" s="13" t="e">
        <v>#N/A</v>
      </c>
      <c r="D4360" s="13" t="s">
        <v>30774</v>
      </c>
      <c r="E4360" t="str">
        <f>IF(COUNTIF(Table24[[SERIAL NUMBER ]], Table21[[#This Row],[SERIAL NUMBER]])&gt;0, "Yes", "No")</f>
        <v>No</v>
      </c>
    </row>
    <row r="4361" spans="1:5">
      <c r="A4361" s="13" t="s">
        <v>10243</v>
      </c>
      <c r="B4361" t="e">
        <f>VLOOKUP(Table21[[#This Row],[SERIAL NUMBER]], EquipmentDB!E$1:M$13746, 9, FALSE)</f>
        <v>#N/A</v>
      </c>
      <c r="C4361" s="13" t="e">
        <v>#N/A</v>
      </c>
      <c r="D4361" s="13" t="s">
        <v>30774</v>
      </c>
      <c r="E4361" t="str">
        <f>IF(COUNTIF(Table24[[SERIAL NUMBER ]], Table21[[#This Row],[SERIAL NUMBER]])&gt;0, "Yes", "No")</f>
        <v>No</v>
      </c>
    </row>
    <row r="4362" spans="1:5">
      <c r="A4362" s="13" t="s">
        <v>10249</v>
      </c>
      <c r="B4362" t="e">
        <f>VLOOKUP(Table21[[#This Row],[SERIAL NUMBER]], EquipmentDB!E$1:M$13746, 9, FALSE)</f>
        <v>#N/A</v>
      </c>
      <c r="C4362" s="13" t="e">
        <v>#N/A</v>
      </c>
      <c r="D4362" s="13" t="s">
        <v>30774</v>
      </c>
      <c r="E4362" t="str">
        <f>IF(COUNTIF(Table24[[SERIAL NUMBER ]], Table21[[#This Row],[SERIAL NUMBER]])&gt;0, "Yes", "No")</f>
        <v>No</v>
      </c>
    </row>
    <row r="4363" spans="1:5">
      <c r="A4363" s="13" t="s">
        <v>10252</v>
      </c>
      <c r="B4363" t="e">
        <f>VLOOKUP(Table21[[#This Row],[SERIAL NUMBER]], EquipmentDB!E$1:M$13746, 9, FALSE)</f>
        <v>#N/A</v>
      </c>
      <c r="C4363" s="13" t="e">
        <v>#N/A</v>
      </c>
      <c r="D4363" s="13" t="s">
        <v>30774</v>
      </c>
      <c r="E4363" t="str">
        <f>IF(COUNTIF(Table24[[SERIAL NUMBER ]], Table21[[#This Row],[SERIAL NUMBER]])&gt;0, "Yes", "No")</f>
        <v>No</v>
      </c>
    </row>
    <row r="4364" spans="1:5">
      <c r="A4364" s="13" t="s">
        <v>10256</v>
      </c>
      <c r="B4364" t="e">
        <f>VLOOKUP(Table21[[#This Row],[SERIAL NUMBER]], EquipmentDB!E$1:M$13746, 9, FALSE)</f>
        <v>#N/A</v>
      </c>
      <c r="C4364" s="13" t="e">
        <v>#N/A</v>
      </c>
      <c r="D4364" s="13" t="s">
        <v>30774</v>
      </c>
      <c r="E4364" t="str">
        <f>IF(COUNTIF(Table24[[SERIAL NUMBER ]], Table21[[#This Row],[SERIAL NUMBER]])&gt;0, "Yes", "No")</f>
        <v>No</v>
      </c>
    </row>
    <row r="4365" spans="1:5">
      <c r="A4365" s="13" t="s">
        <v>10259</v>
      </c>
      <c r="B4365" t="e">
        <f>VLOOKUP(Table21[[#This Row],[SERIAL NUMBER]], EquipmentDB!E$1:M$13746, 9, FALSE)</f>
        <v>#N/A</v>
      </c>
      <c r="C4365" s="13" t="e">
        <v>#N/A</v>
      </c>
      <c r="D4365" s="13" t="s">
        <v>30774</v>
      </c>
      <c r="E4365" t="str">
        <f>IF(COUNTIF(Table24[[SERIAL NUMBER ]], Table21[[#This Row],[SERIAL NUMBER]])&gt;0, "Yes", "No")</f>
        <v>No</v>
      </c>
    </row>
    <row r="4366" spans="1:5">
      <c r="A4366" s="13" t="s">
        <v>10262</v>
      </c>
      <c r="B4366" t="e">
        <f>VLOOKUP(Table21[[#This Row],[SERIAL NUMBER]], EquipmentDB!E$1:M$13746, 9, FALSE)</f>
        <v>#N/A</v>
      </c>
      <c r="C4366" s="13" t="e">
        <v>#N/A</v>
      </c>
      <c r="D4366" s="13" t="s">
        <v>30774</v>
      </c>
      <c r="E4366" t="str">
        <f>IF(COUNTIF(Table24[[SERIAL NUMBER ]], Table21[[#This Row],[SERIAL NUMBER]])&gt;0, "Yes", "No")</f>
        <v>No</v>
      </c>
    </row>
    <row r="4367" spans="1:5">
      <c r="A4367" s="13" t="s">
        <v>10266</v>
      </c>
      <c r="B4367" t="e">
        <f>VLOOKUP(Table21[[#This Row],[SERIAL NUMBER]], EquipmentDB!E$1:M$13746, 9, FALSE)</f>
        <v>#N/A</v>
      </c>
      <c r="C4367" s="13" t="e">
        <v>#N/A</v>
      </c>
      <c r="D4367" s="13" t="s">
        <v>30774</v>
      </c>
      <c r="E4367" t="str">
        <f>IF(COUNTIF(Table24[[SERIAL NUMBER ]], Table21[[#This Row],[SERIAL NUMBER]])&gt;0, "Yes", "No")</f>
        <v>No</v>
      </c>
    </row>
    <row r="4368" spans="1:5">
      <c r="A4368" s="13" t="s">
        <v>10269</v>
      </c>
      <c r="B4368" t="e">
        <f>VLOOKUP(Table21[[#This Row],[SERIAL NUMBER]], EquipmentDB!E$1:M$13746, 9, FALSE)</f>
        <v>#N/A</v>
      </c>
      <c r="C4368" s="13" t="e">
        <v>#N/A</v>
      </c>
      <c r="D4368" s="13" t="s">
        <v>30774</v>
      </c>
      <c r="E4368" t="str">
        <f>IF(COUNTIF(Table24[[SERIAL NUMBER ]], Table21[[#This Row],[SERIAL NUMBER]])&gt;0, "Yes", "No")</f>
        <v>No</v>
      </c>
    </row>
    <row r="4369" spans="1:5">
      <c r="A4369" s="13" t="s">
        <v>10273</v>
      </c>
      <c r="B4369" t="e">
        <f>VLOOKUP(Table21[[#This Row],[SERIAL NUMBER]], EquipmentDB!E$1:M$13746, 9, FALSE)</f>
        <v>#N/A</v>
      </c>
      <c r="C4369" s="13" t="e">
        <v>#N/A</v>
      </c>
      <c r="D4369" s="13" t="s">
        <v>30774</v>
      </c>
      <c r="E4369" t="str">
        <f>IF(COUNTIF(Table24[[SERIAL NUMBER ]], Table21[[#This Row],[SERIAL NUMBER]])&gt;0, "Yes", "No")</f>
        <v>No</v>
      </c>
    </row>
    <row r="4370" spans="1:5">
      <c r="A4370" s="13" t="s">
        <v>10277</v>
      </c>
      <c r="B4370" t="e">
        <f>VLOOKUP(Table21[[#This Row],[SERIAL NUMBER]], EquipmentDB!E$1:M$13746, 9, FALSE)</f>
        <v>#N/A</v>
      </c>
      <c r="C4370" s="13" t="e">
        <v>#N/A</v>
      </c>
      <c r="D4370" s="13" t="s">
        <v>30774</v>
      </c>
      <c r="E4370" t="str">
        <f>IF(COUNTIF(Table24[[SERIAL NUMBER ]], Table21[[#This Row],[SERIAL NUMBER]])&gt;0, "Yes", "No")</f>
        <v>No</v>
      </c>
    </row>
    <row r="4371" spans="1:5">
      <c r="A4371" s="13" t="s">
        <v>10281</v>
      </c>
      <c r="B4371" t="e">
        <f>VLOOKUP(Table21[[#This Row],[SERIAL NUMBER]], EquipmentDB!E$1:M$13746, 9, FALSE)</f>
        <v>#N/A</v>
      </c>
      <c r="C4371" s="13" t="e">
        <v>#N/A</v>
      </c>
      <c r="D4371" s="13" t="s">
        <v>30774</v>
      </c>
      <c r="E4371" t="str">
        <f>IF(COUNTIF(Table24[[SERIAL NUMBER ]], Table21[[#This Row],[SERIAL NUMBER]])&gt;0, "Yes", "No")</f>
        <v>No</v>
      </c>
    </row>
    <row r="4372" spans="1:5">
      <c r="A4372" s="13" t="s">
        <v>10285</v>
      </c>
      <c r="B4372" t="e">
        <f>VLOOKUP(Table21[[#This Row],[SERIAL NUMBER]], EquipmentDB!E$1:M$13746, 9, FALSE)</f>
        <v>#N/A</v>
      </c>
      <c r="C4372" s="13" t="e">
        <v>#N/A</v>
      </c>
      <c r="D4372" s="13" t="s">
        <v>30774</v>
      </c>
      <c r="E4372" t="str">
        <f>IF(COUNTIF(Table24[[SERIAL NUMBER ]], Table21[[#This Row],[SERIAL NUMBER]])&gt;0, "Yes", "No")</f>
        <v>No</v>
      </c>
    </row>
    <row r="4373" spans="1:5">
      <c r="A4373" s="13" t="s">
        <v>10289</v>
      </c>
      <c r="B4373" t="e">
        <f>VLOOKUP(Table21[[#This Row],[SERIAL NUMBER]], EquipmentDB!E$1:M$13746, 9, FALSE)</f>
        <v>#N/A</v>
      </c>
      <c r="C4373" s="13" t="e">
        <v>#N/A</v>
      </c>
      <c r="D4373" s="13" t="s">
        <v>30774</v>
      </c>
      <c r="E4373" t="str">
        <f>IF(COUNTIF(Table24[[SERIAL NUMBER ]], Table21[[#This Row],[SERIAL NUMBER]])&gt;0, "Yes", "No")</f>
        <v>No</v>
      </c>
    </row>
    <row r="4374" spans="1:5">
      <c r="A4374" s="13" t="s">
        <v>10293</v>
      </c>
      <c r="B4374" t="e">
        <f>VLOOKUP(Table21[[#This Row],[SERIAL NUMBER]], EquipmentDB!E$1:M$13746, 9, FALSE)</f>
        <v>#N/A</v>
      </c>
      <c r="C4374" s="13" t="e">
        <v>#N/A</v>
      </c>
      <c r="D4374" s="13" t="s">
        <v>30774</v>
      </c>
      <c r="E4374" t="str">
        <f>IF(COUNTIF(Table24[[SERIAL NUMBER ]], Table21[[#This Row],[SERIAL NUMBER]])&gt;0, "Yes", "No")</f>
        <v>No</v>
      </c>
    </row>
    <row r="4375" spans="1:5">
      <c r="A4375" s="13" t="s">
        <v>10295</v>
      </c>
      <c r="B4375" t="e">
        <f>VLOOKUP(Table21[[#This Row],[SERIAL NUMBER]], EquipmentDB!E$1:M$13746, 9, FALSE)</f>
        <v>#N/A</v>
      </c>
      <c r="C4375" s="13" t="e">
        <v>#N/A</v>
      </c>
      <c r="D4375" s="13" t="s">
        <v>30774</v>
      </c>
      <c r="E4375" t="str">
        <f>IF(COUNTIF(Table24[[SERIAL NUMBER ]], Table21[[#This Row],[SERIAL NUMBER]])&gt;0, "Yes", "No")</f>
        <v>No</v>
      </c>
    </row>
    <row r="4376" spans="1:5">
      <c r="A4376" s="13" t="s">
        <v>10299</v>
      </c>
      <c r="B4376" t="e">
        <f>VLOOKUP(Table21[[#This Row],[SERIAL NUMBER]], EquipmentDB!E$1:M$13746, 9, FALSE)</f>
        <v>#N/A</v>
      </c>
      <c r="C4376" s="13" t="e">
        <v>#N/A</v>
      </c>
      <c r="D4376" s="13" t="s">
        <v>30774</v>
      </c>
      <c r="E4376" t="str">
        <f>IF(COUNTIF(Table24[[SERIAL NUMBER ]], Table21[[#This Row],[SERIAL NUMBER]])&gt;0, "Yes", "No")</f>
        <v>No</v>
      </c>
    </row>
    <row r="4377" spans="1:5">
      <c r="A4377" s="13" t="s">
        <v>10303</v>
      </c>
      <c r="B4377" t="e">
        <f>VLOOKUP(Table21[[#This Row],[SERIAL NUMBER]], EquipmentDB!E$1:M$13746, 9, FALSE)</f>
        <v>#N/A</v>
      </c>
      <c r="C4377" s="13" t="e">
        <v>#N/A</v>
      </c>
      <c r="D4377" s="13" t="s">
        <v>30774</v>
      </c>
      <c r="E4377" t="str">
        <f>IF(COUNTIF(Table24[[SERIAL NUMBER ]], Table21[[#This Row],[SERIAL NUMBER]])&gt;0, "Yes", "No")</f>
        <v>No</v>
      </c>
    </row>
    <row r="4378" spans="1:5">
      <c r="A4378" s="13" t="s">
        <v>10307</v>
      </c>
      <c r="B4378" t="e">
        <f>VLOOKUP(Table21[[#This Row],[SERIAL NUMBER]], EquipmentDB!E$1:M$13746, 9, FALSE)</f>
        <v>#N/A</v>
      </c>
      <c r="C4378" s="13" t="e">
        <v>#N/A</v>
      </c>
      <c r="D4378" s="13" t="s">
        <v>30774</v>
      </c>
      <c r="E4378" t="str">
        <f>IF(COUNTIF(Table24[[SERIAL NUMBER ]], Table21[[#This Row],[SERIAL NUMBER]])&gt;0, "Yes", "No")</f>
        <v>No</v>
      </c>
    </row>
    <row r="4379" spans="1:5">
      <c r="A4379" s="13" t="s">
        <v>696</v>
      </c>
      <c r="B4379" t="e">
        <f>VLOOKUP(Table21[[#This Row],[SERIAL NUMBER]], EquipmentDB!E$1:M$13746, 9, FALSE)</f>
        <v>#N/A</v>
      </c>
      <c r="C4379" s="13" t="e">
        <v>#N/A</v>
      </c>
      <c r="D4379" s="13" t="s">
        <v>30774</v>
      </c>
      <c r="E4379" t="str">
        <f>IF(COUNTIF(Table24[[SERIAL NUMBER ]], Table21[[#This Row],[SERIAL NUMBER]])&gt;0, "Yes", "No")</f>
        <v>No</v>
      </c>
    </row>
    <row r="4380" spans="1:5">
      <c r="A4380" s="13" t="s">
        <v>999</v>
      </c>
      <c r="B4380" t="e">
        <f>VLOOKUP(Table21[[#This Row],[SERIAL NUMBER]], EquipmentDB!E$1:M$13746, 9, FALSE)</f>
        <v>#N/A</v>
      </c>
      <c r="C4380" s="13" t="e">
        <v>#N/A</v>
      </c>
      <c r="D4380" s="13" t="s">
        <v>30774</v>
      </c>
      <c r="E4380" t="str">
        <f>IF(COUNTIF(Table24[[SERIAL NUMBER ]], Table21[[#This Row],[SERIAL NUMBER]])&gt;0, "Yes", "No")</f>
        <v>No</v>
      </c>
    </row>
    <row r="4381" spans="1:5">
      <c r="A4381" s="13" t="s">
        <v>1004</v>
      </c>
      <c r="B4381" t="e">
        <f>VLOOKUP(Table21[[#This Row],[SERIAL NUMBER]], EquipmentDB!E$1:M$13746, 9, FALSE)</f>
        <v>#N/A</v>
      </c>
      <c r="C4381" s="13" t="e">
        <v>#N/A</v>
      </c>
      <c r="D4381" s="13" t="s">
        <v>30774</v>
      </c>
      <c r="E4381" t="str">
        <f>IF(COUNTIF(Table24[[SERIAL NUMBER ]], Table21[[#This Row],[SERIAL NUMBER]])&gt;0, "Yes", "No")</f>
        <v>No</v>
      </c>
    </row>
    <row r="4382" spans="1:5">
      <c r="A4382" s="13" t="s">
        <v>1010</v>
      </c>
      <c r="B4382" t="e">
        <f>VLOOKUP(Table21[[#This Row],[SERIAL NUMBER]], EquipmentDB!E$1:M$13746, 9, FALSE)</f>
        <v>#N/A</v>
      </c>
      <c r="C4382" s="13" t="e">
        <v>#N/A</v>
      </c>
      <c r="D4382" s="13" t="s">
        <v>30774</v>
      </c>
      <c r="E4382" t="str">
        <f>IF(COUNTIF(Table24[[SERIAL NUMBER ]], Table21[[#This Row],[SERIAL NUMBER]])&gt;0, "Yes", "No")</f>
        <v>No</v>
      </c>
    </row>
    <row r="4383" spans="1:5">
      <c r="A4383" s="13" t="s">
        <v>1012</v>
      </c>
      <c r="B4383" t="e">
        <f>VLOOKUP(Table21[[#This Row],[SERIAL NUMBER]], EquipmentDB!E$1:M$13746, 9, FALSE)</f>
        <v>#N/A</v>
      </c>
      <c r="C4383" s="13" t="e">
        <v>#N/A</v>
      </c>
      <c r="D4383" s="13" t="s">
        <v>30774</v>
      </c>
      <c r="E4383" t="str">
        <f>IF(COUNTIF(Table24[[SERIAL NUMBER ]], Table21[[#This Row],[SERIAL NUMBER]])&gt;0, "Yes", "No")</f>
        <v>No</v>
      </c>
    </row>
    <row r="4384" spans="1:5">
      <c r="A4384" s="13" t="s">
        <v>1017</v>
      </c>
      <c r="B4384" t="e">
        <f>VLOOKUP(Table21[[#This Row],[SERIAL NUMBER]], EquipmentDB!E$1:M$13746, 9, FALSE)</f>
        <v>#N/A</v>
      </c>
      <c r="C4384" s="13" t="e">
        <v>#N/A</v>
      </c>
      <c r="D4384" s="13" t="s">
        <v>30774</v>
      </c>
      <c r="E4384" t="str">
        <f>IF(COUNTIF(Table24[[SERIAL NUMBER ]], Table21[[#This Row],[SERIAL NUMBER]])&gt;0, "Yes", "No")</f>
        <v>No</v>
      </c>
    </row>
    <row r="4385" spans="1:5">
      <c r="A4385" s="13" t="s">
        <v>1018</v>
      </c>
      <c r="B4385" t="e">
        <f>VLOOKUP(Table21[[#This Row],[SERIAL NUMBER]], EquipmentDB!E$1:M$13746, 9, FALSE)</f>
        <v>#N/A</v>
      </c>
      <c r="C4385" s="13" t="e">
        <v>#N/A</v>
      </c>
      <c r="D4385" s="13" t="s">
        <v>30774</v>
      </c>
      <c r="E4385" t="str">
        <f>IF(COUNTIF(Table24[[SERIAL NUMBER ]], Table21[[#This Row],[SERIAL NUMBER]])&gt;0, "Yes", "No")</f>
        <v>No</v>
      </c>
    </row>
    <row r="4386" spans="1:5">
      <c r="A4386" s="13" t="s">
        <v>1022</v>
      </c>
      <c r="B4386" t="e">
        <f>VLOOKUP(Table21[[#This Row],[SERIAL NUMBER]], EquipmentDB!E$1:M$13746, 9, FALSE)</f>
        <v>#N/A</v>
      </c>
      <c r="C4386" s="13" t="e">
        <v>#N/A</v>
      </c>
      <c r="D4386" s="13" t="s">
        <v>30774</v>
      </c>
      <c r="E4386" t="str">
        <f>IF(COUNTIF(Table24[[SERIAL NUMBER ]], Table21[[#This Row],[SERIAL NUMBER]])&gt;0, "Yes", "No")</f>
        <v>No</v>
      </c>
    </row>
    <row r="4387" spans="1:5">
      <c r="A4387" s="13" t="s">
        <v>9308</v>
      </c>
      <c r="B4387" t="e">
        <f>VLOOKUP(Table21[[#This Row],[SERIAL NUMBER]], EquipmentDB!E$1:M$13746, 9, FALSE)</f>
        <v>#N/A</v>
      </c>
      <c r="C4387" s="13" t="e">
        <v>#N/A</v>
      </c>
      <c r="D4387" s="13" t="s">
        <v>30774</v>
      </c>
      <c r="E4387" t="str">
        <f>IF(COUNTIF(Table24[[SERIAL NUMBER ]], Table21[[#This Row],[SERIAL NUMBER]])&gt;0, "Yes", "No")</f>
        <v>Yes</v>
      </c>
    </row>
    <row r="4388" spans="1:5">
      <c r="A4388" s="13" t="s">
        <v>9313</v>
      </c>
      <c r="B4388" t="e">
        <f>VLOOKUP(Table21[[#This Row],[SERIAL NUMBER]], EquipmentDB!E$1:M$13746, 9, FALSE)</f>
        <v>#N/A</v>
      </c>
      <c r="C4388" s="13" t="e">
        <v>#N/A</v>
      </c>
      <c r="D4388" s="13" t="s">
        <v>30774</v>
      </c>
      <c r="E4388" t="str">
        <f>IF(COUNTIF(Table24[[SERIAL NUMBER ]], Table21[[#This Row],[SERIAL NUMBER]])&gt;0, "Yes", "No")</f>
        <v>Yes</v>
      </c>
    </row>
    <row r="4389" spans="1:5">
      <c r="A4389" s="13" t="s">
        <v>9316</v>
      </c>
      <c r="B4389" t="e">
        <f>VLOOKUP(Table21[[#This Row],[SERIAL NUMBER]], EquipmentDB!E$1:M$13746, 9, FALSE)</f>
        <v>#N/A</v>
      </c>
      <c r="C4389" s="13" t="e">
        <v>#N/A</v>
      </c>
      <c r="D4389" s="13" t="s">
        <v>30774</v>
      </c>
      <c r="E4389" t="str">
        <f>IF(COUNTIF(Table24[[SERIAL NUMBER ]], Table21[[#This Row],[SERIAL NUMBER]])&gt;0, "Yes", "No")</f>
        <v>Yes</v>
      </c>
    </row>
    <row r="4390" spans="1:5">
      <c r="A4390" s="13" t="s">
        <v>5528</v>
      </c>
      <c r="B4390" t="e">
        <f>VLOOKUP(Table21[[#This Row],[SERIAL NUMBER]], EquipmentDB!E$1:M$13746, 9, FALSE)</f>
        <v>#N/A</v>
      </c>
      <c r="C4390" s="13" t="e">
        <v>#N/A</v>
      </c>
      <c r="D4390" s="13" t="s">
        <v>30774</v>
      </c>
      <c r="E4390" t="str">
        <f>IF(COUNTIF(Table24[[SERIAL NUMBER ]], Table21[[#This Row],[SERIAL NUMBER]])&gt;0, "Yes", "No")</f>
        <v>No</v>
      </c>
    </row>
    <row r="4391" spans="1:5">
      <c r="A4391" s="13" t="s">
        <v>5570</v>
      </c>
      <c r="B4391" t="e">
        <f>VLOOKUP(Table21[[#This Row],[SERIAL NUMBER]], EquipmentDB!E$1:M$13746, 9, FALSE)</f>
        <v>#N/A</v>
      </c>
      <c r="C4391" s="13" t="e">
        <v>#N/A</v>
      </c>
      <c r="D4391" s="13" t="s">
        <v>30774</v>
      </c>
      <c r="E4391" t="str">
        <f>IF(COUNTIF(Table24[[SERIAL NUMBER ]], Table21[[#This Row],[SERIAL NUMBER]])&gt;0, "Yes", "No")</f>
        <v>No</v>
      </c>
    </row>
    <row r="4392" spans="1:5">
      <c r="A4392" s="13" t="s">
        <v>5574</v>
      </c>
      <c r="B4392" t="e">
        <f>VLOOKUP(Table21[[#This Row],[SERIAL NUMBER]], EquipmentDB!E$1:M$13746, 9, FALSE)</f>
        <v>#N/A</v>
      </c>
      <c r="C4392" s="13" t="e">
        <v>#N/A</v>
      </c>
      <c r="D4392" s="13" t="s">
        <v>30774</v>
      </c>
      <c r="E4392" t="str">
        <f>IF(COUNTIF(Table24[[SERIAL NUMBER ]], Table21[[#This Row],[SERIAL NUMBER]])&gt;0, "Yes", "No")</f>
        <v>No</v>
      </c>
    </row>
    <row r="4393" spans="1:5">
      <c r="A4393" s="13" t="s">
        <v>5580</v>
      </c>
      <c r="B4393" t="e">
        <f>VLOOKUP(Table21[[#This Row],[SERIAL NUMBER]], EquipmentDB!E$1:M$13746, 9, FALSE)</f>
        <v>#N/A</v>
      </c>
      <c r="C4393" s="13" t="e">
        <v>#N/A</v>
      </c>
      <c r="D4393" s="13" t="s">
        <v>30774</v>
      </c>
      <c r="E4393" t="str">
        <f>IF(COUNTIF(Table24[[SERIAL NUMBER ]], Table21[[#This Row],[SERIAL NUMBER]])&gt;0, "Yes", "No")</f>
        <v>No</v>
      </c>
    </row>
    <row r="4394" spans="1:5">
      <c r="A4394" s="13" t="s">
        <v>5585</v>
      </c>
      <c r="B4394" t="e">
        <f>VLOOKUP(Table21[[#This Row],[SERIAL NUMBER]], EquipmentDB!E$1:M$13746, 9, FALSE)</f>
        <v>#N/A</v>
      </c>
      <c r="C4394" s="13" t="e">
        <v>#N/A</v>
      </c>
      <c r="D4394" s="13" t="s">
        <v>30774</v>
      </c>
      <c r="E4394" t="str">
        <f>IF(COUNTIF(Table24[[SERIAL NUMBER ]], Table21[[#This Row],[SERIAL NUMBER]])&gt;0, "Yes", "No")</f>
        <v>No</v>
      </c>
    </row>
    <row r="4395" spans="1:5">
      <c r="A4395" s="13" t="s">
        <v>5588</v>
      </c>
      <c r="B4395" t="e">
        <f>VLOOKUP(Table21[[#This Row],[SERIAL NUMBER]], EquipmentDB!E$1:M$13746, 9, FALSE)</f>
        <v>#N/A</v>
      </c>
      <c r="C4395" s="13" t="e">
        <v>#N/A</v>
      </c>
      <c r="D4395" s="13" t="s">
        <v>30774</v>
      </c>
      <c r="E4395" t="str">
        <f>IF(COUNTIF(Table24[[SERIAL NUMBER ]], Table21[[#This Row],[SERIAL NUMBER]])&gt;0, "Yes", "No")</f>
        <v>No</v>
      </c>
    </row>
    <row r="4396" spans="1:5">
      <c r="A4396" s="13" t="s">
        <v>5594</v>
      </c>
      <c r="B4396" t="e">
        <f>VLOOKUP(Table21[[#This Row],[SERIAL NUMBER]], EquipmentDB!E$1:M$13746, 9, FALSE)</f>
        <v>#N/A</v>
      </c>
      <c r="C4396" s="13" t="e">
        <v>#N/A</v>
      </c>
      <c r="D4396" s="13" t="s">
        <v>30774</v>
      </c>
      <c r="E4396" t="str">
        <f>IF(COUNTIF(Table24[[SERIAL NUMBER ]], Table21[[#This Row],[SERIAL NUMBER]])&gt;0, "Yes", "No")</f>
        <v>No</v>
      </c>
    </row>
    <row r="4397" spans="1:5">
      <c r="A4397" s="13" t="s">
        <v>5598</v>
      </c>
      <c r="B4397" t="e">
        <f>VLOOKUP(Table21[[#This Row],[SERIAL NUMBER]], EquipmentDB!E$1:M$13746, 9, FALSE)</f>
        <v>#N/A</v>
      </c>
      <c r="C4397" s="13" t="e">
        <v>#N/A</v>
      </c>
      <c r="D4397" s="13" t="s">
        <v>30774</v>
      </c>
      <c r="E4397" t="str">
        <f>IF(COUNTIF(Table24[[SERIAL NUMBER ]], Table21[[#This Row],[SERIAL NUMBER]])&gt;0, "Yes", "No")</f>
        <v>No</v>
      </c>
    </row>
    <row r="4398" spans="1:5">
      <c r="A4398" s="13" t="s">
        <v>5600</v>
      </c>
      <c r="B4398" t="e">
        <f>VLOOKUP(Table21[[#This Row],[SERIAL NUMBER]], EquipmentDB!E$1:M$13746, 9, FALSE)</f>
        <v>#N/A</v>
      </c>
      <c r="C4398" s="13" t="e">
        <v>#N/A</v>
      </c>
      <c r="D4398" s="13" t="s">
        <v>30774</v>
      </c>
      <c r="E4398" t="str">
        <f>IF(COUNTIF(Table24[[SERIAL NUMBER ]], Table21[[#This Row],[SERIAL NUMBER]])&gt;0, "Yes", "No")</f>
        <v>No</v>
      </c>
    </row>
    <row r="4399" spans="1:5">
      <c r="A4399" s="13" t="s">
        <v>5604</v>
      </c>
      <c r="B4399" t="e">
        <f>VLOOKUP(Table21[[#This Row],[SERIAL NUMBER]], EquipmentDB!E$1:M$13746, 9, FALSE)</f>
        <v>#N/A</v>
      </c>
      <c r="C4399" s="13" t="e">
        <v>#N/A</v>
      </c>
      <c r="D4399" s="13" t="s">
        <v>30774</v>
      </c>
      <c r="E4399" t="str">
        <f>IF(COUNTIF(Table24[[SERIAL NUMBER ]], Table21[[#This Row],[SERIAL NUMBER]])&gt;0, "Yes", "No")</f>
        <v>No</v>
      </c>
    </row>
    <row r="4400" spans="1:5">
      <c r="A4400" s="13" t="s">
        <v>5607</v>
      </c>
      <c r="B4400" t="e">
        <f>VLOOKUP(Table21[[#This Row],[SERIAL NUMBER]], EquipmentDB!E$1:M$13746, 9, FALSE)</f>
        <v>#N/A</v>
      </c>
      <c r="C4400" s="13" t="e">
        <v>#N/A</v>
      </c>
      <c r="D4400" s="13" t="s">
        <v>30774</v>
      </c>
      <c r="E4400" t="str">
        <f>IF(COUNTIF(Table24[[SERIAL NUMBER ]], Table21[[#This Row],[SERIAL NUMBER]])&gt;0, "Yes", "No")</f>
        <v>No</v>
      </c>
    </row>
    <row r="4401" spans="1:5">
      <c r="A4401" s="13" t="s">
        <v>5615</v>
      </c>
      <c r="B4401" t="e">
        <f>VLOOKUP(Table21[[#This Row],[SERIAL NUMBER]], EquipmentDB!E$1:M$13746, 9, FALSE)</f>
        <v>#N/A</v>
      </c>
      <c r="C4401" s="13" t="e">
        <v>#N/A</v>
      </c>
      <c r="D4401" s="13" t="s">
        <v>30774</v>
      </c>
      <c r="E4401" t="str">
        <f>IF(COUNTIF(Table24[[SERIAL NUMBER ]], Table21[[#This Row],[SERIAL NUMBER]])&gt;0, "Yes", "No")</f>
        <v>No</v>
      </c>
    </row>
    <row r="4402" spans="1:5">
      <c r="A4402" s="13" t="s">
        <v>5618</v>
      </c>
      <c r="B4402" t="e">
        <f>VLOOKUP(Table21[[#This Row],[SERIAL NUMBER]], EquipmentDB!E$1:M$13746, 9, FALSE)</f>
        <v>#N/A</v>
      </c>
      <c r="C4402" s="13" t="e">
        <v>#N/A</v>
      </c>
      <c r="D4402" s="13" t="s">
        <v>30774</v>
      </c>
      <c r="E4402" t="str">
        <f>IF(COUNTIF(Table24[[SERIAL NUMBER ]], Table21[[#This Row],[SERIAL NUMBER]])&gt;0, "Yes", "No")</f>
        <v>No</v>
      </c>
    </row>
    <row r="4403" spans="1:5">
      <c r="A4403" s="13" t="s">
        <v>5619</v>
      </c>
      <c r="B4403" t="e">
        <f>VLOOKUP(Table21[[#This Row],[SERIAL NUMBER]], EquipmentDB!E$1:M$13746, 9, FALSE)</f>
        <v>#N/A</v>
      </c>
      <c r="C4403" s="13" t="e">
        <v>#N/A</v>
      </c>
      <c r="D4403" s="13" t="s">
        <v>30774</v>
      </c>
      <c r="E4403" t="str">
        <f>IF(COUNTIF(Table24[[SERIAL NUMBER ]], Table21[[#This Row],[SERIAL NUMBER]])&gt;0, "Yes", "No")</f>
        <v>No</v>
      </c>
    </row>
    <row r="4404" spans="1:5">
      <c r="A4404" s="13" t="s">
        <v>5623</v>
      </c>
      <c r="B4404" t="e">
        <f>VLOOKUP(Table21[[#This Row],[SERIAL NUMBER]], EquipmentDB!E$1:M$13746, 9, FALSE)</f>
        <v>#N/A</v>
      </c>
      <c r="C4404" s="13" t="e">
        <v>#N/A</v>
      </c>
      <c r="D4404" s="13" t="s">
        <v>30774</v>
      </c>
      <c r="E4404" t="str">
        <f>IF(COUNTIF(Table24[[SERIAL NUMBER ]], Table21[[#This Row],[SERIAL NUMBER]])&gt;0, "Yes", "No")</f>
        <v>No</v>
      </c>
    </row>
    <row r="4405" spans="1:5">
      <c r="A4405" s="13" t="s">
        <v>5634</v>
      </c>
      <c r="B4405" t="e">
        <f>VLOOKUP(Table21[[#This Row],[SERIAL NUMBER]], EquipmentDB!E$1:M$13746, 9, FALSE)</f>
        <v>#N/A</v>
      </c>
      <c r="C4405" s="13" t="e">
        <v>#N/A</v>
      </c>
      <c r="D4405" s="13" t="s">
        <v>30774</v>
      </c>
      <c r="E4405" t="str">
        <f>IF(COUNTIF(Table24[[SERIAL NUMBER ]], Table21[[#This Row],[SERIAL NUMBER]])&gt;0, "Yes", "No")</f>
        <v>No</v>
      </c>
    </row>
    <row r="4406" spans="1:5">
      <c r="A4406" s="13" t="s">
        <v>5638</v>
      </c>
      <c r="B4406" t="e">
        <f>VLOOKUP(Table21[[#This Row],[SERIAL NUMBER]], EquipmentDB!E$1:M$13746, 9, FALSE)</f>
        <v>#N/A</v>
      </c>
      <c r="C4406" s="13" t="e">
        <v>#N/A</v>
      </c>
      <c r="D4406" s="13" t="s">
        <v>30774</v>
      </c>
      <c r="E4406" t="str">
        <f>IF(COUNTIF(Table24[[SERIAL NUMBER ]], Table21[[#This Row],[SERIAL NUMBER]])&gt;0, "Yes", "No")</f>
        <v>No</v>
      </c>
    </row>
    <row r="4407" spans="1:5">
      <c r="A4407" s="13" t="s">
        <v>5085</v>
      </c>
      <c r="B4407" t="e">
        <f>VLOOKUP(Table21[[#This Row],[SERIAL NUMBER]], EquipmentDB!E$1:M$13746, 9, FALSE)</f>
        <v>#N/A</v>
      </c>
      <c r="C4407" s="13" t="e">
        <v>#N/A</v>
      </c>
      <c r="D4407" s="13" t="s">
        <v>30774</v>
      </c>
      <c r="E4407" t="str">
        <f>IF(COUNTIF(Table24[[SERIAL NUMBER ]], Table21[[#This Row],[SERIAL NUMBER]])&gt;0, "Yes", "No")</f>
        <v>No</v>
      </c>
    </row>
    <row r="4408" spans="1:5">
      <c r="A4408" s="13" t="s">
        <v>5091</v>
      </c>
      <c r="B4408" t="e">
        <f>VLOOKUP(Table21[[#This Row],[SERIAL NUMBER]], EquipmentDB!E$1:M$13746, 9, FALSE)</f>
        <v>#N/A</v>
      </c>
      <c r="C4408" s="13" t="e">
        <v>#N/A</v>
      </c>
      <c r="D4408" s="13" t="s">
        <v>30774</v>
      </c>
      <c r="E4408" t="str">
        <f>IF(COUNTIF(Table24[[SERIAL NUMBER ]], Table21[[#This Row],[SERIAL NUMBER]])&gt;0, "Yes", "No")</f>
        <v>No</v>
      </c>
    </row>
    <row r="4409" spans="1:5">
      <c r="A4409" s="13" t="s">
        <v>5096</v>
      </c>
      <c r="B4409" t="e">
        <f>VLOOKUP(Table21[[#This Row],[SERIAL NUMBER]], EquipmentDB!E$1:M$13746, 9, FALSE)</f>
        <v>#N/A</v>
      </c>
      <c r="C4409" s="13" t="e">
        <v>#N/A</v>
      </c>
      <c r="D4409" s="13" t="s">
        <v>30774</v>
      </c>
      <c r="E4409" t="str">
        <f>IF(COUNTIF(Table24[[SERIAL NUMBER ]], Table21[[#This Row],[SERIAL NUMBER]])&gt;0, "Yes", "No")</f>
        <v>No</v>
      </c>
    </row>
    <row r="4410" spans="1:5">
      <c r="A4410" s="13" t="s">
        <v>5103</v>
      </c>
      <c r="B4410" t="e">
        <f>VLOOKUP(Table21[[#This Row],[SERIAL NUMBER]], EquipmentDB!E$1:M$13746, 9, FALSE)</f>
        <v>#N/A</v>
      </c>
      <c r="C4410" s="13" t="e">
        <v>#N/A</v>
      </c>
      <c r="D4410" s="13" t="s">
        <v>30774</v>
      </c>
      <c r="E4410" t="str">
        <f>IF(COUNTIF(Table24[[SERIAL NUMBER ]], Table21[[#This Row],[SERIAL NUMBER]])&gt;0, "Yes", "No")</f>
        <v>No</v>
      </c>
    </row>
    <row r="4411" spans="1:5">
      <c r="A4411" s="13" t="s">
        <v>5108</v>
      </c>
      <c r="B4411" t="e">
        <f>VLOOKUP(Table21[[#This Row],[SERIAL NUMBER]], EquipmentDB!E$1:M$13746, 9, FALSE)</f>
        <v>#N/A</v>
      </c>
      <c r="C4411" s="13" t="e">
        <v>#N/A</v>
      </c>
      <c r="D4411" s="13" t="s">
        <v>30774</v>
      </c>
      <c r="E4411" t="str">
        <f>IF(COUNTIF(Table24[[SERIAL NUMBER ]], Table21[[#This Row],[SERIAL NUMBER]])&gt;0, "Yes", "No")</f>
        <v>No</v>
      </c>
    </row>
    <row r="4412" spans="1:5">
      <c r="A4412" s="13" t="s">
        <v>5112</v>
      </c>
      <c r="B4412" t="e">
        <f>VLOOKUP(Table21[[#This Row],[SERIAL NUMBER]], EquipmentDB!E$1:M$13746, 9, FALSE)</f>
        <v>#N/A</v>
      </c>
      <c r="C4412" s="13" t="e">
        <v>#N/A</v>
      </c>
      <c r="D4412" s="13" t="s">
        <v>30774</v>
      </c>
      <c r="E4412" t="str">
        <f>IF(COUNTIF(Table24[[SERIAL NUMBER ]], Table21[[#This Row],[SERIAL NUMBER]])&gt;0, "Yes", "No")</f>
        <v>No</v>
      </c>
    </row>
    <row r="4413" spans="1:5">
      <c r="A4413" s="13" t="s">
        <v>5116</v>
      </c>
      <c r="B4413" t="e">
        <f>VLOOKUP(Table21[[#This Row],[SERIAL NUMBER]], EquipmentDB!E$1:M$13746, 9, FALSE)</f>
        <v>#N/A</v>
      </c>
      <c r="C4413" s="13" t="e">
        <v>#N/A</v>
      </c>
      <c r="D4413" s="13" t="s">
        <v>30774</v>
      </c>
      <c r="E4413" t="str">
        <f>IF(COUNTIF(Table24[[SERIAL NUMBER ]], Table21[[#This Row],[SERIAL NUMBER]])&gt;0, "Yes", "No")</f>
        <v>No</v>
      </c>
    </row>
    <row r="4414" spans="1:5">
      <c r="A4414" s="13" t="s">
        <v>5119</v>
      </c>
      <c r="B4414" t="e">
        <f>VLOOKUP(Table21[[#This Row],[SERIAL NUMBER]], EquipmentDB!E$1:M$13746, 9, FALSE)</f>
        <v>#N/A</v>
      </c>
      <c r="C4414" s="13" t="e">
        <v>#N/A</v>
      </c>
      <c r="D4414" s="13" t="s">
        <v>30774</v>
      </c>
      <c r="E4414" t="str">
        <f>IF(COUNTIF(Table24[[SERIAL NUMBER ]], Table21[[#This Row],[SERIAL NUMBER]])&gt;0, "Yes", "No")</f>
        <v>No</v>
      </c>
    </row>
    <row r="4415" spans="1:5">
      <c r="A4415" s="13" t="s">
        <v>5121</v>
      </c>
      <c r="B4415" t="e">
        <f>VLOOKUP(Table21[[#This Row],[SERIAL NUMBER]], EquipmentDB!E$1:M$13746, 9, FALSE)</f>
        <v>#N/A</v>
      </c>
      <c r="C4415" s="13" t="e">
        <v>#N/A</v>
      </c>
      <c r="D4415" s="13" t="s">
        <v>30774</v>
      </c>
      <c r="E4415" t="str">
        <f>IF(COUNTIF(Table24[[SERIAL NUMBER ]], Table21[[#This Row],[SERIAL NUMBER]])&gt;0, "Yes", "No")</f>
        <v>No</v>
      </c>
    </row>
    <row r="4416" spans="1:5">
      <c r="A4416" s="13" t="s">
        <v>5127</v>
      </c>
      <c r="B4416" t="e">
        <f>VLOOKUP(Table21[[#This Row],[SERIAL NUMBER]], EquipmentDB!E$1:M$13746, 9, FALSE)</f>
        <v>#N/A</v>
      </c>
      <c r="C4416" s="13" t="e">
        <v>#N/A</v>
      </c>
      <c r="D4416" s="13" t="s">
        <v>30774</v>
      </c>
      <c r="E4416" t="str">
        <f>IF(COUNTIF(Table24[[SERIAL NUMBER ]], Table21[[#This Row],[SERIAL NUMBER]])&gt;0, "Yes", "No")</f>
        <v>No</v>
      </c>
    </row>
    <row r="4417" spans="1:5">
      <c r="A4417" s="13" t="s">
        <v>5130</v>
      </c>
      <c r="B4417" t="e">
        <f>VLOOKUP(Table21[[#This Row],[SERIAL NUMBER]], EquipmentDB!E$1:M$13746, 9, FALSE)</f>
        <v>#N/A</v>
      </c>
      <c r="C4417" s="13" t="e">
        <v>#N/A</v>
      </c>
      <c r="D4417" s="13" t="s">
        <v>30774</v>
      </c>
      <c r="E4417" t="str">
        <f>IF(COUNTIF(Table24[[SERIAL NUMBER ]], Table21[[#This Row],[SERIAL NUMBER]])&gt;0, "Yes", "No")</f>
        <v>No</v>
      </c>
    </row>
    <row r="4418" spans="1:5">
      <c r="A4418" s="13" t="s">
        <v>5133</v>
      </c>
      <c r="B4418" t="e">
        <f>VLOOKUP(Table21[[#This Row],[SERIAL NUMBER]], EquipmentDB!E$1:M$13746, 9, FALSE)</f>
        <v>#N/A</v>
      </c>
      <c r="C4418" s="13" t="e">
        <v>#N/A</v>
      </c>
      <c r="D4418" s="13" t="s">
        <v>30774</v>
      </c>
      <c r="E4418" t="str">
        <f>IF(COUNTIF(Table24[[SERIAL NUMBER ]], Table21[[#This Row],[SERIAL NUMBER]])&gt;0, "Yes", "No")</f>
        <v>No</v>
      </c>
    </row>
    <row r="4419" spans="1:5">
      <c r="A4419" s="13" t="s">
        <v>5137</v>
      </c>
      <c r="B4419" t="e">
        <f>VLOOKUP(Table21[[#This Row],[SERIAL NUMBER]], EquipmentDB!E$1:M$13746, 9, FALSE)</f>
        <v>#N/A</v>
      </c>
      <c r="C4419" s="13" t="e">
        <v>#N/A</v>
      </c>
      <c r="D4419" s="13" t="s">
        <v>30774</v>
      </c>
      <c r="E4419" t="str">
        <f>IF(COUNTIF(Table24[[SERIAL NUMBER ]], Table21[[#This Row],[SERIAL NUMBER]])&gt;0, "Yes", "No")</f>
        <v>No</v>
      </c>
    </row>
    <row r="4420" spans="1:5">
      <c r="A4420" s="13" t="s">
        <v>5140</v>
      </c>
      <c r="B4420" t="e">
        <f>VLOOKUP(Table21[[#This Row],[SERIAL NUMBER]], EquipmentDB!E$1:M$13746, 9, FALSE)</f>
        <v>#N/A</v>
      </c>
      <c r="C4420" s="13" t="e">
        <v>#N/A</v>
      </c>
      <c r="D4420" s="13" t="s">
        <v>30774</v>
      </c>
      <c r="E4420" t="str">
        <f>IF(COUNTIF(Table24[[SERIAL NUMBER ]], Table21[[#This Row],[SERIAL NUMBER]])&gt;0, "Yes", "No")</f>
        <v>No</v>
      </c>
    </row>
    <row r="4421" spans="1:5">
      <c r="A4421" s="13" t="s">
        <v>5145</v>
      </c>
      <c r="B4421" t="e">
        <f>VLOOKUP(Table21[[#This Row],[SERIAL NUMBER]], EquipmentDB!E$1:M$13746, 9, FALSE)</f>
        <v>#N/A</v>
      </c>
      <c r="C4421" s="13" t="e">
        <v>#N/A</v>
      </c>
      <c r="D4421" s="13" t="s">
        <v>30774</v>
      </c>
      <c r="E4421" t="str">
        <f>IF(COUNTIF(Table24[[SERIAL NUMBER ]], Table21[[#This Row],[SERIAL NUMBER]])&gt;0, "Yes", "No")</f>
        <v>No</v>
      </c>
    </row>
    <row r="4422" spans="1:5">
      <c r="A4422" s="13" t="s">
        <v>5149</v>
      </c>
      <c r="B4422" t="e">
        <f>VLOOKUP(Table21[[#This Row],[SERIAL NUMBER]], EquipmentDB!E$1:M$13746, 9, FALSE)</f>
        <v>#N/A</v>
      </c>
      <c r="C4422" s="13" t="e">
        <v>#N/A</v>
      </c>
      <c r="D4422" s="13" t="s">
        <v>30774</v>
      </c>
      <c r="E4422" t="str">
        <f>IF(COUNTIF(Table24[[SERIAL NUMBER ]], Table21[[#This Row],[SERIAL NUMBER]])&gt;0, "Yes", "No")</f>
        <v>No</v>
      </c>
    </row>
    <row r="4423" spans="1:5">
      <c r="A4423" s="13" t="s">
        <v>5152</v>
      </c>
      <c r="B4423" t="e">
        <f>VLOOKUP(Table21[[#This Row],[SERIAL NUMBER]], EquipmentDB!E$1:M$13746, 9, FALSE)</f>
        <v>#N/A</v>
      </c>
      <c r="C4423" s="13" t="e">
        <v>#N/A</v>
      </c>
      <c r="D4423" s="13" t="s">
        <v>30774</v>
      </c>
      <c r="E4423" t="str">
        <f>IF(COUNTIF(Table24[[SERIAL NUMBER ]], Table21[[#This Row],[SERIAL NUMBER]])&gt;0, "Yes", "No")</f>
        <v>No</v>
      </c>
    </row>
    <row r="4424" spans="1:5">
      <c r="A4424" s="13" t="s">
        <v>5156</v>
      </c>
      <c r="B4424" t="e">
        <f>VLOOKUP(Table21[[#This Row],[SERIAL NUMBER]], EquipmentDB!E$1:M$13746, 9, FALSE)</f>
        <v>#N/A</v>
      </c>
      <c r="C4424" s="13" t="e">
        <v>#N/A</v>
      </c>
      <c r="D4424" s="13" t="s">
        <v>30774</v>
      </c>
      <c r="E4424" t="str">
        <f>IF(COUNTIF(Table24[[SERIAL NUMBER ]], Table21[[#This Row],[SERIAL NUMBER]])&gt;0, "Yes", "No")</f>
        <v>No</v>
      </c>
    </row>
    <row r="4425" spans="1:5">
      <c r="A4425" s="13" t="s">
        <v>5159</v>
      </c>
      <c r="B4425" t="e">
        <f>VLOOKUP(Table21[[#This Row],[SERIAL NUMBER]], EquipmentDB!E$1:M$13746, 9, FALSE)</f>
        <v>#N/A</v>
      </c>
      <c r="C4425" s="13" t="e">
        <v>#N/A</v>
      </c>
      <c r="D4425" s="13" t="s">
        <v>30774</v>
      </c>
      <c r="E4425" t="str">
        <f>IF(COUNTIF(Table24[[SERIAL NUMBER ]], Table21[[#This Row],[SERIAL NUMBER]])&gt;0, "Yes", "No")</f>
        <v>No</v>
      </c>
    </row>
    <row r="4426" spans="1:5">
      <c r="A4426" s="13" t="s">
        <v>5162</v>
      </c>
      <c r="B4426" t="e">
        <f>VLOOKUP(Table21[[#This Row],[SERIAL NUMBER]], EquipmentDB!E$1:M$13746, 9, FALSE)</f>
        <v>#N/A</v>
      </c>
      <c r="C4426" s="13" t="e">
        <v>#N/A</v>
      </c>
      <c r="D4426" s="13" t="s">
        <v>30774</v>
      </c>
      <c r="E4426" t="str">
        <f>IF(COUNTIF(Table24[[SERIAL NUMBER ]], Table21[[#This Row],[SERIAL NUMBER]])&gt;0, "Yes", "No")</f>
        <v>No</v>
      </c>
    </row>
    <row r="4427" spans="1:5">
      <c r="A4427" s="13" t="s">
        <v>5179</v>
      </c>
      <c r="B4427" t="e">
        <f>VLOOKUP(Table21[[#This Row],[SERIAL NUMBER]], EquipmentDB!E$1:M$13746, 9, FALSE)</f>
        <v>#N/A</v>
      </c>
      <c r="C4427" s="13" t="e">
        <v>#N/A</v>
      </c>
      <c r="D4427" s="13" t="s">
        <v>30774</v>
      </c>
      <c r="E4427" t="str">
        <f>IF(COUNTIF(Table24[[SERIAL NUMBER ]], Table21[[#This Row],[SERIAL NUMBER]])&gt;0, "Yes", "No")</f>
        <v>No</v>
      </c>
    </row>
    <row r="4428" spans="1:5">
      <c r="A4428" s="13" t="s">
        <v>5182</v>
      </c>
      <c r="B4428" t="e">
        <f>VLOOKUP(Table21[[#This Row],[SERIAL NUMBER]], EquipmentDB!E$1:M$13746, 9, FALSE)</f>
        <v>#N/A</v>
      </c>
      <c r="C4428" s="13" t="e">
        <v>#N/A</v>
      </c>
      <c r="D4428" s="13" t="s">
        <v>30774</v>
      </c>
      <c r="E4428" t="str">
        <f>IF(COUNTIF(Table24[[SERIAL NUMBER ]], Table21[[#This Row],[SERIAL NUMBER]])&gt;0, "Yes", "No")</f>
        <v>No</v>
      </c>
    </row>
    <row r="4429" spans="1:5">
      <c r="A4429" s="13" t="s">
        <v>5185</v>
      </c>
      <c r="B4429" t="e">
        <f>VLOOKUP(Table21[[#This Row],[SERIAL NUMBER]], EquipmentDB!E$1:M$13746, 9, FALSE)</f>
        <v>#N/A</v>
      </c>
      <c r="C4429" s="13" t="e">
        <v>#N/A</v>
      </c>
      <c r="D4429" s="13" t="s">
        <v>30774</v>
      </c>
      <c r="E4429" t="str">
        <f>IF(COUNTIF(Table24[[SERIAL NUMBER ]], Table21[[#This Row],[SERIAL NUMBER]])&gt;0, "Yes", "No")</f>
        <v>No</v>
      </c>
    </row>
    <row r="4430" spans="1:5">
      <c r="A4430" s="13" t="s">
        <v>5188</v>
      </c>
      <c r="B4430" t="e">
        <f>VLOOKUP(Table21[[#This Row],[SERIAL NUMBER]], EquipmentDB!E$1:M$13746, 9, FALSE)</f>
        <v>#N/A</v>
      </c>
      <c r="C4430" s="13" t="e">
        <v>#N/A</v>
      </c>
      <c r="D4430" s="13" t="s">
        <v>30774</v>
      </c>
      <c r="E4430" t="str">
        <f>IF(COUNTIF(Table24[[SERIAL NUMBER ]], Table21[[#This Row],[SERIAL NUMBER]])&gt;0, "Yes", "No")</f>
        <v>No</v>
      </c>
    </row>
    <row r="4431" spans="1:5">
      <c r="A4431" s="13" t="s">
        <v>5194</v>
      </c>
      <c r="B4431" t="e">
        <f>VLOOKUP(Table21[[#This Row],[SERIAL NUMBER]], EquipmentDB!E$1:M$13746, 9, FALSE)</f>
        <v>#N/A</v>
      </c>
      <c r="C4431" s="13" t="e">
        <v>#N/A</v>
      </c>
      <c r="D4431" s="13" t="s">
        <v>30774</v>
      </c>
      <c r="E4431" t="str">
        <f>IF(COUNTIF(Table24[[SERIAL NUMBER ]], Table21[[#This Row],[SERIAL NUMBER]])&gt;0, "Yes", "No")</f>
        <v>No</v>
      </c>
    </row>
    <row r="4432" spans="1:5">
      <c r="A4432" s="13" t="s">
        <v>5199</v>
      </c>
      <c r="B4432" t="e">
        <f>VLOOKUP(Table21[[#This Row],[SERIAL NUMBER]], EquipmentDB!E$1:M$13746, 9, FALSE)</f>
        <v>#N/A</v>
      </c>
      <c r="C4432" s="13" t="e">
        <v>#N/A</v>
      </c>
      <c r="D4432" s="13" t="s">
        <v>30774</v>
      </c>
      <c r="E4432" t="str">
        <f>IF(COUNTIF(Table24[[SERIAL NUMBER ]], Table21[[#This Row],[SERIAL NUMBER]])&gt;0, "Yes", "No")</f>
        <v>No</v>
      </c>
    </row>
    <row r="4433" spans="1:5">
      <c r="A4433" s="13" t="s">
        <v>5203</v>
      </c>
      <c r="B4433" t="e">
        <f>VLOOKUP(Table21[[#This Row],[SERIAL NUMBER]], EquipmentDB!E$1:M$13746, 9, FALSE)</f>
        <v>#N/A</v>
      </c>
      <c r="C4433" s="13" t="e">
        <v>#N/A</v>
      </c>
      <c r="D4433" s="13" t="s">
        <v>30774</v>
      </c>
      <c r="E4433" t="str">
        <f>IF(COUNTIF(Table24[[SERIAL NUMBER ]], Table21[[#This Row],[SERIAL NUMBER]])&gt;0, "Yes", "No")</f>
        <v>No</v>
      </c>
    </row>
    <row r="4434" spans="1:5">
      <c r="A4434" s="13" t="s">
        <v>5207</v>
      </c>
      <c r="B4434" t="e">
        <f>VLOOKUP(Table21[[#This Row],[SERIAL NUMBER]], EquipmentDB!E$1:M$13746, 9, FALSE)</f>
        <v>#N/A</v>
      </c>
      <c r="C4434" s="13" t="e">
        <v>#N/A</v>
      </c>
      <c r="D4434" s="13" t="s">
        <v>30774</v>
      </c>
      <c r="E4434" t="str">
        <f>IF(COUNTIF(Table24[[SERIAL NUMBER ]], Table21[[#This Row],[SERIAL NUMBER]])&gt;0, "Yes", "No")</f>
        <v>No</v>
      </c>
    </row>
    <row r="4435" spans="1:5">
      <c r="A4435" s="13" t="s">
        <v>5223</v>
      </c>
      <c r="B4435" t="e">
        <f>VLOOKUP(Table21[[#This Row],[SERIAL NUMBER]], EquipmentDB!E$1:M$13746, 9, FALSE)</f>
        <v>#N/A</v>
      </c>
      <c r="C4435" s="13" t="e">
        <v>#N/A</v>
      </c>
      <c r="D4435" s="13" t="s">
        <v>30774</v>
      </c>
      <c r="E4435" t="str">
        <f>IF(COUNTIF(Table24[[SERIAL NUMBER ]], Table21[[#This Row],[SERIAL NUMBER]])&gt;0, "Yes", "No")</f>
        <v>No</v>
      </c>
    </row>
    <row r="4436" spans="1:5">
      <c r="A4436" s="13" t="s">
        <v>5228</v>
      </c>
      <c r="B4436" t="e">
        <f>VLOOKUP(Table21[[#This Row],[SERIAL NUMBER]], EquipmentDB!E$1:M$13746, 9, FALSE)</f>
        <v>#N/A</v>
      </c>
      <c r="C4436" s="13" t="e">
        <v>#N/A</v>
      </c>
      <c r="D4436" s="13" t="s">
        <v>30774</v>
      </c>
      <c r="E4436" t="str">
        <f>IF(COUNTIF(Table24[[SERIAL NUMBER ]], Table21[[#This Row],[SERIAL NUMBER]])&gt;0, "Yes", "No")</f>
        <v>No</v>
      </c>
    </row>
    <row r="4437" spans="1:5">
      <c r="A4437" s="13" t="s">
        <v>5232</v>
      </c>
      <c r="B4437" t="e">
        <f>VLOOKUP(Table21[[#This Row],[SERIAL NUMBER]], EquipmentDB!E$1:M$13746, 9, FALSE)</f>
        <v>#N/A</v>
      </c>
      <c r="C4437" s="13" t="e">
        <v>#N/A</v>
      </c>
      <c r="D4437" s="13" t="s">
        <v>30774</v>
      </c>
      <c r="E4437" t="str">
        <f>IF(COUNTIF(Table24[[SERIAL NUMBER ]], Table21[[#This Row],[SERIAL NUMBER]])&gt;0, "Yes", "No")</f>
        <v>No</v>
      </c>
    </row>
    <row r="4438" spans="1:5">
      <c r="A4438" s="13" t="s">
        <v>5236</v>
      </c>
      <c r="B4438" t="e">
        <f>VLOOKUP(Table21[[#This Row],[SERIAL NUMBER]], EquipmentDB!E$1:M$13746, 9, FALSE)</f>
        <v>#N/A</v>
      </c>
      <c r="C4438" s="13" t="e">
        <v>#N/A</v>
      </c>
      <c r="D4438" s="13" t="s">
        <v>30774</v>
      </c>
      <c r="E4438" t="str">
        <f>IF(COUNTIF(Table24[[SERIAL NUMBER ]], Table21[[#This Row],[SERIAL NUMBER]])&gt;0, "Yes", "No")</f>
        <v>No</v>
      </c>
    </row>
    <row r="4439" spans="1:5">
      <c r="A4439" s="13" t="s">
        <v>5238</v>
      </c>
      <c r="B4439" t="e">
        <f>VLOOKUP(Table21[[#This Row],[SERIAL NUMBER]], EquipmentDB!E$1:M$13746, 9, FALSE)</f>
        <v>#N/A</v>
      </c>
      <c r="C4439" s="13" t="e">
        <v>#N/A</v>
      </c>
      <c r="D4439" s="13" t="s">
        <v>30774</v>
      </c>
      <c r="E4439" t="str">
        <f>IF(COUNTIF(Table24[[SERIAL NUMBER ]], Table21[[#This Row],[SERIAL NUMBER]])&gt;0, "Yes", "No")</f>
        <v>No</v>
      </c>
    </row>
    <row r="4440" spans="1:5">
      <c r="A4440" s="13" t="s">
        <v>5241</v>
      </c>
      <c r="B4440" t="e">
        <f>VLOOKUP(Table21[[#This Row],[SERIAL NUMBER]], EquipmentDB!E$1:M$13746, 9, FALSE)</f>
        <v>#N/A</v>
      </c>
      <c r="C4440" s="13" t="e">
        <v>#N/A</v>
      </c>
      <c r="D4440" s="13" t="s">
        <v>30774</v>
      </c>
      <c r="E4440" t="str">
        <f>IF(COUNTIF(Table24[[SERIAL NUMBER ]], Table21[[#This Row],[SERIAL NUMBER]])&gt;0, "Yes", "No")</f>
        <v>No</v>
      </c>
    </row>
    <row r="4441" spans="1:5">
      <c r="A4441" s="13" t="s">
        <v>5250</v>
      </c>
      <c r="B4441" t="e">
        <f>VLOOKUP(Table21[[#This Row],[SERIAL NUMBER]], EquipmentDB!E$1:M$13746, 9, FALSE)</f>
        <v>#N/A</v>
      </c>
      <c r="C4441" s="13" t="e">
        <v>#N/A</v>
      </c>
      <c r="D4441" s="13" t="s">
        <v>30774</v>
      </c>
      <c r="E4441" t="str">
        <f>IF(COUNTIF(Table24[[SERIAL NUMBER ]], Table21[[#This Row],[SERIAL NUMBER]])&gt;0, "Yes", "No")</f>
        <v>No</v>
      </c>
    </row>
    <row r="4442" spans="1:5">
      <c r="A4442" s="13" t="s">
        <v>5255</v>
      </c>
      <c r="B4442" t="e">
        <f>VLOOKUP(Table21[[#This Row],[SERIAL NUMBER]], EquipmentDB!E$1:M$13746, 9, FALSE)</f>
        <v>#N/A</v>
      </c>
      <c r="C4442" s="13" t="e">
        <v>#N/A</v>
      </c>
      <c r="D4442" s="13" t="s">
        <v>30774</v>
      </c>
      <c r="E4442" t="str">
        <f>IF(COUNTIF(Table24[[SERIAL NUMBER ]], Table21[[#This Row],[SERIAL NUMBER]])&gt;0, "Yes", "No")</f>
        <v>No</v>
      </c>
    </row>
    <row r="4443" spans="1:5">
      <c r="A4443" s="13" t="s">
        <v>5259</v>
      </c>
      <c r="B4443" t="e">
        <f>VLOOKUP(Table21[[#This Row],[SERIAL NUMBER]], EquipmentDB!E$1:M$13746, 9, FALSE)</f>
        <v>#N/A</v>
      </c>
      <c r="C4443" s="13" t="e">
        <v>#N/A</v>
      </c>
      <c r="D4443" s="13" t="s">
        <v>30774</v>
      </c>
      <c r="E4443" t="str">
        <f>IF(COUNTIF(Table24[[SERIAL NUMBER ]], Table21[[#This Row],[SERIAL NUMBER]])&gt;0, "Yes", "No")</f>
        <v>No</v>
      </c>
    </row>
    <row r="4444" spans="1:5">
      <c r="A4444" s="13" t="s">
        <v>5262</v>
      </c>
      <c r="B4444" t="e">
        <f>VLOOKUP(Table21[[#This Row],[SERIAL NUMBER]], EquipmentDB!E$1:M$13746, 9, FALSE)</f>
        <v>#N/A</v>
      </c>
      <c r="C4444" s="13" t="e">
        <v>#N/A</v>
      </c>
      <c r="D4444" s="13" t="s">
        <v>30774</v>
      </c>
      <c r="E4444" t="str">
        <f>IF(COUNTIF(Table24[[SERIAL NUMBER ]], Table21[[#This Row],[SERIAL NUMBER]])&gt;0, "Yes", "No")</f>
        <v>No</v>
      </c>
    </row>
    <row r="4445" spans="1:5">
      <c r="A4445" s="13" t="s">
        <v>5266</v>
      </c>
      <c r="B4445" t="e">
        <f>VLOOKUP(Table21[[#This Row],[SERIAL NUMBER]], EquipmentDB!E$1:M$13746, 9, FALSE)</f>
        <v>#N/A</v>
      </c>
      <c r="C4445" s="13" t="e">
        <v>#N/A</v>
      </c>
      <c r="D4445" s="13" t="s">
        <v>30774</v>
      </c>
      <c r="E4445" t="str">
        <f>IF(COUNTIF(Table24[[SERIAL NUMBER ]], Table21[[#This Row],[SERIAL NUMBER]])&gt;0, "Yes", "No")</f>
        <v>No</v>
      </c>
    </row>
    <row r="4446" spans="1:5">
      <c r="A4446" s="13" t="s">
        <v>5270</v>
      </c>
      <c r="B4446" t="e">
        <f>VLOOKUP(Table21[[#This Row],[SERIAL NUMBER]], EquipmentDB!E$1:M$13746, 9, FALSE)</f>
        <v>#N/A</v>
      </c>
      <c r="C4446" s="13" t="e">
        <v>#N/A</v>
      </c>
      <c r="D4446" s="13" t="s">
        <v>30774</v>
      </c>
      <c r="E4446" t="str">
        <f>IF(COUNTIF(Table24[[SERIAL NUMBER ]], Table21[[#This Row],[SERIAL NUMBER]])&gt;0, "Yes", "No")</f>
        <v>No</v>
      </c>
    </row>
    <row r="4447" spans="1:5">
      <c r="A4447" s="13" t="s">
        <v>5273</v>
      </c>
      <c r="B4447" t="e">
        <f>VLOOKUP(Table21[[#This Row],[SERIAL NUMBER]], EquipmentDB!E$1:M$13746, 9, FALSE)</f>
        <v>#N/A</v>
      </c>
      <c r="C4447" s="13" t="e">
        <v>#N/A</v>
      </c>
      <c r="D4447" s="13" t="s">
        <v>30774</v>
      </c>
      <c r="E4447" t="str">
        <f>IF(COUNTIF(Table24[[SERIAL NUMBER ]], Table21[[#This Row],[SERIAL NUMBER]])&gt;0, "Yes", "No")</f>
        <v>No</v>
      </c>
    </row>
    <row r="4448" spans="1:5">
      <c r="A4448" s="13" t="s">
        <v>5278</v>
      </c>
      <c r="B4448" t="e">
        <f>VLOOKUP(Table21[[#This Row],[SERIAL NUMBER]], EquipmentDB!E$1:M$13746, 9, FALSE)</f>
        <v>#N/A</v>
      </c>
      <c r="C4448" s="13" t="e">
        <v>#N/A</v>
      </c>
      <c r="D4448" s="13" t="s">
        <v>30774</v>
      </c>
      <c r="E4448" t="str">
        <f>IF(COUNTIF(Table24[[SERIAL NUMBER ]], Table21[[#This Row],[SERIAL NUMBER]])&gt;0, "Yes", "No")</f>
        <v>No</v>
      </c>
    </row>
    <row r="4449" spans="1:5">
      <c r="A4449" s="13" t="s">
        <v>5282</v>
      </c>
      <c r="B4449" t="e">
        <f>VLOOKUP(Table21[[#This Row],[SERIAL NUMBER]], EquipmentDB!E$1:M$13746, 9, FALSE)</f>
        <v>#N/A</v>
      </c>
      <c r="C4449" s="13" t="e">
        <v>#N/A</v>
      </c>
      <c r="D4449" s="13" t="s">
        <v>30774</v>
      </c>
      <c r="E4449" t="str">
        <f>IF(COUNTIF(Table24[[SERIAL NUMBER ]], Table21[[#This Row],[SERIAL NUMBER]])&gt;0, "Yes", "No")</f>
        <v>No</v>
      </c>
    </row>
    <row r="4450" spans="1:5">
      <c r="A4450" s="13" t="s">
        <v>5285</v>
      </c>
      <c r="B4450" t="e">
        <f>VLOOKUP(Table21[[#This Row],[SERIAL NUMBER]], EquipmentDB!E$1:M$13746, 9, FALSE)</f>
        <v>#N/A</v>
      </c>
      <c r="C4450" s="13" t="e">
        <v>#N/A</v>
      </c>
      <c r="D4450" s="13" t="s">
        <v>30774</v>
      </c>
      <c r="E4450" t="str">
        <f>IF(COUNTIF(Table24[[SERIAL NUMBER ]], Table21[[#This Row],[SERIAL NUMBER]])&gt;0, "Yes", "No")</f>
        <v>No</v>
      </c>
    </row>
    <row r="4451" spans="1:5">
      <c r="A4451" s="13" t="s">
        <v>5289</v>
      </c>
      <c r="B4451" t="e">
        <f>VLOOKUP(Table21[[#This Row],[SERIAL NUMBER]], EquipmentDB!E$1:M$13746, 9, FALSE)</f>
        <v>#N/A</v>
      </c>
      <c r="C4451" s="13" t="e">
        <v>#N/A</v>
      </c>
      <c r="D4451" s="13" t="s">
        <v>30774</v>
      </c>
      <c r="E4451" t="str">
        <f>IF(COUNTIF(Table24[[SERIAL NUMBER ]], Table21[[#This Row],[SERIAL NUMBER]])&gt;0, "Yes", "No")</f>
        <v>No</v>
      </c>
    </row>
    <row r="4452" spans="1:5">
      <c r="A4452" s="13" t="s">
        <v>5293</v>
      </c>
      <c r="B4452" t="e">
        <f>VLOOKUP(Table21[[#This Row],[SERIAL NUMBER]], EquipmentDB!E$1:M$13746, 9, FALSE)</f>
        <v>#N/A</v>
      </c>
      <c r="C4452" s="13" t="e">
        <v>#N/A</v>
      </c>
      <c r="D4452" s="13" t="s">
        <v>30774</v>
      </c>
      <c r="E4452" t="str">
        <f>IF(COUNTIF(Table24[[SERIAL NUMBER ]], Table21[[#This Row],[SERIAL NUMBER]])&gt;0, "Yes", "No")</f>
        <v>No</v>
      </c>
    </row>
    <row r="4453" spans="1:5">
      <c r="A4453" s="13" t="s">
        <v>5295</v>
      </c>
      <c r="B4453" t="e">
        <f>VLOOKUP(Table21[[#This Row],[SERIAL NUMBER]], EquipmentDB!E$1:M$13746, 9, FALSE)</f>
        <v>#N/A</v>
      </c>
      <c r="C4453" s="13" t="e">
        <v>#N/A</v>
      </c>
      <c r="D4453" s="13" t="s">
        <v>30774</v>
      </c>
      <c r="E4453" t="str">
        <f>IF(COUNTIF(Table24[[SERIAL NUMBER ]], Table21[[#This Row],[SERIAL NUMBER]])&gt;0, "Yes", "No")</f>
        <v>No</v>
      </c>
    </row>
    <row r="4454" spans="1:5">
      <c r="A4454" s="13" t="s">
        <v>5297</v>
      </c>
      <c r="B4454" t="e">
        <f>VLOOKUP(Table21[[#This Row],[SERIAL NUMBER]], EquipmentDB!E$1:M$13746, 9, FALSE)</f>
        <v>#N/A</v>
      </c>
      <c r="C4454" s="13" t="e">
        <v>#N/A</v>
      </c>
      <c r="D4454" s="13" t="s">
        <v>30774</v>
      </c>
      <c r="E4454" t="str">
        <f>IF(COUNTIF(Table24[[SERIAL NUMBER ]], Table21[[#This Row],[SERIAL NUMBER]])&gt;0, "Yes", "No")</f>
        <v>No</v>
      </c>
    </row>
    <row r="4455" spans="1:5">
      <c r="A4455" s="13" t="s">
        <v>5299</v>
      </c>
      <c r="B4455" t="e">
        <f>VLOOKUP(Table21[[#This Row],[SERIAL NUMBER]], EquipmentDB!E$1:M$13746, 9, FALSE)</f>
        <v>#N/A</v>
      </c>
      <c r="C4455" s="13" t="e">
        <v>#N/A</v>
      </c>
      <c r="D4455" s="13" t="s">
        <v>30774</v>
      </c>
      <c r="E4455" t="str">
        <f>IF(COUNTIF(Table24[[SERIAL NUMBER ]], Table21[[#This Row],[SERIAL NUMBER]])&gt;0, "Yes", "No")</f>
        <v>No</v>
      </c>
    </row>
    <row r="4456" spans="1:5">
      <c r="A4456" s="13" t="s">
        <v>5308</v>
      </c>
      <c r="B4456" t="e">
        <f>VLOOKUP(Table21[[#This Row],[SERIAL NUMBER]], EquipmentDB!E$1:M$13746, 9, FALSE)</f>
        <v>#N/A</v>
      </c>
      <c r="C4456" s="13" t="e">
        <v>#N/A</v>
      </c>
      <c r="D4456" s="13" t="s">
        <v>30774</v>
      </c>
      <c r="E4456" t="str">
        <f>IF(COUNTIF(Table24[[SERIAL NUMBER ]], Table21[[#This Row],[SERIAL NUMBER]])&gt;0, "Yes", "No")</f>
        <v>No</v>
      </c>
    </row>
    <row r="4457" spans="1:5">
      <c r="A4457" s="13" t="s">
        <v>5313</v>
      </c>
      <c r="B4457" t="e">
        <f>VLOOKUP(Table21[[#This Row],[SERIAL NUMBER]], EquipmentDB!E$1:M$13746, 9, FALSE)</f>
        <v>#N/A</v>
      </c>
      <c r="C4457" s="13" t="e">
        <v>#N/A</v>
      </c>
      <c r="D4457" s="13" t="s">
        <v>30774</v>
      </c>
      <c r="E4457" t="str">
        <f>IF(COUNTIF(Table24[[SERIAL NUMBER ]], Table21[[#This Row],[SERIAL NUMBER]])&gt;0, "Yes", "No")</f>
        <v>No</v>
      </c>
    </row>
    <row r="4458" spans="1:5">
      <c r="A4458" s="13" t="s">
        <v>10099</v>
      </c>
      <c r="B4458" t="e">
        <f>VLOOKUP(Table21[[#This Row],[SERIAL NUMBER]], EquipmentDB!E$1:M$13746, 9, FALSE)</f>
        <v>#N/A</v>
      </c>
      <c r="C4458" s="13" t="e">
        <v>#N/A</v>
      </c>
      <c r="D4458" s="13" t="s">
        <v>30774</v>
      </c>
      <c r="E4458" t="str">
        <f>IF(COUNTIF(Table24[[SERIAL NUMBER ]], Table21[[#This Row],[SERIAL NUMBER]])&gt;0, "Yes", "No")</f>
        <v>No</v>
      </c>
    </row>
    <row r="4459" spans="1:5">
      <c r="A4459" s="13" t="s">
        <v>10103</v>
      </c>
      <c r="B4459" t="e">
        <f>VLOOKUP(Table21[[#This Row],[SERIAL NUMBER]], EquipmentDB!E$1:M$13746, 9, FALSE)</f>
        <v>#N/A</v>
      </c>
      <c r="C4459" s="13" t="e">
        <v>#N/A</v>
      </c>
      <c r="D4459" s="13" t="s">
        <v>30774</v>
      </c>
      <c r="E4459" t="str">
        <f>IF(COUNTIF(Table24[[SERIAL NUMBER ]], Table21[[#This Row],[SERIAL NUMBER]])&gt;0, "Yes", "No")</f>
        <v>No</v>
      </c>
    </row>
    <row r="4460" spans="1:5">
      <c r="A4460" s="13" t="s">
        <v>10106</v>
      </c>
      <c r="B4460" t="e">
        <f>VLOOKUP(Table21[[#This Row],[SERIAL NUMBER]], EquipmentDB!E$1:M$13746, 9, FALSE)</f>
        <v>#N/A</v>
      </c>
      <c r="C4460" s="13" t="e">
        <v>#N/A</v>
      </c>
      <c r="D4460" s="13" t="s">
        <v>30774</v>
      </c>
      <c r="E4460" t="str">
        <f>IF(COUNTIF(Table24[[SERIAL NUMBER ]], Table21[[#This Row],[SERIAL NUMBER]])&gt;0, "Yes", "No")</f>
        <v>No</v>
      </c>
    </row>
    <row r="4461" spans="1:5">
      <c r="A4461" s="13" t="s">
        <v>18890</v>
      </c>
      <c r="B4461" t="e">
        <f>VLOOKUP(Table21[[#This Row],[SERIAL NUMBER]], EquipmentDB!E$1:M$13746, 9, FALSE)</f>
        <v>#N/A</v>
      </c>
      <c r="C4461" s="13" t="e">
        <v>#N/A</v>
      </c>
      <c r="D4461" s="13" t="s">
        <v>30774</v>
      </c>
      <c r="E4461" t="str">
        <f>IF(COUNTIF(Table24[[SERIAL NUMBER ]], Table21[[#This Row],[SERIAL NUMBER]])&gt;0, "Yes", "No")</f>
        <v>No</v>
      </c>
    </row>
    <row r="4462" spans="1:5">
      <c r="A4462" s="13" t="s">
        <v>18894</v>
      </c>
      <c r="B4462" t="e">
        <f>VLOOKUP(Table21[[#This Row],[SERIAL NUMBER]], EquipmentDB!E$1:M$13746, 9, FALSE)</f>
        <v>#N/A</v>
      </c>
      <c r="C4462" s="13" t="e">
        <v>#N/A</v>
      </c>
      <c r="D4462" s="13" t="s">
        <v>30774</v>
      </c>
      <c r="E4462" t="str">
        <f>IF(COUNTIF(Table24[[SERIAL NUMBER ]], Table21[[#This Row],[SERIAL NUMBER]])&gt;0, "Yes", "No")</f>
        <v>No</v>
      </c>
    </row>
    <row r="4463" spans="1:5">
      <c r="A4463" s="13" t="s">
        <v>4006</v>
      </c>
      <c r="B4463" t="e">
        <f>VLOOKUP(Table21[[#This Row],[SERIAL NUMBER]], EquipmentDB!E$1:M$13746, 9, FALSE)</f>
        <v>#N/A</v>
      </c>
      <c r="C4463" s="13" t="e">
        <v>#N/A</v>
      </c>
      <c r="D4463" s="13" t="s">
        <v>30774</v>
      </c>
      <c r="E4463" t="str">
        <f>IF(COUNTIF(Table24[[SERIAL NUMBER ]], Table21[[#This Row],[SERIAL NUMBER]])&gt;0, "Yes", "No")</f>
        <v>No</v>
      </c>
    </row>
    <row r="4464" spans="1:5">
      <c r="A4464" s="13" t="s">
        <v>16949</v>
      </c>
      <c r="B4464" t="e">
        <f>VLOOKUP(Table21[[#This Row],[SERIAL NUMBER]], EquipmentDB!E$1:M$13746, 9, FALSE)</f>
        <v>#N/A</v>
      </c>
      <c r="C4464" s="13" t="e">
        <v>#N/A</v>
      </c>
      <c r="D4464" s="13" t="s">
        <v>30774</v>
      </c>
      <c r="E4464" t="str">
        <f>IF(COUNTIF(Table24[[SERIAL NUMBER ]], Table21[[#This Row],[SERIAL NUMBER]])&gt;0, "Yes", "No")</f>
        <v>No</v>
      </c>
    </row>
    <row r="4465" spans="1:5">
      <c r="A4465" s="13" t="s">
        <v>16951</v>
      </c>
      <c r="B4465" t="e">
        <f>VLOOKUP(Table21[[#This Row],[SERIAL NUMBER]], EquipmentDB!E$1:M$13746, 9, FALSE)</f>
        <v>#N/A</v>
      </c>
      <c r="C4465" s="13" t="e">
        <v>#N/A</v>
      </c>
      <c r="D4465" s="13" t="s">
        <v>30774</v>
      </c>
      <c r="E4465" t="str">
        <f>IF(COUNTIF(Table24[[SERIAL NUMBER ]], Table21[[#This Row],[SERIAL NUMBER]])&gt;0, "Yes", "No")</f>
        <v>No</v>
      </c>
    </row>
    <row r="4466" spans="1:5">
      <c r="A4466" s="13" t="s">
        <v>16954</v>
      </c>
      <c r="B4466" t="e">
        <f>VLOOKUP(Table21[[#This Row],[SERIAL NUMBER]], EquipmentDB!E$1:M$13746, 9, FALSE)</f>
        <v>#N/A</v>
      </c>
      <c r="C4466" s="13" t="e">
        <v>#N/A</v>
      </c>
      <c r="D4466" s="13" t="s">
        <v>30774</v>
      </c>
      <c r="E4466" t="str">
        <f>IF(COUNTIF(Table24[[SERIAL NUMBER ]], Table21[[#This Row],[SERIAL NUMBER]])&gt;0, "Yes", "No")</f>
        <v>No</v>
      </c>
    </row>
    <row r="4467" spans="1:5">
      <c r="A4467" s="13" t="s">
        <v>16955</v>
      </c>
      <c r="B4467" t="e">
        <f>VLOOKUP(Table21[[#This Row],[SERIAL NUMBER]], EquipmentDB!E$1:M$13746, 9, FALSE)</f>
        <v>#N/A</v>
      </c>
      <c r="C4467" s="13" t="e">
        <v>#N/A</v>
      </c>
      <c r="D4467" s="13" t="s">
        <v>30774</v>
      </c>
      <c r="E4467" t="str">
        <f>IF(COUNTIF(Table24[[SERIAL NUMBER ]], Table21[[#This Row],[SERIAL NUMBER]])&gt;0, "Yes", "No")</f>
        <v>No</v>
      </c>
    </row>
    <row r="4468" spans="1:5">
      <c r="A4468" s="13" t="s">
        <v>16956</v>
      </c>
      <c r="B4468" t="e">
        <f>VLOOKUP(Table21[[#This Row],[SERIAL NUMBER]], EquipmentDB!E$1:M$13746, 9, FALSE)</f>
        <v>#N/A</v>
      </c>
      <c r="C4468" s="13" t="e">
        <v>#N/A</v>
      </c>
      <c r="D4468" s="13" t="s">
        <v>30774</v>
      </c>
      <c r="E4468" t="str">
        <f>IF(COUNTIF(Table24[[SERIAL NUMBER ]], Table21[[#This Row],[SERIAL NUMBER]])&gt;0, "Yes", "No")</f>
        <v>No</v>
      </c>
    </row>
    <row r="4469" spans="1:5">
      <c r="A4469" s="13" t="s">
        <v>16957</v>
      </c>
      <c r="B4469" t="e">
        <f>VLOOKUP(Table21[[#This Row],[SERIAL NUMBER]], EquipmentDB!E$1:M$13746, 9, FALSE)</f>
        <v>#N/A</v>
      </c>
      <c r="C4469" s="13" t="e">
        <v>#N/A</v>
      </c>
      <c r="D4469" s="13" t="s">
        <v>30774</v>
      </c>
      <c r="E4469" t="str">
        <f>IF(COUNTIF(Table24[[SERIAL NUMBER ]], Table21[[#This Row],[SERIAL NUMBER]])&gt;0, "Yes", "No")</f>
        <v>No</v>
      </c>
    </row>
    <row r="4470" spans="1:5">
      <c r="A4470" s="13" t="s">
        <v>16958</v>
      </c>
      <c r="B4470" t="e">
        <f>VLOOKUP(Table21[[#This Row],[SERIAL NUMBER]], EquipmentDB!E$1:M$13746, 9, FALSE)</f>
        <v>#N/A</v>
      </c>
      <c r="C4470" s="13" t="e">
        <v>#N/A</v>
      </c>
      <c r="D4470" s="13" t="s">
        <v>30774</v>
      </c>
      <c r="E4470" t="str">
        <f>IF(COUNTIF(Table24[[SERIAL NUMBER ]], Table21[[#This Row],[SERIAL NUMBER]])&gt;0, "Yes", "No")</f>
        <v>No</v>
      </c>
    </row>
    <row r="4471" spans="1:5">
      <c r="A4471" s="13" t="s">
        <v>16960</v>
      </c>
      <c r="B4471" t="e">
        <f>VLOOKUP(Table21[[#This Row],[SERIAL NUMBER]], EquipmentDB!E$1:M$13746, 9, FALSE)</f>
        <v>#N/A</v>
      </c>
      <c r="C4471" s="13" t="e">
        <v>#N/A</v>
      </c>
      <c r="D4471" s="13" t="s">
        <v>30774</v>
      </c>
      <c r="E4471" t="str">
        <f>IF(COUNTIF(Table24[[SERIAL NUMBER ]], Table21[[#This Row],[SERIAL NUMBER]])&gt;0, "Yes", "No")</f>
        <v>No</v>
      </c>
    </row>
    <row r="4472" spans="1:5">
      <c r="A4472" s="13" t="s">
        <v>16962</v>
      </c>
      <c r="B4472" t="e">
        <f>VLOOKUP(Table21[[#This Row],[SERIAL NUMBER]], EquipmentDB!E$1:M$13746, 9, FALSE)</f>
        <v>#N/A</v>
      </c>
      <c r="C4472" s="13" t="e">
        <v>#N/A</v>
      </c>
      <c r="D4472" s="13" t="s">
        <v>30774</v>
      </c>
      <c r="E4472" t="str">
        <f>IF(COUNTIF(Table24[[SERIAL NUMBER ]], Table21[[#This Row],[SERIAL NUMBER]])&gt;0, "Yes", "No")</f>
        <v>No</v>
      </c>
    </row>
    <row r="4473" spans="1:5">
      <c r="A4473" s="13" t="s">
        <v>18852</v>
      </c>
      <c r="B4473" t="e">
        <f>VLOOKUP(Table21[[#This Row],[SERIAL NUMBER]], EquipmentDB!E$1:M$13746, 9, FALSE)</f>
        <v>#N/A</v>
      </c>
      <c r="C4473" s="13" t="e">
        <v>#N/A</v>
      </c>
      <c r="D4473" s="13" t="s">
        <v>30774</v>
      </c>
      <c r="E4473" t="str">
        <f>IF(COUNTIF(Table24[[SERIAL NUMBER ]], Table21[[#This Row],[SERIAL NUMBER]])&gt;0, "Yes", "No")</f>
        <v>No</v>
      </c>
    </row>
    <row r="4474" spans="1:5">
      <c r="A4474" s="13" t="s">
        <v>23243</v>
      </c>
      <c r="B4474" t="e">
        <f>VLOOKUP(Table21[[#This Row],[SERIAL NUMBER]], EquipmentDB!E$1:M$13746, 9, FALSE)</f>
        <v>#N/A</v>
      </c>
      <c r="C4474" s="13" t="s">
        <v>697</v>
      </c>
      <c r="D4474" s="13" t="s">
        <v>30774</v>
      </c>
      <c r="E4474" t="str">
        <f>IF(COUNTIF(Table24[[SERIAL NUMBER ]], Table21[[#This Row],[SERIAL NUMBER]])&gt;0, "Yes", "No")</f>
        <v>No</v>
      </c>
    </row>
    <row r="4475" spans="1:5">
      <c r="A4475" s="13" t="s">
        <v>18928</v>
      </c>
      <c r="B4475" t="e">
        <f>VLOOKUP(Table21[[#This Row],[SERIAL NUMBER]], EquipmentDB!E$1:M$13746, 9, FALSE)</f>
        <v>#N/A</v>
      </c>
      <c r="C4475" s="13" t="e">
        <v>#N/A</v>
      </c>
      <c r="D4475" s="13" t="s">
        <v>30774</v>
      </c>
      <c r="E4475" t="str">
        <f>IF(COUNTIF(Table24[[SERIAL NUMBER ]], Table21[[#This Row],[SERIAL NUMBER]])&gt;0, "Yes", "No")</f>
        <v>No</v>
      </c>
    </row>
    <row r="4476" spans="1:5">
      <c r="A4476" s="13" t="s">
        <v>18931</v>
      </c>
      <c r="B4476" t="e">
        <f>VLOOKUP(Table21[[#This Row],[SERIAL NUMBER]], EquipmentDB!E$1:M$13746, 9, FALSE)</f>
        <v>#N/A</v>
      </c>
      <c r="C4476" s="13" t="e">
        <v>#N/A</v>
      </c>
      <c r="D4476" s="13" t="s">
        <v>30774</v>
      </c>
      <c r="E4476" t="str">
        <f>IF(COUNTIF(Table24[[SERIAL NUMBER ]], Table21[[#This Row],[SERIAL NUMBER]])&gt;0, "Yes", "No")</f>
        <v>No</v>
      </c>
    </row>
    <row r="4477" spans="1:5">
      <c r="A4477" s="13" t="s">
        <v>18938</v>
      </c>
      <c r="B4477" t="e">
        <f>VLOOKUP(Table21[[#This Row],[SERIAL NUMBER]], EquipmentDB!E$1:M$13746, 9, FALSE)</f>
        <v>#N/A</v>
      </c>
      <c r="C4477" s="13" t="e">
        <v>#N/A</v>
      </c>
      <c r="D4477" s="13" t="s">
        <v>30774</v>
      </c>
      <c r="E4477" t="str">
        <f>IF(COUNTIF(Table24[[SERIAL NUMBER ]], Table21[[#This Row],[SERIAL NUMBER]])&gt;0, "Yes", "No")</f>
        <v>No</v>
      </c>
    </row>
    <row r="4478" spans="1:5">
      <c r="A4478" s="13" t="s">
        <v>18941</v>
      </c>
      <c r="B4478" t="e">
        <f>VLOOKUP(Table21[[#This Row],[SERIAL NUMBER]], EquipmentDB!E$1:M$13746, 9, FALSE)</f>
        <v>#N/A</v>
      </c>
      <c r="C4478" s="13" t="e">
        <v>#N/A</v>
      </c>
      <c r="D4478" s="13" t="s">
        <v>30774</v>
      </c>
      <c r="E4478" t="str">
        <f>IF(COUNTIF(Table24[[SERIAL NUMBER ]], Table21[[#This Row],[SERIAL NUMBER]])&gt;0, "Yes", "No")</f>
        <v>No</v>
      </c>
    </row>
    <row r="4479" spans="1:5">
      <c r="A4479" s="13" t="s">
        <v>3404</v>
      </c>
      <c r="B4479" t="e">
        <f>VLOOKUP(Table21[[#This Row],[SERIAL NUMBER]], EquipmentDB!E$1:M$13746, 9, FALSE)</f>
        <v>#N/A</v>
      </c>
      <c r="C4479" s="13" t="e">
        <v>#N/A</v>
      </c>
      <c r="D4479" s="13" t="s">
        <v>30774</v>
      </c>
      <c r="E4479" t="str">
        <f>IF(COUNTIF(Table24[[SERIAL NUMBER ]], Table21[[#This Row],[SERIAL NUMBER]])&gt;0, "Yes", "No")</f>
        <v>No</v>
      </c>
    </row>
    <row r="4480" spans="1:5">
      <c r="A4480" s="13" t="s">
        <v>23254</v>
      </c>
      <c r="B4480" t="e">
        <f>VLOOKUP(Table21[[#This Row],[SERIAL NUMBER]], EquipmentDB!E$1:M$13746, 9, FALSE)</f>
        <v>#N/A</v>
      </c>
      <c r="C4480" s="13" t="s">
        <v>2844</v>
      </c>
      <c r="D4480" s="13" t="s">
        <v>30774</v>
      </c>
      <c r="E4480" t="str">
        <f>IF(COUNTIF(Table24[[SERIAL NUMBER ]], Table21[[#This Row],[SERIAL NUMBER]])&gt;0, "Yes", "No")</f>
        <v>No</v>
      </c>
    </row>
    <row r="4481" spans="1:5">
      <c r="A4481" s="13" t="s">
        <v>23256</v>
      </c>
      <c r="B4481" t="e">
        <f>VLOOKUP(Table21[[#This Row],[SERIAL NUMBER]], EquipmentDB!E$1:M$13746, 9, FALSE)</f>
        <v>#N/A</v>
      </c>
      <c r="C4481" s="13" t="s">
        <v>2844</v>
      </c>
      <c r="D4481" s="13" t="s">
        <v>30774</v>
      </c>
      <c r="E4481" t="str">
        <f>IF(COUNTIF(Table24[[SERIAL NUMBER ]], Table21[[#This Row],[SERIAL NUMBER]])&gt;0, "Yes", "No")</f>
        <v>No</v>
      </c>
    </row>
    <row r="4482" spans="1:5">
      <c r="A4482" s="13" t="s">
        <v>23261</v>
      </c>
      <c r="B4482" t="e">
        <f>VLOOKUP(Table21[[#This Row],[SERIAL NUMBER]], EquipmentDB!E$1:M$13746, 9, FALSE)</f>
        <v>#N/A</v>
      </c>
      <c r="C4482" s="13" t="s">
        <v>2844</v>
      </c>
      <c r="D4482" s="13" t="s">
        <v>30774</v>
      </c>
      <c r="E4482" t="str">
        <f>IF(COUNTIF(Table24[[SERIAL NUMBER ]], Table21[[#This Row],[SERIAL NUMBER]])&gt;0, "Yes", "No")</f>
        <v>No</v>
      </c>
    </row>
    <row r="4483" spans="1:5">
      <c r="A4483" s="13" t="s">
        <v>8731</v>
      </c>
      <c r="B4483" t="e">
        <f>VLOOKUP(Table21[[#This Row],[SERIAL NUMBER]], EquipmentDB!E$1:M$13746, 9, FALSE)</f>
        <v>#N/A</v>
      </c>
      <c r="C4483" s="13" t="e">
        <v>#N/A</v>
      </c>
      <c r="D4483" s="13" t="s">
        <v>30774</v>
      </c>
      <c r="E4483" t="str">
        <f>IF(COUNTIF(Table24[[SERIAL NUMBER ]], Table21[[#This Row],[SERIAL NUMBER]])&gt;0, "Yes", "No")</f>
        <v>No</v>
      </c>
    </row>
    <row r="4484" spans="1:5">
      <c r="A4484" s="13" t="s">
        <v>8737</v>
      </c>
      <c r="B4484" t="e">
        <f>VLOOKUP(Table21[[#This Row],[SERIAL NUMBER]], EquipmentDB!E$1:M$13746, 9, FALSE)</f>
        <v>#N/A</v>
      </c>
      <c r="C4484" s="13" t="e">
        <v>#N/A</v>
      </c>
      <c r="D4484" s="13" t="s">
        <v>30774</v>
      </c>
      <c r="E4484" t="str">
        <f>IF(COUNTIF(Table24[[SERIAL NUMBER ]], Table21[[#This Row],[SERIAL NUMBER]])&gt;0, "Yes", "No")</f>
        <v>No</v>
      </c>
    </row>
    <row r="4485" spans="1:5">
      <c r="A4485" s="13" t="s">
        <v>8750</v>
      </c>
      <c r="B4485" t="e">
        <f>VLOOKUP(Table21[[#This Row],[SERIAL NUMBER]], EquipmentDB!E$1:M$13746, 9, FALSE)</f>
        <v>#N/A</v>
      </c>
      <c r="C4485" s="13" t="e">
        <v>#N/A</v>
      </c>
      <c r="D4485" s="13" t="s">
        <v>30774</v>
      </c>
      <c r="E4485" t="str">
        <f>IF(COUNTIF(Table24[[SERIAL NUMBER ]], Table21[[#This Row],[SERIAL NUMBER]])&gt;0, "Yes", "No")</f>
        <v>No</v>
      </c>
    </row>
    <row r="4486" spans="1:5">
      <c r="A4486" s="13" t="s">
        <v>6165</v>
      </c>
      <c r="B4486" t="e">
        <f>VLOOKUP(Table21[[#This Row],[SERIAL NUMBER]], EquipmentDB!E$1:M$13746, 9, FALSE)</f>
        <v>#N/A</v>
      </c>
      <c r="C4486" s="13" t="e">
        <v>#N/A</v>
      </c>
      <c r="D4486" s="13" t="s">
        <v>30774</v>
      </c>
      <c r="E4486" t="str">
        <f>IF(COUNTIF(Table24[[SERIAL NUMBER ]], Table21[[#This Row],[SERIAL NUMBER]])&gt;0, "Yes", "No")</f>
        <v>No</v>
      </c>
    </row>
    <row r="4487" spans="1:5">
      <c r="A4487" s="13" t="s">
        <v>10246</v>
      </c>
      <c r="B4487" t="e">
        <f>VLOOKUP(Table21[[#This Row],[SERIAL NUMBER]], EquipmentDB!E$1:M$13746, 9, FALSE)</f>
        <v>#N/A</v>
      </c>
      <c r="C4487" s="13" t="e">
        <v>#N/A</v>
      </c>
      <c r="D4487" s="13" t="s">
        <v>30774</v>
      </c>
      <c r="E4487" t="str">
        <f>IF(COUNTIF(Table24[[SERIAL NUMBER ]], Table21[[#This Row],[SERIAL NUMBER]])&gt;0, "Yes", "No")</f>
        <v>No</v>
      </c>
    </row>
    <row r="4488" spans="1:5">
      <c r="A4488" s="13" t="s">
        <v>10388</v>
      </c>
      <c r="B4488" t="e">
        <f>VLOOKUP(Table21[[#This Row],[SERIAL NUMBER]], EquipmentDB!E$1:M$13746, 9, FALSE)</f>
        <v>#N/A</v>
      </c>
      <c r="C4488" s="13" t="e">
        <v>#N/A</v>
      </c>
      <c r="D4488" s="13" t="s">
        <v>30774</v>
      </c>
      <c r="E4488" t="str">
        <f>IF(COUNTIF(Table24[[SERIAL NUMBER ]], Table21[[#This Row],[SERIAL NUMBER]])&gt;0, "Yes", "No")</f>
        <v>No</v>
      </c>
    </row>
    <row r="4489" spans="1:5">
      <c r="A4489" s="13" t="s">
        <v>662</v>
      </c>
      <c r="B4489" t="e">
        <f>VLOOKUP(Table21[[#This Row],[SERIAL NUMBER]], EquipmentDB!E$1:M$13746, 9, FALSE)</f>
        <v>#N/A</v>
      </c>
      <c r="C4489" s="13" t="e">
        <v>#N/A</v>
      </c>
      <c r="D4489" s="13" t="s">
        <v>30774</v>
      </c>
      <c r="E4489" t="str">
        <f>IF(COUNTIF(Table24[[SERIAL NUMBER ]], Table21[[#This Row],[SERIAL NUMBER]])&gt;0, "Yes", "No")</f>
        <v>No</v>
      </c>
    </row>
    <row r="4490" spans="1:5">
      <c r="A4490" s="13" t="s">
        <v>676</v>
      </c>
      <c r="B4490" t="e">
        <f>VLOOKUP(Table21[[#This Row],[SERIAL NUMBER]], EquipmentDB!E$1:M$13746, 9, FALSE)</f>
        <v>#N/A</v>
      </c>
      <c r="C4490" s="13" t="e">
        <v>#N/A</v>
      </c>
      <c r="D4490" s="13" t="s">
        <v>30774</v>
      </c>
      <c r="E4490" t="str">
        <f>IF(COUNTIF(Table24[[SERIAL NUMBER ]], Table21[[#This Row],[SERIAL NUMBER]])&gt;0, "Yes", "No")</f>
        <v>No</v>
      </c>
    </row>
    <row r="4491" spans="1:5">
      <c r="A4491" s="13" t="s">
        <v>703</v>
      </c>
      <c r="B4491" t="e">
        <f>VLOOKUP(Table21[[#This Row],[SERIAL NUMBER]], EquipmentDB!E$1:M$13746, 9, FALSE)</f>
        <v>#N/A</v>
      </c>
      <c r="C4491" s="13" t="e">
        <v>#N/A</v>
      </c>
      <c r="D4491" s="13" t="s">
        <v>30774</v>
      </c>
      <c r="E4491" t="str">
        <f>IF(COUNTIF(Table24[[SERIAL NUMBER ]], Table21[[#This Row],[SERIAL NUMBER]])&gt;0, "Yes", "No")</f>
        <v>No</v>
      </c>
    </row>
    <row r="4492" spans="1:5">
      <c r="A4492" s="13" t="s">
        <v>705</v>
      </c>
      <c r="B4492" t="e">
        <f>VLOOKUP(Table21[[#This Row],[SERIAL NUMBER]], EquipmentDB!E$1:M$13746, 9, FALSE)</f>
        <v>#N/A</v>
      </c>
      <c r="C4492" s="13" t="e">
        <v>#N/A</v>
      </c>
      <c r="D4492" s="13" t="s">
        <v>30774</v>
      </c>
      <c r="E4492" t="str">
        <f>IF(COUNTIF(Table24[[SERIAL NUMBER ]], Table21[[#This Row],[SERIAL NUMBER]])&gt;0, "Yes", "No")</f>
        <v>No</v>
      </c>
    </row>
    <row r="4493" spans="1:5">
      <c r="A4493" s="13" t="s">
        <v>8759</v>
      </c>
      <c r="B4493" t="e">
        <f>VLOOKUP(Table21[[#This Row],[SERIAL NUMBER]], EquipmentDB!E$1:M$13746, 9, FALSE)</f>
        <v>#N/A</v>
      </c>
      <c r="C4493" s="13" t="e">
        <v>#N/A</v>
      </c>
      <c r="D4493" s="13" t="s">
        <v>30774</v>
      </c>
      <c r="E4493" t="str">
        <f>IF(COUNTIF(Table24[[SERIAL NUMBER ]], Table21[[#This Row],[SERIAL NUMBER]])&gt;0, "Yes", "No")</f>
        <v>No</v>
      </c>
    </row>
    <row r="4494" spans="1:5">
      <c r="A4494" s="13" t="s">
        <v>8764</v>
      </c>
      <c r="B4494" t="e">
        <f>VLOOKUP(Table21[[#This Row],[SERIAL NUMBER]], EquipmentDB!E$1:M$13746, 9, FALSE)</f>
        <v>#N/A</v>
      </c>
      <c r="C4494" s="13" t="e">
        <v>#N/A</v>
      </c>
      <c r="D4494" s="13" t="s">
        <v>30774</v>
      </c>
      <c r="E4494" t="str">
        <f>IF(COUNTIF(Table24[[SERIAL NUMBER ]], Table21[[#This Row],[SERIAL NUMBER]])&gt;0, "Yes", "No")</f>
        <v>No</v>
      </c>
    </row>
    <row r="4495" spans="1:5">
      <c r="A4495" s="13" t="s">
        <v>14547</v>
      </c>
      <c r="B4495" t="e">
        <f>VLOOKUP(Table21[[#This Row],[SERIAL NUMBER]], EquipmentDB!E$1:M$13746, 9, FALSE)</f>
        <v>#N/A</v>
      </c>
      <c r="C4495" s="13" t="e">
        <v>#N/A</v>
      </c>
      <c r="D4495" s="13" t="s">
        <v>30774</v>
      </c>
      <c r="E4495" t="str">
        <f>IF(COUNTIF(Table24[[SERIAL NUMBER ]], Table21[[#This Row],[SERIAL NUMBER]])&gt;0, "Yes", "No")</f>
        <v>No</v>
      </c>
    </row>
    <row r="4496" spans="1:5">
      <c r="A4496" s="13" t="s">
        <v>2417</v>
      </c>
      <c r="B4496" t="e">
        <f>VLOOKUP(Table21[[#This Row],[SERIAL NUMBER]], EquipmentDB!E$1:M$13746, 9, FALSE)</f>
        <v>#N/A</v>
      </c>
      <c r="C4496" s="13" t="e">
        <v>#N/A</v>
      </c>
      <c r="D4496" s="13" t="s">
        <v>30774</v>
      </c>
      <c r="E4496" t="str">
        <f>IF(COUNTIF(Table24[[SERIAL NUMBER ]], Table21[[#This Row],[SERIAL NUMBER]])&gt;0, "Yes", "No")</f>
        <v>No</v>
      </c>
    </row>
    <row r="4497" spans="1:5">
      <c r="A4497" s="13" t="s">
        <v>9137</v>
      </c>
      <c r="B4497" t="e">
        <f>VLOOKUP(Table21[[#This Row],[SERIAL NUMBER]], EquipmentDB!E$1:M$13746, 9, FALSE)</f>
        <v>#N/A</v>
      </c>
      <c r="C4497" s="13" t="e">
        <v>#N/A</v>
      </c>
      <c r="D4497" s="13" t="s">
        <v>30774</v>
      </c>
      <c r="E4497" t="str">
        <f>IF(COUNTIF(Table24[[SERIAL NUMBER ]], Table21[[#This Row],[SERIAL NUMBER]])&gt;0, "Yes", "No")</f>
        <v>No</v>
      </c>
    </row>
    <row r="4498" spans="1:5">
      <c r="A4498" s="13" t="s">
        <v>5165</v>
      </c>
      <c r="B4498" t="e">
        <f>VLOOKUP(Table21[[#This Row],[SERIAL NUMBER]], EquipmentDB!E$1:M$13746, 9, FALSE)</f>
        <v>#N/A</v>
      </c>
      <c r="C4498" s="13" t="e">
        <v>#N/A</v>
      </c>
      <c r="D4498" s="13" t="s">
        <v>30774</v>
      </c>
      <c r="E4498" t="str">
        <f>IF(COUNTIF(Table24[[SERIAL NUMBER ]], Table21[[#This Row],[SERIAL NUMBER]])&gt;0, "Yes", "No")</f>
        <v>No</v>
      </c>
    </row>
    <row r="4499" spans="1:5">
      <c r="A4499" s="13" t="s">
        <v>5174</v>
      </c>
      <c r="B4499" t="e">
        <f>VLOOKUP(Table21[[#This Row],[SERIAL NUMBER]], EquipmentDB!E$1:M$13746, 9, FALSE)</f>
        <v>#N/A</v>
      </c>
      <c r="C4499" s="13" t="e">
        <v>#N/A</v>
      </c>
      <c r="D4499" s="13" t="s">
        <v>30774</v>
      </c>
      <c r="E4499" t="str">
        <f>IF(COUNTIF(Table24[[SERIAL NUMBER ]], Table21[[#This Row],[SERIAL NUMBER]])&gt;0, "Yes", "No")</f>
        <v>No</v>
      </c>
    </row>
    <row r="4500" spans="1:5">
      <c r="A4500" s="13" t="s">
        <v>5211</v>
      </c>
      <c r="B4500" t="e">
        <f>VLOOKUP(Table21[[#This Row],[SERIAL NUMBER]], EquipmentDB!E$1:M$13746, 9, FALSE)</f>
        <v>#N/A</v>
      </c>
      <c r="C4500" s="13" t="e">
        <v>#N/A</v>
      </c>
      <c r="D4500" s="13" t="s">
        <v>30774</v>
      </c>
      <c r="E4500" t="str">
        <f>IF(COUNTIF(Table24[[SERIAL NUMBER ]], Table21[[#This Row],[SERIAL NUMBER]])&gt;0, "Yes", "No")</f>
        <v>No</v>
      </c>
    </row>
    <row r="4501" spans="1:5">
      <c r="A4501" s="13" t="s">
        <v>5219</v>
      </c>
      <c r="B4501" t="e">
        <f>VLOOKUP(Table21[[#This Row],[SERIAL NUMBER]], EquipmentDB!E$1:M$13746, 9, FALSE)</f>
        <v>#N/A</v>
      </c>
      <c r="C4501" s="13" t="e">
        <v>#N/A</v>
      </c>
      <c r="D4501" s="13" t="s">
        <v>30774</v>
      </c>
      <c r="E4501" t="str">
        <f>IF(COUNTIF(Table24[[SERIAL NUMBER ]], Table21[[#This Row],[SERIAL NUMBER]])&gt;0, "Yes", "No")</f>
        <v>No</v>
      </c>
    </row>
    <row r="4502" spans="1:5">
      <c r="A4502" s="13" t="s">
        <v>5245</v>
      </c>
      <c r="B4502" t="e">
        <f>VLOOKUP(Table21[[#This Row],[SERIAL NUMBER]], EquipmentDB!E$1:M$13746, 9, FALSE)</f>
        <v>#N/A</v>
      </c>
      <c r="C4502" s="13" t="e">
        <v>#N/A</v>
      </c>
      <c r="D4502" s="13" t="s">
        <v>30774</v>
      </c>
      <c r="E4502" t="str">
        <f>IF(COUNTIF(Table24[[SERIAL NUMBER ]], Table21[[#This Row],[SERIAL NUMBER]])&gt;0, "Yes", "No")</f>
        <v>No</v>
      </c>
    </row>
    <row r="4503" spans="1:5">
      <c r="A4503" s="13" t="s">
        <v>5531</v>
      </c>
      <c r="B4503" t="e">
        <f>VLOOKUP(Table21[[#This Row],[SERIAL NUMBER]], EquipmentDB!E$1:M$13746, 9, FALSE)</f>
        <v>#N/A</v>
      </c>
      <c r="C4503" s="13" t="e">
        <v>#N/A</v>
      </c>
      <c r="D4503" s="13" t="s">
        <v>30774</v>
      </c>
      <c r="E4503" t="str">
        <f>IF(COUNTIF(Table24[[SERIAL NUMBER ]], Table21[[#This Row],[SERIAL NUMBER]])&gt;0, "Yes", "No")</f>
        <v>No</v>
      </c>
    </row>
    <row r="4504" spans="1:5">
      <c r="A4504" s="13" t="s">
        <v>5537</v>
      </c>
      <c r="B4504" t="e">
        <f>VLOOKUP(Table21[[#This Row],[SERIAL NUMBER]], EquipmentDB!E$1:M$13746, 9, FALSE)</f>
        <v>#N/A</v>
      </c>
      <c r="C4504" s="13" t="e">
        <v>#N/A</v>
      </c>
      <c r="D4504" s="13" t="s">
        <v>30774</v>
      </c>
      <c r="E4504" t="str">
        <f>IF(COUNTIF(Table24[[SERIAL NUMBER ]], Table21[[#This Row],[SERIAL NUMBER]])&gt;0, "Yes", "No")</f>
        <v>No</v>
      </c>
    </row>
    <row r="4505" spans="1:5">
      <c r="A4505" s="13" t="s">
        <v>5541</v>
      </c>
      <c r="B4505" t="e">
        <f>VLOOKUP(Table21[[#This Row],[SERIAL NUMBER]], EquipmentDB!E$1:M$13746, 9, FALSE)</f>
        <v>#N/A</v>
      </c>
      <c r="C4505" s="13" t="e">
        <v>#N/A</v>
      </c>
      <c r="D4505" s="13" t="s">
        <v>30774</v>
      </c>
      <c r="E4505" t="str">
        <f>IF(COUNTIF(Table24[[SERIAL NUMBER ]], Table21[[#This Row],[SERIAL NUMBER]])&gt;0, "Yes", "No")</f>
        <v>No</v>
      </c>
    </row>
    <row r="4506" spans="1:5">
      <c r="A4506" s="13" t="s">
        <v>5543</v>
      </c>
      <c r="B4506" t="e">
        <f>VLOOKUP(Table21[[#This Row],[SERIAL NUMBER]], EquipmentDB!E$1:M$13746, 9, FALSE)</f>
        <v>#N/A</v>
      </c>
      <c r="C4506" s="13" t="e">
        <v>#N/A</v>
      </c>
      <c r="D4506" s="13" t="s">
        <v>30774</v>
      </c>
      <c r="E4506" t="str">
        <f>IF(COUNTIF(Table24[[SERIAL NUMBER ]], Table21[[#This Row],[SERIAL NUMBER]])&gt;0, "Yes", "No")</f>
        <v>No</v>
      </c>
    </row>
    <row r="4507" spans="1:5">
      <c r="A4507" s="13" t="s">
        <v>5546</v>
      </c>
      <c r="B4507" t="e">
        <f>VLOOKUP(Table21[[#This Row],[SERIAL NUMBER]], EquipmentDB!E$1:M$13746, 9, FALSE)</f>
        <v>#N/A</v>
      </c>
      <c r="C4507" s="13" t="e">
        <v>#N/A</v>
      </c>
      <c r="D4507" s="13" t="s">
        <v>30774</v>
      </c>
      <c r="E4507" t="str">
        <f>IF(COUNTIF(Table24[[SERIAL NUMBER ]], Table21[[#This Row],[SERIAL NUMBER]])&gt;0, "Yes", "No")</f>
        <v>No</v>
      </c>
    </row>
    <row r="4508" spans="1:5">
      <c r="A4508" s="13" t="s">
        <v>5550</v>
      </c>
      <c r="B4508" t="e">
        <f>VLOOKUP(Table21[[#This Row],[SERIAL NUMBER]], EquipmentDB!E$1:M$13746, 9, FALSE)</f>
        <v>#N/A</v>
      </c>
      <c r="C4508" s="13" t="e">
        <v>#N/A</v>
      </c>
      <c r="D4508" s="13" t="s">
        <v>30774</v>
      </c>
      <c r="E4508" t="str">
        <f>IF(COUNTIF(Table24[[SERIAL NUMBER ]], Table21[[#This Row],[SERIAL NUMBER]])&gt;0, "Yes", "No")</f>
        <v>No</v>
      </c>
    </row>
    <row r="4509" spans="1:5">
      <c r="A4509" s="13" t="s">
        <v>5554</v>
      </c>
      <c r="B4509" t="e">
        <f>VLOOKUP(Table21[[#This Row],[SERIAL NUMBER]], EquipmentDB!E$1:M$13746, 9, FALSE)</f>
        <v>#N/A</v>
      </c>
      <c r="C4509" s="13" t="e">
        <v>#N/A</v>
      </c>
      <c r="D4509" s="13" t="s">
        <v>30774</v>
      </c>
      <c r="E4509" t="str">
        <f>IF(COUNTIF(Table24[[SERIAL NUMBER ]], Table21[[#This Row],[SERIAL NUMBER]])&gt;0, "Yes", "No")</f>
        <v>No</v>
      </c>
    </row>
    <row r="4510" spans="1:5">
      <c r="A4510" s="13" t="s">
        <v>5557</v>
      </c>
      <c r="B4510" t="e">
        <f>VLOOKUP(Table21[[#This Row],[SERIAL NUMBER]], EquipmentDB!E$1:M$13746, 9, FALSE)</f>
        <v>#N/A</v>
      </c>
      <c r="C4510" s="13" t="s">
        <v>697</v>
      </c>
      <c r="D4510" s="13" t="s">
        <v>30774</v>
      </c>
      <c r="E4510" t="str">
        <f>IF(COUNTIF(Table24[[SERIAL NUMBER ]], Table21[[#This Row],[SERIAL NUMBER]])&gt;0, "Yes", "No")</f>
        <v>No</v>
      </c>
    </row>
    <row r="4511" spans="1:5">
      <c r="A4511" s="13" t="s">
        <v>5566</v>
      </c>
      <c r="B4511" t="e">
        <f>VLOOKUP(Table21[[#This Row],[SERIAL NUMBER]], EquipmentDB!E$1:M$13746, 9, FALSE)</f>
        <v>#N/A</v>
      </c>
      <c r="C4511" s="13" t="e">
        <v>#N/A</v>
      </c>
      <c r="D4511" s="13" t="s">
        <v>30774</v>
      </c>
      <c r="E4511" t="str">
        <f>IF(COUNTIF(Table24[[SERIAL NUMBER ]], Table21[[#This Row],[SERIAL NUMBER]])&gt;0, "Yes", "No")</f>
        <v>No</v>
      </c>
    </row>
    <row r="4512" spans="1:5">
      <c r="A4512" s="13" t="s">
        <v>5610</v>
      </c>
      <c r="B4512" t="e">
        <f>VLOOKUP(Table21[[#This Row],[SERIAL NUMBER]], EquipmentDB!E$1:M$13746, 9, FALSE)</f>
        <v>#N/A</v>
      </c>
      <c r="C4512" s="13" t="e">
        <v>#N/A</v>
      </c>
      <c r="D4512" s="13" t="s">
        <v>30774</v>
      </c>
      <c r="E4512" t="str">
        <f>IF(COUNTIF(Table24[[SERIAL NUMBER ]], Table21[[#This Row],[SERIAL NUMBER]])&gt;0, "Yes", "No")</f>
        <v>No</v>
      </c>
    </row>
    <row r="4513" spans="1:5">
      <c r="A4513" s="13" t="s">
        <v>20081</v>
      </c>
      <c r="B4513" t="e">
        <f>VLOOKUP(Table21[[#This Row],[SERIAL NUMBER]], EquipmentDB!E$1:M$13746, 9, FALSE)</f>
        <v>#N/A</v>
      </c>
      <c r="C4513" s="13" t="e">
        <v>#N/A</v>
      </c>
      <c r="D4513" s="13" t="s">
        <v>30774</v>
      </c>
      <c r="E4513" t="str">
        <f>IF(COUNTIF(Table24[[SERIAL NUMBER ]], Table21[[#This Row],[SERIAL NUMBER]])&gt;0, "Yes", "No")</f>
        <v>No</v>
      </c>
    </row>
    <row r="4514" spans="1:5">
      <c r="A4514" s="13" t="s">
        <v>20089</v>
      </c>
      <c r="B4514" t="e">
        <f>VLOOKUP(Table21[[#This Row],[SERIAL NUMBER]], EquipmentDB!E$1:M$13746, 9, FALSE)</f>
        <v>#N/A</v>
      </c>
      <c r="C4514" s="13" t="e">
        <v>#N/A</v>
      </c>
      <c r="D4514" s="13" t="s">
        <v>30774</v>
      </c>
      <c r="E4514" t="str">
        <f>IF(COUNTIF(Table24[[SERIAL NUMBER ]], Table21[[#This Row],[SERIAL NUMBER]])&gt;0, "Yes", "No")</f>
        <v>No</v>
      </c>
    </row>
    <row r="4515" spans="1:5">
      <c r="A4515" s="13" t="s">
        <v>20094</v>
      </c>
      <c r="B4515" t="e">
        <f>VLOOKUP(Table21[[#This Row],[SERIAL NUMBER]], EquipmentDB!E$1:M$13746, 9, FALSE)</f>
        <v>#N/A</v>
      </c>
      <c r="C4515" s="13" t="e">
        <v>#N/A</v>
      </c>
      <c r="D4515" s="13" t="s">
        <v>30774</v>
      </c>
      <c r="E4515" t="str">
        <f>IF(COUNTIF(Table24[[SERIAL NUMBER ]], Table21[[#This Row],[SERIAL NUMBER]])&gt;0, "Yes", "No")</f>
        <v>No</v>
      </c>
    </row>
    <row r="4516" spans="1:5">
      <c r="A4516" s="13" t="s">
        <v>20100</v>
      </c>
      <c r="B4516" t="e">
        <f>VLOOKUP(Table21[[#This Row],[SERIAL NUMBER]], EquipmentDB!E$1:M$13746, 9, FALSE)</f>
        <v>#N/A</v>
      </c>
      <c r="C4516" s="13" t="e">
        <v>#N/A</v>
      </c>
      <c r="D4516" s="13" t="s">
        <v>30774</v>
      </c>
      <c r="E4516" t="str">
        <f>IF(COUNTIF(Table24[[SERIAL NUMBER ]], Table21[[#This Row],[SERIAL NUMBER]])&gt;0, "Yes", "No")</f>
        <v>No</v>
      </c>
    </row>
    <row r="4517" spans="1:5">
      <c r="A4517" s="13" t="s">
        <v>31073</v>
      </c>
      <c r="B4517" t="e">
        <f>VLOOKUP(Table21[[#This Row],[SERIAL NUMBER]], EquipmentDB!E$1:M$13746, 9, FALSE)</f>
        <v>#N/A</v>
      </c>
      <c r="C4517" s="13" t="e">
        <v>#N/A</v>
      </c>
      <c r="D4517" s="13" t="s">
        <v>30774</v>
      </c>
      <c r="E4517" t="str">
        <f>IF(COUNTIF(Table24[[SERIAL NUMBER ]], Table21[[#This Row],[SERIAL NUMBER]])&gt;0, "Yes", "No")</f>
        <v>No</v>
      </c>
    </row>
    <row r="4518" spans="1:5">
      <c r="A4518" s="13" t="s">
        <v>18933</v>
      </c>
      <c r="B4518" t="e">
        <f>VLOOKUP(Table21[[#This Row],[SERIAL NUMBER]], EquipmentDB!E$1:M$13746, 9, FALSE)</f>
        <v>#N/A</v>
      </c>
      <c r="C4518" s="13" t="e">
        <v>#N/A</v>
      </c>
      <c r="D4518" s="13" t="s">
        <v>30774</v>
      </c>
      <c r="E4518" t="str">
        <f>IF(COUNTIF(Table24[[SERIAL NUMBER ]], Table21[[#This Row],[SERIAL NUMBER]])&gt;0, "Yes", "No")</f>
        <v>No</v>
      </c>
    </row>
    <row r="4519" spans="1:5">
      <c r="A4519" s="13" t="s">
        <v>8738</v>
      </c>
      <c r="B4519" t="e">
        <f>VLOOKUP(Table21[[#This Row],[SERIAL NUMBER]], EquipmentDB!E$1:M$13746, 9, FALSE)</f>
        <v>#N/A</v>
      </c>
      <c r="C4519" s="13" t="e">
        <v>#N/A</v>
      </c>
      <c r="D4519" s="13" t="s">
        <v>30774</v>
      </c>
      <c r="E4519" t="str">
        <f>IF(COUNTIF(Table24[[SERIAL NUMBER ]], Table21[[#This Row],[SERIAL NUMBER]])&gt;0, "Yes", "No")</f>
        <v>No</v>
      </c>
    </row>
    <row r="4520" spans="1:5">
      <c r="A4520" s="13" t="s">
        <v>8742</v>
      </c>
      <c r="B4520" t="e">
        <f>VLOOKUP(Table21[[#This Row],[SERIAL NUMBER]], EquipmentDB!E$1:M$13746, 9, FALSE)</f>
        <v>#N/A</v>
      </c>
      <c r="C4520" s="13" t="e">
        <v>#N/A</v>
      </c>
      <c r="D4520" s="13" t="s">
        <v>30774</v>
      </c>
      <c r="E4520" t="str">
        <f>IF(COUNTIF(Table24[[SERIAL NUMBER ]], Table21[[#This Row],[SERIAL NUMBER]])&gt;0, "Yes", "No")</f>
        <v>No</v>
      </c>
    </row>
    <row r="4521" spans="1:5">
      <c r="A4521" s="13" t="s">
        <v>8745</v>
      </c>
      <c r="B4521" t="e">
        <f>VLOOKUP(Table21[[#This Row],[SERIAL NUMBER]], EquipmentDB!E$1:M$13746, 9, FALSE)</f>
        <v>#N/A</v>
      </c>
      <c r="C4521" s="13" t="e">
        <v>#N/A</v>
      </c>
      <c r="D4521" s="13" t="s">
        <v>30774</v>
      </c>
      <c r="E4521" t="str">
        <f>IF(COUNTIF(Table24[[SERIAL NUMBER ]], Table21[[#This Row],[SERIAL NUMBER]])&gt;0, "Yes", "No")</f>
        <v>No</v>
      </c>
    </row>
    <row r="4522" spans="1:5">
      <c r="A4522" s="13" t="s">
        <v>8747</v>
      </c>
      <c r="B4522" t="e">
        <f>VLOOKUP(Table21[[#This Row],[SERIAL NUMBER]], EquipmentDB!E$1:M$13746, 9, FALSE)</f>
        <v>#N/A</v>
      </c>
      <c r="C4522" s="13" t="e">
        <v>#N/A</v>
      </c>
      <c r="D4522" s="13" t="s">
        <v>30774</v>
      </c>
      <c r="E4522" t="str">
        <f>IF(COUNTIF(Table24[[SERIAL NUMBER ]], Table21[[#This Row],[SERIAL NUMBER]])&gt;0, "Yes", "No")</f>
        <v>No</v>
      </c>
    </row>
    <row r="4523" spans="1:5">
      <c r="A4523" s="13" t="s">
        <v>8749</v>
      </c>
      <c r="B4523" t="e">
        <f>VLOOKUP(Table21[[#This Row],[SERIAL NUMBER]], EquipmentDB!E$1:M$13746, 9, FALSE)</f>
        <v>#N/A</v>
      </c>
      <c r="C4523" s="13" t="e">
        <v>#N/A</v>
      </c>
      <c r="D4523" s="13" t="s">
        <v>30774</v>
      </c>
      <c r="E4523" t="str">
        <f>IF(COUNTIF(Table24[[SERIAL NUMBER ]], Table21[[#This Row],[SERIAL NUMBER]])&gt;0, "Yes", "No")</f>
        <v>No</v>
      </c>
    </row>
    <row r="4524" spans="1:5">
      <c r="A4524" s="13" t="s">
        <v>14819</v>
      </c>
      <c r="B4524" t="e">
        <f>VLOOKUP(Table21[[#This Row],[SERIAL NUMBER]], EquipmentDB!E$1:M$13746, 9, FALSE)</f>
        <v>#N/A</v>
      </c>
      <c r="C4524" s="13" t="e">
        <v>#N/A</v>
      </c>
      <c r="D4524" s="13" t="s">
        <v>30774</v>
      </c>
      <c r="E4524" t="str">
        <f>IF(COUNTIF(Table24[[SERIAL NUMBER ]], Table21[[#This Row],[SERIAL NUMBER]])&gt;0, "Yes", "No")</f>
        <v>No</v>
      </c>
    </row>
    <row r="4525" spans="1:5">
      <c r="A4525" s="13" t="s">
        <v>14281</v>
      </c>
      <c r="B4525" t="e">
        <f>VLOOKUP(Table21[[#This Row],[SERIAL NUMBER]], EquipmentDB!E$1:M$13746, 9, FALSE)</f>
        <v>#N/A</v>
      </c>
      <c r="C4525" s="13" t="e">
        <v>#N/A</v>
      </c>
      <c r="D4525" s="13" t="s">
        <v>30774</v>
      </c>
      <c r="E4525" t="str">
        <f>IF(COUNTIF(Table24[[SERIAL NUMBER ]], Table21[[#This Row],[SERIAL NUMBER]])&gt;0, "Yes", "No")</f>
        <v>No</v>
      </c>
    </row>
    <row r="4526" spans="1:5">
      <c r="A4526" s="13" t="s">
        <v>15415</v>
      </c>
      <c r="B4526" t="e">
        <f>VLOOKUP(Table21[[#This Row],[SERIAL NUMBER]], EquipmentDB!E$1:M$13746, 9, FALSE)</f>
        <v>#N/A</v>
      </c>
      <c r="C4526" s="13" t="e">
        <v>#N/A</v>
      </c>
      <c r="D4526" s="13" t="s">
        <v>30774</v>
      </c>
      <c r="E4526" t="str">
        <f>IF(COUNTIF(Table24[[SERIAL NUMBER ]], Table21[[#This Row],[SERIAL NUMBER]])&gt;0, "Yes", "No")</f>
        <v>No</v>
      </c>
    </row>
    <row r="4527" spans="1:5">
      <c r="A4527" s="13" t="s">
        <v>15420</v>
      </c>
      <c r="B4527" t="e">
        <f>VLOOKUP(Table21[[#This Row],[SERIAL NUMBER]], EquipmentDB!E$1:M$13746, 9, FALSE)</f>
        <v>#N/A</v>
      </c>
      <c r="C4527" s="13" t="e">
        <v>#N/A</v>
      </c>
      <c r="D4527" s="13" t="s">
        <v>30774</v>
      </c>
      <c r="E4527" t="str">
        <f>IF(COUNTIF(Table24[[SERIAL NUMBER ]], Table21[[#This Row],[SERIAL NUMBER]])&gt;0, "Yes", "No")</f>
        <v>No</v>
      </c>
    </row>
    <row r="4528" spans="1:5">
      <c r="A4528" s="13" t="s">
        <v>15424</v>
      </c>
      <c r="B4528" t="e">
        <f>VLOOKUP(Table21[[#This Row],[SERIAL NUMBER]], EquipmentDB!E$1:M$13746, 9, FALSE)</f>
        <v>#N/A</v>
      </c>
      <c r="C4528" s="13" t="e">
        <v>#N/A</v>
      </c>
      <c r="D4528" s="13" t="s">
        <v>30774</v>
      </c>
      <c r="E4528" t="str">
        <f>IF(COUNTIF(Table24[[SERIAL NUMBER ]], Table21[[#This Row],[SERIAL NUMBER]])&gt;0, "Yes", "No")</f>
        <v>No</v>
      </c>
    </row>
    <row r="4529" spans="1:5">
      <c r="A4529" s="13" t="s">
        <v>15428</v>
      </c>
      <c r="B4529" t="e">
        <f>VLOOKUP(Table21[[#This Row],[SERIAL NUMBER]], EquipmentDB!E$1:M$13746, 9, FALSE)</f>
        <v>#N/A</v>
      </c>
      <c r="C4529" s="13" t="e">
        <v>#N/A</v>
      </c>
      <c r="D4529" s="13" t="s">
        <v>30774</v>
      </c>
      <c r="E4529" t="str">
        <f>IF(COUNTIF(Table24[[SERIAL NUMBER ]], Table21[[#This Row],[SERIAL NUMBER]])&gt;0, "Yes", "No")</f>
        <v>No</v>
      </c>
    </row>
    <row r="4530" spans="1:5">
      <c r="A4530" s="13" t="s">
        <v>985</v>
      </c>
      <c r="B4530" t="e">
        <f>VLOOKUP(Table21[[#This Row],[SERIAL NUMBER]], EquipmentDB!E$1:M$13746, 9, FALSE)</f>
        <v>#N/A</v>
      </c>
      <c r="C4530" s="13" t="e">
        <v>#N/A</v>
      </c>
      <c r="D4530" s="13" t="s">
        <v>30774</v>
      </c>
      <c r="E4530" t="str">
        <f>IF(COUNTIF(Table24[[SERIAL NUMBER ]], Table21[[#This Row],[SERIAL NUMBER]])&gt;0, "Yes", "No")</f>
        <v>No</v>
      </c>
    </row>
    <row r="4531" spans="1:5">
      <c r="A4531" s="13" t="s">
        <v>989</v>
      </c>
      <c r="B4531" t="e">
        <f>VLOOKUP(Table21[[#This Row],[SERIAL NUMBER]], EquipmentDB!E$1:M$13746, 9, FALSE)</f>
        <v>#N/A</v>
      </c>
      <c r="C4531" s="13" t="e">
        <v>#N/A</v>
      </c>
      <c r="D4531" s="13" t="s">
        <v>30774</v>
      </c>
      <c r="E4531" t="str">
        <f>IF(COUNTIF(Table24[[SERIAL NUMBER ]], Table21[[#This Row],[SERIAL NUMBER]])&gt;0, "Yes", "No")</f>
        <v>No</v>
      </c>
    </row>
    <row r="4532" spans="1:5">
      <c r="A4532" s="13" t="s">
        <v>992</v>
      </c>
      <c r="B4532" t="e">
        <f>VLOOKUP(Table21[[#This Row],[SERIAL NUMBER]], EquipmentDB!E$1:M$13746, 9, FALSE)</f>
        <v>#N/A</v>
      </c>
      <c r="C4532" s="13" t="e">
        <v>#N/A</v>
      </c>
      <c r="D4532" s="13" t="s">
        <v>30774</v>
      </c>
      <c r="E4532" t="str">
        <f>IF(COUNTIF(Table24[[SERIAL NUMBER ]], Table21[[#This Row],[SERIAL NUMBER]])&gt;0, "Yes", "No")</f>
        <v>No</v>
      </c>
    </row>
    <row r="4533" spans="1:5">
      <c r="A4533" s="13" t="s">
        <v>994</v>
      </c>
      <c r="B4533" t="e">
        <f>VLOOKUP(Table21[[#This Row],[SERIAL NUMBER]], EquipmentDB!E$1:M$13746, 9, FALSE)</f>
        <v>#N/A</v>
      </c>
      <c r="C4533" s="13" t="e">
        <v>#N/A</v>
      </c>
      <c r="D4533" s="13" t="s">
        <v>30774</v>
      </c>
      <c r="E4533" t="str">
        <f>IF(COUNTIF(Table24[[SERIAL NUMBER ]], Table21[[#This Row],[SERIAL NUMBER]])&gt;0, "Yes", "No")</f>
        <v>No</v>
      </c>
    </row>
    <row r="4534" spans="1:5">
      <c r="A4534" s="13" t="s">
        <v>3440</v>
      </c>
      <c r="B4534" t="e">
        <f>VLOOKUP(Table21[[#This Row],[SERIAL NUMBER]], EquipmentDB!E$1:M$13746, 9, FALSE)</f>
        <v>#N/A</v>
      </c>
      <c r="C4534" s="13" t="e">
        <v>#N/A</v>
      </c>
      <c r="D4534" s="13" t="s">
        <v>30774</v>
      </c>
      <c r="E4534" t="str">
        <f>IF(COUNTIF(Table24[[SERIAL NUMBER ]], Table21[[#This Row],[SERIAL NUMBER]])&gt;0, "Yes", "No")</f>
        <v>No</v>
      </c>
    </row>
    <row r="4535" spans="1:5">
      <c r="A4535" s="13" t="s">
        <v>10397</v>
      </c>
      <c r="B4535" t="e">
        <f>VLOOKUP(Table21[[#This Row],[SERIAL NUMBER]], EquipmentDB!E$1:M$13746, 9, FALSE)</f>
        <v>#N/A</v>
      </c>
      <c r="C4535" s="13" t="e">
        <v>#N/A</v>
      </c>
      <c r="D4535" s="13" t="s">
        <v>30774</v>
      </c>
      <c r="E4535" t="str">
        <f>IF(COUNTIF(Table24[[SERIAL NUMBER ]], Table21[[#This Row],[SERIAL NUMBER]])&gt;0, "Yes", "No")</f>
        <v>No</v>
      </c>
    </row>
    <row r="4536" spans="1:5">
      <c r="A4536" s="13" t="s">
        <v>24923</v>
      </c>
      <c r="B4536" t="e">
        <f>VLOOKUP(Table21[[#This Row],[SERIAL NUMBER]], EquipmentDB!E$1:M$13746, 9, FALSE)</f>
        <v>#N/A</v>
      </c>
      <c r="C4536" s="13" t="s">
        <v>1891</v>
      </c>
      <c r="D4536" s="13" t="s">
        <v>30774</v>
      </c>
      <c r="E4536" t="str">
        <f>IF(COUNTIF(Table24[[SERIAL NUMBER ]], Table21[[#This Row],[SERIAL NUMBER]])&gt;0, "Yes", "No")</f>
        <v>No</v>
      </c>
    </row>
    <row r="4537" spans="1:5">
      <c r="A4537" s="13" t="s">
        <v>14232</v>
      </c>
      <c r="B4537" t="e">
        <f>VLOOKUP(Table21[[#This Row],[SERIAL NUMBER]], EquipmentDB!E$1:M$13746, 9, FALSE)</f>
        <v>#N/A</v>
      </c>
      <c r="C4537" s="13" t="e">
        <v>#N/A</v>
      </c>
      <c r="D4537" s="13" t="s">
        <v>30774</v>
      </c>
      <c r="E4537" t="str">
        <f>IF(COUNTIF(Table24[[SERIAL NUMBER ]], Table21[[#This Row],[SERIAL NUMBER]])&gt;0, "Yes", "No")</f>
        <v>No</v>
      </c>
    </row>
    <row r="4538" spans="1:5">
      <c r="A4538" s="13" t="s">
        <v>11295</v>
      </c>
      <c r="B4538" t="e">
        <f>VLOOKUP(Table21[[#This Row],[SERIAL NUMBER]], EquipmentDB!E$1:M$13746, 9, FALSE)</f>
        <v>#N/A</v>
      </c>
      <c r="C4538" s="13" t="e">
        <v>#N/A</v>
      </c>
      <c r="D4538" s="13" t="s">
        <v>30774</v>
      </c>
      <c r="E4538" t="str">
        <f>IF(COUNTIF(Table24[[SERIAL NUMBER ]], Table21[[#This Row],[SERIAL NUMBER]])&gt;0, "Yes", "No")</f>
        <v>No</v>
      </c>
    </row>
    <row r="4539" spans="1:5">
      <c r="A4539" s="13" t="s">
        <v>11304</v>
      </c>
      <c r="B4539" t="e">
        <f>VLOOKUP(Table21[[#This Row],[SERIAL NUMBER]], EquipmentDB!E$1:M$13746, 9, FALSE)</f>
        <v>#N/A</v>
      </c>
      <c r="C4539" s="13" t="e">
        <v>#N/A</v>
      </c>
      <c r="D4539" s="13" t="s">
        <v>30774</v>
      </c>
      <c r="E4539" t="str">
        <f>IF(COUNTIF(Table24[[SERIAL NUMBER ]], Table21[[#This Row],[SERIAL NUMBER]])&gt;0, "Yes", "No")</f>
        <v>No</v>
      </c>
    </row>
    <row r="4540" spans="1:5">
      <c r="A4540" s="13" t="s">
        <v>15559</v>
      </c>
      <c r="B4540" t="e">
        <f>VLOOKUP(Table21[[#This Row],[SERIAL NUMBER]], EquipmentDB!E$1:M$13746, 9, FALSE)</f>
        <v>#N/A</v>
      </c>
      <c r="C4540" s="13" t="e">
        <v>#N/A</v>
      </c>
      <c r="D4540" s="13" t="s">
        <v>30774</v>
      </c>
      <c r="E4540" t="str">
        <f>IF(COUNTIF(Table24[[SERIAL NUMBER ]], Table21[[#This Row],[SERIAL NUMBER]])&gt;0, "Yes", "No")</f>
        <v>No</v>
      </c>
    </row>
    <row r="4541" spans="1:5">
      <c r="A4541" s="13" t="s">
        <v>15567</v>
      </c>
      <c r="B4541" t="e">
        <f>VLOOKUP(Table21[[#This Row],[SERIAL NUMBER]], EquipmentDB!E$1:M$13746, 9, FALSE)</f>
        <v>#N/A</v>
      </c>
      <c r="C4541" s="13" t="e">
        <v>#N/A</v>
      </c>
      <c r="D4541" s="13" t="s">
        <v>30774</v>
      </c>
      <c r="E4541" t="str">
        <f>IF(COUNTIF(Table24[[SERIAL NUMBER ]], Table21[[#This Row],[SERIAL NUMBER]])&gt;0, "Yes", "No")</f>
        <v>No</v>
      </c>
    </row>
    <row r="4542" spans="1:5">
      <c r="A4542" s="13" t="s">
        <v>15571</v>
      </c>
      <c r="B4542" t="e">
        <f>VLOOKUP(Table21[[#This Row],[SERIAL NUMBER]], EquipmentDB!E$1:M$13746, 9, FALSE)</f>
        <v>#N/A</v>
      </c>
      <c r="C4542" s="13" t="e">
        <v>#N/A</v>
      </c>
      <c r="D4542" s="13" t="s">
        <v>30774</v>
      </c>
      <c r="E4542" t="str">
        <f>IF(COUNTIF(Table24[[SERIAL NUMBER ]], Table21[[#This Row],[SERIAL NUMBER]])&gt;0, "Yes", "No")</f>
        <v>No</v>
      </c>
    </row>
    <row r="4543" spans="1:5">
      <c r="A4543" s="13" t="s">
        <v>15595</v>
      </c>
      <c r="B4543" t="e">
        <f>VLOOKUP(Table21[[#This Row],[SERIAL NUMBER]], EquipmentDB!E$1:M$13746, 9, FALSE)</f>
        <v>#N/A</v>
      </c>
      <c r="C4543" s="13" t="e">
        <v>#N/A</v>
      </c>
      <c r="D4543" s="13" t="s">
        <v>30774</v>
      </c>
      <c r="E4543" t="str">
        <f>IF(COUNTIF(Table24[[SERIAL NUMBER ]], Table21[[#This Row],[SERIAL NUMBER]])&gt;0, "Yes", "No")</f>
        <v>No</v>
      </c>
    </row>
    <row r="4544" spans="1:5">
      <c r="A4544" s="13" t="s">
        <v>15601</v>
      </c>
      <c r="B4544" t="e">
        <f>VLOOKUP(Table21[[#This Row],[SERIAL NUMBER]], EquipmentDB!E$1:M$13746, 9, FALSE)</f>
        <v>#N/A</v>
      </c>
      <c r="C4544" s="13" t="e">
        <v>#N/A</v>
      </c>
      <c r="D4544" s="13" t="s">
        <v>30774</v>
      </c>
      <c r="E4544" t="str">
        <f>IF(COUNTIF(Table24[[SERIAL NUMBER ]], Table21[[#This Row],[SERIAL NUMBER]])&gt;0, "Yes", "No")</f>
        <v>No</v>
      </c>
    </row>
    <row r="4545" spans="1:5">
      <c r="A4545" s="13" t="s">
        <v>15605</v>
      </c>
      <c r="B4545" t="e">
        <f>VLOOKUP(Table21[[#This Row],[SERIAL NUMBER]], EquipmentDB!E$1:M$13746, 9, FALSE)</f>
        <v>#N/A</v>
      </c>
      <c r="C4545" s="13" t="e">
        <v>#N/A</v>
      </c>
      <c r="D4545" s="13" t="s">
        <v>30774</v>
      </c>
      <c r="E4545" t="str">
        <f>IF(COUNTIF(Table24[[SERIAL NUMBER ]], Table21[[#This Row],[SERIAL NUMBER]])&gt;0, "Yes", "No")</f>
        <v>No</v>
      </c>
    </row>
    <row r="4546" spans="1:5">
      <c r="A4546" s="13" t="s">
        <v>15610</v>
      </c>
      <c r="B4546" t="e">
        <f>VLOOKUP(Table21[[#This Row],[SERIAL NUMBER]], EquipmentDB!E$1:M$13746, 9, FALSE)</f>
        <v>#N/A</v>
      </c>
      <c r="C4546" s="13" t="e">
        <v>#N/A</v>
      </c>
      <c r="D4546" s="13" t="s">
        <v>30774</v>
      </c>
      <c r="E4546" t="str">
        <f>IF(COUNTIF(Table24[[SERIAL NUMBER ]], Table21[[#This Row],[SERIAL NUMBER]])&gt;0, "Yes", "No")</f>
        <v>No</v>
      </c>
    </row>
    <row r="4547" spans="1:5">
      <c r="A4547" s="13" t="s">
        <v>15615</v>
      </c>
      <c r="B4547" t="e">
        <f>VLOOKUP(Table21[[#This Row],[SERIAL NUMBER]], EquipmentDB!E$1:M$13746, 9, FALSE)</f>
        <v>#N/A</v>
      </c>
      <c r="C4547" s="13" t="e">
        <v>#N/A</v>
      </c>
      <c r="D4547" s="13" t="s">
        <v>30774</v>
      </c>
      <c r="E4547" t="str">
        <f>IF(COUNTIF(Table24[[SERIAL NUMBER ]], Table21[[#This Row],[SERIAL NUMBER]])&gt;0, "Yes", "No")</f>
        <v>No</v>
      </c>
    </row>
    <row r="4548" spans="1:5">
      <c r="A4548" s="13" t="s">
        <v>15618</v>
      </c>
      <c r="B4548" t="e">
        <f>VLOOKUP(Table21[[#This Row],[SERIAL NUMBER]], EquipmentDB!E$1:M$13746, 9, FALSE)</f>
        <v>#N/A</v>
      </c>
      <c r="C4548" s="13" t="e">
        <v>#N/A</v>
      </c>
      <c r="D4548" s="13" t="s">
        <v>30774</v>
      </c>
      <c r="E4548" t="str">
        <f>IF(COUNTIF(Table24[[SERIAL NUMBER ]], Table21[[#This Row],[SERIAL NUMBER]])&gt;0, "Yes", "No")</f>
        <v>No</v>
      </c>
    </row>
    <row r="4549" spans="1:5">
      <c r="A4549" s="13" t="s">
        <v>15622</v>
      </c>
      <c r="B4549" t="e">
        <f>VLOOKUP(Table21[[#This Row],[SERIAL NUMBER]], EquipmentDB!E$1:M$13746, 9, FALSE)</f>
        <v>#N/A</v>
      </c>
      <c r="C4549" s="13" t="e">
        <v>#N/A</v>
      </c>
      <c r="D4549" s="13" t="s">
        <v>30774</v>
      </c>
      <c r="E4549" t="str">
        <f>IF(COUNTIF(Table24[[SERIAL NUMBER ]], Table21[[#This Row],[SERIAL NUMBER]])&gt;0, "Yes", "No")</f>
        <v>No</v>
      </c>
    </row>
    <row r="4550" spans="1:5">
      <c r="A4550" s="13" t="s">
        <v>15632</v>
      </c>
      <c r="B4550" t="e">
        <f>VLOOKUP(Table21[[#This Row],[SERIAL NUMBER]], EquipmentDB!E$1:M$13746, 9, FALSE)</f>
        <v>#N/A</v>
      </c>
      <c r="C4550" s="13" t="e">
        <v>#N/A</v>
      </c>
      <c r="D4550" s="13" t="s">
        <v>30774</v>
      </c>
      <c r="E4550" t="str">
        <f>IF(COUNTIF(Table24[[SERIAL NUMBER ]], Table21[[#This Row],[SERIAL NUMBER]])&gt;0, "Yes", "No")</f>
        <v>No</v>
      </c>
    </row>
    <row r="4551" spans="1:5">
      <c r="A4551" s="13" t="s">
        <v>15637</v>
      </c>
      <c r="B4551" t="e">
        <f>VLOOKUP(Table21[[#This Row],[SERIAL NUMBER]], EquipmentDB!E$1:M$13746, 9, FALSE)</f>
        <v>#N/A</v>
      </c>
      <c r="C4551" s="13" t="e">
        <v>#N/A</v>
      </c>
      <c r="D4551" s="13" t="s">
        <v>30774</v>
      </c>
      <c r="E4551" t="str">
        <f>IF(COUNTIF(Table24[[SERIAL NUMBER ]], Table21[[#This Row],[SERIAL NUMBER]])&gt;0, "Yes", "No")</f>
        <v>No</v>
      </c>
    </row>
    <row r="4552" spans="1:5">
      <c r="A4552" s="13" t="s">
        <v>15642</v>
      </c>
      <c r="B4552" t="e">
        <f>VLOOKUP(Table21[[#This Row],[SERIAL NUMBER]], EquipmentDB!E$1:M$13746, 9, FALSE)</f>
        <v>#N/A</v>
      </c>
      <c r="C4552" s="13" t="e">
        <v>#N/A</v>
      </c>
      <c r="D4552" s="13" t="s">
        <v>30774</v>
      </c>
      <c r="E4552" t="str">
        <f>IF(COUNTIF(Table24[[SERIAL NUMBER ]], Table21[[#This Row],[SERIAL NUMBER]])&gt;0, "Yes", "No")</f>
        <v>No</v>
      </c>
    </row>
    <row r="4553" spans="1:5">
      <c r="A4553" s="13" t="s">
        <v>15644</v>
      </c>
      <c r="B4553" t="e">
        <f>VLOOKUP(Table21[[#This Row],[SERIAL NUMBER]], EquipmentDB!E$1:M$13746, 9, FALSE)</f>
        <v>#N/A</v>
      </c>
      <c r="C4553" s="13" t="e">
        <v>#N/A</v>
      </c>
      <c r="D4553" s="13" t="s">
        <v>30774</v>
      </c>
      <c r="E4553" t="str">
        <f>IF(COUNTIF(Table24[[SERIAL NUMBER ]], Table21[[#This Row],[SERIAL NUMBER]])&gt;0, "Yes", "No")</f>
        <v>No</v>
      </c>
    </row>
    <row r="4554" spans="1:5">
      <c r="A4554" s="13" t="s">
        <v>15648</v>
      </c>
      <c r="B4554" t="e">
        <f>VLOOKUP(Table21[[#This Row],[SERIAL NUMBER]], EquipmentDB!E$1:M$13746, 9, FALSE)</f>
        <v>#N/A</v>
      </c>
      <c r="C4554" s="13" t="e">
        <v>#N/A</v>
      </c>
      <c r="D4554" s="13" t="s">
        <v>30774</v>
      </c>
      <c r="E4554" t="str">
        <f>IF(COUNTIF(Table24[[SERIAL NUMBER ]], Table21[[#This Row],[SERIAL NUMBER]])&gt;0, "Yes", "No")</f>
        <v>No</v>
      </c>
    </row>
    <row r="4555" spans="1:5">
      <c r="A4555" s="13" t="s">
        <v>15652</v>
      </c>
      <c r="B4555" t="e">
        <f>VLOOKUP(Table21[[#This Row],[SERIAL NUMBER]], EquipmentDB!E$1:M$13746, 9, FALSE)</f>
        <v>#N/A</v>
      </c>
      <c r="C4555" s="13" t="e">
        <v>#N/A</v>
      </c>
      <c r="D4555" s="13" t="s">
        <v>30774</v>
      </c>
      <c r="E4555" t="str">
        <f>IF(COUNTIF(Table24[[SERIAL NUMBER ]], Table21[[#This Row],[SERIAL NUMBER]])&gt;0, "Yes", "No")</f>
        <v>No</v>
      </c>
    </row>
    <row r="4556" spans="1:5">
      <c r="A4556" s="13" t="s">
        <v>15657</v>
      </c>
      <c r="B4556" t="e">
        <f>VLOOKUP(Table21[[#This Row],[SERIAL NUMBER]], EquipmentDB!E$1:M$13746, 9, FALSE)</f>
        <v>#N/A</v>
      </c>
      <c r="C4556" s="13" t="e">
        <v>#N/A</v>
      </c>
      <c r="D4556" s="13" t="s">
        <v>30774</v>
      </c>
      <c r="E4556" t="str">
        <f>IF(COUNTIF(Table24[[SERIAL NUMBER ]], Table21[[#This Row],[SERIAL NUMBER]])&gt;0, "Yes", "No")</f>
        <v>No</v>
      </c>
    </row>
    <row r="4557" spans="1:5">
      <c r="A4557" s="13" t="s">
        <v>15665</v>
      </c>
      <c r="B4557" t="e">
        <f>VLOOKUP(Table21[[#This Row],[SERIAL NUMBER]], EquipmentDB!E$1:M$13746, 9, FALSE)</f>
        <v>#N/A</v>
      </c>
      <c r="C4557" s="13" t="e">
        <v>#N/A</v>
      </c>
      <c r="D4557" s="13" t="s">
        <v>30774</v>
      </c>
      <c r="E4557" t="str">
        <f>IF(COUNTIF(Table24[[SERIAL NUMBER ]], Table21[[#This Row],[SERIAL NUMBER]])&gt;0, "Yes", "No")</f>
        <v>No</v>
      </c>
    </row>
    <row r="4558" spans="1:5">
      <c r="A4558" s="13" t="s">
        <v>15731</v>
      </c>
      <c r="B4558" t="e">
        <f>VLOOKUP(Table21[[#This Row],[SERIAL NUMBER]], EquipmentDB!E$1:M$13746, 9, FALSE)</f>
        <v>#N/A</v>
      </c>
      <c r="C4558" s="13" t="e">
        <v>#N/A</v>
      </c>
      <c r="D4558" s="13" t="s">
        <v>30774</v>
      </c>
      <c r="E4558" t="str">
        <f>IF(COUNTIF(Table24[[SERIAL NUMBER ]], Table21[[#This Row],[SERIAL NUMBER]])&gt;0, "Yes", "No")</f>
        <v>No</v>
      </c>
    </row>
    <row r="4559" spans="1:5">
      <c r="A4559" s="13" t="s">
        <v>15734</v>
      </c>
      <c r="B4559" t="e">
        <f>VLOOKUP(Table21[[#This Row],[SERIAL NUMBER]], EquipmentDB!E$1:M$13746, 9, FALSE)</f>
        <v>#N/A</v>
      </c>
      <c r="C4559" s="13" t="e">
        <v>#N/A</v>
      </c>
      <c r="D4559" s="13" t="s">
        <v>30774</v>
      </c>
      <c r="E4559" t="str">
        <f>IF(COUNTIF(Table24[[SERIAL NUMBER ]], Table21[[#This Row],[SERIAL NUMBER]])&gt;0, "Yes", "No")</f>
        <v>No</v>
      </c>
    </row>
    <row r="4560" spans="1:5">
      <c r="A4560" s="13" t="s">
        <v>15738</v>
      </c>
      <c r="B4560" t="e">
        <f>VLOOKUP(Table21[[#This Row],[SERIAL NUMBER]], EquipmentDB!E$1:M$13746, 9, FALSE)</f>
        <v>#N/A</v>
      </c>
      <c r="C4560" s="13" t="e">
        <v>#N/A</v>
      </c>
      <c r="D4560" s="13" t="s">
        <v>30774</v>
      </c>
      <c r="E4560" t="str">
        <f>IF(COUNTIF(Table24[[SERIAL NUMBER ]], Table21[[#This Row],[SERIAL NUMBER]])&gt;0, "Yes", "No")</f>
        <v>No</v>
      </c>
    </row>
    <row r="4561" spans="1:5">
      <c r="A4561" s="13" t="s">
        <v>15744</v>
      </c>
      <c r="B4561" t="e">
        <f>VLOOKUP(Table21[[#This Row],[SERIAL NUMBER]], EquipmentDB!E$1:M$13746, 9, FALSE)</f>
        <v>#N/A</v>
      </c>
      <c r="C4561" s="13" t="e">
        <v>#N/A</v>
      </c>
      <c r="D4561" s="13" t="s">
        <v>30774</v>
      </c>
      <c r="E4561" t="str">
        <f>IF(COUNTIF(Table24[[SERIAL NUMBER ]], Table21[[#This Row],[SERIAL NUMBER]])&gt;0, "Yes", "No")</f>
        <v>No</v>
      </c>
    </row>
    <row r="4562" spans="1:5">
      <c r="A4562" s="13" t="s">
        <v>15748</v>
      </c>
      <c r="B4562" t="e">
        <f>VLOOKUP(Table21[[#This Row],[SERIAL NUMBER]], EquipmentDB!E$1:M$13746, 9, FALSE)</f>
        <v>#N/A</v>
      </c>
      <c r="C4562" s="13" t="e">
        <v>#N/A</v>
      </c>
      <c r="D4562" s="13" t="s">
        <v>30774</v>
      </c>
      <c r="E4562" t="str">
        <f>IF(COUNTIF(Table24[[SERIAL NUMBER ]], Table21[[#This Row],[SERIAL NUMBER]])&gt;0, "Yes", "No")</f>
        <v>No</v>
      </c>
    </row>
    <row r="4563" spans="1:5">
      <c r="A4563" s="13" t="s">
        <v>15751</v>
      </c>
      <c r="B4563" t="e">
        <f>VLOOKUP(Table21[[#This Row],[SERIAL NUMBER]], EquipmentDB!E$1:M$13746, 9, FALSE)</f>
        <v>#N/A</v>
      </c>
      <c r="C4563" s="13" t="e">
        <v>#N/A</v>
      </c>
      <c r="D4563" s="13" t="s">
        <v>30774</v>
      </c>
      <c r="E4563" t="str">
        <f>IF(COUNTIF(Table24[[SERIAL NUMBER ]], Table21[[#This Row],[SERIAL NUMBER]])&gt;0, "Yes", "No")</f>
        <v>No</v>
      </c>
    </row>
    <row r="4564" spans="1:5">
      <c r="A4564" s="13" t="s">
        <v>15754</v>
      </c>
      <c r="B4564" t="e">
        <f>VLOOKUP(Table21[[#This Row],[SERIAL NUMBER]], EquipmentDB!E$1:M$13746, 9, FALSE)</f>
        <v>#N/A</v>
      </c>
      <c r="C4564" s="13" t="e">
        <v>#N/A</v>
      </c>
      <c r="D4564" s="13" t="s">
        <v>30774</v>
      </c>
      <c r="E4564" t="str">
        <f>IF(COUNTIF(Table24[[SERIAL NUMBER ]], Table21[[#This Row],[SERIAL NUMBER]])&gt;0, "Yes", "No")</f>
        <v>No</v>
      </c>
    </row>
    <row r="4565" spans="1:5">
      <c r="A4565" s="13" t="s">
        <v>15769</v>
      </c>
      <c r="B4565" t="e">
        <f>VLOOKUP(Table21[[#This Row],[SERIAL NUMBER]], EquipmentDB!E$1:M$13746, 9, FALSE)</f>
        <v>#N/A</v>
      </c>
      <c r="C4565" s="13" t="e">
        <v>#N/A</v>
      </c>
      <c r="D4565" s="13" t="s">
        <v>30774</v>
      </c>
      <c r="E4565" t="str">
        <f>IF(COUNTIF(Table24[[SERIAL NUMBER ]], Table21[[#This Row],[SERIAL NUMBER]])&gt;0, "Yes", "No")</f>
        <v>No</v>
      </c>
    </row>
    <row r="4566" spans="1:5">
      <c r="A4566" s="13" t="s">
        <v>15773</v>
      </c>
      <c r="B4566" t="e">
        <f>VLOOKUP(Table21[[#This Row],[SERIAL NUMBER]], EquipmentDB!E$1:M$13746, 9, FALSE)</f>
        <v>#N/A</v>
      </c>
      <c r="C4566" s="13" t="e">
        <v>#N/A</v>
      </c>
      <c r="D4566" s="13" t="s">
        <v>30774</v>
      </c>
      <c r="E4566" t="str">
        <f>IF(COUNTIF(Table24[[SERIAL NUMBER ]], Table21[[#This Row],[SERIAL NUMBER]])&gt;0, "Yes", "No")</f>
        <v>No</v>
      </c>
    </row>
    <row r="4567" spans="1:5">
      <c r="A4567" s="13" t="s">
        <v>2573</v>
      </c>
      <c r="B4567" t="e">
        <f>VLOOKUP(Table21[[#This Row],[SERIAL NUMBER]], EquipmentDB!E$1:M$13746, 9, FALSE)</f>
        <v>#N/A</v>
      </c>
      <c r="C4567" s="13" t="e">
        <v>#N/A</v>
      </c>
      <c r="D4567" s="13" t="s">
        <v>30774</v>
      </c>
      <c r="E4567" t="str">
        <f>IF(COUNTIF(Table24[[SERIAL NUMBER ]], Table21[[#This Row],[SERIAL NUMBER]])&gt;0, "Yes", "No")</f>
        <v>No</v>
      </c>
    </row>
    <row r="4568" spans="1:5">
      <c r="A4568" s="13" t="s">
        <v>2591</v>
      </c>
      <c r="B4568" t="e">
        <f>VLOOKUP(Table21[[#This Row],[SERIAL NUMBER]], EquipmentDB!E$1:M$13746, 9, FALSE)</f>
        <v>#N/A</v>
      </c>
      <c r="C4568" s="13" t="e">
        <v>#N/A</v>
      </c>
      <c r="D4568" s="13" t="s">
        <v>30774</v>
      </c>
      <c r="E4568" t="str">
        <f>IF(COUNTIF(Table24[[SERIAL NUMBER ]], Table21[[#This Row],[SERIAL NUMBER]])&gt;0, "Yes", "No")</f>
        <v>No</v>
      </c>
    </row>
    <row r="4569" spans="1:5">
      <c r="A4569" s="13" t="s">
        <v>2597</v>
      </c>
      <c r="B4569" t="e">
        <f>VLOOKUP(Table21[[#This Row],[SERIAL NUMBER]], EquipmentDB!E$1:M$13746, 9, FALSE)</f>
        <v>#N/A</v>
      </c>
      <c r="C4569" s="13" t="e">
        <v>#N/A</v>
      </c>
      <c r="D4569" s="13" t="s">
        <v>30774</v>
      </c>
      <c r="E4569" t="str">
        <f>IF(COUNTIF(Table24[[SERIAL NUMBER ]], Table21[[#This Row],[SERIAL NUMBER]])&gt;0, "Yes", "No")</f>
        <v>No</v>
      </c>
    </row>
    <row r="4570" spans="1:5">
      <c r="A4570" s="13" t="s">
        <v>2606</v>
      </c>
      <c r="B4570" t="e">
        <f>VLOOKUP(Table21[[#This Row],[SERIAL NUMBER]], EquipmentDB!E$1:M$13746, 9, FALSE)</f>
        <v>#N/A</v>
      </c>
      <c r="C4570" s="13" t="e">
        <v>#N/A</v>
      </c>
      <c r="D4570" s="13" t="s">
        <v>30774</v>
      </c>
      <c r="E4570" t="str">
        <f>IF(COUNTIF(Table24[[SERIAL NUMBER ]], Table21[[#This Row],[SERIAL NUMBER]])&gt;0, "Yes", "No")</f>
        <v>No</v>
      </c>
    </row>
    <row r="4571" spans="1:5">
      <c r="A4571" s="13" t="s">
        <v>2613</v>
      </c>
      <c r="B4571" t="e">
        <f>VLOOKUP(Table21[[#This Row],[SERIAL NUMBER]], EquipmentDB!E$1:M$13746, 9, FALSE)</f>
        <v>#N/A</v>
      </c>
      <c r="C4571" s="13" t="e">
        <v>#N/A</v>
      </c>
      <c r="D4571" s="13" t="s">
        <v>30774</v>
      </c>
      <c r="E4571" t="str">
        <f>IF(COUNTIF(Table24[[SERIAL NUMBER ]], Table21[[#This Row],[SERIAL NUMBER]])&gt;0, "Yes", "No")</f>
        <v>No</v>
      </c>
    </row>
    <row r="4572" spans="1:5">
      <c r="A4572" s="13" t="s">
        <v>2618</v>
      </c>
      <c r="B4572" t="e">
        <f>VLOOKUP(Table21[[#This Row],[SERIAL NUMBER]], EquipmentDB!E$1:M$13746, 9, FALSE)</f>
        <v>#N/A</v>
      </c>
      <c r="C4572" s="13" t="e">
        <v>#N/A</v>
      </c>
      <c r="D4572" s="13" t="s">
        <v>30774</v>
      </c>
      <c r="E4572" t="str">
        <f>IF(COUNTIF(Table24[[SERIAL NUMBER ]], Table21[[#This Row],[SERIAL NUMBER]])&gt;0, "Yes", "No")</f>
        <v>No</v>
      </c>
    </row>
    <row r="4573" spans="1:5">
      <c r="A4573" s="13" t="s">
        <v>2626</v>
      </c>
      <c r="B4573" t="e">
        <f>VLOOKUP(Table21[[#This Row],[SERIAL NUMBER]], EquipmentDB!E$1:M$13746, 9, FALSE)</f>
        <v>#N/A</v>
      </c>
      <c r="C4573" s="13" t="e">
        <v>#N/A</v>
      </c>
      <c r="D4573" s="13" t="s">
        <v>30774</v>
      </c>
      <c r="E4573" t="str">
        <f>IF(COUNTIF(Table24[[SERIAL NUMBER ]], Table21[[#This Row],[SERIAL NUMBER]])&gt;0, "Yes", "No")</f>
        <v>No</v>
      </c>
    </row>
    <row r="4574" spans="1:5">
      <c r="A4574" s="13" t="s">
        <v>2628</v>
      </c>
      <c r="B4574" t="e">
        <f>VLOOKUP(Table21[[#This Row],[SERIAL NUMBER]], EquipmentDB!E$1:M$13746, 9, FALSE)</f>
        <v>#N/A</v>
      </c>
      <c r="C4574" s="13" t="e">
        <v>#N/A</v>
      </c>
      <c r="D4574" s="13" t="s">
        <v>30774</v>
      </c>
      <c r="E4574" t="str">
        <f>IF(COUNTIF(Table24[[SERIAL NUMBER ]], Table21[[#This Row],[SERIAL NUMBER]])&gt;0, "Yes", "No")</f>
        <v>No</v>
      </c>
    </row>
    <row r="4575" spans="1:5">
      <c r="A4575" s="13" t="s">
        <v>2654</v>
      </c>
      <c r="B4575" t="e">
        <f>VLOOKUP(Table21[[#This Row],[SERIAL NUMBER]], EquipmentDB!E$1:M$13746, 9, FALSE)</f>
        <v>#N/A</v>
      </c>
      <c r="C4575" s="13" t="e">
        <v>#N/A</v>
      </c>
      <c r="D4575" s="13" t="s">
        <v>30774</v>
      </c>
      <c r="E4575" t="str">
        <f>IF(COUNTIF(Table24[[SERIAL NUMBER ]], Table21[[#This Row],[SERIAL NUMBER]])&gt;0, "Yes", "No")</f>
        <v>No</v>
      </c>
    </row>
    <row r="4576" spans="1:5">
      <c r="A4576" s="13" t="s">
        <v>2663</v>
      </c>
      <c r="B4576" t="e">
        <f>VLOOKUP(Table21[[#This Row],[SERIAL NUMBER]], EquipmentDB!E$1:M$13746, 9, FALSE)</f>
        <v>#N/A</v>
      </c>
      <c r="C4576" s="13" t="e">
        <v>#N/A</v>
      </c>
      <c r="D4576" s="13" t="s">
        <v>30774</v>
      </c>
      <c r="E4576" t="str">
        <f>IF(COUNTIF(Table24[[SERIAL NUMBER ]], Table21[[#This Row],[SERIAL NUMBER]])&gt;0, "Yes", "No")</f>
        <v>No</v>
      </c>
    </row>
    <row r="4577" spans="1:5">
      <c r="A4577" s="13" t="s">
        <v>2885</v>
      </c>
      <c r="B4577" t="e">
        <f>VLOOKUP(Table21[[#This Row],[SERIAL NUMBER]], EquipmentDB!E$1:M$13746, 9, FALSE)</f>
        <v>#N/A</v>
      </c>
      <c r="C4577" s="13" t="e">
        <v>#N/A</v>
      </c>
      <c r="D4577" s="13" t="s">
        <v>30774</v>
      </c>
      <c r="E4577" t="str">
        <f>IF(COUNTIF(Table24[[SERIAL NUMBER ]], Table21[[#This Row],[SERIAL NUMBER]])&gt;0, "Yes", "No")</f>
        <v>No</v>
      </c>
    </row>
    <row r="4578" spans="1:5">
      <c r="A4578" s="13" t="s">
        <v>2722</v>
      </c>
      <c r="B4578" t="e">
        <f>VLOOKUP(Table21[[#This Row],[SERIAL NUMBER]], EquipmentDB!E$1:M$13746, 9, FALSE)</f>
        <v>#N/A</v>
      </c>
      <c r="C4578" s="13" t="e">
        <v>#N/A</v>
      </c>
      <c r="D4578" s="13" t="s">
        <v>30774</v>
      </c>
      <c r="E4578" t="str">
        <f>IF(COUNTIF(Table24[[SERIAL NUMBER ]], Table21[[#This Row],[SERIAL NUMBER]])&gt;0, "Yes", "No")</f>
        <v>No</v>
      </c>
    </row>
    <row r="4579" spans="1:5">
      <c r="A4579" s="13" t="s">
        <v>2892</v>
      </c>
      <c r="B4579" t="e">
        <f>VLOOKUP(Table21[[#This Row],[SERIAL NUMBER]], EquipmentDB!E$1:M$13746, 9, FALSE)</f>
        <v>#N/A</v>
      </c>
      <c r="C4579" s="13" t="e">
        <v>#N/A</v>
      </c>
      <c r="D4579" s="13" t="s">
        <v>30774</v>
      </c>
      <c r="E4579" t="str">
        <f>IF(COUNTIF(Table24[[SERIAL NUMBER ]], Table21[[#This Row],[SERIAL NUMBER]])&gt;0, "Yes", "No")</f>
        <v>No</v>
      </c>
    </row>
    <row r="4580" spans="1:5">
      <c r="A4580" s="13" t="s">
        <v>4465</v>
      </c>
      <c r="B4580" t="e">
        <f>VLOOKUP(Table21[[#This Row],[SERIAL NUMBER]], EquipmentDB!E$1:M$13746, 9, FALSE)</f>
        <v>#N/A</v>
      </c>
      <c r="C4580" s="13" t="e">
        <v>#N/A</v>
      </c>
      <c r="D4580" s="13" t="s">
        <v>30774</v>
      </c>
      <c r="E4580" t="str">
        <f>IF(COUNTIF(Table24[[SERIAL NUMBER ]], Table21[[#This Row],[SERIAL NUMBER]])&gt;0, "Yes", "No")</f>
        <v>No</v>
      </c>
    </row>
    <row r="4581" spans="1:5">
      <c r="A4581" s="13" t="s">
        <v>4497</v>
      </c>
      <c r="B4581" t="e">
        <f>VLOOKUP(Table21[[#This Row],[SERIAL NUMBER]], EquipmentDB!E$1:M$13746, 9, FALSE)</f>
        <v>#N/A</v>
      </c>
      <c r="C4581" s="13" t="e">
        <v>#N/A</v>
      </c>
      <c r="D4581" s="13" t="s">
        <v>30774</v>
      </c>
      <c r="E4581" t="str">
        <f>IF(COUNTIF(Table24[[SERIAL NUMBER ]], Table21[[#This Row],[SERIAL NUMBER]])&gt;0, "Yes", "No")</f>
        <v>No</v>
      </c>
    </row>
    <row r="4582" spans="1:5">
      <c r="A4582" s="13" t="s">
        <v>4503</v>
      </c>
      <c r="B4582" t="e">
        <f>VLOOKUP(Table21[[#This Row],[SERIAL NUMBER]], EquipmentDB!E$1:M$13746, 9, FALSE)</f>
        <v>#N/A</v>
      </c>
      <c r="C4582" s="13" t="e">
        <v>#N/A</v>
      </c>
      <c r="D4582" s="13" t="s">
        <v>30774</v>
      </c>
      <c r="E4582" t="str">
        <f>IF(COUNTIF(Table24[[SERIAL NUMBER ]], Table21[[#This Row],[SERIAL NUMBER]])&gt;0, "Yes", "No")</f>
        <v>No</v>
      </c>
    </row>
    <row r="4583" spans="1:5">
      <c r="A4583" s="13" t="s">
        <v>4539</v>
      </c>
      <c r="B4583" t="e">
        <f>VLOOKUP(Table21[[#This Row],[SERIAL NUMBER]], EquipmentDB!E$1:M$13746, 9, FALSE)</f>
        <v>#N/A</v>
      </c>
      <c r="C4583" s="13" t="e">
        <v>#N/A</v>
      </c>
      <c r="D4583" s="13" t="s">
        <v>30774</v>
      </c>
      <c r="E4583" t="str">
        <f>IF(COUNTIF(Table24[[SERIAL NUMBER ]], Table21[[#This Row],[SERIAL NUMBER]])&gt;0, "Yes", "No")</f>
        <v>No</v>
      </c>
    </row>
    <row r="4584" spans="1:5">
      <c r="A4584" s="13" t="s">
        <v>4546</v>
      </c>
      <c r="B4584" t="e">
        <f>VLOOKUP(Table21[[#This Row],[SERIAL NUMBER]], EquipmentDB!E$1:M$13746, 9, FALSE)</f>
        <v>#N/A</v>
      </c>
      <c r="C4584" s="13" t="e">
        <v>#N/A</v>
      </c>
      <c r="D4584" s="13" t="s">
        <v>30774</v>
      </c>
      <c r="E4584" t="str">
        <f>IF(COUNTIF(Table24[[SERIAL NUMBER ]], Table21[[#This Row],[SERIAL NUMBER]])&gt;0, "Yes", "No")</f>
        <v>No</v>
      </c>
    </row>
    <row r="4585" spans="1:5">
      <c r="A4585" s="13" t="s">
        <v>4549</v>
      </c>
      <c r="B4585" t="e">
        <f>VLOOKUP(Table21[[#This Row],[SERIAL NUMBER]], EquipmentDB!E$1:M$13746, 9, FALSE)</f>
        <v>#N/A</v>
      </c>
      <c r="C4585" s="13" t="e">
        <v>#N/A</v>
      </c>
      <c r="D4585" s="13" t="s">
        <v>30774</v>
      </c>
      <c r="E4585" t="str">
        <f>IF(COUNTIF(Table24[[SERIAL NUMBER ]], Table21[[#This Row],[SERIAL NUMBER]])&gt;0, "Yes", "No")</f>
        <v>No</v>
      </c>
    </row>
    <row r="4586" spans="1:5">
      <c r="A4586" s="13" t="s">
        <v>4556</v>
      </c>
      <c r="B4586" t="e">
        <f>VLOOKUP(Table21[[#This Row],[SERIAL NUMBER]], EquipmentDB!E$1:M$13746, 9, FALSE)</f>
        <v>#N/A</v>
      </c>
      <c r="C4586" s="13" t="e">
        <v>#N/A</v>
      </c>
      <c r="D4586" s="13" t="s">
        <v>30774</v>
      </c>
      <c r="E4586" t="str">
        <f>IF(COUNTIF(Table24[[SERIAL NUMBER ]], Table21[[#This Row],[SERIAL NUMBER]])&gt;0, "Yes", "No")</f>
        <v>No</v>
      </c>
    </row>
    <row r="4587" spans="1:5">
      <c r="A4587" s="13" t="s">
        <v>4560</v>
      </c>
      <c r="B4587" t="e">
        <f>VLOOKUP(Table21[[#This Row],[SERIAL NUMBER]], EquipmentDB!E$1:M$13746, 9, FALSE)</f>
        <v>#N/A</v>
      </c>
      <c r="C4587" s="13" t="e">
        <v>#N/A</v>
      </c>
      <c r="D4587" s="13" t="s">
        <v>30774</v>
      </c>
      <c r="E4587" t="str">
        <f>IF(COUNTIF(Table24[[SERIAL NUMBER ]], Table21[[#This Row],[SERIAL NUMBER]])&gt;0, "Yes", "No")</f>
        <v>No</v>
      </c>
    </row>
    <row r="4588" spans="1:5">
      <c r="A4588" s="13" t="s">
        <v>4573</v>
      </c>
      <c r="B4588" t="e">
        <f>VLOOKUP(Table21[[#This Row],[SERIAL NUMBER]], EquipmentDB!E$1:M$13746, 9, FALSE)</f>
        <v>#N/A</v>
      </c>
      <c r="C4588" s="13" t="e">
        <v>#N/A</v>
      </c>
      <c r="D4588" s="13" t="s">
        <v>30774</v>
      </c>
      <c r="E4588" t="str">
        <f>IF(COUNTIF(Table24[[SERIAL NUMBER ]], Table21[[#This Row],[SERIAL NUMBER]])&gt;0, "Yes", "No")</f>
        <v>No</v>
      </c>
    </row>
    <row r="4589" spans="1:5">
      <c r="A4589" s="13" t="s">
        <v>4577</v>
      </c>
      <c r="B4589" t="e">
        <f>VLOOKUP(Table21[[#This Row],[SERIAL NUMBER]], EquipmentDB!E$1:M$13746, 9, FALSE)</f>
        <v>#N/A</v>
      </c>
      <c r="C4589" s="13" t="e">
        <v>#N/A</v>
      </c>
      <c r="D4589" s="13" t="s">
        <v>30774</v>
      </c>
      <c r="E4589" t="str">
        <f>IF(COUNTIF(Table24[[SERIAL NUMBER ]], Table21[[#This Row],[SERIAL NUMBER]])&gt;0, "Yes", "No")</f>
        <v>No</v>
      </c>
    </row>
    <row r="4590" spans="1:5">
      <c r="A4590" s="13" t="s">
        <v>4582</v>
      </c>
      <c r="B4590" t="e">
        <f>VLOOKUP(Table21[[#This Row],[SERIAL NUMBER]], EquipmentDB!E$1:M$13746, 9, FALSE)</f>
        <v>#N/A</v>
      </c>
      <c r="C4590" s="13" t="e">
        <v>#N/A</v>
      </c>
      <c r="D4590" s="13" t="s">
        <v>30774</v>
      </c>
      <c r="E4590" t="str">
        <f>IF(COUNTIF(Table24[[SERIAL NUMBER ]], Table21[[#This Row],[SERIAL NUMBER]])&gt;0, "Yes", "No")</f>
        <v>No</v>
      </c>
    </row>
    <row r="4591" spans="1:5">
      <c r="A4591" s="13" t="s">
        <v>4587</v>
      </c>
      <c r="B4591" t="e">
        <f>VLOOKUP(Table21[[#This Row],[SERIAL NUMBER]], EquipmentDB!E$1:M$13746, 9, FALSE)</f>
        <v>#N/A</v>
      </c>
      <c r="C4591" s="13" t="e">
        <v>#N/A</v>
      </c>
      <c r="D4591" s="13" t="s">
        <v>30774</v>
      </c>
      <c r="E4591" t="str">
        <f>IF(COUNTIF(Table24[[SERIAL NUMBER ]], Table21[[#This Row],[SERIAL NUMBER]])&gt;0, "Yes", "No")</f>
        <v>No</v>
      </c>
    </row>
    <row r="4592" spans="1:5">
      <c r="A4592" s="13" t="s">
        <v>4592</v>
      </c>
      <c r="B4592" t="e">
        <f>VLOOKUP(Table21[[#This Row],[SERIAL NUMBER]], EquipmentDB!E$1:M$13746, 9, FALSE)</f>
        <v>#N/A</v>
      </c>
      <c r="C4592" s="13" t="e">
        <v>#N/A</v>
      </c>
      <c r="D4592" s="13" t="s">
        <v>30774</v>
      </c>
      <c r="E4592" t="str">
        <f>IF(COUNTIF(Table24[[SERIAL NUMBER ]], Table21[[#This Row],[SERIAL NUMBER]])&gt;0, "Yes", "No")</f>
        <v>No</v>
      </c>
    </row>
    <row r="4593" spans="1:5">
      <c r="A4593" s="13" t="s">
        <v>4627</v>
      </c>
      <c r="B4593" t="e">
        <f>VLOOKUP(Table21[[#This Row],[SERIAL NUMBER]], EquipmentDB!E$1:M$13746, 9, FALSE)</f>
        <v>#N/A</v>
      </c>
      <c r="C4593" s="13" t="e">
        <v>#N/A</v>
      </c>
      <c r="D4593" s="13" t="s">
        <v>30774</v>
      </c>
      <c r="E4593" t="str">
        <f>IF(COUNTIF(Table24[[SERIAL NUMBER ]], Table21[[#This Row],[SERIAL NUMBER]])&gt;0, "Yes", "No")</f>
        <v>No</v>
      </c>
    </row>
    <row r="4594" spans="1:5">
      <c r="A4594" s="13" t="s">
        <v>4634</v>
      </c>
      <c r="B4594" t="e">
        <f>VLOOKUP(Table21[[#This Row],[SERIAL NUMBER]], EquipmentDB!E$1:M$13746, 9, FALSE)</f>
        <v>#N/A</v>
      </c>
      <c r="C4594" s="13" t="e">
        <v>#N/A</v>
      </c>
      <c r="D4594" s="13" t="s">
        <v>30774</v>
      </c>
      <c r="E4594" t="str">
        <f>IF(COUNTIF(Table24[[SERIAL NUMBER ]], Table21[[#This Row],[SERIAL NUMBER]])&gt;0, "Yes", "No")</f>
        <v>No</v>
      </c>
    </row>
    <row r="4595" spans="1:5">
      <c r="A4595" s="13" t="s">
        <v>4637</v>
      </c>
      <c r="B4595" t="e">
        <f>VLOOKUP(Table21[[#This Row],[SERIAL NUMBER]], EquipmentDB!E$1:M$13746, 9, FALSE)</f>
        <v>#N/A</v>
      </c>
      <c r="C4595" s="13" t="e">
        <v>#N/A</v>
      </c>
      <c r="D4595" s="13" t="s">
        <v>30774</v>
      </c>
      <c r="E4595" t="str">
        <f>IF(COUNTIF(Table24[[SERIAL NUMBER ]], Table21[[#This Row],[SERIAL NUMBER]])&gt;0, "Yes", "No")</f>
        <v>No</v>
      </c>
    </row>
    <row r="4596" spans="1:5">
      <c r="A4596" s="13" t="s">
        <v>4644</v>
      </c>
      <c r="B4596" t="e">
        <f>VLOOKUP(Table21[[#This Row],[SERIAL NUMBER]], EquipmentDB!E$1:M$13746, 9, FALSE)</f>
        <v>#N/A</v>
      </c>
      <c r="C4596" s="13" t="e">
        <v>#N/A</v>
      </c>
      <c r="D4596" s="13" t="s">
        <v>30774</v>
      </c>
      <c r="E4596" t="str">
        <f>IF(COUNTIF(Table24[[SERIAL NUMBER ]], Table21[[#This Row],[SERIAL NUMBER]])&gt;0, "Yes", "No")</f>
        <v>No</v>
      </c>
    </row>
    <row r="4597" spans="1:5">
      <c r="A4597" s="13" t="s">
        <v>4647</v>
      </c>
      <c r="B4597" t="e">
        <f>VLOOKUP(Table21[[#This Row],[SERIAL NUMBER]], EquipmentDB!E$1:M$13746, 9, FALSE)</f>
        <v>#N/A</v>
      </c>
      <c r="C4597" s="13" t="e">
        <v>#N/A</v>
      </c>
      <c r="D4597" s="13" t="s">
        <v>30774</v>
      </c>
      <c r="E4597" t="str">
        <f>IF(COUNTIF(Table24[[SERIAL NUMBER ]], Table21[[#This Row],[SERIAL NUMBER]])&gt;0, "Yes", "No")</f>
        <v>No</v>
      </c>
    </row>
    <row r="4598" spans="1:5">
      <c r="A4598" s="13" t="s">
        <v>4654</v>
      </c>
      <c r="B4598" t="e">
        <f>VLOOKUP(Table21[[#This Row],[SERIAL NUMBER]], EquipmentDB!E$1:M$13746, 9, FALSE)</f>
        <v>#N/A</v>
      </c>
      <c r="C4598" s="13" t="e">
        <v>#N/A</v>
      </c>
      <c r="D4598" s="13" t="s">
        <v>30774</v>
      </c>
      <c r="E4598" t="str">
        <f>IF(COUNTIF(Table24[[SERIAL NUMBER ]], Table21[[#This Row],[SERIAL NUMBER]])&gt;0, "Yes", "No")</f>
        <v>No</v>
      </c>
    </row>
    <row r="4599" spans="1:5">
      <c r="A4599" s="13" t="s">
        <v>24559</v>
      </c>
      <c r="B4599" t="e">
        <f>VLOOKUP(Table21[[#This Row],[SERIAL NUMBER]], EquipmentDB!E$1:M$13746, 9, FALSE)</f>
        <v>#N/A</v>
      </c>
      <c r="C4599" s="13" t="s">
        <v>663</v>
      </c>
      <c r="D4599" s="13" t="s">
        <v>30774</v>
      </c>
      <c r="E4599" t="str">
        <f>IF(COUNTIF(Table24[[SERIAL NUMBER ]], Table21[[#This Row],[SERIAL NUMBER]])&gt;0, "Yes", "No")</f>
        <v>No</v>
      </c>
    </row>
    <row r="4600" spans="1:5">
      <c r="A4600" s="13" t="s">
        <v>4698</v>
      </c>
      <c r="B4600" t="e">
        <f>VLOOKUP(Table21[[#This Row],[SERIAL NUMBER]], EquipmentDB!E$1:M$13746, 9, FALSE)</f>
        <v>#N/A</v>
      </c>
      <c r="C4600" s="13" t="e">
        <v>#N/A</v>
      </c>
      <c r="D4600" s="13" t="s">
        <v>30774</v>
      </c>
      <c r="E4600" t="str">
        <f>IF(COUNTIF(Table24[[SERIAL NUMBER ]], Table21[[#This Row],[SERIAL NUMBER]])&gt;0, "Yes", "No")</f>
        <v>No</v>
      </c>
    </row>
    <row r="4601" spans="1:5">
      <c r="A4601" s="13" t="s">
        <v>28059</v>
      </c>
      <c r="B4601" t="e">
        <f>VLOOKUP(Table21[[#This Row],[SERIAL NUMBER]], EquipmentDB!E$1:M$13746, 9, FALSE)</f>
        <v>#N/A</v>
      </c>
      <c r="C4601" s="13" t="s">
        <v>2844</v>
      </c>
      <c r="D4601" s="13" t="s">
        <v>30774</v>
      </c>
      <c r="E4601" t="str">
        <f>IF(COUNTIF(Table24[[SERIAL NUMBER ]], Table21[[#This Row],[SERIAL NUMBER]])&gt;0, "Yes", "No")</f>
        <v>No</v>
      </c>
    </row>
    <row r="4602" spans="1:5">
      <c r="A4602" s="13" t="s">
        <v>28064</v>
      </c>
      <c r="B4602" t="e">
        <f>VLOOKUP(Table21[[#This Row],[SERIAL NUMBER]], EquipmentDB!E$1:M$13746, 9, FALSE)</f>
        <v>#N/A</v>
      </c>
      <c r="C4602" s="13" t="s">
        <v>2844</v>
      </c>
      <c r="D4602" s="13" t="s">
        <v>30774</v>
      </c>
      <c r="E4602" t="str">
        <f>IF(COUNTIF(Table24[[SERIAL NUMBER ]], Table21[[#This Row],[SERIAL NUMBER]])&gt;0, "Yes", "No")</f>
        <v>No</v>
      </c>
    </row>
    <row r="4603" spans="1:5">
      <c r="A4603" s="13" t="s">
        <v>28069</v>
      </c>
      <c r="B4603" t="e">
        <f>VLOOKUP(Table21[[#This Row],[SERIAL NUMBER]], EquipmentDB!E$1:M$13746, 9, FALSE)</f>
        <v>#N/A</v>
      </c>
      <c r="C4603" s="13" t="s">
        <v>2844</v>
      </c>
      <c r="D4603" s="13" t="s">
        <v>30774</v>
      </c>
      <c r="E4603" t="str">
        <f>IF(COUNTIF(Table24[[SERIAL NUMBER ]], Table21[[#This Row],[SERIAL NUMBER]])&gt;0, "Yes", "No")</f>
        <v>No</v>
      </c>
    </row>
    <row r="4604" spans="1:5">
      <c r="A4604" s="13" t="s">
        <v>28073</v>
      </c>
      <c r="B4604" t="e">
        <f>VLOOKUP(Table21[[#This Row],[SERIAL NUMBER]], EquipmentDB!E$1:M$13746, 9, FALSE)</f>
        <v>#N/A</v>
      </c>
      <c r="C4604" s="13" t="s">
        <v>2844</v>
      </c>
      <c r="D4604" s="13" t="s">
        <v>30774</v>
      </c>
      <c r="E4604" t="str">
        <f>IF(COUNTIF(Table24[[SERIAL NUMBER ]], Table21[[#This Row],[SERIAL NUMBER]])&gt;0, "Yes", "No")</f>
        <v>No</v>
      </c>
    </row>
    <row r="4605" spans="1:5">
      <c r="A4605" s="13" t="s">
        <v>28076</v>
      </c>
      <c r="B4605" t="e">
        <f>VLOOKUP(Table21[[#This Row],[SERIAL NUMBER]], EquipmentDB!E$1:M$13746, 9, FALSE)</f>
        <v>#N/A</v>
      </c>
      <c r="C4605" s="13" t="s">
        <v>2844</v>
      </c>
      <c r="D4605" s="13" t="s">
        <v>30774</v>
      </c>
      <c r="E4605" t="str">
        <f>IF(COUNTIF(Table24[[SERIAL NUMBER ]], Table21[[#This Row],[SERIAL NUMBER]])&gt;0, "Yes", "No")</f>
        <v>No</v>
      </c>
    </row>
    <row r="4606" spans="1:5">
      <c r="A4606" s="13" t="s">
        <v>28079</v>
      </c>
      <c r="B4606" t="e">
        <f>VLOOKUP(Table21[[#This Row],[SERIAL NUMBER]], EquipmentDB!E$1:M$13746, 9, FALSE)</f>
        <v>#N/A</v>
      </c>
      <c r="C4606" s="13" t="s">
        <v>2844</v>
      </c>
      <c r="D4606" s="13" t="s">
        <v>30774</v>
      </c>
      <c r="E4606" t="str">
        <f>IF(COUNTIF(Table24[[SERIAL NUMBER ]], Table21[[#This Row],[SERIAL NUMBER]])&gt;0, "Yes", "No")</f>
        <v>No</v>
      </c>
    </row>
    <row r="4607" spans="1:5">
      <c r="A4607" s="13" t="s">
        <v>28085</v>
      </c>
      <c r="B4607" t="e">
        <f>VLOOKUP(Table21[[#This Row],[SERIAL NUMBER]], EquipmentDB!E$1:M$13746, 9, FALSE)</f>
        <v>#N/A</v>
      </c>
      <c r="C4607" s="13" t="s">
        <v>2844</v>
      </c>
      <c r="D4607" s="13" t="s">
        <v>30774</v>
      </c>
      <c r="E4607" t="str">
        <f>IF(COUNTIF(Table24[[SERIAL NUMBER ]], Table21[[#This Row],[SERIAL NUMBER]])&gt;0, "Yes", "No")</f>
        <v>No</v>
      </c>
    </row>
    <row r="4608" spans="1:5">
      <c r="A4608" s="13" t="s">
        <v>28103</v>
      </c>
      <c r="B4608" t="e">
        <f>VLOOKUP(Table21[[#This Row],[SERIAL NUMBER]], EquipmentDB!E$1:M$13746, 9, FALSE)</f>
        <v>#N/A</v>
      </c>
      <c r="C4608" s="13" t="s">
        <v>2844</v>
      </c>
      <c r="D4608" s="13" t="s">
        <v>30774</v>
      </c>
      <c r="E4608" t="str">
        <f>IF(COUNTIF(Table24[[SERIAL NUMBER ]], Table21[[#This Row],[SERIAL NUMBER]])&gt;0, "Yes", "No")</f>
        <v>No</v>
      </c>
    </row>
    <row r="4609" spans="1:5">
      <c r="A4609" s="13" t="s">
        <v>28110</v>
      </c>
      <c r="B4609" t="e">
        <f>VLOOKUP(Table21[[#This Row],[SERIAL NUMBER]], EquipmentDB!E$1:M$13746, 9, FALSE)</f>
        <v>#N/A</v>
      </c>
      <c r="C4609" s="13" t="s">
        <v>2844</v>
      </c>
      <c r="D4609" s="13" t="s">
        <v>30774</v>
      </c>
      <c r="E4609" t="str">
        <f>IF(COUNTIF(Table24[[SERIAL NUMBER ]], Table21[[#This Row],[SERIAL NUMBER]])&gt;0, "Yes", "No")</f>
        <v>No</v>
      </c>
    </row>
    <row r="4610" spans="1:5">
      <c r="A4610" s="13" t="s">
        <v>28116</v>
      </c>
      <c r="B4610" t="e">
        <f>VLOOKUP(Table21[[#This Row],[SERIAL NUMBER]], EquipmentDB!E$1:M$13746, 9, FALSE)</f>
        <v>#N/A</v>
      </c>
      <c r="C4610" s="13" t="s">
        <v>2844</v>
      </c>
      <c r="D4610" s="13" t="s">
        <v>30774</v>
      </c>
      <c r="E4610" t="str">
        <f>IF(COUNTIF(Table24[[SERIAL NUMBER ]], Table21[[#This Row],[SERIAL NUMBER]])&gt;0, "Yes", "No")</f>
        <v>No</v>
      </c>
    </row>
    <row r="4611" spans="1:5">
      <c r="A4611" s="13" t="s">
        <v>28123</v>
      </c>
      <c r="B4611" t="e">
        <f>VLOOKUP(Table21[[#This Row],[SERIAL NUMBER]], EquipmentDB!E$1:M$13746, 9, FALSE)</f>
        <v>#N/A</v>
      </c>
      <c r="C4611" s="13" t="s">
        <v>2844</v>
      </c>
      <c r="D4611" s="13" t="s">
        <v>30774</v>
      </c>
      <c r="E4611" t="str">
        <f>IF(COUNTIF(Table24[[SERIAL NUMBER ]], Table21[[#This Row],[SERIAL NUMBER]])&gt;0, "Yes", "No")</f>
        <v>No</v>
      </c>
    </row>
    <row r="4612" spans="1:5">
      <c r="A4612" s="13" t="s">
        <v>28128</v>
      </c>
      <c r="B4612" t="e">
        <f>VLOOKUP(Table21[[#This Row],[SERIAL NUMBER]], EquipmentDB!E$1:M$13746, 9, FALSE)</f>
        <v>#N/A</v>
      </c>
      <c r="C4612" s="13" t="s">
        <v>2844</v>
      </c>
      <c r="D4612" s="13" t="s">
        <v>30774</v>
      </c>
      <c r="E4612" t="str">
        <f>IF(COUNTIF(Table24[[SERIAL NUMBER ]], Table21[[#This Row],[SERIAL NUMBER]])&gt;0, "Yes", "No")</f>
        <v>No</v>
      </c>
    </row>
    <row r="4613" spans="1:5">
      <c r="A4613" s="13" t="s">
        <v>28142</v>
      </c>
      <c r="B4613" t="e">
        <f>VLOOKUP(Table21[[#This Row],[SERIAL NUMBER]], EquipmentDB!E$1:M$13746, 9, FALSE)</f>
        <v>#N/A</v>
      </c>
      <c r="C4613" s="13" t="s">
        <v>2844</v>
      </c>
      <c r="D4613" s="13" t="s">
        <v>30774</v>
      </c>
      <c r="E4613" t="str">
        <f>IF(COUNTIF(Table24[[SERIAL NUMBER ]], Table21[[#This Row],[SERIAL NUMBER]])&gt;0, "Yes", "No")</f>
        <v>No</v>
      </c>
    </row>
    <row r="4614" spans="1:5">
      <c r="A4614" s="13" t="s">
        <v>28155</v>
      </c>
      <c r="B4614" t="e">
        <f>VLOOKUP(Table21[[#This Row],[SERIAL NUMBER]], EquipmentDB!E$1:M$13746, 9, FALSE)</f>
        <v>#N/A</v>
      </c>
      <c r="C4614" s="13" t="s">
        <v>2844</v>
      </c>
      <c r="D4614" s="13" t="s">
        <v>30774</v>
      </c>
      <c r="E4614" t="str">
        <f>IF(COUNTIF(Table24[[SERIAL NUMBER ]], Table21[[#This Row],[SERIAL NUMBER]])&gt;0, "Yes", "No")</f>
        <v>No</v>
      </c>
    </row>
    <row r="4615" spans="1:5">
      <c r="A4615" s="13" t="s">
        <v>28162</v>
      </c>
      <c r="B4615" t="e">
        <f>VLOOKUP(Table21[[#This Row],[SERIAL NUMBER]], EquipmentDB!E$1:M$13746, 9, FALSE)</f>
        <v>#N/A</v>
      </c>
      <c r="C4615" s="13" t="s">
        <v>2844</v>
      </c>
      <c r="D4615" s="13" t="s">
        <v>30774</v>
      </c>
      <c r="E4615" t="str">
        <f>IF(COUNTIF(Table24[[SERIAL NUMBER ]], Table21[[#This Row],[SERIAL NUMBER]])&gt;0, "Yes", "No")</f>
        <v>No</v>
      </c>
    </row>
    <row r="4616" spans="1:5">
      <c r="A4616" s="13" t="s">
        <v>28165</v>
      </c>
      <c r="B4616" t="e">
        <f>VLOOKUP(Table21[[#This Row],[SERIAL NUMBER]], EquipmentDB!E$1:M$13746, 9, FALSE)</f>
        <v>#N/A</v>
      </c>
      <c r="C4616" s="13" t="s">
        <v>2844</v>
      </c>
      <c r="D4616" s="13" t="s">
        <v>30774</v>
      </c>
      <c r="E4616" t="str">
        <f>IF(COUNTIF(Table24[[SERIAL NUMBER ]], Table21[[#This Row],[SERIAL NUMBER]])&gt;0, "Yes", "No")</f>
        <v>No</v>
      </c>
    </row>
    <row r="4617" spans="1:5">
      <c r="A4617" s="13" t="s">
        <v>28172</v>
      </c>
      <c r="B4617" t="e">
        <f>VLOOKUP(Table21[[#This Row],[SERIAL NUMBER]], EquipmentDB!E$1:M$13746, 9, FALSE)</f>
        <v>#N/A</v>
      </c>
      <c r="C4617" s="13" t="s">
        <v>2844</v>
      </c>
      <c r="D4617" s="13" t="s">
        <v>30774</v>
      </c>
      <c r="E4617" t="str">
        <f>IF(COUNTIF(Table24[[SERIAL NUMBER ]], Table21[[#This Row],[SERIAL NUMBER]])&gt;0, "Yes", "No")</f>
        <v>No</v>
      </c>
    </row>
    <row r="4618" spans="1:5">
      <c r="A4618" s="13" t="s">
        <v>28190</v>
      </c>
      <c r="B4618" t="e">
        <f>VLOOKUP(Table21[[#This Row],[SERIAL NUMBER]], EquipmentDB!E$1:M$13746, 9, FALSE)</f>
        <v>#N/A</v>
      </c>
      <c r="C4618" s="13" t="s">
        <v>2844</v>
      </c>
      <c r="D4618" s="13" t="s">
        <v>30774</v>
      </c>
      <c r="E4618" t="str">
        <f>IF(COUNTIF(Table24[[SERIAL NUMBER ]], Table21[[#This Row],[SERIAL NUMBER]])&gt;0, "Yes", "No")</f>
        <v>No</v>
      </c>
    </row>
    <row r="4619" spans="1:5">
      <c r="A4619" s="13" t="s">
        <v>28244</v>
      </c>
      <c r="B4619" t="e">
        <f>VLOOKUP(Table21[[#This Row],[SERIAL NUMBER]], EquipmentDB!E$1:M$13746, 9, FALSE)</f>
        <v>#N/A</v>
      </c>
      <c r="C4619" s="13" t="s">
        <v>2844</v>
      </c>
      <c r="D4619" s="13" t="s">
        <v>30774</v>
      </c>
      <c r="E4619" t="str">
        <f>IF(COUNTIF(Table24[[SERIAL NUMBER ]], Table21[[#This Row],[SERIAL NUMBER]])&gt;0, "Yes", "No")</f>
        <v>No</v>
      </c>
    </row>
    <row r="4620" spans="1:5">
      <c r="A4620" s="13" t="s">
        <v>28252</v>
      </c>
      <c r="B4620" t="e">
        <f>VLOOKUP(Table21[[#This Row],[SERIAL NUMBER]], EquipmentDB!E$1:M$13746, 9, FALSE)</f>
        <v>#N/A</v>
      </c>
      <c r="C4620" s="13" t="s">
        <v>2844</v>
      </c>
      <c r="D4620" s="13" t="s">
        <v>30774</v>
      </c>
      <c r="E4620" t="str">
        <f>IF(COUNTIF(Table24[[SERIAL NUMBER ]], Table21[[#This Row],[SERIAL NUMBER]])&gt;0, "Yes", "No")</f>
        <v>No</v>
      </c>
    </row>
    <row r="4621" spans="1:5">
      <c r="A4621" s="13" t="s">
        <v>28258</v>
      </c>
      <c r="B4621" t="e">
        <f>VLOOKUP(Table21[[#This Row],[SERIAL NUMBER]], EquipmentDB!E$1:M$13746, 9, FALSE)</f>
        <v>#N/A</v>
      </c>
      <c r="C4621" s="13" t="s">
        <v>2844</v>
      </c>
      <c r="D4621" s="13" t="s">
        <v>30774</v>
      </c>
      <c r="E4621" t="str">
        <f>IF(COUNTIF(Table24[[SERIAL NUMBER ]], Table21[[#This Row],[SERIAL NUMBER]])&gt;0, "Yes", "No")</f>
        <v>No</v>
      </c>
    </row>
    <row r="4622" spans="1:5">
      <c r="A4622" s="13" t="s">
        <v>28260</v>
      </c>
      <c r="B4622" t="e">
        <f>VLOOKUP(Table21[[#This Row],[SERIAL NUMBER]], EquipmentDB!E$1:M$13746, 9, FALSE)</f>
        <v>#N/A</v>
      </c>
      <c r="C4622" s="13" t="s">
        <v>2844</v>
      </c>
      <c r="D4622" s="13" t="s">
        <v>30774</v>
      </c>
      <c r="E4622" t="str">
        <f>IF(COUNTIF(Table24[[SERIAL NUMBER ]], Table21[[#This Row],[SERIAL NUMBER]])&gt;0, "Yes", "No")</f>
        <v>No</v>
      </c>
    </row>
    <row r="4623" spans="1:5">
      <c r="A4623" s="13" t="s">
        <v>28263</v>
      </c>
      <c r="B4623" t="e">
        <f>VLOOKUP(Table21[[#This Row],[SERIAL NUMBER]], EquipmentDB!E$1:M$13746, 9, FALSE)</f>
        <v>#N/A</v>
      </c>
      <c r="C4623" s="13" t="s">
        <v>2844</v>
      </c>
      <c r="D4623" s="13" t="s">
        <v>30774</v>
      </c>
      <c r="E4623" t="str">
        <f>IF(COUNTIF(Table24[[SERIAL NUMBER ]], Table21[[#This Row],[SERIAL NUMBER]])&gt;0, "Yes", "No")</f>
        <v>No</v>
      </c>
    </row>
    <row r="4624" spans="1:5">
      <c r="A4624" s="13" t="s">
        <v>30139</v>
      </c>
      <c r="B4624" t="e">
        <f>VLOOKUP(Table21[[#This Row],[SERIAL NUMBER]], EquipmentDB!E$1:M$13746, 9, FALSE)</f>
        <v>#N/A</v>
      </c>
      <c r="C4624" s="13" t="s">
        <v>663</v>
      </c>
      <c r="D4624" s="13" t="s">
        <v>30774</v>
      </c>
      <c r="E4624" t="str">
        <f>IF(COUNTIF(Table24[[SERIAL NUMBER ]], Table21[[#This Row],[SERIAL NUMBER]])&gt;0, "Yes", "No")</f>
        <v>No</v>
      </c>
    </row>
    <row r="4625" spans="1:5">
      <c r="A4625" s="13" t="s">
        <v>30147</v>
      </c>
      <c r="B4625" t="e">
        <f>VLOOKUP(Table21[[#This Row],[SERIAL NUMBER]], EquipmentDB!E$1:M$13746, 9, FALSE)</f>
        <v>#N/A</v>
      </c>
      <c r="C4625" s="13" t="s">
        <v>663</v>
      </c>
      <c r="D4625" s="13" t="s">
        <v>30774</v>
      </c>
      <c r="E4625" t="str">
        <f>IF(COUNTIF(Table24[[SERIAL NUMBER ]], Table21[[#This Row],[SERIAL NUMBER]])&gt;0, "Yes", "No")</f>
        <v>No</v>
      </c>
    </row>
    <row r="4626" spans="1:5">
      <c r="A4626" s="13" t="s">
        <v>30151</v>
      </c>
      <c r="B4626" t="e">
        <f>VLOOKUP(Table21[[#This Row],[SERIAL NUMBER]], EquipmentDB!E$1:M$13746, 9, FALSE)</f>
        <v>#N/A</v>
      </c>
      <c r="C4626" s="13" t="s">
        <v>663</v>
      </c>
      <c r="D4626" s="13" t="s">
        <v>30774</v>
      </c>
      <c r="E4626" t="str">
        <f>IF(COUNTIF(Table24[[SERIAL NUMBER ]], Table21[[#This Row],[SERIAL NUMBER]])&gt;0, "Yes", "No")</f>
        <v>No</v>
      </c>
    </row>
    <row r="4627" spans="1:5">
      <c r="A4627" s="13" t="s">
        <v>30167</v>
      </c>
      <c r="B4627" t="e">
        <f>VLOOKUP(Table21[[#This Row],[SERIAL NUMBER]], EquipmentDB!E$1:M$13746, 9, FALSE)</f>
        <v>#N/A</v>
      </c>
      <c r="C4627" s="13" t="s">
        <v>663</v>
      </c>
      <c r="D4627" s="13" t="s">
        <v>30774</v>
      </c>
      <c r="E4627" t="str">
        <f>IF(COUNTIF(Table24[[SERIAL NUMBER ]], Table21[[#This Row],[SERIAL NUMBER]])&gt;0, "Yes", "No")</f>
        <v>No</v>
      </c>
    </row>
    <row r="4628" spans="1:5">
      <c r="A4628" s="13" t="s">
        <v>30174</v>
      </c>
      <c r="B4628" t="e">
        <f>VLOOKUP(Table21[[#This Row],[SERIAL NUMBER]], EquipmentDB!E$1:M$13746, 9, FALSE)</f>
        <v>#N/A</v>
      </c>
      <c r="C4628" s="13" t="s">
        <v>663</v>
      </c>
      <c r="D4628" s="13" t="s">
        <v>30774</v>
      </c>
      <c r="E4628" t="str">
        <f>IF(COUNTIF(Table24[[SERIAL NUMBER ]], Table21[[#This Row],[SERIAL NUMBER]])&gt;0, "Yes", "No")</f>
        <v>No</v>
      </c>
    </row>
    <row r="4629" spans="1:5">
      <c r="A4629" s="13" t="s">
        <v>30177</v>
      </c>
      <c r="B4629" t="e">
        <f>VLOOKUP(Table21[[#This Row],[SERIAL NUMBER]], EquipmentDB!E$1:M$13746, 9, FALSE)</f>
        <v>#N/A</v>
      </c>
      <c r="C4629" s="13" t="s">
        <v>663</v>
      </c>
      <c r="D4629" s="13" t="s">
        <v>30774</v>
      </c>
      <c r="E4629" t="str">
        <f>IF(COUNTIF(Table24[[SERIAL NUMBER ]], Table21[[#This Row],[SERIAL NUMBER]])&gt;0, "Yes", "No")</f>
        <v>No</v>
      </c>
    </row>
    <row r="4630" spans="1:5">
      <c r="A4630" s="13" t="s">
        <v>30179</v>
      </c>
      <c r="B4630" t="e">
        <f>VLOOKUP(Table21[[#This Row],[SERIAL NUMBER]], EquipmentDB!E$1:M$13746, 9, FALSE)</f>
        <v>#N/A</v>
      </c>
      <c r="C4630" s="13" t="s">
        <v>663</v>
      </c>
      <c r="D4630" s="13" t="s">
        <v>30774</v>
      </c>
      <c r="E4630" t="str">
        <f>IF(COUNTIF(Table24[[SERIAL NUMBER ]], Table21[[#This Row],[SERIAL NUMBER]])&gt;0, "Yes", "No")</f>
        <v>No</v>
      </c>
    </row>
    <row r="4631" spans="1:5">
      <c r="A4631" s="13" t="s">
        <v>30181</v>
      </c>
      <c r="B4631" t="e">
        <f>VLOOKUP(Table21[[#This Row],[SERIAL NUMBER]], EquipmentDB!E$1:M$13746, 9, FALSE)</f>
        <v>#N/A</v>
      </c>
      <c r="C4631" s="13" t="s">
        <v>663</v>
      </c>
      <c r="D4631" s="13" t="s">
        <v>30774</v>
      </c>
      <c r="E4631" t="str">
        <f>IF(COUNTIF(Table24[[SERIAL NUMBER ]], Table21[[#This Row],[SERIAL NUMBER]])&gt;0, "Yes", "No")</f>
        <v>No</v>
      </c>
    </row>
    <row r="4632" spans="1:5">
      <c r="A4632" s="13" t="s">
        <v>30182</v>
      </c>
      <c r="B4632" t="e">
        <f>VLOOKUP(Table21[[#This Row],[SERIAL NUMBER]], EquipmentDB!E$1:M$13746, 9, FALSE)</f>
        <v>#N/A</v>
      </c>
      <c r="C4632" s="13" t="s">
        <v>663</v>
      </c>
      <c r="D4632" s="13" t="s">
        <v>30774</v>
      </c>
      <c r="E4632" t="str">
        <f>IF(COUNTIF(Table24[[SERIAL NUMBER ]], Table21[[#This Row],[SERIAL NUMBER]])&gt;0, "Yes", "No")</f>
        <v>No</v>
      </c>
    </row>
    <row r="4633" spans="1:5">
      <c r="A4633" s="13" t="s">
        <v>30185</v>
      </c>
      <c r="B4633" t="e">
        <f>VLOOKUP(Table21[[#This Row],[SERIAL NUMBER]], EquipmentDB!E$1:M$13746, 9, FALSE)</f>
        <v>#N/A</v>
      </c>
      <c r="C4633" s="13" t="s">
        <v>663</v>
      </c>
      <c r="D4633" s="13" t="s">
        <v>30774</v>
      </c>
      <c r="E4633" t="str">
        <f>IF(COUNTIF(Table24[[SERIAL NUMBER ]], Table21[[#This Row],[SERIAL NUMBER]])&gt;0, "Yes", "No")</f>
        <v>No</v>
      </c>
    </row>
    <row r="4634" spans="1:5">
      <c r="A4634" s="13" t="s">
        <v>24046</v>
      </c>
      <c r="B4634" t="e">
        <f>VLOOKUP(Table21[[#This Row],[SERIAL NUMBER]], EquipmentDB!E$1:M$13746, 9, FALSE)</f>
        <v>#N/A</v>
      </c>
      <c r="C4634" s="13" t="s">
        <v>663</v>
      </c>
      <c r="D4634" s="13" t="s">
        <v>30774</v>
      </c>
      <c r="E4634" t="str">
        <f>IF(COUNTIF(Table24[[SERIAL NUMBER ]], Table21[[#This Row],[SERIAL NUMBER]])&gt;0, "Yes", "No")</f>
        <v>No</v>
      </c>
    </row>
    <row r="4635" spans="1:5">
      <c r="A4635" s="13" t="s">
        <v>30188</v>
      </c>
      <c r="B4635" t="e">
        <f>VLOOKUP(Table21[[#This Row],[SERIAL NUMBER]], EquipmentDB!E$1:M$13746, 9, FALSE)</f>
        <v>#N/A</v>
      </c>
      <c r="C4635" s="13" t="s">
        <v>663</v>
      </c>
      <c r="D4635" s="13" t="s">
        <v>30774</v>
      </c>
      <c r="E4635" t="str">
        <f>IF(COUNTIF(Table24[[SERIAL NUMBER ]], Table21[[#This Row],[SERIAL NUMBER]])&gt;0, "Yes", "No")</f>
        <v>No</v>
      </c>
    </row>
    <row r="4636" spans="1:5">
      <c r="A4636" s="13" t="s">
        <v>16423</v>
      </c>
      <c r="B4636" t="e">
        <f>VLOOKUP(Table21[[#This Row],[SERIAL NUMBER]], EquipmentDB!E$1:M$13746, 9, FALSE)</f>
        <v>#N/A</v>
      </c>
      <c r="C4636" s="13" t="e">
        <v>#N/A</v>
      </c>
      <c r="D4636" s="13" t="s">
        <v>30774</v>
      </c>
      <c r="E4636" t="str">
        <f>IF(COUNTIF(Table24[[SERIAL NUMBER ]], Table21[[#This Row],[SERIAL NUMBER]])&gt;0, "Yes", "No")</f>
        <v>No</v>
      </c>
    </row>
    <row r="4637" spans="1:5">
      <c r="A4637" s="13" t="s">
        <v>19526</v>
      </c>
      <c r="B4637" t="e">
        <f>VLOOKUP(Table21[[#This Row],[SERIAL NUMBER]], EquipmentDB!E$1:M$13746, 9, FALSE)</f>
        <v>#N/A</v>
      </c>
      <c r="C4637" s="13" t="e">
        <v>#N/A</v>
      </c>
      <c r="D4637" s="13" t="s">
        <v>30774</v>
      </c>
      <c r="E4637" t="str">
        <f>IF(COUNTIF(Table24[[SERIAL NUMBER ]], Table21[[#This Row],[SERIAL NUMBER]])&gt;0, "Yes", "No")</f>
        <v>No</v>
      </c>
    </row>
    <row r="4638" spans="1:5">
      <c r="A4638" s="13" t="s">
        <v>679</v>
      </c>
      <c r="B4638" t="e">
        <f>VLOOKUP(Table21[[#This Row],[SERIAL NUMBER]], EquipmentDB!E$1:M$13746, 9, FALSE)</f>
        <v>#N/A</v>
      </c>
      <c r="C4638" s="13" t="e">
        <v>#N/A</v>
      </c>
      <c r="D4638" s="13" t="s">
        <v>30774</v>
      </c>
      <c r="E4638" t="str">
        <f>IF(COUNTIF(Table24[[SERIAL NUMBER ]], Table21[[#This Row],[SERIAL NUMBER]])&gt;0, "Yes", "No")</f>
        <v>No</v>
      </c>
    </row>
    <row r="4639" spans="1:5">
      <c r="A4639" s="13" t="s">
        <v>686</v>
      </c>
      <c r="B4639" t="e">
        <f>VLOOKUP(Table21[[#This Row],[SERIAL NUMBER]], EquipmentDB!E$1:M$13746, 9, FALSE)</f>
        <v>#N/A</v>
      </c>
      <c r="C4639" s="13" t="e">
        <v>#N/A</v>
      </c>
      <c r="D4639" s="13" t="s">
        <v>30774</v>
      </c>
      <c r="E4639" t="str">
        <f>IF(COUNTIF(Table24[[SERIAL NUMBER ]], Table21[[#This Row],[SERIAL NUMBER]])&gt;0, "Yes", "No")</f>
        <v>No</v>
      </c>
    </row>
    <row r="4640" spans="1:5">
      <c r="A4640" s="13" t="s">
        <v>717</v>
      </c>
      <c r="B4640" t="e">
        <f>VLOOKUP(Table21[[#This Row],[SERIAL NUMBER]], EquipmentDB!E$1:M$13746, 9, FALSE)</f>
        <v>#N/A</v>
      </c>
      <c r="C4640" s="13" t="e">
        <v>#N/A</v>
      </c>
      <c r="D4640" s="13" t="s">
        <v>30774</v>
      </c>
      <c r="E4640" t="str">
        <f>IF(COUNTIF(Table24[[SERIAL NUMBER ]], Table21[[#This Row],[SERIAL NUMBER]])&gt;0, "Yes", "No")</f>
        <v>No</v>
      </c>
    </row>
    <row r="4641" spans="1:5">
      <c r="A4641" s="13" t="s">
        <v>725</v>
      </c>
      <c r="B4641" t="e">
        <f>VLOOKUP(Table21[[#This Row],[SERIAL NUMBER]], EquipmentDB!E$1:M$13746, 9, FALSE)</f>
        <v>#N/A</v>
      </c>
      <c r="C4641" s="13" t="e">
        <v>#N/A</v>
      </c>
      <c r="D4641" s="13" t="s">
        <v>30774</v>
      </c>
      <c r="E4641" t="str">
        <f>IF(COUNTIF(Table24[[SERIAL NUMBER ]], Table21[[#This Row],[SERIAL NUMBER]])&gt;0, "Yes", "No")</f>
        <v>No</v>
      </c>
    </row>
    <row r="4642" spans="1:5">
      <c r="A4642" s="13" t="s">
        <v>761</v>
      </c>
      <c r="B4642" t="e">
        <f>VLOOKUP(Table21[[#This Row],[SERIAL NUMBER]], EquipmentDB!E$1:M$13746, 9, FALSE)</f>
        <v>#N/A</v>
      </c>
      <c r="C4642" s="13" t="e">
        <v>#N/A</v>
      </c>
      <c r="D4642" s="13" t="s">
        <v>30774</v>
      </c>
      <c r="E4642" t="str">
        <f>IF(COUNTIF(Table24[[SERIAL NUMBER ]], Table21[[#This Row],[SERIAL NUMBER]])&gt;0, "Yes", "No")</f>
        <v>No</v>
      </c>
    </row>
    <row r="4643" spans="1:5">
      <c r="A4643" s="13" t="s">
        <v>771</v>
      </c>
      <c r="B4643" t="e">
        <f>VLOOKUP(Table21[[#This Row],[SERIAL NUMBER]], EquipmentDB!E$1:M$13746, 9, FALSE)</f>
        <v>#N/A</v>
      </c>
      <c r="C4643" s="13" t="e">
        <v>#N/A</v>
      </c>
      <c r="D4643" s="13" t="s">
        <v>30774</v>
      </c>
      <c r="E4643" t="str">
        <f>IF(COUNTIF(Table24[[SERIAL NUMBER ]], Table21[[#This Row],[SERIAL NUMBER]])&gt;0, "Yes", "No")</f>
        <v>No</v>
      </c>
    </row>
    <row r="4644" spans="1:5">
      <c r="A4644" s="13" t="s">
        <v>13954</v>
      </c>
      <c r="B4644" t="e">
        <f>VLOOKUP(Table21[[#This Row],[SERIAL NUMBER]], EquipmentDB!E$1:M$13746, 9, FALSE)</f>
        <v>#N/A</v>
      </c>
      <c r="C4644" s="13" t="e">
        <v>#N/A</v>
      </c>
      <c r="D4644" s="13" t="s">
        <v>30774</v>
      </c>
      <c r="E4644" t="str">
        <f>IF(COUNTIF(Table24[[SERIAL NUMBER ]], Table21[[#This Row],[SERIAL NUMBER]])&gt;0, "Yes", "No")</f>
        <v>No</v>
      </c>
    </row>
    <row r="4645" spans="1:5">
      <c r="A4645" s="13" t="s">
        <v>30111</v>
      </c>
      <c r="B4645" t="e">
        <f>VLOOKUP(Table21[[#This Row],[SERIAL NUMBER]], EquipmentDB!E$1:M$13746, 9, FALSE)</f>
        <v>#N/A</v>
      </c>
      <c r="C4645" s="13" t="s">
        <v>2049</v>
      </c>
      <c r="D4645" s="13" t="s">
        <v>30774</v>
      </c>
      <c r="E4645" t="str">
        <f>IF(COUNTIF(Table24[[SERIAL NUMBER ]], Table21[[#This Row],[SERIAL NUMBER]])&gt;0, "Yes", "No")</f>
        <v>No</v>
      </c>
    </row>
    <row r="4646" spans="1:5">
      <c r="A4646" s="13" t="s">
        <v>29376</v>
      </c>
      <c r="B4646" t="e">
        <f>VLOOKUP(Table21[[#This Row],[SERIAL NUMBER]], EquipmentDB!E$1:M$13746, 9, FALSE)</f>
        <v>#N/A</v>
      </c>
      <c r="C4646" s="13" t="s">
        <v>2049</v>
      </c>
      <c r="D4646" s="13" t="s">
        <v>30774</v>
      </c>
      <c r="E4646" t="str">
        <f>IF(COUNTIF(Table24[[SERIAL NUMBER ]], Table21[[#This Row],[SERIAL NUMBER]])&gt;0, "Yes", "No")</f>
        <v>Yes</v>
      </c>
    </row>
    <row r="4647" spans="1:5">
      <c r="A4647" s="13" t="s">
        <v>29386</v>
      </c>
      <c r="B4647" t="e">
        <f>VLOOKUP(Table21[[#This Row],[SERIAL NUMBER]], EquipmentDB!E$1:M$13746, 9, FALSE)</f>
        <v>#N/A</v>
      </c>
      <c r="C4647" s="13" t="s">
        <v>2049</v>
      </c>
      <c r="D4647" s="13" t="s">
        <v>30774</v>
      </c>
      <c r="E4647" t="str">
        <f>IF(COUNTIF(Table24[[SERIAL NUMBER ]], Table21[[#This Row],[SERIAL NUMBER]])&gt;0, "Yes", "No")</f>
        <v>Yes</v>
      </c>
    </row>
    <row r="4648" spans="1:5">
      <c r="A4648" s="13" t="s">
        <v>29395</v>
      </c>
      <c r="B4648" t="e">
        <f>VLOOKUP(Table21[[#This Row],[SERIAL NUMBER]], EquipmentDB!E$1:M$13746, 9, FALSE)</f>
        <v>#N/A</v>
      </c>
      <c r="C4648" s="13" t="s">
        <v>2049</v>
      </c>
      <c r="D4648" s="13" t="s">
        <v>30774</v>
      </c>
      <c r="E4648" t="str">
        <f>IF(COUNTIF(Table24[[SERIAL NUMBER ]], Table21[[#This Row],[SERIAL NUMBER]])&gt;0, "Yes", "No")</f>
        <v>Yes</v>
      </c>
    </row>
    <row r="4649" spans="1:5">
      <c r="A4649" s="13" t="s">
        <v>29401</v>
      </c>
      <c r="B4649" t="e">
        <f>VLOOKUP(Table21[[#This Row],[SERIAL NUMBER]], EquipmentDB!E$1:M$13746, 9, FALSE)</f>
        <v>#N/A</v>
      </c>
      <c r="C4649" s="13" t="s">
        <v>2049</v>
      </c>
      <c r="D4649" s="13" t="s">
        <v>30774</v>
      </c>
      <c r="E4649" t="str">
        <f>IF(COUNTIF(Table24[[SERIAL NUMBER ]], Table21[[#This Row],[SERIAL NUMBER]])&gt;0, "Yes", "No")</f>
        <v>Yes</v>
      </c>
    </row>
    <row r="4650" spans="1:5">
      <c r="A4650" s="13" t="s">
        <v>29408</v>
      </c>
      <c r="B4650" t="e">
        <f>VLOOKUP(Table21[[#This Row],[SERIAL NUMBER]], EquipmentDB!E$1:M$13746, 9, FALSE)</f>
        <v>#N/A</v>
      </c>
      <c r="C4650" s="13" t="s">
        <v>2049</v>
      </c>
      <c r="D4650" s="13" t="s">
        <v>30774</v>
      </c>
      <c r="E4650" t="str">
        <f>IF(COUNTIF(Table24[[SERIAL NUMBER ]], Table21[[#This Row],[SERIAL NUMBER]])&gt;0, "Yes", "No")</f>
        <v>Yes</v>
      </c>
    </row>
    <row r="4651" spans="1:5">
      <c r="A4651" s="13" t="s">
        <v>29412</v>
      </c>
      <c r="B4651" t="e">
        <f>VLOOKUP(Table21[[#This Row],[SERIAL NUMBER]], EquipmentDB!E$1:M$13746, 9, FALSE)</f>
        <v>#N/A</v>
      </c>
      <c r="C4651" s="13" t="s">
        <v>2049</v>
      </c>
      <c r="D4651" s="13" t="s">
        <v>30774</v>
      </c>
      <c r="E4651" t="str">
        <f>IF(COUNTIF(Table24[[SERIAL NUMBER ]], Table21[[#This Row],[SERIAL NUMBER]])&gt;0, "Yes", "No")</f>
        <v>Yes</v>
      </c>
    </row>
    <row r="4652" spans="1:5">
      <c r="A4652" s="13" t="s">
        <v>29423</v>
      </c>
      <c r="B4652" t="e">
        <f>VLOOKUP(Table21[[#This Row],[SERIAL NUMBER]], EquipmentDB!E$1:M$13746, 9, FALSE)</f>
        <v>#N/A</v>
      </c>
      <c r="C4652" s="13" t="s">
        <v>2049</v>
      </c>
      <c r="D4652" s="13" t="s">
        <v>30774</v>
      </c>
      <c r="E4652" t="str">
        <f>IF(COUNTIF(Table24[[SERIAL NUMBER ]], Table21[[#This Row],[SERIAL NUMBER]])&gt;0, "Yes", "No")</f>
        <v>Yes</v>
      </c>
    </row>
    <row r="4653" spans="1:5">
      <c r="A4653" s="13" t="s">
        <v>29432</v>
      </c>
      <c r="B4653" t="e">
        <f>VLOOKUP(Table21[[#This Row],[SERIAL NUMBER]], EquipmentDB!E$1:M$13746, 9, FALSE)</f>
        <v>#N/A</v>
      </c>
      <c r="C4653" s="13" t="s">
        <v>2049</v>
      </c>
      <c r="D4653" s="13" t="s">
        <v>30774</v>
      </c>
      <c r="E4653" t="str">
        <f>IF(COUNTIF(Table24[[SERIAL NUMBER ]], Table21[[#This Row],[SERIAL NUMBER]])&gt;0, "Yes", "No")</f>
        <v>Yes</v>
      </c>
    </row>
    <row r="4654" spans="1:5">
      <c r="A4654" s="13" t="s">
        <v>29491</v>
      </c>
      <c r="B4654" t="e">
        <f>VLOOKUP(Table21[[#This Row],[SERIAL NUMBER]], EquipmentDB!E$1:M$13746, 9, FALSE)</f>
        <v>#N/A</v>
      </c>
      <c r="C4654" s="13" t="s">
        <v>2049</v>
      </c>
      <c r="D4654" s="13" t="s">
        <v>30774</v>
      </c>
      <c r="E4654" t="str">
        <f>IF(COUNTIF(Table24[[SERIAL NUMBER ]], Table21[[#This Row],[SERIAL NUMBER]])&gt;0, "Yes", "No")</f>
        <v>Yes</v>
      </c>
    </row>
    <row r="4655" spans="1:5">
      <c r="A4655" s="13" t="s">
        <v>29501</v>
      </c>
      <c r="B4655" t="e">
        <f>VLOOKUP(Table21[[#This Row],[SERIAL NUMBER]], EquipmentDB!E$1:M$13746, 9, FALSE)</f>
        <v>#N/A</v>
      </c>
      <c r="C4655" s="13" t="s">
        <v>2049</v>
      </c>
      <c r="D4655" s="13" t="s">
        <v>30774</v>
      </c>
      <c r="E4655" t="str">
        <f>IF(COUNTIF(Table24[[SERIAL NUMBER ]], Table21[[#This Row],[SERIAL NUMBER]])&gt;0, "Yes", "No")</f>
        <v>Yes</v>
      </c>
    </row>
    <row r="4656" spans="1:5">
      <c r="A4656" s="13" t="s">
        <v>29507</v>
      </c>
      <c r="B4656" t="e">
        <f>VLOOKUP(Table21[[#This Row],[SERIAL NUMBER]], EquipmentDB!E$1:M$13746, 9, FALSE)</f>
        <v>#N/A</v>
      </c>
      <c r="C4656" s="13" t="s">
        <v>2049</v>
      </c>
      <c r="D4656" s="13" t="s">
        <v>30774</v>
      </c>
      <c r="E4656" t="str">
        <f>IF(COUNTIF(Table24[[SERIAL NUMBER ]], Table21[[#This Row],[SERIAL NUMBER]])&gt;0, "Yes", "No")</f>
        <v>Yes</v>
      </c>
    </row>
    <row r="4657" spans="1:5">
      <c r="A4657" s="13" t="s">
        <v>23109</v>
      </c>
      <c r="B4657" t="e">
        <f>VLOOKUP(Table21[[#This Row],[SERIAL NUMBER]], EquipmentDB!E$1:M$13746, 9, FALSE)</f>
        <v>#N/A</v>
      </c>
      <c r="C4657" s="13" t="s">
        <v>2049</v>
      </c>
      <c r="D4657" s="13" t="s">
        <v>30774</v>
      </c>
      <c r="E4657" t="str">
        <f>IF(COUNTIF(Table24[[SERIAL NUMBER ]], Table21[[#This Row],[SERIAL NUMBER]])&gt;0, "Yes", "No")</f>
        <v>No</v>
      </c>
    </row>
    <row r="4658" spans="1:5">
      <c r="A4658" s="13" t="s">
        <v>23125</v>
      </c>
      <c r="B4658" t="e">
        <f>VLOOKUP(Table21[[#This Row],[SERIAL NUMBER]], EquipmentDB!E$1:M$13746, 9, FALSE)</f>
        <v>#N/A</v>
      </c>
      <c r="C4658" s="13" t="s">
        <v>2049</v>
      </c>
      <c r="D4658" s="13" t="s">
        <v>30774</v>
      </c>
      <c r="E4658" t="str">
        <f>IF(COUNTIF(Table24[[SERIAL NUMBER ]], Table21[[#This Row],[SERIAL NUMBER]])&gt;0, "Yes", "No")</f>
        <v>No</v>
      </c>
    </row>
    <row r="4659" spans="1:5">
      <c r="A4659" s="13" t="s">
        <v>27195</v>
      </c>
      <c r="B4659" t="e">
        <f>VLOOKUP(Table21[[#This Row],[SERIAL NUMBER]], EquipmentDB!E$1:M$13746, 9, FALSE)</f>
        <v>#N/A</v>
      </c>
      <c r="C4659" s="13" t="s">
        <v>2049</v>
      </c>
      <c r="D4659" s="13" t="s">
        <v>30774</v>
      </c>
      <c r="E4659" t="str">
        <f>IF(COUNTIF(Table24[[SERIAL NUMBER ]], Table21[[#This Row],[SERIAL NUMBER]])&gt;0, "Yes", "No")</f>
        <v>No</v>
      </c>
    </row>
    <row r="4660" spans="1:5">
      <c r="A4660" s="13" t="s">
        <v>27219</v>
      </c>
      <c r="B4660" t="e">
        <f>VLOOKUP(Table21[[#This Row],[SERIAL NUMBER]], EquipmentDB!E$1:M$13746, 9, FALSE)</f>
        <v>#N/A</v>
      </c>
      <c r="C4660" s="13" t="s">
        <v>2049</v>
      </c>
      <c r="D4660" s="13" t="s">
        <v>30774</v>
      </c>
      <c r="E4660" t="str">
        <f>IF(COUNTIF(Table24[[SERIAL NUMBER ]], Table21[[#This Row],[SERIAL NUMBER]])&gt;0, "Yes", "No")</f>
        <v>No</v>
      </c>
    </row>
    <row r="4661" spans="1:5">
      <c r="A4661" s="13" t="s">
        <v>27225</v>
      </c>
      <c r="B4661" t="e">
        <f>VLOOKUP(Table21[[#This Row],[SERIAL NUMBER]], EquipmentDB!E$1:M$13746, 9, FALSE)</f>
        <v>#N/A</v>
      </c>
      <c r="C4661" s="13" t="s">
        <v>2049</v>
      </c>
      <c r="D4661" s="13" t="s">
        <v>30774</v>
      </c>
      <c r="E4661" t="str">
        <f>IF(COUNTIF(Table24[[SERIAL NUMBER ]], Table21[[#This Row],[SERIAL NUMBER]])&gt;0, "Yes", "No")</f>
        <v>No</v>
      </c>
    </row>
    <row r="4662" spans="1:5">
      <c r="A4662" s="13" t="s">
        <v>27230</v>
      </c>
      <c r="B4662" t="e">
        <f>VLOOKUP(Table21[[#This Row],[SERIAL NUMBER]], EquipmentDB!E$1:M$13746, 9, FALSE)</f>
        <v>#N/A</v>
      </c>
      <c r="C4662" s="13" t="s">
        <v>2049</v>
      </c>
      <c r="D4662" s="13" t="s">
        <v>30774</v>
      </c>
      <c r="E4662" t="str">
        <f>IF(COUNTIF(Table24[[SERIAL NUMBER ]], Table21[[#This Row],[SERIAL NUMBER]])&gt;0, "Yes", "No")</f>
        <v>No</v>
      </c>
    </row>
    <row r="4663" spans="1:5">
      <c r="A4663" s="13" t="s">
        <v>27234</v>
      </c>
      <c r="B4663" t="e">
        <f>VLOOKUP(Table21[[#This Row],[SERIAL NUMBER]], EquipmentDB!E$1:M$13746, 9, FALSE)</f>
        <v>#N/A</v>
      </c>
      <c r="C4663" s="13" t="s">
        <v>2049</v>
      </c>
      <c r="D4663" s="13" t="s">
        <v>30774</v>
      </c>
      <c r="E4663" t="str">
        <f>IF(COUNTIF(Table24[[SERIAL NUMBER ]], Table21[[#This Row],[SERIAL NUMBER]])&gt;0, "Yes", "No")</f>
        <v>No</v>
      </c>
    </row>
    <row r="4664" spans="1:5">
      <c r="A4664" s="13" t="s">
        <v>27237</v>
      </c>
      <c r="B4664" t="e">
        <f>VLOOKUP(Table21[[#This Row],[SERIAL NUMBER]], EquipmentDB!E$1:M$13746, 9, FALSE)</f>
        <v>#N/A</v>
      </c>
      <c r="C4664" s="13" t="s">
        <v>2049</v>
      </c>
      <c r="D4664" s="13" t="s">
        <v>30774</v>
      </c>
      <c r="E4664" t="str">
        <f>IF(COUNTIF(Table24[[SERIAL NUMBER ]], Table21[[#This Row],[SERIAL NUMBER]])&gt;0, "Yes", "No")</f>
        <v>No</v>
      </c>
    </row>
    <row r="4665" spans="1:5">
      <c r="A4665" s="13" t="s">
        <v>27246</v>
      </c>
      <c r="B4665" t="e">
        <f>VLOOKUP(Table21[[#This Row],[SERIAL NUMBER]], EquipmentDB!E$1:M$13746, 9, FALSE)</f>
        <v>#N/A</v>
      </c>
      <c r="C4665" s="13" t="s">
        <v>2049</v>
      </c>
      <c r="D4665" s="13" t="s">
        <v>30774</v>
      </c>
      <c r="E4665" t="str">
        <f>IF(COUNTIF(Table24[[SERIAL NUMBER ]], Table21[[#This Row],[SERIAL NUMBER]])&gt;0, "Yes", "No")</f>
        <v>No</v>
      </c>
    </row>
    <row r="4666" spans="1:5">
      <c r="A4666" s="13" t="s">
        <v>27301</v>
      </c>
      <c r="B4666" t="e">
        <f>VLOOKUP(Table21[[#This Row],[SERIAL NUMBER]], EquipmentDB!E$1:M$13746, 9, FALSE)</f>
        <v>#N/A</v>
      </c>
      <c r="C4666" s="13" t="s">
        <v>2049</v>
      </c>
      <c r="D4666" s="13" t="s">
        <v>30774</v>
      </c>
      <c r="E4666" t="str">
        <f>IF(COUNTIF(Table24[[SERIAL NUMBER ]], Table21[[#This Row],[SERIAL NUMBER]])&gt;0, "Yes", "No")</f>
        <v>No</v>
      </c>
    </row>
    <row r="4667" spans="1:5">
      <c r="A4667" s="13" t="s">
        <v>27306</v>
      </c>
      <c r="B4667" t="e">
        <f>VLOOKUP(Table21[[#This Row],[SERIAL NUMBER]], EquipmentDB!E$1:M$13746, 9, FALSE)</f>
        <v>#N/A</v>
      </c>
      <c r="C4667" s="13" t="s">
        <v>2049</v>
      </c>
      <c r="D4667" s="13" t="s">
        <v>30774</v>
      </c>
      <c r="E4667" t="str">
        <f>IF(COUNTIF(Table24[[SERIAL NUMBER ]], Table21[[#This Row],[SERIAL NUMBER]])&gt;0, "Yes", "No")</f>
        <v>No</v>
      </c>
    </row>
    <row r="4668" spans="1:5">
      <c r="A4668" s="13" t="s">
        <v>27314</v>
      </c>
      <c r="B4668" t="e">
        <f>VLOOKUP(Table21[[#This Row],[SERIAL NUMBER]], EquipmentDB!E$1:M$13746, 9, FALSE)</f>
        <v>#N/A</v>
      </c>
      <c r="C4668" s="13" t="s">
        <v>2049</v>
      </c>
      <c r="D4668" s="13" t="s">
        <v>30774</v>
      </c>
      <c r="E4668" t="str">
        <f>IF(COUNTIF(Table24[[SERIAL NUMBER ]], Table21[[#This Row],[SERIAL NUMBER]])&gt;0, "Yes", "No")</f>
        <v>No</v>
      </c>
    </row>
    <row r="4669" spans="1:5">
      <c r="A4669" s="13" t="s">
        <v>27416</v>
      </c>
      <c r="B4669" t="e">
        <f>VLOOKUP(Table21[[#This Row],[SERIAL NUMBER]], EquipmentDB!E$1:M$13746, 9, FALSE)</f>
        <v>#N/A</v>
      </c>
      <c r="C4669" s="13" t="s">
        <v>2049</v>
      </c>
      <c r="D4669" s="13" t="s">
        <v>30774</v>
      </c>
      <c r="E4669" t="str">
        <f>IF(COUNTIF(Table24[[SERIAL NUMBER ]], Table21[[#This Row],[SERIAL NUMBER]])&gt;0, "Yes", "No")</f>
        <v>No</v>
      </c>
    </row>
    <row r="4670" spans="1:5">
      <c r="A4670" s="13" t="s">
        <v>27422</v>
      </c>
      <c r="B4670" t="e">
        <f>VLOOKUP(Table21[[#This Row],[SERIAL NUMBER]], EquipmentDB!E$1:M$13746, 9, FALSE)</f>
        <v>#N/A</v>
      </c>
      <c r="C4670" s="13" t="s">
        <v>2049</v>
      </c>
      <c r="D4670" s="13" t="s">
        <v>30774</v>
      </c>
      <c r="E4670" t="str">
        <f>IF(COUNTIF(Table24[[SERIAL NUMBER ]], Table21[[#This Row],[SERIAL NUMBER]])&gt;0, "Yes", "No")</f>
        <v>No</v>
      </c>
    </row>
    <row r="4671" spans="1:5">
      <c r="A4671" s="13" t="s">
        <v>27428</v>
      </c>
      <c r="B4671" t="e">
        <f>VLOOKUP(Table21[[#This Row],[SERIAL NUMBER]], EquipmentDB!E$1:M$13746, 9, FALSE)</f>
        <v>#N/A</v>
      </c>
      <c r="C4671" s="13" t="s">
        <v>2049</v>
      </c>
      <c r="D4671" s="13" t="s">
        <v>30774</v>
      </c>
      <c r="E4671" t="str">
        <f>IF(COUNTIF(Table24[[SERIAL NUMBER ]], Table21[[#This Row],[SERIAL NUMBER]])&gt;0, "Yes", "No")</f>
        <v>No</v>
      </c>
    </row>
    <row r="4672" spans="1:5">
      <c r="A4672" s="13" t="s">
        <v>27431</v>
      </c>
      <c r="B4672" t="e">
        <f>VLOOKUP(Table21[[#This Row],[SERIAL NUMBER]], EquipmentDB!E$1:M$13746, 9, FALSE)</f>
        <v>#N/A</v>
      </c>
      <c r="C4672" s="13" t="s">
        <v>2049</v>
      </c>
      <c r="D4672" s="13" t="s">
        <v>30774</v>
      </c>
      <c r="E4672" t="str">
        <f>IF(COUNTIF(Table24[[SERIAL NUMBER ]], Table21[[#This Row],[SERIAL NUMBER]])&gt;0, "Yes", "No")</f>
        <v>No</v>
      </c>
    </row>
    <row r="4673" spans="1:5">
      <c r="A4673" s="13" t="s">
        <v>27435</v>
      </c>
      <c r="B4673" t="e">
        <f>VLOOKUP(Table21[[#This Row],[SERIAL NUMBER]], EquipmentDB!E$1:M$13746, 9, FALSE)</f>
        <v>#N/A</v>
      </c>
      <c r="C4673" s="13" t="s">
        <v>2049</v>
      </c>
      <c r="D4673" s="13" t="s">
        <v>30774</v>
      </c>
      <c r="E4673" t="str">
        <f>IF(COUNTIF(Table24[[SERIAL NUMBER ]], Table21[[#This Row],[SERIAL NUMBER]])&gt;0, "Yes", "No")</f>
        <v>No</v>
      </c>
    </row>
    <row r="4674" spans="1:5">
      <c r="A4674" s="13" t="s">
        <v>27438</v>
      </c>
      <c r="B4674" t="e">
        <f>VLOOKUP(Table21[[#This Row],[SERIAL NUMBER]], EquipmentDB!E$1:M$13746, 9, FALSE)</f>
        <v>#N/A</v>
      </c>
      <c r="C4674" s="13" t="s">
        <v>2049</v>
      </c>
      <c r="D4674" s="13" t="s">
        <v>30774</v>
      </c>
      <c r="E4674" t="str">
        <f>IF(COUNTIF(Table24[[SERIAL NUMBER ]], Table21[[#This Row],[SERIAL NUMBER]])&gt;0, "Yes", "No")</f>
        <v>No</v>
      </c>
    </row>
    <row r="4675" spans="1:5">
      <c r="A4675" s="13" t="s">
        <v>2994</v>
      </c>
      <c r="B4675" t="e">
        <f>VLOOKUP(Table21[[#This Row],[SERIAL NUMBER]], EquipmentDB!E$1:M$13746, 9, FALSE)</f>
        <v>#N/A</v>
      </c>
      <c r="C4675" s="13" t="e">
        <v>#N/A</v>
      </c>
      <c r="D4675" s="13" t="s">
        <v>30774</v>
      </c>
      <c r="E4675" t="str">
        <f>IF(COUNTIF(Table24[[SERIAL NUMBER ]], Table21[[#This Row],[SERIAL NUMBER]])&gt;0, "Yes", "No")</f>
        <v>No</v>
      </c>
    </row>
    <row r="4676" spans="1:5">
      <c r="A4676" s="13" t="s">
        <v>3013</v>
      </c>
      <c r="B4676" t="e">
        <f>VLOOKUP(Table21[[#This Row],[SERIAL NUMBER]], EquipmentDB!E$1:M$13746, 9, FALSE)</f>
        <v>#N/A</v>
      </c>
      <c r="C4676" s="13" t="e">
        <v>#N/A</v>
      </c>
      <c r="D4676" s="13" t="s">
        <v>30774</v>
      </c>
      <c r="E4676" t="str">
        <f>IF(COUNTIF(Table24[[SERIAL NUMBER ]], Table21[[#This Row],[SERIAL NUMBER]])&gt;0, "Yes", "No")</f>
        <v>No</v>
      </c>
    </row>
    <row r="4677" spans="1:5">
      <c r="A4677" s="13" t="s">
        <v>17504</v>
      </c>
      <c r="B4677" t="e">
        <f>VLOOKUP(Table21[[#This Row],[SERIAL NUMBER]], EquipmentDB!E$1:M$13746, 9, FALSE)</f>
        <v>#N/A</v>
      </c>
      <c r="C4677" s="13" t="e">
        <v>#N/A</v>
      </c>
      <c r="D4677" s="13" t="s">
        <v>30774</v>
      </c>
      <c r="E4677" t="str">
        <f>IF(COUNTIF(Table24[[SERIAL NUMBER ]], Table21[[#This Row],[SERIAL NUMBER]])&gt;0, "Yes", "No")</f>
        <v>No</v>
      </c>
    </row>
    <row r="4678" spans="1:5">
      <c r="A4678" s="13" t="s">
        <v>20030</v>
      </c>
      <c r="B4678" t="e">
        <f>VLOOKUP(Table21[[#This Row],[SERIAL NUMBER]], EquipmentDB!E$1:M$13746, 9, FALSE)</f>
        <v>#N/A</v>
      </c>
      <c r="C4678" s="13" t="e">
        <v>#N/A</v>
      </c>
      <c r="D4678" s="13" t="s">
        <v>30774</v>
      </c>
      <c r="E4678" t="str">
        <f>IF(COUNTIF(Table24[[SERIAL NUMBER ]], Table21[[#This Row],[SERIAL NUMBER]])&gt;0, "Yes", "No")</f>
        <v>No</v>
      </c>
    </row>
    <row r="4679" spans="1:5">
      <c r="A4679" s="13" t="s">
        <v>26839</v>
      </c>
      <c r="B4679" t="e">
        <f>VLOOKUP(Table21[[#This Row],[SERIAL NUMBER]], EquipmentDB!E$1:M$13746, 9, FALSE)</f>
        <v>#N/A</v>
      </c>
      <c r="C4679" s="13" t="s">
        <v>1647</v>
      </c>
      <c r="D4679" s="13" t="s">
        <v>30774</v>
      </c>
      <c r="E4679" t="str">
        <f>IF(COUNTIF(Table24[[SERIAL NUMBER ]], Table21[[#This Row],[SERIAL NUMBER]])&gt;0, "Yes", "No")</f>
        <v>No</v>
      </c>
    </row>
    <row r="4680" spans="1:5">
      <c r="A4680" s="13" t="s">
        <v>26860</v>
      </c>
      <c r="B4680" t="e">
        <f>VLOOKUP(Table21[[#This Row],[SERIAL NUMBER]], EquipmentDB!E$1:M$13746, 9, FALSE)</f>
        <v>#N/A</v>
      </c>
      <c r="C4680" s="13" t="s">
        <v>1647</v>
      </c>
      <c r="D4680" s="13" t="s">
        <v>30774</v>
      </c>
      <c r="E4680" t="str">
        <f>IF(COUNTIF(Table24[[SERIAL NUMBER ]], Table21[[#This Row],[SERIAL NUMBER]])&gt;0, "Yes", "No")</f>
        <v>No</v>
      </c>
    </row>
    <row r="4681" spans="1:5">
      <c r="A4681" s="13" t="s">
        <v>26865</v>
      </c>
      <c r="B4681" t="e">
        <f>VLOOKUP(Table21[[#This Row],[SERIAL NUMBER]], EquipmentDB!E$1:M$13746, 9, FALSE)</f>
        <v>#N/A</v>
      </c>
      <c r="C4681" s="13" t="s">
        <v>1647</v>
      </c>
      <c r="D4681" s="13" t="s">
        <v>30774</v>
      </c>
      <c r="E4681" t="str">
        <f>IF(COUNTIF(Table24[[SERIAL NUMBER ]], Table21[[#This Row],[SERIAL NUMBER]])&gt;0, "Yes", "No")</f>
        <v>No</v>
      </c>
    </row>
    <row r="4682" spans="1:5">
      <c r="A4682" s="13" t="s">
        <v>26870</v>
      </c>
      <c r="B4682" t="e">
        <f>VLOOKUP(Table21[[#This Row],[SERIAL NUMBER]], EquipmentDB!E$1:M$13746, 9, FALSE)</f>
        <v>#N/A</v>
      </c>
      <c r="C4682" s="13" t="s">
        <v>1647</v>
      </c>
      <c r="D4682" s="13" t="s">
        <v>30774</v>
      </c>
      <c r="E4682" t="str">
        <f>IF(COUNTIF(Table24[[SERIAL NUMBER ]], Table21[[#This Row],[SERIAL NUMBER]])&gt;0, "Yes", "No")</f>
        <v>No</v>
      </c>
    </row>
    <row r="4683" spans="1:5">
      <c r="A4683" s="13" t="s">
        <v>26881</v>
      </c>
      <c r="B4683" t="e">
        <f>VLOOKUP(Table21[[#This Row],[SERIAL NUMBER]], EquipmentDB!E$1:M$13746, 9, FALSE)</f>
        <v>#N/A</v>
      </c>
      <c r="C4683" s="13" t="s">
        <v>1647</v>
      </c>
      <c r="D4683" s="13" t="s">
        <v>30774</v>
      </c>
      <c r="E4683" t="str">
        <f>IF(COUNTIF(Table24[[SERIAL NUMBER ]], Table21[[#This Row],[SERIAL NUMBER]])&gt;0, "Yes", "No")</f>
        <v>No</v>
      </c>
    </row>
    <row r="4684" spans="1:5">
      <c r="A4684" s="13" t="s">
        <v>26887</v>
      </c>
      <c r="B4684" t="e">
        <f>VLOOKUP(Table21[[#This Row],[SERIAL NUMBER]], EquipmentDB!E$1:M$13746, 9, FALSE)</f>
        <v>#N/A</v>
      </c>
      <c r="C4684" s="13" t="s">
        <v>1647</v>
      </c>
      <c r="D4684" s="13" t="s">
        <v>30774</v>
      </c>
      <c r="E4684" t="str">
        <f>IF(COUNTIF(Table24[[SERIAL NUMBER ]], Table21[[#This Row],[SERIAL NUMBER]])&gt;0, "Yes", "No")</f>
        <v>No</v>
      </c>
    </row>
    <row r="4685" spans="1:5">
      <c r="A4685" s="13" t="s">
        <v>26895</v>
      </c>
      <c r="B4685" t="e">
        <f>VLOOKUP(Table21[[#This Row],[SERIAL NUMBER]], EquipmentDB!E$1:M$13746, 9, FALSE)</f>
        <v>#N/A</v>
      </c>
      <c r="C4685" s="13" t="s">
        <v>1647</v>
      </c>
      <c r="D4685" s="13" t="s">
        <v>30774</v>
      </c>
      <c r="E4685" t="str">
        <f>IF(COUNTIF(Table24[[SERIAL NUMBER ]], Table21[[#This Row],[SERIAL NUMBER]])&gt;0, "Yes", "No")</f>
        <v>No</v>
      </c>
    </row>
    <row r="4686" spans="1:5">
      <c r="A4686" s="13" t="s">
        <v>26940</v>
      </c>
      <c r="B4686" t="e">
        <f>VLOOKUP(Table21[[#This Row],[SERIAL NUMBER]], EquipmentDB!E$1:M$13746, 9, FALSE)</f>
        <v>#N/A</v>
      </c>
      <c r="C4686" s="13" t="s">
        <v>1647</v>
      </c>
      <c r="D4686" s="13" t="s">
        <v>30774</v>
      </c>
      <c r="E4686" t="str">
        <f>IF(COUNTIF(Table24[[SERIAL NUMBER ]], Table21[[#This Row],[SERIAL NUMBER]])&gt;0, "Yes", "No")</f>
        <v>No</v>
      </c>
    </row>
    <row r="4687" spans="1:5">
      <c r="A4687" s="13" t="s">
        <v>26957</v>
      </c>
      <c r="B4687" t="e">
        <f>VLOOKUP(Table21[[#This Row],[SERIAL NUMBER]], EquipmentDB!E$1:M$13746, 9, FALSE)</f>
        <v>#N/A</v>
      </c>
      <c r="C4687" s="13" t="s">
        <v>1647</v>
      </c>
      <c r="D4687" s="13" t="s">
        <v>30774</v>
      </c>
      <c r="E4687" t="str">
        <f>IF(COUNTIF(Table24[[SERIAL NUMBER ]], Table21[[#This Row],[SERIAL NUMBER]])&gt;0, "Yes", "No")</f>
        <v>No</v>
      </c>
    </row>
    <row r="4688" spans="1:5">
      <c r="A4688" s="13" t="s">
        <v>26967</v>
      </c>
      <c r="B4688" t="e">
        <f>VLOOKUP(Table21[[#This Row],[SERIAL NUMBER]], EquipmentDB!E$1:M$13746, 9, FALSE)</f>
        <v>#N/A</v>
      </c>
      <c r="C4688" s="13" t="s">
        <v>1647</v>
      </c>
      <c r="D4688" s="13" t="s">
        <v>30774</v>
      </c>
      <c r="E4688" t="str">
        <f>IF(COUNTIF(Table24[[SERIAL NUMBER ]], Table21[[#This Row],[SERIAL NUMBER]])&gt;0, "Yes", "No")</f>
        <v>No</v>
      </c>
    </row>
    <row r="4689" spans="1:5">
      <c r="A4689" s="13" t="s">
        <v>26970</v>
      </c>
      <c r="B4689" t="e">
        <f>VLOOKUP(Table21[[#This Row],[SERIAL NUMBER]], EquipmentDB!E$1:M$13746, 9, FALSE)</f>
        <v>#N/A</v>
      </c>
      <c r="C4689" s="13" t="s">
        <v>1647</v>
      </c>
      <c r="D4689" s="13" t="s">
        <v>30774</v>
      </c>
      <c r="E4689" t="str">
        <f>IF(COUNTIF(Table24[[SERIAL NUMBER ]], Table21[[#This Row],[SERIAL NUMBER]])&gt;0, "Yes", "No")</f>
        <v>No</v>
      </c>
    </row>
    <row r="4690" spans="1:5">
      <c r="A4690" s="13" t="s">
        <v>26973</v>
      </c>
      <c r="B4690" t="e">
        <f>VLOOKUP(Table21[[#This Row],[SERIAL NUMBER]], EquipmentDB!E$1:M$13746, 9, FALSE)</f>
        <v>#N/A</v>
      </c>
      <c r="C4690" s="13" t="s">
        <v>1647</v>
      </c>
      <c r="D4690" s="13" t="s">
        <v>30774</v>
      </c>
      <c r="E4690" t="str">
        <f>IF(COUNTIF(Table24[[SERIAL NUMBER ]], Table21[[#This Row],[SERIAL NUMBER]])&gt;0, "Yes", "No")</f>
        <v>No</v>
      </c>
    </row>
    <row r="4691" spans="1:5">
      <c r="A4691" s="13" t="s">
        <v>29844</v>
      </c>
      <c r="B4691" t="e">
        <f>VLOOKUP(Table21[[#This Row],[SERIAL NUMBER]], EquipmentDB!E$1:M$13746, 9, FALSE)</f>
        <v>#N/A</v>
      </c>
      <c r="C4691" s="13" t="s">
        <v>1647</v>
      </c>
      <c r="D4691" s="13" t="s">
        <v>30774</v>
      </c>
      <c r="E4691" t="str">
        <f>IF(COUNTIF(Table24[[SERIAL NUMBER ]], Table21[[#This Row],[SERIAL NUMBER]])&gt;0, "Yes", "No")</f>
        <v>No</v>
      </c>
    </row>
    <row r="4692" spans="1:5">
      <c r="A4692" s="13" t="s">
        <v>29868</v>
      </c>
      <c r="B4692" t="e">
        <f>VLOOKUP(Table21[[#This Row],[SERIAL NUMBER]], EquipmentDB!E$1:M$13746, 9, FALSE)</f>
        <v>#N/A</v>
      </c>
      <c r="C4692" s="13" t="s">
        <v>1647</v>
      </c>
      <c r="D4692" s="13" t="s">
        <v>30774</v>
      </c>
      <c r="E4692" t="str">
        <f>IF(COUNTIF(Table24[[SERIAL NUMBER ]], Table21[[#This Row],[SERIAL NUMBER]])&gt;0, "Yes", "No")</f>
        <v>No</v>
      </c>
    </row>
    <row r="4693" spans="1:5">
      <c r="A4693" s="13" t="s">
        <v>29874</v>
      </c>
      <c r="B4693" t="e">
        <f>VLOOKUP(Table21[[#This Row],[SERIAL NUMBER]], EquipmentDB!E$1:M$13746, 9, FALSE)</f>
        <v>#N/A</v>
      </c>
      <c r="C4693" s="13" t="s">
        <v>1647</v>
      </c>
      <c r="D4693" s="13" t="s">
        <v>30774</v>
      </c>
      <c r="E4693" t="str">
        <f>IF(COUNTIF(Table24[[SERIAL NUMBER ]], Table21[[#This Row],[SERIAL NUMBER]])&gt;0, "Yes", "No")</f>
        <v>No</v>
      </c>
    </row>
    <row r="4694" spans="1:5">
      <c r="A4694" s="13" t="s">
        <v>29875</v>
      </c>
      <c r="B4694" t="e">
        <f>VLOOKUP(Table21[[#This Row],[SERIAL NUMBER]], EquipmentDB!E$1:M$13746, 9, FALSE)</f>
        <v>#N/A</v>
      </c>
      <c r="C4694" s="13" t="s">
        <v>1647</v>
      </c>
      <c r="D4694" s="13" t="s">
        <v>30774</v>
      </c>
      <c r="E4694" t="str">
        <f>IF(COUNTIF(Table24[[SERIAL NUMBER ]], Table21[[#This Row],[SERIAL NUMBER]])&gt;0, "Yes", "No")</f>
        <v>No</v>
      </c>
    </row>
    <row r="4695" spans="1:5">
      <c r="A4695" s="13" t="s">
        <v>29878</v>
      </c>
      <c r="B4695" t="e">
        <f>VLOOKUP(Table21[[#This Row],[SERIAL NUMBER]], EquipmentDB!E$1:M$13746, 9, FALSE)</f>
        <v>#N/A</v>
      </c>
      <c r="C4695" s="13" t="s">
        <v>1647</v>
      </c>
      <c r="D4695" s="13" t="s">
        <v>30774</v>
      </c>
      <c r="E4695" t="str">
        <f>IF(COUNTIF(Table24[[SERIAL NUMBER ]], Table21[[#This Row],[SERIAL NUMBER]])&gt;0, "Yes", "No")</f>
        <v>No</v>
      </c>
    </row>
    <row r="4696" spans="1:5">
      <c r="A4696" s="13" t="s">
        <v>29883</v>
      </c>
      <c r="B4696" t="e">
        <f>VLOOKUP(Table21[[#This Row],[SERIAL NUMBER]], EquipmentDB!E$1:M$13746, 9, FALSE)</f>
        <v>#N/A</v>
      </c>
      <c r="C4696" s="13" t="s">
        <v>1647</v>
      </c>
      <c r="D4696" s="13" t="s">
        <v>30774</v>
      </c>
      <c r="E4696" t="str">
        <f>IF(COUNTIF(Table24[[SERIAL NUMBER ]], Table21[[#This Row],[SERIAL NUMBER]])&gt;0, "Yes", "No")</f>
        <v>No</v>
      </c>
    </row>
    <row r="4697" spans="1:5">
      <c r="A4697" s="13" t="s">
        <v>29892</v>
      </c>
      <c r="B4697" t="e">
        <f>VLOOKUP(Table21[[#This Row],[SERIAL NUMBER]], EquipmentDB!E$1:M$13746, 9, FALSE)</f>
        <v>#N/A</v>
      </c>
      <c r="C4697" s="13" t="s">
        <v>1647</v>
      </c>
      <c r="D4697" s="13" t="s">
        <v>30774</v>
      </c>
      <c r="E4697" t="str">
        <f>IF(COUNTIF(Table24[[SERIAL NUMBER ]], Table21[[#This Row],[SERIAL NUMBER]])&gt;0, "Yes", "No")</f>
        <v>No</v>
      </c>
    </row>
    <row r="4698" spans="1:5">
      <c r="A4698" s="13" t="s">
        <v>29936</v>
      </c>
      <c r="B4698" t="e">
        <f>VLOOKUP(Table21[[#This Row],[SERIAL NUMBER]], EquipmentDB!E$1:M$13746, 9, FALSE)</f>
        <v>#N/A</v>
      </c>
      <c r="C4698" s="13" t="s">
        <v>1647</v>
      </c>
      <c r="D4698" s="13" t="s">
        <v>30774</v>
      </c>
      <c r="E4698" t="str">
        <f>IF(COUNTIF(Table24[[SERIAL NUMBER ]], Table21[[#This Row],[SERIAL NUMBER]])&gt;0, "Yes", "No")</f>
        <v>No</v>
      </c>
    </row>
    <row r="4699" spans="1:5">
      <c r="A4699" s="13" t="s">
        <v>29942</v>
      </c>
      <c r="B4699" t="e">
        <f>VLOOKUP(Table21[[#This Row],[SERIAL NUMBER]], EquipmentDB!E$1:M$13746, 9, FALSE)</f>
        <v>#N/A</v>
      </c>
      <c r="C4699" s="13" t="s">
        <v>1647</v>
      </c>
      <c r="D4699" s="13" t="s">
        <v>30774</v>
      </c>
      <c r="E4699" t="str">
        <f>IF(COUNTIF(Table24[[SERIAL NUMBER ]], Table21[[#This Row],[SERIAL NUMBER]])&gt;0, "Yes", "No")</f>
        <v>No</v>
      </c>
    </row>
    <row r="4700" spans="1:5">
      <c r="A4700" s="13" t="s">
        <v>29946</v>
      </c>
      <c r="B4700" t="e">
        <f>VLOOKUP(Table21[[#This Row],[SERIAL NUMBER]], EquipmentDB!E$1:M$13746, 9, FALSE)</f>
        <v>#N/A</v>
      </c>
      <c r="C4700" s="13" t="s">
        <v>1647</v>
      </c>
      <c r="D4700" s="13" t="s">
        <v>30774</v>
      </c>
      <c r="E4700" t="str">
        <f>IF(COUNTIF(Table24[[SERIAL NUMBER ]], Table21[[#This Row],[SERIAL NUMBER]])&gt;0, "Yes", "No")</f>
        <v>No</v>
      </c>
    </row>
    <row r="4701" spans="1:5">
      <c r="A4701" s="13" t="s">
        <v>29948</v>
      </c>
      <c r="B4701" t="e">
        <f>VLOOKUP(Table21[[#This Row],[SERIAL NUMBER]], EquipmentDB!E$1:M$13746, 9, FALSE)</f>
        <v>#N/A</v>
      </c>
      <c r="C4701" s="13" t="s">
        <v>1647</v>
      </c>
      <c r="D4701" s="13" t="s">
        <v>30774</v>
      </c>
      <c r="E4701" t="str">
        <f>IF(COUNTIF(Table24[[SERIAL NUMBER ]], Table21[[#This Row],[SERIAL NUMBER]])&gt;0, "Yes", "No")</f>
        <v>No</v>
      </c>
    </row>
    <row r="4702" spans="1:5">
      <c r="A4702" s="13" t="s">
        <v>29953</v>
      </c>
      <c r="B4702" t="e">
        <f>VLOOKUP(Table21[[#This Row],[SERIAL NUMBER]], EquipmentDB!E$1:M$13746, 9, FALSE)</f>
        <v>#N/A</v>
      </c>
      <c r="C4702" s="13" t="s">
        <v>1647</v>
      </c>
      <c r="D4702" s="13" t="s">
        <v>30774</v>
      </c>
      <c r="E4702" t="str">
        <f>IF(COUNTIF(Table24[[SERIAL NUMBER ]], Table21[[#This Row],[SERIAL NUMBER]])&gt;0, "Yes", "No")</f>
        <v>No</v>
      </c>
    </row>
    <row r="4703" spans="1:5">
      <c r="A4703" s="13" t="s">
        <v>29958</v>
      </c>
      <c r="B4703" t="e">
        <f>VLOOKUP(Table21[[#This Row],[SERIAL NUMBER]], EquipmentDB!E$1:M$13746, 9, FALSE)</f>
        <v>#N/A</v>
      </c>
      <c r="C4703" s="13" t="s">
        <v>1647</v>
      </c>
      <c r="D4703" s="13" t="s">
        <v>30774</v>
      </c>
      <c r="E4703" t="str">
        <f>IF(COUNTIF(Table24[[SERIAL NUMBER ]], Table21[[#This Row],[SERIAL NUMBER]])&gt;0, "Yes", "No")</f>
        <v>No</v>
      </c>
    </row>
    <row r="4704" spans="1:5">
      <c r="A4704" s="13" t="s">
        <v>10331</v>
      </c>
      <c r="B4704" t="e">
        <f>VLOOKUP(Table21[[#This Row],[SERIAL NUMBER]], EquipmentDB!E$1:M$13746, 9, FALSE)</f>
        <v>#N/A</v>
      </c>
      <c r="C4704" s="13" t="e">
        <v>#N/A</v>
      </c>
      <c r="D4704" s="13" t="s">
        <v>30774</v>
      </c>
      <c r="E4704" t="str">
        <f>IF(COUNTIF(Table24[[SERIAL NUMBER ]], Table21[[#This Row],[SERIAL NUMBER]])&gt;0, "Yes", "No")</f>
        <v>No</v>
      </c>
    </row>
    <row r="4705" spans="1:5">
      <c r="A4705" s="13" t="s">
        <v>10341</v>
      </c>
      <c r="B4705" t="e">
        <f>VLOOKUP(Table21[[#This Row],[SERIAL NUMBER]], EquipmentDB!E$1:M$13746, 9, FALSE)</f>
        <v>#N/A</v>
      </c>
      <c r="C4705" s="13" t="e">
        <v>#N/A</v>
      </c>
      <c r="D4705" s="13" t="s">
        <v>30774</v>
      </c>
      <c r="E4705" t="str">
        <f>IF(COUNTIF(Table24[[SERIAL NUMBER ]], Table21[[#This Row],[SERIAL NUMBER]])&gt;0, "Yes", "No")</f>
        <v>No</v>
      </c>
    </row>
    <row r="4706" spans="1:5">
      <c r="A4706" s="13" t="s">
        <v>10349</v>
      </c>
      <c r="B4706" t="e">
        <f>VLOOKUP(Table21[[#This Row],[SERIAL NUMBER]], EquipmentDB!E$1:M$13746, 9, FALSE)</f>
        <v>#N/A</v>
      </c>
      <c r="C4706" s="13" t="e">
        <v>#N/A</v>
      </c>
      <c r="D4706" s="13" t="s">
        <v>30774</v>
      </c>
      <c r="E4706" t="str">
        <f>IF(COUNTIF(Table24[[SERIAL NUMBER ]], Table21[[#This Row],[SERIAL NUMBER]])&gt;0, "Yes", "No")</f>
        <v>No</v>
      </c>
    </row>
    <row r="4707" spans="1:5">
      <c r="A4707" s="13" t="s">
        <v>10357</v>
      </c>
      <c r="B4707" t="e">
        <f>VLOOKUP(Table21[[#This Row],[SERIAL NUMBER]], EquipmentDB!E$1:M$13746, 9, FALSE)</f>
        <v>#N/A</v>
      </c>
      <c r="C4707" s="13" t="e">
        <v>#N/A</v>
      </c>
      <c r="D4707" s="13" t="s">
        <v>30774</v>
      </c>
      <c r="E4707" t="str">
        <f>IF(COUNTIF(Table24[[SERIAL NUMBER ]], Table21[[#This Row],[SERIAL NUMBER]])&gt;0, "Yes", "No")</f>
        <v>No</v>
      </c>
    </row>
    <row r="4708" spans="1:5">
      <c r="A4708" s="13" t="s">
        <v>10370</v>
      </c>
      <c r="B4708" t="e">
        <f>VLOOKUP(Table21[[#This Row],[SERIAL NUMBER]], EquipmentDB!E$1:M$13746, 9, FALSE)</f>
        <v>#N/A</v>
      </c>
      <c r="C4708" s="13" t="e">
        <v>#N/A</v>
      </c>
      <c r="D4708" s="13" t="s">
        <v>30774</v>
      </c>
      <c r="E4708" t="str">
        <f>IF(COUNTIF(Table24[[SERIAL NUMBER ]], Table21[[#This Row],[SERIAL NUMBER]])&gt;0, "Yes", "No")</f>
        <v>No</v>
      </c>
    </row>
    <row r="4709" spans="1:5">
      <c r="A4709" s="13" t="s">
        <v>10373</v>
      </c>
      <c r="B4709" t="e">
        <f>VLOOKUP(Table21[[#This Row],[SERIAL NUMBER]], EquipmentDB!E$1:M$13746, 9, FALSE)</f>
        <v>#N/A</v>
      </c>
      <c r="C4709" s="13" t="e">
        <v>#N/A</v>
      </c>
      <c r="D4709" s="13" t="s">
        <v>30774</v>
      </c>
      <c r="E4709" t="str">
        <f>IF(COUNTIF(Table24[[SERIAL NUMBER ]], Table21[[#This Row],[SERIAL NUMBER]])&gt;0, "Yes", "No")</f>
        <v>No</v>
      </c>
    </row>
    <row r="4710" spans="1:5">
      <c r="A4710" s="13" t="s">
        <v>10380</v>
      </c>
      <c r="B4710" t="e">
        <f>VLOOKUP(Table21[[#This Row],[SERIAL NUMBER]], EquipmentDB!E$1:M$13746, 9, FALSE)</f>
        <v>#N/A</v>
      </c>
      <c r="C4710" s="13" t="e">
        <v>#N/A</v>
      </c>
      <c r="D4710" s="13" t="s">
        <v>30774</v>
      </c>
      <c r="E4710" t="str">
        <f>IF(COUNTIF(Table24[[SERIAL NUMBER ]], Table21[[#This Row],[SERIAL NUMBER]])&gt;0, "Yes", "No")</f>
        <v>No</v>
      </c>
    </row>
    <row r="4711" spans="1:5">
      <c r="A4711" s="13" t="s">
        <v>5800</v>
      </c>
      <c r="B4711" t="e">
        <f>VLOOKUP(Table21[[#This Row],[SERIAL NUMBER]], EquipmentDB!E$1:M$13746, 9, FALSE)</f>
        <v>#N/A</v>
      </c>
      <c r="C4711" s="13" t="e">
        <v>#N/A</v>
      </c>
      <c r="D4711" s="13" t="s">
        <v>30774</v>
      </c>
      <c r="E4711" t="str">
        <f>IF(COUNTIF(Table24[[SERIAL NUMBER ]], Table21[[#This Row],[SERIAL NUMBER]])&gt;0, "Yes", "No")</f>
        <v>No</v>
      </c>
    </row>
    <row r="4712" spans="1:5">
      <c r="A4712" s="13" t="s">
        <v>5805</v>
      </c>
      <c r="B4712" t="e">
        <f>VLOOKUP(Table21[[#This Row],[SERIAL NUMBER]], EquipmentDB!E$1:M$13746, 9, FALSE)</f>
        <v>#N/A</v>
      </c>
      <c r="C4712" s="13" t="e">
        <v>#N/A</v>
      </c>
      <c r="D4712" s="13" t="s">
        <v>30774</v>
      </c>
      <c r="E4712" t="str">
        <f>IF(COUNTIF(Table24[[SERIAL NUMBER ]], Table21[[#This Row],[SERIAL NUMBER]])&gt;0, "Yes", "No")</f>
        <v>No</v>
      </c>
    </row>
    <row r="4713" spans="1:5">
      <c r="A4713" s="13" t="s">
        <v>5808</v>
      </c>
      <c r="B4713" t="e">
        <f>VLOOKUP(Table21[[#This Row],[SERIAL NUMBER]], EquipmentDB!E$1:M$13746, 9, FALSE)</f>
        <v>#N/A</v>
      </c>
      <c r="C4713" s="13" t="e">
        <v>#N/A</v>
      </c>
      <c r="D4713" s="13" t="s">
        <v>30774</v>
      </c>
      <c r="E4713" t="str">
        <f>IF(COUNTIF(Table24[[SERIAL NUMBER ]], Table21[[#This Row],[SERIAL NUMBER]])&gt;0, "Yes", "No")</f>
        <v>No</v>
      </c>
    </row>
    <row r="4714" spans="1:5">
      <c r="A4714" s="13" t="s">
        <v>5811</v>
      </c>
      <c r="B4714" t="e">
        <f>VLOOKUP(Table21[[#This Row],[SERIAL NUMBER]], EquipmentDB!E$1:M$13746, 9, FALSE)</f>
        <v>#N/A</v>
      </c>
      <c r="C4714" s="13" t="e">
        <v>#N/A</v>
      </c>
      <c r="D4714" s="13" t="s">
        <v>30774</v>
      </c>
      <c r="E4714" t="str">
        <f>IF(COUNTIF(Table24[[SERIAL NUMBER ]], Table21[[#This Row],[SERIAL NUMBER]])&gt;0, "Yes", "No")</f>
        <v>No</v>
      </c>
    </row>
    <row r="4715" spans="1:5">
      <c r="A4715" s="13" t="s">
        <v>5815</v>
      </c>
      <c r="B4715" t="e">
        <f>VLOOKUP(Table21[[#This Row],[SERIAL NUMBER]], EquipmentDB!E$1:M$13746, 9, FALSE)</f>
        <v>#N/A</v>
      </c>
      <c r="C4715" s="13" t="e">
        <v>#N/A</v>
      </c>
      <c r="D4715" s="13" t="s">
        <v>30774</v>
      </c>
      <c r="E4715" t="str">
        <f>IF(COUNTIF(Table24[[SERIAL NUMBER ]], Table21[[#This Row],[SERIAL NUMBER]])&gt;0, "Yes", "No")</f>
        <v>No</v>
      </c>
    </row>
    <row r="4716" spans="1:5">
      <c r="A4716" s="13" t="s">
        <v>5818</v>
      </c>
      <c r="B4716" t="e">
        <f>VLOOKUP(Table21[[#This Row],[SERIAL NUMBER]], EquipmentDB!E$1:M$13746, 9, FALSE)</f>
        <v>#N/A</v>
      </c>
      <c r="C4716" s="13" t="e">
        <v>#N/A</v>
      </c>
      <c r="D4716" s="13" t="s">
        <v>30774</v>
      </c>
      <c r="E4716" t="str">
        <f>IF(COUNTIF(Table24[[SERIAL NUMBER ]], Table21[[#This Row],[SERIAL NUMBER]])&gt;0, "Yes", "No")</f>
        <v>No</v>
      </c>
    </row>
    <row r="4717" spans="1:5">
      <c r="A4717" s="13" t="s">
        <v>5820</v>
      </c>
      <c r="B4717" t="e">
        <f>VLOOKUP(Table21[[#This Row],[SERIAL NUMBER]], EquipmentDB!E$1:M$13746, 9, FALSE)</f>
        <v>#N/A</v>
      </c>
      <c r="C4717" s="13" t="e">
        <v>#N/A</v>
      </c>
      <c r="D4717" s="13" t="s">
        <v>30774</v>
      </c>
      <c r="E4717" t="str">
        <f>IF(COUNTIF(Table24[[SERIAL NUMBER ]], Table21[[#This Row],[SERIAL NUMBER]])&gt;0, "Yes", "No")</f>
        <v>No</v>
      </c>
    </row>
    <row r="4718" spans="1:5">
      <c r="A4718" s="13" t="s">
        <v>5821</v>
      </c>
      <c r="B4718" t="e">
        <f>VLOOKUP(Table21[[#This Row],[SERIAL NUMBER]], EquipmentDB!E$1:M$13746, 9, FALSE)</f>
        <v>#N/A</v>
      </c>
      <c r="C4718" s="13" t="e">
        <v>#N/A</v>
      </c>
      <c r="D4718" s="13" t="s">
        <v>30774</v>
      </c>
      <c r="E4718" t="str">
        <f>IF(COUNTIF(Table24[[SERIAL NUMBER ]], Table21[[#This Row],[SERIAL NUMBER]])&gt;0, "Yes", "No")</f>
        <v>No</v>
      </c>
    </row>
    <row r="4719" spans="1:5">
      <c r="A4719" s="13" t="s">
        <v>5826</v>
      </c>
      <c r="B4719" t="e">
        <f>VLOOKUP(Table21[[#This Row],[SERIAL NUMBER]], EquipmentDB!E$1:M$13746, 9, FALSE)</f>
        <v>#N/A</v>
      </c>
      <c r="C4719" s="13" t="e">
        <v>#N/A</v>
      </c>
      <c r="D4719" s="13" t="s">
        <v>30774</v>
      </c>
      <c r="E4719" t="str">
        <f>IF(COUNTIF(Table24[[SERIAL NUMBER ]], Table21[[#This Row],[SERIAL NUMBER]])&gt;0, "Yes", "No")</f>
        <v>No</v>
      </c>
    </row>
    <row r="4720" spans="1:5">
      <c r="A4720" s="13" t="s">
        <v>5828</v>
      </c>
      <c r="B4720" t="e">
        <f>VLOOKUP(Table21[[#This Row],[SERIAL NUMBER]], EquipmentDB!E$1:M$13746, 9, FALSE)</f>
        <v>#N/A</v>
      </c>
      <c r="C4720" s="13" t="e">
        <v>#N/A</v>
      </c>
      <c r="D4720" s="13" t="s">
        <v>30774</v>
      </c>
      <c r="E4720" t="str">
        <f>IF(COUNTIF(Table24[[SERIAL NUMBER ]], Table21[[#This Row],[SERIAL NUMBER]])&gt;0, "Yes", "No")</f>
        <v>No</v>
      </c>
    </row>
    <row r="4721" spans="1:5">
      <c r="A4721" s="13" t="s">
        <v>29291</v>
      </c>
      <c r="B4721" t="e">
        <f>VLOOKUP(Table21[[#This Row],[SERIAL NUMBER]], EquipmentDB!E$1:M$13746, 9, FALSE)</f>
        <v>#N/A</v>
      </c>
      <c r="C4721" s="13" t="s">
        <v>1647</v>
      </c>
      <c r="D4721" s="13" t="s">
        <v>30774</v>
      </c>
      <c r="E4721" t="str">
        <f>IF(COUNTIF(Table24[[SERIAL NUMBER ]], Table21[[#This Row],[SERIAL NUMBER]])&gt;0, "Yes", "No")</f>
        <v>No</v>
      </c>
    </row>
    <row r="4722" spans="1:5">
      <c r="A4722" s="13" t="s">
        <v>29295</v>
      </c>
      <c r="B4722" t="e">
        <f>VLOOKUP(Table21[[#This Row],[SERIAL NUMBER]], EquipmentDB!E$1:M$13746, 9, FALSE)</f>
        <v>#N/A</v>
      </c>
      <c r="C4722" s="13" t="s">
        <v>1647</v>
      </c>
      <c r="D4722" s="13" t="s">
        <v>30774</v>
      </c>
      <c r="E4722" t="str">
        <f>IF(COUNTIF(Table24[[SERIAL NUMBER ]], Table21[[#This Row],[SERIAL NUMBER]])&gt;0, "Yes", "No")</f>
        <v>No</v>
      </c>
    </row>
    <row r="4723" spans="1:5">
      <c r="A4723" s="13" t="s">
        <v>29298</v>
      </c>
      <c r="B4723" t="e">
        <f>VLOOKUP(Table21[[#This Row],[SERIAL NUMBER]], EquipmentDB!E$1:M$13746, 9, FALSE)</f>
        <v>#N/A</v>
      </c>
      <c r="C4723" s="13" t="s">
        <v>1647</v>
      </c>
      <c r="D4723" s="13" t="s">
        <v>30774</v>
      </c>
      <c r="E4723" t="str">
        <f>IF(COUNTIF(Table24[[SERIAL NUMBER ]], Table21[[#This Row],[SERIAL NUMBER]])&gt;0, "Yes", "No")</f>
        <v>No</v>
      </c>
    </row>
    <row r="4724" spans="1:5">
      <c r="A4724" s="13" t="s">
        <v>29302</v>
      </c>
      <c r="B4724" t="e">
        <f>VLOOKUP(Table21[[#This Row],[SERIAL NUMBER]], EquipmentDB!E$1:M$13746, 9, FALSE)</f>
        <v>#N/A</v>
      </c>
      <c r="C4724" s="13" t="s">
        <v>1647</v>
      </c>
      <c r="D4724" s="13" t="s">
        <v>30774</v>
      </c>
      <c r="E4724" t="str">
        <f>IF(COUNTIF(Table24[[SERIAL NUMBER ]], Table21[[#This Row],[SERIAL NUMBER]])&gt;0, "Yes", "No")</f>
        <v>No</v>
      </c>
    </row>
    <row r="4725" spans="1:5">
      <c r="A4725" s="13" t="s">
        <v>29305</v>
      </c>
      <c r="B4725" t="e">
        <f>VLOOKUP(Table21[[#This Row],[SERIAL NUMBER]], EquipmentDB!E$1:M$13746, 9, FALSE)</f>
        <v>#N/A</v>
      </c>
      <c r="C4725" s="13" t="s">
        <v>1647</v>
      </c>
      <c r="D4725" s="13" t="s">
        <v>30774</v>
      </c>
      <c r="E4725" t="str">
        <f>IF(COUNTIF(Table24[[SERIAL NUMBER ]], Table21[[#This Row],[SERIAL NUMBER]])&gt;0, "Yes", "No")</f>
        <v>No</v>
      </c>
    </row>
    <row r="4726" spans="1:5">
      <c r="A4726" s="13" t="s">
        <v>29308</v>
      </c>
      <c r="B4726" t="e">
        <f>VLOOKUP(Table21[[#This Row],[SERIAL NUMBER]], EquipmentDB!E$1:M$13746, 9, FALSE)</f>
        <v>#N/A</v>
      </c>
      <c r="C4726" s="13" t="s">
        <v>1647</v>
      </c>
      <c r="D4726" s="13" t="s">
        <v>30774</v>
      </c>
      <c r="E4726" t="str">
        <f>IF(COUNTIF(Table24[[SERIAL NUMBER ]], Table21[[#This Row],[SERIAL NUMBER]])&gt;0, "Yes", "No")</f>
        <v>No</v>
      </c>
    </row>
    <row r="4727" spans="1:5">
      <c r="A4727" s="13" t="s">
        <v>29311</v>
      </c>
      <c r="B4727" t="e">
        <f>VLOOKUP(Table21[[#This Row],[SERIAL NUMBER]], EquipmentDB!E$1:M$13746, 9, FALSE)</f>
        <v>#N/A</v>
      </c>
      <c r="C4727" s="13" t="s">
        <v>1647</v>
      </c>
      <c r="D4727" s="13" t="s">
        <v>30774</v>
      </c>
      <c r="E4727" t="str">
        <f>IF(COUNTIF(Table24[[SERIAL NUMBER ]], Table21[[#This Row],[SERIAL NUMBER]])&gt;0, "Yes", "No")</f>
        <v>No</v>
      </c>
    </row>
    <row r="4728" spans="1:5">
      <c r="A4728" s="13" t="s">
        <v>10032</v>
      </c>
      <c r="B4728" t="e">
        <f>VLOOKUP(Table21[[#This Row],[SERIAL NUMBER]], EquipmentDB!E$1:M$13746, 9, FALSE)</f>
        <v>#N/A</v>
      </c>
      <c r="C4728" s="13" t="e">
        <v>#N/A</v>
      </c>
      <c r="D4728" s="13" t="s">
        <v>30774</v>
      </c>
      <c r="E4728" t="str">
        <f>IF(COUNTIF(Table24[[SERIAL NUMBER ]], Table21[[#This Row],[SERIAL NUMBER]])&gt;0, "Yes", "No")</f>
        <v>Yes</v>
      </c>
    </row>
    <row r="4729" spans="1:5">
      <c r="A4729" s="13" t="s">
        <v>10039</v>
      </c>
      <c r="B4729" t="e">
        <f>VLOOKUP(Table21[[#This Row],[SERIAL NUMBER]], EquipmentDB!E$1:M$13746, 9, FALSE)</f>
        <v>#N/A</v>
      </c>
      <c r="C4729" s="13" t="e">
        <v>#N/A</v>
      </c>
      <c r="D4729" s="13" t="s">
        <v>30774</v>
      </c>
      <c r="E4729" t="str">
        <f>IF(COUNTIF(Table24[[SERIAL NUMBER ]], Table21[[#This Row],[SERIAL NUMBER]])&gt;0, "Yes", "No")</f>
        <v>Yes</v>
      </c>
    </row>
    <row r="4730" spans="1:5">
      <c r="A4730" s="13" t="s">
        <v>10048</v>
      </c>
      <c r="B4730" t="e">
        <f>VLOOKUP(Table21[[#This Row],[SERIAL NUMBER]], EquipmentDB!E$1:M$13746, 9, FALSE)</f>
        <v>#N/A</v>
      </c>
      <c r="C4730" s="13" t="e">
        <v>#N/A</v>
      </c>
      <c r="D4730" s="13" t="s">
        <v>30774</v>
      </c>
      <c r="E4730" t="str">
        <f>IF(COUNTIF(Table24[[SERIAL NUMBER ]], Table21[[#This Row],[SERIAL NUMBER]])&gt;0, "Yes", "No")</f>
        <v>Yes</v>
      </c>
    </row>
    <row r="4731" spans="1:5">
      <c r="A4731" s="13" t="s">
        <v>10053</v>
      </c>
      <c r="B4731" t="e">
        <f>VLOOKUP(Table21[[#This Row],[SERIAL NUMBER]], EquipmentDB!E$1:M$13746, 9, FALSE)</f>
        <v>#N/A</v>
      </c>
      <c r="C4731" s="13" t="e">
        <v>#N/A</v>
      </c>
      <c r="D4731" s="13" t="s">
        <v>30774</v>
      </c>
      <c r="E4731" t="str">
        <f>IF(COUNTIF(Table24[[SERIAL NUMBER ]], Table21[[#This Row],[SERIAL NUMBER]])&gt;0, "Yes", "No")</f>
        <v>Yes</v>
      </c>
    </row>
    <row r="4732" spans="1:5">
      <c r="A4732" s="13" t="s">
        <v>10056</v>
      </c>
      <c r="B4732" t="e">
        <f>VLOOKUP(Table21[[#This Row],[SERIAL NUMBER]], EquipmentDB!E$1:M$13746, 9, FALSE)</f>
        <v>#N/A</v>
      </c>
      <c r="C4732" s="13" t="e">
        <v>#N/A</v>
      </c>
      <c r="D4732" s="13" t="s">
        <v>30774</v>
      </c>
      <c r="E4732" t="str">
        <f>IF(COUNTIF(Table24[[SERIAL NUMBER ]], Table21[[#This Row],[SERIAL NUMBER]])&gt;0, "Yes", "No")</f>
        <v>Yes</v>
      </c>
    </row>
    <row r="4733" spans="1:5">
      <c r="A4733" s="13" t="s">
        <v>10060</v>
      </c>
      <c r="B4733" t="e">
        <f>VLOOKUP(Table21[[#This Row],[SERIAL NUMBER]], EquipmentDB!E$1:M$13746, 9, FALSE)</f>
        <v>#N/A</v>
      </c>
      <c r="C4733" s="13" t="e">
        <v>#N/A</v>
      </c>
      <c r="D4733" s="13" t="s">
        <v>30774</v>
      </c>
      <c r="E4733" t="str">
        <f>IF(COUNTIF(Table24[[SERIAL NUMBER ]], Table21[[#This Row],[SERIAL NUMBER]])&gt;0, "Yes", "No")</f>
        <v>Yes</v>
      </c>
    </row>
    <row r="4734" spans="1:5">
      <c r="A4734" s="13" t="s">
        <v>25327</v>
      </c>
      <c r="B4734" t="e">
        <f>VLOOKUP(Table21[[#This Row],[SERIAL NUMBER]], EquipmentDB!E$1:M$13746, 9, FALSE)</f>
        <v>#N/A</v>
      </c>
      <c r="C4734" s="13" t="s">
        <v>1647</v>
      </c>
      <c r="D4734" s="13" t="s">
        <v>30774</v>
      </c>
      <c r="E4734" t="str">
        <f>IF(COUNTIF(Table24[[SERIAL NUMBER ]], Table21[[#This Row],[SERIAL NUMBER]])&gt;0, "Yes", "No")</f>
        <v>No</v>
      </c>
    </row>
    <row r="4735" spans="1:5">
      <c r="A4735" s="13" t="s">
        <v>25331</v>
      </c>
      <c r="B4735" t="e">
        <f>VLOOKUP(Table21[[#This Row],[SERIAL NUMBER]], EquipmentDB!E$1:M$13746, 9, FALSE)</f>
        <v>#N/A</v>
      </c>
      <c r="C4735" s="13" t="s">
        <v>1647</v>
      </c>
      <c r="D4735" s="13" t="s">
        <v>30774</v>
      </c>
      <c r="E4735" t="str">
        <f>IF(COUNTIF(Table24[[SERIAL NUMBER ]], Table21[[#This Row],[SERIAL NUMBER]])&gt;0, "Yes", "No")</f>
        <v>No</v>
      </c>
    </row>
    <row r="4736" spans="1:5">
      <c r="A4736" s="13" t="s">
        <v>25333</v>
      </c>
      <c r="B4736" t="e">
        <f>VLOOKUP(Table21[[#This Row],[SERIAL NUMBER]], EquipmentDB!E$1:M$13746, 9, FALSE)</f>
        <v>#N/A</v>
      </c>
      <c r="C4736" s="13" t="s">
        <v>1647</v>
      </c>
      <c r="D4736" s="13" t="s">
        <v>30774</v>
      </c>
      <c r="E4736" t="str">
        <f>IF(COUNTIF(Table24[[SERIAL NUMBER ]], Table21[[#This Row],[SERIAL NUMBER]])&gt;0, "Yes", "No")</f>
        <v>No</v>
      </c>
    </row>
    <row r="4737" spans="1:5">
      <c r="A4737" s="13" t="s">
        <v>25334</v>
      </c>
      <c r="B4737" t="e">
        <f>VLOOKUP(Table21[[#This Row],[SERIAL NUMBER]], EquipmentDB!E$1:M$13746, 9, FALSE)</f>
        <v>#N/A</v>
      </c>
      <c r="C4737" s="13" t="s">
        <v>1647</v>
      </c>
      <c r="D4737" s="13" t="s">
        <v>30774</v>
      </c>
      <c r="E4737" t="str">
        <f>IF(COUNTIF(Table24[[SERIAL NUMBER ]], Table21[[#This Row],[SERIAL NUMBER]])&gt;0, "Yes", "No")</f>
        <v>No</v>
      </c>
    </row>
    <row r="4738" spans="1:5">
      <c r="A4738" s="13" t="s">
        <v>25336</v>
      </c>
      <c r="B4738" t="e">
        <f>VLOOKUP(Table21[[#This Row],[SERIAL NUMBER]], EquipmentDB!E$1:M$13746, 9, FALSE)</f>
        <v>#N/A</v>
      </c>
      <c r="C4738" s="13" t="s">
        <v>1647</v>
      </c>
      <c r="D4738" s="13" t="s">
        <v>30774</v>
      </c>
      <c r="E4738" t="str">
        <f>IF(COUNTIF(Table24[[SERIAL NUMBER ]], Table21[[#This Row],[SERIAL NUMBER]])&gt;0, "Yes", "No")</f>
        <v>No</v>
      </c>
    </row>
    <row r="4739" spans="1:5">
      <c r="A4739" s="13" t="s">
        <v>25337</v>
      </c>
      <c r="B4739" t="e">
        <f>VLOOKUP(Table21[[#This Row],[SERIAL NUMBER]], EquipmentDB!E$1:M$13746, 9, FALSE)</f>
        <v>#N/A</v>
      </c>
      <c r="C4739" s="13" t="s">
        <v>1647</v>
      </c>
      <c r="D4739" s="13" t="s">
        <v>30774</v>
      </c>
      <c r="E4739" t="str">
        <f>IF(COUNTIF(Table24[[SERIAL NUMBER ]], Table21[[#This Row],[SERIAL NUMBER]])&gt;0, "Yes", "No")</f>
        <v>No</v>
      </c>
    </row>
    <row r="4740" spans="1:5">
      <c r="A4740" s="13" t="s">
        <v>2436</v>
      </c>
      <c r="B4740" t="e">
        <f>VLOOKUP(Table21[[#This Row],[SERIAL NUMBER]], EquipmentDB!E$1:M$13746, 9, FALSE)</f>
        <v>#N/A</v>
      </c>
      <c r="C4740" s="13" t="e">
        <v>#N/A</v>
      </c>
      <c r="D4740" s="13" t="s">
        <v>30774</v>
      </c>
      <c r="E4740" t="str">
        <f>IF(COUNTIF(Table24[[SERIAL NUMBER ]], Table21[[#This Row],[SERIAL NUMBER]])&gt;0, "Yes", "No")</f>
        <v>No</v>
      </c>
    </row>
    <row r="4741" spans="1:5">
      <c r="A4741" s="13" t="s">
        <v>2441</v>
      </c>
      <c r="B4741" t="e">
        <f>VLOOKUP(Table21[[#This Row],[SERIAL NUMBER]], EquipmentDB!E$1:M$13746, 9, FALSE)</f>
        <v>#N/A</v>
      </c>
      <c r="C4741" s="13" t="e">
        <v>#N/A</v>
      </c>
      <c r="D4741" s="13" t="s">
        <v>30774</v>
      </c>
      <c r="E4741" t="str">
        <f>IF(COUNTIF(Table24[[SERIAL NUMBER ]], Table21[[#This Row],[SERIAL NUMBER]])&gt;0, "Yes", "No")</f>
        <v>No</v>
      </c>
    </row>
    <row r="4742" spans="1:5">
      <c r="A4742" s="13" t="s">
        <v>2449</v>
      </c>
      <c r="B4742" t="e">
        <f>VLOOKUP(Table21[[#This Row],[SERIAL NUMBER]], EquipmentDB!E$1:M$13746, 9, FALSE)</f>
        <v>#N/A</v>
      </c>
      <c r="C4742" s="13" t="e">
        <v>#N/A</v>
      </c>
      <c r="D4742" s="13" t="s">
        <v>30774</v>
      </c>
      <c r="E4742" t="str">
        <f>IF(COUNTIF(Table24[[SERIAL NUMBER ]], Table21[[#This Row],[SERIAL NUMBER]])&gt;0, "Yes", "No")</f>
        <v>No</v>
      </c>
    </row>
    <row r="4743" spans="1:5">
      <c r="A4743" s="13" t="s">
        <v>2454</v>
      </c>
      <c r="B4743" t="e">
        <f>VLOOKUP(Table21[[#This Row],[SERIAL NUMBER]], EquipmentDB!E$1:M$13746, 9, FALSE)</f>
        <v>#N/A</v>
      </c>
      <c r="C4743" s="13" t="e">
        <v>#N/A</v>
      </c>
      <c r="D4743" s="13" t="s">
        <v>30774</v>
      </c>
      <c r="E4743" t="str">
        <f>IF(COUNTIF(Table24[[SERIAL NUMBER ]], Table21[[#This Row],[SERIAL NUMBER]])&gt;0, "Yes", "No")</f>
        <v>No</v>
      </c>
    </row>
    <row r="4744" spans="1:5">
      <c r="A4744" s="13" t="s">
        <v>2458</v>
      </c>
      <c r="B4744" t="e">
        <f>VLOOKUP(Table21[[#This Row],[SERIAL NUMBER]], EquipmentDB!E$1:M$13746, 9, FALSE)</f>
        <v>#N/A</v>
      </c>
      <c r="C4744" s="13" t="e">
        <v>#N/A</v>
      </c>
      <c r="D4744" s="13" t="s">
        <v>30774</v>
      </c>
      <c r="E4744" t="str">
        <f>IF(COUNTIF(Table24[[SERIAL NUMBER ]], Table21[[#This Row],[SERIAL NUMBER]])&gt;0, "Yes", "No")</f>
        <v>No</v>
      </c>
    </row>
    <row r="4745" spans="1:5">
      <c r="A4745" s="13" t="s">
        <v>2463</v>
      </c>
      <c r="B4745" t="e">
        <f>VLOOKUP(Table21[[#This Row],[SERIAL NUMBER]], EquipmentDB!E$1:M$13746, 9, FALSE)</f>
        <v>#N/A</v>
      </c>
      <c r="C4745" s="13" t="e">
        <v>#N/A</v>
      </c>
      <c r="D4745" s="13" t="s">
        <v>30774</v>
      </c>
      <c r="E4745" t="str">
        <f>IF(COUNTIF(Table24[[SERIAL NUMBER ]], Table21[[#This Row],[SERIAL NUMBER]])&gt;0, "Yes", "No")</f>
        <v>No</v>
      </c>
    </row>
    <row r="4746" spans="1:5">
      <c r="A4746" s="13" t="s">
        <v>19540</v>
      </c>
      <c r="B4746" t="e">
        <f>VLOOKUP(Table21[[#This Row],[SERIAL NUMBER]], EquipmentDB!E$1:M$13746, 9, FALSE)</f>
        <v>#N/A</v>
      </c>
      <c r="C4746" s="13" t="e">
        <v>#N/A</v>
      </c>
      <c r="D4746" s="13" t="s">
        <v>30774</v>
      </c>
      <c r="E4746" t="str">
        <f>IF(COUNTIF(Table24[[SERIAL NUMBER ]], Table21[[#This Row],[SERIAL NUMBER]])&gt;0, "Yes", "No")</f>
        <v>No</v>
      </c>
    </row>
    <row r="4747" spans="1:5">
      <c r="A4747" s="13" t="s">
        <v>30091</v>
      </c>
      <c r="B4747" t="e">
        <f>VLOOKUP(Table21[[#This Row],[SERIAL NUMBER]], EquipmentDB!E$1:M$13746, 9, FALSE)</f>
        <v>#N/A</v>
      </c>
      <c r="C4747" s="13" t="s">
        <v>1647</v>
      </c>
      <c r="D4747" s="13" t="s">
        <v>30774</v>
      </c>
      <c r="E4747" t="str">
        <f>IF(COUNTIF(Table24[[SERIAL NUMBER ]], Table21[[#This Row],[SERIAL NUMBER]])&gt;0, "Yes", "No")</f>
        <v>No</v>
      </c>
    </row>
    <row r="4748" spans="1:5">
      <c r="A4748" s="13" t="s">
        <v>8822</v>
      </c>
      <c r="B4748" t="e">
        <f>VLOOKUP(Table21[[#This Row],[SERIAL NUMBER]], EquipmentDB!E$1:M$13746, 9, FALSE)</f>
        <v>#N/A</v>
      </c>
      <c r="C4748" s="13" t="e">
        <v>#N/A</v>
      </c>
      <c r="D4748" s="13" t="s">
        <v>30774</v>
      </c>
      <c r="E4748" t="str">
        <f>IF(COUNTIF(Table24[[SERIAL NUMBER ]], Table21[[#This Row],[SERIAL NUMBER]])&gt;0, "Yes", "No")</f>
        <v>No</v>
      </c>
    </row>
    <row r="4749" spans="1:5">
      <c r="A4749" s="13" t="s">
        <v>8827</v>
      </c>
      <c r="B4749" t="e">
        <f>VLOOKUP(Table21[[#This Row],[SERIAL NUMBER]], EquipmentDB!E$1:M$13746, 9, FALSE)</f>
        <v>#N/A</v>
      </c>
      <c r="C4749" s="13" t="e">
        <v>#N/A</v>
      </c>
      <c r="D4749" s="13" t="s">
        <v>30774</v>
      </c>
      <c r="E4749" t="str">
        <f>IF(COUNTIF(Table24[[SERIAL NUMBER ]], Table21[[#This Row],[SERIAL NUMBER]])&gt;0, "Yes", "No")</f>
        <v>No</v>
      </c>
    </row>
    <row r="4750" spans="1:5">
      <c r="A4750" s="13" t="s">
        <v>8829</v>
      </c>
      <c r="B4750" t="e">
        <f>VLOOKUP(Table21[[#This Row],[SERIAL NUMBER]], EquipmentDB!E$1:M$13746, 9, FALSE)</f>
        <v>#N/A</v>
      </c>
      <c r="C4750" s="13" t="e">
        <v>#N/A</v>
      </c>
      <c r="D4750" s="13" t="s">
        <v>30774</v>
      </c>
      <c r="E4750" t="str">
        <f>IF(COUNTIF(Table24[[SERIAL NUMBER ]], Table21[[#This Row],[SERIAL NUMBER]])&gt;0, "Yes", "No")</f>
        <v>No</v>
      </c>
    </row>
    <row r="4751" spans="1:5">
      <c r="A4751" s="13" t="s">
        <v>3884</v>
      </c>
      <c r="B4751" t="e">
        <f>VLOOKUP(Table21[[#This Row],[SERIAL NUMBER]], EquipmentDB!E$1:M$13746, 9, FALSE)</f>
        <v>#N/A</v>
      </c>
      <c r="C4751" s="13" t="e">
        <v>#N/A</v>
      </c>
      <c r="D4751" s="13" t="s">
        <v>30774</v>
      </c>
      <c r="E4751" t="str">
        <f>IF(COUNTIF(Table24[[SERIAL NUMBER ]], Table21[[#This Row],[SERIAL NUMBER]])&gt;0, "Yes", "No")</f>
        <v>No</v>
      </c>
    </row>
    <row r="4752" spans="1:5">
      <c r="A4752" s="13" t="s">
        <v>24930</v>
      </c>
      <c r="B4752" t="e">
        <f>VLOOKUP(Table21[[#This Row],[SERIAL NUMBER]], EquipmentDB!E$1:M$13746, 9, FALSE)</f>
        <v>#N/A</v>
      </c>
      <c r="C4752" s="13" t="s">
        <v>1891</v>
      </c>
      <c r="D4752" s="13" t="s">
        <v>30774</v>
      </c>
      <c r="E4752" t="str">
        <f>IF(COUNTIF(Table24[[SERIAL NUMBER ]], Table21[[#This Row],[SERIAL NUMBER]])&gt;0, "Yes", "No")</f>
        <v>No</v>
      </c>
    </row>
    <row r="4753" spans="1:5">
      <c r="A4753" s="13" t="s">
        <v>5782</v>
      </c>
      <c r="B4753" t="e">
        <f>VLOOKUP(Table21[[#This Row],[SERIAL NUMBER]], EquipmentDB!E$1:M$13746, 9, FALSE)</f>
        <v>#N/A</v>
      </c>
      <c r="C4753" s="13" t="e">
        <v>#N/A</v>
      </c>
      <c r="D4753" s="13" t="s">
        <v>30774</v>
      </c>
      <c r="E4753" t="str">
        <f>IF(COUNTIF(Table24[[SERIAL NUMBER ]], Table21[[#This Row],[SERIAL NUMBER]])&gt;0, "Yes", "No")</f>
        <v>No</v>
      </c>
    </row>
    <row r="4754" spans="1:5">
      <c r="A4754" s="13" t="s">
        <v>22643</v>
      </c>
      <c r="B4754" t="e">
        <f>VLOOKUP(Table21[[#This Row],[SERIAL NUMBER]], EquipmentDB!E$1:M$13746, 9, FALSE)</f>
        <v>#N/A</v>
      </c>
      <c r="C4754" s="13" t="e">
        <v>#N/A</v>
      </c>
      <c r="D4754" s="13" t="s">
        <v>30774</v>
      </c>
      <c r="E4754" t="str">
        <f>IF(COUNTIF(Table24[[SERIAL NUMBER ]], Table21[[#This Row],[SERIAL NUMBER]])&gt;0, "Yes", "No")</f>
        <v>No</v>
      </c>
    </row>
    <row r="4755" spans="1:5">
      <c r="A4755" s="13" t="s">
        <v>22660</v>
      </c>
      <c r="B4755" t="e">
        <f>VLOOKUP(Table21[[#This Row],[SERIAL NUMBER]], EquipmentDB!E$1:M$13746, 9, FALSE)</f>
        <v>#N/A</v>
      </c>
      <c r="C4755" s="13" t="e">
        <v>#N/A</v>
      </c>
      <c r="D4755" s="13" t="s">
        <v>30774</v>
      </c>
      <c r="E4755" t="str">
        <f>IF(COUNTIF(Table24[[SERIAL NUMBER ]], Table21[[#This Row],[SERIAL NUMBER]])&gt;0, "Yes", "No")</f>
        <v>No</v>
      </c>
    </row>
    <row r="4756" spans="1:5">
      <c r="A4756" s="13" t="s">
        <v>22739</v>
      </c>
      <c r="B4756" t="e">
        <f>VLOOKUP(Table21[[#This Row],[SERIAL NUMBER]], EquipmentDB!E$1:M$13746, 9, FALSE)</f>
        <v>#N/A</v>
      </c>
      <c r="C4756" s="13" t="e">
        <v>#N/A</v>
      </c>
      <c r="D4756" s="13" t="s">
        <v>30774</v>
      </c>
      <c r="E4756" t="str">
        <f>IF(COUNTIF(Table24[[SERIAL NUMBER ]], Table21[[#This Row],[SERIAL NUMBER]])&gt;0, "Yes", "No")</f>
        <v>No</v>
      </c>
    </row>
    <row r="4757" spans="1:5">
      <c r="A4757" s="13" t="s">
        <v>30345</v>
      </c>
      <c r="B4757" t="e">
        <f>VLOOKUP(Table21[[#This Row],[SERIAL NUMBER]], EquipmentDB!E$1:M$13746, 9, FALSE)</f>
        <v>#N/A</v>
      </c>
      <c r="C4757" s="13" t="s">
        <v>1647</v>
      </c>
      <c r="D4757" s="13" t="s">
        <v>30774</v>
      </c>
      <c r="E4757" t="str">
        <f>IF(COUNTIF(Table24[[SERIAL NUMBER ]], Table21[[#This Row],[SERIAL NUMBER]])&gt;0, "Yes", "No")</f>
        <v>No</v>
      </c>
    </row>
    <row r="4758" spans="1:5">
      <c r="A4758" s="13" t="s">
        <v>30352</v>
      </c>
      <c r="B4758" t="e">
        <f>VLOOKUP(Table21[[#This Row],[SERIAL NUMBER]], EquipmentDB!E$1:M$13746, 9, FALSE)</f>
        <v>#N/A</v>
      </c>
      <c r="C4758" s="13" t="s">
        <v>1647</v>
      </c>
      <c r="D4758" s="13" t="s">
        <v>30774</v>
      </c>
      <c r="E4758" t="str">
        <f>IF(COUNTIF(Table24[[SERIAL NUMBER ]], Table21[[#This Row],[SERIAL NUMBER]])&gt;0, "Yes", "No")</f>
        <v>No</v>
      </c>
    </row>
    <row r="4759" spans="1:5">
      <c r="A4759" s="13" t="s">
        <v>14857</v>
      </c>
      <c r="B4759" t="e">
        <f>VLOOKUP(Table21[[#This Row],[SERIAL NUMBER]], EquipmentDB!E$1:M$13746, 9, FALSE)</f>
        <v>#N/A</v>
      </c>
      <c r="C4759" s="13" t="s">
        <v>1647</v>
      </c>
      <c r="D4759" s="13" t="s">
        <v>30774</v>
      </c>
      <c r="E4759" t="str">
        <f>IF(COUNTIF(Table24[[SERIAL NUMBER ]], Table21[[#This Row],[SERIAL NUMBER]])&gt;0, "Yes", "No")</f>
        <v>No</v>
      </c>
    </row>
    <row r="4760" spans="1:5">
      <c r="A4760" s="13" t="s">
        <v>2476</v>
      </c>
      <c r="B4760" t="e">
        <f>VLOOKUP(Table21[[#This Row],[SERIAL NUMBER]], EquipmentDB!E$1:M$13746, 9, FALSE)</f>
        <v>#N/A</v>
      </c>
      <c r="C4760" s="13" t="e">
        <v>#N/A</v>
      </c>
      <c r="D4760" s="13" t="s">
        <v>30774</v>
      </c>
      <c r="E4760" t="str">
        <f>IF(COUNTIF(Table24[[SERIAL NUMBER ]], Table21[[#This Row],[SERIAL NUMBER]])&gt;0, "Yes", "No")</f>
        <v>No</v>
      </c>
    </row>
    <row r="4761" spans="1:5">
      <c r="A4761" s="13" t="s">
        <v>30233</v>
      </c>
      <c r="B4761" t="e">
        <f>VLOOKUP(Table21[[#This Row],[SERIAL NUMBER]], EquipmentDB!E$1:M$13746, 9, FALSE)</f>
        <v>#N/A</v>
      </c>
      <c r="C4761" s="13" t="s">
        <v>1979</v>
      </c>
      <c r="D4761" s="13" t="s">
        <v>30774</v>
      </c>
      <c r="E4761" t="str">
        <f>IF(COUNTIF(Table24[[SERIAL NUMBER ]], Table21[[#This Row],[SERIAL NUMBER]])&gt;0, "Yes", "No")</f>
        <v>No</v>
      </c>
    </row>
    <row r="4762" spans="1:5">
      <c r="A4762" s="13" t="s">
        <v>30251</v>
      </c>
      <c r="B4762" t="e">
        <f>VLOOKUP(Table21[[#This Row],[SERIAL NUMBER]], EquipmentDB!E$1:M$13746, 9, FALSE)</f>
        <v>#N/A</v>
      </c>
      <c r="C4762" s="13" t="s">
        <v>1979</v>
      </c>
      <c r="D4762" s="13" t="s">
        <v>30774</v>
      </c>
      <c r="E4762" t="str">
        <f>IF(COUNTIF(Table24[[SERIAL NUMBER ]], Table21[[#This Row],[SERIAL NUMBER]])&gt;0, "Yes", "No")</f>
        <v>No</v>
      </c>
    </row>
    <row r="4763" spans="1:5">
      <c r="A4763" s="13" t="s">
        <v>30256</v>
      </c>
      <c r="B4763" t="e">
        <f>VLOOKUP(Table21[[#This Row],[SERIAL NUMBER]], EquipmentDB!E$1:M$13746, 9, FALSE)</f>
        <v>#N/A</v>
      </c>
      <c r="C4763" s="13" t="s">
        <v>1979</v>
      </c>
      <c r="D4763" s="13" t="s">
        <v>30774</v>
      </c>
      <c r="E4763" t="str">
        <f>IF(COUNTIF(Table24[[SERIAL NUMBER ]], Table21[[#This Row],[SERIAL NUMBER]])&gt;0, "Yes", "No")</f>
        <v>No</v>
      </c>
    </row>
    <row r="4764" spans="1:5">
      <c r="A4764" s="13" t="s">
        <v>30260</v>
      </c>
      <c r="B4764" t="e">
        <f>VLOOKUP(Table21[[#This Row],[SERIAL NUMBER]], EquipmentDB!E$1:M$13746, 9, FALSE)</f>
        <v>#N/A</v>
      </c>
      <c r="C4764" s="13" t="s">
        <v>1979</v>
      </c>
      <c r="D4764" s="13" t="s">
        <v>30774</v>
      </c>
      <c r="E4764" t="str">
        <f>IF(COUNTIF(Table24[[SERIAL NUMBER ]], Table21[[#This Row],[SERIAL NUMBER]])&gt;0, "Yes", "No")</f>
        <v>No</v>
      </c>
    </row>
    <row r="4765" spans="1:5">
      <c r="A4765" s="13" t="s">
        <v>30262</v>
      </c>
      <c r="B4765" t="e">
        <f>VLOOKUP(Table21[[#This Row],[SERIAL NUMBER]], EquipmentDB!E$1:M$13746, 9, FALSE)</f>
        <v>#N/A</v>
      </c>
      <c r="C4765" s="13" t="s">
        <v>1979</v>
      </c>
      <c r="D4765" s="13" t="s">
        <v>30774</v>
      </c>
      <c r="E4765" t="str">
        <f>IF(COUNTIF(Table24[[SERIAL NUMBER ]], Table21[[#This Row],[SERIAL NUMBER]])&gt;0, "Yes", "No")</f>
        <v>No</v>
      </c>
    </row>
    <row r="4766" spans="1:5">
      <c r="A4766" s="13" t="s">
        <v>30266</v>
      </c>
      <c r="B4766" t="e">
        <f>VLOOKUP(Table21[[#This Row],[SERIAL NUMBER]], EquipmentDB!E$1:M$13746, 9, FALSE)</f>
        <v>#N/A</v>
      </c>
      <c r="C4766" s="13" t="s">
        <v>1979</v>
      </c>
      <c r="D4766" s="13" t="s">
        <v>30774</v>
      </c>
      <c r="E4766" t="str">
        <f>IF(COUNTIF(Table24[[SERIAL NUMBER ]], Table21[[#This Row],[SERIAL NUMBER]])&gt;0, "Yes", "No")</f>
        <v>No</v>
      </c>
    </row>
    <row r="4767" spans="1:5">
      <c r="A4767" s="13" t="s">
        <v>30277</v>
      </c>
      <c r="B4767" t="e">
        <f>VLOOKUP(Table21[[#This Row],[SERIAL NUMBER]], EquipmentDB!E$1:M$13746, 9, FALSE)</f>
        <v>#N/A</v>
      </c>
      <c r="C4767" s="13" t="s">
        <v>1979</v>
      </c>
      <c r="D4767" s="13" t="s">
        <v>30774</v>
      </c>
      <c r="E4767" t="str">
        <f>IF(COUNTIF(Table24[[SERIAL NUMBER ]], Table21[[#This Row],[SERIAL NUMBER]])&gt;0, "Yes", "No")</f>
        <v>No</v>
      </c>
    </row>
    <row r="4768" spans="1:5">
      <c r="A4768" s="13" t="s">
        <v>30288</v>
      </c>
      <c r="B4768" t="e">
        <f>VLOOKUP(Table21[[#This Row],[SERIAL NUMBER]], EquipmentDB!E$1:M$13746, 9, FALSE)</f>
        <v>#N/A</v>
      </c>
      <c r="C4768" s="13" t="s">
        <v>1979</v>
      </c>
      <c r="D4768" s="13" t="s">
        <v>30774</v>
      </c>
      <c r="E4768" t="str">
        <f>IF(COUNTIF(Table24[[SERIAL NUMBER ]], Table21[[#This Row],[SERIAL NUMBER]])&gt;0, "Yes", "No")</f>
        <v>No</v>
      </c>
    </row>
    <row r="4769" spans="1:5">
      <c r="A4769" s="13" t="s">
        <v>31074</v>
      </c>
      <c r="B4769" t="e">
        <f>VLOOKUP(Table21[[#This Row],[SERIAL NUMBER]], EquipmentDB!E$1:M$13746, 9, FALSE)</f>
        <v>#N/A</v>
      </c>
      <c r="C4769" s="13" t="e">
        <v>#N/A</v>
      </c>
      <c r="D4769" s="13" t="s">
        <v>30774</v>
      </c>
      <c r="E4769" t="str">
        <f>IF(COUNTIF(Table24[[SERIAL NUMBER ]], Table21[[#This Row],[SERIAL NUMBER]])&gt;0, "Yes", "No")</f>
        <v>No</v>
      </c>
    </row>
    <row r="4770" spans="1:5">
      <c r="A4770" s="13" t="s">
        <v>21748</v>
      </c>
      <c r="B4770" t="e">
        <f>VLOOKUP(Table21[[#This Row],[SERIAL NUMBER]], EquipmentDB!E$1:M$13746, 9, FALSE)</f>
        <v>#N/A</v>
      </c>
      <c r="C4770" s="13" t="e">
        <v>#N/A</v>
      </c>
      <c r="D4770" s="13" t="s">
        <v>30774</v>
      </c>
      <c r="E4770" t="str">
        <f>IF(COUNTIF(Table24[[SERIAL NUMBER ]], Table21[[#This Row],[SERIAL NUMBER]])&gt;0, "Yes", "No")</f>
        <v>No</v>
      </c>
    </row>
    <row r="4771" spans="1:5">
      <c r="A4771" s="13" t="s">
        <v>21757</v>
      </c>
      <c r="B4771" t="e">
        <f>VLOOKUP(Table21[[#This Row],[SERIAL NUMBER]], EquipmentDB!E$1:M$13746, 9, FALSE)</f>
        <v>#N/A</v>
      </c>
      <c r="C4771" s="13" t="e">
        <v>#N/A</v>
      </c>
      <c r="D4771" s="13" t="s">
        <v>30774</v>
      </c>
      <c r="E4771" t="str">
        <f>IF(COUNTIF(Table24[[SERIAL NUMBER ]], Table21[[#This Row],[SERIAL NUMBER]])&gt;0, "Yes", "No")</f>
        <v>No</v>
      </c>
    </row>
    <row r="4772" spans="1:5">
      <c r="A4772" s="13" t="s">
        <v>21762</v>
      </c>
      <c r="B4772" t="e">
        <f>VLOOKUP(Table21[[#This Row],[SERIAL NUMBER]], EquipmentDB!E$1:M$13746, 9, FALSE)</f>
        <v>#N/A</v>
      </c>
      <c r="C4772" s="13" t="e">
        <v>#N/A</v>
      </c>
      <c r="D4772" s="13" t="s">
        <v>30774</v>
      </c>
      <c r="E4772" t="str">
        <f>IF(COUNTIF(Table24[[SERIAL NUMBER ]], Table21[[#This Row],[SERIAL NUMBER]])&gt;0, "Yes", "No")</f>
        <v>No</v>
      </c>
    </row>
    <row r="4773" spans="1:5">
      <c r="A4773" s="13" t="s">
        <v>21765</v>
      </c>
      <c r="B4773" t="e">
        <f>VLOOKUP(Table21[[#This Row],[SERIAL NUMBER]], EquipmentDB!E$1:M$13746, 9, FALSE)</f>
        <v>#N/A</v>
      </c>
      <c r="C4773" s="13" t="e">
        <v>#N/A</v>
      </c>
      <c r="D4773" s="13" t="s">
        <v>30774</v>
      </c>
      <c r="E4773" t="str">
        <f>IF(COUNTIF(Table24[[SERIAL NUMBER ]], Table21[[#This Row],[SERIAL NUMBER]])&gt;0, "Yes", "No")</f>
        <v>No</v>
      </c>
    </row>
    <row r="4774" spans="1:5">
      <c r="A4774" s="13" t="s">
        <v>21770</v>
      </c>
      <c r="B4774" t="e">
        <f>VLOOKUP(Table21[[#This Row],[SERIAL NUMBER]], EquipmentDB!E$1:M$13746, 9, FALSE)</f>
        <v>#N/A</v>
      </c>
      <c r="C4774" s="13" t="e">
        <v>#N/A</v>
      </c>
      <c r="D4774" s="13" t="s">
        <v>30774</v>
      </c>
      <c r="E4774" t="str">
        <f>IF(COUNTIF(Table24[[SERIAL NUMBER ]], Table21[[#This Row],[SERIAL NUMBER]])&gt;0, "Yes", "No")</f>
        <v>No</v>
      </c>
    </row>
    <row r="4775" spans="1:5">
      <c r="A4775" s="13" t="s">
        <v>21773</v>
      </c>
      <c r="B4775" t="e">
        <f>VLOOKUP(Table21[[#This Row],[SERIAL NUMBER]], EquipmentDB!E$1:M$13746, 9, FALSE)</f>
        <v>#N/A</v>
      </c>
      <c r="C4775" s="13" t="e">
        <v>#N/A</v>
      </c>
      <c r="D4775" s="13" t="s">
        <v>30774</v>
      </c>
      <c r="E4775" t="str">
        <f>IF(COUNTIF(Table24[[SERIAL NUMBER ]], Table21[[#This Row],[SERIAL NUMBER]])&gt;0, "Yes", "No")</f>
        <v>No</v>
      </c>
    </row>
    <row r="4776" spans="1:5">
      <c r="A4776" s="13" t="s">
        <v>21777</v>
      </c>
      <c r="B4776" t="e">
        <f>VLOOKUP(Table21[[#This Row],[SERIAL NUMBER]], EquipmentDB!E$1:M$13746, 9, FALSE)</f>
        <v>#N/A</v>
      </c>
      <c r="C4776" s="13" t="e">
        <v>#N/A</v>
      </c>
      <c r="D4776" s="13" t="s">
        <v>30774</v>
      </c>
      <c r="E4776" t="str">
        <f>IF(COUNTIF(Table24[[SERIAL NUMBER ]], Table21[[#This Row],[SERIAL NUMBER]])&gt;0, "Yes", "No")</f>
        <v>No</v>
      </c>
    </row>
    <row r="4777" spans="1:5">
      <c r="A4777" s="13" t="s">
        <v>21781</v>
      </c>
      <c r="B4777" t="e">
        <f>VLOOKUP(Table21[[#This Row],[SERIAL NUMBER]], EquipmentDB!E$1:M$13746, 9, FALSE)</f>
        <v>#N/A</v>
      </c>
      <c r="C4777" s="13" t="e">
        <v>#N/A</v>
      </c>
      <c r="D4777" s="13" t="s">
        <v>30774</v>
      </c>
      <c r="E4777" t="str">
        <f>IF(COUNTIF(Table24[[SERIAL NUMBER ]], Table21[[#This Row],[SERIAL NUMBER]])&gt;0, "Yes", "No")</f>
        <v>No</v>
      </c>
    </row>
    <row r="4778" spans="1:5">
      <c r="A4778" s="13" t="s">
        <v>21795</v>
      </c>
      <c r="B4778" t="e">
        <f>VLOOKUP(Table21[[#This Row],[SERIAL NUMBER]], EquipmentDB!E$1:M$13746, 9, FALSE)</f>
        <v>#N/A</v>
      </c>
      <c r="C4778" s="13" t="e">
        <v>#N/A</v>
      </c>
      <c r="D4778" s="13" t="s">
        <v>30774</v>
      </c>
      <c r="E4778" t="str">
        <f>IF(COUNTIF(Table24[[SERIAL NUMBER ]], Table21[[#This Row],[SERIAL NUMBER]])&gt;0, "Yes", "No")</f>
        <v>No</v>
      </c>
    </row>
    <row r="4779" spans="1:5">
      <c r="A4779" s="13" t="s">
        <v>21809</v>
      </c>
      <c r="B4779" t="e">
        <f>VLOOKUP(Table21[[#This Row],[SERIAL NUMBER]], EquipmentDB!E$1:M$13746, 9, FALSE)</f>
        <v>#N/A</v>
      </c>
      <c r="C4779" s="13" t="e">
        <v>#N/A</v>
      </c>
      <c r="D4779" s="13" t="s">
        <v>30774</v>
      </c>
      <c r="E4779" t="str">
        <f>IF(COUNTIF(Table24[[SERIAL NUMBER ]], Table21[[#This Row],[SERIAL NUMBER]])&gt;0, "Yes", "No")</f>
        <v>No</v>
      </c>
    </row>
    <row r="4780" spans="1:5">
      <c r="A4780" s="13" t="s">
        <v>26694</v>
      </c>
      <c r="B4780" t="e">
        <f>VLOOKUP(Table21[[#This Row],[SERIAL NUMBER]], EquipmentDB!E$1:M$13746, 9, FALSE)</f>
        <v>#N/A</v>
      </c>
      <c r="C4780" s="13" t="s">
        <v>1647</v>
      </c>
      <c r="D4780" s="13" t="s">
        <v>30774</v>
      </c>
      <c r="E4780" t="str">
        <f>IF(COUNTIF(Table24[[SERIAL NUMBER ]], Table21[[#This Row],[SERIAL NUMBER]])&gt;0, "Yes", "No")</f>
        <v>No</v>
      </c>
    </row>
    <row r="4781" spans="1:5">
      <c r="A4781" s="13" t="s">
        <v>26759</v>
      </c>
      <c r="B4781" t="e">
        <f>VLOOKUP(Table21[[#This Row],[SERIAL NUMBER]], EquipmentDB!E$1:M$13746, 9, FALSE)</f>
        <v>#N/A</v>
      </c>
      <c r="C4781" s="13" t="s">
        <v>1647</v>
      </c>
      <c r="D4781" s="13" t="s">
        <v>30774</v>
      </c>
      <c r="E4781" t="str">
        <f>IF(COUNTIF(Table24[[SERIAL NUMBER ]], Table21[[#This Row],[SERIAL NUMBER]])&gt;0, "Yes", "No")</f>
        <v>No</v>
      </c>
    </row>
    <row r="4782" spans="1:5">
      <c r="A4782" s="13" t="s">
        <v>14742</v>
      </c>
      <c r="B4782" t="e">
        <f>VLOOKUP(Table21[[#This Row],[SERIAL NUMBER]], EquipmentDB!E$1:M$13746, 9, FALSE)</f>
        <v>#N/A</v>
      </c>
      <c r="C4782" s="13" t="e">
        <v>#N/A</v>
      </c>
      <c r="D4782" s="13" t="s">
        <v>30774</v>
      </c>
      <c r="E4782" t="str">
        <f>IF(COUNTIF(Table24[[SERIAL NUMBER ]], Table21[[#This Row],[SERIAL NUMBER]])&gt;0, "Yes", "No")</f>
        <v>No</v>
      </c>
    </row>
    <row r="4783" spans="1:5">
      <c r="A4783" s="13" t="s">
        <v>10414</v>
      </c>
      <c r="B4783" t="e">
        <f>VLOOKUP(Table21[[#This Row],[SERIAL NUMBER]], EquipmentDB!E$1:M$13746, 9, FALSE)</f>
        <v>#N/A</v>
      </c>
      <c r="C4783" s="13" t="e">
        <v>#N/A</v>
      </c>
      <c r="D4783" s="13" t="s">
        <v>30774</v>
      </c>
      <c r="E4783" t="str">
        <f>IF(COUNTIF(Table24[[SERIAL NUMBER ]], Table21[[#This Row],[SERIAL NUMBER]])&gt;0, "Yes", "No")</f>
        <v>No</v>
      </c>
    </row>
    <row r="4784" spans="1:5">
      <c r="A4784" s="13" t="s">
        <v>10425</v>
      </c>
      <c r="B4784" t="e">
        <f>VLOOKUP(Table21[[#This Row],[SERIAL NUMBER]], EquipmentDB!E$1:M$13746, 9, FALSE)</f>
        <v>#N/A</v>
      </c>
      <c r="C4784" s="13" t="e">
        <v>#N/A</v>
      </c>
      <c r="D4784" s="13" t="s">
        <v>30774</v>
      </c>
      <c r="E4784" t="str">
        <f>IF(COUNTIF(Table24[[SERIAL NUMBER ]], Table21[[#This Row],[SERIAL NUMBER]])&gt;0, "Yes", "No")</f>
        <v>No</v>
      </c>
    </row>
    <row r="4785" spans="1:5">
      <c r="A4785" s="13" t="s">
        <v>18104</v>
      </c>
      <c r="B4785" t="e">
        <f>VLOOKUP(Table21[[#This Row],[SERIAL NUMBER]], EquipmentDB!E$1:M$13746, 9, FALSE)</f>
        <v>#N/A</v>
      </c>
      <c r="C4785" s="13" t="e">
        <v>#N/A</v>
      </c>
      <c r="D4785" s="13" t="s">
        <v>30774</v>
      </c>
      <c r="E4785" t="str">
        <f>IF(COUNTIF(Table24[[SERIAL NUMBER ]], Table21[[#This Row],[SERIAL NUMBER]])&gt;0, "Yes", "No")</f>
        <v>No</v>
      </c>
    </row>
    <row r="4786" spans="1:5">
      <c r="A4786" s="13" t="s">
        <v>18106</v>
      </c>
      <c r="B4786" t="e">
        <f>VLOOKUP(Table21[[#This Row],[SERIAL NUMBER]], EquipmentDB!E$1:M$13746, 9, FALSE)</f>
        <v>#N/A</v>
      </c>
      <c r="C4786" s="13" t="e">
        <v>#N/A</v>
      </c>
      <c r="D4786" s="13" t="s">
        <v>30774</v>
      </c>
      <c r="E4786" t="str">
        <f>IF(COUNTIF(Table24[[SERIAL NUMBER ]], Table21[[#This Row],[SERIAL NUMBER]])&gt;0, "Yes", "No")</f>
        <v>No</v>
      </c>
    </row>
    <row r="4787" spans="1:5">
      <c r="A4787" s="13" t="s">
        <v>17635</v>
      </c>
      <c r="B4787" t="e">
        <f>VLOOKUP(Table21[[#This Row],[SERIAL NUMBER]], EquipmentDB!E$1:M$13746, 9, FALSE)</f>
        <v>#N/A</v>
      </c>
      <c r="C4787" s="13" t="e">
        <v>#N/A</v>
      </c>
      <c r="D4787" s="13" t="s">
        <v>30774</v>
      </c>
      <c r="E4787" t="str">
        <f>IF(COUNTIF(Table24[[SERIAL NUMBER ]], Table21[[#This Row],[SERIAL NUMBER]])&gt;0, "Yes", "No")</f>
        <v>No</v>
      </c>
    </row>
    <row r="4788" spans="1:5">
      <c r="A4788" s="13" t="s">
        <v>25357</v>
      </c>
      <c r="B4788" t="e">
        <f>VLOOKUP(Table21[[#This Row],[SERIAL NUMBER]], EquipmentDB!E$1:M$13746, 9, FALSE)</f>
        <v>#N/A</v>
      </c>
      <c r="C4788" s="13" t="s">
        <v>1979</v>
      </c>
      <c r="D4788" s="13" t="s">
        <v>30774</v>
      </c>
      <c r="E4788" t="str">
        <f>IF(COUNTIF(Table24[[SERIAL NUMBER ]], Table21[[#This Row],[SERIAL NUMBER]])&gt;0, "Yes", "No")</f>
        <v>No</v>
      </c>
    </row>
    <row r="4789" spans="1:5">
      <c r="A4789" s="13" t="s">
        <v>25364</v>
      </c>
      <c r="B4789" t="e">
        <f>VLOOKUP(Table21[[#This Row],[SERIAL NUMBER]], EquipmentDB!E$1:M$13746, 9, FALSE)</f>
        <v>#N/A</v>
      </c>
      <c r="C4789" s="13" t="s">
        <v>1979</v>
      </c>
      <c r="D4789" s="13" t="s">
        <v>30774</v>
      </c>
      <c r="E4789" t="str">
        <f>IF(COUNTIF(Table24[[SERIAL NUMBER ]], Table21[[#This Row],[SERIAL NUMBER]])&gt;0, "Yes", "No")</f>
        <v>No</v>
      </c>
    </row>
    <row r="4790" spans="1:5">
      <c r="A4790" s="13" t="s">
        <v>25367</v>
      </c>
      <c r="B4790" t="e">
        <f>VLOOKUP(Table21[[#This Row],[SERIAL NUMBER]], EquipmentDB!E$1:M$13746, 9, FALSE)</f>
        <v>#N/A</v>
      </c>
      <c r="C4790" s="13" t="s">
        <v>1979</v>
      </c>
      <c r="D4790" s="13" t="s">
        <v>30774</v>
      </c>
      <c r="E4790" t="str">
        <f>IF(COUNTIF(Table24[[SERIAL NUMBER ]], Table21[[#This Row],[SERIAL NUMBER]])&gt;0, "Yes", "No")</f>
        <v>No</v>
      </c>
    </row>
    <row r="4791" spans="1:5">
      <c r="A4791" s="13" t="s">
        <v>25372</v>
      </c>
      <c r="B4791" t="e">
        <f>VLOOKUP(Table21[[#This Row],[SERIAL NUMBER]], EquipmentDB!E$1:M$13746, 9, FALSE)</f>
        <v>#N/A</v>
      </c>
      <c r="C4791" s="13" t="s">
        <v>1979</v>
      </c>
      <c r="D4791" s="13" t="s">
        <v>30774</v>
      </c>
      <c r="E4791" t="str">
        <f>IF(COUNTIF(Table24[[SERIAL NUMBER ]], Table21[[#This Row],[SERIAL NUMBER]])&gt;0, "Yes", "No")</f>
        <v>No</v>
      </c>
    </row>
    <row r="4792" spans="1:5">
      <c r="A4792" s="13" t="s">
        <v>25378</v>
      </c>
      <c r="B4792" t="e">
        <f>VLOOKUP(Table21[[#This Row],[SERIAL NUMBER]], EquipmentDB!E$1:M$13746, 9, FALSE)</f>
        <v>#N/A</v>
      </c>
      <c r="C4792" s="13" t="s">
        <v>1979</v>
      </c>
      <c r="D4792" s="13" t="s">
        <v>30774</v>
      </c>
      <c r="E4792" t="str">
        <f>IF(COUNTIF(Table24[[SERIAL NUMBER ]], Table21[[#This Row],[SERIAL NUMBER]])&gt;0, "Yes", "No")</f>
        <v>No</v>
      </c>
    </row>
    <row r="4793" spans="1:5">
      <c r="A4793" s="13" t="s">
        <v>25381</v>
      </c>
      <c r="B4793" t="e">
        <f>VLOOKUP(Table21[[#This Row],[SERIAL NUMBER]], EquipmentDB!E$1:M$13746, 9, FALSE)</f>
        <v>#N/A</v>
      </c>
      <c r="C4793" s="13" t="s">
        <v>1979</v>
      </c>
      <c r="D4793" s="13" t="s">
        <v>30774</v>
      </c>
      <c r="E4793" t="str">
        <f>IF(COUNTIF(Table24[[SERIAL NUMBER ]], Table21[[#This Row],[SERIAL NUMBER]])&gt;0, "Yes", "No")</f>
        <v>No</v>
      </c>
    </row>
    <row r="4794" spans="1:5">
      <c r="A4794" s="13" t="s">
        <v>25384</v>
      </c>
      <c r="B4794" t="e">
        <f>VLOOKUP(Table21[[#This Row],[SERIAL NUMBER]], EquipmentDB!E$1:M$13746, 9, FALSE)</f>
        <v>#N/A</v>
      </c>
      <c r="C4794" s="13" t="s">
        <v>1979</v>
      </c>
      <c r="D4794" s="13" t="s">
        <v>30774</v>
      </c>
      <c r="E4794" t="str">
        <f>IF(COUNTIF(Table24[[SERIAL NUMBER ]], Table21[[#This Row],[SERIAL NUMBER]])&gt;0, "Yes", "No")</f>
        <v>No</v>
      </c>
    </row>
    <row r="4795" spans="1:5">
      <c r="A4795" s="13" t="s">
        <v>25388</v>
      </c>
      <c r="B4795" t="e">
        <f>VLOOKUP(Table21[[#This Row],[SERIAL NUMBER]], EquipmentDB!E$1:M$13746, 9, FALSE)</f>
        <v>#N/A</v>
      </c>
      <c r="C4795" s="13" t="s">
        <v>1979</v>
      </c>
      <c r="D4795" s="13" t="s">
        <v>30774</v>
      </c>
      <c r="E4795" t="str">
        <f>IF(COUNTIF(Table24[[SERIAL NUMBER ]], Table21[[#This Row],[SERIAL NUMBER]])&gt;0, "Yes", "No")</f>
        <v>No</v>
      </c>
    </row>
    <row r="4796" spans="1:5">
      <c r="A4796" s="13" t="s">
        <v>25393</v>
      </c>
      <c r="B4796" t="e">
        <f>VLOOKUP(Table21[[#This Row],[SERIAL NUMBER]], EquipmentDB!E$1:M$13746, 9, FALSE)</f>
        <v>#N/A</v>
      </c>
      <c r="C4796" s="13" t="s">
        <v>1979</v>
      </c>
      <c r="D4796" s="13" t="s">
        <v>30774</v>
      </c>
      <c r="E4796" t="str">
        <f>IF(COUNTIF(Table24[[SERIAL NUMBER ]], Table21[[#This Row],[SERIAL NUMBER]])&gt;0, "Yes", "No")</f>
        <v>No</v>
      </c>
    </row>
    <row r="4797" spans="1:5">
      <c r="A4797" s="13" t="s">
        <v>25395</v>
      </c>
      <c r="B4797" t="e">
        <f>VLOOKUP(Table21[[#This Row],[SERIAL NUMBER]], EquipmentDB!E$1:M$13746, 9, FALSE)</f>
        <v>#N/A</v>
      </c>
      <c r="C4797" s="13" t="s">
        <v>1979</v>
      </c>
      <c r="D4797" s="13" t="s">
        <v>30774</v>
      </c>
      <c r="E4797" t="str">
        <f>IF(COUNTIF(Table24[[SERIAL NUMBER ]], Table21[[#This Row],[SERIAL NUMBER]])&gt;0, "Yes", "No")</f>
        <v>No</v>
      </c>
    </row>
    <row r="4798" spans="1:5">
      <c r="A4798" s="13" t="s">
        <v>25399</v>
      </c>
      <c r="B4798" t="e">
        <f>VLOOKUP(Table21[[#This Row],[SERIAL NUMBER]], EquipmentDB!E$1:M$13746, 9, FALSE)</f>
        <v>#N/A</v>
      </c>
      <c r="C4798" s="13" t="s">
        <v>1979</v>
      </c>
      <c r="D4798" s="13" t="s">
        <v>30774</v>
      </c>
      <c r="E4798" t="str">
        <f>IF(COUNTIF(Table24[[SERIAL NUMBER ]], Table21[[#This Row],[SERIAL NUMBER]])&gt;0, "Yes", "No")</f>
        <v>No</v>
      </c>
    </row>
    <row r="4799" spans="1:5">
      <c r="A4799" s="13" t="s">
        <v>25402</v>
      </c>
      <c r="B4799" t="e">
        <f>VLOOKUP(Table21[[#This Row],[SERIAL NUMBER]], EquipmentDB!E$1:M$13746, 9, FALSE)</f>
        <v>#N/A</v>
      </c>
      <c r="C4799" s="13" t="s">
        <v>1979</v>
      </c>
      <c r="D4799" s="13" t="s">
        <v>30774</v>
      </c>
      <c r="E4799" t="str">
        <f>IF(COUNTIF(Table24[[SERIAL NUMBER ]], Table21[[#This Row],[SERIAL NUMBER]])&gt;0, "Yes", "No")</f>
        <v>No</v>
      </c>
    </row>
    <row r="4800" spans="1:5">
      <c r="A4800" s="13" t="s">
        <v>25407</v>
      </c>
      <c r="B4800" t="e">
        <f>VLOOKUP(Table21[[#This Row],[SERIAL NUMBER]], EquipmentDB!E$1:M$13746, 9, FALSE)</f>
        <v>#N/A</v>
      </c>
      <c r="C4800" s="13" t="s">
        <v>1979</v>
      </c>
      <c r="D4800" s="13" t="s">
        <v>30774</v>
      </c>
      <c r="E4800" t="str">
        <f>IF(COUNTIF(Table24[[SERIAL NUMBER ]], Table21[[#This Row],[SERIAL NUMBER]])&gt;0, "Yes", "No")</f>
        <v>No</v>
      </c>
    </row>
    <row r="4801" spans="1:5">
      <c r="A4801" s="13" t="s">
        <v>25410</v>
      </c>
      <c r="B4801" t="e">
        <f>VLOOKUP(Table21[[#This Row],[SERIAL NUMBER]], EquipmentDB!E$1:M$13746, 9, FALSE)</f>
        <v>#N/A</v>
      </c>
      <c r="C4801" s="13" t="s">
        <v>1979</v>
      </c>
      <c r="D4801" s="13" t="s">
        <v>30774</v>
      </c>
      <c r="E4801" t="str">
        <f>IF(COUNTIF(Table24[[SERIAL NUMBER ]], Table21[[#This Row],[SERIAL NUMBER]])&gt;0, "Yes", "No")</f>
        <v>No</v>
      </c>
    </row>
    <row r="4802" spans="1:5">
      <c r="A4802" s="13" t="s">
        <v>25415</v>
      </c>
      <c r="B4802" t="e">
        <f>VLOOKUP(Table21[[#This Row],[SERIAL NUMBER]], EquipmentDB!E$1:M$13746, 9, FALSE)</f>
        <v>#N/A</v>
      </c>
      <c r="C4802" s="13" t="s">
        <v>1979</v>
      </c>
      <c r="D4802" s="13" t="s">
        <v>30774</v>
      </c>
      <c r="E4802" t="str">
        <f>IF(COUNTIF(Table24[[SERIAL NUMBER ]], Table21[[#This Row],[SERIAL NUMBER]])&gt;0, "Yes", "No")</f>
        <v>No</v>
      </c>
    </row>
    <row r="4803" spans="1:5">
      <c r="A4803" s="13" t="s">
        <v>25418</v>
      </c>
      <c r="B4803" t="e">
        <f>VLOOKUP(Table21[[#This Row],[SERIAL NUMBER]], EquipmentDB!E$1:M$13746, 9, FALSE)</f>
        <v>#N/A</v>
      </c>
      <c r="C4803" s="13" t="s">
        <v>1979</v>
      </c>
      <c r="D4803" s="13" t="s">
        <v>30774</v>
      </c>
      <c r="E4803" t="str">
        <f>IF(COUNTIF(Table24[[SERIAL NUMBER ]], Table21[[#This Row],[SERIAL NUMBER]])&gt;0, "Yes", "No")</f>
        <v>No</v>
      </c>
    </row>
    <row r="4804" spans="1:5">
      <c r="A4804" s="13" t="s">
        <v>25420</v>
      </c>
      <c r="B4804" t="e">
        <f>VLOOKUP(Table21[[#This Row],[SERIAL NUMBER]], EquipmentDB!E$1:M$13746, 9, FALSE)</f>
        <v>#N/A</v>
      </c>
      <c r="C4804" s="13" t="s">
        <v>1979</v>
      </c>
      <c r="D4804" s="13" t="s">
        <v>30774</v>
      </c>
      <c r="E4804" t="str">
        <f>IF(COUNTIF(Table24[[SERIAL NUMBER ]], Table21[[#This Row],[SERIAL NUMBER]])&gt;0, "Yes", "No")</f>
        <v>No</v>
      </c>
    </row>
    <row r="4805" spans="1:5">
      <c r="A4805" s="13" t="s">
        <v>25422</v>
      </c>
      <c r="B4805" t="e">
        <f>VLOOKUP(Table21[[#This Row],[SERIAL NUMBER]], EquipmentDB!E$1:M$13746, 9, FALSE)</f>
        <v>#N/A</v>
      </c>
      <c r="C4805" s="13" t="s">
        <v>1979</v>
      </c>
      <c r="D4805" s="13" t="s">
        <v>30774</v>
      </c>
      <c r="E4805" t="str">
        <f>IF(COUNTIF(Table24[[SERIAL NUMBER ]], Table21[[#This Row],[SERIAL NUMBER]])&gt;0, "Yes", "No")</f>
        <v>No</v>
      </c>
    </row>
    <row r="4806" spans="1:5">
      <c r="A4806" s="13" t="s">
        <v>25426</v>
      </c>
      <c r="B4806" t="e">
        <f>VLOOKUP(Table21[[#This Row],[SERIAL NUMBER]], EquipmentDB!E$1:M$13746, 9, FALSE)</f>
        <v>#N/A</v>
      </c>
      <c r="C4806" s="13" t="s">
        <v>1979</v>
      </c>
      <c r="D4806" s="13" t="s">
        <v>30774</v>
      </c>
      <c r="E4806" t="str">
        <f>IF(COUNTIF(Table24[[SERIAL NUMBER ]], Table21[[#This Row],[SERIAL NUMBER]])&gt;0, "Yes", "No")</f>
        <v>No</v>
      </c>
    </row>
    <row r="4807" spans="1:5">
      <c r="A4807" s="13" t="s">
        <v>25430</v>
      </c>
      <c r="B4807" t="e">
        <f>VLOOKUP(Table21[[#This Row],[SERIAL NUMBER]], EquipmentDB!E$1:M$13746, 9, FALSE)</f>
        <v>#N/A</v>
      </c>
      <c r="C4807" s="13" t="s">
        <v>1979</v>
      </c>
      <c r="D4807" s="13" t="s">
        <v>30774</v>
      </c>
      <c r="E4807" t="str">
        <f>IF(COUNTIF(Table24[[SERIAL NUMBER ]], Table21[[#This Row],[SERIAL NUMBER]])&gt;0, "Yes", "No")</f>
        <v>No</v>
      </c>
    </row>
    <row r="4808" spans="1:5">
      <c r="A4808" s="13" t="s">
        <v>25436</v>
      </c>
      <c r="B4808" t="e">
        <f>VLOOKUP(Table21[[#This Row],[SERIAL NUMBER]], EquipmentDB!E$1:M$13746, 9, FALSE)</f>
        <v>#N/A</v>
      </c>
      <c r="C4808" s="13" t="s">
        <v>1979</v>
      </c>
      <c r="D4808" s="13" t="s">
        <v>30774</v>
      </c>
      <c r="E4808" t="str">
        <f>IF(COUNTIF(Table24[[SERIAL NUMBER ]], Table21[[#This Row],[SERIAL NUMBER]])&gt;0, "Yes", "No")</f>
        <v>No</v>
      </c>
    </row>
    <row r="4809" spans="1:5">
      <c r="A4809" s="13" t="s">
        <v>25439</v>
      </c>
      <c r="B4809" t="e">
        <f>VLOOKUP(Table21[[#This Row],[SERIAL NUMBER]], EquipmentDB!E$1:M$13746, 9, FALSE)</f>
        <v>#N/A</v>
      </c>
      <c r="C4809" s="13" t="s">
        <v>1979</v>
      </c>
      <c r="D4809" s="13" t="s">
        <v>30774</v>
      </c>
      <c r="E4809" t="str">
        <f>IF(COUNTIF(Table24[[SERIAL NUMBER ]], Table21[[#This Row],[SERIAL NUMBER]])&gt;0, "Yes", "No")</f>
        <v>No</v>
      </c>
    </row>
    <row r="4810" spans="1:5">
      <c r="A4810" s="13" t="s">
        <v>25446</v>
      </c>
      <c r="B4810" t="e">
        <f>VLOOKUP(Table21[[#This Row],[SERIAL NUMBER]], EquipmentDB!E$1:M$13746, 9, FALSE)</f>
        <v>#N/A</v>
      </c>
      <c r="C4810" s="13" t="s">
        <v>1979</v>
      </c>
      <c r="D4810" s="13" t="s">
        <v>30774</v>
      </c>
      <c r="E4810" t="str">
        <f>IF(COUNTIF(Table24[[SERIAL NUMBER ]], Table21[[#This Row],[SERIAL NUMBER]])&gt;0, "Yes", "No")</f>
        <v>No</v>
      </c>
    </row>
    <row r="4811" spans="1:5">
      <c r="A4811" s="13" t="s">
        <v>25449</v>
      </c>
      <c r="B4811" t="e">
        <f>VLOOKUP(Table21[[#This Row],[SERIAL NUMBER]], EquipmentDB!E$1:M$13746, 9, FALSE)</f>
        <v>#N/A</v>
      </c>
      <c r="C4811" s="13" t="s">
        <v>1979</v>
      </c>
      <c r="D4811" s="13" t="s">
        <v>30774</v>
      </c>
      <c r="E4811" t="str">
        <f>IF(COUNTIF(Table24[[SERIAL NUMBER ]], Table21[[#This Row],[SERIAL NUMBER]])&gt;0, "Yes", "No")</f>
        <v>No</v>
      </c>
    </row>
    <row r="4812" spans="1:5">
      <c r="A4812" s="13" t="s">
        <v>25452</v>
      </c>
      <c r="B4812" t="e">
        <f>VLOOKUP(Table21[[#This Row],[SERIAL NUMBER]], EquipmentDB!E$1:M$13746, 9, FALSE)</f>
        <v>#N/A</v>
      </c>
      <c r="C4812" s="13" t="s">
        <v>1979</v>
      </c>
      <c r="D4812" s="13" t="s">
        <v>30774</v>
      </c>
      <c r="E4812" t="str">
        <f>IF(COUNTIF(Table24[[SERIAL NUMBER ]], Table21[[#This Row],[SERIAL NUMBER]])&gt;0, "Yes", "No")</f>
        <v>No</v>
      </c>
    </row>
    <row r="4813" spans="1:5">
      <c r="A4813" s="13" t="s">
        <v>25454</v>
      </c>
      <c r="B4813" t="e">
        <f>VLOOKUP(Table21[[#This Row],[SERIAL NUMBER]], EquipmentDB!E$1:M$13746, 9, FALSE)</f>
        <v>#N/A</v>
      </c>
      <c r="C4813" s="13" t="s">
        <v>1979</v>
      </c>
      <c r="D4813" s="13" t="s">
        <v>30774</v>
      </c>
      <c r="E4813" t="str">
        <f>IF(COUNTIF(Table24[[SERIAL NUMBER ]], Table21[[#This Row],[SERIAL NUMBER]])&gt;0, "Yes", "No")</f>
        <v>No</v>
      </c>
    </row>
    <row r="4814" spans="1:5">
      <c r="A4814" s="13" t="s">
        <v>25456</v>
      </c>
      <c r="B4814" t="e">
        <f>VLOOKUP(Table21[[#This Row],[SERIAL NUMBER]], EquipmentDB!E$1:M$13746, 9, FALSE)</f>
        <v>#N/A</v>
      </c>
      <c r="C4814" s="13" t="s">
        <v>1979</v>
      </c>
      <c r="D4814" s="13" t="s">
        <v>30774</v>
      </c>
      <c r="E4814" t="str">
        <f>IF(COUNTIF(Table24[[SERIAL NUMBER ]], Table21[[#This Row],[SERIAL NUMBER]])&gt;0, "Yes", "No")</f>
        <v>No</v>
      </c>
    </row>
    <row r="4815" spans="1:5">
      <c r="A4815" s="13" t="s">
        <v>31075</v>
      </c>
      <c r="B4815" t="e">
        <f>VLOOKUP(Table21[[#This Row],[SERIAL NUMBER]], EquipmentDB!E$1:M$13746, 9, FALSE)</f>
        <v>#N/A</v>
      </c>
      <c r="C4815" s="13" t="e">
        <v>#N/A</v>
      </c>
      <c r="D4815" s="13" t="s">
        <v>30774</v>
      </c>
      <c r="E4815" t="str">
        <f>IF(COUNTIF(Table24[[SERIAL NUMBER ]], Table21[[#This Row],[SERIAL NUMBER]])&gt;0, "Yes", "No")</f>
        <v>No</v>
      </c>
    </row>
    <row r="4816" spans="1:5">
      <c r="A4816" s="13" t="s">
        <v>6556</v>
      </c>
      <c r="B4816" t="e">
        <f>VLOOKUP(Table21[[#This Row],[SERIAL NUMBER]], EquipmentDB!E$1:M$13746, 9, FALSE)</f>
        <v>#N/A</v>
      </c>
      <c r="C4816" s="13" t="e">
        <v>#N/A</v>
      </c>
      <c r="D4816" s="13" t="s">
        <v>30774</v>
      </c>
      <c r="E4816" t="str">
        <f>IF(COUNTIF(Table24[[SERIAL NUMBER ]], Table21[[#This Row],[SERIAL NUMBER]])&gt;0, "Yes", "No")</f>
        <v>No</v>
      </c>
    </row>
    <row r="4817" spans="1:5">
      <c r="A4817" s="13" t="s">
        <v>22181</v>
      </c>
      <c r="B4817" t="e">
        <f>VLOOKUP(Table21[[#This Row],[SERIAL NUMBER]], EquipmentDB!E$1:M$13746, 9, FALSE)</f>
        <v>#N/A</v>
      </c>
      <c r="C4817" s="13" t="e">
        <v>#N/A</v>
      </c>
      <c r="D4817" s="13" t="s">
        <v>30774</v>
      </c>
      <c r="E4817" t="str">
        <f>IF(COUNTIF(Table24[[SERIAL NUMBER ]], Table21[[#This Row],[SERIAL NUMBER]])&gt;0, "Yes", "No")</f>
        <v>No</v>
      </c>
    </row>
    <row r="4818" spans="1:5">
      <c r="A4818" s="13" t="s">
        <v>3620</v>
      </c>
      <c r="B4818" t="e">
        <f>VLOOKUP(Table21[[#This Row],[SERIAL NUMBER]], EquipmentDB!E$1:M$13746, 9, FALSE)</f>
        <v>#N/A</v>
      </c>
      <c r="C4818" s="13" t="e">
        <v>#N/A</v>
      </c>
      <c r="D4818" s="13" t="s">
        <v>30774</v>
      </c>
      <c r="E4818" t="str">
        <f>IF(COUNTIF(Table24[[SERIAL NUMBER ]], Table21[[#This Row],[SERIAL NUMBER]])&gt;0, "Yes", "No")</f>
        <v>No</v>
      </c>
    </row>
    <row r="4819" spans="1:5">
      <c r="A4819" s="13" t="s">
        <v>22162</v>
      </c>
      <c r="B4819" t="e">
        <f>VLOOKUP(Table21[[#This Row],[SERIAL NUMBER]], EquipmentDB!E$1:M$13746, 9, FALSE)</f>
        <v>#N/A</v>
      </c>
      <c r="C4819" s="13" t="e">
        <v>#N/A</v>
      </c>
      <c r="D4819" s="13" t="s">
        <v>30774</v>
      </c>
      <c r="E4819" t="str">
        <f>IF(COUNTIF(Table24[[SERIAL NUMBER ]], Table21[[#This Row],[SERIAL NUMBER]])&gt;0, "Yes", "No")</f>
        <v>Yes</v>
      </c>
    </row>
    <row r="4820" spans="1:5">
      <c r="A4820" s="13" t="s">
        <v>22228</v>
      </c>
      <c r="B4820" t="e">
        <f>VLOOKUP(Table21[[#This Row],[SERIAL NUMBER]], EquipmentDB!E$1:M$13746, 9, FALSE)</f>
        <v>#N/A</v>
      </c>
      <c r="C4820" s="13" t="e">
        <v>#N/A</v>
      </c>
      <c r="D4820" s="13" t="s">
        <v>30774</v>
      </c>
      <c r="E4820" t="str">
        <f>IF(COUNTIF(Table24[[SERIAL NUMBER ]], Table21[[#This Row],[SERIAL NUMBER]])&gt;0, "Yes", "No")</f>
        <v>No</v>
      </c>
    </row>
    <row r="4821" spans="1:5">
      <c r="A4821" s="13" t="s">
        <v>20292</v>
      </c>
      <c r="B4821" t="e">
        <f>VLOOKUP(Table21[[#This Row],[SERIAL NUMBER]], EquipmentDB!E$1:M$13746, 9, FALSE)</f>
        <v>#N/A</v>
      </c>
      <c r="C4821" s="13" t="e">
        <v>#N/A</v>
      </c>
      <c r="D4821" s="13" t="s">
        <v>30774</v>
      </c>
      <c r="E4821" t="str">
        <f>IF(COUNTIF(Table24[[SERIAL NUMBER ]], Table21[[#This Row],[SERIAL NUMBER]])&gt;0, "Yes", "No")</f>
        <v>Yes</v>
      </c>
    </row>
    <row r="4822" spans="1:5">
      <c r="A4822" s="13" t="s">
        <v>20319</v>
      </c>
      <c r="B4822" t="e">
        <f>VLOOKUP(Table21[[#This Row],[SERIAL NUMBER]], EquipmentDB!E$1:M$13746, 9, FALSE)</f>
        <v>#N/A</v>
      </c>
      <c r="C4822" s="13" t="e">
        <v>#N/A</v>
      </c>
      <c r="D4822" s="13" t="s">
        <v>30774</v>
      </c>
      <c r="E4822" t="str">
        <f>IF(COUNTIF(Table24[[SERIAL NUMBER ]], Table21[[#This Row],[SERIAL NUMBER]])&gt;0, "Yes", "No")</f>
        <v>Yes</v>
      </c>
    </row>
    <row r="4823" spans="1:5">
      <c r="A4823" s="13" t="s">
        <v>20328</v>
      </c>
      <c r="B4823" t="e">
        <f>VLOOKUP(Table21[[#This Row],[SERIAL NUMBER]], EquipmentDB!E$1:M$13746, 9, FALSE)</f>
        <v>#N/A</v>
      </c>
      <c r="C4823" s="13" t="e">
        <v>#N/A</v>
      </c>
      <c r="D4823" s="13" t="s">
        <v>30774</v>
      </c>
      <c r="E4823" t="str">
        <f>IF(COUNTIF(Table24[[SERIAL NUMBER ]], Table21[[#This Row],[SERIAL NUMBER]])&gt;0, "Yes", "No")</f>
        <v>Yes</v>
      </c>
    </row>
    <row r="4824" spans="1:5">
      <c r="A4824" s="13" t="s">
        <v>20346</v>
      </c>
      <c r="B4824" t="e">
        <f>VLOOKUP(Table21[[#This Row],[SERIAL NUMBER]], EquipmentDB!E$1:M$13746, 9, FALSE)</f>
        <v>#N/A</v>
      </c>
      <c r="C4824" s="13" t="e">
        <v>#N/A</v>
      </c>
      <c r="D4824" s="13" t="s">
        <v>30774</v>
      </c>
      <c r="E4824" t="str">
        <f>IF(COUNTIF(Table24[[SERIAL NUMBER ]], Table21[[#This Row],[SERIAL NUMBER]])&gt;0, "Yes", "No")</f>
        <v>Yes</v>
      </c>
    </row>
    <row r="4825" spans="1:5">
      <c r="A4825" s="13" t="s">
        <v>20358</v>
      </c>
      <c r="B4825" t="e">
        <f>VLOOKUP(Table21[[#This Row],[SERIAL NUMBER]], EquipmentDB!E$1:M$13746, 9, FALSE)</f>
        <v>#N/A</v>
      </c>
      <c r="C4825" s="13" t="e">
        <v>#N/A</v>
      </c>
      <c r="D4825" s="13" t="s">
        <v>30774</v>
      </c>
      <c r="E4825" t="str">
        <f>IF(COUNTIF(Table24[[SERIAL NUMBER ]], Table21[[#This Row],[SERIAL NUMBER]])&gt;0, "Yes", "No")</f>
        <v>Yes</v>
      </c>
    </row>
    <row r="4826" spans="1:5">
      <c r="A4826" s="13" t="s">
        <v>20370</v>
      </c>
      <c r="B4826" t="e">
        <f>VLOOKUP(Table21[[#This Row],[SERIAL NUMBER]], EquipmentDB!E$1:M$13746, 9, FALSE)</f>
        <v>#N/A</v>
      </c>
      <c r="C4826" s="13" t="e">
        <v>#N/A</v>
      </c>
      <c r="D4826" s="13" t="s">
        <v>30774</v>
      </c>
      <c r="E4826" t="str">
        <f>IF(COUNTIF(Table24[[SERIAL NUMBER ]], Table21[[#This Row],[SERIAL NUMBER]])&gt;0, "Yes", "No")</f>
        <v>Yes</v>
      </c>
    </row>
    <row r="4827" spans="1:5">
      <c r="A4827" s="13" t="s">
        <v>17548</v>
      </c>
      <c r="B4827" t="e">
        <f>VLOOKUP(Table21[[#This Row],[SERIAL NUMBER]], EquipmentDB!E$1:M$13746, 9, FALSE)</f>
        <v>#N/A</v>
      </c>
      <c r="C4827" s="13" t="e">
        <v>#N/A</v>
      </c>
      <c r="D4827" s="13" t="s">
        <v>30774</v>
      </c>
      <c r="E4827" t="str">
        <f>IF(COUNTIF(Table24[[SERIAL NUMBER ]], Table21[[#This Row],[SERIAL NUMBER]])&gt;0, "Yes", "No")</f>
        <v>Yes</v>
      </c>
    </row>
    <row r="4828" spans="1:5">
      <c r="A4828" s="13" t="s">
        <v>20375</v>
      </c>
      <c r="B4828" t="e">
        <f>VLOOKUP(Table21[[#This Row],[SERIAL NUMBER]], EquipmentDB!E$1:M$13746, 9, FALSE)</f>
        <v>#N/A</v>
      </c>
      <c r="C4828" s="13" t="e">
        <v>#N/A</v>
      </c>
      <c r="D4828" s="13" t="s">
        <v>30774</v>
      </c>
      <c r="E4828" t="str">
        <f>IF(COUNTIF(Table24[[SERIAL NUMBER ]], Table21[[#This Row],[SERIAL NUMBER]])&gt;0, "Yes", "No")</f>
        <v>Yes</v>
      </c>
    </row>
    <row r="4829" spans="1:5">
      <c r="A4829" s="13" t="s">
        <v>20383</v>
      </c>
      <c r="B4829" t="e">
        <f>VLOOKUP(Table21[[#This Row],[SERIAL NUMBER]], EquipmentDB!E$1:M$13746, 9, FALSE)</f>
        <v>#N/A</v>
      </c>
      <c r="C4829" s="13" t="e">
        <v>#N/A</v>
      </c>
      <c r="D4829" s="13" t="s">
        <v>30774</v>
      </c>
      <c r="E4829" t="str">
        <f>IF(COUNTIF(Table24[[SERIAL NUMBER ]], Table21[[#This Row],[SERIAL NUMBER]])&gt;0, "Yes", "No")</f>
        <v>Yes</v>
      </c>
    </row>
    <row r="4830" spans="1:5">
      <c r="A4830" s="13" t="s">
        <v>20391</v>
      </c>
      <c r="B4830" t="e">
        <f>VLOOKUP(Table21[[#This Row],[SERIAL NUMBER]], EquipmentDB!E$1:M$13746, 9, FALSE)</f>
        <v>#N/A</v>
      </c>
      <c r="C4830" s="13" t="e">
        <v>#N/A</v>
      </c>
      <c r="D4830" s="13" t="s">
        <v>30774</v>
      </c>
      <c r="E4830" t="str">
        <f>IF(COUNTIF(Table24[[SERIAL NUMBER ]], Table21[[#This Row],[SERIAL NUMBER]])&gt;0, "Yes", "No")</f>
        <v>Yes</v>
      </c>
    </row>
    <row r="4831" spans="1:5">
      <c r="A4831" s="13" t="s">
        <v>20397</v>
      </c>
      <c r="B4831" t="e">
        <f>VLOOKUP(Table21[[#This Row],[SERIAL NUMBER]], EquipmentDB!E$1:M$13746, 9, FALSE)</f>
        <v>#N/A</v>
      </c>
      <c r="C4831" s="13" t="e">
        <v>#N/A</v>
      </c>
      <c r="D4831" s="13" t="s">
        <v>30774</v>
      </c>
      <c r="E4831" t="str">
        <f>IF(COUNTIF(Table24[[SERIAL NUMBER ]], Table21[[#This Row],[SERIAL NUMBER]])&gt;0, "Yes", "No")</f>
        <v>Yes</v>
      </c>
    </row>
    <row r="4832" spans="1:5">
      <c r="A4832" s="13" t="s">
        <v>20418</v>
      </c>
      <c r="B4832" t="e">
        <f>VLOOKUP(Table21[[#This Row],[SERIAL NUMBER]], EquipmentDB!E$1:M$13746, 9, FALSE)</f>
        <v>#N/A</v>
      </c>
      <c r="C4832" s="13" t="e">
        <v>#N/A</v>
      </c>
      <c r="D4832" s="13" t="s">
        <v>30774</v>
      </c>
      <c r="E4832" t="str">
        <f>IF(COUNTIF(Table24[[SERIAL NUMBER ]], Table21[[#This Row],[SERIAL NUMBER]])&gt;0, "Yes", "No")</f>
        <v>Yes</v>
      </c>
    </row>
    <row r="4833" spans="1:5">
      <c r="A4833" s="13" t="s">
        <v>20423</v>
      </c>
      <c r="B4833" t="e">
        <f>VLOOKUP(Table21[[#This Row],[SERIAL NUMBER]], EquipmentDB!E$1:M$13746, 9, FALSE)</f>
        <v>#N/A</v>
      </c>
      <c r="C4833" s="13" t="e">
        <v>#N/A</v>
      </c>
      <c r="D4833" s="13" t="s">
        <v>30774</v>
      </c>
      <c r="E4833" t="str">
        <f>IF(COUNTIF(Table24[[SERIAL NUMBER ]], Table21[[#This Row],[SERIAL NUMBER]])&gt;0, "Yes", "No")</f>
        <v>Yes</v>
      </c>
    </row>
    <row r="4834" spans="1:5">
      <c r="A4834" s="13" t="s">
        <v>17558</v>
      </c>
      <c r="B4834" t="e">
        <f>VLOOKUP(Table21[[#This Row],[SERIAL NUMBER]], EquipmentDB!E$1:M$13746, 9, FALSE)</f>
        <v>#N/A</v>
      </c>
      <c r="C4834" s="13" t="e">
        <v>#N/A</v>
      </c>
      <c r="D4834" s="13" t="s">
        <v>30774</v>
      </c>
      <c r="E4834" t="str">
        <f>IF(COUNTIF(Table24[[SERIAL NUMBER ]], Table21[[#This Row],[SERIAL NUMBER]])&gt;0, "Yes", "No")</f>
        <v>Yes</v>
      </c>
    </row>
    <row r="4835" spans="1:5">
      <c r="A4835" s="13" t="s">
        <v>20540</v>
      </c>
      <c r="B4835" t="e">
        <f>VLOOKUP(Table21[[#This Row],[SERIAL NUMBER]], EquipmentDB!E$1:M$13746, 9, FALSE)</f>
        <v>#N/A</v>
      </c>
      <c r="C4835" s="13" t="e">
        <v>#N/A</v>
      </c>
      <c r="D4835" s="13" t="s">
        <v>30774</v>
      </c>
      <c r="E4835" t="str">
        <f>IF(COUNTIF(Table24[[SERIAL NUMBER ]], Table21[[#This Row],[SERIAL NUMBER]])&gt;0, "Yes", "No")</f>
        <v>Yes</v>
      </c>
    </row>
    <row r="4836" spans="1:5">
      <c r="A4836" s="13" t="s">
        <v>28824</v>
      </c>
      <c r="B4836" t="e">
        <f>VLOOKUP(Table21[[#This Row],[SERIAL NUMBER]], EquipmentDB!E$1:M$13746, 9, FALSE)</f>
        <v>#N/A</v>
      </c>
      <c r="C4836" s="13" t="s">
        <v>1979</v>
      </c>
      <c r="D4836" s="13" t="s">
        <v>30774</v>
      </c>
      <c r="E4836" t="str">
        <f>IF(COUNTIF(Table24[[SERIAL NUMBER ]], Table21[[#This Row],[SERIAL NUMBER]])&gt;0, "Yes", "No")</f>
        <v>No</v>
      </c>
    </row>
    <row r="4837" spans="1:5">
      <c r="A4837" s="13" t="s">
        <v>28838</v>
      </c>
      <c r="B4837" t="e">
        <f>VLOOKUP(Table21[[#This Row],[SERIAL NUMBER]], EquipmentDB!E$1:M$13746, 9, FALSE)</f>
        <v>#N/A</v>
      </c>
      <c r="C4837" s="13" t="s">
        <v>1979</v>
      </c>
      <c r="D4837" s="13" t="s">
        <v>30774</v>
      </c>
      <c r="E4837" t="str">
        <f>IF(COUNTIF(Table24[[SERIAL NUMBER ]], Table21[[#This Row],[SERIAL NUMBER]])&gt;0, "Yes", "No")</f>
        <v>No</v>
      </c>
    </row>
    <row r="4838" spans="1:5">
      <c r="A4838" s="13" t="s">
        <v>28851</v>
      </c>
      <c r="B4838" t="e">
        <f>VLOOKUP(Table21[[#This Row],[SERIAL NUMBER]], EquipmentDB!E$1:M$13746, 9, FALSE)</f>
        <v>#N/A</v>
      </c>
      <c r="C4838" s="13" t="s">
        <v>1979</v>
      </c>
      <c r="D4838" s="13" t="s">
        <v>30774</v>
      </c>
      <c r="E4838" t="str">
        <f>IF(COUNTIF(Table24[[SERIAL NUMBER ]], Table21[[#This Row],[SERIAL NUMBER]])&gt;0, "Yes", "No")</f>
        <v>No</v>
      </c>
    </row>
    <row r="4839" spans="1:5">
      <c r="A4839" s="13" t="s">
        <v>28865</v>
      </c>
      <c r="B4839" t="e">
        <f>VLOOKUP(Table21[[#This Row],[SERIAL NUMBER]], EquipmentDB!E$1:M$13746, 9, FALSE)</f>
        <v>#N/A</v>
      </c>
      <c r="C4839" s="13" t="s">
        <v>1979</v>
      </c>
      <c r="D4839" s="13" t="s">
        <v>30774</v>
      </c>
      <c r="E4839" t="str">
        <f>IF(COUNTIF(Table24[[SERIAL NUMBER ]], Table21[[#This Row],[SERIAL NUMBER]])&gt;0, "Yes", "No")</f>
        <v>No</v>
      </c>
    </row>
    <row r="4840" spans="1:5">
      <c r="A4840" s="13" t="s">
        <v>28868</v>
      </c>
      <c r="B4840" t="e">
        <f>VLOOKUP(Table21[[#This Row],[SERIAL NUMBER]], EquipmentDB!E$1:M$13746, 9, FALSE)</f>
        <v>#N/A</v>
      </c>
      <c r="C4840" s="13" t="s">
        <v>1979</v>
      </c>
      <c r="D4840" s="13" t="s">
        <v>30774</v>
      </c>
      <c r="E4840" t="str">
        <f>IF(COUNTIF(Table24[[SERIAL NUMBER ]], Table21[[#This Row],[SERIAL NUMBER]])&gt;0, "Yes", "No")</f>
        <v>No</v>
      </c>
    </row>
    <row r="4841" spans="1:5">
      <c r="A4841" s="13" t="s">
        <v>17023</v>
      </c>
      <c r="B4841" t="e">
        <f>VLOOKUP(Table21[[#This Row],[SERIAL NUMBER]], EquipmentDB!E$1:M$13746, 9, FALSE)</f>
        <v>#N/A</v>
      </c>
      <c r="C4841" s="13" t="e">
        <v>#N/A</v>
      </c>
      <c r="D4841" s="13" t="s">
        <v>30774</v>
      </c>
      <c r="E4841" t="str">
        <f>IF(COUNTIF(Table24[[SERIAL NUMBER ]], Table21[[#This Row],[SERIAL NUMBER]])&gt;0, "Yes", "No")</f>
        <v>No</v>
      </c>
    </row>
    <row r="4842" spans="1:5">
      <c r="A4842" s="13" t="s">
        <v>26706</v>
      </c>
      <c r="B4842" t="e">
        <f>VLOOKUP(Table21[[#This Row],[SERIAL NUMBER]], EquipmentDB!E$1:M$13746, 9, FALSE)</f>
        <v>#N/A</v>
      </c>
      <c r="C4842" s="13" t="s">
        <v>2334</v>
      </c>
      <c r="D4842" s="13" t="s">
        <v>30774</v>
      </c>
      <c r="E4842" t="str">
        <f>IF(COUNTIF(Table24[[SERIAL NUMBER ]], Table21[[#This Row],[SERIAL NUMBER]])&gt;0, "Yes", "No")</f>
        <v>No</v>
      </c>
    </row>
    <row r="4843" spans="1:5">
      <c r="A4843" s="13" t="s">
        <v>26708</v>
      </c>
      <c r="B4843" t="e">
        <f>VLOOKUP(Table21[[#This Row],[SERIAL NUMBER]], EquipmentDB!E$1:M$13746, 9, FALSE)</f>
        <v>#N/A</v>
      </c>
      <c r="C4843" s="13" t="s">
        <v>2334</v>
      </c>
      <c r="D4843" s="13" t="s">
        <v>30774</v>
      </c>
      <c r="E4843" t="str">
        <f>IF(COUNTIF(Table24[[SERIAL NUMBER ]], Table21[[#This Row],[SERIAL NUMBER]])&gt;0, "Yes", "No")</f>
        <v>No</v>
      </c>
    </row>
    <row r="4844" spans="1:5">
      <c r="A4844" s="13" t="s">
        <v>26701</v>
      </c>
      <c r="B4844" t="e">
        <f>VLOOKUP(Table21[[#This Row],[SERIAL NUMBER]], EquipmentDB!E$1:M$13746, 9, FALSE)</f>
        <v>#N/A</v>
      </c>
      <c r="C4844" s="13" t="s">
        <v>2334</v>
      </c>
      <c r="D4844" s="13" t="s">
        <v>30774</v>
      </c>
      <c r="E4844" t="str">
        <f>IF(COUNTIF(Table24[[SERIAL NUMBER ]], Table21[[#This Row],[SERIAL NUMBER]])&gt;0, "Yes", "No")</f>
        <v>No</v>
      </c>
    </row>
    <row r="4845" spans="1:5">
      <c r="A4845" s="13" t="s">
        <v>817</v>
      </c>
      <c r="B4845" t="e">
        <f>VLOOKUP(Table21[[#This Row],[SERIAL NUMBER]], EquipmentDB!E$1:M$13746, 9, FALSE)</f>
        <v>#N/A</v>
      </c>
      <c r="C4845" s="13" t="e">
        <v>#N/A</v>
      </c>
      <c r="D4845" s="13" t="s">
        <v>30774</v>
      </c>
      <c r="E4845" t="str">
        <f>IF(COUNTIF(Table24[[SERIAL NUMBER ]], Table21[[#This Row],[SERIAL NUMBER]])&gt;0, "Yes", "No")</f>
        <v>No</v>
      </c>
    </row>
    <row r="4846" spans="1:5">
      <c r="A4846" s="13" t="s">
        <v>11586</v>
      </c>
      <c r="B4846" t="e">
        <f>VLOOKUP(Table21[[#This Row],[SERIAL NUMBER]], EquipmentDB!E$1:M$13746, 9, FALSE)</f>
        <v>#N/A</v>
      </c>
      <c r="C4846" s="13" t="e">
        <v>#N/A</v>
      </c>
      <c r="D4846" s="13" t="s">
        <v>30774</v>
      </c>
      <c r="E4846" t="str">
        <f>IF(COUNTIF(Table24[[SERIAL NUMBER ]], Table21[[#This Row],[SERIAL NUMBER]])&gt;0, "Yes", "No")</f>
        <v>No</v>
      </c>
    </row>
    <row r="4847" spans="1:5">
      <c r="A4847" s="13" t="s">
        <v>11588</v>
      </c>
      <c r="B4847" t="e">
        <f>VLOOKUP(Table21[[#This Row],[SERIAL NUMBER]], EquipmentDB!E$1:M$13746, 9, FALSE)</f>
        <v>#N/A</v>
      </c>
      <c r="C4847" s="13" t="e">
        <v>#N/A</v>
      </c>
      <c r="D4847" s="13" t="s">
        <v>30774</v>
      </c>
      <c r="E4847" t="str">
        <f>IF(COUNTIF(Table24[[SERIAL NUMBER ]], Table21[[#This Row],[SERIAL NUMBER]])&gt;0, "Yes", "No")</f>
        <v>No</v>
      </c>
    </row>
    <row r="4848" spans="1:5">
      <c r="A4848" s="13" t="s">
        <v>11590</v>
      </c>
      <c r="B4848" t="e">
        <f>VLOOKUP(Table21[[#This Row],[SERIAL NUMBER]], EquipmentDB!E$1:M$13746, 9, FALSE)</f>
        <v>#N/A</v>
      </c>
      <c r="C4848" s="13" t="e">
        <v>#N/A</v>
      </c>
      <c r="D4848" s="13" t="s">
        <v>30774</v>
      </c>
      <c r="E4848" t="str">
        <f>IF(COUNTIF(Table24[[SERIAL NUMBER ]], Table21[[#This Row],[SERIAL NUMBER]])&gt;0, "Yes", "No")</f>
        <v>No</v>
      </c>
    </row>
    <row r="4849" spans="1:5">
      <c r="A4849" s="13" t="s">
        <v>11591</v>
      </c>
      <c r="B4849" t="e">
        <f>VLOOKUP(Table21[[#This Row],[SERIAL NUMBER]], EquipmentDB!E$1:M$13746, 9, FALSE)</f>
        <v>#N/A</v>
      </c>
      <c r="C4849" s="13" t="e">
        <v>#N/A</v>
      </c>
      <c r="D4849" s="13" t="s">
        <v>30774</v>
      </c>
      <c r="E4849" t="str">
        <f>IF(COUNTIF(Table24[[SERIAL NUMBER ]], Table21[[#This Row],[SERIAL NUMBER]])&gt;0, "Yes", "No")</f>
        <v>No</v>
      </c>
    </row>
    <row r="4850" spans="1:5">
      <c r="A4850" s="13" t="s">
        <v>11592</v>
      </c>
      <c r="B4850" t="e">
        <f>VLOOKUP(Table21[[#This Row],[SERIAL NUMBER]], EquipmentDB!E$1:M$13746, 9, FALSE)</f>
        <v>#N/A</v>
      </c>
      <c r="C4850" s="13" t="e">
        <v>#N/A</v>
      </c>
      <c r="D4850" s="13" t="s">
        <v>30774</v>
      </c>
      <c r="E4850" t="str">
        <f>IF(COUNTIF(Table24[[SERIAL NUMBER ]], Table21[[#This Row],[SERIAL NUMBER]])&gt;0, "Yes", "No")</f>
        <v>No</v>
      </c>
    </row>
    <row r="4851" spans="1:5">
      <c r="A4851" s="13" t="s">
        <v>11593</v>
      </c>
      <c r="B4851" t="e">
        <f>VLOOKUP(Table21[[#This Row],[SERIAL NUMBER]], EquipmentDB!E$1:M$13746, 9, FALSE)</f>
        <v>#N/A</v>
      </c>
      <c r="C4851" s="13" t="e">
        <v>#N/A</v>
      </c>
      <c r="D4851" s="13" t="s">
        <v>30774</v>
      </c>
      <c r="E4851" t="str">
        <f>IF(COUNTIF(Table24[[SERIAL NUMBER ]], Table21[[#This Row],[SERIAL NUMBER]])&gt;0, "Yes", "No")</f>
        <v>No</v>
      </c>
    </row>
    <row r="4852" spans="1:5">
      <c r="A4852" s="13" t="s">
        <v>6129</v>
      </c>
      <c r="B4852" t="e">
        <f>VLOOKUP(Table21[[#This Row],[SERIAL NUMBER]], EquipmentDB!E$1:M$13746, 9, FALSE)</f>
        <v>#N/A</v>
      </c>
      <c r="C4852" s="13" t="e">
        <v>#N/A</v>
      </c>
      <c r="D4852" s="13" t="s">
        <v>30774</v>
      </c>
      <c r="E4852" t="str">
        <f>IF(COUNTIF(Table24[[SERIAL NUMBER ]], Table21[[#This Row],[SERIAL NUMBER]])&gt;0, "Yes", "No")</f>
        <v>No</v>
      </c>
    </row>
    <row r="4853" spans="1:5">
      <c r="A4853" s="13" t="s">
        <v>2186</v>
      </c>
      <c r="B4853" t="e">
        <f>VLOOKUP(Table21[[#This Row],[SERIAL NUMBER]], EquipmentDB!E$1:M$13746, 9, FALSE)</f>
        <v>#N/A</v>
      </c>
      <c r="C4853" s="13" t="e">
        <v>#N/A</v>
      </c>
      <c r="D4853" s="13" t="s">
        <v>30774</v>
      </c>
      <c r="E4853" t="str">
        <f>IF(COUNTIF(Table24[[SERIAL NUMBER ]], Table21[[#This Row],[SERIAL NUMBER]])&gt;0, "Yes", "No")</f>
        <v>No</v>
      </c>
    </row>
    <row r="4854" spans="1:5">
      <c r="A4854" s="13" t="s">
        <v>5883</v>
      </c>
      <c r="B4854" t="e">
        <f>VLOOKUP(Table21[[#This Row],[SERIAL NUMBER]], EquipmentDB!E$1:M$13746, 9, FALSE)</f>
        <v>#N/A</v>
      </c>
      <c r="C4854" s="13" t="e">
        <v>#N/A</v>
      </c>
      <c r="D4854" s="13" t="s">
        <v>30774</v>
      </c>
      <c r="E4854" t="str">
        <f>IF(COUNTIF(Table24[[SERIAL NUMBER ]], Table21[[#This Row],[SERIAL NUMBER]])&gt;0, "Yes", "No")</f>
        <v>No</v>
      </c>
    </row>
    <row r="4855" spans="1:5">
      <c r="A4855" s="13" t="s">
        <v>5894</v>
      </c>
      <c r="B4855" t="e">
        <f>VLOOKUP(Table21[[#This Row],[SERIAL NUMBER]], EquipmentDB!E$1:M$13746, 9, FALSE)</f>
        <v>#N/A</v>
      </c>
      <c r="C4855" s="13" t="e">
        <v>#N/A</v>
      </c>
      <c r="D4855" s="13" t="s">
        <v>30774</v>
      </c>
      <c r="E4855" t="str">
        <f>IF(COUNTIF(Table24[[SERIAL NUMBER ]], Table21[[#This Row],[SERIAL NUMBER]])&gt;0, "Yes", "No")</f>
        <v>No</v>
      </c>
    </row>
    <row r="4856" spans="1:5">
      <c r="A4856" s="13" t="s">
        <v>5898</v>
      </c>
      <c r="B4856" t="e">
        <f>VLOOKUP(Table21[[#This Row],[SERIAL NUMBER]], EquipmentDB!E$1:M$13746, 9, FALSE)</f>
        <v>#N/A</v>
      </c>
      <c r="C4856" s="13" t="e">
        <v>#N/A</v>
      </c>
      <c r="D4856" s="13" t="s">
        <v>30774</v>
      </c>
      <c r="E4856" t="str">
        <f>IF(COUNTIF(Table24[[SERIAL NUMBER ]], Table21[[#This Row],[SERIAL NUMBER]])&gt;0, "Yes", "No")</f>
        <v>No</v>
      </c>
    </row>
    <row r="4857" spans="1:5">
      <c r="A4857" s="13" t="s">
        <v>3493</v>
      </c>
      <c r="B4857" t="e">
        <f>VLOOKUP(Table21[[#This Row],[SERIAL NUMBER]], EquipmentDB!E$1:M$13746, 9, FALSE)</f>
        <v>#N/A</v>
      </c>
      <c r="C4857" s="13" t="e">
        <v>#N/A</v>
      </c>
      <c r="D4857" s="13" t="s">
        <v>30774</v>
      </c>
      <c r="E4857" t="str">
        <f>IF(COUNTIF(Table24[[SERIAL NUMBER ]], Table21[[#This Row],[SERIAL NUMBER]])&gt;0, "Yes", "No")</f>
        <v>No</v>
      </c>
    </row>
    <row r="4858" spans="1:5">
      <c r="A4858" s="13" t="s">
        <v>3528</v>
      </c>
      <c r="B4858" t="e">
        <f>VLOOKUP(Table21[[#This Row],[SERIAL NUMBER]], EquipmentDB!E$1:M$13746, 9, FALSE)</f>
        <v>#N/A</v>
      </c>
      <c r="C4858" s="13" t="e">
        <v>#N/A</v>
      </c>
      <c r="D4858" s="13" t="s">
        <v>30774</v>
      </c>
      <c r="E4858" t="str">
        <f>IF(COUNTIF(Table24[[SERIAL NUMBER ]], Table21[[#This Row],[SERIAL NUMBER]])&gt;0, "Yes", "No")</f>
        <v>No</v>
      </c>
    </row>
    <row r="4859" spans="1:5">
      <c r="A4859" s="13" t="s">
        <v>3535</v>
      </c>
      <c r="B4859" t="e">
        <f>VLOOKUP(Table21[[#This Row],[SERIAL NUMBER]], EquipmentDB!E$1:M$13746, 9, FALSE)</f>
        <v>#N/A</v>
      </c>
      <c r="C4859" s="13" t="e">
        <v>#N/A</v>
      </c>
      <c r="D4859" s="13" t="s">
        <v>30774</v>
      </c>
      <c r="E4859" t="str">
        <f>IF(COUNTIF(Table24[[SERIAL NUMBER ]], Table21[[#This Row],[SERIAL NUMBER]])&gt;0, "Yes", "No")</f>
        <v>No</v>
      </c>
    </row>
    <row r="4860" spans="1:5">
      <c r="A4860" s="13" t="s">
        <v>3580</v>
      </c>
      <c r="B4860" t="e">
        <f>VLOOKUP(Table21[[#This Row],[SERIAL NUMBER]], EquipmentDB!E$1:M$13746, 9, FALSE)</f>
        <v>#N/A</v>
      </c>
      <c r="C4860" s="13" t="e">
        <v>#N/A</v>
      </c>
      <c r="D4860" s="13" t="s">
        <v>30774</v>
      </c>
      <c r="E4860" t="str">
        <f>IF(COUNTIF(Table24[[SERIAL NUMBER ]], Table21[[#This Row],[SERIAL NUMBER]])&gt;0, "Yes", "No")</f>
        <v>No</v>
      </c>
    </row>
    <row r="4861" spans="1:5">
      <c r="A4861" s="13" t="s">
        <v>3635</v>
      </c>
      <c r="B4861" t="e">
        <f>VLOOKUP(Table21[[#This Row],[SERIAL NUMBER]], EquipmentDB!E$1:M$13746, 9, FALSE)</f>
        <v>#N/A</v>
      </c>
      <c r="C4861" s="13" t="e">
        <v>#N/A</v>
      </c>
      <c r="D4861" s="13" t="s">
        <v>30774</v>
      </c>
      <c r="E4861" t="str">
        <f>IF(COUNTIF(Table24[[SERIAL NUMBER ]], Table21[[#This Row],[SERIAL NUMBER]])&gt;0, "Yes", "No")</f>
        <v>No</v>
      </c>
    </row>
    <row r="4862" spans="1:5">
      <c r="A4862" s="13" t="s">
        <v>14567</v>
      </c>
      <c r="B4862" t="e">
        <f>VLOOKUP(Table21[[#This Row],[SERIAL NUMBER]], EquipmentDB!E$1:M$13746, 9, FALSE)</f>
        <v>#N/A</v>
      </c>
      <c r="C4862" s="13" t="e">
        <v>#N/A</v>
      </c>
      <c r="D4862" s="13" t="s">
        <v>30774</v>
      </c>
      <c r="E4862" t="str">
        <f>IF(COUNTIF(Table24[[SERIAL NUMBER ]], Table21[[#This Row],[SERIAL NUMBER]])&gt;0, "Yes", "No")</f>
        <v>No</v>
      </c>
    </row>
    <row r="4863" spans="1:5">
      <c r="A4863" s="13" t="s">
        <v>4840</v>
      </c>
      <c r="B4863" t="e">
        <f>VLOOKUP(Table21[[#This Row],[SERIAL NUMBER]], EquipmentDB!E$1:M$13746, 9, FALSE)</f>
        <v>#N/A</v>
      </c>
      <c r="C4863" s="13" t="e">
        <v>#N/A</v>
      </c>
      <c r="D4863" s="13" t="s">
        <v>30774</v>
      </c>
      <c r="E4863" t="str">
        <f>IF(COUNTIF(Table24[[SERIAL NUMBER ]], Table21[[#This Row],[SERIAL NUMBER]])&gt;0, "Yes", "No")</f>
        <v>No</v>
      </c>
    </row>
    <row r="4864" spans="1:5">
      <c r="A4864" s="13" t="s">
        <v>4846</v>
      </c>
      <c r="B4864" t="e">
        <f>VLOOKUP(Table21[[#This Row],[SERIAL NUMBER]], EquipmentDB!E$1:M$13746, 9, FALSE)</f>
        <v>#N/A</v>
      </c>
      <c r="C4864" s="13" t="e">
        <v>#N/A</v>
      </c>
      <c r="D4864" s="13" t="s">
        <v>30774</v>
      </c>
      <c r="E4864" t="str">
        <f>IF(COUNTIF(Table24[[SERIAL NUMBER ]], Table21[[#This Row],[SERIAL NUMBER]])&gt;0, "Yes", "No")</f>
        <v>No</v>
      </c>
    </row>
    <row r="4865" spans="1:5">
      <c r="A4865" s="13" t="s">
        <v>4850</v>
      </c>
      <c r="B4865" t="e">
        <f>VLOOKUP(Table21[[#This Row],[SERIAL NUMBER]], EquipmentDB!E$1:M$13746, 9, FALSE)</f>
        <v>#N/A</v>
      </c>
      <c r="C4865" s="13" t="e">
        <v>#N/A</v>
      </c>
      <c r="D4865" s="13" t="s">
        <v>30774</v>
      </c>
      <c r="E4865" t="str">
        <f>IF(COUNTIF(Table24[[SERIAL NUMBER ]], Table21[[#This Row],[SERIAL NUMBER]])&gt;0, "Yes", "No")</f>
        <v>No</v>
      </c>
    </row>
    <row r="4866" spans="1:5">
      <c r="A4866" s="13" t="s">
        <v>16401</v>
      </c>
      <c r="B4866" t="e">
        <f>VLOOKUP(Table21[[#This Row],[SERIAL NUMBER]], EquipmentDB!E$1:M$13746, 9, FALSE)</f>
        <v>#N/A</v>
      </c>
      <c r="C4866" s="13" t="e">
        <v>#N/A</v>
      </c>
      <c r="D4866" s="13" t="s">
        <v>30774</v>
      </c>
      <c r="E4866" t="str">
        <f>IF(COUNTIF(Table24[[SERIAL NUMBER ]], Table21[[#This Row],[SERIAL NUMBER]])&gt;0, "Yes", "No")</f>
        <v>No</v>
      </c>
    </row>
    <row r="4867" spans="1:5">
      <c r="A4867" s="13" t="s">
        <v>16407</v>
      </c>
      <c r="B4867" t="e">
        <f>VLOOKUP(Table21[[#This Row],[SERIAL NUMBER]], EquipmentDB!E$1:M$13746, 9, FALSE)</f>
        <v>#N/A</v>
      </c>
      <c r="C4867" s="13" t="e">
        <v>#N/A</v>
      </c>
      <c r="D4867" s="13" t="s">
        <v>30774</v>
      </c>
      <c r="E4867" t="str">
        <f>IF(COUNTIF(Table24[[SERIAL NUMBER ]], Table21[[#This Row],[SERIAL NUMBER]])&gt;0, "Yes", "No")</f>
        <v>No</v>
      </c>
    </row>
    <row r="4868" spans="1:5">
      <c r="A4868" s="13" t="s">
        <v>16409</v>
      </c>
      <c r="B4868" t="e">
        <f>VLOOKUP(Table21[[#This Row],[SERIAL NUMBER]], EquipmentDB!E$1:M$13746, 9, FALSE)</f>
        <v>#N/A</v>
      </c>
      <c r="C4868" s="13" t="e">
        <v>#N/A</v>
      </c>
      <c r="D4868" s="13" t="s">
        <v>30774</v>
      </c>
      <c r="E4868" t="str">
        <f>IF(COUNTIF(Table24[[SERIAL NUMBER ]], Table21[[#This Row],[SERIAL NUMBER]])&gt;0, "Yes", "No")</f>
        <v>No</v>
      </c>
    </row>
    <row r="4869" spans="1:5">
      <c r="A4869" s="13" t="s">
        <v>16412</v>
      </c>
      <c r="B4869" t="e">
        <f>VLOOKUP(Table21[[#This Row],[SERIAL NUMBER]], EquipmentDB!E$1:M$13746, 9, FALSE)</f>
        <v>#N/A</v>
      </c>
      <c r="C4869" s="13" t="e">
        <v>#N/A</v>
      </c>
      <c r="D4869" s="13" t="s">
        <v>30774</v>
      </c>
      <c r="E4869" t="str">
        <f>IF(COUNTIF(Table24[[SERIAL NUMBER ]], Table21[[#This Row],[SERIAL NUMBER]])&gt;0, "Yes", "No")</f>
        <v>No</v>
      </c>
    </row>
    <row r="4870" spans="1:5">
      <c r="A4870" s="13" t="s">
        <v>3573</v>
      </c>
      <c r="B4870" t="e">
        <f>VLOOKUP(Table21[[#This Row],[SERIAL NUMBER]], EquipmentDB!E$1:M$13746, 9, FALSE)</f>
        <v>#N/A</v>
      </c>
      <c r="C4870" s="13" t="e">
        <v>#N/A</v>
      </c>
      <c r="D4870" s="13" t="s">
        <v>30774</v>
      </c>
      <c r="E4870" t="str">
        <f>IF(COUNTIF(Table24[[SERIAL NUMBER ]], Table21[[#This Row],[SERIAL NUMBER]])&gt;0, "Yes", "No")</f>
        <v>No</v>
      </c>
    </row>
    <row r="4871" spans="1:5">
      <c r="A4871" s="13" t="s">
        <v>3585</v>
      </c>
      <c r="B4871" t="e">
        <f>VLOOKUP(Table21[[#This Row],[SERIAL NUMBER]], EquipmentDB!E$1:M$13746, 9, FALSE)</f>
        <v>#N/A</v>
      </c>
      <c r="C4871" s="13" t="e">
        <v>#N/A</v>
      </c>
      <c r="D4871" s="13" t="s">
        <v>30774</v>
      </c>
      <c r="E4871" t="str">
        <f>IF(COUNTIF(Table24[[SERIAL NUMBER ]], Table21[[#This Row],[SERIAL NUMBER]])&gt;0, "Yes", "No")</f>
        <v>No</v>
      </c>
    </row>
    <row r="4872" spans="1:5">
      <c r="A4872" s="13" t="s">
        <v>3591</v>
      </c>
      <c r="B4872" t="e">
        <f>VLOOKUP(Table21[[#This Row],[SERIAL NUMBER]], EquipmentDB!E$1:M$13746, 9, FALSE)</f>
        <v>#N/A</v>
      </c>
      <c r="C4872" s="13" t="e">
        <v>#N/A</v>
      </c>
      <c r="D4872" s="13" t="s">
        <v>30774</v>
      </c>
      <c r="E4872" t="str">
        <f>IF(COUNTIF(Table24[[SERIAL NUMBER ]], Table21[[#This Row],[SERIAL NUMBER]])&gt;0, "Yes", "No")</f>
        <v>No</v>
      </c>
    </row>
    <row r="4873" spans="1:5">
      <c r="A4873" s="13" t="s">
        <v>3594</v>
      </c>
      <c r="B4873" t="e">
        <f>VLOOKUP(Table21[[#This Row],[SERIAL NUMBER]], EquipmentDB!E$1:M$13746, 9, FALSE)</f>
        <v>#N/A</v>
      </c>
      <c r="C4873" s="13" t="e">
        <v>#N/A</v>
      </c>
      <c r="D4873" s="13" t="s">
        <v>30774</v>
      </c>
      <c r="E4873" t="str">
        <f>IF(COUNTIF(Table24[[SERIAL NUMBER ]], Table21[[#This Row],[SERIAL NUMBER]])&gt;0, "Yes", "No")</f>
        <v>No</v>
      </c>
    </row>
    <row r="4874" spans="1:5">
      <c r="A4874" s="13" t="s">
        <v>3601</v>
      </c>
      <c r="B4874" t="e">
        <f>VLOOKUP(Table21[[#This Row],[SERIAL NUMBER]], EquipmentDB!E$1:M$13746, 9, FALSE)</f>
        <v>#N/A</v>
      </c>
      <c r="C4874" s="13" t="e">
        <v>#N/A</v>
      </c>
      <c r="D4874" s="13" t="s">
        <v>30774</v>
      </c>
      <c r="E4874" t="str">
        <f>IF(COUNTIF(Table24[[SERIAL NUMBER ]], Table21[[#This Row],[SERIAL NUMBER]])&gt;0, "Yes", "No")</f>
        <v>No</v>
      </c>
    </row>
    <row r="4875" spans="1:5">
      <c r="A4875" s="13" t="s">
        <v>3647</v>
      </c>
      <c r="B4875" t="e">
        <f>VLOOKUP(Table21[[#This Row],[SERIAL NUMBER]], EquipmentDB!E$1:M$13746, 9, FALSE)</f>
        <v>#N/A</v>
      </c>
      <c r="C4875" s="13" t="e">
        <v>#N/A</v>
      </c>
      <c r="D4875" s="13" t="s">
        <v>30774</v>
      </c>
      <c r="E4875" t="str">
        <f>IF(COUNTIF(Table24[[SERIAL NUMBER ]], Table21[[#This Row],[SERIAL NUMBER]])&gt;0, "Yes", "No")</f>
        <v>No</v>
      </c>
    </row>
    <row r="4876" spans="1:5">
      <c r="A4876" s="13" t="s">
        <v>19295</v>
      </c>
      <c r="B4876" t="e">
        <f>VLOOKUP(Table21[[#This Row],[SERIAL NUMBER]], EquipmentDB!E$1:M$13746, 9, FALSE)</f>
        <v>#N/A</v>
      </c>
      <c r="C4876" s="13" t="e">
        <v>#N/A</v>
      </c>
      <c r="D4876" s="13" t="s">
        <v>30774</v>
      </c>
      <c r="E4876" t="str">
        <f>IF(COUNTIF(Table24[[SERIAL NUMBER ]], Table21[[#This Row],[SERIAL NUMBER]])&gt;0, "Yes", "No")</f>
        <v>No</v>
      </c>
    </row>
    <row r="4877" spans="1:5">
      <c r="A4877" s="13" t="s">
        <v>24892</v>
      </c>
      <c r="B4877" t="e">
        <f>VLOOKUP(Table21[[#This Row],[SERIAL NUMBER]], EquipmentDB!E$1:M$13746, 9, FALSE)</f>
        <v>#N/A</v>
      </c>
      <c r="C4877" s="13" t="s">
        <v>1891</v>
      </c>
      <c r="D4877" s="13" t="s">
        <v>30774</v>
      </c>
      <c r="E4877" t="str">
        <f>IF(COUNTIF(Table24[[SERIAL NUMBER ]], Table21[[#This Row],[SERIAL NUMBER]])&gt;0, "Yes", "No")</f>
        <v>No</v>
      </c>
    </row>
    <row r="4878" spans="1:5">
      <c r="A4878" s="13" t="s">
        <v>6063</v>
      </c>
      <c r="B4878" t="e">
        <f>VLOOKUP(Table21[[#This Row],[SERIAL NUMBER]], EquipmentDB!E$1:M$13746, 9, FALSE)</f>
        <v>#N/A</v>
      </c>
      <c r="C4878" s="13" t="e">
        <v>#N/A</v>
      </c>
      <c r="D4878" s="13" t="s">
        <v>30774</v>
      </c>
      <c r="E4878" t="str">
        <f>IF(COUNTIF(Table24[[SERIAL NUMBER ]], Table21[[#This Row],[SERIAL NUMBER]])&gt;0, "Yes", "No")</f>
        <v>No</v>
      </c>
    </row>
    <row r="4879" spans="1:5">
      <c r="A4879" s="13" t="s">
        <v>11880</v>
      </c>
      <c r="B4879" t="e">
        <f>VLOOKUP(Table21[[#This Row],[SERIAL NUMBER]], EquipmentDB!E$1:M$13746, 9, FALSE)</f>
        <v>#N/A</v>
      </c>
      <c r="C4879" s="13" t="e">
        <v>#N/A</v>
      </c>
      <c r="D4879" s="13" t="s">
        <v>30774</v>
      </c>
      <c r="E4879" t="str">
        <f>IF(COUNTIF(Table24[[SERIAL NUMBER ]], Table21[[#This Row],[SERIAL NUMBER]])&gt;0, "Yes", "No")</f>
        <v>Yes</v>
      </c>
    </row>
    <row r="4880" spans="1:5">
      <c r="A4880" s="13" t="s">
        <v>22626</v>
      </c>
      <c r="B4880" t="e">
        <f>VLOOKUP(Table21[[#This Row],[SERIAL NUMBER]], EquipmentDB!E$1:M$13746, 9, FALSE)</f>
        <v>#N/A</v>
      </c>
      <c r="C4880" s="13" t="e">
        <v>#N/A</v>
      </c>
      <c r="D4880" s="13" t="s">
        <v>30774</v>
      </c>
      <c r="E4880" t="str">
        <f>IF(COUNTIF(Table24[[SERIAL NUMBER ]], Table21[[#This Row],[SERIAL NUMBER]])&gt;0, "Yes", "No")</f>
        <v>No</v>
      </c>
    </row>
    <row r="4881" spans="1:5">
      <c r="A4881" s="13" t="s">
        <v>7009</v>
      </c>
      <c r="B4881" t="e">
        <f>VLOOKUP(Table21[[#This Row],[SERIAL NUMBER]], EquipmentDB!E$1:M$13746, 9, FALSE)</f>
        <v>#N/A</v>
      </c>
      <c r="C4881" s="13" t="e">
        <v>#N/A</v>
      </c>
      <c r="D4881" s="13" t="s">
        <v>30774</v>
      </c>
      <c r="E4881" t="str">
        <f>IF(COUNTIF(Table24[[SERIAL NUMBER ]], Table21[[#This Row],[SERIAL NUMBER]])&gt;0, "Yes", "No")</f>
        <v>No</v>
      </c>
    </row>
    <row r="4882" spans="1:5">
      <c r="A4882" s="13" t="s">
        <v>22208</v>
      </c>
      <c r="B4882" t="e">
        <f>VLOOKUP(Table21[[#This Row],[SERIAL NUMBER]], EquipmentDB!E$1:M$13746, 9, FALSE)</f>
        <v>#N/A</v>
      </c>
      <c r="C4882" s="13" t="e">
        <v>#N/A</v>
      </c>
      <c r="D4882" s="13" t="s">
        <v>30774</v>
      </c>
      <c r="E4882" t="str">
        <f>IF(COUNTIF(Table24[[SERIAL NUMBER ]], Table21[[#This Row],[SERIAL NUMBER]])&gt;0, "Yes", "No")</f>
        <v>No</v>
      </c>
    </row>
    <row r="4883" spans="1:5">
      <c r="A4883" s="13" t="s">
        <v>22255</v>
      </c>
      <c r="B4883" t="e">
        <f>VLOOKUP(Table21[[#This Row],[SERIAL NUMBER]], EquipmentDB!E$1:M$13746, 9, FALSE)</f>
        <v>#N/A</v>
      </c>
      <c r="C4883" s="13" t="e">
        <v>#N/A</v>
      </c>
      <c r="D4883" s="13" t="s">
        <v>30774</v>
      </c>
      <c r="E4883" t="str">
        <f>IF(COUNTIF(Table24[[SERIAL NUMBER ]], Table21[[#This Row],[SERIAL NUMBER]])&gt;0, "Yes", "No")</f>
        <v>No</v>
      </c>
    </row>
    <row r="4884" spans="1:5">
      <c r="A4884" s="13" t="s">
        <v>10231</v>
      </c>
      <c r="B4884" t="e">
        <f>VLOOKUP(Table21[[#This Row],[SERIAL NUMBER]], EquipmentDB!E$1:M$13746, 9, FALSE)</f>
        <v>#N/A</v>
      </c>
      <c r="C4884" s="13" t="e">
        <v>#N/A</v>
      </c>
      <c r="D4884" s="13" t="s">
        <v>30774</v>
      </c>
      <c r="E4884" t="str">
        <f>IF(COUNTIF(Table24[[SERIAL NUMBER ]], Table21[[#This Row],[SERIAL NUMBER]])&gt;0, "Yes", "No")</f>
        <v>No</v>
      </c>
    </row>
    <row r="4885" spans="1:5">
      <c r="A4885" s="13" t="s">
        <v>873</v>
      </c>
      <c r="B4885" t="e">
        <f>VLOOKUP(Table21[[#This Row],[SERIAL NUMBER]], EquipmentDB!E$1:M$13746, 9, FALSE)</f>
        <v>#N/A</v>
      </c>
      <c r="C4885" s="13" t="e">
        <v>#N/A</v>
      </c>
      <c r="D4885" s="13" t="s">
        <v>30774</v>
      </c>
      <c r="E4885" t="str">
        <f>IF(COUNTIF(Table24[[SERIAL NUMBER ]], Table21[[#This Row],[SERIAL NUMBER]])&gt;0, "Yes", "No")</f>
        <v>No</v>
      </c>
    </row>
    <row r="4886" spans="1:5">
      <c r="A4886" s="13" t="s">
        <v>10658</v>
      </c>
      <c r="B4886" t="e">
        <f>VLOOKUP(Table21[[#This Row],[SERIAL NUMBER]], EquipmentDB!E$1:M$13746, 9, FALSE)</f>
        <v>#N/A</v>
      </c>
      <c r="C4886" s="13" t="e">
        <v>#N/A</v>
      </c>
      <c r="D4886" s="13" t="s">
        <v>30774</v>
      </c>
      <c r="E4886" t="str">
        <f>IF(COUNTIF(Table24[[SERIAL NUMBER ]], Table21[[#This Row],[SERIAL NUMBER]])&gt;0, "Yes", "No")</f>
        <v>No</v>
      </c>
    </row>
    <row r="4887" spans="1:5">
      <c r="A4887" s="13" t="s">
        <v>10594</v>
      </c>
      <c r="B4887" t="e">
        <f>VLOOKUP(Table21[[#This Row],[SERIAL NUMBER]], EquipmentDB!E$1:M$13746, 9, FALSE)</f>
        <v>#N/A</v>
      </c>
      <c r="C4887" s="13" t="e">
        <v>#N/A</v>
      </c>
      <c r="D4887" s="13" t="s">
        <v>30774</v>
      </c>
      <c r="E4887" t="str">
        <f>IF(COUNTIF(Table24[[SERIAL NUMBER ]], Table21[[#This Row],[SERIAL NUMBER]])&gt;0, "Yes", "No")</f>
        <v>No</v>
      </c>
    </row>
    <row r="4888" spans="1:5">
      <c r="A4888" s="13" t="s">
        <v>17090</v>
      </c>
      <c r="B4888" t="e">
        <f>VLOOKUP(Table21[[#This Row],[SERIAL NUMBER]], EquipmentDB!E$1:M$13746, 9, FALSE)</f>
        <v>#N/A</v>
      </c>
      <c r="C4888" s="13" t="e">
        <v>#N/A</v>
      </c>
      <c r="D4888" s="13" t="s">
        <v>30774</v>
      </c>
      <c r="E4888" t="str">
        <f>IF(COUNTIF(Table24[[SERIAL NUMBER ]], Table21[[#This Row],[SERIAL NUMBER]])&gt;0, "Yes", "No")</f>
        <v>No</v>
      </c>
    </row>
    <row r="4889" spans="1:5">
      <c r="A4889" s="13" t="s">
        <v>11914</v>
      </c>
      <c r="B4889" t="e">
        <f>VLOOKUP(Table21[[#This Row],[SERIAL NUMBER]], EquipmentDB!E$1:M$13746, 9, FALSE)</f>
        <v>#N/A</v>
      </c>
      <c r="C4889" s="13" t="e">
        <v>#N/A</v>
      </c>
      <c r="D4889" s="13" t="s">
        <v>30774</v>
      </c>
      <c r="E4889" t="str">
        <f>IF(COUNTIF(Table24[[SERIAL NUMBER ]], Table21[[#This Row],[SERIAL NUMBER]])&gt;0, "Yes", "No")</f>
        <v>Yes</v>
      </c>
    </row>
    <row r="4890" spans="1:5">
      <c r="A4890" s="13" t="s">
        <v>15827</v>
      </c>
      <c r="B4890" t="e">
        <f>VLOOKUP(Table21[[#This Row],[SERIAL NUMBER]], EquipmentDB!E$1:M$13746, 9, FALSE)</f>
        <v>#N/A</v>
      </c>
      <c r="C4890" s="13" t="e">
        <v>#N/A</v>
      </c>
      <c r="D4890" s="13" t="s">
        <v>30774</v>
      </c>
      <c r="E4890" t="str">
        <f>IF(COUNTIF(Table24[[SERIAL NUMBER ]], Table21[[#This Row],[SERIAL NUMBER]])&gt;0, "Yes", "No")</f>
        <v>No</v>
      </c>
    </row>
    <row r="4891" spans="1:5">
      <c r="A4891" s="13" t="s">
        <v>15765</v>
      </c>
      <c r="B4891" t="e">
        <f>VLOOKUP(Table21[[#This Row],[SERIAL NUMBER]], EquipmentDB!E$1:M$13746, 9, FALSE)</f>
        <v>#N/A</v>
      </c>
      <c r="C4891" s="13" t="e">
        <v>#N/A</v>
      </c>
      <c r="D4891" s="13" t="s">
        <v>30774</v>
      </c>
      <c r="E4891" t="str">
        <f>IF(COUNTIF(Table24[[SERIAL NUMBER ]], Table21[[#This Row],[SERIAL NUMBER]])&gt;0, "Yes", "No")</f>
        <v>No</v>
      </c>
    </row>
    <row r="4892" spans="1:5">
      <c r="A4892" s="13" t="s">
        <v>15663</v>
      </c>
      <c r="B4892" t="e">
        <f>VLOOKUP(Table21[[#This Row],[SERIAL NUMBER]], EquipmentDB!E$1:M$13746, 9, FALSE)</f>
        <v>#N/A</v>
      </c>
      <c r="C4892" s="13" t="e">
        <v>#N/A</v>
      </c>
      <c r="D4892" s="13" t="s">
        <v>30774</v>
      </c>
      <c r="E4892" t="str">
        <f>IF(COUNTIF(Table24[[SERIAL NUMBER ]], Table21[[#This Row],[SERIAL NUMBER]])&gt;0, "Yes", "No")</f>
        <v>No</v>
      </c>
    </row>
    <row r="4893" spans="1:5">
      <c r="A4893" s="13" t="s">
        <v>15627</v>
      </c>
      <c r="B4893" t="e">
        <f>VLOOKUP(Table21[[#This Row],[SERIAL NUMBER]], EquipmentDB!E$1:M$13746, 9, FALSE)</f>
        <v>#N/A</v>
      </c>
      <c r="C4893" s="13" t="e">
        <v>#N/A</v>
      </c>
      <c r="D4893" s="13" t="s">
        <v>30774</v>
      </c>
      <c r="E4893" t="str">
        <f>IF(COUNTIF(Table24[[SERIAL NUMBER ]], Table21[[#This Row],[SERIAL NUMBER]])&gt;0, "Yes", "No")</f>
        <v>No</v>
      </c>
    </row>
    <row r="4894" spans="1:5">
      <c r="A4894" s="13" t="s">
        <v>30126</v>
      </c>
      <c r="B4894" t="e">
        <f>VLOOKUP(Table21[[#This Row],[SERIAL NUMBER]], EquipmentDB!E$1:M$13746, 9, FALSE)</f>
        <v>#N/A</v>
      </c>
      <c r="C4894" s="13" t="s">
        <v>663</v>
      </c>
      <c r="D4894" s="13" t="s">
        <v>30774</v>
      </c>
      <c r="E4894" t="str">
        <f>IF(COUNTIF(Table24[[SERIAL NUMBER ]], Table21[[#This Row],[SERIAL NUMBER]])&gt;0, "Yes", "No")</f>
        <v>No</v>
      </c>
    </row>
    <row r="4895" spans="1:5">
      <c r="A4895" s="13" t="s">
        <v>30130</v>
      </c>
      <c r="B4895" t="e">
        <f>VLOOKUP(Table21[[#This Row],[SERIAL NUMBER]], EquipmentDB!E$1:M$13746, 9, FALSE)</f>
        <v>#N/A</v>
      </c>
      <c r="C4895" s="13" t="s">
        <v>663</v>
      </c>
      <c r="D4895" s="13" t="s">
        <v>30774</v>
      </c>
      <c r="E4895" t="str">
        <f>IF(COUNTIF(Table24[[SERIAL NUMBER ]], Table21[[#This Row],[SERIAL NUMBER]])&gt;0, "Yes", "No")</f>
        <v>No</v>
      </c>
    </row>
    <row r="4896" spans="1:5">
      <c r="A4896" s="13" t="s">
        <v>30129</v>
      </c>
      <c r="B4896" t="e">
        <f>VLOOKUP(Table21[[#This Row],[SERIAL NUMBER]], EquipmentDB!E$1:M$13746, 9, FALSE)</f>
        <v>#N/A</v>
      </c>
      <c r="C4896" s="13" t="s">
        <v>663</v>
      </c>
      <c r="D4896" s="13" t="s">
        <v>30774</v>
      </c>
      <c r="E4896" t="str">
        <f>IF(COUNTIF(Table24[[SERIAL NUMBER ]], Table21[[#This Row],[SERIAL NUMBER]])&gt;0, "Yes", "No")</f>
        <v>No</v>
      </c>
    </row>
    <row r="4897" spans="1:5">
      <c r="A4897" s="13" t="s">
        <v>2770</v>
      </c>
      <c r="B4897" t="e">
        <f>VLOOKUP(Table21[[#This Row],[SERIAL NUMBER]], EquipmentDB!E$1:M$13746, 9, FALSE)</f>
        <v>#N/A</v>
      </c>
      <c r="C4897" s="13" t="e">
        <v>#N/A</v>
      </c>
      <c r="D4897" s="13" t="s">
        <v>30774</v>
      </c>
      <c r="E4897" t="str">
        <f>IF(COUNTIF(Table24[[SERIAL NUMBER ]], Table21[[#This Row],[SERIAL NUMBER]])&gt;0, "Yes", "No")</f>
        <v>No</v>
      </c>
    </row>
    <row r="4898" spans="1:5">
      <c r="A4898" s="13" t="s">
        <v>4483</v>
      </c>
      <c r="B4898" t="e">
        <f>VLOOKUP(Table21[[#This Row],[SERIAL NUMBER]], EquipmentDB!E$1:M$13746, 9, FALSE)</f>
        <v>#N/A</v>
      </c>
      <c r="C4898" s="13" t="e">
        <v>#N/A</v>
      </c>
      <c r="D4898" s="13" t="s">
        <v>30774</v>
      </c>
      <c r="E4898" t="str">
        <f>IF(COUNTIF(Table24[[SERIAL NUMBER ]], Table21[[#This Row],[SERIAL NUMBER]])&gt;0, "Yes", "No")</f>
        <v>No</v>
      </c>
    </row>
    <row r="4899" spans="1:5">
      <c r="A4899" s="13" t="s">
        <v>4478</v>
      </c>
      <c r="B4899" t="e">
        <f>VLOOKUP(Table21[[#This Row],[SERIAL NUMBER]], EquipmentDB!E$1:M$13746, 9, FALSE)</f>
        <v>#N/A</v>
      </c>
      <c r="C4899" s="13" t="e">
        <v>#N/A</v>
      </c>
      <c r="D4899" s="13" t="s">
        <v>30774</v>
      </c>
      <c r="E4899" t="str">
        <f>IF(COUNTIF(Table24[[SERIAL NUMBER ]], Table21[[#This Row],[SERIAL NUMBER]])&gt;0, "Yes", "No")</f>
        <v>No</v>
      </c>
    </row>
    <row r="4900" spans="1:5">
      <c r="A4900" s="13" t="s">
        <v>4489</v>
      </c>
      <c r="B4900" t="e">
        <f>VLOOKUP(Table21[[#This Row],[SERIAL NUMBER]], EquipmentDB!E$1:M$13746, 9, FALSE)</f>
        <v>#N/A</v>
      </c>
      <c r="C4900" s="13" t="e">
        <v>#N/A</v>
      </c>
      <c r="D4900" s="13" t="s">
        <v>30774</v>
      </c>
      <c r="E4900" t="str">
        <f>IF(COUNTIF(Table24[[SERIAL NUMBER ]], Table21[[#This Row],[SERIAL NUMBER]])&gt;0, "Yes", "No")</f>
        <v>No</v>
      </c>
    </row>
    <row r="4901" spans="1:5">
      <c r="A4901" s="13" t="s">
        <v>18833</v>
      </c>
      <c r="B4901" t="e">
        <f>VLOOKUP(Table21[[#This Row],[SERIAL NUMBER]], EquipmentDB!E$1:M$13746, 9, FALSE)</f>
        <v>#N/A</v>
      </c>
      <c r="C4901" s="13" t="e">
        <v>#N/A</v>
      </c>
      <c r="D4901" s="13" t="s">
        <v>30774</v>
      </c>
      <c r="E4901" t="str">
        <f>IF(COUNTIF(Table24[[SERIAL NUMBER ]], Table21[[#This Row],[SERIAL NUMBER]])&gt;0, "Yes", "No")</f>
        <v>No</v>
      </c>
    </row>
    <row r="4902" spans="1:5">
      <c r="A4902" s="13" t="s">
        <v>9777</v>
      </c>
      <c r="B4902" t="e">
        <f>VLOOKUP(Table21[[#This Row],[SERIAL NUMBER]], EquipmentDB!E$1:M$13746, 9, FALSE)</f>
        <v>#N/A</v>
      </c>
      <c r="C4902" s="13" t="e">
        <v>#N/A</v>
      </c>
      <c r="D4902" s="13" t="s">
        <v>30774</v>
      </c>
      <c r="E4902" t="str">
        <f>IF(COUNTIF(Table24[[SERIAL NUMBER ]], Table21[[#This Row],[SERIAL NUMBER]])&gt;0, "Yes", "No")</f>
        <v>No</v>
      </c>
    </row>
    <row r="4903" spans="1:5">
      <c r="A4903" s="13" t="s">
        <v>23117</v>
      </c>
      <c r="B4903" t="e">
        <f>VLOOKUP(Table21[[#This Row],[SERIAL NUMBER]], EquipmentDB!E$1:M$13746, 9, FALSE)</f>
        <v>#N/A</v>
      </c>
      <c r="C4903" s="13" t="e">
        <v>#N/A</v>
      </c>
      <c r="D4903" s="13" t="s">
        <v>30774</v>
      </c>
      <c r="E4903" t="str">
        <f>IF(COUNTIF(Table24[[SERIAL NUMBER ]], Table21[[#This Row],[SERIAL NUMBER]])&gt;0, "Yes", "No")</f>
        <v>No</v>
      </c>
    </row>
    <row r="4904" spans="1:5">
      <c r="A4904" s="13" t="s">
        <v>23122</v>
      </c>
      <c r="B4904" t="e">
        <f>VLOOKUP(Table21[[#This Row],[SERIAL NUMBER]], EquipmentDB!E$1:M$13746, 9, FALSE)</f>
        <v>#N/A</v>
      </c>
      <c r="C4904" s="13" t="e">
        <v>#N/A</v>
      </c>
      <c r="D4904" s="13" t="s">
        <v>30774</v>
      </c>
      <c r="E4904" t="str">
        <f>IF(COUNTIF(Table24[[SERIAL NUMBER ]], Table21[[#This Row],[SERIAL NUMBER]])&gt;0, "Yes", "No")</f>
        <v>No</v>
      </c>
    </row>
    <row r="4905" spans="1:5">
      <c r="A4905" s="13" t="s">
        <v>29355</v>
      </c>
      <c r="B4905" t="e">
        <f>VLOOKUP(Table21[[#This Row],[SERIAL NUMBER]], EquipmentDB!E$1:M$13746, 9, FALSE)</f>
        <v>#N/A</v>
      </c>
      <c r="C4905" s="13" t="s">
        <v>2049</v>
      </c>
      <c r="D4905" s="13" t="s">
        <v>30774</v>
      </c>
      <c r="E4905" t="str">
        <f>IF(COUNTIF(Table24[[SERIAL NUMBER ]], Table21[[#This Row],[SERIAL NUMBER]])&gt;0, "Yes", "No")</f>
        <v>No</v>
      </c>
    </row>
    <row r="4906" spans="1:5">
      <c r="A4906" s="13" t="s">
        <v>29565</v>
      </c>
      <c r="B4906" t="e">
        <f>VLOOKUP(Table21[[#This Row],[SERIAL NUMBER]], EquipmentDB!E$1:M$13746, 9, FALSE)</f>
        <v>#N/A</v>
      </c>
      <c r="C4906" s="13" t="s">
        <v>2049</v>
      </c>
      <c r="D4906" s="13" t="s">
        <v>30774</v>
      </c>
      <c r="E4906" t="str">
        <f>IF(COUNTIF(Table24[[SERIAL NUMBER ]], Table21[[#This Row],[SERIAL NUMBER]])&gt;0, "Yes", "No")</f>
        <v>No</v>
      </c>
    </row>
    <row r="4907" spans="1:5">
      <c r="A4907" s="13" t="s">
        <v>27467</v>
      </c>
      <c r="B4907" t="e">
        <f>VLOOKUP(Table21[[#This Row],[SERIAL NUMBER]], EquipmentDB!E$1:M$13746, 9, FALSE)</f>
        <v>#N/A</v>
      </c>
      <c r="C4907" s="13" t="s">
        <v>2049</v>
      </c>
      <c r="D4907" s="13" t="s">
        <v>30774</v>
      </c>
      <c r="E4907" t="str">
        <f>IF(COUNTIF(Table24[[SERIAL NUMBER ]], Table21[[#This Row],[SERIAL NUMBER]])&gt;0, "Yes", "No")</f>
        <v>No</v>
      </c>
    </row>
    <row r="4908" spans="1:5">
      <c r="A4908" s="13" t="s">
        <v>27468</v>
      </c>
      <c r="B4908" t="e">
        <f>VLOOKUP(Table21[[#This Row],[SERIAL NUMBER]], EquipmentDB!E$1:M$13746, 9, FALSE)</f>
        <v>#N/A</v>
      </c>
      <c r="C4908" s="13" t="s">
        <v>2049</v>
      </c>
      <c r="D4908" s="13" t="s">
        <v>30774</v>
      </c>
      <c r="E4908" t="str">
        <f>IF(COUNTIF(Table24[[SERIAL NUMBER ]], Table21[[#This Row],[SERIAL NUMBER]])&gt;0, "Yes", "No")</f>
        <v>No</v>
      </c>
    </row>
    <row r="4909" spans="1:5">
      <c r="A4909" s="13" t="s">
        <v>29418</v>
      </c>
      <c r="B4909" t="e">
        <f>VLOOKUP(Table21[[#This Row],[SERIAL NUMBER]], EquipmentDB!E$1:M$13746, 9, FALSE)</f>
        <v>#N/A</v>
      </c>
      <c r="C4909" s="13" t="s">
        <v>2049</v>
      </c>
      <c r="D4909" s="13" t="s">
        <v>30774</v>
      </c>
      <c r="E4909" t="str">
        <f>IF(COUNTIF(Table24[[SERIAL NUMBER ]], Table21[[#This Row],[SERIAL NUMBER]])&gt;0, "Yes", "No")</f>
        <v>Yes</v>
      </c>
    </row>
    <row r="4910" spans="1:5">
      <c r="A4910" s="13" t="s">
        <v>29495</v>
      </c>
      <c r="B4910" t="e">
        <f>VLOOKUP(Table21[[#This Row],[SERIAL NUMBER]], EquipmentDB!E$1:M$13746, 9, FALSE)</f>
        <v>#N/A</v>
      </c>
      <c r="C4910" s="13" t="s">
        <v>2049</v>
      </c>
      <c r="D4910" s="13" t="s">
        <v>30774</v>
      </c>
      <c r="E4910" t="str">
        <f>IF(COUNTIF(Table24[[SERIAL NUMBER ]], Table21[[#This Row],[SERIAL NUMBER]])&gt;0, "Yes", "No")</f>
        <v>Yes</v>
      </c>
    </row>
    <row r="4911" spans="1:5">
      <c r="A4911" s="13" t="s">
        <v>29833</v>
      </c>
      <c r="B4911" t="e">
        <f>VLOOKUP(Table21[[#This Row],[SERIAL NUMBER]], EquipmentDB!E$1:M$13746, 9, FALSE)</f>
        <v>#N/A</v>
      </c>
      <c r="C4911" s="13" t="s">
        <v>1647</v>
      </c>
      <c r="D4911" s="13" t="s">
        <v>30774</v>
      </c>
      <c r="E4911" t="str">
        <f>IF(COUNTIF(Table24[[SERIAL NUMBER ]], Table21[[#This Row],[SERIAL NUMBER]])&gt;0, "Yes", "No")</f>
        <v>No</v>
      </c>
    </row>
    <row r="4912" spans="1:5">
      <c r="A4912" s="13" t="s">
        <v>29831</v>
      </c>
      <c r="B4912" t="e">
        <f>VLOOKUP(Table21[[#This Row],[SERIAL NUMBER]], EquipmentDB!E$1:M$13746, 9, FALSE)</f>
        <v>#N/A</v>
      </c>
      <c r="C4912" s="13" t="s">
        <v>1647</v>
      </c>
      <c r="D4912" s="13" t="s">
        <v>30774</v>
      </c>
      <c r="E4912" t="str">
        <f>IF(COUNTIF(Table24[[SERIAL NUMBER ]], Table21[[#This Row],[SERIAL NUMBER]])&gt;0, "Yes", "No")</f>
        <v>No</v>
      </c>
    </row>
    <row r="4913" spans="1:5">
      <c r="A4913" s="13" t="s">
        <v>29830</v>
      </c>
      <c r="B4913" t="e">
        <f>VLOOKUP(Table21[[#This Row],[SERIAL NUMBER]], EquipmentDB!E$1:M$13746, 9, FALSE)</f>
        <v>#N/A</v>
      </c>
      <c r="C4913" s="13" t="s">
        <v>1647</v>
      </c>
      <c r="D4913" s="13" t="s">
        <v>30774</v>
      </c>
      <c r="E4913" t="str">
        <f>IF(COUNTIF(Table24[[SERIAL NUMBER ]], Table21[[#This Row],[SERIAL NUMBER]])&gt;0, "Yes", "No")</f>
        <v>No</v>
      </c>
    </row>
    <row r="4914" spans="1:5">
      <c r="A4914" s="13" t="s">
        <v>27028</v>
      </c>
      <c r="B4914" t="e">
        <f>VLOOKUP(Table21[[#This Row],[SERIAL NUMBER]], EquipmentDB!E$1:M$13746, 9, FALSE)</f>
        <v>#N/A</v>
      </c>
      <c r="C4914" s="13" t="s">
        <v>1647</v>
      </c>
      <c r="D4914" s="13" t="s">
        <v>30774</v>
      </c>
      <c r="E4914" t="str">
        <f>IF(COUNTIF(Table24[[SERIAL NUMBER ]], Table21[[#This Row],[SERIAL NUMBER]])&gt;0, "Yes", "No")</f>
        <v>No</v>
      </c>
    </row>
    <row r="4915" spans="1:5">
      <c r="A4915" s="13" t="s">
        <v>26814</v>
      </c>
      <c r="B4915" t="e">
        <f>VLOOKUP(Table21[[#This Row],[SERIAL NUMBER]], EquipmentDB!E$1:M$13746, 9, FALSE)</f>
        <v>#N/A</v>
      </c>
      <c r="C4915" s="13" t="s">
        <v>1647</v>
      </c>
      <c r="D4915" s="13" t="s">
        <v>30774</v>
      </c>
      <c r="E4915" t="str">
        <f>IF(COUNTIF(Table24[[SERIAL NUMBER ]], Table21[[#This Row],[SERIAL NUMBER]])&gt;0, "Yes", "No")</f>
        <v>No</v>
      </c>
    </row>
    <row r="4916" spans="1:5">
      <c r="A4916" s="13" t="s">
        <v>26816</v>
      </c>
      <c r="B4916" t="e">
        <f>VLOOKUP(Table21[[#This Row],[SERIAL NUMBER]], EquipmentDB!E$1:M$13746, 9, FALSE)</f>
        <v>#N/A</v>
      </c>
      <c r="C4916" s="13" t="s">
        <v>1647</v>
      </c>
      <c r="D4916" s="13" t="s">
        <v>30774</v>
      </c>
      <c r="E4916" t="str">
        <f>IF(COUNTIF(Table24[[SERIAL NUMBER ]], Table21[[#This Row],[SERIAL NUMBER]])&gt;0, "Yes", "No")</f>
        <v>No</v>
      </c>
    </row>
    <row r="4917" spans="1:5">
      <c r="A4917" s="13" t="s">
        <v>26947</v>
      </c>
      <c r="B4917" t="e">
        <f>VLOOKUP(Table21[[#This Row],[SERIAL NUMBER]], EquipmentDB!E$1:M$13746, 9, FALSE)</f>
        <v>#N/A</v>
      </c>
      <c r="C4917" s="13" t="s">
        <v>1647</v>
      </c>
      <c r="D4917" s="13" t="s">
        <v>30774</v>
      </c>
      <c r="E4917" t="str">
        <f>IF(COUNTIF(Table24[[SERIAL NUMBER ]], Table21[[#This Row],[SERIAL NUMBER]])&gt;0, "Yes", "No")</f>
        <v>No</v>
      </c>
    </row>
    <row r="4918" spans="1:5">
      <c r="A4918" s="13" t="s">
        <v>26875</v>
      </c>
      <c r="B4918" t="e">
        <f>VLOOKUP(Table21[[#This Row],[SERIAL NUMBER]], EquipmentDB!E$1:M$13746, 9, FALSE)</f>
        <v>#N/A</v>
      </c>
      <c r="C4918" s="13" t="s">
        <v>1647</v>
      </c>
      <c r="D4918" s="13" t="s">
        <v>30774</v>
      </c>
      <c r="E4918" t="str">
        <f>IF(COUNTIF(Table24[[SERIAL NUMBER ]], Table21[[#This Row],[SERIAL NUMBER]])&gt;0, "Yes", "No")</f>
        <v>No</v>
      </c>
    </row>
    <row r="4919" spans="1:5">
      <c r="A4919" s="13" t="s">
        <v>22719</v>
      </c>
      <c r="B4919" t="e">
        <f>VLOOKUP(Table21[[#This Row],[SERIAL NUMBER]], EquipmentDB!E$1:M$13746, 9, FALSE)</f>
        <v>#N/A</v>
      </c>
      <c r="C4919" s="13" t="e">
        <v>#N/A</v>
      </c>
      <c r="D4919" s="13" t="s">
        <v>30774</v>
      </c>
      <c r="E4919" t="str">
        <f>IF(COUNTIF(Table24[[SERIAL NUMBER ]], Table21[[#This Row],[SERIAL NUMBER]])&gt;0, "Yes", "No")</f>
        <v>No</v>
      </c>
    </row>
    <row r="4920" spans="1:5">
      <c r="A4920" s="13" t="s">
        <v>15758</v>
      </c>
      <c r="B4920" t="e">
        <f>VLOOKUP(Table21[[#This Row],[SERIAL NUMBER]], EquipmentDB!E$1:M$13746, 9, FALSE)</f>
        <v>#N/A</v>
      </c>
      <c r="C4920" s="13" t="e">
        <v>#N/A</v>
      </c>
      <c r="D4920" s="13" t="s">
        <v>30774</v>
      </c>
      <c r="E4920" t="str">
        <f>IF(COUNTIF(Table24[[SERIAL NUMBER ]], Table21[[#This Row],[SERIAL NUMBER]])&gt;0, "Yes", "No")</f>
        <v>No</v>
      </c>
    </row>
    <row r="4921" spans="1:5">
      <c r="A4921" s="13" t="s">
        <v>21683</v>
      </c>
      <c r="B4921" t="e">
        <f>VLOOKUP(Table21[[#This Row],[SERIAL NUMBER]], EquipmentDB!E$1:M$13746, 9, FALSE)</f>
        <v>#N/A</v>
      </c>
      <c r="C4921" s="13" t="e">
        <v>#N/A</v>
      </c>
      <c r="D4921" s="13" t="s">
        <v>30774</v>
      </c>
      <c r="E4921" t="str">
        <f>IF(COUNTIF(Table24[[SERIAL NUMBER ]], Table21[[#This Row],[SERIAL NUMBER]])&gt;0, "Yes", "No")</f>
        <v>No</v>
      </c>
    </row>
    <row r="4922" spans="1:5">
      <c r="A4922" s="13" t="s">
        <v>21693</v>
      </c>
      <c r="B4922" t="e">
        <f>VLOOKUP(Table21[[#This Row],[SERIAL NUMBER]], EquipmentDB!E$1:M$13746, 9, FALSE)</f>
        <v>#N/A</v>
      </c>
      <c r="C4922" s="13" t="e">
        <v>#N/A</v>
      </c>
      <c r="D4922" s="13" t="s">
        <v>30774</v>
      </c>
      <c r="E4922" t="str">
        <f>IF(COUNTIF(Table24[[SERIAL NUMBER ]], Table21[[#This Row],[SERIAL NUMBER]])&gt;0, "Yes", "No")</f>
        <v>No</v>
      </c>
    </row>
    <row r="4923" spans="1:5">
      <c r="A4923" s="13" t="s">
        <v>21682</v>
      </c>
      <c r="B4923" t="e">
        <f>VLOOKUP(Table21[[#This Row],[SERIAL NUMBER]], EquipmentDB!E$1:M$13746, 9, FALSE)</f>
        <v>#N/A</v>
      </c>
      <c r="C4923" s="13" t="e">
        <v>#N/A</v>
      </c>
      <c r="D4923" s="13" t="s">
        <v>30774</v>
      </c>
      <c r="E4923" t="str">
        <f>IF(COUNTIF(Table24[[SERIAL NUMBER ]], Table21[[#This Row],[SERIAL NUMBER]])&gt;0, "Yes", "No")</f>
        <v>No</v>
      </c>
    </row>
    <row r="4924" spans="1:5">
      <c r="A4924" s="13" t="s">
        <v>21791</v>
      </c>
      <c r="B4924" t="e">
        <f>VLOOKUP(Table21[[#This Row],[SERIAL NUMBER]], EquipmentDB!E$1:M$13746, 9, FALSE)</f>
        <v>#N/A</v>
      </c>
      <c r="C4924" s="13" t="e">
        <v>#N/A</v>
      </c>
      <c r="D4924" s="13" t="s">
        <v>30774</v>
      </c>
      <c r="E4924" t="str">
        <f>IF(COUNTIF(Table24[[SERIAL NUMBER ]], Table21[[#This Row],[SERIAL NUMBER]])&gt;0, "Yes", "No")</f>
        <v>No</v>
      </c>
    </row>
    <row r="4925" spans="1:5">
      <c r="A4925" s="13" t="s">
        <v>21806</v>
      </c>
      <c r="B4925" t="e">
        <f>VLOOKUP(Table21[[#This Row],[SERIAL NUMBER]], EquipmentDB!E$1:M$13746, 9, FALSE)</f>
        <v>#N/A</v>
      </c>
      <c r="C4925" s="13" t="e">
        <v>#N/A</v>
      </c>
      <c r="D4925" s="13" t="s">
        <v>30774</v>
      </c>
      <c r="E4925" t="str">
        <f>IF(COUNTIF(Table24[[SERIAL NUMBER ]], Table21[[#This Row],[SERIAL NUMBER]])&gt;0, "Yes", "No")</f>
        <v>No</v>
      </c>
    </row>
    <row r="4926" spans="1:5">
      <c r="A4926" s="13" t="s">
        <v>21808</v>
      </c>
      <c r="B4926" t="e">
        <f>VLOOKUP(Table21[[#This Row],[SERIAL NUMBER]], EquipmentDB!E$1:M$13746, 9, FALSE)</f>
        <v>#N/A</v>
      </c>
      <c r="C4926" s="13" t="e">
        <v>#N/A</v>
      </c>
      <c r="D4926" s="13" t="s">
        <v>30774</v>
      </c>
      <c r="E4926" t="str">
        <f>IF(COUNTIF(Table24[[SERIAL NUMBER ]], Table21[[#This Row],[SERIAL NUMBER]])&gt;0, "Yes", "No")</f>
        <v>No</v>
      </c>
    </row>
    <row r="4927" spans="1:5">
      <c r="A4927" s="13" t="s">
        <v>21800</v>
      </c>
      <c r="B4927" t="e">
        <f>VLOOKUP(Table21[[#This Row],[SERIAL NUMBER]], EquipmentDB!E$1:M$13746, 9, FALSE)</f>
        <v>#N/A</v>
      </c>
      <c r="C4927" s="13" t="e">
        <v>#N/A</v>
      </c>
      <c r="D4927" s="13" t="s">
        <v>30774</v>
      </c>
      <c r="E4927" t="str">
        <f>IF(COUNTIF(Table24[[SERIAL NUMBER ]], Table21[[#This Row],[SERIAL NUMBER]])&gt;0, "Yes", "No")</f>
        <v>No</v>
      </c>
    </row>
    <row r="4928" spans="1:5">
      <c r="A4928" s="13" t="s">
        <v>21804</v>
      </c>
      <c r="B4928" t="e">
        <f>VLOOKUP(Table21[[#This Row],[SERIAL NUMBER]], EquipmentDB!E$1:M$13746, 9, FALSE)</f>
        <v>#N/A</v>
      </c>
      <c r="C4928" s="13" t="e">
        <v>#N/A</v>
      </c>
      <c r="D4928" s="13" t="s">
        <v>30774</v>
      </c>
      <c r="E4928" t="str">
        <f>IF(COUNTIF(Table24[[SERIAL NUMBER ]], Table21[[#This Row],[SERIAL NUMBER]])&gt;0, "Yes", "No")</f>
        <v>No</v>
      </c>
    </row>
    <row r="4929" spans="1:5">
      <c r="A4929" s="13" t="s">
        <v>25362</v>
      </c>
      <c r="B4929" t="e">
        <f>VLOOKUP(Table21[[#This Row],[SERIAL NUMBER]], EquipmentDB!E$1:M$13746, 9, FALSE)</f>
        <v>#N/A</v>
      </c>
      <c r="C4929" s="13" t="s">
        <v>1979</v>
      </c>
      <c r="D4929" s="13" t="s">
        <v>30774</v>
      </c>
      <c r="E4929" t="str">
        <f>IF(COUNTIF(Table24[[SERIAL NUMBER ]], Table21[[#This Row],[SERIAL NUMBER]])&gt;0, "Yes", "No")</f>
        <v>No</v>
      </c>
    </row>
    <row r="4930" spans="1:5">
      <c r="A4930" s="13" t="s">
        <v>18119</v>
      </c>
      <c r="B4930" t="e">
        <f>VLOOKUP(Table21[[#This Row],[SERIAL NUMBER]], EquipmentDB!E$1:M$13746, 9, FALSE)</f>
        <v>#N/A</v>
      </c>
      <c r="C4930" s="13" t="e">
        <v>#N/A</v>
      </c>
      <c r="D4930" s="13" t="s">
        <v>30774</v>
      </c>
      <c r="E4930" t="str">
        <f>IF(COUNTIF(Table24[[SERIAL NUMBER ]], Table21[[#This Row],[SERIAL NUMBER]])&gt;0, "Yes", "No")</f>
        <v>No</v>
      </c>
    </row>
    <row r="4931" spans="1:5">
      <c r="A4931" s="13" t="s">
        <v>18127</v>
      </c>
      <c r="B4931" t="e">
        <f>VLOOKUP(Table21[[#This Row],[SERIAL NUMBER]], EquipmentDB!E$1:M$13746, 9, FALSE)</f>
        <v>#N/A</v>
      </c>
      <c r="C4931" s="13" t="e">
        <v>#N/A</v>
      </c>
      <c r="D4931" s="13" t="s">
        <v>30774</v>
      </c>
      <c r="E4931" t="str">
        <f>IF(COUNTIF(Table24[[SERIAL NUMBER ]], Table21[[#This Row],[SERIAL NUMBER]])&gt;0, "Yes", "No")</f>
        <v>No</v>
      </c>
    </row>
    <row r="4932" spans="1:5">
      <c r="A4932" s="13" t="s">
        <v>18112</v>
      </c>
      <c r="B4932" t="e">
        <f>VLOOKUP(Table21[[#This Row],[SERIAL NUMBER]], EquipmentDB!E$1:M$13746, 9, FALSE)</f>
        <v>#N/A</v>
      </c>
      <c r="C4932" s="13" t="e">
        <v>#N/A</v>
      </c>
      <c r="D4932" s="13" t="s">
        <v>30774</v>
      </c>
      <c r="E4932" t="str">
        <f>IF(COUNTIF(Table24[[SERIAL NUMBER ]], Table21[[#This Row],[SERIAL NUMBER]])&gt;0, "Yes", "No")</f>
        <v>No</v>
      </c>
    </row>
    <row r="4933" spans="1:5">
      <c r="A4933" s="13" t="s">
        <v>28922</v>
      </c>
      <c r="B4933" t="e">
        <f>VLOOKUP(Table21[[#This Row],[SERIAL NUMBER]], EquipmentDB!E$1:M$13746, 9, FALSE)</f>
        <v>#N/A</v>
      </c>
      <c r="C4933" s="13" t="s">
        <v>1979</v>
      </c>
      <c r="D4933" s="13" t="s">
        <v>30774</v>
      </c>
      <c r="E4933" t="str">
        <f>IF(COUNTIF(Table24[[SERIAL NUMBER ]], Table21[[#This Row],[SERIAL NUMBER]])&gt;0, "Yes", "No")</f>
        <v>No</v>
      </c>
    </row>
    <row r="4934" spans="1:5">
      <c r="A4934" s="13" t="s">
        <v>28928</v>
      </c>
      <c r="B4934" t="e">
        <f>VLOOKUP(Table21[[#This Row],[SERIAL NUMBER]], EquipmentDB!E$1:M$13746, 9, FALSE)</f>
        <v>#N/A</v>
      </c>
      <c r="C4934" s="13" t="s">
        <v>1979</v>
      </c>
      <c r="D4934" s="13" t="s">
        <v>30774</v>
      </c>
      <c r="E4934" t="str">
        <f>IF(COUNTIF(Table24[[SERIAL NUMBER ]], Table21[[#This Row],[SERIAL NUMBER]])&gt;0, "Yes", "No")</f>
        <v>No</v>
      </c>
    </row>
    <row r="4935" spans="1:5">
      <c r="A4935" s="13" t="s">
        <v>17639</v>
      </c>
      <c r="B4935" t="e">
        <f>VLOOKUP(Table21[[#This Row],[SERIAL NUMBER]], EquipmentDB!E$1:M$13746, 9, FALSE)</f>
        <v>#N/A</v>
      </c>
      <c r="C4935" s="13" t="e">
        <v>#N/A</v>
      </c>
      <c r="D4935" s="13" t="s">
        <v>30774</v>
      </c>
      <c r="E4935" t="str">
        <f>IF(COUNTIF(Table24[[SERIAL NUMBER ]], Table21[[#This Row],[SERIAL NUMBER]])&gt;0, "Yes", "No")</f>
        <v>No</v>
      </c>
    </row>
    <row r="4936" spans="1:5">
      <c r="A4936" s="13" t="s">
        <v>17648</v>
      </c>
      <c r="B4936" t="e">
        <f>VLOOKUP(Table21[[#This Row],[SERIAL NUMBER]], EquipmentDB!E$1:M$13746, 9, FALSE)</f>
        <v>#N/A</v>
      </c>
      <c r="C4936" s="13" t="e">
        <v>#N/A</v>
      </c>
      <c r="D4936" s="13" t="s">
        <v>30774</v>
      </c>
      <c r="E4936" t="str">
        <f>IF(COUNTIF(Table24[[SERIAL NUMBER ]], Table21[[#This Row],[SERIAL NUMBER]])&gt;0, "Yes", "No")</f>
        <v>No</v>
      </c>
    </row>
    <row r="4937" spans="1:5">
      <c r="A4937" s="13" t="s">
        <v>17653</v>
      </c>
      <c r="B4937" t="e">
        <f>VLOOKUP(Table21[[#This Row],[SERIAL NUMBER]], EquipmentDB!E$1:M$13746, 9, FALSE)</f>
        <v>#N/A</v>
      </c>
      <c r="C4937" s="13" t="e">
        <v>#N/A</v>
      </c>
      <c r="D4937" s="13" t="s">
        <v>30774</v>
      </c>
      <c r="E4937" t="str">
        <f>IF(COUNTIF(Table24[[SERIAL NUMBER ]], Table21[[#This Row],[SERIAL NUMBER]])&gt;0, "Yes", "No")</f>
        <v>No</v>
      </c>
    </row>
    <row r="4938" spans="1:5">
      <c r="A4938" s="13" t="s">
        <v>17657</v>
      </c>
      <c r="B4938" t="e">
        <f>VLOOKUP(Table21[[#This Row],[SERIAL NUMBER]], EquipmentDB!E$1:M$13746, 9, FALSE)</f>
        <v>#N/A</v>
      </c>
      <c r="C4938" s="13" t="e">
        <v>#N/A</v>
      </c>
      <c r="D4938" s="13" t="s">
        <v>30774</v>
      </c>
      <c r="E4938" t="str">
        <f>IF(COUNTIF(Table24[[SERIAL NUMBER ]], Table21[[#This Row],[SERIAL NUMBER]])&gt;0, "Yes", "No")</f>
        <v>No</v>
      </c>
    </row>
    <row r="4939" spans="1:5">
      <c r="A4939" s="13" t="s">
        <v>17658</v>
      </c>
      <c r="B4939" t="e">
        <f>VLOOKUP(Table21[[#This Row],[SERIAL NUMBER]], EquipmentDB!E$1:M$13746, 9, FALSE)</f>
        <v>#N/A</v>
      </c>
      <c r="C4939" s="13" t="e">
        <v>#N/A</v>
      </c>
      <c r="D4939" s="13" t="s">
        <v>30774</v>
      </c>
      <c r="E4939" t="str">
        <f>IF(COUNTIF(Table24[[SERIAL NUMBER ]], Table21[[#This Row],[SERIAL NUMBER]])&gt;0, "Yes", "No")</f>
        <v>No</v>
      </c>
    </row>
    <row r="4940" spans="1:5">
      <c r="A4940" s="13" t="s">
        <v>22538</v>
      </c>
      <c r="B4940" t="e">
        <f>VLOOKUP(Table21[[#This Row],[SERIAL NUMBER]], EquipmentDB!E$1:M$13746, 9, FALSE)</f>
        <v>#N/A</v>
      </c>
      <c r="C4940" s="13" t="e">
        <v>#N/A</v>
      </c>
      <c r="D4940" s="13" t="s">
        <v>30774</v>
      </c>
      <c r="E4940" t="str">
        <f>IF(COUNTIF(Table24[[SERIAL NUMBER ]], Table21[[#This Row],[SERIAL NUMBER]])&gt;0, "Yes", "No")</f>
        <v>No</v>
      </c>
    </row>
    <row r="4941" spans="1:5">
      <c r="A4941" s="13" t="s">
        <v>20655</v>
      </c>
      <c r="B4941" t="e">
        <f>VLOOKUP(Table21[[#This Row],[SERIAL NUMBER]], EquipmentDB!E$1:M$13746, 9, FALSE)</f>
        <v>#N/A</v>
      </c>
      <c r="C4941" s="13" t="e">
        <v>#N/A</v>
      </c>
      <c r="D4941" s="13" t="s">
        <v>30774</v>
      </c>
      <c r="E4941" t="str">
        <f>IF(COUNTIF(Table24[[SERIAL NUMBER ]], Table21[[#This Row],[SERIAL NUMBER]])&gt;0, "Yes", "No")</f>
        <v>No</v>
      </c>
    </row>
    <row r="4942" spans="1:5">
      <c r="A4942" s="13" t="s">
        <v>20542</v>
      </c>
      <c r="B4942" t="e">
        <f>VLOOKUP(Table21[[#This Row],[SERIAL NUMBER]], EquipmentDB!E$1:M$13746, 9, FALSE)</f>
        <v>#N/A</v>
      </c>
      <c r="C4942" s="13" t="e">
        <v>#N/A</v>
      </c>
      <c r="D4942" s="13" t="s">
        <v>30774</v>
      </c>
      <c r="E4942" t="str">
        <f>IF(COUNTIF(Table24[[SERIAL NUMBER ]], Table21[[#This Row],[SERIAL NUMBER]])&gt;0, "Yes", "No")</f>
        <v>No</v>
      </c>
    </row>
    <row r="4943" spans="1:5">
      <c r="A4943" s="13" t="s">
        <v>20768</v>
      </c>
      <c r="B4943" t="e">
        <f>VLOOKUP(Table21[[#This Row],[SERIAL NUMBER]], EquipmentDB!E$1:M$13746, 9, FALSE)</f>
        <v>#N/A</v>
      </c>
      <c r="C4943" s="13" t="e">
        <v>#N/A</v>
      </c>
      <c r="D4943" s="13" t="s">
        <v>30774</v>
      </c>
      <c r="E4943" t="str">
        <f>IF(COUNTIF(Table24[[SERIAL NUMBER ]], Table21[[#This Row],[SERIAL NUMBER]])&gt;0, "Yes", "No")</f>
        <v>No</v>
      </c>
    </row>
    <row r="4944" spans="1:5">
      <c r="A4944" s="13" t="s">
        <v>20775</v>
      </c>
      <c r="B4944" t="e">
        <f>VLOOKUP(Table21[[#This Row],[SERIAL NUMBER]], EquipmentDB!E$1:M$13746, 9, FALSE)</f>
        <v>#N/A</v>
      </c>
      <c r="C4944" s="13" t="e">
        <v>#N/A</v>
      </c>
      <c r="D4944" s="13" t="s">
        <v>30774</v>
      </c>
      <c r="E4944" t="str">
        <f>IF(COUNTIF(Table24[[SERIAL NUMBER ]], Table21[[#This Row],[SERIAL NUMBER]])&gt;0, "Yes", "No")</f>
        <v>No</v>
      </c>
    </row>
    <row r="4945" spans="1:5">
      <c r="A4945" s="13" t="s">
        <v>3467</v>
      </c>
      <c r="B4945" t="e">
        <f>VLOOKUP(Table21[[#This Row],[SERIAL NUMBER]], EquipmentDB!E$1:M$13746, 9, FALSE)</f>
        <v>#N/A</v>
      </c>
      <c r="C4945" s="13" t="e">
        <v>#N/A</v>
      </c>
      <c r="D4945" s="13" t="s">
        <v>30774</v>
      </c>
      <c r="E4945" t="str">
        <f>IF(COUNTIF(Table24[[SERIAL NUMBER ]], Table21[[#This Row],[SERIAL NUMBER]])&gt;0, "Yes", "No")</f>
        <v>No</v>
      </c>
    </row>
    <row r="4946" spans="1:5">
      <c r="A4946" s="13" t="s">
        <v>6476</v>
      </c>
      <c r="B4946" t="e">
        <f>VLOOKUP(Table21[[#This Row],[SERIAL NUMBER]], EquipmentDB!E$1:M$13746, 9, FALSE)</f>
        <v>#N/A</v>
      </c>
      <c r="C4946" s="13" t="e">
        <v>#N/A</v>
      </c>
      <c r="D4946" s="13" t="s">
        <v>30774</v>
      </c>
      <c r="E4946" t="str">
        <f>IF(COUNTIF(Table24[[SERIAL NUMBER ]], Table21[[#This Row],[SERIAL NUMBER]])&gt;0, "Yes", "No")</f>
        <v>No</v>
      </c>
    </row>
    <row r="4947" spans="1:5">
      <c r="A4947" s="13" t="s">
        <v>3747</v>
      </c>
      <c r="B4947" t="e">
        <f>VLOOKUP(Table21[[#This Row],[SERIAL NUMBER]], EquipmentDB!E$1:M$13746, 9, FALSE)</f>
        <v>#N/A</v>
      </c>
      <c r="C4947" s="13" t="e">
        <v>#N/A</v>
      </c>
      <c r="D4947" s="13" t="s">
        <v>30774</v>
      </c>
      <c r="E4947" t="str">
        <f>IF(COUNTIF(Table24[[SERIAL NUMBER ]], Table21[[#This Row],[SERIAL NUMBER]])&gt;0, "Yes", "No")</f>
        <v>No</v>
      </c>
    </row>
    <row r="4948" spans="1:5">
      <c r="A4948" s="13" t="s">
        <v>3465</v>
      </c>
      <c r="B4948" t="e">
        <f>VLOOKUP(Table21[[#This Row],[SERIAL NUMBER]], EquipmentDB!E$1:M$13746, 9, FALSE)</f>
        <v>#N/A</v>
      </c>
      <c r="C4948" s="13" t="e">
        <v>#N/A</v>
      </c>
      <c r="D4948" s="13" t="s">
        <v>30774</v>
      </c>
      <c r="E4948" t="str">
        <f>IF(COUNTIF(Table24[[SERIAL NUMBER ]], Table21[[#This Row],[SERIAL NUMBER]])&gt;0, "Yes", "No")</f>
        <v>No</v>
      </c>
    </row>
    <row r="4949" spans="1:5">
      <c r="A4949" s="13" t="s">
        <v>3476</v>
      </c>
      <c r="B4949" t="e">
        <f>VLOOKUP(Table21[[#This Row],[SERIAL NUMBER]], EquipmentDB!E$1:M$13746, 9, FALSE)</f>
        <v>#N/A</v>
      </c>
      <c r="C4949" s="13" t="e">
        <v>#N/A</v>
      </c>
      <c r="D4949" s="13" t="s">
        <v>30774</v>
      </c>
      <c r="E4949" t="str">
        <f>IF(COUNTIF(Table24[[SERIAL NUMBER ]], Table21[[#This Row],[SERIAL NUMBER]])&gt;0, "Yes", "No")</f>
        <v>No</v>
      </c>
    </row>
    <row r="4950" spans="1:5">
      <c r="A4950" s="13" t="s">
        <v>3485</v>
      </c>
      <c r="B4950" t="e">
        <f>VLOOKUP(Table21[[#This Row],[SERIAL NUMBER]], EquipmentDB!E$1:M$13746, 9, FALSE)</f>
        <v>#N/A</v>
      </c>
      <c r="C4950" s="13" t="e">
        <v>#N/A</v>
      </c>
      <c r="D4950" s="13" t="s">
        <v>30774</v>
      </c>
      <c r="E4950" t="str">
        <f>IF(COUNTIF(Table24[[SERIAL NUMBER ]], Table21[[#This Row],[SERIAL NUMBER]])&gt;0, "Yes", "No")</f>
        <v>No</v>
      </c>
    </row>
    <row r="4951" spans="1:5">
      <c r="A4951" s="13" t="s">
        <v>3606</v>
      </c>
      <c r="B4951" t="e">
        <f>VLOOKUP(Table21[[#This Row],[SERIAL NUMBER]], EquipmentDB!E$1:M$13746, 9, FALSE)</f>
        <v>#N/A</v>
      </c>
      <c r="C4951" s="13" t="e">
        <v>#N/A</v>
      </c>
      <c r="D4951" s="13" t="s">
        <v>30774</v>
      </c>
      <c r="E4951" t="str">
        <f>IF(COUNTIF(Table24[[SERIAL NUMBER ]], Table21[[#This Row],[SERIAL NUMBER]])&gt;0, "Yes", "No")</f>
        <v>No</v>
      </c>
    </row>
    <row r="4952" spans="1:5">
      <c r="A4952" s="13" t="s">
        <v>3627</v>
      </c>
      <c r="B4952" t="e">
        <f>VLOOKUP(Table21[[#This Row],[SERIAL NUMBER]], EquipmentDB!E$1:M$13746, 9, FALSE)</f>
        <v>#N/A</v>
      </c>
      <c r="C4952" s="13" t="e">
        <v>#N/A</v>
      </c>
      <c r="D4952" s="13" t="s">
        <v>30774</v>
      </c>
      <c r="E4952" t="str">
        <f>IF(COUNTIF(Table24[[SERIAL NUMBER ]], Table21[[#This Row],[SERIAL NUMBER]])&gt;0, "Yes", "No")</f>
        <v>No</v>
      </c>
    </row>
    <row r="4953" spans="1:5">
      <c r="A4953" s="13" t="s">
        <v>30029</v>
      </c>
      <c r="B4953" t="e">
        <f>VLOOKUP(Table21[[#This Row],[SERIAL NUMBER]], EquipmentDB!E$1:M$13746, 9, FALSE)</f>
        <v>#N/A</v>
      </c>
      <c r="C4953" s="13" t="s">
        <v>2334</v>
      </c>
      <c r="D4953" s="13" t="s">
        <v>30774</v>
      </c>
      <c r="E4953" t="str">
        <f>IF(COUNTIF(Table24[[SERIAL NUMBER ]], Table21[[#This Row],[SERIAL NUMBER]])&gt;0, "Yes", "No")</f>
        <v>No</v>
      </c>
    </row>
    <row r="4954" spans="1:5">
      <c r="A4954" s="13" t="s">
        <v>26710</v>
      </c>
      <c r="B4954" t="e">
        <f>VLOOKUP(Table21[[#This Row],[SERIAL NUMBER]], EquipmentDB!E$1:M$13746, 9, FALSE)</f>
        <v>#N/A</v>
      </c>
      <c r="C4954" s="13" t="s">
        <v>2334</v>
      </c>
      <c r="D4954" s="13" t="s">
        <v>30774</v>
      </c>
      <c r="E4954" t="str">
        <f>IF(COUNTIF(Table24[[SERIAL NUMBER ]], Table21[[#This Row],[SERIAL NUMBER]])&gt;0, "Yes", "No")</f>
        <v>No</v>
      </c>
    </row>
    <row r="4955" spans="1:5">
      <c r="A4955" s="13" t="s">
        <v>26716</v>
      </c>
      <c r="B4955" t="e">
        <f>VLOOKUP(Table21[[#This Row],[SERIAL NUMBER]], EquipmentDB!E$1:M$13746, 9, FALSE)</f>
        <v>#N/A</v>
      </c>
      <c r="C4955" s="13" t="s">
        <v>2334</v>
      </c>
      <c r="D4955" s="13" t="s">
        <v>30774</v>
      </c>
      <c r="E4955" t="str">
        <f>IF(COUNTIF(Table24[[SERIAL NUMBER ]], Table21[[#This Row],[SERIAL NUMBER]])&gt;0, "Yes", "No")</f>
        <v>No</v>
      </c>
    </row>
    <row r="4956" spans="1:5">
      <c r="A4956" s="13" t="s">
        <v>19849</v>
      </c>
      <c r="B4956" t="e">
        <f>VLOOKUP(Table21[[#This Row],[SERIAL NUMBER]], EquipmentDB!E$1:M$13746, 9, FALSE)</f>
        <v>#N/A</v>
      </c>
      <c r="C4956" s="13" t="e">
        <v>#N/A</v>
      </c>
      <c r="D4956" s="13" t="s">
        <v>30774</v>
      </c>
      <c r="E4956" t="str">
        <f>IF(COUNTIF(Table24[[SERIAL NUMBER ]], Table21[[#This Row],[SERIAL NUMBER]])&gt;0, "Yes", "No")</f>
        <v>No</v>
      </c>
    </row>
    <row r="4957" spans="1:5">
      <c r="A4957" s="13" t="s">
        <v>23195</v>
      </c>
      <c r="B4957" t="e">
        <f>VLOOKUP(Table21[[#This Row],[SERIAL NUMBER]], EquipmentDB!E$1:M$13746, 9, FALSE)</f>
        <v>#N/A</v>
      </c>
      <c r="C4957" s="13" t="e">
        <v>#N/A</v>
      </c>
      <c r="D4957" s="13" t="s">
        <v>30774</v>
      </c>
      <c r="E4957" t="str">
        <f>IF(COUNTIF(Table24[[SERIAL NUMBER ]], Table21[[#This Row],[SERIAL NUMBER]])&gt;0, "Yes", "No")</f>
        <v>No</v>
      </c>
    </row>
    <row r="4958" spans="1:5">
      <c r="A4958" s="13" t="s">
        <v>19757</v>
      </c>
      <c r="B4958" t="e">
        <f>VLOOKUP(Table21[[#This Row],[SERIAL NUMBER]], EquipmentDB!E$1:M$13746, 9, FALSE)</f>
        <v>#N/A</v>
      </c>
      <c r="C4958" s="13" t="e">
        <v>#N/A</v>
      </c>
      <c r="D4958" s="13" t="s">
        <v>30774</v>
      </c>
      <c r="E4958" t="str">
        <f>IF(COUNTIF(Table24[[SERIAL NUMBER ]], Table21[[#This Row],[SERIAL NUMBER]])&gt;0, "Yes", "No")</f>
        <v>No</v>
      </c>
    </row>
    <row r="4959" spans="1:5">
      <c r="A4959" s="13" t="s">
        <v>15341</v>
      </c>
      <c r="B4959" t="e">
        <f>VLOOKUP(Table21[[#This Row],[SERIAL NUMBER]], EquipmentDB!E$1:M$13746, 9, FALSE)</f>
        <v>#N/A</v>
      </c>
      <c r="C4959" s="13" t="e">
        <v>#N/A</v>
      </c>
      <c r="D4959" s="13" t="s">
        <v>30774</v>
      </c>
      <c r="E4959" t="str">
        <f>IF(COUNTIF(Table24[[SERIAL NUMBER ]], Table21[[#This Row],[SERIAL NUMBER]])&gt;0, "Yes", "No")</f>
        <v>No</v>
      </c>
    </row>
    <row r="4960" spans="1:5">
      <c r="A4960" s="13" t="s">
        <v>31076</v>
      </c>
      <c r="B4960" t="e">
        <f>VLOOKUP(Table21[[#This Row],[SERIAL NUMBER]], EquipmentDB!E$1:M$13746, 9, FALSE)</f>
        <v>#N/A</v>
      </c>
      <c r="C4960" s="13" t="e">
        <v>#N/A</v>
      </c>
      <c r="D4960" s="13" t="s">
        <v>30774</v>
      </c>
      <c r="E4960" t="str">
        <f>IF(COUNTIF(Table24[[SERIAL NUMBER ]], Table21[[#This Row],[SERIAL NUMBER]])&gt;0, "Yes", "No")</f>
        <v>No</v>
      </c>
    </row>
    <row r="4961" spans="1:5">
      <c r="A4961" s="13" t="s">
        <v>22908</v>
      </c>
      <c r="B4961" t="e">
        <f>VLOOKUP(Table21[[#This Row],[SERIAL NUMBER]], EquipmentDB!E$1:M$13746, 9, FALSE)</f>
        <v>#N/A</v>
      </c>
      <c r="C4961" s="13" t="e">
        <v>#N/A</v>
      </c>
      <c r="D4961" s="13" t="s">
        <v>30774</v>
      </c>
      <c r="E4961" t="str">
        <f>IF(COUNTIF(Table24[[SERIAL NUMBER ]], Table21[[#This Row],[SERIAL NUMBER]])&gt;0, "Yes", "No")</f>
        <v>No</v>
      </c>
    </row>
    <row r="4962" spans="1:5">
      <c r="A4962" s="13" t="s">
        <v>22933</v>
      </c>
      <c r="B4962" t="e">
        <f>VLOOKUP(Table21[[#This Row],[SERIAL NUMBER]], EquipmentDB!E$1:M$13746, 9, FALSE)</f>
        <v>#N/A</v>
      </c>
      <c r="C4962" s="13" t="e">
        <v>#N/A</v>
      </c>
      <c r="D4962" s="13" t="s">
        <v>30774</v>
      </c>
      <c r="E4962" t="str">
        <f>IF(COUNTIF(Table24[[SERIAL NUMBER ]], Table21[[#This Row],[SERIAL NUMBER]])&gt;0, "Yes", "No")</f>
        <v>No</v>
      </c>
    </row>
    <row r="4963" spans="1:5">
      <c r="A4963" s="13" t="s">
        <v>10507</v>
      </c>
      <c r="B4963" t="e">
        <f>VLOOKUP(Table21[[#This Row],[SERIAL NUMBER]], EquipmentDB!E$1:M$13746, 9, FALSE)</f>
        <v>#N/A</v>
      </c>
      <c r="C4963" s="13" t="e">
        <v>#N/A</v>
      </c>
      <c r="D4963" s="13" t="s">
        <v>30774</v>
      </c>
      <c r="E4963" t="str">
        <f>IF(COUNTIF(Table24[[SERIAL NUMBER ]], Table21[[#This Row],[SERIAL NUMBER]])&gt;0, "Yes", "No")</f>
        <v>No</v>
      </c>
    </row>
    <row r="4964" spans="1:5">
      <c r="A4964" s="13" t="s">
        <v>24734</v>
      </c>
      <c r="B4964" t="e">
        <f>VLOOKUP(Table21[[#This Row],[SERIAL NUMBER]], EquipmentDB!E$1:M$13746, 9, FALSE)</f>
        <v>#N/A</v>
      </c>
      <c r="C4964" s="13" t="s">
        <v>1609</v>
      </c>
      <c r="D4964" s="13" t="s">
        <v>30774</v>
      </c>
      <c r="E4964" t="str">
        <f>IF(COUNTIF(Table24[[SERIAL NUMBER ]], Table21[[#This Row],[SERIAL NUMBER]])&gt;0, "Yes", "No")</f>
        <v>No</v>
      </c>
    </row>
    <row r="4965" spans="1:5">
      <c r="A4965" s="13" t="s">
        <v>22570</v>
      </c>
      <c r="B4965" t="e">
        <f>VLOOKUP(Table21[[#This Row],[SERIAL NUMBER]], EquipmentDB!E$1:M$13746, 9, FALSE)</f>
        <v>#N/A</v>
      </c>
      <c r="C4965" s="13" t="e">
        <v>#N/A</v>
      </c>
      <c r="D4965" s="13" t="s">
        <v>30774</v>
      </c>
      <c r="E4965" t="str">
        <f>IF(COUNTIF(Table24[[SERIAL NUMBER ]], Table21[[#This Row],[SERIAL NUMBER]])&gt;0, "Yes", "No")</f>
        <v>No</v>
      </c>
    </row>
    <row r="4966" spans="1:5">
      <c r="A4966" s="13" t="s">
        <v>18837</v>
      </c>
      <c r="B4966" t="e">
        <f>VLOOKUP(Table21[[#This Row],[SERIAL NUMBER]], EquipmentDB!E$1:M$13746, 9, FALSE)</f>
        <v>#N/A</v>
      </c>
      <c r="C4966" s="13" t="e">
        <v>#N/A</v>
      </c>
      <c r="D4966" s="13" t="s">
        <v>30774</v>
      </c>
      <c r="E4966" t="str">
        <f>IF(COUNTIF(Table24[[SERIAL NUMBER ]], Table21[[#This Row],[SERIAL NUMBER]])&gt;0, "Yes", "No")</f>
        <v>No</v>
      </c>
    </row>
    <row r="4967" spans="1:5">
      <c r="A4967" s="13" t="s">
        <v>16626</v>
      </c>
      <c r="B4967" t="e">
        <f>VLOOKUP(Table21[[#This Row],[SERIAL NUMBER]], EquipmentDB!E$1:M$13746, 9, FALSE)</f>
        <v>#N/A</v>
      </c>
      <c r="C4967" s="13" t="e">
        <v>#N/A</v>
      </c>
      <c r="D4967" s="13" t="s">
        <v>30774</v>
      </c>
      <c r="E4967" t="str">
        <f>IF(COUNTIF(Table24[[SERIAL NUMBER ]], Table21[[#This Row],[SERIAL NUMBER]])&gt;0, "Yes", "No")</f>
        <v>No</v>
      </c>
    </row>
    <row r="4968" spans="1:5">
      <c r="A4968" s="13" t="s">
        <v>31077</v>
      </c>
      <c r="B4968" t="e">
        <f>VLOOKUP(Table21[[#This Row],[SERIAL NUMBER]], EquipmentDB!E$1:M$13746, 9, FALSE)</f>
        <v>#N/A</v>
      </c>
      <c r="C4968" s="13" t="e">
        <v>#N/A</v>
      </c>
      <c r="D4968" s="13" t="s">
        <v>30774</v>
      </c>
      <c r="E4968" t="str">
        <f>IF(COUNTIF(Table24[[SERIAL NUMBER ]], Table21[[#This Row],[SERIAL NUMBER]])&gt;0, "Yes", "No")</f>
        <v>No</v>
      </c>
    </row>
    <row r="4969" spans="1:5">
      <c r="A4969" s="13" t="s">
        <v>18790</v>
      </c>
      <c r="B4969" t="e">
        <f>VLOOKUP(Table21[[#This Row],[SERIAL NUMBER]], EquipmentDB!E$1:M$13746, 9, FALSE)</f>
        <v>#N/A</v>
      </c>
      <c r="C4969" s="13" t="e">
        <v>#N/A</v>
      </c>
      <c r="D4969" s="13" t="s">
        <v>30774</v>
      </c>
      <c r="E4969" t="str">
        <f>IF(COUNTIF(Table24[[SERIAL NUMBER ]], Table21[[#This Row],[SERIAL NUMBER]])&gt;0, "Yes", "No")</f>
        <v>Yes</v>
      </c>
    </row>
    <row r="4970" spans="1:5">
      <c r="A4970" s="13" t="s">
        <v>22282</v>
      </c>
      <c r="B4970" t="e">
        <f>VLOOKUP(Table21[[#This Row],[SERIAL NUMBER]], EquipmentDB!E$1:M$13746, 9, FALSE)</f>
        <v>#N/A</v>
      </c>
      <c r="C4970" s="13" t="e">
        <v>#N/A</v>
      </c>
      <c r="D4970" s="13" t="s">
        <v>30774</v>
      </c>
      <c r="E4970" t="str">
        <f>IF(COUNTIF(Table24[[SERIAL NUMBER ]], Table21[[#This Row],[SERIAL NUMBER]])&gt;0, "Yes", "No")</f>
        <v>No</v>
      </c>
    </row>
    <row r="4971" spans="1:5">
      <c r="A4971" s="13" t="s">
        <v>25515</v>
      </c>
      <c r="B4971" t="e">
        <f>VLOOKUP(Table21[[#This Row],[SERIAL NUMBER]], EquipmentDB!E$1:M$13746, 9, FALSE)</f>
        <v>#N/A</v>
      </c>
      <c r="C4971" s="13" t="s">
        <v>979</v>
      </c>
      <c r="D4971" s="13" t="s">
        <v>30774</v>
      </c>
      <c r="E4971" t="str">
        <f>IF(COUNTIF(Table24[[SERIAL NUMBER ]], Table21[[#This Row],[SERIAL NUMBER]])&gt;0, "Yes", "No")</f>
        <v>No</v>
      </c>
    </row>
    <row r="4972" spans="1:5">
      <c r="A4972" s="13" t="s">
        <v>22563</v>
      </c>
      <c r="B4972" t="e">
        <f>VLOOKUP(Table21[[#This Row],[SERIAL NUMBER]], EquipmentDB!E$1:M$13746, 9, FALSE)</f>
        <v>#N/A</v>
      </c>
      <c r="C4972" s="13" t="e">
        <v>#N/A</v>
      </c>
      <c r="D4972" s="13" t="s">
        <v>30774</v>
      </c>
      <c r="E4972" t="str">
        <f>IF(COUNTIF(Table24[[SERIAL NUMBER ]], Table21[[#This Row],[SERIAL NUMBER]])&gt;0, "Yes", "No")</f>
        <v>Yes</v>
      </c>
    </row>
    <row r="4973" spans="1:5">
      <c r="A4973" s="13" t="s">
        <v>29280</v>
      </c>
      <c r="B4973" t="e">
        <f>VLOOKUP(Table21[[#This Row],[SERIAL NUMBER]], EquipmentDB!E$1:M$13746, 9, FALSE)</f>
        <v>#N/A</v>
      </c>
      <c r="C4973" s="13" t="s">
        <v>979</v>
      </c>
      <c r="D4973" s="13" t="s">
        <v>30774</v>
      </c>
      <c r="E4973" t="str">
        <f>IF(COUNTIF(Table24[[SERIAL NUMBER ]], Table21[[#This Row],[SERIAL NUMBER]])&gt;0, "Yes", "No")</f>
        <v>No</v>
      </c>
    </row>
    <row r="4974" spans="1:5">
      <c r="A4974" s="13" t="s">
        <v>29288</v>
      </c>
      <c r="B4974" t="e">
        <f>VLOOKUP(Table21[[#This Row],[SERIAL NUMBER]], EquipmentDB!E$1:M$13746, 9, FALSE)</f>
        <v>#N/A</v>
      </c>
      <c r="C4974" s="13" t="s">
        <v>979</v>
      </c>
      <c r="D4974" s="13" t="s">
        <v>30774</v>
      </c>
      <c r="E4974" t="str">
        <f>IF(COUNTIF(Table24[[SERIAL NUMBER ]], Table21[[#This Row],[SERIAL NUMBER]])&gt;0, "Yes", "No")</f>
        <v>No</v>
      </c>
    </row>
    <row r="4975" spans="1:5">
      <c r="A4975" s="13" t="s">
        <v>26755</v>
      </c>
      <c r="B4975" t="e">
        <f>VLOOKUP(Table21[[#This Row],[SERIAL NUMBER]], EquipmentDB!E$1:M$13746, 9, FALSE)</f>
        <v>#N/A</v>
      </c>
      <c r="C4975" s="13" t="s">
        <v>979</v>
      </c>
      <c r="D4975" s="13" t="s">
        <v>30774</v>
      </c>
      <c r="E4975" t="str">
        <f>IF(COUNTIF(Table24[[SERIAL NUMBER ]], Table21[[#This Row],[SERIAL NUMBER]])&gt;0, "Yes", "No")</f>
        <v>No</v>
      </c>
    </row>
    <row r="4976" spans="1:5">
      <c r="A4976" s="13" t="s">
        <v>24319</v>
      </c>
      <c r="B4976" t="e">
        <f>VLOOKUP(Table21[[#This Row],[SERIAL NUMBER]], EquipmentDB!E$1:M$13746, 9, FALSE)</f>
        <v>#N/A</v>
      </c>
      <c r="C4976" s="13" t="e">
        <v>#N/A</v>
      </c>
      <c r="D4976" s="13" t="s">
        <v>30774</v>
      </c>
      <c r="E4976" t="str">
        <f>IF(COUNTIF(Table24[[SERIAL NUMBER ]], Table21[[#This Row],[SERIAL NUMBER]])&gt;0, "Yes", "No")</f>
        <v>No</v>
      </c>
    </row>
    <row r="4977" spans="1:5">
      <c r="A4977" s="13" t="s">
        <v>18826</v>
      </c>
      <c r="B4977" t="e">
        <f>VLOOKUP(Table21[[#This Row],[SERIAL NUMBER]], EquipmentDB!E$1:M$13746, 9, FALSE)</f>
        <v>#N/A</v>
      </c>
      <c r="C4977" s="13" t="e">
        <v>#N/A</v>
      </c>
      <c r="D4977" s="13" t="s">
        <v>30774</v>
      </c>
      <c r="E4977" t="str">
        <f>IF(COUNTIF(Table24[[SERIAL NUMBER ]], Table21[[#This Row],[SERIAL NUMBER]])&gt;0, "Yes", "No")</f>
        <v>No</v>
      </c>
    </row>
    <row r="4978" spans="1:5">
      <c r="A4978" s="13" t="s">
        <v>23233</v>
      </c>
      <c r="B4978" t="e">
        <f>VLOOKUP(Table21[[#This Row],[SERIAL NUMBER]], EquipmentDB!E$1:M$13746, 9, FALSE)</f>
        <v>#N/A</v>
      </c>
      <c r="C4978" s="13" t="e">
        <v>#N/A</v>
      </c>
      <c r="D4978" s="13" t="s">
        <v>30774</v>
      </c>
      <c r="E4978" t="str">
        <f>IF(COUNTIF(Table24[[SERIAL NUMBER ]], Table21[[#This Row],[SERIAL NUMBER]])&gt;0, "Yes", "No")</f>
        <v>No</v>
      </c>
    </row>
    <row r="4979" spans="1:5">
      <c r="A4979" s="13" t="s">
        <v>23227</v>
      </c>
      <c r="B4979" t="e">
        <f>VLOOKUP(Table21[[#This Row],[SERIAL NUMBER]], EquipmentDB!E$1:M$13746, 9, FALSE)</f>
        <v>#N/A</v>
      </c>
      <c r="C4979" s="13" t="e">
        <v>#N/A</v>
      </c>
      <c r="D4979" s="13" t="s">
        <v>30774</v>
      </c>
      <c r="E4979" t="str">
        <f>IF(COUNTIF(Table24[[SERIAL NUMBER ]], Table21[[#This Row],[SERIAL NUMBER]])&gt;0, "Yes", "No")</f>
        <v>No</v>
      </c>
    </row>
    <row r="4980" spans="1:5">
      <c r="A4980" s="13" t="s">
        <v>15965</v>
      </c>
      <c r="B4980" t="e">
        <f>VLOOKUP(Table21[[#This Row],[SERIAL NUMBER]], EquipmentDB!E$1:M$13746, 9, FALSE)</f>
        <v>#N/A</v>
      </c>
      <c r="C4980" s="13" t="e">
        <v>#N/A</v>
      </c>
      <c r="D4980" s="13" t="s">
        <v>30774</v>
      </c>
      <c r="E4980" t="str">
        <f>IF(COUNTIF(Table24[[SERIAL NUMBER ]], Table21[[#This Row],[SERIAL NUMBER]])&gt;0, "Yes", "No")</f>
        <v>No</v>
      </c>
    </row>
    <row r="4981" spans="1:5">
      <c r="A4981" s="13" t="s">
        <v>13783</v>
      </c>
      <c r="B4981" t="e">
        <f>VLOOKUP(Table21[[#This Row],[SERIAL NUMBER]], EquipmentDB!E$1:M$13746, 9, FALSE)</f>
        <v>#N/A</v>
      </c>
      <c r="C4981" s="13" t="e">
        <v>#N/A</v>
      </c>
      <c r="D4981" s="13" t="s">
        <v>30774</v>
      </c>
      <c r="E4981" t="str">
        <f>IF(COUNTIF(Table24[[SERIAL NUMBER ]], Table21[[#This Row],[SERIAL NUMBER]])&gt;0, "Yes", "No")</f>
        <v>No</v>
      </c>
    </row>
    <row r="4982" spans="1:5">
      <c r="A4982" s="13" t="s">
        <v>13775</v>
      </c>
      <c r="B4982" t="e">
        <f>VLOOKUP(Table21[[#This Row],[SERIAL NUMBER]], EquipmentDB!E$1:M$13746, 9, FALSE)</f>
        <v>#N/A</v>
      </c>
      <c r="C4982" s="13" t="e">
        <v>#N/A</v>
      </c>
      <c r="D4982" s="13" t="s">
        <v>30774</v>
      </c>
      <c r="E4982" t="str">
        <f>IF(COUNTIF(Table24[[SERIAL NUMBER ]], Table21[[#This Row],[SERIAL NUMBER]])&gt;0, "Yes", "No")</f>
        <v>No</v>
      </c>
    </row>
    <row r="4983" spans="1:5">
      <c r="A4983" s="13" t="s">
        <v>14927</v>
      </c>
      <c r="B4983" t="e">
        <f>VLOOKUP(Table21[[#This Row],[SERIAL NUMBER]], EquipmentDB!E$1:M$13746, 9, FALSE)</f>
        <v>#N/A</v>
      </c>
      <c r="C4983" s="13" t="e">
        <v>#N/A</v>
      </c>
      <c r="D4983" s="13" t="s">
        <v>30774</v>
      </c>
      <c r="E4983" t="str">
        <f>IF(COUNTIF(Table24[[SERIAL NUMBER ]], Table21[[#This Row],[SERIAL NUMBER]])&gt;0, "Yes", "No")</f>
        <v>No</v>
      </c>
    </row>
    <row r="4984" spans="1:5">
      <c r="A4984" s="13" t="s">
        <v>14932</v>
      </c>
      <c r="B4984" t="e">
        <f>VLOOKUP(Table21[[#This Row],[SERIAL NUMBER]], EquipmentDB!E$1:M$13746, 9, FALSE)</f>
        <v>#N/A</v>
      </c>
      <c r="C4984" s="13" t="e">
        <v>#N/A</v>
      </c>
      <c r="D4984" s="13" t="s">
        <v>30774</v>
      </c>
      <c r="E4984" t="str">
        <f>IF(COUNTIF(Table24[[SERIAL NUMBER ]], Table21[[#This Row],[SERIAL NUMBER]])&gt;0, "Yes", "No")</f>
        <v>No</v>
      </c>
    </row>
    <row r="4985" spans="1:5">
      <c r="A4985" s="13" t="s">
        <v>14936</v>
      </c>
      <c r="B4985" t="e">
        <f>VLOOKUP(Table21[[#This Row],[SERIAL NUMBER]], EquipmentDB!E$1:M$13746, 9, FALSE)</f>
        <v>#N/A</v>
      </c>
      <c r="C4985" s="13" t="e">
        <v>#N/A</v>
      </c>
      <c r="D4985" s="13" t="s">
        <v>30774</v>
      </c>
      <c r="E4985" t="str">
        <f>IF(COUNTIF(Table24[[SERIAL NUMBER ]], Table21[[#This Row],[SERIAL NUMBER]])&gt;0, "Yes", "No")</f>
        <v>No</v>
      </c>
    </row>
    <row r="4986" spans="1:5">
      <c r="A4986" s="13" t="s">
        <v>16228</v>
      </c>
      <c r="B4986" t="e">
        <f>VLOOKUP(Table21[[#This Row],[SERIAL NUMBER]], EquipmentDB!E$1:M$13746, 9, FALSE)</f>
        <v>#N/A</v>
      </c>
      <c r="C4986" s="13" t="s">
        <v>1647</v>
      </c>
      <c r="D4986" s="13" t="s">
        <v>30774</v>
      </c>
      <c r="E4986" t="str">
        <f>IF(COUNTIF(Table24[[SERIAL NUMBER ]], Table21[[#This Row],[SERIAL NUMBER]])&gt;0, "Yes", "No")</f>
        <v>No</v>
      </c>
    </row>
    <row r="4987" spans="1:5">
      <c r="A4987" s="13" t="s">
        <v>14215</v>
      </c>
      <c r="B4987" t="e">
        <f>VLOOKUP(Table21[[#This Row],[SERIAL NUMBER]], EquipmentDB!E$1:M$13746, 9, FALSE)</f>
        <v>#N/A</v>
      </c>
      <c r="C4987" s="13" t="e">
        <v>#N/A</v>
      </c>
      <c r="D4987" s="13" t="s">
        <v>30774</v>
      </c>
      <c r="E4987" t="str">
        <f>IF(COUNTIF(Table24[[SERIAL NUMBER ]], Table21[[#This Row],[SERIAL NUMBER]])&gt;0, "Yes", "No")</f>
        <v>No</v>
      </c>
    </row>
    <row r="4988" spans="1:5">
      <c r="A4988" s="13" t="s">
        <v>14219</v>
      </c>
      <c r="B4988" t="e">
        <f>VLOOKUP(Table21[[#This Row],[SERIAL NUMBER]], EquipmentDB!E$1:M$13746, 9, FALSE)</f>
        <v>#N/A</v>
      </c>
      <c r="C4988" s="13" t="e">
        <v>#N/A</v>
      </c>
      <c r="D4988" s="13" t="s">
        <v>30774</v>
      </c>
      <c r="E4988" t="str">
        <f>IF(COUNTIF(Table24[[SERIAL NUMBER ]], Table21[[#This Row],[SERIAL NUMBER]])&gt;0, "Yes", "No")</f>
        <v>No</v>
      </c>
    </row>
    <row r="4989" spans="1:5">
      <c r="A4989" s="13" t="s">
        <v>14224</v>
      </c>
      <c r="B4989" t="e">
        <f>VLOOKUP(Table21[[#This Row],[SERIAL NUMBER]], EquipmentDB!E$1:M$13746, 9, FALSE)</f>
        <v>#N/A</v>
      </c>
      <c r="C4989" s="13" t="e">
        <v>#N/A</v>
      </c>
      <c r="D4989" s="13" t="s">
        <v>30774</v>
      </c>
      <c r="E4989" t="str">
        <f>IF(COUNTIF(Table24[[SERIAL NUMBER ]], Table21[[#This Row],[SERIAL NUMBER]])&gt;0, "Yes", "No")</f>
        <v>No</v>
      </c>
    </row>
    <row r="4990" spans="1:5">
      <c r="A4990" s="13" t="s">
        <v>14228</v>
      </c>
      <c r="B4990" t="e">
        <f>VLOOKUP(Table21[[#This Row],[SERIAL NUMBER]], EquipmentDB!E$1:M$13746, 9, FALSE)</f>
        <v>#N/A</v>
      </c>
      <c r="C4990" s="13" t="e">
        <v>#N/A</v>
      </c>
      <c r="D4990" s="13" t="s">
        <v>30774</v>
      </c>
      <c r="E4990" t="str">
        <f>IF(COUNTIF(Table24[[SERIAL NUMBER ]], Table21[[#This Row],[SERIAL NUMBER]])&gt;0, "Yes", "No")</f>
        <v>No</v>
      </c>
    </row>
    <row r="4991" spans="1:5">
      <c r="A4991" s="13" t="s">
        <v>14923</v>
      </c>
      <c r="B4991" t="e">
        <f>VLOOKUP(Table21[[#This Row],[SERIAL NUMBER]], EquipmentDB!E$1:M$13746, 9, FALSE)</f>
        <v>#N/A</v>
      </c>
      <c r="C4991" s="13" t="e">
        <v>#N/A</v>
      </c>
      <c r="D4991" s="13" t="s">
        <v>30774</v>
      </c>
      <c r="E4991" t="str">
        <f>IF(COUNTIF(Table24[[SERIAL NUMBER ]], Table21[[#This Row],[SERIAL NUMBER]])&gt;0, "Yes", "No")</f>
        <v>No</v>
      </c>
    </row>
    <row r="4992" spans="1:5">
      <c r="A4992" s="13" t="s">
        <v>14916</v>
      </c>
      <c r="B4992" t="e">
        <f>VLOOKUP(Table21[[#This Row],[SERIAL NUMBER]], EquipmentDB!E$1:M$13746, 9, FALSE)</f>
        <v>#N/A</v>
      </c>
      <c r="C4992" s="13" t="e">
        <v>#N/A</v>
      </c>
      <c r="D4992" s="13" t="s">
        <v>30774</v>
      </c>
      <c r="E4992" t="str">
        <f>IF(COUNTIF(Table24[[SERIAL NUMBER ]], Table21[[#This Row],[SERIAL NUMBER]])&gt;0, "Yes", "No")</f>
        <v>No</v>
      </c>
    </row>
    <row r="4993" spans="1:5">
      <c r="A4993" s="13" t="s">
        <v>14920</v>
      </c>
      <c r="B4993" t="e">
        <f>VLOOKUP(Table21[[#This Row],[SERIAL NUMBER]], EquipmentDB!E$1:M$13746, 9, FALSE)</f>
        <v>#N/A</v>
      </c>
      <c r="C4993" s="13" t="e">
        <v>#N/A</v>
      </c>
      <c r="D4993" s="13" t="s">
        <v>30774</v>
      </c>
      <c r="E4993" t="str">
        <f>IF(COUNTIF(Table24[[SERIAL NUMBER ]], Table21[[#This Row],[SERIAL NUMBER]])&gt;0, "Yes", "No")</f>
        <v>No</v>
      </c>
    </row>
    <row r="4994" spans="1:5">
      <c r="A4994" s="13" t="s">
        <v>18805</v>
      </c>
      <c r="B4994" t="e">
        <f>VLOOKUP(Table21[[#This Row],[SERIAL NUMBER]], EquipmentDB!E$1:M$13746, 9, FALSE)</f>
        <v>#N/A</v>
      </c>
      <c r="C4994" s="13" t="e">
        <v>#N/A</v>
      </c>
      <c r="D4994" s="13" t="s">
        <v>30774</v>
      </c>
      <c r="E4994" t="str">
        <f>IF(COUNTIF(Table24[[SERIAL NUMBER ]], Table21[[#This Row],[SERIAL NUMBER]])&gt;0, "Yes", "No")</f>
        <v>No</v>
      </c>
    </row>
    <row r="4995" spans="1:5">
      <c r="A4995" s="13" t="s">
        <v>9876</v>
      </c>
      <c r="B4995" t="e">
        <f>VLOOKUP(Table21[[#This Row],[SERIAL NUMBER]], EquipmentDB!E$1:M$13746, 9, FALSE)</f>
        <v>#N/A</v>
      </c>
      <c r="C4995" s="13" t="e">
        <v>#N/A</v>
      </c>
      <c r="D4995" s="13" t="s">
        <v>30774</v>
      </c>
      <c r="E4995" t="str">
        <f>IF(COUNTIF(Table24[[SERIAL NUMBER ]], Table21[[#This Row],[SERIAL NUMBER]])&gt;0, "Yes", "No")</f>
        <v>No</v>
      </c>
    </row>
    <row r="4996" spans="1:5">
      <c r="A4996" s="13" t="s">
        <v>31078</v>
      </c>
      <c r="B4996" t="e">
        <f>VLOOKUP(Table21[[#This Row],[SERIAL NUMBER]], EquipmentDB!E$1:M$13746, 9, FALSE)</f>
        <v>#N/A</v>
      </c>
      <c r="C4996" s="13" t="e">
        <v>#N/A</v>
      </c>
      <c r="D4996" s="13" t="s">
        <v>30774</v>
      </c>
      <c r="E4996" t="str">
        <f>IF(COUNTIF(Table24[[SERIAL NUMBER ]], Table21[[#This Row],[SERIAL NUMBER]])&gt;0, "Yes", "No")</f>
        <v>No</v>
      </c>
    </row>
    <row r="4997" spans="1:5">
      <c r="A4997" s="13" t="s">
        <v>5014</v>
      </c>
      <c r="B4997" t="e">
        <f>VLOOKUP(Table21[[#This Row],[SERIAL NUMBER]], EquipmentDB!E$1:M$13746, 9, FALSE)</f>
        <v>#N/A</v>
      </c>
      <c r="C4997" s="13" t="e">
        <v>#N/A</v>
      </c>
      <c r="D4997" s="13" t="s">
        <v>30774</v>
      </c>
      <c r="E4997" t="str">
        <f>IF(COUNTIF(Table24[[SERIAL NUMBER ]], Table21[[#This Row],[SERIAL NUMBER]])&gt;0, "Yes", "No")</f>
        <v>No</v>
      </c>
    </row>
    <row r="4998" spans="1:5">
      <c r="A4998" s="13" t="s">
        <v>3892</v>
      </c>
      <c r="B4998" t="e">
        <f>VLOOKUP(Table21[[#This Row],[SERIAL NUMBER]], EquipmentDB!E$1:M$13746, 9, FALSE)</f>
        <v>#N/A</v>
      </c>
      <c r="C4998" s="13" t="e">
        <v>#N/A</v>
      </c>
      <c r="D4998" s="13" t="s">
        <v>30774</v>
      </c>
      <c r="E4998" t="str">
        <f>IF(COUNTIF(Table24[[SERIAL NUMBER ]], Table21[[#This Row],[SERIAL NUMBER]])&gt;0, "Yes", "No")</f>
        <v>No</v>
      </c>
    </row>
    <row r="4999" spans="1:5">
      <c r="A4999" s="13" t="s">
        <v>19326</v>
      </c>
      <c r="B4999" t="e">
        <f>VLOOKUP(Table21[[#This Row],[SERIAL NUMBER]], EquipmentDB!E$1:M$13746, 9, FALSE)</f>
        <v>#N/A</v>
      </c>
      <c r="C4999" s="13" t="e">
        <v>#N/A</v>
      </c>
      <c r="D4999" s="13" t="s">
        <v>30774</v>
      </c>
      <c r="E4999" t="str">
        <f>IF(COUNTIF(Table24[[SERIAL NUMBER ]], Table21[[#This Row],[SERIAL NUMBER]])&gt;0, "Yes", "No")</f>
        <v>No</v>
      </c>
    </row>
    <row r="5000" spans="1:5">
      <c r="A5000" s="13" t="s">
        <v>5683</v>
      </c>
      <c r="B5000" t="e">
        <f>VLOOKUP(Table21[[#This Row],[SERIAL NUMBER]], EquipmentDB!E$1:M$13746, 9, FALSE)</f>
        <v>#N/A</v>
      </c>
      <c r="C5000" s="13" t="e">
        <v>#N/A</v>
      </c>
      <c r="D5000" s="13" t="s">
        <v>30774</v>
      </c>
      <c r="E5000" t="str">
        <f>IF(COUNTIF(Table24[[SERIAL NUMBER ]], Table21[[#This Row],[SERIAL NUMBER]])&gt;0, "Yes", "No")</f>
        <v>No</v>
      </c>
    </row>
    <row r="5001" spans="1:5">
      <c r="A5001" s="13" t="s">
        <v>15169</v>
      </c>
      <c r="B5001" t="e">
        <f>VLOOKUP(Table21[[#This Row],[SERIAL NUMBER]], EquipmentDB!E$1:M$13746, 9, FALSE)</f>
        <v>#N/A</v>
      </c>
      <c r="C5001" s="13" t="e">
        <v>#N/A</v>
      </c>
      <c r="D5001" s="13" t="s">
        <v>30774</v>
      </c>
      <c r="E5001" t="str">
        <f>IF(COUNTIF(Table24[[SERIAL NUMBER ]], Table21[[#This Row],[SERIAL NUMBER]])&gt;0, "Yes", "No")</f>
        <v>No</v>
      </c>
    </row>
    <row r="5002" spans="1:5">
      <c r="A5002" s="13" t="s">
        <v>15178</v>
      </c>
      <c r="B5002" t="e">
        <f>VLOOKUP(Table21[[#This Row],[SERIAL NUMBER]], EquipmentDB!E$1:M$13746, 9, FALSE)</f>
        <v>#N/A</v>
      </c>
      <c r="C5002" s="13" t="e">
        <v>#N/A</v>
      </c>
      <c r="D5002" s="13" t="s">
        <v>30774</v>
      </c>
      <c r="E5002" t="str">
        <f>IF(COUNTIF(Table24[[SERIAL NUMBER ]], Table21[[#This Row],[SERIAL NUMBER]])&gt;0, "Yes", "No")</f>
        <v>No</v>
      </c>
    </row>
    <row r="5003" spans="1:5">
      <c r="A5003" s="13" t="s">
        <v>15180</v>
      </c>
      <c r="B5003" t="e">
        <f>VLOOKUP(Table21[[#This Row],[SERIAL NUMBER]], EquipmentDB!E$1:M$13746, 9, FALSE)</f>
        <v>#N/A</v>
      </c>
      <c r="C5003" s="13" t="e">
        <v>#N/A</v>
      </c>
      <c r="D5003" s="13" t="s">
        <v>30774</v>
      </c>
      <c r="E5003" t="str">
        <f>IF(COUNTIF(Table24[[SERIAL NUMBER ]], Table21[[#This Row],[SERIAL NUMBER]])&gt;0, "Yes", "No")</f>
        <v>No</v>
      </c>
    </row>
    <row r="5004" spans="1:5">
      <c r="A5004" s="13" t="s">
        <v>15182</v>
      </c>
      <c r="B5004" t="e">
        <f>VLOOKUP(Table21[[#This Row],[SERIAL NUMBER]], EquipmentDB!E$1:M$13746, 9, FALSE)</f>
        <v>#N/A</v>
      </c>
      <c r="C5004" s="13" t="e">
        <v>#N/A</v>
      </c>
      <c r="D5004" s="13" t="s">
        <v>30774</v>
      </c>
      <c r="E5004" t="str">
        <f>IF(COUNTIF(Table24[[SERIAL NUMBER ]], Table21[[#This Row],[SERIAL NUMBER]])&gt;0, "Yes", "No")</f>
        <v>No</v>
      </c>
    </row>
    <row r="5005" spans="1:5">
      <c r="A5005" s="13" t="s">
        <v>15184</v>
      </c>
      <c r="B5005" t="e">
        <f>VLOOKUP(Table21[[#This Row],[SERIAL NUMBER]], EquipmentDB!E$1:M$13746, 9, FALSE)</f>
        <v>#N/A</v>
      </c>
      <c r="C5005" s="13" t="e">
        <v>#N/A</v>
      </c>
      <c r="D5005" s="13" t="s">
        <v>30774</v>
      </c>
      <c r="E5005" t="str">
        <f>IF(COUNTIF(Table24[[SERIAL NUMBER ]], Table21[[#This Row],[SERIAL NUMBER]])&gt;0, "Yes", "No")</f>
        <v>No</v>
      </c>
    </row>
    <row r="5006" spans="1:5">
      <c r="A5006" s="13" t="s">
        <v>15186</v>
      </c>
      <c r="B5006" t="e">
        <f>VLOOKUP(Table21[[#This Row],[SERIAL NUMBER]], EquipmentDB!E$1:M$13746, 9, FALSE)</f>
        <v>#N/A</v>
      </c>
      <c r="C5006" s="13" t="e">
        <v>#N/A</v>
      </c>
      <c r="D5006" s="13" t="s">
        <v>30774</v>
      </c>
      <c r="E5006" t="str">
        <f>IF(COUNTIF(Table24[[SERIAL NUMBER ]], Table21[[#This Row],[SERIAL NUMBER]])&gt;0, "Yes", "No")</f>
        <v>No</v>
      </c>
    </row>
    <row r="5007" spans="1:5">
      <c r="A5007" s="13" t="s">
        <v>15251</v>
      </c>
      <c r="B5007" t="e">
        <f>VLOOKUP(Table21[[#This Row],[SERIAL NUMBER]], EquipmentDB!E$1:M$13746, 9, FALSE)</f>
        <v>#N/A</v>
      </c>
      <c r="C5007" s="13" t="e">
        <v>#N/A</v>
      </c>
      <c r="D5007" s="13" t="s">
        <v>30774</v>
      </c>
      <c r="E5007" t="str">
        <f>IF(COUNTIF(Table24[[SERIAL NUMBER ]], Table21[[#This Row],[SERIAL NUMBER]])&gt;0, "Yes", "No")</f>
        <v>No</v>
      </c>
    </row>
    <row r="5008" spans="1:5">
      <c r="A5008" s="13" t="s">
        <v>15267</v>
      </c>
      <c r="B5008" t="e">
        <f>VLOOKUP(Table21[[#This Row],[SERIAL NUMBER]], EquipmentDB!E$1:M$13746, 9, FALSE)</f>
        <v>#N/A</v>
      </c>
      <c r="C5008" s="13" t="e">
        <v>#N/A</v>
      </c>
      <c r="D5008" s="13" t="s">
        <v>30774</v>
      </c>
      <c r="E5008" t="str">
        <f>IF(COUNTIF(Table24[[SERIAL NUMBER ]], Table21[[#This Row],[SERIAL NUMBER]])&gt;0, "Yes", "No")</f>
        <v>No</v>
      </c>
    </row>
    <row r="5009" spans="1:5">
      <c r="A5009" s="13" t="s">
        <v>15271</v>
      </c>
      <c r="B5009" t="e">
        <f>VLOOKUP(Table21[[#This Row],[SERIAL NUMBER]], EquipmentDB!E$1:M$13746, 9, FALSE)</f>
        <v>#N/A</v>
      </c>
      <c r="C5009" s="13" t="e">
        <v>#N/A</v>
      </c>
      <c r="D5009" s="13" t="s">
        <v>30774</v>
      </c>
      <c r="E5009" t="str">
        <f>IF(COUNTIF(Table24[[SERIAL NUMBER ]], Table21[[#This Row],[SERIAL NUMBER]])&gt;0, "Yes", "No")</f>
        <v>No</v>
      </c>
    </row>
    <row r="5010" spans="1:5">
      <c r="A5010" s="13" t="s">
        <v>15287</v>
      </c>
      <c r="B5010" t="e">
        <f>VLOOKUP(Table21[[#This Row],[SERIAL NUMBER]], EquipmentDB!E$1:M$13746, 9, FALSE)</f>
        <v>#N/A</v>
      </c>
      <c r="C5010" s="13" t="e">
        <v>#N/A</v>
      </c>
      <c r="D5010" s="13" t="s">
        <v>30774</v>
      </c>
      <c r="E5010" t="str">
        <f>IF(COUNTIF(Table24[[SERIAL NUMBER ]], Table21[[#This Row],[SERIAL NUMBER]])&gt;0, "Yes", "No")</f>
        <v>No</v>
      </c>
    </row>
    <row r="5011" spans="1:5">
      <c r="A5011" s="13" t="s">
        <v>14621</v>
      </c>
      <c r="B5011" t="e">
        <f>VLOOKUP(Table21[[#This Row],[SERIAL NUMBER]], EquipmentDB!E$1:M$13746, 9, FALSE)</f>
        <v>#N/A</v>
      </c>
      <c r="C5011" s="13" t="e">
        <v>#N/A</v>
      </c>
      <c r="D5011" s="13" t="s">
        <v>30774</v>
      </c>
      <c r="E5011" t="str">
        <f>IF(COUNTIF(Table24[[SERIAL NUMBER ]], Table21[[#This Row],[SERIAL NUMBER]])&gt;0, "Yes", "No")</f>
        <v>No</v>
      </c>
    </row>
    <row r="5012" spans="1:5">
      <c r="A5012" s="13" t="s">
        <v>14640</v>
      </c>
      <c r="B5012" t="e">
        <f>VLOOKUP(Table21[[#This Row],[SERIAL NUMBER]], EquipmentDB!E$1:M$13746, 9, FALSE)</f>
        <v>#N/A</v>
      </c>
      <c r="C5012" s="13" t="e">
        <v>#N/A</v>
      </c>
      <c r="D5012" s="13" t="s">
        <v>30774</v>
      </c>
      <c r="E5012" t="str">
        <f>IF(COUNTIF(Table24[[SERIAL NUMBER ]], Table21[[#This Row],[SERIAL NUMBER]])&gt;0, "Yes", "No")</f>
        <v>No</v>
      </c>
    </row>
    <row r="5013" spans="1:5">
      <c r="A5013" s="13" t="s">
        <v>14645</v>
      </c>
      <c r="B5013" t="e">
        <f>VLOOKUP(Table21[[#This Row],[SERIAL NUMBER]], EquipmentDB!E$1:M$13746, 9, FALSE)</f>
        <v>#N/A</v>
      </c>
      <c r="C5013" s="13" t="e">
        <v>#N/A</v>
      </c>
      <c r="D5013" s="13" t="s">
        <v>30774</v>
      </c>
      <c r="E5013" t="str">
        <f>IF(COUNTIF(Table24[[SERIAL NUMBER ]], Table21[[#This Row],[SERIAL NUMBER]])&gt;0, "Yes", "No")</f>
        <v>No</v>
      </c>
    </row>
    <row r="5014" spans="1:5">
      <c r="A5014" s="13" t="s">
        <v>14658</v>
      </c>
      <c r="B5014" t="e">
        <f>VLOOKUP(Table21[[#This Row],[SERIAL NUMBER]], EquipmentDB!E$1:M$13746, 9, FALSE)</f>
        <v>#N/A</v>
      </c>
      <c r="C5014" s="13" t="e">
        <v>#N/A</v>
      </c>
      <c r="D5014" s="13" t="s">
        <v>30774</v>
      </c>
      <c r="E5014" t="str">
        <f>IF(COUNTIF(Table24[[SERIAL NUMBER ]], Table21[[#This Row],[SERIAL NUMBER]])&gt;0, "Yes", "No")</f>
        <v>No</v>
      </c>
    </row>
    <row r="5015" spans="1:5">
      <c r="A5015" s="13" t="s">
        <v>6138</v>
      </c>
      <c r="B5015" t="e">
        <f>VLOOKUP(Table21[[#This Row],[SERIAL NUMBER]], EquipmentDB!E$1:M$13746, 9, FALSE)</f>
        <v>#N/A</v>
      </c>
      <c r="C5015" s="13" t="e">
        <v>#N/A</v>
      </c>
      <c r="D5015" s="13" t="s">
        <v>30774</v>
      </c>
      <c r="E5015" t="str">
        <f>IF(COUNTIF(Table24[[SERIAL NUMBER ]], Table21[[#This Row],[SERIAL NUMBER]])&gt;0, "Yes", "No")</f>
        <v>No</v>
      </c>
    </row>
    <row r="5016" spans="1:5">
      <c r="A5016" s="13" t="s">
        <v>6151</v>
      </c>
      <c r="B5016" t="e">
        <f>VLOOKUP(Table21[[#This Row],[SERIAL NUMBER]], EquipmentDB!E$1:M$13746, 9, FALSE)</f>
        <v>#N/A</v>
      </c>
      <c r="C5016" s="13" t="e">
        <v>#N/A</v>
      </c>
      <c r="D5016" s="13" t="s">
        <v>30774</v>
      </c>
      <c r="E5016" t="str">
        <f>IF(COUNTIF(Table24[[SERIAL NUMBER ]], Table21[[#This Row],[SERIAL NUMBER]])&gt;0, "Yes", "No")</f>
        <v>No</v>
      </c>
    </row>
    <row r="5017" spans="1:5">
      <c r="A5017" s="13" t="s">
        <v>6158</v>
      </c>
      <c r="B5017" t="e">
        <f>VLOOKUP(Table21[[#This Row],[SERIAL NUMBER]], EquipmentDB!E$1:M$13746, 9, FALSE)</f>
        <v>#N/A</v>
      </c>
      <c r="C5017" s="13" t="e">
        <v>#N/A</v>
      </c>
      <c r="D5017" s="13" t="s">
        <v>30774</v>
      </c>
      <c r="E5017" t="str">
        <f>IF(COUNTIF(Table24[[SERIAL NUMBER ]], Table21[[#This Row],[SERIAL NUMBER]])&gt;0, "Yes", "No")</f>
        <v>No</v>
      </c>
    </row>
    <row r="5018" spans="1:5">
      <c r="A5018" s="13" t="s">
        <v>6160</v>
      </c>
      <c r="B5018" t="e">
        <f>VLOOKUP(Table21[[#This Row],[SERIAL NUMBER]], EquipmentDB!E$1:M$13746, 9, FALSE)</f>
        <v>#N/A</v>
      </c>
      <c r="C5018" s="13" t="e">
        <v>#N/A</v>
      </c>
      <c r="D5018" s="13" t="s">
        <v>30774</v>
      </c>
      <c r="E5018" t="str">
        <f>IF(COUNTIF(Table24[[SERIAL NUMBER ]], Table21[[#This Row],[SERIAL NUMBER]])&gt;0, "Yes", "No")</f>
        <v>No</v>
      </c>
    </row>
    <row r="5019" spans="1:5">
      <c r="A5019" s="13" t="s">
        <v>6239</v>
      </c>
      <c r="B5019" t="e">
        <f>VLOOKUP(Table21[[#This Row],[SERIAL NUMBER]], EquipmentDB!E$1:M$13746, 9, FALSE)</f>
        <v>#N/A</v>
      </c>
      <c r="C5019" s="13" t="e">
        <v>#N/A</v>
      </c>
      <c r="D5019" s="13" t="s">
        <v>30774</v>
      </c>
      <c r="E5019" t="str">
        <f>IF(COUNTIF(Table24[[SERIAL NUMBER ]], Table21[[#This Row],[SERIAL NUMBER]])&gt;0, "Yes", "No")</f>
        <v>No</v>
      </c>
    </row>
    <row r="5020" spans="1:5">
      <c r="A5020" s="13" t="s">
        <v>6252</v>
      </c>
      <c r="B5020" t="e">
        <f>VLOOKUP(Table21[[#This Row],[SERIAL NUMBER]], EquipmentDB!E$1:M$13746, 9, FALSE)</f>
        <v>#N/A</v>
      </c>
      <c r="C5020" s="13" t="e">
        <v>#N/A</v>
      </c>
      <c r="D5020" s="13" t="s">
        <v>30774</v>
      </c>
      <c r="E5020" t="str">
        <f>IF(COUNTIF(Table24[[SERIAL NUMBER ]], Table21[[#This Row],[SERIAL NUMBER]])&gt;0, "Yes", "No")</f>
        <v>No</v>
      </c>
    </row>
    <row r="5021" spans="1:5">
      <c r="A5021" s="13" t="s">
        <v>6257</v>
      </c>
      <c r="B5021" t="e">
        <f>VLOOKUP(Table21[[#This Row],[SERIAL NUMBER]], EquipmentDB!E$1:M$13746, 9, FALSE)</f>
        <v>#N/A</v>
      </c>
      <c r="C5021" s="13" t="e">
        <v>#N/A</v>
      </c>
      <c r="D5021" s="13" t="s">
        <v>30774</v>
      </c>
      <c r="E5021" t="str">
        <f>IF(COUNTIF(Table24[[SERIAL NUMBER ]], Table21[[#This Row],[SERIAL NUMBER]])&gt;0, "Yes", "No")</f>
        <v>No</v>
      </c>
    </row>
    <row r="5022" spans="1:5">
      <c r="A5022" s="13" t="s">
        <v>6267</v>
      </c>
      <c r="B5022" t="e">
        <f>VLOOKUP(Table21[[#This Row],[SERIAL NUMBER]], EquipmentDB!E$1:M$13746, 9, FALSE)</f>
        <v>#N/A</v>
      </c>
      <c r="C5022" s="13" t="e">
        <v>#N/A</v>
      </c>
      <c r="D5022" s="13" t="s">
        <v>30774</v>
      </c>
      <c r="E5022" t="str">
        <f>IF(COUNTIF(Table24[[SERIAL NUMBER ]], Table21[[#This Row],[SERIAL NUMBER]])&gt;0, "Yes", "No")</f>
        <v>No</v>
      </c>
    </row>
    <row r="5023" spans="1:5">
      <c r="A5023" s="13" t="s">
        <v>6270</v>
      </c>
      <c r="B5023" t="e">
        <f>VLOOKUP(Table21[[#This Row],[SERIAL NUMBER]], EquipmentDB!E$1:M$13746, 9, FALSE)</f>
        <v>#N/A</v>
      </c>
      <c r="C5023" s="13" t="e">
        <v>#N/A</v>
      </c>
      <c r="D5023" s="13" t="s">
        <v>30774</v>
      </c>
      <c r="E5023" t="str">
        <f>IF(COUNTIF(Table24[[SERIAL NUMBER ]], Table21[[#This Row],[SERIAL NUMBER]])&gt;0, "Yes", "No")</f>
        <v>No</v>
      </c>
    </row>
    <row r="5024" spans="1:5">
      <c r="A5024" s="13" t="s">
        <v>6292</v>
      </c>
      <c r="B5024" t="e">
        <f>VLOOKUP(Table21[[#This Row],[SERIAL NUMBER]], EquipmentDB!E$1:M$13746, 9, FALSE)</f>
        <v>#N/A</v>
      </c>
      <c r="C5024" s="13" t="e">
        <v>#N/A</v>
      </c>
      <c r="D5024" s="13" t="s">
        <v>30774</v>
      </c>
      <c r="E5024" t="str">
        <f>IF(COUNTIF(Table24[[SERIAL NUMBER ]], Table21[[#This Row],[SERIAL NUMBER]])&gt;0, "Yes", "No")</f>
        <v>No</v>
      </c>
    </row>
    <row r="5025" spans="1:5">
      <c r="A5025" s="13" t="s">
        <v>2901</v>
      </c>
      <c r="B5025" t="e">
        <f>VLOOKUP(Table21[[#This Row],[SERIAL NUMBER]], EquipmentDB!E$1:M$13746, 9, FALSE)</f>
        <v>#N/A</v>
      </c>
      <c r="C5025" s="13" t="e">
        <v>#N/A</v>
      </c>
      <c r="D5025" s="13" t="s">
        <v>30774</v>
      </c>
      <c r="E5025" t="str">
        <f>IF(COUNTIF(Table24[[SERIAL NUMBER ]], Table21[[#This Row],[SERIAL NUMBER]])&gt;0, "Yes", "No")</f>
        <v>No</v>
      </c>
    </row>
    <row r="5026" spans="1:5">
      <c r="A5026" s="13" t="s">
        <v>2908</v>
      </c>
      <c r="B5026" t="e">
        <f>VLOOKUP(Table21[[#This Row],[SERIAL NUMBER]], EquipmentDB!E$1:M$13746, 9, FALSE)</f>
        <v>#N/A</v>
      </c>
      <c r="C5026" s="13" t="e">
        <v>#N/A</v>
      </c>
      <c r="D5026" s="13" t="s">
        <v>30774</v>
      </c>
      <c r="E5026" t="str">
        <f>IF(COUNTIF(Table24[[SERIAL NUMBER ]], Table21[[#This Row],[SERIAL NUMBER]])&gt;0, "Yes", "No")</f>
        <v>No</v>
      </c>
    </row>
    <row r="5027" spans="1:5">
      <c r="A5027" s="13" t="s">
        <v>2915</v>
      </c>
      <c r="B5027" t="e">
        <f>VLOOKUP(Table21[[#This Row],[SERIAL NUMBER]], EquipmentDB!E$1:M$13746, 9, FALSE)</f>
        <v>#N/A</v>
      </c>
      <c r="C5027" s="13" t="e">
        <v>#N/A</v>
      </c>
      <c r="D5027" s="13" t="s">
        <v>30774</v>
      </c>
      <c r="E5027" t="str">
        <f>IF(COUNTIF(Table24[[SERIAL NUMBER ]], Table21[[#This Row],[SERIAL NUMBER]])&gt;0, "Yes", "No")</f>
        <v>No</v>
      </c>
    </row>
    <row r="5028" spans="1:5">
      <c r="A5028" s="13" t="s">
        <v>2923</v>
      </c>
      <c r="B5028" t="e">
        <f>VLOOKUP(Table21[[#This Row],[SERIAL NUMBER]], EquipmentDB!E$1:M$13746, 9, FALSE)</f>
        <v>#N/A</v>
      </c>
      <c r="C5028" s="13" t="e">
        <v>#N/A</v>
      </c>
      <c r="D5028" s="13" t="s">
        <v>30774</v>
      </c>
      <c r="E5028" t="str">
        <f>IF(COUNTIF(Table24[[SERIAL NUMBER ]], Table21[[#This Row],[SERIAL NUMBER]])&gt;0, "Yes", "No")</f>
        <v>No</v>
      </c>
    </row>
    <row r="5029" spans="1:5">
      <c r="A5029" s="13" t="s">
        <v>2939</v>
      </c>
      <c r="B5029" t="e">
        <f>VLOOKUP(Table21[[#This Row],[SERIAL NUMBER]], EquipmentDB!E$1:M$13746, 9, FALSE)</f>
        <v>#N/A</v>
      </c>
      <c r="C5029" s="13" t="e">
        <v>#N/A</v>
      </c>
      <c r="D5029" s="13" t="s">
        <v>30774</v>
      </c>
      <c r="E5029" t="str">
        <f>IF(COUNTIF(Table24[[SERIAL NUMBER ]], Table21[[#This Row],[SERIAL NUMBER]])&gt;0, "Yes", "No")</f>
        <v>No</v>
      </c>
    </row>
    <row r="5030" spans="1:5">
      <c r="A5030" s="13" t="s">
        <v>14408</v>
      </c>
      <c r="B5030" t="e">
        <f>VLOOKUP(Table21[[#This Row],[SERIAL NUMBER]], EquipmentDB!E$1:M$13746, 9, FALSE)</f>
        <v>#N/A</v>
      </c>
      <c r="C5030" s="13" t="e">
        <v>#N/A</v>
      </c>
      <c r="D5030" s="13" t="s">
        <v>30774</v>
      </c>
      <c r="E5030" t="str">
        <f>IF(COUNTIF(Table24[[SERIAL NUMBER ]], Table21[[#This Row],[SERIAL NUMBER]])&gt;0, "Yes", "No")</f>
        <v>No</v>
      </c>
    </row>
    <row r="5031" spans="1:5">
      <c r="A5031" s="13" t="s">
        <v>5739</v>
      </c>
      <c r="B5031" t="e">
        <f>VLOOKUP(Table21[[#This Row],[SERIAL NUMBER]], EquipmentDB!E$1:M$13746, 9, FALSE)</f>
        <v>#N/A</v>
      </c>
      <c r="C5031" s="13" t="e">
        <v>#N/A</v>
      </c>
      <c r="D5031" s="13" t="s">
        <v>30774</v>
      </c>
      <c r="E5031" t="str">
        <f>IF(COUNTIF(Table24[[SERIAL NUMBER ]], Table21[[#This Row],[SERIAL NUMBER]])&gt;0, "Yes", "No")</f>
        <v>No</v>
      </c>
    </row>
    <row r="5032" spans="1:5">
      <c r="A5032" s="13" t="s">
        <v>5746</v>
      </c>
      <c r="B5032" t="e">
        <f>VLOOKUP(Table21[[#This Row],[SERIAL NUMBER]], EquipmentDB!E$1:M$13746, 9, FALSE)</f>
        <v>#N/A</v>
      </c>
      <c r="C5032" s="13" t="e">
        <v>#N/A</v>
      </c>
      <c r="D5032" s="13" t="s">
        <v>30774</v>
      </c>
      <c r="E5032" t="str">
        <f>IF(COUNTIF(Table24[[SERIAL NUMBER ]], Table21[[#This Row],[SERIAL NUMBER]])&gt;0, "Yes", "No")</f>
        <v>No</v>
      </c>
    </row>
    <row r="5033" spans="1:5">
      <c r="A5033" s="13" t="s">
        <v>5751</v>
      </c>
      <c r="B5033" t="e">
        <f>VLOOKUP(Table21[[#This Row],[SERIAL NUMBER]], EquipmentDB!E$1:M$13746, 9, FALSE)</f>
        <v>#N/A</v>
      </c>
      <c r="C5033" s="13" t="e">
        <v>#N/A</v>
      </c>
      <c r="D5033" s="13" t="s">
        <v>30774</v>
      </c>
      <c r="E5033" t="str">
        <f>IF(COUNTIF(Table24[[SERIAL NUMBER ]], Table21[[#This Row],[SERIAL NUMBER]])&gt;0, "Yes", "No")</f>
        <v>No</v>
      </c>
    </row>
    <row r="5034" spans="1:5">
      <c r="A5034" s="13" t="s">
        <v>5757</v>
      </c>
      <c r="B5034" t="e">
        <f>VLOOKUP(Table21[[#This Row],[SERIAL NUMBER]], EquipmentDB!E$1:M$13746, 9, FALSE)</f>
        <v>#N/A</v>
      </c>
      <c r="C5034" s="13" t="e">
        <v>#N/A</v>
      </c>
      <c r="D5034" s="13" t="s">
        <v>30774</v>
      </c>
      <c r="E5034" t="str">
        <f>IF(COUNTIF(Table24[[SERIAL NUMBER ]], Table21[[#This Row],[SERIAL NUMBER]])&gt;0, "Yes", "No")</f>
        <v>No</v>
      </c>
    </row>
    <row r="5035" spans="1:5">
      <c r="A5035" s="13" t="s">
        <v>5762</v>
      </c>
      <c r="B5035" t="e">
        <f>VLOOKUP(Table21[[#This Row],[SERIAL NUMBER]], EquipmentDB!E$1:M$13746, 9, FALSE)</f>
        <v>#N/A</v>
      </c>
      <c r="C5035" s="13" t="e">
        <v>#N/A</v>
      </c>
      <c r="D5035" s="13" t="s">
        <v>30774</v>
      </c>
      <c r="E5035" t="str">
        <f>IF(COUNTIF(Table24[[SERIAL NUMBER ]], Table21[[#This Row],[SERIAL NUMBER]])&gt;0, "Yes", "No")</f>
        <v>No</v>
      </c>
    </row>
    <row r="5036" spans="1:5">
      <c r="A5036" s="13" t="s">
        <v>15405</v>
      </c>
      <c r="B5036" t="e">
        <f>VLOOKUP(Table21[[#This Row],[SERIAL NUMBER]], EquipmentDB!E$1:M$13746, 9, FALSE)</f>
        <v>#N/A</v>
      </c>
      <c r="C5036" s="13" t="e">
        <v>#N/A</v>
      </c>
      <c r="D5036" s="13" t="s">
        <v>30774</v>
      </c>
      <c r="E5036" t="str">
        <f>IF(COUNTIF(Table24[[SERIAL NUMBER ]], Table21[[#This Row],[SERIAL NUMBER]])&gt;0, "Yes", "No")</f>
        <v>No</v>
      </c>
    </row>
    <row r="5037" spans="1:5">
      <c r="A5037" s="13" t="s">
        <v>8975</v>
      </c>
      <c r="B5037" t="e">
        <f>VLOOKUP(Table21[[#This Row],[SERIAL NUMBER]], EquipmentDB!E$1:M$13746, 9, FALSE)</f>
        <v>#N/A</v>
      </c>
      <c r="C5037" s="13" t="e">
        <v>#N/A</v>
      </c>
      <c r="D5037" s="13" t="s">
        <v>30774</v>
      </c>
      <c r="E5037" t="str">
        <f>IF(COUNTIF(Table24[[SERIAL NUMBER ]], Table21[[#This Row],[SERIAL NUMBER]])&gt;0, "Yes", "No")</f>
        <v>No</v>
      </c>
    </row>
    <row r="5038" spans="1:5">
      <c r="A5038" s="13" t="s">
        <v>8985</v>
      </c>
      <c r="B5038" t="e">
        <f>VLOOKUP(Table21[[#This Row],[SERIAL NUMBER]], EquipmentDB!E$1:M$13746, 9, FALSE)</f>
        <v>#N/A</v>
      </c>
      <c r="C5038" s="13" t="e">
        <v>#N/A</v>
      </c>
      <c r="D5038" s="13" t="s">
        <v>30774</v>
      </c>
      <c r="E5038" t="str">
        <f>IF(COUNTIF(Table24[[SERIAL NUMBER ]], Table21[[#This Row],[SERIAL NUMBER]])&gt;0, "Yes", "No")</f>
        <v>No</v>
      </c>
    </row>
    <row r="5039" spans="1:5">
      <c r="A5039" s="13" t="s">
        <v>8980</v>
      </c>
      <c r="B5039" t="e">
        <f>VLOOKUP(Table21[[#This Row],[SERIAL NUMBER]], EquipmentDB!E$1:M$13746, 9, FALSE)</f>
        <v>#N/A</v>
      </c>
      <c r="C5039" s="13" t="e">
        <v>#N/A</v>
      </c>
      <c r="D5039" s="13" t="s">
        <v>30774</v>
      </c>
      <c r="E5039" t="str">
        <f>IF(COUNTIF(Table24[[SERIAL NUMBER ]], Table21[[#This Row],[SERIAL NUMBER]])&gt;0, "Yes", "No")</f>
        <v>No</v>
      </c>
    </row>
    <row r="5040" spans="1:5">
      <c r="A5040" s="13" t="s">
        <v>24701</v>
      </c>
      <c r="B5040" t="e">
        <f>VLOOKUP(Table21[[#This Row],[SERIAL NUMBER]], EquipmentDB!E$1:M$13746, 9, FALSE)</f>
        <v>#N/A</v>
      </c>
      <c r="C5040" s="13" t="s">
        <v>1609</v>
      </c>
      <c r="D5040" s="13" t="s">
        <v>30774</v>
      </c>
      <c r="E5040" t="str">
        <f>IF(COUNTIF(Table24[[SERIAL NUMBER ]], Table21[[#This Row],[SERIAL NUMBER]])&gt;0, "Yes", "No")</f>
        <v>No</v>
      </c>
    </row>
    <row r="5041" spans="1:5">
      <c r="A5041" s="13" t="s">
        <v>24709</v>
      </c>
      <c r="B5041" t="e">
        <f>VLOOKUP(Table21[[#This Row],[SERIAL NUMBER]], EquipmentDB!E$1:M$13746, 9, FALSE)</f>
        <v>#N/A</v>
      </c>
      <c r="C5041" s="13" t="s">
        <v>1609</v>
      </c>
      <c r="D5041" s="13" t="s">
        <v>30774</v>
      </c>
      <c r="E5041" t="str">
        <f>IF(COUNTIF(Table24[[SERIAL NUMBER ]], Table21[[#This Row],[SERIAL NUMBER]])&gt;0, "Yes", "No")</f>
        <v>No</v>
      </c>
    </row>
    <row r="5042" spans="1:5">
      <c r="A5042" s="13" t="s">
        <v>24716</v>
      </c>
      <c r="B5042" t="e">
        <f>VLOOKUP(Table21[[#This Row],[SERIAL NUMBER]], EquipmentDB!E$1:M$13746, 9, FALSE)</f>
        <v>#N/A</v>
      </c>
      <c r="C5042" s="13" t="s">
        <v>1609</v>
      </c>
      <c r="D5042" s="13" t="s">
        <v>30774</v>
      </c>
      <c r="E5042" t="str">
        <f>IF(COUNTIF(Table24[[SERIAL NUMBER ]], Table21[[#This Row],[SERIAL NUMBER]])&gt;0, "Yes", "No")</f>
        <v>No</v>
      </c>
    </row>
    <row r="5043" spans="1:5">
      <c r="A5043" s="13" t="s">
        <v>24721</v>
      </c>
      <c r="B5043" t="e">
        <f>VLOOKUP(Table21[[#This Row],[SERIAL NUMBER]], EquipmentDB!E$1:M$13746, 9, FALSE)</f>
        <v>#N/A</v>
      </c>
      <c r="C5043" s="13" t="s">
        <v>1609</v>
      </c>
      <c r="D5043" s="13" t="s">
        <v>30774</v>
      </c>
      <c r="E5043" t="str">
        <f>IF(COUNTIF(Table24[[SERIAL NUMBER ]], Table21[[#This Row],[SERIAL NUMBER]])&gt;0, "Yes", "No")</f>
        <v>No</v>
      </c>
    </row>
    <row r="5044" spans="1:5">
      <c r="A5044" s="13" t="s">
        <v>24725</v>
      </c>
      <c r="B5044" t="e">
        <f>VLOOKUP(Table21[[#This Row],[SERIAL NUMBER]], EquipmentDB!E$1:M$13746, 9, FALSE)</f>
        <v>#N/A</v>
      </c>
      <c r="C5044" s="13" t="s">
        <v>1609</v>
      </c>
      <c r="D5044" s="13" t="s">
        <v>30774</v>
      </c>
      <c r="E5044" t="str">
        <f>IF(COUNTIF(Table24[[SERIAL NUMBER ]], Table21[[#This Row],[SERIAL NUMBER]])&gt;0, "Yes", "No")</f>
        <v>No</v>
      </c>
    </row>
    <row r="5045" spans="1:5">
      <c r="A5045" s="13" t="s">
        <v>24728</v>
      </c>
      <c r="B5045" t="e">
        <f>VLOOKUP(Table21[[#This Row],[SERIAL NUMBER]], EquipmentDB!E$1:M$13746, 9, FALSE)</f>
        <v>#N/A</v>
      </c>
      <c r="C5045" s="13" t="s">
        <v>1609</v>
      </c>
      <c r="D5045" s="13" t="s">
        <v>30774</v>
      </c>
      <c r="E5045" t="str">
        <f>IF(COUNTIF(Table24[[SERIAL NUMBER ]], Table21[[#This Row],[SERIAL NUMBER]])&gt;0, "Yes", "No")</f>
        <v>No</v>
      </c>
    </row>
    <row r="5046" spans="1:5">
      <c r="A5046" s="13" t="s">
        <v>24730</v>
      </c>
      <c r="B5046" t="e">
        <f>VLOOKUP(Table21[[#This Row],[SERIAL NUMBER]], EquipmentDB!E$1:M$13746, 9, FALSE)</f>
        <v>#N/A</v>
      </c>
      <c r="C5046" s="13" t="s">
        <v>1609</v>
      </c>
      <c r="D5046" s="13" t="s">
        <v>30774</v>
      </c>
      <c r="E5046" t="str">
        <f>IF(COUNTIF(Table24[[SERIAL NUMBER ]], Table21[[#This Row],[SERIAL NUMBER]])&gt;0, "Yes", "No")</f>
        <v>No</v>
      </c>
    </row>
    <row r="5047" spans="1:5">
      <c r="A5047" s="13" t="s">
        <v>24737</v>
      </c>
      <c r="B5047" t="e">
        <f>VLOOKUP(Table21[[#This Row],[SERIAL NUMBER]], EquipmentDB!E$1:M$13746, 9, FALSE)</f>
        <v>#N/A</v>
      </c>
      <c r="C5047" s="13" t="s">
        <v>1609</v>
      </c>
      <c r="D5047" s="13" t="s">
        <v>30774</v>
      </c>
      <c r="E5047" t="str">
        <f>IF(COUNTIF(Table24[[SERIAL NUMBER ]], Table21[[#This Row],[SERIAL NUMBER]])&gt;0, "Yes", "No")</f>
        <v>No</v>
      </c>
    </row>
    <row r="5048" spans="1:5">
      <c r="A5048" s="13" t="s">
        <v>24745</v>
      </c>
      <c r="B5048" t="e">
        <f>VLOOKUP(Table21[[#This Row],[SERIAL NUMBER]], EquipmentDB!E$1:M$13746, 9, FALSE)</f>
        <v>#N/A</v>
      </c>
      <c r="C5048" s="13" t="s">
        <v>1609</v>
      </c>
      <c r="D5048" s="13" t="s">
        <v>30774</v>
      </c>
      <c r="E5048" t="str">
        <f>IF(COUNTIF(Table24[[SERIAL NUMBER ]], Table21[[#This Row],[SERIAL NUMBER]])&gt;0, "Yes", "No")</f>
        <v>No</v>
      </c>
    </row>
    <row r="5049" spans="1:5">
      <c r="A5049" s="13" t="s">
        <v>15401</v>
      </c>
      <c r="B5049" t="e">
        <f>VLOOKUP(Table21[[#This Row],[SERIAL NUMBER]], EquipmentDB!E$1:M$13746, 9, FALSE)</f>
        <v>#N/A</v>
      </c>
      <c r="C5049" s="13" t="e">
        <v>#N/A</v>
      </c>
      <c r="D5049" s="13" t="s">
        <v>30774</v>
      </c>
      <c r="E5049" t="str">
        <f>IF(COUNTIF(Table24[[SERIAL NUMBER ]], Table21[[#This Row],[SERIAL NUMBER]])&gt;0, "Yes", "No")</f>
        <v>No</v>
      </c>
    </row>
    <row r="5050" spans="1:5">
      <c r="A5050" s="13" t="s">
        <v>15403</v>
      </c>
      <c r="B5050" t="e">
        <f>VLOOKUP(Table21[[#This Row],[SERIAL NUMBER]], EquipmentDB!E$1:M$13746, 9, FALSE)</f>
        <v>#N/A</v>
      </c>
      <c r="C5050" s="13" t="e">
        <v>#N/A</v>
      </c>
      <c r="D5050" s="13" t="s">
        <v>30774</v>
      </c>
      <c r="E5050" t="str">
        <f>IF(COUNTIF(Table24[[SERIAL NUMBER ]], Table21[[#This Row],[SERIAL NUMBER]])&gt;0, "Yes", "No")</f>
        <v>No</v>
      </c>
    </row>
    <row r="5051" spans="1:5">
      <c r="A5051" s="13" t="s">
        <v>6505</v>
      </c>
      <c r="B5051" t="e">
        <f>VLOOKUP(Table21[[#This Row],[SERIAL NUMBER]], EquipmentDB!E$1:M$13746, 9, FALSE)</f>
        <v>#N/A</v>
      </c>
      <c r="C5051" s="13" t="e">
        <v>#N/A</v>
      </c>
      <c r="D5051" s="13" t="s">
        <v>30774</v>
      </c>
      <c r="E5051" t="str">
        <f>IF(COUNTIF(Table24[[SERIAL NUMBER ]], Table21[[#This Row],[SERIAL NUMBER]])&gt;0, "Yes", "No")</f>
        <v>No</v>
      </c>
    </row>
    <row r="5052" spans="1:5">
      <c r="A5052" s="13" t="s">
        <v>6509</v>
      </c>
      <c r="B5052" t="e">
        <f>VLOOKUP(Table21[[#This Row],[SERIAL NUMBER]], EquipmentDB!E$1:M$13746, 9, FALSE)</f>
        <v>#N/A</v>
      </c>
      <c r="C5052" s="13" t="e">
        <v>#N/A</v>
      </c>
      <c r="D5052" s="13" t="s">
        <v>30774</v>
      </c>
      <c r="E5052" t="str">
        <f>IF(COUNTIF(Table24[[SERIAL NUMBER ]], Table21[[#This Row],[SERIAL NUMBER]])&gt;0, "Yes", "No")</f>
        <v>No</v>
      </c>
    </row>
    <row r="5053" spans="1:5">
      <c r="A5053" s="13" t="s">
        <v>19411</v>
      </c>
      <c r="B5053" t="e">
        <f>VLOOKUP(Table21[[#This Row],[SERIAL NUMBER]], EquipmentDB!E$1:M$13746, 9, FALSE)</f>
        <v>#N/A</v>
      </c>
      <c r="C5053" s="13" t="e">
        <v>#N/A</v>
      </c>
      <c r="D5053" s="13" t="s">
        <v>30774</v>
      </c>
      <c r="E5053" t="str">
        <f>IF(COUNTIF(Table24[[SERIAL NUMBER ]], Table21[[#This Row],[SERIAL NUMBER]])&gt;0, "Yes", "No")</f>
        <v>No</v>
      </c>
    </row>
    <row r="5054" spans="1:5">
      <c r="A5054" s="13" t="s">
        <v>6534</v>
      </c>
      <c r="B5054" t="e">
        <f>VLOOKUP(Table21[[#This Row],[SERIAL NUMBER]], EquipmentDB!E$1:M$13746, 9, FALSE)</f>
        <v>#N/A</v>
      </c>
      <c r="C5054" s="13" t="e">
        <v>#N/A</v>
      </c>
      <c r="D5054" s="13" t="s">
        <v>30774</v>
      </c>
      <c r="E5054" t="str">
        <f>IF(COUNTIF(Table24[[SERIAL NUMBER ]], Table21[[#This Row],[SERIAL NUMBER]])&gt;0, "Yes", "No")</f>
        <v>No</v>
      </c>
    </row>
    <row r="5055" spans="1:5">
      <c r="A5055" s="13" t="s">
        <v>6541</v>
      </c>
      <c r="B5055" t="e">
        <f>VLOOKUP(Table21[[#This Row],[SERIAL NUMBER]], EquipmentDB!E$1:M$13746, 9, FALSE)</f>
        <v>#N/A</v>
      </c>
      <c r="C5055" s="13" t="e">
        <v>#N/A</v>
      </c>
      <c r="D5055" s="13" t="s">
        <v>30774</v>
      </c>
      <c r="E5055" t="str">
        <f>IF(COUNTIF(Table24[[SERIAL NUMBER ]], Table21[[#This Row],[SERIAL NUMBER]])&gt;0, "Yes", "No")</f>
        <v>No</v>
      </c>
    </row>
    <row r="5056" spans="1:5">
      <c r="A5056" s="13" t="s">
        <v>6549</v>
      </c>
      <c r="B5056" t="e">
        <f>VLOOKUP(Table21[[#This Row],[SERIAL NUMBER]], EquipmentDB!E$1:M$13746, 9, FALSE)</f>
        <v>#N/A</v>
      </c>
      <c r="C5056" s="13" t="e">
        <v>#N/A</v>
      </c>
      <c r="D5056" s="13" t="s">
        <v>30774</v>
      </c>
      <c r="E5056" t="str">
        <f>IF(COUNTIF(Table24[[SERIAL NUMBER ]], Table21[[#This Row],[SERIAL NUMBER]])&gt;0, "Yes", "No")</f>
        <v>No</v>
      </c>
    </row>
    <row r="5057" spans="1:5">
      <c r="A5057" s="13" t="s">
        <v>6553</v>
      </c>
      <c r="B5057" t="e">
        <f>VLOOKUP(Table21[[#This Row],[SERIAL NUMBER]], EquipmentDB!E$1:M$13746, 9, FALSE)</f>
        <v>#N/A</v>
      </c>
      <c r="C5057" s="13" t="e">
        <v>#N/A</v>
      </c>
      <c r="D5057" s="13" t="s">
        <v>30774</v>
      </c>
      <c r="E5057" t="str">
        <f>IF(COUNTIF(Table24[[SERIAL NUMBER ]], Table21[[#This Row],[SERIAL NUMBER]])&gt;0, "Yes", "No")</f>
        <v>No</v>
      </c>
    </row>
    <row r="5058" spans="1:5">
      <c r="A5058" s="13" t="s">
        <v>6605</v>
      </c>
      <c r="B5058" t="e">
        <f>VLOOKUP(Table21[[#This Row],[SERIAL NUMBER]], EquipmentDB!E$1:M$13746, 9, FALSE)</f>
        <v>#N/A</v>
      </c>
      <c r="C5058" s="13" t="e">
        <v>#N/A</v>
      </c>
      <c r="D5058" s="13" t="s">
        <v>30774</v>
      </c>
      <c r="E5058" t="str">
        <f>IF(COUNTIF(Table24[[SERIAL NUMBER ]], Table21[[#This Row],[SERIAL NUMBER]])&gt;0, "Yes", "No")</f>
        <v>No</v>
      </c>
    </row>
    <row r="5059" spans="1:5">
      <c r="A5059" s="13" t="s">
        <v>6611</v>
      </c>
      <c r="B5059" t="e">
        <f>VLOOKUP(Table21[[#This Row],[SERIAL NUMBER]], EquipmentDB!E$1:M$13746, 9, FALSE)</f>
        <v>#N/A</v>
      </c>
      <c r="C5059" s="13" t="e">
        <v>#N/A</v>
      </c>
      <c r="D5059" s="13" t="s">
        <v>30774</v>
      </c>
      <c r="E5059" t="str">
        <f>IF(COUNTIF(Table24[[SERIAL NUMBER ]], Table21[[#This Row],[SERIAL NUMBER]])&gt;0, "Yes", "No")</f>
        <v>No</v>
      </c>
    </row>
    <row r="5060" spans="1:5">
      <c r="A5060" s="13" t="s">
        <v>6619</v>
      </c>
      <c r="B5060" t="e">
        <f>VLOOKUP(Table21[[#This Row],[SERIAL NUMBER]], EquipmentDB!E$1:M$13746, 9, FALSE)</f>
        <v>#N/A</v>
      </c>
      <c r="C5060" s="13" t="e">
        <v>#N/A</v>
      </c>
      <c r="D5060" s="13" t="s">
        <v>30774</v>
      </c>
      <c r="E5060" t="str">
        <f>IF(COUNTIF(Table24[[SERIAL NUMBER ]], Table21[[#This Row],[SERIAL NUMBER]])&gt;0, "Yes", "No")</f>
        <v>No</v>
      </c>
    </row>
    <row r="5061" spans="1:5">
      <c r="A5061" s="13" t="s">
        <v>6622</v>
      </c>
      <c r="B5061" t="e">
        <f>VLOOKUP(Table21[[#This Row],[SERIAL NUMBER]], EquipmentDB!E$1:M$13746, 9, FALSE)</f>
        <v>#N/A</v>
      </c>
      <c r="C5061" s="13" t="e">
        <v>#N/A</v>
      </c>
      <c r="D5061" s="13" t="s">
        <v>30774</v>
      </c>
      <c r="E5061" t="str">
        <f>IF(COUNTIF(Table24[[SERIAL NUMBER ]], Table21[[#This Row],[SERIAL NUMBER]])&gt;0, "Yes", "No")</f>
        <v>No</v>
      </c>
    </row>
    <row r="5062" spans="1:5">
      <c r="A5062" s="13" t="s">
        <v>6631</v>
      </c>
      <c r="B5062" t="e">
        <f>VLOOKUP(Table21[[#This Row],[SERIAL NUMBER]], EquipmentDB!E$1:M$13746, 9, FALSE)</f>
        <v>#N/A</v>
      </c>
      <c r="C5062" s="13" t="e">
        <v>#N/A</v>
      </c>
      <c r="D5062" s="13" t="s">
        <v>30774</v>
      </c>
      <c r="E5062" t="str">
        <f>IF(COUNTIF(Table24[[SERIAL NUMBER ]], Table21[[#This Row],[SERIAL NUMBER]])&gt;0, "Yes", "No")</f>
        <v>No</v>
      </c>
    </row>
    <row r="5063" spans="1:5">
      <c r="A5063" s="13" t="s">
        <v>6649</v>
      </c>
      <c r="B5063" t="e">
        <f>VLOOKUP(Table21[[#This Row],[SERIAL NUMBER]], EquipmentDB!E$1:M$13746, 9, FALSE)</f>
        <v>#N/A</v>
      </c>
      <c r="C5063" s="13" t="e">
        <v>#N/A</v>
      </c>
      <c r="D5063" s="13" t="s">
        <v>30774</v>
      </c>
      <c r="E5063" t="str">
        <f>IF(COUNTIF(Table24[[SERIAL NUMBER ]], Table21[[#This Row],[SERIAL NUMBER]])&gt;0, "Yes", "No")</f>
        <v>No</v>
      </c>
    </row>
    <row r="5064" spans="1:5">
      <c r="A5064" s="13" t="s">
        <v>6653</v>
      </c>
      <c r="B5064" t="e">
        <f>VLOOKUP(Table21[[#This Row],[SERIAL NUMBER]], EquipmentDB!E$1:M$13746, 9, FALSE)</f>
        <v>#N/A</v>
      </c>
      <c r="C5064" s="13" t="e">
        <v>#N/A</v>
      </c>
      <c r="D5064" s="13" t="s">
        <v>30774</v>
      </c>
      <c r="E5064" t="str">
        <f>IF(COUNTIF(Table24[[SERIAL NUMBER ]], Table21[[#This Row],[SERIAL NUMBER]])&gt;0, "Yes", "No")</f>
        <v>No</v>
      </c>
    </row>
    <row r="5065" spans="1:5">
      <c r="A5065" s="13" t="s">
        <v>6660</v>
      </c>
      <c r="B5065" t="e">
        <f>VLOOKUP(Table21[[#This Row],[SERIAL NUMBER]], EquipmentDB!E$1:M$13746, 9, FALSE)</f>
        <v>#N/A</v>
      </c>
      <c r="C5065" s="13" t="e">
        <v>#N/A</v>
      </c>
      <c r="D5065" s="13" t="s">
        <v>30774</v>
      </c>
      <c r="E5065" t="str">
        <f>IF(COUNTIF(Table24[[SERIAL NUMBER ]], Table21[[#This Row],[SERIAL NUMBER]])&gt;0, "Yes", "No")</f>
        <v>No</v>
      </c>
    </row>
    <row r="5066" spans="1:5">
      <c r="A5066" s="13" t="s">
        <v>6678</v>
      </c>
      <c r="B5066" t="e">
        <f>VLOOKUP(Table21[[#This Row],[SERIAL NUMBER]], EquipmentDB!E$1:M$13746, 9, FALSE)</f>
        <v>#N/A</v>
      </c>
      <c r="C5066" s="13" t="e">
        <v>#N/A</v>
      </c>
      <c r="D5066" s="13" t="s">
        <v>30774</v>
      </c>
      <c r="E5066" t="str">
        <f>IF(COUNTIF(Table24[[SERIAL NUMBER ]], Table21[[#This Row],[SERIAL NUMBER]])&gt;0, "Yes", "No")</f>
        <v>No</v>
      </c>
    </row>
    <row r="5067" spans="1:5">
      <c r="A5067" s="13" t="s">
        <v>20162</v>
      </c>
      <c r="B5067" t="e">
        <f>VLOOKUP(Table21[[#This Row],[SERIAL NUMBER]], EquipmentDB!E$1:M$13746, 9, FALSE)</f>
        <v>#N/A</v>
      </c>
      <c r="C5067" s="13" t="e">
        <v>#N/A</v>
      </c>
      <c r="D5067" s="13" t="s">
        <v>30774</v>
      </c>
      <c r="E5067" t="str">
        <f>IF(COUNTIF(Table24[[SERIAL NUMBER ]], Table21[[#This Row],[SERIAL NUMBER]])&gt;0, "Yes", "No")</f>
        <v>No</v>
      </c>
    </row>
    <row r="5068" spans="1:5">
      <c r="A5068" s="13" t="s">
        <v>20169</v>
      </c>
      <c r="B5068" t="e">
        <f>VLOOKUP(Table21[[#This Row],[SERIAL NUMBER]], EquipmentDB!E$1:M$13746, 9, FALSE)</f>
        <v>#N/A</v>
      </c>
      <c r="C5068" s="13" t="e">
        <v>#N/A</v>
      </c>
      <c r="D5068" s="13" t="s">
        <v>30774</v>
      </c>
      <c r="E5068" t="str">
        <f>IF(COUNTIF(Table24[[SERIAL NUMBER ]], Table21[[#This Row],[SERIAL NUMBER]])&gt;0, "Yes", "No")</f>
        <v>No</v>
      </c>
    </row>
    <row r="5069" spans="1:5">
      <c r="A5069" s="13" t="s">
        <v>30379</v>
      </c>
      <c r="B5069" t="e">
        <f>VLOOKUP(Table21[[#This Row],[SERIAL NUMBER]], EquipmentDB!E$1:M$13746, 9, FALSE)</f>
        <v>#N/A</v>
      </c>
      <c r="C5069" s="13" t="s">
        <v>1609</v>
      </c>
      <c r="D5069" s="13" t="s">
        <v>30774</v>
      </c>
      <c r="E5069" t="str">
        <f>IF(COUNTIF(Table24[[SERIAL NUMBER ]], Table21[[#This Row],[SERIAL NUMBER]])&gt;0, "Yes", "No")</f>
        <v>No</v>
      </c>
    </row>
    <row r="5070" spans="1:5">
      <c r="A5070" s="13" t="s">
        <v>15986</v>
      </c>
      <c r="B5070" t="e">
        <f>VLOOKUP(Table21[[#This Row],[SERIAL NUMBER]], EquipmentDB!E$1:M$13746, 9, FALSE)</f>
        <v>#N/A</v>
      </c>
      <c r="C5070" s="13" t="e">
        <v>#N/A</v>
      </c>
      <c r="D5070" s="13" t="s">
        <v>30774</v>
      </c>
      <c r="E5070" t="str">
        <f>IF(COUNTIF(Table24[[SERIAL NUMBER ]], Table21[[#This Row],[SERIAL NUMBER]])&gt;0, "Yes", "No")</f>
        <v>No</v>
      </c>
    </row>
    <row r="5071" spans="1:5">
      <c r="A5071" s="13" t="s">
        <v>15989</v>
      </c>
      <c r="B5071" t="e">
        <f>VLOOKUP(Table21[[#This Row],[SERIAL NUMBER]], EquipmentDB!E$1:M$13746, 9, FALSE)</f>
        <v>#N/A</v>
      </c>
      <c r="C5071" s="13" t="e">
        <v>#N/A</v>
      </c>
      <c r="D5071" s="13" t="s">
        <v>30774</v>
      </c>
      <c r="E5071" t="str">
        <f>IF(COUNTIF(Table24[[SERIAL NUMBER ]], Table21[[#This Row],[SERIAL NUMBER]])&gt;0, "Yes", "No")</f>
        <v>No</v>
      </c>
    </row>
    <row r="5072" spans="1:5">
      <c r="A5072" s="13" t="s">
        <v>15991</v>
      </c>
      <c r="B5072" t="e">
        <f>VLOOKUP(Table21[[#This Row],[SERIAL NUMBER]], EquipmentDB!E$1:M$13746, 9, FALSE)</f>
        <v>#N/A</v>
      </c>
      <c r="C5072" s="13" t="e">
        <v>#N/A</v>
      </c>
      <c r="D5072" s="13" t="s">
        <v>30774</v>
      </c>
      <c r="E5072" t="str">
        <f>IF(COUNTIF(Table24[[SERIAL NUMBER ]], Table21[[#This Row],[SERIAL NUMBER]])&gt;0, "Yes", "No")</f>
        <v>No</v>
      </c>
    </row>
    <row r="5073" spans="1:5">
      <c r="A5073" s="13" t="s">
        <v>15993</v>
      </c>
      <c r="B5073" t="e">
        <f>VLOOKUP(Table21[[#This Row],[SERIAL NUMBER]], EquipmentDB!E$1:M$13746, 9, FALSE)</f>
        <v>#N/A</v>
      </c>
      <c r="C5073" s="13" t="e">
        <v>#N/A</v>
      </c>
      <c r="D5073" s="13" t="s">
        <v>30774</v>
      </c>
      <c r="E5073" t="str">
        <f>IF(COUNTIF(Table24[[SERIAL NUMBER ]], Table21[[#This Row],[SERIAL NUMBER]])&gt;0, "Yes", "No")</f>
        <v>No</v>
      </c>
    </row>
    <row r="5074" spans="1:5">
      <c r="A5074" s="13" t="s">
        <v>21104</v>
      </c>
      <c r="B5074" t="e">
        <f>VLOOKUP(Table21[[#This Row],[SERIAL NUMBER]], EquipmentDB!E$1:M$13746, 9, FALSE)</f>
        <v>#N/A</v>
      </c>
      <c r="C5074" s="13" t="e">
        <v>#N/A</v>
      </c>
      <c r="D5074" s="13" t="s">
        <v>30774</v>
      </c>
      <c r="E5074" t="str">
        <f>IF(COUNTIF(Table24[[SERIAL NUMBER ]], Table21[[#This Row],[SERIAL NUMBER]])&gt;0, "Yes", "No")</f>
        <v>No</v>
      </c>
    </row>
    <row r="5075" spans="1:5">
      <c r="A5075" s="13" t="s">
        <v>21108</v>
      </c>
      <c r="B5075" t="e">
        <f>VLOOKUP(Table21[[#This Row],[SERIAL NUMBER]], EquipmentDB!E$1:M$13746, 9, FALSE)</f>
        <v>#N/A</v>
      </c>
      <c r="C5075" s="13" t="e">
        <v>#N/A</v>
      </c>
      <c r="D5075" s="13" t="s">
        <v>30774</v>
      </c>
      <c r="E5075" t="str">
        <f>IF(COUNTIF(Table24[[SERIAL NUMBER ]], Table21[[#This Row],[SERIAL NUMBER]])&gt;0, "Yes", "No")</f>
        <v>No</v>
      </c>
    </row>
    <row r="5076" spans="1:5">
      <c r="A5076" s="13" t="s">
        <v>21109</v>
      </c>
      <c r="B5076" t="e">
        <f>VLOOKUP(Table21[[#This Row],[SERIAL NUMBER]], EquipmentDB!E$1:M$13746, 9, FALSE)</f>
        <v>#N/A</v>
      </c>
      <c r="C5076" s="13" t="e">
        <v>#N/A</v>
      </c>
      <c r="D5076" s="13" t="s">
        <v>30774</v>
      </c>
      <c r="E5076" t="str">
        <f>IF(COUNTIF(Table24[[SERIAL NUMBER ]], Table21[[#This Row],[SERIAL NUMBER]])&gt;0, "Yes", "No")</f>
        <v>No</v>
      </c>
    </row>
    <row r="5077" spans="1:5">
      <c r="A5077" s="13" t="s">
        <v>21111</v>
      </c>
      <c r="B5077" t="e">
        <f>VLOOKUP(Table21[[#This Row],[SERIAL NUMBER]], EquipmentDB!E$1:M$13746, 9, FALSE)</f>
        <v>#N/A</v>
      </c>
      <c r="C5077" s="13" t="e">
        <v>#N/A</v>
      </c>
      <c r="D5077" s="13" t="s">
        <v>30774</v>
      </c>
      <c r="E5077" t="str">
        <f>IF(COUNTIF(Table24[[SERIAL NUMBER ]], Table21[[#This Row],[SERIAL NUMBER]])&gt;0, "Yes", "No")</f>
        <v>No</v>
      </c>
    </row>
    <row r="5078" spans="1:5">
      <c r="A5078" s="13" t="s">
        <v>4923</v>
      </c>
      <c r="B5078" t="e">
        <f>VLOOKUP(Table21[[#This Row],[SERIAL NUMBER]], EquipmentDB!E$1:M$13746, 9, FALSE)</f>
        <v>#N/A</v>
      </c>
      <c r="C5078" s="13" t="e">
        <v>#N/A</v>
      </c>
      <c r="D5078" s="13" t="s">
        <v>30774</v>
      </c>
      <c r="E5078" t="str">
        <f>IF(COUNTIF(Table24[[SERIAL NUMBER ]], Table21[[#This Row],[SERIAL NUMBER]])&gt;0, "Yes", "No")</f>
        <v>No</v>
      </c>
    </row>
    <row r="5079" spans="1:5">
      <c r="A5079" s="13" t="s">
        <v>4932</v>
      </c>
      <c r="B5079" t="e">
        <f>VLOOKUP(Table21[[#This Row],[SERIAL NUMBER]], EquipmentDB!E$1:M$13746, 9, FALSE)</f>
        <v>#N/A</v>
      </c>
      <c r="C5079" s="13" t="e">
        <v>#N/A</v>
      </c>
      <c r="D5079" s="13" t="s">
        <v>30774</v>
      </c>
      <c r="E5079" t="str">
        <f>IF(COUNTIF(Table24[[SERIAL NUMBER ]], Table21[[#This Row],[SERIAL NUMBER]])&gt;0, "Yes", "No")</f>
        <v>No</v>
      </c>
    </row>
    <row r="5080" spans="1:5">
      <c r="A5080" s="13" t="s">
        <v>4938</v>
      </c>
      <c r="B5080" t="e">
        <f>VLOOKUP(Table21[[#This Row],[SERIAL NUMBER]], EquipmentDB!E$1:M$13746, 9, FALSE)</f>
        <v>#N/A</v>
      </c>
      <c r="C5080" s="13" t="e">
        <v>#N/A</v>
      </c>
      <c r="D5080" s="13" t="s">
        <v>30774</v>
      </c>
      <c r="E5080" t="str">
        <f>IF(COUNTIF(Table24[[SERIAL NUMBER ]], Table21[[#This Row],[SERIAL NUMBER]])&gt;0, "Yes", "No")</f>
        <v>No</v>
      </c>
    </row>
    <row r="5081" spans="1:5">
      <c r="A5081" s="13" t="s">
        <v>4946</v>
      </c>
      <c r="B5081" t="e">
        <f>VLOOKUP(Table21[[#This Row],[SERIAL NUMBER]], EquipmentDB!E$1:M$13746, 9, FALSE)</f>
        <v>#N/A</v>
      </c>
      <c r="C5081" s="13" t="e">
        <v>#N/A</v>
      </c>
      <c r="D5081" s="13" t="s">
        <v>30774</v>
      </c>
      <c r="E5081" t="str">
        <f>IF(COUNTIF(Table24[[SERIAL NUMBER ]], Table21[[#This Row],[SERIAL NUMBER]])&gt;0, "Yes", "No")</f>
        <v>No</v>
      </c>
    </row>
    <row r="5082" spans="1:5">
      <c r="A5082" s="13" t="s">
        <v>4955</v>
      </c>
      <c r="B5082" t="e">
        <f>VLOOKUP(Table21[[#This Row],[SERIAL NUMBER]], EquipmentDB!E$1:M$13746, 9, FALSE)</f>
        <v>#N/A</v>
      </c>
      <c r="C5082" s="13" t="e">
        <v>#N/A</v>
      </c>
      <c r="D5082" s="13" t="s">
        <v>30774</v>
      </c>
      <c r="E5082" t="str">
        <f>IF(COUNTIF(Table24[[SERIAL NUMBER ]], Table21[[#This Row],[SERIAL NUMBER]])&gt;0, "Yes", "No")</f>
        <v>No</v>
      </c>
    </row>
    <row r="5083" spans="1:5">
      <c r="A5083" s="13" t="s">
        <v>4963</v>
      </c>
      <c r="B5083" t="e">
        <f>VLOOKUP(Table21[[#This Row],[SERIAL NUMBER]], EquipmentDB!E$1:M$13746, 9, FALSE)</f>
        <v>#N/A</v>
      </c>
      <c r="C5083" s="13" t="e">
        <v>#N/A</v>
      </c>
      <c r="D5083" s="13" t="s">
        <v>30774</v>
      </c>
      <c r="E5083" t="str">
        <f>IF(COUNTIF(Table24[[SERIAL NUMBER ]], Table21[[#This Row],[SERIAL NUMBER]])&gt;0, "Yes", "No")</f>
        <v>No</v>
      </c>
    </row>
    <row r="5084" spans="1:5">
      <c r="A5084" s="13" t="s">
        <v>4968</v>
      </c>
      <c r="B5084" t="e">
        <f>VLOOKUP(Table21[[#This Row],[SERIAL NUMBER]], EquipmentDB!E$1:M$13746, 9, FALSE)</f>
        <v>#N/A</v>
      </c>
      <c r="C5084" s="13" t="e">
        <v>#N/A</v>
      </c>
      <c r="D5084" s="13" t="s">
        <v>30774</v>
      </c>
      <c r="E5084" t="str">
        <f>IF(COUNTIF(Table24[[SERIAL NUMBER ]], Table21[[#This Row],[SERIAL NUMBER]])&gt;0, "Yes", "No")</f>
        <v>No</v>
      </c>
    </row>
    <row r="5085" spans="1:5">
      <c r="A5085" s="13" t="s">
        <v>4974</v>
      </c>
      <c r="B5085" t="e">
        <f>VLOOKUP(Table21[[#This Row],[SERIAL NUMBER]], EquipmentDB!E$1:M$13746, 9, FALSE)</f>
        <v>#N/A</v>
      </c>
      <c r="C5085" s="13" t="e">
        <v>#N/A</v>
      </c>
      <c r="D5085" s="13" t="s">
        <v>30774</v>
      </c>
      <c r="E5085" t="str">
        <f>IF(COUNTIF(Table24[[SERIAL NUMBER ]], Table21[[#This Row],[SERIAL NUMBER]])&gt;0, "Yes", "No")</f>
        <v>No</v>
      </c>
    </row>
    <row r="5086" spans="1:5">
      <c r="A5086" s="13" t="s">
        <v>4978</v>
      </c>
      <c r="B5086" t="e">
        <f>VLOOKUP(Table21[[#This Row],[SERIAL NUMBER]], EquipmentDB!E$1:M$13746, 9, FALSE)</f>
        <v>#N/A</v>
      </c>
      <c r="C5086" s="13" t="e">
        <v>#N/A</v>
      </c>
      <c r="D5086" s="13" t="s">
        <v>30774</v>
      </c>
      <c r="E5086" t="str">
        <f>IF(COUNTIF(Table24[[SERIAL NUMBER ]], Table21[[#This Row],[SERIAL NUMBER]])&gt;0, "Yes", "No")</f>
        <v>No</v>
      </c>
    </row>
    <row r="5087" spans="1:5">
      <c r="A5087" s="13" t="s">
        <v>4984</v>
      </c>
      <c r="B5087" t="e">
        <f>VLOOKUP(Table21[[#This Row],[SERIAL NUMBER]], EquipmentDB!E$1:M$13746, 9, FALSE)</f>
        <v>#N/A</v>
      </c>
      <c r="C5087" s="13" t="e">
        <v>#N/A</v>
      </c>
      <c r="D5087" s="13" t="s">
        <v>30774</v>
      </c>
      <c r="E5087" t="str">
        <f>IF(COUNTIF(Table24[[SERIAL NUMBER ]], Table21[[#This Row],[SERIAL NUMBER]])&gt;0, "Yes", "No")</f>
        <v>No</v>
      </c>
    </row>
    <row r="5088" spans="1:5">
      <c r="A5088" s="13" t="s">
        <v>4990</v>
      </c>
      <c r="B5088" t="e">
        <f>VLOOKUP(Table21[[#This Row],[SERIAL NUMBER]], EquipmentDB!E$1:M$13746, 9, FALSE)</f>
        <v>#N/A</v>
      </c>
      <c r="C5088" s="13" t="e">
        <v>#N/A</v>
      </c>
      <c r="D5088" s="13" t="s">
        <v>30774</v>
      </c>
      <c r="E5088" t="str">
        <f>IF(COUNTIF(Table24[[SERIAL NUMBER ]], Table21[[#This Row],[SERIAL NUMBER]])&gt;0, "Yes", "No")</f>
        <v>No</v>
      </c>
    </row>
    <row r="5089" spans="1:5">
      <c r="A5089" s="13" t="s">
        <v>4996</v>
      </c>
      <c r="B5089" t="e">
        <f>VLOOKUP(Table21[[#This Row],[SERIAL NUMBER]], EquipmentDB!E$1:M$13746, 9, FALSE)</f>
        <v>#N/A</v>
      </c>
      <c r="C5089" s="13" t="e">
        <v>#N/A</v>
      </c>
      <c r="D5089" s="13" t="s">
        <v>30774</v>
      </c>
      <c r="E5089" t="str">
        <f>IF(COUNTIF(Table24[[SERIAL NUMBER ]], Table21[[#This Row],[SERIAL NUMBER]])&gt;0, "Yes", "No")</f>
        <v>No</v>
      </c>
    </row>
    <row r="5090" spans="1:5">
      <c r="A5090" s="13" t="s">
        <v>5001</v>
      </c>
      <c r="B5090" t="e">
        <f>VLOOKUP(Table21[[#This Row],[SERIAL NUMBER]], EquipmentDB!E$1:M$13746, 9, FALSE)</f>
        <v>#N/A</v>
      </c>
      <c r="C5090" s="13" t="e">
        <v>#N/A</v>
      </c>
      <c r="D5090" s="13" t="s">
        <v>30774</v>
      </c>
      <c r="E5090" t="str">
        <f>IF(COUNTIF(Table24[[SERIAL NUMBER ]], Table21[[#This Row],[SERIAL NUMBER]])&gt;0, "Yes", "No")</f>
        <v>No</v>
      </c>
    </row>
    <row r="5091" spans="1:5">
      <c r="A5091" s="13" t="s">
        <v>5005</v>
      </c>
      <c r="B5091" t="e">
        <f>VLOOKUP(Table21[[#This Row],[SERIAL NUMBER]], EquipmentDB!E$1:M$13746, 9, FALSE)</f>
        <v>#N/A</v>
      </c>
      <c r="C5091" s="13" t="e">
        <v>#N/A</v>
      </c>
      <c r="D5091" s="13" t="s">
        <v>30774</v>
      </c>
      <c r="E5091" t="str">
        <f>IF(COUNTIF(Table24[[SERIAL NUMBER ]], Table21[[#This Row],[SERIAL NUMBER]])&gt;0, "Yes", "No")</f>
        <v>No</v>
      </c>
    </row>
    <row r="5092" spans="1:5">
      <c r="A5092" s="13" t="s">
        <v>3902</v>
      </c>
      <c r="B5092" t="e">
        <f>VLOOKUP(Table21[[#This Row],[SERIAL NUMBER]], EquipmentDB!E$1:M$13746, 9, FALSE)</f>
        <v>#N/A</v>
      </c>
      <c r="C5092" s="13" t="e">
        <v>#N/A</v>
      </c>
      <c r="D5092" s="13" t="s">
        <v>30774</v>
      </c>
      <c r="E5092" t="str">
        <f>IF(COUNTIF(Table24[[SERIAL NUMBER ]], Table21[[#This Row],[SERIAL NUMBER]])&gt;0, "Yes", "No")</f>
        <v>No</v>
      </c>
    </row>
    <row r="5093" spans="1:5">
      <c r="A5093" s="13" t="s">
        <v>3908</v>
      </c>
      <c r="B5093" t="e">
        <f>VLOOKUP(Table21[[#This Row],[SERIAL NUMBER]], EquipmentDB!E$1:M$13746, 9, FALSE)</f>
        <v>#N/A</v>
      </c>
      <c r="C5093" s="13" t="e">
        <v>#N/A</v>
      </c>
      <c r="D5093" s="13" t="s">
        <v>30774</v>
      </c>
      <c r="E5093" t="str">
        <f>IF(COUNTIF(Table24[[SERIAL NUMBER ]], Table21[[#This Row],[SERIAL NUMBER]])&gt;0, "Yes", "No")</f>
        <v>No</v>
      </c>
    </row>
    <row r="5094" spans="1:5">
      <c r="A5094" s="13" t="s">
        <v>2319</v>
      </c>
      <c r="B5094" t="e">
        <f>VLOOKUP(Table21[[#This Row],[SERIAL NUMBER]], EquipmentDB!E$1:M$13746, 9, FALSE)</f>
        <v>#N/A</v>
      </c>
      <c r="C5094" s="13" t="e">
        <v>#N/A</v>
      </c>
      <c r="D5094" s="13" t="s">
        <v>30774</v>
      </c>
      <c r="E5094" t="str">
        <f>IF(COUNTIF(Table24[[SERIAL NUMBER ]], Table21[[#This Row],[SERIAL NUMBER]])&gt;0, "Yes", "No")</f>
        <v>No</v>
      </c>
    </row>
    <row r="5095" spans="1:5">
      <c r="A5095" s="13" t="s">
        <v>2325</v>
      </c>
      <c r="B5095" t="e">
        <f>VLOOKUP(Table21[[#This Row],[SERIAL NUMBER]], EquipmentDB!E$1:M$13746, 9, FALSE)</f>
        <v>#N/A</v>
      </c>
      <c r="C5095" s="13" t="e">
        <v>#N/A</v>
      </c>
      <c r="D5095" s="13" t="s">
        <v>30774</v>
      </c>
      <c r="E5095" t="str">
        <f>IF(COUNTIF(Table24[[SERIAL NUMBER ]], Table21[[#This Row],[SERIAL NUMBER]])&gt;0, "Yes", "No")</f>
        <v>No</v>
      </c>
    </row>
    <row r="5096" spans="1:5">
      <c r="A5096" s="13" t="s">
        <v>15994</v>
      </c>
      <c r="B5096" t="e">
        <f>VLOOKUP(Table21[[#This Row],[SERIAL NUMBER]], EquipmentDB!E$1:M$13746, 9, FALSE)</f>
        <v>#N/A</v>
      </c>
      <c r="C5096" s="13" t="e">
        <v>#N/A</v>
      </c>
      <c r="D5096" s="13" t="s">
        <v>30774</v>
      </c>
      <c r="E5096" t="str">
        <f>IF(COUNTIF(Table24[[SERIAL NUMBER ]], Table21[[#This Row],[SERIAL NUMBER]])&gt;0, "Yes", "No")</f>
        <v>No</v>
      </c>
    </row>
    <row r="5097" spans="1:5">
      <c r="A5097" s="13" t="s">
        <v>15998</v>
      </c>
      <c r="B5097" t="e">
        <f>VLOOKUP(Table21[[#This Row],[SERIAL NUMBER]], EquipmentDB!E$1:M$13746, 9, FALSE)</f>
        <v>#N/A</v>
      </c>
      <c r="C5097" s="13" t="e">
        <v>#N/A</v>
      </c>
      <c r="D5097" s="13" t="s">
        <v>30774</v>
      </c>
      <c r="E5097" t="str">
        <f>IF(COUNTIF(Table24[[SERIAL NUMBER ]], Table21[[#This Row],[SERIAL NUMBER]])&gt;0, "Yes", "No")</f>
        <v>No</v>
      </c>
    </row>
    <row r="5098" spans="1:5">
      <c r="A5098" s="13" t="s">
        <v>16000</v>
      </c>
      <c r="B5098" t="e">
        <f>VLOOKUP(Table21[[#This Row],[SERIAL NUMBER]], EquipmentDB!E$1:M$13746, 9, FALSE)</f>
        <v>#N/A</v>
      </c>
      <c r="C5098" s="13" t="e">
        <v>#N/A</v>
      </c>
      <c r="D5098" s="13" t="s">
        <v>30774</v>
      </c>
      <c r="E5098" t="str">
        <f>IF(COUNTIF(Table24[[SERIAL NUMBER ]], Table21[[#This Row],[SERIAL NUMBER]])&gt;0, "Yes", "No")</f>
        <v>No</v>
      </c>
    </row>
    <row r="5099" spans="1:5">
      <c r="A5099" s="13" t="s">
        <v>16002</v>
      </c>
      <c r="B5099" t="e">
        <f>VLOOKUP(Table21[[#This Row],[SERIAL NUMBER]], EquipmentDB!E$1:M$13746, 9, FALSE)</f>
        <v>#N/A</v>
      </c>
      <c r="C5099" s="13" t="e">
        <v>#N/A</v>
      </c>
      <c r="D5099" s="13" t="s">
        <v>30774</v>
      </c>
      <c r="E5099" t="str">
        <f>IF(COUNTIF(Table24[[SERIAL NUMBER ]], Table21[[#This Row],[SERIAL NUMBER]])&gt;0, "Yes", "No")</f>
        <v>No</v>
      </c>
    </row>
    <row r="5100" spans="1:5">
      <c r="A5100" s="13" t="s">
        <v>16006</v>
      </c>
      <c r="B5100" t="e">
        <f>VLOOKUP(Table21[[#This Row],[SERIAL NUMBER]], EquipmentDB!E$1:M$13746, 9, FALSE)</f>
        <v>#N/A</v>
      </c>
      <c r="C5100" s="13" t="e">
        <v>#N/A</v>
      </c>
      <c r="D5100" s="13" t="s">
        <v>30774</v>
      </c>
      <c r="E5100" t="str">
        <f>IF(COUNTIF(Table24[[SERIAL NUMBER ]], Table21[[#This Row],[SERIAL NUMBER]])&gt;0, "Yes", "No")</f>
        <v>No</v>
      </c>
    </row>
    <row r="5101" spans="1:5">
      <c r="A5101" s="13" t="s">
        <v>16009</v>
      </c>
      <c r="B5101" t="e">
        <f>VLOOKUP(Table21[[#This Row],[SERIAL NUMBER]], EquipmentDB!E$1:M$13746, 9, FALSE)</f>
        <v>#N/A</v>
      </c>
      <c r="C5101" s="13" t="e">
        <v>#N/A</v>
      </c>
      <c r="D5101" s="13" t="s">
        <v>30774</v>
      </c>
      <c r="E5101" t="str">
        <f>IF(COUNTIF(Table24[[SERIAL NUMBER ]], Table21[[#This Row],[SERIAL NUMBER]])&gt;0, "Yes", "No")</f>
        <v>No</v>
      </c>
    </row>
    <row r="5102" spans="1:5">
      <c r="A5102" s="13" t="s">
        <v>17425</v>
      </c>
      <c r="B5102" t="e">
        <f>VLOOKUP(Table21[[#This Row],[SERIAL NUMBER]], EquipmentDB!E$1:M$13746, 9, FALSE)</f>
        <v>#N/A</v>
      </c>
      <c r="C5102" s="13" t="e">
        <v>#N/A</v>
      </c>
      <c r="D5102" s="13" t="s">
        <v>30774</v>
      </c>
      <c r="E5102" t="str">
        <f>IF(COUNTIF(Table24[[SERIAL NUMBER ]], Table21[[#This Row],[SERIAL NUMBER]])&gt;0, "Yes", "No")</f>
        <v>No</v>
      </c>
    </row>
    <row r="5103" spans="1:5">
      <c r="A5103" s="13" t="s">
        <v>17430</v>
      </c>
      <c r="B5103" t="e">
        <f>VLOOKUP(Table21[[#This Row],[SERIAL NUMBER]], EquipmentDB!E$1:M$13746, 9, FALSE)</f>
        <v>#N/A</v>
      </c>
      <c r="C5103" s="13" t="e">
        <v>#N/A</v>
      </c>
      <c r="D5103" s="13" t="s">
        <v>30774</v>
      </c>
      <c r="E5103" t="str">
        <f>IF(COUNTIF(Table24[[SERIAL NUMBER ]], Table21[[#This Row],[SERIAL NUMBER]])&gt;0, "Yes", "No")</f>
        <v>No</v>
      </c>
    </row>
    <row r="5104" spans="1:5">
      <c r="A5104" s="13" t="s">
        <v>17434</v>
      </c>
      <c r="B5104" t="e">
        <f>VLOOKUP(Table21[[#This Row],[SERIAL NUMBER]], EquipmentDB!E$1:M$13746, 9, FALSE)</f>
        <v>#N/A</v>
      </c>
      <c r="C5104" s="13" t="e">
        <v>#N/A</v>
      </c>
      <c r="D5104" s="13" t="s">
        <v>30774</v>
      </c>
      <c r="E5104" t="str">
        <f>IF(COUNTIF(Table24[[SERIAL NUMBER ]], Table21[[#This Row],[SERIAL NUMBER]])&gt;0, "Yes", "No")</f>
        <v>No</v>
      </c>
    </row>
    <row r="5105" spans="1:5">
      <c r="A5105" s="13" t="s">
        <v>3842</v>
      </c>
      <c r="B5105" t="e">
        <f>VLOOKUP(Table21[[#This Row],[SERIAL NUMBER]], EquipmentDB!E$1:M$13746, 9, FALSE)</f>
        <v>#N/A</v>
      </c>
      <c r="C5105" s="13" t="e">
        <v>#N/A</v>
      </c>
      <c r="D5105" s="13" t="s">
        <v>30774</v>
      </c>
      <c r="E5105" t="str">
        <f>IF(COUNTIF(Table24[[SERIAL NUMBER ]], Table21[[#This Row],[SERIAL NUMBER]])&gt;0, "Yes", "No")</f>
        <v>No</v>
      </c>
    </row>
    <row r="5106" spans="1:5">
      <c r="A5106" s="13" t="s">
        <v>3849</v>
      </c>
      <c r="B5106" t="e">
        <f>VLOOKUP(Table21[[#This Row],[SERIAL NUMBER]], EquipmentDB!E$1:M$13746, 9, FALSE)</f>
        <v>#N/A</v>
      </c>
      <c r="C5106" s="13" t="e">
        <v>#N/A</v>
      </c>
      <c r="D5106" s="13" t="s">
        <v>30774</v>
      </c>
      <c r="E5106" t="str">
        <f>IF(COUNTIF(Table24[[SERIAL NUMBER ]], Table21[[#This Row],[SERIAL NUMBER]])&gt;0, "Yes", "No")</f>
        <v>No</v>
      </c>
    </row>
    <row r="5107" spans="1:5">
      <c r="A5107" s="13" t="s">
        <v>3853</v>
      </c>
      <c r="B5107" t="e">
        <f>VLOOKUP(Table21[[#This Row],[SERIAL NUMBER]], EquipmentDB!E$1:M$13746, 9, FALSE)</f>
        <v>#N/A</v>
      </c>
      <c r="C5107" s="13" t="e">
        <v>#N/A</v>
      </c>
      <c r="D5107" s="13" t="s">
        <v>30774</v>
      </c>
      <c r="E5107" t="str">
        <f>IF(COUNTIF(Table24[[SERIAL NUMBER ]], Table21[[#This Row],[SERIAL NUMBER]])&gt;0, "Yes", "No")</f>
        <v>No</v>
      </c>
    </row>
    <row r="5108" spans="1:5">
      <c r="A5108" s="13" t="s">
        <v>8174</v>
      </c>
      <c r="B5108" t="e">
        <f>VLOOKUP(Table21[[#This Row],[SERIAL NUMBER]], EquipmentDB!E$1:M$13746, 9, FALSE)</f>
        <v>#N/A</v>
      </c>
      <c r="C5108" s="13" t="e">
        <v>#N/A</v>
      </c>
      <c r="D5108" s="13" t="s">
        <v>30774</v>
      </c>
      <c r="E5108" t="str">
        <f>IF(COUNTIF(Table24[[SERIAL NUMBER ]], Table21[[#This Row],[SERIAL NUMBER]])&gt;0, "Yes", "No")</f>
        <v>No</v>
      </c>
    </row>
    <row r="5109" spans="1:5">
      <c r="A5109" s="13" t="s">
        <v>8197</v>
      </c>
      <c r="B5109" t="e">
        <f>VLOOKUP(Table21[[#This Row],[SERIAL NUMBER]], EquipmentDB!E$1:M$13746, 9, FALSE)</f>
        <v>#N/A</v>
      </c>
      <c r="C5109" s="13" t="e">
        <v>#N/A</v>
      </c>
      <c r="D5109" s="13" t="s">
        <v>30774</v>
      </c>
      <c r="E5109" t="str">
        <f>IF(COUNTIF(Table24[[SERIAL NUMBER ]], Table21[[#This Row],[SERIAL NUMBER]])&gt;0, "Yes", "No")</f>
        <v>No</v>
      </c>
    </row>
    <row r="5110" spans="1:5">
      <c r="A5110" s="13" t="s">
        <v>8201</v>
      </c>
      <c r="B5110" t="e">
        <f>VLOOKUP(Table21[[#This Row],[SERIAL NUMBER]], EquipmentDB!E$1:M$13746, 9, FALSE)</f>
        <v>#N/A</v>
      </c>
      <c r="C5110" s="13" t="e">
        <v>#N/A</v>
      </c>
      <c r="D5110" s="13" t="s">
        <v>30774</v>
      </c>
      <c r="E5110" t="str">
        <f>IF(COUNTIF(Table24[[SERIAL NUMBER ]], Table21[[#This Row],[SERIAL NUMBER]])&gt;0, "Yes", "No")</f>
        <v>No</v>
      </c>
    </row>
    <row r="5111" spans="1:5">
      <c r="A5111" s="13" t="s">
        <v>8209</v>
      </c>
      <c r="B5111" t="e">
        <f>VLOOKUP(Table21[[#This Row],[SERIAL NUMBER]], EquipmentDB!E$1:M$13746, 9, FALSE)</f>
        <v>#N/A</v>
      </c>
      <c r="C5111" s="13" t="e">
        <v>#N/A</v>
      </c>
      <c r="D5111" s="13" t="s">
        <v>30774</v>
      </c>
      <c r="E5111" t="str">
        <f>IF(COUNTIF(Table24[[SERIAL NUMBER ]], Table21[[#This Row],[SERIAL NUMBER]])&gt;0, "Yes", "No")</f>
        <v>No</v>
      </c>
    </row>
    <row r="5112" spans="1:5">
      <c r="A5112" s="13" t="s">
        <v>8215</v>
      </c>
      <c r="B5112" t="e">
        <f>VLOOKUP(Table21[[#This Row],[SERIAL NUMBER]], EquipmentDB!E$1:M$13746, 9, FALSE)</f>
        <v>#N/A</v>
      </c>
      <c r="C5112" s="13" t="e">
        <v>#N/A</v>
      </c>
      <c r="D5112" s="13" t="s">
        <v>30774</v>
      </c>
      <c r="E5112" t="str">
        <f>IF(COUNTIF(Table24[[SERIAL NUMBER ]], Table21[[#This Row],[SERIAL NUMBER]])&gt;0, "Yes", "No")</f>
        <v>No</v>
      </c>
    </row>
    <row r="5113" spans="1:5">
      <c r="A5113" s="13" t="s">
        <v>8219</v>
      </c>
      <c r="B5113" t="e">
        <f>VLOOKUP(Table21[[#This Row],[SERIAL NUMBER]], EquipmentDB!E$1:M$13746, 9, FALSE)</f>
        <v>#N/A</v>
      </c>
      <c r="C5113" s="13" t="e">
        <v>#N/A</v>
      </c>
      <c r="D5113" s="13" t="s">
        <v>30774</v>
      </c>
      <c r="E5113" t="str">
        <f>IF(COUNTIF(Table24[[SERIAL NUMBER ]], Table21[[#This Row],[SERIAL NUMBER]])&gt;0, "Yes", "No")</f>
        <v>No</v>
      </c>
    </row>
    <row r="5114" spans="1:5">
      <c r="A5114" s="13" t="s">
        <v>8231</v>
      </c>
      <c r="B5114" t="e">
        <f>VLOOKUP(Table21[[#This Row],[SERIAL NUMBER]], EquipmentDB!E$1:M$13746, 9, FALSE)</f>
        <v>#N/A</v>
      </c>
      <c r="C5114" s="13" t="e">
        <v>#N/A</v>
      </c>
      <c r="D5114" s="13" t="s">
        <v>30774</v>
      </c>
      <c r="E5114" t="str">
        <f>IF(COUNTIF(Table24[[SERIAL NUMBER ]], Table21[[#This Row],[SERIAL NUMBER]])&gt;0, "Yes", "No")</f>
        <v>No</v>
      </c>
    </row>
    <row r="5115" spans="1:5">
      <c r="A5115" s="13" t="s">
        <v>8234</v>
      </c>
      <c r="B5115" t="e">
        <f>VLOOKUP(Table21[[#This Row],[SERIAL NUMBER]], EquipmentDB!E$1:M$13746, 9, FALSE)</f>
        <v>#N/A</v>
      </c>
      <c r="C5115" s="13" t="e">
        <v>#N/A</v>
      </c>
      <c r="D5115" s="13" t="s">
        <v>30774</v>
      </c>
      <c r="E5115" t="str">
        <f>IF(COUNTIF(Table24[[SERIAL NUMBER ]], Table21[[#This Row],[SERIAL NUMBER]])&gt;0, "Yes", "No")</f>
        <v>No</v>
      </c>
    </row>
    <row r="5116" spans="1:5">
      <c r="A5116" s="13" t="s">
        <v>8242</v>
      </c>
      <c r="B5116" t="e">
        <f>VLOOKUP(Table21[[#This Row],[SERIAL NUMBER]], EquipmentDB!E$1:M$13746, 9, FALSE)</f>
        <v>#N/A</v>
      </c>
      <c r="C5116" s="13" t="e">
        <v>#N/A</v>
      </c>
      <c r="D5116" s="13" t="s">
        <v>30774</v>
      </c>
      <c r="E5116" t="str">
        <f>IF(COUNTIF(Table24[[SERIAL NUMBER ]], Table21[[#This Row],[SERIAL NUMBER]])&gt;0, "Yes", "No")</f>
        <v>No</v>
      </c>
    </row>
    <row r="5117" spans="1:5">
      <c r="A5117" s="13" t="s">
        <v>8246</v>
      </c>
      <c r="B5117" t="e">
        <f>VLOOKUP(Table21[[#This Row],[SERIAL NUMBER]], EquipmentDB!E$1:M$13746, 9, FALSE)</f>
        <v>#N/A</v>
      </c>
      <c r="C5117" s="13" t="e">
        <v>#N/A</v>
      </c>
      <c r="D5117" s="13" t="s">
        <v>30774</v>
      </c>
      <c r="E5117" t="str">
        <f>IF(COUNTIF(Table24[[SERIAL NUMBER ]], Table21[[#This Row],[SERIAL NUMBER]])&gt;0, "Yes", "No")</f>
        <v>No</v>
      </c>
    </row>
    <row r="5118" spans="1:5">
      <c r="A5118" s="13" t="s">
        <v>8250</v>
      </c>
      <c r="B5118" t="e">
        <f>VLOOKUP(Table21[[#This Row],[SERIAL NUMBER]], EquipmentDB!E$1:M$13746, 9, FALSE)</f>
        <v>#N/A</v>
      </c>
      <c r="C5118" s="13" t="e">
        <v>#N/A</v>
      </c>
      <c r="D5118" s="13" t="s">
        <v>30774</v>
      </c>
      <c r="E5118" t="str">
        <f>IF(COUNTIF(Table24[[SERIAL NUMBER ]], Table21[[#This Row],[SERIAL NUMBER]])&gt;0, "Yes", "No")</f>
        <v>No</v>
      </c>
    </row>
    <row r="5119" spans="1:5">
      <c r="A5119" s="13" t="s">
        <v>8286</v>
      </c>
      <c r="B5119" t="e">
        <f>VLOOKUP(Table21[[#This Row],[SERIAL NUMBER]], EquipmentDB!E$1:M$13746, 9, FALSE)</f>
        <v>#N/A</v>
      </c>
      <c r="C5119" s="13" t="e">
        <v>#N/A</v>
      </c>
      <c r="D5119" s="13" t="s">
        <v>30774</v>
      </c>
      <c r="E5119" t="str">
        <f>IF(COUNTIF(Table24[[SERIAL NUMBER ]], Table21[[#This Row],[SERIAL NUMBER]])&gt;0, "Yes", "No")</f>
        <v>No</v>
      </c>
    </row>
    <row r="5120" spans="1:5">
      <c r="A5120" s="13" t="s">
        <v>8291</v>
      </c>
      <c r="B5120" t="e">
        <f>VLOOKUP(Table21[[#This Row],[SERIAL NUMBER]], EquipmentDB!E$1:M$13746, 9, FALSE)</f>
        <v>#N/A</v>
      </c>
      <c r="C5120" s="13" t="e">
        <v>#N/A</v>
      </c>
      <c r="D5120" s="13" t="s">
        <v>30774</v>
      </c>
      <c r="E5120" t="str">
        <f>IF(COUNTIF(Table24[[SERIAL NUMBER ]], Table21[[#This Row],[SERIAL NUMBER]])&gt;0, "Yes", "No")</f>
        <v>No</v>
      </c>
    </row>
    <row r="5121" spans="1:5">
      <c r="A5121" s="13" t="s">
        <v>8302</v>
      </c>
      <c r="B5121" t="e">
        <f>VLOOKUP(Table21[[#This Row],[SERIAL NUMBER]], EquipmentDB!E$1:M$13746, 9, FALSE)</f>
        <v>#N/A</v>
      </c>
      <c r="C5121" s="13" t="e">
        <v>#N/A</v>
      </c>
      <c r="D5121" s="13" t="s">
        <v>30774</v>
      </c>
      <c r="E5121" t="str">
        <f>IF(COUNTIF(Table24[[SERIAL NUMBER ]], Table21[[#This Row],[SERIAL NUMBER]])&gt;0, "Yes", "No")</f>
        <v>No</v>
      </c>
    </row>
    <row r="5122" spans="1:5">
      <c r="A5122" s="13" t="s">
        <v>8308</v>
      </c>
      <c r="B5122" t="e">
        <f>VLOOKUP(Table21[[#This Row],[SERIAL NUMBER]], EquipmentDB!E$1:M$13746, 9, FALSE)</f>
        <v>#N/A</v>
      </c>
      <c r="C5122" s="13" t="e">
        <v>#N/A</v>
      </c>
      <c r="D5122" s="13" t="s">
        <v>30774</v>
      </c>
      <c r="E5122" t="str">
        <f>IF(COUNTIF(Table24[[SERIAL NUMBER ]], Table21[[#This Row],[SERIAL NUMBER]])&gt;0, "Yes", "No")</f>
        <v>No</v>
      </c>
    </row>
    <row r="5123" spans="1:5">
      <c r="A5123" s="13" t="s">
        <v>8312</v>
      </c>
      <c r="B5123" t="e">
        <f>VLOOKUP(Table21[[#This Row],[SERIAL NUMBER]], EquipmentDB!E$1:M$13746, 9, FALSE)</f>
        <v>#N/A</v>
      </c>
      <c r="C5123" s="13" t="e">
        <v>#N/A</v>
      </c>
      <c r="D5123" s="13" t="s">
        <v>30774</v>
      </c>
      <c r="E5123" t="str">
        <f>IF(COUNTIF(Table24[[SERIAL NUMBER ]], Table21[[#This Row],[SERIAL NUMBER]])&gt;0, "Yes", "No")</f>
        <v>No</v>
      </c>
    </row>
    <row r="5124" spans="1:5">
      <c r="A5124" s="13" t="s">
        <v>8330</v>
      </c>
      <c r="B5124" t="e">
        <f>VLOOKUP(Table21[[#This Row],[SERIAL NUMBER]], EquipmentDB!E$1:M$13746, 9, FALSE)</f>
        <v>#N/A</v>
      </c>
      <c r="C5124" s="13" t="e">
        <v>#N/A</v>
      </c>
      <c r="D5124" s="13" t="s">
        <v>30774</v>
      </c>
      <c r="E5124" t="str">
        <f>IF(COUNTIF(Table24[[SERIAL NUMBER ]], Table21[[#This Row],[SERIAL NUMBER]])&gt;0, "Yes", "No")</f>
        <v>No</v>
      </c>
    </row>
    <row r="5125" spans="1:5">
      <c r="A5125" s="13" t="s">
        <v>8333</v>
      </c>
      <c r="B5125" t="e">
        <f>VLOOKUP(Table21[[#This Row],[SERIAL NUMBER]], EquipmentDB!E$1:M$13746, 9, FALSE)</f>
        <v>#N/A</v>
      </c>
      <c r="C5125" s="13" t="e">
        <v>#N/A</v>
      </c>
      <c r="D5125" s="13" t="s">
        <v>30774</v>
      </c>
      <c r="E5125" t="str">
        <f>IF(COUNTIF(Table24[[SERIAL NUMBER ]], Table21[[#This Row],[SERIAL NUMBER]])&gt;0, "Yes", "No")</f>
        <v>No</v>
      </c>
    </row>
    <row r="5126" spans="1:5">
      <c r="A5126" s="13" t="s">
        <v>8339</v>
      </c>
      <c r="B5126" t="e">
        <f>VLOOKUP(Table21[[#This Row],[SERIAL NUMBER]], EquipmentDB!E$1:M$13746, 9, FALSE)</f>
        <v>#N/A</v>
      </c>
      <c r="C5126" s="13" t="e">
        <v>#N/A</v>
      </c>
      <c r="D5126" s="13" t="s">
        <v>30774</v>
      </c>
      <c r="E5126" t="str">
        <f>IF(COUNTIF(Table24[[SERIAL NUMBER ]], Table21[[#This Row],[SERIAL NUMBER]])&gt;0, "Yes", "No")</f>
        <v>No</v>
      </c>
    </row>
    <row r="5127" spans="1:5">
      <c r="A5127" s="13" t="s">
        <v>8478</v>
      </c>
      <c r="B5127" t="e">
        <f>VLOOKUP(Table21[[#This Row],[SERIAL NUMBER]], EquipmentDB!E$1:M$13746, 9, FALSE)</f>
        <v>#N/A</v>
      </c>
      <c r="C5127" s="13" t="e">
        <v>#N/A</v>
      </c>
      <c r="D5127" s="13" t="s">
        <v>30774</v>
      </c>
      <c r="E5127" t="str">
        <f>IF(COUNTIF(Table24[[SERIAL NUMBER ]], Table21[[#This Row],[SERIAL NUMBER]])&gt;0, "Yes", "No")</f>
        <v>No</v>
      </c>
    </row>
    <row r="5128" spans="1:5">
      <c r="A5128" s="13" t="s">
        <v>8481</v>
      </c>
      <c r="B5128" t="e">
        <f>VLOOKUP(Table21[[#This Row],[SERIAL NUMBER]], EquipmentDB!E$1:M$13746, 9, FALSE)</f>
        <v>#N/A</v>
      </c>
      <c r="C5128" s="13" t="e">
        <v>#N/A</v>
      </c>
      <c r="D5128" s="13" t="s">
        <v>30774</v>
      </c>
      <c r="E5128" t="str">
        <f>IF(COUNTIF(Table24[[SERIAL NUMBER ]], Table21[[#This Row],[SERIAL NUMBER]])&gt;0, "Yes", "No")</f>
        <v>No</v>
      </c>
    </row>
    <row r="5129" spans="1:5">
      <c r="A5129" s="13" t="s">
        <v>8484</v>
      </c>
      <c r="B5129" t="e">
        <f>VLOOKUP(Table21[[#This Row],[SERIAL NUMBER]], EquipmentDB!E$1:M$13746, 9, FALSE)</f>
        <v>#N/A</v>
      </c>
      <c r="C5129" s="13" t="e">
        <v>#N/A</v>
      </c>
      <c r="D5129" s="13" t="s">
        <v>30774</v>
      </c>
      <c r="E5129" t="str">
        <f>IF(COUNTIF(Table24[[SERIAL NUMBER ]], Table21[[#This Row],[SERIAL NUMBER]])&gt;0, "Yes", "No")</f>
        <v>No</v>
      </c>
    </row>
    <row r="5130" spans="1:5">
      <c r="A5130" s="13" t="s">
        <v>8488</v>
      </c>
      <c r="B5130" t="e">
        <f>VLOOKUP(Table21[[#This Row],[SERIAL NUMBER]], EquipmentDB!E$1:M$13746, 9, FALSE)</f>
        <v>#N/A</v>
      </c>
      <c r="C5130" s="13" t="e">
        <v>#N/A</v>
      </c>
      <c r="D5130" s="13" t="s">
        <v>30774</v>
      </c>
      <c r="E5130" t="str">
        <f>IF(COUNTIF(Table24[[SERIAL NUMBER ]], Table21[[#This Row],[SERIAL NUMBER]])&gt;0, "Yes", "No")</f>
        <v>No</v>
      </c>
    </row>
    <row r="5131" spans="1:5">
      <c r="A5131" s="13" t="s">
        <v>12219</v>
      </c>
      <c r="B5131" t="e">
        <f>VLOOKUP(Table21[[#This Row],[SERIAL NUMBER]], EquipmentDB!E$1:M$13746, 9, FALSE)</f>
        <v>#N/A</v>
      </c>
      <c r="C5131" s="13" t="e">
        <v>#N/A</v>
      </c>
      <c r="D5131" s="13" t="s">
        <v>30774</v>
      </c>
      <c r="E5131" t="str">
        <f>IF(COUNTIF(Table24[[SERIAL NUMBER ]], Table21[[#This Row],[SERIAL NUMBER]])&gt;0, "Yes", "No")</f>
        <v>Yes</v>
      </c>
    </row>
    <row r="5132" spans="1:5">
      <c r="A5132" s="13" t="s">
        <v>16444</v>
      </c>
      <c r="B5132" t="e">
        <f>VLOOKUP(Table21[[#This Row],[SERIAL NUMBER]], EquipmentDB!E$1:M$13746, 9, FALSE)</f>
        <v>#N/A</v>
      </c>
      <c r="C5132" s="13" t="e">
        <v>#N/A</v>
      </c>
      <c r="D5132" s="13" t="s">
        <v>30774</v>
      </c>
      <c r="E5132" t="str">
        <f>IF(COUNTIF(Table24[[SERIAL NUMBER ]], Table21[[#This Row],[SERIAL NUMBER]])&gt;0, "Yes", "No")</f>
        <v>No</v>
      </c>
    </row>
    <row r="5133" spans="1:5">
      <c r="A5133" s="13" t="s">
        <v>16451</v>
      </c>
      <c r="B5133" t="e">
        <f>VLOOKUP(Table21[[#This Row],[SERIAL NUMBER]], EquipmentDB!E$1:M$13746, 9, FALSE)</f>
        <v>#N/A</v>
      </c>
      <c r="C5133" s="13" t="e">
        <v>#N/A</v>
      </c>
      <c r="D5133" s="13" t="s">
        <v>30774</v>
      </c>
      <c r="E5133" t="str">
        <f>IF(COUNTIF(Table24[[SERIAL NUMBER ]], Table21[[#This Row],[SERIAL NUMBER]])&gt;0, "Yes", "No")</f>
        <v>No</v>
      </c>
    </row>
    <row r="5134" spans="1:5">
      <c r="A5134" s="13" t="s">
        <v>16456</v>
      </c>
      <c r="B5134" t="e">
        <f>VLOOKUP(Table21[[#This Row],[SERIAL NUMBER]], EquipmentDB!E$1:M$13746, 9, FALSE)</f>
        <v>#N/A</v>
      </c>
      <c r="C5134" s="13" t="e">
        <v>#N/A</v>
      </c>
      <c r="D5134" s="13" t="s">
        <v>30774</v>
      </c>
      <c r="E5134" t="str">
        <f>IF(COUNTIF(Table24[[SERIAL NUMBER ]], Table21[[#This Row],[SERIAL NUMBER]])&gt;0, "Yes", "No")</f>
        <v>No</v>
      </c>
    </row>
    <row r="5135" spans="1:5">
      <c r="A5135" s="13" t="s">
        <v>16467</v>
      </c>
      <c r="B5135" t="e">
        <f>VLOOKUP(Table21[[#This Row],[SERIAL NUMBER]], EquipmentDB!E$1:M$13746, 9, FALSE)</f>
        <v>#N/A</v>
      </c>
      <c r="C5135" s="13" t="e">
        <v>#N/A</v>
      </c>
      <c r="D5135" s="13" t="s">
        <v>30774</v>
      </c>
      <c r="E5135" t="str">
        <f>IF(COUNTIF(Table24[[SERIAL NUMBER ]], Table21[[#This Row],[SERIAL NUMBER]])&gt;0, "Yes", "No")</f>
        <v>No</v>
      </c>
    </row>
    <row r="5136" spans="1:5">
      <c r="A5136" s="13" t="s">
        <v>16474</v>
      </c>
      <c r="B5136" t="e">
        <f>VLOOKUP(Table21[[#This Row],[SERIAL NUMBER]], EquipmentDB!E$1:M$13746, 9, FALSE)</f>
        <v>#N/A</v>
      </c>
      <c r="C5136" s="13" t="e">
        <v>#N/A</v>
      </c>
      <c r="D5136" s="13" t="s">
        <v>30774</v>
      </c>
      <c r="E5136" t="str">
        <f>IF(COUNTIF(Table24[[SERIAL NUMBER ]], Table21[[#This Row],[SERIAL NUMBER]])&gt;0, "Yes", "No")</f>
        <v>No</v>
      </c>
    </row>
    <row r="5137" spans="1:5">
      <c r="A5137" s="13" t="s">
        <v>16478</v>
      </c>
      <c r="B5137" t="e">
        <f>VLOOKUP(Table21[[#This Row],[SERIAL NUMBER]], EquipmentDB!E$1:M$13746, 9, FALSE)</f>
        <v>#N/A</v>
      </c>
      <c r="C5137" s="13" t="e">
        <v>#N/A</v>
      </c>
      <c r="D5137" s="13" t="s">
        <v>30774</v>
      </c>
      <c r="E5137" t="str">
        <f>IF(COUNTIF(Table24[[SERIAL NUMBER ]], Table21[[#This Row],[SERIAL NUMBER]])&gt;0, "Yes", "No")</f>
        <v>No</v>
      </c>
    </row>
    <row r="5138" spans="1:5">
      <c r="A5138" s="13" t="s">
        <v>16497</v>
      </c>
      <c r="B5138" t="e">
        <f>VLOOKUP(Table21[[#This Row],[SERIAL NUMBER]], EquipmentDB!E$1:M$13746, 9, FALSE)</f>
        <v>#N/A</v>
      </c>
      <c r="C5138" s="13" t="e">
        <v>#N/A</v>
      </c>
      <c r="D5138" s="13" t="s">
        <v>30774</v>
      </c>
      <c r="E5138" t="str">
        <f>IF(COUNTIF(Table24[[SERIAL NUMBER ]], Table21[[#This Row],[SERIAL NUMBER]])&gt;0, "Yes", "No")</f>
        <v>No</v>
      </c>
    </row>
    <row r="5139" spans="1:5">
      <c r="A5139" s="13" t="s">
        <v>16506</v>
      </c>
      <c r="B5139" t="e">
        <f>VLOOKUP(Table21[[#This Row],[SERIAL NUMBER]], EquipmentDB!E$1:M$13746, 9, FALSE)</f>
        <v>#N/A</v>
      </c>
      <c r="C5139" s="13" t="e">
        <v>#N/A</v>
      </c>
      <c r="D5139" s="13" t="s">
        <v>30774</v>
      </c>
      <c r="E5139" t="str">
        <f>IF(COUNTIF(Table24[[SERIAL NUMBER ]], Table21[[#This Row],[SERIAL NUMBER]])&gt;0, "Yes", "No")</f>
        <v>No</v>
      </c>
    </row>
    <row r="5140" spans="1:5">
      <c r="A5140" s="13" t="s">
        <v>16509</v>
      </c>
      <c r="B5140" t="e">
        <f>VLOOKUP(Table21[[#This Row],[SERIAL NUMBER]], EquipmentDB!E$1:M$13746, 9, FALSE)</f>
        <v>#N/A</v>
      </c>
      <c r="C5140" s="13" t="e">
        <v>#N/A</v>
      </c>
      <c r="D5140" s="13" t="s">
        <v>30774</v>
      </c>
      <c r="E5140" t="str">
        <f>IF(COUNTIF(Table24[[SERIAL NUMBER ]], Table21[[#This Row],[SERIAL NUMBER]])&gt;0, "Yes", "No")</f>
        <v>No</v>
      </c>
    </row>
    <row r="5141" spans="1:5">
      <c r="A5141" s="13" t="s">
        <v>16543</v>
      </c>
      <c r="B5141" t="e">
        <f>VLOOKUP(Table21[[#This Row],[SERIAL NUMBER]], EquipmentDB!E$1:M$13746, 9, FALSE)</f>
        <v>#N/A</v>
      </c>
      <c r="C5141" s="13" t="e">
        <v>#N/A</v>
      </c>
      <c r="D5141" s="13" t="s">
        <v>30774</v>
      </c>
      <c r="E5141" t="str">
        <f>IF(COUNTIF(Table24[[SERIAL NUMBER ]], Table21[[#This Row],[SERIAL NUMBER]])&gt;0, "Yes", "No")</f>
        <v>No</v>
      </c>
    </row>
    <row r="5142" spans="1:5">
      <c r="A5142" s="13" t="s">
        <v>16551</v>
      </c>
      <c r="B5142" t="e">
        <f>VLOOKUP(Table21[[#This Row],[SERIAL NUMBER]], EquipmentDB!E$1:M$13746, 9, FALSE)</f>
        <v>#N/A</v>
      </c>
      <c r="C5142" s="13" t="e">
        <v>#N/A</v>
      </c>
      <c r="D5142" s="13" t="s">
        <v>30774</v>
      </c>
      <c r="E5142" t="str">
        <f>IF(COUNTIF(Table24[[SERIAL NUMBER ]], Table21[[#This Row],[SERIAL NUMBER]])&gt;0, "Yes", "No")</f>
        <v>No</v>
      </c>
    </row>
    <row r="5143" spans="1:5">
      <c r="A5143" s="13" t="s">
        <v>16552</v>
      </c>
      <c r="B5143" t="e">
        <f>VLOOKUP(Table21[[#This Row],[SERIAL NUMBER]], EquipmentDB!E$1:M$13746, 9, FALSE)</f>
        <v>#N/A</v>
      </c>
      <c r="C5143" s="13" t="e">
        <v>#N/A</v>
      </c>
      <c r="D5143" s="13" t="s">
        <v>30774</v>
      </c>
      <c r="E5143" t="str">
        <f>IF(COUNTIF(Table24[[SERIAL NUMBER ]], Table21[[#This Row],[SERIAL NUMBER]])&gt;0, "Yes", "No")</f>
        <v>No</v>
      </c>
    </row>
    <row r="5144" spans="1:5">
      <c r="A5144" s="13" t="s">
        <v>16558</v>
      </c>
      <c r="B5144" t="e">
        <f>VLOOKUP(Table21[[#This Row],[SERIAL NUMBER]], EquipmentDB!E$1:M$13746, 9, FALSE)</f>
        <v>#N/A</v>
      </c>
      <c r="C5144" s="13" t="e">
        <v>#N/A</v>
      </c>
      <c r="D5144" s="13" t="s">
        <v>30774</v>
      </c>
      <c r="E5144" t="str">
        <f>IF(COUNTIF(Table24[[SERIAL NUMBER ]], Table21[[#This Row],[SERIAL NUMBER]])&gt;0, "Yes", "No")</f>
        <v>No</v>
      </c>
    </row>
    <row r="5145" spans="1:5">
      <c r="A5145" s="13" t="s">
        <v>16585</v>
      </c>
      <c r="B5145" t="e">
        <f>VLOOKUP(Table21[[#This Row],[SERIAL NUMBER]], EquipmentDB!E$1:M$13746, 9, FALSE)</f>
        <v>#N/A</v>
      </c>
      <c r="C5145" s="13" t="e">
        <v>#N/A</v>
      </c>
      <c r="D5145" s="13" t="s">
        <v>30774</v>
      </c>
      <c r="E5145" t="str">
        <f>IF(COUNTIF(Table24[[SERIAL NUMBER ]], Table21[[#This Row],[SERIAL NUMBER]])&gt;0, "Yes", "No")</f>
        <v>No</v>
      </c>
    </row>
    <row r="5146" spans="1:5">
      <c r="A5146" s="13" t="s">
        <v>16640</v>
      </c>
      <c r="B5146" t="e">
        <f>VLOOKUP(Table21[[#This Row],[SERIAL NUMBER]], EquipmentDB!E$1:M$13746, 9, FALSE)</f>
        <v>#N/A</v>
      </c>
      <c r="C5146" s="13" t="e">
        <v>#N/A</v>
      </c>
      <c r="D5146" s="13" t="s">
        <v>30774</v>
      </c>
      <c r="E5146" t="str">
        <f>IF(COUNTIF(Table24[[SERIAL NUMBER ]], Table21[[#This Row],[SERIAL NUMBER]])&gt;0, "Yes", "No")</f>
        <v>No</v>
      </c>
    </row>
    <row r="5147" spans="1:5">
      <c r="A5147" s="13" t="s">
        <v>16646</v>
      </c>
      <c r="B5147" t="e">
        <f>VLOOKUP(Table21[[#This Row],[SERIAL NUMBER]], EquipmentDB!E$1:M$13746, 9, FALSE)</f>
        <v>#N/A</v>
      </c>
      <c r="C5147" s="13" t="e">
        <v>#N/A</v>
      </c>
      <c r="D5147" s="13" t="s">
        <v>30774</v>
      </c>
      <c r="E5147" t="str">
        <f>IF(COUNTIF(Table24[[SERIAL NUMBER ]], Table21[[#This Row],[SERIAL NUMBER]])&gt;0, "Yes", "No")</f>
        <v>No</v>
      </c>
    </row>
    <row r="5148" spans="1:5">
      <c r="A5148" s="13" t="s">
        <v>16655</v>
      </c>
      <c r="B5148" t="e">
        <f>VLOOKUP(Table21[[#This Row],[SERIAL NUMBER]], EquipmentDB!E$1:M$13746, 9, FALSE)</f>
        <v>#N/A</v>
      </c>
      <c r="C5148" s="13" t="e">
        <v>#N/A</v>
      </c>
      <c r="D5148" s="13" t="s">
        <v>30774</v>
      </c>
      <c r="E5148" t="str">
        <f>IF(COUNTIF(Table24[[SERIAL NUMBER ]], Table21[[#This Row],[SERIAL NUMBER]])&gt;0, "Yes", "No")</f>
        <v>No</v>
      </c>
    </row>
    <row r="5149" spans="1:5">
      <c r="A5149" s="13" t="s">
        <v>16671</v>
      </c>
      <c r="B5149" t="e">
        <f>VLOOKUP(Table21[[#This Row],[SERIAL NUMBER]], EquipmentDB!E$1:M$13746, 9, FALSE)</f>
        <v>#N/A</v>
      </c>
      <c r="C5149" s="13" t="e">
        <v>#N/A</v>
      </c>
      <c r="D5149" s="13" t="s">
        <v>30774</v>
      </c>
      <c r="E5149" t="str">
        <f>IF(COUNTIF(Table24[[SERIAL NUMBER ]], Table21[[#This Row],[SERIAL NUMBER]])&gt;0, "Yes", "No")</f>
        <v>No</v>
      </c>
    </row>
    <row r="5150" spans="1:5">
      <c r="A5150" s="13" t="s">
        <v>3171</v>
      </c>
      <c r="B5150" t="e">
        <f>VLOOKUP(Table21[[#This Row],[SERIAL NUMBER]], EquipmentDB!E$1:M$13746, 9, FALSE)</f>
        <v>#N/A</v>
      </c>
      <c r="C5150" s="13" t="e">
        <v>#N/A</v>
      </c>
      <c r="D5150" s="13" t="s">
        <v>30774</v>
      </c>
      <c r="E5150" t="str">
        <f>IF(COUNTIF(Table24[[SERIAL NUMBER ]], Table21[[#This Row],[SERIAL NUMBER]])&gt;0, "Yes", "No")</f>
        <v>No</v>
      </c>
    </row>
    <row r="5151" spans="1:5">
      <c r="A5151" s="13" t="s">
        <v>3176</v>
      </c>
      <c r="B5151" t="e">
        <f>VLOOKUP(Table21[[#This Row],[SERIAL NUMBER]], EquipmentDB!E$1:M$13746, 9, FALSE)</f>
        <v>#N/A</v>
      </c>
      <c r="C5151" s="13" t="e">
        <v>#N/A</v>
      </c>
      <c r="D5151" s="13" t="s">
        <v>30774</v>
      </c>
      <c r="E5151" t="str">
        <f>IF(COUNTIF(Table24[[SERIAL NUMBER ]], Table21[[#This Row],[SERIAL NUMBER]])&gt;0, "Yes", "No")</f>
        <v>No</v>
      </c>
    </row>
    <row r="5152" spans="1:5">
      <c r="A5152" s="13" t="s">
        <v>3181</v>
      </c>
      <c r="B5152" t="e">
        <f>VLOOKUP(Table21[[#This Row],[SERIAL NUMBER]], EquipmentDB!E$1:M$13746, 9, FALSE)</f>
        <v>#N/A</v>
      </c>
      <c r="C5152" s="13" t="e">
        <v>#N/A</v>
      </c>
      <c r="D5152" s="13" t="s">
        <v>30774</v>
      </c>
      <c r="E5152" t="str">
        <f>IF(COUNTIF(Table24[[SERIAL NUMBER ]], Table21[[#This Row],[SERIAL NUMBER]])&gt;0, "Yes", "No")</f>
        <v>No</v>
      </c>
    </row>
    <row r="5153" spans="1:5">
      <c r="A5153" s="13" t="s">
        <v>3184</v>
      </c>
      <c r="B5153" t="e">
        <f>VLOOKUP(Table21[[#This Row],[SERIAL NUMBER]], EquipmentDB!E$1:M$13746, 9, FALSE)</f>
        <v>#N/A</v>
      </c>
      <c r="C5153" s="13" t="e">
        <v>#N/A</v>
      </c>
      <c r="D5153" s="13" t="s">
        <v>30774</v>
      </c>
      <c r="E5153" t="str">
        <f>IF(COUNTIF(Table24[[SERIAL NUMBER ]], Table21[[#This Row],[SERIAL NUMBER]])&gt;0, "Yes", "No")</f>
        <v>No</v>
      </c>
    </row>
    <row r="5154" spans="1:5">
      <c r="A5154" s="13" t="s">
        <v>3188</v>
      </c>
      <c r="B5154" t="e">
        <f>VLOOKUP(Table21[[#This Row],[SERIAL NUMBER]], EquipmentDB!E$1:M$13746, 9, FALSE)</f>
        <v>#N/A</v>
      </c>
      <c r="C5154" s="13" t="e">
        <v>#N/A</v>
      </c>
      <c r="D5154" s="13" t="s">
        <v>30774</v>
      </c>
      <c r="E5154" t="str">
        <f>IF(COUNTIF(Table24[[SERIAL NUMBER ]], Table21[[#This Row],[SERIAL NUMBER]])&gt;0, "Yes", "No")</f>
        <v>No</v>
      </c>
    </row>
    <row r="5155" spans="1:5">
      <c r="A5155" s="13" t="s">
        <v>3194</v>
      </c>
      <c r="B5155" t="e">
        <f>VLOOKUP(Table21[[#This Row],[SERIAL NUMBER]], EquipmentDB!E$1:M$13746, 9, FALSE)</f>
        <v>#N/A</v>
      </c>
      <c r="C5155" s="13" t="e">
        <v>#N/A</v>
      </c>
      <c r="D5155" s="13" t="s">
        <v>30774</v>
      </c>
      <c r="E5155" t="str">
        <f>IF(COUNTIF(Table24[[SERIAL NUMBER ]], Table21[[#This Row],[SERIAL NUMBER]])&gt;0, "Yes", "No")</f>
        <v>No</v>
      </c>
    </row>
    <row r="5156" spans="1:5">
      <c r="A5156" s="13" t="s">
        <v>3198</v>
      </c>
      <c r="B5156" t="e">
        <f>VLOOKUP(Table21[[#This Row],[SERIAL NUMBER]], EquipmentDB!E$1:M$13746, 9, FALSE)</f>
        <v>#N/A</v>
      </c>
      <c r="C5156" s="13" t="e">
        <v>#N/A</v>
      </c>
      <c r="D5156" s="13" t="s">
        <v>30774</v>
      </c>
      <c r="E5156" t="str">
        <f>IF(COUNTIF(Table24[[SERIAL NUMBER ]], Table21[[#This Row],[SERIAL NUMBER]])&gt;0, "Yes", "No")</f>
        <v>No</v>
      </c>
    </row>
    <row r="5157" spans="1:5">
      <c r="A5157" s="13" t="s">
        <v>3203</v>
      </c>
      <c r="B5157" t="e">
        <f>VLOOKUP(Table21[[#This Row],[SERIAL NUMBER]], EquipmentDB!E$1:M$13746, 9, FALSE)</f>
        <v>#N/A</v>
      </c>
      <c r="C5157" s="13" t="e">
        <v>#N/A</v>
      </c>
      <c r="D5157" s="13" t="s">
        <v>30774</v>
      </c>
      <c r="E5157" t="str">
        <f>IF(COUNTIF(Table24[[SERIAL NUMBER ]], Table21[[#This Row],[SERIAL NUMBER]])&gt;0, "Yes", "No")</f>
        <v>No</v>
      </c>
    </row>
    <row r="5158" spans="1:5">
      <c r="A5158" s="13" t="s">
        <v>3210</v>
      </c>
      <c r="B5158" t="e">
        <f>VLOOKUP(Table21[[#This Row],[SERIAL NUMBER]], EquipmentDB!E$1:M$13746, 9, FALSE)</f>
        <v>#N/A</v>
      </c>
      <c r="C5158" s="13" t="e">
        <v>#N/A</v>
      </c>
      <c r="D5158" s="13" t="s">
        <v>30774</v>
      </c>
      <c r="E5158" t="str">
        <f>IF(COUNTIF(Table24[[SERIAL NUMBER ]], Table21[[#This Row],[SERIAL NUMBER]])&gt;0, "Yes", "No")</f>
        <v>No</v>
      </c>
    </row>
    <row r="5159" spans="1:5">
      <c r="A5159" s="13" t="s">
        <v>3215</v>
      </c>
      <c r="B5159" t="e">
        <f>VLOOKUP(Table21[[#This Row],[SERIAL NUMBER]], EquipmentDB!E$1:M$13746, 9, FALSE)</f>
        <v>#N/A</v>
      </c>
      <c r="C5159" s="13" t="e">
        <v>#N/A</v>
      </c>
      <c r="D5159" s="13" t="s">
        <v>30774</v>
      </c>
      <c r="E5159" t="str">
        <f>IF(COUNTIF(Table24[[SERIAL NUMBER ]], Table21[[#This Row],[SERIAL NUMBER]])&gt;0, "Yes", "No")</f>
        <v>No</v>
      </c>
    </row>
    <row r="5160" spans="1:5">
      <c r="A5160" s="13" t="s">
        <v>3218</v>
      </c>
      <c r="B5160" t="e">
        <f>VLOOKUP(Table21[[#This Row],[SERIAL NUMBER]], EquipmentDB!E$1:M$13746, 9, FALSE)</f>
        <v>#N/A</v>
      </c>
      <c r="C5160" s="13" t="e">
        <v>#N/A</v>
      </c>
      <c r="D5160" s="13" t="s">
        <v>30774</v>
      </c>
      <c r="E5160" t="str">
        <f>IF(COUNTIF(Table24[[SERIAL NUMBER ]], Table21[[#This Row],[SERIAL NUMBER]])&gt;0, "Yes", "No")</f>
        <v>No</v>
      </c>
    </row>
    <row r="5161" spans="1:5">
      <c r="A5161" s="13" t="s">
        <v>3222</v>
      </c>
      <c r="B5161" t="e">
        <f>VLOOKUP(Table21[[#This Row],[SERIAL NUMBER]], EquipmentDB!E$1:M$13746, 9, FALSE)</f>
        <v>#N/A</v>
      </c>
      <c r="C5161" s="13" t="e">
        <v>#N/A</v>
      </c>
      <c r="D5161" s="13" t="s">
        <v>30774</v>
      </c>
      <c r="E5161" t="str">
        <f>IF(COUNTIF(Table24[[SERIAL NUMBER ]], Table21[[#This Row],[SERIAL NUMBER]])&gt;0, "Yes", "No")</f>
        <v>No</v>
      </c>
    </row>
    <row r="5162" spans="1:5">
      <c r="A5162" s="13" t="s">
        <v>29807</v>
      </c>
      <c r="B5162" t="e">
        <f>VLOOKUP(Table21[[#This Row],[SERIAL NUMBER]], EquipmentDB!E$1:M$13746, 9, FALSE)</f>
        <v>#N/A</v>
      </c>
      <c r="C5162" s="13" t="s">
        <v>924</v>
      </c>
      <c r="D5162" s="13" t="s">
        <v>30774</v>
      </c>
      <c r="E5162" t="str">
        <f>IF(COUNTIF(Table24[[SERIAL NUMBER ]], Table21[[#This Row],[SERIAL NUMBER]])&gt;0, "Yes", "No")</f>
        <v>Yes</v>
      </c>
    </row>
    <row r="5163" spans="1:5">
      <c r="A5163" s="13" t="s">
        <v>29813</v>
      </c>
      <c r="B5163" t="e">
        <f>VLOOKUP(Table21[[#This Row],[SERIAL NUMBER]], EquipmentDB!E$1:M$13746, 9, FALSE)</f>
        <v>#N/A</v>
      </c>
      <c r="C5163" s="13" t="s">
        <v>924</v>
      </c>
      <c r="D5163" s="13" t="s">
        <v>30774</v>
      </c>
      <c r="E5163" t="str">
        <f>IF(COUNTIF(Table24[[SERIAL NUMBER ]], Table21[[#This Row],[SERIAL NUMBER]])&gt;0, "Yes", "No")</f>
        <v>Yes</v>
      </c>
    </row>
    <row r="5164" spans="1:5">
      <c r="A5164" s="13" t="s">
        <v>22833</v>
      </c>
      <c r="B5164" t="e">
        <f>VLOOKUP(Table21[[#This Row],[SERIAL NUMBER]], EquipmentDB!E$1:M$13746, 9, FALSE)</f>
        <v>#N/A</v>
      </c>
      <c r="C5164" s="13" t="e">
        <v>#N/A</v>
      </c>
      <c r="D5164" s="13" t="s">
        <v>30774</v>
      </c>
      <c r="E5164" t="str">
        <f>IF(COUNTIF(Table24[[SERIAL NUMBER ]], Table21[[#This Row],[SERIAL NUMBER]])&gt;0, "Yes", "No")</f>
        <v>No</v>
      </c>
    </row>
    <row r="5165" spans="1:5">
      <c r="A5165" s="13" t="s">
        <v>13831</v>
      </c>
      <c r="B5165" t="e">
        <f>VLOOKUP(Table21[[#This Row],[SERIAL NUMBER]], EquipmentDB!E$1:M$13746, 9, FALSE)</f>
        <v>#N/A</v>
      </c>
      <c r="C5165" s="13" t="e">
        <v>#N/A</v>
      </c>
      <c r="D5165" s="13" t="s">
        <v>30774</v>
      </c>
      <c r="E5165" t="str">
        <f>IF(COUNTIF(Table24[[SERIAL NUMBER ]], Table21[[#This Row],[SERIAL NUMBER]])&gt;0, "Yes", "No")</f>
        <v>No</v>
      </c>
    </row>
    <row r="5166" spans="1:5">
      <c r="A5166" s="13" t="s">
        <v>13835</v>
      </c>
      <c r="B5166" t="e">
        <f>VLOOKUP(Table21[[#This Row],[SERIAL NUMBER]], EquipmentDB!E$1:M$13746, 9, FALSE)</f>
        <v>#N/A</v>
      </c>
      <c r="C5166" s="13" t="e">
        <v>#N/A</v>
      </c>
      <c r="D5166" s="13" t="s">
        <v>30774</v>
      </c>
      <c r="E5166" t="str">
        <f>IF(COUNTIF(Table24[[SERIAL NUMBER ]], Table21[[#This Row],[SERIAL NUMBER]])&gt;0, "Yes", "No")</f>
        <v>No</v>
      </c>
    </row>
    <row r="5167" spans="1:5">
      <c r="A5167" s="13" t="s">
        <v>13839</v>
      </c>
      <c r="B5167" t="e">
        <f>VLOOKUP(Table21[[#This Row],[SERIAL NUMBER]], EquipmentDB!E$1:M$13746, 9, FALSE)</f>
        <v>#N/A</v>
      </c>
      <c r="C5167" s="13" t="e">
        <v>#N/A</v>
      </c>
      <c r="D5167" s="13" t="s">
        <v>30774</v>
      </c>
      <c r="E5167" t="str">
        <f>IF(COUNTIF(Table24[[SERIAL NUMBER ]], Table21[[#This Row],[SERIAL NUMBER]])&gt;0, "Yes", "No")</f>
        <v>No</v>
      </c>
    </row>
    <row r="5168" spans="1:5">
      <c r="A5168" s="13" t="s">
        <v>22785</v>
      </c>
      <c r="B5168" t="e">
        <f>VLOOKUP(Table21[[#This Row],[SERIAL NUMBER]], EquipmentDB!E$1:M$13746, 9, FALSE)</f>
        <v>#N/A</v>
      </c>
      <c r="C5168" s="13" t="e">
        <v>#N/A</v>
      </c>
      <c r="D5168" s="13" t="s">
        <v>30774</v>
      </c>
      <c r="E5168" t="str">
        <f>IF(COUNTIF(Table24[[SERIAL NUMBER ]], Table21[[#This Row],[SERIAL NUMBER]])&gt;0, "Yes", "No")</f>
        <v>Yes</v>
      </c>
    </row>
    <row r="5169" spans="1:5">
      <c r="A5169" s="13" t="s">
        <v>22792</v>
      </c>
      <c r="B5169" t="e">
        <f>VLOOKUP(Table21[[#This Row],[SERIAL NUMBER]], EquipmentDB!E$1:M$13746, 9, FALSE)</f>
        <v>#N/A</v>
      </c>
      <c r="C5169" s="13" t="e">
        <v>#N/A</v>
      </c>
      <c r="D5169" s="13" t="s">
        <v>30774</v>
      </c>
      <c r="E5169" t="str">
        <f>IF(COUNTIF(Table24[[SERIAL NUMBER ]], Table21[[#This Row],[SERIAL NUMBER]])&gt;0, "Yes", "No")</f>
        <v>Yes</v>
      </c>
    </row>
    <row r="5170" spans="1:5">
      <c r="A5170" s="13" t="s">
        <v>5861</v>
      </c>
      <c r="B5170" t="e">
        <f>VLOOKUP(Table21[[#This Row],[SERIAL NUMBER]], EquipmentDB!E$1:M$13746, 9, FALSE)</f>
        <v>#N/A</v>
      </c>
      <c r="C5170" s="13" t="e">
        <v>#N/A</v>
      </c>
      <c r="D5170" s="13" t="s">
        <v>30774</v>
      </c>
      <c r="E5170" t="str">
        <f>IF(COUNTIF(Table24[[SERIAL NUMBER ]], Table21[[#This Row],[SERIAL NUMBER]])&gt;0, "Yes", "No")</f>
        <v>No</v>
      </c>
    </row>
    <row r="5171" spans="1:5">
      <c r="A5171" s="13" t="s">
        <v>2378</v>
      </c>
      <c r="B5171" t="e">
        <f>VLOOKUP(Table21[[#This Row],[SERIAL NUMBER]], EquipmentDB!E$1:M$13746, 9, FALSE)</f>
        <v>#N/A</v>
      </c>
      <c r="C5171" s="13" t="e">
        <v>#N/A</v>
      </c>
      <c r="D5171" s="13" t="s">
        <v>30774</v>
      </c>
      <c r="E5171" t="str">
        <f>IF(COUNTIF(Table24[[SERIAL NUMBER ]], Table21[[#This Row],[SERIAL NUMBER]])&gt;0, "Yes", "No")</f>
        <v>No</v>
      </c>
    </row>
    <row r="5172" spans="1:5">
      <c r="A5172" s="13" t="s">
        <v>3249</v>
      </c>
      <c r="B5172" t="e">
        <f>VLOOKUP(Table21[[#This Row],[SERIAL NUMBER]], EquipmentDB!E$1:M$13746, 9, FALSE)</f>
        <v>#N/A</v>
      </c>
      <c r="C5172" s="13" t="e">
        <v>#N/A</v>
      </c>
      <c r="D5172" s="13" t="s">
        <v>30774</v>
      </c>
      <c r="E5172" t="str">
        <f>IF(COUNTIF(Table24[[SERIAL NUMBER ]], Table21[[#This Row],[SERIAL NUMBER]])&gt;0, "Yes", "No")</f>
        <v>No</v>
      </c>
    </row>
    <row r="5173" spans="1:5">
      <c r="A5173" s="13" t="s">
        <v>3257</v>
      </c>
      <c r="B5173" t="e">
        <f>VLOOKUP(Table21[[#This Row],[SERIAL NUMBER]], EquipmentDB!E$1:M$13746, 9, FALSE)</f>
        <v>#N/A</v>
      </c>
      <c r="C5173" s="13" t="e">
        <v>#N/A</v>
      </c>
      <c r="D5173" s="13" t="s">
        <v>30774</v>
      </c>
      <c r="E5173" t="str">
        <f>IF(COUNTIF(Table24[[SERIAL NUMBER ]], Table21[[#This Row],[SERIAL NUMBER]])&gt;0, "Yes", "No")</f>
        <v>No</v>
      </c>
    </row>
    <row r="5174" spans="1:5">
      <c r="A5174" s="13" t="s">
        <v>776</v>
      </c>
      <c r="B5174" t="e">
        <f>VLOOKUP(Table21[[#This Row],[SERIAL NUMBER]], EquipmentDB!E$1:M$13746, 9, FALSE)</f>
        <v>#N/A</v>
      </c>
      <c r="C5174" s="13" t="e">
        <v>#N/A</v>
      </c>
      <c r="D5174" s="13" t="s">
        <v>30774</v>
      </c>
      <c r="E5174" t="str">
        <f>IF(COUNTIF(Table24[[SERIAL NUMBER ]], Table21[[#This Row],[SERIAL NUMBER]])&gt;0, "Yes", "No")</f>
        <v>No</v>
      </c>
    </row>
    <row r="5175" spans="1:5">
      <c r="A5175" s="13" t="s">
        <v>789</v>
      </c>
      <c r="B5175" t="e">
        <f>VLOOKUP(Table21[[#This Row],[SERIAL NUMBER]], EquipmentDB!E$1:M$13746, 9, FALSE)</f>
        <v>#N/A</v>
      </c>
      <c r="C5175" s="13" t="e">
        <v>#N/A</v>
      </c>
      <c r="D5175" s="13" t="s">
        <v>30774</v>
      </c>
      <c r="E5175" t="str">
        <f>IF(COUNTIF(Table24[[SERIAL NUMBER ]], Table21[[#This Row],[SERIAL NUMBER]])&gt;0, "Yes", "No")</f>
        <v>No</v>
      </c>
    </row>
    <row r="5176" spans="1:5">
      <c r="A5176" s="13" t="s">
        <v>794</v>
      </c>
      <c r="B5176" t="e">
        <f>VLOOKUP(Table21[[#This Row],[SERIAL NUMBER]], EquipmentDB!E$1:M$13746, 9, FALSE)</f>
        <v>#N/A</v>
      </c>
      <c r="C5176" s="13" t="e">
        <v>#N/A</v>
      </c>
      <c r="D5176" s="13" t="s">
        <v>30774</v>
      </c>
      <c r="E5176" t="str">
        <f>IF(COUNTIF(Table24[[SERIAL NUMBER ]], Table21[[#This Row],[SERIAL NUMBER]])&gt;0, "Yes", "No")</f>
        <v>No</v>
      </c>
    </row>
    <row r="5177" spans="1:5">
      <c r="A5177" s="13" t="s">
        <v>803</v>
      </c>
      <c r="B5177" t="e">
        <f>VLOOKUP(Table21[[#This Row],[SERIAL NUMBER]], EquipmentDB!E$1:M$13746, 9, FALSE)</f>
        <v>#N/A</v>
      </c>
      <c r="C5177" s="13" t="e">
        <v>#N/A</v>
      </c>
      <c r="D5177" s="13" t="s">
        <v>30774</v>
      </c>
      <c r="E5177" t="str">
        <f>IF(COUNTIF(Table24[[SERIAL NUMBER ]], Table21[[#This Row],[SERIAL NUMBER]])&gt;0, "Yes", "No")</f>
        <v>No</v>
      </c>
    </row>
    <row r="5178" spans="1:5">
      <c r="A5178" s="13" t="s">
        <v>810</v>
      </c>
      <c r="B5178" t="e">
        <f>VLOOKUP(Table21[[#This Row],[SERIAL NUMBER]], EquipmentDB!E$1:M$13746, 9, FALSE)</f>
        <v>#N/A</v>
      </c>
      <c r="C5178" s="13" t="e">
        <v>#N/A</v>
      </c>
      <c r="D5178" s="13" t="s">
        <v>30774</v>
      </c>
      <c r="E5178" t="str">
        <f>IF(COUNTIF(Table24[[SERIAL NUMBER ]], Table21[[#This Row],[SERIAL NUMBER]])&gt;0, "Yes", "No")</f>
        <v>No</v>
      </c>
    </row>
    <row r="5179" spans="1:5">
      <c r="A5179" s="13" t="s">
        <v>826</v>
      </c>
      <c r="B5179" t="e">
        <f>VLOOKUP(Table21[[#This Row],[SERIAL NUMBER]], EquipmentDB!E$1:M$13746, 9, FALSE)</f>
        <v>#N/A</v>
      </c>
      <c r="C5179" s="13" t="e">
        <v>#N/A</v>
      </c>
      <c r="D5179" s="13" t="s">
        <v>30774</v>
      </c>
      <c r="E5179" t="str">
        <f>IF(COUNTIF(Table24[[SERIAL NUMBER ]], Table21[[#This Row],[SERIAL NUMBER]])&gt;0, "Yes", "No")</f>
        <v>No</v>
      </c>
    </row>
    <row r="5180" spans="1:5">
      <c r="A5180" s="13" t="s">
        <v>831</v>
      </c>
      <c r="B5180" t="e">
        <f>VLOOKUP(Table21[[#This Row],[SERIAL NUMBER]], EquipmentDB!E$1:M$13746, 9, FALSE)</f>
        <v>#N/A</v>
      </c>
      <c r="C5180" s="13" t="e">
        <v>#N/A</v>
      </c>
      <c r="D5180" s="13" t="s">
        <v>30774</v>
      </c>
      <c r="E5180" t="str">
        <f>IF(COUNTIF(Table24[[SERIAL NUMBER ]], Table21[[#This Row],[SERIAL NUMBER]])&gt;0, "Yes", "No")</f>
        <v>No</v>
      </c>
    </row>
    <row r="5181" spans="1:5">
      <c r="A5181" s="13" t="s">
        <v>837</v>
      </c>
      <c r="B5181" t="e">
        <f>VLOOKUP(Table21[[#This Row],[SERIAL NUMBER]], EquipmentDB!E$1:M$13746, 9, FALSE)</f>
        <v>#N/A</v>
      </c>
      <c r="C5181" s="13" t="e">
        <v>#N/A</v>
      </c>
      <c r="D5181" s="13" t="s">
        <v>30774</v>
      </c>
      <c r="E5181" t="str">
        <f>IF(COUNTIF(Table24[[SERIAL NUMBER ]], Table21[[#This Row],[SERIAL NUMBER]])&gt;0, "Yes", "No")</f>
        <v>No</v>
      </c>
    </row>
    <row r="5182" spans="1:5">
      <c r="A5182" s="13" t="s">
        <v>848</v>
      </c>
      <c r="B5182" t="e">
        <f>VLOOKUP(Table21[[#This Row],[SERIAL NUMBER]], EquipmentDB!E$1:M$13746, 9, FALSE)</f>
        <v>#N/A</v>
      </c>
      <c r="C5182" s="13" t="e">
        <v>#N/A</v>
      </c>
      <c r="D5182" s="13" t="s">
        <v>30774</v>
      </c>
      <c r="E5182" t="str">
        <f>IF(COUNTIF(Table24[[SERIAL NUMBER ]], Table21[[#This Row],[SERIAL NUMBER]])&gt;0, "Yes", "No")</f>
        <v>No</v>
      </c>
    </row>
    <row r="5183" spans="1:5">
      <c r="A5183" s="13" t="s">
        <v>12573</v>
      </c>
      <c r="B5183" t="e">
        <f>VLOOKUP(Table21[[#This Row],[SERIAL NUMBER]], EquipmentDB!E$1:M$13746, 9, FALSE)</f>
        <v>#N/A</v>
      </c>
      <c r="C5183" s="13" t="e">
        <v>#N/A</v>
      </c>
      <c r="D5183" s="13" t="s">
        <v>30774</v>
      </c>
      <c r="E5183" t="str">
        <f>IF(COUNTIF(Table24[[SERIAL NUMBER ]], Table21[[#This Row],[SERIAL NUMBER]])&gt;0, "Yes", "No")</f>
        <v>Yes</v>
      </c>
    </row>
    <row r="5184" spans="1:5">
      <c r="A5184" s="13" t="s">
        <v>12586</v>
      </c>
      <c r="B5184" t="e">
        <f>VLOOKUP(Table21[[#This Row],[SERIAL NUMBER]], EquipmentDB!E$1:M$13746, 9, FALSE)</f>
        <v>#N/A</v>
      </c>
      <c r="C5184" s="13" t="e">
        <v>#N/A</v>
      </c>
      <c r="D5184" s="13" t="s">
        <v>30774</v>
      </c>
      <c r="E5184" t="str">
        <f>IF(COUNTIF(Table24[[SERIAL NUMBER ]], Table21[[#This Row],[SERIAL NUMBER]])&gt;0, "Yes", "No")</f>
        <v>Yes</v>
      </c>
    </row>
    <row r="5185" spans="1:5">
      <c r="A5185" s="13" t="s">
        <v>12591</v>
      </c>
      <c r="B5185" t="e">
        <f>VLOOKUP(Table21[[#This Row],[SERIAL NUMBER]], EquipmentDB!E$1:M$13746, 9, FALSE)</f>
        <v>#N/A</v>
      </c>
      <c r="C5185" s="13" t="e">
        <v>#N/A</v>
      </c>
      <c r="D5185" s="13" t="s">
        <v>30774</v>
      </c>
      <c r="E5185" t="str">
        <f>IF(COUNTIF(Table24[[SERIAL NUMBER ]], Table21[[#This Row],[SERIAL NUMBER]])&gt;0, "Yes", "No")</f>
        <v>Yes</v>
      </c>
    </row>
    <row r="5186" spans="1:5">
      <c r="A5186" s="13" t="s">
        <v>12669</v>
      </c>
      <c r="B5186" t="e">
        <f>VLOOKUP(Table21[[#This Row],[SERIAL NUMBER]], EquipmentDB!E$1:M$13746, 9, FALSE)</f>
        <v>#N/A</v>
      </c>
      <c r="C5186" s="13" t="e">
        <v>#N/A</v>
      </c>
      <c r="D5186" s="13" t="s">
        <v>30774</v>
      </c>
      <c r="E5186" t="str">
        <f>IF(COUNTIF(Table24[[SERIAL NUMBER ]], Table21[[#This Row],[SERIAL NUMBER]])&gt;0, "Yes", "No")</f>
        <v>Yes</v>
      </c>
    </row>
    <row r="5187" spans="1:5">
      <c r="A5187" s="13" t="s">
        <v>12699</v>
      </c>
      <c r="B5187" t="e">
        <f>VLOOKUP(Table21[[#This Row],[SERIAL NUMBER]], EquipmentDB!E$1:M$13746, 9, FALSE)</f>
        <v>#N/A</v>
      </c>
      <c r="C5187" s="13" t="e">
        <v>#N/A</v>
      </c>
      <c r="D5187" s="13" t="s">
        <v>30774</v>
      </c>
      <c r="E5187" t="str">
        <f>IF(COUNTIF(Table24[[SERIAL NUMBER ]], Table21[[#This Row],[SERIAL NUMBER]])&gt;0, "Yes", "No")</f>
        <v>Yes</v>
      </c>
    </row>
    <row r="5188" spans="1:5">
      <c r="A5188" s="13" t="s">
        <v>12718</v>
      </c>
      <c r="B5188" t="e">
        <f>VLOOKUP(Table21[[#This Row],[SERIAL NUMBER]], EquipmentDB!E$1:M$13746, 9, FALSE)</f>
        <v>#N/A</v>
      </c>
      <c r="C5188" s="13" t="e">
        <v>#N/A</v>
      </c>
      <c r="D5188" s="13" t="s">
        <v>30774</v>
      </c>
      <c r="E5188" t="str">
        <f>IF(COUNTIF(Table24[[SERIAL NUMBER ]], Table21[[#This Row],[SERIAL NUMBER]])&gt;0, "Yes", "No")</f>
        <v>Yes</v>
      </c>
    </row>
    <row r="5189" spans="1:5">
      <c r="A5189" s="13" t="s">
        <v>12744</v>
      </c>
      <c r="B5189" t="e">
        <f>VLOOKUP(Table21[[#This Row],[SERIAL NUMBER]], EquipmentDB!E$1:M$13746, 9, FALSE)</f>
        <v>#N/A</v>
      </c>
      <c r="C5189" s="13" t="e">
        <v>#N/A</v>
      </c>
      <c r="D5189" s="13" t="s">
        <v>30774</v>
      </c>
      <c r="E5189" t="str">
        <f>IF(COUNTIF(Table24[[SERIAL NUMBER ]], Table21[[#This Row],[SERIAL NUMBER]])&gt;0, "Yes", "No")</f>
        <v>Yes</v>
      </c>
    </row>
    <row r="5190" spans="1:5">
      <c r="A5190" s="13" t="s">
        <v>12759</v>
      </c>
      <c r="B5190" t="e">
        <f>VLOOKUP(Table21[[#This Row],[SERIAL NUMBER]], EquipmentDB!E$1:M$13746, 9, FALSE)</f>
        <v>#N/A</v>
      </c>
      <c r="C5190" s="13" t="e">
        <v>#N/A</v>
      </c>
      <c r="D5190" s="13" t="s">
        <v>30774</v>
      </c>
      <c r="E5190" t="str">
        <f>IF(COUNTIF(Table24[[SERIAL NUMBER ]], Table21[[#This Row],[SERIAL NUMBER]])&gt;0, "Yes", "No")</f>
        <v>Yes</v>
      </c>
    </row>
    <row r="5191" spans="1:5">
      <c r="A5191" s="13" t="s">
        <v>12764</v>
      </c>
      <c r="B5191" t="e">
        <f>VLOOKUP(Table21[[#This Row],[SERIAL NUMBER]], EquipmentDB!E$1:M$13746, 9, FALSE)</f>
        <v>#N/A</v>
      </c>
      <c r="C5191" s="13" t="e">
        <v>#N/A</v>
      </c>
      <c r="D5191" s="13" t="s">
        <v>30774</v>
      </c>
      <c r="E5191" t="str">
        <f>IF(COUNTIF(Table24[[SERIAL NUMBER ]], Table21[[#This Row],[SERIAL NUMBER]])&gt;0, "Yes", "No")</f>
        <v>Yes</v>
      </c>
    </row>
    <row r="5192" spans="1:5">
      <c r="A5192" s="13" t="s">
        <v>12773</v>
      </c>
      <c r="B5192" t="e">
        <f>VLOOKUP(Table21[[#This Row],[SERIAL NUMBER]], EquipmentDB!E$1:M$13746, 9, FALSE)</f>
        <v>#N/A</v>
      </c>
      <c r="C5192" s="13" t="e">
        <v>#N/A</v>
      </c>
      <c r="D5192" s="13" t="s">
        <v>30774</v>
      </c>
      <c r="E5192" t="str">
        <f>IF(COUNTIF(Table24[[SERIAL NUMBER ]], Table21[[#This Row],[SERIAL NUMBER]])&gt;0, "Yes", "No")</f>
        <v>Yes</v>
      </c>
    </row>
    <row r="5193" spans="1:5">
      <c r="A5193" s="13" t="s">
        <v>12793</v>
      </c>
      <c r="B5193" t="e">
        <f>VLOOKUP(Table21[[#This Row],[SERIAL NUMBER]], EquipmentDB!E$1:M$13746, 9, FALSE)</f>
        <v>#N/A</v>
      </c>
      <c r="C5193" s="13" t="e">
        <v>#N/A</v>
      </c>
      <c r="D5193" s="13" t="s">
        <v>30774</v>
      </c>
      <c r="E5193" t="str">
        <f>IF(COUNTIF(Table24[[SERIAL NUMBER ]], Table21[[#This Row],[SERIAL NUMBER]])&gt;0, "Yes", "No")</f>
        <v>Yes</v>
      </c>
    </row>
    <row r="5194" spans="1:5">
      <c r="A5194" s="13" t="s">
        <v>12814</v>
      </c>
      <c r="B5194" t="e">
        <f>VLOOKUP(Table21[[#This Row],[SERIAL NUMBER]], EquipmentDB!E$1:M$13746, 9, FALSE)</f>
        <v>#N/A</v>
      </c>
      <c r="C5194" s="13" t="e">
        <v>#N/A</v>
      </c>
      <c r="D5194" s="13" t="s">
        <v>30774</v>
      </c>
      <c r="E5194" t="str">
        <f>IF(COUNTIF(Table24[[SERIAL NUMBER ]], Table21[[#This Row],[SERIAL NUMBER]])&gt;0, "Yes", "No")</f>
        <v>Yes</v>
      </c>
    </row>
    <row r="5195" spans="1:5">
      <c r="A5195" s="13" t="s">
        <v>12818</v>
      </c>
      <c r="B5195" t="e">
        <f>VLOOKUP(Table21[[#This Row],[SERIAL NUMBER]], EquipmentDB!E$1:M$13746, 9, FALSE)</f>
        <v>#N/A</v>
      </c>
      <c r="C5195" s="13" t="e">
        <v>#N/A</v>
      </c>
      <c r="D5195" s="13" t="s">
        <v>30774</v>
      </c>
      <c r="E5195" t="str">
        <f>IF(COUNTIF(Table24[[SERIAL NUMBER ]], Table21[[#This Row],[SERIAL NUMBER]])&gt;0, "Yes", "No")</f>
        <v>Yes</v>
      </c>
    </row>
    <row r="5196" spans="1:5">
      <c r="A5196" s="13" t="s">
        <v>12822</v>
      </c>
      <c r="B5196" t="e">
        <f>VLOOKUP(Table21[[#This Row],[SERIAL NUMBER]], EquipmentDB!E$1:M$13746, 9, FALSE)</f>
        <v>#N/A</v>
      </c>
      <c r="C5196" s="13" t="e">
        <v>#N/A</v>
      </c>
      <c r="D5196" s="13" t="s">
        <v>30774</v>
      </c>
      <c r="E5196" t="str">
        <f>IF(COUNTIF(Table24[[SERIAL NUMBER ]], Table21[[#This Row],[SERIAL NUMBER]])&gt;0, "Yes", "No")</f>
        <v>Yes</v>
      </c>
    </row>
    <row r="5197" spans="1:5">
      <c r="A5197" s="13" t="s">
        <v>12827</v>
      </c>
      <c r="B5197" t="e">
        <f>VLOOKUP(Table21[[#This Row],[SERIAL NUMBER]], EquipmentDB!E$1:M$13746, 9, FALSE)</f>
        <v>#N/A</v>
      </c>
      <c r="C5197" s="13" t="e">
        <v>#N/A</v>
      </c>
      <c r="D5197" s="13" t="s">
        <v>30774</v>
      </c>
      <c r="E5197" t="str">
        <f>IF(COUNTIF(Table24[[SERIAL NUMBER ]], Table21[[#This Row],[SERIAL NUMBER]])&gt;0, "Yes", "No")</f>
        <v>Yes</v>
      </c>
    </row>
    <row r="5198" spans="1:5">
      <c r="A5198" s="13" t="s">
        <v>12839</v>
      </c>
      <c r="B5198" t="e">
        <f>VLOOKUP(Table21[[#This Row],[SERIAL NUMBER]], EquipmentDB!E$1:M$13746, 9, FALSE)</f>
        <v>#N/A</v>
      </c>
      <c r="C5198" s="13" t="e">
        <v>#N/A</v>
      </c>
      <c r="D5198" s="13" t="s">
        <v>30774</v>
      </c>
      <c r="E5198" t="str">
        <f>IF(COUNTIF(Table24[[SERIAL NUMBER ]], Table21[[#This Row],[SERIAL NUMBER]])&gt;0, "Yes", "No")</f>
        <v>Yes</v>
      </c>
    </row>
    <row r="5199" spans="1:5">
      <c r="A5199" s="13" t="s">
        <v>12875</v>
      </c>
      <c r="B5199" t="e">
        <f>VLOOKUP(Table21[[#This Row],[SERIAL NUMBER]], EquipmentDB!E$1:M$13746, 9, FALSE)</f>
        <v>#N/A</v>
      </c>
      <c r="C5199" s="13" t="e">
        <v>#N/A</v>
      </c>
      <c r="D5199" s="13" t="s">
        <v>30774</v>
      </c>
      <c r="E5199" t="str">
        <f>IF(COUNTIF(Table24[[SERIAL NUMBER ]], Table21[[#This Row],[SERIAL NUMBER]])&gt;0, "Yes", "No")</f>
        <v>Yes</v>
      </c>
    </row>
    <row r="5200" spans="1:5">
      <c r="A5200" s="13" t="s">
        <v>12933</v>
      </c>
      <c r="B5200" t="e">
        <f>VLOOKUP(Table21[[#This Row],[SERIAL NUMBER]], EquipmentDB!E$1:M$13746, 9, FALSE)</f>
        <v>#N/A</v>
      </c>
      <c r="C5200" s="13" t="e">
        <v>#N/A</v>
      </c>
      <c r="D5200" s="13" t="s">
        <v>30774</v>
      </c>
      <c r="E5200" t="str">
        <f>IF(COUNTIF(Table24[[SERIAL NUMBER ]], Table21[[#This Row],[SERIAL NUMBER]])&gt;0, "Yes", "No")</f>
        <v>Yes</v>
      </c>
    </row>
    <row r="5201" spans="1:5">
      <c r="A5201" s="13" t="s">
        <v>12938</v>
      </c>
      <c r="B5201" t="e">
        <f>VLOOKUP(Table21[[#This Row],[SERIAL NUMBER]], EquipmentDB!E$1:M$13746, 9, FALSE)</f>
        <v>#N/A</v>
      </c>
      <c r="C5201" s="13" t="e">
        <v>#N/A</v>
      </c>
      <c r="D5201" s="13" t="s">
        <v>30774</v>
      </c>
      <c r="E5201" t="str">
        <f>IF(COUNTIF(Table24[[SERIAL NUMBER ]], Table21[[#This Row],[SERIAL NUMBER]])&gt;0, "Yes", "No")</f>
        <v>Yes</v>
      </c>
    </row>
    <row r="5202" spans="1:5">
      <c r="A5202" s="13" t="s">
        <v>12943</v>
      </c>
      <c r="B5202" t="e">
        <f>VLOOKUP(Table21[[#This Row],[SERIAL NUMBER]], EquipmentDB!E$1:M$13746, 9, FALSE)</f>
        <v>#N/A</v>
      </c>
      <c r="C5202" s="13" t="e">
        <v>#N/A</v>
      </c>
      <c r="D5202" s="13" t="s">
        <v>30774</v>
      </c>
      <c r="E5202" t="str">
        <f>IF(COUNTIF(Table24[[SERIAL NUMBER ]], Table21[[#This Row],[SERIAL NUMBER]])&gt;0, "Yes", "No")</f>
        <v>Yes</v>
      </c>
    </row>
    <row r="5203" spans="1:5">
      <c r="A5203" s="13" t="s">
        <v>12948</v>
      </c>
      <c r="B5203" t="e">
        <f>VLOOKUP(Table21[[#This Row],[SERIAL NUMBER]], EquipmentDB!E$1:M$13746, 9, FALSE)</f>
        <v>#N/A</v>
      </c>
      <c r="C5203" s="13" t="e">
        <v>#N/A</v>
      </c>
      <c r="D5203" s="13" t="s">
        <v>30774</v>
      </c>
      <c r="E5203" t="str">
        <f>IF(COUNTIF(Table24[[SERIAL NUMBER ]], Table21[[#This Row],[SERIAL NUMBER]])&gt;0, "Yes", "No")</f>
        <v>Yes</v>
      </c>
    </row>
    <row r="5204" spans="1:5">
      <c r="A5204" s="13" t="s">
        <v>13269</v>
      </c>
      <c r="B5204" t="e">
        <f>VLOOKUP(Table21[[#This Row],[SERIAL NUMBER]], EquipmentDB!E$1:M$13746, 9, FALSE)</f>
        <v>#N/A</v>
      </c>
      <c r="C5204" s="13" t="e">
        <v>#N/A</v>
      </c>
      <c r="D5204" s="13" t="s">
        <v>30774</v>
      </c>
      <c r="E5204" t="str">
        <f>IF(COUNTIF(Table24[[SERIAL NUMBER ]], Table21[[#This Row],[SERIAL NUMBER]])&gt;0, "Yes", "No")</f>
        <v>Yes</v>
      </c>
    </row>
    <row r="5205" spans="1:5">
      <c r="A5205" s="13" t="s">
        <v>13463</v>
      </c>
      <c r="B5205" t="e">
        <f>VLOOKUP(Table21[[#This Row],[SERIAL NUMBER]], EquipmentDB!E$1:M$13746, 9, FALSE)</f>
        <v>#N/A</v>
      </c>
      <c r="C5205" s="13" t="e">
        <v>#N/A</v>
      </c>
      <c r="D5205" s="13" t="s">
        <v>30774</v>
      </c>
      <c r="E5205" t="str">
        <f>IF(COUNTIF(Table24[[SERIAL NUMBER ]], Table21[[#This Row],[SERIAL NUMBER]])&gt;0, "Yes", "No")</f>
        <v>Yes</v>
      </c>
    </row>
    <row r="5206" spans="1:5">
      <c r="A5206" s="13" t="s">
        <v>13468</v>
      </c>
      <c r="B5206" t="e">
        <f>VLOOKUP(Table21[[#This Row],[SERIAL NUMBER]], EquipmentDB!E$1:M$13746, 9, FALSE)</f>
        <v>#N/A</v>
      </c>
      <c r="C5206" s="13" t="e">
        <v>#N/A</v>
      </c>
      <c r="D5206" s="13" t="s">
        <v>30774</v>
      </c>
      <c r="E5206" t="str">
        <f>IF(COUNTIF(Table24[[SERIAL NUMBER ]], Table21[[#This Row],[SERIAL NUMBER]])&gt;0, "Yes", "No")</f>
        <v>Yes</v>
      </c>
    </row>
    <row r="5207" spans="1:5">
      <c r="A5207" s="13" t="s">
        <v>13473</v>
      </c>
      <c r="B5207" t="e">
        <f>VLOOKUP(Table21[[#This Row],[SERIAL NUMBER]], EquipmentDB!E$1:M$13746, 9, FALSE)</f>
        <v>#N/A</v>
      </c>
      <c r="C5207" s="13" t="e">
        <v>#N/A</v>
      </c>
      <c r="D5207" s="13" t="s">
        <v>30774</v>
      </c>
      <c r="E5207" t="str">
        <f>IF(COUNTIF(Table24[[SERIAL NUMBER ]], Table21[[#This Row],[SERIAL NUMBER]])&gt;0, "Yes", "No")</f>
        <v>Yes</v>
      </c>
    </row>
    <row r="5208" spans="1:5">
      <c r="A5208" s="13" t="s">
        <v>13478</v>
      </c>
      <c r="B5208" t="e">
        <f>VLOOKUP(Table21[[#This Row],[SERIAL NUMBER]], EquipmentDB!E$1:M$13746, 9, FALSE)</f>
        <v>#N/A</v>
      </c>
      <c r="C5208" s="13" t="e">
        <v>#N/A</v>
      </c>
      <c r="D5208" s="13" t="s">
        <v>30774</v>
      </c>
      <c r="E5208" t="str">
        <f>IF(COUNTIF(Table24[[SERIAL NUMBER ]], Table21[[#This Row],[SERIAL NUMBER]])&gt;0, "Yes", "No")</f>
        <v>Yes</v>
      </c>
    </row>
    <row r="5209" spans="1:5">
      <c r="A5209" s="13" t="s">
        <v>13483</v>
      </c>
      <c r="B5209" t="e">
        <f>VLOOKUP(Table21[[#This Row],[SERIAL NUMBER]], EquipmentDB!E$1:M$13746, 9, FALSE)</f>
        <v>#N/A</v>
      </c>
      <c r="C5209" s="13" t="e">
        <v>#N/A</v>
      </c>
      <c r="D5209" s="13" t="s">
        <v>30774</v>
      </c>
      <c r="E5209" t="str">
        <f>IF(COUNTIF(Table24[[SERIAL NUMBER ]], Table21[[#This Row],[SERIAL NUMBER]])&gt;0, "Yes", "No")</f>
        <v>Yes</v>
      </c>
    </row>
    <row r="5210" spans="1:5">
      <c r="A5210" s="13" t="s">
        <v>28669</v>
      </c>
      <c r="B5210" t="e">
        <f>VLOOKUP(Table21[[#This Row],[SERIAL NUMBER]], EquipmentDB!E$1:M$13746, 9, FALSE)</f>
        <v>#N/A</v>
      </c>
      <c r="C5210" s="13" t="s">
        <v>777</v>
      </c>
      <c r="D5210" s="13" t="s">
        <v>30774</v>
      </c>
      <c r="E5210" t="str">
        <f>IF(COUNTIF(Table24[[SERIAL NUMBER ]], Table21[[#This Row],[SERIAL NUMBER]])&gt;0, "Yes", "No")</f>
        <v>No</v>
      </c>
    </row>
    <row r="5211" spans="1:5">
      <c r="A5211" s="13" t="s">
        <v>28675</v>
      </c>
      <c r="B5211" t="e">
        <f>VLOOKUP(Table21[[#This Row],[SERIAL NUMBER]], EquipmentDB!E$1:M$13746, 9, FALSE)</f>
        <v>#N/A</v>
      </c>
      <c r="C5211" s="13" t="s">
        <v>777</v>
      </c>
      <c r="D5211" s="13" t="s">
        <v>30774</v>
      </c>
      <c r="E5211" t="str">
        <f>IF(COUNTIF(Table24[[SERIAL NUMBER ]], Table21[[#This Row],[SERIAL NUMBER]])&gt;0, "Yes", "No")</f>
        <v>No</v>
      </c>
    </row>
    <row r="5212" spans="1:5">
      <c r="A5212" s="13" t="s">
        <v>28681</v>
      </c>
      <c r="B5212" t="e">
        <f>VLOOKUP(Table21[[#This Row],[SERIAL NUMBER]], EquipmentDB!E$1:M$13746, 9, FALSE)</f>
        <v>#N/A</v>
      </c>
      <c r="C5212" s="13" t="s">
        <v>777</v>
      </c>
      <c r="D5212" s="13" t="s">
        <v>30774</v>
      </c>
      <c r="E5212" t="str">
        <f>IF(COUNTIF(Table24[[SERIAL NUMBER ]], Table21[[#This Row],[SERIAL NUMBER]])&gt;0, "Yes", "No")</f>
        <v>No</v>
      </c>
    </row>
    <row r="5213" spans="1:5">
      <c r="A5213" s="13" t="s">
        <v>28687</v>
      </c>
      <c r="B5213" t="e">
        <f>VLOOKUP(Table21[[#This Row],[SERIAL NUMBER]], EquipmentDB!E$1:M$13746, 9, FALSE)</f>
        <v>#N/A</v>
      </c>
      <c r="C5213" s="13" t="s">
        <v>777</v>
      </c>
      <c r="D5213" s="13" t="s">
        <v>30774</v>
      </c>
      <c r="E5213" t="str">
        <f>IF(COUNTIF(Table24[[SERIAL NUMBER ]], Table21[[#This Row],[SERIAL NUMBER]])&gt;0, "Yes", "No")</f>
        <v>No</v>
      </c>
    </row>
    <row r="5214" spans="1:5">
      <c r="A5214" s="13" t="s">
        <v>28741</v>
      </c>
      <c r="B5214" t="e">
        <f>VLOOKUP(Table21[[#This Row],[SERIAL NUMBER]], EquipmentDB!E$1:M$13746, 9, FALSE)</f>
        <v>#N/A</v>
      </c>
      <c r="C5214" s="13" t="s">
        <v>777</v>
      </c>
      <c r="D5214" s="13" t="s">
        <v>30774</v>
      </c>
      <c r="E5214" t="str">
        <f>IF(COUNTIF(Table24[[SERIAL NUMBER ]], Table21[[#This Row],[SERIAL NUMBER]])&gt;0, "Yes", "No")</f>
        <v>No</v>
      </c>
    </row>
    <row r="5215" spans="1:5">
      <c r="A5215" s="13" t="s">
        <v>28746</v>
      </c>
      <c r="B5215" t="e">
        <f>VLOOKUP(Table21[[#This Row],[SERIAL NUMBER]], EquipmentDB!E$1:M$13746, 9, FALSE)</f>
        <v>#N/A</v>
      </c>
      <c r="C5215" s="13" t="s">
        <v>777</v>
      </c>
      <c r="D5215" s="13" t="s">
        <v>30774</v>
      </c>
      <c r="E5215" t="str">
        <f>IF(COUNTIF(Table24[[SERIAL NUMBER ]], Table21[[#This Row],[SERIAL NUMBER]])&gt;0, "Yes", "No")</f>
        <v>No</v>
      </c>
    </row>
    <row r="5216" spans="1:5">
      <c r="A5216" s="13" t="s">
        <v>28779</v>
      </c>
      <c r="B5216" t="e">
        <f>VLOOKUP(Table21[[#This Row],[SERIAL NUMBER]], EquipmentDB!E$1:M$13746, 9, FALSE)</f>
        <v>#N/A</v>
      </c>
      <c r="C5216" s="13" t="s">
        <v>1028</v>
      </c>
      <c r="D5216" s="13" t="s">
        <v>30774</v>
      </c>
      <c r="E5216" t="str">
        <f>IF(COUNTIF(Table24[[SERIAL NUMBER ]], Table21[[#This Row],[SERIAL NUMBER]])&gt;0, "Yes", "No")</f>
        <v>No</v>
      </c>
    </row>
    <row r="5217" spans="1:5">
      <c r="A5217" s="13" t="s">
        <v>21996</v>
      </c>
      <c r="B5217" t="e">
        <f>VLOOKUP(Table21[[#This Row],[SERIAL NUMBER]], EquipmentDB!E$1:M$13746, 9, FALSE)</f>
        <v>#N/A</v>
      </c>
      <c r="C5217" s="13" t="e">
        <v>#N/A</v>
      </c>
      <c r="D5217" s="13" t="s">
        <v>30774</v>
      </c>
      <c r="E5217" t="str">
        <f>IF(COUNTIF(Table24[[SERIAL NUMBER ]], Table21[[#This Row],[SERIAL NUMBER]])&gt;0, "Yes", "No")</f>
        <v>Yes</v>
      </c>
    </row>
    <row r="5218" spans="1:5">
      <c r="A5218" s="13" t="s">
        <v>22000</v>
      </c>
      <c r="B5218" t="e">
        <f>VLOOKUP(Table21[[#This Row],[SERIAL NUMBER]], EquipmentDB!E$1:M$13746, 9, FALSE)</f>
        <v>#N/A</v>
      </c>
      <c r="C5218" s="13" t="e">
        <v>#N/A</v>
      </c>
      <c r="D5218" s="13" t="s">
        <v>30774</v>
      </c>
      <c r="E5218" t="str">
        <f>IF(COUNTIF(Table24[[SERIAL NUMBER ]], Table21[[#This Row],[SERIAL NUMBER]])&gt;0, "Yes", "No")</f>
        <v>Yes</v>
      </c>
    </row>
    <row r="5219" spans="1:5">
      <c r="A5219" s="13" t="s">
        <v>22023</v>
      </c>
      <c r="B5219" t="e">
        <f>VLOOKUP(Table21[[#This Row],[SERIAL NUMBER]], EquipmentDB!E$1:M$13746, 9, FALSE)</f>
        <v>#N/A</v>
      </c>
      <c r="C5219" s="13" t="e">
        <v>#N/A</v>
      </c>
      <c r="D5219" s="13" t="s">
        <v>30774</v>
      </c>
      <c r="E5219" t="str">
        <f>IF(COUNTIF(Table24[[SERIAL NUMBER ]], Table21[[#This Row],[SERIAL NUMBER]])&gt;0, "Yes", "No")</f>
        <v>Yes</v>
      </c>
    </row>
    <row r="5220" spans="1:5">
      <c r="A5220" s="13" t="s">
        <v>22030</v>
      </c>
      <c r="B5220" t="e">
        <f>VLOOKUP(Table21[[#This Row],[SERIAL NUMBER]], EquipmentDB!E$1:M$13746, 9, FALSE)</f>
        <v>#N/A</v>
      </c>
      <c r="C5220" s="13" t="e">
        <v>#N/A</v>
      </c>
      <c r="D5220" s="13" t="s">
        <v>30774</v>
      </c>
      <c r="E5220" t="str">
        <f>IF(COUNTIF(Table24[[SERIAL NUMBER ]], Table21[[#This Row],[SERIAL NUMBER]])&gt;0, "Yes", "No")</f>
        <v>Yes</v>
      </c>
    </row>
    <row r="5221" spans="1:5">
      <c r="A5221" s="13" t="s">
        <v>22035</v>
      </c>
      <c r="B5221" t="e">
        <f>VLOOKUP(Table21[[#This Row],[SERIAL NUMBER]], EquipmentDB!E$1:M$13746, 9, FALSE)</f>
        <v>#N/A</v>
      </c>
      <c r="C5221" s="13" t="e">
        <v>#N/A</v>
      </c>
      <c r="D5221" s="13" t="s">
        <v>30774</v>
      </c>
      <c r="E5221" t="str">
        <f>IF(COUNTIF(Table24[[SERIAL NUMBER ]], Table21[[#This Row],[SERIAL NUMBER]])&gt;0, "Yes", "No")</f>
        <v>Yes</v>
      </c>
    </row>
    <row r="5222" spans="1:5">
      <c r="A5222" s="13" t="s">
        <v>22037</v>
      </c>
      <c r="B5222" t="e">
        <f>VLOOKUP(Table21[[#This Row],[SERIAL NUMBER]], EquipmentDB!E$1:M$13746, 9, FALSE)</f>
        <v>#N/A</v>
      </c>
      <c r="C5222" s="13" t="e">
        <v>#N/A</v>
      </c>
      <c r="D5222" s="13" t="s">
        <v>30774</v>
      </c>
      <c r="E5222" t="str">
        <f>IF(COUNTIF(Table24[[SERIAL NUMBER ]], Table21[[#This Row],[SERIAL NUMBER]])&gt;0, "Yes", "No")</f>
        <v>No</v>
      </c>
    </row>
    <row r="5223" spans="1:5">
      <c r="A5223" s="13" t="s">
        <v>22045</v>
      </c>
      <c r="B5223" t="e">
        <f>VLOOKUP(Table21[[#This Row],[SERIAL NUMBER]], EquipmentDB!E$1:M$13746, 9, FALSE)</f>
        <v>#N/A</v>
      </c>
      <c r="C5223" s="13" t="e">
        <v>#N/A</v>
      </c>
      <c r="D5223" s="13" t="s">
        <v>30774</v>
      </c>
      <c r="E5223" t="str">
        <f>IF(COUNTIF(Table24[[SERIAL NUMBER ]], Table21[[#This Row],[SERIAL NUMBER]])&gt;0, "Yes", "No")</f>
        <v>Yes</v>
      </c>
    </row>
    <row r="5224" spans="1:5">
      <c r="A5224" s="13" t="s">
        <v>22051</v>
      </c>
      <c r="B5224" t="e">
        <f>VLOOKUP(Table21[[#This Row],[SERIAL NUMBER]], EquipmentDB!E$1:M$13746, 9, FALSE)</f>
        <v>#N/A</v>
      </c>
      <c r="C5224" s="13" t="e">
        <v>#N/A</v>
      </c>
      <c r="D5224" s="13" t="s">
        <v>30774</v>
      </c>
      <c r="E5224" t="str">
        <f>IF(COUNTIF(Table24[[SERIAL NUMBER ]], Table21[[#This Row],[SERIAL NUMBER]])&gt;0, "Yes", "No")</f>
        <v>Yes</v>
      </c>
    </row>
    <row r="5225" spans="1:5">
      <c r="A5225" s="13" t="s">
        <v>22105</v>
      </c>
      <c r="B5225" t="e">
        <f>VLOOKUP(Table21[[#This Row],[SERIAL NUMBER]], EquipmentDB!E$1:M$13746, 9, FALSE)</f>
        <v>#N/A</v>
      </c>
      <c r="C5225" s="13" t="e">
        <v>#N/A</v>
      </c>
      <c r="D5225" s="13" t="s">
        <v>30774</v>
      </c>
      <c r="E5225" t="str">
        <f>IF(COUNTIF(Table24[[SERIAL NUMBER ]], Table21[[#This Row],[SERIAL NUMBER]])&gt;0, "Yes", "No")</f>
        <v>Yes</v>
      </c>
    </row>
    <row r="5226" spans="1:5">
      <c r="A5226" s="13" t="s">
        <v>22109</v>
      </c>
      <c r="B5226" t="e">
        <f>VLOOKUP(Table21[[#This Row],[SERIAL NUMBER]], EquipmentDB!E$1:M$13746, 9, FALSE)</f>
        <v>#N/A</v>
      </c>
      <c r="C5226" s="13" t="e">
        <v>#N/A</v>
      </c>
      <c r="D5226" s="13" t="s">
        <v>30774</v>
      </c>
      <c r="E5226" t="str">
        <f>IF(COUNTIF(Table24[[SERIAL NUMBER ]], Table21[[#This Row],[SERIAL NUMBER]])&gt;0, "Yes", "No")</f>
        <v>Yes</v>
      </c>
    </row>
    <row r="5227" spans="1:5">
      <c r="A5227" s="13" t="s">
        <v>22114</v>
      </c>
      <c r="B5227" t="e">
        <f>VLOOKUP(Table21[[#This Row],[SERIAL NUMBER]], EquipmentDB!E$1:M$13746, 9, FALSE)</f>
        <v>#N/A</v>
      </c>
      <c r="C5227" s="13" t="e">
        <v>#N/A</v>
      </c>
      <c r="D5227" s="13" t="s">
        <v>30774</v>
      </c>
      <c r="E5227" t="str">
        <f>IF(COUNTIF(Table24[[SERIAL NUMBER ]], Table21[[#This Row],[SERIAL NUMBER]])&gt;0, "Yes", "No")</f>
        <v>Yes</v>
      </c>
    </row>
    <row r="5228" spans="1:5">
      <c r="A5228" s="13" t="s">
        <v>22121</v>
      </c>
      <c r="B5228" t="e">
        <f>VLOOKUP(Table21[[#This Row],[SERIAL NUMBER]], EquipmentDB!E$1:M$13746, 9, FALSE)</f>
        <v>#N/A</v>
      </c>
      <c r="C5228" s="13" t="e">
        <v>#N/A</v>
      </c>
      <c r="D5228" s="13" t="s">
        <v>30774</v>
      </c>
      <c r="E5228" t="str">
        <f>IF(COUNTIF(Table24[[SERIAL NUMBER ]], Table21[[#This Row],[SERIAL NUMBER]])&gt;0, "Yes", "No")</f>
        <v>Yes</v>
      </c>
    </row>
    <row r="5229" spans="1:5">
      <c r="A5229" s="13" t="s">
        <v>22127</v>
      </c>
      <c r="B5229" t="e">
        <f>VLOOKUP(Table21[[#This Row],[SERIAL NUMBER]], EquipmentDB!E$1:M$13746, 9, FALSE)</f>
        <v>#N/A</v>
      </c>
      <c r="C5229" s="13" t="e">
        <v>#N/A</v>
      </c>
      <c r="D5229" s="13" t="s">
        <v>30774</v>
      </c>
      <c r="E5229" t="str">
        <f>IF(COUNTIF(Table24[[SERIAL NUMBER ]], Table21[[#This Row],[SERIAL NUMBER]])&gt;0, "Yes", "No")</f>
        <v>Yes</v>
      </c>
    </row>
    <row r="5230" spans="1:5">
      <c r="A5230" s="13" t="s">
        <v>22168</v>
      </c>
      <c r="B5230" t="e">
        <f>VLOOKUP(Table21[[#This Row],[SERIAL NUMBER]], EquipmentDB!E$1:M$13746, 9, FALSE)</f>
        <v>#N/A</v>
      </c>
      <c r="C5230" s="13" t="e">
        <v>#N/A</v>
      </c>
      <c r="D5230" s="13" t="s">
        <v>30774</v>
      </c>
      <c r="E5230" t="str">
        <f>IF(COUNTIF(Table24[[SERIAL NUMBER ]], Table21[[#This Row],[SERIAL NUMBER]])&gt;0, "Yes", "No")</f>
        <v>Yes</v>
      </c>
    </row>
    <row r="5231" spans="1:5">
      <c r="A5231" s="13" t="s">
        <v>22174</v>
      </c>
      <c r="B5231" t="e">
        <f>VLOOKUP(Table21[[#This Row],[SERIAL NUMBER]], EquipmentDB!E$1:M$13746, 9, FALSE)</f>
        <v>#N/A</v>
      </c>
      <c r="C5231" s="13" t="e">
        <v>#N/A</v>
      </c>
      <c r="D5231" s="13" t="s">
        <v>30774</v>
      </c>
      <c r="E5231" t="str">
        <f>IF(COUNTIF(Table24[[SERIAL NUMBER ]], Table21[[#This Row],[SERIAL NUMBER]])&gt;0, "Yes", "No")</f>
        <v>Yes</v>
      </c>
    </row>
    <row r="5232" spans="1:5">
      <c r="A5232" s="13" t="s">
        <v>22215</v>
      </c>
      <c r="B5232" t="e">
        <f>VLOOKUP(Table21[[#This Row],[SERIAL NUMBER]], EquipmentDB!E$1:M$13746, 9, FALSE)</f>
        <v>#N/A</v>
      </c>
      <c r="C5232" s="13" t="e">
        <v>#N/A</v>
      </c>
      <c r="D5232" s="13" t="s">
        <v>30774</v>
      </c>
      <c r="E5232" t="str">
        <f>IF(COUNTIF(Table24[[SERIAL NUMBER ]], Table21[[#This Row],[SERIAL NUMBER]])&gt;0, "Yes", "No")</f>
        <v>Yes</v>
      </c>
    </row>
    <row r="5233" spans="1:5">
      <c r="A5233" s="13" t="s">
        <v>22220</v>
      </c>
      <c r="B5233" t="e">
        <f>VLOOKUP(Table21[[#This Row],[SERIAL NUMBER]], EquipmentDB!E$1:M$13746, 9, FALSE)</f>
        <v>#N/A</v>
      </c>
      <c r="C5233" s="13" t="e">
        <v>#N/A</v>
      </c>
      <c r="D5233" s="13" t="s">
        <v>30774</v>
      </c>
      <c r="E5233" t="str">
        <f>IF(COUNTIF(Table24[[SERIAL NUMBER ]], Table21[[#This Row],[SERIAL NUMBER]])&gt;0, "Yes", "No")</f>
        <v>Yes</v>
      </c>
    </row>
    <row r="5234" spans="1:5">
      <c r="A5234" s="13" t="s">
        <v>22261</v>
      </c>
      <c r="B5234" t="e">
        <f>VLOOKUP(Table21[[#This Row],[SERIAL NUMBER]], EquipmentDB!E$1:M$13746, 9, FALSE)</f>
        <v>#N/A</v>
      </c>
      <c r="C5234" s="13" t="e">
        <v>#N/A</v>
      </c>
      <c r="D5234" s="13" t="s">
        <v>30774</v>
      </c>
      <c r="E5234" t="str">
        <f>IF(COUNTIF(Table24[[SERIAL NUMBER ]], Table21[[#This Row],[SERIAL NUMBER]])&gt;0, "Yes", "No")</f>
        <v>Yes</v>
      </c>
    </row>
    <row r="5235" spans="1:5">
      <c r="A5235" s="13" t="s">
        <v>22266</v>
      </c>
      <c r="B5235" t="e">
        <f>VLOOKUP(Table21[[#This Row],[SERIAL NUMBER]], EquipmentDB!E$1:M$13746, 9, FALSE)</f>
        <v>#N/A</v>
      </c>
      <c r="C5235" s="13" t="e">
        <v>#N/A</v>
      </c>
      <c r="D5235" s="13" t="s">
        <v>30774</v>
      </c>
      <c r="E5235" t="str">
        <f>IF(COUNTIF(Table24[[SERIAL NUMBER ]], Table21[[#This Row],[SERIAL NUMBER]])&gt;0, "Yes", "No")</f>
        <v>Yes</v>
      </c>
    </row>
    <row r="5236" spans="1:5">
      <c r="A5236" s="13" t="s">
        <v>22272</v>
      </c>
      <c r="B5236" t="e">
        <f>VLOOKUP(Table21[[#This Row],[SERIAL NUMBER]], EquipmentDB!E$1:M$13746, 9, FALSE)</f>
        <v>#N/A</v>
      </c>
      <c r="C5236" s="13" t="e">
        <v>#N/A</v>
      </c>
      <c r="D5236" s="13" t="s">
        <v>30774</v>
      </c>
      <c r="E5236" t="str">
        <f>IF(COUNTIF(Table24[[SERIAL NUMBER ]], Table21[[#This Row],[SERIAL NUMBER]])&gt;0, "Yes", "No")</f>
        <v>Yes</v>
      </c>
    </row>
    <row r="5237" spans="1:5">
      <c r="A5237" s="13" t="s">
        <v>22296</v>
      </c>
      <c r="B5237" t="e">
        <f>VLOOKUP(Table21[[#This Row],[SERIAL NUMBER]], EquipmentDB!E$1:M$13746, 9, FALSE)</f>
        <v>#N/A</v>
      </c>
      <c r="C5237" s="13" t="e">
        <v>#N/A</v>
      </c>
      <c r="D5237" s="13" t="s">
        <v>30774</v>
      </c>
      <c r="E5237" t="str">
        <f>IF(COUNTIF(Table24[[SERIAL NUMBER ]], Table21[[#This Row],[SERIAL NUMBER]])&gt;0, "Yes", "No")</f>
        <v>Yes</v>
      </c>
    </row>
    <row r="5238" spans="1:5">
      <c r="A5238" s="13" t="s">
        <v>22310</v>
      </c>
      <c r="B5238" t="e">
        <f>VLOOKUP(Table21[[#This Row],[SERIAL NUMBER]], EquipmentDB!E$1:M$13746, 9, FALSE)</f>
        <v>#N/A</v>
      </c>
      <c r="C5238" s="13" t="e">
        <v>#N/A</v>
      </c>
      <c r="D5238" s="13" t="s">
        <v>30774</v>
      </c>
      <c r="E5238" t="str">
        <f>IF(COUNTIF(Table24[[SERIAL NUMBER ]], Table21[[#This Row],[SERIAL NUMBER]])&gt;0, "Yes", "No")</f>
        <v>Yes</v>
      </c>
    </row>
    <row r="5239" spans="1:5">
      <c r="A5239" s="13" t="s">
        <v>22430</v>
      </c>
      <c r="B5239" t="e">
        <f>VLOOKUP(Table21[[#This Row],[SERIAL NUMBER]], EquipmentDB!E$1:M$13746, 9, FALSE)</f>
        <v>#N/A</v>
      </c>
      <c r="C5239" s="13" t="e">
        <v>#N/A</v>
      </c>
      <c r="D5239" s="13" t="s">
        <v>30774</v>
      </c>
      <c r="E5239" t="str">
        <f>IF(COUNTIF(Table24[[SERIAL NUMBER ]], Table21[[#This Row],[SERIAL NUMBER]])&gt;0, "Yes", "No")</f>
        <v>Yes</v>
      </c>
    </row>
    <row r="5240" spans="1:5">
      <c r="A5240" s="13" t="s">
        <v>22476</v>
      </c>
      <c r="B5240" t="e">
        <f>VLOOKUP(Table21[[#This Row],[SERIAL NUMBER]], EquipmentDB!E$1:M$13746, 9, FALSE)</f>
        <v>#N/A</v>
      </c>
      <c r="C5240" s="13" t="e">
        <v>#N/A</v>
      </c>
      <c r="D5240" s="13" t="s">
        <v>30774</v>
      </c>
      <c r="E5240" t="str">
        <f>IF(COUNTIF(Table24[[SERIAL NUMBER ]], Table21[[#This Row],[SERIAL NUMBER]])&gt;0, "Yes", "No")</f>
        <v>Yes</v>
      </c>
    </row>
    <row r="5241" spans="1:5">
      <c r="A5241" s="13" t="s">
        <v>22491</v>
      </c>
      <c r="B5241" t="e">
        <f>VLOOKUP(Table21[[#This Row],[SERIAL NUMBER]], EquipmentDB!E$1:M$13746, 9, FALSE)</f>
        <v>#N/A</v>
      </c>
      <c r="C5241" s="13" t="e">
        <v>#N/A</v>
      </c>
      <c r="D5241" s="13" t="s">
        <v>30774</v>
      </c>
      <c r="E5241" t="str">
        <f>IF(COUNTIF(Table24[[SERIAL NUMBER ]], Table21[[#This Row],[SERIAL NUMBER]])&gt;0, "Yes", "No")</f>
        <v>Yes</v>
      </c>
    </row>
    <row r="5242" spans="1:5">
      <c r="A5242" s="13" t="s">
        <v>961</v>
      </c>
      <c r="B5242" t="e">
        <f>VLOOKUP(Table21[[#This Row],[SERIAL NUMBER]], EquipmentDB!E$1:M$13746, 9, FALSE)</f>
        <v>#N/A</v>
      </c>
      <c r="C5242" s="13" t="e">
        <v>#N/A</v>
      </c>
      <c r="D5242" s="13" t="s">
        <v>30774</v>
      </c>
      <c r="E5242" t="str">
        <f>IF(COUNTIF(Table24[[SERIAL NUMBER ]], Table21[[#This Row],[SERIAL NUMBER]])&gt;0, "Yes", "No")</f>
        <v>No</v>
      </c>
    </row>
    <row r="5243" spans="1:5">
      <c r="A5243" s="13" t="s">
        <v>967</v>
      </c>
      <c r="B5243" t="e">
        <f>VLOOKUP(Table21[[#This Row],[SERIAL NUMBER]], EquipmentDB!E$1:M$13746, 9, FALSE)</f>
        <v>#N/A</v>
      </c>
      <c r="C5243" s="13" t="e">
        <v>#N/A</v>
      </c>
      <c r="D5243" s="13" t="s">
        <v>30774</v>
      </c>
      <c r="E5243" t="str">
        <f>IF(COUNTIF(Table24[[SERIAL NUMBER ]], Table21[[#This Row],[SERIAL NUMBER]])&gt;0, "Yes", "No")</f>
        <v>No</v>
      </c>
    </row>
    <row r="5244" spans="1:5">
      <c r="A5244" s="13" t="s">
        <v>27689</v>
      </c>
      <c r="B5244" t="e">
        <f>VLOOKUP(Table21[[#This Row],[SERIAL NUMBER]], EquipmentDB!E$1:M$13746, 9, FALSE)</f>
        <v>#N/A</v>
      </c>
      <c r="C5244" s="13" t="s">
        <v>1028</v>
      </c>
      <c r="D5244" s="13" t="s">
        <v>30774</v>
      </c>
      <c r="E5244" t="str">
        <f>IF(COUNTIF(Table24[[SERIAL NUMBER ]], Table21[[#This Row],[SERIAL NUMBER]])&gt;0, "Yes", "No")</f>
        <v>Yes</v>
      </c>
    </row>
    <row r="5245" spans="1:5">
      <c r="A5245" s="13" t="s">
        <v>27693</v>
      </c>
      <c r="B5245" t="e">
        <f>VLOOKUP(Table21[[#This Row],[SERIAL NUMBER]], EquipmentDB!E$1:M$13746, 9, FALSE)</f>
        <v>#N/A</v>
      </c>
      <c r="C5245" s="13" t="s">
        <v>1028</v>
      </c>
      <c r="D5245" s="13" t="s">
        <v>30774</v>
      </c>
      <c r="E5245" t="str">
        <f>IF(COUNTIF(Table24[[SERIAL NUMBER ]], Table21[[#This Row],[SERIAL NUMBER]])&gt;0, "Yes", "No")</f>
        <v>Yes</v>
      </c>
    </row>
    <row r="5246" spans="1:5">
      <c r="A5246" s="13" t="s">
        <v>27404</v>
      </c>
      <c r="B5246" t="e">
        <f>VLOOKUP(Table21[[#This Row],[SERIAL NUMBER]], EquipmentDB!E$1:M$13746, 9, FALSE)</f>
        <v>#N/A</v>
      </c>
      <c r="C5246" s="13" t="s">
        <v>1028</v>
      </c>
      <c r="D5246" s="13" t="s">
        <v>30774</v>
      </c>
      <c r="E5246" t="str">
        <f>IF(COUNTIF(Table24[[SERIAL NUMBER ]], Table21[[#This Row],[SERIAL NUMBER]])&gt;0, "Yes", "No")</f>
        <v>Yes</v>
      </c>
    </row>
    <row r="5247" spans="1:5">
      <c r="A5247" s="13" t="s">
        <v>27410</v>
      </c>
      <c r="B5247" t="e">
        <f>VLOOKUP(Table21[[#This Row],[SERIAL NUMBER]], EquipmentDB!E$1:M$13746, 9, FALSE)</f>
        <v>#N/A</v>
      </c>
      <c r="C5247" s="13" t="s">
        <v>1028</v>
      </c>
      <c r="D5247" s="13" t="s">
        <v>30774</v>
      </c>
      <c r="E5247" t="str">
        <f>IF(COUNTIF(Table24[[SERIAL NUMBER ]], Table21[[#This Row],[SERIAL NUMBER]])&gt;0, "Yes", "No")</f>
        <v>Yes</v>
      </c>
    </row>
    <row r="5248" spans="1:5">
      <c r="A5248" s="13" t="s">
        <v>18312</v>
      </c>
      <c r="B5248" t="e">
        <f>VLOOKUP(Table21[[#This Row],[SERIAL NUMBER]], EquipmentDB!E$1:M$13746, 9, FALSE)</f>
        <v>#N/A</v>
      </c>
      <c r="C5248" s="13" t="e">
        <v>#N/A</v>
      </c>
      <c r="D5248" s="13" t="s">
        <v>30774</v>
      </c>
      <c r="E5248" t="str">
        <f>IF(COUNTIF(Table24[[SERIAL NUMBER ]], Table21[[#This Row],[SERIAL NUMBER]])&gt;0, "Yes", "No")</f>
        <v>No</v>
      </c>
    </row>
    <row r="5249" spans="1:5">
      <c r="A5249" s="13" t="s">
        <v>18318</v>
      </c>
      <c r="B5249" t="e">
        <f>VLOOKUP(Table21[[#This Row],[SERIAL NUMBER]], EquipmentDB!E$1:M$13746, 9, FALSE)</f>
        <v>#N/A</v>
      </c>
      <c r="C5249" s="13" t="e">
        <v>#N/A</v>
      </c>
      <c r="D5249" s="13" t="s">
        <v>30774</v>
      </c>
      <c r="E5249" t="str">
        <f>IF(COUNTIF(Table24[[SERIAL NUMBER ]], Table21[[#This Row],[SERIAL NUMBER]])&gt;0, "Yes", "No")</f>
        <v>No</v>
      </c>
    </row>
    <row r="5250" spans="1:5">
      <c r="A5250" s="13" t="s">
        <v>28684</v>
      </c>
      <c r="B5250" t="e">
        <f>VLOOKUP(Table21[[#This Row],[SERIAL NUMBER]], EquipmentDB!E$1:M$13746, 9, FALSE)</f>
        <v>#N/A</v>
      </c>
      <c r="C5250" s="13" t="s">
        <v>777</v>
      </c>
      <c r="D5250" s="13" t="s">
        <v>30774</v>
      </c>
      <c r="E5250" t="str">
        <f>IF(COUNTIF(Table24[[SERIAL NUMBER ]], Table21[[#This Row],[SERIAL NUMBER]])&gt;0, "Yes", "No")</f>
        <v>No</v>
      </c>
    </row>
    <row r="5251" spans="1:5">
      <c r="A5251" s="13" t="s">
        <v>28694</v>
      </c>
      <c r="B5251" t="e">
        <f>VLOOKUP(Table21[[#This Row],[SERIAL NUMBER]], EquipmentDB!E$1:M$13746, 9, FALSE)</f>
        <v>#N/A</v>
      </c>
      <c r="C5251" s="13" t="s">
        <v>777</v>
      </c>
      <c r="D5251" s="13" t="s">
        <v>30774</v>
      </c>
      <c r="E5251" t="str">
        <f>IF(COUNTIF(Table24[[SERIAL NUMBER ]], Table21[[#This Row],[SERIAL NUMBER]])&gt;0, "Yes", "No")</f>
        <v>No</v>
      </c>
    </row>
    <row r="5252" spans="1:5">
      <c r="A5252" s="13" t="s">
        <v>28702</v>
      </c>
      <c r="B5252" t="e">
        <f>VLOOKUP(Table21[[#This Row],[SERIAL NUMBER]], EquipmentDB!E$1:M$13746, 9, FALSE)</f>
        <v>#N/A</v>
      </c>
      <c r="C5252" s="13" t="s">
        <v>777</v>
      </c>
      <c r="D5252" s="13" t="s">
        <v>30774</v>
      </c>
      <c r="E5252" t="str">
        <f>IF(COUNTIF(Table24[[SERIAL NUMBER ]], Table21[[#This Row],[SERIAL NUMBER]])&gt;0, "Yes", "No")</f>
        <v>No</v>
      </c>
    </row>
    <row r="5253" spans="1:5">
      <c r="A5253" s="13" t="s">
        <v>10977</v>
      </c>
      <c r="B5253" t="e">
        <f>VLOOKUP(Table21[[#This Row],[SERIAL NUMBER]], EquipmentDB!E$1:M$13746, 9, FALSE)</f>
        <v>#N/A</v>
      </c>
      <c r="C5253" s="13" t="e">
        <v>#N/A</v>
      </c>
      <c r="D5253" s="13" t="s">
        <v>30774</v>
      </c>
      <c r="E5253" t="str">
        <f>IF(COUNTIF(Table24[[SERIAL NUMBER ]], Table21[[#This Row],[SERIAL NUMBER]])&gt;0, "Yes", "No")</f>
        <v>Yes</v>
      </c>
    </row>
    <row r="5254" spans="1:5">
      <c r="A5254" s="13" t="s">
        <v>10992</v>
      </c>
      <c r="B5254" t="e">
        <f>VLOOKUP(Table21[[#This Row],[SERIAL NUMBER]], EquipmentDB!E$1:M$13746, 9, FALSE)</f>
        <v>#N/A</v>
      </c>
      <c r="C5254" s="13" t="e">
        <v>#N/A</v>
      </c>
      <c r="D5254" s="13" t="s">
        <v>30774</v>
      </c>
      <c r="E5254" t="str">
        <f>IF(COUNTIF(Table24[[SERIAL NUMBER ]], Table21[[#This Row],[SERIAL NUMBER]])&gt;0, "Yes", "No")</f>
        <v>Yes</v>
      </c>
    </row>
    <row r="5255" spans="1:5">
      <c r="A5255" s="13" t="s">
        <v>11008</v>
      </c>
      <c r="B5255" t="e">
        <f>VLOOKUP(Table21[[#This Row],[SERIAL NUMBER]], EquipmentDB!E$1:M$13746, 9, FALSE)</f>
        <v>#N/A</v>
      </c>
      <c r="C5255" s="13" t="e">
        <v>#N/A</v>
      </c>
      <c r="D5255" s="13" t="s">
        <v>30774</v>
      </c>
      <c r="E5255" t="str">
        <f>IF(COUNTIF(Table24[[SERIAL NUMBER ]], Table21[[#This Row],[SERIAL NUMBER]])&gt;0, "Yes", "No")</f>
        <v>Yes</v>
      </c>
    </row>
    <row r="5256" spans="1:5">
      <c r="A5256" s="13" t="s">
        <v>11021</v>
      </c>
      <c r="B5256" t="e">
        <f>VLOOKUP(Table21[[#This Row],[SERIAL NUMBER]], EquipmentDB!E$1:M$13746, 9, FALSE)</f>
        <v>#N/A</v>
      </c>
      <c r="C5256" s="13" t="e">
        <v>#N/A</v>
      </c>
      <c r="D5256" s="13" t="s">
        <v>30774</v>
      </c>
      <c r="E5256" t="str">
        <f>IF(COUNTIF(Table24[[SERIAL NUMBER ]], Table21[[#This Row],[SERIAL NUMBER]])&gt;0, "Yes", "No")</f>
        <v>Yes</v>
      </c>
    </row>
    <row r="5257" spans="1:5">
      <c r="A5257" s="13" t="s">
        <v>11032</v>
      </c>
      <c r="B5257" t="e">
        <f>VLOOKUP(Table21[[#This Row],[SERIAL NUMBER]], EquipmentDB!E$1:M$13746, 9, FALSE)</f>
        <v>#N/A</v>
      </c>
      <c r="C5257" s="13" t="e">
        <v>#N/A</v>
      </c>
      <c r="D5257" s="13" t="s">
        <v>30774</v>
      </c>
      <c r="E5257" t="str">
        <f>IF(COUNTIF(Table24[[SERIAL NUMBER ]], Table21[[#This Row],[SERIAL NUMBER]])&gt;0, "Yes", "No")</f>
        <v>Yes</v>
      </c>
    </row>
    <row r="5258" spans="1:5">
      <c r="A5258" s="13" t="s">
        <v>11041</v>
      </c>
      <c r="B5258" t="e">
        <f>VLOOKUP(Table21[[#This Row],[SERIAL NUMBER]], EquipmentDB!E$1:M$13746, 9, FALSE)</f>
        <v>#N/A</v>
      </c>
      <c r="C5258" s="13" t="e">
        <v>#N/A</v>
      </c>
      <c r="D5258" s="13" t="s">
        <v>30774</v>
      </c>
      <c r="E5258" t="str">
        <f>IF(COUNTIF(Table24[[SERIAL NUMBER ]], Table21[[#This Row],[SERIAL NUMBER]])&gt;0, "Yes", "No")</f>
        <v>Yes</v>
      </c>
    </row>
    <row r="5259" spans="1:5">
      <c r="A5259" s="13" t="s">
        <v>11068</v>
      </c>
      <c r="B5259" t="e">
        <f>VLOOKUP(Table21[[#This Row],[SERIAL NUMBER]], EquipmentDB!E$1:M$13746, 9, FALSE)</f>
        <v>#N/A</v>
      </c>
      <c r="C5259" s="13" t="e">
        <v>#N/A</v>
      </c>
      <c r="D5259" s="13" t="s">
        <v>30774</v>
      </c>
      <c r="E5259" t="str">
        <f>IF(COUNTIF(Table24[[SERIAL NUMBER ]], Table21[[#This Row],[SERIAL NUMBER]])&gt;0, "Yes", "No")</f>
        <v>Yes</v>
      </c>
    </row>
    <row r="5260" spans="1:5">
      <c r="A5260" s="13" t="s">
        <v>11178</v>
      </c>
      <c r="B5260" t="e">
        <f>VLOOKUP(Table21[[#This Row],[SERIAL NUMBER]], EquipmentDB!E$1:M$13746, 9, FALSE)</f>
        <v>#N/A</v>
      </c>
      <c r="C5260" s="13" t="e">
        <v>#N/A</v>
      </c>
      <c r="D5260" s="13" t="s">
        <v>30774</v>
      </c>
      <c r="E5260" t="str">
        <f>IF(COUNTIF(Table24[[SERIAL NUMBER ]], Table21[[#This Row],[SERIAL NUMBER]])&gt;0, "Yes", "No")</f>
        <v>Yes</v>
      </c>
    </row>
    <row r="5261" spans="1:5">
      <c r="A5261" s="13" t="s">
        <v>11182</v>
      </c>
      <c r="B5261" t="e">
        <f>VLOOKUP(Table21[[#This Row],[SERIAL NUMBER]], EquipmentDB!E$1:M$13746, 9, FALSE)</f>
        <v>#N/A</v>
      </c>
      <c r="C5261" s="13" t="e">
        <v>#N/A</v>
      </c>
      <c r="D5261" s="13" t="s">
        <v>30774</v>
      </c>
      <c r="E5261" t="str">
        <f>IF(COUNTIF(Table24[[SERIAL NUMBER ]], Table21[[#This Row],[SERIAL NUMBER]])&gt;0, "Yes", "No")</f>
        <v>Yes</v>
      </c>
    </row>
    <row r="5262" spans="1:5">
      <c r="A5262" s="13" t="s">
        <v>894</v>
      </c>
      <c r="B5262" t="e">
        <f>VLOOKUP(Table21[[#This Row],[SERIAL NUMBER]], EquipmentDB!E$1:M$13746, 9, FALSE)</f>
        <v>#N/A</v>
      </c>
      <c r="C5262" s="13" t="e">
        <v>#N/A</v>
      </c>
      <c r="D5262" s="13" t="s">
        <v>30774</v>
      </c>
      <c r="E5262" t="str">
        <f>IF(COUNTIF(Table24[[SERIAL NUMBER ]], Table21[[#This Row],[SERIAL NUMBER]])&gt;0, "Yes", "No")</f>
        <v>No</v>
      </c>
    </row>
    <row r="5263" spans="1:5">
      <c r="A5263" s="13" t="s">
        <v>898</v>
      </c>
      <c r="B5263" t="e">
        <f>VLOOKUP(Table21[[#This Row],[SERIAL NUMBER]], EquipmentDB!E$1:M$13746, 9, FALSE)</f>
        <v>#N/A</v>
      </c>
      <c r="C5263" s="13" t="e">
        <v>#N/A</v>
      </c>
      <c r="D5263" s="13" t="s">
        <v>30774</v>
      </c>
      <c r="E5263" t="str">
        <f>IF(COUNTIF(Table24[[SERIAL NUMBER ]], Table21[[#This Row],[SERIAL NUMBER]])&gt;0, "Yes", "No")</f>
        <v>No</v>
      </c>
    </row>
    <row r="5264" spans="1:5">
      <c r="A5264" s="13" t="s">
        <v>5643</v>
      </c>
      <c r="B5264" t="e">
        <f>VLOOKUP(Table21[[#This Row],[SERIAL NUMBER]], EquipmentDB!E$1:M$13746, 9, FALSE)</f>
        <v>#N/A</v>
      </c>
      <c r="C5264" s="13" t="e">
        <v>#N/A</v>
      </c>
      <c r="D5264" s="13" t="s">
        <v>30774</v>
      </c>
      <c r="E5264" t="str">
        <f>IF(COUNTIF(Table24[[SERIAL NUMBER ]], Table21[[#This Row],[SERIAL NUMBER]])&gt;0, "Yes", "No")</f>
        <v>No</v>
      </c>
    </row>
    <row r="5265" spans="1:5">
      <c r="A5265" s="13" t="s">
        <v>5648</v>
      </c>
      <c r="B5265" t="e">
        <f>VLOOKUP(Table21[[#This Row],[SERIAL NUMBER]], EquipmentDB!E$1:M$13746, 9, FALSE)</f>
        <v>#N/A</v>
      </c>
      <c r="C5265" s="13" t="e">
        <v>#N/A</v>
      </c>
      <c r="D5265" s="13" t="s">
        <v>30774</v>
      </c>
      <c r="E5265" t="str">
        <f>IF(COUNTIF(Table24[[SERIAL NUMBER ]], Table21[[#This Row],[SERIAL NUMBER]])&gt;0, "Yes", "No")</f>
        <v>No</v>
      </c>
    </row>
    <row r="5266" spans="1:5">
      <c r="A5266" s="13" t="s">
        <v>5653</v>
      </c>
      <c r="B5266" t="e">
        <f>VLOOKUP(Table21[[#This Row],[SERIAL NUMBER]], EquipmentDB!E$1:M$13746, 9, FALSE)</f>
        <v>#N/A</v>
      </c>
      <c r="C5266" s="13" t="e">
        <v>#N/A</v>
      </c>
      <c r="D5266" s="13" t="s">
        <v>30774</v>
      </c>
      <c r="E5266" t="str">
        <f>IF(COUNTIF(Table24[[SERIAL NUMBER ]], Table21[[#This Row],[SERIAL NUMBER]])&gt;0, "Yes", "No")</f>
        <v>No</v>
      </c>
    </row>
    <row r="5267" spans="1:5">
      <c r="A5267" s="13" t="s">
        <v>5654</v>
      </c>
      <c r="B5267" t="e">
        <f>VLOOKUP(Table21[[#This Row],[SERIAL NUMBER]], EquipmentDB!E$1:M$13746, 9, FALSE)</f>
        <v>#N/A</v>
      </c>
      <c r="C5267" s="13" t="e">
        <v>#N/A</v>
      </c>
      <c r="D5267" s="13" t="s">
        <v>30774</v>
      </c>
      <c r="E5267" t="str">
        <f>IF(COUNTIF(Table24[[SERIAL NUMBER ]], Table21[[#This Row],[SERIAL NUMBER]])&gt;0, "Yes", "No")</f>
        <v>No</v>
      </c>
    </row>
    <row r="5268" spans="1:5">
      <c r="A5268" s="13" t="s">
        <v>5657</v>
      </c>
      <c r="B5268" t="e">
        <f>VLOOKUP(Table21[[#This Row],[SERIAL NUMBER]], EquipmentDB!E$1:M$13746, 9, FALSE)</f>
        <v>#N/A</v>
      </c>
      <c r="C5268" s="13" t="e">
        <v>#N/A</v>
      </c>
      <c r="D5268" s="13" t="s">
        <v>30774</v>
      </c>
      <c r="E5268" t="str">
        <f>IF(COUNTIF(Table24[[SERIAL NUMBER ]], Table21[[#This Row],[SERIAL NUMBER]])&gt;0, "Yes", "No")</f>
        <v>No</v>
      </c>
    </row>
    <row r="5269" spans="1:5">
      <c r="A5269" s="13" t="s">
        <v>5665</v>
      </c>
      <c r="B5269" t="e">
        <f>VLOOKUP(Table21[[#This Row],[SERIAL NUMBER]], EquipmentDB!E$1:M$13746, 9, FALSE)</f>
        <v>#N/A</v>
      </c>
      <c r="C5269" s="13" t="e">
        <v>#N/A</v>
      </c>
      <c r="D5269" s="13" t="s">
        <v>30774</v>
      </c>
      <c r="E5269" t="str">
        <f>IF(COUNTIF(Table24[[SERIAL NUMBER ]], Table21[[#This Row],[SERIAL NUMBER]])&gt;0, "Yes", "No")</f>
        <v>No</v>
      </c>
    </row>
    <row r="5270" spans="1:5">
      <c r="A5270" s="13" t="s">
        <v>5670</v>
      </c>
      <c r="B5270" t="e">
        <f>VLOOKUP(Table21[[#This Row],[SERIAL NUMBER]], EquipmentDB!E$1:M$13746, 9, FALSE)</f>
        <v>#N/A</v>
      </c>
      <c r="C5270" s="13" t="e">
        <v>#N/A</v>
      </c>
      <c r="D5270" s="13" t="s">
        <v>30774</v>
      </c>
      <c r="E5270" t="str">
        <f>IF(COUNTIF(Table24[[SERIAL NUMBER ]], Table21[[#This Row],[SERIAL NUMBER]])&gt;0, "Yes", "No")</f>
        <v>No</v>
      </c>
    </row>
    <row r="5271" spans="1:5">
      <c r="A5271" s="13" t="s">
        <v>19093</v>
      </c>
      <c r="B5271" t="e">
        <f>VLOOKUP(Table21[[#This Row],[SERIAL NUMBER]], EquipmentDB!E$1:M$13746, 9, FALSE)</f>
        <v>#N/A</v>
      </c>
      <c r="C5271" s="13" t="e">
        <v>#N/A</v>
      </c>
      <c r="D5271" s="13" t="s">
        <v>30774</v>
      </c>
      <c r="E5271" t="str">
        <f>IF(COUNTIF(Table24[[SERIAL NUMBER ]], Table21[[#This Row],[SERIAL NUMBER]])&gt;0, "Yes", "No")</f>
        <v>No</v>
      </c>
    </row>
    <row r="5272" spans="1:5">
      <c r="A5272" s="13" t="s">
        <v>9029</v>
      </c>
      <c r="B5272" t="e">
        <f>VLOOKUP(Table21[[#This Row],[SERIAL NUMBER]], EquipmentDB!E$1:M$13746, 9, FALSE)</f>
        <v>#N/A</v>
      </c>
      <c r="C5272" s="13" t="e">
        <v>#N/A</v>
      </c>
      <c r="D5272" s="13" t="s">
        <v>30774</v>
      </c>
      <c r="E5272" t="str">
        <f>IF(COUNTIF(Table24[[SERIAL NUMBER ]], Table21[[#This Row],[SERIAL NUMBER]])&gt;0, "Yes", "No")</f>
        <v>No</v>
      </c>
    </row>
    <row r="5273" spans="1:5">
      <c r="A5273" s="13" t="s">
        <v>10541</v>
      </c>
      <c r="B5273" t="e">
        <f>VLOOKUP(Table21[[#This Row],[SERIAL NUMBER]], EquipmentDB!E$1:M$13746, 9, FALSE)</f>
        <v>#N/A</v>
      </c>
      <c r="C5273" s="13" t="e">
        <v>#N/A</v>
      </c>
      <c r="D5273" s="13" t="s">
        <v>30774</v>
      </c>
      <c r="E5273" t="str">
        <f>IF(COUNTIF(Table24[[SERIAL NUMBER ]], Table21[[#This Row],[SERIAL NUMBER]])&gt;0, "Yes", "No")</f>
        <v>No</v>
      </c>
    </row>
    <row r="5274" spans="1:5">
      <c r="A5274" s="13" t="s">
        <v>10551</v>
      </c>
      <c r="B5274" t="e">
        <f>VLOOKUP(Table21[[#This Row],[SERIAL NUMBER]], EquipmentDB!E$1:M$13746, 9, FALSE)</f>
        <v>#N/A</v>
      </c>
      <c r="C5274" s="13" t="e">
        <v>#N/A</v>
      </c>
      <c r="D5274" s="13" t="s">
        <v>30774</v>
      </c>
      <c r="E5274" t="str">
        <f>IF(COUNTIF(Table24[[SERIAL NUMBER ]], Table21[[#This Row],[SERIAL NUMBER]])&gt;0, "Yes", "No")</f>
        <v>No</v>
      </c>
    </row>
    <row r="5275" spans="1:5">
      <c r="A5275" s="13" t="s">
        <v>10574</v>
      </c>
      <c r="B5275" t="e">
        <f>VLOOKUP(Table21[[#This Row],[SERIAL NUMBER]], EquipmentDB!E$1:M$13746, 9, FALSE)</f>
        <v>#N/A</v>
      </c>
      <c r="C5275" s="13" t="e">
        <v>#N/A</v>
      </c>
      <c r="D5275" s="13" t="s">
        <v>30774</v>
      </c>
      <c r="E5275" t="str">
        <f>IF(COUNTIF(Table24[[SERIAL NUMBER ]], Table21[[#This Row],[SERIAL NUMBER]])&gt;0, "Yes", "No")</f>
        <v>No</v>
      </c>
    </row>
    <row r="5276" spans="1:5">
      <c r="A5276" s="13" t="s">
        <v>10579</v>
      </c>
      <c r="B5276" t="e">
        <f>VLOOKUP(Table21[[#This Row],[SERIAL NUMBER]], EquipmentDB!E$1:M$13746, 9, FALSE)</f>
        <v>#N/A</v>
      </c>
      <c r="C5276" s="13" t="e">
        <v>#N/A</v>
      </c>
      <c r="D5276" s="13" t="s">
        <v>30774</v>
      </c>
      <c r="E5276" t="str">
        <f>IF(COUNTIF(Table24[[SERIAL NUMBER ]], Table21[[#This Row],[SERIAL NUMBER]])&gt;0, "Yes", "No")</f>
        <v>No</v>
      </c>
    </row>
    <row r="5277" spans="1:5">
      <c r="A5277" s="13" t="s">
        <v>10616</v>
      </c>
      <c r="B5277" t="e">
        <f>VLOOKUP(Table21[[#This Row],[SERIAL NUMBER]], EquipmentDB!E$1:M$13746, 9, FALSE)</f>
        <v>#N/A</v>
      </c>
      <c r="C5277" s="13" t="e">
        <v>#N/A</v>
      </c>
      <c r="D5277" s="13" t="s">
        <v>30774</v>
      </c>
      <c r="E5277" t="str">
        <f>IF(COUNTIF(Table24[[SERIAL NUMBER ]], Table21[[#This Row],[SERIAL NUMBER]])&gt;0, "Yes", "No")</f>
        <v>No</v>
      </c>
    </row>
    <row r="5278" spans="1:5">
      <c r="A5278" s="13" t="s">
        <v>10633</v>
      </c>
      <c r="B5278" t="e">
        <f>VLOOKUP(Table21[[#This Row],[SERIAL NUMBER]], EquipmentDB!E$1:M$13746, 9, FALSE)</f>
        <v>#N/A</v>
      </c>
      <c r="C5278" s="13" t="e">
        <v>#N/A</v>
      </c>
      <c r="D5278" s="13" t="s">
        <v>30774</v>
      </c>
      <c r="E5278" t="str">
        <f>IF(COUNTIF(Table24[[SERIAL NUMBER ]], Table21[[#This Row],[SERIAL NUMBER]])&gt;0, "Yes", "No")</f>
        <v>No</v>
      </c>
    </row>
    <row r="5279" spans="1:5">
      <c r="A5279" s="13" t="s">
        <v>10643</v>
      </c>
      <c r="B5279" t="e">
        <f>VLOOKUP(Table21[[#This Row],[SERIAL NUMBER]], EquipmentDB!E$1:M$13746, 9, FALSE)</f>
        <v>#N/A</v>
      </c>
      <c r="C5279" s="13" t="e">
        <v>#N/A</v>
      </c>
      <c r="D5279" s="13" t="s">
        <v>30774</v>
      </c>
      <c r="E5279" t="str">
        <f>IF(COUNTIF(Table24[[SERIAL NUMBER ]], Table21[[#This Row],[SERIAL NUMBER]])&gt;0, "Yes", "No")</f>
        <v>No</v>
      </c>
    </row>
    <row r="5280" spans="1:5">
      <c r="A5280" s="13" t="s">
        <v>10684</v>
      </c>
      <c r="B5280" t="e">
        <f>VLOOKUP(Table21[[#This Row],[SERIAL NUMBER]], EquipmentDB!E$1:M$13746, 9, FALSE)</f>
        <v>#N/A</v>
      </c>
      <c r="C5280" s="13" t="e">
        <v>#N/A</v>
      </c>
      <c r="D5280" s="13" t="s">
        <v>30774</v>
      </c>
      <c r="E5280" t="str">
        <f>IF(COUNTIF(Table24[[SERIAL NUMBER ]], Table21[[#This Row],[SERIAL NUMBER]])&gt;0, "Yes", "No")</f>
        <v>No</v>
      </c>
    </row>
    <row r="5281" spans="1:5">
      <c r="A5281" s="13" t="s">
        <v>10696</v>
      </c>
      <c r="B5281" t="e">
        <f>VLOOKUP(Table21[[#This Row],[SERIAL NUMBER]], EquipmentDB!E$1:M$13746, 9, FALSE)</f>
        <v>#N/A</v>
      </c>
      <c r="C5281" s="13" t="e">
        <v>#N/A</v>
      </c>
      <c r="D5281" s="13" t="s">
        <v>30774</v>
      </c>
      <c r="E5281" t="str">
        <f>IF(COUNTIF(Table24[[SERIAL NUMBER ]], Table21[[#This Row],[SERIAL NUMBER]])&gt;0, "Yes", "No")</f>
        <v>No</v>
      </c>
    </row>
    <row r="5282" spans="1:5">
      <c r="A5282" s="13" t="s">
        <v>10724</v>
      </c>
      <c r="B5282" t="e">
        <f>VLOOKUP(Table21[[#This Row],[SERIAL NUMBER]], EquipmentDB!E$1:M$13746, 9, FALSE)</f>
        <v>#N/A</v>
      </c>
      <c r="C5282" s="13" t="e">
        <v>#N/A</v>
      </c>
      <c r="D5282" s="13" t="s">
        <v>30774</v>
      </c>
      <c r="E5282" t="str">
        <f>IF(COUNTIF(Table24[[SERIAL NUMBER ]], Table21[[#This Row],[SERIAL NUMBER]])&gt;0, "Yes", "No")</f>
        <v>No</v>
      </c>
    </row>
    <row r="5283" spans="1:5">
      <c r="A5283" s="13" t="s">
        <v>11628</v>
      </c>
      <c r="B5283" t="e">
        <f>VLOOKUP(Table21[[#This Row],[SERIAL NUMBER]], EquipmentDB!E$1:M$13746, 9, FALSE)</f>
        <v>#N/A</v>
      </c>
      <c r="C5283" s="13" t="e">
        <v>#N/A</v>
      </c>
      <c r="D5283" s="13" t="s">
        <v>30774</v>
      </c>
      <c r="E5283" t="str">
        <f>IF(COUNTIF(Table24[[SERIAL NUMBER ]], Table21[[#This Row],[SERIAL NUMBER]])&gt;0, "Yes", "No")</f>
        <v>Yes</v>
      </c>
    </row>
    <row r="5284" spans="1:5">
      <c r="A5284" s="13" t="s">
        <v>11635</v>
      </c>
      <c r="B5284" t="e">
        <f>VLOOKUP(Table21[[#This Row],[SERIAL NUMBER]], EquipmentDB!E$1:M$13746, 9, FALSE)</f>
        <v>#N/A</v>
      </c>
      <c r="C5284" s="13" t="e">
        <v>#N/A</v>
      </c>
      <c r="D5284" s="13" t="s">
        <v>30774</v>
      </c>
      <c r="E5284" t="str">
        <f>IF(COUNTIF(Table24[[SERIAL NUMBER ]], Table21[[#This Row],[SERIAL NUMBER]])&gt;0, "Yes", "No")</f>
        <v>Yes</v>
      </c>
    </row>
    <row r="5285" spans="1:5">
      <c r="A5285" s="13" t="s">
        <v>11643</v>
      </c>
      <c r="B5285" t="e">
        <f>VLOOKUP(Table21[[#This Row],[SERIAL NUMBER]], EquipmentDB!E$1:M$13746, 9, FALSE)</f>
        <v>#N/A</v>
      </c>
      <c r="C5285" s="13" t="e">
        <v>#N/A</v>
      </c>
      <c r="D5285" s="13" t="s">
        <v>30774</v>
      </c>
      <c r="E5285" t="str">
        <f>IF(COUNTIF(Table24[[SERIAL NUMBER ]], Table21[[#This Row],[SERIAL NUMBER]])&gt;0, "Yes", "No")</f>
        <v>Yes</v>
      </c>
    </row>
    <row r="5286" spans="1:5">
      <c r="A5286" s="13" t="s">
        <v>11670</v>
      </c>
      <c r="B5286" t="e">
        <f>VLOOKUP(Table21[[#This Row],[SERIAL NUMBER]], EquipmentDB!E$1:M$13746, 9, FALSE)</f>
        <v>#N/A</v>
      </c>
      <c r="C5286" s="13" t="e">
        <v>#N/A</v>
      </c>
      <c r="D5286" s="13" t="s">
        <v>30774</v>
      </c>
      <c r="E5286" t="str">
        <f>IF(COUNTIF(Table24[[SERIAL NUMBER ]], Table21[[#This Row],[SERIAL NUMBER]])&gt;0, "Yes", "No")</f>
        <v>Yes</v>
      </c>
    </row>
    <row r="5287" spans="1:5">
      <c r="A5287" s="13" t="s">
        <v>11696</v>
      </c>
      <c r="B5287" t="e">
        <f>VLOOKUP(Table21[[#This Row],[SERIAL NUMBER]], EquipmentDB!E$1:M$13746, 9, FALSE)</f>
        <v>#N/A</v>
      </c>
      <c r="C5287" s="13" t="e">
        <v>#N/A</v>
      </c>
      <c r="D5287" s="13" t="s">
        <v>30774</v>
      </c>
      <c r="E5287" t="str">
        <f>IF(COUNTIF(Table24[[SERIAL NUMBER ]], Table21[[#This Row],[SERIAL NUMBER]])&gt;0, "Yes", "No")</f>
        <v>Yes</v>
      </c>
    </row>
    <row r="5288" spans="1:5">
      <c r="A5288" s="13" t="s">
        <v>11757</v>
      </c>
      <c r="B5288" t="e">
        <f>VLOOKUP(Table21[[#This Row],[SERIAL NUMBER]], EquipmentDB!E$1:M$13746, 9, FALSE)</f>
        <v>#N/A</v>
      </c>
      <c r="C5288" s="13" t="e">
        <v>#N/A</v>
      </c>
      <c r="D5288" s="13" t="s">
        <v>30774</v>
      </c>
      <c r="E5288" t="str">
        <f>IF(COUNTIF(Table24[[SERIAL NUMBER ]], Table21[[#This Row],[SERIAL NUMBER]])&gt;0, "Yes", "No")</f>
        <v>Yes</v>
      </c>
    </row>
    <row r="5289" spans="1:5">
      <c r="A5289" s="13" t="s">
        <v>11771</v>
      </c>
      <c r="B5289" t="e">
        <f>VLOOKUP(Table21[[#This Row],[SERIAL NUMBER]], EquipmentDB!E$1:M$13746, 9, FALSE)</f>
        <v>#N/A</v>
      </c>
      <c r="C5289" s="13" t="e">
        <v>#N/A</v>
      </c>
      <c r="D5289" s="13" t="s">
        <v>30774</v>
      </c>
      <c r="E5289" t="str">
        <f>IF(COUNTIF(Table24[[SERIAL NUMBER ]], Table21[[#This Row],[SERIAL NUMBER]])&gt;0, "Yes", "No")</f>
        <v>Yes</v>
      </c>
    </row>
    <row r="5290" spans="1:5">
      <c r="A5290" s="13" t="s">
        <v>11776</v>
      </c>
      <c r="B5290" t="e">
        <f>VLOOKUP(Table21[[#This Row],[SERIAL NUMBER]], EquipmentDB!E$1:M$13746, 9, FALSE)</f>
        <v>#N/A</v>
      </c>
      <c r="C5290" s="13" t="e">
        <v>#N/A</v>
      </c>
      <c r="D5290" s="13" t="s">
        <v>30774</v>
      </c>
      <c r="E5290" t="str">
        <f>IF(COUNTIF(Table24[[SERIAL NUMBER ]], Table21[[#This Row],[SERIAL NUMBER]])&gt;0, "Yes", "No")</f>
        <v>Yes</v>
      </c>
    </row>
    <row r="5291" spans="1:5">
      <c r="A5291" s="13" t="s">
        <v>11781</v>
      </c>
      <c r="B5291" t="e">
        <f>VLOOKUP(Table21[[#This Row],[SERIAL NUMBER]], EquipmentDB!E$1:M$13746, 9, FALSE)</f>
        <v>#N/A</v>
      </c>
      <c r="C5291" s="13" t="e">
        <v>#N/A</v>
      </c>
      <c r="D5291" s="13" t="s">
        <v>30774</v>
      </c>
      <c r="E5291" t="str">
        <f>IF(COUNTIF(Table24[[SERIAL NUMBER ]], Table21[[#This Row],[SERIAL NUMBER]])&gt;0, "Yes", "No")</f>
        <v>Yes</v>
      </c>
    </row>
    <row r="5292" spans="1:5">
      <c r="A5292" s="13" t="s">
        <v>11799</v>
      </c>
      <c r="B5292" t="e">
        <f>VLOOKUP(Table21[[#This Row],[SERIAL NUMBER]], EquipmentDB!E$1:M$13746, 9, FALSE)</f>
        <v>#N/A</v>
      </c>
      <c r="C5292" s="13" t="e">
        <v>#N/A</v>
      </c>
      <c r="D5292" s="13" t="s">
        <v>30774</v>
      </c>
      <c r="E5292" t="str">
        <f>IF(COUNTIF(Table24[[SERIAL NUMBER ]], Table21[[#This Row],[SERIAL NUMBER]])&gt;0, "Yes", "No")</f>
        <v>Yes</v>
      </c>
    </row>
    <row r="5293" spans="1:5">
      <c r="A5293" s="13" t="s">
        <v>11829</v>
      </c>
      <c r="B5293" t="e">
        <f>VLOOKUP(Table21[[#This Row],[SERIAL NUMBER]], EquipmentDB!E$1:M$13746, 9, FALSE)</f>
        <v>#N/A</v>
      </c>
      <c r="C5293" s="13" t="e">
        <v>#N/A</v>
      </c>
      <c r="D5293" s="13" t="s">
        <v>30774</v>
      </c>
      <c r="E5293" t="str">
        <f>IF(COUNTIF(Table24[[SERIAL NUMBER ]], Table21[[#This Row],[SERIAL NUMBER]])&gt;0, "Yes", "No")</f>
        <v>Yes</v>
      </c>
    </row>
    <row r="5294" spans="1:5">
      <c r="A5294" s="13" t="s">
        <v>11857</v>
      </c>
      <c r="B5294" t="e">
        <f>VLOOKUP(Table21[[#This Row],[SERIAL NUMBER]], EquipmentDB!E$1:M$13746, 9, FALSE)</f>
        <v>#N/A</v>
      </c>
      <c r="C5294" s="13" t="e">
        <v>#N/A</v>
      </c>
      <c r="D5294" s="13" t="s">
        <v>30774</v>
      </c>
      <c r="E5294" t="str">
        <f>IF(COUNTIF(Table24[[SERIAL NUMBER ]], Table21[[#This Row],[SERIAL NUMBER]])&gt;0, "Yes", "No")</f>
        <v>Yes</v>
      </c>
    </row>
    <row r="5295" spans="1:5">
      <c r="A5295" s="13" t="s">
        <v>11873</v>
      </c>
      <c r="B5295" t="e">
        <f>VLOOKUP(Table21[[#This Row],[SERIAL NUMBER]], EquipmentDB!E$1:M$13746, 9, FALSE)</f>
        <v>#N/A</v>
      </c>
      <c r="C5295" s="13" t="e">
        <v>#N/A</v>
      </c>
      <c r="D5295" s="13" t="s">
        <v>30774</v>
      </c>
      <c r="E5295" t="str">
        <f>IF(COUNTIF(Table24[[SERIAL NUMBER ]], Table21[[#This Row],[SERIAL NUMBER]])&gt;0, "Yes", "No")</f>
        <v>Yes</v>
      </c>
    </row>
    <row r="5296" spans="1:5">
      <c r="A5296" s="13" t="s">
        <v>11877</v>
      </c>
      <c r="B5296" t="e">
        <f>VLOOKUP(Table21[[#This Row],[SERIAL NUMBER]], EquipmentDB!E$1:M$13746, 9, FALSE)</f>
        <v>#N/A</v>
      </c>
      <c r="C5296" s="13" t="e">
        <v>#N/A</v>
      </c>
      <c r="D5296" s="13" t="s">
        <v>30774</v>
      </c>
      <c r="E5296" t="str">
        <f>IF(COUNTIF(Table24[[SERIAL NUMBER ]], Table21[[#This Row],[SERIAL NUMBER]])&gt;0, "Yes", "No")</f>
        <v>Yes</v>
      </c>
    </row>
    <row r="5297" spans="1:5">
      <c r="A5297" s="13" t="s">
        <v>11886</v>
      </c>
      <c r="B5297" t="e">
        <f>VLOOKUP(Table21[[#This Row],[SERIAL NUMBER]], EquipmentDB!E$1:M$13746, 9, FALSE)</f>
        <v>#N/A</v>
      </c>
      <c r="C5297" s="13" t="e">
        <v>#N/A</v>
      </c>
      <c r="D5297" s="13" t="s">
        <v>30774</v>
      </c>
      <c r="E5297" t="str">
        <f>IF(COUNTIF(Table24[[SERIAL NUMBER ]], Table21[[#This Row],[SERIAL NUMBER]])&gt;0, "Yes", "No")</f>
        <v>Yes</v>
      </c>
    </row>
    <row r="5298" spans="1:5">
      <c r="A5298" s="13" t="s">
        <v>11891</v>
      </c>
      <c r="B5298" t="e">
        <f>VLOOKUP(Table21[[#This Row],[SERIAL NUMBER]], EquipmentDB!E$1:M$13746, 9, FALSE)</f>
        <v>#N/A</v>
      </c>
      <c r="C5298" s="13" t="e">
        <v>#N/A</v>
      </c>
      <c r="D5298" s="13" t="s">
        <v>30774</v>
      </c>
      <c r="E5298" t="str">
        <f>IF(COUNTIF(Table24[[SERIAL NUMBER ]], Table21[[#This Row],[SERIAL NUMBER]])&gt;0, "Yes", "No")</f>
        <v>Yes</v>
      </c>
    </row>
    <row r="5299" spans="1:5">
      <c r="A5299" s="13" t="s">
        <v>11988</v>
      </c>
      <c r="B5299" t="e">
        <f>VLOOKUP(Table21[[#This Row],[SERIAL NUMBER]], EquipmentDB!E$1:M$13746, 9, FALSE)</f>
        <v>#N/A</v>
      </c>
      <c r="C5299" s="13" t="e">
        <v>#N/A</v>
      </c>
      <c r="D5299" s="13" t="s">
        <v>30774</v>
      </c>
      <c r="E5299" t="str">
        <f>IF(COUNTIF(Table24[[SERIAL NUMBER ]], Table21[[#This Row],[SERIAL NUMBER]])&gt;0, "Yes", "No")</f>
        <v>Yes</v>
      </c>
    </row>
    <row r="5300" spans="1:5">
      <c r="A5300" s="13" t="s">
        <v>12064</v>
      </c>
      <c r="B5300" t="e">
        <f>VLOOKUP(Table21[[#This Row],[SERIAL NUMBER]], EquipmentDB!E$1:M$13746, 9, FALSE)</f>
        <v>#N/A</v>
      </c>
      <c r="C5300" s="13" t="e">
        <v>#N/A</v>
      </c>
      <c r="D5300" s="13" t="s">
        <v>30774</v>
      </c>
      <c r="E5300" t="str">
        <f>IF(COUNTIF(Table24[[SERIAL NUMBER ]], Table21[[#This Row],[SERIAL NUMBER]])&gt;0, "Yes", "No")</f>
        <v>Yes</v>
      </c>
    </row>
    <row r="5301" spans="1:5">
      <c r="A5301" s="13" t="s">
        <v>12121</v>
      </c>
      <c r="B5301" t="e">
        <f>VLOOKUP(Table21[[#This Row],[SERIAL NUMBER]], EquipmentDB!E$1:M$13746, 9, FALSE)</f>
        <v>#N/A</v>
      </c>
      <c r="C5301" s="13" t="e">
        <v>#N/A</v>
      </c>
      <c r="D5301" s="13" t="s">
        <v>30774</v>
      </c>
      <c r="E5301" t="str">
        <f>IF(COUNTIF(Table24[[SERIAL NUMBER ]], Table21[[#This Row],[SERIAL NUMBER]])&gt;0, "Yes", "No")</f>
        <v>Yes</v>
      </c>
    </row>
    <row r="5302" spans="1:5">
      <c r="A5302" s="13" t="s">
        <v>12144</v>
      </c>
      <c r="B5302" t="e">
        <f>VLOOKUP(Table21[[#This Row],[SERIAL NUMBER]], EquipmentDB!E$1:M$13746, 9, FALSE)</f>
        <v>#N/A</v>
      </c>
      <c r="C5302" s="13" t="e">
        <v>#N/A</v>
      </c>
      <c r="D5302" s="13" t="s">
        <v>30774</v>
      </c>
      <c r="E5302" t="str">
        <f>IF(COUNTIF(Table24[[SERIAL NUMBER ]], Table21[[#This Row],[SERIAL NUMBER]])&gt;0, "Yes", "No")</f>
        <v>Yes</v>
      </c>
    </row>
    <row r="5303" spans="1:5">
      <c r="A5303" s="13" t="s">
        <v>12149</v>
      </c>
      <c r="B5303" t="e">
        <f>VLOOKUP(Table21[[#This Row],[SERIAL NUMBER]], EquipmentDB!E$1:M$13746, 9, FALSE)</f>
        <v>#N/A</v>
      </c>
      <c r="C5303" s="13" t="e">
        <v>#N/A</v>
      </c>
      <c r="D5303" s="13" t="s">
        <v>30774</v>
      </c>
      <c r="E5303" t="str">
        <f>IF(COUNTIF(Table24[[SERIAL NUMBER ]], Table21[[#This Row],[SERIAL NUMBER]])&gt;0, "Yes", "No")</f>
        <v>Yes</v>
      </c>
    </row>
    <row r="5304" spans="1:5">
      <c r="A5304" s="13" t="s">
        <v>12156</v>
      </c>
      <c r="B5304" t="e">
        <f>VLOOKUP(Table21[[#This Row],[SERIAL NUMBER]], EquipmentDB!E$1:M$13746, 9, FALSE)</f>
        <v>#N/A</v>
      </c>
      <c r="C5304" s="13" t="e">
        <v>#N/A</v>
      </c>
      <c r="D5304" s="13" t="s">
        <v>30774</v>
      </c>
      <c r="E5304" t="str">
        <f>IF(COUNTIF(Table24[[SERIAL NUMBER ]], Table21[[#This Row],[SERIAL NUMBER]])&gt;0, "Yes", "No")</f>
        <v>Yes</v>
      </c>
    </row>
    <row r="5305" spans="1:5">
      <c r="A5305" s="13" t="s">
        <v>12172</v>
      </c>
      <c r="B5305" t="e">
        <f>VLOOKUP(Table21[[#This Row],[SERIAL NUMBER]], EquipmentDB!E$1:M$13746, 9, FALSE)</f>
        <v>#N/A</v>
      </c>
      <c r="C5305" s="13" t="e">
        <v>#N/A</v>
      </c>
      <c r="D5305" s="13" t="s">
        <v>30774</v>
      </c>
      <c r="E5305" t="str">
        <f>IF(COUNTIF(Table24[[SERIAL NUMBER ]], Table21[[#This Row],[SERIAL NUMBER]])&gt;0, "Yes", "No")</f>
        <v>Yes</v>
      </c>
    </row>
    <row r="5306" spans="1:5">
      <c r="A5306" s="13" t="s">
        <v>12189</v>
      </c>
      <c r="B5306" t="e">
        <f>VLOOKUP(Table21[[#This Row],[SERIAL NUMBER]], EquipmentDB!E$1:M$13746, 9, FALSE)</f>
        <v>#N/A</v>
      </c>
      <c r="C5306" s="13" t="e">
        <v>#N/A</v>
      </c>
      <c r="D5306" s="13" t="s">
        <v>30774</v>
      </c>
      <c r="E5306" t="str">
        <f>IF(COUNTIF(Table24[[SERIAL NUMBER ]], Table21[[#This Row],[SERIAL NUMBER]])&gt;0, "Yes", "No")</f>
        <v>Yes</v>
      </c>
    </row>
    <row r="5307" spans="1:5">
      <c r="A5307" s="13" t="s">
        <v>12198</v>
      </c>
      <c r="B5307" t="e">
        <f>VLOOKUP(Table21[[#This Row],[SERIAL NUMBER]], EquipmentDB!E$1:M$13746, 9, FALSE)</f>
        <v>#N/A</v>
      </c>
      <c r="C5307" s="13" t="e">
        <v>#N/A</v>
      </c>
      <c r="D5307" s="13" t="s">
        <v>30774</v>
      </c>
      <c r="E5307" t="str">
        <f>IF(COUNTIF(Table24[[SERIAL NUMBER ]], Table21[[#This Row],[SERIAL NUMBER]])&gt;0, "Yes", "No")</f>
        <v>Yes</v>
      </c>
    </row>
    <row r="5308" spans="1:5">
      <c r="A5308" s="13" t="s">
        <v>12203</v>
      </c>
      <c r="B5308" t="e">
        <f>VLOOKUP(Table21[[#This Row],[SERIAL NUMBER]], EquipmentDB!E$1:M$13746, 9, FALSE)</f>
        <v>#N/A</v>
      </c>
      <c r="C5308" s="13" t="e">
        <v>#N/A</v>
      </c>
      <c r="D5308" s="13" t="s">
        <v>30774</v>
      </c>
      <c r="E5308" t="str">
        <f>IF(COUNTIF(Table24[[SERIAL NUMBER ]], Table21[[#This Row],[SERIAL NUMBER]])&gt;0, "Yes", "No")</f>
        <v>Yes</v>
      </c>
    </row>
    <row r="5309" spans="1:5">
      <c r="A5309" s="13" t="s">
        <v>12243</v>
      </c>
      <c r="B5309" t="e">
        <f>VLOOKUP(Table21[[#This Row],[SERIAL NUMBER]], EquipmentDB!E$1:M$13746, 9, FALSE)</f>
        <v>#N/A</v>
      </c>
      <c r="C5309" s="13" t="e">
        <v>#N/A</v>
      </c>
      <c r="D5309" s="13" t="s">
        <v>30774</v>
      </c>
      <c r="E5309" t="str">
        <f>IF(COUNTIF(Table24[[SERIAL NUMBER ]], Table21[[#This Row],[SERIAL NUMBER]])&gt;0, "Yes", "No")</f>
        <v>Yes</v>
      </c>
    </row>
    <row r="5310" spans="1:5">
      <c r="A5310" s="13" t="s">
        <v>29264</v>
      </c>
      <c r="B5310" t="e">
        <f>VLOOKUP(Table21[[#This Row],[SERIAL NUMBER]], EquipmentDB!E$1:M$13746, 9, FALSE)</f>
        <v>#N/A</v>
      </c>
      <c r="C5310" s="13" t="s">
        <v>979</v>
      </c>
      <c r="D5310" s="13" t="s">
        <v>30774</v>
      </c>
      <c r="E5310" t="str">
        <f>IF(COUNTIF(Table24[[SERIAL NUMBER ]], Table21[[#This Row],[SERIAL NUMBER]])&gt;0, "Yes", "No")</f>
        <v>No</v>
      </c>
    </row>
    <row r="5311" spans="1:5">
      <c r="A5311" s="13" t="s">
        <v>29269</v>
      </c>
      <c r="B5311" t="e">
        <f>VLOOKUP(Table21[[#This Row],[SERIAL NUMBER]], EquipmentDB!E$1:M$13746, 9, FALSE)</f>
        <v>#N/A</v>
      </c>
      <c r="C5311" s="13" t="s">
        <v>979</v>
      </c>
      <c r="D5311" s="13" t="s">
        <v>30774</v>
      </c>
      <c r="E5311" t="str">
        <f>IF(COUNTIF(Table24[[SERIAL NUMBER ]], Table21[[#This Row],[SERIAL NUMBER]])&gt;0, "Yes", "No")</f>
        <v>No</v>
      </c>
    </row>
    <row r="5312" spans="1:5">
      <c r="A5312" s="13" t="s">
        <v>24070</v>
      </c>
      <c r="B5312" t="e">
        <f>VLOOKUP(Table21[[#This Row],[SERIAL NUMBER]], EquipmentDB!E$1:M$13746, 9, FALSE)</f>
        <v>#N/A</v>
      </c>
      <c r="C5312" s="13" t="e">
        <v>#N/A</v>
      </c>
      <c r="D5312" s="13" t="s">
        <v>30774</v>
      </c>
      <c r="E5312" t="str">
        <f>IF(COUNTIF(Table24[[SERIAL NUMBER ]], Table21[[#This Row],[SERIAL NUMBER]])&gt;0, "Yes", "No")</f>
        <v>Yes</v>
      </c>
    </row>
    <row r="5313" spans="1:5">
      <c r="A5313" s="13" t="s">
        <v>24090</v>
      </c>
      <c r="B5313" t="e">
        <f>VLOOKUP(Table21[[#This Row],[SERIAL NUMBER]], EquipmentDB!E$1:M$13746, 9, FALSE)</f>
        <v>#N/A</v>
      </c>
      <c r="C5313" s="13" t="e">
        <v>#N/A</v>
      </c>
      <c r="D5313" s="13" t="s">
        <v>30774</v>
      </c>
      <c r="E5313" t="str">
        <f>IF(COUNTIF(Table24[[SERIAL NUMBER ]], Table21[[#This Row],[SERIAL NUMBER]])&gt;0, "Yes", "No")</f>
        <v>Yes</v>
      </c>
    </row>
    <row r="5314" spans="1:5">
      <c r="A5314" s="13" t="s">
        <v>24095</v>
      </c>
      <c r="B5314" t="e">
        <f>VLOOKUP(Table21[[#This Row],[SERIAL NUMBER]], EquipmentDB!E$1:M$13746, 9, FALSE)</f>
        <v>#N/A</v>
      </c>
      <c r="C5314" s="13" t="e">
        <v>#N/A</v>
      </c>
      <c r="D5314" s="13" t="s">
        <v>30774</v>
      </c>
      <c r="E5314" t="str">
        <f>IF(COUNTIF(Table24[[SERIAL NUMBER ]], Table21[[#This Row],[SERIAL NUMBER]])&gt;0, "Yes", "No")</f>
        <v>Yes</v>
      </c>
    </row>
    <row r="5315" spans="1:5">
      <c r="A5315" s="13" t="s">
        <v>24108</v>
      </c>
      <c r="B5315" t="e">
        <f>VLOOKUP(Table21[[#This Row],[SERIAL NUMBER]], EquipmentDB!E$1:M$13746, 9, FALSE)</f>
        <v>#N/A</v>
      </c>
      <c r="C5315" s="13" t="e">
        <v>#N/A</v>
      </c>
      <c r="D5315" s="13" t="s">
        <v>30774</v>
      </c>
      <c r="E5315" t="str">
        <f>IF(COUNTIF(Table24[[SERIAL NUMBER ]], Table21[[#This Row],[SERIAL NUMBER]])&gt;0, "Yes", "No")</f>
        <v>Yes</v>
      </c>
    </row>
    <row r="5316" spans="1:5">
      <c r="A5316" s="13" t="s">
        <v>24111</v>
      </c>
      <c r="B5316" t="e">
        <f>VLOOKUP(Table21[[#This Row],[SERIAL NUMBER]], EquipmentDB!E$1:M$13746, 9, FALSE)</f>
        <v>#N/A</v>
      </c>
      <c r="C5316" s="13" t="e">
        <v>#N/A</v>
      </c>
      <c r="D5316" s="13" t="s">
        <v>30774</v>
      </c>
      <c r="E5316" t="str">
        <f>IF(COUNTIF(Table24[[SERIAL NUMBER ]], Table21[[#This Row],[SERIAL NUMBER]])&gt;0, "Yes", "No")</f>
        <v>Yes</v>
      </c>
    </row>
    <row r="5317" spans="1:5">
      <c r="A5317" s="13" t="s">
        <v>24113</v>
      </c>
      <c r="B5317" t="e">
        <f>VLOOKUP(Table21[[#This Row],[SERIAL NUMBER]], EquipmentDB!E$1:M$13746, 9, FALSE)</f>
        <v>#N/A</v>
      </c>
      <c r="C5317" s="13" t="e">
        <v>#N/A</v>
      </c>
      <c r="D5317" s="13" t="s">
        <v>30774</v>
      </c>
      <c r="E5317" t="str">
        <f>IF(COUNTIF(Table24[[SERIAL NUMBER ]], Table21[[#This Row],[SERIAL NUMBER]])&gt;0, "Yes", "No")</f>
        <v>Yes</v>
      </c>
    </row>
    <row r="5318" spans="1:5">
      <c r="A5318" s="13" t="s">
        <v>24117</v>
      </c>
      <c r="B5318" t="e">
        <f>VLOOKUP(Table21[[#This Row],[SERIAL NUMBER]], EquipmentDB!E$1:M$13746, 9, FALSE)</f>
        <v>#N/A</v>
      </c>
      <c r="C5318" s="13" t="e">
        <v>#N/A</v>
      </c>
      <c r="D5318" s="13" t="s">
        <v>30774</v>
      </c>
      <c r="E5318" t="str">
        <f>IF(COUNTIF(Table24[[SERIAL NUMBER ]], Table21[[#This Row],[SERIAL NUMBER]])&gt;0, "Yes", "No")</f>
        <v>Yes</v>
      </c>
    </row>
    <row r="5319" spans="1:5">
      <c r="A5319" s="13" t="s">
        <v>24121</v>
      </c>
      <c r="B5319" t="e">
        <f>VLOOKUP(Table21[[#This Row],[SERIAL NUMBER]], EquipmentDB!E$1:M$13746, 9, FALSE)</f>
        <v>#N/A</v>
      </c>
      <c r="C5319" s="13" t="e">
        <v>#N/A</v>
      </c>
      <c r="D5319" s="13" t="s">
        <v>30774</v>
      </c>
      <c r="E5319" t="str">
        <f>IF(COUNTIF(Table24[[SERIAL NUMBER ]], Table21[[#This Row],[SERIAL NUMBER]])&gt;0, "Yes", "No")</f>
        <v>Yes</v>
      </c>
    </row>
    <row r="5320" spans="1:5">
      <c r="A5320" s="13" t="s">
        <v>24124</v>
      </c>
      <c r="B5320" t="e">
        <f>VLOOKUP(Table21[[#This Row],[SERIAL NUMBER]], EquipmentDB!E$1:M$13746, 9, FALSE)</f>
        <v>#N/A</v>
      </c>
      <c r="C5320" s="13" t="e">
        <v>#N/A</v>
      </c>
      <c r="D5320" s="13" t="s">
        <v>30774</v>
      </c>
      <c r="E5320" t="str">
        <f>IF(COUNTIF(Table24[[SERIAL NUMBER ]], Table21[[#This Row],[SERIAL NUMBER]])&gt;0, "Yes", "No")</f>
        <v>Yes</v>
      </c>
    </row>
    <row r="5321" spans="1:5">
      <c r="A5321" s="13" t="s">
        <v>24127</v>
      </c>
      <c r="B5321" t="e">
        <f>VLOOKUP(Table21[[#This Row],[SERIAL NUMBER]], EquipmentDB!E$1:M$13746, 9, FALSE)</f>
        <v>#N/A</v>
      </c>
      <c r="C5321" s="13" t="e">
        <v>#N/A</v>
      </c>
      <c r="D5321" s="13" t="s">
        <v>30774</v>
      </c>
      <c r="E5321" t="str">
        <f>IF(COUNTIF(Table24[[SERIAL NUMBER ]], Table21[[#This Row],[SERIAL NUMBER]])&gt;0, "Yes", "No")</f>
        <v>Yes</v>
      </c>
    </row>
    <row r="5322" spans="1:5">
      <c r="A5322" s="13" t="s">
        <v>24130</v>
      </c>
      <c r="B5322" t="e">
        <f>VLOOKUP(Table21[[#This Row],[SERIAL NUMBER]], EquipmentDB!E$1:M$13746, 9, FALSE)</f>
        <v>#N/A</v>
      </c>
      <c r="C5322" s="13" t="e">
        <v>#N/A</v>
      </c>
      <c r="D5322" s="13" t="s">
        <v>30774</v>
      </c>
      <c r="E5322" t="str">
        <f>IF(COUNTIF(Table24[[SERIAL NUMBER ]], Table21[[#This Row],[SERIAL NUMBER]])&gt;0, "Yes", "No")</f>
        <v>Yes</v>
      </c>
    </row>
    <row r="5323" spans="1:5">
      <c r="A5323" s="13" t="s">
        <v>24132</v>
      </c>
      <c r="B5323" t="e">
        <f>VLOOKUP(Table21[[#This Row],[SERIAL NUMBER]], EquipmentDB!E$1:M$13746, 9, FALSE)</f>
        <v>#N/A</v>
      </c>
      <c r="C5323" s="13" t="e">
        <v>#N/A</v>
      </c>
      <c r="D5323" s="13" t="s">
        <v>30774</v>
      </c>
      <c r="E5323" t="str">
        <f>IF(COUNTIF(Table24[[SERIAL NUMBER ]], Table21[[#This Row],[SERIAL NUMBER]])&gt;0, "Yes", "No")</f>
        <v>Yes</v>
      </c>
    </row>
    <row r="5324" spans="1:5">
      <c r="A5324" s="13" t="s">
        <v>24134</v>
      </c>
      <c r="B5324" t="e">
        <f>VLOOKUP(Table21[[#This Row],[SERIAL NUMBER]], EquipmentDB!E$1:M$13746, 9, FALSE)</f>
        <v>#N/A</v>
      </c>
      <c r="C5324" s="13" t="e">
        <v>#N/A</v>
      </c>
      <c r="D5324" s="13" t="s">
        <v>30774</v>
      </c>
      <c r="E5324" t="str">
        <f>IF(COUNTIF(Table24[[SERIAL NUMBER ]], Table21[[#This Row],[SERIAL NUMBER]])&gt;0, "Yes", "No")</f>
        <v>Yes</v>
      </c>
    </row>
    <row r="5325" spans="1:5">
      <c r="A5325" s="13" t="s">
        <v>24136</v>
      </c>
      <c r="B5325" t="e">
        <f>VLOOKUP(Table21[[#This Row],[SERIAL NUMBER]], EquipmentDB!E$1:M$13746, 9, FALSE)</f>
        <v>#N/A</v>
      </c>
      <c r="C5325" s="13" t="e">
        <v>#N/A</v>
      </c>
      <c r="D5325" s="13" t="s">
        <v>30774</v>
      </c>
      <c r="E5325" t="str">
        <f>IF(COUNTIF(Table24[[SERIAL NUMBER ]], Table21[[#This Row],[SERIAL NUMBER]])&gt;0, "Yes", "No")</f>
        <v>Yes</v>
      </c>
    </row>
    <row r="5326" spans="1:5">
      <c r="A5326" s="13" t="s">
        <v>24150</v>
      </c>
      <c r="B5326" t="e">
        <f>VLOOKUP(Table21[[#This Row],[SERIAL NUMBER]], EquipmentDB!E$1:M$13746, 9, FALSE)</f>
        <v>#N/A</v>
      </c>
      <c r="C5326" s="13" t="e">
        <v>#N/A</v>
      </c>
      <c r="D5326" s="13" t="s">
        <v>30774</v>
      </c>
      <c r="E5326" t="str">
        <f>IF(COUNTIF(Table24[[SERIAL NUMBER ]], Table21[[#This Row],[SERIAL NUMBER]])&gt;0, "Yes", "No")</f>
        <v>Yes</v>
      </c>
    </row>
    <row r="5327" spans="1:5">
      <c r="A5327" s="13" t="s">
        <v>24152</v>
      </c>
      <c r="B5327" t="e">
        <f>VLOOKUP(Table21[[#This Row],[SERIAL NUMBER]], EquipmentDB!E$1:M$13746, 9, FALSE)</f>
        <v>#N/A</v>
      </c>
      <c r="C5327" s="13" t="e">
        <v>#N/A</v>
      </c>
      <c r="D5327" s="13" t="s">
        <v>30774</v>
      </c>
      <c r="E5327" t="str">
        <f>IF(COUNTIF(Table24[[SERIAL NUMBER ]], Table21[[#This Row],[SERIAL NUMBER]])&gt;0, "Yes", "No")</f>
        <v>Yes</v>
      </c>
    </row>
    <row r="5328" spans="1:5">
      <c r="A5328" s="13" t="s">
        <v>24169</v>
      </c>
      <c r="B5328" t="e">
        <f>VLOOKUP(Table21[[#This Row],[SERIAL NUMBER]], EquipmentDB!E$1:M$13746, 9, FALSE)</f>
        <v>#N/A</v>
      </c>
      <c r="C5328" s="13" t="e">
        <v>#N/A</v>
      </c>
      <c r="D5328" s="13" t="s">
        <v>30774</v>
      </c>
      <c r="E5328" t="str">
        <f>IF(COUNTIF(Table24[[SERIAL NUMBER ]], Table21[[#This Row],[SERIAL NUMBER]])&gt;0, "Yes", "No")</f>
        <v>Yes</v>
      </c>
    </row>
    <row r="5329" spans="1:5">
      <c r="A5329" s="13" t="s">
        <v>24184</v>
      </c>
      <c r="B5329" t="e">
        <f>VLOOKUP(Table21[[#This Row],[SERIAL NUMBER]], EquipmentDB!E$1:M$13746, 9, FALSE)</f>
        <v>#N/A</v>
      </c>
      <c r="C5329" s="13" t="e">
        <v>#N/A</v>
      </c>
      <c r="D5329" s="13" t="s">
        <v>30774</v>
      </c>
      <c r="E5329" t="str">
        <f>IF(COUNTIF(Table24[[SERIAL NUMBER ]], Table21[[#This Row],[SERIAL NUMBER]])&gt;0, "Yes", "No")</f>
        <v>Yes</v>
      </c>
    </row>
    <row r="5330" spans="1:5">
      <c r="A5330" s="13" t="s">
        <v>24218</v>
      </c>
      <c r="B5330" t="e">
        <f>VLOOKUP(Table21[[#This Row],[SERIAL NUMBER]], EquipmentDB!E$1:M$13746, 9, FALSE)</f>
        <v>#N/A</v>
      </c>
      <c r="C5330" s="13" t="e">
        <v>#N/A</v>
      </c>
      <c r="D5330" s="13" t="s">
        <v>30774</v>
      </c>
      <c r="E5330" t="str">
        <f>IF(COUNTIF(Table24[[SERIAL NUMBER ]], Table21[[#This Row],[SERIAL NUMBER]])&gt;0, "Yes", "No")</f>
        <v>Yes</v>
      </c>
    </row>
    <row r="5331" spans="1:5">
      <c r="A5331" s="13" t="s">
        <v>24231</v>
      </c>
      <c r="B5331" t="e">
        <f>VLOOKUP(Table21[[#This Row],[SERIAL NUMBER]], EquipmentDB!E$1:M$13746, 9, FALSE)</f>
        <v>#N/A</v>
      </c>
      <c r="C5331" s="13" t="e">
        <v>#N/A</v>
      </c>
      <c r="D5331" s="13" t="s">
        <v>30774</v>
      </c>
      <c r="E5331" t="str">
        <f>IF(COUNTIF(Table24[[SERIAL NUMBER ]], Table21[[#This Row],[SERIAL NUMBER]])&gt;0, "Yes", "No")</f>
        <v>Yes</v>
      </c>
    </row>
    <row r="5332" spans="1:5">
      <c r="A5332" s="13" t="s">
        <v>24255</v>
      </c>
      <c r="B5332" t="e">
        <f>VLOOKUP(Table21[[#This Row],[SERIAL NUMBER]], EquipmentDB!E$1:M$13746, 9, FALSE)</f>
        <v>#N/A</v>
      </c>
      <c r="C5332" s="13" t="e">
        <v>#N/A</v>
      </c>
      <c r="D5332" s="13" t="s">
        <v>30774</v>
      </c>
      <c r="E5332" t="str">
        <f>IF(COUNTIF(Table24[[SERIAL NUMBER ]], Table21[[#This Row],[SERIAL NUMBER]])&gt;0, "Yes", "No")</f>
        <v>Yes</v>
      </c>
    </row>
    <row r="5333" spans="1:5">
      <c r="A5333" s="13" t="s">
        <v>24272</v>
      </c>
      <c r="B5333" t="e">
        <f>VLOOKUP(Table21[[#This Row],[SERIAL NUMBER]], EquipmentDB!E$1:M$13746, 9, FALSE)</f>
        <v>#N/A</v>
      </c>
      <c r="C5333" s="13" t="e">
        <v>#N/A</v>
      </c>
      <c r="D5333" s="13" t="s">
        <v>30774</v>
      </c>
      <c r="E5333" t="str">
        <f>IF(COUNTIF(Table24[[SERIAL NUMBER ]], Table21[[#This Row],[SERIAL NUMBER]])&gt;0, "Yes", "No")</f>
        <v>Yes</v>
      </c>
    </row>
    <row r="5334" spans="1:5">
      <c r="A5334" s="13" t="s">
        <v>24289</v>
      </c>
      <c r="B5334" t="e">
        <f>VLOOKUP(Table21[[#This Row],[SERIAL NUMBER]], EquipmentDB!E$1:M$13746, 9, FALSE)</f>
        <v>#N/A</v>
      </c>
      <c r="C5334" s="13" t="e">
        <v>#N/A</v>
      </c>
      <c r="D5334" s="13" t="s">
        <v>30774</v>
      </c>
      <c r="E5334" t="str">
        <f>IF(COUNTIF(Table24[[SERIAL NUMBER ]], Table21[[#This Row],[SERIAL NUMBER]])&gt;0, "Yes", "No")</f>
        <v>Yes</v>
      </c>
    </row>
    <row r="5335" spans="1:5">
      <c r="A5335" s="13" t="s">
        <v>24296</v>
      </c>
      <c r="B5335" t="e">
        <f>VLOOKUP(Table21[[#This Row],[SERIAL NUMBER]], EquipmentDB!E$1:M$13746, 9, FALSE)</f>
        <v>#N/A</v>
      </c>
      <c r="C5335" s="13" t="e">
        <v>#N/A</v>
      </c>
      <c r="D5335" s="13" t="s">
        <v>30774</v>
      </c>
      <c r="E5335" t="str">
        <f>IF(COUNTIF(Table24[[SERIAL NUMBER ]], Table21[[#This Row],[SERIAL NUMBER]])&gt;0, "Yes", "No")</f>
        <v>Yes</v>
      </c>
    </row>
    <row r="5336" spans="1:5">
      <c r="A5336" s="13" t="s">
        <v>28756</v>
      </c>
      <c r="B5336" t="e">
        <f>VLOOKUP(Table21[[#This Row],[SERIAL NUMBER]], EquipmentDB!E$1:M$13746, 9, FALSE)</f>
        <v>#N/A</v>
      </c>
      <c r="C5336" s="13" t="s">
        <v>979</v>
      </c>
      <c r="D5336" s="13" t="s">
        <v>30774</v>
      </c>
      <c r="E5336" t="str">
        <f>IF(COUNTIF(Table24[[SERIAL NUMBER ]], Table21[[#This Row],[SERIAL NUMBER]])&gt;0, "Yes", "No")</f>
        <v>No</v>
      </c>
    </row>
    <row r="5337" spans="1:5">
      <c r="A5337" s="13" t="s">
        <v>23206</v>
      </c>
      <c r="B5337" t="e">
        <f>VLOOKUP(Table21[[#This Row],[SERIAL NUMBER]], EquipmentDB!E$1:M$13746, 9, FALSE)</f>
        <v>#N/A</v>
      </c>
      <c r="C5337" s="13" t="e">
        <v>#N/A</v>
      </c>
      <c r="D5337" s="13" t="s">
        <v>30774</v>
      </c>
      <c r="E5337" t="str">
        <f>IF(COUNTIF(Table24[[SERIAL NUMBER ]], Table21[[#This Row],[SERIAL NUMBER]])&gt;0, "Yes", "No")</f>
        <v>No</v>
      </c>
    </row>
    <row r="5338" spans="1:5">
      <c r="A5338" s="13" t="s">
        <v>18364</v>
      </c>
      <c r="B5338" t="e">
        <f>VLOOKUP(Table21[[#This Row],[SERIAL NUMBER]], EquipmentDB!E$1:M$13746, 9, FALSE)</f>
        <v>#N/A</v>
      </c>
      <c r="C5338" s="13" t="e">
        <v>#N/A</v>
      </c>
      <c r="D5338" s="13" t="s">
        <v>30774</v>
      </c>
      <c r="E5338" t="str">
        <f>IF(COUNTIF(Table24[[SERIAL NUMBER ]], Table21[[#This Row],[SERIAL NUMBER]])&gt;0, "Yes", "No")</f>
        <v>Yes</v>
      </c>
    </row>
    <row r="5339" spans="1:5">
      <c r="A5339" s="13" t="s">
        <v>18377</v>
      </c>
      <c r="B5339" t="e">
        <f>VLOOKUP(Table21[[#This Row],[SERIAL NUMBER]], EquipmentDB!E$1:M$13746, 9, FALSE)</f>
        <v>#N/A</v>
      </c>
      <c r="C5339" s="13" t="e">
        <v>#N/A</v>
      </c>
      <c r="D5339" s="13" t="s">
        <v>30774</v>
      </c>
      <c r="E5339" t="str">
        <f>IF(COUNTIF(Table24[[SERIAL NUMBER ]], Table21[[#This Row],[SERIAL NUMBER]])&gt;0, "Yes", "No")</f>
        <v>Yes</v>
      </c>
    </row>
    <row r="5340" spans="1:5">
      <c r="A5340" s="13" t="s">
        <v>18414</v>
      </c>
      <c r="B5340" t="e">
        <f>VLOOKUP(Table21[[#This Row],[SERIAL NUMBER]], EquipmentDB!E$1:M$13746, 9, FALSE)</f>
        <v>#N/A</v>
      </c>
      <c r="C5340" s="13" t="e">
        <v>#N/A</v>
      </c>
      <c r="D5340" s="13" t="s">
        <v>30774</v>
      </c>
      <c r="E5340" t="str">
        <f>IF(COUNTIF(Table24[[SERIAL NUMBER ]], Table21[[#This Row],[SERIAL NUMBER]])&gt;0, "Yes", "No")</f>
        <v>Yes</v>
      </c>
    </row>
    <row r="5341" spans="1:5">
      <c r="A5341" s="13" t="s">
        <v>18419</v>
      </c>
      <c r="B5341" t="e">
        <f>VLOOKUP(Table21[[#This Row],[SERIAL NUMBER]], EquipmentDB!E$1:M$13746, 9, FALSE)</f>
        <v>#N/A</v>
      </c>
      <c r="C5341" s="13" t="e">
        <v>#N/A</v>
      </c>
      <c r="D5341" s="13" t="s">
        <v>30774</v>
      </c>
      <c r="E5341" t="str">
        <f>IF(COUNTIF(Table24[[SERIAL NUMBER ]], Table21[[#This Row],[SERIAL NUMBER]])&gt;0, "Yes", "No")</f>
        <v>Yes</v>
      </c>
    </row>
    <row r="5342" spans="1:5">
      <c r="A5342" s="13" t="s">
        <v>18463</v>
      </c>
      <c r="B5342" t="e">
        <f>VLOOKUP(Table21[[#This Row],[SERIAL NUMBER]], EquipmentDB!E$1:M$13746, 9, FALSE)</f>
        <v>#N/A</v>
      </c>
      <c r="C5342" s="13" t="e">
        <v>#N/A</v>
      </c>
      <c r="D5342" s="13" t="s">
        <v>30774</v>
      </c>
      <c r="E5342" t="str">
        <f>IF(COUNTIF(Table24[[SERIAL NUMBER ]], Table21[[#This Row],[SERIAL NUMBER]])&gt;0, "Yes", "No")</f>
        <v>Yes</v>
      </c>
    </row>
    <row r="5343" spans="1:5">
      <c r="A5343" s="13" t="s">
        <v>18468</v>
      </c>
      <c r="B5343" t="e">
        <f>VLOOKUP(Table21[[#This Row],[SERIAL NUMBER]], EquipmentDB!E$1:M$13746, 9, FALSE)</f>
        <v>#N/A</v>
      </c>
      <c r="C5343" s="13" t="e">
        <v>#N/A</v>
      </c>
      <c r="D5343" s="13" t="s">
        <v>30774</v>
      </c>
      <c r="E5343" t="str">
        <f>IF(COUNTIF(Table24[[SERIAL NUMBER ]], Table21[[#This Row],[SERIAL NUMBER]])&gt;0, "Yes", "No")</f>
        <v>Yes</v>
      </c>
    </row>
    <row r="5344" spans="1:5">
      <c r="A5344" s="13" t="s">
        <v>18542</v>
      </c>
      <c r="B5344" t="e">
        <f>VLOOKUP(Table21[[#This Row],[SERIAL NUMBER]], EquipmentDB!E$1:M$13746, 9, FALSE)</f>
        <v>#N/A</v>
      </c>
      <c r="C5344" s="13" t="e">
        <v>#N/A</v>
      </c>
      <c r="D5344" s="13" t="s">
        <v>30774</v>
      </c>
      <c r="E5344" t="str">
        <f>IF(COUNTIF(Table24[[SERIAL NUMBER ]], Table21[[#This Row],[SERIAL NUMBER]])&gt;0, "Yes", "No")</f>
        <v>Yes</v>
      </c>
    </row>
    <row r="5345" spans="1:5">
      <c r="A5345" s="13" t="s">
        <v>18562</v>
      </c>
      <c r="B5345" t="e">
        <f>VLOOKUP(Table21[[#This Row],[SERIAL NUMBER]], EquipmentDB!E$1:M$13746, 9, FALSE)</f>
        <v>#N/A</v>
      </c>
      <c r="C5345" s="13" t="e">
        <v>#N/A</v>
      </c>
      <c r="D5345" s="13" t="s">
        <v>30774</v>
      </c>
      <c r="E5345" t="str">
        <f>IF(COUNTIF(Table24[[SERIAL NUMBER ]], Table21[[#This Row],[SERIAL NUMBER]])&gt;0, "Yes", "No")</f>
        <v>Yes</v>
      </c>
    </row>
    <row r="5346" spans="1:5">
      <c r="A5346" s="13" t="s">
        <v>18577</v>
      </c>
      <c r="B5346" t="e">
        <f>VLOOKUP(Table21[[#This Row],[SERIAL NUMBER]], EquipmentDB!E$1:M$13746, 9, FALSE)</f>
        <v>#N/A</v>
      </c>
      <c r="C5346" s="13" t="e">
        <v>#N/A</v>
      </c>
      <c r="D5346" s="13" t="s">
        <v>30774</v>
      </c>
      <c r="E5346" t="str">
        <f>IF(COUNTIF(Table24[[SERIAL NUMBER ]], Table21[[#This Row],[SERIAL NUMBER]])&gt;0, "Yes", "No")</f>
        <v>Yes</v>
      </c>
    </row>
    <row r="5347" spans="1:5">
      <c r="A5347" s="13" t="s">
        <v>18650</v>
      </c>
      <c r="B5347" t="e">
        <f>VLOOKUP(Table21[[#This Row],[SERIAL NUMBER]], EquipmentDB!E$1:M$13746, 9, FALSE)</f>
        <v>#N/A</v>
      </c>
      <c r="C5347" s="13" t="e">
        <v>#N/A</v>
      </c>
      <c r="D5347" s="13" t="s">
        <v>30774</v>
      </c>
      <c r="E5347" t="str">
        <f>IF(COUNTIF(Table24[[SERIAL NUMBER ]], Table21[[#This Row],[SERIAL NUMBER]])&gt;0, "Yes", "No")</f>
        <v>Yes</v>
      </c>
    </row>
    <row r="5348" spans="1:5">
      <c r="A5348" s="13" t="s">
        <v>18662</v>
      </c>
      <c r="B5348" t="e">
        <f>VLOOKUP(Table21[[#This Row],[SERIAL NUMBER]], EquipmentDB!E$1:M$13746, 9, FALSE)</f>
        <v>#N/A</v>
      </c>
      <c r="C5348" s="13" t="e">
        <v>#N/A</v>
      </c>
      <c r="D5348" s="13" t="s">
        <v>30774</v>
      </c>
      <c r="E5348" t="str">
        <f>IF(COUNTIF(Table24[[SERIAL NUMBER ]], Table21[[#This Row],[SERIAL NUMBER]])&gt;0, "Yes", "No")</f>
        <v>Yes</v>
      </c>
    </row>
    <row r="5349" spans="1:5">
      <c r="A5349" s="13" t="s">
        <v>18666</v>
      </c>
      <c r="B5349" t="e">
        <f>VLOOKUP(Table21[[#This Row],[SERIAL NUMBER]], EquipmentDB!E$1:M$13746, 9, FALSE)</f>
        <v>#N/A</v>
      </c>
      <c r="C5349" s="13" t="e">
        <v>#N/A</v>
      </c>
      <c r="D5349" s="13" t="s">
        <v>30774</v>
      </c>
      <c r="E5349" t="str">
        <f>IF(COUNTIF(Table24[[SERIAL NUMBER ]], Table21[[#This Row],[SERIAL NUMBER]])&gt;0, "Yes", "No")</f>
        <v>Yes</v>
      </c>
    </row>
    <row r="5350" spans="1:5">
      <c r="A5350" s="13" t="s">
        <v>18669</v>
      </c>
      <c r="B5350" t="e">
        <f>VLOOKUP(Table21[[#This Row],[SERIAL NUMBER]], EquipmentDB!E$1:M$13746, 9, FALSE)</f>
        <v>#N/A</v>
      </c>
      <c r="C5350" s="13" t="e">
        <v>#N/A</v>
      </c>
      <c r="D5350" s="13" t="s">
        <v>30774</v>
      </c>
      <c r="E5350" t="str">
        <f>IF(COUNTIF(Table24[[SERIAL NUMBER ]], Table21[[#This Row],[SERIAL NUMBER]])&gt;0, "Yes", "No")</f>
        <v>Yes</v>
      </c>
    </row>
    <row r="5351" spans="1:5">
      <c r="A5351" s="13" t="s">
        <v>18673</v>
      </c>
      <c r="B5351" t="e">
        <f>VLOOKUP(Table21[[#This Row],[SERIAL NUMBER]], EquipmentDB!E$1:M$13746, 9, FALSE)</f>
        <v>#N/A</v>
      </c>
      <c r="C5351" s="13" t="e">
        <v>#N/A</v>
      </c>
      <c r="D5351" s="13" t="s">
        <v>30774</v>
      </c>
      <c r="E5351" t="str">
        <f>IF(COUNTIF(Table24[[SERIAL NUMBER ]], Table21[[#This Row],[SERIAL NUMBER]])&gt;0, "Yes", "No")</f>
        <v>Yes</v>
      </c>
    </row>
    <row r="5352" spans="1:5">
      <c r="A5352" s="13" t="s">
        <v>18679</v>
      </c>
      <c r="B5352" t="e">
        <f>VLOOKUP(Table21[[#This Row],[SERIAL NUMBER]], EquipmentDB!E$1:M$13746, 9, FALSE)</f>
        <v>#N/A</v>
      </c>
      <c r="C5352" s="13" t="e">
        <v>#N/A</v>
      </c>
      <c r="D5352" s="13" t="s">
        <v>30774</v>
      </c>
      <c r="E5352" t="str">
        <f>IF(COUNTIF(Table24[[SERIAL NUMBER ]], Table21[[#This Row],[SERIAL NUMBER]])&gt;0, "Yes", "No")</f>
        <v>Yes</v>
      </c>
    </row>
    <row r="5353" spans="1:5">
      <c r="A5353" s="13" t="s">
        <v>26746</v>
      </c>
      <c r="B5353" t="e">
        <f>VLOOKUP(Table21[[#This Row],[SERIAL NUMBER]], EquipmentDB!E$1:M$13746, 9, FALSE)</f>
        <v>#N/A</v>
      </c>
      <c r="C5353" s="13" t="s">
        <v>979</v>
      </c>
      <c r="D5353" s="13" t="s">
        <v>30774</v>
      </c>
      <c r="E5353" t="str">
        <f>IF(COUNTIF(Table24[[SERIAL NUMBER ]], Table21[[#This Row],[SERIAL NUMBER]])&gt;0, "Yes", "No")</f>
        <v>No</v>
      </c>
    </row>
    <row r="5354" spans="1:5">
      <c r="A5354" s="13" t="s">
        <v>26753</v>
      </c>
      <c r="B5354" t="e">
        <f>VLOOKUP(Table21[[#This Row],[SERIAL NUMBER]], EquipmentDB!E$1:M$13746, 9, FALSE)</f>
        <v>#N/A</v>
      </c>
      <c r="C5354" s="13" t="s">
        <v>979</v>
      </c>
      <c r="D5354" s="13" t="s">
        <v>30774</v>
      </c>
      <c r="E5354" t="str">
        <f>IF(COUNTIF(Table24[[SERIAL NUMBER ]], Table21[[#This Row],[SERIAL NUMBER]])&gt;0, "Yes", "No")</f>
        <v>No</v>
      </c>
    </row>
    <row r="5355" spans="1:5">
      <c r="A5355" s="13" t="s">
        <v>19859</v>
      </c>
      <c r="B5355" t="e">
        <f>VLOOKUP(Table21[[#This Row],[SERIAL NUMBER]], EquipmentDB!E$1:M$13746, 9, FALSE)</f>
        <v>#N/A</v>
      </c>
      <c r="C5355" s="13" t="e">
        <v>#N/A</v>
      </c>
      <c r="D5355" s="13" t="s">
        <v>30774</v>
      </c>
      <c r="E5355" t="str">
        <f>IF(COUNTIF(Table24[[SERIAL NUMBER ]], Table21[[#This Row],[SERIAL NUMBER]])&gt;0, "Yes", "No")</f>
        <v>No</v>
      </c>
    </row>
    <row r="5356" spans="1:5">
      <c r="A5356" s="13" t="s">
        <v>1713</v>
      </c>
      <c r="B5356" t="e">
        <f>VLOOKUP(Table21[[#This Row],[SERIAL NUMBER]], EquipmentDB!E$1:M$13746, 9, FALSE)</f>
        <v>#N/A</v>
      </c>
      <c r="C5356" s="13" t="e">
        <v>#N/A</v>
      </c>
      <c r="D5356" s="13" t="s">
        <v>30774</v>
      </c>
      <c r="E5356" t="str">
        <f>IF(COUNTIF(Table24[[SERIAL NUMBER ]], Table21[[#This Row],[SERIAL NUMBER]])&gt;0, "Yes", "No")</f>
        <v>Yes</v>
      </c>
    </row>
    <row r="5357" spans="1:5">
      <c r="A5357" s="13" t="s">
        <v>1733</v>
      </c>
      <c r="B5357" t="e">
        <f>VLOOKUP(Table21[[#This Row],[SERIAL NUMBER]], EquipmentDB!E$1:M$13746, 9, FALSE)</f>
        <v>#N/A</v>
      </c>
      <c r="C5357" s="13" t="e">
        <v>#N/A</v>
      </c>
      <c r="D5357" s="13" t="s">
        <v>30774</v>
      </c>
      <c r="E5357" t="str">
        <f>IF(COUNTIF(Table24[[SERIAL NUMBER ]], Table21[[#This Row],[SERIAL NUMBER]])&gt;0, "Yes", "No")</f>
        <v>Yes</v>
      </c>
    </row>
    <row r="5358" spans="1:5">
      <c r="A5358" s="13" t="s">
        <v>1739</v>
      </c>
      <c r="B5358" t="e">
        <f>VLOOKUP(Table21[[#This Row],[SERIAL NUMBER]], EquipmentDB!E$1:M$13746, 9, FALSE)</f>
        <v>#N/A</v>
      </c>
      <c r="C5358" s="13" t="e">
        <v>#N/A</v>
      </c>
      <c r="D5358" s="13" t="s">
        <v>30774</v>
      </c>
      <c r="E5358" t="str">
        <f>IF(COUNTIF(Table24[[SERIAL NUMBER ]], Table21[[#This Row],[SERIAL NUMBER]])&gt;0, "Yes", "No")</f>
        <v>Yes</v>
      </c>
    </row>
    <row r="5359" spans="1:5">
      <c r="A5359" s="13" t="s">
        <v>1752</v>
      </c>
      <c r="B5359" t="e">
        <f>VLOOKUP(Table21[[#This Row],[SERIAL NUMBER]], EquipmentDB!E$1:M$13746, 9, FALSE)</f>
        <v>#N/A</v>
      </c>
      <c r="C5359" s="13" t="e">
        <v>#N/A</v>
      </c>
      <c r="D5359" s="13" t="s">
        <v>30774</v>
      </c>
      <c r="E5359" t="str">
        <f>IF(COUNTIF(Table24[[SERIAL NUMBER ]], Table21[[#This Row],[SERIAL NUMBER]])&gt;0, "Yes", "No")</f>
        <v>Yes</v>
      </c>
    </row>
    <row r="5360" spans="1:5">
      <c r="A5360" s="13" t="s">
        <v>1779</v>
      </c>
      <c r="B5360" t="e">
        <f>VLOOKUP(Table21[[#This Row],[SERIAL NUMBER]], EquipmentDB!E$1:M$13746, 9, FALSE)</f>
        <v>#N/A</v>
      </c>
      <c r="C5360" s="13" t="e">
        <v>#N/A</v>
      </c>
      <c r="D5360" s="13" t="s">
        <v>30774</v>
      </c>
      <c r="E5360" t="str">
        <f>IF(COUNTIF(Table24[[SERIAL NUMBER ]], Table21[[#This Row],[SERIAL NUMBER]])&gt;0, "Yes", "No")</f>
        <v>Yes</v>
      </c>
    </row>
    <row r="5361" spans="1:5">
      <c r="A5361" s="13" t="s">
        <v>15930</v>
      </c>
      <c r="B5361" t="e">
        <f>VLOOKUP(Table21[[#This Row],[SERIAL NUMBER]], EquipmentDB!E$1:M$13746, 9, FALSE)</f>
        <v>#N/A</v>
      </c>
      <c r="C5361" s="13" t="e">
        <v>#N/A</v>
      </c>
      <c r="D5361" s="13" t="s">
        <v>30774</v>
      </c>
      <c r="E5361" t="str">
        <f>IF(COUNTIF(Table24[[SERIAL NUMBER ]], Table21[[#This Row],[SERIAL NUMBER]])&gt;0, "Yes", "No")</f>
        <v>No</v>
      </c>
    </row>
    <row r="5362" spans="1:5">
      <c r="A5362" s="13" t="s">
        <v>15933</v>
      </c>
      <c r="B5362" t="e">
        <f>VLOOKUP(Table21[[#This Row],[SERIAL NUMBER]], EquipmentDB!E$1:M$13746, 9, FALSE)</f>
        <v>#N/A</v>
      </c>
      <c r="C5362" s="13" t="e">
        <v>#N/A</v>
      </c>
      <c r="D5362" s="13" t="s">
        <v>30774</v>
      </c>
      <c r="E5362" t="str">
        <f>IF(COUNTIF(Table24[[SERIAL NUMBER ]], Table21[[#This Row],[SERIAL NUMBER]])&gt;0, "Yes", "No")</f>
        <v>No</v>
      </c>
    </row>
    <row r="5363" spans="1:5">
      <c r="A5363" s="13" t="s">
        <v>15953</v>
      </c>
      <c r="B5363" t="e">
        <f>VLOOKUP(Table21[[#This Row],[SERIAL NUMBER]], EquipmentDB!E$1:M$13746, 9, FALSE)</f>
        <v>#N/A</v>
      </c>
      <c r="C5363" s="13" t="e">
        <v>#N/A</v>
      </c>
      <c r="D5363" s="13" t="s">
        <v>30774</v>
      </c>
      <c r="E5363" t="str">
        <f>IF(COUNTIF(Table24[[SERIAL NUMBER ]], Table21[[#This Row],[SERIAL NUMBER]])&gt;0, "Yes", "No")</f>
        <v>No</v>
      </c>
    </row>
    <row r="5364" spans="1:5">
      <c r="A5364" s="13" t="s">
        <v>15969</v>
      </c>
      <c r="B5364" t="e">
        <f>VLOOKUP(Table21[[#This Row],[SERIAL NUMBER]], EquipmentDB!E$1:M$13746, 9, FALSE)</f>
        <v>#N/A</v>
      </c>
      <c r="C5364" s="13" t="e">
        <v>#N/A</v>
      </c>
      <c r="D5364" s="13" t="s">
        <v>30774</v>
      </c>
      <c r="E5364" t="str">
        <f>IF(COUNTIF(Table24[[SERIAL NUMBER ]], Table21[[#This Row],[SERIAL NUMBER]])&gt;0, "Yes", "No")</f>
        <v>No</v>
      </c>
    </row>
    <row r="5365" spans="1:5">
      <c r="A5365" s="13" t="s">
        <v>15972</v>
      </c>
      <c r="B5365" t="e">
        <f>VLOOKUP(Table21[[#This Row],[SERIAL NUMBER]], EquipmentDB!E$1:M$13746, 9, FALSE)</f>
        <v>#N/A</v>
      </c>
      <c r="C5365" s="13" t="e">
        <v>#N/A</v>
      </c>
      <c r="D5365" s="13" t="s">
        <v>30774</v>
      </c>
      <c r="E5365" t="str">
        <f>IF(COUNTIF(Table24[[SERIAL NUMBER ]], Table21[[#This Row],[SERIAL NUMBER]])&gt;0, "Yes", "No")</f>
        <v>No</v>
      </c>
    </row>
    <row r="5366" spans="1:5">
      <c r="A5366" s="13" t="s">
        <v>3024</v>
      </c>
      <c r="B5366" t="e">
        <f>VLOOKUP(Table21[[#This Row],[SERIAL NUMBER]], EquipmentDB!E$1:M$13746, 9, FALSE)</f>
        <v>#N/A</v>
      </c>
      <c r="C5366" s="13" t="e">
        <v>#N/A</v>
      </c>
      <c r="D5366" s="13" t="s">
        <v>30774</v>
      </c>
      <c r="E5366" t="str">
        <f>IF(COUNTIF(Table24[[SERIAL NUMBER ]], Table21[[#This Row],[SERIAL NUMBER]])&gt;0, "Yes", "No")</f>
        <v>Yes</v>
      </c>
    </row>
    <row r="5367" spans="1:5">
      <c r="A5367" s="13" t="s">
        <v>3028</v>
      </c>
      <c r="B5367" t="e">
        <f>VLOOKUP(Table21[[#This Row],[SERIAL NUMBER]], EquipmentDB!E$1:M$13746, 9, FALSE)</f>
        <v>#N/A</v>
      </c>
      <c r="C5367" s="13" t="e">
        <v>#N/A</v>
      </c>
      <c r="D5367" s="13" t="s">
        <v>30774</v>
      </c>
      <c r="E5367" t="str">
        <f>IF(COUNTIF(Table24[[SERIAL NUMBER ]], Table21[[#This Row],[SERIAL NUMBER]])&gt;0, "Yes", "No")</f>
        <v>Yes</v>
      </c>
    </row>
    <row r="5368" spans="1:5">
      <c r="A5368" s="13" t="s">
        <v>24637</v>
      </c>
      <c r="B5368" t="e">
        <f>VLOOKUP(Table21[[#This Row],[SERIAL NUMBER]], EquipmentDB!E$1:M$13746, 9, FALSE)</f>
        <v>#N/A</v>
      </c>
      <c r="C5368" s="13" t="e">
        <v>#N/A</v>
      </c>
      <c r="D5368" s="13" t="s">
        <v>30774</v>
      </c>
      <c r="E5368" t="str">
        <f>IF(COUNTIF(Table24[[SERIAL NUMBER ]], Table21[[#This Row],[SERIAL NUMBER]])&gt;0, "Yes", "No")</f>
        <v>Yes</v>
      </c>
    </row>
    <row r="5369" spans="1:5">
      <c r="A5369" s="13" t="s">
        <v>14803</v>
      </c>
      <c r="B5369" t="e">
        <f>VLOOKUP(Table21[[#This Row],[SERIAL NUMBER]], EquipmentDB!E$1:M$13746, 9, FALSE)</f>
        <v>#N/A</v>
      </c>
      <c r="C5369" s="13" t="e">
        <v>#N/A</v>
      </c>
      <c r="D5369" s="13" t="s">
        <v>30774</v>
      </c>
      <c r="E5369" t="str">
        <f>IF(COUNTIF(Table24[[SERIAL NUMBER ]], Table21[[#This Row],[SERIAL NUMBER]])&gt;0, "Yes", "No")</f>
        <v>No</v>
      </c>
    </row>
    <row r="5370" spans="1:5">
      <c r="A5370" s="13" t="s">
        <v>14807</v>
      </c>
      <c r="B5370" t="e">
        <f>VLOOKUP(Table21[[#This Row],[SERIAL NUMBER]], EquipmentDB!E$1:M$13746, 9, FALSE)</f>
        <v>#N/A</v>
      </c>
      <c r="C5370" s="13" t="e">
        <v>#N/A</v>
      </c>
      <c r="D5370" s="13" t="s">
        <v>30774</v>
      </c>
      <c r="E5370" t="str">
        <f>IF(COUNTIF(Table24[[SERIAL NUMBER ]], Table21[[#This Row],[SERIAL NUMBER]])&gt;0, "Yes", "No")</f>
        <v>No</v>
      </c>
    </row>
    <row r="5371" spans="1:5">
      <c r="A5371" s="13" t="s">
        <v>14811</v>
      </c>
      <c r="B5371" t="e">
        <f>VLOOKUP(Table21[[#This Row],[SERIAL NUMBER]], EquipmentDB!E$1:M$13746, 9, FALSE)</f>
        <v>#N/A</v>
      </c>
      <c r="C5371" s="13" t="e">
        <v>#N/A</v>
      </c>
      <c r="D5371" s="13" t="s">
        <v>30774</v>
      </c>
      <c r="E5371" t="str">
        <f>IF(COUNTIF(Table24[[SERIAL NUMBER ]], Table21[[#This Row],[SERIAL NUMBER]])&gt;0, "Yes", "No")</f>
        <v>No</v>
      </c>
    </row>
    <row r="5372" spans="1:5">
      <c r="A5372" s="13" t="s">
        <v>14813</v>
      </c>
      <c r="B5372" t="e">
        <f>VLOOKUP(Table21[[#This Row],[SERIAL NUMBER]], EquipmentDB!E$1:M$13746, 9, FALSE)</f>
        <v>#N/A</v>
      </c>
      <c r="C5372" s="13" t="e">
        <v>#N/A</v>
      </c>
      <c r="D5372" s="13" t="s">
        <v>30774</v>
      </c>
      <c r="E5372" t="str">
        <f>IF(COUNTIF(Table24[[SERIAL NUMBER ]], Table21[[#This Row],[SERIAL NUMBER]])&gt;0, "Yes", "No")</f>
        <v>No</v>
      </c>
    </row>
    <row r="5373" spans="1:5">
      <c r="A5373" s="13" t="s">
        <v>6866</v>
      </c>
      <c r="B5373" t="e">
        <f>VLOOKUP(Table21[[#This Row],[SERIAL NUMBER]], EquipmentDB!E$1:M$13746, 9, FALSE)</f>
        <v>#N/A</v>
      </c>
      <c r="C5373" s="13" t="e">
        <v>#N/A</v>
      </c>
      <c r="D5373" s="13" t="s">
        <v>30774</v>
      </c>
      <c r="E5373" t="str">
        <f>IF(COUNTIF(Table24[[SERIAL NUMBER ]], Table21[[#This Row],[SERIAL NUMBER]])&gt;0, "Yes", "No")</f>
        <v>Yes</v>
      </c>
    </row>
    <row r="5374" spans="1:5">
      <c r="A5374" s="13" t="s">
        <v>6873</v>
      </c>
      <c r="B5374" t="e">
        <f>VLOOKUP(Table21[[#This Row],[SERIAL NUMBER]], EquipmentDB!E$1:M$13746, 9, FALSE)</f>
        <v>#N/A</v>
      </c>
      <c r="C5374" s="13" t="e">
        <v>#N/A</v>
      </c>
      <c r="D5374" s="13" t="s">
        <v>30774</v>
      </c>
      <c r="E5374" t="str">
        <f>IF(COUNTIF(Table24[[SERIAL NUMBER ]], Table21[[#This Row],[SERIAL NUMBER]])&gt;0, "Yes", "No")</f>
        <v>Yes</v>
      </c>
    </row>
    <row r="5375" spans="1:5">
      <c r="A5375" s="13" t="s">
        <v>31079</v>
      </c>
      <c r="B5375" t="e">
        <f>VLOOKUP(Table21[[#This Row],[SERIAL NUMBER]], EquipmentDB!E$1:M$13746, 9, FALSE)</f>
        <v>#N/A</v>
      </c>
      <c r="C5375" s="13" t="e">
        <v>#N/A</v>
      </c>
      <c r="D5375" s="13" t="s">
        <v>30774</v>
      </c>
      <c r="E5375" t="str">
        <f>IF(COUNTIF(Table24[[SERIAL NUMBER ]], Table21[[#This Row],[SERIAL NUMBER]])&gt;0, "Yes", "No")</f>
        <v>No</v>
      </c>
    </row>
    <row r="5376" spans="1:5">
      <c r="A5376" s="13" t="s">
        <v>6892</v>
      </c>
      <c r="B5376" t="e">
        <f>VLOOKUP(Table21[[#This Row],[SERIAL NUMBER]], EquipmentDB!E$1:M$13746, 9, FALSE)</f>
        <v>#N/A</v>
      </c>
      <c r="C5376" s="13" t="e">
        <v>#N/A</v>
      </c>
      <c r="D5376" s="13" t="s">
        <v>30774</v>
      </c>
      <c r="E5376" t="str">
        <f>IF(COUNTIF(Table24[[SERIAL NUMBER ]], Table21[[#This Row],[SERIAL NUMBER]])&gt;0, "Yes", "No")</f>
        <v>Yes</v>
      </c>
    </row>
    <row r="5377" spans="1:5">
      <c r="A5377" s="13" t="s">
        <v>6896</v>
      </c>
      <c r="B5377" t="e">
        <f>VLOOKUP(Table21[[#This Row],[SERIAL NUMBER]], EquipmentDB!E$1:M$13746, 9, FALSE)</f>
        <v>#N/A</v>
      </c>
      <c r="C5377" s="13" t="e">
        <v>#N/A</v>
      </c>
      <c r="D5377" s="13" t="s">
        <v>30774</v>
      </c>
      <c r="E5377" t="str">
        <f>IF(COUNTIF(Table24[[SERIAL NUMBER ]], Table21[[#This Row],[SERIAL NUMBER]])&gt;0, "Yes", "No")</f>
        <v>No</v>
      </c>
    </row>
    <row r="5378" spans="1:5">
      <c r="A5378" s="13" t="s">
        <v>6898</v>
      </c>
      <c r="B5378" t="e">
        <f>VLOOKUP(Table21[[#This Row],[SERIAL NUMBER]], EquipmentDB!E$1:M$13746, 9, FALSE)</f>
        <v>#N/A</v>
      </c>
      <c r="C5378" s="13" t="e">
        <v>#N/A</v>
      </c>
      <c r="D5378" s="13" t="s">
        <v>30774</v>
      </c>
      <c r="E5378" t="str">
        <f>IF(COUNTIF(Table24[[SERIAL NUMBER ]], Table21[[#This Row],[SERIAL NUMBER]])&gt;0, "Yes", "No")</f>
        <v>Yes</v>
      </c>
    </row>
    <row r="5379" spans="1:5">
      <c r="A5379" s="13" t="s">
        <v>6900</v>
      </c>
      <c r="B5379" t="e">
        <f>VLOOKUP(Table21[[#This Row],[SERIAL NUMBER]], EquipmentDB!E$1:M$13746, 9, FALSE)</f>
        <v>#N/A</v>
      </c>
      <c r="C5379" s="13" t="e">
        <v>#N/A</v>
      </c>
      <c r="D5379" s="13" t="s">
        <v>30774</v>
      </c>
      <c r="E5379" t="str">
        <f>IF(COUNTIF(Table24[[SERIAL NUMBER ]], Table21[[#This Row],[SERIAL NUMBER]])&gt;0, "Yes", "No")</f>
        <v>Yes</v>
      </c>
    </row>
    <row r="5380" spans="1:5">
      <c r="A5380" s="13" t="s">
        <v>6902</v>
      </c>
      <c r="B5380" t="e">
        <f>VLOOKUP(Table21[[#This Row],[SERIAL NUMBER]], EquipmentDB!E$1:M$13746, 9, FALSE)</f>
        <v>#N/A</v>
      </c>
      <c r="C5380" s="13" t="e">
        <v>#N/A</v>
      </c>
      <c r="D5380" s="13" t="s">
        <v>30774</v>
      </c>
      <c r="E5380" t="str">
        <f>IF(COUNTIF(Table24[[SERIAL NUMBER ]], Table21[[#This Row],[SERIAL NUMBER]])&gt;0, "Yes", "No")</f>
        <v>Yes</v>
      </c>
    </row>
    <row r="5381" spans="1:5">
      <c r="A5381" s="13" t="s">
        <v>30781</v>
      </c>
      <c r="B5381" t="e">
        <f>VLOOKUP(Table21[[#This Row],[SERIAL NUMBER]], EquipmentDB!E$1:M$13746, 9, FALSE)</f>
        <v>#N/A</v>
      </c>
      <c r="C5381" s="13" t="e">
        <v>#N/A</v>
      </c>
      <c r="D5381" s="13" t="s">
        <v>30774</v>
      </c>
      <c r="E5381" t="str">
        <f>IF(COUNTIF(Table24[[SERIAL NUMBER ]], Table21[[#This Row],[SERIAL NUMBER]])&gt;0, "Yes", "No")</f>
        <v>Yes</v>
      </c>
    </row>
    <row r="5382" spans="1:5">
      <c r="A5382" s="13" t="s">
        <v>31080</v>
      </c>
      <c r="B5382" t="e">
        <f>VLOOKUP(Table21[[#This Row],[SERIAL NUMBER]], EquipmentDB!E$1:M$13746, 9, FALSE)</f>
        <v>#N/A</v>
      </c>
      <c r="C5382" s="13" t="e">
        <v>#N/A</v>
      </c>
      <c r="D5382" s="13" t="s">
        <v>30774</v>
      </c>
      <c r="E5382" t="str">
        <f>IF(COUNTIF(Table24[[SERIAL NUMBER ]], Table21[[#This Row],[SERIAL NUMBER]])&gt;0, "Yes", "No")</f>
        <v>No</v>
      </c>
    </row>
    <row r="5383" spans="1:5">
      <c r="A5383" s="13" t="s">
        <v>6947</v>
      </c>
      <c r="B5383" t="e">
        <f>VLOOKUP(Table21[[#This Row],[SERIAL NUMBER]], EquipmentDB!E$1:M$13746, 9, FALSE)</f>
        <v>#N/A</v>
      </c>
      <c r="C5383" s="13" t="e">
        <v>#N/A</v>
      </c>
      <c r="D5383" s="13" t="s">
        <v>30774</v>
      </c>
      <c r="E5383" t="str">
        <f>IF(COUNTIF(Table24[[SERIAL NUMBER ]], Table21[[#This Row],[SERIAL NUMBER]])&gt;0, "Yes", "No")</f>
        <v>Yes</v>
      </c>
    </row>
    <row r="5384" spans="1:5">
      <c r="A5384" s="13" t="s">
        <v>6950</v>
      </c>
      <c r="B5384" t="e">
        <f>VLOOKUP(Table21[[#This Row],[SERIAL NUMBER]], EquipmentDB!E$1:M$13746, 9, FALSE)</f>
        <v>#N/A</v>
      </c>
      <c r="C5384" s="13" t="e">
        <v>#N/A</v>
      </c>
      <c r="D5384" s="13" t="s">
        <v>30774</v>
      </c>
      <c r="E5384" t="str">
        <f>IF(COUNTIF(Table24[[SERIAL NUMBER ]], Table21[[#This Row],[SERIAL NUMBER]])&gt;0, "Yes", "No")</f>
        <v>No</v>
      </c>
    </row>
    <row r="5385" spans="1:5">
      <c r="A5385" s="13" t="s">
        <v>6953</v>
      </c>
      <c r="B5385" t="e">
        <f>VLOOKUP(Table21[[#This Row],[SERIAL NUMBER]], EquipmentDB!E$1:M$13746, 9, FALSE)</f>
        <v>#N/A</v>
      </c>
      <c r="C5385" s="13" t="e">
        <v>#N/A</v>
      </c>
      <c r="D5385" s="13" t="s">
        <v>30774</v>
      </c>
      <c r="E5385" t="str">
        <f>IF(COUNTIF(Table24[[SERIAL NUMBER ]], Table21[[#This Row],[SERIAL NUMBER]])&gt;0, "Yes", "No")</f>
        <v>Yes</v>
      </c>
    </row>
    <row r="5386" spans="1:5">
      <c r="A5386" s="13" t="s">
        <v>6955</v>
      </c>
      <c r="B5386" t="e">
        <f>VLOOKUP(Table21[[#This Row],[SERIAL NUMBER]], EquipmentDB!E$1:M$13746, 9, FALSE)</f>
        <v>#N/A</v>
      </c>
      <c r="C5386" s="13" t="e">
        <v>#N/A</v>
      </c>
      <c r="D5386" s="13" t="s">
        <v>30774</v>
      </c>
      <c r="E5386" t="str">
        <f>IF(COUNTIF(Table24[[SERIAL NUMBER ]], Table21[[#This Row],[SERIAL NUMBER]])&gt;0, "Yes", "No")</f>
        <v>Yes</v>
      </c>
    </row>
    <row r="5387" spans="1:5">
      <c r="A5387" s="13" t="s">
        <v>6957</v>
      </c>
      <c r="B5387" t="e">
        <f>VLOOKUP(Table21[[#This Row],[SERIAL NUMBER]], EquipmentDB!E$1:M$13746, 9, FALSE)</f>
        <v>#N/A</v>
      </c>
      <c r="C5387" s="13" t="e">
        <v>#N/A</v>
      </c>
      <c r="D5387" s="13" t="s">
        <v>30774</v>
      </c>
      <c r="E5387" t="str">
        <f>IF(COUNTIF(Table24[[SERIAL NUMBER ]], Table21[[#This Row],[SERIAL NUMBER]])&gt;0, "Yes", "No")</f>
        <v>No</v>
      </c>
    </row>
    <row r="5388" spans="1:5">
      <c r="A5388" s="13" t="s">
        <v>6964</v>
      </c>
      <c r="B5388" t="e">
        <f>VLOOKUP(Table21[[#This Row],[SERIAL NUMBER]], EquipmentDB!E$1:M$13746, 9, FALSE)</f>
        <v>#N/A</v>
      </c>
      <c r="C5388" s="13" t="e">
        <v>#N/A</v>
      </c>
      <c r="D5388" s="13" t="s">
        <v>30774</v>
      </c>
      <c r="E5388" t="str">
        <f>IF(COUNTIF(Table24[[SERIAL NUMBER ]], Table21[[#This Row],[SERIAL NUMBER]])&gt;0, "Yes", "No")</f>
        <v>Yes</v>
      </c>
    </row>
    <row r="5389" spans="1:5">
      <c r="A5389" s="13" t="s">
        <v>6968</v>
      </c>
      <c r="B5389" t="e">
        <f>VLOOKUP(Table21[[#This Row],[SERIAL NUMBER]], EquipmentDB!E$1:M$13746, 9, FALSE)</f>
        <v>#N/A</v>
      </c>
      <c r="C5389" s="13" t="e">
        <v>#N/A</v>
      </c>
      <c r="D5389" s="13" t="s">
        <v>30774</v>
      </c>
      <c r="E5389" t="str">
        <f>IF(COUNTIF(Table24[[SERIAL NUMBER ]], Table21[[#This Row],[SERIAL NUMBER]])&gt;0, "Yes", "No")</f>
        <v>Yes</v>
      </c>
    </row>
    <row r="5390" spans="1:5">
      <c r="A5390" s="13" t="s">
        <v>6971</v>
      </c>
      <c r="B5390" t="e">
        <f>VLOOKUP(Table21[[#This Row],[SERIAL NUMBER]], EquipmentDB!E$1:M$13746, 9, FALSE)</f>
        <v>#N/A</v>
      </c>
      <c r="C5390" s="13" t="e">
        <v>#N/A</v>
      </c>
      <c r="D5390" s="13" t="s">
        <v>30774</v>
      </c>
      <c r="E5390" t="str">
        <f>IF(COUNTIF(Table24[[SERIAL NUMBER ]], Table21[[#This Row],[SERIAL NUMBER]])&gt;0, "Yes", "No")</f>
        <v>Yes</v>
      </c>
    </row>
    <row r="5391" spans="1:5">
      <c r="A5391" s="13" t="s">
        <v>6973</v>
      </c>
      <c r="B5391" t="e">
        <f>VLOOKUP(Table21[[#This Row],[SERIAL NUMBER]], EquipmentDB!E$1:M$13746, 9, FALSE)</f>
        <v>#N/A</v>
      </c>
      <c r="C5391" s="13" t="e">
        <v>#N/A</v>
      </c>
      <c r="D5391" s="13" t="s">
        <v>30774</v>
      </c>
      <c r="E5391" t="str">
        <f>IF(COUNTIF(Table24[[SERIAL NUMBER ]], Table21[[#This Row],[SERIAL NUMBER]])&gt;0, "Yes", "No")</f>
        <v>Yes</v>
      </c>
    </row>
    <row r="5392" spans="1:5">
      <c r="A5392" s="13" t="s">
        <v>6976</v>
      </c>
      <c r="B5392" t="e">
        <f>VLOOKUP(Table21[[#This Row],[SERIAL NUMBER]], EquipmentDB!E$1:M$13746, 9, FALSE)</f>
        <v>#N/A</v>
      </c>
      <c r="C5392" s="13" t="e">
        <v>#N/A</v>
      </c>
      <c r="D5392" s="13" t="s">
        <v>30774</v>
      </c>
      <c r="E5392" t="str">
        <f>IF(COUNTIF(Table24[[SERIAL NUMBER ]], Table21[[#This Row],[SERIAL NUMBER]])&gt;0, "Yes", "No")</f>
        <v>Yes</v>
      </c>
    </row>
    <row r="5393" spans="1:5">
      <c r="A5393" s="13" t="s">
        <v>6977</v>
      </c>
      <c r="B5393" t="e">
        <f>VLOOKUP(Table21[[#This Row],[SERIAL NUMBER]], EquipmentDB!E$1:M$13746, 9, FALSE)</f>
        <v>#N/A</v>
      </c>
      <c r="C5393" s="13" t="e">
        <v>#N/A</v>
      </c>
      <c r="D5393" s="13" t="s">
        <v>30774</v>
      </c>
      <c r="E5393" t="str">
        <f>IF(COUNTIF(Table24[[SERIAL NUMBER ]], Table21[[#This Row],[SERIAL NUMBER]])&gt;0, "Yes", "No")</f>
        <v>Yes</v>
      </c>
    </row>
    <row r="5394" spans="1:5">
      <c r="A5394" s="13" t="s">
        <v>6981</v>
      </c>
      <c r="B5394" t="e">
        <f>VLOOKUP(Table21[[#This Row],[SERIAL NUMBER]], EquipmentDB!E$1:M$13746, 9, FALSE)</f>
        <v>#N/A</v>
      </c>
      <c r="C5394" s="13" t="e">
        <v>#N/A</v>
      </c>
      <c r="D5394" s="13" t="s">
        <v>30774</v>
      </c>
      <c r="E5394" t="str">
        <f>IF(COUNTIF(Table24[[SERIAL NUMBER ]], Table21[[#This Row],[SERIAL NUMBER]])&gt;0, "Yes", "No")</f>
        <v>No</v>
      </c>
    </row>
    <row r="5395" spans="1:5">
      <c r="A5395" s="13" t="s">
        <v>6982</v>
      </c>
      <c r="B5395" t="e">
        <f>VLOOKUP(Table21[[#This Row],[SERIAL NUMBER]], EquipmentDB!E$1:M$13746, 9, FALSE)</f>
        <v>#N/A</v>
      </c>
      <c r="C5395" s="13" t="e">
        <v>#N/A</v>
      </c>
      <c r="D5395" s="13" t="s">
        <v>30774</v>
      </c>
      <c r="E5395" t="str">
        <f>IF(COUNTIF(Table24[[SERIAL NUMBER ]], Table21[[#This Row],[SERIAL NUMBER]])&gt;0, "Yes", "No")</f>
        <v>Yes</v>
      </c>
    </row>
    <row r="5396" spans="1:5">
      <c r="A5396" s="13" t="s">
        <v>6985</v>
      </c>
      <c r="B5396" t="e">
        <f>VLOOKUP(Table21[[#This Row],[SERIAL NUMBER]], EquipmentDB!E$1:M$13746, 9, FALSE)</f>
        <v>#N/A</v>
      </c>
      <c r="C5396" s="13" t="e">
        <v>#N/A</v>
      </c>
      <c r="D5396" s="13" t="s">
        <v>30774</v>
      </c>
      <c r="E5396" t="str">
        <f>IF(COUNTIF(Table24[[SERIAL NUMBER ]], Table21[[#This Row],[SERIAL NUMBER]])&gt;0, "Yes", "No")</f>
        <v>Yes</v>
      </c>
    </row>
    <row r="5397" spans="1:5">
      <c r="A5397" s="13" t="s">
        <v>6988</v>
      </c>
      <c r="B5397" t="e">
        <f>VLOOKUP(Table21[[#This Row],[SERIAL NUMBER]], EquipmentDB!E$1:M$13746, 9, FALSE)</f>
        <v>#N/A</v>
      </c>
      <c r="C5397" s="13" t="e">
        <v>#N/A</v>
      </c>
      <c r="D5397" s="13" t="s">
        <v>30774</v>
      </c>
      <c r="E5397" t="str">
        <f>IF(COUNTIF(Table24[[SERIAL NUMBER ]], Table21[[#This Row],[SERIAL NUMBER]])&gt;0, "Yes", "No")</f>
        <v>No</v>
      </c>
    </row>
    <row r="5398" spans="1:5">
      <c r="A5398" s="13" t="s">
        <v>6994</v>
      </c>
      <c r="B5398" t="e">
        <f>VLOOKUP(Table21[[#This Row],[SERIAL NUMBER]], EquipmentDB!E$1:M$13746, 9, FALSE)</f>
        <v>#N/A</v>
      </c>
      <c r="C5398" s="13" t="e">
        <v>#N/A</v>
      </c>
      <c r="D5398" s="13" t="s">
        <v>30774</v>
      </c>
      <c r="E5398" t="str">
        <f>IF(COUNTIF(Table24[[SERIAL NUMBER ]], Table21[[#This Row],[SERIAL NUMBER]])&gt;0, "Yes", "No")</f>
        <v>Yes</v>
      </c>
    </row>
    <row r="5399" spans="1:5">
      <c r="A5399" s="13" t="s">
        <v>6996</v>
      </c>
      <c r="B5399" t="e">
        <f>VLOOKUP(Table21[[#This Row],[SERIAL NUMBER]], EquipmentDB!E$1:M$13746, 9, FALSE)</f>
        <v>#N/A</v>
      </c>
      <c r="C5399" s="13" t="e">
        <v>#N/A</v>
      </c>
      <c r="D5399" s="13" t="s">
        <v>30774</v>
      </c>
      <c r="E5399" t="str">
        <f>IF(COUNTIF(Table24[[SERIAL NUMBER ]], Table21[[#This Row],[SERIAL NUMBER]])&gt;0, "Yes", "No")</f>
        <v>Yes</v>
      </c>
    </row>
    <row r="5400" spans="1:5">
      <c r="A5400" s="13" t="s">
        <v>6997</v>
      </c>
      <c r="B5400" t="e">
        <f>VLOOKUP(Table21[[#This Row],[SERIAL NUMBER]], EquipmentDB!E$1:M$13746, 9, FALSE)</f>
        <v>#N/A</v>
      </c>
      <c r="C5400" s="13" t="e">
        <v>#N/A</v>
      </c>
      <c r="D5400" s="13" t="s">
        <v>30774</v>
      </c>
      <c r="E5400" t="str">
        <f>IF(COUNTIF(Table24[[SERIAL NUMBER ]], Table21[[#This Row],[SERIAL NUMBER]])&gt;0, "Yes", "No")</f>
        <v>Yes</v>
      </c>
    </row>
    <row r="5401" spans="1:5">
      <c r="A5401" s="13" t="s">
        <v>7000</v>
      </c>
      <c r="B5401" t="e">
        <f>VLOOKUP(Table21[[#This Row],[SERIAL NUMBER]], EquipmentDB!E$1:M$13746, 9, FALSE)</f>
        <v>#N/A</v>
      </c>
      <c r="C5401" s="13" t="e">
        <v>#N/A</v>
      </c>
      <c r="D5401" s="13" t="s">
        <v>30774</v>
      </c>
      <c r="E5401" t="str">
        <f>IF(COUNTIF(Table24[[SERIAL NUMBER ]], Table21[[#This Row],[SERIAL NUMBER]])&gt;0, "Yes", "No")</f>
        <v>Yes</v>
      </c>
    </row>
    <row r="5402" spans="1:5">
      <c r="A5402" s="13" t="s">
        <v>7002</v>
      </c>
      <c r="B5402" t="e">
        <f>VLOOKUP(Table21[[#This Row],[SERIAL NUMBER]], EquipmentDB!E$1:M$13746, 9, FALSE)</f>
        <v>#N/A</v>
      </c>
      <c r="C5402" s="13" t="e">
        <v>#N/A</v>
      </c>
      <c r="D5402" s="13" t="s">
        <v>30774</v>
      </c>
      <c r="E5402" t="str">
        <f>IF(COUNTIF(Table24[[SERIAL NUMBER ]], Table21[[#This Row],[SERIAL NUMBER]])&gt;0, "Yes", "No")</f>
        <v>Yes</v>
      </c>
    </row>
    <row r="5403" spans="1:5">
      <c r="A5403" s="13" t="s">
        <v>7003</v>
      </c>
      <c r="B5403" t="e">
        <f>VLOOKUP(Table21[[#This Row],[SERIAL NUMBER]], EquipmentDB!E$1:M$13746, 9, FALSE)</f>
        <v>#N/A</v>
      </c>
      <c r="C5403" s="13" t="e">
        <v>#N/A</v>
      </c>
      <c r="D5403" s="13" t="s">
        <v>30774</v>
      </c>
      <c r="E5403" t="str">
        <f>IF(COUNTIF(Table24[[SERIAL NUMBER ]], Table21[[#This Row],[SERIAL NUMBER]])&gt;0, "Yes", "No")</f>
        <v>Yes</v>
      </c>
    </row>
    <row r="5404" spans="1:5">
      <c r="A5404" s="13" t="s">
        <v>7004</v>
      </c>
      <c r="B5404" t="e">
        <f>VLOOKUP(Table21[[#This Row],[SERIAL NUMBER]], EquipmentDB!E$1:M$13746, 9, FALSE)</f>
        <v>#N/A</v>
      </c>
      <c r="C5404" s="13" t="e">
        <v>#N/A</v>
      </c>
      <c r="D5404" s="13" t="s">
        <v>30774</v>
      </c>
      <c r="E5404" t="str">
        <f>IF(COUNTIF(Table24[[SERIAL NUMBER ]], Table21[[#This Row],[SERIAL NUMBER]])&gt;0, "Yes", "No")</f>
        <v>No</v>
      </c>
    </row>
    <row r="5405" spans="1:5">
      <c r="A5405" s="13" t="s">
        <v>7005</v>
      </c>
      <c r="B5405" t="e">
        <f>VLOOKUP(Table21[[#This Row],[SERIAL NUMBER]], EquipmentDB!E$1:M$13746, 9, FALSE)</f>
        <v>#N/A</v>
      </c>
      <c r="C5405" s="13" t="e">
        <v>#N/A</v>
      </c>
      <c r="D5405" s="13" t="s">
        <v>30774</v>
      </c>
      <c r="E5405" t="str">
        <f>IF(COUNTIF(Table24[[SERIAL NUMBER ]], Table21[[#This Row],[SERIAL NUMBER]])&gt;0, "Yes", "No")</f>
        <v>Yes</v>
      </c>
    </row>
    <row r="5406" spans="1:5">
      <c r="A5406" s="13" t="s">
        <v>7014</v>
      </c>
      <c r="B5406" t="e">
        <f>VLOOKUP(Table21[[#This Row],[SERIAL NUMBER]], EquipmentDB!E$1:M$13746, 9, FALSE)</f>
        <v>#N/A</v>
      </c>
      <c r="C5406" s="13" t="e">
        <v>#N/A</v>
      </c>
      <c r="D5406" s="13" t="s">
        <v>30774</v>
      </c>
      <c r="E5406" t="str">
        <f>IF(COUNTIF(Table24[[SERIAL NUMBER ]], Table21[[#This Row],[SERIAL NUMBER]])&gt;0, "Yes", "No")</f>
        <v>Yes</v>
      </c>
    </row>
    <row r="5407" spans="1:5">
      <c r="A5407" s="13" t="s">
        <v>31081</v>
      </c>
      <c r="B5407" t="e">
        <f>VLOOKUP(Table21[[#This Row],[SERIAL NUMBER]], EquipmentDB!E$1:M$13746, 9, FALSE)</f>
        <v>#N/A</v>
      </c>
      <c r="C5407" s="13" t="e">
        <v>#N/A</v>
      </c>
      <c r="D5407" s="13" t="s">
        <v>30774</v>
      </c>
      <c r="E5407" t="str">
        <f>IF(COUNTIF(Table24[[SERIAL NUMBER ]], Table21[[#This Row],[SERIAL NUMBER]])&gt;0, "Yes", "No")</f>
        <v>No</v>
      </c>
    </row>
    <row r="5408" spans="1:5">
      <c r="A5408" s="13" t="s">
        <v>19771</v>
      </c>
      <c r="B5408" t="e">
        <f>VLOOKUP(Table21[[#This Row],[SERIAL NUMBER]], EquipmentDB!E$1:M$13746, 9, FALSE)</f>
        <v>#N/A</v>
      </c>
      <c r="C5408" s="13" t="e">
        <v>#N/A</v>
      </c>
      <c r="D5408" s="13" t="s">
        <v>30774</v>
      </c>
      <c r="E5408" t="str">
        <f>IF(COUNTIF(Table24[[SERIAL NUMBER ]], Table21[[#This Row],[SERIAL NUMBER]])&gt;0, "Yes", "No")</f>
        <v>Yes</v>
      </c>
    </row>
    <row r="5409" spans="1:5">
      <c r="A5409" s="13" t="s">
        <v>7047</v>
      </c>
      <c r="B5409" t="e">
        <f>VLOOKUP(Table21[[#This Row],[SERIAL NUMBER]], EquipmentDB!E$1:M$13746, 9, FALSE)</f>
        <v>#N/A</v>
      </c>
      <c r="C5409" s="13" t="e">
        <v>#N/A</v>
      </c>
      <c r="D5409" s="13" t="s">
        <v>30774</v>
      </c>
      <c r="E5409" t="str">
        <f>IF(COUNTIF(Table24[[SERIAL NUMBER ]], Table21[[#This Row],[SERIAL NUMBER]])&gt;0, "Yes", "No")</f>
        <v>No</v>
      </c>
    </row>
    <row r="5410" spans="1:5">
      <c r="A5410" s="13" t="s">
        <v>7061</v>
      </c>
      <c r="B5410" t="e">
        <f>VLOOKUP(Table21[[#This Row],[SERIAL NUMBER]], EquipmentDB!E$1:M$13746, 9, FALSE)</f>
        <v>#N/A</v>
      </c>
      <c r="C5410" s="13" t="e">
        <v>#N/A</v>
      </c>
      <c r="D5410" s="13" t="s">
        <v>30774</v>
      </c>
      <c r="E5410" t="str">
        <f>IF(COUNTIF(Table24[[SERIAL NUMBER ]], Table21[[#This Row],[SERIAL NUMBER]])&gt;0, "Yes", "No")</f>
        <v>No</v>
      </c>
    </row>
    <row r="5411" spans="1:5">
      <c r="A5411" s="13" t="s">
        <v>7066</v>
      </c>
      <c r="B5411" t="e">
        <f>VLOOKUP(Table21[[#This Row],[SERIAL NUMBER]], EquipmentDB!E$1:M$13746, 9, FALSE)</f>
        <v>#N/A</v>
      </c>
      <c r="C5411" s="13" t="e">
        <v>#N/A</v>
      </c>
      <c r="D5411" s="13" t="s">
        <v>30774</v>
      </c>
      <c r="E5411" t="str">
        <f>IF(COUNTIF(Table24[[SERIAL NUMBER ]], Table21[[#This Row],[SERIAL NUMBER]])&gt;0, "Yes", "No")</f>
        <v>No</v>
      </c>
    </row>
    <row r="5412" spans="1:5">
      <c r="A5412" s="13" t="s">
        <v>7104</v>
      </c>
      <c r="B5412" t="e">
        <f>VLOOKUP(Table21[[#This Row],[SERIAL NUMBER]], EquipmentDB!E$1:M$13746, 9, FALSE)</f>
        <v>#N/A</v>
      </c>
      <c r="C5412" s="13" t="e">
        <v>#N/A</v>
      </c>
      <c r="D5412" s="13" t="s">
        <v>30774</v>
      </c>
      <c r="E5412" t="str">
        <f>IF(COUNTIF(Table24[[SERIAL NUMBER ]], Table21[[#This Row],[SERIAL NUMBER]])&gt;0, "Yes", "No")</f>
        <v>No</v>
      </c>
    </row>
    <row r="5413" spans="1:5">
      <c r="A5413" s="13" t="s">
        <v>7112</v>
      </c>
      <c r="B5413" t="e">
        <f>VLOOKUP(Table21[[#This Row],[SERIAL NUMBER]], EquipmentDB!E$1:M$13746, 9, FALSE)</f>
        <v>#N/A</v>
      </c>
      <c r="C5413" s="13" t="e">
        <v>#N/A</v>
      </c>
      <c r="D5413" s="13" t="s">
        <v>30774</v>
      </c>
      <c r="E5413" t="str">
        <f>IF(COUNTIF(Table24[[SERIAL NUMBER ]], Table21[[#This Row],[SERIAL NUMBER]])&gt;0, "Yes", "No")</f>
        <v>No</v>
      </c>
    </row>
    <row r="5414" spans="1:5">
      <c r="A5414" s="13" t="s">
        <v>7128</v>
      </c>
      <c r="B5414" t="e">
        <f>VLOOKUP(Table21[[#This Row],[SERIAL NUMBER]], EquipmentDB!E$1:M$13746, 9, FALSE)</f>
        <v>#N/A</v>
      </c>
      <c r="C5414" s="13" t="e">
        <v>#N/A</v>
      </c>
      <c r="D5414" s="13" t="s">
        <v>30774</v>
      </c>
      <c r="E5414" t="str">
        <f>IF(COUNTIF(Table24[[SERIAL NUMBER ]], Table21[[#This Row],[SERIAL NUMBER]])&gt;0, "Yes", "No")</f>
        <v>No</v>
      </c>
    </row>
    <row r="5415" spans="1:5">
      <c r="A5415" s="13" t="s">
        <v>7131</v>
      </c>
      <c r="B5415" t="e">
        <f>VLOOKUP(Table21[[#This Row],[SERIAL NUMBER]], EquipmentDB!E$1:M$13746, 9, FALSE)</f>
        <v>#N/A</v>
      </c>
      <c r="C5415" s="13" t="e">
        <v>#N/A</v>
      </c>
      <c r="D5415" s="13" t="s">
        <v>30774</v>
      </c>
      <c r="E5415" t="str">
        <f>IF(COUNTIF(Table24[[SERIAL NUMBER ]], Table21[[#This Row],[SERIAL NUMBER]])&gt;0, "Yes", "No")</f>
        <v>No</v>
      </c>
    </row>
    <row r="5416" spans="1:5">
      <c r="A5416" s="13" t="s">
        <v>7134</v>
      </c>
      <c r="B5416" t="e">
        <f>VLOOKUP(Table21[[#This Row],[SERIAL NUMBER]], EquipmentDB!E$1:M$13746, 9, FALSE)</f>
        <v>#N/A</v>
      </c>
      <c r="C5416" s="13" t="e">
        <v>#N/A</v>
      </c>
      <c r="D5416" s="13" t="s">
        <v>30774</v>
      </c>
      <c r="E5416" t="str">
        <f>IF(COUNTIF(Table24[[SERIAL NUMBER ]], Table21[[#This Row],[SERIAL NUMBER]])&gt;0, "Yes", "No")</f>
        <v>No</v>
      </c>
    </row>
    <row r="5417" spans="1:5">
      <c r="A5417" s="13" t="s">
        <v>7138</v>
      </c>
      <c r="B5417" t="e">
        <f>VLOOKUP(Table21[[#This Row],[SERIAL NUMBER]], EquipmentDB!E$1:M$13746, 9, FALSE)</f>
        <v>#N/A</v>
      </c>
      <c r="C5417" s="13" t="e">
        <v>#N/A</v>
      </c>
      <c r="D5417" s="13" t="s">
        <v>30774</v>
      </c>
      <c r="E5417" t="str">
        <f>IF(COUNTIF(Table24[[SERIAL NUMBER ]], Table21[[#This Row],[SERIAL NUMBER]])&gt;0, "Yes", "No")</f>
        <v>No</v>
      </c>
    </row>
    <row r="5418" spans="1:5">
      <c r="A5418" s="13" t="s">
        <v>7142</v>
      </c>
      <c r="B5418" t="e">
        <f>VLOOKUP(Table21[[#This Row],[SERIAL NUMBER]], EquipmentDB!E$1:M$13746, 9, FALSE)</f>
        <v>#N/A</v>
      </c>
      <c r="C5418" s="13" t="e">
        <v>#N/A</v>
      </c>
      <c r="D5418" s="13" t="s">
        <v>30774</v>
      </c>
      <c r="E5418" t="str">
        <f>IF(COUNTIF(Table24[[SERIAL NUMBER ]], Table21[[#This Row],[SERIAL NUMBER]])&gt;0, "Yes", "No")</f>
        <v>No</v>
      </c>
    </row>
    <row r="5419" spans="1:5">
      <c r="A5419" s="13" t="s">
        <v>7153</v>
      </c>
      <c r="B5419" t="e">
        <f>VLOOKUP(Table21[[#This Row],[SERIAL NUMBER]], EquipmentDB!E$1:M$13746, 9, FALSE)</f>
        <v>#N/A</v>
      </c>
      <c r="C5419" s="13" t="e">
        <v>#N/A</v>
      </c>
      <c r="D5419" s="13" t="s">
        <v>30774</v>
      </c>
      <c r="E5419" t="str">
        <f>IF(COUNTIF(Table24[[SERIAL NUMBER ]], Table21[[#This Row],[SERIAL NUMBER]])&gt;0, "Yes", "No")</f>
        <v>No</v>
      </c>
    </row>
    <row r="5420" spans="1:5">
      <c r="A5420" s="13" t="s">
        <v>7156</v>
      </c>
      <c r="B5420" t="e">
        <f>VLOOKUP(Table21[[#This Row],[SERIAL NUMBER]], EquipmentDB!E$1:M$13746, 9, FALSE)</f>
        <v>#N/A</v>
      </c>
      <c r="C5420" s="13" t="e">
        <v>#N/A</v>
      </c>
      <c r="D5420" s="13" t="s">
        <v>30774</v>
      </c>
      <c r="E5420" t="str">
        <f>IF(COUNTIF(Table24[[SERIAL NUMBER ]], Table21[[#This Row],[SERIAL NUMBER]])&gt;0, "Yes", "No")</f>
        <v>No</v>
      </c>
    </row>
    <row r="5421" spans="1:5">
      <c r="A5421" s="13" t="s">
        <v>7171</v>
      </c>
      <c r="B5421" t="e">
        <f>VLOOKUP(Table21[[#This Row],[SERIAL NUMBER]], EquipmentDB!E$1:M$13746, 9, FALSE)</f>
        <v>#N/A</v>
      </c>
      <c r="C5421" s="13" t="e">
        <v>#N/A</v>
      </c>
      <c r="D5421" s="13" t="s">
        <v>30774</v>
      </c>
      <c r="E5421" t="str">
        <f>IF(COUNTIF(Table24[[SERIAL NUMBER ]], Table21[[#This Row],[SERIAL NUMBER]])&gt;0, "Yes", "No")</f>
        <v>No</v>
      </c>
    </row>
    <row r="5422" spans="1:5">
      <c r="A5422" s="13" t="s">
        <v>7177</v>
      </c>
      <c r="B5422" t="e">
        <f>VLOOKUP(Table21[[#This Row],[SERIAL NUMBER]], EquipmentDB!E$1:M$13746, 9, FALSE)</f>
        <v>#N/A</v>
      </c>
      <c r="C5422" s="13" t="e">
        <v>#N/A</v>
      </c>
      <c r="D5422" s="13" t="s">
        <v>30774</v>
      </c>
      <c r="E5422" t="str">
        <f>IF(COUNTIF(Table24[[SERIAL NUMBER ]], Table21[[#This Row],[SERIAL NUMBER]])&gt;0, "Yes", "No")</f>
        <v>No</v>
      </c>
    </row>
    <row r="5423" spans="1:5">
      <c r="A5423" s="13" t="s">
        <v>7205</v>
      </c>
      <c r="B5423" t="e">
        <f>VLOOKUP(Table21[[#This Row],[SERIAL NUMBER]], EquipmentDB!E$1:M$13746, 9, FALSE)</f>
        <v>#N/A</v>
      </c>
      <c r="C5423" s="13" t="e">
        <v>#N/A</v>
      </c>
      <c r="D5423" s="13" t="s">
        <v>30774</v>
      </c>
      <c r="E5423" t="str">
        <f>IF(COUNTIF(Table24[[SERIAL NUMBER ]], Table21[[#This Row],[SERIAL NUMBER]])&gt;0, "Yes", "No")</f>
        <v>No</v>
      </c>
    </row>
    <row r="5424" spans="1:5">
      <c r="A5424" s="13" t="s">
        <v>7208</v>
      </c>
      <c r="B5424" t="e">
        <f>VLOOKUP(Table21[[#This Row],[SERIAL NUMBER]], EquipmentDB!E$1:M$13746, 9, FALSE)</f>
        <v>#N/A</v>
      </c>
      <c r="C5424" s="13" t="e">
        <v>#N/A</v>
      </c>
      <c r="D5424" s="13" t="s">
        <v>30774</v>
      </c>
      <c r="E5424" t="str">
        <f>IF(COUNTIF(Table24[[SERIAL NUMBER ]], Table21[[#This Row],[SERIAL NUMBER]])&gt;0, "Yes", "No")</f>
        <v>No</v>
      </c>
    </row>
    <row r="5425" spans="1:5">
      <c r="A5425" s="13" t="s">
        <v>7280</v>
      </c>
      <c r="B5425" t="e">
        <f>VLOOKUP(Table21[[#This Row],[SERIAL NUMBER]], EquipmentDB!E$1:M$13746, 9, FALSE)</f>
        <v>#N/A</v>
      </c>
      <c r="C5425" s="13" t="e">
        <v>#N/A</v>
      </c>
      <c r="D5425" s="13" t="s">
        <v>30774</v>
      </c>
      <c r="E5425" t="str">
        <f>IF(COUNTIF(Table24[[SERIAL NUMBER ]], Table21[[#This Row],[SERIAL NUMBER]])&gt;0, "Yes", "No")</f>
        <v>No</v>
      </c>
    </row>
    <row r="5426" spans="1:5">
      <c r="A5426" s="13" t="s">
        <v>7283</v>
      </c>
      <c r="B5426" t="e">
        <f>VLOOKUP(Table21[[#This Row],[SERIAL NUMBER]], EquipmentDB!E$1:M$13746, 9, FALSE)</f>
        <v>#N/A</v>
      </c>
      <c r="C5426" s="13" t="e">
        <v>#N/A</v>
      </c>
      <c r="D5426" s="13" t="s">
        <v>30774</v>
      </c>
      <c r="E5426" t="str">
        <f>IF(COUNTIF(Table24[[SERIAL NUMBER ]], Table21[[#This Row],[SERIAL NUMBER]])&gt;0, "Yes", "No")</f>
        <v>No</v>
      </c>
    </row>
    <row r="5427" spans="1:5">
      <c r="A5427" s="13" t="s">
        <v>7286</v>
      </c>
      <c r="B5427" t="e">
        <f>VLOOKUP(Table21[[#This Row],[SERIAL NUMBER]], EquipmentDB!E$1:M$13746, 9, FALSE)</f>
        <v>#N/A</v>
      </c>
      <c r="C5427" s="13" t="e">
        <v>#N/A</v>
      </c>
      <c r="D5427" s="13" t="s">
        <v>30774</v>
      </c>
      <c r="E5427" t="str">
        <f>IF(COUNTIF(Table24[[SERIAL NUMBER ]], Table21[[#This Row],[SERIAL NUMBER]])&gt;0, "Yes", "No")</f>
        <v>No</v>
      </c>
    </row>
    <row r="5428" spans="1:5">
      <c r="A5428" s="13" t="s">
        <v>7296</v>
      </c>
      <c r="B5428" t="e">
        <f>VLOOKUP(Table21[[#This Row],[SERIAL NUMBER]], EquipmentDB!E$1:M$13746, 9, FALSE)</f>
        <v>#N/A</v>
      </c>
      <c r="C5428" s="13" t="e">
        <v>#N/A</v>
      </c>
      <c r="D5428" s="13" t="s">
        <v>30774</v>
      </c>
      <c r="E5428" t="str">
        <f>IF(COUNTIF(Table24[[SERIAL NUMBER ]], Table21[[#This Row],[SERIAL NUMBER]])&gt;0, "Yes", "No")</f>
        <v>No</v>
      </c>
    </row>
    <row r="5429" spans="1:5">
      <c r="A5429" s="13" t="s">
        <v>7301</v>
      </c>
      <c r="B5429" t="e">
        <f>VLOOKUP(Table21[[#This Row],[SERIAL NUMBER]], EquipmentDB!E$1:M$13746, 9, FALSE)</f>
        <v>#N/A</v>
      </c>
      <c r="C5429" s="13" t="e">
        <v>#N/A</v>
      </c>
      <c r="D5429" s="13" t="s">
        <v>30774</v>
      </c>
      <c r="E5429" t="str">
        <f>IF(COUNTIF(Table24[[SERIAL NUMBER ]], Table21[[#This Row],[SERIAL NUMBER]])&gt;0, "Yes", "No")</f>
        <v>No</v>
      </c>
    </row>
    <row r="5430" spans="1:5">
      <c r="A5430" s="13" t="s">
        <v>7349</v>
      </c>
      <c r="B5430" t="e">
        <f>VLOOKUP(Table21[[#This Row],[SERIAL NUMBER]], EquipmentDB!E$1:M$13746, 9, FALSE)</f>
        <v>#N/A</v>
      </c>
      <c r="C5430" s="13" t="e">
        <v>#N/A</v>
      </c>
      <c r="D5430" s="13" t="s">
        <v>30774</v>
      </c>
      <c r="E5430" t="str">
        <f>IF(COUNTIF(Table24[[SERIAL NUMBER ]], Table21[[#This Row],[SERIAL NUMBER]])&gt;0, "Yes", "No")</f>
        <v>No</v>
      </c>
    </row>
    <row r="5431" spans="1:5">
      <c r="A5431" s="13" t="s">
        <v>7354</v>
      </c>
      <c r="B5431" t="e">
        <f>VLOOKUP(Table21[[#This Row],[SERIAL NUMBER]], EquipmentDB!E$1:M$13746, 9, FALSE)</f>
        <v>#N/A</v>
      </c>
      <c r="C5431" s="13" t="e">
        <v>#N/A</v>
      </c>
      <c r="D5431" s="13" t="s">
        <v>30774</v>
      </c>
      <c r="E5431" t="str">
        <f>IF(COUNTIF(Table24[[SERIAL NUMBER ]], Table21[[#This Row],[SERIAL NUMBER]])&gt;0, "Yes", "No")</f>
        <v>No</v>
      </c>
    </row>
    <row r="5432" spans="1:5">
      <c r="A5432" s="13" t="s">
        <v>7381</v>
      </c>
      <c r="B5432" t="e">
        <f>VLOOKUP(Table21[[#This Row],[SERIAL NUMBER]], EquipmentDB!E$1:M$13746, 9, FALSE)</f>
        <v>#N/A</v>
      </c>
      <c r="C5432" s="13" t="e">
        <v>#N/A</v>
      </c>
      <c r="D5432" s="13" t="s">
        <v>30774</v>
      </c>
      <c r="E5432" t="str">
        <f>IF(COUNTIF(Table24[[SERIAL NUMBER ]], Table21[[#This Row],[SERIAL NUMBER]])&gt;0, "Yes", "No")</f>
        <v>No</v>
      </c>
    </row>
    <row r="5433" spans="1:5">
      <c r="A5433" s="13" t="s">
        <v>7388</v>
      </c>
      <c r="B5433" t="e">
        <f>VLOOKUP(Table21[[#This Row],[SERIAL NUMBER]], EquipmentDB!E$1:M$13746, 9, FALSE)</f>
        <v>#N/A</v>
      </c>
      <c r="C5433" s="13" t="e">
        <v>#N/A</v>
      </c>
      <c r="D5433" s="13" t="s">
        <v>30774</v>
      </c>
      <c r="E5433" t="str">
        <f>IF(COUNTIF(Table24[[SERIAL NUMBER ]], Table21[[#This Row],[SERIAL NUMBER]])&gt;0, "Yes", "No")</f>
        <v>No</v>
      </c>
    </row>
    <row r="5434" spans="1:5">
      <c r="A5434" s="13" t="s">
        <v>7417</v>
      </c>
      <c r="B5434" t="e">
        <f>VLOOKUP(Table21[[#This Row],[SERIAL NUMBER]], EquipmentDB!E$1:M$13746, 9, FALSE)</f>
        <v>#N/A</v>
      </c>
      <c r="C5434" s="13" t="e">
        <v>#N/A</v>
      </c>
      <c r="D5434" s="13" t="s">
        <v>30774</v>
      </c>
      <c r="E5434" t="str">
        <f>IF(COUNTIF(Table24[[SERIAL NUMBER ]], Table21[[#This Row],[SERIAL NUMBER]])&gt;0, "Yes", "No")</f>
        <v>No</v>
      </c>
    </row>
    <row r="5435" spans="1:5">
      <c r="A5435" s="13" t="s">
        <v>7422</v>
      </c>
      <c r="B5435" t="e">
        <f>VLOOKUP(Table21[[#This Row],[SERIAL NUMBER]], EquipmentDB!E$1:M$13746, 9, FALSE)</f>
        <v>#N/A</v>
      </c>
      <c r="C5435" s="13" t="e">
        <v>#N/A</v>
      </c>
      <c r="D5435" s="13" t="s">
        <v>30774</v>
      </c>
      <c r="E5435" t="str">
        <f>IF(COUNTIF(Table24[[SERIAL NUMBER ]], Table21[[#This Row],[SERIAL NUMBER]])&gt;0, "Yes", "No")</f>
        <v>No</v>
      </c>
    </row>
    <row r="5436" spans="1:5">
      <c r="A5436" s="13" t="s">
        <v>7539</v>
      </c>
      <c r="B5436" t="e">
        <f>VLOOKUP(Table21[[#This Row],[SERIAL NUMBER]], EquipmentDB!E$1:M$13746, 9, FALSE)</f>
        <v>#N/A</v>
      </c>
      <c r="C5436" s="13" t="e">
        <v>#N/A</v>
      </c>
      <c r="D5436" s="13" t="s">
        <v>30774</v>
      </c>
      <c r="E5436" t="str">
        <f>IF(COUNTIF(Table24[[SERIAL NUMBER ]], Table21[[#This Row],[SERIAL NUMBER]])&gt;0, "Yes", "No")</f>
        <v>No</v>
      </c>
    </row>
    <row r="5437" spans="1:5">
      <c r="A5437" s="13" t="s">
        <v>7542</v>
      </c>
      <c r="B5437" t="e">
        <f>VLOOKUP(Table21[[#This Row],[SERIAL NUMBER]], EquipmentDB!E$1:M$13746, 9, FALSE)</f>
        <v>#N/A</v>
      </c>
      <c r="C5437" s="13" t="e">
        <v>#N/A</v>
      </c>
      <c r="D5437" s="13" t="s">
        <v>30774</v>
      </c>
      <c r="E5437" t="str">
        <f>IF(COUNTIF(Table24[[SERIAL NUMBER ]], Table21[[#This Row],[SERIAL NUMBER]])&gt;0, "Yes", "No")</f>
        <v>No</v>
      </c>
    </row>
    <row r="5438" spans="1:5">
      <c r="A5438" s="13" t="s">
        <v>7548</v>
      </c>
      <c r="B5438" t="e">
        <f>VLOOKUP(Table21[[#This Row],[SERIAL NUMBER]], EquipmentDB!E$1:M$13746, 9, FALSE)</f>
        <v>#N/A</v>
      </c>
      <c r="C5438" s="13" t="e">
        <v>#N/A</v>
      </c>
      <c r="D5438" s="13" t="s">
        <v>30774</v>
      </c>
      <c r="E5438" t="str">
        <f>IF(COUNTIF(Table24[[SERIAL NUMBER ]], Table21[[#This Row],[SERIAL NUMBER]])&gt;0, "Yes", "No")</f>
        <v>No</v>
      </c>
    </row>
    <row r="5439" spans="1:5">
      <c r="A5439" s="13" t="s">
        <v>7552</v>
      </c>
      <c r="B5439" t="e">
        <f>VLOOKUP(Table21[[#This Row],[SERIAL NUMBER]], EquipmentDB!E$1:M$13746, 9, FALSE)</f>
        <v>#N/A</v>
      </c>
      <c r="C5439" s="13" t="e">
        <v>#N/A</v>
      </c>
      <c r="D5439" s="13" t="s">
        <v>30774</v>
      </c>
      <c r="E5439" t="str">
        <f>IF(COUNTIF(Table24[[SERIAL NUMBER ]], Table21[[#This Row],[SERIAL NUMBER]])&gt;0, "Yes", "No")</f>
        <v>No</v>
      </c>
    </row>
    <row r="5440" spans="1:5">
      <c r="A5440" s="13" t="s">
        <v>7554</v>
      </c>
      <c r="B5440" t="e">
        <f>VLOOKUP(Table21[[#This Row],[SERIAL NUMBER]], EquipmentDB!E$1:M$13746, 9, FALSE)</f>
        <v>#N/A</v>
      </c>
      <c r="C5440" s="13" t="e">
        <v>#N/A</v>
      </c>
      <c r="D5440" s="13" t="s">
        <v>30774</v>
      </c>
      <c r="E5440" t="str">
        <f>IF(COUNTIF(Table24[[SERIAL NUMBER ]], Table21[[#This Row],[SERIAL NUMBER]])&gt;0, "Yes", "No")</f>
        <v>No</v>
      </c>
    </row>
    <row r="5441" spans="1:5">
      <c r="A5441" s="13" t="s">
        <v>7559</v>
      </c>
      <c r="B5441" t="e">
        <f>VLOOKUP(Table21[[#This Row],[SERIAL NUMBER]], EquipmentDB!E$1:M$13746, 9, FALSE)</f>
        <v>#N/A</v>
      </c>
      <c r="C5441" s="13" t="e">
        <v>#N/A</v>
      </c>
      <c r="D5441" s="13" t="s">
        <v>30774</v>
      </c>
      <c r="E5441" t="str">
        <f>IF(COUNTIF(Table24[[SERIAL NUMBER ]], Table21[[#This Row],[SERIAL NUMBER]])&gt;0, "Yes", "No")</f>
        <v>No</v>
      </c>
    </row>
    <row r="5442" spans="1:5">
      <c r="A5442" s="13" t="s">
        <v>7561</v>
      </c>
      <c r="B5442" t="e">
        <f>VLOOKUP(Table21[[#This Row],[SERIAL NUMBER]], EquipmentDB!E$1:M$13746, 9, FALSE)</f>
        <v>#N/A</v>
      </c>
      <c r="C5442" s="13" t="e">
        <v>#N/A</v>
      </c>
      <c r="D5442" s="13" t="s">
        <v>30774</v>
      </c>
      <c r="E5442" t="str">
        <f>IF(COUNTIF(Table24[[SERIAL NUMBER ]], Table21[[#This Row],[SERIAL NUMBER]])&gt;0, "Yes", "No")</f>
        <v>No</v>
      </c>
    </row>
    <row r="5443" spans="1:5">
      <c r="A5443" s="13" t="s">
        <v>7585</v>
      </c>
      <c r="B5443" t="e">
        <f>VLOOKUP(Table21[[#This Row],[SERIAL NUMBER]], EquipmentDB!E$1:M$13746, 9, FALSE)</f>
        <v>#N/A</v>
      </c>
      <c r="C5443" s="13" t="e">
        <v>#N/A</v>
      </c>
      <c r="D5443" s="13" t="s">
        <v>30774</v>
      </c>
      <c r="E5443" t="str">
        <f>IF(COUNTIF(Table24[[SERIAL NUMBER ]], Table21[[#This Row],[SERIAL NUMBER]])&gt;0, "Yes", "No")</f>
        <v>No</v>
      </c>
    </row>
    <row r="5444" spans="1:5">
      <c r="A5444" s="13" t="s">
        <v>7589</v>
      </c>
      <c r="B5444" t="e">
        <f>VLOOKUP(Table21[[#This Row],[SERIAL NUMBER]], EquipmentDB!E$1:M$13746, 9, FALSE)</f>
        <v>#N/A</v>
      </c>
      <c r="C5444" s="13" t="e">
        <v>#N/A</v>
      </c>
      <c r="D5444" s="13" t="s">
        <v>30774</v>
      </c>
      <c r="E5444" t="str">
        <f>IF(COUNTIF(Table24[[SERIAL NUMBER ]], Table21[[#This Row],[SERIAL NUMBER]])&gt;0, "Yes", "No")</f>
        <v>No</v>
      </c>
    </row>
    <row r="5445" spans="1:5">
      <c r="A5445" s="13" t="s">
        <v>7599</v>
      </c>
      <c r="B5445" t="e">
        <f>VLOOKUP(Table21[[#This Row],[SERIAL NUMBER]], EquipmentDB!E$1:M$13746, 9, FALSE)</f>
        <v>#N/A</v>
      </c>
      <c r="C5445" s="13" t="e">
        <v>#N/A</v>
      </c>
      <c r="D5445" s="13" t="s">
        <v>30774</v>
      </c>
      <c r="E5445" t="str">
        <f>IF(COUNTIF(Table24[[SERIAL NUMBER ]], Table21[[#This Row],[SERIAL NUMBER]])&gt;0, "Yes", "No")</f>
        <v>No</v>
      </c>
    </row>
    <row r="5446" spans="1:5">
      <c r="A5446" s="13" t="s">
        <v>7612</v>
      </c>
      <c r="B5446" t="e">
        <f>VLOOKUP(Table21[[#This Row],[SERIAL NUMBER]], EquipmentDB!E$1:M$13746, 9, FALSE)</f>
        <v>#N/A</v>
      </c>
      <c r="C5446" s="13" t="e">
        <v>#N/A</v>
      </c>
      <c r="D5446" s="13" t="s">
        <v>30774</v>
      </c>
      <c r="E5446" t="str">
        <f>IF(COUNTIF(Table24[[SERIAL NUMBER ]], Table21[[#This Row],[SERIAL NUMBER]])&gt;0, "Yes", "No")</f>
        <v>No</v>
      </c>
    </row>
    <row r="5447" spans="1:5">
      <c r="A5447" s="13" t="s">
        <v>21521</v>
      </c>
      <c r="B5447" t="e">
        <f>VLOOKUP(Table21[[#This Row],[SERIAL NUMBER]], EquipmentDB!E$1:M$13746, 9, FALSE)</f>
        <v>#N/A</v>
      </c>
      <c r="C5447" s="13" t="e">
        <v>#N/A</v>
      </c>
      <c r="D5447" s="13" t="s">
        <v>30774</v>
      </c>
      <c r="E5447" t="str">
        <f>IF(COUNTIF(Table24[[SERIAL NUMBER ]], Table21[[#This Row],[SERIAL NUMBER]])&gt;0, "Yes", "No")</f>
        <v>Yes</v>
      </c>
    </row>
    <row r="5448" spans="1:5">
      <c r="A5448" s="13" t="s">
        <v>21488</v>
      </c>
      <c r="B5448" t="e">
        <f>VLOOKUP(Table21[[#This Row],[SERIAL NUMBER]], EquipmentDB!E$1:M$13746, 9, FALSE)</f>
        <v>#N/A</v>
      </c>
      <c r="C5448" s="13" t="e">
        <v>#N/A</v>
      </c>
      <c r="D5448" s="13" t="s">
        <v>30774</v>
      </c>
      <c r="E5448" t="str">
        <f>IF(COUNTIF(Table24[[SERIAL NUMBER ]], Table21[[#This Row],[SERIAL NUMBER]])&gt;0, "Yes", "No")</f>
        <v>Yes</v>
      </c>
    </row>
    <row r="5449" spans="1:5">
      <c r="A5449" s="13" t="s">
        <v>21509</v>
      </c>
      <c r="B5449" t="e">
        <f>VLOOKUP(Table21[[#This Row],[SERIAL NUMBER]], EquipmentDB!E$1:M$13746, 9, FALSE)</f>
        <v>#N/A</v>
      </c>
      <c r="C5449" s="13" t="e">
        <v>#N/A</v>
      </c>
      <c r="D5449" s="13" t="s">
        <v>30774</v>
      </c>
      <c r="E5449" t="str">
        <f>IF(COUNTIF(Table24[[SERIAL NUMBER ]], Table21[[#This Row],[SERIAL NUMBER]])&gt;0, "Yes", "No")</f>
        <v>Yes</v>
      </c>
    </row>
    <row r="5450" spans="1:5">
      <c r="A5450" s="13" t="s">
        <v>25563</v>
      </c>
      <c r="B5450" t="e">
        <f>VLOOKUP(Table21[[#This Row],[SERIAL NUMBER]], EquipmentDB!E$1:M$13746, 9, FALSE)</f>
        <v>#N/A</v>
      </c>
      <c r="C5450" s="13" t="e">
        <v>#N/A</v>
      </c>
      <c r="D5450" s="13" t="s">
        <v>30774</v>
      </c>
      <c r="E5450" t="str">
        <f>IF(COUNTIF(Table24[[SERIAL NUMBER ]], Table21[[#This Row],[SERIAL NUMBER]])&gt;0, "Yes", "No")</f>
        <v>Yes</v>
      </c>
    </row>
    <row r="5451" spans="1:5">
      <c r="A5451" s="13" t="s">
        <v>25553</v>
      </c>
      <c r="B5451" t="e">
        <f>VLOOKUP(Table21[[#This Row],[SERIAL NUMBER]], EquipmentDB!E$1:M$13746, 9, FALSE)</f>
        <v>#N/A</v>
      </c>
      <c r="C5451" s="13" t="e">
        <v>#N/A</v>
      </c>
      <c r="D5451" s="13" t="s">
        <v>30774</v>
      </c>
      <c r="E5451" t="str">
        <f>IF(COUNTIF(Table24[[SERIAL NUMBER ]], Table21[[#This Row],[SERIAL NUMBER]])&gt;0, "Yes", "No")</f>
        <v>Yes</v>
      </c>
    </row>
    <row r="5452" spans="1:5">
      <c r="A5452" s="13" t="s">
        <v>25576</v>
      </c>
      <c r="B5452" t="e">
        <f>VLOOKUP(Table21[[#This Row],[SERIAL NUMBER]], EquipmentDB!E$1:M$13746, 9, FALSE)</f>
        <v>#N/A</v>
      </c>
      <c r="C5452" s="13" t="e">
        <v>#N/A</v>
      </c>
      <c r="D5452" s="13" t="s">
        <v>30774</v>
      </c>
      <c r="E5452" t="str">
        <f>IF(COUNTIF(Table24[[SERIAL NUMBER ]], Table21[[#This Row],[SERIAL NUMBER]])&gt;0, "Yes", "No")</f>
        <v>Yes</v>
      </c>
    </row>
    <row r="5453" spans="1:5">
      <c r="A5453" s="13" t="s">
        <v>25541</v>
      </c>
      <c r="B5453" t="e">
        <f>VLOOKUP(Table21[[#This Row],[SERIAL NUMBER]], EquipmentDB!E$1:M$13746, 9, FALSE)</f>
        <v>#N/A</v>
      </c>
      <c r="C5453" s="13" t="e">
        <v>#N/A</v>
      </c>
      <c r="D5453" s="13" t="s">
        <v>30774</v>
      </c>
      <c r="E5453" t="str">
        <f>IF(COUNTIF(Table24[[SERIAL NUMBER ]], Table21[[#This Row],[SERIAL NUMBER]])&gt;0, "Yes", "No")</f>
        <v>Yes</v>
      </c>
    </row>
    <row r="5454" spans="1:5">
      <c r="A5454" s="13" t="s">
        <v>4002</v>
      </c>
      <c r="B5454" t="e">
        <f>VLOOKUP(Table21[[#This Row],[SERIAL NUMBER]], EquipmentDB!E$1:M$13746, 9, FALSE)</f>
        <v>#N/A</v>
      </c>
      <c r="C5454" s="13" t="e">
        <v>#N/A</v>
      </c>
      <c r="D5454" s="13" t="s">
        <v>30774</v>
      </c>
      <c r="E5454" t="str">
        <f>IF(COUNTIF(Table24[[SERIAL NUMBER ]], Table21[[#This Row],[SERIAL NUMBER]])&gt;0, "Yes", "No")</f>
        <v>No</v>
      </c>
    </row>
    <row r="5455" spans="1:5">
      <c r="A5455" s="13" t="s">
        <v>25470</v>
      </c>
      <c r="B5455" t="e">
        <f>VLOOKUP(Table21[[#This Row],[SERIAL NUMBER]], EquipmentDB!E$1:M$13746, 9, FALSE)</f>
        <v>#N/A</v>
      </c>
      <c r="C5455" s="13" t="e">
        <v>#N/A</v>
      </c>
      <c r="D5455" s="13" t="s">
        <v>30774</v>
      </c>
      <c r="E5455" t="str">
        <f>IF(COUNTIF(Table24[[SERIAL NUMBER ]], Table21[[#This Row],[SERIAL NUMBER]])&gt;0, "Yes", "No")</f>
        <v>Yes</v>
      </c>
    </row>
    <row r="5456" spans="1:5">
      <c r="A5456" s="13" t="s">
        <v>14816</v>
      </c>
      <c r="B5456" t="e">
        <f>VLOOKUP(Table21[[#This Row],[SERIAL NUMBER]], EquipmentDB!E$1:M$13746, 9, FALSE)</f>
        <v>#N/A</v>
      </c>
      <c r="C5456" s="13" t="e">
        <v>#N/A</v>
      </c>
      <c r="D5456" s="13" t="s">
        <v>30774</v>
      </c>
      <c r="E5456" t="str">
        <f>IF(COUNTIF(Table24[[SERIAL NUMBER ]], Table21[[#This Row],[SERIAL NUMBER]])&gt;0, "Yes", "No")</f>
        <v>No</v>
      </c>
    </row>
    <row r="5457" spans="1:5">
      <c r="A5457" s="13" t="s">
        <v>1050</v>
      </c>
      <c r="B5457" t="e">
        <f>VLOOKUP(Table21[[#This Row],[SERIAL NUMBER]], EquipmentDB!E$1:M$13746, 9, FALSE)</f>
        <v>#N/A</v>
      </c>
      <c r="C5457" s="13" t="e">
        <v>#N/A</v>
      </c>
      <c r="D5457" s="13" t="s">
        <v>30774</v>
      </c>
      <c r="E5457" t="str">
        <f>IF(COUNTIF(Table24[[SERIAL NUMBER ]], Table21[[#This Row],[SERIAL NUMBER]])&gt;0, "Yes", "No")</f>
        <v>Yes</v>
      </c>
    </row>
    <row r="5458" spans="1:5">
      <c r="A5458" s="13" t="s">
        <v>1057</v>
      </c>
      <c r="B5458" t="e">
        <f>VLOOKUP(Table21[[#This Row],[SERIAL NUMBER]], EquipmentDB!E$1:M$13746, 9, FALSE)</f>
        <v>#N/A</v>
      </c>
      <c r="C5458" s="13" t="e">
        <v>#N/A</v>
      </c>
      <c r="D5458" s="13" t="s">
        <v>30774</v>
      </c>
      <c r="E5458" t="str">
        <f>IF(COUNTIF(Table24[[SERIAL NUMBER ]], Table21[[#This Row],[SERIAL NUMBER]])&gt;0, "Yes", "No")</f>
        <v>Yes</v>
      </c>
    </row>
    <row r="5459" spans="1:5">
      <c r="A5459" s="13" t="s">
        <v>1068</v>
      </c>
      <c r="B5459" t="e">
        <f>VLOOKUP(Table21[[#This Row],[SERIAL NUMBER]], EquipmentDB!E$1:M$13746, 9, FALSE)</f>
        <v>#N/A</v>
      </c>
      <c r="C5459" s="13" t="e">
        <v>#N/A</v>
      </c>
      <c r="D5459" s="13" t="s">
        <v>30774</v>
      </c>
      <c r="E5459" t="str">
        <f>IF(COUNTIF(Table24[[SERIAL NUMBER ]], Table21[[#This Row],[SERIAL NUMBER]])&gt;0, "Yes", "No")</f>
        <v>Yes</v>
      </c>
    </row>
    <row r="5460" spans="1:5">
      <c r="A5460" s="13" t="s">
        <v>1106</v>
      </c>
      <c r="B5460" t="e">
        <f>VLOOKUP(Table21[[#This Row],[SERIAL NUMBER]], EquipmentDB!E$1:M$13746, 9, FALSE)</f>
        <v>#N/A</v>
      </c>
      <c r="C5460" s="13" t="e">
        <v>#N/A</v>
      </c>
      <c r="D5460" s="13" t="s">
        <v>30774</v>
      </c>
      <c r="E5460" t="str">
        <f>IF(COUNTIF(Table24[[SERIAL NUMBER ]], Table21[[#This Row],[SERIAL NUMBER]])&gt;0, "Yes", "No")</f>
        <v>Yes</v>
      </c>
    </row>
    <row r="5461" spans="1:5">
      <c r="A5461" s="13" t="s">
        <v>1126</v>
      </c>
      <c r="B5461" t="e">
        <f>VLOOKUP(Table21[[#This Row],[SERIAL NUMBER]], EquipmentDB!E$1:M$13746, 9, FALSE)</f>
        <v>#N/A</v>
      </c>
      <c r="C5461" s="13" t="e">
        <v>#N/A</v>
      </c>
      <c r="D5461" s="13" t="s">
        <v>30774</v>
      </c>
      <c r="E5461" t="str">
        <f>IF(COUNTIF(Table24[[SERIAL NUMBER ]], Table21[[#This Row],[SERIAL NUMBER]])&gt;0, "Yes", "No")</f>
        <v>Yes</v>
      </c>
    </row>
    <row r="5462" spans="1:5">
      <c r="A5462" s="13" t="s">
        <v>1142</v>
      </c>
      <c r="B5462" t="e">
        <f>VLOOKUP(Table21[[#This Row],[SERIAL NUMBER]], EquipmentDB!E$1:M$13746, 9, FALSE)</f>
        <v>#N/A</v>
      </c>
      <c r="C5462" s="13" t="e">
        <v>#N/A</v>
      </c>
      <c r="D5462" s="13" t="s">
        <v>30774</v>
      </c>
      <c r="E5462" t="str">
        <f>IF(COUNTIF(Table24[[SERIAL NUMBER ]], Table21[[#This Row],[SERIAL NUMBER]])&gt;0, "Yes", "No")</f>
        <v>Yes</v>
      </c>
    </row>
    <row r="5463" spans="1:5">
      <c r="A5463" s="13" t="s">
        <v>1155</v>
      </c>
      <c r="B5463" t="e">
        <f>VLOOKUP(Table21[[#This Row],[SERIAL NUMBER]], EquipmentDB!E$1:M$13746, 9, FALSE)</f>
        <v>#N/A</v>
      </c>
      <c r="C5463" s="13" t="e">
        <v>#N/A</v>
      </c>
      <c r="D5463" s="13" t="s">
        <v>30774</v>
      </c>
      <c r="E5463" t="str">
        <f>IF(COUNTIF(Table24[[SERIAL NUMBER ]], Table21[[#This Row],[SERIAL NUMBER]])&gt;0, "Yes", "No")</f>
        <v>Yes</v>
      </c>
    </row>
    <row r="5464" spans="1:5">
      <c r="A5464" s="13" t="s">
        <v>1287</v>
      </c>
      <c r="B5464" t="e">
        <f>VLOOKUP(Table21[[#This Row],[SERIAL NUMBER]], EquipmentDB!E$1:M$13746, 9, FALSE)</f>
        <v>#N/A</v>
      </c>
      <c r="C5464" s="13" t="e">
        <v>#N/A</v>
      </c>
      <c r="D5464" s="13" t="s">
        <v>30774</v>
      </c>
      <c r="E5464" t="str">
        <f>IF(COUNTIF(Table24[[SERIAL NUMBER ]], Table21[[#This Row],[SERIAL NUMBER]])&gt;0, "Yes", "No")</f>
        <v>Yes</v>
      </c>
    </row>
    <row r="5465" spans="1:5">
      <c r="A5465" s="13" t="s">
        <v>1297</v>
      </c>
      <c r="B5465" t="e">
        <f>VLOOKUP(Table21[[#This Row],[SERIAL NUMBER]], EquipmentDB!E$1:M$13746, 9, FALSE)</f>
        <v>#N/A</v>
      </c>
      <c r="C5465" s="13" t="e">
        <v>#N/A</v>
      </c>
      <c r="D5465" s="13" t="s">
        <v>30774</v>
      </c>
      <c r="E5465" t="str">
        <f>IF(COUNTIF(Table24[[SERIAL NUMBER ]], Table21[[#This Row],[SERIAL NUMBER]])&gt;0, "Yes", "No")</f>
        <v>Yes</v>
      </c>
    </row>
    <row r="5466" spans="1:5">
      <c r="A5466" s="13" t="s">
        <v>1321</v>
      </c>
      <c r="B5466" t="e">
        <f>VLOOKUP(Table21[[#This Row],[SERIAL NUMBER]], EquipmentDB!E$1:M$13746, 9, FALSE)</f>
        <v>#N/A</v>
      </c>
      <c r="C5466" s="13" t="e">
        <v>#N/A</v>
      </c>
      <c r="D5466" s="13" t="s">
        <v>30774</v>
      </c>
      <c r="E5466" t="str">
        <f>IF(COUNTIF(Table24[[SERIAL NUMBER ]], Table21[[#This Row],[SERIAL NUMBER]])&gt;0, "Yes", "No")</f>
        <v>Yes</v>
      </c>
    </row>
    <row r="5467" spans="1:5">
      <c r="A5467" s="13" t="s">
        <v>1328</v>
      </c>
      <c r="B5467" t="e">
        <f>VLOOKUP(Table21[[#This Row],[SERIAL NUMBER]], EquipmentDB!E$1:M$13746, 9, FALSE)</f>
        <v>#N/A</v>
      </c>
      <c r="C5467" s="13" t="e">
        <v>#N/A</v>
      </c>
      <c r="D5467" s="13" t="s">
        <v>30774</v>
      </c>
      <c r="E5467" t="str">
        <f>IF(COUNTIF(Table24[[SERIAL NUMBER ]], Table21[[#This Row],[SERIAL NUMBER]])&gt;0, "Yes", "No")</f>
        <v>Yes</v>
      </c>
    </row>
    <row r="5468" spans="1:5">
      <c r="A5468" s="13" t="s">
        <v>1335</v>
      </c>
      <c r="B5468" t="e">
        <f>VLOOKUP(Table21[[#This Row],[SERIAL NUMBER]], EquipmentDB!E$1:M$13746, 9, FALSE)</f>
        <v>#N/A</v>
      </c>
      <c r="C5468" s="13" t="e">
        <v>#N/A</v>
      </c>
      <c r="D5468" s="13" t="s">
        <v>30774</v>
      </c>
      <c r="E5468" t="str">
        <f>IF(COUNTIF(Table24[[SERIAL NUMBER ]], Table21[[#This Row],[SERIAL NUMBER]])&gt;0, "Yes", "No")</f>
        <v>Yes</v>
      </c>
    </row>
    <row r="5469" spans="1:5">
      <c r="A5469" s="13" t="s">
        <v>1354</v>
      </c>
      <c r="B5469" t="e">
        <f>VLOOKUP(Table21[[#This Row],[SERIAL NUMBER]], EquipmentDB!E$1:M$13746, 9, FALSE)</f>
        <v>#N/A</v>
      </c>
      <c r="C5469" s="13" t="e">
        <v>#N/A</v>
      </c>
      <c r="D5469" s="13" t="s">
        <v>30774</v>
      </c>
      <c r="E5469" t="str">
        <f>IF(COUNTIF(Table24[[SERIAL NUMBER ]], Table21[[#This Row],[SERIAL NUMBER]])&gt;0, "Yes", "No")</f>
        <v>Yes</v>
      </c>
    </row>
    <row r="5470" spans="1:5">
      <c r="A5470" s="13" t="s">
        <v>1370</v>
      </c>
      <c r="B5470" t="e">
        <f>VLOOKUP(Table21[[#This Row],[SERIAL NUMBER]], EquipmentDB!E$1:M$13746, 9, FALSE)</f>
        <v>#N/A</v>
      </c>
      <c r="C5470" s="13" t="e">
        <v>#N/A</v>
      </c>
      <c r="D5470" s="13" t="s">
        <v>30774</v>
      </c>
      <c r="E5470" t="str">
        <f>IF(COUNTIF(Table24[[SERIAL NUMBER ]], Table21[[#This Row],[SERIAL NUMBER]])&gt;0, "Yes", "No")</f>
        <v>Yes</v>
      </c>
    </row>
    <row r="5471" spans="1:5">
      <c r="A5471" s="13" t="s">
        <v>1389</v>
      </c>
      <c r="B5471" t="e">
        <f>VLOOKUP(Table21[[#This Row],[SERIAL NUMBER]], EquipmentDB!E$1:M$13746, 9, FALSE)</f>
        <v>#N/A</v>
      </c>
      <c r="C5471" s="13" t="e">
        <v>#N/A</v>
      </c>
      <c r="D5471" s="13" t="s">
        <v>30774</v>
      </c>
      <c r="E5471" t="str">
        <f>IF(COUNTIF(Table24[[SERIAL NUMBER ]], Table21[[#This Row],[SERIAL NUMBER]])&gt;0, "Yes", "No")</f>
        <v>Yes</v>
      </c>
    </row>
    <row r="5472" spans="1:5">
      <c r="A5472" s="13" t="s">
        <v>1448</v>
      </c>
      <c r="B5472" t="e">
        <f>VLOOKUP(Table21[[#This Row],[SERIAL NUMBER]], EquipmentDB!E$1:M$13746, 9, FALSE)</f>
        <v>#N/A</v>
      </c>
      <c r="C5472" s="13" t="e">
        <v>#N/A</v>
      </c>
      <c r="D5472" s="13" t="s">
        <v>30774</v>
      </c>
      <c r="E5472" t="str">
        <f>IF(COUNTIF(Table24[[SERIAL NUMBER ]], Table21[[#This Row],[SERIAL NUMBER]])&gt;0, "Yes", "No")</f>
        <v>Yes</v>
      </c>
    </row>
    <row r="5473" spans="1:5">
      <c r="A5473" s="13" t="s">
        <v>1474</v>
      </c>
      <c r="B5473" t="e">
        <f>VLOOKUP(Table21[[#This Row],[SERIAL NUMBER]], EquipmentDB!E$1:M$13746, 9, FALSE)</f>
        <v>#N/A</v>
      </c>
      <c r="C5473" s="13" t="e">
        <v>#N/A</v>
      </c>
      <c r="D5473" s="13" t="s">
        <v>30774</v>
      </c>
      <c r="E5473" t="str">
        <f>IF(COUNTIF(Table24[[SERIAL NUMBER ]], Table21[[#This Row],[SERIAL NUMBER]])&gt;0, "Yes", "No")</f>
        <v>Yes</v>
      </c>
    </row>
    <row r="5474" spans="1:5">
      <c r="A5474" s="13" t="s">
        <v>29678</v>
      </c>
      <c r="B5474" t="e">
        <f>VLOOKUP(Table21[[#This Row],[SERIAL NUMBER]], EquipmentDB!E$1:M$13746, 9, FALSE)</f>
        <v>#N/A</v>
      </c>
      <c r="C5474" s="13" t="s">
        <v>979</v>
      </c>
      <c r="D5474" s="13" t="s">
        <v>30774</v>
      </c>
      <c r="E5474" t="str">
        <f>IF(COUNTIF(Table24[[SERIAL NUMBER ]], Table21[[#This Row],[SERIAL NUMBER]])&gt;0, "Yes", "No")</f>
        <v>Yes</v>
      </c>
    </row>
    <row r="5475" spans="1:5">
      <c r="A5475" s="13" t="s">
        <v>29689</v>
      </c>
      <c r="B5475" t="e">
        <f>VLOOKUP(Table21[[#This Row],[SERIAL NUMBER]], EquipmentDB!E$1:M$13746, 9, FALSE)</f>
        <v>#N/A</v>
      </c>
      <c r="C5475" s="13" t="s">
        <v>979</v>
      </c>
      <c r="D5475" s="13" t="s">
        <v>30774</v>
      </c>
      <c r="E5475" t="str">
        <f>IF(COUNTIF(Table24[[SERIAL NUMBER ]], Table21[[#This Row],[SERIAL NUMBER]])&gt;0, "Yes", "No")</f>
        <v>Yes</v>
      </c>
    </row>
    <row r="5476" spans="1:5">
      <c r="A5476" s="13" t="s">
        <v>29699</v>
      </c>
      <c r="B5476" t="e">
        <f>VLOOKUP(Table21[[#This Row],[SERIAL NUMBER]], EquipmentDB!E$1:M$13746, 9, FALSE)</f>
        <v>#N/A</v>
      </c>
      <c r="C5476" s="13" t="s">
        <v>979</v>
      </c>
      <c r="D5476" s="13" t="s">
        <v>30774</v>
      </c>
      <c r="E5476" t="str">
        <f>IF(COUNTIF(Table24[[SERIAL NUMBER ]], Table21[[#This Row],[SERIAL NUMBER]])&gt;0, "Yes", "No")</f>
        <v>Yes</v>
      </c>
    </row>
    <row r="5477" spans="1:5">
      <c r="A5477" s="13" t="s">
        <v>29707</v>
      </c>
      <c r="B5477" t="e">
        <f>VLOOKUP(Table21[[#This Row],[SERIAL NUMBER]], EquipmentDB!E$1:M$13746, 9, FALSE)</f>
        <v>#N/A</v>
      </c>
      <c r="C5477" s="13" t="s">
        <v>979</v>
      </c>
      <c r="D5477" s="13" t="s">
        <v>30774</v>
      </c>
      <c r="E5477" t="str">
        <f>IF(COUNTIF(Table24[[SERIAL NUMBER ]], Table21[[#This Row],[SERIAL NUMBER]])&gt;0, "Yes", "No")</f>
        <v>Yes</v>
      </c>
    </row>
    <row r="5478" spans="1:5">
      <c r="A5478" s="13" t="s">
        <v>29716</v>
      </c>
      <c r="B5478" t="e">
        <f>VLOOKUP(Table21[[#This Row],[SERIAL NUMBER]], EquipmentDB!E$1:M$13746, 9, FALSE)</f>
        <v>#N/A</v>
      </c>
      <c r="C5478" s="13" t="s">
        <v>979</v>
      </c>
      <c r="D5478" s="13" t="s">
        <v>30774</v>
      </c>
      <c r="E5478" t="str">
        <f>IF(COUNTIF(Table24[[SERIAL NUMBER ]], Table21[[#This Row],[SERIAL NUMBER]])&gt;0, "Yes", "No")</f>
        <v>Yes</v>
      </c>
    </row>
    <row r="5479" spans="1:5">
      <c r="A5479" s="13" t="s">
        <v>29725</v>
      </c>
      <c r="B5479" t="e">
        <f>VLOOKUP(Table21[[#This Row],[SERIAL NUMBER]], EquipmentDB!E$1:M$13746, 9, FALSE)</f>
        <v>#N/A</v>
      </c>
      <c r="C5479" s="13" t="s">
        <v>979</v>
      </c>
      <c r="D5479" s="13" t="s">
        <v>30774</v>
      </c>
      <c r="E5479" t="str">
        <f>IF(COUNTIF(Table24[[SERIAL NUMBER ]], Table21[[#This Row],[SERIAL NUMBER]])&gt;0, "Yes", "No")</f>
        <v>Yes</v>
      </c>
    </row>
    <row r="5480" spans="1:5">
      <c r="A5480" s="13" t="s">
        <v>29733</v>
      </c>
      <c r="B5480" t="e">
        <f>VLOOKUP(Table21[[#This Row],[SERIAL NUMBER]], EquipmentDB!E$1:M$13746, 9, FALSE)</f>
        <v>#N/A</v>
      </c>
      <c r="C5480" s="13" t="s">
        <v>979</v>
      </c>
      <c r="D5480" s="13" t="s">
        <v>30774</v>
      </c>
      <c r="E5480" t="str">
        <f>IF(COUNTIF(Table24[[SERIAL NUMBER ]], Table21[[#This Row],[SERIAL NUMBER]])&gt;0, "Yes", "No")</f>
        <v>Yes</v>
      </c>
    </row>
    <row r="5481" spans="1:5">
      <c r="A5481" s="13" t="s">
        <v>14563</v>
      </c>
      <c r="B5481" t="e">
        <f>VLOOKUP(Table21[[#This Row],[SERIAL NUMBER]], EquipmentDB!E$1:M$13746, 9, FALSE)</f>
        <v>#N/A</v>
      </c>
      <c r="C5481" s="13" t="e">
        <v>#N/A</v>
      </c>
      <c r="D5481" s="13" t="s">
        <v>30774</v>
      </c>
      <c r="E5481" t="str">
        <f>IF(COUNTIF(Table24[[SERIAL NUMBER ]], Table21[[#This Row],[SERIAL NUMBER]])&gt;0, "Yes", "No")</f>
        <v>No</v>
      </c>
    </row>
    <row r="5482" spans="1:5">
      <c r="A5482" s="13" t="s">
        <v>30451</v>
      </c>
      <c r="B5482" t="e">
        <f>VLOOKUP(Table21[[#This Row],[SERIAL NUMBER]], EquipmentDB!E$1:M$13746, 9, FALSE)</f>
        <v>#N/A</v>
      </c>
      <c r="C5482" s="13" t="s">
        <v>1028</v>
      </c>
      <c r="D5482" s="13" t="s">
        <v>30774</v>
      </c>
      <c r="E5482" t="str">
        <f>IF(COUNTIF(Table24[[SERIAL NUMBER ]], Table21[[#This Row],[SERIAL NUMBER]])&gt;0, "Yes", "No")</f>
        <v>Yes</v>
      </c>
    </row>
    <row r="5483" spans="1:5">
      <c r="A5483" s="13" t="s">
        <v>30460</v>
      </c>
      <c r="B5483" t="e">
        <f>VLOOKUP(Table21[[#This Row],[SERIAL NUMBER]], EquipmentDB!E$1:M$13746, 9, FALSE)</f>
        <v>#N/A</v>
      </c>
      <c r="C5483" s="13" t="s">
        <v>1028</v>
      </c>
      <c r="D5483" s="13" t="s">
        <v>30774</v>
      </c>
      <c r="E5483" t="str">
        <f>IF(COUNTIF(Table24[[SERIAL NUMBER ]], Table21[[#This Row],[SERIAL NUMBER]])&gt;0, "Yes", "No")</f>
        <v>Yes</v>
      </c>
    </row>
    <row r="5484" spans="1:5">
      <c r="A5484" s="13" t="s">
        <v>30467</v>
      </c>
      <c r="B5484" t="e">
        <f>VLOOKUP(Table21[[#This Row],[SERIAL NUMBER]], EquipmentDB!E$1:M$13746, 9, FALSE)</f>
        <v>#N/A</v>
      </c>
      <c r="C5484" s="13" t="s">
        <v>1028</v>
      </c>
      <c r="D5484" s="13" t="s">
        <v>30774</v>
      </c>
      <c r="E5484" t="str">
        <f>IF(COUNTIF(Table24[[SERIAL NUMBER ]], Table21[[#This Row],[SERIAL NUMBER]])&gt;0, "Yes", "No")</f>
        <v>Yes</v>
      </c>
    </row>
    <row r="5485" spans="1:5">
      <c r="A5485" s="13" t="s">
        <v>30474</v>
      </c>
      <c r="B5485" t="e">
        <f>VLOOKUP(Table21[[#This Row],[SERIAL NUMBER]], EquipmentDB!E$1:M$13746, 9, FALSE)</f>
        <v>#N/A</v>
      </c>
      <c r="C5485" s="13" t="s">
        <v>1028</v>
      </c>
      <c r="D5485" s="13" t="s">
        <v>30774</v>
      </c>
      <c r="E5485" t="str">
        <f>IF(COUNTIF(Table24[[SERIAL NUMBER ]], Table21[[#This Row],[SERIAL NUMBER]])&gt;0, "Yes", "No")</f>
        <v>Yes</v>
      </c>
    </row>
    <row r="5486" spans="1:5">
      <c r="A5486" s="13" t="s">
        <v>30482</v>
      </c>
      <c r="B5486" t="e">
        <f>VLOOKUP(Table21[[#This Row],[SERIAL NUMBER]], EquipmentDB!E$1:M$13746, 9, FALSE)</f>
        <v>#N/A</v>
      </c>
      <c r="C5486" s="13" t="s">
        <v>1028</v>
      </c>
      <c r="D5486" s="13" t="s">
        <v>30774</v>
      </c>
      <c r="E5486" t="str">
        <f>IF(COUNTIF(Table24[[SERIAL NUMBER ]], Table21[[#This Row],[SERIAL NUMBER]])&gt;0, "Yes", "No")</f>
        <v>Yes</v>
      </c>
    </row>
    <row r="5487" spans="1:5">
      <c r="A5487" s="13" t="s">
        <v>30491</v>
      </c>
      <c r="B5487" t="e">
        <f>VLOOKUP(Table21[[#This Row],[SERIAL NUMBER]], EquipmentDB!E$1:M$13746, 9, FALSE)</f>
        <v>#N/A</v>
      </c>
      <c r="C5487" s="13" t="s">
        <v>1028</v>
      </c>
      <c r="D5487" s="13" t="s">
        <v>30774</v>
      </c>
      <c r="E5487" t="str">
        <f>IF(COUNTIF(Table24[[SERIAL NUMBER ]], Table21[[#This Row],[SERIAL NUMBER]])&gt;0, "Yes", "No")</f>
        <v>Yes</v>
      </c>
    </row>
    <row r="5488" spans="1:5">
      <c r="A5488" s="13" t="s">
        <v>30499</v>
      </c>
      <c r="B5488" t="e">
        <f>VLOOKUP(Table21[[#This Row],[SERIAL NUMBER]], EquipmentDB!E$1:M$13746, 9, FALSE)</f>
        <v>#N/A</v>
      </c>
      <c r="C5488" s="13" t="s">
        <v>1028</v>
      </c>
      <c r="D5488" s="13" t="s">
        <v>30774</v>
      </c>
      <c r="E5488" t="str">
        <f>IF(COUNTIF(Table24[[SERIAL NUMBER ]], Table21[[#This Row],[SERIAL NUMBER]])&gt;0, "Yes", "No")</f>
        <v>Yes</v>
      </c>
    </row>
    <row r="5489" spans="1:5">
      <c r="A5489" s="13" t="s">
        <v>30507</v>
      </c>
      <c r="B5489" t="e">
        <f>VLOOKUP(Table21[[#This Row],[SERIAL NUMBER]], EquipmentDB!E$1:M$13746, 9, FALSE)</f>
        <v>#N/A</v>
      </c>
      <c r="C5489" s="13" t="s">
        <v>1028</v>
      </c>
      <c r="D5489" s="13" t="s">
        <v>30774</v>
      </c>
      <c r="E5489" t="str">
        <f>IF(COUNTIF(Table24[[SERIAL NUMBER ]], Table21[[#This Row],[SERIAL NUMBER]])&gt;0, "Yes", "No")</f>
        <v>Yes</v>
      </c>
    </row>
    <row r="5490" spans="1:5">
      <c r="A5490" s="13" t="s">
        <v>30514</v>
      </c>
      <c r="B5490" t="e">
        <f>VLOOKUP(Table21[[#This Row],[SERIAL NUMBER]], EquipmentDB!E$1:M$13746, 9, FALSE)</f>
        <v>#N/A</v>
      </c>
      <c r="C5490" s="13" t="s">
        <v>1028</v>
      </c>
      <c r="D5490" s="13" t="s">
        <v>30774</v>
      </c>
      <c r="E5490" t="str">
        <f>IF(COUNTIF(Table24[[SERIAL NUMBER ]], Table21[[#This Row],[SERIAL NUMBER]])&gt;0, "Yes", "No")</f>
        <v>Yes</v>
      </c>
    </row>
    <row r="5491" spans="1:5">
      <c r="A5491" s="13" t="s">
        <v>30522</v>
      </c>
      <c r="B5491" t="e">
        <f>VLOOKUP(Table21[[#This Row],[SERIAL NUMBER]], EquipmentDB!E$1:M$13746, 9, FALSE)</f>
        <v>#N/A</v>
      </c>
      <c r="C5491" s="13" t="s">
        <v>1028</v>
      </c>
      <c r="D5491" s="13" t="s">
        <v>30774</v>
      </c>
      <c r="E5491" t="str">
        <f>IF(COUNTIF(Table24[[SERIAL NUMBER ]], Table21[[#This Row],[SERIAL NUMBER]])&gt;0, "Yes", "No")</f>
        <v>Yes</v>
      </c>
    </row>
    <row r="5492" spans="1:5">
      <c r="A5492" s="13" t="s">
        <v>30530</v>
      </c>
      <c r="B5492" t="e">
        <f>VLOOKUP(Table21[[#This Row],[SERIAL NUMBER]], EquipmentDB!E$1:M$13746, 9, FALSE)</f>
        <v>#N/A</v>
      </c>
      <c r="C5492" s="13" t="s">
        <v>1028</v>
      </c>
      <c r="D5492" s="13" t="s">
        <v>30774</v>
      </c>
      <c r="E5492" t="str">
        <f>IF(COUNTIF(Table24[[SERIAL NUMBER ]], Table21[[#This Row],[SERIAL NUMBER]])&gt;0, "Yes", "No")</f>
        <v>Yes</v>
      </c>
    </row>
    <row r="5493" spans="1:5">
      <c r="A5493" s="13" t="s">
        <v>30537</v>
      </c>
      <c r="B5493" t="e">
        <f>VLOOKUP(Table21[[#This Row],[SERIAL NUMBER]], EquipmentDB!E$1:M$13746, 9, FALSE)</f>
        <v>#N/A</v>
      </c>
      <c r="C5493" s="13" t="s">
        <v>1028</v>
      </c>
      <c r="D5493" s="13" t="s">
        <v>30774</v>
      </c>
      <c r="E5493" t="str">
        <f>IF(COUNTIF(Table24[[SERIAL NUMBER ]], Table21[[#This Row],[SERIAL NUMBER]])&gt;0, "Yes", "No")</f>
        <v>Yes</v>
      </c>
    </row>
    <row r="5494" spans="1:5">
      <c r="A5494" s="13" t="s">
        <v>30545</v>
      </c>
      <c r="B5494" t="e">
        <f>VLOOKUP(Table21[[#This Row],[SERIAL NUMBER]], EquipmentDB!E$1:M$13746, 9, FALSE)</f>
        <v>#N/A</v>
      </c>
      <c r="C5494" s="13" t="s">
        <v>1028</v>
      </c>
      <c r="D5494" s="13" t="s">
        <v>30774</v>
      </c>
      <c r="E5494" t="str">
        <f>IF(COUNTIF(Table24[[SERIAL NUMBER ]], Table21[[#This Row],[SERIAL NUMBER]])&gt;0, "Yes", "No")</f>
        <v>Yes</v>
      </c>
    </row>
    <row r="5495" spans="1:5">
      <c r="A5495" s="13" t="s">
        <v>30554</v>
      </c>
      <c r="B5495" t="e">
        <f>VLOOKUP(Table21[[#This Row],[SERIAL NUMBER]], EquipmentDB!E$1:M$13746, 9, FALSE)</f>
        <v>#N/A</v>
      </c>
      <c r="C5495" s="13" t="s">
        <v>1028</v>
      </c>
      <c r="D5495" s="13" t="s">
        <v>30774</v>
      </c>
      <c r="E5495" t="str">
        <f>IF(COUNTIF(Table24[[SERIAL NUMBER ]], Table21[[#This Row],[SERIAL NUMBER]])&gt;0, "Yes", "No")</f>
        <v>Yes</v>
      </c>
    </row>
    <row r="5496" spans="1:5">
      <c r="A5496" s="13" t="s">
        <v>30579</v>
      </c>
      <c r="B5496" t="e">
        <f>VLOOKUP(Table21[[#This Row],[SERIAL NUMBER]], EquipmentDB!E$1:M$13746, 9, FALSE)</f>
        <v>#N/A</v>
      </c>
      <c r="C5496" s="13" t="s">
        <v>1028</v>
      </c>
      <c r="D5496" s="13" t="s">
        <v>30774</v>
      </c>
      <c r="E5496" t="str">
        <f>IF(COUNTIF(Table24[[SERIAL NUMBER ]], Table21[[#This Row],[SERIAL NUMBER]])&gt;0, "Yes", "No")</f>
        <v>Yes</v>
      </c>
    </row>
    <row r="5497" spans="1:5">
      <c r="A5497" s="13" t="s">
        <v>9359</v>
      </c>
      <c r="B5497" t="e">
        <f>VLOOKUP(Table21[[#This Row],[SERIAL NUMBER]], EquipmentDB!E$1:M$13746, 9, FALSE)</f>
        <v>#N/A</v>
      </c>
      <c r="C5497" s="13" t="e">
        <v>#N/A</v>
      </c>
      <c r="D5497" s="13" t="s">
        <v>30774</v>
      </c>
      <c r="E5497" t="str">
        <f>IF(COUNTIF(Table24[[SERIAL NUMBER ]], Table21[[#This Row],[SERIAL NUMBER]])&gt;0, "Yes", "No")</f>
        <v>No</v>
      </c>
    </row>
    <row r="5498" spans="1:5">
      <c r="A5498" s="13" t="s">
        <v>9382</v>
      </c>
      <c r="B5498" t="e">
        <f>VLOOKUP(Table21[[#This Row],[SERIAL NUMBER]], EquipmentDB!E$1:M$13746, 9, FALSE)</f>
        <v>#N/A</v>
      </c>
      <c r="C5498" s="13" t="e">
        <v>#N/A</v>
      </c>
      <c r="D5498" s="13" t="s">
        <v>30774</v>
      </c>
      <c r="E5498" t="str">
        <f>IF(COUNTIF(Table24[[SERIAL NUMBER ]], Table21[[#This Row],[SERIAL NUMBER]])&gt;0, "Yes", "No")</f>
        <v>No</v>
      </c>
    </row>
    <row r="5499" spans="1:5">
      <c r="A5499" s="13" t="s">
        <v>9384</v>
      </c>
      <c r="B5499" t="e">
        <f>VLOOKUP(Table21[[#This Row],[SERIAL NUMBER]], EquipmentDB!E$1:M$13746, 9, FALSE)</f>
        <v>#N/A</v>
      </c>
      <c r="C5499" s="13" t="e">
        <v>#N/A</v>
      </c>
      <c r="D5499" s="13" t="s">
        <v>30774</v>
      </c>
      <c r="E5499" t="str">
        <f>IF(COUNTIF(Table24[[SERIAL NUMBER ]], Table21[[#This Row],[SERIAL NUMBER]])&gt;0, "Yes", "No")</f>
        <v>No</v>
      </c>
    </row>
    <row r="5500" spans="1:5">
      <c r="A5500" s="13" t="s">
        <v>9408</v>
      </c>
      <c r="B5500" t="e">
        <f>VLOOKUP(Table21[[#This Row],[SERIAL NUMBER]], EquipmentDB!E$1:M$13746, 9, FALSE)</f>
        <v>#N/A</v>
      </c>
      <c r="C5500" s="13" t="e">
        <v>#N/A</v>
      </c>
      <c r="D5500" s="13" t="s">
        <v>30774</v>
      </c>
      <c r="E5500" t="str">
        <f>IF(COUNTIF(Table24[[SERIAL NUMBER ]], Table21[[#This Row],[SERIAL NUMBER]])&gt;0, "Yes", "No")</f>
        <v>No</v>
      </c>
    </row>
    <row r="5501" spans="1:5">
      <c r="A5501" s="13" t="s">
        <v>9413</v>
      </c>
      <c r="B5501" t="e">
        <f>VLOOKUP(Table21[[#This Row],[SERIAL NUMBER]], EquipmentDB!E$1:M$13746, 9, FALSE)</f>
        <v>#N/A</v>
      </c>
      <c r="C5501" s="13" t="e">
        <v>#N/A</v>
      </c>
      <c r="D5501" s="13" t="s">
        <v>30774</v>
      </c>
      <c r="E5501" t="str">
        <f>IF(COUNTIF(Table24[[SERIAL NUMBER ]], Table21[[#This Row],[SERIAL NUMBER]])&gt;0, "Yes", "No")</f>
        <v>No</v>
      </c>
    </row>
    <row r="5502" spans="1:5">
      <c r="A5502" s="13" t="s">
        <v>9438</v>
      </c>
      <c r="B5502" t="e">
        <f>VLOOKUP(Table21[[#This Row],[SERIAL NUMBER]], EquipmentDB!E$1:M$13746, 9, FALSE)</f>
        <v>#N/A</v>
      </c>
      <c r="C5502" s="13" t="e">
        <v>#N/A</v>
      </c>
      <c r="D5502" s="13" t="s">
        <v>30774</v>
      </c>
      <c r="E5502" t="str">
        <f>IF(COUNTIF(Table24[[SERIAL NUMBER ]], Table21[[#This Row],[SERIAL NUMBER]])&gt;0, "Yes", "No")</f>
        <v>No</v>
      </c>
    </row>
    <row r="5503" spans="1:5">
      <c r="A5503" s="13" t="s">
        <v>9487</v>
      </c>
      <c r="B5503" t="e">
        <f>VLOOKUP(Table21[[#This Row],[SERIAL NUMBER]], EquipmentDB!E$1:M$13746, 9, FALSE)</f>
        <v>#N/A</v>
      </c>
      <c r="C5503" s="13" t="e">
        <v>#N/A</v>
      </c>
      <c r="D5503" s="13" t="s">
        <v>30774</v>
      </c>
      <c r="E5503" t="str">
        <f>IF(COUNTIF(Table24[[SERIAL NUMBER ]], Table21[[#This Row],[SERIAL NUMBER]])&gt;0, "Yes", "No")</f>
        <v>No</v>
      </c>
    </row>
    <row r="5504" spans="1:5">
      <c r="A5504" s="13" t="s">
        <v>9559</v>
      </c>
      <c r="B5504" t="e">
        <f>VLOOKUP(Table21[[#This Row],[SERIAL NUMBER]], EquipmentDB!E$1:M$13746, 9, FALSE)</f>
        <v>#N/A</v>
      </c>
      <c r="C5504" s="13" t="e">
        <v>#N/A</v>
      </c>
      <c r="D5504" s="13" t="s">
        <v>30774</v>
      </c>
      <c r="E5504" t="str">
        <f>IF(COUNTIF(Table24[[SERIAL NUMBER ]], Table21[[#This Row],[SERIAL NUMBER]])&gt;0, "Yes", "No")</f>
        <v>No</v>
      </c>
    </row>
    <row r="5505" spans="1:5">
      <c r="A5505" s="13" t="s">
        <v>9564</v>
      </c>
      <c r="B5505" t="e">
        <f>VLOOKUP(Table21[[#This Row],[SERIAL NUMBER]], EquipmentDB!E$1:M$13746, 9, FALSE)</f>
        <v>#N/A</v>
      </c>
      <c r="C5505" s="13" t="e">
        <v>#N/A</v>
      </c>
      <c r="D5505" s="13" t="s">
        <v>30774</v>
      </c>
      <c r="E5505" t="str">
        <f>IF(COUNTIF(Table24[[SERIAL NUMBER ]], Table21[[#This Row],[SERIAL NUMBER]])&gt;0, "Yes", "No")</f>
        <v>No</v>
      </c>
    </row>
    <row r="5506" spans="1:5">
      <c r="A5506" s="13" t="s">
        <v>9567</v>
      </c>
      <c r="B5506" t="e">
        <f>VLOOKUP(Table21[[#This Row],[SERIAL NUMBER]], EquipmentDB!E$1:M$13746, 9, FALSE)</f>
        <v>#N/A</v>
      </c>
      <c r="C5506" s="13" t="e">
        <v>#N/A</v>
      </c>
      <c r="D5506" s="13" t="s">
        <v>30774</v>
      </c>
      <c r="E5506" t="str">
        <f>IF(COUNTIF(Table24[[SERIAL NUMBER ]], Table21[[#This Row],[SERIAL NUMBER]])&gt;0, "Yes", "No")</f>
        <v>No</v>
      </c>
    </row>
    <row r="5507" spans="1:5">
      <c r="A5507" s="13" t="s">
        <v>9578</v>
      </c>
      <c r="B5507" t="e">
        <f>VLOOKUP(Table21[[#This Row],[SERIAL NUMBER]], EquipmentDB!E$1:M$13746, 9, FALSE)</f>
        <v>#N/A</v>
      </c>
      <c r="C5507" s="13" t="e">
        <v>#N/A</v>
      </c>
      <c r="D5507" s="13" t="s">
        <v>30774</v>
      </c>
      <c r="E5507" t="str">
        <f>IF(COUNTIF(Table24[[SERIAL NUMBER ]], Table21[[#This Row],[SERIAL NUMBER]])&gt;0, "Yes", "No")</f>
        <v>No</v>
      </c>
    </row>
    <row r="5508" spans="1:5">
      <c r="A5508" s="13" t="s">
        <v>9583</v>
      </c>
      <c r="B5508" t="e">
        <f>VLOOKUP(Table21[[#This Row],[SERIAL NUMBER]], EquipmentDB!E$1:M$13746, 9, FALSE)</f>
        <v>#N/A</v>
      </c>
      <c r="C5508" s="13" t="e">
        <v>#N/A</v>
      </c>
      <c r="D5508" s="13" t="s">
        <v>30774</v>
      </c>
      <c r="E5508" t="str">
        <f>IF(COUNTIF(Table24[[SERIAL NUMBER ]], Table21[[#This Row],[SERIAL NUMBER]])&gt;0, "Yes", "No")</f>
        <v>No</v>
      </c>
    </row>
    <row r="5509" spans="1:5">
      <c r="A5509" s="13" t="s">
        <v>30074</v>
      </c>
      <c r="B5509" t="e">
        <f>VLOOKUP(Table21[[#This Row],[SERIAL NUMBER]], EquipmentDB!E$1:M$13746, 9, FALSE)</f>
        <v>#N/A</v>
      </c>
      <c r="C5509" s="13" t="s">
        <v>1028</v>
      </c>
      <c r="D5509" s="13" t="s">
        <v>30774</v>
      </c>
      <c r="E5509" t="str">
        <f>IF(COUNTIF(Table24[[SERIAL NUMBER ]], Table21[[#This Row],[SERIAL NUMBER]])&gt;0, "Yes", "No")</f>
        <v>Yes</v>
      </c>
    </row>
    <row r="5510" spans="1:5">
      <c r="A5510" s="13" t="s">
        <v>30081</v>
      </c>
      <c r="B5510" t="e">
        <f>VLOOKUP(Table21[[#This Row],[SERIAL NUMBER]], EquipmentDB!E$1:M$13746, 9, FALSE)</f>
        <v>#N/A</v>
      </c>
      <c r="C5510" s="13" t="s">
        <v>1028</v>
      </c>
      <c r="D5510" s="13" t="s">
        <v>30774</v>
      </c>
      <c r="E5510" t="str">
        <f>IF(COUNTIF(Table24[[SERIAL NUMBER ]], Table21[[#This Row],[SERIAL NUMBER]])&gt;0, "Yes", "No")</f>
        <v>Yes</v>
      </c>
    </row>
    <row r="5511" spans="1:5">
      <c r="A5511" s="13" t="s">
        <v>19258</v>
      </c>
      <c r="B5511" t="e">
        <f>VLOOKUP(Table21[[#This Row],[SERIAL NUMBER]], EquipmentDB!E$1:M$13746, 9, FALSE)</f>
        <v>#N/A</v>
      </c>
      <c r="C5511" s="13" t="e">
        <v>#N/A</v>
      </c>
      <c r="D5511" s="13" t="s">
        <v>30774</v>
      </c>
      <c r="E5511" t="str">
        <f>IF(COUNTIF(Table24[[SERIAL NUMBER ]], Table21[[#This Row],[SERIAL NUMBER]])&gt;0, "Yes", "No")</f>
        <v>Yes</v>
      </c>
    </row>
    <row r="5512" spans="1:5">
      <c r="A5512" s="13" t="s">
        <v>19263</v>
      </c>
      <c r="B5512" t="e">
        <f>VLOOKUP(Table21[[#This Row],[SERIAL NUMBER]], EquipmentDB!E$1:M$13746, 9, FALSE)</f>
        <v>#N/A</v>
      </c>
      <c r="C5512" s="13" t="e">
        <v>#N/A</v>
      </c>
      <c r="D5512" s="13" t="s">
        <v>30774</v>
      </c>
      <c r="E5512" t="str">
        <f>IF(COUNTIF(Table24[[SERIAL NUMBER ]], Table21[[#This Row],[SERIAL NUMBER]])&gt;0, "Yes", "No")</f>
        <v>Yes</v>
      </c>
    </row>
    <row r="5513" spans="1:5">
      <c r="A5513" s="13" t="s">
        <v>23211</v>
      </c>
      <c r="B5513" t="e">
        <f>VLOOKUP(Table21[[#This Row],[SERIAL NUMBER]], EquipmentDB!E$1:M$13746, 9, FALSE)</f>
        <v>#N/A</v>
      </c>
      <c r="C5513" s="13" t="e">
        <v>#N/A</v>
      </c>
      <c r="D5513" s="13" t="s">
        <v>30774</v>
      </c>
      <c r="E5513" t="str">
        <f>IF(COUNTIF(Table24[[SERIAL NUMBER ]], Table21[[#This Row],[SERIAL NUMBER]])&gt;0, "Yes", "No")</f>
        <v>Yes</v>
      </c>
    </row>
    <row r="5514" spans="1:5">
      <c r="A5514" s="13" t="s">
        <v>9096</v>
      </c>
      <c r="B5514" t="e">
        <f>VLOOKUP(Table21[[#This Row],[SERIAL NUMBER]], EquipmentDB!E$1:M$13746, 9, FALSE)</f>
        <v>#N/A</v>
      </c>
      <c r="C5514" s="13" t="e">
        <v>#N/A</v>
      </c>
      <c r="D5514" s="13" t="s">
        <v>30774</v>
      </c>
      <c r="E5514" t="str">
        <f>IF(COUNTIF(Table24[[SERIAL NUMBER ]], Table21[[#This Row],[SERIAL NUMBER]])&gt;0, "Yes", "No")</f>
        <v>No</v>
      </c>
    </row>
    <row r="5515" spans="1:5">
      <c r="A5515" s="13" t="s">
        <v>22857</v>
      </c>
      <c r="B5515" t="e">
        <f>VLOOKUP(Table21[[#This Row],[SERIAL NUMBER]], EquipmentDB!E$1:M$13746, 9, FALSE)</f>
        <v>#N/A</v>
      </c>
      <c r="C5515" s="13" t="e">
        <v>#N/A</v>
      </c>
      <c r="D5515" s="13" t="s">
        <v>30774</v>
      </c>
      <c r="E5515" t="str">
        <f>IF(COUNTIF(Table24[[SERIAL NUMBER ]], Table21[[#This Row],[SERIAL NUMBER]])&gt;0, "Yes", "No")</f>
        <v>No</v>
      </c>
    </row>
    <row r="5516" spans="1:5">
      <c r="A5516" s="13" t="s">
        <v>22864</v>
      </c>
      <c r="B5516" t="e">
        <f>VLOOKUP(Table21[[#This Row],[SERIAL NUMBER]], EquipmentDB!E$1:M$13746, 9, FALSE)</f>
        <v>#N/A</v>
      </c>
      <c r="C5516" s="13" t="e">
        <v>#N/A</v>
      </c>
      <c r="D5516" s="13" t="s">
        <v>30774</v>
      </c>
      <c r="E5516" t="str">
        <f>IF(COUNTIF(Table24[[SERIAL NUMBER ]], Table21[[#This Row],[SERIAL NUMBER]])&gt;0, "Yes", "No")</f>
        <v>No</v>
      </c>
    </row>
    <row r="5517" spans="1:5">
      <c r="A5517" s="13" t="s">
        <v>25039</v>
      </c>
      <c r="B5517" t="e">
        <f>VLOOKUP(Table21[[#This Row],[SERIAL NUMBER]], EquipmentDB!E$1:M$13746, 9, FALSE)</f>
        <v>#N/A</v>
      </c>
      <c r="C5517" s="13" t="e">
        <v>#N/A</v>
      </c>
      <c r="D5517" s="13" t="s">
        <v>30774</v>
      </c>
      <c r="E5517" t="str">
        <f>IF(COUNTIF(Table24[[SERIAL NUMBER ]], Table21[[#This Row],[SERIAL NUMBER]])&gt;0, "Yes", "No")</f>
        <v>No</v>
      </c>
    </row>
    <row r="5518" spans="1:5">
      <c r="A5518" s="13" t="s">
        <v>25046</v>
      </c>
      <c r="B5518" t="e">
        <f>VLOOKUP(Table21[[#This Row],[SERIAL NUMBER]], EquipmentDB!E$1:M$13746, 9, FALSE)</f>
        <v>#N/A</v>
      </c>
      <c r="C5518" s="13" t="e">
        <v>#N/A</v>
      </c>
      <c r="D5518" s="13" t="s">
        <v>30774</v>
      </c>
      <c r="E5518" t="str">
        <f>IF(COUNTIF(Table24[[SERIAL NUMBER ]], Table21[[#This Row],[SERIAL NUMBER]])&gt;0, "Yes", "No")</f>
        <v>No</v>
      </c>
    </row>
    <row r="5519" spans="1:5">
      <c r="A5519" s="13" t="s">
        <v>25055</v>
      </c>
      <c r="B5519" t="e">
        <f>VLOOKUP(Table21[[#This Row],[SERIAL NUMBER]], EquipmentDB!E$1:M$13746, 9, FALSE)</f>
        <v>#N/A</v>
      </c>
      <c r="C5519" s="13" t="e">
        <v>#N/A</v>
      </c>
      <c r="D5519" s="13" t="s">
        <v>30774</v>
      </c>
      <c r="E5519" t="str">
        <f>IF(COUNTIF(Table24[[SERIAL NUMBER ]], Table21[[#This Row],[SERIAL NUMBER]])&gt;0, "Yes", "No")</f>
        <v>No</v>
      </c>
    </row>
    <row r="5520" spans="1:5">
      <c r="A5520" s="13" t="s">
        <v>25062</v>
      </c>
      <c r="B5520" t="e">
        <f>VLOOKUP(Table21[[#This Row],[SERIAL NUMBER]], EquipmentDB!E$1:M$13746, 9, FALSE)</f>
        <v>#N/A</v>
      </c>
      <c r="C5520" s="13" t="e">
        <v>#N/A</v>
      </c>
      <c r="D5520" s="13" t="s">
        <v>30774</v>
      </c>
      <c r="E5520" t="str">
        <f>IF(COUNTIF(Table24[[SERIAL NUMBER ]], Table21[[#This Row],[SERIAL NUMBER]])&gt;0, "Yes", "No")</f>
        <v>No</v>
      </c>
    </row>
    <row r="5521" spans="1:5">
      <c r="A5521" s="13" t="s">
        <v>25070</v>
      </c>
      <c r="B5521" t="e">
        <f>VLOOKUP(Table21[[#This Row],[SERIAL NUMBER]], EquipmentDB!E$1:M$13746, 9, FALSE)</f>
        <v>#N/A</v>
      </c>
      <c r="C5521" s="13" t="e">
        <v>#N/A</v>
      </c>
      <c r="D5521" s="13" t="s">
        <v>30774</v>
      </c>
      <c r="E5521" t="str">
        <f>IF(COUNTIF(Table24[[SERIAL NUMBER ]], Table21[[#This Row],[SERIAL NUMBER]])&gt;0, "Yes", "No")</f>
        <v>No</v>
      </c>
    </row>
    <row r="5522" spans="1:5">
      <c r="A5522" s="13" t="s">
        <v>25078</v>
      </c>
      <c r="B5522" t="e">
        <f>VLOOKUP(Table21[[#This Row],[SERIAL NUMBER]], EquipmentDB!E$1:M$13746, 9, FALSE)</f>
        <v>#N/A</v>
      </c>
      <c r="C5522" s="13" t="e">
        <v>#N/A</v>
      </c>
      <c r="D5522" s="13" t="s">
        <v>30774</v>
      </c>
      <c r="E5522" t="str">
        <f>IF(COUNTIF(Table24[[SERIAL NUMBER ]], Table21[[#This Row],[SERIAL NUMBER]])&gt;0, "Yes", "No")</f>
        <v>No</v>
      </c>
    </row>
    <row r="5523" spans="1:5">
      <c r="A5523" s="13" t="s">
        <v>25086</v>
      </c>
      <c r="B5523" t="e">
        <f>VLOOKUP(Table21[[#This Row],[SERIAL NUMBER]], EquipmentDB!E$1:M$13746, 9, FALSE)</f>
        <v>#N/A</v>
      </c>
      <c r="C5523" s="13" t="e">
        <v>#N/A</v>
      </c>
      <c r="D5523" s="13" t="s">
        <v>30774</v>
      </c>
      <c r="E5523" t="str">
        <f>IF(COUNTIF(Table24[[SERIAL NUMBER ]], Table21[[#This Row],[SERIAL NUMBER]])&gt;0, "Yes", "No")</f>
        <v>No</v>
      </c>
    </row>
    <row r="5524" spans="1:5">
      <c r="A5524" s="13" t="s">
        <v>25091</v>
      </c>
      <c r="B5524" t="e">
        <f>VLOOKUP(Table21[[#This Row],[SERIAL NUMBER]], EquipmentDB!E$1:M$13746, 9, FALSE)</f>
        <v>#N/A</v>
      </c>
      <c r="C5524" s="13" t="e">
        <v>#N/A</v>
      </c>
      <c r="D5524" s="13" t="s">
        <v>30774</v>
      </c>
      <c r="E5524" t="str">
        <f>IF(COUNTIF(Table24[[SERIAL NUMBER ]], Table21[[#This Row],[SERIAL NUMBER]])&gt;0, "Yes", "No")</f>
        <v>No</v>
      </c>
    </row>
    <row r="5525" spans="1:5">
      <c r="A5525" s="13" t="s">
        <v>25103</v>
      </c>
      <c r="B5525" t="e">
        <f>VLOOKUP(Table21[[#This Row],[SERIAL NUMBER]], EquipmentDB!E$1:M$13746, 9, FALSE)</f>
        <v>#N/A</v>
      </c>
      <c r="C5525" s="13" t="e">
        <v>#N/A</v>
      </c>
      <c r="D5525" s="13" t="s">
        <v>30774</v>
      </c>
      <c r="E5525" t="str">
        <f>IF(COUNTIF(Table24[[SERIAL NUMBER ]], Table21[[#This Row],[SERIAL NUMBER]])&gt;0, "Yes", "No")</f>
        <v>No</v>
      </c>
    </row>
    <row r="5526" spans="1:5">
      <c r="A5526" s="13" t="s">
        <v>25113</v>
      </c>
      <c r="B5526" t="e">
        <f>VLOOKUP(Table21[[#This Row],[SERIAL NUMBER]], EquipmentDB!E$1:M$13746, 9, FALSE)</f>
        <v>#N/A</v>
      </c>
      <c r="C5526" s="13" t="e">
        <v>#N/A</v>
      </c>
      <c r="D5526" s="13" t="s">
        <v>30774</v>
      </c>
      <c r="E5526" t="str">
        <f>IF(COUNTIF(Table24[[SERIAL NUMBER ]], Table21[[#This Row],[SERIAL NUMBER]])&gt;0, "Yes", "No")</f>
        <v>No</v>
      </c>
    </row>
    <row r="5527" spans="1:5">
      <c r="A5527" s="13" t="s">
        <v>25121</v>
      </c>
      <c r="B5527" t="e">
        <f>VLOOKUP(Table21[[#This Row],[SERIAL NUMBER]], EquipmentDB!E$1:M$13746, 9, FALSE)</f>
        <v>#N/A</v>
      </c>
      <c r="C5527" s="13" t="e">
        <v>#N/A</v>
      </c>
      <c r="D5527" s="13" t="s">
        <v>30774</v>
      </c>
      <c r="E5527" t="str">
        <f>IF(COUNTIF(Table24[[SERIAL NUMBER ]], Table21[[#This Row],[SERIAL NUMBER]])&gt;0, "Yes", "No")</f>
        <v>No</v>
      </c>
    </row>
    <row r="5528" spans="1:5">
      <c r="A5528" s="13" t="s">
        <v>25126</v>
      </c>
      <c r="B5528" t="e">
        <f>VLOOKUP(Table21[[#This Row],[SERIAL NUMBER]], EquipmentDB!E$1:M$13746, 9, FALSE)</f>
        <v>#N/A</v>
      </c>
      <c r="C5528" s="13" t="e">
        <v>#N/A</v>
      </c>
      <c r="D5528" s="13" t="s">
        <v>30774</v>
      </c>
      <c r="E5528" t="str">
        <f>IF(COUNTIF(Table24[[SERIAL NUMBER ]], Table21[[#This Row],[SERIAL NUMBER]])&gt;0, "Yes", "No")</f>
        <v>No</v>
      </c>
    </row>
    <row r="5529" spans="1:5">
      <c r="A5529" s="13" t="s">
        <v>25133</v>
      </c>
      <c r="B5529" t="e">
        <f>VLOOKUP(Table21[[#This Row],[SERIAL NUMBER]], EquipmentDB!E$1:M$13746, 9, FALSE)</f>
        <v>#N/A</v>
      </c>
      <c r="C5529" s="13" t="e">
        <v>#N/A</v>
      </c>
      <c r="D5529" s="13" t="s">
        <v>30774</v>
      </c>
      <c r="E5529" t="str">
        <f>IF(COUNTIF(Table24[[SERIAL NUMBER ]], Table21[[#This Row],[SERIAL NUMBER]])&gt;0, "Yes", "No")</f>
        <v>No</v>
      </c>
    </row>
    <row r="5530" spans="1:5">
      <c r="A5530" s="13" t="s">
        <v>25142</v>
      </c>
      <c r="B5530" t="e">
        <f>VLOOKUP(Table21[[#This Row],[SERIAL NUMBER]], EquipmentDB!E$1:M$13746, 9, FALSE)</f>
        <v>#N/A</v>
      </c>
      <c r="C5530" s="13" t="e">
        <v>#N/A</v>
      </c>
      <c r="D5530" s="13" t="s">
        <v>30774</v>
      </c>
      <c r="E5530" t="str">
        <f>IF(COUNTIF(Table24[[SERIAL NUMBER ]], Table21[[#This Row],[SERIAL NUMBER]])&gt;0, "Yes", "No")</f>
        <v>No</v>
      </c>
    </row>
    <row r="5531" spans="1:5">
      <c r="A5531" s="13" t="s">
        <v>25151</v>
      </c>
      <c r="B5531" t="e">
        <f>VLOOKUP(Table21[[#This Row],[SERIAL NUMBER]], EquipmentDB!E$1:M$13746, 9, FALSE)</f>
        <v>#N/A</v>
      </c>
      <c r="C5531" s="13" t="e">
        <v>#N/A</v>
      </c>
      <c r="D5531" s="13" t="s">
        <v>30774</v>
      </c>
      <c r="E5531" t="str">
        <f>IF(COUNTIF(Table24[[SERIAL NUMBER ]], Table21[[#This Row],[SERIAL NUMBER]])&gt;0, "Yes", "No")</f>
        <v>No</v>
      </c>
    </row>
    <row r="5532" spans="1:5">
      <c r="A5532" s="13" t="s">
        <v>25159</v>
      </c>
      <c r="B5532" t="e">
        <f>VLOOKUP(Table21[[#This Row],[SERIAL NUMBER]], EquipmentDB!E$1:M$13746, 9, FALSE)</f>
        <v>#N/A</v>
      </c>
      <c r="C5532" s="13" t="e">
        <v>#N/A</v>
      </c>
      <c r="D5532" s="13" t="s">
        <v>30774</v>
      </c>
      <c r="E5532" t="str">
        <f>IF(COUNTIF(Table24[[SERIAL NUMBER ]], Table21[[#This Row],[SERIAL NUMBER]])&gt;0, "Yes", "No")</f>
        <v>No</v>
      </c>
    </row>
    <row r="5533" spans="1:5">
      <c r="A5533" s="13" t="s">
        <v>25167</v>
      </c>
      <c r="B5533" t="e">
        <f>VLOOKUP(Table21[[#This Row],[SERIAL NUMBER]], EquipmentDB!E$1:M$13746, 9, FALSE)</f>
        <v>#N/A</v>
      </c>
      <c r="C5533" s="13" t="e">
        <v>#N/A</v>
      </c>
      <c r="D5533" s="13" t="s">
        <v>30774</v>
      </c>
      <c r="E5533" t="str">
        <f>IF(COUNTIF(Table24[[SERIAL NUMBER ]], Table21[[#This Row],[SERIAL NUMBER]])&gt;0, "Yes", "No")</f>
        <v>No</v>
      </c>
    </row>
    <row r="5534" spans="1:5">
      <c r="A5534" s="13" t="s">
        <v>25174</v>
      </c>
      <c r="B5534" t="e">
        <f>VLOOKUP(Table21[[#This Row],[SERIAL NUMBER]], EquipmentDB!E$1:M$13746, 9, FALSE)</f>
        <v>#N/A</v>
      </c>
      <c r="C5534" s="13" t="e">
        <v>#N/A</v>
      </c>
      <c r="D5534" s="13" t="s">
        <v>30774</v>
      </c>
      <c r="E5534" t="str">
        <f>IF(COUNTIF(Table24[[SERIAL NUMBER ]], Table21[[#This Row],[SERIAL NUMBER]])&gt;0, "Yes", "No")</f>
        <v>No</v>
      </c>
    </row>
    <row r="5535" spans="1:5">
      <c r="A5535" s="13" t="s">
        <v>25181</v>
      </c>
      <c r="B5535" t="e">
        <f>VLOOKUP(Table21[[#This Row],[SERIAL NUMBER]], EquipmentDB!E$1:M$13746, 9, FALSE)</f>
        <v>#N/A</v>
      </c>
      <c r="C5535" s="13" t="e">
        <v>#N/A</v>
      </c>
      <c r="D5535" s="13" t="s">
        <v>30774</v>
      </c>
      <c r="E5535" t="str">
        <f>IF(COUNTIF(Table24[[SERIAL NUMBER ]], Table21[[#This Row],[SERIAL NUMBER]])&gt;0, "Yes", "No")</f>
        <v>No</v>
      </c>
    </row>
    <row r="5536" spans="1:5">
      <c r="A5536" s="13" t="s">
        <v>25190</v>
      </c>
      <c r="B5536" t="e">
        <f>VLOOKUP(Table21[[#This Row],[SERIAL NUMBER]], EquipmentDB!E$1:M$13746, 9, FALSE)</f>
        <v>#N/A</v>
      </c>
      <c r="C5536" s="13" t="e">
        <v>#N/A</v>
      </c>
      <c r="D5536" s="13" t="s">
        <v>30774</v>
      </c>
      <c r="E5536" t="str">
        <f>IF(COUNTIF(Table24[[SERIAL NUMBER ]], Table21[[#This Row],[SERIAL NUMBER]])&gt;0, "Yes", "No")</f>
        <v>No</v>
      </c>
    </row>
    <row r="5537" spans="1:5">
      <c r="A5537" s="13" t="s">
        <v>25199</v>
      </c>
      <c r="B5537" t="e">
        <f>VLOOKUP(Table21[[#This Row],[SERIAL NUMBER]], EquipmentDB!E$1:M$13746, 9, FALSE)</f>
        <v>#N/A</v>
      </c>
      <c r="C5537" s="13" t="e">
        <v>#N/A</v>
      </c>
      <c r="D5537" s="13" t="s">
        <v>30774</v>
      </c>
      <c r="E5537" t="str">
        <f>IF(COUNTIF(Table24[[SERIAL NUMBER ]], Table21[[#This Row],[SERIAL NUMBER]])&gt;0, "Yes", "No")</f>
        <v>No</v>
      </c>
    </row>
    <row r="5538" spans="1:5">
      <c r="A5538" s="13" t="s">
        <v>25207</v>
      </c>
      <c r="B5538" t="e">
        <f>VLOOKUP(Table21[[#This Row],[SERIAL NUMBER]], EquipmentDB!E$1:M$13746, 9, FALSE)</f>
        <v>#N/A</v>
      </c>
      <c r="C5538" s="13" t="e">
        <v>#N/A</v>
      </c>
      <c r="D5538" s="13" t="s">
        <v>30774</v>
      </c>
      <c r="E5538" t="str">
        <f>IF(COUNTIF(Table24[[SERIAL NUMBER ]], Table21[[#This Row],[SERIAL NUMBER]])&gt;0, "Yes", "No")</f>
        <v>No</v>
      </c>
    </row>
    <row r="5539" spans="1:5">
      <c r="A5539" s="13" t="s">
        <v>25218</v>
      </c>
      <c r="B5539" t="e">
        <f>VLOOKUP(Table21[[#This Row],[SERIAL NUMBER]], EquipmentDB!E$1:M$13746, 9, FALSE)</f>
        <v>#N/A</v>
      </c>
      <c r="C5539" s="13" t="e">
        <v>#N/A</v>
      </c>
      <c r="D5539" s="13" t="s">
        <v>30774</v>
      </c>
      <c r="E5539" t="str">
        <f>IF(COUNTIF(Table24[[SERIAL NUMBER ]], Table21[[#This Row],[SERIAL NUMBER]])&gt;0, "Yes", "No")</f>
        <v>No</v>
      </c>
    </row>
    <row r="5540" spans="1:5">
      <c r="A5540" s="13" t="s">
        <v>25220</v>
      </c>
      <c r="B5540" t="e">
        <f>VLOOKUP(Table21[[#This Row],[SERIAL NUMBER]], EquipmentDB!E$1:M$13746, 9, FALSE)</f>
        <v>#N/A</v>
      </c>
      <c r="C5540" s="13" t="e">
        <v>#N/A</v>
      </c>
      <c r="D5540" s="13" t="s">
        <v>30774</v>
      </c>
      <c r="E5540" t="str">
        <f>IF(COUNTIF(Table24[[SERIAL NUMBER ]], Table21[[#This Row],[SERIAL NUMBER]])&gt;0, "Yes", "No")</f>
        <v>No</v>
      </c>
    </row>
    <row r="5541" spans="1:5">
      <c r="A5541" s="13" t="s">
        <v>11578</v>
      </c>
      <c r="B5541" t="e">
        <f>VLOOKUP(Table21[[#This Row],[SERIAL NUMBER]], EquipmentDB!E$1:M$13746, 9, FALSE)</f>
        <v>#N/A</v>
      </c>
      <c r="C5541" s="13" t="e">
        <v>#N/A</v>
      </c>
      <c r="D5541" s="13" t="s">
        <v>30774</v>
      </c>
      <c r="E5541" t="str">
        <f>IF(COUNTIF(Table24[[SERIAL NUMBER ]], Table21[[#This Row],[SERIAL NUMBER]])&gt;0, "Yes", "No")</f>
        <v>No</v>
      </c>
    </row>
    <row r="5542" spans="1:5">
      <c r="A5542" s="13" t="s">
        <v>16840</v>
      </c>
      <c r="B5542" t="e">
        <f>VLOOKUP(Table21[[#This Row],[SERIAL NUMBER]], EquipmentDB!E$1:M$13746, 9, FALSE)</f>
        <v>#N/A</v>
      </c>
      <c r="C5542" s="13" t="e">
        <v>#N/A</v>
      </c>
      <c r="D5542" s="13" t="s">
        <v>30774</v>
      </c>
      <c r="E5542" t="str">
        <f>IF(COUNTIF(Table24[[SERIAL NUMBER ]], Table21[[#This Row],[SERIAL NUMBER]])&gt;0, "Yes", "No")</f>
        <v>Yes</v>
      </c>
    </row>
    <row r="5543" spans="1:5">
      <c r="A5543" s="13" t="s">
        <v>2246</v>
      </c>
      <c r="B5543" t="e">
        <f>VLOOKUP(Table21[[#This Row],[SERIAL NUMBER]], EquipmentDB!E$1:M$13746, 9, FALSE)</f>
        <v>#N/A</v>
      </c>
      <c r="C5543" s="13" t="e">
        <v>#N/A</v>
      </c>
      <c r="D5543" s="13" t="s">
        <v>30774</v>
      </c>
      <c r="E5543" t="str">
        <f>IF(COUNTIF(Table24[[SERIAL NUMBER ]], Table21[[#This Row],[SERIAL NUMBER]])&gt;0, "Yes", "No")</f>
        <v>No</v>
      </c>
    </row>
    <row r="5544" spans="1:5">
      <c r="A5544" s="13" t="s">
        <v>4093</v>
      </c>
      <c r="B5544" t="e">
        <f>VLOOKUP(Table21[[#This Row],[SERIAL NUMBER]], EquipmentDB!E$1:M$13746, 9, FALSE)</f>
        <v>#N/A</v>
      </c>
      <c r="C5544" s="13" t="e">
        <v>#N/A</v>
      </c>
      <c r="D5544" s="13" t="s">
        <v>30774</v>
      </c>
      <c r="E5544" t="str">
        <f>IF(COUNTIF(Table24[[SERIAL NUMBER ]], Table21[[#This Row],[SERIAL NUMBER]])&gt;0, "Yes", "No")</f>
        <v>No</v>
      </c>
    </row>
    <row r="5545" spans="1:5">
      <c r="A5545" s="13" t="s">
        <v>4106</v>
      </c>
      <c r="B5545" t="e">
        <f>VLOOKUP(Table21[[#This Row],[SERIAL NUMBER]], EquipmentDB!E$1:M$13746, 9, FALSE)</f>
        <v>#N/A</v>
      </c>
      <c r="C5545" s="13" t="e">
        <v>#N/A</v>
      </c>
      <c r="D5545" s="13" t="s">
        <v>30774</v>
      </c>
      <c r="E5545" t="str">
        <f>IF(COUNTIF(Table24[[SERIAL NUMBER ]], Table21[[#This Row],[SERIAL NUMBER]])&gt;0, "Yes", "No")</f>
        <v>No</v>
      </c>
    </row>
    <row r="5546" spans="1:5">
      <c r="A5546" s="13" t="s">
        <v>4117</v>
      </c>
      <c r="B5546" t="e">
        <f>VLOOKUP(Table21[[#This Row],[SERIAL NUMBER]], EquipmentDB!E$1:M$13746, 9, FALSE)</f>
        <v>#N/A</v>
      </c>
      <c r="C5546" s="13" t="e">
        <v>#N/A</v>
      </c>
      <c r="D5546" s="13" t="s">
        <v>30774</v>
      </c>
      <c r="E5546" t="str">
        <f>IF(COUNTIF(Table24[[SERIAL NUMBER ]], Table21[[#This Row],[SERIAL NUMBER]])&gt;0, "Yes", "No")</f>
        <v>No</v>
      </c>
    </row>
    <row r="5547" spans="1:5">
      <c r="A5547" s="13" t="s">
        <v>4142</v>
      </c>
      <c r="B5547" t="e">
        <f>VLOOKUP(Table21[[#This Row],[SERIAL NUMBER]], EquipmentDB!E$1:M$13746, 9, FALSE)</f>
        <v>#N/A</v>
      </c>
      <c r="C5547" s="13" t="e">
        <v>#N/A</v>
      </c>
      <c r="D5547" s="13" t="s">
        <v>30774</v>
      </c>
      <c r="E5547" t="str">
        <f>IF(COUNTIF(Table24[[SERIAL NUMBER ]], Table21[[#This Row],[SERIAL NUMBER]])&gt;0, "Yes", "No")</f>
        <v>No</v>
      </c>
    </row>
    <row r="5548" spans="1:5">
      <c r="A5548" s="13" t="s">
        <v>4157</v>
      </c>
      <c r="B5548" t="e">
        <f>VLOOKUP(Table21[[#This Row],[SERIAL NUMBER]], EquipmentDB!E$1:M$13746, 9, FALSE)</f>
        <v>#N/A</v>
      </c>
      <c r="C5548" s="13" t="e">
        <v>#N/A</v>
      </c>
      <c r="D5548" s="13" t="s">
        <v>30774</v>
      </c>
      <c r="E5548" t="str">
        <f>IF(COUNTIF(Table24[[SERIAL NUMBER ]], Table21[[#This Row],[SERIAL NUMBER]])&gt;0, "Yes", "No")</f>
        <v>No</v>
      </c>
    </row>
    <row r="5549" spans="1:5">
      <c r="A5549" s="13" t="s">
        <v>4166</v>
      </c>
      <c r="B5549" t="e">
        <f>VLOOKUP(Table21[[#This Row],[SERIAL NUMBER]], EquipmentDB!E$1:M$13746, 9, FALSE)</f>
        <v>#N/A</v>
      </c>
      <c r="C5549" s="13" t="e">
        <v>#N/A</v>
      </c>
      <c r="D5549" s="13" t="s">
        <v>30774</v>
      </c>
      <c r="E5549" t="str">
        <f>IF(COUNTIF(Table24[[SERIAL NUMBER ]], Table21[[#This Row],[SERIAL NUMBER]])&gt;0, "Yes", "No")</f>
        <v>No</v>
      </c>
    </row>
    <row r="5550" spans="1:5">
      <c r="A5550" s="13" t="s">
        <v>4318</v>
      </c>
      <c r="B5550" t="e">
        <f>VLOOKUP(Table21[[#This Row],[SERIAL NUMBER]], EquipmentDB!E$1:M$13746, 9, FALSE)</f>
        <v>#N/A</v>
      </c>
      <c r="C5550" s="13" t="e">
        <v>#N/A</v>
      </c>
      <c r="D5550" s="13" t="s">
        <v>30774</v>
      </c>
      <c r="E5550" t="str">
        <f>IF(COUNTIF(Table24[[SERIAL NUMBER ]], Table21[[#This Row],[SERIAL NUMBER]])&gt;0, "Yes", "No")</f>
        <v>No</v>
      </c>
    </row>
    <row r="5551" spans="1:5">
      <c r="A5551" s="13" t="s">
        <v>4323</v>
      </c>
      <c r="B5551" t="e">
        <f>VLOOKUP(Table21[[#This Row],[SERIAL NUMBER]], EquipmentDB!E$1:M$13746, 9, FALSE)</f>
        <v>#N/A</v>
      </c>
      <c r="C5551" s="13" t="e">
        <v>#N/A</v>
      </c>
      <c r="D5551" s="13" t="s">
        <v>30774</v>
      </c>
      <c r="E5551" t="str">
        <f>IF(COUNTIF(Table24[[SERIAL NUMBER ]], Table21[[#This Row],[SERIAL NUMBER]])&gt;0, "Yes", "No")</f>
        <v>No</v>
      </c>
    </row>
    <row r="5552" spans="1:5">
      <c r="A5552" s="13" t="s">
        <v>10520</v>
      </c>
      <c r="B5552" t="e">
        <f>VLOOKUP(Table21[[#This Row],[SERIAL NUMBER]], EquipmentDB!E$1:M$13746, 9, FALSE)</f>
        <v>#N/A</v>
      </c>
      <c r="C5552" s="13" t="e">
        <v>#N/A</v>
      </c>
      <c r="D5552" s="13" t="s">
        <v>30774</v>
      </c>
      <c r="E5552" t="str">
        <f>IF(COUNTIF(Table24[[SERIAL NUMBER ]], Table21[[#This Row],[SERIAL NUMBER]])&gt;0, "Yes", "No")</f>
        <v>Yes</v>
      </c>
    </row>
    <row r="5553" spans="1:5">
      <c r="A5553" s="13" t="s">
        <v>7796</v>
      </c>
      <c r="B5553" t="e">
        <f>VLOOKUP(Table21[[#This Row],[SERIAL NUMBER]], EquipmentDB!E$1:M$13746, 9, FALSE)</f>
        <v>#N/A</v>
      </c>
      <c r="C5553" s="13" t="e">
        <v>#N/A</v>
      </c>
      <c r="D5553" s="13" t="s">
        <v>30774</v>
      </c>
      <c r="E5553" t="str">
        <f>IF(COUNTIF(Table24[[SERIAL NUMBER ]], Table21[[#This Row],[SERIAL NUMBER]])&gt;0, "Yes", "No")</f>
        <v>No</v>
      </c>
    </row>
    <row r="5554" spans="1:5">
      <c r="A5554" s="13" t="s">
        <v>7833</v>
      </c>
      <c r="B5554" t="e">
        <f>VLOOKUP(Table21[[#This Row],[SERIAL NUMBER]], EquipmentDB!E$1:M$13746, 9, FALSE)</f>
        <v>#N/A</v>
      </c>
      <c r="C5554" s="13" t="e">
        <v>#N/A</v>
      </c>
      <c r="D5554" s="13" t="s">
        <v>30774</v>
      </c>
      <c r="E5554" t="str">
        <f>IF(COUNTIF(Table24[[SERIAL NUMBER ]], Table21[[#This Row],[SERIAL NUMBER]])&gt;0, "Yes", "No")</f>
        <v>No</v>
      </c>
    </row>
    <row r="5555" spans="1:5">
      <c r="A5555" s="13" t="s">
        <v>7838</v>
      </c>
      <c r="B5555" t="e">
        <f>VLOOKUP(Table21[[#This Row],[SERIAL NUMBER]], EquipmentDB!E$1:M$13746, 9, FALSE)</f>
        <v>#N/A</v>
      </c>
      <c r="C5555" s="13" t="e">
        <v>#N/A</v>
      </c>
      <c r="D5555" s="13" t="s">
        <v>30774</v>
      </c>
      <c r="E5555" t="str">
        <f>IF(COUNTIF(Table24[[SERIAL NUMBER ]], Table21[[#This Row],[SERIAL NUMBER]])&gt;0, "Yes", "No")</f>
        <v>No</v>
      </c>
    </row>
    <row r="5556" spans="1:5">
      <c r="A5556" s="13" t="s">
        <v>7842</v>
      </c>
      <c r="B5556" t="e">
        <f>VLOOKUP(Table21[[#This Row],[SERIAL NUMBER]], EquipmentDB!E$1:M$13746, 9, FALSE)</f>
        <v>#N/A</v>
      </c>
      <c r="C5556" s="13" t="e">
        <v>#N/A</v>
      </c>
      <c r="D5556" s="13" t="s">
        <v>30774</v>
      </c>
      <c r="E5556" t="str">
        <f>IF(COUNTIF(Table24[[SERIAL NUMBER ]], Table21[[#This Row],[SERIAL NUMBER]])&gt;0, "Yes", "No")</f>
        <v>No</v>
      </c>
    </row>
    <row r="5557" spans="1:5">
      <c r="A5557" s="13" t="s">
        <v>7857</v>
      </c>
      <c r="B5557" t="e">
        <f>VLOOKUP(Table21[[#This Row],[SERIAL NUMBER]], EquipmentDB!E$1:M$13746, 9, FALSE)</f>
        <v>#N/A</v>
      </c>
      <c r="C5557" s="13" t="e">
        <v>#N/A</v>
      </c>
      <c r="D5557" s="13" t="s">
        <v>30774</v>
      </c>
      <c r="E5557" t="str">
        <f>IF(COUNTIF(Table24[[SERIAL NUMBER ]], Table21[[#This Row],[SERIAL NUMBER]])&gt;0, "Yes", "No")</f>
        <v>No</v>
      </c>
    </row>
    <row r="5558" spans="1:5">
      <c r="A5558" s="13" t="s">
        <v>7864</v>
      </c>
      <c r="B5558" t="e">
        <f>VLOOKUP(Table21[[#This Row],[SERIAL NUMBER]], EquipmentDB!E$1:M$13746, 9, FALSE)</f>
        <v>#N/A</v>
      </c>
      <c r="C5558" s="13" t="e">
        <v>#N/A</v>
      </c>
      <c r="D5558" s="13" t="s">
        <v>30774</v>
      </c>
      <c r="E5558" t="str">
        <f>IF(COUNTIF(Table24[[SERIAL NUMBER ]], Table21[[#This Row],[SERIAL NUMBER]])&gt;0, "Yes", "No")</f>
        <v>No</v>
      </c>
    </row>
    <row r="5559" spans="1:5">
      <c r="A5559" s="13" t="s">
        <v>7872</v>
      </c>
      <c r="B5559" t="e">
        <f>VLOOKUP(Table21[[#This Row],[SERIAL NUMBER]], EquipmentDB!E$1:M$13746, 9, FALSE)</f>
        <v>#N/A</v>
      </c>
      <c r="C5559" s="13" t="e">
        <v>#N/A</v>
      </c>
      <c r="D5559" s="13" t="s">
        <v>30774</v>
      </c>
      <c r="E5559" t="str">
        <f>IF(COUNTIF(Table24[[SERIAL NUMBER ]], Table21[[#This Row],[SERIAL NUMBER]])&gt;0, "Yes", "No")</f>
        <v>No</v>
      </c>
    </row>
    <row r="5560" spans="1:5">
      <c r="A5560" s="13" t="s">
        <v>7918</v>
      </c>
      <c r="B5560" t="e">
        <f>VLOOKUP(Table21[[#This Row],[SERIAL NUMBER]], EquipmentDB!E$1:M$13746, 9, FALSE)</f>
        <v>#N/A</v>
      </c>
      <c r="C5560" s="13" t="e">
        <v>#N/A</v>
      </c>
      <c r="D5560" s="13" t="s">
        <v>30774</v>
      </c>
      <c r="E5560" t="str">
        <f>IF(COUNTIF(Table24[[SERIAL NUMBER ]], Table21[[#This Row],[SERIAL NUMBER]])&gt;0, "Yes", "No")</f>
        <v>No</v>
      </c>
    </row>
    <row r="5561" spans="1:5">
      <c r="A5561" s="13" t="s">
        <v>7932</v>
      </c>
      <c r="B5561" t="e">
        <f>VLOOKUP(Table21[[#This Row],[SERIAL NUMBER]], EquipmentDB!E$1:M$13746, 9, FALSE)</f>
        <v>#N/A</v>
      </c>
      <c r="C5561" s="13" t="e">
        <v>#N/A</v>
      </c>
      <c r="D5561" s="13" t="s">
        <v>30774</v>
      </c>
      <c r="E5561" t="str">
        <f>IF(COUNTIF(Table24[[SERIAL NUMBER ]], Table21[[#This Row],[SERIAL NUMBER]])&gt;0, "Yes", "No")</f>
        <v>No</v>
      </c>
    </row>
    <row r="5562" spans="1:5">
      <c r="A5562" s="13" t="s">
        <v>7935</v>
      </c>
      <c r="B5562" t="e">
        <f>VLOOKUP(Table21[[#This Row],[SERIAL NUMBER]], EquipmentDB!E$1:M$13746, 9, FALSE)</f>
        <v>#N/A</v>
      </c>
      <c r="C5562" s="13" t="e">
        <v>#N/A</v>
      </c>
      <c r="D5562" s="13" t="s">
        <v>30774</v>
      </c>
      <c r="E5562" t="str">
        <f>IF(COUNTIF(Table24[[SERIAL NUMBER ]], Table21[[#This Row],[SERIAL NUMBER]])&gt;0, "Yes", "No")</f>
        <v>No</v>
      </c>
    </row>
    <row r="5563" spans="1:5">
      <c r="A5563" s="13" t="s">
        <v>7954</v>
      </c>
      <c r="B5563" t="e">
        <f>VLOOKUP(Table21[[#This Row],[SERIAL NUMBER]], EquipmentDB!E$1:M$13746, 9, FALSE)</f>
        <v>#N/A</v>
      </c>
      <c r="C5563" s="13" t="e">
        <v>#N/A</v>
      </c>
      <c r="D5563" s="13" t="s">
        <v>30774</v>
      </c>
      <c r="E5563" t="str">
        <f>IF(COUNTIF(Table24[[SERIAL NUMBER ]], Table21[[#This Row],[SERIAL NUMBER]])&gt;0, "Yes", "No")</f>
        <v>No</v>
      </c>
    </row>
    <row r="5564" spans="1:5">
      <c r="A5564" s="13" t="s">
        <v>7978</v>
      </c>
      <c r="B5564" t="e">
        <f>VLOOKUP(Table21[[#This Row],[SERIAL NUMBER]], EquipmentDB!E$1:M$13746, 9, FALSE)</f>
        <v>#N/A</v>
      </c>
      <c r="C5564" s="13" t="e">
        <v>#N/A</v>
      </c>
      <c r="D5564" s="13" t="s">
        <v>30774</v>
      </c>
      <c r="E5564" t="str">
        <f>IF(COUNTIF(Table24[[SERIAL NUMBER ]], Table21[[#This Row],[SERIAL NUMBER]])&gt;0, "Yes", "No")</f>
        <v>No</v>
      </c>
    </row>
    <row r="5565" spans="1:5">
      <c r="A5565" s="13" t="s">
        <v>7984</v>
      </c>
      <c r="B5565" t="e">
        <f>VLOOKUP(Table21[[#This Row],[SERIAL NUMBER]], EquipmentDB!E$1:M$13746, 9, FALSE)</f>
        <v>#N/A</v>
      </c>
      <c r="C5565" s="13" t="e">
        <v>#N/A</v>
      </c>
      <c r="D5565" s="13" t="s">
        <v>30774</v>
      </c>
      <c r="E5565" t="str">
        <f>IF(COUNTIF(Table24[[SERIAL NUMBER ]], Table21[[#This Row],[SERIAL NUMBER]])&gt;0, "Yes", "No")</f>
        <v>No</v>
      </c>
    </row>
    <row r="5566" spans="1:5">
      <c r="A5566" s="13" t="s">
        <v>7986</v>
      </c>
      <c r="B5566" t="e">
        <f>VLOOKUP(Table21[[#This Row],[SERIAL NUMBER]], EquipmentDB!E$1:M$13746, 9, FALSE)</f>
        <v>#N/A</v>
      </c>
      <c r="C5566" s="13" t="e">
        <v>#N/A</v>
      </c>
      <c r="D5566" s="13" t="s">
        <v>30774</v>
      </c>
      <c r="E5566" t="str">
        <f>IF(COUNTIF(Table24[[SERIAL NUMBER ]], Table21[[#This Row],[SERIAL NUMBER]])&gt;0, "Yes", "No")</f>
        <v>No</v>
      </c>
    </row>
    <row r="5567" spans="1:5">
      <c r="A5567" s="13" t="s">
        <v>7992</v>
      </c>
      <c r="B5567" t="e">
        <f>VLOOKUP(Table21[[#This Row],[SERIAL NUMBER]], EquipmentDB!E$1:M$13746, 9, FALSE)</f>
        <v>#N/A</v>
      </c>
      <c r="C5567" s="13" t="e">
        <v>#N/A</v>
      </c>
      <c r="D5567" s="13" t="s">
        <v>30774</v>
      </c>
      <c r="E5567" t="str">
        <f>IF(COUNTIF(Table24[[SERIAL NUMBER ]], Table21[[#This Row],[SERIAL NUMBER]])&gt;0, "Yes", "No")</f>
        <v>No</v>
      </c>
    </row>
    <row r="5568" spans="1:5">
      <c r="A5568" s="13" t="s">
        <v>7994</v>
      </c>
      <c r="B5568" t="e">
        <f>VLOOKUP(Table21[[#This Row],[SERIAL NUMBER]], EquipmentDB!E$1:M$13746, 9, FALSE)</f>
        <v>#N/A</v>
      </c>
      <c r="C5568" s="13" t="e">
        <v>#N/A</v>
      </c>
      <c r="D5568" s="13" t="s">
        <v>30774</v>
      </c>
      <c r="E5568" t="str">
        <f>IF(COUNTIF(Table24[[SERIAL NUMBER ]], Table21[[#This Row],[SERIAL NUMBER]])&gt;0, "Yes", "No")</f>
        <v>No</v>
      </c>
    </row>
    <row r="5569" spans="1:5">
      <c r="A5569" s="13" t="s">
        <v>22590</v>
      </c>
      <c r="B5569" t="e">
        <f>VLOOKUP(Table21[[#This Row],[SERIAL NUMBER]], EquipmentDB!E$1:M$13746, 9, FALSE)</f>
        <v>#N/A</v>
      </c>
      <c r="C5569" s="13" t="e">
        <v>#N/A</v>
      </c>
      <c r="D5569" s="13" t="s">
        <v>30774</v>
      </c>
      <c r="E5569" t="str">
        <f>IF(COUNTIF(Table24[[SERIAL NUMBER ]], Table21[[#This Row],[SERIAL NUMBER]])&gt;0, "Yes", "No")</f>
        <v>Yes</v>
      </c>
    </row>
    <row r="5570" spans="1:5">
      <c r="A5570" s="13" t="s">
        <v>22604</v>
      </c>
      <c r="B5570" t="e">
        <f>VLOOKUP(Table21[[#This Row],[SERIAL NUMBER]], EquipmentDB!E$1:M$13746, 9, FALSE)</f>
        <v>#N/A</v>
      </c>
      <c r="C5570" s="13" t="e">
        <v>#N/A</v>
      </c>
      <c r="D5570" s="13" t="s">
        <v>30774</v>
      </c>
      <c r="E5570" t="str">
        <f>IF(COUNTIF(Table24[[SERIAL NUMBER ]], Table21[[#This Row],[SERIAL NUMBER]])&gt;0, "Yes", "No")</f>
        <v>Yes</v>
      </c>
    </row>
    <row r="5571" spans="1:5">
      <c r="A5571" s="13" t="s">
        <v>24004</v>
      </c>
      <c r="B5571" t="e">
        <f>VLOOKUP(Table21[[#This Row],[SERIAL NUMBER]], EquipmentDB!E$1:M$13746, 9, FALSE)</f>
        <v>#N/A</v>
      </c>
      <c r="C5571" s="13" t="e">
        <v>#N/A</v>
      </c>
      <c r="D5571" s="13" t="s">
        <v>30774</v>
      </c>
      <c r="E5571" t="str">
        <f>IF(COUNTIF(Table24[[SERIAL NUMBER ]], Table21[[#This Row],[SERIAL NUMBER]])&gt;0, "Yes", "No")</f>
        <v>Yes</v>
      </c>
    </row>
    <row r="5572" spans="1:5">
      <c r="A5572" s="13" t="s">
        <v>24006</v>
      </c>
      <c r="B5572" t="e">
        <f>VLOOKUP(Table21[[#This Row],[SERIAL NUMBER]], EquipmentDB!E$1:M$13746, 9, FALSE)</f>
        <v>#N/A</v>
      </c>
      <c r="C5572" s="13" t="e">
        <v>#N/A</v>
      </c>
      <c r="D5572" s="13" t="s">
        <v>30774</v>
      </c>
      <c r="E5572" t="str">
        <f>IF(COUNTIF(Table24[[SERIAL NUMBER ]], Table21[[#This Row],[SERIAL NUMBER]])&gt;0, "Yes", "No")</f>
        <v>Yes</v>
      </c>
    </row>
    <row r="5573" spans="1:5">
      <c r="A5573" s="13" t="s">
        <v>23920</v>
      </c>
      <c r="B5573" t="e">
        <f>VLOOKUP(Table21[[#This Row],[SERIAL NUMBER]], EquipmentDB!E$1:M$13746, 9, FALSE)</f>
        <v>#N/A</v>
      </c>
      <c r="C5573" s="13" t="e">
        <v>#N/A</v>
      </c>
      <c r="D5573" s="13" t="s">
        <v>30774</v>
      </c>
      <c r="E5573" t="str">
        <f>IF(COUNTIF(Table24[[SERIAL NUMBER ]], Table21[[#This Row],[SERIAL NUMBER]])&gt;0, "Yes", "No")</f>
        <v>No</v>
      </c>
    </row>
    <row r="5574" spans="1:5">
      <c r="A5574" s="13" t="s">
        <v>23925</v>
      </c>
      <c r="B5574" t="e">
        <f>VLOOKUP(Table21[[#This Row],[SERIAL NUMBER]], EquipmentDB!E$1:M$13746, 9, FALSE)</f>
        <v>#N/A</v>
      </c>
      <c r="C5574" s="13" t="e">
        <v>#N/A</v>
      </c>
      <c r="D5574" s="13" t="s">
        <v>30774</v>
      </c>
      <c r="E5574" t="str">
        <f>IF(COUNTIF(Table24[[SERIAL NUMBER ]], Table21[[#This Row],[SERIAL NUMBER]])&gt;0, "Yes", "No")</f>
        <v>No</v>
      </c>
    </row>
    <row r="5575" spans="1:5">
      <c r="A5575" s="13" t="s">
        <v>23927</v>
      </c>
      <c r="B5575" t="e">
        <f>VLOOKUP(Table21[[#This Row],[SERIAL NUMBER]], EquipmentDB!E$1:M$13746, 9, FALSE)</f>
        <v>#N/A</v>
      </c>
      <c r="C5575" s="13" t="e">
        <v>#N/A</v>
      </c>
      <c r="D5575" s="13" t="s">
        <v>30774</v>
      </c>
      <c r="E5575" t="str">
        <f>IF(COUNTIF(Table24[[SERIAL NUMBER ]], Table21[[#This Row],[SERIAL NUMBER]])&gt;0, "Yes", "No")</f>
        <v>Yes</v>
      </c>
    </row>
    <row r="5576" spans="1:5">
      <c r="A5576" s="13" t="s">
        <v>23930</v>
      </c>
      <c r="B5576" t="e">
        <f>VLOOKUP(Table21[[#This Row],[SERIAL NUMBER]], EquipmentDB!E$1:M$13746, 9, FALSE)</f>
        <v>#N/A</v>
      </c>
      <c r="C5576" s="13" t="e">
        <v>#N/A</v>
      </c>
      <c r="D5576" s="13" t="s">
        <v>30774</v>
      </c>
      <c r="E5576" t="str">
        <f>IF(COUNTIF(Table24[[SERIAL NUMBER ]], Table21[[#This Row],[SERIAL NUMBER]])&gt;0, "Yes", "No")</f>
        <v>Yes</v>
      </c>
    </row>
    <row r="5577" spans="1:5">
      <c r="A5577" s="13" t="s">
        <v>3970</v>
      </c>
      <c r="B5577" t="e">
        <f>VLOOKUP(Table21[[#This Row],[SERIAL NUMBER]], EquipmentDB!E$1:M$13746, 9, FALSE)</f>
        <v>#N/A</v>
      </c>
      <c r="C5577" s="13" t="e">
        <v>#N/A</v>
      </c>
      <c r="D5577" s="13" t="s">
        <v>30774</v>
      </c>
      <c r="E5577" t="str">
        <f>IF(COUNTIF(Table24[[SERIAL NUMBER ]], Table21[[#This Row],[SERIAL NUMBER]])&gt;0, "Yes", "No")</f>
        <v>No</v>
      </c>
    </row>
    <row r="5578" spans="1:5">
      <c r="A5578" s="13" t="s">
        <v>22621</v>
      </c>
      <c r="B5578" t="e">
        <f>VLOOKUP(Table21[[#This Row],[SERIAL NUMBER]], EquipmentDB!E$1:M$13746, 9, FALSE)</f>
        <v>#N/A</v>
      </c>
      <c r="C5578" s="13" t="e">
        <v>#N/A</v>
      </c>
      <c r="D5578" s="13" t="s">
        <v>30774</v>
      </c>
      <c r="E5578" t="str">
        <f>IF(COUNTIF(Table24[[SERIAL NUMBER ]], Table21[[#This Row],[SERIAL NUMBER]])&gt;0, "Yes", "No")</f>
        <v>No</v>
      </c>
    </row>
    <row r="5579" spans="1:5">
      <c r="A5579" s="13" t="s">
        <v>22980</v>
      </c>
      <c r="B5579" t="e">
        <f>VLOOKUP(Table21[[#This Row],[SERIAL NUMBER]], EquipmentDB!E$1:M$13746, 9, FALSE)</f>
        <v>#N/A</v>
      </c>
      <c r="C5579" s="13" t="e">
        <v>#N/A</v>
      </c>
      <c r="D5579" s="13" t="s">
        <v>30774</v>
      </c>
      <c r="E5579" t="str">
        <f>IF(COUNTIF(Table24[[SERIAL NUMBER ]], Table21[[#This Row],[SERIAL NUMBER]])&gt;0, "Yes", "No")</f>
        <v>No</v>
      </c>
    </row>
    <row r="5580" spans="1:5">
      <c r="A5580" s="13" t="s">
        <v>28616</v>
      </c>
      <c r="B5580" t="e">
        <f>VLOOKUP(Table21[[#This Row],[SERIAL NUMBER]], EquipmentDB!E$1:M$13746, 9, FALSE)</f>
        <v>#N/A</v>
      </c>
      <c r="C5580" s="13" t="s">
        <v>939</v>
      </c>
      <c r="D5580" s="13" t="s">
        <v>30774</v>
      </c>
      <c r="E5580" t="str">
        <f>IF(COUNTIF(Table24[[SERIAL NUMBER ]], Table21[[#This Row],[SERIAL NUMBER]])&gt;0, "Yes", "No")</f>
        <v>No</v>
      </c>
    </row>
    <row r="5581" spans="1:5">
      <c r="A5581" s="13" t="s">
        <v>30629</v>
      </c>
      <c r="B5581" t="e">
        <f>VLOOKUP(Table21[[#This Row],[SERIAL NUMBER]], EquipmentDB!E$1:M$13746, 9, FALSE)</f>
        <v>#N/A</v>
      </c>
      <c r="C5581" s="13" t="s">
        <v>939</v>
      </c>
      <c r="D5581" s="13" t="s">
        <v>30774</v>
      </c>
      <c r="E5581" t="str">
        <f>IF(COUNTIF(Table24[[SERIAL NUMBER ]], Table21[[#This Row],[SERIAL NUMBER]])&gt;0, "Yes", "No")</f>
        <v>Yes</v>
      </c>
    </row>
    <row r="5582" spans="1:5">
      <c r="A5582" s="13" t="s">
        <v>23811</v>
      </c>
      <c r="B5582" t="e">
        <f>VLOOKUP(Table21[[#This Row],[SERIAL NUMBER]], EquipmentDB!E$1:M$13746, 9, FALSE)</f>
        <v>#N/A</v>
      </c>
      <c r="C5582" s="13" t="e">
        <v>#N/A</v>
      </c>
      <c r="D5582" s="13" t="s">
        <v>30774</v>
      </c>
      <c r="E5582" t="str">
        <f>IF(COUNTIF(Table24[[SERIAL NUMBER ]], Table21[[#This Row],[SERIAL NUMBER]])&gt;0, "Yes", "No")</f>
        <v>Yes</v>
      </c>
    </row>
    <row r="5583" spans="1:5">
      <c r="A5583" s="13" t="s">
        <v>23819</v>
      </c>
      <c r="B5583" t="e">
        <f>VLOOKUP(Table21[[#This Row],[SERIAL NUMBER]], EquipmentDB!E$1:M$13746, 9, FALSE)</f>
        <v>#N/A</v>
      </c>
      <c r="C5583" s="13" t="e">
        <v>#N/A</v>
      </c>
      <c r="D5583" s="13" t="s">
        <v>30774</v>
      </c>
      <c r="E5583" t="str">
        <f>IF(COUNTIF(Table24[[SERIAL NUMBER ]], Table21[[#This Row],[SERIAL NUMBER]])&gt;0, "Yes", "No")</f>
        <v>Yes</v>
      </c>
    </row>
    <row r="5584" spans="1:5">
      <c r="A5584" s="13" t="s">
        <v>23826</v>
      </c>
      <c r="B5584" t="e">
        <f>VLOOKUP(Table21[[#This Row],[SERIAL NUMBER]], EquipmentDB!E$1:M$13746, 9, FALSE)</f>
        <v>#N/A</v>
      </c>
      <c r="C5584" s="13" t="e">
        <v>#N/A</v>
      </c>
      <c r="D5584" s="13" t="s">
        <v>30774</v>
      </c>
      <c r="E5584" t="str">
        <f>IF(COUNTIF(Table24[[SERIAL NUMBER ]], Table21[[#This Row],[SERIAL NUMBER]])&gt;0, "Yes", "No")</f>
        <v>Yes</v>
      </c>
    </row>
    <row r="5585" spans="1:5">
      <c r="A5585" s="13" t="s">
        <v>23832</v>
      </c>
      <c r="B5585" t="e">
        <f>VLOOKUP(Table21[[#This Row],[SERIAL NUMBER]], EquipmentDB!E$1:M$13746, 9, FALSE)</f>
        <v>#N/A</v>
      </c>
      <c r="C5585" s="13" t="e">
        <v>#N/A</v>
      </c>
      <c r="D5585" s="13" t="s">
        <v>30774</v>
      </c>
      <c r="E5585" t="str">
        <f>IF(COUNTIF(Table24[[SERIAL NUMBER ]], Table21[[#This Row],[SERIAL NUMBER]])&gt;0, "Yes", "No")</f>
        <v>Yes</v>
      </c>
    </row>
    <row r="5586" spans="1:5">
      <c r="A5586" s="13" t="s">
        <v>23837</v>
      </c>
      <c r="B5586" t="e">
        <f>VLOOKUP(Table21[[#This Row],[SERIAL NUMBER]], EquipmentDB!E$1:M$13746, 9, FALSE)</f>
        <v>#N/A</v>
      </c>
      <c r="C5586" s="13" t="e">
        <v>#N/A</v>
      </c>
      <c r="D5586" s="13" t="s">
        <v>30774</v>
      </c>
      <c r="E5586" t="str">
        <f>IF(COUNTIF(Table24[[SERIAL NUMBER ]], Table21[[#This Row],[SERIAL NUMBER]])&gt;0, "Yes", "No")</f>
        <v>Yes</v>
      </c>
    </row>
    <row r="5587" spans="1:5">
      <c r="A5587" s="13" t="s">
        <v>23846</v>
      </c>
      <c r="B5587" t="e">
        <f>VLOOKUP(Table21[[#This Row],[SERIAL NUMBER]], EquipmentDB!E$1:M$13746, 9, FALSE)</f>
        <v>#N/A</v>
      </c>
      <c r="C5587" s="13" t="e">
        <v>#N/A</v>
      </c>
      <c r="D5587" s="13" t="s">
        <v>30774</v>
      </c>
      <c r="E5587" t="str">
        <f>IF(COUNTIF(Table24[[SERIAL NUMBER ]], Table21[[#This Row],[SERIAL NUMBER]])&gt;0, "Yes", "No")</f>
        <v>Yes</v>
      </c>
    </row>
    <row r="5588" spans="1:5">
      <c r="A5588" s="13" t="s">
        <v>23851</v>
      </c>
      <c r="B5588" t="e">
        <f>VLOOKUP(Table21[[#This Row],[SERIAL NUMBER]], EquipmentDB!E$1:M$13746, 9, FALSE)</f>
        <v>#N/A</v>
      </c>
      <c r="C5588" s="13" t="e">
        <v>#N/A</v>
      </c>
      <c r="D5588" s="13" t="s">
        <v>30774</v>
      </c>
      <c r="E5588" t="str">
        <f>IF(COUNTIF(Table24[[SERIAL NUMBER ]], Table21[[#This Row],[SERIAL NUMBER]])&gt;0, "Yes", "No")</f>
        <v>Yes</v>
      </c>
    </row>
    <row r="5589" spans="1:5">
      <c r="A5589" s="13" t="s">
        <v>23857</v>
      </c>
      <c r="B5589" t="e">
        <f>VLOOKUP(Table21[[#This Row],[SERIAL NUMBER]], EquipmentDB!E$1:M$13746, 9, FALSE)</f>
        <v>#N/A</v>
      </c>
      <c r="C5589" s="13" t="e">
        <v>#N/A</v>
      </c>
      <c r="D5589" s="13" t="s">
        <v>30774</v>
      </c>
      <c r="E5589" t="str">
        <f>IF(COUNTIF(Table24[[SERIAL NUMBER ]], Table21[[#This Row],[SERIAL NUMBER]])&gt;0, "Yes", "No")</f>
        <v>Yes</v>
      </c>
    </row>
    <row r="5590" spans="1:5">
      <c r="A5590" s="13" t="s">
        <v>23862</v>
      </c>
      <c r="B5590" t="e">
        <f>VLOOKUP(Table21[[#This Row],[SERIAL NUMBER]], EquipmentDB!E$1:M$13746, 9, FALSE)</f>
        <v>#N/A</v>
      </c>
      <c r="C5590" s="13" t="e">
        <v>#N/A</v>
      </c>
      <c r="D5590" s="13" t="s">
        <v>30774</v>
      </c>
      <c r="E5590" t="str">
        <f>IF(COUNTIF(Table24[[SERIAL NUMBER ]], Table21[[#This Row],[SERIAL NUMBER]])&gt;0, "Yes", "No")</f>
        <v>Yes</v>
      </c>
    </row>
    <row r="5591" spans="1:5">
      <c r="A5591" s="13" t="s">
        <v>23867</v>
      </c>
      <c r="B5591" t="e">
        <f>VLOOKUP(Table21[[#This Row],[SERIAL NUMBER]], EquipmentDB!E$1:M$13746, 9, FALSE)</f>
        <v>#N/A</v>
      </c>
      <c r="C5591" s="13" t="e">
        <v>#N/A</v>
      </c>
      <c r="D5591" s="13" t="s">
        <v>30774</v>
      </c>
      <c r="E5591" t="str">
        <f>IF(COUNTIF(Table24[[SERIAL NUMBER ]], Table21[[#This Row],[SERIAL NUMBER]])&gt;0, "Yes", "No")</f>
        <v>Yes</v>
      </c>
    </row>
    <row r="5592" spans="1:5">
      <c r="A5592" s="13" t="s">
        <v>23874</v>
      </c>
      <c r="B5592" t="e">
        <f>VLOOKUP(Table21[[#This Row],[SERIAL NUMBER]], EquipmentDB!E$1:M$13746, 9, FALSE)</f>
        <v>#N/A</v>
      </c>
      <c r="C5592" s="13" t="e">
        <v>#N/A</v>
      </c>
      <c r="D5592" s="13" t="s">
        <v>30774</v>
      </c>
      <c r="E5592" t="str">
        <f>IF(COUNTIF(Table24[[SERIAL NUMBER ]], Table21[[#This Row],[SERIAL NUMBER]])&gt;0, "Yes", "No")</f>
        <v>Yes</v>
      </c>
    </row>
    <row r="5593" spans="1:5">
      <c r="A5593" s="13" t="s">
        <v>23880</v>
      </c>
      <c r="B5593" t="e">
        <f>VLOOKUP(Table21[[#This Row],[SERIAL NUMBER]], EquipmentDB!E$1:M$13746, 9, FALSE)</f>
        <v>#N/A</v>
      </c>
      <c r="C5593" s="13" t="e">
        <v>#N/A</v>
      </c>
      <c r="D5593" s="13" t="s">
        <v>30774</v>
      </c>
      <c r="E5593" t="str">
        <f>IF(COUNTIF(Table24[[SERIAL NUMBER ]], Table21[[#This Row],[SERIAL NUMBER]])&gt;0, "Yes", "No")</f>
        <v>Yes</v>
      </c>
    </row>
    <row r="5594" spans="1:5">
      <c r="A5594" s="13" t="s">
        <v>23886</v>
      </c>
      <c r="B5594" t="e">
        <f>VLOOKUP(Table21[[#This Row],[SERIAL NUMBER]], EquipmentDB!E$1:M$13746, 9, FALSE)</f>
        <v>#N/A</v>
      </c>
      <c r="C5594" s="13" t="e">
        <v>#N/A</v>
      </c>
      <c r="D5594" s="13" t="s">
        <v>30774</v>
      </c>
      <c r="E5594" t="str">
        <f>IF(COUNTIF(Table24[[SERIAL NUMBER ]], Table21[[#This Row],[SERIAL NUMBER]])&gt;0, "Yes", "No")</f>
        <v>Yes</v>
      </c>
    </row>
    <row r="5595" spans="1:5">
      <c r="A5595" s="13" t="s">
        <v>30889</v>
      </c>
      <c r="B5595" t="e">
        <f>VLOOKUP(Table21[[#This Row],[SERIAL NUMBER]], EquipmentDB!E$1:M$13746, 9, FALSE)</f>
        <v>#N/A</v>
      </c>
      <c r="C5595" s="13" t="e">
        <v>#N/A</v>
      </c>
      <c r="D5595" s="13" t="s">
        <v>30774</v>
      </c>
      <c r="E5595" t="str">
        <f>IF(COUNTIF(Table24[[SERIAL NUMBER ]], Table21[[#This Row],[SERIAL NUMBER]])&gt;0, "Yes", "No")</f>
        <v>Yes</v>
      </c>
    </row>
    <row r="5596" spans="1:5">
      <c r="A5596" s="13" t="s">
        <v>23897</v>
      </c>
      <c r="B5596" t="e">
        <f>VLOOKUP(Table21[[#This Row],[SERIAL NUMBER]], EquipmentDB!E$1:M$13746, 9, FALSE)</f>
        <v>#N/A</v>
      </c>
      <c r="C5596" s="13" t="e">
        <v>#N/A</v>
      </c>
      <c r="D5596" s="13" t="s">
        <v>30774</v>
      </c>
      <c r="E5596" t="str">
        <f>IF(COUNTIF(Table24[[SERIAL NUMBER ]], Table21[[#This Row],[SERIAL NUMBER]])&gt;0, "Yes", "No")</f>
        <v>Yes</v>
      </c>
    </row>
    <row r="5597" spans="1:5">
      <c r="A5597" s="13" t="s">
        <v>23903</v>
      </c>
      <c r="B5597" t="e">
        <f>VLOOKUP(Table21[[#This Row],[SERIAL NUMBER]], EquipmentDB!E$1:M$13746, 9, FALSE)</f>
        <v>#N/A</v>
      </c>
      <c r="C5597" s="13" t="e">
        <v>#N/A</v>
      </c>
      <c r="D5597" s="13" t="s">
        <v>30774</v>
      </c>
      <c r="E5597" t="str">
        <f>IF(COUNTIF(Table24[[SERIAL NUMBER ]], Table21[[#This Row],[SERIAL NUMBER]])&gt;0, "Yes", "No")</f>
        <v>Yes</v>
      </c>
    </row>
    <row r="5598" spans="1:5">
      <c r="A5598" s="13" t="s">
        <v>27866</v>
      </c>
      <c r="B5598" t="e">
        <f>VLOOKUP(Table21[[#This Row],[SERIAL NUMBER]], EquipmentDB!E$1:M$13746, 9, FALSE)</f>
        <v>#N/A</v>
      </c>
      <c r="C5598" s="13">
        <v>0</v>
      </c>
      <c r="D5598" s="13" t="s">
        <v>30774</v>
      </c>
      <c r="E5598" t="str">
        <f>IF(COUNTIF(Table24[[SERIAL NUMBER ]], Table21[[#This Row],[SERIAL NUMBER]])&gt;0, "Yes", "No")</f>
        <v>No</v>
      </c>
    </row>
    <row r="5599" spans="1:5">
      <c r="A5599" s="13" t="s">
        <v>27870</v>
      </c>
      <c r="B5599" t="e">
        <f>VLOOKUP(Table21[[#This Row],[SERIAL NUMBER]], EquipmentDB!E$1:M$13746, 9, FALSE)</f>
        <v>#N/A</v>
      </c>
      <c r="C5599" s="13">
        <v>0</v>
      </c>
      <c r="D5599" s="13" t="s">
        <v>30774</v>
      </c>
      <c r="E5599" t="str">
        <f>IF(COUNTIF(Table24[[SERIAL NUMBER ]], Table21[[#This Row],[SERIAL NUMBER]])&gt;0, "Yes", "No")</f>
        <v>No</v>
      </c>
    </row>
    <row r="5600" spans="1:5">
      <c r="A5600" s="13" t="s">
        <v>27874</v>
      </c>
      <c r="B5600" t="e">
        <f>VLOOKUP(Table21[[#This Row],[SERIAL NUMBER]], EquipmentDB!E$1:M$13746, 9, FALSE)</f>
        <v>#N/A</v>
      </c>
      <c r="C5600" s="13">
        <v>0</v>
      </c>
      <c r="D5600" s="13" t="s">
        <v>30774</v>
      </c>
      <c r="E5600" t="str">
        <f>IF(COUNTIF(Table24[[SERIAL NUMBER ]], Table21[[#This Row],[SERIAL NUMBER]])&gt;0, "Yes", "No")</f>
        <v>No</v>
      </c>
    </row>
    <row r="5601" spans="1:5">
      <c r="A5601" s="13" t="s">
        <v>27879</v>
      </c>
      <c r="B5601" t="e">
        <f>VLOOKUP(Table21[[#This Row],[SERIAL NUMBER]], EquipmentDB!E$1:M$13746, 9, FALSE)</f>
        <v>#N/A</v>
      </c>
      <c r="C5601" s="13">
        <v>0</v>
      </c>
      <c r="D5601" s="13" t="s">
        <v>30774</v>
      </c>
      <c r="E5601" t="str">
        <f>IF(COUNTIF(Table24[[SERIAL NUMBER ]], Table21[[#This Row],[SERIAL NUMBER]])&gt;0, "Yes", "No")</f>
        <v>No</v>
      </c>
    </row>
    <row r="5602" spans="1:5">
      <c r="A5602" s="13" t="s">
        <v>27883</v>
      </c>
      <c r="B5602" t="e">
        <f>VLOOKUP(Table21[[#This Row],[SERIAL NUMBER]], EquipmentDB!E$1:M$13746, 9, FALSE)</f>
        <v>#N/A</v>
      </c>
      <c r="C5602" s="13">
        <v>0</v>
      </c>
      <c r="D5602" s="13" t="s">
        <v>30774</v>
      </c>
      <c r="E5602" t="str">
        <f>IF(COUNTIF(Table24[[SERIAL NUMBER ]], Table21[[#This Row],[SERIAL NUMBER]])&gt;0, "Yes", "No")</f>
        <v>No</v>
      </c>
    </row>
    <row r="5603" spans="1:5">
      <c r="A5603" s="13" t="s">
        <v>31082</v>
      </c>
      <c r="B5603" t="e">
        <f>VLOOKUP(Table21[[#This Row],[SERIAL NUMBER]], EquipmentDB!E$1:M$13746, 9, FALSE)</f>
        <v>#N/A</v>
      </c>
      <c r="C5603" s="13" t="s">
        <v>939</v>
      </c>
      <c r="D5603" s="13" t="s">
        <v>30774</v>
      </c>
      <c r="E5603" t="str">
        <f>IF(COUNTIF(Table24[[SERIAL NUMBER ]], Table21[[#This Row],[SERIAL NUMBER]])&gt;0, "Yes", "No")</f>
        <v>No</v>
      </c>
    </row>
    <row r="5604" spans="1:5">
      <c r="A5604" s="13" t="s">
        <v>31083</v>
      </c>
      <c r="B5604" t="e">
        <f>VLOOKUP(Table21[[#This Row],[SERIAL NUMBER]], EquipmentDB!E$1:M$13746, 9, FALSE)</f>
        <v>#N/A</v>
      </c>
      <c r="C5604" s="13">
        <v>0</v>
      </c>
      <c r="D5604" s="13" t="s">
        <v>30774</v>
      </c>
      <c r="E5604" t="str">
        <f>IF(COUNTIF(Table24[[SERIAL NUMBER ]], Table21[[#This Row],[SERIAL NUMBER]])&gt;0, "Yes", "No")</f>
        <v>No</v>
      </c>
    </row>
    <row r="5605" spans="1:5">
      <c r="A5605" s="13" t="s">
        <v>27892</v>
      </c>
      <c r="B5605" t="e">
        <f>VLOOKUP(Table21[[#This Row],[SERIAL NUMBER]], EquipmentDB!E$1:M$13746, 9, FALSE)</f>
        <v>#N/A</v>
      </c>
      <c r="C5605" s="13">
        <v>0</v>
      </c>
      <c r="D5605" s="13" t="s">
        <v>30774</v>
      </c>
      <c r="E5605" t="str">
        <f>IF(COUNTIF(Table24[[SERIAL NUMBER ]], Table21[[#This Row],[SERIAL NUMBER]])&gt;0, "Yes", "No")</f>
        <v>No</v>
      </c>
    </row>
    <row r="5606" spans="1:5">
      <c r="A5606" s="13" t="s">
        <v>27763</v>
      </c>
      <c r="B5606" t="e">
        <f>VLOOKUP(Table21[[#This Row],[SERIAL NUMBER]], EquipmentDB!E$1:M$13746, 9, FALSE)</f>
        <v>#N/A</v>
      </c>
      <c r="C5606" s="13" t="s">
        <v>939</v>
      </c>
      <c r="D5606" s="13" t="s">
        <v>30774</v>
      </c>
      <c r="E5606" t="str">
        <f>IF(COUNTIF(Table24[[SERIAL NUMBER ]], Table21[[#This Row],[SERIAL NUMBER]])&gt;0, "Yes", "No")</f>
        <v>Yes</v>
      </c>
    </row>
    <row r="5607" spans="1:5">
      <c r="A5607" s="13" t="s">
        <v>27770</v>
      </c>
      <c r="B5607" t="e">
        <f>VLOOKUP(Table21[[#This Row],[SERIAL NUMBER]], EquipmentDB!E$1:M$13746, 9, FALSE)</f>
        <v>#N/A</v>
      </c>
      <c r="C5607" s="13" t="s">
        <v>939</v>
      </c>
      <c r="D5607" s="13" t="s">
        <v>30774</v>
      </c>
      <c r="E5607" t="str">
        <f>IF(COUNTIF(Table24[[SERIAL NUMBER ]], Table21[[#This Row],[SERIAL NUMBER]])&gt;0, "Yes", "No")</f>
        <v>Yes</v>
      </c>
    </row>
    <row r="5608" spans="1:5">
      <c r="A5608" s="13" t="s">
        <v>27777</v>
      </c>
      <c r="B5608" t="e">
        <f>VLOOKUP(Table21[[#This Row],[SERIAL NUMBER]], EquipmentDB!E$1:M$13746, 9, FALSE)</f>
        <v>#N/A</v>
      </c>
      <c r="C5608" s="13" t="s">
        <v>939</v>
      </c>
      <c r="D5608" s="13" t="s">
        <v>30774</v>
      </c>
      <c r="E5608" t="str">
        <f>IF(COUNTIF(Table24[[SERIAL NUMBER ]], Table21[[#This Row],[SERIAL NUMBER]])&gt;0, "Yes", "No")</f>
        <v>Yes</v>
      </c>
    </row>
    <row r="5609" spans="1:5">
      <c r="A5609" s="13" t="s">
        <v>27784</v>
      </c>
      <c r="B5609" t="e">
        <f>VLOOKUP(Table21[[#This Row],[SERIAL NUMBER]], EquipmentDB!E$1:M$13746, 9, FALSE)</f>
        <v>#N/A</v>
      </c>
      <c r="C5609" s="13" t="s">
        <v>939</v>
      </c>
      <c r="D5609" s="13" t="s">
        <v>30774</v>
      </c>
      <c r="E5609" t="str">
        <f>IF(COUNTIF(Table24[[SERIAL NUMBER ]], Table21[[#This Row],[SERIAL NUMBER]])&gt;0, "Yes", "No")</f>
        <v>Yes</v>
      </c>
    </row>
    <row r="5610" spans="1:5">
      <c r="A5610" s="13" t="s">
        <v>27789</v>
      </c>
      <c r="B5610" t="e">
        <f>VLOOKUP(Table21[[#This Row],[SERIAL NUMBER]], EquipmentDB!E$1:M$13746, 9, FALSE)</f>
        <v>#N/A</v>
      </c>
      <c r="C5610" s="13" t="s">
        <v>939</v>
      </c>
      <c r="D5610" s="13" t="s">
        <v>30774</v>
      </c>
      <c r="E5610" t="str">
        <f>IF(COUNTIF(Table24[[SERIAL NUMBER ]], Table21[[#This Row],[SERIAL NUMBER]])&gt;0, "Yes", "No")</f>
        <v>Yes</v>
      </c>
    </row>
    <row r="5611" spans="1:5">
      <c r="A5611" s="13" t="s">
        <v>30890</v>
      </c>
      <c r="B5611" t="e">
        <f>VLOOKUP(Table21[[#This Row],[SERIAL NUMBER]], EquipmentDB!E$1:M$13746, 9, FALSE)</f>
        <v>#N/A</v>
      </c>
      <c r="C5611" s="13" t="s">
        <v>939</v>
      </c>
      <c r="D5611" s="13" t="s">
        <v>30774</v>
      </c>
      <c r="E5611" t="str">
        <f>IF(COUNTIF(Table24[[SERIAL NUMBER ]], Table21[[#This Row],[SERIAL NUMBER]])&gt;0, "Yes", "No")</f>
        <v>Yes</v>
      </c>
    </row>
    <row r="5612" spans="1:5">
      <c r="A5612" s="13" t="s">
        <v>30888</v>
      </c>
      <c r="B5612" t="e">
        <f>VLOOKUP(Table21[[#This Row],[SERIAL NUMBER]], EquipmentDB!E$1:M$13746, 9, FALSE)</f>
        <v>#N/A</v>
      </c>
      <c r="C5612" s="13" t="s">
        <v>939</v>
      </c>
      <c r="D5612" s="13" t="s">
        <v>30774</v>
      </c>
      <c r="E5612" t="str">
        <f>IF(COUNTIF(Table24[[SERIAL NUMBER ]], Table21[[#This Row],[SERIAL NUMBER]])&gt;0, "Yes", "No")</f>
        <v>Yes</v>
      </c>
    </row>
    <row r="5613" spans="1:5">
      <c r="A5613" s="13" t="s">
        <v>27808</v>
      </c>
      <c r="B5613" t="e">
        <f>VLOOKUP(Table21[[#This Row],[SERIAL NUMBER]], EquipmentDB!E$1:M$13746, 9, FALSE)</f>
        <v>#N/A</v>
      </c>
      <c r="C5613" s="13" t="s">
        <v>939</v>
      </c>
      <c r="D5613" s="13" t="s">
        <v>30774</v>
      </c>
      <c r="E5613" t="str">
        <f>IF(COUNTIF(Table24[[SERIAL NUMBER ]], Table21[[#This Row],[SERIAL NUMBER]])&gt;0, "Yes", "No")</f>
        <v>Yes</v>
      </c>
    </row>
    <row r="5614" spans="1:5">
      <c r="A5614" s="13" t="s">
        <v>27815</v>
      </c>
      <c r="B5614" t="e">
        <f>VLOOKUP(Table21[[#This Row],[SERIAL NUMBER]], EquipmentDB!E$1:M$13746, 9, FALSE)</f>
        <v>#N/A</v>
      </c>
      <c r="C5614" s="13" t="s">
        <v>939</v>
      </c>
      <c r="D5614" s="13" t="s">
        <v>30774</v>
      </c>
      <c r="E5614" t="str">
        <f>IF(COUNTIF(Table24[[SERIAL NUMBER ]], Table21[[#This Row],[SERIAL NUMBER]])&gt;0, "Yes", "No")</f>
        <v>Yes</v>
      </c>
    </row>
    <row r="5615" spans="1:5">
      <c r="A5615" s="13" t="s">
        <v>27528</v>
      </c>
      <c r="B5615" t="e">
        <f>VLOOKUP(Table21[[#This Row],[SERIAL NUMBER]], EquipmentDB!E$1:M$13746, 9, FALSE)</f>
        <v>#N/A</v>
      </c>
      <c r="C5615" s="13" t="s">
        <v>939</v>
      </c>
      <c r="D5615" s="13" t="s">
        <v>30774</v>
      </c>
      <c r="E5615" t="str">
        <f>IF(COUNTIF(Table24[[SERIAL NUMBER ]], Table21[[#This Row],[SERIAL NUMBER]])&gt;0, "Yes", "No")</f>
        <v>No</v>
      </c>
    </row>
    <row r="5616" spans="1:5">
      <c r="A5616" s="13" t="s">
        <v>27536</v>
      </c>
      <c r="B5616" t="e">
        <f>VLOOKUP(Table21[[#This Row],[SERIAL NUMBER]], EquipmentDB!E$1:M$13746, 9, FALSE)</f>
        <v>#N/A</v>
      </c>
      <c r="C5616" s="13" t="s">
        <v>939</v>
      </c>
      <c r="D5616" s="13" t="s">
        <v>30774</v>
      </c>
      <c r="E5616" t="str">
        <f>IF(COUNTIF(Table24[[SERIAL NUMBER ]], Table21[[#This Row],[SERIAL NUMBER]])&gt;0, "Yes", "No")</f>
        <v>No</v>
      </c>
    </row>
    <row r="5617" spans="1:5">
      <c r="A5617" s="13" t="s">
        <v>27547</v>
      </c>
      <c r="B5617" t="e">
        <f>VLOOKUP(Table21[[#This Row],[SERIAL NUMBER]], EquipmentDB!E$1:M$13746, 9, FALSE)</f>
        <v>#N/A</v>
      </c>
      <c r="C5617" s="13" t="s">
        <v>939</v>
      </c>
      <c r="D5617" s="13" t="s">
        <v>30774</v>
      </c>
      <c r="E5617" t="str">
        <f>IF(COUNTIF(Table24[[SERIAL NUMBER ]], Table21[[#This Row],[SERIAL NUMBER]])&gt;0, "Yes", "No")</f>
        <v>No</v>
      </c>
    </row>
    <row r="5618" spans="1:5">
      <c r="A5618" s="13" t="s">
        <v>27556</v>
      </c>
      <c r="B5618" t="e">
        <f>VLOOKUP(Table21[[#This Row],[SERIAL NUMBER]], EquipmentDB!E$1:M$13746, 9, FALSE)</f>
        <v>#N/A</v>
      </c>
      <c r="C5618" s="13" t="s">
        <v>939</v>
      </c>
      <c r="D5618" s="13" t="s">
        <v>30774</v>
      </c>
      <c r="E5618" t="str">
        <f>IF(COUNTIF(Table24[[SERIAL NUMBER ]], Table21[[#This Row],[SERIAL NUMBER]])&gt;0, "Yes", "No")</f>
        <v>No</v>
      </c>
    </row>
    <row r="5619" spans="1:5">
      <c r="A5619" s="13" t="s">
        <v>27563</v>
      </c>
      <c r="B5619" t="e">
        <f>VLOOKUP(Table21[[#This Row],[SERIAL NUMBER]], EquipmentDB!E$1:M$13746, 9, FALSE)</f>
        <v>#N/A</v>
      </c>
      <c r="C5619" s="13" t="s">
        <v>939</v>
      </c>
      <c r="D5619" s="13" t="s">
        <v>30774</v>
      </c>
      <c r="E5619" t="str">
        <f>IF(COUNTIF(Table24[[SERIAL NUMBER ]], Table21[[#This Row],[SERIAL NUMBER]])&gt;0, "Yes", "No")</f>
        <v>No</v>
      </c>
    </row>
    <row r="5620" spans="1:5">
      <c r="A5620" s="13" t="s">
        <v>27572</v>
      </c>
      <c r="B5620" t="e">
        <f>VLOOKUP(Table21[[#This Row],[SERIAL NUMBER]], EquipmentDB!E$1:M$13746, 9, FALSE)</f>
        <v>#N/A</v>
      </c>
      <c r="C5620" s="13" t="s">
        <v>939</v>
      </c>
      <c r="D5620" s="13" t="s">
        <v>30774</v>
      </c>
      <c r="E5620" t="str">
        <f>IF(COUNTIF(Table24[[SERIAL NUMBER ]], Table21[[#This Row],[SERIAL NUMBER]])&gt;0, "Yes", "No")</f>
        <v>No</v>
      </c>
    </row>
    <row r="5621" spans="1:5">
      <c r="A5621" s="13" t="s">
        <v>27580</v>
      </c>
      <c r="B5621" t="e">
        <f>VLOOKUP(Table21[[#This Row],[SERIAL NUMBER]], EquipmentDB!E$1:M$13746, 9, FALSE)</f>
        <v>#N/A</v>
      </c>
      <c r="C5621" s="13" t="s">
        <v>939</v>
      </c>
      <c r="D5621" s="13" t="s">
        <v>30774</v>
      </c>
      <c r="E5621" t="str">
        <f>IF(COUNTIF(Table24[[SERIAL NUMBER ]], Table21[[#This Row],[SERIAL NUMBER]])&gt;0, "Yes", "No")</f>
        <v>No</v>
      </c>
    </row>
    <row r="5622" spans="1:5">
      <c r="A5622" s="13" t="s">
        <v>27587</v>
      </c>
      <c r="B5622" t="e">
        <f>VLOOKUP(Table21[[#This Row],[SERIAL NUMBER]], EquipmentDB!E$1:M$13746, 9, FALSE)</f>
        <v>#N/A</v>
      </c>
      <c r="C5622" s="13" t="s">
        <v>939</v>
      </c>
      <c r="D5622" s="13" t="s">
        <v>30774</v>
      </c>
      <c r="E5622" t="str">
        <f>IF(COUNTIF(Table24[[SERIAL NUMBER ]], Table21[[#This Row],[SERIAL NUMBER]])&gt;0, "Yes", "No")</f>
        <v>No</v>
      </c>
    </row>
    <row r="5623" spans="1:5">
      <c r="A5623" s="13" t="s">
        <v>31084</v>
      </c>
      <c r="B5623" t="e">
        <f>VLOOKUP(Table21[[#This Row],[SERIAL NUMBER]], EquipmentDB!E$1:M$13746, 9, FALSE)</f>
        <v>#N/A</v>
      </c>
      <c r="C5623" s="13" t="s">
        <v>939</v>
      </c>
      <c r="D5623" s="13" t="s">
        <v>30774</v>
      </c>
      <c r="E5623" t="str">
        <f>IF(COUNTIF(Table24[[SERIAL NUMBER ]], Table21[[#This Row],[SERIAL NUMBER]])&gt;0, "Yes", "No")</f>
        <v>No</v>
      </c>
    </row>
    <row r="5624" spans="1:5">
      <c r="A5624" s="13" t="s">
        <v>27603</v>
      </c>
      <c r="B5624" t="e">
        <f>VLOOKUP(Table21[[#This Row],[SERIAL NUMBER]], EquipmentDB!E$1:M$13746, 9, FALSE)</f>
        <v>#N/A</v>
      </c>
      <c r="C5624" s="13" t="s">
        <v>939</v>
      </c>
      <c r="D5624" s="13" t="s">
        <v>30774</v>
      </c>
      <c r="E5624" t="str">
        <f>IF(COUNTIF(Table24[[SERIAL NUMBER ]], Table21[[#This Row],[SERIAL NUMBER]])&gt;0, "Yes", "No")</f>
        <v>No</v>
      </c>
    </row>
    <row r="5625" spans="1:5">
      <c r="A5625" s="13" t="s">
        <v>27611</v>
      </c>
      <c r="B5625" t="e">
        <f>VLOOKUP(Table21[[#This Row],[SERIAL NUMBER]], EquipmentDB!E$1:M$13746, 9, FALSE)</f>
        <v>#N/A</v>
      </c>
      <c r="C5625" s="13" t="s">
        <v>939</v>
      </c>
      <c r="D5625" s="13" t="s">
        <v>30774</v>
      </c>
      <c r="E5625" t="str">
        <f>IF(COUNTIF(Table24[[SERIAL NUMBER ]], Table21[[#This Row],[SERIAL NUMBER]])&gt;0, "Yes", "No")</f>
        <v>No</v>
      </c>
    </row>
    <row r="5626" spans="1:5">
      <c r="A5626" s="13" t="s">
        <v>20865</v>
      </c>
      <c r="B5626" t="e">
        <f>VLOOKUP(Table21[[#This Row],[SERIAL NUMBER]], EquipmentDB!E$1:M$13746, 9, FALSE)</f>
        <v>#N/A</v>
      </c>
      <c r="C5626" s="13" t="e">
        <v>#N/A</v>
      </c>
      <c r="D5626" s="13" t="s">
        <v>30774</v>
      </c>
      <c r="E5626" t="str">
        <f>IF(COUNTIF(Table24[[SERIAL NUMBER ]], Table21[[#This Row],[SERIAL NUMBER]])&gt;0, "Yes", "No")</f>
        <v>No</v>
      </c>
    </row>
    <row r="5627" spans="1:5">
      <c r="A5627" s="13" t="s">
        <v>20875</v>
      </c>
      <c r="B5627" t="e">
        <f>VLOOKUP(Table21[[#This Row],[SERIAL NUMBER]], EquipmentDB!E$1:M$13746, 9, FALSE)</f>
        <v>#N/A</v>
      </c>
      <c r="C5627" s="13" t="e">
        <v>#N/A</v>
      </c>
      <c r="D5627" s="13" t="s">
        <v>30774</v>
      </c>
      <c r="E5627" t="str">
        <f>IF(COUNTIF(Table24[[SERIAL NUMBER ]], Table21[[#This Row],[SERIAL NUMBER]])&gt;0, "Yes", "No")</f>
        <v>No</v>
      </c>
    </row>
    <row r="5628" spans="1:5">
      <c r="A5628" s="13" t="s">
        <v>20884</v>
      </c>
      <c r="B5628" t="e">
        <f>VLOOKUP(Table21[[#This Row],[SERIAL NUMBER]], EquipmentDB!E$1:M$13746, 9, FALSE)</f>
        <v>#N/A</v>
      </c>
      <c r="C5628" s="13" t="e">
        <v>#N/A</v>
      </c>
      <c r="D5628" s="13" t="s">
        <v>30774</v>
      </c>
      <c r="E5628" t="str">
        <f>IF(COUNTIF(Table24[[SERIAL NUMBER ]], Table21[[#This Row],[SERIAL NUMBER]])&gt;0, "Yes", "No")</f>
        <v>No</v>
      </c>
    </row>
    <row r="5629" spans="1:5">
      <c r="A5629" s="13" t="s">
        <v>20891</v>
      </c>
      <c r="B5629" t="e">
        <f>VLOOKUP(Table21[[#This Row],[SERIAL NUMBER]], EquipmentDB!E$1:M$13746, 9, FALSE)</f>
        <v>#N/A</v>
      </c>
      <c r="C5629" s="13" t="e">
        <v>#N/A</v>
      </c>
      <c r="D5629" s="13" t="s">
        <v>30774</v>
      </c>
      <c r="E5629" t="str">
        <f>IF(COUNTIF(Table24[[SERIAL NUMBER ]], Table21[[#This Row],[SERIAL NUMBER]])&gt;0, "Yes", "No")</f>
        <v>No</v>
      </c>
    </row>
    <row r="5630" spans="1:5">
      <c r="A5630" s="13" t="s">
        <v>20901</v>
      </c>
      <c r="B5630" t="e">
        <f>VLOOKUP(Table21[[#This Row],[SERIAL NUMBER]], EquipmentDB!E$1:M$13746, 9, FALSE)</f>
        <v>#N/A</v>
      </c>
      <c r="C5630" s="13" t="e">
        <v>#N/A</v>
      </c>
      <c r="D5630" s="13" t="s">
        <v>30774</v>
      </c>
      <c r="E5630" t="str">
        <f>IF(COUNTIF(Table24[[SERIAL NUMBER ]], Table21[[#This Row],[SERIAL NUMBER]])&gt;0, "Yes", "No")</f>
        <v>No</v>
      </c>
    </row>
    <row r="5631" spans="1:5">
      <c r="A5631" s="13" t="s">
        <v>20909</v>
      </c>
      <c r="B5631" t="e">
        <f>VLOOKUP(Table21[[#This Row],[SERIAL NUMBER]], EquipmentDB!E$1:M$13746, 9, FALSE)</f>
        <v>#N/A</v>
      </c>
      <c r="C5631" s="13" t="e">
        <v>#N/A</v>
      </c>
      <c r="D5631" s="13" t="s">
        <v>30774</v>
      </c>
      <c r="E5631" t="str">
        <f>IF(COUNTIF(Table24[[SERIAL NUMBER ]], Table21[[#This Row],[SERIAL NUMBER]])&gt;0, "Yes", "No")</f>
        <v>No</v>
      </c>
    </row>
    <row r="5632" spans="1:5">
      <c r="A5632" s="13" t="s">
        <v>20918</v>
      </c>
      <c r="B5632" t="e">
        <f>VLOOKUP(Table21[[#This Row],[SERIAL NUMBER]], EquipmentDB!E$1:M$13746, 9, FALSE)</f>
        <v>#N/A</v>
      </c>
      <c r="C5632" s="13" t="e">
        <v>#N/A</v>
      </c>
      <c r="D5632" s="13" t="s">
        <v>30774</v>
      </c>
      <c r="E5632" t="str">
        <f>IF(COUNTIF(Table24[[SERIAL NUMBER ]], Table21[[#This Row],[SERIAL NUMBER]])&gt;0, "Yes", "No")</f>
        <v>No</v>
      </c>
    </row>
    <row r="5633" spans="1:5">
      <c r="A5633" s="13" t="s">
        <v>20925</v>
      </c>
      <c r="B5633" t="e">
        <f>VLOOKUP(Table21[[#This Row],[SERIAL NUMBER]], EquipmentDB!E$1:M$13746, 9, FALSE)</f>
        <v>#N/A</v>
      </c>
      <c r="C5633" s="13" t="e">
        <v>#N/A</v>
      </c>
      <c r="D5633" s="13" t="s">
        <v>30774</v>
      </c>
      <c r="E5633" t="str">
        <f>IF(COUNTIF(Table24[[SERIAL NUMBER ]], Table21[[#This Row],[SERIAL NUMBER]])&gt;0, "Yes", "No")</f>
        <v>No</v>
      </c>
    </row>
    <row r="5634" spans="1:5">
      <c r="A5634" s="13" t="s">
        <v>20931</v>
      </c>
      <c r="B5634" t="e">
        <f>VLOOKUP(Table21[[#This Row],[SERIAL NUMBER]], EquipmentDB!E$1:M$13746, 9, FALSE)</f>
        <v>#N/A</v>
      </c>
      <c r="C5634" s="13" t="e">
        <v>#N/A</v>
      </c>
      <c r="D5634" s="13" t="s">
        <v>30774</v>
      </c>
      <c r="E5634" t="str">
        <f>IF(COUNTIF(Table24[[SERIAL NUMBER ]], Table21[[#This Row],[SERIAL NUMBER]])&gt;0, "Yes", "No")</f>
        <v>No</v>
      </c>
    </row>
    <row r="5635" spans="1:5">
      <c r="A5635" s="13" t="s">
        <v>20940</v>
      </c>
      <c r="B5635" t="e">
        <f>VLOOKUP(Table21[[#This Row],[SERIAL NUMBER]], EquipmentDB!E$1:M$13746, 9, FALSE)</f>
        <v>#N/A</v>
      </c>
      <c r="C5635" s="13" t="e">
        <v>#N/A</v>
      </c>
      <c r="D5635" s="13" t="s">
        <v>30774</v>
      </c>
      <c r="E5635" t="str">
        <f>IF(COUNTIF(Table24[[SERIAL NUMBER ]], Table21[[#This Row],[SERIAL NUMBER]])&gt;0, "Yes", "No")</f>
        <v>No</v>
      </c>
    </row>
    <row r="5636" spans="1:5">
      <c r="A5636" s="13" t="s">
        <v>20950</v>
      </c>
      <c r="B5636" t="e">
        <f>VLOOKUP(Table21[[#This Row],[SERIAL NUMBER]], EquipmentDB!E$1:M$13746, 9, FALSE)</f>
        <v>#N/A</v>
      </c>
      <c r="C5636" s="13" t="e">
        <v>#N/A</v>
      </c>
      <c r="D5636" s="13" t="s">
        <v>30774</v>
      </c>
      <c r="E5636" t="str">
        <f>IF(COUNTIF(Table24[[SERIAL NUMBER ]], Table21[[#This Row],[SERIAL NUMBER]])&gt;0, "Yes", "No")</f>
        <v>No</v>
      </c>
    </row>
    <row r="5637" spans="1:5">
      <c r="A5637" s="13" t="s">
        <v>31085</v>
      </c>
      <c r="B5637" t="e">
        <f>VLOOKUP(Table21[[#This Row],[SERIAL NUMBER]], EquipmentDB!E$1:M$13746, 9, FALSE)</f>
        <v>#N/A</v>
      </c>
      <c r="C5637" s="13" t="e">
        <v>#N/A</v>
      </c>
      <c r="D5637" s="13" t="s">
        <v>30774</v>
      </c>
      <c r="E5637" t="str">
        <f>IF(COUNTIF(Table24[[SERIAL NUMBER ]], Table21[[#This Row],[SERIAL NUMBER]])&gt;0, "Yes", "No")</f>
        <v>No</v>
      </c>
    </row>
    <row r="5638" spans="1:5">
      <c r="A5638" s="13" t="s">
        <v>31086</v>
      </c>
      <c r="B5638" t="e">
        <f>VLOOKUP(Table21[[#This Row],[SERIAL NUMBER]], EquipmentDB!E$1:M$13746, 9, FALSE)</f>
        <v>#N/A</v>
      </c>
      <c r="C5638" s="13" t="e">
        <v>#N/A</v>
      </c>
      <c r="D5638" s="13" t="s">
        <v>30774</v>
      </c>
      <c r="E5638" t="str">
        <f>IF(COUNTIF(Table24[[SERIAL NUMBER ]], Table21[[#This Row],[SERIAL NUMBER]])&gt;0, "Yes", "No")</f>
        <v>No</v>
      </c>
    </row>
    <row r="5639" spans="1:5">
      <c r="A5639" s="13" t="s">
        <v>31087</v>
      </c>
      <c r="B5639" t="e">
        <f>VLOOKUP(Table21[[#This Row],[SERIAL NUMBER]], EquipmentDB!E$1:M$13746, 9, FALSE)</f>
        <v>#N/A</v>
      </c>
      <c r="C5639" s="13" t="e">
        <v>#N/A</v>
      </c>
      <c r="D5639" s="13" t="s">
        <v>30774</v>
      </c>
      <c r="E5639" t="str">
        <f>IF(COUNTIF(Table24[[SERIAL NUMBER ]], Table21[[#This Row],[SERIAL NUMBER]])&gt;0, "Yes", "No")</f>
        <v>No</v>
      </c>
    </row>
    <row r="5640" spans="1:5">
      <c r="A5640" s="13" t="s">
        <v>946</v>
      </c>
      <c r="B5640" t="e">
        <f>VLOOKUP(Table21[[#This Row],[SERIAL NUMBER]], EquipmentDB!E$1:M$13746, 9, FALSE)</f>
        <v>#N/A</v>
      </c>
      <c r="C5640" s="13" t="e">
        <v>#N/A</v>
      </c>
      <c r="D5640" s="13" t="s">
        <v>30774</v>
      </c>
      <c r="E5640" t="str">
        <f>IF(COUNTIF(Table24[[SERIAL NUMBER ]], Table21[[#This Row],[SERIAL NUMBER]])&gt;0, "Yes", "No")</f>
        <v>No</v>
      </c>
    </row>
    <row r="5641" spans="1:5">
      <c r="A5641" s="13" t="s">
        <v>27926</v>
      </c>
      <c r="B5641" t="e">
        <f>VLOOKUP(Table21[[#This Row],[SERIAL NUMBER]], EquipmentDB!E$1:M$13746, 9, FALSE)</f>
        <v>#N/A</v>
      </c>
      <c r="C5641" s="13">
        <v>0</v>
      </c>
      <c r="D5641" s="13" t="s">
        <v>30774</v>
      </c>
      <c r="E5641" t="str">
        <f>IF(COUNTIF(Table24[[SERIAL NUMBER ]], Table21[[#This Row],[SERIAL NUMBER]])&gt;0, "Yes", "No")</f>
        <v>No</v>
      </c>
    </row>
    <row r="5642" spans="1:5">
      <c r="A5642" s="13" t="s">
        <v>27937</v>
      </c>
      <c r="B5642" t="e">
        <f>VLOOKUP(Table21[[#This Row],[SERIAL NUMBER]], EquipmentDB!E$1:M$13746, 9, FALSE)</f>
        <v>#N/A</v>
      </c>
      <c r="C5642" s="13">
        <v>0</v>
      </c>
      <c r="D5642" s="13" t="s">
        <v>30774</v>
      </c>
      <c r="E5642" t="str">
        <f>IF(COUNTIF(Table24[[SERIAL NUMBER ]], Table21[[#This Row],[SERIAL NUMBER]])&gt;0, "Yes", "No")</f>
        <v>No</v>
      </c>
    </row>
    <row r="5643" spans="1:5">
      <c r="A5643" s="13" t="s">
        <v>27930</v>
      </c>
      <c r="B5643" t="e">
        <f>VLOOKUP(Table21[[#This Row],[SERIAL NUMBER]], EquipmentDB!E$1:M$13746, 9, FALSE)</f>
        <v>#N/A</v>
      </c>
      <c r="C5643" s="13">
        <v>0</v>
      </c>
      <c r="D5643" s="13" t="s">
        <v>30774</v>
      </c>
      <c r="E5643" t="str">
        <f>IF(COUNTIF(Table24[[SERIAL NUMBER ]], Table21[[#This Row],[SERIAL NUMBER]])&gt;0, "Yes", "No")</f>
        <v>No</v>
      </c>
    </row>
    <row r="5644" spans="1:5">
      <c r="A5644" s="13" t="s">
        <v>27932</v>
      </c>
      <c r="B5644" t="e">
        <f>VLOOKUP(Table21[[#This Row],[SERIAL NUMBER]], EquipmentDB!E$1:M$13746, 9, FALSE)</f>
        <v>#N/A</v>
      </c>
      <c r="C5644" s="13">
        <v>0</v>
      </c>
      <c r="D5644" s="13" t="s">
        <v>30774</v>
      </c>
      <c r="E5644" t="str">
        <f>IF(COUNTIF(Table24[[SERIAL NUMBER ]], Table21[[#This Row],[SERIAL NUMBER]])&gt;0, "Yes", "No")</f>
        <v>No</v>
      </c>
    </row>
    <row r="5645" spans="1:5">
      <c r="A5645" s="13" t="s">
        <v>13740</v>
      </c>
      <c r="B5645" t="e">
        <f>VLOOKUP(Table21[[#This Row],[SERIAL NUMBER]], EquipmentDB!E$1:M$13746, 9, FALSE)</f>
        <v>#N/A</v>
      </c>
      <c r="C5645" s="13" t="e">
        <v>#N/A</v>
      </c>
      <c r="D5645" s="13" t="s">
        <v>30774</v>
      </c>
      <c r="E5645" t="str">
        <f>IF(COUNTIF(Table24[[SERIAL NUMBER ]], Table21[[#This Row],[SERIAL NUMBER]])&gt;0, "Yes", "No")</f>
        <v>Yes</v>
      </c>
    </row>
    <row r="5646" spans="1:5">
      <c r="A5646" s="13" t="s">
        <v>13753</v>
      </c>
      <c r="B5646" t="e">
        <f>VLOOKUP(Table21[[#This Row],[SERIAL NUMBER]], EquipmentDB!E$1:M$13746, 9, FALSE)</f>
        <v>#N/A</v>
      </c>
      <c r="C5646" s="13" t="e">
        <v>#N/A</v>
      </c>
      <c r="D5646" s="13" t="s">
        <v>30774</v>
      </c>
      <c r="E5646" t="str">
        <f>IF(COUNTIF(Table24[[SERIAL NUMBER ]], Table21[[#This Row],[SERIAL NUMBER]])&gt;0, "Yes", "No")</f>
        <v>Yes</v>
      </c>
    </row>
    <row r="5647" spans="1:5">
      <c r="A5647" s="13" t="s">
        <v>25993</v>
      </c>
      <c r="B5647" t="e">
        <f>VLOOKUP(Table21[[#This Row],[SERIAL NUMBER]], EquipmentDB!E$1:M$13746, 9, FALSE)</f>
        <v>#N/A</v>
      </c>
      <c r="C5647" s="13" t="e">
        <v>#N/A</v>
      </c>
      <c r="D5647" s="13" t="s">
        <v>30774</v>
      </c>
      <c r="E5647" t="str">
        <f>IF(COUNTIF(Table24[[SERIAL NUMBER ]], Table21[[#This Row],[SERIAL NUMBER]])&gt;0, "Yes", "No")</f>
        <v>No</v>
      </c>
    </row>
    <row r="5648" spans="1:5">
      <c r="A5648" s="13" t="s">
        <v>26006</v>
      </c>
      <c r="B5648" t="e">
        <f>VLOOKUP(Table21[[#This Row],[SERIAL NUMBER]], EquipmentDB!E$1:M$13746, 9, FALSE)</f>
        <v>#N/A</v>
      </c>
      <c r="C5648" s="13" t="e">
        <v>#N/A</v>
      </c>
      <c r="D5648" s="13" t="s">
        <v>30774</v>
      </c>
      <c r="E5648" t="str">
        <f>IF(COUNTIF(Table24[[SERIAL NUMBER ]], Table21[[#This Row],[SERIAL NUMBER]])&gt;0, "Yes", "No")</f>
        <v>No</v>
      </c>
    </row>
    <row r="5649" spans="1:5">
      <c r="A5649" s="13" t="s">
        <v>26010</v>
      </c>
      <c r="B5649" t="e">
        <f>VLOOKUP(Table21[[#This Row],[SERIAL NUMBER]], EquipmentDB!E$1:M$13746, 9, FALSE)</f>
        <v>#N/A</v>
      </c>
      <c r="C5649" s="13" t="e">
        <v>#N/A</v>
      </c>
      <c r="D5649" s="13" t="s">
        <v>30774</v>
      </c>
      <c r="E5649" t="str">
        <f>IF(COUNTIF(Table24[[SERIAL NUMBER ]], Table21[[#This Row],[SERIAL NUMBER]])&gt;0, "Yes", "No")</f>
        <v>No</v>
      </c>
    </row>
    <row r="5650" spans="1:5">
      <c r="A5650" s="13" t="s">
        <v>26011</v>
      </c>
      <c r="B5650" t="e">
        <f>VLOOKUP(Table21[[#This Row],[SERIAL NUMBER]], EquipmentDB!E$1:M$13746, 9, FALSE)</f>
        <v>#N/A</v>
      </c>
      <c r="C5650" s="13" t="e">
        <v>#N/A</v>
      </c>
      <c r="D5650" s="13" t="s">
        <v>30774</v>
      </c>
      <c r="E5650" t="str">
        <f>IF(COUNTIF(Table24[[SERIAL NUMBER ]], Table21[[#This Row],[SERIAL NUMBER]])&gt;0, "Yes", "No")</f>
        <v>No</v>
      </c>
    </row>
    <row r="5651" spans="1:5">
      <c r="A5651" s="13" t="s">
        <v>26012</v>
      </c>
      <c r="B5651" t="e">
        <f>VLOOKUP(Table21[[#This Row],[SERIAL NUMBER]], EquipmentDB!E$1:M$13746, 9, FALSE)</f>
        <v>#N/A</v>
      </c>
      <c r="C5651" s="13" t="e">
        <v>#N/A</v>
      </c>
      <c r="D5651" s="13" t="s">
        <v>30774</v>
      </c>
      <c r="E5651" t="str">
        <f>IF(COUNTIF(Table24[[SERIAL NUMBER ]], Table21[[#This Row],[SERIAL NUMBER]])&gt;0, "Yes", "No")</f>
        <v>No</v>
      </c>
    </row>
    <row r="5652" spans="1:5">
      <c r="A5652" s="13" t="s">
        <v>26018</v>
      </c>
      <c r="B5652" t="e">
        <f>VLOOKUP(Table21[[#This Row],[SERIAL NUMBER]], EquipmentDB!E$1:M$13746, 9, FALSE)</f>
        <v>#N/A</v>
      </c>
      <c r="C5652" s="13" t="e">
        <v>#N/A</v>
      </c>
      <c r="D5652" s="13" t="s">
        <v>30774</v>
      </c>
      <c r="E5652" t="str">
        <f>IF(COUNTIF(Table24[[SERIAL NUMBER ]], Table21[[#This Row],[SERIAL NUMBER]])&gt;0, "Yes", "No")</f>
        <v>No</v>
      </c>
    </row>
    <row r="5653" spans="1:5">
      <c r="A5653" s="13" t="s">
        <v>26020</v>
      </c>
      <c r="B5653" t="e">
        <f>VLOOKUP(Table21[[#This Row],[SERIAL NUMBER]], EquipmentDB!E$1:M$13746, 9, FALSE)</f>
        <v>#N/A</v>
      </c>
      <c r="C5653" s="13" t="e">
        <v>#N/A</v>
      </c>
      <c r="D5653" s="13" t="s">
        <v>30774</v>
      </c>
      <c r="E5653" t="str">
        <f>IF(COUNTIF(Table24[[SERIAL NUMBER ]], Table21[[#This Row],[SERIAL NUMBER]])&gt;0, "Yes", "No")</f>
        <v>No</v>
      </c>
    </row>
    <row r="5654" spans="1:5">
      <c r="A5654" s="13" t="s">
        <v>26022</v>
      </c>
      <c r="B5654" t="e">
        <f>VLOOKUP(Table21[[#This Row],[SERIAL NUMBER]], EquipmentDB!E$1:M$13746, 9, FALSE)</f>
        <v>#N/A</v>
      </c>
      <c r="C5654" s="13" t="e">
        <v>#N/A</v>
      </c>
      <c r="D5654" s="13" t="s">
        <v>30774</v>
      </c>
      <c r="E5654" t="str">
        <f>IF(COUNTIF(Table24[[SERIAL NUMBER ]], Table21[[#This Row],[SERIAL NUMBER]])&gt;0, "Yes", "No")</f>
        <v>No</v>
      </c>
    </row>
    <row r="5655" spans="1:5">
      <c r="A5655" s="13" t="s">
        <v>26024</v>
      </c>
      <c r="B5655" t="e">
        <f>VLOOKUP(Table21[[#This Row],[SERIAL NUMBER]], EquipmentDB!E$1:M$13746, 9, FALSE)</f>
        <v>#N/A</v>
      </c>
      <c r="C5655" s="13" t="e">
        <v>#N/A</v>
      </c>
      <c r="D5655" s="13" t="s">
        <v>30774</v>
      </c>
      <c r="E5655" t="str">
        <f>IF(COUNTIF(Table24[[SERIAL NUMBER ]], Table21[[#This Row],[SERIAL NUMBER]])&gt;0, "Yes", "No")</f>
        <v>No</v>
      </c>
    </row>
    <row r="5656" spans="1:5">
      <c r="A5656" s="13" t="s">
        <v>26027</v>
      </c>
      <c r="B5656" t="e">
        <f>VLOOKUP(Table21[[#This Row],[SERIAL NUMBER]], EquipmentDB!E$1:M$13746, 9, FALSE)</f>
        <v>#N/A</v>
      </c>
      <c r="C5656" s="13" t="e">
        <v>#N/A</v>
      </c>
      <c r="D5656" s="13" t="s">
        <v>30774</v>
      </c>
      <c r="E5656" t="str">
        <f>IF(COUNTIF(Table24[[SERIAL NUMBER ]], Table21[[#This Row],[SERIAL NUMBER]])&gt;0, "Yes", "No")</f>
        <v>No</v>
      </c>
    </row>
    <row r="5657" spans="1:5">
      <c r="A5657" s="13" t="s">
        <v>26028</v>
      </c>
      <c r="B5657" t="e">
        <f>VLOOKUP(Table21[[#This Row],[SERIAL NUMBER]], EquipmentDB!E$1:M$13746, 9, FALSE)</f>
        <v>#N/A</v>
      </c>
      <c r="C5657" s="13" t="e">
        <v>#N/A</v>
      </c>
      <c r="D5657" s="13" t="s">
        <v>30774</v>
      </c>
      <c r="E5657" t="str">
        <f>IF(COUNTIF(Table24[[SERIAL NUMBER ]], Table21[[#This Row],[SERIAL NUMBER]])&gt;0, "Yes", "No")</f>
        <v>No</v>
      </c>
    </row>
    <row r="5658" spans="1:5">
      <c r="A5658" s="13" t="s">
        <v>26029</v>
      </c>
      <c r="B5658" t="e">
        <f>VLOOKUP(Table21[[#This Row],[SERIAL NUMBER]], EquipmentDB!E$1:M$13746, 9, FALSE)</f>
        <v>#N/A</v>
      </c>
      <c r="C5658" s="13" t="e">
        <v>#N/A</v>
      </c>
      <c r="D5658" s="13" t="s">
        <v>30774</v>
      </c>
      <c r="E5658" t="str">
        <f>IF(COUNTIF(Table24[[SERIAL NUMBER ]], Table21[[#This Row],[SERIAL NUMBER]])&gt;0, "Yes", "No")</f>
        <v>No</v>
      </c>
    </row>
    <row r="5659" spans="1:5">
      <c r="A5659" s="13" t="s">
        <v>26030</v>
      </c>
      <c r="B5659" t="e">
        <f>VLOOKUP(Table21[[#This Row],[SERIAL NUMBER]], EquipmentDB!E$1:M$13746, 9, FALSE)</f>
        <v>#N/A</v>
      </c>
      <c r="C5659" s="13" t="e">
        <v>#N/A</v>
      </c>
      <c r="D5659" s="13" t="s">
        <v>30774</v>
      </c>
      <c r="E5659" t="str">
        <f>IF(COUNTIF(Table24[[SERIAL NUMBER ]], Table21[[#This Row],[SERIAL NUMBER]])&gt;0, "Yes", "No")</f>
        <v>No</v>
      </c>
    </row>
    <row r="5660" spans="1:5">
      <c r="A5660" s="13" t="s">
        <v>26031</v>
      </c>
      <c r="B5660" t="e">
        <f>VLOOKUP(Table21[[#This Row],[SERIAL NUMBER]], EquipmentDB!E$1:M$13746, 9, FALSE)</f>
        <v>#N/A</v>
      </c>
      <c r="C5660" s="13" t="e">
        <v>#N/A</v>
      </c>
      <c r="D5660" s="13" t="s">
        <v>30774</v>
      </c>
      <c r="E5660" t="str">
        <f>IF(COUNTIF(Table24[[SERIAL NUMBER ]], Table21[[#This Row],[SERIAL NUMBER]])&gt;0, "Yes", "No")</f>
        <v>No</v>
      </c>
    </row>
    <row r="5661" spans="1:5">
      <c r="A5661" s="13" t="s">
        <v>26032</v>
      </c>
      <c r="B5661" t="e">
        <f>VLOOKUP(Table21[[#This Row],[SERIAL NUMBER]], EquipmentDB!E$1:M$13746, 9, FALSE)</f>
        <v>#N/A</v>
      </c>
      <c r="C5661" s="13" t="e">
        <v>#N/A</v>
      </c>
      <c r="D5661" s="13" t="s">
        <v>30774</v>
      </c>
      <c r="E5661" t="str">
        <f>IF(COUNTIF(Table24[[SERIAL NUMBER ]], Table21[[#This Row],[SERIAL NUMBER]])&gt;0, "Yes", "No")</f>
        <v>No</v>
      </c>
    </row>
    <row r="5662" spans="1:5">
      <c r="A5662" s="13" t="s">
        <v>26033</v>
      </c>
      <c r="B5662" t="e">
        <f>VLOOKUP(Table21[[#This Row],[SERIAL NUMBER]], EquipmentDB!E$1:M$13746, 9, FALSE)</f>
        <v>#N/A</v>
      </c>
      <c r="C5662" s="13" t="e">
        <v>#N/A</v>
      </c>
      <c r="D5662" s="13" t="s">
        <v>30774</v>
      </c>
      <c r="E5662" t="str">
        <f>IF(COUNTIF(Table24[[SERIAL NUMBER ]], Table21[[#This Row],[SERIAL NUMBER]])&gt;0, "Yes", "No")</f>
        <v>No</v>
      </c>
    </row>
    <row r="5663" spans="1:5">
      <c r="A5663" s="13" t="s">
        <v>26034</v>
      </c>
      <c r="B5663" t="e">
        <f>VLOOKUP(Table21[[#This Row],[SERIAL NUMBER]], EquipmentDB!E$1:M$13746, 9, FALSE)</f>
        <v>#N/A</v>
      </c>
      <c r="C5663" s="13" t="e">
        <v>#N/A</v>
      </c>
      <c r="D5663" s="13" t="s">
        <v>30774</v>
      </c>
      <c r="E5663" t="str">
        <f>IF(COUNTIF(Table24[[SERIAL NUMBER ]], Table21[[#This Row],[SERIAL NUMBER]])&gt;0, "Yes", "No")</f>
        <v>No</v>
      </c>
    </row>
    <row r="5664" spans="1:5">
      <c r="A5664" s="13" t="s">
        <v>26035</v>
      </c>
      <c r="B5664" t="e">
        <f>VLOOKUP(Table21[[#This Row],[SERIAL NUMBER]], EquipmentDB!E$1:M$13746, 9, FALSE)</f>
        <v>#N/A</v>
      </c>
      <c r="C5664" s="13" t="e">
        <v>#N/A</v>
      </c>
      <c r="D5664" s="13" t="s">
        <v>30774</v>
      </c>
      <c r="E5664" t="str">
        <f>IF(COUNTIF(Table24[[SERIAL NUMBER ]], Table21[[#This Row],[SERIAL NUMBER]])&gt;0, "Yes", "No")</f>
        <v>No</v>
      </c>
    </row>
    <row r="5665" spans="1:5">
      <c r="A5665" s="13" t="s">
        <v>26037</v>
      </c>
      <c r="B5665" t="e">
        <f>VLOOKUP(Table21[[#This Row],[SERIAL NUMBER]], EquipmentDB!E$1:M$13746, 9, FALSE)</f>
        <v>#N/A</v>
      </c>
      <c r="C5665" s="13" t="e">
        <v>#N/A</v>
      </c>
      <c r="D5665" s="13" t="s">
        <v>30774</v>
      </c>
      <c r="E5665" t="str">
        <f>IF(COUNTIF(Table24[[SERIAL NUMBER ]], Table21[[#This Row],[SERIAL NUMBER]])&gt;0, "Yes", "No")</f>
        <v>No</v>
      </c>
    </row>
    <row r="5666" spans="1:5">
      <c r="A5666" s="13" t="s">
        <v>26038</v>
      </c>
      <c r="B5666" t="e">
        <f>VLOOKUP(Table21[[#This Row],[SERIAL NUMBER]], EquipmentDB!E$1:M$13746, 9, FALSE)</f>
        <v>#N/A</v>
      </c>
      <c r="C5666" s="13" t="e">
        <v>#N/A</v>
      </c>
      <c r="D5666" s="13" t="s">
        <v>30774</v>
      </c>
      <c r="E5666" t="str">
        <f>IF(COUNTIF(Table24[[SERIAL NUMBER ]], Table21[[#This Row],[SERIAL NUMBER]])&gt;0, "Yes", "No")</f>
        <v>No</v>
      </c>
    </row>
    <row r="5667" spans="1:5">
      <c r="A5667" s="13" t="s">
        <v>26040</v>
      </c>
      <c r="B5667" t="e">
        <f>VLOOKUP(Table21[[#This Row],[SERIAL NUMBER]], EquipmentDB!E$1:M$13746, 9, FALSE)</f>
        <v>#N/A</v>
      </c>
      <c r="C5667" s="13" t="e">
        <v>#N/A</v>
      </c>
      <c r="D5667" s="13" t="s">
        <v>30774</v>
      </c>
      <c r="E5667" t="str">
        <f>IF(COUNTIF(Table24[[SERIAL NUMBER ]], Table21[[#This Row],[SERIAL NUMBER]])&gt;0, "Yes", "No")</f>
        <v>No</v>
      </c>
    </row>
    <row r="5668" spans="1:5">
      <c r="A5668" s="13" t="s">
        <v>26041</v>
      </c>
      <c r="B5668" t="e">
        <f>VLOOKUP(Table21[[#This Row],[SERIAL NUMBER]], EquipmentDB!E$1:M$13746, 9, FALSE)</f>
        <v>#N/A</v>
      </c>
      <c r="C5668" s="13" t="e">
        <v>#N/A</v>
      </c>
      <c r="D5668" s="13" t="s">
        <v>30774</v>
      </c>
      <c r="E5668" t="str">
        <f>IF(COUNTIF(Table24[[SERIAL NUMBER ]], Table21[[#This Row],[SERIAL NUMBER]])&gt;0, "Yes", "No")</f>
        <v>No</v>
      </c>
    </row>
    <row r="5669" spans="1:5">
      <c r="A5669" s="13" t="s">
        <v>31088</v>
      </c>
      <c r="B5669" t="e">
        <f>VLOOKUP(Table21[[#This Row],[SERIAL NUMBER]], EquipmentDB!E$1:M$13746, 9, FALSE)</f>
        <v>#N/A</v>
      </c>
      <c r="C5669" s="13" t="e">
        <v>#N/A</v>
      </c>
      <c r="D5669" s="13" t="s">
        <v>30774</v>
      </c>
      <c r="E5669" t="str">
        <f>IF(COUNTIF(Table24[[SERIAL NUMBER ]], Table21[[#This Row],[SERIAL NUMBER]])&gt;0, "Yes", "No")</f>
        <v>No</v>
      </c>
    </row>
    <row r="5670" spans="1:5">
      <c r="A5670" s="13" t="s">
        <v>26075</v>
      </c>
      <c r="B5670" t="e">
        <f>VLOOKUP(Table21[[#This Row],[SERIAL NUMBER]], EquipmentDB!E$1:M$13746, 9, FALSE)</f>
        <v>#N/A</v>
      </c>
      <c r="C5670" s="13" t="e">
        <v>#N/A</v>
      </c>
      <c r="D5670" s="13" t="s">
        <v>30774</v>
      </c>
      <c r="E5670" t="str">
        <f>IF(COUNTIF(Table24[[SERIAL NUMBER ]], Table21[[#This Row],[SERIAL NUMBER]])&gt;0, "Yes", "No")</f>
        <v>No</v>
      </c>
    </row>
    <row r="5671" spans="1:5">
      <c r="A5671" s="13" t="s">
        <v>26077</v>
      </c>
      <c r="B5671" t="e">
        <f>VLOOKUP(Table21[[#This Row],[SERIAL NUMBER]], EquipmentDB!E$1:M$13746, 9, FALSE)</f>
        <v>#N/A</v>
      </c>
      <c r="C5671" s="13" t="e">
        <v>#N/A</v>
      </c>
      <c r="D5671" s="13" t="s">
        <v>30774</v>
      </c>
      <c r="E5671" t="str">
        <f>IF(COUNTIF(Table24[[SERIAL NUMBER ]], Table21[[#This Row],[SERIAL NUMBER]])&gt;0, "Yes", "No")</f>
        <v>No</v>
      </c>
    </row>
    <row r="5672" spans="1:5">
      <c r="A5672" s="13" t="s">
        <v>26078</v>
      </c>
      <c r="B5672" t="e">
        <f>VLOOKUP(Table21[[#This Row],[SERIAL NUMBER]], EquipmentDB!E$1:M$13746, 9, FALSE)</f>
        <v>#N/A</v>
      </c>
      <c r="C5672" s="13" t="e">
        <v>#N/A</v>
      </c>
      <c r="D5672" s="13" t="s">
        <v>30774</v>
      </c>
      <c r="E5672" t="str">
        <f>IF(COUNTIF(Table24[[SERIAL NUMBER ]], Table21[[#This Row],[SERIAL NUMBER]])&gt;0, "Yes", "No")</f>
        <v>No</v>
      </c>
    </row>
    <row r="5673" spans="1:5">
      <c r="A5673" s="13" t="s">
        <v>31089</v>
      </c>
      <c r="B5673" t="e">
        <f>VLOOKUP(Table21[[#This Row],[SERIAL NUMBER]], EquipmentDB!E$1:M$13746, 9, FALSE)</f>
        <v>#N/A</v>
      </c>
      <c r="C5673" s="13" t="e">
        <v>#N/A</v>
      </c>
      <c r="D5673" s="13" t="s">
        <v>30774</v>
      </c>
      <c r="E5673" t="str">
        <f>IF(COUNTIF(Table24[[SERIAL NUMBER ]], Table21[[#This Row],[SERIAL NUMBER]])&gt;0, "Yes", "No")</f>
        <v>No</v>
      </c>
    </row>
    <row r="5674" spans="1:5">
      <c r="A5674" s="13" t="s">
        <v>26106</v>
      </c>
      <c r="B5674" t="e">
        <f>VLOOKUP(Table21[[#This Row],[SERIAL NUMBER]], EquipmentDB!E$1:M$13746, 9, FALSE)</f>
        <v>#N/A</v>
      </c>
      <c r="C5674" s="13" t="e">
        <v>#N/A</v>
      </c>
      <c r="D5674" s="13" t="s">
        <v>30774</v>
      </c>
      <c r="E5674" t="str">
        <f>IF(COUNTIF(Table24[[SERIAL NUMBER ]], Table21[[#This Row],[SERIAL NUMBER]])&gt;0, "Yes", "No")</f>
        <v>No</v>
      </c>
    </row>
    <row r="5675" spans="1:5">
      <c r="A5675" s="13" t="s">
        <v>26110</v>
      </c>
      <c r="B5675" t="e">
        <f>VLOOKUP(Table21[[#This Row],[SERIAL NUMBER]], EquipmentDB!E$1:M$13746, 9, FALSE)</f>
        <v>#N/A</v>
      </c>
      <c r="C5675" s="13" t="e">
        <v>#N/A</v>
      </c>
      <c r="D5675" s="13" t="s">
        <v>30774</v>
      </c>
      <c r="E5675" t="str">
        <f>IF(COUNTIF(Table24[[SERIAL NUMBER ]], Table21[[#This Row],[SERIAL NUMBER]])&gt;0, "Yes", "No")</f>
        <v>No</v>
      </c>
    </row>
    <row r="5676" spans="1:5">
      <c r="A5676" s="13" t="s">
        <v>26118</v>
      </c>
      <c r="B5676" t="e">
        <f>VLOOKUP(Table21[[#This Row],[SERIAL NUMBER]], EquipmentDB!E$1:M$13746, 9, FALSE)</f>
        <v>#N/A</v>
      </c>
      <c r="C5676" s="13" t="e">
        <v>#N/A</v>
      </c>
      <c r="D5676" s="13" t="s">
        <v>30774</v>
      </c>
      <c r="E5676" t="str">
        <f>IF(COUNTIF(Table24[[SERIAL NUMBER ]], Table21[[#This Row],[SERIAL NUMBER]])&gt;0, "Yes", "No")</f>
        <v>No</v>
      </c>
    </row>
    <row r="5677" spans="1:5">
      <c r="A5677" s="13" t="s">
        <v>26132</v>
      </c>
      <c r="B5677" t="e">
        <f>VLOOKUP(Table21[[#This Row],[SERIAL NUMBER]], EquipmentDB!E$1:M$13746, 9, FALSE)</f>
        <v>#N/A</v>
      </c>
      <c r="C5677" s="13" t="e">
        <v>#N/A</v>
      </c>
      <c r="D5677" s="13" t="s">
        <v>30774</v>
      </c>
      <c r="E5677" t="str">
        <f>IF(COUNTIF(Table24[[SERIAL NUMBER ]], Table21[[#This Row],[SERIAL NUMBER]])&gt;0, "Yes", "No")</f>
        <v>No</v>
      </c>
    </row>
    <row r="5678" spans="1:5">
      <c r="A5678" s="13" t="s">
        <v>26140</v>
      </c>
      <c r="B5678" t="e">
        <f>VLOOKUP(Table21[[#This Row],[SERIAL NUMBER]], EquipmentDB!E$1:M$13746, 9, FALSE)</f>
        <v>#N/A</v>
      </c>
      <c r="C5678" s="13" t="e">
        <v>#N/A</v>
      </c>
      <c r="D5678" s="13" t="s">
        <v>30774</v>
      </c>
      <c r="E5678" t="str">
        <f>IF(COUNTIF(Table24[[SERIAL NUMBER ]], Table21[[#This Row],[SERIAL NUMBER]])&gt;0, "Yes", "No")</f>
        <v>No</v>
      </c>
    </row>
    <row r="5679" spans="1:5">
      <c r="A5679" s="13" t="s">
        <v>26146</v>
      </c>
      <c r="B5679" t="e">
        <f>VLOOKUP(Table21[[#This Row],[SERIAL NUMBER]], EquipmentDB!E$1:M$13746, 9, FALSE)</f>
        <v>#N/A</v>
      </c>
      <c r="C5679" s="13" t="e">
        <v>#N/A</v>
      </c>
      <c r="D5679" s="13" t="s">
        <v>30774</v>
      </c>
      <c r="E5679" t="str">
        <f>IF(COUNTIF(Table24[[SERIAL NUMBER ]], Table21[[#This Row],[SERIAL NUMBER]])&gt;0, "Yes", "No")</f>
        <v>No</v>
      </c>
    </row>
    <row r="5680" spans="1:5">
      <c r="A5680" s="13" t="s">
        <v>26160</v>
      </c>
      <c r="B5680" t="e">
        <f>VLOOKUP(Table21[[#This Row],[SERIAL NUMBER]], EquipmentDB!E$1:M$13746, 9, FALSE)</f>
        <v>#N/A</v>
      </c>
      <c r="C5680" s="13" t="e">
        <v>#N/A</v>
      </c>
      <c r="D5680" s="13" t="s">
        <v>30774</v>
      </c>
      <c r="E5680" t="str">
        <f>IF(COUNTIF(Table24[[SERIAL NUMBER ]], Table21[[#This Row],[SERIAL NUMBER]])&gt;0, "Yes", "No")</f>
        <v>No</v>
      </c>
    </row>
    <row r="5681" spans="1:5">
      <c r="A5681" s="13" t="s">
        <v>26170</v>
      </c>
      <c r="B5681" t="e">
        <f>VLOOKUP(Table21[[#This Row],[SERIAL NUMBER]], EquipmentDB!E$1:M$13746, 9, FALSE)</f>
        <v>#N/A</v>
      </c>
      <c r="C5681" s="13" t="e">
        <v>#N/A</v>
      </c>
      <c r="D5681" s="13" t="s">
        <v>30774</v>
      </c>
      <c r="E5681" t="str">
        <f>IF(COUNTIF(Table24[[SERIAL NUMBER ]], Table21[[#This Row],[SERIAL NUMBER]])&gt;0, "Yes", "No")</f>
        <v>No</v>
      </c>
    </row>
    <row r="5682" spans="1:5">
      <c r="A5682" s="13" t="s">
        <v>26187</v>
      </c>
      <c r="B5682" t="e">
        <f>VLOOKUP(Table21[[#This Row],[SERIAL NUMBER]], EquipmentDB!E$1:M$13746, 9, FALSE)</f>
        <v>#N/A</v>
      </c>
      <c r="C5682" s="13" t="e">
        <v>#N/A</v>
      </c>
      <c r="D5682" s="13" t="s">
        <v>30774</v>
      </c>
      <c r="E5682" t="str">
        <f>IF(COUNTIF(Table24[[SERIAL NUMBER ]], Table21[[#This Row],[SERIAL NUMBER]])&gt;0, "Yes", "No")</f>
        <v>No</v>
      </c>
    </row>
    <row r="5683" spans="1:5">
      <c r="A5683" s="13" t="s">
        <v>26191</v>
      </c>
      <c r="B5683" t="e">
        <f>VLOOKUP(Table21[[#This Row],[SERIAL NUMBER]], EquipmentDB!E$1:M$13746, 9, FALSE)</f>
        <v>#N/A</v>
      </c>
      <c r="C5683" s="13" t="e">
        <v>#N/A</v>
      </c>
      <c r="D5683" s="13" t="s">
        <v>30774</v>
      </c>
      <c r="E5683" t="str">
        <f>IF(COUNTIF(Table24[[SERIAL NUMBER ]], Table21[[#This Row],[SERIAL NUMBER]])&gt;0, "Yes", "No")</f>
        <v>No</v>
      </c>
    </row>
    <row r="5684" spans="1:5">
      <c r="A5684" s="13" t="s">
        <v>26197</v>
      </c>
      <c r="B5684" t="e">
        <f>VLOOKUP(Table21[[#This Row],[SERIAL NUMBER]], EquipmentDB!E$1:M$13746, 9, FALSE)</f>
        <v>#N/A</v>
      </c>
      <c r="C5684" s="13" t="e">
        <v>#N/A</v>
      </c>
      <c r="D5684" s="13" t="s">
        <v>30774</v>
      </c>
      <c r="E5684" t="str">
        <f>IF(COUNTIF(Table24[[SERIAL NUMBER ]], Table21[[#This Row],[SERIAL NUMBER]])&gt;0, "Yes", "No")</f>
        <v>No</v>
      </c>
    </row>
    <row r="5685" spans="1:5">
      <c r="A5685" s="13" t="s">
        <v>26204</v>
      </c>
      <c r="B5685" t="e">
        <f>VLOOKUP(Table21[[#This Row],[SERIAL NUMBER]], EquipmentDB!E$1:M$13746, 9, FALSE)</f>
        <v>#N/A</v>
      </c>
      <c r="C5685" s="13" t="e">
        <v>#N/A</v>
      </c>
      <c r="D5685" s="13" t="s">
        <v>30774</v>
      </c>
      <c r="E5685" t="str">
        <f>IF(COUNTIF(Table24[[SERIAL NUMBER ]], Table21[[#This Row],[SERIAL NUMBER]])&gt;0, "Yes", "No")</f>
        <v>No</v>
      </c>
    </row>
    <row r="5686" spans="1:5">
      <c r="A5686" s="13" t="s">
        <v>26207</v>
      </c>
      <c r="B5686" t="e">
        <f>VLOOKUP(Table21[[#This Row],[SERIAL NUMBER]], EquipmentDB!E$1:M$13746, 9, FALSE)</f>
        <v>#N/A</v>
      </c>
      <c r="C5686" s="13" t="e">
        <v>#N/A</v>
      </c>
      <c r="D5686" s="13" t="s">
        <v>30774</v>
      </c>
      <c r="E5686" t="str">
        <f>IF(COUNTIF(Table24[[SERIAL NUMBER ]], Table21[[#This Row],[SERIAL NUMBER]])&gt;0, "Yes", "No")</f>
        <v>No</v>
      </c>
    </row>
    <row r="5687" spans="1:5">
      <c r="A5687" s="13" t="s">
        <v>26224</v>
      </c>
      <c r="B5687" t="e">
        <f>VLOOKUP(Table21[[#This Row],[SERIAL NUMBER]], EquipmentDB!E$1:M$13746, 9, FALSE)</f>
        <v>#N/A</v>
      </c>
      <c r="C5687" s="13" t="e">
        <v>#N/A</v>
      </c>
      <c r="D5687" s="13" t="s">
        <v>30774</v>
      </c>
      <c r="E5687" t="str">
        <f>IF(COUNTIF(Table24[[SERIAL NUMBER ]], Table21[[#This Row],[SERIAL NUMBER]])&gt;0, "Yes", "No")</f>
        <v>No</v>
      </c>
    </row>
    <row r="5688" spans="1:5">
      <c r="A5688" s="13" t="s">
        <v>26229</v>
      </c>
      <c r="B5688" t="e">
        <f>VLOOKUP(Table21[[#This Row],[SERIAL NUMBER]], EquipmentDB!E$1:M$13746, 9, FALSE)</f>
        <v>#N/A</v>
      </c>
      <c r="C5688" s="13" t="e">
        <v>#N/A</v>
      </c>
      <c r="D5688" s="13" t="s">
        <v>30774</v>
      </c>
      <c r="E5688" t="str">
        <f>IF(COUNTIF(Table24[[SERIAL NUMBER ]], Table21[[#This Row],[SERIAL NUMBER]])&gt;0, "Yes", "No")</f>
        <v>No</v>
      </c>
    </row>
    <row r="5689" spans="1:5">
      <c r="A5689" s="13" t="s">
        <v>26234</v>
      </c>
      <c r="B5689" t="e">
        <f>VLOOKUP(Table21[[#This Row],[SERIAL NUMBER]], EquipmentDB!E$1:M$13746, 9, FALSE)</f>
        <v>#N/A</v>
      </c>
      <c r="C5689" s="13" t="e">
        <v>#N/A</v>
      </c>
      <c r="D5689" s="13" t="s">
        <v>30774</v>
      </c>
      <c r="E5689" t="str">
        <f>IF(COUNTIF(Table24[[SERIAL NUMBER ]], Table21[[#This Row],[SERIAL NUMBER]])&gt;0, "Yes", "No")</f>
        <v>No</v>
      </c>
    </row>
    <row r="5690" spans="1:5">
      <c r="A5690" s="13" t="s">
        <v>26244</v>
      </c>
      <c r="B5690" t="e">
        <f>VLOOKUP(Table21[[#This Row],[SERIAL NUMBER]], EquipmentDB!E$1:M$13746, 9, FALSE)</f>
        <v>#N/A</v>
      </c>
      <c r="C5690" s="13" t="e">
        <v>#N/A</v>
      </c>
      <c r="D5690" s="13" t="s">
        <v>30774</v>
      </c>
      <c r="E5690" t="str">
        <f>IF(COUNTIF(Table24[[SERIAL NUMBER ]], Table21[[#This Row],[SERIAL NUMBER]])&gt;0, "Yes", "No")</f>
        <v>No</v>
      </c>
    </row>
    <row r="5691" spans="1:5">
      <c r="A5691" s="13" t="s">
        <v>26252</v>
      </c>
      <c r="B5691" t="e">
        <f>VLOOKUP(Table21[[#This Row],[SERIAL NUMBER]], EquipmentDB!E$1:M$13746, 9, FALSE)</f>
        <v>#N/A</v>
      </c>
      <c r="C5691" s="13" t="e">
        <v>#N/A</v>
      </c>
      <c r="D5691" s="13" t="s">
        <v>30774</v>
      </c>
      <c r="E5691" t="str">
        <f>IF(COUNTIF(Table24[[SERIAL NUMBER ]], Table21[[#This Row],[SERIAL NUMBER]])&gt;0, "Yes", "No")</f>
        <v>No</v>
      </c>
    </row>
    <row r="5692" spans="1:5">
      <c r="A5692" s="13" t="s">
        <v>26264</v>
      </c>
      <c r="B5692" t="e">
        <f>VLOOKUP(Table21[[#This Row],[SERIAL NUMBER]], EquipmentDB!E$1:M$13746, 9, FALSE)</f>
        <v>#N/A</v>
      </c>
      <c r="C5692" s="13" t="e">
        <v>#N/A</v>
      </c>
      <c r="D5692" s="13" t="s">
        <v>30774</v>
      </c>
      <c r="E5692" t="str">
        <f>IF(COUNTIF(Table24[[SERIAL NUMBER ]], Table21[[#This Row],[SERIAL NUMBER]])&gt;0, "Yes", "No")</f>
        <v>No</v>
      </c>
    </row>
    <row r="5693" spans="1:5">
      <c r="A5693" s="13" t="s">
        <v>26347</v>
      </c>
      <c r="B5693" t="e">
        <f>VLOOKUP(Table21[[#This Row],[SERIAL NUMBER]], EquipmentDB!E$1:M$13746, 9, FALSE)</f>
        <v>#N/A</v>
      </c>
      <c r="C5693" s="13" t="e">
        <v>#N/A</v>
      </c>
      <c r="D5693" s="13" t="s">
        <v>30774</v>
      </c>
      <c r="E5693" t="str">
        <f>IF(COUNTIF(Table24[[SERIAL NUMBER ]], Table21[[#This Row],[SERIAL NUMBER]])&gt;0, "Yes", "No")</f>
        <v>No</v>
      </c>
    </row>
    <row r="5694" spans="1:5">
      <c r="A5694" s="13" t="s">
        <v>31090</v>
      </c>
      <c r="B5694" t="e">
        <f>VLOOKUP(Table21[[#This Row],[SERIAL NUMBER]], EquipmentDB!E$1:M$13746, 9, FALSE)</f>
        <v>#N/A</v>
      </c>
      <c r="C5694" s="13" t="e">
        <v>#N/A</v>
      </c>
      <c r="D5694" s="13" t="s">
        <v>30774</v>
      </c>
      <c r="E5694" t="str">
        <f>IF(COUNTIF(Table24[[SERIAL NUMBER ]], Table21[[#This Row],[SERIAL NUMBER]])&gt;0, "Yes", "No")</f>
        <v>No</v>
      </c>
    </row>
    <row r="5695" spans="1:5">
      <c r="A5695" s="13" t="s">
        <v>31091</v>
      </c>
      <c r="B5695" t="e">
        <f>VLOOKUP(Table21[[#This Row],[SERIAL NUMBER]], EquipmentDB!E$1:M$13746, 9, FALSE)</f>
        <v>#N/A</v>
      </c>
      <c r="C5695" s="13" t="e">
        <v>#N/A</v>
      </c>
      <c r="D5695" s="13" t="s">
        <v>30774</v>
      </c>
      <c r="E5695" t="str">
        <f>IF(COUNTIF(Table24[[SERIAL NUMBER ]], Table21[[#This Row],[SERIAL NUMBER]])&gt;0, "Yes", "No")</f>
        <v>No</v>
      </c>
    </row>
    <row r="5696" spans="1:5">
      <c r="A5696" s="13" t="s">
        <v>27850</v>
      </c>
      <c r="B5696" t="e">
        <f>VLOOKUP(Table21[[#This Row],[SERIAL NUMBER]], EquipmentDB!E$1:M$13746, 9, FALSE)</f>
        <v>#N/A</v>
      </c>
      <c r="C5696" s="13" t="s">
        <v>939</v>
      </c>
      <c r="D5696" s="13" t="s">
        <v>30774</v>
      </c>
      <c r="E5696" t="str">
        <f>IF(COUNTIF(Table24[[SERIAL NUMBER ]], Table21[[#This Row],[SERIAL NUMBER]])&gt;0, "Yes", "No")</f>
        <v>Yes</v>
      </c>
    </row>
    <row r="5697" spans="1:5">
      <c r="A5697" s="13" t="s">
        <v>27853</v>
      </c>
      <c r="B5697" t="e">
        <f>VLOOKUP(Table21[[#This Row],[SERIAL NUMBER]], EquipmentDB!E$1:M$13746, 9, FALSE)</f>
        <v>#N/A</v>
      </c>
      <c r="C5697" s="13" t="s">
        <v>939</v>
      </c>
      <c r="D5697" s="13" t="s">
        <v>30774</v>
      </c>
      <c r="E5697" t="str">
        <f>IF(COUNTIF(Table24[[SERIAL NUMBER ]], Table21[[#This Row],[SERIAL NUMBER]])&gt;0, "Yes", "No")</f>
        <v>Yes</v>
      </c>
    </row>
    <row r="5698" spans="1:5">
      <c r="A5698" s="13" t="s">
        <v>27855</v>
      </c>
      <c r="B5698" t="e">
        <f>VLOOKUP(Table21[[#This Row],[SERIAL NUMBER]], EquipmentDB!E$1:M$13746, 9, FALSE)</f>
        <v>#N/A</v>
      </c>
      <c r="C5698" s="13" t="s">
        <v>939</v>
      </c>
      <c r="D5698" s="13" t="s">
        <v>30774</v>
      </c>
      <c r="E5698" t="str">
        <f>IF(COUNTIF(Table24[[SERIAL NUMBER ]], Table21[[#This Row],[SERIAL NUMBER]])&gt;0, "Yes", "No")</f>
        <v>Yes</v>
      </c>
    </row>
    <row r="5699" spans="1:5">
      <c r="A5699" s="13" t="s">
        <v>27857</v>
      </c>
      <c r="B5699" t="e">
        <f>VLOOKUP(Table21[[#This Row],[SERIAL NUMBER]], EquipmentDB!E$1:M$13746, 9, FALSE)</f>
        <v>#N/A</v>
      </c>
      <c r="C5699" s="13" t="s">
        <v>939</v>
      </c>
      <c r="D5699" s="13" t="s">
        <v>30774</v>
      </c>
      <c r="E5699" t="str">
        <f>IF(COUNTIF(Table24[[SERIAL NUMBER ]], Table21[[#This Row],[SERIAL NUMBER]])&gt;0, "Yes", "No")</f>
        <v>Yes</v>
      </c>
    </row>
    <row r="5700" spans="1:5">
      <c r="A5700" s="13" t="s">
        <v>27858</v>
      </c>
      <c r="B5700" t="e">
        <f>VLOOKUP(Table21[[#This Row],[SERIAL NUMBER]], EquipmentDB!E$1:M$13746, 9, FALSE)</f>
        <v>#N/A</v>
      </c>
      <c r="C5700" s="13" t="s">
        <v>939</v>
      </c>
      <c r="D5700" s="13" t="s">
        <v>30774</v>
      </c>
      <c r="E5700" t="str">
        <f>IF(COUNTIF(Table24[[SERIAL NUMBER ]], Table21[[#This Row],[SERIAL NUMBER]])&gt;0, "Yes", "No")</f>
        <v>Yes</v>
      </c>
    </row>
    <row r="5701" spans="1:5">
      <c r="A5701" s="13" t="s">
        <v>27860</v>
      </c>
      <c r="B5701" t="e">
        <f>VLOOKUP(Table21[[#This Row],[SERIAL NUMBER]], EquipmentDB!E$1:M$13746, 9, FALSE)</f>
        <v>#N/A</v>
      </c>
      <c r="C5701" s="13" t="s">
        <v>939</v>
      </c>
      <c r="D5701" s="13" t="s">
        <v>30774</v>
      </c>
      <c r="E5701" t="str">
        <f>IF(COUNTIF(Table24[[SERIAL NUMBER ]], Table21[[#This Row],[SERIAL NUMBER]])&gt;0, "Yes", "No")</f>
        <v>Yes</v>
      </c>
    </row>
    <row r="5702" spans="1:5">
      <c r="A5702" s="13" t="s">
        <v>27821</v>
      </c>
      <c r="B5702" t="e">
        <f>VLOOKUP(Table21[[#This Row],[SERIAL NUMBER]], EquipmentDB!E$1:M$13746, 9, FALSE)</f>
        <v>#N/A</v>
      </c>
      <c r="C5702" s="13" t="s">
        <v>939</v>
      </c>
      <c r="D5702" s="13" t="s">
        <v>30774</v>
      </c>
      <c r="E5702" t="str">
        <f>IF(COUNTIF(Table24[[SERIAL NUMBER ]], Table21[[#This Row],[SERIAL NUMBER]])&gt;0, "Yes", "No")</f>
        <v>Yes</v>
      </c>
    </row>
    <row r="5703" spans="1:5">
      <c r="A5703" s="13" t="s">
        <v>27823</v>
      </c>
      <c r="B5703" t="e">
        <f>VLOOKUP(Table21[[#This Row],[SERIAL NUMBER]], EquipmentDB!E$1:M$13746, 9, FALSE)</f>
        <v>#N/A</v>
      </c>
      <c r="C5703" s="13" t="s">
        <v>939</v>
      </c>
      <c r="D5703" s="13" t="s">
        <v>30774</v>
      </c>
      <c r="E5703" t="str">
        <f>IF(COUNTIF(Table24[[SERIAL NUMBER ]], Table21[[#This Row],[SERIAL NUMBER]])&gt;0, "Yes", "No")</f>
        <v>Yes</v>
      </c>
    </row>
    <row r="5704" spans="1:5">
      <c r="A5704" s="13" t="s">
        <v>27827</v>
      </c>
      <c r="B5704" t="e">
        <f>VLOOKUP(Table21[[#This Row],[SERIAL NUMBER]], EquipmentDB!E$1:M$13746, 9, FALSE)</f>
        <v>#N/A</v>
      </c>
      <c r="C5704" s="13" t="s">
        <v>939</v>
      </c>
      <c r="D5704" s="13" t="s">
        <v>30774</v>
      </c>
      <c r="E5704" t="str">
        <f>IF(COUNTIF(Table24[[SERIAL NUMBER ]], Table21[[#This Row],[SERIAL NUMBER]])&gt;0, "Yes", "No")</f>
        <v>Yes</v>
      </c>
    </row>
    <row r="5705" spans="1:5">
      <c r="A5705" s="13" t="s">
        <v>27828</v>
      </c>
      <c r="B5705" t="e">
        <f>VLOOKUP(Table21[[#This Row],[SERIAL NUMBER]], EquipmentDB!E$1:M$13746, 9, FALSE)</f>
        <v>#N/A</v>
      </c>
      <c r="C5705" s="13" t="s">
        <v>939</v>
      </c>
      <c r="D5705" s="13" t="s">
        <v>30774</v>
      </c>
      <c r="E5705" t="str">
        <f>IF(COUNTIF(Table24[[SERIAL NUMBER ]], Table21[[#This Row],[SERIAL NUMBER]])&gt;0, "Yes", "No")</f>
        <v>Yes</v>
      </c>
    </row>
    <row r="5706" spans="1:5">
      <c r="A5706" s="13" t="s">
        <v>1646</v>
      </c>
      <c r="B5706" t="e">
        <f>VLOOKUP(Table21[[#This Row],[SERIAL NUMBER]], EquipmentDB!E$1:M$13746, 9, FALSE)</f>
        <v>#N/A</v>
      </c>
      <c r="C5706" s="13" t="e">
        <v>#N/A</v>
      </c>
      <c r="D5706" s="13" t="s">
        <v>30774</v>
      </c>
      <c r="E5706" t="str">
        <f>IF(COUNTIF(Table24[[SERIAL NUMBER ]], Table21[[#This Row],[SERIAL NUMBER]])&gt;0, "Yes", "No")</f>
        <v>No</v>
      </c>
    </row>
    <row r="5707" spans="1:5">
      <c r="A5707" s="13" t="s">
        <v>27697</v>
      </c>
      <c r="B5707" t="e">
        <f>VLOOKUP(Table21[[#This Row],[SERIAL NUMBER]], EquipmentDB!E$1:M$13746, 9, FALSE)</f>
        <v>#N/A</v>
      </c>
      <c r="C5707" s="13" t="s">
        <v>939</v>
      </c>
      <c r="D5707" s="13" t="s">
        <v>30774</v>
      </c>
      <c r="E5707" t="str">
        <f>IF(COUNTIF(Table24[[SERIAL NUMBER ]], Table21[[#This Row],[SERIAL NUMBER]])&gt;0, "Yes", "No")</f>
        <v>No</v>
      </c>
    </row>
    <row r="5708" spans="1:5">
      <c r="A5708" s="13" t="s">
        <v>27701</v>
      </c>
      <c r="B5708" t="e">
        <f>VLOOKUP(Table21[[#This Row],[SERIAL NUMBER]], EquipmentDB!E$1:M$13746, 9, FALSE)</f>
        <v>#N/A</v>
      </c>
      <c r="C5708" s="13" t="s">
        <v>939</v>
      </c>
      <c r="D5708" s="13" t="s">
        <v>30774</v>
      </c>
      <c r="E5708" t="str">
        <f>IF(COUNTIF(Table24[[SERIAL NUMBER ]], Table21[[#This Row],[SERIAL NUMBER]])&gt;0, "Yes", "No")</f>
        <v>No</v>
      </c>
    </row>
    <row r="5709" spans="1:5">
      <c r="A5709" s="13" t="s">
        <v>27704</v>
      </c>
      <c r="B5709" t="e">
        <f>VLOOKUP(Table21[[#This Row],[SERIAL NUMBER]], EquipmentDB!E$1:M$13746, 9, FALSE)</f>
        <v>#N/A</v>
      </c>
      <c r="C5709" s="13" t="s">
        <v>939</v>
      </c>
      <c r="D5709" s="13" t="s">
        <v>30774</v>
      </c>
      <c r="E5709" t="str">
        <f>IF(COUNTIF(Table24[[SERIAL NUMBER ]], Table21[[#This Row],[SERIAL NUMBER]])&gt;0, "Yes", "No")</f>
        <v>No</v>
      </c>
    </row>
    <row r="5710" spans="1:5">
      <c r="A5710" s="13" t="s">
        <v>27706</v>
      </c>
      <c r="B5710" t="e">
        <f>VLOOKUP(Table21[[#This Row],[SERIAL NUMBER]], EquipmentDB!E$1:M$13746, 9, FALSE)</f>
        <v>#N/A</v>
      </c>
      <c r="C5710" s="13" t="s">
        <v>939</v>
      </c>
      <c r="D5710" s="13" t="s">
        <v>30774</v>
      </c>
      <c r="E5710" t="str">
        <f>IF(COUNTIF(Table24[[SERIAL NUMBER ]], Table21[[#This Row],[SERIAL NUMBER]])&gt;0, "Yes", "No")</f>
        <v>No</v>
      </c>
    </row>
    <row r="5711" spans="1:5">
      <c r="A5711" s="13" t="s">
        <v>27707</v>
      </c>
      <c r="B5711" t="e">
        <f>VLOOKUP(Table21[[#This Row],[SERIAL NUMBER]], EquipmentDB!E$1:M$13746, 9, FALSE)</f>
        <v>#N/A</v>
      </c>
      <c r="C5711" s="13" t="s">
        <v>939</v>
      </c>
      <c r="D5711" s="13" t="s">
        <v>30774</v>
      </c>
      <c r="E5711" t="str">
        <f>IF(COUNTIF(Table24[[SERIAL NUMBER ]], Table21[[#This Row],[SERIAL NUMBER]])&gt;0, "Yes", "No")</f>
        <v>No</v>
      </c>
    </row>
    <row r="5712" spans="1:5">
      <c r="A5712" s="13" t="s">
        <v>27634</v>
      </c>
      <c r="B5712" t="e">
        <f>VLOOKUP(Table21[[#This Row],[SERIAL NUMBER]], EquipmentDB!E$1:M$13746, 9, FALSE)</f>
        <v>#N/A</v>
      </c>
      <c r="C5712" s="13" t="s">
        <v>939</v>
      </c>
      <c r="D5712" s="13" t="s">
        <v>30774</v>
      </c>
      <c r="E5712" t="str">
        <f>IF(COUNTIF(Table24[[SERIAL NUMBER ]], Table21[[#This Row],[SERIAL NUMBER]])&gt;0, "Yes", "No")</f>
        <v>No</v>
      </c>
    </row>
    <row r="5713" spans="1:5">
      <c r="A5713" s="13" t="s">
        <v>27646</v>
      </c>
      <c r="B5713" t="e">
        <f>VLOOKUP(Table21[[#This Row],[SERIAL NUMBER]], EquipmentDB!E$1:M$13746, 9, FALSE)</f>
        <v>#N/A</v>
      </c>
      <c r="C5713" s="13" t="s">
        <v>939</v>
      </c>
      <c r="D5713" s="13" t="s">
        <v>30774</v>
      </c>
      <c r="E5713" t="str">
        <f>IF(COUNTIF(Table24[[SERIAL NUMBER ]], Table21[[#This Row],[SERIAL NUMBER]])&gt;0, "Yes", "No")</f>
        <v>No</v>
      </c>
    </row>
    <row r="5714" spans="1:5">
      <c r="A5714" s="13" t="s">
        <v>27650</v>
      </c>
      <c r="B5714" t="e">
        <f>VLOOKUP(Table21[[#This Row],[SERIAL NUMBER]], EquipmentDB!E$1:M$13746, 9, FALSE)</f>
        <v>#N/A</v>
      </c>
      <c r="C5714" s="13" t="s">
        <v>939</v>
      </c>
      <c r="D5714" s="13" t="s">
        <v>30774</v>
      </c>
      <c r="E5714" t="str">
        <f>IF(COUNTIF(Table24[[SERIAL NUMBER ]], Table21[[#This Row],[SERIAL NUMBER]])&gt;0, "Yes", "No")</f>
        <v>No</v>
      </c>
    </row>
    <row r="5715" spans="1:5">
      <c r="A5715" s="13" t="s">
        <v>27653</v>
      </c>
      <c r="B5715" t="e">
        <f>VLOOKUP(Table21[[#This Row],[SERIAL NUMBER]], EquipmentDB!E$1:M$13746, 9, FALSE)</f>
        <v>#N/A</v>
      </c>
      <c r="C5715" s="13" t="s">
        <v>939</v>
      </c>
      <c r="D5715" s="13" t="s">
        <v>30774</v>
      </c>
      <c r="E5715" t="str">
        <f>IF(COUNTIF(Table24[[SERIAL NUMBER ]], Table21[[#This Row],[SERIAL NUMBER]])&gt;0, "Yes", "No")</f>
        <v>No</v>
      </c>
    </row>
    <row r="5716" spans="1:5">
      <c r="A5716" s="13" t="s">
        <v>27942</v>
      </c>
      <c r="B5716" t="e">
        <f>VLOOKUP(Table21[[#This Row],[SERIAL NUMBER]], EquipmentDB!E$1:M$13746, 9, FALSE)</f>
        <v>#N/A</v>
      </c>
      <c r="C5716" s="13">
        <v>0</v>
      </c>
      <c r="D5716" s="13" t="s">
        <v>30774</v>
      </c>
      <c r="E5716" t="str">
        <f>IF(COUNTIF(Table24[[SERIAL NUMBER ]], Table21[[#This Row],[SERIAL NUMBER]])&gt;0, "Yes", "No")</f>
        <v>No</v>
      </c>
    </row>
    <row r="5717" spans="1:5">
      <c r="A5717" s="13" t="s">
        <v>27949</v>
      </c>
      <c r="B5717" t="e">
        <f>VLOOKUP(Table21[[#This Row],[SERIAL NUMBER]], EquipmentDB!E$1:M$13746, 9, FALSE)</f>
        <v>#N/A</v>
      </c>
      <c r="C5717" s="13">
        <v>0</v>
      </c>
      <c r="D5717" s="13" t="s">
        <v>30774</v>
      </c>
      <c r="E5717" t="str">
        <f>IF(COUNTIF(Table24[[SERIAL NUMBER ]], Table21[[#This Row],[SERIAL NUMBER]])&gt;0, "Yes", "No")</f>
        <v>No</v>
      </c>
    </row>
    <row r="5718" spans="1:5">
      <c r="A5718" s="13" t="s">
        <v>27959</v>
      </c>
      <c r="B5718" t="e">
        <f>VLOOKUP(Table21[[#This Row],[SERIAL NUMBER]], EquipmentDB!E$1:M$13746, 9, FALSE)</f>
        <v>#N/A</v>
      </c>
      <c r="C5718" s="13">
        <v>0</v>
      </c>
      <c r="D5718" s="13" t="s">
        <v>30774</v>
      </c>
      <c r="E5718" t="str">
        <f>IF(COUNTIF(Table24[[SERIAL NUMBER ]], Table21[[#This Row],[SERIAL NUMBER]])&gt;0, "Yes", "No")</f>
        <v>No</v>
      </c>
    </row>
    <row r="5719" spans="1:5">
      <c r="A5719" s="13" t="s">
        <v>27963</v>
      </c>
      <c r="B5719" t="e">
        <f>VLOOKUP(Table21[[#This Row],[SERIAL NUMBER]], EquipmentDB!E$1:M$13746, 9, FALSE)</f>
        <v>#N/A</v>
      </c>
      <c r="C5719" s="13">
        <v>0</v>
      </c>
      <c r="D5719" s="13" t="s">
        <v>30774</v>
      </c>
      <c r="E5719" t="str">
        <f>IF(COUNTIF(Table24[[SERIAL NUMBER ]], Table21[[#This Row],[SERIAL NUMBER]])&gt;0, "Yes", "No")</f>
        <v>No</v>
      </c>
    </row>
    <row r="5720" spans="1:5">
      <c r="A5720" s="13" t="s">
        <v>29238</v>
      </c>
      <c r="B5720" t="e">
        <f>VLOOKUP(Table21[[#This Row],[SERIAL NUMBER]], EquipmentDB!E$1:M$13746, 9, FALSE)</f>
        <v>#N/A</v>
      </c>
      <c r="C5720" s="13" t="s">
        <v>939</v>
      </c>
      <c r="D5720" s="13" t="s">
        <v>30774</v>
      </c>
      <c r="E5720" t="str">
        <f>IF(COUNTIF(Table24[[SERIAL NUMBER ]], Table21[[#This Row],[SERIAL NUMBER]])&gt;0, "Yes", "No")</f>
        <v>No</v>
      </c>
    </row>
    <row r="5721" spans="1:5">
      <c r="A5721" s="13" t="s">
        <v>19711</v>
      </c>
      <c r="B5721" t="e">
        <f>VLOOKUP(Table21[[#This Row],[SERIAL NUMBER]], EquipmentDB!E$1:M$13746, 9, FALSE)</f>
        <v>#N/A</v>
      </c>
      <c r="C5721" s="13" t="e">
        <v>#N/A</v>
      </c>
      <c r="D5721" s="13" t="s">
        <v>30774</v>
      </c>
      <c r="E5721" t="str">
        <f>IF(COUNTIF(Table24[[SERIAL NUMBER ]], Table21[[#This Row],[SERIAL NUMBER]])&gt;0, "Yes", "No")</f>
        <v>No</v>
      </c>
    </row>
    <row r="5722" spans="1:5">
      <c r="A5722" s="13" t="s">
        <v>19725</v>
      </c>
      <c r="B5722" t="e">
        <f>VLOOKUP(Table21[[#This Row],[SERIAL NUMBER]], EquipmentDB!E$1:M$13746, 9, FALSE)</f>
        <v>#N/A</v>
      </c>
      <c r="C5722" s="13" t="e">
        <v>#N/A</v>
      </c>
      <c r="D5722" s="13" t="s">
        <v>30774</v>
      </c>
      <c r="E5722" t="str">
        <f>IF(COUNTIF(Table24[[SERIAL NUMBER ]], Table21[[#This Row],[SERIAL NUMBER]])&gt;0, "Yes", "No")</f>
        <v>No</v>
      </c>
    </row>
    <row r="5723" spans="1:5">
      <c r="A5723" s="13" t="s">
        <v>13731</v>
      </c>
      <c r="B5723" t="e">
        <f>VLOOKUP(Table21[[#This Row],[SERIAL NUMBER]], EquipmentDB!E$1:M$13746, 9, FALSE)</f>
        <v>#N/A</v>
      </c>
      <c r="C5723" s="13" t="e">
        <v>#N/A</v>
      </c>
      <c r="D5723" s="13" t="s">
        <v>30774</v>
      </c>
      <c r="E5723" t="str">
        <f>IF(COUNTIF(Table24[[SERIAL NUMBER ]], Table21[[#This Row],[SERIAL NUMBER]])&gt;0, "Yes", "No")</f>
        <v>No</v>
      </c>
    </row>
    <row r="5724" spans="1:5">
      <c r="A5724" s="13" t="s">
        <v>14444</v>
      </c>
      <c r="B5724" t="e">
        <f>VLOOKUP(Table21[[#This Row],[SERIAL NUMBER]], EquipmentDB!E$1:M$13746, 9, FALSE)</f>
        <v>#N/A</v>
      </c>
      <c r="C5724" s="13" t="e">
        <v>#N/A</v>
      </c>
      <c r="D5724" s="13" t="s">
        <v>30774</v>
      </c>
      <c r="E5724" t="str">
        <f>IF(COUNTIF(Table24[[SERIAL NUMBER ]], Table21[[#This Row],[SERIAL NUMBER]])&gt;0, "Yes", "No")</f>
        <v>No</v>
      </c>
    </row>
    <row r="5725" spans="1:5">
      <c r="A5725" s="13" t="s">
        <v>14451</v>
      </c>
      <c r="B5725" t="e">
        <f>VLOOKUP(Table21[[#This Row],[SERIAL NUMBER]], EquipmentDB!E$1:M$13746, 9, FALSE)</f>
        <v>#N/A</v>
      </c>
      <c r="C5725" s="13" t="e">
        <v>#N/A</v>
      </c>
      <c r="D5725" s="13" t="s">
        <v>30774</v>
      </c>
      <c r="E5725" t="str">
        <f>IF(COUNTIF(Table24[[SERIAL NUMBER ]], Table21[[#This Row],[SERIAL NUMBER]])&gt;0, "Yes", "No")</f>
        <v>No</v>
      </c>
    </row>
    <row r="5726" spans="1:5">
      <c r="A5726" s="13" t="s">
        <v>3157</v>
      </c>
      <c r="B5726" t="e">
        <f>VLOOKUP(Table21[[#This Row],[SERIAL NUMBER]], EquipmentDB!E$1:M$13746, 9, FALSE)</f>
        <v>#N/A</v>
      </c>
      <c r="C5726" s="13" t="e">
        <v>#N/A</v>
      </c>
      <c r="D5726" s="13" t="s">
        <v>30774</v>
      </c>
      <c r="E5726" t="str">
        <f>IF(COUNTIF(Table24[[SERIAL NUMBER ]], Table21[[#This Row],[SERIAL NUMBER]])&gt;0, "Yes", "No")</f>
        <v>No</v>
      </c>
    </row>
    <row r="5727" spans="1:5">
      <c r="A5727" s="13" t="s">
        <v>3147</v>
      </c>
      <c r="B5727" t="e">
        <f>VLOOKUP(Table21[[#This Row],[SERIAL NUMBER]], EquipmentDB!E$1:M$13746, 9, FALSE)</f>
        <v>#N/A</v>
      </c>
      <c r="C5727" s="13" t="e">
        <v>#N/A</v>
      </c>
      <c r="D5727" s="13" t="s">
        <v>30774</v>
      </c>
      <c r="E5727" t="str">
        <f>IF(COUNTIF(Table24[[SERIAL NUMBER ]], Table21[[#This Row],[SERIAL NUMBER]])&gt;0, "Yes", "No")</f>
        <v>No</v>
      </c>
    </row>
    <row r="5728" spans="1:5">
      <c r="A5728" s="13" t="s">
        <v>2531</v>
      </c>
      <c r="B5728" t="e">
        <f>VLOOKUP(Table21[[#This Row],[SERIAL NUMBER]], EquipmentDB!E$1:M$13746, 9, FALSE)</f>
        <v>#N/A</v>
      </c>
      <c r="C5728" s="13" t="e">
        <v>#N/A</v>
      </c>
      <c r="D5728" s="13" t="s">
        <v>30774</v>
      </c>
      <c r="E5728" t="str">
        <f>IF(COUNTIF(Table24[[SERIAL NUMBER ]], Table21[[#This Row],[SERIAL NUMBER]])&gt;0, "Yes", "No")</f>
        <v>No</v>
      </c>
    </row>
    <row r="5729" spans="1:5">
      <c r="A5729" s="13" t="s">
        <v>1972</v>
      </c>
      <c r="B5729" t="e">
        <f>VLOOKUP(Table21[[#This Row],[SERIAL NUMBER]], EquipmentDB!E$1:M$13746, 9, FALSE)</f>
        <v>#N/A</v>
      </c>
      <c r="C5729" s="13" t="e">
        <v>#N/A</v>
      </c>
      <c r="D5729" s="13" t="s">
        <v>30774</v>
      </c>
      <c r="E5729" t="str">
        <f>IF(COUNTIF(Table24[[SERIAL NUMBER ]], Table21[[#This Row],[SERIAL NUMBER]])&gt;0, "Yes", "No")</f>
        <v>No</v>
      </c>
    </row>
    <row r="5730" spans="1:5">
      <c r="A5730" s="13" t="s">
        <v>7738</v>
      </c>
      <c r="B5730" t="e">
        <f>VLOOKUP(Table21[[#This Row],[SERIAL NUMBER]], EquipmentDB!E$1:M$13746, 9, FALSE)</f>
        <v>#N/A</v>
      </c>
      <c r="C5730" s="13" t="e">
        <v>#N/A</v>
      </c>
      <c r="D5730" s="13" t="s">
        <v>30774</v>
      </c>
      <c r="E5730" t="str">
        <f>IF(COUNTIF(Table24[[SERIAL NUMBER ]], Table21[[#This Row],[SERIAL NUMBER]])&gt;0, "Yes", "No")</f>
        <v>No</v>
      </c>
    </row>
    <row r="5731" spans="1:5">
      <c r="A5731" s="13" t="s">
        <v>8848</v>
      </c>
      <c r="B5731" t="e">
        <f>VLOOKUP(Table21[[#This Row],[SERIAL NUMBER]], EquipmentDB!E$1:M$13746, 9, FALSE)</f>
        <v>#N/A</v>
      </c>
      <c r="C5731" s="13" t="e">
        <v>#N/A</v>
      </c>
      <c r="D5731" s="13" t="s">
        <v>30774</v>
      </c>
      <c r="E5731" t="str">
        <f>IF(COUNTIF(Table24[[SERIAL NUMBER ]], Table21[[#This Row],[SERIAL NUMBER]])&gt;0, "Yes", "No")</f>
        <v>No</v>
      </c>
    </row>
    <row r="5732" spans="1:5">
      <c r="A5732" s="13" t="s">
        <v>5343</v>
      </c>
      <c r="B5732" t="e">
        <f>VLOOKUP(Table21[[#This Row],[SERIAL NUMBER]], EquipmentDB!E$1:M$13746, 9, FALSE)</f>
        <v>#N/A</v>
      </c>
      <c r="C5732" s="13" t="e">
        <v>#N/A</v>
      </c>
      <c r="D5732" s="13" t="s">
        <v>30774</v>
      </c>
      <c r="E5732" t="str">
        <f>IF(COUNTIF(Table24[[SERIAL NUMBER ]], Table21[[#This Row],[SERIAL NUMBER]])&gt;0, "Yes", "No")</f>
        <v>No</v>
      </c>
    </row>
    <row r="5733" spans="1:5">
      <c r="A5733" s="13" t="s">
        <v>10487</v>
      </c>
      <c r="B5733" t="e">
        <f>VLOOKUP(Table21[[#This Row],[SERIAL NUMBER]], EquipmentDB!E$1:M$13746, 9, FALSE)</f>
        <v>#N/A</v>
      </c>
      <c r="C5733" s="13" t="e">
        <v>#N/A</v>
      </c>
      <c r="D5733" s="13" t="s">
        <v>30774</v>
      </c>
      <c r="E5733" t="str">
        <f>IF(COUNTIF(Table24[[SERIAL NUMBER ]], Table21[[#This Row],[SERIAL NUMBER]])&gt;0, "Yes", "No")</f>
        <v>No</v>
      </c>
    </row>
    <row r="5734" spans="1:5">
      <c r="A5734" s="13" t="s">
        <v>19127</v>
      </c>
      <c r="B5734" t="e">
        <f>VLOOKUP(Table21[[#This Row],[SERIAL NUMBER]], EquipmentDB!E$1:M$13746, 9, FALSE)</f>
        <v>#N/A</v>
      </c>
      <c r="C5734" s="13" t="e">
        <v>#N/A</v>
      </c>
      <c r="D5734" s="13" t="s">
        <v>30774</v>
      </c>
      <c r="E5734" t="str">
        <f>IF(COUNTIF(Table24[[SERIAL NUMBER ]], Table21[[#This Row],[SERIAL NUMBER]])&gt;0, "Yes", "No")</f>
        <v>No</v>
      </c>
    </row>
    <row r="5735" spans="1:5">
      <c r="A5735" s="13" t="s">
        <v>3954</v>
      </c>
      <c r="B5735" t="e">
        <f>VLOOKUP(Table21[[#This Row],[SERIAL NUMBER]], EquipmentDB!E$1:M$13746, 9, FALSE)</f>
        <v>#N/A</v>
      </c>
      <c r="C5735" s="13" t="e">
        <v>#N/A</v>
      </c>
      <c r="D5735" s="13" t="s">
        <v>30774</v>
      </c>
      <c r="E5735" t="str">
        <f>IF(COUNTIF(Table24[[SERIAL NUMBER ]], Table21[[#This Row],[SERIAL NUMBER]])&gt;0, "Yes", "No")</f>
        <v>No</v>
      </c>
    </row>
    <row r="5736" spans="1:5">
      <c r="A5736" s="13" t="s">
        <v>18886</v>
      </c>
      <c r="B5736" t="e">
        <f>VLOOKUP(Table21[[#This Row],[SERIAL NUMBER]], EquipmentDB!E$1:M$13746, 9, FALSE)</f>
        <v>#N/A</v>
      </c>
      <c r="C5736" s="13" t="e">
        <v>#N/A</v>
      </c>
      <c r="D5736" s="13" t="s">
        <v>30774</v>
      </c>
      <c r="E5736" t="str">
        <f>IF(COUNTIF(Table24[[SERIAL NUMBER ]], Table21[[#This Row],[SERIAL NUMBER]])&gt;0, "Yes", "No")</f>
        <v>No</v>
      </c>
    </row>
    <row r="5737" spans="1:5">
      <c r="A5737" s="13" t="s">
        <v>18862</v>
      </c>
      <c r="B5737" t="e">
        <f>VLOOKUP(Table21[[#This Row],[SERIAL NUMBER]], EquipmentDB!E$1:M$13746, 9, FALSE)</f>
        <v>#N/A</v>
      </c>
      <c r="C5737" s="13" t="e">
        <v>#N/A</v>
      </c>
      <c r="D5737" s="13" t="s">
        <v>30774</v>
      </c>
      <c r="E5737" t="str">
        <f>IF(COUNTIF(Table24[[SERIAL NUMBER ]], Table21[[#This Row],[SERIAL NUMBER]])&gt;0, "Yes", "No")</f>
        <v>No</v>
      </c>
    </row>
    <row r="5738" spans="1:5">
      <c r="A5738" s="13" t="s">
        <v>3289</v>
      </c>
      <c r="B5738" t="e">
        <f>VLOOKUP(Table21[[#This Row],[SERIAL NUMBER]], EquipmentDB!E$1:M$13746, 9, FALSE)</f>
        <v>#N/A</v>
      </c>
      <c r="C5738" s="13" t="e">
        <v>#N/A</v>
      </c>
      <c r="D5738" s="13" t="s">
        <v>30774</v>
      </c>
      <c r="E5738" t="str">
        <f>IF(COUNTIF(Table24[[SERIAL NUMBER ]], Table21[[#This Row],[SERIAL NUMBER]])&gt;0, "Yes", "No")</f>
        <v>No</v>
      </c>
    </row>
    <row r="5739" spans="1:5">
      <c r="A5739" s="13" t="s">
        <v>3298</v>
      </c>
      <c r="B5739" t="e">
        <f>VLOOKUP(Table21[[#This Row],[SERIAL NUMBER]], EquipmentDB!E$1:M$13746, 9, FALSE)</f>
        <v>#N/A</v>
      </c>
      <c r="C5739" s="13" t="e">
        <v>#N/A</v>
      </c>
      <c r="D5739" s="13" t="s">
        <v>30774</v>
      </c>
      <c r="E5739" t="str">
        <f>IF(COUNTIF(Table24[[SERIAL NUMBER ]], Table21[[#This Row],[SERIAL NUMBER]])&gt;0, "Yes", "No")</f>
        <v>No</v>
      </c>
    </row>
    <row r="5740" spans="1:5">
      <c r="A5740" s="13" t="s">
        <v>14887</v>
      </c>
      <c r="B5740" t="e">
        <f>VLOOKUP(Table21[[#This Row],[SERIAL NUMBER]], EquipmentDB!E$1:M$13746, 9, FALSE)</f>
        <v>#N/A</v>
      </c>
      <c r="C5740" s="13" t="e">
        <v>#N/A</v>
      </c>
      <c r="D5740" s="13" t="s">
        <v>30774</v>
      </c>
      <c r="E5740" t="str">
        <f>IF(COUNTIF(Table24[[SERIAL NUMBER ]], Table21[[#This Row],[SERIAL NUMBER]])&gt;0, "Yes", "No")</f>
        <v>No</v>
      </c>
    </row>
    <row r="5741" spans="1:5">
      <c r="A5741" s="13" t="s">
        <v>3140</v>
      </c>
      <c r="B5741" t="e">
        <f>VLOOKUP(Table21[[#This Row],[SERIAL NUMBER]], EquipmentDB!E$1:M$13746, 9, FALSE)</f>
        <v>#N/A</v>
      </c>
      <c r="C5741" s="13" t="e">
        <v>#N/A</v>
      </c>
      <c r="D5741" s="13" t="s">
        <v>30774</v>
      </c>
      <c r="E5741" t="str">
        <f>IF(COUNTIF(Table24[[SERIAL NUMBER ]], Table21[[#This Row],[SERIAL NUMBER]])&gt;0, "Yes", "No")</f>
        <v>No</v>
      </c>
    </row>
    <row r="5742" spans="1:5">
      <c r="A5742" s="13" t="s">
        <v>28007</v>
      </c>
      <c r="B5742" t="e">
        <f>VLOOKUP(Table21[[#This Row],[SERIAL NUMBER]], EquipmentDB!E$1:M$13746, 9, FALSE)</f>
        <v>#N/A</v>
      </c>
      <c r="C5742" s="13" t="s">
        <v>3141</v>
      </c>
      <c r="D5742" s="13" t="s">
        <v>30774</v>
      </c>
      <c r="E5742" t="str">
        <f>IF(COUNTIF(Table24[[SERIAL NUMBER ]], Table21[[#This Row],[SERIAL NUMBER]])&gt;0, "Yes", "No")</f>
        <v>No</v>
      </c>
    </row>
    <row r="5743" spans="1:5">
      <c r="A5743" s="13" t="s">
        <v>27999</v>
      </c>
      <c r="B5743" t="e">
        <f>VLOOKUP(Table21[[#This Row],[SERIAL NUMBER]], EquipmentDB!E$1:M$13746, 9, FALSE)</f>
        <v>#N/A</v>
      </c>
      <c r="C5743" s="13" t="s">
        <v>3141</v>
      </c>
      <c r="D5743" s="13" t="s">
        <v>30774</v>
      </c>
      <c r="E5743" t="str">
        <f>IF(COUNTIF(Table24[[SERIAL NUMBER ]], Table21[[#This Row],[SERIAL NUMBER]])&gt;0, "Yes", "No")</f>
        <v>No</v>
      </c>
    </row>
    <row r="5744" spans="1:5">
      <c r="A5744" s="13" t="s">
        <v>9890</v>
      </c>
      <c r="B5744" t="e">
        <f>VLOOKUP(Table21[[#This Row],[SERIAL NUMBER]], EquipmentDB!E$1:M$13746, 9, FALSE)</f>
        <v>#N/A</v>
      </c>
      <c r="C5744" s="13" t="e">
        <v>#N/A</v>
      </c>
      <c r="D5744" s="13" t="s">
        <v>30774</v>
      </c>
      <c r="E5744" t="str">
        <f>IF(COUNTIF(Table24[[SERIAL NUMBER ]], Table21[[#This Row],[SERIAL NUMBER]])&gt;0, "Yes", "No")</f>
        <v>No</v>
      </c>
    </row>
    <row r="5745" spans="1:5">
      <c r="A5745" s="13" t="s">
        <v>13505</v>
      </c>
      <c r="B5745" t="e">
        <f>VLOOKUP(Table21[[#This Row],[SERIAL NUMBER]], EquipmentDB!E$1:M$13746, 9, FALSE)</f>
        <v>#N/A</v>
      </c>
      <c r="C5745" s="13" t="e">
        <v>#N/A</v>
      </c>
      <c r="D5745" s="13" t="s">
        <v>30774</v>
      </c>
      <c r="E5745" t="str">
        <f>IF(COUNTIF(Table24[[SERIAL NUMBER ]], Table21[[#This Row],[SERIAL NUMBER]])&gt;0, "Yes", "No")</f>
        <v>No</v>
      </c>
    </row>
    <row r="5746" spans="1:5">
      <c r="A5746" s="13" t="s">
        <v>19135</v>
      </c>
      <c r="B5746" t="e">
        <f>VLOOKUP(Table21[[#This Row],[SERIAL NUMBER]], EquipmentDB!E$1:M$13746, 9, FALSE)</f>
        <v>#N/A</v>
      </c>
      <c r="C5746" s="13" t="e">
        <v>#N/A</v>
      </c>
      <c r="D5746" s="13" t="s">
        <v>30774</v>
      </c>
      <c r="E5746" t="str">
        <f>IF(COUNTIF(Table24[[SERIAL NUMBER ]], Table21[[#This Row],[SERIAL NUMBER]])&gt;0, "Yes", "No")</f>
        <v>No</v>
      </c>
    </row>
    <row r="5747" spans="1:5">
      <c r="A5747" s="13" t="s">
        <v>14076</v>
      </c>
      <c r="B5747" t="e">
        <f>VLOOKUP(Table21[[#This Row],[SERIAL NUMBER]], EquipmentDB!E$1:M$13746, 9, FALSE)</f>
        <v>#N/A</v>
      </c>
      <c r="C5747" s="13" t="e">
        <v>#N/A</v>
      </c>
      <c r="D5747" s="13" t="s">
        <v>30774</v>
      </c>
      <c r="E5747" t="str">
        <f>IF(COUNTIF(Table24[[SERIAL NUMBER ]], Table21[[#This Row],[SERIAL NUMBER]])&gt;0, "Yes", "No")</f>
        <v>No</v>
      </c>
    </row>
    <row r="5748" spans="1:5">
      <c r="A5748" s="13" t="s">
        <v>28010</v>
      </c>
      <c r="B5748" t="e">
        <f>VLOOKUP(Table21[[#This Row],[SERIAL NUMBER]], EquipmentDB!E$1:M$13746, 9, FALSE)</f>
        <v>#N/A</v>
      </c>
      <c r="C5748" s="13" t="s">
        <v>4443</v>
      </c>
      <c r="D5748" s="13" t="s">
        <v>30774</v>
      </c>
      <c r="E5748" t="str">
        <f>IF(COUNTIF(Table24[[SERIAL NUMBER ]], Table21[[#This Row],[SERIAL NUMBER]])&gt;0, "Yes", "No")</f>
        <v>No</v>
      </c>
    </row>
    <row r="5749" spans="1:5">
      <c r="A5749" s="13" t="s">
        <v>10482</v>
      </c>
      <c r="B5749" t="e">
        <f>VLOOKUP(Table21[[#This Row],[SERIAL NUMBER]], EquipmentDB!E$1:M$13746, 9, FALSE)</f>
        <v>#N/A</v>
      </c>
      <c r="C5749" s="13" t="e">
        <v>#N/A</v>
      </c>
      <c r="D5749" s="13" t="s">
        <v>30774</v>
      </c>
      <c r="E5749" t="str">
        <f>IF(COUNTIF(Table24[[SERIAL NUMBER ]], Table21[[#This Row],[SERIAL NUMBER]])&gt;0, "Yes", "No")</f>
        <v>No</v>
      </c>
    </row>
    <row r="5750" spans="1:5">
      <c r="A5750" s="13" t="s">
        <v>4442</v>
      </c>
      <c r="B5750" t="e">
        <f>VLOOKUP(Table21[[#This Row],[SERIAL NUMBER]], EquipmentDB!E$1:M$13746, 9, FALSE)</f>
        <v>#N/A</v>
      </c>
      <c r="C5750" s="13" t="e">
        <v>#N/A</v>
      </c>
      <c r="D5750" s="13" t="s">
        <v>30774</v>
      </c>
      <c r="E5750" t="str">
        <f>IF(COUNTIF(Table24[[SERIAL NUMBER ]], Table21[[#This Row],[SERIAL NUMBER]])&gt;0, "Yes", "No")</f>
        <v>No</v>
      </c>
    </row>
    <row r="5751" spans="1:5">
      <c r="A5751" s="13" t="s">
        <v>17079</v>
      </c>
      <c r="B5751" t="e">
        <f>VLOOKUP(Table21[[#This Row],[SERIAL NUMBER]], EquipmentDB!E$1:M$13746, 9, FALSE)</f>
        <v>#N/A</v>
      </c>
      <c r="C5751" s="13" t="e">
        <v>#N/A</v>
      </c>
      <c r="D5751" s="13" t="s">
        <v>30774</v>
      </c>
      <c r="E5751" t="str">
        <f>IF(COUNTIF(Table24[[SERIAL NUMBER ]], Table21[[#This Row],[SERIAL NUMBER]])&gt;0, "Yes", "No")</f>
        <v>No</v>
      </c>
    </row>
    <row r="5752" spans="1:5">
      <c r="A5752" s="13" t="s">
        <v>14074</v>
      </c>
      <c r="B5752" t="e">
        <f>VLOOKUP(Table21[[#This Row],[SERIAL NUMBER]], EquipmentDB!E$1:M$13746, 9, FALSE)</f>
        <v>#N/A</v>
      </c>
      <c r="C5752" s="13" t="e">
        <v>#N/A</v>
      </c>
      <c r="D5752" s="13" t="s">
        <v>30774</v>
      </c>
      <c r="E5752" t="str">
        <f>IF(COUNTIF(Table24[[SERIAL NUMBER ]], Table21[[#This Row],[SERIAL NUMBER]])&gt;0, "Yes", "No")</f>
        <v>No</v>
      </c>
    </row>
    <row r="5753" spans="1:5">
      <c r="A5753" s="13" t="s">
        <v>5345</v>
      </c>
      <c r="B5753" t="e">
        <f>VLOOKUP(Table21[[#This Row],[SERIAL NUMBER]], EquipmentDB!E$1:M$13746, 9, FALSE)</f>
        <v>#N/A</v>
      </c>
      <c r="C5753" s="13" t="e">
        <v>#N/A</v>
      </c>
      <c r="D5753" s="13" t="s">
        <v>30774</v>
      </c>
      <c r="E5753" t="str">
        <f>IF(COUNTIF(Table24[[SERIAL NUMBER ]], Table21[[#This Row],[SERIAL NUMBER]])&gt;0, "Yes", "No")</f>
        <v>No</v>
      </c>
    </row>
    <row r="5754" spans="1:5">
      <c r="A5754" s="13" t="s">
        <v>26760</v>
      </c>
      <c r="B5754" t="e">
        <f>VLOOKUP(Table21[[#This Row],[SERIAL NUMBER]], EquipmentDB!E$1:M$13746, 9, FALSE)</f>
        <v>#N/A</v>
      </c>
      <c r="C5754" s="13" t="e">
        <v>#N/A</v>
      </c>
      <c r="D5754" s="13" t="s">
        <v>30774</v>
      </c>
      <c r="E5754" t="str">
        <f>IF(COUNTIF(Table24[[SERIAL NUMBER ]], Table21[[#This Row],[SERIAL NUMBER]])&gt;0, "Yes", "No")</f>
        <v>No</v>
      </c>
    </row>
    <row r="5755" spans="1:5">
      <c r="A5755" s="13" t="s">
        <v>19362</v>
      </c>
      <c r="B5755" t="e">
        <f>VLOOKUP(Table21[[#This Row],[SERIAL NUMBER]], EquipmentDB!E$1:M$13746, 9, FALSE)</f>
        <v>#N/A</v>
      </c>
      <c r="C5755" s="13" t="e">
        <v>#N/A</v>
      </c>
      <c r="D5755" s="13" t="s">
        <v>30774</v>
      </c>
      <c r="E5755" t="str">
        <f>IF(COUNTIF(Table24[[SERIAL NUMBER ]], Table21[[#This Row],[SERIAL NUMBER]])&gt;0, "Yes", "No")</f>
        <v>No</v>
      </c>
    </row>
    <row r="5756" spans="1:5">
      <c r="A5756" s="13" t="s">
        <v>15832</v>
      </c>
      <c r="B5756" t="e">
        <f>VLOOKUP(Table21[[#This Row],[SERIAL NUMBER]], EquipmentDB!E$1:M$13746, 9, FALSE)</f>
        <v>#N/A</v>
      </c>
      <c r="C5756" s="13" t="e">
        <v>#N/A</v>
      </c>
      <c r="D5756" s="13" t="s">
        <v>30774</v>
      </c>
      <c r="E5756" t="str">
        <f>IF(COUNTIF(Table24[[SERIAL NUMBER ]], Table21[[#This Row],[SERIAL NUMBER]])&gt;0, "Yes", "No")</f>
        <v>No</v>
      </c>
    </row>
    <row r="5757" spans="1:5">
      <c r="A5757" s="13" t="s">
        <v>563</v>
      </c>
      <c r="B5757" t="e">
        <f>VLOOKUP(Table21[[#This Row],[SERIAL NUMBER]], EquipmentDB!E$1:M$13746, 9, FALSE)</f>
        <v>#N/A</v>
      </c>
      <c r="C5757" s="13" t="e">
        <v>#N/A</v>
      </c>
      <c r="D5757" s="13" t="s">
        <v>30774</v>
      </c>
      <c r="E5757" t="str">
        <f>IF(COUNTIF(Table24[[SERIAL NUMBER ]], Table21[[#This Row],[SERIAL NUMBER]])&gt;0, "Yes", "No")</f>
        <v>No</v>
      </c>
    </row>
    <row r="5758" spans="1:5">
      <c r="A5758" s="13" t="s">
        <v>19888</v>
      </c>
      <c r="B5758" t="e">
        <f>VLOOKUP(Table21[[#This Row],[SERIAL NUMBER]], EquipmentDB!E$1:M$13746, 9, FALSE)</f>
        <v>#N/A</v>
      </c>
      <c r="C5758" s="13" t="e">
        <v>#N/A</v>
      </c>
      <c r="D5758" s="13" t="s">
        <v>30774</v>
      </c>
      <c r="E5758" t="str">
        <f>IF(COUNTIF(Table24[[SERIAL NUMBER ]], Table21[[#This Row],[SERIAL NUMBER]])&gt;0, "Yes", "No")</f>
        <v>No</v>
      </c>
    </row>
    <row r="5759" spans="1:5">
      <c r="A5759" s="13" t="s">
        <v>16924</v>
      </c>
      <c r="B5759" t="e">
        <f>VLOOKUP(Table21[[#This Row],[SERIAL NUMBER]], EquipmentDB!E$1:M$13746, 9, FALSE)</f>
        <v>#N/A</v>
      </c>
      <c r="C5759" s="13" t="e">
        <v>#N/A</v>
      </c>
      <c r="D5759" s="13" t="s">
        <v>30774</v>
      </c>
      <c r="E5759" t="str">
        <f>IF(COUNTIF(Table24[[SERIAL NUMBER ]], Table21[[#This Row],[SERIAL NUMBER]])&gt;0, "Yes", "No")</f>
        <v>No</v>
      </c>
    </row>
    <row r="5760" spans="1:5">
      <c r="A5760" s="13" t="s">
        <v>25338</v>
      </c>
      <c r="B5760" t="e">
        <f>VLOOKUP(Table21[[#This Row],[SERIAL NUMBER]], EquipmentDB!E$1:M$13746, 9, FALSE)</f>
        <v>#N/A</v>
      </c>
      <c r="C5760" s="13" t="e">
        <v>#N/A</v>
      </c>
      <c r="D5760" s="13" t="s">
        <v>30774</v>
      </c>
      <c r="E5760" t="str">
        <f>IF(COUNTIF(Table24[[SERIAL NUMBER ]], Table21[[#This Row],[SERIAL NUMBER]])&gt;0, "Yes", "No")</f>
        <v>No</v>
      </c>
    </row>
    <row r="5761" spans="1:5">
      <c r="A5761" s="13" t="s">
        <v>3127</v>
      </c>
      <c r="B5761" t="e">
        <f>VLOOKUP(Table21[[#This Row],[SERIAL NUMBER]], EquipmentDB!E$1:M$13746, 9, FALSE)</f>
        <v>#N/A</v>
      </c>
      <c r="C5761" s="13" t="e">
        <v>#N/A</v>
      </c>
      <c r="D5761" s="13" t="s">
        <v>30774</v>
      </c>
      <c r="E5761" t="str">
        <f>IF(COUNTIF(Table24[[SERIAL NUMBER ]], Table21[[#This Row],[SERIAL NUMBER]])&gt;0, "Yes", "No")</f>
        <v>No</v>
      </c>
    </row>
    <row r="5762" spans="1:5">
      <c r="A5762" s="13" t="s">
        <v>14951</v>
      </c>
      <c r="B5762" t="e">
        <f>VLOOKUP(Table21[[#This Row],[SERIAL NUMBER]], EquipmentDB!E$1:M$13746, 9, FALSE)</f>
        <v>#N/A</v>
      </c>
      <c r="C5762" s="13" t="e">
        <v>#N/A</v>
      </c>
      <c r="D5762" s="13" t="s">
        <v>30774</v>
      </c>
      <c r="E5762" t="str">
        <f>IF(COUNTIF(Table24[[SERIAL NUMBER ]], Table21[[#This Row],[SERIAL NUMBER]])&gt;0, "Yes", "No")</f>
        <v>No</v>
      </c>
    </row>
    <row r="5763" spans="1:5">
      <c r="A5763" s="13" t="s">
        <v>9958</v>
      </c>
      <c r="B5763" t="e">
        <f>VLOOKUP(Table21[[#This Row],[SERIAL NUMBER]], EquipmentDB!E$1:M$13746, 9, FALSE)</f>
        <v>#N/A</v>
      </c>
      <c r="C5763" s="13" t="e">
        <v>#N/A</v>
      </c>
      <c r="D5763" s="13" t="s">
        <v>30774</v>
      </c>
      <c r="E5763" t="str">
        <f>IF(COUNTIF(Table24[[SERIAL NUMBER ]], Table21[[#This Row],[SERIAL NUMBER]])&gt;0, "Yes", "No")</f>
        <v>No</v>
      </c>
    </row>
    <row r="5764" spans="1:5">
      <c r="A5764" s="13" t="s">
        <v>25968</v>
      </c>
      <c r="B5764" t="e">
        <f>VLOOKUP(Table21[[#This Row],[SERIAL NUMBER]], EquipmentDB!E$1:M$13746, 9, FALSE)</f>
        <v>#N/A</v>
      </c>
      <c r="C5764" s="13" t="e">
        <v>#N/A</v>
      </c>
      <c r="D5764" s="13" t="s">
        <v>30774</v>
      </c>
      <c r="E5764" t="str">
        <f>IF(COUNTIF(Table24[[SERIAL NUMBER ]], Table21[[#This Row],[SERIAL NUMBER]])&gt;0, "Yes", "No")</f>
        <v>No</v>
      </c>
    </row>
    <row r="5765" spans="1:5">
      <c r="A5765" s="13" t="s">
        <v>2540</v>
      </c>
      <c r="B5765" t="e">
        <f>VLOOKUP(Table21[[#This Row],[SERIAL NUMBER]], EquipmentDB!E$1:M$13746, 9, FALSE)</f>
        <v>#N/A</v>
      </c>
      <c r="C5765" s="13" t="e">
        <v>#N/A</v>
      </c>
      <c r="D5765" s="13" t="s">
        <v>30774</v>
      </c>
      <c r="E5765" t="str">
        <f>IF(COUNTIF(Table24[[SERIAL NUMBER ]], Table21[[#This Row],[SERIAL NUMBER]])&gt;0, "Yes", "No")</f>
        <v>No</v>
      </c>
    </row>
    <row r="5766" spans="1:5">
      <c r="A5766" s="13" t="s">
        <v>2547</v>
      </c>
      <c r="B5766" t="e">
        <f>VLOOKUP(Table21[[#This Row],[SERIAL NUMBER]], EquipmentDB!E$1:M$13746, 9, FALSE)</f>
        <v>#N/A</v>
      </c>
      <c r="C5766" s="13" t="e">
        <v>#N/A</v>
      </c>
      <c r="D5766" s="13" t="s">
        <v>30774</v>
      </c>
      <c r="E5766" t="str">
        <f>IF(COUNTIF(Table24[[SERIAL NUMBER ]], Table21[[#This Row],[SERIAL NUMBER]])&gt;0, "Yes", "No")</f>
        <v>No</v>
      </c>
    </row>
    <row r="5767" spans="1:5">
      <c r="A5767" s="13" t="s">
        <v>19276</v>
      </c>
      <c r="B5767" t="e">
        <f>VLOOKUP(Table21[[#This Row],[SERIAL NUMBER]], EquipmentDB!E$1:M$13746, 9, FALSE)</f>
        <v>#N/A</v>
      </c>
      <c r="C5767" s="13" t="e">
        <v>#N/A</v>
      </c>
      <c r="D5767" s="13" t="s">
        <v>30774</v>
      </c>
      <c r="E5767" t="str">
        <f>IF(COUNTIF(Table24[[SERIAL NUMBER ]], Table21[[#This Row],[SERIAL NUMBER]])&gt;0, "Yes", "No")</f>
        <v>No</v>
      </c>
    </row>
    <row r="5768" spans="1:5">
      <c r="A5768" s="13" t="s">
        <v>28041</v>
      </c>
      <c r="B5768" t="e">
        <f>VLOOKUP(Table21[[#This Row],[SERIAL NUMBER]], EquipmentDB!E$1:M$13746, 9, FALSE)</f>
        <v>#N/A</v>
      </c>
      <c r="C5768" s="13" t="s">
        <v>628</v>
      </c>
      <c r="D5768" s="13" t="s">
        <v>30774</v>
      </c>
      <c r="E5768" t="str">
        <f>IF(COUNTIF(Table24[[SERIAL NUMBER ]], Table21[[#This Row],[SERIAL NUMBER]])&gt;0, "Yes", "No")</f>
        <v>No</v>
      </c>
    </row>
    <row r="5769" spans="1:5">
      <c r="A5769" s="13" t="s">
        <v>5718</v>
      </c>
      <c r="B5769" t="e">
        <f>VLOOKUP(Table21[[#This Row],[SERIAL NUMBER]], EquipmentDB!E$1:M$13746, 9, FALSE)</f>
        <v>#N/A</v>
      </c>
      <c r="C5769" s="13" t="e">
        <v>#N/A</v>
      </c>
      <c r="D5769" s="13" t="s">
        <v>30774</v>
      </c>
      <c r="E5769" t="str">
        <f>IF(COUNTIF(Table24[[SERIAL NUMBER ]], Table21[[#This Row],[SERIAL NUMBER]])&gt;0, "Yes", "No")</f>
        <v>No</v>
      </c>
    </row>
    <row r="5770" spans="1:5">
      <c r="A5770" s="13" t="s">
        <v>4401</v>
      </c>
      <c r="B5770" t="e">
        <f>VLOOKUP(Table21[[#This Row],[SERIAL NUMBER]], EquipmentDB!E$1:M$13746, 9, FALSE)</f>
        <v>#N/A</v>
      </c>
      <c r="C5770" s="13" t="e">
        <v>#N/A</v>
      </c>
      <c r="D5770" s="13" t="s">
        <v>30774</v>
      </c>
      <c r="E5770" t="str">
        <f>IF(COUNTIF(Table24[[SERIAL NUMBER ]], Table21[[#This Row],[SERIAL NUMBER]])&gt;0, "Yes", "No")</f>
        <v>No</v>
      </c>
    </row>
    <row r="5771" spans="1:5">
      <c r="A5771" s="13" t="s">
        <v>4404</v>
      </c>
      <c r="B5771" t="e">
        <f>VLOOKUP(Table21[[#This Row],[SERIAL NUMBER]], EquipmentDB!E$1:M$13746, 9, FALSE)</f>
        <v>#N/A</v>
      </c>
      <c r="C5771" s="13" t="e">
        <v>#N/A</v>
      </c>
      <c r="D5771" s="13" t="s">
        <v>30774</v>
      </c>
      <c r="E5771" t="str">
        <f>IF(COUNTIF(Table24[[SERIAL NUMBER ]], Table21[[#This Row],[SERIAL NUMBER]])&gt;0, "Yes", "No")</f>
        <v>No</v>
      </c>
    </row>
    <row r="5772" spans="1:5">
      <c r="A5772" s="13" t="s">
        <v>4406</v>
      </c>
      <c r="B5772" t="e">
        <f>VLOOKUP(Table21[[#This Row],[SERIAL NUMBER]], EquipmentDB!E$1:M$13746, 9, FALSE)</f>
        <v>#N/A</v>
      </c>
      <c r="C5772" s="13" t="e">
        <v>#N/A</v>
      </c>
      <c r="D5772" s="13" t="s">
        <v>30774</v>
      </c>
      <c r="E5772" t="str">
        <f>IF(COUNTIF(Table24[[SERIAL NUMBER ]], Table21[[#This Row],[SERIAL NUMBER]])&gt;0, "Yes", "No")</f>
        <v>No</v>
      </c>
    </row>
    <row r="5773" spans="1:5">
      <c r="A5773" s="13" t="s">
        <v>4408</v>
      </c>
      <c r="B5773" t="e">
        <f>VLOOKUP(Table21[[#This Row],[SERIAL NUMBER]], EquipmentDB!E$1:M$13746, 9, FALSE)</f>
        <v>#N/A</v>
      </c>
      <c r="C5773" s="13" t="e">
        <v>#N/A</v>
      </c>
      <c r="D5773" s="13" t="s">
        <v>30774</v>
      </c>
      <c r="E5773" t="str">
        <f>IF(COUNTIF(Table24[[SERIAL NUMBER ]], Table21[[#This Row],[SERIAL NUMBER]])&gt;0, "Yes", "No")</f>
        <v>No</v>
      </c>
    </row>
    <row r="5774" spans="1:5">
      <c r="A5774" s="13" t="s">
        <v>4411</v>
      </c>
      <c r="B5774" t="e">
        <f>VLOOKUP(Table21[[#This Row],[SERIAL NUMBER]], EquipmentDB!E$1:M$13746, 9, FALSE)</f>
        <v>#N/A</v>
      </c>
      <c r="C5774" s="13" t="e">
        <v>#N/A</v>
      </c>
      <c r="D5774" s="13" t="s">
        <v>30774</v>
      </c>
      <c r="E5774" t="str">
        <f>IF(COUNTIF(Table24[[SERIAL NUMBER ]], Table21[[#This Row],[SERIAL NUMBER]])&gt;0, "Yes", "No")</f>
        <v>No</v>
      </c>
    </row>
    <row r="5775" spans="1:5">
      <c r="A5775" s="13" t="s">
        <v>4414</v>
      </c>
      <c r="B5775" t="e">
        <f>VLOOKUP(Table21[[#This Row],[SERIAL NUMBER]], EquipmentDB!E$1:M$13746, 9, FALSE)</f>
        <v>#N/A</v>
      </c>
      <c r="C5775" s="13" t="e">
        <v>#N/A</v>
      </c>
      <c r="D5775" s="13" t="s">
        <v>30774</v>
      </c>
      <c r="E5775" t="str">
        <f>IF(COUNTIF(Table24[[SERIAL NUMBER ]], Table21[[#This Row],[SERIAL NUMBER]])&gt;0, "Yes", "No")</f>
        <v>No</v>
      </c>
    </row>
    <row r="5776" spans="1:5">
      <c r="A5776" s="13" t="s">
        <v>27984</v>
      </c>
      <c r="B5776" t="e">
        <f>VLOOKUP(Table21[[#This Row],[SERIAL NUMBER]], EquipmentDB!E$1:M$13746, 9, FALSE)</f>
        <v>#N/A</v>
      </c>
      <c r="C5776" s="13" t="s">
        <v>3434</v>
      </c>
      <c r="D5776" s="13" t="s">
        <v>30774</v>
      </c>
      <c r="E5776" t="str">
        <f>IF(COUNTIF(Table24[[SERIAL NUMBER ]], Table21[[#This Row],[SERIAL NUMBER]])&gt;0, "Yes", "No")</f>
        <v>No</v>
      </c>
    </row>
    <row r="5777" spans="1:5">
      <c r="A5777" s="13" t="s">
        <v>27992</v>
      </c>
      <c r="B5777" t="e">
        <f>VLOOKUP(Table21[[#This Row],[SERIAL NUMBER]], EquipmentDB!E$1:M$13746, 9, FALSE)</f>
        <v>#N/A</v>
      </c>
      <c r="C5777" s="13" t="s">
        <v>3434</v>
      </c>
      <c r="D5777" s="13" t="s">
        <v>30774</v>
      </c>
      <c r="E5777" t="str">
        <f>IF(COUNTIF(Table24[[SERIAL NUMBER ]], Table21[[#This Row],[SERIAL NUMBER]])&gt;0, "Yes", "No")</f>
        <v>No</v>
      </c>
    </row>
    <row r="5778" spans="1:5">
      <c r="A5778" s="13" t="s">
        <v>27995</v>
      </c>
      <c r="B5778" t="e">
        <f>VLOOKUP(Table21[[#This Row],[SERIAL NUMBER]], EquipmentDB!E$1:M$13746, 9, FALSE)</f>
        <v>#N/A</v>
      </c>
      <c r="C5778" s="13" t="s">
        <v>3434</v>
      </c>
      <c r="D5778" s="13" t="s">
        <v>30774</v>
      </c>
      <c r="E5778" t="str">
        <f>IF(COUNTIF(Table24[[SERIAL NUMBER ]], Table21[[#This Row],[SERIAL NUMBER]])&gt;0, "Yes", "No")</f>
        <v>No</v>
      </c>
    </row>
    <row r="5779" spans="1:5">
      <c r="A5779" s="13" t="s">
        <v>9872</v>
      </c>
      <c r="B5779" t="e">
        <f>VLOOKUP(Table21[[#This Row],[SERIAL NUMBER]], EquipmentDB!E$1:M$13746, 9, FALSE)</f>
        <v>#N/A</v>
      </c>
      <c r="C5779" s="13" t="e">
        <v>#N/A</v>
      </c>
      <c r="D5779" s="13" t="s">
        <v>30774</v>
      </c>
      <c r="E5779" t="str">
        <f>IF(COUNTIF(Table24[[SERIAL NUMBER ]], Table21[[#This Row],[SERIAL NUMBER]])&gt;0, "Yes", "No")</f>
        <v>No</v>
      </c>
    </row>
    <row r="5780" spans="1:5">
      <c r="A5780" s="13" t="s">
        <v>25928</v>
      </c>
      <c r="B5780" t="e">
        <f>VLOOKUP(Table21[[#This Row],[SERIAL NUMBER]], EquipmentDB!E$1:M$13746, 9, FALSE)</f>
        <v>#N/A</v>
      </c>
      <c r="C5780" s="13" t="e">
        <v>#N/A</v>
      </c>
      <c r="D5780" s="13" t="s">
        <v>30774</v>
      </c>
      <c r="E5780" t="str">
        <f>IF(COUNTIF(Table24[[SERIAL NUMBER ]], Table21[[#This Row],[SERIAL NUMBER]])&gt;0, "Yes", "No")</f>
        <v>No</v>
      </c>
    </row>
    <row r="5781" spans="1:5">
      <c r="A5781" s="13" t="s">
        <v>10115</v>
      </c>
      <c r="B5781" t="e">
        <f>VLOOKUP(Table21[[#This Row],[SERIAL NUMBER]], EquipmentDB!E$1:M$13746, 9, FALSE)</f>
        <v>#N/A</v>
      </c>
      <c r="C5781" s="13" t="e">
        <v>#N/A</v>
      </c>
      <c r="D5781" s="13" t="s">
        <v>30774</v>
      </c>
      <c r="E5781" t="str">
        <f>IF(COUNTIF(Table24[[SERIAL NUMBER ]], Table21[[#This Row],[SERIAL NUMBER]])&gt;0, "Yes", "No")</f>
        <v>No</v>
      </c>
    </row>
    <row r="5782" spans="1:5">
      <c r="A5782" s="13" t="s">
        <v>4381</v>
      </c>
      <c r="B5782" t="e">
        <f>VLOOKUP(Table21[[#This Row],[SERIAL NUMBER]], EquipmentDB!E$1:M$13746, 9, FALSE)</f>
        <v>#N/A</v>
      </c>
      <c r="C5782" s="13" t="e">
        <v>#N/A</v>
      </c>
      <c r="D5782" s="13" t="s">
        <v>30774</v>
      </c>
      <c r="E5782" t="str">
        <f>IF(COUNTIF(Table24[[SERIAL NUMBER ]], Table21[[#This Row],[SERIAL NUMBER]])&gt;0, "Yes", "No")</f>
        <v>No</v>
      </c>
    </row>
    <row r="5783" spans="1:5">
      <c r="A5783" s="13" t="s">
        <v>4383</v>
      </c>
      <c r="B5783" t="e">
        <f>VLOOKUP(Table21[[#This Row],[SERIAL NUMBER]], EquipmentDB!E$1:M$13746, 9, FALSE)</f>
        <v>#N/A</v>
      </c>
      <c r="C5783" s="13" t="e">
        <v>#N/A</v>
      </c>
      <c r="D5783" s="13" t="s">
        <v>30774</v>
      </c>
      <c r="E5783" t="str">
        <f>IF(COUNTIF(Table24[[SERIAL NUMBER ]], Table21[[#This Row],[SERIAL NUMBER]])&gt;0, "Yes", "No")</f>
        <v>No</v>
      </c>
    </row>
    <row r="5784" spans="1:5">
      <c r="A5784" s="13" t="s">
        <v>4385</v>
      </c>
      <c r="B5784" t="e">
        <f>VLOOKUP(Table21[[#This Row],[SERIAL NUMBER]], EquipmentDB!E$1:M$13746, 9, FALSE)</f>
        <v>#N/A</v>
      </c>
      <c r="C5784" s="13" t="e">
        <v>#N/A</v>
      </c>
      <c r="D5784" s="13" t="s">
        <v>30774</v>
      </c>
      <c r="E5784" t="str">
        <f>IF(COUNTIF(Table24[[SERIAL NUMBER ]], Table21[[#This Row],[SERIAL NUMBER]])&gt;0, "Yes", "No")</f>
        <v>No</v>
      </c>
    </row>
    <row r="5785" spans="1:5">
      <c r="A5785" s="13" t="s">
        <v>4387</v>
      </c>
      <c r="B5785" t="e">
        <f>VLOOKUP(Table21[[#This Row],[SERIAL NUMBER]], EquipmentDB!E$1:M$13746, 9, FALSE)</f>
        <v>#N/A</v>
      </c>
      <c r="C5785" s="13" t="e">
        <v>#N/A</v>
      </c>
      <c r="D5785" s="13" t="s">
        <v>30774</v>
      </c>
      <c r="E5785" t="str">
        <f>IF(COUNTIF(Table24[[SERIAL NUMBER ]], Table21[[#This Row],[SERIAL NUMBER]])&gt;0, "Yes", "No")</f>
        <v>No</v>
      </c>
    </row>
    <row r="5786" spans="1:5">
      <c r="A5786" s="13" t="s">
        <v>4389</v>
      </c>
      <c r="B5786" t="e">
        <f>VLOOKUP(Table21[[#This Row],[SERIAL NUMBER]], EquipmentDB!E$1:M$13746, 9, FALSE)</f>
        <v>#N/A</v>
      </c>
      <c r="C5786" s="13" t="e">
        <v>#N/A</v>
      </c>
      <c r="D5786" s="13" t="s">
        <v>30774</v>
      </c>
      <c r="E5786" t="str">
        <f>IF(COUNTIF(Table24[[SERIAL NUMBER ]], Table21[[#This Row],[SERIAL NUMBER]])&gt;0, "Yes", "No")</f>
        <v>No</v>
      </c>
    </row>
    <row r="5787" spans="1:5">
      <c r="A5787" s="13" t="s">
        <v>4391</v>
      </c>
      <c r="B5787" t="e">
        <f>VLOOKUP(Table21[[#This Row],[SERIAL NUMBER]], EquipmentDB!E$1:M$13746, 9, FALSE)</f>
        <v>#N/A</v>
      </c>
      <c r="C5787" s="13" t="e">
        <v>#N/A</v>
      </c>
      <c r="D5787" s="13" t="s">
        <v>30774</v>
      </c>
      <c r="E5787" t="str">
        <f>IF(COUNTIF(Table24[[SERIAL NUMBER ]], Table21[[#This Row],[SERIAL NUMBER]])&gt;0, "Yes", "No")</f>
        <v>No</v>
      </c>
    </row>
    <row r="5788" spans="1:5">
      <c r="A5788" s="13" t="s">
        <v>4392</v>
      </c>
      <c r="B5788" t="e">
        <f>VLOOKUP(Table21[[#This Row],[SERIAL NUMBER]], EquipmentDB!E$1:M$13746, 9, FALSE)</f>
        <v>#N/A</v>
      </c>
      <c r="C5788" s="13" t="e">
        <v>#N/A</v>
      </c>
      <c r="D5788" s="13" t="s">
        <v>30774</v>
      </c>
      <c r="E5788" t="str">
        <f>IF(COUNTIF(Table24[[SERIAL NUMBER ]], Table21[[#This Row],[SERIAL NUMBER]])&gt;0, "Yes", "No")</f>
        <v>No</v>
      </c>
    </row>
    <row r="5789" spans="1:5">
      <c r="A5789" s="13" t="s">
        <v>4393</v>
      </c>
      <c r="B5789" t="e">
        <f>VLOOKUP(Table21[[#This Row],[SERIAL NUMBER]], EquipmentDB!E$1:M$13746, 9, FALSE)</f>
        <v>#N/A</v>
      </c>
      <c r="C5789" s="13" t="e">
        <v>#N/A</v>
      </c>
      <c r="D5789" s="13" t="s">
        <v>30774</v>
      </c>
      <c r="E5789" t="str">
        <f>IF(COUNTIF(Table24[[SERIAL NUMBER ]], Table21[[#This Row],[SERIAL NUMBER]])&gt;0, "Yes", "No")</f>
        <v>No</v>
      </c>
    </row>
    <row r="5790" spans="1:5">
      <c r="A5790" s="13" t="s">
        <v>4395</v>
      </c>
      <c r="B5790" t="e">
        <f>VLOOKUP(Table21[[#This Row],[SERIAL NUMBER]], EquipmentDB!E$1:M$13746, 9, FALSE)</f>
        <v>#N/A</v>
      </c>
      <c r="C5790" s="13" t="e">
        <v>#N/A</v>
      </c>
      <c r="D5790" s="13" t="s">
        <v>30774</v>
      </c>
      <c r="E5790" t="str">
        <f>IF(COUNTIF(Table24[[SERIAL NUMBER ]], Table21[[#This Row],[SERIAL NUMBER]])&gt;0, "Yes", "No")</f>
        <v>No</v>
      </c>
    </row>
    <row r="5791" spans="1:5">
      <c r="A5791" s="13" t="s">
        <v>4397</v>
      </c>
      <c r="B5791" t="e">
        <f>VLOOKUP(Table21[[#This Row],[SERIAL NUMBER]], EquipmentDB!E$1:M$13746, 9, FALSE)</f>
        <v>#N/A</v>
      </c>
      <c r="C5791" s="13" t="e">
        <v>#N/A</v>
      </c>
      <c r="D5791" s="13" t="s">
        <v>30774</v>
      </c>
      <c r="E5791" t="str">
        <f>IF(COUNTIF(Table24[[SERIAL NUMBER ]], Table21[[#This Row],[SERIAL NUMBER]])&gt;0, "Yes", "No")</f>
        <v>No</v>
      </c>
    </row>
    <row r="5792" spans="1:5">
      <c r="A5792" s="13" t="s">
        <v>4399</v>
      </c>
      <c r="B5792" t="e">
        <f>VLOOKUP(Table21[[#This Row],[SERIAL NUMBER]], EquipmentDB!E$1:M$13746, 9, FALSE)</f>
        <v>#N/A</v>
      </c>
      <c r="C5792" s="13" t="e">
        <v>#N/A</v>
      </c>
      <c r="D5792" s="13" t="s">
        <v>30774</v>
      </c>
      <c r="E5792" t="str">
        <f>IF(COUNTIF(Table24[[SERIAL NUMBER ]], Table21[[#This Row],[SERIAL NUMBER]])&gt;0, "Yes", "No")</f>
        <v>No</v>
      </c>
    </row>
    <row r="5793" spans="1:5">
      <c r="A5793" s="13" t="s">
        <v>17414</v>
      </c>
      <c r="B5793" t="e">
        <f>VLOOKUP(Table21[[#This Row],[SERIAL NUMBER]], EquipmentDB!E$1:M$13746, 9, FALSE)</f>
        <v>#N/A</v>
      </c>
      <c r="C5793" s="13" t="e">
        <v>#N/A</v>
      </c>
      <c r="D5793" s="13" t="s">
        <v>30774</v>
      </c>
      <c r="E5793" t="str">
        <f>IF(COUNTIF(Table24[[SERIAL NUMBER ]], Table21[[#This Row],[SERIAL NUMBER]])&gt;0, "Yes", "No")</f>
        <v>No</v>
      </c>
    </row>
    <row r="5794" spans="1:5">
      <c r="A5794" s="13" t="s">
        <v>17409</v>
      </c>
      <c r="B5794" t="e">
        <f>VLOOKUP(Table21[[#This Row],[SERIAL NUMBER]], EquipmentDB!E$1:M$13746, 9, FALSE)</f>
        <v>#N/A</v>
      </c>
      <c r="C5794" s="13" t="e">
        <v>#N/A</v>
      </c>
      <c r="D5794" s="13" t="s">
        <v>30774</v>
      </c>
      <c r="E5794" t="str">
        <f>IF(COUNTIF(Table24[[SERIAL NUMBER ]], Table21[[#This Row],[SERIAL NUMBER]])&gt;0, "Yes", "No")</f>
        <v>No</v>
      </c>
    </row>
    <row r="5795" spans="1:5">
      <c r="A5795" s="13" t="s">
        <v>17064</v>
      </c>
      <c r="B5795" t="e">
        <f>VLOOKUP(Table21[[#This Row],[SERIAL NUMBER]], EquipmentDB!E$1:M$13746, 9, FALSE)</f>
        <v>#N/A</v>
      </c>
      <c r="C5795" s="13" t="e">
        <v>#N/A</v>
      </c>
      <c r="D5795" s="13" t="s">
        <v>30774</v>
      </c>
      <c r="E5795" t="str">
        <f>IF(COUNTIF(Table24[[SERIAL NUMBER ]], Table21[[#This Row],[SERIAL NUMBER]])&gt;0, "Yes", "No")</f>
        <v>No</v>
      </c>
    </row>
    <row r="5796" spans="1:5">
      <c r="A5796" s="13" t="s">
        <v>1595</v>
      </c>
      <c r="B5796" t="e">
        <f>VLOOKUP(Table21[[#This Row],[SERIAL NUMBER]], EquipmentDB!E$1:M$13746, 9, FALSE)</f>
        <v>#N/A</v>
      </c>
      <c r="C5796" s="13" t="e">
        <v>#N/A</v>
      </c>
      <c r="D5796" s="13" t="s">
        <v>30774</v>
      </c>
      <c r="E5796" t="str">
        <f>IF(COUNTIF(Table24[[SERIAL NUMBER ]], Table21[[#This Row],[SERIAL NUMBER]])&gt;0, "Yes", "No")</f>
        <v>No</v>
      </c>
    </row>
    <row r="5797" spans="1:5">
      <c r="A5797" s="13" t="s">
        <v>1601</v>
      </c>
      <c r="B5797" t="e">
        <f>VLOOKUP(Table21[[#This Row],[SERIAL NUMBER]], EquipmentDB!E$1:M$13746, 9, FALSE)</f>
        <v>#N/A</v>
      </c>
      <c r="C5797" s="13" t="e">
        <v>#N/A</v>
      </c>
      <c r="D5797" s="13" t="s">
        <v>30774</v>
      </c>
      <c r="E5797" t="str">
        <f>IF(COUNTIF(Table24[[SERIAL NUMBER ]], Table21[[#This Row],[SERIAL NUMBER]])&gt;0, "Yes", "No")</f>
        <v>No</v>
      </c>
    </row>
    <row r="5798" spans="1:5">
      <c r="A5798" s="13" t="s">
        <v>1603</v>
      </c>
      <c r="B5798" t="e">
        <f>VLOOKUP(Table21[[#This Row],[SERIAL NUMBER]], EquipmentDB!E$1:M$13746, 9, FALSE)</f>
        <v>#N/A</v>
      </c>
      <c r="C5798" s="13" t="e">
        <v>#N/A</v>
      </c>
      <c r="D5798" s="13" t="s">
        <v>30774</v>
      </c>
      <c r="E5798" t="str">
        <f>IF(COUNTIF(Table24[[SERIAL NUMBER ]], Table21[[#This Row],[SERIAL NUMBER]])&gt;0, "Yes", "No")</f>
        <v>No</v>
      </c>
    </row>
    <row r="5799" spans="1:5">
      <c r="A5799" s="13" t="s">
        <v>5852</v>
      </c>
      <c r="B5799" t="e">
        <f>VLOOKUP(Table21[[#This Row],[SERIAL NUMBER]], EquipmentDB!E$1:M$13746, 9, FALSE)</f>
        <v>#N/A</v>
      </c>
      <c r="C5799" s="13" t="e">
        <v>#N/A</v>
      </c>
      <c r="D5799" s="13" t="s">
        <v>30774</v>
      </c>
      <c r="E5799" t="str">
        <f>IF(COUNTIF(Table24[[SERIAL NUMBER ]], Table21[[#This Row],[SERIAL NUMBER]])&gt;0, "Yes", "No")</f>
        <v>No</v>
      </c>
    </row>
    <row r="5800" spans="1:5">
      <c r="A5800" s="13" t="s">
        <v>19158</v>
      </c>
      <c r="B5800" t="e">
        <f>VLOOKUP(Table21[[#This Row],[SERIAL NUMBER]], EquipmentDB!E$1:M$13746, 9, FALSE)</f>
        <v>#N/A</v>
      </c>
      <c r="C5800" s="13" t="e">
        <v>#N/A</v>
      </c>
      <c r="D5800" s="13" t="s">
        <v>30774</v>
      </c>
      <c r="E5800" t="str">
        <f>IF(COUNTIF(Table24[[SERIAL NUMBER ]], Table21[[#This Row],[SERIAL NUMBER]])&gt;0, "Yes", "No")</f>
        <v>No</v>
      </c>
    </row>
    <row r="5801" spans="1:5">
      <c r="A5801" s="13" t="s">
        <v>14851</v>
      </c>
      <c r="B5801" t="e">
        <f>VLOOKUP(Table21[[#This Row],[SERIAL NUMBER]], EquipmentDB!E$1:M$13746, 9, FALSE)</f>
        <v>#N/A</v>
      </c>
      <c r="C5801" s="13" t="e">
        <v>#N/A</v>
      </c>
      <c r="D5801" s="13" t="s">
        <v>30774</v>
      </c>
      <c r="E5801" t="str">
        <f>IF(COUNTIF(Table24[[SERIAL NUMBER ]], Table21[[#This Row],[SERIAL NUMBER]])&gt;0, "Yes", "No")</f>
        <v>No</v>
      </c>
    </row>
    <row r="5802" spans="1:5">
      <c r="A5802" s="13" t="s">
        <v>3225</v>
      </c>
      <c r="B5802" t="e">
        <f>VLOOKUP(Table21[[#This Row],[SERIAL NUMBER]], EquipmentDB!E$1:M$13746, 9, FALSE)</f>
        <v>#N/A</v>
      </c>
      <c r="C5802" s="13" t="e">
        <v>#N/A</v>
      </c>
      <c r="D5802" s="13" t="s">
        <v>30774</v>
      </c>
      <c r="E5802" t="str">
        <f>IF(COUNTIF(Table24[[SERIAL NUMBER ]], Table21[[#This Row],[SERIAL NUMBER]])&gt;0, "Yes", "No")</f>
        <v>No</v>
      </c>
    </row>
    <row r="5803" spans="1:5">
      <c r="A5803" s="13" t="s">
        <v>8857</v>
      </c>
      <c r="B5803" t="e">
        <f>VLOOKUP(Table21[[#This Row],[SERIAL NUMBER]], EquipmentDB!E$1:M$13746, 9, FALSE)</f>
        <v>#N/A</v>
      </c>
      <c r="C5803" s="13" t="e">
        <v>#N/A</v>
      </c>
      <c r="D5803" s="13" t="s">
        <v>30774</v>
      </c>
      <c r="E5803" t="str">
        <f>IF(COUNTIF(Table24[[SERIAL NUMBER ]], Table21[[#This Row],[SERIAL NUMBER]])&gt;0, "Yes", "No")</f>
        <v>No</v>
      </c>
    </row>
    <row r="5804" spans="1:5">
      <c r="A5804" s="13" t="s">
        <v>8868</v>
      </c>
      <c r="B5804" t="e">
        <f>VLOOKUP(Table21[[#This Row],[SERIAL NUMBER]], EquipmentDB!E$1:M$13746, 9, FALSE)</f>
        <v>#N/A</v>
      </c>
      <c r="C5804" s="13" t="e">
        <v>#N/A</v>
      </c>
      <c r="D5804" s="13" t="s">
        <v>30774</v>
      </c>
      <c r="E5804" t="str">
        <f>IF(COUNTIF(Table24[[SERIAL NUMBER ]], Table21[[#This Row],[SERIAL NUMBER]])&gt;0, "Yes", "No")</f>
        <v>No</v>
      </c>
    </row>
    <row r="5805" spans="1:5">
      <c r="A5805" s="13" t="s">
        <v>3082</v>
      </c>
      <c r="B5805" t="e">
        <f>VLOOKUP(Table21[[#This Row],[SERIAL NUMBER]], EquipmentDB!E$1:M$13746, 9, FALSE)</f>
        <v>#N/A</v>
      </c>
      <c r="C5805" s="13" t="e">
        <v>#N/A</v>
      </c>
      <c r="D5805" s="13" t="s">
        <v>30774</v>
      </c>
      <c r="E5805" t="str">
        <f>IF(COUNTIF(Table24[[SERIAL NUMBER ]], Table21[[#This Row],[SERIAL NUMBER]])&gt;0, "Yes", "No")</f>
        <v>No</v>
      </c>
    </row>
    <row r="5806" spans="1:5">
      <c r="A5806" s="13" t="s">
        <v>16969</v>
      </c>
      <c r="B5806" t="e">
        <f>VLOOKUP(Table21[[#This Row],[SERIAL NUMBER]], EquipmentDB!E$1:M$13746, 9, FALSE)</f>
        <v>#N/A</v>
      </c>
      <c r="C5806" s="13" t="e">
        <v>#N/A</v>
      </c>
      <c r="D5806" s="13" t="s">
        <v>30774</v>
      </c>
      <c r="E5806" t="str">
        <f>IF(COUNTIF(Table24[[SERIAL NUMBER ]], Table21[[#This Row],[SERIAL NUMBER]])&gt;0, "Yes", "No")</f>
        <v>No</v>
      </c>
    </row>
    <row r="5807" spans="1:5">
      <c r="A5807" s="13" t="s">
        <v>5317</v>
      </c>
      <c r="B5807" t="e">
        <f>VLOOKUP(Table21[[#This Row],[SERIAL NUMBER]], EquipmentDB!E$1:M$13746, 9, FALSE)</f>
        <v>#N/A</v>
      </c>
      <c r="C5807" s="13" t="e">
        <v>#N/A</v>
      </c>
      <c r="D5807" s="13" t="s">
        <v>30774</v>
      </c>
      <c r="E5807" t="str">
        <f>IF(COUNTIF(Table24[[SERIAL NUMBER ]], Table21[[#This Row],[SERIAL NUMBER]])&gt;0, "Yes", "No")</f>
        <v>No</v>
      </c>
    </row>
    <row r="5808" spans="1:5">
      <c r="A5808" s="13" t="s">
        <v>4437</v>
      </c>
      <c r="B5808" t="e">
        <f>VLOOKUP(Table21[[#This Row],[SERIAL NUMBER]], EquipmentDB!E$1:M$13746, 9, FALSE)</f>
        <v>#N/A</v>
      </c>
      <c r="C5808" s="13" t="e">
        <v>#N/A</v>
      </c>
      <c r="D5808" s="13" t="s">
        <v>30774</v>
      </c>
      <c r="E5808" t="str">
        <f>IF(COUNTIF(Table24[[SERIAL NUMBER ]], Table21[[#This Row],[SERIAL NUMBER]])&gt;0, "Yes", "No")</f>
        <v>No</v>
      </c>
    </row>
    <row r="5809" spans="1:5">
      <c r="A5809" s="13" t="s">
        <v>23084</v>
      </c>
      <c r="B5809" t="e">
        <f>VLOOKUP(Table21[[#This Row],[SERIAL NUMBER]], EquipmentDB!E$1:M$13746, 9, FALSE)</f>
        <v>#N/A</v>
      </c>
      <c r="C5809" s="13" t="e">
        <v>#N/A</v>
      </c>
      <c r="D5809" s="13" t="s">
        <v>30774</v>
      </c>
      <c r="E5809" t="str">
        <f>IF(COUNTIF(Table24[[SERIAL NUMBER ]], Table21[[#This Row],[SERIAL NUMBER]])&gt;0, "Yes", "No")</f>
        <v>No</v>
      </c>
    </row>
    <row r="5810" spans="1:5">
      <c r="A5810" s="13" t="s">
        <v>9996</v>
      </c>
      <c r="B5810" t="e">
        <f>VLOOKUP(Table21[[#This Row],[SERIAL NUMBER]], EquipmentDB!E$1:M$13746, 9, FALSE)</f>
        <v>#N/A</v>
      </c>
      <c r="C5810" s="13" t="e">
        <v>#N/A</v>
      </c>
      <c r="D5810" s="13" t="s">
        <v>30774</v>
      </c>
      <c r="E5810" t="str">
        <f>IF(COUNTIF(Table24[[SERIAL NUMBER ]], Table21[[#This Row],[SERIAL NUMBER]])&gt;0, "Yes", "No")</f>
        <v>No</v>
      </c>
    </row>
    <row r="5811" spans="1:5">
      <c r="A5811" s="13" t="s">
        <v>9987</v>
      </c>
      <c r="B5811" t="e">
        <f>VLOOKUP(Table21[[#This Row],[SERIAL NUMBER]], EquipmentDB!E$1:M$13746, 9, FALSE)</f>
        <v>#N/A</v>
      </c>
      <c r="C5811" s="13" t="e">
        <v>#N/A</v>
      </c>
      <c r="D5811" s="13" t="s">
        <v>30774</v>
      </c>
      <c r="E5811" t="str">
        <f>IF(COUNTIF(Table24[[SERIAL NUMBER ]], Table21[[#This Row],[SERIAL NUMBER]])&gt;0, "Yes", "No")</f>
        <v>No</v>
      </c>
    </row>
    <row r="5812" spans="1:5">
      <c r="A5812" s="13" t="s">
        <v>9991</v>
      </c>
      <c r="B5812" t="e">
        <f>VLOOKUP(Table21[[#This Row],[SERIAL NUMBER]], EquipmentDB!E$1:M$13746, 9, FALSE)</f>
        <v>#N/A</v>
      </c>
      <c r="C5812" s="13" t="e">
        <v>#N/A</v>
      </c>
      <c r="D5812" s="13" t="s">
        <v>30774</v>
      </c>
      <c r="E5812" t="str">
        <f>IF(COUNTIF(Table24[[SERIAL NUMBER ]], Table21[[#This Row],[SERIAL NUMBER]])&gt;0, "Yes", "No")</f>
        <v>No</v>
      </c>
    </row>
    <row r="5813" spans="1:5">
      <c r="A5813" s="13" t="s">
        <v>2163</v>
      </c>
      <c r="B5813" t="e">
        <f>VLOOKUP(Table21[[#This Row],[SERIAL NUMBER]], EquipmentDB!E$1:M$13746, 9, FALSE)</f>
        <v>#N/A</v>
      </c>
      <c r="C5813" s="13" t="e">
        <v>#N/A</v>
      </c>
      <c r="D5813" s="13" t="s">
        <v>30774</v>
      </c>
      <c r="E5813" t="str">
        <f>IF(COUNTIF(Table24[[SERIAL NUMBER ]], Table21[[#This Row],[SERIAL NUMBER]])&gt;0, "Yes", "No")</f>
        <v>No</v>
      </c>
    </row>
    <row r="5814" spans="1:5">
      <c r="A5814" s="13" t="s">
        <v>2175</v>
      </c>
      <c r="B5814" t="e">
        <f>VLOOKUP(Table21[[#This Row],[SERIAL NUMBER]], EquipmentDB!E$1:M$13746, 9, FALSE)</f>
        <v>#N/A</v>
      </c>
      <c r="C5814" s="13" t="e">
        <v>#N/A</v>
      </c>
      <c r="D5814" s="13" t="s">
        <v>30774</v>
      </c>
      <c r="E5814" t="str">
        <f>IF(COUNTIF(Table24[[SERIAL NUMBER ]], Table21[[#This Row],[SERIAL NUMBER]])&gt;0, "Yes", "No")</f>
        <v>No</v>
      </c>
    </row>
    <row r="5815" spans="1:5">
      <c r="A5815" s="13" t="s">
        <v>2180</v>
      </c>
      <c r="B5815" t="e">
        <f>VLOOKUP(Table21[[#This Row],[SERIAL NUMBER]], EquipmentDB!E$1:M$13746, 9, FALSE)</f>
        <v>#N/A</v>
      </c>
      <c r="C5815" s="13" t="e">
        <v>#N/A</v>
      </c>
      <c r="D5815" s="13" t="s">
        <v>30774</v>
      </c>
      <c r="E5815" t="str">
        <f>IF(COUNTIF(Table24[[SERIAL NUMBER ]], Table21[[#This Row],[SERIAL NUMBER]])&gt;0, "Yes", "No")</f>
        <v>No</v>
      </c>
    </row>
    <row r="5816" spans="1:5">
      <c r="A5816" s="13" t="s">
        <v>9973</v>
      </c>
      <c r="B5816" t="e">
        <f>VLOOKUP(Table21[[#This Row],[SERIAL NUMBER]], EquipmentDB!E$1:M$13746, 9, FALSE)</f>
        <v>#N/A</v>
      </c>
      <c r="C5816" s="13" t="e">
        <v>#N/A</v>
      </c>
      <c r="D5816" s="13" t="s">
        <v>30774</v>
      </c>
      <c r="E5816" t="str">
        <f>IF(COUNTIF(Table24[[SERIAL NUMBER ]], Table21[[#This Row],[SERIAL NUMBER]])&gt;0, "Yes", "No")</f>
        <v>No</v>
      </c>
    </row>
    <row r="5817" spans="1:5">
      <c r="A5817" s="13" t="s">
        <v>23059</v>
      </c>
      <c r="B5817" t="e">
        <f>VLOOKUP(Table21[[#This Row],[SERIAL NUMBER]], EquipmentDB!E$1:M$13746, 9, FALSE)</f>
        <v>#N/A</v>
      </c>
      <c r="C5817" s="13" t="e">
        <v>#N/A</v>
      </c>
      <c r="D5817" s="13" t="s">
        <v>30774</v>
      </c>
      <c r="E5817" t="str">
        <f>IF(COUNTIF(Table24[[SERIAL NUMBER ]], Table21[[#This Row],[SERIAL NUMBER]])&gt;0, "Yes", "No")</f>
        <v>No</v>
      </c>
    </row>
    <row r="5818" spans="1:5">
      <c r="A5818" s="13" t="s">
        <v>2490</v>
      </c>
      <c r="B5818" t="e">
        <f>VLOOKUP(Table21[[#This Row],[SERIAL NUMBER]], EquipmentDB!E$1:M$13746, 9, FALSE)</f>
        <v>#N/A</v>
      </c>
      <c r="C5818" s="13" t="e">
        <v>#N/A</v>
      </c>
      <c r="D5818" s="13" t="s">
        <v>30774</v>
      </c>
      <c r="E5818" t="str">
        <f>IF(COUNTIF(Table24[[SERIAL NUMBER ]], Table21[[#This Row],[SERIAL NUMBER]])&gt;0, "Yes", "No")</f>
        <v>No</v>
      </c>
    </row>
    <row r="5819" spans="1:5">
      <c r="A5819" s="13" t="s">
        <v>17463</v>
      </c>
      <c r="B5819" t="e">
        <f>VLOOKUP(Table21[[#This Row],[SERIAL NUMBER]], EquipmentDB!E$1:M$13746, 9, FALSE)</f>
        <v>#N/A</v>
      </c>
      <c r="C5819" s="13" t="e">
        <v>#N/A</v>
      </c>
      <c r="D5819" s="13" t="s">
        <v>30774</v>
      </c>
      <c r="E5819" t="str">
        <f>IF(COUNTIF(Table24[[SERIAL NUMBER ]], Table21[[#This Row],[SERIAL NUMBER]])&gt;0, "Yes", "No")</f>
        <v>No</v>
      </c>
    </row>
    <row r="5820" spans="1:5">
      <c r="A5820" s="13" t="s">
        <v>17468</v>
      </c>
      <c r="B5820" t="e">
        <f>VLOOKUP(Table21[[#This Row],[SERIAL NUMBER]], EquipmentDB!E$1:M$13746, 9, FALSE)</f>
        <v>#N/A</v>
      </c>
      <c r="C5820" s="13" t="e">
        <v>#N/A</v>
      </c>
      <c r="D5820" s="13" t="s">
        <v>30774</v>
      </c>
      <c r="E5820" t="str">
        <f>IF(COUNTIF(Table24[[SERIAL NUMBER ]], Table21[[#This Row],[SERIAL NUMBER]])&gt;0, "Yes", "No")</f>
        <v>No</v>
      </c>
    </row>
    <row r="5821" spans="1:5">
      <c r="A5821" s="13" t="s">
        <v>19879</v>
      </c>
      <c r="B5821" t="e">
        <f>VLOOKUP(Table21[[#This Row],[SERIAL NUMBER]], EquipmentDB!E$1:M$13746, 9, FALSE)</f>
        <v>#N/A</v>
      </c>
      <c r="C5821" s="13" t="e">
        <v>#N/A</v>
      </c>
      <c r="D5821" s="13" t="s">
        <v>30774</v>
      </c>
      <c r="E5821" t="str">
        <f>IF(COUNTIF(Table24[[SERIAL NUMBER ]], Table21[[#This Row],[SERIAL NUMBER]])&gt;0, "Yes", "No")</f>
        <v>No</v>
      </c>
    </row>
    <row r="5822" spans="1:5">
      <c r="A5822" s="13" t="s">
        <v>18875</v>
      </c>
      <c r="B5822" t="e">
        <f>VLOOKUP(Table21[[#This Row],[SERIAL NUMBER]], EquipmentDB!E$1:M$13746, 9, FALSE)</f>
        <v>#N/A</v>
      </c>
      <c r="C5822" s="13" t="e">
        <v>#N/A</v>
      </c>
      <c r="D5822" s="13" t="s">
        <v>30774</v>
      </c>
      <c r="E5822" t="str">
        <f>IF(COUNTIF(Table24[[SERIAL NUMBER ]], Table21[[#This Row],[SERIAL NUMBER]])&gt;0, "Yes", "No")</f>
        <v>No</v>
      </c>
    </row>
    <row r="5823" spans="1:5">
      <c r="A5823" s="13" t="s">
        <v>1633</v>
      </c>
      <c r="B5823" t="e">
        <f>VLOOKUP(Table21[[#This Row],[SERIAL NUMBER]], EquipmentDB!E$1:M$13746, 9, FALSE)</f>
        <v>#N/A</v>
      </c>
      <c r="C5823" s="13" t="e">
        <v>#N/A</v>
      </c>
      <c r="D5823" s="13" t="s">
        <v>30774</v>
      </c>
      <c r="E5823" t="str">
        <f>IF(COUNTIF(Table24[[SERIAL NUMBER ]], Table21[[#This Row],[SERIAL NUMBER]])&gt;0, "Yes", "No")</f>
        <v>No</v>
      </c>
    </row>
    <row r="5824" spans="1:5">
      <c r="A5824" s="13" t="s">
        <v>1636</v>
      </c>
      <c r="B5824" t="e">
        <f>VLOOKUP(Table21[[#This Row],[SERIAL NUMBER]], EquipmentDB!E$1:M$13746, 9, FALSE)</f>
        <v>#N/A</v>
      </c>
      <c r="C5824" s="13" t="e">
        <v>#N/A</v>
      </c>
      <c r="D5824" s="13" t="s">
        <v>30774</v>
      </c>
      <c r="E5824" t="str">
        <f>IF(COUNTIF(Table24[[SERIAL NUMBER ]], Table21[[#This Row],[SERIAL NUMBER]])&gt;0, "Yes", "No")</f>
        <v>No</v>
      </c>
    </row>
    <row r="5825" spans="1:5">
      <c r="A5825" s="13" t="s">
        <v>1640</v>
      </c>
      <c r="B5825" t="e">
        <f>VLOOKUP(Table21[[#This Row],[SERIAL NUMBER]], EquipmentDB!E$1:M$13746, 9, FALSE)</f>
        <v>#N/A</v>
      </c>
      <c r="C5825" s="13" t="e">
        <v>#N/A</v>
      </c>
      <c r="D5825" s="13" t="s">
        <v>30774</v>
      </c>
      <c r="E5825" t="str">
        <f>IF(COUNTIF(Table24[[SERIAL NUMBER ]], Table21[[#This Row],[SERIAL NUMBER]])&gt;0, "Yes", "No")</f>
        <v>No</v>
      </c>
    </row>
    <row r="5826" spans="1:5">
      <c r="A5826" s="13" t="s">
        <v>1638</v>
      </c>
      <c r="B5826" t="e">
        <f>VLOOKUP(Table21[[#This Row],[SERIAL NUMBER]], EquipmentDB!E$1:M$13746, 9, FALSE)</f>
        <v>#N/A</v>
      </c>
      <c r="C5826" s="13" t="e">
        <v>#N/A</v>
      </c>
      <c r="D5826" s="13" t="s">
        <v>30774</v>
      </c>
      <c r="E5826" t="str">
        <f>IF(COUNTIF(Table24[[SERIAL NUMBER ]], Table21[[#This Row],[SERIAL NUMBER]])&gt;0, "Yes", "No")</f>
        <v>No</v>
      </c>
    </row>
    <row r="5827" spans="1:5">
      <c r="A5827" s="13" t="s">
        <v>970</v>
      </c>
      <c r="B5827" t="e">
        <f>VLOOKUP(Table21[[#This Row],[SERIAL NUMBER]], EquipmentDB!E$1:M$13746, 9, FALSE)</f>
        <v>#N/A</v>
      </c>
      <c r="C5827" s="13" t="e">
        <v>#N/A</v>
      </c>
      <c r="D5827" s="13" t="s">
        <v>30774</v>
      </c>
      <c r="E5827" t="str">
        <f>IF(COUNTIF(Table24[[SERIAL NUMBER ]], Table21[[#This Row],[SERIAL NUMBER]])&gt;0, "Yes", "No")</f>
        <v>No</v>
      </c>
    </row>
    <row r="5828" spans="1:5">
      <c r="A5828" s="13" t="s">
        <v>11511</v>
      </c>
      <c r="B5828" t="e">
        <f>VLOOKUP(Table21[[#This Row],[SERIAL NUMBER]], EquipmentDB!E$1:M$13746, 9, FALSE)</f>
        <v>#N/A</v>
      </c>
      <c r="C5828" s="13" t="e">
        <v>#N/A</v>
      </c>
      <c r="D5828" s="13" t="s">
        <v>30774</v>
      </c>
      <c r="E5828" t="str">
        <f>IF(COUNTIF(Table24[[SERIAL NUMBER ]], Table21[[#This Row],[SERIAL NUMBER]])&gt;0, "Yes", "No")</f>
        <v>No</v>
      </c>
    </row>
    <row r="5829" spans="1:5">
      <c r="A5829" s="13" t="s">
        <v>19095</v>
      </c>
      <c r="B5829" t="e">
        <f>VLOOKUP(Table21[[#This Row],[SERIAL NUMBER]], EquipmentDB!E$1:M$13746, 9, FALSE)</f>
        <v>#N/A</v>
      </c>
      <c r="C5829" s="13" t="e">
        <v>#N/A</v>
      </c>
      <c r="D5829" s="13" t="s">
        <v>30774</v>
      </c>
      <c r="E5829" t="str">
        <f>IF(COUNTIF(Table24[[SERIAL NUMBER ]], Table21[[#This Row],[SERIAL NUMBER]])&gt;0, "Yes", "No")</f>
        <v>No</v>
      </c>
    </row>
    <row r="5830" spans="1:5">
      <c r="A5830" s="13" t="s">
        <v>19099</v>
      </c>
      <c r="B5830" t="e">
        <f>VLOOKUP(Table21[[#This Row],[SERIAL NUMBER]], EquipmentDB!E$1:M$13746, 9, FALSE)</f>
        <v>#N/A</v>
      </c>
      <c r="C5830" s="13" t="e">
        <v>#N/A</v>
      </c>
      <c r="D5830" s="13" t="s">
        <v>30774</v>
      </c>
      <c r="E5830" t="str">
        <f>IF(COUNTIF(Table24[[SERIAL NUMBER ]], Table21[[#This Row],[SERIAL NUMBER]])&gt;0, "Yes", "No")</f>
        <v>No</v>
      </c>
    </row>
    <row r="5831" spans="1:5">
      <c r="A5831" s="13" t="s">
        <v>19102</v>
      </c>
      <c r="B5831" t="e">
        <f>VLOOKUP(Table21[[#This Row],[SERIAL NUMBER]], EquipmentDB!E$1:M$13746, 9, FALSE)</f>
        <v>#N/A</v>
      </c>
      <c r="C5831" s="13" t="e">
        <v>#N/A</v>
      </c>
      <c r="D5831" s="13" t="s">
        <v>30774</v>
      </c>
      <c r="E5831" t="str">
        <f>IF(COUNTIF(Table24[[SERIAL NUMBER ]], Table21[[#This Row],[SERIAL NUMBER]])&gt;0, "Yes", "No")</f>
        <v>No</v>
      </c>
    </row>
    <row r="5832" spans="1:5">
      <c r="A5832" s="13" t="s">
        <v>19675</v>
      </c>
      <c r="B5832" t="e">
        <f>VLOOKUP(Table21[[#This Row],[SERIAL NUMBER]], EquipmentDB!E$1:M$13746, 9, FALSE)</f>
        <v>#N/A</v>
      </c>
      <c r="C5832" s="13" t="e">
        <v>#N/A</v>
      </c>
      <c r="D5832" s="13" t="s">
        <v>30774</v>
      </c>
      <c r="E5832" t="str">
        <f>IF(COUNTIF(Table24[[SERIAL NUMBER ]], Table21[[#This Row],[SERIAL NUMBER]])&gt;0, "Yes", "No")</f>
        <v>No</v>
      </c>
    </row>
    <row r="5833" spans="1:5">
      <c r="A5833" s="13" t="s">
        <v>19686</v>
      </c>
      <c r="B5833" t="e">
        <f>VLOOKUP(Table21[[#This Row],[SERIAL NUMBER]], EquipmentDB!E$1:M$13746, 9, FALSE)</f>
        <v>#N/A</v>
      </c>
      <c r="C5833" s="13" t="e">
        <v>#N/A</v>
      </c>
      <c r="D5833" s="13" t="s">
        <v>30774</v>
      </c>
      <c r="E5833" t="str">
        <f>IF(COUNTIF(Table24[[SERIAL NUMBER ]], Table21[[#This Row],[SERIAL NUMBER]])&gt;0, "Yes", "No")</f>
        <v>No</v>
      </c>
    </row>
    <row r="5834" spans="1:5">
      <c r="A5834" s="13" t="s">
        <v>19690</v>
      </c>
      <c r="B5834" t="e">
        <f>VLOOKUP(Table21[[#This Row],[SERIAL NUMBER]], EquipmentDB!E$1:M$13746, 9, FALSE)</f>
        <v>#N/A</v>
      </c>
      <c r="C5834" s="13" t="e">
        <v>#N/A</v>
      </c>
      <c r="D5834" s="13" t="s">
        <v>30774</v>
      </c>
      <c r="E5834" t="str">
        <f>IF(COUNTIF(Table24[[SERIAL NUMBER ]], Table21[[#This Row],[SERIAL NUMBER]])&gt;0, "Yes", "No")</f>
        <v>No</v>
      </c>
    </row>
    <row r="5835" spans="1:5">
      <c r="A5835" s="13" t="s">
        <v>5829</v>
      </c>
      <c r="B5835" t="e">
        <f>VLOOKUP(Table21[[#This Row],[SERIAL NUMBER]], EquipmentDB!E$1:M$13746, 9, FALSE)</f>
        <v>#N/A</v>
      </c>
      <c r="C5835" s="13" t="e">
        <v>#N/A</v>
      </c>
      <c r="D5835" s="13" t="s">
        <v>30774</v>
      </c>
      <c r="E5835" t="str">
        <f>IF(COUNTIF(Table24[[SERIAL NUMBER ]], Table21[[#This Row],[SERIAL NUMBER]])&gt;0, "Yes", "No")</f>
        <v>No</v>
      </c>
    </row>
    <row r="5836" spans="1:5">
      <c r="A5836" s="13" t="s">
        <v>19467</v>
      </c>
      <c r="B5836" t="e">
        <f>VLOOKUP(Table21[[#This Row],[SERIAL NUMBER]], EquipmentDB!E$1:M$13746, 9, FALSE)</f>
        <v>#N/A</v>
      </c>
      <c r="C5836" s="13" t="e">
        <v>#N/A</v>
      </c>
      <c r="D5836" s="13" t="s">
        <v>30774</v>
      </c>
      <c r="E5836" t="str">
        <f>IF(COUNTIF(Table24[[SERIAL NUMBER ]], Table21[[#This Row],[SERIAL NUMBER]])&gt;0, "Yes", "No")</f>
        <v>No</v>
      </c>
    </row>
    <row r="5837" spans="1:5">
      <c r="A5837" s="13" t="s">
        <v>19469</v>
      </c>
      <c r="B5837" t="e">
        <f>VLOOKUP(Table21[[#This Row],[SERIAL NUMBER]], EquipmentDB!E$1:M$13746, 9, FALSE)</f>
        <v>#N/A</v>
      </c>
      <c r="C5837" s="13" t="e">
        <v>#N/A</v>
      </c>
      <c r="D5837" s="13" t="s">
        <v>30774</v>
      </c>
      <c r="E5837" t="str">
        <f>IF(COUNTIF(Table24[[SERIAL NUMBER ]], Table21[[#This Row],[SERIAL NUMBER]])&gt;0, "Yes", "No")</f>
        <v>No</v>
      </c>
    </row>
    <row r="5838" spans="1:5">
      <c r="A5838" s="13" t="s">
        <v>2146</v>
      </c>
      <c r="B5838" t="e">
        <f>VLOOKUP(Table21[[#This Row],[SERIAL NUMBER]], EquipmentDB!E$1:M$13746, 9, FALSE)</f>
        <v>#N/A</v>
      </c>
      <c r="C5838" s="13" t="e">
        <v>#N/A</v>
      </c>
      <c r="D5838" s="13" t="s">
        <v>30774</v>
      </c>
      <c r="E5838" t="str">
        <f>IF(COUNTIF(Table24[[SERIAL NUMBER ]], Table21[[#This Row],[SERIAL NUMBER]])&gt;0, "Yes", "No")</f>
        <v>No</v>
      </c>
    </row>
    <row r="5839" spans="1:5">
      <c r="A5839" s="13" t="s">
        <v>13921</v>
      </c>
      <c r="B5839" t="e">
        <f>VLOOKUP(Table21[[#This Row],[SERIAL NUMBER]], EquipmentDB!E$1:M$13746, 9, FALSE)</f>
        <v>#N/A</v>
      </c>
      <c r="C5839" s="13" t="e">
        <v>#N/A</v>
      </c>
      <c r="D5839" s="13" t="s">
        <v>30774</v>
      </c>
      <c r="E5839" t="str">
        <f>IF(COUNTIF(Table24[[SERIAL NUMBER ]], Table21[[#This Row],[SERIAL NUMBER]])&gt;0, "Yes", "No")</f>
        <v>No</v>
      </c>
    </row>
    <row r="5840" spans="1:5">
      <c r="A5840" s="13" t="s">
        <v>10136</v>
      </c>
      <c r="B5840" t="e">
        <f>VLOOKUP(Table21[[#This Row],[SERIAL NUMBER]], EquipmentDB!E$1:M$13746, 9, FALSE)</f>
        <v>#N/A</v>
      </c>
      <c r="C5840" s="13" t="e">
        <v>#N/A</v>
      </c>
      <c r="D5840" s="13" t="s">
        <v>30774</v>
      </c>
      <c r="E5840" t="str">
        <f>IF(COUNTIF(Table24[[SERIAL NUMBER ]], Table21[[#This Row],[SERIAL NUMBER]])&gt;0, "Yes", "No")</f>
        <v>No</v>
      </c>
    </row>
    <row r="5841" spans="1:5">
      <c r="A5841" s="13" t="s">
        <v>10143</v>
      </c>
      <c r="B5841" t="e">
        <f>VLOOKUP(Table21[[#This Row],[SERIAL NUMBER]], EquipmentDB!E$1:M$13746, 9, FALSE)</f>
        <v>#N/A</v>
      </c>
      <c r="C5841" s="13" t="e">
        <v>#N/A</v>
      </c>
      <c r="D5841" s="13" t="s">
        <v>30774</v>
      </c>
      <c r="E5841" t="str">
        <f>IF(COUNTIF(Table24[[SERIAL NUMBER ]], Table21[[#This Row],[SERIAL NUMBER]])&gt;0, "Yes", "No")</f>
        <v>No</v>
      </c>
    </row>
    <row r="5842" spans="1:5">
      <c r="A5842" s="13" t="s">
        <v>10147</v>
      </c>
      <c r="B5842" t="e">
        <f>VLOOKUP(Table21[[#This Row],[SERIAL NUMBER]], EquipmentDB!E$1:M$13746, 9, FALSE)</f>
        <v>#N/A</v>
      </c>
      <c r="C5842" s="13" t="e">
        <v>#N/A</v>
      </c>
      <c r="D5842" s="13" t="s">
        <v>30774</v>
      </c>
      <c r="E5842" t="str">
        <f>IF(COUNTIF(Table24[[SERIAL NUMBER ]], Table21[[#This Row],[SERIAL NUMBER]])&gt;0, "Yes", "No")</f>
        <v>No</v>
      </c>
    </row>
    <row r="5843" spans="1:5">
      <c r="A5843" s="13" t="s">
        <v>2501</v>
      </c>
      <c r="B5843" t="e">
        <f>VLOOKUP(Table21[[#This Row],[SERIAL NUMBER]], EquipmentDB!E$1:M$13746, 9, FALSE)</f>
        <v>#N/A</v>
      </c>
      <c r="C5843" s="13" t="e">
        <v>#N/A</v>
      </c>
      <c r="D5843" s="13" t="s">
        <v>30774</v>
      </c>
      <c r="E5843" t="str">
        <f>IF(COUNTIF(Table24[[SERIAL NUMBER ]], Table21[[#This Row],[SERIAL NUMBER]])&gt;0, "Yes", "No")</f>
        <v>No</v>
      </c>
    </row>
    <row r="5844" spans="1:5">
      <c r="A5844" s="13" t="s">
        <v>2507</v>
      </c>
      <c r="B5844" t="e">
        <f>VLOOKUP(Table21[[#This Row],[SERIAL NUMBER]], EquipmentDB!E$1:M$13746, 9, FALSE)</f>
        <v>#N/A</v>
      </c>
      <c r="C5844" s="13" t="e">
        <v>#N/A</v>
      </c>
      <c r="D5844" s="13" t="s">
        <v>30774</v>
      </c>
      <c r="E5844" t="str">
        <f>IF(COUNTIF(Table24[[SERIAL NUMBER ]], Table21[[#This Row],[SERIAL NUMBER]])&gt;0, "Yes", "No")</f>
        <v>No</v>
      </c>
    </row>
    <row r="5845" spans="1:5">
      <c r="A5845" s="13" t="s">
        <v>2512</v>
      </c>
      <c r="B5845" t="e">
        <f>VLOOKUP(Table21[[#This Row],[SERIAL NUMBER]], EquipmentDB!E$1:M$13746, 9, FALSE)</f>
        <v>#N/A</v>
      </c>
      <c r="C5845" s="13" t="e">
        <v>#N/A</v>
      </c>
      <c r="D5845" s="13" t="s">
        <v>30774</v>
      </c>
      <c r="E5845" t="str">
        <f>IF(COUNTIF(Table24[[SERIAL NUMBER ]], Table21[[#This Row],[SERIAL NUMBER]])&gt;0, "Yes", "No")</f>
        <v>No</v>
      </c>
    </row>
    <row r="5846" spans="1:5">
      <c r="A5846" s="13" t="s">
        <v>2516</v>
      </c>
      <c r="B5846" t="e">
        <f>VLOOKUP(Table21[[#This Row],[SERIAL NUMBER]], EquipmentDB!E$1:M$13746, 9, FALSE)</f>
        <v>#N/A</v>
      </c>
      <c r="C5846" s="13" t="e">
        <v>#N/A</v>
      </c>
      <c r="D5846" s="13" t="s">
        <v>30774</v>
      </c>
      <c r="E5846" t="str">
        <f>IF(COUNTIF(Table24[[SERIAL NUMBER ]], Table21[[#This Row],[SERIAL NUMBER]])&gt;0, "Yes", "No")</f>
        <v>No</v>
      </c>
    </row>
    <row r="5847" spans="1:5">
      <c r="A5847" s="13" t="s">
        <v>15082</v>
      </c>
      <c r="B5847" t="e">
        <f>VLOOKUP(Table21[[#This Row],[SERIAL NUMBER]], EquipmentDB!E$1:M$13746, 9, FALSE)</f>
        <v>#N/A</v>
      </c>
      <c r="C5847" s="13" t="e">
        <v>#N/A</v>
      </c>
      <c r="D5847" s="13" t="s">
        <v>30774</v>
      </c>
      <c r="E5847" t="str">
        <f>IF(COUNTIF(Table24[[SERIAL NUMBER ]], Table21[[#This Row],[SERIAL NUMBER]])&gt;0, "Yes", "No")</f>
        <v>No</v>
      </c>
    </row>
    <row r="5848" spans="1:5">
      <c r="A5848" s="13" t="s">
        <v>15087</v>
      </c>
      <c r="B5848" t="e">
        <f>VLOOKUP(Table21[[#This Row],[SERIAL NUMBER]], EquipmentDB!E$1:M$13746, 9, FALSE)</f>
        <v>#N/A</v>
      </c>
      <c r="C5848" s="13" t="e">
        <v>#N/A</v>
      </c>
      <c r="D5848" s="13" t="s">
        <v>30774</v>
      </c>
      <c r="E5848" t="str">
        <f>IF(COUNTIF(Table24[[SERIAL NUMBER ]], Table21[[#This Row],[SERIAL NUMBER]])&gt;0, "Yes", "No")</f>
        <v>No</v>
      </c>
    </row>
    <row r="5849" spans="1:5">
      <c r="A5849" s="13" t="s">
        <v>15090</v>
      </c>
      <c r="B5849" t="e">
        <f>VLOOKUP(Table21[[#This Row],[SERIAL NUMBER]], EquipmentDB!E$1:M$13746, 9, FALSE)</f>
        <v>#N/A</v>
      </c>
      <c r="C5849" s="13" t="e">
        <v>#N/A</v>
      </c>
      <c r="D5849" s="13" t="s">
        <v>30774</v>
      </c>
      <c r="E5849" t="str">
        <f>IF(COUNTIF(Table24[[SERIAL NUMBER ]], Table21[[#This Row],[SERIAL NUMBER]])&gt;0, "Yes", "No")</f>
        <v>No</v>
      </c>
    </row>
    <row r="5850" spans="1:5">
      <c r="A5850" s="13" t="s">
        <v>15092</v>
      </c>
      <c r="B5850" t="e">
        <f>VLOOKUP(Table21[[#This Row],[SERIAL NUMBER]], EquipmentDB!E$1:M$13746, 9, FALSE)</f>
        <v>#N/A</v>
      </c>
      <c r="C5850" s="13" t="e">
        <v>#N/A</v>
      </c>
      <c r="D5850" s="13" t="s">
        <v>30774</v>
      </c>
      <c r="E5850" t="str">
        <f>IF(COUNTIF(Table24[[SERIAL NUMBER ]], Table21[[#This Row],[SERIAL NUMBER]])&gt;0, "Yes", "No")</f>
        <v>No</v>
      </c>
    </row>
    <row r="5851" spans="1:5">
      <c r="A5851" s="13" t="s">
        <v>15094</v>
      </c>
      <c r="B5851" t="e">
        <f>VLOOKUP(Table21[[#This Row],[SERIAL NUMBER]], EquipmentDB!E$1:M$13746, 9, FALSE)</f>
        <v>#N/A</v>
      </c>
      <c r="C5851" s="13" t="e">
        <v>#N/A</v>
      </c>
      <c r="D5851" s="13" t="s">
        <v>30774</v>
      </c>
      <c r="E5851" t="str">
        <f>IF(COUNTIF(Table24[[SERIAL NUMBER ]], Table21[[#This Row],[SERIAL NUMBER]])&gt;0, "Yes", "No")</f>
        <v>No</v>
      </c>
    </row>
    <row r="5852" spans="1:5">
      <c r="A5852" s="13" t="s">
        <v>15096</v>
      </c>
      <c r="B5852" t="e">
        <f>VLOOKUP(Table21[[#This Row],[SERIAL NUMBER]], EquipmentDB!E$1:M$13746, 9, FALSE)</f>
        <v>#N/A</v>
      </c>
      <c r="C5852" s="13" t="e">
        <v>#N/A</v>
      </c>
      <c r="D5852" s="13" t="s">
        <v>30774</v>
      </c>
      <c r="E5852" t="str">
        <f>IF(COUNTIF(Table24[[SERIAL NUMBER ]], Table21[[#This Row],[SERIAL NUMBER]])&gt;0, "Yes", "No")</f>
        <v>No</v>
      </c>
    </row>
    <row r="5853" spans="1:5">
      <c r="A5853" s="13" t="s">
        <v>19650</v>
      </c>
      <c r="B5853" t="e">
        <f>VLOOKUP(Table21[[#This Row],[SERIAL NUMBER]], EquipmentDB!E$1:M$13746, 9, FALSE)</f>
        <v>#N/A</v>
      </c>
      <c r="C5853" s="13" t="e">
        <v>#N/A</v>
      </c>
      <c r="D5853" s="13" t="s">
        <v>30774</v>
      </c>
      <c r="E5853" t="str">
        <f>IF(COUNTIF(Table24[[SERIAL NUMBER ]], Table21[[#This Row],[SERIAL NUMBER]])&gt;0, "Yes", "No")</f>
        <v>No</v>
      </c>
    </row>
    <row r="5854" spans="1:5">
      <c r="A5854" s="13" t="s">
        <v>14946</v>
      </c>
      <c r="B5854" t="e">
        <f>VLOOKUP(Table21[[#This Row],[SERIAL NUMBER]], EquipmentDB!E$1:M$13746, 9, FALSE)</f>
        <v>#N/A</v>
      </c>
      <c r="C5854" s="13" t="e">
        <v>#N/A</v>
      </c>
      <c r="D5854" s="13" t="s">
        <v>30774</v>
      </c>
      <c r="E5854" t="str">
        <f>IF(COUNTIF(Table24[[SERIAL NUMBER ]], Table21[[#This Row],[SERIAL NUMBER]])&gt;0, "Yes", "No")</f>
        <v>No</v>
      </c>
    </row>
    <row r="5855" spans="1:5">
      <c r="A5855" s="13" t="s">
        <v>1929</v>
      </c>
      <c r="B5855" t="e">
        <f>VLOOKUP(Table21[[#This Row],[SERIAL NUMBER]], EquipmentDB!E$1:M$13746, 9, FALSE)</f>
        <v>#N/A</v>
      </c>
      <c r="C5855" s="13" t="e">
        <v>#N/A</v>
      </c>
      <c r="D5855" s="13" t="s">
        <v>30774</v>
      </c>
      <c r="E5855" t="str">
        <f>IF(COUNTIF(Table24[[SERIAL NUMBER ]], Table21[[#This Row],[SERIAL NUMBER]])&gt;0, "Yes", "No")</f>
        <v>No</v>
      </c>
    </row>
    <row r="5856" spans="1:5">
      <c r="A5856" s="13" t="s">
        <v>8853</v>
      </c>
      <c r="B5856" t="e">
        <f>VLOOKUP(Table21[[#This Row],[SERIAL NUMBER]], EquipmentDB!E$1:M$13746, 9, FALSE)</f>
        <v>#N/A</v>
      </c>
      <c r="C5856" s="13" t="e">
        <v>#N/A</v>
      </c>
      <c r="D5856" s="13" t="s">
        <v>30774</v>
      </c>
      <c r="E5856" t="str">
        <f>IF(COUNTIF(Table24[[SERIAL NUMBER ]], Table21[[#This Row],[SERIAL NUMBER]])&gt;0, "Yes", "No")</f>
        <v>No</v>
      </c>
    </row>
    <row r="5857" spans="1:5">
      <c r="A5857" s="13" t="s">
        <v>2095</v>
      </c>
      <c r="B5857" t="e">
        <f>VLOOKUP(Table21[[#This Row],[SERIAL NUMBER]], EquipmentDB!E$1:M$13746, 9, FALSE)</f>
        <v>#N/A</v>
      </c>
      <c r="C5857" s="13" t="e">
        <v>#N/A</v>
      </c>
      <c r="D5857" s="13" t="s">
        <v>30774</v>
      </c>
      <c r="E5857" t="str">
        <f>IF(COUNTIF(Table24[[SERIAL NUMBER ]], Table21[[#This Row],[SERIAL NUMBER]])&gt;0, "Yes", "No")</f>
        <v>No</v>
      </c>
    </row>
    <row r="5858" spans="1:5">
      <c r="A5858" s="13" t="s">
        <v>2099</v>
      </c>
      <c r="B5858" t="e">
        <f>VLOOKUP(Table21[[#This Row],[SERIAL NUMBER]], EquipmentDB!E$1:M$13746, 9, FALSE)</f>
        <v>#N/A</v>
      </c>
      <c r="C5858" s="13" t="e">
        <v>#N/A</v>
      </c>
      <c r="D5858" s="13" t="s">
        <v>30774</v>
      </c>
      <c r="E5858" t="str">
        <f>IF(COUNTIF(Table24[[SERIAL NUMBER ]], Table21[[#This Row],[SERIAL NUMBER]])&gt;0, "Yes", "No")</f>
        <v>No</v>
      </c>
    </row>
    <row r="5859" spans="1:5">
      <c r="A5859" s="13" t="s">
        <v>2102</v>
      </c>
      <c r="B5859" t="e">
        <f>VLOOKUP(Table21[[#This Row],[SERIAL NUMBER]], EquipmentDB!E$1:M$13746, 9, FALSE)</f>
        <v>#N/A</v>
      </c>
      <c r="C5859" s="13" t="e">
        <v>#N/A</v>
      </c>
      <c r="D5859" s="13" t="s">
        <v>30774</v>
      </c>
      <c r="E5859" t="str">
        <f>IF(COUNTIF(Table24[[SERIAL NUMBER ]], Table21[[#This Row],[SERIAL NUMBER]])&gt;0, "Yes", "No")</f>
        <v>No</v>
      </c>
    </row>
    <row r="5860" spans="1:5">
      <c r="A5860" s="13" t="s">
        <v>2108</v>
      </c>
      <c r="B5860" t="e">
        <f>VLOOKUP(Table21[[#This Row],[SERIAL NUMBER]], EquipmentDB!E$1:M$13746, 9, FALSE)</f>
        <v>#N/A</v>
      </c>
      <c r="C5860" s="13" t="e">
        <v>#N/A</v>
      </c>
      <c r="D5860" s="13" t="s">
        <v>30774</v>
      </c>
      <c r="E5860" t="str">
        <f>IF(COUNTIF(Table24[[SERIAL NUMBER ]], Table21[[#This Row],[SERIAL NUMBER]])&gt;0, "Yes", "No")</f>
        <v>No</v>
      </c>
    </row>
    <row r="5861" spans="1:5">
      <c r="A5861" s="13" t="s">
        <v>2112</v>
      </c>
      <c r="B5861" t="e">
        <f>VLOOKUP(Table21[[#This Row],[SERIAL NUMBER]], EquipmentDB!E$1:M$13746, 9, FALSE)</f>
        <v>#N/A</v>
      </c>
      <c r="C5861" s="13" t="e">
        <v>#N/A</v>
      </c>
      <c r="D5861" s="13" t="s">
        <v>30774</v>
      </c>
      <c r="E5861" t="str">
        <f>IF(COUNTIF(Table24[[SERIAL NUMBER ]], Table21[[#This Row],[SERIAL NUMBER]])&gt;0, "Yes", "No")</f>
        <v>No</v>
      </c>
    </row>
    <row r="5862" spans="1:5">
      <c r="A5862" s="13" t="s">
        <v>2118</v>
      </c>
      <c r="B5862" t="e">
        <f>VLOOKUP(Table21[[#This Row],[SERIAL NUMBER]], EquipmentDB!E$1:M$13746, 9, FALSE)</f>
        <v>#N/A</v>
      </c>
      <c r="C5862" s="13" t="e">
        <v>#N/A</v>
      </c>
      <c r="D5862" s="13" t="s">
        <v>30774</v>
      </c>
      <c r="E5862" t="str">
        <f>IF(COUNTIF(Table24[[SERIAL NUMBER ]], Table21[[#This Row],[SERIAL NUMBER]])&gt;0, "Yes", "No")</f>
        <v>No</v>
      </c>
    </row>
    <row r="5863" spans="1:5">
      <c r="A5863" s="13" t="s">
        <v>2122</v>
      </c>
      <c r="B5863" t="e">
        <f>VLOOKUP(Table21[[#This Row],[SERIAL NUMBER]], EquipmentDB!E$1:M$13746, 9, FALSE)</f>
        <v>#N/A</v>
      </c>
      <c r="C5863" s="13" t="e">
        <v>#N/A</v>
      </c>
      <c r="D5863" s="13" t="s">
        <v>30774</v>
      </c>
      <c r="E5863" t="str">
        <f>IF(COUNTIF(Table24[[SERIAL NUMBER ]], Table21[[#This Row],[SERIAL NUMBER]])&gt;0, "Yes", "No")</f>
        <v>No</v>
      </c>
    </row>
    <row r="5864" spans="1:5">
      <c r="A5864" s="13" t="s">
        <v>2126</v>
      </c>
      <c r="B5864" t="e">
        <f>VLOOKUP(Table21[[#This Row],[SERIAL NUMBER]], EquipmentDB!E$1:M$13746, 9, FALSE)</f>
        <v>#N/A</v>
      </c>
      <c r="C5864" s="13" t="e">
        <v>#N/A</v>
      </c>
      <c r="D5864" s="13" t="s">
        <v>30774</v>
      </c>
      <c r="E5864" t="str">
        <f>IF(COUNTIF(Table24[[SERIAL NUMBER ]], Table21[[#This Row],[SERIAL NUMBER]])&gt;0, "Yes", "No")</f>
        <v>No</v>
      </c>
    </row>
    <row r="5865" spans="1:5">
      <c r="A5865" s="13" t="s">
        <v>2129</v>
      </c>
      <c r="B5865" t="e">
        <f>VLOOKUP(Table21[[#This Row],[SERIAL NUMBER]], EquipmentDB!E$1:M$13746, 9, FALSE)</f>
        <v>#N/A</v>
      </c>
      <c r="C5865" s="13" t="e">
        <v>#N/A</v>
      </c>
      <c r="D5865" s="13" t="s">
        <v>30774</v>
      </c>
      <c r="E5865" t="str">
        <f>IF(COUNTIF(Table24[[SERIAL NUMBER ]], Table21[[#This Row],[SERIAL NUMBER]])&gt;0, "Yes", "No")</f>
        <v>No</v>
      </c>
    </row>
    <row r="5866" spans="1:5">
      <c r="A5866" s="13" t="s">
        <v>13917</v>
      </c>
      <c r="B5866" t="e">
        <f>VLOOKUP(Table21[[#This Row],[SERIAL NUMBER]], EquipmentDB!E$1:M$13746, 9, FALSE)</f>
        <v>#N/A</v>
      </c>
      <c r="C5866" s="13" t="e">
        <v>#N/A</v>
      </c>
      <c r="D5866" s="13" t="s">
        <v>30774</v>
      </c>
      <c r="E5866" t="str">
        <f>IF(COUNTIF(Table24[[SERIAL NUMBER ]], Table21[[#This Row],[SERIAL NUMBER]])&gt;0, "Yes", "No")</f>
        <v>No</v>
      </c>
    </row>
    <row r="5867" spans="1:5">
      <c r="A5867" s="13" t="s">
        <v>13919</v>
      </c>
      <c r="B5867" t="e">
        <f>VLOOKUP(Table21[[#This Row],[SERIAL NUMBER]], EquipmentDB!E$1:M$13746, 9, FALSE)</f>
        <v>#N/A</v>
      </c>
      <c r="C5867" s="13" t="e">
        <v>#N/A</v>
      </c>
      <c r="D5867" s="13" t="s">
        <v>30774</v>
      </c>
      <c r="E5867" t="str">
        <f>IF(COUNTIF(Table24[[SERIAL NUMBER ]], Table21[[#This Row],[SERIAL NUMBER]])&gt;0, "Yes", "No")</f>
        <v>No</v>
      </c>
    </row>
    <row r="5868" spans="1:5">
      <c r="A5868" s="13" t="s">
        <v>31092</v>
      </c>
      <c r="B5868" t="e">
        <f>VLOOKUP(Table21[[#This Row],[SERIAL NUMBER]], EquipmentDB!E$1:M$13746, 9, FALSE)</f>
        <v>#N/A</v>
      </c>
      <c r="C5868" s="13" t="e">
        <v>#N/A</v>
      </c>
      <c r="D5868" s="13" t="s">
        <v>30774</v>
      </c>
      <c r="E5868" t="str">
        <f>IF(COUNTIF(Table24[[SERIAL NUMBER ]], Table21[[#This Row],[SERIAL NUMBER]])&gt;0, "Yes", "No")</f>
        <v>No</v>
      </c>
    </row>
    <row r="5869" spans="1:5">
      <c r="A5869" s="13" t="s">
        <v>15103</v>
      </c>
      <c r="B5869" t="e">
        <f>VLOOKUP(Table21[[#This Row],[SERIAL NUMBER]], EquipmentDB!E$1:M$13746, 9, FALSE)</f>
        <v>#N/A</v>
      </c>
      <c r="C5869" s="13" t="e">
        <v>#N/A</v>
      </c>
      <c r="D5869" s="13" t="s">
        <v>30774</v>
      </c>
      <c r="E5869" t="str">
        <f>IF(COUNTIF(Table24[[SERIAL NUMBER ]], Table21[[#This Row],[SERIAL NUMBER]])&gt;0, "Yes", "No")</f>
        <v>No</v>
      </c>
    </row>
    <row r="5870" spans="1:5">
      <c r="A5870" s="13" t="s">
        <v>22995</v>
      </c>
      <c r="B5870" t="e">
        <f>VLOOKUP(Table21[[#This Row],[SERIAL NUMBER]], EquipmentDB!E$1:M$13746, 9, FALSE)</f>
        <v>#N/A</v>
      </c>
      <c r="C5870" s="13" t="e">
        <v>#N/A</v>
      </c>
      <c r="D5870" s="13" t="s">
        <v>30774</v>
      </c>
      <c r="E5870" t="str">
        <f>IF(COUNTIF(Table24[[SERIAL NUMBER ]], Table21[[#This Row],[SERIAL NUMBER]])&gt;0, "Yes", "No")</f>
        <v>No</v>
      </c>
    </row>
    <row r="5871" spans="1:5">
      <c r="A5871" s="13" t="s">
        <v>23002</v>
      </c>
      <c r="B5871" t="e">
        <f>VLOOKUP(Table21[[#This Row],[SERIAL NUMBER]], EquipmentDB!E$1:M$13746, 9, FALSE)</f>
        <v>#N/A</v>
      </c>
      <c r="C5871" s="13" t="e">
        <v>#N/A</v>
      </c>
      <c r="D5871" s="13" t="s">
        <v>30774</v>
      </c>
      <c r="E5871" t="str">
        <f>IF(COUNTIF(Table24[[SERIAL NUMBER ]], Table21[[#This Row],[SERIAL NUMBER]])&gt;0, "Yes", "No")</f>
        <v>No</v>
      </c>
    </row>
    <row r="5872" spans="1:5">
      <c r="A5872" s="13" t="s">
        <v>23009</v>
      </c>
      <c r="B5872" t="e">
        <f>VLOOKUP(Table21[[#This Row],[SERIAL NUMBER]], EquipmentDB!E$1:M$13746, 9, FALSE)</f>
        <v>#N/A</v>
      </c>
      <c r="C5872" s="13" t="e">
        <v>#N/A</v>
      </c>
      <c r="D5872" s="13" t="s">
        <v>30774</v>
      </c>
      <c r="E5872" t="str">
        <f>IF(COUNTIF(Table24[[SERIAL NUMBER ]], Table21[[#This Row],[SERIAL NUMBER]])&gt;0, "Yes", "No")</f>
        <v>No</v>
      </c>
    </row>
    <row r="5873" spans="1:5">
      <c r="A5873" s="13" t="s">
        <v>23014</v>
      </c>
      <c r="B5873" t="e">
        <f>VLOOKUP(Table21[[#This Row],[SERIAL NUMBER]], EquipmentDB!E$1:M$13746, 9, FALSE)</f>
        <v>#N/A</v>
      </c>
      <c r="C5873" s="13" t="e">
        <v>#N/A</v>
      </c>
      <c r="D5873" s="13" t="s">
        <v>30774</v>
      </c>
      <c r="E5873" t="str">
        <f>IF(COUNTIF(Table24[[SERIAL NUMBER ]], Table21[[#This Row],[SERIAL NUMBER]])&gt;0, "Yes", "No")</f>
        <v>No</v>
      </c>
    </row>
    <row r="5874" spans="1:5">
      <c r="A5874" s="13" t="s">
        <v>23018</v>
      </c>
      <c r="B5874" t="e">
        <f>VLOOKUP(Table21[[#This Row],[SERIAL NUMBER]], EquipmentDB!E$1:M$13746, 9, FALSE)</f>
        <v>#N/A</v>
      </c>
      <c r="C5874" s="13" t="e">
        <v>#N/A</v>
      </c>
      <c r="D5874" s="13" t="s">
        <v>30774</v>
      </c>
      <c r="E5874" t="str">
        <f>IF(COUNTIF(Table24[[SERIAL NUMBER ]], Table21[[#This Row],[SERIAL NUMBER]])&gt;0, "Yes", "No")</f>
        <v>No</v>
      </c>
    </row>
    <row r="5875" spans="1:5">
      <c r="A5875" s="13" t="s">
        <v>23023</v>
      </c>
      <c r="B5875" t="e">
        <f>VLOOKUP(Table21[[#This Row],[SERIAL NUMBER]], EquipmentDB!E$1:M$13746, 9, FALSE)</f>
        <v>#N/A</v>
      </c>
      <c r="C5875" s="13" t="e">
        <v>#N/A</v>
      </c>
      <c r="D5875" s="13" t="s">
        <v>30774</v>
      </c>
      <c r="E5875" t="str">
        <f>IF(COUNTIF(Table24[[SERIAL NUMBER ]], Table21[[#This Row],[SERIAL NUMBER]])&gt;0, "Yes", "No")</f>
        <v>No</v>
      </c>
    </row>
    <row r="5876" spans="1:5">
      <c r="A5876" s="13" t="s">
        <v>23028</v>
      </c>
      <c r="B5876" t="e">
        <f>VLOOKUP(Table21[[#This Row],[SERIAL NUMBER]], EquipmentDB!E$1:M$13746, 9, FALSE)</f>
        <v>#N/A</v>
      </c>
      <c r="C5876" s="13" t="e">
        <v>#N/A</v>
      </c>
      <c r="D5876" s="13" t="s">
        <v>30774</v>
      </c>
      <c r="E5876" t="str">
        <f>IF(COUNTIF(Table24[[SERIAL NUMBER ]], Table21[[#This Row],[SERIAL NUMBER]])&gt;0, "Yes", "No")</f>
        <v>No</v>
      </c>
    </row>
    <row r="5877" spans="1:5">
      <c r="A5877" s="13" t="s">
        <v>23037</v>
      </c>
      <c r="B5877" t="e">
        <f>VLOOKUP(Table21[[#This Row],[SERIAL NUMBER]], EquipmentDB!E$1:M$13746, 9, FALSE)</f>
        <v>#N/A</v>
      </c>
      <c r="C5877" s="13" t="e">
        <v>#N/A</v>
      </c>
      <c r="D5877" s="13" t="s">
        <v>30774</v>
      </c>
      <c r="E5877" t="str">
        <f>IF(COUNTIF(Table24[[SERIAL NUMBER ]], Table21[[#This Row],[SERIAL NUMBER]])&gt;0, "Yes", "No")</f>
        <v>No</v>
      </c>
    </row>
    <row r="5878" spans="1:5">
      <c r="A5878" s="13" t="s">
        <v>23045</v>
      </c>
      <c r="B5878" t="e">
        <f>VLOOKUP(Table21[[#This Row],[SERIAL NUMBER]], EquipmentDB!E$1:M$13746, 9, FALSE)</f>
        <v>#N/A</v>
      </c>
      <c r="C5878" s="13" t="e">
        <v>#N/A</v>
      </c>
      <c r="D5878" s="13" t="s">
        <v>30774</v>
      </c>
      <c r="E5878" t="str">
        <f>IF(COUNTIF(Table24[[SERIAL NUMBER ]], Table21[[#This Row],[SERIAL NUMBER]])&gt;0, "Yes", "No")</f>
        <v>No</v>
      </c>
    </row>
    <row r="5879" spans="1:5">
      <c r="A5879" s="13" t="s">
        <v>23053</v>
      </c>
      <c r="B5879" t="e">
        <f>VLOOKUP(Table21[[#This Row],[SERIAL NUMBER]], EquipmentDB!E$1:M$13746, 9, FALSE)</f>
        <v>#N/A</v>
      </c>
      <c r="C5879" s="13" t="e">
        <v>#N/A</v>
      </c>
      <c r="D5879" s="13" t="s">
        <v>30774</v>
      </c>
      <c r="E5879" t="str">
        <f>IF(COUNTIF(Table24[[SERIAL NUMBER ]], Table21[[#This Row],[SERIAL NUMBER]])&gt;0, "Yes", "No")</f>
        <v>No</v>
      </c>
    </row>
    <row r="5880" spans="1:5">
      <c r="A5880" s="13" t="s">
        <v>26757</v>
      </c>
      <c r="B5880" t="e">
        <f>VLOOKUP(Table21[[#This Row],[SERIAL NUMBER]], EquipmentDB!E$1:M$13746, 9, FALSE)</f>
        <v>#N/A</v>
      </c>
      <c r="C5880" s="13" t="e">
        <v>#N/A</v>
      </c>
      <c r="D5880" s="13" t="s">
        <v>30774</v>
      </c>
      <c r="E5880" t="str">
        <f>IF(COUNTIF(Table24[[SERIAL NUMBER ]], Table21[[#This Row],[SERIAL NUMBER]])&gt;0, "Yes", "No")</f>
        <v>No</v>
      </c>
    </row>
    <row r="5881" spans="1:5">
      <c r="A5881" s="13" t="s">
        <v>14442</v>
      </c>
      <c r="B5881" t="e">
        <f>VLOOKUP(Table21[[#This Row],[SERIAL NUMBER]], EquipmentDB!E$1:M$13746, 9, FALSE)</f>
        <v>#N/A</v>
      </c>
      <c r="C5881" s="13" t="e">
        <v>#N/A</v>
      </c>
      <c r="D5881" s="13" t="s">
        <v>30774</v>
      </c>
      <c r="E5881" t="str">
        <f>IF(COUNTIF(Table24[[SERIAL NUMBER ]], Table21[[#This Row],[SERIAL NUMBER]])&gt;0, "Yes", "No")</f>
        <v>No</v>
      </c>
    </row>
    <row r="5882" spans="1:5">
      <c r="A5882" s="13" t="s">
        <v>30627</v>
      </c>
      <c r="B5882" t="e">
        <f>VLOOKUP(Table21[[#This Row],[SERIAL NUMBER]], EquipmentDB!E$1:M$13746, 9, FALSE)</f>
        <v>#N/A</v>
      </c>
      <c r="C5882" s="13" t="s">
        <v>939</v>
      </c>
      <c r="D5882" s="13" t="s">
        <v>30774</v>
      </c>
      <c r="E5882" t="str">
        <f>IF(COUNTIF(Table24[[SERIAL NUMBER ]], Table21[[#This Row],[SERIAL NUMBER]])&gt;0, "Yes", "No")</f>
        <v>No</v>
      </c>
    </row>
    <row r="5883" spans="1:5">
      <c r="A5883" s="13" t="s">
        <v>22547</v>
      </c>
      <c r="B5883" t="e">
        <f>VLOOKUP(Table21[[#This Row],[SERIAL NUMBER]], EquipmentDB!E$1:M$13746, 9, FALSE)</f>
        <v>#N/A</v>
      </c>
      <c r="C5883" s="13" t="e">
        <v>#N/A</v>
      </c>
      <c r="D5883" s="13" t="s">
        <v>30774</v>
      </c>
      <c r="E5883" t="str">
        <f>IF(COUNTIF(Table24[[SERIAL NUMBER ]], Table21[[#This Row],[SERIAL NUMBER]])&gt;0, "Yes", "No")</f>
        <v>No</v>
      </c>
    </row>
    <row r="5884" spans="1:5">
      <c r="A5884" s="13" t="s">
        <v>22550</v>
      </c>
      <c r="B5884" t="e">
        <f>VLOOKUP(Table21[[#This Row],[SERIAL NUMBER]], EquipmentDB!E$1:M$13746, 9, FALSE)</f>
        <v>#N/A</v>
      </c>
      <c r="C5884" s="13" t="e">
        <v>#N/A</v>
      </c>
      <c r="D5884" s="13" t="s">
        <v>30774</v>
      </c>
      <c r="E5884" t="str">
        <f>IF(COUNTIF(Table24[[SERIAL NUMBER ]], Table21[[#This Row],[SERIAL NUMBER]])&gt;0, "Yes", "No")</f>
        <v>No</v>
      </c>
    </row>
    <row r="5885" spans="1:5">
      <c r="A5885" s="13" t="s">
        <v>22544</v>
      </c>
      <c r="B5885" t="e">
        <f>VLOOKUP(Table21[[#This Row],[SERIAL NUMBER]], EquipmentDB!E$1:M$13746, 9, FALSE)</f>
        <v>#N/A</v>
      </c>
      <c r="C5885" s="13" t="e">
        <v>#N/A</v>
      </c>
      <c r="D5885" s="13" t="s">
        <v>30774</v>
      </c>
      <c r="E5885" t="str">
        <f>IF(COUNTIF(Table24[[SERIAL NUMBER ]], Table21[[#This Row],[SERIAL NUMBER]])&gt;0, "Yes", "No")</f>
        <v>No</v>
      </c>
    </row>
    <row r="5886" spans="1:5">
      <c r="A5886" s="13" t="s">
        <v>9021</v>
      </c>
      <c r="B5886" t="e">
        <f>VLOOKUP(Table21[[#This Row],[SERIAL NUMBER]], EquipmentDB!E$1:M$13746, 9, FALSE)</f>
        <v>#N/A</v>
      </c>
      <c r="C5886" s="13" t="e">
        <v>#N/A</v>
      </c>
      <c r="D5886" s="13" t="s">
        <v>30774</v>
      </c>
      <c r="E5886" t="str">
        <f>IF(COUNTIF(Table24[[SERIAL NUMBER ]], Table21[[#This Row],[SERIAL NUMBER]])&gt;0, "Yes", "No")</f>
        <v>No</v>
      </c>
    </row>
    <row r="5887" spans="1:5">
      <c r="A5887" s="13" t="s">
        <v>22978</v>
      </c>
      <c r="B5887" t="e">
        <f>VLOOKUP(Table21[[#This Row],[SERIAL NUMBER]], EquipmentDB!E$1:M$13746, 9, FALSE)</f>
        <v>#N/A</v>
      </c>
      <c r="C5887" s="13" t="e">
        <v>#N/A</v>
      </c>
      <c r="D5887" s="13" t="s">
        <v>30774</v>
      </c>
      <c r="E5887" t="str">
        <f>IF(COUNTIF(Table24[[SERIAL NUMBER ]], Table21[[#This Row],[SERIAL NUMBER]])&gt;0, "Yes", "No")</f>
        <v>No</v>
      </c>
    </row>
    <row r="5888" spans="1:5">
      <c r="A5888" s="13" t="s">
        <v>22612</v>
      </c>
      <c r="B5888" t="e">
        <f>VLOOKUP(Table21[[#This Row],[SERIAL NUMBER]], EquipmentDB!E$1:M$13746, 9, FALSE)</f>
        <v>#N/A</v>
      </c>
      <c r="C5888" s="13" t="e">
        <v>#N/A</v>
      </c>
      <c r="D5888" s="13" t="s">
        <v>30774</v>
      </c>
      <c r="E5888" t="str">
        <f>IF(COUNTIF(Table24[[SERIAL NUMBER ]], Table21[[#This Row],[SERIAL NUMBER]])&gt;0, "Yes", "No")</f>
        <v>No</v>
      </c>
    </row>
    <row r="5889" spans="1:5">
      <c r="A5889" s="13" t="s">
        <v>20847</v>
      </c>
      <c r="B5889" t="e">
        <f>VLOOKUP(Table21[[#This Row],[SERIAL NUMBER]], EquipmentDB!E$1:M$13746, 9, FALSE)</f>
        <v>#N/A</v>
      </c>
      <c r="C5889" s="13" t="e">
        <v>#N/A</v>
      </c>
      <c r="D5889" s="13" t="s">
        <v>30774</v>
      </c>
      <c r="E5889" t="str">
        <f>IF(COUNTIF(Table24[[SERIAL NUMBER ]], Table21[[#This Row],[SERIAL NUMBER]])&gt;0, "Yes", "No")</f>
        <v>No</v>
      </c>
    </row>
    <row r="5890" spans="1:5">
      <c r="A5890" s="13" t="s">
        <v>27515</v>
      </c>
      <c r="B5890" t="e">
        <f>VLOOKUP(Table21[[#This Row],[SERIAL NUMBER]], EquipmentDB!E$1:M$13746, 9, FALSE)</f>
        <v>#N/A</v>
      </c>
      <c r="C5890" s="13" t="e">
        <v>#N/A</v>
      </c>
      <c r="D5890" s="13" t="s">
        <v>30774</v>
      </c>
      <c r="E5890" t="str">
        <f>IF(COUNTIF(Table24[[SERIAL NUMBER ]], Table21[[#This Row],[SERIAL NUMBER]])&gt;0, "Yes", "No")</f>
        <v>No</v>
      </c>
    </row>
    <row r="5891" spans="1:5">
      <c r="A5891" s="13" t="s">
        <v>22577</v>
      </c>
      <c r="B5891" t="e">
        <f>VLOOKUP(Table21[[#This Row],[SERIAL NUMBER]], EquipmentDB!E$1:M$13746, 9, FALSE)</f>
        <v>#N/A</v>
      </c>
      <c r="C5891" s="13" t="e">
        <v>#N/A</v>
      </c>
      <c r="D5891" s="13" t="s">
        <v>30774</v>
      </c>
      <c r="E5891" t="str">
        <f>IF(COUNTIF(Table24[[SERIAL NUMBER ]], Table21[[#This Row],[SERIAL NUMBER]])&gt;0, "Yes", "No")</f>
        <v>No</v>
      </c>
    </row>
    <row r="5892" spans="1:5">
      <c r="A5892" s="13" t="s">
        <v>22595</v>
      </c>
      <c r="B5892" t="e">
        <f>VLOOKUP(Table21[[#This Row],[SERIAL NUMBER]], EquipmentDB!E$1:M$13746, 9, FALSE)</f>
        <v>#N/A</v>
      </c>
      <c r="C5892" s="13" t="e">
        <v>#N/A</v>
      </c>
      <c r="D5892" s="13" t="s">
        <v>30774</v>
      </c>
      <c r="E5892" t="str">
        <f>IF(COUNTIF(Table24[[SERIAL NUMBER ]], Table21[[#This Row],[SERIAL NUMBER]])&gt;0, "Yes", "No")</f>
        <v>No</v>
      </c>
    </row>
    <row r="5893" spans="1:5">
      <c r="A5893" s="13" t="s">
        <v>18737</v>
      </c>
      <c r="B5893" t="e">
        <f>VLOOKUP(Table21[[#This Row],[SERIAL NUMBER]], EquipmentDB!E$1:M$13746, 9, FALSE)</f>
        <v>#N/A</v>
      </c>
      <c r="C5893" s="13" t="e">
        <v>#N/A</v>
      </c>
      <c r="D5893" s="13" t="s">
        <v>30774</v>
      </c>
      <c r="E5893" t="str">
        <f>IF(COUNTIF(Table24[[SERIAL NUMBER ]], Table21[[#This Row],[SERIAL NUMBER]])&gt;0, "Yes", "No")</f>
        <v>Yes</v>
      </c>
    </row>
    <row r="5894" spans="1:5">
      <c r="A5894" s="13" t="s">
        <v>18746</v>
      </c>
      <c r="B5894" t="e">
        <f>VLOOKUP(Table21[[#This Row],[SERIAL NUMBER]], EquipmentDB!E$1:M$13746, 9, FALSE)</f>
        <v>#N/A</v>
      </c>
      <c r="C5894" s="13" t="e">
        <v>#N/A</v>
      </c>
      <c r="D5894" s="13" t="s">
        <v>30774</v>
      </c>
      <c r="E5894" t="str">
        <f>IF(COUNTIF(Table24[[SERIAL NUMBER ]], Table21[[#This Row],[SERIAL NUMBER]])&gt;0, "Yes", "No")</f>
        <v>Yes</v>
      </c>
    </row>
    <row r="5895" spans="1:5">
      <c r="A5895" s="13" t="s">
        <v>18751</v>
      </c>
      <c r="B5895" t="e">
        <f>VLOOKUP(Table21[[#This Row],[SERIAL NUMBER]], EquipmentDB!E$1:M$13746, 9, FALSE)</f>
        <v>#N/A</v>
      </c>
      <c r="C5895" s="13" t="e">
        <v>#N/A</v>
      </c>
      <c r="D5895" s="13" t="s">
        <v>30774</v>
      </c>
      <c r="E5895" t="str">
        <f>IF(COUNTIF(Table24[[SERIAL NUMBER ]], Table21[[#This Row],[SERIAL NUMBER]])&gt;0, "Yes", "No")</f>
        <v>Yes</v>
      </c>
    </row>
    <row r="5896" spans="1:5">
      <c r="A5896" s="13" t="s">
        <v>18758</v>
      </c>
      <c r="B5896" t="e">
        <f>VLOOKUP(Table21[[#This Row],[SERIAL NUMBER]], EquipmentDB!E$1:M$13746, 9, FALSE)</f>
        <v>#N/A</v>
      </c>
      <c r="C5896" s="13" t="e">
        <v>#N/A</v>
      </c>
      <c r="D5896" s="13" t="s">
        <v>30774</v>
      </c>
      <c r="E5896" t="str">
        <f>IF(COUNTIF(Table24[[SERIAL NUMBER ]], Table21[[#This Row],[SERIAL NUMBER]])&gt;0, "Yes", "No")</f>
        <v>Yes</v>
      </c>
    </row>
    <row r="5897" spans="1:5">
      <c r="A5897" s="13" t="s">
        <v>16148</v>
      </c>
      <c r="B5897">
        <f>VLOOKUP(Table21[[#This Row],[SERIAL NUMBER]], EquipmentDB!E$1:M$13746, 9, FALSE)</f>
        <v>0</v>
      </c>
      <c r="C5897" s="13" t="e">
        <v>#N/A</v>
      </c>
      <c r="D5897" s="13" t="s">
        <v>30774</v>
      </c>
      <c r="E5897" t="str">
        <f>IF(COUNTIF(Table24[[SERIAL NUMBER ]], Table21[[#This Row],[SERIAL NUMBER]])&gt;0, "Yes", "No")</f>
        <v>No</v>
      </c>
    </row>
    <row r="5898" spans="1:5">
      <c r="A5898" s="13" t="s">
        <v>12735</v>
      </c>
      <c r="B5898" t="e">
        <f>VLOOKUP(Table21[[#This Row],[SERIAL NUMBER]], EquipmentDB!E$1:M$13746, 9, FALSE)</f>
        <v>#N/A</v>
      </c>
      <c r="C5898" s="13" t="e">
        <v>#N/A</v>
      </c>
      <c r="D5898" s="13" t="s">
        <v>30774</v>
      </c>
      <c r="E5898" t="str">
        <f>IF(COUNTIF(Table24[[SERIAL NUMBER ]], Table21[[#This Row],[SERIAL NUMBER]])&gt;0, "Yes", "No")</f>
        <v>Yes</v>
      </c>
    </row>
    <row r="5899" spans="1:5">
      <c r="A5899" s="13" t="s">
        <v>12559</v>
      </c>
      <c r="B5899" t="e">
        <f>VLOOKUP(Table21[[#This Row],[SERIAL NUMBER]], EquipmentDB!E$1:M$13746, 9, FALSE)</f>
        <v>#N/A</v>
      </c>
      <c r="C5899" s="13" t="e">
        <v>#N/A</v>
      </c>
      <c r="D5899" s="13" t="s">
        <v>30774</v>
      </c>
      <c r="E5899" t="str">
        <f>IF(COUNTIF(Table24[[SERIAL NUMBER ]], Table21[[#This Row],[SERIAL NUMBER]])&gt;0, "Yes", "No")</f>
        <v>Yes</v>
      </c>
    </row>
    <row r="5900" spans="1:5">
      <c r="A5900" s="13" t="s">
        <v>8193</v>
      </c>
      <c r="B5900" t="e">
        <f>VLOOKUP(Table21[[#This Row],[SERIAL NUMBER]], EquipmentDB!E$1:M$13746, 9, FALSE)</f>
        <v>#N/A</v>
      </c>
      <c r="C5900" s="13" t="e">
        <v>#N/A</v>
      </c>
      <c r="D5900" s="13" t="s">
        <v>30774</v>
      </c>
      <c r="E5900" t="str">
        <f>IF(COUNTIF(Table24[[SERIAL NUMBER ]], Table21[[#This Row],[SERIAL NUMBER]])&gt;0, "Yes", "No")</f>
        <v>No</v>
      </c>
    </row>
    <row r="5901" spans="1:5">
      <c r="A5901" s="13" t="s">
        <v>8227</v>
      </c>
      <c r="B5901" t="e">
        <f>VLOOKUP(Table21[[#This Row],[SERIAL NUMBER]], EquipmentDB!E$1:M$13746, 9, FALSE)</f>
        <v>#N/A</v>
      </c>
      <c r="C5901" s="13" t="e">
        <v>#N/A</v>
      </c>
      <c r="D5901" s="13" t="s">
        <v>30774</v>
      </c>
      <c r="E5901" t="str">
        <f>IF(COUNTIF(Table24[[SERIAL NUMBER ]], Table21[[#This Row],[SERIAL NUMBER]])&gt;0, "Yes", "No")</f>
        <v>No</v>
      </c>
    </row>
    <row r="5902" spans="1:5">
      <c r="A5902" s="13" t="s">
        <v>2133</v>
      </c>
      <c r="B5902" t="e">
        <f>VLOOKUP(Table21[[#This Row],[SERIAL NUMBER]], EquipmentDB!E$1:M$13746, 9, FALSE)</f>
        <v>#N/A</v>
      </c>
      <c r="C5902" s="13" t="e">
        <v>#N/A</v>
      </c>
      <c r="D5902" s="13" t="s">
        <v>30774</v>
      </c>
      <c r="E5902" t="str">
        <f>IF(COUNTIF(Table24[[SERIAL NUMBER ]], Table21[[#This Row],[SERIAL NUMBER]])&gt;0, "Yes", "No")</f>
        <v>No</v>
      </c>
    </row>
    <row r="5903" spans="1:5">
      <c r="A5903" s="13" t="s">
        <v>6278</v>
      </c>
      <c r="B5903" t="e">
        <f>VLOOKUP(Table21[[#This Row],[SERIAL NUMBER]], EquipmentDB!E$1:M$13746, 9, FALSE)</f>
        <v>#N/A</v>
      </c>
      <c r="C5903" s="13" t="e">
        <v>#N/A</v>
      </c>
      <c r="D5903" s="13" t="s">
        <v>30774</v>
      </c>
      <c r="E5903" t="str">
        <f>IF(COUNTIF(Table24[[SERIAL NUMBER ]], Table21[[#This Row],[SERIAL NUMBER]])&gt;0, "Yes", "No")</f>
        <v>No</v>
      </c>
    </row>
    <row r="5904" spans="1:5">
      <c r="A5904" s="13" t="s">
        <v>8449</v>
      </c>
      <c r="B5904" t="e">
        <f>VLOOKUP(Table21[[#This Row],[SERIAL NUMBER]], EquipmentDB!E$1:M$13746, 9, FALSE)</f>
        <v>#N/A</v>
      </c>
      <c r="C5904" s="13" t="e">
        <v>#N/A</v>
      </c>
      <c r="D5904" s="13" t="s">
        <v>30774</v>
      </c>
      <c r="E5904" t="str">
        <f>IF(COUNTIF(Table24[[SERIAL NUMBER ]], Table21[[#This Row],[SERIAL NUMBER]])&gt;0, "Yes", "No")</f>
        <v>No</v>
      </c>
    </row>
    <row r="5905" spans="1:5">
      <c r="A5905" s="13" t="s">
        <v>8460</v>
      </c>
      <c r="B5905" t="e">
        <f>VLOOKUP(Table21[[#This Row],[SERIAL NUMBER]], EquipmentDB!E$1:M$13746, 9, FALSE)</f>
        <v>#N/A</v>
      </c>
      <c r="C5905" s="13" t="e">
        <v>#N/A</v>
      </c>
      <c r="D5905" s="13" t="s">
        <v>30774</v>
      </c>
      <c r="E5905" t="str">
        <f>IF(COUNTIF(Table24[[SERIAL NUMBER ]], Table21[[#This Row],[SERIAL NUMBER]])&gt;0, "Yes", "No")</f>
        <v>No</v>
      </c>
    </row>
    <row r="5906" spans="1:5">
      <c r="A5906" s="13" t="s">
        <v>18796</v>
      </c>
      <c r="B5906" t="e">
        <f>VLOOKUP(Table21[[#This Row],[SERIAL NUMBER]], EquipmentDB!E$1:M$13746, 9, FALSE)</f>
        <v>#N/A</v>
      </c>
      <c r="C5906" s="13" t="e">
        <v>#N/A</v>
      </c>
      <c r="D5906" s="13" t="s">
        <v>30774</v>
      </c>
      <c r="E5906" t="str">
        <f>IF(COUNTIF(Table24[[SERIAL NUMBER ]], Table21[[#This Row],[SERIAL NUMBER]])&gt;0, "Yes", "No")</f>
        <v>Yes</v>
      </c>
    </row>
    <row r="5907" spans="1:5">
      <c r="A5907" s="13" t="s">
        <v>22940</v>
      </c>
      <c r="B5907" t="e">
        <f>VLOOKUP(Table21[[#This Row],[SERIAL NUMBER]], EquipmentDB!E$1:M$13746, 9, FALSE)</f>
        <v>#N/A</v>
      </c>
      <c r="C5907" s="13" t="e">
        <v>#N/A</v>
      </c>
      <c r="D5907" s="13" t="s">
        <v>30774</v>
      </c>
      <c r="E5907" t="str">
        <f>IF(COUNTIF(Table24[[SERIAL NUMBER ]], Table21[[#This Row],[SERIAL NUMBER]])&gt;0, "Yes", "No")</f>
        <v>No</v>
      </c>
    </row>
    <row r="5908" spans="1:5">
      <c r="A5908" s="13" t="s">
        <v>31093</v>
      </c>
      <c r="B5908" t="e">
        <f>VLOOKUP(Table21[[#This Row],[SERIAL NUMBER]], EquipmentDB!E$1:M$13746, 9, FALSE)</f>
        <v>#N/A</v>
      </c>
      <c r="C5908" s="13" t="e">
        <v>#N/A</v>
      </c>
      <c r="D5908" s="13" t="s">
        <v>30774</v>
      </c>
      <c r="E5908" t="str">
        <f>IF(COUNTIF(Table24[[SERIAL NUMBER ]], Table21[[#This Row],[SERIAL NUMBER]])&gt;0, "Yes", "No")</f>
        <v>No</v>
      </c>
    </row>
    <row r="5909" spans="1:5">
      <c r="A5909" s="13" t="s">
        <v>31094</v>
      </c>
      <c r="B5909" t="e">
        <f>VLOOKUP(Table21[[#This Row],[SERIAL NUMBER]], EquipmentDB!E$1:M$13746, 9, FALSE)</f>
        <v>#N/A</v>
      </c>
      <c r="C5909" s="13" t="e">
        <v>#N/A</v>
      </c>
      <c r="D5909" s="13" t="s">
        <v>30774</v>
      </c>
      <c r="E5909" t="str">
        <f>IF(COUNTIF(Table24[[SERIAL NUMBER ]], Table21[[#This Row],[SERIAL NUMBER]])&gt;0, "Yes", "No")</f>
        <v>No</v>
      </c>
    </row>
    <row r="5910" spans="1:5">
      <c r="A5910" s="13" t="s">
        <v>31095</v>
      </c>
      <c r="B5910" t="e">
        <f>VLOOKUP(Table21[[#This Row],[SERIAL NUMBER]], EquipmentDB!E$1:M$13746, 9, FALSE)</f>
        <v>#N/A</v>
      </c>
      <c r="C5910" s="13" t="e">
        <v>#N/A</v>
      </c>
      <c r="D5910" s="13" t="s">
        <v>30774</v>
      </c>
      <c r="E5910" t="str">
        <f>IF(COUNTIF(Table24[[SERIAL NUMBER ]], Table21[[#This Row],[SERIAL NUMBER]])&gt;0, "Yes", "No")</f>
        <v>No</v>
      </c>
    </row>
    <row r="5911" spans="1:5">
      <c r="A5911" s="13" t="s">
        <v>31096</v>
      </c>
      <c r="B5911" t="e">
        <f>VLOOKUP(Table21[[#This Row],[SERIAL NUMBER]], EquipmentDB!E$1:M$13746, 9, FALSE)</f>
        <v>#N/A</v>
      </c>
      <c r="C5911" s="13" t="e">
        <v>#N/A</v>
      </c>
      <c r="D5911" s="13" t="s">
        <v>30774</v>
      </c>
      <c r="E5911" t="str">
        <f>IF(COUNTIF(Table24[[SERIAL NUMBER ]], Table21[[#This Row],[SERIAL NUMBER]])&gt;0, "Yes", "No")</f>
        <v>No</v>
      </c>
    </row>
    <row r="5912" spans="1:5">
      <c r="A5912" s="13" t="s">
        <v>31097</v>
      </c>
      <c r="B5912" t="e">
        <f>VLOOKUP(Table21[[#This Row],[SERIAL NUMBER]], EquipmentDB!E$1:M$13746, 9, FALSE)</f>
        <v>#N/A</v>
      </c>
      <c r="C5912" s="13" t="e">
        <v>#N/A</v>
      </c>
      <c r="D5912" s="13" t="s">
        <v>30774</v>
      </c>
      <c r="E5912" t="str">
        <f>IF(COUNTIF(Table24[[SERIAL NUMBER ]], Table21[[#This Row],[SERIAL NUMBER]])&gt;0, "Yes", "No")</f>
        <v>No</v>
      </c>
    </row>
    <row r="5913" spans="1:5">
      <c r="A5913" s="13" t="s">
        <v>31098</v>
      </c>
      <c r="B5913" t="e">
        <f>VLOOKUP(Table21[[#This Row],[SERIAL NUMBER]], EquipmentDB!E$1:M$13746, 9, FALSE)</f>
        <v>#N/A</v>
      </c>
      <c r="C5913" s="13" t="e">
        <v>#N/A</v>
      </c>
      <c r="D5913" s="13" t="s">
        <v>30774</v>
      </c>
      <c r="E5913" t="str">
        <f>IF(COUNTIF(Table24[[SERIAL NUMBER ]], Table21[[#This Row],[SERIAL NUMBER]])&gt;0, "Yes", "No")</f>
        <v>No</v>
      </c>
    </row>
    <row r="5914" spans="1:5">
      <c r="A5914" s="13" t="s">
        <v>22939</v>
      </c>
      <c r="B5914" t="e">
        <f>VLOOKUP(Table21[[#This Row],[SERIAL NUMBER]], EquipmentDB!E$1:M$13746, 9, FALSE)</f>
        <v>#N/A</v>
      </c>
      <c r="C5914" s="13" t="e">
        <v>#N/A</v>
      </c>
      <c r="D5914" s="13" t="s">
        <v>30774</v>
      </c>
      <c r="E5914" t="str">
        <f>IF(COUNTIF(Table24[[SERIAL NUMBER ]], Table21[[#This Row],[SERIAL NUMBER]])&gt;0, "Yes", "No")</f>
        <v>No</v>
      </c>
    </row>
    <row r="5915" spans="1:5">
      <c r="A5915" s="13" t="s">
        <v>17104</v>
      </c>
      <c r="B5915" t="e">
        <f>VLOOKUP(Table21[[#This Row],[SERIAL NUMBER]], EquipmentDB!E$1:M$13746, 9, FALSE)</f>
        <v>#N/A</v>
      </c>
      <c r="C5915" s="13" t="e">
        <v>#N/A</v>
      </c>
      <c r="D5915" s="13" t="s">
        <v>30774</v>
      </c>
      <c r="E5915" t="str">
        <f>IF(COUNTIF(Table24[[SERIAL NUMBER ]], Table21[[#This Row],[SERIAL NUMBER]])&gt;0, "Yes", "No")</f>
        <v>No</v>
      </c>
    </row>
    <row r="5916" spans="1:5">
      <c r="A5916" s="13" t="s">
        <v>22905</v>
      </c>
      <c r="B5916" t="e">
        <f>VLOOKUP(Table21[[#This Row],[SERIAL NUMBER]], EquipmentDB!E$1:M$13746, 9, FALSE)</f>
        <v>#N/A</v>
      </c>
      <c r="C5916" s="13" t="e">
        <v>#N/A</v>
      </c>
      <c r="D5916" s="13" t="s">
        <v>30774</v>
      </c>
      <c r="E5916" t="str">
        <f>IF(COUNTIF(Table24[[SERIAL NUMBER ]], Table21[[#This Row],[SERIAL NUMBER]])&gt;0, "Yes", "No")</f>
        <v>No</v>
      </c>
    </row>
    <row r="5917" spans="1:5">
      <c r="A5917" s="13" t="s">
        <v>22923</v>
      </c>
      <c r="B5917" t="e">
        <f>VLOOKUP(Table21[[#This Row],[SERIAL NUMBER]], EquipmentDB!E$1:M$13746, 9, FALSE)</f>
        <v>#N/A</v>
      </c>
      <c r="C5917" s="13" t="e">
        <v>#N/A</v>
      </c>
      <c r="D5917" s="13" t="s">
        <v>30774</v>
      </c>
      <c r="E5917" t="str">
        <f>IF(COUNTIF(Table24[[SERIAL NUMBER ]], Table21[[#This Row],[SERIAL NUMBER]])&gt;0, "Yes", "No")</f>
        <v>No</v>
      </c>
    </row>
    <row r="5918" spans="1:5">
      <c r="A5918" s="13" t="s">
        <v>22916</v>
      </c>
      <c r="B5918" t="e">
        <f>VLOOKUP(Table21[[#This Row],[SERIAL NUMBER]], EquipmentDB!E$1:M$13746, 9, FALSE)</f>
        <v>#N/A</v>
      </c>
      <c r="C5918" s="13" t="e">
        <v>#N/A</v>
      </c>
      <c r="D5918" s="13" t="s">
        <v>30774</v>
      </c>
      <c r="E5918" t="str">
        <f>IF(COUNTIF(Table24[[SERIAL NUMBER ]], Table21[[#This Row],[SERIAL NUMBER]])&gt;0, "Yes", "No")</f>
        <v>No</v>
      </c>
    </row>
    <row r="5919" spans="1:5">
      <c r="A5919" s="13" t="s">
        <v>22930</v>
      </c>
      <c r="B5919" t="e">
        <f>VLOOKUP(Table21[[#This Row],[SERIAL NUMBER]], EquipmentDB!E$1:M$13746, 9, FALSE)</f>
        <v>#N/A</v>
      </c>
      <c r="C5919" s="13" t="e">
        <v>#N/A</v>
      </c>
      <c r="D5919" s="13" t="s">
        <v>30774</v>
      </c>
      <c r="E5919" t="str">
        <f>IF(COUNTIF(Table24[[SERIAL NUMBER ]], Table21[[#This Row],[SERIAL NUMBER]])&gt;0, "Yes", "No")</f>
        <v>No</v>
      </c>
    </row>
    <row r="5920" spans="1:5">
      <c r="A5920" s="13" t="s">
        <v>22947</v>
      </c>
      <c r="B5920" t="e">
        <f>VLOOKUP(Table21[[#This Row],[SERIAL NUMBER]], EquipmentDB!E$1:M$13746, 9, FALSE)</f>
        <v>#N/A</v>
      </c>
      <c r="C5920" s="13" t="e">
        <v>#N/A</v>
      </c>
      <c r="D5920" s="13" t="s">
        <v>30774</v>
      </c>
      <c r="E5920" t="str">
        <f>IF(COUNTIF(Table24[[SERIAL NUMBER ]], Table21[[#This Row],[SERIAL NUMBER]])&gt;0, "Yes", "No")</f>
        <v>No</v>
      </c>
    </row>
    <row r="5921" spans="1:5">
      <c r="A5921" s="13" t="s">
        <v>22954</v>
      </c>
      <c r="B5921" t="e">
        <f>VLOOKUP(Table21[[#This Row],[SERIAL NUMBER]], EquipmentDB!E$1:M$13746, 9, FALSE)</f>
        <v>#N/A</v>
      </c>
      <c r="C5921" s="13" t="e">
        <v>#N/A</v>
      </c>
      <c r="D5921" s="13" t="s">
        <v>30774</v>
      </c>
      <c r="E5921" t="str">
        <f>IF(COUNTIF(Table24[[SERIAL NUMBER ]], Table21[[#This Row],[SERIAL NUMBER]])&gt;0, "Yes", "No")</f>
        <v>No</v>
      </c>
    </row>
    <row r="5922" spans="1:5">
      <c r="A5922" s="13" t="s">
        <v>22961</v>
      </c>
      <c r="B5922" t="e">
        <f>VLOOKUP(Table21[[#This Row],[SERIAL NUMBER]], EquipmentDB!E$1:M$13746, 9, FALSE)</f>
        <v>#N/A</v>
      </c>
      <c r="C5922" s="13" t="e">
        <v>#N/A</v>
      </c>
      <c r="D5922" s="13" t="s">
        <v>30774</v>
      </c>
      <c r="E5922" t="str">
        <f>IF(COUNTIF(Table24[[SERIAL NUMBER ]], Table21[[#This Row],[SERIAL NUMBER]])&gt;0, "Yes", "No")</f>
        <v>No</v>
      </c>
    </row>
    <row r="5923" spans="1:5">
      <c r="A5923" s="13" t="s">
        <v>22891</v>
      </c>
      <c r="B5923" t="e">
        <f>VLOOKUP(Table21[[#This Row],[SERIAL NUMBER]], EquipmentDB!E$1:M$13746, 9, FALSE)</f>
        <v>#N/A</v>
      </c>
      <c r="C5923" s="13" t="e">
        <v>#N/A</v>
      </c>
      <c r="D5923" s="13" t="s">
        <v>30774</v>
      </c>
      <c r="E5923" t="str">
        <f>IF(COUNTIF(Table24[[SERIAL NUMBER ]], Table21[[#This Row],[SERIAL NUMBER]])&gt;0, "Yes", "No")</f>
        <v>No</v>
      </c>
    </row>
    <row r="5924" spans="1:5">
      <c r="A5924" s="13" t="s">
        <v>22898</v>
      </c>
      <c r="B5924" t="e">
        <f>VLOOKUP(Table21[[#This Row],[SERIAL NUMBER]], EquipmentDB!E$1:M$13746, 9, FALSE)</f>
        <v>#N/A</v>
      </c>
      <c r="C5924" s="13" t="e">
        <v>#N/A</v>
      </c>
      <c r="D5924" s="13" t="s">
        <v>30774</v>
      </c>
      <c r="E5924" t="str">
        <f>IF(COUNTIF(Table24[[SERIAL NUMBER ]], Table21[[#This Row],[SERIAL NUMBER]])&gt;0, "Yes", "No")</f>
        <v>No</v>
      </c>
    </row>
    <row r="5925" spans="1:5">
      <c r="A5925" s="13" t="s">
        <v>17098</v>
      </c>
      <c r="B5925" t="e">
        <f>VLOOKUP(Table21[[#This Row],[SERIAL NUMBER]], EquipmentDB!E$1:M$13746, 9, FALSE)</f>
        <v>#N/A</v>
      </c>
      <c r="C5925" s="13" t="e">
        <v>#N/A</v>
      </c>
      <c r="D5925" s="13" t="s">
        <v>30774</v>
      </c>
      <c r="E5925" t="str">
        <f>IF(COUNTIF(Table24[[SERIAL NUMBER ]], Table21[[#This Row],[SERIAL NUMBER]])&gt;0, "Yes", "No")</f>
        <v>No</v>
      </c>
    </row>
    <row r="5926" spans="1:5">
      <c r="A5926" s="13" t="s">
        <v>22907</v>
      </c>
      <c r="B5926" t="e">
        <f>VLOOKUP(Table21[[#This Row],[SERIAL NUMBER]], EquipmentDB!E$1:M$13746, 9, FALSE)</f>
        <v>#N/A</v>
      </c>
      <c r="C5926" s="13" t="e">
        <v>#N/A</v>
      </c>
      <c r="D5926" s="13" t="s">
        <v>30774</v>
      </c>
      <c r="E5926" t="str">
        <f>IF(COUNTIF(Table24[[SERIAL NUMBER ]], Table21[[#This Row],[SERIAL NUMBER]])&gt;0, "Yes", "No")</f>
        <v>No</v>
      </c>
    </row>
    <row r="5927" spans="1:5">
      <c r="A5927" s="13" t="s">
        <v>22924</v>
      </c>
      <c r="B5927" t="e">
        <f>VLOOKUP(Table21[[#This Row],[SERIAL NUMBER]], EquipmentDB!E$1:M$13746, 9, FALSE)</f>
        <v>#N/A</v>
      </c>
      <c r="C5927" s="13" t="e">
        <v>#N/A</v>
      </c>
      <c r="D5927" s="13" t="s">
        <v>30774</v>
      </c>
      <c r="E5927" t="str">
        <f>IF(COUNTIF(Table24[[SERIAL NUMBER ]], Table21[[#This Row],[SERIAL NUMBER]])&gt;0, "Yes", "No")</f>
        <v>No</v>
      </c>
    </row>
    <row r="5928" spans="1:5">
      <c r="A5928" s="13" t="s">
        <v>22919</v>
      </c>
      <c r="B5928" t="e">
        <f>VLOOKUP(Table21[[#This Row],[SERIAL NUMBER]], EquipmentDB!E$1:M$13746, 9, FALSE)</f>
        <v>#N/A</v>
      </c>
      <c r="C5928" s="13" t="e">
        <v>#N/A</v>
      </c>
      <c r="D5928" s="13" t="s">
        <v>30774</v>
      </c>
      <c r="E5928" t="str">
        <f>IF(COUNTIF(Table24[[SERIAL NUMBER ]], Table21[[#This Row],[SERIAL NUMBER]])&gt;0, "Yes", "No")</f>
        <v>No</v>
      </c>
    </row>
    <row r="5929" spans="1:5">
      <c r="A5929" s="13" t="s">
        <v>22918</v>
      </c>
      <c r="B5929" t="e">
        <f>VLOOKUP(Table21[[#This Row],[SERIAL NUMBER]], EquipmentDB!E$1:M$13746, 9, FALSE)</f>
        <v>#N/A</v>
      </c>
      <c r="C5929" s="13" t="e">
        <v>#N/A</v>
      </c>
      <c r="D5929" s="13" t="s">
        <v>30774</v>
      </c>
      <c r="E5929" t="str">
        <f>IF(COUNTIF(Table24[[SERIAL NUMBER ]], Table21[[#This Row],[SERIAL NUMBER]])&gt;0, "Yes", "No")</f>
        <v>No</v>
      </c>
    </row>
    <row r="5930" spans="1:5">
      <c r="A5930" s="13" t="s">
        <v>22911</v>
      </c>
      <c r="B5930" t="e">
        <f>VLOOKUP(Table21[[#This Row],[SERIAL NUMBER]], EquipmentDB!E$1:M$13746, 9, FALSE)</f>
        <v>#N/A</v>
      </c>
      <c r="C5930" s="13" t="e">
        <v>#N/A</v>
      </c>
      <c r="D5930" s="13" t="s">
        <v>30774</v>
      </c>
      <c r="E5930" t="str">
        <f>IF(COUNTIF(Table24[[SERIAL NUMBER ]], Table21[[#This Row],[SERIAL NUMBER]])&gt;0, "Yes", "No")</f>
        <v>No</v>
      </c>
    </row>
    <row r="5931" spans="1:5">
      <c r="A5931" s="13" t="s">
        <v>22932</v>
      </c>
      <c r="B5931" t="e">
        <f>VLOOKUP(Table21[[#This Row],[SERIAL NUMBER]], EquipmentDB!E$1:M$13746, 9, FALSE)</f>
        <v>#N/A</v>
      </c>
      <c r="C5931" s="13" t="e">
        <v>#N/A</v>
      </c>
      <c r="D5931" s="13" t="s">
        <v>30774</v>
      </c>
      <c r="E5931" t="str">
        <f>IF(COUNTIF(Table24[[SERIAL NUMBER ]], Table21[[#This Row],[SERIAL NUMBER]])&gt;0, "Yes", "No")</f>
        <v>No</v>
      </c>
    </row>
    <row r="5932" spans="1:5">
      <c r="A5932" s="13" t="s">
        <v>22925</v>
      </c>
      <c r="B5932" t="e">
        <f>VLOOKUP(Table21[[#This Row],[SERIAL NUMBER]], EquipmentDB!E$1:M$13746, 9, FALSE)</f>
        <v>#N/A</v>
      </c>
      <c r="C5932" s="13" t="e">
        <v>#N/A</v>
      </c>
      <c r="D5932" s="13" t="s">
        <v>30774</v>
      </c>
      <c r="E5932" t="str">
        <f>IF(COUNTIF(Table24[[SERIAL NUMBER ]], Table21[[#This Row],[SERIAL NUMBER]])&gt;0, "Yes", "No")</f>
        <v>No</v>
      </c>
    </row>
    <row r="5933" spans="1:5">
      <c r="A5933" s="13" t="s">
        <v>22949</v>
      </c>
      <c r="B5933" t="e">
        <f>VLOOKUP(Table21[[#This Row],[SERIAL NUMBER]], EquipmentDB!E$1:M$13746, 9, FALSE)</f>
        <v>#N/A</v>
      </c>
      <c r="C5933" s="13" t="e">
        <v>#N/A</v>
      </c>
      <c r="D5933" s="13" t="s">
        <v>30774</v>
      </c>
      <c r="E5933" t="str">
        <f>IF(COUNTIF(Table24[[SERIAL NUMBER ]], Table21[[#This Row],[SERIAL NUMBER]])&gt;0, "Yes", "No")</f>
        <v>No</v>
      </c>
    </row>
    <row r="5934" spans="1:5">
      <c r="A5934" s="13" t="s">
        <v>22955</v>
      </c>
      <c r="B5934" t="e">
        <f>VLOOKUP(Table21[[#This Row],[SERIAL NUMBER]], EquipmentDB!E$1:M$13746, 9, FALSE)</f>
        <v>#N/A</v>
      </c>
      <c r="C5934" s="13" t="e">
        <v>#N/A</v>
      </c>
      <c r="D5934" s="13" t="s">
        <v>30774</v>
      </c>
      <c r="E5934" t="str">
        <f>IF(COUNTIF(Table24[[SERIAL NUMBER ]], Table21[[#This Row],[SERIAL NUMBER]])&gt;0, "Yes", "No")</f>
        <v>No</v>
      </c>
    </row>
    <row r="5935" spans="1:5">
      <c r="A5935" s="13" t="s">
        <v>22962</v>
      </c>
      <c r="B5935" t="e">
        <f>VLOOKUP(Table21[[#This Row],[SERIAL NUMBER]], EquipmentDB!E$1:M$13746, 9, FALSE)</f>
        <v>#N/A</v>
      </c>
      <c r="C5935" s="13" t="e">
        <v>#N/A</v>
      </c>
      <c r="D5935" s="13" t="s">
        <v>30774</v>
      </c>
      <c r="E5935" t="str">
        <f>IF(COUNTIF(Table24[[SERIAL NUMBER ]], Table21[[#This Row],[SERIAL NUMBER]])&gt;0, "Yes", "No")</f>
        <v>No</v>
      </c>
    </row>
    <row r="5936" spans="1:5">
      <c r="A5936" s="13" t="s">
        <v>22893</v>
      </c>
      <c r="B5936" t="e">
        <f>VLOOKUP(Table21[[#This Row],[SERIAL NUMBER]], EquipmentDB!E$1:M$13746, 9, FALSE)</f>
        <v>#N/A</v>
      </c>
      <c r="C5936" s="13" t="e">
        <v>#N/A</v>
      </c>
      <c r="D5936" s="13" t="s">
        <v>30774</v>
      </c>
      <c r="E5936" t="str">
        <f>IF(COUNTIF(Table24[[SERIAL NUMBER ]], Table21[[#This Row],[SERIAL NUMBER]])&gt;0, "Yes", "No")</f>
        <v>No</v>
      </c>
    </row>
    <row r="5937" spans="1:5">
      <c r="A5937" s="13" t="s">
        <v>22884</v>
      </c>
      <c r="B5937" t="e">
        <f>VLOOKUP(Table21[[#This Row],[SERIAL NUMBER]], EquipmentDB!E$1:M$13746, 9, FALSE)</f>
        <v>#N/A</v>
      </c>
      <c r="C5937" s="13" t="e">
        <v>#N/A</v>
      </c>
      <c r="D5937" s="13" t="s">
        <v>30774</v>
      </c>
      <c r="E5937" t="str">
        <f>IF(COUNTIF(Table24[[SERIAL NUMBER ]], Table21[[#This Row],[SERIAL NUMBER]])&gt;0, "Yes", "No")</f>
        <v>No</v>
      </c>
    </row>
    <row r="5938" spans="1:5">
      <c r="A5938" s="13" t="s">
        <v>22900</v>
      </c>
      <c r="B5938" t="e">
        <f>VLOOKUP(Table21[[#This Row],[SERIAL NUMBER]], EquipmentDB!E$1:M$13746, 9, FALSE)</f>
        <v>#N/A</v>
      </c>
      <c r="C5938" s="13" t="e">
        <v>#N/A</v>
      </c>
      <c r="D5938" s="13" t="s">
        <v>30774</v>
      </c>
      <c r="E5938" t="str">
        <f>IF(COUNTIF(Table24[[SERIAL NUMBER ]], Table21[[#This Row],[SERIAL NUMBER]])&gt;0, "Yes", "No")</f>
        <v>No</v>
      </c>
    </row>
    <row r="5939" spans="1:5">
      <c r="A5939" s="13" t="s">
        <v>22894</v>
      </c>
      <c r="B5939" t="e">
        <f>VLOOKUP(Table21[[#This Row],[SERIAL NUMBER]], EquipmentDB!E$1:M$13746, 9, FALSE)</f>
        <v>#N/A</v>
      </c>
      <c r="C5939" s="13" t="e">
        <v>#N/A</v>
      </c>
      <c r="D5939" s="13" t="s">
        <v>30774</v>
      </c>
      <c r="E5939" t="str">
        <f>IF(COUNTIF(Table24[[SERIAL NUMBER ]], Table21[[#This Row],[SERIAL NUMBER]])&gt;0, "Yes", "No")</f>
        <v>No</v>
      </c>
    </row>
    <row r="5940" spans="1:5">
      <c r="A5940" s="13" t="s">
        <v>14016</v>
      </c>
      <c r="B5940" t="e">
        <f>VLOOKUP(Table21[[#This Row],[SERIAL NUMBER]], EquipmentDB!E$1:M$13746, 9, FALSE)</f>
        <v>#N/A</v>
      </c>
      <c r="C5940" s="13" t="e">
        <v>#N/A</v>
      </c>
      <c r="D5940" s="13" t="s">
        <v>30774</v>
      </c>
      <c r="E5940" t="str">
        <f>IF(COUNTIF(Table24[[SERIAL NUMBER ]], Table21[[#This Row],[SERIAL NUMBER]])&gt;0, "Yes", "No")</f>
        <v>No</v>
      </c>
    </row>
    <row r="5941" spans="1:5">
      <c r="A5941" s="13" t="s">
        <v>14021</v>
      </c>
      <c r="B5941" t="e">
        <f>VLOOKUP(Table21[[#This Row],[SERIAL NUMBER]], EquipmentDB!E$1:M$13746, 9, FALSE)</f>
        <v>#N/A</v>
      </c>
      <c r="C5941" s="13" t="e">
        <v>#N/A</v>
      </c>
      <c r="D5941" s="13" t="s">
        <v>30774</v>
      </c>
      <c r="E5941" t="str">
        <f>IF(COUNTIF(Table24[[SERIAL NUMBER ]], Table21[[#This Row],[SERIAL NUMBER]])&gt;0, "Yes", "No")</f>
        <v>No</v>
      </c>
    </row>
    <row r="5942" spans="1:5">
      <c r="A5942" s="13" t="s">
        <v>14027</v>
      </c>
      <c r="B5942" t="e">
        <f>VLOOKUP(Table21[[#This Row],[SERIAL NUMBER]], EquipmentDB!E$1:M$13746, 9, FALSE)</f>
        <v>#N/A</v>
      </c>
      <c r="C5942" s="13" t="e">
        <v>#N/A</v>
      </c>
      <c r="D5942" s="13" t="s">
        <v>30774</v>
      </c>
      <c r="E5942" t="str">
        <f>IF(COUNTIF(Table24[[SERIAL NUMBER ]], Table21[[#This Row],[SERIAL NUMBER]])&gt;0, "Yes", "No")</f>
        <v>No</v>
      </c>
    </row>
    <row r="5943" spans="1:5">
      <c r="A5943" s="13" t="s">
        <v>14036</v>
      </c>
      <c r="B5943" t="e">
        <f>VLOOKUP(Table21[[#This Row],[SERIAL NUMBER]], EquipmentDB!E$1:M$13746, 9, FALSE)</f>
        <v>#N/A</v>
      </c>
      <c r="C5943" s="13" t="e">
        <v>#N/A</v>
      </c>
      <c r="D5943" s="13" t="s">
        <v>30774</v>
      </c>
      <c r="E5943" t="str">
        <f>IF(COUNTIF(Table24[[SERIAL NUMBER ]], Table21[[#This Row],[SERIAL NUMBER]])&gt;0, "Yes", "No")</f>
        <v>No</v>
      </c>
    </row>
    <row r="5944" spans="1:5">
      <c r="A5944" s="13" t="s">
        <v>14044</v>
      </c>
      <c r="B5944" t="e">
        <f>VLOOKUP(Table21[[#This Row],[SERIAL NUMBER]], EquipmentDB!E$1:M$13746, 9, FALSE)</f>
        <v>#N/A</v>
      </c>
      <c r="C5944" s="13" t="e">
        <v>#N/A</v>
      </c>
      <c r="D5944" s="13" t="s">
        <v>30774</v>
      </c>
      <c r="E5944" t="str">
        <f>IF(COUNTIF(Table24[[SERIAL NUMBER ]], Table21[[#This Row],[SERIAL NUMBER]])&gt;0, "Yes", "No")</f>
        <v>No</v>
      </c>
    </row>
    <row r="5945" spans="1:5">
      <c r="A5945" s="13" t="s">
        <v>14053</v>
      </c>
      <c r="B5945" t="e">
        <f>VLOOKUP(Table21[[#This Row],[SERIAL NUMBER]], EquipmentDB!E$1:M$13746, 9, FALSE)</f>
        <v>#N/A</v>
      </c>
      <c r="C5945" s="13" t="e">
        <v>#N/A</v>
      </c>
      <c r="D5945" s="13" t="s">
        <v>30774</v>
      </c>
      <c r="E5945" t="str">
        <f>IF(COUNTIF(Table24[[SERIAL NUMBER ]], Table21[[#This Row],[SERIAL NUMBER]])&gt;0, "Yes", "No")</f>
        <v>No</v>
      </c>
    </row>
    <row r="5946" spans="1:5">
      <c r="A5946" s="13" t="s">
        <v>14060</v>
      </c>
      <c r="B5946" t="e">
        <f>VLOOKUP(Table21[[#This Row],[SERIAL NUMBER]], EquipmentDB!E$1:M$13746, 9, FALSE)</f>
        <v>#N/A</v>
      </c>
      <c r="C5946" s="13" t="e">
        <v>#N/A</v>
      </c>
      <c r="D5946" s="13" t="s">
        <v>30774</v>
      </c>
      <c r="E5946" t="str">
        <f>IF(COUNTIF(Table24[[SERIAL NUMBER ]], Table21[[#This Row],[SERIAL NUMBER]])&gt;0, "Yes", "No")</f>
        <v>No</v>
      </c>
    </row>
    <row r="5947" spans="1:5">
      <c r="A5947" s="13" t="s">
        <v>13756</v>
      </c>
      <c r="B5947" t="e">
        <f>VLOOKUP(Table21[[#This Row],[SERIAL NUMBER]], EquipmentDB!E$1:M$13746, 9, FALSE)</f>
        <v>#N/A</v>
      </c>
      <c r="C5947" s="13" t="e">
        <v>#N/A</v>
      </c>
      <c r="D5947" s="13" t="s">
        <v>30774</v>
      </c>
      <c r="E5947" t="str">
        <f>IF(COUNTIF(Table24[[SERIAL NUMBER ]], Table21[[#This Row],[SERIAL NUMBER]])&gt;0, "Yes", "No")</f>
        <v>No</v>
      </c>
    </row>
    <row r="5948" spans="1:5">
      <c r="A5948" s="13" t="s">
        <v>13769</v>
      </c>
      <c r="B5948" t="e">
        <f>VLOOKUP(Table21[[#This Row],[SERIAL NUMBER]], EquipmentDB!E$1:M$13746, 9, FALSE)</f>
        <v>#N/A</v>
      </c>
      <c r="C5948" s="13" t="e">
        <v>#N/A</v>
      </c>
      <c r="D5948" s="13" t="s">
        <v>30774</v>
      </c>
      <c r="E5948" t="str">
        <f>IF(COUNTIF(Table24[[SERIAL NUMBER ]], Table21[[#This Row],[SERIAL NUMBER]])&gt;0, "Yes", "No")</f>
        <v>No</v>
      </c>
    </row>
    <row r="5949" spans="1:5">
      <c r="A5949" s="13" t="s">
        <v>31099</v>
      </c>
      <c r="B5949" t="e">
        <f>VLOOKUP(Table21[[#This Row],[SERIAL NUMBER]], EquipmentDB!E$1:M$13746, 9, FALSE)</f>
        <v>#N/A</v>
      </c>
      <c r="C5949" s="13" t="e">
        <v>#N/A</v>
      </c>
      <c r="D5949" s="13" t="s">
        <v>30774</v>
      </c>
      <c r="E5949" t="str">
        <f>IF(COUNTIF(Table24[[SERIAL NUMBER ]], Table21[[#This Row],[SERIAL NUMBER]])&gt;0, "Yes", "No")</f>
        <v>No</v>
      </c>
    </row>
    <row r="5950" spans="1:5">
      <c r="A5950" s="13" t="s">
        <v>31100</v>
      </c>
      <c r="B5950" t="e">
        <f>VLOOKUP(Table21[[#This Row],[SERIAL NUMBER]], EquipmentDB!E$1:M$13746, 9, FALSE)</f>
        <v>#N/A</v>
      </c>
      <c r="C5950" s="13" t="e">
        <v>#N/A</v>
      </c>
      <c r="D5950" s="13" t="s">
        <v>30774</v>
      </c>
      <c r="E5950" t="str">
        <f>IF(COUNTIF(Table24[[SERIAL NUMBER ]], Table21[[#This Row],[SERIAL NUMBER]])&gt;0, "Yes", "No")</f>
        <v>No</v>
      </c>
    </row>
    <row r="5951" spans="1:5">
      <c r="A5951" s="13" t="s">
        <v>31101</v>
      </c>
      <c r="B5951" t="e">
        <f>VLOOKUP(Table21[[#This Row],[SERIAL NUMBER]], EquipmentDB!E$1:M$13746, 9, FALSE)</f>
        <v>#N/A</v>
      </c>
      <c r="C5951" s="13" t="e">
        <v>#N/A</v>
      </c>
      <c r="D5951" s="13" t="s">
        <v>30774</v>
      </c>
      <c r="E5951" t="str">
        <f>IF(COUNTIF(Table24[[SERIAL NUMBER ]], Table21[[#This Row],[SERIAL NUMBER]])&gt;0, "Yes", "No")</f>
        <v>No</v>
      </c>
    </row>
    <row r="5952" spans="1:5">
      <c r="A5952" s="13" t="s">
        <v>31102</v>
      </c>
      <c r="B5952" t="e">
        <f>VLOOKUP(Table21[[#This Row],[SERIAL NUMBER]], EquipmentDB!E$1:M$13746, 9, FALSE)</f>
        <v>#N/A</v>
      </c>
      <c r="C5952" s="13" t="e">
        <v>#N/A</v>
      </c>
      <c r="D5952" s="13" t="s">
        <v>30774</v>
      </c>
      <c r="E5952" t="str">
        <f>IF(COUNTIF(Table24[[SERIAL NUMBER ]], Table21[[#This Row],[SERIAL NUMBER]])&gt;0, "Yes", "No")</f>
        <v>No</v>
      </c>
    </row>
    <row r="5953" spans="1:5">
      <c r="A5953" s="13" t="s">
        <v>31103</v>
      </c>
      <c r="B5953" t="e">
        <f>VLOOKUP(Table21[[#This Row],[SERIAL NUMBER]], EquipmentDB!E$1:M$13746, 9, FALSE)</f>
        <v>#N/A</v>
      </c>
      <c r="C5953" s="13" t="e">
        <v>#N/A</v>
      </c>
      <c r="D5953" s="13" t="s">
        <v>30774</v>
      </c>
      <c r="E5953" t="str">
        <f>IF(COUNTIF(Table24[[SERIAL NUMBER ]], Table21[[#This Row],[SERIAL NUMBER]])&gt;0, "Yes", "No")</f>
        <v>No</v>
      </c>
    </row>
    <row r="5954" spans="1:5">
      <c r="A5954" s="13" t="s">
        <v>22936</v>
      </c>
      <c r="B5954" t="e">
        <f>VLOOKUP(Table21[[#This Row],[SERIAL NUMBER]], EquipmentDB!E$1:M$13746, 9, FALSE)</f>
        <v>#N/A</v>
      </c>
      <c r="C5954" s="13" t="e">
        <v>#N/A</v>
      </c>
      <c r="D5954" s="13" t="s">
        <v>30774</v>
      </c>
      <c r="E5954" t="str">
        <f>IF(COUNTIF(Table24[[SERIAL NUMBER ]], Table21[[#This Row],[SERIAL NUMBER]])&gt;0, "Yes", "No")</f>
        <v>No</v>
      </c>
    </row>
    <row r="5955" spans="1:5">
      <c r="A5955" s="13" t="s">
        <v>17093</v>
      </c>
      <c r="B5955" t="e">
        <f>VLOOKUP(Table21[[#This Row],[SERIAL NUMBER]], EquipmentDB!E$1:M$13746, 9, FALSE)</f>
        <v>#N/A</v>
      </c>
      <c r="C5955" s="13" t="e">
        <v>#N/A</v>
      </c>
      <c r="D5955" s="13" t="s">
        <v>30774</v>
      </c>
      <c r="E5955" t="str">
        <f>IF(COUNTIF(Table24[[SERIAL NUMBER ]], Table21[[#This Row],[SERIAL NUMBER]])&gt;0, "Yes", "No")</f>
        <v>No</v>
      </c>
    </row>
    <row r="5956" spans="1:5">
      <c r="A5956" s="13" t="s">
        <v>22901</v>
      </c>
      <c r="B5956" t="e">
        <f>VLOOKUP(Table21[[#This Row],[SERIAL NUMBER]], EquipmentDB!E$1:M$13746, 9, FALSE)</f>
        <v>#N/A</v>
      </c>
      <c r="C5956" s="13" t="e">
        <v>#N/A</v>
      </c>
      <c r="D5956" s="13" t="s">
        <v>30774</v>
      </c>
      <c r="E5956" t="str">
        <f>IF(COUNTIF(Table24[[SERIAL NUMBER ]], Table21[[#This Row],[SERIAL NUMBER]])&gt;0, "Yes", "No")</f>
        <v>No</v>
      </c>
    </row>
    <row r="5957" spans="1:5">
      <c r="A5957" s="13" t="s">
        <v>22920</v>
      </c>
      <c r="B5957" t="e">
        <f>VLOOKUP(Table21[[#This Row],[SERIAL NUMBER]], EquipmentDB!E$1:M$13746, 9, FALSE)</f>
        <v>#N/A</v>
      </c>
      <c r="C5957" s="13" t="e">
        <v>#N/A</v>
      </c>
      <c r="D5957" s="13" t="s">
        <v>30774</v>
      </c>
      <c r="E5957" t="str">
        <f>IF(COUNTIF(Table24[[SERIAL NUMBER ]], Table21[[#This Row],[SERIAL NUMBER]])&gt;0, "Yes", "No")</f>
        <v>No</v>
      </c>
    </row>
    <row r="5958" spans="1:5">
      <c r="A5958" s="13" t="s">
        <v>22913</v>
      </c>
      <c r="B5958" t="e">
        <f>VLOOKUP(Table21[[#This Row],[SERIAL NUMBER]], EquipmentDB!E$1:M$13746, 9, FALSE)</f>
        <v>#N/A</v>
      </c>
      <c r="C5958" s="13" t="e">
        <v>#N/A</v>
      </c>
      <c r="D5958" s="13" t="s">
        <v>30774</v>
      </c>
      <c r="E5958" t="str">
        <f>IF(COUNTIF(Table24[[SERIAL NUMBER ]], Table21[[#This Row],[SERIAL NUMBER]])&gt;0, "Yes", "No")</f>
        <v>No</v>
      </c>
    </row>
    <row r="5959" spans="1:5">
      <c r="A5959" s="13" t="s">
        <v>22926</v>
      </c>
      <c r="B5959" t="e">
        <f>VLOOKUP(Table21[[#This Row],[SERIAL NUMBER]], EquipmentDB!E$1:M$13746, 9, FALSE)</f>
        <v>#N/A</v>
      </c>
      <c r="C5959" s="13" t="e">
        <v>#N/A</v>
      </c>
      <c r="D5959" s="13" t="s">
        <v>30774</v>
      </c>
      <c r="E5959" t="str">
        <f>IF(COUNTIF(Table24[[SERIAL NUMBER ]], Table21[[#This Row],[SERIAL NUMBER]])&gt;0, "Yes", "No")</f>
        <v>No</v>
      </c>
    </row>
    <row r="5960" spans="1:5">
      <c r="A5960" s="13" t="s">
        <v>22942</v>
      </c>
      <c r="B5960" t="e">
        <f>VLOOKUP(Table21[[#This Row],[SERIAL NUMBER]], EquipmentDB!E$1:M$13746, 9, FALSE)</f>
        <v>#N/A</v>
      </c>
      <c r="C5960" s="13" t="e">
        <v>#N/A</v>
      </c>
      <c r="D5960" s="13" t="s">
        <v>30774</v>
      </c>
      <c r="E5960" t="str">
        <f>IF(COUNTIF(Table24[[SERIAL NUMBER ]], Table21[[#This Row],[SERIAL NUMBER]])&gt;0, "Yes", "No")</f>
        <v>No</v>
      </c>
    </row>
    <row r="5961" spans="1:5">
      <c r="A5961" s="13" t="s">
        <v>22950</v>
      </c>
      <c r="B5961" t="e">
        <f>VLOOKUP(Table21[[#This Row],[SERIAL NUMBER]], EquipmentDB!E$1:M$13746, 9, FALSE)</f>
        <v>#N/A</v>
      </c>
      <c r="C5961" s="13" t="e">
        <v>#N/A</v>
      </c>
      <c r="D5961" s="13" t="s">
        <v>30774</v>
      </c>
      <c r="E5961" t="str">
        <f>IF(COUNTIF(Table24[[SERIAL NUMBER ]], Table21[[#This Row],[SERIAL NUMBER]])&gt;0, "Yes", "No")</f>
        <v>No</v>
      </c>
    </row>
    <row r="5962" spans="1:5">
      <c r="A5962" s="13" t="s">
        <v>22956</v>
      </c>
      <c r="B5962" t="e">
        <f>VLOOKUP(Table21[[#This Row],[SERIAL NUMBER]], EquipmentDB!E$1:M$13746, 9, FALSE)</f>
        <v>#N/A</v>
      </c>
      <c r="C5962" s="13" t="e">
        <v>#N/A</v>
      </c>
      <c r="D5962" s="13" t="s">
        <v>30774</v>
      </c>
      <c r="E5962" t="str">
        <f>IF(COUNTIF(Table24[[SERIAL NUMBER ]], Table21[[#This Row],[SERIAL NUMBER]])&gt;0, "Yes", "No")</f>
        <v>No</v>
      </c>
    </row>
    <row r="5963" spans="1:5">
      <c r="A5963" s="13" t="s">
        <v>22886</v>
      </c>
      <c r="B5963" t="e">
        <f>VLOOKUP(Table21[[#This Row],[SERIAL NUMBER]], EquipmentDB!E$1:M$13746, 9, FALSE)</f>
        <v>#N/A</v>
      </c>
      <c r="C5963" s="13" t="e">
        <v>#N/A</v>
      </c>
      <c r="D5963" s="13" t="s">
        <v>30774</v>
      </c>
      <c r="E5963" t="str">
        <f>IF(COUNTIF(Table24[[SERIAL NUMBER ]], Table21[[#This Row],[SERIAL NUMBER]])&gt;0, "Yes", "No")</f>
        <v>No</v>
      </c>
    </row>
    <row r="5964" spans="1:5">
      <c r="A5964" s="13" t="s">
        <v>22895</v>
      </c>
      <c r="B5964" t="e">
        <f>VLOOKUP(Table21[[#This Row],[SERIAL NUMBER]], EquipmentDB!E$1:M$13746, 9, FALSE)</f>
        <v>#N/A</v>
      </c>
      <c r="C5964" s="13" t="e">
        <v>#N/A</v>
      </c>
      <c r="D5964" s="13" t="s">
        <v>30774</v>
      </c>
      <c r="E5964" t="str">
        <f>IF(COUNTIF(Table24[[SERIAL NUMBER ]], Table21[[#This Row],[SERIAL NUMBER]])&gt;0, "Yes", "No")</f>
        <v>No</v>
      </c>
    </row>
    <row r="5965" spans="1:5">
      <c r="A5965" s="13" t="s">
        <v>13804</v>
      </c>
      <c r="B5965" t="e">
        <f>VLOOKUP(Table21[[#This Row],[SERIAL NUMBER]], EquipmentDB!E$1:M$13746, 9, FALSE)</f>
        <v>#N/A</v>
      </c>
      <c r="C5965" s="13" t="e">
        <v>#N/A</v>
      </c>
      <c r="D5965" s="13" t="s">
        <v>30774</v>
      </c>
      <c r="E5965" t="str">
        <f>IF(COUNTIF(Table24[[SERIAL NUMBER ]], Table21[[#This Row],[SERIAL NUMBER]])&gt;0, "Yes", "No")</f>
        <v>No</v>
      </c>
    </row>
    <row r="5966" spans="1:5">
      <c r="A5966" s="13" t="s">
        <v>18763</v>
      </c>
      <c r="B5966" t="e">
        <f>VLOOKUP(Table21[[#This Row],[SERIAL NUMBER]], EquipmentDB!E$1:M$13746, 9, FALSE)</f>
        <v>#N/A</v>
      </c>
      <c r="C5966" s="13" t="e">
        <v>#N/A</v>
      </c>
      <c r="D5966" s="13" t="s">
        <v>30774</v>
      </c>
      <c r="E5966" t="str">
        <f>IF(COUNTIF(Table24[[SERIAL NUMBER ]], Table21[[#This Row],[SERIAL NUMBER]])&gt;0, "Yes", "No")</f>
        <v>Yes</v>
      </c>
    </row>
    <row r="5967" spans="1:5">
      <c r="A5967" s="13" t="s">
        <v>18520</v>
      </c>
      <c r="B5967" t="e">
        <f>VLOOKUP(Table21[[#This Row],[SERIAL NUMBER]], EquipmentDB!E$1:M$13746, 9, FALSE)</f>
        <v>#N/A</v>
      </c>
      <c r="C5967" s="13" t="e">
        <v>#N/A</v>
      </c>
      <c r="D5967" s="13" t="s">
        <v>30774</v>
      </c>
      <c r="E5967" t="str">
        <f>IF(COUNTIF(Table24[[SERIAL NUMBER ]], Table21[[#This Row],[SERIAL NUMBER]])&gt;0, "Yes", "No")</f>
        <v>No</v>
      </c>
    </row>
    <row r="5968" spans="1:5">
      <c r="A5968" s="13" t="s">
        <v>280</v>
      </c>
      <c r="B5968" t="e">
        <f>VLOOKUP(Table21[[#This Row],[SERIAL NUMBER]], EquipmentDB!E$1:M$13746, 9, FALSE)</f>
        <v>#N/A</v>
      </c>
      <c r="C5968" s="13" t="e">
        <v>#N/A</v>
      </c>
      <c r="D5968" s="13" t="s">
        <v>30774</v>
      </c>
      <c r="E5968" t="str">
        <f>IF(COUNTIF(Table24[[SERIAL NUMBER ]], Table21[[#This Row],[SERIAL NUMBER]])&gt;0, "Yes", "No")</f>
        <v>No</v>
      </c>
    </row>
    <row r="5969" spans="1:5">
      <c r="A5969" s="13" t="s">
        <v>26980</v>
      </c>
      <c r="B5969" t="e">
        <f>VLOOKUP(Table21[[#This Row],[SERIAL NUMBER]], EquipmentDB!E$1:M$13746, 9, FALSE)</f>
        <v>#N/A</v>
      </c>
      <c r="C5969" s="13" t="e">
        <v>#N/A</v>
      </c>
      <c r="D5969" s="13" t="s">
        <v>30774</v>
      </c>
      <c r="E5969" t="str">
        <f>IF(COUNTIF(Table24[[SERIAL NUMBER ]], Table21[[#This Row],[SERIAL NUMBER]])&gt;0, "Yes", "No")</f>
        <v>No</v>
      </c>
    </row>
    <row r="5970" spans="1:5">
      <c r="A5970" s="13" t="s">
        <v>18344</v>
      </c>
      <c r="B5970" t="e">
        <f>VLOOKUP(Table21[[#This Row],[SERIAL NUMBER]], EquipmentDB!E$1:M$13746, 9, FALSE)</f>
        <v>#N/A</v>
      </c>
      <c r="C5970" s="13" t="e">
        <v>#N/A</v>
      </c>
      <c r="D5970" s="13" t="s">
        <v>30774</v>
      </c>
      <c r="E5970" t="str">
        <f>IF(COUNTIF(Table24[[SERIAL NUMBER ]], Table21[[#This Row],[SERIAL NUMBER]])&gt;0, "Yes", "No")</f>
        <v>No</v>
      </c>
    </row>
    <row r="5971" spans="1:5">
      <c r="A5971" s="13" t="s">
        <v>18963</v>
      </c>
      <c r="B5971" t="e">
        <f>VLOOKUP(Table21[[#This Row],[SERIAL NUMBER]], EquipmentDB!E$1:M$13746, 9, FALSE)</f>
        <v>#N/A</v>
      </c>
      <c r="C5971" s="13" t="e">
        <v>#N/A</v>
      </c>
      <c r="D5971" s="13" t="s">
        <v>30774</v>
      </c>
      <c r="E5971" t="str">
        <f>IF(COUNTIF(Table24[[SERIAL NUMBER ]], Table21[[#This Row],[SERIAL NUMBER]])&gt;0, "Yes", "No")</f>
        <v>No</v>
      </c>
    </row>
    <row r="5972" spans="1:5">
      <c r="A5972" s="13" t="s">
        <v>6069</v>
      </c>
      <c r="B5972" t="e">
        <f>VLOOKUP(Table21[[#This Row],[SERIAL NUMBER]], EquipmentDB!E$1:M$13746, 9, FALSE)</f>
        <v>#N/A</v>
      </c>
      <c r="C5972" s="13" t="e">
        <v>#N/A</v>
      </c>
      <c r="D5972" s="13" t="s">
        <v>30774</v>
      </c>
      <c r="E5972" t="str">
        <f>IF(COUNTIF(Table24[[SERIAL NUMBER ]], Table21[[#This Row],[SERIAL NUMBER]])&gt;0, "Yes", "No")</f>
        <v>No</v>
      </c>
    </row>
    <row r="5973" spans="1:5">
      <c r="A5973" s="13" t="s">
        <v>8442</v>
      </c>
      <c r="B5973" t="e">
        <f>VLOOKUP(Table21[[#This Row],[SERIAL NUMBER]], EquipmentDB!E$1:M$13746, 9, FALSE)</f>
        <v>#N/A</v>
      </c>
      <c r="C5973" s="13" t="e">
        <v>#N/A</v>
      </c>
      <c r="D5973" s="13" t="s">
        <v>30774</v>
      </c>
      <c r="E5973" t="str">
        <f>IF(COUNTIF(Table24[[SERIAL NUMBER ]], Table21[[#This Row],[SERIAL NUMBER]])&gt;0, "Yes", "No")</f>
        <v>No</v>
      </c>
    </row>
    <row r="5974" spans="1:5">
      <c r="A5974" s="13" t="s">
        <v>8458</v>
      </c>
      <c r="B5974" t="e">
        <f>VLOOKUP(Table21[[#This Row],[SERIAL NUMBER]], EquipmentDB!E$1:M$13746, 9, FALSE)</f>
        <v>#N/A</v>
      </c>
      <c r="C5974" s="13" t="e">
        <v>#N/A</v>
      </c>
      <c r="D5974" s="13" t="s">
        <v>30774</v>
      </c>
      <c r="E5974" t="str">
        <f>IF(COUNTIF(Table24[[SERIAL NUMBER ]], Table21[[#This Row],[SERIAL NUMBER]])&gt;0, "Yes", "No")</f>
        <v>No</v>
      </c>
    </row>
    <row r="5975" spans="1:5">
      <c r="A5975" s="13" t="s">
        <v>8467</v>
      </c>
      <c r="B5975" t="e">
        <f>VLOOKUP(Table21[[#This Row],[SERIAL NUMBER]], EquipmentDB!E$1:M$13746, 9, FALSE)</f>
        <v>#N/A</v>
      </c>
      <c r="C5975" s="13" t="e">
        <v>#N/A</v>
      </c>
      <c r="D5975" s="13" t="s">
        <v>30774</v>
      </c>
      <c r="E5975" t="str">
        <f>IF(COUNTIF(Table24[[SERIAL NUMBER ]], Table21[[#This Row],[SERIAL NUMBER]])&gt;0, "Yes", "No")</f>
        <v>No</v>
      </c>
    </row>
    <row r="5976" spans="1:5">
      <c r="A5976" s="13" t="s">
        <v>19272</v>
      </c>
      <c r="B5976" t="e">
        <f>VLOOKUP(Table21[[#This Row],[SERIAL NUMBER]], EquipmentDB!E$1:M$13746, 9, FALSE)</f>
        <v>#N/A</v>
      </c>
      <c r="C5976" s="13" t="e">
        <v>#N/A</v>
      </c>
      <c r="D5976" s="13" t="s">
        <v>30774</v>
      </c>
      <c r="E5976" t="str">
        <f>IF(COUNTIF(Table24[[SERIAL NUMBER ]], Table21[[#This Row],[SERIAL NUMBER]])&gt;0, "Yes", "No")</f>
        <v>No</v>
      </c>
    </row>
    <row r="5977" spans="1:5">
      <c r="A5977" s="13" t="s">
        <v>19147</v>
      </c>
      <c r="B5977" t="e">
        <f>VLOOKUP(Table21[[#This Row],[SERIAL NUMBER]], EquipmentDB!E$1:M$13746, 9, FALSE)</f>
        <v>#N/A</v>
      </c>
      <c r="C5977" s="13" t="e">
        <v>#N/A</v>
      </c>
      <c r="D5977" s="13" t="s">
        <v>30774</v>
      </c>
      <c r="E5977" t="str">
        <f>IF(COUNTIF(Table24[[SERIAL NUMBER ]], Table21[[#This Row],[SERIAL NUMBER]])&gt;0, "Yes", "No")</f>
        <v>No</v>
      </c>
    </row>
    <row r="5978" spans="1:5">
      <c r="A5978" s="13" t="s">
        <v>19149</v>
      </c>
      <c r="B5978" t="e">
        <f>VLOOKUP(Table21[[#This Row],[SERIAL NUMBER]], EquipmentDB!E$1:M$13746, 9, FALSE)</f>
        <v>#N/A</v>
      </c>
      <c r="C5978" s="13" t="e">
        <v>#N/A</v>
      </c>
      <c r="D5978" s="13" t="s">
        <v>30774</v>
      </c>
      <c r="E5978" t="str">
        <f>IF(COUNTIF(Table24[[SERIAL NUMBER ]], Table21[[#This Row],[SERIAL NUMBER]])&gt;0, "Yes", "No")</f>
        <v>No</v>
      </c>
    </row>
    <row r="5979" spans="1:5">
      <c r="A5979" s="13" t="s">
        <v>19150</v>
      </c>
      <c r="B5979" t="e">
        <f>VLOOKUP(Table21[[#This Row],[SERIAL NUMBER]], EquipmentDB!E$1:M$13746, 9, FALSE)</f>
        <v>#N/A</v>
      </c>
      <c r="C5979" s="13" t="e">
        <v>#N/A</v>
      </c>
      <c r="D5979" s="13" t="s">
        <v>30774</v>
      </c>
      <c r="E5979" t="str">
        <f>IF(COUNTIF(Table24[[SERIAL NUMBER ]], Table21[[#This Row],[SERIAL NUMBER]])&gt;0, "Yes", "No")</f>
        <v>No</v>
      </c>
    </row>
    <row r="5980" spans="1:5">
      <c r="A5980" s="13" t="s">
        <v>17400</v>
      </c>
      <c r="B5980" t="e">
        <f>VLOOKUP(Table21[[#This Row],[SERIAL NUMBER]], EquipmentDB!E$1:M$13746, 9, FALSE)</f>
        <v>#N/A</v>
      </c>
      <c r="C5980" s="13" t="e">
        <v>#N/A</v>
      </c>
      <c r="D5980" s="13" t="s">
        <v>30774</v>
      </c>
      <c r="E5980" t="str">
        <f>IF(COUNTIF(Table24[[SERIAL NUMBER ]], Table21[[#This Row],[SERIAL NUMBER]])&gt;0, "Yes", "No")</f>
        <v>No</v>
      </c>
    </row>
    <row r="5981" spans="1:5">
      <c r="A5981" s="13" t="s">
        <v>6074</v>
      </c>
      <c r="B5981" t="e">
        <f>VLOOKUP(Table21[[#This Row],[SERIAL NUMBER]], EquipmentDB!E$1:M$13746, 9, FALSE)</f>
        <v>#N/A</v>
      </c>
      <c r="C5981" s="13" t="e">
        <v>#N/A</v>
      </c>
      <c r="D5981" s="13" t="s">
        <v>30774</v>
      </c>
      <c r="E5981" t="str">
        <f>IF(COUNTIF(Table24[[SERIAL NUMBER ]], Table21[[#This Row],[SERIAL NUMBER]])&gt;0, "Yes", "No")</f>
        <v>No</v>
      </c>
    </row>
    <row r="5982" spans="1:5">
      <c r="A5982" s="13" t="s">
        <v>17402</v>
      </c>
      <c r="B5982" t="e">
        <f>VLOOKUP(Table21[[#This Row],[SERIAL NUMBER]], EquipmentDB!E$1:M$13746, 9, FALSE)</f>
        <v>#N/A</v>
      </c>
      <c r="C5982" s="13" t="e">
        <v>#N/A</v>
      </c>
      <c r="D5982" s="13" t="s">
        <v>30774</v>
      </c>
      <c r="E5982" t="str">
        <f>IF(COUNTIF(Table24[[SERIAL NUMBER ]], Table21[[#This Row],[SERIAL NUMBER]])&gt;0, "Yes", "No")</f>
        <v>No</v>
      </c>
    </row>
    <row r="5983" spans="1:5">
      <c r="A5983" s="13" t="s">
        <v>4417</v>
      </c>
      <c r="B5983" t="e">
        <f>VLOOKUP(Table21[[#This Row],[SERIAL NUMBER]], EquipmentDB!E$1:M$13746, 9, FALSE)</f>
        <v>#N/A</v>
      </c>
      <c r="C5983" s="13" t="e">
        <v>#N/A</v>
      </c>
      <c r="D5983" s="13" t="s">
        <v>30774</v>
      </c>
      <c r="E5983" t="str">
        <f>IF(COUNTIF(Table24[[SERIAL NUMBER ]], Table21[[#This Row],[SERIAL NUMBER]])&gt;0, "Yes", "No")</f>
        <v>Yes</v>
      </c>
    </row>
    <row r="5984" spans="1:5">
      <c r="A5984" s="13" t="s">
        <v>19444</v>
      </c>
      <c r="B5984" t="e">
        <f>VLOOKUP(Table21[[#This Row],[SERIAL NUMBER]], EquipmentDB!E$1:M$13746, 9, FALSE)</f>
        <v>#N/A</v>
      </c>
      <c r="C5984" s="13" t="e">
        <v>#N/A</v>
      </c>
      <c r="D5984" s="13" t="s">
        <v>30774</v>
      </c>
      <c r="E5984" t="str">
        <f>IF(COUNTIF(Table24[[SERIAL NUMBER ]], Table21[[#This Row],[SERIAL NUMBER]])&gt;0, "Yes", "No")</f>
        <v>No</v>
      </c>
    </row>
    <row r="5985" spans="1:5">
      <c r="A5985" s="13" t="s">
        <v>4425</v>
      </c>
      <c r="B5985" t="e">
        <f>VLOOKUP(Table21[[#This Row],[SERIAL NUMBER]], EquipmentDB!E$1:M$13746, 9, FALSE)</f>
        <v>#N/A</v>
      </c>
      <c r="C5985" s="13" t="e">
        <v>#N/A</v>
      </c>
      <c r="D5985" s="13" t="s">
        <v>30774</v>
      </c>
      <c r="E5985" t="str">
        <f>IF(COUNTIF(Table24[[SERIAL NUMBER ]], Table21[[#This Row],[SERIAL NUMBER]])&gt;0, "Yes", "No")</f>
        <v>Yes</v>
      </c>
    </row>
    <row r="5986" spans="1:5">
      <c r="A5986" s="13" t="s">
        <v>4428</v>
      </c>
      <c r="B5986" t="e">
        <f>VLOOKUP(Table21[[#This Row],[SERIAL NUMBER]], EquipmentDB!E$1:M$13746, 9, FALSE)</f>
        <v>#N/A</v>
      </c>
      <c r="C5986" s="13" t="e">
        <v>#N/A</v>
      </c>
      <c r="D5986" s="13" t="s">
        <v>30774</v>
      </c>
      <c r="E5986" t="str">
        <f>IF(COUNTIF(Table24[[SERIAL NUMBER ]], Table21[[#This Row],[SERIAL NUMBER]])&gt;0, "Yes", "No")</f>
        <v>Yes</v>
      </c>
    </row>
    <row r="5987" spans="1:5">
      <c r="A5987" s="13" t="s">
        <v>4058</v>
      </c>
      <c r="B5987" t="e">
        <f>VLOOKUP(Table21[[#This Row],[SERIAL NUMBER]], EquipmentDB!E$1:M$13746, 9, FALSE)</f>
        <v>#N/A</v>
      </c>
      <c r="C5987" s="13" t="e">
        <v>#N/A</v>
      </c>
      <c r="D5987" s="13" t="s">
        <v>30774</v>
      </c>
      <c r="E5987" t="str">
        <f>IF(COUNTIF(Table24[[SERIAL NUMBER ]], Table21[[#This Row],[SERIAL NUMBER]])&gt;0, "Yes", "No")</f>
        <v>No</v>
      </c>
    </row>
    <row r="5988" spans="1:5">
      <c r="A5988" s="13" t="s">
        <v>19056</v>
      </c>
      <c r="B5988" t="e">
        <f>VLOOKUP(Table21[[#This Row],[SERIAL NUMBER]], EquipmentDB!E$1:M$13746, 9, FALSE)</f>
        <v>#N/A</v>
      </c>
      <c r="C5988" s="13" t="e">
        <v>#N/A</v>
      </c>
      <c r="D5988" s="13" t="s">
        <v>30774</v>
      </c>
      <c r="E5988" t="str">
        <f>IF(COUNTIF(Table24[[SERIAL NUMBER ]], Table21[[#This Row],[SERIAL NUMBER]])&gt;0, "Yes", "No")</f>
        <v>No</v>
      </c>
    </row>
    <row r="5989" spans="1:5">
      <c r="A5989" s="13" t="s">
        <v>19057</v>
      </c>
      <c r="B5989" t="e">
        <f>VLOOKUP(Table21[[#This Row],[SERIAL NUMBER]], EquipmentDB!E$1:M$13746, 9, FALSE)</f>
        <v>#N/A</v>
      </c>
      <c r="C5989" s="13" t="e">
        <v>#N/A</v>
      </c>
      <c r="D5989" s="13" t="s">
        <v>30774</v>
      </c>
      <c r="E5989" t="str">
        <f>IF(COUNTIF(Table24[[SERIAL NUMBER ]], Table21[[#This Row],[SERIAL NUMBER]])&gt;0, "Yes", "No")</f>
        <v>No</v>
      </c>
    </row>
    <row r="5990" spans="1:5">
      <c r="A5990" s="13" t="s">
        <v>19054</v>
      </c>
      <c r="B5990" t="e">
        <f>VLOOKUP(Table21[[#This Row],[SERIAL NUMBER]], EquipmentDB!E$1:M$13746, 9, FALSE)</f>
        <v>#N/A</v>
      </c>
      <c r="C5990" s="13" t="e">
        <v>#N/A</v>
      </c>
      <c r="D5990" s="13" t="s">
        <v>30774</v>
      </c>
      <c r="E5990" t="str">
        <f>IF(COUNTIF(Table24[[SERIAL NUMBER ]], Table21[[#This Row],[SERIAL NUMBER]])&gt;0, "Yes", "No")</f>
        <v>No</v>
      </c>
    </row>
    <row r="5991" spans="1:5">
      <c r="A5991" s="13" t="s">
        <v>19058</v>
      </c>
      <c r="B5991" t="e">
        <f>VLOOKUP(Table21[[#This Row],[SERIAL NUMBER]], EquipmentDB!E$1:M$13746, 9, FALSE)</f>
        <v>#N/A</v>
      </c>
      <c r="C5991" s="13" t="e">
        <v>#N/A</v>
      </c>
      <c r="D5991" s="13" t="s">
        <v>30774</v>
      </c>
      <c r="E5991" t="str">
        <f>IF(COUNTIF(Table24[[SERIAL NUMBER ]], Table21[[#This Row],[SERIAL NUMBER]])&gt;0, "Yes", "No")</f>
        <v>No</v>
      </c>
    </row>
    <row r="5992" spans="1:5">
      <c r="A5992" s="13" t="s">
        <v>14069</v>
      </c>
      <c r="B5992" t="e">
        <f>VLOOKUP(Table21[[#This Row],[SERIAL NUMBER]], EquipmentDB!E$1:M$13746, 9, FALSE)</f>
        <v>#N/A</v>
      </c>
      <c r="C5992" s="13" t="e">
        <v>#N/A</v>
      </c>
      <c r="D5992" s="13" t="s">
        <v>30774</v>
      </c>
      <c r="E5992" t="str">
        <f>IF(COUNTIF(Table24[[SERIAL NUMBER ]], Table21[[#This Row],[SERIAL NUMBER]])&gt;0, "Yes", "No")</f>
        <v>No</v>
      </c>
    </row>
    <row r="5993" spans="1:5">
      <c r="A5993" s="13" t="s">
        <v>14071</v>
      </c>
      <c r="B5993" t="e">
        <f>VLOOKUP(Table21[[#This Row],[SERIAL NUMBER]], EquipmentDB!E$1:M$13746, 9, FALSE)</f>
        <v>#N/A</v>
      </c>
      <c r="C5993" s="13" t="e">
        <v>#N/A</v>
      </c>
      <c r="D5993" s="13" t="s">
        <v>30774</v>
      </c>
      <c r="E5993" t="str">
        <f>IF(COUNTIF(Table24[[SERIAL NUMBER ]], Table21[[#This Row],[SERIAL NUMBER]])&gt;0, "Yes", "No")</f>
        <v>No</v>
      </c>
    </row>
    <row r="5994" spans="1:5">
      <c r="A5994" s="13" t="s">
        <v>14072</v>
      </c>
      <c r="B5994" t="e">
        <f>VLOOKUP(Table21[[#This Row],[SERIAL NUMBER]], EquipmentDB!E$1:M$13746, 9, FALSE)</f>
        <v>#N/A</v>
      </c>
      <c r="C5994" s="13" t="e">
        <v>#N/A</v>
      </c>
      <c r="D5994" s="13" t="s">
        <v>30774</v>
      </c>
      <c r="E5994" t="str">
        <f>IF(COUNTIF(Table24[[SERIAL NUMBER ]], Table21[[#This Row],[SERIAL NUMBER]])&gt;0, "Yes", "No")</f>
        <v>No</v>
      </c>
    </row>
    <row r="5995" spans="1:5">
      <c r="A5995" s="13" t="s">
        <v>7710</v>
      </c>
      <c r="B5995" t="e">
        <f>VLOOKUP(Table21[[#This Row],[SERIAL NUMBER]], EquipmentDB!E$1:M$13746, 9, FALSE)</f>
        <v>#N/A</v>
      </c>
      <c r="C5995" s="13" t="e">
        <v>#N/A</v>
      </c>
      <c r="D5995" s="13" t="s">
        <v>30774</v>
      </c>
      <c r="E5995" t="str">
        <f>IF(COUNTIF(Table24[[SERIAL NUMBER ]], Table21[[#This Row],[SERIAL NUMBER]])&gt;0, "Yes", "No")</f>
        <v>No</v>
      </c>
    </row>
    <row r="5996" spans="1:5">
      <c r="A5996" s="13" t="s">
        <v>14667</v>
      </c>
      <c r="B5996" t="e">
        <f>VLOOKUP(Table21[[#This Row],[SERIAL NUMBER]], EquipmentDB!E$1:M$13746, 9, FALSE)</f>
        <v>#N/A</v>
      </c>
      <c r="C5996" s="13" t="e">
        <v>#N/A</v>
      </c>
      <c r="D5996" s="13" t="s">
        <v>30774</v>
      </c>
      <c r="E5996" t="str">
        <f>IF(COUNTIF(Table24[[SERIAL NUMBER ]], Table21[[#This Row],[SERIAL NUMBER]])&gt;0, "Yes", "No")</f>
        <v>No</v>
      </c>
    </row>
    <row r="5997" spans="1:5">
      <c r="A5997" s="13" t="s">
        <v>5355</v>
      </c>
      <c r="B5997" t="e">
        <f>VLOOKUP(Table21[[#This Row],[SERIAL NUMBER]], EquipmentDB!E$1:M$13746, 9, FALSE)</f>
        <v>#N/A</v>
      </c>
      <c r="C5997" s="13" t="e">
        <v>#N/A</v>
      </c>
      <c r="D5997" s="13" t="s">
        <v>30774</v>
      </c>
      <c r="E5997" t="str">
        <f>IF(COUNTIF(Table24[[SERIAL NUMBER ]], Table21[[#This Row],[SERIAL NUMBER]])&gt;0, "Yes", "No")</f>
        <v>No</v>
      </c>
    </row>
    <row r="5998" spans="1:5">
      <c r="A5998" s="13" t="s">
        <v>15310</v>
      </c>
      <c r="B5998" t="e">
        <f>VLOOKUP(Table21[[#This Row],[SERIAL NUMBER]], EquipmentDB!E$1:M$13746, 9, FALSE)</f>
        <v>#N/A</v>
      </c>
      <c r="C5998" s="13" t="e">
        <v>#N/A</v>
      </c>
      <c r="D5998" s="13" t="s">
        <v>30774</v>
      </c>
      <c r="E5998" t="str">
        <f>IF(COUNTIF(Table24[[SERIAL NUMBER ]], Table21[[#This Row],[SERIAL NUMBER]])&gt;0, "Yes", "No")</f>
        <v>No</v>
      </c>
    </row>
    <row r="5999" spans="1:5">
      <c r="A5999" s="13" t="s">
        <v>15295</v>
      </c>
      <c r="B5999" t="e">
        <f>VLOOKUP(Table21[[#This Row],[SERIAL NUMBER]], EquipmentDB!E$1:M$13746, 9, FALSE)</f>
        <v>#N/A</v>
      </c>
      <c r="C5999" s="13" t="e">
        <v>#N/A</v>
      </c>
      <c r="D5999" s="13" t="s">
        <v>30774</v>
      </c>
      <c r="E5999" t="str">
        <f>IF(COUNTIF(Table24[[SERIAL NUMBER ]], Table21[[#This Row],[SERIAL NUMBER]])&gt;0, "Yes", "No")</f>
        <v>No</v>
      </c>
    </row>
    <row r="6000" spans="1:5">
      <c r="A6000" s="13" t="s">
        <v>24664</v>
      </c>
      <c r="B6000" t="e">
        <f>VLOOKUP(Table21[[#This Row],[SERIAL NUMBER]], EquipmentDB!E$1:M$13746, 9, FALSE)</f>
        <v>#N/A</v>
      </c>
      <c r="C6000" s="13" t="e">
        <v>#N/A</v>
      </c>
      <c r="D6000" s="13" t="s">
        <v>30774</v>
      </c>
      <c r="E6000" t="str">
        <f>IF(COUNTIF(Table24[[SERIAL NUMBER ]], Table21[[#This Row],[SERIAL NUMBER]])&gt;0, "Yes", "No")</f>
        <v>No</v>
      </c>
    </row>
    <row r="6001" spans="1:5">
      <c r="A6001" s="13" t="s">
        <v>6042</v>
      </c>
      <c r="B6001" t="e">
        <f>VLOOKUP(Table21[[#This Row],[SERIAL NUMBER]], EquipmentDB!E$1:M$13746, 9, FALSE)</f>
        <v>#N/A</v>
      </c>
      <c r="C6001" s="13" t="e">
        <v>#N/A</v>
      </c>
      <c r="D6001" s="13" t="s">
        <v>30774</v>
      </c>
      <c r="E6001" t="str">
        <f>IF(COUNTIF(Table24[[SERIAL NUMBER ]], Table21[[#This Row],[SERIAL NUMBER]])&gt;0, "Yes", "No")</f>
        <v>No</v>
      </c>
    </row>
    <row r="6002" spans="1:5">
      <c r="A6002" s="13" t="s">
        <v>6044</v>
      </c>
      <c r="B6002" t="e">
        <f>VLOOKUP(Table21[[#This Row],[SERIAL NUMBER]], EquipmentDB!E$1:M$13746, 9, FALSE)</f>
        <v>#N/A</v>
      </c>
      <c r="C6002" s="13" t="e">
        <v>#N/A</v>
      </c>
      <c r="D6002" s="13" t="s">
        <v>30774</v>
      </c>
      <c r="E6002" t="str">
        <f>IF(COUNTIF(Table24[[SERIAL NUMBER ]], Table21[[#This Row],[SERIAL NUMBER]])&gt;0, "Yes", "No")</f>
        <v>No</v>
      </c>
    </row>
    <row r="6003" spans="1:5">
      <c r="A6003" s="13" t="s">
        <v>13698</v>
      </c>
      <c r="B6003" t="e">
        <f>VLOOKUP(Table21[[#This Row],[SERIAL NUMBER]], EquipmentDB!E$1:M$13746, 9, FALSE)</f>
        <v>#N/A</v>
      </c>
      <c r="C6003" s="13" t="e">
        <v>#N/A</v>
      </c>
      <c r="D6003" s="13" t="s">
        <v>30774</v>
      </c>
      <c r="E6003" t="str">
        <f>IF(COUNTIF(Table24[[SERIAL NUMBER ]], Table21[[#This Row],[SERIAL NUMBER]])&gt;0, "Yes", "No")</f>
        <v>Yes</v>
      </c>
    </row>
    <row r="6004" spans="1:5">
      <c r="A6004" s="13" t="s">
        <v>1664</v>
      </c>
      <c r="B6004" t="e">
        <f>VLOOKUP(Table21[[#This Row],[SERIAL NUMBER]], EquipmentDB!E$1:M$13746, 9, FALSE)</f>
        <v>#N/A</v>
      </c>
      <c r="C6004" s="13" t="e">
        <v>#N/A</v>
      </c>
      <c r="D6004" s="13" t="s">
        <v>30774</v>
      </c>
      <c r="E6004" t="str">
        <f>IF(COUNTIF(Table24[[SERIAL NUMBER ]], Table21[[#This Row],[SERIAL NUMBER]])&gt;0, "Yes", "No")</f>
        <v>No</v>
      </c>
    </row>
    <row r="6005" spans="1:5">
      <c r="A6005" s="13" t="s">
        <v>1666</v>
      </c>
      <c r="B6005" t="e">
        <f>VLOOKUP(Table21[[#This Row],[SERIAL NUMBER]], EquipmentDB!E$1:M$13746, 9, FALSE)</f>
        <v>#N/A</v>
      </c>
      <c r="C6005" s="13" t="e">
        <v>#N/A</v>
      </c>
      <c r="D6005" s="13" t="s">
        <v>30774</v>
      </c>
      <c r="E6005" t="str">
        <f>IF(COUNTIF(Table24[[SERIAL NUMBER ]], Table21[[#This Row],[SERIAL NUMBER]])&gt;0, "Yes", "No")</f>
        <v>No</v>
      </c>
    </row>
    <row r="6006" spans="1:5">
      <c r="A6006" s="13" t="s">
        <v>1668</v>
      </c>
      <c r="B6006" t="e">
        <f>VLOOKUP(Table21[[#This Row],[SERIAL NUMBER]], EquipmentDB!E$1:M$13746, 9, FALSE)</f>
        <v>#N/A</v>
      </c>
      <c r="C6006" s="13" t="e">
        <v>#N/A</v>
      </c>
      <c r="D6006" s="13" t="s">
        <v>30774</v>
      </c>
      <c r="E6006" t="str">
        <f>IF(COUNTIF(Table24[[SERIAL NUMBER ]], Table21[[#This Row],[SERIAL NUMBER]])&gt;0, "Yes", "No")</f>
        <v>No</v>
      </c>
    </row>
    <row r="6007" spans="1:5">
      <c r="A6007" s="13" t="s">
        <v>6372</v>
      </c>
      <c r="B6007" t="e">
        <f>VLOOKUP(Table21[[#This Row],[SERIAL NUMBER]], EquipmentDB!E$1:M$13746, 9, FALSE)</f>
        <v>#N/A</v>
      </c>
      <c r="C6007" s="13" t="e">
        <v>#N/A</v>
      </c>
      <c r="D6007" s="13" t="s">
        <v>30774</v>
      </c>
      <c r="E6007" t="str">
        <f>IF(COUNTIF(Table24[[SERIAL NUMBER ]], Table21[[#This Row],[SERIAL NUMBER]])&gt;0, "Yes", "No")</f>
        <v>No</v>
      </c>
    </row>
    <row r="6008" spans="1:5">
      <c r="A6008" s="13" t="s">
        <v>6345</v>
      </c>
      <c r="B6008" t="e">
        <f>VLOOKUP(Table21[[#This Row],[SERIAL NUMBER]], EquipmentDB!E$1:M$13746, 9, FALSE)</f>
        <v>#N/A</v>
      </c>
      <c r="C6008" s="13" t="e">
        <v>#N/A</v>
      </c>
      <c r="D6008" s="13" t="s">
        <v>30774</v>
      </c>
      <c r="E6008" t="str">
        <f>IF(COUNTIF(Table24[[SERIAL NUMBER ]], Table21[[#This Row],[SERIAL NUMBER]])&gt;0, "Yes", "No")</f>
        <v>No</v>
      </c>
    </row>
    <row r="6009" spans="1:5">
      <c r="A6009" s="13" t="s">
        <v>6331</v>
      </c>
      <c r="B6009" t="e">
        <f>VLOOKUP(Table21[[#This Row],[SERIAL NUMBER]], EquipmentDB!E$1:M$13746, 9, FALSE)</f>
        <v>#N/A</v>
      </c>
      <c r="C6009" s="13" t="e">
        <v>#N/A</v>
      </c>
      <c r="D6009" s="13" t="s">
        <v>30774</v>
      </c>
      <c r="E6009" t="str">
        <f>IF(COUNTIF(Table24[[SERIAL NUMBER ]], Table21[[#This Row],[SERIAL NUMBER]])&gt;0, "Yes", "No")</f>
        <v>No</v>
      </c>
    </row>
    <row r="6010" spans="1:5">
      <c r="A6010" s="13" t="s">
        <v>14735</v>
      </c>
      <c r="B6010" t="e">
        <f>VLOOKUP(Table21[[#This Row],[SERIAL NUMBER]], EquipmentDB!E$1:M$13746, 9, FALSE)</f>
        <v>#N/A</v>
      </c>
      <c r="C6010" s="13" t="e">
        <v>#N/A</v>
      </c>
      <c r="D6010" s="13" t="s">
        <v>30774</v>
      </c>
      <c r="E6010" t="str">
        <f>IF(COUNTIF(Table24[[SERIAL NUMBER ]], Table21[[#This Row],[SERIAL NUMBER]])&gt;0, "Yes", "No")</f>
        <v>No</v>
      </c>
    </row>
    <row r="6011" spans="1:5">
      <c r="A6011" s="13" t="s">
        <v>14737</v>
      </c>
      <c r="B6011" t="e">
        <f>VLOOKUP(Table21[[#This Row],[SERIAL NUMBER]], EquipmentDB!E$1:M$13746, 9, FALSE)</f>
        <v>#N/A</v>
      </c>
      <c r="C6011" s="13" t="e">
        <v>#N/A</v>
      </c>
      <c r="D6011" s="13" t="s">
        <v>30774</v>
      </c>
      <c r="E6011" t="str">
        <f>IF(COUNTIF(Table24[[SERIAL NUMBER ]], Table21[[#This Row],[SERIAL NUMBER]])&gt;0, "Yes", "No")</f>
        <v>No</v>
      </c>
    </row>
    <row r="6012" spans="1:5">
      <c r="A6012" s="13" t="s">
        <v>6305</v>
      </c>
      <c r="B6012" t="e">
        <f>VLOOKUP(Table21[[#This Row],[SERIAL NUMBER]], EquipmentDB!E$1:M$13746, 9, FALSE)</f>
        <v>#N/A</v>
      </c>
      <c r="C6012" s="13" t="e">
        <v>#N/A</v>
      </c>
      <c r="D6012" s="13" t="s">
        <v>30774</v>
      </c>
      <c r="E6012" t="str">
        <f>IF(COUNTIF(Table24[[SERIAL NUMBER ]], Table21[[#This Row],[SERIAL NUMBER]])&gt;0, "Yes", "No")</f>
        <v>No</v>
      </c>
    </row>
    <row r="6013" spans="1:5">
      <c r="A6013" s="13" t="s">
        <v>2017</v>
      </c>
      <c r="B6013" t="e">
        <f>VLOOKUP(Table21[[#This Row],[SERIAL NUMBER]], EquipmentDB!E$1:M$13746, 9, FALSE)</f>
        <v>#N/A</v>
      </c>
      <c r="C6013" s="13" t="e">
        <v>#N/A</v>
      </c>
      <c r="D6013" s="13" t="s">
        <v>30774</v>
      </c>
      <c r="E6013" t="str">
        <f>IF(COUNTIF(Table24[[SERIAL NUMBER ]], Table21[[#This Row],[SERIAL NUMBER]])&gt;0, "Yes", "No")</f>
        <v>No</v>
      </c>
    </row>
    <row r="6014" spans="1:5">
      <c r="A6014" s="13" t="s">
        <v>3989</v>
      </c>
      <c r="B6014" t="e">
        <f>VLOOKUP(Table21[[#This Row],[SERIAL NUMBER]], EquipmentDB!E$1:M$13746, 9, FALSE)</f>
        <v>#N/A</v>
      </c>
      <c r="C6014" s="13" t="e">
        <v>#N/A</v>
      </c>
      <c r="D6014" s="13" t="s">
        <v>30774</v>
      </c>
      <c r="E6014" t="str">
        <f>IF(COUNTIF(Table24[[SERIAL NUMBER ]], Table21[[#This Row],[SERIAL NUMBER]])&gt;0, "Yes", "No")</f>
        <v>No</v>
      </c>
    </row>
    <row r="6015" spans="1:5">
      <c r="A6015" s="13" t="s">
        <v>2370</v>
      </c>
      <c r="B6015" t="e">
        <f>VLOOKUP(Table21[[#This Row],[SERIAL NUMBER]], EquipmentDB!E$1:M$13746, 9, FALSE)</f>
        <v>#N/A</v>
      </c>
      <c r="C6015" s="13" t="e">
        <v>#N/A</v>
      </c>
      <c r="D6015" s="13" t="s">
        <v>30774</v>
      </c>
      <c r="E6015" t="str">
        <f>IF(COUNTIF(Table24[[SERIAL NUMBER ]], Table21[[#This Row],[SERIAL NUMBER]])&gt;0, "Yes", "No")</f>
        <v>No</v>
      </c>
    </row>
    <row r="6016" spans="1:5">
      <c r="A6016" s="13" t="s">
        <v>7723</v>
      </c>
      <c r="B6016" t="e">
        <f>VLOOKUP(Table21[[#This Row],[SERIAL NUMBER]], EquipmentDB!E$1:M$13746, 9, FALSE)</f>
        <v>#N/A</v>
      </c>
      <c r="C6016" s="13" t="e">
        <v>#N/A</v>
      </c>
      <c r="D6016" s="13" t="s">
        <v>30774</v>
      </c>
      <c r="E6016" t="str">
        <f>IF(COUNTIF(Table24[[SERIAL NUMBER ]], Table21[[#This Row],[SERIAL NUMBER]])&gt;0, "Yes", "No")</f>
        <v>No</v>
      </c>
    </row>
    <row r="6017" spans="1:5">
      <c r="A6017" s="13" t="s">
        <v>7720</v>
      </c>
      <c r="B6017" t="e">
        <f>VLOOKUP(Table21[[#This Row],[SERIAL NUMBER]], EquipmentDB!E$1:M$13746, 9, FALSE)</f>
        <v>#N/A</v>
      </c>
      <c r="C6017" s="13" t="e">
        <v>#N/A</v>
      </c>
      <c r="D6017" s="13" t="s">
        <v>30774</v>
      </c>
      <c r="E6017" t="str">
        <f>IF(COUNTIF(Table24[[SERIAL NUMBER ]], Table21[[#This Row],[SERIAL NUMBER]])&gt;0, "Yes", "No")</f>
        <v>No</v>
      </c>
    </row>
    <row r="6018" spans="1:5">
      <c r="A6018" s="13" t="s">
        <v>7724</v>
      </c>
      <c r="B6018" t="e">
        <f>VLOOKUP(Table21[[#This Row],[SERIAL NUMBER]], EquipmentDB!E$1:M$13746, 9, FALSE)</f>
        <v>#N/A</v>
      </c>
      <c r="C6018" s="13" t="e">
        <v>#N/A</v>
      </c>
      <c r="D6018" s="13" t="s">
        <v>30774</v>
      </c>
      <c r="E6018" t="str">
        <f>IF(COUNTIF(Table24[[SERIAL NUMBER ]], Table21[[#This Row],[SERIAL NUMBER]])&gt;0, "Yes", "No")</f>
        <v>No</v>
      </c>
    </row>
    <row r="6019" spans="1:5">
      <c r="A6019" s="13" t="s">
        <v>23786</v>
      </c>
      <c r="B6019" t="e">
        <f>VLOOKUP(Table21[[#This Row],[SERIAL NUMBER]], EquipmentDB!E$1:M$13746, 9, FALSE)</f>
        <v>#N/A</v>
      </c>
      <c r="C6019" s="13" t="e">
        <v>#N/A</v>
      </c>
      <c r="D6019" s="13" t="s">
        <v>30774</v>
      </c>
      <c r="E6019" t="str">
        <f>IF(COUNTIF(Table24[[SERIAL NUMBER ]], Table21[[#This Row],[SERIAL NUMBER]])&gt;0, "Yes", "No")</f>
        <v>No</v>
      </c>
    </row>
    <row r="6020" spans="1:5">
      <c r="A6020" s="13" t="s">
        <v>5730</v>
      </c>
      <c r="B6020" t="e">
        <f>VLOOKUP(Table21[[#This Row],[SERIAL NUMBER]], EquipmentDB!E$1:M$13746, 9, FALSE)</f>
        <v>#N/A</v>
      </c>
      <c r="C6020" s="13" t="e">
        <v>#N/A</v>
      </c>
      <c r="D6020" s="13" t="s">
        <v>30774</v>
      </c>
      <c r="E6020" t="str">
        <f>IF(COUNTIF(Table24[[SERIAL NUMBER ]], Table21[[#This Row],[SERIAL NUMBER]])&gt;0, "Yes", "No")</f>
        <v>No</v>
      </c>
    </row>
    <row r="6021" spans="1:5">
      <c r="A6021" s="13" t="s">
        <v>5729</v>
      </c>
      <c r="B6021" t="e">
        <f>VLOOKUP(Table21[[#This Row],[SERIAL NUMBER]], EquipmentDB!E$1:M$13746, 9, FALSE)</f>
        <v>#N/A</v>
      </c>
      <c r="C6021" s="13" t="e">
        <v>#N/A</v>
      </c>
      <c r="D6021" s="13" t="s">
        <v>30774</v>
      </c>
      <c r="E6021" t="str">
        <f>IF(COUNTIF(Table24[[SERIAL NUMBER ]], Table21[[#This Row],[SERIAL NUMBER]])&gt;0, "Yes", "No")</f>
        <v>No</v>
      </c>
    </row>
    <row r="6022" spans="1:5">
      <c r="A6022" s="13" t="s">
        <v>5728</v>
      </c>
      <c r="B6022" t="e">
        <f>VLOOKUP(Table21[[#This Row],[SERIAL NUMBER]], EquipmentDB!E$1:M$13746, 9, FALSE)</f>
        <v>#N/A</v>
      </c>
      <c r="C6022" s="13" t="e">
        <v>#N/A</v>
      </c>
      <c r="D6022" s="13" t="s">
        <v>30774</v>
      </c>
      <c r="E6022" t="str">
        <f>IF(COUNTIF(Table24[[SERIAL NUMBER ]], Table21[[#This Row],[SERIAL NUMBER]])&gt;0, "Yes", "No")</f>
        <v>No</v>
      </c>
    </row>
    <row r="6023" spans="1:5">
      <c r="A6023" s="13" t="s">
        <v>5724</v>
      </c>
      <c r="B6023" t="e">
        <f>VLOOKUP(Table21[[#This Row],[SERIAL NUMBER]], EquipmentDB!E$1:M$13746, 9, FALSE)</f>
        <v>#N/A</v>
      </c>
      <c r="C6023" s="13" t="e">
        <v>#N/A</v>
      </c>
      <c r="D6023" s="13" t="s">
        <v>30774</v>
      </c>
      <c r="E6023" t="str">
        <f>IF(COUNTIF(Table24[[SERIAL NUMBER ]], Table21[[#This Row],[SERIAL NUMBER]])&gt;0, "Yes", "No")</f>
        <v>No</v>
      </c>
    </row>
    <row r="6024" spans="1:5">
      <c r="A6024" s="13" t="s">
        <v>5734</v>
      </c>
      <c r="B6024" t="e">
        <f>VLOOKUP(Table21[[#This Row],[SERIAL NUMBER]], EquipmentDB!E$1:M$13746, 9, FALSE)</f>
        <v>#N/A</v>
      </c>
      <c r="C6024" s="13" t="e">
        <v>#N/A</v>
      </c>
      <c r="D6024" s="13" t="s">
        <v>30774</v>
      </c>
      <c r="E6024" t="str">
        <f>IF(COUNTIF(Table24[[SERIAL NUMBER ]], Table21[[#This Row],[SERIAL NUMBER]])&gt;0, "Yes", "No")</f>
        <v>No</v>
      </c>
    </row>
    <row r="6025" spans="1:5">
      <c r="A6025" s="13" t="s">
        <v>5735</v>
      </c>
      <c r="B6025" t="e">
        <f>VLOOKUP(Table21[[#This Row],[SERIAL NUMBER]], EquipmentDB!E$1:M$13746, 9, FALSE)</f>
        <v>#N/A</v>
      </c>
      <c r="C6025" s="13" t="e">
        <v>#N/A</v>
      </c>
      <c r="D6025" s="13" t="s">
        <v>30774</v>
      </c>
      <c r="E6025" t="str">
        <f>IF(COUNTIF(Table24[[SERIAL NUMBER ]], Table21[[#This Row],[SERIAL NUMBER]])&gt;0, "Yes", "No")</f>
        <v>No</v>
      </c>
    </row>
    <row r="6026" spans="1:5">
      <c r="A6026" s="13" t="s">
        <v>5732</v>
      </c>
      <c r="B6026" t="e">
        <f>VLOOKUP(Table21[[#This Row],[SERIAL NUMBER]], EquipmentDB!E$1:M$13746, 9, FALSE)</f>
        <v>#N/A</v>
      </c>
      <c r="C6026" s="13" t="e">
        <v>#N/A</v>
      </c>
      <c r="D6026" s="13" t="s">
        <v>30774</v>
      </c>
      <c r="E6026" t="str">
        <f>IF(COUNTIF(Table24[[SERIAL NUMBER ]], Table21[[#This Row],[SERIAL NUMBER]])&gt;0, "Yes", "No")</f>
        <v>No</v>
      </c>
    </row>
    <row r="6027" spans="1:5">
      <c r="A6027" s="13" t="s">
        <v>15010</v>
      </c>
      <c r="B6027" t="e">
        <f>VLOOKUP(Table21[[#This Row],[SERIAL NUMBER]], EquipmentDB!E$1:M$13746, 9, FALSE)</f>
        <v>#N/A</v>
      </c>
      <c r="C6027" s="13" t="e">
        <v>#N/A</v>
      </c>
      <c r="D6027" s="13" t="s">
        <v>30774</v>
      </c>
      <c r="E6027" t="str">
        <f>IF(COUNTIF(Table24[[SERIAL NUMBER ]], Table21[[#This Row],[SERIAL NUMBER]])&gt;0, "Yes", "No")</f>
        <v>Yes</v>
      </c>
    </row>
    <row r="6028" spans="1:5">
      <c r="A6028" s="13" t="s">
        <v>3991</v>
      </c>
      <c r="B6028" t="e">
        <f>VLOOKUP(Table21[[#This Row],[SERIAL NUMBER]], EquipmentDB!E$1:M$13746, 9, FALSE)</f>
        <v>#N/A</v>
      </c>
      <c r="C6028" s="13" t="e">
        <v>#N/A</v>
      </c>
      <c r="D6028" s="13" t="s">
        <v>30774</v>
      </c>
      <c r="E6028" t="str">
        <f>IF(COUNTIF(Table24[[SERIAL NUMBER ]], Table21[[#This Row],[SERIAL NUMBER]])&gt;0, "Yes", "No")</f>
        <v>No</v>
      </c>
    </row>
    <row r="6029" spans="1:5">
      <c r="A6029" s="13" t="s">
        <v>16980</v>
      </c>
      <c r="B6029" t="e">
        <f>VLOOKUP(Table21[[#This Row],[SERIAL NUMBER]], EquipmentDB!E$1:M$13746, 9, FALSE)</f>
        <v>#N/A</v>
      </c>
      <c r="C6029" s="13" t="e">
        <v>#N/A</v>
      </c>
      <c r="D6029" s="13" t="s">
        <v>30774</v>
      </c>
      <c r="E6029" t="str">
        <f>IF(COUNTIF(Table24[[SERIAL NUMBER ]], Table21[[#This Row],[SERIAL NUMBER]])&gt;0, "Yes", "No")</f>
        <v>No</v>
      </c>
    </row>
    <row r="6030" spans="1:5">
      <c r="A6030" s="13" t="s">
        <v>16983</v>
      </c>
      <c r="B6030" t="e">
        <f>VLOOKUP(Table21[[#This Row],[SERIAL NUMBER]], EquipmentDB!E$1:M$13746, 9, FALSE)</f>
        <v>#N/A</v>
      </c>
      <c r="C6030" s="13" t="e">
        <v>#N/A</v>
      </c>
      <c r="D6030" s="13" t="s">
        <v>30774</v>
      </c>
      <c r="E6030" t="str">
        <f>IF(COUNTIF(Table24[[SERIAL NUMBER ]], Table21[[#This Row],[SERIAL NUMBER]])&gt;0, "Yes", "No")</f>
        <v>No</v>
      </c>
    </row>
    <row r="6031" spans="1:5">
      <c r="A6031" s="13" t="s">
        <v>16984</v>
      </c>
      <c r="B6031" t="e">
        <f>VLOOKUP(Table21[[#This Row],[SERIAL NUMBER]], EquipmentDB!E$1:M$13746, 9, FALSE)</f>
        <v>#N/A</v>
      </c>
      <c r="C6031" s="13" t="e">
        <v>#N/A</v>
      </c>
      <c r="D6031" s="13" t="s">
        <v>30774</v>
      </c>
      <c r="E6031" t="str">
        <f>IF(COUNTIF(Table24[[SERIAL NUMBER ]], Table21[[#This Row],[SERIAL NUMBER]])&gt;0, "Yes", "No")</f>
        <v>No</v>
      </c>
    </row>
    <row r="6032" spans="1:5">
      <c r="A6032" s="13" t="s">
        <v>8781</v>
      </c>
      <c r="B6032" t="e">
        <f>VLOOKUP(Table21[[#This Row],[SERIAL NUMBER]], EquipmentDB!E$1:M$13746, 9, FALSE)</f>
        <v>#N/A</v>
      </c>
      <c r="C6032" s="13" t="e">
        <v>#N/A</v>
      </c>
      <c r="D6032" s="13" t="s">
        <v>30774</v>
      </c>
      <c r="E6032" t="str">
        <f>IF(COUNTIF(Table24[[SERIAL NUMBER ]], Table21[[#This Row],[SERIAL NUMBER]])&gt;0, "Yes", "No")</f>
        <v>No</v>
      </c>
    </row>
    <row r="6033" spans="1:5">
      <c r="A6033" s="13" t="s">
        <v>8785</v>
      </c>
      <c r="B6033" t="e">
        <f>VLOOKUP(Table21[[#This Row],[SERIAL NUMBER]], EquipmentDB!E$1:M$13746, 9, FALSE)</f>
        <v>#N/A</v>
      </c>
      <c r="C6033" s="13" t="e">
        <v>#N/A</v>
      </c>
      <c r="D6033" s="13" t="s">
        <v>30774</v>
      </c>
      <c r="E6033" t="str">
        <f>IF(COUNTIF(Table24[[SERIAL NUMBER ]], Table21[[#This Row],[SERIAL NUMBER]])&gt;0, "Yes", "No")</f>
        <v>No</v>
      </c>
    </row>
    <row r="6034" spans="1:5">
      <c r="A6034" s="13" t="s">
        <v>8786</v>
      </c>
      <c r="B6034" t="e">
        <f>VLOOKUP(Table21[[#This Row],[SERIAL NUMBER]], EquipmentDB!E$1:M$13746, 9, FALSE)</f>
        <v>#N/A</v>
      </c>
      <c r="C6034" s="13" t="e">
        <v>#N/A</v>
      </c>
      <c r="D6034" s="13" t="s">
        <v>30774</v>
      </c>
      <c r="E6034" t="str">
        <f>IF(COUNTIF(Table24[[SERIAL NUMBER ]], Table21[[#This Row],[SERIAL NUMBER]])&gt;0, "Yes", "No")</f>
        <v>No</v>
      </c>
    </row>
    <row r="6035" spans="1:5">
      <c r="A6035" s="13" t="s">
        <v>19447</v>
      </c>
      <c r="B6035" t="e">
        <f>VLOOKUP(Table21[[#This Row],[SERIAL NUMBER]], EquipmentDB!E$1:M$13746, 9, FALSE)</f>
        <v>#N/A</v>
      </c>
      <c r="C6035" s="13" t="e">
        <v>#N/A</v>
      </c>
      <c r="D6035" s="13" t="s">
        <v>30774</v>
      </c>
      <c r="E6035" t="str">
        <f>IF(COUNTIF(Table24[[SERIAL NUMBER ]], Table21[[#This Row],[SERIAL NUMBER]])&gt;0, "Yes", "No")</f>
        <v>No</v>
      </c>
    </row>
    <row r="6036" spans="1:5">
      <c r="A6036" s="13" t="s">
        <v>14877</v>
      </c>
      <c r="B6036" t="e">
        <f>VLOOKUP(Table21[[#This Row],[SERIAL NUMBER]], EquipmentDB!E$1:M$13746, 9, FALSE)</f>
        <v>#N/A</v>
      </c>
      <c r="C6036" s="13" t="e">
        <v>#N/A</v>
      </c>
      <c r="D6036" s="13" t="s">
        <v>30774</v>
      </c>
      <c r="E6036" t="str">
        <f>IF(COUNTIF(Table24[[SERIAL NUMBER ]], Table21[[#This Row],[SERIAL NUMBER]])&gt;0, "Yes", "No")</f>
        <v>No</v>
      </c>
    </row>
    <row r="6037" spans="1:5">
      <c r="A6037" s="13" t="s">
        <v>14883</v>
      </c>
      <c r="B6037" t="e">
        <f>VLOOKUP(Table21[[#This Row],[SERIAL NUMBER]], EquipmentDB!E$1:M$13746, 9, FALSE)</f>
        <v>#N/A</v>
      </c>
      <c r="C6037" s="13" t="e">
        <v>#N/A</v>
      </c>
      <c r="D6037" s="13" t="s">
        <v>30774</v>
      </c>
      <c r="E6037" t="str">
        <f>IF(COUNTIF(Table24[[SERIAL NUMBER ]], Table21[[#This Row],[SERIAL NUMBER]])&gt;0, "Yes", "No")</f>
        <v>No</v>
      </c>
    </row>
    <row r="6038" spans="1:5">
      <c r="A6038" s="13" t="s">
        <v>19421</v>
      </c>
      <c r="B6038" t="e">
        <f>VLOOKUP(Table21[[#This Row],[SERIAL NUMBER]], EquipmentDB!E$1:M$13746, 9, FALSE)</f>
        <v>#N/A</v>
      </c>
      <c r="C6038" s="13" t="e">
        <v>#N/A</v>
      </c>
      <c r="D6038" s="13" t="s">
        <v>30774</v>
      </c>
      <c r="E6038" t="str">
        <f>IF(COUNTIF(Table24[[SERIAL NUMBER ]], Table21[[#This Row],[SERIAL NUMBER]])&gt;0, "Yes", "No")</f>
        <v>No</v>
      </c>
    </row>
    <row r="6039" spans="1:5">
      <c r="A6039" s="13" t="s">
        <v>19451</v>
      </c>
      <c r="B6039" t="e">
        <f>VLOOKUP(Table21[[#This Row],[SERIAL NUMBER]], EquipmentDB!E$1:M$13746, 9, FALSE)</f>
        <v>#N/A</v>
      </c>
      <c r="C6039" s="13" t="e">
        <v>#N/A</v>
      </c>
      <c r="D6039" s="13" t="s">
        <v>30774</v>
      </c>
      <c r="E6039" t="str">
        <f>IF(COUNTIF(Table24[[SERIAL NUMBER ]], Table21[[#This Row],[SERIAL NUMBER]])&gt;0, "Yes", "No")</f>
        <v>No</v>
      </c>
    </row>
    <row r="6040" spans="1:5">
      <c r="A6040" s="13" t="s">
        <v>19453</v>
      </c>
      <c r="B6040" t="e">
        <f>VLOOKUP(Table21[[#This Row],[SERIAL NUMBER]], EquipmentDB!E$1:M$13746, 9, FALSE)</f>
        <v>#N/A</v>
      </c>
      <c r="C6040" s="13" t="e">
        <v>#N/A</v>
      </c>
      <c r="D6040" s="13" t="s">
        <v>30774</v>
      </c>
      <c r="E6040" t="str">
        <f>IF(COUNTIF(Table24[[SERIAL NUMBER ]], Table21[[#This Row],[SERIAL NUMBER]])&gt;0, "Yes", "No")</f>
        <v>No</v>
      </c>
    </row>
    <row r="6041" spans="1:5">
      <c r="A6041" s="13" t="s">
        <v>5848</v>
      </c>
      <c r="B6041" t="e">
        <f>VLOOKUP(Table21[[#This Row],[SERIAL NUMBER]], EquipmentDB!E$1:M$13746, 9, FALSE)</f>
        <v>#N/A</v>
      </c>
      <c r="C6041" s="13" t="e">
        <v>#N/A</v>
      </c>
      <c r="D6041" s="13" t="s">
        <v>30774</v>
      </c>
      <c r="E6041" t="str">
        <f>IF(COUNTIF(Table24[[SERIAL NUMBER ]], Table21[[#This Row],[SERIAL NUMBER]])&gt;0, "Yes", "No")</f>
        <v>No</v>
      </c>
    </row>
    <row r="6042" spans="1:5">
      <c r="A6042" s="13" t="s">
        <v>17404</v>
      </c>
      <c r="B6042" t="e">
        <f>VLOOKUP(Table21[[#This Row],[SERIAL NUMBER]], EquipmentDB!E$1:M$13746, 9, FALSE)</f>
        <v>#N/A</v>
      </c>
      <c r="C6042" s="13" t="e">
        <v>#N/A</v>
      </c>
      <c r="D6042" s="13" t="s">
        <v>30774</v>
      </c>
      <c r="E6042" t="str">
        <f>IF(COUNTIF(Table24[[SERIAL NUMBER ]], Table21[[#This Row],[SERIAL NUMBER]])&gt;0, "Yes", "No")</f>
        <v>No</v>
      </c>
    </row>
    <row r="6043" spans="1:5">
      <c r="A6043" s="13" t="s">
        <v>26787</v>
      </c>
      <c r="B6043" t="e">
        <f>VLOOKUP(Table21[[#This Row],[SERIAL NUMBER]], EquipmentDB!E$1:M$13746, 9, FALSE)</f>
        <v>#N/A</v>
      </c>
      <c r="C6043" s="13" t="e">
        <v>#N/A</v>
      </c>
      <c r="D6043" s="13" t="s">
        <v>30774</v>
      </c>
      <c r="E6043" t="str">
        <f>IF(COUNTIF(Table24[[SERIAL NUMBER ]], Table21[[#This Row],[SERIAL NUMBER]])&gt;0, "Yes", "No")</f>
        <v>No</v>
      </c>
    </row>
    <row r="6044" spans="1:5">
      <c r="A6044" s="13" t="s">
        <v>26790</v>
      </c>
      <c r="B6044" t="e">
        <f>VLOOKUP(Table21[[#This Row],[SERIAL NUMBER]], EquipmentDB!E$1:M$13746, 9, FALSE)</f>
        <v>#N/A</v>
      </c>
      <c r="C6044" s="13" t="e">
        <v>#N/A</v>
      </c>
      <c r="D6044" s="13" t="s">
        <v>30774</v>
      </c>
      <c r="E6044" t="str">
        <f>IF(COUNTIF(Table24[[SERIAL NUMBER ]], Table21[[#This Row],[SERIAL NUMBER]])&gt;0, "Yes", "No")</f>
        <v>No</v>
      </c>
    </row>
    <row r="6045" spans="1:5">
      <c r="A6045" s="13" t="s">
        <v>23176</v>
      </c>
      <c r="B6045" t="e">
        <f>VLOOKUP(Table21[[#This Row],[SERIAL NUMBER]], EquipmentDB!E$1:M$13746, 9, FALSE)</f>
        <v>#N/A</v>
      </c>
      <c r="C6045" s="13" t="e">
        <v>#N/A</v>
      </c>
      <c r="D6045" s="13" t="s">
        <v>30774</v>
      </c>
      <c r="E6045" t="str">
        <f>IF(COUNTIF(Table24[[SERIAL NUMBER ]], Table21[[#This Row],[SERIAL NUMBER]])&gt;0, "Yes", "No")</f>
        <v>No</v>
      </c>
    </row>
    <row r="6046" spans="1:5">
      <c r="A6046" s="13" t="s">
        <v>26396</v>
      </c>
      <c r="B6046" t="e">
        <f>VLOOKUP(Table21[[#This Row],[SERIAL NUMBER]], EquipmentDB!E$1:M$13746, 9, FALSE)</f>
        <v>#N/A</v>
      </c>
      <c r="C6046" s="13" t="e">
        <v>#N/A</v>
      </c>
      <c r="D6046" s="13" t="s">
        <v>30774</v>
      </c>
      <c r="E6046" t="str">
        <f>IF(COUNTIF(Table24[[SERIAL NUMBER ]], Table21[[#This Row],[SERIAL NUMBER]])&gt;0, "Yes", "No")</f>
        <v>No</v>
      </c>
    </row>
    <row r="6047" spans="1:5">
      <c r="A6047" s="13" t="s">
        <v>24619</v>
      </c>
      <c r="B6047" t="e">
        <f>VLOOKUP(Table21[[#This Row],[SERIAL NUMBER]], EquipmentDB!E$1:M$13746, 9, FALSE)</f>
        <v>#N/A</v>
      </c>
      <c r="C6047" s="13" t="e">
        <v>#N/A</v>
      </c>
      <c r="D6047" s="13" t="s">
        <v>30774</v>
      </c>
      <c r="E6047" t="str">
        <f>IF(COUNTIF(Table24[[SERIAL NUMBER ]], Table21[[#This Row],[SERIAL NUMBER]])&gt;0, "Yes", "No")</f>
        <v>No</v>
      </c>
    </row>
    <row r="6048" spans="1:5">
      <c r="A6048" s="13" t="s">
        <v>26791</v>
      </c>
      <c r="B6048" t="e">
        <f>VLOOKUP(Table21[[#This Row],[SERIAL NUMBER]], EquipmentDB!E$1:M$13746, 9, FALSE)</f>
        <v>#N/A</v>
      </c>
      <c r="C6048" s="13" t="e">
        <v>#N/A</v>
      </c>
      <c r="D6048" s="13" t="s">
        <v>30774</v>
      </c>
      <c r="E6048" t="str">
        <f>IF(COUNTIF(Table24[[SERIAL NUMBER ]], Table21[[#This Row],[SERIAL NUMBER]])&gt;0, "Yes", "No")</f>
        <v>No</v>
      </c>
    </row>
    <row r="6049" spans="1:5">
      <c r="A6049" s="13" t="s">
        <v>29131</v>
      </c>
      <c r="B6049" t="e">
        <f>VLOOKUP(Table21[[#This Row],[SERIAL NUMBER]], EquipmentDB!E$1:M$13746, 9, FALSE)</f>
        <v>#N/A</v>
      </c>
      <c r="C6049" s="13" t="s">
        <v>2056</v>
      </c>
      <c r="D6049" s="13" t="s">
        <v>30774</v>
      </c>
      <c r="E6049" t="str">
        <f>IF(COUNTIF(Table24[[SERIAL NUMBER ]], Table21[[#This Row],[SERIAL NUMBER]])&gt;0, "Yes", "No")</f>
        <v>No</v>
      </c>
    </row>
    <row r="6050" spans="1:5">
      <c r="A6050" s="13" t="s">
        <v>16611</v>
      </c>
      <c r="B6050" t="e">
        <f>VLOOKUP(Table21[[#This Row],[SERIAL NUMBER]], EquipmentDB!E$1:M$13746, 9, FALSE)</f>
        <v>#N/A</v>
      </c>
      <c r="C6050" s="13" t="e">
        <v>#N/A</v>
      </c>
      <c r="D6050" s="13" t="s">
        <v>30774</v>
      </c>
      <c r="E6050" t="str">
        <f>IF(COUNTIF(Table24[[SERIAL NUMBER ]], Table21[[#This Row],[SERIAL NUMBER]])&gt;0, "Yes", "No")</f>
        <v>No</v>
      </c>
    </row>
    <row r="6051" spans="1:5">
      <c r="A6051" s="13" t="s">
        <v>16499</v>
      </c>
      <c r="B6051" t="e">
        <f>VLOOKUP(Table21[[#This Row],[SERIAL NUMBER]], EquipmentDB!E$1:M$13746, 9, FALSE)</f>
        <v>#N/A</v>
      </c>
      <c r="C6051" s="13" t="e">
        <v>#N/A</v>
      </c>
      <c r="D6051" s="13" t="s">
        <v>30774</v>
      </c>
      <c r="E6051" t="str">
        <f>IF(COUNTIF(Table24[[SERIAL NUMBER ]], Table21[[#This Row],[SERIAL NUMBER]])&gt;0, "Yes", "No")</f>
        <v>No</v>
      </c>
    </row>
    <row r="6052" spans="1:5">
      <c r="A6052" s="13" t="s">
        <v>16680</v>
      </c>
      <c r="B6052" t="e">
        <f>VLOOKUP(Table21[[#This Row],[SERIAL NUMBER]], EquipmentDB!E$1:M$13746, 9, FALSE)</f>
        <v>#N/A</v>
      </c>
      <c r="C6052" s="13" t="e">
        <v>#N/A</v>
      </c>
      <c r="D6052" s="13" t="s">
        <v>30774</v>
      </c>
      <c r="E6052" t="str">
        <f>IF(COUNTIF(Table24[[SERIAL NUMBER ]], Table21[[#This Row],[SERIAL NUMBER]])&gt;0, "Yes", "No")</f>
        <v>No</v>
      </c>
    </row>
    <row r="6053" spans="1:5">
      <c r="A6053" s="13" t="s">
        <v>16695</v>
      </c>
      <c r="B6053" t="e">
        <f>VLOOKUP(Table21[[#This Row],[SERIAL NUMBER]], EquipmentDB!E$1:M$13746, 9, FALSE)</f>
        <v>#N/A</v>
      </c>
      <c r="C6053" s="13" t="e">
        <v>#N/A</v>
      </c>
      <c r="D6053" s="13" t="s">
        <v>30774</v>
      </c>
      <c r="E6053" t="str">
        <f>IF(COUNTIF(Table24[[SERIAL NUMBER ]], Table21[[#This Row],[SERIAL NUMBER]])&gt;0, "Yes", "No")</f>
        <v>No</v>
      </c>
    </row>
    <row r="6054" spans="1:5">
      <c r="A6054" s="13" t="s">
        <v>16717</v>
      </c>
      <c r="B6054" t="e">
        <f>VLOOKUP(Table21[[#This Row],[SERIAL NUMBER]], EquipmentDB!E$1:M$13746, 9, FALSE)</f>
        <v>#N/A</v>
      </c>
      <c r="C6054" s="13" t="e">
        <v>#N/A</v>
      </c>
      <c r="D6054" s="13" t="s">
        <v>30774</v>
      </c>
      <c r="E6054" t="str">
        <f>IF(COUNTIF(Table24[[SERIAL NUMBER ]], Table21[[#This Row],[SERIAL NUMBER]])&gt;0, "Yes", "No")</f>
        <v>No</v>
      </c>
    </row>
    <row r="6055" spans="1:5">
      <c r="A6055" s="13" t="s">
        <v>16560</v>
      </c>
      <c r="B6055" t="e">
        <f>VLOOKUP(Table21[[#This Row],[SERIAL NUMBER]], EquipmentDB!E$1:M$13746, 9, FALSE)</f>
        <v>#N/A</v>
      </c>
      <c r="C6055" s="13" t="e">
        <v>#N/A</v>
      </c>
      <c r="D6055" s="13" t="s">
        <v>30774</v>
      </c>
      <c r="E6055" t="str">
        <f>IF(COUNTIF(Table24[[SERIAL NUMBER ]], Table21[[#This Row],[SERIAL NUMBER]])&gt;0, "Yes", "No")</f>
        <v>No</v>
      </c>
    </row>
    <row r="6056" spans="1:5">
      <c r="A6056" s="13" t="s">
        <v>16554</v>
      </c>
      <c r="B6056" t="e">
        <f>VLOOKUP(Table21[[#This Row],[SERIAL NUMBER]], EquipmentDB!E$1:M$13746, 9, FALSE)</f>
        <v>#N/A</v>
      </c>
      <c r="C6056" s="13" t="e">
        <v>#N/A</v>
      </c>
      <c r="D6056" s="13" t="s">
        <v>30774</v>
      </c>
      <c r="E6056" t="str">
        <f>IF(COUNTIF(Table24[[SERIAL NUMBER ]], Table21[[#This Row],[SERIAL NUMBER]])&gt;0, "Yes", "No")</f>
        <v>No</v>
      </c>
    </row>
    <row r="6057" spans="1:5">
      <c r="A6057" s="13" t="s">
        <v>22360</v>
      </c>
      <c r="B6057" t="e">
        <f>VLOOKUP(Table21[[#This Row],[SERIAL NUMBER]], EquipmentDB!E$1:M$13746, 9, FALSE)</f>
        <v>#N/A</v>
      </c>
      <c r="C6057" s="13" t="e">
        <v>#N/A</v>
      </c>
      <c r="D6057" s="13" t="s">
        <v>30774</v>
      </c>
      <c r="E6057" t="str">
        <f>IF(COUNTIF(Table24[[SERIAL NUMBER ]], Table21[[#This Row],[SERIAL NUMBER]])&gt;0, "Yes", "No")</f>
        <v>Yes</v>
      </c>
    </row>
    <row r="6058" spans="1:5">
      <c r="A6058" s="13" t="s">
        <v>22346</v>
      </c>
      <c r="B6058" t="e">
        <f>VLOOKUP(Table21[[#This Row],[SERIAL NUMBER]], EquipmentDB!E$1:M$13746, 9, FALSE)</f>
        <v>#N/A</v>
      </c>
      <c r="C6058" s="13" t="e">
        <v>#N/A</v>
      </c>
      <c r="D6058" s="13" t="s">
        <v>30774</v>
      </c>
      <c r="E6058" t="str">
        <f>IF(COUNTIF(Table24[[SERIAL NUMBER ]], Table21[[#This Row],[SERIAL NUMBER]])&gt;0, "Yes", "No")</f>
        <v>Yes</v>
      </c>
    </row>
    <row r="6059" spans="1:5">
      <c r="A6059" s="13" t="s">
        <v>22332</v>
      </c>
      <c r="B6059" t="e">
        <f>VLOOKUP(Table21[[#This Row],[SERIAL NUMBER]], EquipmentDB!E$1:M$13746, 9, FALSE)</f>
        <v>#N/A</v>
      </c>
      <c r="C6059" s="13" t="e">
        <v>#N/A</v>
      </c>
      <c r="D6059" s="13" t="s">
        <v>30774</v>
      </c>
      <c r="E6059" t="str">
        <f>IF(COUNTIF(Table24[[SERIAL NUMBER ]], Table21[[#This Row],[SERIAL NUMBER]])&gt;0, "Yes", "No")</f>
        <v>Yes</v>
      </c>
    </row>
    <row r="6060" spans="1:5">
      <c r="A6060" s="13" t="s">
        <v>22390</v>
      </c>
      <c r="B6060" t="e">
        <f>VLOOKUP(Table21[[#This Row],[SERIAL NUMBER]], EquipmentDB!E$1:M$13746, 9, FALSE)</f>
        <v>#N/A</v>
      </c>
      <c r="C6060" s="13" t="e">
        <v>#N/A</v>
      </c>
      <c r="D6060" s="13" t="s">
        <v>30774</v>
      </c>
      <c r="E6060" t="str">
        <f>IF(COUNTIF(Table24[[SERIAL NUMBER ]], Table21[[#This Row],[SERIAL NUMBER]])&gt;0, "Yes", "No")</f>
        <v>Yes</v>
      </c>
    </row>
    <row r="6061" spans="1:5">
      <c r="A6061" s="13" t="s">
        <v>22375</v>
      </c>
      <c r="B6061" t="e">
        <f>VLOOKUP(Table21[[#This Row],[SERIAL NUMBER]], EquipmentDB!E$1:M$13746, 9, FALSE)</f>
        <v>#N/A</v>
      </c>
      <c r="C6061" s="13" t="e">
        <v>#N/A</v>
      </c>
      <c r="D6061" s="13" t="s">
        <v>30774</v>
      </c>
      <c r="E6061" t="str">
        <f>IF(COUNTIF(Table24[[SERIAL NUMBER ]], Table21[[#This Row],[SERIAL NUMBER]])&gt;0, "Yes", "No")</f>
        <v>Yes</v>
      </c>
    </row>
    <row r="6062" spans="1:5">
      <c r="A6062" s="13" t="s">
        <v>19426</v>
      </c>
      <c r="B6062" t="e">
        <f>VLOOKUP(Table21[[#This Row],[SERIAL NUMBER]], EquipmentDB!E$1:M$13746, 9, FALSE)</f>
        <v>#N/A</v>
      </c>
      <c r="C6062" s="13" t="e">
        <v>#N/A</v>
      </c>
      <c r="D6062" s="13" t="s">
        <v>30774</v>
      </c>
      <c r="E6062" t="str">
        <f>IF(COUNTIF(Table24[[SERIAL NUMBER ]], Table21[[#This Row],[SERIAL NUMBER]])&gt;0, "Yes", "No")</f>
        <v>Yes</v>
      </c>
    </row>
    <row r="6063" spans="1:5">
      <c r="A6063" s="13" t="s">
        <v>22452</v>
      </c>
      <c r="B6063" t="e">
        <f>VLOOKUP(Table21[[#This Row],[SERIAL NUMBER]], EquipmentDB!E$1:M$13746, 9, FALSE)</f>
        <v>#N/A</v>
      </c>
      <c r="C6063" s="13" t="e">
        <v>#N/A</v>
      </c>
      <c r="D6063" s="13" t="s">
        <v>30774</v>
      </c>
      <c r="E6063" t="str">
        <f>IF(COUNTIF(Table24[[SERIAL NUMBER ]], Table21[[#This Row],[SERIAL NUMBER]])&gt;0, "Yes", "No")</f>
        <v>Yes</v>
      </c>
    </row>
    <row r="6064" spans="1:5">
      <c r="A6064" s="13" t="s">
        <v>22467</v>
      </c>
      <c r="B6064" t="e">
        <f>VLOOKUP(Table21[[#This Row],[SERIAL NUMBER]], EquipmentDB!E$1:M$13746, 9, FALSE)</f>
        <v>#N/A</v>
      </c>
      <c r="C6064" s="13" t="e">
        <v>#N/A</v>
      </c>
      <c r="D6064" s="13" t="s">
        <v>30774</v>
      </c>
      <c r="E6064" t="str">
        <f>IF(COUNTIF(Table24[[SERIAL NUMBER ]], Table21[[#This Row],[SERIAL NUMBER]])&gt;0, "Yes", "No")</f>
        <v>Yes</v>
      </c>
    </row>
    <row r="6065" spans="1:5">
      <c r="A6065" s="13" t="s">
        <v>22404</v>
      </c>
      <c r="B6065" t="e">
        <f>VLOOKUP(Table21[[#This Row],[SERIAL NUMBER]], EquipmentDB!E$1:M$13746, 9, FALSE)</f>
        <v>#N/A</v>
      </c>
      <c r="C6065" s="13" t="e">
        <v>#N/A</v>
      </c>
      <c r="D6065" s="13" t="s">
        <v>30774</v>
      </c>
      <c r="E6065" t="str">
        <f>IF(COUNTIF(Table24[[SERIAL NUMBER ]], Table21[[#This Row],[SERIAL NUMBER]])&gt;0, "Yes", "No")</f>
        <v>Yes</v>
      </c>
    </row>
    <row r="6066" spans="1:5">
      <c r="A6066" s="13" t="s">
        <v>24622</v>
      </c>
      <c r="B6066" t="e">
        <f>VLOOKUP(Table21[[#This Row],[SERIAL NUMBER]], EquipmentDB!E$1:M$13746, 9, FALSE)</f>
        <v>#N/A</v>
      </c>
      <c r="C6066" s="13" t="e">
        <v>#N/A</v>
      </c>
      <c r="D6066" s="13" t="s">
        <v>30774</v>
      </c>
      <c r="E6066" t="str">
        <f>IF(COUNTIF(Table24[[SERIAL NUMBER ]], Table21[[#This Row],[SERIAL NUMBER]])&gt;0, "Yes", "No")</f>
        <v>No</v>
      </c>
    </row>
    <row r="6067" spans="1:5">
      <c r="A6067" s="13" t="s">
        <v>22302</v>
      </c>
      <c r="B6067" t="e">
        <f>VLOOKUP(Table21[[#This Row],[SERIAL NUMBER]], EquipmentDB!E$1:M$13746, 9, FALSE)</f>
        <v>#N/A</v>
      </c>
      <c r="C6067" s="13" t="e">
        <v>#N/A</v>
      </c>
      <c r="D6067" s="13" t="s">
        <v>30774</v>
      </c>
      <c r="E6067" t="str">
        <f>IF(COUNTIF(Table24[[SERIAL NUMBER ]], Table21[[#This Row],[SERIAL NUMBER]])&gt;0, "Yes", "No")</f>
        <v>Yes</v>
      </c>
    </row>
    <row r="6068" spans="1:5">
      <c r="A6068" s="13" t="s">
        <v>22436</v>
      </c>
      <c r="B6068" t="e">
        <f>VLOOKUP(Table21[[#This Row],[SERIAL NUMBER]], EquipmentDB!E$1:M$13746, 9, FALSE)</f>
        <v>#N/A</v>
      </c>
      <c r="C6068" s="13" t="e">
        <v>#N/A</v>
      </c>
      <c r="D6068" s="13" t="s">
        <v>30774</v>
      </c>
      <c r="E6068" t="str">
        <f>IF(COUNTIF(Table24[[SERIAL NUMBER ]], Table21[[#This Row],[SERIAL NUMBER]])&gt;0, "Yes", "No")</f>
        <v>Yes</v>
      </c>
    </row>
    <row r="6069" spans="1:5">
      <c r="A6069" s="13" t="s">
        <v>22527</v>
      </c>
      <c r="B6069" t="e">
        <f>VLOOKUP(Table21[[#This Row],[SERIAL NUMBER]], EquipmentDB!E$1:M$13746, 9, FALSE)</f>
        <v>#N/A</v>
      </c>
      <c r="C6069" s="13" t="e">
        <v>#N/A</v>
      </c>
      <c r="D6069" s="13" t="s">
        <v>30774</v>
      </c>
      <c r="E6069" t="str">
        <f>IF(COUNTIF(Table24[[SERIAL NUMBER ]], Table21[[#This Row],[SERIAL NUMBER]])&gt;0, "Yes", "No")</f>
        <v>Yes</v>
      </c>
    </row>
    <row r="6070" spans="1:5">
      <c r="A6070" s="13" t="s">
        <v>22497</v>
      </c>
      <c r="B6070" t="e">
        <f>VLOOKUP(Table21[[#This Row],[SERIAL NUMBER]], EquipmentDB!E$1:M$13746, 9, FALSE)</f>
        <v>#N/A</v>
      </c>
      <c r="C6070" s="13" t="e">
        <v>#N/A</v>
      </c>
      <c r="D6070" s="13" t="s">
        <v>30774</v>
      </c>
      <c r="E6070" t="str">
        <f>IF(COUNTIF(Table24[[SERIAL NUMBER ]], Table21[[#This Row],[SERIAL NUMBER]])&gt;0, "Yes", "No")</f>
        <v>Yes</v>
      </c>
    </row>
    <row r="6071" spans="1:5">
      <c r="A6071" s="13" t="s">
        <v>22512</v>
      </c>
      <c r="B6071" t="e">
        <f>VLOOKUP(Table21[[#This Row],[SERIAL NUMBER]], EquipmentDB!E$1:M$13746, 9, FALSE)</f>
        <v>#N/A</v>
      </c>
      <c r="C6071" s="13" t="e">
        <v>#N/A</v>
      </c>
      <c r="D6071" s="13" t="s">
        <v>30774</v>
      </c>
      <c r="E6071" t="str">
        <f>IF(COUNTIF(Table24[[SERIAL NUMBER ]], Table21[[#This Row],[SERIAL NUMBER]])&gt;0, "Yes", "No")</f>
        <v>Yes</v>
      </c>
    </row>
    <row r="6072" spans="1:5">
      <c r="A6072" s="13" t="s">
        <v>22482</v>
      </c>
      <c r="B6072" t="e">
        <f>VLOOKUP(Table21[[#This Row],[SERIAL NUMBER]], EquipmentDB!E$1:M$13746, 9, FALSE)</f>
        <v>#N/A</v>
      </c>
      <c r="C6072" s="13" t="e">
        <v>#N/A</v>
      </c>
      <c r="D6072" s="13" t="s">
        <v>30774</v>
      </c>
      <c r="E6072" t="str">
        <f>IF(COUNTIF(Table24[[SERIAL NUMBER ]], Table21[[#This Row],[SERIAL NUMBER]])&gt;0, "Yes", "No")</f>
        <v>Yes</v>
      </c>
    </row>
    <row r="6073" spans="1:5">
      <c r="A6073" s="13" t="s">
        <v>24624</v>
      </c>
      <c r="B6073" t="e">
        <f>VLOOKUP(Table21[[#This Row],[SERIAL NUMBER]], EquipmentDB!E$1:M$13746, 9, FALSE)</f>
        <v>#N/A</v>
      </c>
      <c r="C6073" s="13" t="e">
        <v>#N/A</v>
      </c>
      <c r="D6073" s="13" t="s">
        <v>30774</v>
      </c>
      <c r="E6073" t="str">
        <f>IF(COUNTIF(Table24[[SERIAL NUMBER ]], Table21[[#This Row],[SERIAL NUMBER]])&gt;0, "Yes", "No")</f>
        <v>No</v>
      </c>
    </row>
    <row r="6074" spans="1:5">
      <c r="A6074" s="13" t="s">
        <v>24604</v>
      </c>
      <c r="B6074" t="e">
        <f>VLOOKUP(Table21[[#This Row],[SERIAL NUMBER]], EquipmentDB!E$1:M$13746, 9, FALSE)</f>
        <v>#N/A</v>
      </c>
      <c r="C6074" s="13" t="e">
        <v>#N/A</v>
      </c>
      <c r="D6074" s="13" t="s">
        <v>30774</v>
      </c>
      <c r="E6074" t="str">
        <f>IF(COUNTIF(Table24[[SERIAL NUMBER ]], Table21[[#This Row],[SERIAL NUMBER]])&gt;0, "Yes", "No")</f>
        <v>No</v>
      </c>
    </row>
    <row r="6075" spans="1:5">
      <c r="A6075" s="13" t="s">
        <v>25499</v>
      </c>
      <c r="B6075" t="e">
        <f>VLOOKUP(Table21[[#This Row],[SERIAL NUMBER]], EquipmentDB!E$1:M$13746, 9, FALSE)</f>
        <v>#N/A</v>
      </c>
      <c r="C6075" s="13" t="e">
        <v>#N/A</v>
      </c>
      <c r="D6075" s="13" t="s">
        <v>30774</v>
      </c>
      <c r="E6075" t="str">
        <f>IF(COUNTIF(Table24[[SERIAL NUMBER ]], Table21[[#This Row],[SERIAL NUMBER]])&gt;0, "Yes", "No")</f>
        <v>No</v>
      </c>
    </row>
    <row r="6076" spans="1:5">
      <c r="A6076" s="13" t="s">
        <v>25504</v>
      </c>
      <c r="B6076" t="e">
        <f>VLOOKUP(Table21[[#This Row],[SERIAL NUMBER]], EquipmentDB!E$1:M$13746, 9, FALSE)</f>
        <v>#N/A</v>
      </c>
      <c r="C6076" s="13" t="e">
        <v>#N/A</v>
      </c>
      <c r="D6076" s="13" t="s">
        <v>30774</v>
      </c>
      <c r="E6076" t="str">
        <f>IF(COUNTIF(Table24[[SERIAL NUMBER ]], Table21[[#This Row],[SERIAL NUMBER]])&gt;0, "Yes", "No")</f>
        <v>No</v>
      </c>
    </row>
    <row r="6077" spans="1:5">
      <c r="A6077" s="13" t="s">
        <v>29622</v>
      </c>
      <c r="B6077" t="e">
        <f>VLOOKUP(Table21[[#This Row],[SERIAL NUMBER]], EquipmentDB!E$1:M$13746, 9, FALSE)</f>
        <v>#N/A</v>
      </c>
      <c r="C6077" s="13" t="s">
        <v>2056</v>
      </c>
      <c r="D6077" s="13" t="s">
        <v>30774</v>
      </c>
      <c r="E6077" t="str">
        <f>IF(COUNTIF(Table24[[SERIAL NUMBER ]], Table21[[#This Row],[SERIAL NUMBER]])&gt;0, "Yes", "No")</f>
        <v>Yes</v>
      </c>
    </row>
    <row r="6078" spans="1:5">
      <c r="A6078" s="13" t="s">
        <v>29615</v>
      </c>
      <c r="B6078" t="e">
        <f>VLOOKUP(Table21[[#This Row],[SERIAL NUMBER]], EquipmentDB!E$1:M$13746, 9, FALSE)</f>
        <v>#N/A</v>
      </c>
      <c r="C6078" s="13" t="s">
        <v>2056</v>
      </c>
      <c r="D6078" s="13" t="s">
        <v>30774</v>
      </c>
      <c r="E6078" t="str">
        <f>IF(COUNTIF(Table24[[SERIAL NUMBER ]], Table21[[#This Row],[SERIAL NUMBER]])&gt;0, "Yes", "No")</f>
        <v>Yes</v>
      </c>
    </row>
    <row r="6079" spans="1:5">
      <c r="A6079" s="13" t="s">
        <v>5836</v>
      </c>
      <c r="B6079" t="e">
        <f>VLOOKUP(Table21[[#This Row],[SERIAL NUMBER]], EquipmentDB!E$1:M$13746, 9, FALSE)</f>
        <v>#N/A</v>
      </c>
      <c r="C6079" s="13" t="e">
        <v>#N/A</v>
      </c>
      <c r="D6079" s="13" t="s">
        <v>30774</v>
      </c>
      <c r="E6079" t="str">
        <f>IF(COUNTIF(Table24[[SERIAL NUMBER ]], Table21[[#This Row],[SERIAL NUMBER]])&gt;0, "Yes", "No")</f>
        <v>No</v>
      </c>
    </row>
    <row r="6080" spans="1:5">
      <c r="A6080" s="13" t="s">
        <v>24425</v>
      </c>
      <c r="B6080" t="e">
        <f>VLOOKUP(Table21[[#This Row],[SERIAL NUMBER]], EquipmentDB!E$1:M$13746, 9, FALSE)</f>
        <v>#N/A</v>
      </c>
      <c r="C6080" s="13" t="e">
        <v>#N/A</v>
      </c>
      <c r="D6080" s="13" t="s">
        <v>30774</v>
      </c>
      <c r="E6080" t="str">
        <f>IF(COUNTIF(Table24[[SERIAL NUMBER ]], Table21[[#This Row],[SERIAL NUMBER]])&gt;0, "Yes", "No")</f>
        <v>Yes</v>
      </c>
    </row>
    <row r="6081" spans="1:5">
      <c r="A6081" s="13" t="s">
        <v>5840</v>
      </c>
      <c r="B6081" t="e">
        <f>VLOOKUP(Table21[[#This Row],[SERIAL NUMBER]], EquipmentDB!E$1:M$13746, 9, FALSE)</f>
        <v>#N/A</v>
      </c>
      <c r="C6081" s="13" t="e">
        <v>#N/A</v>
      </c>
      <c r="D6081" s="13" t="s">
        <v>30774</v>
      </c>
      <c r="E6081" t="str">
        <f>IF(COUNTIF(Table24[[SERIAL NUMBER ]], Table21[[#This Row],[SERIAL NUMBER]])&gt;0, "Yes", "No")</f>
        <v>No</v>
      </c>
    </row>
    <row r="6082" spans="1:5">
      <c r="A6082" s="13" t="s">
        <v>5863</v>
      </c>
      <c r="B6082" t="e">
        <f>VLOOKUP(Table21[[#This Row],[SERIAL NUMBER]], EquipmentDB!E$1:M$13746, 9, FALSE)</f>
        <v>#N/A</v>
      </c>
      <c r="C6082" s="13" t="e">
        <v>#N/A</v>
      </c>
      <c r="D6082" s="13" t="s">
        <v>30774</v>
      </c>
      <c r="E6082" t="str">
        <f>IF(COUNTIF(Table24[[SERIAL NUMBER ]], Table21[[#This Row],[SERIAL NUMBER]])&gt;0, "Yes", "No")</f>
        <v>No</v>
      </c>
    </row>
    <row r="6083" spans="1:5">
      <c r="A6083" s="13" t="s">
        <v>5841</v>
      </c>
      <c r="B6083" t="e">
        <f>VLOOKUP(Table21[[#This Row],[SERIAL NUMBER]], EquipmentDB!E$1:M$13746, 9, FALSE)</f>
        <v>#N/A</v>
      </c>
      <c r="C6083" s="13" t="e">
        <v>#N/A</v>
      </c>
      <c r="D6083" s="13" t="s">
        <v>30774</v>
      </c>
      <c r="E6083" t="str">
        <f>IF(COUNTIF(Table24[[SERIAL NUMBER ]], Table21[[#This Row],[SERIAL NUMBER]])&gt;0, "Yes", "No")</f>
        <v>No</v>
      </c>
    </row>
    <row r="6084" spans="1:5">
      <c r="A6084" s="13" t="s">
        <v>5843</v>
      </c>
      <c r="B6084" t="e">
        <f>VLOOKUP(Table21[[#This Row],[SERIAL NUMBER]], EquipmentDB!E$1:M$13746, 9, FALSE)</f>
        <v>#N/A</v>
      </c>
      <c r="C6084" s="13" t="e">
        <v>#N/A</v>
      </c>
      <c r="D6084" s="13" t="s">
        <v>30774</v>
      </c>
      <c r="E6084" t="str">
        <f>IF(COUNTIF(Table24[[SERIAL NUMBER ]], Table21[[#This Row],[SERIAL NUMBER]])&gt;0, "Yes", "No")</f>
        <v>No</v>
      </c>
    </row>
    <row r="6085" spans="1:5">
      <c r="A6085" s="13" t="s">
        <v>17326</v>
      </c>
      <c r="B6085" t="e">
        <f>VLOOKUP(Table21[[#This Row],[SERIAL NUMBER]], EquipmentDB!E$1:M$13746, 9, FALSE)</f>
        <v>#N/A</v>
      </c>
      <c r="C6085" s="13" t="e">
        <v>#N/A</v>
      </c>
      <c r="D6085" s="13" t="s">
        <v>30774</v>
      </c>
      <c r="E6085" t="str">
        <f>IF(COUNTIF(Table24[[SERIAL NUMBER ]], Table21[[#This Row],[SERIAL NUMBER]])&gt;0, "Yes", "No")</f>
        <v>No</v>
      </c>
    </row>
    <row r="6086" spans="1:5">
      <c r="A6086" s="13" t="s">
        <v>17328</v>
      </c>
      <c r="B6086" t="e">
        <f>VLOOKUP(Table21[[#This Row],[SERIAL NUMBER]], EquipmentDB!E$1:M$13746, 9, FALSE)</f>
        <v>#N/A</v>
      </c>
      <c r="C6086" s="13" t="e">
        <v>#N/A</v>
      </c>
      <c r="D6086" s="13" t="s">
        <v>30774</v>
      </c>
      <c r="E6086" t="str">
        <f>IF(COUNTIF(Table24[[SERIAL NUMBER ]], Table21[[#This Row],[SERIAL NUMBER]])&gt;0, "Yes", "No")</f>
        <v>No</v>
      </c>
    </row>
    <row r="6087" spans="1:5">
      <c r="A6087" s="13" t="s">
        <v>6633</v>
      </c>
      <c r="B6087" t="e">
        <f>VLOOKUP(Table21[[#This Row],[SERIAL NUMBER]], EquipmentDB!E$1:M$13746, 9, FALSE)</f>
        <v>#N/A</v>
      </c>
      <c r="C6087" s="13" t="e">
        <v>#N/A</v>
      </c>
      <c r="D6087" s="13" t="s">
        <v>30774</v>
      </c>
      <c r="E6087" t="str">
        <f>IF(COUNTIF(Table24[[SERIAL NUMBER ]], Table21[[#This Row],[SERIAL NUMBER]])&gt;0, "Yes", "No")</f>
        <v>No</v>
      </c>
    </row>
    <row r="6088" spans="1:5">
      <c r="A6088" s="13" t="s">
        <v>6744</v>
      </c>
      <c r="B6088" t="e">
        <f>VLOOKUP(Table21[[#This Row],[SERIAL NUMBER]], EquipmentDB!E$1:M$13746, 9, FALSE)</f>
        <v>#N/A</v>
      </c>
      <c r="C6088" s="13" t="e">
        <v>#N/A</v>
      </c>
      <c r="D6088" s="13" t="s">
        <v>30774</v>
      </c>
      <c r="E6088" t="str">
        <f>IF(COUNTIF(Table24[[SERIAL NUMBER ]], Table21[[#This Row],[SERIAL NUMBER]])&gt;0, "Yes", "No")</f>
        <v>No</v>
      </c>
    </row>
    <row r="6089" spans="1:5">
      <c r="A6089" s="13" t="s">
        <v>6662</v>
      </c>
      <c r="B6089" t="e">
        <f>VLOOKUP(Table21[[#This Row],[SERIAL NUMBER]], EquipmentDB!E$1:M$13746, 9, FALSE)</f>
        <v>#N/A</v>
      </c>
      <c r="C6089" s="13" t="e">
        <v>#N/A</v>
      </c>
      <c r="D6089" s="13" t="s">
        <v>30774</v>
      </c>
      <c r="E6089" t="str">
        <f>IF(COUNTIF(Table24[[SERIAL NUMBER ]], Table21[[#This Row],[SERIAL NUMBER]])&gt;0, "Yes", "No")</f>
        <v>No</v>
      </c>
    </row>
    <row r="6090" spans="1:5">
      <c r="A6090" s="13" t="s">
        <v>6756</v>
      </c>
      <c r="B6090" t="e">
        <f>VLOOKUP(Table21[[#This Row],[SERIAL NUMBER]], EquipmentDB!E$1:M$13746, 9, FALSE)</f>
        <v>#N/A</v>
      </c>
      <c r="C6090" s="13" t="e">
        <v>#N/A</v>
      </c>
      <c r="D6090" s="13" t="s">
        <v>30774</v>
      </c>
      <c r="E6090" t="str">
        <f>IF(COUNTIF(Table24[[SERIAL NUMBER ]], Table21[[#This Row],[SERIAL NUMBER]])&gt;0, "Yes", "No")</f>
        <v>No</v>
      </c>
    </row>
    <row r="6091" spans="1:5">
      <c r="A6091" s="13" t="s">
        <v>6782</v>
      </c>
      <c r="B6091" t="e">
        <f>VLOOKUP(Table21[[#This Row],[SERIAL NUMBER]], EquipmentDB!E$1:M$13746, 9, FALSE)</f>
        <v>#N/A</v>
      </c>
      <c r="C6091" s="13" t="e">
        <v>#N/A</v>
      </c>
      <c r="D6091" s="13" t="s">
        <v>30774</v>
      </c>
      <c r="E6091" t="str">
        <f>IF(COUNTIF(Table24[[SERIAL NUMBER ]], Table21[[#This Row],[SERIAL NUMBER]])&gt;0, "Yes", "No")</f>
        <v>No</v>
      </c>
    </row>
    <row r="6092" spans="1:5">
      <c r="A6092" s="13" t="s">
        <v>19140</v>
      </c>
      <c r="B6092" t="e">
        <f>VLOOKUP(Table21[[#This Row],[SERIAL NUMBER]], EquipmentDB!E$1:M$13746, 9, FALSE)</f>
        <v>#N/A</v>
      </c>
      <c r="C6092" s="13" t="e">
        <v>#N/A</v>
      </c>
      <c r="D6092" s="13" t="s">
        <v>30774</v>
      </c>
      <c r="E6092" t="str">
        <f>IF(COUNTIF(Table24[[SERIAL NUMBER ]], Table21[[#This Row],[SERIAL NUMBER]])&gt;0, "Yes", "No")</f>
        <v>No</v>
      </c>
    </row>
    <row r="6093" spans="1:5">
      <c r="A6093" s="13" t="s">
        <v>4067</v>
      </c>
      <c r="B6093" t="e">
        <f>VLOOKUP(Table21[[#This Row],[SERIAL NUMBER]], EquipmentDB!E$1:M$13746, 9, FALSE)</f>
        <v>#N/A</v>
      </c>
      <c r="C6093" s="13" t="e">
        <v>#N/A</v>
      </c>
      <c r="D6093" s="13" t="s">
        <v>30774</v>
      </c>
      <c r="E6093" t="str">
        <f>IF(COUNTIF(Table24[[SERIAL NUMBER ]], Table21[[#This Row],[SERIAL NUMBER]])&gt;0, "Yes", "No")</f>
        <v>No</v>
      </c>
    </row>
    <row r="6094" spans="1:5">
      <c r="A6094" s="13" t="s">
        <v>4072</v>
      </c>
      <c r="B6094" t="e">
        <f>VLOOKUP(Table21[[#This Row],[SERIAL NUMBER]], EquipmentDB!E$1:M$13746, 9, FALSE)</f>
        <v>#N/A</v>
      </c>
      <c r="C6094" s="13" t="e">
        <v>#N/A</v>
      </c>
      <c r="D6094" s="13" t="s">
        <v>30774</v>
      </c>
      <c r="E6094" t="str">
        <f>IF(COUNTIF(Table24[[SERIAL NUMBER ]], Table21[[#This Row],[SERIAL NUMBER]])&gt;0, "Yes", "No")</f>
        <v>No</v>
      </c>
    </row>
    <row r="6095" spans="1:5">
      <c r="A6095" s="13" t="s">
        <v>19065</v>
      </c>
      <c r="B6095" t="e">
        <f>VLOOKUP(Table21[[#This Row],[SERIAL NUMBER]], EquipmentDB!E$1:M$13746, 9, FALSE)</f>
        <v>#N/A</v>
      </c>
      <c r="C6095" s="13" t="e">
        <v>#N/A</v>
      </c>
      <c r="D6095" s="13" t="s">
        <v>30774</v>
      </c>
      <c r="E6095" t="str">
        <f>IF(COUNTIF(Table24[[SERIAL NUMBER ]], Table21[[#This Row],[SERIAL NUMBER]])&gt;0, "Yes", "No")</f>
        <v>No</v>
      </c>
    </row>
    <row r="6096" spans="1:5">
      <c r="A6096" s="13" t="s">
        <v>19067</v>
      </c>
      <c r="B6096" t="e">
        <f>VLOOKUP(Table21[[#This Row],[SERIAL NUMBER]], EquipmentDB!E$1:M$13746, 9, FALSE)</f>
        <v>#N/A</v>
      </c>
      <c r="C6096" s="13" t="e">
        <v>#N/A</v>
      </c>
      <c r="D6096" s="13" t="s">
        <v>30774</v>
      </c>
      <c r="E6096" t="str">
        <f>IF(COUNTIF(Table24[[SERIAL NUMBER ]], Table21[[#This Row],[SERIAL NUMBER]])&gt;0, "Yes", "No")</f>
        <v>No</v>
      </c>
    </row>
    <row r="6097" spans="1:5">
      <c r="A6097" s="13" t="s">
        <v>19062</v>
      </c>
      <c r="B6097" t="e">
        <f>VLOOKUP(Table21[[#This Row],[SERIAL NUMBER]], EquipmentDB!E$1:M$13746, 9, FALSE)</f>
        <v>#N/A</v>
      </c>
      <c r="C6097" s="13" t="e">
        <v>#N/A</v>
      </c>
      <c r="D6097" s="13" t="s">
        <v>30774</v>
      </c>
      <c r="E6097" t="str">
        <f>IF(COUNTIF(Table24[[SERIAL NUMBER ]], Table21[[#This Row],[SERIAL NUMBER]])&gt;0, "Yes", "No")</f>
        <v>No</v>
      </c>
    </row>
    <row r="6098" spans="1:5">
      <c r="A6098" s="13" t="s">
        <v>19066</v>
      </c>
      <c r="B6098" t="e">
        <f>VLOOKUP(Table21[[#This Row],[SERIAL NUMBER]], EquipmentDB!E$1:M$13746, 9, FALSE)</f>
        <v>#N/A</v>
      </c>
      <c r="C6098" s="13" t="e">
        <v>#N/A</v>
      </c>
      <c r="D6098" s="13" t="s">
        <v>30774</v>
      </c>
      <c r="E6098" t="str">
        <f>IF(COUNTIF(Table24[[SERIAL NUMBER ]], Table21[[#This Row],[SERIAL NUMBER]])&gt;0, "Yes", "No")</f>
        <v>No</v>
      </c>
    </row>
    <row r="6099" spans="1:5">
      <c r="A6099" s="13" t="s">
        <v>26403</v>
      </c>
      <c r="B6099" t="e">
        <f>VLOOKUP(Table21[[#This Row],[SERIAL NUMBER]], EquipmentDB!E$1:M$13746, 9, FALSE)</f>
        <v>#N/A</v>
      </c>
      <c r="C6099" s="13" t="e">
        <v>#N/A</v>
      </c>
      <c r="D6099" s="13" t="s">
        <v>30774</v>
      </c>
      <c r="E6099" t="str">
        <f>IF(COUNTIF(Table24[[SERIAL NUMBER ]], Table21[[#This Row],[SERIAL NUMBER]])&gt;0, "Yes", "No")</f>
        <v>No</v>
      </c>
    </row>
    <row r="6100" spans="1:5">
      <c r="A6100" s="13" t="s">
        <v>29638</v>
      </c>
      <c r="B6100" t="e">
        <f>VLOOKUP(Table21[[#This Row],[SERIAL NUMBER]], EquipmentDB!E$1:M$13746, 9, FALSE)</f>
        <v>#N/A</v>
      </c>
      <c r="C6100" s="13" t="s">
        <v>2056</v>
      </c>
      <c r="D6100" s="13" t="s">
        <v>30774</v>
      </c>
      <c r="E6100" t="str">
        <f>IF(COUNTIF(Table24[[SERIAL NUMBER ]], Table21[[#This Row],[SERIAL NUMBER]])&gt;0, "Yes", "No")</f>
        <v>Yes</v>
      </c>
    </row>
    <row r="6101" spans="1:5">
      <c r="A6101" s="13" t="s">
        <v>27086</v>
      </c>
      <c r="B6101" t="e">
        <f>VLOOKUP(Table21[[#This Row],[SERIAL NUMBER]], EquipmentDB!E$1:M$13746, 9, FALSE)</f>
        <v>#N/A</v>
      </c>
      <c r="C6101" s="13" t="e">
        <v>#N/A</v>
      </c>
      <c r="D6101" s="13" t="s">
        <v>30774</v>
      </c>
      <c r="E6101" t="str">
        <f>IF(COUNTIF(Table24[[SERIAL NUMBER ]], Table21[[#This Row],[SERIAL NUMBER]])&gt;0, "Yes", "No")</f>
        <v>No</v>
      </c>
    </row>
    <row r="6102" spans="1:5">
      <c r="A6102" s="13" t="s">
        <v>26398</v>
      </c>
      <c r="B6102" t="e">
        <f>VLOOKUP(Table21[[#This Row],[SERIAL NUMBER]], EquipmentDB!E$1:M$13746, 9, FALSE)</f>
        <v>#N/A</v>
      </c>
      <c r="C6102" s="13" t="e">
        <v>#N/A</v>
      </c>
      <c r="D6102" s="13" t="s">
        <v>30774</v>
      </c>
      <c r="E6102" t="str">
        <f>IF(COUNTIF(Table24[[SERIAL NUMBER ]], Table21[[#This Row],[SERIAL NUMBER]])&gt;0, "Yes", "No")</f>
        <v>No</v>
      </c>
    </row>
    <row r="6103" spans="1:5">
      <c r="A6103" s="13" t="s">
        <v>27083</v>
      </c>
      <c r="B6103" t="e">
        <f>VLOOKUP(Table21[[#This Row],[SERIAL NUMBER]], EquipmentDB!E$1:M$13746, 9, FALSE)</f>
        <v>#N/A</v>
      </c>
      <c r="C6103" s="13" t="e">
        <v>#N/A</v>
      </c>
      <c r="D6103" s="13" t="s">
        <v>30774</v>
      </c>
      <c r="E6103" t="str">
        <f>IF(COUNTIF(Table24[[SERIAL NUMBER ]], Table21[[#This Row],[SERIAL NUMBER]])&gt;0, "Yes", "No")</f>
        <v>No</v>
      </c>
    </row>
    <row r="6104" spans="1:5">
      <c r="A6104" s="13" t="s">
        <v>5844</v>
      </c>
      <c r="B6104" t="e">
        <f>VLOOKUP(Table21[[#This Row],[SERIAL NUMBER]], EquipmentDB!E$1:M$13746, 9, FALSE)</f>
        <v>#N/A</v>
      </c>
      <c r="C6104" s="13" t="e">
        <v>#N/A</v>
      </c>
      <c r="D6104" s="13" t="s">
        <v>30774</v>
      </c>
      <c r="E6104" t="str">
        <f>IF(COUNTIF(Table24[[SERIAL NUMBER ]], Table21[[#This Row],[SERIAL NUMBER]])&gt;0, "Yes", "No")</f>
        <v>No</v>
      </c>
    </row>
    <row r="6105" spans="1:5">
      <c r="A6105" s="13" t="s">
        <v>24576</v>
      </c>
      <c r="B6105" t="e">
        <f>VLOOKUP(Table21[[#This Row],[SERIAL NUMBER]], EquipmentDB!E$1:M$13746, 9, FALSE)</f>
        <v>#N/A</v>
      </c>
      <c r="C6105" s="13" t="e">
        <v>#N/A</v>
      </c>
      <c r="D6105" s="13" t="s">
        <v>30774</v>
      </c>
      <c r="E6105" t="str">
        <f>IF(COUNTIF(Table24[[SERIAL NUMBER ]], Table21[[#This Row],[SERIAL NUMBER]])&gt;0, "Yes", "No")</f>
        <v>No</v>
      </c>
    </row>
    <row r="6106" spans="1:5">
      <c r="A6106" s="13" t="s">
        <v>24579</v>
      </c>
      <c r="B6106" t="e">
        <f>VLOOKUP(Table21[[#This Row],[SERIAL NUMBER]], EquipmentDB!E$1:M$13746, 9, FALSE)</f>
        <v>#N/A</v>
      </c>
      <c r="C6106" s="13" t="e">
        <v>#N/A</v>
      </c>
      <c r="D6106" s="13" t="s">
        <v>30774</v>
      </c>
      <c r="E6106" t="str">
        <f>IF(COUNTIF(Table24[[SERIAL NUMBER ]], Table21[[#This Row],[SERIAL NUMBER]])&gt;0, "Yes", "No")</f>
        <v>No</v>
      </c>
    </row>
    <row r="6107" spans="1:5">
      <c r="A6107" s="13" t="s">
        <v>24581</v>
      </c>
      <c r="B6107" t="e">
        <f>VLOOKUP(Table21[[#This Row],[SERIAL NUMBER]], EquipmentDB!E$1:M$13746, 9, FALSE)</f>
        <v>#N/A</v>
      </c>
      <c r="C6107" s="13" t="e">
        <v>#N/A</v>
      </c>
      <c r="D6107" s="13" t="s">
        <v>30774</v>
      </c>
      <c r="E6107" t="str">
        <f>IF(COUNTIF(Table24[[SERIAL NUMBER ]], Table21[[#This Row],[SERIAL NUMBER]])&gt;0, "Yes", "No")</f>
        <v>No</v>
      </c>
    </row>
    <row r="6108" spans="1:5">
      <c r="A6108" s="13" t="s">
        <v>24582</v>
      </c>
      <c r="B6108" t="e">
        <f>VLOOKUP(Table21[[#This Row],[SERIAL NUMBER]], EquipmentDB!E$1:M$13746, 9, FALSE)</f>
        <v>#N/A</v>
      </c>
      <c r="C6108" s="13" t="e">
        <v>#N/A</v>
      </c>
      <c r="D6108" s="13" t="s">
        <v>30774</v>
      </c>
      <c r="E6108" t="str">
        <f>IF(COUNTIF(Table24[[SERIAL NUMBER ]], Table21[[#This Row],[SERIAL NUMBER]])&gt;0, "Yes", "No")</f>
        <v>No</v>
      </c>
    </row>
    <row r="6109" spans="1:5">
      <c r="A6109" s="13" t="s">
        <v>20123</v>
      </c>
      <c r="B6109" t="e">
        <f>VLOOKUP(Table21[[#This Row],[SERIAL NUMBER]], EquipmentDB!E$1:M$13746, 9, FALSE)</f>
        <v>#N/A</v>
      </c>
      <c r="C6109" s="13" t="e">
        <v>#N/A</v>
      </c>
      <c r="D6109" s="13" t="s">
        <v>30774</v>
      </c>
      <c r="E6109" t="str">
        <f>IF(COUNTIF(Table24[[SERIAL NUMBER ]], Table21[[#This Row],[SERIAL NUMBER]])&gt;0, "Yes", "No")</f>
        <v>No</v>
      </c>
    </row>
    <row r="6110" spans="1:5">
      <c r="A6110" s="13" t="s">
        <v>20121</v>
      </c>
      <c r="B6110" t="e">
        <f>VLOOKUP(Table21[[#This Row],[SERIAL NUMBER]], EquipmentDB!E$1:M$13746, 9, FALSE)</f>
        <v>#N/A</v>
      </c>
      <c r="C6110" s="13" t="e">
        <v>#N/A</v>
      </c>
      <c r="D6110" s="13" t="s">
        <v>30774</v>
      </c>
      <c r="E6110" t="str">
        <f>IF(COUNTIF(Table24[[SERIAL NUMBER ]], Table21[[#This Row],[SERIAL NUMBER]])&gt;0, "Yes", "No")</f>
        <v>No</v>
      </c>
    </row>
    <row r="6111" spans="1:5">
      <c r="A6111" s="13" t="s">
        <v>23180</v>
      </c>
      <c r="B6111" t="e">
        <f>VLOOKUP(Table21[[#This Row],[SERIAL NUMBER]], EquipmentDB!E$1:M$13746, 9, FALSE)</f>
        <v>#N/A</v>
      </c>
      <c r="C6111" s="13" t="e">
        <v>#N/A</v>
      </c>
      <c r="D6111" s="13" t="s">
        <v>30774</v>
      </c>
      <c r="E6111" t="str">
        <f>IF(COUNTIF(Table24[[SERIAL NUMBER ]], Table21[[#This Row],[SERIAL NUMBER]])&gt;0, "Yes", "No")</f>
        <v>No</v>
      </c>
    </row>
    <row r="6112" spans="1:5">
      <c r="A6112" s="13" t="s">
        <v>15078</v>
      </c>
      <c r="B6112" t="e">
        <f>VLOOKUP(Table21[[#This Row],[SERIAL NUMBER]], EquipmentDB!E$1:M$13746, 9, FALSE)</f>
        <v>#N/A</v>
      </c>
      <c r="C6112" s="13" t="e">
        <v>#N/A</v>
      </c>
      <c r="D6112" s="13" t="s">
        <v>30774</v>
      </c>
      <c r="E6112" t="str">
        <f>IF(COUNTIF(Table24[[SERIAL NUMBER ]], Table21[[#This Row],[SERIAL NUMBER]])&gt;0, "Yes", "No")</f>
        <v>No</v>
      </c>
    </row>
    <row r="6113" spans="1:5">
      <c r="A6113" s="13" t="s">
        <v>2395</v>
      </c>
      <c r="B6113" t="e">
        <f>VLOOKUP(Table21[[#This Row],[SERIAL NUMBER]], EquipmentDB!E$1:M$13746, 9, FALSE)</f>
        <v>#N/A</v>
      </c>
      <c r="C6113" s="13" t="e">
        <v>#N/A</v>
      </c>
      <c r="D6113" s="13" t="s">
        <v>30774</v>
      </c>
      <c r="E6113" t="str">
        <f>IF(COUNTIF(Table24[[SERIAL NUMBER ]], Table21[[#This Row],[SERIAL NUMBER]])&gt;0, "Yes", "No")</f>
        <v>No</v>
      </c>
    </row>
    <row r="6114" spans="1:5">
      <c r="A6114" s="13" t="s">
        <v>17406</v>
      </c>
      <c r="B6114" t="e">
        <f>VLOOKUP(Table21[[#This Row],[SERIAL NUMBER]], EquipmentDB!E$1:M$13746, 9, FALSE)</f>
        <v>#N/A</v>
      </c>
      <c r="C6114" s="13" t="e">
        <v>#N/A</v>
      </c>
      <c r="D6114" s="13" t="s">
        <v>30774</v>
      </c>
      <c r="E6114" t="str">
        <f>IF(COUNTIF(Table24[[SERIAL NUMBER ]], Table21[[#This Row],[SERIAL NUMBER]])&gt;0, "Yes", "No")</f>
        <v>No</v>
      </c>
    </row>
    <row r="6115" spans="1:5">
      <c r="A6115" s="13" t="s">
        <v>27089</v>
      </c>
      <c r="B6115" t="e">
        <f>VLOOKUP(Table21[[#This Row],[SERIAL NUMBER]], EquipmentDB!E$1:M$13746, 9, FALSE)</f>
        <v>#N/A</v>
      </c>
      <c r="C6115" s="13" t="e">
        <v>#N/A</v>
      </c>
      <c r="D6115" s="13" t="s">
        <v>30774</v>
      </c>
      <c r="E6115" t="str">
        <f>IF(COUNTIF(Table24[[SERIAL NUMBER ]], Table21[[#This Row],[SERIAL NUMBER]])&gt;0, "Yes", "No")</f>
        <v>No</v>
      </c>
    </row>
    <row r="6116" spans="1:5">
      <c r="A6116" s="13" t="s">
        <v>26405</v>
      </c>
      <c r="B6116" t="e">
        <f>VLOOKUP(Table21[[#This Row],[SERIAL NUMBER]], EquipmentDB!E$1:M$13746, 9, FALSE)</f>
        <v>#N/A</v>
      </c>
      <c r="C6116" s="13" t="e">
        <v>#N/A</v>
      </c>
      <c r="D6116" s="13" t="s">
        <v>30774</v>
      </c>
      <c r="E6116" t="str">
        <f>IF(COUNTIF(Table24[[SERIAL NUMBER ]], Table21[[#This Row],[SERIAL NUMBER]])&gt;0, "Yes", "No")</f>
        <v>No</v>
      </c>
    </row>
    <row r="6117" spans="1:5">
      <c r="A6117" s="13" t="s">
        <v>26409</v>
      </c>
      <c r="B6117" t="e">
        <f>VLOOKUP(Table21[[#This Row],[SERIAL NUMBER]], EquipmentDB!E$1:M$13746, 9, FALSE)</f>
        <v>#N/A</v>
      </c>
      <c r="C6117" s="13" t="e">
        <v>#N/A</v>
      </c>
      <c r="D6117" s="13" t="s">
        <v>30774</v>
      </c>
      <c r="E6117" t="str">
        <f>IF(COUNTIF(Table24[[SERIAL NUMBER ]], Table21[[#This Row],[SERIAL NUMBER]])&gt;0, "Yes", "No")</f>
        <v>No</v>
      </c>
    </row>
    <row r="6118" spans="1:5">
      <c r="A6118" s="13" t="s">
        <v>26412</v>
      </c>
      <c r="B6118" t="e">
        <f>VLOOKUP(Table21[[#This Row],[SERIAL NUMBER]], EquipmentDB!E$1:M$13746, 9, FALSE)</f>
        <v>#N/A</v>
      </c>
      <c r="C6118" s="13" t="e">
        <v>#N/A</v>
      </c>
      <c r="D6118" s="13" t="s">
        <v>30774</v>
      </c>
      <c r="E6118" t="str">
        <f>IF(COUNTIF(Table24[[SERIAL NUMBER ]], Table21[[#This Row],[SERIAL NUMBER]])&gt;0, "Yes", "No")</f>
        <v>No</v>
      </c>
    </row>
    <row r="6119" spans="1:5">
      <c r="A6119" s="13" t="s">
        <v>30389</v>
      </c>
      <c r="B6119" t="e">
        <f>VLOOKUP(Table21[[#This Row],[SERIAL NUMBER]], EquipmentDB!E$1:M$13746, 9, FALSE)</f>
        <v>#N/A</v>
      </c>
      <c r="C6119" s="13" t="s">
        <v>777</v>
      </c>
      <c r="D6119" s="13" t="s">
        <v>30774</v>
      </c>
      <c r="E6119" t="str">
        <f>IF(COUNTIF(Table24[[SERIAL NUMBER ]], Table21[[#This Row],[SERIAL NUMBER]])&gt;0, "Yes", "No")</f>
        <v>No</v>
      </c>
    </row>
    <row r="6120" spans="1:5">
      <c r="A6120" s="13" t="s">
        <v>21235</v>
      </c>
      <c r="B6120" t="e">
        <f>VLOOKUP(Table21[[#This Row],[SERIAL NUMBER]], EquipmentDB!E$1:M$13746, 9, FALSE)</f>
        <v>#N/A</v>
      </c>
      <c r="C6120" s="13" t="e">
        <v>#N/A</v>
      </c>
      <c r="D6120" s="13" t="s">
        <v>30774</v>
      </c>
      <c r="E6120" t="str">
        <f>IF(COUNTIF(Table24[[SERIAL NUMBER ]], Table21[[#This Row],[SERIAL NUMBER]])&gt;0, "Yes", "No")</f>
        <v>No</v>
      </c>
    </row>
    <row r="6121" spans="1:5">
      <c r="A6121" s="13" t="s">
        <v>29133</v>
      </c>
      <c r="B6121" t="e">
        <f>VLOOKUP(Table21[[#This Row],[SERIAL NUMBER]], EquipmentDB!E$1:M$13746, 9, FALSE)</f>
        <v>#N/A</v>
      </c>
      <c r="C6121" s="13" t="s">
        <v>777</v>
      </c>
      <c r="D6121" s="13" t="s">
        <v>30774</v>
      </c>
      <c r="E6121" t="str">
        <f>IF(COUNTIF(Table24[[SERIAL NUMBER ]], Table21[[#This Row],[SERIAL NUMBER]])&gt;0, "Yes", "No")</f>
        <v>No</v>
      </c>
    </row>
    <row r="6122" spans="1:5">
      <c r="A6122" s="13" t="s">
        <v>30062</v>
      </c>
      <c r="B6122" t="e">
        <f>VLOOKUP(Table21[[#This Row],[SERIAL NUMBER]], EquipmentDB!E$1:M$13746, 9, FALSE)</f>
        <v>#N/A</v>
      </c>
      <c r="C6122" s="13" t="s">
        <v>777</v>
      </c>
      <c r="D6122" s="13" t="s">
        <v>30774</v>
      </c>
      <c r="E6122" t="str">
        <f>IF(COUNTIF(Table24[[SERIAL NUMBER ]], Table21[[#This Row],[SERIAL NUMBER]])&gt;0, "Yes", "No")</f>
        <v>No</v>
      </c>
    </row>
    <row r="6123" spans="1:5">
      <c r="A6123" s="13" t="s">
        <v>28047</v>
      </c>
      <c r="B6123" t="e">
        <f>VLOOKUP(Table21[[#This Row],[SERIAL NUMBER]], EquipmentDB!E$1:M$13746, 9, FALSE)</f>
        <v>#N/A</v>
      </c>
      <c r="C6123" s="13" t="e">
        <v>#N/A</v>
      </c>
      <c r="D6123" s="13" t="s">
        <v>30774</v>
      </c>
      <c r="E6123" t="str">
        <f>IF(COUNTIF(Table24[[SERIAL NUMBER ]], Table21[[#This Row],[SERIAL NUMBER]])&gt;0, "Yes", "No")</f>
        <v>No</v>
      </c>
    </row>
    <row r="6124" spans="1:5">
      <c r="A6124" s="13" t="s">
        <v>10951</v>
      </c>
      <c r="B6124" t="e">
        <f>VLOOKUP(Table21[[#This Row],[SERIAL NUMBER]], EquipmentDB!E$1:M$13746, 9, FALSE)</f>
        <v>#N/A</v>
      </c>
      <c r="C6124" s="13" t="e">
        <v>#N/A</v>
      </c>
      <c r="D6124" s="13" t="s">
        <v>30774</v>
      </c>
      <c r="E6124" t="str">
        <f>IF(COUNTIF(Table24[[SERIAL NUMBER ]], Table21[[#This Row],[SERIAL NUMBER]])&gt;0, "Yes", "No")</f>
        <v>Yes</v>
      </c>
    </row>
    <row r="6125" spans="1:5">
      <c r="A6125" s="13" t="s">
        <v>22420</v>
      </c>
      <c r="B6125" t="e">
        <f>VLOOKUP(Table21[[#This Row],[SERIAL NUMBER]], EquipmentDB!E$1:M$13746, 9, FALSE)</f>
        <v>#N/A</v>
      </c>
      <c r="C6125" s="13" t="e">
        <v>#N/A</v>
      </c>
      <c r="D6125" s="13" t="s">
        <v>30774</v>
      </c>
      <c r="E6125" t="str">
        <f>IF(COUNTIF(Table24[[SERIAL NUMBER ]], Table21[[#This Row],[SERIAL NUMBER]])&gt;0, "Yes", "No")</f>
        <v>Yes</v>
      </c>
    </row>
    <row r="6126" spans="1:5">
      <c r="A6126" s="13" t="s">
        <v>3261</v>
      </c>
      <c r="B6126" t="e">
        <f>VLOOKUP(Table21[[#This Row],[SERIAL NUMBER]], EquipmentDB!E$1:M$13746, 9, FALSE)</f>
        <v>#N/A</v>
      </c>
      <c r="C6126" s="13" t="e">
        <v>#N/A</v>
      </c>
      <c r="D6126" s="13" t="s">
        <v>30774</v>
      </c>
      <c r="E6126" t="str">
        <f>IF(COUNTIF(Table24[[SERIAL NUMBER ]], Table21[[#This Row],[SERIAL NUMBER]])&gt;0, "Yes", "No")</f>
        <v>No</v>
      </c>
    </row>
    <row r="6127" spans="1:5">
      <c r="A6127" s="13" t="s">
        <v>3264</v>
      </c>
      <c r="B6127" t="e">
        <f>VLOOKUP(Table21[[#This Row],[SERIAL NUMBER]], EquipmentDB!E$1:M$13746, 9, FALSE)</f>
        <v>#N/A</v>
      </c>
      <c r="C6127" s="13" t="e">
        <v>#N/A</v>
      </c>
      <c r="D6127" s="13" t="s">
        <v>30774</v>
      </c>
      <c r="E6127" t="str">
        <f>IF(COUNTIF(Table24[[SERIAL NUMBER ]], Table21[[#This Row],[SERIAL NUMBER]])&gt;0, "Yes", "No")</f>
        <v>No</v>
      </c>
    </row>
    <row r="6128" spans="1:5">
      <c r="A6128" s="13" t="s">
        <v>2252</v>
      </c>
      <c r="B6128" t="e">
        <f>VLOOKUP(Table21[[#This Row],[SERIAL NUMBER]], EquipmentDB!E$1:M$13746, 9, FALSE)</f>
        <v>#N/A</v>
      </c>
      <c r="C6128" s="13" t="e">
        <v>#N/A</v>
      </c>
      <c r="D6128" s="13" t="s">
        <v>30774</v>
      </c>
      <c r="E6128" t="str">
        <f>IF(COUNTIF(Table24[[SERIAL NUMBER ]], Table21[[#This Row],[SERIAL NUMBER]])&gt;0, "Yes", "No")</f>
        <v>No</v>
      </c>
    </row>
    <row r="6129" spans="1:5">
      <c r="A6129" s="13" t="s">
        <v>899</v>
      </c>
      <c r="B6129" t="e">
        <f>VLOOKUP(Table21[[#This Row],[SERIAL NUMBER]], EquipmentDB!E$1:M$13746, 9, FALSE)</f>
        <v>#N/A</v>
      </c>
      <c r="C6129" s="13" t="e">
        <v>#N/A</v>
      </c>
      <c r="D6129" s="13" t="s">
        <v>30774</v>
      </c>
      <c r="E6129" t="str">
        <f>IF(COUNTIF(Table24[[SERIAL NUMBER ]], Table21[[#This Row],[SERIAL NUMBER]])&gt;0, "Yes", "No")</f>
        <v>No</v>
      </c>
    </row>
    <row r="6130" spans="1:5">
      <c r="A6130" s="13" t="s">
        <v>23184</v>
      </c>
      <c r="B6130" t="e">
        <f>VLOOKUP(Table21[[#This Row],[SERIAL NUMBER]], EquipmentDB!E$1:M$13746, 9, FALSE)</f>
        <v>#N/A</v>
      </c>
      <c r="C6130" s="13" t="e">
        <v>#N/A</v>
      </c>
      <c r="D6130" s="13" t="s">
        <v>30774</v>
      </c>
      <c r="E6130" t="str">
        <f>IF(COUNTIF(Table24[[SERIAL NUMBER ]], Table21[[#This Row],[SERIAL NUMBER]])&gt;0, "Yes", "No")</f>
        <v>No</v>
      </c>
    </row>
    <row r="6131" spans="1:5">
      <c r="A6131" s="13" t="s">
        <v>916</v>
      </c>
      <c r="B6131" t="e">
        <f>VLOOKUP(Table21[[#This Row],[SERIAL NUMBER]], EquipmentDB!E$1:M$13746, 9, FALSE)</f>
        <v>#N/A</v>
      </c>
      <c r="C6131" s="13" t="e">
        <v>#N/A</v>
      </c>
      <c r="D6131" s="13" t="s">
        <v>30774</v>
      </c>
      <c r="E6131" t="str">
        <f>IF(COUNTIF(Table24[[SERIAL NUMBER ]], Table21[[#This Row],[SERIAL NUMBER]])&gt;0, "Yes", "No")</f>
        <v>No</v>
      </c>
    </row>
    <row r="6132" spans="1:5">
      <c r="A6132" s="13" t="s">
        <v>29643</v>
      </c>
      <c r="B6132" t="e">
        <f>VLOOKUP(Table21[[#This Row],[SERIAL NUMBER]], EquipmentDB!E$1:M$13746, 9, FALSE)</f>
        <v>#N/A</v>
      </c>
      <c r="C6132" s="13" t="s">
        <v>777</v>
      </c>
      <c r="D6132" s="13" t="s">
        <v>30774</v>
      </c>
      <c r="E6132" t="str">
        <f>IF(COUNTIF(Table24[[SERIAL NUMBER ]], Table21[[#This Row],[SERIAL NUMBER]])&gt;0, "Yes", "No")</f>
        <v>Yes</v>
      </c>
    </row>
    <row r="6133" spans="1:5">
      <c r="A6133" s="13" t="s">
        <v>2256</v>
      </c>
      <c r="B6133" t="e">
        <f>VLOOKUP(Table21[[#This Row],[SERIAL NUMBER]], EquipmentDB!E$1:M$13746, 9, FALSE)</f>
        <v>#N/A</v>
      </c>
      <c r="C6133" s="13" t="e">
        <v>#N/A</v>
      </c>
      <c r="D6133" s="13" t="s">
        <v>30774</v>
      </c>
      <c r="E6133" t="str">
        <f>IF(COUNTIF(Table24[[SERIAL NUMBER ]], Table21[[#This Row],[SERIAL NUMBER]])&gt;0, "Yes", "No")</f>
        <v>No</v>
      </c>
    </row>
    <row r="6134" spans="1:5">
      <c r="A6134" s="13" t="s">
        <v>14738</v>
      </c>
      <c r="B6134" t="e">
        <f>VLOOKUP(Table21[[#This Row],[SERIAL NUMBER]], EquipmentDB!E$1:M$13746, 9, FALSE)</f>
        <v>#N/A</v>
      </c>
      <c r="C6134" s="13" t="e">
        <v>#N/A</v>
      </c>
      <c r="D6134" s="13" t="s">
        <v>30774</v>
      </c>
      <c r="E6134" t="str">
        <f>IF(COUNTIF(Table24[[SERIAL NUMBER ]], Table21[[#This Row],[SERIAL NUMBER]])&gt;0, "Yes", "No")</f>
        <v>No</v>
      </c>
    </row>
    <row r="6135" spans="1:5">
      <c r="A6135" s="13" t="s">
        <v>18340</v>
      </c>
      <c r="B6135" t="e">
        <f>VLOOKUP(Table21[[#This Row],[SERIAL NUMBER]], EquipmentDB!E$1:M$13746, 9, FALSE)</f>
        <v>#N/A</v>
      </c>
      <c r="C6135" s="13" t="e">
        <v>#N/A</v>
      </c>
      <c r="D6135" s="13" t="s">
        <v>30774</v>
      </c>
      <c r="E6135" t="str">
        <f>IF(COUNTIF(Table24[[SERIAL NUMBER ]], Table21[[#This Row],[SERIAL NUMBER]])&gt;0, "Yes", "No")</f>
        <v>No</v>
      </c>
    </row>
    <row r="6136" spans="1:5">
      <c r="A6136" s="13" t="s">
        <v>28666</v>
      </c>
      <c r="B6136" t="e">
        <f>VLOOKUP(Table21[[#This Row],[SERIAL NUMBER]], EquipmentDB!E$1:M$13746, 9, FALSE)</f>
        <v>#N/A</v>
      </c>
      <c r="C6136" s="13" t="s">
        <v>777</v>
      </c>
      <c r="D6136" s="13" t="s">
        <v>30774</v>
      </c>
      <c r="E6136" t="str">
        <f>IF(COUNTIF(Table24[[SERIAL NUMBER ]], Table21[[#This Row],[SERIAL NUMBER]])&gt;0, "Yes", "No")</f>
        <v>No</v>
      </c>
    </row>
    <row r="6137" spans="1:5">
      <c r="A6137" s="13" t="s">
        <v>28729</v>
      </c>
      <c r="B6137" t="e">
        <f>VLOOKUP(Table21[[#This Row],[SERIAL NUMBER]], EquipmentDB!E$1:M$13746, 9, FALSE)</f>
        <v>#N/A</v>
      </c>
      <c r="C6137" s="13" t="s">
        <v>777</v>
      </c>
      <c r="D6137" s="13" t="s">
        <v>30774</v>
      </c>
      <c r="E6137" t="str">
        <f>IF(COUNTIF(Table24[[SERIAL NUMBER ]], Table21[[#This Row],[SERIAL NUMBER]])&gt;0, "Yes", "No")</f>
        <v>No</v>
      </c>
    </row>
    <row r="6138" spans="1:5">
      <c r="A6138" s="13" t="s">
        <v>28712</v>
      </c>
      <c r="B6138" t="e">
        <f>VLOOKUP(Table21[[#This Row],[SERIAL NUMBER]], EquipmentDB!E$1:M$13746, 9, FALSE)</f>
        <v>#N/A</v>
      </c>
      <c r="C6138" s="13" t="s">
        <v>777</v>
      </c>
      <c r="D6138" s="13" t="s">
        <v>30774</v>
      </c>
      <c r="E6138" t="str">
        <f>IF(COUNTIF(Table24[[SERIAL NUMBER ]], Table21[[#This Row],[SERIAL NUMBER]])&gt;0, "Yes", "No")</f>
        <v>No</v>
      </c>
    </row>
    <row r="6139" spans="1:5">
      <c r="A6139" s="13" t="s">
        <v>28700</v>
      </c>
      <c r="B6139" t="e">
        <f>VLOOKUP(Table21[[#This Row],[SERIAL NUMBER]], EquipmentDB!E$1:M$13746, 9, FALSE)</f>
        <v>#N/A</v>
      </c>
      <c r="C6139" s="13" t="s">
        <v>777</v>
      </c>
      <c r="D6139" s="13" t="s">
        <v>30774</v>
      </c>
      <c r="E6139" t="str">
        <f>IF(COUNTIF(Table24[[SERIAL NUMBER ]], Table21[[#This Row],[SERIAL NUMBER]])&gt;0, "Yes", "No")</f>
        <v>No</v>
      </c>
    </row>
    <row r="6140" spans="1:5">
      <c r="A6140" s="13" t="s">
        <v>28722</v>
      </c>
      <c r="B6140" t="e">
        <f>VLOOKUP(Table21[[#This Row],[SERIAL NUMBER]], EquipmentDB!E$1:M$13746, 9, FALSE)</f>
        <v>#N/A</v>
      </c>
      <c r="C6140" s="13" t="s">
        <v>777</v>
      </c>
      <c r="D6140" s="13" t="s">
        <v>30774</v>
      </c>
      <c r="E6140" t="str">
        <f>IF(COUNTIF(Table24[[SERIAL NUMBER ]], Table21[[#This Row],[SERIAL NUMBER]])&gt;0, "Yes", "No")</f>
        <v>No</v>
      </c>
    </row>
    <row r="6141" spans="1:5">
      <c r="A6141" s="13" t="s">
        <v>14741</v>
      </c>
      <c r="B6141" t="e">
        <f>VLOOKUP(Table21[[#This Row],[SERIAL NUMBER]], EquipmentDB!E$1:M$13746, 9, FALSE)</f>
        <v>#N/A</v>
      </c>
      <c r="C6141" s="13" t="e">
        <v>#N/A</v>
      </c>
      <c r="D6141" s="13" t="s">
        <v>30774</v>
      </c>
      <c r="E6141" t="str">
        <f>IF(COUNTIF(Table24[[SERIAL NUMBER ]], Table21[[#This Row],[SERIAL NUMBER]])&gt;0, "Yes", "No")</f>
        <v>No</v>
      </c>
    </row>
    <row r="6142" spans="1:5">
      <c r="A6142" s="13" t="s">
        <v>28692</v>
      </c>
      <c r="B6142" t="e">
        <f>VLOOKUP(Table21[[#This Row],[SERIAL NUMBER]], EquipmentDB!E$1:M$13746, 9, FALSE)</f>
        <v>#N/A</v>
      </c>
      <c r="C6142" s="13" t="s">
        <v>777</v>
      </c>
      <c r="D6142" s="13" t="s">
        <v>30774</v>
      </c>
      <c r="E6142" t="str">
        <f>IF(COUNTIF(Table24[[SERIAL NUMBER ]], Table21[[#This Row],[SERIAL NUMBER]])&gt;0, "Yes", "No")</f>
        <v>No</v>
      </c>
    </row>
    <row r="6143" spans="1:5">
      <c r="A6143" s="13" t="s">
        <v>28707</v>
      </c>
      <c r="B6143" t="e">
        <f>VLOOKUP(Table21[[#This Row],[SERIAL NUMBER]], EquipmentDB!E$1:M$13746, 9, FALSE)</f>
        <v>#N/A</v>
      </c>
      <c r="C6143" s="13" t="s">
        <v>777</v>
      </c>
      <c r="D6143" s="13" t="s">
        <v>30774</v>
      </c>
      <c r="E6143" t="str">
        <f>IF(COUNTIF(Table24[[SERIAL NUMBER ]], Table21[[#This Row],[SERIAL NUMBER]])&gt;0, "Yes", "No")</f>
        <v>No</v>
      </c>
    </row>
    <row r="6144" spans="1:5">
      <c r="A6144" s="13" t="s">
        <v>28683</v>
      </c>
      <c r="B6144" t="e">
        <f>VLOOKUP(Table21[[#This Row],[SERIAL NUMBER]], EquipmentDB!E$1:M$13746, 9, FALSE)</f>
        <v>#N/A</v>
      </c>
      <c r="C6144" s="13" t="s">
        <v>777</v>
      </c>
      <c r="D6144" s="13" t="s">
        <v>30774</v>
      </c>
      <c r="E6144" t="str">
        <f>IF(COUNTIF(Table24[[SERIAL NUMBER ]], Table21[[#This Row],[SERIAL NUMBER]])&gt;0, "Yes", "No")</f>
        <v>No</v>
      </c>
    </row>
    <row r="6145" spans="1:5">
      <c r="A6145" s="13" t="s">
        <v>28717</v>
      </c>
      <c r="B6145" t="e">
        <f>VLOOKUP(Table21[[#This Row],[SERIAL NUMBER]], EquipmentDB!E$1:M$13746, 9, FALSE)</f>
        <v>#N/A</v>
      </c>
      <c r="C6145" s="13" t="s">
        <v>777</v>
      </c>
      <c r="D6145" s="13" t="s">
        <v>30774</v>
      </c>
      <c r="E6145" t="str">
        <f>IF(COUNTIF(Table24[[SERIAL NUMBER ]], Table21[[#This Row],[SERIAL NUMBER]])&gt;0, "Yes", "No")</f>
        <v>No</v>
      </c>
    </row>
    <row r="6146" spans="1:5">
      <c r="A6146" s="13" t="s">
        <v>5042</v>
      </c>
      <c r="B6146" t="e">
        <f>VLOOKUP(Table21[[#This Row],[SERIAL NUMBER]], EquipmentDB!E$1:M$13746, 9, FALSE)</f>
        <v>#N/A</v>
      </c>
      <c r="C6146" s="13" t="e">
        <v>#N/A</v>
      </c>
      <c r="D6146" s="13" t="s">
        <v>30774</v>
      </c>
      <c r="E6146" t="str">
        <f>IF(COUNTIF(Table24[[SERIAL NUMBER ]], Table21[[#This Row],[SERIAL NUMBER]])&gt;0, "Yes", "No")</f>
        <v>No</v>
      </c>
    </row>
    <row r="6147" spans="1:5">
      <c r="A6147" s="13" t="s">
        <v>12892</v>
      </c>
      <c r="B6147" t="e">
        <f>VLOOKUP(Table21[[#This Row],[SERIAL NUMBER]], EquipmentDB!E$1:M$13746, 9, FALSE)</f>
        <v>#N/A</v>
      </c>
      <c r="C6147" s="13" t="e">
        <v>#N/A</v>
      </c>
      <c r="D6147" s="13" t="s">
        <v>30774</v>
      </c>
      <c r="E6147" t="str">
        <f>IF(COUNTIF(Table24[[SERIAL NUMBER ]], Table21[[#This Row],[SERIAL NUMBER]])&gt;0, "Yes", "No")</f>
        <v>Yes</v>
      </c>
    </row>
    <row r="6148" spans="1:5">
      <c r="A6148" s="13" t="s">
        <v>12872</v>
      </c>
      <c r="B6148" t="e">
        <f>VLOOKUP(Table21[[#This Row],[SERIAL NUMBER]], EquipmentDB!E$1:M$13746, 9, FALSE)</f>
        <v>#N/A</v>
      </c>
      <c r="C6148" s="13" t="e">
        <v>#N/A</v>
      </c>
      <c r="D6148" s="13" t="s">
        <v>30774</v>
      </c>
      <c r="E6148" t="str">
        <f>IF(COUNTIF(Table24[[SERIAL NUMBER ]], Table21[[#This Row],[SERIAL NUMBER]])&gt;0, "Yes", "No")</f>
        <v>Yes</v>
      </c>
    </row>
    <row r="6149" spans="1:5">
      <c r="A6149" s="13" t="s">
        <v>12811</v>
      </c>
      <c r="B6149" t="e">
        <f>VLOOKUP(Table21[[#This Row],[SERIAL NUMBER]], EquipmentDB!E$1:M$13746, 9, FALSE)</f>
        <v>#N/A</v>
      </c>
      <c r="C6149" s="13" t="e">
        <v>#N/A</v>
      </c>
      <c r="D6149" s="13" t="s">
        <v>30774</v>
      </c>
      <c r="E6149" t="str">
        <f>IF(COUNTIF(Table24[[SERIAL NUMBER ]], Table21[[#This Row],[SERIAL NUMBER]])&gt;0, "Yes", "No")</f>
        <v>Yes</v>
      </c>
    </row>
    <row r="6150" spans="1:5">
      <c r="A6150" s="13" t="s">
        <v>13134</v>
      </c>
      <c r="B6150" t="e">
        <f>VLOOKUP(Table21[[#This Row],[SERIAL NUMBER]], EquipmentDB!E$1:M$13746, 9, FALSE)</f>
        <v>#N/A</v>
      </c>
      <c r="C6150" s="13" t="e">
        <v>#N/A</v>
      </c>
      <c r="D6150" s="13" t="s">
        <v>30774</v>
      </c>
      <c r="E6150" t="str">
        <f>IF(COUNTIF(Table24[[SERIAL NUMBER ]], Table21[[#This Row],[SERIAL NUMBER]])&gt;0, "Yes", "No")</f>
        <v>Yes</v>
      </c>
    </row>
    <row r="6151" spans="1:5">
      <c r="A6151" s="13" t="s">
        <v>12723</v>
      </c>
      <c r="B6151" t="e">
        <f>VLOOKUP(Table21[[#This Row],[SERIAL NUMBER]], EquipmentDB!E$1:M$13746, 9, FALSE)</f>
        <v>#N/A</v>
      </c>
      <c r="C6151" s="13" t="e">
        <v>#N/A</v>
      </c>
      <c r="D6151" s="13" t="s">
        <v>30774</v>
      </c>
      <c r="E6151" t="str">
        <f>IF(COUNTIF(Table24[[SERIAL NUMBER ]], Table21[[#This Row],[SERIAL NUMBER]])&gt;0, "Yes", "No")</f>
        <v>Yes</v>
      </c>
    </row>
    <row r="6152" spans="1:5">
      <c r="A6152" s="13" t="s">
        <v>13374</v>
      </c>
      <c r="B6152" t="e">
        <f>VLOOKUP(Table21[[#This Row],[SERIAL NUMBER]], EquipmentDB!E$1:M$13746, 9, FALSE)</f>
        <v>#N/A</v>
      </c>
      <c r="C6152" s="13" t="e">
        <v>#N/A</v>
      </c>
      <c r="D6152" s="13" t="s">
        <v>30774</v>
      </c>
      <c r="E6152" t="str">
        <f>IF(COUNTIF(Table24[[SERIAL NUMBER ]], Table21[[#This Row],[SERIAL NUMBER]])&gt;0, "Yes", "No")</f>
        <v>Yes</v>
      </c>
    </row>
    <row r="6153" spans="1:5">
      <c r="A6153" s="13" t="s">
        <v>12790</v>
      </c>
      <c r="B6153" t="e">
        <f>VLOOKUP(Table21[[#This Row],[SERIAL NUMBER]], EquipmentDB!E$1:M$13746, 9, FALSE)</f>
        <v>#N/A</v>
      </c>
      <c r="C6153" s="13" t="e">
        <v>#N/A</v>
      </c>
      <c r="D6153" s="13" t="s">
        <v>30774</v>
      </c>
      <c r="E6153" t="str">
        <f>IF(COUNTIF(Table24[[SERIAL NUMBER ]], Table21[[#This Row],[SERIAL NUMBER]])&gt;0, "Yes", "No")</f>
        <v>Yes</v>
      </c>
    </row>
    <row r="6154" spans="1:5">
      <c r="A6154" s="13" t="s">
        <v>13121</v>
      </c>
      <c r="B6154" t="e">
        <f>VLOOKUP(Table21[[#This Row],[SERIAL NUMBER]], EquipmentDB!E$1:M$13746, 9, FALSE)</f>
        <v>#N/A</v>
      </c>
      <c r="C6154" s="13" t="e">
        <v>#N/A</v>
      </c>
      <c r="D6154" s="13" t="s">
        <v>30774</v>
      </c>
      <c r="E6154" t="str">
        <f>IF(COUNTIF(Table24[[SERIAL NUMBER ]], Table21[[#This Row],[SERIAL NUMBER]])&gt;0, "Yes", "No")</f>
        <v>Yes</v>
      </c>
    </row>
    <row r="6155" spans="1:5">
      <c r="A6155" s="13" t="s">
        <v>13101</v>
      </c>
      <c r="B6155" t="e">
        <f>VLOOKUP(Table21[[#This Row],[SERIAL NUMBER]], EquipmentDB!E$1:M$13746, 9, FALSE)</f>
        <v>#N/A</v>
      </c>
      <c r="C6155" s="13" t="e">
        <v>#N/A</v>
      </c>
      <c r="D6155" s="13" t="s">
        <v>30774</v>
      </c>
      <c r="E6155" t="str">
        <f>IF(COUNTIF(Table24[[SERIAL NUMBER ]], Table21[[#This Row],[SERIAL NUMBER]])&gt;0, "Yes", "No")</f>
        <v>Yes</v>
      </c>
    </row>
    <row r="6156" spans="1:5">
      <c r="A6156" s="13" t="s">
        <v>12674</v>
      </c>
      <c r="B6156" t="e">
        <f>VLOOKUP(Table21[[#This Row],[SERIAL NUMBER]], EquipmentDB!E$1:M$13746, 9, FALSE)</f>
        <v>#N/A</v>
      </c>
      <c r="C6156" s="13" t="e">
        <v>#N/A</v>
      </c>
      <c r="D6156" s="13" t="s">
        <v>30774</v>
      </c>
      <c r="E6156" t="str">
        <f>IF(COUNTIF(Table24[[SERIAL NUMBER ]], Table21[[#This Row],[SERIAL NUMBER]])&gt;0, "Yes", "No")</f>
        <v>Yes</v>
      </c>
    </row>
    <row r="6157" spans="1:5">
      <c r="A6157" s="13" t="s">
        <v>2201</v>
      </c>
      <c r="B6157" t="e">
        <f>VLOOKUP(Table21[[#This Row],[SERIAL NUMBER]], EquipmentDB!E$1:M$13746, 9, FALSE)</f>
        <v>#N/A</v>
      </c>
      <c r="C6157" s="13" t="e">
        <v>#N/A</v>
      </c>
      <c r="D6157" s="13" t="s">
        <v>30774</v>
      </c>
      <c r="E6157" t="str">
        <f>IF(COUNTIF(Table24[[SERIAL NUMBER ]], Table21[[#This Row],[SERIAL NUMBER]])&gt;0, "Yes", "No")</f>
        <v>No</v>
      </c>
    </row>
    <row r="6158" spans="1:5">
      <c r="A6158" s="13" t="s">
        <v>11102</v>
      </c>
      <c r="B6158" t="e">
        <f>VLOOKUP(Table21[[#This Row],[SERIAL NUMBER]], EquipmentDB!E$1:M$13746, 9, FALSE)</f>
        <v>#N/A</v>
      </c>
      <c r="C6158" s="13" t="e">
        <v>#N/A</v>
      </c>
      <c r="D6158" s="13" t="s">
        <v>30774</v>
      </c>
      <c r="E6158" t="str">
        <f>IF(COUNTIF(Table24[[SERIAL NUMBER ]], Table21[[#This Row],[SERIAL NUMBER]])&gt;0, "Yes", "No")</f>
        <v>Yes</v>
      </c>
    </row>
    <row r="6159" spans="1:5">
      <c r="A6159" s="13" t="s">
        <v>11017</v>
      </c>
      <c r="B6159" t="e">
        <f>VLOOKUP(Table21[[#This Row],[SERIAL NUMBER]], EquipmentDB!E$1:M$13746, 9, FALSE)</f>
        <v>#N/A</v>
      </c>
      <c r="C6159" s="13" t="e">
        <v>#N/A</v>
      </c>
      <c r="D6159" s="13" t="s">
        <v>30774</v>
      </c>
      <c r="E6159" t="str">
        <f>IF(COUNTIF(Table24[[SERIAL NUMBER ]], Table21[[#This Row],[SERIAL NUMBER]])&gt;0, "Yes", "No")</f>
        <v>Yes</v>
      </c>
    </row>
    <row r="6160" spans="1:5">
      <c r="A6160" s="13" t="s">
        <v>11040</v>
      </c>
      <c r="B6160" t="e">
        <f>VLOOKUP(Table21[[#This Row],[SERIAL NUMBER]], EquipmentDB!E$1:M$13746, 9, FALSE)</f>
        <v>#N/A</v>
      </c>
      <c r="C6160" s="13" t="e">
        <v>#N/A</v>
      </c>
      <c r="D6160" s="13" t="s">
        <v>30774</v>
      </c>
      <c r="E6160" t="str">
        <f>IF(COUNTIF(Table24[[SERIAL NUMBER ]], Table21[[#This Row],[SERIAL NUMBER]])&gt;0, "Yes", "No")</f>
        <v>Yes</v>
      </c>
    </row>
    <row r="6161" spans="1:5">
      <c r="A6161" s="13" t="s">
        <v>11117</v>
      </c>
      <c r="B6161" t="e">
        <f>VLOOKUP(Table21[[#This Row],[SERIAL NUMBER]], EquipmentDB!E$1:M$13746, 9, FALSE)</f>
        <v>#N/A</v>
      </c>
      <c r="C6161" s="13" t="e">
        <v>#N/A</v>
      </c>
      <c r="D6161" s="13" t="s">
        <v>30774</v>
      </c>
      <c r="E6161" t="str">
        <f>IF(COUNTIF(Table24[[SERIAL NUMBER ]], Table21[[#This Row],[SERIAL NUMBER]])&gt;0, "Yes", "No")</f>
        <v>Yes</v>
      </c>
    </row>
    <row r="6162" spans="1:5">
      <c r="A6162" s="13" t="s">
        <v>24685</v>
      </c>
      <c r="B6162" t="e">
        <f>VLOOKUP(Table21[[#This Row],[SERIAL NUMBER]], EquipmentDB!E$1:M$13746, 9, FALSE)</f>
        <v>#N/A</v>
      </c>
      <c r="C6162" s="13" t="e">
        <v>#N/A</v>
      </c>
      <c r="D6162" s="13" t="s">
        <v>30774</v>
      </c>
      <c r="E6162" t="str">
        <f>IF(COUNTIF(Table24[[SERIAL NUMBER ]], Table21[[#This Row],[SERIAL NUMBER]])&gt;0, "Yes", "No")</f>
        <v>No</v>
      </c>
    </row>
    <row r="6163" spans="1:5">
      <c r="A6163" s="13" t="s">
        <v>20113</v>
      </c>
      <c r="B6163" t="e">
        <f>VLOOKUP(Table21[[#This Row],[SERIAL NUMBER]], EquipmentDB!E$1:M$13746, 9, FALSE)</f>
        <v>#N/A</v>
      </c>
      <c r="C6163" s="13" t="e">
        <v>#N/A</v>
      </c>
      <c r="D6163" s="13" t="s">
        <v>30774</v>
      </c>
      <c r="E6163" t="str">
        <f>IF(COUNTIF(Table24[[SERIAL NUMBER ]], Table21[[#This Row],[SERIAL NUMBER]])&gt;0, "Yes", "No")</f>
        <v>No</v>
      </c>
    </row>
    <row r="6164" spans="1:5">
      <c r="A6164" s="13" t="s">
        <v>20117</v>
      </c>
      <c r="B6164" t="e">
        <f>VLOOKUP(Table21[[#This Row],[SERIAL NUMBER]], EquipmentDB!E$1:M$13746, 9, FALSE)</f>
        <v>#N/A</v>
      </c>
      <c r="C6164" s="13" t="e">
        <v>#N/A</v>
      </c>
      <c r="D6164" s="13" t="s">
        <v>30774</v>
      </c>
      <c r="E6164" t="str">
        <f>IF(COUNTIF(Table24[[SERIAL NUMBER ]], Table21[[#This Row],[SERIAL NUMBER]])&gt;0, "Yes", "No")</f>
        <v>No</v>
      </c>
    </row>
    <row r="6165" spans="1:5">
      <c r="A6165" s="13" t="s">
        <v>22963</v>
      </c>
      <c r="B6165" t="e">
        <f>VLOOKUP(Table21[[#This Row],[SERIAL NUMBER]], EquipmentDB!E$1:M$13746, 9, FALSE)</f>
        <v>#N/A</v>
      </c>
      <c r="C6165" s="13" t="e">
        <v>#N/A</v>
      </c>
      <c r="D6165" s="13" t="s">
        <v>30774</v>
      </c>
      <c r="E6165" t="str">
        <f>IF(COUNTIF(Table24[[SERIAL NUMBER ]], Table21[[#This Row],[SERIAL NUMBER]])&gt;0, "Yes", "No")</f>
        <v>No</v>
      </c>
    </row>
    <row r="6166" spans="1:5">
      <c r="A6166" s="13" t="s">
        <v>19204</v>
      </c>
      <c r="B6166" t="e">
        <f>VLOOKUP(Table21[[#This Row],[SERIAL NUMBER]], EquipmentDB!E$1:M$13746, 9, FALSE)</f>
        <v>#N/A</v>
      </c>
      <c r="C6166" s="13" t="e">
        <v>#N/A</v>
      </c>
      <c r="D6166" s="13" t="s">
        <v>30774</v>
      </c>
      <c r="E6166" t="str">
        <f>IF(COUNTIF(Table24[[SERIAL NUMBER ]], Table21[[#This Row],[SERIAL NUMBER]])&gt;0, "Yes", "No")</f>
        <v>No</v>
      </c>
    </row>
    <row r="6167" spans="1:5">
      <c r="A6167" s="13" t="s">
        <v>26792</v>
      </c>
      <c r="B6167" t="e">
        <f>VLOOKUP(Table21[[#This Row],[SERIAL NUMBER]], EquipmentDB!E$1:M$13746, 9, FALSE)</f>
        <v>#N/A</v>
      </c>
      <c r="C6167" s="13" t="e">
        <v>#N/A</v>
      </c>
      <c r="D6167" s="13" t="s">
        <v>30774</v>
      </c>
      <c r="E6167" t="str">
        <f>IF(COUNTIF(Table24[[SERIAL NUMBER ]], Table21[[#This Row],[SERIAL NUMBER]])&gt;0, "Yes", "No")</f>
        <v>No</v>
      </c>
    </row>
    <row r="6168" spans="1:5">
      <c r="A6168" s="13" t="s">
        <v>19208</v>
      </c>
      <c r="B6168" t="e">
        <f>VLOOKUP(Table21[[#This Row],[SERIAL NUMBER]], EquipmentDB!E$1:M$13746, 9, FALSE)</f>
        <v>#N/A</v>
      </c>
      <c r="C6168" s="13" t="e">
        <v>#N/A</v>
      </c>
      <c r="D6168" s="13" t="s">
        <v>30774</v>
      </c>
      <c r="E6168" t="str">
        <f>IF(COUNTIF(Table24[[SERIAL NUMBER ]], Table21[[#This Row],[SERIAL NUMBER]])&gt;0, "Yes", "No")</f>
        <v>No</v>
      </c>
    </row>
    <row r="6169" spans="1:5">
      <c r="A6169" s="13" t="s">
        <v>9032</v>
      </c>
      <c r="B6169" t="e">
        <f>VLOOKUP(Table21[[#This Row],[SERIAL NUMBER]], EquipmentDB!E$1:M$13746, 9, FALSE)</f>
        <v>#N/A</v>
      </c>
      <c r="C6169" s="13" t="e">
        <v>#N/A</v>
      </c>
      <c r="D6169" s="13" t="s">
        <v>30774</v>
      </c>
      <c r="E6169" t="str">
        <f>IF(COUNTIF(Table24[[SERIAL NUMBER ]], Table21[[#This Row],[SERIAL NUMBER]])&gt;0, "Yes", "No")</f>
        <v>No</v>
      </c>
    </row>
    <row r="6170" spans="1:5">
      <c r="A6170" s="13" t="s">
        <v>15907</v>
      </c>
      <c r="B6170" t="e">
        <f>VLOOKUP(Table21[[#This Row],[SERIAL NUMBER]], EquipmentDB!E$1:M$13746, 9, FALSE)</f>
        <v>#N/A</v>
      </c>
      <c r="C6170" s="13" t="e">
        <v>#N/A</v>
      </c>
      <c r="D6170" s="13" t="s">
        <v>30774</v>
      </c>
      <c r="E6170" t="str">
        <f>IF(COUNTIF(Table24[[SERIAL NUMBER ]], Table21[[#This Row],[SERIAL NUMBER]])&gt;0, "Yes", "No")</f>
        <v>No</v>
      </c>
    </row>
    <row r="6171" spans="1:5">
      <c r="A6171" s="13" t="s">
        <v>15904</v>
      </c>
      <c r="B6171" t="e">
        <f>VLOOKUP(Table21[[#This Row],[SERIAL NUMBER]], EquipmentDB!E$1:M$13746, 9, FALSE)</f>
        <v>#N/A</v>
      </c>
      <c r="C6171" s="13" t="e">
        <v>#N/A</v>
      </c>
      <c r="D6171" s="13" t="s">
        <v>30774</v>
      </c>
      <c r="E6171" t="str">
        <f>IF(COUNTIF(Table24[[SERIAL NUMBER ]], Table21[[#This Row],[SERIAL NUMBER]])&gt;0, "Yes", "No")</f>
        <v>No</v>
      </c>
    </row>
    <row r="6172" spans="1:5">
      <c r="A6172" s="13" t="s">
        <v>15900</v>
      </c>
      <c r="B6172" t="e">
        <f>VLOOKUP(Table21[[#This Row],[SERIAL NUMBER]], EquipmentDB!E$1:M$13746, 9, FALSE)</f>
        <v>#N/A</v>
      </c>
      <c r="C6172" s="13" t="e">
        <v>#N/A</v>
      </c>
      <c r="D6172" s="13" t="s">
        <v>30774</v>
      </c>
      <c r="E6172" t="str">
        <f>IF(COUNTIF(Table24[[SERIAL NUMBER ]], Table21[[#This Row],[SERIAL NUMBER]])&gt;0, "Yes", "No")</f>
        <v>No</v>
      </c>
    </row>
    <row r="6173" spans="1:5">
      <c r="A6173" s="13" t="s">
        <v>16395</v>
      </c>
      <c r="B6173" t="e">
        <f>VLOOKUP(Table21[[#This Row],[SERIAL NUMBER]], EquipmentDB!E$1:M$13746, 9, FALSE)</f>
        <v>#N/A</v>
      </c>
      <c r="C6173" s="13" t="e">
        <v>#N/A</v>
      </c>
      <c r="D6173" s="13" t="s">
        <v>30774</v>
      </c>
      <c r="E6173" t="str">
        <f>IF(COUNTIF(Table24[[SERIAL NUMBER ]], Table21[[#This Row],[SERIAL NUMBER]])&gt;0, "Yes", "No")</f>
        <v>No</v>
      </c>
    </row>
    <row r="6174" spans="1:5">
      <c r="A6174" s="13" t="s">
        <v>3995</v>
      </c>
      <c r="B6174" t="e">
        <f>VLOOKUP(Table21[[#This Row],[SERIAL NUMBER]], EquipmentDB!E$1:M$13746, 9, FALSE)</f>
        <v>#N/A</v>
      </c>
      <c r="C6174" s="13" t="e">
        <v>#N/A</v>
      </c>
      <c r="D6174" s="13" t="s">
        <v>30774</v>
      </c>
      <c r="E6174" t="str">
        <f>IF(COUNTIF(Table24[[SERIAL NUMBER ]], Table21[[#This Row],[SERIAL NUMBER]])&gt;0, "Yes", "No")</f>
        <v>No</v>
      </c>
    </row>
    <row r="6175" spans="1:5">
      <c r="A6175" s="13" t="s">
        <v>3998</v>
      </c>
      <c r="B6175" t="e">
        <f>VLOOKUP(Table21[[#This Row],[SERIAL NUMBER]], EquipmentDB!E$1:M$13746, 9, FALSE)</f>
        <v>#N/A</v>
      </c>
      <c r="C6175" s="13" t="e">
        <v>#N/A</v>
      </c>
      <c r="D6175" s="13" t="s">
        <v>30774</v>
      </c>
      <c r="E6175" t="str">
        <f>IF(COUNTIF(Table24[[SERIAL NUMBER ]], Table21[[#This Row],[SERIAL NUMBER]])&gt;0, "Yes", "No")</f>
        <v>No</v>
      </c>
    </row>
    <row r="6176" spans="1:5">
      <c r="A6176" s="13" t="s">
        <v>14317</v>
      </c>
      <c r="B6176" t="e">
        <f>VLOOKUP(Table21[[#This Row],[SERIAL NUMBER]], EquipmentDB!E$1:M$13746, 9, FALSE)</f>
        <v>#N/A</v>
      </c>
      <c r="C6176" s="13" t="e">
        <v>#N/A</v>
      </c>
      <c r="D6176" s="13" t="s">
        <v>30774</v>
      </c>
      <c r="E6176" t="str">
        <f>IF(COUNTIF(Table24[[SERIAL NUMBER ]], Table21[[#This Row],[SERIAL NUMBER]])&gt;0, "Yes", "No")</f>
        <v>No</v>
      </c>
    </row>
    <row r="6177" spans="1:5">
      <c r="A6177" s="13" t="s">
        <v>4429</v>
      </c>
      <c r="B6177" t="e">
        <f>VLOOKUP(Table21[[#This Row],[SERIAL NUMBER]], EquipmentDB!E$1:M$13746, 9, FALSE)</f>
        <v>#N/A</v>
      </c>
      <c r="C6177" s="13" t="e">
        <v>#N/A</v>
      </c>
      <c r="D6177" s="13" t="s">
        <v>30774</v>
      </c>
      <c r="E6177" t="str">
        <f>IF(COUNTIF(Table24[[SERIAL NUMBER ]], Table21[[#This Row],[SERIAL NUMBER]])&gt;0, "Yes", "No")</f>
        <v>Yes</v>
      </c>
    </row>
    <row r="6178" spans="1:5">
      <c r="A6178" s="13" t="s">
        <v>6078</v>
      </c>
      <c r="B6178" t="e">
        <f>VLOOKUP(Table21[[#This Row],[SERIAL NUMBER]], EquipmentDB!E$1:M$13746, 9, FALSE)</f>
        <v>#N/A</v>
      </c>
      <c r="C6178" s="13" t="e">
        <v>#N/A</v>
      </c>
      <c r="D6178" s="13" t="s">
        <v>30774</v>
      </c>
      <c r="E6178" t="str">
        <f>IF(COUNTIF(Table24[[SERIAL NUMBER ]], Table21[[#This Row],[SERIAL NUMBER]])&gt;0, "Yes", "No")</f>
        <v>No</v>
      </c>
    </row>
    <row r="6179" spans="1:5">
      <c r="A6179" s="13" t="s">
        <v>6083</v>
      </c>
      <c r="B6179" t="e">
        <f>VLOOKUP(Table21[[#This Row],[SERIAL NUMBER]], EquipmentDB!E$1:M$13746, 9, FALSE)</f>
        <v>#N/A</v>
      </c>
      <c r="C6179" s="13" t="e">
        <v>#N/A</v>
      </c>
      <c r="D6179" s="13" t="s">
        <v>30774</v>
      </c>
      <c r="E6179" t="str">
        <f>IF(COUNTIF(Table24[[SERIAL NUMBER ]], Table21[[#This Row],[SERIAL NUMBER]])&gt;0, "Yes", "No")</f>
        <v>No</v>
      </c>
    </row>
    <row r="6180" spans="1:5">
      <c r="A6180" s="13" t="s">
        <v>6084</v>
      </c>
      <c r="B6180" t="e">
        <f>VLOOKUP(Table21[[#This Row],[SERIAL NUMBER]], EquipmentDB!E$1:M$13746, 9, FALSE)</f>
        <v>#N/A</v>
      </c>
      <c r="C6180" s="13" t="e">
        <v>#N/A</v>
      </c>
      <c r="D6180" s="13" t="s">
        <v>30774</v>
      </c>
      <c r="E6180" t="str">
        <f>IF(COUNTIF(Table24[[SERIAL NUMBER ]], Table21[[#This Row],[SERIAL NUMBER]])&gt;0, "Yes", "No")</f>
        <v>No</v>
      </c>
    </row>
    <row r="6181" spans="1:5">
      <c r="A6181" s="13" t="s">
        <v>6085</v>
      </c>
      <c r="B6181" t="e">
        <f>VLOOKUP(Table21[[#This Row],[SERIAL NUMBER]], EquipmentDB!E$1:M$13746, 9, FALSE)</f>
        <v>#N/A</v>
      </c>
      <c r="C6181" s="13" t="e">
        <v>#N/A</v>
      </c>
      <c r="D6181" s="13" t="s">
        <v>30774</v>
      </c>
      <c r="E6181" t="str">
        <f>IF(COUNTIF(Table24[[SERIAL NUMBER ]], Table21[[#This Row],[SERIAL NUMBER]])&gt;0, "Yes", "No")</f>
        <v>No</v>
      </c>
    </row>
    <row r="6182" spans="1:5">
      <c r="A6182" s="13" t="s">
        <v>15017</v>
      </c>
      <c r="B6182" t="e">
        <f>VLOOKUP(Table21[[#This Row],[SERIAL NUMBER]], EquipmentDB!E$1:M$13746, 9, FALSE)</f>
        <v>#N/A</v>
      </c>
      <c r="C6182" s="13" t="e">
        <v>#N/A</v>
      </c>
      <c r="D6182" s="13" t="s">
        <v>30774</v>
      </c>
      <c r="E6182" t="str">
        <f>IF(COUNTIF(Table24[[SERIAL NUMBER ]], Table21[[#This Row],[SERIAL NUMBER]])&gt;0, "Yes", "No")</f>
        <v>Yes</v>
      </c>
    </row>
    <row r="6183" spans="1:5">
      <c r="A6183" s="13" t="s">
        <v>11581</v>
      </c>
      <c r="B6183" t="e">
        <f>VLOOKUP(Table21[[#This Row],[SERIAL NUMBER]], EquipmentDB!E$1:M$13746, 9, FALSE)</f>
        <v>#N/A</v>
      </c>
      <c r="C6183" s="13" t="e">
        <v>#N/A</v>
      </c>
      <c r="D6183" s="13" t="s">
        <v>30774</v>
      </c>
      <c r="E6183" t="str">
        <f>IF(COUNTIF(Table24[[SERIAL NUMBER ]], Table21[[#This Row],[SERIAL NUMBER]])&gt;0, "Yes", "No")</f>
        <v>No</v>
      </c>
    </row>
    <row r="6184" spans="1:5">
      <c r="A6184" s="13" t="s">
        <v>19265</v>
      </c>
      <c r="B6184" t="e">
        <f>VLOOKUP(Table21[[#This Row],[SERIAL NUMBER]], EquipmentDB!E$1:M$13746, 9, FALSE)</f>
        <v>#N/A</v>
      </c>
      <c r="C6184" s="13" t="e">
        <v>#N/A</v>
      </c>
      <c r="D6184" s="13" t="s">
        <v>30774</v>
      </c>
      <c r="E6184" t="str">
        <f>IF(COUNTIF(Table24[[SERIAL NUMBER ]], Table21[[#This Row],[SERIAL NUMBER]])&gt;0, "Yes", "No")</f>
        <v>Yes</v>
      </c>
    </row>
    <row r="6185" spans="1:5">
      <c r="A6185" s="13" t="s">
        <v>19455</v>
      </c>
      <c r="B6185" t="e">
        <f>VLOOKUP(Table21[[#This Row],[SERIAL NUMBER]], EquipmentDB!E$1:M$13746, 9, FALSE)</f>
        <v>#N/A</v>
      </c>
      <c r="C6185" s="13" t="e">
        <v>#N/A</v>
      </c>
      <c r="D6185" s="13" t="s">
        <v>30774</v>
      </c>
      <c r="E6185" t="str">
        <f>IF(COUNTIF(Table24[[SERIAL NUMBER ]], Table21[[#This Row],[SERIAL NUMBER]])&gt;0, "Yes", "No")</f>
        <v>No</v>
      </c>
    </row>
    <row r="6186" spans="1:5">
      <c r="A6186" s="13" t="s">
        <v>22556</v>
      </c>
      <c r="B6186" t="e">
        <f>VLOOKUP(Table21[[#This Row],[SERIAL NUMBER]], EquipmentDB!E$1:M$13746, 9, FALSE)</f>
        <v>#N/A</v>
      </c>
      <c r="C6186" s="13" t="e">
        <v>#N/A</v>
      </c>
      <c r="D6186" s="13" t="s">
        <v>30774</v>
      </c>
      <c r="E6186" t="str">
        <f>IF(COUNTIF(Table24[[SERIAL NUMBER ]], Table21[[#This Row],[SERIAL NUMBER]])&gt;0, "Yes", "No")</f>
        <v>Yes</v>
      </c>
    </row>
    <row r="6187" spans="1:5">
      <c r="A6187" s="13" t="s">
        <v>29273</v>
      </c>
      <c r="B6187" t="e">
        <f>VLOOKUP(Table21[[#This Row],[SERIAL NUMBER]], EquipmentDB!E$1:M$13746, 9, FALSE)</f>
        <v>#N/A</v>
      </c>
      <c r="C6187" s="13" t="s">
        <v>924</v>
      </c>
      <c r="D6187" s="13" t="s">
        <v>30774</v>
      </c>
      <c r="E6187" t="str">
        <f>IF(COUNTIF(Table24[[SERIAL NUMBER ]], Table21[[#This Row],[SERIAL NUMBER]])&gt;0, "Yes", "No")</f>
        <v>No</v>
      </c>
    </row>
    <row r="6188" spans="1:5">
      <c r="A6188" s="13" t="s">
        <v>10691</v>
      </c>
      <c r="B6188" t="e">
        <f>VLOOKUP(Table21[[#This Row],[SERIAL NUMBER]], EquipmentDB!E$1:M$13746, 9, FALSE)</f>
        <v>#N/A</v>
      </c>
      <c r="C6188" s="13" t="e">
        <v>#N/A</v>
      </c>
      <c r="D6188" s="13" t="s">
        <v>30774</v>
      </c>
      <c r="E6188" t="str">
        <f>IF(COUNTIF(Table24[[SERIAL NUMBER ]], Table21[[#This Row],[SERIAL NUMBER]])&gt;0, "Yes", "No")</f>
        <v>No</v>
      </c>
    </row>
    <row r="6189" spans="1:5">
      <c r="A6189" s="13" t="s">
        <v>28759</v>
      </c>
      <c r="B6189" t="e">
        <f>VLOOKUP(Table21[[#This Row],[SERIAL NUMBER]], EquipmentDB!E$1:M$13746, 9, FALSE)</f>
        <v>#N/A</v>
      </c>
      <c r="C6189" s="13" t="e">
        <v>#N/A</v>
      </c>
      <c r="D6189" s="13" t="s">
        <v>30774</v>
      </c>
      <c r="E6189" t="str">
        <f>IF(COUNTIF(Table24[[SERIAL NUMBER ]], Table21[[#This Row],[SERIAL NUMBER]])&gt;0, "Yes", "No")</f>
        <v>No</v>
      </c>
    </row>
    <row r="6190" spans="1:5">
      <c r="A6190" s="13" t="s">
        <v>5661</v>
      </c>
      <c r="B6190" t="e">
        <f>VLOOKUP(Table21[[#This Row],[SERIAL NUMBER]], EquipmentDB!E$1:M$13746, 9, FALSE)</f>
        <v>#N/A</v>
      </c>
      <c r="C6190" s="13" t="e">
        <v>#N/A</v>
      </c>
      <c r="D6190" s="13" t="s">
        <v>30774</v>
      </c>
      <c r="E6190" t="str">
        <f>IF(COUNTIF(Table24[[SERIAL NUMBER ]], Table21[[#This Row],[SERIAL NUMBER]])&gt;0, "Yes", "No")</f>
        <v>No</v>
      </c>
    </row>
    <row r="6191" spans="1:5">
      <c r="A6191" s="13" t="s">
        <v>5669</v>
      </c>
      <c r="B6191" t="e">
        <f>VLOOKUP(Table21[[#This Row],[SERIAL NUMBER]], EquipmentDB!E$1:M$13746, 9, FALSE)</f>
        <v>#N/A</v>
      </c>
      <c r="C6191" s="13" t="e">
        <v>#N/A</v>
      </c>
      <c r="D6191" s="13" t="s">
        <v>30774</v>
      </c>
      <c r="E6191" t="str">
        <f>IF(COUNTIF(Table24[[SERIAL NUMBER ]], Table21[[#This Row],[SERIAL NUMBER]])&gt;0, "Yes", "No")</f>
        <v>No</v>
      </c>
    </row>
    <row r="6192" spans="1:5">
      <c r="A6192" s="13" t="s">
        <v>5675</v>
      </c>
      <c r="B6192" t="e">
        <f>VLOOKUP(Table21[[#This Row],[SERIAL NUMBER]], EquipmentDB!E$1:M$13746, 9, FALSE)</f>
        <v>#N/A</v>
      </c>
      <c r="C6192" s="13" t="e">
        <v>#N/A</v>
      </c>
      <c r="D6192" s="13" t="s">
        <v>30774</v>
      </c>
      <c r="E6192" t="str">
        <f>IF(COUNTIF(Table24[[SERIAL NUMBER ]], Table21[[#This Row],[SERIAL NUMBER]])&gt;0, "Yes", "No")</f>
        <v>No</v>
      </c>
    </row>
    <row r="6193" spans="1:5">
      <c r="A6193" s="13" t="s">
        <v>5678</v>
      </c>
      <c r="B6193" t="e">
        <f>VLOOKUP(Table21[[#This Row],[SERIAL NUMBER]], EquipmentDB!E$1:M$13746, 9, FALSE)</f>
        <v>#N/A</v>
      </c>
      <c r="C6193" s="13" t="e">
        <v>#N/A</v>
      </c>
      <c r="D6193" s="13" t="s">
        <v>30774</v>
      </c>
      <c r="E6193" t="str">
        <f>IF(COUNTIF(Table24[[SERIAL NUMBER ]], Table21[[#This Row],[SERIAL NUMBER]])&gt;0, "Yes", "No")</f>
        <v>No</v>
      </c>
    </row>
    <row r="6194" spans="1:5">
      <c r="A6194" s="13" t="s">
        <v>10610</v>
      </c>
      <c r="B6194" t="e">
        <f>VLOOKUP(Table21[[#This Row],[SERIAL NUMBER]], EquipmentDB!E$1:M$13746, 9, FALSE)</f>
        <v>#N/A</v>
      </c>
      <c r="C6194" s="13" t="e">
        <v>#N/A</v>
      </c>
      <c r="D6194" s="13" t="s">
        <v>30774</v>
      </c>
      <c r="E6194" t="str">
        <f>IF(COUNTIF(Table24[[SERIAL NUMBER ]], Table21[[#This Row],[SERIAL NUMBER]])&gt;0, "Yes", "No")</f>
        <v>No</v>
      </c>
    </row>
    <row r="6195" spans="1:5">
      <c r="A6195" s="13" t="s">
        <v>10641</v>
      </c>
      <c r="B6195" t="e">
        <f>VLOOKUP(Table21[[#This Row],[SERIAL NUMBER]], EquipmentDB!E$1:M$13746, 9, FALSE)</f>
        <v>#N/A</v>
      </c>
      <c r="C6195" s="13" t="e">
        <v>#N/A</v>
      </c>
      <c r="D6195" s="13" t="s">
        <v>30774</v>
      </c>
      <c r="E6195" t="str">
        <f>IF(COUNTIF(Table24[[SERIAL NUMBER ]], Table21[[#This Row],[SERIAL NUMBER]])&gt;0, "Yes", "No")</f>
        <v>No</v>
      </c>
    </row>
    <row r="6196" spans="1:5">
      <c r="A6196" s="13" t="s">
        <v>3329</v>
      </c>
      <c r="B6196" t="e">
        <f>VLOOKUP(Table21[[#This Row],[SERIAL NUMBER]], EquipmentDB!E$1:M$13746, 9, FALSE)</f>
        <v>#N/A</v>
      </c>
      <c r="C6196" s="13" t="e">
        <v>#N/A</v>
      </c>
      <c r="D6196" s="13" t="s">
        <v>30774</v>
      </c>
      <c r="E6196" t="str">
        <f>IF(COUNTIF(Table24[[SERIAL NUMBER ]], Table21[[#This Row],[SERIAL NUMBER]])&gt;0, "Yes", "No")</f>
        <v>No</v>
      </c>
    </row>
    <row r="6197" spans="1:5">
      <c r="A6197" s="13" t="s">
        <v>3324</v>
      </c>
      <c r="B6197" t="e">
        <f>VLOOKUP(Table21[[#This Row],[SERIAL NUMBER]], EquipmentDB!E$1:M$13746, 9, FALSE)</f>
        <v>#N/A</v>
      </c>
      <c r="C6197" s="13" t="e">
        <v>#N/A</v>
      </c>
      <c r="D6197" s="13" t="s">
        <v>30774</v>
      </c>
      <c r="E6197" t="str">
        <f>IF(COUNTIF(Table24[[SERIAL NUMBER ]], Table21[[#This Row],[SERIAL NUMBER]])&gt;0, "Yes", "No")</f>
        <v>No</v>
      </c>
    </row>
    <row r="6198" spans="1:5">
      <c r="A6198" s="13" t="s">
        <v>3335</v>
      </c>
      <c r="B6198" t="e">
        <f>VLOOKUP(Table21[[#This Row],[SERIAL NUMBER]], EquipmentDB!E$1:M$13746, 9, FALSE)</f>
        <v>#N/A</v>
      </c>
      <c r="C6198" s="13" t="e">
        <v>#N/A</v>
      </c>
      <c r="D6198" s="13" t="s">
        <v>30774</v>
      </c>
      <c r="E6198" t="str">
        <f>IF(COUNTIF(Table24[[SERIAL NUMBER ]], Table21[[#This Row],[SERIAL NUMBER]])&gt;0, "Yes", "No")</f>
        <v>No</v>
      </c>
    </row>
    <row r="6199" spans="1:5">
      <c r="A6199" s="13" t="s">
        <v>23214</v>
      </c>
      <c r="B6199" t="e">
        <f>VLOOKUP(Table21[[#This Row],[SERIAL NUMBER]], EquipmentDB!E$1:M$13746, 9, FALSE)</f>
        <v>#N/A</v>
      </c>
      <c r="C6199" s="13" t="e">
        <v>#N/A</v>
      </c>
      <c r="D6199" s="13" t="s">
        <v>30774</v>
      </c>
      <c r="E6199" t="str">
        <f>IF(COUNTIF(Table24[[SERIAL NUMBER ]], Table21[[#This Row],[SERIAL NUMBER]])&gt;0, "Yes", "No")</f>
        <v>No</v>
      </c>
    </row>
    <row r="6200" spans="1:5">
      <c r="A6200" s="13" t="s">
        <v>5680</v>
      </c>
      <c r="B6200" t="e">
        <f>VLOOKUP(Table21[[#This Row],[SERIAL NUMBER]], EquipmentDB!E$1:M$13746, 9, FALSE)</f>
        <v>#N/A</v>
      </c>
      <c r="C6200" s="13" t="e">
        <v>#N/A</v>
      </c>
      <c r="D6200" s="13" t="s">
        <v>30774</v>
      </c>
      <c r="E6200" t="str">
        <f>IF(COUNTIF(Table24[[SERIAL NUMBER ]], Table21[[#This Row],[SERIAL NUMBER]])&gt;0, "Yes", "No")</f>
        <v>No</v>
      </c>
    </row>
    <row r="6201" spans="1:5">
      <c r="A6201" s="13" t="s">
        <v>5681</v>
      </c>
      <c r="B6201" t="e">
        <f>VLOOKUP(Table21[[#This Row],[SERIAL NUMBER]], EquipmentDB!E$1:M$13746, 9, FALSE)</f>
        <v>#N/A</v>
      </c>
      <c r="C6201" s="13" t="e">
        <v>#N/A</v>
      </c>
      <c r="D6201" s="13" t="s">
        <v>30774</v>
      </c>
      <c r="E6201" t="str">
        <f>IF(COUNTIF(Table24[[SERIAL NUMBER ]], Table21[[#This Row],[SERIAL NUMBER]])&gt;0, "Yes", "No")</f>
        <v>No</v>
      </c>
    </row>
    <row r="6202" spans="1:5">
      <c r="A6202" s="13" t="s">
        <v>19209</v>
      </c>
      <c r="B6202" t="e">
        <f>VLOOKUP(Table21[[#This Row],[SERIAL NUMBER]], EquipmentDB!E$1:M$13746, 9, FALSE)</f>
        <v>#N/A</v>
      </c>
      <c r="C6202" s="13" t="e">
        <v>#N/A</v>
      </c>
      <c r="D6202" s="13" t="s">
        <v>30774</v>
      </c>
      <c r="E6202" t="str">
        <f>IF(COUNTIF(Table24[[SERIAL NUMBER ]], Table21[[#This Row],[SERIAL NUMBER]])&gt;0, "Yes", "No")</f>
        <v>No</v>
      </c>
    </row>
    <row r="6203" spans="1:5">
      <c r="A6203" s="13" t="s">
        <v>19213</v>
      </c>
      <c r="B6203" t="e">
        <f>VLOOKUP(Table21[[#This Row],[SERIAL NUMBER]], EquipmentDB!E$1:M$13746, 9, FALSE)</f>
        <v>#N/A</v>
      </c>
      <c r="C6203" s="13" t="e">
        <v>#N/A</v>
      </c>
      <c r="D6203" s="13" t="s">
        <v>30774</v>
      </c>
      <c r="E6203" t="str">
        <f>IF(COUNTIF(Table24[[SERIAL NUMBER ]], Table21[[#This Row],[SERIAL NUMBER]])&gt;0, "Yes", "No")</f>
        <v>No</v>
      </c>
    </row>
    <row r="6204" spans="1:5">
      <c r="A6204" s="13" t="s">
        <v>19862</v>
      </c>
      <c r="B6204" t="e">
        <f>VLOOKUP(Table21[[#This Row],[SERIAL NUMBER]], EquipmentDB!E$1:M$13746, 9, FALSE)</f>
        <v>#N/A</v>
      </c>
      <c r="C6204" s="13" t="e">
        <v>#N/A</v>
      </c>
      <c r="D6204" s="13" t="s">
        <v>30774</v>
      </c>
      <c r="E6204" t="str">
        <f>IF(COUNTIF(Table24[[SERIAL NUMBER ]], Table21[[#This Row],[SERIAL NUMBER]])&gt;0, "Yes", "No")</f>
        <v>No</v>
      </c>
    </row>
    <row r="6205" spans="1:5">
      <c r="A6205" s="13" t="s">
        <v>8754</v>
      </c>
      <c r="B6205" t="e">
        <f>VLOOKUP(Table21[[#This Row],[SERIAL NUMBER]], EquipmentDB!E$1:M$13746, 9, FALSE)</f>
        <v>#N/A</v>
      </c>
      <c r="C6205" s="13" t="e">
        <v>#N/A</v>
      </c>
      <c r="D6205" s="13" t="s">
        <v>30774</v>
      </c>
      <c r="E6205" t="str">
        <f>IF(COUNTIF(Table24[[SERIAL NUMBER ]], Table21[[#This Row],[SERIAL NUMBER]])&gt;0, "Yes", "No")</f>
        <v>No</v>
      </c>
    </row>
    <row r="6206" spans="1:5">
      <c r="A6206" s="13" t="s">
        <v>24149</v>
      </c>
      <c r="B6206" t="e">
        <f>VLOOKUP(Table21[[#This Row],[SERIAL NUMBER]], EquipmentDB!E$1:M$13746, 9, FALSE)</f>
        <v>#N/A</v>
      </c>
      <c r="C6206" s="13" t="e">
        <v>#N/A</v>
      </c>
      <c r="D6206" s="13" t="s">
        <v>30774</v>
      </c>
      <c r="E6206" t="str">
        <f>IF(COUNTIF(Table24[[SERIAL NUMBER ]], Table21[[#This Row],[SERIAL NUMBER]])&gt;0, "Yes", "No")</f>
        <v>Yes</v>
      </c>
    </row>
    <row r="6207" spans="1:5">
      <c r="A6207" s="13" t="s">
        <v>14565</v>
      </c>
      <c r="B6207" t="e">
        <f>VLOOKUP(Table21[[#This Row],[SERIAL NUMBER]], EquipmentDB!E$1:M$13746, 9, FALSE)</f>
        <v>#N/A</v>
      </c>
      <c r="C6207" s="13" t="e">
        <v>#N/A</v>
      </c>
      <c r="D6207" s="13" t="s">
        <v>30774</v>
      </c>
      <c r="E6207" t="str">
        <f>IF(COUNTIF(Table24[[SERIAL NUMBER ]], Table21[[#This Row],[SERIAL NUMBER]])&gt;0, "Yes", "No")</f>
        <v>No</v>
      </c>
    </row>
    <row r="6208" spans="1:5">
      <c r="A6208" s="13" t="s">
        <v>11994</v>
      </c>
      <c r="B6208" t="e">
        <f>VLOOKUP(Table21[[#This Row],[SERIAL NUMBER]], EquipmentDB!E$1:M$13746, 9, FALSE)</f>
        <v>#N/A</v>
      </c>
      <c r="C6208" s="13" t="e">
        <v>#N/A</v>
      </c>
      <c r="D6208" s="13" t="s">
        <v>30774</v>
      </c>
      <c r="E6208" t="str">
        <f>IF(COUNTIF(Table24[[SERIAL NUMBER ]], Table21[[#This Row],[SERIAL NUMBER]])&gt;0, "Yes", "No")</f>
        <v>Yes</v>
      </c>
    </row>
    <row r="6209" spans="1:5">
      <c r="A6209" s="13" t="s">
        <v>26742</v>
      </c>
      <c r="B6209" t="e">
        <f>VLOOKUP(Table21[[#This Row],[SERIAL NUMBER]], EquipmentDB!E$1:M$13746, 9, FALSE)</f>
        <v>#N/A</v>
      </c>
      <c r="C6209" s="13" t="e">
        <v>#N/A</v>
      </c>
      <c r="D6209" s="13" t="s">
        <v>30774</v>
      </c>
      <c r="E6209" t="str">
        <f>IF(COUNTIF(Table24[[SERIAL NUMBER ]], Table21[[#This Row],[SERIAL NUMBER]])&gt;0, "Yes", "No")</f>
        <v>No</v>
      </c>
    </row>
    <row r="6210" spans="1:5">
      <c r="A6210" s="13" t="s">
        <v>24147</v>
      </c>
      <c r="B6210" t="e">
        <f>VLOOKUP(Table21[[#This Row],[SERIAL NUMBER]], EquipmentDB!E$1:M$13746, 9, FALSE)</f>
        <v>#N/A</v>
      </c>
      <c r="C6210" s="13" t="e">
        <v>#N/A</v>
      </c>
      <c r="D6210" s="13" t="s">
        <v>30774</v>
      </c>
      <c r="E6210" t="str">
        <f>IF(COUNTIF(Table24[[SERIAL NUMBER ]], Table21[[#This Row],[SERIAL NUMBER]])&gt;0, "Yes", "No")</f>
        <v>Yes</v>
      </c>
    </row>
    <row r="6211" spans="1:5">
      <c r="A6211" s="13" t="s">
        <v>26737</v>
      </c>
      <c r="B6211" t="e">
        <f>VLOOKUP(Table21[[#This Row],[SERIAL NUMBER]], EquipmentDB!E$1:M$13746, 9, FALSE)</f>
        <v>#N/A</v>
      </c>
      <c r="C6211" s="13" t="e">
        <v>#N/A</v>
      </c>
      <c r="D6211" s="13" t="s">
        <v>30774</v>
      </c>
      <c r="E6211" t="str">
        <f>IF(COUNTIF(Table24[[SERIAL NUMBER ]], Table21[[#This Row],[SERIAL NUMBER]])&gt;0, "Yes", "No")</f>
        <v>No</v>
      </c>
    </row>
    <row r="6212" spans="1:5">
      <c r="A6212" s="13" t="s">
        <v>26750</v>
      </c>
      <c r="B6212" t="e">
        <f>VLOOKUP(Table21[[#This Row],[SERIAL NUMBER]], EquipmentDB!E$1:M$13746, 9, FALSE)</f>
        <v>#N/A</v>
      </c>
      <c r="C6212" s="13" t="e">
        <v>#N/A</v>
      </c>
      <c r="D6212" s="13" t="s">
        <v>30774</v>
      </c>
      <c r="E6212" t="str">
        <f>IF(COUNTIF(Table24[[SERIAL NUMBER ]], Table21[[#This Row],[SERIAL NUMBER]])&gt;0, "Yes", "No")</f>
        <v>No</v>
      </c>
    </row>
    <row r="6213" spans="1:5">
      <c r="A6213" s="13" t="s">
        <v>12195</v>
      </c>
      <c r="B6213" t="e">
        <f>VLOOKUP(Table21[[#This Row],[SERIAL NUMBER]], EquipmentDB!E$1:M$13746, 9, FALSE)</f>
        <v>#N/A</v>
      </c>
      <c r="C6213" s="13" t="e">
        <v>#N/A</v>
      </c>
      <c r="D6213" s="13" t="s">
        <v>30774</v>
      </c>
      <c r="E6213" t="str">
        <f>IF(COUNTIF(Table24[[SERIAL NUMBER ]], Table21[[#This Row],[SERIAL NUMBER]])&gt;0, "Yes", "No")</f>
        <v>Yes</v>
      </c>
    </row>
    <row r="6214" spans="1:5">
      <c r="A6214" s="13" t="s">
        <v>12127</v>
      </c>
      <c r="B6214" t="e">
        <f>VLOOKUP(Table21[[#This Row],[SERIAL NUMBER]], EquipmentDB!E$1:M$13746, 9, FALSE)</f>
        <v>#N/A</v>
      </c>
      <c r="C6214" s="13" t="e">
        <v>#N/A</v>
      </c>
      <c r="D6214" s="13" t="s">
        <v>30774</v>
      </c>
      <c r="E6214" t="str">
        <f>IF(COUNTIF(Table24[[SERIAL NUMBER ]], Table21[[#This Row],[SERIAL NUMBER]])&gt;0, "Yes", "No")</f>
        <v>Yes</v>
      </c>
    </row>
    <row r="6215" spans="1:5">
      <c r="A6215" s="13" t="s">
        <v>11977</v>
      </c>
      <c r="B6215" t="e">
        <f>VLOOKUP(Table21[[#This Row],[SERIAL NUMBER]], EquipmentDB!E$1:M$13746, 9, FALSE)</f>
        <v>#N/A</v>
      </c>
      <c r="C6215" s="13" t="e">
        <v>#N/A</v>
      </c>
      <c r="D6215" s="13" t="s">
        <v>30774</v>
      </c>
      <c r="E6215" t="str">
        <f>IF(COUNTIF(Table24[[SERIAL NUMBER ]], Table21[[#This Row],[SERIAL NUMBER]])&gt;0, "Yes", "No")</f>
        <v>Yes</v>
      </c>
    </row>
    <row r="6216" spans="1:5">
      <c r="A6216" s="13" t="s">
        <v>12045</v>
      </c>
      <c r="B6216" t="e">
        <f>VLOOKUP(Table21[[#This Row],[SERIAL NUMBER]], EquipmentDB!E$1:M$13746, 9, FALSE)</f>
        <v>#N/A</v>
      </c>
      <c r="C6216" s="13" t="e">
        <v>#N/A</v>
      </c>
      <c r="D6216" s="13" t="s">
        <v>30774</v>
      </c>
      <c r="E6216" t="str">
        <f>IF(COUNTIF(Table24[[SERIAL NUMBER ]], Table21[[#This Row],[SERIAL NUMBER]])&gt;0, "Yes", "No")</f>
        <v>Yes</v>
      </c>
    </row>
    <row r="6217" spans="1:5">
      <c r="A6217" s="13" t="s">
        <v>12248</v>
      </c>
      <c r="B6217" t="e">
        <f>VLOOKUP(Table21[[#This Row],[SERIAL NUMBER]], EquipmentDB!E$1:M$13746, 9, FALSE)</f>
        <v>#N/A</v>
      </c>
      <c r="C6217" s="13" t="e">
        <v>#N/A</v>
      </c>
      <c r="D6217" s="13" t="s">
        <v>30774</v>
      </c>
      <c r="E6217" t="str">
        <f>IF(COUNTIF(Table24[[SERIAL NUMBER ]], Table21[[#This Row],[SERIAL NUMBER]])&gt;0, "Yes", "No")</f>
        <v>Yes</v>
      </c>
    </row>
    <row r="6218" spans="1:5">
      <c r="A6218" s="13" t="s">
        <v>11834</v>
      </c>
      <c r="B6218" t="e">
        <f>VLOOKUP(Table21[[#This Row],[SERIAL NUMBER]], EquipmentDB!E$1:M$13746, 9, FALSE)</f>
        <v>#N/A</v>
      </c>
      <c r="C6218" s="13" t="e">
        <v>#N/A</v>
      </c>
      <c r="D6218" s="13" t="s">
        <v>30774</v>
      </c>
      <c r="E6218" t="str">
        <f>IF(COUNTIF(Table24[[SERIAL NUMBER ]], Table21[[#This Row],[SERIAL NUMBER]])&gt;0, "Yes", "No")</f>
        <v>Yes</v>
      </c>
    </row>
    <row r="6219" spans="1:5">
      <c r="A6219" s="13" t="s">
        <v>11762</v>
      </c>
      <c r="B6219" t="e">
        <f>VLOOKUP(Table21[[#This Row],[SERIAL NUMBER]], EquipmentDB!E$1:M$13746, 9, FALSE)</f>
        <v>#N/A</v>
      </c>
      <c r="C6219" s="13" t="e">
        <v>#N/A</v>
      </c>
      <c r="D6219" s="13" t="s">
        <v>30774</v>
      </c>
      <c r="E6219" t="str">
        <f>IF(COUNTIF(Table24[[SERIAL NUMBER ]], Table21[[#This Row],[SERIAL NUMBER]])&gt;0, "Yes", "No")</f>
        <v>Yes</v>
      </c>
    </row>
    <row r="6220" spans="1:5">
      <c r="A6220" s="13" t="s">
        <v>24177</v>
      </c>
      <c r="B6220" t="e">
        <f>VLOOKUP(Table21[[#This Row],[SERIAL NUMBER]], EquipmentDB!E$1:M$13746, 9, FALSE)</f>
        <v>#N/A</v>
      </c>
      <c r="C6220" s="13" t="e">
        <v>#N/A</v>
      </c>
      <c r="D6220" s="13" t="s">
        <v>30774</v>
      </c>
      <c r="E6220" t="str">
        <f>IF(COUNTIF(Table24[[SERIAL NUMBER ]], Table21[[#This Row],[SERIAL NUMBER]])&gt;0, "Yes", "No")</f>
        <v>Yes</v>
      </c>
    </row>
    <row r="6221" spans="1:5">
      <c r="A6221" s="13" t="s">
        <v>24405</v>
      </c>
      <c r="B6221" t="e">
        <f>VLOOKUP(Table21[[#This Row],[SERIAL NUMBER]], EquipmentDB!E$1:M$13746, 9, FALSE)</f>
        <v>#N/A</v>
      </c>
      <c r="C6221" s="13" t="e">
        <v>#N/A</v>
      </c>
      <c r="D6221" s="13" t="s">
        <v>30774</v>
      </c>
      <c r="E6221" t="str">
        <f>IF(COUNTIF(Table24[[SERIAL NUMBER ]], Table21[[#This Row],[SERIAL NUMBER]])&gt;0, "Yes", "No")</f>
        <v>Yes</v>
      </c>
    </row>
    <row r="6222" spans="1:5">
      <c r="A6222" s="13" t="s">
        <v>24228</v>
      </c>
      <c r="B6222" t="e">
        <f>VLOOKUP(Table21[[#This Row],[SERIAL NUMBER]], EquipmentDB!E$1:M$13746, 9, FALSE)</f>
        <v>#N/A</v>
      </c>
      <c r="C6222" s="13" t="e">
        <v>#N/A</v>
      </c>
      <c r="D6222" s="13" t="s">
        <v>30774</v>
      </c>
      <c r="E6222" t="str">
        <f>IF(COUNTIF(Table24[[SERIAL NUMBER ]], Table21[[#This Row],[SERIAL NUMBER]])&gt;0, "Yes", "No")</f>
        <v>Yes</v>
      </c>
    </row>
    <row r="6223" spans="1:5">
      <c r="A6223" s="13" t="s">
        <v>24252</v>
      </c>
      <c r="B6223" t="e">
        <f>VLOOKUP(Table21[[#This Row],[SERIAL NUMBER]], EquipmentDB!E$1:M$13746, 9, FALSE)</f>
        <v>#N/A</v>
      </c>
      <c r="C6223" s="13" t="e">
        <v>#N/A</v>
      </c>
      <c r="D6223" s="13" t="s">
        <v>30774</v>
      </c>
      <c r="E6223" t="str">
        <f>IF(COUNTIF(Table24[[SERIAL NUMBER ]], Table21[[#This Row],[SERIAL NUMBER]])&gt;0, "Yes", "No")</f>
        <v>Yes</v>
      </c>
    </row>
    <row r="6224" spans="1:5">
      <c r="A6224" s="13" t="s">
        <v>12070</v>
      </c>
      <c r="B6224" t="e">
        <f>VLOOKUP(Table21[[#This Row],[SERIAL NUMBER]], EquipmentDB!E$1:M$13746, 9, FALSE)</f>
        <v>#N/A</v>
      </c>
      <c r="C6224" s="13" t="e">
        <v>#N/A</v>
      </c>
      <c r="D6224" s="13" t="s">
        <v>30774</v>
      </c>
      <c r="E6224" t="str">
        <f>IF(COUNTIF(Table24[[SERIAL NUMBER ]], Table21[[#This Row],[SERIAL NUMBER]])&gt;0, "Yes", "No")</f>
        <v>Yes</v>
      </c>
    </row>
    <row r="6225" spans="1:5">
      <c r="A6225" s="13" t="s">
        <v>24214</v>
      </c>
      <c r="B6225" t="e">
        <f>VLOOKUP(Table21[[#This Row],[SERIAL NUMBER]], EquipmentDB!E$1:M$13746, 9, FALSE)</f>
        <v>#N/A</v>
      </c>
      <c r="C6225" s="13" t="e">
        <v>#N/A</v>
      </c>
      <c r="D6225" s="13" t="s">
        <v>30774</v>
      </c>
      <c r="E6225" t="str">
        <f>IF(COUNTIF(Table24[[SERIAL NUMBER ]], Table21[[#This Row],[SERIAL NUMBER]])&gt;0, "Yes", "No")</f>
        <v>Yes</v>
      </c>
    </row>
    <row r="6226" spans="1:5">
      <c r="A6226" s="13" t="s">
        <v>24334</v>
      </c>
      <c r="B6226" t="e">
        <f>VLOOKUP(Table21[[#This Row],[SERIAL NUMBER]], EquipmentDB!E$1:M$13746, 9, FALSE)</f>
        <v>#N/A</v>
      </c>
      <c r="C6226" s="13" t="e">
        <v>#N/A</v>
      </c>
      <c r="D6226" s="13" t="s">
        <v>30774</v>
      </c>
      <c r="E6226" t="str">
        <f>IF(COUNTIF(Table24[[SERIAL NUMBER ]], Table21[[#This Row],[SERIAL NUMBER]])&gt;0, "Yes", "No")</f>
        <v>Yes</v>
      </c>
    </row>
    <row r="6227" spans="1:5">
      <c r="A6227" s="13" t="s">
        <v>24270</v>
      </c>
      <c r="B6227" t="e">
        <f>VLOOKUP(Table21[[#This Row],[SERIAL NUMBER]], EquipmentDB!E$1:M$13746, 9, FALSE)</f>
        <v>#N/A</v>
      </c>
      <c r="C6227" s="13" t="e">
        <v>#N/A</v>
      </c>
      <c r="D6227" s="13" t="s">
        <v>30774</v>
      </c>
      <c r="E6227" t="str">
        <f>IF(COUNTIF(Table24[[SERIAL NUMBER ]], Table21[[#This Row],[SERIAL NUMBER]])&gt;0, "Yes", "No")</f>
        <v>Yes</v>
      </c>
    </row>
    <row r="6228" spans="1:5">
      <c r="A6228" s="13" t="s">
        <v>24383</v>
      </c>
      <c r="B6228" t="e">
        <f>VLOOKUP(Table21[[#This Row],[SERIAL NUMBER]], EquipmentDB!E$1:M$13746, 9, FALSE)</f>
        <v>#N/A</v>
      </c>
      <c r="C6228" s="13" t="e">
        <v>#N/A</v>
      </c>
      <c r="D6228" s="13" t="s">
        <v>30774</v>
      </c>
      <c r="E6228" t="str">
        <f>IF(COUNTIF(Table24[[SERIAL NUMBER ]], Table21[[#This Row],[SERIAL NUMBER]])&gt;0, "Yes", "No")</f>
        <v>No</v>
      </c>
    </row>
    <row r="6229" spans="1:5">
      <c r="A6229" s="13" t="s">
        <v>24361</v>
      </c>
      <c r="B6229" t="e">
        <f>VLOOKUP(Table21[[#This Row],[SERIAL NUMBER]], EquipmentDB!E$1:M$13746, 9, FALSE)</f>
        <v>#N/A</v>
      </c>
      <c r="C6229" s="13" t="e">
        <v>#N/A</v>
      </c>
      <c r="D6229" s="13" t="s">
        <v>30774</v>
      </c>
      <c r="E6229" t="str">
        <f>IF(COUNTIF(Table24[[SERIAL NUMBER ]], Table21[[#This Row],[SERIAL NUMBER]])&gt;0, "Yes", "No")</f>
        <v>Yes</v>
      </c>
    </row>
    <row r="6230" spans="1:5">
      <c r="A6230" s="13" t="s">
        <v>24287</v>
      </c>
      <c r="B6230" t="e">
        <f>VLOOKUP(Table21[[#This Row],[SERIAL NUMBER]], EquipmentDB!E$1:M$13746, 9, FALSE)</f>
        <v>#N/A</v>
      </c>
      <c r="C6230" s="13" t="e">
        <v>#N/A</v>
      </c>
      <c r="D6230" s="13" t="s">
        <v>30774</v>
      </c>
      <c r="E6230" t="str">
        <f>IF(COUNTIF(Table24[[SERIAL NUMBER ]], Table21[[#This Row],[SERIAL NUMBER]])&gt;0, "Yes", "No")</f>
        <v>Yes</v>
      </c>
    </row>
    <row r="6231" spans="1:5">
      <c r="A6231" s="13" t="s">
        <v>12019</v>
      </c>
      <c r="B6231" t="e">
        <f>VLOOKUP(Table21[[#This Row],[SERIAL NUMBER]], EquipmentDB!E$1:M$13746, 9, FALSE)</f>
        <v>#N/A</v>
      </c>
      <c r="C6231" s="13" t="e">
        <v>#N/A</v>
      </c>
      <c r="D6231" s="13" t="s">
        <v>30774</v>
      </c>
      <c r="E6231" t="str">
        <f>IF(COUNTIF(Table24[[SERIAL NUMBER ]], Table21[[#This Row],[SERIAL NUMBER]])&gt;0, "Yes", "No")</f>
        <v>Yes</v>
      </c>
    </row>
    <row r="6232" spans="1:5">
      <c r="A6232" s="13" t="s">
        <v>24344</v>
      </c>
      <c r="B6232" t="e">
        <f>VLOOKUP(Table21[[#This Row],[SERIAL NUMBER]], EquipmentDB!E$1:M$13746, 9, FALSE)</f>
        <v>#N/A</v>
      </c>
      <c r="C6232" s="13" t="e">
        <v>#N/A</v>
      </c>
      <c r="D6232" s="13" t="s">
        <v>30774</v>
      </c>
      <c r="E6232" t="str">
        <f>IF(COUNTIF(Table24[[SERIAL NUMBER ]], Table21[[#This Row],[SERIAL NUMBER]])&gt;0, "Yes", "No")</f>
        <v>Yes</v>
      </c>
    </row>
    <row r="6233" spans="1:5">
      <c r="A6233" s="13" t="s">
        <v>18979</v>
      </c>
      <c r="B6233" t="e">
        <f>VLOOKUP(Table21[[#This Row],[SERIAL NUMBER]], EquipmentDB!E$1:M$13746, 9, FALSE)</f>
        <v>#N/A</v>
      </c>
      <c r="C6233" s="13" t="e">
        <v>#N/A</v>
      </c>
      <c r="D6233" s="13" t="s">
        <v>30774</v>
      </c>
      <c r="E6233" t="str">
        <f>IF(COUNTIF(Table24[[SERIAL NUMBER ]], Table21[[#This Row],[SERIAL NUMBER]])&gt;0, "Yes", "No")</f>
        <v>No</v>
      </c>
    </row>
    <row r="6234" spans="1:5">
      <c r="A6234" s="13" t="s">
        <v>18975</v>
      </c>
      <c r="B6234" t="e">
        <f>VLOOKUP(Table21[[#This Row],[SERIAL NUMBER]], EquipmentDB!E$1:M$13746, 9, FALSE)</f>
        <v>#N/A</v>
      </c>
      <c r="C6234" s="13" t="e">
        <v>#N/A</v>
      </c>
      <c r="D6234" s="13" t="s">
        <v>30774</v>
      </c>
      <c r="E6234" t="str">
        <f>IF(COUNTIF(Table24[[SERIAL NUMBER ]], Table21[[#This Row],[SERIAL NUMBER]])&gt;0, "Yes", "No")</f>
        <v>No</v>
      </c>
    </row>
    <row r="6235" spans="1:5">
      <c r="A6235" s="13" t="s">
        <v>978</v>
      </c>
      <c r="B6235" t="e">
        <f>VLOOKUP(Table21[[#This Row],[SERIAL NUMBER]], EquipmentDB!E$1:M$13746, 9, FALSE)</f>
        <v>#N/A</v>
      </c>
      <c r="C6235" s="13" t="e">
        <v>#N/A</v>
      </c>
      <c r="D6235" s="13" t="s">
        <v>30774</v>
      </c>
      <c r="E6235" t="str">
        <f>IF(COUNTIF(Table24[[SERIAL NUMBER ]], Table21[[#This Row],[SERIAL NUMBER]])&gt;0, "Yes", "No")</f>
        <v>No</v>
      </c>
    </row>
    <row r="6236" spans="1:5">
      <c r="A6236" s="13" t="s">
        <v>20820</v>
      </c>
      <c r="B6236" t="e">
        <f>VLOOKUP(Table21[[#This Row],[SERIAL NUMBER]], EquipmentDB!E$1:M$13746, 9, FALSE)</f>
        <v>#N/A</v>
      </c>
      <c r="C6236" s="13" t="e">
        <v>#N/A</v>
      </c>
      <c r="D6236" s="13" t="s">
        <v>30774</v>
      </c>
      <c r="E6236" t="str">
        <f>IF(COUNTIF(Table24[[SERIAL NUMBER ]], Table21[[#This Row],[SERIAL NUMBER]])&gt;0, "Yes", "No")</f>
        <v>Yes</v>
      </c>
    </row>
    <row r="6237" spans="1:5">
      <c r="A6237" s="13" t="s">
        <v>983</v>
      </c>
      <c r="B6237" t="e">
        <f>VLOOKUP(Table21[[#This Row],[SERIAL NUMBER]], EquipmentDB!E$1:M$13746, 9, FALSE)</f>
        <v>#N/A</v>
      </c>
      <c r="C6237" s="13" t="e">
        <v>#N/A</v>
      </c>
      <c r="D6237" s="13" t="s">
        <v>30774</v>
      </c>
      <c r="E6237" t="str">
        <f>IF(COUNTIF(Table24[[SERIAL NUMBER ]], Table21[[#This Row],[SERIAL NUMBER]])&gt;0, "Yes", "No")</f>
        <v>No</v>
      </c>
    </row>
    <row r="6238" spans="1:5">
      <c r="A6238" s="13" t="s">
        <v>23203</v>
      </c>
      <c r="B6238" t="e">
        <f>VLOOKUP(Table21[[#This Row],[SERIAL NUMBER]], EquipmentDB!E$1:M$13746, 9, FALSE)</f>
        <v>#N/A</v>
      </c>
      <c r="C6238" s="13" t="e">
        <v>#N/A</v>
      </c>
      <c r="D6238" s="13" t="s">
        <v>30774</v>
      </c>
      <c r="E6238" t="str">
        <f>IF(COUNTIF(Table24[[SERIAL NUMBER ]], Table21[[#This Row],[SERIAL NUMBER]])&gt;0, "Yes", "No")</f>
        <v>No</v>
      </c>
    </row>
    <row r="6239" spans="1:5">
      <c r="A6239" s="13" t="s">
        <v>5057</v>
      </c>
      <c r="B6239" t="e">
        <f>VLOOKUP(Table21[[#This Row],[SERIAL NUMBER]], EquipmentDB!E$1:M$13746, 9, FALSE)</f>
        <v>#N/A</v>
      </c>
      <c r="C6239" s="13" t="e">
        <v>#N/A</v>
      </c>
      <c r="D6239" s="13" t="s">
        <v>30774</v>
      </c>
      <c r="E6239" t="str">
        <f>IF(COUNTIF(Table24[[SERIAL NUMBER ]], Table21[[#This Row],[SERIAL NUMBER]])&gt;0, "Yes", "No")</f>
        <v>No</v>
      </c>
    </row>
    <row r="6240" spans="1:5">
      <c r="A6240" s="13" t="s">
        <v>5054</v>
      </c>
      <c r="B6240" t="e">
        <f>VLOOKUP(Table21[[#This Row],[SERIAL NUMBER]], EquipmentDB!E$1:M$13746, 9, FALSE)</f>
        <v>#N/A</v>
      </c>
      <c r="C6240" s="13" t="e">
        <v>#N/A</v>
      </c>
      <c r="D6240" s="13" t="s">
        <v>30774</v>
      </c>
      <c r="E6240" t="str">
        <f>IF(COUNTIF(Table24[[SERIAL NUMBER ]], Table21[[#This Row],[SERIAL NUMBER]])&gt;0, "Yes", "No")</f>
        <v>No</v>
      </c>
    </row>
    <row r="6241" spans="1:5">
      <c r="A6241" s="13" t="s">
        <v>5051</v>
      </c>
      <c r="B6241" t="e">
        <f>VLOOKUP(Table21[[#This Row],[SERIAL NUMBER]], EquipmentDB!E$1:M$13746, 9, FALSE)</f>
        <v>#N/A</v>
      </c>
      <c r="C6241" s="13" t="e">
        <v>#N/A</v>
      </c>
      <c r="D6241" s="13" t="s">
        <v>30774</v>
      </c>
      <c r="E6241" t="str">
        <f>IF(COUNTIF(Table24[[SERIAL NUMBER ]], Table21[[#This Row],[SERIAL NUMBER]])&gt;0, "Yes", "No")</f>
        <v>No</v>
      </c>
    </row>
    <row r="6242" spans="1:5">
      <c r="A6242" s="13" t="s">
        <v>27093</v>
      </c>
      <c r="B6242" t="e">
        <f>VLOOKUP(Table21[[#This Row],[SERIAL NUMBER]], EquipmentDB!E$1:M$13746, 9, FALSE)</f>
        <v>#N/A</v>
      </c>
      <c r="C6242" s="13" t="e">
        <v>#N/A</v>
      </c>
      <c r="D6242" s="13" t="s">
        <v>30774</v>
      </c>
      <c r="E6242" t="str">
        <f>IF(COUNTIF(Table24[[SERIAL NUMBER ]], Table21[[#This Row],[SERIAL NUMBER]])&gt;0, "Yes", "No")</f>
        <v>No</v>
      </c>
    </row>
    <row r="6243" spans="1:5">
      <c r="A6243" s="13" t="s">
        <v>5061</v>
      </c>
      <c r="B6243" t="e">
        <f>VLOOKUP(Table21[[#This Row],[SERIAL NUMBER]], EquipmentDB!E$1:M$13746, 9, FALSE)</f>
        <v>#N/A</v>
      </c>
      <c r="C6243" s="13" t="e">
        <v>#N/A</v>
      </c>
      <c r="D6243" s="13" t="s">
        <v>30774</v>
      </c>
      <c r="E6243" t="str">
        <f>IF(COUNTIF(Table24[[SERIAL NUMBER ]], Table21[[#This Row],[SERIAL NUMBER]])&gt;0, "Yes", "No")</f>
        <v>No</v>
      </c>
    </row>
    <row r="6244" spans="1:5">
      <c r="A6244" s="13" t="s">
        <v>20834</v>
      </c>
      <c r="B6244" t="e">
        <f>VLOOKUP(Table21[[#This Row],[SERIAL NUMBER]], EquipmentDB!E$1:M$13746, 9, FALSE)</f>
        <v>#N/A</v>
      </c>
      <c r="C6244" s="13" t="e">
        <v>#N/A</v>
      </c>
      <c r="D6244" s="13" t="s">
        <v>30774</v>
      </c>
      <c r="E6244" t="str">
        <f>IF(COUNTIF(Table24[[SERIAL NUMBER ]], Table21[[#This Row],[SERIAL NUMBER]])&gt;0, "Yes", "No")</f>
        <v>Yes</v>
      </c>
    </row>
    <row r="6245" spans="1:5">
      <c r="A6245" s="13" t="s">
        <v>20838</v>
      </c>
      <c r="B6245" t="e">
        <f>VLOOKUP(Table21[[#This Row],[SERIAL NUMBER]], EquipmentDB!E$1:M$13746, 9, FALSE)</f>
        <v>#N/A</v>
      </c>
      <c r="C6245" s="13" t="e">
        <v>#N/A</v>
      </c>
      <c r="D6245" s="13" t="s">
        <v>30774</v>
      </c>
      <c r="E6245" t="str">
        <f>IF(COUNTIF(Table24[[SERIAL NUMBER ]], Table21[[#This Row],[SERIAL NUMBER]])&gt;0, "Yes", "No")</f>
        <v>Yes</v>
      </c>
    </row>
    <row r="6246" spans="1:5">
      <c r="A6246" s="13" t="s">
        <v>19907</v>
      </c>
      <c r="B6246" t="e">
        <f>VLOOKUP(Table21[[#This Row],[SERIAL NUMBER]], EquipmentDB!E$1:M$13746, 9, FALSE)</f>
        <v>#N/A</v>
      </c>
      <c r="C6246" s="13" t="e">
        <v>#N/A</v>
      </c>
      <c r="D6246" s="13" t="s">
        <v>30774</v>
      </c>
      <c r="E6246" t="str">
        <f>IF(COUNTIF(Table24[[SERIAL NUMBER ]], Table21[[#This Row],[SERIAL NUMBER]])&gt;0, "Yes", "No")</f>
        <v>No</v>
      </c>
    </row>
    <row r="6247" spans="1:5">
      <c r="A6247" s="13" t="s">
        <v>13712</v>
      </c>
      <c r="B6247" t="e">
        <f>VLOOKUP(Table21[[#This Row],[SERIAL NUMBER]], EquipmentDB!E$1:M$13746, 9, FALSE)</f>
        <v>#N/A</v>
      </c>
      <c r="C6247" s="13" t="e">
        <v>#N/A</v>
      </c>
      <c r="D6247" s="13" t="s">
        <v>30774</v>
      </c>
      <c r="E6247" t="str">
        <f>IF(COUNTIF(Table24[[SERIAL NUMBER ]], Table21[[#This Row],[SERIAL NUMBER]])&gt;0, "Yes", "No")</f>
        <v>Yes</v>
      </c>
    </row>
    <row r="6248" spans="1:5">
      <c r="A6248" s="13" t="s">
        <v>3032</v>
      </c>
      <c r="B6248" t="e">
        <f>VLOOKUP(Table21[[#This Row],[SERIAL NUMBER]], EquipmentDB!E$1:M$13746, 9, FALSE)</f>
        <v>#N/A</v>
      </c>
      <c r="C6248" s="13" t="e">
        <v>#N/A</v>
      </c>
      <c r="D6248" s="13" t="s">
        <v>30774</v>
      </c>
      <c r="E6248" t="str">
        <f>IF(COUNTIF(Table24[[SERIAL NUMBER ]], Table21[[#This Row],[SERIAL NUMBER]])&gt;0, "Yes", "No")</f>
        <v>Yes</v>
      </c>
    </row>
    <row r="6249" spans="1:5">
      <c r="A6249" s="13" t="s">
        <v>24640</v>
      </c>
      <c r="B6249" t="e">
        <f>VLOOKUP(Table21[[#This Row],[SERIAL NUMBER]], EquipmentDB!E$1:M$13746, 9, FALSE)</f>
        <v>#N/A</v>
      </c>
      <c r="C6249" s="13" t="e">
        <v>#N/A</v>
      </c>
      <c r="D6249" s="13" t="s">
        <v>30774</v>
      </c>
      <c r="E6249" t="str">
        <f>IF(COUNTIF(Table24[[SERIAL NUMBER ]], Table21[[#This Row],[SERIAL NUMBER]])&gt;0, "Yes", "No")</f>
        <v>Yes</v>
      </c>
    </row>
    <row r="6250" spans="1:5">
      <c r="A6250" s="13" t="s">
        <v>20124</v>
      </c>
      <c r="B6250" t="e">
        <f>VLOOKUP(Table21[[#This Row],[SERIAL NUMBER]], EquipmentDB!E$1:M$13746, 9, FALSE)</f>
        <v>#N/A</v>
      </c>
      <c r="C6250" s="13" t="e">
        <v>#N/A</v>
      </c>
      <c r="D6250" s="13" t="s">
        <v>30774</v>
      </c>
      <c r="E6250" t="str">
        <f>IF(COUNTIF(Table24[[SERIAL NUMBER ]], Table21[[#This Row],[SERIAL NUMBER]])&gt;0, "Yes", "No")</f>
        <v>No</v>
      </c>
    </row>
    <row r="6251" spans="1:5">
      <c r="A6251" s="13" t="s">
        <v>28932</v>
      </c>
      <c r="B6251" t="e">
        <f>VLOOKUP(Table21[[#This Row],[SERIAL NUMBER]], EquipmentDB!E$1:M$13746, 9, FALSE)</f>
        <v>#N/A</v>
      </c>
      <c r="C6251" s="13" t="s">
        <v>979</v>
      </c>
      <c r="D6251" s="13" t="s">
        <v>30774</v>
      </c>
      <c r="E6251" t="str">
        <f>IF(COUNTIF(Table24[[SERIAL NUMBER ]], Table21[[#This Row],[SERIAL NUMBER]])&gt;0, "Yes", "No")</f>
        <v>No</v>
      </c>
    </row>
    <row r="6252" spans="1:5">
      <c r="A6252" s="13" t="s">
        <v>28936</v>
      </c>
      <c r="B6252" t="e">
        <f>VLOOKUP(Table21[[#This Row],[SERIAL NUMBER]], EquipmentDB!E$1:M$13746, 9, FALSE)</f>
        <v>#N/A</v>
      </c>
      <c r="C6252" s="13" t="s">
        <v>979</v>
      </c>
      <c r="D6252" s="13" t="s">
        <v>30774</v>
      </c>
      <c r="E6252" t="str">
        <f>IF(COUNTIF(Table24[[SERIAL NUMBER ]], Table21[[#This Row],[SERIAL NUMBER]])&gt;0, "Yes", "No")</f>
        <v>No</v>
      </c>
    </row>
    <row r="6253" spans="1:5">
      <c r="A6253" s="13" t="s">
        <v>28938</v>
      </c>
      <c r="B6253" t="e">
        <f>VLOOKUP(Table21[[#This Row],[SERIAL NUMBER]], EquipmentDB!E$1:M$13746, 9, FALSE)</f>
        <v>#N/A</v>
      </c>
      <c r="C6253" s="13" t="s">
        <v>979</v>
      </c>
      <c r="D6253" s="13" t="s">
        <v>30774</v>
      </c>
      <c r="E6253" t="str">
        <f>IF(COUNTIF(Table24[[SERIAL NUMBER ]], Table21[[#This Row],[SERIAL NUMBER]])&gt;0, "Yes", "No")</f>
        <v>No</v>
      </c>
    </row>
    <row r="6254" spans="1:5">
      <c r="A6254" s="13" t="s">
        <v>24025</v>
      </c>
      <c r="B6254" t="e">
        <f>VLOOKUP(Table21[[#This Row],[SERIAL NUMBER]], EquipmentDB!E$1:M$13746, 9, FALSE)</f>
        <v>#N/A</v>
      </c>
      <c r="C6254" s="13" t="e">
        <v>#N/A</v>
      </c>
      <c r="D6254" s="13" t="s">
        <v>30774</v>
      </c>
      <c r="E6254" t="str">
        <f>IF(COUNTIF(Table24[[SERIAL NUMBER ]], Table21[[#This Row],[SERIAL NUMBER]])&gt;0, "Yes", "No")</f>
        <v>No</v>
      </c>
    </row>
    <row r="6255" spans="1:5">
      <c r="A6255" s="13" t="s">
        <v>24030</v>
      </c>
      <c r="B6255" t="e">
        <f>VLOOKUP(Table21[[#This Row],[SERIAL NUMBER]], EquipmentDB!E$1:M$13746, 9, FALSE)</f>
        <v>#N/A</v>
      </c>
      <c r="C6255" s="13" t="e">
        <v>#N/A</v>
      </c>
      <c r="D6255" s="13" t="s">
        <v>30774</v>
      </c>
      <c r="E6255" t="str">
        <f>IF(COUNTIF(Table24[[SERIAL NUMBER ]], Table21[[#This Row],[SERIAL NUMBER]])&gt;0, "Yes", "No")</f>
        <v>No</v>
      </c>
    </row>
    <row r="6256" spans="1:5">
      <c r="A6256" s="13" t="s">
        <v>19776</v>
      </c>
      <c r="B6256" t="e">
        <f>VLOOKUP(Table21[[#This Row],[SERIAL NUMBER]], EquipmentDB!E$1:M$13746, 9, FALSE)</f>
        <v>#N/A</v>
      </c>
      <c r="C6256" s="13" t="e">
        <v>#N/A</v>
      </c>
      <c r="D6256" s="13" t="s">
        <v>30774</v>
      </c>
      <c r="E6256" t="str">
        <f>IF(COUNTIF(Table24[[SERIAL NUMBER ]], Table21[[#This Row],[SERIAL NUMBER]])&gt;0, "Yes", "No")</f>
        <v>Yes</v>
      </c>
    </row>
    <row r="6257" spans="1:5">
      <c r="A6257" s="13" t="s">
        <v>19818</v>
      </c>
      <c r="B6257" t="e">
        <f>VLOOKUP(Table21[[#This Row],[SERIAL NUMBER]], EquipmentDB!E$1:M$13746, 9, FALSE)</f>
        <v>#N/A</v>
      </c>
      <c r="C6257" s="13" t="e">
        <v>#N/A</v>
      </c>
      <c r="D6257" s="13" t="s">
        <v>30774</v>
      </c>
      <c r="E6257" t="str">
        <f>IF(COUNTIF(Table24[[SERIAL NUMBER ]], Table21[[#This Row],[SERIAL NUMBER]])&gt;0, "Yes", "No")</f>
        <v>Yes</v>
      </c>
    </row>
    <row r="6258" spans="1:5">
      <c r="A6258" s="13" t="s">
        <v>21524</v>
      </c>
      <c r="B6258" t="e">
        <f>VLOOKUP(Table21[[#This Row],[SERIAL NUMBER]], EquipmentDB!E$1:M$13746, 9, FALSE)</f>
        <v>#N/A</v>
      </c>
      <c r="C6258" s="13" t="e">
        <v>#N/A</v>
      </c>
      <c r="D6258" s="13" t="s">
        <v>30774</v>
      </c>
      <c r="E6258" t="str">
        <f>IF(COUNTIF(Table24[[SERIAL NUMBER ]], Table21[[#This Row],[SERIAL NUMBER]])&gt;0, "Yes", "No")</f>
        <v>Yes</v>
      </c>
    </row>
    <row r="6259" spans="1:5">
      <c r="A6259" s="13" t="s">
        <v>21492</v>
      </c>
      <c r="B6259" t="e">
        <f>VLOOKUP(Table21[[#This Row],[SERIAL NUMBER]], EquipmentDB!E$1:M$13746, 9, FALSE)</f>
        <v>#N/A</v>
      </c>
      <c r="C6259" s="13" t="e">
        <v>#N/A</v>
      </c>
      <c r="D6259" s="13" t="s">
        <v>30774</v>
      </c>
      <c r="E6259" t="str">
        <f>IF(COUNTIF(Table24[[SERIAL NUMBER ]], Table21[[#This Row],[SERIAL NUMBER]])&gt;0, "Yes", "No")</f>
        <v>Yes</v>
      </c>
    </row>
    <row r="6260" spans="1:5">
      <c r="A6260" s="13" t="s">
        <v>21511</v>
      </c>
      <c r="B6260" t="e">
        <f>VLOOKUP(Table21[[#This Row],[SERIAL NUMBER]], EquipmentDB!E$1:M$13746, 9, FALSE)</f>
        <v>#N/A</v>
      </c>
      <c r="C6260" s="13" t="e">
        <v>#N/A</v>
      </c>
      <c r="D6260" s="13" t="s">
        <v>30774</v>
      </c>
      <c r="E6260" t="str">
        <f>IF(COUNTIF(Table24[[SERIAL NUMBER ]], Table21[[#This Row],[SERIAL NUMBER]])&gt;0, "Yes", "No")</f>
        <v>Yes</v>
      </c>
    </row>
    <row r="6261" spans="1:5">
      <c r="A6261" s="13" t="s">
        <v>20850</v>
      </c>
      <c r="B6261" t="e">
        <f>VLOOKUP(Table21[[#This Row],[SERIAL NUMBER]], EquipmentDB!E$1:M$13746, 9, FALSE)</f>
        <v>#N/A</v>
      </c>
      <c r="C6261" s="13" t="e">
        <v>#N/A</v>
      </c>
      <c r="D6261" s="13" t="s">
        <v>30774</v>
      </c>
      <c r="E6261" t="str">
        <f>IF(COUNTIF(Table24[[SERIAL NUMBER ]], Table21[[#This Row],[SERIAL NUMBER]])&gt;0, "Yes", "No")</f>
        <v>Yes</v>
      </c>
    </row>
    <row r="6262" spans="1:5">
      <c r="A6262" s="13" t="s">
        <v>18466</v>
      </c>
      <c r="B6262" t="e">
        <f>VLOOKUP(Table21[[#This Row],[SERIAL NUMBER]], EquipmentDB!E$1:M$13746, 9, FALSE)</f>
        <v>#N/A</v>
      </c>
      <c r="C6262" s="13" t="e">
        <v>#N/A</v>
      </c>
      <c r="D6262" s="13" t="s">
        <v>30774</v>
      </c>
      <c r="E6262" t="str">
        <f>IF(COUNTIF(Table24[[SERIAL NUMBER ]], Table21[[#This Row],[SERIAL NUMBER]])&gt;0, "Yes", "No")</f>
        <v>Yes</v>
      </c>
    </row>
    <row r="6263" spans="1:5">
      <c r="A6263" s="13" t="s">
        <v>18541</v>
      </c>
      <c r="B6263" t="e">
        <f>VLOOKUP(Table21[[#This Row],[SERIAL NUMBER]], EquipmentDB!E$1:M$13746, 9, FALSE)</f>
        <v>#N/A</v>
      </c>
      <c r="C6263" s="13" t="e">
        <v>#N/A</v>
      </c>
      <c r="D6263" s="13" t="s">
        <v>30774</v>
      </c>
      <c r="E6263" t="str">
        <f>IF(COUNTIF(Table24[[SERIAL NUMBER ]], Table21[[#This Row],[SERIAL NUMBER]])&gt;0, "Yes", "No")</f>
        <v>Yes</v>
      </c>
    </row>
    <row r="6264" spans="1:5">
      <c r="A6264" s="13" t="s">
        <v>18560</v>
      </c>
      <c r="B6264" t="e">
        <f>VLOOKUP(Table21[[#This Row],[SERIAL NUMBER]], EquipmentDB!E$1:M$13746, 9, FALSE)</f>
        <v>#N/A</v>
      </c>
      <c r="C6264" s="13" t="e">
        <v>#N/A</v>
      </c>
      <c r="D6264" s="13" t="s">
        <v>30774</v>
      </c>
      <c r="E6264" t="str">
        <f>IF(COUNTIF(Table24[[SERIAL NUMBER ]], Table21[[#This Row],[SERIAL NUMBER]])&gt;0, "Yes", "No")</f>
        <v>Yes</v>
      </c>
    </row>
    <row r="6265" spans="1:5">
      <c r="A6265" s="13" t="s">
        <v>18460</v>
      </c>
      <c r="B6265" t="e">
        <f>VLOOKUP(Table21[[#This Row],[SERIAL NUMBER]], EquipmentDB!E$1:M$13746, 9, FALSE)</f>
        <v>#N/A</v>
      </c>
      <c r="C6265" s="13" t="e">
        <v>#N/A</v>
      </c>
      <c r="D6265" s="13" t="s">
        <v>30774</v>
      </c>
      <c r="E6265" t="str">
        <f>IF(COUNTIF(Table24[[SERIAL NUMBER ]], Table21[[#This Row],[SERIAL NUMBER]])&gt;0, "Yes", "No")</f>
        <v>Yes</v>
      </c>
    </row>
    <row r="6266" spans="1:5">
      <c r="A6266" s="13" t="s">
        <v>25477</v>
      </c>
      <c r="B6266" t="e">
        <f>VLOOKUP(Table21[[#This Row],[SERIAL NUMBER]], EquipmentDB!E$1:M$13746, 9, FALSE)</f>
        <v>#N/A</v>
      </c>
      <c r="C6266" s="13" t="e">
        <v>#N/A</v>
      </c>
      <c r="D6266" s="13" t="s">
        <v>30774</v>
      </c>
      <c r="E6266" t="str">
        <f>IF(COUNTIF(Table24[[SERIAL NUMBER ]], Table21[[#This Row],[SERIAL NUMBER]])&gt;0, "Yes", "No")</f>
        <v>Yes</v>
      </c>
    </row>
    <row r="6267" spans="1:5">
      <c r="A6267" s="13" t="s">
        <v>18575</v>
      </c>
      <c r="B6267" t="e">
        <f>VLOOKUP(Table21[[#This Row],[SERIAL NUMBER]], EquipmentDB!E$1:M$13746, 9, FALSE)</f>
        <v>#N/A</v>
      </c>
      <c r="C6267" s="13" t="e">
        <v>#N/A</v>
      </c>
      <c r="D6267" s="13" t="s">
        <v>30774</v>
      </c>
      <c r="E6267" t="str">
        <f>IF(COUNTIF(Table24[[SERIAL NUMBER ]], Table21[[#This Row],[SERIAL NUMBER]])&gt;0, "Yes", "No")</f>
        <v>Yes</v>
      </c>
    </row>
    <row r="6268" spans="1:5">
      <c r="A6268" s="13" t="s">
        <v>25466</v>
      </c>
      <c r="B6268" t="e">
        <f>VLOOKUP(Table21[[#This Row],[SERIAL NUMBER]], EquipmentDB!E$1:M$13746, 9, FALSE)</f>
        <v>#N/A</v>
      </c>
      <c r="C6268" s="13" t="e">
        <v>#N/A</v>
      </c>
      <c r="D6268" s="13" t="s">
        <v>30774</v>
      </c>
      <c r="E6268" t="str">
        <f>IF(COUNTIF(Table24[[SERIAL NUMBER ]], Table21[[#This Row],[SERIAL NUMBER]])&gt;0, "Yes", "No")</f>
        <v>Yes</v>
      </c>
    </row>
    <row r="6269" spans="1:5">
      <c r="A6269" s="13" t="s">
        <v>27490</v>
      </c>
      <c r="B6269" t="e">
        <f>VLOOKUP(Table21[[#This Row],[SERIAL NUMBER]], EquipmentDB!E$1:M$13746, 9, FALSE)</f>
        <v>#N/A</v>
      </c>
      <c r="C6269" s="13" t="e">
        <v>#N/A</v>
      </c>
      <c r="D6269" s="13" t="s">
        <v>30774</v>
      </c>
      <c r="E6269" t="str">
        <f>IF(COUNTIF(Table24[[SERIAL NUMBER ]], Table21[[#This Row],[SERIAL NUMBER]])&gt;0, "Yes", "No")</f>
        <v>Yes</v>
      </c>
    </row>
    <row r="6270" spans="1:5">
      <c r="A6270" s="13" t="s">
        <v>25535</v>
      </c>
      <c r="B6270" t="e">
        <f>VLOOKUP(Table21[[#This Row],[SERIAL NUMBER]], EquipmentDB!E$1:M$13746, 9, FALSE)</f>
        <v>#N/A</v>
      </c>
      <c r="C6270" s="13" t="e">
        <v>#N/A</v>
      </c>
      <c r="D6270" s="13" t="s">
        <v>30774</v>
      </c>
      <c r="E6270" t="str">
        <f>IF(COUNTIF(Table24[[SERIAL NUMBER ]], Table21[[#This Row],[SERIAL NUMBER]])&gt;0, "Yes", "No")</f>
        <v>Yes</v>
      </c>
    </row>
    <row r="6271" spans="1:5">
      <c r="A6271" s="13" t="s">
        <v>25573</v>
      </c>
      <c r="B6271" t="e">
        <f>VLOOKUP(Table21[[#This Row],[SERIAL NUMBER]], EquipmentDB!E$1:M$13746, 9, FALSE)</f>
        <v>#N/A</v>
      </c>
      <c r="C6271" s="13" t="e">
        <v>#N/A</v>
      </c>
      <c r="D6271" s="13" t="s">
        <v>30774</v>
      </c>
      <c r="E6271" t="str">
        <f>IF(COUNTIF(Table24[[SERIAL NUMBER ]], Table21[[#This Row],[SERIAL NUMBER]])&gt;0, "Yes", "No")</f>
        <v>Yes</v>
      </c>
    </row>
    <row r="6272" spans="1:5">
      <c r="A6272" s="13" t="s">
        <v>25549</v>
      </c>
      <c r="B6272" t="e">
        <f>VLOOKUP(Table21[[#This Row],[SERIAL NUMBER]], EquipmentDB!E$1:M$13746, 9, FALSE)</f>
        <v>#N/A</v>
      </c>
      <c r="C6272" s="13" t="e">
        <v>#N/A</v>
      </c>
      <c r="D6272" s="13" t="s">
        <v>30774</v>
      </c>
      <c r="E6272" t="str">
        <f>IF(COUNTIF(Table24[[SERIAL NUMBER ]], Table21[[#This Row],[SERIAL NUMBER]])&gt;0, "Yes", "No")</f>
        <v>Yes</v>
      </c>
    </row>
    <row r="6273" spans="1:5">
      <c r="A6273" s="13" t="s">
        <v>15020</v>
      </c>
      <c r="B6273" t="e">
        <f>VLOOKUP(Table21[[#This Row],[SERIAL NUMBER]], EquipmentDB!E$1:M$13746, 9, FALSE)</f>
        <v>#N/A</v>
      </c>
      <c r="C6273" s="13" t="e">
        <v>#N/A</v>
      </c>
      <c r="D6273" s="13" t="s">
        <v>30774</v>
      </c>
      <c r="E6273" t="str">
        <f>IF(COUNTIF(Table24[[SERIAL NUMBER ]], Table21[[#This Row],[SERIAL NUMBER]])&gt;0, "Yes", "No")</f>
        <v>Yes</v>
      </c>
    </row>
    <row r="6274" spans="1:5">
      <c r="A6274" s="13" t="s">
        <v>27497</v>
      </c>
      <c r="B6274" t="e">
        <f>VLOOKUP(Table21[[#This Row],[SERIAL NUMBER]], EquipmentDB!E$1:M$13746, 9, FALSE)</f>
        <v>#N/A</v>
      </c>
      <c r="C6274" s="13" t="e">
        <v>#N/A</v>
      </c>
      <c r="D6274" s="13" t="s">
        <v>30774</v>
      </c>
      <c r="E6274" t="str">
        <f>IF(COUNTIF(Table24[[SERIAL NUMBER ]], Table21[[#This Row],[SERIAL NUMBER]])&gt;0, "Yes", "No")</f>
        <v>Yes</v>
      </c>
    </row>
    <row r="6275" spans="1:5">
      <c r="A6275" s="13" t="s">
        <v>25558</v>
      </c>
      <c r="B6275" t="e">
        <f>VLOOKUP(Table21[[#This Row],[SERIAL NUMBER]], EquipmentDB!E$1:M$13746, 9, FALSE)</f>
        <v>#N/A</v>
      </c>
      <c r="C6275" s="13" t="e">
        <v>#N/A</v>
      </c>
      <c r="D6275" s="13" t="s">
        <v>30774</v>
      </c>
      <c r="E6275" t="str">
        <f>IF(COUNTIF(Table24[[SERIAL NUMBER ]], Table21[[#This Row],[SERIAL NUMBER]])&gt;0, "Yes", "No")</f>
        <v>Yes</v>
      </c>
    </row>
    <row r="6276" spans="1:5">
      <c r="A6276" s="13" t="s">
        <v>27505</v>
      </c>
      <c r="B6276" t="e">
        <f>VLOOKUP(Table21[[#This Row],[SERIAL NUMBER]], EquipmentDB!E$1:M$13746, 9, FALSE)</f>
        <v>#N/A</v>
      </c>
      <c r="C6276" s="13" t="e">
        <v>#N/A</v>
      </c>
      <c r="D6276" s="13" t="s">
        <v>30774</v>
      </c>
      <c r="E6276" t="str">
        <f>IF(COUNTIF(Table24[[SERIAL NUMBER ]], Table21[[#This Row],[SERIAL NUMBER]])&gt;0, "Yes", "No")</f>
        <v>Yes</v>
      </c>
    </row>
    <row r="6277" spans="1:5">
      <c r="A6277" s="13" t="s">
        <v>24600</v>
      </c>
      <c r="B6277" t="e">
        <f>VLOOKUP(Table21[[#This Row],[SERIAL NUMBER]], EquipmentDB!E$1:M$13746, 9, FALSE)</f>
        <v>#N/A</v>
      </c>
      <c r="C6277" s="13" t="e">
        <v>#N/A</v>
      </c>
      <c r="D6277" s="13" t="s">
        <v>30774</v>
      </c>
      <c r="E6277" t="str">
        <f>IF(COUNTIF(Table24[[SERIAL NUMBER ]], Table21[[#This Row],[SERIAL NUMBER]])&gt;0, "Yes", "No")</f>
        <v>No</v>
      </c>
    </row>
    <row r="6278" spans="1:5">
      <c r="A6278" s="13" t="s">
        <v>24602</v>
      </c>
      <c r="B6278" t="e">
        <f>VLOOKUP(Table21[[#This Row],[SERIAL NUMBER]], EquipmentDB!E$1:M$13746, 9, FALSE)</f>
        <v>#N/A</v>
      </c>
      <c r="C6278" s="13" t="e">
        <v>#N/A</v>
      </c>
      <c r="D6278" s="13" t="s">
        <v>30774</v>
      </c>
      <c r="E6278" t="str">
        <f>IF(COUNTIF(Table24[[SERIAL NUMBER ]], Table21[[#This Row],[SERIAL NUMBER]])&gt;0, "Yes", "No")</f>
        <v>No</v>
      </c>
    </row>
    <row r="6279" spans="1:5">
      <c r="A6279" s="13" t="s">
        <v>24643</v>
      </c>
      <c r="B6279" t="e">
        <f>VLOOKUP(Table21[[#This Row],[SERIAL NUMBER]], EquipmentDB!E$1:M$13746, 9, FALSE)</f>
        <v>#N/A</v>
      </c>
      <c r="C6279" s="13" t="e">
        <v>#N/A</v>
      </c>
      <c r="D6279" s="13" t="s">
        <v>30774</v>
      </c>
      <c r="E6279" t="str">
        <f>IF(COUNTIF(Table24[[SERIAL NUMBER ]], Table21[[#This Row],[SERIAL NUMBER]])&gt;0, "Yes", "No")</f>
        <v>No</v>
      </c>
    </row>
    <row r="6280" spans="1:5">
      <c r="A6280" s="13" t="s">
        <v>24646</v>
      </c>
      <c r="B6280" t="e">
        <f>VLOOKUP(Table21[[#This Row],[SERIAL NUMBER]], EquipmentDB!E$1:M$13746, 9, FALSE)</f>
        <v>#N/A</v>
      </c>
      <c r="C6280" s="13" t="e">
        <v>#N/A</v>
      </c>
      <c r="D6280" s="13" t="s">
        <v>30774</v>
      </c>
      <c r="E6280" t="str">
        <f>IF(COUNTIF(Table24[[SERIAL NUMBER ]], Table21[[#This Row],[SERIAL NUMBER]])&gt;0, "Yes", "No")</f>
        <v>No</v>
      </c>
    </row>
    <row r="6281" spans="1:5">
      <c r="A6281" s="13" t="s">
        <v>8831</v>
      </c>
      <c r="B6281" t="e">
        <f>VLOOKUP(Table21[[#This Row],[SERIAL NUMBER]], EquipmentDB!E$1:M$13746, 9, FALSE)</f>
        <v>#N/A</v>
      </c>
      <c r="C6281" s="13" t="e">
        <v>#N/A</v>
      </c>
      <c r="D6281" s="13" t="s">
        <v>30774</v>
      </c>
      <c r="E6281" t="str">
        <f>IF(COUNTIF(Table24[[SERIAL NUMBER ]], Table21[[#This Row],[SERIAL NUMBER]])&gt;0, "Yes", "No")</f>
        <v>No</v>
      </c>
    </row>
    <row r="6282" spans="1:5">
      <c r="A6282" s="13" t="s">
        <v>11703</v>
      </c>
      <c r="B6282" t="e">
        <f>VLOOKUP(Table21[[#This Row],[SERIAL NUMBER]], EquipmentDB!E$1:M$13746, 9, FALSE)</f>
        <v>#N/A</v>
      </c>
      <c r="C6282" s="13" t="e">
        <v>#N/A</v>
      </c>
      <c r="D6282" s="13" t="s">
        <v>30774</v>
      </c>
      <c r="E6282" t="str">
        <f>IF(COUNTIF(Table24[[SERIAL NUMBER ]], Table21[[#This Row],[SERIAL NUMBER]])&gt;0, "Yes", "No")</f>
        <v>Yes</v>
      </c>
    </row>
    <row r="6283" spans="1:5">
      <c r="A6283" s="13" t="s">
        <v>21257</v>
      </c>
      <c r="B6283" t="e">
        <f>VLOOKUP(Table21[[#This Row],[SERIAL NUMBER]], EquipmentDB!E$1:M$13746, 9, FALSE)</f>
        <v>#N/A</v>
      </c>
      <c r="C6283" s="13" t="e">
        <v>#N/A</v>
      </c>
      <c r="D6283" s="13" t="s">
        <v>30774</v>
      </c>
      <c r="E6283" t="str">
        <f>IF(COUNTIF(Table24[[SERIAL NUMBER ]], Table21[[#This Row],[SERIAL NUMBER]])&gt;0, "Yes", "No")</f>
        <v>No</v>
      </c>
    </row>
    <row r="6284" spans="1:5">
      <c r="A6284" s="13" t="s">
        <v>21261</v>
      </c>
      <c r="B6284" t="e">
        <f>VLOOKUP(Table21[[#This Row],[SERIAL NUMBER]], EquipmentDB!E$1:M$13746, 9, FALSE)</f>
        <v>#N/A</v>
      </c>
      <c r="C6284" s="13" t="e">
        <v>#N/A</v>
      </c>
      <c r="D6284" s="13" t="s">
        <v>30774</v>
      </c>
      <c r="E6284" t="str">
        <f>IF(COUNTIF(Table24[[SERIAL NUMBER ]], Table21[[#This Row],[SERIAL NUMBER]])&gt;0, "Yes", "No")</f>
        <v>No</v>
      </c>
    </row>
    <row r="6285" spans="1:5">
      <c r="A6285" s="13" t="s">
        <v>30040</v>
      </c>
      <c r="B6285" t="e">
        <f>VLOOKUP(Table21[[#This Row],[SERIAL NUMBER]], EquipmentDB!E$1:M$13746, 9, FALSE)</f>
        <v>#N/A</v>
      </c>
      <c r="C6285" s="13" t="s">
        <v>1028</v>
      </c>
      <c r="D6285" s="13" t="s">
        <v>30774</v>
      </c>
      <c r="E6285" t="str">
        <f>IF(COUNTIF(Table24[[SERIAL NUMBER ]], Table21[[#This Row],[SERIAL NUMBER]])&gt;0, "Yes", "No")</f>
        <v>No</v>
      </c>
    </row>
    <row r="6286" spans="1:5">
      <c r="A6286" s="13" t="s">
        <v>30044</v>
      </c>
      <c r="B6286" t="e">
        <f>VLOOKUP(Table21[[#This Row],[SERIAL NUMBER]], EquipmentDB!E$1:M$13746, 9, FALSE)</f>
        <v>#N/A</v>
      </c>
      <c r="C6286" s="13" t="s">
        <v>1028</v>
      </c>
      <c r="D6286" s="13" t="s">
        <v>30774</v>
      </c>
      <c r="E6286" t="str">
        <f>IF(COUNTIF(Table24[[SERIAL NUMBER ]], Table21[[#This Row],[SERIAL NUMBER]])&gt;0, "Yes", "No")</f>
        <v>No</v>
      </c>
    </row>
    <row r="6287" spans="1:5">
      <c r="A6287" s="13" t="s">
        <v>30045</v>
      </c>
      <c r="B6287" t="e">
        <f>VLOOKUP(Table21[[#This Row],[SERIAL NUMBER]], EquipmentDB!E$1:M$13746, 9, FALSE)</f>
        <v>#N/A</v>
      </c>
      <c r="C6287" s="13" t="s">
        <v>1028</v>
      </c>
      <c r="D6287" s="13" t="s">
        <v>30774</v>
      </c>
      <c r="E6287" t="str">
        <f>IF(COUNTIF(Table24[[SERIAL NUMBER ]], Table21[[#This Row],[SERIAL NUMBER]])&gt;0, "Yes", "No")</f>
        <v>No</v>
      </c>
    </row>
    <row r="6288" spans="1:5">
      <c r="A6288" s="13" t="s">
        <v>11584</v>
      </c>
      <c r="B6288" t="e">
        <f>VLOOKUP(Table21[[#This Row],[SERIAL NUMBER]], EquipmentDB!E$1:M$13746, 9, FALSE)</f>
        <v>#N/A</v>
      </c>
      <c r="C6288" s="13" t="e">
        <v>#N/A</v>
      </c>
      <c r="D6288" s="13" t="s">
        <v>30774</v>
      </c>
      <c r="E6288" t="str">
        <f>IF(COUNTIF(Table24[[SERIAL NUMBER ]], Table21[[#This Row],[SERIAL NUMBER]])&gt;0, "Yes", "No")</f>
        <v>No</v>
      </c>
    </row>
    <row r="6289" spans="1:5">
      <c r="A6289" s="13" t="s">
        <v>30077</v>
      </c>
      <c r="B6289" t="e">
        <f>VLOOKUP(Table21[[#This Row],[SERIAL NUMBER]], EquipmentDB!E$1:M$13746, 9, FALSE)</f>
        <v>#N/A</v>
      </c>
      <c r="C6289" s="13" t="s">
        <v>1028</v>
      </c>
      <c r="D6289" s="13" t="s">
        <v>30774</v>
      </c>
      <c r="E6289" t="str">
        <f>IF(COUNTIF(Table24[[SERIAL NUMBER ]], Table21[[#This Row],[SERIAL NUMBER]])&gt;0, "Yes", "No")</f>
        <v>Yes</v>
      </c>
    </row>
    <row r="6290" spans="1:5">
      <c r="A6290" s="13" t="s">
        <v>30083</v>
      </c>
      <c r="B6290" t="e">
        <f>VLOOKUP(Table21[[#This Row],[SERIAL NUMBER]], EquipmentDB!E$1:M$13746, 9, FALSE)</f>
        <v>#N/A</v>
      </c>
      <c r="C6290" s="13" t="s">
        <v>1028</v>
      </c>
      <c r="D6290" s="13" t="s">
        <v>30774</v>
      </c>
      <c r="E6290" t="str">
        <f>IF(COUNTIF(Table24[[SERIAL NUMBER ]], Table21[[#This Row],[SERIAL NUMBER]])&gt;0, "Yes", "No")</f>
        <v>Yes</v>
      </c>
    </row>
    <row r="6291" spans="1:5">
      <c r="A6291" s="13" t="s">
        <v>29674</v>
      </c>
      <c r="B6291" t="e">
        <f>VLOOKUP(Table21[[#This Row],[SERIAL NUMBER]], EquipmentDB!E$1:M$13746, 9, FALSE)</f>
        <v>#N/A</v>
      </c>
      <c r="C6291" s="13" t="s">
        <v>979</v>
      </c>
      <c r="D6291" s="13" t="s">
        <v>30774</v>
      </c>
      <c r="E6291" t="str">
        <f>IF(COUNTIF(Table24[[SERIAL NUMBER ]], Table21[[#This Row],[SERIAL NUMBER]])&gt;0, "Yes", "No")</f>
        <v>Yes</v>
      </c>
    </row>
    <row r="6292" spans="1:5">
      <c r="A6292" s="13" t="s">
        <v>29696</v>
      </c>
      <c r="B6292" t="e">
        <f>VLOOKUP(Table21[[#This Row],[SERIAL NUMBER]], EquipmentDB!E$1:M$13746, 9, FALSE)</f>
        <v>#N/A</v>
      </c>
      <c r="C6292" s="13" t="s">
        <v>979</v>
      </c>
      <c r="D6292" s="13" t="s">
        <v>30774</v>
      </c>
      <c r="E6292" t="str">
        <f>IF(COUNTIF(Table24[[SERIAL NUMBER ]], Table21[[#This Row],[SERIAL NUMBER]])&gt;0, "Yes", "No")</f>
        <v>Yes</v>
      </c>
    </row>
    <row r="6293" spans="1:5">
      <c r="A6293" s="13" t="s">
        <v>29686</v>
      </c>
      <c r="B6293" t="e">
        <f>VLOOKUP(Table21[[#This Row],[SERIAL NUMBER]], EquipmentDB!E$1:M$13746, 9, FALSE)</f>
        <v>#N/A</v>
      </c>
      <c r="C6293" s="13" t="s">
        <v>979</v>
      </c>
      <c r="D6293" s="13" t="s">
        <v>30774</v>
      </c>
      <c r="E6293" t="str">
        <f>IF(COUNTIF(Table24[[SERIAL NUMBER ]], Table21[[#This Row],[SERIAL NUMBER]])&gt;0, "Yes", "No")</f>
        <v>Yes</v>
      </c>
    </row>
    <row r="6294" spans="1:5">
      <c r="A6294" s="13" t="s">
        <v>29714</v>
      </c>
      <c r="B6294" t="e">
        <f>VLOOKUP(Table21[[#This Row],[SERIAL NUMBER]], EquipmentDB!E$1:M$13746, 9, FALSE)</f>
        <v>#N/A</v>
      </c>
      <c r="C6294" s="13" t="s">
        <v>979</v>
      </c>
      <c r="D6294" s="13" t="s">
        <v>30774</v>
      </c>
      <c r="E6294" t="str">
        <f>IF(COUNTIF(Table24[[SERIAL NUMBER ]], Table21[[#This Row],[SERIAL NUMBER]])&gt;0, "Yes", "No")</f>
        <v>Yes</v>
      </c>
    </row>
    <row r="6295" spans="1:5">
      <c r="A6295" s="13" t="s">
        <v>29723</v>
      </c>
      <c r="B6295" t="e">
        <f>VLOOKUP(Table21[[#This Row],[SERIAL NUMBER]], EquipmentDB!E$1:M$13746, 9, FALSE)</f>
        <v>#N/A</v>
      </c>
      <c r="C6295" s="13" t="s">
        <v>979</v>
      </c>
      <c r="D6295" s="13" t="s">
        <v>30774</v>
      </c>
      <c r="E6295" t="str">
        <f>IF(COUNTIF(Table24[[SERIAL NUMBER ]], Table21[[#This Row],[SERIAL NUMBER]])&gt;0, "Yes", "No")</f>
        <v>Yes</v>
      </c>
    </row>
    <row r="6296" spans="1:5">
      <c r="A6296" s="13" t="s">
        <v>29705</v>
      </c>
      <c r="B6296" t="e">
        <f>VLOOKUP(Table21[[#This Row],[SERIAL NUMBER]], EquipmentDB!E$1:M$13746, 9, FALSE)</f>
        <v>#N/A</v>
      </c>
      <c r="C6296" s="13" t="s">
        <v>979</v>
      </c>
      <c r="D6296" s="13" t="s">
        <v>30774</v>
      </c>
      <c r="E6296" t="str">
        <f>IF(COUNTIF(Table24[[SERIAL NUMBER ]], Table21[[#This Row],[SERIAL NUMBER]])&gt;0, "Yes", "No")</f>
        <v>Yes</v>
      </c>
    </row>
    <row r="6297" spans="1:5">
      <c r="A6297" s="13" t="s">
        <v>29731</v>
      </c>
      <c r="B6297" t="e">
        <f>VLOOKUP(Table21[[#This Row],[SERIAL NUMBER]], EquipmentDB!E$1:M$13746, 9, FALSE)</f>
        <v>#N/A</v>
      </c>
      <c r="C6297" s="13" t="s">
        <v>979</v>
      </c>
      <c r="D6297" s="13" t="s">
        <v>30774</v>
      </c>
      <c r="E6297" t="str">
        <f>IF(COUNTIF(Table24[[SERIAL NUMBER ]], Table21[[#This Row],[SERIAL NUMBER]])&gt;0, "Yes", "No")</f>
        <v>Yes</v>
      </c>
    </row>
    <row r="6298" spans="1:5">
      <c r="A6298" s="13" t="s">
        <v>16843</v>
      </c>
      <c r="B6298" t="e">
        <f>VLOOKUP(Table21[[#This Row],[SERIAL NUMBER]], EquipmentDB!E$1:M$13746, 9, FALSE)</f>
        <v>#N/A</v>
      </c>
      <c r="C6298" s="13" t="e">
        <v>#N/A</v>
      </c>
      <c r="D6298" s="13" t="s">
        <v>30774</v>
      </c>
      <c r="E6298" t="str">
        <f>IF(COUNTIF(Table24[[SERIAL NUMBER ]], Table21[[#This Row],[SERIAL NUMBER]])&gt;0, "Yes", "No")</f>
        <v>No</v>
      </c>
    </row>
    <row r="6299" spans="1:5">
      <c r="A6299" s="13" t="s">
        <v>17330</v>
      </c>
      <c r="B6299" t="e">
        <f>VLOOKUP(Table21[[#This Row],[SERIAL NUMBER]], EquipmentDB!E$1:M$13746, 9, FALSE)</f>
        <v>#N/A</v>
      </c>
      <c r="C6299" s="13" t="e">
        <v>#N/A</v>
      </c>
      <c r="D6299" s="13" t="s">
        <v>30774</v>
      </c>
      <c r="E6299" t="str">
        <f>IF(COUNTIF(Table24[[SERIAL NUMBER ]], Table21[[#This Row],[SERIAL NUMBER]])&gt;0, "Yes", "No")</f>
        <v>No</v>
      </c>
    </row>
    <row r="6300" spans="1:5">
      <c r="A6300" s="13" t="s">
        <v>10523</v>
      </c>
      <c r="B6300" t="e">
        <f>VLOOKUP(Table21[[#This Row],[SERIAL NUMBER]], EquipmentDB!E$1:M$13746, 9, FALSE)</f>
        <v>#N/A</v>
      </c>
      <c r="C6300" s="13" t="e">
        <v>#N/A</v>
      </c>
      <c r="D6300" s="13" t="s">
        <v>30774</v>
      </c>
      <c r="E6300" t="str">
        <f>IF(COUNTIF(Table24[[SERIAL NUMBER ]], Table21[[#This Row],[SERIAL NUMBER]])&gt;0, "Yes", "No")</f>
        <v>Yes</v>
      </c>
    </row>
    <row r="6301" spans="1:5">
      <c r="A6301" s="13" t="s">
        <v>30477</v>
      </c>
      <c r="B6301" t="e">
        <f>VLOOKUP(Table21[[#This Row],[SERIAL NUMBER]], EquipmentDB!E$1:M$13746, 9, FALSE)</f>
        <v>#N/A</v>
      </c>
      <c r="C6301" s="13" t="s">
        <v>1028</v>
      </c>
      <c r="D6301" s="13" t="s">
        <v>30774</v>
      </c>
      <c r="E6301" t="str">
        <f>IF(COUNTIF(Table24[[SERIAL NUMBER ]], Table21[[#This Row],[SERIAL NUMBER]])&gt;0, "Yes", "No")</f>
        <v>Yes</v>
      </c>
    </row>
    <row r="6302" spans="1:5">
      <c r="A6302" s="13" t="s">
        <v>30508</v>
      </c>
      <c r="B6302" t="e">
        <f>VLOOKUP(Table21[[#This Row],[SERIAL NUMBER]], EquipmentDB!E$1:M$13746, 9, FALSE)</f>
        <v>#N/A</v>
      </c>
      <c r="C6302" s="13" t="s">
        <v>1028</v>
      </c>
      <c r="D6302" s="13" t="s">
        <v>30774</v>
      </c>
      <c r="E6302" t="str">
        <f>IF(COUNTIF(Table24[[SERIAL NUMBER ]], Table21[[#This Row],[SERIAL NUMBER]])&gt;0, "Yes", "No")</f>
        <v>Yes</v>
      </c>
    </row>
    <row r="6303" spans="1:5">
      <c r="A6303" s="13" t="s">
        <v>30469</v>
      </c>
      <c r="B6303" t="e">
        <f>VLOOKUP(Table21[[#This Row],[SERIAL NUMBER]], EquipmentDB!E$1:M$13746, 9, FALSE)</f>
        <v>#N/A</v>
      </c>
      <c r="C6303" s="13" t="s">
        <v>1028</v>
      </c>
      <c r="D6303" s="13" t="s">
        <v>30774</v>
      </c>
      <c r="E6303" t="str">
        <f>IF(COUNTIF(Table24[[SERIAL NUMBER ]], Table21[[#This Row],[SERIAL NUMBER]])&gt;0, "Yes", "No")</f>
        <v>Yes</v>
      </c>
    </row>
    <row r="6304" spans="1:5">
      <c r="A6304" s="13" t="s">
        <v>30462</v>
      </c>
      <c r="B6304" t="e">
        <f>VLOOKUP(Table21[[#This Row],[SERIAL NUMBER]], EquipmentDB!E$1:M$13746, 9, FALSE)</f>
        <v>#N/A</v>
      </c>
      <c r="C6304" s="13" t="s">
        <v>1028</v>
      </c>
      <c r="D6304" s="13" t="s">
        <v>30774</v>
      </c>
      <c r="E6304" t="str">
        <f>IF(COUNTIF(Table24[[SERIAL NUMBER ]], Table21[[#This Row],[SERIAL NUMBER]])&gt;0, "Yes", "No")</f>
        <v>Yes</v>
      </c>
    </row>
    <row r="6305" spans="1:5">
      <c r="A6305" s="13" t="s">
        <v>30454</v>
      </c>
      <c r="B6305" t="e">
        <f>VLOOKUP(Table21[[#This Row],[SERIAL NUMBER]], EquipmentDB!E$1:M$13746, 9, FALSE)</f>
        <v>#N/A</v>
      </c>
      <c r="C6305" s="13" t="s">
        <v>1028</v>
      </c>
      <c r="D6305" s="13" t="s">
        <v>30774</v>
      </c>
      <c r="E6305" t="str">
        <f>IF(COUNTIF(Table24[[SERIAL NUMBER ]], Table21[[#This Row],[SERIAL NUMBER]])&gt;0, "Yes", "No")</f>
        <v>Yes</v>
      </c>
    </row>
    <row r="6306" spans="1:5">
      <c r="A6306" s="13" t="s">
        <v>2249</v>
      </c>
      <c r="B6306" t="e">
        <f>VLOOKUP(Table21[[#This Row],[SERIAL NUMBER]], EquipmentDB!E$1:M$13746, 9, FALSE)</f>
        <v>#N/A</v>
      </c>
      <c r="C6306" s="13" t="e">
        <v>#N/A</v>
      </c>
      <c r="D6306" s="13" t="s">
        <v>30774</v>
      </c>
      <c r="E6306" t="str">
        <f>IF(COUNTIF(Table24[[SERIAL NUMBER ]], Table21[[#This Row],[SERIAL NUMBER]])&gt;0, "Yes", "No")</f>
        <v>No</v>
      </c>
    </row>
    <row r="6307" spans="1:5">
      <c r="A6307" s="13" t="s">
        <v>30539</v>
      </c>
      <c r="B6307" t="e">
        <f>VLOOKUP(Table21[[#This Row],[SERIAL NUMBER]], EquipmentDB!E$1:M$13746, 9, FALSE)</f>
        <v>#N/A</v>
      </c>
      <c r="C6307" s="13" t="s">
        <v>1028</v>
      </c>
      <c r="D6307" s="13" t="s">
        <v>30774</v>
      </c>
      <c r="E6307" t="str">
        <f>IF(COUNTIF(Table24[[SERIAL NUMBER ]], Table21[[#This Row],[SERIAL NUMBER]])&gt;0, "Yes", "No")</f>
        <v>Yes</v>
      </c>
    </row>
    <row r="6308" spans="1:5">
      <c r="A6308" s="13" t="s">
        <v>22603</v>
      </c>
      <c r="B6308" t="e">
        <f>VLOOKUP(Table21[[#This Row],[SERIAL NUMBER]], EquipmentDB!E$1:M$13746, 9, FALSE)</f>
        <v>#N/A</v>
      </c>
      <c r="C6308" s="13" t="e">
        <v>#N/A</v>
      </c>
      <c r="D6308" s="13" t="s">
        <v>30774</v>
      </c>
      <c r="E6308" t="str">
        <f>IF(COUNTIF(Table24[[SERIAL NUMBER ]], Table21[[#This Row],[SERIAL NUMBER]])&gt;0, "Yes", "No")</f>
        <v>Yes</v>
      </c>
    </row>
    <row r="6309" spans="1:5">
      <c r="A6309" s="13" t="s">
        <v>22587</v>
      </c>
      <c r="B6309" t="e">
        <f>VLOOKUP(Table21[[#This Row],[SERIAL NUMBER]], EquipmentDB!E$1:M$13746, 9, FALSE)</f>
        <v>#N/A</v>
      </c>
      <c r="C6309" s="13" t="e">
        <v>#N/A</v>
      </c>
      <c r="D6309" s="13" t="s">
        <v>30774</v>
      </c>
      <c r="E6309" t="str">
        <f>IF(COUNTIF(Table24[[SERIAL NUMBER ]], Table21[[#This Row],[SERIAL NUMBER]])&gt;0, "Yes", "No")</f>
        <v>Yes</v>
      </c>
    </row>
    <row r="6310" spans="1:5">
      <c r="A6310" s="13" t="s">
        <v>30493</v>
      </c>
      <c r="B6310" t="e">
        <f>VLOOKUP(Table21[[#This Row],[SERIAL NUMBER]], EquipmentDB!E$1:M$13746, 9, FALSE)</f>
        <v>#N/A</v>
      </c>
      <c r="C6310" s="13" t="s">
        <v>1028</v>
      </c>
      <c r="D6310" s="13" t="s">
        <v>30774</v>
      </c>
      <c r="E6310" t="str">
        <f>IF(COUNTIF(Table24[[SERIAL NUMBER ]], Table21[[#This Row],[SERIAL NUMBER]])&gt;0, "Yes", "No")</f>
        <v>Yes</v>
      </c>
    </row>
    <row r="6311" spans="1:5">
      <c r="A6311" s="13" t="s">
        <v>30501</v>
      </c>
      <c r="B6311" t="e">
        <f>VLOOKUP(Table21[[#This Row],[SERIAL NUMBER]], EquipmentDB!E$1:M$13746, 9, FALSE)</f>
        <v>#N/A</v>
      </c>
      <c r="C6311" s="13" t="s">
        <v>1028</v>
      </c>
      <c r="D6311" s="13" t="s">
        <v>30774</v>
      </c>
      <c r="E6311" t="str">
        <f>IF(COUNTIF(Table24[[SERIAL NUMBER ]], Table21[[#This Row],[SERIAL NUMBER]])&gt;0, "Yes", "No")</f>
        <v>No</v>
      </c>
    </row>
    <row r="6312" spans="1:5">
      <c r="A6312" s="13" t="s">
        <v>30516</v>
      </c>
      <c r="B6312" t="e">
        <f>VLOOKUP(Table21[[#This Row],[SERIAL NUMBER]], EquipmentDB!E$1:M$13746, 9, FALSE)</f>
        <v>#N/A</v>
      </c>
      <c r="C6312" s="13" t="s">
        <v>1028</v>
      </c>
      <c r="D6312" s="13" t="s">
        <v>30774</v>
      </c>
      <c r="E6312" t="str">
        <f>IF(COUNTIF(Table24[[SERIAL NUMBER ]], Table21[[#This Row],[SERIAL NUMBER]])&gt;0, "Yes", "No")</f>
        <v>Yes</v>
      </c>
    </row>
    <row r="6313" spans="1:5">
      <c r="A6313" s="13" t="s">
        <v>1132</v>
      </c>
      <c r="B6313" t="e">
        <f>VLOOKUP(Table21[[#This Row],[SERIAL NUMBER]], EquipmentDB!E$1:M$13746, 9, FALSE)</f>
        <v>#N/A</v>
      </c>
      <c r="C6313" s="13" t="e">
        <v>#N/A</v>
      </c>
      <c r="D6313" s="13" t="s">
        <v>30774</v>
      </c>
      <c r="E6313" t="str">
        <f>IF(COUNTIF(Table24[[SERIAL NUMBER ]], Table21[[#This Row],[SERIAL NUMBER]])&gt;0, "Yes", "No")</f>
        <v>Yes</v>
      </c>
    </row>
    <row r="6314" spans="1:5">
      <c r="A6314" s="13" t="s">
        <v>30484</v>
      </c>
      <c r="B6314" t="e">
        <f>VLOOKUP(Table21[[#This Row],[SERIAL NUMBER]], EquipmentDB!E$1:M$13746, 9, FALSE)</f>
        <v>#N/A</v>
      </c>
      <c r="C6314" s="13" t="s">
        <v>1028</v>
      </c>
      <c r="D6314" s="13" t="s">
        <v>30774</v>
      </c>
      <c r="E6314" t="str">
        <f>IF(COUNTIF(Table24[[SERIAL NUMBER ]], Table21[[#This Row],[SERIAL NUMBER]])&gt;0, "Yes", "No")</f>
        <v>Yes</v>
      </c>
    </row>
    <row r="6315" spans="1:5">
      <c r="A6315" s="13" t="s">
        <v>1392</v>
      </c>
      <c r="B6315" t="e">
        <f>VLOOKUP(Table21[[#This Row],[SERIAL NUMBER]], EquipmentDB!E$1:M$13746, 9, FALSE)</f>
        <v>#N/A</v>
      </c>
      <c r="C6315" s="13" t="e">
        <v>#N/A</v>
      </c>
      <c r="D6315" s="13" t="s">
        <v>30774</v>
      </c>
      <c r="E6315" t="str">
        <f>IF(COUNTIF(Table24[[SERIAL NUMBER ]], Table21[[#This Row],[SERIAL NUMBER]])&gt;0, "Yes", "No")</f>
        <v>Yes</v>
      </c>
    </row>
    <row r="6316" spans="1:5">
      <c r="A6316" s="13" t="s">
        <v>30547</v>
      </c>
      <c r="B6316" t="e">
        <f>VLOOKUP(Table21[[#This Row],[SERIAL NUMBER]], EquipmentDB!E$1:M$13746, 9, FALSE)</f>
        <v>#N/A</v>
      </c>
      <c r="C6316" s="13" t="s">
        <v>1028</v>
      </c>
      <c r="D6316" s="13" t="s">
        <v>30774</v>
      </c>
      <c r="E6316" t="str">
        <f>IF(COUNTIF(Table24[[SERIAL NUMBER ]], Table21[[#This Row],[SERIAL NUMBER]])&gt;0, "Yes", "No")</f>
        <v>Yes</v>
      </c>
    </row>
    <row r="6317" spans="1:5">
      <c r="A6317" s="13" t="s">
        <v>30524</v>
      </c>
      <c r="B6317" t="e">
        <f>VLOOKUP(Table21[[#This Row],[SERIAL NUMBER]], EquipmentDB!E$1:M$13746, 9, FALSE)</f>
        <v>#N/A</v>
      </c>
      <c r="C6317" s="13" t="s">
        <v>1028</v>
      </c>
      <c r="D6317" s="13" t="s">
        <v>30774</v>
      </c>
      <c r="E6317" t="str">
        <f>IF(COUNTIF(Table24[[SERIAL NUMBER ]], Table21[[#This Row],[SERIAL NUMBER]])&gt;0, "Yes", "No")</f>
        <v>Yes</v>
      </c>
    </row>
    <row r="6318" spans="1:5">
      <c r="A6318" s="13" t="s">
        <v>30532</v>
      </c>
      <c r="B6318" t="e">
        <f>VLOOKUP(Table21[[#This Row],[SERIAL NUMBER]], EquipmentDB!E$1:M$13746, 9, FALSE)</f>
        <v>#N/A</v>
      </c>
      <c r="C6318" s="13" t="s">
        <v>1028</v>
      </c>
      <c r="D6318" s="13" t="s">
        <v>30774</v>
      </c>
      <c r="E6318" t="str">
        <f>IF(COUNTIF(Table24[[SERIAL NUMBER ]], Table21[[#This Row],[SERIAL NUMBER]])&gt;0, "Yes", "No")</f>
        <v>No</v>
      </c>
    </row>
    <row r="6319" spans="1:5">
      <c r="A6319" s="13" t="s">
        <v>1510</v>
      </c>
      <c r="B6319" t="e">
        <f>VLOOKUP(Table21[[#This Row],[SERIAL NUMBER]], EquipmentDB!E$1:M$13746, 9, FALSE)</f>
        <v>#N/A</v>
      </c>
      <c r="C6319" s="13" t="e">
        <v>#N/A</v>
      </c>
      <c r="D6319" s="13" t="s">
        <v>30774</v>
      </c>
      <c r="E6319" t="str">
        <f>IF(COUNTIF(Table24[[SERIAL NUMBER ]], Table21[[#This Row],[SERIAL NUMBER]])&gt;0, "Yes", "No")</f>
        <v>Yes</v>
      </c>
    </row>
    <row r="6320" spans="1:5">
      <c r="A6320" s="13" t="s">
        <v>22623</v>
      </c>
      <c r="B6320" t="e">
        <f>VLOOKUP(Table21[[#This Row],[SERIAL NUMBER]], EquipmentDB!E$1:M$13746, 9, FALSE)</f>
        <v>#N/A</v>
      </c>
      <c r="C6320" s="13" t="e">
        <v>#N/A</v>
      </c>
      <c r="D6320" s="13" t="s">
        <v>30774</v>
      </c>
      <c r="E6320" t="str">
        <f>IF(COUNTIF(Table24[[SERIAL NUMBER ]], Table21[[#This Row],[SERIAL NUMBER]])&gt;0, "Yes", "No")</f>
        <v>No</v>
      </c>
    </row>
    <row r="6321" spans="1:5">
      <c r="A6321" s="13" t="s">
        <v>22982</v>
      </c>
      <c r="B6321" t="e">
        <f>VLOOKUP(Table21[[#This Row],[SERIAL NUMBER]], EquipmentDB!E$1:M$13746, 9, FALSE)</f>
        <v>#N/A</v>
      </c>
      <c r="C6321" s="13" t="e">
        <v>#N/A</v>
      </c>
      <c r="D6321" s="13" t="s">
        <v>30774</v>
      </c>
      <c r="E6321" t="str">
        <f>IF(COUNTIF(Table24[[SERIAL NUMBER ]], Table21[[#This Row],[SERIAL NUMBER]])&gt;0, "Yes", "No")</f>
        <v>No</v>
      </c>
    </row>
    <row r="6322" spans="1:5">
      <c r="A6322" s="13" t="s">
        <v>30630</v>
      </c>
      <c r="B6322" t="e">
        <f>VLOOKUP(Table21[[#This Row],[SERIAL NUMBER]], EquipmentDB!E$1:M$13746, 9, FALSE)</f>
        <v>#N/A</v>
      </c>
      <c r="C6322" s="13" t="s">
        <v>939</v>
      </c>
      <c r="D6322" s="13" t="s">
        <v>30774</v>
      </c>
      <c r="E6322" t="str">
        <f>IF(COUNTIF(Table24[[SERIAL NUMBER ]], Table21[[#This Row],[SERIAL NUMBER]])&gt;0, "Yes", "No")</f>
        <v>Yes</v>
      </c>
    </row>
    <row r="6323" spans="1:5">
      <c r="A6323" s="13" t="s">
        <v>1357</v>
      </c>
      <c r="B6323" t="e">
        <f>VLOOKUP(Table21[[#This Row],[SERIAL NUMBER]], EquipmentDB!E$1:M$13746, 9, FALSE)</f>
        <v>#N/A</v>
      </c>
      <c r="C6323" s="13" t="e">
        <v>#N/A</v>
      </c>
      <c r="D6323" s="13" t="s">
        <v>30774</v>
      </c>
      <c r="E6323" t="str">
        <f>IF(COUNTIF(Table24[[SERIAL NUMBER ]], Table21[[#This Row],[SERIAL NUMBER]])&gt;0, "Yes", "No")</f>
        <v>Yes</v>
      </c>
    </row>
    <row r="6324" spans="1:5">
      <c r="A6324" s="13" t="s">
        <v>1158</v>
      </c>
      <c r="B6324" t="e">
        <f>VLOOKUP(Table21[[#This Row],[SERIAL NUMBER]], EquipmentDB!E$1:M$13746, 9, FALSE)</f>
        <v>#N/A</v>
      </c>
      <c r="C6324" s="13" t="e">
        <v>#N/A</v>
      </c>
      <c r="D6324" s="13" t="s">
        <v>30774</v>
      </c>
      <c r="E6324" t="str">
        <f>IF(COUNTIF(Table24[[SERIAL NUMBER ]], Table21[[#This Row],[SERIAL NUMBER]])&gt;0, "Yes", "No")</f>
        <v>Yes</v>
      </c>
    </row>
    <row r="6325" spans="1:5">
      <c r="A6325" s="13" t="s">
        <v>1478</v>
      </c>
      <c r="B6325" t="e">
        <f>VLOOKUP(Table21[[#This Row],[SERIAL NUMBER]], EquipmentDB!E$1:M$13746, 9, FALSE)</f>
        <v>#N/A</v>
      </c>
      <c r="C6325" s="13" t="e">
        <v>#N/A</v>
      </c>
      <c r="D6325" s="13" t="s">
        <v>30774</v>
      </c>
      <c r="E6325" t="str">
        <f>IF(COUNTIF(Table24[[SERIAL NUMBER ]], Table21[[#This Row],[SERIAL NUMBER]])&gt;0, "Yes", "No")</f>
        <v>Yes</v>
      </c>
    </row>
    <row r="6326" spans="1:5">
      <c r="A6326" s="13" t="s">
        <v>30556</v>
      </c>
      <c r="B6326" t="e">
        <f>VLOOKUP(Table21[[#This Row],[SERIAL NUMBER]], EquipmentDB!E$1:M$13746, 9, FALSE)</f>
        <v>#N/A</v>
      </c>
      <c r="C6326" s="13" t="s">
        <v>1028</v>
      </c>
      <c r="D6326" s="13" t="s">
        <v>30774</v>
      </c>
      <c r="E6326" t="str">
        <f>IF(COUNTIF(Table24[[SERIAL NUMBER ]], Table21[[#This Row],[SERIAL NUMBER]])&gt;0, "Yes", "No")</f>
        <v>No</v>
      </c>
    </row>
    <row r="6327" spans="1:5">
      <c r="A6327" s="13" t="s">
        <v>1373</v>
      </c>
      <c r="B6327" t="e">
        <f>VLOOKUP(Table21[[#This Row],[SERIAL NUMBER]], EquipmentDB!E$1:M$13746, 9, FALSE)</f>
        <v>#N/A</v>
      </c>
      <c r="C6327" s="13" t="e">
        <v>#N/A</v>
      </c>
      <c r="D6327" s="13" t="s">
        <v>30774</v>
      </c>
      <c r="E6327" t="str">
        <f>IF(COUNTIF(Table24[[SERIAL NUMBER ]], Table21[[#This Row],[SERIAL NUMBER]])&gt;0, "Yes", "No")</f>
        <v>Yes</v>
      </c>
    </row>
    <row r="6328" spans="1:5">
      <c r="A6328" s="13" t="s">
        <v>1452</v>
      </c>
      <c r="B6328" t="e">
        <f>VLOOKUP(Table21[[#This Row],[SERIAL NUMBER]], EquipmentDB!E$1:M$13746, 9, FALSE)</f>
        <v>#N/A</v>
      </c>
      <c r="C6328" s="13" t="e">
        <v>#N/A</v>
      </c>
      <c r="D6328" s="13" t="s">
        <v>30774</v>
      </c>
      <c r="E6328" t="str">
        <f>IF(COUNTIF(Table24[[SERIAL NUMBER ]], Table21[[#This Row],[SERIAL NUMBER]])&gt;0, "Yes", "No")</f>
        <v>Yes</v>
      </c>
    </row>
    <row r="6329" spans="1:5">
      <c r="A6329" s="13" t="s">
        <v>23809</v>
      </c>
      <c r="B6329" t="e">
        <f>VLOOKUP(Table21[[#This Row],[SERIAL NUMBER]], EquipmentDB!E$1:M$13746, 9, FALSE)</f>
        <v>#N/A</v>
      </c>
      <c r="C6329" s="13" t="e">
        <v>#N/A</v>
      </c>
      <c r="D6329" s="13" t="s">
        <v>30774</v>
      </c>
      <c r="E6329" t="str">
        <f>IF(COUNTIF(Table24[[SERIAL NUMBER ]], Table21[[#This Row],[SERIAL NUMBER]])&gt;0, "Yes", "No")</f>
        <v>No</v>
      </c>
    </row>
    <row r="6330" spans="1:5">
      <c r="A6330" s="13" t="s">
        <v>23818</v>
      </c>
      <c r="B6330" t="e">
        <f>VLOOKUP(Table21[[#This Row],[SERIAL NUMBER]], EquipmentDB!E$1:M$13746, 9, FALSE)</f>
        <v>#N/A</v>
      </c>
      <c r="C6330" s="13" t="e">
        <v>#N/A</v>
      </c>
      <c r="D6330" s="13" t="s">
        <v>30774</v>
      </c>
      <c r="E6330" t="str">
        <f>IF(COUNTIF(Table24[[SERIAL NUMBER ]], Table21[[#This Row],[SERIAL NUMBER]])&gt;0, "Yes", "No")</f>
        <v>No</v>
      </c>
    </row>
    <row r="6331" spans="1:5">
      <c r="A6331" s="13" t="s">
        <v>6958</v>
      </c>
      <c r="B6331" t="e">
        <f>VLOOKUP(Table21[[#This Row],[SERIAL NUMBER]], EquipmentDB!E$1:M$13746, 9, FALSE)</f>
        <v>#N/A</v>
      </c>
      <c r="C6331" s="13" t="e">
        <v>#N/A</v>
      </c>
      <c r="D6331" s="13" t="s">
        <v>30774</v>
      </c>
      <c r="E6331" t="str">
        <f>IF(COUNTIF(Table24[[SERIAL NUMBER ]], Table21[[#This Row],[SERIAL NUMBER]])&gt;0, "Yes", "No")</f>
        <v>Yes</v>
      </c>
    </row>
    <row r="6332" spans="1:5">
      <c r="A6332" s="13" t="s">
        <v>6989</v>
      </c>
      <c r="B6332" t="e">
        <f>VLOOKUP(Table21[[#This Row],[SERIAL NUMBER]], EquipmentDB!E$1:M$13746, 9, FALSE)</f>
        <v>#N/A</v>
      </c>
      <c r="C6332" s="13" t="e">
        <v>#N/A</v>
      </c>
      <c r="D6332" s="13" t="s">
        <v>30774</v>
      </c>
      <c r="E6332" t="str">
        <f>IF(COUNTIF(Table24[[SERIAL NUMBER ]], Table21[[#This Row],[SERIAL NUMBER]])&gt;0, "Yes", "No")</f>
        <v>Yes</v>
      </c>
    </row>
    <row r="6333" spans="1:5">
      <c r="A6333" s="13" t="s">
        <v>4239</v>
      </c>
      <c r="B6333" t="e">
        <f>VLOOKUP(Table21[[#This Row],[SERIAL NUMBER]], EquipmentDB!E$1:M$13746, 9, FALSE)</f>
        <v>#N/A</v>
      </c>
      <c r="C6333" s="13" t="e">
        <v>#N/A</v>
      </c>
      <c r="D6333" s="13" t="s">
        <v>30774</v>
      </c>
      <c r="E6333" t="str">
        <f>IF(COUNTIF(Table24[[SERIAL NUMBER ]], Table21[[#This Row],[SERIAL NUMBER]])&gt;0, "Yes", "No")</f>
        <v>No</v>
      </c>
    </row>
    <row r="6334" spans="1:5">
      <c r="A6334" s="13" t="s">
        <v>4253</v>
      </c>
      <c r="B6334" t="e">
        <f>VLOOKUP(Table21[[#This Row],[SERIAL NUMBER]], EquipmentDB!E$1:M$13746, 9, FALSE)</f>
        <v>#N/A</v>
      </c>
      <c r="C6334" s="13" t="e">
        <v>#N/A</v>
      </c>
      <c r="D6334" s="13" t="s">
        <v>30774</v>
      </c>
      <c r="E6334" t="str">
        <f>IF(COUNTIF(Table24[[SERIAL NUMBER ]], Table21[[#This Row],[SERIAL NUMBER]])&gt;0, "Yes", "No")</f>
        <v>No</v>
      </c>
    </row>
    <row r="6335" spans="1:5">
      <c r="A6335" s="13" t="s">
        <v>23850</v>
      </c>
      <c r="B6335" t="e">
        <f>VLOOKUP(Table21[[#This Row],[SERIAL NUMBER]], EquipmentDB!E$1:M$13746, 9, FALSE)</f>
        <v>#N/A</v>
      </c>
      <c r="C6335" s="13" t="e">
        <v>#N/A</v>
      </c>
      <c r="D6335" s="13" t="s">
        <v>30774</v>
      </c>
      <c r="E6335" t="str">
        <f>IF(COUNTIF(Table24[[SERIAL NUMBER ]], Table21[[#This Row],[SERIAL NUMBER]])&gt;0, "Yes", "No")</f>
        <v>No</v>
      </c>
    </row>
    <row r="6336" spans="1:5">
      <c r="A6336" s="13" t="s">
        <v>23824</v>
      </c>
      <c r="B6336" t="e">
        <f>VLOOKUP(Table21[[#This Row],[SERIAL NUMBER]], EquipmentDB!E$1:M$13746, 9, FALSE)</f>
        <v>#N/A</v>
      </c>
      <c r="C6336" s="13" t="e">
        <v>#N/A</v>
      </c>
      <c r="D6336" s="13" t="s">
        <v>30774</v>
      </c>
      <c r="E6336" t="str">
        <f>IF(COUNTIF(Table24[[SERIAL NUMBER ]], Table21[[#This Row],[SERIAL NUMBER]])&gt;0, "Yes", "No")</f>
        <v>No</v>
      </c>
    </row>
    <row r="6337" spans="1:5">
      <c r="A6337" s="13" t="s">
        <v>23830</v>
      </c>
      <c r="B6337" t="e">
        <f>VLOOKUP(Table21[[#This Row],[SERIAL NUMBER]], EquipmentDB!E$1:M$13746, 9, FALSE)</f>
        <v>#N/A</v>
      </c>
      <c r="C6337" s="13" t="e">
        <v>#N/A</v>
      </c>
      <c r="D6337" s="13" t="s">
        <v>30774</v>
      </c>
      <c r="E6337" t="str">
        <f>IF(COUNTIF(Table24[[SERIAL NUMBER ]], Table21[[#This Row],[SERIAL NUMBER]])&gt;0, "Yes", "No")</f>
        <v>No</v>
      </c>
    </row>
    <row r="6338" spans="1:5">
      <c r="A6338" s="13" t="s">
        <v>23836</v>
      </c>
      <c r="B6338" t="e">
        <f>VLOOKUP(Table21[[#This Row],[SERIAL NUMBER]], EquipmentDB!E$1:M$13746, 9, FALSE)</f>
        <v>#N/A</v>
      </c>
      <c r="C6338" s="13" t="e">
        <v>#N/A</v>
      </c>
      <c r="D6338" s="13" t="s">
        <v>30774</v>
      </c>
      <c r="E6338" t="str">
        <f>IF(COUNTIF(Table24[[SERIAL NUMBER ]], Table21[[#This Row],[SERIAL NUMBER]])&gt;0, "Yes", "No")</f>
        <v>No</v>
      </c>
    </row>
    <row r="6339" spans="1:5">
      <c r="A6339" s="13" t="s">
        <v>23861</v>
      </c>
      <c r="B6339" t="e">
        <f>VLOOKUP(Table21[[#This Row],[SERIAL NUMBER]], EquipmentDB!E$1:M$13746, 9, FALSE)</f>
        <v>#N/A</v>
      </c>
      <c r="C6339" s="13" t="e">
        <v>#N/A</v>
      </c>
      <c r="D6339" s="13" t="s">
        <v>30774</v>
      </c>
      <c r="E6339" t="str">
        <f>IF(COUNTIF(Table24[[SERIAL NUMBER ]], Table21[[#This Row],[SERIAL NUMBER]])&gt;0, "Yes", "No")</f>
        <v>No</v>
      </c>
    </row>
    <row r="6340" spans="1:5">
      <c r="A6340" s="13" t="s">
        <v>23843</v>
      </c>
      <c r="B6340" t="e">
        <f>VLOOKUP(Table21[[#This Row],[SERIAL NUMBER]], EquipmentDB!E$1:M$13746, 9, FALSE)</f>
        <v>#N/A</v>
      </c>
      <c r="C6340" s="13" t="e">
        <v>#N/A</v>
      </c>
      <c r="D6340" s="13" t="s">
        <v>30774</v>
      </c>
      <c r="E6340" t="str">
        <f>IF(COUNTIF(Table24[[SERIAL NUMBER ]], Table21[[#This Row],[SERIAL NUMBER]])&gt;0, "Yes", "No")</f>
        <v>No</v>
      </c>
    </row>
    <row r="6341" spans="1:5">
      <c r="A6341" s="13" t="s">
        <v>23872</v>
      </c>
      <c r="B6341" t="e">
        <f>VLOOKUP(Table21[[#This Row],[SERIAL NUMBER]], EquipmentDB!E$1:M$13746, 9, FALSE)</f>
        <v>#N/A</v>
      </c>
      <c r="C6341" s="13" t="e">
        <v>#N/A</v>
      </c>
      <c r="D6341" s="13" t="s">
        <v>30774</v>
      </c>
      <c r="E6341" t="str">
        <f>IF(COUNTIF(Table24[[SERIAL NUMBER ]], Table21[[#This Row],[SERIAL NUMBER]])&gt;0, "Yes", "No")</f>
        <v>No</v>
      </c>
    </row>
    <row r="6342" spans="1:5">
      <c r="A6342" s="13" t="s">
        <v>23901</v>
      </c>
      <c r="B6342" t="e">
        <f>VLOOKUP(Table21[[#This Row],[SERIAL NUMBER]], EquipmentDB!E$1:M$13746, 9, FALSE)</f>
        <v>#N/A</v>
      </c>
      <c r="C6342" s="13" t="e">
        <v>#N/A</v>
      </c>
      <c r="D6342" s="13" t="s">
        <v>30774</v>
      </c>
      <c r="E6342" t="str">
        <f>IF(COUNTIF(Table24[[SERIAL NUMBER ]], Table21[[#This Row],[SERIAL NUMBER]])&gt;0, "Yes", "No")</f>
        <v>No</v>
      </c>
    </row>
    <row r="6343" spans="1:5">
      <c r="A6343" s="13" t="s">
        <v>23877</v>
      </c>
      <c r="B6343" t="e">
        <f>VLOOKUP(Table21[[#This Row],[SERIAL NUMBER]], EquipmentDB!E$1:M$13746, 9, FALSE)</f>
        <v>#N/A</v>
      </c>
      <c r="C6343" s="13" t="e">
        <v>#N/A</v>
      </c>
      <c r="D6343" s="13" t="s">
        <v>30774</v>
      </c>
      <c r="E6343" t="str">
        <f>IF(COUNTIF(Table24[[SERIAL NUMBER ]], Table21[[#This Row],[SERIAL NUMBER]])&gt;0, "Yes", "No")</f>
        <v>No</v>
      </c>
    </row>
    <row r="6344" spans="1:5">
      <c r="A6344" s="13" t="s">
        <v>23883</v>
      </c>
      <c r="B6344" t="e">
        <f>VLOOKUP(Table21[[#This Row],[SERIAL NUMBER]], EquipmentDB!E$1:M$13746, 9, FALSE)</f>
        <v>#N/A</v>
      </c>
      <c r="C6344" s="13" t="e">
        <v>#N/A</v>
      </c>
      <c r="D6344" s="13" t="s">
        <v>30774</v>
      </c>
      <c r="E6344" t="str">
        <f>IF(COUNTIF(Table24[[SERIAL NUMBER ]], Table21[[#This Row],[SERIAL NUMBER]])&gt;0, "Yes", "No")</f>
        <v>No</v>
      </c>
    </row>
    <row r="6345" spans="1:5">
      <c r="A6345" s="13" t="s">
        <v>23856</v>
      </c>
      <c r="B6345" t="e">
        <f>VLOOKUP(Table21[[#This Row],[SERIAL NUMBER]], EquipmentDB!E$1:M$13746, 9, FALSE)</f>
        <v>#N/A</v>
      </c>
      <c r="C6345" s="13" t="e">
        <v>#N/A</v>
      </c>
      <c r="D6345" s="13" t="s">
        <v>30774</v>
      </c>
      <c r="E6345" t="str">
        <f>IF(COUNTIF(Table24[[SERIAL NUMBER ]], Table21[[#This Row],[SERIAL NUMBER]])&gt;0, "Yes", "No")</f>
        <v>No</v>
      </c>
    </row>
    <row r="6346" spans="1:5">
      <c r="A6346" s="13" t="s">
        <v>23866</v>
      </c>
      <c r="B6346" t="e">
        <f>VLOOKUP(Table21[[#This Row],[SERIAL NUMBER]], EquipmentDB!E$1:M$13746, 9, FALSE)</f>
        <v>#N/A</v>
      </c>
      <c r="C6346" s="13" t="e">
        <v>#N/A</v>
      </c>
      <c r="D6346" s="13" t="s">
        <v>30774</v>
      </c>
      <c r="E6346" t="str">
        <f>IF(COUNTIF(Table24[[SERIAL NUMBER ]], Table21[[#This Row],[SERIAL NUMBER]])&gt;0, "Yes", "No")</f>
        <v>No</v>
      </c>
    </row>
    <row r="6347" spans="1:5">
      <c r="A6347" s="13" t="s">
        <v>23890</v>
      </c>
      <c r="B6347" t="e">
        <f>VLOOKUP(Table21[[#This Row],[SERIAL NUMBER]], EquipmentDB!E$1:M$13746, 9, FALSE)</f>
        <v>#N/A</v>
      </c>
      <c r="C6347" s="13" t="e">
        <v>#N/A</v>
      </c>
      <c r="D6347" s="13" t="s">
        <v>30774</v>
      </c>
      <c r="E6347" t="str">
        <f>IF(COUNTIF(Table24[[SERIAL NUMBER ]], Table21[[#This Row],[SERIAL NUMBER]])&gt;0, "Yes", "No")</f>
        <v>No</v>
      </c>
    </row>
    <row r="6348" spans="1:5">
      <c r="A6348" s="13" t="s">
        <v>23895</v>
      </c>
      <c r="B6348" t="e">
        <f>VLOOKUP(Table21[[#This Row],[SERIAL NUMBER]], EquipmentDB!E$1:M$13746, 9, FALSE)</f>
        <v>#N/A</v>
      </c>
      <c r="C6348" s="13" t="e">
        <v>#N/A</v>
      </c>
      <c r="D6348" s="13" t="s">
        <v>30774</v>
      </c>
      <c r="E6348" t="str">
        <f>IF(COUNTIF(Table24[[SERIAL NUMBER ]], Table21[[#This Row],[SERIAL NUMBER]])&gt;0, "Yes", "No")</f>
        <v>No</v>
      </c>
    </row>
    <row r="6349" spans="1:5">
      <c r="A6349" s="13" t="s">
        <v>949</v>
      </c>
      <c r="B6349" t="e">
        <f>VLOOKUP(Table21[[#This Row],[SERIAL NUMBER]], EquipmentDB!E$1:M$13746, 9, FALSE)</f>
        <v>#N/A</v>
      </c>
      <c r="C6349" s="13" t="e">
        <v>#N/A</v>
      </c>
      <c r="D6349" s="13" t="s">
        <v>30774</v>
      </c>
      <c r="E6349" t="str">
        <f>IF(COUNTIF(Table24[[SERIAL NUMBER ]], Table21[[#This Row],[SERIAL NUMBER]])&gt;0, "Yes", "No")</f>
        <v>No</v>
      </c>
    </row>
    <row r="6350" spans="1:5">
      <c r="A6350" s="13" t="s">
        <v>9862</v>
      </c>
      <c r="B6350" t="e">
        <f>VLOOKUP(Table21[[#This Row],[SERIAL NUMBER]], EquipmentDB!E$1:M$13746, 9, FALSE)</f>
        <v>#N/A</v>
      </c>
      <c r="C6350" s="13" t="e">
        <v>#N/A</v>
      </c>
      <c r="D6350" s="13" t="s">
        <v>30774</v>
      </c>
      <c r="E6350" t="str">
        <f>IF(COUNTIF(Table24[[SERIAL NUMBER ]], Table21[[#This Row],[SERIAL NUMBER]])&gt;0, "Yes", "No")</f>
        <v>No</v>
      </c>
    </row>
    <row r="6351" spans="1:5">
      <c r="A6351" s="13" t="s">
        <v>9864</v>
      </c>
      <c r="B6351" t="e">
        <f>VLOOKUP(Table21[[#This Row],[SERIAL NUMBER]], EquipmentDB!E$1:M$13746, 9, FALSE)</f>
        <v>#N/A</v>
      </c>
      <c r="C6351" s="13" t="e">
        <v>#N/A</v>
      </c>
      <c r="D6351" s="13" t="s">
        <v>30774</v>
      </c>
      <c r="E6351" t="str">
        <f>IF(COUNTIF(Table24[[SERIAL NUMBER ]], Table21[[#This Row],[SERIAL NUMBER]])&gt;0, "Yes", "No")</f>
        <v>No</v>
      </c>
    </row>
    <row r="6352" spans="1:5">
      <c r="A6352" s="13" t="s">
        <v>9865</v>
      </c>
      <c r="B6352" t="e">
        <f>VLOOKUP(Table21[[#This Row],[SERIAL NUMBER]], EquipmentDB!E$1:M$13746, 9, FALSE)</f>
        <v>#N/A</v>
      </c>
      <c r="C6352" s="13" t="e">
        <v>#N/A</v>
      </c>
      <c r="D6352" s="13" t="s">
        <v>30774</v>
      </c>
      <c r="E6352" t="str">
        <f>IF(COUNTIF(Table24[[SERIAL NUMBER ]], Table21[[#This Row],[SERIAL NUMBER]])&gt;0, "Yes", "No")</f>
        <v>No</v>
      </c>
    </row>
    <row r="6353" spans="1:5">
      <c r="A6353" s="13" t="s">
        <v>9866</v>
      </c>
      <c r="B6353" t="e">
        <f>VLOOKUP(Table21[[#This Row],[SERIAL NUMBER]], EquipmentDB!E$1:M$13746, 9, FALSE)</f>
        <v>#N/A</v>
      </c>
      <c r="C6353" s="13" t="e">
        <v>#N/A</v>
      </c>
      <c r="D6353" s="13" t="s">
        <v>30774</v>
      </c>
      <c r="E6353" t="str">
        <f>IF(COUNTIF(Table24[[SERIAL NUMBER ]], Table21[[#This Row],[SERIAL NUMBER]])&gt;0, "Yes", "No")</f>
        <v>No</v>
      </c>
    </row>
    <row r="6354" spans="1:5">
      <c r="A6354" s="13" t="s">
        <v>11503</v>
      </c>
      <c r="B6354" t="e">
        <f>VLOOKUP(Table21[[#This Row],[SERIAL NUMBER]], EquipmentDB!E$1:M$13746, 9, FALSE)</f>
        <v>#N/A</v>
      </c>
      <c r="C6354" s="13" t="e">
        <v>#N/A</v>
      </c>
      <c r="D6354" s="13" t="s">
        <v>30774</v>
      </c>
      <c r="E6354" t="str">
        <f>IF(COUNTIF(Table24[[SERIAL NUMBER ]], Table21[[#This Row],[SERIAL NUMBER]])&gt;0, "Yes", "No")</f>
        <v>No</v>
      </c>
    </row>
    <row r="6355" spans="1:5">
      <c r="A6355" s="13" t="s">
        <v>17593</v>
      </c>
      <c r="B6355" t="e">
        <f>VLOOKUP(Table21[[#This Row],[SERIAL NUMBER]], EquipmentDB!E$1:M$13746, 9, FALSE)</f>
        <v>#N/A</v>
      </c>
      <c r="C6355" s="13" t="e">
        <v>#N/A</v>
      </c>
      <c r="D6355" s="13" t="s">
        <v>30774</v>
      </c>
      <c r="E6355" t="str">
        <f>IF(COUNTIF(Table24[[SERIAL NUMBER ]], Table21[[#This Row],[SERIAL NUMBER]])&gt;0, "Yes", "No")</f>
        <v>No</v>
      </c>
    </row>
    <row r="6356" spans="1:5">
      <c r="A6356" s="13" t="s">
        <v>25032</v>
      </c>
      <c r="B6356" t="e">
        <f>VLOOKUP(Table21[[#This Row],[SERIAL NUMBER]], EquipmentDB!E$1:M$13746, 9, FALSE)</f>
        <v>#N/A</v>
      </c>
      <c r="C6356" s="13" t="s">
        <v>697</v>
      </c>
      <c r="D6356" s="13" t="s">
        <v>30774</v>
      </c>
      <c r="E6356" t="str">
        <f>IF(COUNTIF(Table24[[SERIAL NUMBER ]], Table21[[#This Row],[SERIAL NUMBER]])&gt;0, "Yes", "No")</f>
        <v>No</v>
      </c>
    </row>
    <row r="6357" spans="1:5">
      <c r="A6357" s="13" t="s">
        <v>11263</v>
      </c>
      <c r="B6357" t="e">
        <f>VLOOKUP(Table21[[#This Row],[SERIAL NUMBER]], EquipmentDB!E$1:M$13746, 9, FALSE)</f>
        <v>#N/A</v>
      </c>
      <c r="C6357" s="13" t="e">
        <v>#N/A</v>
      </c>
      <c r="D6357" s="13" t="s">
        <v>30774</v>
      </c>
      <c r="E6357" t="str">
        <f>IF(COUNTIF(Table24[[SERIAL NUMBER ]], Table21[[#This Row],[SERIAL NUMBER]])&gt;0, "Yes", "No")</f>
        <v>No</v>
      </c>
    </row>
    <row r="6358" spans="1:5">
      <c r="A6358" s="13" t="s">
        <v>23954</v>
      </c>
      <c r="B6358" t="e">
        <f>VLOOKUP(Table21[[#This Row],[SERIAL NUMBER]], EquipmentDB!E$1:M$13746, 9, FALSE)</f>
        <v>#N/A</v>
      </c>
      <c r="C6358" s="13" t="e">
        <v>#N/A</v>
      </c>
      <c r="D6358" s="13" t="s">
        <v>30774</v>
      </c>
      <c r="E6358" t="str">
        <f>IF(COUNTIF(Table24[[SERIAL NUMBER ]], Table21[[#This Row],[SERIAL NUMBER]])&gt;0, "Yes", "No")</f>
        <v>No</v>
      </c>
    </row>
    <row r="6359" spans="1:5">
      <c r="A6359" s="13" t="s">
        <v>23959</v>
      </c>
      <c r="B6359" t="e">
        <f>VLOOKUP(Table21[[#This Row],[SERIAL NUMBER]], EquipmentDB!E$1:M$13746, 9, FALSE)</f>
        <v>#N/A</v>
      </c>
      <c r="C6359" s="13" t="e">
        <v>#N/A</v>
      </c>
      <c r="D6359" s="13" t="s">
        <v>30774</v>
      </c>
      <c r="E6359" t="str">
        <f>IF(COUNTIF(Table24[[SERIAL NUMBER ]], Table21[[#This Row],[SERIAL NUMBER]])&gt;0, "Yes", "No")</f>
        <v>No</v>
      </c>
    </row>
    <row r="6360" spans="1:5">
      <c r="A6360" s="13" t="s">
        <v>23949</v>
      </c>
      <c r="B6360" t="e">
        <f>VLOOKUP(Table21[[#This Row],[SERIAL NUMBER]], EquipmentDB!E$1:M$13746, 9, FALSE)</f>
        <v>#N/A</v>
      </c>
      <c r="C6360" s="13" t="e">
        <v>#N/A</v>
      </c>
      <c r="D6360" s="13" t="s">
        <v>30774</v>
      </c>
      <c r="E6360" t="str">
        <f>IF(COUNTIF(Table24[[SERIAL NUMBER ]], Table21[[#This Row],[SERIAL NUMBER]])&gt;0, "Yes", "No")</f>
        <v>No</v>
      </c>
    </row>
    <row r="6361" spans="1:5">
      <c r="A6361" s="13" t="s">
        <v>19901</v>
      </c>
      <c r="B6361" t="e">
        <f>VLOOKUP(Table21[[#This Row],[SERIAL NUMBER]], EquipmentDB!E$1:M$13746, 9, FALSE)</f>
        <v>#N/A</v>
      </c>
      <c r="C6361" s="13" t="e">
        <v>#N/A</v>
      </c>
      <c r="D6361" s="13" t="s">
        <v>30774</v>
      </c>
      <c r="E6361" t="str">
        <f>IF(COUNTIF(Table24[[SERIAL NUMBER ]], Table21[[#This Row],[SERIAL NUMBER]])&gt;0, "Yes", "No")</f>
        <v>No</v>
      </c>
    </row>
    <row r="6362" spans="1:5">
      <c r="A6362" s="13" t="s">
        <v>11277</v>
      </c>
      <c r="B6362" t="e">
        <f>VLOOKUP(Table21[[#This Row],[SERIAL NUMBER]], EquipmentDB!E$1:M$13746, 9, FALSE)</f>
        <v>#N/A</v>
      </c>
      <c r="C6362" s="13" t="e">
        <v>#N/A</v>
      </c>
      <c r="D6362" s="13" t="s">
        <v>30774</v>
      </c>
      <c r="E6362" t="str">
        <f>IF(COUNTIF(Table24[[SERIAL NUMBER ]], Table21[[#This Row],[SERIAL NUMBER]])&gt;0, "Yes", "No")</f>
        <v>No</v>
      </c>
    </row>
    <row r="6363" spans="1:5">
      <c r="A6363" s="13" t="s">
        <v>14003</v>
      </c>
      <c r="B6363" t="e">
        <f>VLOOKUP(Table21[[#This Row],[SERIAL NUMBER]], EquipmentDB!E$1:M$13746, 9, FALSE)</f>
        <v>#N/A</v>
      </c>
      <c r="C6363" s="13" t="e">
        <v>#N/A</v>
      </c>
      <c r="D6363" s="13" t="s">
        <v>30774</v>
      </c>
      <c r="E6363" t="str">
        <f>IF(COUNTIF(Table24[[SERIAL NUMBER ]], Table21[[#This Row],[SERIAL NUMBER]])&gt;0, "Yes", "No")</f>
        <v>No</v>
      </c>
    </row>
    <row r="6364" spans="1:5">
      <c r="A6364" s="13" t="s">
        <v>14006</v>
      </c>
      <c r="B6364" t="e">
        <f>VLOOKUP(Table21[[#This Row],[SERIAL NUMBER]], EquipmentDB!E$1:M$13746, 9, FALSE)</f>
        <v>#N/A</v>
      </c>
      <c r="C6364" s="13" t="e">
        <v>#N/A</v>
      </c>
      <c r="D6364" s="13" t="s">
        <v>30774</v>
      </c>
      <c r="E6364" t="str">
        <f>IF(COUNTIF(Table24[[SERIAL NUMBER ]], Table21[[#This Row],[SERIAL NUMBER]])&gt;0, "Yes", "No")</f>
        <v>No</v>
      </c>
    </row>
    <row r="6365" spans="1:5">
      <c r="A6365" s="13" t="s">
        <v>11279</v>
      </c>
      <c r="B6365" t="e">
        <f>VLOOKUP(Table21[[#This Row],[SERIAL NUMBER]], EquipmentDB!E$1:M$13746, 9, FALSE)</f>
        <v>#N/A</v>
      </c>
      <c r="C6365" s="13" t="e">
        <v>#N/A</v>
      </c>
      <c r="D6365" s="13" t="s">
        <v>30774</v>
      </c>
      <c r="E6365" t="str">
        <f>IF(COUNTIF(Table24[[SERIAL NUMBER ]], Table21[[#This Row],[SERIAL NUMBER]])&gt;0, "Yes", "No")</f>
        <v>No</v>
      </c>
    </row>
    <row r="6366" spans="1:5">
      <c r="A6366" s="13" t="s">
        <v>13970</v>
      </c>
      <c r="B6366" t="e">
        <f>VLOOKUP(Table21[[#This Row],[SERIAL NUMBER]], EquipmentDB!E$1:M$13746, 9, FALSE)</f>
        <v>#N/A</v>
      </c>
      <c r="C6366" s="13" t="e">
        <v>#N/A</v>
      </c>
      <c r="D6366" s="13" t="s">
        <v>30774</v>
      </c>
      <c r="E6366" t="str">
        <f>IF(COUNTIF(Table24[[SERIAL NUMBER ]], Table21[[#This Row],[SERIAL NUMBER]])&gt;0, "Yes", "No")</f>
        <v>No</v>
      </c>
    </row>
    <row r="6367" spans="1:5">
      <c r="A6367" s="13" t="s">
        <v>13991</v>
      </c>
      <c r="B6367" t="e">
        <f>VLOOKUP(Table21[[#This Row],[SERIAL NUMBER]], EquipmentDB!E$1:M$13746, 9, FALSE)</f>
        <v>#N/A</v>
      </c>
      <c r="C6367" s="13" t="e">
        <v>#N/A</v>
      </c>
      <c r="D6367" s="13" t="s">
        <v>30774</v>
      </c>
      <c r="E6367" t="str">
        <f>IF(COUNTIF(Table24[[SERIAL NUMBER ]], Table21[[#This Row],[SERIAL NUMBER]])&gt;0, "Yes", "No")</f>
        <v>No</v>
      </c>
    </row>
    <row r="6368" spans="1:5">
      <c r="A6368" s="13" t="s">
        <v>13996</v>
      </c>
      <c r="B6368" t="e">
        <f>VLOOKUP(Table21[[#This Row],[SERIAL NUMBER]], EquipmentDB!E$1:M$13746, 9, FALSE)</f>
        <v>#N/A</v>
      </c>
      <c r="C6368" s="13" t="e">
        <v>#N/A</v>
      </c>
      <c r="D6368" s="13" t="s">
        <v>30774</v>
      </c>
      <c r="E6368" t="str">
        <f>IF(COUNTIF(Table24[[SERIAL NUMBER ]], Table21[[#This Row],[SERIAL NUMBER]])&gt;0, "Yes", "No")</f>
        <v>No</v>
      </c>
    </row>
    <row r="6369" spans="1:5">
      <c r="A6369" s="13" t="s">
        <v>29455</v>
      </c>
      <c r="B6369" t="e">
        <f>VLOOKUP(Table21[[#This Row],[SERIAL NUMBER]], EquipmentDB!E$1:M$13746, 9, FALSE)</f>
        <v>#N/A</v>
      </c>
      <c r="C6369" s="13" t="e">
        <v>#N/A</v>
      </c>
      <c r="D6369" s="13" t="s">
        <v>30774</v>
      </c>
      <c r="E6369" t="str">
        <f>IF(COUNTIF(Table24[[SERIAL NUMBER ]], Table21[[#This Row],[SERIAL NUMBER]])&gt;0, "Yes", "No")</f>
        <v>No</v>
      </c>
    </row>
    <row r="6370" spans="1:5">
      <c r="A6370" s="13" t="s">
        <v>9904</v>
      </c>
      <c r="B6370" t="e">
        <f>VLOOKUP(Table21[[#This Row],[SERIAL NUMBER]], EquipmentDB!E$1:M$13746, 9, FALSE)</f>
        <v>#N/A</v>
      </c>
      <c r="C6370" s="13" t="e">
        <v>#N/A</v>
      </c>
      <c r="D6370" s="13" t="s">
        <v>30774</v>
      </c>
      <c r="E6370" t="str">
        <f>IF(COUNTIF(Table24[[SERIAL NUMBER ]], Table21[[#This Row],[SERIAL NUMBER]])&gt;0, "Yes", "No")</f>
        <v>No</v>
      </c>
    </row>
    <row r="6371" spans="1:5">
      <c r="A6371" s="13" t="s">
        <v>9907</v>
      </c>
      <c r="B6371" t="e">
        <f>VLOOKUP(Table21[[#This Row],[SERIAL NUMBER]], EquipmentDB!E$1:M$13746, 9, FALSE)</f>
        <v>#N/A</v>
      </c>
      <c r="C6371" s="13" t="e">
        <v>#N/A</v>
      </c>
      <c r="D6371" s="13" t="s">
        <v>30774</v>
      </c>
      <c r="E6371" t="str">
        <f>IF(COUNTIF(Table24[[SERIAL NUMBER ]], Table21[[#This Row],[SERIAL NUMBER]])&gt;0, "Yes", "No")</f>
        <v>No</v>
      </c>
    </row>
    <row r="6372" spans="1:5">
      <c r="A6372" s="13" t="s">
        <v>9908</v>
      </c>
      <c r="B6372" t="e">
        <f>VLOOKUP(Table21[[#This Row],[SERIAL NUMBER]], EquipmentDB!E$1:M$13746, 9, FALSE)</f>
        <v>#N/A</v>
      </c>
      <c r="C6372" s="13" t="e">
        <v>#N/A</v>
      </c>
      <c r="D6372" s="13" t="s">
        <v>30774</v>
      </c>
      <c r="E6372" t="str">
        <f>IF(COUNTIF(Table24[[SERIAL NUMBER ]], Table21[[#This Row],[SERIAL NUMBER]])&gt;0, "Yes", "No")</f>
        <v>No</v>
      </c>
    </row>
    <row r="6373" spans="1:5">
      <c r="A6373" s="13" t="s">
        <v>19246</v>
      </c>
      <c r="B6373" t="e">
        <f>VLOOKUP(Table21[[#This Row],[SERIAL NUMBER]], EquipmentDB!E$1:M$13746, 9, FALSE)</f>
        <v>#N/A</v>
      </c>
      <c r="C6373" s="13" t="e">
        <v>#N/A</v>
      </c>
      <c r="D6373" s="13" t="s">
        <v>30774</v>
      </c>
      <c r="E6373" t="str">
        <f>IF(COUNTIF(Table24[[SERIAL NUMBER ]], Table21[[#This Row],[SERIAL NUMBER]])&gt;0, "Yes", "No")</f>
        <v>No</v>
      </c>
    </row>
    <row r="6374" spans="1:5">
      <c r="A6374" s="13" t="s">
        <v>24037</v>
      </c>
      <c r="B6374" t="e">
        <f>VLOOKUP(Table21[[#This Row],[SERIAL NUMBER]], EquipmentDB!E$1:M$13746, 9, FALSE)</f>
        <v>#N/A</v>
      </c>
      <c r="C6374" s="13" t="e">
        <v>#N/A</v>
      </c>
      <c r="D6374" s="13" t="s">
        <v>30774</v>
      </c>
      <c r="E6374" t="str">
        <f>IF(COUNTIF(Table24[[SERIAL NUMBER ]], Table21[[#This Row],[SERIAL NUMBER]])&gt;0, "Yes", "No")</f>
        <v>No</v>
      </c>
    </row>
    <row r="6375" spans="1:5">
      <c r="A6375" s="13" t="s">
        <v>29476</v>
      </c>
      <c r="B6375" t="e">
        <f>VLOOKUP(Table21[[#This Row],[SERIAL NUMBER]], EquipmentDB!E$1:M$13746, 9, FALSE)</f>
        <v>#N/A</v>
      </c>
      <c r="C6375" s="13" t="e">
        <v>#N/A</v>
      </c>
      <c r="D6375" s="13" t="s">
        <v>30774</v>
      </c>
      <c r="E6375" t="str">
        <f>IF(COUNTIF(Table24[[SERIAL NUMBER ]], Table21[[#This Row],[SERIAL NUMBER]])&gt;0, "Yes", "No")</f>
        <v>No</v>
      </c>
    </row>
    <row r="6376" spans="1:5">
      <c r="A6376" s="13" t="s">
        <v>29533</v>
      </c>
      <c r="B6376" t="e">
        <f>VLOOKUP(Table21[[#This Row],[SERIAL NUMBER]], EquipmentDB!E$1:M$13746, 9, FALSE)</f>
        <v>#N/A</v>
      </c>
      <c r="C6376" s="13" t="e">
        <v>#N/A</v>
      </c>
      <c r="D6376" s="13" t="s">
        <v>30774</v>
      </c>
      <c r="E6376" t="str">
        <f>IF(COUNTIF(Table24[[SERIAL NUMBER ]], Table21[[#This Row],[SERIAL NUMBER]])&gt;0, "Yes", "No")</f>
        <v>No</v>
      </c>
    </row>
    <row r="6377" spans="1:5">
      <c r="A6377" s="13" t="s">
        <v>29557</v>
      </c>
      <c r="B6377" t="e">
        <f>VLOOKUP(Table21[[#This Row],[SERIAL NUMBER]], EquipmentDB!E$1:M$13746, 9, FALSE)</f>
        <v>#N/A</v>
      </c>
      <c r="C6377" s="13" t="e">
        <v>#N/A</v>
      </c>
      <c r="D6377" s="13" t="s">
        <v>30774</v>
      </c>
      <c r="E6377" t="str">
        <f>IF(COUNTIF(Table24[[SERIAL NUMBER ]], Table21[[#This Row],[SERIAL NUMBER]])&gt;0, "Yes", "No")</f>
        <v>No</v>
      </c>
    </row>
    <row r="6378" spans="1:5">
      <c r="A6378" s="13" t="s">
        <v>27335</v>
      </c>
      <c r="B6378" t="e">
        <f>VLOOKUP(Table21[[#This Row],[SERIAL NUMBER]], EquipmentDB!E$1:M$13746, 9, FALSE)</f>
        <v>#N/A</v>
      </c>
      <c r="C6378" s="13" t="e">
        <v>#N/A</v>
      </c>
      <c r="D6378" s="13" t="s">
        <v>30774</v>
      </c>
      <c r="E6378" t="str">
        <f>IF(COUNTIF(Table24[[SERIAL NUMBER ]], Table21[[#This Row],[SERIAL NUMBER]])&gt;0, "Yes", "No")</f>
        <v>No</v>
      </c>
    </row>
    <row r="6379" spans="1:5">
      <c r="A6379" s="13" t="s">
        <v>27282</v>
      </c>
      <c r="B6379" t="e">
        <f>VLOOKUP(Table21[[#This Row],[SERIAL NUMBER]], EquipmentDB!E$1:M$13746, 9, FALSE)</f>
        <v>#N/A</v>
      </c>
      <c r="C6379" s="13" t="e">
        <v>#N/A</v>
      </c>
      <c r="D6379" s="13" t="s">
        <v>30774</v>
      </c>
      <c r="E6379" t="str">
        <f>IF(COUNTIF(Table24[[SERIAL NUMBER ]], Table21[[#This Row],[SERIAL NUMBER]])&gt;0, "Yes", "No")</f>
        <v>No</v>
      </c>
    </row>
    <row r="6380" spans="1:5">
      <c r="A6380" s="13" t="s">
        <v>3309</v>
      </c>
      <c r="B6380" t="e">
        <f>VLOOKUP(Table21[[#This Row],[SERIAL NUMBER]], EquipmentDB!E$1:M$13746, 9, FALSE)</f>
        <v>#N/A</v>
      </c>
      <c r="C6380" s="13" t="e">
        <v>#N/A</v>
      </c>
      <c r="D6380" s="13" t="s">
        <v>30774</v>
      </c>
      <c r="E6380" t="str">
        <f>IF(COUNTIF(Table24[[SERIAL NUMBER ]], Table21[[#This Row],[SERIAL NUMBER]])&gt;0, "Yes", "No")</f>
        <v>No</v>
      </c>
    </row>
    <row r="6381" spans="1:5">
      <c r="A6381" s="13" t="s">
        <v>27455</v>
      </c>
      <c r="B6381" t="e">
        <f>VLOOKUP(Table21[[#This Row],[SERIAL NUMBER]], EquipmentDB!E$1:M$13746, 9, FALSE)</f>
        <v>#N/A</v>
      </c>
      <c r="C6381" s="13" t="e">
        <v>#N/A</v>
      </c>
      <c r="D6381" s="13" t="s">
        <v>30774</v>
      </c>
      <c r="E6381" t="str">
        <f>IF(COUNTIF(Table24[[SERIAL NUMBER ]], Table21[[#This Row],[SERIAL NUMBER]])&gt;0, "Yes", "No")</f>
        <v>No</v>
      </c>
    </row>
    <row r="6382" spans="1:5">
      <c r="A6382" s="13" t="s">
        <v>27265</v>
      </c>
      <c r="B6382" t="e">
        <f>VLOOKUP(Table21[[#This Row],[SERIAL NUMBER]], EquipmentDB!E$1:M$13746, 9, FALSE)</f>
        <v>#N/A</v>
      </c>
      <c r="C6382" s="13" t="e">
        <v>#N/A</v>
      </c>
      <c r="D6382" s="13" t="s">
        <v>30774</v>
      </c>
      <c r="E6382" t="str">
        <f>IF(COUNTIF(Table24[[SERIAL NUMBER ]], Table21[[#This Row],[SERIAL NUMBER]])&gt;0, "Yes", "No")</f>
        <v>No</v>
      </c>
    </row>
    <row r="6383" spans="1:5">
      <c r="A6383" s="13" t="s">
        <v>24056</v>
      </c>
      <c r="B6383" t="e">
        <f>VLOOKUP(Table21[[#This Row],[SERIAL NUMBER]], EquipmentDB!E$1:M$13746, 9, FALSE)</f>
        <v>#N/A</v>
      </c>
      <c r="C6383" s="13" t="e">
        <v>#N/A</v>
      </c>
      <c r="D6383" s="13" t="s">
        <v>30774</v>
      </c>
      <c r="E6383" t="str">
        <f>IF(COUNTIF(Table24[[SERIAL NUMBER ]], Table21[[#This Row],[SERIAL NUMBER]])&gt;0, "Yes", "No")</f>
        <v>No</v>
      </c>
    </row>
    <row r="6384" spans="1:5">
      <c r="A6384" s="13" t="s">
        <v>24058</v>
      </c>
      <c r="B6384" t="e">
        <f>VLOOKUP(Table21[[#This Row],[SERIAL NUMBER]], EquipmentDB!E$1:M$13746, 9, FALSE)</f>
        <v>#N/A</v>
      </c>
      <c r="C6384" s="13" t="e">
        <v>#N/A</v>
      </c>
      <c r="D6384" s="13" t="s">
        <v>30774</v>
      </c>
      <c r="E6384" t="str">
        <f>IF(COUNTIF(Table24[[SERIAL NUMBER ]], Table21[[#This Row],[SERIAL NUMBER]])&gt;0, "Yes", "No")</f>
        <v>No</v>
      </c>
    </row>
    <row r="6385" spans="1:5">
      <c r="A6385" s="13" t="s">
        <v>2523</v>
      </c>
      <c r="B6385" t="e">
        <f>VLOOKUP(Table21[[#This Row],[SERIAL NUMBER]], EquipmentDB!E$1:M$13746, 9, FALSE)</f>
        <v>#N/A</v>
      </c>
      <c r="C6385" s="13" t="e">
        <v>#N/A</v>
      </c>
      <c r="D6385" s="13" t="s">
        <v>30774</v>
      </c>
      <c r="E6385" t="str">
        <f>IF(COUNTIF(Table24[[SERIAL NUMBER ]], Table21[[#This Row],[SERIAL NUMBER]])&gt;0, "Yes", "No")</f>
        <v>No</v>
      </c>
    </row>
    <row r="6386" spans="1:5">
      <c r="A6386" s="13" t="s">
        <v>2527</v>
      </c>
      <c r="B6386" t="e">
        <f>VLOOKUP(Table21[[#This Row],[SERIAL NUMBER]], EquipmentDB!E$1:M$13746, 9, FALSE)</f>
        <v>#N/A</v>
      </c>
      <c r="C6386" s="13" t="e">
        <v>#N/A</v>
      </c>
      <c r="D6386" s="13" t="s">
        <v>30774</v>
      </c>
      <c r="E6386" t="str">
        <f>IF(COUNTIF(Table24[[SERIAL NUMBER ]], Table21[[#This Row],[SERIAL NUMBER]])&gt;0, "Yes", "No")</f>
        <v>No</v>
      </c>
    </row>
    <row r="6387" spans="1:5">
      <c r="A6387" s="13" t="s">
        <v>19198</v>
      </c>
      <c r="B6387" t="e">
        <f>VLOOKUP(Table21[[#This Row],[SERIAL NUMBER]], EquipmentDB!E$1:M$13746, 9, FALSE)</f>
        <v>#N/A</v>
      </c>
      <c r="C6387" s="13" t="e">
        <v>#N/A</v>
      </c>
      <c r="D6387" s="13" t="s">
        <v>30774</v>
      </c>
      <c r="E6387" t="str">
        <f>IF(COUNTIF(Table24[[SERIAL NUMBER ]], Table21[[#This Row],[SERIAL NUMBER]])&gt;0, "Yes", "No")</f>
        <v>No</v>
      </c>
    </row>
    <row r="6388" spans="1:5">
      <c r="A6388" s="13" t="s">
        <v>19201</v>
      </c>
      <c r="B6388" t="e">
        <f>VLOOKUP(Table21[[#This Row],[SERIAL NUMBER]], EquipmentDB!E$1:M$13746, 9, FALSE)</f>
        <v>#N/A</v>
      </c>
      <c r="C6388" s="13" t="e">
        <v>#N/A</v>
      </c>
      <c r="D6388" s="13" t="s">
        <v>30774</v>
      </c>
      <c r="E6388" t="str">
        <f>IF(COUNTIF(Table24[[SERIAL NUMBER ]], Table21[[#This Row],[SERIAL NUMBER]])&gt;0, "Yes", "No")</f>
        <v>No</v>
      </c>
    </row>
    <row r="6389" spans="1:5">
      <c r="A6389" s="13" t="s">
        <v>19202</v>
      </c>
      <c r="B6389" t="e">
        <f>VLOOKUP(Table21[[#This Row],[SERIAL NUMBER]], EquipmentDB!E$1:M$13746, 9, FALSE)</f>
        <v>#N/A</v>
      </c>
      <c r="C6389" s="13" t="e">
        <v>#N/A</v>
      </c>
      <c r="D6389" s="13" t="s">
        <v>30774</v>
      </c>
      <c r="E6389" t="str">
        <f>IF(COUNTIF(Table24[[SERIAL NUMBER ]], Table21[[#This Row],[SERIAL NUMBER]])&gt;0, "Yes", "No")</f>
        <v>No</v>
      </c>
    </row>
    <row r="6390" spans="1:5">
      <c r="A6390" s="13" t="s">
        <v>26912</v>
      </c>
      <c r="B6390" t="e">
        <f>VLOOKUP(Table21[[#This Row],[SERIAL NUMBER]], EquipmentDB!E$1:M$13746, 9, FALSE)</f>
        <v>#N/A</v>
      </c>
      <c r="C6390" s="13" t="e">
        <v>#N/A</v>
      </c>
      <c r="D6390" s="13" t="s">
        <v>30774</v>
      </c>
      <c r="E6390" t="str">
        <f>IF(COUNTIF(Table24[[SERIAL NUMBER ]], Table21[[#This Row],[SERIAL NUMBER]])&gt;0, "Yes", "No")</f>
        <v>No</v>
      </c>
    </row>
    <row r="6391" spans="1:5">
      <c r="A6391" s="13" t="s">
        <v>26927</v>
      </c>
      <c r="B6391" t="e">
        <f>VLOOKUP(Table21[[#This Row],[SERIAL NUMBER]], EquipmentDB!E$1:M$13746, 9, FALSE)</f>
        <v>#N/A</v>
      </c>
      <c r="C6391" s="13" t="e">
        <v>#N/A</v>
      </c>
      <c r="D6391" s="13" t="s">
        <v>30774</v>
      </c>
      <c r="E6391" t="str">
        <f>IF(COUNTIF(Table24[[SERIAL NUMBER ]], Table21[[#This Row],[SERIAL NUMBER]])&gt;0, "Yes", "No")</f>
        <v>No</v>
      </c>
    </row>
    <row r="6392" spans="1:5">
      <c r="A6392" s="13" t="s">
        <v>26993</v>
      </c>
      <c r="B6392" t="e">
        <f>VLOOKUP(Table21[[#This Row],[SERIAL NUMBER]], EquipmentDB!E$1:M$13746, 9, FALSE)</f>
        <v>#N/A</v>
      </c>
      <c r="C6392" s="13" t="e">
        <v>#N/A</v>
      </c>
      <c r="D6392" s="13" t="s">
        <v>30774</v>
      </c>
      <c r="E6392" t="str">
        <f>IF(COUNTIF(Table24[[SERIAL NUMBER ]], Table21[[#This Row],[SERIAL NUMBER]])&gt;0, "Yes", "No")</f>
        <v>No</v>
      </c>
    </row>
    <row r="6393" spans="1:5">
      <c r="A6393" s="13" t="s">
        <v>27012</v>
      </c>
      <c r="B6393" t="e">
        <f>VLOOKUP(Table21[[#This Row],[SERIAL NUMBER]], EquipmentDB!E$1:M$13746, 9, FALSE)</f>
        <v>#N/A</v>
      </c>
      <c r="C6393" s="13" t="e">
        <v>#N/A</v>
      </c>
      <c r="D6393" s="13" t="s">
        <v>30774</v>
      </c>
      <c r="E6393" t="str">
        <f>IF(COUNTIF(Table24[[SERIAL NUMBER ]], Table21[[#This Row],[SERIAL NUMBER]])&gt;0, "Yes", "No")</f>
        <v>No</v>
      </c>
    </row>
    <row r="6394" spans="1:5">
      <c r="A6394" s="13" t="s">
        <v>29908</v>
      </c>
      <c r="B6394" t="e">
        <f>VLOOKUP(Table21[[#This Row],[SERIAL NUMBER]], EquipmentDB!E$1:M$13746, 9, FALSE)</f>
        <v>#N/A</v>
      </c>
      <c r="C6394" s="13" t="s">
        <v>1647</v>
      </c>
      <c r="D6394" s="13" t="s">
        <v>30774</v>
      </c>
      <c r="E6394" t="str">
        <f>IF(COUNTIF(Table24[[SERIAL NUMBER ]], Table21[[#This Row],[SERIAL NUMBER]])&gt;0, "Yes", "No")</f>
        <v>No</v>
      </c>
    </row>
    <row r="6395" spans="1:5">
      <c r="A6395" s="13" t="s">
        <v>29920</v>
      </c>
      <c r="B6395" t="e">
        <f>VLOOKUP(Table21[[#This Row],[SERIAL NUMBER]], EquipmentDB!E$1:M$13746, 9, FALSE)</f>
        <v>#N/A</v>
      </c>
      <c r="C6395" s="13" t="s">
        <v>1647</v>
      </c>
      <c r="D6395" s="13" t="s">
        <v>30774</v>
      </c>
      <c r="E6395" t="str">
        <f>IF(COUNTIF(Table24[[SERIAL NUMBER ]], Table21[[#This Row],[SERIAL NUMBER]])&gt;0, "Yes", "No")</f>
        <v>No</v>
      </c>
    </row>
    <row r="6396" spans="1:5">
      <c r="A6396" s="13" t="s">
        <v>29967</v>
      </c>
      <c r="B6396" t="e">
        <f>VLOOKUP(Table21[[#This Row],[SERIAL NUMBER]], EquipmentDB!E$1:M$13746, 9, FALSE)</f>
        <v>#N/A</v>
      </c>
      <c r="C6396" s="13" t="s">
        <v>1647</v>
      </c>
      <c r="D6396" s="13" t="s">
        <v>30774</v>
      </c>
      <c r="E6396" t="str">
        <f>IF(COUNTIF(Table24[[SERIAL NUMBER ]], Table21[[#This Row],[SERIAL NUMBER]])&gt;0, "Yes", "No")</f>
        <v>No</v>
      </c>
    </row>
    <row r="6397" spans="1:5">
      <c r="A6397" s="13" t="s">
        <v>29983</v>
      </c>
      <c r="B6397" t="e">
        <f>VLOOKUP(Table21[[#This Row],[SERIAL NUMBER]], EquipmentDB!E$1:M$13746, 9, FALSE)</f>
        <v>#N/A</v>
      </c>
      <c r="C6397" s="13" t="s">
        <v>1647</v>
      </c>
      <c r="D6397" s="13" t="s">
        <v>30774</v>
      </c>
      <c r="E6397" t="str">
        <f>IF(COUNTIF(Table24[[SERIAL NUMBER ]], Table21[[#This Row],[SERIAL NUMBER]])&gt;0, "Yes", "No")</f>
        <v>No</v>
      </c>
    </row>
    <row r="6398" spans="1:5">
      <c r="A6398" s="13" t="s">
        <v>15129</v>
      </c>
      <c r="B6398" t="e">
        <f>VLOOKUP(Table21[[#This Row],[SERIAL NUMBER]], EquipmentDB!E$1:M$13746, 9, FALSE)</f>
        <v>#N/A</v>
      </c>
      <c r="C6398" s="13" t="e">
        <v>#N/A</v>
      </c>
      <c r="D6398" s="13" t="s">
        <v>30774</v>
      </c>
      <c r="E6398" t="str">
        <f>IF(COUNTIF(Table24[[SERIAL NUMBER ]], Table21[[#This Row],[SERIAL NUMBER]])&gt;0, "Yes", "No")</f>
        <v>No</v>
      </c>
    </row>
    <row r="6399" spans="1:5">
      <c r="A6399" s="13" t="s">
        <v>23322</v>
      </c>
      <c r="B6399" t="e">
        <f>VLOOKUP(Table21[[#This Row],[SERIAL NUMBER]], EquipmentDB!E$1:M$13746, 9, FALSE)</f>
        <v>#N/A</v>
      </c>
      <c r="C6399" s="13" t="e">
        <v>#N/A</v>
      </c>
      <c r="D6399" s="13" t="s">
        <v>30774</v>
      </c>
      <c r="E6399" t="str">
        <f>IF(COUNTIF(Table24[[SERIAL NUMBER ]], Table21[[#This Row],[SERIAL NUMBER]])&gt;0, "Yes", "No")</f>
        <v>No</v>
      </c>
    </row>
    <row r="6400" spans="1:5">
      <c r="A6400" s="13" t="s">
        <v>22703</v>
      </c>
      <c r="B6400" t="e">
        <f>VLOOKUP(Table21[[#This Row],[SERIAL NUMBER]], EquipmentDB!E$1:M$13746, 9, FALSE)</f>
        <v>#N/A</v>
      </c>
      <c r="C6400" s="13" t="e">
        <v>#N/A</v>
      </c>
      <c r="D6400" s="13" t="s">
        <v>30774</v>
      </c>
      <c r="E6400" t="str">
        <f>IF(COUNTIF(Table24[[SERIAL NUMBER ]], Table21[[#This Row],[SERIAL NUMBER]])&gt;0, "Yes", "No")</f>
        <v>No</v>
      </c>
    </row>
    <row r="6401" spans="1:5">
      <c r="A6401" s="13" t="s">
        <v>23167</v>
      </c>
      <c r="B6401" t="e">
        <f>VLOOKUP(Table21[[#This Row],[SERIAL NUMBER]], EquipmentDB!E$1:M$13746, 9, FALSE)</f>
        <v>#N/A</v>
      </c>
      <c r="C6401" s="13" t="e">
        <v>#N/A</v>
      </c>
      <c r="D6401" s="13" t="s">
        <v>30774</v>
      </c>
      <c r="E6401" t="str">
        <f>IF(COUNTIF(Table24[[SERIAL NUMBER ]], Table21[[#This Row],[SERIAL NUMBER]])&gt;0, "Yes", "No")</f>
        <v>No</v>
      </c>
    </row>
    <row r="6402" spans="1:5">
      <c r="A6402" s="13" t="s">
        <v>30364</v>
      </c>
      <c r="B6402" t="e">
        <f>VLOOKUP(Table21[[#This Row],[SERIAL NUMBER]], EquipmentDB!E$1:M$13746, 9, FALSE)</f>
        <v>#N/A</v>
      </c>
      <c r="C6402" s="13" t="s">
        <v>1647</v>
      </c>
      <c r="D6402" s="13" t="s">
        <v>30774</v>
      </c>
      <c r="E6402" t="str">
        <f>IF(COUNTIF(Table24[[SERIAL NUMBER ]], Table21[[#This Row],[SERIAL NUMBER]])&gt;0, "Yes", "No")</f>
        <v>No</v>
      </c>
    </row>
    <row r="6403" spans="1:5">
      <c r="A6403" s="13" t="s">
        <v>11280</v>
      </c>
      <c r="B6403" t="e">
        <f>VLOOKUP(Table21[[#This Row],[SERIAL NUMBER]], EquipmentDB!E$1:M$13746, 9, FALSE)</f>
        <v>#N/A</v>
      </c>
      <c r="C6403" s="13" t="e">
        <v>#N/A</v>
      </c>
      <c r="D6403" s="13" t="s">
        <v>30774</v>
      </c>
      <c r="E6403" t="str">
        <f>IF(COUNTIF(Table24[[SERIAL NUMBER ]], Table21[[#This Row],[SERIAL NUMBER]])&gt;0, "Yes", "No")</f>
        <v>No</v>
      </c>
    </row>
    <row r="6404" spans="1:5">
      <c r="A6404" s="13" t="s">
        <v>17231</v>
      </c>
      <c r="B6404" t="e">
        <f>VLOOKUP(Table21[[#This Row],[SERIAL NUMBER]], EquipmentDB!E$1:M$13746, 9, FALSE)</f>
        <v>#N/A</v>
      </c>
      <c r="C6404" s="13" t="e">
        <v>#N/A</v>
      </c>
      <c r="D6404" s="13" t="s">
        <v>30774</v>
      </c>
      <c r="E6404" t="str">
        <f>IF(COUNTIF(Table24[[SERIAL NUMBER ]], Table21[[#This Row],[SERIAL NUMBER]])&gt;0, "Yes", "No")</f>
        <v>No</v>
      </c>
    </row>
    <row r="6405" spans="1:5">
      <c r="A6405" s="13" t="s">
        <v>17244</v>
      </c>
      <c r="B6405" t="e">
        <f>VLOOKUP(Table21[[#This Row],[SERIAL NUMBER]], EquipmentDB!E$1:M$13746, 9, FALSE)</f>
        <v>#N/A</v>
      </c>
      <c r="C6405" s="13" t="e">
        <v>#N/A</v>
      </c>
      <c r="D6405" s="13" t="s">
        <v>30774</v>
      </c>
      <c r="E6405" t="str">
        <f>IF(COUNTIF(Table24[[SERIAL NUMBER ]], Table21[[#This Row],[SERIAL NUMBER]])&gt;0, "Yes", "No")</f>
        <v>No</v>
      </c>
    </row>
    <row r="6406" spans="1:5">
      <c r="A6406" s="13" t="s">
        <v>17249</v>
      </c>
      <c r="B6406" t="e">
        <f>VLOOKUP(Table21[[#This Row],[SERIAL NUMBER]], EquipmentDB!E$1:M$13746, 9, FALSE)</f>
        <v>#N/A</v>
      </c>
      <c r="C6406" s="13" t="e">
        <v>#N/A</v>
      </c>
      <c r="D6406" s="13" t="s">
        <v>30774</v>
      </c>
      <c r="E6406" t="str">
        <f>IF(COUNTIF(Table24[[SERIAL NUMBER ]], Table21[[#This Row],[SERIAL NUMBER]])&gt;0, "Yes", "No")</f>
        <v>No</v>
      </c>
    </row>
    <row r="6407" spans="1:5">
      <c r="A6407" s="13" t="s">
        <v>17259</v>
      </c>
      <c r="B6407" t="e">
        <f>VLOOKUP(Table21[[#This Row],[SERIAL NUMBER]], EquipmentDB!E$1:M$13746, 9, FALSE)</f>
        <v>#N/A</v>
      </c>
      <c r="C6407" s="13" t="e">
        <v>#N/A</v>
      </c>
      <c r="D6407" s="13" t="s">
        <v>30774</v>
      </c>
      <c r="E6407" t="str">
        <f>IF(COUNTIF(Table24[[SERIAL NUMBER ]], Table21[[#This Row],[SERIAL NUMBER]])&gt;0, "Yes", "No")</f>
        <v>No</v>
      </c>
    </row>
    <row r="6408" spans="1:5">
      <c r="A6408" s="13" t="s">
        <v>13856</v>
      </c>
      <c r="B6408" t="e">
        <f>VLOOKUP(Table21[[#This Row],[SERIAL NUMBER]], EquipmentDB!E$1:M$13746, 9, FALSE)</f>
        <v>#N/A</v>
      </c>
      <c r="C6408" s="13" t="e">
        <v>#N/A</v>
      </c>
      <c r="D6408" s="13" t="s">
        <v>30774</v>
      </c>
      <c r="E6408" t="str">
        <f>IF(COUNTIF(Table24[[SERIAL NUMBER ]], Table21[[#This Row],[SERIAL NUMBER]])&gt;0, "Yes", "No")</f>
        <v>No</v>
      </c>
    </row>
    <row r="6409" spans="1:5">
      <c r="A6409" s="13" t="s">
        <v>13859</v>
      </c>
      <c r="B6409" t="e">
        <f>VLOOKUP(Table21[[#This Row],[SERIAL NUMBER]], EquipmentDB!E$1:M$13746, 9, FALSE)</f>
        <v>#N/A</v>
      </c>
      <c r="C6409" s="13" t="e">
        <v>#N/A</v>
      </c>
      <c r="D6409" s="13" t="s">
        <v>30774</v>
      </c>
      <c r="E6409" t="str">
        <f>IF(COUNTIF(Table24[[SERIAL NUMBER ]], Table21[[#This Row],[SERIAL NUMBER]])&gt;0, "Yes", "No")</f>
        <v>No</v>
      </c>
    </row>
    <row r="6410" spans="1:5">
      <c r="A6410" s="13" t="s">
        <v>8951</v>
      </c>
      <c r="B6410" t="e">
        <f>VLOOKUP(Table21[[#This Row],[SERIAL NUMBER]], EquipmentDB!E$1:M$13746, 9, FALSE)</f>
        <v>#N/A</v>
      </c>
      <c r="C6410" s="13" t="e">
        <v>#N/A</v>
      </c>
      <c r="D6410" s="13" t="s">
        <v>30774</v>
      </c>
      <c r="E6410" t="str">
        <f>IF(COUNTIF(Table24[[SERIAL NUMBER ]], Table21[[#This Row],[SERIAL NUMBER]])&gt;0, "Yes", "No")</f>
        <v>No</v>
      </c>
    </row>
    <row r="6411" spans="1:5">
      <c r="A6411" s="13" t="s">
        <v>8948</v>
      </c>
      <c r="B6411" t="e">
        <f>VLOOKUP(Table21[[#This Row],[SERIAL NUMBER]], EquipmentDB!E$1:M$13746, 9, FALSE)</f>
        <v>#N/A</v>
      </c>
      <c r="C6411" s="13" t="e">
        <v>#N/A</v>
      </c>
      <c r="D6411" s="13" t="s">
        <v>30774</v>
      </c>
      <c r="E6411" t="str">
        <f>IF(COUNTIF(Table24[[SERIAL NUMBER ]], Table21[[#This Row],[SERIAL NUMBER]])&gt;0, "Yes", "No")</f>
        <v>No</v>
      </c>
    </row>
    <row r="6412" spans="1:5">
      <c r="A6412" s="13" t="s">
        <v>21854</v>
      </c>
      <c r="B6412" t="e">
        <f>VLOOKUP(Table21[[#This Row],[SERIAL NUMBER]], EquipmentDB!E$1:M$13746, 9, FALSE)</f>
        <v>#N/A</v>
      </c>
      <c r="C6412" s="13" t="e">
        <v>#N/A</v>
      </c>
      <c r="D6412" s="13" t="s">
        <v>30774</v>
      </c>
      <c r="E6412" t="str">
        <f>IF(COUNTIF(Table24[[SERIAL NUMBER ]], Table21[[#This Row],[SERIAL NUMBER]])&gt;0, "Yes", "No")</f>
        <v>No</v>
      </c>
    </row>
    <row r="6413" spans="1:5">
      <c r="A6413" s="13" t="s">
        <v>30332</v>
      </c>
      <c r="B6413" t="e">
        <f>VLOOKUP(Table21[[#This Row],[SERIAL NUMBER]], EquipmentDB!E$1:M$13746, 9, FALSE)</f>
        <v>#N/A</v>
      </c>
      <c r="C6413" s="13" t="s">
        <v>1979</v>
      </c>
      <c r="D6413" s="13" t="s">
        <v>30774</v>
      </c>
      <c r="E6413" t="str">
        <f>IF(COUNTIF(Table24[[SERIAL NUMBER ]], Table21[[#This Row],[SERIAL NUMBER]])&gt;0, "Yes", "No")</f>
        <v>No</v>
      </c>
    </row>
    <row r="6414" spans="1:5">
      <c r="A6414" s="13" t="s">
        <v>19174</v>
      </c>
      <c r="B6414" t="e">
        <f>VLOOKUP(Table21[[#This Row],[SERIAL NUMBER]], EquipmentDB!E$1:M$13746, 9, FALSE)</f>
        <v>#N/A</v>
      </c>
      <c r="C6414" s="13" t="e">
        <v>#N/A</v>
      </c>
      <c r="D6414" s="13" t="s">
        <v>30774</v>
      </c>
      <c r="E6414" t="str">
        <f>IF(COUNTIF(Table24[[SERIAL NUMBER ]], Table21[[#This Row],[SERIAL NUMBER]])&gt;0, "Yes", "No")</f>
        <v>No</v>
      </c>
    </row>
    <row r="6415" spans="1:5">
      <c r="A6415" s="13" t="s">
        <v>25434</v>
      </c>
      <c r="B6415" t="e">
        <f>VLOOKUP(Table21[[#This Row],[SERIAL NUMBER]], EquipmentDB!E$1:M$13746, 9, FALSE)</f>
        <v>#N/A</v>
      </c>
      <c r="C6415" s="13" t="e">
        <v>#N/A</v>
      </c>
      <c r="D6415" s="13" t="s">
        <v>30774</v>
      </c>
      <c r="E6415" t="str">
        <f>IF(COUNTIF(Table24[[SERIAL NUMBER ]], Table21[[#This Row],[SERIAL NUMBER]])&gt;0, "Yes", "No")</f>
        <v>No</v>
      </c>
    </row>
    <row r="6416" spans="1:5">
      <c r="A6416" s="13" t="s">
        <v>14726</v>
      </c>
      <c r="B6416" t="e">
        <f>VLOOKUP(Table21[[#This Row],[SERIAL NUMBER]], EquipmentDB!E$1:M$13746, 9, FALSE)</f>
        <v>#N/A</v>
      </c>
      <c r="C6416" s="13" t="e">
        <v>#N/A</v>
      </c>
      <c r="D6416" s="13" t="s">
        <v>30774</v>
      </c>
      <c r="E6416" t="str">
        <f>IF(COUNTIF(Table24[[SERIAL NUMBER ]], Table21[[#This Row],[SERIAL NUMBER]])&gt;0, "Yes", "No")</f>
        <v>No</v>
      </c>
    </row>
    <row r="6417" spans="1:5">
      <c r="A6417" s="13" t="s">
        <v>14730</v>
      </c>
      <c r="B6417" t="e">
        <f>VLOOKUP(Table21[[#This Row],[SERIAL NUMBER]], EquipmentDB!E$1:M$13746, 9, FALSE)</f>
        <v>#N/A</v>
      </c>
      <c r="C6417" s="13" t="e">
        <v>#N/A</v>
      </c>
      <c r="D6417" s="13" t="s">
        <v>30774</v>
      </c>
      <c r="E6417" t="str">
        <f>IF(COUNTIF(Table24[[SERIAL NUMBER ]], Table21[[#This Row],[SERIAL NUMBER]])&gt;0, "Yes", "No")</f>
        <v>No</v>
      </c>
    </row>
    <row r="6418" spans="1:5">
      <c r="A6418" s="13" t="s">
        <v>9128</v>
      </c>
      <c r="B6418" t="e">
        <f>VLOOKUP(Table21[[#This Row],[SERIAL NUMBER]], EquipmentDB!E$1:M$13746, 9, FALSE)</f>
        <v>#N/A</v>
      </c>
      <c r="C6418" s="13" t="e">
        <v>#N/A</v>
      </c>
      <c r="D6418" s="13" t="s">
        <v>30774</v>
      </c>
      <c r="E6418" t="str">
        <f>IF(COUNTIF(Table24[[SERIAL NUMBER ]], Table21[[#This Row],[SERIAL NUMBER]])&gt;0, "Yes", "No")</f>
        <v>No</v>
      </c>
    </row>
    <row r="6419" spans="1:5">
      <c r="A6419" s="13" t="s">
        <v>20456</v>
      </c>
      <c r="B6419" t="e">
        <f>VLOOKUP(Table21[[#This Row],[SERIAL NUMBER]], EquipmentDB!E$1:M$13746, 9, FALSE)</f>
        <v>#N/A</v>
      </c>
      <c r="C6419" s="13" t="e">
        <v>#N/A</v>
      </c>
      <c r="D6419" s="13" t="s">
        <v>30774</v>
      </c>
      <c r="E6419" t="str">
        <f>IF(COUNTIF(Table24[[SERIAL NUMBER ]], Table21[[#This Row],[SERIAL NUMBER]])&gt;0, "Yes", "No")</f>
        <v>Yes</v>
      </c>
    </row>
    <row r="6420" spans="1:5">
      <c r="A6420" s="13" t="s">
        <v>20515</v>
      </c>
      <c r="B6420" t="e">
        <f>VLOOKUP(Table21[[#This Row],[SERIAL NUMBER]], EquipmentDB!E$1:M$13746, 9, FALSE)</f>
        <v>#N/A</v>
      </c>
      <c r="C6420" s="13" t="e">
        <v>#N/A</v>
      </c>
      <c r="D6420" s="13" t="s">
        <v>30774</v>
      </c>
      <c r="E6420" t="str">
        <f>IF(COUNTIF(Table24[[SERIAL NUMBER ]], Table21[[#This Row],[SERIAL NUMBER]])&gt;0, "Yes", "No")</f>
        <v>Yes</v>
      </c>
    </row>
    <row r="6421" spans="1:5">
      <c r="A6421" s="13" t="s">
        <v>20596</v>
      </c>
      <c r="B6421" t="e">
        <f>VLOOKUP(Table21[[#This Row],[SERIAL NUMBER]], EquipmentDB!E$1:M$13746, 9, FALSE)</f>
        <v>#N/A</v>
      </c>
      <c r="C6421" s="13" t="e">
        <v>#N/A</v>
      </c>
      <c r="D6421" s="13" t="s">
        <v>30774</v>
      </c>
      <c r="E6421" t="str">
        <f>IF(COUNTIF(Table24[[SERIAL NUMBER ]], Table21[[#This Row],[SERIAL NUMBER]])&gt;0, "Yes", "No")</f>
        <v>Yes</v>
      </c>
    </row>
    <row r="6422" spans="1:5">
      <c r="A6422" s="13" t="s">
        <v>20632</v>
      </c>
      <c r="B6422" t="e">
        <f>VLOOKUP(Table21[[#This Row],[SERIAL NUMBER]], EquipmentDB!E$1:M$13746, 9, FALSE)</f>
        <v>#N/A</v>
      </c>
      <c r="C6422" s="13" t="e">
        <v>#N/A</v>
      </c>
      <c r="D6422" s="13" t="s">
        <v>30774</v>
      </c>
      <c r="E6422" t="str">
        <f>IF(COUNTIF(Table24[[SERIAL NUMBER ]], Table21[[#This Row],[SERIAL NUMBER]])&gt;0, "Yes", "No")</f>
        <v>Yes</v>
      </c>
    </row>
    <row r="6423" spans="1:5">
      <c r="A6423" s="13" t="s">
        <v>19437</v>
      </c>
      <c r="B6423" t="e">
        <f>VLOOKUP(Table21[[#This Row],[SERIAL NUMBER]], EquipmentDB!E$1:M$13746, 9, FALSE)</f>
        <v>#N/A</v>
      </c>
      <c r="C6423" s="13" t="e">
        <v>#N/A</v>
      </c>
      <c r="D6423" s="13" t="s">
        <v>30774</v>
      </c>
      <c r="E6423" t="str">
        <f>IF(COUNTIF(Table24[[SERIAL NUMBER ]], Table21[[#This Row],[SERIAL NUMBER]])&gt;0, "Yes", "No")</f>
        <v>No</v>
      </c>
    </row>
    <row r="6424" spans="1:5">
      <c r="A6424" s="13" t="s">
        <v>19439</v>
      </c>
      <c r="B6424" t="e">
        <f>VLOOKUP(Table21[[#This Row],[SERIAL NUMBER]], EquipmentDB!E$1:M$13746, 9, FALSE)</f>
        <v>#N/A</v>
      </c>
      <c r="C6424" s="13" t="e">
        <v>#N/A</v>
      </c>
      <c r="D6424" s="13" t="s">
        <v>30774</v>
      </c>
      <c r="E6424" t="str">
        <f>IF(COUNTIF(Table24[[SERIAL NUMBER ]], Table21[[#This Row],[SERIAL NUMBER]])&gt;0, "Yes", "No")</f>
        <v>No</v>
      </c>
    </row>
    <row r="6425" spans="1:5">
      <c r="A6425" s="13" t="s">
        <v>19441</v>
      </c>
      <c r="B6425" t="e">
        <f>VLOOKUP(Table21[[#This Row],[SERIAL NUMBER]], EquipmentDB!E$1:M$13746, 9, FALSE)</f>
        <v>#N/A</v>
      </c>
      <c r="C6425" s="13" t="e">
        <v>#N/A</v>
      </c>
      <c r="D6425" s="13" t="s">
        <v>30774</v>
      </c>
      <c r="E6425" t="str">
        <f>IF(COUNTIF(Table24[[SERIAL NUMBER ]], Table21[[#This Row],[SERIAL NUMBER]])&gt;0, "Yes", "No")</f>
        <v>No</v>
      </c>
    </row>
    <row r="6426" spans="1:5">
      <c r="A6426" s="13" t="s">
        <v>1652</v>
      </c>
      <c r="B6426" t="e">
        <f>VLOOKUP(Table21[[#This Row],[SERIAL NUMBER]], EquipmentDB!E$1:M$13746, 9, FALSE)</f>
        <v>#N/A</v>
      </c>
      <c r="C6426" s="13" t="e">
        <v>#N/A</v>
      </c>
      <c r="D6426" s="13" t="s">
        <v>30774</v>
      </c>
      <c r="E6426" t="str">
        <f>IF(COUNTIF(Table24[[SERIAL NUMBER ]], Table21[[#This Row],[SERIAL NUMBER]])&gt;0, "Yes", "No")</f>
        <v>No</v>
      </c>
    </row>
    <row r="6427" spans="1:5">
      <c r="A6427" s="13" t="s">
        <v>1655</v>
      </c>
      <c r="B6427" t="e">
        <f>VLOOKUP(Table21[[#This Row],[SERIAL NUMBER]], EquipmentDB!E$1:M$13746, 9, FALSE)</f>
        <v>#N/A</v>
      </c>
      <c r="C6427" s="13" t="e">
        <v>#N/A</v>
      </c>
      <c r="D6427" s="13" t="s">
        <v>30774</v>
      </c>
      <c r="E6427" t="str">
        <f>IF(COUNTIF(Table24[[SERIAL NUMBER ]], Table21[[#This Row],[SERIAL NUMBER]])&gt;0, "Yes", "No")</f>
        <v>No</v>
      </c>
    </row>
    <row r="6428" spans="1:5">
      <c r="A6428" s="13" t="s">
        <v>1656</v>
      </c>
      <c r="B6428" t="e">
        <f>VLOOKUP(Table21[[#This Row],[SERIAL NUMBER]], EquipmentDB!E$1:M$13746, 9, FALSE)</f>
        <v>#N/A</v>
      </c>
      <c r="C6428" s="13" t="e">
        <v>#N/A</v>
      </c>
      <c r="D6428" s="13" t="s">
        <v>30774</v>
      </c>
      <c r="E6428" t="str">
        <f>IF(COUNTIF(Table24[[SERIAL NUMBER ]], Table21[[#This Row],[SERIAL NUMBER]])&gt;0, "Yes", "No")</f>
        <v>No</v>
      </c>
    </row>
    <row r="6429" spans="1:5">
      <c r="A6429" s="13" t="s">
        <v>17897</v>
      </c>
      <c r="B6429" t="e">
        <f>VLOOKUP(Table21[[#This Row],[SERIAL NUMBER]], EquipmentDB!E$1:M$13746, 9, FALSE)</f>
        <v>#N/A</v>
      </c>
      <c r="C6429" s="13" t="e">
        <v>#N/A</v>
      </c>
      <c r="D6429" s="13" t="s">
        <v>30774</v>
      </c>
      <c r="E6429" t="str">
        <f>IF(COUNTIF(Table24[[SERIAL NUMBER ]], Table21[[#This Row],[SERIAL NUMBER]])&gt;0, "Yes", "No")</f>
        <v>No</v>
      </c>
    </row>
    <row r="6430" spans="1:5">
      <c r="A6430" s="13" t="s">
        <v>17903</v>
      </c>
      <c r="B6430" t="e">
        <f>VLOOKUP(Table21[[#This Row],[SERIAL NUMBER]], EquipmentDB!E$1:M$13746, 9, FALSE)</f>
        <v>#N/A</v>
      </c>
      <c r="C6430" s="13" t="e">
        <v>#N/A</v>
      </c>
      <c r="D6430" s="13" t="s">
        <v>30774</v>
      </c>
      <c r="E6430" t="str">
        <f>IF(COUNTIF(Table24[[SERIAL NUMBER ]], Table21[[#This Row],[SERIAL NUMBER]])&gt;0, "Yes", "No")</f>
        <v>No</v>
      </c>
    </row>
    <row r="6431" spans="1:5">
      <c r="A6431" s="13" t="s">
        <v>17443</v>
      </c>
      <c r="B6431" t="e">
        <f>VLOOKUP(Table21[[#This Row],[SERIAL NUMBER]], EquipmentDB!E$1:M$13746, 9, FALSE)</f>
        <v>#N/A</v>
      </c>
      <c r="C6431" s="13" t="e">
        <v>#N/A</v>
      </c>
      <c r="D6431" s="13" t="s">
        <v>30774</v>
      </c>
      <c r="E6431" t="str">
        <f>IF(COUNTIF(Table24[[SERIAL NUMBER ]], Table21[[#This Row],[SERIAL NUMBER]])&gt;0, "Yes", "No")</f>
        <v>No</v>
      </c>
    </row>
    <row r="6432" spans="1:5">
      <c r="A6432" s="13" t="s">
        <v>17748</v>
      </c>
      <c r="B6432" t="e">
        <f>VLOOKUP(Table21[[#This Row],[SERIAL NUMBER]], EquipmentDB!E$1:M$13746, 9, FALSE)</f>
        <v>#N/A</v>
      </c>
      <c r="C6432" s="13" t="e">
        <v>#N/A</v>
      </c>
      <c r="D6432" s="13" t="s">
        <v>30774</v>
      </c>
      <c r="E6432" t="str">
        <f>IF(COUNTIF(Table24[[SERIAL NUMBER ]], Table21[[#This Row],[SERIAL NUMBER]])&gt;0, "Yes", "No")</f>
        <v>No</v>
      </c>
    </row>
    <row r="6433" spans="1:5">
      <c r="A6433" s="13" t="s">
        <v>17770</v>
      </c>
      <c r="B6433" t="e">
        <f>VLOOKUP(Table21[[#This Row],[SERIAL NUMBER]], EquipmentDB!E$1:M$13746, 9, FALSE)</f>
        <v>#N/A</v>
      </c>
      <c r="C6433" s="13" t="e">
        <v>#N/A</v>
      </c>
      <c r="D6433" s="13" t="s">
        <v>30774</v>
      </c>
      <c r="E6433" t="str">
        <f>IF(COUNTIF(Table24[[SERIAL NUMBER ]], Table21[[#This Row],[SERIAL NUMBER]])&gt;0, "Yes", "No")</f>
        <v>No</v>
      </c>
    </row>
    <row r="6434" spans="1:5">
      <c r="A6434" s="13" t="s">
        <v>17812</v>
      </c>
      <c r="B6434" t="e">
        <f>VLOOKUP(Table21[[#This Row],[SERIAL NUMBER]], EquipmentDB!E$1:M$13746, 9, FALSE)</f>
        <v>#N/A</v>
      </c>
      <c r="C6434" s="13" t="e">
        <v>#N/A</v>
      </c>
      <c r="D6434" s="13" t="s">
        <v>30774</v>
      </c>
      <c r="E6434" t="str">
        <f>IF(COUNTIF(Table24[[SERIAL NUMBER ]], Table21[[#This Row],[SERIAL NUMBER]])&gt;0, "Yes", "No")</f>
        <v>No</v>
      </c>
    </row>
    <row r="6435" spans="1:5">
      <c r="A6435" s="13" t="s">
        <v>17822</v>
      </c>
      <c r="B6435" t="e">
        <f>VLOOKUP(Table21[[#This Row],[SERIAL NUMBER]], EquipmentDB!E$1:M$13746, 9, FALSE)</f>
        <v>#N/A</v>
      </c>
      <c r="C6435" s="13" t="e">
        <v>#N/A</v>
      </c>
      <c r="D6435" s="13" t="s">
        <v>30774</v>
      </c>
      <c r="E6435" t="str">
        <f>IF(COUNTIF(Table24[[SERIAL NUMBER ]], Table21[[#This Row],[SERIAL NUMBER]])&gt;0, "Yes", "No")</f>
        <v>No</v>
      </c>
    </row>
    <row r="6436" spans="1:5">
      <c r="A6436" s="13" t="s">
        <v>17791</v>
      </c>
      <c r="B6436" t="e">
        <f>VLOOKUP(Table21[[#This Row],[SERIAL NUMBER]], EquipmentDB!E$1:M$13746, 9, FALSE)</f>
        <v>#N/A</v>
      </c>
      <c r="C6436" s="13" t="e">
        <v>#N/A</v>
      </c>
      <c r="D6436" s="13" t="s">
        <v>30774</v>
      </c>
      <c r="E6436" t="str">
        <f>IF(COUNTIF(Table24[[SERIAL NUMBER ]], Table21[[#This Row],[SERIAL NUMBER]])&gt;0, "Yes", "No")</f>
        <v>No</v>
      </c>
    </row>
    <row r="6437" spans="1:5">
      <c r="A6437" s="13" t="s">
        <v>17880</v>
      </c>
      <c r="B6437" t="e">
        <f>VLOOKUP(Table21[[#This Row],[SERIAL NUMBER]], EquipmentDB!E$1:M$13746, 9, FALSE)</f>
        <v>#N/A</v>
      </c>
      <c r="C6437" s="13" t="e">
        <v>#N/A</v>
      </c>
      <c r="D6437" s="13" t="s">
        <v>30774</v>
      </c>
      <c r="E6437" t="str">
        <f>IF(COUNTIF(Table24[[SERIAL NUMBER ]], Table21[[#This Row],[SERIAL NUMBER]])&gt;0, "Yes", "No")</f>
        <v>No</v>
      </c>
    </row>
    <row r="6438" spans="1:5">
      <c r="A6438" s="13" t="s">
        <v>17885</v>
      </c>
      <c r="B6438" t="e">
        <f>VLOOKUP(Table21[[#This Row],[SERIAL NUMBER]], EquipmentDB!E$1:M$13746, 9, FALSE)</f>
        <v>#N/A</v>
      </c>
      <c r="C6438" s="13" t="e">
        <v>#N/A</v>
      </c>
      <c r="D6438" s="13" t="s">
        <v>30774</v>
      </c>
      <c r="E6438" t="str">
        <f>IF(COUNTIF(Table24[[SERIAL NUMBER ]], Table21[[#This Row],[SERIAL NUMBER]])&gt;0, "Yes", "No")</f>
        <v>No</v>
      </c>
    </row>
    <row r="6439" spans="1:5">
      <c r="A6439" s="13" t="s">
        <v>17918</v>
      </c>
      <c r="B6439" t="e">
        <f>VLOOKUP(Table21[[#This Row],[SERIAL NUMBER]], EquipmentDB!E$1:M$13746, 9, FALSE)</f>
        <v>#N/A</v>
      </c>
      <c r="C6439" s="13" t="e">
        <v>#N/A</v>
      </c>
      <c r="D6439" s="13" t="s">
        <v>30774</v>
      </c>
      <c r="E6439" t="str">
        <f>IF(COUNTIF(Table24[[SERIAL NUMBER ]], Table21[[#This Row],[SERIAL NUMBER]])&gt;0, "Yes", "No")</f>
        <v>No</v>
      </c>
    </row>
    <row r="6440" spans="1:5">
      <c r="A6440" s="13" t="s">
        <v>17928</v>
      </c>
      <c r="B6440" t="e">
        <f>VLOOKUP(Table21[[#This Row],[SERIAL NUMBER]], EquipmentDB!E$1:M$13746, 9, FALSE)</f>
        <v>#N/A</v>
      </c>
      <c r="C6440" s="13" t="e">
        <v>#N/A</v>
      </c>
      <c r="D6440" s="13" t="s">
        <v>30774</v>
      </c>
      <c r="E6440" t="str">
        <f>IF(COUNTIF(Table24[[SERIAL NUMBER ]], Table21[[#This Row],[SERIAL NUMBER]])&gt;0, "Yes", "No")</f>
        <v>No</v>
      </c>
    </row>
    <row r="6441" spans="1:5">
      <c r="A6441" s="13" t="s">
        <v>17939</v>
      </c>
      <c r="B6441" t="e">
        <f>VLOOKUP(Table21[[#This Row],[SERIAL NUMBER]], EquipmentDB!E$1:M$13746, 9, FALSE)</f>
        <v>#N/A</v>
      </c>
      <c r="C6441" s="13" t="e">
        <v>#N/A</v>
      </c>
      <c r="D6441" s="13" t="s">
        <v>30774</v>
      </c>
      <c r="E6441" t="str">
        <f>IF(COUNTIF(Table24[[SERIAL NUMBER ]], Table21[[#This Row],[SERIAL NUMBER]])&gt;0, "Yes", "No")</f>
        <v>No</v>
      </c>
    </row>
    <row r="6442" spans="1:5">
      <c r="A6442" s="13" t="s">
        <v>17965</v>
      </c>
      <c r="B6442" t="e">
        <f>VLOOKUP(Table21[[#This Row],[SERIAL NUMBER]], EquipmentDB!E$1:M$13746, 9, FALSE)</f>
        <v>#N/A</v>
      </c>
      <c r="C6442" s="13" t="e">
        <v>#N/A</v>
      </c>
      <c r="D6442" s="13" t="s">
        <v>30774</v>
      </c>
      <c r="E6442" t="str">
        <f>IF(COUNTIF(Table24[[SERIAL NUMBER ]], Table21[[#This Row],[SERIAL NUMBER]])&gt;0, "Yes", "No")</f>
        <v>No</v>
      </c>
    </row>
    <row r="6443" spans="1:5">
      <c r="A6443" s="13" t="s">
        <v>18023</v>
      </c>
      <c r="B6443" t="e">
        <f>VLOOKUP(Table21[[#This Row],[SERIAL NUMBER]], EquipmentDB!E$1:M$13746, 9, FALSE)</f>
        <v>#N/A</v>
      </c>
      <c r="C6443" s="13" t="e">
        <v>#N/A</v>
      </c>
      <c r="D6443" s="13" t="s">
        <v>30774</v>
      </c>
      <c r="E6443" t="str">
        <f>IF(COUNTIF(Table24[[SERIAL NUMBER ]], Table21[[#This Row],[SERIAL NUMBER]])&gt;0, "Yes", "No")</f>
        <v>No</v>
      </c>
    </row>
    <row r="6444" spans="1:5">
      <c r="A6444" s="13" t="s">
        <v>18039</v>
      </c>
      <c r="B6444" t="e">
        <f>VLOOKUP(Table21[[#This Row],[SERIAL NUMBER]], EquipmentDB!E$1:M$13746, 9, FALSE)</f>
        <v>#N/A</v>
      </c>
      <c r="C6444" s="13" t="e">
        <v>#N/A</v>
      </c>
      <c r="D6444" s="13" t="s">
        <v>30774</v>
      </c>
      <c r="E6444" t="str">
        <f>IF(COUNTIF(Table24[[SERIAL NUMBER ]], Table21[[#This Row],[SERIAL NUMBER]])&gt;0, "Yes", "No")</f>
        <v>No</v>
      </c>
    </row>
    <row r="6445" spans="1:5">
      <c r="A6445" s="13" t="s">
        <v>18063</v>
      </c>
      <c r="B6445" t="e">
        <f>VLOOKUP(Table21[[#This Row],[SERIAL NUMBER]], EquipmentDB!E$1:M$13746, 9, FALSE)</f>
        <v>#N/A</v>
      </c>
      <c r="C6445" s="13" t="e">
        <v>#N/A</v>
      </c>
      <c r="D6445" s="13" t="s">
        <v>30774</v>
      </c>
      <c r="E6445" t="str">
        <f>IF(COUNTIF(Table24[[SERIAL NUMBER ]], Table21[[#This Row],[SERIAL NUMBER]])&gt;0, "Yes", "No")</f>
        <v>No</v>
      </c>
    </row>
    <row r="6446" spans="1:5">
      <c r="A6446" s="13" t="s">
        <v>3976</v>
      </c>
      <c r="B6446" t="e">
        <f>VLOOKUP(Table21[[#This Row],[SERIAL NUMBER]], EquipmentDB!E$1:M$13746, 9, FALSE)</f>
        <v>#N/A</v>
      </c>
      <c r="C6446" s="13" t="e">
        <v>#N/A</v>
      </c>
      <c r="D6446" s="13" t="s">
        <v>30774</v>
      </c>
      <c r="E6446" t="str">
        <f>IF(COUNTIF(Table24[[SERIAL NUMBER ]], Table21[[#This Row],[SERIAL NUMBER]])&gt;0, "Yes", "No")</f>
        <v>No</v>
      </c>
    </row>
    <row r="6447" spans="1:5">
      <c r="A6447" s="13" t="s">
        <v>3978</v>
      </c>
      <c r="B6447" t="e">
        <f>VLOOKUP(Table21[[#This Row],[SERIAL NUMBER]], EquipmentDB!E$1:M$13746, 9, FALSE)</f>
        <v>#N/A</v>
      </c>
      <c r="C6447" s="13" t="e">
        <v>#N/A</v>
      </c>
      <c r="D6447" s="13" t="s">
        <v>30774</v>
      </c>
      <c r="E6447" t="str">
        <f>IF(COUNTIF(Table24[[SERIAL NUMBER ]], Table21[[#This Row],[SERIAL NUMBER]])&gt;0, "Yes", "No")</f>
        <v>No</v>
      </c>
    </row>
    <row r="6448" spans="1:5">
      <c r="A6448" s="13" t="s">
        <v>3980</v>
      </c>
      <c r="B6448" t="e">
        <f>VLOOKUP(Table21[[#This Row],[SERIAL NUMBER]], EquipmentDB!E$1:M$13746, 9, FALSE)</f>
        <v>#N/A</v>
      </c>
      <c r="C6448" s="13" t="e">
        <v>#N/A</v>
      </c>
      <c r="D6448" s="13" t="s">
        <v>30774</v>
      </c>
      <c r="E6448" t="str">
        <f>IF(COUNTIF(Table24[[SERIAL NUMBER ]], Table21[[#This Row],[SERIAL NUMBER]])&gt;0, "Yes", "No")</f>
        <v>No</v>
      </c>
    </row>
    <row r="6449" spans="1:5">
      <c r="A6449" s="13" t="s">
        <v>3982</v>
      </c>
      <c r="B6449" t="e">
        <f>VLOOKUP(Table21[[#This Row],[SERIAL NUMBER]], EquipmentDB!E$1:M$13746, 9, FALSE)</f>
        <v>#N/A</v>
      </c>
      <c r="C6449" s="13" t="e">
        <v>#N/A</v>
      </c>
      <c r="D6449" s="13" t="s">
        <v>30774</v>
      </c>
      <c r="E6449" t="str">
        <f>IF(COUNTIF(Table24[[SERIAL NUMBER ]], Table21[[#This Row],[SERIAL NUMBER]])&gt;0, "Yes", "No")</f>
        <v>No</v>
      </c>
    </row>
    <row r="6450" spans="1:5">
      <c r="A6450" s="13" t="s">
        <v>3983</v>
      </c>
      <c r="B6450" t="e">
        <f>VLOOKUP(Table21[[#This Row],[SERIAL NUMBER]], EquipmentDB!E$1:M$13746, 9, FALSE)</f>
        <v>#N/A</v>
      </c>
      <c r="C6450" s="13" t="e">
        <v>#N/A</v>
      </c>
      <c r="D6450" s="13" t="s">
        <v>30774</v>
      </c>
      <c r="E6450" t="str">
        <f>IF(COUNTIF(Table24[[SERIAL NUMBER ]], Table21[[#This Row],[SERIAL NUMBER]])&gt;0, "Yes", "No")</f>
        <v>No</v>
      </c>
    </row>
    <row r="6451" spans="1:5">
      <c r="A6451" s="13" t="s">
        <v>3986</v>
      </c>
      <c r="B6451" t="e">
        <f>VLOOKUP(Table21[[#This Row],[SERIAL NUMBER]], EquipmentDB!E$1:M$13746, 9, FALSE)</f>
        <v>#N/A</v>
      </c>
      <c r="C6451" s="13" t="e">
        <v>#N/A</v>
      </c>
      <c r="D6451" s="13" t="s">
        <v>30774</v>
      </c>
      <c r="E6451" t="str">
        <f>IF(COUNTIF(Table24[[SERIAL NUMBER ]], Table21[[#This Row],[SERIAL NUMBER]])&gt;0, "Yes", "No")</f>
        <v>No</v>
      </c>
    </row>
    <row r="6452" spans="1:5">
      <c r="A6452" s="13" t="s">
        <v>3987</v>
      </c>
      <c r="B6452" t="e">
        <f>VLOOKUP(Table21[[#This Row],[SERIAL NUMBER]], EquipmentDB!E$1:M$13746, 9, FALSE)</f>
        <v>#N/A</v>
      </c>
      <c r="C6452" s="13" t="e">
        <v>#N/A</v>
      </c>
      <c r="D6452" s="13" t="s">
        <v>30774</v>
      </c>
      <c r="E6452" t="str">
        <f>IF(COUNTIF(Table24[[SERIAL NUMBER ]], Table21[[#This Row],[SERIAL NUMBER]])&gt;0, "Yes", "No")</f>
        <v>No</v>
      </c>
    </row>
    <row r="6453" spans="1:5">
      <c r="A6453" s="13" t="s">
        <v>27708</v>
      </c>
      <c r="B6453" t="e">
        <f>VLOOKUP(Table21[[#This Row],[SERIAL NUMBER]], EquipmentDB!E$1:M$13746, 9, FALSE)</f>
        <v>#N/A</v>
      </c>
      <c r="C6453" s="13" t="e">
        <v>#N/A</v>
      </c>
      <c r="D6453" s="13" t="s">
        <v>30774</v>
      </c>
      <c r="E6453" t="str">
        <f>IF(COUNTIF(Table24[[SERIAL NUMBER ]], Table21[[#This Row],[SERIAL NUMBER]])&gt;0, "Yes", "No")</f>
        <v>No</v>
      </c>
    </row>
    <row r="6454" spans="1:5">
      <c r="A6454" s="13" t="s">
        <v>14001</v>
      </c>
      <c r="B6454" t="e">
        <f>VLOOKUP(Table21[[#This Row],[SERIAL NUMBER]], EquipmentDB!E$1:M$13746, 9, FALSE)</f>
        <v>#N/A</v>
      </c>
      <c r="C6454" s="13" t="e">
        <v>#N/A</v>
      </c>
      <c r="D6454" s="13" t="s">
        <v>30774</v>
      </c>
      <c r="E6454" t="str">
        <f>IF(COUNTIF(Table24[[SERIAL NUMBER ]], Table21[[#This Row],[SERIAL NUMBER]])&gt;0, "Yes", "No")</f>
        <v>No</v>
      </c>
    </row>
    <row r="6455" spans="1:5">
      <c r="A6455" s="13" t="s">
        <v>10469</v>
      </c>
      <c r="B6455" t="e">
        <f>VLOOKUP(Table21[[#This Row],[SERIAL NUMBER]], EquipmentDB!E$1:M$13746, 9, FALSE)</f>
        <v>#N/A</v>
      </c>
      <c r="C6455" s="13" t="e">
        <v>#N/A</v>
      </c>
      <c r="D6455" s="13" t="s">
        <v>30774</v>
      </c>
      <c r="E6455" t="str">
        <f>IF(COUNTIF(Table24[[SERIAL NUMBER ]], Table21[[#This Row],[SERIAL NUMBER]])&gt;0, "Yes", "No")</f>
        <v>No</v>
      </c>
    </row>
    <row r="6456" spans="1:5">
      <c r="A6456" s="13" t="s">
        <v>10470</v>
      </c>
      <c r="B6456" t="e">
        <f>VLOOKUP(Table21[[#This Row],[SERIAL NUMBER]], EquipmentDB!E$1:M$13746, 9, FALSE)</f>
        <v>#N/A</v>
      </c>
      <c r="C6456" s="13" t="e">
        <v>#N/A</v>
      </c>
      <c r="D6456" s="13" t="s">
        <v>30774</v>
      </c>
      <c r="E6456" t="str">
        <f>IF(COUNTIF(Table24[[SERIAL NUMBER ]], Table21[[#This Row],[SERIAL NUMBER]])&gt;0, "Yes", "No")</f>
        <v>No</v>
      </c>
    </row>
    <row r="6457" spans="1:5">
      <c r="A6457" s="13" t="s">
        <v>2326</v>
      </c>
      <c r="B6457" t="e">
        <f>VLOOKUP(Table21[[#This Row],[SERIAL NUMBER]], EquipmentDB!E$1:M$13746, 9, FALSE)</f>
        <v>#N/A</v>
      </c>
      <c r="C6457" s="13" t="e">
        <v>#N/A</v>
      </c>
      <c r="D6457" s="13" t="s">
        <v>30774</v>
      </c>
      <c r="E6457" t="str">
        <f>IF(COUNTIF(Table24[[SERIAL NUMBER ]], Table21[[#This Row],[SERIAL NUMBER]])&gt;0, "Yes", "No")</f>
        <v>No</v>
      </c>
    </row>
    <row r="6458" spans="1:5">
      <c r="A6458" s="13" t="s">
        <v>2328</v>
      </c>
      <c r="B6458" t="e">
        <f>VLOOKUP(Table21[[#This Row],[SERIAL NUMBER]], EquipmentDB!E$1:M$13746, 9, FALSE)</f>
        <v>#N/A</v>
      </c>
      <c r="C6458" s="13" t="e">
        <v>#N/A</v>
      </c>
      <c r="D6458" s="13" t="s">
        <v>30774</v>
      </c>
      <c r="E6458" t="str">
        <f>IF(COUNTIF(Table24[[SERIAL NUMBER ]], Table21[[#This Row],[SERIAL NUMBER]])&gt;0, "Yes", "No")</f>
        <v>No</v>
      </c>
    </row>
    <row r="6459" spans="1:5">
      <c r="A6459" s="13" t="s">
        <v>2330</v>
      </c>
      <c r="B6459" t="e">
        <f>VLOOKUP(Table21[[#This Row],[SERIAL NUMBER]], EquipmentDB!E$1:M$13746, 9, FALSE)</f>
        <v>#N/A</v>
      </c>
      <c r="C6459" s="13" t="e">
        <v>#N/A</v>
      </c>
      <c r="D6459" s="13" t="s">
        <v>30774</v>
      </c>
      <c r="E6459" t="str">
        <f>IF(COUNTIF(Table24[[SERIAL NUMBER ]], Table21[[#This Row],[SERIAL NUMBER]])&gt;0, "Yes", "No")</f>
        <v>No</v>
      </c>
    </row>
    <row r="6460" spans="1:5">
      <c r="A6460" s="13" t="s">
        <v>11597</v>
      </c>
      <c r="B6460" t="e">
        <f>VLOOKUP(Table21[[#This Row],[SERIAL NUMBER]], EquipmentDB!E$1:M$13746, 9, FALSE)</f>
        <v>#N/A</v>
      </c>
      <c r="C6460" s="13" t="e">
        <v>#N/A</v>
      </c>
      <c r="D6460" s="13" t="s">
        <v>30774</v>
      </c>
      <c r="E6460" t="str">
        <f>IF(COUNTIF(Table24[[SERIAL NUMBER ]], Table21[[#This Row],[SERIAL NUMBER]])&gt;0, "Yes", "No")</f>
        <v>No</v>
      </c>
    </row>
    <row r="6461" spans="1:5">
      <c r="A6461" s="13" t="s">
        <v>11598</v>
      </c>
      <c r="B6461" t="e">
        <f>VLOOKUP(Table21[[#This Row],[SERIAL NUMBER]], EquipmentDB!E$1:M$13746, 9, FALSE)</f>
        <v>#N/A</v>
      </c>
      <c r="C6461" s="13" t="e">
        <v>#N/A</v>
      </c>
      <c r="D6461" s="13" t="s">
        <v>30774</v>
      </c>
      <c r="E6461" t="str">
        <f>IF(COUNTIF(Table24[[SERIAL NUMBER ]], Table21[[#This Row],[SERIAL NUMBER]])&gt;0, "Yes", "No")</f>
        <v>No</v>
      </c>
    </row>
    <row r="6462" spans="1:5">
      <c r="A6462" s="13" t="s">
        <v>11594</v>
      </c>
      <c r="B6462" t="e">
        <f>VLOOKUP(Table21[[#This Row],[SERIAL NUMBER]], EquipmentDB!E$1:M$13746, 9, FALSE)</f>
        <v>#N/A</v>
      </c>
      <c r="C6462" s="13" t="e">
        <v>#N/A</v>
      </c>
      <c r="D6462" s="13" t="s">
        <v>30774</v>
      </c>
      <c r="E6462" t="str">
        <f>IF(COUNTIF(Table24[[SERIAL NUMBER ]], Table21[[#This Row],[SERIAL NUMBER]])&gt;0, "Yes", "No")</f>
        <v>No</v>
      </c>
    </row>
    <row r="6463" spans="1:5">
      <c r="A6463" s="13" t="s">
        <v>5975</v>
      </c>
      <c r="B6463" t="e">
        <f>VLOOKUP(Table21[[#This Row],[SERIAL NUMBER]], EquipmentDB!E$1:M$13746, 9, FALSE)</f>
        <v>#N/A</v>
      </c>
      <c r="C6463" s="13" t="e">
        <v>#N/A</v>
      </c>
      <c r="D6463" s="13" t="s">
        <v>30774</v>
      </c>
      <c r="E6463" t="str">
        <f>IF(COUNTIF(Table24[[SERIAL NUMBER ]], Table21[[#This Row],[SERIAL NUMBER]])&gt;0, "Yes", "No")</f>
        <v>No</v>
      </c>
    </row>
    <row r="6464" spans="1:5">
      <c r="A6464" s="13" t="s">
        <v>5977</v>
      </c>
      <c r="B6464" t="e">
        <f>VLOOKUP(Table21[[#This Row],[SERIAL NUMBER]], EquipmentDB!E$1:M$13746, 9, FALSE)</f>
        <v>#N/A</v>
      </c>
      <c r="C6464" s="13" t="e">
        <v>#N/A</v>
      </c>
      <c r="D6464" s="13" t="s">
        <v>30774</v>
      </c>
      <c r="E6464" t="str">
        <f>IF(COUNTIF(Table24[[SERIAL NUMBER ]], Table21[[#This Row],[SERIAL NUMBER]])&gt;0, "Yes", "No")</f>
        <v>No</v>
      </c>
    </row>
    <row r="6465" spans="1:5">
      <c r="A6465" s="13" t="s">
        <v>5976</v>
      </c>
      <c r="B6465" t="e">
        <f>VLOOKUP(Table21[[#This Row],[SERIAL NUMBER]], EquipmentDB!E$1:M$13746, 9, FALSE)</f>
        <v>#N/A</v>
      </c>
      <c r="C6465" s="13" t="e">
        <v>#N/A</v>
      </c>
      <c r="D6465" s="13" t="s">
        <v>30774</v>
      </c>
      <c r="E6465" t="str">
        <f>IF(COUNTIF(Table24[[SERIAL NUMBER ]], Table21[[#This Row],[SERIAL NUMBER]])&gt;0, "Yes", "No")</f>
        <v>No</v>
      </c>
    </row>
    <row r="6466" spans="1:5">
      <c r="A6466" s="13" t="s">
        <v>9913</v>
      </c>
      <c r="B6466" t="e">
        <f>VLOOKUP(Table21[[#This Row],[SERIAL NUMBER]], EquipmentDB!E$1:M$13746, 9, FALSE)</f>
        <v>#N/A</v>
      </c>
      <c r="C6466" s="13" t="e">
        <v>#N/A</v>
      </c>
      <c r="D6466" s="13" t="s">
        <v>30774</v>
      </c>
      <c r="E6466" t="str">
        <f>IF(COUNTIF(Table24[[SERIAL NUMBER ]], Table21[[#This Row],[SERIAL NUMBER]])&gt;0, "Yes", "No")</f>
        <v>No</v>
      </c>
    </row>
    <row r="6467" spans="1:5">
      <c r="A6467" s="13" t="s">
        <v>21229</v>
      </c>
      <c r="B6467" t="e">
        <f>VLOOKUP(Table21[[#This Row],[SERIAL NUMBER]], EquipmentDB!E$1:M$13746, 9, FALSE)</f>
        <v>#N/A</v>
      </c>
      <c r="C6467" s="13" t="e">
        <v>#N/A</v>
      </c>
      <c r="D6467" s="13" t="s">
        <v>30774</v>
      </c>
      <c r="E6467" t="str">
        <f>IF(COUNTIF(Table24[[SERIAL NUMBER ]], Table21[[#This Row],[SERIAL NUMBER]])&gt;0, "Yes", "No")</f>
        <v>No</v>
      </c>
    </row>
    <row r="6468" spans="1:5">
      <c r="A6468" s="13" t="s">
        <v>21230</v>
      </c>
      <c r="B6468" t="e">
        <f>VLOOKUP(Table21[[#This Row],[SERIAL NUMBER]], EquipmentDB!E$1:M$13746, 9, FALSE)</f>
        <v>#N/A</v>
      </c>
      <c r="C6468" s="13" t="e">
        <v>#N/A</v>
      </c>
      <c r="D6468" s="13" t="s">
        <v>30774</v>
      </c>
      <c r="E6468" t="str">
        <f>IF(COUNTIF(Table24[[SERIAL NUMBER ]], Table21[[#This Row],[SERIAL NUMBER]])&gt;0, "Yes", "No")</f>
        <v>No</v>
      </c>
    </row>
    <row r="6469" spans="1:5">
      <c r="A6469" s="13" t="s">
        <v>3657</v>
      </c>
      <c r="B6469" t="e">
        <f>VLOOKUP(Table21[[#This Row],[SERIAL NUMBER]], EquipmentDB!E$1:M$13746, 9, FALSE)</f>
        <v>#N/A</v>
      </c>
      <c r="C6469" s="13" t="e">
        <v>#N/A</v>
      </c>
      <c r="D6469" s="13" t="s">
        <v>30774</v>
      </c>
      <c r="E6469" t="str">
        <f>IF(COUNTIF(Table24[[SERIAL NUMBER ]], Table21[[#This Row],[SERIAL NUMBER]])&gt;0, "Yes", "No")</f>
        <v>No</v>
      </c>
    </row>
    <row r="6470" spans="1:5">
      <c r="A6470" s="13" t="s">
        <v>3679</v>
      </c>
      <c r="B6470" t="e">
        <f>VLOOKUP(Table21[[#This Row],[SERIAL NUMBER]], EquipmentDB!E$1:M$13746, 9, FALSE)</f>
        <v>#N/A</v>
      </c>
      <c r="C6470" s="13" t="e">
        <v>#N/A</v>
      </c>
      <c r="D6470" s="13" t="s">
        <v>30774</v>
      </c>
      <c r="E6470" t="str">
        <f>IF(COUNTIF(Table24[[SERIAL NUMBER ]], Table21[[#This Row],[SERIAL NUMBER]])&gt;0, "Yes", "No")</f>
        <v>No</v>
      </c>
    </row>
    <row r="6471" spans="1:5">
      <c r="A6471" s="13" t="s">
        <v>3691</v>
      </c>
      <c r="B6471" t="e">
        <f>VLOOKUP(Table21[[#This Row],[SERIAL NUMBER]], EquipmentDB!E$1:M$13746, 9, FALSE)</f>
        <v>#N/A</v>
      </c>
      <c r="C6471" s="13" t="e">
        <v>#N/A</v>
      </c>
      <c r="D6471" s="13" t="s">
        <v>30774</v>
      </c>
      <c r="E6471" t="str">
        <f>IF(COUNTIF(Table24[[SERIAL NUMBER ]], Table21[[#This Row],[SERIAL NUMBER]])&gt;0, "Yes", "No")</f>
        <v>No</v>
      </c>
    </row>
    <row r="6472" spans="1:5">
      <c r="A6472" s="13" t="s">
        <v>3715</v>
      </c>
      <c r="B6472" t="e">
        <f>VLOOKUP(Table21[[#This Row],[SERIAL NUMBER]], EquipmentDB!E$1:M$13746, 9, FALSE)</f>
        <v>#N/A</v>
      </c>
      <c r="C6472" s="13" t="e">
        <v>#N/A</v>
      </c>
      <c r="D6472" s="13" t="s">
        <v>30774</v>
      </c>
      <c r="E6472" t="str">
        <f>IF(COUNTIF(Table24[[SERIAL NUMBER ]], Table21[[#This Row],[SERIAL NUMBER]])&gt;0, "Yes", "No")</f>
        <v>No</v>
      </c>
    </row>
    <row r="6473" spans="1:5">
      <c r="A6473" s="13" t="s">
        <v>5641</v>
      </c>
      <c r="B6473" t="e">
        <f>VLOOKUP(Table21[[#This Row],[SERIAL NUMBER]], EquipmentDB!E$1:M$13746, 9, FALSE)</f>
        <v>#N/A</v>
      </c>
      <c r="C6473" s="13" t="e">
        <v>#N/A</v>
      </c>
      <c r="D6473" s="13" t="s">
        <v>30774</v>
      </c>
      <c r="E6473" t="str">
        <f>IF(COUNTIF(Table24[[SERIAL NUMBER ]], Table21[[#This Row],[SERIAL NUMBER]])&gt;0, "Yes", "No")</f>
        <v>No</v>
      </c>
    </row>
    <row r="6474" spans="1:5">
      <c r="A6474" s="13" t="s">
        <v>4880</v>
      </c>
      <c r="B6474" t="e">
        <f>VLOOKUP(Table21[[#This Row],[SERIAL NUMBER]], EquipmentDB!E$1:M$13746, 9, FALSE)</f>
        <v>#N/A</v>
      </c>
      <c r="C6474" s="13" t="e">
        <v>#N/A</v>
      </c>
      <c r="D6474" s="13" t="s">
        <v>30774</v>
      </c>
      <c r="E6474" t="str">
        <f>IF(COUNTIF(Table24[[SERIAL NUMBER ]], Table21[[#This Row],[SERIAL NUMBER]])&gt;0, "Yes", "No")</f>
        <v>No</v>
      </c>
    </row>
    <row r="6475" spans="1:5">
      <c r="A6475" s="13" t="s">
        <v>19307</v>
      </c>
      <c r="B6475" t="e">
        <f>VLOOKUP(Table21[[#This Row],[SERIAL NUMBER]], EquipmentDB!E$1:M$13746, 9, FALSE)</f>
        <v>#N/A</v>
      </c>
      <c r="C6475" s="13" t="e">
        <v>#N/A</v>
      </c>
      <c r="D6475" s="13" t="s">
        <v>30774</v>
      </c>
      <c r="E6475" t="str">
        <f>IF(COUNTIF(Table24[[SERIAL NUMBER ]], Table21[[#This Row],[SERIAL NUMBER]])&gt;0, "Yes", "No")</f>
        <v>No</v>
      </c>
    </row>
    <row r="6476" spans="1:5">
      <c r="A6476" s="13" t="s">
        <v>11556</v>
      </c>
      <c r="B6476" t="e">
        <f>VLOOKUP(Table21[[#This Row],[SERIAL NUMBER]], EquipmentDB!E$1:M$13746, 9, FALSE)</f>
        <v>#N/A</v>
      </c>
      <c r="C6476" s="13" t="e">
        <v>#N/A</v>
      </c>
      <c r="D6476" s="13" t="s">
        <v>30774</v>
      </c>
      <c r="E6476" t="str">
        <f>IF(COUNTIF(Table24[[SERIAL NUMBER ]], Table21[[#This Row],[SERIAL NUMBER]])&gt;0, "Yes", "No")</f>
        <v>No</v>
      </c>
    </row>
    <row r="6477" spans="1:5">
      <c r="A6477" s="13" t="s">
        <v>11551</v>
      </c>
      <c r="B6477" t="e">
        <f>VLOOKUP(Table21[[#This Row],[SERIAL NUMBER]], EquipmentDB!E$1:M$13746, 9, FALSE)</f>
        <v>#N/A</v>
      </c>
      <c r="C6477" s="13" t="e">
        <v>#N/A</v>
      </c>
      <c r="D6477" s="13" t="s">
        <v>30774</v>
      </c>
      <c r="E6477" t="str">
        <f>IF(COUNTIF(Table24[[SERIAL NUMBER ]], Table21[[#This Row],[SERIAL NUMBER]])&gt;0, "Yes", "No")</f>
        <v>No</v>
      </c>
    </row>
    <row r="6478" spans="1:5">
      <c r="A6478" s="13" t="s">
        <v>11557</v>
      </c>
      <c r="B6478" t="e">
        <f>VLOOKUP(Table21[[#This Row],[SERIAL NUMBER]], EquipmentDB!E$1:M$13746, 9, FALSE)</f>
        <v>#N/A</v>
      </c>
      <c r="C6478" s="13" t="e">
        <v>#N/A</v>
      </c>
      <c r="D6478" s="13" t="s">
        <v>30774</v>
      </c>
      <c r="E6478" t="str">
        <f>IF(COUNTIF(Table24[[SERIAL NUMBER ]], Table21[[#This Row],[SERIAL NUMBER]])&gt;0, "Yes", "No")</f>
        <v>No</v>
      </c>
    </row>
    <row r="6479" spans="1:5">
      <c r="A6479" s="13" t="s">
        <v>28030</v>
      </c>
      <c r="B6479" t="e">
        <f>VLOOKUP(Table21[[#This Row],[SERIAL NUMBER]], EquipmentDB!E$1:M$13746, 9, FALSE)</f>
        <v>#N/A</v>
      </c>
      <c r="C6479" s="13" t="e">
        <v>#N/A</v>
      </c>
      <c r="D6479" s="13" t="s">
        <v>30774</v>
      </c>
      <c r="E6479" t="str">
        <f>IF(COUNTIF(Table24[[SERIAL NUMBER ]], Table21[[#This Row],[SERIAL NUMBER]])&gt;0, "Yes", "No")</f>
        <v>No</v>
      </c>
    </row>
    <row r="6480" spans="1:5">
      <c r="A6480" s="13" t="s">
        <v>28031</v>
      </c>
      <c r="B6480" t="e">
        <f>VLOOKUP(Table21[[#This Row],[SERIAL NUMBER]], EquipmentDB!E$1:M$13746, 9, FALSE)</f>
        <v>#N/A</v>
      </c>
      <c r="C6480" s="13" t="e">
        <v>#N/A</v>
      </c>
      <c r="D6480" s="13" t="s">
        <v>30774</v>
      </c>
      <c r="E6480" t="str">
        <f>IF(COUNTIF(Table24[[SERIAL NUMBER ]], Table21[[#This Row],[SERIAL NUMBER]])&gt;0, "Yes", "No")</f>
        <v>No</v>
      </c>
    </row>
    <row r="6481" spans="1:5">
      <c r="A6481" s="13" t="s">
        <v>28032</v>
      </c>
      <c r="B6481" t="e">
        <f>VLOOKUP(Table21[[#This Row],[SERIAL NUMBER]], EquipmentDB!E$1:M$13746, 9, FALSE)</f>
        <v>#N/A</v>
      </c>
      <c r="C6481" s="13" t="e">
        <v>#N/A</v>
      </c>
      <c r="D6481" s="13" t="s">
        <v>30774</v>
      </c>
      <c r="E6481" t="str">
        <f>IF(COUNTIF(Table24[[SERIAL NUMBER ]], Table21[[#This Row],[SERIAL NUMBER]])&gt;0, "Yes", "No")</f>
        <v>No</v>
      </c>
    </row>
    <row r="6482" spans="1:5">
      <c r="A6482" s="13" t="s">
        <v>2009</v>
      </c>
      <c r="B6482" t="e">
        <f>VLOOKUP(Table21[[#This Row],[SERIAL NUMBER]], EquipmentDB!E$1:M$13746, 9, FALSE)</f>
        <v>#N/A</v>
      </c>
      <c r="C6482" s="13" t="e">
        <v>#N/A</v>
      </c>
      <c r="D6482" s="13" t="s">
        <v>30774</v>
      </c>
      <c r="E6482" t="str">
        <f>IF(COUNTIF(Table24[[SERIAL NUMBER ]], Table21[[#This Row],[SERIAL NUMBER]])&gt;0, "Yes", "No")</f>
        <v>No</v>
      </c>
    </row>
    <row r="6483" spans="1:5">
      <c r="A6483" s="13" t="s">
        <v>11394</v>
      </c>
      <c r="B6483" t="e">
        <f>VLOOKUP(Table21[[#This Row],[SERIAL NUMBER]], EquipmentDB!E$1:M$13746, 9, FALSE)</f>
        <v>#N/A</v>
      </c>
      <c r="C6483" s="13" t="e">
        <v>#N/A</v>
      </c>
      <c r="D6483" s="13" t="s">
        <v>30774</v>
      </c>
      <c r="E6483" t="str">
        <f>IF(COUNTIF(Table24[[SERIAL NUMBER ]], Table21[[#This Row],[SERIAL NUMBER]])&gt;0, "Yes", "No")</f>
        <v>No</v>
      </c>
    </row>
    <row r="6484" spans="1:5">
      <c r="A6484" s="13" t="s">
        <v>11400</v>
      </c>
      <c r="B6484" t="e">
        <f>VLOOKUP(Table21[[#This Row],[SERIAL NUMBER]], EquipmentDB!E$1:M$13746, 9, FALSE)</f>
        <v>#N/A</v>
      </c>
      <c r="C6484" s="13" t="e">
        <v>#N/A</v>
      </c>
      <c r="D6484" s="13" t="s">
        <v>30774</v>
      </c>
      <c r="E6484" t="str">
        <f>IF(COUNTIF(Table24[[SERIAL NUMBER ]], Table21[[#This Row],[SERIAL NUMBER]])&gt;0, "Yes", "No")</f>
        <v>No</v>
      </c>
    </row>
    <row r="6485" spans="1:5">
      <c r="A6485" s="13" t="s">
        <v>11404</v>
      </c>
      <c r="B6485" t="e">
        <f>VLOOKUP(Table21[[#This Row],[SERIAL NUMBER]], EquipmentDB!E$1:M$13746, 9, FALSE)</f>
        <v>#N/A</v>
      </c>
      <c r="C6485" s="13" t="e">
        <v>#N/A</v>
      </c>
      <c r="D6485" s="13" t="s">
        <v>30774</v>
      </c>
      <c r="E6485" t="str">
        <f>IF(COUNTIF(Table24[[SERIAL NUMBER ]], Table21[[#This Row],[SERIAL NUMBER]])&gt;0, "Yes", "No")</f>
        <v>No</v>
      </c>
    </row>
    <row r="6486" spans="1:5">
      <c r="A6486" s="13" t="s">
        <v>11408</v>
      </c>
      <c r="B6486" t="e">
        <f>VLOOKUP(Table21[[#This Row],[SERIAL NUMBER]], EquipmentDB!E$1:M$13746, 9, FALSE)</f>
        <v>#N/A</v>
      </c>
      <c r="C6486" s="13" t="e">
        <v>#N/A</v>
      </c>
      <c r="D6486" s="13" t="s">
        <v>30774</v>
      </c>
      <c r="E6486" t="str">
        <f>IF(COUNTIF(Table24[[SERIAL NUMBER ]], Table21[[#This Row],[SERIAL NUMBER]])&gt;0, "Yes", "No")</f>
        <v>No</v>
      </c>
    </row>
    <row r="6487" spans="1:5">
      <c r="A6487" s="13" t="s">
        <v>11414</v>
      </c>
      <c r="B6487" t="e">
        <f>VLOOKUP(Table21[[#This Row],[SERIAL NUMBER]], EquipmentDB!E$1:M$13746, 9, FALSE)</f>
        <v>#N/A</v>
      </c>
      <c r="C6487" s="13" t="e">
        <v>#N/A</v>
      </c>
      <c r="D6487" s="13" t="s">
        <v>30774</v>
      </c>
      <c r="E6487" t="str">
        <f>IF(COUNTIF(Table24[[SERIAL NUMBER ]], Table21[[#This Row],[SERIAL NUMBER]])&gt;0, "Yes", "No")</f>
        <v>No</v>
      </c>
    </row>
    <row r="6488" spans="1:5">
      <c r="A6488" s="13" t="s">
        <v>11418</v>
      </c>
      <c r="B6488" t="e">
        <f>VLOOKUP(Table21[[#This Row],[SERIAL NUMBER]], EquipmentDB!E$1:M$13746, 9, FALSE)</f>
        <v>#N/A</v>
      </c>
      <c r="C6488" s="13" t="e">
        <v>#N/A</v>
      </c>
      <c r="D6488" s="13" t="s">
        <v>30774</v>
      </c>
      <c r="E6488" t="str">
        <f>IF(COUNTIF(Table24[[SERIAL NUMBER ]], Table21[[#This Row],[SERIAL NUMBER]])&gt;0, "Yes", "No")</f>
        <v>No</v>
      </c>
    </row>
    <row r="6489" spans="1:5">
      <c r="A6489" s="13" t="s">
        <v>5995</v>
      </c>
      <c r="B6489" t="e">
        <f>VLOOKUP(Table21[[#This Row],[SERIAL NUMBER]], EquipmentDB!E$1:M$13746, 9, FALSE)</f>
        <v>#N/A</v>
      </c>
      <c r="C6489" s="13" t="e">
        <v>#N/A</v>
      </c>
      <c r="D6489" s="13" t="s">
        <v>30774</v>
      </c>
      <c r="E6489" t="str">
        <f>IF(COUNTIF(Table24[[SERIAL NUMBER ]], Table21[[#This Row],[SERIAL NUMBER]])&gt;0, "Yes", "No")</f>
        <v>No</v>
      </c>
    </row>
    <row r="6490" spans="1:5">
      <c r="A6490" s="13" t="s">
        <v>6009</v>
      </c>
      <c r="B6490" t="e">
        <f>VLOOKUP(Table21[[#This Row],[SERIAL NUMBER]], EquipmentDB!E$1:M$13746, 9, FALSE)</f>
        <v>#N/A</v>
      </c>
      <c r="C6490" s="13" t="e">
        <v>#N/A</v>
      </c>
      <c r="D6490" s="13" t="s">
        <v>30774</v>
      </c>
      <c r="E6490" t="str">
        <f>IF(COUNTIF(Table24[[SERIAL NUMBER ]], Table21[[#This Row],[SERIAL NUMBER]])&gt;0, "Yes", "No")</f>
        <v>No</v>
      </c>
    </row>
    <row r="6491" spans="1:5">
      <c r="A6491" s="13" t="s">
        <v>6017</v>
      </c>
      <c r="B6491" t="e">
        <f>VLOOKUP(Table21[[#This Row],[SERIAL NUMBER]], EquipmentDB!E$1:M$13746, 9, FALSE)</f>
        <v>#N/A</v>
      </c>
      <c r="C6491" s="13" t="e">
        <v>#N/A</v>
      </c>
      <c r="D6491" s="13" t="s">
        <v>30774</v>
      </c>
      <c r="E6491" t="str">
        <f>IF(COUNTIF(Table24[[SERIAL NUMBER ]], Table21[[#This Row],[SERIAL NUMBER]])&gt;0, "Yes", "No")</f>
        <v>No</v>
      </c>
    </row>
    <row r="6492" spans="1:5">
      <c r="A6492" s="13" t="s">
        <v>6018</v>
      </c>
      <c r="B6492" t="e">
        <f>VLOOKUP(Table21[[#This Row],[SERIAL NUMBER]], EquipmentDB!E$1:M$13746, 9, FALSE)</f>
        <v>#N/A</v>
      </c>
      <c r="C6492" s="13" t="e">
        <v>#N/A</v>
      </c>
      <c r="D6492" s="13" t="s">
        <v>30774</v>
      </c>
      <c r="E6492" t="str">
        <f>IF(COUNTIF(Table24[[SERIAL NUMBER ]], Table21[[#This Row],[SERIAL NUMBER]])&gt;0, "Yes", "No")</f>
        <v>No</v>
      </c>
    </row>
    <row r="6493" spans="1:5">
      <c r="A6493" s="13" t="s">
        <v>8776</v>
      </c>
      <c r="B6493" t="e">
        <f>VLOOKUP(Table21[[#This Row],[SERIAL NUMBER]], EquipmentDB!E$1:M$13746, 9, FALSE)</f>
        <v>#N/A</v>
      </c>
      <c r="C6493" s="13" t="e">
        <v>#N/A</v>
      </c>
      <c r="D6493" s="13" t="s">
        <v>30774</v>
      </c>
      <c r="E6493" t="str">
        <f>IF(COUNTIF(Table24[[SERIAL NUMBER ]], Table21[[#This Row],[SERIAL NUMBER]])&gt;0, "Yes", "No")</f>
        <v>No</v>
      </c>
    </row>
    <row r="6494" spans="1:5">
      <c r="A6494" s="13" t="s">
        <v>11423</v>
      </c>
      <c r="B6494" t="e">
        <f>VLOOKUP(Table21[[#This Row],[SERIAL NUMBER]], EquipmentDB!E$1:M$13746, 9, FALSE)</f>
        <v>#N/A</v>
      </c>
      <c r="C6494" s="13" t="e">
        <v>#N/A</v>
      </c>
      <c r="D6494" s="13" t="s">
        <v>30774</v>
      </c>
      <c r="E6494" t="str">
        <f>IF(COUNTIF(Table24[[SERIAL NUMBER ]], Table21[[#This Row],[SERIAL NUMBER]])&gt;0, "Yes", "No")</f>
        <v>No</v>
      </c>
    </row>
    <row r="6495" spans="1:5">
      <c r="A6495" s="13" t="s">
        <v>11426</v>
      </c>
      <c r="B6495" t="e">
        <f>VLOOKUP(Table21[[#This Row],[SERIAL NUMBER]], EquipmentDB!E$1:M$13746, 9, FALSE)</f>
        <v>#N/A</v>
      </c>
      <c r="C6495" s="13" t="e">
        <v>#N/A</v>
      </c>
      <c r="D6495" s="13" t="s">
        <v>30774</v>
      </c>
      <c r="E6495" t="str">
        <f>IF(COUNTIF(Table24[[SERIAL NUMBER ]], Table21[[#This Row],[SERIAL NUMBER]])&gt;0, "Yes", "No")</f>
        <v>No</v>
      </c>
    </row>
    <row r="6496" spans="1:5">
      <c r="A6496" s="13" t="s">
        <v>11564</v>
      </c>
      <c r="B6496" t="e">
        <f>VLOOKUP(Table21[[#This Row],[SERIAL NUMBER]], EquipmentDB!E$1:M$13746, 9, FALSE)</f>
        <v>#N/A</v>
      </c>
      <c r="C6496" s="13" t="e">
        <v>#N/A</v>
      </c>
      <c r="D6496" s="13" t="s">
        <v>30774</v>
      </c>
      <c r="E6496" t="str">
        <f>IF(COUNTIF(Table24[[SERIAL NUMBER ]], Table21[[#This Row],[SERIAL NUMBER]])&gt;0, "Yes", "No")</f>
        <v>No</v>
      </c>
    </row>
    <row r="6497" spans="1:5">
      <c r="A6497" s="13" t="s">
        <v>11570</v>
      </c>
      <c r="B6497" t="e">
        <f>VLOOKUP(Table21[[#This Row],[SERIAL NUMBER]], EquipmentDB!E$1:M$13746, 9, FALSE)</f>
        <v>#N/A</v>
      </c>
      <c r="C6497" s="13" t="e">
        <v>#N/A</v>
      </c>
      <c r="D6497" s="13" t="s">
        <v>30774</v>
      </c>
      <c r="E6497" t="str">
        <f>IF(COUNTIF(Table24[[SERIAL NUMBER ]], Table21[[#This Row],[SERIAL NUMBER]])&gt;0, "Yes", "No")</f>
        <v>No</v>
      </c>
    </row>
    <row r="6498" spans="1:5">
      <c r="A6498" s="13" t="s">
        <v>11575</v>
      </c>
      <c r="B6498" t="e">
        <f>VLOOKUP(Table21[[#This Row],[SERIAL NUMBER]], EquipmentDB!E$1:M$13746, 9, FALSE)</f>
        <v>#N/A</v>
      </c>
      <c r="C6498" s="13" t="e">
        <v>#N/A</v>
      </c>
      <c r="D6498" s="13" t="s">
        <v>30774</v>
      </c>
      <c r="E6498" t="str">
        <f>IF(COUNTIF(Table24[[SERIAL NUMBER ]], Table21[[#This Row],[SERIAL NUMBER]])&gt;0, "Yes", "No")</f>
        <v>No</v>
      </c>
    </row>
    <row r="6499" spans="1:5">
      <c r="A6499" s="13" t="s">
        <v>19342</v>
      </c>
      <c r="B6499" t="e">
        <f>VLOOKUP(Table21[[#This Row],[SERIAL NUMBER]], EquipmentDB!E$1:M$13746, 9, FALSE)</f>
        <v>#N/A</v>
      </c>
      <c r="C6499" s="13" t="e">
        <v>#N/A</v>
      </c>
      <c r="D6499" s="13" t="s">
        <v>30774</v>
      </c>
      <c r="E6499" t="str">
        <f>IF(COUNTIF(Table24[[SERIAL NUMBER ]], Table21[[#This Row],[SERIAL NUMBER]])&gt;0, "Yes", "No")</f>
        <v>No</v>
      </c>
    </row>
    <row r="6500" spans="1:5">
      <c r="A6500" s="13" t="s">
        <v>18776</v>
      </c>
      <c r="B6500" t="e">
        <f>VLOOKUP(Table21[[#This Row],[SERIAL NUMBER]], EquipmentDB!E$1:M$13746, 9, FALSE)</f>
        <v>#N/A</v>
      </c>
      <c r="C6500" s="13" t="e">
        <v>#N/A</v>
      </c>
      <c r="D6500" s="13" t="s">
        <v>30774</v>
      </c>
      <c r="E6500" t="str">
        <f>IF(COUNTIF(Table24[[SERIAL NUMBER ]], Table21[[#This Row],[SERIAL NUMBER]])&gt;0, "Yes", "No")</f>
        <v>Yes</v>
      </c>
    </row>
    <row r="6501" spans="1:5">
      <c r="A6501" s="13" t="s">
        <v>10186</v>
      </c>
      <c r="B6501" t="e">
        <f>VLOOKUP(Table21[[#This Row],[SERIAL NUMBER]], EquipmentDB!E$1:M$13746, 9, FALSE)</f>
        <v>#N/A</v>
      </c>
      <c r="C6501" s="13" t="e">
        <v>#N/A</v>
      </c>
      <c r="D6501" s="13" t="s">
        <v>30774</v>
      </c>
      <c r="E6501" t="str">
        <f>IF(COUNTIF(Table24[[SERIAL NUMBER ]], Table21[[#This Row],[SERIAL NUMBER]])&gt;0, "Yes", "No")</f>
        <v>No</v>
      </c>
    </row>
    <row r="6502" spans="1:5">
      <c r="A6502" s="13" t="s">
        <v>15210</v>
      </c>
      <c r="B6502" t="e">
        <f>VLOOKUP(Table21[[#This Row],[SERIAL NUMBER]], EquipmentDB!E$1:M$13746, 9, FALSE)</f>
        <v>#N/A</v>
      </c>
      <c r="C6502" s="13" t="e">
        <v>#N/A</v>
      </c>
      <c r="D6502" s="13" t="s">
        <v>30774</v>
      </c>
      <c r="E6502" t="str">
        <f>IF(COUNTIF(Table24[[SERIAL NUMBER ]], Table21[[#This Row],[SERIAL NUMBER]])&gt;0, "Yes", "No")</f>
        <v>No</v>
      </c>
    </row>
    <row r="6503" spans="1:5">
      <c r="A6503" s="13" t="s">
        <v>15207</v>
      </c>
      <c r="B6503" t="e">
        <f>VLOOKUP(Table21[[#This Row],[SERIAL NUMBER]], EquipmentDB!E$1:M$13746, 9, FALSE)</f>
        <v>#N/A</v>
      </c>
      <c r="C6503" s="13" t="e">
        <v>#N/A</v>
      </c>
      <c r="D6503" s="13" t="s">
        <v>30774</v>
      </c>
      <c r="E6503" t="str">
        <f>IF(COUNTIF(Table24[[SERIAL NUMBER ]], Table21[[#This Row],[SERIAL NUMBER]])&gt;0, "Yes", "No")</f>
        <v>No</v>
      </c>
    </row>
    <row r="6504" spans="1:5">
      <c r="A6504" s="13" t="s">
        <v>6194</v>
      </c>
      <c r="B6504" t="e">
        <f>VLOOKUP(Table21[[#This Row],[SERIAL NUMBER]], EquipmentDB!E$1:M$13746, 9, FALSE)</f>
        <v>#N/A</v>
      </c>
      <c r="C6504" s="13" t="e">
        <v>#N/A</v>
      </c>
      <c r="D6504" s="13" t="s">
        <v>30774</v>
      </c>
      <c r="E6504" t="str">
        <f>IF(COUNTIF(Table24[[SERIAL NUMBER ]], Table21[[#This Row],[SERIAL NUMBER]])&gt;0, "Yes", "No")</f>
        <v>No</v>
      </c>
    </row>
    <row r="6505" spans="1:5">
      <c r="A6505" s="13" t="s">
        <v>6203</v>
      </c>
      <c r="B6505" t="e">
        <f>VLOOKUP(Table21[[#This Row],[SERIAL NUMBER]], EquipmentDB!E$1:M$13746, 9, FALSE)</f>
        <v>#N/A</v>
      </c>
      <c r="C6505" s="13" t="e">
        <v>#N/A</v>
      </c>
      <c r="D6505" s="13" t="s">
        <v>30774</v>
      </c>
      <c r="E6505" t="str">
        <f>IF(COUNTIF(Table24[[SERIAL NUMBER ]], Table21[[#This Row],[SERIAL NUMBER]])&gt;0, "Yes", "No")</f>
        <v>No</v>
      </c>
    </row>
    <row r="6506" spans="1:5">
      <c r="A6506" s="13" t="s">
        <v>6183</v>
      </c>
      <c r="B6506" t="e">
        <f>VLOOKUP(Table21[[#This Row],[SERIAL NUMBER]], EquipmentDB!E$1:M$13746, 9, FALSE)</f>
        <v>#N/A</v>
      </c>
      <c r="C6506" s="13" t="e">
        <v>#N/A</v>
      </c>
      <c r="D6506" s="13" t="s">
        <v>30774</v>
      </c>
      <c r="E6506" t="str">
        <f>IF(COUNTIF(Table24[[SERIAL NUMBER ]], Table21[[#This Row],[SERIAL NUMBER]])&gt;0, "Yes", "No")</f>
        <v>No</v>
      </c>
    </row>
    <row r="6507" spans="1:5">
      <c r="A6507" s="13" t="s">
        <v>16530</v>
      </c>
      <c r="B6507" t="e">
        <f>VLOOKUP(Table21[[#This Row],[SERIAL NUMBER]], EquipmentDB!E$1:M$13746, 9, FALSE)</f>
        <v>#N/A</v>
      </c>
      <c r="C6507" s="13" t="e">
        <v>#N/A</v>
      </c>
      <c r="D6507" s="13" t="s">
        <v>30774</v>
      </c>
      <c r="E6507" t="str">
        <f>IF(COUNTIF(Table24[[SERIAL NUMBER ]], Table21[[#This Row],[SERIAL NUMBER]])&gt;0, "Yes", "No")</f>
        <v>No</v>
      </c>
    </row>
    <row r="6508" spans="1:5">
      <c r="A6508" s="13" t="s">
        <v>16525</v>
      </c>
      <c r="B6508" t="e">
        <f>VLOOKUP(Table21[[#This Row],[SERIAL NUMBER]], EquipmentDB!E$1:M$13746, 9, FALSE)</f>
        <v>#N/A</v>
      </c>
      <c r="C6508" s="13" t="e">
        <v>#N/A</v>
      </c>
      <c r="D6508" s="13" t="s">
        <v>30774</v>
      </c>
      <c r="E6508" t="str">
        <f>IF(COUNTIF(Table24[[SERIAL NUMBER ]], Table21[[#This Row],[SERIAL NUMBER]])&gt;0, "Yes", "No")</f>
        <v>No</v>
      </c>
    </row>
    <row r="6509" spans="1:5">
      <c r="A6509" s="13" t="s">
        <v>16535</v>
      </c>
      <c r="B6509" t="e">
        <f>VLOOKUP(Table21[[#This Row],[SERIAL NUMBER]], EquipmentDB!E$1:M$13746, 9, FALSE)</f>
        <v>#N/A</v>
      </c>
      <c r="C6509" s="13" t="e">
        <v>#N/A</v>
      </c>
      <c r="D6509" s="13" t="s">
        <v>30774</v>
      </c>
      <c r="E6509" t="str">
        <f>IF(COUNTIF(Table24[[SERIAL NUMBER ]], Table21[[#This Row],[SERIAL NUMBER]])&gt;0, "Yes", "No")</f>
        <v>No</v>
      </c>
    </row>
    <row r="6510" spans="1:5">
      <c r="A6510" s="13" t="s">
        <v>8281</v>
      </c>
      <c r="B6510" t="e">
        <f>VLOOKUP(Table21[[#This Row],[SERIAL NUMBER]], EquipmentDB!E$1:M$13746, 9, FALSE)</f>
        <v>#N/A</v>
      </c>
      <c r="C6510" s="13" t="e">
        <v>#N/A</v>
      </c>
      <c r="D6510" s="13" t="s">
        <v>30774</v>
      </c>
      <c r="E6510" t="str">
        <f>IF(COUNTIF(Table24[[SERIAL NUMBER ]], Table21[[#This Row],[SERIAL NUMBER]])&gt;0, "Yes", "No")</f>
        <v>No</v>
      </c>
    </row>
    <row r="6511" spans="1:5">
      <c r="A6511" s="13" t="s">
        <v>6584</v>
      </c>
      <c r="B6511" t="e">
        <f>VLOOKUP(Table21[[#This Row],[SERIAL NUMBER]], EquipmentDB!E$1:M$13746, 9, FALSE)</f>
        <v>#N/A</v>
      </c>
      <c r="C6511" s="13" t="e">
        <v>#N/A</v>
      </c>
      <c r="D6511" s="13" t="s">
        <v>30774</v>
      </c>
      <c r="E6511" t="str">
        <f>IF(COUNTIF(Table24[[SERIAL NUMBER ]], Table21[[#This Row],[SERIAL NUMBER]])&gt;0, "Yes", "No")</f>
        <v>No</v>
      </c>
    </row>
    <row r="6512" spans="1:5">
      <c r="A6512" s="13" t="s">
        <v>6568</v>
      </c>
      <c r="B6512" t="e">
        <f>VLOOKUP(Table21[[#This Row],[SERIAL NUMBER]], EquipmentDB!E$1:M$13746, 9, FALSE)</f>
        <v>#N/A</v>
      </c>
      <c r="C6512" s="13" t="e">
        <v>#N/A</v>
      </c>
      <c r="D6512" s="13" t="s">
        <v>30774</v>
      </c>
      <c r="E6512" t="str">
        <f>IF(COUNTIF(Table24[[SERIAL NUMBER ]], Table21[[#This Row],[SERIAL NUMBER]])&gt;0, "Yes", "No")</f>
        <v>No</v>
      </c>
    </row>
    <row r="6513" spans="1:5">
      <c r="A6513" s="13" t="s">
        <v>8266</v>
      </c>
      <c r="B6513" t="e">
        <f>VLOOKUP(Table21[[#This Row],[SERIAL NUMBER]], EquipmentDB!E$1:M$13746, 9, FALSE)</f>
        <v>#N/A</v>
      </c>
      <c r="C6513" s="13" t="e">
        <v>#N/A</v>
      </c>
      <c r="D6513" s="13" t="s">
        <v>30774</v>
      </c>
      <c r="E6513" t="str">
        <f>IF(COUNTIF(Table24[[SERIAL NUMBER ]], Table21[[#This Row],[SERIAL NUMBER]])&gt;0, "Yes", "No")</f>
        <v>No</v>
      </c>
    </row>
    <row r="6514" spans="1:5">
      <c r="A6514" s="13" t="s">
        <v>8275</v>
      </c>
      <c r="B6514" t="e">
        <f>VLOOKUP(Table21[[#This Row],[SERIAL NUMBER]], EquipmentDB!E$1:M$13746, 9, FALSE)</f>
        <v>#N/A</v>
      </c>
      <c r="C6514" s="13" t="e">
        <v>#N/A</v>
      </c>
      <c r="D6514" s="13" t="s">
        <v>30774</v>
      </c>
      <c r="E6514" t="str">
        <f>IF(COUNTIF(Table24[[SERIAL NUMBER ]], Table21[[#This Row],[SERIAL NUMBER]])&gt;0, "Yes", "No")</f>
        <v>No</v>
      </c>
    </row>
    <row r="6515" spans="1:5">
      <c r="A6515" s="13" t="s">
        <v>22092</v>
      </c>
      <c r="B6515" t="e">
        <f>VLOOKUP(Table21[[#This Row],[SERIAL NUMBER]], EquipmentDB!E$1:M$13746, 9, FALSE)</f>
        <v>#N/A</v>
      </c>
      <c r="C6515" s="13" t="e">
        <v>#N/A</v>
      </c>
      <c r="D6515" s="13" t="s">
        <v>30774</v>
      </c>
      <c r="E6515" t="str">
        <f>IF(COUNTIF(Table24[[SERIAL NUMBER ]], Table21[[#This Row],[SERIAL NUMBER]])&gt;0, "Yes", "No")</f>
        <v>Yes</v>
      </c>
    </row>
    <row r="6516" spans="1:5">
      <c r="A6516" s="13" t="s">
        <v>22084</v>
      </c>
      <c r="B6516" t="e">
        <f>VLOOKUP(Table21[[#This Row],[SERIAL NUMBER]], EquipmentDB!E$1:M$13746, 9, FALSE)</f>
        <v>#N/A</v>
      </c>
      <c r="C6516" s="13" t="e">
        <v>#N/A</v>
      </c>
      <c r="D6516" s="13" t="s">
        <v>30774</v>
      </c>
      <c r="E6516" t="str">
        <f>IF(COUNTIF(Table24[[SERIAL NUMBER ]], Table21[[#This Row],[SERIAL NUMBER]])&gt;0, "Yes", "No")</f>
        <v>Yes</v>
      </c>
    </row>
    <row r="6517" spans="1:5">
      <c r="A6517" s="13" t="s">
        <v>22089</v>
      </c>
      <c r="B6517" t="e">
        <f>VLOOKUP(Table21[[#This Row],[SERIAL NUMBER]], EquipmentDB!E$1:M$13746, 9, FALSE)</f>
        <v>#N/A</v>
      </c>
      <c r="C6517" s="13" t="e">
        <v>#N/A</v>
      </c>
      <c r="D6517" s="13" t="s">
        <v>30774</v>
      </c>
      <c r="E6517" t="str">
        <f>IF(COUNTIF(Table24[[SERIAL NUMBER ]], Table21[[#This Row],[SERIAL NUMBER]])&gt;0, "Yes", "No")</f>
        <v>Yes</v>
      </c>
    </row>
    <row r="6518" spans="1:5">
      <c r="A6518" s="13" t="s">
        <v>22096</v>
      </c>
      <c r="B6518" t="e">
        <f>VLOOKUP(Table21[[#This Row],[SERIAL NUMBER]], EquipmentDB!E$1:M$13746, 9, FALSE)</f>
        <v>#N/A</v>
      </c>
      <c r="C6518" s="13" t="e">
        <v>#N/A</v>
      </c>
      <c r="D6518" s="13" t="s">
        <v>30774</v>
      </c>
      <c r="E6518" t="str">
        <f>IF(COUNTIF(Table24[[SERIAL NUMBER ]], Table21[[#This Row],[SERIAL NUMBER]])&gt;0, "Yes", "No")</f>
        <v>Yes</v>
      </c>
    </row>
    <row r="6519" spans="1:5">
      <c r="A6519" s="13" t="s">
        <v>22078</v>
      </c>
      <c r="B6519" t="e">
        <f>VLOOKUP(Table21[[#This Row],[SERIAL NUMBER]], EquipmentDB!E$1:M$13746, 9, FALSE)</f>
        <v>#N/A</v>
      </c>
      <c r="C6519" s="13" t="e">
        <v>#N/A</v>
      </c>
      <c r="D6519" s="13" t="s">
        <v>30774</v>
      </c>
      <c r="E6519" t="str">
        <f>IF(COUNTIF(Table24[[SERIAL NUMBER ]], Table21[[#This Row],[SERIAL NUMBER]])&gt;0, "Yes", "No")</f>
        <v>Yes</v>
      </c>
    </row>
    <row r="6520" spans="1:5">
      <c r="A6520" s="13" t="s">
        <v>22069</v>
      </c>
      <c r="B6520" t="e">
        <f>VLOOKUP(Table21[[#This Row],[SERIAL NUMBER]], EquipmentDB!E$1:M$13746, 9, FALSE)</f>
        <v>#N/A</v>
      </c>
      <c r="C6520" s="13" t="e">
        <v>#N/A</v>
      </c>
      <c r="D6520" s="13" t="s">
        <v>30774</v>
      </c>
      <c r="E6520" t="str">
        <f>IF(COUNTIF(Table24[[SERIAL NUMBER ]], Table21[[#This Row],[SERIAL NUMBER]])&gt;0, "Yes", "No")</f>
        <v>Yes</v>
      </c>
    </row>
    <row r="6521" spans="1:5">
      <c r="A6521" s="13" t="s">
        <v>22074</v>
      </c>
      <c r="B6521" t="e">
        <f>VLOOKUP(Table21[[#This Row],[SERIAL NUMBER]], EquipmentDB!E$1:M$13746, 9, FALSE)</f>
        <v>#N/A</v>
      </c>
      <c r="C6521" s="13" t="e">
        <v>#N/A</v>
      </c>
      <c r="D6521" s="13" t="s">
        <v>30774</v>
      </c>
      <c r="E6521" t="str">
        <f>IF(COUNTIF(Table24[[SERIAL NUMBER ]], Table21[[#This Row],[SERIAL NUMBER]])&gt;0, "Yes", "No")</f>
        <v>Yes</v>
      </c>
    </row>
    <row r="6522" spans="1:5">
      <c r="A6522" s="13" t="s">
        <v>22081</v>
      </c>
      <c r="B6522" t="e">
        <f>VLOOKUP(Table21[[#This Row],[SERIAL NUMBER]], EquipmentDB!E$1:M$13746, 9, FALSE)</f>
        <v>#N/A</v>
      </c>
      <c r="C6522" s="13" t="e">
        <v>#N/A</v>
      </c>
      <c r="D6522" s="13" t="s">
        <v>30774</v>
      </c>
      <c r="E6522" t="str">
        <f>IF(COUNTIF(Table24[[SERIAL NUMBER ]], Table21[[#This Row],[SERIAL NUMBER]])&gt;0, "Yes", "No")</f>
        <v>Yes</v>
      </c>
    </row>
    <row r="6523" spans="1:5">
      <c r="A6523" s="13" t="s">
        <v>12653</v>
      </c>
      <c r="B6523" t="e">
        <f>VLOOKUP(Table21[[#This Row],[SERIAL NUMBER]], EquipmentDB!E$1:M$13746, 9, FALSE)</f>
        <v>#N/A</v>
      </c>
      <c r="C6523" s="13" t="e">
        <v>#N/A</v>
      </c>
      <c r="D6523" s="13" t="s">
        <v>30774</v>
      </c>
      <c r="E6523" t="str">
        <f>IF(COUNTIF(Table24[[SERIAL NUMBER ]], Table21[[#This Row],[SERIAL NUMBER]])&gt;0, "Yes", "No")</f>
        <v>Yes</v>
      </c>
    </row>
    <row r="6524" spans="1:5">
      <c r="A6524" s="13" t="s">
        <v>12659</v>
      </c>
      <c r="B6524" t="e">
        <f>VLOOKUP(Table21[[#This Row],[SERIAL NUMBER]], EquipmentDB!E$1:M$13746, 9, FALSE)</f>
        <v>#N/A</v>
      </c>
      <c r="C6524" s="13" t="e">
        <v>#N/A</v>
      </c>
      <c r="D6524" s="13" t="s">
        <v>30774</v>
      </c>
      <c r="E6524" t="str">
        <f>IF(COUNTIF(Table24[[SERIAL NUMBER ]], Table21[[#This Row],[SERIAL NUMBER]])&gt;0, "Yes", "No")</f>
        <v>Yes</v>
      </c>
    </row>
    <row r="6525" spans="1:5">
      <c r="A6525" s="13" t="s">
        <v>12626</v>
      </c>
      <c r="B6525" t="e">
        <f>VLOOKUP(Table21[[#This Row],[SERIAL NUMBER]], EquipmentDB!E$1:M$13746, 9, FALSE)</f>
        <v>#N/A</v>
      </c>
      <c r="C6525" s="13" t="e">
        <v>#N/A</v>
      </c>
      <c r="D6525" s="13" t="s">
        <v>30774</v>
      </c>
      <c r="E6525" t="str">
        <f>IF(COUNTIF(Table24[[SERIAL NUMBER ]], Table21[[#This Row],[SERIAL NUMBER]])&gt;0, "Yes", "No")</f>
        <v>Yes</v>
      </c>
    </row>
    <row r="6526" spans="1:5">
      <c r="A6526" s="13" t="s">
        <v>12633</v>
      </c>
      <c r="B6526" t="e">
        <f>VLOOKUP(Table21[[#This Row],[SERIAL NUMBER]], EquipmentDB!E$1:M$13746, 9, FALSE)</f>
        <v>#N/A</v>
      </c>
      <c r="C6526" s="13" t="e">
        <v>#N/A</v>
      </c>
      <c r="D6526" s="13" t="s">
        <v>30774</v>
      </c>
      <c r="E6526" t="str">
        <f>IF(COUNTIF(Table24[[SERIAL NUMBER ]], Table21[[#This Row],[SERIAL NUMBER]])&gt;0, "Yes", "No")</f>
        <v>Yes</v>
      </c>
    </row>
    <row r="6527" spans="1:5">
      <c r="A6527" s="13" t="s">
        <v>12640</v>
      </c>
      <c r="B6527" t="e">
        <f>VLOOKUP(Table21[[#This Row],[SERIAL NUMBER]], EquipmentDB!E$1:M$13746, 9, FALSE)</f>
        <v>#N/A</v>
      </c>
      <c r="C6527" s="13" t="e">
        <v>#N/A</v>
      </c>
      <c r="D6527" s="13" t="s">
        <v>30774</v>
      </c>
      <c r="E6527" t="str">
        <f>IF(COUNTIF(Table24[[SERIAL NUMBER ]], Table21[[#This Row],[SERIAL NUMBER]])&gt;0, "Yes", "No")</f>
        <v>Yes</v>
      </c>
    </row>
    <row r="6528" spans="1:5">
      <c r="A6528" s="13" t="s">
        <v>12646</v>
      </c>
      <c r="B6528" t="e">
        <f>VLOOKUP(Table21[[#This Row],[SERIAL NUMBER]], EquipmentDB!E$1:M$13746, 9, FALSE)</f>
        <v>#N/A</v>
      </c>
      <c r="C6528" s="13" t="e">
        <v>#N/A</v>
      </c>
      <c r="D6528" s="13" t="s">
        <v>30774</v>
      </c>
      <c r="E6528" t="str">
        <f>IF(COUNTIF(Table24[[SERIAL NUMBER ]], Table21[[#This Row],[SERIAL NUMBER]])&gt;0, "Yes", "No")</f>
        <v>Yes</v>
      </c>
    </row>
    <row r="6529" spans="1:5">
      <c r="A6529" s="13" t="s">
        <v>12649</v>
      </c>
      <c r="B6529" t="e">
        <f>VLOOKUP(Table21[[#This Row],[SERIAL NUMBER]], EquipmentDB!E$1:M$13746, 9, FALSE)</f>
        <v>#N/A</v>
      </c>
      <c r="C6529" s="13" t="e">
        <v>#N/A</v>
      </c>
      <c r="D6529" s="13" t="s">
        <v>30774</v>
      </c>
      <c r="E6529" t="str">
        <f>IF(COUNTIF(Table24[[SERIAL NUMBER ]], Table21[[#This Row],[SERIAL NUMBER]])&gt;0, "Yes", "No")</f>
        <v>Yes</v>
      </c>
    </row>
    <row r="6530" spans="1:5">
      <c r="A6530" s="13" t="s">
        <v>30417</v>
      </c>
      <c r="B6530" t="e">
        <f>VLOOKUP(Table21[[#This Row],[SERIAL NUMBER]], EquipmentDB!E$1:M$13746, 9, FALSE)</f>
        <v>#N/A</v>
      </c>
      <c r="C6530" s="13" t="s">
        <v>1028</v>
      </c>
      <c r="D6530" s="13" t="s">
        <v>30774</v>
      </c>
      <c r="E6530" t="str">
        <f>IF(COUNTIF(Table24[[SERIAL NUMBER ]], Table21[[#This Row],[SERIAL NUMBER]])&gt;0, "Yes", "No")</f>
        <v>No</v>
      </c>
    </row>
    <row r="6531" spans="1:5">
      <c r="A6531" s="13" t="s">
        <v>30420</v>
      </c>
      <c r="B6531" t="e">
        <f>VLOOKUP(Table21[[#This Row],[SERIAL NUMBER]], EquipmentDB!E$1:M$13746, 9, FALSE)</f>
        <v>#N/A</v>
      </c>
      <c r="C6531" s="13" t="s">
        <v>1028</v>
      </c>
      <c r="D6531" s="13" t="s">
        <v>30774</v>
      </c>
      <c r="E6531" t="str">
        <f>IF(COUNTIF(Table24[[SERIAL NUMBER ]], Table21[[#This Row],[SERIAL NUMBER]])&gt;0, "Yes", "No")</f>
        <v>No</v>
      </c>
    </row>
    <row r="6532" spans="1:5">
      <c r="A6532" s="13" t="s">
        <v>30436</v>
      </c>
      <c r="B6532" t="e">
        <f>VLOOKUP(Table21[[#This Row],[SERIAL NUMBER]], EquipmentDB!E$1:M$13746, 9, FALSE)</f>
        <v>#N/A</v>
      </c>
      <c r="C6532" s="13" t="s">
        <v>1028</v>
      </c>
      <c r="D6532" s="13" t="s">
        <v>30774</v>
      </c>
      <c r="E6532" t="str">
        <f>IF(COUNTIF(Table24[[SERIAL NUMBER ]], Table21[[#This Row],[SERIAL NUMBER]])&gt;0, "Yes", "No")</f>
        <v>No</v>
      </c>
    </row>
    <row r="6533" spans="1:5">
      <c r="A6533" s="13" t="s">
        <v>30411</v>
      </c>
      <c r="B6533" t="e">
        <f>VLOOKUP(Table21[[#This Row],[SERIAL NUMBER]], EquipmentDB!E$1:M$13746, 9, FALSE)</f>
        <v>#N/A</v>
      </c>
      <c r="C6533" s="13" t="s">
        <v>1028</v>
      </c>
      <c r="D6533" s="13" t="s">
        <v>30774</v>
      </c>
      <c r="E6533" t="str">
        <f>IF(COUNTIF(Table24[[SERIAL NUMBER ]], Table21[[#This Row],[SERIAL NUMBER]])&gt;0, "Yes", "No")</f>
        <v>No</v>
      </c>
    </row>
    <row r="6534" spans="1:5">
      <c r="A6534" s="13" t="s">
        <v>30430</v>
      </c>
      <c r="B6534" t="e">
        <f>VLOOKUP(Table21[[#This Row],[SERIAL NUMBER]], EquipmentDB!E$1:M$13746, 9, FALSE)</f>
        <v>#N/A</v>
      </c>
      <c r="C6534" s="13" t="s">
        <v>1028</v>
      </c>
      <c r="D6534" s="13" t="s">
        <v>30774</v>
      </c>
      <c r="E6534" t="str">
        <f>IF(COUNTIF(Table24[[SERIAL NUMBER ]], Table21[[#This Row],[SERIAL NUMBER]])&gt;0, "Yes", "No")</f>
        <v>No</v>
      </c>
    </row>
    <row r="6535" spans="1:5">
      <c r="A6535" s="13" t="s">
        <v>30620</v>
      </c>
      <c r="B6535" t="e">
        <f>VLOOKUP(Table21[[#This Row],[SERIAL NUMBER]], EquipmentDB!E$1:M$13746, 9, FALSE)</f>
        <v>#N/A</v>
      </c>
      <c r="C6535" s="13" t="s">
        <v>1028</v>
      </c>
      <c r="D6535" s="13" t="s">
        <v>30774</v>
      </c>
      <c r="E6535" t="str">
        <f>IF(COUNTIF(Table24[[SERIAL NUMBER ]], Table21[[#This Row],[SERIAL NUMBER]])&gt;0, "Yes", "No")</f>
        <v>No</v>
      </c>
    </row>
    <row r="6536" spans="1:5">
      <c r="A6536" s="13" t="s">
        <v>23987</v>
      </c>
      <c r="B6536" t="e">
        <f>VLOOKUP(Table21[[#This Row],[SERIAL NUMBER]], EquipmentDB!E$1:M$13746, 9, FALSE)</f>
        <v>#N/A</v>
      </c>
      <c r="C6536" s="13" t="e">
        <v>#N/A</v>
      </c>
      <c r="D6536" s="13" t="s">
        <v>30774</v>
      </c>
      <c r="E6536" t="str">
        <f>IF(COUNTIF(Table24[[SERIAL NUMBER ]], Table21[[#This Row],[SERIAL NUMBER]])&gt;0, "Yes", "No")</f>
        <v>No</v>
      </c>
    </row>
    <row r="6537" spans="1:5">
      <c r="A6537" s="13" t="s">
        <v>23994</v>
      </c>
      <c r="B6537" t="e">
        <f>VLOOKUP(Table21[[#This Row],[SERIAL NUMBER]], EquipmentDB!E$1:M$13746, 9, FALSE)</f>
        <v>#N/A</v>
      </c>
      <c r="C6537" s="13" t="e">
        <v>#N/A</v>
      </c>
      <c r="D6537" s="13" t="s">
        <v>30774</v>
      </c>
      <c r="E6537" t="str">
        <f>IF(COUNTIF(Table24[[SERIAL NUMBER ]], Table21[[#This Row],[SERIAL NUMBER]])&gt;0, "Yes", "No")</f>
        <v>No</v>
      </c>
    </row>
    <row r="6538" spans="1:5">
      <c r="A6538" s="13" t="s">
        <v>23998</v>
      </c>
      <c r="B6538" t="e">
        <f>VLOOKUP(Table21[[#This Row],[SERIAL NUMBER]], EquipmentDB!E$1:M$13746, 9, FALSE)</f>
        <v>#N/A</v>
      </c>
      <c r="C6538" s="13" t="e">
        <v>#N/A</v>
      </c>
      <c r="D6538" s="13" t="s">
        <v>30774</v>
      </c>
      <c r="E6538" t="str">
        <f>IF(COUNTIF(Table24[[SERIAL NUMBER ]], Table21[[#This Row],[SERIAL NUMBER]])&gt;0, "Yes", "No")</f>
        <v>No</v>
      </c>
    </row>
    <row r="6539" spans="1:5">
      <c r="A6539" s="13" t="s">
        <v>23978</v>
      </c>
      <c r="B6539" t="e">
        <f>VLOOKUP(Table21[[#This Row],[SERIAL NUMBER]], EquipmentDB!E$1:M$13746, 9, FALSE)</f>
        <v>#N/A</v>
      </c>
      <c r="C6539" s="13" t="e">
        <v>#N/A</v>
      </c>
      <c r="D6539" s="13" t="s">
        <v>30774</v>
      </c>
      <c r="E6539" t="str">
        <f>IF(COUNTIF(Table24[[SERIAL NUMBER ]], Table21[[#This Row],[SERIAL NUMBER]])&gt;0, "Yes", "No")</f>
        <v>No</v>
      </c>
    </row>
    <row r="6540" spans="1:5">
      <c r="A6540" s="13" t="s">
        <v>23983</v>
      </c>
      <c r="B6540" t="e">
        <f>VLOOKUP(Table21[[#This Row],[SERIAL NUMBER]], EquipmentDB!E$1:M$13746, 9, FALSE)</f>
        <v>#N/A</v>
      </c>
      <c r="C6540" s="13" t="e">
        <v>#N/A</v>
      </c>
      <c r="D6540" s="13" t="s">
        <v>30774</v>
      </c>
      <c r="E6540" t="str">
        <f>IF(COUNTIF(Table24[[SERIAL NUMBER ]], Table21[[#This Row],[SERIAL NUMBER]])&gt;0, "Yes", "No")</f>
        <v>No</v>
      </c>
    </row>
    <row r="6541" spans="1:5">
      <c r="A6541" s="13" t="s">
        <v>31104</v>
      </c>
      <c r="B6541" t="e">
        <f>VLOOKUP(Table21[[#This Row],[SERIAL NUMBER]], EquipmentDB!E$1:M$13746, 9, FALSE)</f>
        <v>#N/A</v>
      </c>
      <c r="C6541" s="13" t="e">
        <v>#N/A</v>
      </c>
      <c r="D6541" s="13" t="s">
        <v>30774</v>
      </c>
      <c r="E6541" t="str">
        <f>IF(COUNTIF(Table24[[SERIAL NUMBER ]], Table21[[#This Row],[SERIAL NUMBER]])&gt;0, "Yes", "No")</f>
        <v>No</v>
      </c>
    </row>
    <row r="6542" spans="1:5">
      <c r="A6542" s="13" t="s">
        <v>10912</v>
      </c>
      <c r="B6542" t="e">
        <f>VLOOKUP(Table21[[#This Row],[SERIAL NUMBER]], EquipmentDB!E$1:M$13746, 9, FALSE)</f>
        <v>#N/A</v>
      </c>
      <c r="C6542" s="13" t="e">
        <v>#N/A</v>
      </c>
      <c r="D6542" s="13" t="s">
        <v>30774</v>
      </c>
      <c r="E6542" t="str">
        <f>IF(COUNTIF(Table24[[SERIAL NUMBER ]], Table21[[#This Row],[SERIAL NUMBER]])&gt;0, "Yes", "No")</f>
        <v>No</v>
      </c>
    </row>
    <row r="6543" spans="1:5">
      <c r="A6543" s="13" t="s">
        <v>10908</v>
      </c>
      <c r="B6543" t="e">
        <f>VLOOKUP(Table21[[#This Row],[SERIAL NUMBER]], EquipmentDB!E$1:M$13746, 9, FALSE)</f>
        <v>#N/A</v>
      </c>
      <c r="C6543" s="13" t="e">
        <v>#N/A</v>
      </c>
      <c r="D6543" s="13" t="s">
        <v>30774</v>
      </c>
      <c r="E6543" t="str">
        <f>IF(COUNTIF(Table24[[SERIAL NUMBER ]], Table21[[#This Row],[SERIAL NUMBER]])&gt;0, "Yes", "No")</f>
        <v>No</v>
      </c>
    </row>
    <row r="6544" spans="1:5">
      <c r="A6544" s="13" t="s">
        <v>10916</v>
      </c>
      <c r="B6544" t="e">
        <f>VLOOKUP(Table21[[#This Row],[SERIAL NUMBER]], EquipmentDB!E$1:M$13746, 9, FALSE)</f>
        <v>#N/A</v>
      </c>
      <c r="C6544" s="13" t="e">
        <v>#N/A</v>
      </c>
      <c r="D6544" s="13" t="s">
        <v>30774</v>
      </c>
      <c r="E6544" t="str">
        <f>IF(COUNTIF(Table24[[SERIAL NUMBER ]], Table21[[#This Row],[SERIAL NUMBER]])&gt;0, "Yes", "No")</f>
        <v>No</v>
      </c>
    </row>
    <row r="6545" spans="1:5">
      <c r="A6545" s="13" t="s">
        <v>10920</v>
      </c>
      <c r="B6545" t="e">
        <f>VLOOKUP(Table21[[#This Row],[SERIAL NUMBER]], EquipmentDB!E$1:M$13746, 9, FALSE)</f>
        <v>#N/A</v>
      </c>
      <c r="C6545" s="13" t="e">
        <v>#N/A</v>
      </c>
      <c r="D6545" s="13" t="s">
        <v>30774</v>
      </c>
      <c r="E6545" t="str">
        <f>IF(COUNTIF(Table24[[SERIAL NUMBER ]], Table21[[#This Row],[SERIAL NUMBER]])&gt;0, "Yes", "No")</f>
        <v>No</v>
      </c>
    </row>
    <row r="6546" spans="1:5">
      <c r="A6546" s="13" t="s">
        <v>22809</v>
      </c>
      <c r="B6546" t="e">
        <f>VLOOKUP(Table21[[#This Row],[SERIAL NUMBER]], EquipmentDB!E$1:M$13746, 9, FALSE)</f>
        <v>#N/A</v>
      </c>
      <c r="C6546" s="13" t="e">
        <v>#N/A</v>
      </c>
      <c r="D6546" s="13" t="s">
        <v>30774</v>
      </c>
      <c r="E6546" t="str">
        <f>IF(COUNTIF(Table24[[SERIAL NUMBER ]], Table21[[#This Row],[SERIAL NUMBER]])&gt;0, "Yes", "No")</f>
        <v>No</v>
      </c>
    </row>
    <row r="6547" spans="1:5">
      <c r="A6547" s="13" t="s">
        <v>22813</v>
      </c>
      <c r="B6547" t="e">
        <f>VLOOKUP(Table21[[#This Row],[SERIAL NUMBER]], EquipmentDB!E$1:M$13746, 9, FALSE)</f>
        <v>#N/A</v>
      </c>
      <c r="C6547" s="13" t="e">
        <v>#N/A</v>
      </c>
      <c r="D6547" s="13" t="s">
        <v>30774</v>
      </c>
      <c r="E6547" t="str">
        <f>IF(COUNTIF(Table24[[SERIAL NUMBER ]], Table21[[#This Row],[SERIAL NUMBER]])&gt;0, "Yes", "No")</f>
        <v>No</v>
      </c>
    </row>
    <row r="6548" spans="1:5">
      <c r="A6548" s="13" t="s">
        <v>22817</v>
      </c>
      <c r="B6548" t="e">
        <f>VLOOKUP(Table21[[#This Row],[SERIAL NUMBER]], EquipmentDB!E$1:M$13746, 9, FALSE)</f>
        <v>#N/A</v>
      </c>
      <c r="C6548" s="13" t="e">
        <v>#N/A</v>
      </c>
      <c r="D6548" s="13" t="s">
        <v>30774</v>
      </c>
      <c r="E6548" t="str">
        <f>IF(COUNTIF(Table24[[SERIAL NUMBER ]], Table21[[#This Row],[SERIAL NUMBER]])&gt;0, "Yes", "No")</f>
        <v>No</v>
      </c>
    </row>
    <row r="6549" spans="1:5">
      <c r="A6549" s="13" t="s">
        <v>20016</v>
      </c>
      <c r="B6549" t="e">
        <f>VLOOKUP(Table21[[#This Row],[SERIAL NUMBER]], EquipmentDB!E$1:M$13746, 9, FALSE)</f>
        <v>#N/A</v>
      </c>
      <c r="C6549" s="13" t="e">
        <v>#N/A</v>
      </c>
      <c r="D6549" s="13" t="s">
        <v>30774</v>
      </c>
      <c r="E6549" t="str">
        <f>IF(COUNTIF(Table24[[SERIAL NUMBER ]], Table21[[#This Row],[SERIAL NUMBER]])&gt;0, "Yes", "No")</f>
        <v>No</v>
      </c>
    </row>
    <row r="6550" spans="1:5">
      <c r="A6550" s="13" t="s">
        <v>18897</v>
      </c>
      <c r="B6550" t="e">
        <f>VLOOKUP(Table21[[#This Row],[SERIAL NUMBER]], EquipmentDB!E$1:M$13746, 9, FALSE)</f>
        <v>#N/A</v>
      </c>
      <c r="C6550" s="13" t="e">
        <v>#N/A</v>
      </c>
      <c r="D6550" s="13" t="s">
        <v>30774</v>
      </c>
      <c r="E6550" t="str">
        <f>IF(COUNTIF(Table24[[SERIAL NUMBER ]], Table21[[#This Row],[SERIAL NUMBER]])&gt;0, "Yes", "No")</f>
        <v>No</v>
      </c>
    </row>
    <row r="6551" spans="1:5">
      <c r="A6551" s="13" t="s">
        <v>14262</v>
      </c>
      <c r="B6551" t="e">
        <f>VLOOKUP(Table21[[#This Row],[SERIAL NUMBER]], EquipmentDB!E$1:M$13746, 9, FALSE)</f>
        <v>#N/A</v>
      </c>
      <c r="C6551" s="13" t="e">
        <v>#N/A</v>
      </c>
      <c r="D6551" s="13" t="s">
        <v>30774</v>
      </c>
      <c r="E6551" t="str">
        <f>IF(COUNTIF(Table24[[SERIAL NUMBER ]], Table21[[#This Row],[SERIAL NUMBER]])&gt;0, "Yes", "No")</f>
        <v>No</v>
      </c>
    </row>
    <row r="6552" spans="1:5">
      <c r="A6552" s="13" t="s">
        <v>14263</v>
      </c>
      <c r="B6552" t="e">
        <f>VLOOKUP(Table21[[#This Row],[SERIAL NUMBER]], EquipmentDB!E$1:M$13746, 9, FALSE)</f>
        <v>#N/A</v>
      </c>
      <c r="C6552" s="13" t="e">
        <v>#N/A</v>
      </c>
      <c r="D6552" s="13" t="s">
        <v>30774</v>
      </c>
      <c r="E6552" t="str">
        <f>IF(COUNTIF(Table24[[SERIAL NUMBER ]], Table21[[#This Row],[SERIAL NUMBER]])&gt;0, "Yes", "No")</f>
        <v>No</v>
      </c>
    </row>
    <row r="6553" spans="1:5">
      <c r="A6553" s="13" t="s">
        <v>18347</v>
      </c>
      <c r="B6553" t="e">
        <f>VLOOKUP(Table21[[#This Row],[SERIAL NUMBER]], EquipmentDB!E$1:M$13746, 9, FALSE)</f>
        <v>#N/A</v>
      </c>
      <c r="C6553" s="13" t="e">
        <v>#N/A</v>
      </c>
      <c r="D6553" s="13" t="s">
        <v>30774</v>
      </c>
      <c r="E6553" t="str">
        <f>IF(COUNTIF(Table24[[SERIAL NUMBER ]], Table21[[#This Row],[SERIAL NUMBER]])&gt;0, "Yes", "No")</f>
        <v>No</v>
      </c>
    </row>
    <row r="6554" spans="1:5">
      <c r="A6554" s="13" t="s">
        <v>18351</v>
      </c>
      <c r="B6554" t="e">
        <f>VLOOKUP(Table21[[#This Row],[SERIAL NUMBER]], EquipmentDB!E$1:M$13746, 9, FALSE)</f>
        <v>#N/A</v>
      </c>
      <c r="C6554" s="13" t="e">
        <v>#N/A</v>
      </c>
      <c r="D6554" s="13" t="s">
        <v>30774</v>
      </c>
      <c r="E6554" t="str">
        <f>IF(COUNTIF(Table24[[SERIAL NUMBER ]], Table21[[#This Row],[SERIAL NUMBER]])&gt;0, "Yes", "No")</f>
        <v>No</v>
      </c>
    </row>
    <row r="6555" spans="1:5">
      <c r="A6555" s="13" t="s">
        <v>1019</v>
      </c>
      <c r="B6555" t="e">
        <f>VLOOKUP(Table21[[#This Row],[SERIAL NUMBER]], EquipmentDB!E$1:M$13746, 9, FALSE)</f>
        <v>#N/A</v>
      </c>
      <c r="C6555" s="13" t="e">
        <v>#N/A</v>
      </c>
      <c r="D6555" s="13" t="s">
        <v>30774</v>
      </c>
      <c r="E6555" t="str">
        <f>IF(COUNTIF(Table24[[SERIAL NUMBER ]], Table21[[#This Row],[SERIAL NUMBER]])&gt;0, "Yes", "No")</f>
        <v>No</v>
      </c>
    </row>
    <row r="6556" spans="1:5">
      <c r="A6556" s="13" t="s">
        <v>2027</v>
      </c>
      <c r="B6556" t="e">
        <f>VLOOKUP(Table21[[#This Row],[SERIAL NUMBER]], EquipmentDB!E$1:M$13746, 9, FALSE)</f>
        <v>#N/A</v>
      </c>
      <c r="C6556" s="13" t="e">
        <v>#N/A</v>
      </c>
      <c r="D6556" s="13" t="s">
        <v>30774</v>
      </c>
      <c r="E6556" t="str">
        <f>IF(COUNTIF(Table24[[SERIAL NUMBER ]], Table21[[#This Row],[SERIAL NUMBER]])&gt;0, "Yes", "No")</f>
        <v>No</v>
      </c>
    </row>
    <row r="6557" spans="1:5">
      <c r="A6557" s="13" t="s">
        <v>16382</v>
      </c>
      <c r="B6557" t="e">
        <f>VLOOKUP(Table21[[#This Row],[SERIAL NUMBER]], EquipmentDB!E$1:M$13746, 9, FALSE)</f>
        <v>#N/A</v>
      </c>
      <c r="C6557" s="13" t="e">
        <v>#N/A</v>
      </c>
      <c r="D6557" s="13" t="s">
        <v>30774</v>
      </c>
      <c r="E6557" t="str">
        <f>IF(COUNTIF(Table24[[SERIAL NUMBER ]], Table21[[#This Row],[SERIAL NUMBER]])&gt;0, "Yes", "No")</f>
        <v>No</v>
      </c>
    </row>
    <row r="6558" spans="1:5">
      <c r="A6558" s="13" t="s">
        <v>15076</v>
      </c>
      <c r="B6558" t="e">
        <f>VLOOKUP(Table21[[#This Row],[SERIAL NUMBER]], EquipmentDB!E$1:M$13746, 9, FALSE)</f>
        <v>#N/A</v>
      </c>
      <c r="C6558" s="13" t="e">
        <v>#N/A</v>
      </c>
      <c r="D6558" s="13" t="s">
        <v>30774</v>
      </c>
      <c r="E6558" t="str">
        <f>IF(COUNTIF(Table24[[SERIAL NUMBER ]], Table21[[#This Row],[SERIAL NUMBER]])&gt;0, "Yes", "No")</f>
        <v>No</v>
      </c>
    </row>
    <row r="6559" spans="1:5">
      <c r="A6559" s="13" t="s">
        <v>23257</v>
      </c>
      <c r="B6559" t="e">
        <f>VLOOKUP(Table21[[#This Row],[SERIAL NUMBER]], EquipmentDB!E$1:M$13746, 9, FALSE)</f>
        <v>#N/A</v>
      </c>
      <c r="C6559" s="13" t="e">
        <v>#N/A</v>
      </c>
      <c r="D6559" s="13" t="s">
        <v>30774</v>
      </c>
      <c r="E6559" t="str">
        <f>IF(COUNTIF(Table24[[SERIAL NUMBER ]], Table21[[#This Row],[SERIAL NUMBER]])&gt;0, "Yes", "No")</f>
        <v>No</v>
      </c>
    </row>
    <row r="6560" spans="1:5">
      <c r="A6560" s="13" t="s">
        <v>20019</v>
      </c>
      <c r="B6560" t="e">
        <f>VLOOKUP(Table21[[#This Row],[SERIAL NUMBER]], EquipmentDB!E$1:M$13746, 9, FALSE)</f>
        <v>#N/A</v>
      </c>
      <c r="C6560" s="13" t="e">
        <v>#N/A</v>
      </c>
      <c r="D6560" s="13" t="s">
        <v>30774</v>
      </c>
      <c r="E6560" t="str">
        <f>IF(COUNTIF(Table24[[SERIAL NUMBER ]], Table21[[#This Row],[SERIAL NUMBER]])&gt;0, "Yes", "No")</f>
        <v>No</v>
      </c>
    </row>
    <row r="6561" spans="1:5">
      <c r="A6561" s="13" t="s">
        <v>18869</v>
      </c>
      <c r="B6561" t="e">
        <f>VLOOKUP(Table21[[#This Row],[SERIAL NUMBER]], EquipmentDB!E$1:M$13746, 9, FALSE)</f>
        <v>#N/A</v>
      </c>
      <c r="C6561" s="13" t="e">
        <v>#N/A</v>
      </c>
      <c r="D6561" s="13" t="s">
        <v>30774</v>
      </c>
      <c r="E6561" t="str">
        <f>IF(COUNTIF(Table24[[SERIAL NUMBER ]], Table21[[#This Row],[SERIAL NUMBER]])&gt;0, "Yes", "No")</f>
        <v>No</v>
      </c>
    </row>
    <row r="6562" spans="1:5">
      <c r="A6562" s="13" t="s">
        <v>25001</v>
      </c>
      <c r="B6562" t="e">
        <f>VLOOKUP(Table21[[#This Row],[SERIAL NUMBER]], EquipmentDB!E$1:M$13746, 9, FALSE)</f>
        <v>#N/A</v>
      </c>
      <c r="C6562" s="13" t="e">
        <v>#N/A</v>
      </c>
      <c r="D6562" s="13" t="s">
        <v>30774</v>
      </c>
      <c r="E6562" t="str">
        <f>IF(COUNTIF(Table24[[SERIAL NUMBER ]], Table21[[#This Row],[SERIAL NUMBER]])&gt;0, "Yes", "No")</f>
        <v>No</v>
      </c>
    </row>
    <row r="6563" spans="1:5">
      <c r="A6563" s="13" t="s">
        <v>28393</v>
      </c>
      <c r="B6563" t="e">
        <f>VLOOKUP(Table21[[#This Row],[SERIAL NUMBER]], EquipmentDB!E$1:M$13746, 9, FALSE)</f>
        <v>#N/A</v>
      </c>
      <c r="C6563" s="13" t="e">
        <v>#N/A</v>
      </c>
      <c r="D6563" s="13" t="s">
        <v>30774</v>
      </c>
      <c r="E6563" t="str">
        <f>IF(COUNTIF(Table24[[SERIAL NUMBER ]], Table21[[#This Row],[SERIAL NUMBER]])&gt;0, "Yes", "No")</f>
        <v>No</v>
      </c>
    </row>
    <row r="6564" spans="1:5">
      <c r="A6564" s="13" t="s">
        <v>28395</v>
      </c>
      <c r="B6564" t="e">
        <f>VLOOKUP(Table21[[#This Row],[SERIAL NUMBER]], EquipmentDB!E$1:M$13746, 9, FALSE)</f>
        <v>#N/A</v>
      </c>
      <c r="C6564" s="13" t="e">
        <v>#N/A</v>
      </c>
      <c r="D6564" s="13" t="s">
        <v>30774</v>
      </c>
      <c r="E6564" t="str">
        <f>IF(COUNTIF(Table24[[SERIAL NUMBER ]], Table21[[#This Row],[SERIAL NUMBER]])&gt;0, "Yes", "No")</f>
        <v>No</v>
      </c>
    </row>
    <row r="6565" spans="1:5">
      <c r="A6565" s="13" t="s">
        <v>5482</v>
      </c>
      <c r="B6565" t="e">
        <f>VLOOKUP(Table21[[#This Row],[SERIAL NUMBER]], EquipmentDB!E$1:M$13746, 9, FALSE)</f>
        <v>#N/A</v>
      </c>
      <c r="C6565" s="13" t="e">
        <v>#N/A</v>
      </c>
      <c r="D6565" s="13" t="s">
        <v>30774</v>
      </c>
      <c r="E6565" t="str">
        <f>IF(COUNTIF(Table24[[SERIAL NUMBER ]], Table21[[#This Row],[SERIAL NUMBER]])&gt;0, "Yes", "No")</f>
        <v>No</v>
      </c>
    </row>
    <row r="6566" spans="1:5">
      <c r="A6566" s="13" t="s">
        <v>15779</v>
      </c>
      <c r="B6566" t="e">
        <f>VLOOKUP(Table21[[#This Row],[SERIAL NUMBER]], EquipmentDB!E$1:M$13746, 9, FALSE)</f>
        <v>#N/A</v>
      </c>
      <c r="C6566" s="13" t="e">
        <v>#N/A</v>
      </c>
      <c r="D6566" s="13" t="s">
        <v>30774</v>
      </c>
      <c r="E6566" t="str">
        <f>IF(COUNTIF(Table24[[SERIAL NUMBER ]], Table21[[#This Row],[SERIAL NUMBER]])&gt;0, "Yes", "No")</f>
        <v>No</v>
      </c>
    </row>
    <row r="6567" spans="1:5">
      <c r="A6567" s="13" t="s">
        <v>15446</v>
      </c>
      <c r="B6567" t="e">
        <f>VLOOKUP(Table21[[#This Row],[SERIAL NUMBER]], EquipmentDB!E$1:M$13746, 9, FALSE)</f>
        <v>#N/A</v>
      </c>
      <c r="C6567" s="13" t="e">
        <v>#N/A</v>
      </c>
      <c r="D6567" s="13" t="s">
        <v>30774</v>
      </c>
      <c r="E6567" t="str">
        <f>IF(COUNTIF(Table24[[SERIAL NUMBER ]], Table21[[#This Row],[SERIAL NUMBER]])&gt;0, "Yes", "No")</f>
        <v>No</v>
      </c>
    </row>
    <row r="6568" spans="1:5">
      <c r="A6568" s="13" t="s">
        <v>15807</v>
      </c>
      <c r="B6568" t="e">
        <f>VLOOKUP(Table21[[#This Row],[SERIAL NUMBER]], EquipmentDB!E$1:M$13746, 9, FALSE)</f>
        <v>#N/A</v>
      </c>
      <c r="C6568" s="13" t="e">
        <v>#N/A</v>
      </c>
      <c r="D6568" s="13" t="s">
        <v>30774</v>
      </c>
      <c r="E6568" t="str">
        <f>IF(COUNTIF(Table24[[SERIAL NUMBER ]], Table21[[#This Row],[SERIAL NUMBER]])&gt;0, "Yes", "No")</f>
        <v>No</v>
      </c>
    </row>
    <row r="6569" spans="1:5">
      <c r="A6569" s="13" t="s">
        <v>15461</v>
      </c>
      <c r="B6569" t="e">
        <f>VLOOKUP(Table21[[#This Row],[SERIAL NUMBER]], EquipmentDB!E$1:M$13746, 9, FALSE)</f>
        <v>#N/A</v>
      </c>
      <c r="C6569" s="13" t="e">
        <v>#N/A</v>
      </c>
      <c r="D6569" s="13" t="s">
        <v>30774</v>
      </c>
      <c r="E6569" t="str">
        <f>IF(COUNTIF(Table24[[SERIAL NUMBER ]], Table21[[#This Row],[SERIAL NUMBER]])&gt;0, "Yes", "No")</f>
        <v>No</v>
      </c>
    </row>
    <row r="6570" spans="1:5">
      <c r="A6570" s="13" t="s">
        <v>14852</v>
      </c>
      <c r="B6570" t="e">
        <f>VLOOKUP(Table21[[#This Row],[SERIAL NUMBER]], EquipmentDB!E$1:M$13746, 9, FALSE)</f>
        <v>#N/A</v>
      </c>
      <c r="C6570" s="13" t="e">
        <v>#N/A</v>
      </c>
      <c r="D6570" s="13" t="s">
        <v>30774</v>
      </c>
      <c r="E6570" t="str">
        <f>IF(COUNTIF(Table24[[SERIAL NUMBER ]], Table21[[#This Row],[SERIAL NUMBER]])&gt;0, "Yes", "No")</f>
        <v>No</v>
      </c>
    </row>
    <row r="6571" spans="1:5">
      <c r="A6571" s="13" t="s">
        <v>2863</v>
      </c>
      <c r="B6571" t="e">
        <f>VLOOKUP(Table21[[#This Row],[SERIAL NUMBER]], EquipmentDB!E$1:M$13746, 9, FALSE)</f>
        <v>#N/A</v>
      </c>
      <c r="C6571" s="13" t="e">
        <v>#N/A</v>
      </c>
      <c r="D6571" s="13" t="s">
        <v>30774</v>
      </c>
      <c r="E6571" t="str">
        <f>IF(COUNTIF(Table24[[SERIAL NUMBER ]], Table21[[#This Row],[SERIAL NUMBER]])&gt;0, "Yes", "No")</f>
        <v>No</v>
      </c>
    </row>
    <row r="6572" spans="1:5">
      <c r="A6572" s="13" t="s">
        <v>4716</v>
      </c>
      <c r="B6572" t="e">
        <f>VLOOKUP(Table21[[#This Row],[SERIAL NUMBER]], EquipmentDB!E$1:M$13746, 9, FALSE)</f>
        <v>#N/A</v>
      </c>
      <c r="C6572" s="13" t="e">
        <v>#N/A</v>
      </c>
      <c r="D6572" s="13" t="s">
        <v>30774</v>
      </c>
      <c r="E6572" t="str">
        <f>IF(COUNTIF(Table24[[SERIAL NUMBER ]], Table21[[#This Row],[SERIAL NUMBER]])&gt;0, "Yes", "No")</f>
        <v>No</v>
      </c>
    </row>
    <row r="6573" spans="1:5">
      <c r="A6573" s="13" t="s">
        <v>4735</v>
      </c>
      <c r="B6573" t="e">
        <f>VLOOKUP(Table21[[#This Row],[SERIAL NUMBER]], EquipmentDB!E$1:M$13746, 9, FALSE)</f>
        <v>#N/A</v>
      </c>
      <c r="C6573" s="13" t="e">
        <v>#N/A</v>
      </c>
      <c r="D6573" s="13" t="s">
        <v>30774</v>
      </c>
      <c r="E6573" t="str">
        <f>IF(COUNTIF(Table24[[SERIAL NUMBER ]], Table21[[#This Row],[SERIAL NUMBER]])&gt;0, "Yes", "No")</f>
        <v>No</v>
      </c>
    </row>
    <row r="6574" spans="1:5">
      <c r="A6574" s="13" t="s">
        <v>16963</v>
      </c>
      <c r="B6574" t="e">
        <f>VLOOKUP(Table21[[#This Row],[SERIAL NUMBER]], EquipmentDB!E$1:M$13746, 9, FALSE)</f>
        <v>#N/A</v>
      </c>
      <c r="C6574" s="13" t="e">
        <v>#N/A</v>
      </c>
      <c r="D6574" s="13" t="s">
        <v>30774</v>
      </c>
      <c r="E6574" t="str">
        <f>IF(COUNTIF(Table24[[SERIAL NUMBER ]], Table21[[#This Row],[SERIAL NUMBER]])&gt;0, "Yes", "No")</f>
        <v>No</v>
      </c>
    </row>
    <row r="6575" spans="1:5">
      <c r="A6575" s="13" t="s">
        <v>23753</v>
      </c>
      <c r="B6575" t="e">
        <f>VLOOKUP(Table21[[#This Row],[SERIAL NUMBER]], EquipmentDB!E$1:M$13746, 9, FALSE)</f>
        <v>#N/A</v>
      </c>
      <c r="C6575" s="13" t="e">
        <v>#N/A</v>
      </c>
      <c r="D6575" s="13" t="s">
        <v>30774</v>
      </c>
      <c r="E6575" t="str">
        <f>IF(COUNTIF(Table24[[SERIAL NUMBER ]], Table21[[#This Row],[SERIAL NUMBER]])&gt;0, "Yes", "No")</f>
        <v>No</v>
      </c>
    </row>
    <row r="6576" spans="1:5">
      <c r="A6576" s="13" t="s">
        <v>1006</v>
      </c>
      <c r="B6576" t="e">
        <f>VLOOKUP(Table21[[#This Row],[SERIAL NUMBER]], EquipmentDB!E$1:M$13746, 9, FALSE)</f>
        <v>#N/A</v>
      </c>
      <c r="C6576" s="13" t="e">
        <v>#N/A</v>
      </c>
      <c r="D6576" s="13" t="s">
        <v>30774</v>
      </c>
      <c r="E6576" t="str">
        <f>IF(COUNTIF(Table24[[SERIAL NUMBER ]], Table21[[#This Row],[SERIAL NUMBER]])&gt;0, "Yes", "No")</f>
        <v>No</v>
      </c>
    </row>
    <row r="6577" spans="1:5">
      <c r="A6577" s="13" t="s">
        <v>20024</v>
      </c>
      <c r="B6577" t="e">
        <f>VLOOKUP(Table21[[#This Row],[SERIAL NUMBER]], EquipmentDB!E$1:M$13746, 9, FALSE)</f>
        <v>#N/A</v>
      </c>
      <c r="C6577" s="13" t="e">
        <v>#N/A</v>
      </c>
      <c r="D6577" s="13" t="s">
        <v>30774</v>
      </c>
      <c r="E6577" t="str">
        <f>IF(COUNTIF(Table24[[SERIAL NUMBER ]], Table21[[#This Row],[SERIAL NUMBER]])&gt;0, "Yes", "No")</f>
        <v>No</v>
      </c>
    </row>
    <row r="6578" spans="1:5">
      <c r="A6578" s="13" t="s">
        <v>28397</v>
      </c>
      <c r="B6578" t="e">
        <f>VLOOKUP(Table21[[#This Row],[SERIAL NUMBER]], EquipmentDB!E$1:M$13746, 9, FALSE)</f>
        <v>#N/A</v>
      </c>
      <c r="C6578" s="13" t="e">
        <v>#N/A</v>
      </c>
      <c r="D6578" s="13" t="s">
        <v>30774</v>
      </c>
      <c r="E6578" t="str">
        <f>IF(COUNTIF(Table24[[SERIAL NUMBER ]], Table21[[#This Row],[SERIAL NUMBER]])&gt;0, "Yes", "No")</f>
        <v>No</v>
      </c>
    </row>
    <row r="6579" spans="1:5">
      <c r="A6579" s="13" t="s">
        <v>24051</v>
      </c>
      <c r="B6579" t="e">
        <f>VLOOKUP(Table21[[#This Row],[SERIAL NUMBER]], EquipmentDB!E$1:M$13746, 9, FALSE)</f>
        <v>#N/A</v>
      </c>
      <c r="C6579" s="13" t="s">
        <v>2844</v>
      </c>
      <c r="D6579" s="13" t="s">
        <v>30774</v>
      </c>
      <c r="E6579" t="str">
        <f>IF(COUNTIF(Table24[[SERIAL NUMBER ]], Table21[[#This Row],[SERIAL NUMBER]])&gt;0, "Yes", "No")</f>
        <v>No</v>
      </c>
    </row>
    <row r="6580" spans="1:5">
      <c r="A6580" s="13" t="s">
        <v>24054</v>
      </c>
      <c r="B6580" t="e">
        <f>VLOOKUP(Table21[[#This Row],[SERIAL NUMBER]], EquipmentDB!E$1:M$13746, 9, FALSE)</f>
        <v>#N/A</v>
      </c>
      <c r="C6580" s="13" t="s">
        <v>2844</v>
      </c>
      <c r="D6580" s="13" t="s">
        <v>30774</v>
      </c>
      <c r="E6580" t="str">
        <f>IF(COUNTIF(Table24[[SERIAL NUMBER ]], Table21[[#This Row],[SERIAL NUMBER]])&gt;0, "Yes", "No")</f>
        <v>No</v>
      </c>
    </row>
    <row r="6581" spans="1:5">
      <c r="A6581" s="13" t="s">
        <v>3306</v>
      </c>
      <c r="B6581" t="e">
        <f>VLOOKUP(Table21[[#This Row],[SERIAL NUMBER]], EquipmentDB!E$1:M$13746, 9, FALSE)</f>
        <v>#N/A</v>
      </c>
      <c r="C6581" s="13" t="e">
        <v>#N/A</v>
      </c>
      <c r="D6581" s="13" t="s">
        <v>30774</v>
      </c>
      <c r="E6581" t="str">
        <f>IF(COUNTIF(Table24[[SERIAL NUMBER ]], Table21[[#This Row],[SERIAL NUMBER]])&gt;0, "Yes", "No")</f>
        <v>No</v>
      </c>
    </row>
    <row r="6582" spans="1:5">
      <c r="A6582" s="13" t="s">
        <v>2868</v>
      </c>
      <c r="B6582" t="e">
        <f>VLOOKUP(Table21[[#This Row],[SERIAL NUMBER]], EquipmentDB!E$1:M$13746, 9, FALSE)</f>
        <v>#N/A</v>
      </c>
      <c r="C6582" s="13" t="e">
        <v>#N/A</v>
      </c>
      <c r="D6582" s="13" t="s">
        <v>30774</v>
      </c>
      <c r="E6582" t="str">
        <f>IF(COUNTIF(Table24[[SERIAL NUMBER ]], Table21[[#This Row],[SERIAL NUMBER]])&gt;0, "Yes", "No")</f>
        <v>No</v>
      </c>
    </row>
    <row r="6583" spans="1:5">
      <c r="A6583" s="13" t="s">
        <v>4747</v>
      </c>
      <c r="B6583" t="e">
        <f>VLOOKUP(Table21[[#This Row],[SERIAL NUMBER]], EquipmentDB!E$1:M$13746, 9, FALSE)</f>
        <v>#N/A</v>
      </c>
      <c r="C6583" s="13" t="e">
        <v>#N/A</v>
      </c>
      <c r="D6583" s="13" t="s">
        <v>30774</v>
      </c>
      <c r="E6583" t="str">
        <f>IF(COUNTIF(Table24[[SERIAL NUMBER ]], Table21[[#This Row],[SERIAL NUMBER]])&gt;0, "Yes", "No")</f>
        <v>No</v>
      </c>
    </row>
    <row r="6584" spans="1:5">
      <c r="A6584" s="13" t="s">
        <v>17479</v>
      </c>
      <c r="B6584" t="e">
        <f>VLOOKUP(Table21[[#This Row],[SERIAL NUMBER]], EquipmentDB!E$1:M$13746, 9, FALSE)</f>
        <v>#N/A</v>
      </c>
      <c r="C6584" s="13" t="e">
        <v>#N/A</v>
      </c>
      <c r="D6584" s="13" t="s">
        <v>30774</v>
      </c>
      <c r="E6584" t="str">
        <f>IF(COUNTIF(Table24[[SERIAL NUMBER ]], Table21[[#This Row],[SERIAL NUMBER]])&gt;0, "Yes", "No")</f>
        <v>No</v>
      </c>
    </row>
    <row r="6585" spans="1:5">
      <c r="A6585" s="13" t="s">
        <v>8836</v>
      </c>
      <c r="B6585" t="e">
        <f>VLOOKUP(Table21[[#This Row],[SERIAL NUMBER]], EquipmentDB!E$1:M$13746, 9, FALSE)</f>
        <v>#N/A</v>
      </c>
      <c r="C6585" s="13" t="e">
        <v>#N/A</v>
      </c>
      <c r="D6585" s="13" t="s">
        <v>30774</v>
      </c>
      <c r="E6585" t="str">
        <f>IF(COUNTIF(Table24[[SERIAL NUMBER ]], Table21[[#This Row],[SERIAL NUMBER]])&gt;0, "Yes", "No")</f>
        <v>No</v>
      </c>
    </row>
    <row r="6586" spans="1:5">
      <c r="A6586" s="13" t="s">
        <v>19143</v>
      </c>
      <c r="B6586" t="e">
        <f>VLOOKUP(Table21[[#This Row],[SERIAL NUMBER]], EquipmentDB!E$1:M$13746, 9, FALSE)</f>
        <v>#N/A</v>
      </c>
      <c r="C6586" s="13" t="e">
        <v>#N/A</v>
      </c>
      <c r="D6586" s="13" t="s">
        <v>30774</v>
      </c>
      <c r="E6586" t="str">
        <f>IF(COUNTIF(Table24[[SERIAL NUMBER ]], Table21[[#This Row],[SERIAL NUMBER]])&gt;0, "Yes", "No")</f>
        <v>No</v>
      </c>
    </row>
    <row r="6587" spans="1:5">
      <c r="A6587" s="13" t="s">
        <v>1015</v>
      </c>
      <c r="B6587" t="e">
        <f>VLOOKUP(Table21[[#This Row],[SERIAL NUMBER]], EquipmentDB!E$1:M$13746, 9, FALSE)</f>
        <v>#N/A</v>
      </c>
      <c r="C6587" s="13" t="e">
        <v>#N/A</v>
      </c>
      <c r="D6587" s="13" t="s">
        <v>30774</v>
      </c>
      <c r="E6587" t="str">
        <f>IF(COUNTIF(Table24[[SERIAL NUMBER ]], Table21[[#This Row],[SERIAL NUMBER]])&gt;0, "Yes", "No")</f>
        <v>No</v>
      </c>
    </row>
    <row r="6588" spans="1:5">
      <c r="A6588" s="13" t="s">
        <v>16966</v>
      </c>
      <c r="B6588" t="e">
        <f>VLOOKUP(Table21[[#This Row],[SERIAL NUMBER]], EquipmentDB!E$1:M$13746, 9, FALSE)</f>
        <v>#N/A</v>
      </c>
      <c r="C6588" s="13" t="e">
        <v>#N/A</v>
      </c>
      <c r="D6588" s="13" t="s">
        <v>30774</v>
      </c>
      <c r="E6588" t="str">
        <f>IF(COUNTIF(Table24[[SERIAL NUMBER ]], Table21[[#This Row],[SERIAL NUMBER]])&gt;0, "Yes", "No")</f>
        <v>No</v>
      </c>
    </row>
    <row r="6589" spans="1:5">
      <c r="A6589" s="13" t="s">
        <v>16967</v>
      </c>
      <c r="B6589" t="e">
        <f>VLOOKUP(Table21[[#This Row],[SERIAL NUMBER]], EquipmentDB!E$1:M$13746, 9, FALSE)</f>
        <v>#N/A</v>
      </c>
      <c r="C6589" s="13" t="e">
        <v>#N/A</v>
      </c>
      <c r="D6589" s="13" t="s">
        <v>30774</v>
      </c>
      <c r="E6589" t="str">
        <f>IF(COUNTIF(Table24[[SERIAL NUMBER ]], Table21[[#This Row],[SERIAL NUMBER]])&gt;0, "Yes", "No")</f>
        <v>No</v>
      </c>
    </row>
    <row r="6590" spans="1:5">
      <c r="A6590" s="13" t="s">
        <v>18942</v>
      </c>
      <c r="B6590" t="e">
        <f>VLOOKUP(Table21[[#This Row],[SERIAL NUMBER]], EquipmentDB!E$1:M$13746, 9, FALSE)</f>
        <v>#N/A</v>
      </c>
      <c r="C6590" s="13" t="e">
        <v>#N/A</v>
      </c>
      <c r="D6590" s="13" t="s">
        <v>30774</v>
      </c>
      <c r="E6590" t="str">
        <f>IF(COUNTIF(Table24[[SERIAL NUMBER ]], Table21[[#This Row],[SERIAL NUMBER]])&gt;0, "Yes", "No")</f>
        <v>No</v>
      </c>
    </row>
    <row r="6591" spans="1:5">
      <c r="A6591" s="13" t="s">
        <v>5978</v>
      </c>
      <c r="B6591" t="e">
        <f>VLOOKUP(Table21[[#This Row],[SERIAL NUMBER]], EquipmentDB!E$1:M$13746, 9, FALSE)</f>
        <v>#N/A</v>
      </c>
      <c r="C6591" s="13" t="e">
        <v>#N/A</v>
      </c>
      <c r="D6591" s="13" t="s">
        <v>30774</v>
      </c>
      <c r="E6591" t="str">
        <f>IF(COUNTIF(Table24[[SERIAL NUMBER ]], Table21[[#This Row],[SERIAL NUMBER]])&gt;0, "Yes", "No")</f>
        <v>No</v>
      </c>
    </row>
    <row r="6592" spans="1:5">
      <c r="A6592" s="13" t="s">
        <v>11383</v>
      </c>
      <c r="B6592" t="e">
        <f>VLOOKUP(Table21[[#This Row],[SERIAL NUMBER]], EquipmentDB!E$1:M$13746, 9, FALSE)</f>
        <v>#N/A</v>
      </c>
      <c r="C6592" s="13" t="e">
        <v>#N/A</v>
      </c>
      <c r="D6592" s="13" t="s">
        <v>30774</v>
      </c>
      <c r="E6592" t="str">
        <f>IF(COUNTIF(Table24[[SERIAL NUMBER ]], Table21[[#This Row],[SERIAL NUMBER]])&gt;0, "Yes", "No")</f>
        <v>No</v>
      </c>
    </row>
    <row r="6593" spans="1:5">
      <c r="A6593" s="13" t="s">
        <v>11387</v>
      </c>
      <c r="B6593" t="e">
        <f>VLOOKUP(Table21[[#This Row],[SERIAL NUMBER]], EquipmentDB!E$1:M$13746, 9, FALSE)</f>
        <v>#N/A</v>
      </c>
      <c r="C6593" s="13" t="e">
        <v>#N/A</v>
      </c>
      <c r="D6593" s="13" t="s">
        <v>30774</v>
      </c>
      <c r="E6593" t="str">
        <f>IF(COUNTIF(Table24[[SERIAL NUMBER ]], Table21[[#This Row],[SERIAL NUMBER]])&gt;0, "Yes", "No")</f>
        <v>No</v>
      </c>
    </row>
    <row r="6594" spans="1:5">
      <c r="A6594" s="13" t="s">
        <v>28399</v>
      </c>
      <c r="B6594" t="e">
        <f>VLOOKUP(Table21[[#This Row],[SERIAL NUMBER]], EquipmentDB!E$1:M$13746, 9, FALSE)</f>
        <v>#N/A</v>
      </c>
      <c r="C6594" s="13" t="e">
        <v>#N/A</v>
      </c>
      <c r="D6594" s="13" t="s">
        <v>30774</v>
      </c>
      <c r="E6594" t="str">
        <f>IF(COUNTIF(Table24[[SERIAL NUMBER ]], Table21[[#This Row],[SERIAL NUMBER]])&gt;0, "Yes", "No")</f>
        <v>No</v>
      </c>
    </row>
    <row r="6595" spans="1:5">
      <c r="A6595" s="13" t="s">
        <v>28402</v>
      </c>
      <c r="B6595" t="e">
        <f>VLOOKUP(Table21[[#This Row],[SERIAL NUMBER]], EquipmentDB!E$1:M$13746, 9, FALSE)</f>
        <v>#N/A</v>
      </c>
      <c r="C6595" s="13" t="e">
        <v>#N/A</v>
      </c>
      <c r="D6595" s="13" t="s">
        <v>30774</v>
      </c>
      <c r="E6595" t="str">
        <f>IF(COUNTIF(Table24[[SERIAL NUMBER ]], Table21[[#This Row],[SERIAL NUMBER]])&gt;0, "Yes", "No")</f>
        <v>No</v>
      </c>
    </row>
    <row r="6596" spans="1:5">
      <c r="A6596" s="13" t="s">
        <v>11388</v>
      </c>
      <c r="B6596" t="e">
        <f>VLOOKUP(Table21[[#This Row],[SERIAL NUMBER]], EquipmentDB!E$1:M$13746, 9, FALSE)</f>
        <v>#N/A</v>
      </c>
      <c r="C6596" s="13" t="e">
        <v>#N/A</v>
      </c>
      <c r="D6596" s="13" t="s">
        <v>30774</v>
      </c>
      <c r="E6596" t="str">
        <f>IF(COUNTIF(Table24[[SERIAL NUMBER ]], Table21[[#This Row],[SERIAL NUMBER]])&gt;0, "Yes", "No")</f>
        <v>No</v>
      </c>
    </row>
    <row r="6597" spans="1:5">
      <c r="A6597" s="13" t="s">
        <v>24609</v>
      </c>
      <c r="B6597" t="e">
        <f>VLOOKUP(Table21[[#This Row],[SERIAL NUMBER]], EquipmentDB!E$1:M$13746, 9, FALSE)</f>
        <v>#N/A</v>
      </c>
      <c r="C6597" s="13" t="e">
        <v>#N/A</v>
      </c>
      <c r="D6597" s="13" t="s">
        <v>30774</v>
      </c>
      <c r="E6597" t="str">
        <f>IF(COUNTIF(Table24[[SERIAL NUMBER ]], Table21[[#This Row],[SERIAL NUMBER]])&gt;0, "Yes", "No")</f>
        <v>No</v>
      </c>
    </row>
    <row r="6598" spans="1:5">
      <c r="A6598" s="13" t="s">
        <v>14266</v>
      </c>
      <c r="B6598" t="e">
        <f>VLOOKUP(Table21[[#This Row],[SERIAL NUMBER]], EquipmentDB!E$1:M$13746, 9, FALSE)</f>
        <v>#N/A</v>
      </c>
      <c r="C6598" s="13" t="e">
        <v>#N/A</v>
      </c>
      <c r="D6598" s="13" t="s">
        <v>30774</v>
      </c>
      <c r="E6598" t="str">
        <f>IF(COUNTIF(Table24[[SERIAL NUMBER ]], Table21[[#This Row],[SERIAL NUMBER]])&gt;0, "Yes", "No")</f>
        <v>No</v>
      </c>
    </row>
    <row r="6599" spans="1:5">
      <c r="A6599" s="13" t="s">
        <v>7684</v>
      </c>
      <c r="B6599" t="e">
        <f>VLOOKUP(Table21[[#This Row],[SERIAL NUMBER]], EquipmentDB!E$1:M$13746, 9, FALSE)</f>
        <v>#N/A</v>
      </c>
      <c r="C6599" s="13" t="e">
        <v>#N/A</v>
      </c>
      <c r="D6599" s="13" t="s">
        <v>30774</v>
      </c>
      <c r="E6599" t="str">
        <f>IF(COUNTIF(Table24[[SERIAL NUMBER ]], Table21[[#This Row],[SERIAL NUMBER]])&gt;0, "Yes", "No")</f>
        <v>No</v>
      </c>
    </row>
    <row r="6600" spans="1:5">
      <c r="A6600" s="13" t="s">
        <v>28405</v>
      </c>
      <c r="B6600" t="e">
        <f>VLOOKUP(Table21[[#This Row],[SERIAL NUMBER]], EquipmentDB!E$1:M$13746, 9, FALSE)</f>
        <v>#N/A</v>
      </c>
      <c r="C6600" s="13" t="e">
        <v>#N/A</v>
      </c>
      <c r="D6600" s="13" t="s">
        <v>30774</v>
      </c>
      <c r="E6600" t="str">
        <f>IF(COUNTIF(Table24[[SERIAL NUMBER ]], Table21[[#This Row],[SERIAL NUMBER]])&gt;0, "Yes", "No")</f>
        <v>No</v>
      </c>
    </row>
    <row r="6601" spans="1:5">
      <c r="A6601" s="13" t="s">
        <v>24570</v>
      </c>
      <c r="B6601" t="e">
        <f>VLOOKUP(Table21[[#This Row],[SERIAL NUMBER]], EquipmentDB!E$1:M$13746, 9, FALSE)</f>
        <v>#N/A</v>
      </c>
      <c r="C6601" s="13" t="e">
        <v>#N/A</v>
      </c>
      <c r="D6601" s="13" t="s">
        <v>30774</v>
      </c>
      <c r="E6601" t="str">
        <f>IF(COUNTIF(Table24[[SERIAL NUMBER ]], Table21[[#This Row],[SERIAL NUMBER]])&gt;0, "Yes", "No")</f>
        <v>No</v>
      </c>
    </row>
    <row r="6602" spans="1:5">
      <c r="A6602" s="13" t="s">
        <v>2870</v>
      </c>
      <c r="B6602" t="e">
        <f>VLOOKUP(Table21[[#This Row],[SERIAL NUMBER]], EquipmentDB!E$1:M$13746, 9, FALSE)</f>
        <v>#N/A</v>
      </c>
      <c r="C6602" s="13" t="e">
        <v>#N/A</v>
      </c>
      <c r="D6602" s="13" t="s">
        <v>30774</v>
      </c>
      <c r="E6602" t="str">
        <f>IF(COUNTIF(Table24[[SERIAL NUMBER ]], Table21[[#This Row],[SERIAL NUMBER]])&gt;0, "Yes", "No")</f>
        <v>No</v>
      </c>
    </row>
    <row r="6603" spans="1:5">
      <c r="A6603" s="13" t="s">
        <v>15677</v>
      </c>
      <c r="B6603" t="e">
        <f>VLOOKUP(Table21[[#This Row],[SERIAL NUMBER]], EquipmentDB!E$1:M$13746, 9, FALSE)</f>
        <v>#N/A</v>
      </c>
      <c r="C6603" s="13" t="e">
        <v>#N/A</v>
      </c>
      <c r="D6603" s="13" t="s">
        <v>30774</v>
      </c>
      <c r="E6603" t="str">
        <f>IF(COUNTIF(Table24[[SERIAL NUMBER ]], Table21[[#This Row],[SERIAL NUMBER]])&gt;0, "Yes", "No")</f>
        <v>No</v>
      </c>
    </row>
    <row r="6604" spans="1:5">
      <c r="A6604" s="13" t="s">
        <v>27743</v>
      </c>
      <c r="B6604" t="e">
        <f>VLOOKUP(Table21[[#This Row],[SERIAL NUMBER]], EquipmentDB!E$1:M$13746, 9, FALSE)</f>
        <v>#N/A</v>
      </c>
      <c r="C6604" s="13" t="e">
        <v>#N/A</v>
      </c>
      <c r="D6604" s="13" t="s">
        <v>30774</v>
      </c>
      <c r="E6604" t="str">
        <f>IF(COUNTIF(Table24[[SERIAL NUMBER ]], Table21[[#This Row],[SERIAL NUMBER]])&gt;0, "Yes", "No")</f>
        <v>No</v>
      </c>
    </row>
    <row r="6605" spans="1:5">
      <c r="A6605" s="13" t="s">
        <v>4613</v>
      </c>
      <c r="B6605" t="e">
        <f>VLOOKUP(Table21[[#This Row],[SERIAL NUMBER]], EquipmentDB!E$1:M$13746, 9, FALSE)</f>
        <v>#N/A</v>
      </c>
      <c r="C6605" s="13" t="e">
        <v>#N/A</v>
      </c>
      <c r="D6605" s="13" t="s">
        <v>2866</v>
      </c>
      <c r="E6605" t="str">
        <f>IF(COUNTIF(Table24[[SERIAL NUMBER ]], Table21[[#This Row],[SERIAL NUMBER]])&gt;0, "Yes", "No")</f>
        <v>No</v>
      </c>
    </row>
    <row r="6606" spans="1:5">
      <c r="A6606" s="13" t="s">
        <v>4620</v>
      </c>
      <c r="B6606" t="e">
        <f>VLOOKUP(Table21[[#This Row],[SERIAL NUMBER]], EquipmentDB!E$1:M$13746, 9, FALSE)</f>
        <v>#N/A</v>
      </c>
      <c r="C6606" s="13" t="e">
        <v>#N/A</v>
      </c>
      <c r="D6606" s="13" t="s">
        <v>2866</v>
      </c>
      <c r="E6606" t="str">
        <f>IF(COUNTIF(Table24[[SERIAL NUMBER ]], Table21[[#This Row],[SERIAL NUMBER]])&gt;0, "Yes", "No")</f>
        <v>No</v>
      </c>
    </row>
    <row r="6607" spans="1:5">
      <c r="A6607" s="13" t="s">
        <v>19904</v>
      </c>
      <c r="B6607" t="e">
        <f>VLOOKUP(Table21[[#This Row],[SERIAL NUMBER]], EquipmentDB!E$1:M$13746, 9, FALSE)</f>
        <v>#N/A</v>
      </c>
      <c r="C6607" s="13" t="e">
        <v>#N/A</v>
      </c>
      <c r="D6607" s="13" t="s">
        <v>2866</v>
      </c>
      <c r="E6607" t="str">
        <f>IF(COUNTIF(Table24[[SERIAL NUMBER ]], Table21[[#This Row],[SERIAL NUMBER]])&gt;0, "Yes", "No")</f>
        <v>No</v>
      </c>
    </row>
    <row r="6608" spans="1:5">
      <c r="A6608" s="13" t="s">
        <v>17476</v>
      </c>
      <c r="B6608" t="e">
        <f>VLOOKUP(Table21[[#This Row],[SERIAL NUMBER]], EquipmentDB!E$1:M$13746, 9, FALSE)</f>
        <v>#N/A</v>
      </c>
      <c r="C6608" s="13" t="e">
        <v>#N/A</v>
      </c>
      <c r="D6608" s="13" t="s">
        <v>2866</v>
      </c>
      <c r="E6608" t="str">
        <f>IF(COUNTIF(Table24[[SERIAL NUMBER ]], Table21[[#This Row],[SERIAL NUMBER]])&gt;0, "Yes", "No")</f>
        <v>No</v>
      </c>
    </row>
    <row r="6609" spans="1:5">
      <c r="A6609" s="13" t="s">
        <v>3302</v>
      </c>
      <c r="B6609" t="e">
        <f>VLOOKUP(Table21[[#This Row],[SERIAL NUMBER]], EquipmentDB!E$1:M$13746, 9, FALSE)</f>
        <v>#N/A</v>
      </c>
      <c r="C6609" s="13" t="e">
        <v>#N/A</v>
      </c>
      <c r="D6609" s="13" t="s">
        <v>2866</v>
      </c>
      <c r="E6609" t="str">
        <f>IF(COUNTIF(Table24[[SERIAL NUMBER ]], Table21[[#This Row],[SERIAL NUMBER]])&gt;0, "Yes", "No")</f>
        <v>No</v>
      </c>
    </row>
    <row r="6610" spans="1:5">
      <c r="A6610" s="13" t="s">
        <v>4665</v>
      </c>
      <c r="B6610" t="e">
        <f>VLOOKUP(Table21[[#This Row],[SERIAL NUMBER]], EquipmentDB!E$1:M$13746, 9, FALSE)</f>
        <v>#N/A</v>
      </c>
      <c r="C6610" s="13" t="e">
        <v>#N/A</v>
      </c>
      <c r="D6610" s="13" t="s">
        <v>2866</v>
      </c>
      <c r="E6610" t="str">
        <f>IF(COUNTIF(Table24[[SERIAL NUMBER ]], Table21[[#This Row],[SERIAL NUMBER]])&gt;0, "Yes", "No")</f>
        <v>No</v>
      </c>
    </row>
    <row r="6611" spans="1:5">
      <c r="A6611" s="13" t="s">
        <v>4782</v>
      </c>
      <c r="B6611" t="e">
        <f>VLOOKUP(Table21[[#This Row],[SERIAL NUMBER]], EquipmentDB!E$1:M$13746, 9, FALSE)</f>
        <v>#N/A</v>
      </c>
      <c r="C6611" s="13" t="e">
        <v>#N/A</v>
      </c>
      <c r="D6611" s="13" t="s">
        <v>2866</v>
      </c>
      <c r="E6611" t="str">
        <f>IF(COUNTIF(Table24[[SERIAL NUMBER ]], Table21[[#This Row],[SERIAL NUMBER]])&gt;0, "Yes", "No")</f>
        <v>No</v>
      </c>
    </row>
    <row r="6612" spans="1:5">
      <c r="A6612" s="13" t="s">
        <v>17481</v>
      </c>
      <c r="B6612" t="e">
        <f>VLOOKUP(Table21[[#This Row],[SERIAL NUMBER]], EquipmentDB!E$1:M$13746, 9, FALSE)</f>
        <v>#N/A</v>
      </c>
      <c r="C6612" s="13" t="e">
        <v>#N/A</v>
      </c>
      <c r="D6612" s="13" t="s">
        <v>2866</v>
      </c>
      <c r="E6612" t="str">
        <f>IF(COUNTIF(Table24[[SERIAL NUMBER ]], Table21[[#This Row],[SERIAL NUMBER]])&gt;0, "Yes", "No")</f>
        <v>No</v>
      </c>
    </row>
    <row r="6613" spans="1:5">
      <c r="A6613" s="13" t="s">
        <v>17588</v>
      </c>
      <c r="B6613" t="e">
        <f>VLOOKUP(Table21[[#This Row],[SERIAL NUMBER]], EquipmentDB!E$1:M$13746, 9, FALSE)</f>
        <v>#N/A</v>
      </c>
      <c r="C6613" s="13" t="e">
        <v>#N/A</v>
      </c>
      <c r="D6613" s="13" t="s">
        <v>2866</v>
      </c>
      <c r="E6613" t="str">
        <f>IF(COUNTIF(Table24[[SERIAL NUMBER ]], Table21[[#This Row],[SERIAL NUMBER]])&gt;0, "Yes", "No")</f>
        <v>No</v>
      </c>
    </row>
  </sheetData>
  <phoneticPr fontId="1" type="noConversion"/>
  <conditionalFormatting sqref="G2:G1475 A2:B6613">
    <cfRule type="duplicateValues" dxfId="7" priority="160"/>
    <cfRule type="uniqueValues" dxfId="6" priority="161"/>
  </conditionalFormatting>
  <pageMargins left="0.7" right="0.7" top="0.75" bottom="0.75" header="0.3" footer="0.3"/>
  <tableParts count="3">
    <tablePart r:id="rId1"/>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FDA96-0144-4CEA-9E80-4FB9658E6638}">
  <dimension ref="A1:E58"/>
  <sheetViews>
    <sheetView topLeftCell="A31" workbookViewId="0">
      <selection activeCell="D22" sqref="D22"/>
    </sheetView>
  </sheetViews>
  <sheetFormatPr defaultRowHeight="15"/>
  <cols>
    <col min="1" max="1" width="32.85546875" bestFit="1" customWidth="1"/>
    <col min="2" max="2" width="39" bestFit="1" customWidth="1"/>
    <col min="3" max="3" width="14.42578125" style="13" bestFit="1" customWidth="1"/>
    <col min="4" max="4" width="9.42578125" bestFit="1" customWidth="1"/>
    <col min="5" max="5" width="172.85546875" bestFit="1" customWidth="1"/>
    <col min="10" max="10" width="10.5703125" bestFit="1" customWidth="1"/>
  </cols>
  <sheetData>
    <row r="1" spans="1:5">
      <c r="A1" t="s">
        <v>31105</v>
      </c>
      <c r="B1" t="s">
        <v>42</v>
      </c>
      <c r="C1" s="13" t="s">
        <v>31106</v>
      </c>
      <c r="D1" t="s">
        <v>30739</v>
      </c>
      <c r="E1" t="s">
        <v>31107</v>
      </c>
    </row>
    <row r="2" spans="1:5">
      <c r="A2" t="s">
        <v>31108</v>
      </c>
      <c r="B2" t="s">
        <v>31109</v>
      </c>
      <c r="C2" s="13" t="s">
        <v>31110</v>
      </c>
      <c r="D2" s="165" t="s">
        <v>31111</v>
      </c>
    </row>
    <row r="3" spans="1:5">
      <c r="A3" t="s">
        <v>31112</v>
      </c>
      <c r="B3" t="s">
        <v>31113</v>
      </c>
      <c r="C3" s="13" t="s">
        <v>31110</v>
      </c>
      <c r="D3" s="165" t="s">
        <v>31111</v>
      </c>
    </row>
    <row r="4" spans="1:5">
      <c r="A4" t="s">
        <v>31114</v>
      </c>
      <c r="B4" t="s">
        <v>31115</v>
      </c>
      <c r="C4" s="13" t="s">
        <v>31110</v>
      </c>
      <c r="D4" s="165" t="s">
        <v>31111</v>
      </c>
    </row>
    <row r="5" spans="1:5">
      <c r="A5" t="s">
        <v>13942</v>
      </c>
      <c r="B5" t="s">
        <v>31116</v>
      </c>
      <c r="C5" s="13" t="s">
        <v>31110</v>
      </c>
      <c r="D5" s="165" t="s">
        <v>31111</v>
      </c>
    </row>
    <row r="6" spans="1:5">
      <c r="A6" t="s">
        <v>31117</v>
      </c>
      <c r="B6" t="s">
        <v>31118</v>
      </c>
      <c r="C6" s="13" t="s">
        <v>31110</v>
      </c>
      <c r="D6" s="165" t="s">
        <v>31111</v>
      </c>
    </row>
    <row r="7" spans="1:5">
      <c r="A7" t="s">
        <v>10135</v>
      </c>
      <c r="C7" s="13" t="s">
        <v>31110</v>
      </c>
      <c r="D7" s="165" t="s">
        <v>31111</v>
      </c>
    </row>
    <row r="8" spans="1:5">
      <c r="A8" t="s">
        <v>31119</v>
      </c>
      <c r="B8" t="s">
        <v>31120</v>
      </c>
      <c r="C8" s="13" t="s">
        <v>31110</v>
      </c>
      <c r="D8" s="165" t="s">
        <v>31111</v>
      </c>
    </row>
    <row r="9" spans="1:5">
      <c r="A9" t="s">
        <v>5526</v>
      </c>
      <c r="B9" t="s">
        <v>31121</v>
      </c>
      <c r="C9" s="13" t="s">
        <v>31110</v>
      </c>
      <c r="D9" s="165" t="s">
        <v>31111</v>
      </c>
    </row>
    <row r="10" spans="1:5">
      <c r="A10" t="s">
        <v>31122</v>
      </c>
      <c r="B10" t="s">
        <v>31123</v>
      </c>
      <c r="C10" s="13" t="s">
        <v>31110</v>
      </c>
      <c r="D10" s="165" t="s">
        <v>31111</v>
      </c>
    </row>
    <row r="11" spans="1:5">
      <c r="A11" t="s">
        <v>31124</v>
      </c>
      <c r="B11" t="s">
        <v>31125</v>
      </c>
      <c r="C11" s="13" t="s">
        <v>31110</v>
      </c>
      <c r="D11" s="165" t="s">
        <v>31111</v>
      </c>
    </row>
    <row r="12" spans="1:5">
      <c r="A12" t="s">
        <v>31126</v>
      </c>
      <c r="B12" t="s">
        <v>31127</v>
      </c>
      <c r="C12" s="13" t="s">
        <v>31110</v>
      </c>
      <c r="D12" s="165" t="s">
        <v>31111</v>
      </c>
    </row>
    <row r="13" spans="1:5">
      <c r="A13" t="s">
        <v>31128</v>
      </c>
      <c r="C13" s="13" t="s">
        <v>31110</v>
      </c>
      <c r="D13" s="165" t="s">
        <v>31111</v>
      </c>
    </row>
    <row r="14" spans="1:5">
      <c r="A14" t="s">
        <v>31129</v>
      </c>
      <c r="B14" t="s">
        <v>31123</v>
      </c>
      <c r="C14" s="13" t="s">
        <v>31110</v>
      </c>
      <c r="D14" s="165" t="s">
        <v>31111</v>
      </c>
    </row>
    <row r="15" spans="1:5">
      <c r="A15" t="s">
        <v>31130</v>
      </c>
      <c r="C15" s="13" t="s">
        <v>31110</v>
      </c>
      <c r="D15" s="165" t="s">
        <v>31111</v>
      </c>
    </row>
    <row r="16" spans="1:5">
      <c r="A16" t="s">
        <v>31131</v>
      </c>
      <c r="B16" t="s">
        <v>31116</v>
      </c>
      <c r="C16" s="13" t="s">
        <v>31110</v>
      </c>
      <c r="D16" s="165" t="s">
        <v>31111</v>
      </c>
    </row>
    <row r="17" spans="1:5">
      <c r="A17" t="s">
        <v>31132</v>
      </c>
      <c r="B17" t="s">
        <v>31133</v>
      </c>
      <c r="C17" s="13" t="s">
        <v>31110</v>
      </c>
      <c r="D17" s="165" t="s">
        <v>31111</v>
      </c>
      <c r="E17" t="s">
        <v>31134</v>
      </c>
    </row>
    <row r="18" spans="1:5">
      <c r="A18" t="s">
        <v>31135</v>
      </c>
      <c r="B18" t="s">
        <v>31136</v>
      </c>
      <c r="C18" s="13" t="s">
        <v>31110</v>
      </c>
      <c r="D18" s="165" t="s">
        <v>31111</v>
      </c>
      <c r="E18" t="s">
        <v>31137</v>
      </c>
    </row>
    <row r="19" spans="1:5">
      <c r="A19" t="s">
        <v>31138</v>
      </c>
      <c r="B19" t="s">
        <v>31139</v>
      </c>
      <c r="C19" s="13" t="s">
        <v>31110</v>
      </c>
      <c r="D19" s="165" t="s">
        <v>31111</v>
      </c>
    </row>
    <row r="20" spans="1:5">
      <c r="A20" s="45" t="s">
        <v>31140</v>
      </c>
      <c r="B20" t="s">
        <v>31141</v>
      </c>
      <c r="C20" s="13" t="s">
        <v>31110</v>
      </c>
      <c r="D20" s="165" t="s">
        <v>31111</v>
      </c>
      <c r="E20" t="s">
        <v>31142</v>
      </c>
    </row>
    <row r="21" spans="1:5">
      <c r="A21" s="96" t="s">
        <v>21615</v>
      </c>
      <c r="B21" t="s">
        <v>29651</v>
      </c>
      <c r="C21" s="13" t="s">
        <v>31110</v>
      </c>
      <c r="D21" t="s">
        <v>31143</v>
      </c>
      <c r="E21" t="s">
        <v>31144</v>
      </c>
    </row>
    <row r="22" spans="1:5">
      <c r="A22" t="s">
        <v>14285</v>
      </c>
      <c r="B22" t="s">
        <v>31145</v>
      </c>
      <c r="C22" s="13" t="s">
        <v>31110</v>
      </c>
      <c r="D22" t="s">
        <v>31143</v>
      </c>
    </row>
    <row r="23" spans="1:5">
      <c r="A23" s="96" t="s">
        <v>15048</v>
      </c>
      <c r="C23" s="13" t="s">
        <v>31110</v>
      </c>
      <c r="D23" t="s">
        <v>31143</v>
      </c>
    </row>
    <row r="24" spans="1:5">
      <c r="A24" t="s">
        <v>31146</v>
      </c>
      <c r="B24" t="s">
        <v>31147</v>
      </c>
      <c r="C24" s="13" t="s">
        <v>31110</v>
      </c>
      <c r="D24" s="18" t="s">
        <v>31111</v>
      </c>
      <c r="E24" t="s">
        <v>31148</v>
      </c>
    </row>
    <row r="25" spans="1:5">
      <c r="A25" t="s">
        <v>31149</v>
      </c>
      <c r="B25" t="s">
        <v>31123</v>
      </c>
      <c r="C25" s="13" t="s">
        <v>31110</v>
      </c>
      <c r="D25" s="18" t="s">
        <v>31111</v>
      </c>
      <c r="E25" s="13" t="s">
        <v>31150</v>
      </c>
    </row>
    <row r="26" spans="1:5">
      <c r="A26" t="s">
        <v>13830</v>
      </c>
      <c r="B26" t="s">
        <v>29651</v>
      </c>
      <c r="C26" s="13" t="s">
        <v>31110</v>
      </c>
      <c r="D26" t="s">
        <v>31111</v>
      </c>
      <c r="E26" t="s">
        <v>31151</v>
      </c>
    </row>
    <row r="27" spans="1:5">
      <c r="A27" t="s">
        <v>13863</v>
      </c>
      <c r="B27" t="s">
        <v>31152</v>
      </c>
      <c r="C27" s="13" t="s">
        <v>31110</v>
      </c>
      <c r="D27" s="18" t="s">
        <v>31111</v>
      </c>
      <c r="E27" t="s">
        <v>31153</v>
      </c>
    </row>
    <row r="28" spans="1:5">
      <c r="A28" t="s">
        <v>1670</v>
      </c>
      <c r="B28" t="s">
        <v>31154</v>
      </c>
      <c r="C28" s="13" t="s">
        <v>31110</v>
      </c>
      <c r="D28" s="18" t="s">
        <v>31111</v>
      </c>
      <c r="E28" t="s">
        <v>31155</v>
      </c>
    </row>
    <row r="29" spans="1:5">
      <c r="A29" t="s">
        <v>31156</v>
      </c>
      <c r="C29" t="s">
        <v>31157</v>
      </c>
      <c r="D29" t="s">
        <v>31158</v>
      </c>
    </row>
    <row r="30" spans="1:5">
      <c r="A30" t="s">
        <v>31159</v>
      </c>
      <c r="C30" t="s">
        <v>31157</v>
      </c>
      <c r="D30" t="s">
        <v>31158</v>
      </c>
      <c r="E30" t="s">
        <v>31160</v>
      </c>
    </row>
    <row r="31" spans="1:5">
      <c r="A31" t="s">
        <v>31161</v>
      </c>
      <c r="B31" t="s">
        <v>31162</v>
      </c>
      <c r="C31" s="13" t="s">
        <v>31157</v>
      </c>
      <c r="D31" t="s">
        <v>31158</v>
      </c>
      <c r="E31" t="s">
        <v>31160</v>
      </c>
    </row>
    <row r="32" spans="1:5">
      <c r="A32" t="s">
        <v>31163</v>
      </c>
      <c r="B32" t="s">
        <v>31164</v>
      </c>
      <c r="C32" s="13" t="s">
        <v>31110</v>
      </c>
      <c r="D32" s="18" t="s">
        <v>31111</v>
      </c>
      <c r="E32" t="s">
        <v>31165</v>
      </c>
    </row>
    <row r="33" spans="1:5">
      <c r="A33" t="s">
        <v>31135</v>
      </c>
      <c r="B33" t="s">
        <v>31166</v>
      </c>
      <c r="C33" s="13" t="s">
        <v>31110</v>
      </c>
      <c r="D33" t="s">
        <v>31111</v>
      </c>
    </row>
    <row r="34" spans="1:5">
      <c r="A34" t="s">
        <v>31167</v>
      </c>
      <c r="B34" t="s">
        <v>31168</v>
      </c>
      <c r="C34" s="13" t="s">
        <v>31110</v>
      </c>
      <c r="D34" t="s">
        <v>31111</v>
      </c>
    </row>
    <row r="35" spans="1:5">
      <c r="A35" t="s">
        <v>31169</v>
      </c>
      <c r="B35" t="s">
        <v>31170</v>
      </c>
      <c r="C35" s="13" t="s">
        <v>31157</v>
      </c>
      <c r="D35" t="s">
        <v>31171</v>
      </c>
    </row>
    <row r="36" spans="1:5">
      <c r="A36" t="s">
        <v>31172</v>
      </c>
      <c r="B36" t="s">
        <v>31154</v>
      </c>
      <c r="C36" s="13" t="s">
        <v>31157</v>
      </c>
      <c r="D36" t="s">
        <v>31111</v>
      </c>
      <c r="E36" t="s">
        <v>31173</v>
      </c>
    </row>
    <row r="37" spans="1:5">
      <c r="A37" t="s">
        <v>25980</v>
      </c>
      <c r="B37" t="s">
        <v>31168</v>
      </c>
      <c r="C37" s="13" t="s">
        <v>31110</v>
      </c>
      <c r="D37" s="18" t="s">
        <v>31111</v>
      </c>
      <c r="E37" t="s">
        <v>31174</v>
      </c>
    </row>
    <row r="41" spans="1:5" s="18" customFormat="1">
      <c r="A41" s="18" t="s">
        <v>31171</v>
      </c>
      <c r="C41" s="69"/>
    </row>
    <row r="42" spans="1:5">
      <c r="A42" t="s">
        <v>31135</v>
      </c>
      <c r="B42" t="s">
        <v>31175</v>
      </c>
    </row>
    <row r="43" spans="1:5">
      <c r="A43" t="s">
        <v>31176</v>
      </c>
      <c r="B43" t="s">
        <v>31177</v>
      </c>
    </row>
    <row r="45" spans="1:5" s="18" customFormat="1">
      <c r="A45" s="18" t="s">
        <v>31178</v>
      </c>
      <c r="C45" s="69"/>
    </row>
    <row r="46" spans="1:5">
      <c r="A46" t="s">
        <v>31179</v>
      </c>
    </row>
    <row r="47" spans="1:5">
      <c r="A47" t="s">
        <v>31180</v>
      </c>
      <c r="B47" t="s">
        <v>31181</v>
      </c>
    </row>
    <row r="48" spans="1:5">
      <c r="A48" t="s">
        <v>31182</v>
      </c>
      <c r="B48" t="s">
        <v>31183</v>
      </c>
    </row>
    <row r="49" spans="1:2">
      <c r="A49" t="s">
        <v>31184</v>
      </c>
      <c r="B49" t="s">
        <v>31183</v>
      </c>
    </row>
    <row r="50" spans="1:2">
      <c r="A50" t="s">
        <v>31185</v>
      </c>
      <c r="B50" t="s">
        <v>31183</v>
      </c>
    </row>
    <row r="51" spans="1:2">
      <c r="A51" t="s">
        <v>31186</v>
      </c>
      <c r="B51" t="s">
        <v>31183</v>
      </c>
    </row>
    <row r="52" spans="1:2">
      <c r="A52" t="s">
        <v>31187</v>
      </c>
      <c r="B52" t="s">
        <v>31188</v>
      </c>
    </row>
    <row r="53" spans="1:2">
      <c r="A53" t="s">
        <v>31189</v>
      </c>
      <c r="B53" t="s">
        <v>31183</v>
      </c>
    </row>
    <row r="54" spans="1:2">
      <c r="A54" t="s">
        <v>31190</v>
      </c>
      <c r="B54" t="s">
        <v>31183</v>
      </c>
    </row>
    <row r="57" spans="1:2">
      <c r="A57" s="45"/>
      <c r="B57" t="s">
        <v>31191</v>
      </c>
    </row>
    <row r="58" spans="1:2">
      <c r="A58" s="96"/>
      <c r="B58" t="s">
        <v>31192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9FBB0-187B-4871-BC98-663D58546B0A}">
  <sheetPr codeName="Sheet4"/>
  <dimension ref="A1:H875"/>
  <sheetViews>
    <sheetView topLeftCell="A620" workbookViewId="0">
      <selection activeCell="B576" sqref="B576"/>
    </sheetView>
  </sheetViews>
  <sheetFormatPr defaultRowHeight="15"/>
  <cols>
    <col min="1" max="1" width="67.42578125" customWidth="1"/>
    <col min="2" max="2" width="15.140625" customWidth="1"/>
    <col min="3" max="3" width="121.42578125" customWidth="1"/>
    <col min="4" max="4" width="50.140625" bestFit="1" customWidth="1"/>
    <col min="5" max="5" width="3.42578125" customWidth="1"/>
    <col min="6" max="6" width="21" bestFit="1" customWidth="1"/>
    <col min="7" max="7" width="28.140625" bestFit="1" customWidth="1"/>
  </cols>
  <sheetData>
    <row r="1" spans="1:8" ht="23.25">
      <c r="A1" s="92" t="s">
        <v>31193</v>
      </c>
      <c r="B1" s="92" t="s">
        <v>31194</v>
      </c>
      <c r="C1" s="92" t="s">
        <v>31195</v>
      </c>
      <c r="D1" s="92" t="s">
        <v>31196</v>
      </c>
      <c r="E1" s="92"/>
      <c r="F1" s="93" t="s">
        <v>31194</v>
      </c>
      <c r="G1" s="94">
        <f>(COUNTIF(B2:B861,"YES")+COUNTIF(B2:B861,"N/A"))/ROWS(B2:B861)</f>
        <v>0.62325581395348839</v>
      </c>
      <c r="H1" t="s">
        <v>31197</v>
      </c>
    </row>
    <row r="2" spans="1:8" ht="23.25">
      <c r="A2" t="s">
        <v>31198</v>
      </c>
      <c r="B2" t="s">
        <v>2044</v>
      </c>
      <c r="G2" s="102">
        <f>(COUNTIF(B2:B861,"YES"))/(ROWS(B2:B861)-COUNTIF(B2:B861,"N/A"))</f>
        <v>0.46885245901639344</v>
      </c>
      <c r="H2" t="s">
        <v>31199</v>
      </c>
    </row>
    <row r="3" spans="1:8">
      <c r="A3" s="100" t="s">
        <v>31200</v>
      </c>
      <c r="B3" s="100" t="s">
        <v>512</v>
      </c>
      <c r="C3" s="100" t="s">
        <v>31201</v>
      </c>
      <c r="D3" s="100"/>
    </row>
    <row r="4" spans="1:8">
      <c r="A4" s="100" t="s">
        <v>31202</v>
      </c>
      <c r="B4" s="100" t="s">
        <v>512</v>
      </c>
      <c r="C4" s="100" t="s">
        <v>31201</v>
      </c>
      <c r="D4" s="100"/>
      <c r="F4" s="97"/>
      <c r="G4" s="98" t="s">
        <v>31203</v>
      </c>
    </row>
    <row r="5" spans="1:8">
      <c r="A5" s="96" t="s">
        <v>31204</v>
      </c>
      <c r="B5" s="96" t="s">
        <v>960</v>
      </c>
      <c r="C5" s="96" t="s">
        <v>31205</v>
      </c>
      <c r="D5" s="159" t="s">
        <v>31206</v>
      </c>
      <c r="F5" s="126"/>
      <c r="G5" s="98" t="s">
        <v>31207</v>
      </c>
    </row>
    <row r="6" spans="1:8">
      <c r="A6" s="36" t="s">
        <v>31208</v>
      </c>
      <c r="B6" t="s">
        <v>2044</v>
      </c>
      <c r="C6" s="36" t="s">
        <v>31209</v>
      </c>
      <c r="D6" s="36"/>
      <c r="F6" s="99"/>
      <c r="G6" s="98" t="s">
        <v>31210</v>
      </c>
    </row>
    <row r="7" spans="1:8">
      <c r="A7" s="36" t="s">
        <v>31211</v>
      </c>
      <c r="B7" t="s">
        <v>2044</v>
      </c>
      <c r="C7" s="36" t="s">
        <v>31209</v>
      </c>
      <c r="D7" s="36"/>
      <c r="F7" s="151"/>
      <c r="G7" s="152" t="s">
        <v>31212</v>
      </c>
    </row>
    <row r="8" spans="1:8">
      <c r="A8" s="95" t="s">
        <v>31213</v>
      </c>
      <c r="B8" s="95" t="s">
        <v>960</v>
      </c>
      <c r="C8" s="95" t="s">
        <v>31214</v>
      </c>
      <c r="D8" s="35" t="s">
        <v>31206</v>
      </c>
      <c r="F8" s="101"/>
      <c r="G8" s="98" t="s">
        <v>31215</v>
      </c>
    </row>
    <row r="9" spans="1:8">
      <c r="A9" s="36" t="s">
        <v>31216</v>
      </c>
      <c r="B9" s="36" t="s">
        <v>960</v>
      </c>
      <c r="C9" s="36" t="s">
        <v>31217</v>
      </c>
      <c r="D9" s="35" t="s">
        <v>31206</v>
      </c>
      <c r="F9" s="153"/>
      <c r="G9" s="98" t="s">
        <v>437</v>
      </c>
    </row>
    <row r="10" spans="1:8">
      <c r="A10" s="100" t="s">
        <v>31218</v>
      </c>
      <c r="B10" s="100" t="s">
        <v>512</v>
      </c>
      <c r="C10" s="100" t="s">
        <v>31219</v>
      </c>
      <c r="D10" s="100"/>
    </row>
    <row r="11" spans="1:8">
      <c r="A11" s="95" t="s">
        <v>31220</v>
      </c>
      <c r="B11" s="95" t="s">
        <v>960</v>
      </c>
      <c r="C11" s="95" t="s">
        <v>31221</v>
      </c>
      <c r="D11" s="35" t="s">
        <v>31206</v>
      </c>
      <c r="F11" t="s">
        <v>31222</v>
      </c>
      <c r="G11">
        <f>COUNTIF(B:B,"NO")</f>
        <v>325</v>
      </c>
    </row>
    <row r="12" spans="1:8">
      <c r="A12" t="s">
        <v>31223</v>
      </c>
      <c r="B12" t="s">
        <v>2044</v>
      </c>
      <c r="C12" t="s">
        <v>31224</v>
      </c>
      <c r="F12" t="s">
        <v>31225</v>
      </c>
      <c r="G12">
        <f>COUNTIF(B:B,"YES")</f>
        <v>289</v>
      </c>
    </row>
    <row r="13" spans="1:8">
      <c r="A13" s="96" t="s">
        <v>31226</v>
      </c>
      <c r="B13" s="96" t="s">
        <v>960</v>
      </c>
      <c r="C13" s="96" t="s">
        <v>31227</v>
      </c>
      <c r="D13" s="35" t="s">
        <v>31206</v>
      </c>
    </row>
    <row r="14" spans="1:8">
      <c r="A14" s="100" t="s">
        <v>31228</v>
      </c>
      <c r="B14" s="100" t="s">
        <v>512</v>
      </c>
      <c r="C14" s="100" t="s">
        <v>31201</v>
      </c>
      <c r="D14" s="100"/>
    </row>
    <row r="15" spans="1:8">
      <c r="A15" s="95" t="s">
        <v>31229</v>
      </c>
      <c r="B15" s="95" t="s">
        <v>960</v>
      </c>
      <c r="C15" s="95" t="s">
        <v>31230</v>
      </c>
      <c r="D15" s="95" t="s">
        <v>31196</v>
      </c>
    </row>
    <row r="16" spans="1:8">
      <c r="A16" s="95" t="s">
        <v>31231</v>
      </c>
      <c r="B16" s="95" t="s">
        <v>960</v>
      </c>
      <c r="C16" s="95" t="s">
        <v>31232</v>
      </c>
      <c r="D16" s="95"/>
    </row>
    <row r="17" spans="1:4">
      <c r="A17" t="s">
        <v>31233</v>
      </c>
      <c r="B17" t="s">
        <v>2044</v>
      </c>
      <c r="C17" t="s">
        <v>31234</v>
      </c>
    </row>
    <row r="18" spans="1:4">
      <c r="A18" s="96" t="s">
        <v>31235</v>
      </c>
      <c r="B18" s="96" t="s">
        <v>960</v>
      </c>
      <c r="C18" s="96" t="s">
        <v>31236</v>
      </c>
      <c r="D18" s="96" t="s">
        <v>31196</v>
      </c>
    </row>
    <row r="19" spans="1:4">
      <c r="A19" s="45" t="s">
        <v>31237</v>
      </c>
      <c r="B19" s="45" t="s">
        <v>960</v>
      </c>
      <c r="C19" s="45" t="s">
        <v>31238</v>
      </c>
      <c r="D19" s="45" t="s">
        <v>31196</v>
      </c>
    </row>
    <row r="20" spans="1:4">
      <c r="A20" s="95" t="s">
        <v>31239</v>
      </c>
      <c r="B20" t="s">
        <v>2044</v>
      </c>
      <c r="C20" s="95" t="s">
        <v>31240</v>
      </c>
      <c r="D20" s="95"/>
    </row>
    <row r="21" spans="1:4">
      <c r="A21" s="96" t="s">
        <v>31241</v>
      </c>
      <c r="B21" s="96" t="s">
        <v>960</v>
      </c>
      <c r="C21" s="96" t="s">
        <v>31242</v>
      </c>
      <c r="D21" s="35" t="s">
        <v>31206</v>
      </c>
    </row>
    <row r="22" spans="1:4">
      <c r="A22" s="95" t="s">
        <v>31243</v>
      </c>
      <c r="B22" s="95" t="s">
        <v>960</v>
      </c>
      <c r="C22" s="95" t="s">
        <v>195</v>
      </c>
      <c r="D22" s="95" t="s">
        <v>31196</v>
      </c>
    </row>
    <row r="23" spans="1:4">
      <c r="A23" s="100" t="s">
        <v>31244</v>
      </c>
      <c r="B23" s="100" t="s">
        <v>512</v>
      </c>
      <c r="C23" s="100" t="s">
        <v>31201</v>
      </c>
      <c r="D23" s="100"/>
    </row>
    <row r="24" spans="1:4">
      <c r="A24" s="36" t="s">
        <v>31245</v>
      </c>
      <c r="B24" t="s">
        <v>2044</v>
      </c>
      <c r="C24" s="36" t="s">
        <v>31246</v>
      </c>
      <c r="D24" s="36"/>
    </row>
    <row r="25" spans="1:4">
      <c r="A25" s="95" t="s">
        <v>31247</v>
      </c>
      <c r="B25" s="95" t="s">
        <v>960</v>
      </c>
      <c r="C25" s="95" t="s">
        <v>31214</v>
      </c>
      <c r="D25" s="35" t="s">
        <v>31206</v>
      </c>
    </row>
    <row r="26" spans="1:4">
      <c r="A26" s="100" t="s">
        <v>31248</v>
      </c>
      <c r="B26" s="100" t="s">
        <v>512</v>
      </c>
      <c r="C26" s="100" t="s">
        <v>31219</v>
      </c>
      <c r="D26" s="100"/>
    </row>
    <row r="27" spans="1:4">
      <c r="A27" s="95" t="s">
        <v>31249</v>
      </c>
      <c r="B27" t="s">
        <v>2044</v>
      </c>
      <c r="C27" s="95" t="s">
        <v>31250</v>
      </c>
      <c r="D27" s="95"/>
    </row>
    <row r="28" spans="1:4">
      <c r="A28" s="95" t="s">
        <v>31251</v>
      </c>
      <c r="B28" s="95" t="s">
        <v>960</v>
      </c>
      <c r="C28" s="95" t="s">
        <v>31252</v>
      </c>
      <c r="D28" s="35" t="s">
        <v>31206</v>
      </c>
    </row>
    <row r="29" spans="1:4">
      <c r="A29" s="95" t="s">
        <v>31253</v>
      </c>
      <c r="B29" s="95" t="s">
        <v>960</v>
      </c>
      <c r="C29" s="95" t="s">
        <v>31254</v>
      </c>
      <c r="D29" s="35" t="s">
        <v>31206</v>
      </c>
    </row>
    <row r="30" spans="1:4">
      <c r="A30" s="100" t="s">
        <v>31255</v>
      </c>
      <c r="B30" s="100" t="s">
        <v>512</v>
      </c>
      <c r="C30" s="100" t="s">
        <v>31219</v>
      </c>
      <c r="D30" s="100"/>
    </row>
    <row r="31" spans="1:4">
      <c r="A31" t="s">
        <v>31256</v>
      </c>
      <c r="B31" t="s">
        <v>2044</v>
      </c>
      <c r="C31" t="s">
        <v>31257</v>
      </c>
    </row>
    <row r="32" spans="1:4">
      <c r="A32" s="100" t="s">
        <v>31258</v>
      </c>
      <c r="B32" s="100" t="s">
        <v>512</v>
      </c>
      <c r="C32" s="100" t="s">
        <v>31259</v>
      </c>
      <c r="D32" s="100"/>
    </row>
    <row r="33" spans="1:4">
      <c r="A33" s="45" t="s">
        <v>31260</v>
      </c>
      <c r="B33" s="45" t="s">
        <v>960</v>
      </c>
      <c r="C33" s="45" t="s">
        <v>699</v>
      </c>
      <c r="D33" s="45" t="s">
        <v>31196</v>
      </c>
    </row>
    <row r="34" spans="1:4">
      <c r="A34" s="100" t="s">
        <v>31261</v>
      </c>
      <c r="B34" s="100" t="s">
        <v>512</v>
      </c>
      <c r="C34" s="100" t="s">
        <v>31219</v>
      </c>
      <c r="D34" s="100"/>
    </row>
    <row r="35" spans="1:4">
      <c r="A35" s="45" t="s">
        <v>31262</v>
      </c>
      <c r="B35" t="s">
        <v>2044</v>
      </c>
      <c r="C35" s="45" t="s">
        <v>31263</v>
      </c>
      <c r="D35" s="45"/>
    </row>
    <row r="36" spans="1:4">
      <c r="A36" t="s">
        <v>31264</v>
      </c>
      <c r="B36" t="s">
        <v>2044</v>
      </c>
      <c r="C36" t="s">
        <v>31265</v>
      </c>
    </row>
    <row r="37" spans="1:4">
      <c r="A37" s="95" t="s">
        <v>31266</v>
      </c>
      <c r="B37" s="95" t="s">
        <v>960</v>
      </c>
      <c r="C37" s="95" t="s">
        <v>31221</v>
      </c>
      <c r="D37" s="95" t="s">
        <v>31267</v>
      </c>
    </row>
    <row r="38" spans="1:4">
      <c r="A38" s="128" t="s">
        <v>31268</v>
      </c>
      <c r="B38" s="100" t="s">
        <v>512</v>
      </c>
      <c r="C38" s="100" t="s">
        <v>31219</v>
      </c>
      <c r="D38" s="100"/>
    </row>
    <row r="39" spans="1:4">
      <c r="A39" t="s">
        <v>31269</v>
      </c>
      <c r="B39" t="s">
        <v>2044</v>
      </c>
      <c r="C39" t="s">
        <v>31270</v>
      </c>
    </row>
    <row r="40" spans="1:4">
      <c r="A40" s="45" t="s">
        <v>31271</v>
      </c>
      <c r="B40" s="45" t="s">
        <v>960</v>
      </c>
      <c r="C40" s="45" t="s">
        <v>31272</v>
      </c>
      <c r="D40" s="45" t="s">
        <v>31196</v>
      </c>
    </row>
    <row r="41" spans="1:4">
      <c r="A41" t="s">
        <v>31273</v>
      </c>
      <c r="B41" t="s">
        <v>2044</v>
      </c>
      <c r="C41" t="s">
        <v>31274</v>
      </c>
    </row>
    <row r="42" spans="1:4">
      <c r="A42" t="s">
        <v>31275</v>
      </c>
      <c r="B42" t="s">
        <v>2044</v>
      </c>
      <c r="C42" t="s">
        <v>31276</v>
      </c>
    </row>
    <row r="43" spans="1:4">
      <c r="A43" s="100" t="s">
        <v>31277</v>
      </c>
      <c r="B43" s="100" t="s">
        <v>512</v>
      </c>
      <c r="C43" s="100" t="s">
        <v>31201</v>
      </c>
      <c r="D43" s="100"/>
    </row>
    <row r="44" spans="1:4">
      <c r="A44" s="36" t="s">
        <v>31278</v>
      </c>
      <c r="B44" t="s">
        <v>2044</v>
      </c>
      <c r="C44" s="36" t="s">
        <v>31279</v>
      </c>
      <c r="D44" s="36"/>
    </row>
    <row r="45" spans="1:4">
      <c r="A45" s="129" t="s">
        <v>31280</v>
      </c>
      <c r="B45" s="95" t="s">
        <v>960</v>
      </c>
      <c r="C45" s="95" t="s">
        <v>31254</v>
      </c>
      <c r="D45" s="35" t="s">
        <v>31206</v>
      </c>
    </row>
    <row r="46" spans="1:4">
      <c r="A46" s="125" t="s">
        <v>31281</v>
      </c>
      <c r="B46" s="95" t="s">
        <v>960</v>
      </c>
      <c r="C46" s="95" t="s">
        <v>31282</v>
      </c>
      <c r="D46" s="35" t="s">
        <v>31206</v>
      </c>
    </row>
    <row r="47" spans="1:4">
      <c r="A47" s="95" t="s">
        <v>31283</v>
      </c>
      <c r="B47" s="95" t="s">
        <v>960</v>
      </c>
      <c r="C47" s="95" t="s">
        <v>31284</v>
      </c>
      <c r="D47" s="95" t="s">
        <v>31206</v>
      </c>
    </row>
    <row r="48" spans="1:4">
      <c r="A48" s="96" t="s">
        <v>31285</v>
      </c>
      <c r="B48" t="s">
        <v>2044</v>
      </c>
      <c r="C48" s="96" t="s">
        <v>31286</v>
      </c>
      <c r="D48" s="96"/>
    </row>
    <row r="49" spans="1:4">
      <c r="A49" s="96" t="s">
        <v>31287</v>
      </c>
      <c r="B49" t="s">
        <v>2044</v>
      </c>
      <c r="C49" s="96" t="s">
        <v>31288</v>
      </c>
      <c r="D49" s="96"/>
    </row>
    <row r="50" spans="1:4">
      <c r="A50" s="95" t="s">
        <v>31289</v>
      </c>
      <c r="B50" s="95" t="s">
        <v>960</v>
      </c>
      <c r="C50" s="95" t="s">
        <v>31290</v>
      </c>
      <c r="D50" s="95" t="s">
        <v>31196</v>
      </c>
    </row>
    <row r="51" spans="1:4">
      <c r="A51" s="95" t="s">
        <v>2358</v>
      </c>
      <c r="B51" s="95" t="s">
        <v>960</v>
      </c>
      <c r="C51" s="95" t="s">
        <v>31291</v>
      </c>
      <c r="D51" s="95" t="s">
        <v>31196</v>
      </c>
    </row>
    <row r="52" spans="1:4">
      <c r="A52" s="95" t="s">
        <v>31292</v>
      </c>
      <c r="B52" s="95" t="s">
        <v>960</v>
      </c>
      <c r="C52" s="95" t="s">
        <v>31293</v>
      </c>
      <c r="D52" s="95" t="s">
        <v>31196</v>
      </c>
    </row>
    <row r="53" spans="1:4">
      <c r="A53" s="36" t="s">
        <v>31294</v>
      </c>
      <c r="B53" s="36" t="s">
        <v>960</v>
      </c>
      <c r="C53" s="36" t="s">
        <v>31183</v>
      </c>
      <c r="D53" s="36" t="s">
        <v>31206</v>
      </c>
    </row>
    <row r="54" spans="1:4">
      <c r="A54" s="100" t="s">
        <v>31295</v>
      </c>
      <c r="B54" s="100" t="s">
        <v>512</v>
      </c>
      <c r="C54" s="100" t="s">
        <v>31219</v>
      </c>
      <c r="D54" s="100"/>
    </row>
    <row r="55" spans="1:4">
      <c r="A55" t="s">
        <v>31296</v>
      </c>
      <c r="B55" t="s">
        <v>2044</v>
      </c>
      <c r="C55" t="s">
        <v>31265</v>
      </c>
    </row>
    <row r="56" spans="1:4">
      <c r="A56" t="s">
        <v>31297</v>
      </c>
      <c r="B56" t="s">
        <v>2044</v>
      </c>
      <c r="C56" t="s">
        <v>31298</v>
      </c>
    </row>
    <row r="57" spans="1:4">
      <c r="A57" s="95" t="s">
        <v>31299</v>
      </c>
      <c r="B57" s="95" t="s">
        <v>960</v>
      </c>
      <c r="C57" s="95" t="s">
        <v>31300</v>
      </c>
      <c r="D57" s="35" t="s">
        <v>31206</v>
      </c>
    </row>
    <row r="58" spans="1:4">
      <c r="A58" t="s">
        <v>31301</v>
      </c>
      <c r="B58" t="s">
        <v>2044</v>
      </c>
      <c r="C58" t="s">
        <v>31302</v>
      </c>
    </row>
    <row r="59" spans="1:4">
      <c r="A59" s="100" t="s">
        <v>31303</v>
      </c>
      <c r="B59" s="100" t="s">
        <v>512</v>
      </c>
      <c r="C59" s="100" t="s">
        <v>31219</v>
      </c>
      <c r="D59" s="100"/>
    </row>
    <row r="60" spans="1:4">
      <c r="A60" t="s">
        <v>31304</v>
      </c>
      <c r="B60" t="s">
        <v>2044</v>
      </c>
      <c r="C60" t="s">
        <v>31305</v>
      </c>
    </row>
    <row r="61" spans="1:4">
      <c r="A61" s="100" t="s">
        <v>31306</v>
      </c>
      <c r="B61" s="100" t="s">
        <v>512</v>
      </c>
      <c r="C61" s="100" t="s">
        <v>31219</v>
      </c>
      <c r="D61" s="100"/>
    </row>
    <row r="62" spans="1:4">
      <c r="A62" s="95" t="s">
        <v>31122</v>
      </c>
      <c r="B62" s="95" t="s">
        <v>960</v>
      </c>
      <c r="C62" s="95" t="s">
        <v>29651</v>
      </c>
      <c r="D62" s="95" t="s">
        <v>31196</v>
      </c>
    </row>
    <row r="63" spans="1:4">
      <c r="A63" s="45" t="s">
        <v>31307</v>
      </c>
      <c r="B63" s="45" t="s">
        <v>960</v>
      </c>
      <c r="C63" s="45" t="s">
        <v>31308</v>
      </c>
      <c r="D63" s="45" t="s">
        <v>31206</v>
      </c>
    </row>
    <row r="64" spans="1:4">
      <c r="A64" s="95" t="s">
        <v>31309</v>
      </c>
      <c r="B64" s="95" t="s">
        <v>960</v>
      </c>
      <c r="C64" s="95" t="s">
        <v>31310</v>
      </c>
      <c r="D64" s="35" t="s">
        <v>31206</v>
      </c>
    </row>
    <row r="65" spans="1:4">
      <c r="A65" s="100" t="s">
        <v>31311</v>
      </c>
      <c r="B65" s="100" t="s">
        <v>512</v>
      </c>
      <c r="C65" s="100" t="s">
        <v>31201</v>
      </c>
      <c r="D65" s="100"/>
    </row>
    <row r="66" spans="1:4">
      <c r="A66" s="100" t="s">
        <v>31312</v>
      </c>
      <c r="B66" s="100" t="s">
        <v>512</v>
      </c>
      <c r="C66" s="100" t="s">
        <v>31201</v>
      </c>
      <c r="D66" s="100"/>
    </row>
    <row r="67" spans="1:4">
      <c r="A67" s="95" t="s">
        <v>31313</v>
      </c>
      <c r="B67" s="95" t="s">
        <v>512</v>
      </c>
      <c r="C67" s="95" t="s">
        <v>31201</v>
      </c>
      <c r="D67" s="95" t="s">
        <v>31196</v>
      </c>
    </row>
    <row r="68" spans="1:4">
      <c r="A68" t="s">
        <v>31314</v>
      </c>
      <c r="B68" t="s">
        <v>2044</v>
      </c>
      <c r="C68" t="s">
        <v>31315</v>
      </c>
    </row>
    <row r="69" spans="1:4">
      <c r="A69" s="100" t="s">
        <v>31316</v>
      </c>
      <c r="B69" s="100" t="s">
        <v>512</v>
      </c>
      <c r="C69" s="100" t="s">
        <v>31201</v>
      </c>
      <c r="D69" s="100"/>
    </row>
    <row r="70" spans="1:4">
      <c r="A70" s="95" t="s">
        <v>31317</v>
      </c>
      <c r="B70" s="95" t="s">
        <v>960</v>
      </c>
      <c r="C70" s="95" t="s">
        <v>29651</v>
      </c>
      <c r="D70" s="95" t="s">
        <v>31206</v>
      </c>
    </row>
    <row r="71" spans="1:4">
      <c r="A71" s="95" t="s">
        <v>31318</v>
      </c>
      <c r="B71" s="95" t="s">
        <v>960</v>
      </c>
      <c r="C71" s="95" t="s">
        <v>31319</v>
      </c>
      <c r="D71" s="95" t="s">
        <v>31196</v>
      </c>
    </row>
    <row r="72" spans="1:4">
      <c r="A72" t="s">
        <v>31320</v>
      </c>
      <c r="B72" t="s">
        <v>2044</v>
      </c>
      <c r="C72" t="s">
        <v>31321</v>
      </c>
    </row>
    <row r="73" spans="1:4">
      <c r="A73" s="96" t="s">
        <v>31322</v>
      </c>
      <c r="B73" s="96" t="s">
        <v>960</v>
      </c>
      <c r="C73" s="96" t="s">
        <v>31323</v>
      </c>
      <c r="D73" s="35" t="s">
        <v>31206</v>
      </c>
    </row>
    <row r="74" spans="1:4">
      <c r="A74" s="95" t="s">
        <v>31324</v>
      </c>
      <c r="B74" t="s">
        <v>2044</v>
      </c>
      <c r="C74" s="95" t="s">
        <v>31325</v>
      </c>
      <c r="D74" s="95"/>
    </row>
    <row r="75" spans="1:4">
      <c r="A75" s="45" t="s">
        <v>31326</v>
      </c>
      <c r="B75" s="45" t="s">
        <v>960</v>
      </c>
      <c r="C75" s="45" t="s">
        <v>699</v>
      </c>
      <c r="D75" s="96" t="s">
        <v>31206</v>
      </c>
    </row>
    <row r="76" spans="1:4">
      <c r="A76" s="100" t="s">
        <v>31327</v>
      </c>
      <c r="B76" s="100" t="s">
        <v>512</v>
      </c>
      <c r="C76" s="100" t="s">
        <v>31219</v>
      </c>
      <c r="D76" s="100"/>
    </row>
    <row r="77" spans="1:4">
      <c r="A77" s="100" t="s">
        <v>31328</v>
      </c>
      <c r="B77" s="100" t="s">
        <v>512</v>
      </c>
      <c r="C77" s="100" t="s">
        <v>31201</v>
      </c>
      <c r="D77" s="100"/>
    </row>
    <row r="78" spans="1:4">
      <c r="A78" s="129" t="s">
        <v>31117</v>
      </c>
      <c r="B78" s="95" t="s">
        <v>960</v>
      </c>
      <c r="C78" s="95" t="s">
        <v>31329</v>
      </c>
      <c r="D78" s="95" t="s">
        <v>31196</v>
      </c>
    </row>
    <row r="79" spans="1:4">
      <c r="A79" s="96" t="s">
        <v>31330</v>
      </c>
      <c r="B79" t="s">
        <v>2044</v>
      </c>
      <c r="C79" s="96" t="s">
        <v>31331</v>
      </c>
      <c r="D79" s="96"/>
    </row>
    <row r="80" spans="1:4">
      <c r="A80" s="95" t="s">
        <v>31332</v>
      </c>
      <c r="B80" t="s">
        <v>2044</v>
      </c>
      <c r="C80" s="95" t="s">
        <v>31333</v>
      </c>
      <c r="D80" s="95"/>
    </row>
    <row r="81" spans="1:4">
      <c r="A81" s="100" t="s">
        <v>31334</v>
      </c>
      <c r="B81" s="100" t="s">
        <v>512</v>
      </c>
      <c r="C81" s="100" t="s">
        <v>31335</v>
      </c>
      <c r="D81" s="100"/>
    </row>
    <row r="82" spans="1:4">
      <c r="A82" t="s">
        <v>31336</v>
      </c>
      <c r="B82" t="s">
        <v>2044</v>
      </c>
      <c r="C82" t="s">
        <v>31337</v>
      </c>
    </row>
    <row r="83" spans="1:4">
      <c r="A83" t="s">
        <v>31338</v>
      </c>
      <c r="B83" t="s">
        <v>2044</v>
      </c>
      <c r="C83" t="s">
        <v>31339</v>
      </c>
    </row>
    <row r="84" spans="1:4">
      <c r="A84" s="100" t="s">
        <v>31340</v>
      </c>
      <c r="B84" s="100" t="s">
        <v>512</v>
      </c>
      <c r="C84" s="100" t="s">
        <v>31219</v>
      </c>
      <c r="D84" s="100"/>
    </row>
    <row r="85" spans="1:4">
      <c r="A85" t="s">
        <v>31341</v>
      </c>
      <c r="B85" t="s">
        <v>2044</v>
      </c>
      <c r="C85" t="s">
        <v>31342</v>
      </c>
    </row>
    <row r="86" spans="1:4">
      <c r="A86" s="100" t="s">
        <v>31343</v>
      </c>
      <c r="B86" s="100" t="s">
        <v>512</v>
      </c>
      <c r="C86" s="100" t="s">
        <v>31201</v>
      </c>
      <c r="D86" s="100"/>
    </row>
    <row r="87" spans="1:4">
      <c r="A87" s="95" t="s">
        <v>3101</v>
      </c>
      <c r="B87" s="95" t="s">
        <v>960</v>
      </c>
      <c r="C87" s="95" t="s">
        <v>31221</v>
      </c>
      <c r="D87" s="35" t="s">
        <v>31206</v>
      </c>
    </row>
    <row r="88" spans="1:4">
      <c r="A88" s="100" t="s">
        <v>31344</v>
      </c>
      <c r="B88" s="100" t="s">
        <v>512</v>
      </c>
      <c r="C88" s="100" t="s">
        <v>31219</v>
      </c>
      <c r="D88" s="100"/>
    </row>
    <row r="89" spans="1:4">
      <c r="A89" s="95" t="s">
        <v>31345</v>
      </c>
      <c r="B89" t="s">
        <v>2044</v>
      </c>
      <c r="C89" s="95" t="s">
        <v>31291</v>
      </c>
      <c r="D89" s="95"/>
    </row>
    <row r="90" spans="1:4">
      <c r="A90" s="100" t="s">
        <v>31346</v>
      </c>
      <c r="B90" s="100" t="s">
        <v>512</v>
      </c>
      <c r="C90" s="100" t="s">
        <v>31201</v>
      </c>
      <c r="D90" s="100"/>
    </row>
    <row r="91" spans="1:4">
      <c r="A91" s="100" t="s">
        <v>31347</v>
      </c>
      <c r="B91" s="100" t="s">
        <v>512</v>
      </c>
      <c r="C91" s="100" t="s">
        <v>31219</v>
      </c>
      <c r="D91" s="100"/>
    </row>
    <row r="92" spans="1:4">
      <c r="A92" s="95" t="s">
        <v>31348</v>
      </c>
      <c r="B92" s="95" t="s">
        <v>960</v>
      </c>
      <c r="C92" s="95" t="s">
        <v>31214</v>
      </c>
      <c r="D92" s="95" t="s">
        <v>31206</v>
      </c>
    </row>
    <row r="93" spans="1:4">
      <c r="A93" s="95" t="s">
        <v>31349</v>
      </c>
      <c r="B93" s="95" t="s">
        <v>960</v>
      </c>
      <c r="C93" s="95" t="s">
        <v>195</v>
      </c>
      <c r="D93" s="95" t="s">
        <v>31196</v>
      </c>
    </row>
    <row r="94" spans="1:4">
      <c r="A94" s="96" t="s">
        <v>31350</v>
      </c>
      <c r="B94" t="s">
        <v>2044</v>
      </c>
      <c r="C94" s="96" t="s">
        <v>31351</v>
      </c>
      <c r="D94" s="96"/>
    </row>
    <row r="95" spans="1:4">
      <c r="A95" s="100" t="s">
        <v>31352</v>
      </c>
      <c r="B95" s="100" t="s">
        <v>512</v>
      </c>
      <c r="C95" s="100" t="s">
        <v>31201</v>
      </c>
      <c r="D95" s="100"/>
    </row>
    <row r="96" spans="1:4">
      <c r="A96" s="95" t="s">
        <v>3156</v>
      </c>
      <c r="B96" s="95" t="s">
        <v>960</v>
      </c>
      <c r="C96" s="95" t="s">
        <v>110</v>
      </c>
      <c r="D96" s="35" t="s">
        <v>31206</v>
      </c>
    </row>
    <row r="97" spans="1:4">
      <c r="A97" s="100" t="s">
        <v>31353</v>
      </c>
      <c r="B97" s="100" t="s">
        <v>512</v>
      </c>
      <c r="C97" s="100" t="s">
        <v>31201</v>
      </c>
      <c r="D97" s="100"/>
    </row>
    <row r="98" spans="1:4">
      <c r="A98" s="95" t="s">
        <v>31354</v>
      </c>
      <c r="B98" s="95" t="s">
        <v>960</v>
      </c>
      <c r="C98" s="95" t="s">
        <v>31355</v>
      </c>
      <c r="D98" s="95" t="s">
        <v>31196</v>
      </c>
    </row>
    <row r="99" spans="1:4">
      <c r="A99" s="96" t="s">
        <v>31356</v>
      </c>
      <c r="B99" t="s">
        <v>2044</v>
      </c>
      <c r="C99" s="96" t="s">
        <v>31357</v>
      </c>
      <c r="D99" s="96"/>
    </row>
    <row r="100" spans="1:4">
      <c r="A100" s="96" t="s">
        <v>31358</v>
      </c>
      <c r="B100" t="s">
        <v>2044</v>
      </c>
      <c r="C100" s="96" t="s">
        <v>31359</v>
      </c>
      <c r="D100" s="96"/>
    </row>
    <row r="101" spans="1:4">
      <c r="A101" s="100" t="s">
        <v>31360</v>
      </c>
      <c r="B101" s="100" t="s">
        <v>512</v>
      </c>
      <c r="C101" s="100" t="s">
        <v>31219</v>
      </c>
      <c r="D101" s="100"/>
    </row>
    <row r="102" spans="1:4">
      <c r="A102" s="95" t="s">
        <v>31361</v>
      </c>
      <c r="B102" s="95" t="s">
        <v>960</v>
      </c>
      <c r="C102" s="95" t="s">
        <v>31221</v>
      </c>
      <c r="D102" s="35" t="s">
        <v>31206</v>
      </c>
    </row>
    <row r="103" spans="1:4">
      <c r="A103" s="100" t="s">
        <v>31362</v>
      </c>
      <c r="B103" s="100" t="s">
        <v>512</v>
      </c>
      <c r="C103" s="100" t="s">
        <v>31201</v>
      </c>
      <c r="D103" s="100"/>
    </row>
    <row r="104" spans="1:4">
      <c r="A104" s="96" t="s">
        <v>31363</v>
      </c>
      <c r="B104" t="s">
        <v>2044</v>
      </c>
      <c r="C104" s="96" t="s">
        <v>31364</v>
      </c>
      <c r="D104" s="96"/>
    </row>
    <row r="105" spans="1:4">
      <c r="A105" t="s">
        <v>31365</v>
      </c>
      <c r="B105" t="s">
        <v>2044</v>
      </c>
      <c r="C105" t="s">
        <v>31366</v>
      </c>
    </row>
    <row r="106" spans="1:4">
      <c r="A106" t="s">
        <v>31367</v>
      </c>
      <c r="B106" t="s">
        <v>2044</v>
      </c>
      <c r="C106" t="s">
        <v>31368</v>
      </c>
    </row>
    <row r="107" spans="1:4">
      <c r="A107" s="95" t="s">
        <v>31369</v>
      </c>
      <c r="B107" s="95" t="s">
        <v>960</v>
      </c>
      <c r="C107" s="95" t="s">
        <v>31214</v>
      </c>
      <c r="D107" s="35" t="s">
        <v>31206</v>
      </c>
    </row>
    <row r="108" spans="1:4">
      <c r="A108" s="100" t="s">
        <v>31370</v>
      </c>
      <c r="B108" s="100" t="s">
        <v>512</v>
      </c>
      <c r="C108" s="100" t="s">
        <v>31335</v>
      </c>
      <c r="D108" s="100"/>
    </row>
    <row r="109" spans="1:4">
      <c r="A109" s="95" t="s">
        <v>31371</v>
      </c>
      <c r="B109" s="95" t="s">
        <v>960</v>
      </c>
      <c r="C109" s="95" t="s">
        <v>31221</v>
      </c>
      <c r="D109" s="35" t="s">
        <v>31206</v>
      </c>
    </row>
    <row r="110" spans="1:4">
      <c r="A110" s="100" t="s">
        <v>31372</v>
      </c>
      <c r="B110" s="100" t="s">
        <v>512</v>
      </c>
      <c r="C110" s="100" t="s">
        <v>31335</v>
      </c>
      <c r="D110" s="100"/>
    </row>
    <row r="111" spans="1:4">
      <c r="A111" s="95" t="s">
        <v>3376</v>
      </c>
      <c r="B111" s="95" t="s">
        <v>960</v>
      </c>
      <c r="C111" s="95" t="s">
        <v>31254</v>
      </c>
      <c r="D111" s="35" t="s">
        <v>31206</v>
      </c>
    </row>
    <row r="112" spans="1:4">
      <c r="A112" s="95" t="s">
        <v>31373</v>
      </c>
      <c r="B112" s="95" t="s">
        <v>960</v>
      </c>
      <c r="C112" s="95" t="s">
        <v>31254</v>
      </c>
      <c r="D112" s="35" t="s">
        <v>31206</v>
      </c>
    </row>
    <row r="113" spans="1:4">
      <c r="A113" s="95" t="s">
        <v>31374</v>
      </c>
      <c r="B113" s="95" t="s">
        <v>960</v>
      </c>
      <c r="C113" s="95" t="s">
        <v>31221</v>
      </c>
      <c r="D113" s="35" t="s">
        <v>31206</v>
      </c>
    </row>
    <row r="114" spans="1:4">
      <c r="A114" s="100" t="s">
        <v>31375</v>
      </c>
      <c r="B114" s="100" t="s">
        <v>512</v>
      </c>
      <c r="C114" s="100" t="s">
        <v>31219</v>
      </c>
      <c r="D114" s="100"/>
    </row>
    <row r="115" spans="1:4">
      <c r="A115" s="95" t="s">
        <v>31376</v>
      </c>
      <c r="B115" t="s">
        <v>2044</v>
      </c>
      <c r="C115" s="95" t="s">
        <v>29651</v>
      </c>
      <c r="D115" s="95"/>
    </row>
    <row r="116" spans="1:4">
      <c r="A116" s="95" t="s">
        <v>31377</v>
      </c>
      <c r="B116" t="s">
        <v>2044</v>
      </c>
      <c r="C116" s="95" t="s">
        <v>31378</v>
      </c>
    </row>
    <row r="117" spans="1:4">
      <c r="A117" t="s">
        <v>31379</v>
      </c>
      <c r="B117" t="s">
        <v>2044</v>
      </c>
      <c r="C117" t="s">
        <v>31380</v>
      </c>
    </row>
    <row r="118" spans="1:4">
      <c r="A118" s="36" t="s">
        <v>31381</v>
      </c>
      <c r="B118" s="36" t="s">
        <v>960</v>
      </c>
      <c r="C118" s="36" t="s">
        <v>614</v>
      </c>
      <c r="D118" s="36" t="s">
        <v>31196</v>
      </c>
    </row>
    <row r="119" spans="1:4">
      <c r="A119" s="95" t="s">
        <v>31382</v>
      </c>
      <c r="B119" t="s">
        <v>2044</v>
      </c>
      <c r="C119" s="95" t="s">
        <v>29651</v>
      </c>
      <c r="D119" s="95"/>
    </row>
    <row r="120" spans="1:4">
      <c r="A120" t="s">
        <v>31383</v>
      </c>
      <c r="B120" t="s">
        <v>2044</v>
      </c>
      <c r="C120" t="s">
        <v>31384</v>
      </c>
    </row>
    <row r="121" spans="1:4">
      <c r="A121" s="95" t="s">
        <v>31385</v>
      </c>
      <c r="B121" s="164" t="s">
        <v>960</v>
      </c>
      <c r="C121" s="95" t="s">
        <v>31386</v>
      </c>
      <c r="D121" s="95" t="s">
        <v>31196</v>
      </c>
    </row>
    <row r="122" spans="1:4">
      <c r="A122" s="100" t="s">
        <v>31387</v>
      </c>
      <c r="B122" s="100" t="s">
        <v>512</v>
      </c>
      <c r="C122" s="100" t="s">
        <v>31219</v>
      </c>
      <c r="D122" s="100"/>
    </row>
    <row r="123" spans="1:4">
      <c r="A123" s="100" t="s">
        <v>31388</v>
      </c>
      <c r="B123" s="100" t="s">
        <v>512</v>
      </c>
      <c r="C123" s="100" t="s">
        <v>31219</v>
      </c>
      <c r="D123" s="100"/>
    </row>
    <row r="124" spans="1:4">
      <c r="A124" s="95" t="s">
        <v>31389</v>
      </c>
      <c r="B124" t="s">
        <v>2044</v>
      </c>
      <c r="C124" s="95" t="s">
        <v>31390</v>
      </c>
      <c r="D124" s="95"/>
    </row>
    <row r="125" spans="1:4">
      <c r="A125" s="95" t="s">
        <v>31391</v>
      </c>
      <c r="B125" t="s">
        <v>2044</v>
      </c>
      <c r="C125" s="95" t="s">
        <v>31390</v>
      </c>
      <c r="D125" s="95"/>
    </row>
    <row r="126" spans="1:4">
      <c r="A126" s="95" t="s">
        <v>31392</v>
      </c>
      <c r="B126" t="s">
        <v>2044</v>
      </c>
      <c r="C126" s="95" t="s">
        <v>31393</v>
      </c>
    </row>
    <row r="127" spans="1:4">
      <c r="A127" s="96" t="s">
        <v>31394</v>
      </c>
      <c r="B127" t="s">
        <v>2044</v>
      </c>
      <c r="C127" s="96" t="s">
        <v>31395</v>
      </c>
      <c r="D127" s="96"/>
    </row>
    <row r="128" spans="1:4">
      <c r="A128" s="100" t="s">
        <v>31396</v>
      </c>
      <c r="B128" s="100" t="s">
        <v>512</v>
      </c>
      <c r="C128" s="100" t="s">
        <v>31219</v>
      </c>
      <c r="D128" s="100"/>
    </row>
    <row r="129" spans="1:4">
      <c r="A129" t="s">
        <v>31397</v>
      </c>
      <c r="B129" t="s">
        <v>2044</v>
      </c>
      <c r="C129" t="s">
        <v>31398</v>
      </c>
    </row>
    <row r="130" spans="1:4">
      <c r="A130" s="100" t="s">
        <v>31399</v>
      </c>
      <c r="B130" s="100" t="s">
        <v>512</v>
      </c>
      <c r="C130" s="100" t="s">
        <v>31201</v>
      </c>
      <c r="D130" s="100"/>
    </row>
    <row r="131" spans="1:4">
      <c r="A131" s="95" t="s">
        <v>31400</v>
      </c>
      <c r="B131" s="95" t="s">
        <v>960</v>
      </c>
      <c r="C131" s="95" t="s">
        <v>31401</v>
      </c>
      <c r="D131" s="95" t="s">
        <v>31196</v>
      </c>
    </row>
    <row r="132" spans="1:4">
      <c r="A132" s="45" t="s">
        <v>31402</v>
      </c>
      <c r="B132" s="45" t="s">
        <v>2044</v>
      </c>
      <c r="C132" s="45" t="s">
        <v>31403</v>
      </c>
      <c r="D132" s="45" t="s">
        <v>31404</v>
      </c>
    </row>
    <row r="133" spans="1:4">
      <c r="A133" s="100" t="s">
        <v>31405</v>
      </c>
      <c r="B133" s="100" t="s">
        <v>512</v>
      </c>
      <c r="C133" s="100" t="s">
        <v>31335</v>
      </c>
      <c r="D133" s="100"/>
    </row>
    <row r="134" spans="1:4">
      <c r="A134" s="100" t="s">
        <v>31406</v>
      </c>
      <c r="B134" s="100" t="s">
        <v>512</v>
      </c>
      <c r="C134" s="100" t="s">
        <v>31219</v>
      </c>
      <c r="D134" s="100"/>
    </row>
    <row r="135" spans="1:4">
      <c r="A135" s="45" t="s">
        <v>31407</v>
      </c>
      <c r="B135" s="45" t="s">
        <v>960</v>
      </c>
      <c r="C135" s="45" t="s">
        <v>31408</v>
      </c>
      <c r="D135" s="45" t="s">
        <v>31196</v>
      </c>
    </row>
    <row r="136" spans="1:4">
      <c r="A136" t="s">
        <v>31409</v>
      </c>
      <c r="B136" t="s">
        <v>2044</v>
      </c>
      <c r="C136" t="s">
        <v>31265</v>
      </c>
    </row>
    <row r="137" spans="1:4">
      <c r="A137" t="s">
        <v>31410</v>
      </c>
      <c r="B137" t="s">
        <v>2044</v>
      </c>
      <c r="C137" t="s">
        <v>31265</v>
      </c>
    </row>
    <row r="138" spans="1:4">
      <c r="A138" s="96" t="s">
        <v>31411</v>
      </c>
      <c r="B138" s="96" t="s">
        <v>960</v>
      </c>
      <c r="C138" s="96" t="s">
        <v>31412</v>
      </c>
      <c r="D138" s="35" t="s">
        <v>31206</v>
      </c>
    </row>
    <row r="139" spans="1:4">
      <c r="A139" s="95" t="s">
        <v>31413</v>
      </c>
      <c r="B139" t="s">
        <v>2044</v>
      </c>
      <c r="C139" s="95" t="s">
        <v>31414</v>
      </c>
      <c r="D139" s="95"/>
    </row>
    <row r="140" spans="1:4">
      <c r="A140" s="96" t="s">
        <v>31415</v>
      </c>
      <c r="B140" t="s">
        <v>2044</v>
      </c>
      <c r="C140" s="96" t="s">
        <v>31416</v>
      </c>
      <c r="D140" s="96"/>
    </row>
    <row r="141" spans="1:4">
      <c r="A141" s="96" t="s">
        <v>31417</v>
      </c>
      <c r="B141" t="s">
        <v>2044</v>
      </c>
      <c r="C141" s="96" t="s">
        <v>31418</v>
      </c>
      <c r="D141" s="96"/>
    </row>
    <row r="142" spans="1:4">
      <c r="A142" s="100" t="s">
        <v>31419</v>
      </c>
      <c r="B142" s="100" t="s">
        <v>512</v>
      </c>
      <c r="C142" s="100" t="s">
        <v>31420</v>
      </c>
      <c r="D142" s="100" t="s">
        <v>31196</v>
      </c>
    </row>
    <row r="143" spans="1:4">
      <c r="A143" s="100" t="s">
        <v>31421</v>
      </c>
      <c r="B143" s="100" t="s">
        <v>512</v>
      </c>
      <c r="C143" s="100" t="s">
        <v>31219</v>
      </c>
      <c r="D143" s="100"/>
    </row>
    <row r="144" spans="1:4">
      <c r="A144" t="s">
        <v>31422</v>
      </c>
      <c r="B144" t="s">
        <v>2044</v>
      </c>
      <c r="C144" t="s">
        <v>31423</v>
      </c>
    </row>
    <row r="145" spans="1:4">
      <c r="A145" s="45" t="s">
        <v>31424</v>
      </c>
      <c r="B145" s="45" t="s">
        <v>960</v>
      </c>
      <c r="C145" s="45" t="s">
        <v>31425</v>
      </c>
      <c r="D145" s="45" t="s">
        <v>31196</v>
      </c>
    </row>
    <row r="146" spans="1:4">
      <c r="A146" s="100" t="s">
        <v>31426</v>
      </c>
      <c r="B146" s="100" t="s">
        <v>512</v>
      </c>
      <c r="C146" s="100" t="s">
        <v>31219</v>
      </c>
      <c r="D146" s="100"/>
    </row>
    <row r="147" spans="1:4">
      <c r="A147" s="95" t="s">
        <v>31427</v>
      </c>
      <c r="B147" s="95" t="s">
        <v>960</v>
      </c>
      <c r="C147" s="95" t="s">
        <v>31428</v>
      </c>
      <c r="D147" s="95" t="s">
        <v>31429</v>
      </c>
    </row>
    <row r="148" spans="1:4">
      <c r="A148" s="95" t="s">
        <v>31430</v>
      </c>
      <c r="B148" s="95" t="s">
        <v>960</v>
      </c>
      <c r="C148" s="95" t="s">
        <v>29651</v>
      </c>
      <c r="D148" s="95" t="s">
        <v>31196</v>
      </c>
    </row>
    <row r="149" spans="1:4">
      <c r="A149" s="100" t="s">
        <v>31431</v>
      </c>
      <c r="B149" s="100" t="s">
        <v>512</v>
      </c>
      <c r="C149" s="100" t="s">
        <v>31201</v>
      </c>
      <c r="D149" s="100"/>
    </row>
    <row r="150" spans="1:4">
      <c r="A150" s="95" t="s">
        <v>31432</v>
      </c>
      <c r="B150" s="95" t="s">
        <v>960</v>
      </c>
      <c r="C150" s="95" t="s">
        <v>29651</v>
      </c>
      <c r="D150" s="95" t="s">
        <v>31196</v>
      </c>
    </row>
    <row r="151" spans="1:4">
      <c r="A151" s="45" t="s">
        <v>31433</v>
      </c>
      <c r="B151" s="45" t="s">
        <v>960</v>
      </c>
      <c r="C151" s="45" t="s">
        <v>31434</v>
      </c>
      <c r="D151" s="45" t="s">
        <v>31196</v>
      </c>
    </row>
    <row r="152" spans="1:4">
      <c r="A152" s="96" t="s">
        <v>31435</v>
      </c>
      <c r="B152" t="s">
        <v>2044</v>
      </c>
      <c r="C152" s="96" t="s">
        <v>31436</v>
      </c>
      <c r="D152" s="96"/>
    </row>
    <row r="153" spans="1:4">
      <c r="A153" s="45" t="s">
        <v>31437</v>
      </c>
      <c r="B153" t="s">
        <v>2044</v>
      </c>
      <c r="C153" s="45" t="s">
        <v>31438</v>
      </c>
      <c r="D153" s="45"/>
    </row>
    <row r="154" spans="1:4">
      <c r="A154" s="100" t="s">
        <v>31439</v>
      </c>
      <c r="B154" s="100" t="s">
        <v>512</v>
      </c>
      <c r="C154" s="100" t="s">
        <v>31219</v>
      </c>
      <c r="D154" s="100"/>
    </row>
    <row r="155" spans="1:4">
      <c r="A155" t="s">
        <v>31440</v>
      </c>
      <c r="B155" t="s">
        <v>2044</v>
      </c>
      <c r="C155" t="s">
        <v>31441</v>
      </c>
    </row>
    <row r="156" spans="1:4">
      <c r="A156" s="95" t="s">
        <v>4436</v>
      </c>
      <c r="B156" s="95" t="s">
        <v>960</v>
      </c>
      <c r="C156" s="95" t="s">
        <v>110</v>
      </c>
      <c r="D156" s="35" t="s">
        <v>31206</v>
      </c>
    </row>
    <row r="157" spans="1:4">
      <c r="A157" s="95" t="s">
        <v>31442</v>
      </c>
      <c r="B157" s="95" t="s">
        <v>960</v>
      </c>
      <c r="C157" s="95" t="s">
        <v>110</v>
      </c>
      <c r="D157" s="95" t="s">
        <v>31206</v>
      </c>
    </row>
    <row r="158" spans="1:4">
      <c r="A158" s="100" t="s">
        <v>31443</v>
      </c>
      <c r="B158" s="100" t="s">
        <v>512</v>
      </c>
      <c r="C158" s="100" t="s">
        <v>31201</v>
      </c>
      <c r="D158" s="100"/>
    </row>
    <row r="159" spans="1:4">
      <c r="A159" t="s">
        <v>31444</v>
      </c>
      <c r="B159" t="s">
        <v>2044</v>
      </c>
      <c r="C159" t="s">
        <v>31445</v>
      </c>
    </row>
    <row r="160" spans="1:4">
      <c r="A160" s="96" t="s">
        <v>31446</v>
      </c>
      <c r="B160" s="96" t="s">
        <v>960</v>
      </c>
      <c r="C160" s="96" t="s">
        <v>31447</v>
      </c>
      <c r="D160" s="96" t="s">
        <v>31196</v>
      </c>
    </row>
    <row r="161" spans="1:4">
      <c r="A161" s="95" t="s">
        <v>31146</v>
      </c>
      <c r="B161" t="s">
        <v>2044</v>
      </c>
      <c r="C161" s="95" t="s">
        <v>31448</v>
      </c>
      <c r="D161" s="95"/>
    </row>
    <row r="162" spans="1:4">
      <c r="A162" s="95" t="s">
        <v>31449</v>
      </c>
      <c r="B162" s="95" t="s">
        <v>960</v>
      </c>
      <c r="C162" s="95" t="s">
        <v>110</v>
      </c>
      <c r="D162" s="95" t="s">
        <v>31196</v>
      </c>
    </row>
    <row r="163" spans="1:4">
      <c r="A163" s="100" t="s">
        <v>31450</v>
      </c>
      <c r="B163" s="100" t="s">
        <v>512</v>
      </c>
      <c r="C163" s="100" t="s">
        <v>31201</v>
      </c>
      <c r="D163" s="100"/>
    </row>
    <row r="164" spans="1:4">
      <c r="A164" s="95" t="s">
        <v>31451</v>
      </c>
      <c r="B164" s="95" t="s">
        <v>960</v>
      </c>
      <c r="C164" s="95" t="s">
        <v>31452</v>
      </c>
      <c r="D164" s="35" t="s">
        <v>31206</v>
      </c>
    </row>
    <row r="165" spans="1:4">
      <c r="A165" s="96" t="s">
        <v>31453</v>
      </c>
      <c r="B165" t="s">
        <v>2044</v>
      </c>
      <c r="C165" s="96" t="s">
        <v>31454</v>
      </c>
      <c r="D165" s="96"/>
    </row>
    <row r="166" spans="1:4">
      <c r="A166" s="100" t="s">
        <v>31455</v>
      </c>
      <c r="B166" s="100" t="s">
        <v>512</v>
      </c>
      <c r="C166" s="100" t="s">
        <v>31219</v>
      </c>
      <c r="D166" s="100"/>
    </row>
    <row r="167" spans="1:4">
      <c r="A167" s="100" t="s">
        <v>31456</v>
      </c>
      <c r="B167" s="100" t="s">
        <v>512</v>
      </c>
      <c r="C167" s="100" t="s">
        <v>31219</v>
      </c>
      <c r="D167" s="100"/>
    </row>
    <row r="168" spans="1:4">
      <c r="A168" t="s">
        <v>31457</v>
      </c>
      <c r="B168" t="s">
        <v>2044</v>
      </c>
      <c r="C168" t="s">
        <v>31458</v>
      </c>
    </row>
    <row r="169" spans="1:4">
      <c r="A169" s="95" t="s">
        <v>31459</v>
      </c>
      <c r="B169" s="95" t="s">
        <v>960</v>
      </c>
      <c r="C169" s="95" t="s">
        <v>31329</v>
      </c>
      <c r="D169" s="95" t="s">
        <v>31196</v>
      </c>
    </row>
    <row r="170" spans="1:4">
      <c r="A170" s="95" t="s">
        <v>31460</v>
      </c>
      <c r="B170" s="95" t="s">
        <v>960</v>
      </c>
      <c r="C170" s="95" t="s">
        <v>31355</v>
      </c>
      <c r="D170" s="95" t="s">
        <v>31206</v>
      </c>
    </row>
    <row r="171" spans="1:4">
      <c r="A171" s="95" t="s">
        <v>31461</v>
      </c>
      <c r="B171" t="s">
        <v>2044</v>
      </c>
      <c r="C171" s="95" t="s">
        <v>31462</v>
      </c>
      <c r="D171" s="95"/>
    </row>
    <row r="172" spans="1:4">
      <c r="A172" t="s">
        <v>31463</v>
      </c>
      <c r="B172" t="s">
        <v>2044</v>
      </c>
      <c r="C172" t="s">
        <v>31464</v>
      </c>
    </row>
    <row r="173" spans="1:4">
      <c r="A173" s="100" t="s">
        <v>31465</v>
      </c>
      <c r="B173" s="100" t="s">
        <v>512</v>
      </c>
      <c r="C173" s="100" t="s">
        <v>31466</v>
      </c>
      <c r="D173" s="100"/>
    </row>
    <row r="174" spans="1:4">
      <c r="A174" s="100" t="s">
        <v>31467</v>
      </c>
      <c r="B174" s="100" t="s">
        <v>512</v>
      </c>
      <c r="C174" s="100" t="s">
        <v>31201</v>
      </c>
      <c r="D174" s="100"/>
    </row>
    <row r="175" spans="1:4">
      <c r="A175" t="s">
        <v>31468</v>
      </c>
      <c r="B175" t="s">
        <v>2044</v>
      </c>
      <c r="C175" t="s">
        <v>31469</v>
      </c>
    </row>
    <row r="176" spans="1:4">
      <c r="A176" s="100" t="s">
        <v>31470</v>
      </c>
      <c r="B176" s="100" t="s">
        <v>512</v>
      </c>
      <c r="C176" s="100" t="s">
        <v>31201</v>
      </c>
      <c r="D176" s="100"/>
    </row>
    <row r="177" spans="1:4">
      <c r="A177" s="96" t="s">
        <v>31471</v>
      </c>
      <c r="B177" t="s">
        <v>2044</v>
      </c>
      <c r="C177" s="96" t="s">
        <v>31472</v>
      </c>
      <c r="D177" s="96"/>
    </row>
    <row r="178" spans="1:4">
      <c r="A178" s="95" t="s">
        <v>31473</v>
      </c>
      <c r="B178" s="95" t="s">
        <v>960</v>
      </c>
      <c r="C178" s="95" t="s">
        <v>31254</v>
      </c>
      <c r="D178" s="35" t="s">
        <v>31206</v>
      </c>
    </row>
    <row r="179" spans="1:4">
      <c r="A179" s="96" t="s">
        <v>31474</v>
      </c>
      <c r="B179" t="s">
        <v>2044</v>
      </c>
      <c r="C179" s="96" t="s">
        <v>31475</v>
      </c>
      <c r="D179" s="96"/>
    </row>
    <row r="180" spans="1:4">
      <c r="A180" s="96" t="s">
        <v>31476</v>
      </c>
      <c r="B180" t="s">
        <v>2044</v>
      </c>
      <c r="C180" s="96" t="s">
        <v>31477</v>
      </c>
      <c r="D180" s="96"/>
    </row>
    <row r="181" spans="1:4">
      <c r="A181" s="100" t="s">
        <v>31478</v>
      </c>
      <c r="B181" s="100" t="s">
        <v>512</v>
      </c>
      <c r="C181" s="100" t="s">
        <v>31219</v>
      </c>
      <c r="D181" s="100"/>
    </row>
    <row r="182" spans="1:4">
      <c r="A182" s="96" t="s">
        <v>31479</v>
      </c>
      <c r="B182" t="s">
        <v>2044</v>
      </c>
      <c r="C182" s="96" t="s">
        <v>31480</v>
      </c>
      <c r="D182" s="96"/>
    </row>
    <row r="183" spans="1:4">
      <c r="A183" s="100" t="s">
        <v>31481</v>
      </c>
      <c r="B183" s="100" t="s">
        <v>512</v>
      </c>
      <c r="C183" s="100" t="s">
        <v>31201</v>
      </c>
      <c r="D183" s="100"/>
    </row>
    <row r="184" spans="1:4">
      <c r="A184" s="100" t="s">
        <v>31482</v>
      </c>
      <c r="B184" s="100" t="s">
        <v>512</v>
      </c>
      <c r="C184" s="100" t="s">
        <v>31483</v>
      </c>
      <c r="D184" s="100"/>
    </row>
    <row r="185" spans="1:4">
      <c r="A185" s="36" t="s">
        <v>31484</v>
      </c>
      <c r="B185" s="36" t="s">
        <v>960</v>
      </c>
      <c r="C185" s="36" t="s">
        <v>31217</v>
      </c>
      <c r="D185" s="36" t="s">
        <v>31196</v>
      </c>
    </row>
    <row r="186" spans="1:4">
      <c r="A186" s="96" t="s">
        <v>31485</v>
      </c>
      <c r="B186" t="s">
        <v>2044</v>
      </c>
      <c r="C186" s="96" t="s">
        <v>31486</v>
      </c>
      <c r="D186" s="96"/>
    </row>
    <row r="187" spans="1:4">
      <c r="A187" s="45" t="s">
        <v>31487</v>
      </c>
      <c r="B187" s="45" t="s">
        <v>960</v>
      </c>
      <c r="C187" s="45" t="s">
        <v>31488</v>
      </c>
      <c r="D187" s="45" t="s">
        <v>31196</v>
      </c>
    </row>
    <row r="188" spans="1:4">
      <c r="A188" s="96" t="s">
        <v>31489</v>
      </c>
      <c r="B188" t="s">
        <v>2044</v>
      </c>
      <c r="C188" s="96" t="s">
        <v>31490</v>
      </c>
      <c r="D188" s="96"/>
    </row>
    <row r="189" spans="1:4">
      <c r="A189" s="95" t="s">
        <v>31491</v>
      </c>
      <c r="B189" s="95" t="s">
        <v>960</v>
      </c>
      <c r="C189" s="95" t="s">
        <v>31492</v>
      </c>
      <c r="D189" s="95" t="s">
        <v>31196</v>
      </c>
    </row>
    <row r="190" spans="1:4">
      <c r="A190" s="96" t="s">
        <v>31493</v>
      </c>
      <c r="B190" t="s">
        <v>2044</v>
      </c>
      <c r="C190" s="96" t="s">
        <v>31494</v>
      </c>
      <c r="D190" s="96"/>
    </row>
    <row r="191" spans="1:4">
      <c r="A191" t="s">
        <v>31495</v>
      </c>
      <c r="B191" t="s">
        <v>2044</v>
      </c>
      <c r="C191" t="s">
        <v>31496</v>
      </c>
    </row>
    <row r="192" spans="1:4">
      <c r="A192" s="96" t="s">
        <v>31497</v>
      </c>
      <c r="B192" t="s">
        <v>2044</v>
      </c>
      <c r="C192" s="96" t="s">
        <v>31498</v>
      </c>
      <c r="D192" s="96"/>
    </row>
    <row r="193" spans="1:4">
      <c r="A193" s="18" t="s">
        <v>31499</v>
      </c>
      <c r="B193" t="s">
        <v>2044</v>
      </c>
      <c r="C193" s="18" t="s">
        <v>31500</v>
      </c>
      <c r="D193" s="18"/>
    </row>
    <row r="194" spans="1:4">
      <c r="A194" s="100" t="s">
        <v>31501</v>
      </c>
      <c r="B194" s="100" t="s">
        <v>512</v>
      </c>
      <c r="C194" s="100" t="s">
        <v>31201</v>
      </c>
      <c r="D194" s="100"/>
    </row>
    <row r="195" spans="1:4">
      <c r="A195" s="36" t="s">
        <v>31502</v>
      </c>
      <c r="B195" s="36" t="s">
        <v>960</v>
      </c>
      <c r="C195" s="36" t="s">
        <v>437</v>
      </c>
      <c r="D195" s="36" t="s">
        <v>31206</v>
      </c>
    </row>
    <row r="196" spans="1:4">
      <c r="A196" s="100" t="s">
        <v>31503</v>
      </c>
      <c r="B196" s="100" t="s">
        <v>512</v>
      </c>
      <c r="C196" s="100" t="s">
        <v>31219</v>
      </c>
      <c r="D196" s="100"/>
    </row>
    <row r="197" spans="1:4">
      <c r="A197" s="45" t="s">
        <v>31504</v>
      </c>
      <c r="B197" s="45" t="s">
        <v>960</v>
      </c>
      <c r="C197" s="45" t="s">
        <v>6066</v>
      </c>
      <c r="D197" s="45" t="s">
        <v>31196</v>
      </c>
    </row>
    <row r="198" spans="1:4">
      <c r="A198" s="45" t="s">
        <v>31505</v>
      </c>
      <c r="B198" s="45" t="s">
        <v>960</v>
      </c>
      <c r="C198" s="45" t="s">
        <v>18965</v>
      </c>
      <c r="D198" s="45" t="s">
        <v>31196</v>
      </c>
    </row>
    <row r="199" spans="1:4">
      <c r="A199" t="s">
        <v>31506</v>
      </c>
      <c r="B199" t="s">
        <v>2044</v>
      </c>
      <c r="C199" t="s">
        <v>31507</v>
      </c>
    </row>
    <row r="200" spans="1:4">
      <c r="A200" s="100" t="s">
        <v>31508</v>
      </c>
      <c r="B200" s="100" t="s">
        <v>512</v>
      </c>
      <c r="C200" s="100" t="s">
        <v>31219</v>
      </c>
      <c r="D200" s="100"/>
    </row>
    <row r="201" spans="1:4">
      <c r="A201" s="45" t="s">
        <v>31509</v>
      </c>
      <c r="B201" t="s">
        <v>2044</v>
      </c>
      <c r="C201" s="45" t="s">
        <v>31510</v>
      </c>
      <c r="D201" s="45"/>
    </row>
    <row r="202" spans="1:4">
      <c r="A202" s="45" t="s">
        <v>31511</v>
      </c>
      <c r="B202" t="s">
        <v>2044</v>
      </c>
      <c r="C202" s="45" t="s">
        <v>31512</v>
      </c>
      <c r="D202" s="45"/>
    </row>
    <row r="203" spans="1:4">
      <c r="A203" t="s">
        <v>31513</v>
      </c>
      <c r="B203" t="s">
        <v>2044</v>
      </c>
      <c r="C203" t="s">
        <v>31514</v>
      </c>
    </row>
    <row r="204" spans="1:4">
      <c r="A204" s="36" t="s">
        <v>31515</v>
      </c>
      <c r="B204" t="s">
        <v>2044</v>
      </c>
      <c r="C204" s="36" t="s">
        <v>31217</v>
      </c>
      <c r="D204" s="36"/>
    </row>
    <row r="205" spans="1:4">
      <c r="A205" s="36" t="s">
        <v>31516</v>
      </c>
      <c r="B205" t="s">
        <v>2044</v>
      </c>
      <c r="C205" s="36" t="s">
        <v>31217</v>
      </c>
      <c r="D205" s="36"/>
    </row>
    <row r="206" spans="1:4">
      <c r="A206" s="95" t="s">
        <v>31517</v>
      </c>
      <c r="B206" t="s">
        <v>2044</v>
      </c>
      <c r="C206" s="95" t="s">
        <v>31291</v>
      </c>
      <c r="D206" s="95"/>
    </row>
    <row r="207" spans="1:4">
      <c r="A207" t="s">
        <v>31518</v>
      </c>
      <c r="B207" t="s">
        <v>2044</v>
      </c>
      <c r="C207" t="s">
        <v>31519</v>
      </c>
    </row>
    <row r="208" spans="1:4">
      <c r="A208" t="s">
        <v>31520</v>
      </c>
      <c r="B208" t="s">
        <v>2044</v>
      </c>
      <c r="C208" t="s">
        <v>31521</v>
      </c>
    </row>
    <row r="209" spans="1:4">
      <c r="A209" s="100" t="s">
        <v>31522</v>
      </c>
      <c r="B209" s="100" t="s">
        <v>512</v>
      </c>
      <c r="C209" s="100" t="s">
        <v>31523</v>
      </c>
      <c r="D209" s="100"/>
    </row>
    <row r="210" spans="1:4">
      <c r="A210" s="100" t="s">
        <v>31524</v>
      </c>
      <c r="B210" s="100" t="s">
        <v>512</v>
      </c>
      <c r="C210" s="100" t="s">
        <v>31219</v>
      </c>
      <c r="D210" s="100"/>
    </row>
    <row r="211" spans="1:4">
      <c r="A211" s="100" t="s">
        <v>31525</v>
      </c>
      <c r="B211" s="100" t="s">
        <v>512</v>
      </c>
      <c r="C211" s="100" t="s">
        <v>31219</v>
      </c>
      <c r="D211" s="100"/>
    </row>
    <row r="212" spans="1:4">
      <c r="A212" s="95" t="s">
        <v>31526</v>
      </c>
      <c r="B212" t="s">
        <v>2044</v>
      </c>
      <c r="C212" s="95" t="s">
        <v>31527</v>
      </c>
      <c r="D212" s="95"/>
    </row>
    <row r="213" spans="1:4">
      <c r="A213" s="96" t="s">
        <v>31528</v>
      </c>
      <c r="B213" s="96" t="s">
        <v>960</v>
      </c>
      <c r="C213" s="96" t="s">
        <v>31529</v>
      </c>
      <c r="D213" s="96" t="s">
        <v>31196</v>
      </c>
    </row>
    <row r="214" spans="1:4">
      <c r="A214" s="45" t="s">
        <v>31530</v>
      </c>
      <c r="B214" s="45" t="s">
        <v>960</v>
      </c>
      <c r="C214" s="45" t="s">
        <v>31531</v>
      </c>
      <c r="D214" t="s">
        <v>31206</v>
      </c>
    </row>
    <row r="215" spans="1:4">
      <c r="A215" s="45" t="s">
        <v>31532</v>
      </c>
      <c r="B215" s="45" t="s">
        <v>960</v>
      </c>
      <c r="C215" s="45" t="s">
        <v>31533</v>
      </c>
      <c r="D215" s="45" t="s">
        <v>31206</v>
      </c>
    </row>
    <row r="216" spans="1:4">
      <c r="A216" t="s">
        <v>31534</v>
      </c>
      <c r="B216" t="s">
        <v>2044</v>
      </c>
      <c r="C216" t="s">
        <v>31535</v>
      </c>
    </row>
    <row r="217" spans="1:4">
      <c r="A217" s="95" t="s">
        <v>31536</v>
      </c>
      <c r="B217" s="95" t="s">
        <v>960</v>
      </c>
      <c r="C217" s="95" t="s">
        <v>31254</v>
      </c>
      <c r="D217" s="35" t="s">
        <v>31206</v>
      </c>
    </row>
    <row r="218" spans="1:4">
      <c r="A218" s="45" t="s">
        <v>31537</v>
      </c>
      <c r="B218" s="45" t="s">
        <v>960</v>
      </c>
      <c r="C218" s="45" t="s">
        <v>31538</v>
      </c>
      <c r="D218" s="45" t="s">
        <v>683</v>
      </c>
    </row>
    <row r="219" spans="1:4">
      <c r="A219" s="36" t="s">
        <v>31539</v>
      </c>
      <c r="B219" t="s">
        <v>2044</v>
      </c>
      <c r="C219" s="36" t="s">
        <v>31540</v>
      </c>
      <c r="D219" s="36"/>
    </row>
    <row r="220" spans="1:4">
      <c r="A220" s="96" t="s">
        <v>31541</v>
      </c>
      <c r="B220" s="96" t="s">
        <v>960</v>
      </c>
      <c r="C220" s="96" t="s">
        <v>31542</v>
      </c>
      <c r="D220" s="96" t="s">
        <v>31196</v>
      </c>
    </row>
    <row r="221" spans="1:4">
      <c r="A221" s="95" t="s">
        <v>31543</v>
      </c>
      <c r="B221" s="95" t="s">
        <v>960</v>
      </c>
      <c r="C221" s="95" t="s">
        <v>31544</v>
      </c>
      <c r="D221" s="35" t="s">
        <v>31206</v>
      </c>
    </row>
    <row r="222" spans="1:4">
      <c r="A222" s="95" t="s">
        <v>31545</v>
      </c>
      <c r="B222" s="95" t="s">
        <v>960</v>
      </c>
      <c r="C222" s="95" t="s">
        <v>195</v>
      </c>
      <c r="D222" s="95" t="s">
        <v>31196</v>
      </c>
    </row>
    <row r="223" spans="1:4">
      <c r="A223" s="100" t="s">
        <v>31546</v>
      </c>
      <c r="B223" s="100" t="s">
        <v>512</v>
      </c>
      <c r="C223" s="100" t="s">
        <v>31219</v>
      </c>
      <c r="D223" s="100"/>
    </row>
    <row r="224" spans="1:4">
      <c r="A224" t="s">
        <v>31547</v>
      </c>
      <c r="B224" t="s">
        <v>2044</v>
      </c>
      <c r="C224" t="s">
        <v>31548</v>
      </c>
    </row>
    <row r="225" spans="1:4">
      <c r="A225" s="100" t="s">
        <v>31549</v>
      </c>
      <c r="B225" s="100" t="s">
        <v>512</v>
      </c>
      <c r="C225" s="100" t="s">
        <v>31219</v>
      </c>
      <c r="D225" s="100"/>
    </row>
    <row r="226" spans="1:4">
      <c r="A226" s="100" t="s">
        <v>31550</v>
      </c>
      <c r="B226" s="100" t="s">
        <v>512</v>
      </c>
      <c r="C226" s="100" t="s">
        <v>31219</v>
      </c>
      <c r="D226" s="100"/>
    </row>
    <row r="227" spans="1:4">
      <c r="A227" s="96" t="s">
        <v>31551</v>
      </c>
      <c r="B227" t="s">
        <v>2044</v>
      </c>
      <c r="C227" s="96" t="s">
        <v>31552</v>
      </c>
      <c r="D227" s="96"/>
    </row>
    <row r="228" spans="1:4">
      <c r="A228" s="36" t="s">
        <v>31553</v>
      </c>
      <c r="B228" t="s">
        <v>2044</v>
      </c>
      <c r="C228" s="36" t="s">
        <v>31554</v>
      </c>
      <c r="D228" s="36"/>
    </row>
    <row r="229" spans="1:4">
      <c r="A229" s="95" t="s">
        <v>31555</v>
      </c>
      <c r="B229" s="95" t="s">
        <v>960</v>
      </c>
      <c r="C229" s="95" t="s">
        <v>29651</v>
      </c>
      <c r="D229" s="95" t="s">
        <v>31206</v>
      </c>
    </row>
    <row r="230" spans="1:4">
      <c r="A230" t="s">
        <v>31556</v>
      </c>
      <c r="B230" t="s">
        <v>2044</v>
      </c>
      <c r="C230" t="s">
        <v>31535</v>
      </c>
    </row>
    <row r="231" spans="1:4">
      <c r="A231" s="100" t="s">
        <v>31557</v>
      </c>
      <c r="B231" s="100" t="s">
        <v>512</v>
      </c>
      <c r="C231" s="100" t="s">
        <v>31201</v>
      </c>
      <c r="D231" s="100"/>
    </row>
    <row r="232" spans="1:4">
      <c r="A232" t="s">
        <v>31558</v>
      </c>
      <c r="B232" t="s">
        <v>2044</v>
      </c>
      <c r="C232" t="s">
        <v>31535</v>
      </c>
    </row>
    <row r="233" spans="1:4">
      <c r="A233" s="95" t="s">
        <v>31559</v>
      </c>
      <c r="B233" t="s">
        <v>2044</v>
      </c>
      <c r="C233" s="95" t="s">
        <v>31560</v>
      </c>
      <c r="D233" s="95"/>
    </row>
    <row r="234" spans="1:4">
      <c r="A234" t="s">
        <v>31561</v>
      </c>
      <c r="B234" t="s">
        <v>2044</v>
      </c>
      <c r="C234" t="s">
        <v>31562</v>
      </c>
    </row>
    <row r="235" spans="1:4">
      <c r="A235" s="95" t="s">
        <v>31563</v>
      </c>
      <c r="B235" s="95" t="s">
        <v>960</v>
      </c>
      <c r="C235" s="95" t="s">
        <v>31254</v>
      </c>
      <c r="D235" s="35" t="s">
        <v>31206</v>
      </c>
    </row>
    <row r="236" spans="1:4">
      <c r="A236" s="95" t="s">
        <v>31564</v>
      </c>
      <c r="B236" s="95" t="s">
        <v>960</v>
      </c>
      <c r="C236" s="95" t="s">
        <v>31254</v>
      </c>
      <c r="D236" s="35" t="s">
        <v>31206</v>
      </c>
    </row>
    <row r="237" spans="1:4">
      <c r="A237" s="100" t="s">
        <v>31565</v>
      </c>
      <c r="B237" s="100" t="s">
        <v>512</v>
      </c>
      <c r="C237" s="100" t="s">
        <v>31201</v>
      </c>
      <c r="D237" s="100"/>
    </row>
    <row r="238" spans="1:4">
      <c r="A238" s="95" t="s">
        <v>31566</v>
      </c>
      <c r="B238" t="s">
        <v>2044</v>
      </c>
      <c r="C238" s="95" t="s">
        <v>31567</v>
      </c>
      <c r="D238" s="95"/>
    </row>
    <row r="239" spans="1:4">
      <c r="A239" s="96" t="s">
        <v>31568</v>
      </c>
      <c r="B239" t="s">
        <v>2044</v>
      </c>
      <c r="C239" s="96" t="s">
        <v>31569</v>
      </c>
      <c r="D239" s="96"/>
    </row>
    <row r="240" spans="1:4">
      <c r="A240" s="95" t="s">
        <v>31570</v>
      </c>
      <c r="B240" s="95" t="s">
        <v>960</v>
      </c>
      <c r="C240" s="95" t="s">
        <v>29651</v>
      </c>
      <c r="D240" s="95" t="s">
        <v>31196</v>
      </c>
    </row>
    <row r="241" spans="1:4">
      <c r="A241" s="96" t="s">
        <v>31571</v>
      </c>
      <c r="B241" t="s">
        <v>2044</v>
      </c>
      <c r="C241" s="96" t="s">
        <v>31572</v>
      </c>
      <c r="D241" s="96"/>
    </row>
    <row r="242" spans="1:4">
      <c r="A242" s="96" t="s">
        <v>31573</v>
      </c>
      <c r="B242" t="s">
        <v>2044</v>
      </c>
      <c r="C242" s="96" t="s">
        <v>31574</v>
      </c>
      <c r="D242" s="96"/>
    </row>
    <row r="243" spans="1:4">
      <c r="A243" s="45" t="s">
        <v>31575</v>
      </c>
      <c r="B243" s="45" t="s">
        <v>960</v>
      </c>
      <c r="C243" s="45" t="s">
        <v>1009</v>
      </c>
      <c r="D243" s="45" t="s">
        <v>31196</v>
      </c>
    </row>
    <row r="244" spans="1:4">
      <c r="A244" t="s">
        <v>31576</v>
      </c>
      <c r="B244" t="s">
        <v>2044</v>
      </c>
      <c r="C244" t="s">
        <v>31577</v>
      </c>
    </row>
    <row r="245" spans="1:4">
      <c r="A245" s="96" t="s">
        <v>31578</v>
      </c>
      <c r="B245" t="s">
        <v>2044</v>
      </c>
      <c r="C245" s="96" t="s">
        <v>31579</v>
      </c>
      <c r="D245" s="96"/>
    </row>
    <row r="246" spans="1:4">
      <c r="A246" s="95" t="s">
        <v>31580</v>
      </c>
      <c r="B246" t="s">
        <v>2044</v>
      </c>
      <c r="C246" s="95" t="s">
        <v>31291</v>
      </c>
      <c r="D246" s="95"/>
    </row>
    <row r="247" spans="1:4">
      <c r="A247" s="96" t="s">
        <v>31581</v>
      </c>
      <c r="B247" t="s">
        <v>2044</v>
      </c>
      <c r="C247" s="96" t="s">
        <v>31582</v>
      </c>
      <c r="D247" s="96"/>
    </row>
    <row r="248" spans="1:4">
      <c r="A248" s="96" t="s">
        <v>31583</v>
      </c>
      <c r="B248" t="s">
        <v>2044</v>
      </c>
      <c r="C248" s="96" t="s">
        <v>31584</v>
      </c>
      <c r="D248" s="96"/>
    </row>
    <row r="249" spans="1:4">
      <c r="A249" s="95" t="s">
        <v>31585</v>
      </c>
      <c r="B249" s="95" t="s">
        <v>960</v>
      </c>
      <c r="C249" s="95" t="s">
        <v>31221</v>
      </c>
      <c r="D249" s="35" t="s">
        <v>31206</v>
      </c>
    </row>
    <row r="250" spans="1:4">
      <c r="A250" s="100" t="s">
        <v>31586</v>
      </c>
      <c r="B250" s="100" t="s">
        <v>512</v>
      </c>
      <c r="C250" s="100" t="s">
        <v>31219</v>
      </c>
      <c r="D250" s="100"/>
    </row>
    <row r="251" spans="1:4">
      <c r="A251" s="95" t="s">
        <v>31587</v>
      </c>
      <c r="B251" s="95" t="s">
        <v>960</v>
      </c>
      <c r="C251" s="95" t="s">
        <v>31214</v>
      </c>
      <c r="D251" s="95" t="s">
        <v>31206</v>
      </c>
    </row>
    <row r="252" spans="1:4">
      <c r="A252" t="s">
        <v>31588</v>
      </c>
      <c r="B252" t="s">
        <v>2044</v>
      </c>
      <c r="C252" t="s">
        <v>31445</v>
      </c>
    </row>
    <row r="253" spans="1:4">
      <c r="A253" t="s">
        <v>31589</v>
      </c>
      <c r="B253" t="s">
        <v>2044</v>
      </c>
      <c r="C253" t="s">
        <v>31562</v>
      </c>
    </row>
    <row r="254" spans="1:4">
      <c r="A254" s="131" t="s">
        <v>8873</v>
      </c>
      <c r="B254" s="95" t="s">
        <v>960</v>
      </c>
      <c r="C254" s="95" t="s">
        <v>31590</v>
      </c>
      <c r="D254" s="35" t="s">
        <v>31206</v>
      </c>
    </row>
    <row r="255" spans="1:4">
      <c r="A255" s="95" t="s">
        <v>31591</v>
      </c>
      <c r="B255" s="18" t="s">
        <v>960</v>
      </c>
      <c r="C255" s="18" t="s">
        <v>31592</v>
      </c>
      <c r="D255" s="18" t="s">
        <v>31593</v>
      </c>
    </row>
    <row r="256" spans="1:4">
      <c r="A256" s="95" t="s">
        <v>31594</v>
      </c>
      <c r="B256" s="95" t="s">
        <v>960</v>
      </c>
      <c r="C256" s="95" t="s">
        <v>31214</v>
      </c>
      <c r="D256" s="95" t="s">
        <v>31593</v>
      </c>
    </row>
    <row r="257" spans="1:4">
      <c r="A257" s="100" t="s">
        <v>31595</v>
      </c>
      <c r="B257" s="100" t="s">
        <v>512</v>
      </c>
      <c r="C257" s="100" t="s">
        <v>31219</v>
      </c>
      <c r="D257" s="100"/>
    </row>
    <row r="258" spans="1:4">
      <c r="A258" s="100" t="s">
        <v>31596</v>
      </c>
      <c r="B258" s="100" t="s">
        <v>512</v>
      </c>
      <c r="C258" s="100" t="s">
        <v>31219</v>
      </c>
      <c r="D258" s="100"/>
    </row>
    <row r="259" spans="1:4">
      <c r="A259" s="95" t="s">
        <v>31597</v>
      </c>
      <c r="B259" s="95" t="s">
        <v>960</v>
      </c>
      <c r="C259" s="95" t="s">
        <v>31221</v>
      </c>
      <c r="D259" s="35" t="s">
        <v>31206</v>
      </c>
    </row>
    <row r="260" spans="1:4">
      <c r="A260" s="100" t="s">
        <v>31598</v>
      </c>
      <c r="B260" s="100" t="s">
        <v>512</v>
      </c>
      <c r="C260" s="100" t="s">
        <v>31201</v>
      </c>
      <c r="D260" s="100"/>
    </row>
    <row r="261" spans="1:4">
      <c r="A261" s="96" t="s">
        <v>31599</v>
      </c>
      <c r="B261" t="s">
        <v>2044</v>
      </c>
      <c r="C261" s="96" t="s">
        <v>31600</v>
      </c>
      <c r="D261" s="96"/>
    </row>
    <row r="262" spans="1:4">
      <c r="A262" s="100" t="s">
        <v>31601</v>
      </c>
      <c r="B262" s="100" t="s">
        <v>512</v>
      </c>
      <c r="C262" s="100" t="s">
        <v>31219</v>
      </c>
      <c r="D262" s="100"/>
    </row>
    <row r="263" spans="1:4">
      <c r="A263" s="95" t="s">
        <v>31602</v>
      </c>
      <c r="B263" s="95" t="s">
        <v>960</v>
      </c>
      <c r="C263" s="95" t="s">
        <v>31603</v>
      </c>
      <c r="D263" s="95" t="s">
        <v>31196</v>
      </c>
    </row>
    <row r="264" spans="1:4">
      <c r="A264" s="100" t="s">
        <v>31604</v>
      </c>
      <c r="B264" s="100" t="s">
        <v>512</v>
      </c>
      <c r="C264" s="100" t="s">
        <v>31201</v>
      </c>
      <c r="D264" s="100"/>
    </row>
    <row r="265" spans="1:4">
      <c r="A265" s="100" t="s">
        <v>31605</v>
      </c>
      <c r="B265" s="100" t="s">
        <v>512</v>
      </c>
      <c r="C265" s="100" t="s">
        <v>31219</v>
      </c>
      <c r="D265" s="100"/>
    </row>
    <row r="266" spans="1:4">
      <c r="A266" s="95" t="s">
        <v>31606</v>
      </c>
      <c r="B266" s="95" t="s">
        <v>960</v>
      </c>
      <c r="C266" s="95" t="s">
        <v>31607</v>
      </c>
      <c r="D266" s="95" t="s">
        <v>31196</v>
      </c>
    </row>
    <row r="267" spans="1:4">
      <c r="A267" s="100" t="s">
        <v>31608</v>
      </c>
      <c r="B267" s="100" t="s">
        <v>512</v>
      </c>
      <c r="C267" s="100" t="s">
        <v>31219</v>
      </c>
      <c r="D267" s="100"/>
    </row>
    <row r="268" spans="1:4">
      <c r="A268" s="95" t="s">
        <v>31609</v>
      </c>
      <c r="B268" t="s">
        <v>2044</v>
      </c>
      <c r="C268" s="95" t="s">
        <v>31221</v>
      </c>
      <c r="D268" s="95"/>
    </row>
    <row r="269" spans="1:4">
      <c r="A269" s="45" t="s">
        <v>31610</v>
      </c>
      <c r="B269" s="45" t="s">
        <v>960</v>
      </c>
      <c r="C269" s="45" t="s">
        <v>31611</v>
      </c>
      <c r="D269" s="45" t="s">
        <v>31196</v>
      </c>
    </row>
    <row r="270" spans="1:4">
      <c r="A270" s="36" t="s">
        <v>31612</v>
      </c>
      <c r="B270" s="36" t="s">
        <v>960</v>
      </c>
      <c r="C270" s="36" t="s">
        <v>31613</v>
      </c>
      <c r="D270" s="36" t="s">
        <v>31196</v>
      </c>
    </row>
    <row r="271" spans="1:4">
      <c r="A271" s="100" t="s">
        <v>31614</v>
      </c>
      <c r="B271" s="100" t="s">
        <v>512</v>
      </c>
      <c r="C271" s="100" t="s">
        <v>31219</v>
      </c>
      <c r="D271" s="100"/>
    </row>
    <row r="272" spans="1:4">
      <c r="A272" s="100" t="s">
        <v>31615</v>
      </c>
      <c r="B272" s="100" t="s">
        <v>512</v>
      </c>
      <c r="C272" s="100" t="s">
        <v>31201</v>
      </c>
      <c r="D272" s="100"/>
    </row>
    <row r="273" spans="1:4">
      <c r="A273" s="100" t="s">
        <v>31616</v>
      </c>
      <c r="B273" s="100" t="s">
        <v>512</v>
      </c>
      <c r="C273" s="100" t="s">
        <v>31201</v>
      </c>
      <c r="D273" s="100"/>
    </row>
    <row r="274" spans="1:4">
      <c r="A274" t="s">
        <v>31617</v>
      </c>
      <c r="B274" t="s">
        <v>2044</v>
      </c>
      <c r="C274" t="s">
        <v>31618</v>
      </c>
    </row>
    <row r="275" spans="1:4">
      <c r="A275" s="95" t="s">
        <v>31619</v>
      </c>
      <c r="B275" s="95" t="s">
        <v>960</v>
      </c>
      <c r="C275" s="95" t="s">
        <v>31221</v>
      </c>
      <c r="D275" s="35" t="s">
        <v>31206</v>
      </c>
    </row>
    <row r="276" spans="1:4">
      <c r="A276" s="95" t="s">
        <v>31620</v>
      </c>
      <c r="B276" s="18" t="s">
        <v>960</v>
      </c>
      <c r="C276" s="18" t="s">
        <v>31621</v>
      </c>
      <c r="D276" s="35" t="s">
        <v>31206</v>
      </c>
    </row>
    <row r="277" spans="1:4">
      <c r="A277" s="95" t="s">
        <v>31622</v>
      </c>
      <c r="B277" s="18" t="s">
        <v>960</v>
      </c>
      <c r="C277" s="18" t="s">
        <v>31221</v>
      </c>
      <c r="D277" s="18" t="s">
        <v>31623</v>
      </c>
    </row>
    <row r="278" spans="1:4">
      <c r="A278" s="95" t="s">
        <v>31624</v>
      </c>
      <c r="B278" s="95" t="s">
        <v>960</v>
      </c>
      <c r="C278" s="95" t="s">
        <v>31625</v>
      </c>
      <c r="D278" s="95" t="s">
        <v>31196</v>
      </c>
    </row>
    <row r="279" spans="1:4">
      <c r="A279" s="95" t="s">
        <v>31626</v>
      </c>
      <c r="B279" s="95" t="s">
        <v>960</v>
      </c>
      <c r="C279" s="95" t="s">
        <v>31221</v>
      </c>
      <c r="D279" s="95" t="s">
        <v>31627</v>
      </c>
    </row>
    <row r="280" spans="1:4">
      <c r="A280" s="95" t="s">
        <v>31628</v>
      </c>
      <c r="B280" s="95" t="s">
        <v>960</v>
      </c>
      <c r="C280" s="95" t="s">
        <v>31221</v>
      </c>
      <c r="D280" s="95" t="s">
        <v>31627</v>
      </c>
    </row>
    <row r="281" spans="1:4">
      <c r="A281" s="95" t="s">
        <v>31629</v>
      </c>
      <c r="B281" s="95" t="s">
        <v>960</v>
      </c>
      <c r="C281" s="95" t="s">
        <v>31221</v>
      </c>
      <c r="D281" s="95" t="s">
        <v>31630</v>
      </c>
    </row>
    <row r="282" spans="1:4">
      <c r="A282" s="100" t="s">
        <v>31631</v>
      </c>
      <c r="B282" s="100" t="s">
        <v>512</v>
      </c>
      <c r="C282" s="100" t="s">
        <v>31201</v>
      </c>
      <c r="D282" s="100"/>
    </row>
    <row r="283" spans="1:4">
      <c r="A283" s="95" t="s">
        <v>31632</v>
      </c>
      <c r="B283" s="95" t="s">
        <v>960</v>
      </c>
      <c r="C283" s="95" t="s">
        <v>31221</v>
      </c>
      <c r="D283" s="95" t="s">
        <v>31196</v>
      </c>
    </row>
    <row r="284" spans="1:4">
      <c r="A284" s="95" t="s">
        <v>31633</v>
      </c>
      <c r="B284" s="95" t="s">
        <v>960</v>
      </c>
      <c r="C284" s="95" t="s">
        <v>31221</v>
      </c>
      <c r="D284" s="95" t="s">
        <v>1125</v>
      </c>
    </row>
    <row r="285" spans="1:4">
      <c r="A285" s="100" t="s">
        <v>31634</v>
      </c>
      <c r="B285" s="100" t="s">
        <v>512</v>
      </c>
      <c r="C285" s="100" t="s">
        <v>31201</v>
      </c>
      <c r="D285" s="100"/>
    </row>
    <row r="286" spans="1:4">
      <c r="A286" s="95" t="s">
        <v>9320</v>
      </c>
      <c r="B286" t="s">
        <v>2044</v>
      </c>
      <c r="C286" s="95" t="s">
        <v>31635</v>
      </c>
      <c r="D286" s="95"/>
    </row>
    <row r="287" spans="1:4">
      <c r="A287" t="s">
        <v>31636</v>
      </c>
      <c r="B287" t="s">
        <v>2044</v>
      </c>
      <c r="C287" t="s">
        <v>31637</v>
      </c>
    </row>
    <row r="288" spans="1:4">
      <c r="A288" t="s">
        <v>31638</v>
      </c>
      <c r="B288" t="s">
        <v>2044</v>
      </c>
      <c r="C288" t="s">
        <v>31639</v>
      </c>
    </row>
    <row r="289" spans="1:4">
      <c r="A289" s="45" t="s">
        <v>31640</v>
      </c>
      <c r="B289" s="45" t="s">
        <v>960</v>
      </c>
      <c r="C289" s="45" t="s">
        <v>31641</v>
      </c>
      <c r="D289" s="45" t="s">
        <v>31196</v>
      </c>
    </row>
    <row r="290" spans="1:4">
      <c r="A290" s="100" t="s">
        <v>31642</v>
      </c>
      <c r="B290" s="100" t="s">
        <v>512</v>
      </c>
      <c r="C290" s="100" t="s">
        <v>31219</v>
      </c>
      <c r="D290" s="100"/>
    </row>
    <row r="291" spans="1:4">
      <c r="A291" s="96" t="s">
        <v>31643</v>
      </c>
      <c r="B291" s="96" t="s">
        <v>960</v>
      </c>
      <c r="C291" s="96" t="s">
        <v>31300</v>
      </c>
      <c r="D291" s="96" t="s">
        <v>31644</v>
      </c>
    </row>
    <row r="292" spans="1:4">
      <c r="A292" s="100" t="s">
        <v>31645</v>
      </c>
      <c r="B292" s="100" t="s">
        <v>512</v>
      </c>
      <c r="C292" s="100" t="s">
        <v>31201</v>
      </c>
      <c r="D292" s="100"/>
    </row>
    <row r="293" spans="1:4">
      <c r="A293" s="100" t="s">
        <v>31646</v>
      </c>
      <c r="B293" s="100" t="s">
        <v>512</v>
      </c>
      <c r="C293" s="100" t="s">
        <v>31201</v>
      </c>
      <c r="D293" s="100"/>
    </row>
    <row r="294" spans="1:4">
      <c r="A294" s="100" t="s">
        <v>31647</v>
      </c>
      <c r="B294" s="100" t="s">
        <v>512</v>
      </c>
      <c r="C294" s="100" t="s">
        <v>31219</v>
      </c>
      <c r="D294" s="100"/>
    </row>
    <row r="295" spans="1:4">
      <c r="A295" s="95" t="s">
        <v>31648</v>
      </c>
      <c r="B295" s="95" t="s">
        <v>960</v>
      </c>
      <c r="C295" s="95" t="s">
        <v>110</v>
      </c>
      <c r="D295" s="95" t="s">
        <v>31196</v>
      </c>
    </row>
    <row r="296" spans="1:4">
      <c r="A296" s="95" t="s">
        <v>31649</v>
      </c>
      <c r="B296" s="95" t="s">
        <v>960</v>
      </c>
      <c r="C296" s="95" t="s">
        <v>31650</v>
      </c>
      <c r="D296" s="95" t="s">
        <v>31196</v>
      </c>
    </row>
    <row r="297" spans="1:4">
      <c r="A297" s="95" t="s">
        <v>31651</v>
      </c>
      <c r="B297" s="95" t="s">
        <v>960</v>
      </c>
      <c r="C297" s="95" t="s">
        <v>31652</v>
      </c>
      <c r="D297" s="95" t="s">
        <v>31196</v>
      </c>
    </row>
    <row r="298" spans="1:4">
      <c r="A298" s="36" t="s">
        <v>31653</v>
      </c>
      <c r="B298" t="s">
        <v>2044</v>
      </c>
      <c r="C298" s="36" t="s">
        <v>31217</v>
      </c>
      <c r="D298" s="36"/>
    </row>
    <row r="299" spans="1:4">
      <c r="A299" s="36" t="s">
        <v>31654</v>
      </c>
      <c r="B299" t="s">
        <v>2044</v>
      </c>
      <c r="C299" s="36" t="s">
        <v>31217</v>
      </c>
      <c r="D299" s="36"/>
    </row>
    <row r="300" spans="1:4">
      <c r="A300" s="45" t="s">
        <v>31655</v>
      </c>
      <c r="B300" s="45" t="s">
        <v>960</v>
      </c>
      <c r="C300" s="45" t="s">
        <v>31425</v>
      </c>
      <c r="D300" s="45" t="s">
        <v>31196</v>
      </c>
    </row>
    <row r="301" spans="1:4">
      <c r="A301" s="100" t="s">
        <v>31656</v>
      </c>
      <c r="B301" s="100" t="s">
        <v>512</v>
      </c>
      <c r="C301" s="100" t="s">
        <v>31201</v>
      </c>
      <c r="D301" s="100"/>
    </row>
    <row r="302" spans="1:4">
      <c r="A302" s="95" t="s">
        <v>31657</v>
      </c>
      <c r="B302" t="s">
        <v>2044</v>
      </c>
      <c r="C302" s="95" t="s">
        <v>11226</v>
      </c>
      <c r="D302" s="95"/>
    </row>
    <row r="303" spans="1:4">
      <c r="A303" s="100" t="s">
        <v>31658</v>
      </c>
      <c r="B303" s="100" t="s">
        <v>512</v>
      </c>
      <c r="C303" s="100" t="s">
        <v>31219</v>
      </c>
      <c r="D303" s="100"/>
    </row>
    <row r="304" spans="1:4">
      <c r="A304" s="100" t="s">
        <v>31659</v>
      </c>
      <c r="B304" s="100" t="s">
        <v>512</v>
      </c>
      <c r="C304" s="100" t="s">
        <v>31201</v>
      </c>
      <c r="D304" s="100"/>
    </row>
    <row r="305" spans="1:4">
      <c r="A305" t="s">
        <v>31660</v>
      </c>
      <c r="B305" t="s">
        <v>2044</v>
      </c>
      <c r="C305" t="s">
        <v>31637</v>
      </c>
    </row>
    <row r="306" spans="1:4">
      <c r="A306" s="100" t="s">
        <v>31661</v>
      </c>
      <c r="B306" s="100" t="s">
        <v>512</v>
      </c>
      <c r="C306" s="100" t="s">
        <v>31219</v>
      </c>
      <c r="D306" s="100"/>
    </row>
    <row r="307" spans="1:4">
      <c r="A307" t="s">
        <v>31662</v>
      </c>
      <c r="B307" t="s">
        <v>2044</v>
      </c>
      <c r="C307" t="s">
        <v>31663</v>
      </c>
    </row>
    <row r="308" spans="1:4">
      <c r="A308" s="100" t="s">
        <v>31664</v>
      </c>
      <c r="B308" s="100" t="s">
        <v>512</v>
      </c>
      <c r="C308" s="100" t="s">
        <v>31201</v>
      </c>
      <c r="D308" s="100"/>
    </row>
    <row r="309" spans="1:4">
      <c r="A309" t="s">
        <v>31665</v>
      </c>
      <c r="B309" t="s">
        <v>2044</v>
      </c>
      <c r="C309" t="s">
        <v>29651</v>
      </c>
    </row>
    <row r="310" spans="1:4">
      <c r="A310" t="s">
        <v>31666</v>
      </c>
      <c r="B310" t="s">
        <v>2044</v>
      </c>
      <c r="C310" t="s">
        <v>31637</v>
      </c>
    </row>
    <row r="311" spans="1:4">
      <c r="A311" s="100" t="s">
        <v>31667</v>
      </c>
      <c r="B311" s="100" t="s">
        <v>512</v>
      </c>
      <c r="C311" s="100" t="s">
        <v>31219</v>
      </c>
      <c r="D311" s="100"/>
    </row>
    <row r="312" spans="1:4">
      <c r="A312" s="100" t="s">
        <v>31668</v>
      </c>
      <c r="B312" s="100" t="s">
        <v>512</v>
      </c>
      <c r="C312" s="100" t="s">
        <v>31201</v>
      </c>
      <c r="D312" s="100"/>
    </row>
    <row r="313" spans="1:4">
      <c r="A313" s="100" t="s">
        <v>31669</v>
      </c>
      <c r="B313" s="100" t="s">
        <v>512</v>
      </c>
      <c r="C313" s="100" t="s">
        <v>31201</v>
      </c>
      <c r="D313" s="100"/>
    </row>
    <row r="314" spans="1:4">
      <c r="A314" s="95" t="s">
        <v>31670</v>
      </c>
      <c r="B314" s="95" t="s">
        <v>960</v>
      </c>
      <c r="C314" s="95" t="s">
        <v>31671</v>
      </c>
      <c r="D314" s="95" t="s">
        <v>31672</v>
      </c>
    </row>
    <row r="315" spans="1:4">
      <c r="A315" s="100" t="s">
        <v>31673</v>
      </c>
      <c r="B315" s="100" t="s">
        <v>512</v>
      </c>
      <c r="C315" s="100" t="s">
        <v>31201</v>
      </c>
      <c r="D315" s="100"/>
    </row>
    <row r="316" spans="1:4">
      <c r="A316" s="95" t="s">
        <v>31674</v>
      </c>
      <c r="B316" s="95" t="s">
        <v>960</v>
      </c>
      <c r="C316" s="95" t="s">
        <v>31254</v>
      </c>
      <c r="D316" s="95" t="s">
        <v>31196</v>
      </c>
    </row>
    <row r="317" spans="1:4">
      <c r="A317" s="95" t="s">
        <v>31675</v>
      </c>
      <c r="B317" s="95" t="s">
        <v>960</v>
      </c>
      <c r="C317" s="95" t="s">
        <v>31607</v>
      </c>
      <c r="D317" s="95" t="s">
        <v>31196</v>
      </c>
    </row>
    <row r="318" spans="1:4">
      <c r="A318" s="95" t="s">
        <v>31676</v>
      </c>
      <c r="B318" s="95" t="s">
        <v>960</v>
      </c>
      <c r="C318" s="95" t="s">
        <v>31221</v>
      </c>
      <c r="D318" s="95" t="s">
        <v>31196</v>
      </c>
    </row>
    <row r="319" spans="1:4">
      <c r="A319" s="100" t="s">
        <v>31677</v>
      </c>
      <c r="B319" s="100" t="s">
        <v>512</v>
      </c>
      <c r="C319" s="100" t="s">
        <v>31201</v>
      </c>
      <c r="D319" s="100"/>
    </row>
    <row r="320" spans="1:4">
      <c r="A320" s="95" t="s">
        <v>31678</v>
      </c>
      <c r="B320" s="95" t="s">
        <v>960</v>
      </c>
      <c r="C320" s="95" t="s">
        <v>31679</v>
      </c>
      <c r="D320" s="95" t="s">
        <v>31680</v>
      </c>
    </row>
    <row r="321" spans="1:4">
      <c r="A321" s="95" t="s">
        <v>31681</v>
      </c>
      <c r="B321" s="95" t="s">
        <v>960</v>
      </c>
      <c r="C321" s="95" t="s">
        <v>11226</v>
      </c>
      <c r="D321" s="95" t="s">
        <v>31196</v>
      </c>
    </row>
    <row r="322" spans="1:4">
      <c r="A322" s="95" t="s">
        <v>31682</v>
      </c>
      <c r="B322" s="95" t="s">
        <v>960</v>
      </c>
      <c r="C322" s="95" t="s">
        <v>31254</v>
      </c>
      <c r="D322" s="95" t="s">
        <v>6121</v>
      </c>
    </row>
    <row r="323" spans="1:4">
      <c r="A323" s="95" t="s">
        <v>31683</v>
      </c>
      <c r="B323" s="95" t="s">
        <v>960</v>
      </c>
      <c r="C323" s="95" t="s">
        <v>31221</v>
      </c>
      <c r="D323" s="95" t="s">
        <v>31684</v>
      </c>
    </row>
    <row r="324" spans="1:4">
      <c r="A324" s="100" t="s">
        <v>31685</v>
      </c>
      <c r="B324" s="100" t="s">
        <v>512</v>
      </c>
      <c r="C324" s="100" t="s">
        <v>31201</v>
      </c>
      <c r="D324" s="100"/>
    </row>
    <row r="325" spans="1:4">
      <c r="A325" s="96" t="s">
        <v>31686</v>
      </c>
      <c r="B325" s="96" t="s">
        <v>960</v>
      </c>
      <c r="C325" s="96" t="s">
        <v>31687</v>
      </c>
      <c r="D325" s="96" t="s">
        <v>31688</v>
      </c>
    </row>
    <row r="326" spans="1:4">
      <c r="A326" s="95" t="s">
        <v>31689</v>
      </c>
      <c r="B326" s="95" t="s">
        <v>960</v>
      </c>
      <c r="C326" s="95" t="s">
        <v>31607</v>
      </c>
      <c r="D326" s="95" t="s">
        <v>31196</v>
      </c>
    </row>
    <row r="327" spans="1:4">
      <c r="A327" s="100" t="s">
        <v>31690</v>
      </c>
      <c r="B327" s="100" t="s">
        <v>512</v>
      </c>
      <c r="C327" s="100" t="s">
        <v>31219</v>
      </c>
      <c r="D327" s="100"/>
    </row>
    <row r="328" spans="1:4">
      <c r="A328" s="100" t="s">
        <v>31691</v>
      </c>
      <c r="B328" s="100" t="s">
        <v>512</v>
      </c>
      <c r="C328" s="100" t="s">
        <v>31692</v>
      </c>
      <c r="D328" s="100"/>
    </row>
    <row r="329" spans="1:4">
      <c r="A329" t="s">
        <v>31693</v>
      </c>
      <c r="B329" t="s">
        <v>2044</v>
      </c>
      <c r="C329" t="s">
        <v>31694</v>
      </c>
    </row>
    <row r="330" spans="1:4">
      <c r="A330" s="36" t="s">
        <v>31695</v>
      </c>
      <c r="B330" t="s">
        <v>2044</v>
      </c>
      <c r="C330" s="36" t="s">
        <v>31217</v>
      </c>
      <c r="D330" s="36"/>
    </row>
    <row r="331" spans="1:4">
      <c r="A331" s="100" t="s">
        <v>31696</v>
      </c>
      <c r="B331" s="100" t="s">
        <v>512</v>
      </c>
      <c r="C331" s="100" t="s">
        <v>31201</v>
      </c>
      <c r="D331" s="100"/>
    </row>
    <row r="332" spans="1:4">
      <c r="A332" s="100" t="s">
        <v>31697</v>
      </c>
      <c r="B332" s="100" t="s">
        <v>512</v>
      </c>
      <c r="C332" s="100" t="s">
        <v>31201</v>
      </c>
      <c r="D332" s="100"/>
    </row>
    <row r="333" spans="1:4">
      <c r="A333" t="s">
        <v>31698</v>
      </c>
      <c r="B333" t="s">
        <v>2044</v>
      </c>
      <c r="C333" t="s">
        <v>31562</v>
      </c>
    </row>
    <row r="334" spans="1:4">
      <c r="A334" s="100" t="s">
        <v>31699</v>
      </c>
      <c r="B334" s="100" t="s">
        <v>512</v>
      </c>
      <c r="C334" s="100" t="s">
        <v>31219</v>
      </c>
      <c r="D334" s="100"/>
    </row>
    <row r="335" spans="1:4">
      <c r="A335" s="45" t="s">
        <v>31700</v>
      </c>
      <c r="B335" s="45" t="s">
        <v>960</v>
      </c>
      <c r="C335" s="45" t="s">
        <v>31701</v>
      </c>
      <c r="D335" s="45" t="s">
        <v>31206</v>
      </c>
    </row>
    <row r="336" spans="1:4">
      <c r="A336" t="s">
        <v>31702</v>
      </c>
      <c r="B336" t="s">
        <v>2044</v>
      </c>
      <c r="C336" t="s">
        <v>31535</v>
      </c>
    </row>
    <row r="337" spans="1:4">
      <c r="A337" s="100" t="s">
        <v>31703</v>
      </c>
      <c r="B337" s="100" t="s">
        <v>512</v>
      </c>
      <c r="C337" s="100" t="s">
        <v>31201</v>
      </c>
      <c r="D337" s="100"/>
    </row>
    <row r="338" spans="1:4">
      <c r="A338" s="95" t="s">
        <v>31704</v>
      </c>
      <c r="B338" t="s">
        <v>2044</v>
      </c>
      <c r="C338" s="95" t="s">
        <v>110</v>
      </c>
      <c r="D338" s="95"/>
    </row>
    <row r="339" spans="1:4">
      <c r="A339" s="100" t="s">
        <v>31705</v>
      </c>
      <c r="B339" s="100" t="s">
        <v>512</v>
      </c>
      <c r="C339" s="100" t="s">
        <v>31201</v>
      </c>
      <c r="D339" s="100"/>
    </row>
    <row r="340" spans="1:4">
      <c r="A340" s="95" t="s">
        <v>31706</v>
      </c>
      <c r="B340" s="95" t="s">
        <v>960</v>
      </c>
      <c r="C340" s="95" t="s">
        <v>31254</v>
      </c>
      <c r="D340" s="95" t="s">
        <v>31196</v>
      </c>
    </row>
    <row r="341" spans="1:4">
      <c r="A341" s="95" t="s">
        <v>31707</v>
      </c>
      <c r="B341" t="s">
        <v>2044</v>
      </c>
      <c r="C341" s="95" t="s">
        <v>31291</v>
      </c>
      <c r="D341" s="95"/>
    </row>
    <row r="342" spans="1:4">
      <c r="A342" s="95" t="s">
        <v>31708</v>
      </c>
      <c r="B342" s="95" t="s">
        <v>960</v>
      </c>
      <c r="C342" s="95" t="s">
        <v>31221</v>
      </c>
      <c r="D342" s="95" t="s">
        <v>31709</v>
      </c>
    </row>
    <row r="343" spans="1:4">
      <c r="A343" s="95" t="s">
        <v>31710</v>
      </c>
      <c r="B343" s="95" t="s">
        <v>960</v>
      </c>
      <c r="C343" s="95" t="s">
        <v>31711</v>
      </c>
      <c r="D343" s="95" t="s">
        <v>31196</v>
      </c>
    </row>
    <row r="344" spans="1:4">
      <c r="A344" s="95" t="s">
        <v>31712</v>
      </c>
      <c r="B344" s="95" t="s">
        <v>960</v>
      </c>
      <c r="C344" s="95" t="s">
        <v>31711</v>
      </c>
      <c r="D344" s="95" t="s">
        <v>31196</v>
      </c>
    </row>
    <row r="345" spans="1:4">
      <c r="A345" s="95" t="s">
        <v>31713</v>
      </c>
      <c r="B345" s="95" t="s">
        <v>960</v>
      </c>
      <c r="C345" s="95" t="s">
        <v>31221</v>
      </c>
      <c r="D345" s="95" t="s">
        <v>31196</v>
      </c>
    </row>
    <row r="346" spans="1:4">
      <c r="A346" s="154" t="s">
        <v>31714</v>
      </c>
      <c r="B346" t="s">
        <v>2044</v>
      </c>
      <c r="C346" s="158" t="s">
        <v>255</v>
      </c>
      <c r="D346" s="158"/>
    </row>
    <row r="347" spans="1:4">
      <c r="A347" s="95" t="s">
        <v>31715</v>
      </c>
      <c r="B347" t="s">
        <v>2044</v>
      </c>
      <c r="C347" s="95" t="s">
        <v>31603</v>
      </c>
      <c r="D347" s="95"/>
    </row>
    <row r="348" spans="1:4">
      <c r="A348" t="s">
        <v>31716</v>
      </c>
      <c r="B348" t="s">
        <v>2044</v>
      </c>
      <c r="C348" t="s">
        <v>31717</v>
      </c>
    </row>
    <row r="349" spans="1:4">
      <c r="A349" s="100" t="s">
        <v>31718</v>
      </c>
      <c r="B349" s="100" t="s">
        <v>512</v>
      </c>
      <c r="C349" s="100" t="s">
        <v>31201</v>
      </c>
      <c r="D349" s="100"/>
    </row>
    <row r="350" spans="1:4">
      <c r="A350" s="95" t="s">
        <v>31719</v>
      </c>
      <c r="B350" s="95" t="s">
        <v>960</v>
      </c>
      <c r="C350" s="95" t="s">
        <v>31214</v>
      </c>
      <c r="D350" s="95" t="s">
        <v>31196</v>
      </c>
    </row>
    <row r="351" spans="1:4">
      <c r="A351" s="95" t="s">
        <v>31720</v>
      </c>
      <c r="B351" t="s">
        <v>2044</v>
      </c>
      <c r="C351" s="95" t="s">
        <v>31721</v>
      </c>
      <c r="D351" s="95"/>
    </row>
    <row r="352" spans="1:4">
      <c r="A352" s="95" t="s">
        <v>10170</v>
      </c>
      <c r="B352" s="95" t="s">
        <v>960</v>
      </c>
      <c r="C352" s="95" t="s">
        <v>29651</v>
      </c>
      <c r="D352" s="95" t="s">
        <v>31196</v>
      </c>
    </row>
    <row r="353" spans="1:4">
      <c r="A353" s="100" t="s">
        <v>31722</v>
      </c>
      <c r="B353" s="100" t="s">
        <v>512</v>
      </c>
      <c r="C353" s="100" t="s">
        <v>31201</v>
      </c>
      <c r="D353" s="100"/>
    </row>
    <row r="354" spans="1:4">
      <c r="A354" t="s">
        <v>31723</v>
      </c>
      <c r="B354" t="s">
        <v>2044</v>
      </c>
      <c r="C354" t="s">
        <v>31724</v>
      </c>
    </row>
    <row r="355" spans="1:4">
      <c r="A355" t="s">
        <v>31725</v>
      </c>
      <c r="B355" t="s">
        <v>2044</v>
      </c>
      <c r="C355" t="s">
        <v>31726</v>
      </c>
    </row>
    <row r="356" spans="1:4">
      <c r="A356" s="100" t="s">
        <v>31727</v>
      </c>
      <c r="B356" s="100" t="s">
        <v>512</v>
      </c>
      <c r="C356" s="100" t="s">
        <v>31219</v>
      </c>
      <c r="D356" s="100"/>
    </row>
    <row r="357" spans="1:4">
      <c r="A357" s="100" t="s">
        <v>31728</v>
      </c>
      <c r="B357" s="100" t="s">
        <v>512</v>
      </c>
      <c r="C357" s="100" t="s">
        <v>31201</v>
      </c>
      <c r="D357" s="100"/>
    </row>
    <row r="358" spans="1:4">
      <c r="A358" t="s">
        <v>31729</v>
      </c>
      <c r="B358" t="s">
        <v>2044</v>
      </c>
      <c r="C358" t="s">
        <v>31730</v>
      </c>
    </row>
    <row r="359" spans="1:4">
      <c r="A359" s="96" t="s">
        <v>31731</v>
      </c>
      <c r="B359" t="s">
        <v>2044</v>
      </c>
      <c r="C359" s="96" t="s">
        <v>31732</v>
      </c>
      <c r="D359" s="96"/>
    </row>
    <row r="360" spans="1:4">
      <c r="A360" s="95" t="s">
        <v>31733</v>
      </c>
      <c r="B360" t="s">
        <v>2044</v>
      </c>
      <c r="C360" s="95" t="s">
        <v>31607</v>
      </c>
      <c r="D360" s="95"/>
    </row>
    <row r="361" spans="1:4">
      <c r="A361" s="95" t="s">
        <v>31734</v>
      </c>
      <c r="B361" s="95" t="s">
        <v>960</v>
      </c>
      <c r="C361" s="95" t="s">
        <v>110</v>
      </c>
      <c r="D361" s="95" t="s">
        <v>31196</v>
      </c>
    </row>
    <row r="362" spans="1:4">
      <c r="A362" s="95" t="s">
        <v>31735</v>
      </c>
      <c r="B362" s="95" t="s">
        <v>960</v>
      </c>
      <c r="C362" s="95" t="s">
        <v>31254</v>
      </c>
      <c r="D362" s="95" t="s">
        <v>31736</v>
      </c>
    </row>
    <row r="363" spans="1:4">
      <c r="A363" t="s">
        <v>31737</v>
      </c>
      <c r="B363" t="s">
        <v>512</v>
      </c>
    </row>
    <row r="364" spans="1:4">
      <c r="A364" s="100" t="s">
        <v>31738</v>
      </c>
      <c r="B364" s="100" t="s">
        <v>512</v>
      </c>
      <c r="C364" s="100" t="s">
        <v>31219</v>
      </c>
      <c r="D364" s="100"/>
    </row>
    <row r="365" spans="1:4">
      <c r="A365" s="95" t="s">
        <v>31739</v>
      </c>
      <c r="B365" s="95" t="s">
        <v>960</v>
      </c>
      <c r="C365" s="95" t="s">
        <v>31214</v>
      </c>
      <c r="D365" s="95" t="s">
        <v>31196</v>
      </c>
    </row>
    <row r="366" spans="1:4">
      <c r="A366" s="96" t="s">
        <v>31740</v>
      </c>
      <c r="B366" s="96" t="s">
        <v>960</v>
      </c>
      <c r="C366" s="96" t="s">
        <v>31741</v>
      </c>
      <c r="D366" s="96" t="s">
        <v>31196</v>
      </c>
    </row>
    <row r="367" spans="1:4">
      <c r="A367" s="96" t="s">
        <v>31742</v>
      </c>
      <c r="B367" s="96" t="s">
        <v>960</v>
      </c>
      <c r="C367" s="96" t="s">
        <v>31743</v>
      </c>
      <c r="D367" s="96" t="s">
        <v>31744</v>
      </c>
    </row>
    <row r="368" spans="1:4">
      <c r="A368" s="100" t="s">
        <v>31745</v>
      </c>
      <c r="B368" s="100" t="s">
        <v>512</v>
      </c>
      <c r="C368" s="100" t="s">
        <v>31219</v>
      </c>
      <c r="D368" s="100"/>
    </row>
    <row r="369" spans="1:4">
      <c r="A369" s="95" t="s">
        <v>31746</v>
      </c>
      <c r="B369" s="95" t="s">
        <v>960</v>
      </c>
      <c r="C369" s="95" t="s">
        <v>31221</v>
      </c>
      <c r="D369" s="95" t="s">
        <v>31196</v>
      </c>
    </row>
    <row r="370" spans="1:4">
      <c r="A370" s="95" t="s">
        <v>31747</v>
      </c>
      <c r="B370" t="s">
        <v>31748</v>
      </c>
      <c r="C370" s="95" t="s">
        <v>29651</v>
      </c>
      <c r="D370" s="95"/>
    </row>
    <row r="371" spans="1:4">
      <c r="A371" s="100" t="s">
        <v>31749</v>
      </c>
      <c r="B371" s="100" t="s">
        <v>512</v>
      </c>
      <c r="C371" s="100" t="s">
        <v>31201</v>
      </c>
      <c r="D371" s="100"/>
    </row>
    <row r="372" spans="1:4">
      <c r="A372" s="100" t="s">
        <v>31750</v>
      </c>
      <c r="B372" s="100" t="s">
        <v>512</v>
      </c>
      <c r="C372" s="100" t="s">
        <v>31201</v>
      </c>
      <c r="D372" s="100"/>
    </row>
    <row r="373" spans="1:4">
      <c r="A373" s="45" t="s">
        <v>31751</v>
      </c>
      <c r="B373" s="45" t="s">
        <v>960</v>
      </c>
      <c r="C373" s="45" t="s">
        <v>31425</v>
      </c>
      <c r="D373" s="45"/>
    </row>
    <row r="374" spans="1:4">
      <c r="A374" s="95" t="s">
        <v>31752</v>
      </c>
      <c r="B374" s="95" t="s">
        <v>960</v>
      </c>
      <c r="C374" s="95" t="s">
        <v>31753</v>
      </c>
      <c r="D374" s="95" t="s">
        <v>31196</v>
      </c>
    </row>
    <row r="375" spans="1:4">
      <c r="A375" s="100" t="s">
        <v>31754</v>
      </c>
      <c r="B375" s="100" t="s">
        <v>512</v>
      </c>
      <c r="C375" s="100" t="s">
        <v>31219</v>
      </c>
      <c r="D375" s="100"/>
    </row>
    <row r="376" spans="1:4">
      <c r="A376" s="96" t="s">
        <v>31755</v>
      </c>
      <c r="B376" t="s">
        <v>2044</v>
      </c>
      <c r="C376" s="96" t="s">
        <v>31756</v>
      </c>
      <c r="D376" s="96"/>
    </row>
    <row r="377" spans="1:4">
      <c r="A377" s="100" t="s">
        <v>31757</v>
      </c>
      <c r="B377" s="100" t="s">
        <v>512</v>
      </c>
      <c r="C377" s="100" t="s">
        <v>31219</v>
      </c>
      <c r="D377" s="100"/>
    </row>
    <row r="378" spans="1:4">
      <c r="A378" t="s">
        <v>31758</v>
      </c>
      <c r="B378" t="s">
        <v>2044</v>
      </c>
      <c r="C378" t="s">
        <v>31759</v>
      </c>
    </row>
    <row r="379" spans="1:4">
      <c r="A379" s="95" t="s">
        <v>31760</v>
      </c>
      <c r="B379" s="95" t="s">
        <v>960</v>
      </c>
      <c r="C379" s="95" t="s">
        <v>31761</v>
      </c>
      <c r="D379" s="95" t="s">
        <v>31196</v>
      </c>
    </row>
    <row r="380" spans="1:4">
      <c r="A380" s="96" t="s">
        <v>31762</v>
      </c>
      <c r="B380" t="s">
        <v>2044</v>
      </c>
      <c r="C380" s="96" t="s">
        <v>31763</v>
      </c>
      <c r="D380" s="96"/>
    </row>
    <row r="381" spans="1:4">
      <c r="A381" s="100" t="s">
        <v>31764</v>
      </c>
      <c r="B381" s="100" t="s">
        <v>512</v>
      </c>
      <c r="C381" s="100" t="s">
        <v>31219</v>
      </c>
      <c r="D381" s="100"/>
    </row>
    <row r="382" spans="1:4">
      <c r="A382" s="95" t="s">
        <v>31765</v>
      </c>
      <c r="B382" s="95" t="s">
        <v>960</v>
      </c>
      <c r="C382" s="95" t="s">
        <v>31254</v>
      </c>
      <c r="D382" s="95" t="s">
        <v>31196</v>
      </c>
    </row>
    <row r="383" spans="1:4">
      <c r="A383" s="95" t="s">
        <v>31766</v>
      </c>
      <c r="B383" t="s">
        <v>2044</v>
      </c>
      <c r="C383" s="95" t="s">
        <v>31767</v>
      </c>
      <c r="D383" s="95"/>
    </row>
    <row r="384" spans="1:4">
      <c r="A384" s="100" t="s">
        <v>31768</v>
      </c>
      <c r="B384" s="100" t="s">
        <v>512</v>
      </c>
      <c r="C384" s="100" t="s">
        <v>31219</v>
      </c>
      <c r="D384" s="100"/>
    </row>
    <row r="385" spans="1:4">
      <c r="A385" s="95" t="s">
        <v>31769</v>
      </c>
      <c r="B385" s="95" t="s">
        <v>960</v>
      </c>
      <c r="C385" s="95" t="s">
        <v>110</v>
      </c>
      <c r="D385" s="95" t="s">
        <v>31196</v>
      </c>
    </row>
    <row r="386" spans="1:4">
      <c r="A386" s="95" t="s">
        <v>31770</v>
      </c>
      <c r="B386" s="95" t="s">
        <v>960</v>
      </c>
      <c r="C386" s="95" t="s">
        <v>110</v>
      </c>
      <c r="D386" s="95" t="s">
        <v>31196</v>
      </c>
    </row>
    <row r="387" spans="1:4">
      <c r="A387" t="s">
        <v>31771</v>
      </c>
      <c r="B387" t="s">
        <v>2044</v>
      </c>
      <c r="C387" t="s">
        <v>31607</v>
      </c>
    </row>
    <row r="388" spans="1:4">
      <c r="A388" s="100" t="s">
        <v>31772</v>
      </c>
      <c r="B388" s="100" t="s">
        <v>512</v>
      </c>
      <c r="C388" s="100" t="s">
        <v>31219</v>
      </c>
      <c r="D388" s="100"/>
    </row>
    <row r="389" spans="1:4">
      <c r="A389" s="45" t="s">
        <v>31773</v>
      </c>
      <c r="B389" s="45" t="s">
        <v>960</v>
      </c>
      <c r="C389" s="45" t="s">
        <v>31774</v>
      </c>
      <c r="D389" s="45" t="s">
        <v>31196</v>
      </c>
    </row>
    <row r="390" spans="1:4">
      <c r="A390" s="100" t="s">
        <v>31775</v>
      </c>
      <c r="B390" s="100" t="s">
        <v>512</v>
      </c>
      <c r="C390" s="100" t="s">
        <v>31201</v>
      </c>
      <c r="D390" s="100"/>
    </row>
    <row r="391" spans="1:4">
      <c r="A391" t="s">
        <v>31776</v>
      </c>
      <c r="B391" t="s">
        <v>2044</v>
      </c>
      <c r="C391" t="s">
        <v>31777</v>
      </c>
    </row>
    <row r="392" spans="1:4">
      <c r="A392" s="100" t="s">
        <v>31778</v>
      </c>
      <c r="B392" s="100" t="s">
        <v>512</v>
      </c>
      <c r="C392" s="100" t="s">
        <v>31219</v>
      </c>
      <c r="D392" s="100"/>
    </row>
    <row r="393" spans="1:4">
      <c r="A393" t="s">
        <v>31779</v>
      </c>
      <c r="B393" t="s">
        <v>2044</v>
      </c>
      <c r="C393" t="s">
        <v>31780</v>
      </c>
    </row>
    <row r="394" spans="1:4">
      <c r="A394" s="100" t="s">
        <v>31781</v>
      </c>
      <c r="B394" s="100" t="s">
        <v>512</v>
      </c>
      <c r="C394" s="100" t="s">
        <v>31219</v>
      </c>
      <c r="D394" s="100"/>
    </row>
    <row r="395" spans="1:4">
      <c r="A395" s="96" t="s">
        <v>31782</v>
      </c>
      <c r="B395" t="s">
        <v>2044</v>
      </c>
      <c r="C395" s="96" t="s">
        <v>31783</v>
      </c>
      <c r="D395" s="96"/>
    </row>
    <row r="396" spans="1:4">
      <c r="A396" s="168" t="s">
        <v>31784</v>
      </c>
      <c r="B396" s="100" t="s">
        <v>512</v>
      </c>
      <c r="C396" s="100" t="s">
        <v>31201</v>
      </c>
      <c r="D396" s="100"/>
    </row>
    <row r="397" spans="1:4">
      <c r="A397" s="100" t="s">
        <v>31785</v>
      </c>
      <c r="B397" s="100" t="s">
        <v>512</v>
      </c>
      <c r="C397" s="100" t="s">
        <v>31201</v>
      </c>
      <c r="D397" s="100"/>
    </row>
    <row r="398" spans="1:4">
      <c r="A398" t="s">
        <v>31786</v>
      </c>
      <c r="B398" t="s">
        <v>2044</v>
      </c>
      <c r="C398" t="s">
        <v>31787</v>
      </c>
    </row>
    <row r="399" spans="1:4">
      <c r="A399" s="100" t="s">
        <v>31788</v>
      </c>
      <c r="B399" s="100" t="s">
        <v>512</v>
      </c>
      <c r="C399" s="100" t="s">
        <v>31219</v>
      </c>
      <c r="D399" s="100"/>
    </row>
    <row r="400" spans="1:4">
      <c r="A400" s="154" t="s">
        <v>31789</v>
      </c>
      <c r="B400" t="s">
        <v>2044</v>
      </c>
      <c r="C400" s="158" t="s">
        <v>31790</v>
      </c>
      <c r="D400" s="158"/>
    </row>
    <row r="401" spans="1:4">
      <c r="A401" s="36" t="s">
        <v>31791</v>
      </c>
      <c r="B401" t="s">
        <v>2044</v>
      </c>
      <c r="C401" s="36" t="s">
        <v>31183</v>
      </c>
      <c r="D401" s="36"/>
    </row>
    <row r="402" spans="1:4">
      <c r="A402" s="154" t="s">
        <v>31792</v>
      </c>
      <c r="B402" t="s">
        <v>2044</v>
      </c>
      <c r="C402" s="158" t="s">
        <v>31790</v>
      </c>
      <c r="D402" s="158"/>
    </row>
    <row r="403" spans="1:4">
      <c r="A403" s="100" t="s">
        <v>31793</v>
      </c>
      <c r="B403" s="100" t="s">
        <v>512</v>
      </c>
      <c r="C403" s="100" t="s">
        <v>31219</v>
      </c>
      <c r="D403" s="100"/>
    </row>
    <row r="404" spans="1:4">
      <c r="A404" s="100" t="s">
        <v>31794</v>
      </c>
      <c r="B404" s="100" t="s">
        <v>512</v>
      </c>
      <c r="C404" s="100" t="s">
        <v>31219</v>
      </c>
      <c r="D404" s="100"/>
    </row>
    <row r="405" spans="1:4">
      <c r="A405" s="96" t="s">
        <v>31795</v>
      </c>
      <c r="B405" s="96" t="s">
        <v>960</v>
      </c>
      <c r="C405" s="96" t="s">
        <v>31741</v>
      </c>
      <c r="D405" s="96" t="s">
        <v>31196</v>
      </c>
    </row>
    <row r="406" spans="1:4">
      <c r="A406" s="95" t="s">
        <v>31796</v>
      </c>
      <c r="B406" s="95" t="s">
        <v>31748</v>
      </c>
      <c r="C406" s="95" t="s">
        <v>29651</v>
      </c>
      <c r="D406" s="95" t="s">
        <v>31797</v>
      </c>
    </row>
    <row r="407" spans="1:4">
      <c r="A407" s="100" t="s">
        <v>31798</v>
      </c>
      <c r="B407" s="100" t="s">
        <v>512</v>
      </c>
      <c r="C407" s="100" t="s">
        <v>31219</v>
      </c>
      <c r="D407" s="100"/>
    </row>
    <row r="408" spans="1:4">
      <c r="A408" s="95" t="s">
        <v>31799</v>
      </c>
      <c r="B408" t="s">
        <v>2044</v>
      </c>
      <c r="C408" s="95" t="s">
        <v>31800</v>
      </c>
      <c r="D408" s="95"/>
    </row>
    <row r="409" spans="1:4">
      <c r="A409" s="100" t="s">
        <v>31801</v>
      </c>
      <c r="B409" s="100" t="s">
        <v>512</v>
      </c>
      <c r="C409" s="100" t="s">
        <v>31201</v>
      </c>
      <c r="D409" s="100"/>
    </row>
    <row r="410" spans="1:4">
      <c r="A410" s="95" t="s">
        <v>31802</v>
      </c>
      <c r="B410" s="95" t="s">
        <v>960</v>
      </c>
      <c r="C410" s="95" t="s">
        <v>31803</v>
      </c>
      <c r="D410" s="95" t="s">
        <v>31196</v>
      </c>
    </row>
    <row r="411" spans="1:4">
      <c r="A411" s="95" t="s">
        <v>31804</v>
      </c>
      <c r="B411" t="s">
        <v>2044</v>
      </c>
      <c r="C411" s="95" t="s">
        <v>31393</v>
      </c>
      <c r="D411" s="95"/>
    </row>
    <row r="412" spans="1:4">
      <c r="A412" s="95" t="s">
        <v>31805</v>
      </c>
      <c r="B412" s="95" t="s">
        <v>960</v>
      </c>
      <c r="C412" s="95" t="s">
        <v>110</v>
      </c>
      <c r="D412" s="95" t="s">
        <v>6121</v>
      </c>
    </row>
    <row r="413" spans="1:4">
      <c r="A413" s="100" t="s">
        <v>31806</v>
      </c>
      <c r="B413" s="100" t="s">
        <v>512</v>
      </c>
      <c r="C413" s="100" t="s">
        <v>31219</v>
      </c>
      <c r="D413" s="100"/>
    </row>
    <row r="414" spans="1:4">
      <c r="A414" s="100" t="s">
        <v>31807</v>
      </c>
      <c r="B414" s="100" t="s">
        <v>512</v>
      </c>
      <c r="C414" s="100" t="s">
        <v>31201</v>
      </c>
      <c r="D414" s="100"/>
    </row>
    <row r="415" spans="1:4">
      <c r="A415" s="96" t="s">
        <v>31808</v>
      </c>
      <c r="B415" t="s">
        <v>2044</v>
      </c>
      <c r="C415" s="96" t="s">
        <v>31809</v>
      </c>
      <c r="D415" s="96"/>
    </row>
    <row r="416" spans="1:4">
      <c r="A416" s="96" t="s">
        <v>31810</v>
      </c>
      <c r="B416" s="96" t="s">
        <v>960</v>
      </c>
      <c r="C416" s="96" t="s">
        <v>31811</v>
      </c>
      <c r="D416" s="96" t="s">
        <v>31196</v>
      </c>
    </row>
    <row r="417" spans="1:4">
      <c r="A417" s="96" t="s">
        <v>31812</v>
      </c>
      <c r="B417" t="s">
        <v>2044</v>
      </c>
      <c r="C417" s="96" t="s">
        <v>31813</v>
      </c>
      <c r="D417" s="96"/>
    </row>
    <row r="418" spans="1:4">
      <c r="A418" t="s">
        <v>31814</v>
      </c>
      <c r="B418" t="s">
        <v>2044</v>
      </c>
      <c r="C418" t="s">
        <v>31815</v>
      </c>
    </row>
    <row r="419" spans="1:4">
      <c r="A419" s="96" t="s">
        <v>31816</v>
      </c>
      <c r="B419" s="96" t="s">
        <v>960</v>
      </c>
      <c r="C419" s="96" t="s">
        <v>31817</v>
      </c>
      <c r="D419" s="96" t="s">
        <v>31818</v>
      </c>
    </row>
    <row r="420" spans="1:4">
      <c r="A420" s="95" t="s">
        <v>31819</v>
      </c>
      <c r="B420" t="s">
        <v>2044</v>
      </c>
      <c r="C420" s="95" t="s">
        <v>31820</v>
      </c>
      <c r="D420" s="95"/>
    </row>
    <row r="421" spans="1:4">
      <c r="A421" s="36" t="s">
        <v>31821</v>
      </c>
      <c r="B421" t="s">
        <v>2044</v>
      </c>
      <c r="C421" s="36" t="s">
        <v>31822</v>
      </c>
      <c r="D421" s="36"/>
    </row>
    <row r="422" spans="1:4">
      <c r="A422" s="36" t="s">
        <v>31823</v>
      </c>
      <c r="B422" t="s">
        <v>2044</v>
      </c>
      <c r="C422" s="36" t="s">
        <v>31824</v>
      </c>
      <c r="D422" s="36"/>
    </row>
    <row r="423" spans="1:4">
      <c r="A423" s="95" t="s">
        <v>31825</v>
      </c>
      <c r="B423" s="95" t="s">
        <v>960</v>
      </c>
      <c r="C423" s="95" t="s">
        <v>31254</v>
      </c>
      <c r="D423" s="95" t="s">
        <v>31196</v>
      </c>
    </row>
    <row r="424" spans="1:4">
      <c r="A424" s="95" t="s">
        <v>31826</v>
      </c>
      <c r="B424" s="95" t="s">
        <v>960</v>
      </c>
      <c r="C424" s="95" t="s">
        <v>29651</v>
      </c>
      <c r="D424" s="95" t="s">
        <v>31196</v>
      </c>
    </row>
    <row r="425" spans="1:4">
      <c r="A425" s="100" t="s">
        <v>31827</v>
      </c>
      <c r="B425" s="100" t="s">
        <v>512</v>
      </c>
      <c r="C425" s="100" t="s">
        <v>31201</v>
      </c>
      <c r="D425" s="100"/>
    </row>
    <row r="426" spans="1:4">
      <c r="A426" t="s">
        <v>31828</v>
      </c>
      <c r="B426" t="s">
        <v>2044</v>
      </c>
      <c r="C426" t="s">
        <v>31829</v>
      </c>
    </row>
    <row r="427" spans="1:4">
      <c r="A427" s="45" t="s">
        <v>31830</v>
      </c>
      <c r="B427" s="45" t="s">
        <v>960</v>
      </c>
      <c r="C427" s="45" t="s">
        <v>31425</v>
      </c>
      <c r="D427" s="45" t="s">
        <v>31196</v>
      </c>
    </row>
    <row r="428" spans="1:4">
      <c r="A428" s="96" t="s">
        <v>31831</v>
      </c>
      <c r="B428" t="s">
        <v>2044</v>
      </c>
      <c r="C428" s="96" t="s">
        <v>31832</v>
      </c>
      <c r="D428" s="96"/>
    </row>
    <row r="429" spans="1:4">
      <c r="A429" s="100" t="s">
        <v>31833</v>
      </c>
      <c r="B429" s="100" t="s">
        <v>512</v>
      </c>
      <c r="C429" s="100" t="s">
        <v>31219</v>
      </c>
      <c r="D429" s="100"/>
    </row>
    <row r="430" spans="1:4">
      <c r="A430" s="45" t="s">
        <v>14068</v>
      </c>
      <c r="B430" s="45" t="s">
        <v>960</v>
      </c>
      <c r="C430" s="45" t="s">
        <v>31425</v>
      </c>
      <c r="D430" s="45" t="s">
        <v>31196</v>
      </c>
    </row>
    <row r="431" spans="1:4">
      <c r="A431" s="95" t="s">
        <v>31834</v>
      </c>
      <c r="B431" s="95" t="s">
        <v>960</v>
      </c>
      <c r="C431" s="95" t="s">
        <v>31214</v>
      </c>
      <c r="D431" s="95" t="s">
        <v>31835</v>
      </c>
    </row>
    <row r="432" spans="1:4">
      <c r="A432" s="36" t="s">
        <v>31836</v>
      </c>
      <c r="B432" s="36" t="s">
        <v>960</v>
      </c>
      <c r="C432" s="36" t="s">
        <v>437</v>
      </c>
      <c r="D432" s="36" t="s">
        <v>31196</v>
      </c>
    </row>
    <row r="433" spans="1:4">
      <c r="A433" s="95" t="s">
        <v>31837</v>
      </c>
      <c r="B433" s="95" t="s">
        <v>960</v>
      </c>
      <c r="C433" s="95" t="s">
        <v>31838</v>
      </c>
      <c r="D433" s="95"/>
    </row>
    <row r="434" spans="1:4">
      <c r="A434" s="95" t="s">
        <v>31839</v>
      </c>
      <c r="B434" s="95" t="s">
        <v>960</v>
      </c>
      <c r="C434" s="95" t="s">
        <v>31840</v>
      </c>
      <c r="D434" s="95" t="s">
        <v>31196</v>
      </c>
    </row>
    <row r="435" spans="1:4">
      <c r="A435" s="100" t="s">
        <v>31841</v>
      </c>
      <c r="B435" s="100" t="s">
        <v>512</v>
      </c>
      <c r="C435" s="100" t="s">
        <v>31219</v>
      </c>
      <c r="D435" s="100"/>
    </row>
    <row r="436" spans="1:4">
      <c r="A436" s="95" t="s">
        <v>31842</v>
      </c>
      <c r="B436" t="s">
        <v>2044</v>
      </c>
      <c r="C436" s="95" t="s">
        <v>31843</v>
      </c>
      <c r="D436" s="95"/>
    </row>
    <row r="437" spans="1:4">
      <c r="A437" s="95" t="s">
        <v>14126</v>
      </c>
      <c r="B437" s="95" t="s">
        <v>960</v>
      </c>
      <c r="C437" s="95" t="s">
        <v>31844</v>
      </c>
      <c r="D437" s="95" t="s">
        <v>31196</v>
      </c>
    </row>
    <row r="438" spans="1:4">
      <c r="A438" t="s">
        <v>31845</v>
      </c>
      <c r="B438" t="s">
        <v>2044</v>
      </c>
      <c r="C438" t="s">
        <v>31846</v>
      </c>
    </row>
    <row r="439" spans="1:4">
      <c r="A439" s="100" t="s">
        <v>31847</v>
      </c>
      <c r="B439" s="100" t="s">
        <v>512</v>
      </c>
      <c r="C439" s="100" t="s">
        <v>31201</v>
      </c>
      <c r="D439" s="100"/>
    </row>
    <row r="440" spans="1:4">
      <c r="A440" s="100" t="s">
        <v>31848</v>
      </c>
      <c r="B440" s="100" t="s">
        <v>512</v>
      </c>
      <c r="C440" s="100" t="s">
        <v>31201</v>
      </c>
      <c r="D440" s="100"/>
    </row>
    <row r="441" spans="1:4">
      <c r="A441" s="45" t="s">
        <v>31849</v>
      </c>
      <c r="B441" s="45" t="s">
        <v>960</v>
      </c>
      <c r="C441" s="45" t="s">
        <v>31425</v>
      </c>
      <c r="D441" s="45" t="s">
        <v>31196</v>
      </c>
    </row>
    <row r="442" spans="1:4">
      <c r="A442" s="96" t="s">
        <v>31850</v>
      </c>
      <c r="B442" t="s">
        <v>2044</v>
      </c>
      <c r="C442" s="96" t="s">
        <v>31851</v>
      </c>
      <c r="D442" s="96"/>
    </row>
    <row r="443" spans="1:4">
      <c r="A443" t="s">
        <v>31852</v>
      </c>
      <c r="B443" t="s">
        <v>2044</v>
      </c>
      <c r="C443" t="s">
        <v>31777</v>
      </c>
    </row>
    <row r="444" spans="1:4">
      <c r="A444" s="36" t="s">
        <v>31853</v>
      </c>
      <c r="B444" s="36" t="s">
        <v>960</v>
      </c>
      <c r="C444" s="36" t="s">
        <v>613</v>
      </c>
      <c r="D444" s="36" t="s">
        <v>31672</v>
      </c>
    </row>
    <row r="445" spans="1:4">
      <c r="A445" s="95" t="s">
        <v>31854</v>
      </c>
      <c r="B445" t="s">
        <v>2044</v>
      </c>
      <c r="C445" s="95" t="s">
        <v>31855</v>
      </c>
    </row>
    <row r="446" spans="1:4">
      <c r="A446" s="45" t="s">
        <v>31856</v>
      </c>
      <c r="B446" s="45" t="s">
        <v>960</v>
      </c>
      <c r="C446" s="45" t="s">
        <v>31857</v>
      </c>
      <c r="D446" s="45" t="s">
        <v>31196</v>
      </c>
    </row>
    <row r="447" spans="1:4">
      <c r="A447" s="100" t="s">
        <v>31858</v>
      </c>
      <c r="B447" s="100" t="s">
        <v>512</v>
      </c>
      <c r="C447" s="100" t="s">
        <v>31201</v>
      </c>
      <c r="D447" s="100"/>
    </row>
    <row r="448" spans="1:4">
      <c r="A448" t="s">
        <v>31859</v>
      </c>
      <c r="B448" t="s">
        <v>2044</v>
      </c>
      <c r="C448" t="s">
        <v>31860</v>
      </c>
    </row>
    <row r="449" spans="1:4">
      <c r="A449" s="100" t="s">
        <v>31861</v>
      </c>
      <c r="B449" s="100" t="s">
        <v>512</v>
      </c>
      <c r="C449" s="100" t="s">
        <v>31219</v>
      </c>
      <c r="D449" s="100"/>
    </row>
    <row r="450" spans="1:4">
      <c r="A450" s="100" t="s">
        <v>31862</v>
      </c>
      <c r="B450" s="100" t="s">
        <v>512</v>
      </c>
      <c r="C450" s="100" t="s">
        <v>31201</v>
      </c>
      <c r="D450" s="100"/>
    </row>
    <row r="451" spans="1:4">
      <c r="A451" s="100" t="s">
        <v>31863</v>
      </c>
      <c r="B451" s="100" t="s">
        <v>512</v>
      </c>
      <c r="C451" s="100" t="s">
        <v>31219</v>
      </c>
      <c r="D451" s="100"/>
    </row>
    <row r="452" spans="1:4">
      <c r="A452" s="100" t="s">
        <v>31864</v>
      </c>
      <c r="B452" s="100" t="s">
        <v>512</v>
      </c>
      <c r="C452" s="100" t="s">
        <v>31219</v>
      </c>
      <c r="D452" s="100"/>
    </row>
    <row r="453" spans="1:4">
      <c r="A453" s="100" t="s">
        <v>31865</v>
      </c>
      <c r="B453" s="100" t="s">
        <v>512</v>
      </c>
      <c r="C453" s="100" t="s">
        <v>31219</v>
      </c>
      <c r="D453" s="100"/>
    </row>
    <row r="454" spans="1:4">
      <c r="A454" s="100" t="s">
        <v>31866</v>
      </c>
      <c r="B454" s="100" t="s">
        <v>512</v>
      </c>
      <c r="C454" s="100" t="s">
        <v>31219</v>
      </c>
      <c r="D454" s="100"/>
    </row>
    <row r="455" spans="1:4">
      <c r="A455" t="s">
        <v>31867</v>
      </c>
      <c r="B455" t="s">
        <v>2044</v>
      </c>
      <c r="C455" t="s">
        <v>31868</v>
      </c>
    </row>
    <row r="456" spans="1:4">
      <c r="A456" t="s">
        <v>31869</v>
      </c>
      <c r="B456" t="s">
        <v>2044</v>
      </c>
      <c r="C456" t="s">
        <v>31777</v>
      </c>
    </row>
    <row r="457" spans="1:4">
      <c r="A457" s="100" t="s">
        <v>31870</v>
      </c>
      <c r="B457" s="100" t="s">
        <v>512</v>
      </c>
      <c r="C457" s="100" t="s">
        <v>31219</v>
      </c>
      <c r="D457" s="100"/>
    </row>
    <row r="458" spans="1:4">
      <c r="A458" s="95" t="s">
        <v>31871</v>
      </c>
      <c r="B458" s="95" t="s">
        <v>960</v>
      </c>
      <c r="C458" s="95" t="s">
        <v>31214</v>
      </c>
      <c r="D458" s="95" t="s">
        <v>31196</v>
      </c>
    </row>
    <row r="459" spans="1:4">
      <c r="A459" s="95" t="s">
        <v>31872</v>
      </c>
      <c r="B459" s="95" t="s">
        <v>960</v>
      </c>
      <c r="C459" s="95" t="s">
        <v>31214</v>
      </c>
      <c r="D459" s="95" t="s">
        <v>31196</v>
      </c>
    </row>
    <row r="460" spans="1:4">
      <c r="A460" s="95" t="s">
        <v>31873</v>
      </c>
      <c r="B460" s="95" t="s">
        <v>960</v>
      </c>
      <c r="C460" s="95" t="s">
        <v>31254</v>
      </c>
      <c r="D460" s="95" t="s">
        <v>31196</v>
      </c>
    </row>
    <row r="461" spans="1:4">
      <c r="A461" s="95" t="s">
        <v>31874</v>
      </c>
      <c r="B461" s="95" t="s">
        <v>960</v>
      </c>
      <c r="C461" s="95" t="s">
        <v>31214</v>
      </c>
      <c r="D461" s="95" t="s">
        <v>31196</v>
      </c>
    </row>
    <row r="462" spans="1:4">
      <c r="A462" t="s">
        <v>31875</v>
      </c>
      <c r="B462" t="s">
        <v>2044</v>
      </c>
      <c r="C462" t="s">
        <v>31618</v>
      </c>
    </row>
    <row r="463" spans="1:4">
      <c r="A463" s="36" t="s">
        <v>31876</v>
      </c>
      <c r="B463" t="s">
        <v>2044</v>
      </c>
      <c r="C463" s="36" t="s">
        <v>31540</v>
      </c>
      <c r="D463" s="36"/>
    </row>
    <row r="464" spans="1:4">
      <c r="A464" s="100" t="s">
        <v>31877</v>
      </c>
      <c r="B464" s="100" t="s">
        <v>512</v>
      </c>
      <c r="C464" s="100" t="s">
        <v>31201</v>
      </c>
      <c r="D464" s="100"/>
    </row>
    <row r="465" spans="1:4">
      <c r="A465" s="95" t="s">
        <v>31878</v>
      </c>
      <c r="B465" t="s">
        <v>2044</v>
      </c>
      <c r="C465" s="95" t="s">
        <v>31879</v>
      </c>
      <c r="D465" s="95"/>
    </row>
    <row r="466" spans="1:4">
      <c r="A466" s="100" t="s">
        <v>31880</v>
      </c>
      <c r="B466" s="100" t="s">
        <v>512</v>
      </c>
      <c r="C466" s="100" t="s">
        <v>31219</v>
      </c>
      <c r="D466" s="100"/>
    </row>
    <row r="467" spans="1:4">
      <c r="A467" s="95" t="s">
        <v>31881</v>
      </c>
      <c r="B467" s="95" t="s">
        <v>960</v>
      </c>
      <c r="C467" s="95" t="s">
        <v>31607</v>
      </c>
      <c r="D467" s="95" t="s">
        <v>31196</v>
      </c>
    </row>
    <row r="468" spans="1:4">
      <c r="A468" t="s">
        <v>31882</v>
      </c>
      <c r="B468" t="s">
        <v>2044</v>
      </c>
      <c r="C468" t="s">
        <v>31883</v>
      </c>
    </row>
    <row r="469" spans="1:4">
      <c r="A469" s="100" t="s">
        <v>31884</v>
      </c>
      <c r="B469" s="100" t="s">
        <v>512</v>
      </c>
      <c r="C469" s="100" t="s">
        <v>31219</v>
      </c>
      <c r="D469" s="100"/>
    </row>
    <row r="470" spans="1:4">
      <c r="A470" s="100" t="s">
        <v>31885</v>
      </c>
      <c r="B470" s="100" t="s">
        <v>512</v>
      </c>
      <c r="C470" s="100" t="s">
        <v>31201</v>
      </c>
      <c r="D470" s="100"/>
    </row>
    <row r="471" spans="1:4">
      <c r="A471" s="95" t="s">
        <v>31886</v>
      </c>
      <c r="B471" s="95" t="s">
        <v>960</v>
      </c>
      <c r="C471" s="95" t="s">
        <v>31887</v>
      </c>
      <c r="D471" s="95" t="s">
        <v>31196</v>
      </c>
    </row>
    <row r="472" spans="1:4">
      <c r="A472" s="96" t="s">
        <v>31888</v>
      </c>
      <c r="B472" s="96" t="s">
        <v>960</v>
      </c>
      <c r="C472" s="96" t="s">
        <v>31889</v>
      </c>
      <c r="D472" s="96" t="s">
        <v>31196</v>
      </c>
    </row>
    <row r="473" spans="1:4">
      <c r="A473" s="100" t="s">
        <v>31890</v>
      </c>
      <c r="B473" s="100" t="s">
        <v>512</v>
      </c>
      <c r="C473" s="100" t="s">
        <v>31219</v>
      </c>
      <c r="D473" s="100"/>
    </row>
    <row r="474" spans="1:4">
      <c r="A474" s="95" t="s">
        <v>31891</v>
      </c>
      <c r="B474" s="95" t="s">
        <v>960</v>
      </c>
      <c r="C474" s="95" t="s">
        <v>31214</v>
      </c>
      <c r="D474" s="95" t="s">
        <v>31196</v>
      </c>
    </row>
    <row r="475" spans="1:4">
      <c r="A475" s="96" t="s">
        <v>31892</v>
      </c>
      <c r="B475" s="96" t="s">
        <v>2044</v>
      </c>
      <c r="C475" s="96" t="s">
        <v>31893</v>
      </c>
      <c r="D475" s="96" t="s">
        <v>31196</v>
      </c>
    </row>
    <row r="476" spans="1:4">
      <c r="A476" s="96" t="s">
        <v>31894</v>
      </c>
      <c r="B476" t="s">
        <v>2044</v>
      </c>
      <c r="C476" s="96" t="s">
        <v>31895</v>
      </c>
      <c r="D476" s="96"/>
    </row>
    <row r="477" spans="1:4">
      <c r="A477" t="s">
        <v>31896</v>
      </c>
      <c r="B477" t="s">
        <v>2044</v>
      </c>
      <c r="C477" t="s">
        <v>31897</v>
      </c>
    </row>
    <row r="478" spans="1:4">
      <c r="A478" s="95" t="s">
        <v>31898</v>
      </c>
      <c r="B478" t="s">
        <v>2044</v>
      </c>
      <c r="C478" s="95" t="s">
        <v>11226</v>
      </c>
      <c r="D478" s="95"/>
    </row>
    <row r="479" spans="1:4">
      <c r="A479" s="100" t="s">
        <v>31899</v>
      </c>
      <c r="B479" s="100" t="s">
        <v>512</v>
      </c>
      <c r="C479" s="100" t="s">
        <v>31219</v>
      </c>
      <c r="D479" s="100"/>
    </row>
    <row r="480" spans="1:4">
      <c r="A480" s="96" t="s">
        <v>31900</v>
      </c>
      <c r="B480" t="s">
        <v>2044</v>
      </c>
      <c r="C480" s="96" t="s">
        <v>31901</v>
      </c>
      <c r="D480" s="96"/>
    </row>
    <row r="481" spans="1:4">
      <c r="A481" s="96" t="s">
        <v>31902</v>
      </c>
      <c r="B481" t="s">
        <v>2044</v>
      </c>
      <c r="C481" s="96" t="s">
        <v>31903</v>
      </c>
      <c r="D481" s="96"/>
    </row>
    <row r="482" spans="1:4">
      <c r="A482" s="96" t="s">
        <v>31904</v>
      </c>
      <c r="B482" s="96" t="s">
        <v>960</v>
      </c>
      <c r="C482" s="96" t="s">
        <v>232</v>
      </c>
      <c r="D482" s="96" t="s">
        <v>31196</v>
      </c>
    </row>
    <row r="483" spans="1:4">
      <c r="A483" t="s">
        <v>31905</v>
      </c>
      <c r="B483" t="s">
        <v>2044</v>
      </c>
      <c r="C483" t="s">
        <v>31906</v>
      </c>
    </row>
    <row r="484" spans="1:4">
      <c r="A484" s="100" t="s">
        <v>31907</v>
      </c>
      <c r="B484" s="100" t="s">
        <v>512</v>
      </c>
      <c r="C484" s="100" t="s">
        <v>31219</v>
      </c>
      <c r="D484" s="100"/>
    </row>
    <row r="485" spans="1:4">
      <c r="A485" s="95" t="s">
        <v>31908</v>
      </c>
      <c r="B485" t="s">
        <v>2044</v>
      </c>
      <c r="C485" s="95" t="s">
        <v>31909</v>
      </c>
      <c r="D485" s="95"/>
    </row>
    <row r="486" spans="1:4">
      <c r="A486" s="95" t="s">
        <v>31910</v>
      </c>
      <c r="B486" s="95" t="s">
        <v>960</v>
      </c>
      <c r="C486" s="95" t="s">
        <v>31254</v>
      </c>
      <c r="D486" s="95" t="s">
        <v>31196</v>
      </c>
    </row>
    <row r="487" spans="1:4">
      <c r="A487" s="100" t="s">
        <v>31911</v>
      </c>
      <c r="B487" s="100" t="s">
        <v>512</v>
      </c>
      <c r="C487" s="100" t="s">
        <v>31219</v>
      </c>
      <c r="D487" s="100"/>
    </row>
    <row r="488" spans="1:4">
      <c r="A488" s="96" t="s">
        <v>31912</v>
      </c>
      <c r="B488" s="96" t="s">
        <v>960</v>
      </c>
      <c r="C488" s="96" t="s">
        <v>31913</v>
      </c>
      <c r="D488" s="96" t="s">
        <v>3144</v>
      </c>
    </row>
    <row r="489" spans="1:4">
      <c r="A489" s="36" t="s">
        <v>31914</v>
      </c>
      <c r="B489" s="36" t="s">
        <v>960</v>
      </c>
      <c r="C489" s="36" t="s">
        <v>973</v>
      </c>
      <c r="D489" s="36" t="s">
        <v>31196</v>
      </c>
    </row>
    <row r="490" spans="1:4">
      <c r="A490" s="100" t="s">
        <v>31915</v>
      </c>
      <c r="B490" s="100" t="s">
        <v>512</v>
      </c>
      <c r="C490" s="100" t="s">
        <v>31219</v>
      </c>
      <c r="D490" s="100"/>
    </row>
    <row r="491" spans="1:4">
      <c r="A491" s="45" t="s">
        <v>14865</v>
      </c>
      <c r="B491" s="45" t="s">
        <v>960</v>
      </c>
      <c r="C491" s="45" t="s">
        <v>3996</v>
      </c>
      <c r="D491" s="45" t="s">
        <v>31196</v>
      </c>
    </row>
    <row r="492" spans="1:4">
      <c r="A492" s="100" t="s">
        <v>31916</v>
      </c>
      <c r="B492" s="100" t="s">
        <v>512</v>
      </c>
      <c r="C492" s="100" t="s">
        <v>31219</v>
      </c>
      <c r="D492" s="100"/>
    </row>
    <row r="493" spans="1:4">
      <c r="A493" s="45" t="s">
        <v>31917</v>
      </c>
      <c r="B493" s="45" t="s">
        <v>960</v>
      </c>
      <c r="C493" s="45" t="s">
        <v>31918</v>
      </c>
      <c r="D493" s="45" t="s">
        <v>31196</v>
      </c>
    </row>
    <row r="494" spans="1:4">
      <c r="A494" t="s">
        <v>31919</v>
      </c>
      <c r="B494" t="s">
        <v>2044</v>
      </c>
      <c r="C494" t="s">
        <v>31920</v>
      </c>
    </row>
    <row r="495" spans="1:4">
      <c r="A495" s="95" t="s">
        <v>31921</v>
      </c>
      <c r="B495" s="95" t="s">
        <v>960</v>
      </c>
      <c r="C495" s="95" t="s">
        <v>31214</v>
      </c>
      <c r="D495" s="95" t="s">
        <v>31196</v>
      </c>
    </row>
    <row r="496" spans="1:4">
      <c r="A496" s="100" t="s">
        <v>31922</v>
      </c>
      <c r="B496" s="100" t="s">
        <v>512</v>
      </c>
      <c r="C496" s="100" t="s">
        <v>31201</v>
      </c>
      <c r="D496" s="100"/>
    </row>
    <row r="497" spans="1:4">
      <c r="A497" s="95" t="s">
        <v>31923</v>
      </c>
      <c r="B497" s="95" t="s">
        <v>960</v>
      </c>
      <c r="C497" s="95" t="s">
        <v>29651</v>
      </c>
      <c r="D497" s="95" t="s">
        <v>31196</v>
      </c>
    </row>
    <row r="498" spans="1:4">
      <c r="A498" s="95" t="s">
        <v>31924</v>
      </c>
      <c r="B498" t="s">
        <v>2044</v>
      </c>
      <c r="C498" s="95" t="s">
        <v>29651</v>
      </c>
      <c r="D498" s="95"/>
    </row>
    <row r="499" spans="1:4">
      <c r="A499" s="95" t="s">
        <v>31925</v>
      </c>
      <c r="B499" s="155" t="s">
        <v>960</v>
      </c>
      <c r="C499" s="95" t="s">
        <v>31607</v>
      </c>
      <c r="D499" s="95" t="s">
        <v>31926</v>
      </c>
    </row>
    <row r="500" spans="1:4">
      <c r="A500" s="100" t="s">
        <v>31927</v>
      </c>
      <c r="B500" s="100" t="s">
        <v>512</v>
      </c>
      <c r="C500" s="100" t="s">
        <v>31201</v>
      </c>
      <c r="D500" s="100"/>
    </row>
    <row r="501" spans="1:4">
      <c r="A501" s="95" t="s">
        <v>14950</v>
      </c>
      <c r="B501" t="s">
        <v>2044</v>
      </c>
      <c r="C501" s="95" t="s">
        <v>31928</v>
      </c>
      <c r="D501" s="95"/>
    </row>
    <row r="502" spans="1:4">
      <c r="A502" s="95" t="s">
        <v>31929</v>
      </c>
      <c r="B502" t="s">
        <v>2044</v>
      </c>
      <c r="C502" s="95" t="s">
        <v>31930</v>
      </c>
      <c r="D502" s="95" t="s">
        <v>31688</v>
      </c>
    </row>
    <row r="503" spans="1:4">
      <c r="A503" t="s">
        <v>31931</v>
      </c>
      <c r="B503" t="s">
        <v>2044</v>
      </c>
      <c r="C503" t="s">
        <v>31932</v>
      </c>
    </row>
    <row r="504" spans="1:4">
      <c r="A504" s="95" t="s">
        <v>31933</v>
      </c>
      <c r="B504" t="s">
        <v>2044</v>
      </c>
      <c r="C504" s="95" t="s">
        <v>31393</v>
      </c>
      <c r="D504" s="95"/>
    </row>
    <row r="505" spans="1:4">
      <c r="A505" s="96" t="s">
        <v>31934</v>
      </c>
      <c r="B505" s="96" t="s">
        <v>960</v>
      </c>
      <c r="C505" s="96" t="s">
        <v>31935</v>
      </c>
      <c r="D505" s="96" t="s">
        <v>31196</v>
      </c>
    </row>
    <row r="506" spans="1:4">
      <c r="A506" s="100" t="s">
        <v>31936</v>
      </c>
      <c r="B506" s="100" t="s">
        <v>512</v>
      </c>
      <c r="C506" s="100" t="s">
        <v>31219</v>
      </c>
      <c r="D506" s="100"/>
    </row>
    <row r="507" spans="1:4">
      <c r="A507" s="95" t="s">
        <v>31937</v>
      </c>
      <c r="B507" s="95" t="s">
        <v>960</v>
      </c>
      <c r="C507" s="95" t="s">
        <v>31214</v>
      </c>
      <c r="D507" s="95" t="s">
        <v>31938</v>
      </c>
    </row>
    <row r="508" spans="1:4">
      <c r="A508" s="96" t="s">
        <v>31939</v>
      </c>
      <c r="B508" t="s">
        <v>2044</v>
      </c>
      <c r="C508" s="96" t="s">
        <v>31940</v>
      </c>
      <c r="D508" s="96"/>
    </row>
    <row r="509" spans="1:4">
      <c r="A509" s="95" t="s">
        <v>31941</v>
      </c>
      <c r="B509" t="s">
        <v>2044</v>
      </c>
      <c r="C509" s="95" t="s">
        <v>29651</v>
      </c>
      <c r="D509" s="95"/>
    </row>
    <row r="510" spans="1:4">
      <c r="A510" s="45" t="s">
        <v>31942</v>
      </c>
      <c r="B510" t="s">
        <v>2044</v>
      </c>
      <c r="C510" s="45" t="s">
        <v>31943</v>
      </c>
      <c r="D510" s="45"/>
    </row>
    <row r="511" spans="1:4">
      <c r="A511" s="95" t="s">
        <v>31944</v>
      </c>
      <c r="B511" s="95" t="s">
        <v>960</v>
      </c>
      <c r="C511" s="95" t="s">
        <v>29651</v>
      </c>
      <c r="D511" s="95" t="s">
        <v>31196</v>
      </c>
    </row>
    <row r="512" spans="1:4">
      <c r="A512" s="100" t="s">
        <v>31945</v>
      </c>
      <c r="B512" s="100" t="s">
        <v>512</v>
      </c>
      <c r="C512" s="100" t="s">
        <v>31219</v>
      </c>
      <c r="D512" s="100"/>
    </row>
    <row r="513" spans="1:4">
      <c r="A513" s="95" t="s">
        <v>31946</v>
      </c>
      <c r="B513" t="s">
        <v>2044</v>
      </c>
      <c r="C513" s="95" t="s">
        <v>31947</v>
      </c>
      <c r="D513" s="95"/>
    </row>
    <row r="514" spans="1:4">
      <c r="A514" s="96" t="s">
        <v>31948</v>
      </c>
      <c r="B514" s="96" t="s">
        <v>960</v>
      </c>
      <c r="C514" s="96" t="s">
        <v>31949</v>
      </c>
      <c r="D514" s="96" t="s">
        <v>31950</v>
      </c>
    </row>
    <row r="515" spans="1:4">
      <c r="A515" s="45" t="s">
        <v>31951</v>
      </c>
      <c r="B515" s="45" t="s">
        <v>960</v>
      </c>
      <c r="C515" s="45" t="s">
        <v>31918</v>
      </c>
      <c r="D515" s="45" t="s">
        <v>31952</v>
      </c>
    </row>
    <row r="516" spans="1:4">
      <c r="A516" s="95" t="s">
        <v>31953</v>
      </c>
      <c r="B516" s="95" t="s">
        <v>960</v>
      </c>
      <c r="C516" s="95" t="s">
        <v>31254</v>
      </c>
      <c r="D516" s="95" t="s">
        <v>31196</v>
      </c>
    </row>
    <row r="517" spans="1:4">
      <c r="A517" s="96" t="s">
        <v>31954</v>
      </c>
      <c r="B517" t="s">
        <v>2044</v>
      </c>
      <c r="C517" s="96" t="s">
        <v>31955</v>
      </c>
      <c r="D517" s="96"/>
    </row>
    <row r="518" spans="1:4">
      <c r="A518" s="95" t="s">
        <v>31956</v>
      </c>
      <c r="B518" s="95" t="s">
        <v>960</v>
      </c>
      <c r="C518" s="95" t="s">
        <v>31254</v>
      </c>
      <c r="D518" s="95" t="s">
        <v>31196</v>
      </c>
    </row>
    <row r="519" spans="1:4">
      <c r="A519" s="96" t="s">
        <v>31957</v>
      </c>
      <c r="B519" s="96" t="s">
        <v>960</v>
      </c>
      <c r="C519" s="96" t="s">
        <v>31958</v>
      </c>
      <c r="D519" s="96" t="s">
        <v>31196</v>
      </c>
    </row>
    <row r="520" spans="1:4">
      <c r="A520" s="45" t="s">
        <v>15432</v>
      </c>
      <c r="B520" s="45" t="s">
        <v>960</v>
      </c>
      <c r="C520" s="45" t="s">
        <v>699</v>
      </c>
      <c r="D520" s="45" t="s">
        <v>31959</v>
      </c>
    </row>
    <row r="521" spans="1:4">
      <c r="A521" s="95" t="s">
        <v>31960</v>
      </c>
      <c r="B521" s="95" t="s">
        <v>960</v>
      </c>
      <c r="C521" s="95" t="s">
        <v>31254</v>
      </c>
      <c r="D521" s="95" t="s">
        <v>31196</v>
      </c>
    </row>
    <row r="522" spans="1:4">
      <c r="A522" t="s">
        <v>31961</v>
      </c>
      <c r="B522" t="s">
        <v>2044</v>
      </c>
      <c r="C522" t="s">
        <v>31962</v>
      </c>
    </row>
    <row r="523" spans="1:4">
      <c r="A523" t="s">
        <v>31963</v>
      </c>
      <c r="B523" t="s">
        <v>2044</v>
      </c>
      <c r="C523" t="s">
        <v>31964</v>
      </c>
    </row>
    <row r="524" spans="1:4">
      <c r="A524" s="45" t="s">
        <v>31965</v>
      </c>
      <c r="B524" s="45" t="s">
        <v>960</v>
      </c>
      <c r="C524" s="45" t="s">
        <v>31966</v>
      </c>
      <c r="D524" t="s">
        <v>31206</v>
      </c>
    </row>
    <row r="525" spans="1:4">
      <c r="A525" s="100" t="s">
        <v>31967</v>
      </c>
      <c r="B525" s="100" t="s">
        <v>512</v>
      </c>
      <c r="C525" s="100" t="s">
        <v>31219</v>
      </c>
      <c r="D525" s="100"/>
    </row>
    <row r="526" spans="1:4">
      <c r="A526" s="36" t="s">
        <v>31968</v>
      </c>
      <c r="B526" t="s">
        <v>2044</v>
      </c>
      <c r="C526" s="36" t="s">
        <v>613</v>
      </c>
      <c r="D526" s="36"/>
    </row>
    <row r="527" spans="1:4">
      <c r="A527" s="95" t="s">
        <v>31969</v>
      </c>
      <c r="B527" t="s">
        <v>2044</v>
      </c>
      <c r="C527" s="95" t="s">
        <v>31970</v>
      </c>
      <c r="D527" s="95"/>
    </row>
    <row r="528" spans="1:4">
      <c r="A528" s="95" t="s">
        <v>31971</v>
      </c>
      <c r="B528" t="s">
        <v>2044</v>
      </c>
      <c r="C528" s="95" t="s">
        <v>29651</v>
      </c>
      <c r="D528" s="95"/>
    </row>
    <row r="529" spans="1:4">
      <c r="A529" s="95" t="s">
        <v>31972</v>
      </c>
      <c r="B529" s="95" t="s">
        <v>960</v>
      </c>
      <c r="C529" s="95" t="s">
        <v>31221</v>
      </c>
      <c r="D529" s="95" t="s">
        <v>31196</v>
      </c>
    </row>
    <row r="530" spans="1:4">
      <c r="A530" s="100" t="s">
        <v>31973</v>
      </c>
      <c r="B530" s="100" t="s">
        <v>512</v>
      </c>
      <c r="C530" s="100" t="s">
        <v>31219</v>
      </c>
      <c r="D530" s="100"/>
    </row>
    <row r="531" spans="1:4">
      <c r="A531" s="96" t="s">
        <v>31974</v>
      </c>
      <c r="B531" t="s">
        <v>2044</v>
      </c>
      <c r="C531" s="96" t="s">
        <v>31975</v>
      </c>
      <c r="D531" s="96"/>
    </row>
    <row r="532" spans="1:4">
      <c r="A532" t="s">
        <v>31976</v>
      </c>
      <c r="B532" t="s">
        <v>2044</v>
      </c>
      <c r="C532" t="s">
        <v>31977</v>
      </c>
    </row>
    <row r="533" spans="1:4">
      <c r="A533" s="95" t="s">
        <v>31978</v>
      </c>
      <c r="B533" s="95" t="s">
        <v>960</v>
      </c>
      <c r="C533" s="95" t="s">
        <v>31254</v>
      </c>
      <c r="D533" s="95" t="s">
        <v>31196</v>
      </c>
    </row>
    <row r="534" spans="1:4">
      <c r="A534" s="96" t="s">
        <v>31979</v>
      </c>
      <c r="B534" t="s">
        <v>2044</v>
      </c>
      <c r="C534" s="96" t="s">
        <v>31980</v>
      </c>
      <c r="D534" s="96"/>
    </row>
    <row r="535" spans="1:4">
      <c r="A535" s="95" t="s">
        <v>31981</v>
      </c>
      <c r="B535" t="s">
        <v>2044</v>
      </c>
      <c r="C535" s="95" t="s">
        <v>29651</v>
      </c>
      <c r="D535" s="95"/>
    </row>
    <row r="536" spans="1:4">
      <c r="A536" s="95" t="s">
        <v>31982</v>
      </c>
      <c r="B536" t="s">
        <v>2044</v>
      </c>
      <c r="C536" s="95" t="s">
        <v>29651</v>
      </c>
      <c r="D536" s="95"/>
    </row>
    <row r="537" spans="1:4">
      <c r="A537" s="95" t="s">
        <v>31983</v>
      </c>
      <c r="B537" t="s">
        <v>2044</v>
      </c>
      <c r="C537" s="95" t="s">
        <v>29651</v>
      </c>
      <c r="D537" s="95"/>
    </row>
    <row r="538" spans="1:4">
      <c r="A538" t="s">
        <v>31984</v>
      </c>
      <c r="B538" t="s">
        <v>2044</v>
      </c>
      <c r="C538" t="s">
        <v>31985</v>
      </c>
    </row>
    <row r="539" spans="1:4">
      <c r="A539" s="154" t="s">
        <v>31986</v>
      </c>
      <c r="B539" s="154" t="s">
        <v>960</v>
      </c>
      <c r="C539" s="158" t="s">
        <v>255</v>
      </c>
      <c r="D539" s="158" t="s">
        <v>31196</v>
      </c>
    </row>
    <row r="540" spans="1:4">
      <c r="A540" s="100" t="s">
        <v>31987</v>
      </c>
      <c r="B540" s="100" t="s">
        <v>512</v>
      </c>
      <c r="C540" s="100" t="s">
        <v>31219</v>
      </c>
      <c r="D540" s="100"/>
    </row>
    <row r="541" spans="1:4">
      <c r="A541" s="100" t="s">
        <v>31988</v>
      </c>
      <c r="B541" s="100" t="s">
        <v>512</v>
      </c>
      <c r="C541" s="100" t="s">
        <v>31201</v>
      </c>
      <c r="D541" s="100"/>
    </row>
    <row r="542" spans="1:4">
      <c r="A542" s="100" t="s">
        <v>31989</v>
      </c>
      <c r="B542" s="100" t="s">
        <v>512</v>
      </c>
      <c r="C542" s="100" t="s">
        <v>31219</v>
      </c>
      <c r="D542" s="100"/>
    </row>
    <row r="543" spans="1:4">
      <c r="A543" s="95" t="s">
        <v>31990</v>
      </c>
      <c r="B543" s="95" t="s">
        <v>960</v>
      </c>
      <c r="C543" s="95" t="s">
        <v>31291</v>
      </c>
      <c r="D543" s="35" t="s">
        <v>31206</v>
      </c>
    </row>
    <row r="544" spans="1:4">
      <c r="A544" s="95" t="s">
        <v>31991</v>
      </c>
      <c r="B544" s="95" t="s">
        <v>960</v>
      </c>
      <c r="C544" s="95" t="s">
        <v>31992</v>
      </c>
      <c r="D544" s="95" t="s">
        <v>31196</v>
      </c>
    </row>
    <row r="545" spans="1:4">
      <c r="A545" s="95" t="s">
        <v>31993</v>
      </c>
      <c r="B545" t="s">
        <v>2044</v>
      </c>
      <c r="C545" s="95" t="s">
        <v>31291</v>
      </c>
      <c r="D545" s="95"/>
    </row>
    <row r="546" spans="1:4">
      <c r="A546" s="95" t="s">
        <v>31994</v>
      </c>
      <c r="B546" s="95" t="s">
        <v>960</v>
      </c>
      <c r="C546" s="95" t="s">
        <v>31254</v>
      </c>
      <c r="D546" s="95" t="s">
        <v>31196</v>
      </c>
    </row>
    <row r="547" spans="1:4">
      <c r="A547" s="95" t="s">
        <v>31995</v>
      </c>
      <c r="B547" t="s">
        <v>2044</v>
      </c>
      <c r="C547" s="95" t="s">
        <v>29651</v>
      </c>
      <c r="D547" s="95"/>
    </row>
    <row r="548" spans="1:4">
      <c r="A548" s="95" t="s">
        <v>31996</v>
      </c>
      <c r="B548" s="95" t="s">
        <v>960</v>
      </c>
      <c r="C548" s="95" t="s">
        <v>31997</v>
      </c>
      <c r="D548" s="95" t="s">
        <v>31196</v>
      </c>
    </row>
    <row r="549" spans="1:4">
      <c r="A549" s="96" t="s">
        <v>31998</v>
      </c>
      <c r="B549" t="s">
        <v>2044</v>
      </c>
      <c r="C549" s="96" t="s">
        <v>31999</v>
      </c>
      <c r="D549" s="96"/>
    </row>
    <row r="550" spans="1:4">
      <c r="A550" s="95" t="s">
        <v>32000</v>
      </c>
      <c r="B550" s="95" t="s">
        <v>960</v>
      </c>
      <c r="C550" s="95" t="s">
        <v>31221</v>
      </c>
      <c r="D550" s="95" t="s">
        <v>31196</v>
      </c>
    </row>
    <row r="551" spans="1:4">
      <c r="A551" s="95" t="s">
        <v>32001</v>
      </c>
      <c r="B551" s="95" t="s">
        <v>960</v>
      </c>
      <c r="C551" s="95" t="s">
        <v>31607</v>
      </c>
      <c r="D551" s="95" t="s">
        <v>31196</v>
      </c>
    </row>
    <row r="552" spans="1:4">
      <c r="A552" s="100" t="s">
        <v>32002</v>
      </c>
      <c r="B552" s="100" t="s">
        <v>512</v>
      </c>
      <c r="C552" s="100" t="s">
        <v>31219</v>
      </c>
      <c r="D552" s="100"/>
    </row>
    <row r="553" spans="1:4">
      <c r="A553" s="36" t="s">
        <v>32003</v>
      </c>
      <c r="B553" s="36" t="s">
        <v>960</v>
      </c>
      <c r="C553" s="36" t="s">
        <v>680</v>
      </c>
      <c r="D553" s="36" t="s">
        <v>31196</v>
      </c>
    </row>
    <row r="554" spans="1:4">
      <c r="A554" t="s">
        <v>32004</v>
      </c>
      <c r="B554" t="s">
        <v>2044</v>
      </c>
      <c r="C554" t="s">
        <v>32005</v>
      </c>
    </row>
    <row r="555" spans="1:4">
      <c r="A555" s="95" t="s">
        <v>32006</v>
      </c>
      <c r="B555" t="s">
        <v>2044</v>
      </c>
      <c r="C555" s="95" t="s">
        <v>11226</v>
      </c>
      <c r="D555" s="95"/>
    </row>
    <row r="556" spans="1:4">
      <c r="A556" s="100" t="s">
        <v>32007</v>
      </c>
      <c r="B556" s="100" t="s">
        <v>512</v>
      </c>
      <c r="C556" s="100" t="s">
        <v>31219</v>
      </c>
      <c r="D556" s="100"/>
    </row>
    <row r="557" spans="1:4">
      <c r="A557" s="95" t="s">
        <v>32008</v>
      </c>
      <c r="B557" s="95" t="s">
        <v>960</v>
      </c>
      <c r="C557" s="95" t="s">
        <v>110</v>
      </c>
      <c r="D557" s="95" t="s">
        <v>31196</v>
      </c>
    </row>
    <row r="558" spans="1:4">
      <c r="A558" s="95" t="s">
        <v>32009</v>
      </c>
      <c r="B558" s="95" t="s">
        <v>960</v>
      </c>
      <c r="C558" s="95" t="s">
        <v>110</v>
      </c>
      <c r="D558" s="95" t="s">
        <v>31196</v>
      </c>
    </row>
    <row r="559" spans="1:4">
      <c r="A559" s="95" t="s">
        <v>32010</v>
      </c>
      <c r="B559" t="s">
        <v>2044</v>
      </c>
      <c r="C559" s="95" t="s">
        <v>31572</v>
      </c>
      <c r="D559" s="95"/>
    </row>
    <row r="560" spans="1:4">
      <c r="A560" s="96" t="s">
        <v>32011</v>
      </c>
      <c r="B560" s="96" t="s">
        <v>960</v>
      </c>
      <c r="C560" s="96" t="s">
        <v>32012</v>
      </c>
      <c r="D560" s="96" t="s">
        <v>31196</v>
      </c>
    </row>
    <row r="561" spans="1:4">
      <c r="A561" s="150" t="s">
        <v>32013</v>
      </c>
      <c r="B561" t="s">
        <v>2044</v>
      </c>
      <c r="C561" s="96" t="s">
        <v>32014</v>
      </c>
      <c r="D561" s="96"/>
    </row>
    <row r="562" spans="1:4">
      <c r="A562" s="100" t="s">
        <v>32015</v>
      </c>
      <c r="B562" s="100" t="s">
        <v>512</v>
      </c>
      <c r="C562" s="100" t="s">
        <v>31201</v>
      </c>
      <c r="D562" s="100"/>
    </row>
    <row r="563" spans="1:4">
      <c r="A563" s="100" t="s">
        <v>32016</v>
      </c>
      <c r="B563" s="100" t="s">
        <v>512</v>
      </c>
      <c r="C563" s="100" t="s">
        <v>31219</v>
      </c>
      <c r="D563" s="100"/>
    </row>
    <row r="564" spans="1:4">
      <c r="A564" s="45" t="s">
        <v>32017</v>
      </c>
      <c r="B564" s="45" t="s">
        <v>960</v>
      </c>
      <c r="C564" s="45" t="s">
        <v>32018</v>
      </c>
      <c r="D564" s="45" t="s">
        <v>31196</v>
      </c>
    </row>
    <row r="565" spans="1:4">
      <c r="A565" s="95" t="s">
        <v>32019</v>
      </c>
      <c r="B565" s="95" t="s">
        <v>960</v>
      </c>
      <c r="C565" s="95" t="s">
        <v>110</v>
      </c>
      <c r="D565" s="95" t="s">
        <v>31196</v>
      </c>
    </row>
    <row r="566" spans="1:4">
      <c r="A566" s="36" t="s">
        <v>32020</v>
      </c>
      <c r="B566" s="36" t="s">
        <v>960</v>
      </c>
      <c r="C566" s="36" t="s">
        <v>8733</v>
      </c>
      <c r="D566" s="36" t="s">
        <v>31196</v>
      </c>
    </row>
    <row r="567" spans="1:4">
      <c r="A567" s="100" t="s">
        <v>32021</v>
      </c>
      <c r="B567" s="100" t="s">
        <v>512</v>
      </c>
      <c r="C567" s="100" t="s">
        <v>31201</v>
      </c>
      <c r="D567" s="100"/>
    </row>
    <row r="568" spans="1:4">
      <c r="A568" s="100" t="s">
        <v>32022</v>
      </c>
      <c r="B568" s="100" t="s">
        <v>512</v>
      </c>
      <c r="C568" s="100" t="s">
        <v>31219</v>
      </c>
      <c r="D568" s="100"/>
    </row>
    <row r="569" spans="1:4">
      <c r="A569" s="36" t="s">
        <v>32023</v>
      </c>
      <c r="B569" t="s">
        <v>2044</v>
      </c>
      <c r="C569" s="36" t="s">
        <v>8733</v>
      </c>
      <c r="D569" s="36"/>
    </row>
    <row r="570" spans="1:4">
      <c r="A570" s="45" t="s">
        <v>32024</v>
      </c>
      <c r="B570" s="45" t="s">
        <v>960</v>
      </c>
      <c r="C570" s="45" t="s">
        <v>699</v>
      </c>
      <c r="D570" s="45" t="s">
        <v>31196</v>
      </c>
    </row>
    <row r="571" spans="1:4">
      <c r="A571" s="95" t="s">
        <v>32025</v>
      </c>
      <c r="B571" s="95" t="s">
        <v>960</v>
      </c>
      <c r="C571" s="95" t="s">
        <v>32026</v>
      </c>
      <c r="D571" s="95" t="s">
        <v>31196</v>
      </c>
    </row>
    <row r="572" spans="1:4">
      <c r="A572" s="95" t="s">
        <v>32027</v>
      </c>
      <c r="B572" s="95" t="s">
        <v>960</v>
      </c>
      <c r="C572" s="95" t="s">
        <v>31221</v>
      </c>
      <c r="D572" s="95" t="s">
        <v>32028</v>
      </c>
    </row>
    <row r="573" spans="1:4">
      <c r="A573" s="95" t="s">
        <v>32029</v>
      </c>
      <c r="B573" t="s">
        <v>2044</v>
      </c>
      <c r="C573" s="95" t="s">
        <v>32030</v>
      </c>
      <c r="D573" s="95"/>
    </row>
    <row r="574" spans="1:4">
      <c r="A574" s="96" t="s">
        <v>32031</v>
      </c>
      <c r="B574" t="s">
        <v>2044</v>
      </c>
      <c r="C574" s="96" t="s">
        <v>32032</v>
      </c>
      <c r="D574" s="96"/>
    </row>
    <row r="575" spans="1:4">
      <c r="A575" s="95" t="s">
        <v>32033</v>
      </c>
      <c r="B575" s="95" t="s">
        <v>960</v>
      </c>
      <c r="C575" s="95" t="s">
        <v>31291</v>
      </c>
      <c r="D575" s="35" t="s">
        <v>31206</v>
      </c>
    </row>
    <row r="576" spans="1:4">
      <c r="A576" s="36" t="s">
        <v>32034</v>
      </c>
      <c r="B576" s="36" t="s">
        <v>960</v>
      </c>
      <c r="C576" s="36" t="s">
        <v>613</v>
      </c>
      <c r="D576" s="36" t="s">
        <v>31196</v>
      </c>
    </row>
    <row r="577" spans="1:4">
      <c r="A577" s="95" t="s">
        <v>32035</v>
      </c>
      <c r="B577" s="95" t="s">
        <v>960</v>
      </c>
      <c r="C577" s="95" t="s">
        <v>31214</v>
      </c>
      <c r="D577" s="95" t="s">
        <v>31206</v>
      </c>
    </row>
    <row r="578" spans="1:4">
      <c r="A578" t="s">
        <v>32036</v>
      </c>
      <c r="B578" t="s">
        <v>2044</v>
      </c>
      <c r="C578" t="s">
        <v>31777</v>
      </c>
    </row>
    <row r="579" spans="1:4">
      <c r="A579" s="100" t="s">
        <v>32037</v>
      </c>
      <c r="B579" s="100" t="s">
        <v>512</v>
      </c>
      <c r="C579" s="100" t="s">
        <v>31219</v>
      </c>
      <c r="D579" s="100"/>
    </row>
    <row r="580" spans="1:4">
      <c r="A580" s="100" t="s">
        <v>32038</v>
      </c>
      <c r="B580" s="100" t="s">
        <v>512</v>
      </c>
      <c r="C580" s="100" t="s">
        <v>31201</v>
      </c>
      <c r="D580" s="100"/>
    </row>
    <row r="581" spans="1:4">
      <c r="A581" s="95" t="s">
        <v>32039</v>
      </c>
      <c r="B581" s="95" t="s">
        <v>960</v>
      </c>
      <c r="C581" s="95" t="s">
        <v>32040</v>
      </c>
      <c r="D581" s="95" t="s">
        <v>31196</v>
      </c>
    </row>
    <row r="582" spans="1:4">
      <c r="A582" s="95" t="s">
        <v>32041</v>
      </c>
      <c r="B582" s="95" t="s">
        <v>960</v>
      </c>
      <c r="C582" s="95" t="s">
        <v>31214</v>
      </c>
      <c r="D582" s="35" t="s">
        <v>31206</v>
      </c>
    </row>
    <row r="583" spans="1:4">
      <c r="A583" s="45" t="s">
        <v>32042</v>
      </c>
      <c r="B583" s="45" t="s">
        <v>960</v>
      </c>
      <c r="C583" s="45" t="s">
        <v>31611</v>
      </c>
      <c r="D583" s="45" t="s">
        <v>31196</v>
      </c>
    </row>
    <row r="584" spans="1:4">
      <c r="A584" s="161" t="s">
        <v>32043</v>
      </c>
      <c r="B584" s="45" t="s">
        <v>960</v>
      </c>
      <c r="C584" s="45" t="s">
        <v>699</v>
      </c>
      <c r="D584" s="45" t="s">
        <v>31196</v>
      </c>
    </row>
    <row r="585" spans="1:4">
      <c r="A585" s="100" t="s">
        <v>32044</v>
      </c>
      <c r="B585" s="100" t="s">
        <v>512</v>
      </c>
      <c r="C585" s="100" t="s">
        <v>31219</v>
      </c>
      <c r="D585" s="100"/>
    </row>
    <row r="586" spans="1:4">
      <c r="A586" s="95" t="s">
        <v>32045</v>
      </c>
      <c r="B586" t="s">
        <v>2044</v>
      </c>
      <c r="C586" s="95" t="s">
        <v>31458</v>
      </c>
      <c r="D586" s="95"/>
    </row>
    <row r="587" spans="1:4">
      <c r="A587" s="100" t="s">
        <v>32046</v>
      </c>
      <c r="B587" s="100" t="s">
        <v>512</v>
      </c>
      <c r="C587" s="100" t="s">
        <v>31201</v>
      </c>
      <c r="D587" s="100"/>
    </row>
    <row r="588" spans="1:4">
      <c r="A588" s="100" t="s">
        <v>32047</v>
      </c>
      <c r="B588" s="100" t="s">
        <v>512</v>
      </c>
      <c r="C588" s="100" t="s">
        <v>31219</v>
      </c>
      <c r="D588" s="100"/>
    </row>
    <row r="589" spans="1:4">
      <c r="A589" s="95" t="s">
        <v>32048</v>
      </c>
      <c r="B589" s="95" t="s">
        <v>960</v>
      </c>
      <c r="C589" s="95" t="s">
        <v>110</v>
      </c>
      <c r="D589" s="95" t="s">
        <v>31196</v>
      </c>
    </row>
    <row r="590" spans="1:4">
      <c r="A590" s="100" t="s">
        <v>32049</v>
      </c>
      <c r="B590" s="100" t="s">
        <v>512</v>
      </c>
      <c r="C590" s="100" t="s">
        <v>31219</v>
      </c>
      <c r="D590" s="100"/>
    </row>
    <row r="591" spans="1:4">
      <c r="A591" s="95" t="s">
        <v>32050</v>
      </c>
      <c r="B591" s="95" t="s">
        <v>960</v>
      </c>
      <c r="C591" s="95" t="s">
        <v>32051</v>
      </c>
      <c r="D591" s="95" t="s">
        <v>31196</v>
      </c>
    </row>
    <row r="592" spans="1:4">
      <c r="A592" t="s">
        <v>32052</v>
      </c>
      <c r="B592" t="s">
        <v>2044</v>
      </c>
      <c r="C592" t="s">
        <v>32053</v>
      </c>
    </row>
    <row r="593" spans="1:4">
      <c r="A593" s="100" t="s">
        <v>32054</v>
      </c>
      <c r="B593" s="100" t="s">
        <v>512</v>
      </c>
      <c r="C593" s="100" t="s">
        <v>31219</v>
      </c>
      <c r="D593" s="100"/>
    </row>
    <row r="594" spans="1:4">
      <c r="A594" s="96" t="s">
        <v>32055</v>
      </c>
      <c r="B594" t="s">
        <v>2044</v>
      </c>
      <c r="C594" s="96" t="s">
        <v>32056</v>
      </c>
      <c r="D594" s="96"/>
    </row>
    <row r="595" spans="1:4">
      <c r="A595" s="45" t="s">
        <v>32057</v>
      </c>
      <c r="B595" s="45" t="s">
        <v>960</v>
      </c>
      <c r="C595" s="45" t="s">
        <v>2149</v>
      </c>
      <c r="D595" s="45" t="s">
        <v>31206</v>
      </c>
    </row>
    <row r="596" spans="1:4">
      <c r="A596" t="s">
        <v>32058</v>
      </c>
      <c r="B596" t="s">
        <v>2044</v>
      </c>
      <c r="C596" t="s">
        <v>31458</v>
      </c>
    </row>
    <row r="597" spans="1:4">
      <c r="A597" s="95" t="s">
        <v>32059</v>
      </c>
      <c r="B597" t="s">
        <v>2044</v>
      </c>
      <c r="C597" s="95" t="s">
        <v>32060</v>
      </c>
      <c r="D597" s="95"/>
    </row>
    <row r="598" spans="1:4">
      <c r="A598" s="45" t="s">
        <v>32061</v>
      </c>
      <c r="B598" s="45" t="s">
        <v>960</v>
      </c>
      <c r="C598" s="45" t="s">
        <v>2149</v>
      </c>
      <c r="D598" t="s">
        <v>31206</v>
      </c>
    </row>
    <row r="599" spans="1:4">
      <c r="A599" s="45" t="s">
        <v>32062</v>
      </c>
      <c r="B599" s="45" t="s">
        <v>960</v>
      </c>
      <c r="C599" s="45" t="s">
        <v>2149</v>
      </c>
      <c r="D599" t="s">
        <v>31206</v>
      </c>
    </row>
    <row r="600" spans="1:4">
      <c r="A600" s="95" t="s">
        <v>32063</v>
      </c>
      <c r="B600" t="s">
        <v>2044</v>
      </c>
      <c r="C600" s="95" t="s">
        <v>32064</v>
      </c>
      <c r="D600" s="95"/>
    </row>
    <row r="601" spans="1:4">
      <c r="A601" s="100" t="s">
        <v>32065</v>
      </c>
      <c r="B601" s="100" t="s">
        <v>512</v>
      </c>
      <c r="C601" s="100" t="s">
        <v>31201</v>
      </c>
      <c r="D601" s="100"/>
    </row>
    <row r="602" spans="1:4">
      <c r="A602" s="100" t="s">
        <v>32066</v>
      </c>
      <c r="B602" s="100" t="s">
        <v>512</v>
      </c>
      <c r="C602" s="100" t="s">
        <v>31219</v>
      </c>
      <c r="D602" s="100"/>
    </row>
    <row r="603" spans="1:4">
      <c r="A603" t="s">
        <v>32067</v>
      </c>
      <c r="B603" t="s">
        <v>2044</v>
      </c>
      <c r="C603" t="s">
        <v>32068</v>
      </c>
    </row>
    <row r="604" spans="1:4">
      <c r="A604" s="95" t="s">
        <v>18851</v>
      </c>
      <c r="B604" s="95" t="s">
        <v>960</v>
      </c>
      <c r="C604" s="95" t="s">
        <v>110</v>
      </c>
      <c r="D604" s="35" t="s">
        <v>31206</v>
      </c>
    </row>
    <row r="605" spans="1:4">
      <c r="A605" s="95" t="s">
        <v>32069</v>
      </c>
      <c r="B605" s="95" t="s">
        <v>960</v>
      </c>
      <c r="C605" s="95" t="s">
        <v>110</v>
      </c>
      <c r="D605" s="95" t="s">
        <v>31196</v>
      </c>
    </row>
    <row r="606" spans="1:4">
      <c r="A606" s="100" t="s">
        <v>32070</v>
      </c>
      <c r="B606" s="100" t="s">
        <v>512</v>
      </c>
      <c r="C606" s="100" t="s">
        <v>31219</v>
      </c>
      <c r="D606" s="100"/>
    </row>
    <row r="607" spans="1:4">
      <c r="A607" s="45" t="s">
        <v>32071</v>
      </c>
      <c r="B607" s="45" t="s">
        <v>960</v>
      </c>
      <c r="C607" s="45" t="s">
        <v>31611</v>
      </c>
      <c r="D607" s="45" t="s">
        <v>31196</v>
      </c>
    </row>
    <row r="608" spans="1:4">
      <c r="A608" s="100" t="s">
        <v>32072</v>
      </c>
      <c r="B608" s="100" t="s">
        <v>512</v>
      </c>
      <c r="C608" s="100" t="s">
        <v>31201</v>
      </c>
      <c r="D608" s="100"/>
    </row>
    <row r="609" spans="1:4">
      <c r="A609" s="95" t="s">
        <v>32073</v>
      </c>
      <c r="B609" s="95" t="s">
        <v>960</v>
      </c>
      <c r="C609" s="95" t="s">
        <v>110</v>
      </c>
      <c r="D609" s="35" t="s">
        <v>31206</v>
      </c>
    </row>
    <row r="610" spans="1:4">
      <c r="A610" s="95" t="s">
        <v>32074</v>
      </c>
      <c r="B610" s="95" t="s">
        <v>960</v>
      </c>
      <c r="C610" s="95" t="s">
        <v>110</v>
      </c>
      <c r="D610" s="95" t="s">
        <v>31196</v>
      </c>
    </row>
    <row r="611" spans="1:4">
      <c r="A611" t="s">
        <v>32075</v>
      </c>
      <c r="B611" t="s">
        <v>2044</v>
      </c>
      <c r="C611" t="s">
        <v>32076</v>
      </c>
    </row>
    <row r="612" spans="1:4">
      <c r="A612" s="100" t="s">
        <v>32077</v>
      </c>
      <c r="B612" s="100" t="s">
        <v>512</v>
      </c>
      <c r="C612" s="100" t="s">
        <v>31219</v>
      </c>
      <c r="D612" s="100"/>
    </row>
    <row r="613" spans="1:4">
      <c r="A613" s="96" t="s">
        <v>32078</v>
      </c>
      <c r="B613" t="s">
        <v>2044</v>
      </c>
      <c r="C613" s="96" t="s">
        <v>32079</v>
      </c>
      <c r="D613" s="96"/>
    </row>
    <row r="614" spans="1:4">
      <c r="A614" s="95" t="s">
        <v>32080</v>
      </c>
      <c r="B614" t="s">
        <v>2044</v>
      </c>
      <c r="C614" s="95" t="s">
        <v>29651</v>
      </c>
      <c r="D614" s="95"/>
    </row>
    <row r="615" spans="1:4">
      <c r="A615" s="100" t="s">
        <v>32081</v>
      </c>
      <c r="B615" s="100" t="s">
        <v>512</v>
      </c>
      <c r="C615" s="100" t="s">
        <v>31201</v>
      </c>
      <c r="D615" s="100"/>
    </row>
    <row r="616" spans="1:4">
      <c r="A616" t="s">
        <v>32082</v>
      </c>
      <c r="B616" t="s">
        <v>2044</v>
      </c>
      <c r="C616" t="s">
        <v>31458</v>
      </c>
    </row>
    <row r="617" spans="1:4">
      <c r="A617" s="45" t="s">
        <v>32083</v>
      </c>
      <c r="B617" s="45" t="s">
        <v>960</v>
      </c>
      <c r="C617" s="45" t="s">
        <v>31611</v>
      </c>
      <c r="D617" s="45" t="s">
        <v>31196</v>
      </c>
    </row>
    <row r="618" spans="1:4">
      <c r="A618" s="96" t="s">
        <v>32084</v>
      </c>
      <c r="B618" t="s">
        <v>2044</v>
      </c>
      <c r="C618" s="96" t="s">
        <v>32085</v>
      </c>
      <c r="D618" s="96"/>
    </row>
    <row r="619" spans="1:4">
      <c r="A619" s="100" t="s">
        <v>32086</v>
      </c>
      <c r="B619" s="100" t="s">
        <v>512</v>
      </c>
      <c r="C619" s="100" t="s">
        <v>31201</v>
      </c>
      <c r="D619" s="100"/>
    </row>
    <row r="620" spans="1:4">
      <c r="A620" s="100" t="s">
        <v>32087</v>
      </c>
      <c r="B620" s="100" t="s">
        <v>512</v>
      </c>
      <c r="C620" s="100" t="s">
        <v>31219</v>
      </c>
      <c r="D620" s="100"/>
    </row>
    <row r="621" spans="1:4">
      <c r="A621" s="95" t="s">
        <v>32088</v>
      </c>
      <c r="B621" s="95" t="s">
        <v>960</v>
      </c>
      <c r="C621" s="95" t="s">
        <v>31214</v>
      </c>
      <c r="D621" s="95" t="s">
        <v>31206</v>
      </c>
    </row>
    <row r="622" spans="1:4">
      <c r="A622" s="100" t="s">
        <v>32089</v>
      </c>
      <c r="B622" s="100" t="s">
        <v>512</v>
      </c>
      <c r="C622" s="100" t="s">
        <v>31219</v>
      </c>
      <c r="D622" s="100"/>
    </row>
    <row r="623" spans="1:4">
      <c r="A623" s="100" t="s">
        <v>32090</v>
      </c>
      <c r="B623" s="100" t="s">
        <v>512</v>
      </c>
      <c r="C623" s="100" t="s">
        <v>31201</v>
      </c>
      <c r="D623" s="100"/>
    </row>
    <row r="624" spans="1:4">
      <c r="A624" s="100" t="s">
        <v>32091</v>
      </c>
      <c r="B624" s="100" t="s">
        <v>512</v>
      </c>
      <c r="C624" s="100" t="s">
        <v>32092</v>
      </c>
      <c r="D624" s="100"/>
    </row>
    <row r="625" spans="1:4">
      <c r="A625" s="95" t="s">
        <v>31131</v>
      </c>
      <c r="B625" s="95" t="s">
        <v>960</v>
      </c>
      <c r="C625" s="95" t="s">
        <v>29651</v>
      </c>
      <c r="D625" s="95" t="s">
        <v>31196</v>
      </c>
    </row>
    <row r="626" spans="1:4">
      <c r="A626" s="100" t="s">
        <v>32093</v>
      </c>
      <c r="B626" s="100" t="s">
        <v>512</v>
      </c>
      <c r="C626" s="100" t="s">
        <v>31201</v>
      </c>
      <c r="D626" s="100"/>
    </row>
    <row r="627" spans="1:4">
      <c r="A627" s="95" t="s">
        <v>32094</v>
      </c>
      <c r="B627" s="95" t="s">
        <v>960</v>
      </c>
      <c r="C627" s="95" t="s">
        <v>31214</v>
      </c>
      <c r="D627" s="95" t="s">
        <v>31206</v>
      </c>
    </row>
    <row r="628" spans="1:4">
      <c r="A628" s="45" t="s">
        <v>32095</v>
      </c>
      <c r="B628" s="45" t="s">
        <v>960</v>
      </c>
      <c r="C628" s="45" t="s">
        <v>18965</v>
      </c>
      <c r="D628" s="45" t="s">
        <v>31196</v>
      </c>
    </row>
    <row r="629" spans="1:4">
      <c r="A629" s="96" t="s">
        <v>32096</v>
      </c>
      <c r="B629" t="s">
        <v>2044</v>
      </c>
      <c r="C629" s="96" t="s">
        <v>32097</v>
      </c>
      <c r="D629" s="96"/>
    </row>
    <row r="630" spans="1:4">
      <c r="A630" s="100" t="s">
        <v>32098</v>
      </c>
      <c r="B630" s="100" t="s">
        <v>512</v>
      </c>
      <c r="C630" s="100" t="s">
        <v>32099</v>
      </c>
      <c r="D630" s="100"/>
    </row>
    <row r="631" spans="1:4">
      <c r="A631" s="96" t="s">
        <v>32100</v>
      </c>
      <c r="B631" t="s">
        <v>2044</v>
      </c>
      <c r="C631" s="96" t="s">
        <v>32101</v>
      </c>
      <c r="D631" s="96"/>
    </row>
    <row r="632" spans="1:4">
      <c r="A632" t="s">
        <v>32102</v>
      </c>
      <c r="B632" t="s">
        <v>2044</v>
      </c>
      <c r="C632" t="s">
        <v>32030</v>
      </c>
    </row>
    <row r="633" spans="1:4">
      <c r="A633" s="100" t="s">
        <v>32103</v>
      </c>
      <c r="B633" s="100" t="s">
        <v>512</v>
      </c>
      <c r="C633" s="100" t="s">
        <v>31201</v>
      </c>
      <c r="D633" s="100"/>
    </row>
    <row r="634" spans="1:4">
      <c r="A634" s="100" t="s">
        <v>32104</v>
      </c>
      <c r="B634" s="100" t="s">
        <v>512</v>
      </c>
      <c r="C634" s="100" t="s">
        <v>31201</v>
      </c>
      <c r="D634" s="100"/>
    </row>
    <row r="635" spans="1:4">
      <c r="A635" s="100" t="s">
        <v>32105</v>
      </c>
      <c r="B635" s="100" t="s">
        <v>512</v>
      </c>
      <c r="C635" s="100" t="s">
        <v>31201</v>
      </c>
      <c r="D635" s="100"/>
    </row>
    <row r="636" spans="1:4">
      <c r="A636" s="95" t="s">
        <v>32106</v>
      </c>
      <c r="B636" s="95" t="s">
        <v>960</v>
      </c>
      <c r="C636" s="95" t="s">
        <v>31221</v>
      </c>
      <c r="D636" s="95" t="s">
        <v>31196</v>
      </c>
    </row>
    <row r="637" spans="1:4">
      <c r="A637" s="100" t="s">
        <v>32107</v>
      </c>
      <c r="B637" s="100" t="s">
        <v>512</v>
      </c>
      <c r="C637" s="100" t="s">
        <v>31201</v>
      </c>
      <c r="D637" s="100"/>
    </row>
    <row r="638" spans="1:4">
      <c r="A638" s="96" t="s">
        <v>32108</v>
      </c>
      <c r="B638" t="s">
        <v>2044</v>
      </c>
      <c r="C638" s="96" t="s">
        <v>32109</v>
      </c>
      <c r="D638" s="96"/>
    </row>
    <row r="639" spans="1:4">
      <c r="A639" t="s">
        <v>32110</v>
      </c>
      <c r="B639" t="s">
        <v>2044</v>
      </c>
      <c r="C639" t="s">
        <v>31562</v>
      </c>
    </row>
    <row r="640" spans="1:4">
      <c r="A640" s="96" t="s">
        <v>32111</v>
      </c>
      <c r="B640" t="s">
        <v>2044</v>
      </c>
      <c r="C640" s="96" t="s">
        <v>32112</v>
      </c>
      <c r="D640" s="96"/>
    </row>
    <row r="641" spans="1:4">
      <c r="A641" t="s">
        <v>32113</v>
      </c>
      <c r="B641" t="s">
        <v>2044</v>
      </c>
      <c r="C641" t="s">
        <v>31291</v>
      </c>
    </row>
    <row r="642" spans="1:4">
      <c r="A642" s="95" t="s">
        <v>32114</v>
      </c>
      <c r="B642" s="95" t="s">
        <v>960</v>
      </c>
      <c r="C642" s="95" t="s">
        <v>31254</v>
      </c>
      <c r="D642" s="95" t="s">
        <v>31206</v>
      </c>
    </row>
    <row r="643" spans="1:4">
      <c r="A643" s="100" t="s">
        <v>32115</v>
      </c>
      <c r="B643" s="100" t="s">
        <v>512</v>
      </c>
      <c r="C643" s="100" t="s">
        <v>31201</v>
      </c>
      <c r="D643" s="100"/>
    </row>
    <row r="644" spans="1:4">
      <c r="A644" t="s">
        <v>32116</v>
      </c>
      <c r="B644" t="s">
        <v>2044</v>
      </c>
      <c r="C644" t="s">
        <v>32117</v>
      </c>
    </row>
    <row r="645" spans="1:4">
      <c r="A645" t="s">
        <v>32118</v>
      </c>
      <c r="B645" t="s">
        <v>2044</v>
      </c>
      <c r="C645" t="s">
        <v>31562</v>
      </c>
    </row>
    <row r="646" spans="1:4">
      <c r="A646" t="s">
        <v>32119</v>
      </c>
      <c r="B646" t="s">
        <v>2044</v>
      </c>
      <c r="C646" t="s">
        <v>32120</v>
      </c>
    </row>
    <row r="647" spans="1:4">
      <c r="A647" s="96" t="s">
        <v>32121</v>
      </c>
      <c r="B647" s="96" t="s">
        <v>960</v>
      </c>
      <c r="C647" s="96" t="s">
        <v>32122</v>
      </c>
      <c r="D647" s="96" t="s">
        <v>31196</v>
      </c>
    </row>
    <row r="648" spans="1:4">
      <c r="A648" s="36" t="s">
        <v>32123</v>
      </c>
      <c r="B648" t="s">
        <v>2044</v>
      </c>
      <c r="C648" s="36" t="s">
        <v>32124</v>
      </c>
      <c r="D648" s="36"/>
    </row>
    <row r="649" spans="1:4">
      <c r="A649" s="100" t="s">
        <v>32125</v>
      </c>
      <c r="B649" s="100" t="s">
        <v>512</v>
      </c>
      <c r="C649" s="100" t="s">
        <v>31201</v>
      </c>
      <c r="D649" s="100"/>
    </row>
    <row r="650" spans="1:4">
      <c r="A650" t="s">
        <v>19106</v>
      </c>
      <c r="B650" t="s">
        <v>2044</v>
      </c>
      <c r="C650" t="s">
        <v>32126</v>
      </c>
    </row>
    <row r="651" spans="1:4">
      <c r="A651" s="95" t="s">
        <v>32127</v>
      </c>
      <c r="B651" s="95" t="s">
        <v>960</v>
      </c>
      <c r="C651" s="95" t="s">
        <v>110</v>
      </c>
      <c r="D651" s="95" t="s">
        <v>31196</v>
      </c>
    </row>
    <row r="652" spans="1:4">
      <c r="A652" s="95" t="s">
        <v>32128</v>
      </c>
      <c r="B652" s="95" t="s">
        <v>960</v>
      </c>
      <c r="C652" s="95" t="s">
        <v>110</v>
      </c>
      <c r="D652" s="95" t="s">
        <v>31196</v>
      </c>
    </row>
    <row r="653" spans="1:4">
      <c r="A653" s="45" t="s">
        <v>32129</v>
      </c>
      <c r="B653" s="45" t="s">
        <v>960</v>
      </c>
      <c r="C653" s="45" t="s">
        <v>31425</v>
      </c>
      <c r="D653" s="45" t="s">
        <v>31206</v>
      </c>
    </row>
    <row r="654" spans="1:4">
      <c r="A654" s="45" t="s">
        <v>32130</v>
      </c>
      <c r="B654" s="45" t="s">
        <v>960</v>
      </c>
      <c r="C654" s="45" t="s">
        <v>32131</v>
      </c>
      <c r="D654" s="45" t="s">
        <v>31196</v>
      </c>
    </row>
    <row r="655" spans="1:4">
      <c r="A655" s="96" t="s">
        <v>32132</v>
      </c>
      <c r="B655" t="s">
        <v>2044</v>
      </c>
      <c r="C655" s="96" t="s">
        <v>32133</v>
      </c>
      <c r="D655" s="96"/>
    </row>
    <row r="656" spans="1:4">
      <c r="A656" s="96" t="s">
        <v>32134</v>
      </c>
      <c r="B656" t="s">
        <v>2044</v>
      </c>
      <c r="C656" s="96" t="s">
        <v>32135</v>
      </c>
      <c r="D656" s="96"/>
    </row>
    <row r="657" spans="1:4">
      <c r="A657" s="95" t="s">
        <v>32136</v>
      </c>
      <c r="B657" s="95" t="s">
        <v>960</v>
      </c>
      <c r="C657" s="95" t="s">
        <v>32137</v>
      </c>
      <c r="D657" s="95" t="s">
        <v>31206</v>
      </c>
    </row>
    <row r="658" spans="1:4">
      <c r="A658" s="96" t="s">
        <v>32138</v>
      </c>
      <c r="B658" t="s">
        <v>2044</v>
      </c>
      <c r="C658" s="96" t="s">
        <v>32139</v>
      </c>
      <c r="D658" s="96"/>
    </row>
    <row r="659" spans="1:4">
      <c r="A659" s="100" t="s">
        <v>32140</v>
      </c>
      <c r="B659" s="100" t="s">
        <v>512</v>
      </c>
      <c r="C659" s="100" t="s">
        <v>31219</v>
      </c>
      <c r="D659" s="100"/>
    </row>
    <row r="660" spans="1:4">
      <c r="A660" t="s">
        <v>32141</v>
      </c>
      <c r="B660" t="s">
        <v>2044</v>
      </c>
      <c r="C660" t="s">
        <v>32142</v>
      </c>
    </row>
    <row r="661" spans="1:4">
      <c r="A661" s="45" t="s">
        <v>32143</v>
      </c>
      <c r="B661" t="s">
        <v>31748</v>
      </c>
      <c r="C661" s="45" t="s">
        <v>32144</v>
      </c>
      <c r="D661" s="45"/>
    </row>
    <row r="662" spans="1:4">
      <c r="A662" s="45" t="s">
        <v>32145</v>
      </c>
      <c r="B662" s="45" t="s">
        <v>960</v>
      </c>
      <c r="C662" s="45" t="s">
        <v>888</v>
      </c>
      <c r="D662" s="45" t="s">
        <v>31206</v>
      </c>
    </row>
    <row r="663" spans="1:4">
      <c r="A663" s="45" t="s">
        <v>19271</v>
      </c>
      <c r="B663" s="45" t="s">
        <v>960</v>
      </c>
      <c r="C663" s="45" t="s">
        <v>2149</v>
      </c>
      <c r="D663" s="45" t="s">
        <v>31196</v>
      </c>
    </row>
    <row r="664" spans="1:4">
      <c r="A664" s="95" t="s">
        <v>32146</v>
      </c>
      <c r="B664" s="95" t="s">
        <v>960</v>
      </c>
      <c r="C664" s="95" t="s">
        <v>110</v>
      </c>
      <c r="D664" s="95" t="s">
        <v>31196</v>
      </c>
    </row>
    <row r="665" spans="1:4">
      <c r="A665" s="96" t="s">
        <v>32147</v>
      </c>
      <c r="B665" s="96" t="s">
        <v>960</v>
      </c>
      <c r="C665" s="96" t="s">
        <v>32148</v>
      </c>
      <c r="D665" s="35" t="s">
        <v>31206</v>
      </c>
    </row>
    <row r="666" spans="1:4">
      <c r="A666" s="96" t="s">
        <v>32149</v>
      </c>
      <c r="B666" s="96" t="s">
        <v>960</v>
      </c>
      <c r="C666" s="96" t="s">
        <v>32150</v>
      </c>
      <c r="D666" s="96" t="s">
        <v>31196</v>
      </c>
    </row>
    <row r="667" spans="1:4">
      <c r="A667" s="95" t="s">
        <v>32151</v>
      </c>
      <c r="B667" s="95" t="s">
        <v>960</v>
      </c>
      <c r="C667" s="95" t="s">
        <v>29651</v>
      </c>
      <c r="D667" s="95" t="s">
        <v>31196</v>
      </c>
    </row>
    <row r="668" spans="1:4">
      <c r="A668" t="s">
        <v>32152</v>
      </c>
      <c r="B668" t="s">
        <v>2044</v>
      </c>
      <c r="C668" t="s">
        <v>31759</v>
      </c>
    </row>
    <row r="669" spans="1:4">
      <c r="A669" t="s">
        <v>32153</v>
      </c>
      <c r="B669" t="s">
        <v>2044</v>
      </c>
      <c r="C669" t="s">
        <v>31759</v>
      </c>
    </row>
    <row r="670" spans="1:4">
      <c r="A670" t="s">
        <v>32154</v>
      </c>
      <c r="B670" t="s">
        <v>2044</v>
      </c>
      <c r="C670" t="s">
        <v>32155</v>
      </c>
    </row>
    <row r="671" spans="1:4">
      <c r="A671" t="s">
        <v>32156</v>
      </c>
      <c r="B671" t="s">
        <v>2044</v>
      </c>
      <c r="C671" t="s">
        <v>32157</v>
      </c>
    </row>
    <row r="672" spans="1:4">
      <c r="A672" t="s">
        <v>32158</v>
      </c>
      <c r="B672" t="s">
        <v>2044</v>
      </c>
      <c r="C672" t="s">
        <v>32159</v>
      </c>
    </row>
    <row r="673" spans="1:4">
      <c r="A673" s="95" t="s">
        <v>32160</v>
      </c>
      <c r="B673" s="95" t="s">
        <v>960</v>
      </c>
      <c r="C673" s="95" t="s">
        <v>31214</v>
      </c>
      <c r="D673" s="95" t="s">
        <v>31196</v>
      </c>
    </row>
    <row r="674" spans="1:4">
      <c r="A674" s="100" t="s">
        <v>32161</v>
      </c>
      <c r="B674" s="100" t="s">
        <v>512</v>
      </c>
      <c r="C674" s="100" t="s">
        <v>31219</v>
      </c>
      <c r="D674" s="100"/>
    </row>
    <row r="675" spans="1:4">
      <c r="A675" s="100" t="s">
        <v>32162</v>
      </c>
      <c r="B675" s="100" t="s">
        <v>512</v>
      </c>
      <c r="C675" s="100" t="s">
        <v>31219</v>
      </c>
      <c r="D675" s="100"/>
    </row>
    <row r="676" spans="1:4">
      <c r="A676" t="s">
        <v>32163</v>
      </c>
      <c r="B676" t="s">
        <v>2044</v>
      </c>
      <c r="C676" t="s">
        <v>31726</v>
      </c>
    </row>
    <row r="677" spans="1:4">
      <c r="A677" t="s">
        <v>32164</v>
      </c>
      <c r="B677" t="s">
        <v>2044</v>
      </c>
      <c r="C677" t="s">
        <v>32165</v>
      </c>
    </row>
    <row r="678" spans="1:4">
      <c r="A678" s="100" t="s">
        <v>32166</v>
      </c>
      <c r="B678" s="100" t="s">
        <v>512</v>
      </c>
      <c r="C678" s="100" t="s">
        <v>31219</v>
      </c>
      <c r="D678" s="100"/>
    </row>
    <row r="679" spans="1:4">
      <c r="A679" s="100" t="s">
        <v>32167</v>
      </c>
      <c r="B679" s="100" t="s">
        <v>512</v>
      </c>
      <c r="C679" s="100" t="s">
        <v>31219</v>
      </c>
      <c r="D679" s="100"/>
    </row>
    <row r="680" spans="1:4">
      <c r="A680" s="95" t="s">
        <v>32168</v>
      </c>
      <c r="B680" s="95" t="s">
        <v>960</v>
      </c>
      <c r="C680" s="95" t="s">
        <v>31254</v>
      </c>
      <c r="D680" s="95" t="s">
        <v>31206</v>
      </c>
    </row>
    <row r="681" spans="1:4">
      <c r="A681" s="100" t="s">
        <v>32169</v>
      </c>
      <c r="B681" s="100" t="s">
        <v>512</v>
      </c>
      <c r="C681" s="100" t="s">
        <v>31219</v>
      </c>
      <c r="D681" s="100"/>
    </row>
    <row r="682" spans="1:4">
      <c r="A682" s="95" t="s">
        <v>32170</v>
      </c>
      <c r="B682" s="95" t="s">
        <v>960</v>
      </c>
      <c r="C682" s="95" t="s">
        <v>32171</v>
      </c>
      <c r="D682" s="95" t="s">
        <v>32172</v>
      </c>
    </row>
    <row r="683" spans="1:4">
      <c r="A683" s="95" t="s">
        <v>32173</v>
      </c>
      <c r="B683" s="95" t="s">
        <v>960</v>
      </c>
      <c r="C683" s="95" t="s">
        <v>32174</v>
      </c>
      <c r="D683" s="95" t="s">
        <v>31196</v>
      </c>
    </row>
    <row r="684" spans="1:4">
      <c r="A684" s="95" t="s">
        <v>32175</v>
      </c>
      <c r="B684" s="95" t="s">
        <v>960</v>
      </c>
      <c r="C684" s="95" t="s">
        <v>29651</v>
      </c>
      <c r="D684" s="95" t="s">
        <v>31196</v>
      </c>
    </row>
    <row r="685" spans="1:4">
      <c r="A685" s="96" t="s">
        <v>32176</v>
      </c>
      <c r="B685" s="96" t="s">
        <v>2044</v>
      </c>
      <c r="C685" s="96" t="s">
        <v>32177</v>
      </c>
      <c r="D685" s="96"/>
    </row>
    <row r="686" spans="1:4">
      <c r="A686" s="154" t="s">
        <v>32178</v>
      </c>
      <c r="B686" s="154" t="s">
        <v>960</v>
      </c>
      <c r="C686" s="154" t="s">
        <v>255</v>
      </c>
      <c r="D686" s="154" t="s">
        <v>31196</v>
      </c>
    </row>
    <row r="687" spans="1:4">
      <c r="A687" s="100" t="s">
        <v>32179</v>
      </c>
      <c r="B687" s="100" t="s">
        <v>512</v>
      </c>
      <c r="C687" s="100" t="s">
        <v>31219</v>
      </c>
      <c r="D687" s="100"/>
    </row>
    <row r="688" spans="1:4">
      <c r="A688" s="100" t="s">
        <v>32180</v>
      </c>
      <c r="B688" s="100" t="s">
        <v>512</v>
      </c>
      <c r="C688" s="100" t="s">
        <v>31219</v>
      </c>
      <c r="D688" s="100"/>
    </row>
    <row r="689" spans="1:4">
      <c r="A689" s="100" t="s">
        <v>32181</v>
      </c>
      <c r="B689" s="100" t="s">
        <v>512</v>
      </c>
      <c r="C689" s="100" t="s">
        <v>31219</v>
      </c>
      <c r="D689" s="100"/>
    </row>
    <row r="690" spans="1:4">
      <c r="A690" s="100" t="s">
        <v>32182</v>
      </c>
      <c r="B690" s="100" t="s">
        <v>512</v>
      </c>
      <c r="C690" s="100" t="s">
        <v>32183</v>
      </c>
      <c r="D690" s="100"/>
    </row>
    <row r="691" spans="1:4">
      <c r="A691" s="96" t="s">
        <v>32184</v>
      </c>
      <c r="B691" t="s">
        <v>2044</v>
      </c>
      <c r="C691" s="96" t="s">
        <v>32185</v>
      </c>
      <c r="D691" s="96"/>
    </row>
    <row r="692" spans="1:4">
      <c r="A692" t="s">
        <v>32186</v>
      </c>
      <c r="B692" t="s">
        <v>2044</v>
      </c>
      <c r="C692" t="s">
        <v>32187</v>
      </c>
    </row>
    <row r="693" spans="1:4">
      <c r="A693" s="36" t="s">
        <v>32188</v>
      </c>
      <c r="B693" s="36" t="s">
        <v>960</v>
      </c>
      <c r="C693" s="36" t="s">
        <v>437</v>
      </c>
      <c r="D693" s="36" t="s">
        <v>31196</v>
      </c>
    </row>
    <row r="694" spans="1:4">
      <c r="A694" t="s">
        <v>32189</v>
      </c>
      <c r="B694" t="s">
        <v>2044</v>
      </c>
      <c r="C694" t="s">
        <v>32155</v>
      </c>
    </row>
    <row r="695" spans="1:4">
      <c r="A695" s="100" t="s">
        <v>32190</v>
      </c>
      <c r="B695" s="100" t="s">
        <v>512</v>
      </c>
      <c r="C695" s="100" t="s">
        <v>32159</v>
      </c>
      <c r="D695" s="100"/>
    </row>
    <row r="696" spans="1:4">
      <c r="A696" s="95" t="s">
        <v>19669</v>
      </c>
      <c r="B696" s="95" t="s">
        <v>960</v>
      </c>
      <c r="C696" s="95" t="s">
        <v>31214</v>
      </c>
      <c r="D696" s="35" t="s">
        <v>31206</v>
      </c>
    </row>
    <row r="697" spans="1:4">
      <c r="A697" s="100" t="s">
        <v>32191</v>
      </c>
      <c r="B697" s="100" t="s">
        <v>512</v>
      </c>
      <c r="C697" s="100" t="s">
        <v>31219</v>
      </c>
      <c r="D697" s="100"/>
    </row>
    <row r="698" spans="1:4">
      <c r="A698" s="95" t="s">
        <v>19694</v>
      </c>
      <c r="B698" s="95" t="s">
        <v>960</v>
      </c>
      <c r="C698" s="95" t="s">
        <v>31214</v>
      </c>
      <c r="D698" s="95" t="s">
        <v>31206</v>
      </c>
    </row>
    <row r="699" spans="1:4">
      <c r="A699" s="100" t="s">
        <v>32192</v>
      </c>
      <c r="B699" s="100" t="s">
        <v>512</v>
      </c>
      <c r="C699" s="100" t="s">
        <v>31201</v>
      </c>
      <c r="D699" s="100"/>
    </row>
    <row r="700" spans="1:4">
      <c r="A700" s="45" t="s">
        <v>32193</v>
      </c>
      <c r="B700" t="s">
        <v>31748</v>
      </c>
      <c r="C700" s="45" t="s">
        <v>32144</v>
      </c>
      <c r="D700" s="45"/>
    </row>
    <row r="701" spans="1:4">
      <c r="A701" s="95" t="s">
        <v>32194</v>
      </c>
      <c r="B701" s="95" t="s">
        <v>960</v>
      </c>
      <c r="C701" s="95" t="s">
        <v>32195</v>
      </c>
      <c r="D701" s="95" t="s">
        <v>31196</v>
      </c>
    </row>
    <row r="702" spans="1:4">
      <c r="A702" s="95" t="s">
        <v>32196</v>
      </c>
      <c r="B702" s="95" t="s">
        <v>960</v>
      </c>
      <c r="C702" s="95" t="s">
        <v>31329</v>
      </c>
      <c r="D702" s="95" t="s">
        <v>32197</v>
      </c>
    </row>
    <row r="703" spans="1:4">
      <c r="A703" s="95" t="s">
        <v>32198</v>
      </c>
      <c r="B703" t="s">
        <v>2044</v>
      </c>
      <c r="C703" s="95" t="s">
        <v>32185</v>
      </c>
      <c r="D703" s="95"/>
    </row>
    <row r="704" spans="1:4">
      <c r="A704" s="45" t="s">
        <v>32199</v>
      </c>
      <c r="B704" s="45" t="s">
        <v>960</v>
      </c>
      <c r="C704" s="45" t="s">
        <v>32200</v>
      </c>
      <c r="D704" s="45" t="s">
        <v>31196</v>
      </c>
    </row>
    <row r="705" spans="1:4">
      <c r="A705" s="95" t="s">
        <v>32201</v>
      </c>
      <c r="B705" t="s">
        <v>2044</v>
      </c>
      <c r="C705" s="95" t="s">
        <v>31291</v>
      </c>
      <c r="D705" s="95"/>
    </row>
    <row r="706" spans="1:4">
      <c r="A706" s="95" t="s">
        <v>32202</v>
      </c>
      <c r="B706" s="95" t="s">
        <v>960</v>
      </c>
      <c r="C706" s="95" t="s">
        <v>110</v>
      </c>
      <c r="D706" s="95" t="s">
        <v>31196</v>
      </c>
    </row>
    <row r="707" spans="1:4">
      <c r="A707" s="95" t="s">
        <v>32203</v>
      </c>
      <c r="B707" s="95" t="s">
        <v>960</v>
      </c>
      <c r="C707" s="95" t="s">
        <v>32204</v>
      </c>
      <c r="D707" s="95" t="s">
        <v>31196</v>
      </c>
    </row>
    <row r="708" spans="1:4">
      <c r="A708" s="100" t="s">
        <v>32205</v>
      </c>
      <c r="B708" s="100" t="s">
        <v>512</v>
      </c>
      <c r="C708" s="100" t="s">
        <v>31201</v>
      </c>
      <c r="D708" s="100"/>
    </row>
    <row r="709" spans="1:4">
      <c r="A709" s="100" t="s">
        <v>32206</v>
      </c>
      <c r="B709" s="100" t="s">
        <v>512</v>
      </c>
      <c r="C709" s="100" t="s">
        <v>31219</v>
      </c>
      <c r="D709" s="100"/>
    </row>
    <row r="710" spans="1:4">
      <c r="A710" s="100" t="s">
        <v>32207</v>
      </c>
      <c r="B710" s="100" t="s">
        <v>512</v>
      </c>
      <c r="C710" s="100" t="s">
        <v>31219</v>
      </c>
      <c r="D710" s="100"/>
    </row>
    <row r="711" spans="1:4">
      <c r="A711" s="36" t="s">
        <v>32208</v>
      </c>
      <c r="B711" t="s">
        <v>2044</v>
      </c>
      <c r="C711" s="36" t="s">
        <v>32209</v>
      </c>
      <c r="D711" s="36"/>
    </row>
    <row r="712" spans="1:4">
      <c r="A712" s="95" t="s">
        <v>32210</v>
      </c>
      <c r="B712" s="95" t="s">
        <v>960</v>
      </c>
      <c r="C712" s="95" t="s">
        <v>32026</v>
      </c>
      <c r="D712" s="95" t="s">
        <v>31196</v>
      </c>
    </row>
    <row r="713" spans="1:4">
      <c r="A713" s="100" t="s">
        <v>32211</v>
      </c>
      <c r="B713" s="100" t="s">
        <v>512</v>
      </c>
      <c r="C713" s="100" t="s">
        <v>31219</v>
      </c>
      <c r="D713" s="100"/>
    </row>
    <row r="714" spans="1:4">
      <c r="A714" s="100" t="s">
        <v>32212</v>
      </c>
      <c r="B714" s="100" t="s">
        <v>512</v>
      </c>
      <c r="C714" s="100" t="s">
        <v>31219</v>
      </c>
      <c r="D714" s="100"/>
    </row>
    <row r="715" spans="1:4">
      <c r="A715" s="96" t="s">
        <v>32213</v>
      </c>
      <c r="B715" t="s">
        <v>2044</v>
      </c>
      <c r="C715" s="96" t="s">
        <v>32214</v>
      </c>
      <c r="D715" s="96"/>
    </row>
    <row r="716" spans="1:4">
      <c r="A716" s="100" t="s">
        <v>32215</v>
      </c>
      <c r="B716" s="100" t="s">
        <v>512</v>
      </c>
      <c r="C716" s="100" t="s">
        <v>512</v>
      </c>
      <c r="D716" s="100"/>
    </row>
    <row r="717" spans="1:4">
      <c r="A717" s="100" t="s">
        <v>32216</v>
      </c>
      <c r="B717" s="100" t="s">
        <v>512</v>
      </c>
      <c r="C717" s="100" t="s">
        <v>512</v>
      </c>
      <c r="D717" s="100"/>
    </row>
    <row r="718" spans="1:4">
      <c r="A718" s="100" t="s">
        <v>32217</v>
      </c>
      <c r="B718" s="100" t="s">
        <v>512</v>
      </c>
      <c r="C718" s="100" t="s">
        <v>512</v>
      </c>
      <c r="D718" s="100"/>
    </row>
    <row r="719" spans="1:4">
      <c r="A719" s="100" t="s">
        <v>32218</v>
      </c>
      <c r="B719" s="100" t="s">
        <v>512</v>
      </c>
      <c r="C719" s="100" t="s">
        <v>512</v>
      </c>
      <c r="D719" s="100"/>
    </row>
    <row r="720" spans="1:4">
      <c r="A720" t="s">
        <v>32219</v>
      </c>
      <c r="B720" t="s">
        <v>2044</v>
      </c>
      <c r="C720" t="s">
        <v>32220</v>
      </c>
    </row>
    <row r="721" spans="1:4">
      <c r="A721" s="36" t="s">
        <v>32221</v>
      </c>
      <c r="B721" t="s">
        <v>2044</v>
      </c>
      <c r="C721" s="36" t="s">
        <v>31540</v>
      </c>
      <c r="D721" s="36"/>
    </row>
    <row r="722" spans="1:4">
      <c r="A722" s="96" t="s">
        <v>32222</v>
      </c>
      <c r="B722" t="s">
        <v>2044</v>
      </c>
      <c r="C722" s="96" t="s">
        <v>32223</v>
      </c>
      <c r="D722" s="96"/>
    </row>
    <row r="723" spans="1:4">
      <c r="A723" s="36" t="s">
        <v>32224</v>
      </c>
      <c r="B723" t="s">
        <v>2044</v>
      </c>
      <c r="C723" s="36" t="s">
        <v>31183</v>
      </c>
      <c r="D723" s="36"/>
    </row>
    <row r="724" spans="1:4">
      <c r="A724" s="95" t="s">
        <v>32225</v>
      </c>
      <c r="B724" t="s">
        <v>2044</v>
      </c>
      <c r="C724" s="95" t="s">
        <v>32226</v>
      </c>
      <c r="D724" s="95"/>
    </row>
    <row r="725" spans="1:4">
      <c r="A725" s="96" t="s">
        <v>32227</v>
      </c>
      <c r="B725" t="s">
        <v>2044</v>
      </c>
      <c r="C725" s="96" t="s">
        <v>32228</v>
      </c>
      <c r="D725" s="96"/>
    </row>
    <row r="726" spans="1:4">
      <c r="A726" s="96" t="s">
        <v>32229</v>
      </c>
      <c r="B726" t="s">
        <v>2044</v>
      </c>
      <c r="C726" s="96" t="s">
        <v>32230</v>
      </c>
      <c r="D726" s="96"/>
    </row>
    <row r="727" spans="1:4">
      <c r="A727" t="s">
        <v>32231</v>
      </c>
      <c r="B727" t="s">
        <v>2044</v>
      </c>
      <c r="C727" t="s">
        <v>32232</v>
      </c>
    </row>
    <row r="728" spans="1:4">
      <c r="A728" s="96" t="s">
        <v>32233</v>
      </c>
      <c r="B728" t="s">
        <v>2044</v>
      </c>
      <c r="C728" s="96" t="s">
        <v>32234</v>
      </c>
      <c r="D728" s="96"/>
    </row>
    <row r="729" spans="1:4">
      <c r="A729" s="100" t="s">
        <v>32235</v>
      </c>
      <c r="B729" s="100" t="s">
        <v>512</v>
      </c>
      <c r="C729" s="100" t="s">
        <v>31201</v>
      </c>
      <c r="D729" s="100"/>
    </row>
    <row r="730" spans="1:4">
      <c r="A730" t="s">
        <v>32236</v>
      </c>
      <c r="B730" t="s">
        <v>2044</v>
      </c>
      <c r="C730" t="s">
        <v>31183</v>
      </c>
    </row>
    <row r="731" spans="1:4">
      <c r="A731" s="100" t="s">
        <v>32237</v>
      </c>
      <c r="B731" s="100" t="s">
        <v>512</v>
      </c>
      <c r="C731" s="100" t="s">
        <v>31201</v>
      </c>
      <c r="D731" s="100"/>
    </row>
    <row r="732" spans="1:4">
      <c r="A732" s="96" t="s">
        <v>32238</v>
      </c>
      <c r="B732" t="s">
        <v>2044</v>
      </c>
      <c r="C732" s="96" t="s">
        <v>32239</v>
      </c>
      <c r="D732" s="96"/>
    </row>
    <row r="733" spans="1:4">
      <c r="A733" t="s">
        <v>32240</v>
      </c>
      <c r="B733" t="s">
        <v>2044</v>
      </c>
      <c r="C733" t="s">
        <v>32241</v>
      </c>
    </row>
    <row r="734" spans="1:4">
      <c r="A734" s="96" t="s">
        <v>32242</v>
      </c>
      <c r="B734" t="s">
        <v>2044</v>
      </c>
      <c r="C734" s="96" t="s">
        <v>32243</v>
      </c>
      <c r="D734" s="96"/>
    </row>
    <row r="735" spans="1:4">
      <c r="A735" s="100" t="s">
        <v>32244</v>
      </c>
      <c r="B735" s="100" t="s">
        <v>512</v>
      </c>
      <c r="C735" s="100" t="s">
        <v>31201</v>
      </c>
      <c r="D735" s="100"/>
    </row>
    <row r="736" spans="1:4">
      <c r="A736" s="95" t="s">
        <v>32245</v>
      </c>
      <c r="B736" t="s">
        <v>2044</v>
      </c>
      <c r="C736" s="95" t="s">
        <v>32148</v>
      </c>
      <c r="D736" s="95"/>
    </row>
    <row r="737" spans="1:4">
      <c r="A737" t="s">
        <v>32246</v>
      </c>
      <c r="B737" t="s">
        <v>2044</v>
      </c>
      <c r="C737" t="s">
        <v>32247</v>
      </c>
    </row>
    <row r="738" spans="1:4">
      <c r="A738" s="36" t="s">
        <v>32248</v>
      </c>
      <c r="B738" t="s">
        <v>2044</v>
      </c>
      <c r="C738" s="36" t="s">
        <v>31183</v>
      </c>
      <c r="D738" s="36"/>
    </row>
    <row r="739" spans="1:4">
      <c r="A739" t="s">
        <v>32249</v>
      </c>
      <c r="B739" t="s">
        <v>2044</v>
      </c>
      <c r="C739" t="s">
        <v>32250</v>
      </c>
    </row>
    <row r="740" spans="1:4">
      <c r="A740" s="100" t="s">
        <v>32251</v>
      </c>
      <c r="B740" s="100" t="s">
        <v>512</v>
      </c>
      <c r="C740" s="100" t="s">
        <v>31219</v>
      </c>
      <c r="D740" s="100"/>
    </row>
    <row r="741" spans="1:4">
      <c r="A741" s="95" t="s">
        <v>32252</v>
      </c>
      <c r="B741" s="95" t="s">
        <v>960</v>
      </c>
      <c r="C741" s="95" t="s">
        <v>29651</v>
      </c>
      <c r="D741" s="95" t="s">
        <v>31196</v>
      </c>
    </row>
    <row r="742" spans="1:4">
      <c r="A742" s="100" t="s">
        <v>32253</v>
      </c>
      <c r="B742" s="100" t="s">
        <v>512</v>
      </c>
      <c r="C742" s="100" t="s">
        <v>31201</v>
      </c>
      <c r="D742" s="100"/>
    </row>
    <row r="743" spans="1:4">
      <c r="A743" s="95" t="s">
        <v>32254</v>
      </c>
      <c r="B743" s="95" t="s">
        <v>960</v>
      </c>
      <c r="C743" s="95" t="s">
        <v>32255</v>
      </c>
      <c r="D743" s="95" t="s">
        <v>31196</v>
      </c>
    </row>
    <row r="744" spans="1:4">
      <c r="A744" s="95" t="s">
        <v>32256</v>
      </c>
      <c r="B744" t="s">
        <v>2044</v>
      </c>
      <c r="C744" s="95" t="s">
        <v>29651</v>
      </c>
      <c r="D744" s="95"/>
    </row>
    <row r="745" spans="1:4">
      <c r="A745" s="100" t="s">
        <v>32257</v>
      </c>
      <c r="B745" s="100" t="s">
        <v>512</v>
      </c>
      <c r="C745" s="100" t="s">
        <v>31201</v>
      </c>
      <c r="D745" s="100"/>
    </row>
    <row r="746" spans="1:4">
      <c r="A746" s="95" t="s">
        <v>32258</v>
      </c>
      <c r="B746" s="95" t="s">
        <v>960</v>
      </c>
      <c r="C746" s="95" t="s">
        <v>31329</v>
      </c>
      <c r="D746" s="95" t="s">
        <v>31206</v>
      </c>
    </row>
    <row r="747" spans="1:4">
      <c r="A747" t="s">
        <v>32259</v>
      </c>
      <c r="B747" t="s">
        <v>2044</v>
      </c>
      <c r="C747" t="s">
        <v>32260</v>
      </c>
    </row>
    <row r="748" spans="1:4">
      <c r="A748" s="100" t="s">
        <v>32261</v>
      </c>
      <c r="B748" s="100" t="s">
        <v>512</v>
      </c>
      <c r="C748" s="100" t="s">
        <v>31201</v>
      </c>
      <c r="D748" s="100"/>
    </row>
    <row r="749" spans="1:4">
      <c r="A749" s="96" t="s">
        <v>32262</v>
      </c>
      <c r="B749" s="96" t="s">
        <v>960</v>
      </c>
      <c r="C749" s="96" t="s">
        <v>32263</v>
      </c>
      <c r="D749" s="96" t="s">
        <v>31206</v>
      </c>
    </row>
    <row r="750" spans="1:4">
      <c r="A750" s="95" t="s">
        <v>32264</v>
      </c>
      <c r="B750" s="95" t="s">
        <v>2044</v>
      </c>
      <c r="C750" s="95" t="s">
        <v>32265</v>
      </c>
      <c r="D750" s="95"/>
    </row>
    <row r="751" spans="1:4">
      <c r="A751" s="96" t="s">
        <v>32266</v>
      </c>
      <c r="B751" t="s">
        <v>2044</v>
      </c>
      <c r="C751" s="96" t="s">
        <v>32267</v>
      </c>
      <c r="D751" s="96"/>
    </row>
    <row r="752" spans="1:4">
      <c r="A752" s="100" t="s">
        <v>32268</v>
      </c>
      <c r="B752" s="100" t="s">
        <v>512</v>
      </c>
      <c r="C752" s="100" t="s">
        <v>31201</v>
      </c>
      <c r="D752" s="100"/>
    </row>
    <row r="753" spans="1:4">
      <c r="A753" s="36" t="s">
        <v>32269</v>
      </c>
      <c r="B753" s="36" t="s">
        <v>960</v>
      </c>
      <c r="C753" s="36" t="s">
        <v>8733</v>
      </c>
      <c r="D753" s="36" t="s">
        <v>31196</v>
      </c>
    </row>
    <row r="754" spans="1:4">
      <c r="A754" s="100" t="s">
        <v>32270</v>
      </c>
      <c r="B754" s="100" t="s">
        <v>512</v>
      </c>
      <c r="C754" s="100" t="s">
        <v>31201</v>
      </c>
      <c r="D754" s="100"/>
    </row>
    <row r="755" spans="1:4">
      <c r="A755" s="100" t="s">
        <v>32271</v>
      </c>
      <c r="B755" s="100" t="s">
        <v>512</v>
      </c>
      <c r="C755" s="100" t="s">
        <v>31201</v>
      </c>
      <c r="D755" s="100"/>
    </row>
    <row r="756" spans="1:4">
      <c r="A756" s="95" t="s">
        <v>32272</v>
      </c>
      <c r="B756" t="s">
        <v>2044</v>
      </c>
      <c r="C756" s="95" t="s">
        <v>32273</v>
      </c>
      <c r="D756" s="95"/>
    </row>
    <row r="757" spans="1:4">
      <c r="A757" s="95" t="s">
        <v>32274</v>
      </c>
      <c r="B757" s="95" t="s">
        <v>960</v>
      </c>
      <c r="C757" s="95" t="s">
        <v>31544</v>
      </c>
      <c r="D757" s="95" t="s">
        <v>31196</v>
      </c>
    </row>
    <row r="758" spans="1:4">
      <c r="A758" s="95" t="s">
        <v>32275</v>
      </c>
      <c r="B758" t="s">
        <v>2044</v>
      </c>
      <c r="C758" s="95" t="s">
        <v>32276</v>
      </c>
      <c r="D758" s="95"/>
    </row>
    <row r="759" spans="1:4">
      <c r="A759" s="96" t="s">
        <v>32277</v>
      </c>
      <c r="B759" s="96" t="s">
        <v>960</v>
      </c>
      <c r="C759" s="96" t="s">
        <v>32278</v>
      </c>
      <c r="D759" s="96" t="s">
        <v>31196</v>
      </c>
    </row>
    <row r="760" spans="1:4">
      <c r="A760" s="95" t="s">
        <v>32279</v>
      </c>
      <c r="B760" t="s">
        <v>2044</v>
      </c>
      <c r="C760" s="95" t="s">
        <v>32280</v>
      </c>
      <c r="D760" s="95"/>
    </row>
    <row r="761" spans="1:4">
      <c r="A761" s="95" t="s">
        <v>32281</v>
      </c>
      <c r="B761" s="95" t="s">
        <v>960</v>
      </c>
      <c r="C761" s="95" t="s">
        <v>31254</v>
      </c>
      <c r="D761" s="95" t="s">
        <v>32282</v>
      </c>
    </row>
    <row r="762" spans="1:4">
      <c r="A762" t="s">
        <v>32283</v>
      </c>
      <c r="B762" t="s">
        <v>2044</v>
      </c>
      <c r="C762" t="s">
        <v>32284</v>
      </c>
    </row>
    <row r="763" spans="1:4">
      <c r="A763" s="100" t="s">
        <v>32285</v>
      </c>
      <c r="B763" s="100" t="s">
        <v>512</v>
      </c>
      <c r="C763" s="100" t="s">
        <v>31219</v>
      </c>
      <c r="D763" s="100"/>
    </row>
    <row r="764" spans="1:4">
      <c r="A764" t="s">
        <v>32286</v>
      </c>
      <c r="B764" t="s">
        <v>2044</v>
      </c>
      <c r="C764" t="s">
        <v>32287</v>
      </c>
    </row>
    <row r="765" spans="1:4">
      <c r="A765" s="96" t="s">
        <v>32288</v>
      </c>
      <c r="B765" t="s">
        <v>2044</v>
      </c>
      <c r="C765" s="96" t="s">
        <v>32289</v>
      </c>
      <c r="D765" s="96"/>
    </row>
    <row r="766" spans="1:4">
      <c r="A766" s="100" t="s">
        <v>32290</v>
      </c>
      <c r="B766" s="100" t="s">
        <v>512</v>
      </c>
      <c r="C766" s="100" t="s">
        <v>31201</v>
      </c>
      <c r="D766" s="100"/>
    </row>
    <row r="767" spans="1:4">
      <c r="A767" s="95" t="s">
        <v>32291</v>
      </c>
      <c r="B767" s="95" t="s">
        <v>960</v>
      </c>
      <c r="C767" s="95" t="s">
        <v>31607</v>
      </c>
      <c r="D767" s="127" t="s">
        <v>31206</v>
      </c>
    </row>
    <row r="768" spans="1:4">
      <c r="A768" s="95" t="s">
        <v>23331</v>
      </c>
      <c r="B768" t="s">
        <v>31748</v>
      </c>
      <c r="C768" s="95" t="s">
        <v>11226</v>
      </c>
      <c r="D768" s="95"/>
    </row>
    <row r="769" spans="1:4">
      <c r="A769" s="95" t="s">
        <v>32292</v>
      </c>
      <c r="B769" t="s">
        <v>2044</v>
      </c>
      <c r="C769" s="95" t="s">
        <v>29651</v>
      </c>
      <c r="D769" s="95"/>
    </row>
    <row r="770" spans="1:4">
      <c r="A770" s="95" t="s">
        <v>32293</v>
      </c>
      <c r="B770" t="s">
        <v>2044</v>
      </c>
      <c r="C770" s="95" t="s">
        <v>29651</v>
      </c>
      <c r="D770" s="95"/>
    </row>
    <row r="771" spans="1:4">
      <c r="A771" s="96" t="s">
        <v>32294</v>
      </c>
      <c r="B771" t="s">
        <v>2044</v>
      </c>
      <c r="C771" s="96" t="s">
        <v>31183</v>
      </c>
      <c r="D771" s="96"/>
    </row>
    <row r="772" spans="1:4">
      <c r="A772" t="s">
        <v>32295</v>
      </c>
      <c r="B772" t="s">
        <v>2044</v>
      </c>
      <c r="C772" t="s">
        <v>32296</v>
      </c>
      <c r="D772" t="s">
        <v>31404</v>
      </c>
    </row>
    <row r="773" spans="1:4">
      <c r="A773" t="s">
        <v>32297</v>
      </c>
      <c r="B773" t="s">
        <v>2044</v>
      </c>
      <c r="C773" t="s">
        <v>32298</v>
      </c>
    </row>
    <row r="774" spans="1:4">
      <c r="A774" s="95" t="s">
        <v>32299</v>
      </c>
      <c r="B774" s="95" t="s">
        <v>960</v>
      </c>
      <c r="C774" s="95" t="s">
        <v>31214</v>
      </c>
      <c r="D774" s="35" t="s">
        <v>31206</v>
      </c>
    </row>
    <row r="775" spans="1:4">
      <c r="A775" s="100" t="s">
        <v>32300</v>
      </c>
      <c r="B775" s="100" t="s">
        <v>512</v>
      </c>
      <c r="C775" s="100" t="s">
        <v>31219</v>
      </c>
      <c r="D775" s="100"/>
    </row>
    <row r="776" spans="1:4">
      <c r="A776" t="s">
        <v>32301</v>
      </c>
      <c r="B776" t="s">
        <v>2044</v>
      </c>
      <c r="C776" t="s">
        <v>31458</v>
      </c>
    </row>
    <row r="777" spans="1:4">
      <c r="A777" t="s">
        <v>32302</v>
      </c>
      <c r="B777" t="s">
        <v>2044</v>
      </c>
      <c r="C777" t="s">
        <v>32303</v>
      </c>
    </row>
    <row r="778" spans="1:4">
      <c r="A778" s="96" t="s">
        <v>32304</v>
      </c>
      <c r="B778" t="s">
        <v>2044</v>
      </c>
      <c r="C778" s="96" t="s">
        <v>32305</v>
      </c>
      <c r="D778" s="96"/>
    </row>
    <row r="779" spans="1:4">
      <c r="A779" s="96" t="s">
        <v>32306</v>
      </c>
      <c r="B779" t="s">
        <v>2044</v>
      </c>
      <c r="C779" s="96" t="s">
        <v>32307</v>
      </c>
      <c r="D779" s="96"/>
    </row>
    <row r="780" spans="1:4">
      <c r="A780" s="100" t="s">
        <v>32308</v>
      </c>
      <c r="B780" s="100" t="s">
        <v>512</v>
      </c>
      <c r="C780" s="100" t="s">
        <v>31201</v>
      </c>
      <c r="D780" s="100"/>
    </row>
    <row r="781" spans="1:4">
      <c r="A781" s="95" t="s">
        <v>32309</v>
      </c>
      <c r="B781" s="95" t="s">
        <v>960</v>
      </c>
      <c r="C781" s="95" t="s">
        <v>29651</v>
      </c>
      <c r="D781" s="95" t="s">
        <v>31196</v>
      </c>
    </row>
    <row r="782" spans="1:4">
      <c r="A782" s="96" t="s">
        <v>32310</v>
      </c>
      <c r="B782" t="s">
        <v>2044</v>
      </c>
      <c r="C782" s="96" t="s">
        <v>32311</v>
      </c>
      <c r="D782" s="96"/>
    </row>
    <row r="783" spans="1:4">
      <c r="A783" s="96" t="s">
        <v>32312</v>
      </c>
      <c r="B783" t="s">
        <v>2044</v>
      </c>
      <c r="C783" s="96" t="s">
        <v>32313</v>
      </c>
      <c r="D783" s="96"/>
    </row>
    <row r="784" spans="1:4">
      <c r="A784" s="96" t="s">
        <v>32314</v>
      </c>
      <c r="B784" s="96" t="s">
        <v>960</v>
      </c>
      <c r="C784" s="96" t="s">
        <v>32315</v>
      </c>
      <c r="D784" s="96" t="s">
        <v>31196</v>
      </c>
    </row>
    <row r="785" spans="1:4">
      <c r="A785" s="95" t="s">
        <v>32316</v>
      </c>
      <c r="B785" t="s">
        <v>2044</v>
      </c>
      <c r="C785" s="95" t="s">
        <v>29651</v>
      </c>
      <c r="D785" s="95"/>
    </row>
    <row r="786" spans="1:4">
      <c r="A786" s="95" t="s">
        <v>32317</v>
      </c>
      <c r="B786" s="95" t="s">
        <v>960</v>
      </c>
      <c r="C786" s="95" t="s">
        <v>31679</v>
      </c>
      <c r="D786" s="95" t="s">
        <v>31196</v>
      </c>
    </row>
    <row r="787" spans="1:4">
      <c r="A787" s="100" t="s">
        <v>32318</v>
      </c>
      <c r="B787" s="100" t="s">
        <v>512</v>
      </c>
      <c r="C787" s="100" t="s">
        <v>31201</v>
      </c>
      <c r="D787" s="100"/>
    </row>
    <row r="788" spans="1:4">
      <c r="A788" s="95" t="s">
        <v>32319</v>
      </c>
      <c r="B788" t="s">
        <v>2044</v>
      </c>
      <c r="C788" s="95" t="s">
        <v>32320</v>
      </c>
      <c r="D788" s="95"/>
    </row>
    <row r="789" spans="1:4">
      <c r="A789" t="s">
        <v>32321</v>
      </c>
      <c r="B789" t="s">
        <v>2044</v>
      </c>
      <c r="C789" t="s">
        <v>32260</v>
      </c>
    </row>
    <row r="790" spans="1:4">
      <c r="A790" s="96" t="s">
        <v>32322</v>
      </c>
      <c r="B790" t="s">
        <v>2044</v>
      </c>
      <c r="C790" s="96" t="s">
        <v>32323</v>
      </c>
      <c r="D790" s="96"/>
    </row>
    <row r="791" spans="1:4">
      <c r="A791" s="100" t="s">
        <v>32324</v>
      </c>
      <c r="B791" s="100" t="s">
        <v>512</v>
      </c>
      <c r="C791" s="100" t="s">
        <v>31201</v>
      </c>
      <c r="D791" s="100"/>
    </row>
    <row r="792" spans="1:4">
      <c r="A792" s="95" t="s">
        <v>32325</v>
      </c>
      <c r="B792" t="s">
        <v>2044</v>
      </c>
      <c r="C792" s="95" t="s">
        <v>32326</v>
      </c>
      <c r="D792" s="95"/>
    </row>
    <row r="793" spans="1:4">
      <c r="A793" s="100" t="s">
        <v>32327</v>
      </c>
      <c r="B793" s="100" t="s">
        <v>512</v>
      </c>
      <c r="C793" s="100" t="s">
        <v>31219</v>
      </c>
      <c r="D793" s="100"/>
    </row>
    <row r="794" spans="1:4">
      <c r="A794" s="100" t="s">
        <v>32328</v>
      </c>
      <c r="B794" s="100" t="s">
        <v>512</v>
      </c>
      <c r="C794" s="100" t="s">
        <v>31335</v>
      </c>
      <c r="D794" s="100"/>
    </row>
    <row r="795" spans="1:4">
      <c r="A795" s="100" t="s">
        <v>32329</v>
      </c>
      <c r="B795" s="100" t="s">
        <v>512</v>
      </c>
      <c r="C795" s="100" t="s">
        <v>31219</v>
      </c>
      <c r="D795" s="100"/>
    </row>
    <row r="796" spans="1:4">
      <c r="A796" t="s">
        <v>32330</v>
      </c>
      <c r="B796" t="s">
        <v>2044</v>
      </c>
      <c r="C796" t="s">
        <v>32331</v>
      </c>
    </row>
    <row r="797" spans="1:4">
      <c r="A797" s="95" t="s">
        <v>32332</v>
      </c>
      <c r="B797" s="95" t="s">
        <v>960</v>
      </c>
      <c r="C797" s="95" t="s">
        <v>9815</v>
      </c>
      <c r="D797" s="95" t="s">
        <v>31196</v>
      </c>
    </row>
    <row r="798" spans="1:4">
      <c r="A798" s="95" t="s">
        <v>32333</v>
      </c>
      <c r="B798" t="s">
        <v>31748</v>
      </c>
      <c r="C798" s="95" t="s">
        <v>32334</v>
      </c>
      <c r="D798" s="95"/>
    </row>
    <row r="799" spans="1:4">
      <c r="A799" s="100" t="s">
        <v>32335</v>
      </c>
      <c r="B799" s="100" t="s">
        <v>512</v>
      </c>
      <c r="C799" s="100" t="s">
        <v>31201</v>
      </c>
      <c r="D799" s="100"/>
    </row>
    <row r="800" spans="1:4">
      <c r="A800" s="95" t="s">
        <v>32336</v>
      </c>
      <c r="B800" s="95" t="s">
        <v>960</v>
      </c>
      <c r="C800" s="95" t="s">
        <v>31992</v>
      </c>
      <c r="D800" s="95" t="s">
        <v>31206</v>
      </c>
    </row>
    <row r="801" spans="1:4">
      <c r="A801" s="100" t="s">
        <v>32337</v>
      </c>
      <c r="B801" s="100" t="s">
        <v>512</v>
      </c>
      <c r="C801" s="100" t="s">
        <v>31201</v>
      </c>
      <c r="D801" s="100"/>
    </row>
    <row r="802" spans="1:4">
      <c r="A802" s="96" t="s">
        <v>32338</v>
      </c>
      <c r="B802" t="s">
        <v>2044</v>
      </c>
      <c r="C802" s="96" t="s">
        <v>32339</v>
      </c>
      <c r="D802" s="96"/>
    </row>
    <row r="803" spans="1:4">
      <c r="A803" s="96" t="s">
        <v>32340</v>
      </c>
      <c r="B803" s="96" t="s">
        <v>960</v>
      </c>
      <c r="C803" s="96" t="s">
        <v>32341</v>
      </c>
      <c r="D803" s="96" t="s">
        <v>31196</v>
      </c>
    </row>
    <row r="804" spans="1:4">
      <c r="A804" t="s">
        <v>32342</v>
      </c>
      <c r="B804" t="s">
        <v>2044</v>
      </c>
      <c r="C804" t="s">
        <v>32343</v>
      </c>
    </row>
    <row r="805" spans="1:4">
      <c r="A805" s="95" t="s">
        <v>32344</v>
      </c>
      <c r="B805" s="95" t="s">
        <v>960</v>
      </c>
      <c r="C805" s="95" t="s">
        <v>195</v>
      </c>
      <c r="D805" s="95" t="s">
        <v>31206</v>
      </c>
    </row>
    <row r="806" spans="1:4">
      <c r="A806" t="s">
        <v>32345</v>
      </c>
      <c r="B806" t="s">
        <v>2044</v>
      </c>
      <c r="C806" t="s">
        <v>32346</v>
      </c>
    </row>
    <row r="807" spans="1:4">
      <c r="A807" s="100" t="s">
        <v>32347</v>
      </c>
      <c r="B807" s="100" t="s">
        <v>512</v>
      </c>
      <c r="C807" s="100" t="s">
        <v>31201</v>
      </c>
      <c r="D807" s="100"/>
    </row>
    <row r="808" spans="1:4">
      <c r="A808" s="100" t="s">
        <v>32348</v>
      </c>
      <c r="B808" s="100" t="s">
        <v>512</v>
      </c>
      <c r="C808" s="100" t="s">
        <v>32349</v>
      </c>
      <c r="D808" s="100"/>
    </row>
    <row r="809" spans="1:4">
      <c r="A809" t="s">
        <v>32350</v>
      </c>
      <c r="B809" t="s">
        <v>2044</v>
      </c>
      <c r="C809" t="s">
        <v>32351</v>
      </c>
    </row>
    <row r="810" spans="1:4">
      <c r="A810" s="96" t="s">
        <v>32352</v>
      </c>
      <c r="B810" t="s">
        <v>2044</v>
      </c>
      <c r="C810" s="96" t="s">
        <v>32353</v>
      </c>
      <c r="D810" s="96"/>
    </row>
    <row r="811" spans="1:4">
      <c r="A811" s="100" t="s">
        <v>32354</v>
      </c>
      <c r="B811" s="100" t="s">
        <v>512</v>
      </c>
      <c r="C811" s="100" t="s">
        <v>31219</v>
      </c>
      <c r="D811" s="100"/>
    </row>
    <row r="812" spans="1:4">
      <c r="A812" t="s">
        <v>32355</v>
      </c>
      <c r="B812" t="s">
        <v>2044</v>
      </c>
      <c r="C812" t="s">
        <v>32356</v>
      </c>
    </row>
    <row r="813" spans="1:4">
      <c r="A813" s="100" t="s">
        <v>32357</v>
      </c>
      <c r="B813" s="100" t="s">
        <v>512</v>
      </c>
      <c r="C813" s="100" t="s">
        <v>31219</v>
      </c>
      <c r="D813" s="100"/>
    </row>
    <row r="814" spans="1:4">
      <c r="A814" t="s">
        <v>32358</v>
      </c>
      <c r="B814" t="s">
        <v>2044</v>
      </c>
      <c r="C814" t="s">
        <v>31637</v>
      </c>
    </row>
    <row r="815" spans="1:4">
      <c r="A815" t="s">
        <v>32359</v>
      </c>
      <c r="B815" t="s">
        <v>2044</v>
      </c>
      <c r="C815" t="s">
        <v>32360</v>
      </c>
    </row>
    <row r="816" spans="1:4">
      <c r="A816" t="s">
        <v>32361</v>
      </c>
      <c r="B816" t="s">
        <v>2044</v>
      </c>
      <c r="C816" t="s">
        <v>32362</v>
      </c>
    </row>
    <row r="817" spans="1:4">
      <c r="A817" s="169" t="s">
        <v>32363</v>
      </c>
      <c r="B817" s="100" t="s">
        <v>512</v>
      </c>
      <c r="C817" s="100" t="s">
        <v>31219</v>
      </c>
      <c r="D817" s="100"/>
    </row>
    <row r="818" spans="1:4">
      <c r="A818" t="s">
        <v>32364</v>
      </c>
      <c r="B818" t="s">
        <v>2044</v>
      </c>
      <c r="C818" t="s">
        <v>32260</v>
      </c>
    </row>
    <row r="819" spans="1:4">
      <c r="A819" s="100" t="s">
        <v>32365</v>
      </c>
      <c r="B819" s="100" t="s">
        <v>512</v>
      </c>
      <c r="C819" s="100" t="s">
        <v>31201</v>
      </c>
      <c r="D819" s="100"/>
    </row>
    <row r="820" spans="1:4">
      <c r="A820" s="95" t="s">
        <v>32366</v>
      </c>
      <c r="B820" s="95" t="s">
        <v>960</v>
      </c>
      <c r="C820" s="95" t="s">
        <v>32367</v>
      </c>
      <c r="D820" s="95" t="s">
        <v>31206</v>
      </c>
    </row>
    <row r="821" spans="1:4">
      <c r="A821" t="s">
        <v>32368</v>
      </c>
      <c r="B821" t="s">
        <v>2044</v>
      </c>
      <c r="C821" t="s">
        <v>31355</v>
      </c>
    </row>
    <row r="822" spans="1:4">
      <c r="A822" t="s">
        <v>32369</v>
      </c>
      <c r="B822" t="s">
        <v>960</v>
      </c>
      <c r="C822" t="s">
        <v>695</v>
      </c>
    </row>
    <row r="823" spans="1:4">
      <c r="A823" t="s">
        <v>32370</v>
      </c>
      <c r="B823" t="s">
        <v>2044</v>
      </c>
      <c r="C823" t="s">
        <v>32371</v>
      </c>
    </row>
    <row r="824" spans="1:4">
      <c r="A824" t="s">
        <v>32372</v>
      </c>
      <c r="B824" t="s">
        <v>2044</v>
      </c>
      <c r="C824" t="s">
        <v>32373</v>
      </c>
    </row>
    <row r="825" spans="1:4">
      <c r="A825" s="95" t="s">
        <v>32374</v>
      </c>
      <c r="B825" s="95" t="s">
        <v>960</v>
      </c>
      <c r="C825" s="95" t="s">
        <v>31221</v>
      </c>
      <c r="D825" s="95" t="s">
        <v>31206</v>
      </c>
    </row>
    <row r="826" spans="1:4">
      <c r="A826" s="95" t="s">
        <v>32375</v>
      </c>
      <c r="B826" s="95" t="s">
        <v>960</v>
      </c>
      <c r="C826" s="95" t="s">
        <v>31221</v>
      </c>
      <c r="D826" s="95" t="s">
        <v>31206</v>
      </c>
    </row>
    <row r="827" spans="1:4">
      <c r="A827" s="100" t="s">
        <v>32376</v>
      </c>
      <c r="B827" s="100" t="s">
        <v>512</v>
      </c>
      <c r="C827" s="100" t="s">
        <v>31219</v>
      </c>
      <c r="D827" s="100"/>
    </row>
    <row r="828" spans="1:4">
      <c r="A828" t="s">
        <v>32377</v>
      </c>
      <c r="B828" t="s">
        <v>2044</v>
      </c>
      <c r="C828" t="s">
        <v>31637</v>
      </c>
    </row>
    <row r="829" spans="1:4">
      <c r="A829" s="95" t="s">
        <v>32378</v>
      </c>
      <c r="B829" s="95" t="s">
        <v>960</v>
      </c>
      <c r="C829" s="95" t="s">
        <v>32379</v>
      </c>
      <c r="D829" s="95" t="s">
        <v>31196</v>
      </c>
    </row>
    <row r="830" spans="1:4">
      <c r="A830" s="45" t="s">
        <v>32380</v>
      </c>
      <c r="B830" s="45" t="s">
        <v>960</v>
      </c>
      <c r="C830" s="45" t="s">
        <v>699</v>
      </c>
      <c r="D830" s="45" t="s">
        <v>31206</v>
      </c>
    </row>
    <row r="831" spans="1:4">
      <c r="A831" t="s">
        <v>32381</v>
      </c>
      <c r="B831" t="s">
        <v>2044</v>
      </c>
      <c r="C831" t="s">
        <v>29651</v>
      </c>
    </row>
    <row r="832" spans="1:4">
      <c r="A832" s="95" t="s">
        <v>32382</v>
      </c>
      <c r="B832" s="95" t="s">
        <v>960</v>
      </c>
      <c r="C832" s="95" t="s">
        <v>195</v>
      </c>
      <c r="D832" s="95" t="s">
        <v>31206</v>
      </c>
    </row>
    <row r="833" spans="1:4">
      <c r="A833" s="96" t="s">
        <v>32383</v>
      </c>
      <c r="B833" t="s">
        <v>2044</v>
      </c>
      <c r="C833" s="96" t="s">
        <v>32384</v>
      </c>
      <c r="D833" s="96"/>
    </row>
    <row r="834" spans="1:4">
      <c r="A834" s="100" t="s">
        <v>32385</v>
      </c>
      <c r="B834" s="100" t="s">
        <v>512</v>
      </c>
      <c r="C834" s="100" t="s">
        <v>31201</v>
      </c>
      <c r="D834" s="100"/>
    </row>
    <row r="835" spans="1:4">
      <c r="A835" t="s">
        <v>32386</v>
      </c>
      <c r="B835" t="s">
        <v>2044</v>
      </c>
      <c r="C835" t="s">
        <v>32387</v>
      </c>
    </row>
    <row r="836" spans="1:4">
      <c r="A836" s="95" t="s">
        <v>32388</v>
      </c>
      <c r="B836" s="95" t="s">
        <v>960</v>
      </c>
      <c r="C836" s="95" t="s">
        <v>32389</v>
      </c>
      <c r="D836" s="95" t="s">
        <v>32390</v>
      </c>
    </row>
    <row r="837" spans="1:4">
      <c r="A837" s="100" t="s">
        <v>32391</v>
      </c>
      <c r="B837" s="100" t="s">
        <v>512</v>
      </c>
      <c r="C837" s="100" t="s">
        <v>31201</v>
      </c>
      <c r="D837" s="100"/>
    </row>
    <row r="838" spans="1:4">
      <c r="A838" s="100" t="s">
        <v>32392</v>
      </c>
      <c r="B838" s="100" t="s">
        <v>512</v>
      </c>
      <c r="C838" s="100" t="s">
        <v>32393</v>
      </c>
      <c r="D838" s="100"/>
    </row>
    <row r="839" spans="1:4">
      <c r="A839" s="95" t="s">
        <v>32394</v>
      </c>
      <c r="B839" s="95" t="s">
        <v>960</v>
      </c>
      <c r="C839" s="95" t="s">
        <v>32395</v>
      </c>
      <c r="D839" s="95" t="s">
        <v>31206</v>
      </c>
    </row>
    <row r="840" spans="1:4">
      <c r="A840" s="36" t="s">
        <v>32396</v>
      </c>
      <c r="B840" s="36" t="s">
        <v>960</v>
      </c>
      <c r="C840" s="36" t="s">
        <v>2656</v>
      </c>
      <c r="D840" s="36" t="s">
        <v>31196</v>
      </c>
    </row>
    <row r="841" spans="1:4">
      <c r="A841" s="18" t="s">
        <v>32397</v>
      </c>
      <c r="B841" t="s">
        <v>2044</v>
      </c>
      <c r="C841" s="18" t="s">
        <v>32398</v>
      </c>
      <c r="D841" s="18"/>
    </row>
    <row r="842" spans="1:4">
      <c r="A842" s="100" t="s">
        <v>32399</v>
      </c>
      <c r="B842" s="100" t="s">
        <v>512</v>
      </c>
      <c r="C842" s="100" t="s">
        <v>31201</v>
      </c>
      <c r="D842" s="100"/>
    </row>
    <row r="843" spans="1:4">
      <c r="A843" s="95" t="s">
        <v>32400</v>
      </c>
      <c r="B843" t="s">
        <v>2044</v>
      </c>
      <c r="C843" s="95" t="s">
        <v>32401</v>
      </c>
      <c r="D843" s="95"/>
    </row>
    <row r="844" spans="1:4">
      <c r="A844" s="100" t="s">
        <v>32402</v>
      </c>
      <c r="B844" s="100" t="s">
        <v>512</v>
      </c>
      <c r="C844" s="100" t="s">
        <v>31219</v>
      </c>
      <c r="D844" s="100"/>
    </row>
    <row r="845" spans="1:4">
      <c r="A845" s="18" t="s">
        <v>32403</v>
      </c>
      <c r="B845" t="s">
        <v>2044</v>
      </c>
      <c r="C845" s="18" t="s">
        <v>32404</v>
      </c>
      <c r="D845" s="18"/>
    </row>
    <row r="846" spans="1:4">
      <c r="A846" s="96" t="s">
        <v>32405</v>
      </c>
      <c r="B846" t="s">
        <v>2044</v>
      </c>
      <c r="C846" s="96" t="s">
        <v>32406</v>
      </c>
      <c r="D846" s="96"/>
    </row>
    <row r="847" spans="1:4">
      <c r="A847" s="95" t="s">
        <v>32407</v>
      </c>
      <c r="B847" s="95" t="s">
        <v>960</v>
      </c>
      <c r="C847" s="95" t="s">
        <v>32408</v>
      </c>
      <c r="D847" s="95" t="s">
        <v>31196</v>
      </c>
    </row>
    <row r="848" spans="1:4">
      <c r="A848" s="96" t="s">
        <v>32409</v>
      </c>
      <c r="B848" t="s">
        <v>2044</v>
      </c>
      <c r="C848" s="96" t="s">
        <v>32410</v>
      </c>
      <c r="D848" s="96"/>
    </row>
    <row r="849" spans="1:4">
      <c r="A849" s="100" t="s">
        <v>32411</v>
      </c>
      <c r="B849" s="100" t="s">
        <v>512</v>
      </c>
      <c r="C849" s="100" t="s">
        <v>31219</v>
      </c>
      <c r="D849" s="100"/>
    </row>
    <row r="850" spans="1:4">
      <c r="A850" s="95" t="s">
        <v>29327</v>
      </c>
      <c r="B850" s="95" t="s">
        <v>960</v>
      </c>
      <c r="C850" s="95" t="s">
        <v>31254</v>
      </c>
      <c r="D850" s="95" t="s">
        <v>31206</v>
      </c>
    </row>
    <row r="851" spans="1:4">
      <c r="A851" s="100" t="s">
        <v>32412</v>
      </c>
      <c r="B851" s="100" t="s">
        <v>512</v>
      </c>
      <c r="C851" s="100" t="s">
        <v>31219</v>
      </c>
      <c r="D851" s="100"/>
    </row>
    <row r="852" spans="1:4">
      <c r="A852" t="s">
        <v>32413</v>
      </c>
      <c r="B852" t="s">
        <v>2044</v>
      </c>
      <c r="C852" t="s">
        <v>32414</v>
      </c>
    </row>
    <row r="853" spans="1:4">
      <c r="A853" s="100" t="s">
        <v>32415</v>
      </c>
      <c r="B853" s="100" t="s">
        <v>512</v>
      </c>
      <c r="C853" s="100" t="s">
        <v>31219</v>
      </c>
      <c r="D853" s="100"/>
    </row>
    <row r="854" spans="1:4">
      <c r="A854" s="96" t="s">
        <v>32416</v>
      </c>
      <c r="B854" s="96" t="s">
        <v>960</v>
      </c>
      <c r="C854" s="96" t="s">
        <v>32417</v>
      </c>
      <c r="D854" s="96" t="s">
        <v>31196</v>
      </c>
    </row>
    <row r="855" spans="1:4">
      <c r="A855" s="100" t="s">
        <v>32418</v>
      </c>
      <c r="B855" s="100" t="s">
        <v>512</v>
      </c>
      <c r="C855" s="100" t="s">
        <v>32419</v>
      </c>
      <c r="D855" s="100"/>
    </row>
    <row r="856" spans="1:4">
      <c r="A856" s="45" t="s">
        <v>32420</v>
      </c>
      <c r="B856" s="45" t="s">
        <v>960</v>
      </c>
      <c r="C856" s="45" t="s">
        <v>699</v>
      </c>
      <c r="D856" s="35" t="s">
        <v>31206</v>
      </c>
    </row>
    <row r="857" spans="1:4">
      <c r="A857" s="45" t="s">
        <v>32421</v>
      </c>
      <c r="B857" s="45" t="s">
        <v>960</v>
      </c>
      <c r="C857" s="45" t="s">
        <v>31611</v>
      </c>
      <c r="D857" s="35" t="s">
        <v>31206</v>
      </c>
    </row>
    <row r="858" spans="1:4">
      <c r="A858" s="100" t="s">
        <v>32422</v>
      </c>
      <c r="B858" s="100" t="s">
        <v>512</v>
      </c>
      <c r="C858" s="100" t="s">
        <v>31201</v>
      </c>
      <c r="D858" s="100"/>
    </row>
    <row r="859" spans="1:4">
      <c r="A859" s="95" t="s">
        <v>32423</v>
      </c>
      <c r="B859" s="95" t="s">
        <v>960</v>
      </c>
      <c r="C859" s="95" t="s">
        <v>32424</v>
      </c>
      <c r="D859" s="95" t="s">
        <v>31196</v>
      </c>
    </row>
    <row r="860" spans="1:4">
      <c r="A860" s="36" t="s">
        <v>32425</v>
      </c>
      <c r="B860" s="36" t="s">
        <v>960</v>
      </c>
      <c r="C860" s="36" t="s">
        <v>613</v>
      </c>
      <c r="D860" s="36" t="s">
        <v>31196</v>
      </c>
    </row>
    <row r="861" spans="1:4">
      <c r="A861" s="45" t="s">
        <v>32426</v>
      </c>
      <c r="B861" s="45" t="s">
        <v>2044</v>
      </c>
      <c r="C861" s="45" t="s">
        <v>32427</v>
      </c>
      <c r="D861" s="45"/>
    </row>
    <row r="862" spans="1:4">
      <c r="A862" s="95" t="s">
        <v>32428</v>
      </c>
      <c r="B862" s="95" t="s">
        <v>960</v>
      </c>
      <c r="C862" s="95" t="s">
        <v>195</v>
      </c>
      <c r="D862" s="95" t="s">
        <v>31196</v>
      </c>
    </row>
    <row r="863" spans="1:4">
      <c r="A863" s="168" t="s">
        <v>32429</v>
      </c>
      <c r="B863" s="100" t="s">
        <v>512</v>
      </c>
      <c r="C863" s="100" t="s">
        <v>31201</v>
      </c>
      <c r="D863" s="100"/>
    </row>
    <row r="864" spans="1:4">
      <c r="A864" s="129" t="s">
        <v>32430</v>
      </c>
      <c r="B864" s="95" t="s">
        <v>960</v>
      </c>
      <c r="C864" s="95" t="s">
        <v>32431</v>
      </c>
      <c r="D864" s="95" t="s">
        <v>31196</v>
      </c>
    </row>
    <row r="865" spans="1:4">
      <c r="A865" s="129" t="s">
        <v>32432</v>
      </c>
      <c r="B865" t="s">
        <v>2044</v>
      </c>
      <c r="C865" s="95" t="s">
        <v>32433</v>
      </c>
      <c r="D865" s="95"/>
    </row>
    <row r="866" spans="1:4">
      <c r="A866" s="76" t="s">
        <v>32434</v>
      </c>
      <c r="B866" t="s">
        <v>2044</v>
      </c>
      <c r="C866" t="s">
        <v>32435</v>
      </c>
    </row>
    <row r="867" spans="1:4">
      <c r="A867" s="76" t="s">
        <v>32436</v>
      </c>
      <c r="B867" t="s">
        <v>2044</v>
      </c>
      <c r="C867" t="s">
        <v>32437</v>
      </c>
    </row>
    <row r="868" spans="1:4">
      <c r="A868" s="162" t="s">
        <v>32438</v>
      </c>
      <c r="B868" t="s">
        <v>2044</v>
      </c>
      <c r="C868" s="36" t="s">
        <v>32439</v>
      </c>
      <c r="D868" s="36"/>
    </row>
    <row r="869" spans="1:4">
      <c r="A869" s="168" t="s">
        <v>32440</v>
      </c>
      <c r="B869" s="100" t="s">
        <v>512</v>
      </c>
      <c r="C869" s="100" t="s">
        <v>31219</v>
      </c>
      <c r="D869" s="100"/>
    </row>
    <row r="870" spans="1:4">
      <c r="A870" s="129" t="s">
        <v>32441</v>
      </c>
      <c r="B870" s="95" t="s">
        <v>960</v>
      </c>
      <c r="C870" s="95" t="s">
        <v>31221</v>
      </c>
      <c r="D870" s="95" t="s">
        <v>31196</v>
      </c>
    </row>
    <row r="871" spans="1:4">
      <c r="A871" s="150" t="s">
        <v>32442</v>
      </c>
      <c r="B871" t="s">
        <v>2044</v>
      </c>
      <c r="C871" s="96" t="s">
        <v>32443</v>
      </c>
      <c r="D871" s="96"/>
    </row>
    <row r="872" spans="1:4">
      <c r="A872" s="168" t="s">
        <v>32444</v>
      </c>
      <c r="B872" s="100" t="s">
        <v>512</v>
      </c>
      <c r="C872" s="100" t="s">
        <v>31201</v>
      </c>
      <c r="D872" s="100"/>
    </row>
    <row r="873" spans="1:4">
      <c r="A873" s="129" t="s">
        <v>32445</v>
      </c>
      <c r="B873" t="s">
        <v>2044</v>
      </c>
      <c r="C873" s="95" t="s">
        <v>15992</v>
      </c>
      <c r="D873" s="95"/>
    </row>
    <row r="874" spans="1:4" s="73" customFormat="1">
      <c r="A874" s="100" t="s">
        <v>32446</v>
      </c>
      <c r="B874" s="100" t="s">
        <v>512</v>
      </c>
      <c r="C874" s="100" t="s">
        <v>32159</v>
      </c>
      <c r="D874" s="100"/>
    </row>
    <row r="875" spans="1:4">
      <c r="A875" s="96" t="s">
        <v>32447</v>
      </c>
      <c r="B875" s="96" t="s">
        <v>2044</v>
      </c>
      <c r="C875" s="96" t="s">
        <v>32159</v>
      </c>
      <c r="D875" s="96"/>
    </row>
  </sheetData>
  <conditionalFormatting sqref="D1:D1048576">
    <cfRule type="containsText" dxfId="5" priority="1" operator="containsText" text="TRANSFERRED TO ONEDRIVE">
      <formula>NOT(ISERROR(SEARCH("TRANSFERRED TO ONEDRIVE",D1)))</formula>
    </cfRule>
  </conditionalFormatting>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02CBC-0304-4030-AF54-0BCE55063397}">
  <dimension ref="A2:K41"/>
  <sheetViews>
    <sheetView workbookViewId="0">
      <selection activeCell="A21" sqref="A2:V48"/>
    </sheetView>
  </sheetViews>
  <sheetFormatPr defaultRowHeight="15"/>
  <cols>
    <col min="1" max="1" width="37.7109375" bestFit="1" customWidth="1"/>
    <col min="2" max="2" width="33.5703125" bestFit="1" customWidth="1"/>
    <col min="3" max="3" width="12.85546875" style="13" customWidth="1"/>
    <col min="4" max="5" width="17.7109375" bestFit="1" customWidth="1"/>
    <col min="6" max="6" width="18" style="15" bestFit="1" customWidth="1"/>
    <col min="7" max="7" width="20.28515625" customWidth="1"/>
    <col min="8" max="8" width="24.85546875" style="13" customWidth="1"/>
    <col min="9" max="9" width="18.7109375" customWidth="1"/>
    <col min="10" max="10" width="22.28515625" bestFit="1" customWidth="1"/>
    <col min="11" max="11" width="132.7109375" bestFit="1" customWidth="1"/>
  </cols>
  <sheetData>
    <row r="2" spans="1:11">
      <c r="A2" t="s">
        <v>32448</v>
      </c>
      <c r="B2" t="s">
        <v>32449</v>
      </c>
      <c r="C2" s="13" t="s">
        <v>32450</v>
      </c>
      <c r="D2" t="s">
        <v>30768</v>
      </c>
      <c r="E2" t="s">
        <v>32451</v>
      </c>
      <c r="F2" s="15" t="s">
        <v>32452</v>
      </c>
      <c r="G2" t="s">
        <v>32453</v>
      </c>
      <c r="H2" s="13" t="s">
        <v>32454</v>
      </c>
      <c r="I2" t="s">
        <v>32455</v>
      </c>
      <c r="J2" t="s">
        <v>32456</v>
      </c>
      <c r="K2" t="s">
        <v>32457</v>
      </c>
    </row>
    <row r="3" spans="1:11">
      <c r="A3" s="132" t="s">
        <v>2900</v>
      </c>
      <c r="B3" s="19"/>
      <c r="C3" s="19" t="s">
        <v>709</v>
      </c>
      <c r="D3" s="19" t="s">
        <v>2929</v>
      </c>
      <c r="E3" s="19" t="s">
        <v>1661</v>
      </c>
      <c r="F3" s="133"/>
      <c r="G3" s="19" t="s">
        <v>2902</v>
      </c>
      <c r="H3" s="19" t="s">
        <v>2902</v>
      </c>
      <c r="I3" s="19" t="s">
        <v>295</v>
      </c>
      <c r="J3" s="19" t="s">
        <v>2931</v>
      </c>
      <c r="K3" s="19" t="s">
        <v>5456</v>
      </c>
    </row>
    <row r="4" spans="1:11">
      <c r="A4" s="135" t="s">
        <v>31135</v>
      </c>
      <c r="B4" s="20" t="s">
        <v>32458</v>
      </c>
      <c r="C4" s="20" t="s">
        <v>836</v>
      </c>
      <c r="D4" s="137" t="s">
        <v>6950</v>
      </c>
      <c r="E4" s="20" t="s">
        <v>939</v>
      </c>
      <c r="F4" s="136"/>
      <c r="G4" s="20"/>
      <c r="H4" s="137" t="s">
        <v>6868</v>
      </c>
      <c r="I4" s="20" t="s">
        <v>295</v>
      </c>
      <c r="J4" s="20"/>
      <c r="K4" s="20" t="s">
        <v>5456</v>
      </c>
    </row>
    <row r="5" spans="1:11">
      <c r="A5" s="132" t="s">
        <v>31135</v>
      </c>
      <c r="B5" s="19" t="s">
        <v>32458</v>
      </c>
      <c r="C5" s="19" t="s">
        <v>770</v>
      </c>
      <c r="D5" s="19" t="s">
        <v>6981</v>
      </c>
      <c r="E5" s="19" t="s">
        <v>939</v>
      </c>
      <c r="F5" s="133"/>
      <c r="G5" s="19"/>
      <c r="H5" s="19" t="s">
        <v>6868</v>
      </c>
      <c r="I5" s="19" t="s">
        <v>295</v>
      </c>
      <c r="J5" s="19"/>
      <c r="K5" s="20" t="s">
        <v>5456</v>
      </c>
    </row>
    <row r="6" spans="1:11">
      <c r="A6" s="135" t="s">
        <v>31135</v>
      </c>
      <c r="B6" s="20" t="s">
        <v>32458</v>
      </c>
      <c r="C6" s="20" t="s">
        <v>2745</v>
      </c>
      <c r="D6" s="20" t="s">
        <v>7004</v>
      </c>
      <c r="E6" s="20" t="s">
        <v>939</v>
      </c>
      <c r="F6" s="136"/>
      <c r="G6" s="20"/>
      <c r="H6" s="20" t="s">
        <v>6868</v>
      </c>
      <c r="I6" s="20" t="s">
        <v>295</v>
      </c>
      <c r="J6" s="20"/>
      <c r="K6" s="20" t="s">
        <v>5456</v>
      </c>
    </row>
    <row r="7" spans="1:11">
      <c r="A7" s="132" t="s">
        <v>10528</v>
      </c>
      <c r="B7" s="19" t="s">
        <v>32459</v>
      </c>
      <c r="C7" s="19" t="s">
        <v>746</v>
      </c>
      <c r="D7" s="19" t="s">
        <v>10594</v>
      </c>
      <c r="E7" s="19" t="s">
        <v>979</v>
      </c>
      <c r="F7" s="133">
        <v>44421</v>
      </c>
      <c r="G7" s="19" t="s">
        <v>10594</v>
      </c>
      <c r="H7" s="19" t="s">
        <v>10544</v>
      </c>
      <c r="I7" s="19" t="s">
        <v>295</v>
      </c>
      <c r="J7" s="19" t="s">
        <v>10596</v>
      </c>
      <c r="K7" s="19" t="s">
        <v>32460</v>
      </c>
    </row>
    <row r="8" spans="1:11">
      <c r="A8" s="132" t="s">
        <v>32461</v>
      </c>
      <c r="B8" s="19" t="s">
        <v>32462</v>
      </c>
      <c r="C8" s="19" t="s">
        <v>1200</v>
      </c>
      <c r="D8" s="19" t="s">
        <v>11079</v>
      </c>
      <c r="E8" s="19" t="s">
        <v>924</v>
      </c>
      <c r="F8" s="133">
        <v>44120</v>
      </c>
      <c r="G8" s="19" t="s">
        <v>11079</v>
      </c>
      <c r="H8" s="19" t="s">
        <v>10933</v>
      </c>
      <c r="I8" s="19" t="s">
        <v>295</v>
      </c>
      <c r="J8" s="19" t="s">
        <v>11080</v>
      </c>
      <c r="K8" s="19" t="s">
        <v>5456</v>
      </c>
    </row>
    <row r="9" spans="1:11">
      <c r="A9" s="135" t="s">
        <v>32461</v>
      </c>
      <c r="B9" s="20" t="s">
        <v>32462</v>
      </c>
      <c r="C9" s="20" t="s">
        <v>7013</v>
      </c>
      <c r="D9" s="20" t="s">
        <v>11126</v>
      </c>
      <c r="E9" s="20" t="s">
        <v>924</v>
      </c>
      <c r="F9" s="136">
        <v>44120</v>
      </c>
      <c r="G9" s="20" t="s">
        <v>11126</v>
      </c>
      <c r="H9" s="20" t="s">
        <v>10933</v>
      </c>
      <c r="I9" s="20" t="s">
        <v>255</v>
      </c>
      <c r="J9" s="20" t="s">
        <v>11127</v>
      </c>
      <c r="K9" s="20" t="s">
        <v>32463</v>
      </c>
    </row>
    <row r="10" spans="1:11">
      <c r="A10" s="135" t="s">
        <v>14512</v>
      </c>
      <c r="B10" s="20"/>
      <c r="C10" s="20" t="s">
        <v>704</v>
      </c>
      <c r="D10" s="20" t="s">
        <v>32464</v>
      </c>
      <c r="E10" s="20" t="s">
        <v>979</v>
      </c>
      <c r="F10" s="136"/>
      <c r="G10" s="20" t="s">
        <v>14583</v>
      </c>
      <c r="H10" s="20" t="s">
        <v>14574</v>
      </c>
      <c r="I10" s="20" t="s">
        <v>295</v>
      </c>
      <c r="J10" s="20" t="s">
        <v>14584</v>
      </c>
      <c r="K10" s="20" t="s">
        <v>14588</v>
      </c>
    </row>
    <row r="11" spans="1:11" hidden="1">
      <c r="A11" s="132" t="s">
        <v>32465</v>
      </c>
      <c r="B11" s="19" t="s">
        <v>32466</v>
      </c>
      <c r="C11" s="19" t="s">
        <v>1166</v>
      </c>
      <c r="D11" s="19" t="s">
        <v>14678</v>
      </c>
      <c r="E11" s="19" t="s">
        <v>1661</v>
      </c>
      <c r="F11" s="133"/>
      <c r="G11" s="19" t="s">
        <v>14611</v>
      </c>
      <c r="H11" s="19" t="s">
        <v>14611</v>
      </c>
      <c r="I11" s="19" t="s">
        <v>295</v>
      </c>
      <c r="J11" s="19" t="s">
        <v>14679</v>
      </c>
      <c r="K11" s="19" t="s">
        <v>6121</v>
      </c>
    </row>
    <row r="12" spans="1:11" hidden="1">
      <c r="A12" s="135" t="s">
        <v>32465</v>
      </c>
      <c r="B12" s="20" t="s">
        <v>32466</v>
      </c>
      <c r="C12" s="20" t="s">
        <v>1175</v>
      </c>
      <c r="D12" s="20" t="s">
        <v>14681</v>
      </c>
      <c r="E12" s="20" t="s">
        <v>1661</v>
      </c>
      <c r="F12" s="136"/>
      <c r="G12" s="20" t="s">
        <v>14611</v>
      </c>
      <c r="H12" s="20" t="s">
        <v>14611</v>
      </c>
      <c r="I12" s="20" t="s">
        <v>255</v>
      </c>
      <c r="J12" s="20" t="s">
        <v>14683</v>
      </c>
      <c r="K12" s="20" t="s">
        <v>6121</v>
      </c>
    </row>
    <row r="13" spans="1:11">
      <c r="A13" s="135" t="s">
        <v>15154</v>
      </c>
      <c r="B13" s="20"/>
      <c r="C13" s="20" t="s">
        <v>3703</v>
      </c>
      <c r="D13" s="138" t="s">
        <v>15326</v>
      </c>
      <c r="E13" s="20" t="s">
        <v>1661</v>
      </c>
      <c r="F13" s="136">
        <v>42457</v>
      </c>
      <c r="G13" s="20"/>
      <c r="H13" s="20" t="s">
        <v>15156</v>
      </c>
      <c r="I13" s="20" t="s">
        <v>295</v>
      </c>
      <c r="J13" s="134" t="s">
        <v>15328</v>
      </c>
      <c r="K13" s="20" t="s">
        <v>15330</v>
      </c>
    </row>
    <row r="14" spans="1:11">
      <c r="A14" s="132" t="s">
        <v>15154</v>
      </c>
      <c r="B14" s="19"/>
      <c r="C14" s="19" t="s">
        <v>2781</v>
      </c>
      <c r="D14" s="139" t="s">
        <v>15334</v>
      </c>
      <c r="E14" s="19" t="s">
        <v>1661</v>
      </c>
      <c r="F14" s="133">
        <v>42457</v>
      </c>
      <c r="G14" s="19"/>
      <c r="H14" s="19" t="s">
        <v>15156</v>
      </c>
      <c r="I14" s="19" t="s">
        <v>255</v>
      </c>
      <c r="J14" s="2"/>
      <c r="K14" s="19" t="s">
        <v>15336</v>
      </c>
    </row>
    <row r="15" spans="1:11">
      <c r="A15" s="135" t="s">
        <v>15543</v>
      </c>
      <c r="B15" s="20" t="s">
        <v>32467</v>
      </c>
      <c r="C15" s="20" t="s">
        <v>1379</v>
      </c>
      <c r="D15" s="20" t="s">
        <v>15793</v>
      </c>
      <c r="E15" s="20" t="s">
        <v>663</v>
      </c>
      <c r="F15" s="136"/>
      <c r="G15" s="20"/>
      <c r="H15" s="20" t="s">
        <v>10154</v>
      </c>
      <c r="I15" s="20" t="s">
        <v>295</v>
      </c>
      <c r="J15" s="20" t="s">
        <v>32468</v>
      </c>
      <c r="K15" s="20" t="s">
        <v>32469</v>
      </c>
    </row>
    <row r="16" spans="1:11">
      <c r="A16" s="132" t="s">
        <v>15543</v>
      </c>
      <c r="B16" s="19" t="s">
        <v>32467</v>
      </c>
      <c r="C16" s="19" t="s">
        <v>1413</v>
      </c>
      <c r="D16" s="19" t="s">
        <v>15819</v>
      </c>
      <c r="E16" s="19" t="s">
        <v>663</v>
      </c>
      <c r="F16" s="133"/>
      <c r="G16" s="19"/>
      <c r="H16" s="19" t="s">
        <v>10154</v>
      </c>
      <c r="I16" s="19" t="s">
        <v>255</v>
      </c>
      <c r="J16" s="19" t="s">
        <v>15821</v>
      </c>
      <c r="K16" s="19" t="s">
        <v>32470</v>
      </c>
    </row>
    <row r="17" spans="1:11" hidden="1">
      <c r="A17" s="132" t="s">
        <v>16427</v>
      </c>
      <c r="B17" s="19"/>
      <c r="C17" s="19" t="s">
        <v>1407</v>
      </c>
      <c r="D17" s="19" t="s">
        <v>16732</v>
      </c>
      <c r="E17" s="19" t="s">
        <v>2056</v>
      </c>
      <c r="F17" s="133">
        <v>43473</v>
      </c>
      <c r="G17" s="19" t="s">
        <v>16732</v>
      </c>
      <c r="H17" s="19" t="s">
        <v>16430</v>
      </c>
      <c r="I17" s="19" t="s">
        <v>295</v>
      </c>
      <c r="J17" s="19" t="s">
        <v>16733</v>
      </c>
      <c r="K17" s="19" t="s">
        <v>16736</v>
      </c>
    </row>
    <row r="18" spans="1:11">
      <c r="A18" s="135" t="s">
        <v>16427</v>
      </c>
      <c r="B18" s="20"/>
      <c r="C18" s="20" t="s">
        <v>1430</v>
      </c>
      <c r="D18" s="20" t="s">
        <v>16744</v>
      </c>
      <c r="E18" s="20" t="s">
        <v>2056</v>
      </c>
      <c r="F18" s="136">
        <v>43473</v>
      </c>
      <c r="G18" s="20" t="s">
        <v>16732</v>
      </c>
      <c r="H18" s="20" t="s">
        <v>16430</v>
      </c>
      <c r="I18" s="20" t="s">
        <v>255</v>
      </c>
      <c r="J18" s="20" t="s">
        <v>16746</v>
      </c>
      <c r="K18" s="20" t="s">
        <v>32471</v>
      </c>
    </row>
    <row r="19" spans="1:11" hidden="1">
      <c r="A19" s="132" t="s">
        <v>17083</v>
      </c>
      <c r="B19" s="19"/>
      <c r="C19" s="140" t="s">
        <v>704</v>
      </c>
      <c r="D19" s="19" t="s">
        <v>17090</v>
      </c>
      <c r="E19" s="19" t="s">
        <v>979</v>
      </c>
      <c r="F19" s="133">
        <v>44953</v>
      </c>
      <c r="G19" s="140" t="s">
        <v>17090</v>
      </c>
      <c r="H19" s="140" t="s">
        <v>17085</v>
      </c>
      <c r="I19" s="19" t="s">
        <v>295</v>
      </c>
      <c r="J19" s="19" t="s">
        <v>32472</v>
      </c>
      <c r="K19" s="19" t="s">
        <v>17092</v>
      </c>
    </row>
    <row r="20" spans="1:11" hidden="1">
      <c r="A20" s="135" t="s">
        <v>20197</v>
      </c>
      <c r="B20" s="20"/>
      <c r="C20" s="137" t="s">
        <v>2793</v>
      </c>
      <c r="D20" s="20" t="s">
        <v>20484</v>
      </c>
      <c r="E20" s="20" t="s">
        <v>2334</v>
      </c>
      <c r="F20" s="136">
        <v>41652</v>
      </c>
      <c r="G20" s="20"/>
      <c r="H20" s="20" t="s">
        <v>17551</v>
      </c>
      <c r="I20" s="20" t="s">
        <v>295</v>
      </c>
      <c r="J20" s="20" t="s">
        <v>20485</v>
      </c>
      <c r="K20" s="20" t="s">
        <v>20487</v>
      </c>
    </row>
    <row r="21" spans="1:11">
      <c r="A21" s="132" t="s">
        <v>20197</v>
      </c>
      <c r="B21" s="19"/>
      <c r="C21" s="19" t="s">
        <v>4829</v>
      </c>
      <c r="D21" s="156" t="s">
        <v>20646</v>
      </c>
      <c r="E21" s="19" t="s">
        <v>2334</v>
      </c>
      <c r="F21" s="133">
        <v>41652</v>
      </c>
      <c r="G21" s="19"/>
      <c r="H21" s="19" t="s">
        <v>17551</v>
      </c>
      <c r="I21" s="19" t="s">
        <v>255</v>
      </c>
      <c r="J21" s="19"/>
      <c r="K21" s="19" t="s">
        <v>20648</v>
      </c>
    </row>
    <row r="22" spans="1:11">
      <c r="A22" s="135" t="s">
        <v>26797</v>
      </c>
      <c r="B22" s="20"/>
      <c r="C22" s="141" t="s">
        <v>1327</v>
      </c>
      <c r="D22" s="20" t="s">
        <v>26980</v>
      </c>
      <c r="E22" s="20" t="s">
        <v>1647</v>
      </c>
      <c r="F22" s="136">
        <v>40910</v>
      </c>
      <c r="G22" s="20"/>
      <c r="H22" s="20" t="s">
        <v>26799</v>
      </c>
      <c r="I22" s="20" t="s">
        <v>295</v>
      </c>
      <c r="J22" s="20" t="s">
        <v>26980</v>
      </c>
      <c r="K22" s="20" t="s">
        <v>26983</v>
      </c>
    </row>
    <row r="23" spans="1:11" hidden="1">
      <c r="A23" s="132" t="s">
        <v>27157</v>
      </c>
      <c r="B23" s="19"/>
      <c r="C23" s="19" t="s">
        <v>1334</v>
      </c>
      <c r="D23" s="19" t="s">
        <v>27325</v>
      </c>
      <c r="E23" s="19" t="s">
        <v>2049</v>
      </c>
      <c r="F23" s="133">
        <v>40518</v>
      </c>
      <c r="G23" s="19"/>
      <c r="H23" s="19" t="s">
        <v>27159</v>
      </c>
      <c r="I23" s="19" t="s">
        <v>295</v>
      </c>
      <c r="J23" s="19" t="s">
        <v>27326</v>
      </c>
      <c r="K23" s="147" t="s">
        <v>27328</v>
      </c>
    </row>
    <row r="24" spans="1:11" hidden="1">
      <c r="A24" s="135" t="s">
        <v>29337</v>
      </c>
      <c r="B24" s="20"/>
      <c r="C24" s="20" t="s">
        <v>1334</v>
      </c>
      <c r="D24" s="20" t="s">
        <v>29517</v>
      </c>
      <c r="E24" s="20" t="s">
        <v>2049</v>
      </c>
      <c r="F24" s="136">
        <v>40553</v>
      </c>
      <c r="G24" s="20"/>
      <c r="H24" s="20" t="s">
        <v>29340</v>
      </c>
      <c r="I24" s="20" t="s">
        <v>295</v>
      </c>
      <c r="J24" s="20" t="s">
        <v>29519</v>
      </c>
      <c r="K24" s="20" t="s">
        <v>29522</v>
      </c>
    </row>
    <row r="25" spans="1:11">
      <c r="A25" s="142" t="s">
        <v>30342</v>
      </c>
      <c r="B25" s="143"/>
      <c r="C25" s="143" t="s">
        <v>737</v>
      </c>
      <c r="D25" s="143" t="s">
        <v>30647</v>
      </c>
      <c r="E25" s="143" t="s">
        <v>531</v>
      </c>
      <c r="F25" s="144"/>
      <c r="G25" s="143"/>
      <c r="H25" s="143" t="s">
        <v>30647</v>
      </c>
      <c r="I25" s="143" t="s">
        <v>295</v>
      </c>
      <c r="J25" s="143"/>
      <c r="K25" s="143" t="s">
        <v>30673</v>
      </c>
    </row>
    <row r="26" spans="1:11">
      <c r="A26" s="145" t="s">
        <v>6095</v>
      </c>
      <c r="B26" s="21" t="s">
        <v>32473</v>
      </c>
      <c r="C26" s="21" t="s">
        <v>1369</v>
      </c>
      <c r="D26" s="21" t="s">
        <v>6392</v>
      </c>
      <c r="E26" s="21" t="s">
        <v>2018</v>
      </c>
      <c r="F26" s="146"/>
      <c r="G26" s="21"/>
      <c r="H26" s="21" t="s">
        <v>6097</v>
      </c>
      <c r="I26" s="21" t="s">
        <v>255</v>
      </c>
      <c r="J26" s="21"/>
      <c r="K26" s="20" t="s">
        <v>6395</v>
      </c>
    </row>
    <row r="27" spans="1:11" hidden="1">
      <c r="A27" s="148" t="s">
        <v>32474</v>
      </c>
      <c r="C27" s="13" t="s">
        <v>1231</v>
      </c>
      <c r="D27" t="str">
        <f>CONCATENATE(H27, "-", C27)</f>
        <v>000593-0360</v>
      </c>
      <c r="E27">
        <v>2009</v>
      </c>
      <c r="H27" s="13" t="s">
        <v>2553</v>
      </c>
      <c r="I27" t="s">
        <v>32475</v>
      </c>
      <c r="K27" s="149" t="s">
        <v>32476</v>
      </c>
    </row>
    <row r="28" spans="1:11" hidden="1">
      <c r="A28" s="148" t="s">
        <v>32474</v>
      </c>
      <c r="C28" s="13" t="s">
        <v>3703</v>
      </c>
      <c r="D28" t="str">
        <f t="shared" ref="D28:D37" si="0">CONCATENATE(H28, "-", C28)</f>
        <v>000593-0520</v>
      </c>
      <c r="E28">
        <v>2009</v>
      </c>
      <c r="H28" s="13" t="s">
        <v>2553</v>
      </c>
      <c r="I28" t="s">
        <v>32477</v>
      </c>
      <c r="K28" s="149" t="s">
        <v>32476</v>
      </c>
    </row>
    <row r="29" spans="1:11">
      <c r="A29" s="148" t="s">
        <v>31324</v>
      </c>
      <c r="B29" t="s">
        <v>32478</v>
      </c>
      <c r="C29" s="13" t="s">
        <v>746</v>
      </c>
      <c r="D29" t="str">
        <f t="shared" si="0"/>
        <v>001703-0100</v>
      </c>
      <c r="E29">
        <v>2010</v>
      </c>
      <c r="H29" s="13" t="s">
        <v>2977</v>
      </c>
      <c r="I29" t="s">
        <v>32475</v>
      </c>
      <c r="K29" s="149" t="s">
        <v>32479</v>
      </c>
    </row>
    <row r="30" spans="1:11" hidden="1">
      <c r="A30" s="148" t="s">
        <v>32480</v>
      </c>
      <c r="C30" s="13" t="s">
        <v>756</v>
      </c>
      <c r="D30" t="str">
        <f t="shared" si="0"/>
        <v>26780667-0120</v>
      </c>
      <c r="E30">
        <v>2007</v>
      </c>
      <c r="H30" s="13" t="s">
        <v>10187</v>
      </c>
      <c r="I30" t="s">
        <v>32475</v>
      </c>
      <c r="K30" s="149" t="s">
        <v>32476</v>
      </c>
    </row>
    <row r="31" spans="1:11">
      <c r="A31" s="148" t="s">
        <v>31460</v>
      </c>
      <c r="C31" s="13" t="s">
        <v>1160</v>
      </c>
      <c r="D31" t="str">
        <f t="shared" si="0"/>
        <v>W260-041-0240</v>
      </c>
      <c r="E31">
        <v>2006</v>
      </c>
      <c r="H31" s="13" t="s">
        <v>5372</v>
      </c>
      <c r="I31" t="s">
        <v>32477</v>
      </c>
      <c r="K31" s="149" t="s">
        <v>32479</v>
      </c>
    </row>
    <row r="32" spans="1:11">
      <c r="A32" s="148" t="s">
        <v>31460</v>
      </c>
      <c r="C32" s="13" t="s">
        <v>1154</v>
      </c>
      <c r="D32" t="str">
        <f t="shared" si="0"/>
        <v>W260-041-0220</v>
      </c>
      <c r="E32">
        <v>2006</v>
      </c>
      <c r="H32" s="13" t="s">
        <v>5372</v>
      </c>
      <c r="I32" t="s">
        <v>32475</v>
      </c>
      <c r="K32" s="149" t="s">
        <v>32479</v>
      </c>
    </row>
    <row r="33" spans="1:11" hidden="1"/>
    <row r="34" spans="1:11" hidden="1"/>
    <row r="35" spans="1:11" hidden="1">
      <c r="A35" s="148" t="s">
        <v>32481</v>
      </c>
      <c r="B35" t="s">
        <v>32482</v>
      </c>
      <c r="C35" s="13" t="s">
        <v>6922</v>
      </c>
      <c r="D35" t="str">
        <f t="shared" si="0"/>
        <v>006947-2180</v>
      </c>
      <c r="E35">
        <v>2022</v>
      </c>
      <c r="H35" s="13" t="s">
        <v>15922</v>
      </c>
      <c r="I35" t="s">
        <v>32477</v>
      </c>
      <c r="K35" s="149" t="s">
        <v>32483</v>
      </c>
    </row>
    <row r="36" spans="1:11" hidden="1">
      <c r="A36" s="148" t="s">
        <v>31896</v>
      </c>
      <c r="B36" t="s">
        <v>32484</v>
      </c>
      <c r="C36" s="13" t="s">
        <v>1166</v>
      </c>
      <c r="D36" t="str">
        <f t="shared" si="0"/>
        <v>004533-0250</v>
      </c>
      <c r="E36">
        <v>2015</v>
      </c>
      <c r="H36" s="13" t="s">
        <v>14611</v>
      </c>
      <c r="I36" t="s">
        <v>295</v>
      </c>
      <c r="K36" s="149" t="s">
        <v>32476</v>
      </c>
    </row>
    <row r="37" spans="1:11" hidden="1">
      <c r="A37" s="148" t="s">
        <v>31896</v>
      </c>
      <c r="B37" t="s">
        <v>32484</v>
      </c>
      <c r="C37" s="13" t="s">
        <v>1175</v>
      </c>
      <c r="D37" t="str">
        <f t="shared" si="0"/>
        <v>004533-0270</v>
      </c>
      <c r="E37">
        <v>2015</v>
      </c>
      <c r="H37" s="13" t="s">
        <v>14611</v>
      </c>
      <c r="I37" t="s">
        <v>32477</v>
      </c>
      <c r="K37" s="149" t="s">
        <v>32485</v>
      </c>
    </row>
    <row r="38" spans="1:11">
      <c r="A38" s="148" t="s">
        <v>11283</v>
      </c>
      <c r="C38" s="13" t="s">
        <v>1181</v>
      </c>
      <c r="D38" t="s">
        <v>11363</v>
      </c>
      <c r="E38">
        <v>2008</v>
      </c>
      <c r="H38" s="13" t="s">
        <v>11285</v>
      </c>
      <c r="I38" t="s">
        <v>255</v>
      </c>
      <c r="K38" s="149" t="s">
        <v>2172</v>
      </c>
    </row>
    <row r="39" spans="1:11">
      <c r="A39" s="148" t="s">
        <v>11283</v>
      </c>
      <c r="C39" s="13" t="s">
        <v>704</v>
      </c>
      <c r="D39" t="s">
        <v>11292</v>
      </c>
      <c r="E39">
        <v>2008</v>
      </c>
      <c r="H39" s="13" t="s">
        <v>11285</v>
      </c>
      <c r="I39" t="s">
        <v>295</v>
      </c>
      <c r="K39" s="149" t="s">
        <v>2172</v>
      </c>
    </row>
    <row r="40" spans="1:11">
      <c r="A40" s="148" t="s">
        <v>31720</v>
      </c>
      <c r="D40" t="str">
        <f>CONCATENATE(H40, "-", C40)</f>
        <v>W220-038-</v>
      </c>
      <c r="E40">
        <v>2003</v>
      </c>
      <c r="H40" s="13" t="s">
        <v>32486</v>
      </c>
      <c r="I40" t="s">
        <v>295</v>
      </c>
      <c r="K40" s="149" t="s">
        <v>31736</v>
      </c>
    </row>
    <row r="41" spans="1:11">
      <c r="A41" s="148" t="s">
        <v>31720</v>
      </c>
      <c r="D41" t="str">
        <f>CONCATENATE(H41, "-", C41)</f>
        <v>W220-038-</v>
      </c>
      <c r="E41">
        <v>2003</v>
      </c>
      <c r="H41" s="13" t="s">
        <v>32486</v>
      </c>
      <c r="I41" t="s">
        <v>255</v>
      </c>
      <c r="K41" s="149" t="s">
        <v>31736</v>
      </c>
    </row>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6E1C2-FCC4-40C9-9B0A-3B4662712447}">
  <sheetPr codeName="Sheet1"/>
  <dimension ref="A1:N199"/>
  <sheetViews>
    <sheetView workbookViewId="0">
      <selection activeCell="E5" sqref="E5"/>
    </sheetView>
  </sheetViews>
  <sheetFormatPr defaultRowHeight="15"/>
  <cols>
    <col min="1" max="1" width="54.7109375" bestFit="1" customWidth="1"/>
    <col min="2" max="2" width="6.5703125" customWidth="1"/>
    <col min="3" max="3" width="13.42578125" bestFit="1" customWidth="1"/>
    <col min="4" max="4" width="59.7109375" bestFit="1" customWidth="1"/>
    <col min="5" max="5" width="16.140625" bestFit="1" customWidth="1"/>
    <col min="6" max="6" width="2.42578125" customWidth="1"/>
    <col min="7" max="7" width="41" bestFit="1" customWidth="1"/>
    <col min="8" max="8" width="19.7109375" bestFit="1" customWidth="1"/>
    <col min="9" max="9" width="25.85546875" bestFit="1" customWidth="1"/>
    <col min="10" max="10" width="19.7109375" bestFit="1" customWidth="1"/>
    <col min="11" max="11" width="33.28515625" bestFit="1" customWidth="1"/>
    <col min="12" max="12" width="50.5703125" bestFit="1" customWidth="1"/>
    <col min="13" max="13" width="12.5703125" customWidth="1"/>
    <col min="14" max="14" width="28.85546875" bestFit="1" customWidth="1"/>
  </cols>
  <sheetData>
    <row r="1" spans="1:14">
      <c r="A1" t="s">
        <v>32487</v>
      </c>
      <c r="B1" t="s">
        <v>32451</v>
      </c>
      <c r="C1" t="s">
        <v>32488</v>
      </c>
      <c r="D1" t="s">
        <v>30736</v>
      </c>
      <c r="E1" t="s">
        <v>32489</v>
      </c>
      <c r="G1" s="107" t="s">
        <v>32490</v>
      </c>
      <c r="H1" s="108" t="s">
        <v>30769</v>
      </c>
      <c r="I1" s="108" t="s">
        <v>30734</v>
      </c>
      <c r="J1" s="109" t="s">
        <v>30736</v>
      </c>
      <c r="L1" s="82" t="s">
        <v>32491</v>
      </c>
      <c r="M1" s="83" t="s">
        <v>30734</v>
      </c>
      <c r="N1" t="s">
        <v>30739</v>
      </c>
    </row>
    <row r="2" spans="1:14">
      <c r="A2" s="84" t="s">
        <v>32492</v>
      </c>
      <c r="B2">
        <v>2020</v>
      </c>
      <c r="C2" t="s">
        <v>24585</v>
      </c>
      <c r="D2" t="s">
        <v>32493</v>
      </c>
      <c r="E2" t="s">
        <v>2044</v>
      </c>
      <c r="G2" s="110" t="s">
        <v>7726</v>
      </c>
      <c r="H2" s="111" t="s">
        <v>1913</v>
      </c>
      <c r="I2" s="111" t="s">
        <v>32494</v>
      </c>
      <c r="J2" s="112" t="s">
        <v>1575</v>
      </c>
      <c r="L2" s="81" t="s">
        <v>32495</v>
      </c>
      <c r="M2" s="81"/>
      <c r="N2" s="81" t="s">
        <v>32496</v>
      </c>
    </row>
    <row r="3" spans="1:14">
      <c r="A3" s="90" t="s">
        <v>6046</v>
      </c>
      <c r="B3" s="18">
        <v>2019</v>
      </c>
      <c r="C3" s="18" t="s">
        <v>32497</v>
      </c>
      <c r="D3" s="18" t="s">
        <v>32498</v>
      </c>
      <c r="E3" s="18" t="s">
        <v>2044</v>
      </c>
      <c r="G3" s="113" t="s">
        <v>8166</v>
      </c>
      <c r="H3" s="114" t="s">
        <v>1913</v>
      </c>
      <c r="I3" s="114" t="s">
        <v>7734</v>
      </c>
      <c r="J3" s="115" t="s">
        <v>32499</v>
      </c>
      <c r="L3" s="81" t="s">
        <v>32500</v>
      </c>
      <c r="M3" s="81"/>
      <c r="N3" s="85" t="s">
        <v>32496</v>
      </c>
    </row>
    <row r="4" spans="1:14">
      <c r="A4" s="84" t="s">
        <v>32501</v>
      </c>
      <c r="B4">
        <v>2022</v>
      </c>
      <c r="C4" t="s">
        <v>1566</v>
      </c>
      <c r="D4" t="s">
        <v>32502</v>
      </c>
      <c r="E4" t="s">
        <v>2044</v>
      </c>
      <c r="G4" s="110" t="s">
        <v>10528</v>
      </c>
      <c r="H4" s="111" t="s">
        <v>1575</v>
      </c>
      <c r="I4" s="111" t="s">
        <v>10925</v>
      </c>
      <c r="J4" s="112" t="s">
        <v>1575</v>
      </c>
      <c r="L4" s="81" t="s">
        <v>32503</v>
      </c>
      <c r="M4" s="81"/>
      <c r="N4" s="81" t="s">
        <v>32504</v>
      </c>
    </row>
    <row r="5" spans="1:14">
      <c r="A5" s="84" t="s">
        <v>32505</v>
      </c>
      <c r="B5">
        <v>2019</v>
      </c>
      <c r="C5" t="s">
        <v>918</v>
      </c>
      <c r="D5" t="s">
        <v>32502</v>
      </c>
      <c r="E5" t="s">
        <v>2044</v>
      </c>
      <c r="G5" s="110" t="s">
        <v>20197</v>
      </c>
      <c r="H5" s="111" t="s">
        <v>2334</v>
      </c>
      <c r="I5" s="111" t="s">
        <v>32506</v>
      </c>
      <c r="J5" s="112" t="s">
        <v>1575</v>
      </c>
      <c r="L5" s="81" t="s">
        <v>32507</v>
      </c>
      <c r="M5" s="81"/>
      <c r="N5" s="81" t="s">
        <v>32508</v>
      </c>
    </row>
    <row r="6" spans="1:14">
      <c r="A6" s="84" t="s">
        <v>32509</v>
      </c>
      <c r="B6">
        <v>2012</v>
      </c>
      <c r="C6" t="s">
        <v>2340</v>
      </c>
      <c r="D6" t="s">
        <v>32502</v>
      </c>
      <c r="E6" t="s">
        <v>2044</v>
      </c>
      <c r="G6" s="110" t="s">
        <v>22784</v>
      </c>
      <c r="H6" s="111" t="s">
        <v>2541</v>
      </c>
      <c r="I6" s="111" t="s">
        <v>32510</v>
      </c>
      <c r="J6" s="112" t="s">
        <v>1575</v>
      </c>
    </row>
    <row r="7" spans="1:14">
      <c r="A7" s="84" t="s">
        <v>32511</v>
      </c>
      <c r="B7">
        <v>2011</v>
      </c>
      <c r="C7" t="s">
        <v>8779</v>
      </c>
      <c r="D7" t="s">
        <v>32502</v>
      </c>
      <c r="E7" t="s">
        <v>2044</v>
      </c>
      <c r="G7" s="110" t="s">
        <v>24060</v>
      </c>
      <c r="H7" s="111" t="s">
        <v>1575</v>
      </c>
      <c r="I7" s="111" t="s">
        <v>24485</v>
      </c>
      <c r="J7" s="112" t="s">
        <v>1575</v>
      </c>
    </row>
    <row r="8" spans="1:14">
      <c r="A8" s="84" t="s">
        <v>32512</v>
      </c>
      <c r="B8">
        <v>2022</v>
      </c>
      <c r="C8" t="s">
        <v>8787</v>
      </c>
      <c r="D8" t="s">
        <v>32502</v>
      </c>
      <c r="E8" t="s">
        <v>2044</v>
      </c>
      <c r="G8" s="110" t="s">
        <v>24060</v>
      </c>
      <c r="H8" s="111" t="s">
        <v>1575</v>
      </c>
      <c r="I8" s="111" t="s">
        <v>24490</v>
      </c>
      <c r="J8" s="112" t="s">
        <v>1575</v>
      </c>
    </row>
    <row r="9" spans="1:14">
      <c r="A9" s="84" t="s">
        <v>32513</v>
      </c>
      <c r="B9">
        <v>2019</v>
      </c>
      <c r="C9" t="s">
        <v>3169</v>
      </c>
      <c r="D9" t="s">
        <v>32502</v>
      </c>
      <c r="E9" t="s">
        <v>2044</v>
      </c>
      <c r="G9" s="110" t="s">
        <v>24060</v>
      </c>
      <c r="H9" s="111" t="s">
        <v>1575</v>
      </c>
      <c r="I9" s="111" t="s">
        <v>24505</v>
      </c>
      <c r="J9" s="112" t="s">
        <v>1575</v>
      </c>
    </row>
    <row r="10" spans="1:14">
      <c r="A10" s="84" t="s">
        <v>32514</v>
      </c>
      <c r="B10">
        <v>2021</v>
      </c>
      <c r="C10" t="s">
        <v>5682</v>
      </c>
      <c r="D10" t="s">
        <v>32502</v>
      </c>
      <c r="E10" t="s">
        <v>2044</v>
      </c>
      <c r="G10" s="110" t="s">
        <v>25484</v>
      </c>
      <c r="H10" s="111" t="s">
        <v>1596</v>
      </c>
      <c r="I10" s="111" t="s">
        <v>32515</v>
      </c>
      <c r="J10" s="112" t="s">
        <v>1575</v>
      </c>
    </row>
    <row r="11" spans="1:14">
      <c r="A11" s="84" t="s">
        <v>6058</v>
      </c>
      <c r="B11">
        <v>2017</v>
      </c>
      <c r="C11" t="s">
        <v>6059</v>
      </c>
      <c r="D11" t="s">
        <v>32502</v>
      </c>
      <c r="E11" t="s">
        <v>2044</v>
      </c>
      <c r="G11" s="113" t="s">
        <v>32516</v>
      </c>
      <c r="H11" s="114" t="s">
        <v>531</v>
      </c>
      <c r="I11" s="114" t="s">
        <v>29313</v>
      </c>
      <c r="J11" s="115" t="s">
        <v>32499</v>
      </c>
    </row>
    <row r="12" spans="1:14">
      <c r="A12" s="84" t="s">
        <v>6514</v>
      </c>
      <c r="B12">
        <v>2016</v>
      </c>
      <c r="C12" t="s">
        <v>6515</v>
      </c>
      <c r="D12" t="s">
        <v>32502</v>
      </c>
      <c r="E12" t="s">
        <v>2044</v>
      </c>
    </row>
    <row r="13" spans="1:14">
      <c r="A13" s="84" t="s">
        <v>6517</v>
      </c>
      <c r="B13">
        <v>2019</v>
      </c>
      <c r="C13" t="s">
        <v>6858</v>
      </c>
      <c r="D13" t="s">
        <v>32502</v>
      </c>
      <c r="E13" t="s">
        <v>2044</v>
      </c>
      <c r="G13" s="118" t="s">
        <v>32517</v>
      </c>
      <c r="H13" s="118" t="s">
        <v>32451</v>
      </c>
      <c r="I13" s="118" t="s">
        <v>30734</v>
      </c>
      <c r="J13" s="118" t="s">
        <v>30739</v>
      </c>
      <c r="K13" s="118" t="s">
        <v>32518</v>
      </c>
    </row>
    <row r="14" spans="1:14">
      <c r="A14" s="84" t="s">
        <v>32519</v>
      </c>
      <c r="B14">
        <v>2022</v>
      </c>
      <c r="C14" t="s">
        <v>7727</v>
      </c>
      <c r="D14" t="s">
        <v>32502</v>
      </c>
      <c r="E14" t="s">
        <v>960</v>
      </c>
      <c r="G14" s="116" t="s">
        <v>626</v>
      </c>
      <c r="H14" s="75">
        <v>2005</v>
      </c>
      <c r="I14" s="77" t="s">
        <v>627</v>
      </c>
      <c r="J14" s="75" t="s">
        <v>32520</v>
      </c>
      <c r="K14" s="75" t="s">
        <v>960</v>
      </c>
    </row>
    <row r="15" spans="1:14">
      <c r="A15" s="84" t="s">
        <v>32521</v>
      </c>
      <c r="B15">
        <v>2020</v>
      </c>
      <c r="C15" t="s">
        <v>9939</v>
      </c>
      <c r="D15" t="s">
        <v>32502</v>
      </c>
      <c r="E15" t="s">
        <v>960</v>
      </c>
      <c r="G15" s="116" t="s">
        <v>1670</v>
      </c>
      <c r="H15" s="75">
        <v>2022</v>
      </c>
      <c r="I15" s="75" t="s">
        <v>1841</v>
      </c>
      <c r="J15" s="75" t="s">
        <v>32520</v>
      </c>
      <c r="K15" s="75" t="s">
        <v>2044</v>
      </c>
    </row>
    <row r="16" spans="1:14">
      <c r="A16" s="84" t="s">
        <v>32522</v>
      </c>
      <c r="B16">
        <v>2019</v>
      </c>
      <c r="C16" t="s">
        <v>16070</v>
      </c>
      <c r="D16" t="s">
        <v>32502</v>
      </c>
      <c r="E16" t="s">
        <v>2044</v>
      </c>
      <c r="G16" s="116" t="s">
        <v>1861</v>
      </c>
      <c r="H16" s="75">
        <v>2005</v>
      </c>
      <c r="I16" s="75" t="s">
        <v>32523</v>
      </c>
      <c r="J16" s="75" t="s">
        <v>30737</v>
      </c>
      <c r="K16" s="75" t="s">
        <v>960</v>
      </c>
    </row>
    <row r="17" spans="1:11">
      <c r="A17" s="84" t="s">
        <v>32524</v>
      </c>
      <c r="B17">
        <v>2015</v>
      </c>
      <c r="C17" t="s">
        <v>15400</v>
      </c>
      <c r="D17" t="s">
        <v>32502</v>
      </c>
      <c r="E17" s="33" t="s">
        <v>2044</v>
      </c>
      <c r="G17" s="116" t="s">
        <v>32525</v>
      </c>
      <c r="H17" s="75">
        <v>2020</v>
      </c>
      <c r="I17" s="77" t="s">
        <v>1959</v>
      </c>
      <c r="J17" s="75" t="s">
        <v>32520</v>
      </c>
      <c r="K17" s="75" t="s">
        <v>960</v>
      </c>
    </row>
    <row r="18" spans="1:11">
      <c r="A18" s="84" t="s">
        <v>17030</v>
      </c>
      <c r="B18">
        <v>2013</v>
      </c>
      <c r="C18" t="s">
        <v>17041</v>
      </c>
      <c r="D18" t="s">
        <v>32502</v>
      </c>
      <c r="E18" t="s">
        <v>2044</v>
      </c>
      <c r="G18" s="116" t="s">
        <v>32526</v>
      </c>
      <c r="H18" s="75">
        <v>2013</v>
      </c>
      <c r="I18" s="75" t="s">
        <v>2062</v>
      </c>
      <c r="J18" s="75" t="s">
        <v>30737</v>
      </c>
      <c r="K18" s="75" t="s">
        <v>960</v>
      </c>
    </row>
    <row r="19" spans="1:11">
      <c r="A19" s="84" t="s">
        <v>32527</v>
      </c>
      <c r="B19">
        <v>2016</v>
      </c>
      <c r="C19" t="s">
        <v>5737</v>
      </c>
      <c r="D19" t="s">
        <v>32502</v>
      </c>
      <c r="E19" t="s">
        <v>2044</v>
      </c>
      <c r="G19" s="116" t="s">
        <v>2152</v>
      </c>
      <c r="H19" s="75">
        <v>2012</v>
      </c>
      <c r="I19" s="75" t="s">
        <v>2153</v>
      </c>
      <c r="J19" s="75" t="s">
        <v>30737</v>
      </c>
      <c r="K19" s="75" t="s">
        <v>2044</v>
      </c>
    </row>
    <row r="20" spans="1:11">
      <c r="A20" s="84" t="s">
        <v>18970</v>
      </c>
      <c r="B20">
        <v>2018</v>
      </c>
      <c r="C20" t="s">
        <v>18971</v>
      </c>
      <c r="D20" t="s">
        <v>32502</v>
      </c>
      <c r="E20" t="s">
        <v>2044</v>
      </c>
      <c r="G20" s="75" t="s">
        <v>32528</v>
      </c>
      <c r="H20" s="75">
        <v>2022</v>
      </c>
      <c r="I20" s="75" t="s">
        <v>32529</v>
      </c>
      <c r="J20" s="75" t="s">
        <v>30737</v>
      </c>
      <c r="K20" s="75" t="s">
        <v>960</v>
      </c>
    </row>
    <row r="21" spans="1:11">
      <c r="A21" s="84" t="s">
        <v>32530</v>
      </c>
      <c r="B21">
        <v>2010</v>
      </c>
      <c r="C21" t="s">
        <v>19196</v>
      </c>
      <c r="D21" t="s">
        <v>32502</v>
      </c>
      <c r="E21" t="s">
        <v>2044</v>
      </c>
      <c r="G21" s="116" t="s">
        <v>2550</v>
      </c>
      <c r="H21" s="75">
        <v>2008</v>
      </c>
      <c r="I21" s="75" t="s">
        <v>2843</v>
      </c>
      <c r="J21" s="75" t="s">
        <v>30737</v>
      </c>
      <c r="K21" s="75" t="s">
        <v>2044</v>
      </c>
    </row>
    <row r="22" spans="1:11">
      <c r="A22" s="84" t="s">
        <v>32531</v>
      </c>
      <c r="B22">
        <v>2018</v>
      </c>
      <c r="C22" t="s">
        <v>29328</v>
      </c>
      <c r="D22" t="s">
        <v>32502</v>
      </c>
      <c r="E22" t="s">
        <v>960</v>
      </c>
      <c r="G22" s="116" t="s">
        <v>2948</v>
      </c>
      <c r="H22" s="75">
        <v>2003</v>
      </c>
      <c r="I22" s="75" t="s">
        <v>32532</v>
      </c>
      <c r="J22" s="75" t="s">
        <v>30737</v>
      </c>
      <c r="K22" s="75" t="s">
        <v>2044</v>
      </c>
    </row>
    <row r="23" spans="1:11">
      <c r="A23" s="87" t="s">
        <v>30726</v>
      </c>
      <c r="B23" s="91">
        <v>2018</v>
      </c>
      <c r="C23" s="91" t="s">
        <v>30731</v>
      </c>
      <c r="D23" s="91" t="s">
        <v>32502</v>
      </c>
      <c r="E23" s="86" t="s">
        <v>960</v>
      </c>
      <c r="G23" s="116" t="s">
        <v>32533</v>
      </c>
      <c r="H23" s="75">
        <v>1988</v>
      </c>
      <c r="I23" s="123" t="s">
        <v>3088</v>
      </c>
      <c r="J23" s="75" t="s">
        <v>32534</v>
      </c>
      <c r="K23" s="75" t="s">
        <v>2044</v>
      </c>
    </row>
    <row r="24" spans="1:11">
      <c r="A24" s="84" t="s">
        <v>32535</v>
      </c>
      <c r="B24">
        <v>2014</v>
      </c>
      <c r="C24" t="s">
        <v>19059</v>
      </c>
      <c r="D24" t="s">
        <v>32536</v>
      </c>
      <c r="E24" t="s">
        <v>2044</v>
      </c>
      <c r="G24" s="116" t="s">
        <v>3146</v>
      </c>
      <c r="H24" s="75">
        <v>1998</v>
      </c>
      <c r="I24" s="75" t="s">
        <v>3147</v>
      </c>
      <c r="J24" s="75" t="s">
        <v>30737</v>
      </c>
      <c r="K24" s="75" t="s">
        <v>2044</v>
      </c>
    </row>
    <row r="25" spans="1:11">
      <c r="A25" s="90" t="s">
        <v>8901</v>
      </c>
      <c r="B25" s="18">
        <v>2008</v>
      </c>
      <c r="C25" s="18" t="s">
        <v>8902</v>
      </c>
      <c r="D25" s="18" t="s">
        <v>32537</v>
      </c>
      <c r="E25" t="s">
        <v>960</v>
      </c>
      <c r="G25" s="116" t="s">
        <v>32538</v>
      </c>
      <c r="H25" s="75">
        <v>2017</v>
      </c>
      <c r="I25" s="75" t="s">
        <v>3240</v>
      </c>
      <c r="J25" s="75" t="s">
        <v>30737</v>
      </c>
      <c r="K25" s="75" t="s">
        <v>2044</v>
      </c>
    </row>
    <row r="26" spans="1:11">
      <c r="A26" t="s">
        <v>32539</v>
      </c>
      <c r="B26">
        <v>2023</v>
      </c>
      <c r="C26" t="s">
        <v>2350</v>
      </c>
      <c r="D26" t="s">
        <v>32540</v>
      </c>
      <c r="E26" t="s">
        <v>2044</v>
      </c>
      <c r="G26" s="116" t="s">
        <v>32541</v>
      </c>
      <c r="H26" s="75">
        <v>2014</v>
      </c>
      <c r="I26" s="75" t="s">
        <v>3278</v>
      </c>
      <c r="J26" s="75" t="s">
        <v>30737</v>
      </c>
      <c r="K26" s="75" t="s">
        <v>960</v>
      </c>
    </row>
    <row r="27" spans="1:11">
      <c r="A27" s="84" t="s">
        <v>32542</v>
      </c>
      <c r="B27">
        <v>2023</v>
      </c>
      <c r="C27" t="s">
        <v>4031</v>
      </c>
      <c r="D27" t="s">
        <v>32540</v>
      </c>
      <c r="E27" t="s">
        <v>2044</v>
      </c>
      <c r="G27" s="122" t="s">
        <v>3389</v>
      </c>
      <c r="H27" s="75">
        <v>1998</v>
      </c>
      <c r="I27" s="75" t="s">
        <v>32543</v>
      </c>
      <c r="J27" s="75" t="s">
        <v>30737</v>
      </c>
      <c r="K27" s="75" t="s">
        <v>960</v>
      </c>
    </row>
    <row r="28" spans="1:11">
      <c r="A28" t="s">
        <v>14083</v>
      </c>
      <c r="B28">
        <v>2023</v>
      </c>
      <c r="C28" t="s">
        <v>14084</v>
      </c>
      <c r="D28" t="s">
        <v>32540</v>
      </c>
      <c r="E28" t="s">
        <v>2044</v>
      </c>
      <c r="G28" s="116" t="s">
        <v>32544</v>
      </c>
      <c r="H28" s="75">
        <v>2012</v>
      </c>
      <c r="I28" s="75" t="s">
        <v>32545</v>
      </c>
      <c r="J28" s="75" t="s">
        <v>30737</v>
      </c>
      <c r="K28" s="75" t="s">
        <v>2044</v>
      </c>
    </row>
    <row r="29" spans="1:11">
      <c r="A29" s="90" t="s">
        <v>32546</v>
      </c>
      <c r="B29" s="18">
        <v>2012</v>
      </c>
      <c r="C29" s="18" t="s">
        <v>4026</v>
      </c>
      <c r="D29" s="18" t="s">
        <v>32547</v>
      </c>
      <c r="E29" t="s">
        <v>2044</v>
      </c>
      <c r="G29" s="116" t="s">
        <v>32548</v>
      </c>
      <c r="H29" s="75">
        <v>2010</v>
      </c>
      <c r="I29" s="75" t="s">
        <v>3925</v>
      </c>
      <c r="J29" s="75" t="s">
        <v>30737</v>
      </c>
      <c r="K29" s="75" t="s">
        <v>2044</v>
      </c>
    </row>
    <row r="30" spans="1:11">
      <c r="A30" s="106" t="s">
        <v>32549</v>
      </c>
      <c r="B30" s="96">
        <v>1997</v>
      </c>
      <c r="C30" s="96"/>
      <c r="D30" s="96" t="s">
        <v>32550</v>
      </c>
      <c r="E30" s="18" t="s">
        <v>2044</v>
      </c>
      <c r="G30" s="116" t="s">
        <v>32548</v>
      </c>
      <c r="H30" s="75">
        <v>2011</v>
      </c>
      <c r="I30" s="75" t="s">
        <v>3939</v>
      </c>
      <c r="J30" s="75" t="s">
        <v>30737</v>
      </c>
      <c r="K30" s="75" t="s">
        <v>2044</v>
      </c>
    </row>
    <row r="31" spans="1:11">
      <c r="A31" s="90" t="s">
        <v>32551</v>
      </c>
      <c r="B31" s="18">
        <v>2000</v>
      </c>
      <c r="C31" s="18"/>
      <c r="D31" s="18" t="s">
        <v>32552</v>
      </c>
      <c r="E31" t="s">
        <v>2044</v>
      </c>
      <c r="G31" s="116" t="s">
        <v>32553</v>
      </c>
      <c r="H31" s="75">
        <v>2009</v>
      </c>
      <c r="I31" s="75" t="s">
        <v>4830</v>
      </c>
      <c r="J31" s="75" t="s">
        <v>30737</v>
      </c>
      <c r="K31" s="75" t="s">
        <v>2044</v>
      </c>
    </row>
    <row r="32" spans="1:11">
      <c r="A32" s="88" t="s">
        <v>32554</v>
      </c>
      <c r="B32" s="33">
        <v>1995</v>
      </c>
      <c r="C32" s="33"/>
      <c r="D32" s="33" t="s">
        <v>32555</v>
      </c>
      <c r="E32" t="s">
        <v>2044</v>
      </c>
      <c r="G32" s="116" t="s">
        <v>32553</v>
      </c>
      <c r="H32" s="75">
        <v>2016</v>
      </c>
      <c r="I32" s="75" t="s">
        <v>4912</v>
      </c>
      <c r="J32" s="75" t="s">
        <v>30737</v>
      </c>
      <c r="K32" s="75" t="s">
        <v>2044</v>
      </c>
    </row>
    <row r="33" spans="1:11">
      <c r="A33" s="89" t="s">
        <v>32509</v>
      </c>
      <c r="B33" s="33">
        <v>2019</v>
      </c>
      <c r="C33" s="33"/>
      <c r="D33" s="33" t="s">
        <v>32555</v>
      </c>
      <c r="E33" t="s">
        <v>2044</v>
      </c>
      <c r="G33" s="116" t="s">
        <v>32556</v>
      </c>
      <c r="H33" s="75">
        <v>1998</v>
      </c>
      <c r="I33" s="75" t="s">
        <v>5345</v>
      </c>
      <c r="J33" s="75" t="s">
        <v>30737</v>
      </c>
      <c r="K33" s="75" t="s">
        <v>960</v>
      </c>
    </row>
    <row r="34" spans="1:11">
      <c r="A34" s="89" t="s">
        <v>32557</v>
      </c>
      <c r="B34" s="33">
        <v>1997</v>
      </c>
      <c r="C34" s="33"/>
      <c r="D34" s="33" t="s">
        <v>32555</v>
      </c>
      <c r="E34" t="s">
        <v>2044</v>
      </c>
      <c r="G34" s="116" t="s">
        <v>32558</v>
      </c>
      <c r="H34" s="75">
        <v>2007</v>
      </c>
      <c r="I34" s="75" t="s">
        <v>32559</v>
      </c>
      <c r="J34" s="75" t="s">
        <v>30737</v>
      </c>
      <c r="K34" s="75" t="s">
        <v>2044</v>
      </c>
    </row>
    <row r="35" spans="1:11">
      <c r="A35" s="89" t="s">
        <v>32560</v>
      </c>
      <c r="B35" s="33">
        <v>2008</v>
      </c>
      <c r="C35" s="33"/>
      <c r="D35" s="33" t="s">
        <v>32555</v>
      </c>
      <c r="E35" t="s">
        <v>2044</v>
      </c>
      <c r="G35" s="116" t="s">
        <v>32561</v>
      </c>
      <c r="H35" s="75">
        <v>1991</v>
      </c>
      <c r="I35" s="75" t="s">
        <v>32562</v>
      </c>
      <c r="J35" s="75" t="s">
        <v>32502</v>
      </c>
      <c r="K35" s="75" t="s">
        <v>960</v>
      </c>
    </row>
    <row r="36" spans="1:11">
      <c r="A36" s="89" t="s">
        <v>32563</v>
      </c>
      <c r="B36" s="33">
        <v>1998</v>
      </c>
      <c r="C36" s="33"/>
      <c r="D36" s="33" t="s">
        <v>32555</v>
      </c>
      <c r="E36" t="s">
        <v>2044</v>
      </c>
      <c r="G36" s="116" t="s">
        <v>32564</v>
      </c>
      <c r="H36" s="75">
        <v>1995</v>
      </c>
      <c r="I36" s="75" t="s">
        <v>5852</v>
      </c>
      <c r="J36" s="75" t="s">
        <v>32502</v>
      </c>
      <c r="K36" s="75" t="s">
        <v>2044</v>
      </c>
    </row>
    <row r="37" spans="1:11">
      <c r="A37" s="88" t="s">
        <v>32565</v>
      </c>
      <c r="B37" s="103">
        <v>1997</v>
      </c>
      <c r="C37" s="103"/>
      <c r="D37" s="103" t="s">
        <v>32555</v>
      </c>
      <c r="E37" t="s">
        <v>2044</v>
      </c>
      <c r="G37" s="116" t="s">
        <v>32566</v>
      </c>
      <c r="H37" s="75">
        <v>2007</v>
      </c>
      <c r="I37" s="75" t="s">
        <v>3429</v>
      </c>
      <c r="J37" s="75" t="s">
        <v>30737</v>
      </c>
      <c r="K37" s="75" t="s">
        <v>960</v>
      </c>
    </row>
    <row r="38" spans="1:11">
      <c r="A38" s="88" t="s">
        <v>32565</v>
      </c>
      <c r="B38" s="103">
        <v>1997</v>
      </c>
      <c r="C38" s="103"/>
      <c r="D38" s="103" t="s">
        <v>32555</v>
      </c>
      <c r="E38" t="s">
        <v>2044</v>
      </c>
      <c r="G38" s="116" t="s">
        <v>7696</v>
      </c>
      <c r="H38" s="75">
        <v>2015</v>
      </c>
      <c r="I38" s="75" t="s">
        <v>7697</v>
      </c>
      <c r="J38" s="75" t="s">
        <v>30737</v>
      </c>
      <c r="K38" s="75" t="s">
        <v>960</v>
      </c>
    </row>
    <row r="39" spans="1:11">
      <c r="A39" s="89" t="s">
        <v>32567</v>
      </c>
      <c r="B39" s="33">
        <v>1996</v>
      </c>
      <c r="C39" s="33"/>
      <c r="D39" s="33" t="s">
        <v>32555</v>
      </c>
      <c r="E39" t="s">
        <v>2044</v>
      </c>
      <c r="G39" s="116" t="s">
        <v>32568</v>
      </c>
      <c r="H39" s="75">
        <v>2022</v>
      </c>
      <c r="I39" s="75" t="s">
        <v>19517</v>
      </c>
      <c r="J39" s="75" t="s">
        <v>30737</v>
      </c>
      <c r="K39" s="75" t="s">
        <v>2044</v>
      </c>
    </row>
    <row r="40" spans="1:11">
      <c r="A40" s="89" t="s">
        <v>32500</v>
      </c>
      <c r="B40" s="33">
        <v>1998</v>
      </c>
      <c r="C40" s="33"/>
      <c r="D40" s="33" t="s">
        <v>32555</v>
      </c>
      <c r="E40" s="33" t="s">
        <v>2044</v>
      </c>
      <c r="G40" s="116" t="s">
        <v>8548</v>
      </c>
      <c r="H40" s="75">
        <v>2002</v>
      </c>
      <c r="I40" s="75" t="s">
        <v>8550</v>
      </c>
      <c r="J40" s="75" t="s">
        <v>30737</v>
      </c>
      <c r="K40" s="75" t="s">
        <v>960</v>
      </c>
    </row>
    <row r="41" spans="1:11">
      <c r="A41" s="89" t="s">
        <v>32569</v>
      </c>
      <c r="B41" s="33">
        <v>2001</v>
      </c>
      <c r="C41" s="33"/>
      <c r="D41" s="33" t="s">
        <v>32555</v>
      </c>
      <c r="E41" t="s">
        <v>2044</v>
      </c>
      <c r="G41" s="116" t="s">
        <v>8558</v>
      </c>
      <c r="H41" s="75">
        <v>2015</v>
      </c>
      <c r="I41" s="75" t="s">
        <v>8559</v>
      </c>
      <c r="J41" s="75" t="s">
        <v>30737</v>
      </c>
      <c r="K41" s="75" t="s">
        <v>960</v>
      </c>
    </row>
    <row r="42" spans="1:11">
      <c r="A42" s="89" t="s">
        <v>32570</v>
      </c>
      <c r="B42" s="33">
        <v>2011</v>
      </c>
      <c r="C42" s="33"/>
      <c r="D42" s="33" t="s">
        <v>32555</v>
      </c>
      <c r="E42" t="s">
        <v>2044</v>
      </c>
      <c r="G42" s="116" t="s">
        <v>32571</v>
      </c>
      <c r="H42" s="75">
        <v>2022</v>
      </c>
      <c r="I42" s="75" t="s">
        <v>8569</v>
      </c>
      <c r="J42" s="75" t="s">
        <v>30737</v>
      </c>
      <c r="K42" s="75" t="s">
        <v>2044</v>
      </c>
    </row>
    <row r="43" spans="1:11">
      <c r="A43" s="89" t="s">
        <v>32572</v>
      </c>
      <c r="B43" s="33">
        <v>2011</v>
      </c>
      <c r="C43" s="33"/>
      <c r="D43" s="33" t="s">
        <v>32555</v>
      </c>
      <c r="E43" t="s">
        <v>2044</v>
      </c>
      <c r="G43" s="116" t="s">
        <v>8840</v>
      </c>
      <c r="H43" s="75">
        <v>2004</v>
      </c>
      <c r="I43" s="75" t="s">
        <v>8841</v>
      </c>
      <c r="J43" s="75" t="s">
        <v>30737</v>
      </c>
      <c r="K43" s="75" t="s">
        <v>960</v>
      </c>
    </row>
    <row r="44" spans="1:11">
      <c r="A44" s="89" t="s">
        <v>32573</v>
      </c>
      <c r="B44" s="33">
        <v>1995</v>
      </c>
      <c r="C44" s="33"/>
      <c r="D44" s="33" t="s">
        <v>5470</v>
      </c>
      <c r="E44" s="18" t="s">
        <v>2044</v>
      </c>
      <c r="G44" s="116" t="s">
        <v>8879</v>
      </c>
      <c r="H44" s="75">
        <v>2005</v>
      </c>
      <c r="I44" s="75" t="s">
        <v>8884</v>
      </c>
      <c r="J44" s="75" t="s">
        <v>30737</v>
      </c>
      <c r="K44" s="75" t="s">
        <v>960</v>
      </c>
    </row>
    <row r="45" spans="1:11">
      <c r="A45" s="89" t="s">
        <v>32574</v>
      </c>
      <c r="B45" s="33">
        <v>2016</v>
      </c>
      <c r="C45" s="33"/>
      <c r="D45" s="33" t="s">
        <v>32555</v>
      </c>
      <c r="E45" t="s">
        <v>2044</v>
      </c>
      <c r="G45" s="116" t="s">
        <v>8923</v>
      </c>
      <c r="H45" s="75">
        <v>2013</v>
      </c>
      <c r="I45" s="75" t="s">
        <v>8935</v>
      </c>
      <c r="J45" s="75" t="s">
        <v>30737</v>
      </c>
      <c r="K45" s="75" t="s">
        <v>960</v>
      </c>
    </row>
    <row r="46" spans="1:11">
      <c r="A46" s="89" t="s">
        <v>32575</v>
      </c>
      <c r="B46" s="33">
        <v>1998</v>
      </c>
      <c r="C46" s="33"/>
      <c r="D46" s="33" t="s">
        <v>32576</v>
      </c>
      <c r="E46" t="s">
        <v>2044</v>
      </c>
      <c r="G46" s="116" t="s">
        <v>32577</v>
      </c>
      <c r="H46" s="75">
        <v>2022</v>
      </c>
      <c r="I46" s="75" t="s">
        <v>8952</v>
      </c>
      <c r="J46" s="75" t="s">
        <v>30737</v>
      </c>
      <c r="K46" s="75" t="s">
        <v>2044</v>
      </c>
    </row>
    <row r="47" spans="1:11">
      <c r="A47" s="89" t="s">
        <v>32578</v>
      </c>
      <c r="B47" s="33">
        <v>2001</v>
      </c>
      <c r="C47" s="33"/>
      <c r="D47" s="33" t="s">
        <v>32579</v>
      </c>
      <c r="E47" t="s">
        <v>2044</v>
      </c>
      <c r="G47" s="116" t="s">
        <v>32580</v>
      </c>
      <c r="H47" s="75">
        <v>2016</v>
      </c>
      <c r="I47" s="75" t="s">
        <v>9003</v>
      </c>
      <c r="J47" s="75" t="s">
        <v>30737</v>
      </c>
      <c r="K47" s="75" t="s">
        <v>2044</v>
      </c>
    </row>
    <row r="48" spans="1:11">
      <c r="A48" s="90" t="s">
        <v>32581</v>
      </c>
      <c r="B48" s="18">
        <v>2023</v>
      </c>
      <c r="C48" s="18" t="s">
        <v>32582</v>
      </c>
      <c r="D48" s="18" t="s">
        <v>32583</v>
      </c>
      <c r="E48" t="s">
        <v>2044</v>
      </c>
      <c r="G48" s="122" t="s">
        <v>32584</v>
      </c>
      <c r="H48" s="75">
        <v>2001</v>
      </c>
      <c r="I48" s="75" t="s">
        <v>9158</v>
      </c>
      <c r="J48" s="75" t="s">
        <v>30737</v>
      </c>
      <c r="K48" s="75" t="s">
        <v>960</v>
      </c>
    </row>
    <row r="49" spans="1:11">
      <c r="A49" s="90" t="s">
        <v>32585</v>
      </c>
      <c r="B49" s="18">
        <v>2023</v>
      </c>
      <c r="C49" s="54" t="s">
        <v>32586</v>
      </c>
      <c r="D49" s="18" t="s">
        <v>32583</v>
      </c>
      <c r="E49" t="s">
        <v>2044</v>
      </c>
      <c r="G49" s="116" t="s">
        <v>9142</v>
      </c>
      <c r="H49" s="75">
        <v>2020</v>
      </c>
      <c r="I49" s="75" t="s">
        <v>9150</v>
      </c>
      <c r="J49" s="75" t="s">
        <v>30737</v>
      </c>
      <c r="K49" s="75" t="s">
        <v>960</v>
      </c>
    </row>
    <row r="50" spans="1:11">
      <c r="A50" s="18" t="s">
        <v>32587</v>
      </c>
      <c r="B50" s="18">
        <v>2023</v>
      </c>
      <c r="C50" s="18" t="s">
        <v>32588</v>
      </c>
      <c r="D50" s="18" t="s">
        <v>32583</v>
      </c>
      <c r="E50" t="s">
        <v>2044</v>
      </c>
      <c r="G50" s="116" t="s">
        <v>9225</v>
      </c>
      <c r="H50" s="75">
        <v>2004</v>
      </c>
      <c r="I50" s="75" t="s">
        <v>9232</v>
      </c>
      <c r="J50" s="75" t="s">
        <v>30737</v>
      </c>
      <c r="K50" s="75" t="s">
        <v>960</v>
      </c>
    </row>
    <row r="51" spans="1:11">
      <c r="A51" s="104" t="s">
        <v>32589</v>
      </c>
      <c r="B51" s="18">
        <v>2023</v>
      </c>
      <c r="C51" s="18"/>
      <c r="D51" s="18" t="s">
        <v>32583</v>
      </c>
      <c r="E51" t="s">
        <v>2044</v>
      </c>
      <c r="G51" s="116" t="s">
        <v>32590</v>
      </c>
      <c r="H51" s="75">
        <v>2003</v>
      </c>
      <c r="I51" s="123" t="s">
        <v>9211</v>
      </c>
      <c r="J51" s="75" t="s">
        <v>32591</v>
      </c>
      <c r="K51" s="75" t="s">
        <v>960</v>
      </c>
    </row>
    <row r="52" spans="1:11">
      <c r="A52" s="104" t="s">
        <v>32592</v>
      </c>
      <c r="B52" s="18">
        <v>2023</v>
      </c>
      <c r="C52" s="18"/>
      <c r="D52" s="18" t="s">
        <v>32583</v>
      </c>
      <c r="E52" s="33" t="s">
        <v>2044</v>
      </c>
      <c r="G52" s="116" t="s">
        <v>32593</v>
      </c>
      <c r="H52" s="75">
        <v>2005</v>
      </c>
      <c r="I52" s="77" t="s">
        <v>9283</v>
      </c>
      <c r="J52" s="75" t="s">
        <v>32520</v>
      </c>
      <c r="K52" s="75" t="s">
        <v>960</v>
      </c>
    </row>
    <row r="53" spans="1:11">
      <c r="A53" s="104" t="s">
        <v>32594</v>
      </c>
      <c r="B53" s="18">
        <v>2023</v>
      </c>
      <c r="C53" s="18"/>
      <c r="D53" s="18" t="s">
        <v>32583</v>
      </c>
      <c r="E53" t="s">
        <v>2044</v>
      </c>
      <c r="G53" s="116" t="s">
        <v>32595</v>
      </c>
      <c r="H53" s="75">
        <v>2003</v>
      </c>
      <c r="I53" s="75" t="s">
        <v>9174</v>
      </c>
      <c r="J53" s="75" t="s">
        <v>32502</v>
      </c>
      <c r="K53" s="75" t="s">
        <v>2044</v>
      </c>
    </row>
    <row r="54" spans="1:11">
      <c r="A54" s="18" t="s">
        <v>32596</v>
      </c>
      <c r="B54" s="18">
        <v>2023</v>
      </c>
      <c r="C54" s="18"/>
      <c r="D54" s="18" t="s">
        <v>32583</v>
      </c>
      <c r="E54" t="s">
        <v>2044</v>
      </c>
      <c r="G54" s="116" t="s">
        <v>9246</v>
      </c>
      <c r="H54" s="75">
        <v>2005</v>
      </c>
      <c r="I54" s="75" t="s">
        <v>9255</v>
      </c>
      <c r="J54" s="75" t="s">
        <v>30737</v>
      </c>
      <c r="K54" s="75" t="s">
        <v>960</v>
      </c>
    </row>
    <row r="55" spans="1:11">
      <c r="A55" s="18" t="s">
        <v>32597</v>
      </c>
      <c r="B55" s="18">
        <v>2023</v>
      </c>
      <c r="C55" s="18"/>
      <c r="D55" s="18" t="s">
        <v>32583</v>
      </c>
      <c r="E55" t="s">
        <v>2044</v>
      </c>
      <c r="G55" s="116" t="s">
        <v>9261</v>
      </c>
      <c r="H55" s="75">
        <v>2014</v>
      </c>
      <c r="I55" s="75" t="s">
        <v>9262</v>
      </c>
      <c r="J55" s="75" t="s">
        <v>30737</v>
      </c>
      <c r="K55" s="75" t="s">
        <v>960</v>
      </c>
    </row>
    <row r="56" spans="1:11">
      <c r="A56" s="18" t="s">
        <v>32597</v>
      </c>
      <c r="B56" s="18">
        <v>2023</v>
      </c>
      <c r="C56" s="18"/>
      <c r="D56" s="18" t="s">
        <v>32583</v>
      </c>
      <c r="E56" t="s">
        <v>2044</v>
      </c>
      <c r="G56" s="116" t="s">
        <v>32598</v>
      </c>
      <c r="H56" s="75">
        <v>2007</v>
      </c>
      <c r="I56" s="77" t="s">
        <v>9303</v>
      </c>
      <c r="J56" s="75" t="s">
        <v>32520</v>
      </c>
      <c r="K56" s="75" t="s">
        <v>960</v>
      </c>
    </row>
    <row r="57" spans="1:11">
      <c r="A57" s="104" t="s">
        <v>32599</v>
      </c>
      <c r="B57" s="18">
        <v>2023</v>
      </c>
      <c r="C57" s="18"/>
      <c r="D57" s="18" t="s">
        <v>32583</v>
      </c>
      <c r="E57" t="s">
        <v>2044</v>
      </c>
      <c r="G57" s="116" t="s">
        <v>9916</v>
      </c>
      <c r="H57" s="75">
        <v>2003</v>
      </c>
      <c r="I57" s="75" t="s">
        <v>9917</v>
      </c>
      <c r="J57" s="75" t="s">
        <v>30737</v>
      </c>
      <c r="K57" s="75" t="s">
        <v>960</v>
      </c>
    </row>
    <row r="58" spans="1:11">
      <c r="A58" s="104" t="s">
        <v>32600</v>
      </c>
      <c r="B58" s="18">
        <v>2023</v>
      </c>
      <c r="C58" s="18"/>
      <c r="D58" s="18" t="s">
        <v>32583</v>
      </c>
      <c r="E58" t="s">
        <v>2044</v>
      </c>
      <c r="G58" s="116" t="s">
        <v>32601</v>
      </c>
      <c r="H58" s="75">
        <v>2005</v>
      </c>
      <c r="I58" s="75" t="s">
        <v>9932</v>
      </c>
      <c r="J58" s="75" t="s">
        <v>30737</v>
      </c>
      <c r="K58" s="75" t="s">
        <v>2044</v>
      </c>
    </row>
    <row r="59" spans="1:11">
      <c r="A59" s="104" t="s">
        <v>32602</v>
      </c>
      <c r="B59" s="18">
        <v>2023</v>
      </c>
      <c r="C59" s="18"/>
      <c r="D59" s="18" t="s">
        <v>32583</v>
      </c>
      <c r="E59" t="s">
        <v>2044</v>
      </c>
      <c r="G59" s="116" t="s">
        <v>9949</v>
      </c>
      <c r="H59" s="75">
        <v>2012</v>
      </c>
      <c r="I59" s="75" t="s">
        <v>9950</v>
      </c>
      <c r="J59" s="75" t="s">
        <v>30737</v>
      </c>
      <c r="K59" s="75" t="s">
        <v>960</v>
      </c>
    </row>
    <row r="60" spans="1:11">
      <c r="A60" s="18" t="s">
        <v>32372</v>
      </c>
      <c r="B60" s="18">
        <v>2023</v>
      </c>
      <c r="C60" s="18"/>
      <c r="D60" s="18" t="s">
        <v>32583</v>
      </c>
      <c r="E60" t="s">
        <v>2044</v>
      </c>
      <c r="G60" s="116" t="s">
        <v>32603</v>
      </c>
      <c r="H60" s="75">
        <v>1996</v>
      </c>
      <c r="I60" s="75" t="s">
        <v>9973</v>
      </c>
      <c r="J60" s="75" t="s">
        <v>30737</v>
      </c>
      <c r="K60" s="75" t="s">
        <v>960</v>
      </c>
    </row>
    <row r="61" spans="1:11">
      <c r="A61" s="104" t="s">
        <v>32383</v>
      </c>
      <c r="B61" s="18">
        <v>2023</v>
      </c>
      <c r="C61" s="18"/>
      <c r="D61" s="18" t="s">
        <v>32583</v>
      </c>
      <c r="E61" t="s">
        <v>2044</v>
      </c>
      <c r="G61" s="116" t="s">
        <v>32604</v>
      </c>
      <c r="H61" s="75">
        <v>2021</v>
      </c>
      <c r="I61" s="77" t="s">
        <v>10016</v>
      </c>
      <c r="J61" s="75" t="s">
        <v>32520</v>
      </c>
      <c r="K61" s="75" t="s">
        <v>960</v>
      </c>
    </row>
    <row r="62" spans="1:11">
      <c r="A62" s="18" t="s">
        <v>32405</v>
      </c>
      <c r="B62" s="18">
        <v>2023</v>
      </c>
      <c r="C62" s="18"/>
      <c r="D62" s="18" t="s">
        <v>32583</v>
      </c>
      <c r="E62" t="s">
        <v>2044</v>
      </c>
      <c r="G62" s="116" t="s">
        <v>32605</v>
      </c>
      <c r="H62" s="75">
        <v>1997</v>
      </c>
      <c r="I62" s="75" t="s">
        <v>11511</v>
      </c>
      <c r="J62" s="75" t="s">
        <v>30737</v>
      </c>
      <c r="K62" s="75" t="s">
        <v>960</v>
      </c>
    </row>
    <row r="63" spans="1:11">
      <c r="A63" s="104" t="s">
        <v>32606</v>
      </c>
      <c r="B63" s="18">
        <v>2023</v>
      </c>
      <c r="C63" s="18"/>
      <c r="D63" s="18" t="s">
        <v>32583</v>
      </c>
      <c r="E63" t="s">
        <v>2044</v>
      </c>
      <c r="G63" s="116" t="s">
        <v>32607</v>
      </c>
      <c r="H63" s="75">
        <v>2011</v>
      </c>
      <c r="I63" s="75" t="s">
        <v>10085</v>
      </c>
      <c r="J63" s="75" t="s">
        <v>30737</v>
      </c>
      <c r="K63" s="75" t="s">
        <v>960</v>
      </c>
    </row>
    <row r="64" spans="1:11">
      <c r="A64" s="105" t="s">
        <v>32608</v>
      </c>
      <c r="B64" s="18">
        <v>2023</v>
      </c>
      <c r="C64" s="18"/>
      <c r="D64" s="18" t="s">
        <v>32583</v>
      </c>
      <c r="E64" t="s">
        <v>2044</v>
      </c>
      <c r="G64" s="116" t="s">
        <v>10098</v>
      </c>
      <c r="H64" s="75">
        <v>1994</v>
      </c>
      <c r="I64" s="75" t="s">
        <v>10115</v>
      </c>
      <c r="J64" s="75" t="s">
        <v>30737</v>
      </c>
      <c r="K64" s="75" t="s">
        <v>960</v>
      </c>
    </row>
    <row r="65" spans="1:11">
      <c r="A65" s="90" t="s">
        <v>32581</v>
      </c>
      <c r="B65" s="18">
        <v>2004</v>
      </c>
      <c r="C65" s="18"/>
      <c r="D65" s="18" t="s">
        <v>32609</v>
      </c>
      <c r="E65" t="s">
        <v>2044</v>
      </c>
      <c r="G65" s="116" t="s">
        <v>10098</v>
      </c>
      <c r="H65" s="75">
        <v>2005</v>
      </c>
      <c r="I65" s="75" t="s">
        <v>10106</v>
      </c>
      <c r="J65" s="75" t="s">
        <v>30737</v>
      </c>
      <c r="K65" s="75" t="s">
        <v>960</v>
      </c>
    </row>
    <row r="66" spans="1:11">
      <c r="A66" s="90" t="s">
        <v>32581</v>
      </c>
      <c r="B66" s="18">
        <v>2013</v>
      </c>
      <c r="C66" s="18"/>
      <c r="D66" s="18" t="s">
        <v>32609</v>
      </c>
      <c r="E66" t="s">
        <v>2044</v>
      </c>
      <c r="G66" s="122" t="s">
        <v>32610</v>
      </c>
      <c r="H66" s="75">
        <v>2022</v>
      </c>
      <c r="I66" s="75" t="s">
        <v>2225</v>
      </c>
      <c r="J66" s="75" t="s">
        <v>30737</v>
      </c>
      <c r="K66" s="75" t="s">
        <v>2044</v>
      </c>
    </row>
    <row r="67" spans="1:11">
      <c r="A67" s="90" t="s">
        <v>32611</v>
      </c>
      <c r="B67" s="18">
        <v>2001</v>
      </c>
      <c r="C67" s="18"/>
      <c r="D67" s="18" t="s">
        <v>32609</v>
      </c>
      <c r="E67" t="s">
        <v>2044</v>
      </c>
      <c r="G67" s="116" t="s">
        <v>32612</v>
      </c>
      <c r="H67" s="75">
        <v>2012</v>
      </c>
      <c r="I67" s="75" t="s">
        <v>10471</v>
      </c>
      <c r="J67" s="75" t="s">
        <v>30737</v>
      </c>
      <c r="K67" s="75" t="s">
        <v>2044</v>
      </c>
    </row>
    <row r="68" spans="1:11">
      <c r="A68" s="90" t="s">
        <v>32613</v>
      </c>
      <c r="B68" s="18">
        <v>1998</v>
      </c>
      <c r="C68" s="18"/>
      <c r="D68" s="18" t="s">
        <v>32609</v>
      </c>
      <c r="E68" t="s">
        <v>2044</v>
      </c>
      <c r="G68" s="116" t="s">
        <v>10486</v>
      </c>
      <c r="H68" s="75">
        <v>1996</v>
      </c>
      <c r="I68" s="75" t="s">
        <v>10487</v>
      </c>
      <c r="J68" s="75" t="s">
        <v>32502</v>
      </c>
      <c r="K68" s="75" t="s">
        <v>960</v>
      </c>
    </row>
    <row r="69" spans="1:11">
      <c r="A69" s="90" t="s">
        <v>32614</v>
      </c>
      <c r="B69" s="18">
        <v>2014</v>
      </c>
      <c r="C69" s="18"/>
      <c r="D69" s="18" t="s">
        <v>32609</v>
      </c>
      <c r="E69" t="s">
        <v>2044</v>
      </c>
      <c r="G69" s="116" t="s">
        <v>10489</v>
      </c>
      <c r="H69" s="75">
        <v>2012</v>
      </c>
      <c r="I69" s="75" t="s">
        <v>10490</v>
      </c>
      <c r="J69" s="75" t="s">
        <v>30737</v>
      </c>
      <c r="K69" s="75" t="s">
        <v>960</v>
      </c>
    </row>
    <row r="70" spans="1:11">
      <c r="A70" s="90" t="s">
        <v>32615</v>
      </c>
      <c r="B70" s="18">
        <v>2001</v>
      </c>
      <c r="C70" s="18"/>
      <c r="D70" s="18" t="s">
        <v>32609</v>
      </c>
      <c r="E70" t="s">
        <v>2044</v>
      </c>
      <c r="G70" s="116" t="s">
        <v>32616</v>
      </c>
      <c r="H70" s="75">
        <v>2018</v>
      </c>
      <c r="I70" s="77" t="s">
        <v>10937</v>
      </c>
      <c r="J70" s="75" t="s">
        <v>32520</v>
      </c>
      <c r="K70" s="75" t="s">
        <v>960</v>
      </c>
    </row>
    <row r="71" spans="1:11">
      <c r="A71" s="90" t="s">
        <v>32617</v>
      </c>
      <c r="B71" s="18">
        <v>1995</v>
      </c>
      <c r="C71" s="18"/>
      <c r="D71" s="18" t="s">
        <v>32609</v>
      </c>
      <c r="E71" t="s">
        <v>2044</v>
      </c>
      <c r="G71" s="116" t="s">
        <v>32618</v>
      </c>
      <c r="H71" s="75">
        <v>1996</v>
      </c>
      <c r="I71" s="75" t="s">
        <v>2490</v>
      </c>
      <c r="J71" s="75" t="s">
        <v>30737</v>
      </c>
      <c r="K71" s="75" t="s">
        <v>2044</v>
      </c>
    </row>
    <row r="72" spans="1:11">
      <c r="A72" s="88" t="s">
        <v>32619</v>
      </c>
      <c r="B72" s="33">
        <v>2023</v>
      </c>
      <c r="C72" s="33"/>
      <c r="D72" s="33" t="s">
        <v>32609</v>
      </c>
      <c r="E72" t="s">
        <v>2044</v>
      </c>
      <c r="G72" s="116" t="s">
        <v>11506</v>
      </c>
      <c r="H72" s="75">
        <v>2005</v>
      </c>
      <c r="I72" s="75" t="s">
        <v>11507</v>
      </c>
      <c r="J72" s="75" t="s">
        <v>32502</v>
      </c>
      <c r="K72" s="75" t="s">
        <v>960</v>
      </c>
    </row>
    <row r="73" spans="1:11">
      <c r="A73" s="106" t="s">
        <v>32620</v>
      </c>
      <c r="B73" s="96">
        <v>2010</v>
      </c>
      <c r="C73" s="96"/>
      <c r="D73" s="96" t="s">
        <v>32621</v>
      </c>
      <c r="E73" t="s">
        <v>2044</v>
      </c>
      <c r="G73" s="116" t="s">
        <v>32622</v>
      </c>
      <c r="H73" s="75">
        <v>2012</v>
      </c>
      <c r="I73" s="75" t="s">
        <v>11523</v>
      </c>
      <c r="J73" s="75" t="s">
        <v>30737</v>
      </c>
      <c r="K73" s="75" t="s">
        <v>960</v>
      </c>
    </row>
    <row r="74" spans="1:11">
      <c r="A74" s="106" t="s">
        <v>32623</v>
      </c>
      <c r="B74" s="96">
        <v>1991</v>
      </c>
      <c r="C74" s="96"/>
      <c r="D74" s="96" t="s">
        <v>32621</v>
      </c>
      <c r="E74" t="s">
        <v>2044</v>
      </c>
      <c r="G74" s="116" t="s">
        <v>32624</v>
      </c>
      <c r="H74" s="75">
        <v>2011</v>
      </c>
      <c r="I74" s="75" t="s">
        <v>13844</v>
      </c>
      <c r="J74" s="75" t="s">
        <v>30737</v>
      </c>
      <c r="K74" s="75" t="s">
        <v>2044</v>
      </c>
    </row>
    <row r="75" spans="1:11">
      <c r="A75" s="106" t="s">
        <v>32623</v>
      </c>
      <c r="B75" s="96">
        <v>2020</v>
      </c>
      <c r="C75" s="96"/>
      <c r="D75" s="96" t="s">
        <v>32621</v>
      </c>
      <c r="E75" t="s">
        <v>2044</v>
      </c>
      <c r="G75" s="116" t="s">
        <v>13916</v>
      </c>
      <c r="H75" s="75">
        <v>1998</v>
      </c>
      <c r="I75" s="75" t="s">
        <v>13921</v>
      </c>
      <c r="J75" s="75" t="s">
        <v>30737</v>
      </c>
      <c r="K75" s="75" t="s">
        <v>960</v>
      </c>
    </row>
    <row r="76" spans="1:11">
      <c r="G76" s="116" t="s">
        <v>13932</v>
      </c>
      <c r="H76" s="75">
        <v>2019</v>
      </c>
      <c r="I76" s="75" t="s">
        <v>13933</v>
      </c>
      <c r="J76" s="75" t="s">
        <v>30737</v>
      </c>
      <c r="K76" s="75" t="s">
        <v>960</v>
      </c>
    </row>
    <row r="77" spans="1:11">
      <c r="G77" s="116" t="s">
        <v>14008</v>
      </c>
      <c r="H77" s="75">
        <v>2016</v>
      </c>
      <c r="I77" s="75" t="s">
        <v>14009</v>
      </c>
      <c r="J77" s="75" t="s">
        <v>30737</v>
      </c>
      <c r="K77" s="75" t="s">
        <v>960</v>
      </c>
    </row>
    <row r="78" spans="1:11">
      <c r="G78" s="116" t="s">
        <v>32625</v>
      </c>
      <c r="H78" s="75">
        <v>2018</v>
      </c>
      <c r="I78" s="77" t="s">
        <v>10537</v>
      </c>
      <c r="J78" s="75" t="s">
        <v>32520</v>
      </c>
      <c r="K78" s="75" t="s">
        <v>2044</v>
      </c>
    </row>
    <row r="79" spans="1:11">
      <c r="G79" s="75" t="s">
        <v>32626</v>
      </c>
      <c r="H79" s="75">
        <v>2022</v>
      </c>
      <c r="I79" s="75" t="s">
        <v>14112</v>
      </c>
      <c r="J79" s="75" t="s">
        <v>32520</v>
      </c>
      <c r="K79" s="75" t="s">
        <v>2044</v>
      </c>
    </row>
    <row r="80" spans="1:11">
      <c r="G80" s="75" t="s">
        <v>32627</v>
      </c>
      <c r="H80" s="75">
        <v>2022</v>
      </c>
      <c r="I80" s="75" t="s">
        <v>14112</v>
      </c>
      <c r="J80" s="75" t="s">
        <v>30737</v>
      </c>
      <c r="K80" s="75" t="s">
        <v>2044</v>
      </c>
    </row>
    <row r="81" spans="7:11">
      <c r="G81" s="116" t="s">
        <v>32628</v>
      </c>
      <c r="H81" s="75">
        <v>2001</v>
      </c>
      <c r="I81" s="75" t="s">
        <v>14127</v>
      </c>
      <c r="J81" s="75" t="s">
        <v>30737</v>
      </c>
      <c r="K81" s="75" t="s">
        <v>2044</v>
      </c>
    </row>
    <row r="82" spans="7:11">
      <c r="G82" s="116" t="s">
        <v>14271</v>
      </c>
      <c r="H82" s="75">
        <v>2017</v>
      </c>
      <c r="I82" s="75" t="s">
        <v>14272</v>
      </c>
      <c r="J82" s="75" t="s">
        <v>30737</v>
      </c>
      <c r="K82" s="75" t="s">
        <v>2044</v>
      </c>
    </row>
    <row r="83" spans="7:11">
      <c r="G83" s="116" t="s">
        <v>32629</v>
      </c>
      <c r="H83" s="75">
        <v>2020</v>
      </c>
      <c r="I83" s="77" t="s">
        <v>14331</v>
      </c>
      <c r="J83" s="75" t="s">
        <v>32520</v>
      </c>
      <c r="K83" s="75" t="s">
        <v>960</v>
      </c>
    </row>
    <row r="84" spans="7:11">
      <c r="G84" s="116" t="s">
        <v>32630</v>
      </c>
      <c r="H84" s="75">
        <v>2018</v>
      </c>
      <c r="I84" s="77" t="s">
        <v>14346</v>
      </c>
      <c r="J84" s="75" t="s">
        <v>32520</v>
      </c>
      <c r="K84" s="75" t="s">
        <v>960</v>
      </c>
    </row>
    <row r="85" spans="7:11">
      <c r="G85" s="116" t="s">
        <v>32631</v>
      </c>
      <c r="H85" s="75">
        <v>2017</v>
      </c>
      <c r="I85" s="77" t="s">
        <v>14356</v>
      </c>
      <c r="J85" s="75" t="s">
        <v>32520</v>
      </c>
      <c r="K85" s="75" t="s">
        <v>960</v>
      </c>
    </row>
    <row r="86" spans="7:11">
      <c r="G86" s="116" t="s">
        <v>32632</v>
      </c>
      <c r="H86" s="75">
        <v>2020</v>
      </c>
      <c r="I86" s="77" t="s">
        <v>14369</v>
      </c>
      <c r="J86" s="75" t="s">
        <v>32520</v>
      </c>
      <c r="K86" s="75" t="s">
        <v>960</v>
      </c>
    </row>
    <row r="87" spans="7:11">
      <c r="G87" s="116" t="s">
        <v>32633</v>
      </c>
      <c r="H87" s="75">
        <v>2004</v>
      </c>
      <c r="I87" s="75" t="s">
        <v>13984</v>
      </c>
      <c r="J87" s="75" t="s">
        <v>32502</v>
      </c>
      <c r="K87" s="75" t="s">
        <v>2044</v>
      </c>
    </row>
    <row r="88" spans="7:11">
      <c r="G88" s="116" t="s">
        <v>32634</v>
      </c>
      <c r="H88" s="75">
        <v>2004</v>
      </c>
      <c r="I88" s="75" t="s">
        <v>28034</v>
      </c>
      <c r="J88" s="75" t="s">
        <v>30737</v>
      </c>
      <c r="K88" s="75" t="s">
        <v>2044</v>
      </c>
    </row>
    <row r="89" spans="7:11">
      <c r="G89" s="116" t="s">
        <v>32634</v>
      </c>
      <c r="H89" s="75">
        <v>2008</v>
      </c>
      <c r="I89" s="75" t="s">
        <v>14388</v>
      </c>
      <c r="J89" s="75" t="s">
        <v>30737</v>
      </c>
      <c r="K89" s="75" t="s">
        <v>960</v>
      </c>
    </row>
    <row r="90" spans="7:11">
      <c r="G90" s="116" t="s">
        <v>32635</v>
      </c>
      <c r="H90" s="75">
        <v>2006</v>
      </c>
      <c r="I90" s="75" t="s">
        <v>14476</v>
      </c>
      <c r="J90" s="75" t="s">
        <v>30737</v>
      </c>
      <c r="K90" s="75" t="s">
        <v>2044</v>
      </c>
    </row>
    <row r="91" spans="7:11">
      <c r="G91" s="116" t="s">
        <v>32636</v>
      </c>
      <c r="H91" s="75">
        <v>2008</v>
      </c>
      <c r="I91" s="75" t="s">
        <v>14518</v>
      </c>
      <c r="J91" s="75" t="s">
        <v>30737</v>
      </c>
      <c r="K91" s="75" t="s">
        <v>2044</v>
      </c>
    </row>
    <row r="92" spans="7:11">
      <c r="G92" s="122" t="s">
        <v>32637</v>
      </c>
      <c r="H92" s="75">
        <v>2006</v>
      </c>
      <c r="I92" s="75" t="s">
        <v>14501</v>
      </c>
      <c r="J92" s="75" t="s">
        <v>30737</v>
      </c>
      <c r="K92" s="75" t="s">
        <v>960</v>
      </c>
    </row>
    <row r="93" spans="7:11">
      <c r="G93" s="116" t="s">
        <v>32563</v>
      </c>
      <c r="H93" s="75">
        <v>2015</v>
      </c>
      <c r="I93" s="75" t="s">
        <v>14705</v>
      </c>
      <c r="J93" s="75" t="s">
        <v>30737</v>
      </c>
      <c r="K93" s="75" t="s">
        <v>2044</v>
      </c>
    </row>
    <row r="94" spans="7:11">
      <c r="G94" s="116" t="s">
        <v>14768</v>
      </c>
      <c r="H94" s="75">
        <v>2017</v>
      </c>
      <c r="I94" s="75" t="s">
        <v>14775</v>
      </c>
      <c r="J94" s="75" t="s">
        <v>30737</v>
      </c>
      <c r="K94" s="75" t="s">
        <v>960</v>
      </c>
    </row>
    <row r="95" spans="7:11">
      <c r="G95" s="116" t="s">
        <v>32638</v>
      </c>
      <c r="H95" s="75">
        <v>2017</v>
      </c>
      <c r="I95" s="77" t="s">
        <v>14796</v>
      </c>
      <c r="J95" s="75" t="s">
        <v>32520</v>
      </c>
      <c r="K95" s="75" t="s">
        <v>960</v>
      </c>
    </row>
    <row r="96" spans="7:11">
      <c r="G96" s="116" t="s">
        <v>14966</v>
      </c>
      <c r="H96" s="75">
        <v>2012</v>
      </c>
      <c r="I96" s="75" t="s">
        <v>14967</v>
      </c>
      <c r="J96" s="75" t="s">
        <v>30737</v>
      </c>
      <c r="K96" s="75" t="s">
        <v>960</v>
      </c>
    </row>
    <row r="97" spans="7:11">
      <c r="G97" s="116" t="s">
        <v>14966</v>
      </c>
      <c r="H97" s="75">
        <v>2022</v>
      </c>
      <c r="I97" s="75" t="s">
        <v>14983</v>
      </c>
      <c r="J97" s="75" t="s">
        <v>30737</v>
      </c>
      <c r="K97" s="75" t="s">
        <v>960</v>
      </c>
    </row>
    <row r="98" spans="7:11">
      <c r="G98" s="116" t="s">
        <v>32639</v>
      </c>
      <c r="H98" s="75">
        <v>2013</v>
      </c>
      <c r="I98" s="75" t="s">
        <v>16413</v>
      </c>
      <c r="J98" s="75" t="s">
        <v>30737</v>
      </c>
      <c r="K98" s="75" t="s">
        <v>2044</v>
      </c>
    </row>
    <row r="99" spans="7:11">
      <c r="G99" s="116" t="s">
        <v>32640</v>
      </c>
      <c r="H99" s="75">
        <v>2008</v>
      </c>
      <c r="I99" s="75" t="s">
        <v>15038</v>
      </c>
      <c r="J99" s="75" t="s">
        <v>30737</v>
      </c>
      <c r="K99" s="75" t="s">
        <v>960</v>
      </c>
    </row>
    <row r="100" spans="7:11">
      <c r="G100" s="116" t="s">
        <v>32641</v>
      </c>
      <c r="H100" s="75">
        <v>2011</v>
      </c>
      <c r="I100" s="75" t="s">
        <v>15072</v>
      </c>
      <c r="J100" s="75" t="s">
        <v>30737</v>
      </c>
      <c r="K100" s="75" t="s">
        <v>2044</v>
      </c>
    </row>
    <row r="101" spans="7:11">
      <c r="G101" s="116" t="s">
        <v>32642</v>
      </c>
      <c r="H101" s="75">
        <v>2008</v>
      </c>
      <c r="I101" s="75" t="s">
        <v>15116</v>
      </c>
      <c r="J101" s="75" t="s">
        <v>30737</v>
      </c>
      <c r="K101" s="75" t="s">
        <v>2044</v>
      </c>
    </row>
    <row r="102" spans="7:11">
      <c r="G102" s="116" t="s">
        <v>32643</v>
      </c>
      <c r="H102" s="75">
        <v>2012</v>
      </c>
      <c r="I102" s="75" t="s">
        <v>15145</v>
      </c>
      <c r="J102" s="75" t="s">
        <v>30737</v>
      </c>
      <c r="K102" s="75" t="s">
        <v>960</v>
      </c>
    </row>
    <row r="103" spans="7:11">
      <c r="G103" s="116" t="s">
        <v>32644</v>
      </c>
      <c r="H103" s="75">
        <v>2021</v>
      </c>
      <c r="I103" s="77" t="s">
        <v>15134</v>
      </c>
      <c r="J103" s="75" t="s">
        <v>32520</v>
      </c>
      <c r="K103" s="75" t="s">
        <v>960</v>
      </c>
    </row>
    <row r="104" spans="7:11">
      <c r="G104" s="116" t="s">
        <v>32645</v>
      </c>
      <c r="H104" s="75">
        <v>2011</v>
      </c>
      <c r="I104" s="75" t="s">
        <v>15451</v>
      </c>
      <c r="J104" s="75" t="s">
        <v>30737</v>
      </c>
      <c r="K104" s="75" t="s">
        <v>960</v>
      </c>
    </row>
    <row r="105" spans="7:11">
      <c r="G105" s="116" t="s">
        <v>32646</v>
      </c>
      <c r="H105" s="75">
        <v>2021</v>
      </c>
      <c r="I105" s="77" t="s">
        <v>15520</v>
      </c>
      <c r="J105" s="75" t="s">
        <v>32520</v>
      </c>
      <c r="K105" s="75" t="s">
        <v>960</v>
      </c>
    </row>
    <row r="106" spans="7:11">
      <c r="G106" s="116" t="s">
        <v>32647</v>
      </c>
      <c r="H106" s="75">
        <v>2020</v>
      </c>
      <c r="I106" s="75" t="s">
        <v>16015</v>
      </c>
      <c r="J106" s="75" t="s">
        <v>30737</v>
      </c>
      <c r="K106" s="75" t="s">
        <v>2044</v>
      </c>
    </row>
    <row r="107" spans="7:11">
      <c r="G107" s="116" t="s">
        <v>32648</v>
      </c>
      <c r="H107" s="75">
        <v>2014</v>
      </c>
      <c r="I107" s="75" t="s">
        <v>16385</v>
      </c>
      <c r="J107" s="75" t="s">
        <v>30737</v>
      </c>
      <c r="K107" s="75" t="s">
        <v>960</v>
      </c>
    </row>
    <row r="108" spans="7:11">
      <c r="G108" s="116" t="s">
        <v>32649</v>
      </c>
      <c r="H108" s="75">
        <v>2018</v>
      </c>
      <c r="I108" s="75" t="s">
        <v>16814</v>
      </c>
      <c r="J108" s="75" t="s">
        <v>30737</v>
      </c>
      <c r="K108" s="75" t="s">
        <v>2044</v>
      </c>
    </row>
    <row r="109" spans="7:11">
      <c r="G109" s="116" t="s">
        <v>32650</v>
      </c>
      <c r="H109" s="75">
        <v>2013</v>
      </c>
      <c r="I109" s="75" t="s">
        <v>16929</v>
      </c>
      <c r="J109" s="75" t="s">
        <v>30737</v>
      </c>
      <c r="K109" s="75" t="s">
        <v>960</v>
      </c>
    </row>
    <row r="110" spans="7:11">
      <c r="G110" s="116" t="s">
        <v>32651</v>
      </c>
      <c r="H110" s="75">
        <v>2018</v>
      </c>
      <c r="I110" s="75" t="s">
        <v>16990</v>
      </c>
      <c r="J110" s="75" t="s">
        <v>30737</v>
      </c>
      <c r="K110" s="75" t="s">
        <v>2044</v>
      </c>
    </row>
    <row r="111" spans="7:11">
      <c r="G111" s="116" t="s">
        <v>32652</v>
      </c>
      <c r="H111" s="75">
        <v>2009</v>
      </c>
      <c r="I111" s="75" t="s">
        <v>17006</v>
      </c>
      <c r="J111" s="75" t="s">
        <v>30737</v>
      </c>
      <c r="K111" s="75" t="s">
        <v>960</v>
      </c>
    </row>
    <row r="112" spans="7:11">
      <c r="G112" s="116" t="s">
        <v>17030</v>
      </c>
      <c r="H112" s="75">
        <v>2006</v>
      </c>
      <c r="I112" s="75" t="s">
        <v>17052</v>
      </c>
      <c r="J112" s="75" t="s">
        <v>30737</v>
      </c>
      <c r="K112" s="75" t="s">
        <v>2044</v>
      </c>
    </row>
    <row r="113" spans="7:11">
      <c r="G113" s="116" t="s">
        <v>17030</v>
      </c>
      <c r="H113" s="75">
        <v>2013</v>
      </c>
      <c r="I113" s="75" t="s">
        <v>17031</v>
      </c>
      <c r="J113" s="75" t="s">
        <v>30737</v>
      </c>
      <c r="K113" s="75" t="s">
        <v>2044</v>
      </c>
    </row>
    <row r="114" spans="7:11">
      <c r="G114" s="116" t="s">
        <v>17118</v>
      </c>
      <c r="H114" s="75">
        <v>2011</v>
      </c>
      <c r="I114" s="75" t="s">
        <v>17296</v>
      </c>
      <c r="J114" s="75" t="s">
        <v>30737</v>
      </c>
      <c r="K114" s="75" t="s">
        <v>2044</v>
      </c>
    </row>
    <row r="115" spans="7:11">
      <c r="G115" s="116" t="s">
        <v>17118</v>
      </c>
      <c r="H115" s="75">
        <v>2011</v>
      </c>
      <c r="I115" s="75" t="s">
        <v>17296</v>
      </c>
      <c r="J115" s="75" t="s">
        <v>30737</v>
      </c>
      <c r="K115" s="75" t="s">
        <v>2044</v>
      </c>
    </row>
    <row r="116" spans="7:11">
      <c r="G116" s="116" t="s">
        <v>32653</v>
      </c>
      <c r="H116" s="75">
        <v>2022</v>
      </c>
      <c r="I116" s="77" t="s">
        <v>18725</v>
      </c>
      <c r="J116" s="75" t="s">
        <v>32520</v>
      </c>
      <c r="K116" s="75" t="s">
        <v>2044</v>
      </c>
    </row>
    <row r="117" spans="7:11">
      <c r="G117" s="116" t="s">
        <v>32654</v>
      </c>
      <c r="H117" s="75">
        <v>2003</v>
      </c>
      <c r="I117" s="75" t="s">
        <v>32655</v>
      </c>
      <c r="J117" s="75" t="s">
        <v>30737</v>
      </c>
      <c r="K117" s="75" t="s">
        <v>960</v>
      </c>
    </row>
    <row r="118" spans="7:11">
      <c r="G118" s="116" t="s">
        <v>32656</v>
      </c>
      <c r="H118" s="75">
        <v>2012</v>
      </c>
      <c r="I118" s="75" t="s">
        <v>1993</v>
      </c>
      <c r="J118" s="75" t="s">
        <v>30737</v>
      </c>
      <c r="K118" s="75" t="s">
        <v>960</v>
      </c>
    </row>
    <row r="119" spans="7:11">
      <c r="G119" s="116" t="s">
        <v>32657</v>
      </c>
      <c r="H119" s="75">
        <v>2000</v>
      </c>
      <c r="I119" s="75" t="s">
        <v>17484</v>
      </c>
      <c r="J119" s="75" t="s">
        <v>30737</v>
      </c>
      <c r="K119" s="75" t="s">
        <v>2044</v>
      </c>
    </row>
    <row r="120" spans="7:11">
      <c r="G120" s="116" t="s">
        <v>17493</v>
      </c>
      <c r="H120" s="75">
        <v>2010</v>
      </c>
      <c r="I120" s="75" t="s">
        <v>32658</v>
      </c>
      <c r="J120" s="75" t="s">
        <v>30737</v>
      </c>
      <c r="K120" s="75" t="s">
        <v>960</v>
      </c>
    </row>
    <row r="121" spans="7:11">
      <c r="G121" s="116" t="s">
        <v>32659</v>
      </c>
      <c r="H121" s="75">
        <v>2002</v>
      </c>
      <c r="I121" s="75" t="s">
        <v>17541</v>
      </c>
      <c r="J121" s="75" t="s">
        <v>30737</v>
      </c>
      <c r="K121" s="75" t="s">
        <v>960</v>
      </c>
    </row>
    <row r="122" spans="7:11">
      <c r="G122" s="116" t="s">
        <v>32660</v>
      </c>
      <c r="H122" s="75">
        <v>2006</v>
      </c>
      <c r="I122" s="77" t="s">
        <v>32661</v>
      </c>
      <c r="J122" s="75" t="s">
        <v>32662</v>
      </c>
      <c r="K122" s="75" t="s">
        <v>960</v>
      </c>
    </row>
    <row r="123" spans="7:11">
      <c r="G123" s="116" t="s">
        <v>17572</v>
      </c>
      <c r="H123" s="75">
        <v>2016</v>
      </c>
      <c r="I123" s="75" t="s">
        <v>17578</v>
      </c>
      <c r="J123" s="75" t="s">
        <v>30737</v>
      </c>
      <c r="K123" s="75" t="s">
        <v>960</v>
      </c>
    </row>
    <row r="124" spans="7:11">
      <c r="G124" s="116" t="s">
        <v>32663</v>
      </c>
      <c r="H124" s="75">
        <v>2011</v>
      </c>
      <c r="I124" s="77" t="s">
        <v>3377</v>
      </c>
      <c r="J124" s="75" t="s">
        <v>32664</v>
      </c>
      <c r="K124" s="75" t="s">
        <v>960</v>
      </c>
    </row>
    <row r="125" spans="7:11">
      <c r="G125" s="116" t="s">
        <v>32665</v>
      </c>
      <c r="H125" s="75">
        <v>1996</v>
      </c>
      <c r="I125" s="75" t="s">
        <v>18901</v>
      </c>
      <c r="J125" s="75" t="s">
        <v>30737</v>
      </c>
      <c r="K125" s="75" t="s">
        <v>2044</v>
      </c>
    </row>
    <row r="126" spans="7:11">
      <c r="G126" s="116" t="s">
        <v>32666</v>
      </c>
      <c r="H126" s="75">
        <v>2018</v>
      </c>
      <c r="I126" s="75" t="s">
        <v>18322</v>
      </c>
      <c r="J126" s="75" t="s">
        <v>30737</v>
      </c>
      <c r="K126" s="75" t="s">
        <v>2044</v>
      </c>
    </row>
    <row r="127" spans="7:11">
      <c r="G127" s="116" t="s">
        <v>32667</v>
      </c>
      <c r="H127" s="75">
        <v>2007</v>
      </c>
      <c r="I127" s="75" t="s">
        <v>18852</v>
      </c>
      <c r="J127" s="75" t="s">
        <v>30737</v>
      </c>
      <c r="K127" s="75" t="s">
        <v>960</v>
      </c>
    </row>
    <row r="128" spans="7:11">
      <c r="G128" s="116" t="s">
        <v>32668</v>
      </c>
      <c r="H128" s="75">
        <v>1997</v>
      </c>
      <c r="I128" s="75" t="s">
        <v>18875</v>
      </c>
      <c r="J128" s="75" t="s">
        <v>30737</v>
      </c>
      <c r="K128" s="75" t="s">
        <v>960</v>
      </c>
    </row>
    <row r="129" spans="7:11">
      <c r="G129" s="116" t="s">
        <v>18909</v>
      </c>
      <c r="H129" s="75">
        <v>2002</v>
      </c>
      <c r="I129" s="123" t="s">
        <v>18914</v>
      </c>
      <c r="J129" s="75" t="s">
        <v>30737</v>
      </c>
      <c r="K129" s="75" t="s">
        <v>960</v>
      </c>
    </row>
    <row r="130" spans="7:11">
      <c r="G130" s="116" t="s">
        <v>32669</v>
      </c>
      <c r="H130" s="75">
        <v>2015</v>
      </c>
      <c r="I130" s="75" t="s">
        <v>18842</v>
      </c>
      <c r="J130" s="75" t="s">
        <v>30737</v>
      </c>
      <c r="K130" s="75" t="s">
        <v>2044</v>
      </c>
    </row>
    <row r="131" spans="7:11">
      <c r="G131" s="116" t="s">
        <v>32670</v>
      </c>
      <c r="H131" s="75">
        <v>2020</v>
      </c>
      <c r="I131" s="119" t="s">
        <v>13444</v>
      </c>
      <c r="J131" s="75" t="s">
        <v>32520</v>
      </c>
      <c r="K131" s="75" t="s">
        <v>2044</v>
      </c>
    </row>
    <row r="132" spans="7:11">
      <c r="G132" s="116" t="s">
        <v>18945</v>
      </c>
      <c r="H132" s="75">
        <v>2022</v>
      </c>
      <c r="I132" s="75" t="s">
        <v>18951</v>
      </c>
      <c r="J132" s="75" t="s">
        <v>30737</v>
      </c>
      <c r="K132" s="75" t="s">
        <v>960</v>
      </c>
    </row>
    <row r="133" spans="7:11">
      <c r="G133" s="116" t="s">
        <v>18980</v>
      </c>
      <c r="H133" s="75">
        <v>2001</v>
      </c>
      <c r="I133" s="75" t="s">
        <v>18992</v>
      </c>
      <c r="J133" s="75" t="s">
        <v>30737</v>
      </c>
      <c r="K133" s="75" t="s">
        <v>2044</v>
      </c>
    </row>
    <row r="134" spans="7:11">
      <c r="G134" s="116" t="s">
        <v>18980</v>
      </c>
      <c r="H134" s="75">
        <v>2003</v>
      </c>
      <c r="I134" s="75" t="s">
        <v>19001</v>
      </c>
      <c r="J134" s="75" t="s">
        <v>30737</v>
      </c>
      <c r="K134" s="75" t="s">
        <v>2044</v>
      </c>
    </row>
    <row r="135" spans="7:11">
      <c r="G135" s="116" t="s">
        <v>32671</v>
      </c>
      <c r="H135" s="75">
        <v>2021</v>
      </c>
      <c r="I135" s="75" t="s">
        <v>18981</v>
      </c>
      <c r="J135" s="75" t="s">
        <v>30737</v>
      </c>
      <c r="K135" s="75" t="s">
        <v>2044</v>
      </c>
    </row>
    <row r="136" spans="7:11">
      <c r="G136" s="116" t="s">
        <v>32672</v>
      </c>
      <c r="H136" s="75">
        <v>2022</v>
      </c>
      <c r="I136" s="77" t="s">
        <v>18986</v>
      </c>
      <c r="J136" s="75" t="s">
        <v>30737</v>
      </c>
      <c r="K136" s="75" t="s">
        <v>2044</v>
      </c>
    </row>
    <row r="137" spans="7:11">
      <c r="G137" s="116" t="s">
        <v>19041</v>
      </c>
      <c r="H137" s="75">
        <v>2019</v>
      </c>
      <c r="I137" s="75" t="s">
        <v>19042</v>
      </c>
      <c r="J137" s="75" t="s">
        <v>30737</v>
      </c>
      <c r="K137" s="75" t="s">
        <v>2044</v>
      </c>
    </row>
    <row r="138" spans="7:11">
      <c r="G138" s="116" t="s">
        <v>32567</v>
      </c>
      <c r="H138" s="75">
        <v>2003</v>
      </c>
      <c r="I138" s="77" t="s">
        <v>19111</v>
      </c>
      <c r="J138" s="75" t="s">
        <v>30737</v>
      </c>
      <c r="K138" s="75" t="s">
        <v>2044</v>
      </c>
    </row>
    <row r="139" spans="7:11">
      <c r="G139" s="116" t="s">
        <v>32673</v>
      </c>
      <c r="H139" s="75">
        <v>1995</v>
      </c>
      <c r="I139" s="123" t="s">
        <v>19158</v>
      </c>
      <c r="J139" s="75" t="s">
        <v>30737</v>
      </c>
      <c r="K139" s="75" t="s">
        <v>2044</v>
      </c>
    </row>
    <row r="140" spans="7:11">
      <c r="G140" s="116" t="s">
        <v>32674</v>
      </c>
      <c r="H140" s="75">
        <v>2003</v>
      </c>
      <c r="I140" s="77" t="s">
        <v>3110</v>
      </c>
      <c r="J140" s="75" t="s">
        <v>32675</v>
      </c>
      <c r="K140" s="75" t="s">
        <v>2044</v>
      </c>
    </row>
    <row r="141" spans="7:11">
      <c r="G141" s="116" t="s">
        <v>32530</v>
      </c>
      <c r="H141" s="75">
        <v>2002</v>
      </c>
      <c r="I141" s="75" t="s">
        <v>3429</v>
      </c>
      <c r="J141" s="75" t="s">
        <v>30737</v>
      </c>
      <c r="K141" s="75" t="s">
        <v>2044</v>
      </c>
    </row>
    <row r="142" spans="7:11">
      <c r="G142" s="116" t="s">
        <v>32676</v>
      </c>
      <c r="H142" s="75">
        <v>2004</v>
      </c>
      <c r="I142" s="75" t="s">
        <v>13899</v>
      </c>
      <c r="J142" s="75" t="s">
        <v>30737</v>
      </c>
      <c r="K142" s="75" t="s">
        <v>2044</v>
      </c>
    </row>
    <row r="143" spans="7:11">
      <c r="G143" s="116" t="s">
        <v>32677</v>
      </c>
      <c r="H143" s="75">
        <v>2022</v>
      </c>
      <c r="I143" s="77" t="s">
        <v>12377</v>
      </c>
      <c r="J143" s="75" t="s">
        <v>32520</v>
      </c>
      <c r="K143" s="75" t="s">
        <v>2044</v>
      </c>
    </row>
    <row r="144" spans="7:11">
      <c r="G144" s="116" t="s">
        <v>32678</v>
      </c>
      <c r="H144" s="75">
        <v>1993</v>
      </c>
      <c r="I144" s="75" t="s">
        <v>32679</v>
      </c>
      <c r="J144" s="75" t="s">
        <v>30737</v>
      </c>
      <c r="K144" s="75" t="s">
        <v>2044</v>
      </c>
    </row>
    <row r="145" spans="7:11">
      <c r="G145" s="116" t="s">
        <v>32680</v>
      </c>
      <c r="H145" s="75">
        <v>2006</v>
      </c>
      <c r="I145" s="75" t="s">
        <v>19513</v>
      </c>
      <c r="J145" s="75" t="s">
        <v>32502</v>
      </c>
      <c r="K145" s="75" t="s">
        <v>2044</v>
      </c>
    </row>
    <row r="146" spans="7:11">
      <c r="G146" s="116" t="s">
        <v>32681</v>
      </c>
      <c r="H146" s="75">
        <v>2006</v>
      </c>
      <c r="I146" s="75" t="s">
        <v>9859</v>
      </c>
      <c r="J146" s="75" t="s">
        <v>32502</v>
      </c>
      <c r="K146" s="75" t="s">
        <v>2044</v>
      </c>
    </row>
    <row r="147" spans="7:11">
      <c r="G147" s="116" t="s">
        <v>32682</v>
      </c>
      <c r="H147" s="75">
        <v>2005</v>
      </c>
      <c r="I147" s="75" t="s">
        <v>32683</v>
      </c>
      <c r="J147" s="75" t="s">
        <v>30737</v>
      </c>
      <c r="K147" s="75" t="s">
        <v>2044</v>
      </c>
    </row>
    <row r="148" spans="7:11">
      <c r="G148" s="116" t="s">
        <v>32684</v>
      </c>
      <c r="H148" s="75">
        <v>2011</v>
      </c>
      <c r="I148" s="75" t="s">
        <v>19517</v>
      </c>
      <c r="J148" s="75" t="s">
        <v>30737</v>
      </c>
      <c r="K148" s="75" t="s">
        <v>960</v>
      </c>
    </row>
    <row r="149" spans="7:11">
      <c r="G149" s="116" t="s">
        <v>32685</v>
      </c>
      <c r="H149" s="75">
        <v>1999</v>
      </c>
      <c r="I149" s="75" t="s">
        <v>32686</v>
      </c>
      <c r="J149" s="75" t="s">
        <v>30737</v>
      </c>
      <c r="K149" s="75" t="s">
        <v>2044</v>
      </c>
    </row>
    <row r="150" spans="7:11">
      <c r="G150" s="116" t="s">
        <v>32687</v>
      </c>
      <c r="H150" s="75">
        <v>1997</v>
      </c>
      <c r="I150" s="75" t="s">
        <v>19675</v>
      </c>
      <c r="J150" s="75" t="s">
        <v>30737</v>
      </c>
      <c r="K150" s="75" t="s">
        <v>960</v>
      </c>
    </row>
    <row r="151" spans="7:11">
      <c r="G151" s="116" t="s">
        <v>32688</v>
      </c>
      <c r="H151" s="75">
        <v>2011</v>
      </c>
      <c r="I151" s="75" t="s">
        <v>19699</v>
      </c>
      <c r="J151" s="75" t="s">
        <v>30737</v>
      </c>
      <c r="K151" s="75" t="s">
        <v>960</v>
      </c>
    </row>
    <row r="152" spans="7:11">
      <c r="G152" s="116" t="s">
        <v>19738</v>
      </c>
      <c r="H152" s="75">
        <v>2015</v>
      </c>
      <c r="I152" s="77" t="s">
        <v>19739</v>
      </c>
      <c r="J152" s="75" t="s">
        <v>32520</v>
      </c>
      <c r="K152" s="75" t="s">
        <v>960</v>
      </c>
    </row>
    <row r="153" spans="7:11">
      <c r="G153" s="116" t="s">
        <v>32689</v>
      </c>
      <c r="H153" s="75">
        <v>2017</v>
      </c>
      <c r="I153" s="75" t="s">
        <v>32690</v>
      </c>
      <c r="J153" s="75" t="s">
        <v>30737</v>
      </c>
      <c r="K153" s="75" t="s">
        <v>2044</v>
      </c>
    </row>
    <row r="154" spans="7:11">
      <c r="G154" s="116" t="s">
        <v>32691</v>
      </c>
      <c r="H154" s="75">
        <v>2022</v>
      </c>
      <c r="I154" s="77" t="s">
        <v>26419</v>
      </c>
      <c r="J154" s="75" t="s">
        <v>32692</v>
      </c>
      <c r="K154" s="75" t="s">
        <v>2044</v>
      </c>
    </row>
    <row r="155" spans="7:11">
      <c r="G155" s="116" t="s">
        <v>32693</v>
      </c>
      <c r="H155" s="75">
        <v>2012</v>
      </c>
      <c r="I155" s="77" t="s">
        <v>20749</v>
      </c>
      <c r="J155" s="75" t="s">
        <v>32520</v>
      </c>
      <c r="K155" s="75" t="s">
        <v>2044</v>
      </c>
    </row>
    <row r="156" spans="7:11">
      <c r="G156" s="116" t="s">
        <v>32694</v>
      </c>
      <c r="H156" s="75">
        <v>2022</v>
      </c>
      <c r="I156" s="77" t="s">
        <v>20826</v>
      </c>
      <c r="J156" s="75" t="s">
        <v>32520</v>
      </c>
      <c r="K156" s="75" t="s">
        <v>2044</v>
      </c>
    </row>
    <row r="157" spans="7:11">
      <c r="G157" s="120" t="s">
        <v>32695</v>
      </c>
      <c r="H157" s="75">
        <v>2006</v>
      </c>
      <c r="I157" s="77" t="s">
        <v>22797</v>
      </c>
      <c r="J157" s="75" t="s">
        <v>32520</v>
      </c>
      <c r="K157" s="75" t="s">
        <v>960</v>
      </c>
    </row>
    <row r="158" spans="7:11">
      <c r="G158" s="116" t="s">
        <v>32696</v>
      </c>
      <c r="H158" s="75">
        <v>2022</v>
      </c>
      <c r="I158" s="77" t="s">
        <v>22794</v>
      </c>
      <c r="J158" s="75" t="s">
        <v>32520</v>
      </c>
      <c r="K158" s="75" t="s">
        <v>960</v>
      </c>
    </row>
    <row r="159" spans="7:11">
      <c r="G159" s="116" t="s">
        <v>32697</v>
      </c>
      <c r="H159" s="75">
        <v>2022</v>
      </c>
      <c r="I159" s="75" t="s">
        <v>23235</v>
      </c>
      <c r="J159" s="75" t="s">
        <v>30737</v>
      </c>
      <c r="K159" s="75" t="s">
        <v>2044</v>
      </c>
    </row>
    <row r="160" spans="7:11">
      <c r="G160" s="116" t="s">
        <v>32698</v>
      </c>
      <c r="H160" s="75">
        <v>1996</v>
      </c>
      <c r="I160" s="75" t="s">
        <v>9996</v>
      </c>
      <c r="J160" s="75" t="s">
        <v>30737</v>
      </c>
      <c r="K160" s="75" t="s">
        <v>960</v>
      </c>
    </row>
    <row r="161" spans="7:11">
      <c r="G161" s="116" t="s">
        <v>32699</v>
      </c>
      <c r="H161" s="75">
        <v>2011</v>
      </c>
      <c r="I161" s="77" t="s">
        <v>24012</v>
      </c>
      <c r="J161" s="75" t="s">
        <v>30737</v>
      </c>
      <c r="K161" s="75" t="s">
        <v>960</v>
      </c>
    </row>
    <row r="162" spans="7:11">
      <c r="G162" s="116" t="s">
        <v>32700</v>
      </c>
      <c r="H162" s="75">
        <v>2019</v>
      </c>
      <c r="I162" s="75" t="s">
        <v>24480</v>
      </c>
      <c r="J162" s="75" t="s">
        <v>32520</v>
      </c>
      <c r="K162" s="75" t="s">
        <v>2044</v>
      </c>
    </row>
    <row r="163" spans="7:11">
      <c r="G163" s="116" t="s">
        <v>32701</v>
      </c>
      <c r="H163" s="75">
        <v>2015</v>
      </c>
      <c r="I163" s="75" t="s">
        <v>25940</v>
      </c>
      <c r="J163" s="75" t="s">
        <v>30737</v>
      </c>
      <c r="K163" s="75" t="s">
        <v>2044</v>
      </c>
    </row>
    <row r="164" spans="7:11">
      <c r="G164" s="116" t="s">
        <v>32702</v>
      </c>
      <c r="H164" s="75">
        <v>2022</v>
      </c>
      <c r="I164" s="75" t="s">
        <v>26425</v>
      </c>
      <c r="J164" s="75" t="s">
        <v>30737</v>
      </c>
      <c r="K164" s="75" t="s">
        <v>2044</v>
      </c>
    </row>
    <row r="165" spans="7:11">
      <c r="G165" s="116" t="s">
        <v>32703</v>
      </c>
      <c r="H165" s="75">
        <v>2013</v>
      </c>
      <c r="I165" s="75" t="s">
        <v>26720</v>
      </c>
      <c r="J165" s="75" t="s">
        <v>30737</v>
      </c>
      <c r="K165" s="75" t="s">
        <v>2044</v>
      </c>
    </row>
    <row r="166" spans="7:11">
      <c r="G166" s="116" t="s">
        <v>32704</v>
      </c>
      <c r="H166" s="75">
        <v>2010</v>
      </c>
      <c r="I166" s="77" t="s">
        <v>27076</v>
      </c>
      <c r="J166" s="75" t="s">
        <v>32520</v>
      </c>
      <c r="K166" s="75" t="s">
        <v>2044</v>
      </c>
    </row>
    <row r="167" spans="7:11">
      <c r="G167" s="121" t="s">
        <v>32705</v>
      </c>
      <c r="H167" s="75">
        <v>2003</v>
      </c>
      <c r="I167" s="75" t="s">
        <v>25952</v>
      </c>
      <c r="J167" s="75" t="s">
        <v>30737</v>
      </c>
      <c r="K167" s="75" t="s">
        <v>2044</v>
      </c>
    </row>
    <row r="168" spans="7:11">
      <c r="G168" s="116" t="s">
        <v>32706</v>
      </c>
      <c r="H168" s="75">
        <v>2019</v>
      </c>
      <c r="I168" s="77" t="s">
        <v>27476</v>
      </c>
      <c r="J168" s="75" t="s">
        <v>32520</v>
      </c>
      <c r="K168" s="75" t="s">
        <v>2044</v>
      </c>
    </row>
    <row r="169" spans="7:11">
      <c r="G169" s="121" t="s">
        <v>32707</v>
      </c>
      <c r="H169" s="75">
        <v>2009</v>
      </c>
      <c r="I169" s="77" t="s">
        <v>27716</v>
      </c>
      <c r="J169" s="75" t="s">
        <v>32520</v>
      </c>
      <c r="K169" s="75" t="s">
        <v>2044</v>
      </c>
    </row>
    <row r="170" spans="7:11">
      <c r="G170" s="116" t="s">
        <v>32708</v>
      </c>
      <c r="H170" s="75">
        <v>2014</v>
      </c>
      <c r="I170" t="s">
        <v>28443</v>
      </c>
      <c r="J170" s="75" t="s">
        <v>30737</v>
      </c>
      <c r="K170" s="75" t="s">
        <v>2044</v>
      </c>
    </row>
    <row r="171" spans="7:11">
      <c r="G171" s="116" t="s">
        <v>32709</v>
      </c>
      <c r="H171" s="75">
        <v>2003</v>
      </c>
      <c r="I171" t="s">
        <v>28942</v>
      </c>
      <c r="J171" s="75" t="s">
        <v>30737</v>
      </c>
      <c r="K171" s="75" t="s">
        <v>2044</v>
      </c>
    </row>
    <row r="172" spans="7:11">
      <c r="G172" s="117" t="s">
        <v>32710</v>
      </c>
      <c r="H172" s="80">
        <v>2021</v>
      </c>
      <c r="I172" s="80" t="s">
        <v>30392</v>
      </c>
      <c r="J172" s="80" t="s">
        <v>30737</v>
      </c>
      <c r="K172" s="80" t="s">
        <v>2044</v>
      </c>
    </row>
    <row r="173" spans="7:11">
      <c r="G173" s="116" t="s">
        <v>32711</v>
      </c>
      <c r="H173" s="75">
        <v>2017</v>
      </c>
      <c r="I173" s="75" t="s">
        <v>22821</v>
      </c>
      <c r="J173" s="75" t="s">
        <v>32712</v>
      </c>
      <c r="K173" s="75" t="s">
        <v>2044</v>
      </c>
    </row>
    <row r="174" spans="7:11">
      <c r="G174" s="116" t="s">
        <v>32713</v>
      </c>
      <c r="H174" s="80">
        <v>2008</v>
      </c>
      <c r="I174" s="80" t="s">
        <v>8902</v>
      </c>
      <c r="J174" s="80" t="s">
        <v>32502</v>
      </c>
      <c r="K174" s="80" t="s">
        <v>2044</v>
      </c>
    </row>
    <row r="175" spans="7:11">
      <c r="G175" s="117" t="s">
        <v>32714</v>
      </c>
      <c r="H175" s="80">
        <v>2004</v>
      </c>
      <c r="I175" s="80" t="s">
        <v>20039</v>
      </c>
      <c r="J175" s="80" t="s">
        <v>30737</v>
      </c>
      <c r="K175" s="80" t="s">
        <v>2044</v>
      </c>
    </row>
    <row r="176" spans="7:11">
      <c r="G176" s="157" t="s">
        <v>32715</v>
      </c>
      <c r="H176" s="80">
        <v>2012</v>
      </c>
      <c r="I176" s="80" t="s">
        <v>20180</v>
      </c>
      <c r="J176" s="80" t="s">
        <v>30737</v>
      </c>
      <c r="K176" s="80" t="s">
        <v>2044</v>
      </c>
    </row>
    <row r="177" spans="7:11">
      <c r="G177" s="116" t="s">
        <v>32716</v>
      </c>
      <c r="H177" s="75">
        <v>2020</v>
      </c>
      <c r="I177" s="75" t="s">
        <v>24687</v>
      </c>
      <c r="J177" s="75" t="s">
        <v>30737</v>
      </c>
      <c r="K177" s="75" t="s">
        <v>2044</v>
      </c>
    </row>
    <row r="178" spans="7:11">
      <c r="G178" s="117" t="s">
        <v>32717</v>
      </c>
      <c r="H178" s="80">
        <v>2021</v>
      </c>
      <c r="I178" s="80" t="s">
        <v>21238</v>
      </c>
      <c r="J178" s="80" t="s">
        <v>30737</v>
      </c>
      <c r="K178" s="80" t="s">
        <v>2044</v>
      </c>
    </row>
    <row r="179" spans="7:11">
      <c r="G179" s="117" t="s">
        <v>32718</v>
      </c>
      <c r="H179" s="80">
        <v>1995</v>
      </c>
      <c r="I179" s="80" t="s">
        <v>23084</v>
      </c>
      <c r="J179" s="80" t="s">
        <v>30737</v>
      </c>
      <c r="K179" s="80" t="s">
        <v>960</v>
      </c>
    </row>
    <row r="180" spans="7:11">
      <c r="G180" s="117" t="s">
        <v>32719</v>
      </c>
      <c r="H180" s="80">
        <v>2015</v>
      </c>
      <c r="I180" s="80" t="s">
        <v>23766</v>
      </c>
      <c r="J180" s="80" t="s">
        <v>30737</v>
      </c>
      <c r="K180" s="80" t="s">
        <v>2044</v>
      </c>
    </row>
    <row r="181" spans="7:11">
      <c r="G181" s="117" t="s">
        <v>32719</v>
      </c>
      <c r="H181" s="80">
        <v>2019</v>
      </c>
      <c r="I181" s="80" t="s">
        <v>23794</v>
      </c>
      <c r="J181" s="80" t="s">
        <v>30737</v>
      </c>
      <c r="K181" s="80" t="s">
        <v>2044</v>
      </c>
    </row>
    <row r="182" spans="7:11">
      <c r="G182" s="117" t="s">
        <v>32720</v>
      </c>
      <c r="H182" s="80">
        <v>2016</v>
      </c>
      <c r="I182" s="80" t="s">
        <v>21976</v>
      </c>
      <c r="J182" s="80" t="s">
        <v>30737</v>
      </c>
      <c r="K182" s="80" t="s">
        <v>2044</v>
      </c>
    </row>
    <row r="183" spans="7:11">
      <c r="G183" s="117" t="s">
        <v>32720</v>
      </c>
      <c r="H183" s="80">
        <v>2018</v>
      </c>
      <c r="I183" t="s">
        <v>22131</v>
      </c>
      <c r="J183" s="80" t="s">
        <v>30737</v>
      </c>
      <c r="K183" s="80" t="s">
        <v>2044</v>
      </c>
    </row>
    <row r="184" spans="7:11">
      <c r="G184" s="117" t="s">
        <v>32721</v>
      </c>
      <c r="H184" s="80">
        <v>2017</v>
      </c>
      <c r="I184" s="80" t="s">
        <v>24613</v>
      </c>
      <c r="J184" s="80" t="s">
        <v>30737</v>
      </c>
      <c r="K184" s="80" t="s">
        <v>2044</v>
      </c>
    </row>
    <row r="185" spans="7:11">
      <c r="G185" s="117" t="s">
        <v>32721</v>
      </c>
      <c r="H185" s="80">
        <v>2018</v>
      </c>
      <c r="I185" s="80" t="s">
        <v>24627</v>
      </c>
      <c r="J185" s="80" t="s">
        <v>30737</v>
      </c>
      <c r="K185" s="80" t="s">
        <v>2044</v>
      </c>
    </row>
    <row r="186" spans="7:11">
      <c r="G186" s="117" t="s">
        <v>32722</v>
      </c>
      <c r="H186" s="80">
        <v>2008</v>
      </c>
      <c r="I186" s="80" t="s">
        <v>25308</v>
      </c>
      <c r="J186" s="80" t="s">
        <v>32723</v>
      </c>
      <c r="K186" s="80" t="s">
        <v>2044</v>
      </c>
    </row>
    <row r="187" spans="7:11">
      <c r="G187" s="116" t="s">
        <v>32549</v>
      </c>
      <c r="H187" s="75">
        <v>2020</v>
      </c>
      <c r="I187" s="77" t="s">
        <v>25523</v>
      </c>
      <c r="J187" s="75" t="s">
        <v>32520</v>
      </c>
      <c r="K187" s="75" t="s">
        <v>2044</v>
      </c>
    </row>
    <row r="188" spans="7:11">
      <c r="G188" s="116" t="s">
        <v>32724</v>
      </c>
      <c r="H188" s="75">
        <v>2022</v>
      </c>
      <c r="I188" s="75" t="s">
        <v>32725</v>
      </c>
      <c r="J188" s="75" t="s">
        <v>32520</v>
      </c>
      <c r="K188" s="75" t="s">
        <v>2044</v>
      </c>
    </row>
    <row r="189" spans="7:11">
      <c r="G189" s="116" t="s">
        <v>32726</v>
      </c>
      <c r="H189" s="75">
        <v>2021</v>
      </c>
      <c r="I189" s="75" t="s">
        <v>26767</v>
      </c>
      <c r="J189" s="75" t="s">
        <v>30737</v>
      </c>
      <c r="K189" s="75" t="s">
        <v>2044</v>
      </c>
    </row>
    <row r="190" spans="7:11">
      <c r="G190" s="116" t="s">
        <v>32727</v>
      </c>
      <c r="H190" s="75">
        <v>2011</v>
      </c>
      <c r="I190" s="75" t="s">
        <v>26777</v>
      </c>
      <c r="J190" s="75" t="s">
        <v>30737</v>
      </c>
      <c r="K190" s="75" t="s">
        <v>2044</v>
      </c>
    </row>
    <row r="191" spans="7:11">
      <c r="G191" s="121" t="s">
        <v>32728</v>
      </c>
      <c r="H191" s="75">
        <v>2009</v>
      </c>
      <c r="I191" s="75" t="s">
        <v>27745</v>
      </c>
      <c r="J191" s="75" t="s">
        <v>30737</v>
      </c>
      <c r="K191" s="75" t="s">
        <v>2044</v>
      </c>
    </row>
    <row r="192" spans="7:11">
      <c r="G192" s="116" t="s">
        <v>32729</v>
      </c>
      <c r="H192" s="75">
        <v>2019</v>
      </c>
      <c r="I192" s="75" t="s">
        <v>21118</v>
      </c>
      <c r="J192" s="75" t="s">
        <v>30737</v>
      </c>
      <c r="K192" s="75" t="s">
        <v>2044</v>
      </c>
    </row>
    <row r="193" spans="7:11">
      <c r="G193" s="122" t="s">
        <v>32730</v>
      </c>
      <c r="H193" s="75">
        <v>2013</v>
      </c>
      <c r="I193" s="75" t="s">
        <v>28415</v>
      </c>
      <c r="J193" s="75" t="s">
        <v>30737</v>
      </c>
      <c r="K193" s="75" t="s">
        <v>2044</v>
      </c>
    </row>
    <row r="194" spans="7:11">
      <c r="G194" s="122" t="s">
        <v>32731</v>
      </c>
      <c r="H194" s="75">
        <v>2021</v>
      </c>
      <c r="I194" s="75" t="s">
        <v>28423</v>
      </c>
      <c r="J194" s="75" t="s">
        <v>30737</v>
      </c>
      <c r="K194" s="75" t="s">
        <v>2044</v>
      </c>
    </row>
    <row r="195" spans="7:11">
      <c r="G195" s="116" t="s">
        <v>32732</v>
      </c>
      <c r="H195" s="75">
        <v>2005</v>
      </c>
      <c r="I195" s="75" t="s">
        <v>26372</v>
      </c>
      <c r="J195" s="75" t="s">
        <v>30737</v>
      </c>
      <c r="K195" s="75" t="s">
        <v>2044</v>
      </c>
    </row>
    <row r="196" spans="7:11">
      <c r="G196" s="117" t="s">
        <v>32732</v>
      </c>
      <c r="H196" s="80">
        <v>2009</v>
      </c>
      <c r="I196" s="124" t="s">
        <v>28783</v>
      </c>
      <c r="J196" s="80" t="s">
        <v>30737</v>
      </c>
      <c r="K196" s="80" t="s">
        <v>2044</v>
      </c>
    </row>
    <row r="197" spans="7:11">
      <c r="G197" s="157" t="s">
        <v>32733</v>
      </c>
      <c r="H197" s="80">
        <v>2011</v>
      </c>
      <c r="I197" s="80" t="s">
        <v>29104</v>
      </c>
      <c r="J197" s="80" t="s">
        <v>30737</v>
      </c>
      <c r="K197" s="80" t="s">
        <v>2044</v>
      </c>
    </row>
    <row r="198" spans="7:11">
      <c r="G198" s="117" t="s">
        <v>32734</v>
      </c>
      <c r="H198" s="80">
        <v>2019</v>
      </c>
      <c r="I198" s="79" t="s">
        <v>29626</v>
      </c>
      <c r="J198" s="80" t="s">
        <v>32520</v>
      </c>
      <c r="K198" s="80" t="s">
        <v>2044</v>
      </c>
    </row>
    <row r="199" spans="7:11">
      <c r="G199" s="157" t="s">
        <v>32735</v>
      </c>
      <c r="H199" s="80">
        <v>2011</v>
      </c>
      <c r="I199" s="80" t="s">
        <v>30024</v>
      </c>
      <c r="J199" s="80" t="s">
        <v>30737</v>
      </c>
      <c r="K199" s="80" t="s">
        <v>2044</v>
      </c>
    </row>
  </sheetData>
  <phoneticPr fontId="1" type="noConversion"/>
  <conditionalFormatting sqref="E2:E1048576 K13:K199">
    <cfRule type="containsText" dxfId="4" priority="1" operator="containsText" text="NO">
      <formula>NOT(ISERROR(SEARCH("NO",E2)))</formula>
    </cfRule>
    <cfRule type="containsText" dxfId="3" priority="2" operator="containsText" text="YES">
      <formula>NOT(ISERROR(SEARCH("YES",E2)))</formula>
    </cfRule>
  </conditionalFormatting>
  <conditionalFormatting sqref="K14">
    <cfRule type="colorScale" priority="5">
      <colorScale>
        <cfvo type="min"/>
        <cfvo type="percentile" val="50"/>
        <cfvo type="max"/>
        <color rgb="FFF8696B"/>
        <color rgb="FFFFEB84"/>
        <color rgb="FF63BE7B"/>
      </colorScale>
    </cfRule>
  </conditionalFormatting>
  <pageMargins left="0.7" right="0.7" top="0.75" bottom="0.75" header="0.3" footer="0.3"/>
  <pageSetup orientation="portrait" r:id="rId1"/>
  <tableParts count="3">
    <tablePart r:id="rId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98849-B42E-41E8-B1A1-F7AB4A773383}">
  <dimension ref="A1:Q33"/>
  <sheetViews>
    <sheetView workbookViewId="0">
      <selection activeCell="D12" sqref="D12"/>
    </sheetView>
  </sheetViews>
  <sheetFormatPr defaultRowHeight="15"/>
  <cols>
    <col min="1" max="1" width="32" bestFit="1" customWidth="1"/>
    <col min="2" max="2" width="26.140625" bestFit="1" customWidth="1"/>
    <col min="3" max="3" width="23" customWidth="1"/>
    <col min="4" max="4" width="20.85546875" bestFit="1" customWidth="1"/>
    <col min="17" max="17" width="9.140625" style="13"/>
    <col min="18" max="18" width="14.5703125" bestFit="1" customWidth="1"/>
  </cols>
  <sheetData>
    <row r="1" spans="1:4" ht="21">
      <c r="A1" s="163" t="s">
        <v>31105</v>
      </c>
      <c r="B1" s="163" t="s">
        <v>32736</v>
      </c>
      <c r="C1" s="163" t="s">
        <v>32737</v>
      </c>
      <c r="D1" s="163" t="s">
        <v>30739</v>
      </c>
    </row>
    <row r="2" spans="1:4">
      <c r="A2" t="s">
        <v>31229</v>
      </c>
      <c r="B2" t="s">
        <v>29651</v>
      </c>
      <c r="C2">
        <v>2022</v>
      </c>
      <c r="D2" t="s">
        <v>683</v>
      </c>
    </row>
    <row r="3" spans="1:4">
      <c r="A3" t="s">
        <v>32738</v>
      </c>
      <c r="B3" t="s">
        <v>2030</v>
      </c>
      <c r="C3">
        <v>2023</v>
      </c>
      <c r="D3" t="s">
        <v>32739</v>
      </c>
    </row>
    <row r="4" spans="1:4">
      <c r="A4" t="s">
        <v>31427</v>
      </c>
      <c r="B4" t="s">
        <v>31291</v>
      </c>
      <c r="C4">
        <v>2023</v>
      </c>
      <c r="D4" t="s">
        <v>893</v>
      </c>
    </row>
    <row r="5" spans="1:4">
      <c r="A5" t="s">
        <v>31446</v>
      </c>
      <c r="B5" t="s">
        <v>110</v>
      </c>
      <c r="C5">
        <v>2023</v>
      </c>
      <c r="D5" t="s">
        <v>32739</v>
      </c>
    </row>
    <row r="6" spans="1:4">
      <c r="A6" t="s">
        <v>31543</v>
      </c>
      <c r="B6" t="s">
        <v>110</v>
      </c>
      <c r="C6">
        <v>2022</v>
      </c>
      <c r="D6" t="s">
        <v>893</v>
      </c>
    </row>
    <row r="7" spans="1:4">
      <c r="A7" t="s">
        <v>31591</v>
      </c>
      <c r="B7" t="s">
        <v>110</v>
      </c>
      <c r="C7">
        <v>2023</v>
      </c>
      <c r="D7" t="s">
        <v>32739</v>
      </c>
    </row>
    <row r="8" spans="1:4">
      <c r="A8" t="s">
        <v>31747</v>
      </c>
      <c r="B8" t="s">
        <v>29651</v>
      </c>
      <c r="C8">
        <v>2023</v>
      </c>
      <c r="D8" t="s">
        <v>32739</v>
      </c>
    </row>
    <row r="9" spans="1:4">
      <c r="A9" t="s">
        <v>31796</v>
      </c>
      <c r="B9" t="s">
        <v>29651</v>
      </c>
      <c r="C9">
        <v>2022</v>
      </c>
      <c r="D9" t="s">
        <v>32739</v>
      </c>
    </row>
    <row r="10" spans="1:4">
      <c r="A10" t="s">
        <v>31837</v>
      </c>
      <c r="B10" t="s">
        <v>31711</v>
      </c>
      <c r="C10">
        <v>2023</v>
      </c>
      <c r="D10" t="s">
        <v>32739</v>
      </c>
    </row>
    <row r="11" spans="1:4">
      <c r="A11" t="s">
        <v>31839</v>
      </c>
      <c r="B11" t="s">
        <v>31711</v>
      </c>
      <c r="C11">
        <v>2023</v>
      </c>
      <c r="D11" t="s">
        <v>32739</v>
      </c>
    </row>
    <row r="12" spans="1:4">
      <c r="A12" t="s">
        <v>31948</v>
      </c>
      <c r="B12" t="s">
        <v>32740</v>
      </c>
      <c r="C12">
        <v>2023</v>
      </c>
      <c r="D12" t="s">
        <v>32739</v>
      </c>
    </row>
    <row r="13" spans="1:4">
      <c r="A13" t="s">
        <v>31149</v>
      </c>
      <c r="B13" t="s">
        <v>29651</v>
      </c>
      <c r="C13">
        <v>2023</v>
      </c>
      <c r="D13" t="s">
        <v>32739</v>
      </c>
    </row>
    <row r="14" spans="1:4">
      <c r="A14" t="s">
        <v>32741</v>
      </c>
      <c r="B14" t="s">
        <v>232</v>
      </c>
      <c r="C14">
        <v>2023</v>
      </c>
      <c r="D14" t="s">
        <v>32739</v>
      </c>
    </row>
    <row r="15" spans="1:4">
      <c r="A15" t="s">
        <v>32741</v>
      </c>
      <c r="B15" t="s">
        <v>195</v>
      </c>
      <c r="C15">
        <v>2023</v>
      </c>
      <c r="D15" t="s">
        <v>32739</v>
      </c>
    </row>
    <row r="16" spans="1:4">
      <c r="A16" t="s">
        <v>32741</v>
      </c>
      <c r="B16" t="s">
        <v>31611</v>
      </c>
      <c r="C16">
        <v>2023</v>
      </c>
      <c r="D16" t="s">
        <v>32739</v>
      </c>
    </row>
    <row r="17" spans="1:4">
      <c r="A17" t="s">
        <v>32050</v>
      </c>
      <c r="B17" t="s">
        <v>952</v>
      </c>
      <c r="C17">
        <v>2023</v>
      </c>
      <c r="D17" t="s">
        <v>32739</v>
      </c>
    </row>
    <row r="18" spans="1:4">
      <c r="A18" t="s">
        <v>32134</v>
      </c>
      <c r="B18" t="s">
        <v>32742</v>
      </c>
      <c r="C18">
        <v>2023</v>
      </c>
      <c r="D18" t="s">
        <v>32739</v>
      </c>
    </row>
    <row r="19" spans="1:4">
      <c r="A19" t="s">
        <v>32134</v>
      </c>
      <c r="B19" t="s">
        <v>32743</v>
      </c>
      <c r="C19">
        <v>2023</v>
      </c>
      <c r="D19" t="s">
        <v>32739</v>
      </c>
    </row>
    <row r="20" spans="1:4">
      <c r="A20" t="s">
        <v>32143</v>
      </c>
      <c r="B20" t="s">
        <v>952</v>
      </c>
      <c r="C20">
        <v>2023</v>
      </c>
      <c r="D20" t="s">
        <v>32739</v>
      </c>
    </row>
    <row r="21" spans="1:4">
      <c r="A21" t="s">
        <v>32193</v>
      </c>
      <c r="B21" t="s">
        <v>952</v>
      </c>
      <c r="C21">
        <v>2023</v>
      </c>
      <c r="D21" t="s">
        <v>32739</v>
      </c>
    </row>
    <row r="22" spans="1:4">
      <c r="A22" t="s">
        <v>19900</v>
      </c>
      <c r="B22" t="s">
        <v>32744</v>
      </c>
      <c r="C22">
        <v>2023</v>
      </c>
      <c r="D22" t="s">
        <v>32739</v>
      </c>
    </row>
    <row r="23" spans="1:4">
      <c r="A23" t="s">
        <v>19900</v>
      </c>
      <c r="B23" t="s">
        <v>195</v>
      </c>
      <c r="C23">
        <v>2023</v>
      </c>
      <c r="D23" t="s">
        <v>32739</v>
      </c>
    </row>
    <row r="24" spans="1:4">
      <c r="A24" t="s">
        <v>19900</v>
      </c>
      <c r="B24" t="s">
        <v>921</v>
      </c>
      <c r="C24">
        <v>2023</v>
      </c>
      <c r="D24" t="s">
        <v>32739</v>
      </c>
    </row>
    <row r="25" spans="1:4">
      <c r="A25" t="s">
        <v>19900</v>
      </c>
      <c r="B25" t="s">
        <v>29651</v>
      </c>
      <c r="C25">
        <v>2023</v>
      </c>
      <c r="D25" t="s">
        <v>32739</v>
      </c>
    </row>
    <row r="26" spans="1:4">
      <c r="A26" t="s">
        <v>19900</v>
      </c>
      <c r="B26" t="s">
        <v>32745</v>
      </c>
      <c r="C26">
        <v>2024</v>
      </c>
      <c r="D26" t="s">
        <v>32739</v>
      </c>
    </row>
    <row r="27" spans="1:4">
      <c r="A27" t="s">
        <v>32746</v>
      </c>
      <c r="B27" t="s">
        <v>232</v>
      </c>
      <c r="C27">
        <v>2023</v>
      </c>
      <c r="D27" t="s">
        <v>32739</v>
      </c>
    </row>
    <row r="28" spans="1:4">
      <c r="A28" t="s">
        <v>32746</v>
      </c>
      <c r="B28" t="s">
        <v>921</v>
      </c>
      <c r="C28">
        <v>2023</v>
      </c>
      <c r="D28" t="s">
        <v>32739</v>
      </c>
    </row>
    <row r="29" spans="1:4">
      <c r="A29" t="s">
        <v>32264</v>
      </c>
      <c r="B29" t="s">
        <v>32747</v>
      </c>
      <c r="C29">
        <v>2023</v>
      </c>
      <c r="D29" t="s">
        <v>32748</v>
      </c>
    </row>
    <row r="30" spans="1:4">
      <c r="A30" t="s">
        <v>23331</v>
      </c>
      <c r="B30" t="s">
        <v>11226</v>
      </c>
      <c r="C30">
        <v>2024</v>
      </c>
      <c r="D30" t="s">
        <v>32739</v>
      </c>
    </row>
    <row r="31" spans="1:4">
      <c r="A31" t="s">
        <v>32749</v>
      </c>
      <c r="B31" t="s">
        <v>32750</v>
      </c>
      <c r="C31">
        <v>2023</v>
      </c>
      <c r="D31" t="s">
        <v>32739</v>
      </c>
    </row>
    <row r="32" spans="1:4">
      <c r="A32" t="s">
        <v>32751</v>
      </c>
      <c r="B32" t="s">
        <v>32752</v>
      </c>
      <c r="C32">
        <v>2023</v>
      </c>
      <c r="D32" t="s">
        <v>32739</v>
      </c>
    </row>
    <row r="33" spans="1:4">
      <c r="A33" t="s">
        <v>32388</v>
      </c>
      <c r="B33" t="s">
        <v>952</v>
      </c>
      <c r="C33">
        <v>2023</v>
      </c>
      <c r="D33" t="s">
        <v>32739</v>
      </c>
    </row>
  </sheetData>
  <phoneticPr fontId="1" type="noConversion"/>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BA313-D406-4085-B592-5380CAF300B6}">
  <dimension ref="A1:C72"/>
  <sheetViews>
    <sheetView workbookViewId="0">
      <selection activeCell="B9" sqref="B9"/>
    </sheetView>
  </sheetViews>
  <sheetFormatPr defaultRowHeight="15"/>
  <cols>
    <col min="1" max="1" width="15.28515625" bestFit="1" customWidth="1"/>
    <col min="2" max="2" width="18.7109375" bestFit="1" customWidth="1"/>
    <col min="3" max="3" width="88" bestFit="1" customWidth="1"/>
  </cols>
  <sheetData>
    <row r="1" spans="1:3">
      <c r="A1" s="1" t="s">
        <v>32753</v>
      </c>
      <c r="B1" t="s">
        <v>32455</v>
      </c>
      <c r="C1" t="s">
        <v>30736</v>
      </c>
    </row>
    <row r="2" spans="1:3">
      <c r="A2" s="14" t="s">
        <v>15544</v>
      </c>
      <c r="B2" s="13" t="s">
        <v>232</v>
      </c>
      <c r="C2" s="13" t="s">
        <v>937</v>
      </c>
    </row>
    <row r="3" spans="1:3">
      <c r="A3" s="14" t="s">
        <v>15551</v>
      </c>
      <c r="B3" s="13" t="s">
        <v>195</v>
      </c>
      <c r="C3" s="13" t="s">
        <v>937</v>
      </c>
    </row>
    <row r="4" spans="1:3">
      <c r="A4" s="14" t="s">
        <v>15575</v>
      </c>
      <c r="B4" s="13" t="s">
        <v>195</v>
      </c>
      <c r="C4" s="13" t="s">
        <v>1695</v>
      </c>
    </row>
    <row r="5" spans="1:3">
      <c r="A5" s="13" t="s">
        <v>15578</v>
      </c>
      <c r="B5" s="13" t="s">
        <v>195</v>
      </c>
      <c r="C5" s="13" t="s">
        <v>1695</v>
      </c>
    </row>
    <row r="6" spans="1:3">
      <c r="A6" s="14" t="s">
        <v>15581</v>
      </c>
      <c r="B6" s="13" t="s">
        <v>195</v>
      </c>
      <c r="C6" s="13" t="s">
        <v>1695</v>
      </c>
    </row>
    <row r="7" spans="1:3">
      <c r="A7" s="13" t="s">
        <v>15586</v>
      </c>
      <c r="B7" s="13" t="s">
        <v>195</v>
      </c>
      <c r="C7" s="13" t="s">
        <v>1695</v>
      </c>
    </row>
    <row r="8" spans="1:3">
      <c r="A8" s="13" t="s">
        <v>15590</v>
      </c>
      <c r="B8" s="13" t="s">
        <v>195</v>
      </c>
      <c r="C8" s="13" t="s">
        <v>1695</v>
      </c>
    </row>
    <row r="9" spans="1:3">
      <c r="A9" s="13" t="s">
        <v>15667</v>
      </c>
      <c r="B9" t="s">
        <v>195</v>
      </c>
      <c r="C9" t="s">
        <v>32754</v>
      </c>
    </row>
    <row r="10" spans="1:3">
      <c r="A10" s="13" t="s">
        <v>15684</v>
      </c>
      <c r="B10" t="s">
        <v>195</v>
      </c>
      <c r="C10" t="s">
        <v>1695</v>
      </c>
    </row>
    <row r="11" spans="1:3">
      <c r="A11" s="13" t="s">
        <v>15689</v>
      </c>
      <c r="B11" t="s">
        <v>195</v>
      </c>
      <c r="C11" t="s">
        <v>1695</v>
      </c>
    </row>
    <row r="12" spans="1:3">
      <c r="A12" s="13" t="s">
        <v>15696</v>
      </c>
      <c r="B12" t="s">
        <v>168</v>
      </c>
      <c r="C12" t="s">
        <v>12142</v>
      </c>
    </row>
    <row r="13" spans="1:3">
      <c r="A13" s="13" t="s">
        <v>15707</v>
      </c>
      <c r="B13" t="s">
        <v>168</v>
      </c>
      <c r="C13" t="s">
        <v>12142</v>
      </c>
    </row>
    <row r="14" spans="1:3">
      <c r="A14" s="13" t="s">
        <v>15714</v>
      </c>
      <c r="B14" t="s">
        <v>168</v>
      </c>
      <c r="C14" t="s">
        <v>15718</v>
      </c>
    </row>
    <row r="15" spans="1:3">
      <c r="A15" s="13" t="s">
        <v>15721</v>
      </c>
      <c r="B15" t="s">
        <v>168</v>
      </c>
      <c r="C15" t="s">
        <v>15718</v>
      </c>
    </row>
    <row r="16" spans="1:3">
      <c r="A16" s="13" t="s">
        <v>15727</v>
      </c>
      <c r="B16" t="s">
        <v>168</v>
      </c>
      <c r="C16" t="s">
        <v>15718</v>
      </c>
    </row>
    <row r="17" spans="1:3">
      <c r="A17" s="13" t="s">
        <v>15784</v>
      </c>
      <c r="B17" t="s">
        <v>195</v>
      </c>
      <c r="C17" t="s">
        <v>15786</v>
      </c>
    </row>
    <row r="18" spans="1:3">
      <c r="A18" s="13" t="s">
        <v>15789</v>
      </c>
      <c r="B18" t="s">
        <v>195</v>
      </c>
      <c r="C18" t="s">
        <v>15786</v>
      </c>
    </row>
    <row r="19" spans="1:3">
      <c r="A19" s="13" t="s">
        <v>15793</v>
      </c>
      <c r="B19" t="s">
        <v>295</v>
      </c>
      <c r="C19" t="s">
        <v>32469</v>
      </c>
    </row>
    <row r="20" spans="1:3">
      <c r="A20" s="13" t="s">
        <v>15797</v>
      </c>
      <c r="B20" t="s">
        <v>195</v>
      </c>
      <c r="C20" t="s">
        <v>1695</v>
      </c>
    </row>
    <row r="21" spans="1:3">
      <c r="A21" s="13" t="s">
        <v>15809</v>
      </c>
      <c r="B21" t="s">
        <v>195</v>
      </c>
      <c r="C21" t="s">
        <v>15792</v>
      </c>
    </row>
    <row r="22" spans="1:3">
      <c r="A22" s="13" t="s">
        <v>15811</v>
      </c>
      <c r="B22" t="s">
        <v>195</v>
      </c>
      <c r="C22" t="s">
        <v>15792</v>
      </c>
    </row>
    <row r="23" spans="1:3">
      <c r="A23" s="13" t="s">
        <v>15816</v>
      </c>
      <c r="B23" t="s">
        <v>195</v>
      </c>
      <c r="C23" t="s">
        <v>1695</v>
      </c>
    </row>
    <row r="24" spans="1:3">
      <c r="A24" s="13" t="s">
        <v>15819</v>
      </c>
      <c r="B24" t="s">
        <v>255</v>
      </c>
      <c r="C24" t="s">
        <v>32470</v>
      </c>
    </row>
    <row r="25" spans="1:3">
      <c r="A25" s="13" t="s">
        <v>15824</v>
      </c>
      <c r="B25" t="s">
        <v>195</v>
      </c>
      <c r="C25" t="s">
        <v>1695</v>
      </c>
    </row>
    <row r="26" spans="1:3">
      <c r="A26" s="13" t="s">
        <v>15837</v>
      </c>
      <c r="B26" t="s">
        <v>195</v>
      </c>
      <c r="C26" t="s">
        <v>15792</v>
      </c>
    </row>
    <row r="27" spans="1:3">
      <c r="A27" s="13" t="s">
        <v>15857</v>
      </c>
      <c r="B27" t="s">
        <v>168</v>
      </c>
      <c r="C27" t="s">
        <v>937</v>
      </c>
    </row>
    <row r="28" spans="1:3">
      <c r="A28" s="13" t="s">
        <v>15867</v>
      </c>
      <c r="B28" t="s">
        <v>195</v>
      </c>
      <c r="C28" t="s">
        <v>15870</v>
      </c>
    </row>
    <row r="29" spans="1:3">
      <c r="A29" s="13" t="s">
        <v>15871</v>
      </c>
      <c r="B29" t="s">
        <v>195</v>
      </c>
      <c r="C29" t="s">
        <v>937</v>
      </c>
    </row>
    <row r="30" spans="1:3">
      <c r="A30" s="13" t="s">
        <v>15873</v>
      </c>
      <c r="B30" t="s">
        <v>195</v>
      </c>
      <c r="C30" t="s">
        <v>15870</v>
      </c>
    </row>
    <row r="31" spans="1:3">
      <c r="A31" s="13" t="s">
        <v>15877</v>
      </c>
      <c r="B31" t="s">
        <v>195</v>
      </c>
      <c r="C31" t="s">
        <v>15881</v>
      </c>
    </row>
    <row r="32" spans="1:3">
      <c r="A32" s="13" t="s">
        <v>15882</v>
      </c>
      <c r="B32" t="s">
        <v>195</v>
      </c>
      <c r="C32" t="s">
        <v>1801</v>
      </c>
    </row>
    <row r="33" spans="1:3">
      <c r="A33" t="s">
        <v>15567</v>
      </c>
      <c r="B33" s="13" t="s">
        <v>195</v>
      </c>
      <c r="C33" s="13" t="s">
        <v>32755</v>
      </c>
    </row>
    <row r="34" spans="1:3">
      <c r="A34" t="s">
        <v>15571</v>
      </c>
      <c r="B34" s="13" t="s">
        <v>195</v>
      </c>
      <c r="C34" s="13" t="s">
        <v>32755</v>
      </c>
    </row>
    <row r="35" spans="1:3">
      <c r="A35" t="s">
        <v>15601</v>
      </c>
      <c r="B35" s="13" t="s">
        <v>195</v>
      </c>
      <c r="C35" s="13" t="s">
        <v>32755</v>
      </c>
    </row>
    <row r="36" spans="1:3">
      <c r="A36" t="s">
        <v>15610</v>
      </c>
      <c r="B36" s="13" t="s">
        <v>195</v>
      </c>
      <c r="C36" s="13" t="s">
        <v>32755</v>
      </c>
    </row>
    <row r="37" spans="1:3">
      <c r="A37" t="s">
        <v>15615</v>
      </c>
      <c r="B37" s="13" t="s">
        <v>195</v>
      </c>
      <c r="C37" s="13" t="s">
        <v>937</v>
      </c>
    </row>
    <row r="38" spans="1:3">
      <c r="A38" t="s">
        <v>15618</v>
      </c>
      <c r="B38" s="13" t="s">
        <v>195</v>
      </c>
      <c r="C38" s="13" t="s">
        <v>32755</v>
      </c>
    </row>
    <row r="39" spans="1:3">
      <c r="A39" t="s">
        <v>15632</v>
      </c>
      <c r="B39" t="s">
        <v>195</v>
      </c>
      <c r="C39" t="s">
        <v>32755</v>
      </c>
    </row>
    <row r="40" spans="1:3">
      <c r="A40" t="s">
        <v>15642</v>
      </c>
      <c r="B40" t="s">
        <v>195</v>
      </c>
      <c r="C40" t="s">
        <v>32755</v>
      </c>
    </row>
    <row r="41" spans="1:3">
      <c r="A41" t="s">
        <v>15648</v>
      </c>
      <c r="B41" t="s">
        <v>195</v>
      </c>
      <c r="C41" t="s">
        <v>937</v>
      </c>
    </row>
    <row r="42" spans="1:3">
      <c r="A42" t="s">
        <v>15652</v>
      </c>
      <c r="B42" t="s">
        <v>195</v>
      </c>
      <c r="C42" t="s">
        <v>32755</v>
      </c>
    </row>
    <row r="43" spans="1:3">
      <c r="A43" t="s">
        <v>15665</v>
      </c>
      <c r="B43" t="s">
        <v>195</v>
      </c>
      <c r="C43" t="s">
        <v>32755</v>
      </c>
    </row>
    <row r="44" spans="1:3">
      <c r="A44" t="s">
        <v>15731</v>
      </c>
      <c r="B44" t="s">
        <v>195</v>
      </c>
      <c r="C44" t="s">
        <v>937</v>
      </c>
    </row>
    <row r="45" spans="1:3">
      <c r="A45" t="s">
        <v>15734</v>
      </c>
      <c r="B45" t="s">
        <v>195</v>
      </c>
      <c r="C45" t="s">
        <v>937</v>
      </c>
    </row>
    <row r="46" spans="1:3">
      <c r="A46" t="s">
        <v>15744</v>
      </c>
      <c r="B46" t="s">
        <v>195</v>
      </c>
      <c r="C46" t="s">
        <v>937</v>
      </c>
    </row>
    <row r="47" spans="1:3">
      <c r="A47" t="s">
        <v>15748</v>
      </c>
      <c r="B47" t="s">
        <v>195</v>
      </c>
      <c r="C47" t="s">
        <v>937</v>
      </c>
    </row>
    <row r="48" spans="1:3">
      <c r="A48" t="s">
        <v>15751</v>
      </c>
      <c r="B48" t="s">
        <v>195</v>
      </c>
      <c r="C48" t="s">
        <v>32756</v>
      </c>
    </row>
    <row r="49" spans="1:3">
      <c r="A49" t="s">
        <v>15754</v>
      </c>
      <c r="B49" t="s">
        <v>195</v>
      </c>
      <c r="C49" t="s">
        <v>937</v>
      </c>
    </row>
    <row r="50" spans="1:3">
      <c r="A50" t="s">
        <v>15769</v>
      </c>
      <c r="B50" t="s">
        <v>195</v>
      </c>
      <c r="C50" t="s">
        <v>937</v>
      </c>
    </row>
    <row r="51" spans="1:3">
      <c r="A51" t="s">
        <v>15773</v>
      </c>
      <c r="B51" t="s">
        <v>195</v>
      </c>
      <c r="C51" t="s">
        <v>937</v>
      </c>
    </row>
    <row r="52" spans="1:3">
      <c r="A52" s="13">
        <v>800720</v>
      </c>
      <c r="B52" t="s">
        <v>31217</v>
      </c>
      <c r="C52" t="s">
        <v>1975</v>
      </c>
    </row>
    <row r="53" spans="1:3">
      <c r="A53" s="13" t="s">
        <v>32757</v>
      </c>
      <c r="B53" t="s">
        <v>437</v>
      </c>
      <c r="C53" t="s">
        <v>893</v>
      </c>
    </row>
    <row r="54" spans="1:3">
      <c r="A54" s="13" t="s">
        <v>32758</v>
      </c>
      <c r="B54" t="s">
        <v>195</v>
      </c>
      <c r="C54" t="s">
        <v>32756</v>
      </c>
    </row>
    <row r="55" spans="1:3">
      <c r="A55" s="13" t="s">
        <v>32759</v>
      </c>
      <c r="B55" t="s">
        <v>195</v>
      </c>
      <c r="C55" t="s">
        <v>32756</v>
      </c>
    </row>
    <row r="56" spans="1:3">
      <c r="A56" s="13" t="s">
        <v>32760</v>
      </c>
      <c r="B56" t="s">
        <v>195</v>
      </c>
      <c r="C56" t="s">
        <v>32756</v>
      </c>
    </row>
    <row r="57" spans="1:3">
      <c r="A57" s="13" t="s">
        <v>32761</v>
      </c>
      <c r="B57" t="s">
        <v>195</v>
      </c>
      <c r="C57" t="s">
        <v>32756</v>
      </c>
    </row>
    <row r="58" spans="1:3">
      <c r="A58" s="13" t="s">
        <v>15921</v>
      </c>
      <c r="B58" t="s">
        <v>75</v>
      </c>
      <c r="C58" t="s">
        <v>15924</v>
      </c>
    </row>
    <row r="59" spans="1:3">
      <c r="A59" s="13" t="s">
        <v>15925</v>
      </c>
      <c r="B59" t="s">
        <v>195</v>
      </c>
      <c r="C59" t="s">
        <v>32762</v>
      </c>
    </row>
    <row r="60" spans="1:3">
      <c r="A60" s="13" t="s">
        <v>15937</v>
      </c>
      <c r="B60" t="s">
        <v>195</v>
      </c>
      <c r="C60" t="s">
        <v>32762</v>
      </c>
    </row>
    <row r="61" spans="1:3">
      <c r="A61" s="13" t="s">
        <v>15938</v>
      </c>
      <c r="B61" t="s">
        <v>195</v>
      </c>
      <c r="C61" t="s">
        <v>32762</v>
      </c>
    </row>
    <row r="62" spans="1:3">
      <c r="A62" s="13" t="s">
        <v>15940</v>
      </c>
      <c r="B62" t="s">
        <v>195</v>
      </c>
      <c r="C62" t="s">
        <v>32762</v>
      </c>
    </row>
    <row r="63" spans="1:3">
      <c r="A63" s="13" t="s">
        <v>15943</v>
      </c>
      <c r="B63" t="s">
        <v>195</v>
      </c>
      <c r="C63" t="s">
        <v>32762</v>
      </c>
    </row>
    <row r="64" spans="1:3">
      <c r="A64" s="13" t="s">
        <v>15945</v>
      </c>
      <c r="B64" t="s">
        <v>168</v>
      </c>
      <c r="C64" t="s">
        <v>683</v>
      </c>
    </row>
    <row r="65" spans="1:3">
      <c r="A65" s="13" t="s">
        <v>15948</v>
      </c>
      <c r="B65" t="s">
        <v>195</v>
      </c>
      <c r="C65" t="s">
        <v>683</v>
      </c>
    </row>
    <row r="66" spans="1:3">
      <c r="A66" s="13" t="s">
        <v>15958</v>
      </c>
      <c r="B66" t="s">
        <v>255</v>
      </c>
      <c r="C66" t="s">
        <v>15962</v>
      </c>
    </row>
    <row r="67" spans="1:3">
      <c r="A67" s="13" t="s">
        <v>15963</v>
      </c>
      <c r="B67" t="s">
        <v>195</v>
      </c>
      <c r="C67" t="s">
        <v>683</v>
      </c>
    </row>
    <row r="68" spans="1:3">
      <c r="A68" s="13" t="s">
        <v>15965</v>
      </c>
      <c r="B68" t="s">
        <v>273</v>
      </c>
      <c r="C68" t="s">
        <v>15968</v>
      </c>
    </row>
    <row r="69" spans="1:3">
      <c r="A69" s="13" t="s">
        <v>15930</v>
      </c>
      <c r="B69" s="13" t="s">
        <v>267</v>
      </c>
      <c r="C69" s="13" t="s">
        <v>695</v>
      </c>
    </row>
    <row r="70" spans="1:3">
      <c r="A70" s="13" t="s">
        <v>15933</v>
      </c>
      <c r="B70" s="13" t="s">
        <v>195</v>
      </c>
      <c r="C70" s="13" t="s">
        <v>32756</v>
      </c>
    </row>
    <row r="71" spans="1:3">
      <c r="A71" s="13" t="s">
        <v>15969</v>
      </c>
      <c r="B71" s="13" t="s">
        <v>195</v>
      </c>
      <c r="C71" s="13" t="s">
        <v>32756</v>
      </c>
    </row>
    <row r="72" spans="1:3">
      <c r="A72" s="13" t="s">
        <v>15972</v>
      </c>
      <c r="B72" s="13" t="s">
        <v>195</v>
      </c>
      <c r="C72" s="13" t="s">
        <v>32756</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83A6C-B7D9-4CF0-93D6-F16794AAA451}">
  <dimension ref="A1:C43"/>
  <sheetViews>
    <sheetView workbookViewId="0"/>
  </sheetViews>
  <sheetFormatPr defaultRowHeight="15"/>
  <cols>
    <col min="1" max="1" width="11.7109375" bestFit="1" customWidth="1"/>
    <col min="2" max="2" width="21.28515625" bestFit="1" customWidth="1"/>
    <col min="3" max="3" width="44.85546875" bestFit="1" customWidth="1"/>
  </cols>
  <sheetData>
    <row r="1" spans="1:3">
      <c r="A1" s="1" t="s">
        <v>32753</v>
      </c>
      <c r="B1" t="s">
        <v>30740</v>
      </c>
      <c r="C1" t="s">
        <v>30736</v>
      </c>
    </row>
    <row r="2" spans="1:3">
      <c r="A2" s="14" t="s">
        <v>6866</v>
      </c>
      <c r="B2" s="13" t="s">
        <v>168</v>
      </c>
      <c r="C2" s="13" t="s">
        <v>16013</v>
      </c>
    </row>
    <row r="3" spans="1:3">
      <c r="A3" s="14" t="s">
        <v>6873</v>
      </c>
      <c r="B3" s="13" t="s">
        <v>195</v>
      </c>
      <c r="C3" s="13" t="s">
        <v>32763</v>
      </c>
    </row>
    <row r="4" spans="1:3">
      <c r="A4" s="14" t="s">
        <v>31079</v>
      </c>
      <c r="B4" s="13" t="s">
        <v>463</v>
      </c>
      <c r="C4" s="13" t="s">
        <v>1005</v>
      </c>
    </row>
    <row r="5" spans="1:3">
      <c r="A5" s="14" t="s">
        <v>6892</v>
      </c>
      <c r="B5" s="13" t="s">
        <v>195</v>
      </c>
      <c r="C5" s="13" t="s">
        <v>32763</v>
      </c>
    </row>
    <row r="6" spans="1:3">
      <c r="A6" s="14" t="s">
        <v>709</v>
      </c>
      <c r="B6" s="13" t="s">
        <v>411</v>
      </c>
      <c r="C6" s="13" t="s">
        <v>1005</v>
      </c>
    </row>
    <row r="7" spans="1:3">
      <c r="A7" s="14" t="s">
        <v>6898</v>
      </c>
      <c r="B7" s="13" t="s">
        <v>195</v>
      </c>
      <c r="C7" s="13" t="s">
        <v>32756</v>
      </c>
    </row>
    <row r="8" spans="1:3">
      <c r="A8" s="14" t="s">
        <v>6900</v>
      </c>
      <c r="B8" s="13" t="s">
        <v>195</v>
      </c>
      <c r="C8" s="13" t="s">
        <v>32756</v>
      </c>
    </row>
    <row r="9" spans="1:3">
      <c r="A9" s="13" t="s">
        <v>6902</v>
      </c>
      <c r="B9" s="13" t="s">
        <v>195</v>
      </c>
      <c r="C9" s="13" t="s">
        <v>32756</v>
      </c>
    </row>
    <row r="10" spans="1:3">
      <c r="A10" s="13" t="s">
        <v>746</v>
      </c>
      <c r="B10" s="13" t="s">
        <v>463</v>
      </c>
      <c r="C10" s="13" t="s">
        <v>1005</v>
      </c>
    </row>
    <row r="11" spans="1:3">
      <c r="A11" s="130" t="s">
        <v>752</v>
      </c>
      <c r="B11" s="69" t="s">
        <v>227</v>
      </c>
      <c r="C11" s="69" t="s">
        <v>32764</v>
      </c>
    </row>
    <row r="12" spans="1:3">
      <c r="A12" s="14" t="s">
        <v>6947</v>
      </c>
      <c r="B12" s="13" t="s">
        <v>195</v>
      </c>
      <c r="C12" s="13" t="s">
        <v>32756</v>
      </c>
    </row>
    <row r="13" spans="1:3">
      <c r="A13" s="14" t="s">
        <v>836</v>
      </c>
      <c r="B13" s="13" t="s">
        <v>295</v>
      </c>
      <c r="C13" s="13" t="s">
        <v>1005</v>
      </c>
    </row>
    <row r="14" spans="1:3">
      <c r="A14" s="14" t="s">
        <v>6953</v>
      </c>
      <c r="B14" s="13" t="s">
        <v>195</v>
      </c>
      <c r="C14" s="13" t="s">
        <v>32756</v>
      </c>
    </row>
    <row r="15" spans="1:3">
      <c r="A15" s="130" t="s">
        <v>847</v>
      </c>
      <c r="B15" s="69" t="s">
        <v>195</v>
      </c>
      <c r="C15" s="69" t="s">
        <v>32765</v>
      </c>
    </row>
    <row r="16" spans="1:3">
      <c r="A16" s="14" t="s">
        <v>6964</v>
      </c>
      <c r="B16" s="13" t="s">
        <v>195</v>
      </c>
      <c r="C16" s="13" t="s">
        <v>32756</v>
      </c>
    </row>
    <row r="17" spans="1:3">
      <c r="A17" s="14" t="s">
        <v>6968</v>
      </c>
      <c r="B17" s="13" t="s">
        <v>195</v>
      </c>
      <c r="C17" s="13" t="s">
        <v>32756</v>
      </c>
    </row>
    <row r="18" spans="1:3">
      <c r="A18" s="14" t="s">
        <v>6971</v>
      </c>
      <c r="B18" s="13" t="s">
        <v>195</v>
      </c>
      <c r="C18" s="13" t="s">
        <v>32756</v>
      </c>
    </row>
    <row r="19" spans="1:3">
      <c r="A19" s="14" t="s">
        <v>6973</v>
      </c>
      <c r="B19" s="13" t="s">
        <v>195</v>
      </c>
      <c r="C19" s="13" t="s">
        <v>32756</v>
      </c>
    </row>
    <row r="20" spans="1:3">
      <c r="A20" s="13" t="s">
        <v>6976</v>
      </c>
      <c r="B20" s="13" t="s">
        <v>195</v>
      </c>
      <c r="C20" s="13" t="s">
        <v>32756</v>
      </c>
    </row>
    <row r="21" spans="1:3">
      <c r="A21" s="13" t="s">
        <v>6977</v>
      </c>
      <c r="B21" s="13" t="s">
        <v>195</v>
      </c>
      <c r="C21" s="13" t="s">
        <v>32756</v>
      </c>
    </row>
    <row r="22" spans="1:3">
      <c r="A22" s="14" t="s">
        <v>770</v>
      </c>
      <c r="B22" s="13" t="s">
        <v>295</v>
      </c>
      <c r="C22" s="13" t="s">
        <v>1005</v>
      </c>
    </row>
    <row r="23" spans="1:3">
      <c r="A23" s="13" t="s">
        <v>6982</v>
      </c>
      <c r="B23" s="13" t="s">
        <v>195</v>
      </c>
      <c r="C23" s="13" t="s">
        <v>32756</v>
      </c>
    </row>
    <row r="24" spans="1:3">
      <c r="A24" s="130" t="s">
        <v>1219</v>
      </c>
      <c r="B24" s="69" t="s">
        <v>195</v>
      </c>
      <c r="C24" s="69" t="s">
        <v>32765</v>
      </c>
    </row>
    <row r="25" spans="1:3">
      <c r="A25" s="13" t="s">
        <v>6994</v>
      </c>
      <c r="B25" s="13" t="s">
        <v>195</v>
      </c>
      <c r="C25" s="13" t="s">
        <v>32756</v>
      </c>
    </row>
    <row r="26" spans="1:3">
      <c r="A26" s="13" t="s">
        <v>6996</v>
      </c>
      <c r="B26" s="13" t="s">
        <v>195</v>
      </c>
      <c r="C26" s="13" t="s">
        <v>32756</v>
      </c>
    </row>
    <row r="27" spans="1:3">
      <c r="A27" s="13" t="s">
        <v>6997</v>
      </c>
      <c r="B27" s="13" t="s">
        <v>195</v>
      </c>
      <c r="C27" s="13" t="s">
        <v>32756</v>
      </c>
    </row>
    <row r="28" spans="1:3">
      <c r="A28" s="13" t="s">
        <v>7000</v>
      </c>
      <c r="B28" s="13" t="s">
        <v>195</v>
      </c>
      <c r="C28" s="13" t="s">
        <v>32756</v>
      </c>
    </row>
    <row r="29" spans="1:3">
      <c r="A29" s="13" t="s">
        <v>7002</v>
      </c>
      <c r="B29" s="13" t="s">
        <v>195</v>
      </c>
      <c r="C29" s="13" t="s">
        <v>32756</v>
      </c>
    </row>
    <row r="30" spans="1:3">
      <c r="A30" s="13" t="s">
        <v>7003</v>
      </c>
      <c r="B30" s="13" t="s">
        <v>195</v>
      </c>
      <c r="C30" s="13" t="s">
        <v>32756</v>
      </c>
    </row>
    <row r="31" spans="1:3">
      <c r="A31" s="14" t="s">
        <v>2745</v>
      </c>
      <c r="B31" s="13" t="s">
        <v>295</v>
      </c>
      <c r="C31" s="13" t="s">
        <v>1005</v>
      </c>
    </row>
    <row r="32" spans="1:3">
      <c r="A32" s="13" t="s">
        <v>7005</v>
      </c>
      <c r="B32" s="13" t="s">
        <v>195</v>
      </c>
      <c r="C32" s="13" t="s">
        <v>32756</v>
      </c>
    </row>
    <row r="33" spans="1:3">
      <c r="A33" s="13" t="s">
        <v>7009</v>
      </c>
      <c r="B33" s="13" t="s">
        <v>407</v>
      </c>
      <c r="C33" s="13" t="s">
        <v>683</v>
      </c>
    </row>
    <row r="34" spans="1:3">
      <c r="A34" s="13" t="s">
        <v>7014</v>
      </c>
      <c r="B34" s="13" t="s">
        <v>195</v>
      </c>
      <c r="C34" s="13" t="s">
        <v>32756</v>
      </c>
    </row>
    <row r="35" spans="1:3">
      <c r="A35" s="69" t="s">
        <v>31081</v>
      </c>
      <c r="B35" s="69" t="s">
        <v>227</v>
      </c>
      <c r="C35" s="69" t="s">
        <v>32764</v>
      </c>
    </row>
    <row r="36" spans="1:3">
      <c r="A36" s="14" t="s">
        <v>1736</v>
      </c>
      <c r="B36" t="s">
        <v>13773</v>
      </c>
      <c r="C36" t="s">
        <v>1005</v>
      </c>
    </row>
    <row r="37" spans="1:3">
      <c r="A37" s="14" t="s">
        <v>1736</v>
      </c>
      <c r="B37" t="s">
        <v>32766</v>
      </c>
      <c r="C37" t="s">
        <v>32767</v>
      </c>
    </row>
    <row r="38" spans="1:3">
      <c r="A38" s="14" t="s">
        <v>1790</v>
      </c>
      <c r="B38" t="s">
        <v>13773</v>
      </c>
      <c r="C38" t="s">
        <v>1005</v>
      </c>
    </row>
    <row r="39" spans="1:3">
      <c r="A39" s="14" t="s">
        <v>1790</v>
      </c>
      <c r="B39" t="s">
        <v>32766</v>
      </c>
      <c r="C39" t="s">
        <v>32767</v>
      </c>
    </row>
    <row r="40" spans="1:3">
      <c r="A40" s="14" t="s">
        <v>1260</v>
      </c>
      <c r="B40" t="s">
        <v>190</v>
      </c>
      <c r="C40" t="s">
        <v>32768</v>
      </c>
    </row>
    <row r="41" spans="1:3">
      <c r="A41" s="14" t="s">
        <v>1264</v>
      </c>
      <c r="B41" t="s">
        <v>190</v>
      </c>
      <c r="C41" t="s">
        <v>32768</v>
      </c>
    </row>
    <row r="42" spans="1:3">
      <c r="A42" s="14" t="s">
        <v>2757</v>
      </c>
      <c r="B42" t="s">
        <v>273</v>
      </c>
      <c r="C42" t="s">
        <v>1005</v>
      </c>
    </row>
    <row r="43" spans="1:3">
      <c r="A43" s="14" t="s">
        <v>2757</v>
      </c>
      <c r="B43" t="s">
        <v>238</v>
      </c>
      <c r="C43" t="s">
        <v>1005</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FAF7F-F7E3-4084-B34F-C14C72735753}">
  <sheetPr codeName="Sheet6"/>
  <dimension ref="A1:E9"/>
  <sheetViews>
    <sheetView workbookViewId="0"/>
  </sheetViews>
  <sheetFormatPr defaultRowHeight="15"/>
  <cols>
    <col min="1" max="1" width="27.7109375" bestFit="1" customWidth="1"/>
    <col min="2" max="2" width="63.85546875" bestFit="1" customWidth="1"/>
    <col min="4" max="4" width="20.140625" bestFit="1" customWidth="1"/>
  </cols>
  <sheetData>
    <row r="1" spans="1:5">
      <c r="A1" t="s">
        <v>32769</v>
      </c>
      <c r="B1" t="s">
        <v>30736</v>
      </c>
      <c r="D1" t="s">
        <v>32770</v>
      </c>
      <c r="E1" t="s">
        <v>31111</v>
      </c>
    </row>
    <row r="2" spans="1:5">
      <c r="A2" s="166" t="s">
        <v>32771</v>
      </c>
      <c r="B2" s="13" t="s">
        <v>32772</v>
      </c>
    </row>
    <row r="3" spans="1:5">
      <c r="A3" s="166" t="s">
        <v>32773</v>
      </c>
      <c r="B3" s="13" t="s">
        <v>32772</v>
      </c>
      <c r="D3" t="s">
        <v>32774</v>
      </c>
      <c r="E3" t="s">
        <v>32775</v>
      </c>
    </row>
    <row r="4" spans="1:5">
      <c r="A4" s="167" t="s">
        <v>32776</v>
      </c>
      <c r="B4" t="s">
        <v>32777</v>
      </c>
    </row>
    <row r="5" spans="1:5">
      <c r="A5" s="167" t="s">
        <v>32778</v>
      </c>
      <c r="B5" s="13" t="s">
        <v>32772</v>
      </c>
    </row>
    <row r="6" spans="1:5">
      <c r="A6" s="167" t="s">
        <v>32779</v>
      </c>
      <c r="B6" t="s">
        <v>32772</v>
      </c>
    </row>
    <row r="7" spans="1:5">
      <c r="A7" s="160" t="s">
        <v>32780</v>
      </c>
      <c r="B7" s="72" t="s">
        <v>32772</v>
      </c>
    </row>
    <row r="8" spans="1:5">
      <c r="A8" s="160" t="s">
        <v>32781</v>
      </c>
      <c r="B8" s="72" t="s">
        <v>32772</v>
      </c>
    </row>
    <row r="9" spans="1:5">
      <c r="A9" s="160" t="s">
        <v>32782</v>
      </c>
      <c r="B9" s="72" t="s">
        <v>32772</v>
      </c>
    </row>
  </sheetData>
  <phoneticPr fontId="1" type="noConversion"/>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D9061-2383-4D7F-862E-270713AC2158}">
  <sheetPr codeName="Sheet7"/>
  <dimension ref="A1:B302"/>
  <sheetViews>
    <sheetView workbookViewId="0"/>
  </sheetViews>
  <sheetFormatPr defaultRowHeight="15"/>
  <cols>
    <col min="1" max="1" width="54.7109375" bestFit="1" customWidth="1"/>
    <col min="2" max="2" width="45.140625" bestFit="1" customWidth="1"/>
  </cols>
  <sheetData>
    <row r="1" spans="1:2">
      <c r="A1" t="s">
        <v>32736</v>
      </c>
      <c r="B1" t="s">
        <v>30739</v>
      </c>
    </row>
    <row r="2" spans="1:2">
      <c r="A2" t="s">
        <v>32783</v>
      </c>
      <c r="B2" t="s">
        <v>32784</v>
      </c>
    </row>
    <row r="3" spans="1:2">
      <c r="A3" t="s">
        <v>32785</v>
      </c>
      <c r="B3" t="s">
        <v>32784</v>
      </c>
    </row>
    <row r="4" spans="1:2">
      <c r="A4" t="s">
        <v>32786</v>
      </c>
      <c r="B4" t="s">
        <v>32787</v>
      </c>
    </row>
    <row r="5" spans="1:2">
      <c r="A5" t="s">
        <v>32788</v>
      </c>
      <c r="B5" t="s">
        <v>32789</v>
      </c>
    </row>
    <row r="6" spans="1:2">
      <c r="A6" t="s">
        <v>32790</v>
      </c>
      <c r="B6" t="s">
        <v>32791</v>
      </c>
    </row>
    <row r="7" spans="1:2">
      <c r="A7" t="s">
        <v>32792</v>
      </c>
      <c r="B7" t="s">
        <v>32793</v>
      </c>
    </row>
    <row r="8" spans="1:2">
      <c r="A8" t="s">
        <v>32794</v>
      </c>
      <c r="B8" t="s">
        <v>32795</v>
      </c>
    </row>
    <row r="9" spans="1:2">
      <c r="A9" t="s">
        <v>32796</v>
      </c>
      <c r="B9" t="s">
        <v>32787</v>
      </c>
    </row>
    <row r="10" spans="1:2">
      <c r="A10" t="s">
        <v>32797</v>
      </c>
      <c r="B10" t="s">
        <v>32787</v>
      </c>
    </row>
    <row r="11" spans="1:2">
      <c r="A11" t="s">
        <v>32798</v>
      </c>
      <c r="B11" t="s">
        <v>32787</v>
      </c>
    </row>
    <row r="12" spans="1:2">
      <c r="A12" t="s">
        <v>32799</v>
      </c>
      <c r="B12" t="s">
        <v>32787</v>
      </c>
    </row>
    <row r="13" spans="1:2">
      <c r="A13" t="s">
        <v>32800</v>
      </c>
      <c r="B13" t="s">
        <v>32801</v>
      </c>
    </row>
    <row r="14" spans="1:2">
      <c r="A14" t="s">
        <v>32802</v>
      </c>
      <c r="B14" t="s">
        <v>32803</v>
      </c>
    </row>
    <row r="15" spans="1:2">
      <c r="A15" t="s">
        <v>32804</v>
      </c>
      <c r="B15" t="s">
        <v>32805</v>
      </c>
    </row>
    <row r="16" spans="1:2">
      <c r="A16" t="s">
        <v>32806</v>
      </c>
      <c r="B16" t="s">
        <v>31736</v>
      </c>
    </row>
    <row r="17" spans="1:2">
      <c r="A17" t="s">
        <v>32807</v>
      </c>
      <c r="B17" t="s">
        <v>32787</v>
      </c>
    </row>
    <row r="18" spans="1:2">
      <c r="A18" t="s">
        <v>32808</v>
      </c>
      <c r="B18" t="s">
        <v>32787</v>
      </c>
    </row>
    <row r="19" spans="1:2">
      <c r="A19" t="s">
        <v>32809</v>
      </c>
      <c r="B19" t="s">
        <v>32787</v>
      </c>
    </row>
    <row r="20" spans="1:2">
      <c r="A20" t="s">
        <v>32810</v>
      </c>
      <c r="B20" t="s">
        <v>32811</v>
      </c>
    </row>
    <row r="21" spans="1:2">
      <c r="A21" t="s">
        <v>32812</v>
      </c>
      <c r="B21" t="s">
        <v>32787</v>
      </c>
    </row>
    <row r="22" spans="1:2">
      <c r="A22" t="s">
        <v>32813</v>
      </c>
      <c r="B22" t="s">
        <v>32787</v>
      </c>
    </row>
    <row r="23" spans="1:2">
      <c r="A23" t="s">
        <v>32814</v>
      </c>
      <c r="B23" t="s">
        <v>32784</v>
      </c>
    </row>
    <row r="24" spans="1:2">
      <c r="A24" t="s">
        <v>32815</v>
      </c>
      <c r="B24" t="s">
        <v>32784</v>
      </c>
    </row>
    <row r="25" spans="1:2">
      <c r="A25" t="s">
        <v>32816</v>
      </c>
      <c r="B25" t="s">
        <v>32784</v>
      </c>
    </row>
    <row r="26" spans="1:2">
      <c r="A26" t="s">
        <v>32817</v>
      </c>
      <c r="B26" t="s">
        <v>32818</v>
      </c>
    </row>
    <row r="27" spans="1:2">
      <c r="A27" t="s">
        <v>32819</v>
      </c>
      <c r="B27" t="s">
        <v>32818</v>
      </c>
    </row>
    <row r="28" spans="1:2">
      <c r="A28" t="s">
        <v>32820</v>
      </c>
      <c r="B28" t="s">
        <v>32791</v>
      </c>
    </row>
    <row r="29" spans="1:2">
      <c r="A29" t="s">
        <v>32821</v>
      </c>
      <c r="B29" t="s">
        <v>32822</v>
      </c>
    </row>
    <row r="30" spans="1:2">
      <c r="A30" t="s">
        <v>32823</v>
      </c>
      <c r="B30" t="s">
        <v>32822</v>
      </c>
    </row>
    <row r="31" spans="1:2">
      <c r="A31" t="s">
        <v>32824</v>
      </c>
      <c r="B31" t="s">
        <v>32822</v>
      </c>
    </row>
    <row r="32" spans="1:2">
      <c r="A32" t="s">
        <v>32825</v>
      </c>
      <c r="B32" t="s">
        <v>32784</v>
      </c>
    </row>
    <row r="33" spans="1:2">
      <c r="A33" t="s">
        <v>32826</v>
      </c>
      <c r="B33" t="s">
        <v>32784</v>
      </c>
    </row>
    <row r="34" spans="1:2">
      <c r="A34" t="s">
        <v>32827</v>
      </c>
      <c r="B34" t="s">
        <v>32791</v>
      </c>
    </row>
    <row r="35" spans="1:2">
      <c r="A35" t="s">
        <v>32828</v>
      </c>
      <c r="B35" t="s">
        <v>32787</v>
      </c>
    </row>
    <row r="36" spans="1:2">
      <c r="A36" t="s">
        <v>32829</v>
      </c>
      <c r="B36" t="s">
        <v>32787</v>
      </c>
    </row>
    <row r="37" spans="1:2">
      <c r="A37" t="s">
        <v>31385</v>
      </c>
      <c r="B37" t="s">
        <v>32830</v>
      </c>
    </row>
    <row r="38" spans="1:2">
      <c r="A38" t="s">
        <v>32831</v>
      </c>
      <c r="B38" t="s">
        <v>32787</v>
      </c>
    </row>
    <row r="39" spans="1:2">
      <c r="A39" t="s">
        <v>32832</v>
      </c>
      <c r="B39" t="s">
        <v>32833</v>
      </c>
    </row>
    <row r="40" spans="1:2">
      <c r="A40" t="s">
        <v>32834</v>
      </c>
      <c r="B40" t="s">
        <v>32835</v>
      </c>
    </row>
    <row r="41" spans="1:2">
      <c r="A41" t="s">
        <v>32836</v>
      </c>
      <c r="B41" t="s">
        <v>32837</v>
      </c>
    </row>
    <row r="42" spans="1:2">
      <c r="A42" t="s">
        <v>32838</v>
      </c>
      <c r="B42" t="s">
        <v>32787</v>
      </c>
    </row>
    <row r="43" spans="1:2">
      <c r="A43" t="s">
        <v>31413</v>
      </c>
      <c r="B43" t="s">
        <v>32784</v>
      </c>
    </row>
    <row r="44" spans="1:2">
      <c r="A44" t="s">
        <v>32839</v>
      </c>
      <c r="B44" t="s">
        <v>32791</v>
      </c>
    </row>
    <row r="45" spans="1:2">
      <c r="A45" t="s">
        <v>32840</v>
      </c>
      <c r="B45" t="s">
        <v>32841</v>
      </c>
    </row>
    <row r="46" spans="1:2">
      <c r="A46" t="s">
        <v>32842</v>
      </c>
      <c r="B46" t="s">
        <v>32843</v>
      </c>
    </row>
    <row r="47" spans="1:2">
      <c r="A47" t="s">
        <v>32844</v>
      </c>
      <c r="B47" t="s">
        <v>32843</v>
      </c>
    </row>
    <row r="48" spans="1:2">
      <c r="A48" t="s">
        <v>32845</v>
      </c>
      <c r="B48" t="s">
        <v>32843</v>
      </c>
    </row>
    <row r="49" spans="1:2">
      <c r="A49" t="s">
        <v>31471</v>
      </c>
      <c r="B49" t="s">
        <v>32843</v>
      </c>
    </row>
    <row r="50" spans="1:2">
      <c r="A50" t="s">
        <v>32846</v>
      </c>
      <c r="B50" t="s">
        <v>31111</v>
      </c>
    </row>
    <row r="51" spans="1:2">
      <c r="A51" t="s">
        <v>32847</v>
      </c>
      <c r="B51" t="s">
        <v>32848</v>
      </c>
    </row>
    <row r="52" spans="1:2">
      <c r="A52" t="s">
        <v>32849</v>
      </c>
      <c r="B52" t="s">
        <v>32843</v>
      </c>
    </row>
    <row r="53" spans="1:2">
      <c r="A53" t="s">
        <v>32850</v>
      </c>
      <c r="B53" t="s">
        <v>32851</v>
      </c>
    </row>
    <row r="54" spans="1:2">
      <c r="A54" t="s">
        <v>31493</v>
      </c>
      <c r="B54" t="s">
        <v>32852</v>
      </c>
    </row>
    <row r="55" spans="1:2">
      <c r="A55" t="s">
        <v>31497</v>
      </c>
      <c r="B55" t="s">
        <v>32843</v>
      </c>
    </row>
    <row r="56" spans="1:2">
      <c r="A56" t="s">
        <v>32853</v>
      </c>
      <c r="B56" t="s">
        <v>32843</v>
      </c>
    </row>
    <row r="57" spans="1:2">
      <c r="A57" t="s">
        <v>32854</v>
      </c>
      <c r="B57" t="s">
        <v>32851</v>
      </c>
    </row>
    <row r="58" spans="1:2">
      <c r="A58" t="s">
        <v>32855</v>
      </c>
      <c r="B58" t="s">
        <v>32856</v>
      </c>
    </row>
    <row r="59" spans="1:2">
      <c r="A59" t="s">
        <v>31515</v>
      </c>
      <c r="B59" t="s">
        <v>32837</v>
      </c>
    </row>
    <row r="60" spans="1:2">
      <c r="A60" t="s">
        <v>31516</v>
      </c>
      <c r="B60" t="s">
        <v>32837</v>
      </c>
    </row>
    <row r="61" spans="1:2">
      <c r="A61" t="s">
        <v>31517</v>
      </c>
      <c r="B61" t="s">
        <v>31111</v>
      </c>
    </row>
    <row r="62" spans="1:2">
      <c r="A62" t="s">
        <v>31518</v>
      </c>
      <c r="B62" t="s">
        <v>31111</v>
      </c>
    </row>
    <row r="63" spans="1:2">
      <c r="A63" t="s">
        <v>32857</v>
      </c>
      <c r="B63" t="s">
        <v>32858</v>
      </c>
    </row>
    <row r="64" spans="1:2">
      <c r="A64" t="s">
        <v>32859</v>
      </c>
      <c r="B64" t="s">
        <v>32860</v>
      </c>
    </row>
    <row r="65" spans="1:2">
      <c r="A65" t="s">
        <v>32861</v>
      </c>
      <c r="B65" t="s">
        <v>32860</v>
      </c>
    </row>
    <row r="66" spans="1:2">
      <c r="A66" t="s">
        <v>32862</v>
      </c>
      <c r="B66" t="s">
        <v>32860</v>
      </c>
    </row>
    <row r="67" spans="1:2">
      <c r="A67" t="s">
        <v>32863</v>
      </c>
      <c r="B67" t="s">
        <v>31111</v>
      </c>
    </row>
    <row r="68" spans="1:2">
      <c r="A68" t="s">
        <v>32864</v>
      </c>
      <c r="B68" t="s">
        <v>32865</v>
      </c>
    </row>
    <row r="69" spans="1:2">
      <c r="A69" t="s">
        <v>32866</v>
      </c>
      <c r="B69" t="s">
        <v>32787</v>
      </c>
    </row>
    <row r="70" spans="1:2">
      <c r="A70" t="s">
        <v>32867</v>
      </c>
      <c r="B70" t="s">
        <v>32860</v>
      </c>
    </row>
    <row r="71" spans="1:2">
      <c r="A71" t="s">
        <v>32868</v>
      </c>
      <c r="B71" t="s">
        <v>32787</v>
      </c>
    </row>
    <row r="72" spans="1:2">
      <c r="A72" t="s">
        <v>32869</v>
      </c>
      <c r="B72" t="s">
        <v>32870</v>
      </c>
    </row>
    <row r="73" spans="1:2">
      <c r="A73" t="s">
        <v>32871</v>
      </c>
      <c r="B73" t="s">
        <v>31111</v>
      </c>
    </row>
    <row r="74" spans="1:2">
      <c r="A74" t="s">
        <v>32872</v>
      </c>
      <c r="B74" t="s">
        <v>32787</v>
      </c>
    </row>
    <row r="75" spans="1:2">
      <c r="A75" t="s">
        <v>32873</v>
      </c>
      <c r="B75" t="s">
        <v>32874</v>
      </c>
    </row>
    <row r="76" spans="1:2">
      <c r="A76" t="s">
        <v>32875</v>
      </c>
    </row>
    <row r="77" spans="1:2">
      <c r="A77" t="s">
        <v>31649</v>
      </c>
    </row>
    <row r="78" spans="1:2">
      <c r="A78" t="s">
        <v>32876</v>
      </c>
    </row>
    <row r="79" spans="1:2">
      <c r="A79" t="s">
        <v>31653</v>
      </c>
    </row>
    <row r="80" spans="1:2">
      <c r="A80" t="s">
        <v>32877</v>
      </c>
    </row>
    <row r="81" spans="1:1">
      <c r="A81" t="s">
        <v>31654</v>
      </c>
    </row>
    <row r="82" spans="1:1">
      <c r="A82" t="s">
        <v>32878</v>
      </c>
    </row>
    <row r="83" spans="1:1">
      <c r="A83" t="s">
        <v>32879</v>
      </c>
    </row>
    <row r="84" spans="1:1">
      <c r="A84" t="s">
        <v>31662</v>
      </c>
    </row>
    <row r="85" spans="1:1">
      <c r="A85" t="s">
        <v>32880</v>
      </c>
    </row>
    <row r="86" spans="1:1">
      <c r="A86" t="s">
        <v>32881</v>
      </c>
    </row>
    <row r="87" spans="1:1">
      <c r="A87" t="s">
        <v>32882</v>
      </c>
    </row>
    <row r="88" spans="1:1">
      <c r="A88" t="s">
        <v>32883</v>
      </c>
    </row>
    <row r="89" spans="1:1">
      <c r="A89" t="s">
        <v>32884</v>
      </c>
    </row>
    <row r="90" spans="1:1">
      <c r="A90" t="s">
        <v>32885</v>
      </c>
    </row>
    <row r="91" spans="1:1">
      <c r="A91" t="s">
        <v>31697</v>
      </c>
    </row>
    <row r="92" spans="1:1">
      <c r="A92" t="s">
        <v>32886</v>
      </c>
    </row>
    <row r="93" spans="1:1">
      <c r="A93" t="s">
        <v>32887</v>
      </c>
    </row>
    <row r="94" spans="1:1">
      <c r="A94" t="s">
        <v>32888</v>
      </c>
    </row>
    <row r="95" spans="1:1">
      <c r="A95" t="s">
        <v>32889</v>
      </c>
    </row>
    <row r="96" spans="1:1">
      <c r="A96" t="s">
        <v>32890</v>
      </c>
    </row>
    <row r="97" spans="1:1">
      <c r="A97" t="s">
        <v>32891</v>
      </c>
    </row>
    <row r="98" spans="1:1">
      <c r="A98" t="s">
        <v>32892</v>
      </c>
    </row>
    <row r="99" spans="1:1">
      <c r="A99" t="s">
        <v>32893</v>
      </c>
    </row>
    <row r="100" spans="1:1">
      <c r="A100" t="s">
        <v>32894</v>
      </c>
    </row>
    <row r="101" spans="1:1">
      <c r="A101" t="s">
        <v>32895</v>
      </c>
    </row>
    <row r="102" spans="1:1">
      <c r="A102" t="s">
        <v>32896</v>
      </c>
    </row>
    <row r="103" spans="1:1">
      <c r="A103" t="s">
        <v>32897</v>
      </c>
    </row>
    <row r="104" spans="1:1">
      <c r="A104" t="s">
        <v>32898</v>
      </c>
    </row>
    <row r="105" spans="1:1">
      <c r="A105" t="s">
        <v>32899</v>
      </c>
    </row>
    <row r="106" spans="1:1">
      <c r="A106" t="s">
        <v>32900</v>
      </c>
    </row>
    <row r="107" spans="1:1">
      <c r="A107" t="s">
        <v>31799</v>
      </c>
    </row>
    <row r="108" spans="1:1">
      <c r="A108" t="s">
        <v>31819</v>
      </c>
    </row>
    <row r="109" spans="1:1">
      <c r="A109" t="s">
        <v>32901</v>
      </c>
    </row>
    <row r="110" spans="1:1">
      <c r="A110" t="s">
        <v>31826</v>
      </c>
    </row>
    <row r="111" spans="1:1">
      <c r="A111" t="s">
        <v>32902</v>
      </c>
    </row>
    <row r="112" spans="1:1">
      <c r="A112" t="s">
        <v>32903</v>
      </c>
    </row>
    <row r="113" spans="1:1">
      <c r="A113" t="s">
        <v>32904</v>
      </c>
    </row>
    <row r="114" spans="1:1">
      <c r="A114" t="s">
        <v>32905</v>
      </c>
    </row>
    <row r="115" spans="1:1">
      <c r="A115" t="s">
        <v>32906</v>
      </c>
    </row>
    <row r="116" spans="1:1">
      <c r="A116" t="s">
        <v>32907</v>
      </c>
    </row>
    <row r="117" spans="1:1">
      <c r="A117" t="s">
        <v>32908</v>
      </c>
    </row>
    <row r="118" spans="1:1">
      <c r="A118" t="s">
        <v>32909</v>
      </c>
    </row>
    <row r="119" spans="1:1">
      <c r="A119" t="s">
        <v>32910</v>
      </c>
    </row>
    <row r="120" spans="1:1">
      <c r="A120" t="s">
        <v>32911</v>
      </c>
    </row>
    <row r="121" spans="1:1">
      <c r="A121" t="s">
        <v>31892</v>
      </c>
    </row>
    <row r="122" spans="1:1">
      <c r="A122" t="s">
        <v>32912</v>
      </c>
    </row>
    <row r="123" spans="1:1">
      <c r="A123" t="s">
        <v>32913</v>
      </c>
    </row>
    <row r="124" spans="1:1">
      <c r="A124" t="s">
        <v>32914</v>
      </c>
    </row>
    <row r="125" spans="1:1">
      <c r="A125" t="s">
        <v>32915</v>
      </c>
    </row>
    <row r="126" spans="1:1">
      <c r="A126" t="s">
        <v>32916</v>
      </c>
    </row>
    <row r="127" spans="1:1">
      <c r="A127" t="s">
        <v>32917</v>
      </c>
    </row>
    <row r="128" spans="1:1">
      <c r="A128" t="s">
        <v>32918</v>
      </c>
    </row>
    <row r="129" spans="1:1">
      <c r="A129" t="s">
        <v>32919</v>
      </c>
    </row>
    <row r="130" spans="1:1">
      <c r="A130" t="s">
        <v>32920</v>
      </c>
    </row>
    <row r="131" spans="1:1">
      <c r="A131" t="s">
        <v>32921</v>
      </c>
    </row>
    <row r="132" spans="1:1">
      <c r="A132" t="s">
        <v>32922</v>
      </c>
    </row>
    <row r="133" spans="1:1">
      <c r="A133" t="s">
        <v>32923</v>
      </c>
    </row>
    <row r="134" spans="1:1">
      <c r="A134" t="s">
        <v>32924</v>
      </c>
    </row>
    <row r="135" spans="1:1">
      <c r="A135" t="s">
        <v>32925</v>
      </c>
    </row>
    <row r="136" spans="1:1">
      <c r="A136" t="s">
        <v>32926</v>
      </c>
    </row>
    <row r="137" spans="1:1">
      <c r="A137" t="s">
        <v>32927</v>
      </c>
    </row>
    <row r="138" spans="1:1">
      <c r="A138" t="s">
        <v>32928</v>
      </c>
    </row>
    <row r="139" spans="1:1">
      <c r="A139" t="s">
        <v>32929</v>
      </c>
    </row>
    <row r="140" spans="1:1">
      <c r="A140" t="s">
        <v>32930</v>
      </c>
    </row>
    <row r="141" spans="1:1">
      <c r="A141" t="s">
        <v>32931</v>
      </c>
    </row>
    <row r="142" spans="1:1">
      <c r="A142" t="s">
        <v>32932</v>
      </c>
    </row>
    <row r="143" spans="1:1">
      <c r="A143" t="s">
        <v>32933</v>
      </c>
    </row>
    <row r="144" spans="1:1">
      <c r="A144" t="s">
        <v>32934</v>
      </c>
    </row>
    <row r="145" spans="1:1">
      <c r="A145" t="s">
        <v>32935</v>
      </c>
    </row>
    <row r="146" spans="1:1">
      <c r="A146" t="s">
        <v>32936</v>
      </c>
    </row>
    <row r="147" spans="1:1">
      <c r="A147" t="s">
        <v>32937</v>
      </c>
    </row>
    <row r="148" spans="1:1">
      <c r="A148" t="s">
        <v>32938</v>
      </c>
    </row>
    <row r="149" spans="1:1">
      <c r="A149" t="s">
        <v>32939</v>
      </c>
    </row>
    <row r="150" spans="1:1">
      <c r="A150" t="s">
        <v>32940</v>
      </c>
    </row>
    <row r="151" spans="1:1">
      <c r="A151" t="s">
        <v>32941</v>
      </c>
    </row>
    <row r="152" spans="1:1">
      <c r="A152" t="s">
        <v>32942</v>
      </c>
    </row>
    <row r="153" spans="1:1">
      <c r="A153" t="s">
        <v>32943</v>
      </c>
    </row>
    <row r="154" spans="1:1">
      <c r="A154" t="s">
        <v>32944</v>
      </c>
    </row>
    <row r="155" spans="1:1">
      <c r="A155" t="s">
        <v>32945</v>
      </c>
    </row>
    <row r="156" spans="1:1">
      <c r="A156" t="s">
        <v>32029</v>
      </c>
    </row>
    <row r="157" spans="1:1">
      <c r="A157" t="s">
        <v>32946</v>
      </c>
    </row>
    <row r="158" spans="1:1">
      <c r="A158" t="s">
        <v>32031</v>
      </c>
    </row>
    <row r="159" spans="1:1">
      <c r="A159" t="s">
        <v>32033</v>
      </c>
    </row>
    <row r="160" spans="1:1">
      <c r="A160" t="s">
        <v>32947</v>
      </c>
    </row>
    <row r="161" spans="1:1">
      <c r="A161" t="s">
        <v>32036</v>
      </c>
    </row>
    <row r="162" spans="1:1">
      <c r="A162" t="s">
        <v>32948</v>
      </c>
    </row>
    <row r="163" spans="1:1">
      <c r="A163" t="s">
        <v>32949</v>
      </c>
    </row>
    <row r="164" spans="1:1">
      <c r="A164" t="s">
        <v>32950</v>
      </c>
    </row>
    <row r="165" spans="1:1">
      <c r="A165" t="s">
        <v>32951</v>
      </c>
    </row>
    <row r="166" spans="1:1">
      <c r="A166" t="s">
        <v>32952</v>
      </c>
    </row>
    <row r="167" spans="1:1">
      <c r="A167" t="s">
        <v>32953</v>
      </c>
    </row>
    <row r="168" spans="1:1">
      <c r="A168" t="s">
        <v>32954</v>
      </c>
    </row>
    <row r="169" spans="1:1">
      <c r="A169" t="s">
        <v>32082</v>
      </c>
    </row>
    <row r="170" spans="1:1">
      <c r="A170" t="s">
        <v>32955</v>
      </c>
    </row>
    <row r="171" spans="1:1">
      <c r="A171" t="s">
        <v>32956</v>
      </c>
    </row>
    <row r="172" spans="1:1">
      <c r="A172" t="s">
        <v>32957</v>
      </c>
    </row>
    <row r="173" spans="1:1">
      <c r="A173" t="s">
        <v>32958</v>
      </c>
    </row>
    <row r="174" spans="1:1">
      <c r="A174" t="s">
        <v>32959</v>
      </c>
    </row>
    <row r="175" spans="1:1">
      <c r="A175" t="s">
        <v>32100</v>
      </c>
    </row>
    <row r="176" spans="1:1">
      <c r="A176" t="s">
        <v>32960</v>
      </c>
    </row>
    <row r="177" spans="1:1">
      <c r="A177" t="s">
        <v>32961</v>
      </c>
    </row>
    <row r="178" spans="1:1">
      <c r="A178" t="s">
        <v>32962</v>
      </c>
    </row>
    <row r="179" spans="1:1">
      <c r="A179" t="s">
        <v>32963</v>
      </c>
    </row>
    <row r="180" spans="1:1">
      <c r="A180" t="s">
        <v>32964</v>
      </c>
    </row>
    <row r="181" spans="1:1">
      <c r="A181" t="s">
        <v>32965</v>
      </c>
    </row>
    <row r="182" spans="1:1">
      <c r="A182" t="s">
        <v>32966</v>
      </c>
    </row>
    <row r="183" spans="1:1">
      <c r="A183" t="s">
        <v>32967</v>
      </c>
    </row>
    <row r="184" spans="1:1">
      <c r="A184" t="s">
        <v>32968</v>
      </c>
    </row>
    <row r="185" spans="1:1">
      <c r="A185" t="s">
        <v>32969</v>
      </c>
    </row>
    <row r="186" spans="1:1">
      <c r="A186" t="s">
        <v>32970</v>
      </c>
    </row>
    <row r="187" spans="1:1">
      <c r="A187" t="s">
        <v>32971</v>
      </c>
    </row>
    <row r="188" spans="1:1">
      <c r="A188" t="s">
        <v>32972</v>
      </c>
    </row>
    <row r="189" spans="1:1">
      <c r="A189" t="s">
        <v>32973</v>
      </c>
    </row>
    <row r="190" spans="1:1">
      <c r="A190" t="s">
        <v>32974</v>
      </c>
    </row>
    <row r="191" spans="1:1">
      <c r="A191" t="s">
        <v>32975</v>
      </c>
    </row>
    <row r="192" spans="1:1">
      <c r="A192" t="s">
        <v>32976</v>
      </c>
    </row>
    <row r="193" spans="1:2">
      <c r="A193" t="s">
        <v>32977</v>
      </c>
    </row>
    <row r="194" spans="1:2">
      <c r="A194" t="s">
        <v>32978</v>
      </c>
    </row>
    <row r="195" spans="1:2">
      <c r="A195" t="s">
        <v>32979</v>
      </c>
    </row>
    <row r="196" spans="1:2">
      <c r="A196" t="s">
        <v>32980</v>
      </c>
    </row>
    <row r="197" spans="1:2">
      <c r="A197" t="s">
        <v>32981</v>
      </c>
    </row>
    <row r="198" spans="1:2">
      <c r="A198" t="s">
        <v>32982</v>
      </c>
    </row>
    <row r="199" spans="1:2">
      <c r="A199" t="s">
        <v>32983</v>
      </c>
    </row>
    <row r="200" spans="1:2">
      <c r="A200" t="s">
        <v>32984</v>
      </c>
    </row>
    <row r="201" spans="1:2">
      <c r="A201" t="s">
        <v>32985</v>
      </c>
    </row>
    <row r="202" spans="1:2">
      <c r="A202" t="s">
        <v>32986</v>
      </c>
    </row>
    <row r="203" spans="1:2">
      <c r="A203" t="s">
        <v>32987</v>
      </c>
    </row>
    <row r="204" spans="1:2">
      <c r="A204" t="s">
        <v>32988</v>
      </c>
    </row>
    <row r="205" spans="1:2">
      <c r="A205" t="s">
        <v>32989</v>
      </c>
    </row>
    <row r="206" spans="1:2">
      <c r="A206" t="s">
        <v>32990</v>
      </c>
    </row>
    <row r="207" spans="1:2">
      <c r="A207" t="s">
        <v>32589</v>
      </c>
      <c r="B207" t="s">
        <v>32784</v>
      </c>
    </row>
    <row r="208" spans="1:2">
      <c r="A208" t="s">
        <v>32991</v>
      </c>
    </row>
    <row r="209" spans="1:1">
      <c r="A209" t="s">
        <v>32992</v>
      </c>
    </row>
    <row r="210" spans="1:1">
      <c r="A210" t="s">
        <v>32245</v>
      </c>
    </row>
    <row r="211" spans="1:1">
      <c r="A211" t="s">
        <v>32993</v>
      </c>
    </row>
    <row r="212" spans="1:1">
      <c r="A212" t="s">
        <v>32994</v>
      </c>
    </row>
    <row r="213" spans="1:1">
      <c r="A213" t="s">
        <v>32256</v>
      </c>
    </row>
    <row r="214" spans="1:1">
      <c r="A214" t="s">
        <v>32258</v>
      </c>
    </row>
    <row r="215" spans="1:1">
      <c r="A215" t="s">
        <v>32995</v>
      </c>
    </row>
    <row r="216" spans="1:1">
      <c r="A216" t="s">
        <v>32996</v>
      </c>
    </row>
    <row r="217" spans="1:1">
      <c r="A217" t="s">
        <v>32997</v>
      </c>
    </row>
    <row r="218" spans="1:1">
      <c r="A218" t="s">
        <v>32998</v>
      </c>
    </row>
    <row r="219" spans="1:1">
      <c r="A219" t="s">
        <v>32999</v>
      </c>
    </row>
    <row r="220" spans="1:1">
      <c r="A220" t="s">
        <v>33000</v>
      </c>
    </row>
    <row r="221" spans="1:1">
      <c r="A221" t="s">
        <v>33001</v>
      </c>
    </row>
    <row r="222" spans="1:1">
      <c r="A222" t="s">
        <v>33002</v>
      </c>
    </row>
    <row r="223" spans="1:1">
      <c r="A223" t="s">
        <v>33003</v>
      </c>
    </row>
    <row r="224" spans="1:1">
      <c r="A224" t="s">
        <v>33004</v>
      </c>
    </row>
    <row r="225" spans="1:1">
      <c r="A225" t="s">
        <v>33005</v>
      </c>
    </row>
    <row r="226" spans="1:1">
      <c r="A226" t="s">
        <v>32312</v>
      </c>
    </row>
    <row r="227" spans="1:1">
      <c r="A227" t="s">
        <v>33006</v>
      </c>
    </row>
    <row r="228" spans="1:1">
      <c r="A228" t="s">
        <v>33007</v>
      </c>
    </row>
    <row r="229" spans="1:1">
      <c r="A229" t="s">
        <v>33008</v>
      </c>
    </row>
    <row r="230" spans="1:1">
      <c r="A230" t="s">
        <v>32319</v>
      </c>
    </row>
    <row r="231" spans="1:1">
      <c r="A231" t="s">
        <v>32321</v>
      </c>
    </row>
    <row r="232" spans="1:1">
      <c r="A232" t="s">
        <v>32322</v>
      </c>
    </row>
    <row r="233" spans="1:1">
      <c r="A233" t="s">
        <v>32325</v>
      </c>
    </row>
    <row r="234" spans="1:1">
      <c r="A234" t="s">
        <v>33009</v>
      </c>
    </row>
    <row r="235" spans="1:1">
      <c r="A235" t="s">
        <v>32342</v>
      </c>
    </row>
    <row r="236" spans="1:1">
      <c r="A236" t="s">
        <v>33010</v>
      </c>
    </row>
    <row r="237" spans="1:1">
      <c r="A237" t="s">
        <v>33011</v>
      </c>
    </row>
    <row r="238" spans="1:1">
      <c r="A238" t="s">
        <v>33012</v>
      </c>
    </row>
    <row r="239" spans="1:1">
      <c r="A239" t="s">
        <v>32355</v>
      </c>
    </row>
    <row r="240" spans="1:1">
      <c r="A240" t="s">
        <v>33013</v>
      </c>
    </row>
    <row r="241" spans="1:1">
      <c r="A241" t="s">
        <v>33014</v>
      </c>
    </row>
    <row r="242" spans="1:1">
      <c r="A242" t="s">
        <v>32361</v>
      </c>
    </row>
    <row r="243" spans="1:1">
      <c r="A243" t="s">
        <v>33015</v>
      </c>
    </row>
    <row r="244" spans="1:1">
      <c r="A244" t="s">
        <v>33016</v>
      </c>
    </row>
    <row r="245" spans="1:1">
      <c r="A245" t="s">
        <v>33017</v>
      </c>
    </row>
    <row r="246" spans="1:1">
      <c r="A246" t="s">
        <v>32383</v>
      </c>
    </row>
    <row r="247" spans="1:1">
      <c r="A247" t="s">
        <v>33018</v>
      </c>
    </row>
    <row r="248" spans="1:1">
      <c r="A248" t="s">
        <v>33019</v>
      </c>
    </row>
    <row r="249" spans="1:1">
      <c r="A249" t="s">
        <v>32386</v>
      </c>
    </row>
    <row r="250" spans="1:1">
      <c r="A250" t="s">
        <v>33020</v>
      </c>
    </row>
    <row r="251" spans="1:1">
      <c r="A251" t="s">
        <v>33021</v>
      </c>
    </row>
    <row r="252" spans="1:1">
      <c r="A252" t="s">
        <v>33022</v>
      </c>
    </row>
    <row r="253" spans="1:1">
      <c r="A253" t="s">
        <v>33023</v>
      </c>
    </row>
    <row r="254" spans="1:1">
      <c r="A254" t="s">
        <v>33024</v>
      </c>
    </row>
    <row r="255" spans="1:1">
      <c r="A255" t="s">
        <v>33025</v>
      </c>
    </row>
    <row r="256" spans="1:1">
      <c r="A256" t="s">
        <v>32403</v>
      </c>
    </row>
    <row r="257" spans="1:1">
      <c r="A257" t="s">
        <v>33026</v>
      </c>
    </row>
    <row r="258" spans="1:1">
      <c r="A258" t="s">
        <v>33027</v>
      </c>
    </row>
    <row r="259" spans="1:1">
      <c r="A259" t="s">
        <v>33028</v>
      </c>
    </row>
    <row r="260" spans="1:1">
      <c r="A260" t="s">
        <v>33029</v>
      </c>
    </row>
    <row r="261" spans="1:1">
      <c r="A261" t="s">
        <v>33030</v>
      </c>
    </row>
    <row r="262" spans="1:1">
      <c r="A262" t="s">
        <v>33031</v>
      </c>
    </row>
    <row r="263" spans="1:1">
      <c r="A263" t="s">
        <v>32606</v>
      </c>
    </row>
    <row r="264" spans="1:1">
      <c r="A264" t="s">
        <v>33032</v>
      </c>
    </row>
    <row r="265" spans="1:1">
      <c r="A265" t="s">
        <v>33033</v>
      </c>
    </row>
    <row r="266" spans="1:1">
      <c r="A266" t="s">
        <v>33034</v>
      </c>
    </row>
    <row r="267" spans="1:1">
      <c r="A267" t="s">
        <v>32432</v>
      </c>
    </row>
    <row r="268" spans="1:1">
      <c r="A268" t="s">
        <v>33035</v>
      </c>
    </row>
    <row r="269" spans="1:1">
      <c r="A269" t="s">
        <v>32436</v>
      </c>
    </row>
    <row r="270" spans="1:1">
      <c r="A270" t="s">
        <v>33036</v>
      </c>
    </row>
    <row r="271" spans="1:1">
      <c r="A271" t="s">
        <v>33037</v>
      </c>
    </row>
    <row r="272" spans="1:1">
      <c r="A272" t="s">
        <v>33038</v>
      </c>
    </row>
    <row r="273" spans="1:1">
      <c r="A273" t="s">
        <v>33039</v>
      </c>
    </row>
    <row r="274" spans="1:1">
      <c r="A274" t="s">
        <v>33040</v>
      </c>
    </row>
    <row r="275" spans="1:1">
      <c r="A275" t="s">
        <v>33041</v>
      </c>
    </row>
    <row r="276" spans="1:1">
      <c r="A276" t="s">
        <v>33042</v>
      </c>
    </row>
    <row r="277" spans="1:1">
      <c r="A277" t="s">
        <v>33043</v>
      </c>
    </row>
    <row r="278" spans="1:1">
      <c r="A278" t="s">
        <v>33044</v>
      </c>
    </row>
    <row r="279" spans="1:1">
      <c r="A279" t="s">
        <v>33045</v>
      </c>
    </row>
    <row r="280" spans="1:1">
      <c r="A280" t="s">
        <v>33046</v>
      </c>
    </row>
    <row r="281" spans="1:1">
      <c r="A281" t="s">
        <v>33047</v>
      </c>
    </row>
    <row r="282" spans="1:1">
      <c r="A282" t="s">
        <v>33048</v>
      </c>
    </row>
    <row r="283" spans="1:1">
      <c r="A283" t="s">
        <v>33049</v>
      </c>
    </row>
    <row r="284" spans="1:1">
      <c r="A284" t="s">
        <v>33050</v>
      </c>
    </row>
    <row r="285" spans="1:1">
      <c r="A285" t="s">
        <v>33051</v>
      </c>
    </row>
    <row r="286" spans="1:1">
      <c r="A286" t="s">
        <v>33052</v>
      </c>
    </row>
    <row r="287" spans="1:1">
      <c r="A287" t="s">
        <v>33053</v>
      </c>
    </row>
    <row r="288" spans="1:1">
      <c r="A288" t="s">
        <v>33054</v>
      </c>
    </row>
    <row r="289" spans="1:1">
      <c r="A289" t="s">
        <v>33055</v>
      </c>
    </row>
    <row r="290" spans="1:1">
      <c r="A290" t="s">
        <v>33056</v>
      </c>
    </row>
    <row r="291" spans="1:1">
      <c r="A291" t="s">
        <v>33057</v>
      </c>
    </row>
    <row r="292" spans="1:1">
      <c r="A292" t="s">
        <v>33058</v>
      </c>
    </row>
    <row r="293" spans="1:1">
      <c r="A293" t="s">
        <v>33059</v>
      </c>
    </row>
    <row r="294" spans="1:1">
      <c r="A294" t="s">
        <v>33060</v>
      </c>
    </row>
    <row r="295" spans="1:1">
      <c r="A295" t="s">
        <v>33061</v>
      </c>
    </row>
    <row r="296" spans="1:1">
      <c r="A296" t="s">
        <v>33062</v>
      </c>
    </row>
    <row r="297" spans="1:1">
      <c r="A297" t="s">
        <v>33063</v>
      </c>
    </row>
    <row r="298" spans="1:1">
      <c r="A298" t="s">
        <v>33064</v>
      </c>
    </row>
    <row r="299" spans="1:1">
      <c r="A299" t="s">
        <v>33065</v>
      </c>
    </row>
    <row r="300" spans="1:1">
      <c r="A300" t="s">
        <v>33066</v>
      </c>
    </row>
    <row r="301" spans="1:1">
      <c r="A301" t="s">
        <v>33067</v>
      </c>
    </row>
    <row r="302" spans="1:1">
      <c r="A302" t="s">
        <v>33068</v>
      </c>
    </row>
  </sheetData>
  <phoneticPr fontId="1" type="noConversion"/>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750C5-16EE-4BB2-AFAA-5373FF4C95C2}">
  <sheetPr codeName="Sheet9"/>
  <dimension ref="A1:H23"/>
  <sheetViews>
    <sheetView workbookViewId="0"/>
  </sheetViews>
  <sheetFormatPr defaultRowHeight="15"/>
  <cols>
    <col min="1" max="1" width="90.5703125" bestFit="1" customWidth="1"/>
    <col min="2" max="2" width="17.42578125" bestFit="1" customWidth="1"/>
    <col min="3" max="3" width="15.7109375" bestFit="1" customWidth="1"/>
    <col min="4" max="4" width="81.28515625" bestFit="1" customWidth="1"/>
    <col min="5" max="5" width="10.85546875" bestFit="1" customWidth="1"/>
    <col min="6" max="6" width="11.42578125" bestFit="1" customWidth="1"/>
    <col min="7" max="7" width="12.7109375" bestFit="1" customWidth="1"/>
    <col min="8" max="8" width="15.42578125" bestFit="1" customWidth="1"/>
  </cols>
  <sheetData>
    <row r="1" spans="1:8">
      <c r="A1" t="s">
        <v>33069</v>
      </c>
      <c r="B1" t="s">
        <v>14</v>
      </c>
      <c r="C1" t="s">
        <v>5</v>
      </c>
      <c r="D1" t="s">
        <v>33070</v>
      </c>
      <c r="E1" t="s">
        <v>33071</v>
      </c>
      <c r="F1" t="s">
        <v>33072</v>
      </c>
      <c r="G1" t="s">
        <v>33073</v>
      </c>
      <c r="H1" t="s">
        <v>42</v>
      </c>
    </row>
    <row r="2" spans="1:8">
      <c r="A2" s="71">
        <v>490</v>
      </c>
      <c r="D2" t="s">
        <v>33074</v>
      </c>
      <c r="H2" t="s">
        <v>32555</v>
      </c>
    </row>
    <row r="3" spans="1:8">
      <c r="A3" s="71">
        <v>820</v>
      </c>
      <c r="D3" t="s">
        <v>33074</v>
      </c>
      <c r="H3" t="s">
        <v>32555</v>
      </c>
    </row>
    <row r="4" spans="1:8">
      <c r="A4" s="70" t="s">
        <v>33075</v>
      </c>
      <c r="D4" t="s">
        <v>33076</v>
      </c>
      <c r="H4" t="s">
        <v>33077</v>
      </c>
    </row>
    <row r="5" spans="1:8">
      <c r="A5" s="70" t="s">
        <v>33078</v>
      </c>
      <c r="D5" t="s">
        <v>5470</v>
      </c>
    </row>
    <row r="6" spans="1:8">
      <c r="A6" s="70" t="s">
        <v>33079</v>
      </c>
      <c r="D6" t="s">
        <v>5470</v>
      </c>
    </row>
    <row r="7" spans="1:8">
      <c r="A7" s="70" t="s">
        <v>33080</v>
      </c>
    </row>
    <row r="9" spans="1:8">
      <c r="A9" t="s">
        <v>33081</v>
      </c>
    </row>
    <row r="10" spans="1:8">
      <c r="A10" t="s">
        <v>33082</v>
      </c>
    </row>
    <row r="16" spans="1:8">
      <c r="D16" t="s">
        <v>33083</v>
      </c>
    </row>
    <row r="17" spans="4:4">
      <c r="D17" t="s">
        <v>33084</v>
      </c>
    </row>
    <row r="18" spans="4:4">
      <c r="D18" t="s">
        <v>33085</v>
      </c>
    </row>
    <row r="19" spans="4:4">
      <c r="D19" t="s">
        <v>33086</v>
      </c>
    </row>
    <row r="20" spans="4:4">
      <c r="D20" t="s">
        <v>33087</v>
      </c>
    </row>
    <row r="21" spans="4:4">
      <c r="D21" t="s">
        <v>33088</v>
      </c>
    </row>
    <row r="22" spans="4:4">
      <c r="D22" t="s">
        <v>33089</v>
      </c>
    </row>
    <row r="23" spans="4:4">
      <c r="D23" t="s">
        <v>33090</v>
      </c>
    </row>
  </sheetData>
  <phoneticPr fontId="1" type="noConversion"/>
  <pageMargins left="0.7" right="0.7" top="0.75" bottom="0.75" header="0.3" footer="0.3"/>
  <pageSetup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1A150-C00F-4922-A1A1-4482F3369384}">
  <sheetPr codeName="Sheet10"/>
  <dimension ref="A1:F31"/>
  <sheetViews>
    <sheetView topLeftCell="A9" workbookViewId="0"/>
  </sheetViews>
  <sheetFormatPr defaultRowHeight="15"/>
  <cols>
    <col min="1" max="1" width="15.28515625" bestFit="1" customWidth="1"/>
    <col min="2" max="2" width="20.5703125" bestFit="1" customWidth="1"/>
    <col min="3" max="3" width="19.42578125" bestFit="1" customWidth="1"/>
    <col min="4" max="4" width="5" bestFit="1" customWidth="1"/>
    <col min="5" max="5" width="108.140625" bestFit="1" customWidth="1"/>
    <col min="6" max="6" width="17.85546875" bestFit="1" customWidth="1"/>
    <col min="8" max="8" width="57.5703125" bestFit="1" customWidth="1"/>
    <col min="9" max="9" width="13.28515625" bestFit="1" customWidth="1"/>
    <col min="10" max="10" width="10" customWidth="1"/>
    <col min="11" max="11" width="4.7109375" bestFit="1" customWidth="1"/>
    <col min="12" max="12" width="4.42578125" bestFit="1" customWidth="1"/>
    <col min="13" max="13" width="3" bestFit="1" customWidth="1"/>
    <col min="14" max="14" width="17.28515625" bestFit="1" customWidth="1"/>
    <col min="15" max="15" width="5" bestFit="1" customWidth="1"/>
    <col min="16" max="16" width="5.42578125" bestFit="1" customWidth="1"/>
    <col min="17" max="17" width="5" bestFit="1" customWidth="1"/>
    <col min="18" max="18" width="4.42578125" bestFit="1" customWidth="1"/>
    <col min="19" max="19" width="1.7109375" bestFit="1" customWidth="1"/>
    <col min="20" max="20" width="8.85546875" bestFit="1" customWidth="1"/>
    <col min="21" max="22" width="1.7109375" bestFit="1" customWidth="1"/>
    <col min="23" max="23" width="6.28515625" bestFit="1" customWidth="1"/>
    <col min="24" max="24" width="8.7109375" bestFit="1" customWidth="1"/>
    <col min="25" max="26" width="4" bestFit="1" customWidth="1"/>
  </cols>
  <sheetData>
    <row r="1" spans="1:6">
      <c r="A1" t="s">
        <v>33091</v>
      </c>
    </row>
    <row r="2" spans="1:6">
      <c r="A2" s="3">
        <v>15</v>
      </c>
      <c r="B2" s="4" t="s">
        <v>33092</v>
      </c>
      <c r="C2" s="5"/>
      <c r="D2" s="5">
        <v>15</v>
      </c>
    </row>
    <row r="3" spans="1:6" ht="25.5">
      <c r="A3" s="3">
        <v>50</v>
      </c>
      <c r="B3" s="4" t="s">
        <v>33093</v>
      </c>
      <c r="C3" s="6" t="s">
        <v>33094</v>
      </c>
      <c r="D3" s="5">
        <v>50</v>
      </c>
    </row>
    <row r="4" spans="1:6">
      <c r="A4" s="3">
        <v>410</v>
      </c>
      <c r="B4" s="4" t="s">
        <v>33095</v>
      </c>
      <c r="C4" s="6" t="s">
        <v>33096</v>
      </c>
      <c r="D4" s="5">
        <v>410</v>
      </c>
      <c r="E4" t="s">
        <v>33097</v>
      </c>
      <c r="F4" t="s">
        <v>33098</v>
      </c>
    </row>
    <row r="5" spans="1:6" ht="38.25">
      <c r="A5" s="3">
        <v>440</v>
      </c>
      <c r="B5" s="4" t="s">
        <v>33099</v>
      </c>
      <c r="C5" s="6" t="s">
        <v>33100</v>
      </c>
      <c r="D5" s="5">
        <v>440</v>
      </c>
      <c r="E5" t="s">
        <v>33097</v>
      </c>
      <c r="F5" t="s">
        <v>33098</v>
      </c>
    </row>
    <row r="6" spans="1:6" ht="25.5">
      <c r="A6" s="3">
        <v>500</v>
      </c>
      <c r="B6" s="4" t="s">
        <v>33101</v>
      </c>
      <c r="C6" s="5"/>
      <c r="D6" s="5">
        <v>500</v>
      </c>
    </row>
    <row r="7" spans="1:6">
      <c r="A7" s="3">
        <v>865</v>
      </c>
      <c r="B7" s="4" t="s">
        <v>33092</v>
      </c>
      <c r="C7" s="5"/>
      <c r="D7" s="5">
        <v>865</v>
      </c>
    </row>
    <row r="8" spans="1:6" ht="25.5">
      <c r="A8" s="3">
        <v>940</v>
      </c>
      <c r="B8" s="4" t="s">
        <v>33102</v>
      </c>
      <c r="C8" s="5"/>
      <c r="D8" s="5">
        <v>940</v>
      </c>
    </row>
    <row r="9" spans="1:6" ht="25.5">
      <c r="A9" s="3">
        <v>1070</v>
      </c>
      <c r="B9" s="4" t="s">
        <v>33103</v>
      </c>
      <c r="C9" s="5"/>
      <c r="D9" s="5">
        <v>1070</v>
      </c>
    </row>
    <row r="10" spans="1:6">
      <c r="A10" s="7">
        <v>1085</v>
      </c>
      <c r="B10" s="8" t="s">
        <v>33104</v>
      </c>
      <c r="C10" s="9"/>
      <c r="D10" s="9">
        <v>1085</v>
      </c>
    </row>
    <row r="11" spans="1:6" ht="25.5">
      <c r="A11" s="10">
        <v>1050</v>
      </c>
      <c r="B11" s="11" t="s">
        <v>33105</v>
      </c>
      <c r="C11" s="12" t="s">
        <v>303</v>
      </c>
      <c r="D11" s="12">
        <v>1050</v>
      </c>
    </row>
    <row r="12" spans="1:6" ht="25.5">
      <c r="A12" s="10">
        <v>1110</v>
      </c>
      <c r="B12" s="11" t="s">
        <v>33106</v>
      </c>
      <c r="C12" s="12" t="s">
        <v>33107</v>
      </c>
      <c r="D12" s="12">
        <v>1110</v>
      </c>
    </row>
    <row r="14" spans="1:6">
      <c r="A14" s="165" t="s">
        <v>18751</v>
      </c>
      <c r="B14" t="s">
        <v>18738</v>
      </c>
      <c r="C14" t="s">
        <v>195</v>
      </c>
      <c r="D14" t="s">
        <v>1028</v>
      </c>
      <c r="E14" t="s">
        <v>18745</v>
      </c>
    </row>
    <row r="15" spans="1:6">
      <c r="A15" s="165" t="s">
        <v>18758</v>
      </c>
      <c r="B15" t="s">
        <v>18738</v>
      </c>
      <c r="C15" t="s">
        <v>195</v>
      </c>
      <c r="D15" t="s">
        <v>1028</v>
      </c>
      <c r="E15" t="s">
        <v>18745</v>
      </c>
    </row>
    <row r="16" spans="1:6">
      <c r="A16" t="s">
        <v>18790</v>
      </c>
      <c r="B16" t="s">
        <v>18791</v>
      </c>
      <c r="C16" t="s">
        <v>190</v>
      </c>
      <c r="D16" t="s">
        <v>1028</v>
      </c>
      <c r="E16" t="s">
        <v>18795</v>
      </c>
    </row>
    <row r="17" spans="1:5">
      <c r="A17" t="s">
        <v>18354</v>
      </c>
      <c r="B17" t="s">
        <v>550</v>
      </c>
      <c r="C17" t="s">
        <v>232</v>
      </c>
      <c r="D17">
        <v>2022</v>
      </c>
      <c r="E17" t="s">
        <v>584</v>
      </c>
    </row>
    <row r="18" spans="1:5">
      <c r="A18" t="s">
        <v>18443</v>
      </c>
      <c r="B18" t="s">
        <v>550</v>
      </c>
      <c r="C18" t="s">
        <v>217</v>
      </c>
      <c r="D18">
        <v>2022</v>
      </c>
      <c r="E18" t="s">
        <v>18444</v>
      </c>
    </row>
    <row r="19" spans="1:5">
      <c r="A19" t="s">
        <v>18446</v>
      </c>
      <c r="B19" t="s">
        <v>550</v>
      </c>
      <c r="C19" t="s">
        <v>217</v>
      </c>
      <c r="D19">
        <v>2022</v>
      </c>
      <c r="E19" t="s">
        <v>18444</v>
      </c>
    </row>
    <row r="20" spans="1:5">
      <c r="A20" t="s">
        <v>18452</v>
      </c>
      <c r="B20" t="s">
        <v>550</v>
      </c>
      <c r="C20" t="s">
        <v>75</v>
      </c>
      <c r="D20">
        <v>2022</v>
      </c>
      <c r="E20" t="s">
        <v>637</v>
      </c>
    </row>
    <row r="21" spans="1:5">
      <c r="A21" t="s">
        <v>18458</v>
      </c>
      <c r="B21" t="s">
        <v>550</v>
      </c>
      <c r="C21" t="s">
        <v>75</v>
      </c>
      <c r="D21">
        <v>2022</v>
      </c>
      <c r="E21" t="s">
        <v>16852</v>
      </c>
    </row>
    <row r="22" spans="1:5">
      <c r="A22" t="s">
        <v>18640</v>
      </c>
      <c r="B22" t="s">
        <v>550</v>
      </c>
      <c r="C22" t="s">
        <v>232</v>
      </c>
      <c r="D22">
        <v>2022</v>
      </c>
      <c r="E22" t="s">
        <v>584</v>
      </c>
    </row>
    <row r="23" spans="1:5">
      <c r="A23" t="s">
        <v>18809</v>
      </c>
      <c r="B23" t="s">
        <v>513</v>
      </c>
      <c r="C23" t="s">
        <v>437</v>
      </c>
      <c r="D23" t="s">
        <v>1891</v>
      </c>
      <c r="E23" t="s">
        <v>18808</v>
      </c>
    </row>
    <row r="24" spans="1:5">
      <c r="A24" t="s">
        <v>18495</v>
      </c>
      <c r="B24" t="s">
        <v>5073</v>
      </c>
      <c r="C24" t="s">
        <v>295</v>
      </c>
      <c r="D24" t="s">
        <v>979</v>
      </c>
      <c r="E24" t="s">
        <v>18503</v>
      </c>
    </row>
    <row r="25" spans="1:5">
      <c r="A25" t="s">
        <v>18512</v>
      </c>
      <c r="B25" t="s">
        <v>5073</v>
      </c>
      <c r="C25" t="s">
        <v>255</v>
      </c>
      <c r="D25" t="s">
        <v>979</v>
      </c>
      <c r="E25" t="s">
        <v>18515</v>
      </c>
    </row>
    <row r="26" spans="1:5">
      <c r="A26" t="s">
        <v>18796</v>
      </c>
      <c r="B26" t="s">
        <v>18797</v>
      </c>
      <c r="C26" t="s">
        <v>33108</v>
      </c>
      <c r="D26" t="s">
        <v>1028</v>
      </c>
      <c r="E26" t="s">
        <v>18774</v>
      </c>
    </row>
    <row r="27" spans="1:5">
      <c r="A27" t="s">
        <v>18763</v>
      </c>
      <c r="B27" t="s">
        <v>18738</v>
      </c>
      <c r="C27" t="s">
        <v>384</v>
      </c>
      <c r="D27" t="s">
        <v>1028</v>
      </c>
      <c r="E27" t="s">
        <v>18774</v>
      </c>
    </row>
    <row r="28" spans="1:5">
      <c r="A28" t="s">
        <v>18776</v>
      </c>
      <c r="B28" t="s">
        <v>18738</v>
      </c>
      <c r="C28" t="s">
        <v>463</v>
      </c>
      <c r="D28" t="s">
        <v>1028</v>
      </c>
      <c r="E28" t="s">
        <v>18774</v>
      </c>
    </row>
    <row r="29" spans="1:5">
      <c r="A29" s="165" t="s">
        <v>18737</v>
      </c>
      <c r="B29" t="s">
        <v>18738</v>
      </c>
      <c r="C29" t="s">
        <v>195</v>
      </c>
      <c r="D29" t="s">
        <v>1028</v>
      </c>
      <c r="E29" t="s">
        <v>18745</v>
      </c>
    </row>
    <row r="30" spans="1:5">
      <c r="A30" s="165" t="s">
        <v>18746</v>
      </c>
      <c r="B30" t="s">
        <v>18738</v>
      </c>
      <c r="C30" t="s">
        <v>195</v>
      </c>
      <c r="D30" t="s">
        <v>1028</v>
      </c>
      <c r="E30" t="s">
        <v>18745</v>
      </c>
    </row>
    <row r="31" spans="1:5">
      <c r="A31" t="s">
        <v>18805</v>
      </c>
      <c r="B31" t="s">
        <v>513</v>
      </c>
      <c r="C31" t="s">
        <v>195</v>
      </c>
      <c r="D31" t="s">
        <v>1891</v>
      </c>
      <c r="E31" t="s">
        <v>18808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98124A-C242-48DB-AA3B-3050140462CA}">
  <sheetPr codeName="Sheet11"/>
  <dimension ref="A1:B19"/>
  <sheetViews>
    <sheetView workbookViewId="0"/>
  </sheetViews>
  <sheetFormatPr defaultRowHeight="15"/>
  <cols>
    <col min="1" max="1" width="71" bestFit="1" customWidth="1"/>
    <col min="2" max="2" width="65.28515625" bestFit="1" customWidth="1"/>
    <col min="8" max="8" width="71" bestFit="1" customWidth="1"/>
    <col min="9" max="9" width="15.7109375" bestFit="1" customWidth="1"/>
  </cols>
  <sheetData>
    <row r="1" spans="1:2">
      <c r="A1" t="s">
        <v>33109</v>
      </c>
    </row>
    <row r="2" spans="1:2">
      <c r="A2" s="16" t="s">
        <v>20547</v>
      </c>
      <c r="B2" s="24" t="s">
        <v>2483</v>
      </c>
    </row>
    <row r="3" spans="1:2">
      <c r="A3" s="16" t="s">
        <v>20540</v>
      </c>
      <c r="B3" s="17" t="s">
        <v>355</v>
      </c>
    </row>
    <row r="4" spans="1:2">
      <c r="A4" s="16" t="s">
        <v>20540</v>
      </c>
      <c r="B4" s="17" t="s">
        <v>33110</v>
      </c>
    </row>
    <row r="5" spans="1:2">
      <c r="A5" s="16" t="s">
        <v>20540</v>
      </c>
      <c r="B5" s="17" t="s">
        <v>33111</v>
      </c>
    </row>
    <row r="6" spans="1:2">
      <c r="A6" s="16" t="s">
        <v>33112</v>
      </c>
      <c r="B6" s="25" t="s">
        <v>30762</v>
      </c>
    </row>
    <row r="7" spans="1:2">
      <c r="A7" s="22" t="s">
        <v>4829</v>
      </c>
      <c r="B7" s="23" t="s">
        <v>255</v>
      </c>
    </row>
    <row r="8" spans="1:2">
      <c r="A8" s="22" t="s">
        <v>2793</v>
      </c>
      <c r="B8" t="s">
        <v>295</v>
      </c>
    </row>
    <row r="11" spans="1:2">
      <c r="A11" t="s">
        <v>33113</v>
      </c>
      <c r="B11" t="s">
        <v>30740</v>
      </c>
    </row>
    <row r="12" spans="1:2">
      <c r="A12" s="19" t="s">
        <v>20198</v>
      </c>
      <c r="B12" s="19" t="s">
        <v>584</v>
      </c>
    </row>
    <row r="13" spans="1:2">
      <c r="A13" s="20" t="s">
        <v>20204</v>
      </c>
      <c r="B13" s="20" t="s">
        <v>20205</v>
      </c>
    </row>
    <row r="14" spans="1:2">
      <c r="A14" s="19" t="s">
        <v>20470</v>
      </c>
      <c r="B14" s="19" t="s">
        <v>584</v>
      </c>
    </row>
    <row r="15" spans="1:2">
      <c r="A15" s="20" t="s">
        <v>33114</v>
      </c>
      <c r="B15" s="20" t="s">
        <v>584</v>
      </c>
    </row>
    <row r="16" spans="1:2">
      <c r="A16" s="19" t="s">
        <v>33115</v>
      </c>
      <c r="B16" s="19" t="s">
        <v>584</v>
      </c>
    </row>
    <row r="17" spans="1:2">
      <c r="A17" s="19" t="s">
        <v>20547</v>
      </c>
      <c r="B17" s="19" t="s">
        <v>20550</v>
      </c>
    </row>
    <row r="18" spans="1:2">
      <c r="A18" s="21" t="s">
        <v>20801</v>
      </c>
      <c r="B18" s="21" t="s">
        <v>584</v>
      </c>
    </row>
    <row r="19" spans="1:2">
      <c r="A19" s="19" t="s">
        <v>20729</v>
      </c>
      <c r="B19" s="19" t="s">
        <v>33116</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1C728-57C3-40BF-894A-90C910833374}">
  <sheetPr codeName="Sheet12"/>
  <dimension ref="A1:M146"/>
  <sheetViews>
    <sheetView workbookViewId="0"/>
  </sheetViews>
  <sheetFormatPr defaultRowHeight="15"/>
  <cols>
    <col min="1" max="1" width="71.28515625" bestFit="1" customWidth="1"/>
    <col min="2" max="2" width="26" bestFit="1" customWidth="1"/>
    <col min="3" max="3" width="20.28515625" bestFit="1" customWidth="1"/>
    <col min="4" max="4" width="33.5703125" bestFit="1" customWidth="1"/>
    <col min="5" max="5" width="14.7109375" bestFit="1" customWidth="1"/>
    <col min="6" max="6" width="42.140625" bestFit="1" customWidth="1"/>
    <col min="7" max="7" width="53.42578125" bestFit="1" customWidth="1"/>
    <col min="12" max="12" width="13.7109375" bestFit="1" customWidth="1"/>
  </cols>
  <sheetData>
    <row r="1" spans="1:7">
      <c r="A1" t="s">
        <v>33117</v>
      </c>
      <c r="B1" t="s">
        <v>30740</v>
      </c>
      <c r="C1" t="s">
        <v>33118</v>
      </c>
      <c r="D1" t="s">
        <v>33119</v>
      </c>
      <c r="F1" t="s">
        <v>33120</v>
      </c>
    </row>
    <row r="2" spans="1:7">
      <c r="A2" s="28" t="s">
        <v>33121</v>
      </c>
      <c r="B2" s="31" t="s">
        <v>33122</v>
      </c>
      <c r="D2" t="s">
        <v>33123</v>
      </c>
      <c r="F2" s="13"/>
      <c r="G2" s="13"/>
    </row>
    <row r="3" spans="1:7">
      <c r="A3" s="26" t="s">
        <v>33124</v>
      </c>
      <c r="B3" s="32" t="s">
        <v>33122</v>
      </c>
      <c r="C3" t="s">
        <v>637</v>
      </c>
      <c r="F3" s="13" t="s">
        <v>685</v>
      </c>
      <c r="G3" s="13" t="s">
        <v>21993</v>
      </c>
    </row>
    <row r="4" spans="1:7">
      <c r="A4" s="26" t="s">
        <v>33125</v>
      </c>
      <c r="B4" s="32" t="s">
        <v>33122</v>
      </c>
      <c r="C4" t="s">
        <v>5027</v>
      </c>
      <c r="F4" s="13"/>
      <c r="G4" s="13"/>
    </row>
    <row r="5" spans="1:7">
      <c r="A5" s="26" t="s">
        <v>33126</v>
      </c>
      <c r="B5" s="32" t="s">
        <v>33122</v>
      </c>
      <c r="C5" t="s">
        <v>5027</v>
      </c>
      <c r="F5" s="13"/>
      <c r="G5" s="13"/>
    </row>
    <row r="6" spans="1:7">
      <c r="A6" s="26" t="s">
        <v>33127</v>
      </c>
      <c r="B6" s="27" t="s">
        <v>33128</v>
      </c>
      <c r="C6" t="s">
        <v>5027</v>
      </c>
      <c r="F6" s="13"/>
      <c r="G6" s="13"/>
    </row>
    <row r="7" spans="1:7">
      <c r="A7" s="26" t="s">
        <v>33129</v>
      </c>
      <c r="B7" s="27" t="s">
        <v>33128</v>
      </c>
      <c r="C7" t="s">
        <v>5027</v>
      </c>
      <c r="F7" s="13"/>
      <c r="G7" s="13"/>
    </row>
    <row r="8" spans="1:7">
      <c r="A8" s="26" t="s">
        <v>33130</v>
      </c>
      <c r="B8" s="27" t="s">
        <v>33128</v>
      </c>
      <c r="C8" t="s">
        <v>5027</v>
      </c>
      <c r="F8" s="13"/>
      <c r="G8" s="13"/>
    </row>
    <row r="9" spans="1:7">
      <c r="A9" s="26" t="s">
        <v>33131</v>
      </c>
      <c r="B9" s="27" t="s">
        <v>30762</v>
      </c>
      <c r="C9" t="s">
        <v>31736</v>
      </c>
      <c r="F9" s="13"/>
      <c r="G9" s="13"/>
    </row>
    <row r="10" spans="1:7">
      <c r="A10" s="26" t="s">
        <v>33132</v>
      </c>
      <c r="B10" s="27" t="s">
        <v>30762</v>
      </c>
      <c r="C10" t="s">
        <v>5027</v>
      </c>
      <c r="F10" s="13"/>
      <c r="G10" s="13"/>
    </row>
    <row r="11" spans="1:7">
      <c r="A11" s="26" t="s">
        <v>33133</v>
      </c>
      <c r="B11" s="27" t="s">
        <v>30762</v>
      </c>
      <c r="C11" t="s">
        <v>31736</v>
      </c>
      <c r="D11" t="s">
        <v>33134</v>
      </c>
      <c r="F11" s="13"/>
      <c r="G11" s="13"/>
    </row>
    <row r="12" spans="1:7">
      <c r="A12" s="26" t="s">
        <v>33135</v>
      </c>
      <c r="B12" s="27" t="s">
        <v>30762</v>
      </c>
      <c r="C12" t="s">
        <v>31736</v>
      </c>
      <c r="F12" s="13"/>
      <c r="G12" s="13"/>
    </row>
    <row r="13" spans="1:7">
      <c r="A13" s="29" t="s">
        <v>33136</v>
      </c>
      <c r="B13" s="30" t="s">
        <v>30762</v>
      </c>
      <c r="C13" t="s">
        <v>31736</v>
      </c>
      <c r="D13" t="s">
        <v>33137</v>
      </c>
      <c r="F13" s="13"/>
      <c r="G13" s="13"/>
    </row>
    <row r="17" spans="4:13">
      <c r="D17" s="39" t="s">
        <v>33138</v>
      </c>
      <c r="E17" s="39" t="s">
        <v>33139</v>
      </c>
      <c r="F17" s="40" t="s">
        <v>33140</v>
      </c>
      <c r="G17" t="s">
        <v>33141</v>
      </c>
      <c r="H17" s="13"/>
    </row>
    <row r="18" spans="4:13">
      <c r="D18" t="s">
        <v>21968</v>
      </c>
      <c r="E18" t="s">
        <v>33142</v>
      </c>
      <c r="F18" s="13"/>
      <c r="G18" t="str">
        <f t="shared" ref="G18:G49" si="0">VLOOKUP(D18,$L$18:$M$500,2,FALSE)</f>
        <v>Spares Done</v>
      </c>
      <c r="H18" s="13"/>
      <c r="L18" t="s">
        <v>21968</v>
      </c>
      <c r="M18" t="s">
        <v>33143</v>
      </c>
    </row>
    <row r="19" spans="4:13">
      <c r="D19" t="s">
        <v>21985</v>
      </c>
      <c r="E19" t="s">
        <v>33142</v>
      </c>
      <c r="F19" s="13"/>
      <c r="G19" t="str">
        <f t="shared" si="0"/>
        <v>Spares Done</v>
      </c>
      <c r="H19" s="13"/>
      <c r="L19" t="s">
        <v>21985</v>
      </c>
      <c r="M19" t="s">
        <v>33143</v>
      </c>
    </row>
    <row r="20" spans="4:13">
      <c r="D20" t="s">
        <v>21990</v>
      </c>
      <c r="E20" t="s">
        <v>33142</v>
      </c>
      <c r="F20" s="13"/>
      <c r="G20" t="str">
        <f t="shared" si="0"/>
        <v>Spares Done</v>
      </c>
      <c r="H20" s="13"/>
      <c r="L20" t="s">
        <v>21990</v>
      </c>
      <c r="M20" t="s">
        <v>33143</v>
      </c>
    </row>
    <row r="21" spans="4:13">
      <c r="D21" t="s">
        <v>21996</v>
      </c>
      <c r="E21" t="s">
        <v>33142</v>
      </c>
      <c r="F21" s="13"/>
      <c r="G21" t="str">
        <f t="shared" si="0"/>
        <v>Spares Done</v>
      </c>
      <c r="H21" s="13"/>
      <c r="L21" t="s">
        <v>22014</v>
      </c>
      <c r="M21" t="s">
        <v>33143</v>
      </c>
    </row>
    <row r="22" spans="4:13">
      <c r="D22" t="s">
        <v>22000</v>
      </c>
      <c r="E22" t="s">
        <v>33142</v>
      </c>
      <c r="F22" s="13"/>
      <c r="G22" t="str">
        <f t="shared" si="0"/>
        <v>Spares Done</v>
      </c>
      <c r="L22" t="s">
        <v>22018</v>
      </c>
      <c r="M22" t="s">
        <v>33143</v>
      </c>
    </row>
    <row r="23" spans="4:13">
      <c r="D23" t="s">
        <v>22008</v>
      </c>
      <c r="E23" t="s">
        <v>33142</v>
      </c>
      <c r="F23" s="13"/>
      <c r="G23" t="str">
        <f t="shared" si="0"/>
        <v>Spares Done</v>
      </c>
      <c r="L23" t="s">
        <v>22134</v>
      </c>
      <c r="M23" t="s">
        <v>33143</v>
      </c>
    </row>
    <row r="24" spans="4:13">
      <c r="D24" t="s">
        <v>22014</v>
      </c>
      <c r="E24" t="s">
        <v>33142</v>
      </c>
      <c r="F24" s="13"/>
      <c r="G24" t="str">
        <f t="shared" si="0"/>
        <v>Spares Done</v>
      </c>
      <c r="L24" t="s">
        <v>22142</v>
      </c>
      <c r="M24" t="s">
        <v>33143</v>
      </c>
    </row>
    <row r="25" spans="4:13">
      <c r="D25" t="s">
        <v>22018</v>
      </c>
      <c r="E25" t="s">
        <v>33142</v>
      </c>
      <c r="F25" s="13"/>
      <c r="G25" t="str">
        <f t="shared" si="0"/>
        <v>Spares Done</v>
      </c>
      <c r="H25" s="13"/>
      <c r="L25" t="s">
        <v>22148</v>
      </c>
      <c r="M25" t="s">
        <v>33143</v>
      </c>
    </row>
    <row r="26" spans="4:13">
      <c r="D26" t="s">
        <v>22023</v>
      </c>
      <c r="E26" t="s">
        <v>33142</v>
      </c>
      <c r="F26" s="13"/>
      <c r="G26" t="str">
        <f t="shared" si="0"/>
        <v>Spares Done</v>
      </c>
      <c r="L26" t="s">
        <v>22154</v>
      </c>
      <c r="M26" t="s">
        <v>33143</v>
      </c>
    </row>
    <row r="27" spans="4:13">
      <c r="D27" t="s">
        <v>22030</v>
      </c>
      <c r="E27" t="s">
        <v>33142</v>
      </c>
      <c r="F27" s="13"/>
      <c r="G27" t="str">
        <f t="shared" si="0"/>
        <v>Spares Done</v>
      </c>
      <c r="L27" t="s">
        <v>22288</v>
      </c>
      <c r="M27" t="s">
        <v>33143</v>
      </c>
    </row>
    <row r="28" spans="4:13">
      <c r="D28" t="s">
        <v>22035</v>
      </c>
      <c r="E28" t="s">
        <v>33142</v>
      </c>
      <c r="F28" s="13"/>
      <c r="G28" t="str">
        <f t="shared" si="0"/>
        <v>Spares Done</v>
      </c>
      <c r="L28" t="s">
        <v>22305</v>
      </c>
      <c r="M28" t="s">
        <v>33143</v>
      </c>
    </row>
    <row r="29" spans="4:13">
      <c r="D29" t="s">
        <v>22037</v>
      </c>
      <c r="E29" t="s">
        <v>33142</v>
      </c>
      <c r="F29" s="13"/>
      <c r="G29" t="str">
        <f t="shared" si="0"/>
        <v>Spares Done</v>
      </c>
      <c r="L29" t="s">
        <v>22317</v>
      </c>
      <c r="M29" t="s">
        <v>33143</v>
      </c>
    </row>
    <row r="30" spans="4:13">
      <c r="D30" t="s">
        <v>22045</v>
      </c>
      <c r="E30" t="s">
        <v>33142</v>
      </c>
      <c r="F30" s="13"/>
      <c r="G30" t="str">
        <f t="shared" si="0"/>
        <v>Spares Done</v>
      </c>
      <c r="L30" t="s">
        <v>22335</v>
      </c>
      <c r="M30" t="s">
        <v>33143</v>
      </c>
    </row>
    <row r="31" spans="4:13">
      <c r="D31" t="s">
        <v>22051</v>
      </c>
      <c r="E31" t="s">
        <v>33142</v>
      </c>
      <c r="F31" s="13"/>
      <c r="G31" t="str">
        <f t="shared" si="0"/>
        <v>Spares Done</v>
      </c>
      <c r="L31" t="s">
        <v>22349</v>
      </c>
      <c r="M31" t="s">
        <v>33143</v>
      </c>
    </row>
    <row r="32" spans="4:13">
      <c r="D32" t="s">
        <v>22105</v>
      </c>
      <c r="E32" t="s">
        <v>33142</v>
      </c>
      <c r="F32" s="13"/>
      <c r="G32" t="str">
        <f t="shared" si="0"/>
        <v>Spares Done</v>
      </c>
      <c r="L32" t="s">
        <v>22363</v>
      </c>
      <c r="M32" t="s">
        <v>33143</v>
      </c>
    </row>
    <row r="33" spans="4:13">
      <c r="D33" t="s">
        <v>22109</v>
      </c>
      <c r="E33" t="s">
        <v>33142</v>
      </c>
      <c r="F33" s="13"/>
      <c r="G33" t="str">
        <f t="shared" si="0"/>
        <v>Spares Done</v>
      </c>
      <c r="L33" t="s">
        <v>22378</v>
      </c>
      <c r="M33" t="s">
        <v>33143</v>
      </c>
    </row>
    <row r="34" spans="4:13">
      <c r="D34" t="s">
        <v>22114</v>
      </c>
      <c r="E34" t="s">
        <v>33142</v>
      </c>
      <c r="F34" s="13"/>
      <c r="G34" t="str">
        <f t="shared" si="0"/>
        <v>Spares Done</v>
      </c>
      <c r="L34" t="s">
        <v>22392</v>
      </c>
      <c r="M34" t="s">
        <v>33143</v>
      </c>
    </row>
    <row r="35" spans="4:13">
      <c r="D35" t="s">
        <v>22121</v>
      </c>
      <c r="E35" t="s">
        <v>33142</v>
      </c>
      <c r="F35" s="13"/>
      <c r="G35" t="str">
        <f t="shared" si="0"/>
        <v>Spares Done</v>
      </c>
      <c r="L35" t="s">
        <v>22407</v>
      </c>
      <c r="M35" t="s">
        <v>33143</v>
      </c>
    </row>
    <row r="36" spans="4:13">
      <c r="D36" t="s">
        <v>22127</v>
      </c>
      <c r="E36" t="s">
        <v>33142</v>
      </c>
      <c r="F36" s="13"/>
      <c r="G36" t="str">
        <f t="shared" si="0"/>
        <v>Spares Done</v>
      </c>
      <c r="L36" t="s">
        <v>22424</v>
      </c>
      <c r="M36" t="s">
        <v>33143</v>
      </c>
    </row>
    <row r="37" spans="4:13">
      <c r="D37" t="s">
        <v>22134</v>
      </c>
      <c r="E37" t="s">
        <v>33142</v>
      </c>
      <c r="F37" s="13"/>
      <c r="G37" t="str">
        <f t="shared" si="0"/>
        <v>Spares Done</v>
      </c>
      <c r="L37" t="s">
        <v>22439</v>
      </c>
      <c r="M37" t="s">
        <v>33143</v>
      </c>
    </row>
    <row r="38" spans="4:13">
      <c r="D38" t="s">
        <v>22142</v>
      </c>
      <c r="E38" t="s">
        <v>33142</v>
      </c>
      <c r="F38" s="13"/>
      <c r="G38" t="str">
        <f t="shared" si="0"/>
        <v>Spares Done</v>
      </c>
      <c r="L38" t="s">
        <v>22455</v>
      </c>
      <c r="M38" t="s">
        <v>33143</v>
      </c>
    </row>
    <row r="39" spans="4:13">
      <c r="D39" t="s">
        <v>22148</v>
      </c>
      <c r="E39" t="s">
        <v>33142</v>
      </c>
      <c r="F39" s="13"/>
      <c r="G39" t="str">
        <f t="shared" si="0"/>
        <v>Spares Done</v>
      </c>
      <c r="L39" t="s">
        <v>22470</v>
      </c>
      <c r="M39" t="s">
        <v>33143</v>
      </c>
    </row>
    <row r="40" spans="4:13">
      <c r="D40" t="s">
        <v>22154</v>
      </c>
      <c r="E40" t="s">
        <v>33142</v>
      </c>
      <c r="F40" s="13"/>
      <c r="G40" t="str">
        <f t="shared" si="0"/>
        <v>Spares Done</v>
      </c>
      <c r="L40" t="s">
        <v>22485</v>
      </c>
      <c r="M40" t="s">
        <v>33143</v>
      </c>
    </row>
    <row r="41" spans="4:13">
      <c r="D41" t="s">
        <v>22168</v>
      </c>
      <c r="E41" t="s">
        <v>33142</v>
      </c>
      <c r="F41" s="13"/>
      <c r="G41" t="str">
        <f t="shared" si="0"/>
        <v>Spares Done</v>
      </c>
      <c r="L41" t="s">
        <v>22500</v>
      </c>
      <c r="M41" t="s">
        <v>33143</v>
      </c>
    </row>
    <row r="42" spans="4:13">
      <c r="D42" t="s">
        <v>22174</v>
      </c>
      <c r="E42" t="s">
        <v>33142</v>
      </c>
      <c r="F42" s="13"/>
      <c r="G42" t="str">
        <f t="shared" si="0"/>
        <v>Spares Done</v>
      </c>
      <c r="L42" t="s">
        <v>22515</v>
      </c>
      <c r="M42" t="s">
        <v>33143</v>
      </c>
    </row>
    <row r="43" spans="4:13">
      <c r="D43" t="s">
        <v>22215</v>
      </c>
      <c r="E43" t="s">
        <v>33142</v>
      </c>
      <c r="F43" s="13"/>
      <c r="G43" t="str">
        <f t="shared" si="0"/>
        <v>Spares Done</v>
      </c>
      <c r="L43" t="s">
        <v>22008</v>
      </c>
      <c r="M43" t="s">
        <v>33143</v>
      </c>
    </row>
    <row r="44" spans="4:13">
      <c r="D44" t="s">
        <v>22220</v>
      </c>
      <c r="E44" t="s">
        <v>33142</v>
      </c>
      <c r="F44" s="13"/>
      <c r="G44" t="str">
        <f t="shared" si="0"/>
        <v>Spares Done</v>
      </c>
      <c r="L44" t="s">
        <v>21996</v>
      </c>
      <c r="M44" t="s">
        <v>33143</v>
      </c>
    </row>
    <row r="45" spans="4:13">
      <c r="D45" t="s">
        <v>22261</v>
      </c>
      <c r="E45" t="s">
        <v>33142</v>
      </c>
      <c r="F45" s="13"/>
      <c r="G45" t="str">
        <f t="shared" si="0"/>
        <v>Spares Done</v>
      </c>
      <c r="L45" t="s">
        <v>22000</v>
      </c>
      <c r="M45" t="s">
        <v>33143</v>
      </c>
    </row>
    <row r="46" spans="4:13">
      <c r="D46" t="s">
        <v>22266</v>
      </c>
      <c r="E46" t="s">
        <v>33142</v>
      </c>
      <c r="F46" s="13"/>
      <c r="G46" t="str">
        <f t="shared" si="0"/>
        <v>Spares Done</v>
      </c>
      <c r="L46" t="s">
        <v>22023</v>
      </c>
      <c r="M46" t="s">
        <v>33143</v>
      </c>
    </row>
    <row r="47" spans="4:13">
      <c r="D47" t="s">
        <v>22272</v>
      </c>
      <c r="E47" t="s">
        <v>33142</v>
      </c>
      <c r="F47" s="13"/>
      <c r="G47" t="str">
        <f t="shared" si="0"/>
        <v>Spares Done</v>
      </c>
      <c r="L47" t="s">
        <v>22030</v>
      </c>
      <c r="M47" t="s">
        <v>33143</v>
      </c>
    </row>
    <row r="48" spans="4:13">
      <c r="D48" t="s">
        <v>22288</v>
      </c>
      <c r="E48" t="s">
        <v>33142</v>
      </c>
      <c r="F48" s="13"/>
      <c r="G48" t="str">
        <f t="shared" si="0"/>
        <v>Spares Done</v>
      </c>
      <c r="L48" t="s">
        <v>22035</v>
      </c>
      <c r="M48" t="s">
        <v>33143</v>
      </c>
    </row>
    <row r="49" spans="4:13">
      <c r="D49" t="s">
        <v>22296</v>
      </c>
      <c r="E49" t="s">
        <v>33142</v>
      </c>
      <c r="F49" s="13"/>
      <c r="G49" t="str">
        <f t="shared" si="0"/>
        <v>Spares Done</v>
      </c>
      <c r="L49" t="s">
        <v>22037</v>
      </c>
      <c r="M49" t="s">
        <v>33143</v>
      </c>
    </row>
    <row r="50" spans="4:13">
      <c r="D50" t="s">
        <v>22302</v>
      </c>
      <c r="E50" t="s">
        <v>33142</v>
      </c>
      <c r="F50" s="13"/>
      <c r="G50" t="str">
        <f t="shared" ref="G50:G81" si="1">VLOOKUP(D50,$L$18:$M$500,2,FALSE)</f>
        <v>Spares Done</v>
      </c>
      <c r="L50" t="s">
        <v>22045</v>
      </c>
      <c r="M50" t="s">
        <v>33143</v>
      </c>
    </row>
    <row r="51" spans="4:13">
      <c r="D51" t="s">
        <v>22305</v>
      </c>
      <c r="E51" t="s">
        <v>33142</v>
      </c>
      <c r="F51" s="13"/>
      <c r="G51" t="str">
        <f t="shared" si="1"/>
        <v>Spares Done</v>
      </c>
      <c r="L51" t="s">
        <v>22051</v>
      </c>
      <c r="M51" t="s">
        <v>33143</v>
      </c>
    </row>
    <row r="52" spans="4:13">
      <c r="D52" t="s">
        <v>22310</v>
      </c>
      <c r="E52" t="s">
        <v>33142</v>
      </c>
      <c r="F52" s="13"/>
      <c r="G52" t="str">
        <f t="shared" si="1"/>
        <v>Spares Done</v>
      </c>
      <c r="L52" t="s">
        <v>22105</v>
      </c>
      <c r="M52" t="s">
        <v>33143</v>
      </c>
    </row>
    <row r="53" spans="4:13">
      <c r="D53" t="s">
        <v>19426</v>
      </c>
      <c r="E53" t="s">
        <v>33142</v>
      </c>
      <c r="F53" s="13"/>
      <c r="G53" t="str">
        <f t="shared" si="1"/>
        <v>Spares Done</v>
      </c>
      <c r="L53" t="s">
        <v>22109</v>
      </c>
      <c r="M53" t="s">
        <v>33143</v>
      </c>
    </row>
    <row r="54" spans="4:13">
      <c r="D54" t="s">
        <v>22317</v>
      </c>
      <c r="E54" t="s">
        <v>33142</v>
      </c>
      <c r="F54" s="13"/>
      <c r="G54" t="str">
        <f t="shared" si="1"/>
        <v>Spares Done</v>
      </c>
      <c r="L54" t="s">
        <v>22114</v>
      </c>
      <c r="M54" t="s">
        <v>33143</v>
      </c>
    </row>
    <row r="55" spans="4:13">
      <c r="D55" t="s">
        <v>22332</v>
      </c>
      <c r="E55" t="s">
        <v>33142</v>
      </c>
      <c r="F55" s="13"/>
      <c r="G55" t="str">
        <f t="shared" si="1"/>
        <v>Spares Done</v>
      </c>
      <c r="L55" t="s">
        <v>22121</v>
      </c>
      <c r="M55" t="s">
        <v>33143</v>
      </c>
    </row>
    <row r="56" spans="4:13">
      <c r="D56" t="s">
        <v>22335</v>
      </c>
      <c r="E56" t="s">
        <v>33142</v>
      </c>
      <c r="F56" s="13"/>
      <c r="G56" t="str">
        <f t="shared" si="1"/>
        <v>Spares Done</v>
      </c>
      <c r="L56" t="s">
        <v>22127</v>
      </c>
      <c r="M56" t="s">
        <v>33143</v>
      </c>
    </row>
    <row r="57" spans="4:13">
      <c r="D57" t="s">
        <v>22346</v>
      </c>
      <c r="E57" t="s">
        <v>33142</v>
      </c>
      <c r="F57" s="13"/>
      <c r="G57" t="str">
        <f t="shared" si="1"/>
        <v>Spares Done</v>
      </c>
      <c r="L57" t="s">
        <v>22261</v>
      </c>
      <c r="M57" t="s">
        <v>33143</v>
      </c>
    </row>
    <row r="58" spans="4:13">
      <c r="D58" t="s">
        <v>22349</v>
      </c>
      <c r="E58" t="s">
        <v>33142</v>
      </c>
      <c r="F58" s="13"/>
      <c r="G58" t="str">
        <f t="shared" si="1"/>
        <v>Spares Done</v>
      </c>
      <c r="L58" t="s">
        <v>22168</v>
      </c>
      <c r="M58" t="s">
        <v>33143</v>
      </c>
    </row>
    <row r="59" spans="4:13">
      <c r="D59" t="s">
        <v>22360</v>
      </c>
      <c r="E59" t="s">
        <v>33142</v>
      </c>
      <c r="F59" s="13"/>
      <c r="G59" t="str">
        <f t="shared" si="1"/>
        <v>Spares Done</v>
      </c>
      <c r="L59" t="s">
        <v>22174</v>
      </c>
      <c r="M59" t="s">
        <v>33143</v>
      </c>
    </row>
    <row r="60" spans="4:13">
      <c r="D60" t="s">
        <v>22363</v>
      </c>
      <c r="E60" t="s">
        <v>33142</v>
      </c>
      <c r="F60" s="13"/>
      <c r="G60" t="str">
        <f t="shared" si="1"/>
        <v>Spares Done</v>
      </c>
      <c r="L60" t="s">
        <v>22215</v>
      </c>
      <c r="M60" t="s">
        <v>33143</v>
      </c>
    </row>
    <row r="61" spans="4:13">
      <c r="D61" t="s">
        <v>22375</v>
      </c>
      <c r="E61" t="s">
        <v>33142</v>
      </c>
      <c r="F61" s="13"/>
      <c r="G61" t="str">
        <f t="shared" si="1"/>
        <v>Spares Done</v>
      </c>
      <c r="L61" t="s">
        <v>22220</v>
      </c>
      <c r="M61" t="s">
        <v>33143</v>
      </c>
    </row>
    <row r="62" spans="4:13">
      <c r="D62" t="s">
        <v>22378</v>
      </c>
      <c r="E62" t="s">
        <v>33142</v>
      </c>
      <c r="F62" s="13"/>
      <c r="G62" t="str">
        <f t="shared" si="1"/>
        <v>Spares Done</v>
      </c>
      <c r="L62" t="s">
        <v>22266</v>
      </c>
      <c r="M62" t="s">
        <v>33143</v>
      </c>
    </row>
    <row r="63" spans="4:13">
      <c r="D63" t="s">
        <v>22390</v>
      </c>
      <c r="E63" t="s">
        <v>33142</v>
      </c>
      <c r="F63" s="13"/>
      <c r="G63" t="str">
        <f t="shared" si="1"/>
        <v>Spares Done</v>
      </c>
      <c r="L63" t="s">
        <v>22272</v>
      </c>
      <c r="M63" t="s">
        <v>33143</v>
      </c>
    </row>
    <row r="64" spans="4:13">
      <c r="D64" t="s">
        <v>22392</v>
      </c>
      <c r="E64" t="s">
        <v>33142</v>
      </c>
      <c r="F64" s="13"/>
      <c r="G64" t="str">
        <f t="shared" si="1"/>
        <v>Spares Done</v>
      </c>
      <c r="L64" t="s">
        <v>22296</v>
      </c>
      <c r="M64" t="s">
        <v>33143</v>
      </c>
    </row>
    <row r="65" spans="4:13">
      <c r="D65" t="s">
        <v>22404</v>
      </c>
      <c r="E65" t="s">
        <v>33142</v>
      </c>
      <c r="F65" s="13"/>
      <c r="G65" t="str">
        <f t="shared" si="1"/>
        <v>Spares Done</v>
      </c>
      <c r="L65" t="s">
        <v>22310</v>
      </c>
      <c r="M65" t="s">
        <v>33143</v>
      </c>
    </row>
    <row r="66" spans="4:13">
      <c r="D66" t="s">
        <v>22407</v>
      </c>
      <c r="E66" t="s">
        <v>33142</v>
      </c>
      <c r="F66" s="13"/>
      <c r="G66" t="str">
        <f t="shared" si="1"/>
        <v>Spares Done</v>
      </c>
      <c r="L66" t="s">
        <v>22430</v>
      </c>
      <c r="M66" t="s">
        <v>33143</v>
      </c>
    </row>
    <row r="67" spans="4:13">
      <c r="D67" t="s">
        <v>22420</v>
      </c>
      <c r="E67" t="s">
        <v>33142</v>
      </c>
      <c r="F67" s="13"/>
      <c r="G67" t="str">
        <f t="shared" si="1"/>
        <v>Spares Done</v>
      </c>
      <c r="L67" t="s">
        <v>22476</v>
      </c>
      <c r="M67" t="s">
        <v>33143</v>
      </c>
    </row>
    <row r="68" spans="4:13">
      <c r="D68" t="s">
        <v>22424</v>
      </c>
      <c r="E68" t="s">
        <v>33142</v>
      </c>
      <c r="F68" s="13"/>
      <c r="G68" t="str">
        <f t="shared" si="1"/>
        <v>Spares Done</v>
      </c>
      <c r="L68" t="s">
        <v>22491</v>
      </c>
      <c r="M68" t="s">
        <v>33143</v>
      </c>
    </row>
    <row r="69" spans="4:13">
      <c r="D69" t="s">
        <v>22430</v>
      </c>
      <c r="E69" t="s">
        <v>33142</v>
      </c>
      <c r="F69" s="13"/>
      <c r="G69" t="str">
        <f t="shared" si="1"/>
        <v>Spares Done</v>
      </c>
      <c r="L69" t="s">
        <v>22420</v>
      </c>
      <c r="M69" t="s">
        <v>33143</v>
      </c>
    </row>
    <row r="70" spans="4:13">
      <c r="D70" t="s">
        <v>22436</v>
      </c>
      <c r="E70" t="s">
        <v>33142</v>
      </c>
      <c r="F70" s="13"/>
      <c r="G70" t="str">
        <f t="shared" si="1"/>
        <v>Spares Done</v>
      </c>
      <c r="H70" t="s">
        <v>110</v>
      </c>
      <c r="L70" t="s">
        <v>22452</v>
      </c>
      <c r="M70" t="s">
        <v>33143</v>
      </c>
    </row>
    <row r="71" spans="4:13">
      <c r="D71" t="s">
        <v>22439</v>
      </c>
      <c r="E71" t="s">
        <v>33142</v>
      </c>
      <c r="F71" s="13"/>
      <c r="G71" t="str">
        <f t="shared" si="1"/>
        <v>Spares Done</v>
      </c>
      <c r="L71" t="s">
        <v>22436</v>
      </c>
      <c r="M71" t="s">
        <v>33143</v>
      </c>
    </row>
    <row r="72" spans="4:13">
      <c r="D72" t="s">
        <v>22452</v>
      </c>
      <c r="E72" t="s">
        <v>33142</v>
      </c>
      <c r="F72" s="13"/>
      <c r="G72" t="str">
        <f t="shared" si="1"/>
        <v>Spares Done</v>
      </c>
      <c r="L72" t="s">
        <v>22404</v>
      </c>
      <c r="M72" t="s">
        <v>33143</v>
      </c>
    </row>
    <row r="73" spans="4:13">
      <c r="D73" t="s">
        <v>22455</v>
      </c>
      <c r="E73" t="s">
        <v>33142</v>
      </c>
      <c r="F73" s="13"/>
      <c r="G73" t="str">
        <f t="shared" si="1"/>
        <v>Spares Done</v>
      </c>
      <c r="L73" t="s">
        <v>22390</v>
      </c>
      <c r="M73" t="s">
        <v>33143</v>
      </c>
    </row>
    <row r="74" spans="4:13">
      <c r="D74" t="s">
        <v>22467</v>
      </c>
      <c r="E74" t="s">
        <v>33142</v>
      </c>
      <c r="F74" s="13"/>
      <c r="G74" t="str">
        <f t="shared" si="1"/>
        <v>Spares Done</v>
      </c>
      <c r="L74" t="s">
        <v>22375</v>
      </c>
      <c r="M74" t="s">
        <v>33143</v>
      </c>
    </row>
    <row r="75" spans="4:13">
      <c r="D75" t="s">
        <v>22470</v>
      </c>
      <c r="E75" t="s">
        <v>33142</v>
      </c>
      <c r="F75" s="13"/>
      <c r="G75" t="str">
        <f t="shared" si="1"/>
        <v>Spares Done</v>
      </c>
      <c r="L75" t="s">
        <v>22360</v>
      </c>
      <c r="M75" t="s">
        <v>33143</v>
      </c>
    </row>
    <row r="76" spans="4:13">
      <c r="D76" t="s">
        <v>22476</v>
      </c>
      <c r="E76" t="s">
        <v>33142</v>
      </c>
      <c r="F76" s="13"/>
      <c r="G76" t="str">
        <f t="shared" si="1"/>
        <v>Spares Done</v>
      </c>
      <c r="L76" t="s">
        <v>22346</v>
      </c>
      <c r="M76" t="s">
        <v>33143</v>
      </c>
    </row>
    <row r="77" spans="4:13">
      <c r="D77" t="s">
        <v>22482</v>
      </c>
      <c r="E77" t="s">
        <v>33142</v>
      </c>
      <c r="F77" s="13"/>
      <c r="G77" t="str">
        <f t="shared" si="1"/>
        <v>Spares Done</v>
      </c>
      <c r="L77" t="s">
        <v>22332</v>
      </c>
      <c r="M77" t="s">
        <v>33143</v>
      </c>
    </row>
    <row r="78" spans="4:13">
      <c r="D78" t="s">
        <v>22485</v>
      </c>
      <c r="E78" t="s">
        <v>33142</v>
      </c>
      <c r="F78" s="13"/>
      <c r="G78" t="str">
        <f t="shared" si="1"/>
        <v>Spares Done</v>
      </c>
      <c r="L78" t="s">
        <v>22467</v>
      </c>
      <c r="M78" t="s">
        <v>33143</v>
      </c>
    </row>
    <row r="79" spans="4:13">
      <c r="D79" t="s">
        <v>22491</v>
      </c>
      <c r="E79" t="s">
        <v>33142</v>
      </c>
      <c r="F79" s="13"/>
      <c r="G79" t="str">
        <f t="shared" si="1"/>
        <v>Spares Done</v>
      </c>
      <c r="L79" t="s">
        <v>22482</v>
      </c>
      <c r="M79" t="s">
        <v>33143</v>
      </c>
    </row>
    <row r="80" spans="4:13">
      <c r="D80" t="s">
        <v>22497</v>
      </c>
      <c r="E80" t="s">
        <v>33142</v>
      </c>
      <c r="F80" s="13"/>
      <c r="G80" t="str">
        <f t="shared" si="1"/>
        <v>Spares Done</v>
      </c>
      <c r="L80" t="s">
        <v>22497</v>
      </c>
      <c r="M80" t="s">
        <v>33143</v>
      </c>
    </row>
    <row r="81" spans="4:13">
      <c r="D81" t="s">
        <v>22500</v>
      </c>
      <c r="E81" t="s">
        <v>33142</v>
      </c>
      <c r="F81" s="13"/>
      <c r="G81" t="str">
        <f t="shared" si="1"/>
        <v>Spares Done</v>
      </c>
      <c r="L81" t="s">
        <v>22512</v>
      </c>
      <c r="M81" t="s">
        <v>33143</v>
      </c>
    </row>
    <row r="82" spans="4:13">
      <c r="D82" t="s">
        <v>22512</v>
      </c>
      <c r="E82" t="s">
        <v>33142</v>
      </c>
      <c r="F82" s="13"/>
      <c r="G82" t="str">
        <f t="shared" ref="G82:G113" si="2">VLOOKUP(D82,$L$18:$M$500,2,FALSE)</f>
        <v>Spares Done</v>
      </c>
      <c r="L82" t="s">
        <v>22527</v>
      </c>
      <c r="M82" t="s">
        <v>33143</v>
      </c>
    </row>
    <row r="83" spans="4:13">
      <c r="D83" t="s">
        <v>22515</v>
      </c>
      <c r="E83" t="s">
        <v>33142</v>
      </c>
      <c r="F83" s="13"/>
      <c r="G83" t="str">
        <f t="shared" si="2"/>
        <v>Spares Done</v>
      </c>
      <c r="L83" t="s">
        <v>22302</v>
      </c>
      <c r="M83" t="s">
        <v>33143</v>
      </c>
    </row>
    <row r="84" spans="4:13">
      <c r="D84" t="s">
        <v>22527</v>
      </c>
      <c r="E84" t="s">
        <v>33142</v>
      </c>
      <c r="F84" s="13"/>
      <c r="G84" t="str">
        <f t="shared" si="2"/>
        <v>Spares Done</v>
      </c>
      <c r="L84" t="s">
        <v>19426</v>
      </c>
      <c r="M84" t="s">
        <v>33143</v>
      </c>
    </row>
    <row r="85" spans="4:13">
      <c r="D85" t="s">
        <v>22055</v>
      </c>
      <c r="E85" t="s">
        <v>33142</v>
      </c>
      <c r="F85" s="13"/>
      <c r="G85" t="str">
        <f t="shared" si="2"/>
        <v>Spares Done</v>
      </c>
      <c r="L85" s="1" t="s">
        <v>22055</v>
      </c>
      <c r="M85" t="s">
        <v>33143</v>
      </c>
    </row>
    <row r="86" spans="4:13">
      <c r="D86" t="s">
        <v>22063</v>
      </c>
      <c r="E86" t="s">
        <v>33142</v>
      </c>
      <c r="F86" s="13"/>
      <c r="G86" t="str">
        <f t="shared" si="2"/>
        <v>Spares Done</v>
      </c>
      <c r="L86" s="1" t="s">
        <v>22099</v>
      </c>
      <c r="M86" t="s">
        <v>33143</v>
      </c>
    </row>
    <row r="87" spans="4:13">
      <c r="D87" t="s">
        <v>22099</v>
      </c>
      <c r="E87" t="s">
        <v>33142</v>
      </c>
      <c r="F87" s="13"/>
      <c r="G87" t="str">
        <f t="shared" si="2"/>
        <v>Spares Done</v>
      </c>
      <c r="L87" s="1" t="s">
        <v>22102</v>
      </c>
      <c r="M87" t="s">
        <v>33143</v>
      </c>
    </row>
    <row r="88" spans="4:13">
      <c r="D88" t="s">
        <v>22102</v>
      </c>
      <c r="E88" t="s">
        <v>33142</v>
      </c>
      <c r="F88" s="13"/>
      <c r="G88" t="str">
        <f t="shared" si="2"/>
        <v>Spares Done</v>
      </c>
      <c r="L88" s="1" t="s">
        <v>22059</v>
      </c>
      <c r="M88" t="s">
        <v>33143</v>
      </c>
    </row>
    <row r="89" spans="4:13">
      <c r="D89" t="s">
        <v>22059</v>
      </c>
      <c r="E89" t="s">
        <v>33142</v>
      </c>
      <c r="F89" s="13"/>
      <c r="G89" t="str">
        <f t="shared" si="2"/>
        <v>Spares Done</v>
      </c>
      <c r="L89" s="1" t="s">
        <v>22063</v>
      </c>
      <c r="M89" t="s">
        <v>33143</v>
      </c>
    </row>
    <row r="90" spans="4:13">
      <c r="D90" t="s">
        <v>22066</v>
      </c>
      <c r="E90" t="s">
        <v>33142</v>
      </c>
      <c r="F90" s="13"/>
      <c r="G90" t="str">
        <f t="shared" si="2"/>
        <v>Spares Done</v>
      </c>
      <c r="L90" s="1" t="s">
        <v>22066</v>
      </c>
      <c r="M90" t="s">
        <v>33143</v>
      </c>
    </row>
    <row r="91" spans="4:13">
      <c r="D91" t="s">
        <v>22078</v>
      </c>
      <c r="E91" t="s">
        <v>33142</v>
      </c>
      <c r="F91" s="13"/>
      <c r="G91" t="str">
        <f t="shared" si="2"/>
        <v>Spares Done</v>
      </c>
      <c r="L91" t="s">
        <v>22084</v>
      </c>
      <c r="M91" t="s">
        <v>33143</v>
      </c>
    </row>
    <row r="92" spans="4:13">
      <c r="D92" t="s">
        <v>22069</v>
      </c>
      <c r="E92" t="s">
        <v>33142</v>
      </c>
      <c r="F92" s="13"/>
      <c r="G92" t="str">
        <f t="shared" si="2"/>
        <v>Spares Done</v>
      </c>
      <c r="L92" t="s">
        <v>22089</v>
      </c>
      <c r="M92" t="s">
        <v>33143</v>
      </c>
    </row>
    <row r="93" spans="4:13">
      <c r="D93" t="s">
        <v>22074</v>
      </c>
      <c r="E93" t="s">
        <v>33142</v>
      </c>
      <c r="F93" s="13"/>
      <c r="G93" t="str">
        <f t="shared" si="2"/>
        <v>Spares Done</v>
      </c>
      <c r="L93" t="s">
        <v>22096</v>
      </c>
      <c r="M93" t="s">
        <v>33143</v>
      </c>
    </row>
    <row r="94" spans="4:13">
      <c r="D94" t="s">
        <v>22081</v>
      </c>
      <c r="E94" t="s">
        <v>33142</v>
      </c>
      <c r="F94" s="13"/>
      <c r="G94" t="str">
        <f t="shared" si="2"/>
        <v>Spares Done</v>
      </c>
      <c r="L94" t="s">
        <v>22092</v>
      </c>
      <c r="M94" t="s">
        <v>33143</v>
      </c>
    </row>
    <row r="95" spans="4:13">
      <c r="D95" t="s">
        <v>22092</v>
      </c>
      <c r="E95" t="s">
        <v>33142</v>
      </c>
      <c r="F95" s="13"/>
      <c r="G95" t="str">
        <f t="shared" si="2"/>
        <v>Spares Done</v>
      </c>
      <c r="L95" t="s">
        <v>22078</v>
      </c>
      <c r="M95" t="s">
        <v>33143</v>
      </c>
    </row>
    <row r="96" spans="4:13">
      <c r="D96" t="s">
        <v>22084</v>
      </c>
      <c r="E96" t="s">
        <v>33142</v>
      </c>
      <c r="F96" s="13"/>
      <c r="G96" t="str">
        <f t="shared" si="2"/>
        <v>Spares Done</v>
      </c>
      <c r="L96" t="s">
        <v>22074</v>
      </c>
      <c r="M96" t="s">
        <v>33143</v>
      </c>
    </row>
    <row r="97" spans="4:13">
      <c r="D97" t="s">
        <v>22089</v>
      </c>
      <c r="E97" t="s">
        <v>33142</v>
      </c>
      <c r="F97" s="13"/>
      <c r="G97" t="str">
        <f t="shared" si="2"/>
        <v>Spares Done</v>
      </c>
      <c r="L97" t="s">
        <v>22069</v>
      </c>
      <c r="M97" t="s">
        <v>33143</v>
      </c>
    </row>
    <row r="98" spans="4:13">
      <c r="D98" t="s">
        <v>22096</v>
      </c>
      <c r="E98" t="s">
        <v>33142</v>
      </c>
      <c r="F98" s="13"/>
      <c r="G98" t="str">
        <f t="shared" si="2"/>
        <v>Spares Done</v>
      </c>
      <c r="L98" t="s">
        <v>22081</v>
      </c>
      <c r="M98" t="s">
        <v>33143</v>
      </c>
    </row>
    <row r="99" spans="4:13">
      <c r="D99" t="s">
        <v>22195</v>
      </c>
      <c r="E99" t="s">
        <v>33142</v>
      </c>
      <c r="F99" s="13"/>
      <c r="G99" t="str">
        <f t="shared" si="2"/>
        <v>Spares Done</v>
      </c>
      <c r="L99" t="s">
        <v>22188</v>
      </c>
      <c r="M99" t="s">
        <v>33143</v>
      </c>
    </row>
    <row r="100" spans="4:13">
      <c r="D100" t="s">
        <v>22201</v>
      </c>
      <c r="E100" t="s">
        <v>33142</v>
      </c>
      <c r="F100" s="13"/>
      <c r="G100" t="str">
        <f t="shared" si="2"/>
        <v>Spares Done</v>
      </c>
      <c r="L100" t="s">
        <v>22195</v>
      </c>
      <c r="M100" t="s">
        <v>33143</v>
      </c>
    </row>
    <row r="101" spans="4:13">
      <c r="D101" t="s">
        <v>22188</v>
      </c>
      <c r="E101" t="s">
        <v>33142</v>
      </c>
      <c r="F101" s="13"/>
      <c r="G101" t="str">
        <f t="shared" si="2"/>
        <v>Spares Done</v>
      </c>
      <c r="L101" t="s">
        <v>22199</v>
      </c>
      <c r="M101" t="s">
        <v>33143</v>
      </c>
    </row>
    <row r="102" spans="4:13">
      <c r="D102" t="s">
        <v>22199</v>
      </c>
      <c r="E102" t="s">
        <v>33142</v>
      </c>
      <c r="F102" s="13"/>
      <c r="G102" t="str">
        <f t="shared" si="2"/>
        <v>Spares Done</v>
      </c>
      <c r="L102" t="s">
        <v>22201</v>
      </c>
      <c r="M102" t="s">
        <v>33143</v>
      </c>
    </row>
    <row r="103" spans="4:13">
      <c r="D103" t="s">
        <v>22203</v>
      </c>
      <c r="E103" t="s">
        <v>33142</v>
      </c>
      <c r="F103" s="13"/>
      <c r="G103" t="str">
        <f t="shared" si="2"/>
        <v>Spares Done</v>
      </c>
      <c r="L103" t="s">
        <v>22203</v>
      </c>
      <c r="M103" t="s">
        <v>33143</v>
      </c>
    </row>
    <row r="104" spans="4:13">
      <c r="D104" t="s">
        <v>22237</v>
      </c>
      <c r="E104" t="s">
        <v>33142</v>
      </c>
      <c r="F104" s="13"/>
      <c r="G104" t="str">
        <f t="shared" si="2"/>
        <v>Spares Done</v>
      </c>
      <c r="L104" t="s">
        <v>22232</v>
      </c>
      <c r="M104" t="s">
        <v>33143</v>
      </c>
    </row>
    <row r="105" spans="4:13">
      <c r="D105" t="s">
        <v>22245</v>
      </c>
      <c r="E105" t="s">
        <v>33142</v>
      </c>
      <c r="F105" s="13"/>
      <c r="G105" t="str">
        <f t="shared" si="2"/>
        <v>Spares Done</v>
      </c>
      <c r="L105" t="s">
        <v>22237</v>
      </c>
      <c r="M105" t="s">
        <v>33143</v>
      </c>
    </row>
    <row r="106" spans="4:13">
      <c r="D106" t="s">
        <v>22232</v>
      </c>
      <c r="E106" t="s">
        <v>33142</v>
      </c>
      <c r="F106" s="13"/>
      <c r="G106" t="str">
        <f t="shared" si="2"/>
        <v>Spares Done</v>
      </c>
      <c r="L106" t="s">
        <v>22242</v>
      </c>
      <c r="M106" t="s">
        <v>33143</v>
      </c>
    </row>
    <row r="107" spans="4:13">
      <c r="D107" t="s">
        <v>22242</v>
      </c>
      <c r="E107" t="s">
        <v>33142</v>
      </c>
      <c r="F107" s="13"/>
      <c r="G107" t="str">
        <f t="shared" si="2"/>
        <v>Spares Done</v>
      </c>
      <c r="L107" t="s">
        <v>22245</v>
      </c>
      <c r="M107" t="s">
        <v>33143</v>
      </c>
    </row>
    <row r="108" spans="4:13">
      <c r="D108" t="s">
        <v>22249</v>
      </c>
      <c r="E108" t="s">
        <v>33142</v>
      </c>
      <c r="F108" s="13"/>
      <c r="G108" t="str">
        <f t="shared" si="2"/>
        <v>Spares Done</v>
      </c>
      <c r="L108" t="s">
        <v>22249</v>
      </c>
      <c r="M108" t="s">
        <v>33143</v>
      </c>
    </row>
    <row r="109" spans="4:13">
      <c r="D109" t="s">
        <v>21976</v>
      </c>
      <c r="E109" t="s">
        <v>33142</v>
      </c>
      <c r="F109" s="13" t="s">
        <v>110</v>
      </c>
      <c r="G109" t="e">
        <f t="shared" si="2"/>
        <v>#N/A</v>
      </c>
      <c r="L109" t="s">
        <v>22190</v>
      </c>
      <c r="M109" t="s">
        <v>33143</v>
      </c>
    </row>
    <row r="110" spans="4:13">
      <c r="D110" t="s">
        <v>22538</v>
      </c>
      <c r="E110" t="s">
        <v>33142</v>
      </c>
      <c r="F110" s="13" t="s">
        <v>33144</v>
      </c>
      <c r="G110" t="e">
        <f t="shared" si="2"/>
        <v>#N/A</v>
      </c>
      <c r="L110" t="s">
        <v>22551</v>
      </c>
      <c r="M110" t="s">
        <v>33143</v>
      </c>
    </row>
    <row r="111" spans="4:13">
      <c r="D111" t="s">
        <v>22551</v>
      </c>
      <c r="E111" t="s">
        <v>33142</v>
      </c>
      <c r="F111" s="13"/>
      <c r="G111" t="str">
        <f t="shared" si="2"/>
        <v>Spares Done</v>
      </c>
      <c r="L111" t="s">
        <v>22560</v>
      </c>
      <c r="M111" t="s">
        <v>33143</v>
      </c>
    </row>
    <row r="112" spans="4:13">
      <c r="D112" t="s">
        <v>22555</v>
      </c>
      <c r="E112" t="s">
        <v>33142</v>
      </c>
      <c r="F112" s="13" t="s">
        <v>33145</v>
      </c>
      <c r="G112" t="e">
        <f t="shared" si="2"/>
        <v>#N/A</v>
      </c>
      <c r="L112" t="s">
        <v>33146</v>
      </c>
      <c r="M112" t="s">
        <v>33143</v>
      </c>
    </row>
    <row r="113" spans="4:13">
      <c r="D113" t="s">
        <v>22556</v>
      </c>
      <c r="E113" t="s">
        <v>33142</v>
      </c>
      <c r="F113" s="13"/>
      <c r="G113" t="str">
        <f t="shared" si="2"/>
        <v>Spares Done</v>
      </c>
      <c r="L113" t="s">
        <v>22556</v>
      </c>
      <c r="M113" t="s">
        <v>33143</v>
      </c>
    </row>
    <row r="114" spans="4:13">
      <c r="D114" t="s">
        <v>22560</v>
      </c>
      <c r="E114" t="s">
        <v>33142</v>
      </c>
      <c r="F114" s="13"/>
      <c r="G114" t="str">
        <f t="shared" ref="G114:G146" si="3">VLOOKUP(D114,$L$18:$M$500,2,FALSE)</f>
        <v>Spares Done</v>
      </c>
      <c r="L114" t="s">
        <v>22162</v>
      </c>
      <c r="M114" t="s">
        <v>33143</v>
      </c>
    </row>
    <row r="115" spans="4:13">
      <c r="D115" t="s">
        <v>33146</v>
      </c>
      <c r="E115" t="s">
        <v>33142</v>
      </c>
      <c r="F115" s="13"/>
      <c r="G115" t="str">
        <f t="shared" si="3"/>
        <v>Spares Done</v>
      </c>
      <c r="M115" t="s">
        <v>33143</v>
      </c>
    </row>
    <row r="116" spans="4:13">
      <c r="D116" t="s">
        <v>22131</v>
      </c>
      <c r="E116" t="s">
        <v>33142</v>
      </c>
      <c r="F116" s="13" t="s">
        <v>110</v>
      </c>
      <c r="G116" t="e">
        <f t="shared" si="3"/>
        <v>#N/A</v>
      </c>
      <c r="M116" t="s">
        <v>33143</v>
      </c>
    </row>
    <row r="117" spans="4:13">
      <c r="D117" t="s">
        <v>22162</v>
      </c>
      <c r="E117" t="s">
        <v>33142</v>
      </c>
      <c r="F117" s="13"/>
      <c r="G117" t="str">
        <f t="shared" si="3"/>
        <v>Spares Done</v>
      </c>
      <c r="M117" t="s">
        <v>33143</v>
      </c>
    </row>
    <row r="118" spans="4:13">
      <c r="D118" t="s">
        <v>22181</v>
      </c>
      <c r="E118" t="s">
        <v>33142</v>
      </c>
      <c r="F118" s="13"/>
      <c r="G118" t="e">
        <f t="shared" si="3"/>
        <v>#N/A</v>
      </c>
      <c r="M118" t="s">
        <v>33143</v>
      </c>
    </row>
    <row r="119" spans="4:13">
      <c r="D119" t="s">
        <v>22208</v>
      </c>
      <c r="E119" t="s">
        <v>33142</v>
      </c>
      <c r="F119" s="13"/>
      <c r="G119" t="e">
        <f t="shared" si="3"/>
        <v>#N/A</v>
      </c>
      <c r="M119" t="s">
        <v>33143</v>
      </c>
    </row>
    <row r="120" spans="4:13">
      <c r="D120" t="s">
        <v>22228</v>
      </c>
      <c r="E120" t="s">
        <v>33142</v>
      </c>
      <c r="F120" s="13"/>
      <c r="G120" t="e">
        <f t="shared" si="3"/>
        <v>#N/A</v>
      </c>
      <c r="M120" t="s">
        <v>33143</v>
      </c>
    </row>
    <row r="121" spans="4:13">
      <c r="D121" t="s">
        <v>22255</v>
      </c>
      <c r="E121" t="s">
        <v>33142</v>
      </c>
      <c r="F121" s="13"/>
      <c r="G121" t="e">
        <f t="shared" si="3"/>
        <v>#N/A</v>
      </c>
      <c r="M121" t="s">
        <v>33143</v>
      </c>
    </row>
    <row r="122" spans="4:13">
      <c r="D122" t="s">
        <v>33147</v>
      </c>
      <c r="E122" t="s">
        <v>33142</v>
      </c>
      <c r="F122" s="13"/>
      <c r="G122" t="e">
        <f t="shared" si="3"/>
        <v>#N/A</v>
      </c>
      <c r="M122" t="s">
        <v>33143</v>
      </c>
    </row>
    <row r="123" spans="4:13">
      <c r="D123" t="s">
        <v>22278</v>
      </c>
      <c r="E123" t="s">
        <v>33142</v>
      </c>
      <c r="F123" s="13"/>
      <c r="G123" t="e">
        <f t="shared" si="3"/>
        <v>#N/A</v>
      </c>
      <c r="M123" t="s">
        <v>33143</v>
      </c>
    </row>
    <row r="124" spans="4:13">
      <c r="D124" t="s">
        <v>22326</v>
      </c>
      <c r="E124" t="s">
        <v>33142</v>
      </c>
      <c r="F124" s="13" t="s">
        <v>33145</v>
      </c>
      <c r="G124" t="e">
        <f t="shared" si="3"/>
        <v>#N/A</v>
      </c>
      <c r="M124" t="s">
        <v>33143</v>
      </c>
    </row>
    <row r="125" spans="4:13">
      <c r="D125" t="s">
        <v>22341</v>
      </c>
      <c r="E125" t="s">
        <v>33142</v>
      </c>
      <c r="F125" s="13" t="s">
        <v>33145</v>
      </c>
      <c r="G125" t="e">
        <f t="shared" si="3"/>
        <v>#N/A</v>
      </c>
      <c r="M125" t="s">
        <v>33143</v>
      </c>
    </row>
    <row r="126" spans="4:13">
      <c r="D126" t="s">
        <v>22354</v>
      </c>
      <c r="E126" t="s">
        <v>33142</v>
      </c>
      <c r="F126" s="13" t="s">
        <v>33145</v>
      </c>
      <c r="G126" t="e">
        <f t="shared" si="3"/>
        <v>#N/A</v>
      </c>
      <c r="M126" t="s">
        <v>33143</v>
      </c>
    </row>
    <row r="127" spans="4:13">
      <c r="D127" t="s">
        <v>22369</v>
      </c>
      <c r="E127" t="s">
        <v>33142</v>
      </c>
      <c r="F127" s="13" t="s">
        <v>33145</v>
      </c>
      <c r="G127" t="e">
        <f t="shared" si="3"/>
        <v>#N/A</v>
      </c>
      <c r="M127" t="s">
        <v>33143</v>
      </c>
    </row>
    <row r="128" spans="4:13">
      <c r="D128" t="s">
        <v>22384</v>
      </c>
      <c r="E128" t="s">
        <v>33142</v>
      </c>
      <c r="F128" s="13" t="s">
        <v>33145</v>
      </c>
      <c r="G128" t="e">
        <f t="shared" si="3"/>
        <v>#N/A</v>
      </c>
      <c r="M128" t="s">
        <v>33143</v>
      </c>
    </row>
    <row r="129" spans="4:13">
      <c r="D129" t="s">
        <v>22398</v>
      </c>
      <c r="E129" t="s">
        <v>33142</v>
      </c>
      <c r="F129" s="13" t="s">
        <v>33145</v>
      </c>
      <c r="G129" t="e">
        <f t="shared" si="3"/>
        <v>#N/A</v>
      </c>
      <c r="M129" t="s">
        <v>33143</v>
      </c>
    </row>
    <row r="130" spans="4:13">
      <c r="D130" t="s">
        <v>22415</v>
      </c>
      <c r="E130" t="s">
        <v>33142</v>
      </c>
      <c r="F130" s="13" t="s">
        <v>33145</v>
      </c>
      <c r="G130" t="e">
        <f t="shared" si="3"/>
        <v>#N/A</v>
      </c>
    </row>
    <row r="131" spans="4:13">
      <c r="D131" t="s">
        <v>22446</v>
      </c>
      <c r="E131" t="s">
        <v>33142</v>
      </c>
      <c r="F131" s="13" t="s">
        <v>33145</v>
      </c>
      <c r="G131" t="e">
        <f t="shared" si="3"/>
        <v>#N/A</v>
      </c>
    </row>
    <row r="132" spans="4:13">
      <c r="D132" t="s">
        <v>22461</v>
      </c>
      <c r="E132" t="s">
        <v>33142</v>
      </c>
      <c r="F132" s="13" t="s">
        <v>33145</v>
      </c>
      <c r="G132" t="e">
        <f t="shared" si="3"/>
        <v>#N/A</v>
      </c>
    </row>
    <row r="133" spans="4:13">
      <c r="D133" t="s">
        <v>22506</v>
      </c>
      <c r="E133" t="s">
        <v>33142</v>
      </c>
      <c r="F133" s="13" t="s">
        <v>33145</v>
      </c>
      <c r="G133" t="e">
        <f t="shared" si="3"/>
        <v>#N/A</v>
      </c>
    </row>
    <row r="134" spans="4:13">
      <c r="D134" t="s">
        <v>22522</v>
      </c>
      <c r="E134" t="s">
        <v>33142</v>
      </c>
      <c r="F134" s="13" t="s">
        <v>33145</v>
      </c>
      <c r="G134" t="e">
        <f t="shared" si="3"/>
        <v>#N/A</v>
      </c>
    </row>
    <row r="135" spans="4:13">
      <c r="D135" t="s">
        <v>22575</v>
      </c>
      <c r="E135" t="e">
        <v>#N/A</v>
      </c>
      <c r="F135" s="13" t="s">
        <v>33148</v>
      </c>
      <c r="G135" t="e">
        <f t="shared" si="3"/>
        <v>#N/A</v>
      </c>
    </row>
    <row r="136" spans="4:13">
      <c r="D136" t="s">
        <v>33149</v>
      </c>
      <c r="E136" t="e">
        <v>#N/A</v>
      </c>
      <c r="F136" s="13" t="s">
        <v>33150</v>
      </c>
      <c r="G136" t="e">
        <f t="shared" si="3"/>
        <v>#N/A</v>
      </c>
    </row>
    <row r="137" spans="4:13">
      <c r="D137" t="s">
        <v>33151</v>
      </c>
      <c r="E137" t="e">
        <v>#N/A</v>
      </c>
      <c r="F137" s="13" t="s">
        <v>33152</v>
      </c>
      <c r="G137" t="e">
        <f t="shared" si="3"/>
        <v>#N/A</v>
      </c>
    </row>
    <row r="138" spans="4:13">
      <c r="D138" t="s">
        <v>22590</v>
      </c>
      <c r="E138" t="e">
        <v>#N/A</v>
      </c>
      <c r="F138" s="13" t="s">
        <v>33148</v>
      </c>
      <c r="G138" t="e">
        <f t="shared" si="3"/>
        <v>#N/A</v>
      </c>
    </row>
    <row r="139" spans="4:13">
      <c r="D139" t="s">
        <v>22593</v>
      </c>
      <c r="E139" t="e">
        <v>#N/A</v>
      </c>
      <c r="F139" s="13" t="s">
        <v>33148</v>
      </c>
      <c r="G139" t="e">
        <f t="shared" si="3"/>
        <v>#N/A</v>
      </c>
    </row>
    <row r="140" spans="4:13">
      <c r="D140" t="s">
        <v>33153</v>
      </c>
      <c r="E140" t="e">
        <v>#N/A</v>
      </c>
      <c r="F140" s="13" t="s">
        <v>33150</v>
      </c>
      <c r="G140" t="e">
        <f t="shared" si="3"/>
        <v>#N/A</v>
      </c>
    </row>
    <row r="141" spans="4:13">
      <c r="D141" t="s">
        <v>33154</v>
      </c>
      <c r="E141" t="e">
        <v>#N/A</v>
      </c>
      <c r="F141" s="13" t="s">
        <v>33152</v>
      </c>
      <c r="G141" t="e">
        <f t="shared" si="3"/>
        <v>#N/A</v>
      </c>
    </row>
    <row r="142" spans="4:13">
      <c r="D142" t="s">
        <v>22604</v>
      </c>
      <c r="E142" t="e">
        <v>#N/A</v>
      </c>
      <c r="F142" s="13" t="s">
        <v>33148</v>
      </c>
      <c r="G142" t="e">
        <f t="shared" si="3"/>
        <v>#N/A</v>
      </c>
    </row>
    <row r="143" spans="4:13">
      <c r="D143" t="s">
        <v>22626</v>
      </c>
      <c r="E143" t="e">
        <v>#N/A</v>
      </c>
      <c r="F143" s="13" t="s">
        <v>33148</v>
      </c>
      <c r="G143" t="e">
        <f t="shared" si="3"/>
        <v>#N/A</v>
      </c>
    </row>
    <row r="144" spans="4:13">
      <c r="D144" t="s">
        <v>33155</v>
      </c>
      <c r="E144" t="e">
        <v>#N/A</v>
      </c>
      <c r="F144" s="13" t="s">
        <v>33156</v>
      </c>
      <c r="G144" t="e">
        <f t="shared" si="3"/>
        <v>#N/A</v>
      </c>
    </row>
    <row r="145" spans="4:7">
      <c r="D145" t="s">
        <v>33157</v>
      </c>
      <c r="E145" t="e">
        <v>#N/A</v>
      </c>
      <c r="F145" s="13" t="s">
        <v>33156</v>
      </c>
      <c r="G145" t="e">
        <f t="shared" si="3"/>
        <v>#N/A</v>
      </c>
    </row>
    <row r="146" spans="4:7">
      <c r="D146" t="s">
        <v>33158</v>
      </c>
      <c r="E146" t="e">
        <v>#N/A</v>
      </c>
      <c r="F146" s="13" t="s">
        <v>33156</v>
      </c>
      <c r="G146" t="e">
        <f t="shared" si="3"/>
        <v>#N/A</v>
      </c>
    </row>
  </sheetData>
  <sortState xmlns:xlrd2="http://schemas.microsoft.com/office/spreadsheetml/2017/richdata2" ref="D19:E146">
    <sortCondition descending="1" ref="E18:E146"/>
  </sortState>
  <phoneticPr fontId="1" type="noConversion"/>
  <pageMargins left="0.7" right="0.7" top="0.75" bottom="0.75" header="0.3" footer="0.3"/>
  <pageSetup orientation="portrait" r:id="rId1"/>
  <tableParts count="2">
    <tablePart r:id="rId2"/>
    <tablePart r:id="rId3"/>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03012-0E46-4341-A968-2C0032AC9683}">
  <sheetPr codeName="Sheet14"/>
  <dimension ref="A1:K17"/>
  <sheetViews>
    <sheetView workbookViewId="0"/>
  </sheetViews>
  <sheetFormatPr defaultRowHeight="15"/>
  <cols>
    <col min="1" max="1" width="22.140625" bestFit="1" customWidth="1"/>
    <col min="2" max="2" width="10.5703125" customWidth="1"/>
    <col min="3" max="3" width="28.85546875" bestFit="1" customWidth="1"/>
    <col min="4" max="4" width="34.42578125" bestFit="1" customWidth="1"/>
    <col min="5" max="5" width="11" customWidth="1"/>
    <col min="6" max="6" width="22.140625" bestFit="1" customWidth="1"/>
    <col min="8" max="8" width="12.7109375" bestFit="1" customWidth="1"/>
    <col min="10" max="10" width="13.5703125" bestFit="1" customWidth="1"/>
    <col min="11" max="11" width="10" bestFit="1" customWidth="1"/>
  </cols>
  <sheetData>
    <row r="1" spans="1:11">
      <c r="A1" t="s">
        <v>33159</v>
      </c>
      <c r="J1" t="s">
        <v>33160</v>
      </c>
      <c r="K1" t="s">
        <v>30736</v>
      </c>
    </row>
    <row r="2" spans="1:11">
      <c r="A2" s="43" t="s">
        <v>33161</v>
      </c>
      <c r="B2" s="44" t="s">
        <v>33162</v>
      </c>
      <c r="C2" s="45" t="s">
        <v>33163</v>
      </c>
      <c r="D2" t="s">
        <v>30739</v>
      </c>
      <c r="E2" t="s">
        <v>33164</v>
      </c>
      <c r="F2" s="33" t="s">
        <v>33165</v>
      </c>
      <c r="J2" t="s">
        <v>33166</v>
      </c>
      <c r="K2" s="13" t="s">
        <v>30737</v>
      </c>
    </row>
    <row r="3" spans="1:11">
      <c r="A3" s="43" t="s">
        <v>6130</v>
      </c>
      <c r="B3" s="44" t="s">
        <v>719</v>
      </c>
      <c r="D3" s="73" t="s">
        <v>33167</v>
      </c>
      <c r="J3" t="s">
        <v>33168</v>
      </c>
      <c r="K3" s="13" t="s">
        <v>30737</v>
      </c>
    </row>
    <row r="4" spans="1:11">
      <c r="A4" s="46" t="s">
        <v>4783</v>
      </c>
      <c r="B4" s="47" t="s">
        <v>1242</v>
      </c>
      <c r="C4" t="s">
        <v>33169</v>
      </c>
      <c r="D4" t="s">
        <v>33170</v>
      </c>
      <c r="J4" t="s">
        <v>33171</v>
      </c>
      <c r="K4" s="13" t="s">
        <v>30737</v>
      </c>
    </row>
    <row r="5" spans="1:11">
      <c r="A5" s="46" t="s">
        <v>15308</v>
      </c>
      <c r="B5" s="47" t="s">
        <v>1242</v>
      </c>
      <c r="C5" t="s">
        <v>33169</v>
      </c>
      <c r="D5" t="s">
        <v>33170</v>
      </c>
      <c r="K5" s="13"/>
    </row>
    <row r="6" spans="1:11">
      <c r="A6" s="46" t="s">
        <v>33172</v>
      </c>
      <c r="B6" s="47" t="s">
        <v>1242</v>
      </c>
      <c r="C6" t="s">
        <v>33169</v>
      </c>
      <c r="D6" t="s">
        <v>33170</v>
      </c>
      <c r="K6" s="13"/>
    </row>
    <row r="7" spans="1:11">
      <c r="A7" s="50" t="s">
        <v>2664</v>
      </c>
      <c r="B7" s="51" t="s">
        <v>1296</v>
      </c>
      <c r="C7" s="33" t="s">
        <v>33173</v>
      </c>
      <c r="D7" s="33" t="s">
        <v>32865</v>
      </c>
      <c r="K7" s="13"/>
    </row>
    <row r="8" spans="1:11">
      <c r="A8" s="50" t="s">
        <v>33174</v>
      </c>
      <c r="B8" s="51" t="s">
        <v>1296</v>
      </c>
      <c r="C8" s="33" t="s">
        <v>33173</v>
      </c>
      <c r="D8" s="33" t="s">
        <v>32865</v>
      </c>
    </row>
    <row r="9" spans="1:11">
      <c r="A9" s="50" t="s">
        <v>33175</v>
      </c>
      <c r="B9" s="51" t="s">
        <v>1296</v>
      </c>
      <c r="C9" s="33" t="s">
        <v>33173</v>
      </c>
      <c r="D9" s="33" t="s">
        <v>32865</v>
      </c>
    </row>
    <row r="10" spans="1:11">
      <c r="A10" s="50" t="s">
        <v>33176</v>
      </c>
      <c r="B10" s="51" t="s">
        <v>1296</v>
      </c>
      <c r="C10" s="33" t="s">
        <v>33173</v>
      </c>
      <c r="D10" s="33" t="s">
        <v>32865</v>
      </c>
    </row>
    <row r="11" spans="1:11">
      <c r="A11" s="46" t="s">
        <v>27009</v>
      </c>
      <c r="B11" s="48" t="s">
        <v>1353</v>
      </c>
      <c r="C11" t="s">
        <v>33169</v>
      </c>
      <c r="D11" t="s">
        <v>33170</v>
      </c>
    </row>
    <row r="12" spans="1:11">
      <c r="A12" s="46" t="s">
        <v>33177</v>
      </c>
      <c r="B12" s="48" t="s">
        <v>1353</v>
      </c>
      <c r="C12" t="s">
        <v>33169</v>
      </c>
      <c r="D12" t="s">
        <v>33170</v>
      </c>
    </row>
    <row r="13" spans="1:11">
      <c r="A13" s="46" t="s">
        <v>33178</v>
      </c>
      <c r="B13" s="48" t="s">
        <v>1353</v>
      </c>
      <c r="C13" t="s">
        <v>33169</v>
      </c>
      <c r="D13" t="s">
        <v>33170</v>
      </c>
    </row>
    <row r="14" spans="1:11">
      <c r="A14" s="50" t="s">
        <v>15883</v>
      </c>
      <c r="B14" s="52" t="s">
        <v>1369</v>
      </c>
      <c r="C14" s="33" t="s">
        <v>255</v>
      </c>
      <c r="D14" s="33" t="s">
        <v>32865</v>
      </c>
      <c r="E14" t="s">
        <v>33179</v>
      </c>
    </row>
    <row r="15" spans="1:11">
      <c r="A15" s="50" t="s">
        <v>33180</v>
      </c>
      <c r="B15" s="52" t="s">
        <v>1369</v>
      </c>
      <c r="C15" s="33" t="s">
        <v>255</v>
      </c>
      <c r="D15" s="33" t="s">
        <v>32865</v>
      </c>
      <c r="E15" t="s">
        <v>33179</v>
      </c>
    </row>
    <row r="16" spans="1:11">
      <c r="B16" s="49" t="s">
        <v>1327</v>
      </c>
      <c r="C16" t="s">
        <v>32475</v>
      </c>
      <c r="D16" t="s">
        <v>33181</v>
      </c>
    </row>
    <row r="17" spans="1:1">
      <c r="A17" s="33" t="s">
        <v>33182</v>
      </c>
    </row>
  </sheetData>
  <sortState xmlns:xlrd2="http://schemas.microsoft.com/office/spreadsheetml/2017/richdata2" ref="A4:C15">
    <sortCondition ref="B3:B15"/>
  </sortState>
  <phoneticPr fontId="1" type="noConversion"/>
  <conditionalFormatting sqref="A2:A3">
    <cfRule type="expression" dxfId="2" priority="1" stopIfTrue="1">
      <formula>COUNTIF($F$4:$F$67,#REF!)&gt;1</formula>
    </cfRule>
  </conditionalFormatting>
  <conditionalFormatting sqref="A4:A15">
    <cfRule type="expression" dxfId="1" priority="136" stopIfTrue="1">
      <formula>COUNTIF($F$4:$F$67,$F4)&gt;1</formula>
    </cfRule>
  </conditionalFormatting>
  <conditionalFormatting sqref="M2:M6">
    <cfRule type="expression" dxfId="0" priority="137" stopIfTrue="1">
      <formula>COUNTIF($F$10:$F$166,$F108)&gt;1</formula>
    </cfRule>
  </conditionalFormatting>
  <pageMargins left="0.7" right="0.7" top="0.75" bottom="0.75" header="0.3" footer="0.3"/>
  <tableParts count="2">
    <tablePart r:id="rId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AFC8A7-31F2-45D3-A7CF-AC9E25D1846E}">
  <sheetPr codeName="Sheet15"/>
  <dimension ref="A1:AR83"/>
  <sheetViews>
    <sheetView workbookViewId="0"/>
  </sheetViews>
  <sheetFormatPr defaultRowHeight="15"/>
  <cols>
    <col min="1" max="1" width="31.5703125" bestFit="1" customWidth="1"/>
    <col min="2" max="2" width="31.5703125" customWidth="1"/>
    <col min="3" max="4" width="11" customWidth="1"/>
    <col min="5" max="5" width="19.5703125" bestFit="1" customWidth="1"/>
    <col min="6" max="6" width="19.140625" bestFit="1" customWidth="1"/>
    <col min="7" max="10" width="11" customWidth="1"/>
    <col min="11" max="15" width="12" customWidth="1"/>
    <col min="16" max="16" width="48.85546875" bestFit="1" customWidth="1"/>
    <col min="17" max="17" width="48.7109375" customWidth="1"/>
    <col min="18" max="40" width="12" customWidth="1"/>
    <col min="41" max="41" width="119.140625" bestFit="1" customWidth="1"/>
    <col min="42" max="44" width="12" customWidth="1"/>
  </cols>
  <sheetData>
    <row r="1" spans="1:42">
      <c r="U1" t="s">
        <v>33183</v>
      </c>
    </row>
    <row r="2" spans="1:42">
      <c r="A2" s="36" t="s">
        <v>33184</v>
      </c>
      <c r="B2" s="36"/>
      <c r="C2" t="s">
        <v>610</v>
      </c>
      <c r="D2" t="s">
        <v>1175</v>
      </c>
      <c r="E2" t="s">
        <v>25728</v>
      </c>
      <c r="G2" s="35" t="s">
        <v>5499</v>
      </c>
      <c r="H2" t="s">
        <v>1891</v>
      </c>
      <c r="I2" t="s">
        <v>33185</v>
      </c>
      <c r="J2" t="s">
        <v>33185</v>
      </c>
      <c r="K2" t="s">
        <v>550</v>
      </c>
      <c r="L2" t="s">
        <v>25631</v>
      </c>
      <c r="M2" t="s">
        <v>25631</v>
      </c>
      <c r="N2" t="s">
        <v>195</v>
      </c>
      <c r="O2" t="s">
        <v>1604</v>
      </c>
      <c r="P2" t="s">
        <v>3568</v>
      </c>
      <c r="Q2" t="s">
        <v>600</v>
      </c>
      <c r="R2" t="s">
        <v>1003</v>
      </c>
      <c r="S2" t="s">
        <v>702</v>
      </c>
      <c r="T2" t="s">
        <v>5940</v>
      </c>
      <c r="U2" t="s">
        <v>33186</v>
      </c>
      <c r="W2" t="s">
        <v>702</v>
      </c>
      <c r="X2" t="s">
        <v>6647</v>
      </c>
      <c r="Z2" t="s">
        <v>2819</v>
      </c>
      <c r="AA2" t="s">
        <v>25729</v>
      </c>
      <c r="AB2">
        <v>5.5</v>
      </c>
      <c r="AN2" t="s">
        <v>25730</v>
      </c>
      <c r="AO2" t="s">
        <v>25731</v>
      </c>
    </row>
    <row r="3" spans="1:42" s="55" customFormat="1">
      <c r="A3" s="55" t="s">
        <v>33184</v>
      </c>
      <c r="C3" s="55" t="s">
        <v>508</v>
      </c>
      <c r="D3" s="55" t="s">
        <v>1175</v>
      </c>
      <c r="E3" s="55" t="s">
        <v>25728</v>
      </c>
      <c r="G3" s="55">
        <v>30</v>
      </c>
      <c r="H3" s="55" t="s">
        <v>1891</v>
      </c>
      <c r="I3" s="55" t="s">
        <v>33185</v>
      </c>
      <c r="J3" s="57">
        <v>44663</v>
      </c>
      <c r="K3" s="55" t="s">
        <v>550</v>
      </c>
      <c r="L3" s="55" t="s">
        <v>25631</v>
      </c>
      <c r="M3" s="55" t="s">
        <v>25631</v>
      </c>
      <c r="N3" s="55" t="s">
        <v>195</v>
      </c>
      <c r="O3" s="55" t="s">
        <v>1193</v>
      </c>
      <c r="P3" s="58" t="s">
        <v>25569</v>
      </c>
      <c r="Q3" s="55" t="s">
        <v>600</v>
      </c>
      <c r="R3" s="55" t="s">
        <v>1003</v>
      </c>
      <c r="S3" s="55" t="s">
        <v>702</v>
      </c>
      <c r="T3" s="55">
        <v>13900</v>
      </c>
      <c r="U3" s="55" t="s">
        <v>33186</v>
      </c>
      <c r="W3" s="55" t="s">
        <v>702</v>
      </c>
      <c r="X3" s="55">
        <v>28585</v>
      </c>
      <c r="Z3" s="55" t="s">
        <v>2819</v>
      </c>
      <c r="AA3" s="55" t="s">
        <v>25729</v>
      </c>
      <c r="AB3" s="55">
        <v>5.5</v>
      </c>
      <c r="AN3" s="55" t="s">
        <v>33187</v>
      </c>
      <c r="AO3" s="55" t="s">
        <v>25731</v>
      </c>
      <c r="AP3" s="55" t="s">
        <v>25740</v>
      </c>
    </row>
    <row r="4" spans="1:42">
      <c r="A4" t="s">
        <v>33184</v>
      </c>
      <c r="B4" s="54" t="s">
        <v>1774</v>
      </c>
      <c r="C4" t="s">
        <v>508</v>
      </c>
      <c r="D4" t="s">
        <v>1774</v>
      </c>
      <c r="E4" t="s">
        <v>25732</v>
      </c>
      <c r="G4" t="s">
        <v>5489</v>
      </c>
      <c r="H4" t="s">
        <v>1891</v>
      </c>
      <c r="I4" t="s">
        <v>33185</v>
      </c>
      <c r="J4" t="s">
        <v>33185</v>
      </c>
      <c r="K4" t="s">
        <v>550</v>
      </c>
      <c r="L4" t="s">
        <v>25631</v>
      </c>
      <c r="M4" t="s">
        <v>25631</v>
      </c>
      <c r="N4" t="s">
        <v>195</v>
      </c>
      <c r="O4" t="s">
        <v>1193</v>
      </c>
      <c r="P4" t="s">
        <v>3543</v>
      </c>
      <c r="Q4" t="s">
        <v>600</v>
      </c>
      <c r="R4" t="s">
        <v>1003</v>
      </c>
      <c r="S4" t="s">
        <v>702</v>
      </c>
      <c r="T4" t="s">
        <v>1445</v>
      </c>
      <c r="U4" t="s">
        <v>33186</v>
      </c>
      <c r="W4" t="s">
        <v>702</v>
      </c>
      <c r="X4" t="s">
        <v>1812</v>
      </c>
      <c r="Z4" t="s">
        <v>2749</v>
      </c>
      <c r="AA4" t="s">
        <v>25733</v>
      </c>
      <c r="AB4">
        <v>3.7</v>
      </c>
      <c r="AO4" t="s">
        <v>25734</v>
      </c>
    </row>
    <row r="5" spans="1:42">
      <c r="A5" s="36" t="s">
        <v>33184</v>
      </c>
      <c r="B5" s="36"/>
      <c r="C5" t="s">
        <v>610</v>
      </c>
      <c r="D5" t="s">
        <v>1181</v>
      </c>
      <c r="E5" t="s">
        <v>25735</v>
      </c>
      <c r="G5" s="34" t="s">
        <v>5495</v>
      </c>
      <c r="H5" t="s">
        <v>1891</v>
      </c>
      <c r="I5" t="s">
        <v>33185</v>
      </c>
      <c r="J5" t="s">
        <v>33185</v>
      </c>
      <c r="K5" t="s">
        <v>550</v>
      </c>
      <c r="L5" t="s">
        <v>25631</v>
      </c>
      <c r="M5" t="s">
        <v>25631</v>
      </c>
      <c r="N5" t="s">
        <v>195</v>
      </c>
      <c r="O5" t="s">
        <v>1604</v>
      </c>
      <c r="P5" t="s">
        <v>3543</v>
      </c>
      <c r="Q5" t="s">
        <v>600</v>
      </c>
      <c r="R5" t="s">
        <v>1003</v>
      </c>
      <c r="S5" t="s">
        <v>702</v>
      </c>
      <c r="T5" t="s">
        <v>603</v>
      </c>
      <c r="U5" t="s">
        <v>33186</v>
      </c>
      <c r="W5" t="s">
        <v>702</v>
      </c>
      <c r="X5" t="s">
        <v>605</v>
      </c>
      <c r="Z5" t="s">
        <v>2819</v>
      </c>
      <c r="AA5" t="s">
        <v>25736</v>
      </c>
      <c r="AB5">
        <v>5.5</v>
      </c>
      <c r="AN5" t="s">
        <v>25730</v>
      </c>
      <c r="AO5" t="s">
        <v>23163</v>
      </c>
    </row>
    <row r="6" spans="1:42">
      <c r="A6" s="36" t="s">
        <v>33184</v>
      </c>
      <c r="B6" s="54" t="s">
        <v>1246</v>
      </c>
      <c r="C6" t="s">
        <v>508</v>
      </c>
      <c r="D6" t="s">
        <v>1181</v>
      </c>
      <c r="E6" t="s">
        <v>25735</v>
      </c>
      <c r="G6" s="34">
        <v>41</v>
      </c>
      <c r="H6" t="s">
        <v>1891</v>
      </c>
      <c r="I6" t="s">
        <v>33185</v>
      </c>
      <c r="J6" s="53">
        <v>44663</v>
      </c>
      <c r="K6" t="s">
        <v>550</v>
      </c>
      <c r="L6" t="s">
        <v>25631</v>
      </c>
      <c r="M6" t="s">
        <v>25631</v>
      </c>
      <c r="N6" t="s">
        <v>195</v>
      </c>
      <c r="O6" t="s">
        <v>1193</v>
      </c>
      <c r="P6" t="s">
        <v>25790</v>
      </c>
      <c r="Q6" t="s">
        <v>600</v>
      </c>
      <c r="R6" t="s">
        <v>1003</v>
      </c>
      <c r="S6" t="s">
        <v>702</v>
      </c>
      <c r="T6" t="s">
        <v>603</v>
      </c>
      <c r="U6" t="s">
        <v>33186</v>
      </c>
      <c r="W6" t="s">
        <v>702</v>
      </c>
      <c r="X6" t="s">
        <v>605</v>
      </c>
      <c r="Z6" t="s">
        <v>2819</v>
      </c>
      <c r="AA6" t="s">
        <v>25736</v>
      </c>
      <c r="AB6">
        <v>5.5</v>
      </c>
      <c r="AN6" t="s">
        <v>25791</v>
      </c>
      <c r="AO6" t="s">
        <v>23163</v>
      </c>
      <c r="AP6" t="s">
        <v>25740</v>
      </c>
    </row>
    <row r="7" spans="1:42">
      <c r="A7" t="s">
        <v>33184</v>
      </c>
      <c r="C7" t="s">
        <v>610</v>
      </c>
      <c r="D7" t="s">
        <v>760</v>
      </c>
      <c r="E7" t="s">
        <v>25737</v>
      </c>
      <c r="G7" s="33" t="s">
        <v>10850</v>
      </c>
      <c r="H7" t="s">
        <v>1891</v>
      </c>
      <c r="I7" t="s">
        <v>33185</v>
      </c>
      <c r="J7" t="s">
        <v>33185</v>
      </c>
      <c r="K7" t="s">
        <v>550</v>
      </c>
      <c r="L7" t="s">
        <v>25631</v>
      </c>
      <c r="M7" t="s">
        <v>25631</v>
      </c>
      <c r="N7" t="s">
        <v>195</v>
      </c>
      <c r="O7" t="s">
        <v>1604</v>
      </c>
      <c r="P7" t="s">
        <v>25564</v>
      </c>
      <c r="Q7" t="s">
        <v>600</v>
      </c>
      <c r="R7" t="s">
        <v>1003</v>
      </c>
      <c r="S7" t="s">
        <v>712</v>
      </c>
      <c r="T7" t="s">
        <v>1681</v>
      </c>
      <c r="U7" t="s">
        <v>33186</v>
      </c>
      <c r="W7" t="s">
        <v>712</v>
      </c>
      <c r="X7" t="s">
        <v>1681</v>
      </c>
      <c r="Z7" t="s">
        <v>2595</v>
      </c>
      <c r="AA7" t="s">
        <v>25738</v>
      </c>
      <c r="AB7">
        <v>4</v>
      </c>
      <c r="AN7" t="s">
        <v>25739</v>
      </c>
      <c r="AO7" t="s">
        <v>16045</v>
      </c>
      <c r="AP7" t="s">
        <v>25740</v>
      </c>
    </row>
    <row r="8" spans="1:42">
      <c r="A8" t="s">
        <v>33184</v>
      </c>
      <c r="C8" t="s">
        <v>610</v>
      </c>
      <c r="D8" t="s">
        <v>770</v>
      </c>
      <c r="E8" t="s">
        <v>25741</v>
      </c>
      <c r="G8" s="33" t="s">
        <v>5523</v>
      </c>
      <c r="H8" t="s">
        <v>1891</v>
      </c>
      <c r="I8" t="s">
        <v>33185</v>
      </c>
      <c r="J8" t="s">
        <v>33185</v>
      </c>
      <c r="K8" t="s">
        <v>550</v>
      </c>
      <c r="L8" t="s">
        <v>25631</v>
      </c>
      <c r="M8" t="s">
        <v>25631</v>
      </c>
      <c r="N8" t="s">
        <v>195</v>
      </c>
      <c r="O8" t="s">
        <v>1023</v>
      </c>
      <c r="P8" t="s">
        <v>1188</v>
      </c>
      <c r="Q8" t="s">
        <v>600</v>
      </c>
      <c r="R8" t="s">
        <v>1003</v>
      </c>
      <c r="S8" t="s">
        <v>739</v>
      </c>
      <c r="T8" t="s">
        <v>3361</v>
      </c>
      <c r="U8" t="s">
        <v>5106</v>
      </c>
      <c r="W8" t="s">
        <v>739</v>
      </c>
      <c r="X8" t="s">
        <v>1102</v>
      </c>
      <c r="Z8" t="s">
        <v>25742</v>
      </c>
      <c r="AB8">
        <v>3.7</v>
      </c>
      <c r="AN8" t="s">
        <v>25743</v>
      </c>
      <c r="AO8" t="s">
        <v>25744</v>
      </c>
      <c r="AP8" t="s">
        <v>25740</v>
      </c>
    </row>
    <row r="9" spans="1:42">
      <c r="A9" t="s">
        <v>33184</v>
      </c>
      <c r="C9" t="s">
        <v>610</v>
      </c>
      <c r="D9" t="s">
        <v>1200</v>
      </c>
      <c r="E9" t="s">
        <v>25750</v>
      </c>
      <c r="G9" s="33" t="s">
        <v>5514</v>
      </c>
      <c r="H9" t="s">
        <v>1891</v>
      </c>
      <c r="I9" t="s">
        <v>33185</v>
      </c>
      <c r="J9" t="s">
        <v>33185</v>
      </c>
      <c r="K9" t="s">
        <v>550</v>
      </c>
      <c r="L9" t="s">
        <v>25631</v>
      </c>
      <c r="M9" t="s">
        <v>25631</v>
      </c>
      <c r="N9" t="s">
        <v>195</v>
      </c>
      <c r="O9" t="s">
        <v>1023</v>
      </c>
      <c r="P9" t="s">
        <v>2464</v>
      </c>
      <c r="Q9" t="s">
        <v>600</v>
      </c>
      <c r="R9" t="s">
        <v>1003</v>
      </c>
      <c r="S9" t="s">
        <v>712</v>
      </c>
      <c r="T9" t="s">
        <v>4459</v>
      </c>
      <c r="U9" t="s">
        <v>5106</v>
      </c>
      <c r="W9" t="s">
        <v>712</v>
      </c>
      <c r="X9" t="s">
        <v>1190</v>
      </c>
      <c r="Z9" t="s">
        <v>12521</v>
      </c>
      <c r="AA9" t="s">
        <v>25751</v>
      </c>
      <c r="AB9">
        <v>4</v>
      </c>
      <c r="AN9" t="s">
        <v>25743</v>
      </c>
      <c r="AO9" t="s">
        <v>25752</v>
      </c>
      <c r="AP9" t="s">
        <v>25740</v>
      </c>
    </row>
    <row r="10" spans="1:42">
      <c r="A10" s="36" t="s">
        <v>33184</v>
      </c>
      <c r="B10" s="36"/>
      <c r="C10" t="s">
        <v>610</v>
      </c>
      <c r="D10" t="s">
        <v>1206</v>
      </c>
      <c r="E10" t="s">
        <v>25753</v>
      </c>
      <c r="G10" s="35" t="s">
        <v>5402</v>
      </c>
      <c r="H10" t="s">
        <v>1891</v>
      </c>
      <c r="I10" t="s">
        <v>33185</v>
      </c>
      <c r="J10" t="s">
        <v>33185</v>
      </c>
      <c r="K10" t="s">
        <v>550</v>
      </c>
      <c r="L10" t="s">
        <v>25631</v>
      </c>
      <c r="M10" t="s">
        <v>25631</v>
      </c>
      <c r="N10" t="s">
        <v>195</v>
      </c>
      <c r="O10" t="s">
        <v>1023</v>
      </c>
      <c r="P10" t="s">
        <v>614</v>
      </c>
      <c r="Q10" t="s">
        <v>600</v>
      </c>
      <c r="R10" t="s">
        <v>1003</v>
      </c>
      <c r="S10" t="s">
        <v>712</v>
      </c>
      <c r="T10" t="s">
        <v>2674</v>
      </c>
      <c r="U10" t="s">
        <v>33186</v>
      </c>
      <c r="W10" t="s">
        <v>712</v>
      </c>
      <c r="X10" t="s">
        <v>2675</v>
      </c>
      <c r="Z10" t="s">
        <v>2749</v>
      </c>
      <c r="AA10" t="s">
        <v>25754</v>
      </c>
      <c r="AB10">
        <v>3.7</v>
      </c>
      <c r="AO10" t="s">
        <v>25755</v>
      </c>
    </row>
    <row r="11" spans="1:42">
      <c r="A11" s="36" t="s">
        <v>33184</v>
      </c>
      <c r="B11" s="54" t="s">
        <v>1219</v>
      </c>
      <c r="C11" t="s">
        <v>508</v>
      </c>
      <c r="D11" s="1" t="s">
        <v>1206</v>
      </c>
      <c r="E11" t="s">
        <v>25753</v>
      </c>
      <c r="F11" s="1"/>
      <c r="G11" s="35">
        <v>27</v>
      </c>
      <c r="H11" t="s">
        <v>1891</v>
      </c>
      <c r="I11" t="s">
        <v>33185</v>
      </c>
      <c r="J11" s="53">
        <v>44663</v>
      </c>
      <c r="K11" t="s">
        <v>550</v>
      </c>
      <c r="L11" t="s">
        <v>25631</v>
      </c>
      <c r="M11" t="s">
        <v>25631</v>
      </c>
      <c r="N11" t="s">
        <v>195</v>
      </c>
      <c r="O11" t="s">
        <v>11225</v>
      </c>
      <c r="P11" t="s">
        <v>25761</v>
      </c>
      <c r="Q11" t="s">
        <v>600</v>
      </c>
      <c r="R11" t="s">
        <v>1003</v>
      </c>
      <c r="S11" t="s">
        <v>712</v>
      </c>
      <c r="T11">
        <v>18400</v>
      </c>
      <c r="U11" t="s">
        <v>33186</v>
      </c>
      <c r="W11" t="s">
        <v>712</v>
      </c>
      <c r="X11">
        <v>37585</v>
      </c>
      <c r="Z11" t="s">
        <v>2749</v>
      </c>
      <c r="AA11" t="s">
        <v>25754</v>
      </c>
      <c r="AB11">
        <v>3.7</v>
      </c>
      <c r="AN11" t="s">
        <v>25762</v>
      </c>
      <c r="AO11" t="s">
        <v>25755</v>
      </c>
      <c r="AP11" t="s">
        <v>25740</v>
      </c>
    </row>
    <row r="12" spans="1:42">
      <c r="A12" s="36" t="s">
        <v>33184</v>
      </c>
      <c r="B12" s="36"/>
      <c r="C12" t="s">
        <v>610</v>
      </c>
      <c r="D12" t="s">
        <v>1219</v>
      </c>
      <c r="E12" t="s">
        <v>25745</v>
      </c>
      <c r="G12" s="35" t="s">
        <v>5399</v>
      </c>
      <c r="H12" t="s">
        <v>1891</v>
      </c>
      <c r="I12" t="s">
        <v>33185</v>
      </c>
      <c r="J12" t="s">
        <v>33185</v>
      </c>
      <c r="K12" t="s">
        <v>550</v>
      </c>
      <c r="L12" t="s">
        <v>25631</v>
      </c>
      <c r="M12" t="s">
        <v>25631</v>
      </c>
      <c r="N12" t="s">
        <v>195</v>
      </c>
      <c r="O12" t="s">
        <v>11225</v>
      </c>
      <c r="P12" t="s">
        <v>515</v>
      </c>
      <c r="Q12" t="s">
        <v>600</v>
      </c>
      <c r="R12" t="s">
        <v>1003</v>
      </c>
      <c r="S12" t="s">
        <v>702</v>
      </c>
      <c r="T12" t="s">
        <v>2052</v>
      </c>
      <c r="U12" t="s">
        <v>33186</v>
      </c>
      <c r="W12" t="s">
        <v>702</v>
      </c>
      <c r="X12" t="s">
        <v>3737</v>
      </c>
      <c r="Z12" t="s">
        <v>2645</v>
      </c>
      <c r="AA12" t="s">
        <v>25746</v>
      </c>
      <c r="AB12">
        <v>5.5</v>
      </c>
      <c r="AN12" t="s">
        <v>25763</v>
      </c>
      <c r="AO12" t="s">
        <v>25748</v>
      </c>
    </row>
    <row r="13" spans="1:42" s="55" customFormat="1">
      <c r="A13" s="55" t="s">
        <v>33184</v>
      </c>
      <c r="C13" s="55" t="s">
        <v>508</v>
      </c>
      <c r="D13" s="55" t="s">
        <v>1219</v>
      </c>
      <c r="E13" s="55" t="s">
        <v>25745</v>
      </c>
      <c r="F13" s="56"/>
      <c r="G13" s="55">
        <v>29</v>
      </c>
      <c r="H13" s="55" t="s">
        <v>1891</v>
      </c>
      <c r="I13" s="55" t="s">
        <v>33185</v>
      </c>
      <c r="J13" s="57">
        <v>44663</v>
      </c>
      <c r="K13" s="55" t="s">
        <v>550</v>
      </c>
      <c r="L13" s="55" t="s">
        <v>25631</v>
      </c>
      <c r="M13" s="55" t="s">
        <v>25631</v>
      </c>
      <c r="N13" s="55" t="s">
        <v>195</v>
      </c>
      <c r="O13" s="55" t="s">
        <v>1023</v>
      </c>
      <c r="P13" s="58" t="s">
        <v>25569</v>
      </c>
      <c r="Q13" s="55" t="s">
        <v>600</v>
      </c>
      <c r="R13" s="55" t="s">
        <v>1003</v>
      </c>
      <c r="S13" s="55" t="s">
        <v>702</v>
      </c>
      <c r="T13" s="55">
        <v>14400</v>
      </c>
      <c r="U13" s="55" t="s">
        <v>33186</v>
      </c>
      <c r="W13" s="55" t="s">
        <v>702</v>
      </c>
      <c r="X13" s="55">
        <v>29585</v>
      </c>
      <c r="Z13" s="55" t="s">
        <v>2645</v>
      </c>
      <c r="AA13" s="55" t="s">
        <v>25746</v>
      </c>
      <c r="AB13" s="55">
        <v>5.5</v>
      </c>
      <c r="AN13" s="55" t="s">
        <v>25747</v>
      </c>
      <c r="AO13" s="55" t="s">
        <v>25748</v>
      </c>
      <c r="AP13" s="55" t="s">
        <v>25740</v>
      </c>
    </row>
    <row r="14" spans="1:42">
      <c r="A14" s="36" t="s">
        <v>33184</v>
      </c>
      <c r="B14" s="36"/>
      <c r="C14" t="s">
        <v>610</v>
      </c>
      <c r="D14" t="s">
        <v>1225</v>
      </c>
      <c r="E14" t="s">
        <v>25764</v>
      </c>
      <c r="G14" s="34" t="s">
        <v>5485</v>
      </c>
      <c r="H14" t="s">
        <v>1891</v>
      </c>
      <c r="I14" t="s">
        <v>33185</v>
      </c>
      <c r="J14" t="s">
        <v>33185</v>
      </c>
      <c r="K14" t="s">
        <v>550</v>
      </c>
      <c r="L14" t="s">
        <v>25631</v>
      </c>
      <c r="M14" t="s">
        <v>25631</v>
      </c>
      <c r="N14" t="s">
        <v>195</v>
      </c>
      <c r="O14" t="s">
        <v>1193</v>
      </c>
      <c r="P14" t="s">
        <v>25769</v>
      </c>
      <c r="Q14" t="s">
        <v>600</v>
      </c>
      <c r="R14" t="s">
        <v>1003</v>
      </c>
      <c r="S14" t="s">
        <v>702</v>
      </c>
      <c r="T14" t="s">
        <v>14328</v>
      </c>
      <c r="U14" t="s">
        <v>33188</v>
      </c>
      <c r="W14" t="s">
        <v>702</v>
      </c>
      <c r="X14" t="s">
        <v>7879</v>
      </c>
      <c r="Z14" t="s">
        <v>2811</v>
      </c>
      <c r="AA14" t="s">
        <v>25767</v>
      </c>
      <c r="AB14">
        <v>7.5</v>
      </c>
      <c r="AO14" t="s">
        <v>7583</v>
      </c>
    </row>
    <row r="15" spans="1:42">
      <c r="A15" s="36" t="s">
        <v>33184</v>
      </c>
      <c r="B15" s="54" t="s">
        <v>1225</v>
      </c>
      <c r="C15" t="s">
        <v>508</v>
      </c>
      <c r="D15" t="s">
        <v>1225</v>
      </c>
      <c r="E15" t="s">
        <v>25764</v>
      </c>
      <c r="G15" s="34" t="s">
        <v>25765</v>
      </c>
      <c r="H15" t="s">
        <v>1891</v>
      </c>
      <c r="I15" t="s">
        <v>33185</v>
      </c>
      <c r="J15" s="53">
        <v>44663</v>
      </c>
      <c r="K15" t="s">
        <v>550</v>
      </c>
      <c r="L15" t="s">
        <v>25631</v>
      </c>
      <c r="M15" t="s">
        <v>25631</v>
      </c>
      <c r="N15" t="s">
        <v>195</v>
      </c>
      <c r="O15" t="s">
        <v>1193</v>
      </c>
      <c r="P15" s="42" t="s">
        <v>25766</v>
      </c>
      <c r="Q15" t="s">
        <v>600</v>
      </c>
      <c r="R15" t="s">
        <v>1003</v>
      </c>
      <c r="S15" t="s">
        <v>702</v>
      </c>
      <c r="T15" t="s">
        <v>14328</v>
      </c>
      <c r="U15" t="s">
        <v>33188</v>
      </c>
      <c r="W15" t="s">
        <v>702</v>
      </c>
      <c r="X15" t="s">
        <v>7879</v>
      </c>
      <c r="Z15" t="s">
        <v>2811</v>
      </c>
      <c r="AA15" t="s">
        <v>25767</v>
      </c>
      <c r="AB15">
        <v>7.5</v>
      </c>
      <c r="AN15" t="s">
        <v>25768</v>
      </c>
      <c r="AO15" t="s">
        <v>7583</v>
      </c>
      <c r="AP15" t="s">
        <v>25740</v>
      </c>
    </row>
    <row r="16" spans="1:42">
      <c r="A16" s="36" t="s">
        <v>33184</v>
      </c>
      <c r="B16" s="54" t="s">
        <v>1231</v>
      </c>
      <c r="C16" t="s">
        <v>508</v>
      </c>
      <c r="D16" s="1" t="s">
        <v>1231</v>
      </c>
      <c r="E16" t="s">
        <v>25932</v>
      </c>
      <c r="G16" s="34"/>
      <c r="J16" s="37"/>
      <c r="K16" t="s">
        <v>1575</v>
      </c>
      <c r="N16" t="s">
        <v>407</v>
      </c>
      <c r="O16" t="s">
        <v>25933</v>
      </c>
      <c r="P16" s="42"/>
      <c r="Q16" t="s">
        <v>407</v>
      </c>
    </row>
    <row r="17" spans="1:44">
      <c r="A17" t="s">
        <v>33184</v>
      </c>
      <c r="B17" s="54" t="s">
        <v>1236</v>
      </c>
      <c r="C17" t="s">
        <v>508</v>
      </c>
      <c r="D17" t="s">
        <v>1236</v>
      </c>
      <c r="E17" t="s">
        <v>25783</v>
      </c>
      <c r="G17" t="s">
        <v>10804</v>
      </c>
      <c r="H17" t="s">
        <v>1891</v>
      </c>
      <c r="I17" t="s">
        <v>33185</v>
      </c>
      <c r="J17" t="s">
        <v>33185</v>
      </c>
      <c r="K17" t="s">
        <v>550</v>
      </c>
      <c r="L17" t="s">
        <v>25631</v>
      </c>
      <c r="M17" t="s">
        <v>25631</v>
      </c>
      <c r="N17" t="s">
        <v>195</v>
      </c>
      <c r="O17" t="s">
        <v>1193</v>
      </c>
      <c r="P17" t="s">
        <v>25784</v>
      </c>
      <c r="Q17" t="s">
        <v>731</v>
      </c>
      <c r="R17" t="s">
        <v>4709</v>
      </c>
      <c r="S17" t="s">
        <v>739</v>
      </c>
      <c r="T17" t="s">
        <v>749</v>
      </c>
      <c r="U17" t="s">
        <v>5571</v>
      </c>
      <c r="W17" t="s">
        <v>739</v>
      </c>
      <c r="X17" t="s">
        <v>749</v>
      </c>
      <c r="Z17" t="s">
        <v>25785</v>
      </c>
      <c r="AB17">
        <v>4</v>
      </c>
      <c r="AN17" t="s">
        <v>25681</v>
      </c>
      <c r="AO17" t="s">
        <v>9350</v>
      </c>
    </row>
    <row r="18" spans="1:44">
      <c r="A18" t="s">
        <v>33184</v>
      </c>
      <c r="B18" s="54" t="s">
        <v>1242</v>
      </c>
      <c r="C18" t="s">
        <v>508</v>
      </c>
      <c r="D18" t="s">
        <v>1242</v>
      </c>
      <c r="E18" t="s">
        <v>25787</v>
      </c>
      <c r="G18" t="s">
        <v>10859</v>
      </c>
      <c r="H18" t="s">
        <v>1891</v>
      </c>
      <c r="I18" t="s">
        <v>33185</v>
      </c>
      <c r="J18" t="s">
        <v>33185</v>
      </c>
      <c r="K18" t="s">
        <v>550</v>
      </c>
      <c r="L18" t="s">
        <v>25631</v>
      </c>
      <c r="M18" t="s">
        <v>25631</v>
      </c>
      <c r="N18" t="s">
        <v>195</v>
      </c>
      <c r="O18" t="s">
        <v>1023</v>
      </c>
      <c r="P18" t="s">
        <v>25788</v>
      </c>
      <c r="Q18" t="s">
        <v>600</v>
      </c>
      <c r="R18" t="s">
        <v>1003</v>
      </c>
      <c r="S18" t="s">
        <v>702</v>
      </c>
      <c r="T18" t="s">
        <v>1681</v>
      </c>
      <c r="U18" t="s">
        <v>1881</v>
      </c>
      <c r="W18" t="s">
        <v>702</v>
      </c>
      <c r="X18" t="s">
        <v>1078</v>
      </c>
      <c r="Z18" t="s">
        <v>2595</v>
      </c>
      <c r="AB18">
        <v>4</v>
      </c>
      <c r="AN18" t="s">
        <v>25681</v>
      </c>
      <c r="AO18" t="s">
        <v>25789</v>
      </c>
    </row>
    <row r="19" spans="1:44">
      <c r="A19" s="36" t="s">
        <v>33184</v>
      </c>
      <c r="B19" s="36"/>
      <c r="C19" t="s">
        <v>610</v>
      </c>
      <c r="D19" t="s">
        <v>1246</v>
      </c>
      <c r="E19" t="s">
        <v>25776</v>
      </c>
      <c r="G19" s="34" t="s">
        <v>10863</v>
      </c>
      <c r="H19" t="s">
        <v>1891</v>
      </c>
      <c r="I19" t="s">
        <v>33185</v>
      </c>
      <c r="J19" t="s">
        <v>33185</v>
      </c>
      <c r="K19" t="s">
        <v>550</v>
      </c>
      <c r="L19" t="s">
        <v>25631</v>
      </c>
      <c r="M19" t="s">
        <v>25631</v>
      </c>
      <c r="N19" t="s">
        <v>195</v>
      </c>
      <c r="O19" t="s">
        <v>1193</v>
      </c>
      <c r="P19" t="s">
        <v>7515</v>
      </c>
      <c r="Q19" t="s">
        <v>600</v>
      </c>
      <c r="R19" t="s">
        <v>1003</v>
      </c>
      <c r="S19" t="s">
        <v>739</v>
      </c>
      <c r="T19" t="s">
        <v>2674</v>
      </c>
      <c r="U19" t="s">
        <v>33186</v>
      </c>
      <c r="W19" t="s">
        <v>739</v>
      </c>
      <c r="X19" t="s">
        <v>2675</v>
      </c>
      <c r="Z19" t="s">
        <v>25779</v>
      </c>
      <c r="AA19" t="s">
        <v>25780</v>
      </c>
      <c r="AB19">
        <v>3.7</v>
      </c>
      <c r="AO19" t="s">
        <v>25782</v>
      </c>
    </row>
    <row r="20" spans="1:44" s="55" customFormat="1">
      <c r="A20" s="55" t="s">
        <v>33184</v>
      </c>
      <c r="C20" s="55" t="s">
        <v>508</v>
      </c>
      <c r="D20" s="55" t="s">
        <v>1246</v>
      </c>
      <c r="E20" s="55" t="s">
        <v>25776</v>
      </c>
      <c r="G20" s="55">
        <v>34</v>
      </c>
      <c r="H20" s="55" t="s">
        <v>1891</v>
      </c>
      <c r="I20" s="55" t="s">
        <v>33185</v>
      </c>
      <c r="J20" s="57">
        <v>44663</v>
      </c>
      <c r="K20" s="55" t="s">
        <v>550</v>
      </c>
      <c r="L20" s="55" t="s">
        <v>25631</v>
      </c>
      <c r="M20" s="55" t="s">
        <v>25631</v>
      </c>
      <c r="N20" s="55" t="s">
        <v>195</v>
      </c>
      <c r="O20" s="55" t="s">
        <v>1193</v>
      </c>
      <c r="P20" s="55" t="s">
        <v>25777</v>
      </c>
      <c r="Q20" s="55" t="s">
        <v>600</v>
      </c>
      <c r="R20" s="55" t="s">
        <v>1003</v>
      </c>
      <c r="S20" s="55" t="s">
        <v>739</v>
      </c>
      <c r="T20" s="55" t="s">
        <v>2674</v>
      </c>
      <c r="U20" s="55" t="s">
        <v>33186</v>
      </c>
      <c r="W20" s="55" t="s">
        <v>739</v>
      </c>
      <c r="X20" s="55" t="s">
        <v>2675</v>
      </c>
      <c r="Z20" s="55" t="s">
        <v>25779</v>
      </c>
      <c r="AA20" s="55" t="s">
        <v>25780</v>
      </c>
      <c r="AB20" s="55">
        <v>3.7</v>
      </c>
      <c r="AN20" s="55" t="s">
        <v>25781</v>
      </c>
      <c r="AO20" s="55" t="s">
        <v>25782</v>
      </c>
      <c r="AP20" s="55" t="s">
        <v>25740</v>
      </c>
    </row>
    <row r="21" spans="1:44">
      <c r="A21" s="36" t="s">
        <v>33184</v>
      </c>
      <c r="B21" s="36"/>
      <c r="C21" t="s">
        <v>610</v>
      </c>
      <c r="D21" t="s">
        <v>1252</v>
      </c>
      <c r="E21" t="s">
        <v>25756</v>
      </c>
      <c r="G21" s="34" t="s">
        <v>24867</v>
      </c>
      <c r="H21" t="s">
        <v>1891</v>
      </c>
      <c r="I21" t="s">
        <v>33185</v>
      </c>
      <c r="J21" t="s">
        <v>33185</v>
      </c>
      <c r="K21" t="s">
        <v>550</v>
      </c>
      <c r="L21" t="s">
        <v>25631</v>
      </c>
      <c r="M21" t="s">
        <v>25631</v>
      </c>
      <c r="N21" t="s">
        <v>195</v>
      </c>
      <c r="O21" t="s">
        <v>1816</v>
      </c>
      <c r="P21" t="s">
        <v>7515</v>
      </c>
      <c r="Q21" t="s">
        <v>600</v>
      </c>
      <c r="R21" t="s">
        <v>1003</v>
      </c>
      <c r="S21" t="s">
        <v>739</v>
      </c>
      <c r="T21" t="s">
        <v>2802</v>
      </c>
      <c r="U21" t="s">
        <v>33186</v>
      </c>
      <c r="W21" t="s">
        <v>739</v>
      </c>
      <c r="X21">
        <v>16585</v>
      </c>
      <c r="Z21" t="s">
        <v>12521</v>
      </c>
      <c r="AA21" t="s">
        <v>25758</v>
      </c>
      <c r="AB21">
        <v>4</v>
      </c>
      <c r="AO21" t="s">
        <v>25760</v>
      </c>
    </row>
    <row r="22" spans="1:44">
      <c r="A22" s="36" t="s">
        <v>33184</v>
      </c>
      <c r="B22" s="54" t="s">
        <v>1206</v>
      </c>
      <c r="C22" t="s">
        <v>508</v>
      </c>
      <c r="D22" t="s">
        <v>1252</v>
      </c>
      <c r="E22" t="s">
        <v>25756</v>
      </c>
      <c r="G22" s="34">
        <v>32</v>
      </c>
      <c r="H22" t="s">
        <v>1891</v>
      </c>
      <c r="I22" t="s">
        <v>33185</v>
      </c>
      <c r="J22" s="53">
        <v>44663</v>
      </c>
      <c r="K22" t="s">
        <v>550</v>
      </c>
      <c r="L22" t="s">
        <v>25631</v>
      </c>
      <c r="M22" t="s">
        <v>25631</v>
      </c>
      <c r="N22" t="s">
        <v>195</v>
      </c>
      <c r="O22" t="s">
        <v>1023</v>
      </c>
      <c r="P22" t="s">
        <v>25757</v>
      </c>
      <c r="Q22" t="s">
        <v>600</v>
      </c>
      <c r="R22" t="s">
        <v>1003</v>
      </c>
      <c r="S22" t="s">
        <v>739</v>
      </c>
      <c r="T22" t="s">
        <v>2802</v>
      </c>
      <c r="U22" t="s">
        <v>33186</v>
      </c>
      <c r="W22" t="s">
        <v>739</v>
      </c>
      <c r="X22">
        <v>16585</v>
      </c>
      <c r="Z22" t="s">
        <v>12521</v>
      </c>
      <c r="AA22" t="s">
        <v>25758</v>
      </c>
      <c r="AB22">
        <v>4</v>
      </c>
      <c r="AN22" t="s">
        <v>25759</v>
      </c>
      <c r="AO22" t="s">
        <v>25760</v>
      </c>
      <c r="AP22" t="s">
        <v>25740</v>
      </c>
    </row>
    <row r="23" spans="1:44">
      <c r="A23" s="36" t="s">
        <v>33184</v>
      </c>
      <c r="B23" s="36"/>
      <c r="C23" t="s">
        <v>610</v>
      </c>
      <c r="D23" t="s">
        <v>1260</v>
      </c>
      <c r="E23" t="s">
        <v>25771</v>
      </c>
      <c r="G23" s="35" t="s">
        <v>24911</v>
      </c>
      <c r="H23" t="s">
        <v>1891</v>
      </c>
      <c r="I23" t="s">
        <v>33185</v>
      </c>
      <c r="J23" t="s">
        <v>33185</v>
      </c>
      <c r="K23" t="s">
        <v>550</v>
      </c>
      <c r="L23" t="s">
        <v>25631</v>
      </c>
      <c r="M23" t="s">
        <v>25631</v>
      </c>
      <c r="N23" t="s">
        <v>195</v>
      </c>
      <c r="O23" t="s">
        <v>1193</v>
      </c>
      <c r="P23" t="s">
        <v>7515</v>
      </c>
      <c r="Q23" t="s">
        <v>600</v>
      </c>
      <c r="R23" t="s">
        <v>1003</v>
      </c>
      <c r="S23" t="s">
        <v>739</v>
      </c>
      <c r="T23" t="s">
        <v>2831</v>
      </c>
      <c r="U23" t="s">
        <v>33186</v>
      </c>
      <c r="W23" t="s">
        <v>739</v>
      </c>
      <c r="X23" t="s">
        <v>1170</v>
      </c>
      <c r="Z23" t="s">
        <v>2749</v>
      </c>
      <c r="AA23" t="s">
        <v>25773</v>
      </c>
      <c r="AB23">
        <v>3.7</v>
      </c>
      <c r="AN23" t="s">
        <v>25792</v>
      </c>
      <c r="AO23" t="s">
        <v>25219</v>
      </c>
    </row>
    <row r="24" spans="1:44" s="55" customFormat="1">
      <c r="A24" s="55" t="s">
        <v>33184</v>
      </c>
      <c r="C24" s="55" t="s">
        <v>508</v>
      </c>
      <c r="D24" s="55" t="s">
        <v>1260</v>
      </c>
      <c r="E24" s="55" t="s">
        <v>25771</v>
      </c>
      <c r="G24" s="55">
        <v>33</v>
      </c>
      <c r="H24" s="55" t="s">
        <v>1891</v>
      </c>
      <c r="I24" s="55" t="s">
        <v>33185</v>
      </c>
      <c r="J24" s="57">
        <v>44663</v>
      </c>
      <c r="K24" s="55" t="s">
        <v>550</v>
      </c>
      <c r="L24" s="55" t="s">
        <v>25631</v>
      </c>
      <c r="M24" s="55" t="s">
        <v>25631</v>
      </c>
      <c r="N24" s="55" t="s">
        <v>195</v>
      </c>
      <c r="O24" s="55" t="s">
        <v>1023</v>
      </c>
      <c r="P24" s="55" t="s">
        <v>25772</v>
      </c>
      <c r="Q24" s="55" t="s">
        <v>600</v>
      </c>
      <c r="R24" s="55" t="s">
        <v>1003</v>
      </c>
      <c r="S24" s="55" t="s">
        <v>739</v>
      </c>
      <c r="T24" s="55">
        <v>4900</v>
      </c>
      <c r="U24" s="55" t="s">
        <v>33186</v>
      </c>
      <c r="W24" s="55" t="s">
        <v>739</v>
      </c>
      <c r="X24" s="55">
        <v>10585</v>
      </c>
      <c r="Z24" s="55" t="s">
        <v>2749</v>
      </c>
      <c r="AA24" s="55" t="s">
        <v>25773</v>
      </c>
      <c r="AB24" s="55">
        <v>3.7</v>
      </c>
      <c r="AN24" s="55" t="s">
        <v>25774</v>
      </c>
      <c r="AO24" s="55" t="s">
        <v>25219</v>
      </c>
      <c r="AP24" s="55" t="s">
        <v>25740</v>
      </c>
    </row>
    <row r="26" spans="1:44">
      <c r="A26" s="39" t="s">
        <v>30740</v>
      </c>
      <c r="B26" s="39" t="s">
        <v>33118</v>
      </c>
      <c r="C26" s="39" t="s">
        <v>33119</v>
      </c>
      <c r="D26" s="39" t="s">
        <v>33189</v>
      </c>
      <c r="E26" s="39" t="s">
        <v>33164</v>
      </c>
      <c r="F26" s="39" t="s">
        <v>33165</v>
      </c>
      <c r="G26" s="39" t="s">
        <v>33190</v>
      </c>
      <c r="H26" s="39" t="s">
        <v>33191</v>
      </c>
      <c r="I26" s="39" t="s">
        <v>33192</v>
      </c>
      <c r="J26" s="39" t="s">
        <v>33193</v>
      </c>
      <c r="K26" s="39" t="s">
        <v>33194</v>
      </c>
      <c r="L26" s="39" t="s">
        <v>33195</v>
      </c>
      <c r="M26" s="39" t="s">
        <v>33196</v>
      </c>
      <c r="N26" s="39" t="s">
        <v>33197</v>
      </c>
      <c r="O26" s="39" t="s">
        <v>33198</v>
      </c>
      <c r="P26" s="39" t="s">
        <v>33199</v>
      </c>
      <c r="Q26" s="39" t="s">
        <v>33200</v>
      </c>
      <c r="R26" s="39" t="s">
        <v>33201</v>
      </c>
      <c r="S26" s="39" t="s">
        <v>33202</v>
      </c>
      <c r="T26" s="39" t="s">
        <v>33203</v>
      </c>
      <c r="U26" s="39" t="s">
        <v>33204</v>
      </c>
      <c r="V26" s="39" t="s">
        <v>33205</v>
      </c>
      <c r="W26" s="39" t="s">
        <v>33206</v>
      </c>
      <c r="X26" s="39" t="s">
        <v>33207</v>
      </c>
      <c r="Y26" s="39" t="s">
        <v>33208</v>
      </c>
      <c r="Z26" s="39" t="s">
        <v>33209</v>
      </c>
      <c r="AA26" s="39" t="s">
        <v>33210</v>
      </c>
      <c r="AB26" s="39" t="s">
        <v>33211</v>
      </c>
      <c r="AC26" s="39" t="s">
        <v>33212</v>
      </c>
      <c r="AD26" s="39" t="s">
        <v>33213</v>
      </c>
      <c r="AE26" s="39" t="s">
        <v>33214</v>
      </c>
      <c r="AF26" s="39" t="s">
        <v>33215</v>
      </c>
      <c r="AG26" s="39" t="s">
        <v>33216</v>
      </c>
      <c r="AH26" s="39" t="s">
        <v>33217</v>
      </c>
      <c r="AI26" s="39" t="s">
        <v>33218</v>
      </c>
      <c r="AJ26" s="39" t="s">
        <v>33219</v>
      </c>
      <c r="AK26" s="39" t="s">
        <v>33220</v>
      </c>
      <c r="AL26" s="39" t="s">
        <v>33221</v>
      </c>
      <c r="AM26" s="39" t="s">
        <v>33222</v>
      </c>
      <c r="AN26" s="39" t="s">
        <v>33223</v>
      </c>
      <c r="AO26" s="39" t="s">
        <v>33224</v>
      </c>
      <c r="AP26" s="39" t="s">
        <v>33225</v>
      </c>
      <c r="AQ26" s="39" t="s">
        <v>33226</v>
      </c>
      <c r="AR26" s="39" t="s">
        <v>33227</v>
      </c>
    </row>
    <row r="27" spans="1:44">
      <c r="A27" s="39" t="s">
        <v>1</v>
      </c>
      <c r="B27" s="39"/>
      <c r="C27" s="39" t="s">
        <v>3</v>
      </c>
      <c r="D27" s="39" t="s">
        <v>4</v>
      </c>
      <c r="E27" s="40" t="s">
        <v>73</v>
      </c>
      <c r="F27" s="39" t="s">
        <v>6</v>
      </c>
      <c r="G27" s="39" t="s">
        <v>74</v>
      </c>
      <c r="H27" s="39" t="s">
        <v>8</v>
      </c>
      <c r="I27" s="41" t="s">
        <v>9</v>
      </c>
      <c r="J27" s="41" t="s">
        <v>10</v>
      </c>
      <c r="K27" s="39" t="s">
        <v>11</v>
      </c>
      <c r="L27" s="39" t="s">
        <v>12</v>
      </c>
      <c r="M27" s="39" t="s">
        <v>13</v>
      </c>
      <c r="N27" s="39" t="s">
        <v>75</v>
      </c>
      <c r="O27" s="39" t="s">
        <v>15</v>
      </c>
      <c r="P27" s="39" t="s">
        <v>16</v>
      </c>
      <c r="Q27" s="39" t="s">
        <v>17</v>
      </c>
      <c r="R27" s="39" t="s">
        <v>18</v>
      </c>
      <c r="S27" s="39" t="s">
        <v>77</v>
      </c>
      <c r="T27" s="39" t="s">
        <v>78</v>
      </c>
      <c r="U27" s="39" t="s">
        <v>79</v>
      </c>
      <c r="V27" s="39" t="s">
        <v>80</v>
      </c>
      <c r="W27" s="39" t="s">
        <v>81</v>
      </c>
      <c r="X27" s="39" t="s">
        <v>82</v>
      </c>
      <c r="Y27" s="39" t="s">
        <v>83</v>
      </c>
      <c r="Z27" s="39" t="s">
        <v>84</v>
      </c>
      <c r="AA27" s="39" t="s">
        <v>85</v>
      </c>
      <c r="AB27" s="39" t="s">
        <v>86</v>
      </c>
      <c r="AC27" s="39" t="s">
        <v>87</v>
      </c>
      <c r="AD27" s="39" t="s">
        <v>88</v>
      </c>
      <c r="AE27" s="39" t="s">
        <v>89</v>
      </c>
      <c r="AF27" s="39" t="s">
        <v>90</v>
      </c>
      <c r="AG27" s="39" t="s">
        <v>91</v>
      </c>
      <c r="AH27" s="39" t="s">
        <v>92</v>
      </c>
      <c r="AI27" s="39" t="s">
        <v>93</v>
      </c>
      <c r="AJ27" s="39" t="s">
        <v>94</v>
      </c>
      <c r="AK27" s="39" t="s">
        <v>95</v>
      </c>
      <c r="AL27" s="39" t="s">
        <v>96</v>
      </c>
      <c r="AM27" s="39" t="s">
        <v>97</v>
      </c>
      <c r="AN27" s="39" t="s">
        <v>98</v>
      </c>
      <c r="AO27" s="39" t="s">
        <v>42</v>
      </c>
      <c r="AP27" s="39" t="s">
        <v>43</v>
      </c>
      <c r="AQ27" s="39" t="s">
        <v>44</v>
      </c>
      <c r="AR27" s="39" t="s">
        <v>99</v>
      </c>
    </row>
    <row r="28" spans="1:44">
      <c r="A28" s="39" t="s">
        <v>1</v>
      </c>
      <c r="B28" s="39"/>
      <c r="C28" s="39" t="s">
        <v>3</v>
      </c>
      <c r="D28" s="39" t="s">
        <v>4</v>
      </c>
      <c r="E28" s="40" t="s">
        <v>73</v>
      </c>
      <c r="F28" s="39" t="s">
        <v>6</v>
      </c>
      <c r="G28" s="39" t="s">
        <v>74</v>
      </c>
      <c r="H28" s="39" t="s">
        <v>8</v>
      </c>
      <c r="I28" s="41" t="s">
        <v>9</v>
      </c>
      <c r="J28" s="41" t="s">
        <v>10</v>
      </c>
      <c r="K28" s="39" t="s">
        <v>11</v>
      </c>
      <c r="L28" s="39" t="s">
        <v>12</v>
      </c>
      <c r="M28" s="39" t="s">
        <v>13</v>
      </c>
      <c r="N28" s="39" t="s">
        <v>195</v>
      </c>
      <c r="O28" s="39" t="s">
        <v>15</v>
      </c>
      <c r="P28" s="39" t="s">
        <v>16</v>
      </c>
      <c r="Q28" s="39" t="s">
        <v>17</v>
      </c>
      <c r="R28" s="39" t="s">
        <v>18</v>
      </c>
      <c r="S28" s="39" t="s">
        <v>169</v>
      </c>
      <c r="T28" s="39" t="s">
        <v>170</v>
      </c>
      <c r="U28" s="39" t="s">
        <v>196</v>
      </c>
      <c r="V28" s="39" t="s">
        <v>171</v>
      </c>
      <c r="W28" s="39" t="s">
        <v>172</v>
      </c>
      <c r="X28" s="39" t="s">
        <v>173</v>
      </c>
      <c r="Y28" s="39" t="s">
        <v>174</v>
      </c>
      <c r="Z28" s="39" t="s">
        <v>175</v>
      </c>
      <c r="AA28" s="39" t="s">
        <v>107</v>
      </c>
      <c r="AB28" s="39" t="s">
        <v>166</v>
      </c>
      <c r="AC28" s="39" t="s">
        <v>167</v>
      </c>
      <c r="AD28" s="39"/>
      <c r="AE28" s="39"/>
      <c r="AF28" s="39"/>
      <c r="AG28" s="39"/>
      <c r="AH28" s="39"/>
      <c r="AI28" s="39"/>
      <c r="AJ28" s="39"/>
      <c r="AK28" s="39"/>
      <c r="AL28" s="39"/>
      <c r="AM28" s="39"/>
      <c r="AN28" s="39"/>
      <c r="AO28" s="39" t="s">
        <v>42</v>
      </c>
      <c r="AP28" s="39" t="s">
        <v>43</v>
      </c>
      <c r="AQ28" s="39" t="s">
        <v>44</v>
      </c>
      <c r="AR28" s="39"/>
    </row>
    <row r="29" spans="1:44">
      <c r="A29" s="39" t="s">
        <v>1</v>
      </c>
      <c r="B29" s="39"/>
      <c r="C29" s="39" t="s">
        <v>3</v>
      </c>
      <c r="D29" s="39" t="s">
        <v>4</v>
      </c>
      <c r="E29" s="40" t="s">
        <v>73</v>
      </c>
      <c r="F29" s="39" t="s">
        <v>6</v>
      </c>
      <c r="G29" s="39" t="s">
        <v>74</v>
      </c>
      <c r="H29" s="39" t="s">
        <v>8</v>
      </c>
      <c r="I29" s="41" t="s">
        <v>9</v>
      </c>
      <c r="J29" s="41" t="s">
        <v>10</v>
      </c>
      <c r="K29" s="39" t="s">
        <v>11</v>
      </c>
      <c r="L29" s="39" t="s">
        <v>12</v>
      </c>
      <c r="M29" s="39" t="s">
        <v>13</v>
      </c>
      <c r="N29" s="39" t="s">
        <v>280</v>
      </c>
      <c r="O29" s="39" t="s">
        <v>15</v>
      </c>
      <c r="P29" s="39" t="s">
        <v>16</v>
      </c>
      <c r="Q29" s="39" t="s">
        <v>17</v>
      </c>
      <c r="R29" s="39" t="s">
        <v>18</v>
      </c>
      <c r="S29" s="39" t="s">
        <v>77</v>
      </c>
      <c r="T29" s="39" t="s">
        <v>107</v>
      </c>
      <c r="U29" s="39" t="s">
        <v>166</v>
      </c>
      <c r="V29" s="39" t="s">
        <v>167</v>
      </c>
      <c r="W29" s="39"/>
      <c r="X29" s="39"/>
      <c r="Y29" s="39"/>
      <c r="Z29" s="39"/>
      <c r="AA29" s="39"/>
      <c r="AB29" s="39"/>
      <c r="AC29" s="39"/>
      <c r="AD29" s="39"/>
      <c r="AE29" s="39"/>
      <c r="AF29" s="39"/>
      <c r="AG29" s="39"/>
      <c r="AH29" s="39"/>
      <c r="AI29" s="39"/>
      <c r="AJ29" s="39"/>
      <c r="AK29" s="39"/>
      <c r="AL29" s="39"/>
      <c r="AM29" s="39"/>
      <c r="AN29" s="39"/>
      <c r="AO29" s="39" t="s">
        <v>42</v>
      </c>
      <c r="AP29" s="39" t="s">
        <v>43</v>
      </c>
      <c r="AQ29" s="39" t="s">
        <v>44</v>
      </c>
      <c r="AR29" s="39"/>
    </row>
    <row r="30" spans="1:44">
      <c r="A30" s="39" t="s">
        <v>1</v>
      </c>
      <c r="B30" s="39" t="s">
        <v>2</v>
      </c>
      <c r="C30" s="39" t="s">
        <v>3</v>
      </c>
      <c r="D30" s="39" t="s">
        <v>4</v>
      </c>
      <c r="E30" s="40" t="s">
        <v>73</v>
      </c>
      <c r="F30" s="39" t="s">
        <v>6</v>
      </c>
      <c r="G30" s="39" t="s">
        <v>74</v>
      </c>
      <c r="H30" s="39" t="s">
        <v>8</v>
      </c>
      <c r="I30" s="41" t="s">
        <v>9</v>
      </c>
      <c r="J30" s="41" t="s">
        <v>10</v>
      </c>
      <c r="K30" s="39" t="s">
        <v>11</v>
      </c>
      <c r="L30" s="39" t="s">
        <v>12</v>
      </c>
      <c r="M30" s="39" t="s">
        <v>13</v>
      </c>
      <c r="N30" s="39" t="s">
        <v>324</v>
      </c>
      <c r="O30" s="39" t="s">
        <v>15</v>
      </c>
      <c r="P30" s="39" t="s">
        <v>16</v>
      </c>
      <c r="Q30" s="39" t="s">
        <v>17</v>
      </c>
      <c r="R30" s="39" t="s">
        <v>18</v>
      </c>
      <c r="S30" s="39" t="s">
        <v>201</v>
      </c>
      <c r="T30" s="39" t="s">
        <v>326</v>
      </c>
      <c r="U30" s="39" t="s">
        <v>327</v>
      </c>
      <c r="V30" s="39" t="s">
        <v>329</v>
      </c>
      <c r="W30" s="39" t="s">
        <v>330</v>
      </c>
      <c r="X30" s="39" t="s">
        <v>331</v>
      </c>
      <c r="Y30" s="39" t="s">
        <v>332</v>
      </c>
      <c r="Z30" s="39" t="s">
        <v>333</v>
      </c>
      <c r="AA30" s="39" t="s">
        <v>334</v>
      </c>
      <c r="AB30" s="39" t="s">
        <v>335</v>
      </c>
      <c r="AC30" s="39" t="s">
        <v>336</v>
      </c>
      <c r="AD30" s="39" t="s">
        <v>337</v>
      </c>
      <c r="AE30" s="39" t="s">
        <v>338</v>
      </c>
      <c r="AF30" s="39" t="s">
        <v>339</v>
      </c>
      <c r="AG30" s="39" t="s">
        <v>340</v>
      </c>
      <c r="AH30" s="39" t="s">
        <v>341</v>
      </c>
      <c r="AI30" s="39" t="s">
        <v>342</v>
      </c>
      <c r="AJ30" s="39" t="s">
        <v>343</v>
      </c>
      <c r="AK30" s="39" t="s">
        <v>346</v>
      </c>
      <c r="AL30" s="39"/>
      <c r="AM30" s="39"/>
      <c r="AN30" s="39"/>
      <c r="AO30" s="39" t="s">
        <v>42</v>
      </c>
      <c r="AP30" s="39" t="s">
        <v>43</v>
      </c>
      <c r="AQ30" s="39" t="s">
        <v>44</v>
      </c>
      <c r="AR30" s="39"/>
    </row>
    <row r="31" spans="1:44">
      <c r="A31" t="s">
        <v>33184</v>
      </c>
      <c r="C31" t="s">
        <v>508</v>
      </c>
      <c r="D31" s="54" t="s">
        <v>760</v>
      </c>
      <c r="E31" s="13" t="s">
        <v>25555</v>
      </c>
      <c r="F31" s="1" t="s">
        <v>661</v>
      </c>
      <c r="G31">
        <v>26</v>
      </c>
      <c r="H31">
        <v>2022</v>
      </c>
      <c r="I31" s="37">
        <v>44663</v>
      </c>
      <c r="J31" s="37">
        <v>44663</v>
      </c>
      <c r="K31" t="s">
        <v>550</v>
      </c>
      <c r="L31" s="1" t="s">
        <v>25532</v>
      </c>
      <c r="M31" s="1" t="s">
        <v>25532</v>
      </c>
      <c r="N31" t="s">
        <v>195</v>
      </c>
      <c r="O31" t="s">
        <v>887</v>
      </c>
      <c r="P31" t="s">
        <v>3736</v>
      </c>
      <c r="Q31" t="s">
        <v>600</v>
      </c>
      <c r="R31" t="s">
        <v>601</v>
      </c>
      <c r="S31">
        <v>1400</v>
      </c>
      <c r="T31">
        <v>10900</v>
      </c>
      <c r="V31" t="s">
        <v>943</v>
      </c>
      <c r="X31">
        <v>1400</v>
      </c>
      <c r="Y31">
        <v>22585</v>
      </c>
      <c r="AO31" t="s">
        <v>33228</v>
      </c>
    </row>
    <row r="32" spans="1:44">
      <c r="A32" t="s">
        <v>33184</v>
      </c>
      <c r="C32" t="s">
        <v>508</v>
      </c>
      <c r="D32" s="54" t="s">
        <v>25557</v>
      </c>
      <c r="E32" s="13" t="s">
        <v>25558</v>
      </c>
      <c r="F32" s="1" t="s">
        <v>25187</v>
      </c>
      <c r="G32">
        <v>26</v>
      </c>
      <c r="H32">
        <v>2022</v>
      </c>
      <c r="I32" s="37">
        <v>44663</v>
      </c>
      <c r="J32" s="37">
        <v>44663</v>
      </c>
      <c r="K32" t="s">
        <v>901</v>
      </c>
      <c r="L32" t="s">
        <v>25537</v>
      </c>
      <c r="M32" s="1" t="s">
        <v>25532</v>
      </c>
      <c r="N32" t="s">
        <v>324</v>
      </c>
      <c r="P32" t="s">
        <v>3736</v>
      </c>
      <c r="Q32" t="s">
        <v>951</v>
      </c>
      <c r="R32" t="s">
        <v>952</v>
      </c>
      <c r="S32" t="s">
        <v>27958</v>
      </c>
      <c r="T32" t="s">
        <v>1136</v>
      </c>
      <c r="U32" t="s">
        <v>908</v>
      </c>
      <c r="V32" t="s">
        <v>909</v>
      </c>
      <c r="W32" t="s">
        <v>908</v>
      </c>
      <c r="X32" t="s">
        <v>955</v>
      </c>
      <c r="Y32" t="s">
        <v>910</v>
      </c>
      <c r="Z32">
        <v>1400</v>
      </c>
      <c r="AA32" t="s">
        <v>911</v>
      </c>
      <c r="AB32">
        <v>1375</v>
      </c>
      <c r="AC32" t="s">
        <v>912</v>
      </c>
      <c r="AD32" t="s">
        <v>908</v>
      </c>
      <c r="AE32" t="s">
        <v>958</v>
      </c>
      <c r="AF32" t="s">
        <v>908</v>
      </c>
      <c r="AG32" t="s">
        <v>7964</v>
      </c>
      <c r="AH32" t="s">
        <v>982</v>
      </c>
      <c r="AI32" t="s">
        <v>959</v>
      </c>
      <c r="AJ32" t="s">
        <v>960</v>
      </c>
      <c r="AK32" t="s">
        <v>908</v>
      </c>
    </row>
    <row r="33" spans="1:41">
      <c r="A33" t="s">
        <v>33184</v>
      </c>
      <c r="C33" t="s">
        <v>508</v>
      </c>
      <c r="D33" s="54" t="s">
        <v>25560</v>
      </c>
      <c r="E33" s="13" t="s">
        <v>25561</v>
      </c>
      <c r="F33" s="1" t="s">
        <v>685</v>
      </c>
      <c r="G33">
        <v>26</v>
      </c>
      <c r="H33">
        <v>2022</v>
      </c>
      <c r="I33" s="37">
        <v>44663</v>
      </c>
      <c r="J33" s="37">
        <v>44663</v>
      </c>
      <c r="K33" t="s">
        <v>550</v>
      </c>
      <c r="L33" s="1" t="s">
        <v>25532</v>
      </c>
      <c r="M33" s="1" t="s">
        <v>25532</v>
      </c>
      <c r="N33" t="s">
        <v>75</v>
      </c>
      <c r="P33" t="s">
        <v>3736</v>
      </c>
      <c r="Q33" t="s">
        <v>33229</v>
      </c>
      <c r="R33">
        <v>1400</v>
      </c>
      <c r="S33">
        <v>1400</v>
      </c>
      <c r="T33">
        <v>3</v>
      </c>
      <c r="AO33" t="s">
        <v>33228</v>
      </c>
    </row>
    <row r="34" spans="1:41">
      <c r="A34" t="s">
        <v>33184</v>
      </c>
      <c r="C34" t="s">
        <v>508</v>
      </c>
      <c r="D34" s="54" t="s">
        <v>25562</v>
      </c>
      <c r="E34" s="13" t="s">
        <v>25563</v>
      </c>
      <c r="F34" s="1" t="s">
        <v>704</v>
      </c>
      <c r="G34">
        <v>26</v>
      </c>
      <c r="H34">
        <v>2022</v>
      </c>
      <c r="I34" s="37">
        <v>44663</v>
      </c>
      <c r="J34" s="37">
        <v>44663</v>
      </c>
      <c r="K34" t="s">
        <v>513</v>
      </c>
      <c r="L34" s="1" t="s">
        <v>25542</v>
      </c>
      <c r="M34" s="1" t="s">
        <v>25532</v>
      </c>
      <c r="N34" t="s">
        <v>280</v>
      </c>
      <c r="P34" t="s">
        <v>3736</v>
      </c>
      <c r="Q34" t="s">
        <v>700</v>
      </c>
      <c r="R34" t="s">
        <v>896</v>
      </c>
      <c r="S34">
        <v>1400</v>
      </c>
      <c r="AO34" t="s">
        <v>33228</v>
      </c>
    </row>
    <row r="35" spans="1:41">
      <c r="A35" t="s">
        <v>33184</v>
      </c>
      <c r="C35" t="s">
        <v>508</v>
      </c>
      <c r="D35" s="54" t="s">
        <v>1181</v>
      </c>
      <c r="E35" s="13" t="s">
        <v>25545</v>
      </c>
      <c r="F35" s="1" t="s">
        <v>719</v>
      </c>
      <c r="G35">
        <v>22</v>
      </c>
      <c r="H35">
        <v>2022</v>
      </c>
      <c r="I35" s="37">
        <v>44663</v>
      </c>
      <c r="J35" s="37">
        <v>44663</v>
      </c>
      <c r="K35" t="s">
        <v>550</v>
      </c>
      <c r="L35" s="1" t="s">
        <v>25532</v>
      </c>
      <c r="M35" s="1" t="s">
        <v>25532</v>
      </c>
      <c r="N35" t="s">
        <v>195</v>
      </c>
      <c r="O35" t="s">
        <v>887</v>
      </c>
      <c r="P35" t="s">
        <v>3543</v>
      </c>
      <c r="Q35" t="s">
        <v>600</v>
      </c>
      <c r="R35" t="s">
        <v>601</v>
      </c>
      <c r="S35">
        <v>2000</v>
      </c>
      <c r="T35">
        <v>6400</v>
      </c>
      <c r="V35" t="s">
        <v>943</v>
      </c>
      <c r="X35">
        <v>2000</v>
      </c>
      <c r="Y35">
        <v>13585</v>
      </c>
      <c r="AO35" t="s">
        <v>33228</v>
      </c>
    </row>
    <row r="36" spans="1:41">
      <c r="A36" t="s">
        <v>33184</v>
      </c>
      <c r="C36" t="s">
        <v>508</v>
      </c>
      <c r="D36" s="54" t="s">
        <v>25548</v>
      </c>
      <c r="E36" s="14" t="s">
        <v>25549</v>
      </c>
      <c r="F36" s="1" t="s">
        <v>33230</v>
      </c>
      <c r="G36">
        <v>22</v>
      </c>
      <c r="H36">
        <v>2022</v>
      </c>
      <c r="I36" s="37">
        <v>44663</v>
      </c>
      <c r="J36" s="37">
        <v>44663</v>
      </c>
      <c r="K36" t="s">
        <v>901</v>
      </c>
      <c r="L36" t="s">
        <v>25537</v>
      </c>
      <c r="M36" s="1" t="s">
        <v>25532</v>
      </c>
      <c r="N36" t="s">
        <v>324</v>
      </c>
      <c r="P36" t="s">
        <v>3543</v>
      </c>
      <c r="Q36" t="s">
        <v>951</v>
      </c>
      <c r="R36" t="s">
        <v>952</v>
      </c>
      <c r="S36" t="s">
        <v>27947</v>
      </c>
      <c r="T36" t="s">
        <v>1136</v>
      </c>
      <c r="U36" t="s">
        <v>908</v>
      </c>
      <c r="V36" t="s">
        <v>909</v>
      </c>
      <c r="W36" t="s">
        <v>908</v>
      </c>
      <c r="X36" t="s">
        <v>955</v>
      </c>
      <c r="Y36" t="s">
        <v>910</v>
      </c>
      <c r="Z36">
        <v>2000</v>
      </c>
      <c r="AA36" t="s">
        <v>911</v>
      </c>
      <c r="AB36">
        <v>915</v>
      </c>
      <c r="AC36" t="s">
        <v>912</v>
      </c>
      <c r="AD36" t="s">
        <v>908</v>
      </c>
      <c r="AE36" t="s">
        <v>958</v>
      </c>
      <c r="AF36" t="s">
        <v>908</v>
      </c>
      <c r="AG36" t="s">
        <v>7964</v>
      </c>
      <c r="AH36" t="s">
        <v>982</v>
      </c>
      <c r="AI36" t="s">
        <v>959</v>
      </c>
      <c r="AJ36" t="s">
        <v>960</v>
      </c>
      <c r="AK36" t="s">
        <v>908</v>
      </c>
    </row>
    <row r="37" spans="1:41">
      <c r="A37" t="s">
        <v>33184</v>
      </c>
      <c r="C37" t="s">
        <v>508</v>
      </c>
      <c r="D37" s="54" t="s">
        <v>4586</v>
      </c>
      <c r="E37" s="13" t="s">
        <v>25551</v>
      </c>
      <c r="F37" s="1" t="s">
        <v>737</v>
      </c>
      <c r="G37">
        <v>22</v>
      </c>
      <c r="H37">
        <v>2022</v>
      </c>
      <c r="I37" s="37">
        <v>44663</v>
      </c>
      <c r="J37" s="37">
        <v>44663</v>
      </c>
      <c r="K37" t="s">
        <v>550</v>
      </c>
      <c r="L37" s="1" t="s">
        <v>25532</v>
      </c>
      <c r="M37" s="1" t="s">
        <v>25532</v>
      </c>
      <c r="N37" t="s">
        <v>75</v>
      </c>
      <c r="P37" t="s">
        <v>3543</v>
      </c>
      <c r="Q37" t="s">
        <v>33229</v>
      </c>
      <c r="R37">
        <v>2000</v>
      </c>
      <c r="S37">
        <v>2000</v>
      </c>
      <c r="T37">
        <v>5</v>
      </c>
      <c r="AO37" t="s">
        <v>33228</v>
      </c>
    </row>
    <row r="38" spans="1:41">
      <c r="A38" t="s">
        <v>33184</v>
      </c>
      <c r="C38" t="s">
        <v>508</v>
      </c>
      <c r="D38" s="54" t="s">
        <v>25552</v>
      </c>
      <c r="E38" s="13" t="s">
        <v>25553</v>
      </c>
      <c r="F38" s="1" t="s">
        <v>740</v>
      </c>
      <c r="G38">
        <v>22</v>
      </c>
      <c r="H38">
        <v>2022</v>
      </c>
      <c r="I38" s="37">
        <v>44663</v>
      </c>
      <c r="J38" s="37">
        <v>44663</v>
      </c>
      <c r="K38" t="s">
        <v>513</v>
      </c>
      <c r="L38" s="1" t="s">
        <v>25542</v>
      </c>
      <c r="M38" s="1" t="s">
        <v>25532</v>
      </c>
      <c r="N38" t="s">
        <v>280</v>
      </c>
      <c r="P38" t="s">
        <v>3543</v>
      </c>
      <c r="Q38" t="s">
        <v>700</v>
      </c>
      <c r="R38" t="s">
        <v>896</v>
      </c>
      <c r="S38">
        <v>2000</v>
      </c>
      <c r="AO38" t="s">
        <v>33228</v>
      </c>
    </row>
    <row r="39" spans="1:41" s="55" customFormat="1">
      <c r="A39" s="55" t="s">
        <v>33184</v>
      </c>
      <c r="C39" s="55" t="s">
        <v>508</v>
      </c>
      <c r="D39" s="56" t="s">
        <v>752</v>
      </c>
      <c r="E39" s="59" t="s">
        <v>25568</v>
      </c>
      <c r="F39" s="56" t="s">
        <v>752</v>
      </c>
      <c r="G39" s="55">
        <v>31</v>
      </c>
      <c r="H39" s="55">
        <v>2022</v>
      </c>
      <c r="I39" s="60">
        <v>44663</v>
      </c>
      <c r="J39" s="60">
        <v>44663</v>
      </c>
      <c r="K39" s="55" t="s">
        <v>550</v>
      </c>
      <c r="L39" s="56" t="s">
        <v>25532</v>
      </c>
      <c r="M39" s="56" t="s">
        <v>25532</v>
      </c>
      <c r="N39" s="55" t="s">
        <v>195</v>
      </c>
      <c r="O39" s="55" t="s">
        <v>887</v>
      </c>
      <c r="P39" s="58" t="s">
        <v>25569</v>
      </c>
      <c r="Q39" s="55" t="s">
        <v>600</v>
      </c>
      <c r="R39" s="55" t="s">
        <v>601</v>
      </c>
      <c r="S39" s="55">
        <v>2000</v>
      </c>
      <c r="T39" s="55">
        <v>6400</v>
      </c>
      <c r="V39" s="55" t="s">
        <v>943</v>
      </c>
      <c r="X39" s="55">
        <v>2000</v>
      </c>
      <c r="Y39" s="55">
        <v>13585</v>
      </c>
      <c r="AO39" s="55" t="s">
        <v>33228</v>
      </c>
    </row>
    <row r="40" spans="1:41" s="55" customFormat="1">
      <c r="A40" s="55" t="s">
        <v>33184</v>
      </c>
      <c r="C40" s="55" t="s">
        <v>508</v>
      </c>
      <c r="D40" s="56" t="s">
        <v>756</v>
      </c>
      <c r="E40" s="61" t="s">
        <v>25573</v>
      </c>
      <c r="F40" s="56" t="s">
        <v>33231</v>
      </c>
      <c r="G40" s="55">
        <v>31</v>
      </c>
      <c r="H40" s="55">
        <v>2022</v>
      </c>
      <c r="I40" s="60">
        <v>44663</v>
      </c>
      <c r="J40" s="60">
        <v>44663</v>
      </c>
      <c r="K40" s="55" t="s">
        <v>901</v>
      </c>
      <c r="L40" s="55" t="s">
        <v>25537</v>
      </c>
      <c r="M40" s="56" t="s">
        <v>25532</v>
      </c>
      <c r="N40" s="55" t="s">
        <v>324</v>
      </c>
      <c r="P40" s="58" t="s">
        <v>25569</v>
      </c>
      <c r="Q40" s="55" t="s">
        <v>951</v>
      </c>
      <c r="R40" s="55" t="s">
        <v>952</v>
      </c>
      <c r="S40" s="55" t="s">
        <v>27947</v>
      </c>
      <c r="T40" s="55" t="s">
        <v>1136</v>
      </c>
      <c r="U40" s="55" t="s">
        <v>908</v>
      </c>
      <c r="V40" s="55" t="s">
        <v>909</v>
      </c>
      <c r="W40" s="55" t="s">
        <v>908</v>
      </c>
      <c r="X40" s="55" t="s">
        <v>955</v>
      </c>
      <c r="Y40" s="55" t="s">
        <v>910</v>
      </c>
      <c r="Z40" s="55">
        <v>2000</v>
      </c>
      <c r="AA40" s="55" t="s">
        <v>911</v>
      </c>
      <c r="AB40" s="55">
        <v>915</v>
      </c>
      <c r="AC40" s="55" t="s">
        <v>912</v>
      </c>
      <c r="AD40" s="55" t="s">
        <v>908</v>
      </c>
      <c r="AE40" s="55" t="s">
        <v>958</v>
      </c>
      <c r="AF40" s="55" t="s">
        <v>908</v>
      </c>
      <c r="AG40" s="55" t="s">
        <v>7964</v>
      </c>
      <c r="AH40" s="55" t="s">
        <v>982</v>
      </c>
      <c r="AI40" s="55" t="s">
        <v>959</v>
      </c>
      <c r="AJ40" s="55" t="s">
        <v>960</v>
      </c>
      <c r="AK40" s="55" t="s">
        <v>908</v>
      </c>
    </row>
    <row r="41" spans="1:41" s="55" customFormat="1">
      <c r="A41" s="55" t="s">
        <v>33184</v>
      </c>
      <c r="C41" s="55" t="s">
        <v>508</v>
      </c>
      <c r="D41" s="56" t="s">
        <v>836</v>
      </c>
      <c r="E41" s="59" t="s">
        <v>25574</v>
      </c>
      <c r="F41" s="56" t="s">
        <v>836</v>
      </c>
      <c r="G41" s="55">
        <v>31</v>
      </c>
      <c r="H41" s="55">
        <v>2022</v>
      </c>
      <c r="I41" s="60">
        <v>44663</v>
      </c>
      <c r="J41" s="60">
        <v>44663</v>
      </c>
      <c r="K41" s="55" t="s">
        <v>550</v>
      </c>
      <c r="L41" s="56" t="s">
        <v>25532</v>
      </c>
      <c r="M41" s="56" t="s">
        <v>25532</v>
      </c>
      <c r="N41" s="55" t="s">
        <v>75</v>
      </c>
      <c r="P41" s="58" t="s">
        <v>25569</v>
      </c>
      <c r="Q41" s="55" t="s">
        <v>33229</v>
      </c>
      <c r="R41" s="55">
        <v>2000</v>
      </c>
      <c r="S41" s="55">
        <v>2000</v>
      </c>
      <c r="T41" s="55">
        <v>5</v>
      </c>
      <c r="AO41" s="55" t="s">
        <v>33228</v>
      </c>
    </row>
    <row r="42" spans="1:41" s="55" customFormat="1">
      <c r="A42" s="55" t="s">
        <v>33184</v>
      </c>
      <c r="C42" s="55" t="s">
        <v>508</v>
      </c>
      <c r="D42" s="56" t="s">
        <v>840</v>
      </c>
      <c r="E42" s="59" t="s">
        <v>25576</v>
      </c>
      <c r="F42" s="56" t="s">
        <v>840</v>
      </c>
      <c r="G42" s="55">
        <v>31</v>
      </c>
      <c r="H42" s="55">
        <v>2022</v>
      </c>
      <c r="I42" s="60">
        <v>44663</v>
      </c>
      <c r="J42" s="60">
        <v>44663</v>
      </c>
      <c r="K42" s="55" t="s">
        <v>513</v>
      </c>
      <c r="L42" s="56" t="s">
        <v>25542</v>
      </c>
      <c r="M42" s="56" t="s">
        <v>25532</v>
      </c>
      <c r="N42" s="55" t="s">
        <v>280</v>
      </c>
      <c r="P42" s="58" t="s">
        <v>25569</v>
      </c>
      <c r="Q42" s="55" t="s">
        <v>700</v>
      </c>
      <c r="R42" s="55" t="s">
        <v>896</v>
      </c>
      <c r="S42" s="55">
        <v>2000</v>
      </c>
      <c r="AO42" s="55" t="s">
        <v>33228</v>
      </c>
    </row>
    <row r="43" spans="1:41">
      <c r="A43" t="s">
        <v>33184</v>
      </c>
      <c r="C43" t="s">
        <v>508</v>
      </c>
      <c r="D43" s="54" t="s">
        <v>1175</v>
      </c>
      <c r="E43" s="13" t="s">
        <v>25531</v>
      </c>
      <c r="F43" s="1" t="s">
        <v>852</v>
      </c>
      <c r="G43">
        <v>23</v>
      </c>
      <c r="H43">
        <v>2022</v>
      </c>
      <c r="I43" s="37">
        <v>44663</v>
      </c>
      <c r="J43" s="37">
        <v>44663</v>
      </c>
      <c r="K43" t="s">
        <v>550</v>
      </c>
      <c r="L43" s="1" t="s">
        <v>25532</v>
      </c>
      <c r="M43" s="1" t="s">
        <v>25532</v>
      </c>
      <c r="N43" t="s">
        <v>195</v>
      </c>
      <c r="O43" t="s">
        <v>887</v>
      </c>
      <c r="P43" t="s">
        <v>3568</v>
      </c>
      <c r="Q43" t="s">
        <v>600</v>
      </c>
      <c r="R43" t="s">
        <v>601</v>
      </c>
      <c r="S43">
        <v>2000</v>
      </c>
      <c r="T43">
        <v>10900</v>
      </c>
      <c r="V43" t="s">
        <v>943</v>
      </c>
      <c r="X43">
        <v>2000</v>
      </c>
      <c r="Y43">
        <v>22585</v>
      </c>
      <c r="AO43" t="s">
        <v>33228</v>
      </c>
    </row>
    <row r="44" spans="1:41">
      <c r="A44" t="s">
        <v>33184</v>
      </c>
      <c r="C44" t="s">
        <v>508</v>
      </c>
      <c r="D44" s="54" t="s">
        <v>25534</v>
      </c>
      <c r="E44" s="14" t="s">
        <v>25535</v>
      </c>
      <c r="F44" s="1" t="s">
        <v>33232</v>
      </c>
      <c r="G44">
        <v>23</v>
      </c>
      <c r="H44">
        <v>2022</v>
      </c>
      <c r="I44" s="37">
        <v>44663</v>
      </c>
      <c r="J44" s="37">
        <v>44663</v>
      </c>
      <c r="K44" t="s">
        <v>901</v>
      </c>
      <c r="L44" t="s">
        <v>25537</v>
      </c>
      <c r="M44" s="1" t="s">
        <v>25532</v>
      </c>
      <c r="N44" t="s">
        <v>324</v>
      </c>
      <c r="P44" t="s">
        <v>3568</v>
      </c>
      <c r="Q44" t="s">
        <v>951</v>
      </c>
      <c r="R44" t="s">
        <v>952</v>
      </c>
      <c r="S44" t="s">
        <v>27947</v>
      </c>
      <c r="T44" t="s">
        <v>1136</v>
      </c>
      <c r="U44" t="s">
        <v>908</v>
      </c>
      <c r="V44" t="s">
        <v>909</v>
      </c>
      <c r="W44" t="s">
        <v>908</v>
      </c>
      <c r="X44" t="s">
        <v>955</v>
      </c>
      <c r="Y44" t="s">
        <v>910</v>
      </c>
      <c r="Z44">
        <v>2000</v>
      </c>
      <c r="AA44" t="s">
        <v>911</v>
      </c>
      <c r="AB44">
        <v>915</v>
      </c>
      <c r="AC44" t="s">
        <v>912</v>
      </c>
      <c r="AD44" t="s">
        <v>908</v>
      </c>
      <c r="AE44" t="s">
        <v>958</v>
      </c>
      <c r="AF44" t="s">
        <v>908</v>
      </c>
      <c r="AG44" t="s">
        <v>7964</v>
      </c>
      <c r="AH44" t="s">
        <v>982</v>
      </c>
      <c r="AI44" t="s">
        <v>959</v>
      </c>
      <c r="AJ44" t="s">
        <v>960</v>
      </c>
      <c r="AK44" t="s">
        <v>908</v>
      </c>
    </row>
    <row r="45" spans="1:41">
      <c r="A45" t="s">
        <v>33184</v>
      </c>
      <c r="C45" t="s">
        <v>508</v>
      </c>
      <c r="D45" s="54" t="s">
        <v>25538</v>
      </c>
      <c r="E45" s="13" t="s">
        <v>25539</v>
      </c>
      <c r="F45" s="1" t="s">
        <v>1141</v>
      </c>
      <c r="G45">
        <v>23</v>
      </c>
      <c r="H45">
        <v>2022</v>
      </c>
      <c r="I45" s="37">
        <v>44663</v>
      </c>
      <c r="J45" s="37">
        <v>44663</v>
      </c>
      <c r="K45" t="s">
        <v>550</v>
      </c>
      <c r="L45" s="1" t="s">
        <v>25532</v>
      </c>
      <c r="M45" s="1" t="s">
        <v>25532</v>
      </c>
      <c r="N45" t="s">
        <v>75</v>
      </c>
      <c r="P45" t="s">
        <v>3568</v>
      </c>
      <c r="Q45" t="s">
        <v>33229</v>
      </c>
      <c r="R45">
        <v>2000</v>
      </c>
      <c r="S45">
        <v>2000</v>
      </c>
      <c r="T45">
        <v>5</v>
      </c>
      <c r="AO45" t="s">
        <v>33228</v>
      </c>
    </row>
    <row r="46" spans="1:41">
      <c r="A46" t="s">
        <v>33184</v>
      </c>
      <c r="C46" t="s">
        <v>508</v>
      </c>
      <c r="D46" s="54" t="s">
        <v>25540</v>
      </c>
      <c r="E46" s="13" t="s">
        <v>25541</v>
      </c>
      <c r="F46" s="1" t="s">
        <v>2639</v>
      </c>
      <c r="G46">
        <v>23</v>
      </c>
      <c r="H46">
        <v>2022</v>
      </c>
      <c r="I46" s="37">
        <v>44663</v>
      </c>
      <c r="J46" s="37">
        <v>44663</v>
      </c>
      <c r="K46" t="s">
        <v>513</v>
      </c>
      <c r="L46" s="1" t="s">
        <v>25542</v>
      </c>
      <c r="M46" s="1" t="s">
        <v>25532</v>
      </c>
      <c r="N46" t="s">
        <v>280</v>
      </c>
      <c r="P46" t="s">
        <v>3568</v>
      </c>
      <c r="Q46" t="s">
        <v>700</v>
      </c>
      <c r="R46" t="s">
        <v>896</v>
      </c>
      <c r="S46">
        <v>2000</v>
      </c>
      <c r="AO46" t="s">
        <v>33228</v>
      </c>
    </row>
    <row r="50" spans="1:43">
      <c r="A50" s="13" t="s">
        <v>33184</v>
      </c>
      <c r="B50" s="13"/>
      <c r="C50" s="13" t="s">
        <v>610</v>
      </c>
      <c r="D50" s="13" t="s">
        <v>1175</v>
      </c>
      <c r="E50" s="13" t="s">
        <v>25728</v>
      </c>
      <c r="F50" s="13"/>
      <c r="G50" s="38" t="s">
        <v>5499</v>
      </c>
      <c r="H50" s="13" t="s">
        <v>1891</v>
      </c>
      <c r="I50" s="15" t="s">
        <v>33185</v>
      </c>
      <c r="J50" s="15" t="s">
        <v>33185</v>
      </c>
      <c r="K50" s="13" t="s">
        <v>550</v>
      </c>
      <c r="L50" s="13" t="s">
        <v>25631</v>
      </c>
      <c r="M50" s="13" t="s">
        <v>25631</v>
      </c>
      <c r="N50" s="13" t="s">
        <v>195</v>
      </c>
      <c r="O50" s="13" t="s">
        <v>1604</v>
      </c>
      <c r="P50" s="13" t="s">
        <v>3568</v>
      </c>
      <c r="Q50" s="13" t="s">
        <v>600</v>
      </c>
      <c r="R50" s="13" t="s">
        <v>1003</v>
      </c>
      <c r="S50" s="13" t="s">
        <v>702</v>
      </c>
      <c r="T50" s="13" t="s">
        <v>5940</v>
      </c>
      <c r="U50" s="13" t="s">
        <v>33186</v>
      </c>
      <c r="V50" s="13"/>
      <c r="W50" s="13" t="s">
        <v>702</v>
      </c>
      <c r="X50" s="13" t="s">
        <v>6647</v>
      </c>
      <c r="Y50" s="13"/>
      <c r="Z50" s="13" t="s">
        <v>2819</v>
      </c>
      <c r="AA50" s="13" t="s">
        <v>25729</v>
      </c>
      <c r="AB50" s="13">
        <v>5.5</v>
      </c>
      <c r="AC50" s="13"/>
      <c r="AD50" s="13"/>
      <c r="AE50" s="13"/>
      <c r="AF50" s="13"/>
      <c r="AG50" s="13"/>
      <c r="AH50" s="13"/>
      <c r="AI50" s="13"/>
      <c r="AJ50" s="13"/>
      <c r="AK50" s="13"/>
      <c r="AL50" s="13"/>
      <c r="AM50" s="13"/>
      <c r="AN50" s="13"/>
      <c r="AO50" s="13" t="s">
        <v>25730</v>
      </c>
      <c r="AP50" s="13" t="s">
        <v>25731</v>
      </c>
      <c r="AQ50" s="13"/>
    </row>
    <row r="51" spans="1:43">
      <c r="A51" s="13" t="s">
        <v>33184</v>
      </c>
      <c r="B51" s="13"/>
      <c r="C51" s="13" t="s">
        <v>508</v>
      </c>
      <c r="D51" s="13" t="s">
        <v>1175</v>
      </c>
      <c r="E51" s="13" t="s">
        <v>25728</v>
      </c>
      <c r="F51" s="13"/>
      <c r="G51" s="38">
        <v>30</v>
      </c>
      <c r="H51" s="13" t="s">
        <v>1891</v>
      </c>
      <c r="I51" s="15" t="s">
        <v>33185</v>
      </c>
      <c r="J51" s="15">
        <v>44659</v>
      </c>
      <c r="K51" s="13" t="s">
        <v>550</v>
      </c>
      <c r="L51" s="13" t="s">
        <v>25631</v>
      </c>
      <c r="M51" s="13" t="s">
        <v>25631</v>
      </c>
      <c r="N51" s="13" t="s">
        <v>195</v>
      </c>
      <c r="O51" s="13" t="s">
        <v>1193</v>
      </c>
      <c r="P51" s="13" t="s">
        <v>33233</v>
      </c>
      <c r="Q51" s="13" t="s">
        <v>600</v>
      </c>
      <c r="R51" s="13" t="s">
        <v>1003</v>
      </c>
      <c r="S51" s="13" t="s">
        <v>702</v>
      </c>
      <c r="T51" s="13">
        <v>13900</v>
      </c>
      <c r="U51" s="13" t="s">
        <v>33186</v>
      </c>
      <c r="V51" s="13"/>
      <c r="W51" s="13" t="s">
        <v>702</v>
      </c>
      <c r="X51" s="13">
        <v>28585</v>
      </c>
      <c r="Y51" s="13"/>
      <c r="Z51" s="13" t="s">
        <v>2819</v>
      </c>
      <c r="AA51" s="13" t="s">
        <v>25729</v>
      </c>
      <c r="AB51" s="13">
        <v>5.5</v>
      </c>
      <c r="AC51" s="13"/>
      <c r="AD51" s="13"/>
      <c r="AE51" s="13"/>
      <c r="AF51" s="13"/>
      <c r="AG51" s="13"/>
      <c r="AH51" s="13"/>
      <c r="AI51" s="13"/>
      <c r="AJ51" s="13"/>
      <c r="AK51" s="13"/>
      <c r="AL51" s="13"/>
      <c r="AM51" s="13"/>
      <c r="AN51" s="13"/>
      <c r="AO51" s="13" t="s">
        <v>33187</v>
      </c>
      <c r="AP51" s="13" t="s">
        <v>25731</v>
      </c>
      <c r="AQ51" s="13" t="s">
        <v>25740</v>
      </c>
    </row>
    <row r="52" spans="1:43">
      <c r="A52" s="13" t="s">
        <v>33184</v>
      </c>
      <c r="B52" s="13"/>
      <c r="C52" s="13" t="s">
        <v>508</v>
      </c>
      <c r="D52" s="13" t="s">
        <v>1175</v>
      </c>
      <c r="E52" s="13" t="s">
        <v>25531</v>
      </c>
      <c r="F52" s="13" t="s">
        <v>852</v>
      </c>
      <c r="G52" s="13">
        <v>23</v>
      </c>
      <c r="H52" s="13">
        <v>2022</v>
      </c>
      <c r="I52" s="15">
        <v>44663</v>
      </c>
      <c r="J52" s="15">
        <v>44663</v>
      </c>
      <c r="K52" s="13" t="s">
        <v>550</v>
      </c>
      <c r="L52" s="13" t="s">
        <v>25532</v>
      </c>
      <c r="M52" s="13" t="s">
        <v>25532</v>
      </c>
      <c r="N52" s="13" t="s">
        <v>195</v>
      </c>
      <c r="O52" s="13" t="s">
        <v>887</v>
      </c>
      <c r="P52" s="13" t="s">
        <v>3568</v>
      </c>
      <c r="Q52" s="13" t="s">
        <v>600</v>
      </c>
      <c r="R52" s="13" t="s">
        <v>601</v>
      </c>
      <c r="S52" s="13">
        <v>2000</v>
      </c>
      <c r="T52" s="13">
        <v>10900</v>
      </c>
      <c r="U52" s="13"/>
      <c r="V52" s="13" t="s">
        <v>943</v>
      </c>
      <c r="W52" s="13"/>
      <c r="X52" s="13">
        <v>2000</v>
      </c>
      <c r="Y52" s="13">
        <v>22585</v>
      </c>
      <c r="Z52" s="13"/>
      <c r="AA52" s="13"/>
      <c r="AB52" s="13"/>
      <c r="AC52" s="13"/>
      <c r="AD52" s="13"/>
      <c r="AE52" s="13"/>
      <c r="AF52" s="13"/>
      <c r="AG52" s="13"/>
      <c r="AH52" s="13"/>
      <c r="AI52" s="13"/>
      <c r="AJ52" s="13"/>
      <c r="AK52" s="13"/>
      <c r="AL52" s="13"/>
      <c r="AM52" s="13"/>
      <c r="AN52" s="13"/>
      <c r="AO52" s="13" t="s">
        <v>33228</v>
      </c>
      <c r="AP52" s="13"/>
      <c r="AQ52" s="13"/>
    </row>
    <row r="53" spans="1:43">
      <c r="A53" s="13" t="s">
        <v>33184</v>
      </c>
      <c r="C53" s="13" t="s">
        <v>508</v>
      </c>
      <c r="D53" s="13" t="s">
        <v>25534</v>
      </c>
      <c r="E53" s="13" t="s">
        <v>33234</v>
      </c>
      <c r="F53" s="13" t="s">
        <v>33232</v>
      </c>
      <c r="G53" s="13">
        <v>23</v>
      </c>
      <c r="H53" s="13">
        <v>2022</v>
      </c>
      <c r="I53" s="15">
        <v>44663</v>
      </c>
      <c r="J53" s="15">
        <v>44663</v>
      </c>
      <c r="K53" s="13" t="s">
        <v>901</v>
      </c>
      <c r="L53" s="13" t="s">
        <v>25537</v>
      </c>
      <c r="M53" s="13" t="s">
        <v>25532</v>
      </c>
      <c r="N53" s="13" t="s">
        <v>324</v>
      </c>
      <c r="O53" s="13"/>
      <c r="P53" s="13" t="s">
        <v>3568</v>
      </c>
      <c r="Q53" s="13" t="s">
        <v>951</v>
      </c>
      <c r="R53" s="13" t="s">
        <v>952</v>
      </c>
      <c r="S53" s="13" t="s">
        <v>27947</v>
      </c>
      <c r="T53" s="13" t="s">
        <v>1136</v>
      </c>
      <c r="U53" s="13" t="s">
        <v>908</v>
      </c>
      <c r="V53" s="13" t="s">
        <v>909</v>
      </c>
      <c r="W53" s="13" t="s">
        <v>908</v>
      </c>
      <c r="X53" s="13" t="s">
        <v>955</v>
      </c>
      <c r="Y53" s="13" t="s">
        <v>910</v>
      </c>
      <c r="Z53" s="13">
        <v>2000</v>
      </c>
      <c r="AA53" s="13" t="s">
        <v>911</v>
      </c>
      <c r="AB53" s="13">
        <v>915</v>
      </c>
      <c r="AC53" s="13" t="s">
        <v>912</v>
      </c>
      <c r="AD53" s="13" t="s">
        <v>908</v>
      </c>
      <c r="AE53" s="13" t="s">
        <v>958</v>
      </c>
      <c r="AF53" s="13" t="s">
        <v>908</v>
      </c>
      <c r="AG53" s="13" t="s">
        <v>7964</v>
      </c>
      <c r="AH53" s="13" t="s">
        <v>982</v>
      </c>
      <c r="AI53" s="13" t="s">
        <v>959</v>
      </c>
      <c r="AJ53" s="13" t="s">
        <v>960</v>
      </c>
      <c r="AK53" s="13" t="s">
        <v>908</v>
      </c>
      <c r="AL53" s="13"/>
      <c r="AM53" s="13"/>
      <c r="AN53" s="13"/>
      <c r="AO53" s="13" t="s">
        <v>33235</v>
      </c>
      <c r="AP53" s="13"/>
      <c r="AQ53" s="13"/>
    </row>
    <row r="54" spans="1:43">
      <c r="A54" s="13" t="s">
        <v>33184</v>
      </c>
      <c r="B54" s="13"/>
      <c r="C54" s="13" t="s">
        <v>508</v>
      </c>
      <c r="D54" s="13" t="s">
        <v>25538</v>
      </c>
      <c r="E54" s="13" t="s">
        <v>25539</v>
      </c>
      <c r="F54" s="13" t="s">
        <v>1141</v>
      </c>
      <c r="G54" s="13">
        <v>23</v>
      </c>
      <c r="H54" s="13">
        <v>2022</v>
      </c>
      <c r="I54" s="15">
        <v>44663</v>
      </c>
      <c r="J54" s="15">
        <v>44663</v>
      </c>
      <c r="K54" s="13" t="s">
        <v>550</v>
      </c>
      <c r="L54" s="13" t="s">
        <v>25532</v>
      </c>
      <c r="M54" s="13" t="s">
        <v>25532</v>
      </c>
      <c r="N54" s="13" t="s">
        <v>75</v>
      </c>
      <c r="O54" s="13"/>
      <c r="P54" s="13" t="s">
        <v>3568</v>
      </c>
      <c r="Q54" s="13" t="s">
        <v>33229</v>
      </c>
      <c r="R54" s="13">
        <v>2000</v>
      </c>
      <c r="S54" s="13">
        <v>2000</v>
      </c>
      <c r="T54" s="13">
        <v>5</v>
      </c>
      <c r="U54" s="13"/>
      <c r="V54" s="13"/>
      <c r="W54" s="13"/>
      <c r="X54" s="13"/>
      <c r="Y54" s="13"/>
      <c r="Z54" s="13"/>
      <c r="AA54" s="13"/>
      <c r="AB54" s="13"/>
      <c r="AC54" s="13"/>
      <c r="AD54" s="13"/>
      <c r="AE54" s="13"/>
      <c r="AF54" s="13"/>
      <c r="AG54" s="13"/>
      <c r="AH54" s="13"/>
      <c r="AI54" s="13"/>
      <c r="AJ54" s="13"/>
      <c r="AK54" s="13"/>
      <c r="AL54" s="13"/>
      <c r="AM54" s="13"/>
      <c r="AN54" s="13"/>
      <c r="AO54" s="13" t="s">
        <v>33228</v>
      </c>
      <c r="AP54" s="13"/>
      <c r="AQ54" s="13"/>
    </row>
    <row r="55" spans="1:43">
      <c r="A55" s="13" t="s">
        <v>33184</v>
      </c>
      <c r="B55" s="13"/>
      <c r="C55" s="13" t="s">
        <v>508</v>
      </c>
      <c r="D55" s="13" t="s">
        <v>25540</v>
      </c>
      <c r="E55" s="13" t="s">
        <v>25541</v>
      </c>
      <c r="F55" s="13" t="s">
        <v>2639</v>
      </c>
      <c r="G55" s="13">
        <v>23</v>
      </c>
      <c r="H55" s="13">
        <v>2022</v>
      </c>
      <c r="I55" s="15">
        <v>44663</v>
      </c>
      <c r="J55" s="15">
        <v>44663</v>
      </c>
      <c r="K55" s="13" t="s">
        <v>513</v>
      </c>
      <c r="L55" s="13" t="s">
        <v>25542</v>
      </c>
      <c r="M55" s="13" t="s">
        <v>25532</v>
      </c>
      <c r="N55" s="13" t="s">
        <v>280</v>
      </c>
      <c r="O55" s="13"/>
      <c r="P55" s="13" t="s">
        <v>3568</v>
      </c>
      <c r="Q55" s="13" t="s">
        <v>700</v>
      </c>
      <c r="R55" s="13" t="s">
        <v>896</v>
      </c>
      <c r="S55" s="13">
        <v>2000</v>
      </c>
      <c r="T55" s="13"/>
      <c r="U55" s="13"/>
      <c r="V55" s="13"/>
      <c r="W55" s="13"/>
      <c r="X55" s="13"/>
      <c r="Y55" s="13"/>
      <c r="Z55" s="13"/>
      <c r="AA55" s="13"/>
      <c r="AB55" s="13"/>
      <c r="AC55" s="13"/>
      <c r="AD55" s="13"/>
      <c r="AE55" s="13"/>
      <c r="AF55" s="13"/>
      <c r="AG55" s="13"/>
      <c r="AH55" s="13"/>
      <c r="AI55" s="13"/>
      <c r="AJ55" s="13"/>
      <c r="AK55" s="13"/>
      <c r="AL55" s="13"/>
      <c r="AM55" s="13"/>
      <c r="AN55" s="13"/>
      <c r="AO55" s="13" t="s">
        <v>33228</v>
      </c>
      <c r="AP55" s="13"/>
      <c r="AQ55" s="13"/>
    </row>
    <row r="56" spans="1:43">
      <c r="A56" s="13" t="s">
        <v>33184</v>
      </c>
      <c r="B56" s="13"/>
      <c r="C56" s="13" t="s">
        <v>508</v>
      </c>
      <c r="D56" s="13" t="s">
        <v>1774</v>
      </c>
      <c r="E56" s="13" t="s">
        <v>25732</v>
      </c>
      <c r="F56" s="13"/>
      <c r="G56" s="38" t="s">
        <v>5489</v>
      </c>
      <c r="H56" s="13" t="s">
        <v>1891</v>
      </c>
      <c r="I56" s="15" t="s">
        <v>33185</v>
      </c>
      <c r="J56" s="15" t="s">
        <v>33185</v>
      </c>
      <c r="K56" s="13" t="s">
        <v>550</v>
      </c>
      <c r="L56" s="13" t="s">
        <v>25631</v>
      </c>
      <c r="M56" s="13" t="s">
        <v>25631</v>
      </c>
      <c r="N56" s="13" t="s">
        <v>195</v>
      </c>
      <c r="O56" s="13" t="s">
        <v>1193</v>
      </c>
      <c r="P56" s="13" t="s">
        <v>3543</v>
      </c>
      <c r="Q56" s="13" t="s">
        <v>600</v>
      </c>
      <c r="R56" s="13" t="s">
        <v>1003</v>
      </c>
      <c r="S56" s="13" t="s">
        <v>702</v>
      </c>
      <c r="T56" s="13" t="s">
        <v>1445</v>
      </c>
      <c r="U56" s="13" t="s">
        <v>33186</v>
      </c>
      <c r="V56" s="13"/>
      <c r="W56" s="13" t="s">
        <v>702</v>
      </c>
      <c r="X56" s="13" t="s">
        <v>1812</v>
      </c>
      <c r="Y56" s="13"/>
      <c r="Z56" s="13" t="s">
        <v>2749</v>
      </c>
      <c r="AA56" s="13" t="s">
        <v>25733</v>
      </c>
      <c r="AB56" s="13">
        <v>3.7</v>
      </c>
      <c r="AC56" s="13"/>
      <c r="AD56" s="13"/>
      <c r="AE56" s="13"/>
      <c r="AF56" s="13"/>
      <c r="AG56" s="13"/>
      <c r="AH56" s="13"/>
      <c r="AI56" s="13"/>
      <c r="AJ56" s="13"/>
      <c r="AK56" s="13"/>
      <c r="AL56" s="13"/>
      <c r="AM56" s="13"/>
      <c r="AN56" s="13"/>
      <c r="AO56" s="13"/>
      <c r="AP56" s="13" t="s">
        <v>25734</v>
      </c>
      <c r="AQ56" s="13"/>
    </row>
    <row r="57" spans="1:43">
      <c r="A57" s="13" t="s">
        <v>33184</v>
      </c>
      <c r="B57" s="13"/>
      <c r="C57" s="13" t="s">
        <v>610</v>
      </c>
      <c r="D57" s="13" t="s">
        <v>1181</v>
      </c>
      <c r="E57" s="13" t="s">
        <v>25735</v>
      </c>
      <c r="F57" s="13"/>
      <c r="G57" s="38" t="s">
        <v>5495</v>
      </c>
      <c r="H57" s="13" t="s">
        <v>1891</v>
      </c>
      <c r="I57" s="15" t="s">
        <v>33185</v>
      </c>
      <c r="J57" s="15" t="s">
        <v>33185</v>
      </c>
      <c r="K57" s="13" t="s">
        <v>550</v>
      </c>
      <c r="L57" s="13" t="s">
        <v>25631</v>
      </c>
      <c r="M57" s="13" t="s">
        <v>25631</v>
      </c>
      <c r="N57" s="13" t="s">
        <v>195</v>
      </c>
      <c r="O57" s="13" t="s">
        <v>1604</v>
      </c>
      <c r="P57" s="13" t="s">
        <v>3543</v>
      </c>
      <c r="Q57" s="13" t="s">
        <v>600</v>
      </c>
      <c r="R57" s="13" t="s">
        <v>1003</v>
      </c>
      <c r="S57" s="13" t="s">
        <v>702</v>
      </c>
      <c r="T57" s="13" t="s">
        <v>603</v>
      </c>
      <c r="U57" s="13" t="s">
        <v>33186</v>
      </c>
      <c r="V57" s="13"/>
      <c r="W57" s="13" t="s">
        <v>702</v>
      </c>
      <c r="X57" s="13" t="s">
        <v>605</v>
      </c>
      <c r="Y57" s="13"/>
      <c r="Z57" s="13" t="s">
        <v>2819</v>
      </c>
      <c r="AA57" s="13" t="s">
        <v>25736</v>
      </c>
      <c r="AB57" s="13">
        <v>5.5</v>
      </c>
      <c r="AC57" s="13"/>
      <c r="AD57" s="13"/>
      <c r="AE57" s="13"/>
      <c r="AF57" s="13"/>
      <c r="AG57" s="13"/>
      <c r="AH57" s="13"/>
      <c r="AI57" s="13"/>
      <c r="AJ57" s="13"/>
      <c r="AK57" s="13"/>
      <c r="AL57" s="13"/>
      <c r="AM57" s="13"/>
      <c r="AN57" s="13"/>
      <c r="AO57" s="13" t="s">
        <v>25730</v>
      </c>
      <c r="AP57" s="13" t="s">
        <v>23163</v>
      </c>
      <c r="AQ57" s="13"/>
    </row>
    <row r="58" spans="1:43">
      <c r="A58" s="13" t="s">
        <v>33184</v>
      </c>
      <c r="B58" s="13"/>
      <c r="C58" s="13" t="s">
        <v>508</v>
      </c>
      <c r="D58" s="13" t="s">
        <v>1181</v>
      </c>
      <c r="E58" s="13" t="s">
        <v>25735</v>
      </c>
      <c r="F58" s="13"/>
      <c r="G58" s="38">
        <v>41</v>
      </c>
      <c r="H58" s="13" t="s">
        <v>1891</v>
      </c>
      <c r="I58" s="15" t="s">
        <v>33185</v>
      </c>
      <c r="J58" s="15">
        <v>44659</v>
      </c>
      <c r="K58" s="13" t="s">
        <v>550</v>
      </c>
      <c r="L58" s="13" t="s">
        <v>25631</v>
      </c>
      <c r="M58" s="13" t="s">
        <v>25631</v>
      </c>
      <c r="N58" s="13" t="s">
        <v>195</v>
      </c>
      <c r="O58" s="13" t="s">
        <v>1193</v>
      </c>
      <c r="P58" s="13" t="s">
        <v>33236</v>
      </c>
      <c r="Q58" s="13" t="s">
        <v>600</v>
      </c>
      <c r="R58" s="13" t="s">
        <v>1003</v>
      </c>
      <c r="S58" s="13" t="s">
        <v>702</v>
      </c>
      <c r="T58" s="13" t="s">
        <v>603</v>
      </c>
      <c r="U58" s="13" t="s">
        <v>33186</v>
      </c>
      <c r="V58" s="13"/>
      <c r="W58" s="13" t="s">
        <v>702</v>
      </c>
      <c r="X58" s="13" t="s">
        <v>605</v>
      </c>
      <c r="Y58" s="13"/>
      <c r="Z58" s="13" t="s">
        <v>2819</v>
      </c>
      <c r="AA58" s="13" t="s">
        <v>25736</v>
      </c>
      <c r="AB58" s="13">
        <v>5.5</v>
      </c>
      <c r="AC58" s="13"/>
      <c r="AD58" s="13"/>
      <c r="AE58" s="13"/>
      <c r="AF58" s="13"/>
      <c r="AG58" s="13"/>
      <c r="AH58" s="13"/>
      <c r="AI58" s="13"/>
      <c r="AJ58" s="13"/>
      <c r="AK58" s="13"/>
      <c r="AL58" s="13"/>
      <c r="AM58" s="13"/>
      <c r="AN58" s="13"/>
      <c r="AO58" s="13" t="s">
        <v>25791</v>
      </c>
      <c r="AP58" s="13" t="s">
        <v>23163</v>
      </c>
      <c r="AQ58" s="13" t="s">
        <v>25740</v>
      </c>
    </row>
    <row r="59" spans="1:43">
      <c r="A59" s="13" t="s">
        <v>33184</v>
      </c>
      <c r="B59" s="13"/>
      <c r="C59" s="13" t="s">
        <v>508</v>
      </c>
      <c r="D59" s="13" t="s">
        <v>1181</v>
      </c>
      <c r="E59" s="13" t="s">
        <v>25545</v>
      </c>
      <c r="F59" s="13" t="s">
        <v>719</v>
      </c>
      <c r="G59" s="13">
        <v>22</v>
      </c>
      <c r="H59" s="13">
        <v>2022</v>
      </c>
      <c r="I59" s="15">
        <v>44663</v>
      </c>
      <c r="J59" s="15">
        <v>44663</v>
      </c>
      <c r="K59" s="13" t="s">
        <v>550</v>
      </c>
      <c r="L59" s="13" t="s">
        <v>25532</v>
      </c>
      <c r="M59" s="13" t="s">
        <v>25532</v>
      </c>
      <c r="N59" s="13" t="s">
        <v>195</v>
      </c>
      <c r="O59" s="13" t="s">
        <v>887</v>
      </c>
      <c r="P59" s="13" t="s">
        <v>3543</v>
      </c>
      <c r="Q59" s="13" t="s">
        <v>600</v>
      </c>
      <c r="R59" s="13" t="s">
        <v>601</v>
      </c>
      <c r="S59" s="13">
        <v>2000</v>
      </c>
      <c r="T59" s="13">
        <v>6400</v>
      </c>
      <c r="U59" s="13"/>
      <c r="V59" s="13" t="s">
        <v>943</v>
      </c>
      <c r="W59" s="13"/>
      <c r="X59" s="13">
        <v>2000</v>
      </c>
      <c r="Y59" s="13">
        <v>13585</v>
      </c>
      <c r="Z59" s="13"/>
      <c r="AA59" s="13"/>
      <c r="AB59" s="13"/>
      <c r="AC59" s="13"/>
      <c r="AD59" s="13"/>
      <c r="AE59" s="13"/>
      <c r="AF59" s="13"/>
      <c r="AG59" s="13"/>
      <c r="AH59" s="13"/>
      <c r="AI59" s="13"/>
      <c r="AJ59" s="13"/>
      <c r="AK59" s="13"/>
      <c r="AL59" s="13"/>
      <c r="AM59" s="13"/>
      <c r="AN59" s="13"/>
      <c r="AO59" s="13" t="s">
        <v>33228</v>
      </c>
      <c r="AP59" s="13"/>
      <c r="AQ59" s="13"/>
    </row>
    <row r="60" spans="1:43">
      <c r="A60" s="13" t="s">
        <v>33184</v>
      </c>
      <c r="B60" s="13"/>
      <c r="C60" s="13" t="s">
        <v>508</v>
      </c>
      <c r="D60" s="13" t="s">
        <v>25548</v>
      </c>
      <c r="E60" s="13" t="s">
        <v>33237</v>
      </c>
      <c r="F60" s="13" t="s">
        <v>33230</v>
      </c>
      <c r="G60" s="13">
        <v>22</v>
      </c>
      <c r="H60" s="13">
        <v>2022</v>
      </c>
      <c r="I60" s="15">
        <v>44663</v>
      </c>
      <c r="J60" s="15">
        <v>44663</v>
      </c>
      <c r="K60" s="13" t="s">
        <v>901</v>
      </c>
      <c r="L60" s="13" t="s">
        <v>25537</v>
      </c>
      <c r="M60" s="13" t="s">
        <v>25532</v>
      </c>
      <c r="N60" s="13" t="s">
        <v>324</v>
      </c>
      <c r="O60" s="13"/>
      <c r="P60" s="13" t="s">
        <v>3543</v>
      </c>
      <c r="Q60" s="13" t="s">
        <v>951</v>
      </c>
      <c r="R60" s="13" t="s">
        <v>952</v>
      </c>
      <c r="S60" s="13" t="s">
        <v>27947</v>
      </c>
      <c r="T60" s="13" t="s">
        <v>1136</v>
      </c>
      <c r="U60" s="13" t="s">
        <v>908</v>
      </c>
      <c r="V60" s="13" t="s">
        <v>909</v>
      </c>
      <c r="W60" s="13" t="s">
        <v>908</v>
      </c>
      <c r="X60" s="13" t="s">
        <v>955</v>
      </c>
      <c r="Y60" s="13" t="s">
        <v>910</v>
      </c>
      <c r="Z60" s="13">
        <v>2000</v>
      </c>
      <c r="AA60" s="13" t="s">
        <v>911</v>
      </c>
      <c r="AB60" s="13">
        <v>915</v>
      </c>
      <c r="AC60" s="13" t="s">
        <v>912</v>
      </c>
      <c r="AD60" s="13" t="s">
        <v>908</v>
      </c>
      <c r="AE60" s="13" t="s">
        <v>958</v>
      </c>
      <c r="AF60" s="13" t="s">
        <v>908</v>
      </c>
      <c r="AG60" s="13" t="s">
        <v>7964</v>
      </c>
      <c r="AH60" s="13" t="s">
        <v>982</v>
      </c>
      <c r="AI60" s="13" t="s">
        <v>959</v>
      </c>
      <c r="AJ60" s="13" t="s">
        <v>960</v>
      </c>
      <c r="AK60" s="13" t="s">
        <v>908</v>
      </c>
      <c r="AL60" s="13"/>
      <c r="AM60" s="13"/>
      <c r="AN60" s="13"/>
      <c r="AO60" s="13" t="s">
        <v>33235</v>
      </c>
      <c r="AP60" s="13"/>
      <c r="AQ60" s="13"/>
    </row>
    <row r="61" spans="1:43">
      <c r="A61" s="13" t="s">
        <v>33184</v>
      </c>
      <c r="B61" s="13"/>
      <c r="C61" s="13" t="s">
        <v>508</v>
      </c>
      <c r="D61" s="13" t="s">
        <v>4586</v>
      </c>
      <c r="E61" s="13" t="s">
        <v>25551</v>
      </c>
      <c r="F61" s="13" t="s">
        <v>737</v>
      </c>
      <c r="G61" s="13">
        <v>22</v>
      </c>
      <c r="H61" s="13">
        <v>2022</v>
      </c>
      <c r="I61" s="15">
        <v>44663</v>
      </c>
      <c r="J61" s="15">
        <v>44663</v>
      </c>
      <c r="K61" s="13" t="s">
        <v>550</v>
      </c>
      <c r="L61" s="13" t="s">
        <v>25532</v>
      </c>
      <c r="M61" s="13" t="s">
        <v>25532</v>
      </c>
      <c r="N61" s="13" t="s">
        <v>75</v>
      </c>
      <c r="O61" s="13"/>
      <c r="P61" s="13" t="s">
        <v>3543</v>
      </c>
      <c r="Q61" s="13" t="s">
        <v>33229</v>
      </c>
      <c r="R61" s="13">
        <v>2000</v>
      </c>
      <c r="S61" s="13">
        <v>2000</v>
      </c>
      <c r="T61" s="13">
        <v>5</v>
      </c>
      <c r="U61" s="13"/>
      <c r="V61" s="13"/>
      <c r="W61" s="13"/>
      <c r="X61" s="13"/>
      <c r="Y61" s="13"/>
      <c r="Z61" s="13"/>
      <c r="AA61" s="13"/>
      <c r="AB61" s="13"/>
      <c r="AC61" s="13"/>
      <c r="AD61" s="13"/>
      <c r="AE61" s="13"/>
      <c r="AF61" s="13"/>
      <c r="AG61" s="13"/>
      <c r="AH61" s="13"/>
      <c r="AI61" s="13"/>
      <c r="AJ61" s="13"/>
      <c r="AK61" s="13"/>
      <c r="AL61" s="13"/>
      <c r="AM61" s="13"/>
      <c r="AN61" s="13"/>
      <c r="AO61" s="13" t="s">
        <v>33228</v>
      </c>
      <c r="AP61" s="13"/>
      <c r="AQ61" s="13"/>
    </row>
    <row r="62" spans="1:43">
      <c r="A62" s="13" t="s">
        <v>33184</v>
      </c>
      <c r="B62" s="13"/>
      <c r="C62" s="13" t="s">
        <v>508</v>
      </c>
      <c r="D62" s="13" t="s">
        <v>25552</v>
      </c>
      <c r="E62" s="13" t="s">
        <v>25553</v>
      </c>
      <c r="F62" s="13" t="s">
        <v>740</v>
      </c>
      <c r="G62" s="13">
        <v>22</v>
      </c>
      <c r="H62" s="13">
        <v>2022</v>
      </c>
      <c r="I62" s="15">
        <v>44663</v>
      </c>
      <c r="J62" s="15">
        <v>44663</v>
      </c>
      <c r="K62" s="13" t="s">
        <v>513</v>
      </c>
      <c r="L62" s="13" t="s">
        <v>25542</v>
      </c>
      <c r="M62" s="13" t="s">
        <v>25532</v>
      </c>
      <c r="N62" s="13" t="s">
        <v>280</v>
      </c>
      <c r="O62" s="13"/>
      <c r="P62" s="13" t="s">
        <v>3543</v>
      </c>
      <c r="Q62" s="13" t="s">
        <v>700</v>
      </c>
      <c r="R62" s="13" t="s">
        <v>896</v>
      </c>
      <c r="S62" s="13">
        <v>2000</v>
      </c>
      <c r="T62" s="13"/>
      <c r="U62" s="13"/>
      <c r="V62" s="13"/>
      <c r="W62" s="13"/>
      <c r="X62" s="13"/>
      <c r="Y62" s="13"/>
      <c r="Z62" s="13"/>
      <c r="AA62" s="13"/>
      <c r="AB62" s="13"/>
      <c r="AC62" s="13"/>
      <c r="AD62" s="13"/>
      <c r="AE62" s="13"/>
      <c r="AF62" s="13"/>
      <c r="AG62" s="13"/>
      <c r="AH62" s="13"/>
      <c r="AI62" s="13"/>
      <c r="AJ62" s="13"/>
      <c r="AK62" s="13"/>
      <c r="AL62" s="13"/>
      <c r="AM62" s="13"/>
      <c r="AN62" s="13"/>
      <c r="AO62" s="13" t="s">
        <v>33228</v>
      </c>
      <c r="AP62" s="13"/>
      <c r="AQ62" s="13"/>
    </row>
    <row r="63" spans="1:43">
      <c r="A63" s="13" t="s">
        <v>33184</v>
      </c>
      <c r="B63" s="13"/>
      <c r="C63" s="13" t="s">
        <v>610</v>
      </c>
      <c r="D63" s="13" t="s">
        <v>760</v>
      </c>
      <c r="E63" s="13" t="s">
        <v>25737</v>
      </c>
      <c r="F63" s="13"/>
      <c r="G63" s="38" t="s">
        <v>10850</v>
      </c>
      <c r="H63" s="13" t="s">
        <v>1891</v>
      </c>
      <c r="I63" s="15" t="s">
        <v>33185</v>
      </c>
      <c r="J63" s="15" t="s">
        <v>33185</v>
      </c>
      <c r="K63" s="13" t="s">
        <v>550</v>
      </c>
      <c r="L63" s="13" t="s">
        <v>25631</v>
      </c>
      <c r="M63" s="13" t="s">
        <v>25631</v>
      </c>
      <c r="N63" s="13" t="s">
        <v>195</v>
      </c>
      <c r="O63" s="13" t="s">
        <v>1604</v>
      </c>
      <c r="P63" s="13" t="s">
        <v>25564</v>
      </c>
      <c r="Q63" s="13" t="s">
        <v>600</v>
      </c>
      <c r="R63" s="13" t="s">
        <v>1003</v>
      </c>
      <c r="S63" s="13" t="s">
        <v>712</v>
      </c>
      <c r="T63" s="13" t="s">
        <v>1681</v>
      </c>
      <c r="U63" s="13" t="s">
        <v>33186</v>
      </c>
      <c r="V63" s="13"/>
      <c r="W63" s="13" t="s">
        <v>712</v>
      </c>
      <c r="X63" s="13" t="s">
        <v>1681</v>
      </c>
      <c r="Y63" s="13"/>
      <c r="Z63" s="13" t="s">
        <v>2595</v>
      </c>
      <c r="AA63" s="13" t="s">
        <v>25738</v>
      </c>
      <c r="AB63" s="13">
        <v>4</v>
      </c>
      <c r="AC63" s="13"/>
      <c r="AD63" s="13"/>
      <c r="AE63" s="13"/>
      <c r="AF63" s="13"/>
      <c r="AG63" s="13"/>
      <c r="AH63" s="13"/>
      <c r="AI63" s="13"/>
      <c r="AJ63" s="13"/>
      <c r="AK63" s="13"/>
      <c r="AL63" s="13"/>
      <c r="AM63" s="13"/>
      <c r="AN63" s="13"/>
      <c r="AO63" s="13" t="s">
        <v>25739</v>
      </c>
      <c r="AP63" s="13" t="s">
        <v>16045</v>
      </c>
      <c r="AQ63" s="13" t="s">
        <v>25740</v>
      </c>
    </row>
    <row r="64" spans="1:43">
      <c r="A64" s="13" t="s">
        <v>33184</v>
      </c>
      <c r="B64" s="13"/>
      <c r="C64" s="13" t="s">
        <v>508</v>
      </c>
      <c r="D64" s="13" t="s">
        <v>760</v>
      </c>
      <c r="E64" s="13" t="s">
        <v>25555</v>
      </c>
      <c r="F64" s="13" t="s">
        <v>661</v>
      </c>
      <c r="G64" s="13">
        <v>26</v>
      </c>
      <c r="H64" s="13">
        <v>2022</v>
      </c>
      <c r="I64" s="15">
        <v>44663</v>
      </c>
      <c r="J64" s="15">
        <v>44663</v>
      </c>
      <c r="K64" s="13" t="s">
        <v>550</v>
      </c>
      <c r="L64" s="13" t="s">
        <v>25532</v>
      </c>
      <c r="M64" s="13" t="s">
        <v>25532</v>
      </c>
      <c r="N64" s="13" t="s">
        <v>195</v>
      </c>
      <c r="O64" s="13" t="s">
        <v>887</v>
      </c>
      <c r="P64" s="13" t="s">
        <v>25564</v>
      </c>
      <c r="Q64" s="13" t="s">
        <v>600</v>
      </c>
      <c r="R64" s="13" t="s">
        <v>601</v>
      </c>
      <c r="S64" s="13">
        <v>1400</v>
      </c>
      <c r="T64" s="13">
        <v>10900</v>
      </c>
      <c r="U64" s="13"/>
      <c r="V64" s="13" t="s">
        <v>943</v>
      </c>
      <c r="W64" s="13"/>
      <c r="X64" s="13">
        <v>1400</v>
      </c>
      <c r="Y64" s="13">
        <v>22585</v>
      </c>
      <c r="Z64" s="13"/>
      <c r="AA64" s="13"/>
      <c r="AB64" s="13"/>
      <c r="AC64" s="13"/>
      <c r="AD64" s="13"/>
      <c r="AE64" s="13"/>
      <c r="AF64" s="13"/>
      <c r="AG64" s="13"/>
      <c r="AH64" s="13"/>
      <c r="AI64" s="13"/>
      <c r="AJ64" s="13"/>
      <c r="AK64" s="13"/>
      <c r="AL64" s="13"/>
      <c r="AM64" s="13"/>
      <c r="AN64" s="13"/>
      <c r="AO64" s="13" t="s">
        <v>33228</v>
      </c>
      <c r="AP64" s="13"/>
      <c r="AQ64" s="13"/>
    </row>
    <row r="65" spans="1:43">
      <c r="A65" s="13" t="s">
        <v>33184</v>
      </c>
      <c r="B65" s="13"/>
      <c r="C65" s="13" t="s">
        <v>508</v>
      </c>
      <c r="D65" s="13" t="s">
        <v>25557</v>
      </c>
      <c r="E65" s="13" t="s">
        <v>25558</v>
      </c>
      <c r="F65" s="13" t="s">
        <v>25187</v>
      </c>
      <c r="G65" s="13">
        <v>26</v>
      </c>
      <c r="H65" s="13">
        <v>2022</v>
      </c>
      <c r="I65" s="15">
        <v>44663</v>
      </c>
      <c r="J65" s="15">
        <v>44663</v>
      </c>
      <c r="K65" s="13" t="s">
        <v>901</v>
      </c>
      <c r="L65" s="13" t="s">
        <v>25537</v>
      </c>
      <c r="M65" s="13" t="s">
        <v>25532</v>
      </c>
      <c r="N65" s="13" t="s">
        <v>324</v>
      </c>
      <c r="O65" s="13"/>
      <c r="P65" s="13" t="s">
        <v>25564</v>
      </c>
      <c r="Q65" s="13" t="s">
        <v>951</v>
      </c>
      <c r="R65" s="13" t="s">
        <v>952</v>
      </c>
      <c r="S65" s="13" t="s">
        <v>27958</v>
      </c>
      <c r="T65" s="13" t="s">
        <v>1136</v>
      </c>
      <c r="U65" s="13" t="s">
        <v>908</v>
      </c>
      <c r="V65" s="13" t="s">
        <v>909</v>
      </c>
      <c r="W65" s="13" t="s">
        <v>908</v>
      </c>
      <c r="X65" s="13" t="s">
        <v>955</v>
      </c>
      <c r="Y65" s="13" t="s">
        <v>910</v>
      </c>
      <c r="Z65" s="13">
        <v>1400</v>
      </c>
      <c r="AA65" s="13" t="s">
        <v>911</v>
      </c>
      <c r="AB65" s="13">
        <v>1375</v>
      </c>
      <c r="AC65" s="13" t="s">
        <v>912</v>
      </c>
      <c r="AD65" s="13" t="s">
        <v>908</v>
      </c>
      <c r="AE65" s="13" t="s">
        <v>958</v>
      </c>
      <c r="AF65" s="13" t="s">
        <v>908</v>
      </c>
      <c r="AG65" s="13" t="s">
        <v>7964</v>
      </c>
      <c r="AH65" s="13" t="s">
        <v>982</v>
      </c>
      <c r="AI65" s="13" t="s">
        <v>959</v>
      </c>
      <c r="AJ65" s="13" t="s">
        <v>960</v>
      </c>
      <c r="AK65" s="13" t="s">
        <v>908</v>
      </c>
      <c r="AL65" s="13"/>
      <c r="AM65" s="13"/>
      <c r="AN65" s="13"/>
      <c r="AO65" s="13" t="s">
        <v>33228</v>
      </c>
      <c r="AP65" s="13"/>
      <c r="AQ65" s="13"/>
    </row>
    <row r="66" spans="1:43">
      <c r="A66" s="13" t="s">
        <v>33184</v>
      </c>
      <c r="B66" s="13"/>
      <c r="C66" s="13" t="s">
        <v>508</v>
      </c>
      <c r="D66" s="13" t="s">
        <v>25560</v>
      </c>
      <c r="E66" s="13" t="s">
        <v>25561</v>
      </c>
      <c r="F66" s="13" t="s">
        <v>685</v>
      </c>
      <c r="G66" s="13">
        <v>26</v>
      </c>
      <c r="H66" s="13">
        <v>2022</v>
      </c>
      <c r="I66" s="15">
        <v>44663</v>
      </c>
      <c r="J66" s="15">
        <v>44663</v>
      </c>
      <c r="K66" s="13" t="s">
        <v>550</v>
      </c>
      <c r="L66" s="13" t="s">
        <v>25532</v>
      </c>
      <c r="M66" s="13" t="s">
        <v>25532</v>
      </c>
      <c r="N66" s="13" t="s">
        <v>75</v>
      </c>
      <c r="O66" s="13"/>
      <c r="P66" s="13" t="s">
        <v>25564</v>
      </c>
      <c r="Q66" s="13" t="s">
        <v>33229</v>
      </c>
      <c r="R66" s="13">
        <v>1400</v>
      </c>
      <c r="S66" s="13">
        <v>1400</v>
      </c>
      <c r="T66" s="13">
        <v>3</v>
      </c>
      <c r="U66" s="13"/>
      <c r="V66" s="13"/>
      <c r="W66" s="13"/>
      <c r="X66" s="13"/>
      <c r="Y66" s="13"/>
      <c r="Z66" s="13"/>
      <c r="AA66" s="13"/>
      <c r="AB66" s="13"/>
      <c r="AC66" s="13"/>
      <c r="AD66" s="13"/>
      <c r="AE66" s="13"/>
      <c r="AF66" s="13"/>
      <c r="AG66" s="13"/>
      <c r="AH66" s="13"/>
      <c r="AI66" s="13"/>
      <c r="AJ66" s="13"/>
      <c r="AK66" s="13"/>
      <c r="AL66" s="13"/>
      <c r="AM66" s="13"/>
      <c r="AN66" s="13"/>
      <c r="AO66" s="13" t="s">
        <v>33228</v>
      </c>
      <c r="AP66" s="13"/>
      <c r="AQ66" s="13"/>
    </row>
    <row r="67" spans="1:43">
      <c r="A67" s="13" t="s">
        <v>33184</v>
      </c>
      <c r="B67" s="13"/>
      <c r="C67" s="13" t="s">
        <v>508</v>
      </c>
      <c r="D67" s="13" t="s">
        <v>25562</v>
      </c>
      <c r="E67" s="13" t="s">
        <v>25563</v>
      </c>
      <c r="F67" s="13" t="s">
        <v>704</v>
      </c>
      <c r="G67" s="13">
        <v>26</v>
      </c>
      <c r="H67" s="13">
        <v>2022</v>
      </c>
      <c r="I67" s="15">
        <v>44663</v>
      </c>
      <c r="J67" s="15">
        <v>44663</v>
      </c>
      <c r="K67" s="13" t="s">
        <v>513</v>
      </c>
      <c r="L67" s="13" t="s">
        <v>25542</v>
      </c>
      <c r="M67" s="13" t="s">
        <v>25532</v>
      </c>
      <c r="N67" s="13" t="s">
        <v>280</v>
      </c>
      <c r="O67" s="13"/>
      <c r="P67" s="13" t="s">
        <v>25564</v>
      </c>
      <c r="Q67" s="13" t="s">
        <v>700</v>
      </c>
      <c r="R67" s="13" t="s">
        <v>896</v>
      </c>
      <c r="S67" s="13">
        <v>1400</v>
      </c>
      <c r="T67" s="13"/>
      <c r="U67" s="13"/>
      <c r="V67" s="13"/>
      <c r="W67" s="13"/>
      <c r="X67" s="13"/>
      <c r="Y67" s="13"/>
      <c r="Z67" s="13"/>
      <c r="AA67" s="13"/>
      <c r="AB67" s="13"/>
      <c r="AC67" s="13"/>
      <c r="AD67" s="13"/>
      <c r="AE67" s="13"/>
      <c r="AF67" s="13"/>
      <c r="AG67" s="13"/>
      <c r="AH67" s="13"/>
      <c r="AI67" s="13"/>
      <c r="AJ67" s="13"/>
      <c r="AK67" s="13"/>
      <c r="AL67" s="13"/>
      <c r="AM67" s="13"/>
      <c r="AN67" s="13"/>
      <c r="AO67" s="13" t="s">
        <v>33228</v>
      </c>
      <c r="AP67" s="13"/>
      <c r="AQ67" s="13"/>
    </row>
    <row r="68" spans="1:43">
      <c r="A68" s="13" t="s">
        <v>33184</v>
      </c>
      <c r="B68" s="13"/>
      <c r="C68" s="13" t="s">
        <v>610</v>
      </c>
      <c r="D68" s="13" t="s">
        <v>770</v>
      </c>
      <c r="E68" s="13" t="s">
        <v>25741</v>
      </c>
      <c r="F68" s="13"/>
      <c r="G68" s="38" t="s">
        <v>5523</v>
      </c>
      <c r="H68" s="13" t="s">
        <v>1891</v>
      </c>
      <c r="I68" s="15" t="s">
        <v>33185</v>
      </c>
      <c r="J68" s="15" t="s">
        <v>33185</v>
      </c>
      <c r="K68" s="13" t="s">
        <v>550</v>
      </c>
      <c r="L68" s="13" t="s">
        <v>25631</v>
      </c>
      <c r="M68" s="13" t="s">
        <v>25631</v>
      </c>
      <c r="N68" s="13" t="s">
        <v>195</v>
      </c>
      <c r="O68" s="13" t="s">
        <v>1023</v>
      </c>
      <c r="P68" s="13" t="s">
        <v>1188</v>
      </c>
      <c r="Q68" s="13" t="s">
        <v>600</v>
      </c>
      <c r="R68" s="13" t="s">
        <v>1003</v>
      </c>
      <c r="S68" s="13" t="s">
        <v>739</v>
      </c>
      <c r="T68" s="13" t="s">
        <v>3361</v>
      </c>
      <c r="U68" s="13" t="s">
        <v>5106</v>
      </c>
      <c r="V68" s="13"/>
      <c r="W68" s="13" t="s">
        <v>739</v>
      </c>
      <c r="X68" s="13" t="s">
        <v>1102</v>
      </c>
      <c r="Y68" s="13"/>
      <c r="Z68" s="13" t="s">
        <v>25742</v>
      </c>
      <c r="AA68" s="13"/>
      <c r="AB68" s="13">
        <v>3.7</v>
      </c>
      <c r="AC68" s="13"/>
      <c r="AD68" s="13"/>
      <c r="AE68" s="13"/>
      <c r="AF68" s="13"/>
      <c r="AG68" s="13"/>
      <c r="AH68" s="13"/>
      <c r="AI68" s="13"/>
      <c r="AJ68" s="13"/>
      <c r="AK68" s="13"/>
      <c r="AL68" s="13"/>
      <c r="AM68" s="13"/>
      <c r="AN68" s="13"/>
      <c r="AO68" s="13" t="s">
        <v>25743</v>
      </c>
      <c r="AP68" s="13" t="s">
        <v>25744</v>
      </c>
      <c r="AQ68" s="13" t="s">
        <v>25740</v>
      </c>
    </row>
    <row r="69" spans="1:43">
      <c r="A69" s="13" t="s">
        <v>33184</v>
      </c>
      <c r="B69" s="13"/>
      <c r="C69" s="13" t="s">
        <v>610</v>
      </c>
      <c r="D69" s="13" t="s">
        <v>1200</v>
      </c>
      <c r="E69" s="13" t="s">
        <v>25750</v>
      </c>
      <c r="F69" s="13"/>
      <c r="G69" s="38" t="s">
        <v>5514</v>
      </c>
      <c r="H69" s="13" t="s">
        <v>1891</v>
      </c>
      <c r="I69" s="15" t="s">
        <v>33185</v>
      </c>
      <c r="J69" s="15" t="s">
        <v>33185</v>
      </c>
      <c r="K69" s="13" t="s">
        <v>550</v>
      </c>
      <c r="L69" s="13" t="s">
        <v>25631</v>
      </c>
      <c r="M69" s="13" t="s">
        <v>25631</v>
      </c>
      <c r="N69" s="13" t="s">
        <v>195</v>
      </c>
      <c r="O69" s="13" t="s">
        <v>1023</v>
      </c>
      <c r="P69" s="13" t="s">
        <v>2464</v>
      </c>
      <c r="Q69" s="13" t="s">
        <v>600</v>
      </c>
      <c r="R69" s="13" t="s">
        <v>1003</v>
      </c>
      <c r="S69" s="13" t="s">
        <v>712</v>
      </c>
      <c r="T69" s="13" t="s">
        <v>4459</v>
      </c>
      <c r="U69" s="13" t="s">
        <v>5106</v>
      </c>
      <c r="V69" s="13"/>
      <c r="W69" s="13" t="s">
        <v>712</v>
      </c>
      <c r="X69" s="13" t="s">
        <v>1190</v>
      </c>
      <c r="Y69" s="13"/>
      <c r="Z69" s="13" t="s">
        <v>12521</v>
      </c>
      <c r="AA69" s="13" t="s">
        <v>25751</v>
      </c>
      <c r="AB69" s="13">
        <v>4</v>
      </c>
      <c r="AC69" s="13"/>
      <c r="AD69" s="13"/>
      <c r="AE69" s="13"/>
      <c r="AF69" s="13"/>
      <c r="AG69" s="13"/>
      <c r="AH69" s="13"/>
      <c r="AI69" s="13"/>
      <c r="AJ69" s="13"/>
      <c r="AK69" s="13"/>
      <c r="AL69" s="13"/>
      <c r="AM69" s="13"/>
      <c r="AN69" s="13"/>
      <c r="AO69" s="13" t="s">
        <v>25743</v>
      </c>
      <c r="AP69" s="13" t="s">
        <v>25752</v>
      </c>
      <c r="AQ69" s="13" t="s">
        <v>25740</v>
      </c>
    </row>
    <row r="70" spans="1:43">
      <c r="A70" s="13" t="s">
        <v>33184</v>
      </c>
      <c r="B70" s="13"/>
      <c r="C70" s="13" t="s">
        <v>610</v>
      </c>
      <c r="D70" s="13" t="s">
        <v>1206</v>
      </c>
      <c r="E70" s="13" t="s">
        <v>25753</v>
      </c>
      <c r="F70" s="13"/>
      <c r="G70" s="38" t="s">
        <v>5402</v>
      </c>
      <c r="H70" s="13" t="s">
        <v>1891</v>
      </c>
      <c r="I70" s="15" t="s">
        <v>33185</v>
      </c>
      <c r="J70" s="15" t="s">
        <v>33185</v>
      </c>
      <c r="K70" s="13" t="s">
        <v>550</v>
      </c>
      <c r="L70" s="13" t="s">
        <v>25631</v>
      </c>
      <c r="M70" s="13" t="s">
        <v>25631</v>
      </c>
      <c r="N70" s="13" t="s">
        <v>195</v>
      </c>
      <c r="O70" s="13" t="s">
        <v>1023</v>
      </c>
      <c r="P70" s="13" t="s">
        <v>614</v>
      </c>
      <c r="Q70" s="13" t="s">
        <v>600</v>
      </c>
      <c r="R70" s="13" t="s">
        <v>1003</v>
      </c>
      <c r="S70" s="13" t="s">
        <v>712</v>
      </c>
      <c r="T70" s="13" t="s">
        <v>2674</v>
      </c>
      <c r="U70" s="13" t="s">
        <v>33186</v>
      </c>
      <c r="V70" s="13"/>
      <c r="W70" s="13" t="s">
        <v>712</v>
      </c>
      <c r="X70" s="13" t="s">
        <v>2675</v>
      </c>
      <c r="Y70" s="13"/>
      <c r="Z70" s="13" t="s">
        <v>2749</v>
      </c>
      <c r="AA70" s="13" t="s">
        <v>25754</v>
      </c>
      <c r="AB70" s="13">
        <v>3.7</v>
      </c>
      <c r="AC70" s="13"/>
      <c r="AD70" s="13"/>
      <c r="AE70" s="13"/>
      <c r="AF70" s="13"/>
      <c r="AG70" s="13"/>
      <c r="AH70" s="13"/>
      <c r="AI70" s="13"/>
      <c r="AJ70" s="13"/>
      <c r="AK70" s="13"/>
      <c r="AL70" s="13"/>
      <c r="AM70" s="13"/>
      <c r="AN70" s="13"/>
      <c r="AO70" s="13"/>
      <c r="AP70" s="13" t="s">
        <v>25755</v>
      </c>
      <c r="AQ70" s="13"/>
    </row>
    <row r="71" spans="1:43">
      <c r="A71" s="13" t="s">
        <v>33184</v>
      </c>
      <c r="B71" s="13"/>
      <c r="C71" s="13" t="s">
        <v>508</v>
      </c>
      <c r="D71" s="13" t="s">
        <v>1206</v>
      </c>
      <c r="E71" s="13" t="s">
        <v>25753</v>
      </c>
      <c r="F71" s="13"/>
      <c r="G71" s="38">
        <v>27</v>
      </c>
      <c r="H71" s="13" t="s">
        <v>1891</v>
      </c>
      <c r="I71" s="15" t="s">
        <v>33185</v>
      </c>
      <c r="J71" s="15">
        <v>44659</v>
      </c>
      <c r="K71" s="13" t="s">
        <v>550</v>
      </c>
      <c r="L71" s="13" t="s">
        <v>25631</v>
      </c>
      <c r="M71" s="13" t="s">
        <v>25631</v>
      </c>
      <c r="N71" s="13" t="s">
        <v>195</v>
      </c>
      <c r="O71" s="13" t="s">
        <v>11225</v>
      </c>
      <c r="P71" s="13" t="s">
        <v>25761</v>
      </c>
      <c r="Q71" s="13" t="s">
        <v>600</v>
      </c>
      <c r="R71" s="13" t="s">
        <v>1003</v>
      </c>
      <c r="S71" s="13" t="s">
        <v>712</v>
      </c>
      <c r="T71" s="13">
        <v>18400</v>
      </c>
      <c r="U71" s="13" t="s">
        <v>33186</v>
      </c>
      <c r="V71" s="13"/>
      <c r="W71" s="13" t="s">
        <v>712</v>
      </c>
      <c r="X71" s="13">
        <v>37585</v>
      </c>
      <c r="Y71" s="13"/>
      <c r="Z71" s="13" t="s">
        <v>2749</v>
      </c>
      <c r="AA71" s="13" t="s">
        <v>25754</v>
      </c>
      <c r="AB71" s="13">
        <v>3.7</v>
      </c>
      <c r="AC71" s="13"/>
      <c r="AD71" s="13"/>
      <c r="AE71" s="13"/>
      <c r="AF71" s="13"/>
      <c r="AG71" s="13"/>
      <c r="AH71" s="13"/>
      <c r="AI71" s="13"/>
      <c r="AJ71" s="13"/>
      <c r="AK71" s="13"/>
      <c r="AL71" s="13"/>
      <c r="AM71" s="13"/>
      <c r="AN71" s="13"/>
      <c r="AO71" s="13" t="s">
        <v>25762</v>
      </c>
      <c r="AP71" s="13" t="s">
        <v>25755</v>
      </c>
      <c r="AQ71" s="13" t="s">
        <v>25740</v>
      </c>
    </row>
    <row r="72" spans="1:43">
      <c r="A72" s="13" t="s">
        <v>33184</v>
      </c>
      <c r="B72" s="13"/>
      <c r="C72" s="13" t="s">
        <v>610</v>
      </c>
      <c r="D72" s="13" t="s">
        <v>1219</v>
      </c>
      <c r="E72" s="13" t="s">
        <v>25745</v>
      </c>
      <c r="F72" s="13"/>
      <c r="G72" s="38" t="s">
        <v>5399</v>
      </c>
      <c r="H72" s="13" t="s">
        <v>1891</v>
      </c>
      <c r="I72" s="15" t="s">
        <v>33185</v>
      </c>
      <c r="J72" s="15" t="s">
        <v>33185</v>
      </c>
      <c r="K72" s="13" t="s">
        <v>550</v>
      </c>
      <c r="L72" s="13" t="s">
        <v>25631</v>
      </c>
      <c r="M72" s="13" t="s">
        <v>25631</v>
      </c>
      <c r="N72" s="13" t="s">
        <v>195</v>
      </c>
      <c r="O72" s="13" t="s">
        <v>11225</v>
      </c>
      <c r="P72" s="13" t="s">
        <v>515</v>
      </c>
      <c r="Q72" s="13" t="s">
        <v>600</v>
      </c>
      <c r="R72" s="13" t="s">
        <v>1003</v>
      </c>
      <c r="S72" s="13" t="s">
        <v>702</v>
      </c>
      <c r="T72" s="13" t="s">
        <v>2052</v>
      </c>
      <c r="U72" s="13" t="s">
        <v>33186</v>
      </c>
      <c r="V72" s="13"/>
      <c r="W72" s="13" t="s">
        <v>702</v>
      </c>
      <c r="X72" s="13" t="s">
        <v>3737</v>
      </c>
      <c r="Y72" s="13"/>
      <c r="Z72" s="13" t="s">
        <v>2645</v>
      </c>
      <c r="AA72" s="13" t="s">
        <v>25746</v>
      </c>
      <c r="AB72" s="13">
        <v>5.5</v>
      </c>
      <c r="AC72" s="13"/>
      <c r="AD72" s="13"/>
      <c r="AE72" s="13"/>
      <c r="AF72" s="13"/>
      <c r="AG72" s="13"/>
      <c r="AH72" s="13"/>
      <c r="AI72" s="13"/>
      <c r="AJ72" s="13"/>
      <c r="AK72" s="13"/>
      <c r="AL72" s="13"/>
      <c r="AM72" s="13"/>
      <c r="AN72" s="13"/>
      <c r="AO72" s="13" t="s">
        <v>25763</v>
      </c>
      <c r="AP72" s="13" t="s">
        <v>25748</v>
      </c>
      <c r="AQ72" s="13"/>
    </row>
    <row r="73" spans="1:43">
      <c r="A73" s="13" t="s">
        <v>33184</v>
      </c>
      <c r="B73" s="13"/>
      <c r="C73" s="13" t="s">
        <v>508</v>
      </c>
      <c r="D73" s="13" t="s">
        <v>1219</v>
      </c>
      <c r="E73" s="13" t="s">
        <v>25745</v>
      </c>
      <c r="F73" s="13"/>
      <c r="G73" s="38">
        <v>29</v>
      </c>
      <c r="H73" s="13" t="s">
        <v>1891</v>
      </c>
      <c r="I73" s="15" t="s">
        <v>33185</v>
      </c>
      <c r="J73" s="15">
        <v>44659</v>
      </c>
      <c r="K73" s="13" t="s">
        <v>550</v>
      </c>
      <c r="L73" s="13" t="s">
        <v>25631</v>
      </c>
      <c r="M73" s="13" t="s">
        <v>25631</v>
      </c>
      <c r="N73" s="13" t="s">
        <v>195</v>
      </c>
      <c r="O73" s="13" t="s">
        <v>1023</v>
      </c>
      <c r="P73" s="13" t="s">
        <v>33233</v>
      </c>
      <c r="Q73" s="13" t="s">
        <v>600</v>
      </c>
      <c r="R73" s="13" t="s">
        <v>1003</v>
      </c>
      <c r="S73" s="13" t="s">
        <v>702</v>
      </c>
      <c r="T73" s="13">
        <v>14400</v>
      </c>
      <c r="U73" s="13" t="s">
        <v>33186</v>
      </c>
      <c r="V73" s="13"/>
      <c r="W73" s="13" t="s">
        <v>702</v>
      </c>
      <c r="X73" s="13">
        <v>29585</v>
      </c>
      <c r="Y73" s="13"/>
      <c r="Z73" s="13" t="s">
        <v>2645</v>
      </c>
      <c r="AA73" s="13" t="s">
        <v>25746</v>
      </c>
      <c r="AB73" s="13">
        <v>5.5</v>
      </c>
      <c r="AC73" s="13"/>
      <c r="AD73" s="13"/>
      <c r="AE73" s="13"/>
      <c r="AF73" s="13"/>
      <c r="AG73" s="13"/>
      <c r="AH73" s="13"/>
      <c r="AI73" s="13"/>
      <c r="AJ73" s="13"/>
      <c r="AK73" s="13"/>
      <c r="AL73" s="13"/>
      <c r="AM73" s="13"/>
      <c r="AN73" s="13"/>
      <c r="AO73" s="13" t="s">
        <v>25747</v>
      </c>
      <c r="AP73" s="13" t="s">
        <v>25748</v>
      </c>
      <c r="AQ73" s="13" t="s">
        <v>25740</v>
      </c>
    </row>
    <row r="74" spans="1:43">
      <c r="A74" s="13" t="s">
        <v>33184</v>
      </c>
      <c r="B74" s="13"/>
      <c r="C74" s="13" t="s">
        <v>610</v>
      </c>
      <c r="D74" s="13" t="s">
        <v>1225</v>
      </c>
      <c r="E74" s="13" t="s">
        <v>25764</v>
      </c>
      <c r="F74" s="13"/>
      <c r="G74" s="38" t="s">
        <v>5485</v>
      </c>
      <c r="H74" s="13" t="s">
        <v>1891</v>
      </c>
      <c r="I74" s="15" t="s">
        <v>33185</v>
      </c>
      <c r="J74" s="15" t="s">
        <v>33185</v>
      </c>
      <c r="K74" s="13" t="s">
        <v>550</v>
      </c>
      <c r="L74" s="13" t="s">
        <v>25631</v>
      </c>
      <c r="M74" s="13" t="s">
        <v>25631</v>
      </c>
      <c r="N74" s="13" t="s">
        <v>195</v>
      </c>
      <c r="O74" s="13" t="s">
        <v>1023</v>
      </c>
      <c r="P74" s="13" t="s">
        <v>25761</v>
      </c>
      <c r="Q74" s="13" t="s">
        <v>600</v>
      </c>
      <c r="R74" s="13" t="s">
        <v>1003</v>
      </c>
      <c r="S74" s="13" t="s">
        <v>702</v>
      </c>
      <c r="T74" s="13" t="s">
        <v>14328</v>
      </c>
      <c r="U74" s="13" t="s">
        <v>33188</v>
      </c>
      <c r="V74" s="13"/>
      <c r="W74" s="13" t="s">
        <v>702</v>
      </c>
      <c r="X74" s="13" t="s">
        <v>7879</v>
      </c>
      <c r="Y74" s="13"/>
      <c r="Z74" s="13" t="s">
        <v>2811</v>
      </c>
      <c r="AA74" s="13" t="s">
        <v>25767</v>
      </c>
      <c r="AB74" s="13">
        <v>7.5</v>
      </c>
      <c r="AC74" s="13"/>
      <c r="AD74" s="13"/>
      <c r="AE74" s="13"/>
      <c r="AF74" s="13"/>
      <c r="AG74" s="13"/>
      <c r="AH74" s="13"/>
      <c r="AI74" s="13"/>
      <c r="AJ74" s="13"/>
      <c r="AK74" s="13"/>
      <c r="AL74" s="13"/>
      <c r="AM74" s="13"/>
      <c r="AN74" s="13"/>
      <c r="AO74" s="13"/>
      <c r="AP74" s="13" t="s">
        <v>7583</v>
      </c>
      <c r="AQ74" s="13"/>
    </row>
    <row r="75" spans="1:43">
      <c r="A75" s="13" t="s">
        <v>33184</v>
      </c>
      <c r="B75" s="13"/>
      <c r="C75" s="13" t="s">
        <v>508</v>
      </c>
      <c r="D75" s="13" t="s">
        <v>1225</v>
      </c>
      <c r="E75" s="13" t="s">
        <v>25764</v>
      </c>
      <c r="F75" s="13"/>
      <c r="G75" s="38" t="s">
        <v>25765</v>
      </c>
      <c r="H75" s="13" t="s">
        <v>1891</v>
      </c>
      <c r="I75" s="15" t="s">
        <v>33185</v>
      </c>
      <c r="J75" s="15">
        <v>44659</v>
      </c>
      <c r="K75" s="13" t="s">
        <v>550</v>
      </c>
      <c r="L75" s="13" t="s">
        <v>25631</v>
      </c>
      <c r="M75" s="13" t="s">
        <v>25631</v>
      </c>
      <c r="N75" s="13" t="s">
        <v>195</v>
      </c>
      <c r="O75" s="13" t="s">
        <v>1193</v>
      </c>
      <c r="P75" s="13" t="s">
        <v>515</v>
      </c>
      <c r="Q75" s="13" t="s">
        <v>600</v>
      </c>
      <c r="R75" s="13" t="s">
        <v>1003</v>
      </c>
      <c r="S75" s="13" t="s">
        <v>702</v>
      </c>
      <c r="T75" s="13" t="s">
        <v>14328</v>
      </c>
      <c r="U75" s="13" t="s">
        <v>33188</v>
      </c>
      <c r="V75" s="13"/>
      <c r="W75" s="13" t="s">
        <v>702</v>
      </c>
      <c r="X75" s="13" t="s">
        <v>7879</v>
      </c>
      <c r="Y75" s="13"/>
      <c r="Z75" s="13" t="s">
        <v>2811</v>
      </c>
      <c r="AA75" s="13" t="s">
        <v>25767</v>
      </c>
      <c r="AB75" s="13">
        <v>7.5</v>
      </c>
      <c r="AC75" s="13"/>
      <c r="AD75" s="13"/>
      <c r="AE75" s="13"/>
      <c r="AF75" s="13"/>
      <c r="AG75" s="13"/>
      <c r="AH75" s="13"/>
      <c r="AI75" s="13"/>
      <c r="AJ75" s="13"/>
      <c r="AK75" s="13"/>
      <c r="AL75" s="13"/>
      <c r="AM75" s="13"/>
      <c r="AN75" s="13"/>
      <c r="AO75" s="13" t="s">
        <v>25768</v>
      </c>
      <c r="AP75" s="13" t="s">
        <v>7583</v>
      </c>
      <c r="AQ75" s="13" t="s">
        <v>25740</v>
      </c>
    </row>
    <row r="76" spans="1:43">
      <c r="A76" s="13" t="s">
        <v>33184</v>
      </c>
      <c r="B76" s="13"/>
      <c r="C76" s="13" t="s">
        <v>508</v>
      </c>
      <c r="D76" s="13" t="s">
        <v>1236</v>
      </c>
      <c r="E76" s="13" t="s">
        <v>25783</v>
      </c>
      <c r="F76" s="13"/>
      <c r="G76" s="38" t="s">
        <v>10804</v>
      </c>
      <c r="H76" s="13" t="s">
        <v>1891</v>
      </c>
      <c r="I76" s="15" t="s">
        <v>33185</v>
      </c>
      <c r="J76" s="15" t="s">
        <v>33185</v>
      </c>
      <c r="K76" s="13" t="s">
        <v>550</v>
      </c>
      <c r="L76" s="13" t="s">
        <v>25631</v>
      </c>
      <c r="M76" s="13" t="s">
        <v>25631</v>
      </c>
      <c r="N76" s="13" t="s">
        <v>195</v>
      </c>
      <c r="O76" s="13" t="s">
        <v>1193</v>
      </c>
      <c r="P76" s="13" t="s">
        <v>25784</v>
      </c>
      <c r="Q76" s="13" t="s">
        <v>731</v>
      </c>
      <c r="R76" s="13" t="s">
        <v>4709</v>
      </c>
      <c r="S76" s="13" t="s">
        <v>739</v>
      </c>
      <c r="T76" s="13" t="s">
        <v>749</v>
      </c>
      <c r="U76" s="13" t="s">
        <v>5571</v>
      </c>
      <c r="V76" s="13"/>
      <c r="W76" s="13" t="s">
        <v>739</v>
      </c>
      <c r="X76" s="13" t="s">
        <v>749</v>
      </c>
      <c r="Y76" s="13"/>
      <c r="Z76" s="13" t="s">
        <v>25785</v>
      </c>
      <c r="AA76" s="13"/>
      <c r="AB76" s="13">
        <v>4</v>
      </c>
      <c r="AC76" s="13"/>
      <c r="AD76" s="13"/>
      <c r="AE76" s="13"/>
      <c r="AF76" s="13"/>
      <c r="AG76" s="13"/>
      <c r="AH76" s="13"/>
      <c r="AI76" s="13"/>
      <c r="AJ76" s="13"/>
      <c r="AK76" s="13"/>
      <c r="AL76" s="13"/>
      <c r="AM76" s="13"/>
      <c r="AN76" s="13"/>
      <c r="AO76" s="13" t="s">
        <v>25681</v>
      </c>
      <c r="AP76" s="13" t="s">
        <v>9350</v>
      </c>
      <c r="AQ76" s="13"/>
    </row>
    <row r="77" spans="1:43">
      <c r="A77" s="13" t="s">
        <v>33184</v>
      </c>
      <c r="B77" s="13"/>
      <c r="C77" s="13" t="s">
        <v>508</v>
      </c>
      <c r="D77" s="13" t="s">
        <v>1242</v>
      </c>
      <c r="E77" s="13" t="s">
        <v>25787</v>
      </c>
      <c r="F77" s="13"/>
      <c r="G77" s="38" t="s">
        <v>10859</v>
      </c>
      <c r="H77" s="13" t="s">
        <v>1891</v>
      </c>
      <c r="I77" s="15" t="s">
        <v>33185</v>
      </c>
      <c r="J77" s="15" t="s">
        <v>33185</v>
      </c>
      <c r="K77" s="13" t="s">
        <v>550</v>
      </c>
      <c r="L77" s="13" t="s">
        <v>25631</v>
      </c>
      <c r="M77" s="13" t="s">
        <v>25631</v>
      </c>
      <c r="N77" s="13" t="s">
        <v>195</v>
      </c>
      <c r="O77" s="13" t="s">
        <v>1023</v>
      </c>
      <c r="P77" s="13" t="s">
        <v>7515</v>
      </c>
      <c r="Q77" s="13" t="s">
        <v>600</v>
      </c>
      <c r="R77" s="13" t="s">
        <v>1003</v>
      </c>
      <c r="S77" s="13" t="s">
        <v>702</v>
      </c>
      <c r="T77" s="13" t="s">
        <v>1681</v>
      </c>
      <c r="U77" s="13" t="s">
        <v>1881</v>
      </c>
      <c r="V77" s="13"/>
      <c r="W77" s="13" t="s">
        <v>702</v>
      </c>
      <c r="X77" s="13" t="s">
        <v>1078</v>
      </c>
      <c r="Y77" s="13"/>
      <c r="Z77" s="13" t="s">
        <v>2595</v>
      </c>
      <c r="AA77" s="13"/>
      <c r="AB77" s="13">
        <v>4</v>
      </c>
      <c r="AC77" s="13"/>
      <c r="AD77" s="13"/>
      <c r="AE77" s="13"/>
      <c r="AF77" s="13"/>
      <c r="AG77" s="13"/>
      <c r="AH77" s="13"/>
      <c r="AI77" s="13"/>
      <c r="AJ77" s="13"/>
      <c r="AK77" s="13"/>
      <c r="AL77" s="13"/>
      <c r="AM77" s="13"/>
      <c r="AN77" s="13"/>
      <c r="AO77" s="13" t="s">
        <v>25681</v>
      </c>
      <c r="AP77" s="13" t="s">
        <v>25789</v>
      </c>
      <c r="AQ77" s="13"/>
    </row>
    <row r="78" spans="1:43">
      <c r="A78" s="13" t="s">
        <v>33184</v>
      </c>
      <c r="B78" s="13"/>
      <c r="C78" s="13" t="s">
        <v>610</v>
      </c>
      <c r="D78" s="13" t="s">
        <v>1246</v>
      </c>
      <c r="E78" s="13" t="s">
        <v>25776</v>
      </c>
      <c r="F78" s="13"/>
      <c r="G78" s="38" t="s">
        <v>10863</v>
      </c>
      <c r="H78" s="13" t="s">
        <v>1891</v>
      </c>
      <c r="I78" s="15" t="s">
        <v>33185</v>
      </c>
      <c r="J78" s="15" t="s">
        <v>33185</v>
      </c>
      <c r="K78" s="13" t="s">
        <v>550</v>
      </c>
      <c r="L78" s="13" t="s">
        <v>25631</v>
      </c>
      <c r="M78" s="13" t="s">
        <v>25631</v>
      </c>
      <c r="N78" s="13" t="s">
        <v>195</v>
      </c>
      <c r="O78" s="13" t="s">
        <v>1193</v>
      </c>
      <c r="P78" s="13" t="s">
        <v>7515</v>
      </c>
      <c r="Q78" s="13" t="s">
        <v>600</v>
      </c>
      <c r="R78" s="13" t="s">
        <v>1003</v>
      </c>
      <c r="S78" s="13" t="s">
        <v>739</v>
      </c>
      <c r="T78" s="13" t="s">
        <v>2674</v>
      </c>
      <c r="U78" s="13" t="s">
        <v>33186</v>
      </c>
      <c r="V78" s="13"/>
      <c r="W78" s="13" t="s">
        <v>739</v>
      </c>
      <c r="X78" s="13" t="s">
        <v>2675</v>
      </c>
      <c r="Y78" s="13"/>
      <c r="Z78" s="13" t="s">
        <v>25779</v>
      </c>
      <c r="AA78" s="13" t="s">
        <v>25780</v>
      </c>
      <c r="AB78" s="13">
        <v>3.7</v>
      </c>
      <c r="AC78" s="13"/>
      <c r="AD78" s="13"/>
      <c r="AE78" s="13"/>
      <c r="AF78" s="13"/>
      <c r="AG78" s="13"/>
      <c r="AH78" s="13"/>
      <c r="AI78" s="13"/>
      <c r="AJ78" s="13"/>
      <c r="AK78" s="13"/>
      <c r="AL78" s="13"/>
      <c r="AM78" s="13"/>
      <c r="AN78" s="13"/>
      <c r="AO78" s="13"/>
      <c r="AP78" s="13" t="s">
        <v>25782</v>
      </c>
      <c r="AQ78" s="13"/>
    </row>
    <row r="79" spans="1:43">
      <c r="A79" s="13" t="s">
        <v>33184</v>
      </c>
      <c r="B79" s="13"/>
      <c r="C79" s="13" t="s">
        <v>508</v>
      </c>
      <c r="D79" s="13" t="s">
        <v>1246</v>
      </c>
      <c r="E79" s="13" t="s">
        <v>25776</v>
      </c>
      <c r="F79" s="13"/>
      <c r="G79" s="38">
        <v>34</v>
      </c>
      <c r="H79" s="13" t="s">
        <v>1891</v>
      </c>
      <c r="I79" s="15" t="s">
        <v>33185</v>
      </c>
      <c r="J79" s="15">
        <v>44659</v>
      </c>
      <c r="K79" s="13" t="s">
        <v>550</v>
      </c>
      <c r="L79" s="13" t="s">
        <v>25631</v>
      </c>
      <c r="M79" s="13" t="s">
        <v>25631</v>
      </c>
      <c r="N79" s="13" t="s">
        <v>195</v>
      </c>
      <c r="O79" s="13" t="s">
        <v>1193</v>
      </c>
      <c r="P79" s="13" t="s">
        <v>33238</v>
      </c>
      <c r="Q79" s="13" t="s">
        <v>600</v>
      </c>
      <c r="R79" s="13" t="s">
        <v>1003</v>
      </c>
      <c r="S79" s="13" t="s">
        <v>739</v>
      </c>
      <c r="T79" s="13" t="s">
        <v>2674</v>
      </c>
      <c r="U79" s="13" t="s">
        <v>33186</v>
      </c>
      <c r="V79" s="13"/>
      <c r="W79" s="13" t="s">
        <v>739</v>
      </c>
      <c r="X79" s="13" t="s">
        <v>2675</v>
      </c>
      <c r="Y79" s="13"/>
      <c r="Z79" s="13" t="s">
        <v>25779</v>
      </c>
      <c r="AA79" s="13" t="s">
        <v>25780</v>
      </c>
      <c r="AB79" s="13">
        <v>3.7</v>
      </c>
      <c r="AC79" s="13"/>
      <c r="AD79" s="13"/>
      <c r="AE79" s="13"/>
      <c r="AF79" s="13"/>
      <c r="AG79" s="13"/>
      <c r="AH79" s="13"/>
      <c r="AI79" s="13"/>
      <c r="AJ79" s="13"/>
      <c r="AK79" s="13"/>
      <c r="AL79" s="13"/>
      <c r="AM79" s="13"/>
      <c r="AN79" s="13"/>
      <c r="AO79" s="13" t="s">
        <v>25781</v>
      </c>
      <c r="AP79" s="13" t="s">
        <v>25782</v>
      </c>
      <c r="AQ79" s="13" t="s">
        <v>25740</v>
      </c>
    </row>
    <row r="80" spans="1:43">
      <c r="A80" s="13" t="s">
        <v>33184</v>
      </c>
      <c r="B80" s="13"/>
      <c r="C80" s="13" t="s">
        <v>610</v>
      </c>
      <c r="D80" s="13" t="s">
        <v>1252</v>
      </c>
      <c r="E80" s="13" t="s">
        <v>25756</v>
      </c>
      <c r="F80" s="13"/>
      <c r="G80" s="38" t="s">
        <v>24867</v>
      </c>
      <c r="H80" s="13" t="s">
        <v>1891</v>
      </c>
      <c r="I80" s="15" t="s">
        <v>33185</v>
      </c>
      <c r="J80" s="15" t="s">
        <v>33185</v>
      </c>
      <c r="K80" s="13" t="s">
        <v>550</v>
      </c>
      <c r="L80" s="13" t="s">
        <v>25631</v>
      </c>
      <c r="M80" s="13" t="s">
        <v>25631</v>
      </c>
      <c r="N80" s="13" t="s">
        <v>195</v>
      </c>
      <c r="O80" s="13" t="s">
        <v>1816</v>
      </c>
      <c r="P80" s="13" t="s">
        <v>7515</v>
      </c>
      <c r="Q80" s="13" t="s">
        <v>600</v>
      </c>
      <c r="R80" s="13" t="s">
        <v>1003</v>
      </c>
      <c r="S80" s="13" t="s">
        <v>739</v>
      </c>
      <c r="T80" s="13" t="s">
        <v>2802</v>
      </c>
      <c r="U80" s="13" t="s">
        <v>33186</v>
      </c>
      <c r="V80" s="13"/>
      <c r="W80" s="13" t="s">
        <v>739</v>
      </c>
      <c r="X80" s="13">
        <v>16585</v>
      </c>
      <c r="Y80" s="13"/>
      <c r="Z80" s="13" t="s">
        <v>12521</v>
      </c>
      <c r="AA80" s="13" t="s">
        <v>25758</v>
      </c>
      <c r="AB80" s="13">
        <v>4</v>
      </c>
      <c r="AC80" s="13"/>
      <c r="AD80" s="13"/>
      <c r="AE80" s="13"/>
      <c r="AF80" s="13"/>
      <c r="AG80" s="13"/>
      <c r="AH80" s="13"/>
      <c r="AI80" s="13"/>
      <c r="AJ80" s="13"/>
      <c r="AK80" s="13"/>
      <c r="AL80" s="13"/>
      <c r="AM80" s="13"/>
      <c r="AN80" s="13"/>
      <c r="AO80" s="13"/>
      <c r="AP80" s="13" t="s">
        <v>25760</v>
      </c>
      <c r="AQ80" s="13"/>
    </row>
    <row r="81" spans="1:43">
      <c r="A81" s="13" t="s">
        <v>33184</v>
      </c>
      <c r="B81" s="13"/>
      <c r="C81" s="13" t="s">
        <v>508</v>
      </c>
      <c r="D81" s="13" t="s">
        <v>1252</v>
      </c>
      <c r="E81" s="13" t="s">
        <v>25756</v>
      </c>
      <c r="F81" s="13"/>
      <c r="G81" s="38">
        <v>32</v>
      </c>
      <c r="H81" s="13" t="s">
        <v>1891</v>
      </c>
      <c r="I81" s="15" t="s">
        <v>33185</v>
      </c>
      <c r="J81" s="15">
        <v>44659</v>
      </c>
      <c r="K81" s="13" t="s">
        <v>550</v>
      </c>
      <c r="L81" s="13" t="s">
        <v>25631</v>
      </c>
      <c r="M81" s="13" t="s">
        <v>25631</v>
      </c>
      <c r="N81" s="13" t="s">
        <v>195</v>
      </c>
      <c r="O81" s="13" t="s">
        <v>1023</v>
      </c>
      <c r="P81" s="13" t="s">
        <v>25757</v>
      </c>
      <c r="Q81" s="13" t="s">
        <v>600</v>
      </c>
      <c r="R81" s="13" t="s">
        <v>1003</v>
      </c>
      <c r="S81" s="13" t="s">
        <v>739</v>
      </c>
      <c r="T81" s="13" t="s">
        <v>2802</v>
      </c>
      <c r="U81" s="13" t="s">
        <v>33186</v>
      </c>
      <c r="V81" s="13"/>
      <c r="W81" s="13" t="s">
        <v>739</v>
      </c>
      <c r="X81" s="13">
        <v>16585</v>
      </c>
      <c r="Y81" s="13"/>
      <c r="Z81" s="13" t="s">
        <v>12521</v>
      </c>
      <c r="AA81" s="13" t="s">
        <v>25758</v>
      </c>
      <c r="AB81" s="13">
        <v>4</v>
      </c>
      <c r="AC81" s="13"/>
      <c r="AD81" s="13"/>
      <c r="AE81" s="13"/>
      <c r="AF81" s="13"/>
      <c r="AG81" s="13"/>
      <c r="AH81" s="13"/>
      <c r="AI81" s="13"/>
      <c r="AJ81" s="13"/>
      <c r="AK81" s="13"/>
      <c r="AL81" s="13"/>
      <c r="AM81" s="13"/>
      <c r="AN81" s="13"/>
      <c r="AO81" s="13" t="s">
        <v>25759</v>
      </c>
      <c r="AP81" s="13" t="s">
        <v>25760</v>
      </c>
      <c r="AQ81" s="13" t="s">
        <v>25740</v>
      </c>
    </row>
    <row r="82" spans="1:43">
      <c r="A82" s="13" t="s">
        <v>33184</v>
      </c>
      <c r="B82" s="13"/>
      <c r="C82" s="13" t="s">
        <v>610</v>
      </c>
      <c r="D82" s="13" t="s">
        <v>1260</v>
      </c>
      <c r="E82" s="13" t="s">
        <v>25771</v>
      </c>
      <c r="F82" s="13"/>
      <c r="G82" s="38" t="s">
        <v>24911</v>
      </c>
      <c r="H82" s="13" t="s">
        <v>1891</v>
      </c>
      <c r="I82" s="15" t="s">
        <v>33185</v>
      </c>
      <c r="J82" s="15" t="s">
        <v>33185</v>
      </c>
      <c r="K82" s="13" t="s">
        <v>550</v>
      </c>
      <c r="L82" s="13" t="s">
        <v>25631</v>
      </c>
      <c r="M82" s="13" t="s">
        <v>25631</v>
      </c>
      <c r="N82" s="13" t="s">
        <v>195</v>
      </c>
      <c r="O82" s="13" t="s">
        <v>11225</v>
      </c>
      <c r="P82" s="13" t="s">
        <v>7515</v>
      </c>
      <c r="Q82" s="13" t="s">
        <v>600</v>
      </c>
      <c r="R82" s="13" t="s">
        <v>1003</v>
      </c>
      <c r="S82" s="13" t="s">
        <v>739</v>
      </c>
      <c r="T82" s="13" t="s">
        <v>2831</v>
      </c>
      <c r="U82" s="13" t="s">
        <v>33186</v>
      </c>
      <c r="V82" s="13"/>
      <c r="W82" s="13" t="s">
        <v>739</v>
      </c>
      <c r="X82" s="13" t="s">
        <v>1170</v>
      </c>
      <c r="Y82" s="13"/>
      <c r="Z82" s="13" t="s">
        <v>2749</v>
      </c>
      <c r="AA82" s="13" t="s">
        <v>25773</v>
      </c>
      <c r="AB82" s="13">
        <v>3.7</v>
      </c>
      <c r="AC82" s="13"/>
      <c r="AD82" s="13"/>
      <c r="AE82" s="13"/>
      <c r="AF82" s="13"/>
      <c r="AG82" s="13"/>
      <c r="AH82" s="13"/>
      <c r="AI82" s="13"/>
      <c r="AJ82" s="13"/>
      <c r="AK82" s="13"/>
      <c r="AL82" s="13"/>
      <c r="AM82" s="13"/>
      <c r="AN82" s="13"/>
      <c r="AO82" s="13" t="s">
        <v>25792</v>
      </c>
      <c r="AP82" s="13" t="s">
        <v>25219</v>
      </c>
      <c r="AQ82" s="13"/>
    </row>
    <row r="83" spans="1:43">
      <c r="A83" s="13" t="s">
        <v>33184</v>
      </c>
      <c r="B83" s="13"/>
      <c r="C83" s="13" t="s">
        <v>508</v>
      </c>
      <c r="D83" s="13" t="s">
        <v>1260</v>
      </c>
      <c r="E83" s="13" t="s">
        <v>25771</v>
      </c>
      <c r="F83" s="13"/>
      <c r="G83" s="38">
        <v>33</v>
      </c>
      <c r="H83" s="13" t="s">
        <v>1891</v>
      </c>
      <c r="I83" s="15" t="s">
        <v>33185</v>
      </c>
      <c r="J83" s="15">
        <v>44659</v>
      </c>
      <c r="K83" s="13" t="s">
        <v>550</v>
      </c>
      <c r="L83" s="13" t="s">
        <v>25631</v>
      </c>
      <c r="M83" s="13" t="s">
        <v>25631</v>
      </c>
      <c r="N83" s="13" t="s">
        <v>195</v>
      </c>
      <c r="O83" s="13" t="s">
        <v>1023</v>
      </c>
      <c r="P83" s="13" t="s">
        <v>33239</v>
      </c>
      <c r="Q83" s="13" t="s">
        <v>600</v>
      </c>
      <c r="R83" s="13" t="s">
        <v>1003</v>
      </c>
      <c r="S83" s="13" t="s">
        <v>739</v>
      </c>
      <c r="T83" s="13">
        <v>4900</v>
      </c>
      <c r="U83" s="13" t="s">
        <v>33186</v>
      </c>
      <c r="V83" s="13"/>
      <c r="W83" s="13" t="s">
        <v>739</v>
      </c>
      <c r="X83" s="13">
        <v>10585</v>
      </c>
      <c r="Y83" s="13"/>
      <c r="Z83" s="13" t="s">
        <v>2749</v>
      </c>
      <c r="AA83" s="13" t="s">
        <v>25773</v>
      </c>
      <c r="AB83" s="13">
        <v>3.7</v>
      </c>
      <c r="AC83" s="13"/>
      <c r="AD83" s="13"/>
      <c r="AE83" s="13"/>
      <c r="AF83" s="13"/>
      <c r="AG83" s="13"/>
      <c r="AH83" s="13"/>
      <c r="AI83" s="13"/>
      <c r="AJ83" s="13"/>
      <c r="AK83" s="13"/>
      <c r="AL83" s="13"/>
      <c r="AM83" s="13"/>
      <c r="AN83" s="13"/>
      <c r="AO83" s="13" t="s">
        <v>25774</v>
      </c>
      <c r="AP83" s="13" t="s">
        <v>25219</v>
      </c>
      <c r="AQ83" s="13" t="s">
        <v>25740</v>
      </c>
    </row>
  </sheetData>
  <phoneticPr fontId="1" type="noConversion"/>
  <pageMargins left="0.7" right="0.7" top="0.75" bottom="0.75" header="0.3" footer="0.3"/>
  <pageSetup orientation="portrait"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4B91D-E39B-4720-844A-6DA03796D9EC}">
  <sheetPr codeName="Sheet16"/>
  <dimension ref="A1:AR46"/>
  <sheetViews>
    <sheetView zoomScale="40" zoomScaleNormal="40" workbookViewId="0"/>
  </sheetViews>
  <sheetFormatPr defaultRowHeight="15"/>
  <cols>
    <col min="1" max="1" width="31.5703125" bestFit="1" customWidth="1"/>
    <col min="2" max="2" width="31.5703125" customWidth="1"/>
    <col min="3" max="4" width="11" customWidth="1"/>
    <col min="5" max="5" width="19.5703125" bestFit="1" customWidth="1"/>
    <col min="6" max="6" width="19.140625" bestFit="1" customWidth="1"/>
    <col min="7" max="10" width="11" customWidth="1"/>
    <col min="11" max="15" width="12" customWidth="1"/>
    <col min="16" max="16" width="48.85546875" bestFit="1" customWidth="1"/>
    <col min="17" max="17" width="48.7109375" customWidth="1"/>
    <col min="18" max="39" width="12" customWidth="1"/>
    <col min="40" max="40" width="127.7109375" bestFit="1" customWidth="1"/>
    <col min="41" max="41" width="119.140625" bestFit="1" customWidth="1"/>
    <col min="42" max="44" width="12" customWidth="1"/>
  </cols>
  <sheetData>
    <row r="1" spans="1:44">
      <c r="U1" t="s">
        <v>33183</v>
      </c>
    </row>
    <row r="3" spans="1:44">
      <c r="A3" s="39" t="s">
        <v>30740</v>
      </c>
      <c r="B3" s="39" t="s">
        <v>33118</v>
      </c>
      <c r="C3" s="39" t="s">
        <v>33119</v>
      </c>
      <c r="D3" s="39" t="s">
        <v>33189</v>
      </c>
      <c r="E3" s="39" t="s">
        <v>33164</v>
      </c>
      <c r="F3" s="39" t="s">
        <v>33165</v>
      </c>
      <c r="G3" s="39" t="s">
        <v>33190</v>
      </c>
      <c r="H3" s="39" t="s">
        <v>33191</v>
      </c>
      <c r="I3" s="39" t="s">
        <v>33192</v>
      </c>
      <c r="J3" s="39" t="s">
        <v>33193</v>
      </c>
      <c r="K3" s="39" t="s">
        <v>33194</v>
      </c>
      <c r="L3" s="39" t="s">
        <v>33195</v>
      </c>
      <c r="M3" s="39" t="s">
        <v>33196</v>
      </c>
      <c r="N3" s="39" t="s">
        <v>33197</v>
      </c>
      <c r="O3" s="39" t="s">
        <v>33198</v>
      </c>
      <c r="P3" s="39" t="s">
        <v>33199</v>
      </c>
      <c r="Q3" s="39" t="s">
        <v>33200</v>
      </c>
      <c r="R3" s="39" t="s">
        <v>33201</v>
      </c>
      <c r="S3" s="39" t="s">
        <v>33202</v>
      </c>
      <c r="T3" s="39" t="s">
        <v>33203</v>
      </c>
      <c r="U3" s="39" t="s">
        <v>33204</v>
      </c>
      <c r="V3" s="39" t="s">
        <v>33205</v>
      </c>
      <c r="W3" s="39" t="s">
        <v>33206</v>
      </c>
      <c r="X3" s="39" t="s">
        <v>33207</v>
      </c>
      <c r="Y3" s="39" t="s">
        <v>33208</v>
      </c>
      <c r="Z3" s="39" t="s">
        <v>33209</v>
      </c>
      <c r="AA3" s="39" t="s">
        <v>33210</v>
      </c>
      <c r="AB3" s="39" t="s">
        <v>33211</v>
      </c>
      <c r="AC3" s="39" t="s">
        <v>33212</v>
      </c>
      <c r="AD3" s="39" t="s">
        <v>33213</v>
      </c>
      <c r="AE3" s="39" t="s">
        <v>33214</v>
      </c>
      <c r="AF3" s="39" t="s">
        <v>33215</v>
      </c>
      <c r="AG3" s="39" t="s">
        <v>33216</v>
      </c>
      <c r="AH3" s="39" t="s">
        <v>33217</v>
      </c>
      <c r="AI3" s="39" t="s">
        <v>33218</v>
      </c>
      <c r="AJ3" s="39" t="s">
        <v>33219</v>
      </c>
      <c r="AK3" s="39" t="s">
        <v>33220</v>
      </c>
      <c r="AL3" s="39" t="s">
        <v>33221</v>
      </c>
      <c r="AM3" s="39" t="s">
        <v>33222</v>
      </c>
      <c r="AN3" s="39" t="s">
        <v>33223</v>
      </c>
      <c r="AO3" s="39" t="s">
        <v>33224</v>
      </c>
      <c r="AP3" s="39" t="s">
        <v>33225</v>
      </c>
      <c r="AQ3" s="39" t="s">
        <v>33226</v>
      </c>
      <c r="AR3" s="39" t="s">
        <v>33227</v>
      </c>
    </row>
    <row r="4" spans="1:44" s="55" customFormat="1">
      <c r="A4" s="39" t="s">
        <v>1</v>
      </c>
      <c r="B4" s="39" t="s">
        <v>2</v>
      </c>
      <c r="C4" s="39" t="s">
        <v>3</v>
      </c>
      <c r="D4" s="39" t="s">
        <v>4</v>
      </c>
      <c r="E4" s="40" t="s">
        <v>73</v>
      </c>
      <c r="F4" s="39" t="s">
        <v>6</v>
      </c>
      <c r="G4" s="39" t="s">
        <v>74</v>
      </c>
      <c r="H4" s="39" t="s">
        <v>8</v>
      </c>
      <c r="I4" s="41" t="s">
        <v>9</v>
      </c>
      <c r="J4" s="41" t="s">
        <v>10</v>
      </c>
      <c r="K4" s="39" t="s">
        <v>11</v>
      </c>
      <c r="L4" s="39" t="s">
        <v>12</v>
      </c>
      <c r="M4" s="39" t="s">
        <v>13</v>
      </c>
      <c r="N4" s="39" t="s">
        <v>324</v>
      </c>
      <c r="O4" s="39" t="s">
        <v>15</v>
      </c>
      <c r="P4" s="39" t="s">
        <v>16</v>
      </c>
      <c r="Q4" s="39" t="s">
        <v>17</v>
      </c>
      <c r="R4" s="39" t="s">
        <v>18</v>
      </c>
      <c r="S4" s="39" t="s">
        <v>201</v>
      </c>
      <c r="T4" s="39" t="s">
        <v>326</v>
      </c>
      <c r="U4" s="39" t="s">
        <v>327</v>
      </c>
      <c r="V4" s="39" t="s">
        <v>329</v>
      </c>
      <c r="W4" s="39" t="s">
        <v>330</v>
      </c>
      <c r="X4" s="39" t="s">
        <v>331</v>
      </c>
      <c r="Y4" s="39" t="s">
        <v>332</v>
      </c>
      <c r="Z4" s="39" t="s">
        <v>333</v>
      </c>
      <c r="AA4" s="39" t="s">
        <v>334</v>
      </c>
      <c r="AB4" s="39" t="s">
        <v>335</v>
      </c>
      <c r="AC4" s="39" t="s">
        <v>336</v>
      </c>
      <c r="AD4" s="39" t="s">
        <v>337</v>
      </c>
      <c r="AE4" s="39" t="s">
        <v>338</v>
      </c>
      <c r="AF4" s="39" t="s">
        <v>339</v>
      </c>
      <c r="AG4" s="39" t="s">
        <v>340</v>
      </c>
      <c r="AH4" s="39" t="s">
        <v>341</v>
      </c>
      <c r="AI4" s="39" t="s">
        <v>342</v>
      </c>
      <c r="AJ4" s="39" t="s">
        <v>343</v>
      </c>
      <c r="AK4" s="39" t="s">
        <v>346</v>
      </c>
      <c r="AL4" s="39"/>
      <c r="AM4" s="39"/>
      <c r="AN4" s="39"/>
      <c r="AO4" s="39" t="s">
        <v>42</v>
      </c>
      <c r="AP4" s="39" t="s">
        <v>43</v>
      </c>
      <c r="AQ4" s="39" t="s">
        <v>44</v>
      </c>
      <c r="AR4" s="39"/>
    </row>
    <row r="5" spans="1:44" s="55" customFormat="1">
      <c r="A5" s="39" t="s">
        <v>1</v>
      </c>
      <c r="B5" s="39"/>
      <c r="C5" s="39" t="s">
        <v>3</v>
      </c>
      <c r="D5" s="39" t="s">
        <v>4</v>
      </c>
      <c r="E5" s="40" t="s">
        <v>73</v>
      </c>
      <c r="F5" s="39" t="s">
        <v>6</v>
      </c>
      <c r="G5" s="39" t="s">
        <v>74</v>
      </c>
      <c r="H5" s="39" t="s">
        <v>8</v>
      </c>
      <c r="I5" s="41" t="s">
        <v>9</v>
      </c>
      <c r="J5" s="41" t="s">
        <v>10</v>
      </c>
      <c r="K5" s="39" t="s">
        <v>11</v>
      </c>
      <c r="L5" s="39" t="s">
        <v>12</v>
      </c>
      <c r="M5" s="39" t="s">
        <v>13</v>
      </c>
      <c r="N5" s="39" t="s">
        <v>75</v>
      </c>
      <c r="O5" s="39" t="s">
        <v>15</v>
      </c>
      <c r="P5" s="39" t="s">
        <v>16</v>
      </c>
      <c r="Q5" s="39" t="s">
        <v>17</v>
      </c>
      <c r="R5" s="39" t="s">
        <v>18</v>
      </c>
      <c r="S5" s="39" t="s">
        <v>77</v>
      </c>
      <c r="T5" s="39" t="s">
        <v>78</v>
      </c>
      <c r="U5" s="39" t="s">
        <v>79</v>
      </c>
      <c r="V5" s="39" t="s">
        <v>80</v>
      </c>
      <c r="W5" s="39" t="s">
        <v>81</v>
      </c>
      <c r="X5" s="39" t="s">
        <v>82</v>
      </c>
      <c r="Y5" s="39" t="s">
        <v>83</v>
      </c>
      <c r="Z5" s="39" t="s">
        <v>84</v>
      </c>
      <c r="AA5" s="39" t="s">
        <v>85</v>
      </c>
      <c r="AB5" s="39" t="s">
        <v>86</v>
      </c>
      <c r="AC5" s="39" t="s">
        <v>87</v>
      </c>
      <c r="AD5" s="39" t="s">
        <v>88</v>
      </c>
      <c r="AE5" s="39" t="s">
        <v>89</v>
      </c>
      <c r="AF5" s="39" t="s">
        <v>90</v>
      </c>
      <c r="AG5" s="39" t="s">
        <v>91</v>
      </c>
      <c r="AH5" s="39" t="s">
        <v>92</v>
      </c>
      <c r="AI5" s="39" t="s">
        <v>93</v>
      </c>
      <c r="AJ5" s="39" t="s">
        <v>94</v>
      </c>
      <c r="AK5" s="39" t="s">
        <v>95</v>
      </c>
      <c r="AL5" s="39" t="s">
        <v>96</v>
      </c>
      <c r="AM5" s="39" t="s">
        <v>97</v>
      </c>
      <c r="AN5" s="39" t="s">
        <v>98</v>
      </c>
      <c r="AO5" s="39" t="s">
        <v>42</v>
      </c>
      <c r="AP5" s="39" t="s">
        <v>43</v>
      </c>
      <c r="AQ5" s="39" t="s">
        <v>44</v>
      </c>
      <c r="AR5" s="39" t="s">
        <v>99</v>
      </c>
    </row>
    <row r="6" spans="1:44" s="55" customFormat="1">
      <c r="A6" s="39" t="s">
        <v>1</v>
      </c>
      <c r="B6" s="39"/>
      <c r="C6" s="39" t="s">
        <v>3</v>
      </c>
      <c r="D6" s="39" t="s">
        <v>4</v>
      </c>
      <c r="E6" s="40" t="s">
        <v>73</v>
      </c>
      <c r="F6" s="39" t="s">
        <v>6</v>
      </c>
      <c r="G6" s="39" t="s">
        <v>74</v>
      </c>
      <c r="H6" s="39" t="s">
        <v>8</v>
      </c>
      <c r="I6" s="41" t="s">
        <v>9</v>
      </c>
      <c r="J6" s="41" t="s">
        <v>10</v>
      </c>
      <c r="K6" s="39" t="s">
        <v>11</v>
      </c>
      <c r="L6" s="39" t="s">
        <v>12</v>
      </c>
      <c r="M6" s="39" t="s">
        <v>13</v>
      </c>
      <c r="N6" s="39" t="s">
        <v>195</v>
      </c>
      <c r="O6" s="39" t="s">
        <v>15</v>
      </c>
      <c r="P6" s="39" t="s">
        <v>16</v>
      </c>
      <c r="Q6" s="39" t="s">
        <v>17</v>
      </c>
      <c r="R6" s="39" t="s">
        <v>18</v>
      </c>
      <c r="S6" s="39" t="s">
        <v>169</v>
      </c>
      <c r="T6" s="39" t="s">
        <v>170</v>
      </c>
      <c r="U6" s="39" t="s">
        <v>196</v>
      </c>
      <c r="V6" s="39" t="s">
        <v>171</v>
      </c>
      <c r="W6" s="39" t="s">
        <v>172</v>
      </c>
      <c r="X6" s="39" t="s">
        <v>173</v>
      </c>
      <c r="Y6" s="39" t="s">
        <v>174</v>
      </c>
      <c r="Z6" s="39" t="s">
        <v>175</v>
      </c>
      <c r="AA6" s="39" t="s">
        <v>107</v>
      </c>
      <c r="AB6" s="39" t="s">
        <v>166</v>
      </c>
      <c r="AC6" s="39" t="s">
        <v>167</v>
      </c>
      <c r="AD6" s="39"/>
      <c r="AE6" s="39"/>
      <c r="AF6" s="39"/>
      <c r="AG6" s="39"/>
      <c r="AH6" s="39"/>
      <c r="AI6" s="39"/>
      <c r="AJ6" s="39"/>
      <c r="AK6" s="39"/>
      <c r="AL6" s="39"/>
      <c r="AM6" s="39"/>
      <c r="AN6" s="39"/>
      <c r="AO6" s="39" t="s">
        <v>42</v>
      </c>
      <c r="AP6" s="39" t="s">
        <v>43</v>
      </c>
      <c r="AQ6" s="39" t="s">
        <v>44</v>
      </c>
      <c r="AR6" s="39"/>
    </row>
    <row r="7" spans="1:44" s="55" customFormat="1">
      <c r="A7" s="39" t="s">
        <v>1</v>
      </c>
      <c r="B7" s="39"/>
      <c r="C7" s="39" t="s">
        <v>3</v>
      </c>
      <c r="D7" s="39" t="s">
        <v>4</v>
      </c>
      <c r="E7" s="40" t="s">
        <v>73</v>
      </c>
      <c r="F7" s="39" t="s">
        <v>6</v>
      </c>
      <c r="G7" s="39" t="s">
        <v>74</v>
      </c>
      <c r="H7" s="39" t="s">
        <v>8</v>
      </c>
      <c r="I7" s="41" t="s">
        <v>9</v>
      </c>
      <c r="J7" s="41" t="s">
        <v>10</v>
      </c>
      <c r="K7" s="39" t="s">
        <v>11</v>
      </c>
      <c r="L7" s="39" t="s">
        <v>12</v>
      </c>
      <c r="M7" s="39" t="s">
        <v>13</v>
      </c>
      <c r="N7" s="39" t="s">
        <v>280</v>
      </c>
      <c r="O7" s="39" t="s">
        <v>15</v>
      </c>
      <c r="P7" s="39" t="s">
        <v>16</v>
      </c>
      <c r="Q7" s="39" t="s">
        <v>17</v>
      </c>
      <c r="R7" s="39" t="s">
        <v>18</v>
      </c>
      <c r="S7" s="39" t="s">
        <v>77</v>
      </c>
      <c r="T7" s="39" t="s">
        <v>107</v>
      </c>
      <c r="U7" s="39" t="s">
        <v>166</v>
      </c>
      <c r="V7" s="39" t="s">
        <v>167</v>
      </c>
      <c r="W7" s="39"/>
      <c r="X7" s="39"/>
      <c r="Y7" s="39"/>
      <c r="Z7" s="39"/>
      <c r="AA7" s="39"/>
      <c r="AB7" s="39"/>
      <c r="AC7" s="39"/>
      <c r="AD7" s="39"/>
      <c r="AE7" s="39"/>
      <c r="AF7" s="39"/>
      <c r="AG7" s="39"/>
      <c r="AH7" s="39"/>
      <c r="AI7" s="39"/>
      <c r="AJ7" s="39"/>
      <c r="AK7" s="39"/>
      <c r="AL7" s="39"/>
      <c r="AM7" s="39"/>
      <c r="AN7" s="39"/>
      <c r="AO7" s="39" t="s">
        <v>42</v>
      </c>
      <c r="AP7" s="39" t="s">
        <v>43</v>
      </c>
      <c r="AQ7" s="39" t="s">
        <v>44</v>
      </c>
      <c r="AR7" s="39"/>
    </row>
    <row r="8" spans="1:44">
      <c r="A8" s="36" t="s">
        <v>33184</v>
      </c>
      <c r="B8" s="36">
        <v>1</v>
      </c>
      <c r="C8" t="s">
        <v>610</v>
      </c>
      <c r="D8" t="s">
        <v>1175</v>
      </c>
      <c r="E8" t="s">
        <v>25728</v>
      </c>
      <c r="G8" s="35" t="s">
        <v>5499</v>
      </c>
      <c r="H8" t="s">
        <v>1891</v>
      </c>
      <c r="I8" t="s">
        <v>33185</v>
      </c>
      <c r="J8" s="65" t="s">
        <v>33185</v>
      </c>
      <c r="K8" t="s">
        <v>550</v>
      </c>
      <c r="L8" t="s">
        <v>25631</v>
      </c>
      <c r="M8" t="s">
        <v>25631</v>
      </c>
      <c r="N8" t="s">
        <v>195</v>
      </c>
      <c r="O8" t="s">
        <v>1604</v>
      </c>
      <c r="P8" t="s">
        <v>3568</v>
      </c>
      <c r="Q8" t="s">
        <v>600</v>
      </c>
      <c r="R8" t="s">
        <v>1003</v>
      </c>
      <c r="S8" t="s">
        <v>702</v>
      </c>
      <c r="T8" t="s">
        <v>5940</v>
      </c>
      <c r="V8" t="s">
        <v>33186</v>
      </c>
      <c r="X8" t="s">
        <v>702</v>
      </c>
      <c r="Y8" t="s">
        <v>6647</v>
      </c>
      <c r="AA8" t="s">
        <v>2819</v>
      </c>
      <c r="AB8" t="s">
        <v>25729</v>
      </c>
      <c r="AC8">
        <v>5.5</v>
      </c>
      <c r="AO8" t="s">
        <v>25730</v>
      </c>
      <c r="AP8" t="s">
        <v>25731</v>
      </c>
    </row>
    <row r="9" spans="1:44" s="55" customFormat="1">
      <c r="A9" t="s">
        <v>33184</v>
      </c>
      <c r="B9">
        <v>2</v>
      </c>
      <c r="C9" t="s">
        <v>508</v>
      </c>
      <c r="D9" s="54" t="s">
        <v>1175</v>
      </c>
      <c r="E9" s="13" t="s">
        <v>25531</v>
      </c>
      <c r="F9" s="1" t="s">
        <v>852</v>
      </c>
      <c r="G9">
        <v>23</v>
      </c>
      <c r="H9">
        <v>2022</v>
      </c>
      <c r="I9" s="37">
        <v>44663</v>
      </c>
      <c r="J9" s="66">
        <v>44663</v>
      </c>
      <c r="K9" t="s">
        <v>550</v>
      </c>
      <c r="L9" s="1" t="s">
        <v>25532</v>
      </c>
      <c r="M9" s="1" t="s">
        <v>25532</v>
      </c>
      <c r="N9" t="s">
        <v>195</v>
      </c>
      <c r="O9" t="s">
        <v>887</v>
      </c>
      <c r="P9" t="s">
        <v>3568</v>
      </c>
      <c r="Q9" t="s">
        <v>600</v>
      </c>
      <c r="R9" t="s">
        <v>601</v>
      </c>
      <c r="S9">
        <v>2000</v>
      </c>
      <c r="T9">
        <v>10900</v>
      </c>
      <c r="U9"/>
      <c r="V9" t="s">
        <v>943</v>
      </c>
      <c r="W9"/>
      <c r="X9">
        <v>2000</v>
      </c>
      <c r="Y9">
        <v>22585</v>
      </c>
      <c r="Z9"/>
      <c r="AA9"/>
      <c r="AB9"/>
      <c r="AC9"/>
      <c r="AD9"/>
      <c r="AE9"/>
      <c r="AF9"/>
      <c r="AG9"/>
      <c r="AH9"/>
      <c r="AI9"/>
      <c r="AJ9"/>
      <c r="AK9"/>
      <c r="AL9"/>
      <c r="AM9"/>
      <c r="AN9"/>
      <c r="AO9" t="s">
        <v>33228</v>
      </c>
      <c r="AP9"/>
      <c r="AQ9"/>
      <c r="AR9"/>
    </row>
    <row r="10" spans="1:44" s="55" customFormat="1">
      <c r="A10" t="s">
        <v>33184</v>
      </c>
      <c r="B10">
        <v>3</v>
      </c>
      <c r="C10" t="s">
        <v>508</v>
      </c>
      <c r="D10" s="54" t="s">
        <v>25534</v>
      </c>
      <c r="E10" s="14" t="s">
        <v>25535</v>
      </c>
      <c r="F10" s="1" t="s">
        <v>33232</v>
      </c>
      <c r="G10">
        <v>23</v>
      </c>
      <c r="H10">
        <v>2022</v>
      </c>
      <c r="I10" s="37">
        <v>44663</v>
      </c>
      <c r="J10" s="66">
        <v>44663</v>
      </c>
      <c r="K10" t="s">
        <v>901</v>
      </c>
      <c r="L10" t="s">
        <v>25537</v>
      </c>
      <c r="M10" s="1" t="s">
        <v>25532</v>
      </c>
      <c r="N10" t="s">
        <v>324</v>
      </c>
      <c r="O10"/>
      <c r="P10" t="s">
        <v>3568</v>
      </c>
      <c r="Q10" t="s">
        <v>951</v>
      </c>
      <c r="R10" t="s">
        <v>952</v>
      </c>
      <c r="S10" t="s">
        <v>27947</v>
      </c>
      <c r="T10" t="s">
        <v>1136</v>
      </c>
      <c r="U10" t="s">
        <v>908</v>
      </c>
      <c r="V10" t="s">
        <v>909</v>
      </c>
      <c r="W10" t="s">
        <v>908</v>
      </c>
      <c r="X10" t="s">
        <v>955</v>
      </c>
      <c r="Y10" t="s">
        <v>910</v>
      </c>
      <c r="Z10">
        <v>2000</v>
      </c>
      <c r="AA10" t="s">
        <v>911</v>
      </c>
      <c r="AB10">
        <v>915</v>
      </c>
      <c r="AC10" t="s">
        <v>912</v>
      </c>
      <c r="AD10" t="s">
        <v>908</v>
      </c>
      <c r="AE10" t="s">
        <v>958</v>
      </c>
      <c r="AF10" t="s">
        <v>908</v>
      </c>
      <c r="AG10" t="s">
        <v>7964</v>
      </c>
      <c r="AH10" t="s">
        <v>982</v>
      </c>
      <c r="AI10" t="s">
        <v>959</v>
      </c>
      <c r="AJ10" t="s">
        <v>960</v>
      </c>
      <c r="AK10" t="s">
        <v>908</v>
      </c>
      <c r="AL10"/>
      <c r="AM10"/>
      <c r="AN10"/>
      <c r="AO10"/>
      <c r="AP10"/>
      <c r="AQ10"/>
      <c r="AR10"/>
    </row>
    <row r="11" spans="1:44">
      <c r="A11" t="s">
        <v>33184</v>
      </c>
      <c r="B11" s="36">
        <v>4</v>
      </c>
      <c r="C11" t="s">
        <v>508</v>
      </c>
      <c r="D11" s="54" t="s">
        <v>25538</v>
      </c>
      <c r="E11" s="13" t="s">
        <v>25539</v>
      </c>
      <c r="F11" s="1" t="s">
        <v>1141</v>
      </c>
      <c r="G11">
        <v>23</v>
      </c>
      <c r="H11">
        <v>2022</v>
      </c>
      <c r="I11" s="37">
        <v>44663</v>
      </c>
      <c r="J11" s="66">
        <v>44663</v>
      </c>
      <c r="K11" t="s">
        <v>550</v>
      </c>
      <c r="L11" s="1" t="s">
        <v>25532</v>
      </c>
      <c r="M11" s="1" t="s">
        <v>25532</v>
      </c>
      <c r="N11" t="s">
        <v>75</v>
      </c>
      <c r="P11" t="s">
        <v>3568</v>
      </c>
      <c r="Q11" t="s">
        <v>33229</v>
      </c>
      <c r="R11">
        <v>2000</v>
      </c>
      <c r="S11">
        <v>2000</v>
      </c>
      <c r="T11">
        <v>5</v>
      </c>
      <c r="AO11" t="s">
        <v>33228</v>
      </c>
    </row>
    <row r="12" spans="1:44">
      <c r="A12" t="s">
        <v>33184</v>
      </c>
      <c r="B12" s="36">
        <v>5</v>
      </c>
      <c r="C12" t="s">
        <v>508</v>
      </c>
      <c r="D12" s="54" t="s">
        <v>25540</v>
      </c>
      <c r="E12" s="13" t="s">
        <v>25541</v>
      </c>
      <c r="F12" s="1" t="s">
        <v>2639</v>
      </c>
      <c r="G12">
        <v>23</v>
      </c>
      <c r="H12">
        <v>2022</v>
      </c>
      <c r="I12" s="37">
        <v>44663</v>
      </c>
      <c r="J12" s="37">
        <v>44663</v>
      </c>
      <c r="K12" t="s">
        <v>513</v>
      </c>
      <c r="L12" s="1" t="s">
        <v>25542</v>
      </c>
      <c r="M12" s="1" t="s">
        <v>25532</v>
      </c>
      <c r="N12" t="s">
        <v>280</v>
      </c>
      <c r="P12" t="s">
        <v>3568</v>
      </c>
      <c r="Q12" t="s">
        <v>700</v>
      </c>
      <c r="R12" t="s">
        <v>896</v>
      </c>
      <c r="S12">
        <v>2000</v>
      </c>
      <c r="AO12" t="s">
        <v>33228</v>
      </c>
    </row>
    <row r="13" spans="1:44">
      <c r="A13" t="s">
        <v>33184</v>
      </c>
      <c r="B13">
        <v>6</v>
      </c>
      <c r="C13" t="s">
        <v>508</v>
      </c>
      <c r="D13" s="54" t="s">
        <v>1774</v>
      </c>
      <c r="E13" t="s">
        <v>25732</v>
      </c>
      <c r="G13" t="s">
        <v>5489</v>
      </c>
      <c r="H13" t="s">
        <v>1891</v>
      </c>
      <c r="I13" t="s">
        <v>33185</v>
      </c>
      <c r="J13" t="s">
        <v>33185</v>
      </c>
      <c r="K13" t="s">
        <v>550</v>
      </c>
      <c r="L13" t="s">
        <v>25631</v>
      </c>
      <c r="M13" t="s">
        <v>25631</v>
      </c>
      <c r="N13" t="s">
        <v>195</v>
      </c>
      <c r="O13" t="s">
        <v>1193</v>
      </c>
      <c r="P13" t="s">
        <v>3543</v>
      </c>
      <c r="Q13" t="s">
        <v>600</v>
      </c>
      <c r="R13" t="s">
        <v>1003</v>
      </c>
      <c r="S13" t="s">
        <v>702</v>
      </c>
      <c r="T13" t="s">
        <v>1445</v>
      </c>
      <c r="V13" t="s">
        <v>33186</v>
      </c>
      <c r="X13" t="s">
        <v>702</v>
      </c>
      <c r="Y13" t="s">
        <v>1812</v>
      </c>
      <c r="AA13" t="s">
        <v>2749</v>
      </c>
      <c r="AB13" t="s">
        <v>25733</v>
      </c>
      <c r="AC13">
        <v>3.7</v>
      </c>
      <c r="AP13" t="s">
        <v>25734</v>
      </c>
    </row>
    <row r="14" spans="1:44">
      <c r="A14" s="36" t="s">
        <v>33184</v>
      </c>
      <c r="B14">
        <v>7</v>
      </c>
      <c r="C14" t="s">
        <v>610</v>
      </c>
      <c r="D14" t="s">
        <v>1181</v>
      </c>
      <c r="E14" t="s">
        <v>25735</v>
      </c>
      <c r="G14" s="34" t="s">
        <v>5495</v>
      </c>
      <c r="H14" t="s">
        <v>1891</v>
      </c>
      <c r="I14" t="s">
        <v>33185</v>
      </c>
      <c r="J14" t="s">
        <v>33185</v>
      </c>
      <c r="K14" t="s">
        <v>550</v>
      </c>
      <c r="L14" t="s">
        <v>25631</v>
      </c>
      <c r="M14" t="s">
        <v>25631</v>
      </c>
      <c r="N14" t="s">
        <v>195</v>
      </c>
      <c r="O14" t="s">
        <v>1604</v>
      </c>
      <c r="P14" t="s">
        <v>3543</v>
      </c>
      <c r="Q14" t="s">
        <v>600</v>
      </c>
      <c r="R14" t="s">
        <v>1003</v>
      </c>
      <c r="S14" t="s">
        <v>702</v>
      </c>
      <c r="T14" t="s">
        <v>603</v>
      </c>
      <c r="V14" t="s">
        <v>33186</v>
      </c>
      <c r="X14" t="s">
        <v>702</v>
      </c>
      <c r="Y14" t="s">
        <v>605</v>
      </c>
      <c r="AA14" t="s">
        <v>2819</v>
      </c>
      <c r="AB14" t="s">
        <v>25736</v>
      </c>
      <c r="AC14">
        <v>5.5</v>
      </c>
      <c r="AO14" t="s">
        <v>25730</v>
      </c>
      <c r="AP14" t="s">
        <v>23163</v>
      </c>
    </row>
    <row r="15" spans="1:44">
      <c r="A15" t="s">
        <v>33184</v>
      </c>
      <c r="B15" s="36">
        <v>8</v>
      </c>
      <c r="C15" t="s">
        <v>508</v>
      </c>
      <c r="D15" s="54" t="s">
        <v>1181</v>
      </c>
      <c r="E15" s="13" t="s">
        <v>25545</v>
      </c>
      <c r="F15" s="1" t="s">
        <v>719</v>
      </c>
      <c r="G15">
        <v>22</v>
      </c>
      <c r="H15">
        <v>2022</v>
      </c>
      <c r="I15" s="37">
        <v>44663</v>
      </c>
      <c r="J15" s="37">
        <v>44663</v>
      </c>
      <c r="K15" t="s">
        <v>550</v>
      </c>
      <c r="L15" s="1" t="s">
        <v>25532</v>
      </c>
      <c r="M15" s="1" t="s">
        <v>25532</v>
      </c>
      <c r="N15" t="s">
        <v>195</v>
      </c>
      <c r="O15" t="s">
        <v>887</v>
      </c>
      <c r="P15" t="s">
        <v>3543</v>
      </c>
      <c r="Q15" t="s">
        <v>600</v>
      </c>
      <c r="R15" t="s">
        <v>601</v>
      </c>
      <c r="S15">
        <v>2000</v>
      </c>
      <c r="T15">
        <v>6400</v>
      </c>
      <c r="V15" t="s">
        <v>943</v>
      </c>
      <c r="X15">
        <v>2000</v>
      </c>
      <c r="Y15">
        <v>13585</v>
      </c>
      <c r="AO15" t="s">
        <v>33228</v>
      </c>
    </row>
    <row r="16" spans="1:44">
      <c r="A16" t="s">
        <v>33184</v>
      </c>
      <c r="B16" s="36">
        <v>9</v>
      </c>
      <c r="C16" t="s">
        <v>508</v>
      </c>
      <c r="D16" s="54" t="s">
        <v>25548</v>
      </c>
      <c r="E16" s="14" t="s">
        <v>25549</v>
      </c>
      <c r="F16" s="1" t="s">
        <v>33230</v>
      </c>
      <c r="G16">
        <v>22</v>
      </c>
      <c r="H16">
        <v>2022</v>
      </c>
      <c r="I16" s="37">
        <v>44663</v>
      </c>
      <c r="J16" s="37">
        <v>44663</v>
      </c>
      <c r="K16" t="s">
        <v>901</v>
      </c>
      <c r="L16" t="s">
        <v>25537</v>
      </c>
      <c r="M16" s="1" t="s">
        <v>25532</v>
      </c>
      <c r="N16" t="s">
        <v>324</v>
      </c>
      <c r="P16" t="s">
        <v>3543</v>
      </c>
      <c r="Q16" t="s">
        <v>951</v>
      </c>
      <c r="R16" t="s">
        <v>952</v>
      </c>
      <c r="S16" t="s">
        <v>27947</v>
      </c>
      <c r="T16" t="s">
        <v>1136</v>
      </c>
      <c r="U16" t="s">
        <v>908</v>
      </c>
      <c r="V16" t="s">
        <v>909</v>
      </c>
      <c r="W16" t="s">
        <v>908</v>
      </c>
      <c r="X16" t="s">
        <v>955</v>
      </c>
      <c r="Y16" t="s">
        <v>910</v>
      </c>
      <c r="Z16">
        <v>2000</v>
      </c>
      <c r="AA16" t="s">
        <v>911</v>
      </c>
      <c r="AB16">
        <v>915</v>
      </c>
      <c r="AC16" t="s">
        <v>912</v>
      </c>
      <c r="AD16" t="s">
        <v>908</v>
      </c>
      <c r="AE16" t="s">
        <v>958</v>
      </c>
      <c r="AF16" t="s">
        <v>908</v>
      </c>
      <c r="AG16" t="s">
        <v>7964</v>
      </c>
      <c r="AH16" t="s">
        <v>982</v>
      </c>
      <c r="AI16" t="s">
        <v>959</v>
      </c>
      <c r="AJ16" t="s">
        <v>960</v>
      </c>
      <c r="AK16" t="s">
        <v>908</v>
      </c>
    </row>
    <row r="17" spans="1:44">
      <c r="A17" t="s">
        <v>33184</v>
      </c>
      <c r="B17">
        <v>10</v>
      </c>
      <c r="C17" t="s">
        <v>508</v>
      </c>
      <c r="D17" s="54" t="s">
        <v>4586</v>
      </c>
      <c r="E17" s="13" t="s">
        <v>25551</v>
      </c>
      <c r="F17" s="1" t="s">
        <v>737</v>
      </c>
      <c r="G17">
        <v>22</v>
      </c>
      <c r="H17">
        <v>2022</v>
      </c>
      <c r="I17" s="37">
        <v>44663</v>
      </c>
      <c r="J17" s="37">
        <v>44663</v>
      </c>
      <c r="K17" t="s">
        <v>550</v>
      </c>
      <c r="L17" s="1" t="s">
        <v>25532</v>
      </c>
      <c r="M17" s="1" t="s">
        <v>25532</v>
      </c>
      <c r="N17" t="s">
        <v>75</v>
      </c>
      <c r="P17" t="s">
        <v>3543</v>
      </c>
      <c r="Q17" t="s">
        <v>33229</v>
      </c>
      <c r="R17">
        <v>2000</v>
      </c>
      <c r="S17">
        <v>2000</v>
      </c>
      <c r="T17">
        <v>5</v>
      </c>
      <c r="AO17" t="s">
        <v>33228</v>
      </c>
    </row>
    <row r="18" spans="1:44">
      <c r="A18" t="s">
        <v>33184</v>
      </c>
      <c r="B18">
        <v>11</v>
      </c>
      <c r="C18" t="s">
        <v>508</v>
      </c>
      <c r="D18" s="54" t="s">
        <v>25552</v>
      </c>
      <c r="E18" s="13" t="s">
        <v>25553</v>
      </c>
      <c r="F18" s="1" t="s">
        <v>740</v>
      </c>
      <c r="G18">
        <v>22</v>
      </c>
      <c r="H18">
        <v>2022</v>
      </c>
      <c r="I18" s="37">
        <v>44663</v>
      </c>
      <c r="J18" s="37">
        <v>44663</v>
      </c>
      <c r="K18" t="s">
        <v>513</v>
      </c>
      <c r="L18" s="1" t="s">
        <v>25542</v>
      </c>
      <c r="M18" s="1" t="s">
        <v>25532</v>
      </c>
      <c r="N18" t="s">
        <v>280</v>
      </c>
      <c r="P18" t="s">
        <v>3543</v>
      </c>
      <c r="Q18" t="s">
        <v>700</v>
      </c>
      <c r="R18" t="s">
        <v>896</v>
      </c>
      <c r="S18">
        <v>2000</v>
      </c>
      <c r="AO18" t="s">
        <v>33228</v>
      </c>
    </row>
    <row r="19" spans="1:44">
      <c r="A19" t="s">
        <v>33184</v>
      </c>
      <c r="B19" s="36">
        <v>12</v>
      </c>
      <c r="C19" t="s">
        <v>610</v>
      </c>
      <c r="D19" t="s">
        <v>760</v>
      </c>
      <c r="E19" t="s">
        <v>25737</v>
      </c>
      <c r="G19" s="33" t="s">
        <v>10850</v>
      </c>
      <c r="H19" t="s">
        <v>1891</v>
      </c>
      <c r="I19" t="s">
        <v>33185</v>
      </c>
      <c r="J19" t="s">
        <v>33185</v>
      </c>
      <c r="K19" t="s">
        <v>550</v>
      </c>
      <c r="L19" t="s">
        <v>25631</v>
      </c>
      <c r="M19" t="s">
        <v>25631</v>
      </c>
      <c r="N19" t="s">
        <v>195</v>
      </c>
      <c r="O19" t="s">
        <v>1604</v>
      </c>
      <c r="P19" t="s">
        <v>25564</v>
      </c>
      <c r="Q19" t="s">
        <v>600</v>
      </c>
      <c r="R19" t="s">
        <v>1003</v>
      </c>
      <c r="S19" t="s">
        <v>712</v>
      </c>
      <c r="T19" t="s">
        <v>1681</v>
      </c>
      <c r="V19" t="s">
        <v>33186</v>
      </c>
      <c r="X19" t="s">
        <v>712</v>
      </c>
      <c r="Y19" t="s">
        <v>1681</v>
      </c>
      <c r="AA19" t="s">
        <v>2595</v>
      </c>
      <c r="AB19" t="s">
        <v>25738</v>
      </c>
      <c r="AC19">
        <v>4</v>
      </c>
      <c r="AO19" t="s">
        <v>25739</v>
      </c>
      <c r="AP19" t="s">
        <v>16045</v>
      </c>
      <c r="AQ19" t="s">
        <v>25740</v>
      </c>
    </row>
    <row r="20" spans="1:44">
      <c r="A20" t="s">
        <v>33184</v>
      </c>
      <c r="B20" s="36">
        <v>13</v>
      </c>
      <c r="C20" t="s">
        <v>508</v>
      </c>
      <c r="D20" s="54" t="s">
        <v>760</v>
      </c>
      <c r="E20" s="13" t="s">
        <v>25555</v>
      </c>
      <c r="F20" s="1" t="s">
        <v>661</v>
      </c>
      <c r="G20">
        <v>26</v>
      </c>
      <c r="H20">
        <v>2022</v>
      </c>
      <c r="I20" s="37">
        <v>44663</v>
      </c>
      <c r="J20" s="37">
        <v>44663</v>
      </c>
      <c r="K20" t="s">
        <v>550</v>
      </c>
      <c r="L20" s="1" t="s">
        <v>25532</v>
      </c>
      <c r="M20" s="1" t="s">
        <v>25532</v>
      </c>
      <c r="N20" t="s">
        <v>195</v>
      </c>
      <c r="O20" t="s">
        <v>887</v>
      </c>
      <c r="P20" t="s">
        <v>3736</v>
      </c>
      <c r="Q20" t="s">
        <v>600</v>
      </c>
      <c r="R20" t="s">
        <v>601</v>
      </c>
      <c r="S20">
        <v>1400</v>
      </c>
      <c r="T20">
        <v>10900</v>
      </c>
      <c r="V20" t="s">
        <v>943</v>
      </c>
      <c r="X20">
        <v>1400</v>
      </c>
      <c r="Y20">
        <v>22585</v>
      </c>
      <c r="AO20" t="s">
        <v>33228</v>
      </c>
    </row>
    <row r="21" spans="1:44">
      <c r="A21" t="s">
        <v>33184</v>
      </c>
      <c r="B21">
        <v>14</v>
      </c>
      <c r="C21" t="s">
        <v>508</v>
      </c>
      <c r="D21" s="54" t="s">
        <v>25557</v>
      </c>
      <c r="E21" s="13" t="s">
        <v>25558</v>
      </c>
      <c r="F21" s="1" t="s">
        <v>25187</v>
      </c>
      <c r="G21">
        <v>26</v>
      </c>
      <c r="H21">
        <v>2022</v>
      </c>
      <c r="I21" s="37">
        <v>44663</v>
      </c>
      <c r="J21" s="37">
        <v>44663</v>
      </c>
      <c r="K21" t="s">
        <v>901</v>
      </c>
      <c r="L21" t="s">
        <v>25537</v>
      </c>
      <c r="M21" s="1" t="s">
        <v>25532</v>
      </c>
      <c r="N21" t="s">
        <v>324</v>
      </c>
      <c r="P21" t="s">
        <v>3736</v>
      </c>
      <c r="Q21" t="s">
        <v>951</v>
      </c>
      <c r="R21" t="s">
        <v>952</v>
      </c>
      <c r="S21" t="s">
        <v>27958</v>
      </c>
      <c r="T21" t="s">
        <v>1136</v>
      </c>
      <c r="U21" t="s">
        <v>908</v>
      </c>
      <c r="V21" t="s">
        <v>909</v>
      </c>
      <c r="W21" t="s">
        <v>908</v>
      </c>
      <c r="X21" t="s">
        <v>955</v>
      </c>
      <c r="Y21" t="s">
        <v>910</v>
      </c>
      <c r="Z21">
        <v>1400</v>
      </c>
      <c r="AA21" t="s">
        <v>911</v>
      </c>
      <c r="AB21">
        <v>1375</v>
      </c>
      <c r="AC21" t="s">
        <v>912</v>
      </c>
      <c r="AD21" t="s">
        <v>908</v>
      </c>
      <c r="AE21" t="s">
        <v>958</v>
      </c>
      <c r="AF21" t="s">
        <v>908</v>
      </c>
      <c r="AG21" t="s">
        <v>7964</v>
      </c>
      <c r="AH21" t="s">
        <v>982</v>
      </c>
      <c r="AI21" t="s">
        <v>959</v>
      </c>
      <c r="AJ21" t="s">
        <v>960</v>
      </c>
      <c r="AK21" t="s">
        <v>908</v>
      </c>
    </row>
    <row r="22" spans="1:44">
      <c r="A22" t="s">
        <v>33184</v>
      </c>
      <c r="B22">
        <v>15</v>
      </c>
      <c r="C22" t="s">
        <v>508</v>
      </c>
      <c r="D22" s="54" t="s">
        <v>25560</v>
      </c>
      <c r="E22" s="13" t="s">
        <v>25561</v>
      </c>
      <c r="F22" s="1" t="s">
        <v>685</v>
      </c>
      <c r="G22">
        <v>26</v>
      </c>
      <c r="H22">
        <v>2022</v>
      </c>
      <c r="I22" s="37">
        <v>44663</v>
      </c>
      <c r="J22" s="37">
        <v>44663</v>
      </c>
      <c r="K22" t="s">
        <v>550</v>
      </c>
      <c r="L22" s="1" t="s">
        <v>25532</v>
      </c>
      <c r="M22" s="1" t="s">
        <v>25532</v>
      </c>
      <c r="N22" t="s">
        <v>75</v>
      </c>
      <c r="P22" t="s">
        <v>3736</v>
      </c>
      <c r="Q22" t="s">
        <v>33229</v>
      </c>
      <c r="R22">
        <v>1400</v>
      </c>
      <c r="S22">
        <v>1400</v>
      </c>
      <c r="T22">
        <v>3</v>
      </c>
      <c r="AO22" t="s">
        <v>33228</v>
      </c>
    </row>
    <row r="23" spans="1:44">
      <c r="A23" t="s">
        <v>33184</v>
      </c>
      <c r="B23" s="36">
        <v>16</v>
      </c>
      <c r="C23" t="s">
        <v>508</v>
      </c>
      <c r="D23" s="54" t="s">
        <v>25562</v>
      </c>
      <c r="E23" s="13" t="s">
        <v>25563</v>
      </c>
      <c r="F23" s="1" t="s">
        <v>704</v>
      </c>
      <c r="G23">
        <v>26</v>
      </c>
      <c r="H23">
        <v>2022</v>
      </c>
      <c r="I23" s="37">
        <v>44663</v>
      </c>
      <c r="J23" s="37">
        <v>44663</v>
      </c>
      <c r="K23" t="s">
        <v>513</v>
      </c>
      <c r="L23" s="1" t="s">
        <v>25542</v>
      </c>
      <c r="M23" s="1" t="s">
        <v>25532</v>
      </c>
      <c r="N23" t="s">
        <v>280</v>
      </c>
      <c r="P23" t="s">
        <v>25564</v>
      </c>
      <c r="Q23" t="s">
        <v>700</v>
      </c>
      <c r="R23" t="s">
        <v>896</v>
      </c>
      <c r="S23">
        <v>1400</v>
      </c>
      <c r="AO23" t="s">
        <v>33228</v>
      </c>
    </row>
    <row r="24" spans="1:44">
      <c r="A24" t="s">
        <v>33184</v>
      </c>
      <c r="B24" s="36">
        <v>17</v>
      </c>
      <c r="C24" t="s">
        <v>610</v>
      </c>
      <c r="D24" t="s">
        <v>770</v>
      </c>
      <c r="E24" t="s">
        <v>25741</v>
      </c>
      <c r="G24" s="33" t="s">
        <v>5523</v>
      </c>
      <c r="H24" t="s">
        <v>1891</v>
      </c>
      <c r="I24" t="s">
        <v>33185</v>
      </c>
      <c r="J24" t="s">
        <v>33185</v>
      </c>
      <c r="K24" t="s">
        <v>550</v>
      </c>
      <c r="L24" t="s">
        <v>25631</v>
      </c>
      <c r="M24" t="s">
        <v>25631</v>
      </c>
      <c r="N24" t="s">
        <v>195</v>
      </c>
      <c r="O24" t="s">
        <v>1023</v>
      </c>
      <c r="P24" t="s">
        <v>1188</v>
      </c>
      <c r="Q24" t="s">
        <v>600</v>
      </c>
      <c r="R24" t="s">
        <v>1003</v>
      </c>
      <c r="S24" t="s">
        <v>739</v>
      </c>
      <c r="T24" t="s">
        <v>3361</v>
      </c>
      <c r="V24" t="s">
        <v>5106</v>
      </c>
      <c r="X24" t="s">
        <v>739</v>
      </c>
      <c r="Y24" t="s">
        <v>1102</v>
      </c>
      <c r="AA24" t="s">
        <v>25742</v>
      </c>
      <c r="AC24">
        <v>3.7</v>
      </c>
      <c r="AO24" t="s">
        <v>25743</v>
      </c>
      <c r="AP24" t="s">
        <v>25744</v>
      </c>
      <c r="AQ24" t="s">
        <v>25740</v>
      </c>
    </row>
    <row r="25" spans="1:44">
      <c r="A25" s="55" t="s">
        <v>33184</v>
      </c>
      <c r="B25">
        <v>18</v>
      </c>
      <c r="C25" s="55" t="s">
        <v>508</v>
      </c>
      <c r="D25" s="67" t="s">
        <v>770</v>
      </c>
      <c r="E25" s="55" t="s">
        <v>25745</v>
      </c>
      <c r="G25" s="55">
        <v>29</v>
      </c>
      <c r="H25" s="55" t="s">
        <v>1891</v>
      </c>
      <c r="I25" s="55" t="s">
        <v>33185</v>
      </c>
      <c r="J25" s="63">
        <v>44663</v>
      </c>
      <c r="K25" s="55" t="s">
        <v>550</v>
      </c>
      <c r="L25" s="55" t="s">
        <v>25631</v>
      </c>
      <c r="M25" s="55" t="s">
        <v>25631</v>
      </c>
      <c r="N25" s="55" t="s">
        <v>195</v>
      </c>
      <c r="O25" s="55" t="s">
        <v>1023</v>
      </c>
      <c r="P25" s="58" t="s">
        <v>25569</v>
      </c>
      <c r="Q25" s="55" t="s">
        <v>600</v>
      </c>
      <c r="R25" s="55" t="s">
        <v>1003</v>
      </c>
      <c r="S25" s="55" t="s">
        <v>702</v>
      </c>
      <c r="T25" s="55">
        <v>14400</v>
      </c>
      <c r="V25" s="55" t="s">
        <v>33186</v>
      </c>
      <c r="W25" s="55"/>
      <c r="X25" s="55" t="s">
        <v>702</v>
      </c>
      <c r="Y25" s="55">
        <v>29585</v>
      </c>
      <c r="Z25" s="55"/>
      <c r="AA25" s="55" t="s">
        <v>2645</v>
      </c>
      <c r="AB25" s="55" t="s">
        <v>25746</v>
      </c>
      <c r="AC25" s="55">
        <v>5.5</v>
      </c>
      <c r="AD25" s="55"/>
      <c r="AE25" s="55"/>
      <c r="AF25" s="55"/>
      <c r="AG25" s="55"/>
      <c r="AH25" s="55"/>
      <c r="AI25" s="55"/>
      <c r="AJ25" s="55"/>
      <c r="AK25" s="55"/>
      <c r="AL25" s="55"/>
      <c r="AM25" s="55"/>
      <c r="AN25" s="55"/>
      <c r="AO25" s="55" t="s">
        <v>25747</v>
      </c>
      <c r="AP25" s="55" t="s">
        <v>25748</v>
      </c>
      <c r="AQ25" s="55" t="s">
        <v>25740</v>
      </c>
      <c r="AR25" s="55"/>
    </row>
    <row r="26" spans="1:44">
      <c r="A26" t="s">
        <v>33184</v>
      </c>
      <c r="B26">
        <v>19</v>
      </c>
      <c r="C26" t="s">
        <v>610</v>
      </c>
      <c r="D26" t="s">
        <v>1200</v>
      </c>
      <c r="E26" t="s">
        <v>25750</v>
      </c>
      <c r="G26" s="33" t="s">
        <v>5514</v>
      </c>
      <c r="H26" t="s">
        <v>1891</v>
      </c>
      <c r="I26" t="s">
        <v>33185</v>
      </c>
      <c r="J26" t="s">
        <v>33185</v>
      </c>
      <c r="K26" t="s">
        <v>550</v>
      </c>
      <c r="L26" t="s">
        <v>25631</v>
      </c>
      <c r="M26" t="s">
        <v>25631</v>
      </c>
      <c r="N26" t="s">
        <v>195</v>
      </c>
      <c r="O26" t="s">
        <v>1023</v>
      </c>
      <c r="P26" t="s">
        <v>2464</v>
      </c>
      <c r="Q26" t="s">
        <v>600</v>
      </c>
      <c r="R26" t="s">
        <v>1003</v>
      </c>
      <c r="S26" t="s">
        <v>712</v>
      </c>
      <c r="T26" t="s">
        <v>4459</v>
      </c>
      <c r="V26" t="s">
        <v>5106</v>
      </c>
      <c r="X26" t="s">
        <v>712</v>
      </c>
      <c r="Y26" t="s">
        <v>1190</v>
      </c>
      <c r="AA26" t="s">
        <v>12521</v>
      </c>
      <c r="AB26" t="s">
        <v>25751</v>
      </c>
      <c r="AC26">
        <v>4</v>
      </c>
      <c r="AO26" t="s">
        <v>25743</v>
      </c>
      <c r="AP26" t="s">
        <v>25752</v>
      </c>
      <c r="AQ26" t="s">
        <v>25740</v>
      </c>
    </row>
    <row r="27" spans="1:44">
      <c r="A27" s="55" t="s">
        <v>33184</v>
      </c>
      <c r="B27" s="36">
        <v>20</v>
      </c>
      <c r="C27" s="55" t="s">
        <v>508</v>
      </c>
      <c r="D27" s="67" t="s">
        <v>1200</v>
      </c>
      <c r="E27" s="55" t="s">
        <v>25728</v>
      </c>
      <c r="G27" s="55">
        <v>30</v>
      </c>
      <c r="H27" s="55" t="s">
        <v>1891</v>
      </c>
      <c r="I27" s="55" t="s">
        <v>33185</v>
      </c>
      <c r="J27" s="63">
        <v>44663</v>
      </c>
      <c r="K27" s="55" t="s">
        <v>550</v>
      </c>
      <c r="L27" s="55" t="s">
        <v>25631</v>
      </c>
      <c r="M27" s="55" t="s">
        <v>25631</v>
      </c>
      <c r="N27" s="55" t="s">
        <v>195</v>
      </c>
      <c r="O27" s="55" t="s">
        <v>1193</v>
      </c>
      <c r="P27" s="58" t="s">
        <v>25569</v>
      </c>
      <c r="Q27" s="55" t="s">
        <v>600</v>
      </c>
      <c r="R27" s="55" t="s">
        <v>1003</v>
      </c>
      <c r="S27" s="55" t="s">
        <v>702</v>
      </c>
      <c r="T27" s="55">
        <v>13900</v>
      </c>
      <c r="V27" s="55" t="s">
        <v>33186</v>
      </c>
      <c r="W27" s="55"/>
      <c r="X27" s="55" t="s">
        <v>702</v>
      </c>
      <c r="Y27" s="55">
        <v>28585</v>
      </c>
      <c r="Z27" s="55"/>
      <c r="AA27" s="55" t="s">
        <v>2819</v>
      </c>
      <c r="AB27" s="55" t="s">
        <v>25729</v>
      </c>
      <c r="AC27" s="55">
        <v>5.5</v>
      </c>
      <c r="AD27" s="55"/>
      <c r="AE27" s="55"/>
      <c r="AF27" s="55"/>
      <c r="AG27" s="55"/>
      <c r="AH27" s="55"/>
      <c r="AI27" s="55"/>
      <c r="AJ27" s="55"/>
      <c r="AK27" s="55"/>
      <c r="AL27" s="55"/>
      <c r="AM27" s="55"/>
      <c r="AN27" s="55"/>
      <c r="AO27" s="55" t="s">
        <v>33187</v>
      </c>
      <c r="AP27" s="55" t="s">
        <v>25731</v>
      </c>
      <c r="AQ27" s="55" t="s">
        <v>25740</v>
      </c>
      <c r="AR27" s="55"/>
    </row>
    <row r="28" spans="1:44">
      <c r="A28" s="55" t="s">
        <v>33184</v>
      </c>
      <c r="B28" s="36">
        <v>21</v>
      </c>
      <c r="C28" s="55" t="s">
        <v>508</v>
      </c>
      <c r="D28" s="67" t="s">
        <v>25567</v>
      </c>
      <c r="E28" s="59" t="s">
        <v>25568</v>
      </c>
      <c r="F28" s="56" t="s">
        <v>752</v>
      </c>
      <c r="G28" s="55">
        <v>31</v>
      </c>
      <c r="H28" s="55">
        <v>2022</v>
      </c>
      <c r="I28" s="60">
        <v>44663</v>
      </c>
      <c r="J28" s="60">
        <v>44663</v>
      </c>
      <c r="K28" s="55" t="s">
        <v>550</v>
      </c>
      <c r="L28" s="56" t="s">
        <v>25532</v>
      </c>
      <c r="M28" s="56" t="s">
        <v>25532</v>
      </c>
      <c r="N28" s="55" t="s">
        <v>195</v>
      </c>
      <c r="O28" s="55" t="s">
        <v>887</v>
      </c>
      <c r="P28" s="58" t="s">
        <v>25569</v>
      </c>
      <c r="Q28" s="55" t="s">
        <v>600</v>
      </c>
      <c r="R28" s="55" t="s">
        <v>601</v>
      </c>
      <c r="S28" s="55">
        <v>2000</v>
      </c>
      <c r="T28" s="55">
        <v>6400</v>
      </c>
      <c r="U28" s="55"/>
      <c r="V28" s="55" t="s">
        <v>943</v>
      </c>
      <c r="W28" s="55"/>
      <c r="X28" s="55">
        <v>2000</v>
      </c>
      <c r="Y28" s="55">
        <v>13585</v>
      </c>
      <c r="Z28" s="55"/>
      <c r="AA28" s="55"/>
      <c r="AB28" s="55"/>
      <c r="AC28" s="55"/>
      <c r="AD28" s="55"/>
      <c r="AE28" s="55"/>
      <c r="AF28" s="55"/>
      <c r="AG28" s="55"/>
      <c r="AH28" s="55"/>
      <c r="AI28" s="55"/>
      <c r="AJ28" s="55"/>
      <c r="AK28" s="55"/>
      <c r="AL28" s="55"/>
      <c r="AM28" s="55"/>
      <c r="AN28" s="55"/>
      <c r="AO28" s="55" t="s">
        <v>33228</v>
      </c>
      <c r="AP28" s="55"/>
      <c r="AQ28" s="55"/>
      <c r="AR28" s="55"/>
    </row>
    <row r="29" spans="1:44">
      <c r="A29" s="55" t="s">
        <v>33184</v>
      </c>
      <c r="B29">
        <v>22</v>
      </c>
      <c r="C29" s="55" t="s">
        <v>508</v>
      </c>
      <c r="D29" s="67" t="s">
        <v>25572</v>
      </c>
      <c r="E29" s="61" t="s">
        <v>25573</v>
      </c>
      <c r="F29" s="56" t="s">
        <v>756</v>
      </c>
      <c r="G29" s="55">
        <v>31</v>
      </c>
      <c r="H29" s="55">
        <v>2022</v>
      </c>
      <c r="I29" s="60">
        <v>44663</v>
      </c>
      <c r="J29" s="60">
        <v>44663</v>
      </c>
      <c r="K29" s="55" t="s">
        <v>901</v>
      </c>
      <c r="L29" s="55" t="s">
        <v>25537</v>
      </c>
      <c r="M29" s="56" t="s">
        <v>25532</v>
      </c>
      <c r="N29" s="55" t="s">
        <v>324</v>
      </c>
      <c r="O29" s="55"/>
      <c r="P29" s="58" t="s">
        <v>25569</v>
      </c>
      <c r="Q29" s="55" t="s">
        <v>951</v>
      </c>
      <c r="R29" s="55" t="s">
        <v>952</v>
      </c>
      <c r="S29" s="55" t="s">
        <v>27947</v>
      </c>
      <c r="T29" s="55" t="s">
        <v>1136</v>
      </c>
      <c r="U29" s="55" t="s">
        <v>908</v>
      </c>
      <c r="V29" s="55" t="s">
        <v>909</v>
      </c>
      <c r="W29" s="55" t="s">
        <v>908</v>
      </c>
      <c r="X29" s="55" t="s">
        <v>955</v>
      </c>
      <c r="Y29" s="55" t="s">
        <v>910</v>
      </c>
      <c r="Z29" s="55">
        <v>2000</v>
      </c>
      <c r="AA29" s="55" t="s">
        <v>911</v>
      </c>
      <c r="AB29" s="55">
        <v>915</v>
      </c>
      <c r="AC29" s="55" t="s">
        <v>912</v>
      </c>
      <c r="AD29" s="55" t="s">
        <v>908</v>
      </c>
      <c r="AE29" s="55" t="s">
        <v>958</v>
      </c>
      <c r="AF29" s="55" t="s">
        <v>908</v>
      </c>
      <c r="AG29" s="55" t="s">
        <v>7964</v>
      </c>
      <c r="AH29" s="55" t="s">
        <v>982</v>
      </c>
      <c r="AI29" s="55" t="s">
        <v>959</v>
      </c>
      <c r="AJ29" s="55" t="s">
        <v>960</v>
      </c>
      <c r="AK29" s="55" t="s">
        <v>908</v>
      </c>
      <c r="AL29" s="55"/>
      <c r="AM29" s="55"/>
      <c r="AN29" s="55"/>
      <c r="AO29" s="55"/>
      <c r="AP29" s="55"/>
      <c r="AQ29" s="55"/>
      <c r="AR29" s="55"/>
    </row>
    <row r="30" spans="1:44">
      <c r="A30" s="55" t="s">
        <v>33184</v>
      </c>
      <c r="B30">
        <v>23</v>
      </c>
      <c r="C30" s="55" t="s">
        <v>508</v>
      </c>
      <c r="D30" s="67" t="s">
        <v>21756</v>
      </c>
      <c r="E30" s="59" t="s">
        <v>25574</v>
      </c>
      <c r="F30" s="56" t="s">
        <v>836</v>
      </c>
      <c r="G30" s="55">
        <v>31</v>
      </c>
      <c r="H30" s="55">
        <v>2022</v>
      </c>
      <c r="I30" s="60">
        <v>44663</v>
      </c>
      <c r="J30" s="60">
        <v>44663</v>
      </c>
      <c r="K30" s="55" t="s">
        <v>550</v>
      </c>
      <c r="L30" s="56" t="s">
        <v>25532</v>
      </c>
      <c r="M30" s="56" t="s">
        <v>25532</v>
      </c>
      <c r="N30" s="55" t="s">
        <v>75</v>
      </c>
      <c r="O30" s="55"/>
      <c r="P30" s="58" t="s">
        <v>25569</v>
      </c>
      <c r="Q30" s="55" t="s">
        <v>33229</v>
      </c>
      <c r="R30" s="55">
        <v>2000</v>
      </c>
      <c r="S30" s="55">
        <v>2000</v>
      </c>
      <c r="T30" s="55">
        <v>5</v>
      </c>
      <c r="U30" s="55"/>
      <c r="V30" s="55"/>
      <c r="W30" s="55"/>
      <c r="X30" s="55"/>
      <c r="Y30" s="55"/>
      <c r="Z30" s="55"/>
      <c r="AA30" s="55"/>
      <c r="AB30" s="55"/>
      <c r="AC30" s="55"/>
      <c r="AD30" s="55"/>
      <c r="AE30" s="55"/>
      <c r="AF30" s="55"/>
      <c r="AG30" s="55"/>
      <c r="AH30" s="55"/>
      <c r="AI30" s="55"/>
      <c r="AJ30" s="55"/>
      <c r="AK30" s="55"/>
      <c r="AL30" s="55"/>
      <c r="AM30" s="55"/>
      <c r="AN30" s="55"/>
      <c r="AO30" s="55" t="s">
        <v>33228</v>
      </c>
      <c r="AP30" s="55"/>
      <c r="AQ30" s="55"/>
      <c r="AR30" s="55"/>
    </row>
    <row r="31" spans="1:44">
      <c r="A31" s="55" t="s">
        <v>33184</v>
      </c>
      <c r="B31" s="36">
        <v>24</v>
      </c>
      <c r="C31" s="55" t="s">
        <v>508</v>
      </c>
      <c r="D31" s="67" t="s">
        <v>25575</v>
      </c>
      <c r="E31" s="59" t="s">
        <v>25576</v>
      </c>
      <c r="F31" s="56" t="s">
        <v>840</v>
      </c>
      <c r="G31" s="55">
        <v>31</v>
      </c>
      <c r="H31" s="55">
        <v>2022</v>
      </c>
      <c r="I31" s="60">
        <v>44663</v>
      </c>
      <c r="J31" s="64">
        <v>44663</v>
      </c>
      <c r="K31" s="55" t="s">
        <v>513</v>
      </c>
      <c r="L31" s="56" t="s">
        <v>25542</v>
      </c>
      <c r="M31" s="56" t="s">
        <v>25532</v>
      </c>
      <c r="N31" s="55" t="s">
        <v>280</v>
      </c>
      <c r="O31" s="55"/>
      <c r="P31" s="58" t="s">
        <v>25569</v>
      </c>
      <c r="Q31" s="55" t="s">
        <v>700</v>
      </c>
      <c r="R31" s="55" t="s">
        <v>896</v>
      </c>
      <c r="S31" s="55">
        <v>2000</v>
      </c>
      <c r="T31" s="55"/>
      <c r="U31" s="55"/>
      <c r="V31" s="55"/>
      <c r="W31" s="55"/>
      <c r="X31" s="55"/>
      <c r="Y31" s="55"/>
      <c r="Z31" s="55"/>
      <c r="AA31" s="55"/>
      <c r="AB31" s="55"/>
      <c r="AC31" s="55"/>
      <c r="AD31" s="55"/>
      <c r="AE31" s="55"/>
      <c r="AF31" s="55"/>
      <c r="AG31" s="55"/>
      <c r="AH31" s="55"/>
      <c r="AI31" s="55"/>
      <c r="AJ31" s="55"/>
      <c r="AK31" s="55"/>
      <c r="AL31" s="55"/>
      <c r="AM31" s="55"/>
      <c r="AN31" s="55"/>
      <c r="AO31" s="55" t="s">
        <v>33228</v>
      </c>
      <c r="AP31" s="55"/>
      <c r="AQ31" s="55"/>
      <c r="AR31" s="55"/>
    </row>
    <row r="32" spans="1:44">
      <c r="A32" s="36" t="s">
        <v>33184</v>
      </c>
      <c r="B32" s="36">
        <v>25</v>
      </c>
      <c r="C32" t="s">
        <v>610</v>
      </c>
      <c r="D32" t="s">
        <v>1206</v>
      </c>
      <c r="E32" t="s">
        <v>25753</v>
      </c>
      <c r="G32" s="35" t="s">
        <v>5402</v>
      </c>
      <c r="H32" t="s">
        <v>1891</v>
      </c>
      <c r="I32" t="s">
        <v>33185</v>
      </c>
      <c r="J32" t="s">
        <v>33185</v>
      </c>
      <c r="K32" t="s">
        <v>550</v>
      </c>
      <c r="L32" t="s">
        <v>25631</v>
      </c>
      <c r="M32" t="s">
        <v>25631</v>
      </c>
      <c r="N32" t="s">
        <v>195</v>
      </c>
      <c r="O32" t="s">
        <v>1023</v>
      </c>
      <c r="P32" t="s">
        <v>614</v>
      </c>
      <c r="Q32" t="s">
        <v>600</v>
      </c>
      <c r="R32" t="s">
        <v>1003</v>
      </c>
      <c r="S32" t="s">
        <v>712</v>
      </c>
      <c r="T32" t="s">
        <v>2674</v>
      </c>
      <c r="V32" t="s">
        <v>33186</v>
      </c>
      <c r="X32" t="s">
        <v>712</v>
      </c>
      <c r="Y32" t="s">
        <v>2675</v>
      </c>
      <c r="AA32" t="s">
        <v>2749</v>
      </c>
      <c r="AB32" t="s">
        <v>25754</v>
      </c>
      <c r="AC32">
        <v>3.7</v>
      </c>
      <c r="AP32" t="s">
        <v>25755</v>
      </c>
    </row>
    <row r="33" spans="1:43">
      <c r="A33" s="36" t="s">
        <v>33184</v>
      </c>
      <c r="B33">
        <v>26</v>
      </c>
      <c r="C33" t="s">
        <v>508</v>
      </c>
      <c r="D33" s="2" t="s">
        <v>1206</v>
      </c>
      <c r="E33" t="s">
        <v>25756</v>
      </c>
      <c r="G33" s="34">
        <v>32</v>
      </c>
      <c r="H33" t="s">
        <v>1891</v>
      </c>
      <c r="I33" t="s">
        <v>33185</v>
      </c>
      <c r="J33" s="62">
        <v>44663</v>
      </c>
      <c r="K33" t="s">
        <v>550</v>
      </c>
      <c r="L33" t="s">
        <v>25631</v>
      </c>
      <c r="M33" t="s">
        <v>25631</v>
      </c>
      <c r="N33" t="s">
        <v>195</v>
      </c>
      <c r="O33" t="s">
        <v>1023</v>
      </c>
      <c r="P33" t="s">
        <v>25757</v>
      </c>
      <c r="Q33" t="s">
        <v>600</v>
      </c>
      <c r="R33" t="s">
        <v>1003</v>
      </c>
      <c r="S33" t="s">
        <v>739</v>
      </c>
      <c r="T33" t="s">
        <v>2802</v>
      </c>
      <c r="V33" t="s">
        <v>33186</v>
      </c>
      <c r="X33" t="s">
        <v>739</v>
      </c>
      <c r="Y33">
        <v>16585</v>
      </c>
      <c r="AA33" t="s">
        <v>12521</v>
      </c>
      <c r="AB33" t="s">
        <v>25758</v>
      </c>
      <c r="AC33">
        <v>4</v>
      </c>
      <c r="AO33" t="s">
        <v>25759</v>
      </c>
      <c r="AP33" t="s">
        <v>25760</v>
      </c>
      <c r="AQ33" t="s">
        <v>25740</v>
      </c>
    </row>
    <row r="34" spans="1:43">
      <c r="A34" s="36" t="s">
        <v>33184</v>
      </c>
      <c r="B34">
        <v>27</v>
      </c>
      <c r="C34" t="s">
        <v>610</v>
      </c>
      <c r="D34" t="s">
        <v>1219</v>
      </c>
      <c r="E34" t="s">
        <v>25745</v>
      </c>
      <c r="G34" s="35" t="s">
        <v>5399</v>
      </c>
      <c r="H34" t="s">
        <v>1891</v>
      </c>
      <c r="I34" t="s">
        <v>33185</v>
      </c>
      <c r="J34" t="s">
        <v>33185</v>
      </c>
      <c r="K34" t="s">
        <v>550</v>
      </c>
      <c r="L34" t="s">
        <v>25631</v>
      </c>
      <c r="M34" t="s">
        <v>25631</v>
      </c>
      <c r="N34" t="s">
        <v>195</v>
      </c>
      <c r="O34" t="s">
        <v>11225</v>
      </c>
      <c r="P34" t="s">
        <v>515</v>
      </c>
      <c r="Q34" t="s">
        <v>600</v>
      </c>
      <c r="R34" t="s">
        <v>1003</v>
      </c>
      <c r="S34" t="s">
        <v>702</v>
      </c>
      <c r="T34" t="s">
        <v>2052</v>
      </c>
      <c r="V34" t="s">
        <v>33186</v>
      </c>
      <c r="X34" t="s">
        <v>702</v>
      </c>
      <c r="Y34" t="s">
        <v>3737</v>
      </c>
      <c r="AA34" t="s">
        <v>2645</v>
      </c>
      <c r="AB34" t="s">
        <v>25746</v>
      </c>
      <c r="AC34">
        <v>5.5</v>
      </c>
      <c r="AO34" t="s">
        <v>25763</v>
      </c>
      <c r="AP34" t="s">
        <v>25748</v>
      </c>
    </row>
    <row r="35" spans="1:43">
      <c r="A35" s="36" t="s">
        <v>33184</v>
      </c>
      <c r="B35" s="36">
        <v>28</v>
      </c>
      <c r="C35" t="s">
        <v>508</v>
      </c>
      <c r="D35" s="54" t="s">
        <v>1219</v>
      </c>
      <c r="E35" t="s">
        <v>25753</v>
      </c>
      <c r="F35" s="1"/>
      <c r="G35" s="35">
        <v>27</v>
      </c>
      <c r="H35" t="s">
        <v>1891</v>
      </c>
      <c r="I35" t="s">
        <v>33185</v>
      </c>
      <c r="J35" s="62">
        <v>44663</v>
      </c>
      <c r="K35" t="s">
        <v>550</v>
      </c>
      <c r="L35" t="s">
        <v>25631</v>
      </c>
      <c r="M35" t="s">
        <v>25631</v>
      </c>
      <c r="N35" t="s">
        <v>195</v>
      </c>
      <c r="O35" t="s">
        <v>11225</v>
      </c>
      <c r="P35" t="s">
        <v>25761</v>
      </c>
      <c r="Q35" t="s">
        <v>600</v>
      </c>
      <c r="R35" t="s">
        <v>1003</v>
      </c>
      <c r="S35" t="s">
        <v>712</v>
      </c>
      <c r="T35">
        <v>18400</v>
      </c>
      <c r="V35" t="s">
        <v>33186</v>
      </c>
      <c r="X35" t="s">
        <v>712</v>
      </c>
      <c r="Y35">
        <v>37585</v>
      </c>
      <c r="AA35" t="s">
        <v>2749</v>
      </c>
      <c r="AB35" t="s">
        <v>25754</v>
      </c>
      <c r="AC35">
        <v>3.7</v>
      </c>
      <c r="AO35" t="s">
        <v>25762</v>
      </c>
      <c r="AP35" t="s">
        <v>25755</v>
      </c>
      <c r="AQ35" t="s">
        <v>25740</v>
      </c>
    </row>
    <row r="36" spans="1:43">
      <c r="A36" s="36" t="s">
        <v>33184</v>
      </c>
      <c r="B36" s="36">
        <v>29</v>
      </c>
      <c r="C36" t="s">
        <v>610</v>
      </c>
      <c r="D36" t="s">
        <v>1225</v>
      </c>
      <c r="E36" t="s">
        <v>25764</v>
      </c>
      <c r="G36" s="34" t="s">
        <v>5485</v>
      </c>
      <c r="H36" t="s">
        <v>1891</v>
      </c>
      <c r="I36" t="s">
        <v>33185</v>
      </c>
      <c r="J36" t="s">
        <v>33185</v>
      </c>
      <c r="K36" t="s">
        <v>550</v>
      </c>
      <c r="L36" t="s">
        <v>25631</v>
      </c>
      <c r="M36" t="s">
        <v>25631</v>
      </c>
      <c r="N36" t="s">
        <v>195</v>
      </c>
      <c r="O36" t="s">
        <v>1193</v>
      </c>
      <c r="P36" t="s">
        <v>25769</v>
      </c>
      <c r="Q36" t="s">
        <v>600</v>
      </c>
      <c r="R36" t="s">
        <v>1003</v>
      </c>
      <c r="S36" t="s">
        <v>702</v>
      </c>
      <c r="T36" t="s">
        <v>14328</v>
      </c>
      <c r="V36" t="s">
        <v>33188</v>
      </c>
      <c r="X36" t="s">
        <v>702</v>
      </c>
      <c r="Y36" t="s">
        <v>7879</v>
      </c>
      <c r="AA36" t="s">
        <v>2811</v>
      </c>
      <c r="AB36" t="s">
        <v>25767</v>
      </c>
      <c r="AC36">
        <v>7.5</v>
      </c>
      <c r="AP36" t="s">
        <v>7583</v>
      </c>
    </row>
    <row r="37" spans="1:43">
      <c r="A37" s="36" t="s">
        <v>33184</v>
      </c>
      <c r="B37">
        <v>30</v>
      </c>
      <c r="C37" t="s">
        <v>508</v>
      </c>
      <c r="D37" s="54" t="s">
        <v>1225</v>
      </c>
      <c r="E37" t="s">
        <v>25764</v>
      </c>
      <c r="G37" s="34" t="s">
        <v>25765</v>
      </c>
      <c r="H37" t="s">
        <v>1891</v>
      </c>
      <c r="I37" t="s">
        <v>33185</v>
      </c>
      <c r="J37" s="62">
        <v>44663</v>
      </c>
      <c r="K37" t="s">
        <v>550</v>
      </c>
      <c r="L37" t="s">
        <v>25631</v>
      </c>
      <c r="M37" t="s">
        <v>25631</v>
      </c>
      <c r="N37" t="s">
        <v>195</v>
      </c>
      <c r="O37" t="s">
        <v>1193</v>
      </c>
      <c r="P37" s="42" t="s">
        <v>25766</v>
      </c>
      <c r="Q37" t="s">
        <v>600</v>
      </c>
      <c r="R37" t="s">
        <v>1003</v>
      </c>
      <c r="S37" t="s">
        <v>702</v>
      </c>
      <c r="T37" t="s">
        <v>14328</v>
      </c>
      <c r="V37" t="s">
        <v>33188</v>
      </c>
      <c r="X37" t="s">
        <v>702</v>
      </c>
      <c r="Y37" t="s">
        <v>7879</v>
      </c>
      <c r="AA37" t="s">
        <v>2811</v>
      </c>
      <c r="AB37" t="s">
        <v>25767</v>
      </c>
      <c r="AC37">
        <v>7.5</v>
      </c>
      <c r="AO37" t="s">
        <v>25768</v>
      </c>
      <c r="AP37" t="s">
        <v>7583</v>
      </c>
      <c r="AQ37" t="s">
        <v>25740</v>
      </c>
    </row>
    <row r="38" spans="1:43" s="55" customFormat="1">
      <c r="A38" s="55" t="s">
        <v>33184</v>
      </c>
      <c r="B38">
        <v>31</v>
      </c>
      <c r="C38" s="55" t="s">
        <v>508</v>
      </c>
      <c r="D38" s="67" t="s">
        <v>25770</v>
      </c>
      <c r="E38" s="55" t="s">
        <v>25771</v>
      </c>
      <c r="G38" s="55">
        <v>33</v>
      </c>
      <c r="H38" s="55" t="s">
        <v>1891</v>
      </c>
      <c r="I38" s="55" t="s">
        <v>33185</v>
      </c>
      <c r="J38" s="57">
        <v>44663</v>
      </c>
      <c r="K38" s="55" t="s">
        <v>550</v>
      </c>
      <c r="L38" s="55" t="s">
        <v>25631</v>
      </c>
      <c r="M38" s="55" t="s">
        <v>25631</v>
      </c>
      <c r="N38" s="55" t="s">
        <v>195</v>
      </c>
      <c r="O38" s="55" t="s">
        <v>1023</v>
      </c>
      <c r="P38" s="55" t="s">
        <v>25772</v>
      </c>
      <c r="Q38" s="55" t="s">
        <v>600</v>
      </c>
      <c r="R38" s="55" t="s">
        <v>1003</v>
      </c>
      <c r="S38" s="55" t="s">
        <v>739</v>
      </c>
      <c r="T38" s="55">
        <v>4900</v>
      </c>
      <c r="V38" s="55" t="s">
        <v>33186</v>
      </c>
      <c r="X38" s="55" t="s">
        <v>739</v>
      </c>
      <c r="Y38" s="55">
        <v>10585</v>
      </c>
      <c r="AA38" s="55" t="s">
        <v>2749</v>
      </c>
      <c r="AB38" s="55" t="s">
        <v>25773</v>
      </c>
      <c r="AC38" s="55">
        <v>3.7</v>
      </c>
      <c r="AO38" s="55" t="s">
        <v>25774</v>
      </c>
      <c r="AP38" s="55" t="s">
        <v>25219</v>
      </c>
      <c r="AQ38" s="55" t="s">
        <v>25740</v>
      </c>
    </row>
    <row r="39" spans="1:43" s="55" customFormat="1">
      <c r="A39" s="55" t="s">
        <v>33184</v>
      </c>
      <c r="B39" s="36">
        <v>32</v>
      </c>
      <c r="C39" s="55" t="s">
        <v>508</v>
      </c>
      <c r="D39" s="68" t="s">
        <v>25775</v>
      </c>
      <c r="E39" s="55" t="s">
        <v>25776</v>
      </c>
      <c r="G39" s="55">
        <v>34</v>
      </c>
      <c r="H39" s="55" t="s">
        <v>1891</v>
      </c>
      <c r="I39" s="55" t="s">
        <v>33185</v>
      </c>
      <c r="J39" s="57">
        <v>44663</v>
      </c>
      <c r="K39" s="55" t="s">
        <v>550</v>
      </c>
      <c r="L39" s="55" t="s">
        <v>25631</v>
      </c>
      <c r="M39" s="55" t="s">
        <v>25631</v>
      </c>
      <c r="N39" s="55" t="s">
        <v>195</v>
      </c>
      <c r="O39" s="55" t="s">
        <v>1193</v>
      </c>
      <c r="P39" s="55" t="s">
        <v>25777</v>
      </c>
      <c r="Q39" s="55" t="s">
        <v>600</v>
      </c>
      <c r="R39" s="55" t="s">
        <v>1003</v>
      </c>
      <c r="S39" s="55" t="s">
        <v>739</v>
      </c>
      <c r="T39" s="55" t="s">
        <v>2674</v>
      </c>
      <c r="V39" s="55" t="s">
        <v>33186</v>
      </c>
      <c r="X39" s="55" t="s">
        <v>739</v>
      </c>
      <c r="Y39" s="55" t="s">
        <v>2675</v>
      </c>
      <c r="AA39" s="55" t="s">
        <v>25779</v>
      </c>
      <c r="AB39" s="55" t="s">
        <v>25780</v>
      </c>
      <c r="AC39" s="55">
        <v>3.7</v>
      </c>
      <c r="AO39" s="55" t="s">
        <v>25781</v>
      </c>
      <c r="AP39" s="55" t="s">
        <v>25782</v>
      </c>
      <c r="AQ39" s="55" t="s">
        <v>25740</v>
      </c>
    </row>
    <row r="40" spans="1:43">
      <c r="A40" s="36" t="s">
        <v>33184</v>
      </c>
      <c r="B40" s="36">
        <v>33</v>
      </c>
      <c r="C40" t="s">
        <v>508</v>
      </c>
      <c r="D40" s="54" t="s">
        <v>1231</v>
      </c>
      <c r="E40" t="s">
        <v>25932</v>
      </c>
      <c r="G40" s="34"/>
      <c r="J40" s="37"/>
      <c r="K40" t="s">
        <v>1575</v>
      </c>
      <c r="N40" t="s">
        <v>407</v>
      </c>
      <c r="O40" t="s">
        <v>25933</v>
      </c>
      <c r="P40" s="42"/>
      <c r="Q40" t="s">
        <v>407</v>
      </c>
    </row>
    <row r="41" spans="1:43">
      <c r="A41" t="s">
        <v>33184</v>
      </c>
      <c r="B41">
        <v>34</v>
      </c>
      <c r="C41" t="s">
        <v>508</v>
      </c>
      <c r="D41" s="54" t="s">
        <v>1236</v>
      </c>
      <c r="E41" t="s">
        <v>25783</v>
      </c>
      <c r="G41" t="s">
        <v>10804</v>
      </c>
      <c r="H41" t="s">
        <v>1891</v>
      </c>
      <c r="I41" t="s">
        <v>33185</v>
      </c>
      <c r="J41" s="65" t="s">
        <v>33185</v>
      </c>
      <c r="K41" t="s">
        <v>550</v>
      </c>
      <c r="L41" t="s">
        <v>25631</v>
      </c>
      <c r="M41" t="s">
        <v>25631</v>
      </c>
      <c r="N41" t="s">
        <v>195</v>
      </c>
      <c r="O41" t="s">
        <v>1193</v>
      </c>
      <c r="P41" t="s">
        <v>25784</v>
      </c>
      <c r="Q41" t="s">
        <v>731</v>
      </c>
      <c r="R41" t="s">
        <v>4709</v>
      </c>
      <c r="S41" t="s">
        <v>739</v>
      </c>
      <c r="T41" t="s">
        <v>749</v>
      </c>
      <c r="V41" t="s">
        <v>5571</v>
      </c>
      <c r="X41" t="s">
        <v>739</v>
      </c>
      <c r="Y41" t="s">
        <v>749</v>
      </c>
      <c r="AA41" t="s">
        <v>25785</v>
      </c>
      <c r="AC41">
        <v>4</v>
      </c>
      <c r="AO41" t="s">
        <v>25681</v>
      </c>
      <c r="AP41" t="s">
        <v>9350</v>
      </c>
    </row>
    <row r="42" spans="1:43">
      <c r="A42" t="s">
        <v>33184</v>
      </c>
      <c r="B42">
        <v>35</v>
      </c>
      <c r="C42" t="s">
        <v>508</v>
      </c>
      <c r="D42" s="54" t="s">
        <v>1242</v>
      </c>
      <c r="E42" t="s">
        <v>25787</v>
      </c>
      <c r="G42" t="s">
        <v>10859</v>
      </c>
      <c r="H42" t="s">
        <v>1891</v>
      </c>
      <c r="I42" t="s">
        <v>33185</v>
      </c>
      <c r="J42" t="s">
        <v>33185</v>
      </c>
      <c r="K42" t="s">
        <v>550</v>
      </c>
      <c r="L42" t="s">
        <v>25631</v>
      </c>
      <c r="M42" t="s">
        <v>25631</v>
      </c>
      <c r="N42" t="s">
        <v>195</v>
      </c>
      <c r="O42" t="s">
        <v>1023</v>
      </c>
      <c r="P42" t="s">
        <v>25788</v>
      </c>
      <c r="Q42" t="s">
        <v>600</v>
      </c>
      <c r="R42" t="s">
        <v>1003</v>
      </c>
      <c r="S42" t="s">
        <v>702</v>
      </c>
      <c r="T42" t="s">
        <v>1681</v>
      </c>
      <c r="V42" t="s">
        <v>1881</v>
      </c>
      <c r="X42" t="s">
        <v>702</v>
      </c>
      <c r="Y42" t="s">
        <v>1078</v>
      </c>
      <c r="AA42" t="s">
        <v>2595</v>
      </c>
      <c r="AC42">
        <v>4</v>
      </c>
      <c r="AO42" t="s">
        <v>25681</v>
      </c>
      <c r="AP42" t="s">
        <v>25789</v>
      </c>
    </row>
    <row r="43" spans="1:43">
      <c r="A43" s="36" t="s">
        <v>33184</v>
      </c>
      <c r="B43" s="36">
        <v>36</v>
      </c>
      <c r="C43" t="s">
        <v>610</v>
      </c>
      <c r="D43" t="s">
        <v>1246</v>
      </c>
      <c r="E43" t="s">
        <v>25776</v>
      </c>
      <c r="G43" s="34" t="s">
        <v>10863</v>
      </c>
      <c r="H43" t="s">
        <v>1891</v>
      </c>
      <c r="I43" t="s">
        <v>33185</v>
      </c>
      <c r="J43" t="s">
        <v>33185</v>
      </c>
      <c r="K43" t="s">
        <v>550</v>
      </c>
      <c r="L43" t="s">
        <v>25631</v>
      </c>
      <c r="M43" t="s">
        <v>25631</v>
      </c>
      <c r="N43" t="s">
        <v>195</v>
      </c>
      <c r="O43" t="s">
        <v>1193</v>
      </c>
      <c r="P43" t="s">
        <v>7515</v>
      </c>
      <c r="Q43" t="s">
        <v>600</v>
      </c>
      <c r="R43" t="s">
        <v>1003</v>
      </c>
      <c r="S43" t="s">
        <v>739</v>
      </c>
      <c r="T43" t="s">
        <v>2674</v>
      </c>
      <c r="V43" t="s">
        <v>33186</v>
      </c>
      <c r="X43" t="s">
        <v>739</v>
      </c>
      <c r="Y43" t="s">
        <v>2675</v>
      </c>
      <c r="AA43" t="s">
        <v>25779</v>
      </c>
      <c r="AB43" t="s">
        <v>25780</v>
      </c>
      <c r="AC43">
        <v>3.7</v>
      </c>
      <c r="AP43" t="s">
        <v>25782</v>
      </c>
    </row>
    <row r="44" spans="1:43">
      <c r="A44" s="36" t="s">
        <v>33184</v>
      </c>
      <c r="B44" s="36">
        <v>37</v>
      </c>
      <c r="C44" t="s">
        <v>508</v>
      </c>
      <c r="D44" s="54" t="s">
        <v>1246</v>
      </c>
      <c r="E44" t="s">
        <v>25735</v>
      </c>
      <c r="G44" s="34">
        <v>41</v>
      </c>
      <c r="H44" t="s">
        <v>1891</v>
      </c>
      <c r="I44" t="s">
        <v>33185</v>
      </c>
      <c r="J44" s="62">
        <v>44663</v>
      </c>
      <c r="K44" t="s">
        <v>550</v>
      </c>
      <c r="L44" t="s">
        <v>25631</v>
      </c>
      <c r="M44" t="s">
        <v>25631</v>
      </c>
      <c r="N44" t="s">
        <v>195</v>
      </c>
      <c r="O44" t="s">
        <v>1193</v>
      </c>
      <c r="P44" t="s">
        <v>25790</v>
      </c>
      <c r="Q44" t="s">
        <v>600</v>
      </c>
      <c r="R44" t="s">
        <v>1003</v>
      </c>
      <c r="S44" t="s">
        <v>702</v>
      </c>
      <c r="T44" t="s">
        <v>603</v>
      </c>
      <c r="V44" t="s">
        <v>33186</v>
      </c>
      <c r="X44" t="s">
        <v>702</v>
      </c>
      <c r="Y44" t="s">
        <v>605</v>
      </c>
      <c r="AA44" t="s">
        <v>2819</v>
      </c>
      <c r="AB44" t="s">
        <v>25736</v>
      </c>
      <c r="AC44">
        <v>5.5</v>
      </c>
      <c r="AO44" t="s">
        <v>25791</v>
      </c>
      <c r="AP44" t="s">
        <v>23163</v>
      </c>
      <c r="AQ44" t="s">
        <v>25740</v>
      </c>
    </row>
    <row r="45" spans="1:43">
      <c r="A45" s="36" t="s">
        <v>33184</v>
      </c>
      <c r="B45">
        <v>38</v>
      </c>
      <c r="C45" t="s">
        <v>610</v>
      </c>
      <c r="D45" t="s">
        <v>1252</v>
      </c>
      <c r="E45" t="s">
        <v>25756</v>
      </c>
      <c r="G45" s="34" t="s">
        <v>24867</v>
      </c>
      <c r="H45" t="s">
        <v>1891</v>
      </c>
      <c r="I45" t="s">
        <v>33185</v>
      </c>
      <c r="J45" t="s">
        <v>33185</v>
      </c>
      <c r="K45" t="s">
        <v>550</v>
      </c>
      <c r="L45" t="s">
        <v>25631</v>
      </c>
      <c r="M45" t="s">
        <v>25631</v>
      </c>
      <c r="N45" t="s">
        <v>195</v>
      </c>
      <c r="O45" t="s">
        <v>1816</v>
      </c>
      <c r="P45" t="s">
        <v>7515</v>
      </c>
      <c r="Q45" t="s">
        <v>600</v>
      </c>
      <c r="R45" t="s">
        <v>1003</v>
      </c>
      <c r="S45" t="s">
        <v>739</v>
      </c>
      <c r="T45" t="s">
        <v>2802</v>
      </c>
      <c r="V45" t="s">
        <v>33186</v>
      </c>
      <c r="X45" t="s">
        <v>739</v>
      </c>
      <c r="Y45">
        <v>16585</v>
      </c>
      <c r="AA45" t="s">
        <v>12521</v>
      </c>
      <c r="AB45" t="s">
        <v>25758</v>
      </c>
      <c r="AC45">
        <v>4</v>
      </c>
      <c r="AP45" t="s">
        <v>25760</v>
      </c>
    </row>
    <row r="46" spans="1:43">
      <c r="A46" s="36" t="s">
        <v>33184</v>
      </c>
      <c r="B46">
        <v>39</v>
      </c>
      <c r="C46" t="s">
        <v>610</v>
      </c>
      <c r="D46" t="s">
        <v>1260</v>
      </c>
      <c r="E46" t="s">
        <v>25771</v>
      </c>
      <c r="G46" s="35" t="s">
        <v>24911</v>
      </c>
      <c r="H46" t="s">
        <v>1891</v>
      </c>
      <c r="I46" t="s">
        <v>33185</v>
      </c>
      <c r="J46" t="s">
        <v>33185</v>
      </c>
      <c r="K46" t="s">
        <v>550</v>
      </c>
      <c r="L46" t="s">
        <v>25631</v>
      </c>
      <c r="M46" t="s">
        <v>25631</v>
      </c>
      <c r="N46" t="s">
        <v>195</v>
      </c>
      <c r="O46" t="s">
        <v>1193</v>
      </c>
      <c r="P46" t="s">
        <v>7515</v>
      </c>
      <c r="Q46" t="s">
        <v>600</v>
      </c>
      <c r="R46" t="s">
        <v>1003</v>
      </c>
      <c r="S46" t="s">
        <v>739</v>
      </c>
      <c r="T46" t="s">
        <v>2831</v>
      </c>
      <c r="V46" t="s">
        <v>33186</v>
      </c>
      <c r="X46" t="s">
        <v>739</v>
      </c>
      <c r="Y46" t="s">
        <v>1170</v>
      </c>
      <c r="AA46" t="s">
        <v>2749</v>
      </c>
      <c r="AB46" t="s">
        <v>25773</v>
      </c>
      <c r="AC46">
        <v>3.7</v>
      </c>
      <c r="AO46" t="s">
        <v>25792</v>
      </c>
      <c r="AP46" t="s">
        <v>25219</v>
      </c>
    </row>
  </sheetData>
  <sortState xmlns:xlrd2="http://schemas.microsoft.com/office/spreadsheetml/2017/richdata2" ref="A34:AK46">
    <sortCondition ref="D34:D46"/>
  </sortState>
  <phoneticPr fontId="1" type="noConversion"/>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0B5162-54D0-4160-A8AB-DCE1D30CE25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2</vt:i4>
      </vt:variant>
    </vt:vector>
  </HeadingPairs>
  <TitlesOfParts>
    <vt:vector size="21" baseType="lpstr">
      <vt:lpstr>EquipmentDB</vt:lpstr>
      <vt:lpstr>WM Philidelphia</vt:lpstr>
      <vt:lpstr>Spares&amp;Folders</vt:lpstr>
      <vt:lpstr>to be entered</vt:lpstr>
      <vt:lpstr>CUSTOMER COMPLETION</vt:lpstr>
      <vt:lpstr>BAKKER MISSING</vt:lpstr>
      <vt:lpstr>Baler List</vt:lpstr>
      <vt:lpstr>Future Projects</vt:lpstr>
      <vt:lpstr>REPUBLIC SERVICES MANASSAS</vt:lpstr>
      <vt:lpstr>FCC PLACER COUNTY</vt:lpstr>
      <vt:lpstr>WM Little Rock</vt:lpstr>
      <vt:lpstr>Lubo Screens</vt:lpstr>
      <vt:lpstr>WM Surprise</vt:lpstr>
      <vt:lpstr>Rockland Green</vt:lpstr>
      <vt:lpstr>WM Azusa</vt:lpstr>
      <vt:lpstr>WM Chicago MRF</vt:lpstr>
      <vt:lpstr>WM Orange</vt:lpstr>
      <vt:lpstr>WM Liverpool (2)</vt:lpstr>
      <vt:lpstr>WM Liverpool</vt:lpstr>
      <vt:lpstr>EquipmentDB!Extract</vt:lpstr>
      <vt:lpstr>Spares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Faizan Jamal</dc:creator>
  <cp:keywords/>
  <dc:description/>
  <cp:lastModifiedBy>Arjun Pulugu</cp:lastModifiedBy>
  <cp:revision/>
  <dcterms:created xsi:type="dcterms:W3CDTF">2022-06-23T14:39:11Z</dcterms:created>
  <dcterms:modified xsi:type="dcterms:W3CDTF">2025-03-20T15:44:11Z</dcterms:modified>
  <cp:category/>
  <cp:contentStatus/>
</cp:coreProperties>
</file>